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omments1.xml" ContentType="application/vnd.openxmlformats-officedocument.spreadsheetml.comments+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mc:AlternateContent xmlns:mc="http://schemas.openxmlformats.org/markup-compatibility/2006">
    <mc:Choice Requires="x15">
      <x15ac:absPath xmlns:x15ac="http://schemas.microsoft.com/office/spreadsheetml/2010/11/ac" url="L:\07国際発信拠点担当\★グローカル事業担当\R3\99.アートキャラバン\07.募集\様式\"/>
    </mc:Choice>
  </mc:AlternateContent>
  <bookViews>
    <workbookView xWindow="0" yWindow="0" windowWidth="28800" windowHeight="13140" tabRatio="916" firstSheet="1" activeTab="1"/>
  </bookViews>
  <sheets>
    <sheet name="計画書①" sheetId="123" state="veryHidden" r:id="rId1"/>
    <sheet name="共通事項①" sheetId="152" r:id="rId2"/>
    <sheet name="共通事項②" sheetId="153" r:id="rId3"/>
    <sheet name="【大規模】地域番号①" sheetId="154" r:id="rId4"/>
    <sheet name="【大規模】地域番号②" sheetId="158" r:id="rId5"/>
    <sheet name="【大規模】地域番号③" sheetId="159" r:id="rId6"/>
    <sheet name="【大規模】地域番号④" sheetId="160" r:id="rId7"/>
    <sheet name="【大規模】地域番号⑤" sheetId="161" r:id="rId8"/>
    <sheet name="【大規模】地域番号⑥" sheetId="162" r:id="rId9"/>
    <sheet name="【大規模】地域番号⑦" sheetId="163" r:id="rId10"/>
    <sheet name="【大規模】地域番号⑧" sheetId="164" r:id="rId11"/>
    <sheet name="【大規模】地域番号⑨" sheetId="165" r:id="rId12"/>
    <sheet name="【大規模】地域番号⑩" sheetId="166" r:id="rId13"/>
    <sheet name="【大規模】地域番号⑪" sheetId="167" r:id="rId14"/>
    <sheet name="【大規模】地域番号⑫" sheetId="168" r:id="rId15"/>
    <sheet name="【大規模】地域番号⑬" sheetId="169" r:id="rId16"/>
    <sheet name="【大規模】地域番号⑭" sheetId="170" r:id="rId17"/>
    <sheet name="【大規模】地域番号⑮" sheetId="171" r:id="rId18"/>
    <sheet name="【大規模】地域番号⑯" sheetId="172" r:id="rId19"/>
    <sheet name="【大規模】地域番号⑰" sheetId="173" r:id="rId20"/>
    <sheet name="【大規模】地域番号⑱" sheetId="174" r:id="rId21"/>
    <sheet name="【大規模】地域番号⑲" sheetId="175" r:id="rId22"/>
    <sheet name="【大規模】地域番号⑳" sheetId="176" r:id="rId23"/>
    <sheet name="【記入不要】収支予算書" sheetId="57" r:id="rId24"/>
    <sheet name="【原則記入不要】内訳書1-1" sheetId="61" r:id="rId25"/>
    <sheet name="内訳書2-1" sheetId="140" r:id="rId26"/>
    <sheet name="内訳書2-2" sheetId="179" r:id="rId27"/>
    <sheet name="内訳書2-3" sheetId="180" r:id="rId28"/>
    <sheet name="内訳書2-4" sheetId="181" r:id="rId29"/>
    <sheet name="内訳書2-5" sheetId="182" r:id="rId30"/>
    <sheet name="内訳書2-6" sheetId="183" r:id="rId31"/>
    <sheet name="内訳書2-7" sheetId="184" r:id="rId32"/>
    <sheet name="内訳書2-8" sheetId="185" r:id="rId33"/>
    <sheet name="内訳書2-9" sheetId="186" r:id="rId34"/>
    <sheet name="内訳書2-10" sheetId="187" r:id="rId35"/>
    <sheet name="内訳書2-11" sheetId="188" r:id="rId36"/>
    <sheet name="内訳書2-12" sheetId="189" r:id="rId37"/>
    <sheet name="内訳書2-13" sheetId="190" r:id="rId38"/>
    <sheet name="内訳書2-14" sheetId="191" r:id="rId39"/>
    <sheet name="内訳書2-15" sheetId="192" r:id="rId40"/>
    <sheet name="内訳書2-16" sheetId="193" r:id="rId41"/>
    <sheet name="内訳書2-17" sheetId="194" r:id="rId42"/>
    <sheet name="内訳書2-18" sheetId="195" r:id="rId43"/>
    <sheet name="内訳書2-19" sheetId="196" r:id="rId44"/>
    <sheet name="内訳書2-20" sheetId="197" r:id="rId45"/>
    <sheet name="内訳書2-21" sheetId="199" r:id="rId46"/>
    <sheet name="old内訳書2-21" sheetId="157" state="hidden" r:id="rId47"/>
    <sheet name="処理シート" sheetId="178" state="hidden" r:id="rId48"/>
    <sheet name="マスター" sheetId="28" state="veryHidden" r:id="rId49"/>
  </sheets>
  <definedNames>
    <definedName name="_xlnm._FilterDatabase" localSheetId="48" hidden="1">マスター!#REF!</definedName>
    <definedName name="_xlnm.Print_Area" localSheetId="23">【記入不要】収支予算書!$A$1:$F$40</definedName>
    <definedName name="_xlnm.Print_Area" localSheetId="24">'【原則記入不要】内訳書1-1'!$A$1:$AA$48</definedName>
    <definedName name="_xlnm.Print_Area" localSheetId="3">【大規模】地域番号①!$A$1:$AH$153</definedName>
    <definedName name="_xlnm.Print_Area" localSheetId="4">【大規模】地域番号②!$A$1:$AH$153</definedName>
    <definedName name="_xlnm.Print_Area" localSheetId="5">【大規模】地域番号③!$A$1:$AH$153</definedName>
    <definedName name="_xlnm.Print_Area" localSheetId="6">【大規模】地域番号④!$A$1:$AH$153</definedName>
    <definedName name="_xlnm.Print_Area" localSheetId="7">【大規模】地域番号⑤!$A$1:$AH$153</definedName>
    <definedName name="_xlnm.Print_Area" localSheetId="8">【大規模】地域番号⑥!$A$1:$AH$153</definedName>
    <definedName name="_xlnm.Print_Area" localSheetId="9">【大規模】地域番号⑦!$A$1:$AH$153</definedName>
    <definedName name="_xlnm.Print_Area" localSheetId="10">【大規模】地域番号⑧!$A$1:$AH$153</definedName>
    <definedName name="_xlnm.Print_Area" localSheetId="11">【大規模】地域番号⑨!$A$1:$AH$153</definedName>
    <definedName name="_xlnm.Print_Area" localSheetId="12">【大規模】地域番号⑩!$A$1:$AH$153</definedName>
    <definedName name="_xlnm.Print_Area" localSheetId="13">【大規模】地域番号⑪!$A$1:$AH$153</definedName>
    <definedName name="_xlnm.Print_Area" localSheetId="14">【大規模】地域番号⑫!$A$1:$AH$153</definedName>
    <definedName name="_xlnm.Print_Area" localSheetId="15">【大規模】地域番号⑬!$A$1:$AH$153</definedName>
    <definedName name="_xlnm.Print_Area" localSheetId="16">【大規模】地域番号⑭!$A$1:$AH$153</definedName>
    <definedName name="_xlnm.Print_Area" localSheetId="17">【大規模】地域番号⑮!$A$1:$AH$153</definedName>
    <definedName name="_xlnm.Print_Area" localSheetId="18">【大規模】地域番号⑯!$A$1:$AH$153</definedName>
    <definedName name="_xlnm.Print_Area" localSheetId="19">【大規模】地域番号⑰!$A$1:$AH$153</definedName>
    <definedName name="_xlnm.Print_Area" localSheetId="20">【大規模】地域番号⑱!$A$1:$AH$153</definedName>
    <definedName name="_xlnm.Print_Area" localSheetId="21">【大規模】地域番号⑲!$A$1:$AH$153</definedName>
    <definedName name="_xlnm.Print_Area" localSheetId="22">【大規模】地域番号⑳!$A$1:$AH$153</definedName>
    <definedName name="_xlnm.Print_Area" localSheetId="46">'old内訳書2-21'!$A$1:$Q$76</definedName>
    <definedName name="_xlnm.Print_Area" localSheetId="1">共通事項①!$A$1:$AH$43</definedName>
    <definedName name="_xlnm.Print_Area" localSheetId="2">共通事項②!$A$1:$Q$50</definedName>
    <definedName name="_xlnm.Print_Area" localSheetId="0">計画書①!$A$1:$AH$39</definedName>
    <definedName name="_xlnm.Print_Area" localSheetId="25">'内訳書2-1'!$A$1:$T$816</definedName>
    <definedName name="_xlnm.Print_Area" localSheetId="34">'内訳書2-10'!$A$1:$T$816</definedName>
    <definedName name="_xlnm.Print_Area" localSheetId="35">'内訳書2-11'!$A$1:$T$816</definedName>
    <definedName name="_xlnm.Print_Area" localSheetId="36">'内訳書2-12'!$A$1:$T$816</definedName>
    <definedName name="_xlnm.Print_Area" localSheetId="37">'内訳書2-13'!$A$1:$T$816</definedName>
    <definedName name="_xlnm.Print_Area" localSheetId="38">'内訳書2-14'!$A$1:$T$816</definedName>
    <definedName name="_xlnm.Print_Area" localSheetId="39">'内訳書2-15'!$A$1:$T$816</definedName>
    <definedName name="_xlnm.Print_Area" localSheetId="40">'内訳書2-16'!$A$1:$T$816</definedName>
    <definedName name="_xlnm.Print_Area" localSheetId="41">'内訳書2-17'!$A$1:$T$816</definedName>
    <definedName name="_xlnm.Print_Area" localSheetId="42">'内訳書2-18'!$A$1:$T$816</definedName>
    <definedName name="_xlnm.Print_Area" localSheetId="43">'内訳書2-19'!$A$1:$T$816</definedName>
    <definedName name="_xlnm.Print_Area" localSheetId="26">'内訳書2-2'!$A$1:$T$816</definedName>
    <definedName name="_xlnm.Print_Area" localSheetId="44">'内訳書2-20'!$A$1:$T$816</definedName>
    <definedName name="_xlnm.Print_Area" localSheetId="45">'内訳書2-21'!$A$1:$T$466</definedName>
    <definedName name="_xlnm.Print_Area" localSheetId="27">'内訳書2-3'!$A$1:$T$816</definedName>
    <definedName name="_xlnm.Print_Area" localSheetId="28">'内訳書2-4'!$A$1:$T$816</definedName>
    <definedName name="_xlnm.Print_Area" localSheetId="29">'内訳書2-5'!$A$1:$T$816</definedName>
    <definedName name="_xlnm.Print_Area" localSheetId="30">'内訳書2-6'!$A$1:$T$816</definedName>
    <definedName name="_xlnm.Print_Area" localSheetId="31">'内訳書2-7'!$A$1:$T$816</definedName>
    <definedName name="_xlnm.Print_Area" localSheetId="32">'内訳書2-8'!$A$1:$T$816</definedName>
    <definedName name="_xlnm.Print_Area" localSheetId="33">'内訳書2-9'!$A$1:$T$816</definedName>
    <definedName name="_xlnm.Print_Titles" localSheetId="24">'【原則記入不要】内訳書1-1'!$A:$D</definedName>
    <definedName name="_xlnm.Print_Titles" localSheetId="3">【大規模】地域番号①!$1:$5</definedName>
    <definedName name="_xlnm.Print_Titles" localSheetId="4">【大規模】地域番号②!$1:$5</definedName>
    <definedName name="_xlnm.Print_Titles" localSheetId="5">【大規模】地域番号③!$1:$5</definedName>
    <definedName name="_xlnm.Print_Titles" localSheetId="6">【大規模】地域番号④!$1:$5</definedName>
    <definedName name="_xlnm.Print_Titles" localSheetId="7">【大規模】地域番号⑤!$1:$5</definedName>
    <definedName name="_xlnm.Print_Titles" localSheetId="8">【大規模】地域番号⑥!$1:$5</definedName>
    <definedName name="_xlnm.Print_Titles" localSheetId="9">【大規模】地域番号⑦!$1:$5</definedName>
    <definedName name="_xlnm.Print_Titles" localSheetId="10">【大規模】地域番号⑧!$1:$5</definedName>
    <definedName name="_xlnm.Print_Titles" localSheetId="11">【大規模】地域番号⑨!$1:$5</definedName>
    <definedName name="_xlnm.Print_Titles" localSheetId="12">【大規模】地域番号⑩!$1:$5</definedName>
    <definedName name="_xlnm.Print_Titles" localSheetId="13">【大規模】地域番号⑪!$1:$5</definedName>
    <definedName name="_xlnm.Print_Titles" localSheetId="14">【大規模】地域番号⑫!$1:$5</definedName>
    <definedName name="_xlnm.Print_Titles" localSheetId="15">【大規模】地域番号⑬!$1:$5</definedName>
    <definedName name="_xlnm.Print_Titles" localSheetId="16">【大規模】地域番号⑭!$1:$5</definedName>
    <definedName name="_xlnm.Print_Titles" localSheetId="17">【大規模】地域番号⑮!$1:$5</definedName>
    <definedName name="_xlnm.Print_Titles" localSheetId="18">【大規模】地域番号⑯!$1:$5</definedName>
    <definedName name="_xlnm.Print_Titles" localSheetId="19">【大規模】地域番号⑰!$1:$5</definedName>
    <definedName name="_xlnm.Print_Titles" localSheetId="20">【大規模】地域番号⑱!$1:$5</definedName>
    <definedName name="_xlnm.Print_Titles" localSheetId="21">【大規模】地域番号⑲!$1:$5</definedName>
    <definedName name="_xlnm.Print_Titles" localSheetId="22">【大規模】地域番号⑳!$1:$5</definedName>
    <definedName name="委託費">処理シート!$J$3</definedName>
    <definedName name="区分">処理シート!$F$2:$K$2</definedName>
    <definedName name="区分2">処理シート!$F$2:$I$2</definedName>
    <definedName name="区分3">処理シート!$O$2:$S$2</definedName>
    <definedName name="雑役務費・消耗品費等">処理シート!$I$3:$I$7</definedName>
    <definedName name="事業形態">処理シート!$M$3:$M$4</definedName>
    <definedName name="収入">処理シート!$L$3:$L$9</definedName>
    <definedName name="収入2">処理シート!$L$4:$L$8</definedName>
    <definedName name="出演・音楽・文芸費">処理シート!$F$3:$F$5</definedName>
    <definedName name="賃金・旅費・報償費">処理シート!$H$3:$H$5</definedName>
    <definedName name="舞台・会場・設営費">処理シート!$G$3:$G$7</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9" i="199" l="1"/>
  <c r="C29" i="199"/>
  <c r="C39" i="199"/>
  <c r="C49" i="199"/>
  <c r="C59" i="199"/>
  <c r="C69" i="199"/>
  <c r="C79" i="199"/>
  <c r="C89" i="199"/>
  <c r="C99" i="199"/>
  <c r="C109" i="199"/>
  <c r="C119" i="199"/>
  <c r="C129" i="199"/>
  <c r="C139" i="199"/>
  <c r="C149" i="199"/>
  <c r="C159" i="199"/>
  <c r="C169" i="199"/>
  <c r="C179" i="199"/>
  <c r="C189" i="199"/>
  <c r="C199" i="199"/>
  <c r="C9" i="199"/>
  <c r="H6" i="199" l="1"/>
  <c r="I480" i="199"/>
  <c r="PI17" i="61" s="1"/>
  <c r="I477" i="199"/>
  <c r="PI14" i="61" s="1"/>
  <c r="I476" i="199"/>
  <c r="PI13" i="61" s="1"/>
  <c r="I475" i="199"/>
  <c r="PI12" i="61" s="1"/>
  <c r="I474" i="199"/>
  <c r="PI11" i="61" s="1"/>
  <c r="I473" i="199"/>
  <c r="PI10" i="61" s="1"/>
  <c r="I472" i="199"/>
  <c r="PI9" i="61" s="1"/>
  <c r="I506" i="199"/>
  <c r="PI46" i="61" s="1"/>
  <c r="I502" i="199"/>
  <c r="PI42" i="61" s="1"/>
  <c r="I501" i="199"/>
  <c r="PI41" i="61" s="1"/>
  <c r="I500" i="199"/>
  <c r="PI40" i="61" s="1"/>
  <c r="I499" i="199"/>
  <c r="PI39" i="61" s="1"/>
  <c r="I498" i="199"/>
  <c r="PI38" i="61" s="1"/>
  <c r="I497" i="199"/>
  <c r="PI37" i="61" s="1"/>
  <c r="I496" i="199"/>
  <c r="PI36" i="61" s="1"/>
  <c r="I495" i="199"/>
  <c r="PI35" i="61" s="1"/>
  <c r="I494" i="199"/>
  <c r="PI34" i="61" s="1"/>
  <c r="I493" i="199"/>
  <c r="PI33" i="61" s="1"/>
  <c r="I492" i="199"/>
  <c r="PI32" i="61" s="1"/>
  <c r="I491" i="199"/>
  <c r="PI31" i="61" s="1"/>
  <c r="I490" i="199"/>
  <c r="PI30" i="61" s="1"/>
  <c r="I489" i="199"/>
  <c r="PI29" i="61" s="1"/>
  <c r="I488" i="199"/>
  <c r="PI28" i="61" s="1"/>
  <c r="I487" i="199"/>
  <c r="PI27" i="61" s="1"/>
  <c r="I486" i="199"/>
  <c r="PI26" i="61" s="1"/>
  <c r="A447" i="199"/>
  <c r="T466" i="199"/>
  <c r="T465" i="199"/>
  <c r="T464" i="199"/>
  <c r="T463" i="199"/>
  <c r="T462" i="199"/>
  <c r="T461" i="199"/>
  <c r="T460" i="199"/>
  <c r="T459" i="199"/>
  <c r="T458" i="199"/>
  <c r="T457" i="199"/>
  <c r="T456" i="199"/>
  <c r="T455" i="199"/>
  <c r="T454" i="199"/>
  <c r="T453" i="199"/>
  <c r="T452" i="199"/>
  <c r="T451" i="199"/>
  <c r="T450" i="199"/>
  <c r="T449" i="199"/>
  <c r="T448" i="199"/>
  <c r="T447" i="199"/>
  <c r="U238" i="199"/>
  <c r="T238" i="199"/>
  <c r="U237" i="199"/>
  <c r="T237" i="199"/>
  <c r="U236" i="199"/>
  <c r="T236" i="199"/>
  <c r="U235" i="199"/>
  <c r="T235" i="199"/>
  <c r="U234" i="199"/>
  <c r="T234" i="199"/>
  <c r="U233" i="199"/>
  <c r="T233" i="199"/>
  <c r="U232" i="199"/>
  <c r="T232" i="199"/>
  <c r="U231" i="199"/>
  <c r="T231" i="199"/>
  <c r="U230" i="199"/>
  <c r="T230" i="199"/>
  <c r="U229" i="199"/>
  <c r="T229" i="199"/>
  <c r="U228" i="199"/>
  <c r="T228" i="199"/>
  <c r="U227" i="199"/>
  <c r="T227" i="199"/>
  <c r="U226" i="199"/>
  <c r="T226" i="199"/>
  <c r="U225" i="199"/>
  <c r="T225" i="199"/>
  <c r="U224" i="199"/>
  <c r="T224" i="199"/>
  <c r="U223" i="199"/>
  <c r="T223" i="199"/>
  <c r="U222" i="199"/>
  <c r="T222" i="199"/>
  <c r="U221" i="199"/>
  <c r="T221" i="199"/>
  <c r="U220" i="199"/>
  <c r="T220" i="199"/>
  <c r="U219" i="199"/>
  <c r="T219" i="199"/>
  <c r="U218" i="199"/>
  <c r="T218" i="199"/>
  <c r="U217" i="199"/>
  <c r="T217" i="199"/>
  <c r="U216" i="199"/>
  <c r="T216" i="199"/>
  <c r="U215" i="199"/>
  <c r="T215" i="199"/>
  <c r="U214" i="199"/>
  <c r="T214" i="199"/>
  <c r="U213" i="199"/>
  <c r="T213" i="199"/>
  <c r="U212" i="199"/>
  <c r="T212" i="199"/>
  <c r="U211" i="199"/>
  <c r="T211" i="199"/>
  <c r="U210" i="199"/>
  <c r="T210" i="199"/>
  <c r="U209" i="199"/>
  <c r="T209" i="199"/>
  <c r="D6" i="199"/>
  <c r="T446" i="199"/>
  <c r="T445" i="199"/>
  <c r="T444" i="199"/>
  <c r="T443" i="199"/>
  <c r="T442" i="199"/>
  <c r="T441" i="199"/>
  <c r="T440" i="199"/>
  <c r="T439" i="199"/>
  <c r="T438" i="199"/>
  <c r="T437" i="199"/>
  <c r="B437" i="199"/>
  <c r="A437" i="199"/>
  <c r="U445" i="199" s="1"/>
  <c r="T436" i="199"/>
  <c r="T435" i="199"/>
  <c r="T434" i="199"/>
  <c r="T433" i="199"/>
  <c r="T432" i="199"/>
  <c r="T431" i="199"/>
  <c r="T430" i="199"/>
  <c r="T429" i="199"/>
  <c r="T428" i="199"/>
  <c r="T427" i="199"/>
  <c r="B427" i="199"/>
  <c r="A427" i="199"/>
  <c r="U435" i="199" s="1"/>
  <c r="T426" i="199"/>
  <c r="T425" i="199"/>
  <c r="T424" i="199"/>
  <c r="T423" i="199"/>
  <c r="T422" i="199"/>
  <c r="T421" i="199"/>
  <c r="T420" i="199"/>
  <c r="T419" i="199"/>
  <c r="T418" i="199"/>
  <c r="T417" i="199"/>
  <c r="B417" i="199"/>
  <c r="A417" i="199"/>
  <c r="U425" i="199" s="1"/>
  <c r="T416" i="199"/>
  <c r="T415" i="199"/>
  <c r="T414" i="199"/>
  <c r="T413" i="199"/>
  <c r="T412" i="199"/>
  <c r="T411" i="199"/>
  <c r="T410" i="199"/>
  <c r="T409" i="199"/>
  <c r="T408" i="199"/>
  <c r="T407" i="199"/>
  <c r="B407" i="199"/>
  <c r="A407" i="199"/>
  <c r="U415" i="199" s="1"/>
  <c r="T406" i="199"/>
  <c r="T405" i="199"/>
  <c r="T404" i="199"/>
  <c r="T403" i="199"/>
  <c r="T402" i="199"/>
  <c r="T401" i="199"/>
  <c r="T400" i="199"/>
  <c r="T399" i="199"/>
  <c r="T398" i="199"/>
  <c r="T397" i="199"/>
  <c r="B397" i="199"/>
  <c r="A397" i="199"/>
  <c r="U405" i="199" s="1"/>
  <c r="T396" i="199"/>
  <c r="T395" i="199"/>
  <c r="T394" i="199"/>
  <c r="T393" i="199"/>
  <c r="T392" i="199"/>
  <c r="T391" i="199"/>
  <c r="T390" i="199"/>
  <c r="T389" i="199"/>
  <c r="T388" i="199"/>
  <c r="T387" i="199"/>
  <c r="B387" i="199"/>
  <c r="A387" i="199"/>
  <c r="U395" i="199" s="1"/>
  <c r="T386" i="199"/>
  <c r="T385" i="199"/>
  <c r="T384" i="199"/>
  <c r="T383" i="199"/>
  <c r="T382" i="199"/>
  <c r="T381" i="199"/>
  <c r="T380" i="199"/>
  <c r="T379" i="199"/>
  <c r="T378" i="199"/>
  <c r="T377" i="199"/>
  <c r="B377" i="199"/>
  <c r="A377" i="199"/>
  <c r="U385" i="199" s="1"/>
  <c r="T376" i="199"/>
  <c r="T375" i="199"/>
  <c r="T374" i="199"/>
  <c r="T373" i="199"/>
  <c r="T372" i="199"/>
  <c r="T371" i="199"/>
  <c r="T370" i="199"/>
  <c r="T369" i="199"/>
  <c r="T368" i="199"/>
  <c r="T367" i="199"/>
  <c r="B367" i="199"/>
  <c r="A367" i="199"/>
  <c r="U375" i="199" s="1"/>
  <c r="T366" i="199"/>
  <c r="T365" i="199"/>
  <c r="T364" i="199"/>
  <c r="T363" i="199"/>
  <c r="T362" i="199"/>
  <c r="T361" i="199"/>
  <c r="T360" i="199"/>
  <c r="T359" i="199"/>
  <c r="T358" i="199"/>
  <c r="T357" i="199"/>
  <c r="B357" i="199"/>
  <c r="A357" i="199"/>
  <c r="U365" i="199" s="1"/>
  <c r="T356" i="199"/>
  <c r="T355" i="199"/>
  <c r="T354" i="199"/>
  <c r="T353" i="199"/>
  <c r="T352" i="199"/>
  <c r="T351" i="199"/>
  <c r="T350" i="199"/>
  <c r="T349" i="199"/>
  <c r="T348" i="199"/>
  <c r="T347" i="199"/>
  <c r="B347" i="199"/>
  <c r="A347" i="199"/>
  <c r="U355" i="199" s="1"/>
  <c r="T346" i="199"/>
  <c r="T345" i="199"/>
  <c r="T344" i="199"/>
  <c r="T343" i="199"/>
  <c r="T342" i="199"/>
  <c r="T341" i="199"/>
  <c r="T340" i="199"/>
  <c r="T339" i="199"/>
  <c r="T338" i="199"/>
  <c r="T337" i="199"/>
  <c r="B337" i="199"/>
  <c r="A337" i="199"/>
  <c r="U345" i="199" s="1"/>
  <c r="T336" i="199"/>
  <c r="T335" i="199"/>
  <c r="T334" i="199"/>
  <c r="T333" i="199"/>
  <c r="T332" i="199"/>
  <c r="T331" i="199"/>
  <c r="T330" i="199"/>
  <c r="T329" i="199"/>
  <c r="T328" i="199"/>
  <c r="T327" i="199"/>
  <c r="B327" i="199"/>
  <c r="A327" i="199"/>
  <c r="U335" i="199" s="1"/>
  <c r="T326" i="199"/>
  <c r="T325" i="199"/>
  <c r="T324" i="199"/>
  <c r="T323" i="199"/>
  <c r="T322" i="199"/>
  <c r="T321" i="199"/>
  <c r="T320" i="199"/>
  <c r="T319" i="199"/>
  <c r="T318" i="199"/>
  <c r="T317" i="199"/>
  <c r="B317" i="199"/>
  <c r="A317" i="199"/>
  <c r="U325" i="199" s="1"/>
  <c r="T316" i="199"/>
  <c r="T315" i="199"/>
  <c r="T314" i="199"/>
  <c r="T313" i="199"/>
  <c r="T312" i="199"/>
  <c r="T311" i="199"/>
  <c r="T310" i="199"/>
  <c r="T309" i="199"/>
  <c r="T308" i="199"/>
  <c r="T307" i="199"/>
  <c r="B307" i="199"/>
  <c r="A307" i="199"/>
  <c r="U315" i="199" s="1"/>
  <c r="T306" i="199"/>
  <c r="T305" i="199"/>
  <c r="T304" i="199"/>
  <c r="T303" i="199"/>
  <c r="T302" i="199"/>
  <c r="T301" i="199"/>
  <c r="T300" i="199"/>
  <c r="T299" i="199"/>
  <c r="T298" i="199"/>
  <c r="T297" i="199"/>
  <c r="B297" i="199"/>
  <c r="A297" i="199"/>
  <c r="U305" i="199" s="1"/>
  <c r="T296" i="199"/>
  <c r="T295" i="199"/>
  <c r="T294" i="199"/>
  <c r="T293" i="199"/>
  <c r="T292" i="199"/>
  <c r="T291" i="199"/>
  <c r="T290" i="199"/>
  <c r="T289" i="199"/>
  <c r="T288" i="199"/>
  <c r="T287" i="199"/>
  <c r="B287" i="199"/>
  <c r="A287" i="199"/>
  <c r="U287" i="199" s="1"/>
  <c r="T286" i="199"/>
  <c r="T285" i="199"/>
  <c r="T284" i="199"/>
  <c r="T283" i="199"/>
  <c r="T282" i="199"/>
  <c r="T281" i="199"/>
  <c r="T280" i="199"/>
  <c r="T279" i="199"/>
  <c r="T278" i="199"/>
  <c r="T277" i="199"/>
  <c r="B277" i="199"/>
  <c r="A277" i="199"/>
  <c r="U285" i="199" s="1"/>
  <c r="T276" i="199"/>
  <c r="T275" i="199"/>
  <c r="T274" i="199"/>
  <c r="T273" i="199"/>
  <c r="T272" i="199"/>
  <c r="T271" i="199"/>
  <c r="T270" i="199"/>
  <c r="T269" i="199"/>
  <c r="T268" i="199"/>
  <c r="T267" i="199"/>
  <c r="B267" i="199"/>
  <c r="A267" i="199"/>
  <c r="U275" i="199" s="1"/>
  <c r="T266" i="199"/>
  <c r="T265" i="199"/>
  <c r="T264" i="199"/>
  <c r="T263" i="199"/>
  <c r="T262" i="199"/>
  <c r="T261" i="199"/>
  <c r="T260" i="199"/>
  <c r="T259" i="199"/>
  <c r="T258" i="199"/>
  <c r="T257" i="199"/>
  <c r="B257" i="199"/>
  <c r="A257" i="199"/>
  <c r="U265" i="199" s="1"/>
  <c r="T256" i="199"/>
  <c r="T255" i="199"/>
  <c r="T254" i="199"/>
  <c r="T253" i="199"/>
  <c r="T252" i="199"/>
  <c r="T251" i="199"/>
  <c r="T250" i="199"/>
  <c r="T249" i="199"/>
  <c r="T248" i="199"/>
  <c r="T247" i="199"/>
  <c r="A247" i="199"/>
  <c r="U254" i="199" s="1"/>
  <c r="B241" i="199"/>
  <c r="A240" i="199"/>
  <c r="U208" i="199"/>
  <c r="T208" i="199"/>
  <c r="U207" i="199"/>
  <c r="T207" i="199"/>
  <c r="U206" i="199"/>
  <c r="T206" i="199"/>
  <c r="U205" i="199"/>
  <c r="T205" i="199"/>
  <c r="U204" i="199"/>
  <c r="T204" i="199"/>
  <c r="U203" i="199"/>
  <c r="T203" i="199"/>
  <c r="U202" i="199"/>
  <c r="T202" i="199"/>
  <c r="U201" i="199"/>
  <c r="T201" i="199"/>
  <c r="U200" i="199"/>
  <c r="T200" i="199"/>
  <c r="U199" i="199"/>
  <c r="T199" i="199"/>
  <c r="D437" i="199"/>
  <c r="C437" i="199"/>
  <c r="U198" i="199"/>
  <c r="T198" i="199"/>
  <c r="U197" i="199"/>
  <c r="T197" i="199"/>
  <c r="U196" i="199"/>
  <c r="T196" i="199"/>
  <c r="U195" i="199"/>
  <c r="T195" i="199"/>
  <c r="U194" i="199"/>
  <c r="T194" i="199"/>
  <c r="U193" i="199"/>
  <c r="T193" i="199"/>
  <c r="U192" i="199"/>
  <c r="T192" i="199"/>
  <c r="U191" i="199"/>
  <c r="T191" i="199"/>
  <c r="U190" i="199"/>
  <c r="T190" i="199"/>
  <c r="U189" i="199"/>
  <c r="T189" i="199"/>
  <c r="D427" i="199"/>
  <c r="C427" i="199"/>
  <c r="U188" i="199"/>
  <c r="T188" i="199"/>
  <c r="U187" i="199"/>
  <c r="T187" i="199"/>
  <c r="U186" i="199"/>
  <c r="T186" i="199"/>
  <c r="U185" i="199"/>
  <c r="T185" i="199"/>
  <c r="U184" i="199"/>
  <c r="T184" i="199"/>
  <c r="U183" i="199"/>
  <c r="T183" i="199"/>
  <c r="U182" i="199"/>
  <c r="T182" i="199"/>
  <c r="U181" i="199"/>
  <c r="T181" i="199"/>
  <c r="U180" i="199"/>
  <c r="T180" i="199"/>
  <c r="U179" i="199"/>
  <c r="T179" i="199"/>
  <c r="D417" i="199"/>
  <c r="C417" i="199"/>
  <c r="U178" i="199"/>
  <c r="T178" i="199"/>
  <c r="U177" i="199"/>
  <c r="T177" i="199"/>
  <c r="U176" i="199"/>
  <c r="T176" i="199"/>
  <c r="U175" i="199"/>
  <c r="T175" i="199"/>
  <c r="U174" i="199"/>
  <c r="T174" i="199"/>
  <c r="U173" i="199"/>
  <c r="T173" i="199"/>
  <c r="U172" i="199"/>
  <c r="T172" i="199"/>
  <c r="U171" i="199"/>
  <c r="T171" i="199"/>
  <c r="U170" i="199"/>
  <c r="T170" i="199"/>
  <c r="U169" i="199"/>
  <c r="T169" i="199"/>
  <c r="D407" i="199"/>
  <c r="C407" i="199"/>
  <c r="U168" i="199"/>
  <c r="T168" i="199"/>
  <c r="U167" i="199"/>
  <c r="T167" i="199"/>
  <c r="U166" i="199"/>
  <c r="T166" i="199"/>
  <c r="U165" i="199"/>
  <c r="T165" i="199"/>
  <c r="U164" i="199"/>
  <c r="T164" i="199"/>
  <c r="U163" i="199"/>
  <c r="T163" i="199"/>
  <c r="U162" i="199"/>
  <c r="T162" i="199"/>
  <c r="U161" i="199"/>
  <c r="T161" i="199"/>
  <c r="U160" i="199"/>
  <c r="T160" i="199"/>
  <c r="U159" i="199"/>
  <c r="T159" i="199"/>
  <c r="D397" i="199"/>
  <c r="C397" i="199"/>
  <c r="U158" i="199"/>
  <c r="T158" i="199"/>
  <c r="U157" i="199"/>
  <c r="T157" i="199"/>
  <c r="U156" i="199"/>
  <c r="T156" i="199"/>
  <c r="U155" i="199"/>
  <c r="T155" i="199"/>
  <c r="U154" i="199"/>
  <c r="T154" i="199"/>
  <c r="U153" i="199"/>
  <c r="T153" i="199"/>
  <c r="U152" i="199"/>
  <c r="T152" i="199"/>
  <c r="U151" i="199"/>
  <c r="T151" i="199"/>
  <c r="U150" i="199"/>
  <c r="T150" i="199"/>
  <c r="U149" i="199"/>
  <c r="T149" i="199"/>
  <c r="D387" i="199"/>
  <c r="C387" i="199"/>
  <c r="U148" i="199"/>
  <c r="T148" i="199"/>
  <c r="U147" i="199"/>
  <c r="T147" i="199"/>
  <c r="U146" i="199"/>
  <c r="T146" i="199"/>
  <c r="U145" i="199"/>
  <c r="T145" i="199"/>
  <c r="U144" i="199"/>
  <c r="T144" i="199"/>
  <c r="U143" i="199"/>
  <c r="T143" i="199"/>
  <c r="U142" i="199"/>
  <c r="T142" i="199"/>
  <c r="U141" i="199"/>
  <c r="T141" i="199"/>
  <c r="U140" i="199"/>
  <c r="T140" i="199"/>
  <c r="U139" i="199"/>
  <c r="T139" i="199"/>
  <c r="D377" i="199"/>
  <c r="C377" i="199"/>
  <c r="U138" i="199"/>
  <c r="T138" i="199"/>
  <c r="U137" i="199"/>
  <c r="T137" i="199"/>
  <c r="U136" i="199"/>
  <c r="T136" i="199"/>
  <c r="U135" i="199"/>
  <c r="T135" i="199"/>
  <c r="U134" i="199"/>
  <c r="T134" i="199"/>
  <c r="U133" i="199"/>
  <c r="T133" i="199"/>
  <c r="U132" i="199"/>
  <c r="T132" i="199"/>
  <c r="U131" i="199"/>
  <c r="T131" i="199"/>
  <c r="U130" i="199"/>
  <c r="T130" i="199"/>
  <c r="U129" i="199"/>
  <c r="T129" i="199"/>
  <c r="D367" i="199"/>
  <c r="C367" i="199"/>
  <c r="U128" i="199"/>
  <c r="T128" i="199"/>
  <c r="U127" i="199"/>
  <c r="T127" i="199"/>
  <c r="U126" i="199"/>
  <c r="T126" i="199"/>
  <c r="U125" i="199"/>
  <c r="T125" i="199"/>
  <c r="U124" i="199"/>
  <c r="T124" i="199"/>
  <c r="U123" i="199"/>
  <c r="T123" i="199"/>
  <c r="U122" i="199"/>
  <c r="T122" i="199"/>
  <c r="U121" i="199"/>
  <c r="T121" i="199"/>
  <c r="U120" i="199"/>
  <c r="T120" i="199"/>
  <c r="U119" i="199"/>
  <c r="T119" i="199"/>
  <c r="D357" i="199"/>
  <c r="C357" i="199"/>
  <c r="U118" i="199"/>
  <c r="T118" i="199"/>
  <c r="U117" i="199"/>
  <c r="T117" i="199"/>
  <c r="U116" i="199"/>
  <c r="T116" i="199"/>
  <c r="U115" i="199"/>
  <c r="T115" i="199"/>
  <c r="U114" i="199"/>
  <c r="T114" i="199"/>
  <c r="U113" i="199"/>
  <c r="T113" i="199"/>
  <c r="U112" i="199"/>
  <c r="T112" i="199"/>
  <c r="U111" i="199"/>
  <c r="T111" i="199"/>
  <c r="U110" i="199"/>
  <c r="T110" i="199"/>
  <c r="U109" i="199"/>
  <c r="T109" i="199"/>
  <c r="D347" i="199"/>
  <c r="C347" i="199"/>
  <c r="U108" i="199"/>
  <c r="T108" i="199"/>
  <c r="U107" i="199"/>
  <c r="T107" i="199"/>
  <c r="U106" i="199"/>
  <c r="T106" i="199"/>
  <c r="U105" i="199"/>
  <c r="T105" i="199"/>
  <c r="U104" i="199"/>
  <c r="T104" i="199"/>
  <c r="U103" i="199"/>
  <c r="T103" i="199"/>
  <c r="U102" i="199"/>
  <c r="T102" i="199"/>
  <c r="U101" i="199"/>
  <c r="T101" i="199"/>
  <c r="U100" i="199"/>
  <c r="T100" i="199"/>
  <c r="U99" i="199"/>
  <c r="T99" i="199"/>
  <c r="D337" i="199"/>
  <c r="C337" i="199"/>
  <c r="U98" i="199"/>
  <c r="T98" i="199"/>
  <c r="U97" i="199"/>
  <c r="T97" i="199"/>
  <c r="U96" i="199"/>
  <c r="T96" i="199"/>
  <c r="U95" i="199"/>
  <c r="T95" i="199"/>
  <c r="U94" i="199"/>
  <c r="T94" i="199"/>
  <c r="U93" i="199"/>
  <c r="T93" i="199"/>
  <c r="U92" i="199"/>
  <c r="T92" i="199"/>
  <c r="U91" i="199"/>
  <c r="T91" i="199"/>
  <c r="U90" i="199"/>
  <c r="T90" i="199"/>
  <c r="U89" i="199"/>
  <c r="T89" i="199"/>
  <c r="D327" i="199"/>
  <c r="C327" i="199"/>
  <c r="U88" i="199"/>
  <c r="T88" i="199"/>
  <c r="U87" i="199"/>
  <c r="T87" i="199"/>
  <c r="U86" i="199"/>
  <c r="T86" i="199"/>
  <c r="U85" i="199"/>
  <c r="T85" i="199"/>
  <c r="U84" i="199"/>
  <c r="T84" i="199"/>
  <c r="U83" i="199"/>
  <c r="T83" i="199"/>
  <c r="U82" i="199"/>
  <c r="T82" i="199"/>
  <c r="U81" i="199"/>
  <c r="T81" i="199"/>
  <c r="U80" i="199"/>
  <c r="T80" i="199"/>
  <c r="U79" i="199"/>
  <c r="T79" i="199"/>
  <c r="D317" i="199"/>
  <c r="C317" i="199"/>
  <c r="U78" i="199"/>
  <c r="T78" i="199"/>
  <c r="U77" i="199"/>
  <c r="T77" i="199"/>
  <c r="U76" i="199"/>
  <c r="T76" i="199"/>
  <c r="U75" i="199"/>
  <c r="T75" i="199"/>
  <c r="U74" i="199"/>
  <c r="T74" i="199"/>
  <c r="U73" i="199"/>
  <c r="T73" i="199"/>
  <c r="U72" i="199"/>
  <c r="T72" i="199"/>
  <c r="U71" i="199"/>
  <c r="T71" i="199"/>
  <c r="U70" i="199"/>
  <c r="T70" i="199"/>
  <c r="U69" i="199"/>
  <c r="T69" i="199"/>
  <c r="D307" i="199"/>
  <c r="C307" i="199"/>
  <c r="U68" i="199"/>
  <c r="T68" i="199"/>
  <c r="U67" i="199"/>
  <c r="T67" i="199"/>
  <c r="U66" i="199"/>
  <c r="T66" i="199"/>
  <c r="U65" i="199"/>
  <c r="T65" i="199"/>
  <c r="U64" i="199"/>
  <c r="T64" i="199"/>
  <c r="U63" i="199"/>
  <c r="T63" i="199"/>
  <c r="U62" i="199"/>
  <c r="T62" i="199"/>
  <c r="U61" i="199"/>
  <c r="T61" i="199"/>
  <c r="U60" i="199"/>
  <c r="T60" i="199"/>
  <c r="U59" i="199"/>
  <c r="T59" i="199"/>
  <c r="D297" i="199"/>
  <c r="C297" i="199"/>
  <c r="U58" i="199"/>
  <c r="T58" i="199"/>
  <c r="U57" i="199"/>
  <c r="T57" i="199"/>
  <c r="U56" i="199"/>
  <c r="T56" i="199"/>
  <c r="U55" i="199"/>
  <c r="T55" i="199"/>
  <c r="U54" i="199"/>
  <c r="T54" i="199"/>
  <c r="U53" i="199"/>
  <c r="T53" i="199"/>
  <c r="U52" i="199"/>
  <c r="T52" i="199"/>
  <c r="U51" i="199"/>
  <c r="T51" i="199"/>
  <c r="U50" i="199"/>
  <c r="T50" i="199"/>
  <c r="U49" i="199"/>
  <c r="T49" i="199"/>
  <c r="D287" i="199"/>
  <c r="C287" i="199"/>
  <c r="U48" i="199"/>
  <c r="T48" i="199"/>
  <c r="U47" i="199"/>
  <c r="T47" i="199"/>
  <c r="U46" i="199"/>
  <c r="T46" i="199"/>
  <c r="U45" i="199"/>
  <c r="T45" i="199"/>
  <c r="U44" i="199"/>
  <c r="T44" i="199"/>
  <c r="U43" i="199"/>
  <c r="T43" i="199"/>
  <c r="U42" i="199"/>
  <c r="T42" i="199"/>
  <c r="U41" i="199"/>
  <c r="T41" i="199"/>
  <c r="U40" i="199"/>
  <c r="T40" i="199"/>
  <c r="U39" i="199"/>
  <c r="T39" i="199"/>
  <c r="D277" i="199"/>
  <c r="C277" i="199"/>
  <c r="U38" i="199"/>
  <c r="T38" i="199"/>
  <c r="U37" i="199"/>
  <c r="T37" i="199"/>
  <c r="U36" i="199"/>
  <c r="T36" i="199"/>
  <c r="U35" i="199"/>
  <c r="T35" i="199"/>
  <c r="U34" i="199"/>
  <c r="T34" i="199"/>
  <c r="U33" i="199"/>
  <c r="T33" i="199"/>
  <c r="U32" i="199"/>
  <c r="T32" i="199"/>
  <c r="U31" i="199"/>
  <c r="T31" i="199"/>
  <c r="U30" i="199"/>
  <c r="T30" i="199"/>
  <c r="U29" i="199"/>
  <c r="T29" i="199"/>
  <c r="D267" i="199"/>
  <c r="C267" i="199"/>
  <c r="U28" i="199"/>
  <c r="T28" i="199"/>
  <c r="U27" i="199"/>
  <c r="T27" i="199"/>
  <c r="U26" i="199"/>
  <c r="T26" i="199"/>
  <c r="U25" i="199"/>
  <c r="T25" i="199"/>
  <c r="U24" i="199"/>
  <c r="T24" i="199"/>
  <c r="U23" i="199"/>
  <c r="T23" i="199"/>
  <c r="U22" i="199"/>
  <c r="T22" i="199"/>
  <c r="U21" i="199"/>
  <c r="T21" i="199"/>
  <c r="U20" i="199"/>
  <c r="T20" i="199"/>
  <c r="U19" i="199"/>
  <c r="T19" i="199"/>
  <c r="D257" i="199"/>
  <c r="C257" i="199"/>
  <c r="U18" i="199"/>
  <c r="T18" i="199"/>
  <c r="U17" i="199"/>
  <c r="T17" i="199"/>
  <c r="U16" i="199"/>
  <c r="T16" i="199"/>
  <c r="U15" i="199"/>
  <c r="T15" i="199"/>
  <c r="U14" i="199"/>
  <c r="T14" i="199"/>
  <c r="U13" i="199"/>
  <c r="T13" i="199"/>
  <c r="U12" i="199"/>
  <c r="T12" i="199"/>
  <c r="U11" i="199"/>
  <c r="T11" i="199"/>
  <c r="U10" i="199"/>
  <c r="T10" i="199"/>
  <c r="U9" i="199"/>
  <c r="T9" i="199"/>
  <c r="D247" i="199"/>
  <c r="C247" i="199"/>
  <c r="E241" i="199"/>
  <c r="U457" i="199" l="1"/>
  <c r="U461" i="199"/>
  <c r="U453" i="199"/>
  <c r="U459" i="199"/>
  <c r="U464" i="199"/>
  <c r="U460" i="199"/>
  <c r="U449" i="199"/>
  <c r="U465" i="199"/>
  <c r="U463" i="199"/>
  <c r="U450" i="199"/>
  <c r="U454" i="199"/>
  <c r="U458" i="199"/>
  <c r="U462" i="199"/>
  <c r="U466" i="199"/>
  <c r="U447" i="199"/>
  <c r="U451" i="199"/>
  <c r="U455" i="199"/>
  <c r="U448" i="199"/>
  <c r="U452" i="199"/>
  <c r="U456" i="199"/>
  <c r="U247" i="199"/>
  <c r="U251" i="199"/>
  <c r="U255" i="199"/>
  <c r="I478" i="199"/>
  <c r="I479" i="199" s="1"/>
  <c r="I481" i="199" s="1"/>
  <c r="F244" i="199" s="1"/>
  <c r="I503" i="199"/>
  <c r="I507" i="199" s="1"/>
  <c r="U295" i="199"/>
  <c r="U291" i="199"/>
  <c r="U294" i="199"/>
  <c r="U290" i="199"/>
  <c r="U293" i="199"/>
  <c r="U289" i="199"/>
  <c r="U296" i="199"/>
  <c r="U292" i="199"/>
  <c r="U288" i="199"/>
  <c r="U248" i="199"/>
  <c r="U252" i="199"/>
  <c r="U256" i="199"/>
  <c r="U258" i="199"/>
  <c r="U262" i="199"/>
  <c r="U266" i="199"/>
  <c r="U268" i="199"/>
  <c r="U272" i="199"/>
  <c r="U276" i="199"/>
  <c r="U278" i="199"/>
  <c r="U282" i="199"/>
  <c r="U286" i="199"/>
  <c r="U298" i="199"/>
  <c r="U302" i="199"/>
  <c r="U306" i="199"/>
  <c r="U308" i="199"/>
  <c r="U312" i="199"/>
  <c r="U316" i="199"/>
  <c r="U318" i="199"/>
  <c r="U322" i="199"/>
  <c r="U326" i="199"/>
  <c r="U328" i="199"/>
  <c r="U332" i="199"/>
  <c r="U336" i="199"/>
  <c r="U338" i="199"/>
  <c r="U342" i="199"/>
  <c r="U346" i="199"/>
  <c r="U348" i="199"/>
  <c r="U352" i="199"/>
  <c r="U356" i="199"/>
  <c r="U358" i="199"/>
  <c r="U362" i="199"/>
  <c r="U366" i="199"/>
  <c r="U368" i="199"/>
  <c r="U372" i="199"/>
  <c r="U376" i="199"/>
  <c r="U378" i="199"/>
  <c r="U382" i="199"/>
  <c r="U386" i="199"/>
  <c r="U388" i="199"/>
  <c r="U392" i="199"/>
  <c r="U396" i="199"/>
  <c r="U398" i="199"/>
  <c r="U402" i="199"/>
  <c r="U406" i="199"/>
  <c r="U408" i="199"/>
  <c r="U412" i="199"/>
  <c r="U416" i="199"/>
  <c r="U418" i="199"/>
  <c r="U422" i="199"/>
  <c r="U426" i="199"/>
  <c r="U428" i="199"/>
  <c r="U432" i="199"/>
  <c r="U436" i="199"/>
  <c r="U438" i="199"/>
  <c r="U442" i="199"/>
  <c r="U446" i="199"/>
  <c r="U249" i="199"/>
  <c r="U253" i="199"/>
  <c r="U259" i="199"/>
  <c r="U263" i="199"/>
  <c r="U269" i="199"/>
  <c r="U273" i="199"/>
  <c r="U279" i="199"/>
  <c r="U283" i="199"/>
  <c r="U299" i="199"/>
  <c r="U303" i="199"/>
  <c r="U309" i="199"/>
  <c r="U313" i="199"/>
  <c r="U319" i="199"/>
  <c r="U323" i="199"/>
  <c r="U329" i="199"/>
  <c r="U333" i="199"/>
  <c r="U339" i="199"/>
  <c r="U343" i="199"/>
  <c r="U349" i="199"/>
  <c r="U353" i="199"/>
  <c r="U359" i="199"/>
  <c r="U363" i="199"/>
  <c r="U369" i="199"/>
  <c r="U373" i="199"/>
  <c r="U379" i="199"/>
  <c r="U383" i="199"/>
  <c r="U389" i="199"/>
  <c r="U393" i="199"/>
  <c r="U399" i="199"/>
  <c r="U403" i="199"/>
  <c r="U409" i="199"/>
  <c r="U413" i="199"/>
  <c r="U419" i="199"/>
  <c r="U423" i="199"/>
  <c r="U429" i="199"/>
  <c r="U433" i="199"/>
  <c r="U439" i="199"/>
  <c r="U443" i="199"/>
  <c r="U250" i="199"/>
  <c r="U260" i="199"/>
  <c r="U264" i="199"/>
  <c r="U270" i="199"/>
  <c r="U274" i="199"/>
  <c r="U280" i="199"/>
  <c r="U284" i="199"/>
  <c r="U300" i="199"/>
  <c r="U304" i="199"/>
  <c r="U310" i="199"/>
  <c r="U314" i="199"/>
  <c r="U320" i="199"/>
  <c r="U324" i="199"/>
  <c r="U330" i="199"/>
  <c r="U334" i="199"/>
  <c r="U340" i="199"/>
  <c r="U344" i="199"/>
  <c r="U350" i="199"/>
  <c r="U354" i="199"/>
  <c r="U360" i="199"/>
  <c r="U364" i="199"/>
  <c r="U370" i="199"/>
  <c r="U374" i="199"/>
  <c r="U380" i="199"/>
  <c r="U384" i="199"/>
  <c r="U390" i="199"/>
  <c r="U394" i="199"/>
  <c r="U400" i="199"/>
  <c r="U404" i="199"/>
  <c r="U410" i="199"/>
  <c r="U414" i="199"/>
  <c r="U420" i="199"/>
  <c r="U424" i="199"/>
  <c r="U430" i="199"/>
  <c r="U434" i="199"/>
  <c r="U440" i="199"/>
  <c r="U444" i="199"/>
  <c r="U257" i="199"/>
  <c r="U261" i="199"/>
  <c r="U267" i="199"/>
  <c r="U271" i="199"/>
  <c r="U277" i="199"/>
  <c r="U281" i="199"/>
  <c r="U297" i="199"/>
  <c r="U301" i="199"/>
  <c r="U307" i="199"/>
  <c r="U311" i="199"/>
  <c r="U317" i="199"/>
  <c r="U321" i="199"/>
  <c r="U327" i="199"/>
  <c r="U331" i="199"/>
  <c r="U337" i="199"/>
  <c r="U341" i="199"/>
  <c r="U347" i="199"/>
  <c r="U351" i="199"/>
  <c r="U357" i="199"/>
  <c r="U361" i="199"/>
  <c r="U367" i="199"/>
  <c r="U371" i="199"/>
  <c r="U377" i="199"/>
  <c r="U381" i="199"/>
  <c r="U387" i="199"/>
  <c r="U391" i="199"/>
  <c r="U397" i="199"/>
  <c r="U401" i="199"/>
  <c r="U407" i="199"/>
  <c r="U411" i="199"/>
  <c r="U417" i="199"/>
  <c r="U421" i="199"/>
  <c r="U427" i="199"/>
  <c r="U431" i="199"/>
  <c r="U437" i="199"/>
  <c r="U441" i="199"/>
  <c r="B6" i="199" l="1"/>
  <c r="F6" i="199" s="1"/>
  <c r="I505" i="199"/>
  <c r="F614" i="180" l="1"/>
  <c r="F614" i="181"/>
  <c r="F614" i="182"/>
  <c r="F614" i="183"/>
  <c r="F614" i="184"/>
  <c r="F614" i="185"/>
  <c r="F614" i="186"/>
  <c r="F614" i="187"/>
  <c r="F614" i="188"/>
  <c r="F614" i="189"/>
  <c r="F614" i="190"/>
  <c r="F614" i="191"/>
  <c r="F614" i="192"/>
  <c r="F614" i="193"/>
  <c r="F614" i="194"/>
  <c r="F614" i="195"/>
  <c r="F614" i="196"/>
  <c r="F614" i="197"/>
  <c r="PG46" i="61" l="1"/>
  <c r="PF46" i="61"/>
  <c r="PE46" i="61"/>
  <c r="PD46" i="61"/>
  <c r="PC46" i="61"/>
  <c r="PB46" i="61"/>
  <c r="PA46" i="61"/>
  <c r="OZ46" i="61"/>
  <c r="OY46" i="61"/>
  <c r="OX46" i="61"/>
  <c r="OW46" i="61"/>
  <c r="OV46" i="61"/>
  <c r="OU46" i="61"/>
  <c r="OT46" i="61"/>
  <c r="OS46" i="61"/>
  <c r="OR46" i="61"/>
  <c r="OQ46" i="61"/>
  <c r="OP46" i="61"/>
  <c r="OO46" i="61"/>
  <c r="ON46" i="61"/>
  <c r="PH42" i="61"/>
  <c r="PG42" i="61"/>
  <c r="PF42" i="61"/>
  <c r="PE42" i="61"/>
  <c r="PD42" i="61"/>
  <c r="PC42" i="61"/>
  <c r="PB42" i="61"/>
  <c r="PA42" i="61"/>
  <c r="OZ42" i="61"/>
  <c r="OY42" i="61"/>
  <c r="OX42" i="61"/>
  <c r="OW42" i="61"/>
  <c r="OV42" i="61"/>
  <c r="OU42" i="61"/>
  <c r="OT42" i="61"/>
  <c r="OS42" i="61"/>
  <c r="OR42" i="61"/>
  <c r="OQ42" i="61"/>
  <c r="OP42" i="61"/>
  <c r="OO42" i="61"/>
  <c r="ON42" i="61"/>
  <c r="PH41" i="61"/>
  <c r="PG41" i="61"/>
  <c r="PF41" i="61"/>
  <c r="PE41" i="61"/>
  <c r="PD41" i="61"/>
  <c r="PC41" i="61"/>
  <c r="PB41" i="61"/>
  <c r="PA41" i="61"/>
  <c r="OZ41" i="61"/>
  <c r="OY41" i="61"/>
  <c r="OX41" i="61"/>
  <c r="OW41" i="61"/>
  <c r="OV41" i="61"/>
  <c r="OU41" i="61"/>
  <c r="OT41" i="61"/>
  <c r="OS41" i="61"/>
  <c r="OR41" i="61"/>
  <c r="OQ41" i="61"/>
  <c r="OP41" i="61"/>
  <c r="OO41" i="61"/>
  <c r="ON41" i="61"/>
  <c r="PH40" i="61"/>
  <c r="PG40" i="61"/>
  <c r="PF40" i="61"/>
  <c r="PE40" i="61"/>
  <c r="PD40" i="61"/>
  <c r="PC40" i="61"/>
  <c r="PB40" i="61"/>
  <c r="PA40" i="61"/>
  <c r="OZ40" i="61"/>
  <c r="OY40" i="61"/>
  <c r="OX40" i="61"/>
  <c r="OW40" i="61"/>
  <c r="OV40" i="61"/>
  <c r="OU40" i="61"/>
  <c r="OT40" i="61"/>
  <c r="OS40" i="61"/>
  <c r="OR40" i="61"/>
  <c r="OQ40" i="61"/>
  <c r="OP40" i="61"/>
  <c r="OO40" i="61"/>
  <c r="ON40" i="61"/>
  <c r="PH39" i="61"/>
  <c r="PG39" i="61"/>
  <c r="PF39" i="61"/>
  <c r="PE39" i="61"/>
  <c r="PD39" i="61"/>
  <c r="PC39" i="61"/>
  <c r="PB39" i="61"/>
  <c r="PA39" i="61"/>
  <c r="OZ39" i="61"/>
  <c r="OY39" i="61"/>
  <c r="OX39" i="61"/>
  <c r="OW39" i="61"/>
  <c r="OV39" i="61"/>
  <c r="OU39" i="61"/>
  <c r="OT39" i="61"/>
  <c r="OS39" i="61"/>
  <c r="OR39" i="61"/>
  <c r="OQ39" i="61"/>
  <c r="OP39" i="61"/>
  <c r="OO39" i="61"/>
  <c r="ON39" i="61"/>
  <c r="PH38" i="61"/>
  <c r="PG38" i="61"/>
  <c r="PF38" i="61"/>
  <c r="PE38" i="61"/>
  <c r="PD38" i="61"/>
  <c r="PC38" i="61"/>
  <c r="PB38" i="61"/>
  <c r="PA38" i="61"/>
  <c r="OZ38" i="61"/>
  <c r="OY38" i="61"/>
  <c r="OX38" i="61"/>
  <c r="OW38" i="61"/>
  <c r="OV38" i="61"/>
  <c r="OU38" i="61"/>
  <c r="OT38" i="61"/>
  <c r="OS38" i="61"/>
  <c r="OR38" i="61"/>
  <c r="OQ38" i="61"/>
  <c r="OP38" i="61"/>
  <c r="OO38" i="61"/>
  <c r="ON38" i="61"/>
  <c r="PH37" i="61"/>
  <c r="PG37" i="61"/>
  <c r="PF37" i="61"/>
  <c r="PE37" i="61"/>
  <c r="PD37" i="61"/>
  <c r="PC37" i="61"/>
  <c r="PB37" i="61"/>
  <c r="PA37" i="61"/>
  <c r="OZ37" i="61"/>
  <c r="OY37" i="61"/>
  <c r="OX37" i="61"/>
  <c r="OW37" i="61"/>
  <c r="OV37" i="61"/>
  <c r="OU37" i="61"/>
  <c r="OT37" i="61"/>
  <c r="OS37" i="61"/>
  <c r="OR37" i="61"/>
  <c r="OQ37" i="61"/>
  <c r="OP37" i="61"/>
  <c r="OO37" i="61"/>
  <c r="ON37" i="61"/>
  <c r="PH36" i="61"/>
  <c r="PG36" i="61"/>
  <c r="PF36" i="61"/>
  <c r="PE36" i="61"/>
  <c r="PD36" i="61"/>
  <c r="PC36" i="61"/>
  <c r="PB36" i="61"/>
  <c r="PA36" i="61"/>
  <c r="OZ36" i="61"/>
  <c r="OY36" i="61"/>
  <c r="OX36" i="61"/>
  <c r="OW36" i="61"/>
  <c r="OV36" i="61"/>
  <c r="OU36" i="61"/>
  <c r="OT36" i="61"/>
  <c r="OS36" i="61"/>
  <c r="OR36" i="61"/>
  <c r="OQ36" i="61"/>
  <c r="OP36" i="61"/>
  <c r="OO36" i="61"/>
  <c r="ON36" i="61"/>
  <c r="PH35" i="61"/>
  <c r="PG35" i="61"/>
  <c r="PF35" i="61"/>
  <c r="PE35" i="61"/>
  <c r="PD35" i="61"/>
  <c r="PC35" i="61"/>
  <c r="PB35" i="61"/>
  <c r="PA35" i="61"/>
  <c r="OZ35" i="61"/>
  <c r="OY35" i="61"/>
  <c r="OX35" i="61"/>
  <c r="OW35" i="61"/>
  <c r="OV35" i="61"/>
  <c r="OU35" i="61"/>
  <c r="OT35" i="61"/>
  <c r="OS35" i="61"/>
  <c r="OR35" i="61"/>
  <c r="OQ35" i="61"/>
  <c r="OP35" i="61"/>
  <c r="OO35" i="61"/>
  <c r="ON35" i="61"/>
  <c r="PH34" i="61"/>
  <c r="PG34" i="61"/>
  <c r="PF34" i="61"/>
  <c r="PE34" i="61"/>
  <c r="PD34" i="61"/>
  <c r="PC34" i="61"/>
  <c r="PB34" i="61"/>
  <c r="PA34" i="61"/>
  <c r="OZ34" i="61"/>
  <c r="OY34" i="61"/>
  <c r="OX34" i="61"/>
  <c r="OW34" i="61"/>
  <c r="OV34" i="61"/>
  <c r="OU34" i="61"/>
  <c r="OT34" i="61"/>
  <c r="OS34" i="61"/>
  <c r="OR34" i="61"/>
  <c r="OQ34" i="61"/>
  <c r="OP34" i="61"/>
  <c r="OO34" i="61"/>
  <c r="ON34" i="61"/>
  <c r="PH33" i="61"/>
  <c r="PG33" i="61"/>
  <c r="PF33" i="61"/>
  <c r="PE33" i="61"/>
  <c r="PD33" i="61"/>
  <c r="PC33" i="61"/>
  <c r="PB33" i="61"/>
  <c r="PA33" i="61"/>
  <c r="OZ33" i="61"/>
  <c r="OY33" i="61"/>
  <c r="OX33" i="61"/>
  <c r="OW33" i="61"/>
  <c r="OV33" i="61"/>
  <c r="OU33" i="61"/>
  <c r="OT33" i="61"/>
  <c r="OS33" i="61"/>
  <c r="OR33" i="61"/>
  <c r="OQ33" i="61"/>
  <c r="OP33" i="61"/>
  <c r="OO33" i="61"/>
  <c r="ON33" i="61"/>
  <c r="PH32" i="61"/>
  <c r="PG32" i="61"/>
  <c r="PF32" i="61"/>
  <c r="PE32" i="61"/>
  <c r="PD32" i="61"/>
  <c r="PC32" i="61"/>
  <c r="PB32" i="61"/>
  <c r="PA32" i="61"/>
  <c r="OZ32" i="61"/>
  <c r="OY32" i="61"/>
  <c r="OX32" i="61"/>
  <c r="OW32" i="61"/>
  <c r="OV32" i="61"/>
  <c r="OU32" i="61"/>
  <c r="OT32" i="61"/>
  <c r="OS32" i="61"/>
  <c r="OR32" i="61"/>
  <c r="OQ32" i="61"/>
  <c r="OP32" i="61"/>
  <c r="OO32" i="61"/>
  <c r="ON32" i="61"/>
  <c r="PH31" i="61"/>
  <c r="PH43" i="61" s="1"/>
  <c r="PH45" i="61" s="1"/>
  <c r="PG31" i="61"/>
  <c r="PF31" i="61"/>
  <c r="PE31" i="61"/>
  <c r="PD31" i="61"/>
  <c r="PC31" i="61"/>
  <c r="PB31" i="61"/>
  <c r="PA31" i="61"/>
  <c r="OZ31" i="61"/>
  <c r="OY31" i="61"/>
  <c r="OX31" i="61"/>
  <c r="OW31" i="61"/>
  <c r="OV31" i="61"/>
  <c r="OU31" i="61"/>
  <c r="OT31" i="61"/>
  <c r="OS31" i="61"/>
  <c r="OR31" i="61"/>
  <c r="OQ31" i="61"/>
  <c r="OP31" i="61"/>
  <c r="OO31" i="61"/>
  <c r="ON31" i="61"/>
  <c r="PH30" i="61"/>
  <c r="PG30" i="61"/>
  <c r="PF30" i="61"/>
  <c r="PE30" i="61"/>
  <c r="PD30" i="61"/>
  <c r="PC30" i="61"/>
  <c r="PB30" i="61"/>
  <c r="PA30" i="61"/>
  <c r="OZ30" i="61"/>
  <c r="OY30" i="61"/>
  <c r="OX30" i="61"/>
  <c r="OW30" i="61"/>
  <c r="OV30" i="61"/>
  <c r="OU30" i="61"/>
  <c r="OT30" i="61"/>
  <c r="OS30" i="61"/>
  <c r="OR30" i="61"/>
  <c r="OQ30" i="61"/>
  <c r="OP30" i="61"/>
  <c r="OO30" i="61"/>
  <c r="ON30" i="61"/>
  <c r="PH29" i="61"/>
  <c r="PG29" i="61"/>
  <c r="PF29" i="61"/>
  <c r="PE29" i="61"/>
  <c r="PD29" i="61"/>
  <c r="PC29" i="61"/>
  <c r="PB29" i="61"/>
  <c r="PA29" i="61"/>
  <c r="OZ29" i="61"/>
  <c r="OY29" i="61"/>
  <c r="OX29" i="61"/>
  <c r="OW29" i="61"/>
  <c r="OV29" i="61"/>
  <c r="OU29" i="61"/>
  <c r="OT29" i="61"/>
  <c r="OS29" i="61"/>
  <c r="OR29" i="61"/>
  <c r="OQ29" i="61"/>
  <c r="OP29" i="61"/>
  <c r="OO29" i="61"/>
  <c r="ON29" i="61"/>
  <c r="PH28" i="61"/>
  <c r="PG28" i="61"/>
  <c r="PF28" i="61"/>
  <c r="PE28" i="61"/>
  <c r="PD28" i="61"/>
  <c r="PC28" i="61"/>
  <c r="PB28" i="61"/>
  <c r="PA28" i="61"/>
  <c r="OZ28" i="61"/>
  <c r="OY28" i="61"/>
  <c r="OX28" i="61"/>
  <c r="OW28" i="61"/>
  <c r="OV28" i="61"/>
  <c r="OU28" i="61"/>
  <c r="OT28" i="61"/>
  <c r="OS28" i="61"/>
  <c r="OR28" i="61"/>
  <c r="OQ28" i="61"/>
  <c r="OP28" i="61"/>
  <c r="OO28" i="61"/>
  <c r="ON28" i="61"/>
  <c r="PH27" i="61"/>
  <c r="PG27" i="61"/>
  <c r="PF27" i="61"/>
  <c r="PE27" i="61"/>
  <c r="PD27" i="61"/>
  <c r="PC27" i="61"/>
  <c r="PB27" i="61"/>
  <c r="PA27" i="61"/>
  <c r="OZ27" i="61"/>
  <c r="OY27" i="61"/>
  <c r="OX27" i="61"/>
  <c r="OW27" i="61"/>
  <c r="OV27" i="61"/>
  <c r="OU27" i="61"/>
  <c r="OT27" i="61"/>
  <c r="OS27" i="61"/>
  <c r="OR27" i="61"/>
  <c r="OQ27" i="61"/>
  <c r="OP27" i="61"/>
  <c r="OO27" i="61"/>
  <c r="ON27" i="61"/>
  <c r="PH26" i="61"/>
  <c r="PG26" i="61"/>
  <c r="PF26" i="61"/>
  <c r="PE26" i="61"/>
  <c r="PD26" i="61"/>
  <c r="PD43" i="61" s="1"/>
  <c r="PD45" i="61" s="1"/>
  <c r="PD47" i="61" s="1"/>
  <c r="PC26" i="61"/>
  <c r="PB26" i="61"/>
  <c r="PA26" i="61"/>
  <c r="PA43" i="61" s="1"/>
  <c r="PA45" i="61" s="1"/>
  <c r="PA47" i="61" s="1"/>
  <c r="OZ26" i="61"/>
  <c r="OY26" i="61"/>
  <c r="OX26" i="61"/>
  <c r="OW26" i="61"/>
  <c r="OV26" i="61"/>
  <c r="OV43" i="61" s="1"/>
  <c r="OV45" i="61" s="1"/>
  <c r="OV47" i="61" s="1"/>
  <c r="OU26" i="61"/>
  <c r="OT26" i="61"/>
  <c r="OS26" i="61"/>
  <c r="OS43" i="61" s="1"/>
  <c r="OS45" i="61" s="1"/>
  <c r="OS47" i="61" s="1"/>
  <c r="OR26" i="61"/>
  <c r="OQ26" i="61"/>
  <c r="OP26" i="61"/>
  <c r="OO26" i="61"/>
  <c r="ON26" i="61"/>
  <c r="OL46" i="61"/>
  <c r="OK46" i="61"/>
  <c r="OJ46" i="61"/>
  <c r="OI46" i="61"/>
  <c r="OH46" i="61"/>
  <c r="OG46" i="61"/>
  <c r="OF46" i="61"/>
  <c r="OE46" i="61"/>
  <c r="OD46" i="61"/>
  <c r="OC46" i="61"/>
  <c r="OB46" i="61"/>
  <c r="OA46" i="61"/>
  <c r="NZ46" i="61"/>
  <c r="NY46" i="61"/>
  <c r="NX46" i="61"/>
  <c r="NW46" i="61"/>
  <c r="NV46" i="61"/>
  <c r="NU46" i="61"/>
  <c r="NT46" i="61"/>
  <c r="NS46" i="61"/>
  <c r="OM42" i="61"/>
  <c r="OL42" i="61"/>
  <c r="OK42" i="61"/>
  <c r="OJ42" i="61"/>
  <c r="OI42" i="61"/>
  <c r="OH42" i="61"/>
  <c r="OG42" i="61"/>
  <c r="OF42" i="61"/>
  <c r="OE42" i="61"/>
  <c r="OD42" i="61"/>
  <c r="OC42" i="61"/>
  <c r="OB42" i="61"/>
  <c r="OA42" i="61"/>
  <c r="NZ42" i="61"/>
  <c r="NY42" i="61"/>
  <c r="NX42" i="61"/>
  <c r="NW42" i="61"/>
  <c r="NV42" i="61"/>
  <c r="NU42" i="61"/>
  <c r="NT42" i="61"/>
  <c r="NS42" i="61"/>
  <c r="OM41" i="61"/>
  <c r="OL41" i="61"/>
  <c r="OK41" i="61"/>
  <c r="OJ41" i="61"/>
  <c r="OI41" i="61"/>
  <c r="OH41" i="61"/>
  <c r="OG41" i="61"/>
  <c r="OF41" i="61"/>
  <c r="OE41" i="61"/>
  <c r="OD41" i="61"/>
  <c r="OC41" i="61"/>
  <c r="OB41" i="61"/>
  <c r="OA41" i="61"/>
  <c r="NZ41" i="61"/>
  <c r="NY41" i="61"/>
  <c r="NX41" i="61"/>
  <c r="NW41" i="61"/>
  <c r="NV41" i="61"/>
  <c r="NU41" i="61"/>
  <c r="NT41" i="61"/>
  <c r="NS41" i="61"/>
  <c r="OM40" i="61"/>
  <c r="OL40" i="61"/>
  <c r="OK40" i="61"/>
  <c r="OJ40" i="61"/>
  <c r="OI40" i="61"/>
  <c r="OH40" i="61"/>
  <c r="OG40" i="61"/>
  <c r="OF40" i="61"/>
  <c r="OE40" i="61"/>
  <c r="OD40" i="61"/>
  <c r="OC40" i="61"/>
  <c r="OB40" i="61"/>
  <c r="OA40" i="61"/>
  <c r="NZ40" i="61"/>
  <c r="NY40" i="61"/>
  <c r="NX40" i="61"/>
  <c r="NW40" i="61"/>
  <c r="NV40" i="61"/>
  <c r="NU40" i="61"/>
  <c r="NT40" i="61"/>
  <c r="NS40" i="61"/>
  <c r="OM39" i="61"/>
  <c r="OL39" i="61"/>
  <c r="OK39" i="61"/>
  <c r="OJ39" i="61"/>
  <c r="OI39" i="61"/>
  <c r="OH39" i="61"/>
  <c r="OG39" i="61"/>
  <c r="OF39" i="61"/>
  <c r="OE39" i="61"/>
  <c r="OD39" i="61"/>
  <c r="OC39" i="61"/>
  <c r="OB39" i="61"/>
  <c r="OA39" i="61"/>
  <c r="NZ39" i="61"/>
  <c r="NY39" i="61"/>
  <c r="NX39" i="61"/>
  <c r="NW39" i="61"/>
  <c r="NV39" i="61"/>
  <c r="NU39" i="61"/>
  <c r="NT39" i="61"/>
  <c r="NS39" i="61"/>
  <c r="OM38" i="61"/>
  <c r="OL38" i="61"/>
  <c r="OK38" i="61"/>
  <c r="OJ38" i="61"/>
  <c r="OI38" i="61"/>
  <c r="OH38" i="61"/>
  <c r="OG38" i="61"/>
  <c r="OF38" i="61"/>
  <c r="OE38" i="61"/>
  <c r="OD38" i="61"/>
  <c r="OC38" i="61"/>
  <c r="OB38" i="61"/>
  <c r="OA38" i="61"/>
  <c r="NZ38" i="61"/>
  <c r="NY38" i="61"/>
  <c r="NX38" i="61"/>
  <c r="NW38" i="61"/>
  <c r="NV38" i="61"/>
  <c r="NU38" i="61"/>
  <c r="NT38" i="61"/>
  <c r="NS38" i="61"/>
  <c r="OM37" i="61"/>
  <c r="OL37" i="61"/>
  <c r="OK37" i="61"/>
  <c r="OJ37" i="61"/>
  <c r="OI37" i="61"/>
  <c r="OH37" i="61"/>
  <c r="OG37" i="61"/>
  <c r="OF37" i="61"/>
  <c r="OE37" i="61"/>
  <c r="OD37" i="61"/>
  <c r="OC37" i="61"/>
  <c r="OB37" i="61"/>
  <c r="OA37" i="61"/>
  <c r="NZ37" i="61"/>
  <c r="NY37" i="61"/>
  <c r="NX37" i="61"/>
  <c r="NW37" i="61"/>
  <c r="NV37" i="61"/>
  <c r="NU37" i="61"/>
  <c r="NT37" i="61"/>
  <c r="NS37" i="61"/>
  <c r="OM36" i="61"/>
  <c r="OL36" i="61"/>
  <c r="OK36" i="61"/>
  <c r="OJ36" i="61"/>
  <c r="OI36" i="61"/>
  <c r="OH36" i="61"/>
  <c r="OG36" i="61"/>
  <c r="OF36" i="61"/>
  <c r="OE36" i="61"/>
  <c r="OD36" i="61"/>
  <c r="OC36" i="61"/>
  <c r="OB36" i="61"/>
  <c r="OA36" i="61"/>
  <c r="NZ36" i="61"/>
  <c r="NY36" i="61"/>
  <c r="NX36" i="61"/>
  <c r="NW36" i="61"/>
  <c r="NV36" i="61"/>
  <c r="NU36" i="61"/>
  <c r="NT36" i="61"/>
  <c r="NS36" i="61"/>
  <c r="OM35" i="61"/>
  <c r="OL35" i="61"/>
  <c r="OK35" i="61"/>
  <c r="OJ35" i="61"/>
  <c r="OI35" i="61"/>
  <c r="OH35" i="61"/>
  <c r="OG35" i="61"/>
  <c r="OF35" i="61"/>
  <c r="OE35" i="61"/>
  <c r="OD35" i="61"/>
  <c r="OC35" i="61"/>
  <c r="OB35" i="61"/>
  <c r="OA35" i="61"/>
  <c r="NZ35" i="61"/>
  <c r="NY35" i="61"/>
  <c r="NX35" i="61"/>
  <c r="NW35" i="61"/>
  <c r="NV35" i="61"/>
  <c r="NU35" i="61"/>
  <c r="NT35" i="61"/>
  <c r="NS35" i="61"/>
  <c r="OM34" i="61"/>
  <c r="OL34" i="61"/>
  <c r="OK34" i="61"/>
  <c r="OJ34" i="61"/>
  <c r="OI34" i="61"/>
  <c r="OH34" i="61"/>
  <c r="OG34" i="61"/>
  <c r="OF34" i="61"/>
  <c r="OE34" i="61"/>
  <c r="OD34" i="61"/>
  <c r="OC34" i="61"/>
  <c r="OB34" i="61"/>
  <c r="OA34" i="61"/>
  <c r="NZ34" i="61"/>
  <c r="NY34" i="61"/>
  <c r="NX34" i="61"/>
  <c r="NW34" i="61"/>
  <c r="NV34" i="61"/>
  <c r="NU34" i="61"/>
  <c r="NT34" i="61"/>
  <c r="NS34" i="61"/>
  <c r="OM33" i="61"/>
  <c r="OL33" i="61"/>
  <c r="OK33" i="61"/>
  <c r="OJ33" i="61"/>
  <c r="OI33" i="61"/>
  <c r="OH33" i="61"/>
  <c r="OH43" i="61" s="1"/>
  <c r="OH45" i="61" s="1"/>
  <c r="OH47" i="61" s="1"/>
  <c r="OG33" i="61"/>
  <c r="OF33" i="61"/>
  <c r="OE33" i="61"/>
  <c r="OD33" i="61"/>
  <c r="OC33" i="61"/>
  <c r="OB33" i="61"/>
  <c r="OA33" i="61"/>
  <c r="NZ33" i="61"/>
  <c r="NZ43" i="61" s="1"/>
  <c r="NZ45" i="61" s="1"/>
  <c r="NZ47" i="61" s="1"/>
  <c r="NY33" i="61"/>
  <c r="NX33" i="61"/>
  <c r="NW33" i="61"/>
  <c r="NV33" i="61"/>
  <c r="NU33" i="61"/>
  <c r="NT33" i="61"/>
  <c r="NS33" i="61"/>
  <c r="OM32" i="61"/>
  <c r="OL32" i="61"/>
  <c r="OK32" i="61"/>
  <c r="OJ32" i="61"/>
  <c r="OI32" i="61"/>
  <c r="OH32" i="61"/>
  <c r="OG32" i="61"/>
  <c r="OF32" i="61"/>
  <c r="OE32" i="61"/>
  <c r="OE43" i="61" s="1"/>
  <c r="OE45" i="61" s="1"/>
  <c r="OE47" i="61" s="1"/>
  <c r="OD32" i="61"/>
  <c r="OC32" i="61"/>
  <c r="OB32" i="61"/>
  <c r="OA32" i="61"/>
  <c r="NZ32" i="61"/>
  <c r="NY32" i="61"/>
  <c r="NX32" i="61"/>
  <c r="NW32" i="61"/>
  <c r="NW43" i="61" s="1"/>
  <c r="NW45" i="61" s="1"/>
  <c r="NW47" i="61" s="1"/>
  <c r="NV32" i="61"/>
  <c r="NU32" i="61"/>
  <c r="NT32" i="61"/>
  <c r="NS32" i="61"/>
  <c r="OM31" i="61"/>
  <c r="OL31" i="61"/>
  <c r="OK31" i="61"/>
  <c r="OJ31" i="61"/>
  <c r="OJ43" i="61" s="1"/>
  <c r="OJ45" i="61" s="1"/>
  <c r="OI31" i="61"/>
  <c r="OH31" i="61"/>
  <c r="OG31" i="61"/>
  <c r="OF31" i="61"/>
  <c r="OE31" i="61"/>
  <c r="OD31" i="61"/>
  <c r="OC31" i="61"/>
  <c r="OB31" i="61"/>
  <c r="OB43" i="61" s="1"/>
  <c r="OB45" i="61" s="1"/>
  <c r="OA31" i="61"/>
  <c r="NZ31" i="61"/>
  <c r="NY31" i="61"/>
  <c r="NX31" i="61"/>
  <c r="NW31" i="61"/>
  <c r="NV31" i="61"/>
  <c r="NU31" i="61"/>
  <c r="NT31" i="61"/>
  <c r="NT43" i="61" s="1"/>
  <c r="NT45" i="61" s="1"/>
  <c r="NS31" i="61"/>
  <c r="OM30" i="61"/>
  <c r="OL30" i="61"/>
  <c r="OK30" i="61"/>
  <c r="OJ30" i="61"/>
  <c r="OI30" i="61"/>
  <c r="OH30" i="61"/>
  <c r="OG30" i="61"/>
  <c r="OG43" i="61" s="1"/>
  <c r="OG45" i="61" s="1"/>
  <c r="OG47" i="61" s="1"/>
  <c r="OF30" i="61"/>
  <c r="OE30" i="61"/>
  <c r="OD30" i="61"/>
  <c r="OC30" i="61"/>
  <c r="OB30" i="61"/>
  <c r="OA30" i="61"/>
  <c r="NZ30" i="61"/>
  <c r="NY30" i="61"/>
  <c r="NY43" i="61" s="1"/>
  <c r="NY45" i="61" s="1"/>
  <c r="NY47" i="61" s="1"/>
  <c r="NX30" i="61"/>
  <c r="NW30" i="61"/>
  <c r="NV30" i="61"/>
  <c r="NU30" i="61"/>
  <c r="NT30" i="61"/>
  <c r="NS30" i="61"/>
  <c r="OM29" i="61"/>
  <c r="OL29" i="61"/>
  <c r="OL43" i="61" s="1"/>
  <c r="OL45" i="61" s="1"/>
  <c r="OK29" i="61"/>
  <c r="OJ29" i="61"/>
  <c r="OI29" i="61"/>
  <c r="OH29" i="61"/>
  <c r="OG29" i="61"/>
  <c r="OF29" i="61"/>
  <c r="OE29" i="61"/>
  <c r="OD29" i="61"/>
  <c r="OC29" i="61"/>
  <c r="OB29" i="61"/>
  <c r="OA29" i="61"/>
  <c r="NZ29" i="61"/>
  <c r="NY29" i="61"/>
  <c r="NX29" i="61"/>
  <c r="NW29" i="61"/>
  <c r="NV29" i="61"/>
  <c r="NU29" i="61"/>
  <c r="NT29" i="61"/>
  <c r="NS29" i="61"/>
  <c r="OM28" i="61"/>
  <c r="OL28" i="61"/>
  <c r="OK28" i="61"/>
  <c r="OJ28" i="61"/>
  <c r="OI28" i="61"/>
  <c r="OH28" i="61"/>
  <c r="OG28" i="61"/>
  <c r="OF28" i="61"/>
  <c r="OE28" i="61"/>
  <c r="OD28" i="61"/>
  <c r="OC28" i="61"/>
  <c r="OB28" i="61"/>
  <c r="OA28" i="61"/>
  <c r="NZ28" i="61"/>
  <c r="NY28" i="61"/>
  <c r="NX28" i="61"/>
  <c r="NW28" i="61"/>
  <c r="NV28" i="61"/>
  <c r="NU28" i="61"/>
  <c r="NT28" i="61"/>
  <c r="NS28" i="61"/>
  <c r="NS43" i="61" s="1"/>
  <c r="NS45" i="61" s="1"/>
  <c r="NS47" i="61" s="1"/>
  <c r="OM27" i="61"/>
  <c r="OL27" i="61"/>
  <c r="OK27" i="61"/>
  <c r="OJ27" i="61"/>
  <c r="OI27" i="61"/>
  <c r="OH27" i="61"/>
  <c r="OG27" i="61"/>
  <c r="OF27" i="61"/>
  <c r="OE27" i="61"/>
  <c r="OD27" i="61"/>
  <c r="OC27" i="61"/>
  <c r="OB27" i="61"/>
  <c r="OA27" i="61"/>
  <c r="NZ27" i="61"/>
  <c r="NY27" i="61"/>
  <c r="NX27" i="61"/>
  <c r="NX43" i="61" s="1"/>
  <c r="NX45" i="61" s="1"/>
  <c r="NX47" i="61" s="1"/>
  <c r="NW27" i="61"/>
  <c r="NV27" i="61"/>
  <c r="NU27" i="61"/>
  <c r="NT27" i="61"/>
  <c r="NS27" i="61"/>
  <c r="OM26" i="61"/>
  <c r="OL26" i="61"/>
  <c r="OK26" i="61"/>
  <c r="OK43" i="61" s="1"/>
  <c r="OK45" i="61" s="1"/>
  <c r="OK47" i="61" s="1"/>
  <c r="OJ26" i="61"/>
  <c r="OI26" i="61"/>
  <c r="OH26" i="61"/>
  <c r="OG26" i="61"/>
  <c r="OF26" i="61"/>
  <c r="OE26" i="61"/>
  <c r="OD26" i="61"/>
  <c r="OC26" i="61"/>
  <c r="OC43" i="61" s="1"/>
  <c r="OC45" i="61" s="1"/>
  <c r="OC47" i="61" s="1"/>
  <c r="OB26" i="61"/>
  <c r="OA26" i="61"/>
  <c r="NZ26" i="61"/>
  <c r="NY26" i="61"/>
  <c r="NX26" i="61"/>
  <c r="NW26" i="61"/>
  <c r="NV26" i="61"/>
  <c r="NU26" i="61"/>
  <c r="NU43" i="61" s="1"/>
  <c r="NU45" i="61" s="1"/>
  <c r="NU47" i="61" s="1"/>
  <c r="NT26" i="61"/>
  <c r="NS26" i="61"/>
  <c r="NQ46" i="61"/>
  <c r="NP46" i="61"/>
  <c r="NO46" i="61"/>
  <c r="NN46" i="61"/>
  <c r="NM46" i="61"/>
  <c r="NL46" i="61"/>
  <c r="NK46" i="61"/>
  <c r="NJ46" i="61"/>
  <c r="NI46" i="61"/>
  <c r="NH46" i="61"/>
  <c r="NG46" i="61"/>
  <c r="NF46" i="61"/>
  <c r="NE46" i="61"/>
  <c r="ND46" i="61"/>
  <c r="NC46" i="61"/>
  <c r="NB46" i="61"/>
  <c r="NA46" i="61"/>
  <c r="MZ46" i="61"/>
  <c r="MY46" i="61"/>
  <c r="MX46" i="61"/>
  <c r="NR42" i="61"/>
  <c r="NQ42" i="61"/>
  <c r="NP42" i="61"/>
  <c r="NO42" i="61"/>
  <c r="NN42" i="61"/>
  <c r="NM42" i="61"/>
  <c r="NL42" i="61"/>
  <c r="NK42" i="61"/>
  <c r="NJ42" i="61"/>
  <c r="NI42" i="61"/>
  <c r="NH42" i="61"/>
  <c r="NG42" i="61"/>
  <c r="NF42" i="61"/>
  <c r="NE42" i="61"/>
  <c r="ND42" i="61"/>
  <c r="NC42" i="61"/>
  <c r="NB42" i="61"/>
  <c r="NA42" i="61"/>
  <c r="MZ42" i="61"/>
  <c r="MY42" i="61"/>
  <c r="MX42" i="61"/>
  <c r="NR41" i="61"/>
  <c r="NQ41" i="61"/>
  <c r="NP41" i="61"/>
  <c r="NO41" i="61"/>
  <c r="NN41" i="61"/>
  <c r="NM41" i="61"/>
  <c r="NL41" i="61"/>
  <c r="NK41" i="61"/>
  <c r="NJ41" i="61"/>
  <c r="NI41" i="61"/>
  <c r="NH41" i="61"/>
  <c r="NG41" i="61"/>
  <c r="NF41" i="61"/>
  <c r="NE41" i="61"/>
  <c r="ND41" i="61"/>
  <c r="NC41" i="61"/>
  <c r="NB41" i="61"/>
  <c r="NA41" i="61"/>
  <c r="MZ41" i="61"/>
  <c r="MY41" i="61"/>
  <c r="MX41" i="61"/>
  <c r="NR40" i="61"/>
  <c r="NQ40" i="61"/>
  <c r="NP40" i="61"/>
  <c r="NO40" i="61"/>
  <c r="NN40" i="61"/>
  <c r="NM40" i="61"/>
  <c r="NL40" i="61"/>
  <c r="NK40" i="61"/>
  <c r="NJ40" i="61"/>
  <c r="NI40" i="61"/>
  <c r="NH40" i="61"/>
  <c r="NG40" i="61"/>
  <c r="NF40" i="61"/>
  <c r="NE40" i="61"/>
  <c r="ND40" i="61"/>
  <c r="NC40" i="61"/>
  <c r="NB40" i="61"/>
  <c r="NA40" i="61"/>
  <c r="MZ40" i="61"/>
  <c r="MY40" i="61"/>
  <c r="MX40" i="61"/>
  <c r="NR39" i="61"/>
  <c r="NQ39" i="61"/>
  <c r="NP39" i="61"/>
  <c r="NO39" i="61"/>
  <c r="NN39" i="61"/>
  <c r="NM39" i="61"/>
  <c r="NL39" i="61"/>
  <c r="NK39" i="61"/>
  <c r="NJ39" i="61"/>
  <c r="NI39" i="61"/>
  <c r="NH39" i="61"/>
  <c r="NG39" i="61"/>
  <c r="NF39" i="61"/>
  <c r="NE39" i="61"/>
  <c r="ND39" i="61"/>
  <c r="NC39" i="61"/>
  <c r="NB39" i="61"/>
  <c r="NA39" i="61"/>
  <c r="MZ39" i="61"/>
  <c r="MY39" i="61"/>
  <c r="MX39" i="61"/>
  <c r="NR38" i="61"/>
  <c r="NQ38" i="61"/>
  <c r="NP38" i="61"/>
  <c r="NO38" i="61"/>
  <c r="NN38" i="61"/>
  <c r="NM38" i="61"/>
  <c r="NL38" i="61"/>
  <c r="NK38" i="61"/>
  <c r="NJ38" i="61"/>
  <c r="NI38" i="61"/>
  <c r="NH38" i="61"/>
  <c r="NG38" i="61"/>
  <c r="NF38" i="61"/>
  <c r="NE38" i="61"/>
  <c r="ND38" i="61"/>
  <c r="NC38" i="61"/>
  <c r="NB38" i="61"/>
  <c r="NA38" i="61"/>
  <c r="MZ38" i="61"/>
  <c r="MY38" i="61"/>
  <c r="MX38" i="61"/>
  <c r="NR37" i="61"/>
  <c r="NQ37" i="61"/>
  <c r="NP37" i="61"/>
  <c r="NO37" i="61"/>
  <c r="NN37" i="61"/>
  <c r="NM37" i="61"/>
  <c r="NL37" i="61"/>
  <c r="NK37" i="61"/>
  <c r="NJ37" i="61"/>
  <c r="NI37" i="61"/>
  <c r="NH37" i="61"/>
  <c r="NG37" i="61"/>
  <c r="NF37" i="61"/>
  <c r="NE37" i="61"/>
  <c r="ND37" i="61"/>
  <c r="NC37" i="61"/>
  <c r="NB37" i="61"/>
  <c r="NA37" i="61"/>
  <c r="MZ37" i="61"/>
  <c r="MY37" i="61"/>
  <c r="MX37" i="61"/>
  <c r="NR36" i="61"/>
  <c r="NQ36" i="61"/>
  <c r="NP36" i="61"/>
  <c r="NO36" i="61"/>
  <c r="NN36" i="61"/>
  <c r="NM36" i="61"/>
  <c r="NL36" i="61"/>
  <c r="NK36" i="61"/>
  <c r="NJ36" i="61"/>
  <c r="NI36" i="61"/>
  <c r="NH36" i="61"/>
  <c r="NG36" i="61"/>
  <c r="NF36" i="61"/>
  <c r="NE36" i="61"/>
  <c r="ND36" i="61"/>
  <c r="NC36" i="61"/>
  <c r="NB36" i="61"/>
  <c r="NA36" i="61"/>
  <c r="MZ36" i="61"/>
  <c r="MY36" i="61"/>
  <c r="MX36" i="61"/>
  <c r="NR35" i="61"/>
  <c r="NQ35" i="61"/>
  <c r="NP35" i="61"/>
  <c r="NO35" i="61"/>
  <c r="NN35" i="61"/>
  <c r="NM35" i="61"/>
  <c r="NL35" i="61"/>
  <c r="NK35" i="61"/>
  <c r="NJ35" i="61"/>
  <c r="NI35" i="61"/>
  <c r="NH35" i="61"/>
  <c r="NG35" i="61"/>
  <c r="NF35" i="61"/>
  <c r="NE35" i="61"/>
  <c r="ND35" i="61"/>
  <c r="NC35" i="61"/>
  <c r="NB35" i="61"/>
  <c r="NA35" i="61"/>
  <c r="MZ35" i="61"/>
  <c r="MY35" i="61"/>
  <c r="MX35" i="61"/>
  <c r="NR34" i="61"/>
  <c r="NQ34" i="61"/>
  <c r="NP34" i="61"/>
  <c r="NO34" i="61"/>
  <c r="NN34" i="61"/>
  <c r="NM34" i="61"/>
  <c r="NL34" i="61"/>
  <c r="NK34" i="61"/>
  <c r="NJ34" i="61"/>
  <c r="NI34" i="61"/>
  <c r="NH34" i="61"/>
  <c r="NG34" i="61"/>
  <c r="NF34" i="61"/>
  <c r="NE34" i="61"/>
  <c r="ND34" i="61"/>
  <c r="NC34" i="61"/>
  <c r="NB34" i="61"/>
  <c r="NA34" i="61"/>
  <c r="MZ34" i="61"/>
  <c r="MY34" i="61"/>
  <c r="MX34" i="61"/>
  <c r="NR33" i="61"/>
  <c r="NQ33" i="61"/>
  <c r="NP33" i="61"/>
  <c r="NO33" i="61"/>
  <c r="NN33" i="61"/>
  <c r="NM33" i="61"/>
  <c r="NL33" i="61"/>
  <c r="NK33" i="61"/>
  <c r="NJ33" i="61"/>
  <c r="NI33" i="61"/>
  <c r="NH33" i="61"/>
  <c r="NG33" i="61"/>
  <c r="NF33" i="61"/>
  <c r="NE33" i="61"/>
  <c r="ND33" i="61"/>
  <c r="NC33" i="61"/>
  <c r="NB33" i="61"/>
  <c r="NA33" i="61"/>
  <c r="MZ33" i="61"/>
  <c r="MY33" i="61"/>
  <c r="MX33" i="61"/>
  <c r="NR32" i="61"/>
  <c r="NQ32" i="61"/>
  <c r="NP32" i="61"/>
  <c r="NO32" i="61"/>
  <c r="NN32" i="61"/>
  <c r="NM32" i="61"/>
  <c r="NL32" i="61"/>
  <c r="NK32" i="61"/>
  <c r="NJ32" i="61"/>
  <c r="NI32" i="61"/>
  <c r="NH32" i="61"/>
  <c r="NG32" i="61"/>
  <c r="NF32" i="61"/>
  <c r="NE32" i="61"/>
  <c r="ND32" i="61"/>
  <c r="NC32" i="61"/>
  <c r="NB32" i="61"/>
  <c r="NA32" i="61"/>
  <c r="MZ32" i="61"/>
  <c r="MY32" i="61"/>
  <c r="MX32" i="61"/>
  <c r="NR31" i="61"/>
  <c r="NQ31" i="61"/>
  <c r="NP31" i="61"/>
  <c r="NO31" i="61"/>
  <c r="NN31" i="61"/>
  <c r="NM31" i="61"/>
  <c r="NL31" i="61"/>
  <c r="NK31" i="61"/>
  <c r="NJ31" i="61"/>
  <c r="NI31" i="61"/>
  <c r="NH31" i="61"/>
  <c r="NG31" i="61"/>
  <c r="NF31" i="61"/>
  <c r="NE31" i="61"/>
  <c r="ND31" i="61"/>
  <c r="NC31" i="61"/>
  <c r="NB31" i="61"/>
  <c r="NA31" i="61"/>
  <c r="MZ31" i="61"/>
  <c r="MY31" i="61"/>
  <c r="MX31" i="61"/>
  <c r="NR30" i="61"/>
  <c r="NQ30" i="61"/>
  <c r="NP30" i="61"/>
  <c r="NO30" i="61"/>
  <c r="NN30" i="61"/>
  <c r="NM30" i="61"/>
  <c r="NL30" i="61"/>
  <c r="NK30" i="61"/>
  <c r="NJ30" i="61"/>
  <c r="NI30" i="61"/>
  <c r="NH30" i="61"/>
  <c r="NG30" i="61"/>
  <c r="NF30" i="61"/>
  <c r="NE30" i="61"/>
  <c r="ND30" i="61"/>
  <c r="NC30" i="61"/>
  <c r="NB30" i="61"/>
  <c r="NA30" i="61"/>
  <c r="MZ30" i="61"/>
  <c r="MY30" i="61"/>
  <c r="MX30" i="61"/>
  <c r="NR29" i="61"/>
  <c r="NQ29" i="61"/>
  <c r="NP29" i="61"/>
  <c r="NP43" i="61" s="1"/>
  <c r="NP45" i="61" s="1"/>
  <c r="NP47" i="61" s="1"/>
  <c r="NO29" i="61"/>
  <c r="NN29" i="61"/>
  <c r="NM29" i="61"/>
  <c r="NL29" i="61"/>
  <c r="NK29" i="61"/>
  <c r="NJ29" i="61"/>
  <c r="NI29" i="61"/>
  <c r="NH29" i="61"/>
  <c r="NG29" i="61"/>
  <c r="NF29" i="61"/>
  <c r="NE29" i="61"/>
  <c r="ND29" i="61"/>
  <c r="NC29" i="61"/>
  <c r="NB29" i="61"/>
  <c r="NA29" i="61"/>
  <c r="MZ29" i="61"/>
  <c r="MY29" i="61"/>
  <c r="MX29" i="61"/>
  <c r="NR28" i="61"/>
  <c r="NQ28" i="61"/>
  <c r="NP28" i="61"/>
  <c r="NO28" i="61"/>
  <c r="NN28" i="61"/>
  <c r="NM28" i="61"/>
  <c r="NL28" i="61"/>
  <c r="NK28" i="61"/>
  <c r="NJ28" i="61"/>
  <c r="NI28" i="61"/>
  <c r="NH28" i="61"/>
  <c r="NG28" i="61"/>
  <c r="NF28" i="61"/>
  <c r="NE28" i="61"/>
  <c r="ND28" i="61"/>
  <c r="NC28" i="61"/>
  <c r="NB28" i="61"/>
  <c r="NA28" i="61"/>
  <c r="MZ28" i="61"/>
  <c r="MY28" i="61"/>
  <c r="MX28" i="61"/>
  <c r="NR27" i="61"/>
  <c r="NQ27" i="61"/>
  <c r="NP27" i="61"/>
  <c r="NO27" i="61"/>
  <c r="NN27" i="61"/>
  <c r="NM27" i="61"/>
  <c r="NL27" i="61"/>
  <c r="NK27" i="61"/>
  <c r="NJ27" i="61"/>
  <c r="NI27" i="61"/>
  <c r="NH27" i="61"/>
  <c r="NG27" i="61"/>
  <c r="NF27" i="61"/>
  <c r="NE27" i="61"/>
  <c r="NE43" i="61" s="1"/>
  <c r="NE45" i="61" s="1"/>
  <c r="NE47" i="61" s="1"/>
  <c r="ND27" i="61"/>
  <c r="NC27" i="61"/>
  <c r="NB27" i="61"/>
  <c r="NA27" i="61"/>
  <c r="MZ27" i="61"/>
  <c r="MY27" i="61"/>
  <c r="MX27" i="61"/>
  <c r="NR26" i="61"/>
  <c r="NR43" i="61" s="1"/>
  <c r="NQ26" i="61"/>
  <c r="NP26" i="61"/>
  <c r="NO26" i="61"/>
  <c r="NN26" i="61"/>
  <c r="NM26" i="61"/>
  <c r="NL26" i="61"/>
  <c r="NK26" i="61"/>
  <c r="NJ26" i="61"/>
  <c r="NJ43" i="61" s="1"/>
  <c r="NJ45" i="61" s="1"/>
  <c r="NJ47" i="61" s="1"/>
  <c r="NI26" i="61"/>
  <c r="NH26" i="61"/>
  <c r="NH43" i="61" s="1"/>
  <c r="NH45" i="61" s="1"/>
  <c r="NH47" i="61" s="1"/>
  <c r="NG26" i="61"/>
  <c r="NF26" i="61"/>
  <c r="NE26" i="61"/>
  <c r="ND26" i="61"/>
  <c r="NC26" i="61"/>
  <c r="NB26" i="61"/>
  <c r="NB43" i="61" s="1"/>
  <c r="NB45" i="61" s="1"/>
  <c r="NB47" i="61" s="1"/>
  <c r="NA26" i="61"/>
  <c r="MZ26" i="61"/>
  <c r="MZ43" i="61" s="1"/>
  <c r="MZ45" i="61" s="1"/>
  <c r="MZ47" i="61" s="1"/>
  <c r="MY26" i="61"/>
  <c r="MX26" i="61"/>
  <c r="MV46" i="61"/>
  <c r="MU46" i="61"/>
  <c r="MT46" i="61"/>
  <c r="MS46" i="61"/>
  <c r="MR46" i="61"/>
  <c r="MQ46" i="61"/>
  <c r="MP46" i="61"/>
  <c r="MO46" i="61"/>
  <c r="MN46" i="61"/>
  <c r="MM46" i="61"/>
  <c r="ML46" i="61"/>
  <c r="MK46" i="61"/>
  <c r="MJ46" i="61"/>
  <c r="MI46" i="61"/>
  <c r="MH46" i="61"/>
  <c r="MG46" i="61"/>
  <c r="MF46" i="61"/>
  <c r="ME46" i="61"/>
  <c r="MD46" i="61"/>
  <c r="MC46" i="61"/>
  <c r="MW42" i="61"/>
  <c r="MV42" i="61"/>
  <c r="MU42" i="61"/>
  <c r="MT42" i="61"/>
  <c r="MS42" i="61"/>
  <c r="MR42" i="61"/>
  <c r="MQ42" i="61"/>
  <c r="MP42" i="61"/>
  <c r="MO42" i="61"/>
  <c r="MN42" i="61"/>
  <c r="MM42" i="61"/>
  <c r="ML42" i="61"/>
  <c r="MK42" i="61"/>
  <c r="MJ42" i="61"/>
  <c r="MI42" i="61"/>
  <c r="MH42" i="61"/>
  <c r="MG42" i="61"/>
  <c r="MF42" i="61"/>
  <c r="ME42" i="61"/>
  <c r="MD42" i="61"/>
  <c r="MC42" i="61"/>
  <c r="MW41" i="61"/>
  <c r="MV41" i="61"/>
  <c r="MU41" i="61"/>
  <c r="MT41" i="61"/>
  <c r="MS41" i="61"/>
  <c r="MR41" i="61"/>
  <c r="MQ41" i="61"/>
  <c r="MP41" i="61"/>
  <c r="MO41" i="61"/>
  <c r="MN41" i="61"/>
  <c r="MM41" i="61"/>
  <c r="ML41" i="61"/>
  <c r="MK41" i="61"/>
  <c r="MJ41" i="61"/>
  <c r="MI41" i="61"/>
  <c r="MH41" i="61"/>
  <c r="MG41" i="61"/>
  <c r="MF41" i="61"/>
  <c r="ME41" i="61"/>
  <c r="MD41" i="61"/>
  <c r="MC41" i="61"/>
  <c r="MW40" i="61"/>
  <c r="MV40" i="61"/>
  <c r="MU40" i="61"/>
  <c r="MT40" i="61"/>
  <c r="MS40" i="61"/>
  <c r="MR40" i="61"/>
  <c r="MQ40" i="61"/>
  <c r="MP40" i="61"/>
  <c r="MO40" i="61"/>
  <c r="MN40" i="61"/>
  <c r="MM40" i="61"/>
  <c r="ML40" i="61"/>
  <c r="MK40" i="61"/>
  <c r="MJ40" i="61"/>
  <c r="MI40" i="61"/>
  <c r="MH40" i="61"/>
  <c r="MG40" i="61"/>
  <c r="MF40" i="61"/>
  <c r="ME40" i="61"/>
  <c r="MD40" i="61"/>
  <c r="MC40" i="61"/>
  <c r="MW39" i="61"/>
  <c r="MV39" i="61"/>
  <c r="MU39" i="61"/>
  <c r="MT39" i="61"/>
  <c r="MS39" i="61"/>
  <c r="MR39" i="61"/>
  <c r="MQ39" i="61"/>
  <c r="MP39" i="61"/>
  <c r="MO39" i="61"/>
  <c r="MN39" i="61"/>
  <c r="MM39" i="61"/>
  <c r="ML39" i="61"/>
  <c r="MK39" i="61"/>
  <c r="MJ39" i="61"/>
  <c r="MI39" i="61"/>
  <c r="MH39" i="61"/>
  <c r="MG39" i="61"/>
  <c r="MF39" i="61"/>
  <c r="ME39" i="61"/>
  <c r="MD39" i="61"/>
  <c r="MC39" i="61"/>
  <c r="MW38" i="61"/>
  <c r="MV38" i="61"/>
  <c r="MU38" i="61"/>
  <c r="MT38" i="61"/>
  <c r="MS38" i="61"/>
  <c r="MR38" i="61"/>
  <c r="MQ38" i="61"/>
  <c r="MP38" i="61"/>
  <c r="MO38" i="61"/>
  <c r="MN38" i="61"/>
  <c r="MM38" i="61"/>
  <c r="ML38" i="61"/>
  <c r="MK38" i="61"/>
  <c r="MJ38" i="61"/>
  <c r="MI38" i="61"/>
  <c r="MH38" i="61"/>
  <c r="MG38" i="61"/>
  <c r="MF38" i="61"/>
  <c r="ME38" i="61"/>
  <c r="MD38" i="61"/>
  <c r="MC38" i="61"/>
  <c r="MW37" i="61"/>
  <c r="MV37" i="61"/>
  <c r="MU37" i="61"/>
  <c r="MT37" i="61"/>
  <c r="MS37" i="61"/>
  <c r="MR37" i="61"/>
  <c r="MQ37" i="61"/>
  <c r="MP37" i="61"/>
  <c r="MO37" i="61"/>
  <c r="MN37" i="61"/>
  <c r="MM37" i="61"/>
  <c r="ML37" i="61"/>
  <c r="MK37" i="61"/>
  <c r="MJ37" i="61"/>
  <c r="MI37" i="61"/>
  <c r="MH37" i="61"/>
  <c r="MG37" i="61"/>
  <c r="MF37" i="61"/>
  <c r="ME37" i="61"/>
  <c r="MD37" i="61"/>
  <c r="MC37" i="61"/>
  <c r="MW36" i="61"/>
  <c r="MV36" i="61"/>
  <c r="MU36" i="61"/>
  <c r="MT36" i="61"/>
  <c r="MS36" i="61"/>
  <c r="MR36" i="61"/>
  <c r="MQ36" i="61"/>
  <c r="MP36" i="61"/>
  <c r="MO36" i="61"/>
  <c r="MN36" i="61"/>
  <c r="MM36" i="61"/>
  <c r="ML36" i="61"/>
  <c r="MK36" i="61"/>
  <c r="MJ36" i="61"/>
  <c r="MI36" i="61"/>
  <c r="MH36" i="61"/>
  <c r="MG36" i="61"/>
  <c r="MF36" i="61"/>
  <c r="ME36" i="61"/>
  <c r="MD36" i="61"/>
  <c r="MC36" i="61"/>
  <c r="MW35" i="61"/>
  <c r="MV35" i="61"/>
  <c r="MU35" i="61"/>
  <c r="MT35" i="61"/>
  <c r="MS35" i="61"/>
  <c r="MR35" i="61"/>
  <c r="MQ35" i="61"/>
  <c r="MP35" i="61"/>
  <c r="MO35" i="61"/>
  <c r="MN35" i="61"/>
  <c r="MM35" i="61"/>
  <c r="ML35" i="61"/>
  <c r="MK35" i="61"/>
  <c r="MJ35" i="61"/>
  <c r="MI35" i="61"/>
  <c r="MH35" i="61"/>
  <c r="MG35" i="61"/>
  <c r="MF35" i="61"/>
  <c r="ME35" i="61"/>
  <c r="MD35" i="61"/>
  <c r="MC35" i="61"/>
  <c r="MW34" i="61"/>
  <c r="MV34" i="61"/>
  <c r="MU34" i="61"/>
  <c r="MT34" i="61"/>
  <c r="MS34" i="61"/>
  <c r="MR34" i="61"/>
  <c r="MQ34" i="61"/>
  <c r="MP34" i="61"/>
  <c r="MO34" i="61"/>
  <c r="MN34" i="61"/>
  <c r="MM34" i="61"/>
  <c r="ML34" i="61"/>
  <c r="MK34" i="61"/>
  <c r="MJ34" i="61"/>
  <c r="MI34" i="61"/>
  <c r="MH34" i="61"/>
  <c r="MG34" i="61"/>
  <c r="MF34" i="61"/>
  <c r="ME34" i="61"/>
  <c r="MD34" i="61"/>
  <c r="MC34" i="61"/>
  <c r="MW33" i="61"/>
  <c r="MV33" i="61"/>
  <c r="MU33" i="61"/>
  <c r="MT33" i="61"/>
  <c r="MS33" i="61"/>
  <c r="MR33" i="61"/>
  <c r="MQ33" i="61"/>
  <c r="MP33" i="61"/>
  <c r="MO33" i="61"/>
  <c r="MN33" i="61"/>
  <c r="MM33" i="61"/>
  <c r="ML33" i="61"/>
  <c r="MK33" i="61"/>
  <c r="MJ33" i="61"/>
  <c r="MI33" i="61"/>
  <c r="MH33" i="61"/>
  <c r="MG33" i="61"/>
  <c r="MF33" i="61"/>
  <c r="ME33" i="61"/>
  <c r="MD33" i="61"/>
  <c r="MC33" i="61"/>
  <c r="MW32" i="61"/>
  <c r="MV32" i="61"/>
  <c r="MU32" i="61"/>
  <c r="MT32" i="61"/>
  <c r="MS32" i="61"/>
  <c r="MR32" i="61"/>
  <c r="MQ32" i="61"/>
  <c r="MP32" i="61"/>
  <c r="MO32" i="61"/>
  <c r="MN32" i="61"/>
  <c r="MM32" i="61"/>
  <c r="ML32" i="61"/>
  <c r="MK32" i="61"/>
  <c r="MJ32" i="61"/>
  <c r="MI32" i="61"/>
  <c r="MH32" i="61"/>
  <c r="MG32" i="61"/>
  <c r="MF32" i="61"/>
  <c r="ME32" i="61"/>
  <c r="MD32" i="61"/>
  <c r="MC32" i="61"/>
  <c r="MW31" i="61"/>
  <c r="MV31" i="61"/>
  <c r="MU31" i="61"/>
  <c r="MT31" i="61"/>
  <c r="MS31" i="61"/>
  <c r="MR31" i="61"/>
  <c r="MQ31" i="61"/>
  <c r="MP31" i="61"/>
  <c r="MO31" i="61"/>
  <c r="MN31" i="61"/>
  <c r="MM31" i="61"/>
  <c r="ML31" i="61"/>
  <c r="MK31" i="61"/>
  <c r="MJ31" i="61"/>
  <c r="MI31" i="61"/>
  <c r="MH31" i="61"/>
  <c r="MG31" i="61"/>
  <c r="MF31" i="61"/>
  <c r="ME31" i="61"/>
  <c r="MD31" i="61"/>
  <c r="MC31" i="61"/>
  <c r="MW30" i="61"/>
  <c r="MV30" i="61"/>
  <c r="MU30" i="61"/>
  <c r="MT30" i="61"/>
  <c r="MS30" i="61"/>
  <c r="MR30" i="61"/>
  <c r="MQ30" i="61"/>
  <c r="MP30" i="61"/>
  <c r="MO30" i="61"/>
  <c r="MN30" i="61"/>
  <c r="MM30" i="61"/>
  <c r="ML30" i="61"/>
  <c r="MK30" i="61"/>
  <c r="MJ30" i="61"/>
  <c r="MI30" i="61"/>
  <c r="MH30" i="61"/>
  <c r="MG30" i="61"/>
  <c r="MF30" i="61"/>
  <c r="ME30" i="61"/>
  <c r="MD30" i="61"/>
  <c r="MC30" i="61"/>
  <c r="MW29" i="61"/>
  <c r="MV29" i="61"/>
  <c r="MU29" i="61"/>
  <c r="MT29" i="61"/>
  <c r="MS29" i="61"/>
  <c r="MR29" i="61"/>
  <c r="MQ29" i="61"/>
  <c r="MP29" i="61"/>
  <c r="MO29" i="61"/>
  <c r="MN29" i="61"/>
  <c r="MM29" i="61"/>
  <c r="ML29" i="61"/>
  <c r="MK29" i="61"/>
  <c r="MJ29" i="61"/>
  <c r="MI29" i="61"/>
  <c r="MH29" i="61"/>
  <c r="MG29" i="61"/>
  <c r="MF29" i="61"/>
  <c r="ME29" i="61"/>
  <c r="MD29" i="61"/>
  <c r="MC29" i="61"/>
  <c r="MW28" i="61"/>
  <c r="MV28" i="61"/>
  <c r="MU28" i="61"/>
  <c r="MT28" i="61"/>
  <c r="MS28" i="61"/>
  <c r="MR28" i="61"/>
  <c r="MQ28" i="61"/>
  <c r="MP28" i="61"/>
  <c r="MO28" i="61"/>
  <c r="MN28" i="61"/>
  <c r="MM28" i="61"/>
  <c r="ML28" i="61"/>
  <c r="MK28" i="61"/>
  <c r="MJ28" i="61"/>
  <c r="MI28" i="61"/>
  <c r="MH28" i="61"/>
  <c r="MG28" i="61"/>
  <c r="MF28" i="61"/>
  <c r="ME28" i="61"/>
  <c r="MD28" i="61"/>
  <c r="MC28" i="61"/>
  <c r="MW27" i="61"/>
  <c r="MW43" i="61" s="1"/>
  <c r="MW45" i="61" s="1"/>
  <c r="MV27" i="61"/>
  <c r="MU27" i="61"/>
  <c r="MT27" i="61"/>
  <c r="MS27" i="61"/>
  <c r="MR27" i="61"/>
  <c r="MQ27" i="61"/>
  <c r="MP27" i="61"/>
  <c r="MO27" i="61"/>
  <c r="MN27" i="61"/>
  <c r="MM27" i="61"/>
  <c r="ML27" i="61"/>
  <c r="MK27" i="61"/>
  <c r="MJ27" i="61"/>
  <c r="MI27" i="61"/>
  <c r="MH27" i="61"/>
  <c r="MG27" i="61"/>
  <c r="MF27" i="61"/>
  <c r="ME27" i="61"/>
  <c r="MD27" i="61"/>
  <c r="MC27" i="61"/>
  <c r="MW26" i="61"/>
  <c r="MV26" i="61"/>
  <c r="MV43" i="61" s="1"/>
  <c r="MV45" i="61" s="1"/>
  <c r="MU26" i="61"/>
  <c r="MT26" i="61"/>
  <c r="MS26" i="61"/>
  <c r="MR26" i="61"/>
  <c r="MQ26" i="61"/>
  <c r="MP26" i="61"/>
  <c r="MO26" i="61"/>
  <c r="MN26" i="61"/>
  <c r="MN43" i="61" s="1"/>
  <c r="MN45" i="61" s="1"/>
  <c r="MM26" i="61"/>
  <c r="ML26" i="61"/>
  <c r="MK26" i="61"/>
  <c r="MK43" i="61" s="1"/>
  <c r="MK45" i="61" s="1"/>
  <c r="MK47" i="61" s="1"/>
  <c r="MJ26" i="61"/>
  <c r="MI26" i="61"/>
  <c r="MH26" i="61"/>
  <c r="MG26" i="61"/>
  <c r="MF26" i="61"/>
  <c r="ME26" i="61"/>
  <c r="MD26" i="61"/>
  <c r="MC26" i="61"/>
  <c r="MC43" i="61" s="1"/>
  <c r="MC45" i="61" s="1"/>
  <c r="MC47" i="61" s="1"/>
  <c r="MA46" i="61"/>
  <c r="LZ46" i="61"/>
  <c r="LY46" i="61"/>
  <c r="LX46" i="61"/>
  <c r="LW46" i="61"/>
  <c r="LV46" i="61"/>
  <c r="LU46" i="61"/>
  <c r="LT46" i="61"/>
  <c r="LS46" i="61"/>
  <c r="LR46" i="61"/>
  <c r="LQ46" i="61"/>
  <c r="LP46" i="61"/>
  <c r="LO46" i="61"/>
  <c r="LN46" i="61"/>
  <c r="LM46" i="61"/>
  <c r="LL46" i="61"/>
  <c r="LK46" i="61"/>
  <c r="LJ46" i="61"/>
  <c r="LI46" i="61"/>
  <c r="LH46" i="61"/>
  <c r="MB42" i="61"/>
  <c r="MA42" i="61"/>
  <c r="LZ42" i="61"/>
  <c r="LY42" i="61"/>
  <c r="LX42" i="61"/>
  <c r="LW42" i="61"/>
  <c r="LV42" i="61"/>
  <c r="LU42" i="61"/>
  <c r="LT42" i="61"/>
  <c r="LS42" i="61"/>
  <c r="LR42" i="61"/>
  <c r="LQ42" i="61"/>
  <c r="LP42" i="61"/>
  <c r="LO42" i="61"/>
  <c r="LN42" i="61"/>
  <c r="LM42" i="61"/>
  <c r="LL42" i="61"/>
  <c r="LK42" i="61"/>
  <c r="LJ42" i="61"/>
  <c r="LI42" i="61"/>
  <c r="LH42" i="61"/>
  <c r="MB41" i="61"/>
  <c r="MA41" i="61"/>
  <c r="LZ41" i="61"/>
  <c r="LY41" i="61"/>
  <c r="LX41" i="61"/>
  <c r="LW41" i="61"/>
  <c r="LV41" i="61"/>
  <c r="LU41" i="61"/>
  <c r="LT41" i="61"/>
  <c r="LS41" i="61"/>
  <c r="LR41" i="61"/>
  <c r="LQ41" i="61"/>
  <c r="LP41" i="61"/>
  <c r="LO41" i="61"/>
  <c r="LN41" i="61"/>
  <c r="LM41" i="61"/>
  <c r="LL41" i="61"/>
  <c r="LK41" i="61"/>
  <c r="LJ41" i="61"/>
  <c r="LI41" i="61"/>
  <c r="LH41" i="61"/>
  <c r="MB40" i="61"/>
  <c r="MA40" i="61"/>
  <c r="LZ40" i="61"/>
  <c r="LY40" i="61"/>
  <c r="LX40" i="61"/>
  <c r="LW40" i="61"/>
  <c r="LV40" i="61"/>
  <c r="LU40" i="61"/>
  <c r="LT40" i="61"/>
  <c r="LS40" i="61"/>
  <c r="LR40" i="61"/>
  <c r="LQ40" i="61"/>
  <c r="LP40" i="61"/>
  <c r="LO40" i="61"/>
  <c r="LN40" i="61"/>
  <c r="LM40" i="61"/>
  <c r="LL40" i="61"/>
  <c r="LK40" i="61"/>
  <c r="LJ40" i="61"/>
  <c r="LI40" i="61"/>
  <c r="LH40" i="61"/>
  <c r="MB39" i="61"/>
  <c r="MA39" i="61"/>
  <c r="LZ39" i="61"/>
  <c r="LY39" i="61"/>
  <c r="LX39" i="61"/>
  <c r="LW39" i="61"/>
  <c r="LV39" i="61"/>
  <c r="LU39" i="61"/>
  <c r="LT39" i="61"/>
  <c r="LS39" i="61"/>
  <c r="LR39" i="61"/>
  <c r="LQ39" i="61"/>
  <c r="LP39" i="61"/>
  <c r="LO39" i="61"/>
  <c r="LN39" i="61"/>
  <c r="LM39" i="61"/>
  <c r="LL39" i="61"/>
  <c r="LK39" i="61"/>
  <c r="LJ39" i="61"/>
  <c r="LI39" i="61"/>
  <c r="LH39" i="61"/>
  <c r="MB38" i="61"/>
  <c r="MA38" i="61"/>
  <c r="LZ38" i="61"/>
  <c r="LY38" i="61"/>
  <c r="LX38" i="61"/>
  <c r="LW38" i="61"/>
  <c r="LV38" i="61"/>
  <c r="LU38" i="61"/>
  <c r="LT38" i="61"/>
  <c r="LS38" i="61"/>
  <c r="LR38" i="61"/>
  <c r="LQ38" i="61"/>
  <c r="LP38" i="61"/>
  <c r="LO38" i="61"/>
  <c r="LN38" i="61"/>
  <c r="LM38" i="61"/>
  <c r="LL38" i="61"/>
  <c r="LK38" i="61"/>
  <c r="LJ38" i="61"/>
  <c r="LI38" i="61"/>
  <c r="LH38" i="61"/>
  <c r="MB37" i="61"/>
  <c r="MA37" i="61"/>
  <c r="LZ37" i="61"/>
  <c r="LY37" i="61"/>
  <c r="LX37" i="61"/>
  <c r="LW37" i="61"/>
  <c r="LV37" i="61"/>
  <c r="LU37" i="61"/>
  <c r="LT37" i="61"/>
  <c r="LS37" i="61"/>
  <c r="LR37" i="61"/>
  <c r="LQ37" i="61"/>
  <c r="LP37" i="61"/>
  <c r="LO37" i="61"/>
  <c r="LN37" i="61"/>
  <c r="LM37" i="61"/>
  <c r="LL37" i="61"/>
  <c r="LK37" i="61"/>
  <c r="LJ37" i="61"/>
  <c r="LI37" i="61"/>
  <c r="LH37" i="61"/>
  <c r="MB36" i="61"/>
  <c r="MA36" i="61"/>
  <c r="LZ36" i="61"/>
  <c r="LY36" i="61"/>
  <c r="LX36" i="61"/>
  <c r="LW36" i="61"/>
  <c r="LV36" i="61"/>
  <c r="LU36" i="61"/>
  <c r="LT36" i="61"/>
  <c r="LS36" i="61"/>
  <c r="LR36" i="61"/>
  <c r="LQ36" i="61"/>
  <c r="LP36" i="61"/>
  <c r="LO36" i="61"/>
  <c r="LN36" i="61"/>
  <c r="LM36" i="61"/>
  <c r="LL36" i="61"/>
  <c r="LK36" i="61"/>
  <c r="LJ36" i="61"/>
  <c r="LI36" i="61"/>
  <c r="LH36" i="61"/>
  <c r="MB35" i="61"/>
  <c r="MA35" i="61"/>
  <c r="LZ35" i="61"/>
  <c r="LY35" i="61"/>
  <c r="LX35" i="61"/>
  <c r="LW35" i="61"/>
  <c r="LV35" i="61"/>
  <c r="LU35" i="61"/>
  <c r="LT35" i="61"/>
  <c r="LS35" i="61"/>
  <c r="LR35" i="61"/>
  <c r="LQ35" i="61"/>
  <c r="LP35" i="61"/>
  <c r="LO35" i="61"/>
  <c r="LN35" i="61"/>
  <c r="LM35" i="61"/>
  <c r="LL35" i="61"/>
  <c r="LK35" i="61"/>
  <c r="LJ35" i="61"/>
  <c r="LI35" i="61"/>
  <c r="LH35" i="61"/>
  <c r="MB34" i="61"/>
  <c r="MA34" i="61"/>
  <c r="LZ34" i="61"/>
  <c r="LY34" i="61"/>
  <c r="LX34" i="61"/>
  <c r="LW34" i="61"/>
  <c r="LV34" i="61"/>
  <c r="LU34" i="61"/>
  <c r="LT34" i="61"/>
  <c r="LS34" i="61"/>
  <c r="LR34" i="61"/>
  <c r="LQ34" i="61"/>
  <c r="LP34" i="61"/>
  <c r="LO34" i="61"/>
  <c r="LN34" i="61"/>
  <c r="LM34" i="61"/>
  <c r="LL34" i="61"/>
  <c r="LK34" i="61"/>
  <c r="LJ34" i="61"/>
  <c r="LI34" i="61"/>
  <c r="LH34" i="61"/>
  <c r="MB33" i="61"/>
  <c r="MA33" i="61"/>
  <c r="LZ33" i="61"/>
  <c r="LY33" i="61"/>
  <c r="LX33" i="61"/>
  <c r="LW33" i="61"/>
  <c r="LV33" i="61"/>
  <c r="LU33" i="61"/>
  <c r="LT33" i="61"/>
  <c r="LS33" i="61"/>
  <c r="LR33" i="61"/>
  <c r="LQ33" i="61"/>
  <c r="LP33" i="61"/>
  <c r="LO33" i="61"/>
  <c r="LN33" i="61"/>
  <c r="LM33" i="61"/>
  <c r="LL33" i="61"/>
  <c r="LK33" i="61"/>
  <c r="LJ33" i="61"/>
  <c r="LI33" i="61"/>
  <c r="LH33" i="61"/>
  <c r="MB32" i="61"/>
  <c r="MA32" i="61"/>
  <c r="LZ32" i="61"/>
  <c r="LY32" i="61"/>
  <c r="LX32" i="61"/>
  <c r="LW32" i="61"/>
  <c r="LV32" i="61"/>
  <c r="LU32" i="61"/>
  <c r="LT32" i="61"/>
  <c r="LS32" i="61"/>
  <c r="LR32" i="61"/>
  <c r="LQ32" i="61"/>
  <c r="LP32" i="61"/>
  <c r="LO32" i="61"/>
  <c r="LN32" i="61"/>
  <c r="LM32" i="61"/>
  <c r="LL32" i="61"/>
  <c r="LK32" i="61"/>
  <c r="LJ32" i="61"/>
  <c r="LI32" i="61"/>
  <c r="LH32" i="61"/>
  <c r="MB31" i="61"/>
  <c r="MA31" i="61"/>
  <c r="LZ31" i="61"/>
  <c r="LY31" i="61"/>
  <c r="LX31" i="61"/>
  <c r="LW31" i="61"/>
  <c r="LV31" i="61"/>
  <c r="LU31" i="61"/>
  <c r="LT31" i="61"/>
  <c r="LS31" i="61"/>
  <c r="LR31" i="61"/>
  <c r="LQ31" i="61"/>
  <c r="LP31" i="61"/>
  <c r="LO31" i="61"/>
  <c r="LN31" i="61"/>
  <c r="LM31" i="61"/>
  <c r="LL31" i="61"/>
  <c r="LK31" i="61"/>
  <c r="LJ31" i="61"/>
  <c r="LI31" i="61"/>
  <c r="LH31" i="61"/>
  <c r="MB30" i="61"/>
  <c r="MB43" i="61" s="1"/>
  <c r="MB45" i="61" s="1"/>
  <c r="MA30" i="61"/>
  <c r="LZ30" i="61"/>
  <c r="LY30" i="61"/>
  <c r="LX30" i="61"/>
  <c r="LW30" i="61"/>
  <c r="LV30" i="61"/>
  <c r="LU30" i="61"/>
  <c r="LT30" i="61"/>
  <c r="LS30" i="61"/>
  <c r="LR30" i="61"/>
  <c r="LQ30" i="61"/>
  <c r="LP30" i="61"/>
  <c r="LO30" i="61"/>
  <c r="LN30" i="61"/>
  <c r="LM30" i="61"/>
  <c r="LL30" i="61"/>
  <c r="LK30" i="61"/>
  <c r="LJ30" i="61"/>
  <c r="LI30" i="61"/>
  <c r="LH30" i="61"/>
  <c r="MB29" i="61"/>
  <c r="MA29" i="61"/>
  <c r="LZ29" i="61"/>
  <c r="LY29" i="61"/>
  <c r="LX29" i="61"/>
  <c r="LW29" i="61"/>
  <c r="LV29" i="61"/>
  <c r="LU29" i="61"/>
  <c r="LT29" i="61"/>
  <c r="LS29" i="61"/>
  <c r="LR29" i="61"/>
  <c r="LQ29" i="61"/>
  <c r="LP29" i="61"/>
  <c r="LO29" i="61"/>
  <c r="LN29" i="61"/>
  <c r="LM29" i="61"/>
  <c r="LL29" i="61"/>
  <c r="LK29" i="61"/>
  <c r="LJ29" i="61"/>
  <c r="LI29" i="61"/>
  <c r="LH29" i="61"/>
  <c r="MB28" i="61"/>
  <c r="MA28" i="61"/>
  <c r="LZ28" i="61"/>
  <c r="LY28" i="61"/>
  <c r="LX28" i="61"/>
  <c r="LW28" i="61"/>
  <c r="LV28" i="61"/>
  <c r="LU28" i="61"/>
  <c r="LT28" i="61"/>
  <c r="LS28" i="61"/>
  <c r="LR28" i="61"/>
  <c r="LQ28" i="61"/>
  <c r="LP28" i="61"/>
  <c r="LO28" i="61"/>
  <c r="LN28" i="61"/>
  <c r="LM28" i="61"/>
  <c r="LL28" i="61"/>
  <c r="LK28" i="61"/>
  <c r="LJ28" i="61"/>
  <c r="LI28" i="61"/>
  <c r="LH28" i="61"/>
  <c r="MB27" i="61"/>
  <c r="MA27" i="61"/>
  <c r="LZ27" i="61"/>
  <c r="LY27" i="61"/>
  <c r="LX27" i="61"/>
  <c r="LW27" i="61"/>
  <c r="LV27" i="61"/>
  <c r="LU27" i="61"/>
  <c r="LT27" i="61"/>
  <c r="LS27" i="61"/>
  <c r="LR27" i="61"/>
  <c r="LQ27" i="61"/>
  <c r="LP27" i="61"/>
  <c r="LO27" i="61"/>
  <c r="LN27" i="61"/>
  <c r="LM27" i="61"/>
  <c r="LL27" i="61"/>
  <c r="LK27" i="61"/>
  <c r="LJ27" i="61"/>
  <c r="LI27" i="61"/>
  <c r="LH27" i="61"/>
  <c r="MB26" i="61"/>
  <c r="MA26" i="61"/>
  <c r="LZ26" i="61"/>
  <c r="LY26" i="61"/>
  <c r="LX26" i="61"/>
  <c r="LW26" i="61"/>
  <c r="LV26" i="61"/>
  <c r="LU26" i="61"/>
  <c r="LT26" i="61"/>
  <c r="LS26" i="61"/>
  <c r="LR26" i="61"/>
  <c r="LQ26" i="61"/>
  <c r="LP26" i="61"/>
  <c r="LO26" i="61"/>
  <c r="LN26" i="61"/>
  <c r="LM26" i="61"/>
  <c r="LM43" i="61" s="1"/>
  <c r="LM45" i="61" s="1"/>
  <c r="LM47" i="61" s="1"/>
  <c r="LL26" i="61"/>
  <c r="LK26" i="61"/>
  <c r="LJ26" i="61"/>
  <c r="LI26" i="61"/>
  <c r="LH26" i="61"/>
  <c r="LF46" i="61"/>
  <c r="LE46" i="61"/>
  <c r="LD46" i="61"/>
  <c r="LC46" i="61"/>
  <c r="LB46" i="61"/>
  <c r="LA46" i="61"/>
  <c r="KZ46" i="61"/>
  <c r="KY46" i="61"/>
  <c r="KX46" i="61"/>
  <c r="KW46" i="61"/>
  <c r="KV46" i="61"/>
  <c r="KU46" i="61"/>
  <c r="KT46" i="61"/>
  <c r="KS46" i="61"/>
  <c r="KR46" i="61"/>
  <c r="KQ46" i="61"/>
  <c r="KP46" i="61"/>
  <c r="KO46" i="61"/>
  <c r="KN46" i="61"/>
  <c r="KM46" i="61"/>
  <c r="LG42" i="61"/>
  <c r="LF42" i="61"/>
  <c r="LE42" i="61"/>
  <c r="LD42" i="61"/>
  <c r="LC42" i="61"/>
  <c r="LB42" i="61"/>
  <c r="LA42" i="61"/>
  <c r="KZ42" i="61"/>
  <c r="KY42" i="61"/>
  <c r="KX42" i="61"/>
  <c r="KW42" i="61"/>
  <c r="KV42" i="61"/>
  <c r="KU42" i="61"/>
  <c r="KT42" i="61"/>
  <c r="KS42" i="61"/>
  <c r="KR42" i="61"/>
  <c r="KQ42" i="61"/>
  <c r="KP42" i="61"/>
  <c r="KO42" i="61"/>
  <c r="KN42" i="61"/>
  <c r="KM42" i="61"/>
  <c r="LG41" i="61"/>
  <c r="LF41" i="61"/>
  <c r="LE41" i="61"/>
  <c r="LD41" i="61"/>
  <c r="LC41" i="61"/>
  <c r="LB41" i="61"/>
  <c r="LA41" i="61"/>
  <c r="KZ41" i="61"/>
  <c r="KY41" i="61"/>
  <c r="KX41" i="61"/>
  <c r="KW41" i="61"/>
  <c r="KV41" i="61"/>
  <c r="KU41" i="61"/>
  <c r="KT41" i="61"/>
  <c r="KS41" i="61"/>
  <c r="KR41" i="61"/>
  <c r="KQ41" i="61"/>
  <c r="KP41" i="61"/>
  <c r="KO41" i="61"/>
  <c r="KN41" i="61"/>
  <c r="KM41" i="61"/>
  <c r="LG40" i="61"/>
  <c r="LF40" i="61"/>
  <c r="LE40" i="61"/>
  <c r="LD40" i="61"/>
  <c r="LC40" i="61"/>
  <c r="LB40" i="61"/>
  <c r="LA40" i="61"/>
  <c r="KZ40" i="61"/>
  <c r="KY40" i="61"/>
  <c r="KX40" i="61"/>
  <c r="KW40" i="61"/>
  <c r="KV40" i="61"/>
  <c r="KU40" i="61"/>
  <c r="KT40" i="61"/>
  <c r="KS40" i="61"/>
  <c r="KR40" i="61"/>
  <c r="KQ40" i="61"/>
  <c r="KP40" i="61"/>
  <c r="KO40" i="61"/>
  <c r="KN40" i="61"/>
  <c r="KM40" i="61"/>
  <c r="LG39" i="61"/>
  <c r="LF39" i="61"/>
  <c r="LE39" i="61"/>
  <c r="LD39" i="61"/>
  <c r="LC39" i="61"/>
  <c r="LB39" i="61"/>
  <c r="LA39" i="61"/>
  <c r="KZ39" i="61"/>
  <c r="KY39" i="61"/>
  <c r="KX39" i="61"/>
  <c r="KW39" i="61"/>
  <c r="KV39" i="61"/>
  <c r="KU39" i="61"/>
  <c r="KT39" i="61"/>
  <c r="KS39" i="61"/>
  <c r="KR39" i="61"/>
  <c r="KQ39" i="61"/>
  <c r="KP39" i="61"/>
  <c r="KO39" i="61"/>
  <c r="KN39" i="61"/>
  <c r="KM39" i="61"/>
  <c r="LG38" i="61"/>
  <c r="LF38" i="61"/>
  <c r="LE38" i="61"/>
  <c r="LD38" i="61"/>
  <c r="LC38" i="61"/>
  <c r="LB38" i="61"/>
  <c r="LA38" i="61"/>
  <c r="KZ38" i="61"/>
  <c r="KY38" i="61"/>
  <c r="KX38" i="61"/>
  <c r="KW38" i="61"/>
  <c r="KV38" i="61"/>
  <c r="KU38" i="61"/>
  <c r="KT38" i="61"/>
  <c r="KS38" i="61"/>
  <c r="KR38" i="61"/>
  <c r="KQ38" i="61"/>
  <c r="KP38" i="61"/>
  <c r="KO38" i="61"/>
  <c r="KN38" i="61"/>
  <c r="KM38" i="61"/>
  <c r="LG37" i="61"/>
  <c r="LF37" i="61"/>
  <c r="LE37" i="61"/>
  <c r="LD37" i="61"/>
  <c r="LC37" i="61"/>
  <c r="LB37" i="61"/>
  <c r="LA37" i="61"/>
  <c r="KZ37" i="61"/>
  <c r="KY37" i="61"/>
  <c r="KX37" i="61"/>
  <c r="KW37" i="61"/>
  <c r="KV37" i="61"/>
  <c r="KU37" i="61"/>
  <c r="KT37" i="61"/>
  <c r="KS37" i="61"/>
  <c r="KR37" i="61"/>
  <c r="KQ37" i="61"/>
  <c r="KP37" i="61"/>
  <c r="KO37" i="61"/>
  <c r="KN37" i="61"/>
  <c r="KM37" i="61"/>
  <c r="LG36" i="61"/>
  <c r="LF36" i="61"/>
  <c r="LE36" i="61"/>
  <c r="LD36" i="61"/>
  <c r="LC36" i="61"/>
  <c r="LB36" i="61"/>
  <c r="LA36" i="61"/>
  <c r="KZ36" i="61"/>
  <c r="KY36" i="61"/>
  <c r="KX36" i="61"/>
  <c r="KW36" i="61"/>
  <c r="KV36" i="61"/>
  <c r="KU36" i="61"/>
  <c r="KT36" i="61"/>
  <c r="KS36" i="61"/>
  <c r="KR36" i="61"/>
  <c r="KQ36" i="61"/>
  <c r="KP36" i="61"/>
  <c r="KO36" i="61"/>
  <c r="KN36" i="61"/>
  <c r="KM36" i="61"/>
  <c r="LG35" i="61"/>
  <c r="LF35" i="61"/>
  <c r="LE35" i="61"/>
  <c r="LD35" i="61"/>
  <c r="LC35" i="61"/>
  <c r="LB35" i="61"/>
  <c r="LA35" i="61"/>
  <c r="KZ35" i="61"/>
  <c r="KY35" i="61"/>
  <c r="KX35" i="61"/>
  <c r="KW35" i="61"/>
  <c r="KV35" i="61"/>
  <c r="KU35" i="61"/>
  <c r="KT35" i="61"/>
  <c r="KS35" i="61"/>
  <c r="KR35" i="61"/>
  <c r="KQ35" i="61"/>
  <c r="KP35" i="61"/>
  <c r="KO35" i="61"/>
  <c r="KN35" i="61"/>
  <c r="KM35" i="61"/>
  <c r="LG34" i="61"/>
  <c r="LF34" i="61"/>
  <c r="LE34" i="61"/>
  <c r="LD34" i="61"/>
  <c r="LC34" i="61"/>
  <c r="LB34" i="61"/>
  <c r="LA34" i="61"/>
  <c r="KZ34" i="61"/>
  <c r="KY34" i="61"/>
  <c r="KX34" i="61"/>
  <c r="KW34" i="61"/>
  <c r="KV34" i="61"/>
  <c r="KU34" i="61"/>
  <c r="KT34" i="61"/>
  <c r="KS34" i="61"/>
  <c r="KR34" i="61"/>
  <c r="KQ34" i="61"/>
  <c r="KP34" i="61"/>
  <c r="KO34" i="61"/>
  <c r="KN34" i="61"/>
  <c r="KM34" i="61"/>
  <c r="LG33" i="61"/>
  <c r="LF33" i="61"/>
  <c r="LE33" i="61"/>
  <c r="LD33" i="61"/>
  <c r="LC33" i="61"/>
  <c r="LB33" i="61"/>
  <c r="LA33" i="61"/>
  <c r="KZ33" i="61"/>
  <c r="KY33" i="61"/>
  <c r="KX33" i="61"/>
  <c r="KW33" i="61"/>
  <c r="KV33" i="61"/>
  <c r="KU33" i="61"/>
  <c r="KT33" i="61"/>
  <c r="KS33" i="61"/>
  <c r="KR33" i="61"/>
  <c r="KQ33" i="61"/>
  <c r="KP33" i="61"/>
  <c r="KO33" i="61"/>
  <c r="KN33" i="61"/>
  <c r="KM33" i="61"/>
  <c r="LG32" i="61"/>
  <c r="LG43" i="61" s="1"/>
  <c r="LG45" i="61" s="1"/>
  <c r="LF32" i="61"/>
  <c r="LE32" i="61"/>
  <c r="LD32" i="61"/>
  <c r="LC32" i="61"/>
  <c r="LB32" i="61"/>
  <c r="LA32" i="61"/>
  <c r="KZ32" i="61"/>
  <c r="KY32" i="61"/>
  <c r="KX32" i="61"/>
  <c r="KW32" i="61"/>
  <c r="KV32" i="61"/>
  <c r="KU32" i="61"/>
  <c r="KT32" i="61"/>
  <c r="KS32" i="61"/>
  <c r="KR32" i="61"/>
  <c r="KQ32" i="61"/>
  <c r="KP32" i="61"/>
  <c r="KO32" i="61"/>
  <c r="KN32" i="61"/>
  <c r="KM32" i="61"/>
  <c r="LG31" i="61"/>
  <c r="LF31" i="61"/>
  <c r="LE31" i="61"/>
  <c r="LD31" i="61"/>
  <c r="LC31" i="61"/>
  <c r="LB31" i="61"/>
  <c r="LA31" i="61"/>
  <c r="KZ31" i="61"/>
  <c r="KY31" i="61"/>
  <c r="KX31" i="61"/>
  <c r="KW31" i="61"/>
  <c r="KV31" i="61"/>
  <c r="KU31" i="61"/>
  <c r="KT31" i="61"/>
  <c r="KS31" i="61"/>
  <c r="KR31" i="61"/>
  <c r="KQ31" i="61"/>
  <c r="KP31" i="61"/>
  <c r="KO31" i="61"/>
  <c r="KN31" i="61"/>
  <c r="KM31" i="61"/>
  <c r="LG30" i="61"/>
  <c r="LF30" i="61"/>
  <c r="LE30" i="61"/>
  <c r="LD30" i="61"/>
  <c r="LC30" i="61"/>
  <c r="LB30" i="61"/>
  <c r="LA30" i="61"/>
  <c r="KZ30" i="61"/>
  <c r="KY30" i="61"/>
  <c r="KX30" i="61"/>
  <c r="KW30" i="61"/>
  <c r="KV30" i="61"/>
  <c r="KU30" i="61"/>
  <c r="KT30" i="61"/>
  <c r="KS30" i="61"/>
  <c r="KR30" i="61"/>
  <c r="KQ30" i="61"/>
  <c r="KP30" i="61"/>
  <c r="KO30" i="61"/>
  <c r="KN30" i="61"/>
  <c r="KM30" i="61"/>
  <c r="LG29" i="61"/>
  <c r="LF29" i="61"/>
  <c r="LE29" i="61"/>
  <c r="LD29" i="61"/>
  <c r="LC29" i="61"/>
  <c r="LB29" i="61"/>
  <c r="LA29" i="61"/>
  <c r="KZ29" i="61"/>
  <c r="KY29" i="61"/>
  <c r="KX29" i="61"/>
  <c r="KW29" i="61"/>
  <c r="KV29" i="61"/>
  <c r="KU29" i="61"/>
  <c r="KT29" i="61"/>
  <c r="KS29" i="61"/>
  <c r="KR29" i="61"/>
  <c r="KQ29" i="61"/>
  <c r="KP29" i="61"/>
  <c r="KO29" i="61"/>
  <c r="KN29" i="61"/>
  <c r="KM29" i="61"/>
  <c r="LG28" i="61"/>
  <c r="LF28" i="61"/>
  <c r="LE28" i="61"/>
  <c r="LD28" i="61"/>
  <c r="LC28" i="61"/>
  <c r="LB28" i="61"/>
  <c r="LA28" i="61"/>
  <c r="KZ28" i="61"/>
  <c r="KY28" i="61"/>
  <c r="KX28" i="61"/>
  <c r="KW28" i="61"/>
  <c r="KV28" i="61"/>
  <c r="KU28" i="61"/>
  <c r="KT28" i="61"/>
  <c r="KS28" i="61"/>
  <c r="KR28" i="61"/>
  <c r="KQ28" i="61"/>
  <c r="KP28" i="61"/>
  <c r="KO28" i="61"/>
  <c r="KN28" i="61"/>
  <c r="KM28" i="61"/>
  <c r="LG27" i="61"/>
  <c r="LF27" i="61"/>
  <c r="LE27" i="61"/>
  <c r="LD27" i="61"/>
  <c r="LC27" i="61"/>
  <c r="LB27" i="61"/>
  <c r="LA27" i="61"/>
  <c r="KZ27" i="61"/>
  <c r="KZ43" i="61" s="1"/>
  <c r="KZ45" i="61" s="1"/>
  <c r="KY27" i="61"/>
  <c r="KX27" i="61"/>
  <c r="KW27" i="61"/>
  <c r="KV27" i="61"/>
  <c r="KU27" i="61"/>
  <c r="KT27" i="61"/>
  <c r="KS27" i="61"/>
  <c r="KR27" i="61"/>
  <c r="KR43" i="61" s="1"/>
  <c r="KR45" i="61" s="1"/>
  <c r="KQ27" i="61"/>
  <c r="KP27" i="61"/>
  <c r="KO27" i="61"/>
  <c r="KN27" i="61"/>
  <c r="KM27" i="61"/>
  <c r="LG26" i="61"/>
  <c r="LF26" i="61"/>
  <c r="LE26" i="61"/>
  <c r="LE43" i="61" s="1"/>
  <c r="LE45" i="61" s="1"/>
  <c r="LE47" i="61" s="1"/>
  <c r="LD26" i="61"/>
  <c r="LC26" i="61"/>
  <c r="LB26" i="61"/>
  <c r="LA26" i="61"/>
  <c r="KZ26" i="61"/>
  <c r="KY26" i="61"/>
  <c r="KX26" i="61"/>
  <c r="KW26" i="61"/>
  <c r="KW43" i="61" s="1"/>
  <c r="KW45" i="61" s="1"/>
  <c r="KW47" i="61" s="1"/>
  <c r="KV26" i="61"/>
  <c r="KU26" i="61"/>
  <c r="KT26" i="61"/>
  <c r="KS26" i="61"/>
  <c r="KR26" i="61"/>
  <c r="KQ26" i="61"/>
  <c r="KP26" i="61"/>
  <c r="KO26" i="61"/>
  <c r="KO43" i="61" s="1"/>
  <c r="KO45" i="61" s="1"/>
  <c r="KO47" i="61" s="1"/>
  <c r="KN26" i="61"/>
  <c r="KM26" i="61"/>
  <c r="KK46" i="61"/>
  <c r="KJ46" i="61"/>
  <c r="KI46" i="61"/>
  <c r="KH46" i="61"/>
  <c r="KG46" i="61"/>
  <c r="KF46" i="61"/>
  <c r="KE46" i="61"/>
  <c r="KD46" i="61"/>
  <c r="KC46" i="61"/>
  <c r="KB46" i="61"/>
  <c r="KA46" i="61"/>
  <c r="JZ46" i="61"/>
  <c r="JY46" i="61"/>
  <c r="JX46" i="61"/>
  <c r="JW46" i="61"/>
  <c r="JV46" i="61"/>
  <c r="JU46" i="61"/>
  <c r="JT46" i="61"/>
  <c r="JS46" i="61"/>
  <c r="JR46" i="61"/>
  <c r="KL42" i="61"/>
  <c r="KK42" i="61"/>
  <c r="KJ42" i="61"/>
  <c r="KI42" i="61"/>
  <c r="KH42" i="61"/>
  <c r="KG42" i="61"/>
  <c r="KF42" i="61"/>
  <c r="KE42" i="61"/>
  <c r="KD42" i="61"/>
  <c r="KC42" i="61"/>
  <c r="KB42" i="61"/>
  <c r="KA42" i="61"/>
  <c r="JZ42" i="61"/>
  <c r="JY42" i="61"/>
  <c r="JX42" i="61"/>
  <c r="JW42" i="61"/>
  <c r="JV42" i="61"/>
  <c r="JU42" i="61"/>
  <c r="JT42" i="61"/>
  <c r="JS42" i="61"/>
  <c r="JR42" i="61"/>
  <c r="KL41" i="61"/>
  <c r="KK41" i="61"/>
  <c r="KJ41" i="61"/>
  <c r="KI41" i="61"/>
  <c r="KH41" i="61"/>
  <c r="KG41" i="61"/>
  <c r="KF41" i="61"/>
  <c r="KE41" i="61"/>
  <c r="KD41" i="61"/>
  <c r="KC41" i="61"/>
  <c r="KB41" i="61"/>
  <c r="KA41" i="61"/>
  <c r="JZ41" i="61"/>
  <c r="JY41" i="61"/>
  <c r="JX41" i="61"/>
  <c r="JW41" i="61"/>
  <c r="JV41" i="61"/>
  <c r="JU41" i="61"/>
  <c r="JT41" i="61"/>
  <c r="JS41" i="61"/>
  <c r="JR41" i="61"/>
  <c r="KL40" i="61"/>
  <c r="KK40" i="61"/>
  <c r="KJ40" i="61"/>
  <c r="KI40" i="61"/>
  <c r="KH40" i="61"/>
  <c r="KG40" i="61"/>
  <c r="KF40" i="61"/>
  <c r="KE40" i="61"/>
  <c r="KD40" i="61"/>
  <c r="KC40" i="61"/>
  <c r="KB40" i="61"/>
  <c r="KA40" i="61"/>
  <c r="JZ40" i="61"/>
  <c r="JY40" i="61"/>
  <c r="JX40" i="61"/>
  <c r="JW40" i="61"/>
  <c r="JV40" i="61"/>
  <c r="JU40" i="61"/>
  <c r="JT40" i="61"/>
  <c r="JS40" i="61"/>
  <c r="JR40" i="61"/>
  <c r="KL39" i="61"/>
  <c r="KK39" i="61"/>
  <c r="KJ39" i="61"/>
  <c r="KI39" i="61"/>
  <c r="KH39" i="61"/>
  <c r="KG39" i="61"/>
  <c r="KF39" i="61"/>
  <c r="KE39" i="61"/>
  <c r="KD39" i="61"/>
  <c r="KC39" i="61"/>
  <c r="KB39" i="61"/>
  <c r="KA39" i="61"/>
  <c r="JZ39" i="61"/>
  <c r="JY39" i="61"/>
  <c r="JX39" i="61"/>
  <c r="JW39" i="61"/>
  <c r="JV39" i="61"/>
  <c r="JU39" i="61"/>
  <c r="JT39" i="61"/>
  <c r="JS39" i="61"/>
  <c r="JR39" i="61"/>
  <c r="KL38" i="61"/>
  <c r="KK38" i="61"/>
  <c r="KJ38" i="61"/>
  <c r="KI38" i="61"/>
  <c r="KH38" i="61"/>
  <c r="KG38" i="61"/>
  <c r="KF38" i="61"/>
  <c r="KE38" i="61"/>
  <c r="KD38" i="61"/>
  <c r="KC38" i="61"/>
  <c r="KB38" i="61"/>
  <c r="KA38" i="61"/>
  <c r="JZ38" i="61"/>
  <c r="JY38" i="61"/>
  <c r="JX38" i="61"/>
  <c r="JW38" i="61"/>
  <c r="JV38" i="61"/>
  <c r="JU38" i="61"/>
  <c r="JT38" i="61"/>
  <c r="JS38" i="61"/>
  <c r="JR38" i="61"/>
  <c r="KL37" i="61"/>
  <c r="KK37" i="61"/>
  <c r="KJ37" i="61"/>
  <c r="KI37" i="61"/>
  <c r="KH37" i="61"/>
  <c r="KG37" i="61"/>
  <c r="KF37" i="61"/>
  <c r="KE37" i="61"/>
  <c r="KD37" i="61"/>
  <c r="KC37" i="61"/>
  <c r="KB37" i="61"/>
  <c r="KA37" i="61"/>
  <c r="JZ37" i="61"/>
  <c r="JY37" i="61"/>
  <c r="JX37" i="61"/>
  <c r="JW37" i="61"/>
  <c r="JV37" i="61"/>
  <c r="JU37" i="61"/>
  <c r="JT37" i="61"/>
  <c r="JS37" i="61"/>
  <c r="JR37" i="61"/>
  <c r="KL36" i="61"/>
  <c r="KK36" i="61"/>
  <c r="KJ36" i="61"/>
  <c r="KI36" i="61"/>
  <c r="KH36" i="61"/>
  <c r="KG36" i="61"/>
  <c r="KF36" i="61"/>
  <c r="KE36" i="61"/>
  <c r="KD36" i="61"/>
  <c r="KC36" i="61"/>
  <c r="KB36" i="61"/>
  <c r="KA36" i="61"/>
  <c r="JZ36" i="61"/>
  <c r="JY36" i="61"/>
  <c r="JX36" i="61"/>
  <c r="JW36" i="61"/>
  <c r="JV36" i="61"/>
  <c r="JU36" i="61"/>
  <c r="JT36" i="61"/>
  <c r="JS36" i="61"/>
  <c r="JR36" i="61"/>
  <c r="KL35" i="61"/>
  <c r="KK35" i="61"/>
  <c r="KJ35" i="61"/>
  <c r="KI35" i="61"/>
  <c r="KH35" i="61"/>
  <c r="KG35" i="61"/>
  <c r="KF35" i="61"/>
  <c r="KE35" i="61"/>
  <c r="KD35" i="61"/>
  <c r="KC35" i="61"/>
  <c r="KB35" i="61"/>
  <c r="KA35" i="61"/>
  <c r="JZ35" i="61"/>
  <c r="JY35" i="61"/>
  <c r="JX35" i="61"/>
  <c r="JW35" i="61"/>
  <c r="JV35" i="61"/>
  <c r="JU35" i="61"/>
  <c r="JT35" i="61"/>
  <c r="JS35" i="61"/>
  <c r="JR35" i="61"/>
  <c r="KL34" i="61"/>
  <c r="KK34" i="61"/>
  <c r="KJ34" i="61"/>
  <c r="KI34" i="61"/>
  <c r="KH34" i="61"/>
  <c r="KG34" i="61"/>
  <c r="KF34" i="61"/>
  <c r="KE34" i="61"/>
  <c r="KD34" i="61"/>
  <c r="KC34" i="61"/>
  <c r="KB34" i="61"/>
  <c r="KA34" i="61"/>
  <c r="JZ34" i="61"/>
  <c r="JY34" i="61"/>
  <c r="JX34" i="61"/>
  <c r="JW34" i="61"/>
  <c r="JV34" i="61"/>
  <c r="JU34" i="61"/>
  <c r="JT34" i="61"/>
  <c r="JS34" i="61"/>
  <c r="JR34" i="61"/>
  <c r="KL33" i="61"/>
  <c r="KK33" i="61"/>
  <c r="KJ33" i="61"/>
  <c r="KI33" i="61"/>
  <c r="KH33" i="61"/>
  <c r="KG33" i="61"/>
  <c r="KF33" i="61"/>
  <c r="KE33" i="61"/>
  <c r="KD33" i="61"/>
  <c r="KC33" i="61"/>
  <c r="KB33" i="61"/>
  <c r="KA33" i="61"/>
  <c r="JZ33" i="61"/>
  <c r="JY33" i="61"/>
  <c r="JX33" i="61"/>
  <c r="JW33" i="61"/>
  <c r="JV33" i="61"/>
  <c r="JU33" i="61"/>
  <c r="JT33" i="61"/>
  <c r="JS33" i="61"/>
  <c r="JR33" i="61"/>
  <c r="KL32" i="61"/>
  <c r="KL43" i="61" s="1"/>
  <c r="KL45" i="61" s="1"/>
  <c r="KK32" i="61"/>
  <c r="KJ32" i="61"/>
  <c r="KI32" i="61"/>
  <c r="KH32" i="61"/>
  <c r="KG32" i="61"/>
  <c r="KF32" i="61"/>
  <c r="KE32" i="61"/>
  <c r="KD32" i="61"/>
  <c r="KC32" i="61"/>
  <c r="KB32" i="61"/>
  <c r="KA32" i="61"/>
  <c r="JZ32" i="61"/>
  <c r="JY32" i="61"/>
  <c r="JX32" i="61"/>
  <c r="JW32" i="61"/>
  <c r="JV32" i="61"/>
  <c r="JU32" i="61"/>
  <c r="JT32" i="61"/>
  <c r="JS32" i="61"/>
  <c r="JR32" i="61"/>
  <c r="KL31" i="61"/>
  <c r="KK31" i="61"/>
  <c r="KJ31" i="61"/>
  <c r="KI31" i="61"/>
  <c r="KH31" i="61"/>
  <c r="KG31" i="61"/>
  <c r="KF31" i="61"/>
  <c r="KE31" i="61"/>
  <c r="KD31" i="61"/>
  <c r="KC31" i="61"/>
  <c r="KB31" i="61"/>
  <c r="KA31" i="61"/>
  <c r="JZ31" i="61"/>
  <c r="JY31" i="61"/>
  <c r="JX31" i="61"/>
  <c r="JW31" i="61"/>
  <c r="JV31" i="61"/>
  <c r="JU31" i="61"/>
  <c r="JT31" i="61"/>
  <c r="JS31" i="61"/>
  <c r="JR31" i="61"/>
  <c r="KL30" i="61"/>
  <c r="KK30" i="61"/>
  <c r="KJ30" i="61"/>
  <c r="KI30" i="61"/>
  <c r="KH30" i="61"/>
  <c r="KG30" i="61"/>
  <c r="KF30" i="61"/>
  <c r="KF43" i="61" s="1"/>
  <c r="KF45" i="61" s="1"/>
  <c r="KF47" i="61" s="1"/>
  <c r="KE30" i="61"/>
  <c r="KD30" i="61"/>
  <c r="KC30" i="61"/>
  <c r="KB30" i="61"/>
  <c r="KA30" i="61"/>
  <c r="JZ30" i="61"/>
  <c r="JY30" i="61"/>
  <c r="JX30" i="61"/>
  <c r="JX43" i="61" s="1"/>
  <c r="JX45" i="61" s="1"/>
  <c r="JX47" i="61" s="1"/>
  <c r="JW30" i="61"/>
  <c r="JV30" i="61"/>
  <c r="JU30" i="61"/>
  <c r="JT30" i="61"/>
  <c r="JS30" i="61"/>
  <c r="JR30" i="61"/>
  <c r="KL29" i="61"/>
  <c r="KK29" i="61"/>
  <c r="KK43" i="61" s="1"/>
  <c r="KK45" i="61" s="1"/>
  <c r="KK47" i="61" s="1"/>
  <c r="KJ29" i="61"/>
  <c r="KI29" i="61"/>
  <c r="KH29" i="61"/>
  <c r="KG29" i="61"/>
  <c r="KF29" i="61"/>
  <c r="KE29" i="61"/>
  <c r="KD29" i="61"/>
  <c r="KC29" i="61"/>
  <c r="KC43" i="61" s="1"/>
  <c r="KC45" i="61" s="1"/>
  <c r="KC47" i="61" s="1"/>
  <c r="KB29" i="61"/>
  <c r="KA29" i="61"/>
  <c r="JZ29" i="61"/>
  <c r="JY29" i="61"/>
  <c r="JX29" i="61"/>
  <c r="JW29" i="61"/>
  <c r="JV29" i="61"/>
  <c r="JU29" i="61"/>
  <c r="JU43" i="61" s="1"/>
  <c r="JU45" i="61" s="1"/>
  <c r="JU47" i="61" s="1"/>
  <c r="JT29" i="61"/>
  <c r="JS29" i="61"/>
  <c r="JR29" i="61"/>
  <c r="KL28" i="61"/>
  <c r="KK28" i="61"/>
  <c r="KJ28" i="61"/>
  <c r="KI28" i="61"/>
  <c r="KH28" i="61"/>
  <c r="KG28" i="61"/>
  <c r="KF28" i="61"/>
  <c r="KE28" i="61"/>
  <c r="KD28" i="61"/>
  <c r="KC28" i="61"/>
  <c r="KB28" i="61"/>
  <c r="KA28" i="61"/>
  <c r="JZ28" i="61"/>
  <c r="JY28" i="61"/>
  <c r="JX28" i="61"/>
  <c r="JW28" i="61"/>
  <c r="JV28" i="61"/>
  <c r="JU28" i="61"/>
  <c r="JT28" i="61"/>
  <c r="JS28" i="61"/>
  <c r="JR28" i="61"/>
  <c r="KL27" i="61"/>
  <c r="KK27" i="61"/>
  <c r="KJ27" i="61"/>
  <c r="KI27" i="61"/>
  <c r="KH27" i="61"/>
  <c r="KG27" i="61"/>
  <c r="KF27" i="61"/>
  <c r="KE27" i="61"/>
  <c r="KD27" i="61"/>
  <c r="KC27" i="61"/>
  <c r="KB27" i="61"/>
  <c r="KA27" i="61"/>
  <c r="JZ27" i="61"/>
  <c r="JY27" i="61"/>
  <c r="JX27" i="61"/>
  <c r="JW27" i="61"/>
  <c r="JV27" i="61"/>
  <c r="JU27" i="61"/>
  <c r="JT27" i="61"/>
  <c r="JS27" i="61"/>
  <c r="JR27" i="61"/>
  <c r="KL26" i="61"/>
  <c r="KK26" i="61"/>
  <c r="KJ26" i="61"/>
  <c r="KI26" i="61"/>
  <c r="KH26" i="61"/>
  <c r="KG26" i="61"/>
  <c r="KF26" i="61"/>
  <c r="KE26" i="61"/>
  <c r="KD26" i="61"/>
  <c r="KC26" i="61"/>
  <c r="KB26" i="61"/>
  <c r="KA26" i="61"/>
  <c r="JZ26" i="61"/>
  <c r="JY26" i="61"/>
  <c r="JX26" i="61"/>
  <c r="JW26" i="61"/>
  <c r="JV26" i="61"/>
  <c r="JU26" i="61"/>
  <c r="JT26" i="61"/>
  <c r="JS26" i="61"/>
  <c r="JR26" i="61"/>
  <c r="JP46" i="61"/>
  <c r="JO46" i="61"/>
  <c r="JN46" i="61"/>
  <c r="JM46" i="61"/>
  <c r="JL46" i="61"/>
  <c r="JK46" i="61"/>
  <c r="JJ46" i="61"/>
  <c r="JI46" i="61"/>
  <c r="JH46" i="61"/>
  <c r="JG46" i="61"/>
  <c r="JF46" i="61"/>
  <c r="JE46" i="61"/>
  <c r="JD46" i="61"/>
  <c r="JC46" i="61"/>
  <c r="JB46" i="61"/>
  <c r="JA46" i="61"/>
  <c r="IZ46" i="61"/>
  <c r="IY46" i="61"/>
  <c r="IX46" i="61"/>
  <c r="IW46" i="61"/>
  <c r="JQ42" i="61"/>
  <c r="JP42" i="61"/>
  <c r="JO42" i="61"/>
  <c r="JN42" i="61"/>
  <c r="JM42" i="61"/>
  <c r="JL42" i="61"/>
  <c r="JK42" i="61"/>
  <c r="JJ42" i="61"/>
  <c r="JI42" i="61"/>
  <c r="JH42" i="61"/>
  <c r="JG42" i="61"/>
  <c r="JF42" i="61"/>
  <c r="JE42" i="61"/>
  <c r="JD42" i="61"/>
  <c r="JC42" i="61"/>
  <c r="JB42" i="61"/>
  <c r="JA42" i="61"/>
  <c r="IZ42" i="61"/>
  <c r="IY42" i="61"/>
  <c r="IX42" i="61"/>
  <c r="IW42" i="61"/>
  <c r="JQ41" i="61"/>
  <c r="JP41" i="61"/>
  <c r="JO41" i="61"/>
  <c r="JN41" i="61"/>
  <c r="JM41" i="61"/>
  <c r="JL41" i="61"/>
  <c r="JK41" i="61"/>
  <c r="JJ41" i="61"/>
  <c r="JI41" i="61"/>
  <c r="JH41" i="61"/>
  <c r="JG41" i="61"/>
  <c r="JF41" i="61"/>
  <c r="JE41" i="61"/>
  <c r="JD41" i="61"/>
  <c r="JC41" i="61"/>
  <c r="JB41" i="61"/>
  <c r="JA41" i="61"/>
  <c r="IZ41" i="61"/>
  <c r="IY41" i="61"/>
  <c r="IX41" i="61"/>
  <c r="IW41" i="61"/>
  <c r="JQ40" i="61"/>
  <c r="JP40" i="61"/>
  <c r="JO40" i="61"/>
  <c r="JN40" i="61"/>
  <c r="JM40" i="61"/>
  <c r="JL40" i="61"/>
  <c r="JK40" i="61"/>
  <c r="JJ40" i="61"/>
  <c r="JI40" i="61"/>
  <c r="JH40" i="61"/>
  <c r="JG40" i="61"/>
  <c r="JF40" i="61"/>
  <c r="JE40" i="61"/>
  <c r="JD40" i="61"/>
  <c r="JC40" i="61"/>
  <c r="JB40" i="61"/>
  <c r="JA40" i="61"/>
  <c r="IZ40" i="61"/>
  <c r="IY40" i="61"/>
  <c r="IX40" i="61"/>
  <c r="IW40" i="61"/>
  <c r="JQ39" i="61"/>
  <c r="JP39" i="61"/>
  <c r="JO39" i="61"/>
  <c r="JN39" i="61"/>
  <c r="JM39" i="61"/>
  <c r="JL39" i="61"/>
  <c r="JK39" i="61"/>
  <c r="JJ39" i="61"/>
  <c r="JI39" i="61"/>
  <c r="JH39" i="61"/>
  <c r="JG39" i="61"/>
  <c r="JF39" i="61"/>
  <c r="JE39" i="61"/>
  <c r="JD39" i="61"/>
  <c r="JC39" i="61"/>
  <c r="JB39" i="61"/>
  <c r="JA39" i="61"/>
  <c r="IZ39" i="61"/>
  <c r="IY39" i="61"/>
  <c r="IX39" i="61"/>
  <c r="IW39" i="61"/>
  <c r="JQ38" i="61"/>
  <c r="JP38" i="61"/>
  <c r="JO38" i="61"/>
  <c r="JN38" i="61"/>
  <c r="JM38" i="61"/>
  <c r="JL38" i="61"/>
  <c r="JK38" i="61"/>
  <c r="JJ38" i="61"/>
  <c r="JI38" i="61"/>
  <c r="JH38" i="61"/>
  <c r="JG38" i="61"/>
  <c r="JF38" i="61"/>
  <c r="JE38" i="61"/>
  <c r="JD38" i="61"/>
  <c r="JC38" i="61"/>
  <c r="JB38" i="61"/>
  <c r="JA38" i="61"/>
  <c r="IZ38" i="61"/>
  <c r="IY38" i="61"/>
  <c r="IX38" i="61"/>
  <c r="IW38" i="61"/>
  <c r="JQ37" i="61"/>
  <c r="JP37" i="61"/>
  <c r="JO37" i="61"/>
  <c r="JN37" i="61"/>
  <c r="JM37" i="61"/>
  <c r="JL37" i="61"/>
  <c r="JK37" i="61"/>
  <c r="JJ37" i="61"/>
  <c r="JI37" i="61"/>
  <c r="JH37" i="61"/>
  <c r="JG37" i="61"/>
  <c r="JF37" i="61"/>
  <c r="JE37" i="61"/>
  <c r="JD37" i="61"/>
  <c r="JC37" i="61"/>
  <c r="JB37" i="61"/>
  <c r="JA37" i="61"/>
  <c r="IZ37" i="61"/>
  <c r="IY37" i="61"/>
  <c r="IX37" i="61"/>
  <c r="IW37" i="61"/>
  <c r="JQ36" i="61"/>
  <c r="JP36" i="61"/>
  <c r="JO36" i="61"/>
  <c r="JN36" i="61"/>
  <c r="JM36" i="61"/>
  <c r="JL36" i="61"/>
  <c r="JK36" i="61"/>
  <c r="JJ36" i="61"/>
  <c r="JI36" i="61"/>
  <c r="JH36" i="61"/>
  <c r="JG36" i="61"/>
  <c r="JF36" i="61"/>
  <c r="JE36" i="61"/>
  <c r="JD36" i="61"/>
  <c r="JC36" i="61"/>
  <c r="JB36" i="61"/>
  <c r="JA36" i="61"/>
  <c r="IZ36" i="61"/>
  <c r="IY36" i="61"/>
  <c r="IX36" i="61"/>
  <c r="IW36" i="61"/>
  <c r="JQ35" i="61"/>
  <c r="JP35" i="61"/>
  <c r="JO35" i="61"/>
  <c r="JN35" i="61"/>
  <c r="JM35" i="61"/>
  <c r="JL35" i="61"/>
  <c r="JK35" i="61"/>
  <c r="JJ35" i="61"/>
  <c r="JI35" i="61"/>
  <c r="JH35" i="61"/>
  <c r="JG35" i="61"/>
  <c r="JF35" i="61"/>
  <c r="JE35" i="61"/>
  <c r="JD35" i="61"/>
  <c r="JC35" i="61"/>
  <c r="JB35" i="61"/>
  <c r="JA35" i="61"/>
  <c r="IZ35" i="61"/>
  <c r="IY35" i="61"/>
  <c r="IX35" i="61"/>
  <c r="IW35" i="61"/>
  <c r="JQ34" i="61"/>
  <c r="JP34" i="61"/>
  <c r="JO34" i="61"/>
  <c r="JN34" i="61"/>
  <c r="JM34" i="61"/>
  <c r="JL34" i="61"/>
  <c r="JK34" i="61"/>
  <c r="JJ34" i="61"/>
  <c r="JI34" i="61"/>
  <c r="JH34" i="61"/>
  <c r="JG34" i="61"/>
  <c r="JF34" i="61"/>
  <c r="JE34" i="61"/>
  <c r="JD34" i="61"/>
  <c r="JC34" i="61"/>
  <c r="JB34" i="61"/>
  <c r="JA34" i="61"/>
  <c r="IZ34" i="61"/>
  <c r="IY34" i="61"/>
  <c r="IX34" i="61"/>
  <c r="IW34" i="61"/>
  <c r="JQ33" i="61"/>
  <c r="JP33" i="61"/>
  <c r="JO33" i="61"/>
  <c r="JN33" i="61"/>
  <c r="JM33" i="61"/>
  <c r="JL33" i="61"/>
  <c r="JK33" i="61"/>
  <c r="JJ33" i="61"/>
  <c r="JI33" i="61"/>
  <c r="JH33" i="61"/>
  <c r="JG33" i="61"/>
  <c r="JF33" i="61"/>
  <c r="JE33" i="61"/>
  <c r="JD33" i="61"/>
  <c r="JC33" i="61"/>
  <c r="JB33" i="61"/>
  <c r="JA33" i="61"/>
  <c r="IZ33" i="61"/>
  <c r="IY33" i="61"/>
  <c r="IX33" i="61"/>
  <c r="IW33" i="61"/>
  <c r="JQ32" i="61"/>
  <c r="JP32" i="61"/>
  <c r="JO32" i="61"/>
  <c r="JN32" i="61"/>
  <c r="JM32" i="61"/>
  <c r="JL32" i="61"/>
  <c r="JK32" i="61"/>
  <c r="JJ32" i="61"/>
  <c r="JI32" i="61"/>
  <c r="JH32" i="61"/>
  <c r="JG32" i="61"/>
  <c r="JF32" i="61"/>
  <c r="JE32" i="61"/>
  <c r="JD32" i="61"/>
  <c r="JC32" i="61"/>
  <c r="JB32" i="61"/>
  <c r="JA32" i="61"/>
  <c r="IZ32" i="61"/>
  <c r="IY32" i="61"/>
  <c r="IX32" i="61"/>
  <c r="IW32" i="61"/>
  <c r="JQ31" i="61"/>
  <c r="JP31" i="61"/>
  <c r="JO31" i="61"/>
  <c r="JN31" i="61"/>
  <c r="JM31" i="61"/>
  <c r="JL31" i="61"/>
  <c r="JK31" i="61"/>
  <c r="JJ31" i="61"/>
  <c r="JI31" i="61"/>
  <c r="JH31" i="61"/>
  <c r="JG31" i="61"/>
  <c r="JF31" i="61"/>
  <c r="JE31" i="61"/>
  <c r="JD31" i="61"/>
  <c r="JC31" i="61"/>
  <c r="JB31" i="61"/>
  <c r="JA31" i="61"/>
  <c r="IZ31" i="61"/>
  <c r="IY31" i="61"/>
  <c r="IX31" i="61"/>
  <c r="IW31" i="61"/>
  <c r="JQ30" i="61"/>
  <c r="JP30" i="61"/>
  <c r="JO30" i="61"/>
  <c r="JN30" i="61"/>
  <c r="JM30" i="61"/>
  <c r="JL30" i="61"/>
  <c r="JK30" i="61"/>
  <c r="JJ30" i="61"/>
  <c r="JI30" i="61"/>
  <c r="JH30" i="61"/>
  <c r="JG30" i="61"/>
  <c r="JF30" i="61"/>
  <c r="JE30" i="61"/>
  <c r="JD30" i="61"/>
  <c r="JC30" i="61"/>
  <c r="JB30" i="61"/>
  <c r="JA30" i="61"/>
  <c r="IZ30" i="61"/>
  <c r="IY30" i="61"/>
  <c r="IX30" i="61"/>
  <c r="IW30" i="61"/>
  <c r="JQ29" i="61"/>
  <c r="JP29" i="61"/>
  <c r="JO29" i="61"/>
  <c r="JN29" i="61"/>
  <c r="JM29" i="61"/>
  <c r="JL29" i="61"/>
  <c r="JK29" i="61"/>
  <c r="JJ29" i="61"/>
  <c r="JI29" i="61"/>
  <c r="JH29" i="61"/>
  <c r="JG29" i="61"/>
  <c r="JF29" i="61"/>
  <c r="JE29" i="61"/>
  <c r="JD29" i="61"/>
  <c r="JC29" i="61"/>
  <c r="JB29" i="61"/>
  <c r="JA29" i="61"/>
  <c r="IZ29" i="61"/>
  <c r="IY29" i="61"/>
  <c r="IX29" i="61"/>
  <c r="IW29" i="61"/>
  <c r="JQ28" i="61"/>
  <c r="JP28" i="61"/>
  <c r="JO28" i="61"/>
  <c r="JN28" i="61"/>
  <c r="JM28" i="61"/>
  <c r="JL28" i="61"/>
  <c r="JK28" i="61"/>
  <c r="JJ28" i="61"/>
  <c r="JI28" i="61"/>
  <c r="JH28" i="61"/>
  <c r="JG28" i="61"/>
  <c r="JF28" i="61"/>
  <c r="JE28" i="61"/>
  <c r="JD28" i="61"/>
  <c r="JC28" i="61"/>
  <c r="JB28" i="61"/>
  <c r="JA28" i="61"/>
  <c r="IZ28" i="61"/>
  <c r="IY28" i="61"/>
  <c r="IX28" i="61"/>
  <c r="IW28" i="61"/>
  <c r="JQ27" i="61"/>
  <c r="JQ43" i="61" s="1"/>
  <c r="JQ45" i="61" s="1"/>
  <c r="JP27" i="61"/>
  <c r="JO27" i="61"/>
  <c r="JN27" i="61"/>
  <c r="JM27" i="61"/>
  <c r="JL27" i="61"/>
  <c r="JK27" i="61"/>
  <c r="JJ27" i="61"/>
  <c r="JI27" i="61"/>
  <c r="JH27" i="61"/>
  <c r="JG27" i="61"/>
  <c r="JF27" i="61"/>
  <c r="JE27" i="61"/>
  <c r="JD27" i="61"/>
  <c r="JC27" i="61"/>
  <c r="JB27" i="61"/>
  <c r="JA27" i="61"/>
  <c r="IZ27" i="61"/>
  <c r="IY27" i="61"/>
  <c r="IX27" i="61"/>
  <c r="IW27" i="61"/>
  <c r="JQ26" i="61"/>
  <c r="JP26" i="61"/>
  <c r="JO26" i="61"/>
  <c r="JN26" i="61"/>
  <c r="JN43" i="61" s="1"/>
  <c r="JN45" i="61" s="1"/>
  <c r="JN47" i="61" s="1"/>
  <c r="JM26" i="61"/>
  <c r="JL26" i="61"/>
  <c r="JK26" i="61"/>
  <c r="JJ26" i="61"/>
  <c r="JI26" i="61"/>
  <c r="JH26" i="61"/>
  <c r="JG26" i="61"/>
  <c r="JF26" i="61"/>
  <c r="JF43" i="61" s="1"/>
  <c r="JF45" i="61" s="1"/>
  <c r="JF47" i="61" s="1"/>
  <c r="JE26" i="61"/>
  <c r="JD26" i="61"/>
  <c r="JC26" i="61"/>
  <c r="JB26" i="61"/>
  <c r="JA26" i="61"/>
  <c r="IZ26" i="61"/>
  <c r="IZ43" i="61" s="1"/>
  <c r="IZ45" i="61" s="1"/>
  <c r="IZ47" i="61" s="1"/>
  <c r="IY26" i="61"/>
  <c r="IX26" i="61"/>
  <c r="IX43" i="61" s="1"/>
  <c r="IX45" i="61" s="1"/>
  <c r="IX47" i="61" s="1"/>
  <c r="IW26" i="61"/>
  <c r="IW43" i="61" s="1"/>
  <c r="IW45" i="61" s="1"/>
  <c r="IW47" i="61" s="1"/>
  <c r="IU46" i="61"/>
  <c r="IT46" i="61"/>
  <c r="IS46" i="61"/>
  <c r="IR46" i="61"/>
  <c r="IQ46" i="61"/>
  <c r="IP46" i="61"/>
  <c r="IO46" i="61"/>
  <c r="IN46" i="61"/>
  <c r="IM46" i="61"/>
  <c r="IL46" i="61"/>
  <c r="IK46" i="61"/>
  <c r="IJ46" i="61"/>
  <c r="II46" i="61"/>
  <c r="IH46" i="61"/>
  <c r="IG46" i="61"/>
  <c r="IF46" i="61"/>
  <c r="IE46" i="61"/>
  <c r="ID46" i="61"/>
  <c r="IC46" i="61"/>
  <c r="IB46" i="61"/>
  <c r="IV42" i="61"/>
  <c r="IU42" i="61"/>
  <c r="IT42" i="61"/>
  <c r="IS42" i="61"/>
  <c r="IR42" i="61"/>
  <c r="IQ42" i="61"/>
  <c r="IP42" i="61"/>
  <c r="IO42" i="61"/>
  <c r="IN42" i="61"/>
  <c r="IM42" i="61"/>
  <c r="IL42" i="61"/>
  <c r="IK42" i="61"/>
  <c r="IJ42" i="61"/>
  <c r="II42" i="61"/>
  <c r="IH42" i="61"/>
  <c r="IG42" i="61"/>
  <c r="IF42" i="61"/>
  <c r="IE42" i="61"/>
  <c r="ID42" i="61"/>
  <c r="IC42" i="61"/>
  <c r="IB42" i="61"/>
  <c r="IV41" i="61"/>
  <c r="IU41" i="61"/>
  <c r="IT41" i="61"/>
  <c r="IS41" i="61"/>
  <c r="IR41" i="61"/>
  <c r="IQ41" i="61"/>
  <c r="IP41" i="61"/>
  <c r="IO41" i="61"/>
  <c r="IN41" i="61"/>
  <c r="IM41" i="61"/>
  <c r="IL41" i="61"/>
  <c r="IK41" i="61"/>
  <c r="IJ41" i="61"/>
  <c r="II41" i="61"/>
  <c r="IH41" i="61"/>
  <c r="IG41" i="61"/>
  <c r="IF41" i="61"/>
  <c r="IE41" i="61"/>
  <c r="ID41" i="61"/>
  <c r="IC41" i="61"/>
  <c r="IB41" i="61"/>
  <c r="IV40" i="61"/>
  <c r="IU40" i="61"/>
  <c r="IT40" i="61"/>
  <c r="IS40" i="61"/>
  <c r="IR40" i="61"/>
  <c r="IQ40" i="61"/>
  <c r="IP40" i="61"/>
  <c r="IO40" i="61"/>
  <c r="IN40" i="61"/>
  <c r="IM40" i="61"/>
  <c r="IL40" i="61"/>
  <c r="IK40" i="61"/>
  <c r="IJ40" i="61"/>
  <c r="II40" i="61"/>
  <c r="IH40" i="61"/>
  <c r="IG40" i="61"/>
  <c r="IF40" i="61"/>
  <c r="IE40" i="61"/>
  <c r="ID40" i="61"/>
  <c r="IC40" i="61"/>
  <c r="IB40" i="61"/>
  <c r="IV39" i="61"/>
  <c r="IU39" i="61"/>
  <c r="IT39" i="61"/>
  <c r="IS39" i="61"/>
  <c r="IR39" i="61"/>
  <c r="IQ39" i="61"/>
  <c r="IP39" i="61"/>
  <c r="IO39" i="61"/>
  <c r="IN39" i="61"/>
  <c r="IM39" i="61"/>
  <c r="IL39" i="61"/>
  <c r="IK39" i="61"/>
  <c r="IJ39" i="61"/>
  <c r="II39" i="61"/>
  <c r="IH39" i="61"/>
  <c r="IG39" i="61"/>
  <c r="IF39" i="61"/>
  <c r="IE39" i="61"/>
  <c r="ID39" i="61"/>
  <c r="IC39" i="61"/>
  <c r="IB39" i="61"/>
  <c r="IV38" i="61"/>
  <c r="IU38" i="61"/>
  <c r="IT38" i="61"/>
  <c r="IS38" i="61"/>
  <c r="IR38" i="61"/>
  <c r="IQ38" i="61"/>
  <c r="IP38" i="61"/>
  <c r="IO38" i="61"/>
  <c r="IN38" i="61"/>
  <c r="IM38" i="61"/>
  <c r="IL38" i="61"/>
  <c r="IK38" i="61"/>
  <c r="IJ38" i="61"/>
  <c r="II38" i="61"/>
  <c r="IH38" i="61"/>
  <c r="IG38" i="61"/>
  <c r="IF38" i="61"/>
  <c r="IE38" i="61"/>
  <c r="ID38" i="61"/>
  <c r="IC38" i="61"/>
  <c r="IB38" i="61"/>
  <c r="IV37" i="61"/>
  <c r="IU37" i="61"/>
  <c r="IT37" i="61"/>
  <c r="IS37" i="61"/>
  <c r="IR37" i="61"/>
  <c r="IQ37" i="61"/>
  <c r="IP37" i="61"/>
  <c r="IO37" i="61"/>
  <c r="IN37" i="61"/>
  <c r="IM37" i="61"/>
  <c r="IL37" i="61"/>
  <c r="IK37" i="61"/>
  <c r="IJ37" i="61"/>
  <c r="II37" i="61"/>
  <c r="IH37" i="61"/>
  <c r="IG37" i="61"/>
  <c r="IF37" i="61"/>
  <c r="IE37" i="61"/>
  <c r="ID37" i="61"/>
  <c r="IC37" i="61"/>
  <c r="IB37" i="61"/>
  <c r="IV36" i="61"/>
  <c r="IU36" i="61"/>
  <c r="IT36" i="61"/>
  <c r="IS36" i="61"/>
  <c r="IR36" i="61"/>
  <c r="IQ36" i="61"/>
  <c r="IP36" i="61"/>
  <c r="IO36" i="61"/>
  <c r="IN36" i="61"/>
  <c r="IM36" i="61"/>
  <c r="IL36" i="61"/>
  <c r="IK36" i="61"/>
  <c r="IJ36" i="61"/>
  <c r="II36" i="61"/>
  <c r="IH36" i="61"/>
  <c r="IG36" i="61"/>
  <c r="IF36" i="61"/>
  <c r="IE36" i="61"/>
  <c r="ID36" i="61"/>
  <c r="IC36" i="61"/>
  <c r="IB36" i="61"/>
  <c r="IV35" i="61"/>
  <c r="IU35" i="61"/>
  <c r="IT35" i="61"/>
  <c r="IS35" i="61"/>
  <c r="IR35" i="61"/>
  <c r="IQ35" i="61"/>
  <c r="IP35" i="61"/>
  <c r="IO35" i="61"/>
  <c r="IN35" i="61"/>
  <c r="IM35" i="61"/>
  <c r="IL35" i="61"/>
  <c r="IK35" i="61"/>
  <c r="IJ35" i="61"/>
  <c r="II35" i="61"/>
  <c r="IH35" i="61"/>
  <c r="IG35" i="61"/>
  <c r="IF35" i="61"/>
  <c r="IE35" i="61"/>
  <c r="ID35" i="61"/>
  <c r="IC35" i="61"/>
  <c r="IB35" i="61"/>
  <c r="IV34" i="61"/>
  <c r="IU34" i="61"/>
  <c r="IT34" i="61"/>
  <c r="IS34" i="61"/>
  <c r="IR34" i="61"/>
  <c r="IQ34" i="61"/>
  <c r="IP34" i="61"/>
  <c r="IO34" i="61"/>
  <c r="IN34" i="61"/>
  <c r="IM34" i="61"/>
  <c r="IL34" i="61"/>
  <c r="IK34" i="61"/>
  <c r="IJ34" i="61"/>
  <c r="II34" i="61"/>
  <c r="IH34" i="61"/>
  <c r="IG34" i="61"/>
  <c r="IF34" i="61"/>
  <c r="IE34" i="61"/>
  <c r="ID34" i="61"/>
  <c r="IC34" i="61"/>
  <c r="IB34" i="61"/>
  <c r="IV33" i="61"/>
  <c r="IU33" i="61"/>
  <c r="IT33" i="61"/>
  <c r="IS33" i="61"/>
  <c r="IR33" i="61"/>
  <c r="IQ33" i="61"/>
  <c r="IQ43" i="61" s="1"/>
  <c r="IQ45" i="61" s="1"/>
  <c r="IQ47" i="61" s="1"/>
  <c r="IP33" i="61"/>
  <c r="IO33" i="61"/>
  <c r="IN33" i="61"/>
  <c r="IM33" i="61"/>
  <c r="IL33" i="61"/>
  <c r="IK33" i="61"/>
  <c r="IJ33" i="61"/>
  <c r="II33" i="61"/>
  <c r="IH33" i="61"/>
  <c r="IG33" i="61"/>
  <c r="IF33" i="61"/>
  <c r="IE33" i="61"/>
  <c r="ID33" i="61"/>
  <c r="IC33" i="61"/>
  <c r="IB33" i="61"/>
  <c r="IV32" i="61"/>
  <c r="IV43" i="61" s="1"/>
  <c r="IV45" i="61" s="1"/>
  <c r="IU32" i="61"/>
  <c r="IT32" i="61"/>
  <c r="IS32" i="61"/>
  <c r="IR32" i="61"/>
  <c r="IQ32" i="61"/>
  <c r="IP32" i="61"/>
  <c r="IO32" i="61"/>
  <c r="IN32" i="61"/>
  <c r="IN43" i="61" s="1"/>
  <c r="IN45" i="61" s="1"/>
  <c r="IM32" i="61"/>
  <c r="IL32" i="61"/>
  <c r="IK32" i="61"/>
  <c r="IJ32" i="61"/>
  <c r="II32" i="61"/>
  <c r="IH32" i="61"/>
  <c r="IG32" i="61"/>
  <c r="IF32" i="61"/>
  <c r="IF43" i="61" s="1"/>
  <c r="IF45" i="61" s="1"/>
  <c r="IF47" i="61" s="1"/>
  <c r="IE32" i="61"/>
  <c r="ID32" i="61"/>
  <c r="IC32" i="61"/>
  <c r="IB32" i="61"/>
  <c r="IV31" i="61"/>
  <c r="IU31" i="61"/>
  <c r="IT31" i="61"/>
  <c r="IS31" i="61"/>
  <c r="IR31" i="61"/>
  <c r="IQ31" i="61"/>
  <c r="IP31" i="61"/>
  <c r="IO31" i="61"/>
  <c r="IN31" i="61"/>
  <c r="IM31" i="61"/>
  <c r="IL31" i="61"/>
  <c r="IK31" i="61"/>
  <c r="IJ31" i="61"/>
  <c r="II31" i="61"/>
  <c r="IH31" i="61"/>
  <c r="IG31" i="61"/>
  <c r="IF31" i="61"/>
  <c r="IE31" i="61"/>
  <c r="ID31" i="61"/>
  <c r="IC31" i="61"/>
  <c r="IB31" i="61"/>
  <c r="IV30" i="61"/>
  <c r="IU30" i="61"/>
  <c r="IT30" i="61"/>
  <c r="IS30" i="61"/>
  <c r="IR30" i="61"/>
  <c r="IQ30" i="61"/>
  <c r="IP30" i="61"/>
  <c r="IO30" i="61"/>
  <c r="IN30" i="61"/>
  <c r="IM30" i="61"/>
  <c r="IL30" i="61"/>
  <c r="IK30" i="61"/>
  <c r="IJ30" i="61"/>
  <c r="II30" i="61"/>
  <c r="IH30" i="61"/>
  <c r="IG30" i="61"/>
  <c r="IF30" i="61"/>
  <c r="IE30" i="61"/>
  <c r="ID30" i="61"/>
  <c r="IC30" i="61"/>
  <c r="IB30" i="61"/>
  <c r="IV29" i="61"/>
  <c r="IU29" i="61"/>
  <c r="IT29" i="61"/>
  <c r="IS29" i="61"/>
  <c r="IR29" i="61"/>
  <c r="IQ29" i="61"/>
  <c r="IP29" i="61"/>
  <c r="IO29" i="61"/>
  <c r="IN29" i="61"/>
  <c r="IM29" i="61"/>
  <c r="IL29" i="61"/>
  <c r="IK29" i="61"/>
  <c r="IJ29" i="61"/>
  <c r="II29" i="61"/>
  <c r="IH29" i="61"/>
  <c r="IG29" i="61"/>
  <c r="IF29" i="61"/>
  <c r="IE29" i="61"/>
  <c r="ID29" i="61"/>
  <c r="IC29" i="61"/>
  <c r="IB29" i="61"/>
  <c r="IV28" i="61"/>
  <c r="IU28" i="61"/>
  <c r="IT28" i="61"/>
  <c r="IS28" i="61"/>
  <c r="IR28" i="61"/>
  <c r="IR43" i="61" s="1"/>
  <c r="IR45" i="61" s="1"/>
  <c r="IR47" i="61" s="1"/>
  <c r="IQ28" i="61"/>
  <c r="IP28" i="61"/>
  <c r="IO28" i="61"/>
  <c r="IN28" i="61"/>
  <c r="IM28" i="61"/>
  <c r="IL28" i="61"/>
  <c r="IK28" i="61"/>
  <c r="IJ28" i="61"/>
  <c r="IJ43" i="61" s="1"/>
  <c r="IJ45" i="61" s="1"/>
  <c r="IJ47" i="61" s="1"/>
  <c r="II28" i="61"/>
  <c r="IH28" i="61"/>
  <c r="IG28" i="61"/>
  <c r="IF28" i="61"/>
  <c r="IE28" i="61"/>
  <c r="ID28" i="61"/>
  <c r="IC28" i="61"/>
  <c r="IB28" i="61"/>
  <c r="IV27" i="61"/>
  <c r="IU27" i="61"/>
  <c r="IT27" i="61"/>
  <c r="IS27" i="61"/>
  <c r="IR27" i="61"/>
  <c r="IQ27" i="61"/>
  <c r="IP27" i="61"/>
  <c r="IO27" i="61"/>
  <c r="IO43" i="61" s="1"/>
  <c r="IO45" i="61" s="1"/>
  <c r="IO47" i="61" s="1"/>
  <c r="IN27" i="61"/>
  <c r="IM27" i="61"/>
  <c r="IL27" i="61"/>
  <c r="IK27" i="61"/>
  <c r="IJ27" i="61"/>
  <c r="II27" i="61"/>
  <c r="IH27" i="61"/>
  <c r="IG27" i="61"/>
  <c r="IF27" i="61"/>
  <c r="IE27" i="61"/>
  <c r="ID27" i="61"/>
  <c r="IC27" i="61"/>
  <c r="IB27" i="61"/>
  <c r="IV26" i="61"/>
  <c r="IU26" i="61"/>
  <c r="IT26" i="61"/>
  <c r="IS26" i="61"/>
  <c r="IR26" i="61"/>
  <c r="IQ26" i="61"/>
  <c r="IP26" i="61"/>
  <c r="IO26" i="61"/>
  <c r="IN26" i="61"/>
  <c r="IM26" i="61"/>
  <c r="IL26" i="61"/>
  <c r="IL43" i="61" s="1"/>
  <c r="IL45" i="61" s="1"/>
  <c r="IL47" i="61" s="1"/>
  <c r="IK26" i="61"/>
  <c r="IJ26" i="61"/>
  <c r="II26" i="61"/>
  <c r="IH26" i="61"/>
  <c r="IG26" i="61"/>
  <c r="IG43" i="61" s="1"/>
  <c r="IG45" i="61" s="1"/>
  <c r="IG47" i="61" s="1"/>
  <c r="IF26" i="61"/>
  <c r="IE26" i="61"/>
  <c r="ID26" i="61"/>
  <c r="ID43" i="61" s="1"/>
  <c r="ID45" i="61" s="1"/>
  <c r="ID47" i="61" s="1"/>
  <c r="IC26" i="61"/>
  <c r="IB26" i="61"/>
  <c r="HZ46" i="61"/>
  <c r="HY46" i="61"/>
  <c r="HX46" i="61"/>
  <c r="HW46" i="61"/>
  <c r="HV46" i="61"/>
  <c r="HU46" i="61"/>
  <c r="HT46" i="61"/>
  <c r="HS46" i="61"/>
  <c r="HR46" i="61"/>
  <c r="HQ46" i="61"/>
  <c r="HP46" i="61"/>
  <c r="HO46" i="61"/>
  <c r="HN46" i="61"/>
  <c r="HM46" i="61"/>
  <c r="HL46" i="61"/>
  <c r="HK46" i="61"/>
  <c r="HJ46" i="61"/>
  <c r="HI46" i="61"/>
  <c r="HH46" i="61"/>
  <c r="HG46" i="61"/>
  <c r="IA42" i="61"/>
  <c r="HZ42" i="61"/>
  <c r="HY42" i="61"/>
  <c r="HX42" i="61"/>
  <c r="HW42" i="61"/>
  <c r="HV42" i="61"/>
  <c r="HU42" i="61"/>
  <c r="HT42" i="61"/>
  <c r="HS42" i="61"/>
  <c r="HR42" i="61"/>
  <c r="HQ42" i="61"/>
  <c r="HP42" i="61"/>
  <c r="HO42" i="61"/>
  <c r="HN42" i="61"/>
  <c r="HM42" i="61"/>
  <c r="HL42" i="61"/>
  <c r="HK42" i="61"/>
  <c r="HJ42" i="61"/>
  <c r="HI42" i="61"/>
  <c r="HH42" i="61"/>
  <c r="HG42" i="61"/>
  <c r="IA41" i="61"/>
  <c r="HZ41" i="61"/>
  <c r="HY41" i="61"/>
  <c r="HX41" i="61"/>
  <c r="HW41" i="61"/>
  <c r="HV41" i="61"/>
  <c r="HU41" i="61"/>
  <c r="HT41" i="61"/>
  <c r="HS41" i="61"/>
  <c r="HR41" i="61"/>
  <c r="HQ41" i="61"/>
  <c r="HP41" i="61"/>
  <c r="HO41" i="61"/>
  <c r="HN41" i="61"/>
  <c r="HM41" i="61"/>
  <c r="HL41" i="61"/>
  <c r="HK41" i="61"/>
  <c r="HJ41" i="61"/>
  <c r="HI41" i="61"/>
  <c r="HH41" i="61"/>
  <c r="HG41" i="61"/>
  <c r="IA40" i="61"/>
  <c r="HZ40" i="61"/>
  <c r="HY40" i="61"/>
  <c r="HX40" i="61"/>
  <c r="HW40" i="61"/>
  <c r="HV40" i="61"/>
  <c r="HU40" i="61"/>
  <c r="HT40" i="61"/>
  <c r="HS40" i="61"/>
  <c r="HR40" i="61"/>
  <c r="HQ40" i="61"/>
  <c r="HP40" i="61"/>
  <c r="HO40" i="61"/>
  <c r="HN40" i="61"/>
  <c r="HM40" i="61"/>
  <c r="HL40" i="61"/>
  <c r="HK40" i="61"/>
  <c r="HK43" i="61" s="1"/>
  <c r="HK45" i="61" s="1"/>
  <c r="HK47" i="61" s="1"/>
  <c r="HJ40" i="61"/>
  <c r="HI40" i="61"/>
  <c r="HH40" i="61"/>
  <c r="HG40" i="61"/>
  <c r="IA39" i="61"/>
  <c r="HZ39" i="61"/>
  <c r="HY39" i="61"/>
  <c r="HX39" i="61"/>
  <c r="HW39" i="61"/>
  <c r="HV39" i="61"/>
  <c r="HU39" i="61"/>
  <c r="HT39" i="61"/>
  <c r="HS39" i="61"/>
  <c r="HR39" i="61"/>
  <c r="HQ39" i="61"/>
  <c r="HP39" i="61"/>
  <c r="HO39" i="61"/>
  <c r="HN39" i="61"/>
  <c r="HM39" i="61"/>
  <c r="HL39" i="61"/>
  <c r="HK39" i="61"/>
  <c r="HJ39" i="61"/>
  <c r="HI39" i="61"/>
  <c r="HH39" i="61"/>
  <c r="HG39" i="61"/>
  <c r="IA38" i="61"/>
  <c r="HZ38" i="61"/>
  <c r="HY38" i="61"/>
  <c r="HX38" i="61"/>
  <c r="HW38" i="61"/>
  <c r="HV38" i="61"/>
  <c r="HU38" i="61"/>
  <c r="HT38" i="61"/>
  <c r="HS38" i="61"/>
  <c r="HR38" i="61"/>
  <c r="HQ38" i="61"/>
  <c r="HP38" i="61"/>
  <c r="HO38" i="61"/>
  <c r="HN38" i="61"/>
  <c r="HM38" i="61"/>
  <c r="HL38" i="61"/>
  <c r="HK38" i="61"/>
  <c r="HJ38" i="61"/>
  <c r="HI38" i="61"/>
  <c r="HH38" i="61"/>
  <c r="HG38" i="61"/>
  <c r="IA37" i="61"/>
  <c r="HZ37" i="61"/>
  <c r="HY37" i="61"/>
  <c r="HX37" i="61"/>
  <c r="HW37" i="61"/>
  <c r="HV37" i="61"/>
  <c r="HU37" i="61"/>
  <c r="HT37" i="61"/>
  <c r="HS37" i="61"/>
  <c r="HR37" i="61"/>
  <c r="HQ37" i="61"/>
  <c r="HP37" i="61"/>
  <c r="HO37" i="61"/>
  <c r="HN37" i="61"/>
  <c r="HM37" i="61"/>
  <c r="HL37" i="61"/>
  <c r="HK37" i="61"/>
  <c r="HJ37" i="61"/>
  <c r="HI37" i="61"/>
  <c r="HH37" i="61"/>
  <c r="HG37" i="61"/>
  <c r="IA36" i="61"/>
  <c r="HZ36" i="61"/>
  <c r="HY36" i="61"/>
  <c r="HX36" i="61"/>
  <c r="HW36" i="61"/>
  <c r="HV36" i="61"/>
  <c r="HU36" i="61"/>
  <c r="HT36" i="61"/>
  <c r="HS36" i="61"/>
  <c r="HR36" i="61"/>
  <c r="HQ36" i="61"/>
  <c r="HP36" i="61"/>
  <c r="HO36" i="61"/>
  <c r="HN36" i="61"/>
  <c r="HM36" i="61"/>
  <c r="HL36" i="61"/>
  <c r="HK36" i="61"/>
  <c r="HJ36" i="61"/>
  <c r="HI36" i="61"/>
  <c r="HH36" i="61"/>
  <c r="HG36" i="61"/>
  <c r="IA35" i="61"/>
  <c r="HZ35" i="61"/>
  <c r="HY35" i="61"/>
  <c r="HX35" i="61"/>
  <c r="HW35" i="61"/>
  <c r="HV35" i="61"/>
  <c r="HU35" i="61"/>
  <c r="HT35" i="61"/>
  <c r="HS35" i="61"/>
  <c r="HR35" i="61"/>
  <c r="HQ35" i="61"/>
  <c r="HP35" i="61"/>
  <c r="HO35" i="61"/>
  <c r="HN35" i="61"/>
  <c r="HM35" i="61"/>
  <c r="HL35" i="61"/>
  <c r="HK35" i="61"/>
  <c r="HJ35" i="61"/>
  <c r="HI35" i="61"/>
  <c r="HH35" i="61"/>
  <c r="HG35" i="61"/>
  <c r="IA34" i="61"/>
  <c r="HZ34" i="61"/>
  <c r="HY34" i="61"/>
  <c r="HX34" i="61"/>
  <c r="HW34" i="61"/>
  <c r="HV34" i="61"/>
  <c r="HU34" i="61"/>
  <c r="HT34" i="61"/>
  <c r="HS34" i="61"/>
  <c r="HR34" i="61"/>
  <c r="HQ34" i="61"/>
  <c r="HP34" i="61"/>
  <c r="HO34" i="61"/>
  <c r="HN34" i="61"/>
  <c r="HM34" i="61"/>
  <c r="HL34" i="61"/>
  <c r="HK34" i="61"/>
  <c r="HJ34" i="61"/>
  <c r="HI34" i="61"/>
  <c r="HH34" i="61"/>
  <c r="HG34" i="61"/>
  <c r="IA33" i="61"/>
  <c r="HZ33" i="61"/>
  <c r="HY33" i="61"/>
  <c r="HX33" i="61"/>
  <c r="HW33" i="61"/>
  <c r="HV33" i="61"/>
  <c r="HU33" i="61"/>
  <c r="HT33" i="61"/>
  <c r="HS33" i="61"/>
  <c r="HR33" i="61"/>
  <c r="HQ33" i="61"/>
  <c r="HP33" i="61"/>
  <c r="HO33" i="61"/>
  <c r="HN33" i="61"/>
  <c r="HM33" i="61"/>
  <c r="HL33" i="61"/>
  <c r="HK33" i="61"/>
  <c r="HJ33" i="61"/>
  <c r="HI33" i="61"/>
  <c r="HH33" i="61"/>
  <c r="HG33" i="61"/>
  <c r="IA32" i="61"/>
  <c r="IA43" i="61" s="1"/>
  <c r="IA45" i="61" s="1"/>
  <c r="IA47" i="61" s="1"/>
  <c r="HZ32" i="61"/>
  <c r="HY32" i="61"/>
  <c r="HX32" i="61"/>
  <c r="HW32" i="61"/>
  <c r="HV32" i="61"/>
  <c r="HU32" i="61"/>
  <c r="HT32" i="61"/>
  <c r="HS32" i="61"/>
  <c r="HR32" i="61"/>
  <c r="HQ32" i="61"/>
  <c r="HP32" i="61"/>
  <c r="HO32" i="61"/>
  <c r="HN32" i="61"/>
  <c r="HM32" i="61"/>
  <c r="HL32" i="61"/>
  <c r="HK32" i="61"/>
  <c r="HJ32" i="61"/>
  <c r="HI32" i="61"/>
  <c r="HH32" i="61"/>
  <c r="HG32" i="61"/>
  <c r="IA31" i="61"/>
  <c r="HZ31" i="61"/>
  <c r="HY31" i="61"/>
  <c r="HX31" i="61"/>
  <c r="HX43" i="61" s="1"/>
  <c r="HX45" i="61" s="1"/>
  <c r="HX47" i="61" s="1"/>
  <c r="HW31" i="61"/>
  <c r="HV31" i="61"/>
  <c r="HU31" i="61"/>
  <c r="HT31" i="61"/>
  <c r="HS31" i="61"/>
  <c r="HR31" i="61"/>
  <c r="HQ31" i="61"/>
  <c r="HP31" i="61"/>
  <c r="HP43" i="61" s="1"/>
  <c r="HP45" i="61" s="1"/>
  <c r="HP47" i="61" s="1"/>
  <c r="HO31" i="61"/>
  <c r="HN31" i="61"/>
  <c r="HM31" i="61"/>
  <c r="HL31" i="61"/>
  <c r="HK31" i="61"/>
  <c r="HJ31" i="61"/>
  <c r="HI31" i="61"/>
  <c r="HH31" i="61"/>
  <c r="HG31" i="61"/>
  <c r="IA30" i="61"/>
  <c r="HZ30" i="61"/>
  <c r="HY30" i="61"/>
  <c r="HX30" i="61"/>
  <c r="HW30" i="61"/>
  <c r="HV30" i="61"/>
  <c r="HU30" i="61"/>
  <c r="HU43" i="61" s="1"/>
  <c r="HU45" i="61" s="1"/>
  <c r="HU47" i="61" s="1"/>
  <c r="HT30" i="61"/>
  <c r="HS30" i="61"/>
  <c r="HR30" i="61"/>
  <c r="HQ30" i="61"/>
  <c r="HP30" i="61"/>
  <c r="HO30" i="61"/>
  <c r="HN30" i="61"/>
  <c r="HM30" i="61"/>
  <c r="HM43" i="61" s="1"/>
  <c r="HM45" i="61" s="1"/>
  <c r="HM47" i="61" s="1"/>
  <c r="HL30" i="61"/>
  <c r="HK30" i="61"/>
  <c r="HJ30" i="61"/>
  <c r="HI30" i="61"/>
  <c r="HH30" i="61"/>
  <c r="HG30" i="61"/>
  <c r="IA29" i="61"/>
  <c r="HZ29" i="61"/>
  <c r="HY29" i="61"/>
  <c r="HX29" i="61"/>
  <c r="HW29" i="61"/>
  <c r="HV29" i="61"/>
  <c r="HU29" i="61"/>
  <c r="HT29" i="61"/>
  <c r="HS29" i="61"/>
  <c r="HR29" i="61"/>
  <c r="HR43" i="61" s="1"/>
  <c r="HR45" i="61" s="1"/>
  <c r="HR47" i="61" s="1"/>
  <c r="HQ29" i="61"/>
  <c r="HP29" i="61"/>
  <c r="HO29" i="61"/>
  <c r="HN29" i="61"/>
  <c r="HM29" i="61"/>
  <c r="HL29" i="61"/>
  <c r="HK29" i="61"/>
  <c r="HJ29" i="61"/>
  <c r="HJ43" i="61" s="1"/>
  <c r="HJ45" i="61" s="1"/>
  <c r="HJ47" i="61" s="1"/>
  <c r="HI29" i="61"/>
  <c r="HH29" i="61"/>
  <c r="HG29" i="61"/>
  <c r="IA28" i="61"/>
  <c r="HZ28" i="61"/>
  <c r="HY28" i="61"/>
  <c r="HX28" i="61"/>
  <c r="HW28" i="61"/>
  <c r="HV28" i="61"/>
  <c r="HU28" i="61"/>
  <c r="HT28" i="61"/>
  <c r="HS28" i="61"/>
  <c r="HR28" i="61"/>
  <c r="HQ28" i="61"/>
  <c r="HP28" i="61"/>
  <c r="HO28" i="61"/>
  <c r="HN28" i="61"/>
  <c r="HM28" i="61"/>
  <c r="HL28" i="61"/>
  <c r="HK28" i="61"/>
  <c r="HJ28" i="61"/>
  <c r="HI28" i="61"/>
  <c r="HH28" i="61"/>
  <c r="HG28" i="61"/>
  <c r="IA27" i="61"/>
  <c r="HZ27" i="61"/>
  <c r="HY27" i="61"/>
  <c r="HX27" i="61"/>
  <c r="HW27" i="61"/>
  <c r="HV27" i="61"/>
  <c r="HU27" i="61"/>
  <c r="HT27" i="61"/>
  <c r="HS27" i="61"/>
  <c r="HR27" i="61"/>
  <c r="HQ27" i="61"/>
  <c r="HP27" i="61"/>
  <c r="HO27" i="61"/>
  <c r="HN27" i="61"/>
  <c r="HM27" i="61"/>
  <c r="HL27" i="61"/>
  <c r="HK27" i="61"/>
  <c r="HJ27" i="61"/>
  <c r="HI27" i="61"/>
  <c r="HH27" i="61"/>
  <c r="HG27" i="61"/>
  <c r="IA26" i="61"/>
  <c r="HZ26" i="61"/>
  <c r="HY26" i="61"/>
  <c r="HX26" i="61"/>
  <c r="HW26" i="61"/>
  <c r="HV26" i="61"/>
  <c r="HU26" i="61"/>
  <c r="HT26" i="61"/>
  <c r="HS26" i="61"/>
  <c r="HR26" i="61"/>
  <c r="HQ26" i="61"/>
  <c r="HP26" i="61"/>
  <c r="HO26" i="61"/>
  <c r="HN26" i="61"/>
  <c r="HM26" i="61"/>
  <c r="HL26" i="61"/>
  <c r="HK26" i="61"/>
  <c r="HJ26" i="61"/>
  <c r="HI26" i="61"/>
  <c r="HH26" i="61"/>
  <c r="HG26" i="61"/>
  <c r="HE46" i="61"/>
  <c r="HD46" i="61"/>
  <c r="HC46" i="61"/>
  <c r="HB46" i="61"/>
  <c r="HA46" i="61"/>
  <c r="GZ46" i="61"/>
  <c r="GY46" i="61"/>
  <c r="GX46" i="61"/>
  <c r="GW46" i="61"/>
  <c r="GV46" i="61"/>
  <c r="GU46" i="61"/>
  <c r="GT46" i="61"/>
  <c r="GS46" i="61"/>
  <c r="GR46" i="61"/>
  <c r="GQ46" i="61"/>
  <c r="GP46" i="61"/>
  <c r="GO46" i="61"/>
  <c r="GN46" i="61"/>
  <c r="GM46" i="61"/>
  <c r="GL46" i="61"/>
  <c r="HF42" i="61"/>
  <c r="HE42" i="61"/>
  <c r="HD42" i="61"/>
  <c r="HC42" i="61"/>
  <c r="HB42" i="61"/>
  <c r="HA42" i="61"/>
  <c r="GZ42" i="61"/>
  <c r="GY42" i="61"/>
  <c r="GX42" i="61"/>
  <c r="GW42" i="61"/>
  <c r="GV42" i="61"/>
  <c r="GU42" i="61"/>
  <c r="GT42" i="61"/>
  <c r="GS42" i="61"/>
  <c r="GR42" i="61"/>
  <c r="GQ42" i="61"/>
  <c r="GP42" i="61"/>
  <c r="GO42" i="61"/>
  <c r="GN42" i="61"/>
  <c r="GM42" i="61"/>
  <c r="GL42" i="61"/>
  <c r="HF41" i="61"/>
  <c r="HE41" i="61"/>
  <c r="HD41" i="61"/>
  <c r="HC41" i="61"/>
  <c r="HB41" i="61"/>
  <c r="HA41" i="61"/>
  <c r="GZ41" i="61"/>
  <c r="GY41" i="61"/>
  <c r="GX41" i="61"/>
  <c r="GW41" i="61"/>
  <c r="GV41" i="61"/>
  <c r="GU41" i="61"/>
  <c r="GT41" i="61"/>
  <c r="GS41" i="61"/>
  <c r="GR41" i="61"/>
  <c r="GQ41" i="61"/>
  <c r="GP41" i="61"/>
  <c r="GO41" i="61"/>
  <c r="GN41" i="61"/>
  <c r="GM41" i="61"/>
  <c r="GL41" i="61"/>
  <c r="HF40" i="61"/>
  <c r="HE40" i="61"/>
  <c r="HD40" i="61"/>
  <c r="HC40" i="61"/>
  <c r="HB40" i="61"/>
  <c r="HA40" i="61"/>
  <c r="GZ40" i="61"/>
  <c r="GY40" i="61"/>
  <c r="GX40" i="61"/>
  <c r="GW40" i="61"/>
  <c r="GV40" i="61"/>
  <c r="GU40" i="61"/>
  <c r="GT40" i="61"/>
  <c r="GS40" i="61"/>
  <c r="GR40" i="61"/>
  <c r="GQ40" i="61"/>
  <c r="GP40" i="61"/>
  <c r="GO40" i="61"/>
  <c r="GN40" i="61"/>
  <c r="GM40" i="61"/>
  <c r="GL40" i="61"/>
  <c r="HF39" i="61"/>
  <c r="HE39" i="61"/>
  <c r="HD39" i="61"/>
  <c r="HC39" i="61"/>
  <c r="HB39" i="61"/>
  <c r="HA39" i="61"/>
  <c r="GZ39" i="61"/>
  <c r="GY39" i="61"/>
  <c r="GX39" i="61"/>
  <c r="GW39" i="61"/>
  <c r="GV39" i="61"/>
  <c r="GU39" i="61"/>
  <c r="GT39" i="61"/>
  <c r="GS39" i="61"/>
  <c r="GR39" i="61"/>
  <c r="GQ39" i="61"/>
  <c r="GP39" i="61"/>
  <c r="GO39" i="61"/>
  <c r="GN39" i="61"/>
  <c r="GM39" i="61"/>
  <c r="GL39" i="61"/>
  <c r="HF38" i="61"/>
  <c r="HE38" i="61"/>
  <c r="HD38" i="61"/>
  <c r="HC38" i="61"/>
  <c r="HB38" i="61"/>
  <c r="HA38" i="61"/>
  <c r="GZ38" i="61"/>
  <c r="GY38" i="61"/>
  <c r="GX38" i="61"/>
  <c r="GW38" i="61"/>
  <c r="GV38" i="61"/>
  <c r="GU38" i="61"/>
  <c r="GT38" i="61"/>
  <c r="GS38" i="61"/>
  <c r="GR38" i="61"/>
  <c r="GQ38" i="61"/>
  <c r="GP38" i="61"/>
  <c r="GO38" i="61"/>
  <c r="GN38" i="61"/>
  <c r="GM38" i="61"/>
  <c r="GL38" i="61"/>
  <c r="HF37" i="61"/>
  <c r="HE37" i="61"/>
  <c r="HD37" i="61"/>
  <c r="HC37" i="61"/>
  <c r="HB37" i="61"/>
  <c r="HA37" i="61"/>
  <c r="GZ37" i="61"/>
  <c r="GY37" i="61"/>
  <c r="GX37" i="61"/>
  <c r="GW37" i="61"/>
  <c r="GV37" i="61"/>
  <c r="GU37" i="61"/>
  <c r="GT37" i="61"/>
  <c r="GS37" i="61"/>
  <c r="GR37" i="61"/>
  <c r="GQ37" i="61"/>
  <c r="GP37" i="61"/>
  <c r="GO37" i="61"/>
  <c r="GN37" i="61"/>
  <c r="GM37" i="61"/>
  <c r="GL37" i="61"/>
  <c r="HF36" i="61"/>
  <c r="HE36" i="61"/>
  <c r="HD36" i="61"/>
  <c r="HC36" i="61"/>
  <c r="HB36" i="61"/>
  <c r="HA36" i="61"/>
  <c r="GZ36" i="61"/>
  <c r="GY36" i="61"/>
  <c r="GX36" i="61"/>
  <c r="GW36" i="61"/>
  <c r="GV36" i="61"/>
  <c r="GU36" i="61"/>
  <c r="GT36" i="61"/>
  <c r="GS36" i="61"/>
  <c r="GR36" i="61"/>
  <c r="GQ36" i="61"/>
  <c r="GP36" i="61"/>
  <c r="GO36" i="61"/>
  <c r="GN36" i="61"/>
  <c r="GM36" i="61"/>
  <c r="GL36" i="61"/>
  <c r="HF35" i="61"/>
  <c r="HE35" i="61"/>
  <c r="HD35" i="61"/>
  <c r="HC35" i="61"/>
  <c r="HB35" i="61"/>
  <c r="HA35" i="61"/>
  <c r="GZ35" i="61"/>
  <c r="GY35" i="61"/>
  <c r="GX35" i="61"/>
  <c r="GW35" i="61"/>
  <c r="GV35" i="61"/>
  <c r="GU35" i="61"/>
  <c r="GT35" i="61"/>
  <c r="GS35" i="61"/>
  <c r="GR35" i="61"/>
  <c r="GQ35" i="61"/>
  <c r="GP35" i="61"/>
  <c r="GO35" i="61"/>
  <c r="GN35" i="61"/>
  <c r="GM35" i="61"/>
  <c r="GL35" i="61"/>
  <c r="HF34" i="61"/>
  <c r="HE34" i="61"/>
  <c r="HD34" i="61"/>
  <c r="HC34" i="61"/>
  <c r="HB34" i="61"/>
  <c r="HA34" i="61"/>
  <c r="GZ34" i="61"/>
  <c r="GY34" i="61"/>
  <c r="GX34" i="61"/>
  <c r="GW34" i="61"/>
  <c r="GV34" i="61"/>
  <c r="GU34" i="61"/>
  <c r="GT34" i="61"/>
  <c r="GS34" i="61"/>
  <c r="GR34" i="61"/>
  <c r="GQ34" i="61"/>
  <c r="GP34" i="61"/>
  <c r="GO34" i="61"/>
  <c r="GN34" i="61"/>
  <c r="GM34" i="61"/>
  <c r="GL34" i="61"/>
  <c r="HF33" i="61"/>
  <c r="HE33" i="61"/>
  <c r="HD33" i="61"/>
  <c r="HC33" i="61"/>
  <c r="HB33" i="61"/>
  <c r="HA33" i="61"/>
  <c r="GZ33" i="61"/>
  <c r="GY33" i="61"/>
  <c r="GX33" i="61"/>
  <c r="GW33" i="61"/>
  <c r="GV33" i="61"/>
  <c r="GU33" i="61"/>
  <c r="GT33" i="61"/>
  <c r="GS33" i="61"/>
  <c r="GR33" i="61"/>
  <c r="GQ33" i="61"/>
  <c r="GP33" i="61"/>
  <c r="GO33" i="61"/>
  <c r="GN33" i="61"/>
  <c r="GM33" i="61"/>
  <c r="GL33" i="61"/>
  <c r="HF32" i="61"/>
  <c r="HF43" i="61" s="1"/>
  <c r="HE32" i="61"/>
  <c r="HD32" i="61"/>
  <c r="HC32" i="61"/>
  <c r="HB32" i="61"/>
  <c r="HA32" i="61"/>
  <c r="GZ32" i="61"/>
  <c r="GY32" i="61"/>
  <c r="GX32" i="61"/>
  <c r="GW32" i="61"/>
  <c r="GV32" i="61"/>
  <c r="GU32" i="61"/>
  <c r="GT32" i="61"/>
  <c r="GS32" i="61"/>
  <c r="GR32" i="61"/>
  <c r="GQ32" i="61"/>
  <c r="GP32" i="61"/>
  <c r="GO32" i="61"/>
  <c r="GN32" i="61"/>
  <c r="GM32" i="61"/>
  <c r="GL32" i="61"/>
  <c r="HF31" i="61"/>
  <c r="HE31" i="61"/>
  <c r="HD31" i="61"/>
  <c r="HC31" i="61"/>
  <c r="HB31" i="61"/>
  <c r="HA31" i="61"/>
  <c r="GZ31" i="61"/>
  <c r="GY31" i="61"/>
  <c r="GX31" i="61"/>
  <c r="GW31" i="61"/>
  <c r="GV31" i="61"/>
  <c r="GU31" i="61"/>
  <c r="GT31" i="61"/>
  <c r="GS31" i="61"/>
  <c r="GR31" i="61"/>
  <c r="GQ31" i="61"/>
  <c r="GP31" i="61"/>
  <c r="GO31" i="61"/>
  <c r="GN31" i="61"/>
  <c r="GM31" i="61"/>
  <c r="GL31" i="61"/>
  <c r="HF30" i="61"/>
  <c r="HE30" i="61"/>
  <c r="HD30" i="61"/>
  <c r="HC30" i="61"/>
  <c r="HB30" i="61"/>
  <c r="HA30" i="61"/>
  <c r="GZ30" i="61"/>
  <c r="GY30" i="61"/>
  <c r="GX30" i="61"/>
  <c r="GW30" i="61"/>
  <c r="GV30" i="61"/>
  <c r="GU30" i="61"/>
  <c r="GT30" i="61"/>
  <c r="GS30" i="61"/>
  <c r="GR30" i="61"/>
  <c r="GQ30" i="61"/>
  <c r="GP30" i="61"/>
  <c r="GO30" i="61"/>
  <c r="GN30" i="61"/>
  <c r="GM30" i="61"/>
  <c r="GL30" i="61"/>
  <c r="HF29" i="61"/>
  <c r="HE29" i="61"/>
  <c r="HD29" i="61"/>
  <c r="HC29" i="61"/>
  <c r="HB29" i="61"/>
  <c r="HA29" i="61"/>
  <c r="GZ29" i="61"/>
  <c r="GY29" i="61"/>
  <c r="GX29" i="61"/>
  <c r="GW29" i="61"/>
  <c r="GV29" i="61"/>
  <c r="GU29" i="61"/>
  <c r="GT29" i="61"/>
  <c r="GS29" i="61"/>
  <c r="GR29" i="61"/>
  <c r="GQ29" i="61"/>
  <c r="GP29" i="61"/>
  <c r="GO29" i="61"/>
  <c r="GN29" i="61"/>
  <c r="GM29" i="61"/>
  <c r="GL29" i="61"/>
  <c r="HF28" i="61"/>
  <c r="HE28" i="61"/>
  <c r="HD28" i="61"/>
  <c r="HC28" i="61"/>
  <c r="HB28" i="61"/>
  <c r="HA28" i="61"/>
  <c r="GZ28" i="61"/>
  <c r="GY28" i="61"/>
  <c r="GX28" i="61"/>
  <c r="GW28" i="61"/>
  <c r="GV28" i="61"/>
  <c r="GU28" i="61"/>
  <c r="GT28" i="61"/>
  <c r="GS28" i="61"/>
  <c r="GR28" i="61"/>
  <c r="GQ28" i="61"/>
  <c r="GP28" i="61"/>
  <c r="GO28" i="61"/>
  <c r="GN28" i="61"/>
  <c r="GM28" i="61"/>
  <c r="GL28" i="61"/>
  <c r="HF27" i="61"/>
  <c r="HE27" i="61"/>
  <c r="HD27" i="61"/>
  <c r="HC27" i="61"/>
  <c r="HB27" i="61"/>
  <c r="HA27" i="61"/>
  <c r="GZ27" i="61"/>
  <c r="GY27" i="61"/>
  <c r="GX27" i="61"/>
  <c r="GW27" i="61"/>
  <c r="GV27" i="61"/>
  <c r="GU27" i="61"/>
  <c r="GT27" i="61"/>
  <c r="GS27" i="61"/>
  <c r="GR27" i="61"/>
  <c r="GQ27" i="61"/>
  <c r="GP27" i="61"/>
  <c r="GO27" i="61"/>
  <c r="GN27" i="61"/>
  <c r="GM27" i="61"/>
  <c r="GL27" i="61"/>
  <c r="HF26" i="61"/>
  <c r="HE26" i="61"/>
  <c r="HD26" i="61"/>
  <c r="HC26" i="61"/>
  <c r="HB26" i="61"/>
  <c r="HA26" i="61"/>
  <c r="GZ26" i="61"/>
  <c r="GY26" i="61"/>
  <c r="GX26" i="61"/>
  <c r="GW26" i="61"/>
  <c r="GV26" i="61"/>
  <c r="GU26" i="61"/>
  <c r="GU43" i="61" s="1"/>
  <c r="GU45" i="61" s="1"/>
  <c r="GU47" i="61" s="1"/>
  <c r="GT26" i="61"/>
  <c r="GS26" i="61"/>
  <c r="GS43" i="61" s="1"/>
  <c r="GS45" i="61" s="1"/>
  <c r="GS47" i="61" s="1"/>
  <c r="GR26" i="61"/>
  <c r="GQ26" i="61"/>
  <c r="GP26" i="61"/>
  <c r="GO26" i="61"/>
  <c r="GN26" i="61"/>
  <c r="GM26" i="61"/>
  <c r="GL26" i="61"/>
  <c r="GJ46" i="61"/>
  <c r="GI46" i="61"/>
  <c r="GH46" i="61"/>
  <c r="GG46" i="61"/>
  <c r="GF46" i="61"/>
  <c r="GE46" i="61"/>
  <c r="GD46" i="61"/>
  <c r="GC46" i="61"/>
  <c r="GB46" i="61"/>
  <c r="GA46" i="61"/>
  <c r="FZ46" i="61"/>
  <c r="FY46" i="61"/>
  <c r="FX46" i="61"/>
  <c r="FW46" i="61"/>
  <c r="FV46" i="61"/>
  <c r="FU46" i="61"/>
  <c r="FT46" i="61"/>
  <c r="FS46" i="61"/>
  <c r="FR46" i="61"/>
  <c r="FQ46" i="61"/>
  <c r="GK42" i="61"/>
  <c r="GJ42" i="61"/>
  <c r="GI42" i="61"/>
  <c r="GH42" i="61"/>
  <c r="GG42" i="61"/>
  <c r="GF42" i="61"/>
  <c r="GE42" i="61"/>
  <c r="GD42" i="61"/>
  <c r="GC42" i="61"/>
  <c r="GB42" i="61"/>
  <c r="GA42" i="61"/>
  <c r="FZ42" i="61"/>
  <c r="FY42" i="61"/>
  <c r="FX42" i="61"/>
  <c r="FW42" i="61"/>
  <c r="FV42" i="61"/>
  <c r="FU42" i="61"/>
  <c r="FT42" i="61"/>
  <c r="FS42" i="61"/>
  <c r="FR42" i="61"/>
  <c r="FQ42" i="61"/>
  <c r="GK41" i="61"/>
  <c r="GJ41" i="61"/>
  <c r="GI41" i="61"/>
  <c r="GH41" i="61"/>
  <c r="GG41" i="61"/>
  <c r="GF41" i="61"/>
  <c r="GE41" i="61"/>
  <c r="GD41" i="61"/>
  <c r="GC41" i="61"/>
  <c r="GB41" i="61"/>
  <c r="GA41" i="61"/>
  <c r="FZ41" i="61"/>
  <c r="FY41" i="61"/>
  <c r="FX41" i="61"/>
  <c r="FW41" i="61"/>
  <c r="FV41" i="61"/>
  <c r="FU41" i="61"/>
  <c r="FT41" i="61"/>
  <c r="FS41" i="61"/>
  <c r="FR41" i="61"/>
  <c r="FQ41" i="61"/>
  <c r="GK40" i="61"/>
  <c r="GJ40" i="61"/>
  <c r="GI40" i="61"/>
  <c r="GH40" i="61"/>
  <c r="GG40" i="61"/>
  <c r="GF40" i="61"/>
  <c r="GE40" i="61"/>
  <c r="GD40" i="61"/>
  <c r="GC40" i="61"/>
  <c r="GB40" i="61"/>
  <c r="GA40" i="61"/>
  <c r="FZ40" i="61"/>
  <c r="FY40" i="61"/>
  <c r="FX40" i="61"/>
  <c r="FW40" i="61"/>
  <c r="FV40" i="61"/>
  <c r="FU40" i="61"/>
  <c r="FT40" i="61"/>
  <c r="FS40" i="61"/>
  <c r="FR40" i="61"/>
  <c r="FQ40" i="61"/>
  <c r="GK39" i="61"/>
  <c r="GJ39" i="61"/>
  <c r="GI39" i="61"/>
  <c r="GH39" i="61"/>
  <c r="GG39" i="61"/>
  <c r="GF39" i="61"/>
  <c r="GE39" i="61"/>
  <c r="GD39" i="61"/>
  <c r="GC39" i="61"/>
  <c r="GB39" i="61"/>
  <c r="GA39" i="61"/>
  <c r="FZ39" i="61"/>
  <c r="FY39" i="61"/>
  <c r="FX39" i="61"/>
  <c r="FW39" i="61"/>
  <c r="FV39" i="61"/>
  <c r="FU39" i="61"/>
  <c r="FT39" i="61"/>
  <c r="FS39" i="61"/>
  <c r="FR39" i="61"/>
  <c r="FQ39" i="61"/>
  <c r="GK38" i="61"/>
  <c r="GJ38" i="61"/>
  <c r="GI38" i="61"/>
  <c r="GH38" i="61"/>
  <c r="GG38" i="61"/>
  <c r="GF38" i="61"/>
  <c r="GE38" i="61"/>
  <c r="GD38" i="61"/>
  <c r="GC38" i="61"/>
  <c r="GB38" i="61"/>
  <c r="GA38" i="61"/>
  <c r="FZ38" i="61"/>
  <c r="FY38" i="61"/>
  <c r="FX38" i="61"/>
  <c r="FW38" i="61"/>
  <c r="FV38" i="61"/>
  <c r="FU38" i="61"/>
  <c r="FT38" i="61"/>
  <c r="FS38" i="61"/>
  <c r="FR38" i="61"/>
  <c r="FQ38" i="61"/>
  <c r="GK37" i="61"/>
  <c r="GJ37" i="61"/>
  <c r="GI37" i="61"/>
  <c r="GH37" i="61"/>
  <c r="GG37" i="61"/>
  <c r="GF37" i="61"/>
  <c r="GE37" i="61"/>
  <c r="GD37" i="61"/>
  <c r="GC37" i="61"/>
  <c r="GB37" i="61"/>
  <c r="GA37" i="61"/>
  <c r="FZ37" i="61"/>
  <c r="FY37" i="61"/>
  <c r="FX37" i="61"/>
  <c r="FW37" i="61"/>
  <c r="FV37" i="61"/>
  <c r="FU37" i="61"/>
  <c r="FT37" i="61"/>
  <c r="FS37" i="61"/>
  <c r="FR37" i="61"/>
  <c r="FQ37" i="61"/>
  <c r="GK36" i="61"/>
  <c r="GJ36" i="61"/>
  <c r="GI36" i="61"/>
  <c r="GH36" i="61"/>
  <c r="GG36" i="61"/>
  <c r="GF36" i="61"/>
  <c r="GE36" i="61"/>
  <c r="GD36" i="61"/>
  <c r="GC36" i="61"/>
  <c r="GB36" i="61"/>
  <c r="GA36" i="61"/>
  <c r="FZ36" i="61"/>
  <c r="FY36" i="61"/>
  <c r="FX36" i="61"/>
  <c r="FW36" i="61"/>
  <c r="FV36" i="61"/>
  <c r="FU36" i="61"/>
  <c r="FT36" i="61"/>
  <c r="FS36" i="61"/>
  <c r="FR36" i="61"/>
  <c r="FQ36" i="61"/>
  <c r="GK35" i="61"/>
  <c r="GJ35" i="61"/>
  <c r="GI35" i="61"/>
  <c r="GH35" i="61"/>
  <c r="GG35" i="61"/>
  <c r="GF35" i="61"/>
  <c r="GE35" i="61"/>
  <c r="GD35" i="61"/>
  <c r="GC35" i="61"/>
  <c r="GB35" i="61"/>
  <c r="GA35" i="61"/>
  <c r="FZ35" i="61"/>
  <c r="FY35" i="61"/>
  <c r="FX35" i="61"/>
  <c r="FW35" i="61"/>
  <c r="FV35" i="61"/>
  <c r="FU35" i="61"/>
  <c r="FT35" i="61"/>
  <c r="FS35" i="61"/>
  <c r="FR35" i="61"/>
  <c r="FQ35" i="61"/>
  <c r="GK34" i="61"/>
  <c r="GJ34" i="61"/>
  <c r="GI34" i="61"/>
  <c r="GH34" i="61"/>
  <c r="GG34" i="61"/>
  <c r="GF34" i="61"/>
  <c r="GE34" i="61"/>
  <c r="GD34" i="61"/>
  <c r="GC34" i="61"/>
  <c r="GB34" i="61"/>
  <c r="GA34" i="61"/>
  <c r="FZ34" i="61"/>
  <c r="FY34" i="61"/>
  <c r="FX34" i="61"/>
  <c r="FW34" i="61"/>
  <c r="FV34" i="61"/>
  <c r="FU34" i="61"/>
  <c r="FT34" i="61"/>
  <c r="FS34" i="61"/>
  <c r="FR34" i="61"/>
  <c r="FQ34" i="61"/>
  <c r="GK33" i="61"/>
  <c r="GJ33" i="61"/>
  <c r="GI33" i="61"/>
  <c r="GH33" i="61"/>
  <c r="GG33" i="61"/>
  <c r="GF33" i="61"/>
  <c r="GE33" i="61"/>
  <c r="GD33" i="61"/>
  <c r="GC33" i="61"/>
  <c r="GB33" i="61"/>
  <c r="GA33" i="61"/>
  <c r="FZ33" i="61"/>
  <c r="FY33" i="61"/>
  <c r="FX33" i="61"/>
  <c r="FW33" i="61"/>
  <c r="FV33" i="61"/>
  <c r="FU33" i="61"/>
  <c r="FT33" i="61"/>
  <c r="FS33" i="61"/>
  <c r="FR33" i="61"/>
  <c r="FQ33" i="61"/>
  <c r="GK32" i="61"/>
  <c r="GK43" i="61" s="1"/>
  <c r="GK45" i="61" s="1"/>
  <c r="GJ32" i="61"/>
  <c r="GI32" i="61"/>
  <c r="GH32" i="61"/>
  <c r="GG32" i="61"/>
  <c r="GF32" i="61"/>
  <c r="GE32" i="61"/>
  <c r="GD32" i="61"/>
  <c r="GC32" i="61"/>
  <c r="GB32" i="61"/>
  <c r="GA32" i="61"/>
  <c r="FZ32" i="61"/>
  <c r="FY32" i="61"/>
  <c r="FX32" i="61"/>
  <c r="FW32" i="61"/>
  <c r="FV32" i="61"/>
  <c r="FU32" i="61"/>
  <c r="FT32" i="61"/>
  <c r="FS32" i="61"/>
  <c r="FR32" i="61"/>
  <c r="FQ32" i="61"/>
  <c r="GK31" i="61"/>
  <c r="GJ31" i="61"/>
  <c r="GI31" i="61"/>
  <c r="GH31" i="61"/>
  <c r="GG31" i="61"/>
  <c r="GF31" i="61"/>
  <c r="GE31" i="61"/>
  <c r="GD31" i="61"/>
  <c r="GC31" i="61"/>
  <c r="GB31" i="61"/>
  <c r="GA31" i="61"/>
  <c r="FZ31" i="61"/>
  <c r="FY31" i="61"/>
  <c r="FX31" i="61"/>
  <c r="FW31" i="61"/>
  <c r="FV31" i="61"/>
  <c r="FU31" i="61"/>
  <c r="FT31" i="61"/>
  <c r="FS31" i="61"/>
  <c r="FR31" i="61"/>
  <c r="FQ31" i="61"/>
  <c r="GK30" i="61"/>
  <c r="GJ30" i="61"/>
  <c r="GI30" i="61"/>
  <c r="GH30" i="61"/>
  <c r="GG30" i="61"/>
  <c r="GF30" i="61"/>
  <c r="GE30" i="61"/>
  <c r="GD30" i="61"/>
  <c r="GC30" i="61"/>
  <c r="GB30" i="61"/>
  <c r="GA30" i="61"/>
  <c r="FZ30" i="61"/>
  <c r="FY30" i="61"/>
  <c r="FX30" i="61"/>
  <c r="FW30" i="61"/>
  <c r="FV30" i="61"/>
  <c r="FU30" i="61"/>
  <c r="FT30" i="61"/>
  <c r="FS30" i="61"/>
  <c r="FR30" i="61"/>
  <c r="FQ30" i="61"/>
  <c r="GK29" i="61"/>
  <c r="GJ29" i="61"/>
  <c r="GI29" i="61"/>
  <c r="GH29" i="61"/>
  <c r="GG29" i="61"/>
  <c r="GF29" i="61"/>
  <c r="GE29" i="61"/>
  <c r="GD29" i="61"/>
  <c r="GC29" i="61"/>
  <c r="GB29" i="61"/>
  <c r="GA29" i="61"/>
  <c r="FZ29" i="61"/>
  <c r="FY29" i="61"/>
  <c r="FX29" i="61"/>
  <c r="FW29" i="61"/>
  <c r="FV29" i="61"/>
  <c r="FU29" i="61"/>
  <c r="FT29" i="61"/>
  <c r="FS29" i="61"/>
  <c r="FR29" i="61"/>
  <c r="FQ29" i="61"/>
  <c r="GK28" i="61"/>
  <c r="GJ28" i="61"/>
  <c r="GI28" i="61"/>
  <c r="GH28" i="61"/>
  <c r="GG28" i="61"/>
  <c r="GF28" i="61"/>
  <c r="GE28" i="61"/>
  <c r="GD28" i="61"/>
  <c r="GC28" i="61"/>
  <c r="GB28" i="61"/>
  <c r="GA28" i="61"/>
  <c r="FZ28" i="61"/>
  <c r="FY28" i="61"/>
  <c r="FX28" i="61"/>
  <c r="FW28" i="61"/>
  <c r="FV28" i="61"/>
  <c r="FU28" i="61"/>
  <c r="FT28" i="61"/>
  <c r="FS28" i="61"/>
  <c r="FR28" i="61"/>
  <c r="FQ28" i="61"/>
  <c r="GK27" i="61"/>
  <c r="GJ27" i="61"/>
  <c r="GI27" i="61"/>
  <c r="GH27" i="61"/>
  <c r="GG27" i="61"/>
  <c r="GF27" i="61"/>
  <c r="GE27" i="61"/>
  <c r="GD27" i="61"/>
  <c r="GC27" i="61"/>
  <c r="GB27" i="61"/>
  <c r="GA27" i="61"/>
  <c r="FZ27" i="61"/>
  <c r="FY27" i="61"/>
  <c r="FX27" i="61"/>
  <c r="FW27" i="61"/>
  <c r="FV27" i="61"/>
  <c r="FU27" i="61"/>
  <c r="FT27" i="61"/>
  <c r="FS27" i="61"/>
  <c r="FR27" i="61"/>
  <c r="FQ27" i="61"/>
  <c r="GK26" i="61"/>
  <c r="GJ26" i="61"/>
  <c r="GI26" i="61"/>
  <c r="GH26" i="61"/>
  <c r="GG26" i="61"/>
  <c r="GF26" i="61"/>
  <c r="GE26" i="61"/>
  <c r="GD26" i="61"/>
  <c r="GD43" i="61" s="1"/>
  <c r="GD45" i="61" s="1"/>
  <c r="GD47" i="61" s="1"/>
  <c r="GC26" i="61"/>
  <c r="GB26" i="61"/>
  <c r="GA26" i="61"/>
  <c r="FZ26" i="61"/>
  <c r="FY26" i="61"/>
  <c r="FX26" i="61"/>
  <c r="FW26" i="61"/>
  <c r="FV26" i="61"/>
  <c r="FU26" i="61"/>
  <c r="FT26" i="61"/>
  <c r="FS26" i="61"/>
  <c r="FR26" i="61"/>
  <c r="FQ26" i="61"/>
  <c r="FO46" i="61"/>
  <c r="FN46" i="61"/>
  <c r="FM46" i="61"/>
  <c r="FL46" i="61"/>
  <c r="FK46" i="61"/>
  <c r="FJ46" i="61"/>
  <c r="FI46" i="61"/>
  <c r="FH46" i="61"/>
  <c r="FG46" i="61"/>
  <c r="FF46" i="61"/>
  <c r="FE46" i="61"/>
  <c r="FD46" i="61"/>
  <c r="FC46" i="61"/>
  <c r="FB46" i="61"/>
  <c r="FA46" i="61"/>
  <c r="EZ46" i="61"/>
  <c r="EY46" i="61"/>
  <c r="EX46" i="61"/>
  <c r="EW46" i="61"/>
  <c r="EV46" i="61"/>
  <c r="FP42" i="61"/>
  <c r="FO42" i="61"/>
  <c r="FN42" i="61"/>
  <c r="FM42" i="61"/>
  <c r="FL42" i="61"/>
  <c r="FK42" i="61"/>
  <c r="FJ42" i="61"/>
  <c r="FI42" i="61"/>
  <c r="FH42" i="61"/>
  <c r="FG42" i="61"/>
  <c r="FF42" i="61"/>
  <c r="FE42" i="61"/>
  <c r="FD42" i="61"/>
  <c r="FC42" i="61"/>
  <c r="FB42" i="61"/>
  <c r="FA42" i="61"/>
  <c r="EZ42" i="61"/>
  <c r="EY42" i="61"/>
  <c r="EX42" i="61"/>
  <c r="EW42" i="61"/>
  <c r="EV42" i="61"/>
  <c r="FP41" i="61"/>
  <c r="FO41" i="61"/>
  <c r="FN41" i="61"/>
  <c r="FM41" i="61"/>
  <c r="FL41" i="61"/>
  <c r="FK41" i="61"/>
  <c r="FJ41" i="61"/>
  <c r="FI41" i="61"/>
  <c r="FH41" i="61"/>
  <c r="FG41" i="61"/>
  <c r="FF41" i="61"/>
  <c r="FE41" i="61"/>
  <c r="FD41" i="61"/>
  <c r="FC41" i="61"/>
  <c r="FB41" i="61"/>
  <c r="FA41" i="61"/>
  <c r="EZ41" i="61"/>
  <c r="EY41" i="61"/>
  <c r="EX41" i="61"/>
  <c r="EW41" i="61"/>
  <c r="EV41" i="61"/>
  <c r="FP40" i="61"/>
  <c r="FO40" i="61"/>
  <c r="FN40" i="61"/>
  <c r="FM40" i="61"/>
  <c r="FL40" i="61"/>
  <c r="FK40" i="61"/>
  <c r="FJ40" i="61"/>
  <c r="FI40" i="61"/>
  <c r="FH40" i="61"/>
  <c r="FG40" i="61"/>
  <c r="FF40" i="61"/>
  <c r="FE40" i="61"/>
  <c r="FD40" i="61"/>
  <c r="FC40" i="61"/>
  <c r="FB40" i="61"/>
  <c r="FA40" i="61"/>
  <c r="EZ40" i="61"/>
  <c r="EY40" i="61"/>
  <c r="EX40" i="61"/>
  <c r="EW40" i="61"/>
  <c r="EV40" i="61"/>
  <c r="FP39" i="61"/>
  <c r="FO39" i="61"/>
  <c r="FN39" i="61"/>
  <c r="FM39" i="61"/>
  <c r="FL39" i="61"/>
  <c r="FK39" i="61"/>
  <c r="FJ39" i="61"/>
  <c r="FI39" i="61"/>
  <c r="FH39" i="61"/>
  <c r="FG39" i="61"/>
  <c r="FF39" i="61"/>
  <c r="FE39" i="61"/>
  <c r="FD39" i="61"/>
  <c r="FC39" i="61"/>
  <c r="FB39" i="61"/>
  <c r="FA39" i="61"/>
  <c r="EZ39" i="61"/>
  <c r="EY39" i="61"/>
  <c r="EX39" i="61"/>
  <c r="EW39" i="61"/>
  <c r="EV39" i="61"/>
  <c r="FP38" i="61"/>
  <c r="FO38" i="61"/>
  <c r="FN38" i="61"/>
  <c r="FM38" i="61"/>
  <c r="FL38" i="61"/>
  <c r="FK38" i="61"/>
  <c r="FJ38" i="61"/>
  <c r="FI38" i="61"/>
  <c r="FH38" i="61"/>
  <c r="FG38" i="61"/>
  <c r="FF38" i="61"/>
  <c r="FE38" i="61"/>
  <c r="FD38" i="61"/>
  <c r="FC38" i="61"/>
  <c r="FB38" i="61"/>
  <c r="FA38" i="61"/>
  <c r="EZ38" i="61"/>
  <c r="EY38" i="61"/>
  <c r="EX38" i="61"/>
  <c r="EW38" i="61"/>
  <c r="EV38" i="61"/>
  <c r="FP37" i="61"/>
  <c r="FO37" i="61"/>
  <c r="FN37" i="61"/>
  <c r="FM37" i="61"/>
  <c r="FL37" i="61"/>
  <c r="FK37" i="61"/>
  <c r="FJ37" i="61"/>
  <c r="FI37" i="61"/>
  <c r="FH37" i="61"/>
  <c r="FG37" i="61"/>
  <c r="FF37" i="61"/>
  <c r="FE37" i="61"/>
  <c r="FD37" i="61"/>
  <c r="FC37" i="61"/>
  <c r="FB37" i="61"/>
  <c r="FA37" i="61"/>
  <c r="EZ37" i="61"/>
  <c r="EY37" i="61"/>
  <c r="EX37" i="61"/>
  <c r="EW37" i="61"/>
  <c r="EV37" i="61"/>
  <c r="FP36" i="61"/>
  <c r="FO36" i="61"/>
  <c r="FN36" i="61"/>
  <c r="FM36" i="61"/>
  <c r="FL36" i="61"/>
  <c r="FK36" i="61"/>
  <c r="FJ36" i="61"/>
  <c r="FI36" i="61"/>
  <c r="FH36" i="61"/>
  <c r="FG36" i="61"/>
  <c r="FF36" i="61"/>
  <c r="FE36" i="61"/>
  <c r="FD36" i="61"/>
  <c r="FC36" i="61"/>
  <c r="FB36" i="61"/>
  <c r="FA36" i="61"/>
  <c r="EZ36" i="61"/>
  <c r="EY36" i="61"/>
  <c r="EX36" i="61"/>
  <c r="EW36" i="61"/>
  <c r="EV36" i="61"/>
  <c r="FP35" i="61"/>
  <c r="FO35" i="61"/>
  <c r="FN35" i="61"/>
  <c r="FM35" i="61"/>
  <c r="FL35" i="61"/>
  <c r="FK35" i="61"/>
  <c r="FJ35" i="61"/>
  <c r="FI35" i="61"/>
  <c r="FH35" i="61"/>
  <c r="FG35" i="61"/>
  <c r="FF35" i="61"/>
  <c r="FE35" i="61"/>
  <c r="FD35" i="61"/>
  <c r="FC35" i="61"/>
  <c r="FB35" i="61"/>
  <c r="FA35" i="61"/>
  <c r="EZ35" i="61"/>
  <c r="EY35" i="61"/>
  <c r="EX35" i="61"/>
  <c r="EW35" i="61"/>
  <c r="EV35" i="61"/>
  <c r="FP34" i="61"/>
  <c r="FO34" i="61"/>
  <c r="FN34" i="61"/>
  <c r="FM34" i="61"/>
  <c r="FL34" i="61"/>
  <c r="FK34" i="61"/>
  <c r="FJ34" i="61"/>
  <c r="FI34" i="61"/>
  <c r="FH34" i="61"/>
  <c r="FG34" i="61"/>
  <c r="FF34" i="61"/>
  <c r="FE34" i="61"/>
  <c r="FD34" i="61"/>
  <c r="FC34" i="61"/>
  <c r="FB34" i="61"/>
  <c r="FA34" i="61"/>
  <c r="EZ34" i="61"/>
  <c r="EY34" i="61"/>
  <c r="EX34" i="61"/>
  <c r="EW34" i="61"/>
  <c r="EV34" i="61"/>
  <c r="FP33" i="61"/>
  <c r="FO33" i="61"/>
  <c r="FN33" i="61"/>
  <c r="FM33" i="61"/>
  <c r="FL33" i="61"/>
  <c r="FK33" i="61"/>
  <c r="FJ33" i="61"/>
  <c r="FI33" i="61"/>
  <c r="FH33" i="61"/>
  <c r="FG33" i="61"/>
  <c r="FF33" i="61"/>
  <c r="FE33" i="61"/>
  <c r="FD33" i="61"/>
  <c r="FC33" i="61"/>
  <c r="FB33" i="61"/>
  <c r="FA33" i="61"/>
  <c r="EZ33" i="61"/>
  <c r="EY33" i="61"/>
  <c r="EX33" i="61"/>
  <c r="EW33" i="61"/>
  <c r="EV33" i="61"/>
  <c r="FP32" i="61"/>
  <c r="FO32" i="61"/>
  <c r="FN32" i="61"/>
  <c r="FM32" i="61"/>
  <c r="FL32" i="61"/>
  <c r="FK32" i="61"/>
  <c r="FJ32" i="61"/>
  <c r="FI32" i="61"/>
  <c r="FH32" i="61"/>
  <c r="FG32" i="61"/>
  <c r="FF32" i="61"/>
  <c r="FE32" i="61"/>
  <c r="FD32" i="61"/>
  <c r="FC32" i="61"/>
  <c r="FB32" i="61"/>
  <c r="FA32" i="61"/>
  <c r="EZ32" i="61"/>
  <c r="EY32" i="61"/>
  <c r="EX32" i="61"/>
  <c r="EW32" i="61"/>
  <c r="EV32" i="61"/>
  <c r="FP31" i="61"/>
  <c r="FO31" i="61"/>
  <c r="FN31" i="61"/>
  <c r="FM31" i="61"/>
  <c r="FL31" i="61"/>
  <c r="FK31" i="61"/>
  <c r="FJ31" i="61"/>
  <c r="FI31" i="61"/>
  <c r="FH31" i="61"/>
  <c r="FG31" i="61"/>
  <c r="FF31" i="61"/>
  <c r="FE31" i="61"/>
  <c r="FD31" i="61"/>
  <c r="FC31" i="61"/>
  <c r="FB31" i="61"/>
  <c r="FA31" i="61"/>
  <c r="EZ31" i="61"/>
  <c r="EY31" i="61"/>
  <c r="EX31" i="61"/>
  <c r="EW31" i="61"/>
  <c r="EV31" i="61"/>
  <c r="FP30" i="61"/>
  <c r="FO30" i="61"/>
  <c r="FN30" i="61"/>
  <c r="FM30" i="61"/>
  <c r="FL30" i="61"/>
  <c r="FK30" i="61"/>
  <c r="FJ30" i="61"/>
  <c r="FI30" i="61"/>
  <c r="FH30" i="61"/>
  <c r="FG30" i="61"/>
  <c r="FF30" i="61"/>
  <c r="FE30" i="61"/>
  <c r="FD30" i="61"/>
  <c r="FC30" i="61"/>
  <c r="FB30" i="61"/>
  <c r="FA30" i="61"/>
  <c r="EZ30" i="61"/>
  <c r="EY30" i="61"/>
  <c r="EX30" i="61"/>
  <c r="EW30" i="61"/>
  <c r="EV30" i="61"/>
  <c r="FP29" i="61"/>
  <c r="FO29" i="61"/>
  <c r="FN29" i="61"/>
  <c r="FM29" i="61"/>
  <c r="FL29" i="61"/>
  <c r="FK29" i="61"/>
  <c r="FJ29" i="61"/>
  <c r="FI29" i="61"/>
  <c r="FH29" i="61"/>
  <c r="FG29" i="61"/>
  <c r="FF29" i="61"/>
  <c r="FE29" i="61"/>
  <c r="FD29" i="61"/>
  <c r="FC29" i="61"/>
  <c r="FB29" i="61"/>
  <c r="FA29" i="61"/>
  <c r="EZ29" i="61"/>
  <c r="EY29" i="61"/>
  <c r="EX29" i="61"/>
  <c r="EW29" i="61"/>
  <c r="EV29" i="61"/>
  <c r="FP28" i="61"/>
  <c r="FO28" i="61"/>
  <c r="FN28" i="61"/>
  <c r="FM28" i="61"/>
  <c r="FL28" i="61"/>
  <c r="FK28" i="61"/>
  <c r="FJ28" i="61"/>
  <c r="FI28" i="61"/>
  <c r="FH28" i="61"/>
  <c r="FG28" i="61"/>
  <c r="FF28" i="61"/>
  <c r="FE28" i="61"/>
  <c r="FD28" i="61"/>
  <c r="FC28" i="61"/>
  <c r="FB28" i="61"/>
  <c r="FA28" i="61"/>
  <c r="EZ28" i="61"/>
  <c r="EY28" i="61"/>
  <c r="EX28" i="61"/>
  <c r="EW28" i="61"/>
  <c r="EV28" i="61"/>
  <c r="FP27" i="61"/>
  <c r="FO27" i="61"/>
  <c r="FN27" i="61"/>
  <c r="FM27" i="61"/>
  <c r="FL27" i="61"/>
  <c r="FK27" i="61"/>
  <c r="FJ27" i="61"/>
  <c r="FI27" i="61"/>
  <c r="FH27" i="61"/>
  <c r="FG27" i="61"/>
  <c r="FF27" i="61"/>
  <c r="FE27" i="61"/>
  <c r="FD27" i="61"/>
  <c r="FC27" i="61"/>
  <c r="FB27" i="61"/>
  <c r="FA27" i="61"/>
  <c r="EZ27" i="61"/>
  <c r="EY27" i="61"/>
  <c r="EX27" i="61"/>
  <c r="EW27" i="61"/>
  <c r="EV27" i="61"/>
  <c r="FP26" i="61"/>
  <c r="FO26" i="61"/>
  <c r="FN26" i="61"/>
  <c r="FM26" i="61"/>
  <c r="FM43" i="61" s="1"/>
  <c r="FM45" i="61" s="1"/>
  <c r="FM47" i="61" s="1"/>
  <c r="FL26" i="61"/>
  <c r="FK26" i="61"/>
  <c r="FJ26" i="61"/>
  <c r="FI26" i="61"/>
  <c r="FH26" i="61"/>
  <c r="FG26" i="61"/>
  <c r="FF26" i="61"/>
  <c r="FE26" i="61"/>
  <c r="FE43" i="61" s="1"/>
  <c r="FE45" i="61" s="1"/>
  <c r="FE47" i="61" s="1"/>
  <c r="FD26" i="61"/>
  <c r="FC26" i="61"/>
  <c r="FB26" i="61"/>
  <c r="FA26" i="61"/>
  <c r="EZ26" i="61"/>
  <c r="EY26" i="61"/>
  <c r="EX26" i="61"/>
  <c r="EW26" i="61"/>
  <c r="EW43" i="61" s="1"/>
  <c r="EW45" i="61" s="1"/>
  <c r="EW47" i="61" s="1"/>
  <c r="EV26" i="61"/>
  <c r="ET46" i="61"/>
  <c r="ES46" i="61"/>
  <c r="ER46" i="61"/>
  <c r="EQ46" i="61"/>
  <c r="EP46" i="61"/>
  <c r="EO46" i="61"/>
  <c r="EN46" i="61"/>
  <c r="EM46" i="61"/>
  <c r="EL46" i="61"/>
  <c r="EK46" i="61"/>
  <c r="EJ46" i="61"/>
  <c r="EI46" i="61"/>
  <c r="EH46" i="61"/>
  <c r="EG46" i="61"/>
  <c r="EF46" i="61"/>
  <c r="EE46" i="61"/>
  <c r="ED46" i="61"/>
  <c r="EC46" i="61"/>
  <c r="EB46" i="61"/>
  <c r="EA46" i="61"/>
  <c r="EU42" i="61"/>
  <c r="ET42" i="61"/>
  <c r="ES42" i="61"/>
  <c r="ER42" i="61"/>
  <c r="EQ42" i="61"/>
  <c r="EP42" i="61"/>
  <c r="EO42" i="61"/>
  <c r="EN42" i="61"/>
  <c r="EM42" i="61"/>
  <c r="EL42" i="61"/>
  <c r="EK42" i="61"/>
  <c r="EJ42" i="61"/>
  <c r="EI42" i="61"/>
  <c r="EH42" i="61"/>
  <c r="EG42" i="61"/>
  <c r="EF42" i="61"/>
  <c r="EE42" i="61"/>
  <c r="ED42" i="61"/>
  <c r="EC42" i="61"/>
  <c r="EB42" i="61"/>
  <c r="EA42" i="61"/>
  <c r="EU41" i="61"/>
  <c r="ET41" i="61"/>
  <c r="ES41" i="61"/>
  <c r="ER41" i="61"/>
  <c r="EQ41" i="61"/>
  <c r="EP41" i="61"/>
  <c r="EO41" i="61"/>
  <c r="EN41" i="61"/>
  <c r="EM41" i="61"/>
  <c r="EL41" i="61"/>
  <c r="EK41" i="61"/>
  <c r="EJ41" i="61"/>
  <c r="EI41" i="61"/>
  <c r="EH41" i="61"/>
  <c r="EG41" i="61"/>
  <c r="EF41" i="61"/>
  <c r="EE41" i="61"/>
  <c r="ED41" i="61"/>
  <c r="EC41" i="61"/>
  <c r="EB41" i="61"/>
  <c r="EA41" i="61"/>
  <c r="EU40" i="61"/>
  <c r="ET40" i="61"/>
  <c r="ES40" i="61"/>
  <c r="ER40" i="61"/>
  <c r="EQ40" i="61"/>
  <c r="EP40" i="61"/>
  <c r="EO40" i="61"/>
  <c r="EN40" i="61"/>
  <c r="EM40" i="61"/>
  <c r="EL40" i="61"/>
  <c r="EK40" i="61"/>
  <c r="EJ40" i="61"/>
  <c r="EI40" i="61"/>
  <c r="EH40" i="61"/>
  <c r="EG40" i="61"/>
  <c r="EF40" i="61"/>
  <c r="EE40" i="61"/>
  <c r="ED40" i="61"/>
  <c r="EC40" i="61"/>
  <c r="EB40" i="61"/>
  <c r="EA40" i="61"/>
  <c r="EU39" i="61"/>
  <c r="ET39" i="61"/>
  <c r="ES39" i="61"/>
  <c r="ER39" i="61"/>
  <c r="EQ39" i="61"/>
  <c r="EP39" i="61"/>
  <c r="EO39" i="61"/>
  <c r="EN39" i="61"/>
  <c r="EM39" i="61"/>
  <c r="EL39" i="61"/>
  <c r="EK39" i="61"/>
  <c r="EJ39" i="61"/>
  <c r="EI39" i="61"/>
  <c r="EH39" i="61"/>
  <c r="EG39" i="61"/>
  <c r="EF39" i="61"/>
  <c r="EE39" i="61"/>
  <c r="ED39" i="61"/>
  <c r="EC39" i="61"/>
  <c r="EB39" i="61"/>
  <c r="EA39" i="61"/>
  <c r="EU38" i="61"/>
  <c r="ET38" i="61"/>
  <c r="ES38" i="61"/>
  <c r="ER38" i="61"/>
  <c r="EQ38" i="61"/>
  <c r="EP38" i="61"/>
  <c r="EO38" i="61"/>
  <c r="EN38" i="61"/>
  <c r="EM38" i="61"/>
  <c r="EL38" i="61"/>
  <c r="EK38" i="61"/>
  <c r="EJ38" i="61"/>
  <c r="EI38" i="61"/>
  <c r="EH38" i="61"/>
  <c r="EG38" i="61"/>
  <c r="EF38" i="61"/>
  <c r="EE38" i="61"/>
  <c r="ED38" i="61"/>
  <c r="EC38" i="61"/>
  <c r="EB38" i="61"/>
  <c r="EA38" i="61"/>
  <c r="EU37" i="61"/>
  <c r="ET37" i="61"/>
  <c r="ES37" i="61"/>
  <c r="ER37" i="61"/>
  <c r="EQ37" i="61"/>
  <c r="EP37" i="61"/>
  <c r="EO37" i="61"/>
  <c r="EN37" i="61"/>
  <c r="EM37" i="61"/>
  <c r="EL37" i="61"/>
  <c r="EK37" i="61"/>
  <c r="EJ37" i="61"/>
  <c r="EI37" i="61"/>
  <c r="EH37" i="61"/>
  <c r="EG37" i="61"/>
  <c r="EF37" i="61"/>
  <c r="EE37" i="61"/>
  <c r="ED37" i="61"/>
  <c r="EC37" i="61"/>
  <c r="EB37" i="61"/>
  <c r="EA37" i="61"/>
  <c r="EU36" i="61"/>
  <c r="ET36" i="61"/>
  <c r="ES36" i="61"/>
  <c r="ER36" i="61"/>
  <c r="EQ36" i="61"/>
  <c r="EP36" i="61"/>
  <c r="EO36" i="61"/>
  <c r="EN36" i="61"/>
  <c r="EM36" i="61"/>
  <c r="EL36" i="61"/>
  <c r="EK36" i="61"/>
  <c r="EJ36" i="61"/>
  <c r="EI36" i="61"/>
  <c r="EH36" i="61"/>
  <c r="EG36" i="61"/>
  <c r="EF36" i="61"/>
  <c r="EE36" i="61"/>
  <c r="ED36" i="61"/>
  <c r="EC36" i="61"/>
  <c r="EB36" i="61"/>
  <c r="EA36" i="61"/>
  <c r="EU35" i="61"/>
  <c r="ET35" i="61"/>
  <c r="ES35" i="61"/>
  <c r="ER35" i="61"/>
  <c r="EQ35" i="61"/>
  <c r="EP35" i="61"/>
  <c r="EO35" i="61"/>
  <c r="EN35" i="61"/>
  <c r="EM35" i="61"/>
  <c r="EL35" i="61"/>
  <c r="EK35" i="61"/>
  <c r="EJ35" i="61"/>
  <c r="EI35" i="61"/>
  <c r="EH35" i="61"/>
  <c r="EG35" i="61"/>
  <c r="EF35" i="61"/>
  <c r="EE35" i="61"/>
  <c r="ED35" i="61"/>
  <c r="EC35" i="61"/>
  <c r="EB35" i="61"/>
  <c r="EA35" i="61"/>
  <c r="EU34" i="61"/>
  <c r="ET34" i="61"/>
  <c r="ES34" i="61"/>
  <c r="ER34" i="61"/>
  <c r="EQ34" i="61"/>
  <c r="EP34" i="61"/>
  <c r="EO34" i="61"/>
  <c r="EN34" i="61"/>
  <c r="EM34" i="61"/>
  <c r="EL34" i="61"/>
  <c r="EK34" i="61"/>
  <c r="EJ34" i="61"/>
  <c r="EI34" i="61"/>
  <c r="EH34" i="61"/>
  <c r="EG34" i="61"/>
  <c r="EF34" i="61"/>
  <c r="EE34" i="61"/>
  <c r="ED34" i="61"/>
  <c r="EC34" i="61"/>
  <c r="EB34" i="61"/>
  <c r="EA34" i="61"/>
  <c r="EU33" i="61"/>
  <c r="ET33" i="61"/>
  <c r="ES33" i="61"/>
  <c r="ER33" i="61"/>
  <c r="EQ33" i="61"/>
  <c r="EP33" i="61"/>
  <c r="EO33" i="61"/>
  <c r="EN33" i="61"/>
  <c r="EM33" i="61"/>
  <c r="EL33" i="61"/>
  <c r="EK33" i="61"/>
  <c r="EJ33" i="61"/>
  <c r="EI33" i="61"/>
  <c r="EH33" i="61"/>
  <c r="EG33" i="61"/>
  <c r="EF33" i="61"/>
  <c r="EE33" i="61"/>
  <c r="ED33" i="61"/>
  <c r="EC33" i="61"/>
  <c r="EB33" i="61"/>
  <c r="EA33" i="61"/>
  <c r="EU32" i="61"/>
  <c r="EU43" i="61" s="1"/>
  <c r="EU45" i="61" s="1"/>
  <c r="ET32" i="61"/>
  <c r="ES32" i="61"/>
  <c r="ER32" i="61"/>
  <c r="EQ32" i="61"/>
  <c r="EP32" i="61"/>
  <c r="EO32" i="61"/>
  <c r="EN32" i="61"/>
  <c r="EM32" i="61"/>
  <c r="EL32" i="61"/>
  <c r="EK32" i="61"/>
  <c r="EJ32" i="61"/>
  <c r="EI32" i="61"/>
  <c r="EH32" i="61"/>
  <c r="EG32" i="61"/>
  <c r="EF32" i="61"/>
  <c r="EE32" i="61"/>
  <c r="ED32" i="61"/>
  <c r="EC32" i="61"/>
  <c r="EB32" i="61"/>
  <c r="EA32" i="61"/>
  <c r="EU31" i="61"/>
  <c r="ET31" i="61"/>
  <c r="ES31" i="61"/>
  <c r="ER31" i="61"/>
  <c r="EQ31" i="61"/>
  <c r="EP31" i="61"/>
  <c r="EO31" i="61"/>
  <c r="EN31" i="61"/>
  <c r="EM31" i="61"/>
  <c r="EL31" i="61"/>
  <c r="EK31" i="61"/>
  <c r="EJ31" i="61"/>
  <c r="EI31" i="61"/>
  <c r="EH31" i="61"/>
  <c r="EG31" i="61"/>
  <c r="EF31" i="61"/>
  <c r="EE31" i="61"/>
  <c r="ED31" i="61"/>
  <c r="EC31" i="61"/>
  <c r="EB31" i="61"/>
  <c r="EA31" i="61"/>
  <c r="EU30" i="61"/>
  <c r="ET30" i="61"/>
  <c r="ES30" i="61"/>
  <c r="ER30" i="61"/>
  <c r="EQ30" i="61"/>
  <c r="EP30" i="61"/>
  <c r="EO30" i="61"/>
  <c r="EN30" i="61"/>
  <c r="EM30" i="61"/>
  <c r="EL30" i="61"/>
  <c r="EK30" i="61"/>
  <c r="EJ30" i="61"/>
  <c r="EI30" i="61"/>
  <c r="EH30" i="61"/>
  <c r="EG30" i="61"/>
  <c r="EF30" i="61"/>
  <c r="EE30" i="61"/>
  <c r="ED30" i="61"/>
  <c r="EC30" i="61"/>
  <c r="EB30" i="61"/>
  <c r="EA30" i="61"/>
  <c r="EU29" i="61"/>
  <c r="ET29" i="61"/>
  <c r="ES29" i="61"/>
  <c r="ER29" i="61"/>
  <c r="EQ29" i="61"/>
  <c r="EP29" i="61"/>
  <c r="EO29" i="61"/>
  <c r="EN29" i="61"/>
  <c r="EM29" i="61"/>
  <c r="EL29" i="61"/>
  <c r="EK29" i="61"/>
  <c r="EJ29" i="61"/>
  <c r="EI29" i="61"/>
  <c r="EH29" i="61"/>
  <c r="EG29" i="61"/>
  <c r="EF29" i="61"/>
  <c r="EE29" i="61"/>
  <c r="ED29" i="61"/>
  <c r="EC29" i="61"/>
  <c r="EB29" i="61"/>
  <c r="EA29" i="61"/>
  <c r="EU28" i="61"/>
  <c r="ET28" i="61"/>
  <c r="ES28" i="61"/>
  <c r="ER28" i="61"/>
  <c r="EQ28" i="61"/>
  <c r="EP28" i="61"/>
  <c r="EO28" i="61"/>
  <c r="EN28" i="61"/>
  <c r="EM28" i="61"/>
  <c r="EL28" i="61"/>
  <c r="EK28" i="61"/>
  <c r="EJ28" i="61"/>
  <c r="EI28" i="61"/>
  <c r="EH28" i="61"/>
  <c r="EG28" i="61"/>
  <c r="EF28" i="61"/>
  <c r="EE28" i="61"/>
  <c r="ED28" i="61"/>
  <c r="EC28" i="61"/>
  <c r="EB28" i="61"/>
  <c r="EA28" i="61"/>
  <c r="EU27" i="61"/>
  <c r="ET27" i="61"/>
  <c r="ES27" i="61"/>
  <c r="ER27" i="61"/>
  <c r="EQ27" i="61"/>
  <c r="EP27" i="61"/>
  <c r="EO27" i="61"/>
  <c r="EN27" i="61"/>
  <c r="EM27" i="61"/>
  <c r="EL27" i="61"/>
  <c r="EK27" i="61"/>
  <c r="EK43" i="61" s="1"/>
  <c r="EK45" i="61" s="1"/>
  <c r="EK47" i="61" s="1"/>
  <c r="EJ27" i="61"/>
  <c r="EI27" i="61"/>
  <c r="EH27" i="61"/>
  <c r="EG27" i="61"/>
  <c r="EF27" i="61"/>
  <c r="EE27" i="61"/>
  <c r="ED27" i="61"/>
  <c r="EC27" i="61"/>
  <c r="EC43" i="61" s="1"/>
  <c r="EC45" i="61" s="1"/>
  <c r="EC47" i="61" s="1"/>
  <c r="EB27" i="61"/>
  <c r="EA27" i="61"/>
  <c r="EU26" i="61"/>
  <c r="ET26" i="61"/>
  <c r="ES26" i="61"/>
  <c r="ER26" i="61"/>
  <c r="EQ26" i="61"/>
  <c r="EP26" i="61"/>
  <c r="EP43" i="61" s="1"/>
  <c r="EP45" i="61" s="1"/>
  <c r="EP47" i="61" s="1"/>
  <c r="EO26" i="61"/>
  <c r="EN26" i="61"/>
  <c r="EN43" i="61" s="1"/>
  <c r="EN45" i="61" s="1"/>
  <c r="EN47" i="61" s="1"/>
  <c r="EM26" i="61"/>
  <c r="EL26" i="61"/>
  <c r="EK26" i="61"/>
  <c r="EJ26" i="61"/>
  <c r="EI26" i="61"/>
  <c r="EH26" i="61"/>
  <c r="EH43" i="61" s="1"/>
  <c r="EH45" i="61" s="1"/>
  <c r="EH47" i="61" s="1"/>
  <c r="EG26" i="61"/>
  <c r="EF26" i="61"/>
  <c r="EE26" i="61"/>
  <c r="ED26" i="61"/>
  <c r="EC26" i="61"/>
  <c r="EB26" i="61"/>
  <c r="EA26" i="61"/>
  <c r="DY46" i="61"/>
  <c r="DX46" i="61"/>
  <c r="DW46" i="61"/>
  <c r="DV46" i="61"/>
  <c r="DU46" i="61"/>
  <c r="DT46" i="61"/>
  <c r="DS46" i="61"/>
  <c r="DR46" i="61"/>
  <c r="DQ46" i="61"/>
  <c r="DP46" i="61"/>
  <c r="DO46" i="61"/>
  <c r="DN46" i="61"/>
  <c r="DM46" i="61"/>
  <c r="DL46" i="61"/>
  <c r="DK46" i="61"/>
  <c r="DJ46" i="61"/>
  <c r="DI46" i="61"/>
  <c r="DH46" i="61"/>
  <c r="DG46" i="61"/>
  <c r="DF46" i="61"/>
  <c r="DZ42" i="61"/>
  <c r="DY42" i="61"/>
  <c r="DX42" i="61"/>
  <c r="DW42" i="61"/>
  <c r="DV42" i="61"/>
  <c r="DU42" i="61"/>
  <c r="DT42" i="61"/>
  <c r="DS42" i="61"/>
  <c r="DR42" i="61"/>
  <c r="DQ42" i="61"/>
  <c r="DP42" i="61"/>
  <c r="DO42" i="61"/>
  <c r="DN42" i="61"/>
  <c r="DM42" i="61"/>
  <c r="DL42" i="61"/>
  <c r="DK42" i="61"/>
  <c r="DJ42" i="61"/>
  <c r="DI42" i="61"/>
  <c r="DH42" i="61"/>
  <c r="DG42" i="61"/>
  <c r="DF42" i="61"/>
  <c r="DZ41" i="61"/>
  <c r="DY41" i="61"/>
  <c r="DX41" i="61"/>
  <c r="DW41" i="61"/>
  <c r="DV41" i="61"/>
  <c r="DU41" i="61"/>
  <c r="DT41" i="61"/>
  <c r="DS41" i="61"/>
  <c r="DS43" i="61" s="1"/>
  <c r="DS45" i="61" s="1"/>
  <c r="DS47" i="61" s="1"/>
  <c r="DR41" i="61"/>
  <c r="DQ41" i="61"/>
  <c r="DP41" i="61"/>
  <c r="DO41" i="61"/>
  <c r="DN41" i="61"/>
  <c r="DM41" i="61"/>
  <c r="DL41" i="61"/>
  <c r="DK41" i="61"/>
  <c r="DK43" i="61" s="1"/>
  <c r="DK45" i="61" s="1"/>
  <c r="DK47" i="61" s="1"/>
  <c r="DJ41" i="61"/>
  <c r="DI41" i="61"/>
  <c r="DH41" i="61"/>
  <c r="DG41" i="61"/>
  <c r="DF41" i="61"/>
  <c r="DZ40" i="61"/>
  <c r="DY40" i="61"/>
  <c r="DX40" i="61"/>
  <c r="DW40" i="61"/>
  <c r="DV40" i="61"/>
  <c r="DU40" i="61"/>
  <c r="DT40" i="61"/>
  <c r="DS40" i="61"/>
  <c r="DR40" i="61"/>
  <c r="DQ40" i="61"/>
  <c r="DP40" i="61"/>
  <c r="DO40" i="61"/>
  <c r="DN40" i="61"/>
  <c r="DM40" i="61"/>
  <c r="DL40" i="61"/>
  <c r="DK40" i="61"/>
  <c r="DJ40" i="61"/>
  <c r="DI40" i="61"/>
  <c r="DH40" i="61"/>
  <c r="DG40" i="61"/>
  <c r="DF40" i="61"/>
  <c r="DZ39" i="61"/>
  <c r="DY39" i="61"/>
  <c r="DX39" i="61"/>
  <c r="DW39" i="61"/>
  <c r="DV39" i="61"/>
  <c r="DU39" i="61"/>
  <c r="DT39" i="61"/>
  <c r="DS39" i="61"/>
  <c r="DR39" i="61"/>
  <c r="DQ39" i="61"/>
  <c r="DP39" i="61"/>
  <c r="DO39" i="61"/>
  <c r="DN39" i="61"/>
  <c r="DM39" i="61"/>
  <c r="DL39" i="61"/>
  <c r="DK39" i="61"/>
  <c r="DJ39" i="61"/>
  <c r="DI39" i="61"/>
  <c r="DH39" i="61"/>
  <c r="DG39" i="61"/>
  <c r="DF39" i="61"/>
  <c r="DZ38" i="61"/>
  <c r="DY38" i="61"/>
  <c r="DX38" i="61"/>
  <c r="DW38" i="61"/>
  <c r="DV38" i="61"/>
  <c r="DU38" i="61"/>
  <c r="DT38" i="61"/>
  <c r="DS38" i="61"/>
  <c r="DR38" i="61"/>
  <c r="DQ38" i="61"/>
  <c r="DP38" i="61"/>
  <c r="DO38" i="61"/>
  <c r="DN38" i="61"/>
  <c r="DM38" i="61"/>
  <c r="DL38" i="61"/>
  <c r="DK38" i="61"/>
  <c r="DJ38" i="61"/>
  <c r="DI38" i="61"/>
  <c r="DH38" i="61"/>
  <c r="DG38" i="61"/>
  <c r="DF38" i="61"/>
  <c r="DZ37" i="61"/>
  <c r="DY37" i="61"/>
  <c r="DX37" i="61"/>
  <c r="DW37" i="61"/>
  <c r="DV37" i="61"/>
  <c r="DU37" i="61"/>
  <c r="DT37" i="61"/>
  <c r="DS37" i="61"/>
  <c r="DR37" i="61"/>
  <c r="DQ37" i="61"/>
  <c r="DP37" i="61"/>
  <c r="DO37" i="61"/>
  <c r="DN37" i="61"/>
  <c r="DM37" i="61"/>
  <c r="DL37" i="61"/>
  <c r="DK37" i="61"/>
  <c r="DJ37" i="61"/>
  <c r="DI37" i="61"/>
  <c r="DH37" i="61"/>
  <c r="DG37" i="61"/>
  <c r="DF37" i="61"/>
  <c r="DZ36" i="61"/>
  <c r="DY36" i="61"/>
  <c r="DX36" i="61"/>
  <c r="DW36" i="61"/>
  <c r="DV36" i="61"/>
  <c r="DU36" i="61"/>
  <c r="DT36" i="61"/>
  <c r="DS36" i="61"/>
  <c r="DR36" i="61"/>
  <c r="DQ36" i="61"/>
  <c r="DP36" i="61"/>
  <c r="DO36" i="61"/>
  <c r="DN36" i="61"/>
  <c r="DM36" i="61"/>
  <c r="DL36" i="61"/>
  <c r="DK36" i="61"/>
  <c r="DJ36" i="61"/>
  <c r="DI36" i="61"/>
  <c r="DH36" i="61"/>
  <c r="DG36" i="61"/>
  <c r="DF36" i="61"/>
  <c r="DZ35" i="61"/>
  <c r="DY35" i="61"/>
  <c r="DX35" i="61"/>
  <c r="DW35" i="61"/>
  <c r="DV35" i="61"/>
  <c r="DU35" i="61"/>
  <c r="DT35" i="61"/>
  <c r="DS35" i="61"/>
  <c r="DR35" i="61"/>
  <c r="DQ35" i="61"/>
  <c r="DP35" i="61"/>
  <c r="DO35" i="61"/>
  <c r="DN35" i="61"/>
  <c r="DM35" i="61"/>
  <c r="DL35" i="61"/>
  <c r="DK35" i="61"/>
  <c r="DJ35" i="61"/>
  <c r="DI35" i="61"/>
  <c r="DH35" i="61"/>
  <c r="DG35" i="61"/>
  <c r="DF35" i="61"/>
  <c r="DZ34" i="61"/>
  <c r="DY34" i="61"/>
  <c r="DX34" i="61"/>
  <c r="DW34" i="61"/>
  <c r="DV34" i="61"/>
  <c r="DU34" i="61"/>
  <c r="DT34" i="61"/>
  <c r="DS34" i="61"/>
  <c r="DR34" i="61"/>
  <c r="DQ34" i="61"/>
  <c r="DP34" i="61"/>
  <c r="DO34" i="61"/>
  <c r="DN34" i="61"/>
  <c r="DM34" i="61"/>
  <c r="DL34" i="61"/>
  <c r="DK34" i="61"/>
  <c r="DJ34" i="61"/>
  <c r="DI34" i="61"/>
  <c r="DH34" i="61"/>
  <c r="DG34" i="61"/>
  <c r="DF34" i="61"/>
  <c r="DZ33" i="61"/>
  <c r="DY33" i="61"/>
  <c r="DX33" i="61"/>
  <c r="DW33" i="61"/>
  <c r="DV33" i="61"/>
  <c r="DU33" i="61"/>
  <c r="DT33" i="61"/>
  <c r="DS33" i="61"/>
  <c r="DR33" i="61"/>
  <c r="DQ33" i="61"/>
  <c r="DP33" i="61"/>
  <c r="DO33" i="61"/>
  <c r="DN33" i="61"/>
  <c r="DM33" i="61"/>
  <c r="DL33" i="61"/>
  <c r="DK33" i="61"/>
  <c r="DJ33" i="61"/>
  <c r="DI33" i="61"/>
  <c r="DH33" i="61"/>
  <c r="DG33" i="61"/>
  <c r="DF33" i="61"/>
  <c r="DZ32" i="61"/>
  <c r="DZ43" i="61" s="1"/>
  <c r="DZ45" i="61" s="1"/>
  <c r="DY32" i="61"/>
  <c r="DX32" i="61"/>
  <c r="DW32" i="61"/>
  <c r="DV32" i="61"/>
  <c r="DU32" i="61"/>
  <c r="DT32" i="61"/>
  <c r="DS32" i="61"/>
  <c r="DR32" i="61"/>
  <c r="DQ32" i="61"/>
  <c r="DP32" i="61"/>
  <c r="DO32" i="61"/>
  <c r="DN32" i="61"/>
  <c r="DM32" i="61"/>
  <c r="DL32" i="61"/>
  <c r="DK32" i="61"/>
  <c r="DJ32" i="61"/>
  <c r="DI32" i="61"/>
  <c r="DH32" i="61"/>
  <c r="DG32" i="61"/>
  <c r="DF32" i="61"/>
  <c r="DZ31" i="61"/>
  <c r="DY31" i="61"/>
  <c r="DX31" i="61"/>
  <c r="DW31" i="61"/>
  <c r="DV31" i="61"/>
  <c r="DU31" i="61"/>
  <c r="DT31" i="61"/>
  <c r="DS31" i="61"/>
  <c r="DR31" i="61"/>
  <c r="DQ31" i="61"/>
  <c r="DP31" i="61"/>
  <c r="DO31" i="61"/>
  <c r="DN31" i="61"/>
  <c r="DM31" i="61"/>
  <c r="DL31" i="61"/>
  <c r="DK31" i="61"/>
  <c r="DJ31" i="61"/>
  <c r="DI31" i="61"/>
  <c r="DH31" i="61"/>
  <c r="DG31" i="61"/>
  <c r="DF31" i="61"/>
  <c r="DZ30" i="61"/>
  <c r="DY30" i="61"/>
  <c r="DX30" i="61"/>
  <c r="DW30" i="61"/>
  <c r="DV30" i="61"/>
  <c r="DU30" i="61"/>
  <c r="DT30" i="61"/>
  <c r="DT43" i="61" s="1"/>
  <c r="DT45" i="61" s="1"/>
  <c r="DT47" i="61" s="1"/>
  <c r="DS30" i="61"/>
  <c r="DR30" i="61"/>
  <c r="DQ30" i="61"/>
  <c r="DP30" i="61"/>
  <c r="DO30" i="61"/>
  <c r="DN30" i="61"/>
  <c r="DM30" i="61"/>
  <c r="DL30" i="61"/>
  <c r="DK30" i="61"/>
  <c r="DJ30" i="61"/>
  <c r="DI30" i="61"/>
  <c r="DH30" i="61"/>
  <c r="DG30" i="61"/>
  <c r="DF30" i="61"/>
  <c r="DZ29" i="61"/>
  <c r="DY29" i="61"/>
  <c r="DY43" i="61" s="1"/>
  <c r="DY45" i="61" s="1"/>
  <c r="DY47" i="61" s="1"/>
  <c r="DX29" i="61"/>
  <c r="DW29" i="61"/>
  <c r="DV29" i="61"/>
  <c r="DU29" i="61"/>
  <c r="DT29" i="61"/>
  <c r="DS29" i="61"/>
  <c r="DR29" i="61"/>
  <c r="DQ29" i="61"/>
  <c r="DQ43" i="61" s="1"/>
  <c r="DQ45" i="61" s="1"/>
  <c r="DQ47" i="61" s="1"/>
  <c r="DP29" i="61"/>
  <c r="DO29" i="61"/>
  <c r="DN29" i="61"/>
  <c r="DM29" i="61"/>
  <c r="DL29" i="61"/>
  <c r="DK29" i="61"/>
  <c r="DJ29" i="61"/>
  <c r="DI29" i="61"/>
  <c r="DI43" i="61" s="1"/>
  <c r="DI45" i="61" s="1"/>
  <c r="DI47" i="61" s="1"/>
  <c r="DH29" i="61"/>
  <c r="DG29" i="61"/>
  <c r="DF29" i="61"/>
  <c r="DZ28" i="61"/>
  <c r="DY28" i="61"/>
  <c r="DX28" i="61"/>
  <c r="DW28" i="61"/>
  <c r="DV28" i="61"/>
  <c r="DU28" i="61"/>
  <c r="DT28" i="61"/>
  <c r="DS28" i="61"/>
  <c r="DR28" i="61"/>
  <c r="DQ28" i="61"/>
  <c r="DP28" i="61"/>
  <c r="DO28" i="61"/>
  <c r="DN28" i="61"/>
  <c r="DM28" i="61"/>
  <c r="DL28" i="61"/>
  <c r="DK28" i="61"/>
  <c r="DJ28" i="61"/>
  <c r="DI28" i="61"/>
  <c r="DH28" i="61"/>
  <c r="DG28" i="61"/>
  <c r="DF28" i="61"/>
  <c r="DZ27" i="61"/>
  <c r="DY27" i="61"/>
  <c r="DX27" i="61"/>
  <c r="DW27" i="61"/>
  <c r="DV27" i="61"/>
  <c r="DU27" i="61"/>
  <c r="DT27" i="61"/>
  <c r="DS27" i="61"/>
  <c r="DR27" i="61"/>
  <c r="DQ27" i="61"/>
  <c r="DP27" i="61"/>
  <c r="DO27" i="61"/>
  <c r="DN27" i="61"/>
  <c r="DM27" i="61"/>
  <c r="DL27" i="61"/>
  <c r="DK27" i="61"/>
  <c r="DJ27" i="61"/>
  <c r="DI27" i="61"/>
  <c r="DH27" i="61"/>
  <c r="DG27" i="61"/>
  <c r="DF27" i="61"/>
  <c r="DZ26" i="61"/>
  <c r="DY26" i="61"/>
  <c r="DX26" i="61"/>
  <c r="DW26" i="61"/>
  <c r="DV26" i="61"/>
  <c r="DU26" i="61"/>
  <c r="DT26" i="61"/>
  <c r="DS26" i="61"/>
  <c r="DR26" i="61"/>
  <c r="DQ26" i="61"/>
  <c r="DP26" i="61"/>
  <c r="DO26" i="61"/>
  <c r="DN26" i="61"/>
  <c r="DM26" i="61"/>
  <c r="DL26" i="61"/>
  <c r="DL43" i="61" s="1"/>
  <c r="DL45" i="61" s="1"/>
  <c r="DL47" i="61" s="1"/>
  <c r="DK26" i="61"/>
  <c r="DJ26" i="61"/>
  <c r="DI26" i="61"/>
  <c r="DH26" i="61"/>
  <c r="DG26" i="61"/>
  <c r="DF26" i="61"/>
  <c r="DD46" i="61"/>
  <c r="DC46" i="61"/>
  <c r="DB46" i="61"/>
  <c r="DA46" i="61"/>
  <c r="CZ46" i="61"/>
  <c r="CY46" i="61"/>
  <c r="CX46" i="61"/>
  <c r="CW46" i="61"/>
  <c r="CV46" i="61"/>
  <c r="CU46" i="61"/>
  <c r="CT46" i="61"/>
  <c r="CS46" i="61"/>
  <c r="CR46" i="61"/>
  <c r="CQ46" i="61"/>
  <c r="CP46" i="61"/>
  <c r="CO46" i="61"/>
  <c r="CN46" i="61"/>
  <c r="CM46" i="61"/>
  <c r="CL46" i="61"/>
  <c r="CK46" i="61"/>
  <c r="DE42" i="61"/>
  <c r="DD42" i="61"/>
  <c r="DC42" i="61"/>
  <c r="DB42" i="61"/>
  <c r="DA42" i="61"/>
  <c r="CZ42" i="61"/>
  <c r="CY42" i="61"/>
  <c r="CX42" i="61"/>
  <c r="CW42" i="61"/>
  <c r="CV42" i="61"/>
  <c r="CU42" i="61"/>
  <c r="CT42" i="61"/>
  <c r="CS42" i="61"/>
  <c r="CR42" i="61"/>
  <c r="CQ42" i="61"/>
  <c r="CP42" i="61"/>
  <c r="CO42" i="61"/>
  <c r="CN42" i="61"/>
  <c r="CM42" i="61"/>
  <c r="CL42" i="61"/>
  <c r="CK42" i="61"/>
  <c r="DE41" i="61"/>
  <c r="DD41" i="61"/>
  <c r="DC41" i="61"/>
  <c r="DB41" i="61"/>
  <c r="DA41" i="61"/>
  <c r="CZ41" i="61"/>
  <c r="CY41" i="61"/>
  <c r="CX41" i="61"/>
  <c r="CW41" i="61"/>
  <c r="CV41" i="61"/>
  <c r="CU41" i="61"/>
  <c r="CT41" i="61"/>
  <c r="CS41" i="61"/>
  <c r="CR41" i="61"/>
  <c r="CQ41" i="61"/>
  <c r="CP41" i="61"/>
  <c r="CO41" i="61"/>
  <c r="CN41" i="61"/>
  <c r="CM41" i="61"/>
  <c r="CL41" i="61"/>
  <c r="CK41" i="61"/>
  <c r="DE40" i="61"/>
  <c r="DD40" i="61"/>
  <c r="DC40" i="61"/>
  <c r="DB40" i="61"/>
  <c r="DA40" i="61"/>
  <c r="CZ40" i="61"/>
  <c r="CY40" i="61"/>
  <c r="CX40" i="61"/>
  <c r="CW40" i="61"/>
  <c r="CV40" i="61"/>
  <c r="CU40" i="61"/>
  <c r="CT40" i="61"/>
  <c r="CS40" i="61"/>
  <c r="CR40" i="61"/>
  <c r="CQ40" i="61"/>
  <c r="CP40" i="61"/>
  <c r="CO40" i="61"/>
  <c r="CN40" i="61"/>
  <c r="CM40" i="61"/>
  <c r="CL40" i="61"/>
  <c r="CK40" i="61"/>
  <c r="DE39" i="61"/>
  <c r="DD39" i="61"/>
  <c r="DC39" i="61"/>
  <c r="DB39" i="61"/>
  <c r="DA39" i="61"/>
  <c r="CZ39" i="61"/>
  <c r="CY39" i="61"/>
  <c r="CX39" i="61"/>
  <c r="CW39" i="61"/>
  <c r="CV39" i="61"/>
  <c r="CU39" i="61"/>
  <c r="CT39" i="61"/>
  <c r="CS39" i="61"/>
  <c r="CR39" i="61"/>
  <c r="CQ39" i="61"/>
  <c r="CP39" i="61"/>
  <c r="CO39" i="61"/>
  <c r="CN39" i="61"/>
  <c r="CM39" i="61"/>
  <c r="CL39" i="61"/>
  <c r="CK39" i="61"/>
  <c r="DE38" i="61"/>
  <c r="DD38" i="61"/>
  <c r="DC38" i="61"/>
  <c r="DB38" i="61"/>
  <c r="DA38" i="61"/>
  <c r="CZ38" i="61"/>
  <c r="CY38" i="61"/>
  <c r="CX38" i="61"/>
  <c r="CW38" i="61"/>
  <c r="CV38" i="61"/>
  <c r="CU38" i="61"/>
  <c r="CT38" i="61"/>
  <c r="CS38" i="61"/>
  <c r="CR38" i="61"/>
  <c r="CQ38" i="61"/>
  <c r="CP38" i="61"/>
  <c r="CO38" i="61"/>
  <c r="CN38" i="61"/>
  <c r="CM38" i="61"/>
  <c r="CL38" i="61"/>
  <c r="CK38" i="61"/>
  <c r="DE37" i="61"/>
  <c r="DD37" i="61"/>
  <c r="DC37" i="61"/>
  <c r="DB37" i="61"/>
  <c r="DA37" i="61"/>
  <c r="CZ37" i="61"/>
  <c r="CY37" i="61"/>
  <c r="CX37" i="61"/>
  <c r="CW37" i="61"/>
  <c r="CV37" i="61"/>
  <c r="CU37" i="61"/>
  <c r="CT37" i="61"/>
  <c r="CS37" i="61"/>
  <c r="CR37" i="61"/>
  <c r="CQ37" i="61"/>
  <c r="CP37" i="61"/>
  <c r="CO37" i="61"/>
  <c r="CN37" i="61"/>
  <c r="CM37" i="61"/>
  <c r="CL37" i="61"/>
  <c r="CK37" i="61"/>
  <c r="DE36" i="61"/>
  <c r="DD36" i="61"/>
  <c r="DC36" i="61"/>
  <c r="DB36" i="61"/>
  <c r="DA36" i="61"/>
  <c r="CZ36" i="61"/>
  <c r="CY36" i="61"/>
  <c r="CX36" i="61"/>
  <c r="CW36" i="61"/>
  <c r="CV36" i="61"/>
  <c r="CU36" i="61"/>
  <c r="CT36" i="61"/>
  <c r="CS36" i="61"/>
  <c r="CR36" i="61"/>
  <c r="CQ36" i="61"/>
  <c r="CP36" i="61"/>
  <c r="CO36" i="61"/>
  <c r="CN36" i="61"/>
  <c r="CM36" i="61"/>
  <c r="CL36" i="61"/>
  <c r="CK36" i="61"/>
  <c r="DE35" i="61"/>
  <c r="DD35" i="61"/>
  <c r="DC35" i="61"/>
  <c r="DB35" i="61"/>
  <c r="DA35" i="61"/>
  <c r="CZ35" i="61"/>
  <c r="CY35" i="61"/>
  <c r="CX35" i="61"/>
  <c r="CW35" i="61"/>
  <c r="CV35" i="61"/>
  <c r="CU35" i="61"/>
  <c r="CT35" i="61"/>
  <c r="CS35" i="61"/>
  <c r="CR35" i="61"/>
  <c r="CQ35" i="61"/>
  <c r="CP35" i="61"/>
  <c r="CO35" i="61"/>
  <c r="CN35" i="61"/>
  <c r="CM35" i="61"/>
  <c r="CL35" i="61"/>
  <c r="CK35" i="61"/>
  <c r="DE34" i="61"/>
  <c r="DD34" i="61"/>
  <c r="DC34" i="61"/>
  <c r="DB34" i="61"/>
  <c r="DA34" i="61"/>
  <c r="CZ34" i="61"/>
  <c r="CY34" i="61"/>
  <c r="CX34" i="61"/>
  <c r="CW34" i="61"/>
  <c r="CV34" i="61"/>
  <c r="CU34" i="61"/>
  <c r="CT34" i="61"/>
  <c r="CS34" i="61"/>
  <c r="CR34" i="61"/>
  <c r="CQ34" i="61"/>
  <c r="CP34" i="61"/>
  <c r="CO34" i="61"/>
  <c r="CN34" i="61"/>
  <c r="CM34" i="61"/>
  <c r="CL34" i="61"/>
  <c r="CK34" i="61"/>
  <c r="DE33" i="61"/>
  <c r="DD33" i="61"/>
  <c r="DC33" i="61"/>
  <c r="DB33" i="61"/>
  <c r="DA33" i="61"/>
  <c r="CZ33" i="61"/>
  <c r="CY33" i="61"/>
  <c r="CX33" i="61"/>
  <c r="CW33" i="61"/>
  <c r="CV33" i="61"/>
  <c r="CU33" i="61"/>
  <c r="CT33" i="61"/>
  <c r="CS33" i="61"/>
  <c r="CR33" i="61"/>
  <c r="CQ33" i="61"/>
  <c r="CP33" i="61"/>
  <c r="CO33" i="61"/>
  <c r="CN33" i="61"/>
  <c r="CM33" i="61"/>
  <c r="CL33" i="61"/>
  <c r="CK33" i="61"/>
  <c r="DE32" i="61"/>
  <c r="DE43" i="61" s="1"/>
  <c r="DD32" i="61"/>
  <c r="DC32" i="61"/>
  <c r="DB32" i="61"/>
  <c r="DA32" i="61"/>
  <c r="CZ32" i="61"/>
  <c r="CY32" i="61"/>
  <c r="CX32" i="61"/>
  <c r="CW32" i="61"/>
  <c r="CV32" i="61"/>
  <c r="CU32" i="61"/>
  <c r="CT32" i="61"/>
  <c r="CS32" i="61"/>
  <c r="CR32" i="61"/>
  <c r="CQ32" i="61"/>
  <c r="CP32" i="61"/>
  <c r="CO32" i="61"/>
  <c r="CN32" i="61"/>
  <c r="CM32" i="61"/>
  <c r="CL32" i="61"/>
  <c r="CK32" i="61"/>
  <c r="DE31" i="61"/>
  <c r="DD31" i="61"/>
  <c r="DC31" i="61"/>
  <c r="DB31" i="61"/>
  <c r="DA31" i="61"/>
  <c r="CZ31" i="61"/>
  <c r="CY31" i="61"/>
  <c r="CX31" i="61"/>
  <c r="CW31" i="61"/>
  <c r="CV31" i="61"/>
  <c r="CU31" i="61"/>
  <c r="CT31" i="61"/>
  <c r="CS31" i="61"/>
  <c r="CR31" i="61"/>
  <c r="CQ31" i="61"/>
  <c r="CP31" i="61"/>
  <c r="CO31" i="61"/>
  <c r="CN31" i="61"/>
  <c r="CM31" i="61"/>
  <c r="CL31" i="61"/>
  <c r="CK31" i="61"/>
  <c r="DE30" i="61"/>
  <c r="DD30" i="61"/>
  <c r="DC30" i="61"/>
  <c r="DB30" i="61"/>
  <c r="DA30" i="61"/>
  <c r="CZ30" i="61"/>
  <c r="CY30" i="61"/>
  <c r="CX30" i="61"/>
  <c r="CW30" i="61"/>
  <c r="CV30" i="61"/>
  <c r="CU30" i="61"/>
  <c r="CT30" i="61"/>
  <c r="CS30" i="61"/>
  <c r="CR30" i="61"/>
  <c r="CQ30" i="61"/>
  <c r="CP30" i="61"/>
  <c r="CO30" i="61"/>
  <c r="CN30" i="61"/>
  <c r="CM30" i="61"/>
  <c r="CL30" i="61"/>
  <c r="CK30" i="61"/>
  <c r="DE29" i="61"/>
  <c r="DD29" i="61"/>
  <c r="DC29" i="61"/>
  <c r="DB29" i="61"/>
  <c r="DA29" i="61"/>
  <c r="CZ29" i="61"/>
  <c r="CY29" i="61"/>
  <c r="CX29" i="61"/>
  <c r="CW29" i="61"/>
  <c r="CV29" i="61"/>
  <c r="CU29" i="61"/>
  <c r="CT29" i="61"/>
  <c r="CS29" i="61"/>
  <c r="CR29" i="61"/>
  <c r="CQ29" i="61"/>
  <c r="CP29" i="61"/>
  <c r="CO29" i="61"/>
  <c r="CO43" i="61" s="1"/>
  <c r="CO45" i="61" s="1"/>
  <c r="CO47" i="61" s="1"/>
  <c r="CN29" i="61"/>
  <c r="CM29" i="61"/>
  <c r="CL29" i="61"/>
  <c r="CK29" i="61"/>
  <c r="DE28" i="61"/>
  <c r="DD28" i="61"/>
  <c r="DC28" i="61"/>
  <c r="DB28" i="61"/>
  <c r="DA28" i="61"/>
  <c r="CZ28" i="61"/>
  <c r="CY28" i="61"/>
  <c r="CX28" i="61"/>
  <c r="CW28" i="61"/>
  <c r="CV28" i="61"/>
  <c r="CU28" i="61"/>
  <c r="CT28" i="61"/>
  <c r="CS28" i="61"/>
  <c r="CR28" i="61"/>
  <c r="CQ28" i="61"/>
  <c r="CP28" i="61"/>
  <c r="CO28" i="61"/>
  <c r="CN28" i="61"/>
  <c r="CM28" i="61"/>
  <c r="CL28" i="61"/>
  <c r="CK28" i="61"/>
  <c r="DE27" i="61"/>
  <c r="DD27" i="61"/>
  <c r="DC27" i="61"/>
  <c r="DB27" i="61"/>
  <c r="DA27" i="61"/>
  <c r="CZ27" i="61"/>
  <c r="CY27" i="61"/>
  <c r="CX27" i="61"/>
  <c r="CW27" i="61"/>
  <c r="CV27" i="61"/>
  <c r="CU27" i="61"/>
  <c r="CT27" i="61"/>
  <c r="CS27" i="61"/>
  <c r="CR27" i="61"/>
  <c r="CQ27" i="61"/>
  <c r="CP27" i="61"/>
  <c r="CO27" i="61"/>
  <c r="CN27" i="61"/>
  <c r="CM27" i="61"/>
  <c r="CL27" i="61"/>
  <c r="CK27" i="61"/>
  <c r="DE26" i="61"/>
  <c r="DD26" i="61"/>
  <c r="DC26" i="61"/>
  <c r="DB26" i="61"/>
  <c r="DA26" i="61"/>
  <c r="DA43" i="61" s="1"/>
  <c r="DA45" i="61" s="1"/>
  <c r="DA47" i="61" s="1"/>
  <c r="CZ26" i="61"/>
  <c r="CZ43" i="61" s="1"/>
  <c r="CZ45" i="61" s="1"/>
  <c r="CZ47" i="61" s="1"/>
  <c r="CY26" i="61"/>
  <c r="CX26" i="61"/>
  <c r="CW26" i="61"/>
  <c r="CV26" i="61"/>
  <c r="CU26" i="61"/>
  <c r="CT26" i="61"/>
  <c r="CS26" i="61"/>
  <c r="CS43" i="61" s="1"/>
  <c r="CS45" i="61" s="1"/>
  <c r="CS47" i="61" s="1"/>
  <c r="CR26" i="61"/>
  <c r="CR43" i="61" s="1"/>
  <c r="CR45" i="61" s="1"/>
  <c r="CR47" i="61" s="1"/>
  <c r="CQ26" i="61"/>
  <c r="CP26" i="61"/>
  <c r="CO26" i="61"/>
  <c r="CN26" i="61"/>
  <c r="CM26" i="61"/>
  <c r="CL26" i="61"/>
  <c r="CK26" i="61"/>
  <c r="CK43" i="61" s="1"/>
  <c r="CK45" i="61" s="1"/>
  <c r="CK47" i="61" s="1"/>
  <c r="CI46" i="61"/>
  <c r="CH46" i="61"/>
  <c r="CG46" i="61"/>
  <c r="CF46" i="61"/>
  <c r="CE46" i="61"/>
  <c r="CD46" i="61"/>
  <c r="CC46" i="61"/>
  <c r="CB46" i="61"/>
  <c r="CA46" i="61"/>
  <c r="BZ46" i="61"/>
  <c r="BY46" i="61"/>
  <c r="BX46" i="61"/>
  <c r="BW46" i="61"/>
  <c r="BV46" i="61"/>
  <c r="BU46" i="61"/>
  <c r="BT46" i="61"/>
  <c r="BS46" i="61"/>
  <c r="BR46" i="61"/>
  <c r="BQ46" i="61"/>
  <c r="BP46" i="61"/>
  <c r="CJ42" i="61"/>
  <c r="CI42" i="61"/>
  <c r="CH42" i="61"/>
  <c r="CG42" i="61"/>
  <c r="CF42" i="61"/>
  <c r="CE42" i="61"/>
  <c r="CD42" i="61"/>
  <c r="CC42" i="61"/>
  <c r="CB42" i="61"/>
  <c r="CA42" i="61"/>
  <c r="BZ42" i="61"/>
  <c r="BY42" i="61"/>
  <c r="BX42" i="61"/>
  <c r="BW42" i="61"/>
  <c r="BV42" i="61"/>
  <c r="BU42" i="61"/>
  <c r="BT42" i="61"/>
  <c r="BS42" i="61"/>
  <c r="BR42" i="61"/>
  <c r="BQ42" i="61"/>
  <c r="BP42" i="61"/>
  <c r="CJ41" i="61"/>
  <c r="CI41" i="61"/>
  <c r="CH41" i="61"/>
  <c r="CG41" i="61"/>
  <c r="CF41" i="61"/>
  <c r="CE41" i="61"/>
  <c r="CD41" i="61"/>
  <c r="CC41" i="61"/>
  <c r="CB41" i="61"/>
  <c r="CA41" i="61"/>
  <c r="BZ41" i="61"/>
  <c r="BY41" i="61"/>
  <c r="BX41" i="61"/>
  <c r="BW41" i="61"/>
  <c r="BV41" i="61"/>
  <c r="BU41" i="61"/>
  <c r="BT41" i="61"/>
  <c r="BS41" i="61"/>
  <c r="BR41" i="61"/>
  <c r="BQ41" i="61"/>
  <c r="BP41" i="61"/>
  <c r="CJ40" i="61"/>
  <c r="CI40" i="61"/>
  <c r="CI43" i="61" s="1"/>
  <c r="CI45" i="61" s="1"/>
  <c r="CI47" i="61" s="1"/>
  <c r="CH40" i="61"/>
  <c r="CG40" i="61"/>
  <c r="CF40" i="61"/>
  <c r="CE40" i="61"/>
  <c r="CD40" i="61"/>
  <c r="CC40" i="61"/>
  <c r="CB40" i="61"/>
  <c r="CA40" i="61"/>
  <c r="CA43" i="61" s="1"/>
  <c r="CA45" i="61" s="1"/>
  <c r="CA47" i="61" s="1"/>
  <c r="BZ40" i="61"/>
  <c r="BY40" i="61"/>
  <c r="BX40" i="61"/>
  <c r="BW40" i="61"/>
  <c r="BV40" i="61"/>
  <c r="BU40" i="61"/>
  <c r="BT40" i="61"/>
  <c r="BS40" i="61"/>
  <c r="BS43" i="61" s="1"/>
  <c r="BS45" i="61" s="1"/>
  <c r="BS47" i="61" s="1"/>
  <c r="BR40" i="61"/>
  <c r="BQ40" i="61"/>
  <c r="BP40" i="61"/>
  <c r="CJ39" i="61"/>
  <c r="CI39" i="61"/>
  <c r="CH39" i="61"/>
  <c r="CG39" i="61"/>
  <c r="CF39" i="61"/>
  <c r="CE39" i="61"/>
  <c r="CD39" i="61"/>
  <c r="CC39" i="61"/>
  <c r="CB39" i="61"/>
  <c r="CA39" i="61"/>
  <c r="BZ39" i="61"/>
  <c r="BY39" i="61"/>
  <c r="BX39" i="61"/>
  <c r="BW39" i="61"/>
  <c r="BV39" i="61"/>
  <c r="BU39" i="61"/>
  <c r="BT39" i="61"/>
  <c r="BS39" i="61"/>
  <c r="BR39" i="61"/>
  <c r="BQ39" i="61"/>
  <c r="BP39" i="61"/>
  <c r="CJ38" i="61"/>
  <c r="CI38" i="61"/>
  <c r="CH38" i="61"/>
  <c r="CG38" i="61"/>
  <c r="CF38" i="61"/>
  <c r="CE38" i="61"/>
  <c r="CD38" i="61"/>
  <c r="CC38" i="61"/>
  <c r="CB38" i="61"/>
  <c r="CA38" i="61"/>
  <c r="BZ38" i="61"/>
  <c r="BY38" i="61"/>
  <c r="BX38" i="61"/>
  <c r="BW38" i="61"/>
  <c r="BV38" i="61"/>
  <c r="BU38" i="61"/>
  <c r="BT38" i="61"/>
  <c r="BS38" i="61"/>
  <c r="BR38" i="61"/>
  <c r="BQ38" i="61"/>
  <c r="BP38" i="61"/>
  <c r="CJ37" i="61"/>
  <c r="CI37" i="61"/>
  <c r="CH37" i="61"/>
  <c r="CG37" i="61"/>
  <c r="CF37" i="61"/>
  <c r="CE37" i="61"/>
  <c r="CD37" i="61"/>
  <c r="CC37" i="61"/>
  <c r="CB37" i="61"/>
  <c r="CA37" i="61"/>
  <c r="BZ37" i="61"/>
  <c r="BY37" i="61"/>
  <c r="BX37" i="61"/>
  <c r="BW37" i="61"/>
  <c r="BV37" i="61"/>
  <c r="BU37" i="61"/>
  <c r="BT37" i="61"/>
  <c r="BS37" i="61"/>
  <c r="BR37" i="61"/>
  <c r="BQ37" i="61"/>
  <c r="BP37" i="61"/>
  <c r="CJ36" i="61"/>
  <c r="CI36" i="61"/>
  <c r="CH36" i="61"/>
  <c r="CG36" i="61"/>
  <c r="CF36" i="61"/>
  <c r="CE36" i="61"/>
  <c r="CD36" i="61"/>
  <c r="CC36" i="61"/>
  <c r="CB36" i="61"/>
  <c r="CA36" i="61"/>
  <c r="BZ36" i="61"/>
  <c r="BY36" i="61"/>
  <c r="BX36" i="61"/>
  <c r="BW36" i="61"/>
  <c r="BV36" i="61"/>
  <c r="BU36" i="61"/>
  <c r="BT36" i="61"/>
  <c r="BS36" i="61"/>
  <c r="BR36" i="61"/>
  <c r="BQ36" i="61"/>
  <c r="BP36" i="61"/>
  <c r="CJ35" i="61"/>
  <c r="CI35" i="61"/>
  <c r="CH35" i="61"/>
  <c r="CG35" i="61"/>
  <c r="CF35" i="61"/>
  <c r="CE35" i="61"/>
  <c r="CD35" i="61"/>
  <c r="CC35" i="61"/>
  <c r="CB35" i="61"/>
  <c r="CA35" i="61"/>
  <c r="BZ35" i="61"/>
  <c r="BY35" i="61"/>
  <c r="BX35" i="61"/>
  <c r="BW35" i="61"/>
  <c r="BV35" i="61"/>
  <c r="BU35" i="61"/>
  <c r="BT35" i="61"/>
  <c r="BS35" i="61"/>
  <c r="BR35" i="61"/>
  <c r="BQ35" i="61"/>
  <c r="BP35" i="61"/>
  <c r="CJ34" i="61"/>
  <c r="CI34" i="61"/>
  <c r="CH34" i="61"/>
  <c r="CG34" i="61"/>
  <c r="CF34" i="61"/>
  <c r="CE34" i="61"/>
  <c r="CD34" i="61"/>
  <c r="CC34" i="61"/>
  <c r="CB34" i="61"/>
  <c r="CA34" i="61"/>
  <c r="BZ34" i="61"/>
  <c r="BY34" i="61"/>
  <c r="BX34" i="61"/>
  <c r="BW34" i="61"/>
  <c r="BV34" i="61"/>
  <c r="BU34" i="61"/>
  <c r="BT34" i="61"/>
  <c r="BS34" i="61"/>
  <c r="BR34" i="61"/>
  <c r="BQ34" i="61"/>
  <c r="BP34" i="61"/>
  <c r="CJ33" i="61"/>
  <c r="CI33" i="61"/>
  <c r="CH33" i="61"/>
  <c r="CG33" i="61"/>
  <c r="CF33" i="61"/>
  <c r="CE33" i="61"/>
  <c r="CD33" i="61"/>
  <c r="CD43" i="61" s="1"/>
  <c r="CD45" i="61" s="1"/>
  <c r="CD47" i="61" s="1"/>
  <c r="CC33" i="61"/>
  <c r="CB33" i="61"/>
  <c r="CA33" i="61"/>
  <c r="BZ33" i="61"/>
  <c r="BY33" i="61"/>
  <c r="BX33" i="61"/>
  <c r="BW33" i="61"/>
  <c r="BV33" i="61"/>
  <c r="BU33" i="61"/>
  <c r="BT33" i="61"/>
  <c r="BS33" i="61"/>
  <c r="BR33" i="61"/>
  <c r="BQ33" i="61"/>
  <c r="BP33" i="61"/>
  <c r="CJ32" i="61"/>
  <c r="CI32" i="61"/>
  <c r="CH32" i="61"/>
  <c r="CG32" i="61"/>
  <c r="CF32" i="61"/>
  <c r="CE32" i="61"/>
  <c r="CD32" i="61"/>
  <c r="CC32" i="61"/>
  <c r="CB32" i="61"/>
  <c r="CA32" i="61"/>
  <c r="BZ32" i="61"/>
  <c r="BY32" i="61"/>
  <c r="BX32" i="61"/>
  <c r="BW32" i="61"/>
  <c r="BV32" i="61"/>
  <c r="BU32" i="61"/>
  <c r="BT32" i="61"/>
  <c r="BS32" i="61"/>
  <c r="BR32" i="61"/>
  <c r="BQ32" i="61"/>
  <c r="BP32" i="61"/>
  <c r="CJ31" i="61"/>
  <c r="CI31" i="61"/>
  <c r="CH31" i="61"/>
  <c r="CG31" i="61"/>
  <c r="CF31" i="61"/>
  <c r="CF43" i="61" s="1"/>
  <c r="CF45" i="61" s="1"/>
  <c r="CF47" i="61" s="1"/>
  <c r="CE31" i="61"/>
  <c r="CD31" i="61"/>
  <c r="CC31" i="61"/>
  <c r="CB31" i="61"/>
  <c r="CA31" i="61"/>
  <c r="BZ31" i="61"/>
  <c r="BY31" i="61"/>
  <c r="BX31" i="61"/>
  <c r="BX43" i="61" s="1"/>
  <c r="BX45" i="61" s="1"/>
  <c r="BX47" i="61" s="1"/>
  <c r="BW31" i="61"/>
  <c r="BV31" i="61"/>
  <c r="BU31" i="61"/>
  <c r="BT31" i="61"/>
  <c r="BS31" i="61"/>
  <c r="BR31" i="61"/>
  <c r="BQ31" i="61"/>
  <c r="BP31" i="61"/>
  <c r="BP43" i="61" s="1"/>
  <c r="BP45" i="61" s="1"/>
  <c r="BP47" i="61" s="1"/>
  <c r="CJ30" i="61"/>
  <c r="CI30" i="61"/>
  <c r="CH30" i="61"/>
  <c r="CG30" i="61"/>
  <c r="CF30" i="61"/>
  <c r="CE30" i="61"/>
  <c r="CD30" i="61"/>
  <c r="CC30" i="61"/>
  <c r="CC43" i="61" s="1"/>
  <c r="CC45" i="61" s="1"/>
  <c r="CC47" i="61" s="1"/>
  <c r="CB30" i="61"/>
  <c r="CA30" i="61"/>
  <c r="BZ30" i="61"/>
  <c r="BY30" i="61"/>
  <c r="BX30" i="61"/>
  <c r="BW30" i="61"/>
  <c r="BV30" i="61"/>
  <c r="BU30" i="61"/>
  <c r="BU43" i="61" s="1"/>
  <c r="BU45" i="61" s="1"/>
  <c r="BU47" i="61" s="1"/>
  <c r="BT30" i="61"/>
  <c r="BS30" i="61"/>
  <c r="BR30" i="61"/>
  <c r="BQ30" i="61"/>
  <c r="BP30" i="61"/>
  <c r="CJ29" i="61"/>
  <c r="CI29" i="61"/>
  <c r="CH29" i="61"/>
  <c r="CH43" i="61" s="1"/>
  <c r="CH45" i="61" s="1"/>
  <c r="CH47" i="61" s="1"/>
  <c r="CG29" i="61"/>
  <c r="CF29" i="61"/>
  <c r="CE29" i="61"/>
  <c r="CD29" i="61"/>
  <c r="CC29" i="61"/>
  <c r="CB29" i="61"/>
  <c r="CA29" i="61"/>
  <c r="BZ29" i="61"/>
  <c r="BZ43" i="61" s="1"/>
  <c r="BZ45" i="61" s="1"/>
  <c r="BZ47" i="61" s="1"/>
  <c r="BY29" i="61"/>
  <c r="BX29" i="61"/>
  <c r="BW29" i="61"/>
  <c r="BV29" i="61"/>
  <c r="BU29" i="61"/>
  <c r="BT29" i="61"/>
  <c r="BS29" i="61"/>
  <c r="BR29" i="61"/>
  <c r="BR43" i="61" s="1"/>
  <c r="BR45" i="61" s="1"/>
  <c r="BR47" i="61" s="1"/>
  <c r="BQ29" i="61"/>
  <c r="BP29" i="61"/>
  <c r="CJ28" i="61"/>
  <c r="CI28" i="61"/>
  <c r="CH28" i="61"/>
  <c r="CG28" i="61"/>
  <c r="CF28" i="61"/>
  <c r="CE28" i="61"/>
  <c r="CD28" i="61"/>
  <c r="CC28" i="61"/>
  <c r="CB28" i="61"/>
  <c r="CA28" i="61"/>
  <c r="BZ28" i="61"/>
  <c r="BY28" i="61"/>
  <c r="BX28" i="61"/>
  <c r="BW28" i="61"/>
  <c r="BV28" i="61"/>
  <c r="BU28" i="61"/>
  <c r="BT28" i="61"/>
  <c r="BS28" i="61"/>
  <c r="BR28" i="61"/>
  <c r="BQ28" i="61"/>
  <c r="BP28" i="61"/>
  <c r="CJ27" i="61"/>
  <c r="CI27" i="61"/>
  <c r="CH27" i="61"/>
  <c r="CG27" i="61"/>
  <c r="CF27" i="61"/>
  <c r="CE27" i="61"/>
  <c r="CD27" i="61"/>
  <c r="CC27" i="61"/>
  <c r="CB27" i="61"/>
  <c r="CA27" i="61"/>
  <c r="BZ27" i="61"/>
  <c r="BY27" i="61"/>
  <c r="BX27" i="61"/>
  <c r="BW27" i="61"/>
  <c r="BV27" i="61"/>
  <c r="BU27" i="61"/>
  <c r="BT27" i="61"/>
  <c r="BS27" i="61"/>
  <c r="BR27" i="61"/>
  <c r="BQ27" i="61"/>
  <c r="BP27" i="61"/>
  <c r="CJ26" i="61"/>
  <c r="CJ43" i="61" s="1"/>
  <c r="CI26" i="61"/>
  <c r="CH26" i="61"/>
  <c r="CG26" i="61"/>
  <c r="CG43" i="61" s="1"/>
  <c r="CG45" i="61" s="1"/>
  <c r="CG47" i="61" s="1"/>
  <c r="CF26" i="61"/>
  <c r="CE26" i="61"/>
  <c r="CD26" i="61"/>
  <c r="CC26" i="61"/>
  <c r="CB26" i="61"/>
  <c r="CA26" i="61"/>
  <c r="BZ26" i="61"/>
  <c r="BY26" i="61"/>
  <c r="BY43" i="61" s="1"/>
  <c r="BY45" i="61" s="1"/>
  <c r="BY47" i="61" s="1"/>
  <c r="BX26" i="61"/>
  <c r="BW26" i="61"/>
  <c r="BV26" i="61"/>
  <c r="BU26" i="61"/>
  <c r="BT26" i="61"/>
  <c r="BS26" i="61"/>
  <c r="BR26" i="61"/>
  <c r="BQ26" i="61"/>
  <c r="BQ43" i="61" s="1"/>
  <c r="BQ45" i="61" s="1"/>
  <c r="BQ47" i="61" s="1"/>
  <c r="BP26" i="61"/>
  <c r="BN46" i="61"/>
  <c r="BM46" i="61"/>
  <c r="BL46" i="61"/>
  <c r="BK46" i="61"/>
  <c r="BJ46" i="61"/>
  <c r="BI46" i="61"/>
  <c r="BH46" i="61"/>
  <c r="BG46" i="61"/>
  <c r="BF46" i="61"/>
  <c r="BE46" i="61"/>
  <c r="BD46" i="61"/>
  <c r="BC46" i="61"/>
  <c r="BB46" i="61"/>
  <c r="BA46" i="61"/>
  <c r="AZ46" i="61"/>
  <c r="AY46" i="61"/>
  <c r="AX46" i="61"/>
  <c r="AW46" i="61"/>
  <c r="AV46" i="61"/>
  <c r="AU46" i="61"/>
  <c r="BO42" i="61"/>
  <c r="BN42" i="61"/>
  <c r="BM42" i="61"/>
  <c r="BM43" i="61" s="1"/>
  <c r="BM45" i="61" s="1"/>
  <c r="BM47" i="61" s="1"/>
  <c r="BL42" i="61"/>
  <c r="BK42" i="61"/>
  <c r="BJ42" i="61"/>
  <c r="BI42" i="61"/>
  <c r="BH42" i="61"/>
  <c r="BG42" i="61"/>
  <c r="BF42" i="61"/>
  <c r="BE42" i="61"/>
  <c r="BE43" i="61" s="1"/>
  <c r="BE45" i="61" s="1"/>
  <c r="BE47" i="61" s="1"/>
  <c r="BD42" i="61"/>
  <c r="BC42" i="61"/>
  <c r="BB42" i="61"/>
  <c r="BA42" i="61"/>
  <c r="AZ42" i="61"/>
  <c r="AY42" i="61"/>
  <c r="AX42" i="61"/>
  <c r="AW42" i="61"/>
  <c r="AW43" i="61" s="1"/>
  <c r="AW45" i="61" s="1"/>
  <c r="AW47" i="61" s="1"/>
  <c r="AV42" i="61"/>
  <c r="AU42" i="61"/>
  <c r="BO41" i="61"/>
  <c r="BN41" i="61"/>
  <c r="BM41" i="61"/>
  <c r="BL41" i="61"/>
  <c r="BK41" i="61"/>
  <c r="BJ41" i="61"/>
  <c r="BI41" i="61"/>
  <c r="BH41" i="61"/>
  <c r="BG41" i="61"/>
  <c r="BF41" i="61"/>
  <c r="BE41" i="61"/>
  <c r="BD41" i="61"/>
  <c r="BC41" i="61"/>
  <c r="BB41" i="61"/>
  <c r="BA41" i="61"/>
  <c r="AZ41" i="61"/>
  <c r="AY41" i="61"/>
  <c r="AX41" i="61"/>
  <c r="AW41" i="61"/>
  <c r="AV41" i="61"/>
  <c r="AU41" i="61"/>
  <c r="BO40" i="61"/>
  <c r="BN40" i="61"/>
  <c r="BM40" i="61"/>
  <c r="BL40" i="61"/>
  <c r="BK40" i="61"/>
  <c r="BJ40" i="61"/>
  <c r="BI40" i="61"/>
  <c r="BH40" i="61"/>
  <c r="BG40" i="61"/>
  <c r="BF40" i="61"/>
  <c r="BE40" i="61"/>
  <c r="BD40" i="61"/>
  <c r="BC40" i="61"/>
  <c r="BB40" i="61"/>
  <c r="BA40" i="61"/>
  <c r="AZ40" i="61"/>
  <c r="AY40" i="61"/>
  <c r="AX40" i="61"/>
  <c r="AW40" i="61"/>
  <c r="AV40" i="61"/>
  <c r="AU40" i="61"/>
  <c r="BO39" i="61"/>
  <c r="BN39" i="61"/>
  <c r="BM39" i="61"/>
  <c r="BL39" i="61"/>
  <c r="BK39" i="61"/>
  <c r="BJ39" i="61"/>
  <c r="BI39" i="61"/>
  <c r="BH39" i="61"/>
  <c r="BG39" i="61"/>
  <c r="BF39" i="61"/>
  <c r="BE39" i="61"/>
  <c r="BD39" i="61"/>
  <c r="BC39" i="61"/>
  <c r="BB39" i="61"/>
  <c r="BA39" i="61"/>
  <c r="AZ39" i="61"/>
  <c r="AY39" i="61"/>
  <c r="AX39" i="61"/>
  <c r="AW39" i="61"/>
  <c r="AV39" i="61"/>
  <c r="AU39" i="61"/>
  <c r="BO38" i="61"/>
  <c r="BN38" i="61"/>
  <c r="BM38" i="61"/>
  <c r="BL38" i="61"/>
  <c r="BK38" i="61"/>
  <c r="BJ38" i="61"/>
  <c r="BI38" i="61"/>
  <c r="BH38" i="61"/>
  <c r="BG38" i="61"/>
  <c r="BF38" i="61"/>
  <c r="BE38" i="61"/>
  <c r="BD38" i="61"/>
  <c r="BC38" i="61"/>
  <c r="BB38" i="61"/>
  <c r="BA38" i="61"/>
  <c r="AZ38" i="61"/>
  <c r="AY38" i="61"/>
  <c r="AX38" i="61"/>
  <c r="AW38" i="61"/>
  <c r="AV38" i="61"/>
  <c r="AU38" i="61"/>
  <c r="BO37" i="61"/>
  <c r="BN37" i="61"/>
  <c r="BM37" i="61"/>
  <c r="BL37" i="61"/>
  <c r="BK37" i="61"/>
  <c r="BJ37" i="61"/>
  <c r="BI37" i="61"/>
  <c r="BH37" i="61"/>
  <c r="BG37" i="61"/>
  <c r="BF37" i="61"/>
  <c r="BE37" i="61"/>
  <c r="BD37" i="61"/>
  <c r="BC37" i="61"/>
  <c r="BB37" i="61"/>
  <c r="BA37" i="61"/>
  <c r="AZ37" i="61"/>
  <c r="AY37" i="61"/>
  <c r="AX37" i="61"/>
  <c r="AW37" i="61"/>
  <c r="AV37" i="61"/>
  <c r="AU37" i="61"/>
  <c r="BO36" i="61"/>
  <c r="BN36" i="61"/>
  <c r="BM36" i="61"/>
  <c r="BL36" i="61"/>
  <c r="BK36" i="61"/>
  <c r="BJ36" i="61"/>
  <c r="BI36" i="61"/>
  <c r="BH36" i="61"/>
  <c r="BG36" i="61"/>
  <c r="BF36" i="61"/>
  <c r="BE36" i="61"/>
  <c r="BD36" i="61"/>
  <c r="BC36" i="61"/>
  <c r="BB36" i="61"/>
  <c r="BA36" i="61"/>
  <c r="AZ36" i="61"/>
  <c r="AY36" i="61"/>
  <c r="AX36" i="61"/>
  <c r="AW36" i="61"/>
  <c r="AV36" i="61"/>
  <c r="AU36" i="61"/>
  <c r="BO35" i="61"/>
  <c r="BN35" i="61"/>
  <c r="BM35" i="61"/>
  <c r="BL35" i="61"/>
  <c r="BK35" i="61"/>
  <c r="BJ35" i="61"/>
  <c r="BI35" i="61"/>
  <c r="BH35" i="61"/>
  <c r="BG35" i="61"/>
  <c r="BF35" i="61"/>
  <c r="BE35" i="61"/>
  <c r="BD35" i="61"/>
  <c r="BC35" i="61"/>
  <c r="BB35" i="61"/>
  <c r="BA35" i="61"/>
  <c r="AZ35" i="61"/>
  <c r="AY35" i="61"/>
  <c r="AX35" i="61"/>
  <c r="AW35" i="61"/>
  <c r="AV35" i="61"/>
  <c r="AU35" i="61"/>
  <c r="BO34" i="61"/>
  <c r="BN34" i="61"/>
  <c r="BM34" i="61"/>
  <c r="BL34" i="61"/>
  <c r="BK34" i="61"/>
  <c r="BJ34" i="61"/>
  <c r="BI34" i="61"/>
  <c r="BH34" i="61"/>
  <c r="BG34" i="61"/>
  <c r="BF34" i="61"/>
  <c r="BE34" i="61"/>
  <c r="BD34" i="61"/>
  <c r="BC34" i="61"/>
  <c r="BB34" i="61"/>
  <c r="BA34" i="61"/>
  <c r="AZ34" i="61"/>
  <c r="AY34" i="61"/>
  <c r="AX34" i="61"/>
  <c r="AW34" i="61"/>
  <c r="AV34" i="61"/>
  <c r="AU34" i="61"/>
  <c r="BO33" i="61"/>
  <c r="BN33" i="61"/>
  <c r="BM33" i="61"/>
  <c r="BL33" i="61"/>
  <c r="BK33" i="61"/>
  <c r="BJ33" i="61"/>
  <c r="BI33" i="61"/>
  <c r="BH33" i="61"/>
  <c r="BG33" i="61"/>
  <c r="BF33" i="61"/>
  <c r="BE33" i="61"/>
  <c r="BD33" i="61"/>
  <c r="BC33" i="61"/>
  <c r="BB33" i="61"/>
  <c r="BA33" i="61"/>
  <c r="AZ33" i="61"/>
  <c r="AY33" i="61"/>
  <c r="AX33" i="61"/>
  <c r="AW33" i="61"/>
  <c r="AV33" i="61"/>
  <c r="AU33" i="61"/>
  <c r="BO32" i="61"/>
  <c r="BN32" i="61"/>
  <c r="BM32" i="61"/>
  <c r="BL32" i="61"/>
  <c r="BK32" i="61"/>
  <c r="BJ32" i="61"/>
  <c r="BI32" i="61"/>
  <c r="BH32" i="61"/>
  <c r="BG32" i="61"/>
  <c r="BF32" i="61"/>
  <c r="BE32" i="61"/>
  <c r="BD32" i="61"/>
  <c r="BC32" i="61"/>
  <c r="BB32" i="61"/>
  <c r="BA32" i="61"/>
  <c r="AZ32" i="61"/>
  <c r="AY32" i="61"/>
  <c r="AX32" i="61"/>
  <c r="AW32" i="61"/>
  <c r="AV32" i="61"/>
  <c r="AU32" i="61"/>
  <c r="BO31" i="61"/>
  <c r="BN31" i="61"/>
  <c r="BM31" i="61"/>
  <c r="BL31" i="61"/>
  <c r="BK31" i="61"/>
  <c r="BJ31" i="61"/>
  <c r="BI31" i="61"/>
  <c r="BH31" i="61"/>
  <c r="BG31" i="61"/>
  <c r="BF31" i="61"/>
  <c r="BE31" i="61"/>
  <c r="BD31" i="61"/>
  <c r="BC31" i="61"/>
  <c r="BB31" i="61"/>
  <c r="BA31" i="61"/>
  <c r="AZ31" i="61"/>
  <c r="AY31" i="61"/>
  <c r="AX31" i="61"/>
  <c r="AW31" i="61"/>
  <c r="AV31" i="61"/>
  <c r="AU31" i="61"/>
  <c r="BO30" i="61"/>
  <c r="BN30" i="61"/>
  <c r="BM30" i="61"/>
  <c r="BL30" i="61"/>
  <c r="BK30" i="61"/>
  <c r="BJ30" i="61"/>
  <c r="BI30" i="61"/>
  <c r="BI43" i="61" s="1"/>
  <c r="BI45" i="61" s="1"/>
  <c r="BI47" i="61" s="1"/>
  <c r="BH30" i="61"/>
  <c r="BG30" i="61"/>
  <c r="BF30" i="61"/>
  <c r="BE30" i="61"/>
  <c r="BD30" i="61"/>
  <c r="BC30" i="61"/>
  <c r="BB30" i="61"/>
  <c r="BA30" i="61"/>
  <c r="BA43" i="61" s="1"/>
  <c r="BA45" i="61" s="1"/>
  <c r="BA47" i="61" s="1"/>
  <c r="AZ30" i="61"/>
  <c r="AY30" i="61"/>
  <c r="AX30" i="61"/>
  <c r="AW30" i="61"/>
  <c r="AV30" i="61"/>
  <c r="AU30" i="61"/>
  <c r="BO29" i="61"/>
  <c r="BN29" i="61"/>
  <c r="BN43" i="61" s="1"/>
  <c r="BN45" i="61" s="1"/>
  <c r="BN47" i="61" s="1"/>
  <c r="BM29" i="61"/>
  <c r="BL29" i="61"/>
  <c r="BK29" i="61"/>
  <c r="BJ29" i="61"/>
  <c r="BI29" i="61"/>
  <c r="BH29" i="61"/>
  <c r="BG29" i="61"/>
  <c r="BF29" i="61"/>
  <c r="BF43" i="61" s="1"/>
  <c r="BF45" i="61" s="1"/>
  <c r="BF47" i="61" s="1"/>
  <c r="BE29" i="61"/>
  <c r="BD29" i="61"/>
  <c r="BC29" i="61"/>
  <c r="BB29" i="61"/>
  <c r="BA29" i="61"/>
  <c r="AZ29" i="61"/>
  <c r="AY29" i="61"/>
  <c r="AX29" i="61"/>
  <c r="AX43" i="61" s="1"/>
  <c r="AX45" i="61" s="1"/>
  <c r="AX47" i="61" s="1"/>
  <c r="AW29" i="61"/>
  <c r="AV29" i="61"/>
  <c r="AU29" i="61"/>
  <c r="BO28" i="61"/>
  <c r="BN28" i="61"/>
  <c r="BM28" i="61"/>
  <c r="BL28" i="61"/>
  <c r="BK28" i="61"/>
  <c r="BK43" i="61" s="1"/>
  <c r="BK45" i="61" s="1"/>
  <c r="BK47" i="61" s="1"/>
  <c r="BJ28" i="61"/>
  <c r="BI28" i="61"/>
  <c r="BH28" i="61"/>
  <c r="BG28" i="61"/>
  <c r="BF28" i="61"/>
  <c r="BE28" i="61"/>
  <c r="BD28" i="61"/>
  <c r="BC28" i="61"/>
  <c r="BC43" i="61" s="1"/>
  <c r="BC45" i="61" s="1"/>
  <c r="BC47" i="61" s="1"/>
  <c r="BB28" i="61"/>
  <c r="BA28" i="61"/>
  <c r="AZ28" i="61"/>
  <c r="AY28" i="61"/>
  <c r="AX28" i="61"/>
  <c r="AW28" i="61"/>
  <c r="AV28" i="61"/>
  <c r="AU28" i="61"/>
  <c r="AU43" i="61" s="1"/>
  <c r="AU45" i="61" s="1"/>
  <c r="AU47" i="61" s="1"/>
  <c r="BO27" i="61"/>
  <c r="BO43" i="61" s="1"/>
  <c r="BO45" i="61" s="1"/>
  <c r="BO47" i="61" s="1"/>
  <c r="BN27" i="61"/>
  <c r="BM27" i="61"/>
  <c r="BL27" i="61"/>
  <c r="BK27" i="61"/>
  <c r="BJ27" i="61"/>
  <c r="BI27" i="61"/>
  <c r="BH27" i="61"/>
  <c r="BH43" i="61" s="1"/>
  <c r="BH45" i="61" s="1"/>
  <c r="BH47" i="61" s="1"/>
  <c r="BG27" i="61"/>
  <c r="BF27" i="61"/>
  <c r="BE27" i="61"/>
  <c r="BD27" i="61"/>
  <c r="BC27" i="61"/>
  <c r="BB27" i="61"/>
  <c r="BA27" i="61"/>
  <c r="AZ27" i="61"/>
  <c r="AZ43" i="61" s="1"/>
  <c r="AZ45" i="61" s="1"/>
  <c r="AZ47" i="61" s="1"/>
  <c r="AY27" i="61"/>
  <c r="AX27" i="61"/>
  <c r="AW27" i="61"/>
  <c r="AV27" i="61"/>
  <c r="AU27" i="61"/>
  <c r="BO26" i="61"/>
  <c r="BN26" i="61"/>
  <c r="BM26" i="61"/>
  <c r="BL26" i="61"/>
  <c r="BL43" i="61" s="1"/>
  <c r="BL45" i="61" s="1"/>
  <c r="BL47" i="61" s="1"/>
  <c r="BK26" i="61"/>
  <c r="BJ26" i="61"/>
  <c r="BI26" i="61"/>
  <c r="BH26" i="61"/>
  <c r="BG26" i="61"/>
  <c r="BF26" i="61"/>
  <c r="BE26" i="61"/>
  <c r="BD26" i="61"/>
  <c r="BD43" i="61" s="1"/>
  <c r="BD45" i="61" s="1"/>
  <c r="BD47" i="61" s="1"/>
  <c r="BC26" i="61"/>
  <c r="BB26" i="61"/>
  <c r="BA26" i="61"/>
  <c r="AZ26" i="61"/>
  <c r="AY26" i="61"/>
  <c r="AX26" i="61"/>
  <c r="AW26" i="61"/>
  <c r="AV26" i="61"/>
  <c r="AV43" i="61" s="1"/>
  <c r="AV45" i="61" s="1"/>
  <c r="AV47" i="61" s="1"/>
  <c r="AU26" i="61"/>
  <c r="AS46" i="61"/>
  <c r="AR46" i="61"/>
  <c r="AQ46" i="61"/>
  <c r="AP46" i="61"/>
  <c r="AO46" i="61"/>
  <c r="AN46" i="61"/>
  <c r="AM46" i="61"/>
  <c r="AL46" i="61"/>
  <c r="AK46" i="61"/>
  <c r="AJ46" i="61"/>
  <c r="AI46" i="61"/>
  <c r="AH46" i="61"/>
  <c r="AG46" i="61"/>
  <c r="AF46" i="61"/>
  <c r="AE46" i="61"/>
  <c r="AD46" i="61"/>
  <c r="AC46" i="61"/>
  <c r="AB46" i="61"/>
  <c r="AS42" i="61"/>
  <c r="AR42" i="61"/>
  <c r="AQ42" i="61"/>
  <c r="AP42" i="61"/>
  <c r="AO42" i="61"/>
  <c r="AN42" i="61"/>
  <c r="AM42" i="61"/>
  <c r="AL42" i="61"/>
  <c r="AK42" i="61"/>
  <c r="AJ42" i="61"/>
  <c r="AI42" i="61"/>
  <c r="AH42" i="61"/>
  <c r="AG42" i="61"/>
  <c r="AF42" i="61"/>
  <c r="AE42" i="61"/>
  <c r="AD42" i="61"/>
  <c r="AC42" i="61"/>
  <c r="AB42" i="61"/>
  <c r="AS41" i="61"/>
  <c r="AR41" i="61"/>
  <c r="AQ41" i="61"/>
  <c r="AP41" i="61"/>
  <c r="AO41" i="61"/>
  <c r="AN41" i="61"/>
  <c r="AM41" i="61"/>
  <c r="AL41" i="61"/>
  <c r="AK41" i="61"/>
  <c r="AJ41" i="61"/>
  <c r="AI41" i="61"/>
  <c r="AH41" i="61"/>
  <c r="AG41" i="61"/>
  <c r="AF41" i="61"/>
  <c r="AE41" i="61"/>
  <c r="AD41" i="61"/>
  <c r="AC41" i="61"/>
  <c r="AB41" i="61"/>
  <c r="AS40" i="61"/>
  <c r="AR40" i="61"/>
  <c r="AQ40" i="61"/>
  <c r="AP40" i="61"/>
  <c r="AO40" i="61"/>
  <c r="AN40" i="61"/>
  <c r="AM40" i="61"/>
  <c r="AL40" i="61"/>
  <c r="AK40" i="61"/>
  <c r="AJ40" i="61"/>
  <c r="AI40" i="61"/>
  <c r="AH40" i="61"/>
  <c r="AG40" i="61"/>
  <c r="AF40" i="61"/>
  <c r="AE40" i="61"/>
  <c r="AD40" i="61"/>
  <c r="AC40" i="61"/>
  <c r="AB40" i="61"/>
  <c r="AS39" i="61"/>
  <c r="AR39" i="61"/>
  <c r="AQ39" i="61"/>
  <c r="AP39" i="61"/>
  <c r="AO39" i="61"/>
  <c r="AN39" i="61"/>
  <c r="AM39" i="61"/>
  <c r="AL39" i="61"/>
  <c r="AK39" i="61"/>
  <c r="AJ39" i="61"/>
  <c r="AI39" i="61"/>
  <c r="AH39" i="61"/>
  <c r="AG39" i="61"/>
  <c r="AF39" i="61"/>
  <c r="AE39" i="61"/>
  <c r="AD39" i="61"/>
  <c r="AC39" i="61"/>
  <c r="AB39" i="61"/>
  <c r="AS38" i="61"/>
  <c r="AR38" i="61"/>
  <c r="AQ38" i="61"/>
  <c r="AP38" i="61"/>
  <c r="AO38" i="61"/>
  <c r="AN38" i="61"/>
  <c r="AM38" i="61"/>
  <c r="AL38" i="61"/>
  <c r="AK38" i="61"/>
  <c r="AJ38" i="61"/>
  <c r="AI38" i="61"/>
  <c r="AH38" i="61"/>
  <c r="AG38" i="61"/>
  <c r="AF38" i="61"/>
  <c r="AE38" i="61"/>
  <c r="AD38" i="61"/>
  <c r="AC38" i="61"/>
  <c r="AB38" i="61"/>
  <c r="AS37" i="61"/>
  <c r="AR37" i="61"/>
  <c r="AQ37" i="61"/>
  <c r="AP37" i="61"/>
  <c r="AO37" i="61"/>
  <c r="AN37" i="61"/>
  <c r="AM37" i="61"/>
  <c r="AL37" i="61"/>
  <c r="AK37" i="61"/>
  <c r="AJ37" i="61"/>
  <c r="AI37" i="61"/>
  <c r="AH37" i="61"/>
  <c r="AG37" i="61"/>
  <c r="AF37" i="61"/>
  <c r="AE37" i="61"/>
  <c r="AD37" i="61"/>
  <c r="AC37" i="61"/>
  <c r="AB37" i="61"/>
  <c r="AS36" i="61"/>
  <c r="AR36" i="61"/>
  <c r="AQ36" i="61"/>
  <c r="AP36" i="61"/>
  <c r="AO36" i="61"/>
  <c r="AN36" i="61"/>
  <c r="AM36" i="61"/>
  <c r="AL36" i="61"/>
  <c r="AK36" i="61"/>
  <c r="AJ36" i="61"/>
  <c r="AI36" i="61"/>
  <c r="AH36" i="61"/>
  <c r="AG36" i="61"/>
  <c r="AF36" i="61"/>
  <c r="AE36" i="61"/>
  <c r="AD36" i="61"/>
  <c r="AC36" i="61"/>
  <c r="AB36" i="61"/>
  <c r="AS35" i="61"/>
  <c r="AR35" i="61"/>
  <c r="AQ35" i="61"/>
  <c r="AP35" i="61"/>
  <c r="AO35" i="61"/>
  <c r="AN35" i="61"/>
  <c r="AM35" i="61"/>
  <c r="AL35" i="61"/>
  <c r="AK35" i="61"/>
  <c r="AJ35" i="61"/>
  <c r="AI35" i="61"/>
  <c r="AH35" i="61"/>
  <c r="AG35" i="61"/>
  <c r="AF35" i="61"/>
  <c r="AE35" i="61"/>
  <c r="AD35" i="61"/>
  <c r="AC35" i="61"/>
  <c r="AB35" i="61"/>
  <c r="AS34" i="61"/>
  <c r="AR34" i="61"/>
  <c r="AQ34" i="61"/>
  <c r="AP34" i="61"/>
  <c r="AO34" i="61"/>
  <c r="AN34" i="61"/>
  <c r="AM34" i="61"/>
  <c r="AL34" i="61"/>
  <c r="AK34" i="61"/>
  <c r="AJ34" i="61"/>
  <c r="AI34" i="61"/>
  <c r="AH34" i="61"/>
  <c r="AG34" i="61"/>
  <c r="AF34" i="61"/>
  <c r="AE34" i="61"/>
  <c r="AD34" i="61"/>
  <c r="AC34" i="61"/>
  <c r="AB34" i="61"/>
  <c r="AS33" i="61"/>
  <c r="AR33" i="61"/>
  <c r="AQ33" i="61"/>
  <c r="AP33" i="61"/>
  <c r="AO33" i="61"/>
  <c r="AN33" i="61"/>
  <c r="AM33" i="61"/>
  <c r="AL33" i="61"/>
  <c r="AK33" i="61"/>
  <c r="AJ33" i="61"/>
  <c r="AI33" i="61"/>
  <c r="AH33" i="61"/>
  <c r="AG33" i="61"/>
  <c r="AF33" i="61"/>
  <c r="AE33" i="61"/>
  <c r="AD33" i="61"/>
  <c r="AC33" i="61"/>
  <c r="AB33" i="61"/>
  <c r="AS32" i="61"/>
  <c r="AR32" i="61"/>
  <c r="AQ32" i="61"/>
  <c r="AP32" i="61"/>
  <c r="AO32" i="61"/>
  <c r="AN32" i="61"/>
  <c r="AM32" i="61"/>
  <c r="AL32" i="61"/>
  <c r="AK32" i="61"/>
  <c r="AJ32" i="61"/>
  <c r="AI32" i="61"/>
  <c r="AH32" i="61"/>
  <c r="AG32" i="61"/>
  <c r="AF32" i="61"/>
  <c r="AE32" i="61"/>
  <c r="AD32" i="61"/>
  <c r="AC32" i="61"/>
  <c r="AB32" i="61"/>
  <c r="AS31" i="61"/>
  <c r="AR31" i="61"/>
  <c r="AQ31" i="61"/>
  <c r="AP31" i="61"/>
  <c r="AO31" i="61"/>
  <c r="AN31" i="61"/>
  <c r="AM31" i="61"/>
  <c r="AL31" i="61"/>
  <c r="AK31" i="61"/>
  <c r="AJ31" i="61"/>
  <c r="AI31" i="61"/>
  <c r="AH31" i="61"/>
  <c r="AG31" i="61"/>
  <c r="AF31" i="61"/>
  <c r="AE31" i="61"/>
  <c r="AD31" i="61"/>
  <c r="AC31" i="61"/>
  <c r="AB31" i="61"/>
  <c r="AS30" i="61"/>
  <c r="AR30" i="61"/>
  <c r="AQ30" i="61"/>
  <c r="AP30" i="61"/>
  <c r="AO30" i="61"/>
  <c r="AN30" i="61"/>
  <c r="AM30" i="61"/>
  <c r="AL30" i="61"/>
  <c r="AK30" i="61"/>
  <c r="AJ30" i="61"/>
  <c r="AI30" i="61"/>
  <c r="AH30" i="61"/>
  <c r="AG30" i="61"/>
  <c r="AF30" i="61"/>
  <c r="AE30" i="61"/>
  <c r="AD30" i="61"/>
  <c r="AC30" i="61"/>
  <c r="AB30" i="61"/>
  <c r="AS29" i="61"/>
  <c r="AR29" i="61"/>
  <c r="AQ29" i="61"/>
  <c r="AP29" i="61"/>
  <c r="AO29" i="61"/>
  <c r="AN29" i="61"/>
  <c r="AM29" i="61"/>
  <c r="AL29" i="61"/>
  <c r="AK29" i="61"/>
  <c r="AJ29" i="61"/>
  <c r="AI29" i="61"/>
  <c r="AH29" i="61"/>
  <c r="AG29" i="61"/>
  <c r="AF29" i="61"/>
  <c r="AE29" i="61"/>
  <c r="AD29" i="61"/>
  <c r="AC29" i="61"/>
  <c r="AB29" i="61"/>
  <c r="AS28" i="61"/>
  <c r="AR28" i="61"/>
  <c r="AQ28" i="61"/>
  <c r="AP28" i="61"/>
  <c r="AO28" i="61"/>
  <c r="AN28" i="61"/>
  <c r="AM28" i="61"/>
  <c r="AL28" i="61"/>
  <c r="AK28" i="61"/>
  <c r="AJ28" i="61"/>
  <c r="AI28" i="61"/>
  <c r="AH28" i="61"/>
  <c r="AG28" i="61"/>
  <c r="AF28" i="61"/>
  <c r="AE28" i="61"/>
  <c r="AD28" i="61"/>
  <c r="AC28" i="61"/>
  <c r="AB28" i="61"/>
  <c r="AS27" i="61"/>
  <c r="AR27" i="61"/>
  <c r="AQ27" i="61"/>
  <c r="AP27" i="61"/>
  <c r="AO27" i="61"/>
  <c r="AN27" i="61"/>
  <c r="AM27" i="61"/>
  <c r="AL27" i="61"/>
  <c r="AK27" i="61"/>
  <c r="AJ27" i="61"/>
  <c r="AI27" i="61"/>
  <c r="AH27" i="61"/>
  <c r="AG27" i="61"/>
  <c r="AF27" i="61"/>
  <c r="AE27" i="61"/>
  <c r="AD27" i="61"/>
  <c r="AC27" i="61"/>
  <c r="AB27" i="61"/>
  <c r="AS26" i="61"/>
  <c r="AR26" i="61"/>
  <c r="AQ26" i="61"/>
  <c r="AP26" i="61"/>
  <c r="AO26" i="61"/>
  <c r="AN26" i="61"/>
  <c r="AM26" i="61"/>
  <c r="AL26" i="61"/>
  <c r="AK26" i="61"/>
  <c r="AJ26" i="61"/>
  <c r="AI26" i="61"/>
  <c r="AH26" i="61"/>
  <c r="AG26" i="61"/>
  <c r="AF26" i="61"/>
  <c r="AE26" i="61"/>
  <c r="AD26" i="61"/>
  <c r="AC26" i="61"/>
  <c r="AB26" i="61"/>
  <c r="KB43" i="61"/>
  <c r="KB45" i="61" s="1"/>
  <c r="OD43" i="61"/>
  <c r="OD45" i="61" s="1"/>
  <c r="CQ43" i="61"/>
  <c r="CQ45" i="61" s="1"/>
  <c r="CQ47" i="61" s="1"/>
  <c r="CY43" i="61"/>
  <c r="CY45" i="61" s="1"/>
  <c r="CY47" i="61" s="1"/>
  <c r="ES43" i="61"/>
  <c r="ES45" i="61" s="1"/>
  <c r="ES47" i="61" s="1"/>
  <c r="EY43" i="61"/>
  <c r="EY45" i="61" s="1"/>
  <c r="EY47" i="61" s="1"/>
  <c r="EZ43" i="61"/>
  <c r="EZ45" i="61" s="1"/>
  <c r="EZ47" i="61" s="1"/>
  <c r="FG43" i="61"/>
  <c r="FG45" i="61" s="1"/>
  <c r="FG47" i="61" s="1"/>
  <c r="FH43" i="61"/>
  <c r="FH45" i="61" s="1"/>
  <c r="FH47" i="61" s="1"/>
  <c r="FO43" i="61"/>
  <c r="FO45" i="61" s="1"/>
  <c r="FO47" i="61" s="1"/>
  <c r="FP43" i="61"/>
  <c r="FP45" i="61" s="1"/>
  <c r="GF43" i="61"/>
  <c r="GF45" i="61" s="1"/>
  <c r="GF47" i="61" s="1"/>
  <c r="HD43" i="61"/>
  <c r="HD45" i="61" s="1"/>
  <c r="HD47" i="61" s="1"/>
  <c r="HS43" i="61"/>
  <c r="HS45" i="61" s="1"/>
  <c r="HS47" i="61" s="1"/>
  <c r="HT43" i="61"/>
  <c r="HT45" i="61" s="1"/>
  <c r="HT47" i="61" s="1"/>
  <c r="HZ43" i="61"/>
  <c r="HZ45" i="61" s="1"/>
  <c r="HZ47" i="61" s="1"/>
  <c r="IB43" i="61"/>
  <c r="IB45" i="61" s="1"/>
  <c r="IB47" i="61" s="1"/>
  <c r="IK43" i="61"/>
  <c r="IK45" i="61" s="1"/>
  <c r="IK47" i="61" s="1"/>
  <c r="IT43" i="61"/>
  <c r="IT45" i="61" s="1"/>
  <c r="IT47" i="61" s="1"/>
  <c r="JI43" i="61"/>
  <c r="JI45" i="61" s="1"/>
  <c r="JI47" i="61" s="1"/>
  <c r="JV43" i="61"/>
  <c r="JV45" i="61" s="1"/>
  <c r="JV47" i="61" s="1"/>
  <c r="KE43" i="61"/>
  <c r="KE45" i="61" s="1"/>
  <c r="KE47" i="61" s="1"/>
  <c r="KS43" i="61"/>
  <c r="KS45" i="61" s="1"/>
  <c r="KS47" i="61" s="1"/>
  <c r="LB43" i="61"/>
  <c r="LB45" i="61" s="1"/>
  <c r="LB47" i="61" s="1"/>
  <c r="LI43" i="61"/>
  <c r="LI45" i="61" s="1"/>
  <c r="LI47" i="61" s="1"/>
  <c r="LO43" i="61"/>
  <c r="LO45" i="61" s="1"/>
  <c r="LO47" i="61" s="1"/>
  <c r="LR43" i="61"/>
  <c r="LR45" i="61" s="1"/>
  <c r="LR47" i="61" s="1"/>
  <c r="LY43" i="61"/>
  <c r="LY45" i="61" s="1"/>
  <c r="LY47" i="61" s="1"/>
  <c r="MA43" i="61"/>
  <c r="MA45" i="61" s="1"/>
  <c r="MA47" i="61" s="1"/>
  <c r="MI43" i="61"/>
  <c r="MI45" i="61" s="1"/>
  <c r="MI47" i="61" s="1"/>
  <c r="MS43" i="61"/>
  <c r="MS45" i="61" s="1"/>
  <c r="MS47" i="61" s="1"/>
  <c r="NG43" i="61"/>
  <c r="NG45" i="61" s="1"/>
  <c r="NG47" i="61" s="1"/>
  <c r="NQ43" i="61"/>
  <c r="NQ45" i="61" s="1"/>
  <c r="NQ47" i="61" s="1"/>
  <c r="OA43" i="61"/>
  <c r="OA45" i="61" s="1"/>
  <c r="OA47" i="61" s="1"/>
  <c r="OM43" i="61"/>
  <c r="OM45" i="61" s="1"/>
  <c r="OU43" i="61"/>
  <c r="OU45" i="61" s="1"/>
  <c r="OU47" i="61" s="1"/>
  <c r="OX43" i="61"/>
  <c r="OX45" i="61" s="1"/>
  <c r="OX47" i="61" s="1"/>
  <c r="AT44" i="61"/>
  <c r="BO44" i="61"/>
  <c r="CJ44" i="61"/>
  <c r="DE44" i="61"/>
  <c r="DZ44" i="61"/>
  <c r="EU44" i="61"/>
  <c r="FP44" i="61"/>
  <c r="GK44" i="61"/>
  <c r="HF44" i="61"/>
  <c r="IA44" i="61"/>
  <c r="IV44" i="61"/>
  <c r="JQ44" i="61"/>
  <c r="KL44" i="61"/>
  <c r="LG44" i="61"/>
  <c r="MB44" i="61"/>
  <c r="MW44" i="61"/>
  <c r="NR44" i="61"/>
  <c r="OM44" i="61"/>
  <c r="PH44" i="61"/>
  <c r="BO46" i="61"/>
  <c r="CJ46" i="61"/>
  <c r="DE46" i="61"/>
  <c r="DZ46" i="61"/>
  <c r="EU46" i="61"/>
  <c r="FP46" i="61"/>
  <c r="GK46" i="61"/>
  <c r="HF46" i="61"/>
  <c r="IA46" i="61"/>
  <c r="NR46" i="61"/>
  <c r="PH46" i="61"/>
  <c r="GL43" i="61" l="1"/>
  <c r="GL45" i="61" s="1"/>
  <c r="GL47" i="61" s="1"/>
  <c r="LQ43" i="61"/>
  <c r="LQ45" i="61" s="1"/>
  <c r="LQ47" i="61" s="1"/>
  <c r="LL43" i="61"/>
  <c r="LL45" i="61" s="1"/>
  <c r="LL47" i="61" s="1"/>
  <c r="LT43" i="61"/>
  <c r="LT45" i="61" s="1"/>
  <c r="LT47" i="61" s="1"/>
  <c r="ON43" i="61"/>
  <c r="ON45" i="61" s="1"/>
  <c r="ON47" i="61" s="1"/>
  <c r="OZ43" i="61"/>
  <c r="OZ45" i="61" s="1"/>
  <c r="GV43" i="61"/>
  <c r="GV45" i="61" s="1"/>
  <c r="GV47" i="61" s="1"/>
  <c r="FW43" i="61"/>
  <c r="FW45" i="61" s="1"/>
  <c r="FW47" i="61" s="1"/>
  <c r="GB43" i="61"/>
  <c r="GB45" i="61" s="1"/>
  <c r="GB47" i="61" s="1"/>
  <c r="GJ43" i="61"/>
  <c r="GJ45" i="61" s="1"/>
  <c r="GJ47" i="61" s="1"/>
  <c r="GK47" i="61"/>
  <c r="JA43" i="61"/>
  <c r="JA45" i="61" s="1"/>
  <c r="JA47" i="61" s="1"/>
  <c r="JL43" i="61"/>
  <c r="JL45" i="61" s="1"/>
  <c r="JP43" i="61"/>
  <c r="JP45" i="61" s="1"/>
  <c r="JP47" i="61" s="1"/>
  <c r="JC43" i="61"/>
  <c r="JC45" i="61" s="1"/>
  <c r="JC47" i="61" s="1"/>
  <c r="JK43" i="61"/>
  <c r="JK45" i="61" s="1"/>
  <c r="JK47" i="61" s="1"/>
  <c r="BV43" i="61"/>
  <c r="BV45" i="61" s="1"/>
  <c r="BV47" i="61" s="1"/>
  <c r="IE43" i="61"/>
  <c r="IE45" i="61" s="1"/>
  <c r="IE47" i="61" s="1"/>
  <c r="IM43" i="61"/>
  <c r="IM45" i="61" s="1"/>
  <c r="IM47" i="61" s="1"/>
  <c r="IU43" i="61"/>
  <c r="IU45" i="61" s="1"/>
  <c r="IU47" i="61" s="1"/>
  <c r="IH43" i="61"/>
  <c r="IH45" i="61" s="1"/>
  <c r="IH47" i="61" s="1"/>
  <c r="IP43" i="61"/>
  <c r="IP45" i="61" s="1"/>
  <c r="IP47" i="61" s="1"/>
  <c r="IC43" i="61"/>
  <c r="IC45" i="61" s="1"/>
  <c r="IC47" i="61" s="1"/>
  <c r="IS43" i="61"/>
  <c r="IS45" i="61" s="1"/>
  <c r="IS47" i="61" s="1"/>
  <c r="IY43" i="61"/>
  <c r="IY45" i="61" s="1"/>
  <c r="IY47" i="61" s="1"/>
  <c r="JG43" i="61"/>
  <c r="JG45" i="61" s="1"/>
  <c r="JG47" i="61" s="1"/>
  <c r="JO43" i="61"/>
  <c r="JO45" i="61" s="1"/>
  <c r="JO47" i="61" s="1"/>
  <c r="JB43" i="61"/>
  <c r="JB45" i="61" s="1"/>
  <c r="JB47" i="61" s="1"/>
  <c r="JJ43" i="61"/>
  <c r="JJ45" i="61" s="1"/>
  <c r="JJ47" i="61" s="1"/>
  <c r="JE43" i="61"/>
  <c r="JE45" i="61" s="1"/>
  <c r="JE47" i="61" s="1"/>
  <c r="JM43" i="61"/>
  <c r="JM45" i="61" s="1"/>
  <c r="JM47" i="61" s="1"/>
  <c r="NC43" i="61"/>
  <c r="NC45" i="61" s="1"/>
  <c r="NC47" i="61" s="1"/>
  <c r="NK43" i="61"/>
  <c r="NK45" i="61" s="1"/>
  <c r="NK47" i="61" s="1"/>
  <c r="MX43" i="61"/>
  <c r="MX45" i="61" s="1"/>
  <c r="MX47" i="61" s="1"/>
  <c r="OP43" i="61"/>
  <c r="OP45" i="61" s="1"/>
  <c r="OP47" i="61" s="1"/>
  <c r="PF43" i="61"/>
  <c r="PF45" i="61" s="1"/>
  <c r="PF47" i="61" s="1"/>
  <c r="HI43" i="61"/>
  <c r="HI45" i="61" s="1"/>
  <c r="HI47" i="61" s="1"/>
  <c r="HY43" i="61"/>
  <c r="HY45" i="61" s="1"/>
  <c r="HY47" i="61" s="1"/>
  <c r="CM43" i="61"/>
  <c r="CM45" i="61" s="1"/>
  <c r="CM47" i="61" s="1"/>
  <c r="CU43" i="61"/>
  <c r="CU45" i="61" s="1"/>
  <c r="CU47" i="61" s="1"/>
  <c r="DC43" i="61"/>
  <c r="DC45" i="61" s="1"/>
  <c r="DC47" i="61" s="1"/>
  <c r="CP43" i="61"/>
  <c r="CP45" i="61" s="1"/>
  <c r="CP47" i="61" s="1"/>
  <c r="CX43" i="61"/>
  <c r="CX45" i="61" s="1"/>
  <c r="CX47" i="61" s="1"/>
  <c r="CW43" i="61"/>
  <c r="CW45" i="61" s="1"/>
  <c r="CW47" i="61" s="1"/>
  <c r="EA43" i="61"/>
  <c r="EA45" i="61" s="1"/>
  <c r="EA47" i="61" s="1"/>
  <c r="EI43" i="61"/>
  <c r="EI45" i="61" s="1"/>
  <c r="EI47" i="61" s="1"/>
  <c r="EQ43" i="61"/>
  <c r="EQ45" i="61" s="1"/>
  <c r="EQ47" i="61" s="1"/>
  <c r="ED43" i="61"/>
  <c r="ED45" i="61" s="1"/>
  <c r="ED47" i="61" s="1"/>
  <c r="BT43" i="61"/>
  <c r="BT45" i="61" s="1"/>
  <c r="BT47" i="61" s="1"/>
  <c r="CB43" i="61"/>
  <c r="CB45" i="61" s="1"/>
  <c r="CB47" i="61" s="1"/>
  <c r="DH43" i="61"/>
  <c r="DH45" i="61" s="1"/>
  <c r="DH47" i="61" s="1"/>
  <c r="DP43" i="61"/>
  <c r="DP45" i="61" s="1"/>
  <c r="DP47" i="61" s="1"/>
  <c r="DX43" i="61"/>
  <c r="DX45" i="61" s="1"/>
  <c r="DX47" i="61" s="1"/>
  <c r="DF43" i="61"/>
  <c r="DF45" i="61" s="1"/>
  <c r="DF47" i="61" s="1"/>
  <c r="DN43" i="61"/>
  <c r="DN45" i="61" s="1"/>
  <c r="DN47" i="61" s="1"/>
  <c r="DV43" i="61"/>
  <c r="DV45" i="61" s="1"/>
  <c r="DV47" i="61" s="1"/>
  <c r="DG43" i="61"/>
  <c r="DG45" i="61" s="1"/>
  <c r="DG47" i="61" s="1"/>
  <c r="DO43" i="61"/>
  <c r="DO45" i="61" s="1"/>
  <c r="DO47" i="61" s="1"/>
  <c r="DW43" i="61"/>
  <c r="DW45" i="61" s="1"/>
  <c r="DW47" i="61" s="1"/>
  <c r="DJ43" i="61"/>
  <c r="DJ45" i="61" s="1"/>
  <c r="DJ47" i="61" s="1"/>
  <c r="DR43" i="61"/>
  <c r="DR45" i="61" s="1"/>
  <c r="DR47" i="61" s="1"/>
  <c r="DM43" i="61"/>
  <c r="DM45" i="61" s="1"/>
  <c r="DM47" i="61" s="1"/>
  <c r="DU43" i="61"/>
  <c r="DU45" i="61" s="1"/>
  <c r="DU47" i="61" s="1"/>
  <c r="EV43" i="61"/>
  <c r="EV45" i="61" s="1"/>
  <c r="EV47" i="61" s="1"/>
  <c r="FD43" i="61"/>
  <c r="FD45" i="61" s="1"/>
  <c r="FD47" i="61" s="1"/>
  <c r="FL43" i="61"/>
  <c r="FL45" i="61" s="1"/>
  <c r="FL47" i="61" s="1"/>
  <c r="FX43" i="61"/>
  <c r="FX45" i="61" s="1"/>
  <c r="FX47" i="61" s="1"/>
  <c r="HL43" i="61"/>
  <c r="HL45" i="61" s="1"/>
  <c r="HL47" i="61" s="1"/>
  <c r="JH43" i="61"/>
  <c r="JH45" i="61" s="1"/>
  <c r="JH47" i="61" s="1"/>
  <c r="JT43" i="61"/>
  <c r="JT45" i="61" s="1"/>
  <c r="KJ43" i="61"/>
  <c r="KJ45" i="61" s="1"/>
  <c r="JW43" i="61"/>
  <c r="JW45" i="61" s="1"/>
  <c r="JW47" i="61" s="1"/>
  <c r="JR43" i="61"/>
  <c r="JR45" i="61" s="1"/>
  <c r="JR47" i="61" s="1"/>
  <c r="JZ43" i="61"/>
  <c r="JZ45" i="61" s="1"/>
  <c r="JZ47" i="61" s="1"/>
  <c r="KH43" i="61"/>
  <c r="KH45" i="61" s="1"/>
  <c r="KH47" i="61" s="1"/>
  <c r="JS43" i="61"/>
  <c r="JS45" i="61" s="1"/>
  <c r="JS47" i="61" s="1"/>
  <c r="KA43" i="61"/>
  <c r="KA45" i="61" s="1"/>
  <c r="KA47" i="61" s="1"/>
  <c r="KI43" i="61"/>
  <c r="KI45" i="61" s="1"/>
  <c r="KI47" i="61" s="1"/>
  <c r="KD43" i="61"/>
  <c r="KD45" i="61" s="1"/>
  <c r="KD47" i="61" s="1"/>
  <c r="JY43" i="61"/>
  <c r="JY45" i="61" s="1"/>
  <c r="JY47" i="61" s="1"/>
  <c r="KG43" i="61"/>
  <c r="KG45" i="61" s="1"/>
  <c r="KG47" i="61" s="1"/>
  <c r="LH43" i="61"/>
  <c r="LH45" i="61" s="1"/>
  <c r="LP43" i="61"/>
  <c r="LP45" i="61" s="1"/>
  <c r="LX43" i="61"/>
  <c r="LX45" i="61" s="1"/>
  <c r="LN43" i="61"/>
  <c r="LN45" i="61" s="1"/>
  <c r="LN47" i="61" s="1"/>
  <c r="LV43" i="61"/>
  <c r="LV45" i="61" s="1"/>
  <c r="LV47" i="61" s="1"/>
  <c r="OF43" i="61"/>
  <c r="OF45" i="61" s="1"/>
  <c r="OF47" i="61" s="1"/>
  <c r="EL43" i="61"/>
  <c r="EL45" i="61" s="1"/>
  <c r="EL47" i="61" s="1"/>
  <c r="ET43" i="61"/>
  <c r="ET45" i="61" s="1"/>
  <c r="ET47" i="61" s="1"/>
  <c r="EG43" i="61"/>
  <c r="EG45" i="61" s="1"/>
  <c r="EG47" i="61" s="1"/>
  <c r="EO43" i="61"/>
  <c r="EO45" i="61" s="1"/>
  <c r="EO47" i="61" s="1"/>
  <c r="EB43" i="61"/>
  <c r="EB45" i="61" s="1"/>
  <c r="EB47" i="61" s="1"/>
  <c r="EJ43" i="61"/>
  <c r="EJ45" i="61" s="1"/>
  <c r="EJ47" i="61" s="1"/>
  <c r="ER43" i="61"/>
  <c r="ER45" i="61" s="1"/>
  <c r="ER47" i="61" s="1"/>
  <c r="EE43" i="61"/>
  <c r="EE45" i="61" s="1"/>
  <c r="EE47" i="61" s="1"/>
  <c r="EM43" i="61"/>
  <c r="EM45" i="61" s="1"/>
  <c r="EM47" i="61" s="1"/>
  <c r="FC43" i="61"/>
  <c r="FC45" i="61" s="1"/>
  <c r="FC47" i="61" s="1"/>
  <c r="FK43" i="61"/>
  <c r="FK45" i="61" s="1"/>
  <c r="FK47" i="61" s="1"/>
  <c r="EX43" i="61"/>
  <c r="EX45" i="61" s="1"/>
  <c r="EX47" i="61" s="1"/>
  <c r="FN43" i="61"/>
  <c r="FN45" i="61" s="1"/>
  <c r="FN47" i="61" s="1"/>
  <c r="KM43" i="61"/>
  <c r="KM45" i="61" s="1"/>
  <c r="KM47" i="61" s="1"/>
  <c r="KU43" i="61"/>
  <c r="KU45" i="61" s="1"/>
  <c r="KU47" i="61" s="1"/>
  <c r="LC43" i="61"/>
  <c r="LC45" i="61" s="1"/>
  <c r="LC47" i="61" s="1"/>
  <c r="KP43" i="61"/>
  <c r="KP45" i="61" s="1"/>
  <c r="KP47" i="61" s="1"/>
  <c r="KX43" i="61"/>
  <c r="KX45" i="61" s="1"/>
  <c r="KX47" i="61" s="1"/>
  <c r="LF43" i="61"/>
  <c r="LF45" i="61" s="1"/>
  <c r="LF47" i="61" s="1"/>
  <c r="LA43" i="61"/>
  <c r="LA45" i="61" s="1"/>
  <c r="LA47" i="61" s="1"/>
  <c r="KN43" i="61"/>
  <c r="KN45" i="61" s="1"/>
  <c r="KN47" i="61" s="1"/>
  <c r="KV43" i="61"/>
  <c r="KV45" i="61" s="1"/>
  <c r="KV47" i="61" s="1"/>
  <c r="LD43" i="61"/>
  <c r="LD45" i="61" s="1"/>
  <c r="LD47" i="61" s="1"/>
  <c r="KQ43" i="61"/>
  <c r="KQ45" i="61" s="1"/>
  <c r="KQ47" i="61" s="1"/>
  <c r="KY43" i="61"/>
  <c r="KY45" i="61" s="1"/>
  <c r="KY47" i="61" s="1"/>
  <c r="KT43" i="61"/>
  <c r="KT45" i="61" s="1"/>
  <c r="KT47" i="61" s="1"/>
  <c r="OQ43" i="61"/>
  <c r="OQ45" i="61" s="1"/>
  <c r="OQ47" i="61" s="1"/>
  <c r="OT43" i="61"/>
  <c r="OT45" i="61" s="1"/>
  <c r="PB43" i="61"/>
  <c r="PB45" i="61" s="1"/>
  <c r="OW43" i="61"/>
  <c r="OW45" i="61" s="1"/>
  <c r="OW47" i="61" s="1"/>
  <c r="PE43" i="61"/>
  <c r="PE45" i="61" s="1"/>
  <c r="PE47" i="61" s="1"/>
  <c r="OR43" i="61"/>
  <c r="OR45" i="61" s="1"/>
  <c r="BB43" i="61"/>
  <c r="BB45" i="61" s="1"/>
  <c r="BB47" i="61" s="1"/>
  <c r="BJ43" i="61"/>
  <c r="BJ45" i="61" s="1"/>
  <c r="BJ47" i="61" s="1"/>
  <c r="FF43" i="61"/>
  <c r="FF45" i="61" s="1"/>
  <c r="FF47" i="61" s="1"/>
  <c r="GT43" i="61"/>
  <c r="GT45" i="61" s="1"/>
  <c r="GT47" i="61" s="1"/>
  <c r="HN43" i="61"/>
  <c r="HN45" i="61" s="1"/>
  <c r="HN47" i="61" s="1"/>
  <c r="HV43" i="61"/>
  <c r="HV45" i="61" s="1"/>
  <c r="HV47" i="61" s="1"/>
  <c r="HQ43" i="61"/>
  <c r="HQ45" i="61" s="1"/>
  <c r="HQ47" i="61" s="1"/>
  <c r="HG43" i="61"/>
  <c r="HG45" i="61" s="1"/>
  <c r="HG47" i="61" s="1"/>
  <c r="LJ43" i="61"/>
  <c r="LJ45" i="61" s="1"/>
  <c r="LJ47" i="61" s="1"/>
  <c r="LZ43" i="61"/>
  <c r="LZ45" i="61" s="1"/>
  <c r="LZ47" i="61" s="1"/>
  <c r="LU43" i="61"/>
  <c r="LU45" i="61" s="1"/>
  <c r="LU47" i="61" s="1"/>
  <c r="LW43" i="61"/>
  <c r="LW45" i="61" s="1"/>
  <c r="LW47" i="61" s="1"/>
  <c r="MD43" i="61"/>
  <c r="MD45" i="61" s="1"/>
  <c r="MD47" i="61" s="1"/>
  <c r="ML43" i="61"/>
  <c r="ML45" i="61" s="1"/>
  <c r="ML47" i="61" s="1"/>
  <c r="MT43" i="61"/>
  <c r="MT45" i="61" s="1"/>
  <c r="MT47" i="61" s="1"/>
  <c r="MG43" i="61"/>
  <c r="MG45" i="61" s="1"/>
  <c r="MG47" i="61" s="1"/>
  <c r="MO43" i="61"/>
  <c r="MO45" i="61" s="1"/>
  <c r="MO47" i="61" s="1"/>
  <c r="MJ43" i="61"/>
  <c r="MJ45" i="61" s="1"/>
  <c r="MJ47" i="61" s="1"/>
  <c r="MR43" i="61"/>
  <c r="MR45" i="61" s="1"/>
  <c r="MR47" i="61" s="1"/>
  <c r="MH43" i="61"/>
  <c r="MH45" i="61" s="1"/>
  <c r="MH47" i="61" s="1"/>
  <c r="BW43" i="61"/>
  <c r="BW45" i="61" s="1"/>
  <c r="BW47" i="61" s="1"/>
  <c r="CE43" i="61"/>
  <c r="CE45" i="61" s="1"/>
  <c r="CE47" i="61" s="1"/>
  <c r="CL43" i="61"/>
  <c r="CL45" i="61" s="1"/>
  <c r="CL47" i="61" s="1"/>
  <c r="CT43" i="61"/>
  <c r="CT45" i="61" s="1"/>
  <c r="CT47" i="61" s="1"/>
  <c r="DB43" i="61"/>
  <c r="DB45" i="61" s="1"/>
  <c r="DB47" i="61" s="1"/>
  <c r="FB43" i="61"/>
  <c r="FB45" i="61" s="1"/>
  <c r="FB47" i="61" s="1"/>
  <c r="FJ43" i="61"/>
  <c r="FJ45" i="61" s="1"/>
  <c r="FJ47" i="61" s="1"/>
  <c r="FS43" i="61"/>
  <c r="FS45" i="61" s="1"/>
  <c r="FS47" i="61" s="1"/>
  <c r="GA43" i="61"/>
  <c r="GA45" i="61" s="1"/>
  <c r="GA47" i="61" s="1"/>
  <c r="GI43" i="61"/>
  <c r="GI45" i="61" s="1"/>
  <c r="GI47" i="61" s="1"/>
  <c r="FV43" i="61"/>
  <c r="FV45" i="61" s="1"/>
  <c r="FV47" i="61" s="1"/>
  <c r="FQ43" i="61"/>
  <c r="FQ45" i="61" s="1"/>
  <c r="FQ47" i="61" s="1"/>
  <c r="FY43" i="61"/>
  <c r="FY45" i="61" s="1"/>
  <c r="FY47" i="61" s="1"/>
  <c r="GG43" i="61"/>
  <c r="GG45" i="61" s="1"/>
  <c r="GG47" i="61" s="1"/>
  <c r="FT43" i="61"/>
  <c r="FT45" i="61" s="1"/>
  <c r="FT47" i="61" s="1"/>
  <c r="GE43" i="61"/>
  <c r="GE45" i="61" s="1"/>
  <c r="GE47" i="61" s="1"/>
  <c r="FR43" i="61"/>
  <c r="FR45" i="61" s="1"/>
  <c r="FR47" i="61" s="1"/>
  <c r="FZ43" i="61"/>
  <c r="FZ45" i="61" s="1"/>
  <c r="FZ47" i="61" s="1"/>
  <c r="GH43" i="61"/>
  <c r="GH45" i="61" s="1"/>
  <c r="GH47" i="61" s="1"/>
  <c r="FU43" i="61"/>
  <c r="FU45" i="61" s="1"/>
  <c r="FU47" i="61" s="1"/>
  <c r="GC43" i="61"/>
  <c r="GC45" i="61" s="1"/>
  <c r="GC47" i="61" s="1"/>
  <c r="HO43" i="61"/>
  <c r="HO45" i="61" s="1"/>
  <c r="HO47" i="61" s="1"/>
  <c r="HW43" i="61"/>
  <c r="HW45" i="61" s="1"/>
  <c r="HW47" i="61" s="1"/>
  <c r="II43" i="61"/>
  <c r="II45" i="61" s="1"/>
  <c r="II47" i="61" s="1"/>
  <c r="LK43" i="61"/>
  <c r="LK45" i="61" s="1"/>
  <c r="LK47" i="61" s="1"/>
  <c r="LS43" i="61"/>
  <c r="LS45" i="61" s="1"/>
  <c r="LS47" i="61" s="1"/>
  <c r="ME43" i="61"/>
  <c r="ME45" i="61" s="1"/>
  <c r="ME47" i="61" s="1"/>
  <c r="MM43" i="61"/>
  <c r="MM45" i="61" s="1"/>
  <c r="MM47" i="61" s="1"/>
  <c r="MU43" i="61"/>
  <c r="MU45" i="61" s="1"/>
  <c r="MU47" i="61" s="1"/>
  <c r="MP43" i="61"/>
  <c r="MP45" i="61" s="1"/>
  <c r="MP47" i="61" s="1"/>
  <c r="MQ43" i="61"/>
  <c r="MQ45" i="61" s="1"/>
  <c r="MQ47" i="61" s="1"/>
  <c r="MY43" i="61"/>
  <c r="MY45" i="61" s="1"/>
  <c r="MY47" i="61" s="1"/>
  <c r="NO43" i="61"/>
  <c r="NO45" i="61" s="1"/>
  <c r="NO47" i="61" s="1"/>
  <c r="NM43" i="61"/>
  <c r="NM45" i="61" s="1"/>
  <c r="NM47" i="61" s="1"/>
  <c r="NF43" i="61"/>
  <c r="NF45" i="61" s="1"/>
  <c r="NF47" i="61" s="1"/>
  <c r="NN43" i="61"/>
  <c r="NN45" i="61" s="1"/>
  <c r="NN47" i="61" s="1"/>
  <c r="NA43" i="61"/>
  <c r="NA45" i="61" s="1"/>
  <c r="NA47" i="61" s="1"/>
  <c r="NI43" i="61"/>
  <c r="NI45" i="61" s="1"/>
  <c r="NI47" i="61" s="1"/>
  <c r="ND43" i="61"/>
  <c r="ND45" i="61" s="1"/>
  <c r="ND47" i="61" s="1"/>
  <c r="NL43" i="61"/>
  <c r="NL45" i="61" s="1"/>
  <c r="OI43" i="61"/>
  <c r="OI45" i="61" s="1"/>
  <c r="OI47" i="61" s="1"/>
  <c r="NV43" i="61"/>
  <c r="NV45" i="61" s="1"/>
  <c r="NV47" i="61" s="1"/>
  <c r="PC43" i="61"/>
  <c r="PC45" i="61" s="1"/>
  <c r="PC47" i="61" s="1"/>
  <c r="FA43" i="61"/>
  <c r="FA45" i="61" s="1"/>
  <c r="FA47" i="61" s="1"/>
  <c r="FI43" i="61"/>
  <c r="FI45" i="61" s="1"/>
  <c r="FI47" i="61" s="1"/>
  <c r="AY43" i="61"/>
  <c r="AY45" i="61" s="1"/>
  <c r="AY47" i="61" s="1"/>
  <c r="BG43" i="61"/>
  <c r="BG45" i="61" s="1"/>
  <c r="BG47" i="61" s="1"/>
  <c r="CN43" i="61"/>
  <c r="CN45" i="61" s="1"/>
  <c r="CN47" i="61" s="1"/>
  <c r="CV43" i="61"/>
  <c r="CV45" i="61" s="1"/>
  <c r="CV47" i="61" s="1"/>
  <c r="DD43" i="61"/>
  <c r="DD45" i="61" s="1"/>
  <c r="DD47" i="61" s="1"/>
  <c r="EF43" i="61"/>
  <c r="EF45" i="61" s="1"/>
  <c r="EF47" i="61" s="1"/>
  <c r="GN43" i="61"/>
  <c r="GN45" i="61" s="1"/>
  <c r="GN47" i="61" s="1"/>
  <c r="GQ43" i="61"/>
  <c r="GQ45" i="61" s="1"/>
  <c r="GQ47" i="61" s="1"/>
  <c r="GY43" i="61"/>
  <c r="GY45" i="61" s="1"/>
  <c r="GY47" i="61" s="1"/>
  <c r="HB43" i="61"/>
  <c r="HB45" i="61" s="1"/>
  <c r="HB47" i="61" s="1"/>
  <c r="GO43" i="61"/>
  <c r="GO45" i="61" s="1"/>
  <c r="GO47" i="61" s="1"/>
  <c r="GW43" i="61"/>
  <c r="GW45" i="61" s="1"/>
  <c r="GW47" i="61" s="1"/>
  <c r="HE43" i="61"/>
  <c r="HE45" i="61" s="1"/>
  <c r="HE47" i="61" s="1"/>
  <c r="GR43" i="61"/>
  <c r="GR45" i="61" s="1"/>
  <c r="GR47" i="61" s="1"/>
  <c r="GZ43" i="61"/>
  <c r="GZ45" i="61" s="1"/>
  <c r="GZ47" i="61" s="1"/>
  <c r="GM43" i="61"/>
  <c r="GM45" i="61" s="1"/>
  <c r="GM47" i="61" s="1"/>
  <c r="HC43" i="61"/>
  <c r="HC45" i="61" s="1"/>
  <c r="HC47" i="61" s="1"/>
  <c r="GP43" i="61"/>
  <c r="GP45" i="61" s="1"/>
  <c r="GP47" i="61" s="1"/>
  <c r="GX43" i="61"/>
  <c r="GX45" i="61" s="1"/>
  <c r="GX47" i="61" s="1"/>
  <c r="HA43" i="61"/>
  <c r="HA45" i="61" s="1"/>
  <c r="HA47" i="61" s="1"/>
  <c r="HH43" i="61"/>
  <c r="HH45" i="61" s="1"/>
  <c r="HH47" i="61" s="1"/>
  <c r="JD43" i="61"/>
  <c r="JD45" i="61" s="1"/>
  <c r="JD47" i="61" s="1"/>
  <c r="MF43" i="61"/>
  <c r="MF45" i="61" s="1"/>
  <c r="OY43" i="61"/>
  <c r="OY45" i="61" s="1"/>
  <c r="OY47" i="61" s="1"/>
  <c r="PG43" i="61"/>
  <c r="PG45" i="61" s="1"/>
  <c r="PG47" i="61" s="1"/>
  <c r="OO43" i="61"/>
  <c r="OO45" i="61" s="1"/>
  <c r="OO47" i="61" s="1"/>
  <c r="AC43" i="61"/>
  <c r="AC45" i="61" s="1"/>
  <c r="AC47" i="61" s="1"/>
  <c r="AG43" i="61"/>
  <c r="AG45" i="61" s="1"/>
  <c r="AG47" i="61" s="1"/>
  <c r="AK43" i="61"/>
  <c r="AK45" i="61" s="1"/>
  <c r="AK47" i="61" s="1"/>
  <c r="AO43" i="61"/>
  <c r="AO45" i="61" s="1"/>
  <c r="AO47" i="61" s="1"/>
  <c r="AS43" i="61"/>
  <c r="AS45" i="61" s="1"/>
  <c r="AS47" i="61" s="1"/>
  <c r="AD43" i="61"/>
  <c r="AD45" i="61" s="1"/>
  <c r="AD47" i="61" s="1"/>
  <c r="AL43" i="61"/>
  <c r="AL45" i="61" s="1"/>
  <c r="AL47" i="61" s="1"/>
  <c r="AI43" i="61"/>
  <c r="AI45" i="61" s="1"/>
  <c r="AI47" i="61" s="1"/>
  <c r="AQ43" i="61"/>
  <c r="AQ45" i="61" s="1"/>
  <c r="AQ47" i="61" s="1"/>
  <c r="AB43" i="61"/>
  <c r="AB45" i="61" s="1"/>
  <c r="AB47" i="61" s="1"/>
  <c r="AJ43" i="61"/>
  <c r="AJ45" i="61" s="1"/>
  <c r="AJ47" i="61" s="1"/>
  <c r="AR43" i="61"/>
  <c r="AR45" i="61" s="1"/>
  <c r="AR47" i="61" s="1"/>
  <c r="AE43" i="61"/>
  <c r="AE45" i="61" s="1"/>
  <c r="AE47" i="61" s="1"/>
  <c r="AM43" i="61"/>
  <c r="AM45" i="61" s="1"/>
  <c r="AM47" i="61" s="1"/>
  <c r="AH43" i="61"/>
  <c r="AH45" i="61" s="1"/>
  <c r="AH47" i="61" s="1"/>
  <c r="AP43" i="61"/>
  <c r="AP45" i="61" s="1"/>
  <c r="AP47" i="61" s="1"/>
  <c r="AF43" i="61"/>
  <c r="AF45" i="61" s="1"/>
  <c r="AF47" i="61" s="1"/>
  <c r="AN43" i="61"/>
  <c r="AN45" i="61" s="1"/>
  <c r="AN47" i="61" s="1"/>
  <c r="NR45" i="61"/>
  <c r="NR47" i="61" s="1"/>
  <c r="HF45" i="61"/>
  <c r="HF47" i="61" s="1"/>
  <c r="EU47" i="61"/>
  <c r="DZ47" i="61"/>
  <c r="DE45" i="61"/>
  <c r="DE47" i="61" s="1"/>
  <c r="CJ45" i="61"/>
  <c r="CJ47" i="61" s="1"/>
  <c r="OM46" i="61"/>
  <c r="OM47" i="61" s="1"/>
  <c r="JQ46" i="61"/>
  <c r="JQ47" i="61" s="1"/>
  <c r="PH47" i="61"/>
  <c r="OZ47" i="61"/>
  <c r="OR47" i="61"/>
  <c r="OJ47" i="61"/>
  <c r="OB47" i="61"/>
  <c r="NT47" i="61"/>
  <c r="NL47" i="61"/>
  <c r="MV47" i="61"/>
  <c r="MN47" i="61"/>
  <c r="MF47" i="61"/>
  <c r="LX47" i="61"/>
  <c r="LP47" i="61"/>
  <c r="LH47" i="61"/>
  <c r="KZ47" i="61"/>
  <c r="KR47" i="61"/>
  <c r="KJ47" i="61"/>
  <c r="KB47" i="61"/>
  <c r="JT47" i="61"/>
  <c r="JL47" i="61"/>
  <c r="IV47" i="61"/>
  <c r="IN47" i="61"/>
  <c r="IV46" i="61"/>
  <c r="KL46" i="61"/>
  <c r="KL47" i="61" s="1"/>
  <c r="LG46" i="61"/>
  <c r="LG47" i="61" s="1"/>
  <c r="MB46" i="61"/>
  <c r="MB47" i="61" s="1"/>
  <c r="FP47" i="61"/>
  <c r="MW46" i="61"/>
  <c r="MW47" i="61" s="1"/>
  <c r="PB47" i="61"/>
  <c r="OT47" i="61"/>
  <c r="OL47" i="61"/>
  <c r="OD47" i="61"/>
  <c r="I852" i="180"/>
  <c r="I851" i="180"/>
  <c r="I850" i="180"/>
  <c r="I849" i="180"/>
  <c r="I848" i="180"/>
  <c r="I847" i="180"/>
  <c r="I846" i="180"/>
  <c r="I845" i="180"/>
  <c r="I844" i="180"/>
  <c r="I843" i="180"/>
  <c r="I842" i="180"/>
  <c r="I841" i="180"/>
  <c r="I840" i="180"/>
  <c r="I839" i="180"/>
  <c r="I838" i="180"/>
  <c r="I837" i="180"/>
  <c r="I852" i="181"/>
  <c r="I851" i="181"/>
  <c r="I850" i="181"/>
  <c r="I849" i="181"/>
  <c r="I848" i="181"/>
  <c r="I847" i="181"/>
  <c r="I846" i="181"/>
  <c r="I845" i="181"/>
  <c r="I844" i="181"/>
  <c r="I843" i="181"/>
  <c r="I842" i="181"/>
  <c r="I841" i="181"/>
  <c r="I840" i="181"/>
  <c r="I839" i="181"/>
  <c r="I838" i="181"/>
  <c r="I837" i="181"/>
  <c r="I852" i="182"/>
  <c r="I851" i="182"/>
  <c r="I850" i="182"/>
  <c r="I849" i="182"/>
  <c r="I848" i="182"/>
  <c r="I847" i="182"/>
  <c r="I846" i="182"/>
  <c r="I845" i="182"/>
  <c r="I844" i="182"/>
  <c r="I843" i="182"/>
  <c r="I842" i="182"/>
  <c r="I841" i="182"/>
  <c r="I840" i="182"/>
  <c r="I839" i="182"/>
  <c r="I838" i="182"/>
  <c r="I837" i="182"/>
  <c r="I852" i="183"/>
  <c r="I851" i="183"/>
  <c r="I850" i="183"/>
  <c r="I849" i="183"/>
  <c r="I848" i="183"/>
  <c r="I847" i="183"/>
  <c r="I846" i="183"/>
  <c r="I845" i="183"/>
  <c r="I844" i="183"/>
  <c r="I843" i="183"/>
  <c r="I842" i="183"/>
  <c r="I841" i="183"/>
  <c r="I840" i="183"/>
  <c r="I839" i="183"/>
  <c r="I838" i="183"/>
  <c r="I837" i="183"/>
  <c r="I852" i="184"/>
  <c r="I851" i="184"/>
  <c r="I850" i="184"/>
  <c r="I849" i="184"/>
  <c r="I848" i="184"/>
  <c r="I847" i="184"/>
  <c r="I846" i="184"/>
  <c r="I845" i="184"/>
  <c r="I844" i="184"/>
  <c r="I843" i="184"/>
  <c r="I842" i="184"/>
  <c r="I841" i="184"/>
  <c r="I840" i="184"/>
  <c r="I839" i="184"/>
  <c r="I838" i="184"/>
  <c r="I837" i="184"/>
  <c r="I852" i="185"/>
  <c r="I851" i="185"/>
  <c r="I850" i="185"/>
  <c r="I849" i="185"/>
  <c r="I848" i="185"/>
  <c r="I847" i="185"/>
  <c r="I846" i="185"/>
  <c r="I845" i="185"/>
  <c r="I844" i="185"/>
  <c r="I843" i="185"/>
  <c r="I842" i="185"/>
  <c r="I841" i="185"/>
  <c r="I840" i="185"/>
  <c r="I839" i="185"/>
  <c r="I838" i="185"/>
  <c r="I837" i="185"/>
  <c r="I852" i="186"/>
  <c r="I851" i="186"/>
  <c r="I850" i="186"/>
  <c r="I849" i="186"/>
  <c r="I848" i="186"/>
  <c r="I847" i="186"/>
  <c r="I846" i="186"/>
  <c r="I845" i="186"/>
  <c r="I844" i="186"/>
  <c r="I843" i="186"/>
  <c r="I842" i="186"/>
  <c r="I841" i="186"/>
  <c r="I840" i="186"/>
  <c r="I839" i="186"/>
  <c r="I838" i="186"/>
  <c r="I837" i="186"/>
  <c r="I852" i="187"/>
  <c r="I851" i="187"/>
  <c r="I850" i="187"/>
  <c r="I849" i="187"/>
  <c r="I848" i="187"/>
  <c r="I847" i="187"/>
  <c r="I846" i="187"/>
  <c r="I845" i="187"/>
  <c r="I844" i="187"/>
  <c r="I843" i="187"/>
  <c r="I842" i="187"/>
  <c r="I841" i="187"/>
  <c r="I840" i="187"/>
  <c r="I839" i="187"/>
  <c r="I838" i="187"/>
  <c r="I837" i="187"/>
  <c r="I852" i="188"/>
  <c r="I851" i="188"/>
  <c r="I850" i="188"/>
  <c r="I849" i="188"/>
  <c r="I848" i="188"/>
  <c r="I847" i="188"/>
  <c r="I846" i="188"/>
  <c r="I845" i="188"/>
  <c r="I844" i="188"/>
  <c r="I843" i="188"/>
  <c r="I842" i="188"/>
  <c r="I841" i="188"/>
  <c r="I840" i="188"/>
  <c r="I839" i="188"/>
  <c r="I838" i="188"/>
  <c r="I837" i="188"/>
  <c r="I852" i="189"/>
  <c r="I851" i="189"/>
  <c r="I850" i="189"/>
  <c r="I849" i="189"/>
  <c r="I848" i="189"/>
  <c r="I847" i="189"/>
  <c r="I846" i="189"/>
  <c r="I845" i="189"/>
  <c r="I844" i="189"/>
  <c r="I843" i="189"/>
  <c r="I842" i="189"/>
  <c r="I841" i="189"/>
  <c r="I840" i="189"/>
  <c r="I839" i="189"/>
  <c r="I838" i="189"/>
  <c r="I837" i="189"/>
  <c r="I852" i="190"/>
  <c r="I851" i="190"/>
  <c r="I850" i="190"/>
  <c r="I849" i="190"/>
  <c r="I848" i="190"/>
  <c r="I847" i="190"/>
  <c r="I846" i="190"/>
  <c r="I845" i="190"/>
  <c r="I844" i="190"/>
  <c r="I843" i="190"/>
  <c r="I842" i="190"/>
  <c r="I841" i="190"/>
  <c r="I840" i="190"/>
  <c r="I839" i="190"/>
  <c r="I838" i="190"/>
  <c r="I837" i="190"/>
  <c r="I852" i="191"/>
  <c r="I851" i="191"/>
  <c r="I850" i="191"/>
  <c r="I849" i="191"/>
  <c r="I848" i="191"/>
  <c r="I847" i="191"/>
  <c r="I846" i="191"/>
  <c r="I845" i="191"/>
  <c r="I844" i="191"/>
  <c r="I843" i="191"/>
  <c r="I842" i="191"/>
  <c r="I841" i="191"/>
  <c r="I840" i="191"/>
  <c r="I839" i="191"/>
  <c r="I838" i="191"/>
  <c r="I837" i="191"/>
  <c r="I852" i="192"/>
  <c r="I851" i="192"/>
  <c r="I850" i="192"/>
  <c r="I849" i="192"/>
  <c r="I848" i="192"/>
  <c r="I847" i="192"/>
  <c r="I846" i="192"/>
  <c r="I845" i="192"/>
  <c r="I844" i="192"/>
  <c r="I843" i="192"/>
  <c r="I842" i="192"/>
  <c r="I841" i="192"/>
  <c r="I840" i="192"/>
  <c r="I839" i="192"/>
  <c r="I838" i="192"/>
  <c r="I837" i="192"/>
  <c r="I852" i="193"/>
  <c r="I851" i="193"/>
  <c r="I850" i="193"/>
  <c r="I849" i="193"/>
  <c r="I848" i="193"/>
  <c r="I847" i="193"/>
  <c r="I846" i="193"/>
  <c r="I845" i="193"/>
  <c r="I844" i="193"/>
  <c r="I843" i="193"/>
  <c r="I842" i="193"/>
  <c r="I841" i="193"/>
  <c r="I840" i="193"/>
  <c r="I839" i="193"/>
  <c r="I838" i="193"/>
  <c r="I837" i="193"/>
  <c r="I852" i="194"/>
  <c r="I851" i="194"/>
  <c r="I850" i="194"/>
  <c r="I849" i="194"/>
  <c r="I848" i="194"/>
  <c r="I847" i="194"/>
  <c r="I846" i="194"/>
  <c r="I845" i="194"/>
  <c r="I844" i="194"/>
  <c r="I843" i="194"/>
  <c r="I842" i="194"/>
  <c r="I841" i="194"/>
  <c r="I840" i="194"/>
  <c r="I839" i="194"/>
  <c r="I838" i="194"/>
  <c r="I837" i="194"/>
  <c r="I852" i="195"/>
  <c r="I851" i="195"/>
  <c r="I850" i="195"/>
  <c r="I849" i="195"/>
  <c r="I848" i="195"/>
  <c r="I847" i="195"/>
  <c r="I846" i="195"/>
  <c r="I845" i="195"/>
  <c r="I844" i="195"/>
  <c r="I843" i="195"/>
  <c r="I842" i="195"/>
  <c r="I841" i="195"/>
  <c r="I840" i="195"/>
  <c r="I839" i="195"/>
  <c r="I838" i="195"/>
  <c r="I837" i="195"/>
  <c r="I852" i="196"/>
  <c r="I851" i="196"/>
  <c r="I850" i="196"/>
  <c r="I849" i="196"/>
  <c r="I848" i="196"/>
  <c r="I847" i="196"/>
  <c r="I846" i="196"/>
  <c r="I845" i="196"/>
  <c r="I844" i="196"/>
  <c r="I843" i="196"/>
  <c r="I842" i="196"/>
  <c r="I841" i="196"/>
  <c r="I840" i="196"/>
  <c r="I839" i="196"/>
  <c r="I838" i="196"/>
  <c r="I837" i="196"/>
  <c r="I852" i="197"/>
  <c r="I851" i="197"/>
  <c r="I850" i="197"/>
  <c r="I849" i="197"/>
  <c r="I848" i="197"/>
  <c r="I847" i="197"/>
  <c r="I846" i="197"/>
  <c r="I845" i="197"/>
  <c r="I844" i="197"/>
  <c r="I843" i="197"/>
  <c r="I842" i="197"/>
  <c r="I841" i="197"/>
  <c r="I840" i="197"/>
  <c r="I839" i="197"/>
  <c r="I838" i="197"/>
  <c r="I837" i="197"/>
  <c r="I836" i="180"/>
  <c r="I836" i="181"/>
  <c r="I836" i="182"/>
  <c r="I836" i="183"/>
  <c r="I836" i="184"/>
  <c r="I836" i="185"/>
  <c r="I836" i="186"/>
  <c r="I836" i="187"/>
  <c r="I836" i="188"/>
  <c r="I836" i="189"/>
  <c r="I836" i="190"/>
  <c r="I836" i="191"/>
  <c r="I836" i="192"/>
  <c r="I836" i="193"/>
  <c r="I836" i="194"/>
  <c r="I836" i="195"/>
  <c r="I836" i="196"/>
  <c r="I836" i="197"/>
  <c r="I853" i="184" l="1"/>
  <c r="B6" i="184" s="1"/>
  <c r="T796" i="180"/>
  <c r="T686" i="193"/>
  <c r="LH13" i="61"/>
  <c r="LI13" i="61"/>
  <c r="LJ13" i="61"/>
  <c r="LK13" i="61"/>
  <c r="LL13" i="61"/>
  <c r="LM13" i="61"/>
  <c r="LN13" i="61"/>
  <c r="LO13" i="61"/>
  <c r="LP13" i="61"/>
  <c r="LQ13" i="61"/>
  <c r="LR13" i="61"/>
  <c r="LS13" i="61"/>
  <c r="LT13" i="61"/>
  <c r="LU13" i="61"/>
  <c r="LV13" i="61"/>
  <c r="LW13" i="61"/>
  <c r="LX13" i="61"/>
  <c r="LY13" i="61"/>
  <c r="LZ13" i="61"/>
  <c r="MA13" i="61"/>
  <c r="G13" i="61"/>
  <c r="H13" i="61"/>
  <c r="I13" i="61"/>
  <c r="J13" i="61"/>
  <c r="K13" i="61"/>
  <c r="L13" i="61"/>
  <c r="M13" i="61"/>
  <c r="N13" i="61"/>
  <c r="O13" i="61"/>
  <c r="P13" i="61"/>
  <c r="Q13" i="61"/>
  <c r="R13" i="61"/>
  <c r="S13" i="61"/>
  <c r="T13" i="61"/>
  <c r="U13" i="61"/>
  <c r="V13" i="61"/>
  <c r="W13" i="61"/>
  <c r="X13" i="61"/>
  <c r="AB13" i="61"/>
  <c r="AC13" i="61"/>
  <c r="AD13" i="61"/>
  <c r="AE13" i="61"/>
  <c r="AF13" i="61"/>
  <c r="AG13" i="61"/>
  <c r="AH13" i="61"/>
  <c r="AI13" i="61"/>
  <c r="AJ13" i="61"/>
  <c r="AK13" i="61"/>
  <c r="AL13" i="61"/>
  <c r="AM13" i="61"/>
  <c r="AN13" i="61"/>
  <c r="AO13" i="61"/>
  <c r="AP13" i="61"/>
  <c r="AQ13" i="61"/>
  <c r="AR13" i="61"/>
  <c r="AS13" i="61"/>
  <c r="AU13" i="61"/>
  <c r="AV13" i="61"/>
  <c r="AW13" i="61"/>
  <c r="AX13" i="61"/>
  <c r="AY13" i="61"/>
  <c r="AZ13" i="61"/>
  <c r="BA13" i="61"/>
  <c r="BB13" i="61"/>
  <c r="BC13" i="61"/>
  <c r="BD13" i="61"/>
  <c r="BE13" i="61"/>
  <c r="BF13" i="61"/>
  <c r="BG13" i="61"/>
  <c r="BH13" i="61"/>
  <c r="BI13" i="61"/>
  <c r="BJ13" i="61"/>
  <c r="BK13" i="61"/>
  <c r="BL13" i="61"/>
  <c r="BM13" i="61"/>
  <c r="BN13" i="61"/>
  <c r="BO13" i="61"/>
  <c r="BP13" i="61"/>
  <c r="BQ13" i="61"/>
  <c r="BR13" i="61"/>
  <c r="BS13" i="61"/>
  <c r="BT13" i="61"/>
  <c r="BU13" i="61"/>
  <c r="BV13" i="61"/>
  <c r="BW13" i="61"/>
  <c r="BX13" i="61"/>
  <c r="BY13" i="61"/>
  <c r="BZ13" i="61"/>
  <c r="CA13" i="61"/>
  <c r="CB13" i="61"/>
  <c r="CC13" i="61"/>
  <c r="CD13" i="61"/>
  <c r="CE13" i="61"/>
  <c r="CF13" i="61"/>
  <c r="CJ13" i="61" s="1"/>
  <c r="CG13" i="61"/>
  <c r="CH13" i="61"/>
  <c r="CI13" i="61"/>
  <c r="CK13" i="61"/>
  <c r="CL13" i="61"/>
  <c r="CM13" i="61"/>
  <c r="CN13" i="61"/>
  <c r="CO13" i="61"/>
  <c r="CP13" i="61"/>
  <c r="CQ13" i="61"/>
  <c r="CR13" i="61"/>
  <c r="CS13" i="61"/>
  <c r="CT13" i="61"/>
  <c r="CU13" i="61"/>
  <c r="CV13" i="61"/>
  <c r="CW13" i="61"/>
  <c r="CX13" i="61"/>
  <c r="CY13" i="61"/>
  <c r="CZ13" i="61"/>
  <c r="DA13" i="61"/>
  <c r="DE13" i="61" s="1"/>
  <c r="DB13" i="61"/>
  <c r="DC13" i="61"/>
  <c r="DD13" i="61"/>
  <c r="DF13" i="61"/>
  <c r="DG13" i="61"/>
  <c r="DH13" i="61"/>
  <c r="DI13" i="61"/>
  <c r="DJ13" i="61"/>
  <c r="DK13" i="61"/>
  <c r="DL13" i="61"/>
  <c r="DM13" i="61"/>
  <c r="DN13" i="61"/>
  <c r="DO13" i="61"/>
  <c r="DP13" i="61"/>
  <c r="DQ13" i="61"/>
  <c r="DZ13" i="61" s="1"/>
  <c r="DR13" i="61"/>
  <c r="DS13" i="61"/>
  <c r="DT13" i="61"/>
  <c r="DU13" i="61"/>
  <c r="DV13" i="61"/>
  <c r="DW13" i="61"/>
  <c r="DX13" i="61"/>
  <c r="DY13" i="61"/>
  <c r="EA13" i="61"/>
  <c r="EB13" i="61"/>
  <c r="EC13" i="61"/>
  <c r="ED13" i="61"/>
  <c r="EE13" i="61"/>
  <c r="EF13" i="61"/>
  <c r="EG13" i="61"/>
  <c r="EH13" i="61"/>
  <c r="EI13" i="61"/>
  <c r="EJ13" i="61"/>
  <c r="EK13" i="61"/>
  <c r="EL13" i="61"/>
  <c r="EM13" i="61"/>
  <c r="EN13" i="61"/>
  <c r="EO13" i="61"/>
  <c r="EU13" i="61" s="1"/>
  <c r="EP13" i="61"/>
  <c r="EQ13" i="61"/>
  <c r="ER13" i="61"/>
  <c r="ES13" i="61"/>
  <c r="ET13" i="61"/>
  <c r="EV13" i="61"/>
  <c r="EW13" i="61"/>
  <c r="EX13" i="61"/>
  <c r="EY13" i="61"/>
  <c r="EZ13" i="61"/>
  <c r="FA13" i="61"/>
  <c r="FB13" i="61"/>
  <c r="FC13" i="61"/>
  <c r="FD13" i="61"/>
  <c r="FE13" i="61"/>
  <c r="FF13" i="61"/>
  <c r="FG13" i="61"/>
  <c r="FH13" i="61"/>
  <c r="FI13" i="61"/>
  <c r="FP13" i="61" s="1"/>
  <c r="FJ13" i="61"/>
  <c r="FK13" i="61"/>
  <c r="FL13" i="61"/>
  <c r="FM13" i="61"/>
  <c r="FN13" i="61"/>
  <c r="FO13" i="61"/>
  <c r="FQ13" i="61"/>
  <c r="FR13" i="61"/>
  <c r="FS13" i="61"/>
  <c r="FT13" i="61"/>
  <c r="FU13" i="61"/>
  <c r="FV13" i="61"/>
  <c r="FW13" i="61"/>
  <c r="FX13" i="61"/>
  <c r="FY13" i="61"/>
  <c r="FZ13" i="61"/>
  <c r="GA13" i="61"/>
  <c r="GB13" i="61"/>
  <c r="GC13" i="61"/>
  <c r="GD13" i="61"/>
  <c r="GE13" i="61"/>
  <c r="GF13" i="61"/>
  <c r="GG13" i="61"/>
  <c r="GH13" i="61"/>
  <c r="GI13" i="61"/>
  <c r="GJ13" i="61"/>
  <c r="GL13" i="61"/>
  <c r="GM13" i="61"/>
  <c r="GN13" i="61"/>
  <c r="GO13" i="61"/>
  <c r="GP13" i="61"/>
  <c r="GQ13" i="61"/>
  <c r="GR13" i="61"/>
  <c r="GS13" i="61"/>
  <c r="GT13" i="61"/>
  <c r="GU13" i="61"/>
  <c r="GV13" i="61"/>
  <c r="GW13" i="61"/>
  <c r="GX13" i="61"/>
  <c r="GY13" i="61"/>
  <c r="GZ13" i="61"/>
  <c r="HA13" i="61"/>
  <c r="HB13" i="61"/>
  <c r="HC13" i="61"/>
  <c r="HD13" i="61"/>
  <c r="HE13" i="61"/>
  <c r="HG13" i="61"/>
  <c r="HH13" i="61"/>
  <c r="HI13" i="61"/>
  <c r="HJ13" i="61"/>
  <c r="HK13" i="61"/>
  <c r="HL13" i="61"/>
  <c r="HM13" i="61"/>
  <c r="HN13" i="61"/>
  <c r="HO13" i="61"/>
  <c r="HP13" i="61"/>
  <c r="HQ13" i="61"/>
  <c r="HR13" i="61"/>
  <c r="HS13" i="61"/>
  <c r="HT13" i="61"/>
  <c r="HU13" i="61"/>
  <c r="IA13" i="61" s="1"/>
  <c r="HV13" i="61"/>
  <c r="HW13" i="61"/>
  <c r="HX13" i="61"/>
  <c r="HY13" i="61"/>
  <c r="HZ13" i="61"/>
  <c r="IB13" i="61"/>
  <c r="IV13" i="61" s="1"/>
  <c r="IC13" i="61"/>
  <c r="ID13" i="61"/>
  <c r="IE13" i="61"/>
  <c r="IF13" i="61"/>
  <c r="IG13" i="61"/>
  <c r="IH13" i="61"/>
  <c r="II13" i="61"/>
  <c r="IJ13" i="61"/>
  <c r="IK13" i="61"/>
  <c r="IL13" i="61"/>
  <c r="IM13" i="61"/>
  <c r="IN13" i="61"/>
  <c r="IO13" i="61"/>
  <c r="IP13" i="61"/>
  <c r="IQ13" i="61"/>
  <c r="IR13" i="61"/>
  <c r="IS13" i="61"/>
  <c r="IT13" i="61"/>
  <c r="IU13" i="61"/>
  <c r="IW13" i="61"/>
  <c r="IX13" i="61"/>
  <c r="IY13" i="61"/>
  <c r="IZ13" i="61"/>
  <c r="JQ13" i="61" s="1"/>
  <c r="JA13" i="61"/>
  <c r="JB13" i="61"/>
  <c r="JC13" i="61"/>
  <c r="JD13" i="61"/>
  <c r="JE13" i="61"/>
  <c r="JF13" i="61"/>
  <c r="JG13" i="61"/>
  <c r="JH13" i="61"/>
  <c r="JI13" i="61"/>
  <c r="JJ13" i="61"/>
  <c r="JK13" i="61"/>
  <c r="JL13" i="61"/>
  <c r="JM13" i="61"/>
  <c r="JN13" i="61"/>
  <c r="JO13" i="61"/>
  <c r="JP13" i="61"/>
  <c r="JR13" i="61"/>
  <c r="JS13" i="61"/>
  <c r="JT13" i="61"/>
  <c r="JU13" i="61"/>
  <c r="JV13" i="61"/>
  <c r="JW13" i="61"/>
  <c r="JX13" i="61"/>
  <c r="KL13" i="61" s="1"/>
  <c r="JY13" i="61"/>
  <c r="JZ13" i="61"/>
  <c r="KA13" i="61"/>
  <c r="KB13" i="61"/>
  <c r="KC13" i="61"/>
  <c r="KD13" i="61"/>
  <c r="KE13" i="61"/>
  <c r="KF13" i="61"/>
  <c r="KG13" i="61"/>
  <c r="KH13" i="61"/>
  <c r="KI13" i="61"/>
  <c r="KJ13" i="61"/>
  <c r="KK13" i="61"/>
  <c r="KM13" i="61"/>
  <c r="KN13" i="61"/>
  <c r="KO13" i="61"/>
  <c r="KP13" i="61"/>
  <c r="KQ13" i="61"/>
  <c r="KR13" i="61"/>
  <c r="KS13" i="61"/>
  <c r="KT13" i="61"/>
  <c r="KU13" i="61"/>
  <c r="KV13" i="61"/>
  <c r="KW13" i="61"/>
  <c r="KX13" i="61"/>
  <c r="KY13" i="61"/>
  <c r="KZ13" i="61"/>
  <c r="LA13" i="61"/>
  <c r="LB13" i="61"/>
  <c r="LC13" i="61"/>
  <c r="LD13" i="61"/>
  <c r="LE13" i="61"/>
  <c r="LF13" i="61"/>
  <c r="MC13" i="61"/>
  <c r="MD13" i="61"/>
  <c r="ME13" i="61"/>
  <c r="MF13" i="61"/>
  <c r="MG13" i="61"/>
  <c r="MH13" i="61"/>
  <c r="MI13" i="61"/>
  <c r="MJ13" i="61"/>
  <c r="MK13" i="61"/>
  <c r="ML13" i="61"/>
  <c r="MM13" i="61"/>
  <c r="MN13" i="61"/>
  <c r="MO13" i="61"/>
  <c r="MP13" i="61"/>
  <c r="MQ13" i="61"/>
  <c r="MR13" i="61"/>
  <c r="MS13" i="61"/>
  <c r="MT13" i="61"/>
  <c r="MU13" i="61"/>
  <c r="MV13" i="61"/>
  <c r="MW13" i="61"/>
  <c r="MX13" i="61"/>
  <c r="MY13" i="61"/>
  <c r="MZ13" i="61"/>
  <c r="NA13" i="61"/>
  <c r="NB13" i="61"/>
  <c r="NC13" i="61"/>
  <c r="ND13" i="61"/>
  <c r="NE13" i="61"/>
  <c r="NR13" i="61" s="1"/>
  <c r="NF13" i="61"/>
  <c r="NG13" i="61"/>
  <c r="NH13" i="61"/>
  <c r="NI13" i="61"/>
  <c r="NJ13" i="61"/>
  <c r="NK13" i="61"/>
  <c r="NL13" i="61"/>
  <c r="NM13" i="61"/>
  <c r="NN13" i="61"/>
  <c r="NO13" i="61"/>
  <c r="NP13" i="61"/>
  <c r="NQ13" i="61"/>
  <c r="NS13" i="61"/>
  <c r="NT13" i="61"/>
  <c r="NU13" i="61"/>
  <c r="OM13" i="61" s="1"/>
  <c r="NV13" i="61"/>
  <c r="NW13" i="61"/>
  <c r="NX13" i="61"/>
  <c r="NY13" i="61"/>
  <c r="NZ13" i="61"/>
  <c r="OA13" i="61"/>
  <c r="OB13" i="61"/>
  <c r="OC13" i="61"/>
  <c r="OD13" i="61"/>
  <c r="OE13" i="61"/>
  <c r="OF13" i="61"/>
  <c r="OG13" i="61"/>
  <c r="OH13" i="61"/>
  <c r="OI13" i="61"/>
  <c r="OJ13" i="61"/>
  <c r="OK13" i="61"/>
  <c r="OL13" i="61"/>
  <c r="ON13" i="61"/>
  <c r="OO13" i="61"/>
  <c r="OP13" i="61"/>
  <c r="OQ13" i="61"/>
  <c r="OR13" i="61"/>
  <c r="OS13" i="61"/>
  <c r="OT13" i="61"/>
  <c r="OU13" i="61"/>
  <c r="OV13" i="61"/>
  <c r="OW13" i="61"/>
  <c r="OX13" i="61"/>
  <c r="OY13" i="61"/>
  <c r="OZ13" i="61"/>
  <c r="PA13" i="61"/>
  <c r="PB13" i="61"/>
  <c r="PC13" i="61"/>
  <c r="PD13" i="61"/>
  <c r="PE13" i="61"/>
  <c r="PF13" i="61"/>
  <c r="PG13" i="61"/>
  <c r="LH9" i="61"/>
  <c r="LI9" i="61"/>
  <c r="LJ9" i="61"/>
  <c r="LK9" i="61"/>
  <c r="LL9" i="61"/>
  <c r="LM9" i="61"/>
  <c r="LN9" i="61"/>
  <c r="LO9" i="61"/>
  <c r="LP9" i="61"/>
  <c r="LQ9" i="61"/>
  <c r="LR9" i="61"/>
  <c r="LS9" i="61"/>
  <c r="LT9" i="61"/>
  <c r="LU9" i="61"/>
  <c r="LV9" i="61"/>
  <c r="LW9" i="61"/>
  <c r="LX9" i="61"/>
  <c r="LY9" i="61"/>
  <c r="LZ9" i="61"/>
  <c r="MA9" i="61"/>
  <c r="G9" i="61"/>
  <c r="H9" i="61"/>
  <c r="I9" i="61"/>
  <c r="J9" i="61"/>
  <c r="K9" i="61"/>
  <c r="L9" i="61"/>
  <c r="M9" i="61"/>
  <c r="N9" i="61"/>
  <c r="O9" i="61"/>
  <c r="P9" i="61"/>
  <c r="Q9" i="61"/>
  <c r="R9" i="61"/>
  <c r="S9" i="61"/>
  <c r="T9" i="61"/>
  <c r="U9" i="61"/>
  <c r="V9" i="61"/>
  <c r="W9" i="61"/>
  <c r="X9" i="61"/>
  <c r="AB9" i="61"/>
  <c r="AC9" i="61"/>
  <c r="AD9" i="61"/>
  <c r="AE9" i="61"/>
  <c r="AF9" i="61"/>
  <c r="AG9" i="61"/>
  <c r="AH9" i="61"/>
  <c r="AI9" i="61"/>
  <c r="AJ9" i="61"/>
  <c r="AK9" i="61"/>
  <c r="AL9" i="61"/>
  <c r="AM9" i="61"/>
  <c r="AN9" i="61"/>
  <c r="AO9" i="61"/>
  <c r="AP9" i="61"/>
  <c r="AQ9" i="61"/>
  <c r="AR9" i="61"/>
  <c r="AS9" i="61"/>
  <c r="AU9" i="61"/>
  <c r="AV9" i="61"/>
  <c r="AW9" i="61"/>
  <c r="AX9" i="61"/>
  <c r="AY9" i="61"/>
  <c r="AZ9" i="61"/>
  <c r="BA9" i="61"/>
  <c r="BB9" i="61"/>
  <c r="BO9" i="61" s="1"/>
  <c r="BC9" i="61"/>
  <c r="BD9" i="61"/>
  <c r="BE9" i="61"/>
  <c r="BF9" i="61"/>
  <c r="BG9" i="61"/>
  <c r="BH9" i="61"/>
  <c r="BI9" i="61"/>
  <c r="BJ9" i="61"/>
  <c r="BK9" i="61"/>
  <c r="BL9" i="61"/>
  <c r="BM9" i="61"/>
  <c r="BN9" i="61"/>
  <c r="BP9" i="61"/>
  <c r="BQ9" i="61"/>
  <c r="BR9" i="61"/>
  <c r="CJ9" i="61" s="1"/>
  <c r="BS9" i="61"/>
  <c r="BT9" i="61"/>
  <c r="BU9" i="61"/>
  <c r="BV9" i="61"/>
  <c r="BW9" i="61"/>
  <c r="BX9" i="61"/>
  <c r="BY9" i="61"/>
  <c r="BZ9" i="61"/>
  <c r="CA9" i="61"/>
  <c r="CB9" i="61"/>
  <c r="CC9" i="61"/>
  <c r="CD9" i="61"/>
  <c r="CE9" i="61"/>
  <c r="CF9" i="61"/>
  <c r="CG9" i="61"/>
  <c r="CH9" i="61"/>
  <c r="CI9" i="61"/>
  <c r="CK9" i="61"/>
  <c r="CL9" i="61"/>
  <c r="CM9" i="61"/>
  <c r="CN9" i="61"/>
  <c r="CO9" i="61"/>
  <c r="CP9" i="61"/>
  <c r="DE9" i="61" s="1"/>
  <c r="CQ9" i="61"/>
  <c r="CR9" i="61"/>
  <c r="CS9" i="61"/>
  <c r="CT9" i="61"/>
  <c r="CU9" i="61"/>
  <c r="CV9" i="61"/>
  <c r="CW9" i="61"/>
  <c r="CX9" i="61"/>
  <c r="CY9" i="61"/>
  <c r="CZ9" i="61"/>
  <c r="DA9" i="61"/>
  <c r="DB9" i="61"/>
  <c r="DC9" i="61"/>
  <c r="DD9" i="61"/>
  <c r="A807" i="183"/>
  <c r="U807" i="183" s="1"/>
  <c r="DF9" i="61"/>
  <c r="DG9" i="61"/>
  <c r="DH9" i="61"/>
  <c r="DI9" i="61"/>
  <c r="DZ9" i="61" s="1"/>
  <c r="DJ9" i="61"/>
  <c r="DK9" i="61"/>
  <c r="DL9" i="61"/>
  <c r="DM9" i="61"/>
  <c r="DN9" i="61"/>
  <c r="DO9" i="61"/>
  <c r="DP9" i="61"/>
  <c r="DQ9" i="61"/>
  <c r="DR9" i="61"/>
  <c r="DS9" i="61"/>
  <c r="DT9" i="61"/>
  <c r="DU9" i="61"/>
  <c r="DV9" i="61"/>
  <c r="DW9" i="61"/>
  <c r="DX9" i="61"/>
  <c r="DY9" i="61"/>
  <c r="EA9" i="61"/>
  <c r="EB9" i="61"/>
  <c r="EU9" i="61" s="1"/>
  <c r="EC9" i="61"/>
  <c r="ED9" i="61"/>
  <c r="EE9" i="61"/>
  <c r="EF9" i="61"/>
  <c r="EG9" i="61"/>
  <c r="EH9" i="61"/>
  <c r="EI9" i="61"/>
  <c r="EJ9" i="61"/>
  <c r="EK9" i="61"/>
  <c r="EL9" i="61"/>
  <c r="EM9" i="61"/>
  <c r="EN9" i="61"/>
  <c r="EO9" i="61"/>
  <c r="EP9" i="61"/>
  <c r="EQ9" i="61"/>
  <c r="ER9" i="61"/>
  <c r="ES9" i="61"/>
  <c r="ET9" i="61"/>
  <c r="EV9" i="61"/>
  <c r="EW9" i="61"/>
  <c r="EX9" i="61"/>
  <c r="EY9" i="61"/>
  <c r="EZ9" i="61"/>
  <c r="FA9" i="61"/>
  <c r="FB9" i="61"/>
  <c r="FC9" i="61"/>
  <c r="FD9" i="61"/>
  <c r="FE9" i="61"/>
  <c r="FF9" i="61"/>
  <c r="FG9" i="61"/>
  <c r="FH9" i="61"/>
  <c r="FI9" i="61"/>
  <c r="FJ9" i="61"/>
  <c r="FK9" i="61"/>
  <c r="FL9" i="61"/>
  <c r="FM9" i="61"/>
  <c r="FN9" i="61"/>
  <c r="FO9" i="61"/>
  <c r="FP9" i="61"/>
  <c r="FQ9" i="61"/>
  <c r="FR9" i="61"/>
  <c r="FS9" i="61"/>
  <c r="FT9" i="61"/>
  <c r="FU9" i="61"/>
  <c r="FV9" i="61"/>
  <c r="FW9" i="61"/>
  <c r="FX9" i="61"/>
  <c r="FY9" i="61"/>
  <c r="FZ9" i="61"/>
  <c r="GA9" i="61"/>
  <c r="GB9" i="61"/>
  <c r="GC9" i="61"/>
  <c r="GD9" i="61"/>
  <c r="GE9" i="61"/>
  <c r="GF9" i="61"/>
  <c r="GG9" i="61"/>
  <c r="GH9" i="61"/>
  <c r="GI9" i="61"/>
  <c r="GJ9" i="61"/>
  <c r="GL9" i="61"/>
  <c r="GM9" i="61"/>
  <c r="GN9" i="61"/>
  <c r="GO9" i="61"/>
  <c r="GP9" i="61"/>
  <c r="GQ9" i="61"/>
  <c r="GR9" i="61"/>
  <c r="GS9" i="61"/>
  <c r="GT9" i="61"/>
  <c r="GU9" i="61"/>
  <c r="GV9" i="61"/>
  <c r="GW9" i="61"/>
  <c r="GX9" i="61"/>
  <c r="GY9" i="61"/>
  <c r="GZ9" i="61"/>
  <c r="HA9" i="61"/>
  <c r="HB9" i="61"/>
  <c r="HC9" i="61"/>
  <c r="HD9" i="61"/>
  <c r="HE9" i="61"/>
  <c r="HG9" i="61"/>
  <c r="HH9" i="61"/>
  <c r="HI9" i="61"/>
  <c r="IA9" i="61" s="1"/>
  <c r="HJ9" i="61"/>
  <c r="HK9" i="61"/>
  <c r="HL9" i="61"/>
  <c r="HM9" i="61"/>
  <c r="HN9" i="61"/>
  <c r="HO9" i="61"/>
  <c r="HP9" i="61"/>
  <c r="HQ9" i="61"/>
  <c r="HR9" i="61"/>
  <c r="HS9" i="61"/>
  <c r="HT9" i="61"/>
  <c r="HU9" i="61"/>
  <c r="HV9" i="61"/>
  <c r="HW9" i="61"/>
  <c r="HX9" i="61"/>
  <c r="HY9" i="61"/>
  <c r="HZ9" i="61"/>
  <c r="IB9" i="61"/>
  <c r="IV9" i="61" s="1"/>
  <c r="IC9" i="61"/>
  <c r="ID9" i="61"/>
  <c r="IE9" i="61"/>
  <c r="IF9" i="61"/>
  <c r="IG9" i="61"/>
  <c r="IH9" i="61"/>
  <c r="II9" i="61"/>
  <c r="IJ9" i="61"/>
  <c r="IK9" i="61"/>
  <c r="IL9" i="61"/>
  <c r="IM9" i="61"/>
  <c r="IN9" i="61"/>
  <c r="IO9" i="61"/>
  <c r="IP9" i="61"/>
  <c r="IQ9" i="61"/>
  <c r="IR9" i="61"/>
  <c r="IS9" i="61"/>
  <c r="IT9" i="61"/>
  <c r="IU9" i="61"/>
  <c r="U617" i="190"/>
  <c r="IW9" i="61"/>
  <c r="IX9" i="61"/>
  <c r="IY9" i="61"/>
  <c r="JQ9" i="61" s="1"/>
  <c r="IZ9" i="61"/>
  <c r="JA9" i="61"/>
  <c r="JB9" i="61"/>
  <c r="JC9" i="61"/>
  <c r="JD9" i="61"/>
  <c r="JE9" i="61"/>
  <c r="JF9" i="61"/>
  <c r="JG9" i="61"/>
  <c r="JH9" i="61"/>
  <c r="JI9" i="61"/>
  <c r="JJ9" i="61"/>
  <c r="JK9" i="61"/>
  <c r="JL9" i="61"/>
  <c r="JM9" i="61"/>
  <c r="JN9" i="61"/>
  <c r="JO9" i="61"/>
  <c r="JP9" i="61"/>
  <c r="JR9" i="61"/>
  <c r="KL9" i="61" s="1"/>
  <c r="JS9" i="61"/>
  <c r="JT9" i="61"/>
  <c r="JU9" i="61"/>
  <c r="JV9" i="61"/>
  <c r="JW9" i="61"/>
  <c r="JX9" i="61"/>
  <c r="JY9" i="61"/>
  <c r="JZ9" i="61"/>
  <c r="KA9" i="61"/>
  <c r="KB9" i="61"/>
  <c r="KC9" i="61"/>
  <c r="KD9" i="61"/>
  <c r="KE9" i="61"/>
  <c r="KF9" i="61"/>
  <c r="KG9" i="61"/>
  <c r="KH9" i="61"/>
  <c r="KI9" i="61"/>
  <c r="KJ9" i="61"/>
  <c r="KK9" i="61"/>
  <c r="KM9" i="61"/>
  <c r="KN9" i="61"/>
  <c r="KO9" i="61"/>
  <c r="KP9" i="61"/>
  <c r="KQ9" i="61"/>
  <c r="KR9" i="61"/>
  <c r="KS9" i="61"/>
  <c r="KT9" i="61"/>
  <c r="KU9" i="61"/>
  <c r="KV9" i="61"/>
  <c r="KW9" i="61"/>
  <c r="KX9" i="61"/>
  <c r="KY9" i="61"/>
  <c r="KZ9" i="61"/>
  <c r="LA9" i="61"/>
  <c r="LB9" i="61"/>
  <c r="LC9" i="61"/>
  <c r="LD9" i="61"/>
  <c r="LE9" i="61"/>
  <c r="LF9" i="61"/>
  <c r="MC9" i="61"/>
  <c r="MD9" i="61"/>
  <c r="ME9" i="61"/>
  <c r="MF9" i="61"/>
  <c r="MW9" i="61" s="1"/>
  <c r="MG9" i="61"/>
  <c r="MH9" i="61"/>
  <c r="MI9" i="61"/>
  <c r="MJ9" i="61"/>
  <c r="MK9" i="61"/>
  <c r="ML9" i="61"/>
  <c r="MM9" i="61"/>
  <c r="MN9" i="61"/>
  <c r="MO9" i="61"/>
  <c r="MP9" i="61"/>
  <c r="MQ9" i="61"/>
  <c r="MR9" i="61"/>
  <c r="MS9" i="61"/>
  <c r="MT9" i="61"/>
  <c r="MU9" i="61"/>
  <c r="MV9" i="61"/>
  <c r="MX9" i="61"/>
  <c r="MY9" i="61"/>
  <c r="NR9" i="61" s="1"/>
  <c r="MZ9" i="61"/>
  <c r="NA9" i="61"/>
  <c r="NB9" i="61"/>
  <c r="NC9" i="61"/>
  <c r="ND9" i="61"/>
  <c r="NE9" i="61"/>
  <c r="NF9" i="61"/>
  <c r="NG9" i="61"/>
  <c r="NH9" i="61"/>
  <c r="NI9" i="61"/>
  <c r="NJ9" i="61"/>
  <c r="NK9" i="61"/>
  <c r="NL9" i="61"/>
  <c r="NM9" i="61"/>
  <c r="NN9" i="61"/>
  <c r="NO9" i="61"/>
  <c r="NP9" i="61"/>
  <c r="NQ9" i="61"/>
  <c r="NS9" i="61"/>
  <c r="NT9" i="61"/>
  <c r="OM9" i="61" s="1"/>
  <c r="NU9" i="61"/>
  <c r="NV9" i="61"/>
  <c r="NW9" i="61"/>
  <c r="NX9" i="61"/>
  <c r="NY9" i="61"/>
  <c r="NZ9" i="61"/>
  <c r="OA9" i="61"/>
  <c r="OB9" i="61"/>
  <c r="OC9" i="61"/>
  <c r="OD9" i="61"/>
  <c r="OE9" i="61"/>
  <c r="OF9" i="61"/>
  <c r="OG9" i="61"/>
  <c r="OH9" i="61"/>
  <c r="OI9" i="61"/>
  <c r="OJ9" i="61"/>
  <c r="OK9" i="61"/>
  <c r="OL9" i="61"/>
  <c r="A617" i="197"/>
  <c r="U617" i="197" s="1"/>
  <c r="ON9" i="61"/>
  <c r="OO9" i="61"/>
  <c r="OP9" i="61"/>
  <c r="OQ9" i="61"/>
  <c r="OR9" i="61"/>
  <c r="OS9" i="61"/>
  <c r="OT9" i="61"/>
  <c r="OU9" i="61"/>
  <c r="OV9" i="61"/>
  <c r="OW9" i="61"/>
  <c r="OX9" i="61"/>
  <c r="OY9" i="61"/>
  <c r="OZ9" i="61"/>
  <c r="PA9" i="61"/>
  <c r="PB9" i="61"/>
  <c r="PC9" i="61"/>
  <c r="PD9" i="61"/>
  <c r="PE9" i="61"/>
  <c r="PF9" i="61"/>
  <c r="PG9" i="61"/>
  <c r="A617" i="186"/>
  <c r="U622" i="186" s="1"/>
  <c r="FQ17" i="61"/>
  <c r="FR17" i="61"/>
  <c r="FS17" i="61"/>
  <c r="FT17" i="61"/>
  <c r="FU17" i="61"/>
  <c r="FV17" i="61"/>
  <c r="FW17" i="61"/>
  <c r="FX17" i="61"/>
  <c r="FY17" i="61"/>
  <c r="FZ17" i="61"/>
  <c r="GA17" i="61"/>
  <c r="GB17" i="61"/>
  <c r="GC17" i="61"/>
  <c r="GD17" i="61"/>
  <c r="GE17" i="61"/>
  <c r="GF17" i="61"/>
  <c r="GG17" i="61"/>
  <c r="GH17" i="61"/>
  <c r="GI17" i="61"/>
  <c r="GJ17" i="61"/>
  <c r="A617" i="187"/>
  <c r="U622" i="187" s="1"/>
  <c r="GL17" i="61"/>
  <c r="GM17" i="61"/>
  <c r="GN17" i="61"/>
  <c r="GO17" i="61"/>
  <c r="GP17" i="61"/>
  <c r="GQ17" i="61"/>
  <c r="GR17" i="61"/>
  <c r="GS17" i="61"/>
  <c r="GT17" i="61"/>
  <c r="GU17" i="61"/>
  <c r="GV17" i="61"/>
  <c r="GW17" i="61"/>
  <c r="GX17" i="61"/>
  <c r="GY17" i="61"/>
  <c r="GZ17" i="61"/>
  <c r="HA17" i="61"/>
  <c r="HB17" i="61"/>
  <c r="HC17" i="61"/>
  <c r="HD17" i="61"/>
  <c r="HE17" i="61"/>
  <c r="U622" i="190"/>
  <c r="IW17" i="61"/>
  <c r="IX17" i="61"/>
  <c r="IY17" i="61"/>
  <c r="JQ17" i="61" s="1"/>
  <c r="JQ20" i="61" s="1"/>
  <c r="IZ17" i="61"/>
  <c r="JA17" i="61"/>
  <c r="JB17" i="61"/>
  <c r="JC17" i="61"/>
  <c r="JD17" i="61"/>
  <c r="JE17" i="61"/>
  <c r="JF17" i="61"/>
  <c r="JG17" i="61"/>
  <c r="JH17" i="61"/>
  <c r="JI17" i="61"/>
  <c r="JJ17" i="61"/>
  <c r="JK17" i="61"/>
  <c r="JL17" i="61"/>
  <c r="JM17" i="61"/>
  <c r="JN17" i="61"/>
  <c r="JO17" i="61"/>
  <c r="JP17" i="61"/>
  <c r="A617" i="192"/>
  <c r="U622" i="192" s="1"/>
  <c r="KM17" i="61"/>
  <c r="KN17" i="61"/>
  <c r="KO17" i="61"/>
  <c r="KP17" i="61"/>
  <c r="KQ17" i="61"/>
  <c r="KR17" i="61"/>
  <c r="KS17" i="61"/>
  <c r="KT17" i="61"/>
  <c r="KU17" i="61"/>
  <c r="KV17" i="61"/>
  <c r="KW17" i="61"/>
  <c r="KX17" i="61"/>
  <c r="KY17" i="61"/>
  <c r="KZ17" i="61"/>
  <c r="LA17" i="61"/>
  <c r="LB17" i="61"/>
  <c r="LC17" i="61"/>
  <c r="LD17" i="61"/>
  <c r="LE17" i="61"/>
  <c r="LF17" i="61"/>
  <c r="A617" i="193"/>
  <c r="U622" i="193" s="1"/>
  <c r="LH17" i="61"/>
  <c r="LI17" i="61"/>
  <c r="LJ17" i="61"/>
  <c r="LK17" i="61"/>
  <c r="LL17" i="61"/>
  <c r="LM17" i="61"/>
  <c r="LN17" i="61"/>
  <c r="LO17" i="61"/>
  <c r="LP17" i="61"/>
  <c r="LQ17" i="61"/>
  <c r="LR17" i="61"/>
  <c r="LS17" i="61"/>
  <c r="LT17" i="61"/>
  <c r="LU17" i="61"/>
  <c r="LV17" i="61"/>
  <c r="LW17" i="61"/>
  <c r="LX17" i="61"/>
  <c r="LY17" i="61"/>
  <c r="LZ17" i="61"/>
  <c r="MA17" i="61"/>
  <c r="AB17" i="61"/>
  <c r="AC17" i="61"/>
  <c r="AD17" i="61"/>
  <c r="AE17" i="61"/>
  <c r="AF17" i="61"/>
  <c r="AG17" i="61"/>
  <c r="AH17" i="61"/>
  <c r="AI17" i="61"/>
  <c r="AJ17" i="61"/>
  <c r="AK17" i="61"/>
  <c r="AL17" i="61"/>
  <c r="AM17" i="61"/>
  <c r="AN17" i="61"/>
  <c r="AO17" i="61"/>
  <c r="AP17" i="61"/>
  <c r="AQ17" i="61"/>
  <c r="AR17" i="61"/>
  <c r="AS17" i="61"/>
  <c r="AU17" i="61"/>
  <c r="AV17" i="61"/>
  <c r="AW17" i="61"/>
  <c r="AX17" i="61"/>
  <c r="AY17" i="61"/>
  <c r="AZ17" i="61"/>
  <c r="BA17" i="61"/>
  <c r="BO17" i="61" s="1"/>
  <c r="BO20" i="61" s="1"/>
  <c r="BB17" i="61"/>
  <c r="BC17" i="61"/>
  <c r="BD17" i="61"/>
  <c r="BE17" i="61"/>
  <c r="BF17" i="61"/>
  <c r="BG17" i="61"/>
  <c r="BH17" i="61"/>
  <c r="BI17" i="61"/>
  <c r="BJ17" i="61"/>
  <c r="BK17" i="61"/>
  <c r="BL17" i="61"/>
  <c r="BM17" i="61"/>
  <c r="BN17" i="61"/>
  <c r="BP17" i="61"/>
  <c r="CJ17" i="61" s="1"/>
  <c r="CJ20" i="61" s="1"/>
  <c r="BQ17" i="61"/>
  <c r="BR17" i="61"/>
  <c r="BS17" i="61"/>
  <c r="BT17" i="61"/>
  <c r="BU17" i="61"/>
  <c r="BV17" i="61"/>
  <c r="BW17" i="61"/>
  <c r="BX17" i="61"/>
  <c r="BY17" i="61"/>
  <c r="BZ17" i="61"/>
  <c r="CA17" i="61"/>
  <c r="CB17" i="61"/>
  <c r="CC17" i="61"/>
  <c r="CD17" i="61"/>
  <c r="CE17" i="61"/>
  <c r="CF17" i="61"/>
  <c r="CG17" i="61"/>
  <c r="CH17" i="61"/>
  <c r="CI17" i="61"/>
  <c r="CK17" i="61"/>
  <c r="CL17" i="61"/>
  <c r="DE17" i="61" s="1"/>
  <c r="DE20" i="61" s="1"/>
  <c r="CM17" i="61"/>
  <c r="CN17" i="61"/>
  <c r="CO17" i="61"/>
  <c r="CP17" i="61"/>
  <c r="CQ17" i="61"/>
  <c r="CR17" i="61"/>
  <c r="CS17" i="61"/>
  <c r="CT17" i="61"/>
  <c r="CU17" i="61"/>
  <c r="CV17" i="61"/>
  <c r="CW17" i="61"/>
  <c r="CX17" i="61"/>
  <c r="CY17" i="61"/>
  <c r="CZ17" i="61"/>
  <c r="DA17" i="61"/>
  <c r="DB17" i="61"/>
  <c r="DC17" i="61"/>
  <c r="DD17" i="61"/>
  <c r="U812" i="183"/>
  <c r="DF17" i="61"/>
  <c r="DG17" i="61"/>
  <c r="DH17" i="61"/>
  <c r="DI17" i="61"/>
  <c r="DZ17" i="61" s="1"/>
  <c r="DZ20" i="61" s="1"/>
  <c r="DJ17" i="61"/>
  <c r="DK17" i="61"/>
  <c r="DL17" i="61"/>
  <c r="DM17" i="61"/>
  <c r="DN17" i="61"/>
  <c r="DO17" i="61"/>
  <c r="DP17" i="61"/>
  <c r="DQ17" i="61"/>
  <c r="DR17" i="61"/>
  <c r="DS17" i="61"/>
  <c r="DT17" i="61"/>
  <c r="DU17" i="61"/>
  <c r="DV17" i="61"/>
  <c r="DW17" i="61"/>
  <c r="DX17" i="61"/>
  <c r="DY17" i="61"/>
  <c r="EA17" i="61"/>
  <c r="EB17" i="61"/>
  <c r="EC17" i="61"/>
  <c r="ED17" i="61"/>
  <c r="EE17" i="61"/>
  <c r="EF17" i="61"/>
  <c r="EU17" i="61" s="1"/>
  <c r="EU20" i="61" s="1"/>
  <c r="EG17" i="61"/>
  <c r="EH17" i="61"/>
  <c r="EI17" i="61"/>
  <c r="EJ17" i="61"/>
  <c r="EK17" i="61"/>
  <c r="EL17" i="61"/>
  <c r="EM17" i="61"/>
  <c r="EN17" i="61"/>
  <c r="EO17" i="61"/>
  <c r="EP17" i="61"/>
  <c r="EQ17" i="61"/>
  <c r="ER17" i="61"/>
  <c r="ES17" i="61"/>
  <c r="ET17" i="61"/>
  <c r="EV17" i="61"/>
  <c r="FP17" i="61" s="1"/>
  <c r="FP20" i="61" s="1"/>
  <c r="EW17" i="61"/>
  <c r="EX17" i="61"/>
  <c r="EY17" i="61"/>
  <c r="EZ17" i="61"/>
  <c r="FA17" i="61"/>
  <c r="FB17" i="61"/>
  <c r="FC17" i="61"/>
  <c r="FD17" i="61"/>
  <c r="FE17" i="61"/>
  <c r="FF17" i="61"/>
  <c r="FG17" i="61"/>
  <c r="FH17" i="61"/>
  <c r="FI17" i="61"/>
  <c r="FJ17" i="61"/>
  <c r="FK17" i="61"/>
  <c r="FL17" i="61"/>
  <c r="FM17" i="61"/>
  <c r="FN17" i="61"/>
  <c r="FO17" i="61"/>
  <c r="HG17" i="61"/>
  <c r="HH17" i="61"/>
  <c r="IA17" i="61" s="1"/>
  <c r="IA20" i="61" s="1"/>
  <c r="HI17" i="61"/>
  <c r="HJ17" i="61"/>
  <c r="HK17" i="61"/>
  <c r="HL17" i="61"/>
  <c r="HM17" i="61"/>
  <c r="HN17" i="61"/>
  <c r="HO17" i="61"/>
  <c r="HP17" i="61"/>
  <c r="HQ17" i="61"/>
  <c r="HR17" i="61"/>
  <c r="HS17" i="61"/>
  <c r="HT17" i="61"/>
  <c r="HU17" i="61"/>
  <c r="HV17" i="61"/>
  <c r="HW17" i="61"/>
  <c r="HX17" i="61"/>
  <c r="HY17" i="61"/>
  <c r="HZ17" i="61"/>
  <c r="IB17" i="61"/>
  <c r="IC17" i="61"/>
  <c r="ID17" i="61"/>
  <c r="IE17" i="61"/>
  <c r="IV17" i="61" s="1"/>
  <c r="IV20" i="61" s="1"/>
  <c r="IF17" i="61"/>
  <c r="IG17" i="61"/>
  <c r="IH17" i="61"/>
  <c r="II17" i="61"/>
  <c r="IJ17" i="61"/>
  <c r="IK17" i="61"/>
  <c r="IL17" i="61"/>
  <c r="IM17" i="61"/>
  <c r="IN17" i="61"/>
  <c r="IO17" i="61"/>
  <c r="IP17" i="61"/>
  <c r="IQ17" i="61"/>
  <c r="IR17" i="61"/>
  <c r="IS17" i="61"/>
  <c r="IT17" i="61"/>
  <c r="IU17" i="61"/>
  <c r="JR17" i="61"/>
  <c r="JS17" i="61"/>
  <c r="JT17" i="61"/>
  <c r="JU17" i="61"/>
  <c r="JV17" i="61"/>
  <c r="JW17" i="61"/>
  <c r="KL17" i="61" s="1"/>
  <c r="KL20" i="61" s="1"/>
  <c r="JX17" i="61"/>
  <c r="JY17" i="61"/>
  <c r="JZ17" i="61"/>
  <c r="KA17" i="61"/>
  <c r="KB17" i="61"/>
  <c r="KC17" i="61"/>
  <c r="KD17" i="61"/>
  <c r="KE17" i="61"/>
  <c r="KF17" i="61"/>
  <c r="KG17" i="61"/>
  <c r="KH17" i="61"/>
  <c r="KI17" i="61"/>
  <c r="KJ17" i="61"/>
  <c r="KK17" i="61"/>
  <c r="MC17" i="61"/>
  <c r="MW17" i="61" s="1"/>
  <c r="MW20" i="61" s="1"/>
  <c r="MD17" i="61"/>
  <c r="ME17" i="61"/>
  <c r="MF17" i="61"/>
  <c r="MG17" i="61"/>
  <c r="MH17" i="61"/>
  <c r="MI17" i="61"/>
  <c r="MJ17" i="61"/>
  <c r="MK17" i="61"/>
  <c r="ML17" i="61"/>
  <c r="MM17" i="61"/>
  <c r="MN17" i="61"/>
  <c r="MO17" i="61"/>
  <c r="MP17" i="61"/>
  <c r="MQ17" i="61"/>
  <c r="MR17" i="61"/>
  <c r="MS17" i="61"/>
  <c r="MT17" i="61"/>
  <c r="MU17" i="61"/>
  <c r="MV17" i="61"/>
  <c r="MX17" i="61"/>
  <c r="MY17" i="61"/>
  <c r="NR17" i="61" s="1"/>
  <c r="NR20" i="61" s="1"/>
  <c r="MZ17" i="61"/>
  <c r="NA17" i="61"/>
  <c r="NB17" i="61"/>
  <c r="NC17" i="61"/>
  <c r="ND17" i="61"/>
  <c r="NE17" i="61"/>
  <c r="NF17" i="61"/>
  <c r="NG17" i="61"/>
  <c r="NH17" i="61"/>
  <c r="NI17" i="61"/>
  <c r="NJ17" i="61"/>
  <c r="NK17" i="61"/>
  <c r="NL17" i="61"/>
  <c r="NM17" i="61"/>
  <c r="NN17" i="61"/>
  <c r="NO17" i="61"/>
  <c r="NP17" i="61"/>
  <c r="NQ17" i="61"/>
  <c r="NS17" i="61"/>
  <c r="NT17" i="61"/>
  <c r="NU17" i="61"/>
  <c r="NV17" i="61"/>
  <c r="OM17" i="61" s="1"/>
  <c r="OM20" i="61" s="1"/>
  <c r="NW17" i="61"/>
  <c r="NX17" i="61"/>
  <c r="NY17" i="61"/>
  <c r="NZ17" i="61"/>
  <c r="OA17" i="61"/>
  <c r="OB17" i="61"/>
  <c r="OC17" i="61"/>
  <c r="OD17" i="61"/>
  <c r="OE17" i="61"/>
  <c r="OF17" i="61"/>
  <c r="OG17" i="61"/>
  <c r="OH17" i="61"/>
  <c r="OI17" i="61"/>
  <c r="OJ17" i="61"/>
  <c r="OK17" i="61"/>
  <c r="OL17" i="61"/>
  <c r="U622" i="197"/>
  <c r="ON17" i="61"/>
  <c r="PH17" i="61" s="1"/>
  <c r="PH20" i="61" s="1"/>
  <c r="OO17" i="61"/>
  <c r="OP17" i="61"/>
  <c r="OQ17" i="61"/>
  <c r="OR17" i="61"/>
  <c r="OS17" i="61"/>
  <c r="OT17" i="61"/>
  <c r="OU17" i="61"/>
  <c r="OV17" i="61"/>
  <c r="OW17" i="61"/>
  <c r="OX17" i="61"/>
  <c r="OY17" i="61"/>
  <c r="OZ17" i="61"/>
  <c r="PA17" i="61"/>
  <c r="PB17" i="61"/>
  <c r="PC17" i="61"/>
  <c r="PD17" i="61"/>
  <c r="PE17" i="61"/>
  <c r="PF17" i="61"/>
  <c r="PG17" i="61"/>
  <c r="BH2" i="154"/>
  <c r="X42" i="61"/>
  <c r="W42" i="61"/>
  <c r="V42" i="61"/>
  <c r="U42" i="61"/>
  <c r="T42" i="61"/>
  <c r="S42" i="61"/>
  <c r="R42" i="61"/>
  <c r="Q42" i="61"/>
  <c r="P42" i="61"/>
  <c r="O42" i="61"/>
  <c r="N42" i="61"/>
  <c r="M42" i="61"/>
  <c r="L42" i="61"/>
  <c r="K42" i="61"/>
  <c r="J42" i="61"/>
  <c r="I42" i="61"/>
  <c r="H42" i="61"/>
  <c r="G42" i="61"/>
  <c r="X41" i="61"/>
  <c r="W41" i="61"/>
  <c r="V41" i="61"/>
  <c r="U41" i="61"/>
  <c r="T41" i="61"/>
  <c r="S41" i="61"/>
  <c r="R41" i="61"/>
  <c r="Q41" i="61"/>
  <c r="P41" i="61"/>
  <c r="O41" i="61"/>
  <c r="N41" i="61"/>
  <c r="M41" i="61"/>
  <c r="L41" i="61"/>
  <c r="K41" i="61"/>
  <c r="J41" i="61"/>
  <c r="I41" i="61"/>
  <c r="H41" i="61"/>
  <c r="G41" i="61"/>
  <c r="X40" i="61"/>
  <c r="W40" i="61"/>
  <c r="V40" i="61"/>
  <c r="U40" i="61"/>
  <c r="T40" i="61"/>
  <c r="S40" i="61"/>
  <c r="R40" i="61"/>
  <c r="Q40" i="61"/>
  <c r="P40" i="61"/>
  <c r="O40" i="61"/>
  <c r="N40" i="61"/>
  <c r="M40" i="61"/>
  <c r="L40" i="61"/>
  <c r="K40" i="61"/>
  <c r="J40" i="61"/>
  <c r="I40" i="61"/>
  <c r="H40" i="61"/>
  <c r="G40" i="61"/>
  <c r="X39" i="61"/>
  <c r="W39" i="61"/>
  <c r="V39" i="61"/>
  <c r="U39" i="61"/>
  <c r="T39" i="61"/>
  <c r="S39" i="61"/>
  <c r="R39" i="61"/>
  <c r="Q39" i="61"/>
  <c r="P39" i="61"/>
  <c r="O39" i="61"/>
  <c r="N39" i="61"/>
  <c r="M39" i="61"/>
  <c r="L39" i="61"/>
  <c r="K39" i="61"/>
  <c r="J39" i="61"/>
  <c r="I39" i="61"/>
  <c r="H39" i="61"/>
  <c r="G39" i="61"/>
  <c r="X38" i="61"/>
  <c r="W38" i="61"/>
  <c r="V38" i="61"/>
  <c r="U38" i="61"/>
  <c r="T38" i="61"/>
  <c r="S38" i="61"/>
  <c r="R38" i="61"/>
  <c r="Q38" i="61"/>
  <c r="P38" i="61"/>
  <c r="O38" i="61"/>
  <c r="N38" i="61"/>
  <c r="M38" i="61"/>
  <c r="L38" i="61"/>
  <c r="K38" i="61"/>
  <c r="J38" i="61"/>
  <c r="I38" i="61"/>
  <c r="H38" i="61"/>
  <c r="G38" i="61"/>
  <c r="X37" i="61"/>
  <c r="W37" i="61"/>
  <c r="V37" i="61"/>
  <c r="U37" i="61"/>
  <c r="T37" i="61"/>
  <c r="S37" i="61"/>
  <c r="R37" i="61"/>
  <c r="Q37" i="61"/>
  <c r="P37" i="61"/>
  <c r="O37" i="61"/>
  <c r="N37" i="61"/>
  <c r="M37" i="61"/>
  <c r="L37" i="61"/>
  <c r="K37" i="61"/>
  <c r="J37" i="61"/>
  <c r="I37" i="61"/>
  <c r="H37" i="61"/>
  <c r="G37" i="61"/>
  <c r="X36" i="61"/>
  <c r="W36" i="61"/>
  <c r="V36" i="61"/>
  <c r="U36" i="61"/>
  <c r="T36" i="61"/>
  <c r="S36" i="61"/>
  <c r="R36" i="61"/>
  <c r="Q36" i="61"/>
  <c r="P36" i="61"/>
  <c r="O36" i="61"/>
  <c r="N36" i="61"/>
  <c r="M36" i="61"/>
  <c r="L36" i="61"/>
  <c r="K36" i="61"/>
  <c r="J36" i="61"/>
  <c r="I36" i="61"/>
  <c r="H36" i="61"/>
  <c r="G36" i="61"/>
  <c r="X35" i="61"/>
  <c r="W35" i="61"/>
  <c r="V35" i="61"/>
  <c r="U35" i="61"/>
  <c r="T35" i="61"/>
  <c r="S35" i="61"/>
  <c r="R35" i="61"/>
  <c r="Q35" i="61"/>
  <c r="P35" i="61"/>
  <c r="O35" i="61"/>
  <c r="N35" i="61"/>
  <c r="M35" i="61"/>
  <c r="L35" i="61"/>
  <c r="K35" i="61"/>
  <c r="J35" i="61"/>
  <c r="I35" i="61"/>
  <c r="H35" i="61"/>
  <c r="G35" i="61"/>
  <c r="X34" i="61"/>
  <c r="W34" i="61"/>
  <c r="V34" i="61"/>
  <c r="U34" i="61"/>
  <c r="T34" i="61"/>
  <c r="S34" i="61"/>
  <c r="R34" i="61"/>
  <c r="Q34" i="61"/>
  <c r="P34" i="61"/>
  <c r="O34" i="61"/>
  <c r="N34" i="61"/>
  <c r="M34" i="61"/>
  <c r="L34" i="61"/>
  <c r="K34" i="61"/>
  <c r="J34" i="61"/>
  <c r="I34" i="61"/>
  <c r="H34" i="61"/>
  <c r="G34" i="61"/>
  <c r="X33" i="61"/>
  <c r="W33" i="61"/>
  <c r="V33" i="61"/>
  <c r="U33" i="61"/>
  <c r="T33" i="61"/>
  <c r="S33" i="61"/>
  <c r="R33" i="61"/>
  <c r="Q33" i="61"/>
  <c r="P33" i="61"/>
  <c r="O33" i="61"/>
  <c r="N33" i="61"/>
  <c r="M33" i="61"/>
  <c r="L33" i="61"/>
  <c r="K33" i="61"/>
  <c r="J33" i="61"/>
  <c r="I33" i="61"/>
  <c r="H33" i="61"/>
  <c r="G33" i="61"/>
  <c r="X32" i="61"/>
  <c r="W32" i="61"/>
  <c r="V32" i="61"/>
  <c r="U32" i="61"/>
  <c r="T32" i="61"/>
  <c r="S32" i="61"/>
  <c r="R32" i="61"/>
  <c r="Q32" i="61"/>
  <c r="P32" i="61"/>
  <c r="O32" i="61"/>
  <c r="N32" i="61"/>
  <c r="M32" i="61"/>
  <c r="L32" i="61"/>
  <c r="K32" i="61"/>
  <c r="J32" i="61"/>
  <c r="I32" i="61"/>
  <c r="H32" i="61"/>
  <c r="G32" i="61"/>
  <c r="F32" i="61"/>
  <c r="X31" i="61"/>
  <c r="W31" i="61"/>
  <c r="V31" i="61"/>
  <c r="U31" i="61"/>
  <c r="T31" i="61"/>
  <c r="S31" i="61"/>
  <c r="R31" i="61"/>
  <c r="Q31" i="61"/>
  <c r="P31" i="61"/>
  <c r="O31" i="61"/>
  <c r="N31" i="61"/>
  <c r="M31" i="61"/>
  <c r="L31" i="61"/>
  <c r="K31" i="61"/>
  <c r="J31" i="61"/>
  <c r="I31" i="61"/>
  <c r="H31" i="61"/>
  <c r="G31" i="61"/>
  <c r="X30" i="61"/>
  <c r="W30" i="61"/>
  <c r="V30" i="61"/>
  <c r="U30" i="61"/>
  <c r="T30" i="61"/>
  <c r="S30" i="61"/>
  <c r="R30" i="61"/>
  <c r="Q30" i="61"/>
  <c r="P30" i="61"/>
  <c r="O30" i="61"/>
  <c r="N30" i="61"/>
  <c r="M30" i="61"/>
  <c r="L30" i="61"/>
  <c r="K30" i="61"/>
  <c r="J30" i="61"/>
  <c r="I30" i="61"/>
  <c r="H30" i="61"/>
  <c r="G30" i="61"/>
  <c r="X29" i="61"/>
  <c r="W29" i="61"/>
  <c r="V29" i="61"/>
  <c r="U29" i="61"/>
  <c r="T29" i="61"/>
  <c r="S29" i="61"/>
  <c r="R29" i="61"/>
  <c r="Q29" i="61"/>
  <c r="P29" i="61"/>
  <c r="O29" i="61"/>
  <c r="N29" i="61"/>
  <c r="M29" i="61"/>
  <c r="L29" i="61"/>
  <c r="K29" i="61"/>
  <c r="J29" i="61"/>
  <c r="I29" i="61"/>
  <c r="H29" i="61"/>
  <c r="G29" i="61"/>
  <c r="X28" i="61"/>
  <c r="W28" i="61"/>
  <c r="V28" i="61"/>
  <c r="U28" i="61"/>
  <c r="T28" i="61"/>
  <c r="S28" i="61"/>
  <c r="R28" i="61"/>
  <c r="Q28" i="61"/>
  <c r="P28" i="61"/>
  <c r="O28" i="61"/>
  <c r="N28" i="61"/>
  <c r="M28" i="61"/>
  <c r="L28" i="61"/>
  <c r="K28" i="61"/>
  <c r="J28" i="61"/>
  <c r="I28" i="61"/>
  <c r="H28" i="61"/>
  <c r="G28" i="61"/>
  <c r="F28" i="61"/>
  <c r="X27" i="61"/>
  <c r="W27" i="61"/>
  <c r="V27" i="61"/>
  <c r="U27" i="61"/>
  <c r="U26" i="61"/>
  <c r="T27" i="61"/>
  <c r="S27" i="61"/>
  <c r="R27" i="61"/>
  <c r="Q27" i="61"/>
  <c r="P27" i="61"/>
  <c r="O27" i="61"/>
  <c r="N27" i="61"/>
  <c r="M27" i="61"/>
  <c r="M26" i="61"/>
  <c r="L27" i="61"/>
  <c r="K27" i="61"/>
  <c r="J27" i="61"/>
  <c r="I27" i="61"/>
  <c r="H27" i="61"/>
  <c r="G27" i="61"/>
  <c r="X26" i="61"/>
  <c r="W26" i="61"/>
  <c r="V26" i="61"/>
  <c r="T26" i="61"/>
  <c r="S26" i="61"/>
  <c r="R26" i="61"/>
  <c r="Q26" i="61"/>
  <c r="P26" i="61"/>
  <c r="O26" i="61"/>
  <c r="N26" i="61"/>
  <c r="L26" i="61"/>
  <c r="K26" i="61"/>
  <c r="J26" i="61"/>
  <c r="I26" i="61"/>
  <c r="H26" i="61"/>
  <c r="G26" i="61"/>
  <c r="B611" i="179"/>
  <c r="B611" i="180"/>
  <c r="B611" i="181"/>
  <c r="B611" i="182"/>
  <c r="B611" i="183"/>
  <c r="B611" i="184"/>
  <c r="B611" i="185"/>
  <c r="B611" i="186"/>
  <c r="B611" i="187"/>
  <c r="B611" i="188"/>
  <c r="B611" i="189"/>
  <c r="B611" i="190"/>
  <c r="B611" i="191"/>
  <c r="B611" i="192"/>
  <c r="B611" i="193"/>
  <c r="B611" i="194"/>
  <c r="B611" i="195"/>
  <c r="B611" i="196"/>
  <c r="B611" i="197"/>
  <c r="B611" i="140"/>
  <c r="D579" i="183"/>
  <c r="C579" i="183"/>
  <c r="T19" i="179"/>
  <c r="T18" i="179"/>
  <c r="T17" i="179"/>
  <c r="T16" i="179"/>
  <c r="T15" i="179"/>
  <c r="T14" i="179"/>
  <c r="T13" i="179"/>
  <c r="T12" i="179"/>
  <c r="T11" i="179"/>
  <c r="T10" i="179"/>
  <c r="Y44" i="61"/>
  <c r="D13" i="178"/>
  <c r="E3" i="188"/>
  <c r="HG6" i="61" s="1"/>
  <c r="D14" i="178"/>
  <c r="E3" i="189"/>
  <c r="IB23" i="61" s="1"/>
  <c r="D15" i="178"/>
  <c r="E3" i="190"/>
  <c r="E611" i="190" s="1"/>
  <c r="D16" i="178"/>
  <c r="E3" i="191"/>
  <c r="E611" i="191" s="1"/>
  <c r="D17" i="178"/>
  <c r="E3" i="192"/>
  <c r="E611" i="192" s="1"/>
  <c r="D18" i="178"/>
  <c r="E3" i="193"/>
  <c r="D19" i="178"/>
  <c r="E3" i="194"/>
  <c r="MC23" i="61" s="1"/>
  <c r="D20" i="178"/>
  <c r="E3" i="195"/>
  <c r="E611" i="195" s="1"/>
  <c r="D21" i="178"/>
  <c r="E3" i="196"/>
  <c r="E611" i="196" s="1"/>
  <c r="D22" i="178"/>
  <c r="E3" i="197"/>
  <c r="E611" i="197" s="1"/>
  <c r="D12" i="178"/>
  <c r="E3" i="187"/>
  <c r="GL6" i="61" s="1"/>
  <c r="I856" i="197"/>
  <c r="I830" i="197"/>
  <c r="I827" i="197"/>
  <c r="I826" i="197"/>
  <c r="I825" i="197"/>
  <c r="I824" i="197"/>
  <c r="I828" i="197"/>
  <c r="I822" i="197"/>
  <c r="T816" i="197"/>
  <c r="T815" i="197"/>
  <c r="T814" i="197"/>
  <c r="T813" i="197"/>
  <c r="T812" i="197"/>
  <c r="T811" i="197"/>
  <c r="T810" i="197"/>
  <c r="T809" i="197"/>
  <c r="T808" i="197"/>
  <c r="T807" i="197"/>
  <c r="B807" i="197"/>
  <c r="A807" i="197"/>
  <c r="U815" i="197"/>
  <c r="T806" i="197"/>
  <c r="T805" i="197"/>
  <c r="T804" i="197"/>
  <c r="T803" i="197"/>
  <c r="T802" i="197"/>
  <c r="T801" i="197"/>
  <c r="T800" i="197"/>
  <c r="T799" i="197"/>
  <c r="T798" i="197"/>
  <c r="T797" i="197"/>
  <c r="B797" i="197"/>
  <c r="A797" i="197"/>
  <c r="U805" i="197"/>
  <c r="T796" i="197"/>
  <c r="T795" i="197"/>
  <c r="T794" i="197"/>
  <c r="T793" i="197"/>
  <c r="T792" i="197"/>
  <c r="T791" i="197"/>
  <c r="T790" i="197"/>
  <c r="T789" i="197"/>
  <c r="T788" i="197"/>
  <c r="T787" i="197"/>
  <c r="B787" i="197"/>
  <c r="A787" i="197"/>
  <c r="U795" i="197"/>
  <c r="T786" i="197"/>
  <c r="T785" i="197"/>
  <c r="T784" i="197"/>
  <c r="T783" i="197"/>
  <c r="T782" i="197"/>
  <c r="T781" i="197"/>
  <c r="T780" i="197"/>
  <c r="T779" i="197"/>
  <c r="T778" i="197"/>
  <c r="T777" i="197"/>
  <c r="B777" i="197"/>
  <c r="A777" i="197"/>
  <c r="U785" i="197"/>
  <c r="T776" i="197"/>
  <c r="T775" i="197"/>
  <c r="T774" i="197"/>
  <c r="T773" i="197"/>
  <c r="T772" i="197"/>
  <c r="T771" i="197"/>
  <c r="T770" i="197"/>
  <c r="T769" i="197"/>
  <c r="T768" i="197"/>
  <c r="T767" i="197"/>
  <c r="B767" i="197"/>
  <c r="A767" i="197"/>
  <c r="U775" i="197" s="1"/>
  <c r="T766" i="197"/>
  <c r="T765" i="197"/>
  <c r="T764" i="197"/>
  <c r="T763" i="197"/>
  <c r="T762" i="197"/>
  <c r="T761" i="197"/>
  <c r="T760" i="197"/>
  <c r="T759" i="197"/>
  <c r="T758" i="197"/>
  <c r="T757" i="197"/>
  <c r="B757" i="197"/>
  <c r="A757" i="197"/>
  <c r="U765" i="197"/>
  <c r="T756" i="197"/>
  <c r="T755" i="197"/>
  <c r="T754" i="197"/>
  <c r="T753" i="197"/>
  <c r="T752" i="197"/>
  <c r="T751" i="197"/>
  <c r="T750" i="197"/>
  <c r="T749" i="197"/>
  <c r="T748" i="197"/>
  <c r="T747" i="197"/>
  <c r="B747" i="197"/>
  <c r="A747" i="197"/>
  <c r="U755" i="197" s="1"/>
  <c r="T746" i="197"/>
  <c r="T745" i="197"/>
  <c r="T744" i="197"/>
  <c r="T743" i="197"/>
  <c r="T742" i="197"/>
  <c r="T741" i="197"/>
  <c r="T740" i="197"/>
  <c r="T739" i="197"/>
  <c r="T738" i="197"/>
  <c r="T737" i="197"/>
  <c r="B737" i="197"/>
  <c r="A737" i="197"/>
  <c r="U745" i="197" s="1"/>
  <c r="T736" i="197"/>
  <c r="T735" i="197"/>
  <c r="T734" i="197"/>
  <c r="T733" i="197"/>
  <c r="T732" i="197"/>
  <c r="T731" i="197"/>
  <c r="T730" i="197"/>
  <c r="T729" i="197"/>
  <c r="T728" i="197"/>
  <c r="T727" i="197"/>
  <c r="B727" i="197"/>
  <c r="A727" i="197"/>
  <c r="U735" i="197"/>
  <c r="T726" i="197"/>
  <c r="T725" i="197"/>
  <c r="T724" i="197"/>
  <c r="T723" i="197"/>
  <c r="T722" i="197"/>
  <c r="T721" i="197"/>
  <c r="T720" i="197"/>
  <c r="T719" i="197"/>
  <c r="T718" i="197"/>
  <c r="T717" i="197"/>
  <c r="B717" i="197"/>
  <c r="A717" i="197"/>
  <c r="U725" i="197"/>
  <c r="T716" i="197"/>
  <c r="T715" i="197"/>
  <c r="T714" i="197"/>
  <c r="T713" i="197"/>
  <c r="T712" i="197"/>
  <c r="T711" i="197"/>
  <c r="T710" i="197"/>
  <c r="T709" i="197"/>
  <c r="T708" i="197"/>
  <c r="T707" i="197"/>
  <c r="B707" i="197"/>
  <c r="A707" i="197"/>
  <c r="U715" i="197"/>
  <c r="T706" i="197"/>
  <c r="T705" i="197"/>
  <c r="T704" i="197"/>
  <c r="T703" i="197"/>
  <c r="T702" i="197"/>
  <c r="T701" i="197"/>
  <c r="T700" i="197"/>
  <c r="T699" i="197"/>
  <c r="T698" i="197"/>
  <c r="T697" i="197"/>
  <c r="B697" i="197"/>
  <c r="A697" i="197"/>
  <c r="U705" i="197"/>
  <c r="T696" i="197"/>
  <c r="T695" i="197"/>
  <c r="T694" i="197"/>
  <c r="T693" i="197"/>
  <c r="T692" i="197"/>
  <c r="T691" i="197"/>
  <c r="T690" i="197"/>
  <c r="T689" i="197"/>
  <c r="T688" i="197"/>
  <c r="T687" i="197"/>
  <c r="B687" i="197"/>
  <c r="A687" i="197"/>
  <c r="U695" i="197" s="1"/>
  <c r="T686" i="197"/>
  <c r="T685" i="197"/>
  <c r="T684" i="197"/>
  <c r="T683" i="197"/>
  <c r="T682" i="197"/>
  <c r="T681" i="197"/>
  <c r="T680" i="197"/>
  <c r="T679" i="197"/>
  <c r="T678" i="197"/>
  <c r="T677" i="197"/>
  <c r="B677" i="197"/>
  <c r="A677" i="197"/>
  <c r="U685" i="197"/>
  <c r="T676" i="197"/>
  <c r="T675" i="197"/>
  <c r="T674" i="197"/>
  <c r="T673" i="197"/>
  <c r="T672" i="197"/>
  <c r="T671" i="197"/>
  <c r="T670" i="197"/>
  <c r="T669" i="197"/>
  <c r="T668" i="197"/>
  <c r="T667" i="197"/>
  <c r="B667" i="197"/>
  <c r="A667" i="197"/>
  <c r="U675" i="197" s="1"/>
  <c r="T666" i="197"/>
  <c r="T665" i="197"/>
  <c r="T664" i="197"/>
  <c r="T663" i="197"/>
  <c r="T662" i="197"/>
  <c r="T661" i="197"/>
  <c r="T660" i="197"/>
  <c r="T659" i="197"/>
  <c r="T658" i="197"/>
  <c r="T657" i="197"/>
  <c r="B657" i="197"/>
  <c r="A657" i="197"/>
  <c r="U657" i="197" s="1"/>
  <c r="T656" i="197"/>
  <c r="T655" i="197"/>
  <c r="T654" i="197"/>
  <c r="T653" i="197"/>
  <c r="T652" i="197"/>
  <c r="T651" i="197"/>
  <c r="T650" i="197"/>
  <c r="T649" i="197"/>
  <c r="T648" i="197"/>
  <c r="T647" i="197"/>
  <c r="B647" i="197"/>
  <c r="A647" i="197"/>
  <c r="U655" i="197"/>
  <c r="T646" i="197"/>
  <c r="T645" i="197"/>
  <c r="T644" i="197"/>
  <c r="T643" i="197"/>
  <c r="T642" i="197"/>
  <c r="T641" i="197"/>
  <c r="T640" i="197"/>
  <c r="T639" i="197"/>
  <c r="T638" i="197"/>
  <c r="T637" i="197"/>
  <c r="B637" i="197"/>
  <c r="A637" i="197"/>
  <c r="U645" i="197"/>
  <c r="T636" i="197"/>
  <c r="T635" i="197"/>
  <c r="T634" i="197"/>
  <c r="T633" i="197"/>
  <c r="T632" i="197"/>
  <c r="T631" i="197"/>
  <c r="T630" i="197"/>
  <c r="T629" i="197"/>
  <c r="T628" i="197"/>
  <c r="T627" i="197"/>
  <c r="B627" i="197"/>
  <c r="A627" i="197"/>
  <c r="U635" i="197"/>
  <c r="T626" i="197"/>
  <c r="T625" i="197"/>
  <c r="U624" i="197"/>
  <c r="T624" i="197"/>
  <c r="T623" i="197"/>
  <c r="T622" i="197"/>
  <c r="T621" i="197"/>
  <c r="U620" i="197"/>
  <c r="T620" i="197"/>
  <c r="T619" i="197"/>
  <c r="T617" i="197"/>
  <c r="T618" i="197"/>
  <c r="I823" i="197"/>
  <c r="U625" i="197"/>
  <c r="A610" i="197"/>
  <c r="U608" i="197"/>
  <c r="T608" i="197"/>
  <c r="U607" i="197"/>
  <c r="T607" i="197"/>
  <c r="U606" i="197"/>
  <c r="T606" i="197"/>
  <c r="U605" i="197"/>
  <c r="T605" i="197"/>
  <c r="U604" i="197"/>
  <c r="T604" i="197"/>
  <c r="U603" i="197"/>
  <c r="T603" i="197"/>
  <c r="U602" i="197"/>
  <c r="T602" i="197"/>
  <c r="U601" i="197"/>
  <c r="T601" i="197"/>
  <c r="U600" i="197"/>
  <c r="T600" i="197"/>
  <c r="U599" i="197"/>
  <c r="T599" i="197"/>
  <c r="U598" i="197"/>
  <c r="T598" i="197"/>
  <c r="U597" i="197"/>
  <c r="T597" i="197"/>
  <c r="U596" i="197"/>
  <c r="T596" i="197"/>
  <c r="U595" i="197"/>
  <c r="T595" i="197"/>
  <c r="U594" i="197"/>
  <c r="T594" i="197"/>
  <c r="U593" i="197"/>
  <c r="T593" i="197"/>
  <c r="U592" i="197"/>
  <c r="T592" i="197"/>
  <c r="U591" i="197"/>
  <c r="T591" i="197"/>
  <c r="U590" i="197"/>
  <c r="T590" i="197"/>
  <c r="U589" i="197"/>
  <c r="T589" i="197"/>
  <c r="U588" i="197"/>
  <c r="T588" i="197"/>
  <c r="U587" i="197"/>
  <c r="T587" i="197"/>
  <c r="U586" i="197"/>
  <c r="T586" i="197"/>
  <c r="U585" i="197"/>
  <c r="T585" i="197"/>
  <c r="U584" i="197"/>
  <c r="T584" i="197"/>
  <c r="U583" i="197"/>
  <c r="T583" i="197"/>
  <c r="U582" i="197"/>
  <c r="T582" i="197"/>
  <c r="U581" i="197"/>
  <c r="T581" i="197"/>
  <c r="U580" i="197"/>
  <c r="T580" i="197"/>
  <c r="U579" i="197"/>
  <c r="T579" i="197"/>
  <c r="U578" i="197"/>
  <c r="T578" i="197"/>
  <c r="U577" i="197"/>
  <c r="T577" i="197"/>
  <c r="U576" i="197"/>
  <c r="T576" i="197"/>
  <c r="U575" i="197"/>
  <c r="T575" i="197"/>
  <c r="U574" i="197"/>
  <c r="T574" i="197"/>
  <c r="U573" i="197"/>
  <c r="T573" i="197"/>
  <c r="U572" i="197"/>
  <c r="T572" i="197"/>
  <c r="U571" i="197"/>
  <c r="T571" i="197"/>
  <c r="U570" i="197"/>
  <c r="T570" i="197"/>
  <c r="U569" i="197"/>
  <c r="T569" i="197"/>
  <c r="U568" i="197"/>
  <c r="T568" i="197"/>
  <c r="U567" i="197"/>
  <c r="T567" i="197"/>
  <c r="U566" i="197"/>
  <c r="T566" i="197"/>
  <c r="U565" i="197"/>
  <c r="T565" i="197"/>
  <c r="U564" i="197"/>
  <c r="T564" i="197"/>
  <c r="U563" i="197"/>
  <c r="T563" i="197"/>
  <c r="U562" i="197"/>
  <c r="T562" i="197"/>
  <c r="U561" i="197"/>
  <c r="T561" i="197"/>
  <c r="U560" i="197"/>
  <c r="T560" i="197"/>
  <c r="U559" i="197"/>
  <c r="T559" i="197"/>
  <c r="U558" i="197"/>
  <c r="T558" i="197"/>
  <c r="U557" i="197"/>
  <c r="T557" i="197"/>
  <c r="U556" i="197"/>
  <c r="T556" i="197"/>
  <c r="U555" i="197"/>
  <c r="T555" i="197"/>
  <c r="U554" i="197"/>
  <c r="T554" i="197"/>
  <c r="U553" i="197"/>
  <c r="T553" i="197"/>
  <c r="U552" i="197"/>
  <c r="T552" i="197"/>
  <c r="U551" i="197"/>
  <c r="T551" i="197"/>
  <c r="U550" i="197"/>
  <c r="T550" i="197"/>
  <c r="U549" i="197"/>
  <c r="T549" i="197"/>
  <c r="U548" i="197"/>
  <c r="T548" i="197"/>
  <c r="U547" i="197"/>
  <c r="T547" i="197"/>
  <c r="U546" i="197"/>
  <c r="T546" i="197"/>
  <c r="U545" i="197"/>
  <c r="T545" i="197"/>
  <c r="U544" i="197"/>
  <c r="T544" i="197"/>
  <c r="U543" i="197"/>
  <c r="T543" i="197"/>
  <c r="U542" i="197"/>
  <c r="T542" i="197"/>
  <c r="U541" i="197"/>
  <c r="T541" i="197"/>
  <c r="U540" i="197"/>
  <c r="T540" i="197"/>
  <c r="U539" i="197"/>
  <c r="T539" i="197"/>
  <c r="U538" i="197"/>
  <c r="T538" i="197"/>
  <c r="U537" i="197"/>
  <c r="T537" i="197"/>
  <c r="U536" i="197"/>
  <c r="T536" i="197"/>
  <c r="U535" i="197"/>
  <c r="T535" i="197"/>
  <c r="U534" i="197"/>
  <c r="T534" i="197"/>
  <c r="U533" i="197"/>
  <c r="T533" i="197"/>
  <c r="U532" i="197"/>
  <c r="T532" i="197"/>
  <c r="U531" i="197"/>
  <c r="T531" i="197"/>
  <c r="U530" i="197"/>
  <c r="T530" i="197"/>
  <c r="U529" i="197"/>
  <c r="T529" i="197"/>
  <c r="U528" i="197"/>
  <c r="T528" i="197"/>
  <c r="U527" i="197"/>
  <c r="T527" i="197"/>
  <c r="U526" i="197"/>
  <c r="T526" i="197"/>
  <c r="U525" i="197"/>
  <c r="T525" i="197"/>
  <c r="U524" i="197"/>
  <c r="T524" i="197"/>
  <c r="U523" i="197"/>
  <c r="T523" i="197"/>
  <c r="U522" i="197"/>
  <c r="T522" i="197"/>
  <c r="U521" i="197"/>
  <c r="T521" i="197"/>
  <c r="U520" i="197"/>
  <c r="T520" i="197"/>
  <c r="U519" i="197"/>
  <c r="T519" i="197"/>
  <c r="U518" i="197"/>
  <c r="T518" i="197"/>
  <c r="U517" i="197"/>
  <c r="T517" i="197"/>
  <c r="U516" i="197"/>
  <c r="T516" i="197"/>
  <c r="U515" i="197"/>
  <c r="T515" i="197"/>
  <c r="U514" i="197"/>
  <c r="T514" i="197"/>
  <c r="U513" i="197"/>
  <c r="T513" i="197"/>
  <c r="U512" i="197"/>
  <c r="T512" i="197"/>
  <c r="U511" i="197"/>
  <c r="T511" i="197"/>
  <c r="U510" i="197"/>
  <c r="T510" i="197"/>
  <c r="U509" i="197"/>
  <c r="T509" i="197"/>
  <c r="U508" i="197"/>
  <c r="T508" i="197"/>
  <c r="U507" i="197"/>
  <c r="T507" i="197"/>
  <c r="U506" i="197"/>
  <c r="T506" i="197"/>
  <c r="U505" i="197"/>
  <c r="T505" i="197"/>
  <c r="U504" i="197"/>
  <c r="T504" i="197"/>
  <c r="U503" i="197"/>
  <c r="T503" i="197"/>
  <c r="U502" i="197"/>
  <c r="T502" i="197"/>
  <c r="U501" i="197"/>
  <c r="T501" i="197"/>
  <c r="U500" i="197"/>
  <c r="T500" i="197"/>
  <c r="U499" i="197"/>
  <c r="T499" i="197"/>
  <c r="U498" i="197"/>
  <c r="T498" i="197"/>
  <c r="U497" i="197"/>
  <c r="T497" i="197"/>
  <c r="U496" i="197"/>
  <c r="T496" i="197"/>
  <c r="U495" i="197"/>
  <c r="T495" i="197"/>
  <c r="U494" i="197"/>
  <c r="T494" i="197"/>
  <c r="U493" i="197"/>
  <c r="T493" i="197"/>
  <c r="U492" i="197"/>
  <c r="T492" i="197"/>
  <c r="U491" i="197"/>
  <c r="T491" i="197"/>
  <c r="U490" i="197"/>
  <c r="T490" i="197"/>
  <c r="U489" i="197"/>
  <c r="T489" i="197"/>
  <c r="U488" i="197"/>
  <c r="T488" i="197"/>
  <c r="U487" i="197"/>
  <c r="T487" i="197"/>
  <c r="U486" i="197"/>
  <c r="T486" i="197"/>
  <c r="U485" i="197"/>
  <c r="T485" i="197"/>
  <c r="U484" i="197"/>
  <c r="T484" i="197"/>
  <c r="U483" i="197"/>
  <c r="T483" i="197"/>
  <c r="U482" i="197"/>
  <c r="T482" i="197"/>
  <c r="U481" i="197"/>
  <c r="T481" i="197"/>
  <c r="U480" i="197"/>
  <c r="T480" i="197"/>
  <c r="U479" i="197"/>
  <c r="T479" i="197"/>
  <c r="U478" i="197"/>
  <c r="T478" i="197"/>
  <c r="U477" i="197"/>
  <c r="T477" i="197"/>
  <c r="U476" i="197"/>
  <c r="T476" i="197"/>
  <c r="U475" i="197"/>
  <c r="T475" i="197"/>
  <c r="U474" i="197"/>
  <c r="T474" i="197"/>
  <c r="U473" i="197"/>
  <c r="T473" i="197"/>
  <c r="U472" i="197"/>
  <c r="T472" i="197"/>
  <c r="U471" i="197"/>
  <c r="T471" i="197"/>
  <c r="U470" i="197"/>
  <c r="T470" i="197"/>
  <c r="U469" i="197"/>
  <c r="T469" i="197"/>
  <c r="U468" i="197"/>
  <c r="T468" i="197"/>
  <c r="U467" i="197"/>
  <c r="T467" i="197"/>
  <c r="U466" i="197"/>
  <c r="T466" i="197"/>
  <c r="U465" i="197"/>
  <c r="T465" i="197"/>
  <c r="U464" i="197"/>
  <c r="T464" i="197"/>
  <c r="U463" i="197"/>
  <c r="T463" i="197"/>
  <c r="U462" i="197"/>
  <c r="T462" i="197"/>
  <c r="U461" i="197"/>
  <c r="T461" i="197"/>
  <c r="U460" i="197"/>
  <c r="T460" i="197"/>
  <c r="U459" i="197"/>
  <c r="T459" i="197"/>
  <c r="U458" i="197"/>
  <c r="T458" i="197"/>
  <c r="U457" i="197"/>
  <c r="T457" i="197"/>
  <c r="U456" i="197"/>
  <c r="T456" i="197"/>
  <c r="U455" i="197"/>
  <c r="T455" i="197"/>
  <c r="U454" i="197"/>
  <c r="T454" i="197"/>
  <c r="U453" i="197"/>
  <c r="T453" i="197"/>
  <c r="U452" i="197"/>
  <c r="T452" i="197"/>
  <c r="U451" i="197"/>
  <c r="T451" i="197"/>
  <c r="U450" i="197"/>
  <c r="T450" i="197"/>
  <c r="U449" i="197"/>
  <c r="T449" i="197"/>
  <c r="U448" i="197"/>
  <c r="T448" i="197"/>
  <c r="U447" i="197"/>
  <c r="T447" i="197"/>
  <c r="U446" i="197"/>
  <c r="T446" i="197"/>
  <c r="U445" i="197"/>
  <c r="T445" i="197"/>
  <c r="U444" i="197"/>
  <c r="T444" i="197"/>
  <c r="U443" i="197"/>
  <c r="T443" i="197"/>
  <c r="U442" i="197"/>
  <c r="T442" i="197"/>
  <c r="U441" i="197"/>
  <c r="T441" i="197"/>
  <c r="U440" i="197"/>
  <c r="T440" i="197"/>
  <c r="U439" i="197"/>
  <c r="T439" i="197"/>
  <c r="U438" i="197"/>
  <c r="T438" i="197"/>
  <c r="U437" i="197"/>
  <c r="T437" i="197"/>
  <c r="U436" i="197"/>
  <c r="T436" i="197"/>
  <c r="U435" i="197"/>
  <c r="T435" i="197"/>
  <c r="U434" i="197"/>
  <c r="T434" i="197"/>
  <c r="U433" i="197"/>
  <c r="T433" i="197"/>
  <c r="U432" i="197"/>
  <c r="T432" i="197"/>
  <c r="U431" i="197"/>
  <c r="T431" i="197"/>
  <c r="U430" i="197"/>
  <c r="T430" i="197"/>
  <c r="U429" i="197"/>
  <c r="T429" i="197"/>
  <c r="U428" i="197"/>
  <c r="T428" i="197"/>
  <c r="U427" i="197"/>
  <c r="T427" i="197"/>
  <c r="U426" i="197"/>
  <c r="T426" i="197"/>
  <c r="U425" i="197"/>
  <c r="T425" i="197"/>
  <c r="U424" i="197"/>
  <c r="T424" i="197"/>
  <c r="U423" i="197"/>
  <c r="T423" i="197"/>
  <c r="U422" i="197"/>
  <c r="T422" i="197"/>
  <c r="U421" i="197"/>
  <c r="T421" i="197"/>
  <c r="U420" i="197"/>
  <c r="T420" i="197"/>
  <c r="U419" i="197"/>
  <c r="T419" i="197"/>
  <c r="U418" i="197"/>
  <c r="T418" i="197"/>
  <c r="U417" i="197"/>
  <c r="T417" i="197"/>
  <c r="U416" i="197"/>
  <c r="T416" i="197"/>
  <c r="U415" i="197"/>
  <c r="T415" i="197"/>
  <c r="U414" i="197"/>
  <c r="T414" i="197"/>
  <c r="U413" i="197"/>
  <c r="T413" i="197"/>
  <c r="U412" i="197"/>
  <c r="T412" i="197"/>
  <c r="U411" i="197"/>
  <c r="T411" i="197"/>
  <c r="U410" i="197"/>
  <c r="T410" i="197"/>
  <c r="U409" i="197"/>
  <c r="T409" i="197"/>
  <c r="U408" i="197"/>
  <c r="T408" i="197"/>
  <c r="U407" i="197"/>
  <c r="T407" i="197"/>
  <c r="U406" i="197"/>
  <c r="T406" i="197"/>
  <c r="U405" i="197"/>
  <c r="T405" i="197"/>
  <c r="U404" i="197"/>
  <c r="T404" i="197"/>
  <c r="U403" i="197"/>
  <c r="T403" i="197"/>
  <c r="U402" i="197"/>
  <c r="T402" i="197"/>
  <c r="U401" i="197"/>
  <c r="T401" i="197"/>
  <c r="U400" i="197"/>
  <c r="T400" i="197"/>
  <c r="U399" i="197"/>
  <c r="T399" i="197"/>
  <c r="U398" i="197"/>
  <c r="T398" i="197"/>
  <c r="U397" i="197"/>
  <c r="T397" i="197"/>
  <c r="U396" i="197"/>
  <c r="T396" i="197"/>
  <c r="U395" i="197"/>
  <c r="T395" i="197"/>
  <c r="U394" i="197"/>
  <c r="T394" i="197"/>
  <c r="U393" i="197"/>
  <c r="T393" i="197"/>
  <c r="U392" i="197"/>
  <c r="T392" i="197"/>
  <c r="U391" i="197"/>
  <c r="T391" i="197"/>
  <c r="U390" i="197"/>
  <c r="T390" i="197"/>
  <c r="U389" i="197"/>
  <c r="T389" i="197"/>
  <c r="U388" i="197"/>
  <c r="T388" i="197"/>
  <c r="U387" i="197"/>
  <c r="T387" i="197"/>
  <c r="U386" i="197"/>
  <c r="T386" i="197"/>
  <c r="U385" i="197"/>
  <c r="T385" i="197"/>
  <c r="U384" i="197"/>
  <c r="T384" i="197"/>
  <c r="U383" i="197"/>
  <c r="T383" i="197"/>
  <c r="U382" i="197"/>
  <c r="T382" i="197"/>
  <c r="U381" i="197"/>
  <c r="T381" i="197"/>
  <c r="U380" i="197"/>
  <c r="T380" i="197"/>
  <c r="U379" i="197"/>
  <c r="T379" i="197"/>
  <c r="U378" i="197"/>
  <c r="T378" i="197"/>
  <c r="U377" i="197"/>
  <c r="T377" i="197"/>
  <c r="U376" i="197"/>
  <c r="T376" i="197"/>
  <c r="U375" i="197"/>
  <c r="T375" i="197"/>
  <c r="U374" i="197"/>
  <c r="T374" i="197"/>
  <c r="U373" i="197"/>
  <c r="T373" i="197"/>
  <c r="U372" i="197"/>
  <c r="T372" i="197"/>
  <c r="U371" i="197"/>
  <c r="T371" i="197"/>
  <c r="U370" i="197"/>
  <c r="T370" i="197"/>
  <c r="U369" i="197"/>
  <c r="T369" i="197"/>
  <c r="U368" i="197"/>
  <c r="T368" i="197"/>
  <c r="U367" i="197"/>
  <c r="T367" i="197"/>
  <c r="U366" i="197"/>
  <c r="T366" i="197"/>
  <c r="U365" i="197"/>
  <c r="T365" i="197"/>
  <c r="U364" i="197"/>
  <c r="T364" i="197"/>
  <c r="U363" i="197"/>
  <c r="T363" i="197"/>
  <c r="U362" i="197"/>
  <c r="T362" i="197"/>
  <c r="U361" i="197"/>
  <c r="T361" i="197"/>
  <c r="U360" i="197"/>
  <c r="T360" i="197"/>
  <c r="U359" i="197"/>
  <c r="T359" i="197"/>
  <c r="U358" i="197"/>
  <c r="T358" i="197"/>
  <c r="U357" i="197"/>
  <c r="T357" i="197"/>
  <c r="U356" i="197"/>
  <c r="T356" i="197"/>
  <c r="U355" i="197"/>
  <c r="T355" i="197"/>
  <c r="U354" i="197"/>
  <c r="T354" i="197"/>
  <c r="U353" i="197"/>
  <c r="T353" i="197"/>
  <c r="U352" i="197"/>
  <c r="T352" i="197"/>
  <c r="U351" i="197"/>
  <c r="T351" i="197"/>
  <c r="U350" i="197"/>
  <c r="T350" i="197"/>
  <c r="U349" i="197"/>
  <c r="T349" i="197"/>
  <c r="U348" i="197"/>
  <c r="T348" i="197"/>
  <c r="U347" i="197"/>
  <c r="T347" i="197"/>
  <c r="U346" i="197"/>
  <c r="T346" i="197"/>
  <c r="U345" i="197"/>
  <c r="T345" i="197"/>
  <c r="U344" i="197"/>
  <c r="T344" i="197"/>
  <c r="U343" i="197"/>
  <c r="T343" i="197"/>
  <c r="U342" i="197"/>
  <c r="T342" i="197"/>
  <c r="U341" i="197"/>
  <c r="T341" i="197"/>
  <c r="U340" i="197"/>
  <c r="T340" i="197"/>
  <c r="U339" i="197"/>
  <c r="T339" i="197"/>
  <c r="U338" i="197"/>
  <c r="T338" i="197"/>
  <c r="U337" i="197"/>
  <c r="T337" i="197"/>
  <c r="U336" i="197"/>
  <c r="T336" i="197"/>
  <c r="U335" i="197"/>
  <c r="T335" i="197"/>
  <c r="U334" i="197"/>
  <c r="T334" i="197"/>
  <c r="U333" i="197"/>
  <c r="T333" i="197"/>
  <c r="U332" i="197"/>
  <c r="T332" i="197"/>
  <c r="U331" i="197"/>
  <c r="T331" i="197"/>
  <c r="U330" i="197"/>
  <c r="T330" i="197"/>
  <c r="U329" i="197"/>
  <c r="T329" i="197"/>
  <c r="U328" i="197"/>
  <c r="T328" i="197"/>
  <c r="U327" i="197"/>
  <c r="T327" i="197"/>
  <c r="U326" i="197"/>
  <c r="T326" i="197"/>
  <c r="U325" i="197"/>
  <c r="T325" i="197"/>
  <c r="U324" i="197"/>
  <c r="T324" i="197"/>
  <c r="U323" i="197"/>
  <c r="T323" i="197"/>
  <c r="U322" i="197"/>
  <c r="T322" i="197"/>
  <c r="U321" i="197"/>
  <c r="T321" i="197"/>
  <c r="U320" i="197"/>
  <c r="T320" i="197"/>
  <c r="U319" i="197"/>
  <c r="T319" i="197"/>
  <c r="U318" i="197"/>
  <c r="T318" i="197"/>
  <c r="U317" i="197"/>
  <c r="T317" i="197"/>
  <c r="U316" i="197"/>
  <c r="T316" i="197"/>
  <c r="U315" i="197"/>
  <c r="T315" i="197"/>
  <c r="U314" i="197"/>
  <c r="T314" i="197"/>
  <c r="U313" i="197"/>
  <c r="T313" i="197"/>
  <c r="U312" i="197"/>
  <c r="T312" i="197"/>
  <c r="U311" i="197"/>
  <c r="T311" i="197"/>
  <c r="U310" i="197"/>
  <c r="T310" i="197"/>
  <c r="U309" i="197"/>
  <c r="T309" i="197"/>
  <c r="U308" i="197"/>
  <c r="T308" i="197"/>
  <c r="U307" i="197"/>
  <c r="T307" i="197"/>
  <c r="U306" i="197"/>
  <c r="T306" i="197"/>
  <c r="U305" i="197"/>
  <c r="T305" i="197"/>
  <c r="U304" i="197"/>
  <c r="T304" i="197"/>
  <c r="U303" i="197"/>
  <c r="T303" i="197"/>
  <c r="U302" i="197"/>
  <c r="T302" i="197"/>
  <c r="U301" i="197"/>
  <c r="T301" i="197"/>
  <c r="U300" i="197"/>
  <c r="T300" i="197"/>
  <c r="U299" i="197"/>
  <c r="T299" i="197"/>
  <c r="U298" i="197"/>
  <c r="T298" i="197"/>
  <c r="U297" i="197"/>
  <c r="T297" i="197"/>
  <c r="U296" i="197"/>
  <c r="T296" i="197"/>
  <c r="U295" i="197"/>
  <c r="T295" i="197"/>
  <c r="U294" i="197"/>
  <c r="T294" i="197"/>
  <c r="U293" i="197"/>
  <c r="T293" i="197"/>
  <c r="U292" i="197"/>
  <c r="T292" i="197"/>
  <c r="U291" i="197"/>
  <c r="T291" i="197"/>
  <c r="U290" i="197"/>
  <c r="T290" i="197"/>
  <c r="U289" i="197"/>
  <c r="T289" i="197"/>
  <c r="U288" i="197"/>
  <c r="T288" i="197"/>
  <c r="U287" i="197"/>
  <c r="T287" i="197"/>
  <c r="U286" i="197"/>
  <c r="T286" i="197"/>
  <c r="U285" i="197"/>
  <c r="T285" i="197"/>
  <c r="U284" i="197"/>
  <c r="T284" i="197"/>
  <c r="U283" i="197"/>
  <c r="T283" i="197"/>
  <c r="U282" i="197"/>
  <c r="T282" i="197"/>
  <c r="U281" i="197"/>
  <c r="T281" i="197"/>
  <c r="U280" i="197"/>
  <c r="T280" i="197"/>
  <c r="U279" i="197"/>
  <c r="T279" i="197"/>
  <c r="U278" i="197"/>
  <c r="T278" i="197"/>
  <c r="U277" i="197"/>
  <c r="T277" i="197"/>
  <c r="U276" i="197"/>
  <c r="T276" i="197"/>
  <c r="U275" i="197"/>
  <c r="T275" i="197"/>
  <c r="U274" i="197"/>
  <c r="T274" i="197"/>
  <c r="U273" i="197"/>
  <c r="T273" i="197"/>
  <c r="U272" i="197"/>
  <c r="T272" i="197"/>
  <c r="U271" i="197"/>
  <c r="T271" i="197"/>
  <c r="U270" i="197"/>
  <c r="T270" i="197"/>
  <c r="U269" i="197"/>
  <c r="T269" i="197"/>
  <c r="U268" i="197"/>
  <c r="T268" i="197"/>
  <c r="U267" i="197"/>
  <c r="T267" i="197"/>
  <c r="U266" i="197"/>
  <c r="T266" i="197"/>
  <c r="U265" i="197"/>
  <c r="T265" i="197"/>
  <c r="U264" i="197"/>
  <c r="T264" i="197"/>
  <c r="U263" i="197"/>
  <c r="T263" i="197"/>
  <c r="U262" i="197"/>
  <c r="T262" i="197"/>
  <c r="U261" i="197"/>
  <c r="T261" i="197"/>
  <c r="U260" i="197"/>
  <c r="T260" i="197"/>
  <c r="U259" i="197"/>
  <c r="T259" i="197"/>
  <c r="U258" i="197"/>
  <c r="T258" i="197"/>
  <c r="U257" i="197"/>
  <c r="T257" i="197"/>
  <c r="U256" i="197"/>
  <c r="T256" i="197"/>
  <c r="U255" i="197"/>
  <c r="T255" i="197"/>
  <c r="U254" i="197"/>
  <c r="T254" i="197"/>
  <c r="U253" i="197"/>
  <c r="T253" i="197"/>
  <c r="U252" i="197"/>
  <c r="T252" i="197"/>
  <c r="U251" i="197"/>
  <c r="T251" i="197"/>
  <c r="U250" i="197"/>
  <c r="T250" i="197"/>
  <c r="U249" i="197"/>
  <c r="T249" i="197"/>
  <c r="U248" i="197"/>
  <c r="T248" i="197"/>
  <c r="U247" i="197"/>
  <c r="T247" i="197"/>
  <c r="U246" i="197"/>
  <c r="T246" i="197"/>
  <c r="U245" i="197"/>
  <c r="T245" i="197"/>
  <c r="U244" i="197"/>
  <c r="T244" i="197"/>
  <c r="U243" i="197"/>
  <c r="T243" i="197"/>
  <c r="U242" i="197"/>
  <c r="T242" i="197"/>
  <c r="U241" i="197"/>
  <c r="T241" i="197"/>
  <c r="U240" i="197"/>
  <c r="T240" i="197"/>
  <c r="U239" i="197"/>
  <c r="T239" i="197"/>
  <c r="U238" i="197"/>
  <c r="T238" i="197"/>
  <c r="U237" i="197"/>
  <c r="T237" i="197"/>
  <c r="U236" i="197"/>
  <c r="T236" i="197"/>
  <c r="U235" i="197"/>
  <c r="T235" i="197"/>
  <c r="U234" i="197"/>
  <c r="T234" i="197"/>
  <c r="U233" i="197"/>
  <c r="T233" i="197"/>
  <c r="U232" i="197"/>
  <c r="T232" i="197"/>
  <c r="U231" i="197"/>
  <c r="T231" i="197"/>
  <c r="U230" i="197"/>
  <c r="T230" i="197"/>
  <c r="U229" i="197"/>
  <c r="T229" i="197"/>
  <c r="U228" i="197"/>
  <c r="T228" i="197"/>
  <c r="U227" i="197"/>
  <c r="T227" i="197"/>
  <c r="U226" i="197"/>
  <c r="T226" i="197"/>
  <c r="U225" i="197"/>
  <c r="T225" i="197"/>
  <c r="U224" i="197"/>
  <c r="T224" i="197"/>
  <c r="U223" i="197"/>
  <c r="T223" i="197"/>
  <c r="U222" i="197"/>
  <c r="T222" i="197"/>
  <c r="U221" i="197"/>
  <c r="T221" i="197"/>
  <c r="U220" i="197"/>
  <c r="T220" i="197"/>
  <c r="U219" i="197"/>
  <c r="T219" i="197"/>
  <c r="U218" i="197"/>
  <c r="T218" i="197"/>
  <c r="U217" i="197"/>
  <c r="T217" i="197"/>
  <c r="U216" i="197"/>
  <c r="T216" i="197"/>
  <c r="U215" i="197"/>
  <c r="T215" i="197"/>
  <c r="U214" i="197"/>
  <c r="T214" i="197"/>
  <c r="U213" i="197"/>
  <c r="T213" i="197"/>
  <c r="U212" i="197"/>
  <c r="T212" i="197"/>
  <c r="U211" i="197"/>
  <c r="T211" i="197"/>
  <c r="U210" i="197"/>
  <c r="T210" i="197"/>
  <c r="U209" i="197"/>
  <c r="T209" i="197"/>
  <c r="U208" i="197"/>
  <c r="T208" i="197"/>
  <c r="U207" i="197"/>
  <c r="T207" i="197"/>
  <c r="U206" i="197"/>
  <c r="T206" i="197"/>
  <c r="U205" i="197"/>
  <c r="T205" i="197"/>
  <c r="U204" i="197"/>
  <c r="T204" i="197"/>
  <c r="U203" i="197"/>
  <c r="T203" i="197"/>
  <c r="U202" i="197"/>
  <c r="T202" i="197"/>
  <c r="U201" i="197"/>
  <c r="T201" i="197"/>
  <c r="U200" i="197"/>
  <c r="T200" i="197"/>
  <c r="U199" i="197"/>
  <c r="T199" i="197"/>
  <c r="U198" i="197"/>
  <c r="T198" i="197"/>
  <c r="U197" i="197"/>
  <c r="T197" i="197"/>
  <c r="U196" i="197"/>
  <c r="T196" i="197"/>
  <c r="U195" i="197"/>
  <c r="T195" i="197"/>
  <c r="U194" i="197"/>
  <c r="T194" i="197"/>
  <c r="U193" i="197"/>
  <c r="T193" i="197"/>
  <c r="U192" i="197"/>
  <c r="T192" i="197"/>
  <c r="U191" i="197"/>
  <c r="T191" i="197"/>
  <c r="U190" i="197"/>
  <c r="T190" i="197"/>
  <c r="U189" i="197"/>
  <c r="T189" i="197"/>
  <c r="U188" i="197"/>
  <c r="T188" i="197"/>
  <c r="U187" i="197"/>
  <c r="T187" i="197"/>
  <c r="U186" i="197"/>
  <c r="T186" i="197"/>
  <c r="U185" i="197"/>
  <c r="T185" i="197"/>
  <c r="U184" i="197"/>
  <c r="T184" i="197"/>
  <c r="U183" i="197"/>
  <c r="T183" i="197"/>
  <c r="U182" i="197"/>
  <c r="T182" i="197"/>
  <c r="U181" i="197"/>
  <c r="T181" i="197"/>
  <c r="U180" i="197"/>
  <c r="T180" i="197"/>
  <c r="U179" i="197"/>
  <c r="T179" i="197"/>
  <c r="U178" i="197"/>
  <c r="T178" i="197"/>
  <c r="U177" i="197"/>
  <c r="T177" i="197"/>
  <c r="U176" i="197"/>
  <c r="T176" i="197"/>
  <c r="U175" i="197"/>
  <c r="T175" i="197"/>
  <c r="U174" i="197"/>
  <c r="T174" i="197"/>
  <c r="U173" i="197"/>
  <c r="T173" i="197"/>
  <c r="U172" i="197"/>
  <c r="T172" i="197"/>
  <c r="U171" i="197"/>
  <c r="T171" i="197"/>
  <c r="U170" i="197"/>
  <c r="T170" i="197"/>
  <c r="U169" i="197"/>
  <c r="T169" i="197"/>
  <c r="U168" i="197"/>
  <c r="T168" i="197"/>
  <c r="U167" i="197"/>
  <c r="T167" i="197"/>
  <c r="U166" i="197"/>
  <c r="T166" i="197"/>
  <c r="U165" i="197"/>
  <c r="T165" i="197"/>
  <c r="U164" i="197"/>
  <c r="T164" i="197"/>
  <c r="U163" i="197"/>
  <c r="T163" i="197"/>
  <c r="U162" i="197"/>
  <c r="T162" i="197"/>
  <c r="U161" i="197"/>
  <c r="T161" i="197"/>
  <c r="U160" i="197"/>
  <c r="T160" i="197"/>
  <c r="U159" i="197"/>
  <c r="T159" i="197"/>
  <c r="U158" i="197"/>
  <c r="T158" i="197"/>
  <c r="U157" i="197"/>
  <c r="T157" i="197"/>
  <c r="U156" i="197"/>
  <c r="T156" i="197"/>
  <c r="U155" i="197"/>
  <c r="T155" i="197"/>
  <c r="U154" i="197"/>
  <c r="T154" i="197"/>
  <c r="U153" i="197"/>
  <c r="T153" i="197"/>
  <c r="U152" i="197"/>
  <c r="T152" i="197"/>
  <c r="U151" i="197"/>
  <c r="T151" i="197"/>
  <c r="U150" i="197"/>
  <c r="T150" i="197"/>
  <c r="U149" i="197"/>
  <c r="T149" i="197"/>
  <c r="U148" i="197"/>
  <c r="T148" i="197"/>
  <c r="U147" i="197"/>
  <c r="T147" i="197"/>
  <c r="U146" i="197"/>
  <c r="T146" i="197"/>
  <c r="U145" i="197"/>
  <c r="T145" i="197"/>
  <c r="U144" i="197"/>
  <c r="T144" i="197"/>
  <c r="U143" i="197"/>
  <c r="T143" i="197"/>
  <c r="U142" i="197"/>
  <c r="T142" i="197"/>
  <c r="U141" i="197"/>
  <c r="T141" i="197"/>
  <c r="U140" i="197"/>
  <c r="T140" i="197"/>
  <c r="U139" i="197"/>
  <c r="T139" i="197"/>
  <c r="U138" i="197"/>
  <c r="T138" i="197"/>
  <c r="U137" i="197"/>
  <c r="T137" i="197"/>
  <c r="U136" i="197"/>
  <c r="T136" i="197"/>
  <c r="U135" i="197"/>
  <c r="T135" i="197"/>
  <c r="U134" i="197"/>
  <c r="T134" i="197"/>
  <c r="U133" i="197"/>
  <c r="T133" i="197"/>
  <c r="U132" i="197"/>
  <c r="T132" i="197"/>
  <c r="U131" i="197"/>
  <c r="T131" i="197"/>
  <c r="U130" i="197"/>
  <c r="T130" i="197"/>
  <c r="U129" i="197"/>
  <c r="T129" i="197"/>
  <c r="U128" i="197"/>
  <c r="T128" i="197"/>
  <c r="U127" i="197"/>
  <c r="T127" i="197"/>
  <c r="U126" i="197"/>
  <c r="T126" i="197"/>
  <c r="U125" i="197"/>
  <c r="T125" i="197"/>
  <c r="U124" i="197"/>
  <c r="T124" i="197"/>
  <c r="U123" i="197"/>
  <c r="T123" i="197"/>
  <c r="U122" i="197"/>
  <c r="T122" i="197"/>
  <c r="U121" i="197"/>
  <c r="T121" i="197"/>
  <c r="U120" i="197"/>
  <c r="T120" i="197"/>
  <c r="U119" i="197"/>
  <c r="T119" i="197"/>
  <c r="U118" i="197"/>
  <c r="T118" i="197"/>
  <c r="U117" i="197"/>
  <c r="T117" i="197"/>
  <c r="U116" i="197"/>
  <c r="T116" i="197"/>
  <c r="U115" i="197"/>
  <c r="T115" i="197"/>
  <c r="U114" i="197"/>
  <c r="T114" i="197"/>
  <c r="U113" i="197"/>
  <c r="T113" i="197"/>
  <c r="U112" i="197"/>
  <c r="T112" i="197"/>
  <c r="U111" i="197"/>
  <c r="T111" i="197"/>
  <c r="U110" i="197"/>
  <c r="T110" i="197"/>
  <c r="U109" i="197"/>
  <c r="T109" i="197"/>
  <c r="U108" i="197"/>
  <c r="T108" i="197"/>
  <c r="U107" i="197"/>
  <c r="T107" i="197"/>
  <c r="U106" i="197"/>
  <c r="T106" i="197"/>
  <c r="U105" i="197"/>
  <c r="T105" i="197"/>
  <c r="U104" i="197"/>
  <c r="T104" i="197"/>
  <c r="U103" i="197"/>
  <c r="T103" i="197"/>
  <c r="U102" i="197"/>
  <c r="T102" i="197"/>
  <c r="U101" i="197"/>
  <c r="T101" i="197"/>
  <c r="U100" i="197"/>
  <c r="T100" i="197"/>
  <c r="U99" i="197"/>
  <c r="T99" i="197"/>
  <c r="U98" i="197"/>
  <c r="T98" i="197"/>
  <c r="U97" i="197"/>
  <c r="T97" i="197"/>
  <c r="U96" i="197"/>
  <c r="T96" i="197"/>
  <c r="U95" i="197"/>
  <c r="T95" i="197"/>
  <c r="U94" i="197"/>
  <c r="T94" i="197"/>
  <c r="U93" i="197"/>
  <c r="T93" i="197"/>
  <c r="U92" i="197"/>
  <c r="T92" i="197"/>
  <c r="U91" i="197"/>
  <c r="T91" i="197"/>
  <c r="U90" i="197"/>
  <c r="T90" i="197"/>
  <c r="U89" i="197"/>
  <c r="T89" i="197"/>
  <c r="U88" i="197"/>
  <c r="T88" i="197"/>
  <c r="U87" i="197"/>
  <c r="T87" i="197"/>
  <c r="U86" i="197"/>
  <c r="T86" i="197"/>
  <c r="U85" i="197"/>
  <c r="T85" i="197"/>
  <c r="U84" i="197"/>
  <c r="T84" i="197"/>
  <c r="U83" i="197"/>
  <c r="T83" i="197"/>
  <c r="U82" i="197"/>
  <c r="T82" i="197"/>
  <c r="U81" i="197"/>
  <c r="T81" i="197"/>
  <c r="U80" i="197"/>
  <c r="T80" i="197"/>
  <c r="U79" i="197"/>
  <c r="T79" i="197"/>
  <c r="U78" i="197"/>
  <c r="T78" i="197"/>
  <c r="U77" i="197"/>
  <c r="T77" i="197"/>
  <c r="U76" i="197"/>
  <c r="T76" i="197"/>
  <c r="U75" i="197"/>
  <c r="T75" i="197"/>
  <c r="U74" i="197"/>
  <c r="T74" i="197"/>
  <c r="U73" i="197"/>
  <c r="T73" i="197"/>
  <c r="U72" i="197"/>
  <c r="T72" i="197"/>
  <c r="U71" i="197"/>
  <c r="T71" i="197"/>
  <c r="U70" i="197"/>
  <c r="T70" i="197"/>
  <c r="U69" i="197"/>
  <c r="T69" i="197"/>
  <c r="U68" i="197"/>
  <c r="T68" i="197"/>
  <c r="U67" i="197"/>
  <c r="T67" i="197"/>
  <c r="U66" i="197"/>
  <c r="T66" i="197"/>
  <c r="U65" i="197"/>
  <c r="T65" i="197"/>
  <c r="U64" i="197"/>
  <c r="T64" i="197"/>
  <c r="U63" i="197"/>
  <c r="T63" i="197"/>
  <c r="U62" i="197"/>
  <c r="T62" i="197"/>
  <c r="U61" i="197"/>
  <c r="T61" i="197"/>
  <c r="U60" i="197"/>
  <c r="T60" i="197"/>
  <c r="U59" i="197"/>
  <c r="T59" i="197"/>
  <c r="U58" i="197"/>
  <c r="T58" i="197"/>
  <c r="U57" i="197"/>
  <c r="T57" i="197"/>
  <c r="U56" i="197"/>
  <c r="T56" i="197"/>
  <c r="U55" i="197"/>
  <c r="T55" i="197"/>
  <c r="U54" i="197"/>
  <c r="T54" i="197"/>
  <c r="U53" i="197"/>
  <c r="T53" i="197"/>
  <c r="U52" i="197"/>
  <c r="T52" i="197"/>
  <c r="U51" i="197"/>
  <c r="T51" i="197"/>
  <c r="U50" i="197"/>
  <c r="T50" i="197"/>
  <c r="U49" i="197"/>
  <c r="T49" i="197"/>
  <c r="U48" i="197"/>
  <c r="T48" i="197"/>
  <c r="U47" i="197"/>
  <c r="T47" i="197"/>
  <c r="U46" i="197"/>
  <c r="T46" i="197"/>
  <c r="U45" i="197"/>
  <c r="T45" i="197"/>
  <c r="U44" i="197"/>
  <c r="T44" i="197"/>
  <c r="U43" i="197"/>
  <c r="T43" i="197"/>
  <c r="U42" i="197"/>
  <c r="T42" i="197"/>
  <c r="U41" i="197"/>
  <c r="T41" i="197"/>
  <c r="U40" i="197"/>
  <c r="T40" i="197"/>
  <c r="U39" i="197"/>
  <c r="T39" i="197"/>
  <c r="U38" i="197"/>
  <c r="T38" i="197"/>
  <c r="U37" i="197"/>
  <c r="T37" i="197"/>
  <c r="U36" i="197"/>
  <c r="T36" i="197"/>
  <c r="U35" i="197"/>
  <c r="T35" i="197"/>
  <c r="U34" i="197"/>
  <c r="T34" i="197"/>
  <c r="U33" i="197"/>
  <c r="T33" i="197"/>
  <c r="U32" i="197"/>
  <c r="T32" i="197"/>
  <c r="U31" i="197"/>
  <c r="T31" i="197"/>
  <c r="U30" i="197"/>
  <c r="T30" i="197"/>
  <c r="U29" i="197"/>
  <c r="T29" i="197"/>
  <c r="U28" i="197"/>
  <c r="T28" i="197"/>
  <c r="U27" i="197"/>
  <c r="T27" i="197"/>
  <c r="U26" i="197"/>
  <c r="T26" i="197"/>
  <c r="U25" i="197"/>
  <c r="T25" i="197"/>
  <c r="U24" i="197"/>
  <c r="T24" i="197"/>
  <c r="U23" i="197"/>
  <c r="T23" i="197"/>
  <c r="U22" i="197"/>
  <c r="T22" i="197"/>
  <c r="U21" i="197"/>
  <c r="T21" i="197"/>
  <c r="U20" i="197"/>
  <c r="T20" i="197"/>
  <c r="U19" i="197"/>
  <c r="T19" i="197"/>
  <c r="U18" i="197"/>
  <c r="T18" i="197"/>
  <c r="U17" i="197"/>
  <c r="T17" i="197"/>
  <c r="U16" i="197"/>
  <c r="T16" i="197"/>
  <c r="U15" i="197"/>
  <c r="T15" i="197"/>
  <c r="U14" i="197"/>
  <c r="T14" i="197"/>
  <c r="U13" i="197"/>
  <c r="T13" i="197"/>
  <c r="U12" i="197"/>
  <c r="T12" i="197"/>
  <c r="U11" i="197"/>
  <c r="T11" i="197"/>
  <c r="U10" i="197"/>
  <c r="T10" i="197"/>
  <c r="U9" i="197"/>
  <c r="T9" i="197"/>
  <c r="H6" i="197"/>
  <c r="D6" i="197"/>
  <c r="I856" i="196"/>
  <c r="I827" i="196"/>
  <c r="I826" i="196"/>
  <c r="I825" i="196"/>
  <c r="I824" i="196"/>
  <c r="I828" i="196" s="1"/>
  <c r="I822" i="196"/>
  <c r="T816" i="196"/>
  <c r="T815" i="196"/>
  <c r="U814" i="196"/>
  <c r="T814" i="196"/>
  <c r="T813" i="196"/>
  <c r="U812" i="196"/>
  <c r="T812" i="196"/>
  <c r="T811" i="196"/>
  <c r="T810" i="196"/>
  <c r="T809" i="196"/>
  <c r="U808" i="196"/>
  <c r="T808" i="196"/>
  <c r="T807" i="196"/>
  <c r="B807" i="196"/>
  <c r="A807" i="196"/>
  <c r="U816" i="196" s="1"/>
  <c r="T806" i="196"/>
  <c r="T805" i="196"/>
  <c r="U804" i="196"/>
  <c r="T804" i="196"/>
  <c r="T803" i="196"/>
  <c r="U802" i="196"/>
  <c r="T802" i="196"/>
  <c r="T801" i="196"/>
  <c r="U800" i="196"/>
  <c r="T800" i="196"/>
  <c r="T799" i="196"/>
  <c r="U798" i="196"/>
  <c r="T798" i="196"/>
  <c r="T797" i="196"/>
  <c r="B797" i="196"/>
  <c r="A797" i="196"/>
  <c r="U806" i="196" s="1"/>
  <c r="U805" i="196"/>
  <c r="T796" i="196"/>
  <c r="T795" i="196"/>
  <c r="T794" i="196"/>
  <c r="T793" i="196"/>
  <c r="T792" i="196"/>
  <c r="T791" i="196"/>
  <c r="U790" i="196"/>
  <c r="T790" i="196"/>
  <c r="T789" i="196"/>
  <c r="T788" i="196"/>
  <c r="T787" i="196"/>
  <c r="B787" i="196"/>
  <c r="A787" i="196"/>
  <c r="U794" i="196" s="1"/>
  <c r="U795" i="196"/>
  <c r="T786" i="196"/>
  <c r="T785" i="196"/>
  <c r="T784" i="196"/>
  <c r="T783" i="196"/>
  <c r="U782" i="196"/>
  <c r="T782" i="196"/>
  <c r="T781" i="196"/>
  <c r="T780" i="196"/>
  <c r="T779" i="196"/>
  <c r="T778" i="196"/>
  <c r="T777" i="196"/>
  <c r="B777" i="196"/>
  <c r="A777" i="196"/>
  <c r="U786" i="196" s="1"/>
  <c r="T776" i="196"/>
  <c r="T775" i="196"/>
  <c r="U774" i="196"/>
  <c r="T774" i="196"/>
  <c r="T773" i="196"/>
  <c r="U772" i="196"/>
  <c r="T772" i="196"/>
  <c r="T771" i="196"/>
  <c r="T770" i="196"/>
  <c r="T769" i="196"/>
  <c r="U768" i="196"/>
  <c r="T768" i="196"/>
  <c r="T767" i="196"/>
  <c r="B767" i="196"/>
  <c r="A767" i="196"/>
  <c r="U776" i="196" s="1"/>
  <c r="T766" i="196"/>
  <c r="T765" i="196"/>
  <c r="U764" i="196"/>
  <c r="T764" i="196"/>
  <c r="T763" i="196"/>
  <c r="U762" i="196"/>
  <c r="T762" i="196"/>
  <c r="T761" i="196"/>
  <c r="U760" i="196"/>
  <c r="T760" i="196"/>
  <c r="T759" i="196"/>
  <c r="U758" i="196"/>
  <c r="T758" i="196"/>
  <c r="T757" i="196"/>
  <c r="B757" i="196"/>
  <c r="A757" i="196"/>
  <c r="U766" i="196" s="1"/>
  <c r="U765" i="196"/>
  <c r="T756" i="196"/>
  <c r="T755" i="196"/>
  <c r="T754" i="196"/>
  <c r="T753" i="196"/>
  <c r="T752" i="196"/>
  <c r="T751" i="196"/>
  <c r="U750" i="196"/>
  <c r="T750" i="196"/>
  <c r="T749" i="196"/>
  <c r="T748" i="196"/>
  <c r="T747" i="196"/>
  <c r="B747" i="196"/>
  <c r="A747" i="196"/>
  <c r="U754" i="196" s="1"/>
  <c r="U755" i="196"/>
  <c r="T746" i="196"/>
  <c r="T745" i="196"/>
  <c r="T744" i="196"/>
  <c r="T743" i="196"/>
  <c r="U742" i="196"/>
  <c r="T742" i="196"/>
  <c r="T741" i="196"/>
  <c r="T740" i="196"/>
  <c r="T739" i="196"/>
  <c r="T738" i="196"/>
  <c r="T737" i="196"/>
  <c r="B737" i="196"/>
  <c r="A737" i="196"/>
  <c r="U746" i="196" s="1"/>
  <c r="T736" i="196"/>
  <c r="T735" i="196"/>
  <c r="U734" i="196"/>
  <c r="T734" i="196"/>
  <c r="T733" i="196"/>
  <c r="U732" i="196"/>
  <c r="T732" i="196"/>
  <c r="T731" i="196"/>
  <c r="T730" i="196"/>
  <c r="T729" i="196"/>
  <c r="U728" i="196"/>
  <c r="T728" i="196"/>
  <c r="T727" i="196"/>
  <c r="B727" i="196"/>
  <c r="A727" i="196"/>
  <c r="U736" i="196" s="1"/>
  <c r="T726" i="196"/>
  <c r="T725" i="196"/>
  <c r="U724" i="196"/>
  <c r="T724" i="196"/>
  <c r="T723" i="196"/>
  <c r="U722" i="196"/>
  <c r="T722" i="196"/>
  <c r="T721" i="196"/>
  <c r="U720" i="196"/>
  <c r="T720" i="196"/>
  <c r="T719" i="196"/>
  <c r="U718" i="196"/>
  <c r="T718" i="196"/>
  <c r="T717" i="196"/>
  <c r="B717" i="196"/>
  <c r="A717" i="196"/>
  <c r="U726" i="196" s="1"/>
  <c r="U725" i="196"/>
  <c r="T716" i="196"/>
  <c r="T715" i="196"/>
  <c r="T714" i="196"/>
  <c r="T713" i="196"/>
  <c r="T712" i="196"/>
  <c r="T711" i="196"/>
  <c r="U710" i="196"/>
  <c r="T710" i="196"/>
  <c r="T709" i="196"/>
  <c r="T708" i="196"/>
  <c r="T707" i="196"/>
  <c r="B707" i="196"/>
  <c r="A707" i="196"/>
  <c r="U714" i="196" s="1"/>
  <c r="U715" i="196"/>
  <c r="T706" i="196"/>
  <c r="T705" i="196"/>
  <c r="T704" i="196"/>
  <c r="T703" i="196"/>
  <c r="U702" i="196"/>
  <c r="T702" i="196"/>
  <c r="T701" i="196"/>
  <c r="T700" i="196"/>
  <c r="T699" i="196"/>
  <c r="T698" i="196"/>
  <c r="T697" i="196"/>
  <c r="B697" i="196"/>
  <c r="A697" i="196"/>
  <c r="U706" i="196" s="1"/>
  <c r="T696" i="196"/>
  <c r="T695" i="196"/>
  <c r="U694" i="196"/>
  <c r="T694" i="196"/>
  <c r="T693" i="196"/>
  <c r="U692" i="196"/>
  <c r="T692" i="196"/>
  <c r="T691" i="196"/>
  <c r="T690" i="196"/>
  <c r="T689" i="196"/>
  <c r="U688" i="196"/>
  <c r="T688" i="196"/>
  <c r="T687" i="196"/>
  <c r="B687" i="196"/>
  <c r="A687" i="196"/>
  <c r="U696" i="196" s="1"/>
  <c r="T686" i="196"/>
  <c r="T685" i="196"/>
  <c r="U684" i="196"/>
  <c r="T684" i="196"/>
  <c r="T683" i="196"/>
  <c r="U682" i="196"/>
  <c r="T682" i="196"/>
  <c r="T681" i="196"/>
  <c r="U680" i="196"/>
  <c r="T680" i="196"/>
  <c r="T679" i="196"/>
  <c r="U678" i="196"/>
  <c r="T678" i="196"/>
  <c r="T677" i="196"/>
  <c r="B677" i="196"/>
  <c r="A677" i="196"/>
  <c r="U686" i="196" s="1"/>
  <c r="U685" i="196"/>
  <c r="T676" i="196"/>
  <c r="T675" i="196"/>
  <c r="T674" i="196"/>
  <c r="T673" i="196"/>
  <c r="T672" i="196"/>
  <c r="T671" i="196"/>
  <c r="U670" i="196"/>
  <c r="T670" i="196"/>
  <c r="T669" i="196"/>
  <c r="T668" i="196"/>
  <c r="T667" i="196"/>
  <c r="B667" i="196"/>
  <c r="A667" i="196"/>
  <c r="U674" i="196" s="1"/>
  <c r="U675" i="196"/>
  <c r="T666" i="196"/>
  <c r="T665" i="196"/>
  <c r="T664" i="196"/>
  <c r="T663" i="196"/>
  <c r="T662" i="196"/>
  <c r="T661" i="196"/>
  <c r="T660" i="196"/>
  <c r="T659" i="196"/>
  <c r="T658" i="196"/>
  <c r="T657" i="196"/>
  <c r="B657" i="196"/>
  <c r="A657" i="196"/>
  <c r="U657" i="196" s="1"/>
  <c r="T656" i="196"/>
  <c r="T655" i="196"/>
  <c r="T654" i="196"/>
  <c r="T653" i="196"/>
  <c r="T652" i="196"/>
  <c r="T651" i="196"/>
  <c r="U650" i="196"/>
  <c r="T650" i="196"/>
  <c r="T649" i="196"/>
  <c r="T648" i="196"/>
  <c r="T647" i="196"/>
  <c r="B647" i="196"/>
  <c r="A647" i="196"/>
  <c r="U654" i="196" s="1"/>
  <c r="U655" i="196"/>
  <c r="T646" i="196"/>
  <c r="T645" i="196"/>
  <c r="T644" i="196"/>
  <c r="T643" i="196"/>
  <c r="T642" i="196"/>
  <c r="T641" i="196"/>
  <c r="T640" i="196"/>
  <c r="T639" i="196"/>
  <c r="T638" i="196"/>
  <c r="T637" i="196"/>
  <c r="B637" i="196"/>
  <c r="A637" i="196"/>
  <c r="U640" i="196" s="1"/>
  <c r="T636" i="196"/>
  <c r="T635" i="196"/>
  <c r="T634" i="196"/>
  <c r="T633" i="196"/>
  <c r="U632" i="196"/>
  <c r="T632" i="196"/>
  <c r="T631" i="196"/>
  <c r="U630" i="196"/>
  <c r="T630" i="196"/>
  <c r="T629" i="196"/>
  <c r="U628" i="196"/>
  <c r="T628" i="196"/>
  <c r="T627" i="196"/>
  <c r="B627" i="196"/>
  <c r="A627" i="196"/>
  <c r="U636" i="196" s="1"/>
  <c r="U635" i="196"/>
  <c r="T626" i="196"/>
  <c r="T625" i="196"/>
  <c r="T624" i="196"/>
  <c r="T623" i="196"/>
  <c r="T622" i="196"/>
  <c r="I830" i="196"/>
  <c r="T621" i="196"/>
  <c r="T620" i="196"/>
  <c r="T619" i="196"/>
  <c r="T618" i="196"/>
  <c r="I823" i="196"/>
  <c r="T617" i="196"/>
  <c r="A617" i="196"/>
  <c r="U618" i="196" s="1"/>
  <c r="U625" i="196"/>
  <c r="A610" i="196"/>
  <c r="U608" i="196"/>
  <c r="T608" i="196"/>
  <c r="U607" i="196"/>
  <c r="T607" i="196"/>
  <c r="U606" i="196"/>
  <c r="T606" i="196"/>
  <c r="U605" i="196"/>
  <c r="T605" i="196"/>
  <c r="U604" i="196"/>
  <c r="T604" i="196"/>
  <c r="U603" i="196"/>
  <c r="T603" i="196"/>
  <c r="U602" i="196"/>
  <c r="T602" i="196"/>
  <c r="U601" i="196"/>
  <c r="T601" i="196"/>
  <c r="U600" i="196"/>
  <c r="T600" i="196"/>
  <c r="U599" i="196"/>
  <c r="T599" i="196"/>
  <c r="U598" i="196"/>
  <c r="T598" i="196"/>
  <c r="U597" i="196"/>
  <c r="T597" i="196"/>
  <c r="U596" i="196"/>
  <c r="T596" i="196"/>
  <c r="U595" i="196"/>
  <c r="T595" i="196"/>
  <c r="U594" i="196"/>
  <c r="T594" i="196"/>
  <c r="U593" i="196"/>
  <c r="T593" i="196"/>
  <c r="U592" i="196"/>
  <c r="T592" i="196"/>
  <c r="U591" i="196"/>
  <c r="T591" i="196"/>
  <c r="U590" i="196"/>
  <c r="T590" i="196"/>
  <c r="U589" i="196"/>
  <c r="T589" i="196"/>
  <c r="U588" i="196"/>
  <c r="T588" i="196"/>
  <c r="U587" i="196"/>
  <c r="T587" i="196"/>
  <c r="U586" i="196"/>
  <c r="T586" i="196"/>
  <c r="U585" i="196"/>
  <c r="T585" i="196"/>
  <c r="U584" i="196"/>
  <c r="T584" i="196"/>
  <c r="U583" i="196"/>
  <c r="T583" i="196"/>
  <c r="U582" i="196"/>
  <c r="T582" i="196"/>
  <c r="U581" i="196"/>
  <c r="T581" i="196"/>
  <c r="U580" i="196"/>
  <c r="T580" i="196"/>
  <c r="U579" i="196"/>
  <c r="T579" i="196"/>
  <c r="U578" i="196"/>
  <c r="T578" i="196"/>
  <c r="U577" i="196"/>
  <c r="T577" i="196"/>
  <c r="U576" i="196"/>
  <c r="T576" i="196"/>
  <c r="U575" i="196"/>
  <c r="T575" i="196"/>
  <c r="U574" i="196"/>
  <c r="T574" i="196"/>
  <c r="U573" i="196"/>
  <c r="T573" i="196"/>
  <c r="U572" i="196"/>
  <c r="T572" i="196"/>
  <c r="U571" i="196"/>
  <c r="T571" i="196"/>
  <c r="U570" i="196"/>
  <c r="T570" i="196"/>
  <c r="U569" i="196"/>
  <c r="T569" i="196"/>
  <c r="U568" i="196"/>
  <c r="T568" i="196"/>
  <c r="U567" i="196"/>
  <c r="T567" i="196"/>
  <c r="U566" i="196"/>
  <c r="T566" i="196"/>
  <c r="U565" i="196"/>
  <c r="T565" i="196"/>
  <c r="U564" i="196"/>
  <c r="T564" i="196"/>
  <c r="U563" i="196"/>
  <c r="T563" i="196"/>
  <c r="U562" i="196"/>
  <c r="T562" i="196"/>
  <c r="U561" i="196"/>
  <c r="T561" i="196"/>
  <c r="U560" i="196"/>
  <c r="T560" i="196"/>
  <c r="U559" i="196"/>
  <c r="T559" i="196"/>
  <c r="U558" i="196"/>
  <c r="T558" i="196"/>
  <c r="U557" i="196"/>
  <c r="T557" i="196"/>
  <c r="U556" i="196"/>
  <c r="T556" i="196"/>
  <c r="U555" i="196"/>
  <c r="T555" i="196"/>
  <c r="U554" i="196"/>
  <c r="T554" i="196"/>
  <c r="U553" i="196"/>
  <c r="T553" i="196"/>
  <c r="U552" i="196"/>
  <c r="T552" i="196"/>
  <c r="U551" i="196"/>
  <c r="T551" i="196"/>
  <c r="U550" i="196"/>
  <c r="T550" i="196"/>
  <c r="U549" i="196"/>
  <c r="T549" i="196"/>
  <c r="U548" i="196"/>
  <c r="T548" i="196"/>
  <c r="U547" i="196"/>
  <c r="T547" i="196"/>
  <c r="U546" i="196"/>
  <c r="T546" i="196"/>
  <c r="U545" i="196"/>
  <c r="T545" i="196"/>
  <c r="U544" i="196"/>
  <c r="T544" i="196"/>
  <c r="U543" i="196"/>
  <c r="T543" i="196"/>
  <c r="U542" i="196"/>
  <c r="T542" i="196"/>
  <c r="U541" i="196"/>
  <c r="T541" i="196"/>
  <c r="U540" i="196"/>
  <c r="T540" i="196"/>
  <c r="U539" i="196"/>
  <c r="T539" i="196"/>
  <c r="U538" i="196"/>
  <c r="T538" i="196"/>
  <c r="U537" i="196"/>
  <c r="T537" i="196"/>
  <c r="U536" i="196"/>
  <c r="T536" i="196"/>
  <c r="U535" i="196"/>
  <c r="T535" i="196"/>
  <c r="U534" i="196"/>
  <c r="T534" i="196"/>
  <c r="U533" i="196"/>
  <c r="T533" i="196"/>
  <c r="U532" i="196"/>
  <c r="T532" i="196"/>
  <c r="U531" i="196"/>
  <c r="T531" i="196"/>
  <c r="U530" i="196"/>
  <c r="T530" i="196"/>
  <c r="U529" i="196"/>
  <c r="T529" i="196"/>
  <c r="U528" i="196"/>
  <c r="T528" i="196"/>
  <c r="U527" i="196"/>
  <c r="T527" i="196"/>
  <c r="U526" i="196"/>
  <c r="T526" i="196"/>
  <c r="U525" i="196"/>
  <c r="T525" i="196"/>
  <c r="U524" i="196"/>
  <c r="T524" i="196"/>
  <c r="U523" i="196"/>
  <c r="T523" i="196"/>
  <c r="U522" i="196"/>
  <c r="T522" i="196"/>
  <c r="U521" i="196"/>
  <c r="T521" i="196"/>
  <c r="U520" i="196"/>
  <c r="T520" i="196"/>
  <c r="U519" i="196"/>
  <c r="T519" i="196"/>
  <c r="U518" i="196"/>
  <c r="T518" i="196"/>
  <c r="U517" i="196"/>
  <c r="T517" i="196"/>
  <c r="U516" i="196"/>
  <c r="T516" i="196"/>
  <c r="U515" i="196"/>
  <c r="T515" i="196"/>
  <c r="U514" i="196"/>
  <c r="T514" i="196"/>
  <c r="U513" i="196"/>
  <c r="T513" i="196"/>
  <c r="U512" i="196"/>
  <c r="T512" i="196"/>
  <c r="U511" i="196"/>
  <c r="T511" i="196"/>
  <c r="U510" i="196"/>
  <c r="T510" i="196"/>
  <c r="U509" i="196"/>
  <c r="T509" i="196"/>
  <c r="U508" i="196"/>
  <c r="T508" i="196"/>
  <c r="U507" i="196"/>
  <c r="T507" i="196"/>
  <c r="U506" i="196"/>
  <c r="T506" i="196"/>
  <c r="U505" i="196"/>
  <c r="T505" i="196"/>
  <c r="U504" i="196"/>
  <c r="T504" i="196"/>
  <c r="U503" i="196"/>
  <c r="T503" i="196"/>
  <c r="U502" i="196"/>
  <c r="T502" i="196"/>
  <c r="U501" i="196"/>
  <c r="T501" i="196"/>
  <c r="U500" i="196"/>
  <c r="T500" i="196"/>
  <c r="U499" i="196"/>
  <c r="T499" i="196"/>
  <c r="U498" i="196"/>
  <c r="T498" i="196"/>
  <c r="U497" i="196"/>
  <c r="T497" i="196"/>
  <c r="U496" i="196"/>
  <c r="T496" i="196"/>
  <c r="U495" i="196"/>
  <c r="T495" i="196"/>
  <c r="U494" i="196"/>
  <c r="T494" i="196"/>
  <c r="U493" i="196"/>
  <c r="T493" i="196"/>
  <c r="U492" i="196"/>
  <c r="T492" i="196"/>
  <c r="U491" i="196"/>
  <c r="T491" i="196"/>
  <c r="U490" i="196"/>
  <c r="T490" i="196"/>
  <c r="U489" i="196"/>
  <c r="T489" i="196"/>
  <c r="U488" i="196"/>
  <c r="T488" i="196"/>
  <c r="U487" i="196"/>
  <c r="T487" i="196"/>
  <c r="U486" i="196"/>
  <c r="T486" i="196"/>
  <c r="U485" i="196"/>
  <c r="T485" i="196"/>
  <c r="U484" i="196"/>
  <c r="T484" i="196"/>
  <c r="U483" i="196"/>
  <c r="T483" i="196"/>
  <c r="U482" i="196"/>
  <c r="T482" i="196"/>
  <c r="U481" i="196"/>
  <c r="T481" i="196"/>
  <c r="U480" i="196"/>
  <c r="T480" i="196"/>
  <c r="U479" i="196"/>
  <c r="T479" i="196"/>
  <c r="U478" i="196"/>
  <c r="T478" i="196"/>
  <c r="U477" i="196"/>
  <c r="T477" i="196"/>
  <c r="U476" i="196"/>
  <c r="T476" i="196"/>
  <c r="U475" i="196"/>
  <c r="T475" i="196"/>
  <c r="U474" i="196"/>
  <c r="T474" i="196"/>
  <c r="U473" i="196"/>
  <c r="T473" i="196"/>
  <c r="U472" i="196"/>
  <c r="T472" i="196"/>
  <c r="U471" i="196"/>
  <c r="T471" i="196"/>
  <c r="U470" i="196"/>
  <c r="T470" i="196"/>
  <c r="U469" i="196"/>
  <c r="T469" i="196"/>
  <c r="U468" i="196"/>
  <c r="T468" i="196"/>
  <c r="U467" i="196"/>
  <c r="T467" i="196"/>
  <c r="U466" i="196"/>
  <c r="T466" i="196"/>
  <c r="U465" i="196"/>
  <c r="T465" i="196"/>
  <c r="U464" i="196"/>
  <c r="T464" i="196"/>
  <c r="U463" i="196"/>
  <c r="T463" i="196"/>
  <c r="U462" i="196"/>
  <c r="T462" i="196"/>
  <c r="U461" i="196"/>
  <c r="T461" i="196"/>
  <c r="U460" i="196"/>
  <c r="T460" i="196"/>
  <c r="U459" i="196"/>
  <c r="T459" i="196"/>
  <c r="U458" i="196"/>
  <c r="T458" i="196"/>
  <c r="U457" i="196"/>
  <c r="T457" i="196"/>
  <c r="U456" i="196"/>
  <c r="T456" i="196"/>
  <c r="U455" i="196"/>
  <c r="T455" i="196"/>
  <c r="U454" i="196"/>
  <c r="T454" i="196"/>
  <c r="U453" i="196"/>
  <c r="T453" i="196"/>
  <c r="U452" i="196"/>
  <c r="T452" i="196"/>
  <c r="U451" i="196"/>
  <c r="T451" i="196"/>
  <c r="U450" i="196"/>
  <c r="T450" i="196"/>
  <c r="U449" i="196"/>
  <c r="T449" i="196"/>
  <c r="U448" i="196"/>
  <c r="T448" i="196"/>
  <c r="U447" i="196"/>
  <c r="T447" i="196"/>
  <c r="U446" i="196"/>
  <c r="T446" i="196"/>
  <c r="U445" i="196"/>
  <c r="T445" i="196"/>
  <c r="U444" i="196"/>
  <c r="T444" i="196"/>
  <c r="U443" i="196"/>
  <c r="T443" i="196"/>
  <c r="U442" i="196"/>
  <c r="T442" i="196"/>
  <c r="U441" i="196"/>
  <c r="T441" i="196"/>
  <c r="U440" i="196"/>
  <c r="T440" i="196"/>
  <c r="U439" i="196"/>
  <c r="T439" i="196"/>
  <c r="U438" i="196"/>
  <c r="T438" i="196"/>
  <c r="U437" i="196"/>
  <c r="T437" i="196"/>
  <c r="U436" i="196"/>
  <c r="T436" i="196"/>
  <c r="U435" i="196"/>
  <c r="T435" i="196"/>
  <c r="U434" i="196"/>
  <c r="T434" i="196"/>
  <c r="U433" i="196"/>
  <c r="T433" i="196"/>
  <c r="U432" i="196"/>
  <c r="T432" i="196"/>
  <c r="U431" i="196"/>
  <c r="T431" i="196"/>
  <c r="U430" i="196"/>
  <c r="T430" i="196"/>
  <c r="U429" i="196"/>
  <c r="T429" i="196"/>
  <c r="U428" i="196"/>
  <c r="T428" i="196"/>
  <c r="U427" i="196"/>
  <c r="T427" i="196"/>
  <c r="U426" i="196"/>
  <c r="T426" i="196"/>
  <c r="U425" i="196"/>
  <c r="T425" i="196"/>
  <c r="U424" i="196"/>
  <c r="T424" i="196"/>
  <c r="U423" i="196"/>
  <c r="T423" i="196"/>
  <c r="U422" i="196"/>
  <c r="T422" i="196"/>
  <c r="U421" i="196"/>
  <c r="T421" i="196"/>
  <c r="U420" i="196"/>
  <c r="T420" i="196"/>
  <c r="U419" i="196"/>
  <c r="T419" i="196"/>
  <c r="U418" i="196"/>
  <c r="T418" i="196"/>
  <c r="U417" i="196"/>
  <c r="T417" i="196"/>
  <c r="U416" i="196"/>
  <c r="T416" i="196"/>
  <c r="U415" i="196"/>
  <c r="T415" i="196"/>
  <c r="U414" i="196"/>
  <c r="T414" i="196"/>
  <c r="U413" i="196"/>
  <c r="T413" i="196"/>
  <c r="U412" i="196"/>
  <c r="T412" i="196"/>
  <c r="U411" i="196"/>
  <c r="T411" i="196"/>
  <c r="U410" i="196"/>
  <c r="T410" i="196"/>
  <c r="U409" i="196"/>
  <c r="T409" i="196"/>
  <c r="U408" i="196"/>
  <c r="T408" i="196"/>
  <c r="U407" i="196"/>
  <c r="T407" i="196"/>
  <c r="U406" i="196"/>
  <c r="T406" i="196"/>
  <c r="U405" i="196"/>
  <c r="T405" i="196"/>
  <c r="U404" i="196"/>
  <c r="T404" i="196"/>
  <c r="U403" i="196"/>
  <c r="T403" i="196"/>
  <c r="U402" i="196"/>
  <c r="T402" i="196"/>
  <c r="U401" i="196"/>
  <c r="T401" i="196"/>
  <c r="U400" i="196"/>
  <c r="T400" i="196"/>
  <c r="U399" i="196"/>
  <c r="T399" i="196"/>
  <c r="U398" i="196"/>
  <c r="T398" i="196"/>
  <c r="U397" i="196"/>
  <c r="T397" i="196"/>
  <c r="U396" i="196"/>
  <c r="T396" i="196"/>
  <c r="U395" i="196"/>
  <c r="T395" i="196"/>
  <c r="U394" i="196"/>
  <c r="T394" i="196"/>
  <c r="U393" i="196"/>
  <c r="T393" i="196"/>
  <c r="U392" i="196"/>
  <c r="T392" i="196"/>
  <c r="U391" i="196"/>
  <c r="T391" i="196"/>
  <c r="U390" i="196"/>
  <c r="T390" i="196"/>
  <c r="U389" i="196"/>
  <c r="T389" i="196"/>
  <c r="U388" i="196"/>
  <c r="T388" i="196"/>
  <c r="U387" i="196"/>
  <c r="T387" i="196"/>
  <c r="U386" i="196"/>
  <c r="T386" i="196"/>
  <c r="U385" i="196"/>
  <c r="T385" i="196"/>
  <c r="U384" i="196"/>
  <c r="T384" i="196"/>
  <c r="U383" i="196"/>
  <c r="T383" i="196"/>
  <c r="U382" i="196"/>
  <c r="T382" i="196"/>
  <c r="U381" i="196"/>
  <c r="T381" i="196"/>
  <c r="U380" i="196"/>
  <c r="T380" i="196"/>
  <c r="U379" i="196"/>
  <c r="T379" i="196"/>
  <c r="U378" i="196"/>
  <c r="T378" i="196"/>
  <c r="U377" i="196"/>
  <c r="T377" i="196"/>
  <c r="U376" i="196"/>
  <c r="T376" i="196"/>
  <c r="U375" i="196"/>
  <c r="T375" i="196"/>
  <c r="U374" i="196"/>
  <c r="T374" i="196"/>
  <c r="U373" i="196"/>
  <c r="T373" i="196"/>
  <c r="U372" i="196"/>
  <c r="T372" i="196"/>
  <c r="U371" i="196"/>
  <c r="T371" i="196"/>
  <c r="U370" i="196"/>
  <c r="T370" i="196"/>
  <c r="U369" i="196"/>
  <c r="T369" i="196"/>
  <c r="U368" i="196"/>
  <c r="T368" i="196"/>
  <c r="U367" i="196"/>
  <c r="T367" i="196"/>
  <c r="U366" i="196"/>
  <c r="T366" i="196"/>
  <c r="U365" i="196"/>
  <c r="T365" i="196"/>
  <c r="U364" i="196"/>
  <c r="T364" i="196"/>
  <c r="U363" i="196"/>
  <c r="T363" i="196"/>
  <c r="U362" i="196"/>
  <c r="T362" i="196"/>
  <c r="U361" i="196"/>
  <c r="T361" i="196"/>
  <c r="U360" i="196"/>
  <c r="T360" i="196"/>
  <c r="U359" i="196"/>
  <c r="T359" i="196"/>
  <c r="U358" i="196"/>
  <c r="T358" i="196"/>
  <c r="U357" i="196"/>
  <c r="T357" i="196"/>
  <c r="U356" i="196"/>
  <c r="T356" i="196"/>
  <c r="U355" i="196"/>
  <c r="T355" i="196"/>
  <c r="U354" i="196"/>
  <c r="T354" i="196"/>
  <c r="U353" i="196"/>
  <c r="T353" i="196"/>
  <c r="U352" i="196"/>
  <c r="T352" i="196"/>
  <c r="U351" i="196"/>
  <c r="T351" i="196"/>
  <c r="U350" i="196"/>
  <c r="T350" i="196"/>
  <c r="U349" i="196"/>
  <c r="T349" i="196"/>
  <c r="U348" i="196"/>
  <c r="T348" i="196"/>
  <c r="U347" i="196"/>
  <c r="T347" i="196"/>
  <c r="U346" i="196"/>
  <c r="T346" i="196"/>
  <c r="U345" i="196"/>
  <c r="T345" i="196"/>
  <c r="U344" i="196"/>
  <c r="T344" i="196"/>
  <c r="U343" i="196"/>
  <c r="T343" i="196"/>
  <c r="U342" i="196"/>
  <c r="T342" i="196"/>
  <c r="U341" i="196"/>
  <c r="T341" i="196"/>
  <c r="U340" i="196"/>
  <c r="T340" i="196"/>
  <c r="U339" i="196"/>
  <c r="T339" i="196"/>
  <c r="U338" i="196"/>
  <c r="T338" i="196"/>
  <c r="U337" i="196"/>
  <c r="T337" i="196"/>
  <c r="U336" i="196"/>
  <c r="T336" i="196"/>
  <c r="U335" i="196"/>
  <c r="T335" i="196"/>
  <c r="U334" i="196"/>
  <c r="T334" i="196"/>
  <c r="U333" i="196"/>
  <c r="T333" i="196"/>
  <c r="U332" i="196"/>
  <c r="T332" i="196"/>
  <c r="U331" i="196"/>
  <c r="T331" i="196"/>
  <c r="U330" i="196"/>
  <c r="T330" i="196"/>
  <c r="U329" i="196"/>
  <c r="T329" i="196"/>
  <c r="U328" i="196"/>
  <c r="T328" i="196"/>
  <c r="U327" i="196"/>
  <c r="T327" i="196"/>
  <c r="U326" i="196"/>
  <c r="T326" i="196"/>
  <c r="U325" i="196"/>
  <c r="T325" i="196"/>
  <c r="U324" i="196"/>
  <c r="T324" i="196"/>
  <c r="U323" i="196"/>
  <c r="T323" i="196"/>
  <c r="U322" i="196"/>
  <c r="T322" i="196"/>
  <c r="U321" i="196"/>
  <c r="T321" i="196"/>
  <c r="U320" i="196"/>
  <c r="T320" i="196"/>
  <c r="U319" i="196"/>
  <c r="T319" i="196"/>
  <c r="U318" i="196"/>
  <c r="T318" i="196"/>
  <c r="U317" i="196"/>
  <c r="T317" i="196"/>
  <c r="U316" i="196"/>
  <c r="T316" i="196"/>
  <c r="U315" i="196"/>
  <c r="T315" i="196"/>
  <c r="U314" i="196"/>
  <c r="T314" i="196"/>
  <c r="U313" i="196"/>
  <c r="T313" i="196"/>
  <c r="U312" i="196"/>
  <c r="T312" i="196"/>
  <c r="U311" i="196"/>
  <c r="T311" i="196"/>
  <c r="U310" i="196"/>
  <c r="T310" i="196"/>
  <c r="U309" i="196"/>
  <c r="T309" i="196"/>
  <c r="U308" i="196"/>
  <c r="T308" i="196"/>
  <c r="U307" i="196"/>
  <c r="T307" i="196"/>
  <c r="U306" i="196"/>
  <c r="T306" i="196"/>
  <c r="U305" i="196"/>
  <c r="T305" i="196"/>
  <c r="U304" i="196"/>
  <c r="T304" i="196"/>
  <c r="U303" i="196"/>
  <c r="T303" i="196"/>
  <c r="U302" i="196"/>
  <c r="T302" i="196"/>
  <c r="U301" i="196"/>
  <c r="T301" i="196"/>
  <c r="U300" i="196"/>
  <c r="T300" i="196"/>
  <c r="U299" i="196"/>
  <c r="T299" i="196"/>
  <c r="U298" i="196"/>
  <c r="T298" i="196"/>
  <c r="U297" i="196"/>
  <c r="T297" i="196"/>
  <c r="U296" i="196"/>
  <c r="T296" i="196"/>
  <c r="U295" i="196"/>
  <c r="T295" i="196"/>
  <c r="U294" i="196"/>
  <c r="T294" i="196"/>
  <c r="U293" i="196"/>
  <c r="T293" i="196"/>
  <c r="U292" i="196"/>
  <c r="T292" i="196"/>
  <c r="U291" i="196"/>
  <c r="T291" i="196"/>
  <c r="U290" i="196"/>
  <c r="T290" i="196"/>
  <c r="U289" i="196"/>
  <c r="T289" i="196"/>
  <c r="U288" i="196"/>
  <c r="T288" i="196"/>
  <c r="U287" i="196"/>
  <c r="T287" i="196"/>
  <c r="U286" i="196"/>
  <c r="T286" i="196"/>
  <c r="U285" i="196"/>
  <c r="T285" i="196"/>
  <c r="U284" i="196"/>
  <c r="T284" i="196"/>
  <c r="U283" i="196"/>
  <c r="T283" i="196"/>
  <c r="U282" i="196"/>
  <c r="T282" i="196"/>
  <c r="U281" i="196"/>
  <c r="T281" i="196"/>
  <c r="U280" i="196"/>
  <c r="T280" i="196"/>
  <c r="U279" i="196"/>
  <c r="T279" i="196"/>
  <c r="U278" i="196"/>
  <c r="T278" i="196"/>
  <c r="U277" i="196"/>
  <c r="T277" i="196"/>
  <c r="U276" i="196"/>
  <c r="T276" i="196"/>
  <c r="U275" i="196"/>
  <c r="T275" i="196"/>
  <c r="U274" i="196"/>
  <c r="T274" i="196"/>
  <c r="U273" i="196"/>
  <c r="T273" i="196"/>
  <c r="U272" i="196"/>
  <c r="T272" i="196"/>
  <c r="U271" i="196"/>
  <c r="T271" i="196"/>
  <c r="U270" i="196"/>
  <c r="T270" i="196"/>
  <c r="U269" i="196"/>
  <c r="T269" i="196"/>
  <c r="U268" i="196"/>
  <c r="T268" i="196"/>
  <c r="U267" i="196"/>
  <c r="T267" i="196"/>
  <c r="U266" i="196"/>
  <c r="T266" i="196"/>
  <c r="U265" i="196"/>
  <c r="T265" i="196"/>
  <c r="U264" i="196"/>
  <c r="T264" i="196"/>
  <c r="U263" i="196"/>
  <c r="T263" i="196"/>
  <c r="U262" i="196"/>
  <c r="T262" i="196"/>
  <c r="U261" i="196"/>
  <c r="T261" i="196"/>
  <c r="U260" i="196"/>
  <c r="T260" i="196"/>
  <c r="U259" i="196"/>
  <c r="T259" i="196"/>
  <c r="U258" i="196"/>
  <c r="T258" i="196"/>
  <c r="U257" i="196"/>
  <c r="T257" i="196"/>
  <c r="U256" i="196"/>
  <c r="T256" i="196"/>
  <c r="U255" i="196"/>
  <c r="T255" i="196"/>
  <c r="U254" i="196"/>
  <c r="T254" i="196"/>
  <c r="U253" i="196"/>
  <c r="T253" i="196"/>
  <c r="U252" i="196"/>
  <c r="T252" i="196"/>
  <c r="U251" i="196"/>
  <c r="T251" i="196"/>
  <c r="U250" i="196"/>
  <c r="T250" i="196"/>
  <c r="U249" i="196"/>
  <c r="T249" i="196"/>
  <c r="U248" i="196"/>
  <c r="T248" i="196"/>
  <c r="U247" i="196"/>
  <c r="T247" i="196"/>
  <c r="U246" i="196"/>
  <c r="T246" i="196"/>
  <c r="U245" i="196"/>
  <c r="T245" i="196"/>
  <c r="U244" i="196"/>
  <c r="T244" i="196"/>
  <c r="U243" i="196"/>
  <c r="T243" i="196"/>
  <c r="U242" i="196"/>
  <c r="T242" i="196"/>
  <c r="U241" i="196"/>
  <c r="T241" i="196"/>
  <c r="U240" i="196"/>
  <c r="T240" i="196"/>
  <c r="U239" i="196"/>
  <c r="T239" i="196"/>
  <c r="U238" i="196"/>
  <c r="T238" i="196"/>
  <c r="U237" i="196"/>
  <c r="T237" i="196"/>
  <c r="U236" i="196"/>
  <c r="T236" i="196"/>
  <c r="U235" i="196"/>
  <c r="T235" i="196"/>
  <c r="U234" i="196"/>
  <c r="T234" i="196"/>
  <c r="U233" i="196"/>
  <c r="T233" i="196"/>
  <c r="U232" i="196"/>
  <c r="T232" i="196"/>
  <c r="U231" i="196"/>
  <c r="T231" i="196"/>
  <c r="U230" i="196"/>
  <c r="T230" i="196"/>
  <c r="U229" i="196"/>
  <c r="T229" i="196"/>
  <c r="U228" i="196"/>
  <c r="T228" i="196"/>
  <c r="U227" i="196"/>
  <c r="T227" i="196"/>
  <c r="U226" i="196"/>
  <c r="T226" i="196"/>
  <c r="U225" i="196"/>
  <c r="T225" i="196"/>
  <c r="U224" i="196"/>
  <c r="T224" i="196"/>
  <c r="U223" i="196"/>
  <c r="T223" i="196"/>
  <c r="U222" i="196"/>
  <c r="T222" i="196"/>
  <c r="U221" i="196"/>
  <c r="T221" i="196"/>
  <c r="U220" i="196"/>
  <c r="T220" i="196"/>
  <c r="U219" i="196"/>
  <c r="T219" i="196"/>
  <c r="U218" i="196"/>
  <c r="T218" i="196"/>
  <c r="U217" i="196"/>
  <c r="T217" i="196"/>
  <c r="U216" i="196"/>
  <c r="T216" i="196"/>
  <c r="U215" i="196"/>
  <c r="T215" i="196"/>
  <c r="U214" i="196"/>
  <c r="T214" i="196"/>
  <c r="U213" i="196"/>
  <c r="T213" i="196"/>
  <c r="U212" i="196"/>
  <c r="T212" i="196"/>
  <c r="U211" i="196"/>
  <c r="T211" i="196"/>
  <c r="U210" i="196"/>
  <c r="T210" i="196"/>
  <c r="U209" i="196"/>
  <c r="T209" i="196"/>
  <c r="U208" i="196"/>
  <c r="T208" i="196"/>
  <c r="U207" i="196"/>
  <c r="T207" i="196"/>
  <c r="U206" i="196"/>
  <c r="T206" i="196"/>
  <c r="U205" i="196"/>
  <c r="T205" i="196"/>
  <c r="U204" i="196"/>
  <c r="T204" i="196"/>
  <c r="U203" i="196"/>
  <c r="T203" i="196"/>
  <c r="U202" i="196"/>
  <c r="T202" i="196"/>
  <c r="U201" i="196"/>
  <c r="T201" i="196"/>
  <c r="U200" i="196"/>
  <c r="T200" i="196"/>
  <c r="U199" i="196"/>
  <c r="T199" i="196"/>
  <c r="U198" i="196"/>
  <c r="T198" i="196"/>
  <c r="U197" i="196"/>
  <c r="T197" i="196"/>
  <c r="U196" i="196"/>
  <c r="T196" i="196"/>
  <c r="U195" i="196"/>
  <c r="T195" i="196"/>
  <c r="U194" i="196"/>
  <c r="T194" i="196"/>
  <c r="U193" i="196"/>
  <c r="T193" i="196"/>
  <c r="U192" i="196"/>
  <c r="T192" i="196"/>
  <c r="U191" i="196"/>
  <c r="T191" i="196"/>
  <c r="U190" i="196"/>
  <c r="T190" i="196"/>
  <c r="U189" i="196"/>
  <c r="T189" i="196"/>
  <c r="U188" i="196"/>
  <c r="T188" i="196"/>
  <c r="U187" i="196"/>
  <c r="T187" i="196"/>
  <c r="U186" i="196"/>
  <c r="T186" i="196"/>
  <c r="U185" i="196"/>
  <c r="T185" i="196"/>
  <c r="U184" i="196"/>
  <c r="T184" i="196"/>
  <c r="U183" i="196"/>
  <c r="T183" i="196"/>
  <c r="U182" i="196"/>
  <c r="T182" i="196"/>
  <c r="U181" i="196"/>
  <c r="T181" i="196"/>
  <c r="U180" i="196"/>
  <c r="T180" i="196"/>
  <c r="U179" i="196"/>
  <c r="T179" i="196"/>
  <c r="U178" i="196"/>
  <c r="T178" i="196"/>
  <c r="U177" i="196"/>
  <c r="T177" i="196"/>
  <c r="U176" i="196"/>
  <c r="T176" i="196"/>
  <c r="U175" i="196"/>
  <c r="T175" i="196"/>
  <c r="U174" i="196"/>
  <c r="T174" i="196"/>
  <c r="U173" i="196"/>
  <c r="T173" i="196"/>
  <c r="U172" i="196"/>
  <c r="T172" i="196"/>
  <c r="U171" i="196"/>
  <c r="T171" i="196"/>
  <c r="U170" i="196"/>
  <c r="T170" i="196"/>
  <c r="U169" i="196"/>
  <c r="T169" i="196"/>
  <c r="U168" i="196"/>
  <c r="T168" i="196"/>
  <c r="U167" i="196"/>
  <c r="T167" i="196"/>
  <c r="U166" i="196"/>
  <c r="T166" i="196"/>
  <c r="U165" i="196"/>
  <c r="T165" i="196"/>
  <c r="U164" i="196"/>
  <c r="T164" i="196"/>
  <c r="U163" i="196"/>
  <c r="T163" i="196"/>
  <c r="U162" i="196"/>
  <c r="T162" i="196"/>
  <c r="U161" i="196"/>
  <c r="T161" i="196"/>
  <c r="U160" i="196"/>
  <c r="T160" i="196"/>
  <c r="U159" i="196"/>
  <c r="T159" i="196"/>
  <c r="U158" i="196"/>
  <c r="T158" i="196"/>
  <c r="U157" i="196"/>
  <c r="T157" i="196"/>
  <c r="U156" i="196"/>
  <c r="T156" i="196"/>
  <c r="U155" i="196"/>
  <c r="T155" i="196"/>
  <c r="U154" i="196"/>
  <c r="T154" i="196"/>
  <c r="U153" i="196"/>
  <c r="T153" i="196"/>
  <c r="U152" i="196"/>
  <c r="T152" i="196"/>
  <c r="U151" i="196"/>
  <c r="T151" i="196"/>
  <c r="U150" i="196"/>
  <c r="T150" i="196"/>
  <c r="U149" i="196"/>
  <c r="T149" i="196"/>
  <c r="U148" i="196"/>
  <c r="T148" i="196"/>
  <c r="U147" i="196"/>
  <c r="T147" i="196"/>
  <c r="U146" i="196"/>
  <c r="T146" i="196"/>
  <c r="U145" i="196"/>
  <c r="T145" i="196"/>
  <c r="U144" i="196"/>
  <c r="T144" i="196"/>
  <c r="U143" i="196"/>
  <c r="T143" i="196"/>
  <c r="U142" i="196"/>
  <c r="T142" i="196"/>
  <c r="U141" i="196"/>
  <c r="T141" i="196"/>
  <c r="U140" i="196"/>
  <c r="T140" i="196"/>
  <c r="U139" i="196"/>
  <c r="T139" i="196"/>
  <c r="U138" i="196"/>
  <c r="T138" i="196"/>
  <c r="U137" i="196"/>
  <c r="T137" i="196"/>
  <c r="U136" i="196"/>
  <c r="T136" i="196"/>
  <c r="U135" i="196"/>
  <c r="T135" i="196"/>
  <c r="U134" i="196"/>
  <c r="T134" i="196"/>
  <c r="U133" i="196"/>
  <c r="T133" i="196"/>
  <c r="U132" i="196"/>
  <c r="T132" i="196"/>
  <c r="U131" i="196"/>
  <c r="T131" i="196"/>
  <c r="U130" i="196"/>
  <c r="T130" i="196"/>
  <c r="U129" i="196"/>
  <c r="T129" i="196"/>
  <c r="U128" i="196"/>
  <c r="T128" i="196"/>
  <c r="U127" i="196"/>
  <c r="T127" i="196"/>
  <c r="U126" i="196"/>
  <c r="T126" i="196"/>
  <c r="U125" i="196"/>
  <c r="T125" i="196"/>
  <c r="U124" i="196"/>
  <c r="T124" i="196"/>
  <c r="U123" i="196"/>
  <c r="T123" i="196"/>
  <c r="U122" i="196"/>
  <c r="T122" i="196"/>
  <c r="U121" i="196"/>
  <c r="T121" i="196"/>
  <c r="U120" i="196"/>
  <c r="T120" i="196"/>
  <c r="U119" i="196"/>
  <c r="T119" i="196"/>
  <c r="U118" i="196"/>
  <c r="T118" i="196"/>
  <c r="U117" i="196"/>
  <c r="T117" i="196"/>
  <c r="U116" i="196"/>
  <c r="T116" i="196"/>
  <c r="U115" i="196"/>
  <c r="T115" i="196"/>
  <c r="U114" i="196"/>
  <c r="T114" i="196"/>
  <c r="U113" i="196"/>
  <c r="T113" i="196"/>
  <c r="U112" i="196"/>
  <c r="T112" i="196"/>
  <c r="U111" i="196"/>
  <c r="T111" i="196"/>
  <c r="U110" i="196"/>
  <c r="T110" i="196"/>
  <c r="U109" i="196"/>
  <c r="T109" i="196"/>
  <c r="U108" i="196"/>
  <c r="T108" i="196"/>
  <c r="U107" i="196"/>
  <c r="T107" i="196"/>
  <c r="U106" i="196"/>
  <c r="T106" i="196"/>
  <c r="U105" i="196"/>
  <c r="T105" i="196"/>
  <c r="U104" i="196"/>
  <c r="T104" i="196"/>
  <c r="U103" i="196"/>
  <c r="T103" i="196"/>
  <c r="U102" i="196"/>
  <c r="T102" i="196"/>
  <c r="U101" i="196"/>
  <c r="T101" i="196"/>
  <c r="U100" i="196"/>
  <c r="T100" i="196"/>
  <c r="U99" i="196"/>
  <c r="T99" i="196"/>
  <c r="U98" i="196"/>
  <c r="T98" i="196"/>
  <c r="U97" i="196"/>
  <c r="T97" i="196"/>
  <c r="U96" i="196"/>
  <c r="T96" i="196"/>
  <c r="U95" i="196"/>
  <c r="T95" i="196"/>
  <c r="U94" i="196"/>
  <c r="T94" i="196"/>
  <c r="U93" i="196"/>
  <c r="T93" i="196"/>
  <c r="U92" i="196"/>
  <c r="T92" i="196"/>
  <c r="U91" i="196"/>
  <c r="T91" i="196"/>
  <c r="U90" i="196"/>
  <c r="T90" i="196"/>
  <c r="U89" i="196"/>
  <c r="T89" i="196"/>
  <c r="U88" i="196"/>
  <c r="T88" i="196"/>
  <c r="U87" i="196"/>
  <c r="T87" i="196"/>
  <c r="U86" i="196"/>
  <c r="T86" i="196"/>
  <c r="U85" i="196"/>
  <c r="T85" i="196"/>
  <c r="U84" i="196"/>
  <c r="T84" i="196"/>
  <c r="U83" i="196"/>
  <c r="T83" i="196"/>
  <c r="U82" i="196"/>
  <c r="T82" i="196"/>
  <c r="U81" i="196"/>
  <c r="T81" i="196"/>
  <c r="U80" i="196"/>
  <c r="T80" i="196"/>
  <c r="U79" i="196"/>
  <c r="T79" i="196"/>
  <c r="U78" i="196"/>
  <c r="T78" i="196"/>
  <c r="U77" i="196"/>
  <c r="T77" i="196"/>
  <c r="U76" i="196"/>
  <c r="T76" i="196"/>
  <c r="U75" i="196"/>
  <c r="T75" i="196"/>
  <c r="U74" i="196"/>
  <c r="T74" i="196"/>
  <c r="U73" i="196"/>
  <c r="T73" i="196"/>
  <c r="U72" i="196"/>
  <c r="T72" i="196"/>
  <c r="U71" i="196"/>
  <c r="T71" i="196"/>
  <c r="U70" i="196"/>
  <c r="T70" i="196"/>
  <c r="U69" i="196"/>
  <c r="T69" i="196"/>
  <c r="U68" i="196"/>
  <c r="T68" i="196"/>
  <c r="U67" i="196"/>
  <c r="T67" i="196"/>
  <c r="U66" i="196"/>
  <c r="T66" i="196"/>
  <c r="U65" i="196"/>
  <c r="T65" i="196"/>
  <c r="U64" i="196"/>
  <c r="T64" i="196"/>
  <c r="U63" i="196"/>
  <c r="T63" i="196"/>
  <c r="U62" i="196"/>
  <c r="T62" i="196"/>
  <c r="U61" i="196"/>
  <c r="T61" i="196"/>
  <c r="U60" i="196"/>
  <c r="T60" i="196"/>
  <c r="U59" i="196"/>
  <c r="T59" i="196"/>
  <c r="U58" i="196"/>
  <c r="T58" i="196"/>
  <c r="U57" i="196"/>
  <c r="T57" i="196"/>
  <c r="U56" i="196"/>
  <c r="T56" i="196"/>
  <c r="U55" i="196"/>
  <c r="T55" i="196"/>
  <c r="U54" i="196"/>
  <c r="T54" i="196"/>
  <c r="U53" i="196"/>
  <c r="T53" i="196"/>
  <c r="U52" i="196"/>
  <c r="T52" i="196"/>
  <c r="U51" i="196"/>
  <c r="T51" i="196"/>
  <c r="U50" i="196"/>
  <c r="T50" i="196"/>
  <c r="U49" i="196"/>
  <c r="T49" i="196"/>
  <c r="U48" i="196"/>
  <c r="T48" i="196"/>
  <c r="U47" i="196"/>
  <c r="T47" i="196"/>
  <c r="U46" i="196"/>
  <c r="T46" i="196"/>
  <c r="U45" i="196"/>
  <c r="T45" i="196"/>
  <c r="U44" i="196"/>
  <c r="T44" i="196"/>
  <c r="U43" i="196"/>
  <c r="T43" i="196"/>
  <c r="U42" i="196"/>
  <c r="T42" i="196"/>
  <c r="U41" i="196"/>
  <c r="T41" i="196"/>
  <c r="U40" i="196"/>
  <c r="T40" i="196"/>
  <c r="U39" i="196"/>
  <c r="T39" i="196"/>
  <c r="U38" i="196"/>
  <c r="T38" i="196"/>
  <c r="U37" i="196"/>
  <c r="T37" i="196"/>
  <c r="U36" i="196"/>
  <c r="T36" i="196"/>
  <c r="U35" i="196"/>
  <c r="T35" i="196"/>
  <c r="U34" i="196"/>
  <c r="T34" i="196"/>
  <c r="U33" i="196"/>
  <c r="T33" i="196"/>
  <c r="U32" i="196"/>
  <c r="T32" i="196"/>
  <c r="U31" i="196"/>
  <c r="T31" i="196"/>
  <c r="U30" i="196"/>
  <c r="T30" i="196"/>
  <c r="U29" i="196"/>
  <c r="T29" i="196"/>
  <c r="U28" i="196"/>
  <c r="T28" i="196"/>
  <c r="U27" i="196"/>
  <c r="T27" i="196"/>
  <c r="U26" i="196"/>
  <c r="T26" i="196"/>
  <c r="U25" i="196"/>
  <c r="T25" i="196"/>
  <c r="U24" i="196"/>
  <c r="T24" i="196"/>
  <c r="U23" i="196"/>
  <c r="T23" i="196"/>
  <c r="U22" i="196"/>
  <c r="T22" i="196"/>
  <c r="U21" i="196"/>
  <c r="T21" i="196"/>
  <c r="U20" i="196"/>
  <c r="T20" i="196"/>
  <c r="U19" i="196"/>
  <c r="T19" i="196"/>
  <c r="U18" i="196"/>
  <c r="T18" i="196"/>
  <c r="U17" i="196"/>
  <c r="T17" i="196"/>
  <c r="U16" i="196"/>
  <c r="T16" i="196"/>
  <c r="U15" i="196"/>
  <c r="T15" i="196"/>
  <c r="U14" i="196"/>
  <c r="T14" i="196"/>
  <c r="U13" i="196"/>
  <c r="T13" i="196"/>
  <c r="U12" i="196"/>
  <c r="T12" i="196"/>
  <c r="U11" i="196"/>
  <c r="T11" i="196"/>
  <c r="U10" i="196"/>
  <c r="T10" i="196"/>
  <c r="U9" i="196"/>
  <c r="T9" i="196"/>
  <c r="H6" i="196"/>
  <c r="D6" i="196"/>
  <c r="I856" i="195"/>
  <c r="I830" i="195"/>
  <c r="I827" i="195"/>
  <c r="I826" i="195"/>
  <c r="I825" i="195"/>
  <c r="I828" i="195" s="1"/>
  <c r="I824" i="195"/>
  <c r="I822" i="195"/>
  <c r="T816" i="195"/>
  <c r="T815" i="195"/>
  <c r="T814" i="195"/>
  <c r="T813" i="195"/>
  <c r="T812" i="195"/>
  <c r="T811" i="195"/>
  <c r="T810" i="195"/>
  <c r="T809" i="195"/>
  <c r="T808" i="195"/>
  <c r="T807" i="195"/>
  <c r="B807" i="195"/>
  <c r="A807" i="195"/>
  <c r="U815" i="195" s="1"/>
  <c r="T806" i="195"/>
  <c r="T805" i="195"/>
  <c r="T804" i="195"/>
  <c r="T803" i="195"/>
  <c r="T802" i="195"/>
  <c r="T801" i="195"/>
  <c r="T800" i="195"/>
  <c r="T799" i="195"/>
  <c r="T798" i="195"/>
  <c r="T797" i="195"/>
  <c r="B797" i="195"/>
  <c r="A797" i="195"/>
  <c r="U805" i="195"/>
  <c r="T796" i="195"/>
  <c r="T795" i="195"/>
  <c r="T794" i="195"/>
  <c r="T793" i="195"/>
  <c r="T792" i="195"/>
  <c r="T791" i="195"/>
  <c r="T790" i="195"/>
  <c r="T789" i="195"/>
  <c r="T788" i="195"/>
  <c r="T787" i="195"/>
  <c r="B787" i="195"/>
  <c r="A787" i="195"/>
  <c r="U795" i="195"/>
  <c r="T786" i="195"/>
  <c r="T785" i="195"/>
  <c r="T784" i="195"/>
  <c r="T783" i="195"/>
  <c r="T782" i="195"/>
  <c r="T781" i="195"/>
  <c r="T780" i="195"/>
  <c r="T779" i="195"/>
  <c r="T778" i="195"/>
  <c r="T777" i="195"/>
  <c r="B777" i="195"/>
  <c r="A777" i="195"/>
  <c r="U785" i="195"/>
  <c r="T776" i="195"/>
  <c r="T775" i="195"/>
  <c r="T774" i="195"/>
  <c r="T773" i="195"/>
  <c r="T772" i="195"/>
  <c r="T771" i="195"/>
  <c r="T770" i="195"/>
  <c r="T769" i="195"/>
  <c r="T768" i="195"/>
  <c r="T767" i="195"/>
  <c r="B767" i="195"/>
  <c r="A767" i="195"/>
  <c r="U775" i="195" s="1"/>
  <c r="T766" i="195"/>
  <c r="T765" i="195"/>
  <c r="T764" i="195"/>
  <c r="T763" i="195"/>
  <c r="T762" i="195"/>
  <c r="T761" i="195"/>
  <c r="T760" i="195"/>
  <c r="T759" i="195"/>
  <c r="T758" i="195"/>
  <c r="T757" i="195"/>
  <c r="B757" i="195"/>
  <c r="A757" i="195"/>
  <c r="U765" i="195" s="1"/>
  <c r="T756" i="195"/>
  <c r="T755" i="195"/>
  <c r="T754" i="195"/>
  <c r="T753" i="195"/>
  <c r="T752" i="195"/>
  <c r="T751" i="195"/>
  <c r="T750" i="195"/>
  <c r="T749" i="195"/>
  <c r="T748" i="195"/>
  <c r="T747" i="195"/>
  <c r="B747" i="195"/>
  <c r="A747" i="195"/>
  <c r="U755" i="195" s="1"/>
  <c r="T746" i="195"/>
  <c r="T745" i="195"/>
  <c r="T744" i="195"/>
  <c r="T743" i="195"/>
  <c r="T742" i="195"/>
  <c r="T741" i="195"/>
  <c r="T740" i="195"/>
  <c r="T739" i="195"/>
  <c r="T738" i="195"/>
  <c r="T737" i="195"/>
  <c r="B737" i="195"/>
  <c r="A737" i="195"/>
  <c r="U745" i="195"/>
  <c r="T736" i="195"/>
  <c r="T735" i="195"/>
  <c r="T734" i="195"/>
  <c r="T733" i="195"/>
  <c r="T732" i="195"/>
  <c r="T731" i="195"/>
  <c r="T730" i="195"/>
  <c r="T729" i="195"/>
  <c r="T728" i="195"/>
  <c r="T727" i="195"/>
  <c r="B727" i="195"/>
  <c r="A727" i="195"/>
  <c r="U735" i="195" s="1"/>
  <c r="T726" i="195"/>
  <c r="T725" i="195"/>
  <c r="T724" i="195"/>
  <c r="T723" i="195"/>
  <c r="T722" i="195"/>
  <c r="T721" i="195"/>
  <c r="T720" i="195"/>
  <c r="T719" i="195"/>
  <c r="T718" i="195"/>
  <c r="T717" i="195"/>
  <c r="B717" i="195"/>
  <c r="A717" i="195"/>
  <c r="U725" i="195"/>
  <c r="T716" i="195"/>
  <c r="T715" i="195"/>
  <c r="T714" i="195"/>
  <c r="T713" i="195"/>
  <c r="T712" i="195"/>
  <c r="T711" i="195"/>
  <c r="T710" i="195"/>
  <c r="T709" i="195"/>
  <c r="T708" i="195"/>
  <c r="T707" i="195"/>
  <c r="B707" i="195"/>
  <c r="A707" i="195"/>
  <c r="U715" i="195"/>
  <c r="T706" i="195"/>
  <c r="T705" i="195"/>
  <c r="T704" i="195"/>
  <c r="T703" i="195"/>
  <c r="T702" i="195"/>
  <c r="T701" i="195"/>
  <c r="T700" i="195"/>
  <c r="T699" i="195"/>
  <c r="T698" i="195"/>
  <c r="T697" i="195"/>
  <c r="B697" i="195"/>
  <c r="A697" i="195"/>
  <c r="U705" i="195"/>
  <c r="T696" i="195"/>
  <c r="T695" i="195"/>
  <c r="T694" i="195"/>
  <c r="T693" i="195"/>
  <c r="T692" i="195"/>
  <c r="T691" i="195"/>
  <c r="T690" i="195"/>
  <c r="T689" i="195"/>
  <c r="T688" i="195"/>
  <c r="T687" i="195"/>
  <c r="B687" i="195"/>
  <c r="A687" i="195"/>
  <c r="U695" i="195" s="1"/>
  <c r="T686" i="195"/>
  <c r="T685" i="195"/>
  <c r="T684" i="195"/>
  <c r="T683" i="195"/>
  <c r="T682" i="195"/>
  <c r="T681" i="195"/>
  <c r="T680" i="195"/>
  <c r="T679" i="195"/>
  <c r="T678" i="195"/>
  <c r="T677" i="195"/>
  <c r="B677" i="195"/>
  <c r="A677" i="195"/>
  <c r="U685" i="195" s="1"/>
  <c r="T676" i="195"/>
  <c r="T675" i="195"/>
  <c r="T674" i="195"/>
  <c r="T673" i="195"/>
  <c r="T672" i="195"/>
  <c r="T671" i="195"/>
  <c r="T670" i="195"/>
  <c r="T669" i="195"/>
  <c r="T668" i="195"/>
  <c r="T667" i="195"/>
  <c r="B667" i="195"/>
  <c r="A667" i="195"/>
  <c r="U675" i="195" s="1"/>
  <c r="T666" i="195"/>
  <c r="T665" i="195"/>
  <c r="T664" i="195"/>
  <c r="T663" i="195"/>
  <c r="T662" i="195"/>
  <c r="T661" i="195"/>
  <c r="T660" i="195"/>
  <c r="T659" i="195"/>
  <c r="T658" i="195"/>
  <c r="T657" i="195"/>
  <c r="B657" i="195"/>
  <c r="A657" i="195"/>
  <c r="U657" i="195"/>
  <c r="T656" i="195"/>
  <c r="T655" i="195"/>
  <c r="T654" i="195"/>
  <c r="T653" i="195"/>
  <c r="T652" i="195"/>
  <c r="T651" i="195"/>
  <c r="T650" i="195"/>
  <c r="T649" i="195"/>
  <c r="T648" i="195"/>
  <c r="T647" i="195"/>
  <c r="B647" i="195"/>
  <c r="A647" i="195"/>
  <c r="U655" i="195" s="1"/>
  <c r="T646" i="195"/>
  <c r="T645" i="195"/>
  <c r="T644" i="195"/>
  <c r="T643" i="195"/>
  <c r="T642" i="195"/>
  <c r="T641" i="195"/>
  <c r="T640" i="195"/>
  <c r="T639" i="195"/>
  <c r="T638" i="195"/>
  <c r="T637" i="195"/>
  <c r="B637" i="195"/>
  <c r="A637" i="195"/>
  <c r="U645" i="195"/>
  <c r="T636" i="195"/>
  <c r="T635" i="195"/>
  <c r="T634" i="195"/>
  <c r="T633" i="195"/>
  <c r="T632" i="195"/>
  <c r="T631" i="195"/>
  <c r="T630" i="195"/>
  <c r="T629" i="195"/>
  <c r="T628" i="195"/>
  <c r="T627" i="195"/>
  <c r="B627" i="195"/>
  <c r="A627" i="195"/>
  <c r="U635" i="195"/>
  <c r="T626" i="195"/>
  <c r="T625" i="195"/>
  <c r="U624" i="195"/>
  <c r="T624" i="195"/>
  <c r="T623" i="195"/>
  <c r="T622" i="195"/>
  <c r="T621" i="195"/>
  <c r="U620" i="195"/>
  <c r="T620" i="195"/>
  <c r="T619" i="195"/>
  <c r="T617" i="195"/>
  <c r="T618" i="195"/>
  <c r="I823" i="195"/>
  <c r="A617" i="195"/>
  <c r="U625" i="195"/>
  <c r="A610" i="195"/>
  <c r="U608" i="195"/>
  <c r="T608" i="195"/>
  <c r="U607" i="195"/>
  <c r="T607" i="195"/>
  <c r="U606" i="195"/>
  <c r="T606" i="195"/>
  <c r="U605" i="195"/>
  <c r="T605" i="195"/>
  <c r="U604" i="195"/>
  <c r="T604" i="195"/>
  <c r="U603" i="195"/>
  <c r="T603" i="195"/>
  <c r="U602" i="195"/>
  <c r="T602" i="195"/>
  <c r="U601" i="195"/>
  <c r="T601" i="195"/>
  <c r="U600" i="195"/>
  <c r="T600" i="195"/>
  <c r="U599" i="195"/>
  <c r="T599" i="195"/>
  <c r="U598" i="195"/>
  <c r="T598" i="195"/>
  <c r="U597" i="195"/>
  <c r="T597" i="195"/>
  <c r="U596" i="195"/>
  <c r="T596" i="195"/>
  <c r="U595" i="195"/>
  <c r="T595" i="195"/>
  <c r="U594" i="195"/>
  <c r="T594" i="195"/>
  <c r="U593" i="195"/>
  <c r="T593" i="195"/>
  <c r="U592" i="195"/>
  <c r="T592" i="195"/>
  <c r="U591" i="195"/>
  <c r="T591" i="195"/>
  <c r="U590" i="195"/>
  <c r="T590" i="195"/>
  <c r="U589" i="195"/>
  <c r="T589" i="195"/>
  <c r="U588" i="195"/>
  <c r="T588" i="195"/>
  <c r="U587" i="195"/>
  <c r="T587" i="195"/>
  <c r="U586" i="195"/>
  <c r="T586" i="195"/>
  <c r="U585" i="195"/>
  <c r="T585" i="195"/>
  <c r="U584" i="195"/>
  <c r="T584" i="195"/>
  <c r="U583" i="195"/>
  <c r="T583" i="195"/>
  <c r="U582" i="195"/>
  <c r="T582" i="195"/>
  <c r="U581" i="195"/>
  <c r="T581" i="195"/>
  <c r="U580" i="195"/>
  <c r="T580" i="195"/>
  <c r="U579" i="195"/>
  <c r="T579" i="195"/>
  <c r="U578" i="195"/>
  <c r="T578" i="195"/>
  <c r="U577" i="195"/>
  <c r="T577" i="195"/>
  <c r="U576" i="195"/>
  <c r="T576" i="195"/>
  <c r="U575" i="195"/>
  <c r="T575" i="195"/>
  <c r="U574" i="195"/>
  <c r="T574" i="195"/>
  <c r="U573" i="195"/>
  <c r="T573" i="195"/>
  <c r="U572" i="195"/>
  <c r="T572" i="195"/>
  <c r="U571" i="195"/>
  <c r="T571" i="195"/>
  <c r="U570" i="195"/>
  <c r="T570" i="195"/>
  <c r="U569" i="195"/>
  <c r="T569" i="195"/>
  <c r="U568" i="195"/>
  <c r="T568" i="195"/>
  <c r="U567" i="195"/>
  <c r="T567" i="195"/>
  <c r="U566" i="195"/>
  <c r="T566" i="195"/>
  <c r="U565" i="195"/>
  <c r="T565" i="195"/>
  <c r="U564" i="195"/>
  <c r="T564" i="195"/>
  <c r="U563" i="195"/>
  <c r="T563" i="195"/>
  <c r="U562" i="195"/>
  <c r="T562" i="195"/>
  <c r="U561" i="195"/>
  <c r="T561" i="195"/>
  <c r="U560" i="195"/>
  <c r="T560" i="195"/>
  <c r="U559" i="195"/>
  <c r="T559" i="195"/>
  <c r="U558" i="195"/>
  <c r="T558" i="195"/>
  <c r="U557" i="195"/>
  <c r="T557" i="195"/>
  <c r="U556" i="195"/>
  <c r="T556" i="195"/>
  <c r="U555" i="195"/>
  <c r="T555" i="195"/>
  <c r="U554" i="195"/>
  <c r="T554" i="195"/>
  <c r="U553" i="195"/>
  <c r="T553" i="195"/>
  <c r="U552" i="195"/>
  <c r="T552" i="195"/>
  <c r="U551" i="195"/>
  <c r="T551" i="195"/>
  <c r="U550" i="195"/>
  <c r="T550" i="195"/>
  <c r="U549" i="195"/>
  <c r="T549" i="195"/>
  <c r="U548" i="195"/>
  <c r="T548" i="195"/>
  <c r="U547" i="195"/>
  <c r="T547" i="195"/>
  <c r="U546" i="195"/>
  <c r="T546" i="195"/>
  <c r="U545" i="195"/>
  <c r="T545" i="195"/>
  <c r="U544" i="195"/>
  <c r="T544" i="195"/>
  <c r="U543" i="195"/>
  <c r="T543" i="195"/>
  <c r="U542" i="195"/>
  <c r="T542" i="195"/>
  <c r="U541" i="195"/>
  <c r="T541" i="195"/>
  <c r="U540" i="195"/>
  <c r="T540" i="195"/>
  <c r="U539" i="195"/>
  <c r="T539" i="195"/>
  <c r="U538" i="195"/>
  <c r="T538" i="195"/>
  <c r="U537" i="195"/>
  <c r="T537" i="195"/>
  <c r="U536" i="195"/>
  <c r="T536" i="195"/>
  <c r="U535" i="195"/>
  <c r="T535" i="195"/>
  <c r="U534" i="195"/>
  <c r="T534" i="195"/>
  <c r="U533" i="195"/>
  <c r="T533" i="195"/>
  <c r="U532" i="195"/>
  <c r="T532" i="195"/>
  <c r="U531" i="195"/>
  <c r="T531" i="195"/>
  <c r="U530" i="195"/>
  <c r="T530" i="195"/>
  <c r="U529" i="195"/>
  <c r="T529" i="195"/>
  <c r="U528" i="195"/>
  <c r="T528" i="195"/>
  <c r="U527" i="195"/>
  <c r="T527" i="195"/>
  <c r="U526" i="195"/>
  <c r="T526" i="195"/>
  <c r="U525" i="195"/>
  <c r="T525" i="195"/>
  <c r="U524" i="195"/>
  <c r="T524" i="195"/>
  <c r="U523" i="195"/>
  <c r="T523" i="195"/>
  <c r="U522" i="195"/>
  <c r="T522" i="195"/>
  <c r="U521" i="195"/>
  <c r="T521" i="195"/>
  <c r="U520" i="195"/>
  <c r="T520" i="195"/>
  <c r="U519" i="195"/>
  <c r="T519" i="195"/>
  <c r="U518" i="195"/>
  <c r="T518" i="195"/>
  <c r="U517" i="195"/>
  <c r="T517" i="195"/>
  <c r="U516" i="195"/>
  <c r="T516" i="195"/>
  <c r="U515" i="195"/>
  <c r="T515" i="195"/>
  <c r="U514" i="195"/>
  <c r="T514" i="195"/>
  <c r="U513" i="195"/>
  <c r="T513" i="195"/>
  <c r="U512" i="195"/>
  <c r="T512" i="195"/>
  <c r="U511" i="195"/>
  <c r="T511" i="195"/>
  <c r="U510" i="195"/>
  <c r="T510" i="195"/>
  <c r="U509" i="195"/>
  <c r="T509" i="195"/>
  <c r="U508" i="195"/>
  <c r="T508" i="195"/>
  <c r="U507" i="195"/>
  <c r="T507" i="195"/>
  <c r="U506" i="195"/>
  <c r="T506" i="195"/>
  <c r="U505" i="195"/>
  <c r="T505" i="195"/>
  <c r="U504" i="195"/>
  <c r="T504" i="195"/>
  <c r="U503" i="195"/>
  <c r="T503" i="195"/>
  <c r="U502" i="195"/>
  <c r="T502" i="195"/>
  <c r="U501" i="195"/>
  <c r="T501" i="195"/>
  <c r="U500" i="195"/>
  <c r="T500" i="195"/>
  <c r="U499" i="195"/>
  <c r="T499" i="195"/>
  <c r="U498" i="195"/>
  <c r="T498" i="195"/>
  <c r="U497" i="195"/>
  <c r="T497" i="195"/>
  <c r="U496" i="195"/>
  <c r="T496" i="195"/>
  <c r="U495" i="195"/>
  <c r="T495" i="195"/>
  <c r="U494" i="195"/>
  <c r="T494" i="195"/>
  <c r="U493" i="195"/>
  <c r="T493" i="195"/>
  <c r="U492" i="195"/>
  <c r="T492" i="195"/>
  <c r="U491" i="195"/>
  <c r="T491" i="195"/>
  <c r="U490" i="195"/>
  <c r="T490" i="195"/>
  <c r="U489" i="195"/>
  <c r="T489" i="195"/>
  <c r="U488" i="195"/>
  <c r="T488" i="195"/>
  <c r="U487" i="195"/>
  <c r="T487" i="195"/>
  <c r="U486" i="195"/>
  <c r="T486" i="195"/>
  <c r="U485" i="195"/>
  <c r="T485" i="195"/>
  <c r="U484" i="195"/>
  <c r="T484" i="195"/>
  <c r="U483" i="195"/>
  <c r="T483" i="195"/>
  <c r="U482" i="195"/>
  <c r="T482" i="195"/>
  <c r="U481" i="195"/>
  <c r="T481" i="195"/>
  <c r="U480" i="195"/>
  <c r="T480" i="195"/>
  <c r="U479" i="195"/>
  <c r="T479" i="195"/>
  <c r="U478" i="195"/>
  <c r="T478" i="195"/>
  <c r="U477" i="195"/>
  <c r="T477" i="195"/>
  <c r="U476" i="195"/>
  <c r="T476" i="195"/>
  <c r="U475" i="195"/>
  <c r="T475" i="195"/>
  <c r="U474" i="195"/>
  <c r="T474" i="195"/>
  <c r="U473" i="195"/>
  <c r="T473" i="195"/>
  <c r="U472" i="195"/>
  <c r="T472" i="195"/>
  <c r="U471" i="195"/>
  <c r="T471" i="195"/>
  <c r="U470" i="195"/>
  <c r="T470" i="195"/>
  <c r="U469" i="195"/>
  <c r="T469" i="195"/>
  <c r="U468" i="195"/>
  <c r="T468" i="195"/>
  <c r="U467" i="195"/>
  <c r="T467" i="195"/>
  <c r="U466" i="195"/>
  <c r="T466" i="195"/>
  <c r="U465" i="195"/>
  <c r="T465" i="195"/>
  <c r="U464" i="195"/>
  <c r="T464" i="195"/>
  <c r="U463" i="195"/>
  <c r="T463" i="195"/>
  <c r="U462" i="195"/>
  <c r="T462" i="195"/>
  <c r="U461" i="195"/>
  <c r="T461" i="195"/>
  <c r="U460" i="195"/>
  <c r="T460" i="195"/>
  <c r="U459" i="195"/>
  <c r="T459" i="195"/>
  <c r="U458" i="195"/>
  <c r="T458" i="195"/>
  <c r="U457" i="195"/>
  <c r="T457" i="195"/>
  <c r="U456" i="195"/>
  <c r="T456" i="195"/>
  <c r="U455" i="195"/>
  <c r="T455" i="195"/>
  <c r="U454" i="195"/>
  <c r="T454" i="195"/>
  <c r="U453" i="195"/>
  <c r="T453" i="195"/>
  <c r="U452" i="195"/>
  <c r="T452" i="195"/>
  <c r="U451" i="195"/>
  <c r="T451" i="195"/>
  <c r="U450" i="195"/>
  <c r="T450" i="195"/>
  <c r="U449" i="195"/>
  <c r="T449" i="195"/>
  <c r="U448" i="195"/>
  <c r="T448" i="195"/>
  <c r="U447" i="195"/>
  <c r="T447" i="195"/>
  <c r="U446" i="195"/>
  <c r="T446" i="195"/>
  <c r="U445" i="195"/>
  <c r="T445" i="195"/>
  <c r="U444" i="195"/>
  <c r="T444" i="195"/>
  <c r="U443" i="195"/>
  <c r="T443" i="195"/>
  <c r="U442" i="195"/>
  <c r="T442" i="195"/>
  <c r="U441" i="195"/>
  <c r="T441" i="195"/>
  <c r="U440" i="195"/>
  <c r="T440" i="195"/>
  <c r="U439" i="195"/>
  <c r="T439" i="195"/>
  <c r="U438" i="195"/>
  <c r="T438" i="195"/>
  <c r="U437" i="195"/>
  <c r="T437" i="195"/>
  <c r="U436" i="195"/>
  <c r="T436" i="195"/>
  <c r="U435" i="195"/>
  <c r="T435" i="195"/>
  <c r="U434" i="195"/>
  <c r="T434" i="195"/>
  <c r="U433" i="195"/>
  <c r="T433" i="195"/>
  <c r="U432" i="195"/>
  <c r="T432" i="195"/>
  <c r="U431" i="195"/>
  <c r="T431" i="195"/>
  <c r="U430" i="195"/>
  <c r="T430" i="195"/>
  <c r="U429" i="195"/>
  <c r="T429" i="195"/>
  <c r="U428" i="195"/>
  <c r="T428" i="195"/>
  <c r="U427" i="195"/>
  <c r="T427" i="195"/>
  <c r="U426" i="195"/>
  <c r="T426" i="195"/>
  <c r="U425" i="195"/>
  <c r="T425" i="195"/>
  <c r="U424" i="195"/>
  <c r="T424" i="195"/>
  <c r="U423" i="195"/>
  <c r="T423" i="195"/>
  <c r="U422" i="195"/>
  <c r="T422" i="195"/>
  <c r="U421" i="195"/>
  <c r="T421" i="195"/>
  <c r="U420" i="195"/>
  <c r="T420" i="195"/>
  <c r="U419" i="195"/>
  <c r="T419" i="195"/>
  <c r="U418" i="195"/>
  <c r="T418" i="195"/>
  <c r="U417" i="195"/>
  <c r="T417" i="195"/>
  <c r="U416" i="195"/>
  <c r="T416" i="195"/>
  <c r="U415" i="195"/>
  <c r="T415" i="195"/>
  <c r="U414" i="195"/>
  <c r="T414" i="195"/>
  <c r="U413" i="195"/>
  <c r="T413" i="195"/>
  <c r="U412" i="195"/>
  <c r="T412" i="195"/>
  <c r="U411" i="195"/>
  <c r="T411" i="195"/>
  <c r="U410" i="195"/>
  <c r="T410" i="195"/>
  <c r="U409" i="195"/>
  <c r="T409" i="195"/>
  <c r="U408" i="195"/>
  <c r="T408" i="195"/>
  <c r="U407" i="195"/>
  <c r="T407" i="195"/>
  <c r="U406" i="195"/>
  <c r="T406" i="195"/>
  <c r="U405" i="195"/>
  <c r="T405" i="195"/>
  <c r="U404" i="195"/>
  <c r="T404" i="195"/>
  <c r="U403" i="195"/>
  <c r="T403" i="195"/>
  <c r="U402" i="195"/>
  <c r="T402" i="195"/>
  <c r="U401" i="195"/>
  <c r="T401" i="195"/>
  <c r="U400" i="195"/>
  <c r="T400" i="195"/>
  <c r="U399" i="195"/>
  <c r="T399" i="195"/>
  <c r="U398" i="195"/>
  <c r="T398" i="195"/>
  <c r="U397" i="195"/>
  <c r="T397" i="195"/>
  <c r="U396" i="195"/>
  <c r="T396" i="195"/>
  <c r="U395" i="195"/>
  <c r="T395" i="195"/>
  <c r="U394" i="195"/>
  <c r="T394" i="195"/>
  <c r="U393" i="195"/>
  <c r="T393" i="195"/>
  <c r="U392" i="195"/>
  <c r="T392" i="195"/>
  <c r="U391" i="195"/>
  <c r="T391" i="195"/>
  <c r="U390" i="195"/>
  <c r="T390" i="195"/>
  <c r="U389" i="195"/>
  <c r="T389" i="195"/>
  <c r="U388" i="195"/>
  <c r="T388" i="195"/>
  <c r="U387" i="195"/>
  <c r="T387" i="195"/>
  <c r="U386" i="195"/>
  <c r="T386" i="195"/>
  <c r="U385" i="195"/>
  <c r="T385" i="195"/>
  <c r="U384" i="195"/>
  <c r="T384" i="195"/>
  <c r="U383" i="195"/>
  <c r="T383" i="195"/>
  <c r="U382" i="195"/>
  <c r="T382" i="195"/>
  <c r="U381" i="195"/>
  <c r="T381" i="195"/>
  <c r="U380" i="195"/>
  <c r="T380" i="195"/>
  <c r="U379" i="195"/>
  <c r="T379" i="195"/>
  <c r="U378" i="195"/>
  <c r="T378" i="195"/>
  <c r="U377" i="195"/>
  <c r="T377" i="195"/>
  <c r="U376" i="195"/>
  <c r="T376" i="195"/>
  <c r="U375" i="195"/>
  <c r="T375" i="195"/>
  <c r="U374" i="195"/>
  <c r="T374" i="195"/>
  <c r="U373" i="195"/>
  <c r="T373" i="195"/>
  <c r="U372" i="195"/>
  <c r="T372" i="195"/>
  <c r="U371" i="195"/>
  <c r="T371" i="195"/>
  <c r="U370" i="195"/>
  <c r="T370" i="195"/>
  <c r="U369" i="195"/>
  <c r="T369" i="195"/>
  <c r="U368" i="195"/>
  <c r="T368" i="195"/>
  <c r="U367" i="195"/>
  <c r="T367" i="195"/>
  <c r="U366" i="195"/>
  <c r="T366" i="195"/>
  <c r="U365" i="195"/>
  <c r="T365" i="195"/>
  <c r="U364" i="195"/>
  <c r="T364" i="195"/>
  <c r="U363" i="195"/>
  <c r="T363" i="195"/>
  <c r="U362" i="195"/>
  <c r="T362" i="195"/>
  <c r="U361" i="195"/>
  <c r="T361" i="195"/>
  <c r="U360" i="195"/>
  <c r="T360" i="195"/>
  <c r="U359" i="195"/>
  <c r="T359" i="195"/>
  <c r="U358" i="195"/>
  <c r="T358" i="195"/>
  <c r="U357" i="195"/>
  <c r="T357" i="195"/>
  <c r="U356" i="195"/>
  <c r="T356" i="195"/>
  <c r="U355" i="195"/>
  <c r="T355" i="195"/>
  <c r="U354" i="195"/>
  <c r="T354" i="195"/>
  <c r="U353" i="195"/>
  <c r="T353" i="195"/>
  <c r="U352" i="195"/>
  <c r="T352" i="195"/>
  <c r="U351" i="195"/>
  <c r="T351" i="195"/>
  <c r="U350" i="195"/>
  <c r="T350" i="195"/>
  <c r="U349" i="195"/>
  <c r="T349" i="195"/>
  <c r="U348" i="195"/>
  <c r="T348" i="195"/>
  <c r="U347" i="195"/>
  <c r="T347" i="195"/>
  <c r="U346" i="195"/>
  <c r="T346" i="195"/>
  <c r="U345" i="195"/>
  <c r="T345" i="195"/>
  <c r="U344" i="195"/>
  <c r="T344" i="195"/>
  <c r="U343" i="195"/>
  <c r="T343" i="195"/>
  <c r="U342" i="195"/>
  <c r="T342" i="195"/>
  <c r="U341" i="195"/>
  <c r="T341" i="195"/>
  <c r="U340" i="195"/>
  <c r="T340" i="195"/>
  <c r="U339" i="195"/>
  <c r="T339" i="195"/>
  <c r="U338" i="195"/>
  <c r="T338" i="195"/>
  <c r="U337" i="195"/>
  <c r="T337" i="195"/>
  <c r="U336" i="195"/>
  <c r="T336" i="195"/>
  <c r="U335" i="195"/>
  <c r="T335" i="195"/>
  <c r="U334" i="195"/>
  <c r="T334" i="195"/>
  <c r="U333" i="195"/>
  <c r="T333" i="195"/>
  <c r="U332" i="195"/>
  <c r="T332" i="195"/>
  <c r="U331" i="195"/>
  <c r="T331" i="195"/>
  <c r="U330" i="195"/>
  <c r="T330" i="195"/>
  <c r="U329" i="195"/>
  <c r="T329" i="195"/>
  <c r="U328" i="195"/>
  <c r="T328" i="195"/>
  <c r="U327" i="195"/>
  <c r="T327" i="195"/>
  <c r="U326" i="195"/>
  <c r="T326" i="195"/>
  <c r="U325" i="195"/>
  <c r="T325" i="195"/>
  <c r="U324" i="195"/>
  <c r="T324" i="195"/>
  <c r="U323" i="195"/>
  <c r="T323" i="195"/>
  <c r="U322" i="195"/>
  <c r="T322" i="195"/>
  <c r="U321" i="195"/>
  <c r="T321" i="195"/>
  <c r="U320" i="195"/>
  <c r="T320" i="195"/>
  <c r="U319" i="195"/>
  <c r="T319" i="195"/>
  <c r="U318" i="195"/>
  <c r="T318" i="195"/>
  <c r="U317" i="195"/>
  <c r="T317" i="195"/>
  <c r="U316" i="195"/>
  <c r="T316" i="195"/>
  <c r="U315" i="195"/>
  <c r="T315" i="195"/>
  <c r="U314" i="195"/>
  <c r="T314" i="195"/>
  <c r="U313" i="195"/>
  <c r="T313" i="195"/>
  <c r="U312" i="195"/>
  <c r="T312" i="195"/>
  <c r="U311" i="195"/>
  <c r="T311" i="195"/>
  <c r="U310" i="195"/>
  <c r="T310" i="195"/>
  <c r="U309" i="195"/>
  <c r="T309" i="195"/>
  <c r="U308" i="195"/>
  <c r="T308" i="195"/>
  <c r="U307" i="195"/>
  <c r="T307" i="195"/>
  <c r="U306" i="195"/>
  <c r="T306" i="195"/>
  <c r="U305" i="195"/>
  <c r="T305" i="195"/>
  <c r="U304" i="195"/>
  <c r="T304" i="195"/>
  <c r="U303" i="195"/>
  <c r="T303" i="195"/>
  <c r="U302" i="195"/>
  <c r="T302" i="195"/>
  <c r="U301" i="195"/>
  <c r="T301" i="195"/>
  <c r="U300" i="195"/>
  <c r="T300" i="195"/>
  <c r="U299" i="195"/>
  <c r="T299" i="195"/>
  <c r="U298" i="195"/>
  <c r="T298" i="195"/>
  <c r="U297" i="195"/>
  <c r="T297" i="195"/>
  <c r="U296" i="195"/>
  <c r="T296" i="195"/>
  <c r="U295" i="195"/>
  <c r="T295" i="195"/>
  <c r="U294" i="195"/>
  <c r="T294" i="195"/>
  <c r="U293" i="195"/>
  <c r="T293" i="195"/>
  <c r="U292" i="195"/>
  <c r="T292" i="195"/>
  <c r="U291" i="195"/>
  <c r="T291" i="195"/>
  <c r="U290" i="195"/>
  <c r="T290" i="195"/>
  <c r="U289" i="195"/>
  <c r="T289" i="195"/>
  <c r="U288" i="195"/>
  <c r="T288" i="195"/>
  <c r="U287" i="195"/>
  <c r="T287" i="195"/>
  <c r="U286" i="195"/>
  <c r="T286" i="195"/>
  <c r="U285" i="195"/>
  <c r="T285" i="195"/>
  <c r="U284" i="195"/>
  <c r="T284" i="195"/>
  <c r="U283" i="195"/>
  <c r="T283" i="195"/>
  <c r="U282" i="195"/>
  <c r="T282" i="195"/>
  <c r="U281" i="195"/>
  <c r="T281" i="195"/>
  <c r="U280" i="195"/>
  <c r="T280" i="195"/>
  <c r="U279" i="195"/>
  <c r="T279" i="195"/>
  <c r="U278" i="195"/>
  <c r="T278" i="195"/>
  <c r="U277" i="195"/>
  <c r="T277" i="195"/>
  <c r="U276" i="195"/>
  <c r="T276" i="195"/>
  <c r="U275" i="195"/>
  <c r="T275" i="195"/>
  <c r="U274" i="195"/>
  <c r="T274" i="195"/>
  <c r="U273" i="195"/>
  <c r="T273" i="195"/>
  <c r="U272" i="195"/>
  <c r="T272" i="195"/>
  <c r="U271" i="195"/>
  <c r="T271" i="195"/>
  <c r="U270" i="195"/>
  <c r="T270" i="195"/>
  <c r="U269" i="195"/>
  <c r="T269" i="195"/>
  <c r="U268" i="195"/>
  <c r="T268" i="195"/>
  <c r="U267" i="195"/>
  <c r="T267" i="195"/>
  <c r="U266" i="195"/>
  <c r="T266" i="195"/>
  <c r="U265" i="195"/>
  <c r="T265" i="195"/>
  <c r="U264" i="195"/>
  <c r="T264" i="195"/>
  <c r="U263" i="195"/>
  <c r="T263" i="195"/>
  <c r="U262" i="195"/>
  <c r="T262" i="195"/>
  <c r="U261" i="195"/>
  <c r="T261" i="195"/>
  <c r="U260" i="195"/>
  <c r="T260" i="195"/>
  <c r="U259" i="195"/>
  <c r="T259" i="195"/>
  <c r="U258" i="195"/>
  <c r="T258" i="195"/>
  <c r="U257" i="195"/>
  <c r="T257" i="195"/>
  <c r="U256" i="195"/>
  <c r="T256" i="195"/>
  <c r="U255" i="195"/>
  <c r="T255" i="195"/>
  <c r="U254" i="195"/>
  <c r="T254" i="195"/>
  <c r="U253" i="195"/>
  <c r="T253" i="195"/>
  <c r="U252" i="195"/>
  <c r="T252" i="195"/>
  <c r="U251" i="195"/>
  <c r="T251" i="195"/>
  <c r="U250" i="195"/>
  <c r="T250" i="195"/>
  <c r="U249" i="195"/>
  <c r="T249" i="195"/>
  <c r="U248" i="195"/>
  <c r="T248" i="195"/>
  <c r="U247" i="195"/>
  <c r="T247" i="195"/>
  <c r="U246" i="195"/>
  <c r="T246" i="195"/>
  <c r="U245" i="195"/>
  <c r="T245" i="195"/>
  <c r="U244" i="195"/>
  <c r="T244" i="195"/>
  <c r="U243" i="195"/>
  <c r="T243" i="195"/>
  <c r="U242" i="195"/>
  <c r="T242" i="195"/>
  <c r="U241" i="195"/>
  <c r="T241" i="195"/>
  <c r="U240" i="195"/>
  <c r="T240" i="195"/>
  <c r="U239" i="195"/>
  <c r="T239" i="195"/>
  <c r="U238" i="195"/>
  <c r="T238" i="195"/>
  <c r="U237" i="195"/>
  <c r="T237" i="195"/>
  <c r="U236" i="195"/>
  <c r="T236" i="195"/>
  <c r="U235" i="195"/>
  <c r="T235" i="195"/>
  <c r="U234" i="195"/>
  <c r="T234" i="195"/>
  <c r="U233" i="195"/>
  <c r="T233" i="195"/>
  <c r="U232" i="195"/>
  <c r="T232" i="195"/>
  <c r="U231" i="195"/>
  <c r="T231" i="195"/>
  <c r="U230" i="195"/>
  <c r="T230" i="195"/>
  <c r="U229" i="195"/>
  <c r="T229" i="195"/>
  <c r="U228" i="195"/>
  <c r="T228" i="195"/>
  <c r="U227" i="195"/>
  <c r="T227" i="195"/>
  <c r="U226" i="195"/>
  <c r="T226" i="195"/>
  <c r="U225" i="195"/>
  <c r="T225" i="195"/>
  <c r="U224" i="195"/>
  <c r="T224" i="195"/>
  <c r="U223" i="195"/>
  <c r="T223" i="195"/>
  <c r="U222" i="195"/>
  <c r="T222" i="195"/>
  <c r="U221" i="195"/>
  <c r="T221" i="195"/>
  <c r="U220" i="195"/>
  <c r="T220" i="195"/>
  <c r="U219" i="195"/>
  <c r="T219" i="195"/>
  <c r="U218" i="195"/>
  <c r="T218" i="195"/>
  <c r="U217" i="195"/>
  <c r="T217" i="195"/>
  <c r="U216" i="195"/>
  <c r="T216" i="195"/>
  <c r="U215" i="195"/>
  <c r="T215" i="195"/>
  <c r="U214" i="195"/>
  <c r="T214" i="195"/>
  <c r="U213" i="195"/>
  <c r="T213" i="195"/>
  <c r="U212" i="195"/>
  <c r="T212" i="195"/>
  <c r="U211" i="195"/>
  <c r="T211" i="195"/>
  <c r="U210" i="195"/>
  <c r="T210" i="195"/>
  <c r="U209" i="195"/>
  <c r="T209" i="195"/>
  <c r="U208" i="195"/>
  <c r="T208" i="195"/>
  <c r="U207" i="195"/>
  <c r="T207" i="195"/>
  <c r="U206" i="195"/>
  <c r="T206" i="195"/>
  <c r="U205" i="195"/>
  <c r="T205" i="195"/>
  <c r="U204" i="195"/>
  <c r="T204" i="195"/>
  <c r="U203" i="195"/>
  <c r="T203" i="195"/>
  <c r="U202" i="195"/>
  <c r="T202" i="195"/>
  <c r="U201" i="195"/>
  <c r="T201" i="195"/>
  <c r="U200" i="195"/>
  <c r="T200" i="195"/>
  <c r="U199" i="195"/>
  <c r="T199" i="195"/>
  <c r="U198" i="195"/>
  <c r="T198" i="195"/>
  <c r="U197" i="195"/>
  <c r="T197" i="195"/>
  <c r="U196" i="195"/>
  <c r="T196" i="195"/>
  <c r="U195" i="195"/>
  <c r="T195" i="195"/>
  <c r="U194" i="195"/>
  <c r="T194" i="195"/>
  <c r="U193" i="195"/>
  <c r="T193" i="195"/>
  <c r="U192" i="195"/>
  <c r="T192" i="195"/>
  <c r="U191" i="195"/>
  <c r="T191" i="195"/>
  <c r="U190" i="195"/>
  <c r="T190" i="195"/>
  <c r="U189" i="195"/>
  <c r="T189" i="195"/>
  <c r="U188" i="195"/>
  <c r="T188" i="195"/>
  <c r="U187" i="195"/>
  <c r="T187" i="195"/>
  <c r="U186" i="195"/>
  <c r="T186" i="195"/>
  <c r="U185" i="195"/>
  <c r="T185" i="195"/>
  <c r="U184" i="195"/>
  <c r="T184" i="195"/>
  <c r="U183" i="195"/>
  <c r="T183" i="195"/>
  <c r="U182" i="195"/>
  <c r="T182" i="195"/>
  <c r="U181" i="195"/>
  <c r="T181" i="195"/>
  <c r="U180" i="195"/>
  <c r="T180" i="195"/>
  <c r="U179" i="195"/>
  <c r="T179" i="195"/>
  <c r="U178" i="195"/>
  <c r="T178" i="195"/>
  <c r="U177" i="195"/>
  <c r="T177" i="195"/>
  <c r="U176" i="195"/>
  <c r="T176" i="195"/>
  <c r="U175" i="195"/>
  <c r="T175" i="195"/>
  <c r="U174" i="195"/>
  <c r="T174" i="195"/>
  <c r="U173" i="195"/>
  <c r="T173" i="195"/>
  <c r="U172" i="195"/>
  <c r="T172" i="195"/>
  <c r="U171" i="195"/>
  <c r="T171" i="195"/>
  <c r="U170" i="195"/>
  <c r="T170" i="195"/>
  <c r="U169" i="195"/>
  <c r="T169" i="195"/>
  <c r="U168" i="195"/>
  <c r="T168" i="195"/>
  <c r="U167" i="195"/>
  <c r="T167" i="195"/>
  <c r="U166" i="195"/>
  <c r="T166" i="195"/>
  <c r="U165" i="195"/>
  <c r="T165" i="195"/>
  <c r="U164" i="195"/>
  <c r="T164" i="195"/>
  <c r="U163" i="195"/>
  <c r="T163" i="195"/>
  <c r="U162" i="195"/>
  <c r="T162" i="195"/>
  <c r="U161" i="195"/>
  <c r="T161" i="195"/>
  <c r="U160" i="195"/>
  <c r="T160" i="195"/>
  <c r="U159" i="195"/>
  <c r="T159" i="195"/>
  <c r="U158" i="195"/>
  <c r="T158" i="195"/>
  <c r="U157" i="195"/>
  <c r="T157" i="195"/>
  <c r="U156" i="195"/>
  <c r="T156" i="195"/>
  <c r="U155" i="195"/>
  <c r="T155" i="195"/>
  <c r="U154" i="195"/>
  <c r="T154" i="195"/>
  <c r="U153" i="195"/>
  <c r="T153" i="195"/>
  <c r="U152" i="195"/>
  <c r="T152" i="195"/>
  <c r="U151" i="195"/>
  <c r="T151" i="195"/>
  <c r="U150" i="195"/>
  <c r="T150" i="195"/>
  <c r="U149" i="195"/>
  <c r="T149" i="195"/>
  <c r="U148" i="195"/>
  <c r="T148" i="195"/>
  <c r="U147" i="195"/>
  <c r="T147" i="195"/>
  <c r="U146" i="195"/>
  <c r="T146" i="195"/>
  <c r="U145" i="195"/>
  <c r="T145" i="195"/>
  <c r="U144" i="195"/>
  <c r="T144" i="195"/>
  <c r="U143" i="195"/>
  <c r="T143" i="195"/>
  <c r="U142" i="195"/>
  <c r="T142" i="195"/>
  <c r="U141" i="195"/>
  <c r="T141" i="195"/>
  <c r="U140" i="195"/>
  <c r="T140" i="195"/>
  <c r="U139" i="195"/>
  <c r="T139" i="195"/>
  <c r="U138" i="195"/>
  <c r="T138" i="195"/>
  <c r="U137" i="195"/>
  <c r="T137" i="195"/>
  <c r="U136" i="195"/>
  <c r="T136" i="195"/>
  <c r="U135" i="195"/>
  <c r="T135" i="195"/>
  <c r="U134" i="195"/>
  <c r="T134" i="195"/>
  <c r="U133" i="195"/>
  <c r="T133" i="195"/>
  <c r="U132" i="195"/>
  <c r="T132" i="195"/>
  <c r="U131" i="195"/>
  <c r="T131" i="195"/>
  <c r="U130" i="195"/>
  <c r="T130" i="195"/>
  <c r="U129" i="195"/>
  <c r="T129" i="195"/>
  <c r="U128" i="195"/>
  <c r="T128" i="195"/>
  <c r="U127" i="195"/>
  <c r="T127" i="195"/>
  <c r="U126" i="195"/>
  <c r="T126" i="195"/>
  <c r="U125" i="195"/>
  <c r="T125" i="195"/>
  <c r="U124" i="195"/>
  <c r="T124" i="195"/>
  <c r="U123" i="195"/>
  <c r="T123" i="195"/>
  <c r="U122" i="195"/>
  <c r="T122" i="195"/>
  <c r="U121" i="195"/>
  <c r="T121" i="195"/>
  <c r="U120" i="195"/>
  <c r="T120" i="195"/>
  <c r="U119" i="195"/>
  <c r="T119" i="195"/>
  <c r="U118" i="195"/>
  <c r="T118" i="195"/>
  <c r="U117" i="195"/>
  <c r="T117" i="195"/>
  <c r="U116" i="195"/>
  <c r="T116" i="195"/>
  <c r="U115" i="195"/>
  <c r="T115" i="195"/>
  <c r="U114" i="195"/>
  <c r="T114" i="195"/>
  <c r="U113" i="195"/>
  <c r="T113" i="195"/>
  <c r="U112" i="195"/>
  <c r="T112" i="195"/>
  <c r="U111" i="195"/>
  <c r="T111" i="195"/>
  <c r="U110" i="195"/>
  <c r="T110" i="195"/>
  <c r="U109" i="195"/>
  <c r="T109" i="195"/>
  <c r="U108" i="195"/>
  <c r="T108" i="195"/>
  <c r="U107" i="195"/>
  <c r="T107" i="195"/>
  <c r="U106" i="195"/>
  <c r="T106" i="195"/>
  <c r="U105" i="195"/>
  <c r="T105" i="195"/>
  <c r="U104" i="195"/>
  <c r="T104" i="195"/>
  <c r="U103" i="195"/>
  <c r="T103" i="195"/>
  <c r="U102" i="195"/>
  <c r="T102" i="195"/>
  <c r="U101" i="195"/>
  <c r="T101" i="195"/>
  <c r="U100" i="195"/>
  <c r="T100" i="195"/>
  <c r="U99" i="195"/>
  <c r="T99" i="195"/>
  <c r="U98" i="195"/>
  <c r="T98" i="195"/>
  <c r="U97" i="195"/>
  <c r="T97" i="195"/>
  <c r="U96" i="195"/>
  <c r="T96" i="195"/>
  <c r="U95" i="195"/>
  <c r="T95" i="195"/>
  <c r="U94" i="195"/>
  <c r="T94" i="195"/>
  <c r="U93" i="195"/>
  <c r="T93" i="195"/>
  <c r="U92" i="195"/>
  <c r="T92" i="195"/>
  <c r="U91" i="195"/>
  <c r="T91" i="195"/>
  <c r="U90" i="195"/>
  <c r="T90" i="195"/>
  <c r="U89" i="195"/>
  <c r="T89" i="195"/>
  <c r="U88" i="195"/>
  <c r="T88" i="195"/>
  <c r="U87" i="195"/>
  <c r="T87" i="195"/>
  <c r="U86" i="195"/>
  <c r="T86" i="195"/>
  <c r="U85" i="195"/>
  <c r="T85" i="195"/>
  <c r="U84" i="195"/>
  <c r="T84" i="195"/>
  <c r="U83" i="195"/>
  <c r="T83" i="195"/>
  <c r="U82" i="195"/>
  <c r="T82" i="195"/>
  <c r="U81" i="195"/>
  <c r="T81" i="195"/>
  <c r="U80" i="195"/>
  <c r="T80" i="195"/>
  <c r="U79" i="195"/>
  <c r="T79" i="195"/>
  <c r="U78" i="195"/>
  <c r="T78" i="195"/>
  <c r="U77" i="195"/>
  <c r="T77" i="195"/>
  <c r="U76" i="195"/>
  <c r="T76" i="195"/>
  <c r="U75" i="195"/>
  <c r="T75" i="195"/>
  <c r="U74" i="195"/>
  <c r="T74" i="195"/>
  <c r="U73" i="195"/>
  <c r="T73" i="195"/>
  <c r="U72" i="195"/>
  <c r="T72" i="195"/>
  <c r="U71" i="195"/>
  <c r="T71" i="195"/>
  <c r="U70" i="195"/>
  <c r="T70" i="195"/>
  <c r="U69" i="195"/>
  <c r="T69" i="195"/>
  <c r="U68" i="195"/>
  <c r="T68" i="195"/>
  <c r="U67" i="195"/>
  <c r="T67" i="195"/>
  <c r="U66" i="195"/>
  <c r="T66" i="195"/>
  <c r="U65" i="195"/>
  <c r="T65" i="195"/>
  <c r="U64" i="195"/>
  <c r="T64" i="195"/>
  <c r="U63" i="195"/>
  <c r="T63" i="195"/>
  <c r="U62" i="195"/>
  <c r="T62" i="195"/>
  <c r="U61" i="195"/>
  <c r="T61" i="195"/>
  <c r="U60" i="195"/>
  <c r="T60" i="195"/>
  <c r="U59" i="195"/>
  <c r="T59" i="195"/>
  <c r="U58" i="195"/>
  <c r="T58" i="195"/>
  <c r="U57" i="195"/>
  <c r="T57" i="195"/>
  <c r="U56" i="195"/>
  <c r="T56" i="195"/>
  <c r="U55" i="195"/>
  <c r="T55" i="195"/>
  <c r="U54" i="195"/>
  <c r="T54" i="195"/>
  <c r="U53" i="195"/>
  <c r="T53" i="195"/>
  <c r="U52" i="195"/>
  <c r="T52" i="195"/>
  <c r="U51" i="195"/>
  <c r="T51" i="195"/>
  <c r="U50" i="195"/>
  <c r="T50" i="195"/>
  <c r="U49" i="195"/>
  <c r="T49" i="195"/>
  <c r="U48" i="195"/>
  <c r="T48" i="195"/>
  <c r="U47" i="195"/>
  <c r="T47" i="195"/>
  <c r="U46" i="195"/>
  <c r="T46" i="195"/>
  <c r="U45" i="195"/>
  <c r="T45" i="195"/>
  <c r="U44" i="195"/>
  <c r="T44" i="195"/>
  <c r="U43" i="195"/>
  <c r="T43" i="195"/>
  <c r="U42" i="195"/>
  <c r="T42" i="195"/>
  <c r="U41" i="195"/>
  <c r="T41" i="195"/>
  <c r="U40" i="195"/>
  <c r="T40" i="195"/>
  <c r="U39" i="195"/>
  <c r="T39" i="195"/>
  <c r="U38" i="195"/>
  <c r="T38" i="195"/>
  <c r="U37" i="195"/>
  <c r="T37" i="195"/>
  <c r="U36" i="195"/>
  <c r="T36" i="195"/>
  <c r="U35" i="195"/>
  <c r="T35" i="195"/>
  <c r="U34" i="195"/>
  <c r="T34" i="195"/>
  <c r="U33" i="195"/>
  <c r="T33" i="195"/>
  <c r="U32" i="195"/>
  <c r="T32" i="195"/>
  <c r="U31" i="195"/>
  <c r="T31" i="195"/>
  <c r="U30" i="195"/>
  <c r="T30" i="195"/>
  <c r="U29" i="195"/>
  <c r="T29" i="195"/>
  <c r="U28" i="195"/>
  <c r="T28" i="195"/>
  <c r="U27" i="195"/>
  <c r="T27" i="195"/>
  <c r="U26" i="195"/>
  <c r="T26" i="195"/>
  <c r="U25" i="195"/>
  <c r="T25" i="195"/>
  <c r="U24" i="195"/>
  <c r="T24" i="195"/>
  <c r="U23" i="195"/>
  <c r="T23" i="195"/>
  <c r="U22" i="195"/>
  <c r="T22" i="195"/>
  <c r="U21" i="195"/>
  <c r="T21" i="195"/>
  <c r="U20" i="195"/>
  <c r="T20" i="195"/>
  <c r="U19" i="195"/>
  <c r="T19" i="195"/>
  <c r="U18" i="195"/>
  <c r="T18" i="195"/>
  <c r="U17" i="195"/>
  <c r="T17" i="195"/>
  <c r="U16" i="195"/>
  <c r="T16" i="195"/>
  <c r="U15" i="195"/>
  <c r="T15" i="195"/>
  <c r="U14" i="195"/>
  <c r="T14" i="195"/>
  <c r="U13" i="195"/>
  <c r="T13" i="195"/>
  <c r="U12" i="195"/>
  <c r="T12" i="195"/>
  <c r="U11" i="195"/>
  <c r="T11" i="195"/>
  <c r="U10" i="195"/>
  <c r="T10" i="195"/>
  <c r="U9" i="195"/>
  <c r="T9" i="195"/>
  <c r="H6" i="195"/>
  <c r="D6" i="195"/>
  <c r="I856" i="194"/>
  <c r="I830" i="194"/>
  <c r="I827" i="194"/>
  <c r="I826" i="194"/>
  <c r="I825" i="194"/>
  <c r="I824" i="194"/>
  <c r="I828" i="194" s="1"/>
  <c r="I822" i="194"/>
  <c r="T816" i="194"/>
  <c r="T815" i="194"/>
  <c r="T814" i="194"/>
  <c r="T813" i="194"/>
  <c r="T812" i="194"/>
  <c r="T811" i="194"/>
  <c r="T810" i="194"/>
  <c r="T809" i="194"/>
  <c r="T808" i="194"/>
  <c r="T807" i="194"/>
  <c r="B807" i="194"/>
  <c r="A807" i="194"/>
  <c r="U815" i="194" s="1"/>
  <c r="T806" i="194"/>
  <c r="T805" i="194"/>
  <c r="T804" i="194"/>
  <c r="T803" i="194"/>
  <c r="T802" i="194"/>
  <c r="T801" i="194"/>
  <c r="T800" i="194"/>
  <c r="T799" i="194"/>
  <c r="T798" i="194"/>
  <c r="T797" i="194"/>
  <c r="B797" i="194"/>
  <c r="A797" i="194"/>
  <c r="U805" i="194"/>
  <c r="T796" i="194"/>
  <c r="T795" i="194"/>
  <c r="T794" i="194"/>
  <c r="T793" i="194"/>
  <c r="T792" i="194"/>
  <c r="T791" i="194"/>
  <c r="T790" i="194"/>
  <c r="T789" i="194"/>
  <c r="T788" i="194"/>
  <c r="T787" i="194"/>
  <c r="B787" i="194"/>
  <c r="A787" i="194"/>
  <c r="U795" i="194" s="1"/>
  <c r="T786" i="194"/>
  <c r="T785" i="194"/>
  <c r="T784" i="194"/>
  <c r="T783" i="194"/>
  <c r="T782" i="194"/>
  <c r="T781" i="194"/>
  <c r="T780" i="194"/>
  <c r="T779" i="194"/>
  <c r="T778" i="194"/>
  <c r="T777" i="194"/>
  <c r="B777" i="194"/>
  <c r="A777" i="194"/>
  <c r="U785" i="194" s="1"/>
  <c r="T776" i="194"/>
  <c r="T775" i="194"/>
  <c r="T774" i="194"/>
  <c r="T773" i="194"/>
  <c r="T772" i="194"/>
  <c r="T771" i="194"/>
  <c r="T770" i="194"/>
  <c r="T769" i="194"/>
  <c r="T768" i="194"/>
  <c r="T767" i="194"/>
  <c r="B767" i="194"/>
  <c r="A767" i="194"/>
  <c r="U775" i="194" s="1"/>
  <c r="T766" i="194"/>
  <c r="T765" i="194"/>
  <c r="T764" i="194"/>
  <c r="T763" i="194"/>
  <c r="T762" i="194"/>
  <c r="T761" i="194"/>
  <c r="T760" i="194"/>
  <c r="T759" i="194"/>
  <c r="T758" i="194"/>
  <c r="T757" i="194"/>
  <c r="B757" i="194"/>
  <c r="A757" i="194"/>
  <c r="U765" i="194"/>
  <c r="T756" i="194"/>
  <c r="T755" i="194"/>
  <c r="T754" i="194"/>
  <c r="T753" i="194"/>
  <c r="T752" i="194"/>
  <c r="T751" i="194"/>
  <c r="T750" i="194"/>
  <c r="T749" i="194"/>
  <c r="T748" i="194"/>
  <c r="T747" i="194"/>
  <c r="B747" i="194"/>
  <c r="A747" i="194"/>
  <c r="U755" i="194" s="1"/>
  <c r="T746" i="194"/>
  <c r="T745" i="194"/>
  <c r="T744" i="194"/>
  <c r="T743" i="194"/>
  <c r="T742" i="194"/>
  <c r="T741" i="194"/>
  <c r="T740" i="194"/>
  <c r="T739" i="194"/>
  <c r="T738" i="194"/>
  <c r="T737" i="194"/>
  <c r="B737" i="194"/>
  <c r="A737" i="194"/>
  <c r="U745" i="194"/>
  <c r="T736" i="194"/>
  <c r="T735" i="194"/>
  <c r="T734" i="194"/>
  <c r="T733" i="194"/>
  <c r="T732" i="194"/>
  <c r="T731" i="194"/>
  <c r="T730" i="194"/>
  <c r="T729" i="194"/>
  <c r="T728" i="194"/>
  <c r="T727" i="194"/>
  <c r="B727" i="194"/>
  <c r="A727" i="194"/>
  <c r="U735" i="194" s="1"/>
  <c r="T726" i="194"/>
  <c r="T725" i="194"/>
  <c r="T724" i="194"/>
  <c r="T723" i="194"/>
  <c r="T722" i="194"/>
  <c r="T721" i="194"/>
  <c r="T720" i="194"/>
  <c r="T719" i="194"/>
  <c r="T718" i="194"/>
  <c r="T717" i="194"/>
  <c r="B717" i="194"/>
  <c r="A717" i="194"/>
  <c r="U725" i="194"/>
  <c r="T716" i="194"/>
  <c r="T715" i="194"/>
  <c r="T714" i="194"/>
  <c r="T713" i="194"/>
  <c r="T712" i="194"/>
  <c r="T711" i="194"/>
  <c r="T710" i="194"/>
  <c r="T709" i="194"/>
  <c r="T708" i="194"/>
  <c r="T707" i="194"/>
  <c r="B707" i="194"/>
  <c r="A707" i="194"/>
  <c r="U715" i="194" s="1"/>
  <c r="T706" i="194"/>
  <c r="T705" i="194"/>
  <c r="T704" i="194"/>
  <c r="T703" i="194"/>
  <c r="T702" i="194"/>
  <c r="T701" i="194"/>
  <c r="T700" i="194"/>
  <c r="T699" i="194"/>
  <c r="T698" i="194"/>
  <c r="T697" i="194"/>
  <c r="B697" i="194"/>
  <c r="A697" i="194"/>
  <c r="U705" i="194" s="1"/>
  <c r="T696" i="194"/>
  <c r="T695" i="194"/>
  <c r="T694" i="194"/>
  <c r="T693" i="194"/>
  <c r="T692" i="194"/>
  <c r="T691" i="194"/>
  <c r="T690" i="194"/>
  <c r="T689" i="194"/>
  <c r="T688" i="194"/>
  <c r="T687" i="194"/>
  <c r="B687" i="194"/>
  <c r="A687" i="194"/>
  <c r="U695" i="194" s="1"/>
  <c r="T686" i="194"/>
  <c r="T685" i="194"/>
  <c r="T684" i="194"/>
  <c r="T683" i="194"/>
  <c r="T682" i="194"/>
  <c r="T681" i="194"/>
  <c r="T680" i="194"/>
  <c r="T679" i="194"/>
  <c r="T678" i="194"/>
  <c r="T677" i="194"/>
  <c r="B677" i="194"/>
  <c r="A677" i="194"/>
  <c r="U685" i="194"/>
  <c r="T676" i="194"/>
  <c r="T675" i="194"/>
  <c r="T674" i="194"/>
  <c r="T673" i="194"/>
  <c r="T672" i="194"/>
  <c r="T671" i="194"/>
  <c r="T670" i="194"/>
  <c r="T669" i="194"/>
  <c r="T668" i="194"/>
  <c r="T667" i="194"/>
  <c r="B667" i="194"/>
  <c r="A667" i="194"/>
  <c r="U675" i="194" s="1"/>
  <c r="T666" i="194"/>
  <c r="T665" i="194"/>
  <c r="T664" i="194"/>
  <c r="T663" i="194"/>
  <c r="T662" i="194"/>
  <c r="T661" i="194"/>
  <c r="T660" i="194"/>
  <c r="T659" i="194"/>
  <c r="T658" i="194"/>
  <c r="T657" i="194"/>
  <c r="B657" i="194"/>
  <c r="A657" i="194"/>
  <c r="U657" i="194"/>
  <c r="T656" i="194"/>
  <c r="T655" i="194"/>
  <c r="T654" i="194"/>
  <c r="T653" i="194"/>
  <c r="T652" i="194"/>
  <c r="T651" i="194"/>
  <c r="T650" i="194"/>
  <c r="T649" i="194"/>
  <c r="T648" i="194"/>
  <c r="T647" i="194"/>
  <c r="B647" i="194"/>
  <c r="A647" i="194"/>
  <c r="U655" i="194" s="1"/>
  <c r="T646" i="194"/>
  <c r="T645" i="194"/>
  <c r="T644" i="194"/>
  <c r="T643" i="194"/>
  <c r="T642" i="194"/>
  <c r="T641" i="194"/>
  <c r="T640" i="194"/>
  <c r="T639" i="194"/>
  <c r="T638" i="194"/>
  <c r="T637" i="194"/>
  <c r="B637" i="194"/>
  <c r="A637" i="194"/>
  <c r="U645" i="194"/>
  <c r="T636" i="194"/>
  <c r="T635" i="194"/>
  <c r="T634" i="194"/>
  <c r="T633" i="194"/>
  <c r="T632" i="194"/>
  <c r="T631" i="194"/>
  <c r="T630" i="194"/>
  <c r="T629" i="194"/>
  <c r="T628" i="194"/>
  <c r="T627" i="194"/>
  <c r="B627" i="194"/>
  <c r="A627" i="194"/>
  <c r="U635" i="194" s="1"/>
  <c r="T626" i="194"/>
  <c r="T625" i="194"/>
  <c r="U624" i="194"/>
  <c r="T624" i="194"/>
  <c r="T623" i="194"/>
  <c r="T622" i="194"/>
  <c r="T621" i="194"/>
  <c r="T620" i="194"/>
  <c r="T619" i="194"/>
  <c r="T617" i="194"/>
  <c r="T618" i="194"/>
  <c r="I823" i="194"/>
  <c r="A617" i="194"/>
  <c r="U620" i="194" s="1"/>
  <c r="A610" i="194"/>
  <c r="U608" i="194"/>
  <c r="T608" i="194"/>
  <c r="U607" i="194"/>
  <c r="T607" i="194"/>
  <c r="U606" i="194"/>
  <c r="T606" i="194"/>
  <c r="U605" i="194"/>
  <c r="T605" i="194"/>
  <c r="U604" i="194"/>
  <c r="T604" i="194"/>
  <c r="U603" i="194"/>
  <c r="T603" i="194"/>
  <c r="U602" i="194"/>
  <c r="T602" i="194"/>
  <c r="U601" i="194"/>
  <c r="T601" i="194"/>
  <c r="U600" i="194"/>
  <c r="T600" i="194"/>
  <c r="U599" i="194"/>
  <c r="T599" i="194"/>
  <c r="U598" i="194"/>
  <c r="T598" i="194"/>
  <c r="U597" i="194"/>
  <c r="T597" i="194"/>
  <c r="U596" i="194"/>
  <c r="T596" i="194"/>
  <c r="U595" i="194"/>
  <c r="T595" i="194"/>
  <c r="U594" i="194"/>
  <c r="T594" i="194"/>
  <c r="U593" i="194"/>
  <c r="T593" i="194"/>
  <c r="U592" i="194"/>
  <c r="T592" i="194"/>
  <c r="U591" i="194"/>
  <c r="T591" i="194"/>
  <c r="U590" i="194"/>
  <c r="T590" i="194"/>
  <c r="U589" i="194"/>
  <c r="T589" i="194"/>
  <c r="U588" i="194"/>
  <c r="T588" i="194"/>
  <c r="U587" i="194"/>
  <c r="T587" i="194"/>
  <c r="U586" i="194"/>
  <c r="T586" i="194"/>
  <c r="U585" i="194"/>
  <c r="T585" i="194"/>
  <c r="U584" i="194"/>
  <c r="T584" i="194"/>
  <c r="U583" i="194"/>
  <c r="T583" i="194"/>
  <c r="U582" i="194"/>
  <c r="T582" i="194"/>
  <c r="U581" i="194"/>
  <c r="T581" i="194"/>
  <c r="U580" i="194"/>
  <c r="T580" i="194"/>
  <c r="U579" i="194"/>
  <c r="T579" i="194"/>
  <c r="U578" i="194"/>
  <c r="T578" i="194"/>
  <c r="U577" i="194"/>
  <c r="T577" i="194"/>
  <c r="U576" i="194"/>
  <c r="T576" i="194"/>
  <c r="U575" i="194"/>
  <c r="T575" i="194"/>
  <c r="U574" i="194"/>
  <c r="T574" i="194"/>
  <c r="U573" i="194"/>
  <c r="T573" i="194"/>
  <c r="U572" i="194"/>
  <c r="T572" i="194"/>
  <c r="U571" i="194"/>
  <c r="T571" i="194"/>
  <c r="U570" i="194"/>
  <c r="T570" i="194"/>
  <c r="U569" i="194"/>
  <c r="T569" i="194"/>
  <c r="U568" i="194"/>
  <c r="T568" i="194"/>
  <c r="U567" i="194"/>
  <c r="T567" i="194"/>
  <c r="U566" i="194"/>
  <c r="T566" i="194"/>
  <c r="U565" i="194"/>
  <c r="T565" i="194"/>
  <c r="U564" i="194"/>
  <c r="T564" i="194"/>
  <c r="U563" i="194"/>
  <c r="T563" i="194"/>
  <c r="U562" i="194"/>
  <c r="T562" i="194"/>
  <c r="U561" i="194"/>
  <c r="T561" i="194"/>
  <c r="U560" i="194"/>
  <c r="T560" i="194"/>
  <c r="U559" i="194"/>
  <c r="T559" i="194"/>
  <c r="U558" i="194"/>
  <c r="T558" i="194"/>
  <c r="U557" i="194"/>
  <c r="T557" i="194"/>
  <c r="U556" i="194"/>
  <c r="T556" i="194"/>
  <c r="U555" i="194"/>
  <c r="T555" i="194"/>
  <c r="U554" i="194"/>
  <c r="T554" i="194"/>
  <c r="U553" i="194"/>
  <c r="T553" i="194"/>
  <c r="U552" i="194"/>
  <c r="T552" i="194"/>
  <c r="U551" i="194"/>
  <c r="T551" i="194"/>
  <c r="U550" i="194"/>
  <c r="T550" i="194"/>
  <c r="U549" i="194"/>
  <c r="T549" i="194"/>
  <c r="U548" i="194"/>
  <c r="T548" i="194"/>
  <c r="U547" i="194"/>
  <c r="T547" i="194"/>
  <c r="U546" i="194"/>
  <c r="T546" i="194"/>
  <c r="U545" i="194"/>
  <c r="T545" i="194"/>
  <c r="U544" i="194"/>
  <c r="T544" i="194"/>
  <c r="U543" i="194"/>
  <c r="T543" i="194"/>
  <c r="U542" i="194"/>
  <c r="T542" i="194"/>
  <c r="U541" i="194"/>
  <c r="T541" i="194"/>
  <c r="U540" i="194"/>
  <c r="T540" i="194"/>
  <c r="U539" i="194"/>
  <c r="T539" i="194"/>
  <c r="U538" i="194"/>
  <c r="T538" i="194"/>
  <c r="U537" i="194"/>
  <c r="T537" i="194"/>
  <c r="U536" i="194"/>
  <c r="T536" i="194"/>
  <c r="U535" i="194"/>
  <c r="T535" i="194"/>
  <c r="U534" i="194"/>
  <c r="T534" i="194"/>
  <c r="U533" i="194"/>
  <c r="T533" i="194"/>
  <c r="U532" i="194"/>
  <c r="T532" i="194"/>
  <c r="U531" i="194"/>
  <c r="T531" i="194"/>
  <c r="U530" i="194"/>
  <c r="T530" i="194"/>
  <c r="U529" i="194"/>
  <c r="T529" i="194"/>
  <c r="U528" i="194"/>
  <c r="T528" i="194"/>
  <c r="U527" i="194"/>
  <c r="T527" i="194"/>
  <c r="U526" i="194"/>
  <c r="T526" i="194"/>
  <c r="U525" i="194"/>
  <c r="T525" i="194"/>
  <c r="U524" i="194"/>
  <c r="T524" i="194"/>
  <c r="U523" i="194"/>
  <c r="T523" i="194"/>
  <c r="U522" i="194"/>
  <c r="T522" i="194"/>
  <c r="U521" i="194"/>
  <c r="T521" i="194"/>
  <c r="U520" i="194"/>
  <c r="T520" i="194"/>
  <c r="U519" i="194"/>
  <c r="T519" i="194"/>
  <c r="U518" i="194"/>
  <c r="T518" i="194"/>
  <c r="U517" i="194"/>
  <c r="T517" i="194"/>
  <c r="U516" i="194"/>
  <c r="T516" i="194"/>
  <c r="U515" i="194"/>
  <c r="T515" i="194"/>
  <c r="U514" i="194"/>
  <c r="T514" i="194"/>
  <c r="U513" i="194"/>
  <c r="T513" i="194"/>
  <c r="U512" i="194"/>
  <c r="T512" i="194"/>
  <c r="U511" i="194"/>
  <c r="T511" i="194"/>
  <c r="U510" i="194"/>
  <c r="T510" i="194"/>
  <c r="U509" i="194"/>
  <c r="T509" i="194"/>
  <c r="U508" i="194"/>
  <c r="T508" i="194"/>
  <c r="U507" i="194"/>
  <c r="T507" i="194"/>
  <c r="U506" i="194"/>
  <c r="T506" i="194"/>
  <c r="U505" i="194"/>
  <c r="T505" i="194"/>
  <c r="U504" i="194"/>
  <c r="T504" i="194"/>
  <c r="U503" i="194"/>
  <c r="T503" i="194"/>
  <c r="U502" i="194"/>
  <c r="T502" i="194"/>
  <c r="U501" i="194"/>
  <c r="T501" i="194"/>
  <c r="U500" i="194"/>
  <c r="T500" i="194"/>
  <c r="U499" i="194"/>
  <c r="T499" i="194"/>
  <c r="U498" i="194"/>
  <c r="T498" i="194"/>
  <c r="U497" i="194"/>
  <c r="T497" i="194"/>
  <c r="U496" i="194"/>
  <c r="T496" i="194"/>
  <c r="U495" i="194"/>
  <c r="T495" i="194"/>
  <c r="U494" i="194"/>
  <c r="T494" i="194"/>
  <c r="U493" i="194"/>
  <c r="T493" i="194"/>
  <c r="U492" i="194"/>
  <c r="T492" i="194"/>
  <c r="U491" i="194"/>
  <c r="T491" i="194"/>
  <c r="U490" i="194"/>
  <c r="T490" i="194"/>
  <c r="U489" i="194"/>
  <c r="T489" i="194"/>
  <c r="U488" i="194"/>
  <c r="T488" i="194"/>
  <c r="U487" i="194"/>
  <c r="T487" i="194"/>
  <c r="U486" i="194"/>
  <c r="T486" i="194"/>
  <c r="U485" i="194"/>
  <c r="T485" i="194"/>
  <c r="U484" i="194"/>
  <c r="T484" i="194"/>
  <c r="U483" i="194"/>
  <c r="T483" i="194"/>
  <c r="U482" i="194"/>
  <c r="T482" i="194"/>
  <c r="U481" i="194"/>
  <c r="T481" i="194"/>
  <c r="U480" i="194"/>
  <c r="T480" i="194"/>
  <c r="U479" i="194"/>
  <c r="T479" i="194"/>
  <c r="U478" i="194"/>
  <c r="T478" i="194"/>
  <c r="U477" i="194"/>
  <c r="T477" i="194"/>
  <c r="U476" i="194"/>
  <c r="T476" i="194"/>
  <c r="U475" i="194"/>
  <c r="T475" i="194"/>
  <c r="U474" i="194"/>
  <c r="T474" i="194"/>
  <c r="U473" i="194"/>
  <c r="T473" i="194"/>
  <c r="U472" i="194"/>
  <c r="T472" i="194"/>
  <c r="U471" i="194"/>
  <c r="T471" i="194"/>
  <c r="U470" i="194"/>
  <c r="T470" i="194"/>
  <c r="U469" i="194"/>
  <c r="T469" i="194"/>
  <c r="U468" i="194"/>
  <c r="T468" i="194"/>
  <c r="U467" i="194"/>
  <c r="T467" i="194"/>
  <c r="U466" i="194"/>
  <c r="T466" i="194"/>
  <c r="U465" i="194"/>
  <c r="T465" i="194"/>
  <c r="U464" i="194"/>
  <c r="T464" i="194"/>
  <c r="U463" i="194"/>
  <c r="T463" i="194"/>
  <c r="U462" i="194"/>
  <c r="T462" i="194"/>
  <c r="U461" i="194"/>
  <c r="T461" i="194"/>
  <c r="U460" i="194"/>
  <c r="T460" i="194"/>
  <c r="U459" i="194"/>
  <c r="T459" i="194"/>
  <c r="U458" i="194"/>
  <c r="T458" i="194"/>
  <c r="U457" i="194"/>
  <c r="T457" i="194"/>
  <c r="U456" i="194"/>
  <c r="T456" i="194"/>
  <c r="U455" i="194"/>
  <c r="T455" i="194"/>
  <c r="U454" i="194"/>
  <c r="T454" i="194"/>
  <c r="U453" i="194"/>
  <c r="T453" i="194"/>
  <c r="U452" i="194"/>
  <c r="T452" i="194"/>
  <c r="U451" i="194"/>
  <c r="T451" i="194"/>
  <c r="U450" i="194"/>
  <c r="T450" i="194"/>
  <c r="U449" i="194"/>
  <c r="T449" i="194"/>
  <c r="U448" i="194"/>
  <c r="T448" i="194"/>
  <c r="U447" i="194"/>
  <c r="T447" i="194"/>
  <c r="U446" i="194"/>
  <c r="T446" i="194"/>
  <c r="U445" i="194"/>
  <c r="T445" i="194"/>
  <c r="U444" i="194"/>
  <c r="T444" i="194"/>
  <c r="U443" i="194"/>
  <c r="T443" i="194"/>
  <c r="U442" i="194"/>
  <c r="T442" i="194"/>
  <c r="U441" i="194"/>
  <c r="T441" i="194"/>
  <c r="U440" i="194"/>
  <c r="T440" i="194"/>
  <c r="U439" i="194"/>
  <c r="T439" i="194"/>
  <c r="U438" i="194"/>
  <c r="T438" i="194"/>
  <c r="U437" i="194"/>
  <c r="T437" i="194"/>
  <c r="U436" i="194"/>
  <c r="T436" i="194"/>
  <c r="U435" i="194"/>
  <c r="T435" i="194"/>
  <c r="U434" i="194"/>
  <c r="T434" i="194"/>
  <c r="U433" i="194"/>
  <c r="T433" i="194"/>
  <c r="U432" i="194"/>
  <c r="T432" i="194"/>
  <c r="U431" i="194"/>
  <c r="T431" i="194"/>
  <c r="U430" i="194"/>
  <c r="T430" i="194"/>
  <c r="U429" i="194"/>
  <c r="T429" i="194"/>
  <c r="U428" i="194"/>
  <c r="T428" i="194"/>
  <c r="U427" i="194"/>
  <c r="T427" i="194"/>
  <c r="U426" i="194"/>
  <c r="T426" i="194"/>
  <c r="U425" i="194"/>
  <c r="T425" i="194"/>
  <c r="U424" i="194"/>
  <c r="T424" i="194"/>
  <c r="U423" i="194"/>
  <c r="T423" i="194"/>
  <c r="U422" i="194"/>
  <c r="T422" i="194"/>
  <c r="U421" i="194"/>
  <c r="T421" i="194"/>
  <c r="U420" i="194"/>
  <c r="T420" i="194"/>
  <c r="U419" i="194"/>
  <c r="T419" i="194"/>
  <c r="U418" i="194"/>
  <c r="T418" i="194"/>
  <c r="U417" i="194"/>
  <c r="T417" i="194"/>
  <c r="U416" i="194"/>
  <c r="T416" i="194"/>
  <c r="U415" i="194"/>
  <c r="T415" i="194"/>
  <c r="U414" i="194"/>
  <c r="T414" i="194"/>
  <c r="U413" i="194"/>
  <c r="T413" i="194"/>
  <c r="U412" i="194"/>
  <c r="T412" i="194"/>
  <c r="U411" i="194"/>
  <c r="T411" i="194"/>
  <c r="U410" i="194"/>
  <c r="T410" i="194"/>
  <c r="U409" i="194"/>
  <c r="T409" i="194"/>
  <c r="U408" i="194"/>
  <c r="T408" i="194"/>
  <c r="U407" i="194"/>
  <c r="T407" i="194"/>
  <c r="U406" i="194"/>
  <c r="T406" i="194"/>
  <c r="U405" i="194"/>
  <c r="T405" i="194"/>
  <c r="U404" i="194"/>
  <c r="T404" i="194"/>
  <c r="U403" i="194"/>
  <c r="T403" i="194"/>
  <c r="U402" i="194"/>
  <c r="T402" i="194"/>
  <c r="U401" i="194"/>
  <c r="T401" i="194"/>
  <c r="U400" i="194"/>
  <c r="T400" i="194"/>
  <c r="U399" i="194"/>
  <c r="T399" i="194"/>
  <c r="U398" i="194"/>
  <c r="T398" i="194"/>
  <c r="U397" i="194"/>
  <c r="T397" i="194"/>
  <c r="U396" i="194"/>
  <c r="T396" i="194"/>
  <c r="U395" i="194"/>
  <c r="T395" i="194"/>
  <c r="U394" i="194"/>
  <c r="T394" i="194"/>
  <c r="U393" i="194"/>
  <c r="T393" i="194"/>
  <c r="U392" i="194"/>
  <c r="T392" i="194"/>
  <c r="U391" i="194"/>
  <c r="T391" i="194"/>
  <c r="U390" i="194"/>
  <c r="T390" i="194"/>
  <c r="U389" i="194"/>
  <c r="T389" i="194"/>
  <c r="U388" i="194"/>
  <c r="T388" i="194"/>
  <c r="U387" i="194"/>
  <c r="T387" i="194"/>
  <c r="U386" i="194"/>
  <c r="T386" i="194"/>
  <c r="U385" i="194"/>
  <c r="T385" i="194"/>
  <c r="U384" i="194"/>
  <c r="T384" i="194"/>
  <c r="U383" i="194"/>
  <c r="T383" i="194"/>
  <c r="U382" i="194"/>
  <c r="T382" i="194"/>
  <c r="U381" i="194"/>
  <c r="T381" i="194"/>
  <c r="U380" i="194"/>
  <c r="T380" i="194"/>
  <c r="U379" i="194"/>
  <c r="T379" i="194"/>
  <c r="U378" i="194"/>
  <c r="T378" i="194"/>
  <c r="U377" i="194"/>
  <c r="T377" i="194"/>
  <c r="U376" i="194"/>
  <c r="T376" i="194"/>
  <c r="U375" i="194"/>
  <c r="T375" i="194"/>
  <c r="U374" i="194"/>
  <c r="T374" i="194"/>
  <c r="U373" i="194"/>
  <c r="T373" i="194"/>
  <c r="U372" i="194"/>
  <c r="T372" i="194"/>
  <c r="U371" i="194"/>
  <c r="T371" i="194"/>
  <c r="U370" i="194"/>
  <c r="T370" i="194"/>
  <c r="U369" i="194"/>
  <c r="T369" i="194"/>
  <c r="U368" i="194"/>
  <c r="T368" i="194"/>
  <c r="U367" i="194"/>
  <c r="T367" i="194"/>
  <c r="U366" i="194"/>
  <c r="T366" i="194"/>
  <c r="U365" i="194"/>
  <c r="T365" i="194"/>
  <c r="U364" i="194"/>
  <c r="T364" i="194"/>
  <c r="U363" i="194"/>
  <c r="T363" i="194"/>
  <c r="U362" i="194"/>
  <c r="T362" i="194"/>
  <c r="U361" i="194"/>
  <c r="T361" i="194"/>
  <c r="U360" i="194"/>
  <c r="T360" i="194"/>
  <c r="U359" i="194"/>
  <c r="T359" i="194"/>
  <c r="U358" i="194"/>
  <c r="T358" i="194"/>
  <c r="U357" i="194"/>
  <c r="T357" i="194"/>
  <c r="U356" i="194"/>
  <c r="T356" i="194"/>
  <c r="U355" i="194"/>
  <c r="T355" i="194"/>
  <c r="U354" i="194"/>
  <c r="T354" i="194"/>
  <c r="U353" i="194"/>
  <c r="T353" i="194"/>
  <c r="U352" i="194"/>
  <c r="T352" i="194"/>
  <c r="U351" i="194"/>
  <c r="T351" i="194"/>
  <c r="U350" i="194"/>
  <c r="T350" i="194"/>
  <c r="U349" i="194"/>
  <c r="T349" i="194"/>
  <c r="U348" i="194"/>
  <c r="T348" i="194"/>
  <c r="U347" i="194"/>
  <c r="T347" i="194"/>
  <c r="U346" i="194"/>
  <c r="T346" i="194"/>
  <c r="U345" i="194"/>
  <c r="T345" i="194"/>
  <c r="U344" i="194"/>
  <c r="T344" i="194"/>
  <c r="U343" i="194"/>
  <c r="T343" i="194"/>
  <c r="U342" i="194"/>
  <c r="T342" i="194"/>
  <c r="U341" i="194"/>
  <c r="T341" i="194"/>
  <c r="U340" i="194"/>
  <c r="T340" i="194"/>
  <c r="U339" i="194"/>
  <c r="T339" i="194"/>
  <c r="U338" i="194"/>
  <c r="T338" i="194"/>
  <c r="U337" i="194"/>
  <c r="T337" i="194"/>
  <c r="U336" i="194"/>
  <c r="T336" i="194"/>
  <c r="U335" i="194"/>
  <c r="T335" i="194"/>
  <c r="U334" i="194"/>
  <c r="T334" i="194"/>
  <c r="U333" i="194"/>
  <c r="T333" i="194"/>
  <c r="U332" i="194"/>
  <c r="T332" i="194"/>
  <c r="U331" i="194"/>
  <c r="T331" i="194"/>
  <c r="U330" i="194"/>
  <c r="T330" i="194"/>
  <c r="U329" i="194"/>
  <c r="T329" i="194"/>
  <c r="U328" i="194"/>
  <c r="T328" i="194"/>
  <c r="U327" i="194"/>
  <c r="T327" i="194"/>
  <c r="U326" i="194"/>
  <c r="T326" i="194"/>
  <c r="U325" i="194"/>
  <c r="T325" i="194"/>
  <c r="U324" i="194"/>
  <c r="T324" i="194"/>
  <c r="U323" i="194"/>
  <c r="T323" i="194"/>
  <c r="U322" i="194"/>
  <c r="T322" i="194"/>
  <c r="U321" i="194"/>
  <c r="T321" i="194"/>
  <c r="U320" i="194"/>
  <c r="T320" i="194"/>
  <c r="U319" i="194"/>
  <c r="T319" i="194"/>
  <c r="U318" i="194"/>
  <c r="T318" i="194"/>
  <c r="U317" i="194"/>
  <c r="T317" i="194"/>
  <c r="U316" i="194"/>
  <c r="T316" i="194"/>
  <c r="U315" i="194"/>
  <c r="T315" i="194"/>
  <c r="U314" i="194"/>
  <c r="T314" i="194"/>
  <c r="U313" i="194"/>
  <c r="T313" i="194"/>
  <c r="U312" i="194"/>
  <c r="T312" i="194"/>
  <c r="U311" i="194"/>
  <c r="T311" i="194"/>
  <c r="U310" i="194"/>
  <c r="T310" i="194"/>
  <c r="U309" i="194"/>
  <c r="T309" i="194"/>
  <c r="U308" i="194"/>
  <c r="T308" i="194"/>
  <c r="U307" i="194"/>
  <c r="T307" i="194"/>
  <c r="U306" i="194"/>
  <c r="T306" i="194"/>
  <c r="U305" i="194"/>
  <c r="T305" i="194"/>
  <c r="U304" i="194"/>
  <c r="T304" i="194"/>
  <c r="U303" i="194"/>
  <c r="T303" i="194"/>
  <c r="U302" i="194"/>
  <c r="T302" i="194"/>
  <c r="U301" i="194"/>
  <c r="T301" i="194"/>
  <c r="U300" i="194"/>
  <c r="T300" i="194"/>
  <c r="U299" i="194"/>
  <c r="T299" i="194"/>
  <c r="U298" i="194"/>
  <c r="T298" i="194"/>
  <c r="U297" i="194"/>
  <c r="T297" i="194"/>
  <c r="U296" i="194"/>
  <c r="T296" i="194"/>
  <c r="U295" i="194"/>
  <c r="T295" i="194"/>
  <c r="U294" i="194"/>
  <c r="T294" i="194"/>
  <c r="U293" i="194"/>
  <c r="T293" i="194"/>
  <c r="U292" i="194"/>
  <c r="T292" i="194"/>
  <c r="U291" i="194"/>
  <c r="T291" i="194"/>
  <c r="U290" i="194"/>
  <c r="T290" i="194"/>
  <c r="U289" i="194"/>
  <c r="T289" i="194"/>
  <c r="U288" i="194"/>
  <c r="T288" i="194"/>
  <c r="U287" i="194"/>
  <c r="T287" i="194"/>
  <c r="U286" i="194"/>
  <c r="T286" i="194"/>
  <c r="U285" i="194"/>
  <c r="T285" i="194"/>
  <c r="U284" i="194"/>
  <c r="T284" i="194"/>
  <c r="U283" i="194"/>
  <c r="T283" i="194"/>
  <c r="U282" i="194"/>
  <c r="T282" i="194"/>
  <c r="U281" i="194"/>
  <c r="T281" i="194"/>
  <c r="U280" i="194"/>
  <c r="T280" i="194"/>
  <c r="U279" i="194"/>
  <c r="T279" i="194"/>
  <c r="U278" i="194"/>
  <c r="T278" i="194"/>
  <c r="U277" i="194"/>
  <c r="T277" i="194"/>
  <c r="U276" i="194"/>
  <c r="T276" i="194"/>
  <c r="U275" i="194"/>
  <c r="T275" i="194"/>
  <c r="U274" i="194"/>
  <c r="T274" i="194"/>
  <c r="U273" i="194"/>
  <c r="T273" i="194"/>
  <c r="U272" i="194"/>
  <c r="T272" i="194"/>
  <c r="U271" i="194"/>
  <c r="T271" i="194"/>
  <c r="U270" i="194"/>
  <c r="T270" i="194"/>
  <c r="U269" i="194"/>
  <c r="T269" i="194"/>
  <c r="U268" i="194"/>
  <c r="T268" i="194"/>
  <c r="U267" i="194"/>
  <c r="T267" i="194"/>
  <c r="U266" i="194"/>
  <c r="T266" i="194"/>
  <c r="U265" i="194"/>
  <c r="T265" i="194"/>
  <c r="U264" i="194"/>
  <c r="T264" i="194"/>
  <c r="U263" i="194"/>
  <c r="T263" i="194"/>
  <c r="U262" i="194"/>
  <c r="T262" i="194"/>
  <c r="U261" i="194"/>
  <c r="T261" i="194"/>
  <c r="U260" i="194"/>
  <c r="T260" i="194"/>
  <c r="U259" i="194"/>
  <c r="T259" i="194"/>
  <c r="U258" i="194"/>
  <c r="T258" i="194"/>
  <c r="U257" i="194"/>
  <c r="T257" i="194"/>
  <c r="U256" i="194"/>
  <c r="T256" i="194"/>
  <c r="U255" i="194"/>
  <c r="T255" i="194"/>
  <c r="U254" i="194"/>
  <c r="T254" i="194"/>
  <c r="U253" i="194"/>
  <c r="T253" i="194"/>
  <c r="U252" i="194"/>
  <c r="T252" i="194"/>
  <c r="U251" i="194"/>
  <c r="T251" i="194"/>
  <c r="U250" i="194"/>
  <c r="T250" i="194"/>
  <c r="U249" i="194"/>
  <c r="T249" i="194"/>
  <c r="U248" i="194"/>
  <c r="T248" i="194"/>
  <c r="U247" i="194"/>
  <c r="T247" i="194"/>
  <c r="U246" i="194"/>
  <c r="T246" i="194"/>
  <c r="U245" i="194"/>
  <c r="T245" i="194"/>
  <c r="U244" i="194"/>
  <c r="T244" i="194"/>
  <c r="U243" i="194"/>
  <c r="T243" i="194"/>
  <c r="U242" i="194"/>
  <c r="T242" i="194"/>
  <c r="U241" i="194"/>
  <c r="T241" i="194"/>
  <c r="U240" i="194"/>
  <c r="T240" i="194"/>
  <c r="U239" i="194"/>
  <c r="T239" i="194"/>
  <c r="U238" i="194"/>
  <c r="T238" i="194"/>
  <c r="U237" i="194"/>
  <c r="T237" i="194"/>
  <c r="U236" i="194"/>
  <c r="T236" i="194"/>
  <c r="U235" i="194"/>
  <c r="T235" i="194"/>
  <c r="U234" i="194"/>
  <c r="T234" i="194"/>
  <c r="U233" i="194"/>
  <c r="T233" i="194"/>
  <c r="U232" i="194"/>
  <c r="T232" i="194"/>
  <c r="U231" i="194"/>
  <c r="T231" i="194"/>
  <c r="U230" i="194"/>
  <c r="T230" i="194"/>
  <c r="U229" i="194"/>
  <c r="T229" i="194"/>
  <c r="U228" i="194"/>
  <c r="T228" i="194"/>
  <c r="U227" i="194"/>
  <c r="T227" i="194"/>
  <c r="U226" i="194"/>
  <c r="T226" i="194"/>
  <c r="U225" i="194"/>
  <c r="T225" i="194"/>
  <c r="U224" i="194"/>
  <c r="T224" i="194"/>
  <c r="U223" i="194"/>
  <c r="T223" i="194"/>
  <c r="U222" i="194"/>
  <c r="T222" i="194"/>
  <c r="U221" i="194"/>
  <c r="T221" i="194"/>
  <c r="U220" i="194"/>
  <c r="T220" i="194"/>
  <c r="U219" i="194"/>
  <c r="T219" i="194"/>
  <c r="U218" i="194"/>
  <c r="T218" i="194"/>
  <c r="U217" i="194"/>
  <c r="T217" i="194"/>
  <c r="U216" i="194"/>
  <c r="T216" i="194"/>
  <c r="U215" i="194"/>
  <c r="T215" i="194"/>
  <c r="U214" i="194"/>
  <c r="T214" i="194"/>
  <c r="U213" i="194"/>
  <c r="T213" i="194"/>
  <c r="U212" i="194"/>
  <c r="T212" i="194"/>
  <c r="U211" i="194"/>
  <c r="T211" i="194"/>
  <c r="U210" i="194"/>
  <c r="T210" i="194"/>
  <c r="U209" i="194"/>
  <c r="T209" i="194"/>
  <c r="U208" i="194"/>
  <c r="T208" i="194"/>
  <c r="U207" i="194"/>
  <c r="T207" i="194"/>
  <c r="U206" i="194"/>
  <c r="T206" i="194"/>
  <c r="U205" i="194"/>
  <c r="T205" i="194"/>
  <c r="U204" i="194"/>
  <c r="T204" i="194"/>
  <c r="U203" i="194"/>
  <c r="T203" i="194"/>
  <c r="U202" i="194"/>
  <c r="T202" i="194"/>
  <c r="U201" i="194"/>
  <c r="T201" i="194"/>
  <c r="U200" i="194"/>
  <c r="T200" i="194"/>
  <c r="U199" i="194"/>
  <c r="T199" i="194"/>
  <c r="U198" i="194"/>
  <c r="T198" i="194"/>
  <c r="U197" i="194"/>
  <c r="T197" i="194"/>
  <c r="U196" i="194"/>
  <c r="T196" i="194"/>
  <c r="U195" i="194"/>
  <c r="T195" i="194"/>
  <c r="U194" i="194"/>
  <c r="T194" i="194"/>
  <c r="U193" i="194"/>
  <c r="T193" i="194"/>
  <c r="U192" i="194"/>
  <c r="T192" i="194"/>
  <c r="U191" i="194"/>
  <c r="T191" i="194"/>
  <c r="U190" i="194"/>
  <c r="T190" i="194"/>
  <c r="U189" i="194"/>
  <c r="T189" i="194"/>
  <c r="U188" i="194"/>
  <c r="T188" i="194"/>
  <c r="U187" i="194"/>
  <c r="T187" i="194"/>
  <c r="U186" i="194"/>
  <c r="T186" i="194"/>
  <c r="U185" i="194"/>
  <c r="T185" i="194"/>
  <c r="U184" i="194"/>
  <c r="T184" i="194"/>
  <c r="U183" i="194"/>
  <c r="T183" i="194"/>
  <c r="U182" i="194"/>
  <c r="T182" i="194"/>
  <c r="U181" i="194"/>
  <c r="T181" i="194"/>
  <c r="U180" i="194"/>
  <c r="T180" i="194"/>
  <c r="U179" i="194"/>
  <c r="T179" i="194"/>
  <c r="U178" i="194"/>
  <c r="T178" i="194"/>
  <c r="U177" i="194"/>
  <c r="T177" i="194"/>
  <c r="U176" i="194"/>
  <c r="T176" i="194"/>
  <c r="U175" i="194"/>
  <c r="T175" i="194"/>
  <c r="U174" i="194"/>
  <c r="T174" i="194"/>
  <c r="U173" i="194"/>
  <c r="T173" i="194"/>
  <c r="U172" i="194"/>
  <c r="T172" i="194"/>
  <c r="U171" i="194"/>
  <c r="T171" i="194"/>
  <c r="U170" i="194"/>
  <c r="T170" i="194"/>
  <c r="U169" i="194"/>
  <c r="T169" i="194"/>
  <c r="U168" i="194"/>
  <c r="T168" i="194"/>
  <c r="U167" i="194"/>
  <c r="T167" i="194"/>
  <c r="U166" i="194"/>
  <c r="T166" i="194"/>
  <c r="U165" i="194"/>
  <c r="T165" i="194"/>
  <c r="U164" i="194"/>
  <c r="T164" i="194"/>
  <c r="U163" i="194"/>
  <c r="T163" i="194"/>
  <c r="U162" i="194"/>
  <c r="T162" i="194"/>
  <c r="U161" i="194"/>
  <c r="T161" i="194"/>
  <c r="U160" i="194"/>
  <c r="T160" i="194"/>
  <c r="U159" i="194"/>
  <c r="T159" i="194"/>
  <c r="U158" i="194"/>
  <c r="T158" i="194"/>
  <c r="U157" i="194"/>
  <c r="T157" i="194"/>
  <c r="U156" i="194"/>
  <c r="T156" i="194"/>
  <c r="U155" i="194"/>
  <c r="T155" i="194"/>
  <c r="U154" i="194"/>
  <c r="T154" i="194"/>
  <c r="U153" i="194"/>
  <c r="T153" i="194"/>
  <c r="U152" i="194"/>
  <c r="T152" i="194"/>
  <c r="U151" i="194"/>
  <c r="T151" i="194"/>
  <c r="U150" i="194"/>
  <c r="T150" i="194"/>
  <c r="U149" i="194"/>
  <c r="T149" i="194"/>
  <c r="U148" i="194"/>
  <c r="T148" i="194"/>
  <c r="U147" i="194"/>
  <c r="T147" i="194"/>
  <c r="U146" i="194"/>
  <c r="T146" i="194"/>
  <c r="U145" i="194"/>
  <c r="T145" i="194"/>
  <c r="U144" i="194"/>
  <c r="T144" i="194"/>
  <c r="U143" i="194"/>
  <c r="T143" i="194"/>
  <c r="U142" i="194"/>
  <c r="T142" i="194"/>
  <c r="U141" i="194"/>
  <c r="T141" i="194"/>
  <c r="U140" i="194"/>
  <c r="T140" i="194"/>
  <c r="U139" i="194"/>
  <c r="T139" i="194"/>
  <c r="U138" i="194"/>
  <c r="T138" i="194"/>
  <c r="U137" i="194"/>
  <c r="T137" i="194"/>
  <c r="U136" i="194"/>
  <c r="T136" i="194"/>
  <c r="U135" i="194"/>
  <c r="T135" i="194"/>
  <c r="U134" i="194"/>
  <c r="T134" i="194"/>
  <c r="U133" i="194"/>
  <c r="T133" i="194"/>
  <c r="U132" i="194"/>
  <c r="T132" i="194"/>
  <c r="U131" i="194"/>
  <c r="T131" i="194"/>
  <c r="U130" i="194"/>
  <c r="T130" i="194"/>
  <c r="U129" i="194"/>
  <c r="T129" i="194"/>
  <c r="U128" i="194"/>
  <c r="T128" i="194"/>
  <c r="U127" i="194"/>
  <c r="T127" i="194"/>
  <c r="U126" i="194"/>
  <c r="T126" i="194"/>
  <c r="U125" i="194"/>
  <c r="T125" i="194"/>
  <c r="U124" i="194"/>
  <c r="T124" i="194"/>
  <c r="U123" i="194"/>
  <c r="T123" i="194"/>
  <c r="U122" i="194"/>
  <c r="T122" i="194"/>
  <c r="U121" i="194"/>
  <c r="T121" i="194"/>
  <c r="U120" i="194"/>
  <c r="T120" i="194"/>
  <c r="U119" i="194"/>
  <c r="T119" i="194"/>
  <c r="U118" i="194"/>
  <c r="T118" i="194"/>
  <c r="U117" i="194"/>
  <c r="T117" i="194"/>
  <c r="U116" i="194"/>
  <c r="T116" i="194"/>
  <c r="U115" i="194"/>
  <c r="T115" i="194"/>
  <c r="U114" i="194"/>
  <c r="T114" i="194"/>
  <c r="U113" i="194"/>
  <c r="T113" i="194"/>
  <c r="U112" i="194"/>
  <c r="T112" i="194"/>
  <c r="U111" i="194"/>
  <c r="T111" i="194"/>
  <c r="U110" i="194"/>
  <c r="T110" i="194"/>
  <c r="U109" i="194"/>
  <c r="T109" i="194"/>
  <c r="U108" i="194"/>
  <c r="T108" i="194"/>
  <c r="U107" i="194"/>
  <c r="T107" i="194"/>
  <c r="U106" i="194"/>
  <c r="T106" i="194"/>
  <c r="U105" i="194"/>
  <c r="T105" i="194"/>
  <c r="U104" i="194"/>
  <c r="T104" i="194"/>
  <c r="U103" i="194"/>
  <c r="T103" i="194"/>
  <c r="U102" i="194"/>
  <c r="T102" i="194"/>
  <c r="U101" i="194"/>
  <c r="T101" i="194"/>
  <c r="U100" i="194"/>
  <c r="T100" i="194"/>
  <c r="U99" i="194"/>
  <c r="T99" i="194"/>
  <c r="U98" i="194"/>
  <c r="T98" i="194"/>
  <c r="U97" i="194"/>
  <c r="T97" i="194"/>
  <c r="U96" i="194"/>
  <c r="T96" i="194"/>
  <c r="U95" i="194"/>
  <c r="T95" i="194"/>
  <c r="U94" i="194"/>
  <c r="T94" i="194"/>
  <c r="U93" i="194"/>
  <c r="T93" i="194"/>
  <c r="U92" i="194"/>
  <c r="T92" i="194"/>
  <c r="U91" i="194"/>
  <c r="T91" i="194"/>
  <c r="U90" i="194"/>
  <c r="T90" i="194"/>
  <c r="U89" i="194"/>
  <c r="T89" i="194"/>
  <c r="U88" i="194"/>
  <c r="T88" i="194"/>
  <c r="U87" i="194"/>
  <c r="T87" i="194"/>
  <c r="U86" i="194"/>
  <c r="T86" i="194"/>
  <c r="U85" i="194"/>
  <c r="T85" i="194"/>
  <c r="U84" i="194"/>
  <c r="T84" i="194"/>
  <c r="U83" i="194"/>
  <c r="T83" i="194"/>
  <c r="U82" i="194"/>
  <c r="T82" i="194"/>
  <c r="U81" i="194"/>
  <c r="T81" i="194"/>
  <c r="U80" i="194"/>
  <c r="T80" i="194"/>
  <c r="U79" i="194"/>
  <c r="T79" i="194"/>
  <c r="U78" i="194"/>
  <c r="T78" i="194"/>
  <c r="U77" i="194"/>
  <c r="T77" i="194"/>
  <c r="U76" i="194"/>
  <c r="T76" i="194"/>
  <c r="U75" i="194"/>
  <c r="T75" i="194"/>
  <c r="U74" i="194"/>
  <c r="T74" i="194"/>
  <c r="U73" i="194"/>
  <c r="T73" i="194"/>
  <c r="U72" i="194"/>
  <c r="T72" i="194"/>
  <c r="U71" i="194"/>
  <c r="T71" i="194"/>
  <c r="U70" i="194"/>
  <c r="T70" i="194"/>
  <c r="U69" i="194"/>
  <c r="T69" i="194"/>
  <c r="U68" i="194"/>
  <c r="T68" i="194"/>
  <c r="U67" i="194"/>
  <c r="T67" i="194"/>
  <c r="U66" i="194"/>
  <c r="T66" i="194"/>
  <c r="U65" i="194"/>
  <c r="T65" i="194"/>
  <c r="U64" i="194"/>
  <c r="T64" i="194"/>
  <c r="U63" i="194"/>
  <c r="T63" i="194"/>
  <c r="U62" i="194"/>
  <c r="T62" i="194"/>
  <c r="U61" i="194"/>
  <c r="T61" i="194"/>
  <c r="U60" i="194"/>
  <c r="T60" i="194"/>
  <c r="U59" i="194"/>
  <c r="T59" i="194"/>
  <c r="U58" i="194"/>
  <c r="T58" i="194"/>
  <c r="U57" i="194"/>
  <c r="T57" i="194"/>
  <c r="U56" i="194"/>
  <c r="T56" i="194"/>
  <c r="U55" i="194"/>
  <c r="T55" i="194"/>
  <c r="U54" i="194"/>
  <c r="T54" i="194"/>
  <c r="U53" i="194"/>
  <c r="T53" i="194"/>
  <c r="U52" i="194"/>
  <c r="T52" i="194"/>
  <c r="U51" i="194"/>
  <c r="T51" i="194"/>
  <c r="U50" i="194"/>
  <c r="T50" i="194"/>
  <c r="U49" i="194"/>
  <c r="T49" i="194"/>
  <c r="U48" i="194"/>
  <c r="T48" i="194"/>
  <c r="U47" i="194"/>
  <c r="T47" i="194"/>
  <c r="U46" i="194"/>
  <c r="T46" i="194"/>
  <c r="U45" i="194"/>
  <c r="T45" i="194"/>
  <c r="U44" i="194"/>
  <c r="T44" i="194"/>
  <c r="U43" i="194"/>
  <c r="T43" i="194"/>
  <c r="U42" i="194"/>
  <c r="T42" i="194"/>
  <c r="U41" i="194"/>
  <c r="T41" i="194"/>
  <c r="U40" i="194"/>
  <c r="T40" i="194"/>
  <c r="U39" i="194"/>
  <c r="T39" i="194"/>
  <c r="U38" i="194"/>
  <c r="T38" i="194"/>
  <c r="U37" i="194"/>
  <c r="T37" i="194"/>
  <c r="U36" i="194"/>
  <c r="T36" i="194"/>
  <c r="U35" i="194"/>
  <c r="T35" i="194"/>
  <c r="U34" i="194"/>
  <c r="T34" i="194"/>
  <c r="U33" i="194"/>
  <c r="T33" i="194"/>
  <c r="U32" i="194"/>
  <c r="T32" i="194"/>
  <c r="U31" i="194"/>
  <c r="T31" i="194"/>
  <c r="U30" i="194"/>
  <c r="T30" i="194"/>
  <c r="U29" i="194"/>
  <c r="T29" i="194"/>
  <c r="U28" i="194"/>
  <c r="T28" i="194"/>
  <c r="U27" i="194"/>
  <c r="T27" i="194"/>
  <c r="U26" i="194"/>
  <c r="T26" i="194"/>
  <c r="U25" i="194"/>
  <c r="T25" i="194"/>
  <c r="U24" i="194"/>
  <c r="T24" i="194"/>
  <c r="U23" i="194"/>
  <c r="T23" i="194"/>
  <c r="U22" i="194"/>
  <c r="T22" i="194"/>
  <c r="U21" i="194"/>
  <c r="T21" i="194"/>
  <c r="U20" i="194"/>
  <c r="T20" i="194"/>
  <c r="U19" i="194"/>
  <c r="T19" i="194"/>
  <c r="U18" i="194"/>
  <c r="T18" i="194"/>
  <c r="U17" i="194"/>
  <c r="T17" i="194"/>
  <c r="U16" i="194"/>
  <c r="T16" i="194"/>
  <c r="U15" i="194"/>
  <c r="T15" i="194"/>
  <c r="U14" i="194"/>
  <c r="T14" i="194"/>
  <c r="U13" i="194"/>
  <c r="T13" i="194"/>
  <c r="U12" i="194"/>
  <c r="T12" i="194"/>
  <c r="U11" i="194"/>
  <c r="T11" i="194"/>
  <c r="U10" i="194"/>
  <c r="T10" i="194"/>
  <c r="U9" i="194"/>
  <c r="T9" i="194"/>
  <c r="H6" i="194"/>
  <c r="D6" i="194"/>
  <c r="E611" i="194"/>
  <c r="I856" i="193"/>
  <c r="I830" i="193"/>
  <c r="I824" i="193"/>
  <c r="I825" i="193"/>
  <c r="I826" i="193"/>
  <c r="I827" i="193"/>
  <c r="I828" i="193"/>
  <c r="I822" i="193"/>
  <c r="I829" i="193" s="1"/>
  <c r="I831" i="193" s="1"/>
  <c r="T816" i="193"/>
  <c r="T815" i="193"/>
  <c r="T814" i="193"/>
  <c r="T813" i="193"/>
  <c r="T812" i="193"/>
  <c r="T811" i="193"/>
  <c r="T810" i="193"/>
  <c r="T809" i="193"/>
  <c r="T808" i="193"/>
  <c r="T807" i="193"/>
  <c r="B807" i="193"/>
  <c r="A807" i="193"/>
  <c r="U815" i="193" s="1"/>
  <c r="T806" i="193"/>
  <c r="T805" i="193"/>
  <c r="T804" i="193"/>
  <c r="T803" i="193"/>
  <c r="T802" i="193"/>
  <c r="T801" i="193"/>
  <c r="T800" i="193"/>
  <c r="T799" i="193"/>
  <c r="T798" i="193"/>
  <c r="T797" i="193"/>
  <c r="B797" i="193"/>
  <c r="A797" i="193"/>
  <c r="U805" i="193" s="1"/>
  <c r="T796" i="193"/>
  <c r="T795" i="193"/>
  <c r="T794" i="193"/>
  <c r="T793" i="193"/>
  <c r="T792" i="193"/>
  <c r="T791" i="193"/>
  <c r="T790" i="193"/>
  <c r="T789" i="193"/>
  <c r="T788" i="193"/>
  <c r="T787" i="193"/>
  <c r="B787" i="193"/>
  <c r="A787" i="193"/>
  <c r="U795" i="193" s="1"/>
  <c r="T786" i="193"/>
  <c r="T785" i="193"/>
  <c r="T784" i="193"/>
  <c r="T783" i="193"/>
  <c r="T782" i="193"/>
  <c r="T781" i="193"/>
  <c r="T780" i="193"/>
  <c r="T779" i="193"/>
  <c r="T778" i="193"/>
  <c r="T777" i="193"/>
  <c r="B777" i="193"/>
  <c r="A777" i="193"/>
  <c r="U785" i="193" s="1"/>
  <c r="T776" i="193"/>
  <c r="T775" i="193"/>
  <c r="T774" i="193"/>
  <c r="T773" i="193"/>
  <c r="T772" i="193"/>
  <c r="T771" i="193"/>
  <c r="T770" i="193"/>
  <c r="T769" i="193"/>
  <c r="T768" i="193"/>
  <c r="T767" i="193"/>
  <c r="B767" i="193"/>
  <c r="A767" i="193"/>
  <c r="U775" i="193" s="1"/>
  <c r="T766" i="193"/>
  <c r="T765" i="193"/>
  <c r="T764" i="193"/>
  <c r="T763" i="193"/>
  <c r="T762" i="193"/>
  <c r="T761" i="193"/>
  <c r="T760" i="193"/>
  <c r="T759" i="193"/>
  <c r="T758" i="193"/>
  <c r="T757" i="193"/>
  <c r="B757" i="193"/>
  <c r="A757" i="193"/>
  <c r="U765" i="193" s="1"/>
  <c r="T756" i="193"/>
  <c r="T755" i="193"/>
  <c r="T754" i="193"/>
  <c r="T753" i="193"/>
  <c r="T752" i="193"/>
  <c r="T751" i="193"/>
  <c r="T750" i="193"/>
  <c r="T749" i="193"/>
  <c r="T748" i="193"/>
  <c r="T747" i="193"/>
  <c r="B747" i="193"/>
  <c r="A747" i="193"/>
  <c r="U755" i="193" s="1"/>
  <c r="T746" i="193"/>
  <c r="T745" i="193"/>
  <c r="T744" i="193"/>
  <c r="T743" i="193"/>
  <c r="T742" i="193"/>
  <c r="T741" i="193"/>
  <c r="T740" i="193"/>
  <c r="T739" i="193"/>
  <c r="T738" i="193"/>
  <c r="T737" i="193"/>
  <c r="B737" i="193"/>
  <c r="A737" i="193"/>
  <c r="U745" i="193" s="1"/>
  <c r="T736" i="193"/>
  <c r="T735" i="193"/>
  <c r="T734" i="193"/>
  <c r="T733" i="193"/>
  <c r="T732" i="193"/>
  <c r="T731" i="193"/>
  <c r="T730" i="193"/>
  <c r="T729" i="193"/>
  <c r="T728" i="193"/>
  <c r="T727" i="193"/>
  <c r="B727" i="193"/>
  <c r="A727" i="193"/>
  <c r="U735" i="193" s="1"/>
  <c r="T726" i="193"/>
  <c r="T725" i="193"/>
  <c r="T724" i="193"/>
  <c r="T723" i="193"/>
  <c r="T722" i="193"/>
  <c r="T721" i="193"/>
  <c r="T720" i="193"/>
  <c r="T719" i="193"/>
  <c r="T718" i="193"/>
  <c r="T717" i="193"/>
  <c r="B717" i="193"/>
  <c r="A717" i="193"/>
  <c r="U725" i="193" s="1"/>
  <c r="T716" i="193"/>
  <c r="T715" i="193"/>
  <c r="T714" i="193"/>
  <c r="T713" i="193"/>
  <c r="T712" i="193"/>
  <c r="T711" i="193"/>
  <c r="T710" i="193"/>
  <c r="T709" i="193"/>
  <c r="T708" i="193"/>
  <c r="T707" i="193"/>
  <c r="B707" i="193"/>
  <c r="A707" i="193"/>
  <c r="U715" i="193" s="1"/>
  <c r="T706" i="193"/>
  <c r="T705" i="193"/>
  <c r="T704" i="193"/>
  <c r="T703" i="193"/>
  <c r="T702" i="193"/>
  <c r="T701" i="193"/>
  <c r="T700" i="193"/>
  <c r="T699" i="193"/>
  <c r="T698" i="193"/>
  <c r="T697" i="193"/>
  <c r="B697" i="193"/>
  <c r="A697" i="193"/>
  <c r="U705" i="193" s="1"/>
  <c r="T696" i="193"/>
  <c r="T695" i="193"/>
  <c r="T694" i="193"/>
  <c r="T693" i="193"/>
  <c r="T692" i="193"/>
  <c r="T691" i="193"/>
  <c r="T690" i="193"/>
  <c r="T689" i="193"/>
  <c r="T688" i="193"/>
  <c r="T687" i="193"/>
  <c r="B687" i="193"/>
  <c r="A687" i="193"/>
  <c r="U695" i="193" s="1"/>
  <c r="T684" i="193"/>
  <c r="T683" i="193"/>
  <c r="T682" i="193"/>
  <c r="T681" i="193"/>
  <c r="T680" i="193"/>
  <c r="T679" i="193"/>
  <c r="T678" i="193"/>
  <c r="T677" i="193"/>
  <c r="B677" i="193"/>
  <c r="A677" i="193"/>
  <c r="U686" i="193" s="1"/>
  <c r="U676" i="193"/>
  <c r="T676" i="193"/>
  <c r="T675" i="193"/>
  <c r="T674" i="193"/>
  <c r="T673" i="193"/>
  <c r="T672" i="193"/>
  <c r="T671" i="193"/>
  <c r="T670" i="193"/>
  <c r="T669" i="193"/>
  <c r="T668" i="193"/>
  <c r="T667" i="193"/>
  <c r="B667" i="193"/>
  <c r="A667" i="193"/>
  <c r="U668" i="193" s="1"/>
  <c r="T666" i="193"/>
  <c r="T665" i="193"/>
  <c r="T664" i="193"/>
  <c r="T663" i="193"/>
  <c r="T662" i="193"/>
  <c r="T661" i="193"/>
  <c r="T660" i="193"/>
  <c r="T659" i="193"/>
  <c r="T658" i="193"/>
  <c r="T657" i="193"/>
  <c r="B657" i="193"/>
  <c r="A657" i="193"/>
  <c r="U657" i="193"/>
  <c r="T656" i="193"/>
  <c r="T655" i="193"/>
  <c r="T654" i="193"/>
  <c r="T653" i="193"/>
  <c r="U652" i="193"/>
  <c r="T652" i="193"/>
  <c r="T651" i="193"/>
  <c r="T650" i="193"/>
  <c r="T649" i="193"/>
  <c r="U648" i="193"/>
  <c r="T648" i="193"/>
  <c r="T647" i="193"/>
  <c r="B647" i="193"/>
  <c r="A647" i="193"/>
  <c r="U656" i="193" s="1"/>
  <c r="U655" i="193"/>
  <c r="T646" i="193"/>
  <c r="T645" i="193"/>
  <c r="T644" i="193"/>
  <c r="T643" i="193"/>
  <c r="U642" i="193"/>
  <c r="T642" i="193"/>
  <c r="T641" i="193"/>
  <c r="T640" i="193"/>
  <c r="T639" i="193"/>
  <c r="U638" i="193"/>
  <c r="T638" i="193"/>
  <c r="T637" i="193"/>
  <c r="B637" i="193"/>
  <c r="A637" i="193"/>
  <c r="U646" i="193" s="1"/>
  <c r="U645" i="193"/>
  <c r="T636" i="193"/>
  <c r="T635" i="193"/>
  <c r="T634" i="193"/>
  <c r="T633" i="193"/>
  <c r="U632" i="193"/>
  <c r="T632" i="193"/>
  <c r="T631" i="193"/>
  <c r="T630" i="193"/>
  <c r="T629" i="193"/>
  <c r="U628" i="193"/>
  <c r="T628" i="193"/>
  <c r="T627" i="193"/>
  <c r="B627" i="193"/>
  <c r="A627" i="193"/>
  <c r="U636" i="193" s="1"/>
  <c r="U635" i="193"/>
  <c r="U626" i="193"/>
  <c r="T626" i="193"/>
  <c r="T625" i="193"/>
  <c r="T624" i="193"/>
  <c r="T623" i="193"/>
  <c r="T622" i="193"/>
  <c r="H6" i="193"/>
  <c r="T621" i="193"/>
  <c r="T620" i="193"/>
  <c r="T619" i="193"/>
  <c r="T617" i="193"/>
  <c r="T618" i="193"/>
  <c r="U618" i="193"/>
  <c r="I823" i="193"/>
  <c r="U625" i="193"/>
  <c r="E611" i="193"/>
  <c r="A610" i="193"/>
  <c r="U608" i="193"/>
  <c r="T608" i="193"/>
  <c r="U607" i="193"/>
  <c r="T607" i="193"/>
  <c r="U606" i="193"/>
  <c r="T606" i="193"/>
  <c r="U605" i="193"/>
  <c r="T605" i="193"/>
  <c r="U604" i="193"/>
  <c r="T604" i="193"/>
  <c r="U603" i="193"/>
  <c r="T603" i="193"/>
  <c r="U602" i="193"/>
  <c r="T602" i="193"/>
  <c r="U601" i="193"/>
  <c r="T601" i="193"/>
  <c r="U600" i="193"/>
  <c r="T600" i="193"/>
  <c r="U599" i="193"/>
  <c r="T599" i="193"/>
  <c r="U598" i="193"/>
  <c r="T598" i="193"/>
  <c r="U597" i="193"/>
  <c r="T597" i="193"/>
  <c r="U596" i="193"/>
  <c r="T596" i="193"/>
  <c r="U595" i="193"/>
  <c r="T595" i="193"/>
  <c r="U594" i="193"/>
  <c r="T594" i="193"/>
  <c r="U593" i="193"/>
  <c r="T593" i="193"/>
  <c r="U592" i="193"/>
  <c r="T592" i="193"/>
  <c r="U591" i="193"/>
  <c r="T591" i="193"/>
  <c r="U590" i="193"/>
  <c r="T590" i="193"/>
  <c r="U589" i="193"/>
  <c r="T589" i="193"/>
  <c r="U588" i="193"/>
  <c r="T588" i="193"/>
  <c r="U587" i="193"/>
  <c r="T587" i="193"/>
  <c r="U586" i="193"/>
  <c r="T586" i="193"/>
  <c r="U585" i="193"/>
  <c r="T585" i="193"/>
  <c r="U584" i="193"/>
  <c r="T584" i="193"/>
  <c r="U583" i="193"/>
  <c r="T583" i="193"/>
  <c r="U582" i="193"/>
  <c r="T582" i="193"/>
  <c r="U581" i="193"/>
  <c r="T581" i="193"/>
  <c r="U580" i="193"/>
  <c r="T580" i="193"/>
  <c r="U579" i="193"/>
  <c r="T579" i="193"/>
  <c r="U578" i="193"/>
  <c r="T578" i="193"/>
  <c r="U577" i="193"/>
  <c r="T577" i="193"/>
  <c r="U576" i="193"/>
  <c r="T576" i="193"/>
  <c r="U575" i="193"/>
  <c r="T575" i="193"/>
  <c r="U574" i="193"/>
  <c r="T574" i="193"/>
  <c r="U573" i="193"/>
  <c r="T573" i="193"/>
  <c r="U572" i="193"/>
  <c r="T572" i="193"/>
  <c r="U571" i="193"/>
  <c r="T571" i="193"/>
  <c r="U570" i="193"/>
  <c r="T570" i="193"/>
  <c r="U569" i="193"/>
  <c r="T569" i="193"/>
  <c r="U568" i="193"/>
  <c r="T568" i="193"/>
  <c r="U567" i="193"/>
  <c r="T567" i="193"/>
  <c r="U566" i="193"/>
  <c r="T566" i="193"/>
  <c r="U565" i="193"/>
  <c r="T565" i="193"/>
  <c r="U564" i="193"/>
  <c r="T564" i="193"/>
  <c r="U563" i="193"/>
  <c r="T563" i="193"/>
  <c r="U562" i="193"/>
  <c r="T562" i="193"/>
  <c r="U561" i="193"/>
  <c r="T561" i="193"/>
  <c r="U560" i="193"/>
  <c r="T560" i="193"/>
  <c r="U559" i="193"/>
  <c r="T559" i="193"/>
  <c r="U558" i="193"/>
  <c r="T558" i="193"/>
  <c r="U557" i="193"/>
  <c r="T557" i="193"/>
  <c r="U556" i="193"/>
  <c r="T556" i="193"/>
  <c r="U555" i="193"/>
  <c r="T555" i="193"/>
  <c r="U554" i="193"/>
  <c r="T554" i="193"/>
  <c r="U553" i="193"/>
  <c r="T553" i="193"/>
  <c r="U552" i="193"/>
  <c r="T552" i="193"/>
  <c r="U551" i="193"/>
  <c r="T551" i="193"/>
  <c r="U550" i="193"/>
  <c r="T550" i="193"/>
  <c r="U549" i="193"/>
  <c r="T549" i="193"/>
  <c r="U548" i="193"/>
  <c r="T548" i="193"/>
  <c r="U547" i="193"/>
  <c r="T547" i="193"/>
  <c r="U546" i="193"/>
  <c r="T546" i="193"/>
  <c r="U545" i="193"/>
  <c r="T545" i="193"/>
  <c r="U544" i="193"/>
  <c r="T544" i="193"/>
  <c r="U543" i="193"/>
  <c r="T543" i="193"/>
  <c r="U542" i="193"/>
  <c r="T542" i="193"/>
  <c r="U541" i="193"/>
  <c r="T541" i="193"/>
  <c r="U540" i="193"/>
  <c r="T540" i="193"/>
  <c r="U539" i="193"/>
  <c r="T539" i="193"/>
  <c r="U538" i="193"/>
  <c r="T538" i="193"/>
  <c r="U537" i="193"/>
  <c r="T537" i="193"/>
  <c r="U536" i="193"/>
  <c r="T536" i="193"/>
  <c r="U535" i="193"/>
  <c r="T535" i="193"/>
  <c r="U534" i="193"/>
  <c r="T534" i="193"/>
  <c r="U533" i="193"/>
  <c r="T533" i="193"/>
  <c r="U532" i="193"/>
  <c r="T532" i="193"/>
  <c r="U531" i="193"/>
  <c r="T531" i="193"/>
  <c r="U530" i="193"/>
  <c r="T530" i="193"/>
  <c r="U529" i="193"/>
  <c r="T529" i="193"/>
  <c r="U528" i="193"/>
  <c r="T528" i="193"/>
  <c r="U527" i="193"/>
  <c r="T527" i="193"/>
  <c r="U526" i="193"/>
  <c r="T526" i="193"/>
  <c r="U525" i="193"/>
  <c r="T525" i="193"/>
  <c r="U524" i="193"/>
  <c r="T524" i="193"/>
  <c r="U523" i="193"/>
  <c r="T523" i="193"/>
  <c r="U522" i="193"/>
  <c r="T522" i="193"/>
  <c r="U521" i="193"/>
  <c r="T521" i="193"/>
  <c r="U520" i="193"/>
  <c r="T520" i="193"/>
  <c r="U519" i="193"/>
  <c r="T519" i="193"/>
  <c r="U518" i="193"/>
  <c r="T518" i="193"/>
  <c r="U517" i="193"/>
  <c r="T517" i="193"/>
  <c r="U516" i="193"/>
  <c r="T516" i="193"/>
  <c r="U515" i="193"/>
  <c r="T515" i="193"/>
  <c r="U514" i="193"/>
  <c r="T514" i="193"/>
  <c r="U513" i="193"/>
  <c r="T513" i="193"/>
  <c r="U512" i="193"/>
  <c r="T512" i="193"/>
  <c r="U511" i="193"/>
  <c r="T511" i="193"/>
  <c r="U510" i="193"/>
  <c r="T510" i="193"/>
  <c r="U509" i="193"/>
  <c r="T509" i="193"/>
  <c r="U508" i="193"/>
  <c r="T508" i="193"/>
  <c r="U507" i="193"/>
  <c r="T507" i="193"/>
  <c r="U506" i="193"/>
  <c r="T506" i="193"/>
  <c r="U505" i="193"/>
  <c r="T505" i="193"/>
  <c r="U504" i="193"/>
  <c r="T504" i="193"/>
  <c r="U503" i="193"/>
  <c r="T503" i="193"/>
  <c r="U502" i="193"/>
  <c r="T502" i="193"/>
  <c r="U501" i="193"/>
  <c r="T501" i="193"/>
  <c r="U500" i="193"/>
  <c r="T500" i="193"/>
  <c r="U499" i="193"/>
  <c r="T499" i="193"/>
  <c r="U498" i="193"/>
  <c r="T498" i="193"/>
  <c r="U497" i="193"/>
  <c r="T497" i="193"/>
  <c r="U496" i="193"/>
  <c r="T496" i="193"/>
  <c r="U495" i="193"/>
  <c r="T495" i="193"/>
  <c r="U494" i="193"/>
  <c r="T494" i="193"/>
  <c r="U493" i="193"/>
  <c r="T493" i="193"/>
  <c r="U492" i="193"/>
  <c r="T492" i="193"/>
  <c r="U491" i="193"/>
  <c r="T491" i="193"/>
  <c r="U490" i="193"/>
  <c r="T490" i="193"/>
  <c r="U489" i="193"/>
  <c r="T489" i="193"/>
  <c r="U488" i="193"/>
  <c r="T488" i="193"/>
  <c r="U487" i="193"/>
  <c r="T487" i="193"/>
  <c r="U486" i="193"/>
  <c r="T486" i="193"/>
  <c r="U485" i="193"/>
  <c r="T485" i="193"/>
  <c r="U484" i="193"/>
  <c r="T484" i="193"/>
  <c r="U483" i="193"/>
  <c r="T483" i="193"/>
  <c r="U482" i="193"/>
  <c r="T482" i="193"/>
  <c r="U481" i="193"/>
  <c r="T481" i="193"/>
  <c r="U480" i="193"/>
  <c r="T480" i="193"/>
  <c r="U479" i="193"/>
  <c r="T479" i="193"/>
  <c r="U478" i="193"/>
  <c r="T478" i="193"/>
  <c r="U477" i="193"/>
  <c r="T477" i="193"/>
  <c r="U476" i="193"/>
  <c r="T476" i="193"/>
  <c r="U475" i="193"/>
  <c r="T475" i="193"/>
  <c r="U474" i="193"/>
  <c r="T474" i="193"/>
  <c r="U473" i="193"/>
  <c r="T473" i="193"/>
  <c r="U472" i="193"/>
  <c r="T472" i="193"/>
  <c r="U471" i="193"/>
  <c r="T471" i="193"/>
  <c r="U470" i="193"/>
  <c r="T470" i="193"/>
  <c r="U469" i="193"/>
  <c r="T469" i="193"/>
  <c r="U468" i="193"/>
  <c r="T468" i="193"/>
  <c r="U467" i="193"/>
  <c r="T467" i="193"/>
  <c r="U466" i="193"/>
  <c r="T466" i="193"/>
  <c r="U465" i="193"/>
  <c r="T465" i="193"/>
  <c r="U464" i="193"/>
  <c r="T464" i="193"/>
  <c r="U463" i="193"/>
  <c r="T463" i="193"/>
  <c r="U462" i="193"/>
  <c r="T462" i="193"/>
  <c r="U461" i="193"/>
  <c r="T461" i="193"/>
  <c r="U460" i="193"/>
  <c r="T460" i="193"/>
  <c r="U459" i="193"/>
  <c r="T459" i="193"/>
  <c r="U458" i="193"/>
  <c r="T458" i="193"/>
  <c r="U457" i="193"/>
  <c r="T457" i="193"/>
  <c r="U456" i="193"/>
  <c r="T456" i="193"/>
  <c r="U455" i="193"/>
  <c r="T455" i="193"/>
  <c r="U454" i="193"/>
  <c r="T454" i="193"/>
  <c r="U453" i="193"/>
  <c r="T453" i="193"/>
  <c r="U452" i="193"/>
  <c r="T452" i="193"/>
  <c r="U451" i="193"/>
  <c r="T451" i="193"/>
  <c r="U450" i="193"/>
  <c r="T450" i="193"/>
  <c r="U449" i="193"/>
  <c r="T449" i="193"/>
  <c r="U448" i="193"/>
  <c r="T448" i="193"/>
  <c r="U447" i="193"/>
  <c r="T447" i="193"/>
  <c r="U446" i="193"/>
  <c r="T446" i="193"/>
  <c r="U445" i="193"/>
  <c r="T445" i="193"/>
  <c r="U444" i="193"/>
  <c r="T444" i="193"/>
  <c r="U443" i="193"/>
  <c r="T443" i="193"/>
  <c r="U442" i="193"/>
  <c r="T442" i="193"/>
  <c r="U441" i="193"/>
  <c r="T441" i="193"/>
  <c r="U440" i="193"/>
  <c r="T440" i="193"/>
  <c r="U439" i="193"/>
  <c r="T439" i="193"/>
  <c r="U438" i="193"/>
  <c r="T438" i="193"/>
  <c r="U437" i="193"/>
  <c r="T437" i="193"/>
  <c r="U436" i="193"/>
  <c r="T436" i="193"/>
  <c r="U435" i="193"/>
  <c r="T435" i="193"/>
  <c r="U434" i="193"/>
  <c r="T434" i="193"/>
  <c r="U433" i="193"/>
  <c r="T433" i="193"/>
  <c r="U432" i="193"/>
  <c r="T432" i="193"/>
  <c r="U431" i="193"/>
  <c r="T431" i="193"/>
  <c r="U430" i="193"/>
  <c r="T430" i="193"/>
  <c r="U429" i="193"/>
  <c r="T429" i="193"/>
  <c r="U428" i="193"/>
  <c r="T428" i="193"/>
  <c r="U427" i="193"/>
  <c r="T427" i="193"/>
  <c r="U426" i="193"/>
  <c r="T426" i="193"/>
  <c r="U425" i="193"/>
  <c r="T425" i="193"/>
  <c r="U424" i="193"/>
  <c r="T424" i="193"/>
  <c r="U423" i="193"/>
  <c r="T423" i="193"/>
  <c r="U422" i="193"/>
  <c r="T422" i="193"/>
  <c r="U421" i="193"/>
  <c r="T421" i="193"/>
  <c r="U420" i="193"/>
  <c r="T420" i="193"/>
  <c r="U419" i="193"/>
  <c r="T419" i="193"/>
  <c r="U418" i="193"/>
  <c r="T418" i="193"/>
  <c r="U417" i="193"/>
  <c r="T417" i="193"/>
  <c r="U416" i="193"/>
  <c r="T416" i="193"/>
  <c r="U415" i="193"/>
  <c r="T415" i="193"/>
  <c r="U414" i="193"/>
  <c r="T414" i="193"/>
  <c r="U413" i="193"/>
  <c r="T413" i="193"/>
  <c r="U412" i="193"/>
  <c r="T412" i="193"/>
  <c r="U411" i="193"/>
  <c r="T411" i="193"/>
  <c r="U410" i="193"/>
  <c r="T410" i="193"/>
  <c r="U409" i="193"/>
  <c r="T409" i="193"/>
  <c r="U408" i="193"/>
  <c r="T408" i="193"/>
  <c r="U407" i="193"/>
  <c r="T407" i="193"/>
  <c r="U406" i="193"/>
  <c r="T406" i="193"/>
  <c r="U405" i="193"/>
  <c r="T405" i="193"/>
  <c r="U404" i="193"/>
  <c r="T404" i="193"/>
  <c r="U403" i="193"/>
  <c r="T403" i="193"/>
  <c r="U402" i="193"/>
  <c r="T402" i="193"/>
  <c r="U401" i="193"/>
  <c r="T401" i="193"/>
  <c r="U400" i="193"/>
  <c r="T400" i="193"/>
  <c r="U399" i="193"/>
  <c r="T399" i="193"/>
  <c r="U398" i="193"/>
  <c r="T398" i="193"/>
  <c r="U397" i="193"/>
  <c r="T397" i="193"/>
  <c r="U396" i="193"/>
  <c r="T396" i="193"/>
  <c r="U395" i="193"/>
  <c r="T395" i="193"/>
  <c r="U394" i="193"/>
  <c r="T394" i="193"/>
  <c r="U393" i="193"/>
  <c r="T393" i="193"/>
  <c r="U392" i="193"/>
  <c r="T392" i="193"/>
  <c r="U391" i="193"/>
  <c r="T391" i="193"/>
  <c r="U390" i="193"/>
  <c r="T390" i="193"/>
  <c r="U389" i="193"/>
  <c r="T389" i="193"/>
  <c r="U388" i="193"/>
  <c r="T388" i="193"/>
  <c r="U387" i="193"/>
  <c r="T387" i="193"/>
  <c r="U386" i="193"/>
  <c r="T386" i="193"/>
  <c r="U385" i="193"/>
  <c r="T385" i="193"/>
  <c r="U384" i="193"/>
  <c r="T384" i="193"/>
  <c r="U383" i="193"/>
  <c r="T383" i="193"/>
  <c r="U382" i="193"/>
  <c r="T382" i="193"/>
  <c r="U381" i="193"/>
  <c r="T381" i="193"/>
  <c r="U380" i="193"/>
  <c r="T380" i="193"/>
  <c r="U379" i="193"/>
  <c r="T379" i="193"/>
  <c r="U378" i="193"/>
  <c r="T378" i="193"/>
  <c r="U377" i="193"/>
  <c r="T377" i="193"/>
  <c r="U376" i="193"/>
  <c r="T376" i="193"/>
  <c r="U375" i="193"/>
  <c r="T375" i="193"/>
  <c r="U374" i="193"/>
  <c r="T374" i="193"/>
  <c r="U373" i="193"/>
  <c r="T373" i="193"/>
  <c r="U372" i="193"/>
  <c r="T372" i="193"/>
  <c r="U371" i="193"/>
  <c r="T371" i="193"/>
  <c r="U370" i="193"/>
  <c r="T370" i="193"/>
  <c r="U369" i="193"/>
  <c r="T369" i="193"/>
  <c r="U368" i="193"/>
  <c r="T368" i="193"/>
  <c r="U367" i="193"/>
  <c r="T367" i="193"/>
  <c r="U366" i="193"/>
  <c r="T366" i="193"/>
  <c r="U365" i="193"/>
  <c r="T365" i="193"/>
  <c r="U364" i="193"/>
  <c r="T364" i="193"/>
  <c r="U363" i="193"/>
  <c r="T363" i="193"/>
  <c r="U362" i="193"/>
  <c r="T362" i="193"/>
  <c r="U361" i="193"/>
  <c r="T361" i="193"/>
  <c r="U360" i="193"/>
  <c r="T360" i="193"/>
  <c r="U359" i="193"/>
  <c r="T359" i="193"/>
  <c r="U358" i="193"/>
  <c r="T358" i="193"/>
  <c r="U357" i="193"/>
  <c r="T357" i="193"/>
  <c r="U356" i="193"/>
  <c r="T356" i="193"/>
  <c r="U355" i="193"/>
  <c r="T355" i="193"/>
  <c r="U354" i="193"/>
  <c r="T354" i="193"/>
  <c r="U353" i="193"/>
  <c r="T353" i="193"/>
  <c r="U352" i="193"/>
  <c r="T352" i="193"/>
  <c r="U351" i="193"/>
  <c r="T351" i="193"/>
  <c r="U350" i="193"/>
  <c r="T350" i="193"/>
  <c r="U349" i="193"/>
  <c r="T349" i="193"/>
  <c r="U348" i="193"/>
  <c r="T348" i="193"/>
  <c r="U347" i="193"/>
  <c r="T347" i="193"/>
  <c r="U346" i="193"/>
  <c r="T346" i="193"/>
  <c r="U345" i="193"/>
  <c r="T345" i="193"/>
  <c r="U344" i="193"/>
  <c r="T344" i="193"/>
  <c r="U343" i="193"/>
  <c r="T343" i="193"/>
  <c r="U342" i="193"/>
  <c r="T342" i="193"/>
  <c r="U341" i="193"/>
  <c r="T341" i="193"/>
  <c r="U340" i="193"/>
  <c r="T340" i="193"/>
  <c r="U339" i="193"/>
  <c r="T339" i="193"/>
  <c r="U338" i="193"/>
  <c r="T338" i="193"/>
  <c r="U337" i="193"/>
  <c r="T337" i="193"/>
  <c r="U336" i="193"/>
  <c r="T336" i="193"/>
  <c r="U335" i="193"/>
  <c r="T335" i="193"/>
  <c r="U334" i="193"/>
  <c r="T334" i="193"/>
  <c r="U333" i="193"/>
  <c r="T333" i="193"/>
  <c r="U332" i="193"/>
  <c r="T332" i="193"/>
  <c r="U331" i="193"/>
  <c r="T331" i="193"/>
  <c r="U330" i="193"/>
  <c r="T330" i="193"/>
  <c r="U329" i="193"/>
  <c r="T329" i="193"/>
  <c r="U328" i="193"/>
  <c r="T328" i="193"/>
  <c r="U327" i="193"/>
  <c r="T327" i="193"/>
  <c r="U326" i="193"/>
  <c r="T326" i="193"/>
  <c r="U325" i="193"/>
  <c r="T325" i="193"/>
  <c r="U324" i="193"/>
  <c r="T324" i="193"/>
  <c r="U323" i="193"/>
  <c r="T323" i="193"/>
  <c r="U322" i="193"/>
  <c r="T322" i="193"/>
  <c r="U321" i="193"/>
  <c r="T321" i="193"/>
  <c r="U320" i="193"/>
  <c r="T320" i="193"/>
  <c r="U319" i="193"/>
  <c r="T319" i="193"/>
  <c r="U318" i="193"/>
  <c r="T318" i="193"/>
  <c r="U317" i="193"/>
  <c r="T317" i="193"/>
  <c r="U316" i="193"/>
  <c r="T316" i="193"/>
  <c r="U315" i="193"/>
  <c r="T315" i="193"/>
  <c r="U314" i="193"/>
  <c r="T314" i="193"/>
  <c r="U313" i="193"/>
  <c r="T313" i="193"/>
  <c r="U312" i="193"/>
  <c r="T312" i="193"/>
  <c r="U311" i="193"/>
  <c r="T311" i="193"/>
  <c r="U310" i="193"/>
  <c r="T310" i="193"/>
  <c r="U309" i="193"/>
  <c r="T309" i="193"/>
  <c r="U308" i="193"/>
  <c r="T308" i="193"/>
  <c r="U307" i="193"/>
  <c r="T307" i="193"/>
  <c r="U306" i="193"/>
  <c r="T306" i="193"/>
  <c r="U305" i="193"/>
  <c r="T305" i="193"/>
  <c r="U304" i="193"/>
  <c r="T304" i="193"/>
  <c r="U303" i="193"/>
  <c r="T303" i="193"/>
  <c r="U302" i="193"/>
  <c r="T302" i="193"/>
  <c r="U301" i="193"/>
  <c r="T301" i="193"/>
  <c r="U300" i="193"/>
  <c r="T300" i="193"/>
  <c r="U299" i="193"/>
  <c r="T299" i="193"/>
  <c r="U298" i="193"/>
  <c r="T298" i="193"/>
  <c r="U297" i="193"/>
  <c r="T297" i="193"/>
  <c r="U296" i="193"/>
  <c r="T296" i="193"/>
  <c r="U295" i="193"/>
  <c r="T295" i="193"/>
  <c r="U294" i="193"/>
  <c r="T294" i="193"/>
  <c r="U293" i="193"/>
  <c r="T293" i="193"/>
  <c r="U292" i="193"/>
  <c r="T292" i="193"/>
  <c r="U291" i="193"/>
  <c r="T291" i="193"/>
  <c r="U290" i="193"/>
  <c r="T290" i="193"/>
  <c r="U289" i="193"/>
  <c r="T289" i="193"/>
  <c r="U288" i="193"/>
  <c r="T288" i="193"/>
  <c r="U287" i="193"/>
  <c r="T287" i="193"/>
  <c r="U286" i="193"/>
  <c r="T286" i="193"/>
  <c r="U285" i="193"/>
  <c r="T285" i="193"/>
  <c r="U284" i="193"/>
  <c r="T284" i="193"/>
  <c r="U283" i="193"/>
  <c r="T283" i="193"/>
  <c r="U282" i="193"/>
  <c r="T282" i="193"/>
  <c r="U281" i="193"/>
  <c r="T281" i="193"/>
  <c r="U280" i="193"/>
  <c r="T280" i="193"/>
  <c r="U279" i="193"/>
  <c r="T279" i="193"/>
  <c r="U278" i="193"/>
  <c r="T278" i="193"/>
  <c r="U277" i="193"/>
  <c r="T277" i="193"/>
  <c r="U276" i="193"/>
  <c r="T276" i="193"/>
  <c r="U275" i="193"/>
  <c r="T275" i="193"/>
  <c r="U274" i="193"/>
  <c r="T274" i="193"/>
  <c r="U273" i="193"/>
  <c r="T273" i="193"/>
  <c r="U272" i="193"/>
  <c r="T272" i="193"/>
  <c r="U271" i="193"/>
  <c r="T271" i="193"/>
  <c r="U270" i="193"/>
  <c r="T270" i="193"/>
  <c r="U269" i="193"/>
  <c r="T269" i="193"/>
  <c r="U268" i="193"/>
  <c r="T268" i="193"/>
  <c r="U267" i="193"/>
  <c r="T267" i="193"/>
  <c r="U266" i="193"/>
  <c r="T266" i="193"/>
  <c r="U265" i="193"/>
  <c r="T265" i="193"/>
  <c r="U264" i="193"/>
  <c r="T264" i="193"/>
  <c r="U263" i="193"/>
  <c r="T263" i="193"/>
  <c r="U262" i="193"/>
  <c r="T262" i="193"/>
  <c r="U261" i="193"/>
  <c r="T261" i="193"/>
  <c r="U260" i="193"/>
  <c r="T260" i="193"/>
  <c r="U259" i="193"/>
  <c r="T259" i="193"/>
  <c r="U258" i="193"/>
  <c r="T258" i="193"/>
  <c r="U257" i="193"/>
  <c r="T257" i="193"/>
  <c r="U256" i="193"/>
  <c r="T256" i="193"/>
  <c r="U255" i="193"/>
  <c r="T255" i="193"/>
  <c r="U254" i="193"/>
  <c r="T254" i="193"/>
  <c r="U253" i="193"/>
  <c r="T253" i="193"/>
  <c r="U252" i="193"/>
  <c r="T252" i="193"/>
  <c r="U251" i="193"/>
  <c r="T251" i="193"/>
  <c r="U250" i="193"/>
  <c r="T250" i="193"/>
  <c r="U249" i="193"/>
  <c r="T249" i="193"/>
  <c r="U248" i="193"/>
  <c r="T248" i="193"/>
  <c r="U247" i="193"/>
  <c r="T247" i="193"/>
  <c r="U246" i="193"/>
  <c r="T246" i="193"/>
  <c r="U245" i="193"/>
  <c r="T245" i="193"/>
  <c r="U244" i="193"/>
  <c r="T244" i="193"/>
  <c r="U243" i="193"/>
  <c r="T243" i="193"/>
  <c r="U242" i="193"/>
  <c r="T242" i="193"/>
  <c r="U241" i="193"/>
  <c r="T241" i="193"/>
  <c r="U240" i="193"/>
  <c r="T240" i="193"/>
  <c r="U239" i="193"/>
  <c r="T239" i="193"/>
  <c r="U238" i="193"/>
  <c r="T238" i="193"/>
  <c r="U237" i="193"/>
  <c r="T237" i="193"/>
  <c r="U236" i="193"/>
  <c r="T236" i="193"/>
  <c r="U235" i="193"/>
  <c r="T235" i="193"/>
  <c r="U234" i="193"/>
  <c r="T234" i="193"/>
  <c r="U233" i="193"/>
  <c r="T233" i="193"/>
  <c r="U232" i="193"/>
  <c r="T232" i="193"/>
  <c r="U231" i="193"/>
  <c r="T231" i="193"/>
  <c r="U230" i="193"/>
  <c r="T230" i="193"/>
  <c r="U229" i="193"/>
  <c r="T229" i="193"/>
  <c r="U228" i="193"/>
  <c r="T228" i="193"/>
  <c r="U227" i="193"/>
  <c r="T227" i="193"/>
  <c r="U226" i="193"/>
  <c r="T226" i="193"/>
  <c r="U225" i="193"/>
  <c r="T225" i="193"/>
  <c r="U224" i="193"/>
  <c r="T224" i="193"/>
  <c r="U223" i="193"/>
  <c r="T223" i="193"/>
  <c r="U222" i="193"/>
  <c r="T222" i="193"/>
  <c r="U221" i="193"/>
  <c r="T221" i="193"/>
  <c r="U220" i="193"/>
  <c r="T220" i="193"/>
  <c r="U219" i="193"/>
  <c r="T219" i="193"/>
  <c r="U218" i="193"/>
  <c r="T218" i="193"/>
  <c r="U217" i="193"/>
  <c r="T217" i="193"/>
  <c r="U216" i="193"/>
  <c r="T216" i="193"/>
  <c r="U215" i="193"/>
  <c r="T215" i="193"/>
  <c r="U214" i="193"/>
  <c r="T214" i="193"/>
  <c r="U213" i="193"/>
  <c r="T213" i="193"/>
  <c r="U212" i="193"/>
  <c r="T212" i="193"/>
  <c r="U211" i="193"/>
  <c r="T211" i="193"/>
  <c r="U210" i="193"/>
  <c r="T210" i="193"/>
  <c r="U209" i="193"/>
  <c r="T209" i="193"/>
  <c r="U208" i="193"/>
  <c r="T208" i="193"/>
  <c r="U207" i="193"/>
  <c r="T207" i="193"/>
  <c r="U206" i="193"/>
  <c r="T206" i="193"/>
  <c r="U205" i="193"/>
  <c r="T205" i="193"/>
  <c r="U204" i="193"/>
  <c r="T204" i="193"/>
  <c r="U203" i="193"/>
  <c r="T203" i="193"/>
  <c r="U202" i="193"/>
  <c r="T202" i="193"/>
  <c r="U201" i="193"/>
  <c r="T201" i="193"/>
  <c r="U200" i="193"/>
  <c r="T200" i="193"/>
  <c r="U199" i="193"/>
  <c r="T199" i="193"/>
  <c r="U198" i="193"/>
  <c r="T198" i="193"/>
  <c r="U197" i="193"/>
  <c r="T197" i="193"/>
  <c r="U196" i="193"/>
  <c r="T196" i="193"/>
  <c r="U195" i="193"/>
  <c r="T195" i="193"/>
  <c r="U194" i="193"/>
  <c r="T194" i="193"/>
  <c r="U193" i="193"/>
  <c r="T193" i="193"/>
  <c r="U192" i="193"/>
  <c r="T192" i="193"/>
  <c r="U191" i="193"/>
  <c r="T191" i="193"/>
  <c r="U190" i="193"/>
  <c r="T190" i="193"/>
  <c r="U189" i="193"/>
  <c r="T189" i="193"/>
  <c r="U188" i="193"/>
  <c r="T188" i="193"/>
  <c r="U187" i="193"/>
  <c r="T187" i="193"/>
  <c r="U186" i="193"/>
  <c r="T186" i="193"/>
  <c r="U185" i="193"/>
  <c r="T185" i="193"/>
  <c r="U184" i="193"/>
  <c r="T184" i="193"/>
  <c r="U183" i="193"/>
  <c r="T183" i="193"/>
  <c r="U182" i="193"/>
  <c r="T182" i="193"/>
  <c r="U181" i="193"/>
  <c r="T181" i="193"/>
  <c r="U180" i="193"/>
  <c r="T180" i="193"/>
  <c r="U179" i="193"/>
  <c r="T179" i="193"/>
  <c r="U178" i="193"/>
  <c r="T178" i="193"/>
  <c r="U177" i="193"/>
  <c r="T177" i="193"/>
  <c r="U176" i="193"/>
  <c r="T176" i="193"/>
  <c r="U175" i="193"/>
  <c r="T175" i="193"/>
  <c r="U174" i="193"/>
  <c r="T174" i="193"/>
  <c r="U173" i="193"/>
  <c r="T173" i="193"/>
  <c r="U172" i="193"/>
  <c r="T172" i="193"/>
  <c r="U171" i="193"/>
  <c r="T171" i="193"/>
  <c r="U170" i="193"/>
  <c r="T170" i="193"/>
  <c r="U169" i="193"/>
  <c r="T169" i="193"/>
  <c r="U168" i="193"/>
  <c r="T168" i="193"/>
  <c r="U167" i="193"/>
  <c r="T167" i="193"/>
  <c r="U166" i="193"/>
  <c r="T166" i="193"/>
  <c r="U165" i="193"/>
  <c r="T165" i="193"/>
  <c r="U164" i="193"/>
  <c r="T164" i="193"/>
  <c r="U163" i="193"/>
  <c r="T163" i="193"/>
  <c r="U162" i="193"/>
  <c r="T162" i="193"/>
  <c r="U161" i="193"/>
  <c r="T161" i="193"/>
  <c r="U160" i="193"/>
  <c r="T160" i="193"/>
  <c r="U159" i="193"/>
  <c r="T159" i="193"/>
  <c r="U158" i="193"/>
  <c r="T158" i="193"/>
  <c r="U157" i="193"/>
  <c r="T157" i="193"/>
  <c r="U156" i="193"/>
  <c r="T156" i="193"/>
  <c r="U155" i="193"/>
  <c r="T155" i="193"/>
  <c r="U154" i="193"/>
  <c r="T154" i="193"/>
  <c r="U153" i="193"/>
  <c r="T153" i="193"/>
  <c r="U152" i="193"/>
  <c r="T152" i="193"/>
  <c r="U151" i="193"/>
  <c r="T151" i="193"/>
  <c r="U150" i="193"/>
  <c r="T150" i="193"/>
  <c r="U149" i="193"/>
  <c r="T149" i="193"/>
  <c r="U148" i="193"/>
  <c r="T148" i="193"/>
  <c r="U147" i="193"/>
  <c r="T147" i="193"/>
  <c r="U146" i="193"/>
  <c r="T146" i="193"/>
  <c r="U145" i="193"/>
  <c r="T145" i="193"/>
  <c r="U144" i="193"/>
  <c r="T144" i="193"/>
  <c r="U143" i="193"/>
  <c r="T143" i="193"/>
  <c r="U142" i="193"/>
  <c r="T142" i="193"/>
  <c r="U141" i="193"/>
  <c r="T141" i="193"/>
  <c r="U140" i="193"/>
  <c r="T140" i="193"/>
  <c r="U139" i="193"/>
  <c r="T139" i="193"/>
  <c r="U138" i="193"/>
  <c r="T138" i="193"/>
  <c r="U137" i="193"/>
  <c r="T137" i="193"/>
  <c r="U136" i="193"/>
  <c r="T136" i="193"/>
  <c r="U135" i="193"/>
  <c r="T135" i="193"/>
  <c r="U134" i="193"/>
  <c r="T134" i="193"/>
  <c r="U133" i="193"/>
  <c r="T133" i="193"/>
  <c r="U132" i="193"/>
  <c r="T132" i="193"/>
  <c r="U131" i="193"/>
  <c r="T131" i="193"/>
  <c r="U130" i="193"/>
  <c r="T130" i="193"/>
  <c r="U129" i="193"/>
  <c r="T129" i="193"/>
  <c r="U128" i="193"/>
  <c r="T128" i="193"/>
  <c r="U127" i="193"/>
  <c r="T127" i="193"/>
  <c r="U126" i="193"/>
  <c r="T126" i="193"/>
  <c r="U125" i="193"/>
  <c r="T125" i="193"/>
  <c r="U124" i="193"/>
  <c r="T124" i="193"/>
  <c r="U123" i="193"/>
  <c r="T123" i="193"/>
  <c r="U122" i="193"/>
  <c r="T122" i="193"/>
  <c r="U121" i="193"/>
  <c r="T121" i="193"/>
  <c r="U120" i="193"/>
  <c r="T120" i="193"/>
  <c r="U119" i="193"/>
  <c r="T119" i="193"/>
  <c r="U118" i="193"/>
  <c r="T118" i="193"/>
  <c r="U117" i="193"/>
  <c r="T117" i="193"/>
  <c r="U116" i="193"/>
  <c r="T116" i="193"/>
  <c r="U115" i="193"/>
  <c r="T115" i="193"/>
  <c r="U114" i="193"/>
  <c r="T114" i="193"/>
  <c r="U113" i="193"/>
  <c r="T113" i="193"/>
  <c r="U112" i="193"/>
  <c r="T112" i="193"/>
  <c r="U111" i="193"/>
  <c r="T111" i="193"/>
  <c r="U110" i="193"/>
  <c r="T110" i="193"/>
  <c r="U109" i="193"/>
  <c r="T109" i="193"/>
  <c r="U108" i="193"/>
  <c r="T108" i="193"/>
  <c r="U107" i="193"/>
  <c r="T107" i="193"/>
  <c r="U106" i="193"/>
  <c r="T106" i="193"/>
  <c r="U105" i="193"/>
  <c r="T105" i="193"/>
  <c r="U104" i="193"/>
  <c r="T104" i="193"/>
  <c r="U103" i="193"/>
  <c r="T103" i="193"/>
  <c r="U102" i="193"/>
  <c r="T102" i="193"/>
  <c r="U101" i="193"/>
  <c r="T101" i="193"/>
  <c r="U100" i="193"/>
  <c r="T100" i="193"/>
  <c r="U99" i="193"/>
  <c r="T99" i="193"/>
  <c r="U98" i="193"/>
  <c r="T98" i="193"/>
  <c r="U97" i="193"/>
  <c r="T97" i="193"/>
  <c r="U96" i="193"/>
  <c r="T96" i="193"/>
  <c r="U95" i="193"/>
  <c r="T95" i="193"/>
  <c r="U94" i="193"/>
  <c r="T94" i="193"/>
  <c r="U93" i="193"/>
  <c r="T93" i="193"/>
  <c r="U92" i="193"/>
  <c r="T92" i="193"/>
  <c r="U91" i="193"/>
  <c r="T91" i="193"/>
  <c r="U90" i="193"/>
  <c r="T90" i="193"/>
  <c r="U89" i="193"/>
  <c r="T89" i="193"/>
  <c r="U88" i="193"/>
  <c r="T88" i="193"/>
  <c r="U87" i="193"/>
  <c r="T87" i="193"/>
  <c r="U86" i="193"/>
  <c r="T86" i="193"/>
  <c r="U85" i="193"/>
  <c r="T85" i="193"/>
  <c r="U84" i="193"/>
  <c r="T84" i="193"/>
  <c r="U83" i="193"/>
  <c r="T83" i="193"/>
  <c r="U82" i="193"/>
  <c r="T82" i="193"/>
  <c r="U81" i="193"/>
  <c r="T81" i="193"/>
  <c r="U80" i="193"/>
  <c r="T80" i="193"/>
  <c r="U79" i="193"/>
  <c r="T79" i="193"/>
  <c r="U78" i="193"/>
  <c r="T78" i="193"/>
  <c r="U77" i="193"/>
  <c r="T77" i="193"/>
  <c r="U76" i="193"/>
  <c r="T76" i="193"/>
  <c r="U75" i="193"/>
  <c r="T75" i="193"/>
  <c r="U74" i="193"/>
  <c r="T74" i="193"/>
  <c r="U73" i="193"/>
  <c r="T73" i="193"/>
  <c r="U72" i="193"/>
  <c r="T72" i="193"/>
  <c r="U71" i="193"/>
  <c r="T71" i="193"/>
  <c r="U70" i="193"/>
  <c r="T70" i="193"/>
  <c r="U69" i="193"/>
  <c r="T69" i="193"/>
  <c r="U68" i="193"/>
  <c r="T68" i="193"/>
  <c r="U67" i="193"/>
  <c r="T67" i="193"/>
  <c r="U66" i="193"/>
  <c r="T66" i="193"/>
  <c r="U65" i="193"/>
  <c r="T65" i="193"/>
  <c r="U64" i="193"/>
  <c r="T64" i="193"/>
  <c r="U63" i="193"/>
  <c r="T63" i="193"/>
  <c r="U62" i="193"/>
  <c r="T62" i="193"/>
  <c r="U61" i="193"/>
  <c r="T61" i="193"/>
  <c r="U60" i="193"/>
  <c r="T60" i="193"/>
  <c r="U59" i="193"/>
  <c r="T59" i="193"/>
  <c r="U58" i="193"/>
  <c r="T58" i="193"/>
  <c r="U57" i="193"/>
  <c r="T57" i="193"/>
  <c r="U56" i="193"/>
  <c r="T56" i="193"/>
  <c r="U55" i="193"/>
  <c r="T55" i="193"/>
  <c r="U54" i="193"/>
  <c r="T54" i="193"/>
  <c r="U53" i="193"/>
  <c r="T53" i="193"/>
  <c r="U52" i="193"/>
  <c r="T52" i="193"/>
  <c r="U51" i="193"/>
  <c r="T51" i="193"/>
  <c r="U50" i="193"/>
  <c r="T50" i="193"/>
  <c r="U49" i="193"/>
  <c r="T49" i="193"/>
  <c r="U48" i="193"/>
  <c r="T48" i="193"/>
  <c r="U47" i="193"/>
  <c r="T47" i="193"/>
  <c r="U46" i="193"/>
  <c r="T46" i="193"/>
  <c r="U45" i="193"/>
  <c r="T45" i="193"/>
  <c r="U44" i="193"/>
  <c r="T44" i="193"/>
  <c r="U43" i="193"/>
  <c r="T43" i="193"/>
  <c r="U42" i="193"/>
  <c r="T42" i="193"/>
  <c r="U41" i="193"/>
  <c r="T41" i="193"/>
  <c r="U40" i="193"/>
  <c r="T40" i="193"/>
  <c r="U39" i="193"/>
  <c r="T39" i="193"/>
  <c r="U38" i="193"/>
  <c r="T38" i="193"/>
  <c r="U37" i="193"/>
  <c r="T37" i="193"/>
  <c r="U36" i="193"/>
  <c r="T36" i="193"/>
  <c r="U35" i="193"/>
  <c r="T35" i="193"/>
  <c r="U34" i="193"/>
  <c r="T34" i="193"/>
  <c r="U33" i="193"/>
  <c r="T33" i="193"/>
  <c r="U32" i="193"/>
  <c r="T32" i="193"/>
  <c r="U31" i="193"/>
  <c r="T31" i="193"/>
  <c r="U30" i="193"/>
  <c r="T30" i="193"/>
  <c r="U29" i="193"/>
  <c r="T29" i="193"/>
  <c r="U28" i="193"/>
  <c r="T28" i="193"/>
  <c r="U27" i="193"/>
  <c r="T27" i="193"/>
  <c r="U26" i="193"/>
  <c r="T26" i="193"/>
  <c r="U25" i="193"/>
  <c r="T25" i="193"/>
  <c r="U24" i="193"/>
  <c r="T24" i="193"/>
  <c r="U23" i="193"/>
  <c r="T23" i="193"/>
  <c r="U22" i="193"/>
  <c r="T22" i="193"/>
  <c r="U21" i="193"/>
  <c r="T21" i="193"/>
  <c r="U20" i="193"/>
  <c r="T20" i="193"/>
  <c r="U19" i="193"/>
  <c r="T19" i="193"/>
  <c r="U18" i="193"/>
  <c r="T18" i="193"/>
  <c r="U17" i="193"/>
  <c r="T17" i="193"/>
  <c r="U16" i="193"/>
  <c r="T16" i="193"/>
  <c r="U15" i="193"/>
  <c r="T15" i="193"/>
  <c r="U14" i="193"/>
  <c r="T14" i="193"/>
  <c r="U13" i="193"/>
  <c r="T13" i="193"/>
  <c r="U12" i="193"/>
  <c r="T12" i="193"/>
  <c r="U11" i="193"/>
  <c r="T11" i="193"/>
  <c r="U10" i="193"/>
  <c r="T10" i="193"/>
  <c r="U9" i="193"/>
  <c r="T9" i="193"/>
  <c r="D6" i="193"/>
  <c r="I856" i="192"/>
  <c r="I827" i="192"/>
  <c r="I826" i="192"/>
  <c r="I825" i="192"/>
  <c r="I824" i="192"/>
  <c r="I828" i="192" s="1"/>
  <c r="I822" i="192"/>
  <c r="I829" i="192" s="1"/>
  <c r="I831" i="192" s="1"/>
  <c r="T816" i="192"/>
  <c r="T815" i="192"/>
  <c r="T814" i="192"/>
  <c r="T813" i="192"/>
  <c r="T812" i="192"/>
  <c r="T811" i="192"/>
  <c r="U810" i="192"/>
  <c r="T810" i="192"/>
  <c r="T809" i="192"/>
  <c r="T808" i="192"/>
  <c r="T807" i="192"/>
  <c r="B807" i="192"/>
  <c r="A807" i="192"/>
  <c r="U816" i="192" s="1"/>
  <c r="U815" i="192"/>
  <c r="T806" i="192"/>
  <c r="T805" i="192"/>
  <c r="U804" i="192"/>
  <c r="T804" i="192"/>
  <c r="T803" i="192"/>
  <c r="U802" i="192"/>
  <c r="T802" i="192"/>
  <c r="T801" i="192"/>
  <c r="U800" i="192"/>
  <c r="T800" i="192"/>
  <c r="T799" i="192"/>
  <c r="U798" i="192"/>
  <c r="T798" i="192"/>
  <c r="T797" i="192"/>
  <c r="B797" i="192"/>
  <c r="A797" i="192"/>
  <c r="U806" i="192" s="1"/>
  <c r="U805" i="192"/>
  <c r="T796" i="192"/>
  <c r="T795" i="192"/>
  <c r="U794" i="192"/>
  <c r="T794" i="192"/>
  <c r="T793" i="192"/>
  <c r="U792" i="192"/>
  <c r="T792" i="192"/>
  <c r="T791" i="192"/>
  <c r="U790" i="192"/>
  <c r="T790" i="192"/>
  <c r="T789" i="192"/>
  <c r="U788" i="192"/>
  <c r="T788" i="192"/>
  <c r="T787" i="192"/>
  <c r="B787" i="192"/>
  <c r="A787" i="192"/>
  <c r="U796" i="192" s="1"/>
  <c r="U795" i="192"/>
  <c r="T786" i="192"/>
  <c r="T785" i="192"/>
  <c r="U784" i="192"/>
  <c r="T784" i="192"/>
  <c r="T783" i="192"/>
  <c r="T782" i="192"/>
  <c r="T781" i="192"/>
  <c r="U780" i="192"/>
  <c r="T780" i="192"/>
  <c r="T779" i="192"/>
  <c r="T778" i="192"/>
  <c r="T777" i="192"/>
  <c r="B777" i="192"/>
  <c r="A777" i="192"/>
  <c r="U778" i="192" s="1"/>
  <c r="U785" i="192"/>
  <c r="T776" i="192"/>
  <c r="T775" i="192"/>
  <c r="T774" i="192"/>
  <c r="T773" i="192"/>
  <c r="T772" i="192"/>
  <c r="T771" i="192"/>
  <c r="U770" i="192"/>
  <c r="T770" i="192"/>
  <c r="T769" i="192"/>
  <c r="T768" i="192"/>
  <c r="T767" i="192"/>
  <c r="B767" i="192"/>
  <c r="A767" i="192"/>
  <c r="U776" i="192" s="1"/>
  <c r="U775" i="192"/>
  <c r="T766" i="192"/>
  <c r="T765" i="192"/>
  <c r="U764" i="192"/>
  <c r="T764" i="192"/>
  <c r="T763" i="192"/>
  <c r="U762" i="192"/>
  <c r="T762" i="192"/>
  <c r="T761" i="192"/>
  <c r="U760" i="192"/>
  <c r="T760" i="192"/>
  <c r="T759" i="192"/>
  <c r="U758" i="192"/>
  <c r="T758" i="192"/>
  <c r="T757" i="192"/>
  <c r="B757" i="192"/>
  <c r="A757" i="192"/>
  <c r="U766" i="192" s="1"/>
  <c r="U765" i="192"/>
  <c r="T756" i="192"/>
  <c r="T755" i="192"/>
  <c r="U754" i="192"/>
  <c r="T754" i="192"/>
  <c r="T753" i="192"/>
  <c r="U752" i="192"/>
  <c r="T752" i="192"/>
  <c r="T751" i="192"/>
  <c r="U750" i="192"/>
  <c r="T750" i="192"/>
  <c r="T749" i="192"/>
  <c r="U748" i="192"/>
  <c r="T748" i="192"/>
  <c r="T747" i="192"/>
  <c r="B747" i="192"/>
  <c r="A747" i="192"/>
  <c r="U756" i="192" s="1"/>
  <c r="U755" i="192"/>
  <c r="T746" i="192"/>
  <c r="T745" i="192"/>
  <c r="U744" i="192"/>
  <c r="T744" i="192"/>
  <c r="T743" i="192"/>
  <c r="T742" i="192"/>
  <c r="T741" i="192"/>
  <c r="U740" i="192"/>
  <c r="T740" i="192"/>
  <c r="T739" i="192"/>
  <c r="T738" i="192"/>
  <c r="T737" i="192"/>
  <c r="B737" i="192"/>
  <c r="A737" i="192"/>
  <c r="U738" i="192" s="1"/>
  <c r="U745" i="192"/>
  <c r="T736" i="192"/>
  <c r="T735" i="192"/>
  <c r="T734" i="192"/>
  <c r="T733" i="192"/>
  <c r="T732" i="192"/>
  <c r="T731" i="192"/>
  <c r="U730" i="192"/>
  <c r="T730" i="192"/>
  <c r="T729" i="192"/>
  <c r="T728" i="192"/>
  <c r="T727" i="192"/>
  <c r="B727" i="192"/>
  <c r="A727" i="192"/>
  <c r="U736" i="192" s="1"/>
  <c r="U735" i="192"/>
  <c r="T726" i="192"/>
  <c r="T725" i="192"/>
  <c r="U724" i="192"/>
  <c r="T724" i="192"/>
  <c r="T723" i="192"/>
  <c r="U722" i="192"/>
  <c r="T722" i="192"/>
  <c r="T721" i="192"/>
  <c r="U720" i="192"/>
  <c r="T720" i="192"/>
  <c r="T719" i="192"/>
  <c r="U718" i="192"/>
  <c r="T718" i="192"/>
  <c r="T717" i="192"/>
  <c r="B717" i="192"/>
  <c r="A717" i="192"/>
  <c r="U726" i="192" s="1"/>
  <c r="U725" i="192"/>
  <c r="T716" i="192"/>
  <c r="T715" i="192"/>
  <c r="U714" i="192"/>
  <c r="T714" i="192"/>
  <c r="T713" i="192"/>
  <c r="U712" i="192"/>
  <c r="T712" i="192"/>
  <c r="T711" i="192"/>
  <c r="U710" i="192"/>
  <c r="T710" i="192"/>
  <c r="T709" i="192"/>
  <c r="U708" i="192"/>
  <c r="T708" i="192"/>
  <c r="T707" i="192"/>
  <c r="B707" i="192"/>
  <c r="A707" i="192"/>
  <c r="U716" i="192" s="1"/>
  <c r="U715" i="192"/>
  <c r="T706" i="192"/>
  <c r="T705" i="192"/>
  <c r="U704" i="192"/>
  <c r="T704" i="192"/>
  <c r="T703" i="192"/>
  <c r="T702" i="192"/>
  <c r="T701" i="192"/>
  <c r="U700" i="192"/>
  <c r="T700" i="192"/>
  <c r="T699" i="192"/>
  <c r="T698" i="192"/>
  <c r="T697" i="192"/>
  <c r="B697" i="192"/>
  <c r="A697" i="192"/>
  <c r="U698" i="192" s="1"/>
  <c r="U705" i="192"/>
  <c r="T696" i="192"/>
  <c r="T695" i="192"/>
  <c r="T694" i="192"/>
  <c r="T693" i="192"/>
  <c r="T692" i="192"/>
  <c r="T691" i="192"/>
  <c r="U690" i="192"/>
  <c r="T690" i="192"/>
  <c r="T689" i="192"/>
  <c r="T688" i="192"/>
  <c r="T687" i="192"/>
  <c r="B687" i="192"/>
  <c r="A687" i="192"/>
  <c r="U696" i="192" s="1"/>
  <c r="U695" i="192"/>
  <c r="T686" i="192"/>
  <c r="T685" i="192"/>
  <c r="U684" i="192"/>
  <c r="T684" i="192"/>
  <c r="T683" i="192"/>
  <c r="U682" i="192"/>
  <c r="T682" i="192"/>
  <c r="T681" i="192"/>
  <c r="U680" i="192"/>
  <c r="T680" i="192"/>
  <c r="T679" i="192"/>
  <c r="U678" i="192"/>
  <c r="T678" i="192"/>
  <c r="T677" i="192"/>
  <c r="B677" i="192"/>
  <c r="A677" i="192"/>
  <c r="U686" i="192" s="1"/>
  <c r="U685" i="192"/>
  <c r="T676" i="192"/>
  <c r="T675" i="192"/>
  <c r="U674" i="192"/>
  <c r="T674" i="192"/>
  <c r="T673" i="192"/>
  <c r="U672" i="192"/>
  <c r="T672" i="192"/>
  <c r="T671" i="192"/>
  <c r="U670" i="192"/>
  <c r="T670" i="192"/>
  <c r="T669" i="192"/>
  <c r="U668" i="192"/>
  <c r="T668" i="192"/>
  <c r="T667" i="192"/>
  <c r="B667" i="192"/>
  <c r="A667" i="192"/>
  <c r="U676" i="192" s="1"/>
  <c r="U675" i="192"/>
  <c r="T666" i="192"/>
  <c r="T665" i="192"/>
  <c r="T664" i="192"/>
  <c r="T663" i="192"/>
  <c r="T662" i="192"/>
  <c r="T661" i="192"/>
  <c r="T660" i="192"/>
  <c r="T659" i="192"/>
  <c r="T658" i="192"/>
  <c r="T657" i="192"/>
  <c r="B657" i="192"/>
  <c r="A657" i="192"/>
  <c r="U657" i="192" s="1"/>
  <c r="T656" i="192"/>
  <c r="T655" i="192"/>
  <c r="T654" i="192"/>
  <c r="T653" i="192"/>
  <c r="U652" i="192"/>
  <c r="T652" i="192"/>
  <c r="T651" i="192"/>
  <c r="T650" i="192"/>
  <c r="T649" i="192"/>
  <c r="U648" i="192"/>
  <c r="T648" i="192"/>
  <c r="T647" i="192"/>
  <c r="B647" i="192"/>
  <c r="A647" i="192"/>
  <c r="U656" i="192" s="1"/>
  <c r="T646" i="192"/>
  <c r="T645" i="192"/>
  <c r="T644" i="192"/>
  <c r="T643" i="192"/>
  <c r="T642" i="192"/>
  <c r="T641" i="192"/>
  <c r="T640" i="192"/>
  <c r="T639" i="192"/>
  <c r="T638" i="192"/>
  <c r="T637" i="192"/>
  <c r="B637" i="192"/>
  <c r="A637" i="192"/>
  <c r="U644" i="192" s="1"/>
  <c r="T636" i="192"/>
  <c r="T635" i="192"/>
  <c r="T634" i="192"/>
  <c r="T633" i="192"/>
  <c r="T632" i="192"/>
  <c r="T631" i="192"/>
  <c r="T630" i="192"/>
  <c r="T629" i="192"/>
  <c r="T628" i="192"/>
  <c r="T627" i="192"/>
  <c r="B627" i="192"/>
  <c r="A627" i="192"/>
  <c r="U630" i="192" s="1"/>
  <c r="U626" i="192"/>
  <c r="T626" i="192"/>
  <c r="T625" i="192"/>
  <c r="U624" i="192"/>
  <c r="T624" i="192"/>
  <c r="T623" i="192"/>
  <c r="T622" i="192"/>
  <c r="I830" i="192"/>
  <c r="T621" i="192"/>
  <c r="U620" i="192"/>
  <c r="T620" i="192"/>
  <c r="T619" i="192"/>
  <c r="U618" i="192"/>
  <c r="T618" i="192"/>
  <c r="I823" i="192"/>
  <c r="T617" i="192"/>
  <c r="U625" i="192"/>
  <c r="A610" i="192"/>
  <c r="U608" i="192"/>
  <c r="T608" i="192"/>
  <c r="U607" i="192"/>
  <c r="T607" i="192"/>
  <c r="U606" i="192"/>
  <c r="T606" i="192"/>
  <c r="U605" i="192"/>
  <c r="T605" i="192"/>
  <c r="U604" i="192"/>
  <c r="T604" i="192"/>
  <c r="U603" i="192"/>
  <c r="T603" i="192"/>
  <c r="U602" i="192"/>
  <c r="T602" i="192"/>
  <c r="U601" i="192"/>
  <c r="T601" i="192"/>
  <c r="U600" i="192"/>
  <c r="T600" i="192"/>
  <c r="U599" i="192"/>
  <c r="T599" i="192"/>
  <c r="U598" i="192"/>
  <c r="T598" i="192"/>
  <c r="U597" i="192"/>
  <c r="T597" i="192"/>
  <c r="U596" i="192"/>
  <c r="T596" i="192"/>
  <c r="U595" i="192"/>
  <c r="T595" i="192"/>
  <c r="U594" i="192"/>
  <c r="T594" i="192"/>
  <c r="U593" i="192"/>
  <c r="T593" i="192"/>
  <c r="U592" i="192"/>
  <c r="T592" i="192"/>
  <c r="U591" i="192"/>
  <c r="T591" i="192"/>
  <c r="U590" i="192"/>
  <c r="T590" i="192"/>
  <c r="U589" i="192"/>
  <c r="T589" i="192"/>
  <c r="U588" i="192"/>
  <c r="T588" i="192"/>
  <c r="U587" i="192"/>
  <c r="T587" i="192"/>
  <c r="U586" i="192"/>
  <c r="T586" i="192"/>
  <c r="U585" i="192"/>
  <c r="T585" i="192"/>
  <c r="U584" i="192"/>
  <c r="T584" i="192"/>
  <c r="U583" i="192"/>
  <c r="T583" i="192"/>
  <c r="U582" i="192"/>
  <c r="T582" i="192"/>
  <c r="U581" i="192"/>
  <c r="T581" i="192"/>
  <c r="U580" i="192"/>
  <c r="T580" i="192"/>
  <c r="U579" i="192"/>
  <c r="T579" i="192"/>
  <c r="U578" i="192"/>
  <c r="T578" i="192"/>
  <c r="U577" i="192"/>
  <c r="T577" i="192"/>
  <c r="U576" i="192"/>
  <c r="T576" i="192"/>
  <c r="U575" i="192"/>
  <c r="T575" i="192"/>
  <c r="U574" i="192"/>
  <c r="T574" i="192"/>
  <c r="U573" i="192"/>
  <c r="T573" i="192"/>
  <c r="U572" i="192"/>
  <c r="T572" i="192"/>
  <c r="U571" i="192"/>
  <c r="T571" i="192"/>
  <c r="U570" i="192"/>
  <c r="T570" i="192"/>
  <c r="U569" i="192"/>
  <c r="T569" i="192"/>
  <c r="U568" i="192"/>
  <c r="T568" i="192"/>
  <c r="U567" i="192"/>
  <c r="T567" i="192"/>
  <c r="U566" i="192"/>
  <c r="T566" i="192"/>
  <c r="U565" i="192"/>
  <c r="T565" i="192"/>
  <c r="U564" i="192"/>
  <c r="T564" i="192"/>
  <c r="U563" i="192"/>
  <c r="T563" i="192"/>
  <c r="U562" i="192"/>
  <c r="T562" i="192"/>
  <c r="U561" i="192"/>
  <c r="T561" i="192"/>
  <c r="U560" i="192"/>
  <c r="T560" i="192"/>
  <c r="U559" i="192"/>
  <c r="T559" i="192"/>
  <c r="U558" i="192"/>
  <c r="T558" i="192"/>
  <c r="U557" i="192"/>
  <c r="T557" i="192"/>
  <c r="U556" i="192"/>
  <c r="T556" i="192"/>
  <c r="U555" i="192"/>
  <c r="T555" i="192"/>
  <c r="U554" i="192"/>
  <c r="T554" i="192"/>
  <c r="U553" i="192"/>
  <c r="T553" i="192"/>
  <c r="U552" i="192"/>
  <c r="T552" i="192"/>
  <c r="U551" i="192"/>
  <c r="T551" i="192"/>
  <c r="U550" i="192"/>
  <c r="T550" i="192"/>
  <c r="U549" i="192"/>
  <c r="T549" i="192"/>
  <c r="U548" i="192"/>
  <c r="T548" i="192"/>
  <c r="U547" i="192"/>
  <c r="T547" i="192"/>
  <c r="U546" i="192"/>
  <c r="T546" i="192"/>
  <c r="U545" i="192"/>
  <c r="T545" i="192"/>
  <c r="U544" i="192"/>
  <c r="T544" i="192"/>
  <c r="U543" i="192"/>
  <c r="T543" i="192"/>
  <c r="U542" i="192"/>
  <c r="T542" i="192"/>
  <c r="U541" i="192"/>
  <c r="T541" i="192"/>
  <c r="U540" i="192"/>
  <c r="T540" i="192"/>
  <c r="U539" i="192"/>
  <c r="T539" i="192"/>
  <c r="U538" i="192"/>
  <c r="T538" i="192"/>
  <c r="U537" i="192"/>
  <c r="T537" i="192"/>
  <c r="U536" i="192"/>
  <c r="T536" i="192"/>
  <c r="U535" i="192"/>
  <c r="T535" i="192"/>
  <c r="U534" i="192"/>
  <c r="T534" i="192"/>
  <c r="U533" i="192"/>
  <c r="T533" i="192"/>
  <c r="U532" i="192"/>
  <c r="T532" i="192"/>
  <c r="U531" i="192"/>
  <c r="T531" i="192"/>
  <c r="U530" i="192"/>
  <c r="T530" i="192"/>
  <c r="U529" i="192"/>
  <c r="T529" i="192"/>
  <c r="U528" i="192"/>
  <c r="T528" i="192"/>
  <c r="U527" i="192"/>
  <c r="T527" i="192"/>
  <c r="U526" i="192"/>
  <c r="T526" i="192"/>
  <c r="U525" i="192"/>
  <c r="T525" i="192"/>
  <c r="U524" i="192"/>
  <c r="T524" i="192"/>
  <c r="U523" i="192"/>
  <c r="T523" i="192"/>
  <c r="U522" i="192"/>
  <c r="T522" i="192"/>
  <c r="U521" i="192"/>
  <c r="T521" i="192"/>
  <c r="U520" i="192"/>
  <c r="T520" i="192"/>
  <c r="U519" i="192"/>
  <c r="T519" i="192"/>
  <c r="U518" i="192"/>
  <c r="T518" i="192"/>
  <c r="U517" i="192"/>
  <c r="T517" i="192"/>
  <c r="U516" i="192"/>
  <c r="T516" i="192"/>
  <c r="U515" i="192"/>
  <c r="T515" i="192"/>
  <c r="U514" i="192"/>
  <c r="T514" i="192"/>
  <c r="U513" i="192"/>
  <c r="T513" i="192"/>
  <c r="U512" i="192"/>
  <c r="T512" i="192"/>
  <c r="U511" i="192"/>
  <c r="T511" i="192"/>
  <c r="U510" i="192"/>
  <c r="T510" i="192"/>
  <c r="U509" i="192"/>
  <c r="T509" i="192"/>
  <c r="U508" i="192"/>
  <c r="T508" i="192"/>
  <c r="U507" i="192"/>
  <c r="T507" i="192"/>
  <c r="U506" i="192"/>
  <c r="T506" i="192"/>
  <c r="U505" i="192"/>
  <c r="T505" i="192"/>
  <c r="U504" i="192"/>
  <c r="T504" i="192"/>
  <c r="U503" i="192"/>
  <c r="T503" i="192"/>
  <c r="U502" i="192"/>
  <c r="T502" i="192"/>
  <c r="U501" i="192"/>
  <c r="T501" i="192"/>
  <c r="U500" i="192"/>
  <c r="T500" i="192"/>
  <c r="U499" i="192"/>
  <c r="T499" i="192"/>
  <c r="U498" i="192"/>
  <c r="T498" i="192"/>
  <c r="U497" i="192"/>
  <c r="T497" i="192"/>
  <c r="U496" i="192"/>
  <c r="T496" i="192"/>
  <c r="U495" i="192"/>
  <c r="T495" i="192"/>
  <c r="U494" i="192"/>
  <c r="T494" i="192"/>
  <c r="U493" i="192"/>
  <c r="T493" i="192"/>
  <c r="U492" i="192"/>
  <c r="T492" i="192"/>
  <c r="U491" i="192"/>
  <c r="T491" i="192"/>
  <c r="U490" i="192"/>
  <c r="T490" i="192"/>
  <c r="U489" i="192"/>
  <c r="T489" i="192"/>
  <c r="U488" i="192"/>
  <c r="T488" i="192"/>
  <c r="U487" i="192"/>
  <c r="T487" i="192"/>
  <c r="U486" i="192"/>
  <c r="T486" i="192"/>
  <c r="U485" i="192"/>
  <c r="T485" i="192"/>
  <c r="U484" i="192"/>
  <c r="T484" i="192"/>
  <c r="U483" i="192"/>
  <c r="T483" i="192"/>
  <c r="U482" i="192"/>
  <c r="T482" i="192"/>
  <c r="U481" i="192"/>
  <c r="T481" i="192"/>
  <c r="U480" i="192"/>
  <c r="T480" i="192"/>
  <c r="U479" i="192"/>
  <c r="T479" i="192"/>
  <c r="U478" i="192"/>
  <c r="T478" i="192"/>
  <c r="U477" i="192"/>
  <c r="T477" i="192"/>
  <c r="U476" i="192"/>
  <c r="T476" i="192"/>
  <c r="U475" i="192"/>
  <c r="T475" i="192"/>
  <c r="U474" i="192"/>
  <c r="T474" i="192"/>
  <c r="U473" i="192"/>
  <c r="T473" i="192"/>
  <c r="U472" i="192"/>
  <c r="T472" i="192"/>
  <c r="U471" i="192"/>
  <c r="T471" i="192"/>
  <c r="U470" i="192"/>
  <c r="T470" i="192"/>
  <c r="U469" i="192"/>
  <c r="T469" i="192"/>
  <c r="U468" i="192"/>
  <c r="T468" i="192"/>
  <c r="U467" i="192"/>
  <c r="T467" i="192"/>
  <c r="U466" i="192"/>
  <c r="T466" i="192"/>
  <c r="U465" i="192"/>
  <c r="T465" i="192"/>
  <c r="U464" i="192"/>
  <c r="T464" i="192"/>
  <c r="U463" i="192"/>
  <c r="T463" i="192"/>
  <c r="U462" i="192"/>
  <c r="T462" i="192"/>
  <c r="U461" i="192"/>
  <c r="T461" i="192"/>
  <c r="U460" i="192"/>
  <c r="T460" i="192"/>
  <c r="U459" i="192"/>
  <c r="T459" i="192"/>
  <c r="U458" i="192"/>
  <c r="T458" i="192"/>
  <c r="U457" i="192"/>
  <c r="T457" i="192"/>
  <c r="U456" i="192"/>
  <c r="T456" i="192"/>
  <c r="U455" i="192"/>
  <c r="T455" i="192"/>
  <c r="U454" i="192"/>
  <c r="T454" i="192"/>
  <c r="U453" i="192"/>
  <c r="T453" i="192"/>
  <c r="U452" i="192"/>
  <c r="T452" i="192"/>
  <c r="U451" i="192"/>
  <c r="T451" i="192"/>
  <c r="U450" i="192"/>
  <c r="T450" i="192"/>
  <c r="U449" i="192"/>
  <c r="T449" i="192"/>
  <c r="U448" i="192"/>
  <c r="T448" i="192"/>
  <c r="U447" i="192"/>
  <c r="T447" i="192"/>
  <c r="U446" i="192"/>
  <c r="T446" i="192"/>
  <c r="U445" i="192"/>
  <c r="T445" i="192"/>
  <c r="U444" i="192"/>
  <c r="T444" i="192"/>
  <c r="U443" i="192"/>
  <c r="T443" i="192"/>
  <c r="U442" i="192"/>
  <c r="T442" i="192"/>
  <c r="U441" i="192"/>
  <c r="T441" i="192"/>
  <c r="U440" i="192"/>
  <c r="T440" i="192"/>
  <c r="U439" i="192"/>
  <c r="T439" i="192"/>
  <c r="U438" i="192"/>
  <c r="T438" i="192"/>
  <c r="U437" i="192"/>
  <c r="T437" i="192"/>
  <c r="U436" i="192"/>
  <c r="T436" i="192"/>
  <c r="U435" i="192"/>
  <c r="T435" i="192"/>
  <c r="U434" i="192"/>
  <c r="T434" i="192"/>
  <c r="U433" i="192"/>
  <c r="T433" i="192"/>
  <c r="U432" i="192"/>
  <c r="T432" i="192"/>
  <c r="U431" i="192"/>
  <c r="T431" i="192"/>
  <c r="U430" i="192"/>
  <c r="T430" i="192"/>
  <c r="U429" i="192"/>
  <c r="T429" i="192"/>
  <c r="U428" i="192"/>
  <c r="T428" i="192"/>
  <c r="U427" i="192"/>
  <c r="T427" i="192"/>
  <c r="U426" i="192"/>
  <c r="T426" i="192"/>
  <c r="U425" i="192"/>
  <c r="T425" i="192"/>
  <c r="U424" i="192"/>
  <c r="T424" i="192"/>
  <c r="U423" i="192"/>
  <c r="T423" i="192"/>
  <c r="U422" i="192"/>
  <c r="T422" i="192"/>
  <c r="U421" i="192"/>
  <c r="T421" i="192"/>
  <c r="U420" i="192"/>
  <c r="T420" i="192"/>
  <c r="U419" i="192"/>
  <c r="T419" i="192"/>
  <c r="U418" i="192"/>
  <c r="T418" i="192"/>
  <c r="U417" i="192"/>
  <c r="T417" i="192"/>
  <c r="U416" i="192"/>
  <c r="T416" i="192"/>
  <c r="U415" i="192"/>
  <c r="T415" i="192"/>
  <c r="U414" i="192"/>
  <c r="T414" i="192"/>
  <c r="U413" i="192"/>
  <c r="T413" i="192"/>
  <c r="U412" i="192"/>
  <c r="T412" i="192"/>
  <c r="U411" i="192"/>
  <c r="T411" i="192"/>
  <c r="U410" i="192"/>
  <c r="T410" i="192"/>
  <c r="U409" i="192"/>
  <c r="T409" i="192"/>
  <c r="U408" i="192"/>
  <c r="T408" i="192"/>
  <c r="U407" i="192"/>
  <c r="T407" i="192"/>
  <c r="U406" i="192"/>
  <c r="T406" i="192"/>
  <c r="U405" i="192"/>
  <c r="T405" i="192"/>
  <c r="U404" i="192"/>
  <c r="T404" i="192"/>
  <c r="U403" i="192"/>
  <c r="T403" i="192"/>
  <c r="U402" i="192"/>
  <c r="T402" i="192"/>
  <c r="U401" i="192"/>
  <c r="T401" i="192"/>
  <c r="U400" i="192"/>
  <c r="T400" i="192"/>
  <c r="U399" i="192"/>
  <c r="T399" i="192"/>
  <c r="U398" i="192"/>
  <c r="T398" i="192"/>
  <c r="U397" i="192"/>
  <c r="T397" i="192"/>
  <c r="U396" i="192"/>
  <c r="T396" i="192"/>
  <c r="U395" i="192"/>
  <c r="T395" i="192"/>
  <c r="U394" i="192"/>
  <c r="T394" i="192"/>
  <c r="U393" i="192"/>
  <c r="T393" i="192"/>
  <c r="U392" i="192"/>
  <c r="T392" i="192"/>
  <c r="U391" i="192"/>
  <c r="T391" i="192"/>
  <c r="U390" i="192"/>
  <c r="T390" i="192"/>
  <c r="U389" i="192"/>
  <c r="T389" i="192"/>
  <c r="U388" i="192"/>
  <c r="T388" i="192"/>
  <c r="U387" i="192"/>
  <c r="T387" i="192"/>
  <c r="U386" i="192"/>
  <c r="T386" i="192"/>
  <c r="U385" i="192"/>
  <c r="T385" i="192"/>
  <c r="U384" i="192"/>
  <c r="T384" i="192"/>
  <c r="U383" i="192"/>
  <c r="T383" i="192"/>
  <c r="U382" i="192"/>
  <c r="T382" i="192"/>
  <c r="U381" i="192"/>
  <c r="T381" i="192"/>
  <c r="U380" i="192"/>
  <c r="T380" i="192"/>
  <c r="U379" i="192"/>
  <c r="T379" i="192"/>
  <c r="U378" i="192"/>
  <c r="T378" i="192"/>
  <c r="U377" i="192"/>
  <c r="T377" i="192"/>
  <c r="U376" i="192"/>
  <c r="T376" i="192"/>
  <c r="U375" i="192"/>
  <c r="T375" i="192"/>
  <c r="U374" i="192"/>
  <c r="T374" i="192"/>
  <c r="U373" i="192"/>
  <c r="T373" i="192"/>
  <c r="U372" i="192"/>
  <c r="T372" i="192"/>
  <c r="U371" i="192"/>
  <c r="T371" i="192"/>
  <c r="U370" i="192"/>
  <c r="T370" i="192"/>
  <c r="U369" i="192"/>
  <c r="T369" i="192"/>
  <c r="U368" i="192"/>
  <c r="T368" i="192"/>
  <c r="U367" i="192"/>
  <c r="T367" i="192"/>
  <c r="U366" i="192"/>
  <c r="T366" i="192"/>
  <c r="U365" i="192"/>
  <c r="T365" i="192"/>
  <c r="U364" i="192"/>
  <c r="T364" i="192"/>
  <c r="U363" i="192"/>
  <c r="T363" i="192"/>
  <c r="U362" i="192"/>
  <c r="T362" i="192"/>
  <c r="U361" i="192"/>
  <c r="T361" i="192"/>
  <c r="U360" i="192"/>
  <c r="T360" i="192"/>
  <c r="U359" i="192"/>
  <c r="T359" i="192"/>
  <c r="U358" i="192"/>
  <c r="T358" i="192"/>
  <c r="U357" i="192"/>
  <c r="T357" i="192"/>
  <c r="U356" i="192"/>
  <c r="T356" i="192"/>
  <c r="U355" i="192"/>
  <c r="T355" i="192"/>
  <c r="U354" i="192"/>
  <c r="T354" i="192"/>
  <c r="U353" i="192"/>
  <c r="T353" i="192"/>
  <c r="U352" i="192"/>
  <c r="T352" i="192"/>
  <c r="U351" i="192"/>
  <c r="T351" i="192"/>
  <c r="U350" i="192"/>
  <c r="T350" i="192"/>
  <c r="U349" i="192"/>
  <c r="T349" i="192"/>
  <c r="U348" i="192"/>
  <c r="T348" i="192"/>
  <c r="U347" i="192"/>
  <c r="T347" i="192"/>
  <c r="U346" i="192"/>
  <c r="T346" i="192"/>
  <c r="U345" i="192"/>
  <c r="T345" i="192"/>
  <c r="U344" i="192"/>
  <c r="T344" i="192"/>
  <c r="U343" i="192"/>
  <c r="T343" i="192"/>
  <c r="U342" i="192"/>
  <c r="T342" i="192"/>
  <c r="U341" i="192"/>
  <c r="T341" i="192"/>
  <c r="U340" i="192"/>
  <c r="T340" i="192"/>
  <c r="U339" i="192"/>
  <c r="T339" i="192"/>
  <c r="U338" i="192"/>
  <c r="T338" i="192"/>
  <c r="U337" i="192"/>
  <c r="T337" i="192"/>
  <c r="U336" i="192"/>
  <c r="T336" i="192"/>
  <c r="U335" i="192"/>
  <c r="T335" i="192"/>
  <c r="U334" i="192"/>
  <c r="T334" i="192"/>
  <c r="U333" i="192"/>
  <c r="T333" i="192"/>
  <c r="U332" i="192"/>
  <c r="T332" i="192"/>
  <c r="U331" i="192"/>
  <c r="T331" i="192"/>
  <c r="U330" i="192"/>
  <c r="T330" i="192"/>
  <c r="U329" i="192"/>
  <c r="T329" i="192"/>
  <c r="U328" i="192"/>
  <c r="T328" i="192"/>
  <c r="U327" i="192"/>
  <c r="T327" i="192"/>
  <c r="U326" i="192"/>
  <c r="T326" i="192"/>
  <c r="U325" i="192"/>
  <c r="T325" i="192"/>
  <c r="U324" i="192"/>
  <c r="T324" i="192"/>
  <c r="U323" i="192"/>
  <c r="T323" i="192"/>
  <c r="U322" i="192"/>
  <c r="T322" i="192"/>
  <c r="U321" i="192"/>
  <c r="T321" i="192"/>
  <c r="U320" i="192"/>
  <c r="T320" i="192"/>
  <c r="U319" i="192"/>
  <c r="T319" i="192"/>
  <c r="U318" i="192"/>
  <c r="T318" i="192"/>
  <c r="U317" i="192"/>
  <c r="T317" i="192"/>
  <c r="U316" i="192"/>
  <c r="T316" i="192"/>
  <c r="U315" i="192"/>
  <c r="T315" i="192"/>
  <c r="U314" i="192"/>
  <c r="T314" i="192"/>
  <c r="U313" i="192"/>
  <c r="T313" i="192"/>
  <c r="U312" i="192"/>
  <c r="T312" i="192"/>
  <c r="U311" i="192"/>
  <c r="T311" i="192"/>
  <c r="U310" i="192"/>
  <c r="T310" i="192"/>
  <c r="U309" i="192"/>
  <c r="T309" i="192"/>
  <c r="U308" i="192"/>
  <c r="T308" i="192"/>
  <c r="U307" i="192"/>
  <c r="T307" i="192"/>
  <c r="U306" i="192"/>
  <c r="T306" i="192"/>
  <c r="U305" i="192"/>
  <c r="T305" i="192"/>
  <c r="U304" i="192"/>
  <c r="T304" i="192"/>
  <c r="U303" i="192"/>
  <c r="T303" i="192"/>
  <c r="U302" i="192"/>
  <c r="T302" i="192"/>
  <c r="U301" i="192"/>
  <c r="T301" i="192"/>
  <c r="U300" i="192"/>
  <c r="T300" i="192"/>
  <c r="U299" i="192"/>
  <c r="T299" i="192"/>
  <c r="U298" i="192"/>
  <c r="T298" i="192"/>
  <c r="U297" i="192"/>
  <c r="T297" i="192"/>
  <c r="U296" i="192"/>
  <c r="T296" i="192"/>
  <c r="U295" i="192"/>
  <c r="T295" i="192"/>
  <c r="U294" i="192"/>
  <c r="T294" i="192"/>
  <c r="U293" i="192"/>
  <c r="T293" i="192"/>
  <c r="U292" i="192"/>
  <c r="T292" i="192"/>
  <c r="U291" i="192"/>
  <c r="T291" i="192"/>
  <c r="U290" i="192"/>
  <c r="T290" i="192"/>
  <c r="U289" i="192"/>
  <c r="T289" i="192"/>
  <c r="U288" i="192"/>
  <c r="T288" i="192"/>
  <c r="U287" i="192"/>
  <c r="T287" i="192"/>
  <c r="U286" i="192"/>
  <c r="T286" i="192"/>
  <c r="U285" i="192"/>
  <c r="T285" i="192"/>
  <c r="U284" i="192"/>
  <c r="T284" i="192"/>
  <c r="U283" i="192"/>
  <c r="T283" i="192"/>
  <c r="U282" i="192"/>
  <c r="T282" i="192"/>
  <c r="U281" i="192"/>
  <c r="T281" i="192"/>
  <c r="U280" i="192"/>
  <c r="T280" i="192"/>
  <c r="U279" i="192"/>
  <c r="T279" i="192"/>
  <c r="U278" i="192"/>
  <c r="T278" i="192"/>
  <c r="U277" i="192"/>
  <c r="T277" i="192"/>
  <c r="U276" i="192"/>
  <c r="T276" i="192"/>
  <c r="U275" i="192"/>
  <c r="T275" i="192"/>
  <c r="U274" i="192"/>
  <c r="T274" i="192"/>
  <c r="U273" i="192"/>
  <c r="T273" i="192"/>
  <c r="U272" i="192"/>
  <c r="T272" i="192"/>
  <c r="U271" i="192"/>
  <c r="T271" i="192"/>
  <c r="U270" i="192"/>
  <c r="T270" i="192"/>
  <c r="U269" i="192"/>
  <c r="T269" i="192"/>
  <c r="U268" i="192"/>
  <c r="T268" i="192"/>
  <c r="U267" i="192"/>
  <c r="T267" i="192"/>
  <c r="U266" i="192"/>
  <c r="T266" i="192"/>
  <c r="U265" i="192"/>
  <c r="T265" i="192"/>
  <c r="U264" i="192"/>
  <c r="T264" i="192"/>
  <c r="U263" i="192"/>
  <c r="T263" i="192"/>
  <c r="U262" i="192"/>
  <c r="T262" i="192"/>
  <c r="U261" i="192"/>
  <c r="T261" i="192"/>
  <c r="U260" i="192"/>
  <c r="T260" i="192"/>
  <c r="U259" i="192"/>
  <c r="T259" i="192"/>
  <c r="U258" i="192"/>
  <c r="T258" i="192"/>
  <c r="U257" i="192"/>
  <c r="T257" i="192"/>
  <c r="U256" i="192"/>
  <c r="T256" i="192"/>
  <c r="U255" i="192"/>
  <c r="T255" i="192"/>
  <c r="U254" i="192"/>
  <c r="T254" i="192"/>
  <c r="U253" i="192"/>
  <c r="T253" i="192"/>
  <c r="U252" i="192"/>
  <c r="T252" i="192"/>
  <c r="U251" i="192"/>
  <c r="T251" i="192"/>
  <c r="U250" i="192"/>
  <c r="T250" i="192"/>
  <c r="U249" i="192"/>
  <c r="T249" i="192"/>
  <c r="U248" i="192"/>
  <c r="T248" i="192"/>
  <c r="U247" i="192"/>
  <c r="T247" i="192"/>
  <c r="U246" i="192"/>
  <c r="T246" i="192"/>
  <c r="U245" i="192"/>
  <c r="T245" i="192"/>
  <c r="U244" i="192"/>
  <c r="T244" i="192"/>
  <c r="U243" i="192"/>
  <c r="T243" i="192"/>
  <c r="U242" i="192"/>
  <c r="T242" i="192"/>
  <c r="U241" i="192"/>
  <c r="T241" i="192"/>
  <c r="U240" i="192"/>
  <c r="T240" i="192"/>
  <c r="U239" i="192"/>
  <c r="T239" i="192"/>
  <c r="U238" i="192"/>
  <c r="T238" i="192"/>
  <c r="U237" i="192"/>
  <c r="T237" i="192"/>
  <c r="U236" i="192"/>
  <c r="T236" i="192"/>
  <c r="U235" i="192"/>
  <c r="T235" i="192"/>
  <c r="U234" i="192"/>
  <c r="T234" i="192"/>
  <c r="U233" i="192"/>
  <c r="T233" i="192"/>
  <c r="U232" i="192"/>
  <c r="T232" i="192"/>
  <c r="U231" i="192"/>
  <c r="T231" i="192"/>
  <c r="U230" i="192"/>
  <c r="T230" i="192"/>
  <c r="U229" i="192"/>
  <c r="T229" i="192"/>
  <c r="U228" i="192"/>
  <c r="T228" i="192"/>
  <c r="U227" i="192"/>
  <c r="T227" i="192"/>
  <c r="U226" i="192"/>
  <c r="T226" i="192"/>
  <c r="U225" i="192"/>
  <c r="T225" i="192"/>
  <c r="U224" i="192"/>
  <c r="T224" i="192"/>
  <c r="U223" i="192"/>
  <c r="T223" i="192"/>
  <c r="U222" i="192"/>
  <c r="T222" i="192"/>
  <c r="U221" i="192"/>
  <c r="T221" i="192"/>
  <c r="U220" i="192"/>
  <c r="T220" i="192"/>
  <c r="U219" i="192"/>
  <c r="T219" i="192"/>
  <c r="U218" i="192"/>
  <c r="T218" i="192"/>
  <c r="U217" i="192"/>
  <c r="T217" i="192"/>
  <c r="U216" i="192"/>
  <c r="T216" i="192"/>
  <c r="U215" i="192"/>
  <c r="T215" i="192"/>
  <c r="U214" i="192"/>
  <c r="T214" i="192"/>
  <c r="U213" i="192"/>
  <c r="T213" i="192"/>
  <c r="U212" i="192"/>
  <c r="T212" i="192"/>
  <c r="U211" i="192"/>
  <c r="T211" i="192"/>
  <c r="U210" i="192"/>
  <c r="T210" i="192"/>
  <c r="U209" i="192"/>
  <c r="T209" i="192"/>
  <c r="U208" i="192"/>
  <c r="T208" i="192"/>
  <c r="U207" i="192"/>
  <c r="T207" i="192"/>
  <c r="U206" i="192"/>
  <c r="T206" i="192"/>
  <c r="U205" i="192"/>
  <c r="T205" i="192"/>
  <c r="U204" i="192"/>
  <c r="T204" i="192"/>
  <c r="U203" i="192"/>
  <c r="T203" i="192"/>
  <c r="U202" i="192"/>
  <c r="T202" i="192"/>
  <c r="U201" i="192"/>
  <c r="T201" i="192"/>
  <c r="U200" i="192"/>
  <c r="T200" i="192"/>
  <c r="U199" i="192"/>
  <c r="T199" i="192"/>
  <c r="U198" i="192"/>
  <c r="T198" i="192"/>
  <c r="U197" i="192"/>
  <c r="T197" i="192"/>
  <c r="U196" i="192"/>
  <c r="T196" i="192"/>
  <c r="U195" i="192"/>
  <c r="T195" i="192"/>
  <c r="U194" i="192"/>
  <c r="T194" i="192"/>
  <c r="U193" i="192"/>
  <c r="T193" i="192"/>
  <c r="U192" i="192"/>
  <c r="T192" i="192"/>
  <c r="U191" i="192"/>
  <c r="T191" i="192"/>
  <c r="U190" i="192"/>
  <c r="T190" i="192"/>
  <c r="U189" i="192"/>
  <c r="T189" i="192"/>
  <c r="U188" i="192"/>
  <c r="T188" i="192"/>
  <c r="U187" i="192"/>
  <c r="T187" i="192"/>
  <c r="U186" i="192"/>
  <c r="T186" i="192"/>
  <c r="U185" i="192"/>
  <c r="T185" i="192"/>
  <c r="U184" i="192"/>
  <c r="T184" i="192"/>
  <c r="U183" i="192"/>
  <c r="T183" i="192"/>
  <c r="U182" i="192"/>
  <c r="T182" i="192"/>
  <c r="U181" i="192"/>
  <c r="T181" i="192"/>
  <c r="U180" i="192"/>
  <c r="T180" i="192"/>
  <c r="U179" i="192"/>
  <c r="T179" i="192"/>
  <c r="U178" i="192"/>
  <c r="T178" i="192"/>
  <c r="U177" i="192"/>
  <c r="T177" i="192"/>
  <c r="U176" i="192"/>
  <c r="T176" i="192"/>
  <c r="U175" i="192"/>
  <c r="T175" i="192"/>
  <c r="U174" i="192"/>
  <c r="T174" i="192"/>
  <c r="U173" i="192"/>
  <c r="T173" i="192"/>
  <c r="U172" i="192"/>
  <c r="T172" i="192"/>
  <c r="U171" i="192"/>
  <c r="T171" i="192"/>
  <c r="U170" i="192"/>
  <c r="T170" i="192"/>
  <c r="U169" i="192"/>
  <c r="T169" i="192"/>
  <c r="U168" i="192"/>
  <c r="T168" i="192"/>
  <c r="U167" i="192"/>
  <c r="T167" i="192"/>
  <c r="U166" i="192"/>
  <c r="T166" i="192"/>
  <c r="U165" i="192"/>
  <c r="T165" i="192"/>
  <c r="U164" i="192"/>
  <c r="T164" i="192"/>
  <c r="U163" i="192"/>
  <c r="T163" i="192"/>
  <c r="U162" i="192"/>
  <c r="T162" i="192"/>
  <c r="U161" i="192"/>
  <c r="T161" i="192"/>
  <c r="U160" i="192"/>
  <c r="T160" i="192"/>
  <c r="U159" i="192"/>
  <c r="T159" i="192"/>
  <c r="U158" i="192"/>
  <c r="T158" i="192"/>
  <c r="U157" i="192"/>
  <c r="T157" i="192"/>
  <c r="U156" i="192"/>
  <c r="T156" i="192"/>
  <c r="U155" i="192"/>
  <c r="T155" i="192"/>
  <c r="U154" i="192"/>
  <c r="T154" i="192"/>
  <c r="U153" i="192"/>
  <c r="T153" i="192"/>
  <c r="U152" i="192"/>
  <c r="T152" i="192"/>
  <c r="U151" i="192"/>
  <c r="T151" i="192"/>
  <c r="U150" i="192"/>
  <c r="T150" i="192"/>
  <c r="U149" i="192"/>
  <c r="T149" i="192"/>
  <c r="U148" i="192"/>
  <c r="T148" i="192"/>
  <c r="U147" i="192"/>
  <c r="T147" i="192"/>
  <c r="U146" i="192"/>
  <c r="T146" i="192"/>
  <c r="U145" i="192"/>
  <c r="T145" i="192"/>
  <c r="U144" i="192"/>
  <c r="T144" i="192"/>
  <c r="U143" i="192"/>
  <c r="T143" i="192"/>
  <c r="U142" i="192"/>
  <c r="T142" i="192"/>
  <c r="U141" i="192"/>
  <c r="T141" i="192"/>
  <c r="U140" i="192"/>
  <c r="T140" i="192"/>
  <c r="U139" i="192"/>
  <c r="T139" i="192"/>
  <c r="U138" i="192"/>
  <c r="T138" i="192"/>
  <c r="U137" i="192"/>
  <c r="T137" i="192"/>
  <c r="U136" i="192"/>
  <c r="T136" i="192"/>
  <c r="U135" i="192"/>
  <c r="T135" i="192"/>
  <c r="U134" i="192"/>
  <c r="T134" i="192"/>
  <c r="U133" i="192"/>
  <c r="T133" i="192"/>
  <c r="U132" i="192"/>
  <c r="T132" i="192"/>
  <c r="U131" i="192"/>
  <c r="T131" i="192"/>
  <c r="U130" i="192"/>
  <c r="T130" i="192"/>
  <c r="U129" i="192"/>
  <c r="T129" i="192"/>
  <c r="U128" i="192"/>
  <c r="T128" i="192"/>
  <c r="U127" i="192"/>
  <c r="T127" i="192"/>
  <c r="U126" i="192"/>
  <c r="T126" i="192"/>
  <c r="U125" i="192"/>
  <c r="T125" i="192"/>
  <c r="U124" i="192"/>
  <c r="T124" i="192"/>
  <c r="U123" i="192"/>
  <c r="T123" i="192"/>
  <c r="U122" i="192"/>
  <c r="T122" i="192"/>
  <c r="U121" i="192"/>
  <c r="T121" i="192"/>
  <c r="U120" i="192"/>
  <c r="T120" i="192"/>
  <c r="U119" i="192"/>
  <c r="T119" i="192"/>
  <c r="U118" i="192"/>
  <c r="T118" i="192"/>
  <c r="U117" i="192"/>
  <c r="T117" i="192"/>
  <c r="U116" i="192"/>
  <c r="T116" i="192"/>
  <c r="U115" i="192"/>
  <c r="T115" i="192"/>
  <c r="U114" i="192"/>
  <c r="T114" i="192"/>
  <c r="U113" i="192"/>
  <c r="T113" i="192"/>
  <c r="U112" i="192"/>
  <c r="T112" i="192"/>
  <c r="U111" i="192"/>
  <c r="T111" i="192"/>
  <c r="U110" i="192"/>
  <c r="T110" i="192"/>
  <c r="U109" i="192"/>
  <c r="T109" i="192"/>
  <c r="U108" i="192"/>
  <c r="T108" i="192"/>
  <c r="U107" i="192"/>
  <c r="T107" i="192"/>
  <c r="U106" i="192"/>
  <c r="T106" i="192"/>
  <c r="U105" i="192"/>
  <c r="T105" i="192"/>
  <c r="U104" i="192"/>
  <c r="T104" i="192"/>
  <c r="U103" i="192"/>
  <c r="T103" i="192"/>
  <c r="U102" i="192"/>
  <c r="T102" i="192"/>
  <c r="U101" i="192"/>
  <c r="T101" i="192"/>
  <c r="U100" i="192"/>
  <c r="T100" i="192"/>
  <c r="U99" i="192"/>
  <c r="T99" i="192"/>
  <c r="U98" i="192"/>
  <c r="T98" i="192"/>
  <c r="U97" i="192"/>
  <c r="T97" i="192"/>
  <c r="U96" i="192"/>
  <c r="T96" i="192"/>
  <c r="U95" i="192"/>
  <c r="T95" i="192"/>
  <c r="U94" i="192"/>
  <c r="T94" i="192"/>
  <c r="U93" i="192"/>
  <c r="T93" i="192"/>
  <c r="U92" i="192"/>
  <c r="T92" i="192"/>
  <c r="U91" i="192"/>
  <c r="T91" i="192"/>
  <c r="U90" i="192"/>
  <c r="T90" i="192"/>
  <c r="U89" i="192"/>
  <c r="T89" i="192"/>
  <c r="U88" i="192"/>
  <c r="T88" i="192"/>
  <c r="U87" i="192"/>
  <c r="T87" i="192"/>
  <c r="U86" i="192"/>
  <c r="T86" i="192"/>
  <c r="U85" i="192"/>
  <c r="T85" i="192"/>
  <c r="U84" i="192"/>
  <c r="T84" i="192"/>
  <c r="U83" i="192"/>
  <c r="T83" i="192"/>
  <c r="U82" i="192"/>
  <c r="T82" i="192"/>
  <c r="U81" i="192"/>
  <c r="T81" i="192"/>
  <c r="U80" i="192"/>
  <c r="T80" i="192"/>
  <c r="U79" i="192"/>
  <c r="T79" i="192"/>
  <c r="U78" i="192"/>
  <c r="T78" i="192"/>
  <c r="U77" i="192"/>
  <c r="T77" i="192"/>
  <c r="U76" i="192"/>
  <c r="T76" i="192"/>
  <c r="U75" i="192"/>
  <c r="T75" i="192"/>
  <c r="U74" i="192"/>
  <c r="T74" i="192"/>
  <c r="U73" i="192"/>
  <c r="T73" i="192"/>
  <c r="U72" i="192"/>
  <c r="T72" i="192"/>
  <c r="U71" i="192"/>
  <c r="T71" i="192"/>
  <c r="U70" i="192"/>
  <c r="T70" i="192"/>
  <c r="U69" i="192"/>
  <c r="T69" i="192"/>
  <c r="U68" i="192"/>
  <c r="T68" i="192"/>
  <c r="U67" i="192"/>
  <c r="T67" i="192"/>
  <c r="U66" i="192"/>
  <c r="T66" i="192"/>
  <c r="U65" i="192"/>
  <c r="T65" i="192"/>
  <c r="U64" i="192"/>
  <c r="T64" i="192"/>
  <c r="U63" i="192"/>
  <c r="T63" i="192"/>
  <c r="U62" i="192"/>
  <c r="T62" i="192"/>
  <c r="U61" i="192"/>
  <c r="T61" i="192"/>
  <c r="U60" i="192"/>
  <c r="T60" i="192"/>
  <c r="U59" i="192"/>
  <c r="T59" i="192"/>
  <c r="U58" i="192"/>
  <c r="T58" i="192"/>
  <c r="U57" i="192"/>
  <c r="T57" i="192"/>
  <c r="U56" i="192"/>
  <c r="T56" i="192"/>
  <c r="U55" i="192"/>
  <c r="T55" i="192"/>
  <c r="U54" i="192"/>
  <c r="T54" i="192"/>
  <c r="U53" i="192"/>
  <c r="T53" i="192"/>
  <c r="U52" i="192"/>
  <c r="T52" i="192"/>
  <c r="U51" i="192"/>
  <c r="T51" i="192"/>
  <c r="U50" i="192"/>
  <c r="T50" i="192"/>
  <c r="U49" i="192"/>
  <c r="T49" i="192"/>
  <c r="U48" i="192"/>
  <c r="T48" i="192"/>
  <c r="U47" i="192"/>
  <c r="T47" i="192"/>
  <c r="U46" i="192"/>
  <c r="T46" i="192"/>
  <c r="U45" i="192"/>
  <c r="T45" i="192"/>
  <c r="U44" i="192"/>
  <c r="T44" i="192"/>
  <c r="U43" i="192"/>
  <c r="T43" i="192"/>
  <c r="U42" i="192"/>
  <c r="T42" i="192"/>
  <c r="U41" i="192"/>
  <c r="T41" i="192"/>
  <c r="U40" i="192"/>
  <c r="T40" i="192"/>
  <c r="U39" i="192"/>
  <c r="T39" i="192"/>
  <c r="U38" i="192"/>
  <c r="T38" i="192"/>
  <c r="U37" i="192"/>
  <c r="T37" i="192"/>
  <c r="U36" i="192"/>
  <c r="T36" i="192"/>
  <c r="U35" i="192"/>
  <c r="T35" i="192"/>
  <c r="U34" i="192"/>
  <c r="T34" i="192"/>
  <c r="U33" i="192"/>
  <c r="T33" i="192"/>
  <c r="U32" i="192"/>
  <c r="T32" i="192"/>
  <c r="U31" i="192"/>
  <c r="T31" i="192"/>
  <c r="U30" i="192"/>
  <c r="T30" i="192"/>
  <c r="U29" i="192"/>
  <c r="T29" i="192"/>
  <c r="U28" i="192"/>
  <c r="T28" i="192"/>
  <c r="U27" i="192"/>
  <c r="T27" i="192"/>
  <c r="U26" i="192"/>
  <c r="T26" i="192"/>
  <c r="U25" i="192"/>
  <c r="T25" i="192"/>
  <c r="U24" i="192"/>
  <c r="T24" i="192"/>
  <c r="U23" i="192"/>
  <c r="T23" i="192"/>
  <c r="U22" i="192"/>
  <c r="T22" i="192"/>
  <c r="U21" i="192"/>
  <c r="T21" i="192"/>
  <c r="U20" i="192"/>
  <c r="T20" i="192"/>
  <c r="U19" i="192"/>
  <c r="T19" i="192"/>
  <c r="U18" i="192"/>
  <c r="T18" i="192"/>
  <c r="U17" i="192"/>
  <c r="T17" i="192"/>
  <c r="U16" i="192"/>
  <c r="T16" i="192"/>
  <c r="U15" i="192"/>
  <c r="T15" i="192"/>
  <c r="U14" i="192"/>
  <c r="T14" i="192"/>
  <c r="U13" i="192"/>
  <c r="T13" i="192"/>
  <c r="U12" i="192"/>
  <c r="T12" i="192"/>
  <c r="U11" i="192"/>
  <c r="T11" i="192"/>
  <c r="U10" i="192"/>
  <c r="T10" i="192"/>
  <c r="U9" i="192"/>
  <c r="T9" i="192"/>
  <c r="H6" i="192"/>
  <c r="D6" i="192"/>
  <c r="I856" i="191"/>
  <c r="I830" i="191"/>
  <c r="I827" i="191"/>
  <c r="I826" i="191"/>
  <c r="I825" i="191"/>
  <c r="I824" i="191"/>
  <c r="I828" i="191" s="1"/>
  <c r="I823" i="191"/>
  <c r="I822" i="191"/>
  <c r="T816" i="191"/>
  <c r="T815" i="191"/>
  <c r="T814" i="191"/>
  <c r="T813" i="191"/>
  <c r="T812" i="191"/>
  <c r="T811" i="191"/>
  <c r="T810" i="191"/>
  <c r="T809" i="191"/>
  <c r="T808" i="191"/>
  <c r="T807" i="191"/>
  <c r="B807" i="191"/>
  <c r="A807" i="191"/>
  <c r="U815" i="191"/>
  <c r="T806" i="191"/>
  <c r="T805" i="191"/>
  <c r="T804" i="191"/>
  <c r="T803" i="191"/>
  <c r="T802" i="191"/>
  <c r="T801" i="191"/>
  <c r="T800" i="191"/>
  <c r="T799" i="191"/>
  <c r="T798" i="191"/>
  <c r="T797" i="191"/>
  <c r="B797" i="191"/>
  <c r="A797" i="191"/>
  <c r="U805" i="191" s="1"/>
  <c r="T796" i="191"/>
  <c r="T795" i="191"/>
  <c r="T794" i="191"/>
  <c r="T793" i="191"/>
  <c r="T792" i="191"/>
  <c r="T791" i="191"/>
  <c r="T790" i="191"/>
  <c r="T789" i="191"/>
  <c r="T788" i="191"/>
  <c r="T787" i="191"/>
  <c r="B787" i="191"/>
  <c r="A787" i="191"/>
  <c r="U795" i="191"/>
  <c r="T786" i="191"/>
  <c r="T785" i="191"/>
  <c r="T784" i="191"/>
  <c r="T783" i="191"/>
  <c r="T782" i="191"/>
  <c r="T781" i="191"/>
  <c r="T780" i="191"/>
  <c r="T779" i="191"/>
  <c r="T778" i="191"/>
  <c r="T777" i="191"/>
  <c r="B777" i="191"/>
  <c r="A777" i="191"/>
  <c r="U785" i="191" s="1"/>
  <c r="T776" i="191"/>
  <c r="T775" i="191"/>
  <c r="T774" i="191"/>
  <c r="T773" i="191"/>
  <c r="T772" i="191"/>
  <c r="T771" i="191"/>
  <c r="T770" i="191"/>
  <c r="T769" i="191"/>
  <c r="T768" i="191"/>
  <c r="T767" i="191"/>
  <c r="B767" i="191"/>
  <c r="A767" i="191"/>
  <c r="U775" i="191" s="1"/>
  <c r="T766" i="191"/>
  <c r="T765" i="191"/>
  <c r="T764" i="191"/>
  <c r="T763" i="191"/>
  <c r="T762" i="191"/>
  <c r="T761" i="191"/>
  <c r="T760" i="191"/>
  <c r="T759" i="191"/>
  <c r="T758" i="191"/>
  <c r="T757" i="191"/>
  <c r="B757" i="191"/>
  <c r="A757" i="191"/>
  <c r="U765" i="191" s="1"/>
  <c r="T756" i="191"/>
  <c r="T755" i="191"/>
  <c r="T754" i="191"/>
  <c r="T753" i="191"/>
  <c r="T752" i="191"/>
  <c r="T751" i="191"/>
  <c r="T750" i="191"/>
  <c r="T749" i="191"/>
  <c r="T748" i="191"/>
  <c r="T747" i="191"/>
  <c r="B747" i="191"/>
  <c r="A747" i="191"/>
  <c r="U755" i="191"/>
  <c r="T746" i="191"/>
  <c r="T745" i="191"/>
  <c r="T744" i="191"/>
  <c r="T743" i="191"/>
  <c r="T742" i="191"/>
  <c r="T741" i="191"/>
  <c r="T740" i="191"/>
  <c r="T739" i="191"/>
  <c r="T738" i="191"/>
  <c r="T737" i="191"/>
  <c r="B737" i="191"/>
  <c r="A737" i="191"/>
  <c r="U745" i="191" s="1"/>
  <c r="T736" i="191"/>
  <c r="T735" i="191"/>
  <c r="T734" i="191"/>
  <c r="T733" i="191"/>
  <c r="T732" i="191"/>
  <c r="T731" i="191"/>
  <c r="T730" i="191"/>
  <c r="T729" i="191"/>
  <c r="T728" i="191"/>
  <c r="T727" i="191"/>
  <c r="B727" i="191"/>
  <c r="A727" i="191"/>
  <c r="U735" i="191"/>
  <c r="T726" i="191"/>
  <c r="T725" i="191"/>
  <c r="T724" i="191"/>
  <c r="T723" i="191"/>
  <c r="T722" i="191"/>
  <c r="T721" i="191"/>
  <c r="T720" i="191"/>
  <c r="T719" i="191"/>
  <c r="T718" i="191"/>
  <c r="T717" i="191"/>
  <c r="B717" i="191"/>
  <c r="A717" i="191"/>
  <c r="U725" i="191" s="1"/>
  <c r="T716" i="191"/>
  <c r="T715" i="191"/>
  <c r="T714" i="191"/>
  <c r="T713" i="191"/>
  <c r="T712" i="191"/>
  <c r="T711" i="191"/>
  <c r="T710" i="191"/>
  <c r="T709" i="191"/>
  <c r="T708" i="191"/>
  <c r="T707" i="191"/>
  <c r="B707" i="191"/>
  <c r="A707" i="191"/>
  <c r="U715" i="191"/>
  <c r="T706" i="191"/>
  <c r="T705" i="191"/>
  <c r="T704" i="191"/>
  <c r="T703" i="191"/>
  <c r="T702" i="191"/>
  <c r="T701" i="191"/>
  <c r="T700" i="191"/>
  <c r="T699" i="191"/>
  <c r="T698" i="191"/>
  <c r="T697" i="191"/>
  <c r="B697" i="191"/>
  <c r="A697" i="191"/>
  <c r="U705" i="191" s="1"/>
  <c r="T696" i="191"/>
  <c r="T695" i="191"/>
  <c r="T694" i="191"/>
  <c r="T693" i="191"/>
  <c r="T692" i="191"/>
  <c r="T691" i="191"/>
  <c r="T690" i="191"/>
  <c r="T689" i="191"/>
  <c r="T688" i="191"/>
  <c r="T687" i="191"/>
  <c r="B687" i="191"/>
  <c r="A687" i="191"/>
  <c r="U695" i="191" s="1"/>
  <c r="T686" i="191"/>
  <c r="T685" i="191"/>
  <c r="T684" i="191"/>
  <c r="T683" i="191"/>
  <c r="T682" i="191"/>
  <c r="T681" i="191"/>
  <c r="T680" i="191"/>
  <c r="T679" i="191"/>
  <c r="T678" i="191"/>
  <c r="T677" i="191"/>
  <c r="B677" i="191"/>
  <c r="A677" i="191"/>
  <c r="U685" i="191" s="1"/>
  <c r="T676" i="191"/>
  <c r="T675" i="191"/>
  <c r="T674" i="191"/>
  <c r="T673" i="191"/>
  <c r="T672" i="191"/>
  <c r="T671" i="191"/>
  <c r="T670" i="191"/>
  <c r="T669" i="191"/>
  <c r="T668" i="191"/>
  <c r="T667" i="191"/>
  <c r="B667" i="191"/>
  <c r="A667" i="191"/>
  <c r="U675" i="191"/>
  <c r="T666" i="191"/>
  <c r="T665" i="191"/>
  <c r="T664" i="191"/>
  <c r="T663" i="191"/>
  <c r="T662" i="191"/>
  <c r="T661" i="191"/>
  <c r="T660" i="191"/>
  <c r="T659" i="191"/>
  <c r="T658" i="191"/>
  <c r="T657" i="191"/>
  <c r="B657" i="191"/>
  <c r="A657" i="191"/>
  <c r="U657" i="191" s="1"/>
  <c r="T656" i="191"/>
  <c r="T655" i="191"/>
  <c r="T654" i="191"/>
  <c r="T653" i="191"/>
  <c r="T652" i="191"/>
  <c r="T651" i="191"/>
  <c r="T650" i="191"/>
  <c r="T649" i="191"/>
  <c r="T648" i="191"/>
  <c r="T647" i="191"/>
  <c r="B647" i="191"/>
  <c r="A647" i="191"/>
  <c r="U655" i="191"/>
  <c r="T646" i="191"/>
  <c r="T645" i="191"/>
  <c r="T644" i="191"/>
  <c r="T643" i="191"/>
  <c r="T642" i="191"/>
  <c r="T641" i="191"/>
  <c r="T640" i="191"/>
  <c r="T639" i="191"/>
  <c r="T638" i="191"/>
  <c r="T637" i="191"/>
  <c r="B637" i="191"/>
  <c r="A637" i="191"/>
  <c r="U645" i="191" s="1"/>
  <c r="T636" i="191"/>
  <c r="T635" i="191"/>
  <c r="T634" i="191"/>
  <c r="T633" i="191"/>
  <c r="T632" i="191"/>
  <c r="T631" i="191"/>
  <c r="T630" i="191"/>
  <c r="T629" i="191"/>
  <c r="T628" i="191"/>
  <c r="T627" i="191"/>
  <c r="B627" i="191"/>
  <c r="A627" i="191"/>
  <c r="U635" i="191"/>
  <c r="T626" i="191"/>
  <c r="T625" i="191"/>
  <c r="T624" i="191"/>
  <c r="T623" i="191"/>
  <c r="T622" i="191"/>
  <c r="T621" i="191"/>
  <c r="T620" i="191"/>
  <c r="T619" i="191"/>
  <c r="T617" i="191"/>
  <c r="T618" i="191"/>
  <c r="A617" i="191"/>
  <c r="U625" i="191" s="1"/>
  <c r="A610" i="191"/>
  <c r="U608" i="191"/>
  <c r="T608" i="191"/>
  <c r="U607" i="191"/>
  <c r="T607" i="191"/>
  <c r="U606" i="191"/>
  <c r="T606" i="191"/>
  <c r="U605" i="191"/>
  <c r="T605" i="191"/>
  <c r="U604" i="191"/>
  <c r="T604" i="191"/>
  <c r="U603" i="191"/>
  <c r="T603" i="191"/>
  <c r="U602" i="191"/>
  <c r="T602" i="191"/>
  <c r="U601" i="191"/>
  <c r="T601" i="191"/>
  <c r="U600" i="191"/>
  <c r="T600" i="191"/>
  <c r="U599" i="191"/>
  <c r="T599" i="191"/>
  <c r="U598" i="191"/>
  <c r="T598" i="191"/>
  <c r="U597" i="191"/>
  <c r="T597" i="191"/>
  <c r="U596" i="191"/>
  <c r="T596" i="191"/>
  <c r="U595" i="191"/>
  <c r="T595" i="191"/>
  <c r="U594" i="191"/>
  <c r="T594" i="191"/>
  <c r="U593" i="191"/>
  <c r="T593" i="191"/>
  <c r="U592" i="191"/>
  <c r="T592" i="191"/>
  <c r="U591" i="191"/>
  <c r="T591" i="191"/>
  <c r="U590" i="191"/>
  <c r="T590" i="191"/>
  <c r="U589" i="191"/>
  <c r="T589" i="191"/>
  <c r="U588" i="191"/>
  <c r="T588" i="191"/>
  <c r="U587" i="191"/>
  <c r="T587" i="191"/>
  <c r="U586" i="191"/>
  <c r="T586" i="191"/>
  <c r="U585" i="191"/>
  <c r="T585" i="191"/>
  <c r="U584" i="191"/>
  <c r="T584" i="191"/>
  <c r="U583" i="191"/>
  <c r="T583" i="191"/>
  <c r="U582" i="191"/>
  <c r="T582" i="191"/>
  <c r="U581" i="191"/>
  <c r="T581" i="191"/>
  <c r="U580" i="191"/>
  <c r="T580" i="191"/>
  <c r="U579" i="191"/>
  <c r="T579" i="191"/>
  <c r="U578" i="191"/>
  <c r="T578" i="191"/>
  <c r="U577" i="191"/>
  <c r="T577" i="191"/>
  <c r="U576" i="191"/>
  <c r="T576" i="191"/>
  <c r="U575" i="191"/>
  <c r="T575" i="191"/>
  <c r="U574" i="191"/>
  <c r="T574" i="191"/>
  <c r="U573" i="191"/>
  <c r="T573" i="191"/>
  <c r="U572" i="191"/>
  <c r="T572" i="191"/>
  <c r="U571" i="191"/>
  <c r="T571" i="191"/>
  <c r="U570" i="191"/>
  <c r="T570" i="191"/>
  <c r="U569" i="191"/>
  <c r="T569" i="191"/>
  <c r="U568" i="191"/>
  <c r="T568" i="191"/>
  <c r="U567" i="191"/>
  <c r="T567" i="191"/>
  <c r="U566" i="191"/>
  <c r="T566" i="191"/>
  <c r="U565" i="191"/>
  <c r="T565" i="191"/>
  <c r="U564" i="191"/>
  <c r="T564" i="191"/>
  <c r="U563" i="191"/>
  <c r="T563" i="191"/>
  <c r="U562" i="191"/>
  <c r="T562" i="191"/>
  <c r="U561" i="191"/>
  <c r="T561" i="191"/>
  <c r="U560" i="191"/>
  <c r="T560" i="191"/>
  <c r="U559" i="191"/>
  <c r="T559" i="191"/>
  <c r="U558" i="191"/>
  <c r="T558" i="191"/>
  <c r="U557" i="191"/>
  <c r="T557" i="191"/>
  <c r="U556" i="191"/>
  <c r="T556" i="191"/>
  <c r="U555" i="191"/>
  <c r="T555" i="191"/>
  <c r="U554" i="191"/>
  <c r="T554" i="191"/>
  <c r="U553" i="191"/>
  <c r="T553" i="191"/>
  <c r="U552" i="191"/>
  <c r="T552" i="191"/>
  <c r="U551" i="191"/>
  <c r="T551" i="191"/>
  <c r="U550" i="191"/>
  <c r="T550" i="191"/>
  <c r="U549" i="191"/>
  <c r="T549" i="191"/>
  <c r="U548" i="191"/>
  <c r="T548" i="191"/>
  <c r="U547" i="191"/>
  <c r="T547" i="191"/>
  <c r="U546" i="191"/>
  <c r="T546" i="191"/>
  <c r="U545" i="191"/>
  <c r="T545" i="191"/>
  <c r="U544" i="191"/>
  <c r="T544" i="191"/>
  <c r="U543" i="191"/>
  <c r="T543" i="191"/>
  <c r="U542" i="191"/>
  <c r="T542" i="191"/>
  <c r="U541" i="191"/>
  <c r="T541" i="191"/>
  <c r="U540" i="191"/>
  <c r="T540" i="191"/>
  <c r="U539" i="191"/>
  <c r="T539" i="191"/>
  <c r="U538" i="191"/>
  <c r="T538" i="191"/>
  <c r="U537" i="191"/>
  <c r="T537" i="191"/>
  <c r="U536" i="191"/>
  <c r="T536" i="191"/>
  <c r="U535" i="191"/>
  <c r="T535" i="191"/>
  <c r="U534" i="191"/>
  <c r="T534" i="191"/>
  <c r="U533" i="191"/>
  <c r="T533" i="191"/>
  <c r="U532" i="191"/>
  <c r="T532" i="191"/>
  <c r="U531" i="191"/>
  <c r="T531" i="191"/>
  <c r="U530" i="191"/>
  <c r="T530" i="191"/>
  <c r="U529" i="191"/>
  <c r="T529" i="191"/>
  <c r="U528" i="191"/>
  <c r="T528" i="191"/>
  <c r="U527" i="191"/>
  <c r="T527" i="191"/>
  <c r="U526" i="191"/>
  <c r="T526" i="191"/>
  <c r="U525" i="191"/>
  <c r="T525" i="191"/>
  <c r="U524" i="191"/>
  <c r="T524" i="191"/>
  <c r="U523" i="191"/>
  <c r="T523" i="191"/>
  <c r="U522" i="191"/>
  <c r="T522" i="191"/>
  <c r="U521" i="191"/>
  <c r="T521" i="191"/>
  <c r="U520" i="191"/>
  <c r="T520" i="191"/>
  <c r="U519" i="191"/>
  <c r="T519" i="191"/>
  <c r="U518" i="191"/>
  <c r="T518" i="191"/>
  <c r="U517" i="191"/>
  <c r="T517" i="191"/>
  <c r="U516" i="191"/>
  <c r="T516" i="191"/>
  <c r="U515" i="191"/>
  <c r="T515" i="191"/>
  <c r="U514" i="191"/>
  <c r="T514" i="191"/>
  <c r="U513" i="191"/>
  <c r="T513" i="191"/>
  <c r="U512" i="191"/>
  <c r="T512" i="191"/>
  <c r="U511" i="191"/>
  <c r="T511" i="191"/>
  <c r="U510" i="191"/>
  <c r="T510" i="191"/>
  <c r="U509" i="191"/>
  <c r="T509" i="191"/>
  <c r="U508" i="191"/>
  <c r="T508" i="191"/>
  <c r="U507" i="191"/>
  <c r="T507" i="191"/>
  <c r="U506" i="191"/>
  <c r="T506" i="191"/>
  <c r="U505" i="191"/>
  <c r="T505" i="191"/>
  <c r="U504" i="191"/>
  <c r="T504" i="191"/>
  <c r="U503" i="191"/>
  <c r="T503" i="191"/>
  <c r="U502" i="191"/>
  <c r="T502" i="191"/>
  <c r="U501" i="191"/>
  <c r="T501" i="191"/>
  <c r="U500" i="191"/>
  <c r="T500" i="191"/>
  <c r="U499" i="191"/>
  <c r="T499" i="191"/>
  <c r="U498" i="191"/>
  <c r="T498" i="191"/>
  <c r="U497" i="191"/>
  <c r="T497" i="191"/>
  <c r="U496" i="191"/>
  <c r="T496" i="191"/>
  <c r="U495" i="191"/>
  <c r="T495" i="191"/>
  <c r="U494" i="191"/>
  <c r="T494" i="191"/>
  <c r="U493" i="191"/>
  <c r="T493" i="191"/>
  <c r="U492" i="191"/>
  <c r="T492" i="191"/>
  <c r="U491" i="191"/>
  <c r="T491" i="191"/>
  <c r="U490" i="191"/>
  <c r="T490" i="191"/>
  <c r="U489" i="191"/>
  <c r="T489" i="191"/>
  <c r="U488" i="191"/>
  <c r="T488" i="191"/>
  <c r="U487" i="191"/>
  <c r="T487" i="191"/>
  <c r="U486" i="191"/>
  <c r="T486" i="191"/>
  <c r="U485" i="191"/>
  <c r="T485" i="191"/>
  <c r="U484" i="191"/>
  <c r="T484" i="191"/>
  <c r="U483" i="191"/>
  <c r="T483" i="191"/>
  <c r="U482" i="191"/>
  <c r="T482" i="191"/>
  <c r="U481" i="191"/>
  <c r="T481" i="191"/>
  <c r="U480" i="191"/>
  <c r="T480" i="191"/>
  <c r="U479" i="191"/>
  <c r="T479" i="191"/>
  <c r="U478" i="191"/>
  <c r="T478" i="191"/>
  <c r="U477" i="191"/>
  <c r="T477" i="191"/>
  <c r="U476" i="191"/>
  <c r="T476" i="191"/>
  <c r="U475" i="191"/>
  <c r="T475" i="191"/>
  <c r="U474" i="191"/>
  <c r="T474" i="191"/>
  <c r="U473" i="191"/>
  <c r="T473" i="191"/>
  <c r="U472" i="191"/>
  <c r="T472" i="191"/>
  <c r="U471" i="191"/>
  <c r="T471" i="191"/>
  <c r="U470" i="191"/>
  <c r="T470" i="191"/>
  <c r="U469" i="191"/>
  <c r="T469" i="191"/>
  <c r="U468" i="191"/>
  <c r="T468" i="191"/>
  <c r="U467" i="191"/>
  <c r="T467" i="191"/>
  <c r="U466" i="191"/>
  <c r="T466" i="191"/>
  <c r="U465" i="191"/>
  <c r="T465" i="191"/>
  <c r="U464" i="191"/>
  <c r="T464" i="191"/>
  <c r="U463" i="191"/>
  <c r="T463" i="191"/>
  <c r="U462" i="191"/>
  <c r="T462" i="191"/>
  <c r="U461" i="191"/>
  <c r="T461" i="191"/>
  <c r="U460" i="191"/>
  <c r="T460" i="191"/>
  <c r="U459" i="191"/>
  <c r="T459" i="191"/>
  <c r="U458" i="191"/>
  <c r="T458" i="191"/>
  <c r="U457" i="191"/>
  <c r="T457" i="191"/>
  <c r="U456" i="191"/>
  <c r="T456" i="191"/>
  <c r="U455" i="191"/>
  <c r="T455" i="191"/>
  <c r="U454" i="191"/>
  <c r="T454" i="191"/>
  <c r="U453" i="191"/>
  <c r="T453" i="191"/>
  <c r="U452" i="191"/>
  <c r="T452" i="191"/>
  <c r="U451" i="191"/>
  <c r="T451" i="191"/>
  <c r="U450" i="191"/>
  <c r="T450" i="191"/>
  <c r="U449" i="191"/>
  <c r="T449" i="191"/>
  <c r="U448" i="191"/>
  <c r="T448" i="191"/>
  <c r="U447" i="191"/>
  <c r="T447" i="191"/>
  <c r="U446" i="191"/>
  <c r="T446" i="191"/>
  <c r="U445" i="191"/>
  <c r="T445" i="191"/>
  <c r="U444" i="191"/>
  <c r="T444" i="191"/>
  <c r="U443" i="191"/>
  <c r="T443" i="191"/>
  <c r="U442" i="191"/>
  <c r="T442" i="191"/>
  <c r="U441" i="191"/>
  <c r="T441" i="191"/>
  <c r="U440" i="191"/>
  <c r="T440" i="191"/>
  <c r="U439" i="191"/>
  <c r="T439" i="191"/>
  <c r="U438" i="191"/>
  <c r="T438" i="191"/>
  <c r="U437" i="191"/>
  <c r="T437" i="191"/>
  <c r="U436" i="191"/>
  <c r="T436" i="191"/>
  <c r="U435" i="191"/>
  <c r="T435" i="191"/>
  <c r="U434" i="191"/>
  <c r="T434" i="191"/>
  <c r="U433" i="191"/>
  <c r="T433" i="191"/>
  <c r="U432" i="191"/>
  <c r="T432" i="191"/>
  <c r="U431" i="191"/>
  <c r="T431" i="191"/>
  <c r="U430" i="191"/>
  <c r="T430" i="191"/>
  <c r="U429" i="191"/>
  <c r="T429" i="191"/>
  <c r="U428" i="191"/>
  <c r="T428" i="191"/>
  <c r="U427" i="191"/>
  <c r="T427" i="191"/>
  <c r="U426" i="191"/>
  <c r="T426" i="191"/>
  <c r="U425" i="191"/>
  <c r="T425" i="191"/>
  <c r="U424" i="191"/>
  <c r="T424" i="191"/>
  <c r="U423" i="191"/>
  <c r="T423" i="191"/>
  <c r="U422" i="191"/>
  <c r="T422" i="191"/>
  <c r="U421" i="191"/>
  <c r="T421" i="191"/>
  <c r="U420" i="191"/>
  <c r="T420" i="191"/>
  <c r="U419" i="191"/>
  <c r="T419" i="191"/>
  <c r="U418" i="191"/>
  <c r="T418" i="191"/>
  <c r="U417" i="191"/>
  <c r="T417" i="191"/>
  <c r="U416" i="191"/>
  <c r="T416" i="191"/>
  <c r="U415" i="191"/>
  <c r="T415" i="191"/>
  <c r="U414" i="191"/>
  <c r="T414" i="191"/>
  <c r="U413" i="191"/>
  <c r="T413" i="191"/>
  <c r="U412" i="191"/>
  <c r="T412" i="191"/>
  <c r="U411" i="191"/>
  <c r="T411" i="191"/>
  <c r="U410" i="191"/>
  <c r="T410" i="191"/>
  <c r="U409" i="191"/>
  <c r="T409" i="191"/>
  <c r="U408" i="191"/>
  <c r="T408" i="191"/>
  <c r="U407" i="191"/>
  <c r="T407" i="191"/>
  <c r="U406" i="191"/>
  <c r="T406" i="191"/>
  <c r="U405" i="191"/>
  <c r="T405" i="191"/>
  <c r="U404" i="191"/>
  <c r="T404" i="191"/>
  <c r="U403" i="191"/>
  <c r="T403" i="191"/>
  <c r="U402" i="191"/>
  <c r="T402" i="191"/>
  <c r="U401" i="191"/>
  <c r="T401" i="191"/>
  <c r="U400" i="191"/>
  <c r="T400" i="191"/>
  <c r="U399" i="191"/>
  <c r="T399" i="191"/>
  <c r="U398" i="191"/>
  <c r="T398" i="191"/>
  <c r="U397" i="191"/>
  <c r="T397" i="191"/>
  <c r="U396" i="191"/>
  <c r="T396" i="191"/>
  <c r="U395" i="191"/>
  <c r="T395" i="191"/>
  <c r="U394" i="191"/>
  <c r="T394" i="191"/>
  <c r="U393" i="191"/>
  <c r="T393" i="191"/>
  <c r="U392" i="191"/>
  <c r="T392" i="191"/>
  <c r="U391" i="191"/>
  <c r="T391" i="191"/>
  <c r="U390" i="191"/>
  <c r="T390" i="191"/>
  <c r="U389" i="191"/>
  <c r="T389" i="191"/>
  <c r="U388" i="191"/>
  <c r="T388" i="191"/>
  <c r="U387" i="191"/>
  <c r="T387" i="191"/>
  <c r="U386" i="191"/>
  <c r="T386" i="191"/>
  <c r="U385" i="191"/>
  <c r="T385" i="191"/>
  <c r="U384" i="191"/>
  <c r="T384" i="191"/>
  <c r="U383" i="191"/>
  <c r="T383" i="191"/>
  <c r="U382" i="191"/>
  <c r="T382" i="191"/>
  <c r="U381" i="191"/>
  <c r="T381" i="191"/>
  <c r="U380" i="191"/>
  <c r="T380" i="191"/>
  <c r="U379" i="191"/>
  <c r="T379" i="191"/>
  <c r="U378" i="191"/>
  <c r="T378" i="191"/>
  <c r="U377" i="191"/>
  <c r="T377" i="191"/>
  <c r="U376" i="191"/>
  <c r="T376" i="191"/>
  <c r="U375" i="191"/>
  <c r="T375" i="191"/>
  <c r="U374" i="191"/>
  <c r="T374" i="191"/>
  <c r="U373" i="191"/>
  <c r="T373" i="191"/>
  <c r="U372" i="191"/>
  <c r="T372" i="191"/>
  <c r="U371" i="191"/>
  <c r="T371" i="191"/>
  <c r="U370" i="191"/>
  <c r="T370" i="191"/>
  <c r="U369" i="191"/>
  <c r="T369" i="191"/>
  <c r="U368" i="191"/>
  <c r="T368" i="191"/>
  <c r="U367" i="191"/>
  <c r="T367" i="191"/>
  <c r="U366" i="191"/>
  <c r="T366" i="191"/>
  <c r="U365" i="191"/>
  <c r="T365" i="191"/>
  <c r="U364" i="191"/>
  <c r="T364" i="191"/>
  <c r="U363" i="191"/>
  <c r="T363" i="191"/>
  <c r="U362" i="191"/>
  <c r="T362" i="191"/>
  <c r="U361" i="191"/>
  <c r="T361" i="191"/>
  <c r="U360" i="191"/>
  <c r="T360" i="191"/>
  <c r="U359" i="191"/>
  <c r="T359" i="191"/>
  <c r="U358" i="191"/>
  <c r="T358" i="191"/>
  <c r="U357" i="191"/>
  <c r="T357" i="191"/>
  <c r="U356" i="191"/>
  <c r="T356" i="191"/>
  <c r="U355" i="191"/>
  <c r="T355" i="191"/>
  <c r="U354" i="191"/>
  <c r="T354" i="191"/>
  <c r="U353" i="191"/>
  <c r="T353" i="191"/>
  <c r="U352" i="191"/>
  <c r="T352" i="191"/>
  <c r="U351" i="191"/>
  <c r="T351" i="191"/>
  <c r="U350" i="191"/>
  <c r="T350" i="191"/>
  <c r="U349" i="191"/>
  <c r="T349" i="191"/>
  <c r="U348" i="191"/>
  <c r="T348" i="191"/>
  <c r="U347" i="191"/>
  <c r="T347" i="191"/>
  <c r="U346" i="191"/>
  <c r="T346" i="191"/>
  <c r="U345" i="191"/>
  <c r="T345" i="191"/>
  <c r="U344" i="191"/>
  <c r="T344" i="191"/>
  <c r="U343" i="191"/>
  <c r="T343" i="191"/>
  <c r="U342" i="191"/>
  <c r="T342" i="191"/>
  <c r="U341" i="191"/>
  <c r="T341" i="191"/>
  <c r="U340" i="191"/>
  <c r="T340" i="191"/>
  <c r="U339" i="191"/>
  <c r="T339" i="191"/>
  <c r="U338" i="191"/>
  <c r="T338" i="191"/>
  <c r="U337" i="191"/>
  <c r="T337" i="191"/>
  <c r="U336" i="191"/>
  <c r="T336" i="191"/>
  <c r="U335" i="191"/>
  <c r="T335" i="191"/>
  <c r="U334" i="191"/>
  <c r="T334" i="191"/>
  <c r="U333" i="191"/>
  <c r="T333" i="191"/>
  <c r="U332" i="191"/>
  <c r="T332" i="191"/>
  <c r="U331" i="191"/>
  <c r="T331" i="191"/>
  <c r="U330" i="191"/>
  <c r="T330" i="191"/>
  <c r="U329" i="191"/>
  <c r="T329" i="191"/>
  <c r="U328" i="191"/>
  <c r="T328" i="191"/>
  <c r="U327" i="191"/>
  <c r="T327" i="191"/>
  <c r="U326" i="191"/>
  <c r="T326" i="191"/>
  <c r="U325" i="191"/>
  <c r="T325" i="191"/>
  <c r="U324" i="191"/>
  <c r="T324" i="191"/>
  <c r="U323" i="191"/>
  <c r="T323" i="191"/>
  <c r="U322" i="191"/>
  <c r="T322" i="191"/>
  <c r="U321" i="191"/>
  <c r="T321" i="191"/>
  <c r="U320" i="191"/>
  <c r="T320" i="191"/>
  <c r="U319" i="191"/>
  <c r="T319" i="191"/>
  <c r="U318" i="191"/>
  <c r="T318" i="191"/>
  <c r="U317" i="191"/>
  <c r="T317" i="191"/>
  <c r="U316" i="191"/>
  <c r="T316" i="191"/>
  <c r="U315" i="191"/>
  <c r="T315" i="191"/>
  <c r="U314" i="191"/>
  <c r="T314" i="191"/>
  <c r="U313" i="191"/>
  <c r="T313" i="191"/>
  <c r="U312" i="191"/>
  <c r="T312" i="191"/>
  <c r="U311" i="191"/>
  <c r="T311" i="191"/>
  <c r="U310" i="191"/>
  <c r="T310" i="191"/>
  <c r="U309" i="191"/>
  <c r="T309" i="191"/>
  <c r="U308" i="191"/>
  <c r="T308" i="191"/>
  <c r="U307" i="191"/>
  <c r="T307" i="191"/>
  <c r="U306" i="191"/>
  <c r="T306" i="191"/>
  <c r="U305" i="191"/>
  <c r="T305" i="191"/>
  <c r="U304" i="191"/>
  <c r="T304" i="191"/>
  <c r="U303" i="191"/>
  <c r="T303" i="191"/>
  <c r="U302" i="191"/>
  <c r="T302" i="191"/>
  <c r="U301" i="191"/>
  <c r="T301" i="191"/>
  <c r="U300" i="191"/>
  <c r="T300" i="191"/>
  <c r="U299" i="191"/>
  <c r="T299" i="191"/>
  <c r="U298" i="191"/>
  <c r="T298" i="191"/>
  <c r="U297" i="191"/>
  <c r="T297" i="191"/>
  <c r="U296" i="191"/>
  <c r="T296" i="191"/>
  <c r="U295" i="191"/>
  <c r="T295" i="191"/>
  <c r="U294" i="191"/>
  <c r="T294" i="191"/>
  <c r="U293" i="191"/>
  <c r="T293" i="191"/>
  <c r="U292" i="191"/>
  <c r="T292" i="191"/>
  <c r="U291" i="191"/>
  <c r="T291" i="191"/>
  <c r="U290" i="191"/>
  <c r="T290" i="191"/>
  <c r="U289" i="191"/>
  <c r="T289" i="191"/>
  <c r="U288" i="191"/>
  <c r="T288" i="191"/>
  <c r="U287" i="191"/>
  <c r="T287" i="191"/>
  <c r="U286" i="191"/>
  <c r="T286" i="191"/>
  <c r="U285" i="191"/>
  <c r="T285" i="191"/>
  <c r="U284" i="191"/>
  <c r="T284" i="191"/>
  <c r="U283" i="191"/>
  <c r="T283" i="191"/>
  <c r="U282" i="191"/>
  <c r="T282" i="191"/>
  <c r="U281" i="191"/>
  <c r="T281" i="191"/>
  <c r="U280" i="191"/>
  <c r="T280" i="191"/>
  <c r="U279" i="191"/>
  <c r="T279" i="191"/>
  <c r="U278" i="191"/>
  <c r="T278" i="191"/>
  <c r="U277" i="191"/>
  <c r="T277" i="191"/>
  <c r="U276" i="191"/>
  <c r="T276" i="191"/>
  <c r="U275" i="191"/>
  <c r="T275" i="191"/>
  <c r="U274" i="191"/>
  <c r="T274" i="191"/>
  <c r="U273" i="191"/>
  <c r="T273" i="191"/>
  <c r="U272" i="191"/>
  <c r="T272" i="191"/>
  <c r="U271" i="191"/>
  <c r="T271" i="191"/>
  <c r="U270" i="191"/>
  <c r="T270" i="191"/>
  <c r="U269" i="191"/>
  <c r="T269" i="191"/>
  <c r="U268" i="191"/>
  <c r="T268" i="191"/>
  <c r="U267" i="191"/>
  <c r="T267" i="191"/>
  <c r="U266" i="191"/>
  <c r="T266" i="191"/>
  <c r="U265" i="191"/>
  <c r="T265" i="191"/>
  <c r="U264" i="191"/>
  <c r="T264" i="191"/>
  <c r="U263" i="191"/>
  <c r="T263" i="191"/>
  <c r="U262" i="191"/>
  <c r="T262" i="191"/>
  <c r="U261" i="191"/>
  <c r="T261" i="191"/>
  <c r="U260" i="191"/>
  <c r="T260" i="191"/>
  <c r="U259" i="191"/>
  <c r="T259" i="191"/>
  <c r="U258" i="191"/>
  <c r="T258" i="191"/>
  <c r="U257" i="191"/>
  <c r="T257" i="191"/>
  <c r="U256" i="191"/>
  <c r="T256" i="191"/>
  <c r="U255" i="191"/>
  <c r="T255" i="191"/>
  <c r="U254" i="191"/>
  <c r="T254" i="191"/>
  <c r="U253" i="191"/>
  <c r="T253" i="191"/>
  <c r="U252" i="191"/>
  <c r="T252" i="191"/>
  <c r="U251" i="191"/>
  <c r="T251" i="191"/>
  <c r="U250" i="191"/>
  <c r="T250" i="191"/>
  <c r="U249" i="191"/>
  <c r="T249" i="191"/>
  <c r="U248" i="191"/>
  <c r="T248" i="191"/>
  <c r="U247" i="191"/>
  <c r="T247" i="191"/>
  <c r="U246" i="191"/>
  <c r="T246" i="191"/>
  <c r="U245" i="191"/>
  <c r="T245" i="191"/>
  <c r="U244" i="191"/>
  <c r="T244" i="191"/>
  <c r="U243" i="191"/>
  <c r="T243" i="191"/>
  <c r="U242" i="191"/>
  <c r="T242" i="191"/>
  <c r="U241" i="191"/>
  <c r="T241" i="191"/>
  <c r="U240" i="191"/>
  <c r="T240" i="191"/>
  <c r="U239" i="191"/>
  <c r="T239" i="191"/>
  <c r="U238" i="191"/>
  <c r="T238" i="191"/>
  <c r="U237" i="191"/>
  <c r="T237" i="191"/>
  <c r="U236" i="191"/>
  <c r="T236" i="191"/>
  <c r="U235" i="191"/>
  <c r="T235" i="191"/>
  <c r="U234" i="191"/>
  <c r="T234" i="191"/>
  <c r="U233" i="191"/>
  <c r="T233" i="191"/>
  <c r="U232" i="191"/>
  <c r="T232" i="191"/>
  <c r="U231" i="191"/>
  <c r="T231" i="191"/>
  <c r="U230" i="191"/>
  <c r="T230" i="191"/>
  <c r="U229" i="191"/>
  <c r="T229" i="191"/>
  <c r="U228" i="191"/>
  <c r="T228" i="191"/>
  <c r="U227" i="191"/>
  <c r="T227" i="191"/>
  <c r="U226" i="191"/>
  <c r="T226" i="191"/>
  <c r="U225" i="191"/>
  <c r="T225" i="191"/>
  <c r="U224" i="191"/>
  <c r="T224" i="191"/>
  <c r="U223" i="191"/>
  <c r="T223" i="191"/>
  <c r="U222" i="191"/>
  <c r="T222" i="191"/>
  <c r="U221" i="191"/>
  <c r="T221" i="191"/>
  <c r="U220" i="191"/>
  <c r="T220" i="191"/>
  <c r="U219" i="191"/>
  <c r="T219" i="191"/>
  <c r="U218" i="191"/>
  <c r="T218" i="191"/>
  <c r="U217" i="191"/>
  <c r="T217" i="191"/>
  <c r="U216" i="191"/>
  <c r="T216" i="191"/>
  <c r="U215" i="191"/>
  <c r="T215" i="191"/>
  <c r="U214" i="191"/>
  <c r="T214" i="191"/>
  <c r="U213" i="191"/>
  <c r="T213" i="191"/>
  <c r="U212" i="191"/>
  <c r="T212" i="191"/>
  <c r="U211" i="191"/>
  <c r="T211" i="191"/>
  <c r="U210" i="191"/>
  <c r="T210" i="191"/>
  <c r="U209" i="191"/>
  <c r="T209" i="191"/>
  <c r="U208" i="191"/>
  <c r="T208" i="191"/>
  <c r="U207" i="191"/>
  <c r="T207" i="191"/>
  <c r="U206" i="191"/>
  <c r="T206" i="191"/>
  <c r="U205" i="191"/>
  <c r="T205" i="191"/>
  <c r="U204" i="191"/>
  <c r="T204" i="191"/>
  <c r="U203" i="191"/>
  <c r="T203" i="191"/>
  <c r="U202" i="191"/>
  <c r="T202" i="191"/>
  <c r="U201" i="191"/>
  <c r="T201" i="191"/>
  <c r="U200" i="191"/>
  <c r="T200" i="191"/>
  <c r="U199" i="191"/>
  <c r="T199" i="191"/>
  <c r="U198" i="191"/>
  <c r="T198" i="191"/>
  <c r="U197" i="191"/>
  <c r="T197" i="191"/>
  <c r="U196" i="191"/>
  <c r="T196" i="191"/>
  <c r="U195" i="191"/>
  <c r="T195" i="191"/>
  <c r="U194" i="191"/>
  <c r="T194" i="191"/>
  <c r="U193" i="191"/>
  <c r="T193" i="191"/>
  <c r="U192" i="191"/>
  <c r="T192" i="191"/>
  <c r="U191" i="191"/>
  <c r="T191" i="191"/>
  <c r="U190" i="191"/>
  <c r="T190" i="191"/>
  <c r="U189" i="191"/>
  <c r="T189" i="191"/>
  <c r="U188" i="191"/>
  <c r="T188" i="191"/>
  <c r="U187" i="191"/>
  <c r="T187" i="191"/>
  <c r="U186" i="191"/>
  <c r="T186" i="191"/>
  <c r="U185" i="191"/>
  <c r="T185" i="191"/>
  <c r="U184" i="191"/>
  <c r="T184" i="191"/>
  <c r="U183" i="191"/>
  <c r="T183" i="191"/>
  <c r="U182" i="191"/>
  <c r="T182" i="191"/>
  <c r="U181" i="191"/>
  <c r="T181" i="191"/>
  <c r="U180" i="191"/>
  <c r="T180" i="191"/>
  <c r="U179" i="191"/>
  <c r="T179" i="191"/>
  <c r="U178" i="191"/>
  <c r="T178" i="191"/>
  <c r="U177" i="191"/>
  <c r="T177" i="191"/>
  <c r="U176" i="191"/>
  <c r="T176" i="191"/>
  <c r="U175" i="191"/>
  <c r="T175" i="191"/>
  <c r="U174" i="191"/>
  <c r="T174" i="191"/>
  <c r="U173" i="191"/>
  <c r="T173" i="191"/>
  <c r="U172" i="191"/>
  <c r="T172" i="191"/>
  <c r="U171" i="191"/>
  <c r="T171" i="191"/>
  <c r="U170" i="191"/>
  <c r="T170" i="191"/>
  <c r="U169" i="191"/>
  <c r="T169" i="191"/>
  <c r="U168" i="191"/>
  <c r="T168" i="191"/>
  <c r="U167" i="191"/>
  <c r="T167" i="191"/>
  <c r="U166" i="191"/>
  <c r="T166" i="191"/>
  <c r="U165" i="191"/>
  <c r="T165" i="191"/>
  <c r="U164" i="191"/>
  <c r="T164" i="191"/>
  <c r="U163" i="191"/>
  <c r="T163" i="191"/>
  <c r="U162" i="191"/>
  <c r="T162" i="191"/>
  <c r="U161" i="191"/>
  <c r="T161" i="191"/>
  <c r="U160" i="191"/>
  <c r="T160" i="191"/>
  <c r="U159" i="191"/>
  <c r="T159" i="191"/>
  <c r="U158" i="191"/>
  <c r="T158" i="191"/>
  <c r="U157" i="191"/>
  <c r="T157" i="191"/>
  <c r="U156" i="191"/>
  <c r="T156" i="191"/>
  <c r="U155" i="191"/>
  <c r="T155" i="191"/>
  <c r="U154" i="191"/>
  <c r="T154" i="191"/>
  <c r="U153" i="191"/>
  <c r="T153" i="191"/>
  <c r="U152" i="191"/>
  <c r="T152" i="191"/>
  <c r="U151" i="191"/>
  <c r="T151" i="191"/>
  <c r="U150" i="191"/>
  <c r="T150" i="191"/>
  <c r="U149" i="191"/>
  <c r="T149" i="191"/>
  <c r="U148" i="191"/>
  <c r="T148" i="191"/>
  <c r="U147" i="191"/>
  <c r="T147" i="191"/>
  <c r="U146" i="191"/>
  <c r="T146" i="191"/>
  <c r="U145" i="191"/>
  <c r="T145" i="191"/>
  <c r="U144" i="191"/>
  <c r="T144" i="191"/>
  <c r="U143" i="191"/>
  <c r="T143" i="191"/>
  <c r="U142" i="191"/>
  <c r="T142" i="191"/>
  <c r="U141" i="191"/>
  <c r="T141" i="191"/>
  <c r="U140" i="191"/>
  <c r="T140" i="191"/>
  <c r="U139" i="191"/>
  <c r="T139" i="191"/>
  <c r="U138" i="191"/>
  <c r="T138" i="191"/>
  <c r="U137" i="191"/>
  <c r="T137" i="191"/>
  <c r="U136" i="191"/>
  <c r="T136" i="191"/>
  <c r="U135" i="191"/>
  <c r="T135" i="191"/>
  <c r="U134" i="191"/>
  <c r="T134" i="191"/>
  <c r="U133" i="191"/>
  <c r="T133" i="191"/>
  <c r="U132" i="191"/>
  <c r="T132" i="191"/>
  <c r="U131" i="191"/>
  <c r="T131" i="191"/>
  <c r="U130" i="191"/>
  <c r="T130" i="191"/>
  <c r="U129" i="191"/>
  <c r="T129" i="191"/>
  <c r="U128" i="191"/>
  <c r="T128" i="191"/>
  <c r="U127" i="191"/>
  <c r="T127" i="191"/>
  <c r="U126" i="191"/>
  <c r="T126" i="191"/>
  <c r="U125" i="191"/>
  <c r="T125" i="191"/>
  <c r="U124" i="191"/>
  <c r="T124" i="191"/>
  <c r="U123" i="191"/>
  <c r="T123" i="191"/>
  <c r="U122" i="191"/>
  <c r="T122" i="191"/>
  <c r="U121" i="191"/>
  <c r="T121" i="191"/>
  <c r="U120" i="191"/>
  <c r="T120" i="191"/>
  <c r="U119" i="191"/>
  <c r="T119" i="191"/>
  <c r="U118" i="191"/>
  <c r="T118" i="191"/>
  <c r="U117" i="191"/>
  <c r="T117" i="191"/>
  <c r="U116" i="191"/>
  <c r="T116" i="191"/>
  <c r="U115" i="191"/>
  <c r="T115" i="191"/>
  <c r="U114" i="191"/>
  <c r="T114" i="191"/>
  <c r="U113" i="191"/>
  <c r="T113" i="191"/>
  <c r="U112" i="191"/>
  <c r="T112" i="191"/>
  <c r="U111" i="191"/>
  <c r="T111" i="191"/>
  <c r="U110" i="191"/>
  <c r="T110" i="191"/>
  <c r="U109" i="191"/>
  <c r="T109" i="191"/>
  <c r="U108" i="191"/>
  <c r="T108" i="191"/>
  <c r="U107" i="191"/>
  <c r="T107" i="191"/>
  <c r="U106" i="191"/>
  <c r="T106" i="191"/>
  <c r="U105" i="191"/>
  <c r="T105" i="191"/>
  <c r="U104" i="191"/>
  <c r="T104" i="191"/>
  <c r="U103" i="191"/>
  <c r="T103" i="191"/>
  <c r="U102" i="191"/>
  <c r="T102" i="191"/>
  <c r="U101" i="191"/>
  <c r="T101" i="191"/>
  <c r="U100" i="191"/>
  <c r="T100" i="191"/>
  <c r="U99" i="191"/>
  <c r="T99" i="191"/>
  <c r="U98" i="191"/>
  <c r="T98" i="191"/>
  <c r="U97" i="191"/>
  <c r="T97" i="191"/>
  <c r="U96" i="191"/>
  <c r="T96" i="191"/>
  <c r="U95" i="191"/>
  <c r="T95" i="191"/>
  <c r="U94" i="191"/>
  <c r="T94" i="191"/>
  <c r="U93" i="191"/>
  <c r="T93" i="191"/>
  <c r="U92" i="191"/>
  <c r="T92" i="191"/>
  <c r="U91" i="191"/>
  <c r="T91" i="191"/>
  <c r="U90" i="191"/>
  <c r="T90" i="191"/>
  <c r="U89" i="191"/>
  <c r="T89" i="191"/>
  <c r="U88" i="191"/>
  <c r="T88" i="191"/>
  <c r="U87" i="191"/>
  <c r="T87" i="191"/>
  <c r="U86" i="191"/>
  <c r="T86" i="191"/>
  <c r="U85" i="191"/>
  <c r="T85" i="191"/>
  <c r="U84" i="191"/>
  <c r="T84" i="191"/>
  <c r="U83" i="191"/>
  <c r="T83" i="191"/>
  <c r="U82" i="191"/>
  <c r="T82" i="191"/>
  <c r="U81" i="191"/>
  <c r="T81" i="191"/>
  <c r="U80" i="191"/>
  <c r="T80" i="191"/>
  <c r="U79" i="191"/>
  <c r="T79" i="191"/>
  <c r="U78" i="191"/>
  <c r="T78" i="191"/>
  <c r="U77" i="191"/>
  <c r="T77" i="191"/>
  <c r="U76" i="191"/>
  <c r="T76" i="191"/>
  <c r="U75" i="191"/>
  <c r="T75" i="191"/>
  <c r="U74" i="191"/>
  <c r="T74" i="191"/>
  <c r="U73" i="191"/>
  <c r="T73" i="191"/>
  <c r="U72" i="191"/>
  <c r="T72" i="191"/>
  <c r="U71" i="191"/>
  <c r="T71" i="191"/>
  <c r="U70" i="191"/>
  <c r="T70" i="191"/>
  <c r="U69" i="191"/>
  <c r="T69" i="191"/>
  <c r="U68" i="191"/>
  <c r="T68" i="191"/>
  <c r="U67" i="191"/>
  <c r="T67" i="191"/>
  <c r="U66" i="191"/>
  <c r="T66" i="191"/>
  <c r="U65" i="191"/>
  <c r="T65" i="191"/>
  <c r="U64" i="191"/>
  <c r="T64" i="191"/>
  <c r="U63" i="191"/>
  <c r="T63" i="191"/>
  <c r="U62" i="191"/>
  <c r="T62" i="191"/>
  <c r="U61" i="191"/>
  <c r="T61" i="191"/>
  <c r="U60" i="191"/>
  <c r="T60" i="191"/>
  <c r="U59" i="191"/>
  <c r="T59" i="191"/>
  <c r="U58" i="191"/>
  <c r="T58" i="191"/>
  <c r="U57" i="191"/>
  <c r="T57" i="191"/>
  <c r="U56" i="191"/>
  <c r="T56" i="191"/>
  <c r="U55" i="191"/>
  <c r="T55" i="191"/>
  <c r="U54" i="191"/>
  <c r="T54" i="191"/>
  <c r="U53" i="191"/>
  <c r="T53" i="191"/>
  <c r="U52" i="191"/>
  <c r="T52" i="191"/>
  <c r="U51" i="191"/>
  <c r="T51" i="191"/>
  <c r="U50" i="191"/>
  <c r="T50" i="191"/>
  <c r="U49" i="191"/>
  <c r="T49" i="191"/>
  <c r="U48" i="191"/>
  <c r="T48" i="191"/>
  <c r="U47" i="191"/>
  <c r="T47" i="191"/>
  <c r="U46" i="191"/>
  <c r="T46" i="191"/>
  <c r="U45" i="191"/>
  <c r="T45" i="191"/>
  <c r="U44" i="191"/>
  <c r="T44" i="191"/>
  <c r="U43" i="191"/>
  <c r="T43" i="191"/>
  <c r="U42" i="191"/>
  <c r="T42" i="191"/>
  <c r="U41" i="191"/>
  <c r="T41" i="191"/>
  <c r="U40" i="191"/>
  <c r="T40" i="191"/>
  <c r="U39" i="191"/>
  <c r="T39" i="191"/>
  <c r="U38" i="191"/>
  <c r="T38" i="191"/>
  <c r="U37" i="191"/>
  <c r="T37" i="191"/>
  <c r="U36" i="191"/>
  <c r="T36" i="191"/>
  <c r="U35" i="191"/>
  <c r="T35" i="191"/>
  <c r="U34" i="191"/>
  <c r="T34" i="191"/>
  <c r="U33" i="191"/>
  <c r="T33" i="191"/>
  <c r="U32" i="191"/>
  <c r="T32" i="191"/>
  <c r="U31" i="191"/>
  <c r="T31" i="191"/>
  <c r="U30" i="191"/>
  <c r="T30" i="191"/>
  <c r="U29" i="191"/>
  <c r="T29" i="191"/>
  <c r="U28" i="191"/>
  <c r="T28" i="191"/>
  <c r="U27" i="191"/>
  <c r="T27" i="191"/>
  <c r="U26" i="191"/>
  <c r="T26" i="191"/>
  <c r="U25" i="191"/>
  <c r="T25" i="191"/>
  <c r="U24" i="191"/>
  <c r="T24" i="191"/>
  <c r="U23" i="191"/>
  <c r="T23" i="191"/>
  <c r="U22" i="191"/>
  <c r="T22" i="191"/>
  <c r="U21" i="191"/>
  <c r="T21" i="191"/>
  <c r="U20" i="191"/>
  <c r="T20" i="191"/>
  <c r="U19" i="191"/>
  <c r="T19" i="191"/>
  <c r="U18" i="191"/>
  <c r="T18" i="191"/>
  <c r="U17" i="191"/>
  <c r="T17" i="191"/>
  <c r="U16" i="191"/>
  <c r="T16" i="191"/>
  <c r="U15" i="191"/>
  <c r="T15" i="191"/>
  <c r="U14" i="191"/>
  <c r="T14" i="191"/>
  <c r="U13" i="191"/>
  <c r="T13" i="191"/>
  <c r="U12" i="191"/>
  <c r="T12" i="191"/>
  <c r="U11" i="191"/>
  <c r="T11" i="191"/>
  <c r="U10" i="191"/>
  <c r="T10" i="191"/>
  <c r="U9" i="191"/>
  <c r="T9" i="191"/>
  <c r="H6" i="191"/>
  <c r="D6" i="191"/>
  <c r="I856" i="190"/>
  <c r="I830" i="190"/>
  <c r="I827" i="190"/>
  <c r="I826" i="190"/>
  <c r="I825" i="190"/>
  <c r="I824" i="190"/>
  <c r="I828" i="190" s="1"/>
  <c r="I823" i="190"/>
  <c r="I822" i="190"/>
  <c r="T816" i="190"/>
  <c r="T815" i="190"/>
  <c r="T814" i="190"/>
  <c r="T813" i="190"/>
  <c r="T812" i="190"/>
  <c r="T811" i="190"/>
  <c r="T810" i="190"/>
  <c r="T809" i="190"/>
  <c r="T808" i="190"/>
  <c r="T807" i="190"/>
  <c r="B807" i="190"/>
  <c r="A807" i="190"/>
  <c r="U809" i="190" s="1"/>
  <c r="T806" i="190"/>
  <c r="T805" i="190"/>
  <c r="T804" i="190"/>
  <c r="T803" i="190"/>
  <c r="T802" i="190"/>
  <c r="T801" i="190"/>
  <c r="T800" i="190"/>
  <c r="T799" i="190"/>
  <c r="T798" i="190"/>
  <c r="T797" i="190"/>
  <c r="B797" i="190"/>
  <c r="A797" i="190"/>
  <c r="T796" i="190"/>
  <c r="T795" i="190"/>
  <c r="T794" i="190"/>
  <c r="T793" i="190"/>
  <c r="T792" i="190"/>
  <c r="T791" i="190"/>
  <c r="T790" i="190"/>
  <c r="T789" i="190"/>
  <c r="T788" i="190"/>
  <c r="T787" i="190"/>
  <c r="B787" i="190"/>
  <c r="A787" i="190"/>
  <c r="T786" i="190"/>
  <c r="T785" i="190"/>
  <c r="T784" i="190"/>
  <c r="T783" i="190"/>
  <c r="T782" i="190"/>
  <c r="T781" i="190"/>
  <c r="T780" i="190"/>
  <c r="T779" i="190"/>
  <c r="T778" i="190"/>
  <c r="T777" i="190"/>
  <c r="B777" i="190"/>
  <c r="A777" i="190"/>
  <c r="T776" i="190"/>
  <c r="T775" i="190"/>
  <c r="T774" i="190"/>
  <c r="T773" i="190"/>
  <c r="T772" i="190"/>
  <c r="T771" i="190"/>
  <c r="T770" i="190"/>
  <c r="T769" i="190"/>
  <c r="T768" i="190"/>
  <c r="T767" i="190"/>
  <c r="B767" i="190"/>
  <c r="A767" i="190"/>
  <c r="T766" i="190"/>
  <c r="T765" i="190"/>
  <c r="T764" i="190"/>
  <c r="T763" i="190"/>
  <c r="T762" i="190"/>
  <c r="T761" i="190"/>
  <c r="T760" i="190"/>
  <c r="T759" i="190"/>
  <c r="T758" i="190"/>
  <c r="T757" i="190"/>
  <c r="B757" i="190"/>
  <c r="A757" i="190"/>
  <c r="T756" i="190"/>
  <c r="T755" i="190"/>
  <c r="T754" i="190"/>
  <c r="T753" i="190"/>
  <c r="T752" i="190"/>
  <c r="T751" i="190"/>
  <c r="T750" i="190"/>
  <c r="T749" i="190"/>
  <c r="T748" i="190"/>
  <c r="T747" i="190"/>
  <c r="B747" i="190"/>
  <c r="A747" i="190"/>
  <c r="T746" i="190"/>
  <c r="T745" i="190"/>
  <c r="T744" i="190"/>
  <c r="T743" i="190"/>
  <c r="T742" i="190"/>
  <c r="T741" i="190"/>
  <c r="T740" i="190"/>
  <c r="T739" i="190"/>
  <c r="T738" i="190"/>
  <c r="T737" i="190"/>
  <c r="B737" i="190"/>
  <c r="A737" i="190"/>
  <c r="T736" i="190"/>
  <c r="T735" i="190"/>
  <c r="T734" i="190"/>
  <c r="T733" i="190"/>
  <c r="T732" i="190"/>
  <c r="T731" i="190"/>
  <c r="T730" i="190"/>
  <c r="T729" i="190"/>
  <c r="T728" i="190"/>
  <c r="T727" i="190"/>
  <c r="B727" i="190"/>
  <c r="A727" i="190"/>
  <c r="T726" i="190"/>
  <c r="T725" i="190"/>
  <c r="T724" i="190"/>
  <c r="T723" i="190"/>
  <c r="T722" i="190"/>
  <c r="T721" i="190"/>
  <c r="T720" i="190"/>
  <c r="T719" i="190"/>
  <c r="T718" i="190"/>
  <c r="T717" i="190"/>
  <c r="B717" i="190"/>
  <c r="A717" i="190"/>
  <c r="T716" i="190"/>
  <c r="T715" i="190"/>
  <c r="T714" i="190"/>
  <c r="T713" i="190"/>
  <c r="T712" i="190"/>
  <c r="T711" i="190"/>
  <c r="T710" i="190"/>
  <c r="T709" i="190"/>
  <c r="T708" i="190"/>
  <c r="T707" i="190"/>
  <c r="B707" i="190"/>
  <c r="A707" i="190"/>
  <c r="T706" i="190"/>
  <c r="T705" i="190"/>
  <c r="T704" i="190"/>
  <c r="T703" i="190"/>
  <c r="T702" i="190"/>
  <c r="T701" i="190"/>
  <c r="T700" i="190"/>
  <c r="T699" i="190"/>
  <c r="T698" i="190"/>
  <c r="T697" i="190"/>
  <c r="B697" i="190"/>
  <c r="A697" i="190"/>
  <c r="T696" i="190"/>
  <c r="T695" i="190"/>
  <c r="T694" i="190"/>
  <c r="T693" i="190"/>
  <c r="T692" i="190"/>
  <c r="T691" i="190"/>
  <c r="T690" i="190"/>
  <c r="T689" i="190"/>
  <c r="T688" i="190"/>
  <c r="T687" i="190"/>
  <c r="B687" i="190"/>
  <c r="A687" i="190"/>
  <c r="U689" i="190" s="1"/>
  <c r="T686" i="190"/>
  <c r="T685" i="190"/>
  <c r="T684" i="190"/>
  <c r="U683" i="190"/>
  <c r="T683" i="190"/>
  <c r="T682" i="190"/>
  <c r="T681" i="190"/>
  <c r="T680" i="190"/>
  <c r="U679" i="190"/>
  <c r="T679" i="190"/>
  <c r="T678" i="190"/>
  <c r="T677" i="190"/>
  <c r="B677" i="190"/>
  <c r="A677" i="190"/>
  <c r="T676" i="190"/>
  <c r="T675" i="190"/>
  <c r="T674" i="190"/>
  <c r="U673" i="190"/>
  <c r="T673" i="190"/>
  <c r="T672" i="190"/>
  <c r="T671" i="190"/>
  <c r="T670" i="190"/>
  <c r="U669" i="190"/>
  <c r="T669" i="190"/>
  <c r="T668" i="190"/>
  <c r="T667" i="190"/>
  <c r="B667" i="190"/>
  <c r="A667" i="190"/>
  <c r="T666" i="190"/>
  <c r="T665" i="190"/>
  <c r="T664" i="190"/>
  <c r="T663" i="190"/>
  <c r="T662" i="190"/>
  <c r="T661" i="190"/>
  <c r="T660" i="190"/>
  <c r="T659" i="190"/>
  <c r="T658" i="190"/>
  <c r="T657" i="190"/>
  <c r="B657" i="190"/>
  <c r="A657" i="190"/>
  <c r="U657" i="190"/>
  <c r="T656" i="190"/>
  <c r="T655" i="190"/>
  <c r="T654" i="190"/>
  <c r="U653" i="190"/>
  <c r="T653" i="190"/>
  <c r="T652" i="190"/>
  <c r="T651" i="190"/>
  <c r="T650" i="190"/>
  <c r="T649" i="190"/>
  <c r="T648" i="190"/>
  <c r="T647" i="190"/>
  <c r="B647" i="190"/>
  <c r="A647" i="190"/>
  <c r="T646" i="190"/>
  <c r="T645" i="190"/>
  <c r="T644" i="190"/>
  <c r="U643" i="190"/>
  <c r="T643" i="190"/>
  <c r="T642" i="190"/>
  <c r="T641" i="190"/>
  <c r="T640" i="190"/>
  <c r="U639" i="190"/>
  <c r="T639" i="190"/>
  <c r="T638" i="190"/>
  <c r="T637" i="190"/>
  <c r="B637" i="190"/>
  <c r="A637" i="190"/>
  <c r="T636" i="190"/>
  <c r="T635" i="190"/>
  <c r="T634" i="190"/>
  <c r="T633" i="190"/>
  <c r="T632" i="190"/>
  <c r="T631" i="190"/>
  <c r="T630" i="190"/>
  <c r="T629" i="190"/>
  <c r="T628" i="190"/>
  <c r="T627" i="190"/>
  <c r="B627" i="190"/>
  <c r="A627" i="190"/>
  <c r="U629" i="190" s="1"/>
  <c r="T626" i="190"/>
  <c r="T625" i="190"/>
  <c r="T624" i="190"/>
  <c r="U623" i="190"/>
  <c r="T623" i="190"/>
  <c r="T622" i="190"/>
  <c r="T621" i="190"/>
  <c r="T620" i="190"/>
  <c r="T619" i="190"/>
  <c r="T618" i="190"/>
  <c r="T617" i="190"/>
  <c r="U619" i="190"/>
  <c r="A610" i="190"/>
  <c r="U608" i="190"/>
  <c r="T608" i="190"/>
  <c r="U607" i="190"/>
  <c r="T607" i="190"/>
  <c r="U606" i="190"/>
  <c r="T606" i="190"/>
  <c r="U605" i="190"/>
  <c r="T605" i="190"/>
  <c r="U604" i="190"/>
  <c r="T604" i="190"/>
  <c r="U603" i="190"/>
  <c r="T603" i="190"/>
  <c r="U602" i="190"/>
  <c r="T602" i="190"/>
  <c r="U601" i="190"/>
  <c r="T601" i="190"/>
  <c r="U600" i="190"/>
  <c r="T600" i="190"/>
  <c r="U599" i="190"/>
  <c r="T599" i="190"/>
  <c r="U598" i="190"/>
  <c r="T598" i="190"/>
  <c r="U597" i="190"/>
  <c r="T597" i="190"/>
  <c r="U596" i="190"/>
  <c r="T596" i="190"/>
  <c r="U595" i="190"/>
  <c r="T595" i="190"/>
  <c r="U594" i="190"/>
  <c r="T594" i="190"/>
  <c r="U593" i="190"/>
  <c r="T593" i="190"/>
  <c r="U592" i="190"/>
  <c r="T592" i="190"/>
  <c r="U591" i="190"/>
  <c r="T591" i="190"/>
  <c r="U590" i="190"/>
  <c r="T590" i="190"/>
  <c r="U589" i="190"/>
  <c r="T589" i="190"/>
  <c r="U588" i="190"/>
  <c r="T588" i="190"/>
  <c r="U587" i="190"/>
  <c r="T587" i="190"/>
  <c r="U586" i="190"/>
  <c r="T586" i="190"/>
  <c r="U585" i="190"/>
  <c r="T585" i="190"/>
  <c r="U584" i="190"/>
  <c r="T584" i="190"/>
  <c r="U583" i="190"/>
  <c r="T583" i="190"/>
  <c r="U582" i="190"/>
  <c r="T582" i="190"/>
  <c r="U581" i="190"/>
  <c r="T581" i="190"/>
  <c r="U580" i="190"/>
  <c r="T580" i="190"/>
  <c r="U579" i="190"/>
  <c r="T579" i="190"/>
  <c r="U578" i="190"/>
  <c r="T578" i="190"/>
  <c r="U577" i="190"/>
  <c r="T577" i="190"/>
  <c r="U576" i="190"/>
  <c r="T576" i="190"/>
  <c r="U575" i="190"/>
  <c r="T575" i="190"/>
  <c r="U574" i="190"/>
  <c r="T574" i="190"/>
  <c r="U573" i="190"/>
  <c r="T573" i="190"/>
  <c r="U572" i="190"/>
  <c r="T572" i="190"/>
  <c r="U571" i="190"/>
  <c r="T571" i="190"/>
  <c r="U570" i="190"/>
  <c r="T570" i="190"/>
  <c r="U569" i="190"/>
  <c r="T569" i="190"/>
  <c r="U568" i="190"/>
  <c r="T568" i="190"/>
  <c r="U567" i="190"/>
  <c r="T567" i="190"/>
  <c r="U566" i="190"/>
  <c r="T566" i="190"/>
  <c r="U565" i="190"/>
  <c r="T565" i="190"/>
  <c r="U564" i="190"/>
  <c r="T564" i="190"/>
  <c r="U563" i="190"/>
  <c r="T563" i="190"/>
  <c r="U562" i="190"/>
  <c r="T562" i="190"/>
  <c r="U561" i="190"/>
  <c r="T561" i="190"/>
  <c r="U560" i="190"/>
  <c r="T560" i="190"/>
  <c r="U559" i="190"/>
  <c r="T559" i="190"/>
  <c r="U558" i="190"/>
  <c r="T558" i="190"/>
  <c r="U557" i="190"/>
  <c r="T557" i="190"/>
  <c r="U556" i="190"/>
  <c r="T556" i="190"/>
  <c r="U555" i="190"/>
  <c r="T555" i="190"/>
  <c r="U554" i="190"/>
  <c r="T554" i="190"/>
  <c r="U553" i="190"/>
  <c r="T553" i="190"/>
  <c r="U552" i="190"/>
  <c r="T552" i="190"/>
  <c r="U551" i="190"/>
  <c r="T551" i="190"/>
  <c r="U550" i="190"/>
  <c r="T550" i="190"/>
  <c r="U549" i="190"/>
  <c r="T549" i="190"/>
  <c r="U548" i="190"/>
  <c r="T548" i="190"/>
  <c r="U547" i="190"/>
  <c r="T547" i="190"/>
  <c r="U546" i="190"/>
  <c r="T546" i="190"/>
  <c r="U545" i="190"/>
  <c r="T545" i="190"/>
  <c r="U544" i="190"/>
  <c r="T544" i="190"/>
  <c r="U543" i="190"/>
  <c r="T543" i="190"/>
  <c r="U542" i="190"/>
  <c r="T542" i="190"/>
  <c r="U541" i="190"/>
  <c r="T541" i="190"/>
  <c r="U540" i="190"/>
  <c r="T540" i="190"/>
  <c r="U539" i="190"/>
  <c r="T539" i="190"/>
  <c r="U538" i="190"/>
  <c r="T538" i="190"/>
  <c r="U537" i="190"/>
  <c r="T537" i="190"/>
  <c r="U536" i="190"/>
  <c r="T536" i="190"/>
  <c r="U535" i="190"/>
  <c r="T535" i="190"/>
  <c r="U534" i="190"/>
  <c r="T534" i="190"/>
  <c r="U533" i="190"/>
  <c r="T533" i="190"/>
  <c r="U532" i="190"/>
  <c r="T532" i="190"/>
  <c r="U531" i="190"/>
  <c r="T531" i="190"/>
  <c r="U530" i="190"/>
  <c r="T530" i="190"/>
  <c r="U529" i="190"/>
  <c r="T529" i="190"/>
  <c r="U528" i="190"/>
  <c r="T528" i="190"/>
  <c r="U527" i="190"/>
  <c r="T527" i="190"/>
  <c r="U526" i="190"/>
  <c r="T526" i="190"/>
  <c r="U525" i="190"/>
  <c r="T525" i="190"/>
  <c r="U524" i="190"/>
  <c r="T524" i="190"/>
  <c r="U523" i="190"/>
  <c r="T523" i="190"/>
  <c r="U522" i="190"/>
  <c r="T522" i="190"/>
  <c r="U521" i="190"/>
  <c r="T521" i="190"/>
  <c r="U520" i="190"/>
  <c r="T520" i="190"/>
  <c r="U519" i="190"/>
  <c r="T519" i="190"/>
  <c r="U518" i="190"/>
  <c r="T518" i="190"/>
  <c r="U517" i="190"/>
  <c r="T517" i="190"/>
  <c r="U516" i="190"/>
  <c r="T516" i="190"/>
  <c r="U515" i="190"/>
  <c r="T515" i="190"/>
  <c r="U514" i="190"/>
  <c r="T514" i="190"/>
  <c r="U513" i="190"/>
  <c r="T513" i="190"/>
  <c r="U512" i="190"/>
  <c r="T512" i="190"/>
  <c r="U511" i="190"/>
  <c r="T511" i="190"/>
  <c r="U510" i="190"/>
  <c r="T510" i="190"/>
  <c r="U509" i="190"/>
  <c r="T509" i="190"/>
  <c r="U508" i="190"/>
  <c r="T508" i="190"/>
  <c r="U507" i="190"/>
  <c r="T507" i="190"/>
  <c r="U506" i="190"/>
  <c r="T506" i="190"/>
  <c r="U505" i="190"/>
  <c r="T505" i="190"/>
  <c r="U504" i="190"/>
  <c r="T504" i="190"/>
  <c r="U503" i="190"/>
  <c r="T503" i="190"/>
  <c r="U502" i="190"/>
  <c r="T502" i="190"/>
  <c r="U501" i="190"/>
  <c r="T501" i="190"/>
  <c r="U500" i="190"/>
  <c r="T500" i="190"/>
  <c r="U499" i="190"/>
  <c r="T499" i="190"/>
  <c r="U498" i="190"/>
  <c r="T498" i="190"/>
  <c r="U497" i="190"/>
  <c r="T497" i="190"/>
  <c r="U496" i="190"/>
  <c r="T496" i="190"/>
  <c r="U495" i="190"/>
  <c r="T495" i="190"/>
  <c r="U494" i="190"/>
  <c r="T494" i="190"/>
  <c r="U493" i="190"/>
  <c r="T493" i="190"/>
  <c r="U492" i="190"/>
  <c r="T492" i="190"/>
  <c r="U491" i="190"/>
  <c r="T491" i="190"/>
  <c r="U490" i="190"/>
  <c r="T490" i="190"/>
  <c r="U489" i="190"/>
  <c r="T489" i="190"/>
  <c r="U488" i="190"/>
  <c r="T488" i="190"/>
  <c r="U487" i="190"/>
  <c r="T487" i="190"/>
  <c r="U486" i="190"/>
  <c r="T486" i="190"/>
  <c r="U485" i="190"/>
  <c r="T485" i="190"/>
  <c r="U484" i="190"/>
  <c r="T484" i="190"/>
  <c r="U483" i="190"/>
  <c r="T483" i="190"/>
  <c r="U482" i="190"/>
  <c r="T482" i="190"/>
  <c r="U481" i="190"/>
  <c r="T481" i="190"/>
  <c r="U480" i="190"/>
  <c r="T480" i="190"/>
  <c r="U479" i="190"/>
  <c r="T479" i="190"/>
  <c r="U478" i="190"/>
  <c r="T478" i="190"/>
  <c r="U477" i="190"/>
  <c r="T477" i="190"/>
  <c r="U476" i="190"/>
  <c r="T476" i="190"/>
  <c r="U475" i="190"/>
  <c r="T475" i="190"/>
  <c r="U474" i="190"/>
  <c r="T474" i="190"/>
  <c r="U473" i="190"/>
  <c r="T473" i="190"/>
  <c r="U472" i="190"/>
  <c r="T472" i="190"/>
  <c r="U471" i="190"/>
  <c r="T471" i="190"/>
  <c r="U470" i="190"/>
  <c r="T470" i="190"/>
  <c r="U469" i="190"/>
  <c r="T469" i="190"/>
  <c r="U468" i="190"/>
  <c r="T468" i="190"/>
  <c r="U467" i="190"/>
  <c r="T467" i="190"/>
  <c r="U466" i="190"/>
  <c r="T466" i="190"/>
  <c r="U465" i="190"/>
  <c r="T465" i="190"/>
  <c r="U464" i="190"/>
  <c r="T464" i="190"/>
  <c r="U463" i="190"/>
  <c r="T463" i="190"/>
  <c r="U462" i="190"/>
  <c r="T462" i="190"/>
  <c r="U461" i="190"/>
  <c r="T461" i="190"/>
  <c r="U460" i="190"/>
  <c r="T460" i="190"/>
  <c r="U459" i="190"/>
  <c r="T459" i="190"/>
  <c r="U458" i="190"/>
  <c r="T458" i="190"/>
  <c r="U457" i="190"/>
  <c r="T457" i="190"/>
  <c r="U456" i="190"/>
  <c r="T456" i="190"/>
  <c r="U455" i="190"/>
  <c r="T455" i="190"/>
  <c r="U454" i="190"/>
  <c r="T454" i="190"/>
  <c r="U453" i="190"/>
  <c r="T453" i="190"/>
  <c r="U452" i="190"/>
  <c r="T452" i="190"/>
  <c r="U451" i="190"/>
  <c r="T451" i="190"/>
  <c r="U450" i="190"/>
  <c r="T450" i="190"/>
  <c r="U449" i="190"/>
  <c r="T449" i="190"/>
  <c r="U448" i="190"/>
  <c r="T448" i="190"/>
  <c r="U447" i="190"/>
  <c r="T447" i="190"/>
  <c r="U446" i="190"/>
  <c r="T446" i="190"/>
  <c r="U445" i="190"/>
  <c r="T445" i="190"/>
  <c r="U444" i="190"/>
  <c r="T444" i="190"/>
  <c r="U443" i="190"/>
  <c r="T443" i="190"/>
  <c r="U442" i="190"/>
  <c r="T442" i="190"/>
  <c r="U441" i="190"/>
  <c r="T441" i="190"/>
  <c r="U440" i="190"/>
  <c r="T440" i="190"/>
  <c r="U439" i="190"/>
  <c r="T439" i="190"/>
  <c r="U438" i="190"/>
  <c r="T438" i="190"/>
  <c r="U437" i="190"/>
  <c r="T437" i="190"/>
  <c r="U436" i="190"/>
  <c r="T436" i="190"/>
  <c r="U435" i="190"/>
  <c r="T435" i="190"/>
  <c r="U434" i="190"/>
  <c r="T434" i="190"/>
  <c r="U433" i="190"/>
  <c r="T433" i="190"/>
  <c r="U432" i="190"/>
  <c r="T432" i="190"/>
  <c r="U431" i="190"/>
  <c r="T431" i="190"/>
  <c r="U430" i="190"/>
  <c r="T430" i="190"/>
  <c r="U429" i="190"/>
  <c r="T429" i="190"/>
  <c r="U428" i="190"/>
  <c r="T428" i="190"/>
  <c r="U427" i="190"/>
  <c r="T427" i="190"/>
  <c r="U426" i="190"/>
  <c r="T426" i="190"/>
  <c r="U425" i="190"/>
  <c r="T425" i="190"/>
  <c r="U424" i="190"/>
  <c r="T424" i="190"/>
  <c r="U423" i="190"/>
  <c r="T423" i="190"/>
  <c r="U422" i="190"/>
  <c r="T422" i="190"/>
  <c r="U421" i="190"/>
  <c r="T421" i="190"/>
  <c r="U420" i="190"/>
  <c r="T420" i="190"/>
  <c r="U419" i="190"/>
  <c r="T419" i="190"/>
  <c r="U418" i="190"/>
  <c r="T418" i="190"/>
  <c r="U417" i="190"/>
  <c r="T417" i="190"/>
  <c r="U416" i="190"/>
  <c r="T416" i="190"/>
  <c r="U415" i="190"/>
  <c r="T415" i="190"/>
  <c r="U414" i="190"/>
  <c r="T414" i="190"/>
  <c r="U413" i="190"/>
  <c r="T413" i="190"/>
  <c r="U412" i="190"/>
  <c r="T412" i="190"/>
  <c r="U411" i="190"/>
  <c r="T411" i="190"/>
  <c r="U410" i="190"/>
  <c r="T410" i="190"/>
  <c r="U409" i="190"/>
  <c r="T409" i="190"/>
  <c r="U408" i="190"/>
  <c r="T408" i="190"/>
  <c r="U407" i="190"/>
  <c r="T407" i="190"/>
  <c r="U406" i="190"/>
  <c r="T406" i="190"/>
  <c r="U405" i="190"/>
  <c r="T405" i="190"/>
  <c r="U404" i="190"/>
  <c r="T404" i="190"/>
  <c r="U403" i="190"/>
  <c r="T403" i="190"/>
  <c r="U402" i="190"/>
  <c r="T402" i="190"/>
  <c r="U401" i="190"/>
  <c r="T401" i="190"/>
  <c r="U400" i="190"/>
  <c r="T400" i="190"/>
  <c r="U399" i="190"/>
  <c r="T399" i="190"/>
  <c r="U398" i="190"/>
  <c r="T398" i="190"/>
  <c r="U397" i="190"/>
  <c r="T397" i="190"/>
  <c r="U396" i="190"/>
  <c r="T396" i="190"/>
  <c r="U395" i="190"/>
  <c r="T395" i="190"/>
  <c r="U394" i="190"/>
  <c r="T394" i="190"/>
  <c r="U393" i="190"/>
  <c r="T393" i="190"/>
  <c r="U392" i="190"/>
  <c r="T392" i="190"/>
  <c r="U391" i="190"/>
  <c r="T391" i="190"/>
  <c r="U390" i="190"/>
  <c r="T390" i="190"/>
  <c r="U389" i="190"/>
  <c r="T389" i="190"/>
  <c r="U388" i="190"/>
  <c r="T388" i="190"/>
  <c r="U387" i="190"/>
  <c r="T387" i="190"/>
  <c r="U386" i="190"/>
  <c r="T386" i="190"/>
  <c r="U385" i="190"/>
  <c r="T385" i="190"/>
  <c r="U384" i="190"/>
  <c r="T384" i="190"/>
  <c r="U383" i="190"/>
  <c r="T383" i="190"/>
  <c r="U382" i="190"/>
  <c r="T382" i="190"/>
  <c r="U381" i="190"/>
  <c r="T381" i="190"/>
  <c r="U380" i="190"/>
  <c r="T380" i="190"/>
  <c r="U379" i="190"/>
  <c r="T379" i="190"/>
  <c r="U378" i="190"/>
  <c r="T378" i="190"/>
  <c r="U377" i="190"/>
  <c r="T377" i="190"/>
  <c r="U376" i="190"/>
  <c r="T376" i="190"/>
  <c r="U375" i="190"/>
  <c r="T375" i="190"/>
  <c r="U374" i="190"/>
  <c r="T374" i="190"/>
  <c r="U373" i="190"/>
  <c r="T373" i="190"/>
  <c r="U372" i="190"/>
  <c r="T372" i="190"/>
  <c r="U371" i="190"/>
  <c r="T371" i="190"/>
  <c r="U370" i="190"/>
  <c r="T370" i="190"/>
  <c r="U369" i="190"/>
  <c r="T369" i="190"/>
  <c r="U368" i="190"/>
  <c r="T368" i="190"/>
  <c r="U367" i="190"/>
  <c r="T367" i="190"/>
  <c r="U366" i="190"/>
  <c r="T366" i="190"/>
  <c r="U365" i="190"/>
  <c r="T365" i="190"/>
  <c r="U364" i="190"/>
  <c r="T364" i="190"/>
  <c r="U363" i="190"/>
  <c r="T363" i="190"/>
  <c r="U362" i="190"/>
  <c r="T362" i="190"/>
  <c r="U361" i="190"/>
  <c r="T361" i="190"/>
  <c r="U360" i="190"/>
  <c r="T360" i="190"/>
  <c r="U359" i="190"/>
  <c r="T359" i="190"/>
  <c r="U358" i="190"/>
  <c r="T358" i="190"/>
  <c r="U357" i="190"/>
  <c r="T357" i="190"/>
  <c r="U356" i="190"/>
  <c r="T356" i="190"/>
  <c r="U355" i="190"/>
  <c r="T355" i="190"/>
  <c r="U354" i="190"/>
  <c r="T354" i="190"/>
  <c r="U353" i="190"/>
  <c r="T353" i="190"/>
  <c r="U352" i="190"/>
  <c r="T352" i="190"/>
  <c r="U351" i="190"/>
  <c r="T351" i="190"/>
  <c r="U350" i="190"/>
  <c r="T350" i="190"/>
  <c r="U349" i="190"/>
  <c r="T349" i="190"/>
  <c r="U348" i="190"/>
  <c r="T348" i="190"/>
  <c r="U347" i="190"/>
  <c r="T347" i="190"/>
  <c r="U346" i="190"/>
  <c r="T346" i="190"/>
  <c r="U345" i="190"/>
  <c r="T345" i="190"/>
  <c r="U344" i="190"/>
  <c r="T344" i="190"/>
  <c r="U343" i="190"/>
  <c r="T343" i="190"/>
  <c r="U342" i="190"/>
  <c r="T342" i="190"/>
  <c r="U341" i="190"/>
  <c r="T341" i="190"/>
  <c r="U340" i="190"/>
  <c r="T340" i="190"/>
  <c r="U339" i="190"/>
  <c r="T339" i="190"/>
  <c r="U338" i="190"/>
  <c r="T338" i="190"/>
  <c r="U337" i="190"/>
  <c r="T337" i="190"/>
  <c r="U336" i="190"/>
  <c r="T336" i="190"/>
  <c r="U335" i="190"/>
  <c r="T335" i="190"/>
  <c r="U334" i="190"/>
  <c r="T334" i="190"/>
  <c r="U333" i="190"/>
  <c r="T333" i="190"/>
  <c r="U332" i="190"/>
  <c r="T332" i="190"/>
  <c r="U331" i="190"/>
  <c r="T331" i="190"/>
  <c r="U330" i="190"/>
  <c r="T330" i="190"/>
  <c r="U329" i="190"/>
  <c r="T329" i="190"/>
  <c r="U328" i="190"/>
  <c r="T328" i="190"/>
  <c r="U327" i="190"/>
  <c r="T327" i="190"/>
  <c r="U326" i="190"/>
  <c r="T326" i="190"/>
  <c r="U325" i="190"/>
  <c r="T325" i="190"/>
  <c r="U324" i="190"/>
  <c r="T324" i="190"/>
  <c r="U323" i="190"/>
  <c r="T323" i="190"/>
  <c r="U322" i="190"/>
  <c r="T322" i="190"/>
  <c r="U321" i="190"/>
  <c r="T321" i="190"/>
  <c r="U320" i="190"/>
  <c r="T320" i="190"/>
  <c r="U319" i="190"/>
  <c r="T319" i="190"/>
  <c r="U318" i="190"/>
  <c r="T318" i="190"/>
  <c r="U317" i="190"/>
  <c r="T317" i="190"/>
  <c r="U316" i="190"/>
  <c r="T316" i="190"/>
  <c r="U315" i="190"/>
  <c r="T315" i="190"/>
  <c r="U314" i="190"/>
  <c r="T314" i="190"/>
  <c r="U313" i="190"/>
  <c r="T313" i="190"/>
  <c r="U312" i="190"/>
  <c r="T312" i="190"/>
  <c r="U311" i="190"/>
  <c r="T311" i="190"/>
  <c r="U310" i="190"/>
  <c r="T310" i="190"/>
  <c r="U309" i="190"/>
  <c r="T309" i="190"/>
  <c r="U308" i="190"/>
  <c r="T308" i="190"/>
  <c r="U307" i="190"/>
  <c r="T307" i="190"/>
  <c r="U306" i="190"/>
  <c r="T306" i="190"/>
  <c r="U305" i="190"/>
  <c r="T305" i="190"/>
  <c r="U304" i="190"/>
  <c r="T304" i="190"/>
  <c r="U303" i="190"/>
  <c r="T303" i="190"/>
  <c r="U302" i="190"/>
  <c r="T302" i="190"/>
  <c r="U301" i="190"/>
  <c r="T301" i="190"/>
  <c r="U300" i="190"/>
  <c r="T300" i="190"/>
  <c r="U299" i="190"/>
  <c r="T299" i="190"/>
  <c r="U298" i="190"/>
  <c r="T298" i="190"/>
  <c r="U297" i="190"/>
  <c r="T297" i="190"/>
  <c r="U296" i="190"/>
  <c r="T296" i="190"/>
  <c r="U295" i="190"/>
  <c r="T295" i="190"/>
  <c r="U294" i="190"/>
  <c r="T294" i="190"/>
  <c r="U293" i="190"/>
  <c r="T293" i="190"/>
  <c r="U292" i="190"/>
  <c r="T292" i="190"/>
  <c r="U291" i="190"/>
  <c r="T291" i="190"/>
  <c r="U290" i="190"/>
  <c r="T290" i="190"/>
  <c r="U289" i="190"/>
  <c r="T289" i="190"/>
  <c r="U288" i="190"/>
  <c r="T288" i="190"/>
  <c r="U287" i="190"/>
  <c r="T287" i="190"/>
  <c r="U286" i="190"/>
  <c r="T286" i="190"/>
  <c r="U285" i="190"/>
  <c r="T285" i="190"/>
  <c r="U284" i="190"/>
  <c r="T284" i="190"/>
  <c r="U283" i="190"/>
  <c r="T283" i="190"/>
  <c r="U282" i="190"/>
  <c r="T282" i="190"/>
  <c r="U281" i="190"/>
  <c r="T281" i="190"/>
  <c r="U280" i="190"/>
  <c r="T280" i="190"/>
  <c r="U279" i="190"/>
  <c r="T279" i="190"/>
  <c r="U278" i="190"/>
  <c r="T278" i="190"/>
  <c r="U277" i="190"/>
  <c r="T277" i="190"/>
  <c r="U276" i="190"/>
  <c r="T276" i="190"/>
  <c r="U275" i="190"/>
  <c r="T275" i="190"/>
  <c r="U274" i="190"/>
  <c r="T274" i="190"/>
  <c r="U273" i="190"/>
  <c r="T273" i="190"/>
  <c r="U272" i="190"/>
  <c r="T272" i="190"/>
  <c r="U271" i="190"/>
  <c r="T271" i="190"/>
  <c r="U270" i="190"/>
  <c r="T270" i="190"/>
  <c r="U269" i="190"/>
  <c r="T269" i="190"/>
  <c r="U268" i="190"/>
  <c r="T268" i="190"/>
  <c r="U267" i="190"/>
  <c r="T267" i="190"/>
  <c r="U266" i="190"/>
  <c r="T266" i="190"/>
  <c r="U265" i="190"/>
  <c r="T265" i="190"/>
  <c r="U264" i="190"/>
  <c r="T264" i="190"/>
  <c r="U263" i="190"/>
  <c r="T263" i="190"/>
  <c r="U262" i="190"/>
  <c r="T262" i="190"/>
  <c r="U261" i="190"/>
  <c r="T261" i="190"/>
  <c r="U260" i="190"/>
  <c r="T260" i="190"/>
  <c r="U259" i="190"/>
  <c r="T259" i="190"/>
  <c r="U258" i="190"/>
  <c r="T258" i="190"/>
  <c r="U257" i="190"/>
  <c r="T257" i="190"/>
  <c r="U256" i="190"/>
  <c r="T256" i="190"/>
  <c r="U255" i="190"/>
  <c r="T255" i="190"/>
  <c r="U254" i="190"/>
  <c r="T254" i="190"/>
  <c r="U253" i="190"/>
  <c r="T253" i="190"/>
  <c r="U252" i="190"/>
  <c r="T252" i="190"/>
  <c r="U251" i="190"/>
  <c r="T251" i="190"/>
  <c r="U250" i="190"/>
  <c r="T250" i="190"/>
  <c r="U249" i="190"/>
  <c r="T249" i="190"/>
  <c r="U248" i="190"/>
  <c r="T248" i="190"/>
  <c r="U247" i="190"/>
  <c r="T247" i="190"/>
  <c r="U246" i="190"/>
  <c r="T246" i="190"/>
  <c r="U245" i="190"/>
  <c r="T245" i="190"/>
  <c r="U244" i="190"/>
  <c r="T244" i="190"/>
  <c r="U243" i="190"/>
  <c r="T243" i="190"/>
  <c r="U242" i="190"/>
  <c r="T242" i="190"/>
  <c r="U241" i="190"/>
  <c r="T241" i="190"/>
  <c r="U240" i="190"/>
  <c r="T240" i="190"/>
  <c r="U239" i="190"/>
  <c r="T239" i="190"/>
  <c r="U238" i="190"/>
  <c r="T238" i="190"/>
  <c r="U237" i="190"/>
  <c r="T237" i="190"/>
  <c r="U236" i="190"/>
  <c r="T236" i="190"/>
  <c r="U235" i="190"/>
  <c r="T235" i="190"/>
  <c r="U234" i="190"/>
  <c r="T234" i="190"/>
  <c r="U233" i="190"/>
  <c r="T233" i="190"/>
  <c r="U232" i="190"/>
  <c r="T232" i="190"/>
  <c r="U231" i="190"/>
  <c r="T231" i="190"/>
  <c r="U230" i="190"/>
  <c r="T230" i="190"/>
  <c r="U229" i="190"/>
  <c r="T229" i="190"/>
  <c r="U228" i="190"/>
  <c r="T228" i="190"/>
  <c r="U227" i="190"/>
  <c r="T227" i="190"/>
  <c r="U226" i="190"/>
  <c r="T226" i="190"/>
  <c r="U225" i="190"/>
  <c r="T225" i="190"/>
  <c r="U224" i="190"/>
  <c r="T224" i="190"/>
  <c r="U223" i="190"/>
  <c r="T223" i="190"/>
  <c r="U222" i="190"/>
  <c r="T222" i="190"/>
  <c r="U221" i="190"/>
  <c r="T221" i="190"/>
  <c r="U220" i="190"/>
  <c r="T220" i="190"/>
  <c r="U219" i="190"/>
  <c r="T219" i="190"/>
  <c r="U218" i="190"/>
  <c r="T218" i="190"/>
  <c r="U217" i="190"/>
  <c r="T217" i="190"/>
  <c r="U216" i="190"/>
  <c r="T216" i="190"/>
  <c r="U215" i="190"/>
  <c r="T215" i="190"/>
  <c r="U214" i="190"/>
  <c r="T214" i="190"/>
  <c r="U213" i="190"/>
  <c r="T213" i="190"/>
  <c r="U212" i="190"/>
  <c r="T212" i="190"/>
  <c r="U211" i="190"/>
  <c r="T211" i="190"/>
  <c r="U210" i="190"/>
  <c r="T210" i="190"/>
  <c r="U209" i="190"/>
  <c r="T209" i="190"/>
  <c r="U208" i="190"/>
  <c r="T208" i="190"/>
  <c r="U207" i="190"/>
  <c r="T207" i="190"/>
  <c r="U206" i="190"/>
  <c r="T206" i="190"/>
  <c r="U205" i="190"/>
  <c r="T205" i="190"/>
  <c r="U204" i="190"/>
  <c r="T204" i="190"/>
  <c r="U203" i="190"/>
  <c r="T203" i="190"/>
  <c r="U202" i="190"/>
  <c r="T202" i="190"/>
  <c r="U201" i="190"/>
  <c r="T201" i="190"/>
  <c r="U200" i="190"/>
  <c r="T200" i="190"/>
  <c r="U199" i="190"/>
  <c r="T199" i="190"/>
  <c r="U198" i="190"/>
  <c r="T198" i="190"/>
  <c r="U197" i="190"/>
  <c r="T197" i="190"/>
  <c r="U196" i="190"/>
  <c r="T196" i="190"/>
  <c r="U195" i="190"/>
  <c r="T195" i="190"/>
  <c r="U194" i="190"/>
  <c r="T194" i="190"/>
  <c r="U193" i="190"/>
  <c r="T193" i="190"/>
  <c r="U192" i="190"/>
  <c r="T192" i="190"/>
  <c r="U191" i="190"/>
  <c r="T191" i="190"/>
  <c r="U190" i="190"/>
  <c r="T190" i="190"/>
  <c r="U189" i="190"/>
  <c r="T189" i="190"/>
  <c r="U188" i="190"/>
  <c r="T188" i="190"/>
  <c r="U187" i="190"/>
  <c r="T187" i="190"/>
  <c r="U186" i="190"/>
  <c r="T186" i="190"/>
  <c r="U185" i="190"/>
  <c r="T185" i="190"/>
  <c r="U184" i="190"/>
  <c r="T184" i="190"/>
  <c r="U183" i="190"/>
  <c r="T183" i="190"/>
  <c r="U182" i="190"/>
  <c r="T182" i="190"/>
  <c r="U181" i="190"/>
  <c r="T181" i="190"/>
  <c r="U180" i="190"/>
  <c r="T180" i="190"/>
  <c r="U179" i="190"/>
  <c r="T179" i="190"/>
  <c r="U178" i="190"/>
  <c r="T178" i="190"/>
  <c r="U177" i="190"/>
  <c r="T177" i="190"/>
  <c r="U176" i="190"/>
  <c r="T176" i="190"/>
  <c r="U175" i="190"/>
  <c r="T175" i="190"/>
  <c r="U174" i="190"/>
  <c r="T174" i="190"/>
  <c r="U173" i="190"/>
  <c r="T173" i="190"/>
  <c r="U172" i="190"/>
  <c r="T172" i="190"/>
  <c r="U171" i="190"/>
  <c r="T171" i="190"/>
  <c r="U170" i="190"/>
  <c r="T170" i="190"/>
  <c r="U169" i="190"/>
  <c r="T169" i="190"/>
  <c r="U168" i="190"/>
  <c r="T168" i="190"/>
  <c r="U167" i="190"/>
  <c r="T167" i="190"/>
  <c r="U166" i="190"/>
  <c r="T166" i="190"/>
  <c r="U165" i="190"/>
  <c r="T165" i="190"/>
  <c r="U164" i="190"/>
  <c r="T164" i="190"/>
  <c r="U163" i="190"/>
  <c r="T163" i="190"/>
  <c r="U162" i="190"/>
  <c r="T162" i="190"/>
  <c r="U161" i="190"/>
  <c r="T161" i="190"/>
  <c r="U160" i="190"/>
  <c r="T160" i="190"/>
  <c r="U159" i="190"/>
  <c r="T159" i="190"/>
  <c r="U158" i="190"/>
  <c r="T158" i="190"/>
  <c r="U157" i="190"/>
  <c r="T157" i="190"/>
  <c r="U156" i="190"/>
  <c r="T156" i="190"/>
  <c r="U155" i="190"/>
  <c r="T155" i="190"/>
  <c r="U154" i="190"/>
  <c r="T154" i="190"/>
  <c r="U153" i="190"/>
  <c r="T153" i="190"/>
  <c r="U152" i="190"/>
  <c r="T152" i="190"/>
  <c r="U151" i="190"/>
  <c r="T151" i="190"/>
  <c r="U150" i="190"/>
  <c r="T150" i="190"/>
  <c r="U149" i="190"/>
  <c r="T149" i="190"/>
  <c r="U148" i="190"/>
  <c r="T148" i="190"/>
  <c r="U147" i="190"/>
  <c r="T147" i="190"/>
  <c r="U146" i="190"/>
  <c r="T146" i="190"/>
  <c r="U145" i="190"/>
  <c r="T145" i="190"/>
  <c r="U144" i="190"/>
  <c r="T144" i="190"/>
  <c r="U143" i="190"/>
  <c r="T143" i="190"/>
  <c r="U142" i="190"/>
  <c r="T142" i="190"/>
  <c r="U141" i="190"/>
  <c r="T141" i="190"/>
  <c r="U140" i="190"/>
  <c r="T140" i="190"/>
  <c r="U139" i="190"/>
  <c r="T139" i="190"/>
  <c r="U138" i="190"/>
  <c r="T138" i="190"/>
  <c r="U137" i="190"/>
  <c r="T137" i="190"/>
  <c r="U136" i="190"/>
  <c r="T136" i="190"/>
  <c r="U135" i="190"/>
  <c r="T135" i="190"/>
  <c r="U134" i="190"/>
  <c r="T134" i="190"/>
  <c r="U133" i="190"/>
  <c r="T133" i="190"/>
  <c r="U132" i="190"/>
  <c r="T132" i="190"/>
  <c r="U131" i="190"/>
  <c r="T131" i="190"/>
  <c r="U130" i="190"/>
  <c r="T130" i="190"/>
  <c r="U129" i="190"/>
  <c r="T129" i="190"/>
  <c r="U128" i="190"/>
  <c r="T128" i="190"/>
  <c r="U127" i="190"/>
  <c r="T127" i="190"/>
  <c r="U126" i="190"/>
  <c r="T126" i="190"/>
  <c r="U125" i="190"/>
  <c r="T125" i="190"/>
  <c r="U124" i="190"/>
  <c r="T124" i="190"/>
  <c r="U123" i="190"/>
  <c r="T123" i="190"/>
  <c r="U122" i="190"/>
  <c r="T122" i="190"/>
  <c r="U121" i="190"/>
  <c r="T121" i="190"/>
  <c r="U120" i="190"/>
  <c r="T120" i="190"/>
  <c r="U119" i="190"/>
  <c r="T119" i="190"/>
  <c r="U118" i="190"/>
  <c r="T118" i="190"/>
  <c r="U117" i="190"/>
  <c r="T117" i="190"/>
  <c r="U116" i="190"/>
  <c r="T116" i="190"/>
  <c r="U115" i="190"/>
  <c r="T115" i="190"/>
  <c r="U114" i="190"/>
  <c r="T114" i="190"/>
  <c r="U113" i="190"/>
  <c r="T113" i="190"/>
  <c r="U112" i="190"/>
  <c r="T112" i="190"/>
  <c r="U111" i="190"/>
  <c r="T111" i="190"/>
  <c r="U110" i="190"/>
  <c r="T110" i="190"/>
  <c r="U109" i="190"/>
  <c r="T109" i="190"/>
  <c r="U108" i="190"/>
  <c r="T108" i="190"/>
  <c r="U107" i="190"/>
  <c r="T107" i="190"/>
  <c r="U106" i="190"/>
  <c r="T106" i="190"/>
  <c r="U105" i="190"/>
  <c r="T105" i="190"/>
  <c r="U104" i="190"/>
  <c r="T104" i="190"/>
  <c r="U103" i="190"/>
  <c r="T103" i="190"/>
  <c r="U102" i="190"/>
  <c r="T102" i="190"/>
  <c r="U101" i="190"/>
  <c r="T101" i="190"/>
  <c r="U100" i="190"/>
  <c r="T100" i="190"/>
  <c r="U99" i="190"/>
  <c r="T99" i="190"/>
  <c r="U98" i="190"/>
  <c r="T98" i="190"/>
  <c r="U97" i="190"/>
  <c r="T97" i="190"/>
  <c r="U96" i="190"/>
  <c r="T96" i="190"/>
  <c r="U95" i="190"/>
  <c r="T95" i="190"/>
  <c r="U94" i="190"/>
  <c r="T94" i="190"/>
  <c r="U93" i="190"/>
  <c r="T93" i="190"/>
  <c r="U92" i="190"/>
  <c r="T92" i="190"/>
  <c r="U91" i="190"/>
  <c r="T91" i="190"/>
  <c r="U90" i="190"/>
  <c r="T90" i="190"/>
  <c r="U89" i="190"/>
  <c r="T89" i="190"/>
  <c r="U88" i="190"/>
  <c r="T88" i="190"/>
  <c r="U87" i="190"/>
  <c r="T87" i="190"/>
  <c r="U86" i="190"/>
  <c r="T86" i="190"/>
  <c r="U85" i="190"/>
  <c r="T85" i="190"/>
  <c r="U84" i="190"/>
  <c r="T84" i="190"/>
  <c r="U83" i="190"/>
  <c r="T83" i="190"/>
  <c r="U82" i="190"/>
  <c r="T82" i="190"/>
  <c r="U81" i="190"/>
  <c r="T81" i="190"/>
  <c r="U80" i="190"/>
  <c r="T80" i="190"/>
  <c r="U79" i="190"/>
  <c r="T79" i="190"/>
  <c r="U78" i="190"/>
  <c r="T78" i="190"/>
  <c r="U77" i="190"/>
  <c r="T77" i="190"/>
  <c r="U76" i="190"/>
  <c r="T76" i="190"/>
  <c r="U75" i="190"/>
  <c r="T75" i="190"/>
  <c r="U74" i="190"/>
  <c r="T74" i="190"/>
  <c r="U73" i="190"/>
  <c r="T73" i="190"/>
  <c r="U72" i="190"/>
  <c r="T72" i="190"/>
  <c r="U71" i="190"/>
  <c r="T71" i="190"/>
  <c r="U70" i="190"/>
  <c r="T70" i="190"/>
  <c r="U69" i="190"/>
  <c r="T69" i="190"/>
  <c r="U68" i="190"/>
  <c r="T68" i="190"/>
  <c r="U67" i="190"/>
  <c r="T67" i="190"/>
  <c r="U66" i="190"/>
  <c r="T66" i="190"/>
  <c r="U65" i="190"/>
  <c r="T65" i="190"/>
  <c r="U64" i="190"/>
  <c r="T64" i="190"/>
  <c r="U63" i="190"/>
  <c r="T63" i="190"/>
  <c r="U62" i="190"/>
  <c r="T62" i="190"/>
  <c r="U61" i="190"/>
  <c r="T61" i="190"/>
  <c r="U60" i="190"/>
  <c r="T60" i="190"/>
  <c r="U59" i="190"/>
  <c r="T59" i="190"/>
  <c r="U58" i="190"/>
  <c r="T58" i="190"/>
  <c r="U57" i="190"/>
  <c r="T57" i="190"/>
  <c r="U56" i="190"/>
  <c r="T56" i="190"/>
  <c r="U55" i="190"/>
  <c r="T55" i="190"/>
  <c r="U54" i="190"/>
  <c r="T54" i="190"/>
  <c r="U53" i="190"/>
  <c r="T53" i="190"/>
  <c r="U52" i="190"/>
  <c r="T52" i="190"/>
  <c r="U51" i="190"/>
  <c r="T51" i="190"/>
  <c r="U50" i="190"/>
  <c r="T50" i="190"/>
  <c r="U49" i="190"/>
  <c r="T49" i="190"/>
  <c r="U48" i="190"/>
  <c r="T48" i="190"/>
  <c r="U47" i="190"/>
  <c r="T47" i="190"/>
  <c r="U46" i="190"/>
  <c r="T46" i="190"/>
  <c r="U45" i="190"/>
  <c r="T45" i="190"/>
  <c r="U44" i="190"/>
  <c r="T44" i="190"/>
  <c r="U43" i="190"/>
  <c r="T43" i="190"/>
  <c r="U42" i="190"/>
  <c r="T42" i="190"/>
  <c r="U41" i="190"/>
  <c r="T41" i="190"/>
  <c r="U40" i="190"/>
  <c r="T40" i="190"/>
  <c r="U39" i="190"/>
  <c r="T39" i="190"/>
  <c r="U38" i="190"/>
  <c r="T38" i="190"/>
  <c r="U37" i="190"/>
  <c r="T37" i="190"/>
  <c r="U36" i="190"/>
  <c r="T36" i="190"/>
  <c r="U35" i="190"/>
  <c r="T35" i="190"/>
  <c r="U34" i="190"/>
  <c r="T34" i="190"/>
  <c r="U33" i="190"/>
  <c r="T33" i="190"/>
  <c r="U32" i="190"/>
  <c r="T32" i="190"/>
  <c r="U31" i="190"/>
  <c r="T31" i="190"/>
  <c r="U30" i="190"/>
  <c r="T30" i="190"/>
  <c r="U29" i="190"/>
  <c r="T29" i="190"/>
  <c r="U28" i="190"/>
  <c r="T28" i="190"/>
  <c r="U27" i="190"/>
  <c r="T27" i="190"/>
  <c r="U26" i="190"/>
  <c r="T26" i="190"/>
  <c r="U25" i="190"/>
  <c r="T25" i="190"/>
  <c r="U24" i="190"/>
  <c r="T24" i="190"/>
  <c r="U23" i="190"/>
  <c r="T23" i="190"/>
  <c r="U22" i="190"/>
  <c r="T22" i="190"/>
  <c r="U21" i="190"/>
  <c r="T21" i="190"/>
  <c r="U20" i="190"/>
  <c r="T20" i="190"/>
  <c r="U19" i="190"/>
  <c r="T19" i="190"/>
  <c r="U18" i="190"/>
  <c r="T18" i="190"/>
  <c r="U17" i="190"/>
  <c r="T17" i="190"/>
  <c r="U16" i="190"/>
  <c r="T16" i="190"/>
  <c r="U15" i="190"/>
  <c r="T15" i="190"/>
  <c r="U14" i="190"/>
  <c r="T14" i="190"/>
  <c r="U13" i="190"/>
  <c r="T13" i="190"/>
  <c r="U12" i="190"/>
  <c r="T12" i="190"/>
  <c r="U11" i="190"/>
  <c r="T11" i="190"/>
  <c r="U10" i="190"/>
  <c r="T10" i="190"/>
  <c r="U9" i="190"/>
  <c r="T9" i="190"/>
  <c r="H6" i="190"/>
  <c r="D6" i="190"/>
  <c r="I856" i="189"/>
  <c r="I830" i="189"/>
  <c r="I827" i="189"/>
  <c r="I826" i="189"/>
  <c r="I824" i="189"/>
  <c r="I823" i="189"/>
  <c r="I822" i="189"/>
  <c r="T816" i="189"/>
  <c r="T815" i="189"/>
  <c r="T814" i="189"/>
  <c r="T813" i="189"/>
  <c r="T812" i="189"/>
  <c r="T811" i="189"/>
  <c r="T810" i="189"/>
  <c r="T809" i="189"/>
  <c r="T808" i="189"/>
  <c r="T807" i="189"/>
  <c r="B807" i="189"/>
  <c r="A807" i="189"/>
  <c r="U813" i="189"/>
  <c r="T806" i="189"/>
  <c r="T805" i="189"/>
  <c r="T804" i="189"/>
  <c r="T803" i="189"/>
  <c r="T802" i="189"/>
  <c r="T801" i="189"/>
  <c r="T800" i="189"/>
  <c r="T799" i="189"/>
  <c r="T798" i="189"/>
  <c r="T797" i="189"/>
  <c r="B797" i="189"/>
  <c r="A797" i="189"/>
  <c r="U805" i="189" s="1"/>
  <c r="T796" i="189"/>
  <c r="T795" i="189"/>
  <c r="T794" i="189"/>
  <c r="T793" i="189"/>
  <c r="T792" i="189"/>
  <c r="T791" i="189"/>
  <c r="T790" i="189"/>
  <c r="T789" i="189"/>
  <c r="T788" i="189"/>
  <c r="T787" i="189"/>
  <c r="B787" i="189"/>
  <c r="A787" i="189"/>
  <c r="U795" i="189"/>
  <c r="T786" i="189"/>
  <c r="T785" i="189"/>
  <c r="T784" i="189"/>
  <c r="T783" i="189"/>
  <c r="T782" i="189"/>
  <c r="T781" i="189"/>
  <c r="T780" i="189"/>
  <c r="T779" i="189"/>
  <c r="T778" i="189"/>
  <c r="T777" i="189"/>
  <c r="B777" i="189"/>
  <c r="A777" i="189"/>
  <c r="U785" i="189" s="1"/>
  <c r="T776" i="189"/>
  <c r="T775" i="189"/>
  <c r="T774" i="189"/>
  <c r="T773" i="189"/>
  <c r="T772" i="189"/>
  <c r="T771" i="189"/>
  <c r="T770" i="189"/>
  <c r="T769" i="189"/>
  <c r="T768" i="189"/>
  <c r="T767" i="189"/>
  <c r="B767" i="189"/>
  <c r="A767" i="189"/>
  <c r="U773" i="189" s="1"/>
  <c r="T766" i="189"/>
  <c r="T765" i="189"/>
  <c r="T764" i="189"/>
  <c r="T763" i="189"/>
  <c r="T762" i="189"/>
  <c r="T761" i="189"/>
  <c r="T760" i="189"/>
  <c r="T759" i="189"/>
  <c r="T758" i="189"/>
  <c r="T757" i="189"/>
  <c r="B757" i="189"/>
  <c r="A757" i="189"/>
  <c r="U763" i="189" s="1"/>
  <c r="T756" i="189"/>
  <c r="T755" i="189"/>
  <c r="T754" i="189"/>
  <c r="T753" i="189"/>
  <c r="T752" i="189"/>
  <c r="T751" i="189"/>
  <c r="T750" i="189"/>
  <c r="T749" i="189"/>
  <c r="T748" i="189"/>
  <c r="T747" i="189"/>
  <c r="B747" i="189"/>
  <c r="A747" i="189"/>
  <c r="U753" i="189"/>
  <c r="T746" i="189"/>
  <c r="T745" i="189"/>
  <c r="T744" i="189"/>
  <c r="T743" i="189"/>
  <c r="T742" i="189"/>
  <c r="T741" i="189"/>
  <c r="T740" i="189"/>
  <c r="T739" i="189"/>
  <c r="T738" i="189"/>
  <c r="T737" i="189"/>
  <c r="B737" i="189"/>
  <c r="A737" i="189"/>
  <c r="U743" i="189" s="1"/>
  <c r="T736" i="189"/>
  <c r="T735" i="189"/>
  <c r="T734" i="189"/>
  <c r="T733" i="189"/>
  <c r="T732" i="189"/>
  <c r="T731" i="189"/>
  <c r="T730" i="189"/>
  <c r="T729" i="189"/>
  <c r="T728" i="189"/>
  <c r="T727" i="189"/>
  <c r="B727" i="189"/>
  <c r="A727" i="189"/>
  <c r="U735" i="189"/>
  <c r="T726" i="189"/>
  <c r="T725" i="189"/>
  <c r="T724" i="189"/>
  <c r="T723" i="189"/>
  <c r="T722" i="189"/>
  <c r="T721" i="189"/>
  <c r="T720" i="189"/>
  <c r="T719" i="189"/>
  <c r="T718" i="189"/>
  <c r="T717" i="189"/>
  <c r="B717" i="189"/>
  <c r="A717" i="189"/>
  <c r="U723" i="189" s="1"/>
  <c r="T716" i="189"/>
  <c r="T715" i="189"/>
  <c r="T714" i="189"/>
  <c r="T713" i="189"/>
  <c r="T712" i="189"/>
  <c r="T711" i="189"/>
  <c r="T710" i="189"/>
  <c r="T709" i="189"/>
  <c r="T708" i="189"/>
  <c r="T707" i="189"/>
  <c r="B707" i="189"/>
  <c r="A707" i="189"/>
  <c r="U715" i="189"/>
  <c r="T706" i="189"/>
  <c r="T705" i="189"/>
  <c r="T704" i="189"/>
  <c r="T703" i="189"/>
  <c r="T702" i="189"/>
  <c r="T701" i="189"/>
  <c r="T700" i="189"/>
  <c r="T699" i="189"/>
  <c r="T698" i="189"/>
  <c r="T697" i="189"/>
  <c r="B697" i="189"/>
  <c r="A697" i="189"/>
  <c r="U703" i="189" s="1"/>
  <c r="T696" i="189"/>
  <c r="T695" i="189"/>
  <c r="T694" i="189"/>
  <c r="T693" i="189"/>
  <c r="T692" i="189"/>
  <c r="T691" i="189"/>
  <c r="T690" i="189"/>
  <c r="T689" i="189"/>
  <c r="T688" i="189"/>
  <c r="T687" i="189"/>
  <c r="B687" i="189"/>
  <c r="A687" i="189"/>
  <c r="U693" i="189" s="1"/>
  <c r="T686" i="189"/>
  <c r="T685" i="189"/>
  <c r="T684" i="189"/>
  <c r="T683" i="189"/>
  <c r="T682" i="189"/>
  <c r="T681" i="189"/>
  <c r="T680" i="189"/>
  <c r="T679" i="189"/>
  <c r="T678" i="189"/>
  <c r="T677" i="189"/>
  <c r="B677" i="189"/>
  <c r="A677" i="189"/>
  <c r="U685" i="189" s="1"/>
  <c r="T676" i="189"/>
  <c r="T675" i="189"/>
  <c r="T674" i="189"/>
  <c r="T673" i="189"/>
  <c r="T672" i="189"/>
  <c r="T671" i="189"/>
  <c r="T670" i="189"/>
  <c r="T669" i="189"/>
  <c r="T668" i="189"/>
  <c r="T667" i="189"/>
  <c r="B667" i="189"/>
  <c r="A667" i="189"/>
  <c r="U675" i="189"/>
  <c r="T666" i="189"/>
  <c r="T665" i="189"/>
  <c r="T664" i="189"/>
  <c r="T663" i="189"/>
  <c r="T662" i="189"/>
  <c r="T661" i="189"/>
  <c r="T660" i="189"/>
  <c r="T659" i="189"/>
  <c r="T658" i="189"/>
  <c r="T657" i="189"/>
  <c r="B657" i="189"/>
  <c r="A657" i="189"/>
  <c r="U657" i="189" s="1"/>
  <c r="T656" i="189"/>
  <c r="T655" i="189"/>
  <c r="T654" i="189"/>
  <c r="T653" i="189"/>
  <c r="T652" i="189"/>
  <c r="T651" i="189"/>
  <c r="T650" i="189"/>
  <c r="T649" i="189"/>
  <c r="T648" i="189"/>
  <c r="T647" i="189"/>
  <c r="B647" i="189"/>
  <c r="A647" i="189"/>
  <c r="U653" i="189"/>
  <c r="T646" i="189"/>
  <c r="T645" i="189"/>
  <c r="T644" i="189"/>
  <c r="T643" i="189"/>
  <c r="T642" i="189"/>
  <c r="T641" i="189"/>
  <c r="T640" i="189"/>
  <c r="T639" i="189"/>
  <c r="T638" i="189"/>
  <c r="T637" i="189"/>
  <c r="B637" i="189"/>
  <c r="A637" i="189"/>
  <c r="U645" i="189" s="1"/>
  <c r="T636" i="189"/>
  <c r="T635" i="189"/>
  <c r="T634" i="189"/>
  <c r="T633" i="189"/>
  <c r="T632" i="189"/>
  <c r="T631" i="189"/>
  <c r="T630" i="189"/>
  <c r="T629" i="189"/>
  <c r="T628" i="189"/>
  <c r="T627" i="189"/>
  <c r="B627" i="189"/>
  <c r="A627" i="189"/>
  <c r="U635" i="189"/>
  <c r="T626" i="189"/>
  <c r="T625" i="189"/>
  <c r="T624" i="189"/>
  <c r="T623" i="189"/>
  <c r="T622" i="189"/>
  <c r="T621" i="189"/>
  <c r="T620" i="189"/>
  <c r="I825" i="189"/>
  <c r="I828" i="189" s="1"/>
  <c r="T619" i="189"/>
  <c r="T617" i="189"/>
  <c r="T618" i="189"/>
  <c r="A617" i="189"/>
  <c r="U623" i="189" s="1"/>
  <c r="A610" i="189"/>
  <c r="U608" i="189"/>
  <c r="T608" i="189"/>
  <c r="U607" i="189"/>
  <c r="T607" i="189"/>
  <c r="U606" i="189"/>
  <c r="T606" i="189"/>
  <c r="U605" i="189"/>
  <c r="T605" i="189"/>
  <c r="U604" i="189"/>
  <c r="T604" i="189"/>
  <c r="U603" i="189"/>
  <c r="T603" i="189"/>
  <c r="U602" i="189"/>
  <c r="T602" i="189"/>
  <c r="U601" i="189"/>
  <c r="T601" i="189"/>
  <c r="U600" i="189"/>
  <c r="T600" i="189"/>
  <c r="U599" i="189"/>
  <c r="T599" i="189"/>
  <c r="U598" i="189"/>
  <c r="T598" i="189"/>
  <c r="U597" i="189"/>
  <c r="T597" i="189"/>
  <c r="U596" i="189"/>
  <c r="T596" i="189"/>
  <c r="U595" i="189"/>
  <c r="T595" i="189"/>
  <c r="U594" i="189"/>
  <c r="T594" i="189"/>
  <c r="U593" i="189"/>
  <c r="T593" i="189"/>
  <c r="U592" i="189"/>
  <c r="T592" i="189"/>
  <c r="U591" i="189"/>
  <c r="T591" i="189"/>
  <c r="U590" i="189"/>
  <c r="T590" i="189"/>
  <c r="U589" i="189"/>
  <c r="T589" i="189"/>
  <c r="U588" i="189"/>
  <c r="T588" i="189"/>
  <c r="U587" i="189"/>
  <c r="T587" i="189"/>
  <c r="U586" i="189"/>
  <c r="T586" i="189"/>
  <c r="U585" i="189"/>
  <c r="T585" i="189"/>
  <c r="U584" i="189"/>
  <c r="T584" i="189"/>
  <c r="U583" i="189"/>
  <c r="T583" i="189"/>
  <c r="U582" i="189"/>
  <c r="T582" i="189"/>
  <c r="U581" i="189"/>
  <c r="T581" i="189"/>
  <c r="U580" i="189"/>
  <c r="T580" i="189"/>
  <c r="U579" i="189"/>
  <c r="T579" i="189"/>
  <c r="U578" i="189"/>
  <c r="T578" i="189"/>
  <c r="U577" i="189"/>
  <c r="T577" i="189"/>
  <c r="U576" i="189"/>
  <c r="T576" i="189"/>
  <c r="U575" i="189"/>
  <c r="T575" i="189"/>
  <c r="U574" i="189"/>
  <c r="T574" i="189"/>
  <c r="U573" i="189"/>
  <c r="T573" i="189"/>
  <c r="U572" i="189"/>
  <c r="T572" i="189"/>
  <c r="U571" i="189"/>
  <c r="T571" i="189"/>
  <c r="U570" i="189"/>
  <c r="T570" i="189"/>
  <c r="U569" i="189"/>
  <c r="T569" i="189"/>
  <c r="U568" i="189"/>
  <c r="T568" i="189"/>
  <c r="U567" i="189"/>
  <c r="T567" i="189"/>
  <c r="U566" i="189"/>
  <c r="T566" i="189"/>
  <c r="U565" i="189"/>
  <c r="T565" i="189"/>
  <c r="U564" i="189"/>
  <c r="T564" i="189"/>
  <c r="U563" i="189"/>
  <c r="T563" i="189"/>
  <c r="U562" i="189"/>
  <c r="T562" i="189"/>
  <c r="U561" i="189"/>
  <c r="T561" i="189"/>
  <c r="U560" i="189"/>
  <c r="T560" i="189"/>
  <c r="U559" i="189"/>
  <c r="T559" i="189"/>
  <c r="U558" i="189"/>
  <c r="T558" i="189"/>
  <c r="U557" i="189"/>
  <c r="T557" i="189"/>
  <c r="U556" i="189"/>
  <c r="T556" i="189"/>
  <c r="U555" i="189"/>
  <c r="T555" i="189"/>
  <c r="U554" i="189"/>
  <c r="T554" i="189"/>
  <c r="U553" i="189"/>
  <c r="T553" i="189"/>
  <c r="U552" i="189"/>
  <c r="T552" i="189"/>
  <c r="U551" i="189"/>
  <c r="T551" i="189"/>
  <c r="U550" i="189"/>
  <c r="T550" i="189"/>
  <c r="U549" i="189"/>
  <c r="T549" i="189"/>
  <c r="U548" i="189"/>
  <c r="T548" i="189"/>
  <c r="U547" i="189"/>
  <c r="T547" i="189"/>
  <c r="U546" i="189"/>
  <c r="T546" i="189"/>
  <c r="U545" i="189"/>
  <c r="T545" i="189"/>
  <c r="U544" i="189"/>
  <c r="T544" i="189"/>
  <c r="U543" i="189"/>
  <c r="T543" i="189"/>
  <c r="U542" i="189"/>
  <c r="T542" i="189"/>
  <c r="U541" i="189"/>
  <c r="T541" i="189"/>
  <c r="U540" i="189"/>
  <c r="T540" i="189"/>
  <c r="U539" i="189"/>
  <c r="T539" i="189"/>
  <c r="U538" i="189"/>
  <c r="T538" i="189"/>
  <c r="U537" i="189"/>
  <c r="T537" i="189"/>
  <c r="U536" i="189"/>
  <c r="T536" i="189"/>
  <c r="U535" i="189"/>
  <c r="T535" i="189"/>
  <c r="U534" i="189"/>
  <c r="T534" i="189"/>
  <c r="U533" i="189"/>
  <c r="T533" i="189"/>
  <c r="U532" i="189"/>
  <c r="T532" i="189"/>
  <c r="U531" i="189"/>
  <c r="T531" i="189"/>
  <c r="U530" i="189"/>
  <c r="T530" i="189"/>
  <c r="U529" i="189"/>
  <c r="T529" i="189"/>
  <c r="U528" i="189"/>
  <c r="T528" i="189"/>
  <c r="U527" i="189"/>
  <c r="T527" i="189"/>
  <c r="U526" i="189"/>
  <c r="T526" i="189"/>
  <c r="U525" i="189"/>
  <c r="T525" i="189"/>
  <c r="U524" i="189"/>
  <c r="T524" i="189"/>
  <c r="U523" i="189"/>
  <c r="T523" i="189"/>
  <c r="U522" i="189"/>
  <c r="T522" i="189"/>
  <c r="U521" i="189"/>
  <c r="T521" i="189"/>
  <c r="U520" i="189"/>
  <c r="T520" i="189"/>
  <c r="U519" i="189"/>
  <c r="T519" i="189"/>
  <c r="U518" i="189"/>
  <c r="T518" i="189"/>
  <c r="U517" i="189"/>
  <c r="T517" i="189"/>
  <c r="U516" i="189"/>
  <c r="T516" i="189"/>
  <c r="U515" i="189"/>
  <c r="T515" i="189"/>
  <c r="U514" i="189"/>
  <c r="T514" i="189"/>
  <c r="U513" i="189"/>
  <c r="T513" i="189"/>
  <c r="U512" i="189"/>
  <c r="T512" i="189"/>
  <c r="U511" i="189"/>
  <c r="T511" i="189"/>
  <c r="U510" i="189"/>
  <c r="T510" i="189"/>
  <c r="U509" i="189"/>
  <c r="T509" i="189"/>
  <c r="U508" i="189"/>
  <c r="T508" i="189"/>
  <c r="U507" i="189"/>
  <c r="T507" i="189"/>
  <c r="U506" i="189"/>
  <c r="T506" i="189"/>
  <c r="U505" i="189"/>
  <c r="T505" i="189"/>
  <c r="U504" i="189"/>
  <c r="T504" i="189"/>
  <c r="U503" i="189"/>
  <c r="T503" i="189"/>
  <c r="U502" i="189"/>
  <c r="T502" i="189"/>
  <c r="U501" i="189"/>
  <c r="T501" i="189"/>
  <c r="U500" i="189"/>
  <c r="T500" i="189"/>
  <c r="U499" i="189"/>
  <c r="T499" i="189"/>
  <c r="U498" i="189"/>
  <c r="T498" i="189"/>
  <c r="U497" i="189"/>
  <c r="T497" i="189"/>
  <c r="U496" i="189"/>
  <c r="T496" i="189"/>
  <c r="U495" i="189"/>
  <c r="T495" i="189"/>
  <c r="U494" i="189"/>
  <c r="T494" i="189"/>
  <c r="U493" i="189"/>
  <c r="T493" i="189"/>
  <c r="U492" i="189"/>
  <c r="T492" i="189"/>
  <c r="U491" i="189"/>
  <c r="T491" i="189"/>
  <c r="U490" i="189"/>
  <c r="T490" i="189"/>
  <c r="U489" i="189"/>
  <c r="T489" i="189"/>
  <c r="U488" i="189"/>
  <c r="T488" i="189"/>
  <c r="U487" i="189"/>
  <c r="T487" i="189"/>
  <c r="U486" i="189"/>
  <c r="T486" i="189"/>
  <c r="U485" i="189"/>
  <c r="T485" i="189"/>
  <c r="U484" i="189"/>
  <c r="T484" i="189"/>
  <c r="U483" i="189"/>
  <c r="T483" i="189"/>
  <c r="U482" i="189"/>
  <c r="T482" i="189"/>
  <c r="U481" i="189"/>
  <c r="T481" i="189"/>
  <c r="U480" i="189"/>
  <c r="T480" i="189"/>
  <c r="U479" i="189"/>
  <c r="T479" i="189"/>
  <c r="U478" i="189"/>
  <c r="T478" i="189"/>
  <c r="U477" i="189"/>
  <c r="T477" i="189"/>
  <c r="U476" i="189"/>
  <c r="T476" i="189"/>
  <c r="U475" i="189"/>
  <c r="T475" i="189"/>
  <c r="U474" i="189"/>
  <c r="T474" i="189"/>
  <c r="U473" i="189"/>
  <c r="T473" i="189"/>
  <c r="U472" i="189"/>
  <c r="T472" i="189"/>
  <c r="U471" i="189"/>
  <c r="T471" i="189"/>
  <c r="U470" i="189"/>
  <c r="T470" i="189"/>
  <c r="U469" i="189"/>
  <c r="T469" i="189"/>
  <c r="U468" i="189"/>
  <c r="T468" i="189"/>
  <c r="U467" i="189"/>
  <c r="T467" i="189"/>
  <c r="U466" i="189"/>
  <c r="T466" i="189"/>
  <c r="U465" i="189"/>
  <c r="T465" i="189"/>
  <c r="U464" i="189"/>
  <c r="T464" i="189"/>
  <c r="U463" i="189"/>
  <c r="T463" i="189"/>
  <c r="U462" i="189"/>
  <c r="T462" i="189"/>
  <c r="U461" i="189"/>
  <c r="T461" i="189"/>
  <c r="U460" i="189"/>
  <c r="T460" i="189"/>
  <c r="U459" i="189"/>
  <c r="T459" i="189"/>
  <c r="U458" i="189"/>
  <c r="T458" i="189"/>
  <c r="U457" i="189"/>
  <c r="T457" i="189"/>
  <c r="U456" i="189"/>
  <c r="T456" i="189"/>
  <c r="U455" i="189"/>
  <c r="T455" i="189"/>
  <c r="U454" i="189"/>
  <c r="T454" i="189"/>
  <c r="U453" i="189"/>
  <c r="T453" i="189"/>
  <c r="U452" i="189"/>
  <c r="T452" i="189"/>
  <c r="U451" i="189"/>
  <c r="T451" i="189"/>
  <c r="U450" i="189"/>
  <c r="T450" i="189"/>
  <c r="U449" i="189"/>
  <c r="T449" i="189"/>
  <c r="U448" i="189"/>
  <c r="T448" i="189"/>
  <c r="U447" i="189"/>
  <c r="T447" i="189"/>
  <c r="U446" i="189"/>
  <c r="T446" i="189"/>
  <c r="U445" i="189"/>
  <c r="T445" i="189"/>
  <c r="U444" i="189"/>
  <c r="T444" i="189"/>
  <c r="U443" i="189"/>
  <c r="T443" i="189"/>
  <c r="U442" i="189"/>
  <c r="T442" i="189"/>
  <c r="U441" i="189"/>
  <c r="T441" i="189"/>
  <c r="U440" i="189"/>
  <c r="T440" i="189"/>
  <c r="U439" i="189"/>
  <c r="T439" i="189"/>
  <c r="U438" i="189"/>
  <c r="T438" i="189"/>
  <c r="U437" i="189"/>
  <c r="T437" i="189"/>
  <c r="U436" i="189"/>
  <c r="T436" i="189"/>
  <c r="U435" i="189"/>
  <c r="T435" i="189"/>
  <c r="U434" i="189"/>
  <c r="T434" i="189"/>
  <c r="U433" i="189"/>
  <c r="T433" i="189"/>
  <c r="U432" i="189"/>
  <c r="T432" i="189"/>
  <c r="U431" i="189"/>
  <c r="T431" i="189"/>
  <c r="U430" i="189"/>
  <c r="T430" i="189"/>
  <c r="U429" i="189"/>
  <c r="T429" i="189"/>
  <c r="U428" i="189"/>
  <c r="T428" i="189"/>
  <c r="U427" i="189"/>
  <c r="T427" i="189"/>
  <c r="U426" i="189"/>
  <c r="T426" i="189"/>
  <c r="U425" i="189"/>
  <c r="T425" i="189"/>
  <c r="U424" i="189"/>
  <c r="T424" i="189"/>
  <c r="U423" i="189"/>
  <c r="T423" i="189"/>
  <c r="U422" i="189"/>
  <c r="T422" i="189"/>
  <c r="U421" i="189"/>
  <c r="T421" i="189"/>
  <c r="U420" i="189"/>
  <c r="T420" i="189"/>
  <c r="U419" i="189"/>
  <c r="T419" i="189"/>
  <c r="U418" i="189"/>
  <c r="T418" i="189"/>
  <c r="U417" i="189"/>
  <c r="T417" i="189"/>
  <c r="U416" i="189"/>
  <c r="T416" i="189"/>
  <c r="U415" i="189"/>
  <c r="T415" i="189"/>
  <c r="U414" i="189"/>
  <c r="T414" i="189"/>
  <c r="U413" i="189"/>
  <c r="T413" i="189"/>
  <c r="U412" i="189"/>
  <c r="T412" i="189"/>
  <c r="U411" i="189"/>
  <c r="T411" i="189"/>
  <c r="U410" i="189"/>
  <c r="T410" i="189"/>
  <c r="U409" i="189"/>
  <c r="T409" i="189"/>
  <c r="U408" i="189"/>
  <c r="T408" i="189"/>
  <c r="U407" i="189"/>
  <c r="T407" i="189"/>
  <c r="U406" i="189"/>
  <c r="T406" i="189"/>
  <c r="U405" i="189"/>
  <c r="T405" i="189"/>
  <c r="U404" i="189"/>
  <c r="T404" i="189"/>
  <c r="U403" i="189"/>
  <c r="T403" i="189"/>
  <c r="U402" i="189"/>
  <c r="T402" i="189"/>
  <c r="U401" i="189"/>
  <c r="T401" i="189"/>
  <c r="U400" i="189"/>
  <c r="T400" i="189"/>
  <c r="U399" i="189"/>
  <c r="T399" i="189"/>
  <c r="U398" i="189"/>
  <c r="T398" i="189"/>
  <c r="U397" i="189"/>
  <c r="T397" i="189"/>
  <c r="U396" i="189"/>
  <c r="T396" i="189"/>
  <c r="U395" i="189"/>
  <c r="T395" i="189"/>
  <c r="U394" i="189"/>
  <c r="T394" i="189"/>
  <c r="U393" i="189"/>
  <c r="T393" i="189"/>
  <c r="U392" i="189"/>
  <c r="T392" i="189"/>
  <c r="U391" i="189"/>
  <c r="T391" i="189"/>
  <c r="U390" i="189"/>
  <c r="T390" i="189"/>
  <c r="U389" i="189"/>
  <c r="T389" i="189"/>
  <c r="U388" i="189"/>
  <c r="T388" i="189"/>
  <c r="U387" i="189"/>
  <c r="T387" i="189"/>
  <c r="U386" i="189"/>
  <c r="T386" i="189"/>
  <c r="U385" i="189"/>
  <c r="T385" i="189"/>
  <c r="U384" i="189"/>
  <c r="T384" i="189"/>
  <c r="U383" i="189"/>
  <c r="T383" i="189"/>
  <c r="U382" i="189"/>
  <c r="T382" i="189"/>
  <c r="U381" i="189"/>
  <c r="T381" i="189"/>
  <c r="U380" i="189"/>
  <c r="T380" i="189"/>
  <c r="U379" i="189"/>
  <c r="T379" i="189"/>
  <c r="U378" i="189"/>
  <c r="T378" i="189"/>
  <c r="U377" i="189"/>
  <c r="T377" i="189"/>
  <c r="U376" i="189"/>
  <c r="T376" i="189"/>
  <c r="U375" i="189"/>
  <c r="T375" i="189"/>
  <c r="U374" i="189"/>
  <c r="T374" i="189"/>
  <c r="U373" i="189"/>
  <c r="T373" i="189"/>
  <c r="U372" i="189"/>
  <c r="T372" i="189"/>
  <c r="U371" i="189"/>
  <c r="T371" i="189"/>
  <c r="U370" i="189"/>
  <c r="T370" i="189"/>
  <c r="U369" i="189"/>
  <c r="T369" i="189"/>
  <c r="U368" i="189"/>
  <c r="T368" i="189"/>
  <c r="U367" i="189"/>
  <c r="T367" i="189"/>
  <c r="U366" i="189"/>
  <c r="T366" i="189"/>
  <c r="U365" i="189"/>
  <c r="T365" i="189"/>
  <c r="U364" i="189"/>
  <c r="T364" i="189"/>
  <c r="U363" i="189"/>
  <c r="T363" i="189"/>
  <c r="U362" i="189"/>
  <c r="T362" i="189"/>
  <c r="U361" i="189"/>
  <c r="T361" i="189"/>
  <c r="U360" i="189"/>
  <c r="T360" i="189"/>
  <c r="U359" i="189"/>
  <c r="T359" i="189"/>
  <c r="U358" i="189"/>
  <c r="T358" i="189"/>
  <c r="U357" i="189"/>
  <c r="T357" i="189"/>
  <c r="U356" i="189"/>
  <c r="T356" i="189"/>
  <c r="U355" i="189"/>
  <c r="T355" i="189"/>
  <c r="U354" i="189"/>
  <c r="T354" i="189"/>
  <c r="U353" i="189"/>
  <c r="T353" i="189"/>
  <c r="U352" i="189"/>
  <c r="T352" i="189"/>
  <c r="U351" i="189"/>
  <c r="T351" i="189"/>
  <c r="U350" i="189"/>
  <c r="T350" i="189"/>
  <c r="U349" i="189"/>
  <c r="T349" i="189"/>
  <c r="U348" i="189"/>
  <c r="T348" i="189"/>
  <c r="U347" i="189"/>
  <c r="T347" i="189"/>
  <c r="U346" i="189"/>
  <c r="T346" i="189"/>
  <c r="U345" i="189"/>
  <c r="T345" i="189"/>
  <c r="U344" i="189"/>
  <c r="T344" i="189"/>
  <c r="U343" i="189"/>
  <c r="T343" i="189"/>
  <c r="U342" i="189"/>
  <c r="T342" i="189"/>
  <c r="U341" i="189"/>
  <c r="T341" i="189"/>
  <c r="U340" i="189"/>
  <c r="T340" i="189"/>
  <c r="U339" i="189"/>
  <c r="T339" i="189"/>
  <c r="U338" i="189"/>
  <c r="T338" i="189"/>
  <c r="U337" i="189"/>
  <c r="T337" i="189"/>
  <c r="U336" i="189"/>
  <c r="T336" i="189"/>
  <c r="U335" i="189"/>
  <c r="T335" i="189"/>
  <c r="U334" i="189"/>
  <c r="T334" i="189"/>
  <c r="U333" i="189"/>
  <c r="T333" i="189"/>
  <c r="U332" i="189"/>
  <c r="T332" i="189"/>
  <c r="U331" i="189"/>
  <c r="T331" i="189"/>
  <c r="U330" i="189"/>
  <c r="T330" i="189"/>
  <c r="U329" i="189"/>
  <c r="T329" i="189"/>
  <c r="U328" i="189"/>
  <c r="T328" i="189"/>
  <c r="U327" i="189"/>
  <c r="T327" i="189"/>
  <c r="U326" i="189"/>
  <c r="T326" i="189"/>
  <c r="U325" i="189"/>
  <c r="T325" i="189"/>
  <c r="U324" i="189"/>
  <c r="T324" i="189"/>
  <c r="U323" i="189"/>
  <c r="T323" i="189"/>
  <c r="U322" i="189"/>
  <c r="T322" i="189"/>
  <c r="U321" i="189"/>
  <c r="T321" i="189"/>
  <c r="U320" i="189"/>
  <c r="T320" i="189"/>
  <c r="U319" i="189"/>
  <c r="T319" i="189"/>
  <c r="U318" i="189"/>
  <c r="T318" i="189"/>
  <c r="U317" i="189"/>
  <c r="T317" i="189"/>
  <c r="U316" i="189"/>
  <c r="T316" i="189"/>
  <c r="U315" i="189"/>
  <c r="T315" i="189"/>
  <c r="U314" i="189"/>
  <c r="T314" i="189"/>
  <c r="U313" i="189"/>
  <c r="T313" i="189"/>
  <c r="U312" i="189"/>
  <c r="T312" i="189"/>
  <c r="U311" i="189"/>
  <c r="T311" i="189"/>
  <c r="U310" i="189"/>
  <c r="T310" i="189"/>
  <c r="U309" i="189"/>
  <c r="T309" i="189"/>
  <c r="U308" i="189"/>
  <c r="T308" i="189"/>
  <c r="U307" i="189"/>
  <c r="T307" i="189"/>
  <c r="U306" i="189"/>
  <c r="T306" i="189"/>
  <c r="U305" i="189"/>
  <c r="T305" i="189"/>
  <c r="U304" i="189"/>
  <c r="T304" i="189"/>
  <c r="U303" i="189"/>
  <c r="T303" i="189"/>
  <c r="U302" i="189"/>
  <c r="T302" i="189"/>
  <c r="U301" i="189"/>
  <c r="T301" i="189"/>
  <c r="U300" i="189"/>
  <c r="T300" i="189"/>
  <c r="U299" i="189"/>
  <c r="T299" i="189"/>
  <c r="U298" i="189"/>
  <c r="T298" i="189"/>
  <c r="U297" i="189"/>
  <c r="T297" i="189"/>
  <c r="U296" i="189"/>
  <c r="T296" i="189"/>
  <c r="U295" i="189"/>
  <c r="T295" i="189"/>
  <c r="U294" i="189"/>
  <c r="T294" i="189"/>
  <c r="U293" i="189"/>
  <c r="T293" i="189"/>
  <c r="U292" i="189"/>
  <c r="T292" i="189"/>
  <c r="U291" i="189"/>
  <c r="T291" i="189"/>
  <c r="U290" i="189"/>
  <c r="T290" i="189"/>
  <c r="U289" i="189"/>
  <c r="T289" i="189"/>
  <c r="U288" i="189"/>
  <c r="T288" i="189"/>
  <c r="U287" i="189"/>
  <c r="T287" i="189"/>
  <c r="U286" i="189"/>
  <c r="T286" i="189"/>
  <c r="U285" i="189"/>
  <c r="T285" i="189"/>
  <c r="U284" i="189"/>
  <c r="T284" i="189"/>
  <c r="U283" i="189"/>
  <c r="T283" i="189"/>
  <c r="U282" i="189"/>
  <c r="T282" i="189"/>
  <c r="U281" i="189"/>
  <c r="T281" i="189"/>
  <c r="U280" i="189"/>
  <c r="T280" i="189"/>
  <c r="U279" i="189"/>
  <c r="T279" i="189"/>
  <c r="U278" i="189"/>
  <c r="T278" i="189"/>
  <c r="U277" i="189"/>
  <c r="T277" i="189"/>
  <c r="U276" i="189"/>
  <c r="T276" i="189"/>
  <c r="U275" i="189"/>
  <c r="T275" i="189"/>
  <c r="U274" i="189"/>
  <c r="T274" i="189"/>
  <c r="U273" i="189"/>
  <c r="T273" i="189"/>
  <c r="U272" i="189"/>
  <c r="T272" i="189"/>
  <c r="U271" i="189"/>
  <c r="T271" i="189"/>
  <c r="U270" i="189"/>
  <c r="T270" i="189"/>
  <c r="U269" i="189"/>
  <c r="T269" i="189"/>
  <c r="U268" i="189"/>
  <c r="T268" i="189"/>
  <c r="U267" i="189"/>
  <c r="T267" i="189"/>
  <c r="U266" i="189"/>
  <c r="T266" i="189"/>
  <c r="U265" i="189"/>
  <c r="T265" i="189"/>
  <c r="U264" i="189"/>
  <c r="T264" i="189"/>
  <c r="U263" i="189"/>
  <c r="T263" i="189"/>
  <c r="U262" i="189"/>
  <c r="T262" i="189"/>
  <c r="U261" i="189"/>
  <c r="T261" i="189"/>
  <c r="U260" i="189"/>
  <c r="T260" i="189"/>
  <c r="U259" i="189"/>
  <c r="T259" i="189"/>
  <c r="U258" i="189"/>
  <c r="T258" i="189"/>
  <c r="U257" i="189"/>
  <c r="T257" i="189"/>
  <c r="U256" i="189"/>
  <c r="T256" i="189"/>
  <c r="U255" i="189"/>
  <c r="T255" i="189"/>
  <c r="U254" i="189"/>
  <c r="T254" i="189"/>
  <c r="U253" i="189"/>
  <c r="T253" i="189"/>
  <c r="U252" i="189"/>
  <c r="T252" i="189"/>
  <c r="U251" i="189"/>
  <c r="T251" i="189"/>
  <c r="U250" i="189"/>
  <c r="T250" i="189"/>
  <c r="U249" i="189"/>
  <c r="T249" i="189"/>
  <c r="U248" i="189"/>
  <c r="T248" i="189"/>
  <c r="U247" i="189"/>
  <c r="T247" i="189"/>
  <c r="U246" i="189"/>
  <c r="T246" i="189"/>
  <c r="U245" i="189"/>
  <c r="T245" i="189"/>
  <c r="U244" i="189"/>
  <c r="T244" i="189"/>
  <c r="U243" i="189"/>
  <c r="T243" i="189"/>
  <c r="U242" i="189"/>
  <c r="T242" i="189"/>
  <c r="U241" i="189"/>
  <c r="T241" i="189"/>
  <c r="U240" i="189"/>
  <c r="T240" i="189"/>
  <c r="U239" i="189"/>
  <c r="T239" i="189"/>
  <c r="U238" i="189"/>
  <c r="T238" i="189"/>
  <c r="U237" i="189"/>
  <c r="T237" i="189"/>
  <c r="U236" i="189"/>
  <c r="T236" i="189"/>
  <c r="U235" i="189"/>
  <c r="T235" i="189"/>
  <c r="U234" i="189"/>
  <c r="T234" i="189"/>
  <c r="U233" i="189"/>
  <c r="T233" i="189"/>
  <c r="U232" i="189"/>
  <c r="T232" i="189"/>
  <c r="U231" i="189"/>
  <c r="T231" i="189"/>
  <c r="U230" i="189"/>
  <c r="T230" i="189"/>
  <c r="U229" i="189"/>
  <c r="T229" i="189"/>
  <c r="U228" i="189"/>
  <c r="T228" i="189"/>
  <c r="U227" i="189"/>
  <c r="T227" i="189"/>
  <c r="U226" i="189"/>
  <c r="T226" i="189"/>
  <c r="U225" i="189"/>
  <c r="T225" i="189"/>
  <c r="U224" i="189"/>
  <c r="T224" i="189"/>
  <c r="U223" i="189"/>
  <c r="T223" i="189"/>
  <c r="U222" i="189"/>
  <c r="T222" i="189"/>
  <c r="U221" i="189"/>
  <c r="T221" i="189"/>
  <c r="U220" i="189"/>
  <c r="T220" i="189"/>
  <c r="U219" i="189"/>
  <c r="T219" i="189"/>
  <c r="U218" i="189"/>
  <c r="T218" i="189"/>
  <c r="U217" i="189"/>
  <c r="T217" i="189"/>
  <c r="U216" i="189"/>
  <c r="T216" i="189"/>
  <c r="U215" i="189"/>
  <c r="T215" i="189"/>
  <c r="U214" i="189"/>
  <c r="T214" i="189"/>
  <c r="U213" i="189"/>
  <c r="T213" i="189"/>
  <c r="U212" i="189"/>
  <c r="T212" i="189"/>
  <c r="U211" i="189"/>
  <c r="T211" i="189"/>
  <c r="U210" i="189"/>
  <c r="T210" i="189"/>
  <c r="U209" i="189"/>
  <c r="T209" i="189"/>
  <c r="U208" i="189"/>
  <c r="T208" i="189"/>
  <c r="U207" i="189"/>
  <c r="T207" i="189"/>
  <c r="U206" i="189"/>
  <c r="T206" i="189"/>
  <c r="U205" i="189"/>
  <c r="T205" i="189"/>
  <c r="U204" i="189"/>
  <c r="T204" i="189"/>
  <c r="U203" i="189"/>
  <c r="T203" i="189"/>
  <c r="U202" i="189"/>
  <c r="T202" i="189"/>
  <c r="U201" i="189"/>
  <c r="T201" i="189"/>
  <c r="U200" i="189"/>
  <c r="T200" i="189"/>
  <c r="U199" i="189"/>
  <c r="T199" i="189"/>
  <c r="U198" i="189"/>
  <c r="T198" i="189"/>
  <c r="U197" i="189"/>
  <c r="T197" i="189"/>
  <c r="U196" i="189"/>
  <c r="T196" i="189"/>
  <c r="U195" i="189"/>
  <c r="T195" i="189"/>
  <c r="U194" i="189"/>
  <c r="T194" i="189"/>
  <c r="U193" i="189"/>
  <c r="T193" i="189"/>
  <c r="U192" i="189"/>
  <c r="T192" i="189"/>
  <c r="U191" i="189"/>
  <c r="T191" i="189"/>
  <c r="U190" i="189"/>
  <c r="T190" i="189"/>
  <c r="U189" i="189"/>
  <c r="T189" i="189"/>
  <c r="U188" i="189"/>
  <c r="T188" i="189"/>
  <c r="U187" i="189"/>
  <c r="T187" i="189"/>
  <c r="U186" i="189"/>
  <c r="T186" i="189"/>
  <c r="U185" i="189"/>
  <c r="T185" i="189"/>
  <c r="U184" i="189"/>
  <c r="T184" i="189"/>
  <c r="U183" i="189"/>
  <c r="T183" i="189"/>
  <c r="U182" i="189"/>
  <c r="T182" i="189"/>
  <c r="U181" i="189"/>
  <c r="T181" i="189"/>
  <c r="U180" i="189"/>
  <c r="T180" i="189"/>
  <c r="U179" i="189"/>
  <c r="T179" i="189"/>
  <c r="U178" i="189"/>
  <c r="T178" i="189"/>
  <c r="U177" i="189"/>
  <c r="T177" i="189"/>
  <c r="U176" i="189"/>
  <c r="T176" i="189"/>
  <c r="U175" i="189"/>
  <c r="T175" i="189"/>
  <c r="U174" i="189"/>
  <c r="T174" i="189"/>
  <c r="U173" i="189"/>
  <c r="T173" i="189"/>
  <c r="U172" i="189"/>
  <c r="T172" i="189"/>
  <c r="U171" i="189"/>
  <c r="T171" i="189"/>
  <c r="U170" i="189"/>
  <c r="T170" i="189"/>
  <c r="U169" i="189"/>
  <c r="T169" i="189"/>
  <c r="U168" i="189"/>
  <c r="T168" i="189"/>
  <c r="U167" i="189"/>
  <c r="T167" i="189"/>
  <c r="U166" i="189"/>
  <c r="T166" i="189"/>
  <c r="U165" i="189"/>
  <c r="T165" i="189"/>
  <c r="U164" i="189"/>
  <c r="T164" i="189"/>
  <c r="U163" i="189"/>
  <c r="T163" i="189"/>
  <c r="U162" i="189"/>
  <c r="T162" i="189"/>
  <c r="U161" i="189"/>
  <c r="T161" i="189"/>
  <c r="U160" i="189"/>
  <c r="T160" i="189"/>
  <c r="U159" i="189"/>
  <c r="T159" i="189"/>
  <c r="U158" i="189"/>
  <c r="T158" i="189"/>
  <c r="U157" i="189"/>
  <c r="T157" i="189"/>
  <c r="U156" i="189"/>
  <c r="T156" i="189"/>
  <c r="U155" i="189"/>
  <c r="T155" i="189"/>
  <c r="U154" i="189"/>
  <c r="T154" i="189"/>
  <c r="U153" i="189"/>
  <c r="T153" i="189"/>
  <c r="U152" i="189"/>
  <c r="T152" i="189"/>
  <c r="U151" i="189"/>
  <c r="T151" i="189"/>
  <c r="U150" i="189"/>
  <c r="T150" i="189"/>
  <c r="U149" i="189"/>
  <c r="T149" i="189"/>
  <c r="U148" i="189"/>
  <c r="T148" i="189"/>
  <c r="U147" i="189"/>
  <c r="T147" i="189"/>
  <c r="U146" i="189"/>
  <c r="T146" i="189"/>
  <c r="U145" i="189"/>
  <c r="T145" i="189"/>
  <c r="U144" i="189"/>
  <c r="T144" i="189"/>
  <c r="U143" i="189"/>
  <c r="T143" i="189"/>
  <c r="U142" i="189"/>
  <c r="T142" i="189"/>
  <c r="U141" i="189"/>
  <c r="T141" i="189"/>
  <c r="U140" i="189"/>
  <c r="T140" i="189"/>
  <c r="U139" i="189"/>
  <c r="T139" i="189"/>
  <c r="U138" i="189"/>
  <c r="T138" i="189"/>
  <c r="U137" i="189"/>
  <c r="T137" i="189"/>
  <c r="U136" i="189"/>
  <c r="T136" i="189"/>
  <c r="U135" i="189"/>
  <c r="T135" i="189"/>
  <c r="U134" i="189"/>
  <c r="T134" i="189"/>
  <c r="U133" i="189"/>
  <c r="T133" i="189"/>
  <c r="U132" i="189"/>
  <c r="T132" i="189"/>
  <c r="U131" i="189"/>
  <c r="T131" i="189"/>
  <c r="U130" i="189"/>
  <c r="T130" i="189"/>
  <c r="U129" i="189"/>
  <c r="T129" i="189"/>
  <c r="U128" i="189"/>
  <c r="T128" i="189"/>
  <c r="U127" i="189"/>
  <c r="T127" i="189"/>
  <c r="U126" i="189"/>
  <c r="T126" i="189"/>
  <c r="U125" i="189"/>
  <c r="T125" i="189"/>
  <c r="U124" i="189"/>
  <c r="T124" i="189"/>
  <c r="U123" i="189"/>
  <c r="T123" i="189"/>
  <c r="U122" i="189"/>
  <c r="T122" i="189"/>
  <c r="U121" i="189"/>
  <c r="T121" i="189"/>
  <c r="U120" i="189"/>
  <c r="T120" i="189"/>
  <c r="U119" i="189"/>
  <c r="T119" i="189"/>
  <c r="U118" i="189"/>
  <c r="T118" i="189"/>
  <c r="U117" i="189"/>
  <c r="T117" i="189"/>
  <c r="U116" i="189"/>
  <c r="T116" i="189"/>
  <c r="U115" i="189"/>
  <c r="T115" i="189"/>
  <c r="U114" i="189"/>
  <c r="T114" i="189"/>
  <c r="U113" i="189"/>
  <c r="T113" i="189"/>
  <c r="U112" i="189"/>
  <c r="T112" i="189"/>
  <c r="U111" i="189"/>
  <c r="T111" i="189"/>
  <c r="U110" i="189"/>
  <c r="T110" i="189"/>
  <c r="U109" i="189"/>
  <c r="T109" i="189"/>
  <c r="U108" i="189"/>
  <c r="T108" i="189"/>
  <c r="U107" i="189"/>
  <c r="T107" i="189"/>
  <c r="U106" i="189"/>
  <c r="T106" i="189"/>
  <c r="U105" i="189"/>
  <c r="T105" i="189"/>
  <c r="U104" i="189"/>
  <c r="T104" i="189"/>
  <c r="U103" i="189"/>
  <c r="T103" i="189"/>
  <c r="U102" i="189"/>
  <c r="T102" i="189"/>
  <c r="U101" i="189"/>
  <c r="T101" i="189"/>
  <c r="U100" i="189"/>
  <c r="T100" i="189"/>
  <c r="U99" i="189"/>
  <c r="T99" i="189"/>
  <c r="U98" i="189"/>
  <c r="T98" i="189"/>
  <c r="U97" i="189"/>
  <c r="T97" i="189"/>
  <c r="U96" i="189"/>
  <c r="T96" i="189"/>
  <c r="U95" i="189"/>
  <c r="T95" i="189"/>
  <c r="U94" i="189"/>
  <c r="T94" i="189"/>
  <c r="U93" i="189"/>
  <c r="T93" i="189"/>
  <c r="U92" i="189"/>
  <c r="T92" i="189"/>
  <c r="U91" i="189"/>
  <c r="T91" i="189"/>
  <c r="U90" i="189"/>
  <c r="T90" i="189"/>
  <c r="U89" i="189"/>
  <c r="T89" i="189"/>
  <c r="U88" i="189"/>
  <c r="T88" i="189"/>
  <c r="U87" i="189"/>
  <c r="T87" i="189"/>
  <c r="U86" i="189"/>
  <c r="T86" i="189"/>
  <c r="U85" i="189"/>
  <c r="T85" i="189"/>
  <c r="U84" i="189"/>
  <c r="T84" i="189"/>
  <c r="U83" i="189"/>
  <c r="T83" i="189"/>
  <c r="U82" i="189"/>
  <c r="T82" i="189"/>
  <c r="U81" i="189"/>
  <c r="T81" i="189"/>
  <c r="U80" i="189"/>
  <c r="T80" i="189"/>
  <c r="U79" i="189"/>
  <c r="T79" i="189"/>
  <c r="U78" i="189"/>
  <c r="T78" i="189"/>
  <c r="U77" i="189"/>
  <c r="T77" i="189"/>
  <c r="U76" i="189"/>
  <c r="T76" i="189"/>
  <c r="U75" i="189"/>
  <c r="T75" i="189"/>
  <c r="U74" i="189"/>
  <c r="T74" i="189"/>
  <c r="U73" i="189"/>
  <c r="T73" i="189"/>
  <c r="U72" i="189"/>
  <c r="T72" i="189"/>
  <c r="U71" i="189"/>
  <c r="T71" i="189"/>
  <c r="U70" i="189"/>
  <c r="T70" i="189"/>
  <c r="U69" i="189"/>
  <c r="T69" i="189"/>
  <c r="U68" i="189"/>
  <c r="T68" i="189"/>
  <c r="U67" i="189"/>
  <c r="T67" i="189"/>
  <c r="U66" i="189"/>
  <c r="T66" i="189"/>
  <c r="U65" i="189"/>
  <c r="T65" i="189"/>
  <c r="U64" i="189"/>
  <c r="T64" i="189"/>
  <c r="U63" i="189"/>
  <c r="T63" i="189"/>
  <c r="U62" i="189"/>
  <c r="T62" i="189"/>
  <c r="U61" i="189"/>
  <c r="T61" i="189"/>
  <c r="U60" i="189"/>
  <c r="T60" i="189"/>
  <c r="U59" i="189"/>
  <c r="T59" i="189"/>
  <c r="U58" i="189"/>
  <c r="T58" i="189"/>
  <c r="U57" i="189"/>
  <c r="T57" i="189"/>
  <c r="U56" i="189"/>
  <c r="T56" i="189"/>
  <c r="U55" i="189"/>
  <c r="T55" i="189"/>
  <c r="U54" i="189"/>
  <c r="T54" i="189"/>
  <c r="U53" i="189"/>
  <c r="T53" i="189"/>
  <c r="U52" i="189"/>
  <c r="T52" i="189"/>
  <c r="U51" i="189"/>
  <c r="T51" i="189"/>
  <c r="U50" i="189"/>
  <c r="T50" i="189"/>
  <c r="U49" i="189"/>
  <c r="T49" i="189"/>
  <c r="U48" i="189"/>
  <c r="T48" i="189"/>
  <c r="U47" i="189"/>
  <c r="T47" i="189"/>
  <c r="U46" i="189"/>
  <c r="T46" i="189"/>
  <c r="U45" i="189"/>
  <c r="T45" i="189"/>
  <c r="U44" i="189"/>
  <c r="T44" i="189"/>
  <c r="U43" i="189"/>
  <c r="T43" i="189"/>
  <c r="U42" i="189"/>
  <c r="T42" i="189"/>
  <c r="U41" i="189"/>
  <c r="T41" i="189"/>
  <c r="U40" i="189"/>
  <c r="T40" i="189"/>
  <c r="U39" i="189"/>
  <c r="T39" i="189"/>
  <c r="U38" i="189"/>
  <c r="T38" i="189"/>
  <c r="U37" i="189"/>
  <c r="T37" i="189"/>
  <c r="U36" i="189"/>
  <c r="T36" i="189"/>
  <c r="U35" i="189"/>
  <c r="T35" i="189"/>
  <c r="U34" i="189"/>
  <c r="T34" i="189"/>
  <c r="U33" i="189"/>
  <c r="T33" i="189"/>
  <c r="U32" i="189"/>
  <c r="T32" i="189"/>
  <c r="U31" i="189"/>
  <c r="T31" i="189"/>
  <c r="U30" i="189"/>
  <c r="T30" i="189"/>
  <c r="U29" i="189"/>
  <c r="T29" i="189"/>
  <c r="U28" i="189"/>
  <c r="T28" i="189"/>
  <c r="U27" i="189"/>
  <c r="T27" i="189"/>
  <c r="U26" i="189"/>
  <c r="T26" i="189"/>
  <c r="U25" i="189"/>
  <c r="T25" i="189"/>
  <c r="U24" i="189"/>
  <c r="T24" i="189"/>
  <c r="U23" i="189"/>
  <c r="T23" i="189"/>
  <c r="U22" i="189"/>
  <c r="T22" i="189"/>
  <c r="U21" i="189"/>
  <c r="T21" i="189"/>
  <c r="U20" i="189"/>
  <c r="T20" i="189"/>
  <c r="U19" i="189"/>
  <c r="T19" i="189"/>
  <c r="U18" i="189"/>
  <c r="T18" i="189"/>
  <c r="U17" i="189"/>
  <c r="T17" i="189"/>
  <c r="U16" i="189"/>
  <c r="T16" i="189"/>
  <c r="U15" i="189"/>
  <c r="T15" i="189"/>
  <c r="U14" i="189"/>
  <c r="T14" i="189"/>
  <c r="U13" i="189"/>
  <c r="T13" i="189"/>
  <c r="U12" i="189"/>
  <c r="T12" i="189"/>
  <c r="U11" i="189"/>
  <c r="T11" i="189"/>
  <c r="U10" i="189"/>
  <c r="T10" i="189"/>
  <c r="U9" i="189"/>
  <c r="T9" i="189"/>
  <c r="H6" i="189"/>
  <c r="D6" i="189"/>
  <c r="E611" i="189"/>
  <c r="I856" i="188"/>
  <c r="D6" i="188" s="1"/>
  <c r="I830" i="188"/>
  <c r="I827" i="188"/>
  <c r="I826" i="188"/>
  <c r="I824" i="188"/>
  <c r="I828" i="188" s="1"/>
  <c r="I822" i="188"/>
  <c r="T816" i="188"/>
  <c r="T815" i="188"/>
  <c r="T814" i="188"/>
  <c r="T813" i="188"/>
  <c r="T812" i="188"/>
  <c r="T811" i="188"/>
  <c r="T810" i="188"/>
  <c r="T809" i="188"/>
  <c r="T808" i="188"/>
  <c r="T807" i="188"/>
  <c r="B807" i="188"/>
  <c r="A807" i="188"/>
  <c r="T806" i="188"/>
  <c r="T805" i="188"/>
  <c r="T804" i="188"/>
  <c r="T803" i="188"/>
  <c r="T802" i="188"/>
  <c r="T801" i="188"/>
  <c r="T800" i="188"/>
  <c r="T799" i="188"/>
  <c r="T798" i="188"/>
  <c r="T797" i="188"/>
  <c r="B797" i="188"/>
  <c r="A797" i="188"/>
  <c r="T796" i="188"/>
  <c r="T795" i="188"/>
  <c r="T794" i="188"/>
  <c r="T793" i="188"/>
  <c r="T792" i="188"/>
  <c r="T791" i="188"/>
  <c r="T790" i="188"/>
  <c r="T789" i="188"/>
  <c r="T788" i="188"/>
  <c r="T787" i="188"/>
  <c r="B787" i="188"/>
  <c r="A787" i="188"/>
  <c r="T786" i="188"/>
  <c r="T785" i="188"/>
  <c r="T784" i="188"/>
  <c r="T783" i="188"/>
  <c r="T782" i="188"/>
  <c r="T781" i="188"/>
  <c r="T780" i="188"/>
  <c r="T779" i="188"/>
  <c r="T778" i="188"/>
  <c r="T777" i="188"/>
  <c r="B777" i="188"/>
  <c r="A777" i="188"/>
  <c r="T776" i="188"/>
  <c r="T775" i="188"/>
  <c r="T774" i="188"/>
  <c r="T773" i="188"/>
  <c r="T772" i="188"/>
  <c r="T771" i="188"/>
  <c r="T770" i="188"/>
  <c r="T769" i="188"/>
  <c r="T768" i="188"/>
  <c r="T767" i="188"/>
  <c r="B767" i="188"/>
  <c r="A767" i="188"/>
  <c r="T766" i="188"/>
  <c r="T765" i="188"/>
  <c r="T764" i="188"/>
  <c r="T763" i="188"/>
  <c r="T762" i="188"/>
  <c r="T761" i="188"/>
  <c r="T760" i="188"/>
  <c r="T759" i="188"/>
  <c r="T758" i="188"/>
  <c r="T757" i="188"/>
  <c r="B757" i="188"/>
  <c r="A757" i="188"/>
  <c r="T756" i="188"/>
  <c r="T755" i="188"/>
  <c r="T754" i="188"/>
  <c r="T753" i="188"/>
  <c r="T752" i="188"/>
  <c r="T751" i="188"/>
  <c r="T750" i="188"/>
  <c r="T749" i="188"/>
  <c r="T748" i="188"/>
  <c r="T747" i="188"/>
  <c r="B747" i="188"/>
  <c r="A747" i="188"/>
  <c r="T746" i="188"/>
  <c r="T745" i="188"/>
  <c r="T744" i="188"/>
  <c r="T743" i="188"/>
  <c r="T742" i="188"/>
  <c r="T741" i="188"/>
  <c r="T740" i="188"/>
  <c r="T739" i="188"/>
  <c r="T738" i="188"/>
  <c r="T737" i="188"/>
  <c r="B737" i="188"/>
  <c r="A737" i="188"/>
  <c r="T736" i="188"/>
  <c r="T735" i="188"/>
  <c r="T734" i="188"/>
  <c r="T733" i="188"/>
  <c r="T732" i="188"/>
  <c r="T731" i="188"/>
  <c r="T730" i="188"/>
  <c r="T729" i="188"/>
  <c r="T728" i="188"/>
  <c r="T727" i="188"/>
  <c r="B727" i="188"/>
  <c r="A727" i="188"/>
  <c r="T726" i="188"/>
  <c r="T725" i="188"/>
  <c r="T724" i="188"/>
  <c r="T723" i="188"/>
  <c r="T722" i="188"/>
  <c r="T721" i="188"/>
  <c r="T720" i="188"/>
  <c r="T719" i="188"/>
  <c r="T718" i="188"/>
  <c r="T717" i="188"/>
  <c r="B717" i="188"/>
  <c r="A717" i="188"/>
  <c r="T716" i="188"/>
  <c r="T715" i="188"/>
  <c r="T714" i="188"/>
  <c r="T713" i="188"/>
  <c r="T712" i="188"/>
  <c r="T711" i="188"/>
  <c r="T710" i="188"/>
  <c r="T709" i="188"/>
  <c r="T708" i="188"/>
  <c r="T707" i="188"/>
  <c r="B707" i="188"/>
  <c r="A707" i="188"/>
  <c r="T706" i="188"/>
  <c r="T705" i="188"/>
  <c r="T704" i="188"/>
  <c r="T703" i="188"/>
  <c r="T702" i="188"/>
  <c r="T701" i="188"/>
  <c r="T700" i="188"/>
  <c r="T699" i="188"/>
  <c r="T698" i="188"/>
  <c r="T697" i="188"/>
  <c r="B697" i="188"/>
  <c r="A697" i="188"/>
  <c r="T696" i="188"/>
  <c r="T695" i="188"/>
  <c r="T694" i="188"/>
  <c r="T693" i="188"/>
  <c r="T692" i="188"/>
  <c r="T691" i="188"/>
  <c r="T690" i="188"/>
  <c r="T689" i="188"/>
  <c r="T688" i="188"/>
  <c r="T687" i="188"/>
  <c r="B687" i="188"/>
  <c r="A687" i="188"/>
  <c r="T686" i="188"/>
  <c r="T685" i="188"/>
  <c r="T684" i="188"/>
  <c r="T683" i="188"/>
  <c r="T682" i="188"/>
  <c r="T681" i="188"/>
  <c r="T680" i="188"/>
  <c r="T679" i="188"/>
  <c r="T678" i="188"/>
  <c r="T677" i="188"/>
  <c r="B677" i="188"/>
  <c r="A677" i="188"/>
  <c r="T676" i="188"/>
  <c r="T675" i="188"/>
  <c r="T674" i="188"/>
  <c r="T673" i="188"/>
  <c r="T672" i="188"/>
  <c r="T671" i="188"/>
  <c r="T670" i="188"/>
  <c r="T669" i="188"/>
  <c r="T668" i="188"/>
  <c r="T667" i="188"/>
  <c r="B667" i="188"/>
  <c r="A667" i="188"/>
  <c r="T666" i="188"/>
  <c r="T665" i="188"/>
  <c r="T664" i="188"/>
  <c r="T663" i="188"/>
  <c r="T662" i="188"/>
  <c r="T661" i="188"/>
  <c r="T660" i="188"/>
  <c r="T659" i="188"/>
  <c r="T658" i="188"/>
  <c r="T657" i="188"/>
  <c r="B657" i="188"/>
  <c r="A657" i="188"/>
  <c r="U657" i="188"/>
  <c r="U656" i="188"/>
  <c r="T656" i="188"/>
  <c r="T655" i="188"/>
  <c r="T654" i="188"/>
  <c r="T653" i="188"/>
  <c r="U652" i="188"/>
  <c r="T652" i="188"/>
  <c r="T651" i="188"/>
  <c r="T650" i="188"/>
  <c r="T649" i="188"/>
  <c r="U648" i="188"/>
  <c r="T648" i="188"/>
  <c r="T647" i="188"/>
  <c r="B647" i="188"/>
  <c r="A647" i="188"/>
  <c r="U655" i="188"/>
  <c r="U646" i="188"/>
  <c r="T646" i="188"/>
  <c r="T645" i="188"/>
  <c r="T644" i="188"/>
  <c r="T643" i="188"/>
  <c r="U642" i="188"/>
  <c r="T642" i="188"/>
  <c r="T641" i="188"/>
  <c r="T640" i="188"/>
  <c r="T639" i="188"/>
  <c r="U638" i="188"/>
  <c r="T638" i="188"/>
  <c r="T637" i="188"/>
  <c r="B637" i="188"/>
  <c r="A637" i="188"/>
  <c r="U645" i="188"/>
  <c r="U636" i="188"/>
  <c r="T636" i="188"/>
  <c r="T635" i="188"/>
  <c r="T634" i="188"/>
  <c r="T633" i="188"/>
  <c r="U632" i="188"/>
  <c r="T632" i="188"/>
  <c r="T631" i="188"/>
  <c r="T630" i="188"/>
  <c r="T629" i="188"/>
  <c r="U628" i="188"/>
  <c r="T628" i="188"/>
  <c r="T627" i="188"/>
  <c r="B627" i="188"/>
  <c r="A627" i="188"/>
  <c r="U635" i="188"/>
  <c r="U626" i="188"/>
  <c r="T626" i="188"/>
  <c r="T625" i="188"/>
  <c r="T624" i="188"/>
  <c r="T623" i="188"/>
  <c r="T617" i="188"/>
  <c r="T618" i="188"/>
  <c r="T619" i="188"/>
  <c r="T620" i="188"/>
  <c r="T621" i="188"/>
  <c r="T622" i="188"/>
  <c r="H6" i="188"/>
  <c r="I825" i="188"/>
  <c r="U618" i="188"/>
  <c r="I823" i="188"/>
  <c r="A617" i="188"/>
  <c r="U622" i="188" s="1"/>
  <c r="U625" i="188"/>
  <c r="A610" i="188"/>
  <c r="U608" i="188"/>
  <c r="T608" i="188"/>
  <c r="U607" i="188"/>
  <c r="T607" i="188"/>
  <c r="U606" i="188"/>
  <c r="T606" i="188"/>
  <c r="U605" i="188"/>
  <c r="T605" i="188"/>
  <c r="U604" i="188"/>
  <c r="T604" i="188"/>
  <c r="U603" i="188"/>
  <c r="T603" i="188"/>
  <c r="U602" i="188"/>
  <c r="T602" i="188"/>
  <c r="U601" i="188"/>
  <c r="T601" i="188"/>
  <c r="U600" i="188"/>
  <c r="T600" i="188"/>
  <c r="U599" i="188"/>
  <c r="T599" i="188"/>
  <c r="U598" i="188"/>
  <c r="T598" i="188"/>
  <c r="U597" i="188"/>
  <c r="T597" i="188"/>
  <c r="U596" i="188"/>
  <c r="T596" i="188"/>
  <c r="U595" i="188"/>
  <c r="T595" i="188"/>
  <c r="U594" i="188"/>
  <c r="T594" i="188"/>
  <c r="U593" i="188"/>
  <c r="T593" i="188"/>
  <c r="U592" i="188"/>
  <c r="T592" i="188"/>
  <c r="U591" i="188"/>
  <c r="T591" i="188"/>
  <c r="U590" i="188"/>
  <c r="T590" i="188"/>
  <c r="U589" i="188"/>
  <c r="T589" i="188"/>
  <c r="U588" i="188"/>
  <c r="T588" i="188"/>
  <c r="U587" i="188"/>
  <c r="T587" i="188"/>
  <c r="U586" i="188"/>
  <c r="T586" i="188"/>
  <c r="U585" i="188"/>
  <c r="T585" i="188"/>
  <c r="U584" i="188"/>
  <c r="T584" i="188"/>
  <c r="U583" i="188"/>
  <c r="T583" i="188"/>
  <c r="U582" i="188"/>
  <c r="T582" i="188"/>
  <c r="U581" i="188"/>
  <c r="T581" i="188"/>
  <c r="U580" i="188"/>
  <c r="T580" i="188"/>
  <c r="U579" i="188"/>
  <c r="T579" i="188"/>
  <c r="U578" i="188"/>
  <c r="T578" i="188"/>
  <c r="U577" i="188"/>
  <c r="T577" i="188"/>
  <c r="U576" i="188"/>
  <c r="T576" i="188"/>
  <c r="U575" i="188"/>
  <c r="T575" i="188"/>
  <c r="U574" i="188"/>
  <c r="T574" i="188"/>
  <c r="U573" i="188"/>
  <c r="T573" i="188"/>
  <c r="U572" i="188"/>
  <c r="T572" i="188"/>
  <c r="U571" i="188"/>
  <c r="T571" i="188"/>
  <c r="U570" i="188"/>
  <c r="T570" i="188"/>
  <c r="U569" i="188"/>
  <c r="T569" i="188"/>
  <c r="U568" i="188"/>
  <c r="T568" i="188"/>
  <c r="U567" i="188"/>
  <c r="T567" i="188"/>
  <c r="U566" i="188"/>
  <c r="T566" i="188"/>
  <c r="U565" i="188"/>
  <c r="T565" i="188"/>
  <c r="U564" i="188"/>
  <c r="T564" i="188"/>
  <c r="U563" i="188"/>
  <c r="T563" i="188"/>
  <c r="U562" i="188"/>
  <c r="T562" i="188"/>
  <c r="U561" i="188"/>
  <c r="T561" i="188"/>
  <c r="U560" i="188"/>
  <c r="T560" i="188"/>
  <c r="U559" i="188"/>
  <c r="T559" i="188"/>
  <c r="U558" i="188"/>
  <c r="T558" i="188"/>
  <c r="U557" i="188"/>
  <c r="T557" i="188"/>
  <c r="U556" i="188"/>
  <c r="T556" i="188"/>
  <c r="U555" i="188"/>
  <c r="T555" i="188"/>
  <c r="U554" i="188"/>
  <c r="T554" i="188"/>
  <c r="U553" i="188"/>
  <c r="T553" i="188"/>
  <c r="U552" i="188"/>
  <c r="T552" i="188"/>
  <c r="U551" i="188"/>
  <c r="T551" i="188"/>
  <c r="U550" i="188"/>
  <c r="T550" i="188"/>
  <c r="U549" i="188"/>
  <c r="T549" i="188"/>
  <c r="U548" i="188"/>
  <c r="T548" i="188"/>
  <c r="U547" i="188"/>
  <c r="T547" i="188"/>
  <c r="U546" i="188"/>
  <c r="T546" i="188"/>
  <c r="U545" i="188"/>
  <c r="T545" i="188"/>
  <c r="U544" i="188"/>
  <c r="T544" i="188"/>
  <c r="U543" i="188"/>
  <c r="T543" i="188"/>
  <c r="U542" i="188"/>
  <c r="T542" i="188"/>
  <c r="U541" i="188"/>
  <c r="T541" i="188"/>
  <c r="U540" i="188"/>
  <c r="T540" i="188"/>
  <c r="U539" i="188"/>
  <c r="T539" i="188"/>
  <c r="U538" i="188"/>
  <c r="T538" i="188"/>
  <c r="U537" i="188"/>
  <c r="T537" i="188"/>
  <c r="U536" i="188"/>
  <c r="T536" i="188"/>
  <c r="U535" i="188"/>
  <c r="T535" i="188"/>
  <c r="U534" i="188"/>
  <c r="T534" i="188"/>
  <c r="U533" i="188"/>
  <c r="T533" i="188"/>
  <c r="U532" i="188"/>
  <c r="T532" i="188"/>
  <c r="U531" i="188"/>
  <c r="T531" i="188"/>
  <c r="U530" i="188"/>
  <c r="T530" i="188"/>
  <c r="U529" i="188"/>
  <c r="T529" i="188"/>
  <c r="U528" i="188"/>
  <c r="T528" i="188"/>
  <c r="U527" i="188"/>
  <c r="T527" i="188"/>
  <c r="U526" i="188"/>
  <c r="T526" i="188"/>
  <c r="U525" i="188"/>
  <c r="T525" i="188"/>
  <c r="U524" i="188"/>
  <c r="T524" i="188"/>
  <c r="U523" i="188"/>
  <c r="T523" i="188"/>
  <c r="U522" i="188"/>
  <c r="T522" i="188"/>
  <c r="U521" i="188"/>
  <c r="T521" i="188"/>
  <c r="U520" i="188"/>
  <c r="T520" i="188"/>
  <c r="U519" i="188"/>
  <c r="T519" i="188"/>
  <c r="U518" i="188"/>
  <c r="T518" i="188"/>
  <c r="U517" i="188"/>
  <c r="T517" i="188"/>
  <c r="U516" i="188"/>
  <c r="T516" i="188"/>
  <c r="U515" i="188"/>
  <c r="T515" i="188"/>
  <c r="U514" i="188"/>
  <c r="T514" i="188"/>
  <c r="U513" i="188"/>
  <c r="T513" i="188"/>
  <c r="U512" i="188"/>
  <c r="T512" i="188"/>
  <c r="U511" i="188"/>
  <c r="T511" i="188"/>
  <c r="U510" i="188"/>
  <c r="T510" i="188"/>
  <c r="U509" i="188"/>
  <c r="T509" i="188"/>
  <c r="U508" i="188"/>
  <c r="T508" i="188"/>
  <c r="U507" i="188"/>
  <c r="T507" i="188"/>
  <c r="U506" i="188"/>
  <c r="T506" i="188"/>
  <c r="U505" i="188"/>
  <c r="T505" i="188"/>
  <c r="U504" i="188"/>
  <c r="T504" i="188"/>
  <c r="U503" i="188"/>
  <c r="T503" i="188"/>
  <c r="U502" i="188"/>
  <c r="T502" i="188"/>
  <c r="U501" i="188"/>
  <c r="T501" i="188"/>
  <c r="U500" i="188"/>
  <c r="T500" i="188"/>
  <c r="U499" i="188"/>
  <c r="T499" i="188"/>
  <c r="U498" i="188"/>
  <c r="T498" i="188"/>
  <c r="U497" i="188"/>
  <c r="T497" i="188"/>
  <c r="U496" i="188"/>
  <c r="T496" i="188"/>
  <c r="U495" i="188"/>
  <c r="T495" i="188"/>
  <c r="U494" i="188"/>
  <c r="T494" i="188"/>
  <c r="U493" i="188"/>
  <c r="T493" i="188"/>
  <c r="U492" i="188"/>
  <c r="T492" i="188"/>
  <c r="U491" i="188"/>
  <c r="T491" i="188"/>
  <c r="U490" i="188"/>
  <c r="T490" i="188"/>
  <c r="U489" i="188"/>
  <c r="T489" i="188"/>
  <c r="U488" i="188"/>
  <c r="T488" i="188"/>
  <c r="U487" i="188"/>
  <c r="T487" i="188"/>
  <c r="U486" i="188"/>
  <c r="T486" i="188"/>
  <c r="U485" i="188"/>
  <c r="T485" i="188"/>
  <c r="U484" i="188"/>
  <c r="T484" i="188"/>
  <c r="U483" i="188"/>
  <c r="T483" i="188"/>
  <c r="U482" i="188"/>
  <c r="T482" i="188"/>
  <c r="U481" i="188"/>
  <c r="T481" i="188"/>
  <c r="U480" i="188"/>
  <c r="T480" i="188"/>
  <c r="U479" i="188"/>
  <c r="T479" i="188"/>
  <c r="U478" i="188"/>
  <c r="T478" i="188"/>
  <c r="U477" i="188"/>
  <c r="T477" i="188"/>
  <c r="U476" i="188"/>
  <c r="T476" i="188"/>
  <c r="U475" i="188"/>
  <c r="T475" i="188"/>
  <c r="U474" i="188"/>
  <c r="T474" i="188"/>
  <c r="U473" i="188"/>
  <c r="T473" i="188"/>
  <c r="U472" i="188"/>
  <c r="T472" i="188"/>
  <c r="U471" i="188"/>
  <c r="T471" i="188"/>
  <c r="U470" i="188"/>
  <c r="T470" i="188"/>
  <c r="U469" i="188"/>
  <c r="T469" i="188"/>
  <c r="U468" i="188"/>
  <c r="T468" i="188"/>
  <c r="U467" i="188"/>
  <c r="T467" i="188"/>
  <c r="U466" i="188"/>
  <c r="T466" i="188"/>
  <c r="U465" i="188"/>
  <c r="T465" i="188"/>
  <c r="U464" i="188"/>
  <c r="T464" i="188"/>
  <c r="U463" i="188"/>
  <c r="T463" i="188"/>
  <c r="U462" i="188"/>
  <c r="T462" i="188"/>
  <c r="U461" i="188"/>
  <c r="T461" i="188"/>
  <c r="U460" i="188"/>
  <c r="T460" i="188"/>
  <c r="U459" i="188"/>
  <c r="T459" i="188"/>
  <c r="U458" i="188"/>
  <c r="T458" i="188"/>
  <c r="U457" i="188"/>
  <c r="T457" i="188"/>
  <c r="U456" i="188"/>
  <c r="T456" i="188"/>
  <c r="U455" i="188"/>
  <c r="T455" i="188"/>
  <c r="U454" i="188"/>
  <c r="T454" i="188"/>
  <c r="U453" i="188"/>
  <c r="T453" i="188"/>
  <c r="U452" i="188"/>
  <c r="T452" i="188"/>
  <c r="U451" i="188"/>
  <c r="T451" i="188"/>
  <c r="U450" i="188"/>
  <c r="T450" i="188"/>
  <c r="U449" i="188"/>
  <c r="T449" i="188"/>
  <c r="U448" i="188"/>
  <c r="T448" i="188"/>
  <c r="U447" i="188"/>
  <c r="T447" i="188"/>
  <c r="U446" i="188"/>
  <c r="T446" i="188"/>
  <c r="U445" i="188"/>
  <c r="T445" i="188"/>
  <c r="U444" i="188"/>
  <c r="T444" i="188"/>
  <c r="U443" i="188"/>
  <c r="T443" i="188"/>
  <c r="U442" i="188"/>
  <c r="T442" i="188"/>
  <c r="U441" i="188"/>
  <c r="T441" i="188"/>
  <c r="U440" i="188"/>
  <c r="T440" i="188"/>
  <c r="U439" i="188"/>
  <c r="T439" i="188"/>
  <c r="U438" i="188"/>
  <c r="T438" i="188"/>
  <c r="U437" i="188"/>
  <c r="T437" i="188"/>
  <c r="U436" i="188"/>
  <c r="T436" i="188"/>
  <c r="U435" i="188"/>
  <c r="T435" i="188"/>
  <c r="U434" i="188"/>
  <c r="T434" i="188"/>
  <c r="U433" i="188"/>
  <c r="T433" i="188"/>
  <c r="U432" i="188"/>
  <c r="T432" i="188"/>
  <c r="U431" i="188"/>
  <c r="T431" i="188"/>
  <c r="U430" i="188"/>
  <c r="T430" i="188"/>
  <c r="U429" i="188"/>
  <c r="T429" i="188"/>
  <c r="U428" i="188"/>
  <c r="T428" i="188"/>
  <c r="U427" i="188"/>
  <c r="T427" i="188"/>
  <c r="U426" i="188"/>
  <c r="T426" i="188"/>
  <c r="U425" i="188"/>
  <c r="T425" i="188"/>
  <c r="U424" i="188"/>
  <c r="T424" i="188"/>
  <c r="U423" i="188"/>
  <c r="T423" i="188"/>
  <c r="U422" i="188"/>
  <c r="T422" i="188"/>
  <c r="U421" i="188"/>
  <c r="T421" i="188"/>
  <c r="U420" i="188"/>
  <c r="T420" i="188"/>
  <c r="U419" i="188"/>
  <c r="T419" i="188"/>
  <c r="U418" i="188"/>
  <c r="T418" i="188"/>
  <c r="U417" i="188"/>
  <c r="T417" i="188"/>
  <c r="U416" i="188"/>
  <c r="T416" i="188"/>
  <c r="U415" i="188"/>
  <c r="T415" i="188"/>
  <c r="U414" i="188"/>
  <c r="T414" i="188"/>
  <c r="U413" i="188"/>
  <c r="T413" i="188"/>
  <c r="U412" i="188"/>
  <c r="T412" i="188"/>
  <c r="U411" i="188"/>
  <c r="T411" i="188"/>
  <c r="U410" i="188"/>
  <c r="T410" i="188"/>
  <c r="U409" i="188"/>
  <c r="T409" i="188"/>
  <c r="U408" i="188"/>
  <c r="T408" i="188"/>
  <c r="U407" i="188"/>
  <c r="T407" i="188"/>
  <c r="U406" i="188"/>
  <c r="T406" i="188"/>
  <c r="U405" i="188"/>
  <c r="T405" i="188"/>
  <c r="U404" i="188"/>
  <c r="T404" i="188"/>
  <c r="U403" i="188"/>
  <c r="T403" i="188"/>
  <c r="U402" i="188"/>
  <c r="T402" i="188"/>
  <c r="U401" i="188"/>
  <c r="T401" i="188"/>
  <c r="U400" i="188"/>
  <c r="T400" i="188"/>
  <c r="U399" i="188"/>
  <c r="T399" i="188"/>
  <c r="U398" i="188"/>
  <c r="T398" i="188"/>
  <c r="U397" i="188"/>
  <c r="T397" i="188"/>
  <c r="U396" i="188"/>
  <c r="T396" i="188"/>
  <c r="U395" i="188"/>
  <c r="T395" i="188"/>
  <c r="U394" i="188"/>
  <c r="T394" i="188"/>
  <c r="U393" i="188"/>
  <c r="T393" i="188"/>
  <c r="U392" i="188"/>
  <c r="T392" i="188"/>
  <c r="U391" i="188"/>
  <c r="T391" i="188"/>
  <c r="U390" i="188"/>
  <c r="T390" i="188"/>
  <c r="U389" i="188"/>
  <c r="T389" i="188"/>
  <c r="U388" i="188"/>
  <c r="T388" i="188"/>
  <c r="U387" i="188"/>
  <c r="T387" i="188"/>
  <c r="U386" i="188"/>
  <c r="T386" i="188"/>
  <c r="U385" i="188"/>
  <c r="T385" i="188"/>
  <c r="U384" i="188"/>
  <c r="T384" i="188"/>
  <c r="U383" i="188"/>
  <c r="T383" i="188"/>
  <c r="U382" i="188"/>
  <c r="T382" i="188"/>
  <c r="U381" i="188"/>
  <c r="T381" i="188"/>
  <c r="U380" i="188"/>
  <c r="T380" i="188"/>
  <c r="U379" i="188"/>
  <c r="T379" i="188"/>
  <c r="U378" i="188"/>
  <c r="T378" i="188"/>
  <c r="U377" i="188"/>
  <c r="T377" i="188"/>
  <c r="U376" i="188"/>
  <c r="T376" i="188"/>
  <c r="U375" i="188"/>
  <c r="T375" i="188"/>
  <c r="U374" i="188"/>
  <c r="T374" i="188"/>
  <c r="U373" i="188"/>
  <c r="T373" i="188"/>
  <c r="U372" i="188"/>
  <c r="T372" i="188"/>
  <c r="U371" i="188"/>
  <c r="T371" i="188"/>
  <c r="U370" i="188"/>
  <c r="T370" i="188"/>
  <c r="U369" i="188"/>
  <c r="T369" i="188"/>
  <c r="U368" i="188"/>
  <c r="T368" i="188"/>
  <c r="U367" i="188"/>
  <c r="T367" i="188"/>
  <c r="U366" i="188"/>
  <c r="T366" i="188"/>
  <c r="U365" i="188"/>
  <c r="T365" i="188"/>
  <c r="U364" i="188"/>
  <c r="T364" i="188"/>
  <c r="U363" i="188"/>
  <c r="T363" i="188"/>
  <c r="U362" i="188"/>
  <c r="T362" i="188"/>
  <c r="U361" i="188"/>
  <c r="T361" i="188"/>
  <c r="U360" i="188"/>
  <c r="T360" i="188"/>
  <c r="U359" i="188"/>
  <c r="T359" i="188"/>
  <c r="U358" i="188"/>
  <c r="T358" i="188"/>
  <c r="U357" i="188"/>
  <c r="T357" i="188"/>
  <c r="U356" i="188"/>
  <c r="T356" i="188"/>
  <c r="U355" i="188"/>
  <c r="T355" i="188"/>
  <c r="U354" i="188"/>
  <c r="T354" i="188"/>
  <c r="U353" i="188"/>
  <c r="T353" i="188"/>
  <c r="U352" i="188"/>
  <c r="T352" i="188"/>
  <c r="U351" i="188"/>
  <c r="T351" i="188"/>
  <c r="U350" i="188"/>
  <c r="T350" i="188"/>
  <c r="U349" i="188"/>
  <c r="T349" i="188"/>
  <c r="U348" i="188"/>
  <c r="T348" i="188"/>
  <c r="U347" i="188"/>
  <c r="T347" i="188"/>
  <c r="U346" i="188"/>
  <c r="T346" i="188"/>
  <c r="U345" i="188"/>
  <c r="T345" i="188"/>
  <c r="U344" i="188"/>
  <c r="T344" i="188"/>
  <c r="U343" i="188"/>
  <c r="T343" i="188"/>
  <c r="U342" i="188"/>
  <c r="T342" i="188"/>
  <c r="U341" i="188"/>
  <c r="T341" i="188"/>
  <c r="U340" i="188"/>
  <c r="T340" i="188"/>
  <c r="U339" i="188"/>
  <c r="T339" i="188"/>
  <c r="U338" i="188"/>
  <c r="T338" i="188"/>
  <c r="U337" i="188"/>
  <c r="T337" i="188"/>
  <c r="U336" i="188"/>
  <c r="T336" i="188"/>
  <c r="U335" i="188"/>
  <c r="T335" i="188"/>
  <c r="U334" i="188"/>
  <c r="T334" i="188"/>
  <c r="U333" i="188"/>
  <c r="T333" i="188"/>
  <c r="U332" i="188"/>
  <c r="T332" i="188"/>
  <c r="U331" i="188"/>
  <c r="T331" i="188"/>
  <c r="U330" i="188"/>
  <c r="T330" i="188"/>
  <c r="U329" i="188"/>
  <c r="T329" i="188"/>
  <c r="U328" i="188"/>
  <c r="T328" i="188"/>
  <c r="U327" i="188"/>
  <c r="T327" i="188"/>
  <c r="U326" i="188"/>
  <c r="T326" i="188"/>
  <c r="U325" i="188"/>
  <c r="T325" i="188"/>
  <c r="U324" i="188"/>
  <c r="T324" i="188"/>
  <c r="U323" i="188"/>
  <c r="T323" i="188"/>
  <c r="U322" i="188"/>
  <c r="T322" i="188"/>
  <c r="U321" i="188"/>
  <c r="T321" i="188"/>
  <c r="U320" i="188"/>
  <c r="T320" i="188"/>
  <c r="U319" i="188"/>
  <c r="T319" i="188"/>
  <c r="U318" i="188"/>
  <c r="T318" i="188"/>
  <c r="U317" i="188"/>
  <c r="T317" i="188"/>
  <c r="U316" i="188"/>
  <c r="T316" i="188"/>
  <c r="U315" i="188"/>
  <c r="T315" i="188"/>
  <c r="U314" i="188"/>
  <c r="T314" i="188"/>
  <c r="U313" i="188"/>
  <c r="T313" i="188"/>
  <c r="U312" i="188"/>
  <c r="T312" i="188"/>
  <c r="U311" i="188"/>
  <c r="T311" i="188"/>
  <c r="U310" i="188"/>
  <c r="T310" i="188"/>
  <c r="U309" i="188"/>
  <c r="T309" i="188"/>
  <c r="U308" i="188"/>
  <c r="T308" i="188"/>
  <c r="U307" i="188"/>
  <c r="T307" i="188"/>
  <c r="U306" i="188"/>
  <c r="T306" i="188"/>
  <c r="U305" i="188"/>
  <c r="T305" i="188"/>
  <c r="U304" i="188"/>
  <c r="T304" i="188"/>
  <c r="U303" i="188"/>
  <c r="T303" i="188"/>
  <c r="U302" i="188"/>
  <c r="T302" i="188"/>
  <c r="U301" i="188"/>
  <c r="T301" i="188"/>
  <c r="U300" i="188"/>
  <c r="T300" i="188"/>
  <c r="U299" i="188"/>
  <c r="T299" i="188"/>
  <c r="U298" i="188"/>
  <c r="T298" i="188"/>
  <c r="U297" i="188"/>
  <c r="T297" i="188"/>
  <c r="U296" i="188"/>
  <c r="T296" i="188"/>
  <c r="U295" i="188"/>
  <c r="T295" i="188"/>
  <c r="U294" i="188"/>
  <c r="T294" i="188"/>
  <c r="U293" i="188"/>
  <c r="T293" i="188"/>
  <c r="U292" i="188"/>
  <c r="T292" i="188"/>
  <c r="U291" i="188"/>
  <c r="T291" i="188"/>
  <c r="U290" i="188"/>
  <c r="T290" i="188"/>
  <c r="U289" i="188"/>
  <c r="T289" i="188"/>
  <c r="U288" i="188"/>
  <c r="T288" i="188"/>
  <c r="U287" i="188"/>
  <c r="T287" i="188"/>
  <c r="U286" i="188"/>
  <c r="T286" i="188"/>
  <c r="U285" i="188"/>
  <c r="T285" i="188"/>
  <c r="U284" i="188"/>
  <c r="T284" i="188"/>
  <c r="U283" i="188"/>
  <c r="T283" i="188"/>
  <c r="U282" i="188"/>
  <c r="T282" i="188"/>
  <c r="U281" i="188"/>
  <c r="T281" i="188"/>
  <c r="U280" i="188"/>
  <c r="T280" i="188"/>
  <c r="U279" i="188"/>
  <c r="T279" i="188"/>
  <c r="U278" i="188"/>
  <c r="T278" i="188"/>
  <c r="U277" i="188"/>
  <c r="T277" i="188"/>
  <c r="U276" i="188"/>
  <c r="T276" i="188"/>
  <c r="U275" i="188"/>
  <c r="T275" i="188"/>
  <c r="U274" i="188"/>
  <c r="T274" i="188"/>
  <c r="U273" i="188"/>
  <c r="T273" i="188"/>
  <c r="U272" i="188"/>
  <c r="T272" i="188"/>
  <c r="U271" i="188"/>
  <c r="T271" i="188"/>
  <c r="U270" i="188"/>
  <c r="T270" i="188"/>
  <c r="U269" i="188"/>
  <c r="T269" i="188"/>
  <c r="U268" i="188"/>
  <c r="T268" i="188"/>
  <c r="U267" i="188"/>
  <c r="T267" i="188"/>
  <c r="U266" i="188"/>
  <c r="T266" i="188"/>
  <c r="U265" i="188"/>
  <c r="T265" i="188"/>
  <c r="U264" i="188"/>
  <c r="T264" i="188"/>
  <c r="U263" i="188"/>
  <c r="T263" i="188"/>
  <c r="U262" i="188"/>
  <c r="T262" i="188"/>
  <c r="U261" i="188"/>
  <c r="T261" i="188"/>
  <c r="U260" i="188"/>
  <c r="T260" i="188"/>
  <c r="U259" i="188"/>
  <c r="T259" i="188"/>
  <c r="U258" i="188"/>
  <c r="T258" i="188"/>
  <c r="U257" i="188"/>
  <c r="T257" i="188"/>
  <c r="U256" i="188"/>
  <c r="T256" i="188"/>
  <c r="U255" i="188"/>
  <c r="T255" i="188"/>
  <c r="U254" i="188"/>
  <c r="T254" i="188"/>
  <c r="U253" i="188"/>
  <c r="T253" i="188"/>
  <c r="U252" i="188"/>
  <c r="T252" i="188"/>
  <c r="U251" i="188"/>
  <c r="T251" i="188"/>
  <c r="U250" i="188"/>
  <c r="T250" i="188"/>
  <c r="U249" i="188"/>
  <c r="T249" i="188"/>
  <c r="U248" i="188"/>
  <c r="T248" i="188"/>
  <c r="U247" i="188"/>
  <c r="T247" i="188"/>
  <c r="U246" i="188"/>
  <c r="T246" i="188"/>
  <c r="U245" i="188"/>
  <c r="T245" i="188"/>
  <c r="U244" i="188"/>
  <c r="T244" i="188"/>
  <c r="U243" i="188"/>
  <c r="T243" i="188"/>
  <c r="U242" i="188"/>
  <c r="T242" i="188"/>
  <c r="U241" i="188"/>
  <c r="T241" i="188"/>
  <c r="U240" i="188"/>
  <c r="T240" i="188"/>
  <c r="U239" i="188"/>
  <c r="T239" i="188"/>
  <c r="U238" i="188"/>
  <c r="T238" i="188"/>
  <c r="U237" i="188"/>
  <c r="T237" i="188"/>
  <c r="U236" i="188"/>
  <c r="T236" i="188"/>
  <c r="U235" i="188"/>
  <c r="T235" i="188"/>
  <c r="U234" i="188"/>
  <c r="T234" i="188"/>
  <c r="U233" i="188"/>
  <c r="T233" i="188"/>
  <c r="U232" i="188"/>
  <c r="T232" i="188"/>
  <c r="U231" i="188"/>
  <c r="T231" i="188"/>
  <c r="U230" i="188"/>
  <c r="T230" i="188"/>
  <c r="U229" i="188"/>
  <c r="T229" i="188"/>
  <c r="U228" i="188"/>
  <c r="T228" i="188"/>
  <c r="U227" i="188"/>
  <c r="T227" i="188"/>
  <c r="U226" i="188"/>
  <c r="T226" i="188"/>
  <c r="U225" i="188"/>
  <c r="T225" i="188"/>
  <c r="U224" i="188"/>
  <c r="T224" i="188"/>
  <c r="U223" i="188"/>
  <c r="T223" i="188"/>
  <c r="U222" i="188"/>
  <c r="T222" i="188"/>
  <c r="U221" i="188"/>
  <c r="T221" i="188"/>
  <c r="U220" i="188"/>
  <c r="T220" i="188"/>
  <c r="U219" i="188"/>
  <c r="T219" i="188"/>
  <c r="U218" i="188"/>
  <c r="T218" i="188"/>
  <c r="U217" i="188"/>
  <c r="T217" i="188"/>
  <c r="U216" i="188"/>
  <c r="T216" i="188"/>
  <c r="U215" i="188"/>
  <c r="T215" i="188"/>
  <c r="U214" i="188"/>
  <c r="T214" i="188"/>
  <c r="U213" i="188"/>
  <c r="T213" i="188"/>
  <c r="U212" i="188"/>
  <c r="T212" i="188"/>
  <c r="U211" i="188"/>
  <c r="T211" i="188"/>
  <c r="U210" i="188"/>
  <c r="T210" i="188"/>
  <c r="U209" i="188"/>
  <c r="T209" i="188"/>
  <c r="U208" i="188"/>
  <c r="T208" i="188"/>
  <c r="U207" i="188"/>
  <c r="T207" i="188"/>
  <c r="U206" i="188"/>
  <c r="T206" i="188"/>
  <c r="U205" i="188"/>
  <c r="T205" i="188"/>
  <c r="U204" i="188"/>
  <c r="T204" i="188"/>
  <c r="U203" i="188"/>
  <c r="T203" i="188"/>
  <c r="U202" i="188"/>
  <c r="T202" i="188"/>
  <c r="U201" i="188"/>
  <c r="T201" i="188"/>
  <c r="U200" i="188"/>
  <c r="T200" i="188"/>
  <c r="U199" i="188"/>
  <c r="T199" i="188"/>
  <c r="U198" i="188"/>
  <c r="T198" i="188"/>
  <c r="U197" i="188"/>
  <c r="T197" i="188"/>
  <c r="U196" i="188"/>
  <c r="T196" i="188"/>
  <c r="U195" i="188"/>
  <c r="T195" i="188"/>
  <c r="U194" i="188"/>
  <c r="T194" i="188"/>
  <c r="U193" i="188"/>
  <c r="T193" i="188"/>
  <c r="U192" i="188"/>
  <c r="T192" i="188"/>
  <c r="U191" i="188"/>
  <c r="T191" i="188"/>
  <c r="U190" i="188"/>
  <c r="T190" i="188"/>
  <c r="U189" i="188"/>
  <c r="T189" i="188"/>
  <c r="U188" i="188"/>
  <c r="T188" i="188"/>
  <c r="U187" i="188"/>
  <c r="T187" i="188"/>
  <c r="U186" i="188"/>
  <c r="T186" i="188"/>
  <c r="U185" i="188"/>
  <c r="T185" i="188"/>
  <c r="U184" i="188"/>
  <c r="T184" i="188"/>
  <c r="U183" i="188"/>
  <c r="T183" i="188"/>
  <c r="U182" i="188"/>
  <c r="T182" i="188"/>
  <c r="U181" i="188"/>
  <c r="T181" i="188"/>
  <c r="U180" i="188"/>
  <c r="T180" i="188"/>
  <c r="U179" i="188"/>
  <c r="T179" i="188"/>
  <c r="U178" i="188"/>
  <c r="T178" i="188"/>
  <c r="U177" i="188"/>
  <c r="T177" i="188"/>
  <c r="U176" i="188"/>
  <c r="T176" i="188"/>
  <c r="U175" i="188"/>
  <c r="T175" i="188"/>
  <c r="U174" i="188"/>
  <c r="T174" i="188"/>
  <c r="U173" i="188"/>
  <c r="T173" i="188"/>
  <c r="U172" i="188"/>
  <c r="T172" i="188"/>
  <c r="U171" i="188"/>
  <c r="T171" i="188"/>
  <c r="U170" i="188"/>
  <c r="T170" i="188"/>
  <c r="U169" i="188"/>
  <c r="T169" i="188"/>
  <c r="U168" i="188"/>
  <c r="T168" i="188"/>
  <c r="U167" i="188"/>
  <c r="T167" i="188"/>
  <c r="U166" i="188"/>
  <c r="T166" i="188"/>
  <c r="U165" i="188"/>
  <c r="T165" i="188"/>
  <c r="U164" i="188"/>
  <c r="T164" i="188"/>
  <c r="U163" i="188"/>
  <c r="T163" i="188"/>
  <c r="U162" i="188"/>
  <c r="T162" i="188"/>
  <c r="U161" i="188"/>
  <c r="T161" i="188"/>
  <c r="U160" i="188"/>
  <c r="T160" i="188"/>
  <c r="U159" i="188"/>
  <c r="T159" i="188"/>
  <c r="U158" i="188"/>
  <c r="T158" i="188"/>
  <c r="U157" i="188"/>
  <c r="T157" i="188"/>
  <c r="U156" i="188"/>
  <c r="T156" i="188"/>
  <c r="U155" i="188"/>
  <c r="T155" i="188"/>
  <c r="U154" i="188"/>
  <c r="T154" i="188"/>
  <c r="U153" i="188"/>
  <c r="T153" i="188"/>
  <c r="U152" i="188"/>
  <c r="T152" i="188"/>
  <c r="U151" i="188"/>
  <c r="T151" i="188"/>
  <c r="U150" i="188"/>
  <c r="T150" i="188"/>
  <c r="U149" i="188"/>
  <c r="T149" i="188"/>
  <c r="U148" i="188"/>
  <c r="T148" i="188"/>
  <c r="U147" i="188"/>
  <c r="T147" i="188"/>
  <c r="U146" i="188"/>
  <c r="T146" i="188"/>
  <c r="U145" i="188"/>
  <c r="T145" i="188"/>
  <c r="U144" i="188"/>
  <c r="T144" i="188"/>
  <c r="U143" i="188"/>
  <c r="T143" i="188"/>
  <c r="U142" i="188"/>
  <c r="T142" i="188"/>
  <c r="U141" i="188"/>
  <c r="T141" i="188"/>
  <c r="U140" i="188"/>
  <c r="T140" i="188"/>
  <c r="U139" i="188"/>
  <c r="T139" i="188"/>
  <c r="U138" i="188"/>
  <c r="T138" i="188"/>
  <c r="U137" i="188"/>
  <c r="T137" i="188"/>
  <c r="U136" i="188"/>
  <c r="T136" i="188"/>
  <c r="U135" i="188"/>
  <c r="T135" i="188"/>
  <c r="U134" i="188"/>
  <c r="T134" i="188"/>
  <c r="U133" i="188"/>
  <c r="T133" i="188"/>
  <c r="U132" i="188"/>
  <c r="T132" i="188"/>
  <c r="U131" i="188"/>
  <c r="T131" i="188"/>
  <c r="U130" i="188"/>
  <c r="T130" i="188"/>
  <c r="U129" i="188"/>
  <c r="T129" i="188"/>
  <c r="U128" i="188"/>
  <c r="T128" i="188"/>
  <c r="U127" i="188"/>
  <c r="T127" i="188"/>
  <c r="U126" i="188"/>
  <c r="T126" i="188"/>
  <c r="U125" i="188"/>
  <c r="T125" i="188"/>
  <c r="U124" i="188"/>
  <c r="T124" i="188"/>
  <c r="U123" i="188"/>
  <c r="T123" i="188"/>
  <c r="U122" i="188"/>
  <c r="T122" i="188"/>
  <c r="U121" i="188"/>
  <c r="T121" i="188"/>
  <c r="U120" i="188"/>
  <c r="T120" i="188"/>
  <c r="U119" i="188"/>
  <c r="T119" i="188"/>
  <c r="U118" i="188"/>
  <c r="T118" i="188"/>
  <c r="U117" i="188"/>
  <c r="T117" i="188"/>
  <c r="U116" i="188"/>
  <c r="T116" i="188"/>
  <c r="U115" i="188"/>
  <c r="T115" i="188"/>
  <c r="U114" i="188"/>
  <c r="T114" i="188"/>
  <c r="U113" i="188"/>
  <c r="T113" i="188"/>
  <c r="U112" i="188"/>
  <c r="T112" i="188"/>
  <c r="U111" i="188"/>
  <c r="T111" i="188"/>
  <c r="U110" i="188"/>
  <c r="T110" i="188"/>
  <c r="U109" i="188"/>
  <c r="T109" i="188"/>
  <c r="U108" i="188"/>
  <c r="T108" i="188"/>
  <c r="U107" i="188"/>
  <c r="T107" i="188"/>
  <c r="U106" i="188"/>
  <c r="T106" i="188"/>
  <c r="U105" i="188"/>
  <c r="T105" i="188"/>
  <c r="U104" i="188"/>
  <c r="T104" i="188"/>
  <c r="U103" i="188"/>
  <c r="T103" i="188"/>
  <c r="U102" i="188"/>
  <c r="T102" i="188"/>
  <c r="U101" i="188"/>
  <c r="T101" i="188"/>
  <c r="U100" i="188"/>
  <c r="T100" i="188"/>
  <c r="U99" i="188"/>
  <c r="T99" i="188"/>
  <c r="U98" i="188"/>
  <c r="T98" i="188"/>
  <c r="U97" i="188"/>
  <c r="T97" i="188"/>
  <c r="U96" i="188"/>
  <c r="T96" i="188"/>
  <c r="U95" i="188"/>
  <c r="T95" i="188"/>
  <c r="U94" i="188"/>
  <c r="T94" i="188"/>
  <c r="U93" i="188"/>
  <c r="T93" i="188"/>
  <c r="U92" i="188"/>
  <c r="T92" i="188"/>
  <c r="U91" i="188"/>
  <c r="T91" i="188"/>
  <c r="U90" i="188"/>
  <c r="T90" i="188"/>
  <c r="U89" i="188"/>
  <c r="T89" i="188"/>
  <c r="U88" i="188"/>
  <c r="T88" i="188"/>
  <c r="U87" i="188"/>
  <c r="T87" i="188"/>
  <c r="U86" i="188"/>
  <c r="T86" i="188"/>
  <c r="U85" i="188"/>
  <c r="T85" i="188"/>
  <c r="U84" i="188"/>
  <c r="T84" i="188"/>
  <c r="U83" i="188"/>
  <c r="T83" i="188"/>
  <c r="U82" i="188"/>
  <c r="T82" i="188"/>
  <c r="U81" i="188"/>
  <c r="T81" i="188"/>
  <c r="U80" i="188"/>
  <c r="T80" i="188"/>
  <c r="U79" i="188"/>
  <c r="T79" i="188"/>
  <c r="U78" i="188"/>
  <c r="T78" i="188"/>
  <c r="U77" i="188"/>
  <c r="T77" i="188"/>
  <c r="U76" i="188"/>
  <c r="T76" i="188"/>
  <c r="U75" i="188"/>
  <c r="T75" i="188"/>
  <c r="U74" i="188"/>
  <c r="T74" i="188"/>
  <c r="U73" i="188"/>
  <c r="T73" i="188"/>
  <c r="U72" i="188"/>
  <c r="T72" i="188"/>
  <c r="U71" i="188"/>
  <c r="T71" i="188"/>
  <c r="U70" i="188"/>
  <c r="T70" i="188"/>
  <c r="U69" i="188"/>
  <c r="T69" i="188"/>
  <c r="U68" i="188"/>
  <c r="T68" i="188"/>
  <c r="U67" i="188"/>
  <c r="T67" i="188"/>
  <c r="U66" i="188"/>
  <c r="T66" i="188"/>
  <c r="U65" i="188"/>
  <c r="T65" i="188"/>
  <c r="U64" i="188"/>
  <c r="T64" i="188"/>
  <c r="U63" i="188"/>
  <c r="T63" i="188"/>
  <c r="U62" i="188"/>
  <c r="T62" i="188"/>
  <c r="U61" i="188"/>
  <c r="T61" i="188"/>
  <c r="U60" i="188"/>
  <c r="T60" i="188"/>
  <c r="U59" i="188"/>
  <c r="T59" i="188"/>
  <c r="U58" i="188"/>
  <c r="T58" i="188"/>
  <c r="U57" i="188"/>
  <c r="T57" i="188"/>
  <c r="U56" i="188"/>
  <c r="T56" i="188"/>
  <c r="U55" i="188"/>
  <c r="T55" i="188"/>
  <c r="U54" i="188"/>
  <c r="T54" i="188"/>
  <c r="U53" i="188"/>
  <c r="T53" i="188"/>
  <c r="U52" i="188"/>
  <c r="T52" i="188"/>
  <c r="U51" i="188"/>
  <c r="T51" i="188"/>
  <c r="U50" i="188"/>
  <c r="T50" i="188"/>
  <c r="U49" i="188"/>
  <c r="T49" i="188"/>
  <c r="U48" i="188"/>
  <c r="T48" i="188"/>
  <c r="U47" i="188"/>
  <c r="T47" i="188"/>
  <c r="U46" i="188"/>
  <c r="T46" i="188"/>
  <c r="U45" i="188"/>
  <c r="T45" i="188"/>
  <c r="U44" i="188"/>
  <c r="T44" i="188"/>
  <c r="U43" i="188"/>
  <c r="T43" i="188"/>
  <c r="U42" i="188"/>
  <c r="T42" i="188"/>
  <c r="U41" i="188"/>
  <c r="T41" i="188"/>
  <c r="U40" i="188"/>
  <c r="T40" i="188"/>
  <c r="U39" i="188"/>
  <c r="T39" i="188"/>
  <c r="U38" i="188"/>
  <c r="T38" i="188"/>
  <c r="U37" i="188"/>
  <c r="T37" i="188"/>
  <c r="U36" i="188"/>
  <c r="T36" i="188"/>
  <c r="U35" i="188"/>
  <c r="T35" i="188"/>
  <c r="U34" i="188"/>
  <c r="T34" i="188"/>
  <c r="U33" i="188"/>
  <c r="T33" i="188"/>
  <c r="U32" i="188"/>
  <c r="T32" i="188"/>
  <c r="U31" i="188"/>
  <c r="T31" i="188"/>
  <c r="U30" i="188"/>
  <c r="T30" i="188"/>
  <c r="U29" i="188"/>
  <c r="T29" i="188"/>
  <c r="U28" i="188"/>
  <c r="T28" i="188"/>
  <c r="U27" i="188"/>
  <c r="T27" i="188"/>
  <c r="U26" i="188"/>
  <c r="T26" i="188"/>
  <c r="U25" i="188"/>
  <c r="T25" i="188"/>
  <c r="U24" i="188"/>
  <c r="T24" i="188"/>
  <c r="U23" i="188"/>
  <c r="T23" i="188"/>
  <c r="U22" i="188"/>
  <c r="T22" i="188"/>
  <c r="U21" i="188"/>
  <c r="T21" i="188"/>
  <c r="U20" i="188"/>
  <c r="T20" i="188"/>
  <c r="U19" i="188"/>
  <c r="T19" i="188"/>
  <c r="U18" i="188"/>
  <c r="T18" i="188"/>
  <c r="U17" i="188"/>
  <c r="T17" i="188"/>
  <c r="U16" i="188"/>
  <c r="T16" i="188"/>
  <c r="U15" i="188"/>
  <c r="T15" i="188"/>
  <c r="U14" i="188"/>
  <c r="T14" i="188"/>
  <c r="U13" i="188"/>
  <c r="T13" i="188"/>
  <c r="U12" i="188"/>
  <c r="T12" i="188"/>
  <c r="U11" i="188"/>
  <c r="T11" i="188"/>
  <c r="U10" i="188"/>
  <c r="T10" i="188"/>
  <c r="U9" i="188"/>
  <c r="T9" i="188"/>
  <c r="I856" i="187"/>
  <c r="I830" i="187"/>
  <c r="I827" i="187"/>
  <c r="I826" i="187"/>
  <c r="I825" i="187"/>
  <c r="I824" i="187"/>
  <c r="I828" i="187"/>
  <c r="I822" i="187"/>
  <c r="T816" i="187"/>
  <c r="T815" i="187"/>
  <c r="T814" i="187"/>
  <c r="T813" i="187"/>
  <c r="T812" i="187"/>
  <c r="T811" i="187"/>
  <c r="T810" i="187"/>
  <c r="T809" i="187"/>
  <c r="T808" i="187"/>
  <c r="T807" i="187"/>
  <c r="B807" i="187"/>
  <c r="A807" i="187"/>
  <c r="U815" i="187"/>
  <c r="T806" i="187"/>
  <c r="T805" i="187"/>
  <c r="T804" i="187"/>
  <c r="T803" i="187"/>
  <c r="T802" i="187"/>
  <c r="T801" i="187"/>
  <c r="T800" i="187"/>
  <c r="T799" i="187"/>
  <c r="T798" i="187"/>
  <c r="T797" i="187"/>
  <c r="B797" i="187"/>
  <c r="A797" i="187"/>
  <c r="U805" i="187" s="1"/>
  <c r="T796" i="187"/>
  <c r="T795" i="187"/>
  <c r="T794" i="187"/>
  <c r="T793" i="187"/>
  <c r="T792" i="187"/>
  <c r="T791" i="187"/>
  <c r="T790" i="187"/>
  <c r="T789" i="187"/>
  <c r="T788" i="187"/>
  <c r="T787" i="187"/>
  <c r="B787" i="187"/>
  <c r="A787" i="187"/>
  <c r="U795" i="187"/>
  <c r="T786" i="187"/>
  <c r="T785" i="187"/>
  <c r="T784" i="187"/>
  <c r="T783" i="187"/>
  <c r="T782" i="187"/>
  <c r="T781" i="187"/>
  <c r="T780" i="187"/>
  <c r="T779" i="187"/>
  <c r="T778" i="187"/>
  <c r="T777" i="187"/>
  <c r="B777" i="187"/>
  <c r="A777" i="187"/>
  <c r="U785" i="187" s="1"/>
  <c r="T776" i="187"/>
  <c r="T775" i="187"/>
  <c r="T774" i="187"/>
  <c r="T773" i="187"/>
  <c r="T772" i="187"/>
  <c r="T771" i="187"/>
  <c r="T770" i="187"/>
  <c r="T769" i="187"/>
  <c r="T768" i="187"/>
  <c r="T767" i="187"/>
  <c r="B767" i="187"/>
  <c r="A767" i="187"/>
  <c r="U775" i="187"/>
  <c r="T766" i="187"/>
  <c r="T765" i="187"/>
  <c r="T764" i="187"/>
  <c r="T763" i="187"/>
  <c r="T762" i="187"/>
  <c r="T761" i="187"/>
  <c r="T760" i="187"/>
  <c r="T759" i="187"/>
  <c r="T758" i="187"/>
  <c r="T757" i="187"/>
  <c r="B757" i="187"/>
  <c r="A757" i="187"/>
  <c r="U765" i="187" s="1"/>
  <c r="T756" i="187"/>
  <c r="T755" i="187"/>
  <c r="T754" i="187"/>
  <c r="T753" i="187"/>
  <c r="T752" i="187"/>
  <c r="T751" i="187"/>
  <c r="T750" i="187"/>
  <c r="T749" i="187"/>
  <c r="T748" i="187"/>
  <c r="T747" i="187"/>
  <c r="B747" i="187"/>
  <c r="A747" i="187"/>
  <c r="U755" i="187" s="1"/>
  <c r="T746" i="187"/>
  <c r="T745" i="187"/>
  <c r="T744" i="187"/>
  <c r="T743" i="187"/>
  <c r="T742" i="187"/>
  <c r="T741" i="187"/>
  <c r="T740" i="187"/>
  <c r="T739" i="187"/>
  <c r="T738" i="187"/>
  <c r="T737" i="187"/>
  <c r="B737" i="187"/>
  <c r="A737" i="187"/>
  <c r="U745" i="187" s="1"/>
  <c r="T736" i="187"/>
  <c r="T735" i="187"/>
  <c r="T734" i="187"/>
  <c r="T733" i="187"/>
  <c r="T732" i="187"/>
  <c r="T731" i="187"/>
  <c r="T730" i="187"/>
  <c r="T729" i="187"/>
  <c r="T728" i="187"/>
  <c r="T727" i="187"/>
  <c r="B727" i="187"/>
  <c r="A727" i="187"/>
  <c r="U735" i="187"/>
  <c r="T726" i="187"/>
  <c r="T725" i="187"/>
  <c r="T724" i="187"/>
  <c r="T723" i="187"/>
  <c r="T722" i="187"/>
  <c r="T721" i="187"/>
  <c r="T720" i="187"/>
  <c r="T719" i="187"/>
  <c r="T718" i="187"/>
  <c r="T717" i="187"/>
  <c r="B717" i="187"/>
  <c r="A717" i="187"/>
  <c r="U725" i="187" s="1"/>
  <c r="T716" i="187"/>
  <c r="T715" i="187"/>
  <c r="T714" i="187"/>
  <c r="T713" i="187"/>
  <c r="T712" i="187"/>
  <c r="T711" i="187"/>
  <c r="T710" i="187"/>
  <c r="T709" i="187"/>
  <c r="T708" i="187"/>
  <c r="T707" i="187"/>
  <c r="B707" i="187"/>
  <c r="A707" i="187"/>
  <c r="U715" i="187"/>
  <c r="T706" i="187"/>
  <c r="T705" i="187"/>
  <c r="T704" i="187"/>
  <c r="T703" i="187"/>
  <c r="T702" i="187"/>
  <c r="T701" i="187"/>
  <c r="T700" i="187"/>
  <c r="T699" i="187"/>
  <c r="T698" i="187"/>
  <c r="T697" i="187"/>
  <c r="B697" i="187"/>
  <c r="A697" i="187"/>
  <c r="U705" i="187" s="1"/>
  <c r="T696" i="187"/>
  <c r="T695" i="187"/>
  <c r="T694" i="187"/>
  <c r="T693" i="187"/>
  <c r="T692" i="187"/>
  <c r="T691" i="187"/>
  <c r="T690" i="187"/>
  <c r="T689" i="187"/>
  <c r="T688" i="187"/>
  <c r="T687" i="187"/>
  <c r="B687" i="187"/>
  <c r="A687" i="187"/>
  <c r="U695" i="187"/>
  <c r="T686" i="187"/>
  <c r="T685" i="187"/>
  <c r="T684" i="187"/>
  <c r="T683" i="187"/>
  <c r="T682" i="187"/>
  <c r="T681" i="187"/>
  <c r="T680" i="187"/>
  <c r="T679" i="187"/>
  <c r="T678" i="187"/>
  <c r="T677" i="187"/>
  <c r="B677" i="187"/>
  <c r="A677" i="187"/>
  <c r="U685" i="187" s="1"/>
  <c r="T676" i="187"/>
  <c r="T675" i="187"/>
  <c r="T674" i="187"/>
  <c r="T673" i="187"/>
  <c r="T672" i="187"/>
  <c r="T671" i="187"/>
  <c r="T670" i="187"/>
  <c r="T669" i="187"/>
  <c r="T668" i="187"/>
  <c r="T667" i="187"/>
  <c r="B667" i="187"/>
  <c r="A667" i="187"/>
  <c r="U675" i="187" s="1"/>
  <c r="T666" i="187"/>
  <c r="T665" i="187"/>
  <c r="T664" i="187"/>
  <c r="T663" i="187"/>
  <c r="T662" i="187"/>
  <c r="T661" i="187"/>
  <c r="T660" i="187"/>
  <c r="T659" i="187"/>
  <c r="T658" i="187"/>
  <c r="T657" i="187"/>
  <c r="B657" i="187"/>
  <c r="A657" i="187"/>
  <c r="U657" i="187" s="1"/>
  <c r="T656" i="187"/>
  <c r="T655" i="187"/>
  <c r="T654" i="187"/>
  <c r="T653" i="187"/>
  <c r="T652" i="187"/>
  <c r="T651" i="187"/>
  <c r="T650" i="187"/>
  <c r="T649" i="187"/>
  <c r="T648" i="187"/>
  <c r="T647" i="187"/>
  <c r="B647" i="187"/>
  <c r="A647" i="187"/>
  <c r="U655" i="187"/>
  <c r="T646" i="187"/>
  <c r="T645" i="187"/>
  <c r="T644" i="187"/>
  <c r="T643" i="187"/>
  <c r="T642" i="187"/>
  <c r="T641" i="187"/>
  <c r="T640" i="187"/>
  <c r="T639" i="187"/>
  <c r="T638" i="187"/>
  <c r="T637" i="187"/>
  <c r="B637" i="187"/>
  <c r="A637" i="187"/>
  <c r="U645" i="187" s="1"/>
  <c r="T636" i="187"/>
  <c r="T635" i="187"/>
  <c r="T634" i="187"/>
  <c r="T633" i="187"/>
  <c r="T632" i="187"/>
  <c r="T631" i="187"/>
  <c r="T630" i="187"/>
  <c r="T629" i="187"/>
  <c r="T628" i="187"/>
  <c r="T627" i="187"/>
  <c r="B627" i="187"/>
  <c r="A627" i="187"/>
  <c r="U635" i="187"/>
  <c r="T626" i="187"/>
  <c r="T625" i="187"/>
  <c r="U624" i="187"/>
  <c r="T624" i="187"/>
  <c r="T623" i="187"/>
  <c r="T622" i="187"/>
  <c r="T621" i="187"/>
  <c r="U620" i="187"/>
  <c r="T620" i="187"/>
  <c r="T619" i="187"/>
  <c r="T617" i="187"/>
  <c r="T618" i="187"/>
  <c r="I823" i="187"/>
  <c r="U625" i="187"/>
  <c r="A610" i="187"/>
  <c r="U608" i="187"/>
  <c r="T608" i="187"/>
  <c r="U607" i="187"/>
  <c r="T607" i="187"/>
  <c r="U606" i="187"/>
  <c r="T606" i="187"/>
  <c r="U605" i="187"/>
  <c r="T605" i="187"/>
  <c r="U604" i="187"/>
  <c r="T604" i="187"/>
  <c r="U603" i="187"/>
  <c r="T603" i="187"/>
  <c r="U602" i="187"/>
  <c r="T602" i="187"/>
  <c r="U601" i="187"/>
  <c r="T601" i="187"/>
  <c r="U600" i="187"/>
  <c r="T600" i="187"/>
  <c r="U599" i="187"/>
  <c r="T599" i="187"/>
  <c r="U598" i="187"/>
  <c r="T598" i="187"/>
  <c r="U597" i="187"/>
  <c r="T597" i="187"/>
  <c r="U596" i="187"/>
  <c r="T596" i="187"/>
  <c r="U595" i="187"/>
  <c r="T595" i="187"/>
  <c r="U594" i="187"/>
  <c r="T594" i="187"/>
  <c r="U593" i="187"/>
  <c r="T593" i="187"/>
  <c r="U592" i="187"/>
  <c r="T592" i="187"/>
  <c r="U591" i="187"/>
  <c r="T591" i="187"/>
  <c r="U590" i="187"/>
  <c r="T590" i="187"/>
  <c r="U589" i="187"/>
  <c r="T589" i="187"/>
  <c r="U588" i="187"/>
  <c r="T588" i="187"/>
  <c r="U587" i="187"/>
  <c r="T587" i="187"/>
  <c r="U586" i="187"/>
  <c r="T586" i="187"/>
  <c r="U585" i="187"/>
  <c r="T585" i="187"/>
  <c r="U584" i="187"/>
  <c r="T584" i="187"/>
  <c r="U583" i="187"/>
  <c r="T583" i="187"/>
  <c r="U582" i="187"/>
  <c r="T582" i="187"/>
  <c r="U581" i="187"/>
  <c r="T581" i="187"/>
  <c r="U580" i="187"/>
  <c r="T580" i="187"/>
  <c r="U579" i="187"/>
  <c r="T579" i="187"/>
  <c r="U578" i="187"/>
  <c r="T578" i="187"/>
  <c r="U577" i="187"/>
  <c r="T577" i="187"/>
  <c r="U576" i="187"/>
  <c r="T576" i="187"/>
  <c r="U575" i="187"/>
  <c r="T575" i="187"/>
  <c r="U574" i="187"/>
  <c r="T574" i="187"/>
  <c r="U573" i="187"/>
  <c r="T573" i="187"/>
  <c r="U572" i="187"/>
  <c r="T572" i="187"/>
  <c r="U571" i="187"/>
  <c r="T571" i="187"/>
  <c r="U570" i="187"/>
  <c r="T570" i="187"/>
  <c r="U569" i="187"/>
  <c r="T569" i="187"/>
  <c r="U568" i="187"/>
  <c r="T568" i="187"/>
  <c r="U567" i="187"/>
  <c r="T567" i="187"/>
  <c r="U566" i="187"/>
  <c r="T566" i="187"/>
  <c r="U565" i="187"/>
  <c r="T565" i="187"/>
  <c r="U564" i="187"/>
  <c r="T564" i="187"/>
  <c r="U563" i="187"/>
  <c r="T563" i="187"/>
  <c r="U562" i="187"/>
  <c r="T562" i="187"/>
  <c r="U561" i="187"/>
  <c r="T561" i="187"/>
  <c r="U560" i="187"/>
  <c r="T560" i="187"/>
  <c r="U559" i="187"/>
  <c r="T559" i="187"/>
  <c r="U558" i="187"/>
  <c r="T558" i="187"/>
  <c r="U557" i="187"/>
  <c r="T557" i="187"/>
  <c r="U556" i="187"/>
  <c r="T556" i="187"/>
  <c r="U555" i="187"/>
  <c r="T555" i="187"/>
  <c r="U554" i="187"/>
  <c r="T554" i="187"/>
  <c r="U553" i="187"/>
  <c r="T553" i="187"/>
  <c r="U552" i="187"/>
  <c r="T552" i="187"/>
  <c r="U551" i="187"/>
  <c r="T551" i="187"/>
  <c r="U550" i="187"/>
  <c r="T550" i="187"/>
  <c r="U549" i="187"/>
  <c r="T549" i="187"/>
  <c r="U548" i="187"/>
  <c r="T548" i="187"/>
  <c r="U547" i="187"/>
  <c r="T547" i="187"/>
  <c r="U546" i="187"/>
  <c r="T546" i="187"/>
  <c r="U545" i="187"/>
  <c r="T545" i="187"/>
  <c r="U544" i="187"/>
  <c r="T544" i="187"/>
  <c r="U543" i="187"/>
  <c r="T543" i="187"/>
  <c r="U542" i="187"/>
  <c r="T542" i="187"/>
  <c r="U541" i="187"/>
  <c r="T541" i="187"/>
  <c r="U540" i="187"/>
  <c r="T540" i="187"/>
  <c r="U539" i="187"/>
  <c r="T539" i="187"/>
  <c r="U538" i="187"/>
  <c r="T538" i="187"/>
  <c r="U537" i="187"/>
  <c r="T537" i="187"/>
  <c r="U536" i="187"/>
  <c r="T536" i="187"/>
  <c r="U535" i="187"/>
  <c r="T535" i="187"/>
  <c r="U534" i="187"/>
  <c r="T534" i="187"/>
  <c r="U533" i="187"/>
  <c r="T533" i="187"/>
  <c r="U532" i="187"/>
  <c r="T532" i="187"/>
  <c r="U531" i="187"/>
  <c r="T531" i="187"/>
  <c r="U530" i="187"/>
  <c r="T530" i="187"/>
  <c r="U529" i="187"/>
  <c r="T529" i="187"/>
  <c r="U528" i="187"/>
  <c r="T528" i="187"/>
  <c r="U527" i="187"/>
  <c r="T527" i="187"/>
  <c r="U526" i="187"/>
  <c r="T526" i="187"/>
  <c r="U525" i="187"/>
  <c r="T525" i="187"/>
  <c r="U524" i="187"/>
  <c r="T524" i="187"/>
  <c r="U523" i="187"/>
  <c r="T523" i="187"/>
  <c r="U522" i="187"/>
  <c r="T522" i="187"/>
  <c r="U521" i="187"/>
  <c r="T521" i="187"/>
  <c r="U520" i="187"/>
  <c r="T520" i="187"/>
  <c r="U519" i="187"/>
  <c r="T519" i="187"/>
  <c r="U518" i="187"/>
  <c r="T518" i="187"/>
  <c r="U517" i="187"/>
  <c r="T517" i="187"/>
  <c r="U516" i="187"/>
  <c r="T516" i="187"/>
  <c r="U515" i="187"/>
  <c r="T515" i="187"/>
  <c r="U514" i="187"/>
  <c r="T514" i="187"/>
  <c r="U513" i="187"/>
  <c r="T513" i="187"/>
  <c r="U512" i="187"/>
  <c r="T512" i="187"/>
  <c r="U511" i="187"/>
  <c r="T511" i="187"/>
  <c r="U510" i="187"/>
  <c r="T510" i="187"/>
  <c r="U509" i="187"/>
  <c r="T509" i="187"/>
  <c r="U508" i="187"/>
  <c r="T508" i="187"/>
  <c r="U507" i="187"/>
  <c r="T507" i="187"/>
  <c r="U506" i="187"/>
  <c r="T506" i="187"/>
  <c r="U505" i="187"/>
  <c r="T505" i="187"/>
  <c r="U504" i="187"/>
  <c r="T504" i="187"/>
  <c r="U503" i="187"/>
  <c r="T503" i="187"/>
  <c r="U502" i="187"/>
  <c r="T502" i="187"/>
  <c r="U501" i="187"/>
  <c r="T501" i="187"/>
  <c r="U500" i="187"/>
  <c r="T500" i="187"/>
  <c r="U499" i="187"/>
  <c r="T499" i="187"/>
  <c r="U498" i="187"/>
  <c r="T498" i="187"/>
  <c r="U497" i="187"/>
  <c r="T497" i="187"/>
  <c r="U496" i="187"/>
  <c r="T496" i="187"/>
  <c r="U495" i="187"/>
  <c r="T495" i="187"/>
  <c r="U494" i="187"/>
  <c r="T494" i="187"/>
  <c r="U493" i="187"/>
  <c r="T493" i="187"/>
  <c r="U492" i="187"/>
  <c r="T492" i="187"/>
  <c r="U491" i="187"/>
  <c r="T491" i="187"/>
  <c r="U490" i="187"/>
  <c r="T490" i="187"/>
  <c r="U489" i="187"/>
  <c r="T489" i="187"/>
  <c r="U488" i="187"/>
  <c r="T488" i="187"/>
  <c r="U487" i="187"/>
  <c r="T487" i="187"/>
  <c r="U486" i="187"/>
  <c r="T486" i="187"/>
  <c r="U485" i="187"/>
  <c r="T485" i="187"/>
  <c r="U484" i="187"/>
  <c r="T484" i="187"/>
  <c r="U483" i="187"/>
  <c r="T483" i="187"/>
  <c r="U482" i="187"/>
  <c r="T482" i="187"/>
  <c r="U481" i="187"/>
  <c r="T481" i="187"/>
  <c r="U480" i="187"/>
  <c r="T480" i="187"/>
  <c r="U479" i="187"/>
  <c r="T479" i="187"/>
  <c r="U478" i="187"/>
  <c r="T478" i="187"/>
  <c r="U477" i="187"/>
  <c r="T477" i="187"/>
  <c r="U476" i="187"/>
  <c r="T476" i="187"/>
  <c r="U475" i="187"/>
  <c r="T475" i="187"/>
  <c r="U474" i="187"/>
  <c r="T474" i="187"/>
  <c r="U473" i="187"/>
  <c r="T473" i="187"/>
  <c r="U472" i="187"/>
  <c r="T472" i="187"/>
  <c r="U471" i="187"/>
  <c r="T471" i="187"/>
  <c r="U470" i="187"/>
  <c r="T470" i="187"/>
  <c r="U469" i="187"/>
  <c r="T469" i="187"/>
  <c r="U468" i="187"/>
  <c r="T468" i="187"/>
  <c r="U467" i="187"/>
  <c r="T467" i="187"/>
  <c r="U466" i="187"/>
  <c r="T466" i="187"/>
  <c r="U465" i="187"/>
  <c r="T465" i="187"/>
  <c r="U464" i="187"/>
  <c r="T464" i="187"/>
  <c r="U463" i="187"/>
  <c r="T463" i="187"/>
  <c r="U462" i="187"/>
  <c r="T462" i="187"/>
  <c r="U461" i="187"/>
  <c r="T461" i="187"/>
  <c r="U460" i="187"/>
  <c r="T460" i="187"/>
  <c r="U459" i="187"/>
  <c r="T459" i="187"/>
  <c r="U458" i="187"/>
  <c r="T458" i="187"/>
  <c r="U457" i="187"/>
  <c r="T457" i="187"/>
  <c r="U456" i="187"/>
  <c r="T456" i="187"/>
  <c r="U455" i="187"/>
  <c r="T455" i="187"/>
  <c r="U454" i="187"/>
  <c r="T454" i="187"/>
  <c r="U453" i="187"/>
  <c r="T453" i="187"/>
  <c r="U452" i="187"/>
  <c r="T452" i="187"/>
  <c r="U451" i="187"/>
  <c r="T451" i="187"/>
  <c r="U450" i="187"/>
  <c r="T450" i="187"/>
  <c r="U449" i="187"/>
  <c r="T449" i="187"/>
  <c r="U448" i="187"/>
  <c r="T448" i="187"/>
  <c r="U447" i="187"/>
  <c r="T447" i="187"/>
  <c r="U446" i="187"/>
  <c r="T446" i="187"/>
  <c r="U445" i="187"/>
  <c r="T445" i="187"/>
  <c r="U444" i="187"/>
  <c r="T444" i="187"/>
  <c r="U443" i="187"/>
  <c r="T443" i="187"/>
  <c r="U442" i="187"/>
  <c r="T442" i="187"/>
  <c r="U441" i="187"/>
  <c r="T441" i="187"/>
  <c r="U440" i="187"/>
  <c r="T440" i="187"/>
  <c r="U439" i="187"/>
  <c r="T439" i="187"/>
  <c r="U438" i="187"/>
  <c r="T438" i="187"/>
  <c r="U437" i="187"/>
  <c r="T437" i="187"/>
  <c r="U436" i="187"/>
  <c r="T436" i="187"/>
  <c r="U435" i="187"/>
  <c r="T435" i="187"/>
  <c r="U434" i="187"/>
  <c r="T434" i="187"/>
  <c r="U433" i="187"/>
  <c r="T433" i="187"/>
  <c r="U432" i="187"/>
  <c r="T432" i="187"/>
  <c r="U431" i="187"/>
  <c r="T431" i="187"/>
  <c r="U430" i="187"/>
  <c r="T430" i="187"/>
  <c r="U429" i="187"/>
  <c r="T429" i="187"/>
  <c r="U428" i="187"/>
  <c r="T428" i="187"/>
  <c r="U427" i="187"/>
  <c r="T427" i="187"/>
  <c r="U426" i="187"/>
  <c r="T426" i="187"/>
  <c r="U425" i="187"/>
  <c r="T425" i="187"/>
  <c r="U424" i="187"/>
  <c r="T424" i="187"/>
  <c r="U423" i="187"/>
  <c r="T423" i="187"/>
  <c r="U422" i="187"/>
  <c r="T422" i="187"/>
  <c r="U421" i="187"/>
  <c r="T421" i="187"/>
  <c r="U420" i="187"/>
  <c r="T420" i="187"/>
  <c r="U419" i="187"/>
  <c r="T419" i="187"/>
  <c r="U418" i="187"/>
  <c r="T418" i="187"/>
  <c r="U417" i="187"/>
  <c r="T417" i="187"/>
  <c r="U416" i="187"/>
  <c r="T416" i="187"/>
  <c r="U415" i="187"/>
  <c r="T415" i="187"/>
  <c r="U414" i="187"/>
  <c r="T414" i="187"/>
  <c r="U413" i="187"/>
  <c r="T413" i="187"/>
  <c r="U412" i="187"/>
  <c r="T412" i="187"/>
  <c r="U411" i="187"/>
  <c r="T411" i="187"/>
  <c r="U410" i="187"/>
  <c r="T410" i="187"/>
  <c r="U409" i="187"/>
  <c r="T409" i="187"/>
  <c r="U408" i="187"/>
  <c r="T408" i="187"/>
  <c r="U407" i="187"/>
  <c r="T407" i="187"/>
  <c r="U406" i="187"/>
  <c r="T406" i="187"/>
  <c r="U405" i="187"/>
  <c r="T405" i="187"/>
  <c r="U404" i="187"/>
  <c r="T404" i="187"/>
  <c r="U403" i="187"/>
  <c r="T403" i="187"/>
  <c r="U402" i="187"/>
  <c r="T402" i="187"/>
  <c r="U401" i="187"/>
  <c r="T401" i="187"/>
  <c r="U400" i="187"/>
  <c r="T400" i="187"/>
  <c r="U399" i="187"/>
  <c r="T399" i="187"/>
  <c r="U398" i="187"/>
  <c r="T398" i="187"/>
  <c r="U397" i="187"/>
  <c r="T397" i="187"/>
  <c r="U396" i="187"/>
  <c r="T396" i="187"/>
  <c r="U395" i="187"/>
  <c r="T395" i="187"/>
  <c r="U394" i="187"/>
  <c r="T394" i="187"/>
  <c r="U393" i="187"/>
  <c r="T393" i="187"/>
  <c r="U392" i="187"/>
  <c r="T392" i="187"/>
  <c r="U391" i="187"/>
  <c r="T391" i="187"/>
  <c r="U390" i="187"/>
  <c r="T390" i="187"/>
  <c r="U389" i="187"/>
  <c r="T389" i="187"/>
  <c r="U388" i="187"/>
  <c r="T388" i="187"/>
  <c r="U387" i="187"/>
  <c r="T387" i="187"/>
  <c r="U386" i="187"/>
  <c r="T386" i="187"/>
  <c r="U385" i="187"/>
  <c r="T385" i="187"/>
  <c r="U384" i="187"/>
  <c r="T384" i="187"/>
  <c r="U383" i="187"/>
  <c r="T383" i="187"/>
  <c r="U382" i="187"/>
  <c r="T382" i="187"/>
  <c r="U381" i="187"/>
  <c r="T381" i="187"/>
  <c r="U380" i="187"/>
  <c r="T380" i="187"/>
  <c r="U379" i="187"/>
  <c r="T379" i="187"/>
  <c r="U378" i="187"/>
  <c r="T378" i="187"/>
  <c r="U377" i="187"/>
  <c r="T377" i="187"/>
  <c r="U376" i="187"/>
  <c r="T376" i="187"/>
  <c r="U375" i="187"/>
  <c r="T375" i="187"/>
  <c r="U374" i="187"/>
  <c r="T374" i="187"/>
  <c r="U373" i="187"/>
  <c r="T373" i="187"/>
  <c r="U372" i="187"/>
  <c r="T372" i="187"/>
  <c r="U371" i="187"/>
  <c r="T371" i="187"/>
  <c r="U370" i="187"/>
  <c r="T370" i="187"/>
  <c r="U369" i="187"/>
  <c r="T369" i="187"/>
  <c r="U368" i="187"/>
  <c r="T368" i="187"/>
  <c r="U367" i="187"/>
  <c r="T367" i="187"/>
  <c r="U366" i="187"/>
  <c r="T366" i="187"/>
  <c r="U365" i="187"/>
  <c r="T365" i="187"/>
  <c r="U364" i="187"/>
  <c r="T364" i="187"/>
  <c r="U363" i="187"/>
  <c r="T363" i="187"/>
  <c r="U362" i="187"/>
  <c r="T362" i="187"/>
  <c r="U361" i="187"/>
  <c r="T361" i="187"/>
  <c r="U360" i="187"/>
  <c r="T360" i="187"/>
  <c r="U359" i="187"/>
  <c r="T359" i="187"/>
  <c r="U358" i="187"/>
  <c r="T358" i="187"/>
  <c r="U357" i="187"/>
  <c r="T357" i="187"/>
  <c r="U356" i="187"/>
  <c r="T356" i="187"/>
  <c r="U355" i="187"/>
  <c r="T355" i="187"/>
  <c r="U354" i="187"/>
  <c r="T354" i="187"/>
  <c r="U353" i="187"/>
  <c r="T353" i="187"/>
  <c r="U352" i="187"/>
  <c r="T352" i="187"/>
  <c r="U351" i="187"/>
  <c r="T351" i="187"/>
  <c r="U350" i="187"/>
  <c r="T350" i="187"/>
  <c r="U349" i="187"/>
  <c r="T349" i="187"/>
  <c r="U348" i="187"/>
  <c r="T348" i="187"/>
  <c r="U347" i="187"/>
  <c r="T347" i="187"/>
  <c r="U346" i="187"/>
  <c r="T346" i="187"/>
  <c r="U345" i="187"/>
  <c r="T345" i="187"/>
  <c r="U344" i="187"/>
  <c r="T344" i="187"/>
  <c r="U343" i="187"/>
  <c r="T343" i="187"/>
  <c r="U342" i="187"/>
  <c r="T342" i="187"/>
  <c r="U341" i="187"/>
  <c r="T341" i="187"/>
  <c r="U340" i="187"/>
  <c r="T340" i="187"/>
  <c r="U339" i="187"/>
  <c r="T339" i="187"/>
  <c r="U338" i="187"/>
  <c r="T338" i="187"/>
  <c r="U337" i="187"/>
  <c r="T337" i="187"/>
  <c r="U336" i="187"/>
  <c r="T336" i="187"/>
  <c r="U335" i="187"/>
  <c r="T335" i="187"/>
  <c r="U334" i="187"/>
  <c r="T334" i="187"/>
  <c r="U333" i="187"/>
  <c r="T333" i="187"/>
  <c r="U332" i="187"/>
  <c r="T332" i="187"/>
  <c r="U331" i="187"/>
  <c r="T331" i="187"/>
  <c r="U330" i="187"/>
  <c r="T330" i="187"/>
  <c r="U329" i="187"/>
  <c r="T329" i="187"/>
  <c r="U328" i="187"/>
  <c r="T328" i="187"/>
  <c r="U327" i="187"/>
  <c r="T327" i="187"/>
  <c r="U326" i="187"/>
  <c r="T326" i="187"/>
  <c r="U325" i="187"/>
  <c r="T325" i="187"/>
  <c r="U324" i="187"/>
  <c r="T324" i="187"/>
  <c r="U323" i="187"/>
  <c r="T323" i="187"/>
  <c r="U322" i="187"/>
  <c r="T322" i="187"/>
  <c r="U321" i="187"/>
  <c r="T321" i="187"/>
  <c r="U320" i="187"/>
  <c r="T320" i="187"/>
  <c r="U319" i="187"/>
  <c r="T319" i="187"/>
  <c r="U318" i="187"/>
  <c r="T318" i="187"/>
  <c r="U317" i="187"/>
  <c r="T317" i="187"/>
  <c r="U316" i="187"/>
  <c r="T316" i="187"/>
  <c r="U315" i="187"/>
  <c r="T315" i="187"/>
  <c r="U314" i="187"/>
  <c r="T314" i="187"/>
  <c r="U313" i="187"/>
  <c r="T313" i="187"/>
  <c r="U312" i="187"/>
  <c r="T312" i="187"/>
  <c r="U311" i="187"/>
  <c r="T311" i="187"/>
  <c r="U310" i="187"/>
  <c r="T310" i="187"/>
  <c r="U309" i="187"/>
  <c r="T309" i="187"/>
  <c r="U308" i="187"/>
  <c r="T308" i="187"/>
  <c r="U307" i="187"/>
  <c r="T307" i="187"/>
  <c r="U306" i="187"/>
  <c r="T306" i="187"/>
  <c r="U305" i="187"/>
  <c r="T305" i="187"/>
  <c r="U304" i="187"/>
  <c r="T304" i="187"/>
  <c r="U303" i="187"/>
  <c r="T303" i="187"/>
  <c r="U302" i="187"/>
  <c r="T302" i="187"/>
  <c r="U301" i="187"/>
  <c r="T301" i="187"/>
  <c r="U300" i="187"/>
  <c r="T300" i="187"/>
  <c r="U299" i="187"/>
  <c r="T299" i="187"/>
  <c r="U298" i="187"/>
  <c r="T298" i="187"/>
  <c r="U297" i="187"/>
  <c r="T297" i="187"/>
  <c r="U296" i="187"/>
  <c r="T296" i="187"/>
  <c r="U295" i="187"/>
  <c r="T295" i="187"/>
  <c r="U294" i="187"/>
  <c r="T294" i="187"/>
  <c r="U293" i="187"/>
  <c r="T293" i="187"/>
  <c r="U292" i="187"/>
  <c r="T292" i="187"/>
  <c r="U291" i="187"/>
  <c r="T291" i="187"/>
  <c r="U290" i="187"/>
  <c r="T290" i="187"/>
  <c r="U289" i="187"/>
  <c r="T289" i="187"/>
  <c r="U288" i="187"/>
  <c r="T288" i="187"/>
  <c r="U287" i="187"/>
  <c r="T287" i="187"/>
  <c r="U286" i="187"/>
  <c r="T286" i="187"/>
  <c r="U285" i="187"/>
  <c r="T285" i="187"/>
  <c r="U284" i="187"/>
  <c r="T284" i="187"/>
  <c r="U283" i="187"/>
  <c r="T283" i="187"/>
  <c r="U282" i="187"/>
  <c r="T282" i="187"/>
  <c r="U281" i="187"/>
  <c r="T281" i="187"/>
  <c r="U280" i="187"/>
  <c r="T280" i="187"/>
  <c r="U279" i="187"/>
  <c r="T279" i="187"/>
  <c r="U278" i="187"/>
  <c r="T278" i="187"/>
  <c r="U277" i="187"/>
  <c r="T277" i="187"/>
  <c r="U276" i="187"/>
  <c r="T276" i="187"/>
  <c r="U275" i="187"/>
  <c r="T275" i="187"/>
  <c r="U274" i="187"/>
  <c r="T274" i="187"/>
  <c r="U273" i="187"/>
  <c r="T273" i="187"/>
  <c r="U272" i="187"/>
  <c r="T272" i="187"/>
  <c r="U271" i="187"/>
  <c r="T271" i="187"/>
  <c r="U270" i="187"/>
  <c r="T270" i="187"/>
  <c r="U269" i="187"/>
  <c r="T269" i="187"/>
  <c r="U268" i="187"/>
  <c r="T268" i="187"/>
  <c r="U267" i="187"/>
  <c r="T267" i="187"/>
  <c r="U266" i="187"/>
  <c r="T266" i="187"/>
  <c r="U265" i="187"/>
  <c r="T265" i="187"/>
  <c r="U264" i="187"/>
  <c r="T264" i="187"/>
  <c r="U263" i="187"/>
  <c r="T263" i="187"/>
  <c r="U262" i="187"/>
  <c r="T262" i="187"/>
  <c r="U261" i="187"/>
  <c r="T261" i="187"/>
  <c r="U260" i="187"/>
  <c r="T260" i="187"/>
  <c r="U259" i="187"/>
  <c r="T259" i="187"/>
  <c r="U258" i="187"/>
  <c r="T258" i="187"/>
  <c r="U257" i="187"/>
  <c r="T257" i="187"/>
  <c r="U256" i="187"/>
  <c r="T256" i="187"/>
  <c r="U255" i="187"/>
  <c r="T255" i="187"/>
  <c r="U254" i="187"/>
  <c r="T254" i="187"/>
  <c r="U253" i="187"/>
  <c r="T253" i="187"/>
  <c r="U252" i="187"/>
  <c r="T252" i="187"/>
  <c r="U251" i="187"/>
  <c r="T251" i="187"/>
  <c r="U250" i="187"/>
  <c r="T250" i="187"/>
  <c r="U249" i="187"/>
  <c r="T249" i="187"/>
  <c r="U248" i="187"/>
  <c r="T248" i="187"/>
  <c r="U247" i="187"/>
  <c r="T247" i="187"/>
  <c r="U246" i="187"/>
  <c r="T246" i="187"/>
  <c r="U245" i="187"/>
  <c r="T245" i="187"/>
  <c r="U244" i="187"/>
  <c r="T244" i="187"/>
  <c r="U243" i="187"/>
  <c r="T243" i="187"/>
  <c r="U242" i="187"/>
  <c r="T242" i="187"/>
  <c r="U241" i="187"/>
  <c r="T241" i="187"/>
  <c r="U240" i="187"/>
  <c r="T240" i="187"/>
  <c r="U239" i="187"/>
  <c r="T239" i="187"/>
  <c r="U238" i="187"/>
  <c r="T238" i="187"/>
  <c r="U237" i="187"/>
  <c r="T237" i="187"/>
  <c r="U236" i="187"/>
  <c r="T236" i="187"/>
  <c r="U235" i="187"/>
  <c r="T235" i="187"/>
  <c r="U234" i="187"/>
  <c r="T234" i="187"/>
  <c r="U233" i="187"/>
  <c r="T233" i="187"/>
  <c r="U232" i="187"/>
  <c r="T232" i="187"/>
  <c r="U231" i="187"/>
  <c r="T231" i="187"/>
  <c r="U230" i="187"/>
  <c r="T230" i="187"/>
  <c r="U229" i="187"/>
  <c r="T229" i="187"/>
  <c r="U228" i="187"/>
  <c r="T228" i="187"/>
  <c r="U227" i="187"/>
  <c r="T227" i="187"/>
  <c r="U226" i="187"/>
  <c r="T226" i="187"/>
  <c r="U225" i="187"/>
  <c r="T225" i="187"/>
  <c r="U224" i="187"/>
  <c r="T224" i="187"/>
  <c r="U223" i="187"/>
  <c r="T223" i="187"/>
  <c r="U222" i="187"/>
  <c r="T222" i="187"/>
  <c r="U221" i="187"/>
  <c r="T221" i="187"/>
  <c r="U220" i="187"/>
  <c r="T220" i="187"/>
  <c r="U219" i="187"/>
  <c r="T219" i="187"/>
  <c r="U218" i="187"/>
  <c r="T218" i="187"/>
  <c r="U217" i="187"/>
  <c r="T217" i="187"/>
  <c r="U216" i="187"/>
  <c r="T216" i="187"/>
  <c r="U215" i="187"/>
  <c r="T215" i="187"/>
  <c r="U214" i="187"/>
  <c r="T214" i="187"/>
  <c r="U213" i="187"/>
  <c r="T213" i="187"/>
  <c r="U212" i="187"/>
  <c r="T212" i="187"/>
  <c r="U211" i="187"/>
  <c r="T211" i="187"/>
  <c r="U210" i="187"/>
  <c r="T210" i="187"/>
  <c r="U209" i="187"/>
  <c r="T209" i="187"/>
  <c r="U208" i="187"/>
  <c r="T208" i="187"/>
  <c r="U207" i="187"/>
  <c r="T207" i="187"/>
  <c r="U206" i="187"/>
  <c r="T206" i="187"/>
  <c r="U205" i="187"/>
  <c r="T205" i="187"/>
  <c r="U204" i="187"/>
  <c r="T204" i="187"/>
  <c r="U203" i="187"/>
  <c r="T203" i="187"/>
  <c r="U202" i="187"/>
  <c r="T202" i="187"/>
  <c r="U201" i="187"/>
  <c r="T201" i="187"/>
  <c r="U200" i="187"/>
  <c r="T200" i="187"/>
  <c r="U199" i="187"/>
  <c r="T199" i="187"/>
  <c r="U198" i="187"/>
  <c r="T198" i="187"/>
  <c r="U197" i="187"/>
  <c r="T197" i="187"/>
  <c r="U196" i="187"/>
  <c r="T196" i="187"/>
  <c r="U195" i="187"/>
  <c r="T195" i="187"/>
  <c r="U194" i="187"/>
  <c r="T194" i="187"/>
  <c r="U193" i="187"/>
  <c r="T193" i="187"/>
  <c r="U192" i="187"/>
  <c r="T192" i="187"/>
  <c r="U191" i="187"/>
  <c r="T191" i="187"/>
  <c r="U190" i="187"/>
  <c r="T190" i="187"/>
  <c r="U189" i="187"/>
  <c r="T189" i="187"/>
  <c r="U188" i="187"/>
  <c r="T188" i="187"/>
  <c r="U187" i="187"/>
  <c r="T187" i="187"/>
  <c r="U186" i="187"/>
  <c r="T186" i="187"/>
  <c r="U185" i="187"/>
  <c r="T185" i="187"/>
  <c r="U184" i="187"/>
  <c r="T184" i="187"/>
  <c r="U183" i="187"/>
  <c r="T183" i="187"/>
  <c r="U182" i="187"/>
  <c r="T182" i="187"/>
  <c r="U181" i="187"/>
  <c r="T181" i="187"/>
  <c r="U180" i="187"/>
  <c r="T180" i="187"/>
  <c r="U179" i="187"/>
  <c r="T179" i="187"/>
  <c r="U178" i="187"/>
  <c r="T178" i="187"/>
  <c r="U177" i="187"/>
  <c r="T177" i="187"/>
  <c r="U176" i="187"/>
  <c r="T176" i="187"/>
  <c r="U175" i="187"/>
  <c r="T175" i="187"/>
  <c r="U174" i="187"/>
  <c r="T174" i="187"/>
  <c r="U173" i="187"/>
  <c r="T173" i="187"/>
  <c r="U172" i="187"/>
  <c r="T172" i="187"/>
  <c r="U171" i="187"/>
  <c r="T171" i="187"/>
  <c r="U170" i="187"/>
  <c r="T170" i="187"/>
  <c r="U169" i="187"/>
  <c r="T169" i="187"/>
  <c r="U168" i="187"/>
  <c r="T168" i="187"/>
  <c r="U167" i="187"/>
  <c r="T167" i="187"/>
  <c r="U166" i="187"/>
  <c r="T166" i="187"/>
  <c r="U165" i="187"/>
  <c r="T165" i="187"/>
  <c r="U164" i="187"/>
  <c r="T164" i="187"/>
  <c r="U163" i="187"/>
  <c r="T163" i="187"/>
  <c r="U162" i="187"/>
  <c r="T162" i="187"/>
  <c r="U161" i="187"/>
  <c r="T161" i="187"/>
  <c r="U160" i="187"/>
  <c r="T160" i="187"/>
  <c r="U159" i="187"/>
  <c r="T159" i="187"/>
  <c r="U158" i="187"/>
  <c r="T158" i="187"/>
  <c r="U157" i="187"/>
  <c r="T157" i="187"/>
  <c r="U156" i="187"/>
  <c r="T156" i="187"/>
  <c r="U155" i="187"/>
  <c r="T155" i="187"/>
  <c r="U154" i="187"/>
  <c r="T154" i="187"/>
  <c r="U153" i="187"/>
  <c r="T153" i="187"/>
  <c r="U152" i="187"/>
  <c r="T152" i="187"/>
  <c r="U151" i="187"/>
  <c r="T151" i="187"/>
  <c r="U150" i="187"/>
  <c r="T150" i="187"/>
  <c r="U149" i="187"/>
  <c r="T149" i="187"/>
  <c r="U148" i="187"/>
  <c r="T148" i="187"/>
  <c r="U147" i="187"/>
  <c r="T147" i="187"/>
  <c r="U146" i="187"/>
  <c r="T146" i="187"/>
  <c r="U145" i="187"/>
  <c r="T145" i="187"/>
  <c r="U144" i="187"/>
  <c r="T144" i="187"/>
  <c r="U143" i="187"/>
  <c r="T143" i="187"/>
  <c r="U142" i="187"/>
  <c r="T142" i="187"/>
  <c r="U141" i="187"/>
  <c r="T141" i="187"/>
  <c r="U140" i="187"/>
  <c r="T140" i="187"/>
  <c r="U139" i="187"/>
  <c r="T139" i="187"/>
  <c r="U138" i="187"/>
  <c r="T138" i="187"/>
  <c r="U137" i="187"/>
  <c r="T137" i="187"/>
  <c r="U136" i="187"/>
  <c r="T136" i="187"/>
  <c r="U135" i="187"/>
  <c r="T135" i="187"/>
  <c r="U134" i="187"/>
  <c r="T134" i="187"/>
  <c r="U133" i="187"/>
  <c r="T133" i="187"/>
  <c r="U132" i="187"/>
  <c r="T132" i="187"/>
  <c r="U131" i="187"/>
  <c r="T131" i="187"/>
  <c r="U130" i="187"/>
  <c r="T130" i="187"/>
  <c r="U129" i="187"/>
  <c r="T129" i="187"/>
  <c r="U128" i="187"/>
  <c r="T128" i="187"/>
  <c r="U127" i="187"/>
  <c r="T127" i="187"/>
  <c r="U126" i="187"/>
  <c r="T126" i="187"/>
  <c r="U125" i="187"/>
  <c r="T125" i="187"/>
  <c r="U124" i="187"/>
  <c r="T124" i="187"/>
  <c r="U123" i="187"/>
  <c r="T123" i="187"/>
  <c r="U122" i="187"/>
  <c r="T122" i="187"/>
  <c r="U121" i="187"/>
  <c r="T121" i="187"/>
  <c r="U120" i="187"/>
  <c r="T120" i="187"/>
  <c r="U119" i="187"/>
  <c r="T119" i="187"/>
  <c r="U118" i="187"/>
  <c r="T118" i="187"/>
  <c r="U117" i="187"/>
  <c r="T117" i="187"/>
  <c r="U116" i="187"/>
  <c r="T116" i="187"/>
  <c r="U115" i="187"/>
  <c r="T115" i="187"/>
  <c r="U114" i="187"/>
  <c r="T114" i="187"/>
  <c r="U113" i="187"/>
  <c r="T113" i="187"/>
  <c r="U112" i="187"/>
  <c r="T112" i="187"/>
  <c r="U111" i="187"/>
  <c r="T111" i="187"/>
  <c r="U110" i="187"/>
  <c r="T110" i="187"/>
  <c r="U109" i="187"/>
  <c r="T109" i="187"/>
  <c r="U108" i="187"/>
  <c r="T108" i="187"/>
  <c r="U107" i="187"/>
  <c r="T107" i="187"/>
  <c r="U106" i="187"/>
  <c r="T106" i="187"/>
  <c r="U105" i="187"/>
  <c r="T105" i="187"/>
  <c r="U104" i="187"/>
  <c r="T104" i="187"/>
  <c r="U103" i="187"/>
  <c r="T103" i="187"/>
  <c r="U102" i="187"/>
  <c r="T102" i="187"/>
  <c r="U101" i="187"/>
  <c r="T101" i="187"/>
  <c r="U100" i="187"/>
  <c r="T100" i="187"/>
  <c r="U99" i="187"/>
  <c r="T99" i="187"/>
  <c r="U98" i="187"/>
  <c r="T98" i="187"/>
  <c r="U97" i="187"/>
  <c r="T97" i="187"/>
  <c r="U96" i="187"/>
  <c r="T96" i="187"/>
  <c r="U95" i="187"/>
  <c r="T95" i="187"/>
  <c r="U94" i="187"/>
  <c r="T94" i="187"/>
  <c r="U93" i="187"/>
  <c r="T93" i="187"/>
  <c r="U92" i="187"/>
  <c r="T92" i="187"/>
  <c r="U91" i="187"/>
  <c r="T91" i="187"/>
  <c r="U90" i="187"/>
  <c r="T90" i="187"/>
  <c r="U89" i="187"/>
  <c r="T89" i="187"/>
  <c r="U88" i="187"/>
  <c r="T88" i="187"/>
  <c r="U87" i="187"/>
  <c r="T87" i="187"/>
  <c r="U86" i="187"/>
  <c r="T86" i="187"/>
  <c r="U85" i="187"/>
  <c r="T85" i="187"/>
  <c r="U84" i="187"/>
  <c r="T84" i="187"/>
  <c r="U83" i="187"/>
  <c r="T83" i="187"/>
  <c r="U82" i="187"/>
  <c r="T82" i="187"/>
  <c r="U81" i="187"/>
  <c r="T81" i="187"/>
  <c r="U80" i="187"/>
  <c r="T80" i="187"/>
  <c r="U79" i="187"/>
  <c r="T79" i="187"/>
  <c r="U78" i="187"/>
  <c r="T78" i="187"/>
  <c r="U77" i="187"/>
  <c r="T77" i="187"/>
  <c r="U76" i="187"/>
  <c r="T76" i="187"/>
  <c r="U75" i="187"/>
  <c r="T75" i="187"/>
  <c r="U74" i="187"/>
  <c r="T74" i="187"/>
  <c r="U73" i="187"/>
  <c r="T73" i="187"/>
  <c r="U72" i="187"/>
  <c r="T72" i="187"/>
  <c r="U71" i="187"/>
  <c r="T71" i="187"/>
  <c r="U70" i="187"/>
  <c r="T70" i="187"/>
  <c r="U69" i="187"/>
  <c r="T69" i="187"/>
  <c r="U68" i="187"/>
  <c r="T68" i="187"/>
  <c r="U67" i="187"/>
  <c r="T67" i="187"/>
  <c r="U66" i="187"/>
  <c r="T66" i="187"/>
  <c r="U65" i="187"/>
  <c r="T65" i="187"/>
  <c r="U64" i="187"/>
  <c r="T64" i="187"/>
  <c r="U63" i="187"/>
  <c r="T63" i="187"/>
  <c r="U62" i="187"/>
  <c r="T62" i="187"/>
  <c r="U61" i="187"/>
  <c r="T61" i="187"/>
  <c r="U60" i="187"/>
  <c r="T60" i="187"/>
  <c r="U59" i="187"/>
  <c r="T59" i="187"/>
  <c r="U58" i="187"/>
  <c r="T58" i="187"/>
  <c r="U57" i="187"/>
  <c r="T57" i="187"/>
  <c r="U56" i="187"/>
  <c r="T56" i="187"/>
  <c r="U55" i="187"/>
  <c r="T55" i="187"/>
  <c r="U54" i="187"/>
  <c r="T54" i="187"/>
  <c r="U53" i="187"/>
  <c r="T53" i="187"/>
  <c r="U52" i="187"/>
  <c r="T52" i="187"/>
  <c r="U51" i="187"/>
  <c r="T51" i="187"/>
  <c r="U50" i="187"/>
  <c r="T50" i="187"/>
  <c r="U49" i="187"/>
  <c r="T49" i="187"/>
  <c r="U48" i="187"/>
  <c r="T48" i="187"/>
  <c r="U47" i="187"/>
  <c r="T47" i="187"/>
  <c r="U46" i="187"/>
  <c r="T46" i="187"/>
  <c r="U45" i="187"/>
  <c r="T45" i="187"/>
  <c r="U44" i="187"/>
  <c r="T44" i="187"/>
  <c r="U43" i="187"/>
  <c r="T43" i="187"/>
  <c r="U42" i="187"/>
  <c r="T42" i="187"/>
  <c r="U41" i="187"/>
  <c r="T41" i="187"/>
  <c r="U40" i="187"/>
  <c r="T40" i="187"/>
  <c r="U39" i="187"/>
  <c r="T39" i="187"/>
  <c r="U38" i="187"/>
  <c r="T38" i="187"/>
  <c r="U37" i="187"/>
  <c r="T37" i="187"/>
  <c r="U36" i="187"/>
  <c r="T36" i="187"/>
  <c r="U35" i="187"/>
  <c r="T35" i="187"/>
  <c r="U34" i="187"/>
  <c r="T34" i="187"/>
  <c r="U33" i="187"/>
  <c r="T33" i="187"/>
  <c r="U32" i="187"/>
  <c r="T32" i="187"/>
  <c r="U31" i="187"/>
  <c r="T31" i="187"/>
  <c r="U30" i="187"/>
  <c r="T30" i="187"/>
  <c r="U29" i="187"/>
  <c r="T29" i="187"/>
  <c r="U28" i="187"/>
  <c r="T28" i="187"/>
  <c r="U27" i="187"/>
  <c r="T27" i="187"/>
  <c r="U26" i="187"/>
  <c r="T26" i="187"/>
  <c r="U25" i="187"/>
  <c r="T25" i="187"/>
  <c r="U24" i="187"/>
  <c r="T24" i="187"/>
  <c r="U23" i="187"/>
  <c r="T23" i="187"/>
  <c r="U22" i="187"/>
  <c r="T22" i="187"/>
  <c r="U21" i="187"/>
  <c r="T21" i="187"/>
  <c r="U20" i="187"/>
  <c r="T20" i="187"/>
  <c r="U19" i="187"/>
  <c r="T19" i="187"/>
  <c r="U18" i="187"/>
  <c r="T18" i="187"/>
  <c r="U17" i="187"/>
  <c r="T17" i="187"/>
  <c r="U16" i="187"/>
  <c r="T16" i="187"/>
  <c r="U15" i="187"/>
  <c r="T15" i="187"/>
  <c r="U14" i="187"/>
  <c r="T14" i="187"/>
  <c r="U13" i="187"/>
  <c r="T13" i="187"/>
  <c r="U12" i="187"/>
  <c r="T12" i="187"/>
  <c r="U11" i="187"/>
  <c r="T11" i="187"/>
  <c r="U10" i="187"/>
  <c r="T10" i="187"/>
  <c r="U9" i="187"/>
  <c r="T9" i="187"/>
  <c r="H6" i="187"/>
  <c r="D6" i="187"/>
  <c r="I856" i="186"/>
  <c r="I824" i="186"/>
  <c r="I825" i="186"/>
  <c r="I826" i="186"/>
  <c r="I827" i="186"/>
  <c r="I822" i="186"/>
  <c r="U816" i="186"/>
  <c r="T816" i="186"/>
  <c r="T815" i="186"/>
  <c r="T814" i="186"/>
  <c r="T813" i="186"/>
  <c r="U812" i="186"/>
  <c r="T812" i="186"/>
  <c r="T811" i="186"/>
  <c r="T810" i="186"/>
  <c r="T809" i="186"/>
  <c r="T808" i="186"/>
  <c r="T807" i="186"/>
  <c r="B807" i="186"/>
  <c r="A807" i="186"/>
  <c r="U808" i="186" s="1"/>
  <c r="U815" i="186"/>
  <c r="U806" i="186"/>
  <c r="T806" i="186"/>
  <c r="T805" i="186"/>
  <c r="T804" i="186"/>
  <c r="T803" i="186"/>
  <c r="U802" i="186"/>
  <c r="T802" i="186"/>
  <c r="T801" i="186"/>
  <c r="T800" i="186"/>
  <c r="T799" i="186"/>
  <c r="T798" i="186"/>
  <c r="T797" i="186"/>
  <c r="B797" i="186"/>
  <c r="A797" i="186"/>
  <c r="U798" i="186" s="1"/>
  <c r="U805" i="186"/>
  <c r="U796" i="186"/>
  <c r="T796" i="186"/>
  <c r="T795" i="186"/>
  <c r="T794" i="186"/>
  <c r="T793" i="186"/>
  <c r="U792" i="186"/>
  <c r="T792" i="186"/>
  <c r="T791" i="186"/>
  <c r="T790" i="186"/>
  <c r="T789" i="186"/>
  <c r="T788" i="186"/>
  <c r="T787" i="186"/>
  <c r="B787" i="186"/>
  <c r="A787" i="186"/>
  <c r="U788" i="186" s="1"/>
  <c r="U795" i="186"/>
  <c r="U786" i="186"/>
  <c r="T786" i="186"/>
  <c r="T785" i="186"/>
  <c r="T784" i="186"/>
  <c r="T783" i="186"/>
  <c r="U782" i="186"/>
  <c r="T782" i="186"/>
  <c r="T781" i="186"/>
  <c r="T780" i="186"/>
  <c r="T779" i="186"/>
  <c r="T778" i="186"/>
  <c r="T777" i="186"/>
  <c r="B777" i="186"/>
  <c r="A777" i="186"/>
  <c r="U778" i="186" s="1"/>
  <c r="U785" i="186"/>
  <c r="U776" i="186"/>
  <c r="T776" i="186"/>
  <c r="T775" i="186"/>
  <c r="T774" i="186"/>
  <c r="T773" i="186"/>
  <c r="U772" i="186"/>
  <c r="T772" i="186"/>
  <c r="T771" i="186"/>
  <c r="T770" i="186"/>
  <c r="T769" i="186"/>
  <c r="T768" i="186"/>
  <c r="T767" i="186"/>
  <c r="B767" i="186"/>
  <c r="A767" i="186"/>
  <c r="U768" i="186" s="1"/>
  <c r="U775" i="186"/>
  <c r="U766" i="186"/>
  <c r="T766" i="186"/>
  <c r="T765" i="186"/>
  <c r="T764" i="186"/>
  <c r="T763" i="186"/>
  <c r="U762" i="186"/>
  <c r="T762" i="186"/>
  <c r="T761" i="186"/>
  <c r="T760" i="186"/>
  <c r="T759" i="186"/>
  <c r="T758" i="186"/>
  <c r="T757" i="186"/>
  <c r="B757" i="186"/>
  <c r="A757" i="186"/>
  <c r="U758" i="186" s="1"/>
  <c r="U765" i="186"/>
  <c r="U756" i="186"/>
  <c r="T756" i="186"/>
  <c r="T755" i="186"/>
  <c r="T754" i="186"/>
  <c r="T753" i="186"/>
  <c r="U752" i="186"/>
  <c r="T752" i="186"/>
  <c r="T751" i="186"/>
  <c r="T750" i="186"/>
  <c r="T749" i="186"/>
  <c r="T748" i="186"/>
  <c r="T747" i="186"/>
  <c r="B747" i="186"/>
  <c r="A747" i="186"/>
  <c r="U748" i="186" s="1"/>
  <c r="U755" i="186"/>
  <c r="U746" i="186"/>
  <c r="T746" i="186"/>
  <c r="T745" i="186"/>
  <c r="T744" i="186"/>
  <c r="T743" i="186"/>
  <c r="U742" i="186"/>
  <c r="T742" i="186"/>
  <c r="T741" i="186"/>
  <c r="T740" i="186"/>
  <c r="T739" i="186"/>
  <c r="T738" i="186"/>
  <c r="T737" i="186"/>
  <c r="B737" i="186"/>
  <c r="A737" i="186"/>
  <c r="U738" i="186" s="1"/>
  <c r="U745" i="186"/>
  <c r="U736" i="186"/>
  <c r="T736" i="186"/>
  <c r="T735" i="186"/>
  <c r="T734" i="186"/>
  <c r="T733" i="186"/>
  <c r="U732" i="186"/>
  <c r="T732" i="186"/>
  <c r="T731" i="186"/>
  <c r="T730" i="186"/>
  <c r="T729" i="186"/>
  <c r="T728" i="186"/>
  <c r="T727" i="186"/>
  <c r="B727" i="186"/>
  <c r="A727" i="186"/>
  <c r="U728" i="186" s="1"/>
  <c r="U735" i="186"/>
  <c r="U726" i="186"/>
  <c r="T726" i="186"/>
  <c r="T725" i="186"/>
  <c r="T724" i="186"/>
  <c r="T723" i="186"/>
  <c r="U722" i="186"/>
  <c r="T722" i="186"/>
  <c r="T721" i="186"/>
  <c r="T720" i="186"/>
  <c r="T719" i="186"/>
  <c r="T718" i="186"/>
  <c r="T717" i="186"/>
  <c r="B717" i="186"/>
  <c r="A717" i="186"/>
  <c r="U718" i="186" s="1"/>
  <c r="U725" i="186"/>
  <c r="U716" i="186"/>
  <c r="T716" i="186"/>
  <c r="T715" i="186"/>
  <c r="T714" i="186"/>
  <c r="T713" i="186"/>
  <c r="U712" i="186"/>
  <c r="T712" i="186"/>
  <c r="T711" i="186"/>
  <c r="T710" i="186"/>
  <c r="T709" i="186"/>
  <c r="T708" i="186"/>
  <c r="T707" i="186"/>
  <c r="B707" i="186"/>
  <c r="A707" i="186"/>
  <c r="U708" i="186" s="1"/>
  <c r="U715" i="186"/>
  <c r="U706" i="186"/>
  <c r="T706" i="186"/>
  <c r="T705" i="186"/>
  <c r="T704" i="186"/>
  <c r="T703" i="186"/>
  <c r="U702" i="186"/>
  <c r="T702" i="186"/>
  <c r="T701" i="186"/>
  <c r="T700" i="186"/>
  <c r="T699" i="186"/>
  <c r="T698" i="186"/>
  <c r="T697" i="186"/>
  <c r="B697" i="186"/>
  <c r="A697" i="186"/>
  <c r="U698" i="186" s="1"/>
  <c r="U705" i="186"/>
  <c r="U696" i="186"/>
  <c r="T696" i="186"/>
  <c r="T695" i="186"/>
  <c r="T694" i="186"/>
  <c r="T693" i="186"/>
  <c r="U692" i="186"/>
  <c r="T692" i="186"/>
  <c r="T691" i="186"/>
  <c r="T690" i="186"/>
  <c r="T689" i="186"/>
  <c r="T688" i="186"/>
  <c r="T687" i="186"/>
  <c r="B687" i="186"/>
  <c r="A687" i="186"/>
  <c r="U688" i="186" s="1"/>
  <c r="U695" i="186"/>
  <c r="U686" i="186"/>
  <c r="T686" i="186"/>
  <c r="T685" i="186"/>
  <c r="T684" i="186"/>
  <c r="T683" i="186"/>
  <c r="U682" i="186"/>
  <c r="T682" i="186"/>
  <c r="T681" i="186"/>
  <c r="T680" i="186"/>
  <c r="T679" i="186"/>
  <c r="T678" i="186"/>
  <c r="T677" i="186"/>
  <c r="B677" i="186"/>
  <c r="A677" i="186"/>
  <c r="U678" i="186" s="1"/>
  <c r="U685" i="186"/>
  <c r="U676" i="186"/>
  <c r="T676" i="186"/>
  <c r="T675" i="186"/>
  <c r="T674" i="186"/>
  <c r="T673" i="186"/>
  <c r="U672" i="186"/>
  <c r="T672" i="186"/>
  <c r="T671" i="186"/>
  <c r="T670" i="186"/>
  <c r="T669" i="186"/>
  <c r="T668" i="186"/>
  <c r="T667" i="186"/>
  <c r="B667" i="186"/>
  <c r="A667" i="186"/>
  <c r="U668" i="186" s="1"/>
  <c r="U675" i="186"/>
  <c r="T666" i="186"/>
  <c r="T665" i="186"/>
  <c r="T664" i="186"/>
  <c r="T663" i="186"/>
  <c r="T662" i="186"/>
  <c r="T661" i="186"/>
  <c r="T660" i="186"/>
  <c r="T659" i="186"/>
  <c r="T658" i="186"/>
  <c r="T657" i="186"/>
  <c r="B657" i="186"/>
  <c r="A657" i="186"/>
  <c r="U657" i="186" s="1"/>
  <c r="T656" i="186"/>
  <c r="T655" i="186"/>
  <c r="T654" i="186"/>
  <c r="T653" i="186"/>
  <c r="T652" i="186"/>
  <c r="T651" i="186"/>
  <c r="T650" i="186"/>
  <c r="T649" i="186"/>
  <c r="T648" i="186"/>
  <c r="T647" i="186"/>
  <c r="B647" i="186"/>
  <c r="A647" i="186"/>
  <c r="T646" i="186"/>
  <c r="T645" i="186"/>
  <c r="T644" i="186"/>
  <c r="T643" i="186"/>
  <c r="T642" i="186"/>
  <c r="T641" i="186"/>
  <c r="T640" i="186"/>
  <c r="T639" i="186"/>
  <c r="U638" i="186"/>
  <c r="T638" i="186"/>
  <c r="T637" i="186"/>
  <c r="B637" i="186"/>
  <c r="A637" i="186"/>
  <c r="U646" i="186" s="1"/>
  <c r="T636" i="186"/>
  <c r="T635" i="186"/>
  <c r="T634" i="186"/>
  <c r="T633" i="186"/>
  <c r="T632" i="186"/>
  <c r="T631" i="186"/>
  <c r="T630" i="186"/>
  <c r="T629" i="186"/>
  <c r="U628" i="186"/>
  <c r="T628" i="186"/>
  <c r="T627" i="186"/>
  <c r="B627" i="186"/>
  <c r="A627" i="186"/>
  <c r="U636" i="186" s="1"/>
  <c r="U626" i="186"/>
  <c r="T626" i="186"/>
  <c r="T625" i="186"/>
  <c r="U624" i="186"/>
  <c r="T624" i="186"/>
  <c r="T623" i="186"/>
  <c r="T622" i="186"/>
  <c r="H6" i="186"/>
  <c r="T621" i="186"/>
  <c r="U620" i="186"/>
  <c r="T620" i="186"/>
  <c r="T619" i="186"/>
  <c r="U618" i="186"/>
  <c r="T618" i="186"/>
  <c r="T617" i="186"/>
  <c r="U625" i="186"/>
  <c r="A610" i="186"/>
  <c r="U608" i="186"/>
  <c r="T608" i="186"/>
  <c r="U607" i="186"/>
  <c r="T607" i="186"/>
  <c r="U606" i="186"/>
  <c r="T606" i="186"/>
  <c r="U605" i="186"/>
  <c r="T605" i="186"/>
  <c r="U604" i="186"/>
  <c r="T604" i="186"/>
  <c r="U603" i="186"/>
  <c r="T603" i="186"/>
  <c r="U602" i="186"/>
  <c r="T602" i="186"/>
  <c r="U601" i="186"/>
  <c r="T601" i="186"/>
  <c r="U600" i="186"/>
  <c r="T600" i="186"/>
  <c r="U599" i="186"/>
  <c r="T599" i="186"/>
  <c r="U598" i="186"/>
  <c r="T598" i="186"/>
  <c r="U597" i="186"/>
  <c r="T597" i="186"/>
  <c r="U596" i="186"/>
  <c r="T596" i="186"/>
  <c r="U595" i="186"/>
  <c r="T595" i="186"/>
  <c r="U594" i="186"/>
  <c r="T594" i="186"/>
  <c r="U593" i="186"/>
  <c r="T593" i="186"/>
  <c r="U592" i="186"/>
  <c r="T592" i="186"/>
  <c r="U591" i="186"/>
  <c r="T591" i="186"/>
  <c r="U590" i="186"/>
  <c r="T590" i="186"/>
  <c r="U589" i="186"/>
  <c r="T589" i="186"/>
  <c r="U588" i="186"/>
  <c r="T588" i="186"/>
  <c r="U587" i="186"/>
  <c r="T587" i="186"/>
  <c r="U586" i="186"/>
  <c r="T586" i="186"/>
  <c r="U585" i="186"/>
  <c r="T585" i="186"/>
  <c r="U584" i="186"/>
  <c r="T584" i="186"/>
  <c r="U583" i="186"/>
  <c r="T583" i="186"/>
  <c r="U582" i="186"/>
  <c r="T582" i="186"/>
  <c r="U581" i="186"/>
  <c r="T581" i="186"/>
  <c r="U580" i="186"/>
  <c r="T580" i="186"/>
  <c r="U579" i="186"/>
  <c r="T579" i="186"/>
  <c r="U578" i="186"/>
  <c r="T578" i="186"/>
  <c r="U577" i="186"/>
  <c r="T577" i="186"/>
  <c r="U576" i="186"/>
  <c r="T576" i="186"/>
  <c r="U575" i="186"/>
  <c r="T575" i="186"/>
  <c r="U574" i="186"/>
  <c r="T574" i="186"/>
  <c r="U573" i="186"/>
  <c r="T573" i="186"/>
  <c r="U572" i="186"/>
  <c r="T572" i="186"/>
  <c r="U571" i="186"/>
  <c r="T571" i="186"/>
  <c r="U570" i="186"/>
  <c r="T570" i="186"/>
  <c r="U569" i="186"/>
  <c r="T569" i="186"/>
  <c r="U568" i="186"/>
  <c r="T568" i="186"/>
  <c r="U567" i="186"/>
  <c r="T567" i="186"/>
  <c r="U566" i="186"/>
  <c r="T566" i="186"/>
  <c r="U565" i="186"/>
  <c r="T565" i="186"/>
  <c r="U564" i="186"/>
  <c r="T564" i="186"/>
  <c r="U563" i="186"/>
  <c r="T563" i="186"/>
  <c r="U562" i="186"/>
  <c r="T562" i="186"/>
  <c r="U561" i="186"/>
  <c r="T561" i="186"/>
  <c r="U560" i="186"/>
  <c r="T560" i="186"/>
  <c r="U559" i="186"/>
  <c r="T559" i="186"/>
  <c r="U558" i="186"/>
  <c r="T558" i="186"/>
  <c r="U557" i="186"/>
  <c r="T557" i="186"/>
  <c r="U556" i="186"/>
  <c r="T556" i="186"/>
  <c r="U555" i="186"/>
  <c r="T555" i="186"/>
  <c r="U554" i="186"/>
  <c r="T554" i="186"/>
  <c r="U553" i="186"/>
  <c r="T553" i="186"/>
  <c r="U552" i="186"/>
  <c r="T552" i="186"/>
  <c r="U551" i="186"/>
  <c r="T551" i="186"/>
  <c r="U550" i="186"/>
  <c r="T550" i="186"/>
  <c r="U549" i="186"/>
  <c r="T549" i="186"/>
  <c r="U548" i="186"/>
  <c r="T548" i="186"/>
  <c r="U547" i="186"/>
  <c r="T547" i="186"/>
  <c r="U546" i="186"/>
  <c r="T546" i="186"/>
  <c r="U545" i="186"/>
  <c r="T545" i="186"/>
  <c r="U544" i="186"/>
  <c r="T544" i="186"/>
  <c r="U543" i="186"/>
  <c r="T543" i="186"/>
  <c r="U542" i="186"/>
  <c r="T542" i="186"/>
  <c r="U541" i="186"/>
  <c r="T541" i="186"/>
  <c r="U540" i="186"/>
  <c r="T540" i="186"/>
  <c r="U539" i="186"/>
  <c r="T539" i="186"/>
  <c r="U538" i="186"/>
  <c r="T538" i="186"/>
  <c r="U537" i="186"/>
  <c r="T537" i="186"/>
  <c r="U536" i="186"/>
  <c r="T536" i="186"/>
  <c r="U535" i="186"/>
  <c r="T535" i="186"/>
  <c r="U534" i="186"/>
  <c r="T534" i="186"/>
  <c r="U533" i="186"/>
  <c r="T533" i="186"/>
  <c r="U532" i="186"/>
  <c r="T532" i="186"/>
  <c r="U531" i="186"/>
  <c r="T531" i="186"/>
  <c r="U530" i="186"/>
  <c r="T530" i="186"/>
  <c r="U529" i="186"/>
  <c r="T529" i="186"/>
  <c r="U528" i="186"/>
  <c r="T528" i="186"/>
  <c r="U527" i="186"/>
  <c r="T527" i="186"/>
  <c r="U526" i="186"/>
  <c r="T526" i="186"/>
  <c r="U525" i="186"/>
  <c r="T525" i="186"/>
  <c r="U524" i="186"/>
  <c r="T524" i="186"/>
  <c r="U523" i="186"/>
  <c r="T523" i="186"/>
  <c r="U522" i="186"/>
  <c r="T522" i="186"/>
  <c r="U521" i="186"/>
  <c r="T521" i="186"/>
  <c r="U520" i="186"/>
  <c r="T520" i="186"/>
  <c r="U519" i="186"/>
  <c r="T519" i="186"/>
  <c r="U518" i="186"/>
  <c r="T518" i="186"/>
  <c r="U517" i="186"/>
  <c r="T517" i="186"/>
  <c r="U516" i="186"/>
  <c r="T516" i="186"/>
  <c r="U515" i="186"/>
  <c r="T515" i="186"/>
  <c r="U514" i="186"/>
  <c r="T514" i="186"/>
  <c r="U513" i="186"/>
  <c r="T513" i="186"/>
  <c r="U512" i="186"/>
  <c r="T512" i="186"/>
  <c r="U511" i="186"/>
  <c r="T511" i="186"/>
  <c r="U510" i="186"/>
  <c r="T510" i="186"/>
  <c r="U509" i="186"/>
  <c r="T509" i="186"/>
  <c r="U508" i="186"/>
  <c r="T508" i="186"/>
  <c r="U507" i="186"/>
  <c r="T507" i="186"/>
  <c r="U506" i="186"/>
  <c r="T506" i="186"/>
  <c r="U505" i="186"/>
  <c r="T505" i="186"/>
  <c r="U504" i="186"/>
  <c r="T504" i="186"/>
  <c r="U503" i="186"/>
  <c r="T503" i="186"/>
  <c r="U502" i="186"/>
  <c r="T502" i="186"/>
  <c r="U501" i="186"/>
  <c r="T501" i="186"/>
  <c r="U500" i="186"/>
  <c r="T500" i="186"/>
  <c r="U499" i="186"/>
  <c r="T499" i="186"/>
  <c r="U498" i="186"/>
  <c r="T498" i="186"/>
  <c r="U497" i="186"/>
  <c r="T497" i="186"/>
  <c r="U496" i="186"/>
  <c r="T496" i="186"/>
  <c r="U495" i="186"/>
  <c r="T495" i="186"/>
  <c r="U494" i="186"/>
  <c r="T494" i="186"/>
  <c r="U493" i="186"/>
  <c r="T493" i="186"/>
  <c r="U492" i="186"/>
  <c r="T492" i="186"/>
  <c r="U491" i="186"/>
  <c r="T491" i="186"/>
  <c r="U490" i="186"/>
  <c r="T490" i="186"/>
  <c r="U489" i="186"/>
  <c r="T489" i="186"/>
  <c r="U488" i="186"/>
  <c r="T488" i="186"/>
  <c r="U487" i="186"/>
  <c r="T487" i="186"/>
  <c r="U486" i="186"/>
  <c r="T486" i="186"/>
  <c r="U485" i="186"/>
  <c r="T485" i="186"/>
  <c r="U484" i="186"/>
  <c r="T484" i="186"/>
  <c r="U483" i="186"/>
  <c r="T483" i="186"/>
  <c r="U482" i="186"/>
  <c r="T482" i="186"/>
  <c r="U481" i="186"/>
  <c r="T481" i="186"/>
  <c r="U480" i="186"/>
  <c r="T480" i="186"/>
  <c r="U479" i="186"/>
  <c r="T479" i="186"/>
  <c r="U478" i="186"/>
  <c r="T478" i="186"/>
  <c r="U477" i="186"/>
  <c r="T477" i="186"/>
  <c r="U476" i="186"/>
  <c r="T476" i="186"/>
  <c r="U475" i="186"/>
  <c r="T475" i="186"/>
  <c r="U474" i="186"/>
  <c r="T474" i="186"/>
  <c r="U473" i="186"/>
  <c r="T473" i="186"/>
  <c r="U472" i="186"/>
  <c r="T472" i="186"/>
  <c r="U471" i="186"/>
  <c r="T471" i="186"/>
  <c r="U470" i="186"/>
  <c r="T470" i="186"/>
  <c r="U469" i="186"/>
  <c r="T469" i="186"/>
  <c r="U468" i="186"/>
  <c r="T468" i="186"/>
  <c r="U467" i="186"/>
  <c r="T467" i="186"/>
  <c r="U466" i="186"/>
  <c r="T466" i="186"/>
  <c r="U465" i="186"/>
  <c r="T465" i="186"/>
  <c r="U464" i="186"/>
  <c r="T464" i="186"/>
  <c r="U463" i="186"/>
  <c r="T463" i="186"/>
  <c r="U462" i="186"/>
  <c r="T462" i="186"/>
  <c r="U461" i="186"/>
  <c r="T461" i="186"/>
  <c r="U460" i="186"/>
  <c r="T460" i="186"/>
  <c r="U459" i="186"/>
  <c r="T459" i="186"/>
  <c r="U458" i="186"/>
  <c r="T458" i="186"/>
  <c r="U457" i="186"/>
  <c r="T457" i="186"/>
  <c r="U456" i="186"/>
  <c r="T456" i="186"/>
  <c r="U455" i="186"/>
  <c r="T455" i="186"/>
  <c r="U454" i="186"/>
  <c r="T454" i="186"/>
  <c r="U453" i="186"/>
  <c r="T453" i="186"/>
  <c r="U452" i="186"/>
  <c r="T452" i="186"/>
  <c r="U451" i="186"/>
  <c r="T451" i="186"/>
  <c r="U450" i="186"/>
  <c r="T450" i="186"/>
  <c r="U449" i="186"/>
  <c r="T449" i="186"/>
  <c r="U448" i="186"/>
  <c r="T448" i="186"/>
  <c r="U447" i="186"/>
  <c r="T447" i="186"/>
  <c r="U446" i="186"/>
  <c r="T446" i="186"/>
  <c r="U445" i="186"/>
  <c r="T445" i="186"/>
  <c r="U444" i="186"/>
  <c r="T444" i="186"/>
  <c r="U443" i="186"/>
  <c r="T443" i="186"/>
  <c r="U442" i="186"/>
  <c r="T442" i="186"/>
  <c r="U441" i="186"/>
  <c r="T441" i="186"/>
  <c r="U440" i="186"/>
  <c r="T440" i="186"/>
  <c r="U439" i="186"/>
  <c r="T439" i="186"/>
  <c r="U438" i="186"/>
  <c r="T438" i="186"/>
  <c r="U437" i="186"/>
  <c r="T437" i="186"/>
  <c r="U436" i="186"/>
  <c r="T436" i="186"/>
  <c r="U435" i="186"/>
  <c r="T435" i="186"/>
  <c r="U434" i="186"/>
  <c r="T434" i="186"/>
  <c r="U433" i="186"/>
  <c r="T433" i="186"/>
  <c r="U432" i="186"/>
  <c r="T432" i="186"/>
  <c r="U431" i="186"/>
  <c r="T431" i="186"/>
  <c r="U430" i="186"/>
  <c r="T430" i="186"/>
  <c r="U429" i="186"/>
  <c r="T429" i="186"/>
  <c r="U428" i="186"/>
  <c r="T428" i="186"/>
  <c r="U427" i="186"/>
  <c r="T427" i="186"/>
  <c r="U426" i="186"/>
  <c r="T426" i="186"/>
  <c r="U425" i="186"/>
  <c r="T425" i="186"/>
  <c r="U424" i="186"/>
  <c r="T424" i="186"/>
  <c r="U423" i="186"/>
  <c r="T423" i="186"/>
  <c r="U422" i="186"/>
  <c r="T422" i="186"/>
  <c r="U421" i="186"/>
  <c r="T421" i="186"/>
  <c r="U420" i="186"/>
  <c r="T420" i="186"/>
  <c r="U419" i="186"/>
  <c r="T419" i="186"/>
  <c r="U418" i="186"/>
  <c r="T418" i="186"/>
  <c r="U417" i="186"/>
  <c r="T417" i="186"/>
  <c r="U416" i="186"/>
  <c r="T416" i="186"/>
  <c r="U415" i="186"/>
  <c r="T415" i="186"/>
  <c r="U414" i="186"/>
  <c r="T414" i="186"/>
  <c r="U413" i="186"/>
  <c r="T413" i="186"/>
  <c r="U412" i="186"/>
  <c r="T412" i="186"/>
  <c r="U411" i="186"/>
  <c r="T411" i="186"/>
  <c r="U410" i="186"/>
  <c r="T410" i="186"/>
  <c r="U409" i="186"/>
  <c r="T409" i="186"/>
  <c r="U408" i="186"/>
  <c r="T408" i="186"/>
  <c r="U407" i="186"/>
  <c r="T407" i="186"/>
  <c r="U406" i="186"/>
  <c r="T406" i="186"/>
  <c r="U405" i="186"/>
  <c r="T405" i="186"/>
  <c r="U404" i="186"/>
  <c r="T404" i="186"/>
  <c r="U403" i="186"/>
  <c r="T403" i="186"/>
  <c r="U402" i="186"/>
  <c r="T402" i="186"/>
  <c r="U401" i="186"/>
  <c r="T401" i="186"/>
  <c r="U400" i="186"/>
  <c r="T400" i="186"/>
  <c r="U399" i="186"/>
  <c r="T399" i="186"/>
  <c r="U398" i="186"/>
  <c r="T398" i="186"/>
  <c r="U397" i="186"/>
  <c r="T397" i="186"/>
  <c r="U396" i="186"/>
  <c r="T396" i="186"/>
  <c r="U395" i="186"/>
  <c r="T395" i="186"/>
  <c r="U394" i="186"/>
  <c r="T394" i="186"/>
  <c r="U393" i="186"/>
  <c r="T393" i="186"/>
  <c r="U392" i="186"/>
  <c r="T392" i="186"/>
  <c r="U391" i="186"/>
  <c r="T391" i="186"/>
  <c r="U390" i="186"/>
  <c r="T390" i="186"/>
  <c r="U389" i="186"/>
  <c r="T389" i="186"/>
  <c r="U388" i="186"/>
  <c r="T388" i="186"/>
  <c r="U387" i="186"/>
  <c r="T387" i="186"/>
  <c r="U386" i="186"/>
  <c r="T386" i="186"/>
  <c r="U385" i="186"/>
  <c r="T385" i="186"/>
  <c r="U384" i="186"/>
  <c r="T384" i="186"/>
  <c r="U383" i="186"/>
  <c r="T383" i="186"/>
  <c r="U382" i="186"/>
  <c r="T382" i="186"/>
  <c r="U381" i="186"/>
  <c r="T381" i="186"/>
  <c r="U380" i="186"/>
  <c r="T380" i="186"/>
  <c r="U379" i="186"/>
  <c r="T379" i="186"/>
  <c r="U378" i="186"/>
  <c r="T378" i="186"/>
  <c r="U377" i="186"/>
  <c r="T377" i="186"/>
  <c r="U376" i="186"/>
  <c r="T376" i="186"/>
  <c r="U375" i="186"/>
  <c r="T375" i="186"/>
  <c r="U374" i="186"/>
  <c r="T374" i="186"/>
  <c r="U373" i="186"/>
  <c r="T373" i="186"/>
  <c r="U372" i="186"/>
  <c r="T372" i="186"/>
  <c r="U371" i="186"/>
  <c r="T371" i="186"/>
  <c r="U370" i="186"/>
  <c r="T370" i="186"/>
  <c r="U369" i="186"/>
  <c r="T369" i="186"/>
  <c r="U368" i="186"/>
  <c r="T368" i="186"/>
  <c r="U367" i="186"/>
  <c r="T367" i="186"/>
  <c r="U366" i="186"/>
  <c r="T366" i="186"/>
  <c r="U365" i="186"/>
  <c r="T365" i="186"/>
  <c r="U364" i="186"/>
  <c r="T364" i="186"/>
  <c r="U363" i="186"/>
  <c r="T363" i="186"/>
  <c r="U362" i="186"/>
  <c r="T362" i="186"/>
  <c r="U361" i="186"/>
  <c r="T361" i="186"/>
  <c r="U360" i="186"/>
  <c r="T360" i="186"/>
  <c r="U359" i="186"/>
  <c r="T359" i="186"/>
  <c r="U358" i="186"/>
  <c r="T358" i="186"/>
  <c r="U357" i="186"/>
  <c r="T357" i="186"/>
  <c r="U356" i="186"/>
  <c r="T356" i="186"/>
  <c r="U355" i="186"/>
  <c r="T355" i="186"/>
  <c r="U354" i="186"/>
  <c r="T354" i="186"/>
  <c r="U353" i="186"/>
  <c r="T353" i="186"/>
  <c r="U352" i="186"/>
  <c r="T352" i="186"/>
  <c r="U351" i="186"/>
  <c r="T351" i="186"/>
  <c r="U350" i="186"/>
  <c r="T350" i="186"/>
  <c r="U349" i="186"/>
  <c r="T349" i="186"/>
  <c r="U348" i="186"/>
  <c r="T348" i="186"/>
  <c r="U347" i="186"/>
  <c r="T347" i="186"/>
  <c r="U346" i="186"/>
  <c r="T346" i="186"/>
  <c r="U345" i="186"/>
  <c r="T345" i="186"/>
  <c r="U344" i="186"/>
  <c r="T344" i="186"/>
  <c r="U343" i="186"/>
  <c r="T343" i="186"/>
  <c r="U342" i="186"/>
  <c r="T342" i="186"/>
  <c r="U341" i="186"/>
  <c r="T341" i="186"/>
  <c r="U340" i="186"/>
  <c r="T340" i="186"/>
  <c r="U339" i="186"/>
  <c r="T339" i="186"/>
  <c r="U338" i="186"/>
  <c r="T338" i="186"/>
  <c r="U337" i="186"/>
  <c r="T337" i="186"/>
  <c r="U336" i="186"/>
  <c r="T336" i="186"/>
  <c r="U335" i="186"/>
  <c r="T335" i="186"/>
  <c r="U334" i="186"/>
  <c r="T334" i="186"/>
  <c r="U333" i="186"/>
  <c r="T333" i="186"/>
  <c r="U332" i="186"/>
  <c r="T332" i="186"/>
  <c r="U331" i="186"/>
  <c r="T331" i="186"/>
  <c r="U330" i="186"/>
  <c r="T330" i="186"/>
  <c r="U329" i="186"/>
  <c r="T329" i="186"/>
  <c r="U328" i="186"/>
  <c r="T328" i="186"/>
  <c r="U327" i="186"/>
  <c r="T327" i="186"/>
  <c r="U326" i="186"/>
  <c r="T326" i="186"/>
  <c r="U325" i="186"/>
  <c r="T325" i="186"/>
  <c r="U324" i="186"/>
  <c r="T324" i="186"/>
  <c r="U323" i="186"/>
  <c r="T323" i="186"/>
  <c r="U322" i="186"/>
  <c r="T322" i="186"/>
  <c r="U321" i="186"/>
  <c r="T321" i="186"/>
  <c r="U320" i="186"/>
  <c r="T320" i="186"/>
  <c r="U319" i="186"/>
  <c r="T319" i="186"/>
  <c r="U318" i="186"/>
  <c r="T318" i="186"/>
  <c r="U317" i="186"/>
  <c r="T317" i="186"/>
  <c r="U316" i="186"/>
  <c r="T316" i="186"/>
  <c r="U315" i="186"/>
  <c r="T315" i="186"/>
  <c r="U314" i="186"/>
  <c r="T314" i="186"/>
  <c r="U313" i="186"/>
  <c r="T313" i="186"/>
  <c r="U312" i="186"/>
  <c r="T312" i="186"/>
  <c r="U311" i="186"/>
  <c r="T311" i="186"/>
  <c r="U310" i="186"/>
  <c r="T310" i="186"/>
  <c r="U309" i="186"/>
  <c r="T309" i="186"/>
  <c r="U308" i="186"/>
  <c r="T308" i="186"/>
  <c r="U307" i="186"/>
  <c r="T307" i="186"/>
  <c r="U306" i="186"/>
  <c r="T306" i="186"/>
  <c r="U305" i="186"/>
  <c r="T305" i="186"/>
  <c r="U304" i="186"/>
  <c r="T304" i="186"/>
  <c r="U303" i="186"/>
  <c r="T303" i="186"/>
  <c r="U302" i="186"/>
  <c r="T302" i="186"/>
  <c r="U301" i="186"/>
  <c r="T301" i="186"/>
  <c r="U300" i="186"/>
  <c r="T300" i="186"/>
  <c r="U299" i="186"/>
  <c r="T299" i="186"/>
  <c r="U298" i="186"/>
  <c r="T298" i="186"/>
  <c r="U297" i="186"/>
  <c r="T297" i="186"/>
  <c r="U296" i="186"/>
  <c r="T296" i="186"/>
  <c r="U295" i="186"/>
  <c r="T295" i="186"/>
  <c r="U294" i="186"/>
  <c r="T294" i="186"/>
  <c r="U293" i="186"/>
  <c r="T293" i="186"/>
  <c r="U292" i="186"/>
  <c r="T292" i="186"/>
  <c r="U291" i="186"/>
  <c r="T291" i="186"/>
  <c r="U290" i="186"/>
  <c r="T290" i="186"/>
  <c r="U289" i="186"/>
  <c r="T289" i="186"/>
  <c r="U288" i="186"/>
  <c r="T288" i="186"/>
  <c r="U287" i="186"/>
  <c r="T287" i="186"/>
  <c r="U286" i="186"/>
  <c r="T286" i="186"/>
  <c r="U285" i="186"/>
  <c r="T285" i="186"/>
  <c r="U284" i="186"/>
  <c r="T284" i="186"/>
  <c r="U283" i="186"/>
  <c r="T283" i="186"/>
  <c r="U282" i="186"/>
  <c r="T282" i="186"/>
  <c r="U281" i="186"/>
  <c r="T281" i="186"/>
  <c r="U280" i="186"/>
  <c r="T280" i="186"/>
  <c r="U279" i="186"/>
  <c r="T279" i="186"/>
  <c r="U278" i="186"/>
  <c r="T278" i="186"/>
  <c r="U277" i="186"/>
  <c r="T277" i="186"/>
  <c r="U276" i="186"/>
  <c r="T276" i="186"/>
  <c r="U275" i="186"/>
  <c r="T275" i="186"/>
  <c r="U274" i="186"/>
  <c r="T274" i="186"/>
  <c r="U273" i="186"/>
  <c r="T273" i="186"/>
  <c r="U272" i="186"/>
  <c r="T272" i="186"/>
  <c r="U271" i="186"/>
  <c r="T271" i="186"/>
  <c r="U270" i="186"/>
  <c r="T270" i="186"/>
  <c r="U269" i="186"/>
  <c r="T269" i="186"/>
  <c r="U268" i="186"/>
  <c r="T268" i="186"/>
  <c r="U267" i="186"/>
  <c r="T267" i="186"/>
  <c r="U266" i="186"/>
  <c r="T266" i="186"/>
  <c r="U265" i="186"/>
  <c r="T265" i="186"/>
  <c r="U264" i="186"/>
  <c r="T264" i="186"/>
  <c r="U263" i="186"/>
  <c r="T263" i="186"/>
  <c r="U262" i="186"/>
  <c r="T262" i="186"/>
  <c r="U261" i="186"/>
  <c r="T261" i="186"/>
  <c r="U260" i="186"/>
  <c r="T260" i="186"/>
  <c r="U259" i="186"/>
  <c r="T259" i="186"/>
  <c r="U258" i="186"/>
  <c r="T258" i="186"/>
  <c r="U257" i="186"/>
  <c r="T257" i="186"/>
  <c r="U256" i="186"/>
  <c r="T256" i="186"/>
  <c r="U255" i="186"/>
  <c r="T255" i="186"/>
  <c r="U254" i="186"/>
  <c r="T254" i="186"/>
  <c r="U253" i="186"/>
  <c r="T253" i="186"/>
  <c r="U252" i="186"/>
  <c r="T252" i="186"/>
  <c r="U251" i="186"/>
  <c r="T251" i="186"/>
  <c r="U250" i="186"/>
  <c r="T250" i="186"/>
  <c r="U249" i="186"/>
  <c r="T249" i="186"/>
  <c r="U248" i="186"/>
  <c r="T248" i="186"/>
  <c r="U247" i="186"/>
  <c r="T247" i="186"/>
  <c r="U246" i="186"/>
  <c r="T246" i="186"/>
  <c r="U245" i="186"/>
  <c r="T245" i="186"/>
  <c r="U244" i="186"/>
  <c r="T244" i="186"/>
  <c r="U243" i="186"/>
  <c r="T243" i="186"/>
  <c r="U242" i="186"/>
  <c r="T242" i="186"/>
  <c r="U241" i="186"/>
  <c r="T241" i="186"/>
  <c r="U240" i="186"/>
  <c r="T240" i="186"/>
  <c r="U239" i="186"/>
  <c r="T239" i="186"/>
  <c r="U238" i="186"/>
  <c r="T238" i="186"/>
  <c r="U237" i="186"/>
  <c r="T237" i="186"/>
  <c r="U236" i="186"/>
  <c r="T236" i="186"/>
  <c r="U235" i="186"/>
  <c r="T235" i="186"/>
  <c r="U234" i="186"/>
  <c r="T234" i="186"/>
  <c r="U233" i="186"/>
  <c r="T233" i="186"/>
  <c r="U232" i="186"/>
  <c r="T232" i="186"/>
  <c r="U231" i="186"/>
  <c r="T231" i="186"/>
  <c r="U230" i="186"/>
  <c r="T230" i="186"/>
  <c r="U229" i="186"/>
  <c r="T229" i="186"/>
  <c r="U228" i="186"/>
  <c r="T228" i="186"/>
  <c r="U227" i="186"/>
  <c r="T227" i="186"/>
  <c r="U226" i="186"/>
  <c r="T226" i="186"/>
  <c r="U225" i="186"/>
  <c r="T225" i="186"/>
  <c r="U224" i="186"/>
  <c r="T224" i="186"/>
  <c r="U223" i="186"/>
  <c r="T223" i="186"/>
  <c r="U222" i="186"/>
  <c r="T222" i="186"/>
  <c r="U221" i="186"/>
  <c r="T221" i="186"/>
  <c r="U220" i="186"/>
  <c r="T220" i="186"/>
  <c r="U219" i="186"/>
  <c r="T219" i="186"/>
  <c r="U218" i="186"/>
  <c r="T218" i="186"/>
  <c r="U217" i="186"/>
  <c r="T217" i="186"/>
  <c r="U216" i="186"/>
  <c r="T216" i="186"/>
  <c r="U215" i="186"/>
  <c r="T215" i="186"/>
  <c r="U214" i="186"/>
  <c r="T214" i="186"/>
  <c r="U213" i="186"/>
  <c r="T213" i="186"/>
  <c r="U212" i="186"/>
  <c r="T212" i="186"/>
  <c r="U211" i="186"/>
  <c r="T211" i="186"/>
  <c r="U210" i="186"/>
  <c r="T210" i="186"/>
  <c r="U209" i="186"/>
  <c r="T209" i="186"/>
  <c r="U208" i="186"/>
  <c r="T208" i="186"/>
  <c r="U207" i="186"/>
  <c r="T207" i="186"/>
  <c r="U206" i="186"/>
  <c r="T206" i="186"/>
  <c r="U205" i="186"/>
  <c r="T205" i="186"/>
  <c r="U204" i="186"/>
  <c r="T204" i="186"/>
  <c r="U203" i="186"/>
  <c r="T203" i="186"/>
  <c r="U202" i="186"/>
  <c r="T202" i="186"/>
  <c r="U201" i="186"/>
  <c r="T201" i="186"/>
  <c r="U200" i="186"/>
  <c r="T200" i="186"/>
  <c r="U199" i="186"/>
  <c r="T199" i="186"/>
  <c r="U198" i="186"/>
  <c r="T198" i="186"/>
  <c r="U197" i="186"/>
  <c r="T197" i="186"/>
  <c r="U196" i="186"/>
  <c r="T196" i="186"/>
  <c r="U195" i="186"/>
  <c r="T195" i="186"/>
  <c r="U194" i="186"/>
  <c r="T194" i="186"/>
  <c r="U193" i="186"/>
  <c r="T193" i="186"/>
  <c r="U192" i="186"/>
  <c r="T192" i="186"/>
  <c r="U191" i="186"/>
  <c r="T191" i="186"/>
  <c r="U190" i="186"/>
  <c r="T190" i="186"/>
  <c r="U189" i="186"/>
  <c r="T189" i="186"/>
  <c r="U188" i="186"/>
  <c r="T188" i="186"/>
  <c r="U187" i="186"/>
  <c r="T187" i="186"/>
  <c r="U186" i="186"/>
  <c r="T186" i="186"/>
  <c r="U185" i="186"/>
  <c r="T185" i="186"/>
  <c r="U184" i="186"/>
  <c r="T184" i="186"/>
  <c r="U183" i="186"/>
  <c r="T183" i="186"/>
  <c r="U182" i="186"/>
  <c r="T182" i="186"/>
  <c r="U181" i="186"/>
  <c r="T181" i="186"/>
  <c r="U180" i="186"/>
  <c r="T180" i="186"/>
  <c r="U179" i="186"/>
  <c r="T179" i="186"/>
  <c r="U178" i="186"/>
  <c r="T178" i="186"/>
  <c r="U177" i="186"/>
  <c r="T177" i="186"/>
  <c r="U176" i="186"/>
  <c r="T176" i="186"/>
  <c r="U175" i="186"/>
  <c r="T175" i="186"/>
  <c r="U174" i="186"/>
  <c r="T174" i="186"/>
  <c r="U173" i="186"/>
  <c r="T173" i="186"/>
  <c r="U172" i="186"/>
  <c r="T172" i="186"/>
  <c r="U171" i="186"/>
  <c r="T171" i="186"/>
  <c r="U170" i="186"/>
  <c r="T170" i="186"/>
  <c r="U169" i="186"/>
  <c r="T169" i="186"/>
  <c r="U168" i="186"/>
  <c r="T168" i="186"/>
  <c r="U167" i="186"/>
  <c r="T167" i="186"/>
  <c r="U166" i="186"/>
  <c r="T166" i="186"/>
  <c r="U165" i="186"/>
  <c r="T165" i="186"/>
  <c r="U164" i="186"/>
  <c r="T164" i="186"/>
  <c r="U163" i="186"/>
  <c r="T163" i="186"/>
  <c r="U162" i="186"/>
  <c r="T162" i="186"/>
  <c r="U161" i="186"/>
  <c r="T161" i="186"/>
  <c r="U160" i="186"/>
  <c r="T160" i="186"/>
  <c r="U159" i="186"/>
  <c r="T159" i="186"/>
  <c r="U158" i="186"/>
  <c r="T158" i="186"/>
  <c r="U157" i="186"/>
  <c r="T157" i="186"/>
  <c r="U156" i="186"/>
  <c r="T156" i="186"/>
  <c r="U155" i="186"/>
  <c r="T155" i="186"/>
  <c r="U154" i="186"/>
  <c r="T154" i="186"/>
  <c r="U153" i="186"/>
  <c r="T153" i="186"/>
  <c r="U152" i="186"/>
  <c r="T152" i="186"/>
  <c r="U151" i="186"/>
  <c r="T151" i="186"/>
  <c r="U150" i="186"/>
  <c r="T150" i="186"/>
  <c r="U149" i="186"/>
  <c r="T149" i="186"/>
  <c r="U148" i="186"/>
  <c r="T148" i="186"/>
  <c r="U147" i="186"/>
  <c r="T147" i="186"/>
  <c r="U146" i="186"/>
  <c r="T146" i="186"/>
  <c r="U145" i="186"/>
  <c r="T145" i="186"/>
  <c r="U144" i="186"/>
  <c r="T144" i="186"/>
  <c r="U143" i="186"/>
  <c r="T143" i="186"/>
  <c r="U142" i="186"/>
  <c r="T142" i="186"/>
  <c r="U141" i="186"/>
  <c r="T141" i="186"/>
  <c r="U140" i="186"/>
  <c r="T140" i="186"/>
  <c r="U139" i="186"/>
  <c r="T139" i="186"/>
  <c r="U138" i="186"/>
  <c r="T138" i="186"/>
  <c r="U137" i="186"/>
  <c r="T137" i="186"/>
  <c r="U136" i="186"/>
  <c r="T136" i="186"/>
  <c r="U135" i="186"/>
  <c r="T135" i="186"/>
  <c r="U134" i="186"/>
  <c r="T134" i="186"/>
  <c r="U133" i="186"/>
  <c r="T133" i="186"/>
  <c r="U132" i="186"/>
  <c r="T132" i="186"/>
  <c r="U131" i="186"/>
  <c r="T131" i="186"/>
  <c r="U130" i="186"/>
  <c r="T130" i="186"/>
  <c r="U129" i="186"/>
  <c r="T129" i="186"/>
  <c r="U128" i="186"/>
  <c r="T128" i="186"/>
  <c r="U127" i="186"/>
  <c r="T127" i="186"/>
  <c r="U126" i="186"/>
  <c r="T126" i="186"/>
  <c r="U125" i="186"/>
  <c r="T125" i="186"/>
  <c r="U124" i="186"/>
  <c r="T124" i="186"/>
  <c r="U123" i="186"/>
  <c r="T123" i="186"/>
  <c r="U122" i="186"/>
  <c r="T122" i="186"/>
  <c r="U121" i="186"/>
  <c r="T121" i="186"/>
  <c r="U120" i="186"/>
  <c r="T120" i="186"/>
  <c r="U119" i="186"/>
  <c r="T119" i="186"/>
  <c r="U118" i="186"/>
  <c r="T118" i="186"/>
  <c r="U117" i="186"/>
  <c r="T117" i="186"/>
  <c r="U116" i="186"/>
  <c r="T116" i="186"/>
  <c r="U115" i="186"/>
  <c r="T115" i="186"/>
  <c r="U114" i="186"/>
  <c r="T114" i="186"/>
  <c r="U113" i="186"/>
  <c r="T113" i="186"/>
  <c r="U112" i="186"/>
  <c r="T112" i="186"/>
  <c r="U111" i="186"/>
  <c r="T111" i="186"/>
  <c r="U110" i="186"/>
  <c r="T110" i="186"/>
  <c r="U109" i="186"/>
  <c r="T109" i="186"/>
  <c r="U108" i="186"/>
  <c r="T108" i="186"/>
  <c r="U107" i="186"/>
  <c r="T107" i="186"/>
  <c r="U106" i="186"/>
  <c r="T106" i="186"/>
  <c r="U105" i="186"/>
  <c r="T105" i="186"/>
  <c r="U104" i="186"/>
  <c r="T104" i="186"/>
  <c r="U103" i="186"/>
  <c r="T103" i="186"/>
  <c r="U102" i="186"/>
  <c r="T102" i="186"/>
  <c r="U101" i="186"/>
  <c r="T101" i="186"/>
  <c r="U100" i="186"/>
  <c r="T100" i="186"/>
  <c r="U99" i="186"/>
  <c r="T99" i="186"/>
  <c r="U98" i="186"/>
  <c r="T98" i="186"/>
  <c r="U97" i="186"/>
  <c r="T97" i="186"/>
  <c r="U96" i="186"/>
  <c r="T96" i="186"/>
  <c r="U95" i="186"/>
  <c r="T95" i="186"/>
  <c r="U94" i="186"/>
  <c r="T94" i="186"/>
  <c r="U93" i="186"/>
  <c r="T93" i="186"/>
  <c r="U92" i="186"/>
  <c r="T92" i="186"/>
  <c r="U91" i="186"/>
  <c r="T91" i="186"/>
  <c r="U90" i="186"/>
  <c r="T90" i="186"/>
  <c r="U89" i="186"/>
  <c r="T89" i="186"/>
  <c r="U88" i="186"/>
  <c r="T88" i="186"/>
  <c r="U87" i="186"/>
  <c r="T87" i="186"/>
  <c r="U86" i="186"/>
  <c r="T86" i="186"/>
  <c r="U85" i="186"/>
  <c r="T85" i="186"/>
  <c r="U84" i="186"/>
  <c r="T84" i="186"/>
  <c r="U83" i="186"/>
  <c r="T83" i="186"/>
  <c r="U82" i="186"/>
  <c r="T82" i="186"/>
  <c r="U81" i="186"/>
  <c r="T81" i="186"/>
  <c r="U80" i="186"/>
  <c r="T80" i="186"/>
  <c r="U79" i="186"/>
  <c r="T79" i="186"/>
  <c r="U78" i="186"/>
  <c r="T78" i="186"/>
  <c r="U77" i="186"/>
  <c r="T77" i="186"/>
  <c r="U76" i="186"/>
  <c r="T76" i="186"/>
  <c r="U75" i="186"/>
  <c r="T75" i="186"/>
  <c r="U74" i="186"/>
  <c r="T74" i="186"/>
  <c r="U73" i="186"/>
  <c r="T73" i="186"/>
  <c r="U72" i="186"/>
  <c r="T72" i="186"/>
  <c r="U71" i="186"/>
  <c r="T71" i="186"/>
  <c r="U70" i="186"/>
  <c r="T70" i="186"/>
  <c r="U69" i="186"/>
  <c r="T69" i="186"/>
  <c r="U68" i="186"/>
  <c r="T68" i="186"/>
  <c r="U67" i="186"/>
  <c r="T67" i="186"/>
  <c r="U66" i="186"/>
  <c r="T66" i="186"/>
  <c r="U65" i="186"/>
  <c r="T65" i="186"/>
  <c r="U64" i="186"/>
  <c r="T64" i="186"/>
  <c r="U63" i="186"/>
  <c r="T63" i="186"/>
  <c r="U62" i="186"/>
  <c r="T62" i="186"/>
  <c r="U61" i="186"/>
  <c r="T61" i="186"/>
  <c r="U60" i="186"/>
  <c r="T60" i="186"/>
  <c r="U59" i="186"/>
  <c r="T59" i="186"/>
  <c r="U58" i="186"/>
  <c r="T58" i="186"/>
  <c r="U57" i="186"/>
  <c r="T57" i="186"/>
  <c r="U56" i="186"/>
  <c r="T56" i="186"/>
  <c r="U55" i="186"/>
  <c r="T55" i="186"/>
  <c r="U54" i="186"/>
  <c r="T54" i="186"/>
  <c r="U53" i="186"/>
  <c r="T53" i="186"/>
  <c r="U52" i="186"/>
  <c r="T52" i="186"/>
  <c r="U51" i="186"/>
  <c r="T51" i="186"/>
  <c r="U50" i="186"/>
  <c r="T50" i="186"/>
  <c r="U49" i="186"/>
  <c r="T49" i="186"/>
  <c r="U48" i="186"/>
  <c r="T48" i="186"/>
  <c r="U47" i="186"/>
  <c r="T47" i="186"/>
  <c r="U46" i="186"/>
  <c r="T46" i="186"/>
  <c r="U45" i="186"/>
  <c r="T45" i="186"/>
  <c r="U44" i="186"/>
  <c r="T44" i="186"/>
  <c r="U43" i="186"/>
  <c r="T43" i="186"/>
  <c r="U42" i="186"/>
  <c r="T42" i="186"/>
  <c r="U41" i="186"/>
  <c r="T41" i="186"/>
  <c r="U40" i="186"/>
  <c r="T40" i="186"/>
  <c r="U39" i="186"/>
  <c r="T39" i="186"/>
  <c r="U38" i="186"/>
  <c r="T38" i="186"/>
  <c r="U37" i="186"/>
  <c r="T37" i="186"/>
  <c r="U36" i="186"/>
  <c r="T36" i="186"/>
  <c r="U35" i="186"/>
  <c r="T35" i="186"/>
  <c r="U34" i="186"/>
  <c r="T34" i="186"/>
  <c r="U33" i="186"/>
  <c r="T33" i="186"/>
  <c r="U32" i="186"/>
  <c r="T32" i="186"/>
  <c r="U31" i="186"/>
  <c r="T31" i="186"/>
  <c r="U30" i="186"/>
  <c r="T30" i="186"/>
  <c r="U29" i="186"/>
  <c r="T29" i="186"/>
  <c r="U28" i="186"/>
  <c r="T28" i="186"/>
  <c r="U27" i="186"/>
  <c r="T27" i="186"/>
  <c r="U26" i="186"/>
  <c r="T26" i="186"/>
  <c r="U25" i="186"/>
  <c r="T25" i="186"/>
  <c r="U24" i="186"/>
  <c r="T24" i="186"/>
  <c r="U23" i="186"/>
  <c r="T23" i="186"/>
  <c r="U22" i="186"/>
  <c r="T22" i="186"/>
  <c r="U21" i="186"/>
  <c r="T21" i="186"/>
  <c r="U20" i="186"/>
  <c r="T20" i="186"/>
  <c r="U19" i="186"/>
  <c r="T19" i="186"/>
  <c r="U18" i="186"/>
  <c r="T18" i="186"/>
  <c r="U17" i="186"/>
  <c r="T17" i="186"/>
  <c r="U16" i="186"/>
  <c r="T16" i="186"/>
  <c r="U15" i="186"/>
  <c r="T15" i="186"/>
  <c r="U14" i="186"/>
  <c r="T14" i="186"/>
  <c r="U13" i="186"/>
  <c r="T13" i="186"/>
  <c r="U12" i="186"/>
  <c r="T12" i="186"/>
  <c r="U11" i="186"/>
  <c r="T11" i="186"/>
  <c r="U10" i="186"/>
  <c r="T10" i="186"/>
  <c r="U9" i="186"/>
  <c r="T9" i="186"/>
  <c r="D6" i="186"/>
  <c r="D11" i="178"/>
  <c r="E3" i="186"/>
  <c r="E611" i="186" s="1"/>
  <c r="I856" i="185"/>
  <c r="D6" i="185" s="1"/>
  <c r="I830" i="185"/>
  <c r="I827" i="185"/>
  <c r="I826" i="185"/>
  <c r="I825" i="185"/>
  <c r="I824" i="185"/>
  <c r="I828" i="185" s="1"/>
  <c r="I822" i="185"/>
  <c r="T816" i="185"/>
  <c r="T815" i="185"/>
  <c r="T814" i="185"/>
  <c r="T813" i="185"/>
  <c r="T812" i="185"/>
  <c r="T811" i="185"/>
  <c r="T810" i="185"/>
  <c r="T809" i="185"/>
  <c r="T808" i="185"/>
  <c r="T807" i="185"/>
  <c r="B807" i="185"/>
  <c r="A807" i="185"/>
  <c r="U815" i="185"/>
  <c r="T806" i="185"/>
  <c r="T805" i="185"/>
  <c r="T804" i="185"/>
  <c r="T803" i="185"/>
  <c r="T802" i="185"/>
  <c r="T801" i="185"/>
  <c r="T800" i="185"/>
  <c r="T799" i="185"/>
  <c r="T798" i="185"/>
  <c r="T797" i="185"/>
  <c r="B797" i="185"/>
  <c r="A797" i="185"/>
  <c r="U805" i="185" s="1"/>
  <c r="T796" i="185"/>
  <c r="T795" i="185"/>
  <c r="T794" i="185"/>
  <c r="T793" i="185"/>
  <c r="T792" i="185"/>
  <c r="T791" i="185"/>
  <c r="T790" i="185"/>
  <c r="T789" i="185"/>
  <c r="T788" i="185"/>
  <c r="T787" i="185"/>
  <c r="B787" i="185"/>
  <c r="A787" i="185"/>
  <c r="U795" i="185" s="1"/>
  <c r="T786" i="185"/>
  <c r="T785" i="185"/>
  <c r="T784" i="185"/>
  <c r="T783" i="185"/>
  <c r="T782" i="185"/>
  <c r="T781" i="185"/>
  <c r="T780" i="185"/>
  <c r="T779" i="185"/>
  <c r="T778" i="185"/>
  <c r="T777" i="185"/>
  <c r="B777" i="185"/>
  <c r="A777" i="185"/>
  <c r="U785" i="185" s="1"/>
  <c r="T776" i="185"/>
  <c r="T775" i="185"/>
  <c r="T774" i="185"/>
  <c r="T773" i="185"/>
  <c r="T772" i="185"/>
  <c r="T771" i="185"/>
  <c r="T770" i="185"/>
  <c r="T769" i="185"/>
  <c r="T768" i="185"/>
  <c r="T767" i="185"/>
  <c r="B767" i="185"/>
  <c r="A767" i="185"/>
  <c r="U775" i="185"/>
  <c r="T766" i="185"/>
  <c r="T765" i="185"/>
  <c r="T764" i="185"/>
  <c r="T763" i="185"/>
  <c r="T762" i="185"/>
  <c r="T761" i="185"/>
  <c r="T760" i="185"/>
  <c r="T759" i="185"/>
  <c r="T758" i="185"/>
  <c r="T757" i="185"/>
  <c r="B757" i="185"/>
  <c r="A757" i="185"/>
  <c r="U765" i="185"/>
  <c r="T756" i="185"/>
  <c r="T755" i="185"/>
  <c r="T754" i="185"/>
  <c r="T753" i="185"/>
  <c r="T752" i="185"/>
  <c r="T751" i="185"/>
  <c r="T750" i="185"/>
  <c r="T749" i="185"/>
  <c r="T748" i="185"/>
  <c r="T747" i="185"/>
  <c r="B747" i="185"/>
  <c r="A747" i="185"/>
  <c r="U755" i="185"/>
  <c r="T746" i="185"/>
  <c r="T745" i="185"/>
  <c r="T744" i="185"/>
  <c r="T743" i="185"/>
  <c r="T742" i="185"/>
  <c r="T741" i="185"/>
  <c r="T740" i="185"/>
  <c r="T739" i="185"/>
  <c r="T738" i="185"/>
  <c r="T737" i="185"/>
  <c r="B737" i="185"/>
  <c r="A737" i="185"/>
  <c r="U745" i="185" s="1"/>
  <c r="T736" i="185"/>
  <c r="T735" i="185"/>
  <c r="T734" i="185"/>
  <c r="T733" i="185"/>
  <c r="T732" i="185"/>
  <c r="T731" i="185"/>
  <c r="T730" i="185"/>
  <c r="T729" i="185"/>
  <c r="T728" i="185"/>
  <c r="T727" i="185"/>
  <c r="B727" i="185"/>
  <c r="A727" i="185"/>
  <c r="U735" i="185"/>
  <c r="T726" i="185"/>
  <c r="T725" i="185"/>
  <c r="T724" i="185"/>
  <c r="T723" i="185"/>
  <c r="T722" i="185"/>
  <c r="T721" i="185"/>
  <c r="T720" i="185"/>
  <c r="T719" i="185"/>
  <c r="T718" i="185"/>
  <c r="T717" i="185"/>
  <c r="B717" i="185"/>
  <c r="A717" i="185"/>
  <c r="U725" i="185" s="1"/>
  <c r="T716" i="185"/>
  <c r="T715" i="185"/>
  <c r="T714" i="185"/>
  <c r="T713" i="185"/>
  <c r="T712" i="185"/>
  <c r="T711" i="185"/>
  <c r="T710" i="185"/>
  <c r="T709" i="185"/>
  <c r="T708" i="185"/>
  <c r="T707" i="185"/>
  <c r="B707" i="185"/>
  <c r="A707" i="185"/>
  <c r="U715" i="185" s="1"/>
  <c r="T706" i="185"/>
  <c r="T705" i="185"/>
  <c r="T704" i="185"/>
  <c r="T703" i="185"/>
  <c r="T702" i="185"/>
  <c r="T701" i="185"/>
  <c r="T700" i="185"/>
  <c r="T699" i="185"/>
  <c r="T698" i="185"/>
  <c r="T697" i="185"/>
  <c r="B697" i="185"/>
  <c r="A697" i="185"/>
  <c r="U705" i="185" s="1"/>
  <c r="T696" i="185"/>
  <c r="T695" i="185"/>
  <c r="T694" i="185"/>
  <c r="T693" i="185"/>
  <c r="T692" i="185"/>
  <c r="T691" i="185"/>
  <c r="T690" i="185"/>
  <c r="T689" i="185"/>
  <c r="T688" i="185"/>
  <c r="T687" i="185"/>
  <c r="B687" i="185"/>
  <c r="A687" i="185"/>
  <c r="U695" i="185"/>
  <c r="T686" i="185"/>
  <c r="T685" i="185"/>
  <c r="T684" i="185"/>
  <c r="T683" i="185"/>
  <c r="T682" i="185"/>
  <c r="T681" i="185"/>
  <c r="T680" i="185"/>
  <c r="T679" i="185"/>
  <c r="T678" i="185"/>
  <c r="T677" i="185"/>
  <c r="B677" i="185"/>
  <c r="A677" i="185"/>
  <c r="U685" i="185"/>
  <c r="T676" i="185"/>
  <c r="T675" i="185"/>
  <c r="T674" i="185"/>
  <c r="T673" i="185"/>
  <c r="T672" i="185"/>
  <c r="T671" i="185"/>
  <c r="T670" i="185"/>
  <c r="T669" i="185"/>
  <c r="T668" i="185"/>
  <c r="T667" i="185"/>
  <c r="B667" i="185"/>
  <c r="A667" i="185"/>
  <c r="U675" i="185"/>
  <c r="T666" i="185"/>
  <c r="T665" i="185"/>
  <c r="T664" i="185"/>
  <c r="T663" i="185"/>
  <c r="T662" i="185"/>
  <c r="T661" i="185"/>
  <c r="T660" i="185"/>
  <c r="T659" i="185"/>
  <c r="T658" i="185"/>
  <c r="T657" i="185"/>
  <c r="B657" i="185"/>
  <c r="A657" i="185"/>
  <c r="U657" i="185" s="1"/>
  <c r="T656" i="185"/>
  <c r="T655" i="185"/>
  <c r="T654" i="185"/>
  <c r="T653" i="185"/>
  <c r="T652" i="185"/>
  <c r="T651" i="185"/>
  <c r="T650" i="185"/>
  <c r="T649" i="185"/>
  <c r="T648" i="185"/>
  <c r="T647" i="185"/>
  <c r="B647" i="185"/>
  <c r="A647" i="185"/>
  <c r="U655" i="185"/>
  <c r="T646" i="185"/>
  <c r="T645" i="185"/>
  <c r="T644" i="185"/>
  <c r="T643" i="185"/>
  <c r="T642" i="185"/>
  <c r="T641" i="185"/>
  <c r="T640" i="185"/>
  <c r="T639" i="185"/>
  <c r="T638" i="185"/>
  <c r="T637" i="185"/>
  <c r="B637" i="185"/>
  <c r="A637" i="185"/>
  <c r="U645" i="185" s="1"/>
  <c r="T636" i="185"/>
  <c r="T635" i="185"/>
  <c r="T634" i="185"/>
  <c r="T633" i="185"/>
  <c r="T632" i="185"/>
  <c r="T631" i="185"/>
  <c r="T630" i="185"/>
  <c r="T629" i="185"/>
  <c r="T628" i="185"/>
  <c r="T627" i="185"/>
  <c r="B627" i="185"/>
  <c r="A627" i="185"/>
  <c r="U635" i="185" s="1"/>
  <c r="T626" i="185"/>
  <c r="T625" i="185"/>
  <c r="T624" i="185"/>
  <c r="T623" i="185"/>
  <c r="T622" i="185"/>
  <c r="T621" i="185"/>
  <c r="U620" i="185"/>
  <c r="T620" i="185"/>
  <c r="T619" i="185"/>
  <c r="T617" i="185"/>
  <c r="T618" i="185"/>
  <c r="I823" i="185"/>
  <c r="A617" i="185"/>
  <c r="U624" i="185" s="1"/>
  <c r="U625" i="185"/>
  <c r="A610" i="185"/>
  <c r="U608" i="185"/>
  <c r="T608" i="185"/>
  <c r="U607" i="185"/>
  <c r="T607" i="185"/>
  <c r="U606" i="185"/>
  <c r="T606" i="185"/>
  <c r="U605" i="185"/>
  <c r="T605" i="185"/>
  <c r="U604" i="185"/>
  <c r="T604" i="185"/>
  <c r="U603" i="185"/>
  <c r="T603" i="185"/>
  <c r="U602" i="185"/>
  <c r="T602" i="185"/>
  <c r="U601" i="185"/>
  <c r="T601" i="185"/>
  <c r="U600" i="185"/>
  <c r="T600" i="185"/>
  <c r="U599" i="185"/>
  <c r="T599" i="185"/>
  <c r="U598" i="185"/>
  <c r="T598" i="185"/>
  <c r="U597" i="185"/>
  <c r="T597" i="185"/>
  <c r="U596" i="185"/>
  <c r="T596" i="185"/>
  <c r="U595" i="185"/>
  <c r="T595" i="185"/>
  <c r="U594" i="185"/>
  <c r="T594" i="185"/>
  <c r="U593" i="185"/>
  <c r="T593" i="185"/>
  <c r="U592" i="185"/>
  <c r="T592" i="185"/>
  <c r="U591" i="185"/>
  <c r="T591" i="185"/>
  <c r="U590" i="185"/>
  <c r="T590" i="185"/>
  <c r="U589" i="185"/>
  <c r="T589" i="185"/>
  <c r="U588" i="185"/>
  <c r="T588" i="185"/>
  <c r="U587" i="185"/>
  <c r="T587" i="185"/>
  <c r="U586" i="185"/>
  <c r="T586" i="185"/>
  <c r="U585" i="185"/>
  <c r="T585" i="185"/>
  <c r="U584" i="185"/>
  <c r="T584" i="185"/>
  <c r="U583" i="185"/>
  <c r="T583" i="185"/>
  <c r="U582" i="185"/>
  <c r="T582" i="185"/>
  <c r="U581" i="185"/>
  <c r="T581" i="185"/>
  <c r="U580" i="185"/>
  <c r="T580" i="185"/>
  <c r="U579" i="185"/>
  <c r="T579" i="185"/>
  <c r="U578" i="185"/>
  <c r="T578" i="185"/>
  <c r="U577" i="185"/>
  <c r="T577" i="185"/>
  <c r="U576" i="185"/>
  <c r="T576" i="185"/>
  <c r="U575" i="185"/>
  <c r="T575" i="185"/>
  <c r="U574" i="185"/>
  <c r="T574" i="185"/>
  <c r="U573" i="185"/>
  <c r="T573" i="185"/>
  <c r="U572" i="185"/>
  <c r="T572" i="185"/>
  <c r="U571" i="185"/>
  <c r="T571" i="185"/>
  <c r="U570" i="185"/>
  <c r="T570" i="185"/>
  <c r="U569" i="185"/>
  <c r="T569" i="185"/>
  <c r="U568" i="185"/>
  <c r="T568" i="185"/>
  <c r="U567" i="185"/>
  <c r="T567" i="185"/>
  <c r="U566" i="185"/>
  <c r="T566" i="185"/>
  <c r="U565" i="185"/>
  <c r="T565" i="185"/>
  <c r="U564" i="185"/>
  <c r="T564" i="185"/>
  <c r="U563" i="185"/>
  <c r="T563" i="185"/>
  <c r="U562" i="185"/>
  <c r="T562" i="185"/>
  <c r="U561" i="185"/>
  <c r="T561" i="185"/>
  <c r="U560" i="185"/>
  <c r="T560" i="185"/>
  <c r="U559" i="185"/>
  <c r="T559" i="185"/>
  <c r="U558" i="185"/>
  <c r="T558" i="185"/>
  <c r="U557" i="185"/>
  <c r="T557" i="185"/>
  <c r="U556" i="185"/>
  <c r="T556" i="185"/>
  <c r="U555" i="185"/>
  <c r="T555" i="185"/>
  <c r="U554" i="185"/>
  <c r="T554" i="185"/>
  <c r="U553" i="185"/>
  <c r="T553" i="185"/>
  <c r="U552" i="185"/>
  <c r="T552" i="185"/>
  <c r="U551" i="185"/>
  <c r="T551" i="185"/>
  <c r="U550" i="185"/>
  <c r="T550" i="185"/>
  <c r="U549" i="185"/>
  <c r="T549" i="185"/>
  <c r="U548" i="185"/>
  <c r="T548" i="185"/>
  <c r="U547" i="185"/>
  <c r="T547" i="185"/>
  <c r="U546" i="185"/>
  <c r="T546" i="185"/>
  <c r="U545" i="185"/>
  <c r="T545" i="185"/>
  <c r="U544" i="185"/>
  <c r="T544" i="185"/>
  <c r="U543" i="185"/>
  <c r="T543" i="185"/>
  <c r="U542" i="185"/>
  <c r="T542" i="185"/>
  <c r="U541" i="185"/>
  <c r="T541" i="185"/>
  <c r="U540" i="185"/>
  <c r="T540" i="185"/>
  <c r="U539" i="185"/>
  <c r="T539" i="185"/>
  <c r="U538" i="185"/>
  <c r="T538" i="185"/>
  <c r="U537" i="185"/>
  <c r="T537" i="185"/>
  <c r="U536" i="185"/>
  <c r="T536" i="185"/>
  <c r="U535" i="185"/>
  <c r="T535" i="185"/>
  <c r="U534" i="185"/>
  <c r="T534" i="185"/>
  <c r="U533" i="185"/>
  <c r="T533" i="185"/>
  <c r="U532" i="185"/>
  <c r="T532" i="185"/>
  <c r="U531" i="185"/>
  <c r="T531" i="185"/>
  <c r="U530" i="185"/>
  <c r="T530" i="185"/>
  <c r="U529" i="185"/>
  <c r="T529" i="185"/>
  <c r="U528" i="185"/>
  <c r="T528" i="185"/>
  <c r="U527" i="185"/>
  <c r="T527" i="185"/>
  <c r="U526" i="185"/>
  <c r="T526" i="185"/>
  <c r="U525" i="185"/>
  <c r="T525" i="185"/>
  <c r="U524" i="185"/>
  <c r="T524" i="185"/>
  <c r="U523" i="185"/>
  <c r="T523" i="185"/>
  <c r="U522" i="185"/>
  <c r="T522" i="185"/>
  <c r="U521" i="185"/>
  <c r="T521" i="185"/>
  <c r="U520" i="185"/>
  <c r="T520" i="185"/>
  <c r="U519" i="185"/>
  <c r="T519" i="185"/>
  <c r="U518" i="185"/>
  <c r="T518" i="185"/>
  <c r="U517" i="185"/>
  <c r="T517" i="185"/>
  <c r="U516" i="185"/>
  <c r="T516" i="185"/>
  <c r="U515" i="185"/>
  <c r="T515" i="185"/>
  <c r="U514" i="185"/>
  <c r="T514" i="185"/>
  <c r="U513" i="185"/>
  <c r="T513" i="185"/>
  <c r="U512" i="185"/>
  <c r="T512" i="185"/>
  <c r="U511" i="185"/>
  <c r="T511" i="185"/>
  <c r="U510" i="185"/>
  <c r="T510" i="185"/>
  <c r="U509" i="185"/>
  <c r="T509" i="185"/>
  <c r="U508" i="185"/>
  <c r="T508" i="185"/>
  <c r="U507" i="185"/>
  <c r="T507" i="185"/>
  <c r="U506" i="185"/>
  <c r="T506" i="185"/>
  <c r="U505" i="185"/>
  <c r="T505" i="185"/>
  <c r="U504" i="185"/>
  <c r="T504" i="185"/>
  <c r="U503" i="185"/>
  <c r="T503" i="185"/>
  <c r="U502" i="185"/>
  <c r="T502" i="185"/>
  <c r="U501" i="185"/>
  <c r="T501" i="185"/>
  <c r="U500" i="185"/>
  <c r="T500" i="185"/>
  <c r="U499" i="185"/>
  <c r="T499" i="185"/>
  <c r="U498" i="185"/>
  <c r="T498" i="185"/>
  <c r="U497" i="185"/>
  <c r="T497" i="185"/>
  <c r="U496" i="185"/>
  <c r="T496" i="185"/>
  <c r="U495" i="185"/>
  <c r="T495" i="185"/>
  <c r="U494" i="185"/>
  <c r="T494" i="185"/>
  <c r="U493" i="185"/>
  <c r="T493" i="185"/>
  <c r="U492" i="185"/>
  <c r="T492" i="185"/>
  <c r="U491" i="185"/>
  <c r="T491" i="185"/>
  <c r="U490" i="185"/>
  <c r="T490" i="185"/>
  <c r="U489" i="185"/>
  <c r="T489" i="185"/>
  <c r="U488" i="185"/>
  <c r="T488" i="185"/>
  <c r="U487" i="185"/>
  <c r="T487" i="185"/>
  <c r="U486" i="185"/>
  <c r="T486" i="185"/>
  <c r="U485" i="185"/>
  <c r="T485" i="185"/>
  <c r="U484" i="185"/>
  <c r="T484" i="185"/>
  <c r="U483" i="185"/>
  <c r="T483" i="185"/>
  <c r="U482" i="185"/>
  <c r="T482" i="185"/>
  <c r="U481" i="185"/>
  <c r="T481" i="185"/>
  <c r="U480" i="185"/>
  <c r="T480" i="185"/>
  <c r="U479" i="185"/>
  <c r="T479" i="185"/>
  <c r="U478" i="185"/>
  <c r="T478" i="185"/>
  <c r="U477" i="185"/>
  <c r="T477" i="185"/>
  <c r="U476" i="185"/>
  <c r="T476" i="185"/>
  <c r="U475" i="185"/>
  <c r="T475" i="185"/>
  <c r="U474" i="185"/>
  <c r="T474" i="185"/>
  <c r="U473" i="185"/>
  <c r="T473" i="185"/>
  <c r="U472" i="185"/>
  <c r="T472" i="185"/>
  <c r="U471" i="185"/>
  <c r="T471" i="185"/>
  <c r="U470" i="185"/>
  <c r="T470" i="185"/>
  <c r="U469" i="185"/>
  <c r="T469" i="185"/>
  <c r="U468" i="185"/>
  <c r="T468" i="185"/>
  <c r="U467" i="185"/>
  <c r="T467" i="185"/>
  <c r="U466" i="185"/>
  <c r="T466" i="185"/>
  <c r="U465" i="185"/>
  <c r="T465" i="185"/>
  <c r="U464" i="185"/>
  <c r="T464" i="185"/>
  <c r="U463" i="185"/>
  <c r="T463" i="185"/>
  <c r="U462" i="185"/>
  <c r="T462" i="185"/>
  <c r="U461" i="185"/>
  <c r="T461" i="185"/>
  <c r="U460" i="185"/>
  <c r="T460" i="185"/>
  <c r="U459" i="185"/>
  <c r="T459" i="185"/>
  <c r="U458" i="185"/>
  <c r="T458" i="185"/>
  <c r="U457" i="185"/>
  <c r="T457" i="185"/>
  <c r="U456" i="185"/>
  <c r="T456" i="185"/>
  <c r="U455" i="185"/>
  <c r="T455" i="185"/>
  <c r="U454" i="185"/>
  <c r="T454" i="185"/>
  <c r="U453" i="185"/>
  <c r="T453" i="185"/>
  <c r="U452" i="185"/>
  <c r="T452" i="185"/>
  <c r="U451" i="185"/>
  <c r="T451" i="185"/>
  <c r="U450" i="185"/>
  <c r="T450" i="185"/>
  <c r="U449" i="185"/>
  <c r="T449" i="185"/>
  <c r="U448" i="185"/>
  <c r="T448" i="185"/>
  <c r="U447" i="185"/>
  <c r="T447" i="185"/>
  <c r="U446" i="185"/>
  <c r="T446" i="185"/>
  <c r="U445" i="185"/>
  <c r="T445" i="185"/>
  <c r="U444" i="185"/>
  <c r="T444" i="185"/>
  <c r="U443" i="185"/>
  <c r="T443" i="185"/>
  <c r="U442" i="185"/>
  <c r="T442" i="185"/>
  <c r="U441" i="185"/>
  <c r="T441" i="185"/>
  <c r="U440" i="185"/>
  <c r="T440" i="185"/>
  <c r="U439" i="185"/>
  <c r="T439" i="185"/>
  <c r="U438" i="185"/>
  <c r="T438" i="185"/>
  <c r="U437" i="185"/>
  <c r="T437" i="185"/>
  <c r="U436" i="185"/>
  <c r="T436" i="185"/>
  <c r="U435" i="185"/>
  <c r="T435" i="185"/>
  <c r="U434" i="185"/>
  <c r="T434" i="185"/>
  <c r="U433" i="185"/>
  <c r="T433" i="185"/>
  <c r="U432" i="185"/>
  <c r="T432" i="185"/>
  <c r="U431" i="185"/>
  <c r="T431" i="185"/>
  <c r="U430" i="185"/>
  <c r="T430" i="185"/>
  <c r="U429" i="185"/>
  <c r="T429" i="185"/>
  <c r="U428" i="185"/>
  <c r="T428" i="185"/>
  <c r="U427" i="185"/>
  <c r="T427" i="185"/>
  <c r="U426" i="185"/>
  <c r="T426" i="185"/>
  <c r="U425" i="185"/>
  <c r="T425" i="185"/>
  <c r="U424" i="185"/>
  <c r="T424" i="185"/>
  <c r="U423" i="185"/>
  <c r="T423" i="185"/>
  <c r="U422" i="185"/>
  <c r="T422" i="185"/>
  <c r="U421" i="185"/>
  <c r="T421" i="185"/>
  <c r="U420" i="185"/>
  <c r="T420" i="185"/>
  <c r="U419" i="185"/>
  <c r="T419" i="185"/>
  <c r="U418" i="185"/>
  <c r="T418" i="185"/>
  <c r="U417" i="185"/>
  <c r="T417" i="185"/>
  <c r="U416" i="185"/>
  <c r="T416" i="185"/>
  <c r="U415" i="185"/>
  <c r="T415" i="185"/>
  <c r="U414" i="185"/>
  <c r="T414" i="185"/>
  <c r="U413" i="185"/>
  <c r="T413" i="185"/>
  <c r="U412" i="185"/>
  <c r="T412" i="185"/>
  <c r="U411" i="185"/>
  <c r="T411" i="185"/>
  <c r="U410" i="185"/>
  <c r="T410" i="185"/>
  <c r="U409" i="185"/>
  <c r="T409" i="185"/>
  <c r="U408" i="185"/>
  <c r="T408" i="185"/>
  <c r="U407" i="185"/>
  <c r="T407" i="185"/>
  <c r="U406" i="185"/>
  <c r="T406" i="185"/>
  <c r="U405" i="185"/>
  <c r="T405" i="185"/>
  <c r="U404" i="185"/>
  <c r="T404" i="185"/>
  <c r="U403" i="185"/>
  <c r="T403" i="185"/>
  <c r="U402" i="185"/>
  <c r="T402" i="185"/>
  <c r="U401" i="185"/>
  <c r="T401" i="185"/>
  <c r="U400" i="185"/>
  <c r="T400" i="185"/>
  <c r="U399" i="185"/>
  <c r="T399" i="185"/>
  <c r="U398" i="185"/>
  <c r="T398" i="185"/>
  <c r="U397" i="185"/>
  <c r="T397" i="185"/>
  <c r="U396" i="185"/>
  <c r="T396" i="185"/>
  <c r="U395" i="185"/>
  <c r="T395" i="185"/>
  <c r="U394" i="185"/>
  <c r="T394" i="185"/>
  <c r="U393" i="185"/>
  <c r="T393" i="185"/>
  <c r="U392" i="185"/>
  <c r="T392" i="185"/>
  <c r="U391" i="185"/>
  <c r="T391" i="185"/>
  <c r="U390" i="185"/>
  <c r="T390" i="185"/>
  <c r="U389" i="185"/>
  <c r="T389" i="185"/>
  <c r="U388" i="185"/>
  <c r="T388" i="185"/>
  <c r="U387" i="185"/>
  <c r="T387" i="185"/>
  <c r="U386" i="185"/>
  <c r="T386" i="185"/>
  <c r="U385" i="185"/>
  <c r="T385" i="185"/>
  <c r="U384" i="185"/>
  <c r="T384" i="185"/>
  <c r="U383" i="185"/>
  <c r="T383" i="185"/>
  <c r="U382" i="185"/>
  <c r="T382" i="185"/>
  <c r="U381" i="185"/>
  <c r="T381" i="185"/>
  <c r="U380" i="185"/>
  <c r="T380" i="185"/>
  <c r="U379" i="185"/>
  <c r="T379" i="185"/>
  <c r="U378" i="185"/>
  <c r="T378" i="185"/>
  <c r="U377" i="185"/>
  <c r="T377" i="185"/>
  <c r="U376" i="185"/>
  <c r="T376" i="185"/>
  <c r="U375" i="185"/>
  <c r="T375" i="185"/>
  <c r="U374" i="185"/>
  <c r="T374" i="185"/>
  <c r="U373" i="185"/>
  <c r="T373" i="185"/>
  <c r="U372" i="185"/>
  <c r="T372" i="185"/>
  <c r="U371" i="185"/>
  <c r="T371" i="185"/>
  <c r="U370" i="185"/>
  <c r="T370" i="185"/>
  <c r="U369" i="185"/>
  <c r="T369" i="185"/>
  <c r="U368" i="185"/>
  <c r="T368" i="185"/>
  <c r="U367" i="185"/>
  <c r="T367" i="185"/>
  <c r="U366" i="185"/>
  <c r="T366" i="185"/>
  <c r="U365" i="185"/>
  <c r="T365" i="185"/>
  <c r="U364" i="185"/>
  <c r="T364" i="185"/>
  <c r="U363" i="185"/>
  <c r="T363" i="185"/>
  <c r="U362" i="185"/>
  <c r="T362" i="185"/>
  <c r="U361" i="185"/>
  <c r="T361" i="185"/>
  <c r="U360" i="185"/>
  <c r="T360" i="185"/>
  <c r="U359" i="185"/>
  <c r="T359" i="185"/>
  <c r="U358" i="185"/>
  <c r="T358" i="185"/>
  <c r="U357" i="185"/>
  <c r="T357" i="185"/>
  <c r="U356" i="185"/>
  <c r="T356" i="185"/>
  <c r="U355" i="185"/>
  <c r="T355" i="185"/>
  <c r="U354" i="185"/>
  <c r="T354" i="185"/>
  <c r="U353" i="185"/>
  <c r="T353" i="185"/>
  <c r="U352" i="185"/>
  <c r="T352" i="185"/>
  <c r="U351" i="185"/>
  <c r="T351" i="185"/>
  <c r="U350" i="185"/>
  <c r="T350" i="185"/>
  <c r="U349" i="185"/>
  <c r="T349" i="185"/>
  <c r="U348" i="185"/>
  <c r="T348" i="185"/>
  <c r="U347" i="185"/>
  <c r="T347" i="185"/>
  <c r="U346" i="185"/>
  <c r="T346" i="185"/>
  <c r="U345" i="185"/>
  <c r="T345" i="185"/>
  <c r="U344" i="185"/>
  <c r="T344" i="185"/>
  <c r="U343" i="185"/>
  <c r="T343" i="185"/>
  <c r="U342" i="185"/>
  <c r="T342" i="185"/>
  <c r="U341" i="185"/>
  <c r="T341" i="185"/>
  <c r="U340" i="185"/>
  <c r="T340" i="185"/>
  <c r="U339" i="185"/>
  <c r="T339" i="185"/>
  <c r="U338" i="185"/>
  <c r="T338" i="185"/>
  <c r="U337" i="185"/>
  <c r="T337" i="185"/>
  <c r="U336" i="185"/>
  <c r="T336" i="185"/>
  <c r="U335" i="185"/>
  <c r="T335" i="185"/>
  <c r="U334" i="185"/>
  <c r="T334" i="185"/>
  <c r="U333" i="185"/>
  <c r="T333" i="185"/>
  <c r="U332" i="185"/>
  <c r="T332" i="185"/>
  <c r="U331" i="185"/>
  <c r="T331" i="185"/>
  <c r="U330" i="185"/>
  <c r="T330" i="185"/>
  <c r="U329" i="185"/>
  <c r="T329" i="185"/>
  <c r="U328" i="185"/>
  <c r="T328" i="185"/>
  <c r="U327" i="185"/>
  <c r="T327" i="185"/>
  <c r="U326" i="185"/>
  <c r="T326" i="185"/>
  <c r="U325" i="185"/>
  <c r="T325" i="185"/>
  <c r="U324" i="185"/>
  <c r="T324" i="185"/>
  <c r="U323" i="185"/>
  <c r="T323" i="185"/>
  <c r="U322" i="185"/>
  <c r="T322" i="185"/>
  <c r="U321" i="185"/>
  <c r="T321" i="185"/>
  <c r="U320" i="185"/>
  <c r="T320" i="185"/>
  <c r="U319" i="185"/>
  <c r="T319" i="185"/>
  <c r="U318" i="185"/>
  <c r="T318" i="185"/>
  <c r="U317" i="185"/>
  <c r="T317" i="185"/>
  <c r="U316" i="185"/>
  <c r="T316" i="185"/>
  <c r="U315" i="185"/>
  <c r="T315" i="185"/>
  <c r="U314" i="185"/>
  <c r="T314" i="185"/>
  <c r="U313" i="185"/>
  <c r="T313" i="185"/>
  <c r="U312" i="185"/>
  <c r="T312" i="185"/>
  <c r="U311" i="185"/>
  <c r="T311" i="185"/>
  <c r="U310" i="185"/>
  <c r="T310" i="185"/>
  <c r="U309" i="185"/>
  <c r="T309" i="185"/>
  <c r="U308" i="185"/>
  <c r="T308" i="185"/>
  <c r="U307" i="185"/>
  <c r="T307" i="185"/>
  <c r="U306" i="185"/>
  <c r="T306" i="185"/>
  <c r="U305" i="185"/>
  <c r="T305" i="185"/>
  <c r="U304" i="185"/>
  <c r="T304" i="185"/>
  <c r="U303" i="185"/>
  <c r="T303" i="185"/>
  <c r="U302" i="185"/>
  <c r="T302" i="185"/>
  <c r="U301" i="185"/>
  <c r="T301" i="185"/>
  <c r="U300" i="185"/>
  <c r="T300" i="185"/>
  <c r="U299" i="185"/>
  <c r="T299" i="185"/>
  <c r="U298" i="185"/>
  <c r="T298" i="185"/>
  <c r="U297" i="185"/>
  <c r="T297" i="185"/>
  <c r="U296" i="185"/>
  <c r="T296" i="185"/>
  <c r="U295" i="185"/>
  <c r="T295" i="185"/>
  <c r="U294" i="185"/>
  <c r="T294" i="185"/>
  <c r="U293" i="185"/>
  <c r="T293" i="185"/>
  <c r="U292" i="185"/>
  <c r="T292" i="185"/>
  <c r="U291" i="185"/>
  <c r="T291" i="185"/>
  <c r="U290" i="185"/>
  <c r="T290" i="185"/>
  <c r="U289" i="185"/>
  <c r="T289" i="185"/>
  <c r="U288" i="185"/>
  <c r="T288" i="185"/>
  <c r="U287" i="185"/>
  <c r="T287" i="185"/>
  <c r="U286" i="185"/>
  <c r="T286" i="185"/>
  <c r="U285" i="185"/>
  <c r="T285" i="185"/>
  <c r="U284" i="185"/>
  <c r="T284" i="185"/>
  <c r="U283" i="185"/>
  <c r="T283" i="185"/>
  <c r="U282" i="185"/>
  <c r="T282" i="185"/>
  <c r="U281" i="185"/>
  <c r="T281" i="185"/>
  <c r="U280" i="185"/>
  <c r="T280" i="185"/>
  <c r="U279" i="185"/>
  <c r="T279" i="185"/>
  <c r="U278" i="185"/>
  <c r="T278" i="185"/>
  <c r="U277" i="185"/>
  <c r="T277" i="185"/>
  <c r="U276" i="185"/>
  <c r="T276" i="185"/>
  <c r="U275" i="185"/>
  <c r="T275" i="185"/>
  <c r="U274" i="185"/>
  <c r="T274" i="185"/>
  <c r="U273" i="185"/>
  <c r="T273" i="185"/>
  <c r="U272" i="185"/>
  <c r="T272" i="185"/>
  <c r="U271" i="185"/>
  <c r="T271" i="185"/>
  <c r="U270" i="185"/>
  <c r="T270" i="185"/>
  <c r="U269" i="185"/>
  <c r="T269" i="185"/>
  <c r="U268" i="185"/>
  <c r="T268" i="185"/>
  <c r="U267" i="185"/>
  <c r="T267" i="185"/>
  <c r="U266" i="185"/>
  <c r="T266" i="185"/>
  <c r="U265" i="185"/>
  <c r="T265" i="185"/>
  <c r="U264" i="185"/>
  <c r="T264" i="185"/>
  <c r="U263" i="185"/>
  <c r="T263" i="185"/>
  <c r="U262" i="185"/>
  <c r="T262" i="185"/>
  <c r="U261" i="185"/>
  <c r="T261" i="185"/>
  <c r="U260" i="185"/>
  <c r="T260" i="185"/>
  <c r="U259" i="185"/>
  <c r="T259" i="185"/>
  <c r="U258" i="185"/>
  <c r="T258" i="185"/>
  <c r="U257" i="185"/>
  <c r="T257" i="185"/>
  <c r="U256" i="185"/>
  <c r="T256" i="185"/>
  <c r="U255" i="185"/>
  <c r="T255" i="185"/>
  <c r="U254" i="185"/>
  <c r="T254" i="185"/>
  <c r="U253" i="185"/>
  <c r="T253" i="185"/>
  <c r="U252" i="185"/>
  <c r="T252" i="185"/>
  <c r="U251" i="185"/>
  <c r="T251" i="185"/>
  <c r="U250" i="185"/>
  <c r="T250" i="185"/>
  <c r="U249" i="185"/>
  <c r="T249" i="185"/>
  <c r="U248" i="185"/>
  <c r="T248" i="185"/>
  <c r="U247" i="185"/>
  <c r="T247" i="185"/>
  <c r="U246" i="185"/>
  <c r="T246" i="185"/>
  <c r="U245" i="185"/>
  <c r="T245" i="185"/>
  <c r="U244" i="185"/>
  <c r="T244" i="185"/>
  <c r="U243" i="185"/>
  <c r="T243" i="185"/>
  <c r="U242" i="185"/>
  <c r="T242" i="185"/>
  <c r="U241" i="185"/>
  <c r="T241" i="185"/>
  <c r="U240" i="185"/>
  <c r="T240" i="185"/>
  <c r="U239" i="185"/>
  <c r="T239" i="185"/>
  <c r="U238" i="185"/>
  <c r="T238" i="185"/>
  <c r="U237" i="185"/>
  <c r="T237" i="185"/>
  <c r="U236" i="185"/>
  <c r="T236" i="185"/>
  <c r="U235" i="185"/>
  <c r="T235" i="185"/>
  <c r="U234" i="185"/>
  <c r="T234" i="185"/>
  <c r="U233" i="185"/>
  <c r="T233" i="185"/>
  <c r="U232" i="185"/>
  <c r="T232" i="185"/>
  <c r="U231" i="185"/>
  <c r="T231" i="185"/>
  <c r="U230" i="185"/>
  <c r="T230" i="185"/>
  <c r="U229" i="185"/>
  <c r="T229" i="185"/>
  <c r="U228" i="185"/>
  <c r="T228" i="185"/>
  <c r="U227" i="185"/>
  <c r="T227" i="185"/>
  <c r="U226" i="185"/>
  <c r="T226" i="185"/>
  <c r="U225" i="185"/>
  <c r="T225" i="185"/>
  <c r="U224" i="185"/>
  <c r="T224" i="185"/>
  <c r="U223" i="185"/>
  <c r="T223" i="185"/>
  <c r="U222" i="185"/>
  <c r="T222" i="185"/>
  <c r="U221" i="185"/>
  <c r="T221" i="185"/>
  <c r="U220" i="185"/>
  <c r="T220" i="185"/>
  <c r="U219" i="185"/>
  <c r="T219" i="185"/>
  <c r="U218" i="185"/>
  <c r="T218" i="185"/>
  <c r="U217" i="185"/>
  <c r="T217" i="185"/>
  <c r="U216" i="185"/>
  <c r="T216" i="185"/>
  <c r="U215" i="185"/>
  <c r="T215" i="185"/>
  <c r="U214" i="185"/>
  <c r="T214" i="185"/>
  <c r="U213" i="185"/>
  <c r="T213" i="185"/>
  <c r="U212" i="185"/>
  <c r="T212" i="185"/>
  <c r="U211" i="185"/>
  <c r="T211" i="185"/>
  <c r="U210" i="185"/>
  <c r="T210" i="185"/>
  <c r="U209" i="185"/>
  <c r="T209" i="185"/>
  <c r="U208" i="185"/>
  <c r="T208" i="185"/>
  <c r="U207" i="185"/>
  <c r="T207" i="185"/>
  <c r="U206" i="185"/>
  <c r="T206" i="185"/>
  <c r="U205" i="185"/>
  <c r="T205" i="185"/>
  <c r="U204" i="185"/>
  <c r="T204" i="185"/>
  <c r="U203" i="185"/>
  <c r="T203" i="185"/>
  <c r="U202" i="185"/>
  <c r="T202" i="185"/>
  <c r="U201" i="185"/>
  <c r="T201" i="185"/>
  <c r="U200" i="185"/>
  <c r="T200" i="185"/>
  <c r="U199" i="185"/>
  <c r="T199" i="185"/>
  <c r="U198" i="185"/>
  <c r="T198" i="185"/>
  <c r="U197" i="185"/>
  <c r="T197" i="185"/>
  <c r="U196" i="185"/>
  <c r="T196" i="185"/>
  <c r="U195" i="185"/>
  <c r="T195" i="185"/>
  <c r="U194" i="185"/>
  <c r="T194" i="185"/>
  <c r="U193" i="185"/>
  <c r="T193" i="185"/>
  <c r="U192" i="185"/>
  <c r="T192" i="185"/>
  <c r="U191" i="185"/>
  <c r="T191" i="185"/>
  <c r="U190" i="185"/>
  <c r="T190" i="185"/>
  <c r="U189" i="185"/>
  <c r="T189" i="185"/>
  <c r="U188" i="185"/>
  <c r="T188" i="185"/>
  <c r="U187" i="185"/>
  <c r="T187" i="185"/>
  <c r="U186" i="185"/>
  <c r="T186" i="185"/>
  <c r="U185" i="185"/>
  <c r="T185" i="185"/>
  <c r="U184" i="185"/>
  <c r="T184" i="185"/>
  <c r="U183" i="185"/>
  <c r="T183" i="185"/>
  <c r="U182" i="185"/>
  <c r="T182" i="185"/>
  <c r="U181" i="185"/>
  <c r="T181" i="185"/>
  <c r="U180" i="185"/>
  <c r="T180" i="185"/>
  <c r="U179" i="185"/>
  <c r="T179" i="185"/>
  <c r="U178" i="185"/>
  <c r="T178" i="185"/>
  <c r="U177" i="185"/>
  <c r="T177" i="185"/>
  <c r="U176" i="185"/>
  <c r="T176" i="185"/>
  <c r="U175" i="185"/>
  <c r="T175" i="185"/>
  <c r="U174" i="185"/>
  <c r="T174" i="185"/>
  <c r="U173" i="185"/>
  <c r="T173" i="185"/>
  <c r="U172" i="185"/>
  <c r="T172" i="185"/>
  <c r="U171" i="185"/>
  <c r="T171" i="185"/>
  <c r="U170" i="185"/>
  <c r="T170" i="185"/>
  <c r="U169" i="185"/>
  <c r="T169" i="185"/>
  <c r="U168" i="185"/>
  <c r="T168" i="185"/>
  <c r="U167" i="185"/>
  <c r="T167" i="185"/>
  <c r="U166" i="185"/>
  <c r="T166" i="185"/>
  <c r="U165" i="185"/>
  <c r="T165" i="185"/>
  <c r="U164" i="185"/>
  <c r="T164" i="185"/>
  <c r="U163" i="185"/>
  <c r="T163" i="185"/>
  <c r="U162" i="185"/>
  <c r="T162" i="185"/>
  <c r="U161" i="185"/>
  <c r="T161" i="185"/>
  <c r="U160" i="185"/>
  <c r="T160" i="185"/>
  <c r="U159" i="185"/>
  <c r="T159" i="185"/>
  <c r="U158" i="185"/>
  <c r="T158" i="185"/>
  <c r="U157" i="185"/>
  <c r="T157" i="185"/>
  <c r="U156" i="185"/>
  <c r="T156" i="185"/>
  <c r="U155" i="185"/>
  <c r="T155" i="185"/>
  <c r="U154" i="185"/>
  <c r="T154" i="185"/>
  <c r="U153" i="185"/>
  <c r="T153" i="185"/>
  <c r="U152" i="185"/>
  <c r="T152" i="185"/>
  <c r="U151" i="185"/>
  <c r="T151" i="185"/>
  <c r="U150" i="185"/>
  <c r="T150" i="185"/>
  <c r="U149" i="185"/>
  <c r="T149" i="185"/>
  <c r="U148" i="185"/>
  <c r="T148" i="185"/>
  <c r="U147" i="185"/>
  <c r="T147" i="185"/>
  <c r="U146" i="185"/>
  <c r="T146" i="185"/>
  <c r="U145" i="185"/>
  <c r="T145" i="185"/>
  <c r="U144" i="185"/>
  <c r="T144" i="185"/>
  <c r="U143" i="185"/>
  <c r="T143" i="185"/>
  <c r="U142" i="185"/>
  <c r="T142" i="185"/>
  <c r="U141" i="185"/>
  <c r="T141" i="185"/>
  <c r="U140" i="185"/>
  <c r="T140" i="185"/>
  <c r="U139" i="185"/>
  <c r="T139" i="185"/>
  <c r="U138" i="185"/>
  <c r="T138" i="185"/>
  <c r="U137" i="185"/>
  <c r="T137" i="185"/>
  <c r="U136" i="185"/>
  <c r="T136" i="185"/>
  <c r="U135" i="185"/>
  <c r="T135" i="185"/>
  <c r="U134" i="185"/>
  <c r="T134" i="185"/>
  <c r="U133" i="185"/>
  <c r="T133" i="185"/>
  <c r="U132" i="185"/>
  <c r="T132" i="185"/>
  <c r="U131" i="185"/>
  <c r="T131" i="185"/>
  <c r="U130" i="185"/>
  <c r="T130" i="185"/>
  <c r="U129" i="185"/>
  <c r="T129" i="185"/>
  <c r="U128" i="185"/>
  <c r="T128" i="185"/>
  <c r="U127" i="185"/>
  <c r="T127" i="185"/>
  <c r="U126" i="185"/>
  <c r="T126" i="185"/>
  <c r="U125" i="185"/>
  <c r="T125" i="185"/>
  <c r="U124" i="185"/>
  <c r="T124" i="185"/>
  <c r="U123" i="185"/>
  <c r="T123" i="185"/>
  <c r="U122" i="185"/>
  <c r="T122" i="185"/>
  <c r="U121" i="185"/>
  <c r="T121" i="185"/>
  <c r="U120" i="185"/>
  <c r="T120" i="185"/>
  <c r="U119" i="185"/>
  <c r="T119" i="185"/>
  <c r="U118" i="185"/>
  <c r="T118" i="185"/>
  <c r="U117" i="185"/>
  <c r="T117" i="185"/>
  <c r="U116" i="185"/>
  <c r="T116" i="185"/>
  <c r="U115" i="185"/>
  <c r="T115" i="185"/>
  <c r="U114" i="185"/>
  <c r="T114" i="185"/>
  <c r="U113" i="185"/>
  <c r="T113" i="185"/>
  <c r="U112" i="185"/>
  <c r="T112" i="185"/>
  <c r="U111" i="185"/>
  <c r="T111" i="185"/>
  <c r="U110" i="185"/>
  <c r="T110" i="185"/>
  <c r="U109" i="185"/>
  <c r="T109" i="185"/>
  <c r="U108" i="185"/>
  <c r="T108" i="185"/>
  <c r="U107" i="185"/>
  <c r="T107" i="185"/>
  <c r="U106" i="185"/>
  <c r="T106" i="185"/>
  <c r="U105" i="185"/>
  <c r="T105" i="185"/>
  <c r="U104" i="185"/>
  <c r="T104" i="185"/>
  <c r="U103" i="185"/>
  <c r="T103" i="185"/>
  <c r="U102" i="185"/>
  <c r="T102" i="185"/>
  <c r="U101" i="185"/>
  <c r="T101" i="185"/>
  <c r="U100" i="185"/>
  <c r="T100" i="185"/>
  <c r="U99" i="185"/>
  <c r="T99" i="185"/>
  <c r="U98" i="185"/>
  <c r="T98" i="185"/>
  <c r="U97" i="185"/>
  <c r="T97" i="185"/>
  <c r="U96" i="185"/>
  <c r="T96" i="185"/>
  <c r="U95" i="185"/>
  <c r="T95" i="185"/>
  <c r="U94" i="185"/>
  <c r="T94" i="185"/>
  <c r="U93" i="185"/>
  <c r="T93" i="185"/>
  <c r="U92" i="185"/>
  <c r="T92" i="185"/>
  <c r="U91" i="185"/>
  <c r="T91" i="185"/>
  <c r="U90" i="185"/>
  <c r="T90" i="185"/>
  <c r="U89" i="185"/>
  <c r="T89" i="185"/>
  <c r="U88" i="185"/>
  <c r="T88" i="185"/>
  <c r="U87" i="185"/>
  <c r="T87" i="185"/>
  <c r="U86" i="185"/>
  <c r="T86" i="185"/>
  <c r="U85" i="185"/>
  <c r="T85" i="185"/>
  <c r="U84" i="185"/>
  <c r="T84" i="185"/>
  <c r="U83" i="185"/>
  <c r="T83" i="185"/>
  <c r="U82" i="185"/>
  <c r="T82" i="185"/>
  <c r="U81" i="185"/>
  <c r="T81" i="185"/>
  <c r="U80" i="185"/>
  <c r="T80" i="185"/>
  <c r="U79" i="185"/>
  <c r="T79" i="185"/>
  <c r="U78" i="185"/>
  <c r="T78" i="185"/>
  <c r="U77" i="185"/>
  <c r="T77" i="185"/>
  <c r="U76" i="185"/>
  <c r="T76" i="185"/>
  <c r="U75" i="185"/>
  <c r="T75" i="185"/>
  <c r="U74" i="185"/>
  <c r="T74" i="185"/>
  <c r="U73" i="185"/>
  <c r="T73" i="185"/>
  <c r="U72" i="185"/>
  <c r="T72" i="185"/>
  <c r="U71" i="185"/>
  <c r="T71" i="185"/>
  <c r="U70" i="185"/>
  <c r="T70" i="185"/>
  <c r="U69" i="185"/>
  <c r="T69" i="185"/>
  <c r="U68" i="185"/>
  <c r="T68" i="185"/>
  <c r="U67" i="185"/>
  <c r="T67" i="185"/>
  <c r="U66" i="185"/>
  <c r="T66" i="185"/>
  <c r="U65" i="185"/>
  <c r="T65" i="185"/>
  <c r="U64" i="185"/>
  <c r="T64" i="185"/>
  <c r="U63" i="185"/>
  <c r="T63" i="185"/>
  <c r="U62" i="185"/>
  <c r="T62" i="185"/>
  <c r="U61" i="185"/>
  <c r="T61" i="185"/>
  <c r="U60" i="185"/>
  <c r="T60" i="185"/>
  <c r="U59" i="185"/>
  <c r="T59" i="185"/>
  <c r="U58" i="185"/>
  <c r="T58" i="185"/>
  <c r="U57" i="185"/>
  <c r="T57" i="185"/>
  <c r="U56" i="185"/>
  <c r="T56" i="185"/>
  <c r="U55" i="185"/>
  <c r="T55" i="185"/>
  <c r="U54" i="185"/>
  <c r="T54" i="185"/>
  <c r="U53" i="185"/>
  <c r="T53" i="185"/>
  <c r="U52" i="185"/>
  <c r="T52" i="185"/>
  <c r="U51" i="185"/>
  <c r="T51" i="185"/>
  <c r="U50" i="185"/>
  <c r="T50" i="185"/>
  <c r="U49" i="185"/>
  <c r="T49" i="185"/>
  <c r="U48" i="185"/>
  <c r="T48" i="185"/>
  <c r="U47" i="185"/>
  <c r="T47" i="185"/>
  <c r="U46" i="185"/>
  <c r="T46" i="185"/>
  <c r="U45" i="185"/>
  <c r="T45" i="185"/>
  <c r="U44" i="185"/>
  <c r="T44" i="185"/>
  <c r="U43" i="185"/>
  <c r="T43" i="185"/>
  <c r="U42" i="185"/>
  <c r="T42" i="185"/>
  <c r="U41" i="185"/>
  <c r="T41" i="185"/>
  <c r="U40" i="185"/>
  <c r="T40" i="185"/>
  <c r="U39" i="185"/>
  <c r="T39" i="185"/>
  <c r="U38" i="185"/>
  <c r="T38" i="185"/>
  <c r="U37" i="185"/>
  <c r="T37" i="185"/>
  <c r="U36" i="185"/>
  <c r="T36" i="185"/>
  <c r="U35" i="185"/>
  <c r="T35" i="185"/>
  <c r="U34" i="185"/>
  <c r="T34" i="185"/>
  <c r="U33" i="185"/>
  <c r="T33" i="185"/>
  <c r="U32" i="185"/>
  <c r="T32" i="185"/>
  <c r="U31" i="185"/>
  <c r="T31" i="185"/>
  <c r="U30" i="185"/>
  <c r="T30" i="185"/>
  <c r="U29" i="185"/>
  <c r="T29" i="185"/>
  <c r="U28" i="185"/>
  <c r="T28" i="185"/>
  <c r="U27" i="185"/>
  <c r="T27" i="185"/>
  <c r="U26" i="185"/>
  <c r="T26" i="185"/>
  <c r="U25" i="185"/>
  <c r="T25" i="185"/>
  <c r="U24" i="185"/>
  <c r="T24" i="185"/>
  <c r="U23" i="185"/>
  <c r="T23" i="185"/>
  <c r="U22" i="185"/>
  <c r="T22" i="185"/>
  <c r="U21" i="185"/>
  <c r="T21" i="185"/>
  <c r="U20" i="185"/>
  <c r="T20" i="185"/>
  <c r="U19" i="185"/>
  <c r="T19" i="185"/>
  <c r="U18" i="185"/>
  <c r="T18" i="185"/>
  <c r="U17" i="185"/>
  <c r="T17" i="185"/>
  <c r="U16" i="185"/>
  <c r="T16" i="185"/>
  <c r="U15" i="185"/>
  <c r="T15" i="185"/>
  <c r="U14" i="185"/>
  <c r="T14" i="185"/>
  <c r="U13" i="185"/>
  <c r="T13" i="185"/>
  <c r="U12" i="185"/>
  <c r="T12" i="185"/>
  <c r="U11" i="185"/>
  <c r="T11" i="185"/>
  <c r="U10" i="185"/>
  <c r="T10" i="185"/>
  <c r="U9" i="185"/>
  <c r="T9" i="185"/>
  <c r="H6" i="185"/>
  <c r="D10" i="178"/>
  <c r="E3" i="185"/>
  <c r="E611" i="185" s="1"/>
  <c r="I856" i="184"/>
  <c r="D6" i="184" s="1"/>
  <c r="I830" i="184"/>
  <c r="I827" i="184"/>
  <c r="I826" i="184"/>
  <c r="I825" i="184"/>
  <c r="I824" i="184"/>
  <c r="I828" i="184"/>
  <c r="I822" i="184"/>
  <c r="T816" i="184"/>
  <c r="T815" i="184"/>
  <c r="T814" i="184"/>
  <c r="T813" i="184"/>
  <c r="T812" i="184"/>
  <c r="T811" i="184"/>
  <c r="T810" i="184"/>
  <c r="T809" i="184"/>
  <c r="T808" i="184"/>
  <c r="T807" i="184"/>
  <c r="B807" i="184"/>
  <c r="A807" i="184"/>
  <c r="U815" i="184"/>
  <c r="T806" i="184"/>
  <c r="T805" i="184"/>
  <c r="T804" i="184"/>
  <c r="T803" i="184"/>
  <c r="T802" i="184"/>
  <c r="T801" i="184"/>
  <c r="T800" i="184"/>
  <c r="T799" i="184"/>
  <c r="T798" i="184"/>
  <c r="T797" i="184"/>
  <c r="B797" i="184"/>
  <c r="A797" i="184"/>
  <c r="U806" i="184" s="1"/>
  <c r="T796" i="184"/>
  <c r="T795" i="184"/>
  <c r="T794" i="184"/>
  <c r="T793" i="184"/>
  <c r="T792" i="184"/>
  <c r="T791" i="184"/>
  <c r="T790" i="184"/>
  <c r="T789" i="184"/>
  <c r="T788" i="184"/>
  <c r="T787" i="184"/>
  <c r="B787" i="184"/>
  <c r="A787" i="184"/>
  <c r="U795" i="184"/>
  <c r="T786" i="184"/>
  <c r="T785" i="184"/>
  <c r="T784" i="184"/>
  <c r="T783" i="184"/>
  <c r="T782" i="184"/>
  <c r="T781" i="184"/>
  <c r="T780" i="184"/>
  <c r="T779" i="184"/>
  <c r="T778" i="184"/>
  <c r="T777" i="184"/>
  <c r="B777" i="184"/>
  <c r="A777" i="184"/>
  <c r="U785" i="184" s="1"/>
  <c r="T776" i="184"/>
  <c r="T775" i="184"/>
  <c r="T774" i="184"/>
  <c r="T773" i="184"/>
  <c r="T772" i="184"/>
  <c r="T771" i="184"/>
  <c r="T770" i="184"/>
  <c r="T769" i="184"/>
  <c r="T768" i="184"/>
  <c r="T767" i="184"/>
  <c r="B767" i="184"/>
  <c r="A767" i="184"/>
  <c r="U775" i="184"/>
  <c r="T766" i="184"/>
  <c r="T765" i="184"/>
  <c r="T764" i="184"/>
  <c r="T763" i="184"/>
  <c r="T762" i="184"/>
  <c r="T761" i="184"/>
  <c r="T760" i="184"/>
  <c r="T759" i="184"/>
  <c r="T758" i="184"/>
  <c r="T757" i="184"/>
  <c r="B757" i="184"/>
  <c r="A757" i="184"/>
  <c r="U765" i="184" s="1"/>
  <c r="T756" i="184"/>
  <c r="T755" i="184"/>
  <c r="T754" i="184"/>
  <c r="T753" i="184"/>
  <c r="T752" i="184"/>
  <c r="T751" i="184"/>
  <c r="T750" i="184"/>
  <c r="T749" i="184"/>
  <c r="T748" i="184"/>
  <c r="T747" i="184"/>
  <c r="B747" i="184"/>
  <c r="A747" i="184"/>
  <c r="U755" i="184"/>
  <c r="T746" i="184"/>
  <c r="T745" i="184"/>
  <c r="T744" i="184"/>
  <c r="T743" i="184"/>
  <c r="T742" i="184"/>
  <c r="T741" i="184"/>
  <c r="T740" i="184"/>
  <c r="T739" i="184"/>
  <c r="T738" i="184"/>
  <c r="T737" i="184"/>
  <c r="B737" i="184"/>
  <c r="A737" i="184"/>
  <c r="U745" i="184"/>
  <c r="T736" i="184"/>
  <c r="T735" i="184"/>
  <c r="T734" i="184"/>
  <c r="T733" i="184"/>
  <c r="T732" i="184"/>
  <c r="T731" i="184"/>
  <c r="T730" i="184"/>
  <c r="T729" i="184"/>
  <c r="T728" i="184"/>
  <c r="T727" i="184"/>
  <c r="B727" i="184"/>
  <c r="A727" i="184"/>
  <c r="U735" i="184"/>
  <c r="T726" i="184"/>
  <c r="T725" i="184"/>
  <c r="T724" i="184"/>
  <c r="T723" i="184"/>
  <c r="T722" i="184"/>
  <c r="T721" i="184"/>
  <c r="T720" i="184"/>
  <c r="T719" i="184"/>
  <c r="T718" i="184"/>
  <c r="T717" i="184"/>
  <c r="B717" i="184"/>
  <c r="A717" i="184"/>
  <c r="U726" i="184" s="1"/>
  <c r="T716" i="184"/>
  <c r="T715" i="184"/>
  <c r="T714" i="184"/>
  <c r="T713" i="184"/>
  <c r="T712" i="184"/>
  <c r="T711" i="184"/>
  <c r="T710" i="184"/>
  <c r="T709" i="184"/>
  <c r="T708" i="184"/>
  <c r="T707" i="184"/>
  <c r="B707" i="184"/>
  <c r="A707" i="184"/>
  <c r="U715" i="184"/>
  <c r="T706" i="184"/>
  <c r="T705" i="184"/>
  <c r="T704" i="184"/>
  <c r="T703" i="184"/>
  <c r="T702" i="184"/>
  <c r="T701" i="184"/>
  <c r="T700" i="184"/>
  <c r="T699" i="184"/>
  <c r="T698" i="184"/>
  <c r="T697" i="184"/>
  <c r="B697" i="184"/>
  <c r="A697" i="184"/>
  <c r="U705" i="184" s="1"/>
  <c r="T696" i="184"/>
  <c r="T695" i="184"/>
  <c r="T694" i="184"/>
  <c r="T693" i="184"/>
  <c r="T692" i="184"/>
  <c r="T691" i="184"/>
  <c r="T690" i="184"/>
  <c r="T689" i="184"/>
  <c r="T688" i="184"/>
  <c r="T687" i="184"/>
  <c r="B687" i="184"/>
  <c r="A687" i="184"/>
  <c r="U695" i="184"/>
  <c r="T686" i="184"/>
  <c r="T685" i="184"/>
  <c r="T684" i="184"/>
  <c r="T683" i="184"/>
  <c r="T682" i="184"/>
  <c r="T681" i="184"/>
  <c r="T680" i="184"/>
  <c r="T679" i="184"/>
  <c r="T678" i="184"/>
  <c r="T677" i="184"/>
  <c r="B677" i="184"/>
  <c r="A677" i="184"/>
  <c r="U685" i="184" s="1"/>
  <c r="T676" i="184"/>
  <c r="T675" i="184"/>
  <c r="T674" i="184"/>
  <c r="T673" i="184"/>
  <c r="T672" i="184"/>
  <c r="T671" i="184"/>
  <c r="T670" i="184"/>
  <c r="T669" i="184"/>
  <c r="T668" i="184"/>
  <c r="T667" i="184"/>
  <c r="B667" i="184"/>
  <c r="A667" i="184"/>
  <c r="U675" i="184"/>
  <c r="T666" i="184"/>
  <c r="T665" i="184"/>
  <c r="T664" i="184"/>
  <c r="T663" i="184"/>
  <c r="T662" i="184"/>
  <c r="T661" i="184"/>
  <c r="T660" i="184"/>
  <c r="T659" i="184"/>
  <c r="T658" i="184"/>
  <c r="T657" i="184"/>
  <c r="B657" i="184"/>
  <c r="A657" i="184"/>
  <c r="U657" i="184"/>
  <c r="T656" i="184"/>
  <c r="T655" i="184"/>
  <c r="T654" i="184"/>
  <c r="T653" i="184"/>
  <c r="T652" i="184"/>
  <c r="T651" i="184"/>
  <c r="T650" i="184"/>
  <c r="T649" i="184"/>
  <c r="T648" i="184"/>
  <c r="T647" i="184"/>
  <c r="B647" i="184"/>
  <c r="A647" i="184"/>
  <c r="U655" i="184"/>
  <c r="T646" i="184"/>
  <c r="T645" i="184"/>
  <c r="T644" i="184"/>
  <c r="T643" i="184"/>
  <c r="T642" i="184"/>
  <c r="T641" i="184"/>
  <c r="T640" i="184"/>
  <c r="T639" i="184"/>
  <c r="T638" i="184"/>
  <c r="T637" i="184"/>
  <c r="B637" i="184"/>
  <c r="A637" i="184"/>
  <c r="U640" i="184" s="1"/>
  <c r="T636" i="184"/>
  <c r="T635" i="184"/>
  <c r="T634" i="184"/>
  <c r="T633" i="184"/>
  <c r="T632" i="184"/>
  <c r="T631" i="184"/>
  <c r="T630" i="184"/>
  <c r="T629" i="184"/>
  <c r="T628" i="184"/>
  <c r="T627" i="184"/>
  <c r="B627" i="184"/>
  <c r="A627" i="184"/>
  <c r="U635" i="184"/>
  <c r="T626" i="184"/>
  <c r="T625" i="184"/>
  <c r="U624" i="184"/>
  <c r="T624" i="184"/>
  <c r="T623" i="184"/>
  <c r="T622" i="184"/>
  <c r="T621" i="184"/>
  <c r="U620" i="184"/>
  <c r="T620" i="184"/>
  <c r="T619" i="184"/>
  <c r="T617" i="184"/>
  <c r="T618" i="184"/>
  <c r="I823" i="184"/>
  <c r="A617" i="184"/>
  <c r="U625" i="184"/>
  <c r="A610" i="184"/>
  <c r="U608" i="184"/>
  <c r="T608" i="184"/>
  <c r="U607" i="184"/>
  <c r="T607" i="184"/>
  <c r="U606" i="184"/>
  <c r="T606" i="184"/>
  <c r="U605" i="184"/>
  <c r="T605" i="184"/>
  <c r="U604" i="184"/>
  <c r="T604" i="184"/>
  <c r="U603" i="184"/>
  <c r="T603" i="184"/>
  <c r="U602" i="184"/>
  <c r="T602" i="184"/>
  <c r="U601" i="184"/>
  <c r="T601" i="184"/>
  <c r="U600" i="184"/>
  <c r="T600" i="184"/>
  <c r="U599" i="184"/>
  <c r="T599" i="184"/>
  <c r="U598" i="184"/>
  <c r="T598" i="184"/>
  <c r="U597" i="184"/>
  <c r="T597" i="184"/>
  <c r="U596" i="184"/>
  <c r="T596" i="184"/>
  <c r="U595" i="184"/>
  <c r="T595" i="184"/>
  <c r="U594" i="184"/>
  <c r="T594" i="184"/>
  <c r="U593" i="184"/>
  <c r="T593" i="184"/>
  <c r="U592" i="184"/>
  <c r="T592" i="184"/>
  <c r="U591" i="184"/>
  <c r="T591" i="184"/>
  <c r="U590" i="184"/>
  <c r="T590" i="184"/>
  <c r="U589" i="184"/>
  <c r="T589" i="184"/>
  <c r="U588" i="184"/>
  <c r="T588" i="184"/>
  <c r="U587" i="184"/>
  <c r="T587" i="184"/>
  <c r="U586" i="184"/>
  <c r="T586" i="184"/>
  <c r="U585" i="184"/>
  <c r="T585" i="184"/>
  <c r="U584" i="184"/>
  <c r="T584" i="184"/>
  <c r="U583" i="184"/>
  <c r="T583" i="184"/>
  <c r="U582" i="184"/>
  <c r="T582" i="184"/>
  <c r="U581" i="184"/>
  <c r="T581" i="184"/>
  <c r="U580" i="184"/>
  <c r="T580" i="184"/>
  <c r="U579" i="184"/>
  <c r="T579" i="184"/>
  <c r="U578" i="184"/>
  <c r="T578" i="184"/>
  <c r="U577" i="184"/>
  <c r="T577" i="184"/>
  <c r="U576" i="184"/>
  <c r="T576" i="184"/>
  <c r="U575" i="184"/>
  <c r="T575" i="184"/>
  <c r="U574" i="184"/>
  <c r="T574" i="184"/>
  <c r="U573" i="184"/>
  <c r="T573" i="184"/>
  <c r="U572" i="184"/>
  <c r="T572" i="184"/>
  <c r="U571" i="184"/>
  <c r="T571" i="184"/>
  <c r="U570" i="184"/>
  <c r="T570" i="184"/>
  <c r="U569" i="184"/>
  <c r="T569" i="184"/>
  <c r="U568" i="184"/>
  <c r="T568" i="184"/>
  <c r="U567" i="184"/>
  <c r="T567" i="184"/>
  <c r="U566" i="184"/>
  <c r="T566" i="184"/>
  <c r="U565" i="184"/>
  <c r="T565" i="184"/>
  <c r="U564" i="184"/>
  <c r="T564" i="184"/>
  <c r="U563" i="184"/>
  <c r="T563" i="184"/>
  <c r="U562" i="184"/>
  <c r="T562" i="184"/>
  <c r="U561" i="184"/>
  <c r="T561" i="184"/>
  <c r="U560" i="184"/>
  <c r="T560" i="184"/>
  <c r="U559" i="184"/>
  <c r="T559" i="184"/>
  <c r="U558" i="184"/>
  <c r="T558" i="184"/>
  <c r="U557" i="184"/>
  <c r="T557" i="184"/>
  <c r="U556" i="184"/>
  <c r="T556" i="184"/>
  <c r="U555" i="184"/>
  <c r="T555" i="184"/>
  <c r="U554" i="184"/>
  <c r="T554" i="184"/>
  <c r="U553" i="184"/>
  <c r="T553" i="184"/>
  <c r="U552" i="184"/>
  <c r="T552" i="184"/>
  <c r="U551" i="184"/>
  <c r="T551" i="184"/>
  <c r="U550" i="184"/>
  <c r="T550" i="184"/>
  <c r="U549" i="184"/>
  <c r="T549" i="184"/>
  <c r="U548" i="184"/>
  <c r="T548" i="184"/>
  <c r="U547" i="184"/>
  <c r="T547" i="184"/>
  <c r="U546" i="184"/>
  <c r="T546" i="184"/>
  <c r="U545" i="184"/>
  <c r="T545" i="184"/>
  <c r="U544" i="184"/>
  <c r="T544" i="184"/>
  <c r="U543" i="184"/>
  <c r="T543" i="184"/>
  <c r="U542" i="184"/>
  <c r="T542" i="184"/>
  <c r="U541" i="184"/>
  <c r="T541" i="184"/>
  <c r="U540" i="184"/>
  <c r="T540" i="184"/>
  <c r="U539" i="184"/>
  <c r="T539" i="184"/>
  <c r="U538" i="184"/>
  <c r="T538" i="184"/>
  <c r="U537" i="184"/>
  <c r="T537" i="184"/>
  <c r="U536" i="184"/>
  <c r="T536" i="184"/>
  <c r="U535" i="184"/>
  <c r="T535" i="184"/>
  <c r="U534" i="184"/>
  <c r="T534" i="184"/>
  <c r="U533" i="184"/>
  <c r="T533" i="184"/>
  <c r="U532" i="184"/>
  <c r="T532" i="184"/>
  <c r="U531" i="184"/>
  <c r="T531" i="184"/>
  <c r="U530" i="184"/>
  <c r="T530" i="184"/>
  <c r="U529" i="184"/>
  <c r="T529" i="184"/>
  <c r="U528" i="184"/>
  <c r="T528" i="184"/>
  <c r="U527" i="184"/>
  <c r="T527" i="184"/>
  <c r="U526" i="184"/>
  <c r="T526" i="184"/>
  <c r="U525" i="184"/>
  <c r="T525" i="184"/>
  <c r="U524" i="184"/>
  <c r="T524" i="184"/>
  <c r="U523" i="184"/>
  <c r="T523" i="184"/>
  <c r="U522" i="184"/>
  <c r="T522" i="184"/>
  <c r="U521" i="184"/>
  <c r="T521" i="184"/>
  <c r="U520" i="184"/>
  <c r="T520" i="184"/>
  <c r="U519" i="184"/>
  <c r="T519" i="184"/>
  <c r="U518" i="184"/>
  <c r="T518" i="184"/>
  <c r="U517" i="184"/>
  <c r="T517" i="184"/>
  <c r="U516" i="184"/>
  <c r="T516" i="184"/>
  <c r="U515" i="184"/>
  <c r="T515" i="184"/>
  <c r="U514" i="184"/>
  <c r="T514" i="184"/>
  <c r="U513" i="184"/>
  <c r="T513" i="184"/>
  <c r="U512" i="184"/>
  <c r="T512" i="184"/>
  <c r="U511" i="184"/>
  <c r="T511" i="184"/>
  <c r="U510" i="184"/>
  <c r="T510" i="184"/>
  <c r="U509" i="184"/>
  <c r="T509" i="184"/>
  <c r="U508" i="184"/>
  <c r="T508" i="184"/>
  <c r="U507" i="184"/>
  <c r="T507" i="184"/>
  <c r="U506" i="184"/>
  <c r="T506" i="184"/>
  <c r="U505" i="184"/>
  <c r="T505" i="184"/>
  <c r="U504" i="184"/>
  <c r="T504" i="184"/>
  <c r="U503" i="184"/>
  <c r="T503" i="184"/>
  <c r="U502" i="184"/>
  <c r="T502" i="184"/>
  <c r="U501" i="184"/>
  <c r="T501" i="184"/>
  <c r="U500" i="184"/>
  <c r="T500" i="184"/>
  <c r="U499" i="184"/>
  <c r="T499" i="184"/>
  <c r="U498" i="184"/>
  <c r="T498" i="184"/>
  <c r="U497" i="184"/>
  <c r="T497" i="184"/>
  <c r="U496" i="184"/>
  <c r="T496" i="184"/>
  <c r="U495" i="184"/>
  <c r="T495" i="184"/>
  <c r="U494" i="184"/>
  <c r="T494" i="184"/>
  <c r="U493" i="184"/>
  <c r="T493" i="184"/>
  <c r="U492" i="184"/>
  <c r="T492" i="184"/>
  <c r="U491" i="184"/>
  <c r="T491" i="184"/>
  <c r="U490" i="184"/>
  <c r="T490" i="184"/>
  <c r="U489" i="184"/>
  <c r="T489" i="184"/>
  <c r="U488" i="184"/>
  <c r="T488" i="184"/>
  <c r="U487" i="184"/>
  <c r="T487" i="184"/>
  <c r="U486" i="184"/>
  <c r="T486" i="184"/>
  <c r="U485" i="184"/>
  <c r="T485" i="184"/>
  <c r="U484" i="184"/>
  <c r="T484" i="184"/>
  <c r="U483" i="184"/>
  <c r="T483" i="184"/>
  <c r="U482" i="184"/>
  <c r="T482" i="184"/>
  <c r="U481" i="184"/>
  <c r="T481" i="184"/>
  <c r="U480" i="184"/>
  <c r="T480" i="184"/>
  <c r="U479" i="184"/>
  <c r="T479" i="184"/>
  <c r="U478" i="184"/>
  <c r="T478" i="184"/>
  <c r="U477" i="184"/>
  <c r="T477" i="184"/>
  <c r="U476" i="184"/>
  <c r="T476" i="184"/>
  <c r="U475" i="184"/>
  <c r="T475" i="184"/>
  <c r="U474" i="184"/>
  <c r="T474" i="184"/>
  <c r="U473" i="184"/>
  <c r="T473" i="184"/>
  <c r="U472" i="184"/>
  <c r="T472" i="184"/>
  <c r="U471" i="184"/>
  <c r="T471" i="184"/>
  <c r="U470" i="184"/>
  <c r="T470" i="184"/>
  <c r="U469" i="184"/>
  <c r="T469" i="184"/>
  <c r="U468" i="184"/>
  <c r="T468" i="184"/>
  <c r="U467" i="184"/>
  <c r="T467" i="184"/>
  <c r="U466" i="184"/>
  <c r="T466" i="184"/>
  <c r="U465" i="184"/>
  <c r="T465" i="184"/>
  <c r="U464" i="184"/>
  <c r="T464" i="184"/>
  <c r="U463" i="184"/>
  <c r="T463" i="184"/>
  <c r="U462" i="184"/>
  <c r="T462" i="184"/>
  <c r="U461" i="184"/>
  <c r="T461" i="184"/>
  <c r="U460" i="184"/>
  <c r="T460" i="184"/>
  <c r="U459" i="184"/>
  <c r="T459" i="184"/>
  <c r="U458" i="184"/>
  <c r="T458" i="184"/>
  <c r="U457" i="184"/>
  <c r="T457" i="184"/>
  <c r="U456" i="184"/>
  <c r="T456" i="184"/>
  <c r="U455" i="184"/>
  <c r="T455" i="184"/>
  <c r="U454" i="184"/>
  <c r="T454" i="184"/>
  <c r="U453" i="184"/>
  <c r="T453" i="184"/>
  <c r="U452" i="184"/>
  <c r="T452" i="184"/>
  <c r="U451" i="184"/>
  <c r="T451" i="184"/>
  <c r="U450" i="184"/>
  <c r="T450" i="184"/>
  <c r="U449" i="184"/>
  <c r="T449" i="184"/>
  <c r="U448" i="184"/>
  <c r="T448" i="184"/>
  <c r="U447" i="184"/>
  <c r="T447" i="184"/>
  <c r="U446" i="184"/>
  <c r="T446" i="184"/>
  <c r="U445" i="184"/>
  <c r="T445" i="184"/>
  <c r="U444" i="184"/>
  <c r="T444" i="184"/>
  <c r="U443" i="184"/>
  <c r="T443" i="184"/>
  <c r="U442" i="184"/>
  <c r="T442" i="184"/>
  <c r="U441" i="184"/>
  <c r="T441" i="184"/>
  <c r="U440" i="184"/>
  <c r="T440" i="184"/>
  <c r="U439" i="184"/>
  <c r="T439" i="184"/>
  <c r="U438" i="184"/>
  <c r="T438" i="184"/>
  <c r="U437" i="184"/>
  <c r="T437" i="184"/>
  <c r="U436" i="184"/>
  <c r="T436" i="184"/>
  <c r="U435" i="184"/>
  <c r="T435" i="184"/>
  <c r="U434" i="184"/>
  <c r="T434" i="184"/>
  <c r="U433" i="184"/>
  <c r="T433" i="184"/>
  <c r="U432" i="184"/>
  <c r="T432" i="184"/>
  <c r="U431" i="184"/>
  <c r="T431" i="184"/>
  <c r="U430" i="184"/>
  <c r="T430" i="184"/>
  <c r="U429" i="184"/>
  <c r="T429" i="184"/>
  <c r="U428" i="184"/>
  <c r="T428" i="184"/>
  <c r="U427" i="184"/>
  <c r="T427" i="184"/>
  <c r="U426" i="184"/>
  <c r="T426" i="184"/>
  <c r="U425" i="184"/>
  <c r="T425" i="184"/>
  <c r="U424" i="184"/>
  <c r="T424" i="184"/>
  <c r="U423" i="184"/>
  <c r="T423" i="184"/>
  <c r="U422" i="184"/>
  <c r="T422" i="184"/>
  <c r="U421" i="184"/>
  <c r="T421" i="184"/>
  <c r="U420" i="184"/>
  <c r="T420" i="184"/>
  <c r="U419" i="184"/>
  <c r="T419" i="184"/>
  <c r="U418" i="184"/>
  <c r="T418" i="184"/>
  <c r="U417" i="184"/>
  <c r="T417" i="184"/>
  <c r="U416" i="184"/>
  <c r="T416" i="184"/>
  <c r="U415" i="184"/>
  <c r="T415" i="184"/>
  <c r="U414" i="184"/>
  <c r="T414" i="184"/>
  <c r="U413" i="184"/>
  <c r="T413" i="184"/>
  <c r="U412" i="184"/>
  <c r="T412" i="184"/>
  <c r="U411" i="184"/>
  <c r="T411" i="184"/>
  <c r="U410" i="184"/>
  <c r="T410" i="184"/>
  <c r="U409" i="184"/>
  <c r="T409" i="184"/>
  <c r="U408" i="184"/>
  <c r="T408" i="184"/>
  <c r="U407" i="184"/>
  <c r="T407" i="184"/>
  <c r="U406" i="184"/>
  <c r="T406" i="184"/>
  <c r="U405" i="184"/>
  <c r="T405" i="184"/>
  <c r="U404" i="184"/>
  <c r="T404" i="184"/>
  <c r="U403" i="184"/>
  <c r="T403" i="184"/>
  <c r="U402" i="184"/>
  <c r="T402" i="184"/>
  <c r="U401" i="184"/>
  <c r="T401" i="184"/>
  <c r="U400" i="184"/>
  <c r="T400" i="184"/>
  <c r="U399" i="184"/>
  <c r="T399" i="184"/>
  <c r="U398" i="184"/>
  <c r="T398" i="184"/>
  <c r="U397" i="184"/>
  <c r="T397" i="184"/>
  <c r="U396" i="184"/>
  <c r="T396" i="184"/>
  <c r="U395" i="184"/>
  <c r="T395" i="184"/>
  <c r="U394" i="184"/>
  <c r="T394" i="184"/>
  <c r="U393" i="184"/>
  <c r="T393" i="184"/>
  <c r="U392" i="184"/>
  <c r="T392" i="184"/>
  <c r="U391" i="184"/>
  <c r="T391" i="184"/>
  <c r="U390" i="184"/>
  <c r="T390" i="184"/>
  <c r="U389" i="184"/>
  <c r="T389" i="184"/>
  <c r="U388" i="184"/>
  <c r="T388" i="184"/>
  <c r="U387" i="184"/>
  <c r="T387" i="184"/>
  <c r="U386" i="184"/>
  <c r="T386" i="184"/>
  <c r="U385" i="184"/>
  <c r="T385" i="184"/>
  <c r="U384" i="184"/>
  <c r="T384" i="184"/>
  <c r="U383" i="184"/>
  <c r="T383" i="184"/>
  <c r="U382" i="184"/>
  <c r="T382" i="184"/>
  <c r="U381" i="184"/>
  <c r="T381" i="184"/>
  <c r="U380" i="184"/>
  <c r="T380" i="184"/>
  <c r="U379" i="184"/>
  <c r="T379" i="184"/>
  <c r="U378" i="184"/>
  <c r="T378" i="184"/>
  <c r="U377" i="184"/>
  <c r="T377" i="184"/>
  <c r="U376" i="184"/>
  <c r="T376" i="184"/>
  <c r="U375" i="184"/>
  <c r="T375" i="184"/>
  <c r="U374" i="184"/>
  <c r="T374" i="184"/>
  <c r="U373" i="184"/>
  <c r="T373" i="184"/>
  <c r="U372" i="184"/>
  <c r="T372" i="184"/>
  <c r="U371" i="184"/>
  <c r="T371" i="184"/>
  <c r="U370" i="184"/>
  <c r="T370" i="184"/>
  <c r="U369" i="184"/>
  <c r="T369" i="184"/>
  <c r="U368" i="184"/>
  <c r="T368" i="184"/>
  <c r="U367" i="184"/>
  <c r="T367" i="184"/>
  <c r="U366" i="184"/>
  <c r="T366" i="184"/>
  <c r="U365" i="184"/>
  <c r="T365" i="184"/>
  <c r="U364" i="184"/>
  <c r="T364" i="184"/>
  <c r="U363" i="184"/>
  <c r="T363" i="184"/>
  <c r="U362" i="184"/>
  <c r="T362" i="184"/>
  <c r="U361" i="184"/>
  <c r="T361" i="184"/>
  <c r="U360" i="184"/>
  <c r="T360" i="184"/>
  <c r="U359" i="184"/>
  <c r="T359" i="184"/>
  <c r="U358" i="184"/>
  <c r="T358" i="184"/>
  <c r="U357" i="184"/>
  <c r="T357" i="184"/>
  <c r="U356" i="184"/>
  <c r="T356" i="184"/>
  <c r="U355" i="184"/>
  <c r="T355" i="184"/>
  <c r="U354" i="184"/>
  <c r="T354" i="184"/>
  <c r="U353" i="184"/>
  <c r="T353" i="184"/>
  <c r="U352" i="184"/>
  <c r="T352" i="184"/>
  <c r="U351" i="184"/>
  <c r="T351" i="184"/>
  <c r="U350" i="184"/>
  <c r="T350" i="184"/>
  <c r="U349" i="184"/>
  <c r="T349" i="184"/>
  <c r="U348" i="184"/>
  <c r="T348" i="184"/>
  <c r="U347" i="184"/>
  <c r="T347" i="184"/>
  <c r="U346" i="184"/>
  <c r="T346" i="184"/>
  <c r="U345" i="184"/>
  <c r="T345" i="184"/>
  <c r="U344" i="184"/>
  <c r="T344" i="184"/>
  <c r="U343" i="184"/>
  <c r="T343" i="184"/>
  <c r="U342" i="184"/>
  <c r="T342" i="184"/>
  <c r="U341" i="184"/>
  <c r="T341" i="184"/>
  <c r="U340" i="184"/>
  <c r="T340" i="184"/>
  <c r="U339" i="184"/>
  <c r="T339" i="184"/>
  <c r="U338" i="184"/>
  <c r="T338" i="184"/>
  <c r="U337" i="184"/>
  <c r="T337" i="184"/>
  <c r="U336" i="184"/>
  <c r="T336" i="184"/>
  <c r="U335" i="184"/>
  <c r="T335" i="184"/>
  <c r="U334" i="184"/>
  <c r="T334" i="184"/>
  <c r="U333" i="184"/>
  <c r="T333" i="184"/>
  <c r="U332" i="184"/>
  <c r="T332" i="184"/>
  <c r="U331" i="184"/>
  <c r="T331" i="184"/>
  <c r="U330" i="184"/>
  <c r="T330" i="184"/>
  <c r="U329" i="184"/>
  <c r="T329" i="184"/>
  <c r="U328" i="184"/>
  <c r="T328" i="184"/>
  <c r="U327" i="184"/>
  <c r="T327" i="184"/>
  <c r="U326" i="184"/>
  <c r="T326" i="184"/>
  <c r="U325" i="184"/>
  <c r="T325" i="184"/>
  <c r="U324" i="184"/>
  <c r="T324" i="184"/>
  <c r="U323" i="184"/>
  <c r="T323" i="184"/>
  <c r="U322" i="184"/>
  <c r="T322" i="184"/>
  <c r="U321" i="184"/>
  <c r="T321" i="184"/>
  <c r="U320" i="184"/>
  <c r="T320" i="184"/>
  <c r="U319" i="184"/>
  <c r="T319" i="184"/>
  <c r="U318" i="184"/>
  <c r="T318" i="184"/>
  <c r="U317" i="184"/>
  <c r="T317" i="184"/>
  <c r="U316" i="184"/>
  <c r="T316" i="184"/>
  <c r="U315" i="184"/>
  <c r="T315" i="184"/>
  <c r="U314" i="184"/>
  <c r="T314" i="184"/>
  <c r="U313" i="184"/>
  <c r="T313" i="184"/>
  <c r="U312" i="184"/>
  <c r="T312" i="184"/>
  <c r="U311" i="184"/>
  <c r="T311" i="184"/>
  <c r="U310" i="184"/>
  <c r="T310" i="184"/>
  <c r="U309" i="184"/>
  <c r="T309" i="184"/>
  <c r="U308" i="184"/>
  <c r="T308" i="184"/>
  <c r="U307" i="184"/>
  <c r="T307" i="184"/>
  <c r="U306" i="184"/>
  <c r="T306" i="184"/>
  <c r="U305" i="184"/>
  <c r="T305" i="184"/>
  <c r="U304" i="184"/>
  <c r="T304" i="184"/>
  <c r="U303" i="184"/>
  <c r="T303" i="184"/>
  <c r="U302" i="184"/>
  <c r="T302" i="184"/>
  <c r="U301" i="184"/>
  <c r="T301" i="184"/>
  <c r="U300" i="184"/>
  <c r="T300" i="184"/>
  <c r="U299" i="184"/>
  <c r="T299" i="184"/>
  <c r="U298" i="184"/>
  <c r="T298" i="184"/>
  <c r="U297" i="184"/>
  <c r="T297" i="184"/>
  <c r="U296" i="184"/>
  <c r="T296" i="184"/>
  <c r="U295" i="184"/>
  <c r="T295" i="184"/>
  <c r="U294" i="184"/>
  <c r="T294" i="184"/>
  <c r="U293" i="184"/>
  <c r="T293" i="184"/>
  <c r="U292" i="184"/>
  <c r="T292" i="184"/>
  <c r="U291" i="184"/>
  <c r="T291" i="184"/>
  <c r="U290" i="184"/>
  <c r="T290" i="184"/>
  <c r="U289" i="184"/>
  <c r="T289" i="184"/>
  <c r="U288" i="184"/>
  <c r="T288" i="184"/>
  <c r="U287" i="184"/>
  <c r="T287" i="184"/>
  <c r="U286" i="184"/>
  <c r="T286" i="184"/>
  <c r="U285" i="184"/>
  <c r="T285" i="184"/>
  <c r="U284" i="184"/>
  <c r="T284" i="184"/>
  <c r="U283" i="184"/>
  <c r="T283" i="184"/>
  <c r="U282" i="184"/>
  <c r="T282" i="184"/>
  <c r="U281" i="184"/>
  <c r="T281" i="184"/>
  <c r="U280" i="184"/>
  <c r="T280" i="184"/>
  <c r="U279" i="184"/>
  <c r="T279" i="184"/>
  <c r="U278" i="184"/>
  <c r="T278" i="184"/>
  <c r="U277" i="184"/>
  <c r="T277" i="184"/>
  <c r="U276" i="184"/>
  <c r="T276" i="184"/>
  <c r="U275" i="184"/>
  <c r="T275" i="184"/>
  <c r="U274" i="184"/>
  <c r="T274" i="184"/>
  <c r="U273" i="184"/>
  <c r="T273" i="184"/>
  <c r="U272" i="184"/>
  <c r="T272" i="184"/>
  <c r="U271" i="184"/>
  <c r="T271" i="184"/>
  <c r="U270" i="184"/>
  <c r="T270" i="184"/>
  <c r="U269" i="184"/>
  <c r="T269" i="184"/>
  <c r="U268" i="184"/>
  <c r="T268" i="184"/>
  <c r="U267" i="184"/>
  <c r="T267" i="184"/>
  <c r="U266" i="184"/>
  <c r="T266" i="184"/>
  <c r="U265" i="184"/>
  <c r="T265" i="184"/>
  <c r="U264" i="184"/>
  <c r="T264" i="184"/>
  <c r="U263" i="184"/>
  <c r="T263" i="184"/>
  <c r="U262" i="184"/>
  <c r="T262" i="184"/>
  <c r="U261" i="184"/>
  <c r="T261" i="184"/>
  <c r="U260" i="184"/>
  <c r="T260" i="184"/>
  <c r="U259" i="184"/>
  <c r="T259" i="184"/>
  <c r="U258" i="184"/>
  <c r="T258" i="184"/>
  <c r="U257" i="184"/>
  <c r="T257" i="184"/>
  <c r="U256" i="184"/>
  <c r="T256" i="184"/>
  <c r="U255" i="184"/>
  <c r="T255" i="184"/>
  <c r="U254" i="184"/>
  <c r="T254" i="184"/>
  <c r="U253" i="184"/>
  <c r="T253" i="184"/>
  <c r="U252" i="184"/>
  <c r="T252" i="184"/>
  <c r="U251" i="184"/>
  <c r="T251" i="184"/>
  <c r="U250" i="184"/>
  <c r="T250" i="184"/>
  <c r="U249" i="184"/>
  <c r="T249" i="184"/>
  <c r="U248" i="184"/>
  <c r="T248" i="184"/>
  <c r="U247" i="184"/>
  <c r="T247" i="184"/>
  <c r="U246" i="184"/>
  <c r="T246" i="184"/>
  <c r="U245" i="184"/>
  <c r="T245" i="184"/>
  <c r="U244" i="184"/>
  <c r="T244" i="184"/>
  <c r="U243" i="184"/>
  <c r="T243" i="184"/>
  <c r="U242" i="184"/>
  <c r="T242" i="184"/>
  <c r="U241" i="184"/>
  <c r="T241" i="184"/>
  <c r="U240" i="184"/>
  <c r="T240" i="184"/>
  <c r="U239" i="184"/>
  <c r="T239" i="184"/>
  <c r="U238" i="184"/>
  <c r="T238" i="184"/>
  <c r="U237" i="184"/>
  <c r="T237" i="184"/>
  <c r="U236" i="184"/>
  <c r="T236" i="184"/>
  <c r="U235" i="184"/>
  <c r="T235" i="184"/>
  <c r="U234" i="184"/>
  <c r="T234" i="184"/>
  <c r="U233" i="184"/>
  <c r="T233" i="184"/>
  <c r="U232" i="184"/>
  <c r="T232" i="184"/>
  <c r="U231" i="184"/>
  <c r="T231" i="184"/>
  <c r="U230" i="184"/>
  <c r="T230" i="184"/>
  <c r="U229" i="184"/>
  <c r="T229" i="184"/>
  <c r="U228" i="184"/>
  <c r="T228" i="184"/>
  <c r="U227" i="184"/>
  <c r="T227" i="184"/>
  <c r="U226" i="184"/>
  <c r="T226" i="184"/>
  <c r="U225" i="184"/>
  <c r="T225" i="184"/>
  <c r="U224" i="184"/>
  <c r="T224" i="184"/>
  <c r="U223" i="184"/>
  <c r="T223" i="184"/>
  <c r="U222" i="184"/>
  <c r="T222" i="184"/>
  <c r="U221" i="184"/>
  <c r="T221" i="184"/>
  <c r="U220" i="184"/>
  <c r="T220" i="184"/>
  <c r="U219" i="184"/>
  <c r="T219" i="184"/>
  <c r="U218" i="184"/>
  <c r="T218" i="184"/>
  <c r="U217" i="184"/>
  <c r="T217" i="184"/>
  <c r="U216" i="184"/>
  <c r="T216" i="184"/>
  <c r="U215" i="184"/>
  <c r="T215" i="184"/>
  <c r="U214" i="184"/>
  <c r="T214" i="184"/>
  <c r="U213" i="184"/>
  <c r="T213" i="184"/>
  <c r="U212" i="184"/>
  <c r="T212" i="184"/>
  <c r="U211" i="184"/>
  <c r="T211" i="184"/>
  <c r="U210" i="184"/>
  <c r="T210" i="184"/>
  <c r="U209" i="184"/>
  <c r="T209" i="184"/>
  <c r="U208" i="184"/>
  <c r="T208" i="184"/>
  <c r="U207" i="184"/>
  <c r="T207" i="184"/>
  <c r="U206" i="184"/>
  <c r="T206" i="184"/>
  <c r="U205" i="184"/>
  <c r="T205" i="184"/>
  <c r="U204" i="184"/>
  <c r="T204" i="184"/>
  <c r="U203" i="184"/>
  <c r="T203" i="184"/>
  <c r="U202" i="184"/>
  <c r="T202" i="184"/>
  <c r="U201" i="184"/>
  <c r="T201" i="184"/>
  <c r="U200" i="184"/>
  <c r="T200" i="184"/>
  <c r="U199" i="184"/>
  <c r="T199" i="184"/>
  <c r="U198" i="184"/>
  <c r="T198" i="184"/>
  <c r="U197" i="184"/>
  <c r="T197" i="184"/>
  <c r="U196" i="184"/>
  <c r="T196" i="184"/>
  <c r="U195" i="184"/>
  <c r="T195" i="184"/>
  <c r="U194" i="184"/>
  <c r="T194" i="184"/>
  <c r="U193" i="184"/>
  <c r="T193" i="184"/>
  <c r="U192" i="184"/>
  <c r="T192" i="184"/>
  <c r="U191" i="184"/>
  <c r="T191" i="184"/>
  <c r="U190" i="184"/>
  <c r="T190" i="184"/>
  <c r="U189" i="184"/>
  <c r="T189" i="184"/>
  <c r="U188" i="184"/>
  <c r="T188" i="184"/>
  <c r="U187" i="184"/>
  <c r="T187" i="184"/>
  <c r="U186" i="184"/>
  <c r="T186" i="184"/>
  <c r="U185" i="184"/>
  <c r="T185" i="184"/>
  <c r="U184" i="184"/>
  <c r="T184" i="184"/>
  <c r="U183" i="184"/>
  <c r="T183" i="184"/>
  <c r="U182" i="184"/>
  <c r="T182" i="184"/>
  <c r="U181" i="184"/>
  <c r="T181" i="184"/>
  <c r="U180" i="184"/>
  <c r="T180" i="184"/>
  <c r="U179" i="184"/>
  <c r="T179" i="184"/>
  <c r="U178" i="184"/>
  <c r="T178" i="184"/>
  <c r="U177" i="184"/>
  <c r="T177" i="184"/>
  <c r="U176" i="184"/>
  <c r="T176" i="184"/>
  <c r="U175" i="184"/>
  <c r="T175" i="184"/>
  <c r="U174" i="184"/>
  <c r="T174" i="184"/>
  <c r="U173" i="184"/>
  <c r="T173" i="184"/>
  <c r="U172" i="184"/>
  <c r="T172" i="184"/>
  <c r="U171" i="184"/>
  <c r="T171" i="184"/>
  <c r="U170" i="184"/>
  <c r="T170" i="184"/>
  <c r="U169" i="184"/>
  <c r="T169" i="184"/>
  <c r="U168" i="184"/>
  <c r="T168" i="184"/>
  <c r="U167" i="184"/>
  <c r="T167" i="184"/>
  <c r="U166" i="184"/>
  <c r="T166" i="184"/>
  <c r="U165" i="184"/>
  <c r="T165" i="184"/>
  <c r="U164" i="184"/>
  <c r="T164" i="184"/>
  <c r="U163" i="184"/>
  <c r="T163" i="184"/>
  <c r="U162" i="184"/>
  <c r="T162" i="184"/>
  <c r="U161" i="184"/>
  <c r="T161" i="184"/>
  <c r="U160" i="184"/>
  <c r="T160" i="184"/>
  <c r="U159" i="184"/>
  <c r="T159" i="184"/>
  <c r="U158" i="184"/>
  <c r="T158" i="184"/>
  <c r="U157" i="184"/>
  <c r="T157" i="184"/>
  <c r="U156" i="184"/>
  <c r="T156" i="184"/>
  <c r="U155" i="184"/>
  <c r="T155" i="184"/>
  <c r="U154" i="184"/>
  <c r="T154" i="184"/>
  <c r="U153" i="184"/>
  <c r="T153" i="184"/>
  <c r="U152" i="184"/>
  <c r="T152" i="184"/>
  <c r="U151" i="184"/>
  <c r="T151" i="184"/>
  <c r="U150" i="184"/>
  <c r="T150" i="184"/>
  <c r="U149" i="184"/>
  <c r="T149" i="184"/>
  <c r="U148" i="184"/>
  <c r="T148" i="184"/>
  <c r="U147" i="184"/>
  <c r="T147" i="184"/>
  <c r="U146" i="184"/>
  <c r="T146" i="184"/>
  <c r="U145" i="184"/>
  <c r="T145" i="184"/>
  <c r="U144" i="184"/>
  <c r="T144" i="184"/>
  <c r="U143" i="184"/>
  <c r="T143" i="184"/>
  <c r="U142" i="184"/>
  <c r="T142" i="184"/>
  <c r="U141" i="184"/>
  <c r="T141" i="184"/>
  <c r="U140" i="184"/>
  <c r="T140" i="184"/>
  <c r="U139" i="184"/>
  <c r="T139" i="184"/>
  <c r="U138" i="184"/>
  <c r="T138" i="184"/>
  <c r="U137" i="184"/>
  <c r="T137" i="184"/>
  <c r="U136" i="184"/>
  <c r="T136" i="184"/>
  <c r="U135" i="184"/>
  <c r="T135" i="184"/>
  <c r="U134" i="184"/>
  <c r="T134" i="184"/>
  <c r="U133" i="184"/>
  <c r="T133" i="184"/>
  <c r="U132" i="184"/>
  <c r="T132" i="184"/>
  <c r="U131" i="184"/>
  <c r="T131" i="184"/>
  <c r="U130" i="184"/>
  <c r="T130" i="184"/>
  <c r="U129" i="184"/>
  <c r="T129" i="184"/>
  <c r="U128" i="184"/>
  <c r="T128" i="184"/>
  <c r="U127" i="184"/>
  <c r="T127" i="184"/>
  <c r="U126" i="184"/>
  <c r="T126" i="184"/>
  <c r="U125" i="184"/>
  <c r="T125" i="184"/>
  <c r="U124" i="184"/>
  <c r="T124" i="184"/>
  <c r="U123" i="184"/>
  <c r="T123" i="184"/>
  <c r="U122" i="184"/>
  <c r="T122" i="184"/>
  <c r="U121" i="184"/>
  <c r="T121" i="184"/>
  <c r="U120" i="184"/>
  <c r="T120" i="184"/>
  <c r="U119" i="184"/>
  <c r="T119" i="184"/>
  <c r="U118" i="184"/>
  <c r="T118" i="184"/>
  <c r="U117" i="184"/>
  <c r="T117" i="184"/>
  <c r="U116" i="184"/>
  <c r="T116" i="184"/>
  <c r="U115" i="184"/>
  <c r="T115" i="184"/>
  <c r="U114" i="184"/>
  <c r="T114" i="184"/>
  <c r="U113" i="184"/>
  <c r="T113" i="184"/>
  <c r="U112" i="184"/>
  <c r="T112" i="184"/>
  <c r="U111" i="184"/>
  <c r="T111" i="184"/>
  <c r="U110" i="184"/>
  <c r="T110" i="184"/>
  <c r="U109" i="184"/>
  <c r="T109" i="184"/>
  <c r="U108" i="184"/>
  <c r="T108" i="184"/>
  <c r="U107" i="184"/>
  <c r="T107" i="184"/>
  <c r="U106" i="184"/>
  <c r="T106" i="184"/>
  <c r="U105" i="184"/>
  <c r="T105" i="184"/>
  <c r="U104" i="184"/>
  <c r="T104" i="184"/>
  <c r="U103" i="184"/>
  <c r="T103" i="184"/>
  <c r="U102" i="184"/>
  <c r="T102" i="184"/>
  <c r="U101" i="184"/>
  <c r="T101" i="184"/>
  <c r="U100" i="184"/>
  <c r="T100" i="184"/>
  <c r="U99" i="184"/>
  <c r="T99" i="184"/>
  <c r="U98" i="184"/>
  <c r="T98" i="184"/>
  <c r="U97" i="184"/>
  <c r="T97" i="184"/>
  <c r="U96" i="184"/>
  <c r="T96" i="184"/>
  <c r="U95" i="184"/>
  <c r="T95" i="184"/>
  <c r="U94" i="184"/>
  <c r="T94" i="184"/>
  <c r="U93" i="184"/>
  <c r="T93" i="184"/>
  <c r="U92" i="184"/>
  <c r="T92" i="184"/>
  <c r="U91" i="184"/>
  <c r="T91" i="184"/>
  <c r="U90" i="184"/>
  <c r="T90" i="184"/>
  <c r="U89" i="184"/>
  <c r="T89" i="184"/>
  <c r="U88" i="184"/>
  <c r="T88" i="184"/>
  <c r="U87" i="184"/>
  <c r="T87" i="184"/>
  <c r="U86" i="184"/>
  <c r="T86" i="184"/>
  <c r="U85" i="184"/>
  <c r="T85" i="184"/>
  <c r="U84" i="184"/>
  <c r="T84" i="184"/>
  <c r="U83" i="184"/>
  <c r="T83" i="184"/>
  <c r="U82" i="184"/>
  <c r="T82" i="184"/>
  <c r="U81" i="184"/>
  <c r="T81" i="184"/>
  <c r="U80" i="184"/>
  <c r="T80" i="184"/>
  <c r="U79" i="184"/>
  <c r="T79" i="184"/>
  <c r="U78" i="184"/>
  <c r="T78" i="184"/>
  <c r="U77" i="184"/>
  <c r="T77" i="184"/>
  <c r="U76" i="184"/>
  <c r="T76" i="184"/>
  <c r="U75" i="184"/>
  <c r="T75" i="184"/>
  <c r="U74" i="184"/>
  <c r="T74" i="184"/>
  <c r="U73" i="184"/>
  <c r="T73" i="184"/>
  <c r="U72" i="184"/>
  <c r="T72" i="184"/>
  <c r="U71" i="184"/>
  <c r="T71" i="184"/>
  <c r="U70" i="184"/>
  <c r="T70" i="184"/>
  <c r="U69" i="184"/>
  <c r="T69" i="184"/>
  <c r="U68" i="184"/>
  <c r="T68" i="184"/>
  <c r="U67" i="184"/>
  <c r="T67" i="184"/>
  <c r="U66" i="184"/>
  <c r="T66" i="184"/>
  <c r="U65" i="184"/>
  <c r="T65" i="184"/>
  <c r="U64" i="184"/>
  <c r="T64" i="184"/>
  <c r="U63" i="184"/>
  <c r="T63" i="184"/>
  <c r="U62" i="184"/>
  <c r="T62" i="184"/>
  <c r="U61" i="184"/>
  <c r="T61" i="184"/>
  <c r="U60" i="184"/>
  <c r="T60" i="184"/>
  <c r="U59" i="184"/>
  <c r="T59" i="184"/>
  <c r="U58" i="184"/>
  <c r="T58" i="184"/>
  <c r="U57" i="184"/>
  <c r="T57" i="184"/>
  <c r="U56" i="184"/>
  <c r="T56" i="184"/>
  <c r="U55" i="184"/>
  <c r="T55" i="184"/>
  <c r="U54" i="184"/>
  <c r="T54" i="184"/>
  <c r="U53" i="184"/>
  <c r="T53" i="184"/>
  <c r="U52" i="184"/>
  <c r="T52" i="184"/>
  <c r="U51" i="184"/>
  <c r="T51" i="184"/>
  <c r="U50" i="184"/>
  <c r="T50" i="184"/>
  <c r="U49" i="184"/>
  <c r="T49" i="184"/>
  <c r="U48" i="184"/>
  <c r="T48" i="184"/>
  <c r="U47" i="184"/>
  <c r="T47" i="184"/>
  <c r="U46" i="184"/>
  <c r="T46" i="184"/>
  <c r="U45" i="184"/>
  <c r="T45" i="184"/>
  <c r="U44" i="184"/>
  <c r="T44" i="184"/>
  <c r="U43" i="184"/>
  <c r="T43" i="184"/>
  <c r="U42" i="184"/>
  <c r="T42" i="184"/>
  <c r="U41" i="184"/>
  <c r="T41" i="184"/>
  <c r="U40" i="184"/>
  <c r="T40" i="184"/>
  <c r="U39" i="184"/>
  <c r="T39" i="184"/>
  <c r="U38" i="184"/>
  <c r="T38" i="184"/>
  <c r="U37" i="184"/>
  <c r="T37" i="184"/>
  <c r="U36" i="184"/>
  <c r="T36" i="184"/>
  <c r="U35" i="184"/>
  <c r="T35" i="184"/>
  <c r="U34" i="184"/>
  <c r="T34" i="184"/>
  <c r="U33" i="184"/>
  <c r="T33" i="184"/>
  <c r="U32" i="184"/>
  <c r="T32" i="184"/>
  <c r="U31" i="184"/>
  <c r="T31" i="184"/>
  <c r="U30" i="184"/>
  <c r="T30" i="184"/>
  <c r="U29" i="184"/>
  <c r="T29" i="184"/>
  <c r="U28" i="184"/>
  <c r="T28" i="184"/>
  <c r="U27" i="184"/>
  <c r="T27" i="184"/>
  <c r="U26" i="184"/>
  <c r="T26" i="184"/>
  <c r="U25" i="184"/>
  <c r="T25" i="184"/>
  <c r="U24" i="184"/>
  <c r="T24" i="184"/>
  <c r="U23" i="184"/>
  <c r="T23" i="184"/>
  <c r="U22" i="184"/>
  <c r="T22" i="184"/>
  <c r="U21" i="184"/>
  <c r="T21" i="184"/>
  <c r="U20" i="184"/>
  <c r="T20" i="184"/>
  <c r="U19" i="184"/>
  <c r="T19" i="184"/>
  <c r="U18" i="184"/>
  <c r="T18" i="184"/>
  <c r="U17" i="184"/>
  <c r="T17" i="184"/>
  <c r="U16" i="184"/>
  <c r="T16" i="184"/>
  <c r="U15" i="184"/>
  <c r="T15" i="184"/>
  <c r="U14" i="184"/>
  <c r="T14" i="184"/>
  <c r="U13" i="184"/>
  <c r="T13" i="184"/>
  <c r="U12" i="184"/>
  <c r="T12" i="184"/>
  <c r="U11" i="184"/>
  <c r="T11" i="184"/>
  <c r="U10" i="184"/>
  <c r="T10" i="184"/>
  <c r="U9" i="184"/>
  <c r="T9" i="184"/>
  <c r="H6" i="184"/>
  <c r="D9" i="178"/>
  <c r="E3" i="184"/>
  <c r="E611" i="184" s="1"/>
  <c r="I856" i="183"/>
  <c r="I830" i="183"/>
  <c r="I827" i="183"/>
  <c r="I826" i="183"/>
  <c r="I824" i="183"/>
  <c r="I822" i="183"/>
  <c r="T816" i="183"/>
  <c r="T815" i="183"/>
  <c r="T814" i="183"/>
  <c r="T813" i="183"/>
  <c r="T812" i="183"/>
  <c r="T811" i="183"/>
  <c r="T810" i="183"/>
  <c r="T809" i="183"/>
  <c r="T808" i="183"/>
  <c r="T807" i="183"/>
  <c r="B807" i="183"/>
  <c r="U815" i="183"/>
  <c r="T806" i="183"/>
  <c r="T805" i="183"/>
  <c r="T804" i="183"/>
  <c r="T803" i="183"/>
  <c r="T802" i="183"/>
  <c r="T801" i="183"/>
  <c r="T800" i="183"/>
  <c r="T799" i="183"/>
  <c r="T798" i="183"/>
  <c r="T797" i="183"/>
  <c r="B797" i="183"/>
  <c r="A797" i="183"/>
  <c r="U805" i="183"/>
  <c r="T796" i="183"/>
  <c r="T795" i="183"/>
  <c r="T794" i="183"/>
  <c r="T793" i="183"/>
  <c r="T792" i="183"/>
  <c r="T791" i="183"/>
  <c r="T790" i="183"/>
  <c r="T789" i="183"/>
  <c r="T788" i="183"/>
  <c r="T787" i="183"/>
  <c r="B787" i="183"/>
  <c r="A787" i="183"/>
  <c r="U795" i="183"/>
  <c r="T786" i="183"/>
  <c r="T785" i="183"/>
  <c r="T784" i="183"/>
  <c r="T783" i="183"/>
  <c r="T782" i="183"/>
  <c r="T781" i="183"/>
  <c r="T780" i="183"/>
  <c r="T779" i="183"/>
  <c r="T778" i="183"/>
  <c r="T777" i="183"/>
  <c r="B777" i="183"/>
  <c r="A777" i="183"/>
  <c r="U785" i="183"/>
  <c r="T776" i="183"/>
  <c r="T775" i="183"/>
  <c r="T774" i="183"/>
  <c r="T773" i="183"/>
  <c r="T772" i="183"/>
  <c r="T771" i="183"/>
  <c r="T770" i="183"/>
  <c r="T769" i="183"/>
  <c r="T768" i="183"/>
  <c r="T767" i="183"/>
  <c r="B767" i="183"/>
  <c r="A767" i="183"/>
  <c r="U775" i="183" s="1"/>
  <c r="T766" i="183"/>
  <c r="T765" i="183"/>
  <c r="T764" i="183"/>
  <c r="T763" i="183"/>
  <c r="T762" i="183"/>
  <c r="T761" i="183"/>
  <c r="T760" i="183"/>
  <c r="T759" i="183"/>
  <c r="T758" i="183"/>
  <c r="T757" i="183"/>
  <c r="B757" i="183"/>
  <c r="A757" i="183"/>
  <c r="U765" i="183"/>
  <c r="T756" i="183"/>
  <c r="T755" i="183"/>
  <c r="T754" i="183"/>
  <c r="T753" i="183"/>
  <c r="T752" i="183"/>
  <c r="T751" i="183"/>
  <c r="T750" i="183"/>
  <c r="T749" i="183"/>
  <c r="T748" i="183"/>
  <c r="T747" i="183"/>
  <c r="B747" i="183"/>
  <c r="A747" i="183"/>
  <c r="U755" i="183"/>
  <c r="T746" i="183"/>
  <c r="T745" i="183"/>
  <c r="T744" i="183"/>
  <c r="T743" i="183"/>
  <c r="T742" i="183"/>
  <c r="T741" i="183"/>
  <c r="T740" i="183"/>
  <c r="T739" i="183"/>
  <c r="T738" i="183"/>
  <c r="T737" i="183"/>
  <c r="B737" i="183"/>
  <c r="A737" i="183"/>
  <c r="U740" i="183" s="1"/>
  <c r="T736" i="183"/>
  <c r="T735" i="183"/>
  <c r="T734" i="183"/>
  <c r="T733" i="183"/>
  <c r="T732" i="183"/>
  <c r="T731" i="183"/>
  <c r="T730" i="183"/>
  <c r="T729" i="183"/>
  <c r="T728" i="183"/>
  <c r="T727" i="183"/>
  <c r="B727" i="183"/>
  <c r="A727" i="183"/>
  <c r="U735" i="183" s="1"/>
  <c r="T726" i="183"/>
  <c r="T725" i="183"/>
  <c r="T724" i="183"/>
  <c r="T723" i="183"/>
  <c r="T722" i="183"/>
  <c r="T721" i="183"/>
  <c r="T720" i="183"/>
  <c r="T719" i="183"/>
  <c r="T718" i="183"/>
  <c r="T717" i="183"/>
  <c r="B717" i="183"/>
  <c r="A717" i="183"/>
  <c r="U725" i="183"/>
  <c r="T716" i="183"/>
  <c r="T715" i="183"/>
  <c r="T714" i="183"/>
  <c r="T713" i="183"/>
  <c r="T712" i="183"/>
  <c r="T711" i="183"/>
  <c r="T710" i="183"/>
  <c r="T709" i="183"/>
  <c r="T708" i="183"/>
  <c r="T707" i="183"/>
  <c r="B707" i="183"/>
  <c r="A707" i="183"/>
  <c r="U715" i="183"/>
  <c r="T706" i="183"/>
  <c r="T705" i="183"/>
  <c r="T704" i="183"/>
  <c r="T703" i="183"/>
  <c r="T702" i="183"/>
  <c r="T701" i="183"/>
  <c r="T700" i="183"/>
  <c r="T699" i="183"/>
  <c r="T698" i="183"/>
  <c r="T697" i="183"/>
  <c r="B697" i="183"/>
  <c r="A697" i="183"/>
  <c r="U705" i="183"/>
  <c r="T696" i="183"/>
  <c r="T695" i="183"/>
  <c r="T694" i="183"/>
  <c r="T693" i="183"/>
  <c r="T692" i="183"/>
  <c r="T691" i="183"/>
  <c r="T690" i="183"/>
  <c r="T689" i="183"/>
  <c r="T688" i="183"/>
  <c r="T687" i="183"/>
  <c r="B687" i="183"/>
  <c r="A687" i="183"/>
  <c r="U695" i="183" s="1"/>
  <c r="T686" i="183"/>
  <c r="T685" i="183"/>
  <c r="T684" i="183"/>
  <c r="T683" i="183"/>
  <c r="T682" i="183"/>
  <c r="T681" i="183"/>
  <c r="T680" i="183"/>
  <c r="T679" i="183"/>
  <c r="T678" i="183"/>
  <c r="T677" i="183"/>
  <c r="B677" i="183"/>
  <c r="A677" i="183"/>
  <c r="U685" i="183"/>
  <c r="T676" i="183"/>
  <c r="T675" i="183"/>
  <c r="T674" i="183"/>
  <c r="T673" i="183"/>
  <c r="T672" i="183"/>
  <c r="T671" i="183"/>
  <c r="T670" i="183"/>
  <c r="T669" i="183"/>
  <c r="T668" i="183"/>
  <c r="T667" i="183"/>
  <c r="B667" i="183"/>
  <c r="A667" i="183"/>
  <c r="U675" i="183"/>
  <c r="T666" i="183"/>
  <c r="T665" i="183"/>
  <c r="T664" i="183"/>
  <c r="T663" i="183"/>
  <c r="T662" i="183"/>
  <c r="T661" i="183"/>
  <c r="T660" i="183"/>
  <c r="T659" i="183"/>
  <c r="T658" i="183"/>
  <c r="T657" i="183"/>
  <c r="B657" i="183"/>
  <c r="A657" i="183"/>
  <c r="U657" i="183" s="1"/>
  <c r="T656" i="183"/>
  <c r="T655" i="183"/>
  <c r="T654" i="183"/>
  <c r="T653" i="183"/>
  <c r="T652" i="183"/>
  <c r="T651" i="183"/>
  <c r="T650" i="183"/>
  <c r="T649" i="183"/>
  <c r="T648" i="183"/>
  <c r="T647" i="183"/>
  <c r="B647" i="183"/>
  <c r="A647" i="183"/>
  <c r="U655" i="183" s="1"/>
  <c r="T646" i="183"/>
  <c r="T645" i="183"/>
  <c r="T644" i="183"/>
  <c r="T643" i="183"/>
  <c r="T642" i="183"/>
  <c r="T641" i="183"/>
  <c r="T640" i="183"/>
  <c r="T639" i="183"/>
  <c r="T638" i="183"/>
  <c r="T637" i="183"/>
  <c r="B637" i="183"/>
  <c r="A637" i="183"/>
  <c r="U645" i="183"/>
  <c r="T636" i="183"/>
  <c r="T635" i="183"/>
  <c r="T634" i="183"/>
  <c r="T633" i="183"/>
  <c r="T632" i="183"/>
  <c r="T631" i="183"/>
  <c r="T630" i="183"/>
  <c r="T629" i="183"/>
  <c r="T628" i="183"/>
  <c r="T627" i="183"/>
  <c r="B627" i="183"/>
  <c r="A627" i="183"/>
  <c r="U635" i="183"/>
  <c r="T626" i="183"/>
  <c r="T625" i="183"/>
  <c r="T624" i="183"/>
  <c r="T623" i="183"/>
  <c r="T622" i="183"/>
  <c r="T621" i="183"/>
  <c r="T620" i="183"/>
  <c r="I825" i="183"/>
  <c r="I828" i="183" s="1"/>
  <c r="I829" i="183" s="1"/>
  <c r="I831" i="183" s="1"/>
  <c r="T619" i="183"/>
  <c r="T617" i="183"/>
  <c r="T618" i="183"/>
  <c r="I823" i="183"/>
  <c r="A617" i="183"/>
  <c r="U625" i="183"/>
  <c r="A610" i="183"/>
  <c r="U608" i="183"/>
  <c r="T608" i="183"/>
  <c r="U607" i="183"/>
  <c r="T607" i="183"/>
  <c r="U606" i="183"/>
  <c r="T606" i="183"/>
  <c r="U605" i="183"/>
  <c r="T605" i="183"/>
  <c r="U604" i="183"/>
  <c r="T604" i="183"/>
  <c r="U603" i="183"/>
  <c r="T603" i="183"/>
  <c r="U602" i="183"/>
  <c r="T602" i="183"/>
  <c r="U601" i="183"/>
  <c r="T601" i="183"/>
  <c r="U600" i="183"/>
  <c r="T600" i="183"/>
  <c r="U599" i="183"/>
  <c r="T599" i="183"/>
  <c r="U598" i="183"/>
  <c r="T598" i="183"/>
  <c r="U597" i="183"/>
  <c r="T597" i="183"/>
  <c r="U596" i="183"/>
  <c r="T596" i="183"/>
  <c r="U595" i="183"/>
  <c r="T595" i="183"/>
  <c r="U594" i="183"/>
  <c r="T594" i="183"/>
  <c r="U593" i="183"/>
  <c r="T593" i="183"/>
  <c r="U592" i="183"/>
  <c r="T592" i="183"/>
  <c r="U591" i="183"/>
  <c r="T591" i="183"/>
  <c r="U590" i="183"/>
  <c r="T590" i="183"/>
  <c r="U589" i="183"/>
  <c r="T589" i="183"/>
  <c r="U588" i="183"/>
  <c r="T588" i="183"/>
  <c r="U587" i="183"/>
  <c r="T587" i="183"/>
  <c r="U586" i="183"/>
  <c r="T586" i="183"/>
  <c r="U585" i="183"/>
  <c r="T585" i="183"/>
  <c r="U584" i="183"/>
  <c r="T584" i="183"/>
  <c r="U583" i="183"/>
  <c r="T583" i="183"/>
  <c r="U582" i="183"/>
  <c r="T582" i="183"/>
  <c r="U581" i="183"/>
  <c r="T581" i="183"/>
  <c r="U580" i="183"/>
  <c r="T580" i="183"/>
  <c r="U579" i="183"/>
  <c r="T579" i="183"/>
  <c r="U578" i="183"/>
  <c r="T578" i="183"/>
  <c r="U577" i="183"/>
  <c r="T577" i="183"/>
  <c r="U576" i="183"/>
  <c r="T576" i="183"/>
  <c r="U575" i="183"/>
  <c r="T575" i="183"/>
  <c r="U574" i="183"/>
  <c r="T574" i="183"/>
  <c r="U573" i="183"/>
  <c r="T573" i="183"/>
  <c r="U572" i="183"/>
  <c r="T572" i="183"/>
  <c r="U571" i="183"/>
  <c r="T571" i="183"/>
  <c r="U570" i="183"/>
  <c r="T570" i="183"/>
  <c r="U569" i="183"/>
  <c r="T569" i="183"/>
  <c r="U568" i="183"/>
  <c r="T568" i="183"/>
  <c r="U567" i="183"/>
  <c r="T567" i="183"/>
  <c r="U566" i="183"/>
  <c r="T566" i="183"/>
  <c r="U565" i="183"/>
  <c r="T565" i="183"/>
  <c r="U564" i="183"/>
  <c r="T564" i="183"/>
  <c r="U563" i="183"/>
  <c r="T563" i="183"/>
  <c r="U562" i="183"/>
  <c r="T562" i="183"/>
  <c r="U561" i="183"/>
  <c r="T561" i="183"/>
  <c r="U560" i="183"/>
  <c r="T560" i="183"/>
  <c r="U559" i="183"/>
  <c r="T559" i="183"/>
  <c r="U558" i="183"/>
  <c r="T558" i="183"/>
  <c r="U557" i="183"/>
  <c r="T557" i="183"/>
  <c r="U556" i="183"/>
  <c r="T556" i="183"/>
  <c r="U555" i="183"/>
  <c r="T555" i="183"/>
  <c r="U554" i="183"/>
  <c r="T554" i="183"/>
  <c r="U553" i="183"/>
  <c r="T553" i="183"/>
  <c r="U552" i="183"/>
  <c r="T552" i="183"/>
  <c r="U551" i="183"/>
  <c r="T551" i="183"/>
  <c r="U550" i="183"/>
  <c r="T550" i="183"/>
  <c r="U549" i="183"/>
  <c r="T549" i="183"/>
  <c r="U548" i="183"/>
  <c r="T548" i="183"/>
  <c r="U547" i="183"/>
  <c r="T547" i="183"/>
  <c r="U546" i="183"/>
  <c r="T546" i="183"/>
  <c r="U545" i="183"/>
  <c r="T545" i="183"/>
  <c r="U544" i="183"/>
  <c r="T544" i="183"/>
  <c r="U543" i="183"/>
  <c r="T543" i="183"/>
  <c r="U542" i="183"/>
  <c r="T542" i="183"/>
  <c r="U541" i="183"/>
  <c r="T541" i="183"/>
  <c r="U540" i="183"/>
  <c r="T540" i="183"/>
  <c r="U539" i="183"/>
  <c r="T539" i="183"/>
  <c r="U538" i="183"/>
  <c r="T538" i="183"/>
  <c r="U537" i="183"/>
  <c r="T537" i="183"/>
  <c r="U536" i="183"/>
  <c r="T536" i="183"/>
  <c r="U535" i="183"/>
  <c r="T535" i="183"/>
  <c r="U534" i="183"/>
  <c r="T534" i="183"/>
  <c r="U533" i="183"/>
  <c r="T533" i="183"/>
  <c r="U532" i="183"/>
  <c r="T532" i="183"/>
  <c r="U531" i="183"/>
  <c r="T531" i="183"/>
  <c r="U530" i="183"/>
  <c r="T530" i="183"/>
  <c r="U529" i="183"/>
  <c r="T529" i="183"/>
  <c r="U528" i="183"/>
  <c r="T528" i="183"/>
  <c r="U527" i="183"/>
  <c r="T527" i="183"/>
  <c r="U526" i="183"/>
  <c r="T526" i="183"/>
  <c r="U525" i="183"/>
  <c r="T525" i="183"/>
  <c r="U524" i="183"/>
  <c r="T524" i="183"/>
  <c r="U523" i="183"/>
  <c r="T523" i="183"/>
  <c r="U522" i="183"/>
  <c r="T522" i="183"/>
  <c r="U521" i="183"/>
  <c r="T521" i="183"/>
  <c r="U520" i="183"/>
  <c r="T520" i="183"/>
  <c r="U519" i="183"/>
  <c r="T519" i="183"/>
  <c r="U518" i="183"/>
  <c r="T518" i="183"/>
  <c r="U517" i="183"/>
  <c r="T517" i="183"/>
  <c r="U516" i="183"/>
  <c r="T516" i="183"/>
  <c r="U515" i="183"/>
  <c r="T515" i="183"/>
  <c r="U514" i="183"/>
  <c r="T514" i="183"/>
  <c r="U513" i="183"/>
  <c r="T513" i="183"/>
  <c r="U512" i="183"/>
  <c r="T512" i="183"/>
  <c r="U511" i="183"/>
  <c r="T511" i="183"/>
  <c r="U510" i="183"/>
  <c r="T510" i="183"/>
  <c r="U509" i="183"/>
  <c r="T509" i="183"/>
  <c r="U508" i="183"/>
  <c r="T508" i="183"/>
  <c r="U507" i="183"/>
  <c r="T507" i="183"/>
  <c r="U506" i="183"/>
  <c r="T506" i="183"/>
  <c r="U505" i="183"/>
  <c r="T505" i="183"/>
  <c r="U504" i="183"/>
  <c r="T504" i="183"/>
  <c r="U503" i="183"/>
  <c r="T503" i="183"/>
  <c r="U502" i="183"/>
  <c r="T502" i="183"/>
  <c r="U501" i="183"/>
  <c r="T501" i="183"/>
  <c r="U500" i="183"/>
  <c r="T500" i="183"/>
  <c r="U499" i="183"/>
  <c r="T499" i="183"/>
  <c r="U498" i="183"/>
  <c r="T498" i="183"/>
  <c r="U497" i="183"/>
  <c r="T497" i="183"/>
  <c r="U496" i="183"/>
  <c r="T496" i="183"/>
  <c r="U495" i="183"/>
  <c r="T495" i="183"/>
  <c r="U494" i="183"/>
  <c r="T494" i="183"/>
  <c r="U493" i="183"/>
  <c r="T493" i="183"/>
  <c r="U492" i="183"/>
  <c r="T492" i="183"/>
  <c r="U491" i="183"/>
  <c r="T491" i="183"/>
  <c r="U490" i="183"/>
  <c r="T490" i="183"/>
  <c r="U489" i="183"/>
  <c r="T489" i="183"/>
  <c r="U488" i="183"/>
  <c r="T488" i="183"/>
  <c r="U487" i="183"/>
  <c r="T487" i="183"/>
  <c r="U486" i="183"/>
  <c r="T486" i="183"/>
  <c r="U485" i="183"/>
  <c r="T485" i="183"/>
  <c r="U484" i="183"/>
  <c r="T484" i="183"/>
  <c r="U483" i="183"/>
  <c r="T483" i="183"/>
  <c r="U482" i="183"/>
  <c r="T482" i="183"/>
  <c r="U481" i="183"/>
  <c r="T481" i="183"/>
  <c r="U480" i="183"/>
  <c r="T480" i="183"/>
  <c r="U479" i="183"/>
  <c r="T479" i="183"/>
  <c r="U478" i="183"/>
  <c r="T478" i="183"/>
  <c r="U477" i="183"/>
  <c r="T477" i="183"/>
  <c r="U476" i="183"/>
  <c r="T476" i="183"/>
  <c r="U475" i="183"/>
  <c r="T475" i="183"/>
  <c r="U474" i="183"/>
  <c r="T474" i="183"/>
  <c r="U473" i="183"/>
  <c r="T473" i="183"/>
  <c r="U472" i="183"/>
  <c r="T472" i="183"/>
  <c r="U471" i="183"/>
  <c r="T471" i="183"/>
  <c r="U470" i="183"/>
  <c r="T470" i="183"/>
  <c r="U469" i="183"/>
  <c r="T469" i="183"/>
  <c r="U468" i="183"/>
  <c r="T468" i="183"/>
  <c r="U467" i="183"/>
  <c r="T467" i="183"/>
  <c r="U466" i="183"/>
  <c r="T466" i="183"/>
  <c r="U465" i="183"/>
  <c r="T465" i="183"/>
  <c r="U464" i="183"/>
  <c r="T464" i="183"/>
  <c r="U463" i="183"/>
  <c r="T463" i="183"/>
  <c r="U462" i="183"/>
  <c r="T462" i="183"/>
  <c r="U461" i="183"/>
  <c r="T461" i="183"/>
  <c r="U460" i="183"/>
  <c r="T460" i="183"/>
  <c r="U459" i="183"/>
  <c r="T459" i="183"/>
  <c r="U458" i="183"/>
  <c r="T458" i="183"/>
  <c r="U457" i="183"/>
  <c r="T457" i="183"/>
  <c r="U456" i="183"/>
  <c r="T456" i="183"/>
  <c r="U455" i="183"/>
  <c r="T455" i="183"/>
  <c r="U454" i="183"/>
  <c r="T454" i="183"/>
  <c r="U453" i="183"/>
  <c r="T453" i="183"/>
  <c r="U452" i="183"/>
  <c r="T452" i="183"/>
  <c r="U451" i="183"/>
  <c r="T451" i="183"/>
  <c r="U450" i="183"/>
  <c r="T450" i="183"/>
  <c r="U449" i="183"/>
  <c r="T449" i="183"/>
  <c r="U448" i="183"/>
  <c r="T448" i="183"/>
  <c r="U447" i="183"/>
  <c r="T447" i="183"/>
  <c r="U446" i="183"/>
  <c r="T446" i="183"/>
  <c r="U445" i="183"/>
  <c r="T445" i="183"/>
  <c r="U444" i="183"/>
  <c r="T444" i="183"/>
  <c r="U443" i="183"/>
  <c r="T443" i="183"/>
  <c r="U442" i="183"/>
  <c r="T442" i="183"/>
  <c r="U441" i="183"/>
  <c r="T441" i="183"/>
  <c r="U440" i="183"/>
  <c r="T440" i="183"/>
  <c r="U439" i="183"/>
  <c r="T439" i="183"/>
  <c r="U438" i="183"/>
  <c r="T438" i="183"/>
  <c r="U437" i="183"/>
  <c r="T437" i="183"/>
  <c r="U436" i="183"/>
  <c r="T436" i="183"/>
  <c r="U435" i="183"/>
  <c r="T435" i="183"/>
  <c r="U434" i="183"/>
  <c r="T434" i="183"/>
  <c r="U433" i="183"/>
  <c r="T433" i="183"/>
  <c r="U432" i="183"/>
  <c r="T432" i="183"/>
  <c r="U431" i="183"/>
  <c r="T431" i="183"/>
  <c r="U430" i="183"/>
  <c r="T430" i="183"/>
  <c r="U429" i="183"/>
  <c r="T429" i="183"/>
  <c r="U428" i="183"/>
  <c r="T428" i="183"/>
  <c r="U427" i="183"/>
  <c r="T427" i="183"/>
  <c r="U426" i="183"/>
  <c r="T426" i="183"/>
  <c r="U425" i="183"/>
  <c r="T425" i="183"/>
  <c r="U424" i="183"/>
  <c r="T424" i="183"/>
  <c r="U423" i="183"/>
  <c r="T423" i="183"/>
  <c r="U422" i="183"/>
  <c r="T422" i="183"/>
  <c r="U421" i="183"/>
  <c r="T421" i="183"/>
  <c r="U420" i="183"/>
  <c r="T420" i="183"/>
  <c r="U419" i="183"/>
  <c r="T419" i="183"/>
  <c r="U418" i="183"/>
  <c r="T418" i="183"/>
  <c r="U417" i="183"/>
  <c r="T417" i="183"/>
  <c r="U416" i="183"/>
  <c r="T416" i="183"/>
  <c r="U415" i="183"/>
  <c r="T415" i="183"/>
  <c r="U414" i="183"/>
  <c r="T414" i="183"/>
  <c r="U413" i="183"/>
  <c r="T413" i="183"/>
  <c r="U412" i="183"/>
  <c r="T412" i="183"/>
  <c r="U411" i="183"/>
  <c r="T411" i="183"/>
  <c r="U410" i="183"/>
  <c r="T410" i="183"/>
  <c r="U409" i="183"/>
  <c r="T409" i="183"/>
  <c r="U408" i="183"/>
  <c r="T408" i="183"/>
  <c r="U407" i="183"/>
  <c r="T407" i="183"/>
  <c r="U406" i="183"/>
  <c r="T406" i="183"/>
  <c r="U405" i="183"/>
  <c r="T405" i="183"/>
  <c r="U404" i="183"/>
  <c r="T404" i="183"/>
  <c r="U403" i="183"/>
  <c r="T403" i="183"/>
  <c r="U402" i="183"/>
  <c r="T402" i="183"/>
  <c r="U401" i="183"/>
  <c r="T401" i="183"/>
  <c r="U400" i="183"/>
  <c r="T400" i="183"/>
  <c r="U399" i="183"/>
  <c r="T399" i="183"/>
  <c r="U398" i="183"/>
  <c r="T398" i="183"/>
  <c r="U397" i="183"/>
  <c r="T397" i="183"/>
  <c r="U396" i="183"/>
  <c r="T396" i="183"/>
  <c r="U395" i="183"/>
  <c r="T395" i="183"/>
  <c r="U394" i="183"/>
  <c r="T394" i="183"/>
  <c r="U393" i="183"/>
  <c r="T393" i="183"/>
  <c r="U392" i="183"/>
  <c r="T392" i="183"/>
  <c r="U391" i="183"/>
  <c r="T391" i="183"/>
  <c r="U390" i="183"/>
  <c r="T390" i="183"/>
  <c r="U389" i="183"/>
  <c r="T389" i="183"/>
  <c r="U388" i="183"/>
  <c r="T388" i="183"/>
  <c r="U387" i="183"/>
  <c r="T387" i="183"/>
  <c r="U386" i="183"/>
  <c r="T386" i="183"/>
  <c r="U385" i="183"/>
  <c r="T385" i="183"/>
  <c r="U384" i="183"/>
  <c r="T384" i="183"/>
  <c r="U383" i="183"/>
  <c r="T383" i="183"/>
  <c r="U382" i="183"/>
  <c r="T382" i="183"/>
  <c r="U381" i="183"/>
  <c r="T381" i="183"/>
  <c r="U380" i="183"/>
  <c r="T380" i="183"/>
  <c r="U379" i="183"/>
  <c r="T379" i="183"/>
  <c r="U378" i="183"/>
  <c r="T378" i="183"/>
  <c r="U377" i="183"/>
  <c r="T377" i="183"/>
  <c r="U376" i="183"/>
  <c r="T376" i="183"/>
  <c r="U375" i="183"/>
  <c r="T375" i="183"/>
  <c r="U374" i="183"/>
  <c r="T374" i="183"/>
  <c r="U373" i="183"/>
  <c r="T373" i="183"/>
  <c r="U372" i="183"/>
  <c r="T372" i="183"/>
  <c r="U371" i="183"/>
  <c r="T371" i="183"/>
  <c r="U370" i="183"/>
  <c r="T370" i="183"/>
  <c r="U369" i="183"/>
  <c r="T369" i="183"/>
  <c r="U368" i="183"/>
  <c r="T368" i="183"/>
  <c r="U367" i="183"/>
  <c r="T367" i="183"/>
  <c r="U366" i="183"/>
  <c r="T366" i="183"/>
  <c r="U365" i="183"/>
  <c r="T365" i="183"/>
  <c r="U364" i="183"/>
  <c r="T364" i="183"/>
  <c r="U363" i="183"/>
  <c r="T363" i="183"/>
  <c r="U362" i="183"/>
  <c r="T362" i="183"/>
  <c r="U361" i="183"/>
  <c r="T361" i="183"/>
  <c r="U360" i="183"/>
  <c r="T360" i="183"/>
  <c r="U359" i="183"/>
  <c r="T359" i="183"/>
  <c r="U358" i="183"/>
  <c r="T358" i="183"/>
  <c r="U357" i="183"/>
  <c r="T357" i="183"/>
  <c r="U356" i="183"/>
  <c r="T356" i="183"/>
  <c r="U355" i="183"/>
  <c r="T355" i="183"/>
  <c r="U354" i="183"/>
  <c r="T354" i="183"/>
  <c r="U353" i="183"/>
  <c r="T353" i="183"/>
  <c r="U352" i="183"/>
  <c r="T352" i="183"/>
  <c r="U351" i="183"/>
  <c r="T351" i="183"/>
  <c r="U350" i="183"/>
  <c r="T350" i="183"/>
  <c r="U349" i="183"/>
  <c r="T349" i="183"/>
  <c r="U348" i="183"/>
  <c r="T348" i="183"/>
  <c r="U347" i="183"/>
  <c r="T347" i="183"/>
  <c r="U346" i="183"/>
  <c r="T346" i="183"/>
  <c r="U345" i="183"/>
  <c r="T345" i="183"/>
  <c r="U344" i="183"/>
  <c r="T344" i="183"/>
  <c r="U343" i="183"/>
  <c r="T343" i="183"/>
  <c r="U342" i="183"/>
  <c r="T342" i="183"/>
  <c r="U341" i="183"/>
  <c r="T341" i="183"/>
  <c r="U340" i="183"/>
  <c r="T340" i="183"/>
  <c r="U339" i="183"/>
  <c r="T339" i="183"/>
  <c r="U338" i="183"/>
  <c r="T338" i="183"/>
  <c r="U337" i="183"/>
  <c r="T337" i="183"/>
  <c r="U336" i="183"/>
  <c r="T336" i="183"/>
  <c r="U335" i="183"/>
  <c r="T335" i="183"/>
  <c r="U334" i="183"/>
  <c r="T334" i="183"/>
  <c r="U333" i="183"/>
  <c r="T333" i="183"/>
  <c r="U332" i="183"/>
  <c r="T332" i="183"/>
  <c r="U331" i="183"/>
  <c r="T331" i="183"/>
  <c r="U330" i="183"/>
  <c r="T330" i="183"/>
  <c r="U329" i="183"/>
  <c r="T329" i="183"/>
  <c r="U328" i="183"/>
  <c r="T328" i="183"/>
  <c r="U327" i="183"/>
  <c r="T327" i="183"/>
  <c r="U326" i="183"/>
  <c r="T326" i="183"/>
  <c r="U325" i="183"/>
  <c r="T325" i="183"/>
  <c r="U324" i="183"/>
  <c r="T324" i="183"/>
  <c r="U323" i="183"/>
  <c r="T323" i="183"/>
  <c r="U322" i="183"/>
  <c r="T322" i="183"/>
  <c r="U321" i="183"/>
  <c r="T321" i="183"/>
  <c r="U320" i="183"/>
  <c r="T320" i="183"/>
  <c r="U319" i="183"/>
  <c r="T319" i="183"/>
  <c r="U318" i="183"/>
  <c r="T318" i="183"/>
  <c r="U317" i="183"/>
  <c r="T317" i="183"/>
  <c r="U316" i="183"/>
  <c r="T316" i="183"/>
  <c r="U315" i="183"/>
  <c r="T315" i="183"/>
  <c r="U314" i="183"/>
  <c r="T314" i="183"/>
  <c r="U313" i="183"/>
  <c r="T313" i="183"/>
  <c r="U312" i="183"/>
  <c r="T312" i="183"/>
  <c r="U311" i="183"/>
  <c r="T311" i="183"/>
  <c r="U310" i="183"/>
  <c r="T310" i="183"/>
  <c r="U309" i="183"/>
  <c r="T309" i="183"/>
  <c r="U308" i="183"/>
  <c r="T308" i="183"/>
  <c r="U307" i="183"/>
  <c r="T307" i="183"/>
  <c r="U306" i="183"/>
  <c r="T306" i="183"/>
  <c r="U305" i="183"/>
  <c r="T305" i="183"/>
  <c r="U304" i="183"/>
  <c r="T304" i="183"/>
  <c r="U303" i="183"/>
  <c r="T303" i="183"/>
  <c r="U302" i="183"/>
  <c r="T302" i="183"/>
  <c r="U301" i="183"/>
  <c r="T301" i="183"/>
  <c r="U300" i="183"/>
  <c r="T300" i="183"/>
  <c r="U299" i="183"/>
  <c r="T299" i="183"/>
  <c r="U298" i="183"/>
  <c r="T298" i="183"/>
  <c r="U297" i="183"/>
  <c r="T297" i="183"/>
  <c r="U296" i="183"/>
  <c r="T296" i="183"/>
  <c r="U295" i="183"/>
  <c r="T295" i="183"/>
  <c r="U294" i="183"/>
  <c r="T294" i="183"/>
  <c r="U293" i="183"/>
  <c r="T293" i="183"/>
  <c r="U292" i="183"/>
  <c r="T292" i="183"/>
  <c r="U291" i="183"/>
  <c r="T291" i="183"/>
  <c r="U290" i="183"/>
  <c r="T290" i="183"/>
  <c r="U289" i="183"/>
  <c r="T289" i="183"/>
  <c r="U288" i="183"/>
  <c r="T288" i="183"/>
  <c r="U287" i="183"/>
  <c r="T287" i="183"/>
  <c r="U286" i="183"/>
  <c r="T286" i="183"/>
  <c r="U285" i="183"/>
  <c r="T285" i="183"/>
  <c r="U284" i="183"/>
  <c r="T284" i="183"/>
  <c r="U283" i="183"/>
  <c r="T283" i="183"/>
  <c r="U282" i="183"/>
  <c r="T282" i="183"/>
  <c r="U281" i="183"/>
  <c r="T281" i="183"/>
  <c r="U280" i="183"/>
  <c r="T280" i="183"/>
  <c r="U279" i="183"/>
  <c r="T279" i="183"/>
  <c r="U278" i="183"/>
  <c r="T278" i="183"/>
  <c r="U277" i="183"/>
  <c r="T277" i="183"/>
  <c r="U276" i="183"/>
  <c r="T276" i="183"/>
  <c r="U275" i="183"/>
  <c r="T275" i="183"/>
  <c r="U274" i="183"/>
  <c r="T274" i="183"/>
  <c r="U273" i="183"/>
  <c r="T273" i="183"/>
  <c r="U272" i="183"/>
  <c r="T272" i="183"/>
  <c r="U271" i="183"/>
  <c r="T271" i="183"/>
  <c r="U270" i="183"/>
  <c r="T270" i="183"/>
  <c r="U269" i="183"/>
  <c r="T269" i="183"/>
  <c r="U268" i="183"/>
  <c r="T268" i="183"/>
  <c r="U267" i="183"/>
  <c r="T267" i="183"/>
  <c r="U266" i="183"/>
  <c r="T266" i="183"/>
  <c r="U265" i="183"/>
  <c r="T265" i="183"/>
  <c r="U264" i="183"/>
  <c r="T264" i="183"/>
  <c r="U263" i="183"/>
  <c r="T263" i="183"/>
  <c r="U262" i="183"/>
  <c r="T262" i="183"/>
  <c r="U261" i="183"/>
  <c r="T261" i="183"/>
  <c r="U260" i="183"/>
  <c r="T260" i="183"/>
  <c r="U259" i="183"/>
  <c r="T259" i="183"/>
  <c r="U258" i="183"/>
  <c r="T258" i="183"/>
  <c r="U257" i="183"/>
  <c r="T257" i="183"/>
  <c r="U256" i="183"/>
  <c r="T256" i="183"/>
  <c r="U255" i="183"/>
  <c r="T255" i="183"/>
  <c r="U254" i="183"/>
  <c r="T254" i="183"/>
  <c r="U253" i="183"/>
  <c r="T253" i="183"/>
  <c r="U252" i="183"/>
  <c r="T252" i="183"/>
  <c r="U251" i="183"/>
  <c r="T251" i="183"/>
  <c r="U250" i="183"/>
  <c r="T250" i="183"/>
  <c r="U249" i="183"/>
  <c r="T249" i="183"/>
  <c r="U248" i="183"/>
  <c r="T248" i="183"/>
  <c r="U247" i="183"/>
  <c r="T247" i="183"/>
  <c r="U246" i="183"/>
  <c r="T246" i="183"/>
  <c r="U245" i="183"/>
  <c r="T245" i="183"/>
  <c r="U244" i="183"/>
  <c r="T244" i="183"/>
  <c r="U243" i="183"/>
  <c r="T243" i="183"/>
  <c r="U242" i="183"/>
  <c r="T242" i="183"/>
  <c r="U241" i="183"/>
  <c r="T241" i="183"/>
  <c r="U240" i="183"/>
  <c r="T240" i="183"/>
  <c r="U239" i="183"/>
  <c r="T239" i="183"/>
  <c r="U238" i="183"/>
  <c r="T238" i="183"/>
  <c r="U237" i="183"/>
  <c r="T237" i="183"/>
  <c r="U236" i="183"/>
  <c r="T236" i="183"/>
  <c r="U235" i="183"/>
  <c r="T235" i="183"/>
  <c r="U234" i="183"/>
  <c r="T234" i="183"/>
  <c r="U233" i="183"/>
  <c r="T233" i="183"/>
  <c r="U232" i="183"/>
  <c r="T232" i="183"/>
  <c r="U231" i="183"/>
  <c r="T231" i="183"/>
  <c r="U230" i="183"/>
  <c r="T230" i="183"/>
  <c r="U229" i="183"/>
  <c r="T229" i="183"/>
  <c r="U228" i="183"/>
  <c r="T228" i="183"/>
  <c r="U227" i="183"/>
  <c r="T227" i="183"/>
  <c r="U226" i="183"/>
  <c r="T226" i="183"/>
  <c r="U225" i="183"/>
  <c r="T225" i="183"/>
  <c r="U224" i="183"/>
  <c r="T224" i="183"/>
  <c r="U223" i="183"/>
  <c r="T223" i="183"/>
  <c r="U222" i="183"/>
  <c r="T222" i="183"/>
  <c r="U221" i="183"/>
  <c r="T221" i="183"/>
  <c r="U220" i="183"/>
  <c r="T220" i="183"/>
  <c r="U219" i="183"/>
  <c r="T219" i="183"/>
  <c r="U218" i="183"/>
  <c r="T218" i="183"/>
  <c r="U217" i="183"/>
  <c r="T217" i="183"/>
  <c r="U216" i="183"/>
  <c r="T216" i="183"/>
  <c r="U215" i="183"/>
  <c r="T215" i="183"/>
  <c r="U214" i="183"/>
  <c r="T214" i="183"/>
  <c r="U213" i="183"/>
  <c r="T213" i="183"/>
  <c r="U212" i="183"/>
  <c r="T212" i="183"/>
  <c r="U211" i="183"/>
  <c r="T211" i="183"/>
  <c r="U210" i="183"/>
  <c r="T210" i="183"/>
  <c r="U209" i="183"/>
  <c r="T209" i="183"/>
  <c r="U208" i="183"/>
  <c r="T208" i="183"/>
  <c r="U207" i="183"/>
  <c r="T207" i="183"/>
  <c r="U206" i="183"/>
  <c r="T206" i="183"/>
  <c r="U205" i="183"/>
  <c r="T205" i="183"/>
  <c r="U204" i="183"/>
  <c r="T204" i="183"/>
  <c r="U203" i="183"/>
  <c r="T203" i="183"/>
  <c r="U202" i="183"/>
  <c r="T202" i="183"/>
  <c r="U201" i="183"/>
  <c r="T201" i="183"/>
  <c r="U200" i="183"/>
  <c r="T200" i="183"/>
  <c r="U199" i="183"/>
  <c r="T199" i="183"/>
  <c r="U198" i="183"/>
  <c r="T198" i="183"/>
  <c r="U197" i="183"/>
  <c r="T197" i="183"/>
  <c r="U196" i="183"/>
  <c r="T196" i="183"/>
  <c r="U195" i="183"/>
  <c r="T195" i="183"/>
  <c r="U194" i="183"/>
  <c r="T194" i="183"/>
  <c r="U193" i="183"/>
  <c r="T193" i="183"/>
  <c r="U192" i="183"/>
  <c r="T192" i="183"/>
  <c r="U191" i="183"/>
  <c r="T191" i="183"/>
  <c r="U190" i="183"/>
  <c r="T190" i="183"/>
  <c r="U189" i="183"/>
  <c r="T189" i="183"/>
  <c r="U188" i="183"/>
  <c r="T188" i="183"/>
  <c r="U187" i="183"/>
  <c r="T187" i="183"/>
  <c r="U186" i="183"/>
  <c r="T186" i="183"/>
  <c r="U185" i="183"/>
  <c r="T185" i="183"/>
  <c r="U184" i="183"/>
  <c r="T184" i="183"/>
  <c r="U183" i="183"/>
  <c r="T183" i="183"/>
  <c r="U182" i="183"/>
  <c r="T182" i="183"/>
  <c r="U181" i="183"/>
  <c r="T181" i="183"/>
  <c r="U180" i="183"/>
  <c r="T180" i="183"/>
  <c r="U179" i="183"/>
  <c r="T179" i="183"/>
  <c r="U178" i="183"/>
  <c r="T178" i="183"/>
  <c r="U177" i="183"/>
  <c r="T177" i="183"/>
  <c r="U176" i="183"/>
  <c r="T176" i="183"/>
  <c r="U175" i="183"/>
  <c r="T175" i="183"/>
  <c r="U174" i="183"/>
  <c r="T174" i="183"/>
  <c r="U173" i="183"/>
  <c r="T173" i="183"/>
  <c r="U172" i="183"/>
  <c r="T172" i="183"/>
  <c r="U171" i="183"/>
  <c r="T171" i="183"/>
  <c r="U170" i="183"/>
  <c r="T170" i="183"/>
  <c r="U169" i="183"/>
  <c r="T169" i="183"/>
  <c r="U168" i="183"/>
  <c r="T168" i="183"/>
  <c r="U167" i="183"/>
  <c r="T167" i="183"/>
  <c r="U166" i="183"/>
  <c r="T166" i="183"/>
  <c r="U165" i="183"/>
  <c r="T165" i="183"/>
  <c r="U164" i="183"/>
  <c r="T164" i="183"/>
  <c r="U163" i="183"/>
  <c r="T163" i="183"/>
  <c r="U162" i="183"/>
  <c r="T162" i="183"/>
  <c r="U161" i="183"/>
  <c r="T161" i="183"/>
  <c r="U160" i="183"/>
  <c r="T160" i="183"/>
  <c r="U159" i="183"/>
  <c r="T159" i="183"/>
  <c r="U158" i="183"/>
  <c r="T158" i="183"/>
  <c r="U157" i="183"/>
  <c r="T157" i="183"/>
  <c r="U156" i="183"/>
  <c r="T156" i="183"/>
  <c r="U155" i="183"/>
  <c r="T155" i="183"/>
  <c r="U154" i="183"/>
  <c r="T154" i="183"/>
  <c r="U153" i="183"/>
  <c r="T153" i="183"/>
  <c r="U152" i="183"/>
  <c r="T152" i="183"/>
  <c r="U151" i="183"/>
  <c r="T151" i="183"/>
  <c r="U150" i="183"/>
  <c r="T150" i="183"/>
  <c r="U149" i="183"/>
  <c r="T149" i="183"/>
  <c r="U148" i="183"/>
  <c r="T148" i="183"/>
  <c r="U147" i="183"/>
  <c r="T147" i="183"/>
  <c r="U146" i="183"/>
  <c r="T146" i="183"/>
  <c r="U145" i="183"/>
  <c r="T145" i="183"/>
  <c r="U144" i="183"/>
  <c r="T144" i="183"/>
  <c r="U143" i="183"/>
  <c r="T143" i="183"/>
  <c r="U142" i="183"/>
  <c r="T142" i="183"/>
  <c r="U141" i="183"/>
  <c r="T141" i="183"/>
  <c r="U140" i="183"/>
  <c r="T140" i="183"/>
  <c r="U139" i="183"/>
  <c r="T139" i="183"/>
  <c r="U138" i="183"/>
  <c r="T138" i="183"/>
  <c r="U137" i="183"/>
  <c r="T137" i="183"/>
  <c r="U136" i="183"/>
  <c r="T136" i="183"/>
  <c r="U135" i="183"/>
  <c r="T135" i="183"/>
  <c r="U134" i="183"/>
  <c r="T134" i="183"/>
  <c r="U133" i="183"/>
  <c r="T133" i="183"/>
  <c r="U132" i="183"/>
  <c r="T132" i="183"/>
  <c r="U131" i="183"/>
  <c r="T131" i="183"/>
  <c r="U130" i="183"/>
  <c r="T130" i="183"/>
  <c r="U129" i="183"/>
  <c r="T129" i="183"/>
  <c r="U128" i="183"/>
  <c r="T128" i="183"/>
  <c r="U127" i="183"/>
  <c r="T127" i="183"/>
  <c r="U126" i="183"/>
  <c r="T126" i="183"/>
  <c r="U125" i="183"/>
  <c r="T125" i="183"/>
  <c r="U124" i="183"/>
  <c r="T124" i="183"/>
  <c r="U123" i="183"/>
  <c r="T123" i="183"/>
  <c r="U122" i="183"/>
  <c r="T122" i="183"/>
  <c r="U121" i="183"/>
  <c r="T121" i="183"/>
  <c r="U120" i="183"/>
  <c r="T120" i="183"/>
  <c r="U119" i="183"/>
  <c r="T119" i="183"/>
  <c r="U118" i="183"/>
  <c r="T118" i="183"/>
  <c r="U117" i="183"/>
  <c r="T117" i="183"/>
  <c r="U116" i="183"/>
  <c r="T116" i="183"/>
  <c r="U115" i="183"/>
  <c r="T115" i="183"/>
  <c r="U114" i="183"/>
  <c r="T114" i="183"/>
  <c r="U113" i="183"/>
  <c r="T113" i="183"/>
  <c r="U112" i="183"/>
  <c r="T112" i="183"/>
  <c r="U111" i="183"/>
  <c r="T111" i="183"/>
  <c r="U110" i="183"/>
  <c r="T110" i="183"/>
  <c r="U109" i="183"/>
  <c r="T109" i="183"/>
  <c r="U108" i="183"/>
  <c r="T108" i="183"/>
  <c r="U107" i="183"/>
  <c r="T107" i="183"/>
  <c r="U106" i="183"/>
  <c r="T106" i="183"/>
  <c r="U105" i="183"/>
  <c r="T105" i="183"/>
  <c r="U104" i="183"/>
  <c r="T104" i="183"/>
  <c r="U103" i="183"/>
  <c r="T103" i="183"/>
  <c r="U102" i="183"/>
  <c r="T102" i="183"/>
  <c r="U101" i="183"/>
  <c r="T101" i="183"/>
  <c r="U100" i="183"/>
  <c r="T100" i="183"/>
  <c r="U99" i="183"/>
  <c r="T99" i="183"/>
  <c r="U98" i="183"/>
  <c r="T98" i="183"/>
  <c r="U97" i="183"/>
  <c r="T97" i="183"/>
  <c r="U96" i="183"/>
  <c r="T96" i="183"/>
  <c r="U95" i="183"/>
  <c r="T95" i="183"/>
  <c r="U94" i="183"/>
  <c r="T94" i="183"/>
  <c r="U93" i="183"/>
  <c r="T93" i="183"/>
  <c r="U92" i="183"/>
  <c r="T92" i="183"/>
  <c r="U91" i="183"/>
  <c r="T91" i="183"/>
  <c r="U90" i="183"/>
  <c r="T90" i="183"/>
  <c r="U89" i="183"/>
  <c r="T89" i="183"/>
  <c r="U88" i="183"/>
  <c r="T88" i="183"/>
  <c r="U87" i="183"/>
  <c r="T87" i="183"/>
  <c r="U86" i="183"/>
  <c r="T86" i="183"/>
  <c r="U85" i="183"/>
  <c r="T85" i="183"/>
  <c r="U84" i="183"/>
  <c r="T84" i="183"/>
  <c r="U83" i="183"/>
  <c r="T83" i="183"/>
  <c r="U82" i="183"/>
  <c r="T82" i="183"/>
  <c r="U81" i="183"/>
  <c r="T81" i="183"/>
  <c r="U80" i="183"/>
  <c r="T80" i="183"/>
  <c r="U79" i="183"/>
  <c r="T79" i="183"/>
  <c r="U78" i="183"/>
  <c r="T78" i="183"/>
  <c r="U77" i="183"/>
  <c r="T77" i="183"/>
  <c r="U76" i="183"/>
  <c r="T76" i="183"/>
  <c r="U75" i="183"/>
  <c r="T75" i="183"/>
  <c r="U74" i="183"/>
  <c r="T74" i="183"/>
  <c r="U73" i="183"/>
  <c r="T73" i="183"/>
  <c r="U72" i="183"/>
  <c r="T72" i="183"/>
  <c r="U71" i="183"/>
  <c r="T71" i="183"/>
  <c r="U70" i="183"/>
  <c r="T70" i="183"/>
  <c r="U69" i="183"/>
  <c r="T69" i="183"/>
  <c r="U68" i="183"/>
  <c r="T68" i="183"/>
  <c r="U67" i="183"/>
  <c r="T67" i="183"/>
  <c r="U66" i="183"/>
  <c r="T66" i="183"/>
  <c r="U65" i="183"/>
  <c r="T65" i="183"/>
  <c r="U64" i="183"/>
  <c r="T64" i="183"/>
  <c r="U63" i="183"/>
  <c r="T63" i="183"/>
  <c r="U62" i="183"/>
  <c r="T62" i="183"/>
  <c r="U61" i="183"/>
  <c r="T61" i="183"/>
  <c r="U60" i="183"/>
  <c r="T60" i="183"/>
  <c r="U59" i="183"/>
  <c r="T59" i="183"/>
  <c r="U58" i="183"/>
  <c r="T58" i="183"/>
  <c r="U57" i="183"/>
  <c r="T57" i="183"/>
  <c r="U56" i="183"/>
  <c r="T56" i="183"/>
  <c r="U55" i="183"/>
  <c r="T55" i="183"/>
  <c r="U54" i="183"/>
  <c r="T54" i="183"/>
  <c r="U53" i="183"/>
  <c r="T53" i="183"/>
  <c r="U52" i="183"/>
  <c r="T52" i="183"/>
  <c r="U51" i="183"/>
  <c r="T51" i="183"/>
  <c r="U50" i="183"/>
  <c r="T50" i="183"/>
  <c r="U49" i="183"/>
  <c r="T49" i="183"/>
  <c r="U48" i="183"/>
  <c r="T48" i="183"/>
  <c r="U47" i="183"/>
  <c r="T47" i="183"/>
  <c r="U46" i="183"/>
  <c r="T46" i="183"/>
  <c r="U45" i="183"/>
  <c r="T45" i="183"/>
  <c r="U44" i="183"/>
  <c r="T44" i="183"/>
  <c r="U43" i="183"/>
  <c r="T43" i="183"/>
  <c r="U42" i="183"/>
  <c r="T42" i="183"/>
  <c r="U41" i="183"/>
  <c r="T41" i="183"/>
  <c r="U40" i="183"/>
  <c r="T40" i="183"/>
  <c r="U39" i="183"/>
  <c r="T39" i="183"/>
  <c r="U38" i="183"/>
  <c r="T38" i="183"/>
  <c r="U37" i="183"/>
  <c r="T37" i="183"/>
  <c r="U36" i="183"/>
  <c r="T36" i="183"/>
  <c r="U35" i="183"/>
  <c r="T35" i="183"/>
  <c r="U34" i="183"/>
  <c r="T34" i="183"/>
  <c r="U33" i="183"/>
  <c r="T33" i="183"/>
  <c r="U32" i="183"/>
  <c r="T32" i="183"/>
  <c r="U31" i="183"/>
  <c r="T31" i="183"/>
  <c r="U30" i="183"/>
  <c r="T30" i="183"/>
  <c r="U29" i="183"/>
  <c r="T29" i="183"/>
  <c r="U28" i="183"/>
  <c r="T28" i="183"/>
  <c r="U27" i="183"/>
  <c r="T27" i="183"/>
  <c r="U26" i="183"/>
  <c r="T26" i="183"/>
  <c r="U25" i="183"/>
  <c r="T25" i="183"/>
  <c r="U24" i="183"/>
  <c r="T24" i="183"/>
  <c r="U23" i="183"/>
  <c r="T23" i="183"/>
  <c r="U22" i="183"/>
  <c r="T22" i="183"/>
  <c r="U21" i="183"/>
  <c r="T21" i="183"/>
  <c r="U20" i="183"/>
  <c r="T20" i="183"/>
  <c r="U19" i="183"/>
  <c r="T19" i="183"/>
  <c r="U18" i="183"/>
  <c r="T18" i="183"/>
  <c r="U17" i="183"/>
  <c r="T17" i="183"/>
  <c r="U16" i="183"/>
  <c r="T16" i="183"/>
  <c r="U15" i="183"/>
  <c r="T15" i="183"/>
  <c r="U14" i="183"/>
  <c r="T14" i="183"/>
  <c r="U13" i="183"/>
  <c r="T13" i="183"/>
  <c r="U12" i="183"/>
  <c r="T12" i="183"/>
  <c r="U11" i="183"/>
  <c r="T11" i="183"/>
  <c r="U10" i="183"/>
  <c r="T10" i="183"/>
  <c r="U9" i="183"/>
  <c r="T9" i="183"/>
  <c r="H6" i="183"/>
  <c r="D6" i="183"/>
  <c r="D8" i="178"/>
  <c r="E3" i="183"/>
  <c r="E611" i="183" s="1"/>
  <c r="I856" i="182"/>
  <c r="D6" i="182"/>
  <c r="I830" i="182"/>
  <c r="I827" i="182"/>
  <c r="I826" i="182"/>
  <c r="I825" i="182"/>
  <c r="I824" i="182"/>
  <c r="I828" i="182" s="1"/>
  <c r="I822" i="182"/>
  <c r="I829" i="182" s="1"/>
  <c r="I831" i="182" s="1"/>
  <c r="I823" i="182"/>
  <c r="T816" i="182"/>
  <c r="T815" i="182"/>
  <c r="T814" i="182"/>
  <c r="T813" i="182"/>
  <c r="U812" i="182"/>
  <c r="T812" i="182"/>
  <c r="T811" i="182"/>
  <c r="T810" i="182"/>
  <c r="T809" i="182"/>
  <c r="U808" i="182"/>
  <c r="T808" i="182"/>
  <c r="T807" i="182"/>
  <c r="B807" i="182"/>
  <c r="A807" i="182"/>
  <c r="U815" i="182" s="1"/>
  <c r="T806" i="182"/>
  <c r="T805" i="182"/>
  <c r="T804" i="182"/>
  <c r="T803" i="182"/>
  <c r="U802" i="182"/>
  <c r="T802" i="182"/>
  <c r="T801" i="182"/>
  <c r="T800" i="182"/>
  <c r="T799" i="182"/>
  <c r="U798" i="182"/>
  <c r="T798" i="182"/>
  <c r="T797" i="182"/>
  <c r="B797" i="182"/>
  <c r="A797" i="182"/>
  <c r="U805" i="182" s="1"/>
  <c r="T796" i="182"/>
  <c r="T795" i="182"/>
  <c r="T794" i="182"/>
  <c r="T793" i="182"/>
  <c r="U792" i="182"/>
  <c r="T792" i="182"/>
  <c r="T791" i="182"/>
  <c r="T790" i="182"/>
  <c r="T789" i="182"/>
  <c r="U788" i="182"/>
  <c r="T788" i="182"/>
  <c r="T787" i="182"/>
  <c r="B787" i="182"/>
  <c r="A787" i="182"/>
  <c r="U795" i="182" s="1"/>
  <c r="T786" i="182"/>
  <c r="T785" i="182"/>
  <c r="T784" i="182"/>
  <c r="T783" i="182"/>
  <c r="U782" i="182"/>
  <c r="T782" i="182"/>
  <c r="T781" i="182"/>
  <c r="T780" i="182"/>
  <c r="T779" i="182"/>
  <c r="U778" i="182"/>
  <c r="T778" i="182"/>
  <c r="T777" i="182"/>
  <c r="B777" i="182"/>
  <c r="A777" i="182"/>
  <c r="U785" i="182" s="1"/>
  <c r="T776" i="182"/>
  <c r="T775" i="182"/>
  <c r="T774" i="182"/>
  <c r="T773" i="182"/>
  <c r="U772" i="182"/>
  <c r="T772" i="182"/>
  <c r="T771" i="182"/>
  <c r="T770" i="182"/>
  <c r="T769" i="182"/>
  <c r="U768" i="182"/>
  <c r="T768" i="182"/>
  <c r="T767" i="182"/>
  <c r="B767" i="182"/>
  <c r="A767" i="182"/>
  <c r="U775" i="182" s="1"/>
  <c r="T766" i="182"/>
  <c r="T765" i="182"/>
  <c r="T764" i="182"/>
  <c r="T763" i="182"/>
  <c r="U762" i="182"/>
  <c r="T762" i="182"/>
  <c r="T761" i="182"/>
  <c r="T760" i="182"/>
  <c r="T759" i="182"/>
  <c r="U758" i="182"/>
  <c r="T758" i="182"/>
  <c r="T757" i="182"/>
  <c r="B757" i="182"/>
  <c r="A757" i="182"/>
  <c r="U765" i="182" s="1"/>
  <c r="T756" i="182"/>
  <c r="T755" i="182"/>
  <c r="T754" i="182"/>
  <c r="T753" i="182"/>
  <c r="U752" i="182"/>
  <c r="T752" i="182"/>
  <c r="T751" i="182"/>
  <c r="T750" i="182"/>
  <c r="T749" i="182"/>
  <c r="U748" i="182"/>
  <c r="T748" i="182"/>
  <c r="T747" i="182"/>
  <c r="B747" i="182"/>
  <c r="A747" i="182"/>
  <c r="U755" i="182" s="1"/>
  <c r="T746" i="182"/>
  <c r="T745" i="182"/>
  <c r="T744" i="182"/>
  <c r="T743" i="182"/>
  <c r="U742" i="182"/>
  <c r="T742" i="182"/>
  <c r="T741" i="182"/>
  <c r="T740" i="182"/>
  <c r="T739" i="182"/>
  <c r="U738" i="182"/>
  <c r="T738" i="182"/>
  <c r="T737" i="182"/>
  <c r="B737" i="182"/>
  <c r="A737" i="182"/>
  <c r="U745" i="182" s="1"/>
  <c r="T736" i="182"/>
  <c r="T735" i="182"/>
  <c r="T734" i="182"/>
  <c r="T733" i="182"/>
  <c r="U732" i="182"/>
  <c r="T732" i="182"/>
  <c r="T731" i="182"/>
  <c r="T730" i="182"/>
  <c r="T729" i="182"/>
  <c r="U728" i="182"/>
  <c r="T728" i="182"/>
  <c r="T727" i="182"/>
  <c r="B727" i="182"/>
  <c r="A727" i="182"/>
  <c r="U735" i="182" s="1"/>
  <c r="T726" i="182"/>
  <c r="T725" i="182"/>
  <c r="T724" i="182"/>
  <c r="T723" i="182"/>
  <c r="U722" i="182"/>
  <c r="T722" i="182"/>
  <c r="T721" i="182"/>
  <c r="T720" i="182"/>
  <c r="T719" i="182"/>
  <c r="U718" i="182"/>
  <c r="T718" i="182"/>
  <c r="T717" i="182"/>
  <c r="B717" i="182"/>
  <c r="A717" i="182"/>
  <c r="U725" i="182" s="1"/>
  <c r="T716" i="182"/>
  <c r="T715" i="182"/>
  <c r="T714" i="182"/>
  <c r="T713" i="182"/>
  <c r="U712" i="182"/>
  <c r="T712" i="182"/>
  <c r="T711" i="182"/>
  <c r="T710" i="182"/>
  <c r="T709" i="182"/>
  <c r="U708" i="182"/>
  <c r="T708" i="182"/>
  <c r="T707" i="182"/>
  <c r="B707" i="182"/>
  <c r="A707" i="182"/>
  <c r="U715" i="182" s="1"/>
  <c r="T706" i="182"/>
  <c r="T705" i="182"/>
  <c r="T704" i="182"/>
  <c r="T703" i="182"/>
  <c r="U702" i="182"/>
  <c r="T702" i="182"/>
  <c r="T701" i="182"/>
  <c r="T700" i="182"/>
  <c r="T699" i="182"/>
  <c r="U698" i="182"/>
  <c r="T698" i="182"/>
  <c r="T697" i="182"/>
  <c r="B697" i="182"/>
  <c r="A697" i="182"/>
  <c r="U705" i="182" s="1"/>
  <c r="T696" i="182"/>
  <c r="T695" i="182"/>
  <c r="T694" i="182"/>
  <c r="T693" i="182"/>
  <c r="U692" i="182"/>
  <c r="T692" i="182"/>
  <c r="T691" i="182"/>
  <c r="T690" i="182"/>
  <c r="T689" i="182"/>
  <c r="U688" i="182"/>
  <c r="T688" i="182"/>
  <c r="T687" i="182"/>
  <c r="B687" i="182"/>
  <c r="A687" i="182"/>
  <c r="U695" i="182" s="1"/>
  <c r="T686" i="182"/>
  <c r="T685" i="182"/>
  <c r="T684" i="182"/>
  <c r="T683" i="182"/>
  <c r="U682" i="182"/>
  <c r="T682" i="182"/>
  <c r="T681" i="182"/>
  <c r="T680" i="182"/>
  <c r="T679" i="182"/>
  <c r="U678" i="182"/>
  <c r="T678" i="182"/>
  <c r="T677" i="182"/>
  <c r="B677" i="182"/>
  <c r="A677" i="182"/>
  <c r="U685" i="182" s="1"/>
  <c r="T676" i="182"/>
  <c r="T675" i="182"/>
  <c r="T674" i="182"/>
  <c r="T673" i="182"/>
  <c r="U672" i="182"/>
  <c r="T672" i="182"/>
  <c r="T671" i="182"/>
  <c r="T670" i="182"/>
  <c r="T669" i="182"/>
  <c r="U668" i="182"/>
  <c r="T668" i="182"/>
  <c r="T667" i="182"/>
  <c r="B667" i="182"/>
  <c r="A667" i="182"/>
  <c r="U675" i="182" s="1"/>
  <c r="T666" i="182"/>
  <c r="T665" i="182"/>
  <c r="T664" i="182"/>
  <c r="T663" i="182"/>
  <c r="T662" i="182"/>
  <c r="T661" i="182"/>
  <c r="T660" i="182"/>
  <c r="T659" i="182"/>
  <c r="T658" i="182"/>
  <c r="T657" i="182"/>
  <c r="B657" i="182"/>
  <c r="A657" i="182"/>
  <c r="U657" i="182"/>
  <c r="U656" i="182"/>
  <c r="T656" i="182"/>
  <c r="T655" i="182"/>
  <c r="T654" i="182"/>
  <c r="T653" i="182"/>
  <c r="U652" i="182"/>
  <c r="T652" i="182"/>
  <c r="T651" i="182"/>
  <c r="T650" i="182"/>
  <c r="T649" i="182"/>
  <c r="U648" i="182"/>
  <c r="T648" i="182"/>
  <c r="T647" i="182"/>
  <c r="B647" i="182"/>
  <c r="A647" i="182"/>
  <c r="U655" i="182"/>
  <c r="U646" i="182"/>
  <c r="T646" i="182"/>
  <c r="T645" i="182"/>
  <c r="T644" i="182"/>
  <c r="T643" i="182"/>
  <c r="U642" i="182"/>
  <c r="T642" i="182"/>
  <c r="T641" i="182"/>
  <c r="T640" i="182"/>
  <c r="T639" i="182"/>
  <c r="U638" i="182"/>
  <c r="T638" i="182"/>
  <c r="T637" i="182"/>
  <c r="B637" i="182"/>
  <c r="A637" i="182"/>
  <c r="U645" i="182"/>
  <c r="U636" i="182"/>
  <c r="T636" i="182"/>
  <c r="T635" i="182"/>
  <c r="T634" i="182"/>
  <c r="T633" i="182"/>
  <c r="U632" i="182"/>
  <c r="T632" i="182"/>
  <c r="T631" i="182"/>
  <c r="T630" i="182"/>
  <c r="T629" i="182"/>
  <c r="U628" i="182"/>
  <c r="T628" i="182"/>
  <c r="T627" i="182"/>
  <c r="B627" i="182"/>
  <c r="A627" i="182"/>
  <c r="U635" i="182"/>
  <c r="U626" i="182"/>
  <c r="T626" i="182"/>
  <c r="T625" i="182"/>
  <c r="T624" i="182"/>
  <c r="T623" i="182"/>
  <c r="U622" i="182"/>
  <c r="T622" i="182"/>
  <c r="T621" i="182"/>
  <c r="T620" i="182"/>
  <c r="T619" i="182"/>
  <c r="T617" i="182"/>
  <c r="T618" i="182"/>
  <c r="U618" i="182"/>
  <c r="A617" i="182"/>
  <c r="U625" i="182"/>
  <c r="A610" i="182"/>
  <c r="U608" i="182"/>
  <c r="T608" i="182"/>
  <c r="U607" i="182"/>
  <c r="T607" i="182"/>
  <c r="U606" i="182"/>
  <c r="T606" i="182"/>
  <c r="U605" i="182"/>
  <c r="T605" i="182"/>
  <c r="U604" i="182"/>
  <c r="T604" i="182"/>
  <c r="U603" i="182"/>
  <c r="T603" i="182"/>
  <c r="U602" i="182"/>
  <c r="T602" i="182"/>
  <c r="U601" i="182"/>
  <c r="T601" i="182"/>
  <c r="U600" i="182"/>
  <c r="T600" i="182"/>
  <c r="U599" i="182"/>
  <c r="T599" i="182"/>
  <c r="U598" i="182"/>
  <c r="T598" i="182"/>
  <c r="U597" i="182"/>
  <c r="T597" i="182"/>
  <c r="U596" i="182"/>
  <c r="T596" i="182"/>
  <c r="U595" i="182"/>
  <c r="T595" i="182"/>
  <c r="U594" i="182"/>
  <c r="T594" i="182"/>
  <c r="U593" i="182"/>
  <c r="T593" i="182"/>
  <c r="U592" i="182"/>
  <c r="T592" i="182"/>
  <c r="U591" i="182"/>
  <c r="T591" i="182"/>
  <c r="U590" i="182"/>
  <c r="T590" i="182"/>
  <c r="U589" i="182"/>
  <c r="T589" i="182"/>
  <c r="U588" i="182"/>
  <c r="T588" i="182"/>
  <c r="U587" i="182"/>
  <c r="T587" i="182"/>
  <c r="U586" i="182"/>
  <c r="T586" i="182"/>
  <c r="U585" i="182"/>
  <c r="T585" i="182"/>
  <c r="U584" i="182"/>
  <c r="T584" i="182"/>
  <c r="U583" i="182"/>
  <c r="T583" i="182"/>
  <c r="U582" i="182"/>
  <c r="T582" i="182"/>
  <c r="U581" i="182"/>
  <c r="T581" i="182"/>
  <c r="U580" i="182"/>
  <c r="T580" i="182"/>
  <c r="U579" i="182"/>
  <c r="T579" i="182"/>
  <c r="U578" i="182"/>
  <c r="T578" i="182"/>
  <c r="U577" i="182"/>
  <c r="T577" i="182"/>
  <c r="U576" i="182"/>
  <c r="T576" i="182"/>
  <c r="U575" i="182"/>
  <c r="T575" i="182"/>
  <c r="U574" i="182"/>
  <c r="T574" i="182"/>
  <c r="U573" i="182"/>
  <c r="T573" i="182"/>
  <c r="U572" i="182"/>
  <c r="T572" i="182"/>
  <c r="U571" i="182"/>
  <c r="T571" i="182"/>
  <c r="U570" i="182"/>
  <c r="T570" i="182"/>
  <c r="U569" i="182"/>
  <c r="T569" i="182"/>
  <c r="U568" i="182"/>
  <c r="T568" i="182"/>
  <c r="U567" i="182"/>
  <c r="T567" i="182"/>
  <c r="U566" i="182"/>
  <c r="T566" i="182"/>
  <c r="U565" i="182"/>
  <c r="T565" i="182"/>
  <c r="U564" i="182"/>
  <c r="T564" i="182"/>
  <c r="U563" i="182"/>
  <c r="T563" i="182"/>
  <c r="U562" i="182"/>
  <c r="T562" i="182"/>
  <c r="U561" i="182"/>
  <c r="T561" i="182"/>
  <c r="U560" i="182"/>
  <c r="T560" i="182"/>
  <c r="U559" i="182"/>
  <c r="T559" i="182"/>
  <c r="U558" i="182"/>
  <c r="T558" i="182"/>
  <c r="U557" i="182"/>
  <c r="T557" i="182"/>
  <c r="U556" i="182"/>
  <c r="T556" i="182"/>
  <c r="U555" i="182"/>
  <c r="T555" i="182"/>
  <c r="U554" i="182"/>
  <c r="T554" i="182"/>
  <c r="U553" i="182"/>
  <c r="T553" i="182"/>
  <c r="U552" i="182"/>
  <c r="T552" i="182"/>
  <c r="U551" i="182"/>
  <c r="T551" i="182"/>
  <c r="U550" i="182"/>
  <c r="T550" i="182"/>
  <c r="U549" i="182"/>
  <c r="T549" i="182"/>
  <c r="U548" i="182"/>
  <c r="T548" i="182"/>
  <c r="U547" i="182"/>
  <c r="T547" i="182"/>
  <c r="U546" i="182"/>
  <c r="T546" i="182"/>
  <c r="U545" i="182"/>
  <c r="T545" i="182"/>
  <c r="U544" i="182"/>
  <c r="T544" i="182"/>
  <c r="U543" i="182"/>
  <c r="T543" i="182"/>
  <c r="U542" i="182"/>
  <c r="T542" i="182"/>
  <c r="U541" i="182"/>
  <c r="T541" i="182"/>
  <c r="U540" i="182"/>
  <c r="T540" i="182"/>
  <c r="U539" i="182"/>
  <c r="T539" i="182"/>
  <c r="U538" i="182"/>
  <c r="T538" i="182"/>
  <c r="U537" i="182"/>
  <c r="T537" i="182"/>
  <c r="U536" i="182"/>
  <c r="T536" i="182"/>
  <c r="U535" i="182"/>
  <c r="T535" i="182"/>
  <c r="U534" i="182"/>
  <c r="T534" i="182"/>
  <c r="U533" i="182"/>
  <c r="T533" i="182"/>
  <c r="U532" i="182"/>
  <c r="T532" i="182"/>
  <c r="U531" i="182"/>
  <c r="T531" i="182"/>
  <c r="U530" i="182"/>
  <c r="T530" i="182"/>
  <c r="U529" i="182"/>
  <c r="T529" i="182"/>
  <c r="U528" i="182"/>
  <c r="T528" i="182"/>
  <c r="U527" i="182"/>
  <c r="T527" i="182"/>
  <c r="U526" i="182"/>
  <c r="T526" i="182"/>
  <c r="U525" i="182"/>
  <c r="T525" i="182"/>
  <c r="U524" i="182"/>
  <c r="T524" i="182"/>
  <c r="U523" i="182"/>
  <c r="T523" i="182"/>
  <c r="U522" i="182"/>
  <c r="T522" i="182"/>
  <c r="U521" i="182"/>
  <c r="T521" i="182"/>
  <c r="U520" i="182"/>
  <c r="T520" i="182"/>
  <c r="U519" i="182"/>
  <c r="T519" i="182"/>
  <c r="U518" i="182"/>
  <c r="T518" i="182"/>
  <c r="U517" i="182"/>
  <c r="T517" i="182"/>
  <c r="U516" i="182"/>
  <c r="T516" i="182"/>
  <c r="U515" i="182"/>
  <c r="T515" i="182"/>
  <c r="U514" i="182"/>
  <c r="T514" i="182"/>
  <c r="U513" i="182"/>
  <c r="T513" i="182"/>
  <c r="U512" i="182"/>
  <c r="T512" i="182"/>
  <c r="U511" i="182"/>
  <c r="T511" i="182"/>
  <c r="U510" i="182"/>
  <c r="T510" i="182"/>
  <c r="U509" i="182"/>
  <c r="T509" i="182"/>
  <c r="U508" i="182"/>
  <c r="T508" i="182"/>
  <c r="U507" i="182"/>
  <c r="T507" i="182"/>
  <c r="U506" i="182"/>
  <c r="T506" i="182"/>
  <c r="U505" i="182"/>
  <c r="T505" i="182"/>
  <c r="U504" i="182"/>
  <c r="T504" i="182"/>
  <c r="U503" i="182"/>
  <c r="T503" i="182"/>
  <c r="U502" i="182"/>
  <c r="T502" i="182"/>
  <c r="U501" i="182"/>
  <c r="T501" i="182"/>
  <c r="U500" i="182"/>
  <c r="T500" i="182"/>
  <c r="U499" i="182"/>
  <c r="T499" i="182"/>
  <c r="U498" i="182"/>
  <c r="T498" i="182"/>
  <c r="U497" i="182"/>
  <c r="T497" i="182"/>
  <c r="U496" i="182"/>
  <c r="T496" i="182"/>
  <c r="U495" i="182"/>
  <c r="T495" i="182"/>
  <c r="U494" i="182"/>
  <c r="T494" i="182"/>
  <c r="U493" i="182"/>
  <c r="T493" i="182"/>
  <c r="U492" i="182"/>
  <c r="T492" i="182"/>
  <c r="U491" i="182"/>
  <c r="T491" i="182"/>
  <c r="U490" i="182"/>
  <c r="T490" i="182"/>
  <c r="U489" i="182"/>
  <c r="T489" i="182"/>
  <c r="U488" i="182"/>
  <c r="T488" i="182"/>
  <c r="U487" i="182"/>
  <c r="T487" i="182"/>
  <c r="U486" i="182"/>
  <c r="T486" i="182"/>
  <c r="U485" i="182"/>
  <c r="T485" i="182"/>
  <c r="U484" i="182"/>
  <c r="T484" i="182"/>
  <c r="U483" i="182"/>
  <c r="T483" i="182"/>
  <c r="U482" i="182"/>
  <c r="T482" i="182"/>
  <c r="U481" i="182"/>
  <c r="T481" i="182"/>
  <c r="U480" i="182"/>
  <c r="T480" i="182"/>
  <c r="U479" i="182"/>
  <c r="T479" i="182"/>
  <c r="U478" i="182"/>
  <c r="T478" i="182"/>
  <c r="U477" i="182"/>
  <c r="T477" i="182"/>
  <c r="U476" i="182"/>
  <c r="T476" i="182"/>
  <c r="U475" i="182"/>
  <c r="T475" i="182"/>
  <c r="U474" i="182"/>
  <c r="T474" i="182"/>
  <c r="U473" i="182"/>
  <c r="T473" i="182"/>
  <c r="U472" i="182"/>
  <c r="T472" i="182"/>
  <c r="U471" i="182"/>
  <c r="T471" i="182"/>
  <c r="U470" i="182"/>
  <c r="T470" i="182"/>
  <c r="U469" i="182"/>
  <c r="T469" i="182"/>
  <c r="U468" i="182"/>
  <c r="T468" i="182"/>
  <c r="U467" i="182"/>
  <c r="T467" i="182"/>
  <c r="U466" i="182"/>
  <c r="T466" i="182"/>
  <c r="U465" i="182"/>
  <c r="T465" i="182"/>
  <c r="U464" i="182"/>
  <c r="T464" i="182"/>
  <c r="U463" i="182"/>
  <c r="T463" i="182"/>
  <c r="U462" i="182"/>
  <c r="T462" i="182"/>
  <c r="U461" i="182"/>
  <c r="T461" i="182"/>
  <c r="U460" i="182"/>
  <c r="T460" i="182"/>
  <c r="U459" i="182"/>
  <c r="T459" i="182"/>
  <c r="U458" i="182"/>
  <c r="T458" i="182"/>
  <c r="U457" i="182"/>
  <c r="T457" i="182"/>
  <c r="U456" i="182"/>
  <c r="T456" i="182"/>
  <c r="U455" i="182"/>
  <c r="T455" i="182"/>
  <c r="U454" i="182"/>
  <c r="T454" i="182"/>
  <c r="U453" i="182"/>
  <c r="T453" i="182"/>
  <c r="U452" i="182"/>
  <c r="T452" i="182"/>
  <c r="U451" i="182"/>
  <c r="T451" i="182"/>
  <c r="U450" i="182"/>
  <c r="T450" i="182"/>
  <c r="U449" i="182"/>
  <c r="T449" i="182"/>
  <c r="U448" i="182"/>
  <c r="T448" i="182"/>
  <c r="U447" i="182"/>
  <c r="T447" i="182"/>
  <c r="U446" i="182"/>
  <c r="T446" i="182"/>
  <c r="U445" i="182"/>
  <c r="T445" i="182"/>
  <c r="U444" i="182"/>
  <c r="T444" i="182"/>
  <c r="U443" i="182"/>
  <c r="T443" i="182"/>
  <c r="U442" i="182"/>
  <c r="T442" i="182"/>
  <c r="U441" i="182"/>
  <c r="T441" i="182"/>
  <c r="U440" i="182"/>
  <c r="T440" i="182"/>
  <c r="U439" i="182"/>
  <c r="T439" i="182"/>
  <c r="U438" i="182"/>
  <c r="T438" i="182"/>
  <c r="U437" i="182"/>
  <c r="T437" i="182"/>
  <c r="U436" i="182"/>
  <c r="T436" i="182"/>
  <c r="U435" i="182"/>
  <c r="T435" i="182"/>
  <c r="U434" i="182"/>
  <c r="T434" i="182"/>
  <c r="U433" i="182"/>
  <c r="T433" i="182"/>
  <c r="U432" i="182"/>
  <c r="T432" i="182"/>
  <c r="U431" i="182"/>
  <c r="T431" i="182"/>
  <c r="U430" i="182"/>
  <c r="T430" i="182"/>
  <c r="U429" i="182"/>
  <c r="T429" i="182"/>
  <c r="U428" i="182"/>
  <c r="T428" i="182"/>
  <c r="U427" i="182"/>
  <c r="T427" i="182"/>
  <c r="U426" i="182"/>
  <c r="T426" i="182"/>
  <c r="U425" i="182"/>
  <c r="T425" i="182"/>
  <c r="U424" i="182"/>
  <c r="T424" i="182"/>
  <c r="U423" i="182"/>
  <c r="T423" i="182"/>
  <c r="U422" i="182"/>
  <c r="T422" i="182"/>
  <c r="U421" i="182"/>
  <c r="T421" i="182"/>
  <c r="U420" i="182"/>
  <c r="T420" i="182"/>
  <c r="U419" i="182"/>
  <c r="T419" i="182"/>
  <c r="U418" i="182"/>
  <c r="T418" i="182"/>
  <c r="U417" i="182"/>
  <c r="T417" i="182"/>
  <c r="U416" i="182"/>
  <c r="T416" i="182"/>
  <c r="U415" i="182"/>
  <c r="T415" i="182"/>
  <c r="U414" i="182"/>
  <c r="T414" i="182"/>
  <c r="U413" i="182"/>
  <c r="T413" i="182"/>
  <c r="U412" i="182"/>
  <c r="T412" i="182"/>
  <c r="U411" i="182"/>
  <c r="T411" i="182"/>
  <c r="U410" i="182"/>
  <c r="T410" i="182"/>
  <c r="U409" i="182"/>
  <c r="T409" i="182"/>
  <c r="U408" i="182"/>
  <c r="T408" i="182"/>
  <c r="U407" i="182"/>
  <c r="T407" i="182"/>
  <c r="U406" i="182"/>
  <c r="T406" i="182"/>
  <c r="U405" i="182"/>
  <c r="T405" i="182"/>
  <c r="U404" i="182"/>
  <c r="T404" i="182"/>
  <c r="U403" i="182"/>
  <c r="T403" i="182"/>
  <c r="U402" i="182"/>
  <c r="T402" i="182"/>
  <c r="U401" i="182"/>
  <c r="T401" i="182"/>
  <c r="U400" i="182"/>
  <c r="T400" i="182"/>
  <c r="U399" i="182"/>
  <c r="T399" i="182"/>
  <c r="U398" i="182"/>
  <c r="T398" i="182"/>
  <c r="U397" i="182"/>
  <c r="T397" i="182"/>
  <c r="U396" i="182"/>
  <c r="T396" i="182"/>
  <c r="U395" i="182"/>
  <c r="T395" i="182"/>
  <c r="U394" i="182"/>
  <c r="T394" i="182"/>
  <c r="U393" i="182"/>
  <c r="T393" i="182"/>
  <c r="U392" i="182"/>
  <c r="T392" i="182"/>
  <c r="U391" i="182"/>
  <c r="T391" i="182"/>
  <c r="U390" i="182"/>
  <c r="T390" i="182"/>
  <c r="U389" i="182"/>
  <c r="T389" i="182"/>
  <c r="U388" i="182"/>
  <c r="T388" i="182"/>
  <c r="U387" i="182"/>
  <c r="T387" i="182"/>
  <c r="U386" i="182"/>
  <c r="T386" i="182"/>
  <c r="U385" i="182"/>
  <c r="T385" i="182"/>
  <c r="U384" i="182"/>
  <c r="T384" i="182"/>
  <c r="U383" i="182"/>
  <c r="T383" i="182"/>
  <c r="U382" i="182"/>
  <c r="T382" i="182"/>
  <c r="U381" i="182"/>
  <c r="T381" i="182"/>
  <c r="U380" i="182"/>
  <c r="T380" i="182"/>
  <c r="U379" i="182"/>
  <c r="T379" i="182"/>
  <c r="U378" i="182"/>
  <c r="T378" i="182"/>
  <c r="U377" i="182"/>
  <c r="T377" i="182"/>
  <c r="U376" i="182"/>
  <c r="T376" i="182"/>
  <c r="U375" i="182"/>
  <c r="T375" i="182"/>
  <c r="U374" i="182"/>
  <c r="T374" i="182"/>
  <c r="U373" i="182"/>
  <c r="T373" i="182"/>
  <c r="U372" i="182"/>
  <c r="T372" i="182"/>
  <c r="U371" i="182"/>
  <c r="T371" i="182"/>
  <c r="U370" i="182"/>
  <c r="T370" i="182"/>
  <c r="U369" i="182"/>
  <c r="T369" i="182"/>
  <c r="U368" i="182"/>
  <c r="T368" i="182"/>
  <c r="U367" i="182"/>
  <c r="T367" i="182"/>
  <c r="U366" i="182"/>
  <c r="T366" i="182"/>
  <c r="U365" i="182"/>
  <c r="T365" i="182"/>
  <c r="U364" i="182"/>
  <c r="T364" i="182"/>
  <c r="U363" i="182"/>
  <c r="T363" i="182"/>
  <c r="U362" i="182"/>
  <c r="T362" i="182"/>
  <c r="U361" i="182"/>
  <c r="T361" i="182"/>
  <c r="U360" i="182"/>
  <c r="T360" i="182"/>
  <c r="U359" i="182"/>
  <c r="T359" i="182"/>
  <c r="U358" i="182"/>
  <c r="T358" i="182"/>
  <c r="U357" i="182"/>
  <c r="T357" i="182"/>
  <c r="U356" i="182"/>
  <c r="T356" i="182"/>
  <c r="U355" i="182"/>
  <c r="T355" i="182"/>
  <c r="U354" i="182"/>
  <c r="T354" i="182"/>
  <c r="U353" i="182"/>
  <c r="T353" i="182"/>
  <c r="U352" i="182"/>
  <c r="T352" i="182"/>
  <c r="U351" i="182"/>
  <c r="T351" i="182"/>
  <c r="U350" i="182"/>
  <c r="T350" i="182"/>
  <c r="U349" i="182"/>
  <c r="T349" i="182"/>
  <c r="U348" i="182"/>
  <c r="T348" i="182"/>
  <c r="U347" i="182"/>
  <c r="T347" i="182"/>
  <c r="U346" i="182"/>
  <c r="T346" i="182"/>
  <c r="U345" i="182"/>
  <c r="T345" i="182"/>
  <c r="U344" i="182"/>
  <c r="T344" i="182"/>
  <c r="U343" i="182"/>
  <c r="T343" i="182"/>
  <c r="U342" i="182"/>
  <c r="T342" i="182"/>
  <c r="U341" i="182"/>
  <c r="T341" i="182"/>
  <c r="U340" i="182"/>
  <c r="T340" i="182"/>
  <c r="U339" i="182"/>
  <c r="T339" i="182"/>
  <c r="U338" i="182"/>
  <c r="T338" i="182"/>
  <c r="U337" i="182"/>
  <c r="T337" i="182"/>
  <c r="U336" i="182"/>
  <c r="T336" i="182"/>
  <c r="U335" i="182"/>
  <c r="T335" i="182"/>
  <c r="U334" i="182"/>
  <c r="T334" i="182"/>
  <c r="U333" i="182"/>
  <c r="T333" i="182"/>
  <c r="U332" i="182"/>
  <c r="T332" i="182"/>
  <c r="U331" i="182"/>
  <c r="T331" i="182"/>
  <c r="U330" i="182"/>
  <c r="T330" i="182"/>
  <c r="U329" i="182"/>
  <c r="T329" i="182"/>
  <c r="U328" i="182"/>
  <c r="T328" i="182"/>
  <c r="U327" i="182"/>
  <c r="T327" i="182"/>
  <c r="U326" i="182"/>
  <c r="T326" i="182"/>
  <c r="U325" i="182"/>
  <c r="T325" i="182"/>
  <c r="U324" i="182"/>
  <c r="T324" i="182"/>
  <c r="U323" i="182"/>
  <c r="T323" i="182"/>
  <c r="U322" i="182"/>
  <c r="T322" i="182"/>
  <c r="U321" i="182"/>
  <c r="T321" i="182"/>
  <c r="U320" i="182"/>
  <c r="T320" i="182"/>
  <c r="U319" i="182"/>
  <c r="T319" i="182"/>
  <c r="U318" i="182"/>
  <c r="T318" i="182"/>
  <c r="U317" i="182"/>
  <c r="T317" i="182"/>
  <c r="U316" i="182"/>
  <c r="T316" i="182"/>
  <c r="U315" i="182"/>
  <c r="T315" i="182"/>
  <c r="U314" i="182"/>
  <c r="T314" i="182"/>
  <c r="U313" i="182"/>
  <c r="T313" i="182"/>
  <c r="U312" i="182"/>
  <c r="T312" i="182"/>
  <c r="U311" i="182"/>
  <c r="T311" i="182"/>
  <c r="U310" i="182"/>
  <c r="T310" i="182"/>
  <c r="U309" i="182"/>
  <c r="T309" i="182"/>
  <c r="U308" i="182"/>
  <c r="T308" i="182"/>
  <c r="U307" i="182"/>
  <c r="T307" i="182"/>
  <c r="U306" i="182"/>
  <c r="T306" i="182"/>
  <c r="U305" i="182"/>
  <c r="T305" i="182"/>
  <c r="U304" i="182"/>
  <c r="T304" i="182"/>
  <c r="U303" i="182"/>
  <c r="T303" i="182"/>
  <c r="U302" i="182"/>
  <c r="T302" i="182"/>
  <c r="U301" i="182"/>
  <c r="T301" i="182"/>
  <c r="U300" i="182"/>
  <c r="T300" i="182"/>
  <c r="U299" i="182"/>
  <c r="T299" i="182"/>
  <c r="U298" i="182"/>
  <c r="T298" i="182"/>
  <c r="U297" i="182"/>
  <c r="T297" i="182"/>
  <c r="U296" i="182"/>
  <c r="T296" i="182"/>
  <c r="U295" i="182"/>
  <c r="T295" i="182"/>
  <c r="U294" i="182"/>
  <c r="T294" i="182"/>
  <c r="U293" i="182"/>
  <c r="T293" i="182"/>
  <c r="U292" i="182"/>
  <c r="T292" i="182"/>
  <c r="U291" i="182"/>
  <c r="T291" i="182"/>
  <c r="U290" i="182"/>
  <c r="T290" i="182"/>
  <c r="U289" i="182"/>
  <c r="T289" i="182"/>
  <c r="U288" i="182"/>
  <c r="T288" i="182"/>
  <c r="U287" i="182"/>
  <c r="T287" i="182"/>
  <c r="U286" i="182"/>
  <c r="T286" i="182"/>
  <c r="U285" i="182"/>
  <c r="T285" i="182"/>
  <c r="U284" i="182"/>
  <c r="T284" i="182"/>
  <c r="U283" i="182"/>
  <c r="T283" i="182"/>
  <c r="U282" i="182"/>
  <c r="T282" i="182"/>
  <c r="U281" i="182"/>
  <c r="T281" i="182"/>
  <c r="U280" i="182"/>
  <c r="T280" i="182"/>
  <c r="U279" i="182"/>
  <c r="T279" i="182"/>
  <c r="U278" i="182"/>
  <c r="T278" i="182"/>
  <c r="U277" i="182"/>
  <c r="T277" i="182"/>
  <c r="U276" i="182"/>
  <c r="T276" i="182"/>
  <c r="U275" i="182"/>
  <c r="T275" i="182"/>
  <c r="U274" i="182"/>
  <c r="T274" i="182"/>
  <c r="U273" i="182"/>
  <c r="T273" i="182"/>
  <c r="U272" i="182"/>
  <c r="T272" i="182"/>
  <c r="U271" i="182"/>
  <c r="T271" i="182"/>
  <c r="U270" i="182"/>
  <c r="T270" i="182"/>
  <c r="U269" i="182"/>
  <c r="T269" i="182"/>
  <c r="U268" i="182"/>
  <c r="T268" i="182"/>
  <c r="U267" i="182"/>
  <c r="T267" i="182"/>
  <c r="U266" i="182"/>
  <c r="T266" i="182"/>
  <c r="U265" i="182"/>
  <c r="T265" i="182"/>
  <c r="U264" i="182"/>
  <c r="T264" i="182"/>
  <c r="U263" i="182"/>
  <c r="T263" i="182"/>
  <c r="U262" i="182"/>
  <c r="T262" i="182"/>
  <c r="U261" i="182"/>
  <c r="T261" i="182"/>
  <c r="U260" i="182"/>
  <c r="T260" i="182"/>
  <c r="U259" i="182"/>
  <c r="T259" i="182"/>
  <c r="U258" i="182"/>
  <c r="T258" i="182"/>
  <c r="U257" i="182"/>
  <c r="T257" i="182"/>
  <c r="U256" i="182"/>
  <c r="T256" i="182"/>
  <c r="U255" i="182"/>
  <c r="T255" i="182"/>
  <c r="U254" i="182"/>
  <c r="T254" i="182"/>
  <c r="U253" i="182"/>
  <c r="T253" i="182"/>
  <c r="U252" i="182"/>
  <c r="T252" i="182"/>
  <c r="U251" i="182"/>
  <c r="T251" i="182"/>
  <c r="U250" i="182"/>
  <c r="T250" i="182"/>
  <c r="U249" i="182"/>
  <c r="T249" i="182"/>
  <c r="U248" i="182"/>
  <c r="T248" i="182"/>
  <c r="U247" i="182"/>
  <c r="T247" i="182"/>
  <c r="U246" i="182"/>
  <c r="T246" i="182"/>
  <c r="U245" i="182"/>
  <c r="T245" i="182"/>
  <c r="U244" i="182"/>
  <c r="T244" i="182"/>
  <c r="U243" i="182"/>
  <c r="T243" i="182"/>
  <c r="U242" i="182"/>
  <c r="T242" i="182"/>
  <c r="U241" i="182"/>
  <c r="T241" i="182"/>
  <c r="U240" i="182"/>
  <c r="T240" i="182"/>
  <c r="U239" i="182"/>
  <c r="T239" i="182"/>
  <c r="U238" i="182"/>
  <c r="T238" i="182"/>
  <c r="U237" i="182"/>
  <c r="T237" i="182"/>
  <c r="U236" i="182"/>
  <c r="T236" i="182"/>
  <c r="U235" i="182"/>
  <c r="T235" i="182"/>
  <c r="U234" i="182"/>
  <c r="T234" i="182"/>
  <c r="U233" i="182"/>
  <c r="T233" i="182"/>
  <c r="U232" i="182"/>
  <c r="T232" i="182"/>
  <c r="U231" i="182"/>
  <c r="T231" i="182"/>
  <c r="U230" i="182"/>
  <c r="T230" i="182"/>
  <c r="U229" i="182"/>
  <c r="T229" i="182"/>
  <c r="U228" i="182"/>
  <c r="T228" i="182"/>
  <c r="U227" i="182"/>
  <c r="T227" i="182"/>
  <c r="U226" i="182"/>
  <c r="T226" i="182"/>
  <c r="U225" i="182"/>
  <c r="T225" i="182"/>
  <c r="U224" i="182"/>
  <c r="T224" i="182"/>
  <c r="U223" i="182"/>
  <c r="T223" i="182"/>
  <c r="U222" i="182"/>
  <c r="T222" i="182"/>
  <c r="U221" i="182"/>
  <c r="T221" i="182"/>
  <c r="U220" i="182"/>
  <c r="T220" i="182"/>
  <c r="U219" i="182"/>
  <c r="T219" i="182"/>
  <c r="U218" i="182"/>
  <c r="T218" i="182"/>
  <c r="U217" i="182"/>
  <c r="T217" i="182"/>
  <c r="U216" i="182"/>
  <c r="T216" i="182"/>
  <c r="U215" i="182"/>
  <c r="T215" i="182"/>
  <c r="U214" i="182"/>
  <c r="T214" i="182"/>
  <c r="U213" i="182"/>
  <c r="T213" i="182"/>
  <c r="U212" i="182"/>
  <c r="T212" i="182"/>
  <c r="U211" i="182"/>
  <c r="T211" i="182"/>
  <c r="U210" i="182"/>
  <c r="T210" i="182"/>
  <c r="U209" i="182"/>
  <c r="T209" i="182"/>
  <c r="U208" i="182"/>
  <c r="T208" i="182"/>
  <c r="U207" i="182"/>
  <c r="T207" i="182"/>
  <c r="U206" i="182"/>
  <c r="T206" i="182"/>
  <c r="U205" i="182"/>
  <c r="T205" i="182"/>
  <c r="U204" i="182"/>
  <c r="T204" i="182"/>
  <c r="U203" i="182"/>
  <c r="T203" i="182"/>
  <c r="U202" i="182"/>
  <c r="T202" i="182"/>
  <c r="U201" i="182"/>
  <c r="T201" i="182"/>
  <c r="U200" i="182"/>
  <c r="T200" i="182"/>
  <c r="U199" i="182"/>
  <c r="T199" i="182"/>
  <c r="U198" i="182"/>
  <c r="T198" i="182"/>
  <c r="U197" i="182"/>
  <c r="T197" i="182"/>
  <c r="U196" i="182"/>
  <c r="T196" i="182"/>
  <c r="U195" i="182"/>
  <c r="T195" i="182"/>
  <c r="U194" i="182"/>
  <c r="T194" i="182"/>
  <c r="U193" i="182"/>
  <c r="T193" i="182"/>
  <c r="U192" i="182"/>
  <c r="T192" i="182"/>
  <c r="U191" i="182"/>
  <c r="T191" i="182"/>
  <c r="U190" i="182"/>
  <c r="T190" i="182"/>
  <c r="U189" i="182"/>
  <c r="T189" i="182"/>
  <c r="U188" i="182"/>
  <c r="T188" i="182"/>
  <c r="U187" i="182"/>
  <c r="T187" i="182"/>
  <c r="U186" i="182"/>
  <c r="T186" i="182"/>
  <c r="U185" i="182"/>
  <c r="T185" i="182"/>
  <c r="U184" i="182"/>
  <c r="T184" i="182"/>
  <c r="U183" i="182"/>
  <c r="T183" i="182"/>
  <c r="U182" i="182"/>
  <c r="T182" i="182"/>
  <c r="U181" i="182"/>
  <c r="T181" i="182"/>
  <c r="U180" i="182"/>
  <c r="T180" i="182"/>
  <c r="U179" i="182"/>
  <c r="T179" i="182"/>
  <c r="U178" i="182"/>
  <c r="T178" i="182"/>
  <c r="U177" i="182"/>
  <c r="T177" i="182"/>
  <c r="U176" i="182"/>
  <c r="T176" i="182"/>
  <c r="U175" i="182"/>
  <c r="T175" i="182"/>
  <c r="U174" i="182"/>
  <c r="T174" i="182"/>
  <c r="U173" i="182"/>
  <c r="T173" i="182"/>
  <c r="U172" i="182"/>
  <c r="T172" i="182"/>
  <c r="U171" i="182"/>
  <c r="T171" i="182"/>
  <c r="U170" i="182"/>
  <c r="T170" i="182"/>
  <c r="U169" i="182"/>
  <c r="T169" i="182"/>
  <c r="U168" i="182"/>
  <c r="T168" i="182"/>
  <c r="U167" i="182"/>
  <c r="T167" i="182"/>
  <c r="U166" i="182"/>
  <c r="T166" i="182"/>
  <c r="U165" i="182"/>
  <c r="T165" i="182"/>
  <c r="U164" i="182"/>
  <c r="T164" i="182"/>
  <c r="U163" i="182"/>
  <c r="T163" i="182"/>
  <c r="U162" i="182"/>
  <c r="T162" i="182"/>
  <c r="U161" i="182"/>
  <c r="T161" i="182"/>
  <c r="U160" i="182"/>
  <c r="T160" i="182"/>
  <c r="U159" i="182"/>
  <c r="T159" i="182"/>
  <c r="U158" i="182"/>
  <c r="T158" i="182"/>
  <c r="U157" i="182"/>
  <c r="T157" i="182"/>
  <c r="U156" i="182"/>
  <c r="T156" i="182"/>
  <c r="U155" i="182"/>
  <c r="T155" i="182"/>
  <c r="U154" i="182"/>
  <c r="T154" i="182"/>
  <c r="U153" i="182"/>
  <c r="T153" i="182"/>
  <c r="U152" i="182"/>
  <c r="T152" i="182"/>
  <c r="U151" i="182"/>
  <c r="T151" i="182"/>
  <c r="U150" i="182"/>
  <c r="T150" i="182"/>
  <c r="U149" i="182"/>
  <c r="T149" i="182"/>
  <c r="U148" i="182"/>
  <c r="T148" i="182"/>
  <c r="U147" i="182"/>
  <c r="T147" i="182"/>
  <c r="U146" i="182"/>
  <c r="T146" i="182"/>
  <c r="U145" i="182"/>
  <c r="T145" i="182"/>
  <c r="U144" i="182"/>
  <c r="T144" i="182"/>
  <c r="U143" i="182"/>
  <c r="T143" i="182"/>
  <c r="U142" i="182"/>
  <c r="T142" i="182"/>
  <c r="U141" i="182"/>
  <c r="T141" i="182"/>
  <c r="U140" i="182"/>
  <c r="T140" i="182"/>
  <c r="U139" i="182"/>
  <c r="T139" i="182"/>
  <c r="U138" i="182"/>
  <c r="T138" i="182"/>
  <c r="U137" i="182"/>
  <c r="T137" i="182"/>
  <c r="U136" i="182"/>
  <c r="T136" i="182"/>
  <c r="U135" i="182"/>
  <c r="T135" i="182"/>
  <c r="U134" i="182"/>
  <c r="T134" i="182"/>
  <c r="U133" i="182"/>
  <c r="T133" i="182"/>
  <c r="U132" i="182"/>
  <c r="T132" i="182"/>
  <c r="U131" i="182"/>
  <c r="T131" i="182"/>
  <c r="U130" i="182"/>
  <c r="T130" i="182"/>
  <c r="U129" i="182"/>
  <c r="T129" i="182"/>
  <c r="U128" i="182"/>
  <c r="T128" i="182"/>
  <c r="U127" i="182"/>
  <c r="T127" i="182"/>
  <c r="U126" i="182"/>
  <c r="T126" i="182"/>
  <c r="U125" i="182"/>
  <c r="T125" i="182"/>
  <c r="U124" i="182"/>
  <c r="T124" i="182"/>
  <c r="U123" i="182"/>
  <c r="T123" i="182"/>
  <c r="U122" i="182"/>
  <c r="T122" i="182"/>
  <c r="U121" i="182"/>
  <c r="T121" i="182"/>
  <c r="U120" i="182"/>
  <c r="T120" i="182"/>
  <c r="U119" i="182"/>
  <c r="T119" i="182"/>
  <c r="U118" i="182"/>
  <c r="T118" i="182"/>
  <c r="U117" i="182"/>
  <c r="T117" i="182"/>
  <c r="U116" i="182"/>
  <c r="T116" i="182"/>
  <c r="U115" i="182"/>
  <c r="T115" i="182"/>
  <c r="U114" i="182"/>
  <c r="T114" i="182"/>
  <c r="U113" i="182"/>
  <c r="T113" i="182"/>
  <c r="U112" i="182"/>
  <c r="T112" i="182"/>
  <c r="U111" i="182"/>
  <c r="T111" i="182"/>
  <c r="U110" i="182"/>
  <c r="T110" i="182"/>
  <c r="U109" i="182"/>
  <c r="T109" i="182"/>
  <c r="U108" i="182"/>
  <c r="T108" i="182"/>
  <c r="U107" i="182"/>
  <c r="T107" i="182"/>
  <c r="U106" i="182"/>
  <c r="T106" i="182"/>
  <c r="U105" i="182"/>
  <c r="T105" i="182"/>
  <c r="U104" i="182"/>
  <c r="T104" i="182"/>
  <c r="U103" i="182"/>
  <c r="T103" i="182"/>
  <c r="U102" i="182"/>
  <c r="T102" i="182"/>
  <c r="U101" i="182"/>
  <c r="T101" i="182"/>
  <c r="U100" i="182"/>
  <c r="T100" i="182"/>
  <c r="U99" i="182"/>
  <c r="T99" i="182"/>
  <c r="U98" i="182"/>
  <c r="T98" i="182"/>
  <c r="U97" i="182"/>
  <c r="T97" i="182"/>
  <c r="U96" i="182"/>
  <c r="T96" i="182"/>
  <c r="U95" i="182"/>
  <c r="T95" i="182"/>
  <c r="U94" i="182"/>
  <c r="T94" i="182"/>
  <c r="U93" i="182"/>
  <c r="T93" i="182"/>
  <c r="U92" i="182"/>
  <c r="T92" i="182"/>
  <c r="U91" i="182"/>
  <c r="T91" i="182"/>
  <c r="U90" i="182"/>
  <c r="T90" i="182"/>
  <c r="U89" i="182"/>
  <c r="T89" i="182"/>
  <c r="U88" i="182"/>
  <c r="T88" i="182"/>
  <c r="U87" i="182"/>
  <c r="T87" i="182"/>
  <c r="U86" i="182"/>
  <c r="T86" i="182"/>
  <c r="U85" i="182"/>
  <c r="T85" i="182"/>
  <c r="U84" i="182"/>
  <c r="T84" i="182"/>
  <c r="U83" i="182"/>
  <c r="T83" i="182"/>
  <c r="U82" i="182"/>
  <c r="T82" i="182"/>
  <c r="U81" i="182"/>
  <c r="T81" i="182"/>
  <c r="U80" i="182"/>
  <c r="T80" i="182"/>
  <c r="U79" i="182"/>
  <c r="T79" i="182"/>
  <c r="U78" i="182"/>
  <c r="T78" i="182"/>
  <c r="U77" i="182"/>
  <c r="T77" i="182"/>
  <c r="U76" i="182"/>
  <c r="T76" i="182"/>
  <c r="U75" i="182"/>
  <c r="T75" i="182"/>
  <c r="U74" i="182"/>
  <c r="T74" i="182"/>
  <c r="U73" i="182"/>
  <c r="T73" i="182"/>
  <c r="U72" i="182"/>
  <c r="T72" i="182"/>
  <c r="U71" i="182"/>
  <c r="T71" i="182"/>
  <c r="U70" i="182"/>
  <c r="T70" i="182"/>
  <c r="U69" i="182"/>
  <c r="T69" i="182"/>
  <c r="U68" i="182"/>
  <c r="T68" i="182"/>
  <c r="U67" i="182"/>
  <c r="T67" i="182"/>
  <c r="U66" i="182"/>
  <c r="T66" i="182"/>
  <c r="U65" i="182"/>
  <c r="T65" i="182"/>
  <c r="U64" i="182"/>
  <c r="T64" i="182"/>
  <c r="U63" i="182"/>
  <c r="T63" i="182"/>
  <c r="U62" i="182"/>
  <c r="T62" i="182"/>
  <c r="U61" i="182"/>
  <c r="T61" i="182"/>
  <c r="U60" i="182"/>
  <c r="T60" i="182"/>
  <c r="U59" i="182"/>
  <c r="T59" i="182"/>
  <c r="U58" i="182"/>
  <c r="T58" i="182"/>
  <c r="U57" i="182"/>
  <c r="T57" i="182"/>
  <c r="U56" i="182"/>
  <c r="T56" i="182"/>
  <c r="U55" i="182"/>
  <c r="T55" i="182"/>
  <c r="U54" i="182"/>
  <c r="T54" i="182"/>
  <c r="U53" i="182"/>
  <c r="T53" i="182"/>
  <c r="U52" i="182"/>
  <c r="T52" i="182"/>
  <c r="U51" i="182"/>
  <c r="T51" i="182"/>
  <c r="U50" i="182"/>
  <c r="T50" i="182"/>
  <c r="U49" i="182"/>
  <c r="T49" i="182"/>
  <c r="U48" i="182"/>
  <c r="T48" i="182"/>
  <c r="U47" i="182"/>
  <c r="T47" i="182"/>
  <c r="U46" i="182"/>
  <c r="T46" i="182"/>
  <c r="U45" i="182"/>
  <c r="T45" i="182"/>
  <c r="U44" i="182"/>
  <c r="T44" i="182"/>
  <c r="U43" i="182"/>
  <c r="T43" i="182"/>
  <c r="U42" i="182"/>
  <c r="T42" i="182"/>
  <c r="U41" i="182"/>
  <c r="T41" i="182"/>
  <c r="U40" i="182"/>
  <c r="T40" i="182"/>
  <c r="U39" i="182"/>
  <c r="T39" i="182"/>
  <c r="U38" i="182"/>
  <c r="T38" i="182"/>
  <c r="U37" i="182"/>
  <c r="T37" i="182"/>
  <c r="U36" i="182"/>
  <c r="T36" i="182"/>
  <c r="U35" i="182"/>
  <c r="T35" i="182"/>
  <c r="U34" i="182"/>
  <c r="T34" i="182"/>
  <c r="U33" i="182"/>
  <c r="T33" i="182"/>
  <c r="U32" i="182"/>
  <c r="T32" i="182"/>
  <c r="U31" i="182"/>
  <c r="T31" i="182"/>
  <c r="U30" i="182"/>
  <c r="T30" i="182"/>
  <c r="U29" i="182"/>
  <c r="T29" i="182"/>
  <c r="U28" i="182"/>
  <c r="T28" i="182"/>
  <c r="U27" i="182"/>
  <c r="T27" i="182"/>
  <c r="U26" i="182"/>
  <c r="T26" i="182"/>
  <c r="U25" i="182"/>
  <c r="T25" i="182"/>
  <c r="U24" i="182"/>
  <c r="T24" i="182"/>
  <c r="U23" i="182"/>
  <c r="T23" i="182"/>
  <c r="U22" i="182"/>
  <c r="T22" i="182"/>
  <c r="U21" i="182"/>
  <c r="T21" i="182"/>
  <c r="U20" i="182"/>
  <c r="T20" i="182"/>
  <c r="U19" i="182"/>
  <c r="T19" i="182"/>
  <c r="U18" i="182"/>
  <c r="T18" i="182"/>
  <c r="U17" i="182"/>
  <c r="T17" i="182"/>
  <c r="U16" i="182"/>
  <c r="T16" i="182"/>
  <c r="U15" i="182"/>
  <c r="T15" i="182"/>
  <c r="U14" i="182"/>
  <c r="T14" i="182"/>
  <c r="U13" i="182"/>
  <c r="T13" i="182"/>
  <c r="U12" i="182"/>
  <c r="T12" i="182"/>
  <c r="U11" i="182"/>
  <c r="T11" i="182"/>
  <c r="U10" i="182"/>
  <c r="T10" i="182"/>
  <c r="U9" i="182"/>
  <c r="T9" i="182"/>
  <c r="H6" i="182"/>
  <c r="D7" i="178"/>
  <c r="E3" i="182" s="1"/>
  <c r="I856" i="181"/>
  <c r="D6" i="181" s="1"/>
  <c r="F6" i="181" s="1"/>
  <c r="I830" i="181"/>
  <c r="I827" i="181"/>
  <c r="I826" i="181"/>
  <c r="I825" i="181"/>
  <c r="I824" i="181"/>
  <c r="I828" i="181" s="1"/>
  <c r="I829" i="181" s="1"/>
  <c r="I831" i="181" s="1"/>
  <c r="I822" i="181"/>
  <c r="T816" i="181"/>
  <c r="T815" i="181"/>
  <c r="T814" i="181"/>
  <c r="T813" i="181"/>
  <c r="T812" i="181"/>
  <c r="T811" i="181"/>
  <c r="T810" i="181"/>
  <c r="T809" i="181"/>
  <c r="T808" i="181"/>
  <c r="T807" i="181"/>
  <c r="B807" i="181"/>
  <c r="A807" i="181"/>
  <c r="U810" i="181" s="1"/>
  <c r="T806" i="181"/>
  <c r="T805" i="181"/>
  <c r="T804" i="181"/>
  <c r="T803" i="181"/>
  <c r="T802" i="181"/>
  <c r="T801" i="181"/>
  <c r="T800" i="181"/>
  <c r="T799" i="181"/>
  <c r="T798" i="181"/>
  <c r="T797" i="181"/>
  <c r="B797" i="181"/>
  <c r="A797" i="181"/>
  <c r="U805" i="181" s="1"/>
  <c r="T796" i="181"/>
  <c r="T795" i="181"/>
  <c r="T794" i="181"/>
  <c r="T793" i="181"/>
  <c r="T792" i="181"/>
  <c r="T791" i="181"/>
  <c r="T790" i="181"/>
  <c r="T789" i="181"/>
  <c r="T788" i="181"/>
  <c r="T787" i="181"/>
  <c r="B787" i="181"/>
  <c r="A787" i="181"/>
  <c r="U795" i="181" s="1"/>
  <c r="T786" i="181"/>
  <c r="T785" i="181"/>
  <c r="T784" i="181"/>
  <c r="T783" i="181"/>
  <c r="T782" i="181"/>
  <c r="T781" i="181"/>
  <c r="T780" i="181"/>
  <c r="T779" i="181"/>
  <c r="T778" i="181"/>
  <c r="T777" i="181"/>
  <c r="B777" i="181"/>
  <c r="A777" i="181"/>
  <c r="U785" i="181"/>
  <c r="T776" i="181"/>
  <c r="T775" i="181"/>
  <c r="T774" i="181"/>
  <c r="T773" i="181"/>
  <c r="T772" i="181"/>
  <c r="T771" i="181"/>
  <c r="T770" i="181"/>
  <c r="T769" i="181"/>
  <c r="T768" i="181"/>
  <c r="T767" i="181"/>
  <c r="B767" i="181"/>
  <c r="A767" i="181"/>
  <c r="U775" i="181"/>
  <c r="T766" i="181"/>
  <c r="T765" i="181"/>
  <c r="T764" i="181"/>
  <c r="T763" i="181"/>
  <c r="T762" i="181"/>
  <c r="T761" i="181"/>
  <c r="T760" i="181"/>
  <c r="T759" i="181"/>
  <c r="T758" i="181"/>
  <c r="T757" i="181"/>
  <c r="B757" i="181"/>
  <c r="A757" i="181"/>
  <c r="U765" i="181" s="1"/>
  <c r="T756" i="181"/>
  <c r="T755" i="181"/>
  <c r="T754" i="181"/>
  <c r="T753" i="181"/>
  <c r="T752" i="181"/>
  <c r="T751" i="181"/>
  <c r="T750" i="181"/>
  <c r="T749" i="181"/>
  <c r="T748" i="181"/>
  <c r="T747" i="181"/>
  <c r="B747" i="181"/>
  <c r="A747" i="181"/>
  <c r="U755" i="181"/>
  <c r="T746" i="181"/>
  <c r="T745" i="181"/>
  <c r="T744" i="181"/>
  <c r="T743" i="181"/>
  <c r="T742" i="181"/>
  <c r="T741" i="181"/>
  <c r="T740" i="181"/>
  <c r="T739" i="181"/>
  <c r="T738" i="181"/>
  <c r="T737" i="181"/>
  <c r="B737" i="181"/>
  <c r="A737" i="181"/>
  <c r="U745" i="181"/>
  <c r="T736" i="181"/>
  <c r="T735" i="181"/>
  <c r="T734" i="181"/>
  <c r="T733" i="181"/>
  <c r="T732" i="181"/>
  <c r="T731" i="181"/>
  <c r="T730" i="181"/>
  <c r="T729" i="181"/>
  <c r="T728" i="181"/>
  <c r="T727" i="181"/>
  <c r="B727" i="181"/>
  <c r="A727" i="181"/>
  <c r="U730" i="181" s="1"/>
  <c r="T726" i="181"/>
  <c r="T725" i="181"/>
  <c r="T724" i="181"/>
  <c r="T723" i="181"/>
  <c r="T722" i="181"/>
  <c r="T721" i="181"/>
  <c r="T720" i="181"/>
  <c r="T719" i="181"/>
  <c r="T718" i="181"/>
  <c r="T717" i="181"/>
  <c r="B717" i="181"/>
  <c r="A717" i="181"/>
  <c r="U725" i="181" s="1"/>
  <c r="T716" i="181"/>
  <c r="T715" i="181"/>
  <c r="T714" i="181"/>
  <c r="T713" i="181"/>
  <c r="T712" i="181"/>
  <c r="T711" i="181"/>
  <c r="T710" i="181"/>
  <c r="T709" i="181"/>
  <c r="T708" i="181"/>
  <c r="T707" i="181"/>
  <c r="B707" i="181"/>
  <c r="A707" i="181"/>
  <c r="U715" i="181" s="1"/>
  <c r="T706" i="181"/>
  <c r="T705" i="181"/>
  <c r="T704" i="181"/>
  <c r="T703" i="181"/>
  <c r="T702" i="181"/>
  <c r="T701" i="181"/>
  <c r="T700" i="181"/>
  <c r="T699" i="181"/>
  <c r="T698" i="181"/>
  <c r="T697" i="181"/>
  <c r="B697" i="181"/>
  <c r="A697" i="181"/>
  <c r="U705" i="181"/>
  <c r="T696" i="181"/>
  <c r="T695" i="181"/>
  <c r="T694" i="181"/>
  <c r="T693" i="181"/>
  <c r="T692" i="181"/>
  <c r="T691" i="181"/>
  <c r="T690" i="181"/>
  <c r="T689" i="181"/>
  <c r="T688" i="181"/>
  <c r="T687" i="181"/>
  <c r="B687" i="181"/>
  <c r="A687" i="181"/>
  <c r="U695" i="181"/>
  <c r="T686" i="181"/>
  <c r="T685" i="181"/>
  <c r="T684" i="181"/>
  <c r="T683" i="181"/>
  <c r="T682" i="181"/>
  <c r="T681" i="181"/>
  <c r="T680" i="181"/>
  <c r="T679" i="181"/>
  <c r="T678" i="181"/>
  <c r="T677" i="181"/>
  <c r="B677" i="181"/>
  <c r="A677" i="181"/>
  <c r="U685" i="181" s="1"/>
  <c r="T676" i="181"/>
  <c r="T675" i="181"/>
  <c r="T674" i="181"/>
  <c r="T673" i="181"/>
  <c r="T672" i="181"/>
  <c r="T671" i="181"/>
  <c r="T670" i="181"/>
  <c r="T669" i="181"/>
  <c r="T668" i="181"/>
  <c r="T667" i="181"/>
  <c r="B667" i="181"/>
  <c r="A667" i="181"/>
  <c r="U675" i="181"/>
  <c r="T666" i="181"/>
  <c r="T665" i="181"/>
  <c r="T664" i="181"/>
  <c r="T663" i="181"/>
  <c r="T662" i="181"/>
  <c r="T661" i="181"/>
  <c r="T660" i="181"/>
  <c r="T659" i="181"/>
  <c r="T658" i="181"/>
  <c r="T657" i="181"/>
  <c r="B657" i="181"/>
  <c r="A657" i="181"/>
  <c r="U657" i="181"/>
  <c r="T656" i="181"/>
  <c r="T655" i="181"/>
  <c r="T654" i="181"/>
  <c r="T653" i="181"/>
  <c r="T652" i="181"/>
  <c r="T651" i="181"/>
  <c r="T650" i="181"/>
  <c r="T649" i="181"/>
  <c r="T648" i="181"/>
  <c r="T647" i="181"/>
  <c r="B647" i="181"/>
  <c r="A647" i="181"/>
  <c r="U656" i="181" s="1"/>
  <c r="T646" i="181"/>
  <c r="T645" i="181"/>
  <c r="T644" i="181"/>
  <c r="T643" i="181"/>
  <c r="T642" i="181"/>
  <c r="T641" i="181"/>
  <c r="T640" i="181"/>
  <c r="T639" i="181"/>
  <c r="T638" i="181"/>
  <c r="T637" i="181"/>
  <c r="B637" i="181"/>
  <c r="A637" i="181"/>
  <c r="U645" i="181" s="1"/>
  <c r="T636" i="181"/>
  <c r="T635" i="181"/>
  <c r="T634" i="181"/>
  <c r="T633" i="181"/>
  <c r="T632" i="181"/>
  <c r="T631" i="181"/>
  <c r="T630" i="181"/>
  <c r="T629" i="181"/>
  <c r="T628" i="181"/>
  <c r="T627" i="181"/>
  <c r="B627" i="181"/>
  <c r="A627" i="181"/>
  <c r="U635" i="181" s="1"/>
  <c r="T626" i="181"/>
  <c r="T625" i="181"/>
  <c r="T624" i="181"/>
  <c r="T623" i="181"/>
  <c r="T622" i="181"/>
  <c r="T621" i="181"/>
  <c r="T620" i="181"/>
  <c r="T619" i="181"/>
  <c r="T617" i="181"/>
  <c r="T618" i="181"/>
  <c r="I823" i="181"/>
  <c r="A617" i="181"/>
  <c r="U617" i="181" s="1"/>
  <c r="A610" i="181"/>
  <c r="U608" i="181"/>
  <c r="T608" i="181"/>
  <c r="U607" i="181"/>
  <c r="T607" i="181"/>
  <c r="U606" i="181"/>
  <c r="T606" i="181"/>
  <c r="U605" i="181"/>
  <c r="T605" i="181"/>
  <c r="U604" i="181"/>
  <c r="T604" i="181"/>
  <c r="U603" i="181"/>
  <c r="T603" i="181"/>
  <c r="U602" i="181"/>
  <c r="T602" i="181"/>
  <c r="U601" i="181"/>
  <c r="T601" i="181"/>
  <c r="U600" i="181"/>
  <c r="T600" i="181"/>
  <c r="U599" i="181"/>
  <c r="T599" i="181"/>
  <c r="U598" i="181"/>
  <c r="T598" i="181"/>
  <c r="U597" i="181"/>
  <c r="T597" i="181"/>
  <c r="U596" i="181"/>
  <c r="T596" i="181"/>
  <c r="U595" i="181"/>
  <c r="T595" i="181"/>
  <c r="U594" i="181"/>
  <c r="T594" i="181"/>
  <c r="U593" i="181"/>
  <c r="T593" i="181"/>
  <c r="U592" i="181"/>
  <c r="T592" i="181"/>
  <c r="U591" i="181"/>
  <c r="T591" i="181"/>
  <c r="U590" i="181"/>
  <c r="T590" i="181"/>
  <c r="U589" i="181"/>
  <c r="T589" i="181"/>
  <c r="U588" i="181"/>
  <c r="T588" i="181"/>
  <c r="U587" i="181"/>
  <c r="T587" i="181"/>
  <c r="U586" i="181"/>
  <c r="T586" i="181"/>
  <c r="U585" i="181"/>
  <c r="T585" i="181"/>
  <c r="U584" i="181"/>
  <c r="T584" i="181"/>
  <c r="U583" i="181"/>
  <c r="T583" i="181"/>
  <c r="U582" i="181"/>
  <c r="T582" i="181"/>
  <c r="U581" i="181"/>
  <c r="T581" i="181"/>
  <c r="U580" i="181"/>
  <c r="T580" i="181"/>
  <c r="U579" i="181"/>
  <c r="T579" i="181"/>
  <c r="U578" i="181"/>
  <c r="T578" i="181"/>
  <c r="U577" i="181"/>
  <c r="T577" i="181"/>
  <c r="U576" i="181"/>
  <c r="T576" i="181"/>
  <c r="U575" i="181"/>
  <c r="T575" i="181"/>
  <c r="U574" i="181"/>
  <c r="T574" i="181"/>
  <c r="U573" i="181"/>
  <c r="T573" i="181"/>
  <c r="U572" i="181"/>
  <c r="T572" i="181"/>
  <c r="U571" i="181"/>
  <c r="T571" i="181"/>
  <c r="U570" i="181"/>
  <c r="T570" i="181"/>
  <c r="U569" i="181"/>
  <c r="T569" i="181"/>
  <c r="U568" i="181"/>
  <c r="T568" i="181"/>
  <c r="U567" i="181"/>
  <c r="T567" i="181"/>
  <c r="U566" i="181"/>
  <c r="T566" i="181"/>
  <c r="U565" i="181"/>
  <c r="T565" i="181"/>
  <c r="U564" i="181"/>
  <c r="T564" i="181"/>
  <c r="U563" i="181"/>
  <c r="T563" i="181"/>
  <c r="U562" i="181"/>
  <c r="T562" i="181"/>
  <c r="U561" i="181"/>
  <c r="T561" i="181"/>
  <c r="U560" i="181"/>
  <c r="T560" i="181"/>
  <c r="U559" i="181"/>
  <c r="T559" i="181"/>
  <c r="U558" i="181"/>
  <c r="T558" i="181"/>
  <c r="U557" i="181"/>
  <c r="T557" i="181"/>
  <c r="U556" i="181"/>
  <c r="T556" i="181"/>
  <c r="U555" i="181"/>
  <c r="T555" i="181"/>
  <c r="U554" i="181"/>
  <c r="T554" i="181"/>
  <c r="U553" i="181"/>
  <c r="T553" i="181"/>
  <c r="U552" i="181"/>
  <c r="T552" i="181"/>
  <c r="U551" i="181"/>
  <c r="T551" i="181"/>
  <c r="U550" i="181"/>
  <c r="T550" i="181"/>
  <c r="U549" i="181"/>
  <c r="T549" i="181"/>
  <c r="U548" i="181"/>
  <c r="T548" i="181"/>
  <c r="U547" i="181"/>
  <c r="T547" i="181"/>
  <c r="U546" i="181"/>
  <c r="T546" i="181"/>
  <c r="U545" i="181"/>
  <c r="T545" i="181"/>
  <c r="U544" i="181"/>
  <c r="T544" i="181"/>
  <c r="U543" i="181"/>
  <c r="T543" i="181"/>
  <c r="U542" i="181"/>
  <c r="T542" i="181"/>
  <c r="U541" i="181"/>
  <c r="T541" i="181"/>
  <c r="U540" i="181"/>
  <c r="T540" i="181"/>
  <c r="U539" i="181"/>
  <c r="T539" i="181"/>
  <c r="U538" i="181"/>
  <c r="T538" i="181"/>
  <c r="U537" i="181"/>
  <c r="T537" i="181"/>
  <c r="U536" i="181"/>
  <c r="T536" i="181"/>
  <c r="U535" i="181"/>
  <c r="T535" i="181"/>
  <c r="U534" i="181"/>
  <c r="T534" i="181"/>
  <c r="U533" i="181"/>
  <c r="T533" i="181"/>
  <c r="U532" i="181"/>
  <c r="T532" i="181"/>
  <c r="U531" i="181"/>
  <c r="T531" i="181"/>
  <c r="U530" i="181"/>
  <c r="T530" i="181"/>
  <c r="U529" i="181"/>
  <c r="T529" i="181"/>
  <c r="U528" i="181"/>
  <c r="T528" i="181"/>
  <c r="U527" i="181"/>
  <c r="T527" i="181"/>
  <c r="U526" i="181"/>
  <c r="T526" i="181"/>
  <c r="U525" i="181"/>
  <c r="T525" i="181"/>
  <c r="U524" i="181"/>
  <c r="T524" i="181"/>
  <c r="U523" i="181"/>
  <c r="T523" i="181"/>
  <c r="U522" i="181"/>
  <c r="T522" i="181"/>
  <c r="U521" i="181"/>
  <c r="T521" i="181"/>
  <c r="U520" i="181"/>
  <c r="T520" i="181"/>
  <c r="U519" i="181"/>
  <c r="T519" i="181"/>
  <c r="U518" i="181"/>
  <c r="T518" i="181"/>
  <c r="U517" i="181"/>
  <c r="T517" i="181"/>
  <c r="U516" i="181"/>
  <c r="T516" i="181"/>
  <c r="U515" i="181"/>
  <c r="T515" i="181"/>
  <c r="U514" i="181"/>
  <c r="T514" i="181"/>
  <c r="U513" i="181"/>
  <c r="T513" i="181"/>
  <c r="U512" i="181"/>
  <c r="T512" i="181"/>
  <c r="U511" i="181"/>
  <c r="T511" i="181"/>
  <c r="U510" i="181"/>
  <c r="T510" i="181"/>
  <c r="U509" i="181"/>
  <c r="T509" i="181"/>
  <c r="U508" i="181"/>
  <c r="T508" i="181"/>
  <c r="U507" i="181"/>
  <c r="T507" i="181"/>
  <c r="U506" i="181"/>
  <c r="T506" i="181"/>
  <c r="U505" i="181"/>
  <c r="T505" i="181"/>
  <c r="U504" i="181"/>
  <c r="T504" i="181"/>
  <c r="U503" i="181"/>
  <c r="T503" i="181"/>
  <c r="U502" i="181"/>
  <c r="T502" i="181"/>
  <c r="U501" i="181"/>
  <c r="T501" i="181"/>
  <c r="U500" i="181"/>
  <c r="T500" i="181"/>
  <c r="U499" i="181"/>
  <c r="T499" i="181"/>
  <c r="U498" i="181"/>
  <c r="T498" i="181"/>
  <c r="U497" i="181"/>
  <c r="T497" i="181"/>
  <c r="U496" i="181"/>
  <c r="T496" i="181"/>
  <c r="U495" i="181"/>
  <c r="T495" i="181"/>
  <c r="U494" i="181"/>
  <c r="T494" i="181"/>
  <c r="U493" i="181"/>
  <c r="T493" i="181"/>
  <c r="U492" i="181"/>
  <c r="T492" i="181"/>
  <c r="U491" i="181"/>
  <c r="T491" i="181"/>
  <c r="U490" i="181"/>
  <c r="T490" i="181"/>
  <c r="U489" i="181"/>
  <c r="T489" i="181"/>
  <c r="U488" i="181"/>
  <c r="T488" i="181"/>
  <c r="U487" i="181"/>
  <c r="T487" i="181"/>
  <c r="U486" i="181"/>
  <c r="T486" i="181"/>
  <c r="U485" i="181"/>
  <c r="T485" i="181"/>
  <c r="U484" i="181"/>
  <c r="T484" i="181"/>
  <c r="U483" i="181"/>
  <c r="T483" i="181"/>
  <c r="U482" i="181"/>
  <c r="T482" i="181"/>
  <c r="U481" i="181"/>
  <c r="T481" i="181"/>
  <c r="U480" i="181"/>
  <c r="T480" i="181"/>
  <c r="U479" i="181"/>
  <c r="T479" i="181"/>
  <c r="U478" i="181"/>
  <c r="T478" i="181"/>
  <c r="U477" i="181"/>
  <c r="T477" i="181"/>
  <c r="U476" i="181"/>
  <c r="T476" i="181"/>
  <c r="U475" i="181"/>
  <c r="T475" i="181"/>
  <c r="U474" i="181"/>
  <c r="T474" i="181"/>
  <c r="U473" i="181"/>
  <c r="T473" i="181"/>
  <c r="U472" i="181"/>
  <c r="T472" i="181"/>
  <c r="U471" i="181"/>
  <c r="T471" i="181"/>
  <c r="U470" i="181"/>
  <c r="T470" i="181"/>
  <c r="U469" i="181"/>
  <c r="T469" i="181"/>
  <c r="U468" i="181"/>
  <c r="T468" i="181"/>
  <c r="U467" i="181"/>
  <c r="T467" i="181"/>
  <c r="U466" i="181"/>
  <c r="T466" i="181"/>
  <c r="U465" i="181"/>
  <c r="T465" i="181"/>
  <c r="U464" i="181"/>
  <c r="T464" i="181"/>
  <c r="U463" i="181"/>
  <c r="T463" i="181"/>
  <c r="U462" i="181"/>
  <c r="T462" i="181"/>
  <c r="U461" i="181"/>
  <c r="T461" i="181"/>
  <c r="U460" i="181"/>
  <c r="T460" i="181"/>
  <c r="U459" i="181"/>
  <c r="T459" i="181"/>
  <c r="U458" i="181"/>
  <c r="T458" i="181"/>
  <c r="U457" i="181"/>
  <c r="T457" i="181"/>
  <c r="U456" i="181"/>
  <c r="T456" i="181"/>
  <c r="U455" i="181"/>
  <c r="T455" i="181"/>
  <c r="U454" i="181"/>
  <c r="T454" i="181"/>
  <c r="U453" i="181"/>
  <c r="T453" i="181"/>
  <c r="U452" i="181"/>
  <c r="T452" i="181"/>
  <c r="U451" i="181"/>
  <c r="T451" i="181"/>
  <c r="U450" i="181"/>
  <c r="T450" i="181"/>
  <c r="U449" i="181"/>
  <c r="T449" i="181"/>
  <c r="U448" i="181"/>
  <c r="T448" i="181"/>
  <c r="U447" i="181"/>
  <c r="T447" i="181"/>
  <c r="U446" i="181"/>
  <c r="T446" i="181"/>
  <c r="U445" i="181"/>
  <c r="T445" i="181"/>
  <c r="U444" i="181"/>
  <c r="T444" i="181"/>
  <c r="U443" i="181"/>
  <c r="T443" i="181"/>
  <c r="U442" i="181"/>
  <c r="T442" i="181"/>
  <c r="U441" i="181"/>
  <c r="T441" i="181"/>
  <c r="U440" i="181"/>
  <c r="T440" i="181"/>
  <c r="U439" i="181"/>
  <c r="T439" i="181"/>
  <c r="U438" i="181"/>
  <c r="T438" i="181"/>
  <c r="U437" i="181"/>
  <c r="T437" i="181"/>
  <c r="U436" i="181"/>
  <c r="T436" i="181"/>
  <c r="U435" i="181"/>
  <c r="T435" i="181"/>
  <c r="U434" i="181"/>
  <c r="T434" i="181"/>
  <c r="U433" i="181"/>
  <c r="T433" i="181"/>
  <c r="U432" i="181"/>
  <c r="T432" i="181"/>
  <c r="U431" i="181"/>
  <c r="T431" i="181"/>
  <c r="U430" i="181"/>
  <c r="T430" i="181"/>
  <c r="U429" i="181"/>
  <c r="T429" i="181"/>
  <c r="U428" i="181"/>
  <c r="T428" i="181"/>
  <c r="U427" i="181"/>
  <c r="T427" i="181"/>
  <c r="U426" i="181"/>
  <c r="T426" i="181"/>
  <c r="U425" i="181"/>
  <c r="T425" i="181"/>
  <c r="U424" i="181"/>
  <c r="T424" i="181"/>
  <c r="U423" i="181"/>
  <c r="T423" i="181"/>
  <c r="U422" i="181"/>
  <c r="T422" i="181"/>
  <c r="U421" i="181"/>
  <c r="T421" i="181"/>
  <c r="U420" i="181"/>
  <c r="T420" i="181"/>
  <c r="U419" i="181"/>
  <c r="T419" i="181"/>
  <c r="U418" i="181"/>
  <c r="T418" i="181"/>
  <c r="U417" i="181"/>
  <c r="T417" i="181"/>
  <c r="U416" i="181"/>
  <c r="T416" i="181"/>
  <c r="U415" i="181"/>
  <c r="T415" i="181"/>
  <c r="U414" i="181"/>
  <c r="T414" i="181"/>
  <c r="U413" i="181"/>
  <c r="T413" i="181"/>
  <c r="U412" i="181"/>
  <c r="T412" i="181"/>
  <c r="U411" i="181"/>
  <c r="T411" i="181"/>
  <c r="U410" i="181"/>
  <c r="T410" i="181"/>
  <c r="U409" i="181"/>
  <c r="T409" i="181"/>
  <c r="U408" i="181"/>
  <c r="T408" i="181"/>
  <c r="U407" i="181"/>
  <c r="T407" i="181"/>
  <c r="U406" i="181"/>
  <c r="T406" i="181"/>
  <c r="U405" i="181"/>
  <c r="T405" i="181"/>
  <c r="U404" i="181"/>
  <c r="T404" i="181"/>
  <c r="U403" i="181"/>
  <c r="T403" i="181"/>
  <c r="U402" i="181"/>
  <c r="T402" i="181"/>
  <c r="U401" i="181"/>
  <c r="T401" i="181"/>
  <c r="U400" i="181"/>
  <c r="T400" i="181"/>
  <c r="U399" i="181"/>
  <c r="T399" i="181"/>
  <c r="U398" i="181"/>
  <c r="T398" i="181"/>
  <c r="U397" i="181"/>
  <c r="T397" i="181"/>
  <c r="U396" i="181"/>
  <c r="T396" i="181"/>
  <c r="U395" i="181"/>
  <c r="T395" i="181"/>
  <c r="U394" i="181"/>
  <c r="T394" i="181"/>
  <c r="U393" i="181"/>
  <c r="T393" i="181"/>
  <c r="U392" i="181"/>
  <c r="T392" i="181"/>
  <c r="U391" i="181"/>
  <c r="T391" i="181"/>
  <c r="U390" i="181"/>
  <c r="T390" i="181"/>
  <c r="U389" i="181"/>
  <c r="T389" i="181"/>
  <c r="U388" i="181"/>
  <c r="T388" i="181"/>
  <c r="U387" i="181"/>
  <c r="T387" i="181"/>
  <c r="U386" i="181"/>
  <c r="T386" i="181"/>
  <c r="U385" i="181"/>
  <c r="T385" i="181"/>
  <c r="U384" i="181"/>
  <c r="T384" i="181"/>
  <c r="U383" i="181"/>
  <c r="T383" i="181"/>
  <c r="U382" i="181"/>
  <c r="T382" i="181"/>
  <c r="U381" i="181"/>
  <c r="T381" i="181"/>
  <c r="U380" i="181"/>
  <c r="T380" i="181"/>
  <c r="U379" i="181"/>
  <c r="T379" i="181"/>
  <c r="U378" i="181"/>
  <c r="T378" i="181"/>
  <c r="U377" i="181"/>
  <c r="T377" i="181"/>
  <c r="U376" i="181"/>
  <c r="T376" i="181"/>
  <c r="U375" i="181"/>
  <c r="T375" i="181"/>
  <c r="U374" i="181"/>
  <c r="T374" i="181"/>
  <c r="U373" i="181"/>
  <c r="T373" i="181"/>
  <c r="U372" i="181"/>
  <c r="T372" i="181"/>
  <c r="U371" i="181"/>
  <c r="T371" i="181"/>
  <c r="U370" i="181"/>
  <c r="T370" i="181"/>
  <c r="U369" i="181"/>
  <c r="T369" i="181"/>
  <c r="U368" i="181"/>
  <c r="T368" i="181"/>
  <c r="U367" i="181"/>
  <c r="T367" i="181"/>
  <c r="U366" i="181"/>
  <c r="T366" i="181"/>
  <c r="U365" i="181"/>
  <c r="T365" i="181"/>
  <c r="U364" i="181"/>
  <c r="T364" i="181"/>
  <c r="U363" i="181"/>
  <c r="T363" i="181"/>
  <c r="U362" i="181"/>
  <c r="T362" i="181"/>
  <c r="U361" i="181"/>
  <c r="T361" i="181"/>
  <c r="U360" i="181"/>
  <c r="T360" i="181"/>
  <c r="U359" i="181"/>
  <c r="T359" i="181"/>
  <c r="U358" i="181"/>
  <c r="T358" i="181"/>
  <c r="U357" i="181"/>
  <c r="T357" i="181"/>
  <c r="U356" i="181"/>
  <c r="T356" i="181"/>
  <c r="U355" i="181"/>
  <c r="T355" i="181"/>
  <c r="U354" i="181"/>
  <c r="T354" i="181"/>
  <c r="U353" i="181"/>
  <c r="T353" i="181"/>
  <c r="U352" i="181"/>
  <c r="T352" i="181"/>
  <c r="U351" i="181"/>
  <c r="T351" i="181"/>
  <c r="U350" i="181"/>
  <c r="T350" i="181"/>
  <c r="U349" i="181"/>
  <c r="T349" i="181"/>
  <c r="U348" i="181"/>
  <c r="T348" i="181"/>
  <c r="U347" i="181"/>
  <c r="T347" i="181"/>
  <c r="U346" i="181"/>
  <c r="T346" i="181"/>
  <c r="U345" i="181"/>
  <c r="T345" i="181"/>
  <c r="U344" i="181"/>
  <c r="T344" i="181"/>
  <c r="U343" i="181"/>
  <c r="T343" i="181"/>
  <c r="U342" i="181"/>
  <c r="T342" i="181"/>
  <c r="U341" i="181"/>
  <c r="T341" i="181"/>
  <c r="U340" i="181"/>
  <c r="T340" i="181"/>
  <c r="U339" i="181"/>
  <c r="T339" i="181"/>
  <c r="U338" i="181"/>
  <c r="T338" i="181"/>
  <c r="U337" i="181"/>
  <c r="T337" i="181"/>
  <c r="U336" i="181"/>
  <c r="T336" i="181"/>
  <c r="U335" i="181"/>
  <c r="T335" i="181"/>
  <c r="U334" i="181"/>
  <c r="T334" i="181"/>
  <c r="U333" i="181"/>
  <c r="T333" i="181"/>
  <c r="U332" i="181"/>
  <c r="T332" i="181"/>
  <c r="U331" i="181"/>
  <c r="T331" i="181"/>
  <c r="U330" i="181"/>
  <c r="T330" i="181"/>
  <c r="U329" i="181"/>
  <c r="T329" i="181"/>
  <c r="U328" i="181"/>
  <c r="T328" i="181"/>
  <c r="U327" i="181"/>
  <c r="T327" i="181"/>
  <c r="U326" i="181"/>
  <c r="T326" i="181"/>
  <c r="U325" i="181"/>
  <c r="T325" i="181"/>
  <c r="U324" i="181"/>
  <c r="T324" i="181"/>
  <c r="U323" i="181"/>
  <c r="T323" i="181"/>
  <c r="U322" i="181"/>
  <c r="T322" i="181"/>
  <c r="U321" i="181"/>
  <c r="T321" i="181"/>
  <c r="U320" i="181"/>
  <c r="T320" i="181"/>
  <c r="U319" i="181"/>
  <c r="T319" i="181"/>
  <c r="U318" i="181"/>
  <c r="T318" i="181"/>
  <c r="U317" i="181"/>
  <c r="T317" i="181"/>
  <c r="U316" i="181"/>
  <c r="T316" i="181"/>
  <c r="U315" i="181"/>
  <c r="T315" i="181"/>
  <c r="U314" i="181"/>
  <c r="T314" i="181"/>
  <c r="U313" i="181"/>
  <c r="T313" i="181"/>
  <c r="U312" i="181"/>
  <c r="T312" i="181"/>
  <c r="U311" i="181"/>
  <c r="T311" i="181"/>
  <c r="U310" i="181"/>
  <c r="T310" i="181"/>
  <c r="U309" i="181"/>
  <c r="T309" i="181"/>
  <c r="U308" i="181"/>
  <c r="T308" i="181"/>
  <c r="U307" i="181"/>
  <c r="T307" i="181"/>
  <c r="U306" i="181"/>
  <c r="T306" i="181"/>
  <c r="U305" i="181"/>
  <c r="T305" i="181"/>
  <c r="U304" i="181"/>
  <c r="T304" i="181"/>
  <c r="U303" i="181"/>
  <c r="T303" i="181"/>
  <c r="U302" i="181"/>
  <c r="T302" i="181"/>
  <c r="U301" i="181"/>
  <c r="T301" i="181"/>
  <c r="U300" i="181"/>
  <c r="T300" i="181"/>
  <c r="U299" i="181"/>
  <c r="T299" i="181"/>
  <c r="U298" i="181"/>
  <c r="T298" i="181"/>
  <c r="U297" i="181"/>
  <c r="T297" i="181"/>
  <c r="U296" i="181"/>
  <c r="T296" i="181"/>
  <c r="U295" i="181"/>
  <c r="T295" i="181"/>
  <c r="U294" i="181"/>
  <c r="T294" i="181"/>
  <c r="U293" i="181"/>
  <c r="T293" i="181"/>
  <c r="U292" i="181"/>
  <c r="T292" i="181"/>
  <c r="U291" i="181"/>
  <c r="T291" i="181"/>
  <c r="U290" i="181"/>
  <c r="T290" i="181"/>
  <c r="U289" i="181"/>
  <c r="T289" i="181"/>
  <c r="U288" i="181"/>
  <c r="T288" i="181"/>
  <c r="U287" i="181"/>
  <c r="T287" i="181"/>
  <c r="U286" i="181"/>
  <c r="T286" i="181"/>
  <c r="U285" i="181"/>
  <c r="T285" i="181"/>
  <c r="U284" i="181"/>
  <c r="T284" i="181"/>
  <c r="U283" i="181"/>
  <c r="T283" i="181"/>
  <c r="U282" i="181"/>
  <c r="T282" i="181"/>
  <c r="U281" i="181"/>
  <c r="T281" i="181"/>
  <c r="U280" i="181"/>
  <c r="T280" i="181"/>
  <c r="U279" i="181"/>
  <c r="T279" i="181"/>
  <c r="U278" i="181"/>
  <c r="T278" i="181"/>
  <c r="U277" i="181"/>
  <c r="T277" i="181"/>
  <c r="U276" i="181"/>
  <c r="T276" i="181"/>
  <c r="U275" i="181"/>
  <c r="T275" i="181"/>
  <c r="U274" i="181"/>
  <c r="T274" i="181"/>
  <c r="U273" i="181"/>
  <c r="T273" i="181"/>
  <c r="U272" i="181"/>
  <c r="T272" i="181"/>
  <c r="U271" i="181"/>
  <c r="T271" i="181"/>
  <c r="U270" i="181"/>
  <c r="T270" i="181"/>
  <c r="U269" i="181"/>
  <c r="T269" i="181"/>
  <c r="U268" i="181"/>
  <c r="T268" i="181"/>
  <c r="U267" i="181"/>
  <c r="T267" i="181"/>
  <c r="U266" i="181"/>
  <c r="T266" i="181"/>
  <c r="U265" i="181"/>
  <c r="T265" i="181"/>
  <c r="U264" i="181"/>
  <c r="T264" i="181"/>
  <c r="U263" i="181"/>
  <c r="T263" i="181"/>
  <c r="U262" i="181"/>
  <c r="T262" i="181"/>
  <c r="U261" i="181"/>
  <c r="T261" i="181"/>
  <c r="U260" i="181"/>
  <c r="T260" i="181"/>
  <c r="U259" i="181"/>
  <c r="T259" i="181"/>
  <c r="U258" i="181"/>
  <c r="T258" i="181"/>
  <c r="U257" i="181"/>
  <c r="T257" i="181"/>
  <c r="U256" i="181"/>
  <c r="T256" i="181"/>
  <c r="U255" i="181"/>
  <c r="T255" i="181"/>
  <c r="U254" i="181"/>
  <c r="T254" i="181"/>
  <c r="U253" i="181"/>
  <c r="T253" i="181"/>
  <c r="U252" i="181"/>
  <c r="T252" i="181"/>
  <c r="U251" i="181"/>
  <c r="T251" i="181"/>
  <c r="U250" i="181"/>
  <c r="T250" i="181"/>
  <c r="U249" i="181"/>
  <c r="T249" i="181"/>
  <c r="U248" i="181"/>
  <c r="T248" i="181"/>
  <c r="U247" i="181"/>
  <c r="T247" i="181"/>
  <c r="U246" i="181"/>
  <c r="T246" i="181"/>
  <c r="U245" i="181"/>
  <c r="T245" i="181"/>
  <c r="U244" i="181"/>
  <c r="T244" i="181"/>
  <c r="U243" i="181"/>
  <c r="T243" i="181"/>
  <c r="U242" i="181"/>
  <c r="T242" i="181"/>
  <c r="U241" i="181"/>
  <c r="T241" i="181"/>
  <c r="U240" i="181"/>
  <c r="T240" i="181"/>
  <c r="U239" i="181"/>
  <c r="T239" i="181"/>
  <c r="U238" i="181"/>
  <c r="T238" i="181"/>
  <c r="U237" i="181"/>
  <c r="T237" i="181"/>
  <c r="U236" i="181"/>
  <c r="T236" i="181"/>
  <c r="U235" i="181"/>
  <c r="T235" i="181"/>
  <c r="U234" i="181"/>
  <c r="T234" i="181"/>
  <c r="U233" i="181"/>
  <c r="T233" i="181"/>
  <c r="U232" i="181"/>
  <c r="T232" i="181"/>
  <c r="U231" i="181"/>
  <c r="T231" i="181"/>
  <c r="U230" i="181"/>
  <c r="T230" i="181"/>
  <c r="U229" i="181"/>
  <c r="T229" i="181"/>
  <c r="U228" i="181"/>
  <c r="T228" i="181"/>
  <c r="U227" i="181"/>
  <c r="T227" i="181"/>
  <c r="U226" i="181"/>
  <c r="T226" i="181"/>
  <c r="U225" i="181"/>
  <c r="T225" i="181"/>
  <c r="U224" i="181"/>
  <c r="T224" i="181"/>
  <c r="U223" i="181"/>
  <c r="T223" i="181"/>
  <c r="U222" i="181"/>
  <c r="T222" i="181"/>
  <c r="U221" i="181"/>
  <c r="T221" i="181"/>
  <c r="U220" i="181"/>
  <c r="T220" i="181"/>
  <c r="U219" i="181"/>
  <c r="T219" i="181"/>
  <c r="U218" i="181"/>
  <c r="T218" i="181"/>
  <c r="U217" i="181"/>
  <c r="T217" i="181"/>
  <c r="U216" i="181"/>
  <c r="T216" i="181"/>
  <c r="U215" i="181"/>
  <c r="T215" i="181"/>
  <c r="U214" i="181"/>
  <c r="T214" i="181"/>
  <c r="U213" i="181"/>
  <c r="T213" i="181"/>
  <c r="U212" i="181"/>
  <c r="T212" i="181"/>
  <c r="U211" i="181"/>
  <c r="T211" i="181"/>
  <c r="U210" i="181"/>
  <c r="T210" i="181"/>
  <c r="U209" i="181"/>
  <c r="T209" i="181"/>
  <c r="U208" i="181"/>
  <c r="T208" i="181"/>
  <c r="U207" i="181"/>
  <c r="T207" i="181"/>
  <c r="U206" i="181"/>
  <c r="T206" i="181"/>
  <c r="U205" i="181"/>
  <c r="T205" i="181"/>
  <c r="U204" i="181"/>
  <c r="T204" i="181"/>
  <c r="U203" i="181"/>
  <c r="T203" i="181"/>
  <c r="U202" i="181"/>
  <c r="T202" i="181"/>
  <c r="U201" i="181"/>
  <c r="T201" i="181"/>
  <c r="U200" i="181"/>
  <c r="T200" i="181"/>
  <c r="U199" i="181"/>
  <c r="T199" i="181"/>
  <c r="U198" i="181"/>
  <c r="T198" i="181"/>
  <c r="U197" i="181"/>
  <c r="T197" i="181"/>
  <c r="U196" i="181"/>
  <c r="T196" i="181"/>
  <c r="U195" i="181"/>
  <c r="T195" i="181"/>
  <c r="U194" i="181"/>
  <c r="T194" i="181"/>
  <c r="U193" i="181"/>
  <c r="T193" i="181"/>
  <c r="U192" i="181"/>
  <c r="T192" i="181"/>
  <c r="U191" i="181"/>
  <c r="T191" i="181"/>
  <c r="U190" i="181"/>
  <c r="T190" i="181"/>
  <c r="U189" i="181"/>
  <c r="T189" i="181"/>
  <c r="U188" i="181"/>
  <c r="T188" i="181"/>
  <c r="U187" i="181"/>
  <c r="T187" i="181"/>
  <c r="U186" i="181"/>
  <c r="T186" i="181"/>
  <c r="U185" i="181"/>
  <c r="T185" i="181"/>
  <c r="U184" i="181"/>
  <c r="T184" i="181"/>
  <c r="U183" i="181"/>
  <c r="T183" i="181"/>
  <c r="U182" i="181"/>
  <c r="T182" i="181"/>
  <c r="U181" i="181"/>
  <c r="T181" i="181"/>
  <c r="U180" i="181"/>
  <c r="T180" i="181"/>
  <c r="U179" i="181"/>
  <c r="T179" i="181"/>
  <c r="U178" i="181"/>
  <c r="T178" i="181"/>
  <c r="U177" i="181"/>
  <c r="T177" i="181"/>
  <c r="U176" i="181"/>
  <c r="T176" i="181"/>
  <c r="U175" i="181"/>
  <c r="T175" i="181"/>
  <c r="U174" i="181"/>
  <c r="T174" i="181"/>
  <c r="U173" i="181"/>
  <c r="T173" i="181"/>
  <c r="U172" i="181"/>
  <c r="T172" i="181"/>
  <c r="U171" i="181"/>
  <c r="T171" i="181"/>
  <c r="U170" i="181"/>
  <c r="T170" i="181"/>
  <c r="U169" i="181"/>
  <c r="T169" i="181"/>
  <c r="U168" i="181"/>
  <c r="T168" i="181"/>
  <c r="U167" i="181"/>
  <c r="T167" i="181"/>
  <c r="U166" i="181"/>
  <c r="T166" i="181"/>
  <c r="U165" i="181"/>
  <c r="T165" i="181"/>
  <c r="U164" i="181"/>
  <c r="T164" i="181"/>
  <c r="U163" i="181"/>
  <c r="T163" i="181"/>
  <c r="U162" i="181"/>
  <c r="T162" i="181"/>
  <c r="U161" i="181"/>
  <c r="T161" i="181"/>
  <c r="U160" i="181"/>
  <c r="T160" i="181"/>
  <c r="U159" i="181"/>
  <c r="T159" i="181"/>
  <c r="U158" i="181"/>
  <c r="T158" i="181"/>
  <c r="U157" i="181"/>
  <c r="T157" i="181"/>
  <c r="U156" i="181"/>
  <c r="T156" i="181"/>
  <c r="U155" i="181"/>
  <c r="T155" i="181"/>
  <c r="U154" i="181"/>
  <c r="T154" i="181"/>
  <c r="U153" i="181"/>
  <c r="T153" i="181"/>
  <c r="U152" i="181"/>
  <c r="T152" i="181"/>
  <c r="U151" i="181"/>
  <c r="T151" i="181"/>
  <c r="U150" i="181"/>
  <c r="T150" i="181"/>
  <c r="U149" i="181"/>
  <c r="T149" i="181"/>
  <c r="U148" i="181"/>
  <c r="T148" i="181"/>
  <c r="U147" i="181"/>
  <c r="T147" i="181"/>
  <c r="U146" i="181"/>
  <c r="T146" i="181"/>
  <c r="U145" i="181"/>
  <c r="T145" i="181"/>
  <c r="U144" i="181"/>
  <c r="T144" i="181"/>
  <c r="U143" i="181"/>
  <c r="T143" i="181"/>
  <c r="U142" i="181"/>
  <c r="T142" i="181"/>
  <c r="U141" i="181"/>
  <c r="T141" i="181"/>
  <c r="U140" i="181"/>
  <c r="T140" i="181"/>
  <c r="U139" i="181"/>
  <c r="T139" i="181"/>
  <c r="U138" i="181"/>
  <c r="T138" i="181"/>
  <c r="U137" i="181"/>
  <c r="T137" i="181"/>
  <c r="U136" i="181"/>
  <c r="T136" i="181"/>
  <c r="U135" i="181"/>
  <c r="T135" i="181"/>
  <c r="U134" i="181"/>
  <c r="T134" i="181"/>
  <c r="U133" i="181"/>
  <c r="T133" i="181"/>
  <c r="U132" i="181"/>
  <c r="T132" i="181"/>
  <c r="U131" i="181"/>
  <c r="T131" i="181"/>
  <c r="U130" i="181"/>
  <c r="T130" i="181"/>
  <c r="U129" i="181"/>
  <c r="T129" i="181"/>
  <c r="U128" i="181"/>
  <c r="T128" i="181"/>
  <c r="U127" i="181"/>
  <c r="T127" i="181"/>
  <c r="U126" i="181"/>
  <c r="T126" i="181"/>
  <c r="U125" i="181"/>
  <c r="T125" i="181"/>
  <c r="U124" i="181"/>
  <c r="T124" i="181"/>
  <c r="U123" i="181"/>
  <c r="T123" i="181"/>
  <c r="U122" i="181"/>
  <c r="T122" i="181"/>
  <c r="U121" i="181"/>
  <c r="T121" i="181"/>
  <c r="U120" i="181"/>
  <c r="T120" i="181"/>
  <c r="U119" i="181"/>
  <c r="T119" i="181"/>
  <c r="U118" i="181"/>
  <c r="T118" i="181"/>
  <c r="U117" i="181"/>
  <c r="T117" i="181"/>
  <c r="U116" i="181"/>
  <c r="T116" i="181"/>
  <c r="U115" i="181"/>
  <c r="T115" i="181"/>
  <c r="U114" i="181"/>
  <c r="T114" i="181"/>
  <c r="U113" i="181"/>
  <c r="T113" i="181"/>
  <c r="U112" i="181"/>
  <c r="T112" i="181"/>
  <c r="U111" i="181"/>
  <c r="T111" i="181"/>
  <c r="U110" i="181"/>
  <c r="T110" i="181"/>
  <c r="U109" i="181"/>
  <c r="T109" i="181"/>
  <c r="U108" i="181"/>
  <c r="T108" i="181"/>
  <c r="U107" i="181"/>
  <c r="T107" i="181"/>
  <c r="U106" i="181"/>
  <c r="T106" i="181"/>
  <c r="U105" i="181"/>
  <c r="T105" i="181"/>
  <c r="U104" i="181"/>
  <c r="T104" i="181"/>
  <c r="U103" i="181"/>
  <c r="T103" i="181"/>
  <c r="U102" i="181"/>
  <c r="T102" i="181"/>
  <c r="U101" i="181"/>
  <c r="T101" i="181"/>
  <c r="U100" i="181"/>
  <c r="T100" i="181"/>
  <c r="U99" i="181"/>
  <c r="T99" i="181"/>
  <c r="U98" i="181"/>
  <c r="T98" i="181"/>
  <c r="U97" i="181"/>
  <c r="T97" i="181"/>
  <c r="U96" i="181"/>
  <c r="T96" i="181"/>
  <c r="U95" i="181"/>
  <c r="T95" i="181"/>
  <c r="U94" i="181"/>
  <c r="T94" i="181"/>
  <c r="U93" i="181"/>
  <c r="T93" i="181"/>
  <c r="U92" i="181"/>
  <c r="T92" i="181"/>
  <c r="U91" i="181"/>
  <c r="T91" i="181"/>
  <c r="U90" i="181"/>
  <c r="T90" i="181"/>
  <c r="U89" i="181"/>
  <c r="T89" i="181"/>
  <c r="U88" i="181"/>
  <c r="T88" i="181"/>
  <c r="U87" i="181"/>
  <c r="T87" i="181"/>
  <c r="U86" i="181"/>
  <c r="T86" i="181"/>
  <c r="U85" i="181"/>
  <c r="T85" i="181"/>
  <c r="U84" i="181"/>
  <c r="T84" i="181"/>
  <c r="U83" i="181"/>
  <c r="T83" i="181"/>
  <c r="U82" i="181"/>
  <c r="T82" i="181"/>
  <c r="U81" i="181"/>
  <c r="T81" i="181"/>
  <c r="U80" i="181"/>
  <c r="T80" i="181"/>
  <c r="U79" i="181"/>
  <c r="T79" i="181"/>
  <c r="U78" i="181"/>
  <c r="T78" i="181"/>
  <c r="U77" i="181"/>
  <c r="T77" i="181"/>
  <c r="U76" i="181"/>
  <c r="T76" i="181"/>
  <c r="U75" i="181"/>
  <c r="T75" i="181"/>
  <c r="U74" i="181"/>
  <c r="T74" i="181"/>
  <c r="U73" i="181"/>
  <c r="T73" i="181"/>
  <c r="U72" i="181"/>
  <c r="T72" i="181"/>
  <c r="U71" i="181"/>
  <c r="T71" i="181"/>
  <c r="U70" i="181"/>
  <c r="T70" i="181"/>
  <c r="U69" i="181"/>
  <c r="T69" i="181"/>
  <c r="U68" i="181"/>
  <c r="T68" i="181"/>
  <c r="U67" i="181"/>
  <c r="T67" i="181"/>
  <c r="U66" i="181"/>
  <c r="T66" i="181"/>
  <c r="U65" i="181"/>
  <c r="T65" i="181"/>
  <c r="U64" i="181"/>
  <c r="T64" i="181"/>
  <c r="U63" i="181"/>
  <c r="T63" i="181"/>
  <c r="U62" i="181"/>
  <c r="T62" i="181"/>
  <c r="U61" i="181"/>
  <c r="T61" i="181"/>
  <c r="U60" i="181"/>
  <c r="T60" i="181"/>
  <c r="U59" i="181"/>
  <c r="T59" i="181"/>
  <c r="U58" i="181"/>
  <c r="T58" i="181"/>
  <c r="U57" i="181"/>
  <c r="T57" i="181"/>
  <c r="U56" i="181"/>
  <c r="T56" i="181"/>
  <c r="U55" i="181"/>
  <c r="T55" i="181"/>
  <c r="U54" i="181"/>
  <c r="T54" i="181"/>
  <c r="U53" i="181"/>
  <c r="T53" i="181"/>
  <c r="U52" i="181"/>
  <c r="T52" i="181"/>
  <c r="U51" i="181"/>
  <c r="T51" i="181"/>
  <c r="U50" i="181"/>
  <c r="T50" i="181"/>
  <c r="U49" i="181"/>
  <c r="T49" i="181"/>
  <c r="U48" i="181"/>
  <c r="T48" i="181"/>
  <c r="U47" i="181"/>
  <c r="T47" i="181"/>
  <c r="U46" i="181"/>
  <c r="T46" i="181"/>
  <c r="U45" i="181"/>
  <c r="T45" i="181"/>
  <c r="U44" i="181"/>
  <c r="T44" i="181"/>
  <c r="U43" i="181"/>
  <c r="T43" i="181"/>
  <c r="U42" i="181"/>
  <c r="T42" i="181"/>
  <c r="U41" i="181"/>
  <c r="T41" i="181"/>
  <c r="U40" i="181"/>
  <c r="T40" i="181"/>
  <c r="U39" i="181"/>
  <c r="T39" i="181"/>
  <c r="U38" i="181"/>
  <c r="T38" i="181"/>
  <c r="U37" i="181"/>
  <c r="T37" i="181"/>
  <c r="U36" i="181"/>
  <c r="T36" i="181"/>
  <c r="U35" i="181"/>
  <c r="T35" i="181"/>
  <c r="U34" i="181"/>
  <c r="T34" i="181"/>
  <c r="U33" i="181"/>
  <c r="T33" i="181"/>
  <c r="U32" i="181"/>
  <c r="T32" i="181"/>
  <c r="U31" i="181"/>
  <c r="T31" i="181"/>
  <c r="U30" i="181"/>
  <c r="T30" i="181"/>
  <c r="U29" i="181"/>
  <c r="T29" i="181"/>
  <c r="U28" i="181"/>
  <c r="T28" i="181"/>
  <c r="U27" i="181"/>
  <c r="T27" i="181"/>
  <c r="U26" i="181"/>
  <c r="T26" i="181"/>
  <c r="U25" i="181"/>
  <c r="T25" i="181"/>
  <c r="U24" i="181"/>
  <c r="T24" i="181"/>
  <c r="U23" i="181"/>
  <c r="T23" i="181"/>
  <c r="U22" i="181"/>
  <c r="T22" i="181"/>
  <c r="U21" i="181"/>
  <c r="T21" i="181"/>
  <c r="U20" i="181"/>
  <c r="T20" i="181"/>
  <c r="U19" i="181"/>
  <c r="T19" i="181"/>
  <c r="U18" i="181"/>
  <c r="T18" i="181"/>
  <c r="U17" i="181"/>
  <c r="T17" i="181"/>
  <c r="U16" i="181"/>
  <c r="T16" i="181"/>
  <c r="U15" i="181"/>
  <c r="T15" i="181"/>
  <c r="U14" i="181"/>
  <c r="T14" i="181"/>
  <c r="U13" i="181"/>
  <c r="T13" i="181"/>
  <c r="U12" i="181"/>
  <c r="T12" i="181"/>
  <c r="U11" i="181"/>
  <c r="T11" i="181"/>
  <c r="U10" i="181"/>
  <c r="T10" i="181"/>
  <c r="U9" i="181"/>
  <c r="T9" i="181"/>
  <c r="H6" i="181"/>
  <c r="D6" i="178"/>
  <c r="E3" i="181" s="1"/>
  <c r="E611" i="181" s="1"/>
  <c r="I856" i="180"/>
  <c r="I830" i="180"/>
  <c r="I827" i="180"/>
  <c r="I826" i="180"/>
  <c r="I825" i="180"/>
  <c r="I824" i="180"/>
  <c r="I828" i="180" s="1"/>
  <c r="I823" i="180"/>
  <c r="I822" i="180"/>
  <c r="T816" i="180"/>
  <c r="T815" i="180"/>
  <c r="T814" i="180"/>
  <c r="T813" i="180"/>
  <c r="T812" i="180"/>
  <c r="T811" i="180"/>
  <c r="T810" i="180"/>
  <c r="T809" i="180"/>
  <c r="T808" i="180"/>
  <c r="T807" i="180"/>
  <c r="B807" i="180"/>
  <c r="A807" i="180"/>
  <c r="U815" i="180"/>
  <c r="T806" i="180"/>
  <c r="T805" i="180"/>
  <c r="T804" i="180"/>
  <c r="T803" i="180"/>
  <c r="T802" i="180"/>
  <c r="T801" i="180"/>
  <c r="T800" i="180"/>
  <c r="T799" i="180"/>
  <c r="T798" i="180"/>
  <c r="T797" i="180"/>
  <c r="B797" i="180"/>
  <c r="A797" i="180"/>
  <c r="U805" i="180"/>
  <c r="T795" i="180"/>
  <c r="T794" i="180"/>
  <c r="T793" i="180"/>
  <c r="T792" i="180"/>
  <c r="T791" i="180"/>
  <c r="T790" i="180"/>
  <c r="T789" i="180"/>
  <c r="T788" i="180"/>
  <c r="T787" i="180"/>
  <c r="B787" i="180"/>
  <c r="A787" i="180"/>
  <c r="U795" i="180"/>
  <c r="T786" i="180"/>
  <c r="T785" i="180"/>
  <c r="T784" i="180"/>
  <c r="T783" i="180"/>
  <c r="T782" i="180"/>
  <c r="T781" i="180"/>
  <c r="T780" i="180"/>
  <c r="T779" i="180"/>
  <c r="T778" i="180"/>
  <c r="T777" i="180"/>
  <c r="B777" i="180"/>
  <c r="A777" i="180"/>
  <c r="U785" i="180"/>
  <c r="T776" i="180"/>
  <c r="T775" i="180"/>
  <c r="T774" i="180"/>
  <c r="T773" i="180"/>
  <c r="T772" i="180"/>
  <c r="T771" i="180"/>
  <c r="T770" i="180"/>
  <c r="T769" i="180"/>
  <c r="T768" i="180"/>
  <c r="T767" i="180"/>
  <c r="B767" i="180"/>
  <c r="A767" i="180"/>
  <c r="U775" i="180"/>
  <c r="T766" i="180"/>
  <c r="T765" i="180"/>
  <c r="T764" i="180"/>
  <c r="T763" i="180"/>
  <c r="T762" i="180"/>
  <c r="T761" i="180"/>
  <c r="T760" i="180"/>
  <c r="T759" i="180"/>
  <c r="T758" i="180"/>
  <c r="T757" i="180"/>
  <c r="B757" i="180"/>
  <c r="A757" i="180"/>
  <c r="U765" i="180"/>
  <c r="T756" i="180"/>
  <c r="T755" i="180"/>
  <c r="T754" i="180"/>
  <c r="T753" i="180"/>
  <c r="T752" i="180"/>
  <c r="T751" i="180"/>
  <c r="T750" i="180"/>
  <c r="T749" i="180"/>
  <c r="T748" i="180"/>
  <c r="T747" i="180"/>
  <c r="B747" i="180"/>
  <c r="A747" i="180"/>
  <c r="U755" i="180"/>
  <c r="T746" i="180"/>
  <c r="T745" i="180"/>
  <c r="T744" i="180"/>
  <c r="T743" i="180"/>
  <c r="T742" i="180"/>
  <c r="T741" i="180"/>
  <c r="T740" i="180"/>
  <c r="T739" i="180"/>
  <c r="T738" i="180"/>
  <c r="T737" i="180"/>
  <c r="B737" i="180"/>
  <c r="A737" i="180"/>
  <c r="U743" i="180" s="1"/>
  <c r="T736" i="180"/>
  <c r="T735" i="180"/>
  <c r="T734" i="180"/>
  <c r="T733" i="180"/>
  <c r="T732" i="180"/>
  <c r="T731" i="180"/>
  <c r="T730" i="180"/>
  <c r="T729" i="180"/>
  <c r="T728" i="180"/>
  <c r="T727" i="180"/>
  <c r="B727" i="180"/>
  <c r="A727" i="180"/>
  <c r="U735" i="180" s="1"/>
  <c r="T726" i="180"/>
  <c r="T725" i="180"/>
  <c r="T724" i="180"/>
  <c r="T723" i="180"/>
  <c r="T722" i="180"/>
  <c r="T721" i="180"/>
  <c r="T720" i="180"/>
  <c r="T719" i="180"/>
  <c r="T718" i="180"/>
  <c r="T717" i="180"/>
  <c r="B717" i="180"/>
  <c r="A717" i="180"/>
  <c r="U725" i="180" s="1"/>
  <c r="T716" i="180"/>
  <c r="T715" i="180"/>
  <c r="T714" i="180"/>
  <c r="T713" i="180"/>
  <c r="T712" i="180"/>
  <c r="T711" i="180"/>
  <c r="T710" i="180"/>
  <c r="T709" i="180"/>
  <c r="T708" i="180"/>
  <c r="T707" i="180"/>
  <c r="B707" i="180"/>
  <c r="A707" i="180"/>
  <c r="U715" i="180"/>
  <c r="T706" i="180"/>
  <c r="T705" i="180"/>
  <c r="T704" i="180"/>
  <c r="T703" i="180"/>
  <c r="T702" i="180"/>
  <c r="T701" i="180"/>
  <c r="T700" i="180"/>
  <c r="T699" i="180"/>
  <c r="T698" i="180"/>
  <c r="T697" i="180"/>
  <c r="B697" i="180"/>
  <c r="A697" i="180"/>
  <c r="U705" i="180"/>
  <c r="T696" i="180"/>
  <c r="T695" i="180"/>
  <c r="T694" i="180"/>
  <c r="T693" i="180"/>
  <c r="T692" i="180"/>
  <c r="T691" i="180"/>
  <c r="T690" i="180"/>
  <c r="T689" i="180"/>
  <c r="T688" i="180"/>
  <c r="T687" i="180"/>
  <c r="B687" i="180"/>
  <c r="A687" i="180"/>
  <c r="U695" i="180"/>
  <c r="T686" i="180"/>
  <c r="T685" i="180"/>
  <c r="T684" i="180"/>
  <c r="T683" i="180"/>
  <c r="T682" i="180"/>
  <c r="T681" i="180"/>
  <c r="T680" i="180"/>
  <c r="T679" i="180"/>
  <c r="T678" i="180"/>
  <c r="T677" i="180"/>
  <c r="B677" i="180"/>
  <c r="A677" i="180"/>
  <c r="U685" i="180"/>
  <c r="T676" i="180"/>
  <c r="T675" i="180"/>
  <c r="T674" i="180"/>
  <c r="T673" i="180"/>
  <c r="T672" i="180"/>
  <c r="T671" i="180"/>
  <c r="T670" i="180"/>
  <c r="T669" i="180"/>
  <c r="T668" i="180"/>
  <c r="T667" i="180"/>
  <c r="B667" i="180"/>
  <c r="A667" i="180"/>
  <c r="U675" i="180"/>
  <c r="T666" i="180"/>
  <c r="T665" i="180"/>
  <c r="T664" i="180"/>
  <c r="T663" i="180"/>
  <c r="T662" i="180"/>
  <c r="T661" i="180"/>
  <c r="T660" i="180"/>
  <c r="T659" i="180"/>
  <c r="T658" i="180"/>
  <c r="T657" i="180"/>
  <c r="B657" i="180"/>
  <c r="A657" i="180"/>
  <c r="U657" i="180" s="1"/>
  <c r="T656" i="180"/>
  <c r="T655" i="180"/>
  <c r="T654" i="180"/>
  <c r="T653" i="180"/>
  <c r="T652" i="180"/>
  <c r="T651" i="180"/>
  <c r="T650" i="180"/>
  <c r="T649" i="180"/>
  <c r="T648" i="180"/>
  <c r="T647" i="180"/>
  <c r="B647" i="180"/>
  <c r="A647" i="180"/>
  <c r="U655" i="180" s="1"/>
  <c r="T646" i="180"/>
  <c r="T645" i="180"/>
  <c r="T644" i="180"/>
  <c r="T643" i="180"/>
  <c r="T642" i="180"/>
  <c r="T641" i="180"/>
  <c r="T640" i="180"/>
  <c r="T639" i="180"/>
  <c r="T638" i="180"/>
  <c r="T637" i="180"/>
  <c r="B637" i="180"/>
  <c r="A637" i="180"/>
  <c r="U645" i="180" s="1"/>
  <c r="T636" i="180"/>
  <c r="T635" i="180"/>
  <c r="T634" i="180"/>
  <c r="T633" i="180"/>
  <c r="T632" i="180"/>
  <c r="T631" i="180"/>
  <c r="T630" i="180"/>
  <c r="T629" i="180"/>
  <c r="T628" i="180"/>
  <c r="T627" i="180"/>
  <c r="B627" i="180"/>
  <c r="A627" i="180"/>
  <c r="U635" i="180"/>
  <c r="T626" i="180"/>
  <c r="T625" i="180"/>
  <c r="T624" i="180"/>
  <c r="T623" i="180"/>
  <c r="T622" i="180"/>
  <c r="T621" i="180"/>
  <c r="T620" i="180"/>
  <c r="T619" i="180"/>
  <c r="T617" i="180"/>
  <c r="T618" i="180"/>
  <c r="A617" i="180"/>
  <c r="U625" i="180"/>
  <c r="A610" i="180"/>
  <c r="U608" i="180"/>
  <c r="T608" i="180"/>
  <c r="U607" i="180"/>
  <c r="T607" i="180"/>
  <c r="U606" i="180"/>
  <c r="T606" i="180"/>
  <c r="U605" i="180"/>
  <c r="T605" i="180"/>
  <c r="U604" i="180"/>
  <c r="T604" i="180"/>
  <c r="U603" i="180"/>
  <c r="T603" i="180"/>
  <c r="U602" i="180"/>
  <c r="T602" i="180"/>
  <c r="U601" i="180"/>
  <c r="T601" i="180"/>
  <c r="U600" i="180"/>
  <c r="T600" i="180"/>
  <c r="U599" i="180"/>
  <c r="T599" i="180"/>
  <c r="U598" i="180"/>
  <c r="T598" i="180"/>
  <c r="U597" i="180"/>
  <c r="T597" i="180"/>
  <c r="U596" i="180"/>
  <c r="T596" i="180"/>
  <c r="U595" i="180"/>
  <c r="T595" i="180"/>
  <c r="U594" i="180"/>
  <c r="T594" i="180"/>
  <c r="U593" i="180"/>
  <c r="T593" i="180"/>
  <c r="U592" i="180"/>
  <c r="T592" i="180"/>
  <c r="U591" i="180"/>
  <c r="T591" i="180"/>
  <c r="U590" i="180"/>
  <c r="T590" i="180"/>
  <c r="U589" i="180"/>
  <c r="T589" i="180"/>
  <c r="U588" i="180"/>
  <c r="T588" i="180"/>
  <c r="U587" i="180"/>
  <c r="T587" i="180"/>
  <c r="U586" i="180"/>
  <c r="T586" i="180"/>
  <c r="U585" i="180"/>
  <c r="T585" i="180"/>
  <c r="U584" i="180"/>
  <c r="T584" i="180"/>
  <c r="U583" i="180"/>
  <c r="T583" i="180"/>
  <c r="U582" i="180"/>
  <c r="T582" i="180"/>
  <c r="U581" i="180"/>
  <c r="T581" i="180"/>
  <c r="U580" i="180"/>
  <c r="T580" i="180"/>
  <c r="U579" i="180"/>
  <c r="T579" i="180"/>
  <c r="U578" i="180"/>
  <c r="T578" i="180"/>
  <c r="U577" i="180"/>
  <c r="T577" i="180"/>
  <c r="U576" i="180"/>
  <c r="T576" i="180"/>
  <c r="U575" i="180"/>
  <c r="T575" i="180"/>
  <c r="U574" i="180"/>
  <c r="T574" i="180"/>
  <c r="U573" i="180"/>
  <c r="T573" i="180"/>
  <c r="U572" i="180"/>
  <c r="T572" i="180"/>
  <c r="U571" i="180"/>
  <c r="T571" i="180"/>
  <c r="U570" i="180"/>
  <c r="T570" i="180"/>
  <c r="U569" i="180"/>
  <c r="T569" i="180"/>
  <c r="U568" i="180"/>
  <c r="T568" i="180"/>
  <c r="U567" i="180"/>
  <c r="T567" i="180"/>
  <c r="U566" i="180"/>
  <c r="T566" i="180"/>
  <c r="U565" i="180"/>
  <c r="T565" i="180"/>
  <c r="U564" i="180"/>
  <c r="T564" i="180"/>
  <c r="U563" i="180"/>
  <c r="T563" i="180"/>
  <c r="U562" i="180"/>
  <c r="T562" i="180"/>
  <c r="U561" i="180"/>
  <c r="T561" i="180"/>
  <c r="U560" i="180"/>
  <c r="T560" i="180"/>
  <c r="U559" i="180"/>
  <c r="T559" i="180"/>
  <c r="U558" i="180"/>
  <c r="T558" i="180"/>
  <c r="U557" i="180"/>
  <c r="T557" i="180"/>
  <c r="U556" i="180"/>
  <c r="T556" i="180"/>
  <c r="U555" i="180"/>
  <c r="T555" i="180"/>
  <c r="U554" i="180"/>
  <c r="T554" i="180"/>
  <c r="U553" i="180"/>
  <c r="T553" i="180"/>
  <c r="U552" i="180"/>
  <c r="T552" i="180"/>
  <c r="U551" i="180"/>
  <c r="T551" i="180"/>
  <c r="U550" i="180"/>
  <c r="T550" i="180"/>
  <c r="U549" i="180"/>
  <c r="T549" i="180"/>
  <c r="U548" i="180"/>
  <c r="T548" i="180"/>
  <c r="U547" i="180"/>
  <c r="T547" i="180"/>
  <c r="U546" i="180"/>
  <c r="T546" i="180"/>
  <c r="U545" i="180"/>
  <c r="T545" i="180"/>
  <c r="U544" i="180"/>
  <c r="T544" i="180"/>
  <c r="U543" i="180"/>
  <c r="T543" i="180"/>
  <c r="U542" i="180"/>
  <c r="T542" i="180"/>
  <c r="U541" i="180"/>
  <c r="T541" i="180"/>
  <c r="U540" i="180"/>
  <c r="T540" i="180"/>
  <c r="U539" i="180"/>
  <c r="T539" i="180"/>
  <c r="U538" i="180"/>
  <c r="T538" i="180"/>
  <c r="U537" i="180"/>
  <c r="T537" i="180"/>
  <c r="U536" i="180"/>
  <c r="T536" i="180"/>
  <c r="U535" i="180"/>
  <c r="T535" i="180"/>
  <c r="U534" i="180"/>
  <c r="T534" i="180"/>
  <c r="U533" i="180"/>
  <c r="T533" i="180"/>
  <c r="U532" i="180"/>
  <c r="T532" i="180"/>
  <c r="U531" i="180"/>
  <c r="T531" i="180"/>
  <c r="U530" i="180"/>
  <c r="T530" i="180"/>
  <c r="U529" i="180"/>
  <c r="T529" i="180"/>
  <c r="U528" i="180"/>
  <c r="T528" i="180"/>
  <c r="U527" i="180"/>
  <c r="T527" i="180"/>
  <c r="U526" i="180"/>
  <c r="T526" i="180"/>
  <c r="U525" i="180"/>
  <c r="T525" i="180"/>
  <c r="U524" i="180"/>
  <c r="T524" i="180"/>
  <c r="U523" i="180"/>
  <c r="T523" i="180"/>
  <c r="U522" i="180"/>
  <c r="T522" i="180"/>
  <c r="U521" i="180"/>
  <c r="T521" i="180"/>
  <c r="U520" i="180"/>
  <c r="T520" i="180"/>
  <c r="U519" i="180"/>
  <c r="T519" i="180"/>
  <c r="U518" i="180"/>
  <c r="T518" i="180"/>
  <c r="U517" i="180"/>
  <c r="T517" i="180"/>
  <c r="U516" i="180"/>
  <c r="T516" i="180"/>
  <c r="U515" i="180"/>
  <c r="T515" i="180"/>
  <c r="U514" i="180"/>
  <c r="T514" i="180"/>
  <c r="U513" i="180"/>
  <c r="T513" i="180"/>
  <c r="U512" i="180"/>
  <c r="T512" i="180"/>
  <c r="U511" i="180"/>
  <c r="T511" i="180"/>
  <c r="U510" i="180"/>
  <c r="T510" i="180"/>
  <c r="U509" i="180"/>
  <c r="T509" i="180"/>
  <c r="U508" i="180"/>
  <c r="T508" i="180"/>
  <c r="U507" i="180"/>
  <c r="T507" i="180"/>
  <c r="U506" i="180"/>
  <c r="T506" i="180"/>
  <c r="U505" i="180"/>
  <c r="T505" i="180"/>
  <c r="U504" i="180"/>
  <c r="T504" i="180"/>
  <c r="U503" i="180"/>
  <c r="T503" i="180"/>
  <c r="U502" i="180"/>
  <c r="T502" i="180"/>
  <c r="U501" i="180"/>
  <c r="T501" i="180"/>
  <c r="U500" i="180"/>
  <c r="T500" i="180"/>
  <c r="U499" i="180"/>
  <c r="T499" i="180"/>
  <c r="U498" i="180"/>
  <c r="T498" i="180"/>
  <c r="U497" i="180"/>
  <c r="T497" i="180"/>
  <c r="U496" i="180"/>
  <c r="T496" i="180"/>
  <c r="U495" i="180"/>
  <c r="T495" i="180"/>
  <c r="U494" i="180"/>
  <c r="T494" i="180"/>
  <c r="U493" i="180"/>
  <c r="T493" i="180"/>
  <c r="U492" i="180"/>
  <c r="T492" i="180"/>
  <c r="U491" i="180"/>
  <c r="T491" i="180"/>
  <c r="U490" i="180"/>
  <c r="T490" i="180"/>
  <c r="U489" i="180"/>
  <c r="T489" i="180"/>
  <c r="U488" i="180"/>
  <c r="T488" i="180"/>
  <c r="U487" i="180"/>
  <c r="T487" i="180"/>
  <c r="U486" i="180"/>
  <c r="T486" i="180"/>
  <c r="U485" i="180"/>
  <c r="T485" i="180"/>
  <c r="U484" i="180"/>
  <c r="T484" i="180"/>
  <c r="U483" i="180"/>
  <c r="T483" i="180"/>
  <c r="U482" i="180"/>
  <c r="T482" i="180"/>
  <c r="U481" i="180"/>
  <c r="T481" i="180"/>
  <c r="U480" i="180"/>
  <c r="T480" i="180"/>
  <c r="U479" i="180"/>
  <c r="T479" i="180"/>
  <c r="U478" i="180"/>
  <c r="T478" i="180"/>
  <c r="U477" i="180"/>
  <c r="T477" i="180"/>
  <c r="U476" i="180"/>
  <c r="T476" i="180"/>
  <c r="U475" i="180"/>
  <c r="T475" i="180"/>
  <c r="U474" i="180"/>
  <c r="T474" i="180"/>
  <c r="U473" i="180"/>
  <c r="T473" i="180"/>
  <c r="U472" i="180"/>
  <c r="T472" i="180"/>
  <c r="U471" i="180"/>
  <c r="T471" i="180"/>
  <c r="U470" i="180"/>
  <c r="T470" i="180"/>
  <c r="U469" i="180"/>
  <c r="T469" i="180"/>
  <c r="U468" i="180"/>
  <c r="T468" i="180"/>
  <c r="U467" i="180"/>
  <c r="T467" i="180"/>
  <c r="U466" i="180"/>
  <c r="T466" i="180"/>
  <c r="U465" i="180"/>
  <c r="T465" i="180"/>
  <c r="U464" i="180"/>
  <c r="T464" i="180"/>
  <c r="U463" i="180"/>
  <c r="T463" i="180"/>
  <c r="U462" i="180"/>
  <c r="T462" i="180"/>
  <c r="U461" i="180"/>
  <c r="T461" i="180"/>
  <c r="U460" i="180"/>
  <c r="T460" i="180"/>
  <c r="U459" i="180"/>
  <c r="T459" i="180"/>
  <c r="U458" i="180"/>
  <c r="T458" i="180"/>
  <c r="U457" i="180"/>
  <c r="T457" i="180"/>
  <c r="U456" i="180"/>
  <c r="T456" i="180"/>
  <c r="U455" i="180"/>
  <c r="T455" i="180"/>
  <c r="U454" i="180"/>
  <c r="T454" i="180"/>
  <c r="U453" i="180"/>
  <c r="T453" i="180"/>
  <c r="U452" i="180"/>
  <c r="T452" i="180"/>
  <c r="U451" i="180"/>
  <c r="T451" i="180"/>
  <c r="U450" i="180"/>
  <c r="T450" i="180"/>
  <c r="U449" i="180"/>
  <c r="T449" i="180"/>
  <c r="U448" i="180"/>
  <c r="T448" i="180"/>
  <c r="U447" i="180"/>
  <c r="T447" i="180"/>
  <c r="U446" i="180"/>
  <c r="T446" i="180"/>
  <c r="U445" i="180"/>
  <c r="T445" i="180"/>
  <c r="U444" i="180"/>
  <c r="T444" i="180"/>
  <c r="U443" i="180"/>
  <c r="T443" i="180"/>
  <c r="U442" i="180"/>
  <c r="T442" i="180"/>
  <c r="U441" i="180"/>
  <c r="T441" i="180"/>
  <c r="U440" i="180"/>
  <c r="T440" i="180"/>
  <c r="U439" i="180"/>
  <c r="T439" i="180"/>
  <c r="U438" i="180"/>
  <c r="T438" i="180"/>
  <c r="U437" i="180"/>
  <c r="T437" i="180"/>
  <c r="U436" i="180"/>
  <c r="T436" i="180"/>
  <c r="U435" i="180"/>
  <c r="T435" i="180"/>
  <c r="U434" i="180"/>
  <c r="T434" i="180"/>
  <c r="U433" i="180"/>
  <c r="T433" i="180"/>
  <c r="U432" i="180"/>
  <c r="T432" i="180"/>
  <c r="U431" i="180"/>
  <c r="T431" i="180"/>
  <c r="U430" i="180"/>
  <c r="T430" i="180"/>
  <c r="U429" i="180"/>
  <c r="T429" i="180"/>
  <c r="U428" i="180"/>
  <c r="T428" i="180"/>
  <c r="U427" i="180"/>
  <c r="T427" i="180"/>
  <c r="U426" i="180"/>
  <c r="T426" i="180"/>
  <c r="U425" i="180"/>
  <c r="T425" i="180"/>
  <c r="U424" i="180"/>
  <c r="T424" i="180"/>
  <c r="U423" i="180"/>
  <c r="T423" i="180"/>
  <c r="U422" i="180"/>
  <c r="T422" i="180"/>
  <c r="U421" i="180"/>
  <c r="T421" i="180"/>
  <c r="U420" i="180"/>
  <c r="T420" i="180"/>
  <c r="U419" i="180"/>
  <c r="T419" i="180"/>
  <c r="U418" i="180"/>
  <c r="T418" i="180"/>
  <c r="U417" i="180"/>
  <c r="T417" i="180"/>
  <c r="U416" i="180"/>
  <c r="T416" i="180"/>
  <c r="U415" i="180"/>
  <c r="T415" i="180"/>
  <c r="U414" i="180"/>
  <c r="T414" i="180"/>
  <c r="U413" i="180"/>
  <c r="T413" i="180"/>
  <c r="U412" i="180"/>
  <c r="T412" i="180"/>
  <c r="U411" i="180"/>
  <c r="T411" i="180"/>
  <c r="U410" i="180"/>
  <c r="T410" i="180"/>
  <c r="U409" i="180"/>
  <c r="T409" i="180"/>
  <c r="U408" i="180"/>
  <c r="T408" i="180"/>
  <c r="U407" i="180"/>
  <c r="T407" i="180"/>
  <c r="U406" i="180"/>
  <c r="T406" i="180"/>
  <c r="U405" i="180"/>
  <c r="T405" i="180"/>
  <c r="U404" i="180"/>
  <c r="T404" i="180"/>
  <c r="U403" i="180"/>
  <c r="T403" i="180"/>
  <c r="U402" i="180"/>
  <c r="T402" i="180"/>
  <c r="U401" i="180"/>
  <c r="T401" i="180"/>
  <c r="U400" i="180"/>
  <c r="T400" i="180"/>
  <c r="U399" i="180"/>
  <c r="T399" i="180"/>
  <c r="U398" i="180"/>
  <c r="T398" i="180"/>
  <c r="U397" i="180"/>
  <c r="T397" i="180"/>
  <c r="U396" i="180"/>
  <c r="T396" i="180"/>
  <c r="U395" i="180"/>
  <c r="T395" i="180"/>
  <c r="U394" i="180"/>
  <c r="T394" i="180"/>
  <c r="U393" i="180"/>
  <c r="T393" i="180"/>
  <c r="U392" i="180"/>
  <c r="T392" i="180"/>
  <c r="U391" i="180"/>
  <c r="T391" i="180"/>
  <c r="U390" i="180"/>
  <c r="T390" i="180"/>
  <c r="U389" i="180"/>
  <c r="T389" i="180"/>
  <c r="U388" i="180"/>
  <c r="T388" i="180"/>
  <c r="U387" i="180"/>
  <c r="T387" i="180"/>
  <c r="U386" i="180"/>
  <c r="T386" i="180"/>
  <c r="U385" i="180"/>
  <c r="T385" i="180"/>
  <c r="U384" i="180"/>
  <c r="T384" i="180"/>
  <c r="U383" i="180"/>
  <c r="T383" i="180"/>
  <c r="U382" i="180"/>
  <c r="T382" i="180"/>
  <c r="U381" i="180"/>
  <c r="T381" i="180"/>
  <c r="U380" i="180"/>
  <c r="T380" i="180"/>
  <c r="U379" i="180"/>
  <c r="T379" i="180"/>
  <c r="U378" i="180"/>
  <c r="T378" i="180"/>
  <c r="U377" i="180"/>
  <c r="T377" i="180"/>
  <c r="U376" i="180"/>
  <c r="T376" i="180"/>
  <c r="U375" i="180"/>
  <c r="T375" i="180"/>
  <c r="U374" i="180"/>
  <c r="T374" i="180"/>
  <c r="U373" i="180"/>
  <c r="T373" i="180"/>
  <c r="U372" i="180"/>
  <c r="T372" i="180"/>
  <c r="U371" i="180"/>
  <c r="T371" i="180"/>
  <c r="U370" i="180"/>
  <c r="T370" i="180"/>
  <c r="U369" i="180"/>
  <c r="T369" i="180"/>
  <c r="U368" i="180"/>
  <c r="T368" i="180"/>
  <c r="U367" i="180"/>
  <c r="T367" i="180"/>
  <c r="U366" i="180"/>
  <c r="T366" i="180"/>
  <c r="U365" i="180"/>
  <c r="T365" i="180"/>
  <c r="U364" i="180"/>
  <c r="T364" i="180"/>
  <c r="U363" i="180"/>
  <c r="T363" i="180"/>
  <c r="U362" i="180"/>
  <c r="T362" i="180"/>
  <c r="U361" i="180"/>
  <c r="T361" i="180"/>
  <c r="U360" i="180"/>
  <c r="T360" i="180"/>
  <c r="U359" i="180"/>
  <c r="T359" i="180"/>
  <c r="U358" i="180"/>
  <c r="T358" i="180"/>
  <c r="U357" i="180"/>
  <c r="T357" i="180"/>
  <c r="U356" i="180"/>
  <c r="T356" i="180"/>
  <c r="U355" i="180"/>
  <c r="T355" i="180"/>
  <c r="U354" i="180"/>
  <c r="T354" i="180"/>
  <c r="U353" i="180"/>
  <c r="T353" i="180"/>
  <c r="U352" i="180"/>
  <c r="T352" i="180"/>
  <c r="U351" i="180"/>
  <c r="T351" i="180"/>
  <c r="U350" i="180"/>
  <c r="T350" i="180"/>
  <c r="U349" i="180"/>
  <c r="T349" i="180"/>
  <c r="U348" i="180"/>
  <c r="T348" i="180"/>
  <c r="U347" i="180"/>
  <c r="T347" i="180"/>
  <c r="U346" i="180"/>
  <c r="T346" i="180"/>
  <c r="U345" i="180"/>
  <c r="T345" i="180"/>
  <c r="U344" i="180"/>
  <c r="T344" i="180"/>
  <c r="U343" i="180"/>
  <c r="T343" i="180"/>
  <c r="U342" i="180"/>
  <c r="T342" i="180"/>
  <c r="U341" i="180"/>
  <c r="T341" i="180"/>
  <c r="U340" i="180"/>
  <c r="T340" i="180"/>
  <c r="U339" i="180"/>
  <c r="T339" i="180"/>
  <c r="U338" i="180"/>
  <c r="T338" i="180"/>
  <c r="U337" i="180"/>
  <c r="T337" i="180"/>
  <c r="U336" i="180"/>
  <c r="T336" i="180"/>
  <c r="U335" i="180"/>
  <c r="T335" i="180"/>
  <c r="U334" i="180"/>
  <c r="T334" i="180"/>
  <c r="U333" i="180"/>
  <c r="T333" i="180"/>
  <c r="U332" i="180"/>
  <c r="T332" i="180"/>
  <c r="U331" i="180"/>
  <c r="T331" i="180"/>
  <c r="U330" i="180"/>
  <c r="T330" i="180"/>
  <c r="U329" i="180"/>
  <c r="T329" i="180"/>
  <c r="U328" i="180"/>
  <c r="T328" i="180"/>
  <c r="U327" i="180"/>
  <c r="T327" i="180"/>
  <c r="U326" i="180"/>
  <c r="T326" i="180"/>
  <c r="U325" i="180"/>
  <c r="T325" i="180"/>
  <c r="U324" i="180"/>
  <c r="T324" i="180"/>
  <c r="U323" i="180"/>
  <c r="T323" i="180"/>
  <c r="U322" i="180"/>
  <c r="T322" i="180"/>
  <c r="U321" i="180"/>
  <c r="T321" i="180"/>
  <c r="U320" i="180"/>
  <c r="T320" i="180"/>
  <c r="U319" i="180"/>
  <c r="T319" i="180"/>
  <c r="U318" i="180"/>
  <c r="T318" i="180"/>
  <c r="U317" i="180"/>
  <c r="T317" i="180"/>
  <c r="U316" i="180"/>
  <c r="T316" i="180"/>
  <c r="U315" i="180"/>
  <c r="T315" i="180"/>
  <c r="U314" i="180"/>
  <c r="T314" i="180"/>
  <c r="U313" i="180"/>
  <c r="T313" i="180"/>
  <c r="U312" i="180"/>
  <c r="T312" i="180"/>
  <c r="U311" i="180"/>
  <c r="T311" i="180"/>
  <c r="U310" i="180"/>
  <c r="T310" i="180"/>
  <c r="U309" i="180"/>
  <c r="T309" i="180"/>
  <c r="U308" i="180"/>
  <c r="T308" i="180"/>
  <c r="U307" i="180"/>
  <c r="T307" i="180"/>
  <c r="U306" i="180"/>
  <c r="T306" i="180"/>
  <c r="U305" i="180"/>
  <c r="T305" i="180"/>
  <c r="U304" i="180"/>
  <c r="T304" i="180"/>
  <c r="U303" i="180"/>
  <c r="T303" i="180"/>
  <c r="U302" i="180"/>
  <c r="T302" i="180"/>
  <c r="U301" i="180"/>
  <c r="T301" i="180"/>
  <c r="U300" i="180"/>
  <c r="T300" i="180"/>
  <c r="U299" i="180"/>
  <c r="T299" i="180"/>
  <c r="U298" i="180"/>
  <c r="T298" i="180"/>
  <c r="U297" i="180"/>
  <c r="T297" i="180"/>
  <c r="U296" i="180"/>
  <c r="T296" i="180"/>
  <c r="U295" i="180"/>
  <c r="T295" i="180"/>
  <c r="U294" i="180"/>
  <c r="T294" i="180"/>
  <c r="U293" i="180"/>
  <c r="T293" i="180"/>
  <c r="U292" i="180"/>
  <c r="T292" i="180"/>
  <c r="U291" i="180"/>
  <c r="T291" i="180"/>
  <c r="U290" i="180"/>
  <c r="T290" i="180"/>
  <c r="U289" i="180"/>
  <c r="T289" i="180"/>
  <c r="U288" i="180"/>
  <c r="T288" i="180"/>
  <c r="U287" i="180"/>
  <c r="T287" i="180"/>
  <c r="U286" i="180"/>
  <c r="T286" i="180"/>
  <c r="U285" i="180"/>
  <c r="T285" i="180"/>
  <c r="U284" i="180"/>
  <c r="T284" i="180"/>
  <c r="U283" i="180"/>
  <c r="T283" i="180"/>
  <c r="U282" i="180"/>
  <c r="T282" i="180"/>
  <c r="U281" i="180"/>
  <c r="T281" i="180"/>
  <c r="U280" i="180"/>
  <c r="T280" i="180"/>
  <c r="U279" i="180"/>
  <c r="T279" i="180"/>
  <c r="U278" i="180"/>
  <c r="T278" i="180"/>
  <c r="U277" i="180"/>
  <c r="T277" i="180"/>
  <c r="U276" i="180"/>
  <c r="T276" i="180"/>
  <c r="U275" i="180"/>
  <c r="T275" i="180"/>
  <c r="U274" i="180"/>
  <c r="T274" i="180"/>
  <c r="U273" i="180"/>
  <c r="T273" i="180"/>
  <c r="U272" i="180"/>
  <c r="T272" i="180"/>
  <c r="U271" i="180"/>
  <c r="T271" i="180"/>
  <c r="U270" i="180"/>
  <c r="T270" i="180"/>
  <c r="U269" i="180"/>
  <c r="T269" i="180"/>
  <c r="U268" i="180"/>
  <c r="T268" i="180"/>
  <c r="U267" i="180"/>
  <c r="T267" i="180"/>
  <c r="U266" i="180"/>
  <c r="T266" i="180"/>
  <c r="U265" i="180"/>
  <c r="T265" i="180"/>
  <c r="U264" i="180"/>
  <c r="T264" i="180"/>
  <c r="U263" i="180"/>
  <c r="T263" i="180"/>
  <c r="U262" i="180"/>
  <c r="T262" i="180"/>
  <c r="U261" i="180"/>
  <c r="T261" i="180"/>
  <c r="U260" i="180"/>
  <c r="T260" i="180"/>
  <c r="U259" i="180"/>
  <c r="T259" i="180"/>
  <c r="U258" i="180"/>
  <c r="T258" i="180"/>
  <c r="U257" i="180"/>
  <c r="T257" i="180"/>
  <c r="U256" i="180"/>
  <c r="T256" i="180"/>
  <c r="U255" i="180"/>
  <c r="T255" i="180"/>
  <c r="U254" i="180"/>
  <c r="T254" i="180"/>
  <c r="U253" i="180"/>
  <c r="T253" i="180"/>
  <c r="U252" i="180"/>
  <c r="T252" i="180"/>
  <c r="U251" i="180"/>
  <c r="T251" i="180"/>
  <c r="U250" i="180"/>
  <c r="T250" i="180"/>
  <c r="U249" i="180"/>
  <c r="T249" i="180"/>
  <c r="U248" i="180"/>
  <c r="T248" i="180"/>
  <c r="U247" i="180"/>
  <c r="T247" i="180"/>
  <c r="U246" i="180"/>
  <c r="T246" i="180"/>
  <c r="U245" i="180"/>
  <c r="T245" i="180"/>
  <c r="U244" i="180"/>
  <c r="T244" i="180"/>
  <c r="U243" i="180"/>
  <c r="T243" i="180"/>
  <c r="U242" i="180"/>
  <c r="T242" i="180"/>
  <c r="U241" i="180"/>
  <c r="T241" i="180"/>
  <c r="U240" i="180"/>
  <c r="T240" i="180"/>
  <c r="U239" i="180"/>
  <c r="T239" i="180"/>
  <c r="U238" i="180"/>
  <c r="T238" i="180"/>
  <c r="U237" i="180"/>
  <c r="T237" i="180"/>
  <c r="U236" i="180"/>
  <c r="T236" i="180"/>
  <c r="U235" i="180"/>
  <c r="T235" i="180"/>
  <c r="U234" i="180"/>
  <c r="T234" i="180"/>
  <c r="U233" i="180"/>
  <c r="T233" i="180"/>
  <c r="U232" i="180"/>
  <c r="T232" i="180"/>
  <c r="U231" i="180"/>
  <c r="T231" i="180"/>
  <c r="U230" i="180"/>
  <c r="T230" i="180"/>
  <c r="U229" i="180"/>
  <c r="T229" i="180"/>
  <c r="U228" i="180"/>
  <c r="T228" i="180"/>
  <c r="U227" i="180"/>
  <c r="T227" i="180"/>
  <c r="U226" i="180"/>
  <c r="T226" i="180"/>
  <c r="U225" i="180"/>
  <c r="T225" i="180"/>
  <c r="U224" i="180"/>
  <c r="T224" i="180"/>
  <c r="U223" i="180"/>
  <c r="T223" i="180"/>
  <c r="U222" i="180"/>
  <c r="T222" i="180"/>
  <c r="U221" i="180"/>
  <c r="T221" i="180"/>
  <c r="U220" i="180"/>
  <c r="T220" i="180"/>
  <c r="U219" i="180"/>
  <c r="T219" i="180"/>
  <c r="U218" i="180"/>
  <c r="T218" i="180"/>
  <c r="U217" i="180"/>
  <c r="T217" i="180"/>
  <c r="U216" i="180"/>
  <c r="T216" i="180"/>
  <c r="U215" i="180"/>
  <c r="T215" i="180"/>
  <c r="U214" i="180"/>
  <c r="T214" i="180"/>
  <c r="U213" i="180"/>
  <c r="T213" i="180"/>
  <c r="U212" i="180"/>
  <c r="T212" i="180"/>
  <c r="U211" i="180"/>
  <c r="T211" i="180"/>
  <c r="U210" i="180"/>
  <c r="T210" i="180"/>
  <c r="U209" i="180"/>
  <c r="T209" i="180"/>
  <c r="U208" i="180"/>
  <c r="T208" i="180"/>
  <c r="U207" i="180"/>
  <c r="T207" i="180"/>
  <c r="U206" i="180"/>
  <c r="T206" i="180"/>
  <c r="U205" i="180"/>
  <c r="T205" i="180"/>
  <c r="U204" i="180"/>
  <c r="T204" i="180"/>
  <c r="U203" i="180"/>
  <c r="T203" i="180"/>
  <c r="U202" i="180"/>
  <c r="T202" i="180"/>
  <c r="U201" i="180"/>
  <c r="T201" i="180"/>
  <c r="U200" i="180"/>
  <c r="T200" i="180"/>
  <c r="U199" i="180"/>
  <c r="T199" i="180"/>
  <c r="U198" i="180"/>
  <c r="T198" i="180"/>
  <c r="U197" i="180"/>
  <c r="T197" i="180"/>
  <c r="U196" i="180"/>
  <c r="T196" i="180"/>
  <c r="U195" i="180"/>
  <c r="T195" i="180"/>
  <c r="U194" i="180"/>
  <c r="T194" i="180"/>
  <c r="U193" i="180"/>
  <c r="T193" i="180"/>
  <c r="U192" i="180"/>
  <c r="T192" i="180"/>
  <c r="U191" i="180"/>
  <c r="T191" i="180"/>
  <c r="U190" i="180"/>
  <c r="T190" i="180"/>
  <c r="U189" i="180"/>
  <c r="T189" i="180"/>
  <c r="U188" i="180"/>
  <c r="T188" i="180"/>
  <c r="U187" i="180"/>
  <c r="T187" i="180"/>
  <c r="U186" i="180"/>
  <c r="T186" i="180"/>
  <c r="U185" i="180"/>
  <c r="T185" i="180"/>
  <c r="U184" i="180"/>
  <c r="T184" i="180"/>
  <c r="U183" i="180"/>
  <c r="T183" i="180"/>
  <c r="U182" i="180"/>
  <c r="T182" i="180"/>
  <c r="U181" i="180"/>
  <c r="T181" i="180"/>
  <c r="U180" i="180"/>
  <c r="T180" i="180"/>
  <c r="U179" i="180"/>
  <c r="T179" i="180"/>
  <c r="U178" i="180"/>
  <c r="T178" i="180"/>
  <c r="U177" i="180"/>
  <c r="T177" i="180"/>
  <c r="U176" i="180"/>
  <c r="T176" i="180"/>
  <c r="U175" i="180"/>
  <c r="T175" i="180"/>
  <c r="U174" i="180"/>
  <c r="T174" i="180"/>
  <c r="U173" i="180"/>
  <c r="T173" i="180"/>
  <c r="U172" i="180"/>
  <c r="T172" i="180"/>
  <c r="U171" i="180"/>
  <c r="T171" i="180"/>
  <c r="U170" i="180"/>
  <c r="T170" i="180"/>
  <c r="U169" i="180"/>
  <c r="T169" i="180"/>
  <c r="U168" i="180"/>
  <c r="T168" i="180"/>
  <c r="U167" i="180"/>
  <c r="T167" i="180"/>
  <c r="U166" i="180"/>
  <c r="T166" i="180"/>
  <c r="U165" i="180"/>
  <c r="T165" i="180"/>
  <c r="U164" i="180"/>
  <c r="T164" i="180"/>
  <c r="U163" i="180"/>
  <c r="T163" i="180"/>
  <c r="U162" i="180"/>
  <c r="T162" i="180"/>
  <c r="U161" i="180"/>
  <c r="T161" i="180"/>
  <c r="U160" i="180"/>
  <c r="T160" i="180"/>
  <c r="U159" i="180"/>
  <c r="T159" i="180"/>
  <c r="U158" i="180"/>
  <c r="T158" i="180"/>
  <c r="U157" i="180"/>
  <c r="T157" i="180"/>
  <c r="U156" i="180"/>
  <c r="T156" i="180"/>
  <c r="U155" i="180"/>
  <c r="T155" i="180"/>
  <c r="U154" i="180"/>
  <c r="T154" i="180"/>
  <c r="U153" i="180"/>
  <c r="T153" i="180"/>
  <c r="U152" i="180"/>
  <c r="T152" i="180"/>
  <c r="U151" i="180"/>
  <c r="T151" i="180"/>
  <c r="U150" i="180"/>
  <c r="T150" i="180"/>
  <c r="U149" i="180"/>
  <c r="T149" i="180"/>
  <c r="U148" i="180"/>
  <c r="T148" i="180"/>
  <c r="U147" i="180"/>
  <c r="T147" i="180"/>
  <c r="U146" i="180"/>
  <c r="T146" i="180"/>
  <c r="U145" i="180"/>
  <c r="T145" i="180"/>
  <c r="U144" i="180"/>
  <c r="T144" i="180"/>
  <c r="U143" i="180"/>
  <c r="T143" i="180"/>
  <c r="U142" i="180"/>
  <c r="T142" i="180"/>
  <c r="U141" i="180"/>
  <c r="T141" i="180"/>
  <c r="U140" i="180"/>
  <c r="T140" i="180"/>
  <c r="U139" i="180"/>
  <c r="T139" i="180"/>
  <c r="U138" i="180"/>
  <c r="T138" i="180"/>
  <c r="U137" i="180"/>
  <c r="T137" i="180"/>
  <c r="U136" i="180"/>
  <c r="T136" i="180"/>
  <c r="U135" i="180"/>
  <c r="T135" i="180"/>
  <c r="U134" i="180"/>
  <c r="T134" i="180"/>
  <c r="U133" i="180"/>
  <c r="T133" i="180"/>
  <c r="U132" i="180"/>
  <c r="T132" i="180"/>
  <c r="U131" i="180"/>
  <c r="T131" i="180"/>
  <c r="U130" i="180"/>
  <c r="T130" i="180"/>
  <c r="U129" i="180"/>
  <c r="T129" i="180"/>
  <c r="U128" i="180"/>
  <c r="T128" i="180"/>
  <c r="U127" i="180"/>
  <c r="T127" i="180"/>
  <c r="U126" i="180"/>
  <c r="T126" i="180"/>
  <c r="U125" i="180"/>
  <c r="T125" i="180"/>
  <c r="U124" i="180"/>
  <c r="T124" i="180"/>
  <c r="U123" i="180"/>
  <c r="T123" i="180"/>
  <c r="U122" i="180"/>
  <c r="T122" i="180"/>
  <c r="U121" i="180"/>
  <c r="T121" i="180"/>
  <c r="U120" i="180"/>
  <c r="T120" i="180"/>
  <c r="U119" i="180"/>
  <c r="T119" i="180"/>
  <c r="U118" i="180"/>
  <c r="T118" i="180"/>
  <c r="U117" i="180"/>
  <c r="T117" i="180"/>
  <c r="U116" i="180"/>
  <c r="T116" i="180"/>
  <c r="U115" i="180"/>
  <c r="T115" i="180"/>
  <c r="U114" i="180"/>
  <c r="T114" i="180"/>
  <c r="U113" i="180"/>
  <c r="T113" i="180"/>
  <c r="U112" i="180"/>
  <c r="T112" i="180"/>
  <c r="U111" i="180"/>
  <c r="T111" i="180"/>
  <c r="U110" i="180"/>
  <c r="T110" i="180"/>
  <c r="U109" i="180"/>
  <c r="T109" i="180"/>
  <c r="U108" i="180"/>
  <c r="T108" i="180"/>
  <c r="U107" i="180"/>
  <c r="T107" i="180"/>
  <c r="U106" i="180"/>
  <c r="T106" i="180"/>
  <c r="U105" i="180"/>
  <c r="T105" i="180"/>
  <c r="U104" i="180"/>
  <c r="T104" i="180"/>
  <c r="U103" i="180"/>
  <c r="T103" i="180"/>
  <c r="U102" i="180"/>
  <c r="T102" i="180"/>
  <c r="U101" i="180"/>
  <c r="T101" i="180"/>
  <c r="U100" i="180"/>
  <c r="T100" i="180"/>
  <c r="U99" i="180"/>
  <c r="T99" i="180"/>
  <c r="U98" i="180"/>
  <c r="T98" i="180"/>
  <c r="U97" i="180"/>
  <c r="T97" i="180"/>
  <c r="U96" i="180"/>
  <c r="T96" i="180"/>
  <c r="U95" i="180"/>
  <c r="T95" i="180"/>
  <c r="U94" i="180"/>
  <c r="T94" i="180"/>
  <c r="U93" i="180"/>
  <c r="T93" i="180"/>
  <c r="U92" i="180"/>
  <c r="T92" i="180"/>
  <c r="U91" i="180"/>
  <c r="T91" i="180"/>
  <c r="U90" i="180"/>
  <c r="T90" i="180"/>
  <c r="U89" i="180"/>
  <c r="T89" i="180"/>
  <c r="U88" i="180"/>
  <c r="T88" i="180"/>
  <c r="U87" i="180"/>
  <c r="T87" i="180"/>
  <c r="U86" i="180"/>
  <c r="T86" i="180"/>
  <c r="U85" i="180"/>
  <c r="T85" i="180"/>
  <c r="U84" i="180"/>
  <c r="T84" i="180"/>
  <c r="U83" i="180"/>
  <c r="T83" i="180"/>
  <c r="U82" i="180"/>
  <c r="T82" i="180"/>
  <c r="U81" i="180"/>
  <c r="T81" i="180"/>
  <c r="U80" i="180"/>
  <c r="T80" i="180"/>
  <c r="U79" i="180"/>
  <c r="T79" i="180"/>
  <c r="U78" i="180"/>
  <c r="T78" i="180"/>
  <c r="U77" i="180"/>
  <c r="T77" i="180"/>
  <c r="U76" i="180"/>
  <c r="T76" i="180"/>
  <c r="U75" i="180"/>
  <c r="T75" i="180"/>
  <c r="U74" i="180"/>
  <c r="T74" i="180"/>
  <c r="U73" i="180"/>
  <c r="T73" i="180"/>
  <c r="U72" i="180"/>
  <c r="T72" i="180"/>
  <c r="U71" i="180"/>
  <c r="T71" i="180"/>
  <c r="U70" i="180"/>
  <c r="T70" i="180"/>
  <c r="U69" i="180"/>
  <c r="T69" i="180"/>
  <c r="U68" i="180"/>
  <c r="T68" i="180"/>
  <c r="U67" i="180"/>
  <c r="T67" i="180"/>
  <c r="U66" i="180"/>
  <c r="T66" i="180"/>
  <c r="U65" i="180"/>
  <c r="T65" i="180"/>
  <c r="U64" i="180"/>
  <c r="T64" i="180"/>
  <c r="U63" i="180"/>
  <c r="T63" i="180"/>
  <c r="U62" i="180"/>
  <c r="T62" i="180"/>
  <c r="U61" i="180"/>
  <c r="T61" i="180"/>
  <c r="U60" i="180"/>
  <c r="T60" i="180"/>
  <c r="U59" i="180"/>
  <c r="T59" i="180"/>
  <c r="U58" i="180"/>
  <c r="T58" i="180"/>
  <c r="U57" i="180"/>
  <c r="T57" i="180"/>
  <c r="U56" i="180"/>
  <c r="T56" i="180"/>
  <c r="U55" i="180"/>
  <c r="T55" i="180"/>
  <c r="U54" i="180"/>
  <c r="T54" i="180"/>
  <c r="U53" i="180"/>
  <c r="T53" i="180"/>
  <c r="U52" i="180"/>
  <c r="T52" i="180"/>
  <c r="U51" i="180"/>
  <c r="T51" i="180"/>
  <c r="U50" i="180"/>
  <c r="T50" i="180"/>
  <c r="U49" i="180"/>
  <c r="T49" i="180"/>
  <c r="U48" i="180"/>
  <c r="T48" i="180"/>
  <c r="U47" i="180"/>
  <c r="T47" i="180"/>
  <c r="U46" i="180"/>
  <c r="T46" i="180"/>
  <c r="U45" i="180"/>
  <c r="T45" i="180"/>
  <c r="U44" i="180"/>
  <c r="T44" i="180"/>
  <c r="U43" i="180"/>
  <c r="T43" i="180"/>
  <c r="U42" i="180"/>
  <c r="T42" i="180"/>
  <c r="U41" i="180"/>
  <c r="T41" i="180"/>
  <c r="U40" i="180"/>
  <c r="T40" i="180"/>
  <c r="U39" i="180"/>
  <c r="T39" i="180"/>
  <c r="U38" i="180"/>
  <c r="T38" i="180"/>
  <c r="U37" i="180"/>
  <c r="T37" i="180"/>
  <c r="U36" i="180"/>
  <c r="T36" i="180"/>
  <c r="U35" i="180"/>
  <c r="T35" i="180"/>
  <c r="U34" i="180"/>
  <c r="T34" i="180"/>
  <c r="U33" i="180"/>
  <c r="T33" i="180"/>
  <c r="U32" i="180"/>
  <c r="T32" i="180"/>
  <c r="U31" i="180"/>
  <c r="T31" i="180"/>
  <c r="U30" i="180"/>
  <c r="T30" i="180"/>
  <c r="U29" i="180"/>
  <c r="T29" i="180"/>
  <c r="U28" i="180"/>
  <c r="T28" i="180"/>
  <c r="U27" i="180"/>
  <c r="T27" i="180"/>
  <c r="U26" i="180"/>
  <c r="T26" i="180"/>
  <c r="U25" i="180"/>
  <c r="T25" i="180"/>
  <c r="U24" i="180"/>
  <c r="T24" i="180"/>
  <c r="U23" i="180"/>
  <c r="T23" i="180"/>
  <c r="U22" i="180"/>
  <c r="T22" i="180"/>
  <c r="U21" i="180"/>
  <c r="T21" i="180"/>
  <c r="U20" i="180"/>
  <c r="T20" i="180"/>
  <c r="U19" i="180"/>
  <c r="T19" i="180"/>
  <c r="U18" i="180"/>
  <c r="T18" i="180"/>
  <c r="U17" i="180"/>
  <c r="T17" i="180"/>
  <c r="U16" i="180"/>
  <c r="T16" i="180"/>
  <c r="U15" i="180"/>
  <c r="T15" i="180"/>
  <c r="U14" i="180"/>
  <c r="T14" i="180"/>
  <c r="U13" i="180"/>
  <c r="T13" i="180"/>
  <c r="U12" i="180"/>
  <c r="T12" i="180"/>
  <c r="U11" i="180"/>
  <c r="T11" i="180"/>
  <c r="U10" i="180"/>
  <c r="T10" i="180"/>
  <c r="U9" i="180"/>
  <c r="T9" i="180"/>
  <c r="H6" i="180"/>
  <c r="D6" i="180"/>
  <c r="D5" i="178"/>
  <c r="E3" i="180" s="1"/>
  <c r="T816" i="179"/>
  <c r="T815" i="179"/>
  <c r="T814" i="179"/>
  <c r="T813" i="179"/>
  <c r="T812" i="179"/>
  <c r="T811" i="179"/>
  <c r="T810" i="179"/>
  <c r="T809" i="179"/>
  <c r="T808" i="179"/>
  <c r="T807" i="179"/>
  <c r="B807" i="179"/>
  <c r="A807" i="179"/>
  <c r="U808" i="179" s="1"/>
  <c r="U815" i="179"/>
  <c r="T806" i="179"/>
  <c r="T805" i="179"/>
  <c r="T804" i="179"/>
  <c r="T803" i="179"/>
  <c r="T802" i="179"/>
  <c r="T801" i="179"/>
  <c r="T800" i="179"/>
  <c r="T799" i="179"/>
  <c r="T798" i="179"/>
  <c r="T797" i="179"/>
  <c r="B797" i="179"/>
  <c r="A797" i="179"/>
  <c r="U798" i="179" s="1"/>
  <c r="U805" i="179"/>
  <c r="T796" i="179"/>
  <c r="T795" i="179"/>
  <c r="T794" i="179"/>
  <c r="T793" i="179"/>
  <c r="T792" i="179"/>
  <c r="T791" i="179"/>
  <c r="T790" i="179"/>
  <c r="T789" i="179"/>
  <c r="T788" i="179"/>
  <c r="T787" i="179"/>
  <c r="B787" i="179"/>
  <c r="A787" i="179"/>
  <c r="U788" i="179" s="1"/>
  <c r="U795" i="179"/>
  <c r="T786" i="179"/>
  <c r="T785" i="179"/>
  <c r="T784" i="179"/>
  <c r="T783" i="179"/>
  <c r="T782" i="179"/>
  <c r="T781" i="179"/>
  <c r="T780" i="179"/>
  <c r="T779" i="179"/>
  <c r="T778" i="179"/>
  <c r="T777" i="179"/>
  <c r="B777" i="179"/>
  <c r="A777" i="179"/>
  <c r="U778" i="179" s="1"/>
  <c r="U785" i="179"/>
  <c r="T776" i="179"/>
  <c r="T775" i="179"/>
  <c r="T774" i="179"/>
  <c r="T773" i="179"/>
  <c r="T772" i="179"/>
  <c r="T771" i="179"/>
  <c r="T770" i="179"/>
  <c r="T769" i="179"/>
  <c r="T768" i="179"/>
  <c r="T767" i="179"/>
  <c r="B767" i="179"/>
  <c r="A767" i="179"/>
  <c r="U768" i="179" s="1"/>
  <c r="U775" i="179"/>
  <c r="T766" i="179"/>
  <c r="T765" i="179"/>
  <c r="T764" i="179"/>
  <c r="T763" i="179"/>
  <c r="T762" i="179"/>
  <c r="T761" i="179"/>
  <c r="T760" i="179"/>
  <c r="T759" i="179"/>
  <c r="T758" i="179"/>
  <c r="T757" i="179"/>
  <c r="B757" i="179"/>
  <c r="A757" i="179"/>
  <c r="U758" i="179" s="1"/>
  <c r="U765" i="179"/>
  <c r="T756" i="179"/>
  <c r="T755" i="179"/>
  <c r="T754" i="179"/>
  <c r="T753" i="179"/>
  <c r="T752" i="179"/>
  <c r="T751" i="179"/>
  <c r="T750" i="179"/>
  <c r="T749" i="179"/>
  <c r="T748" i="179"/>
  <c r="T747" i="179"/>
  <c r="B747" i="179"/>
  <c r="A747" i="179"/>
  <c r="U748" i="179" s="1"/>
  <c r="U755" i="179"/>
  <c r="T746" i="179"/>
  <c r="T745" i="179"/>
  <c r="T744" i="179"/>
  <c r="T743" i="179"/>
  <c r="U742" i="179"/>
  <c r="T742" i="179"/>
  <c r="T741" i="179"/>
  <c r="T740" i="179"/>
  <c r="T739" i="179"/>
  <c r="T738" i="179"/>
  <c r="T737" i="179"/>
  <c r="B737" i="179"/>
  <c r="A737" i="179"/>
  <c r="U738" i="179" s="1"/>
  <c r="U745" i="179"/>
  <c r="T736" i="179"/>
  <c r="T735" i="179"/>
  <c r="T734" i="179"/>
  <c r="T733" i="179"/>
  <c r="U732" i="179"/>
  <c r="T732" i="179"/>
  <c r="T731" i="179"/>
  <c r="T730" i="179"/>
  <c r="T729" i="179"/>
  <c r="T728" i="179"/>
  <c r="T727" i="179"/>
  <c r="B727" i="179"/>
  <c r="A727" i="179"/>
  <c r="U728" i="179" s="1"/>
  <c r="U735" i="179"/>
  <c r="T726" i="179"/>
  <c r="T725" i="179"/>
  <c r="T724" i="179"/>
  <c r="T723" i="179"/>
  <c r="U722" i="179"/>
  <c r="T722" i="179"/>
  <c r="T721" i="179"/>
  <c r="T720" i="179"/>
  <c r="T719" i="179"/>
  <c r="T718" i="179"/>
  <c r="T717" i="179"/>
  <c r="B717" i="179"/>
  <c r="A717" i="179"/>
  <c r="U718" i="179" s="1"/>
  <c r="U725" i="179"/>
  <c r="T716" i="179"/>
  <c r="T715" i="179"/>
  <c r="T714" i="179"/>
  <c r="T713" i="179"/>
  <c r="U712" i="179"/>
  <c r="T712" i="179"/>
  <c r="T711" i="179"/>
  <c r="T710" i="179"/>
  <c r="T709" i="179"/>
  <c r="T708" i="179"/>
  <c r="T707" i="179"/>
  <c r="B707" i="179"/>
  <c r="A707" i="179"/>
  <c r="U708" i="179" s="1"/>
  <c r="U715" i="179"/>
  <c r="T706" i="179"/>
  <c r="T705" i="179"/>
  <c r="T704" i="179"/>
  <c r="T703" i="179"/>
  <c r="U702" i="179"/>
  <c r="T702" i="179"/>
  <c r="T701" i="179"/>
  <c r="T700" i="179"/>
  <c r="T699" i="179"/>
  <c r="T698" i="179"/>
  <c r="T697" i="179"/>
  <c r="B697" i="179"/>
  <c r="A697" i="179"/>
  <c r="U698" i="179" s="1"/>
  <c r="U705" i="179"/>
  <c r="T696" i="179"/>
  <c r="T695" i="179"/>
  <c r="T694" i="179"/>
  <c r="T693" i="179"/>
  <c r="U692" i="179"/>
  <c r="T692" i="179"/>
  <c r="T691" i="179"/>
  <c r="T690" i="179"/>
  <c r="T689" i="179"/>
  <c r="T688" i="179"/>
  <c r="T687" i="179"/>
  <c r="B687" i="179"/>
  <c r="A687" i="179"/>
  <c r="U688" i="179" s="1"/>
  <c r="U695" i="179"/>
  <c r="T686" i="179"/>
  <c r="T685" i="179"/>
  <c r="T684" i="179"/>
  <c r="T683" i="179"/>
  <c r="U682" i="179"/>
  <c r="T682" i="179"/>
  <c r="T681" i="179"/>
  <c r="T680" i="179"/>
  <c r="T679" i="179"/>
  <c r="T678" i="179"/>
  <c r="T677" i="179"/>
  <c r="B677" i="179"/>
  <c r="A677" i="179"/>
  <c r="U678" i="179" s="1"/>
  <c r="U685" i="179"/>
  <c r="T676" i="179"/>
  <c r="T675" i="179"/>
  <c r="T674" i="179"/>
  <c r="T673" i="179"/>
  <c r="U672" i="179"/>
  <c r="T672" i="179"/>
  <c r="T671" i="179"/>
  <c r="T670" i="179"/>
  <c r="T669" i="179"/>
  <c r="T668" i="179"/>
  <c r="T667" i="179"/>
  <c r="B667" i="179"/>
  <c r="A667" i="179"/>
  <c r="U668" i="179" s="1"/>
  <c r="U675" i="179"/>
  <c r="T666" i="179"/>
  <c r="T665" i="179"/>
  <c r="T664" i="179"/>
  <c r="T663" i="179"/>
  <c r="T662" i="179"/>
  <c r="T661" i="179"/>
  <c r="T660" i="179"/>
  <c r="T659" i="179"/>
  <c r="T658" i="179"/>
  <c r="T657" i="179"/>
  <c r="B657" i="179"/>
  <c r="A657" i="179"/>
  <c r="U657" i="179"/>
  <c r="T656" i="179"/>
  <c r="T655" i="179"/>
  <c r="T654" i="179"/>
  <c r="T653" i="179"/>
  <c r="T652" i="179"/>
  <c r="T651" i="179"/>
  <c r="T650" i="179"/>
  <c r="T649" i="179"/>
  <c r="U648" i="179"/>
  <c r="T648" i="179"/>
  <c r="T647" i="179"/>
  <c r="B647" i="179"/>
  <c r="A647" i="179"/>
  <c r="U652" i="179" s="1"/>
  <c r="U655" i="179"/>
  <c r="T646" i="179"/>
  <c r="T645" i="179"/>
  <c r="T644" i="179"/>
  <c r="T643" i="179"/>
  <c r="T642" i="179"/>
  <c r="T641" i="179"/>
  <c r="T640" i="179"/>
  <c r="T639" i="179"/>
  <c r="U638" i="179"/>
  <c r="T638" i="179"/>
  <c r="T637" i="179"/>
  <c r="B637" i="179"/>
  <c r="A637" i="179"/>
  <c r="U642" i="179" s="1"/>
  <c r="U645" i="179"/>
  <c r="T636" i="179"/>
  <c r="T635" i="179"/>
  <c r="T634" i="179"/>
  <c r="T633" i="179"/>
  <c r="AA17" i="61" s="1"/>
  <c r="T632" i="179"/>
  <c r="T631" i="179"/>
  <c r="AA13" i="61" s="1"/>
  <c r="T630" i="179"/>
  <c r="T629" i="179"/>
  <c r="U628" i="179"/>
  <c r="T628" i="179"/>
  <c r="T627" i="179"/>
  <c r="AA9" i="61" s="1"/>
  <c r="B627" i="179"/>
  <c r="A627" i="179"/>
  <c r="U632" i="179" s="1"/>
  <c r="U635" i="179"/>
  <c r="T626" i="179"/>
  <c r="T625" i="179"/>
  <c r="T624" i="179"/>
  <c r="T623" i="179"/>
  <c r="Z17" i="61" s="1"/>
  <c r="T622" i="179"/>
  <c r="I827" i="179" s="1"/>
  <c r="I830" i="179"/>
  <c r="T621" i="179"/>
  <c r="Z13" i="61" s="1"/>
  <c r="T620" i="179"/>
  <c r="I824" i="179" s="1"/>
  <c r="I825" i="179"/>
  <c r="T619" i="179"/>
  <c r="T617" i="179"/>
  <c r="Z9" i="61" s="1"/>
  <c r="T618" i="179"/>
  <c r="I823" i="179"/>
  <c r="A617" i="179"/>
  <c r="U626" i="179" s="1"/>
  <c r="U625" i="179"/>
  <c r="A610" i="179"/>
  <c r="U608" i="179"/>
  <c r="T608" i="179"/>
  <c r="U607" i="179"/>
  <c r="T607" i="179"/>
  <c r="U606" i="179"/>
  <c r="T606" i="179"/>
  <c r="U605" i="179"/>
  <c r="T605" i="179"/>
  <c r="U604" i="179"/>
  <c r="T604" i="179"/>
  <c r="U603" i="179"/>
  <c r="T603" i="179"/>
  <c r="U602" i="179"/>
  <c r="T602" i="179"/>
  <c r="U601" i="179"/>
  <c r="T601" i="179"/>
  <c r="U600" i="179"/>
  <c r="T600" i="179"/>
  <c r="U599" i="179"/>
  <c r="T599" i="179"/>
  <c r="U598" i="179"/>
  <c r="T598" i="179"/>
  <c r="U597" i="179"/>
  <c r="T597" i="179"/>
  <c r="U596" i="179"/>
  <c r="T596" i="179"/>
  <c r="U595" i="179"/>
  <c r="T595" i="179"/>
  <c r="U594" i="179"/>
  <c r="T594" i="179"/>
  <c r="U593" i="179"/>
  <c r="T593" i="179"/>
  <c r="U592" i="179"/>
  <c r="T592" i="179"/>
  <c r="U591" i="179"/>
  <c r="T591" i="179"/>
  <c r="U590" i="179"/>
  <c r="T590" i="179"/>
  <c r="U589" i="179"/>
  <c r="T589" i="179"/>
  <c r="U588" i="179"/>
  <c r="T588" i="179"/>
  <c r="U587" i="179"/>
  <c r="T587" i="179"/>
  <c r="U586" i="179"/>
  <c r="T586" i="179"/>
  <c r="U585" i="179"/>
  <c r="T585" i="179"/>
  <c r="U584" i="179"/>
  <c r="T584" i="179"/>
  <c r="U583" i="179"/>
  <c r="T583" i="179"/>
  <c r="U582" i="179"/>
  <c r="T582" i="179"/>
  <c r="U581" i="179"/>
  <c r="T581" i="179"/>
  <c r="U580" i="179"/>
  <c r="T580" i="179"/>
  <c r="U579" i="179"/>
  <c r="T579" i="179"/>
  <c r="U578" i="179"/>
  <c r="T578" i="179"/>
  <c r="U577" i="179"/>
  <c r="T577" i="179"/>
  <c r="U576" i="179"/>
  <c r="T576" i="179"/>
  <c r="U575" i="179"/>
  <c r="T575" i="179"/>
  <c r="U574" i="179"/>
  <c r="T574" i="179"/>
  <c r="U573" i="179"/>
  <c r="T573" i="179"/>
  <c r="U572" i="179"/>
  <c r="T572" i="179"/>
  <c r="U571" i="179"/>
  <c r="T571" i="179"/>
  <c r="U570" i="179"/>
  <c r="T570" i="179"/>
  <c r="U569" i="179"/>
  <c r="T569" i="179"/>
  <c r="U568" i="179"/>
  <c r="T568" i="179"/>
  <c r="U567" i="179"/>
  <c r="T567" i="179"/>
  <c r="U566" i="179"/>
  <c r="T566" i="179"/>
  <c r="U565" i="179"/>
  <c r="T565" i="179"/>
  <c r="U564" i="179"/>
  <c r="T564" i="179"/>
  <c r="U563" i="179"/>
  <c r="T563" i="179"/>
  <c r="U562" i="179"/>
  <c r="T562" i="179"/>
  <c r="U561" i="179"/>
  <c r="T561" i="179"/>
  <c r="U560" i="179"/>
  <c r="T560" i="179"/>
  <c r="U559" i="179"/>
  <c r="T559" i="179"/>
  <c r="U558" i="179"/>
  <c r="T558" i="179"/>
  <c r="U557" i="179"/>
  <c r="T557" i="179"/>
  <c r="U556" i="179"/>
  <c r="T556" i="179"/>
  <c r="U555" i="179"/>
  <c r="T555" i="179"/>
  <c r="U554" i="179"/>
  <c r="T554" i="179"/>
  <c r="U553" i="179"/>
  <c r="T553" i="179"/>
  <c r="U552" i="179"/>
  <c r="T552" i="179"/>
  <c r="U551" i="179"/>
  <c r="T551" i="179"/>
  <c r="U550" i="179"/>
  <c r="T550" i="179"/>
  <c r="U549" i="179"/>
  <c r="T549" i="179"/>
  <c r="U548" i="179"/>
  <c r="T548" i="179"/>
  <c r="U547" i="179"/>
  <c r="T547" i="179"/>
  <c r="U546" i="179"/>
  <c r="T546" i="179"/>
  <c r="U545" i="179"/>
  <c r="T545" i="179"/>
  <c r="U544" i="179"/>
  <c r="T544" i="179"/>
  <c r="U543" i="179"/>
  <c r="T543" i="179"/>
  <c r="U542" i="179"/>
  <c r="T542" i="179"/>
  <c r="U541" i="179"/>
  <c r="T541" i="179"/>
  <c r="U540" i="179"/>
  <c r="T540" i="179"/>
  <c r="U539" i="179"/>
  <c r="T539" i="179"/>
  <c r="U538" i="179"/>
  <c r="T538" i="179"/>
  <c r="U537" i="179"/>
  <c r="T537" i="179"/>
  <c r="U536" i="179"/>
  <c r="T536" i="179"/>
  <c r="U535" i="179"/>
  <c r="T535" i="179"/>
  <c r="U534" i="179"/>
  <c r="T534" i="179"/>
  <c r="U533" i="179"/>
  <c r="T533" i="179"/>
  <c r="U532" i="179"/>
  <c r="T532" i="179"/>
  <c r="U531" i="179"/>
  <c r="T531" i="179"/>
  <c r="U530" i="179"/>
  <c r="T530" i="179"/>
  <c r="U529" i="179"/>
  <c r="T529" i="179"/>
  <c r="U528" i="179"/>
  <c r="T528" i="179"/>
  <c r="U527" i="179"/>
  <c r="T527" i="179"/>
  <c r="U526" i="179"/>
  <c r="T526" i="179"/>
  <c r="U525" i="179"/>
  <c r="T525" i="179"/>
  <c r="U524" i="179"/>
  <c r="T524" i="179"/>
  <c r="U523" i="179"/>
  <c r="T523" i="179"/>
  <c r="U522" i="179"/>
  <c r="T522" i="179"/>
  <c r="U521" i="179"/>
  <c r="T521" i="179"/>
  <c r="U520" i="179"/>
  <c r="T520" i="179"/>
  <c r="U519" i="179"/>
  <c r="T519" i="179"/>
  <c r="U518" i="179"/>
  <c r="T518" i="179"/>
  <c r="U517" i="179"/>
  <c r="T517" i="179"/>
  <c r="U516" i="179"/>
  <c r="T516" i="179"/>
  <c r="U515" i="179"/>
  <c r="T515" i="179"/>
  <c r="U514" i="179"/>
  <c r="T514" i="179"/>
  <c r="U513" i="179"/>
  <c r="T513" i="179"/>
  <c r="U512" i="179"/>
  <c r="T512" i="179"/>
  <c r="U511" i="179"/>
  <c r="T511" i="179"/>
  <c r="U510" i="179"/>
  <c r="T510" i="179"/>
  <c r="U509" i="179"/>
  <c r="T509" i="179"/>
  <c r="U508" i="179"/>
  <c r="T508" i="179"/>
  <c r="U507" i="179"/>
  <c r="T507" i="179"/>
  <c r="U506" i="179"/>
  <c r="T506" i="179"/>
  <c r="U505" i="179"/>
  <c r="T505" i="179"/>
  <c r="U504" i="179"/>
  <c r="T504" i="179"/>
  <c r="U503" i="179"/>
  <c r="T503" i="179"/>
  <c r="U502" i="179"/>
  <c r="T502" i="179"/>
  <c r="U501" i="179"/>
  <c r="T501" i="179"/>
  <c r="U500" i="179"/>
  <c r="T500" i="179"/>
  <c r="U499" i="179"/>
  <c r="T499" i="179"/>
  <c r="U498" i="179"/>
  <c r="T498" i="179"/>
  <c r="U497" i="179"/>
  <c r="T497" i="179"/>
  <c r="U496" i="179"/>
  <c r="T496" i="179"/>
  <c r="U495" i="179"/>
  <c r="T495" i="179"/>
  <c r="U494" i="179"/>
  <c r="T494" i="179"/>
  <c r="U493" i="179"/>
  <c r="T493" i="179"/>
  <c r="U492" i="179"/>
  <c r="T492" i="179"/>
  <c r="U491" i="179"/>
  <c r="T491" i="179"/>
  <c r="U490" i="179"/>
  <c r="T490" i="179"/>
  <c r="U489" i="179"/>
  <c r="T489" i="179"/>
  <c r="U488" i="179"/>
  <c r="T488" i="179"/>
  <c r="U487" i="179"/>
  <c r="T487" i="179"/>
  <c r="U486" i="179"/>
  <c r="T486" i="179"/>
  <c r="U485" i="179"/>
  <c r="T485" i="179"/>
  <c r="U484" i="179"/>
  <c r="T484" i="179"/>
  <c r="U483" i="179"/>
  <c r="T483" i="179"/>
  <c r="U482" i="179"/>
  <c r="T482" i="179"/>
  <c r="U481" i="179"/>
  <c r="T481" i="179"/>
  <c r="U480" i="179"/>
  <c r="T480" i="179"/>
  <c r="U479" i="179"/>
  <c r="T479" i="179"/>
  <c r="U478" i="179"/>
  <c r="T478" i="179"/>
  <c r="U477" i="179"/>
  <c r="T477" i="179"/>
  <c r="U476" i="179"/>
  <c r="T476" i="179"/>
  <c r="U475" i="179"/>
  <c r="T475" i="179"/>
  <c r="U474" i="179"/>
  <c r="T474" i="179"/>
  <c r="U473" i="179"/>
  <c r="T473" i="179"/>
  <c r="U472" i="179"/>
  <c r="T472" i="179"/>
  <c r="U471" i="179"/>
  <c r="T471" i="179"/>
  <c r="U470" i="179"/>
  <c r="T470" i="179"/>
  <c r="U469" i="179"/>
  <c r="T469" i="179"/>
  <c r="U468" i="179"/>
  <c r="T468" i="179"/>
  <c r="U467" i="179"/>
  <c r="T467" i="179"/>
  <c r="U466" i="179"/>
  <c r="T466" i="179"/>
  <c r="U465" i="179"/>
  <c r="T465" i="179"/>
  <c r="U464" i="179"/>
  <c r="T464" i="179"/>
  <c r="U463" i="179"/>
  <c r="T463" i="179"/>
  <c r="U462" i="179"/>
  <c r="T462" i="179"/>
  <c r="U461" i="179"/>
  <c r="T461" i="179"/>
  <c r="U460" i="179"/>
  <c r="T460" i="179"/>
  <c r="U459" i="179"/>
  <c r="T459" i="179"/>
  <c r="U458" i="179"/>
  <c r="T458" i="179"/>
  <c r="U457" i="179"/>
  <c r="T457" i="179"/>
  <c r="U456" i="179"/>
  <c r="T456" i="179"/>
  <c r="U455" i="179"/>
  <c r="T455" i="179"/>
  <c r="U454" i="179"/>
  <c r="T454" i="179"/>
  <c r="U453" i="179"/>
  <c r="T453" i="179"/>
  <c r="U452" i="179"/>
  <c r="T452" i="179"/>
  <c r="U451" i="179"/>
  <c r="T451" i="179"/>
  <c r="U450" i="179"/>
  <c r="T450" i="179"/>
  <c r="U449" i="179"/>
  <c r="T449" i="179"/>
  <c r="U448" i="179"/>
  <c r="T448" i="179"/>
  <c r="U447" i="179"/>
  <c r="T447" i="179"/>
  <c r="U446" i="179"/>
  <c r="T446" i="179"/>
  <c r="U445" i="179"/>
  <c r="T445" i="179"/>
  <c r="U444" i="179"/>
  <c r="T444" i="179"/>
  <c r="U443" i="179"/>
  <c r="T443" i="179"/>
  <c r="U442" i="179"/>
  <c r="T442" i="179"/>
  <c r="U441" i="179"/>
  <c r="T441" i="179"/>
  <c r="U440" i="179"/>
  <c r="T440" i="179"/>
  <c r="U439" i="179"/>
  <c r="T439" i="179"/>
  <c r="U438" i="179"/>
  <c r="T438" i="179"/>
  <c r="U437" i="179"/>
  <c r="T437" i="179"/>
  <c r="U436" i="179"/>
  <c r="T436" i="179"/>
  <c r="U435" i="179"/>
  <c r="T435" i="179"/>
  <c r="U434" i="179"/>
  <c r="T434" i="179"/>
  <c r="U433" i="179"/>
  <c r="T433" i="179"/>
  <c r="U432" i="179"/>
  <c r="T432" i="179"/>
  <c r="U431" i="179"/>
  <c r="T431" i="179"/>
  <c r="U430" i="179"/>
  <c r="T430" i="179"/>
  <c r="U429" i="179"/>
  <c r="T429" i="179"/>
  <c r="U428" i="179"/>
  <c r="T428" i="179"/>
  <c r="U427" i="179"/>
  <c r="T427" i="179"/>
  <c r="U426" i="179"/>
  <c r="T426" i="179"/>
  <c r="U425" i="179"/>
  <c r="T425" i="179"/>
  <c r="U424" i="179"/>
  <c r="T424" i="179"/>
  <c r="U423" i="179"/>
  <c r="T423" i="179"/>
  <c r="U422" i="179"/>
  <c r="T422" i="179"/>
  <c r="U421" i="179"/>
  <c r="T421" i="179"/>
  <c r="U420" i="179"/>
  <c r="T420" i="179"/>
  <c r="U419" i="179"/>
  <c r="T419" i="179"/>
  <c r="U418" i="179"/>
  <c r="T418" i="179"/>
  <c r="U417" i="179"/>
  <c r="T417" i="179"/>
  <c r="U416" i="179"/>
  <c r="T416" i="179"/>
  <c r="U415" i="179"/>
  <c r="T415" i="179"/>
  <c r="U414" i="179"/>
  <c r="T414" i="179"/>
  <c r="U413" i="179"/>
  <c r="T413" i="179"/>
  <c r="U412" i="179"/>
  <c r="T412" i="179"/>
  <c r="U411" i="179"/>
  <c r="T411" i="179"/>
  <c r="U410" i="179"/>
  <c r="T410" i="179"/>
  <c r="U409" i="179"/>
  <c r="T409" i="179"/>
  <c r="U408" i="179"/>
  <c r="T408" i="179"/>
  <c r="U407" i="179"/>
  <c r="T407" i="179"/>
  <c r="U406" i="179"/>
  <c r="T406" i="179"/>
  <c r="U405" i="179"/>
  <c r="T405" i="179"/>
  <c r="U404" i="179"/>
  <c r="T404" i="179"/>
  <c r="U403" i="179"/>
  <c r="T403" i="179"/>
  <c r="U402" i="179"/>
  <c r="T402" i="179"/>
  <c r="U401" i="179"/>
  <c r="T401" i="179"/>
  <c r="U400" i="179"/>
  <c r="T400" i="179"/>
  <c r="U399" i="179"/>
  <c r="T399" i="179"/>
  <c r="U398" i="179"/>
  <c r="T398" i="179"/>
  <c r="U397" i="179"/>
  <c r="T397" i="179"/>
  <c r="U396" i="179"/>
  <c r="T396" i="179"/>
  <c r="U395" i="179"/>
  <c r="T395" i="179"/>
  <c r="U394" i="179"/>
  <c r="T394" i="179"/>
  <c r="U393" i="179"/>
  <c r="T393" i="179"/>
  <c r="U392" i="179"/>
  <c r="T392" i="179"/>
  <c r="U391" i="179"/>
  <c r="T391" i="179"/>
  <c r="U390" i="179"/>
  <c r="T390" i="179"/>
  <c r="U389" i="179"/>
  <c r="T389" i="179"/>
  <c r="U388" i="179"/>
  <c r="T388" i="179"/>
  <c r="U387" i="179"/>
  <c r="T387" i="179"/>
  <c r="U386" i="179"/>
  <c r="T386" i="179"/>
  <c r="U385" i="179"/>
  <c r="T385" i="179"/>
  <c r="U384" i="179"/>
  <c r="T384" i="179"/>
  <c r="U383" i="179"/>
  <c r="T383" i="179"/>
  <c r="U382" i="179"/>
  <c r="T382" i="179"/>
  <c r="U381" i="179"/>
  <c r="T381" i="179"/>
  <c r="U380" i="179"/>
  <c r="T380" i="179"/>
  <c r="U379" i="179"/>
  <c r="T379" i="179"/>
  <c r="U378" i="179"/>
  <c r="T378" i="179"/>
  <c r="U377" i="179"/>
  <c r="T377" i="179"/>
  <c r="U376" i="179"/>
  <c r="T376" i="179"/>
  <c r="U375" i="179"/>
  <c r="T375" i="179"/>
  <c r="U374" i="179"/>
  <c r="T374" i="179"/>
  <c r="U373" i="179"/>
  <c r="T373" i="179"/>
  <c r="U372" i="179"/>
  <c r="T372" i="179"/>
  <c r="U371" i="179"/>
  <c r="T371" i="179"/>
  <c r="U370" i="179"/>
  <c r="T370" i="179"/>
  <c r="U369" i="179"/>
  <c r="T369" i="179"/>
  <c r="U368" i="179"/>
  <c r="T368" i="179"/>
  <c r="U367" i="179"/>
  <c r="T367" i="179"/>
  <c r="U366" i="179"/>
  <c r="T366" i="179"/>
  <c r="U365" i="179"/>
  <c r="T365" i="179"/>
  <c r="U364" i="179"/>
  <c r="T364" i="179"/>
  <c r="U363" i="179"/>
  <c r="T363" i="179"/>
  <c r="U362" i="179"/>
  <c r="T362" i="179"/>
  <c r="U361" i="179"/>
  <c r="T361" i="179"/>
  <c r="U360" i="179"/>
  <c r="T360" i="179"/>
  <c r="U359" i="179"/>
  <c r="T359" i="179"/>
  <c r="U358" i="179"/>
  <c r="T358" i="179"/>
  <c r="U357" i="179"/>
  <c r="T357" i="179"/>
  <c r="U356" i="179"/>
  <c r="T356" i="179"/>
  <c r="U355" i="179"/>
  <c r="T355" i="179"/>
  <c r="U354" i="179"/>
  <c r="T354" i="179"/>
  <c r="U353" i="179"/>
  <c r="T353" i="179"/>
  <c r="U352" i="179"/>
  <c r="T352" i="179"/>
  <c r="U351" i="179"/>
  <c r="T351" i="179"/>
  <c r="U350" i="179"/>
  <c r="T350" i="179"/>
  <c r="U349" i="179"/>
  <c r="T349" i="179"/>
  <c r="U348" i="179"/>
  <c r="T348" i="179"/>
  <c r="U347" i="179"/>
  <c r="T347" i="179"/>
  <c r="U346" i="179"/>
  <c r="T346" i="179"/>
  <c r="U345" i="179"/>
  <c r="T345" i="179"/>
  <c r="U344" i="179"/>
  <c r="T344" i="179"/>
  <c r="U343" i="179"/>
  <c r="T343" i="179"/>
  <c r="U342" i="179"/>
  <c r="T342" i="179"/>
  <c r="U341" i="179"/>
  <c r="T341" i="179"/>
  <c r="U340" i="179"/>
  <c r="T340" i="179"/>
  <c r="U339" i="179"/>
  <c r="T339" i="179"/>
  <c r="U338" i="179"/>
  <c r="T338" i="179"/>
  <c r="U337" i="179"/>
  <c r="T337" i="179"/>
  <c r="U336" i="179"/>
  <c r="T336" i="179"/>
  <c r="U335" i="179"/>
  <c r="T335" i="179"/>
  <c r="U334" i="179"/>
  <c r="T334" i="179"/>
  <c r="U333" i="179"/>
  <c r="T333" i="179"/>
  <c r="U332" i="179"/>
  <c r="T332" i="179"/>
  <c r="U331" i="179"/>
  <c r="T331" i="179"/>
  <c r="U330" i="179"/>
  <c r="T330" i="179"/>
  <c r="U329" i="179"/>
  <c r="T329" i="179"/>
  <c r="U328" i="179"/>
  <c r="T328" i="179"/>
  <c r="U327" i="179"/>
  <c r="T327" i="179"/>
  <c r="U326" i="179"/>
  <c r="T326" i="179"/>
  <c r="U325" i="179"/>
  <c r="T325" i="179"/>
  <c r="U324" i="179"/>
  <c r="T324" i="179"/>
  <c r="U323" i="179"/>
  <c r="T323" i="179"/>
  <c r="U322" i="179"/>
  <c r="T322" i="179"/>
  <c r="U321" i="179"/>
  <c r="T321" i="179"/>
  <c r="U320" i="179"/>
  <c r="T320" i="179"/>
  <c r="U319" i="179"/>
  <c r="T319" i="179"/>
  <c r="U318" i="179"/>
  <c r="T318" i="179"/>
  <c r="U317" i="179"/>
  <c r="T317" i="179"/>
  <c r="U316" i="179"/>
  <c r="T316" i="179"/>
  <c r="U315" i="179"/>
  <c r="T315" i="179"/>
  <c r="U314" i="179"/>
  <c r="T314" i="179"/>
  <c r="U313" i="179"/>
  <c r="T313" i="179"/>
  <c r="U312" i="179"/>
  <c r="T312" i="179"/>
  <c r="U311" i="179"/>
  <c r="T311" i="179"/>
  <c r="U310" i="179"/>
  <c r="T310" i="179"/>
  <c r="U309" i="179"/>
  <c r="T309" i="179"/>
  <c r="U308" i="179"/>
  <c r="T308" i="179"/>
  <c r="U307" i="179"/>
  <c r="T307" i="179"/>
  <c r="U306" i="179"/>
  <c r="T306" i="179"/>
  <c r="U305" i="179"/>
  <c r="T305" i="179"/>
  <c r="U304" i="179"/>
  <c r="T304" i="179"/>
  <c r="U303" i="179"/>
  <c r="T303" i="179"/>
  <c r="U302" i="179"/>
  <c r="T302" i="179"/>
  <c r="U301" i="179"/>
  <c r="T301" i="179"/>
  <c r="U300" i="179"/>
  <c r="T300" i="179"/>
  <c r="U299" i="179"/>
  <c r="T299" i="179"/>
  <c r="U298" i="179"/>
  <c r="T298" i="179"/>
  <c r="U297" i="179"/>
  <c r="T297" i="179"/>
  <c r="U296" i="179"/>
  <c r="T296" i="179"/>
  <c r="U295" i="179"/>
  <c r="T295" i="179"/>
  <c r="U294" i="179"/>
  <c r="T294" i="179"/>
  <c r="U293" i="179"/>
  <c r="T293" i="179"/>
  <c r="U292" i="179"/>
  <c r="T292" i="179"/>
  <c r="U291" i="179"/>
  <c r="T291" i="179"/>
  <c r="U290" i="179"/>
  <c r="T290" i="179"/>
  <c r="U289" i="179"/>
  <c r="T289" i="179"/>
  <c r="U288" i="179"/>
  <c r="T288" i="179"/>
  <c r="U287" i="179"/>
  <c r="T287" i="179"/>
  <c r="U286" i="179"/>
  <c r="T286" i="179"/>
  <c r="U285" i="179"/>
  <c r="T285" i="179"/>
  <c r="U284" i="179"/>
  <c r="T284" i="179"/>
  <c r="U283" i="179"/>
  <c r="T283" i="179"/>
  <c r="U282" i="179"/>
  <c r="T282" i="179"/>
  <c r="U281" i="179"/>
  <c r="T281" i="179"/>
  <c r="U280" i="179"/>
  <c r="T280" i="179"/>
  <c r="U279" i="179"/>
  <c r="T279" i="179"/>
  <c r="U278" i="179"/>
  <c r="T278" i="179"/>
  <c r="U277" i="179"/>
  <c r="T277" i="179"/>
  <c r="U276" i="179"/>
  <c r="T276" i="179"/>
  <c r="U275" i="179"/>
  <c r="T275" i="179"/>
  <c r="U274" i="179"/>
  <c r="T274" i="179"/>
  <c r="U273" i="179"/>
  <c r="T273" i="179"/>
  <c r="U272" i="179"/>
  <c r="T272" i="179"/>
  <c r="U271" i="179"/>
  <c r="T271" i="179"/>
  <c r="U270" i="179"/>
  <c r="T270" i="179"/>
  <c r="U269" i="179"/>
  <c r="T269" i="179"/>
  <c r="U268" i="179"/>
  <c r="T268" i="179"/>
  <c r="U267" i="179"/>
  <c r="T267" i="179"/>
  <c r="U266" i="179"/>
  <c r="T266" i="179"/>
  <c r="U265" i="179"/>
  <c r="T265" i="179"/>
  <c r="U264" i="179"/>
  <c r="T264" i="179"/>
  <c r="U263" i="179"/>
  <c r="T263" i="179"/>
  <c r="U262" i="179"/>
  <c r="T262" i="179"/>
  <c r="U261" i="179"/>
  <c r="T261" i="179"/>
  <c r="U260" i="179"/>
  <c r="T260" i="179"/>
  <c r="U259" i="179"/>
  <c r="T259" i="179"/>
  <c r="U258" i="179"/>
  <c r="T258" i="179"/>
  <c r="U257" i="179"/>
  <c r="T257" i="179"/>
  <c r="U256" i="179"/>
  <c r="T256" i="179"/>
  <c r="U255" i="179"/>
  <c r="T255" i="179"/>
  <c r="U254" i="179"/>
  <c r="T254" i="179"/>
  <c r="U253" i="179"/>
  <c r="T253" i="179"/>
  <c r="U252" i="179"/>
  <c r="T252" i="179"/>
  <c r="U251" i="179"/>
  <c r="T251" i="179"/>
  <c r="U250" i="179"/>
  <c r="T250" i="179"/>
  <c r="U249" i="179"/>
  <c r="T249" i="179"/>
  <c r="U248" i="179"/>
  <c r="T248" i="179"/>
  <c r="U247" i="179"/>
  <c r="T247" i="179"/>
  <c r="U246" i="179"/>
  <c r="T246" i="179"/>
  <c r="U245" i="179"/>
  <c r="T245" i="179"/>
  <c r="U244" i="179"/>
  <c r="T244" i="179"/>
  <c r="U243" i="179"/>
  <c r="T243" i="179"/>
  <c r="U242" i="179"/>
  <c r="T242" i="179"/>
  <c r="U241" i="179"/>
  <c r="T241" i="179"/>
  <c r="U240" i="179"/>
  <c r="T240" i="179"/>
  <c r="U239" i="179"/>
  <c r="T239" i="179"/>
  <c r="U238" i="179"/>
  <c r="T238" i="179"/>
  <c r="U237" i="179"/>
  <c r="T237" i="179"/>
  <c r="U236" i="179"/>
  <c r="T236" i="179"/>
  <c r="U235" i="179"/>
  <c r="T235" i="179"/>
  <c r="U234" i="179"/>
  <c r="T234" i="179"/>
  <c r="U233" i="179"/>
  <c r="T233" i="179"/>
  <c r="U232" i="179"/>
  <c r="T232" i="179"/>
  <c r="U231" i="179"/>
  <c r="T231" i="179"/>
  <c r="U230" i="179"/>
  <c r="T230" i="179"/>
  <c r="U229" i="179"/>
  <c r="T229" i="179"/>
  <c r="U228" i="179"/>
  <c r="T228" i="179"/>
  <c r="U227" i="179"/>
  <c r="T227" i="179"/>
  <c r="U226" i="179"/>
  <c r="T226" i="179"/>
  <c r="U225" i="179"/>
  <c r="T225" i="179"/>
  <c r="U224" i="179"/>
  <c r="T224" i="179"/>
  <c r="U223" i="179"/>
  <c r="T223" i="179"/>
  <c r="U222" i="179"/>
  <c r="T222" i="179"/>
  <c r="U221" i="179"/>
  <c r="T221" i="179"/>
  <c r="U220" i="179"/>
  <c r="T220" i="179"/>
  <c r="U219" i="179"/>
  <c r="T219" i="179"/>
  <c r="U218" i="179"/>
  <c r="T218" i="179"/>
  <c r="U217" i="179"/>
  <c r="T217" i="179"/>
  <c r="U216" i="179"/>
  <c r="T216" i="179"/>
  <c r="U215" i="179"/>
  <c r="T215" i="179"/>
  <c r="U214" i="179"/>
  <c r="T214" i="179"/>
  <c r="U213" i="179"/>
  <c r="T213" i="179"/>
  <c r="U212" i="179"/>
  <c r="T212" i="179"/>
  <c r="U211" i="179"/>
  <c r="T211" i="179"/>
  <c r="U210" i="179"/>
  <c r="T210" i="179"/>
  <c r="U209" i="179"/>
  <c r="T209" i="179"/>
  <c r="U208" i="179"/>
  <c r="T208" i="179"/>
  <c r="U207" i="179"/>
  <c r="T207" i="179"/>
  <c r="U206" i="179"/>
  <c r="T206" i="179"/>
  <c r="U205" i="179"/>
  <c r="T205" i="179"/>
  <c r="U204" i="179"/>
  <c r="T204" i="179"/>
  <c r="U203" i="179"/>
  <c r="T203" i="179"/>
  <c r="U202" i="179"/>
  <c r="T202" i="179"/>
  <c r="U201" i="179"/>
  <c r="T201" i="179"/>
  <c r="U200" i="179"/>
  <c r="T200" i="179"/>
  <c r="U199" i="179"/>
  <c r="T199" i="179"/>
  <c r="U198" i="179"/>
  <c r="T198" i="179"/>
  <c r="U197" i="179"/>
  <c r="T197" i="179"/>
  <c r="U196" i="179"/>
  <c r="T196" i="179"/>
  <c r="U195" i="179"/>
  <c r="T195" i="179"/>
  <c r="U194" i="179"/>
  <c r="T194" i="179"/>
  <c r="U193" i="179"/>
  <c r="T193" i="179"/>
  <c r="U192" i="179"/>
  <c r="T192" i="179"/>
  <c r="U191" i="179"/>
  <c r="T191" i="179"/>
  <c r="U190" i="179"/>
  <c r="T190" i="179"/>
  <c r="U189" i="179"/>
  <c r="T189" i="179"/>
  <c r="U188" i="179"/>
  <c r="T188" i="179"/>
  <c r="U187" i="179"/>
  <c r="T187" i="179"/>
  <c r="U186" i="179"/>
  <c r="T186" i="179"/>
  <c r="U185" i="179"/>
  <c r="T185" i="179"/>
  <c r="U184" i="179"/>
  <c r="T184" i="179"/>
  <c r="U183" i="179"/>
  <c r="T183" i="179"/>
  <c r="U182" i="179"/>
  <c r="T182" i="179"/>
  <c r="U181" i="179"/>
  <c r="T181" i="179"/>
  <c r="U180" i="179"/>
  <c r="T180" i="179"/>
  <c r="U179" i="179"/>
  <c r="T179" i="179"/>
  <c r="U178" i="179"/>
  <c r="T178" i="179"/>
  <c r="U177" i="179"/>
  <c r="T177" i="179"/>
  <c r="U176" i="179"/>
  <c r="T176" i="179"/>
  <c r="U175" i="179"/>
  <c r="T175" i="179"/>
  <c r="U174" i="179"/>
  <c r="T174" i="179"/>
  <c r="U173" i="179"/>
  <c r="T173" i="179"/>
  <c r="U172" i="179"/>
  <c r="T172" i="179"/>
  <c r="U171" i="179"/>
  <c r="T171" i="179"/>
  <c r="U170" i="179"/>
  <c r="T170" i="179"/>
  <c r="U169" i="179"/>
  <c r="T169" i="179"/>
  <c r="U168" i="179"/>
  <c r="T168" i="179"/>
  <c r="U167" i="179"/>
  <c r="T167" i="179"/>
  <c r="U166" i="179"/>
  <c r="T166" i="179"/>
  <c r="U165" i="179"/>
  <c r="T165" i="179"/>
  <c r="U164" i="179"/>
  <c r="T164" i="179"/>
  <c r="U163" i="179"/>
  <c r="T163" i="179"/>
  <c r="U162" i="179"/>
  <c r="T162" i="179"/>
  <c r="U161" i="179"/>
  <c r="T161" i="179"/>
  <c r="U160" i="179"/>
  <c r="T160" i="179"/>
  <c r="U159" i="179"/>
  <c r="T159" i="179"/>
  <c r="U158" i="179"/>
  <c r="T158" i="179"/>
  <c r="U157" i="179"/>
  <c r="T157" i="179"/>
  <c r="U156" i="179"/>
  <c r="T156" i="179"/>
  <c r="U155" i="179"/>
  <c r="T155" i="179"/>
  <c r="U154" i="179"/>
  <c r="T154" i="179"/>
  <c r="U153" i="179"/>
  <c r="T153" i="179"/>
  <c r="U152" i="179"/>
  <c r="T152" i="179"/>
  <c r="U151" i="179"/>
  <c r="T151" i="179"/>
  <c r="U150" i="179"/>
  <c r="T150" i="179"/>
  <c r="U149" i="179"/>
  <c r="T149" i="179"/>
  <c r="U148" i="179"/>
  <c r="T148" i="179"/>
  <c r="U147" i="179"/>
  <c r="T147" i="179"/>
  <c r="U146" i="179"/>
  <c r="T146" i="179"/>
  <c r="U145" i="179"/>
  <c r="T145" i="179"/>
  <c r="U144" i="179"/>
  <c r="T144" i="179"/>
  <c r="U143" i="179"/>
  <c r="T143" i="179"/>
  <c r="U142" i="179"/>
  <c r="T142" i="179"/>
  <c r="U141" i="179"/>
  <c r="T141" i="179"/>
  <c r="U140" i="179"/>
  <c r="T140" i="179"/>
  <c r="U139" i="179"/>
  <c r="T139" i="179"/>
  <c r="U138" i="179"/>
  <c r="T138" i="179"/>
  <c r="U137" i="179"/>
  <c r="T137" i="179"/>
  <c r="U136" i="179"/>
  <c r="T136" i="179"/>
  <c r="U135" i="179"/>
  <c r="T135" i="179"/>
  <c r="U134" i="179"/>
  <c r="T134" i="179"/>
  <c r="U133" i="179"/>
  <c r="T133" i="179"/>
  <c r="U132" i="179"/>
  <c r="T132" i="179"/>
  <c r="U131" i="179"/>
  <c r="T131" i="179"/>
  <c r="U130" i="179"/>
  <c r="T130" i="179"/>
  <c r="U129" i="179"/>
  <c r="T129" i="179"/>
  <c r="U128" i="179"/>
  <c r="T128" i="179"/>
  <c r="U127" i="179"/>
  <c r="T127" i="179"/>
  <c r="U126" i="179"/>
  <c r="T126" i="179"/>
  <c r="U125" i="179"/>
  <c r="T125" i="179"/>
  <c r="U124" i="179"/>
  <c r="T124" i="179"/>
  <c r="U123" i="179"/>
  <c r="T123" i="179"/>
  <c r="U122" i="179"/>
  <c r="T122" i="179"/>
  <c r="U121" i="179"/>
  <c r="T121" i="179"/>
  <c r="U120" i="179"/>
  <c r="T120" i="179"/>
  <c r="U119" i="179"/>
  <c r="T119" i="179"/>
  <c r="U118" i="179"/>
  <c r="T118" i="179"/>
  <c r="U117" i="179"/>
  <c r="T117" i="179"/>
  <c r="U116" i="179"/>
  <c r="T116" i="179"/>
  <c r="U115" i="179"/>
  <c r="T115" i="179"/>
  <c r="U114" i="179"/>
  <c r="T114" i="179"/>
  <c r="U113" i="179"/>
  <c r="T113" i="179"/>
  <c r="U112" i="179"/>
  <c r="T112" i="179"/>
  <c r="U111" i="179"/>
  <c r="T111" i="179"/>
  <c r="U110" i="179"/>
  <c r="T110" i="179"/>
  <c r="U109" i="179"/>
  <c r="T109" i="179"/>
  <c r="U108" i="179"/>
  <c r="T108" i="179"/>
  <c r="U107" i="179"/>
  <c r="T107" i="179"/>
  <c r="U106" i="179"/>
  <c r="T106" i="179"/>
  <c r="U105" i="179"/>
  <c r="T105" i="179"/>
  <c r="U104" i="179"/>
  <c r="T104" i="179"/>
  <c r="U103" i="179"/>
  <c r="T103" i="179"/>
  <c r="U102" i="179"/>
  <c r="T102" i="179"/>
  <c r="U101" i="179"/>
  <c r="T101" i="179"/>
  <c r="U100" i="179"/>
  <c r="T100" i="179"/>
  <c r="U99" i="179"/>
  <c r="T99" i="179"/>
  <c r="U98" i="179"/>
  <c r="T98" i="179"/>
  <c r="U97" i="179"/>
  <c r="T97" i="179"/>
  <c r="U96" i="179"/>
  <c r="T96" i="179"/>
  <c r="U95" i="179"/>
  <c r="T95" i="179"/>
  <c r="U94" i="179"/>
  <c r="T94" i="179"/>
  <c r="U93" i="179"/>
  <c r="T93" i="179"/>
  <c r="U92" i="179"/>
  <c r="T92" i="179"/>
  <c r="U91" i="179"/>
  <c r="T91" i="179"/>
  <c r="U90" i="179"/>
  <c r="T90" i="179"/>
  <c r="U89" i="179"/>
  <c r="T89" i="179"/>
  <c r="U88" i="179"/>
  <c r="T88" i="179"/>
  <c r="U87" i="179"/>
  <c r="T87" i="179"/>
  <c r="U86" i="179"/>
  <c r="T86" i="179"/>
  <c r="U85" i="179"/>
  <c r="T85" i="179"/>
  <c r="U84" i="179"/>
  <c r="T84" i="179"/>
  <c r="U83" i="179"/>
  <c r="T83" i="179"/>
  <c r="U82" i="179"/>
  <c r="T82" i="179"/>
  <c r="U81" i="179"/>
  <c r="T81" i="179"/>
  <c r="U80" i="179"/>
  <c r="T80" i="179"/>
  <c r="U79" i="179"/>
  <c r="T79" i="179"/>
  <c r="U78" i="179"/>
  <c r="T78" i="179"/>
  <c r="U77" i="179"/>
  <c r="T77" i="179"/>
  <c r="U76" i="179"/>
  <c r="T76" i="179"/>
  <c r="U75" i="179"/>
  <c r="T75" i="179"/>
  <c r="U74" i="179"/>
  <c r="T74" i="179"/>
  <c r="U73" i="179"/>
  <c r="T73" i="179"/>
  <c r="U72" i="179"/>
  <c r="T72" i="179"/>
  <c r="U71" i="179"/>
  <c r="T71" i="179"/>
  <c r="U70" i="179"/>
  <c r="T70" i="179"/>
  <c r="U69" i="179"/>
  <c r="T69" i="179"/>
  <c r="U68" i="179"/>
  <c r="T68" i="179"/>
  <c r="U67" i="179"/>
  <c r="T67" i="179"/>
  <c r="U66" i="179"/>
  <c r="T66" i="179"/>
  <c r="U65" i="179"/>
  <c r="T65" i="179"/>
  <c r="U64" i="179"/>
  <c r="T64" i="179"/>
  <c r="U63" i="179"/>
  <c r="T63" i="179"/>
  <c r="U62" i="179"/>
  <c r="T62" i="179"/>
  <c r="U61" i="179"/>
  <c r="T61" i="179"/>
  <c r="U60" i="179"/>
  <c r="T60" i="179"/>
  <c r="U59" i="179"/>
  <c r="T59" i="179"/>
  <c r="U58" i="179"/>
  <c r="T58" i="179"/>
  <c r="U57" i="179"/>
  <c r="T57" i="179"/>
  <c r="U56" i="179"/>
  <c r="T56" i="179"/>
  <c r="AA46" i="61" s="1"/>
  <c r="U55" i="179"/>
  <c r="T55" i="179"/>
  <c r="AA42" i="61" s="1"/>
  <c r="U54" i="179"/>
  <c r="T54" i="179"/>
  <c r="AA41" i="61" s="1"/>
  <c r="U53" i="179"/>
  <c r="T53" i="179"/>
  <c r="AA40" i="61" s="1"/>
  <c r="U52" i="179"/>
  <c r="T52" i="179"/>
  <c r="AA39" i="61" s="1"/>
  <c r="U51" i="179"/>
  <c r="T51" i="179"/>
  <c r="AA38" i="61" s="1"/>
  <c r="U50" i="179"/>
  <c r="T50" i="179"/>
  <c r="AA37" i="61" s="1"/>
  <c r="U49" i="179"/>
  <c r="T49" i="179"/>
  <c r="AA36" i="61" s="1"/>
  <c r="U48" i="179"/>
  <c r="T48" i="179"/>
  <c r="AA35" i="61" s="1"/>
  <c r="U47" i="179"/>
  <c r="T47" i="179"/>
  <c r="AA34" i="61" s="1"/>
  <c r="U46" i="179"/>
  <c r="T46" i="179"/>
  <c r="AA33" i="61" s="1"/>
  <c r="U45" i="179"/>
  <c r="T45" i="179"/>
  <c r="AA32" i="61" s="1"/>
  <c r="U44" i="179"/>
  <c r="T44" i="179"/>
  <c r="AA31" i="61" s="1"/>
  <c r="U43" i="179"/>
  <c r="T43" i="179"/>
  <c r="AA30" i="61" s="1"/>
  <c r="U42" i="179"/>
  <c r="T42" i="179"/>
  <c r="AA29" i="61" s="1"/>
  <c r="U41" i="179"/>
  <c r="T41" i="179"/>
  <c r="AA28" i="61" s="1"/>
  <c r="U40" i="179"/>
  <c r="T40" i="179"/>
  <c r="AA27" i="61" s="1"/>
  <c r="U39" i="179"/>
  <c r="T39" i="179"/>
  <c r="AA26" i="61" s="1"/>
  <c r="U38" i="179"/>
  <c r="T38" i="179"/>
  <c r="U37" i="179"/>
  <c r="T37" i="179"/>
  <c r="U36" i="179"/>
  <c r="T36" i="179"/>
  <c r="U35" i="179"/>
  <c r="T35" i="179"/>
  <c r="U34" i="179"/>
  <c r="T34" i="179"/>
  <c r="U33" i="179"/>
  <c r="T33" i="179"/>
  <c r="U32" i="179"/>
  <c r="T32" i="179"/>
  <c r="U31" i="179"/>
  <c r="T31" i="179"/>
  <c r="U30" i="179"/>
  <c r="T30" i="179"/>
  <c r="U29" i="179"/>
  <c r="T29" i="179"/>
  <c r="U28" i="179"/>
  <c r="T28" i="179"/>
  <c r="U27" i="179"/>
  <c r="T27" i="179"/>
  <c r="U26" i="179"/>
  <c r="T26" i="179"/>
  <c r="Z46" i="61" s="1"/>
  <c r="AT46" i="61" s="1"/>
  <c r="U25" i="179"/>
  <c r="T25" i="179"/>
  <c r="U24" i="179"/>
  <c r="T24" i="179"/>
  <c r="U23" i="179"/>
  <c r="T23" i="179"/>
  <c r="U22" i="179"/>
  <c r="T22" i="179"/>
  <c r="U21" i="179"/>
  <c r="T21" i="179"/>
  <c r="U20" i="179"/>
  <c r="T20" i="179"/>
  <c r="U19" i="179"/>
  <c r="U18" i="179"/>
  <c r="U17" i="179"/>
  <c r="U16" i="179"/>
  <c r="U15" i="179"/>
  <c r="U14" i="179"/>
  <c r="U13" i="179"/>
  <c r="U12" i="179"/>
  <c r="U11" i="179"/>
  <c r="U10" i="179"/>
  <c r="U9" i="179"/>
  <c r="T9" i="179"/>
  <c r="H6" i="179"/>
  <c r="D4" i="178"/>
  <c r="E3" i="179"/>
  <c r="E611" i="179" s="1"/>
  <c r="U622" i="179"/>
  <c r="U618" i="179"/>
  <c r="U665" i="197"/>
  <c r="U661" i="197"/>
  <c r="U664" i="197"/>
  <c r="U660" i="197"/>
  <c r="U663" i="197"/>
  <c r="U659" i="197"/>
  <c r="U666" i="197"/>
  <c r="U662" i="197"/>
  <c r="U658" i="197"/>
  <c r="I853" i="197"/>
  <c r="I855" i="197" s="1"/>
  <c r="I829" i="197"/>
  <c r="I831" i="197" s="1"/>
  <c r="U618" i="197"/>
  <c r="U626" i="197"/>
  <c r="U628" i="197"/>
  <c r="U632" i="197"/>
  <c r="U636" i="197"/>
  <c r="U638" i="197"/>
  <c r="U642" i="197"/>
  <c r="U646" i="197"/>
  <c r="U648" i="197"/>
  <c r="U652" i="197"/>
  <c r="U656" i="197"/>
  <c r="U668" i="197"/>
  <c r="U672" i="197"/>
  <c r="U676" i="197"/>
  <c r="U678" i="197"/>
  <c r="U682" i="197"/>
  <c r="U686" i="197"/>
  <c r="U688" i="197"/>
  <c r="U692" i="197"/>
  <c r="U696" i="197"/>
  <c r="U698" i="197"/>
  <c r="U702" i="197"/>
  <c r="U706" i="197"/>
  <c r="U708" i="197"/>
  <c r="U712" i="197"/>
  <c r="U716" i="197"/>
  <c r="U718" i="197"/>
  <c r="U722" i="197"/>
  <c r="U726" i="197"/>
  <c r="U728" i="197"/>
  <c r="U732" i="197"/>
  <c r="U736" i="197"/>
  <c r="U738" i="197"/>
  <c r="U742" i="197"/>
  <c r="U746" i="197"/>
  <c r="U748" i="197"/>
  <c r="U752" i="197"/>
  <c r="U756" i="197"/>
  <c r="U758" i="197"/>
  <c r="U762" i="197"/>
  <c r="U766" i="197"/>
  <c r="U768" i="197"/>
  <c r="U772" i="197"/>
  <c r="U776" i="197"/>
  <c r="U778" i="197"/>
  <c r="U782" i="197"/>
  <c r="U786" i="197"/>
  <c r="U788" i="197"/>
  <c r="U792" i="197"/>
  <c r="U796" i="197"/>
  <c r="U798" i="197"/>
  <c r="U802" i="197"/>
  <c r="U806" i="197"/>
  <c r="U808" i="197"/>
  <c r="U812" i="197"/>
  <c r="U816" i="197"/>
  <c r="U619" i="197"/>
  <c r="U623" i="197"/>
  <c r="U629" i="197"/>
  <c r="U633" i="197"/>
  <c r="U639" i="197"/>
  <c r="U643" i="197"/>
  <c r="U649" i="197"/>
  <c r="U653" i="197"/>
  <c r="U669" i="197"/>
  <c r="U673" i="197"/>
  <c r="U679" i="197"/>
  <c r="U683" i="197"/>
  <c r="U689" i="197"/>
  <c r="U693" i="197"/>
  <c r="U699" i="197"/>
  <c r="U703" i="197"/>
  <c r="U709" i="197"/>
  <c r="U713" i="197"/>
  <c r="U719" i="197"/>
  <c r="U723" i="197"/>
  <c r="U729" i="197"/>
  <c r="U733" i="197"/>
  <c r="U739" i="197"/>
  <c r="U743" i="197"/>
  <c r="U749" i="197"/>
  <c r="U753" i="197"/>
  <c r="U759" i="197"/>
  <c r="U763" i="197"/>
  <c r="U769" i="197"/>
  <c r="U773" i="197"/>
  <c r="U779" i="197"/>
  <c r="U783" i="197"/>
  <c r="U789" i="197"/>
  <c r="U793" i="197"/>
  <c r="U799" i="197"/>
  <c r="U803" i="197"/>
  <c r="U809" i="197"/>
  <c r="U813" i="197"/>
  <c r="U630" i="197"/>
  <c r="U634" i="197"/>
  <c r="U640" i="197"/>
  <c r="U644" i="197"/>
  <c r="U650" i="197"/>
  <c r="U654" i="197"/>
  <c r="U670" i="197"/>
  <c r="U674" i="197"/>
  <c r="U680" i="197"/>
  <c r="U684" i="197"/>
  <c r="U690" i="197"/>
  <c r="U694" i="197"/>
  <c r="U700" i="197"/>
  <c r="U704" i="197"/>
  <c r="U710" i="197"/>
  <c r="U714" i="197"/>
  <c r="U720" i="197"/>
  <c r="U724" i="197"/>
  <c r="U730" i="197"/>
  <c r="U734" i="197"/>
  <c r="U740" i="197"/>
  <c r="U744" i="197"/>
  <c r="U750" i="197"/>
  <c r="U754" i="197"/>
  <c r="U760" i="197"/>
  <c r="U764" i="197"/>
  <c r="U770" i="197"/>
  <c r="U774" i="197"/>
  <c r="U780" i="197"/>
  <c r="U784" i="197"/>
  <c r="U790" i="197"/>
  <c r="U794" i="197"/>
  <c r="U800" i="197"/>
  <c r="U804" i="197"/>
  <c r="U810" i="197"/>
  <c r="U814" i="197"/>
  <c r="U621" i="197"/>
  <c r="U627" i="197"/>
  <c r="U631" i="197"/>
  <c r="U637" i="197"/>
  <c r="U641" i="197"/>
  <c r="U647" i="197"/>
  <c r="U651" i="197"/>
  <c r="U667" i="197"/>
  <c r="U671" i="197"/>
  <c r="U677" i="197"/>
  <c r="U681" i="197"/>
  <c r="U687" i="197"/>
  <c r="U691" i="197"/>
  <c r="U697" i="197"/>
  <c r="U701" i="197"/>
  <c r="U707" i="197"/>
  <c r="U711" i="197"/>
  <c r="U717" i="197"/>
  <c r="U721" i="197"/>
  <c r="U727" i="197"/>
  <c r="U731" i="197"/>
  <c r="U737" i="197"/>
  <c r="U741" i="197"/>
  <c r="U747" i="197"/>
  <c r="U751" i="197"/>
  <c r="U757" i="197"/>
  <c r="U761" i="197"/>
  <c r="U767" i="197"/>
  <c r="U771" i="197"/>
  <c r="U777" i="197"/>
  <c r="U781" i="197"/>
  <c r="U787" i="197"/>
  <c r="U791" i="197"/>
  <c r="U797" i="197"/>
  <c r="U801" i="197"/>
  <c r="U807" i="197"/>
  <c r="U811" i="197"/>
  <c r="U666" i="196"/>
  <c r="U665" i="196"/>
  <c r="U661" i="196"/>
  <c r="U664" i="196"/>
  <c r="U660" i="196"/>
  <c r="U658" i="196"/>
  <c r="U662" i="196"/>
  <c r="U663" i="196"/>
  <c r="U659" i="196"/>
  <c r="I853" i="196"/>
  <c r="U619" i="196"/>
  <c r="U623" i="196"/>
  <c r="U629" i="196"/>
  <c r="U633" i="196"/>
  <c r="U639" i="196"/>
  <c r="U643" i="196"/>
  <c r="U649" i="196"/>
  <c r="U653" i="196"/>
  <c r="U669" i="196"/>
  <c r="U673" i="196"/>
  <c r="U679" i="196"/>
  <c r="U683" i="196"/>
  <c r="U689" i="196"/>
  <c r="U693" i="196"/>
  <c r="U699" i="196"/>
  <c r="U703" i="196"/>
  <c r="U709" i="196"/>
  <c r="U713" i="196"/>
  <c r="U719" i="196"/>
  <c r="U723" i="196"/>
  <c r="U729" i="196"/>
  <c r="U733" i="196"/>
  <c r="U739" i="196"/>
  <c r="U743" i="196"/>
  <c r="U749" i="196"/>
  <c r="U753" i="196"/>
  <c r="U759" i="196"/>
  <c r="U763" i="196"/>
  <c r="U769" i="196"/>
  <c r="U773" i="196"/>
  <c r="U779" i="196"/>
  <c r="U783" i="196"/>
  <c r="U789" i="196"/>
  <c r="U793" i="196"/>
  <c r="U799" i="196"/>
  <c r="U803" i="196"/>
  <c r="U809" i="196"/>
  <c r="U813" i="196"/>
  <c r="U617" i="196"/>
  <c r="U621" i="196"/>
  <c r="U627" i="196"/>
  <c r="U631" i="196"/>
  <c r="U637" i="196"/>
  <c r="U641" i="196"/>
  <c r="U647" i="196"/>
  <c r="U651" i="196"/>
  <c r="U667" i="196"/>
  <c r="U671" i="196"/>
  <c r="U677" i="196"/>
  <c r="U681" i="196"/>
  <c r="U687" i="196"/>
  <c r="U691" i="196"/>
  <c r="U697" i="196"/>
  <c r="U701" i="196"/>
  <c r="U707" i="196"/>
  <c r="U711" i="196"/>
  <c r="U717" i="196"/>
  <c r="U721" i="196"/>
  <c r="U727" i="196"/>
  <c r="U731" i="196"/>
  <c r="U737" i="196"/>
  <c r="U741" i="196"/>
  <c r="U747" i="196"/>
  <c r="U751" i="196"/>
  <c r="U757" i="196"/>
  <c r="U761" i="196"/>
  <c r="U767" i="196"/>
  <c r="U771" i="196"/>
  <c r="U777" i="196"/>
  <c r="U781" i="196"/>
  <c r="U787" i="196"/>
  <c r="U791" i="196"/>
  <c r="U797" i="196"/>
  <c r="U801" i="196"/>
  <c r="U807" i="196"/>
  <c r="U811" i="196"/>
  <c r="U665" i="195"/>
  <c r="U661" i="195"/>
  <c r="U664" i="195"/>
  <c r="U660" i="195"/>
  <c r="U663" i="195"/>
  <c r="U659" i="195"/>
  <c r="U666" i="195"/>
  <c r="U662" i="195"/>
  <c r="U658" i="195"/>
  <c r="I853" i="195"/>
  <c r="I857" i="195" s="1"/>
  <c r="I829" i="195"/>
  <c r="I831" i="195"/>
  <c r="U618" i="195"/>
  <c r="U622" i="195"/>
  <c r="U626" i="195"/>
  <c r="U628" i="195"/>
  <c r="U632" i="195"/>
  <c r="U636" i="195"/>
  <c r="U638" i="195"/>
  <c r="U642" i="195"/>
  <c r="U646" i="195"/>
  <c r="U648" i="195"/>
  <c r="U652" i="195"/>
  <c r="U656" i="195"/>
  <c r="U668" i="195"/>
  <c r="U672" i="195"/>
  <c r="U676" i="195"/>
  <c r="U678" i="195"/>
  <c r="U682" i="195"/>
  <c r="U686" i="195"/>
  <c r="U688" i="195"/>
  <c r="U692" i="195"/>
  <c r="U696" i="195"/>
  <c r="U698" i="195"/>
  <c r="U702" i="195"/>
  <c r="U706" i="195"/>
  <c r="U708" i="195"/>
  <c r="U712" i="195"/>
  <c r="U716" i="195"/>
  <c r="U718" i="195"/>
  <c r="U722" i="195"/>
  <c r="U726" i="195"/>
  <c r="U728" i="195"/>
  <c r="U732" i="195"/>
  <c r="U736" i="195"/>
  <c r="U738" i="195"/>
  <c r="U742" i="195"/>
  <c r="U746" i="195"/>
  <c r="U748" i="195"/>
  <c r="U752" i="195"/>
  <c r="U756" i="195"/>
  <c r="U758" i="195"/>
  <c r="U762" i="195"/>
  <c r="U766" i="195"/>
  <c r="U768" i="195"/>
  <c r="U772" i="195"/>
  <c r="U776" i="195"/>
  <c r="U778" i="195"/>
  <c r="U782" i="195"/>
  <c r="U786" i="195"/>
  <c r="U788" i="195"/>
  <c r="U792" i="195"/>
  <c r="U796" i="195"/>
  <c r="U798" i="195"/>
  <c r="U802" i="195"/>
  <c r="U806" i="195"/>
  <c r="U808" i="195"/>
  <c r="U812" i="195"/>
  <c r="U816" i="195"/>
  <c r="U619" i="195"/>
  <c r="U623" i="195"/>
  <c r="U629" i="195"/>
  <c r="U633" i="195"/>
  <c r="U639" i="195"/>
  <c r="U643" i="195"/>
  <c r="U649" i="195"/>
  <c r="U653" i="195"/>
  <c r="U669" i="195"/>
  <c r="U673" i="195"/>
  <c r="U679" i="195"/>
  <c r="U683" i="195"/>
  <c r="U689" i="195"/>
  <c r="U693" i="195"/>
  <c r="U699" i="195"/>
  <c r="U703" i="195"/>
  <c r="U709" i="195"/>
  <c r="U713" i="195"/>
  <c r="U719" i="195"/>
  <c r="U723" i="195"/>
  <c r="U729" i="195"/>
  <c r="U733" i="195"/>
  <c r="U739" i="195"/>
  <c r="U743" i="195"/>
  <c r="U749" i="195"/>
  <c r="U753" i="195"/>
  <c r="U759" i="195"/>
  <c r="U763" i="195"/>
  <c r="U769" i="195"/>
  <c r="U773" i="195"/>
  <c r="U779" i="195"/>
  <c r="U783" i="195"/>
  <c r="U789" i="195"/>
  <c r="U793" i="195"/>
  <c r="U799" i="195"/>
  <c r="U803" i="195"/>
  <c r="U809" i="195"/>
  <c r="U813" i="195"/>
  <c r="U630" i="195"/>
  <c r="U634" i="195"/>
  <c r="U640" i="195"/>
  <c r="U644" i="195"/>
  <c r="U650" i="195"/>
  <c r="U654" i="195"/>
  <c r="U670" i="195"/>
  <c r="U674" i="195"/>
  <c r="U680" i="195"/>
  <c r="U684" i="195"/>
  <c r="U690" i="195"/>
  <c r="U694" i="195"/>
  <c r="U700" i="195"/>
  <c r="U704" i="195"/>
  <c r="U710" i="195"/>
  <c r="U714" i="195"/>
  <c r="U720" i="195"/>
  <c r="U724" i="195"/>
  <c r="U730" i="195"/>
  <c r="U734" i="195"/>
  <c r="U740" i="195"/>
  <c r="U744" i="195"/>
  <c r="U750" i="195"/>
  <c r="U754" i="195"/>
  <c r="U760" i="195"/>
  <c r="U764" i="195"/>
  <c r="U770" i="195"/>
  <c r="U774" i="195"/>
  <c r="U780" i="195"/>
  <c r="U784" i="195"/>
  <c r="U790" i="195"/>
  <c r="U794" i="195"/>
  <c r="U800" i="195"/>
  <c r="U804" i="195"/>
  <c r="U810" i="195"/>
  <c r="U814" i="195"/>
  <c r="U617" i="195"/>
  <c r="U621" i="195"/>
  <c r="U627" i="195"/>
  <c r="U631" i="195"/>
  <c r="U637" i="195"/>
  <c r="U641" i="195"/>
  <c r="U647" i="195"/>
  <c r="U651" i="195"/>
  <c r="U667" i="195"/>
  <c r="U671" i="195"/>
  <c r="U677" i="195"/>
  <c r="U681" i="195"/>
  <c r="U687" i="195"/>
  <c r="U691" i="195"/>
  <c r="U697" i="195"/>
  <c r="U701" i="195"/>
  <c r="U707" i="195"/>
  <c r="U711" i="195"/>
  <c r="U717" i="195"/>
  <c r="U721" i="195"/>
  <c r="U727" i="195"/>
  <c r="U731" i="195"/>
  <c r="U737" i="195"/>
  <c r="U741" i="195"/>
  <c r="U747" i="195"/>
  <c r="U751" i="195"/>
  <c r="U757" i="195"/>
  <c r="U761" i="195"/>
  <c r="U767" i="195"/>
  <c r="U771" i="195"/>
  <c r="U777" i="195"/>
  <c r="U781" i="195"/>
  <c r="U787" i="195"/>
  <c r="U791" i="195"/>
  <c r="U797" i="195"/>
  <c r="U801" i="195"/>
  <c r="U807" i="195"/>
  <c r="U811" i="195"/>
  <c r="U665" i="194"/>
  <c r="U661" i="194"/>
  <c r="U664" i="194"/>
  <c r="U660" i="194"/>
  <c r="U663" i="194"/>
  <c r="U659" i="194"/>
  <c r="U666" i="194"/>
  <c r="U662" i="194"/>
  <c r="U658" i="194"/>
  <c r="I853" i="194"/>
  <c r="B6" i="194" s="1"/>
  <c r="F6" i="194" s="1"/>
  <c r="I829" i="194"/>
  <c r="I831" i="194"/>
  <c r="U618" i="194"/>
  <c r="U622" i="194"/>
  <c r="U626" i="194"/>
  <c r="U628" i="194"/>
  <c r="U632" i="194"/>
  <c r="U636" i="194"/>
  <c r="U638" i="194"/>
  <c r="U642" i="194"/>
  <c r="U646" i="194"/>
  <c r="U648" i="194"/>
  <c r="U652" i="194"/>
  <c r="U656" i="194"/>
  <c r="U668" i="194"/>
  <c r="U672" i="194"/>
  <c r="U676" i="194"/>
  <c r="U678" i="194"/>
  <c r="U682" i="194"/>
  <c r="U686" i="194"/>
  <c r="U688" i="194"/>
  <c r="U692" i="194"/>
  <c r="U696" i="194"/>
  <c r="U698" i="194"/>
  <c r="U702" i="194"/>
  <c r="U706" i="194"/>
  <c r="U708" i="194"/>
  <c r="U712" i="194"/>
  <c r="U716" i="194"/>
  <c r="U718" i="194"/>
  <c r="U722" i="194"/>
  <c r="U726" i="194"/>
  <c r="U728" i="194"/>
  <c r="U732" i="194"/>
  <c r="U736" i="194"/>
  <c r="U738" i="194"/>
  <c r="U742" i="194"/>
  <c r="U746" i="194"/>
  <c r="U748" i="194"/>
  <c r="U752" i="194"/>
  <c r="U756" i="194"/>
  <c r="U758" i="194"/>
  <c r="U762" i="194"/>
  <c r="U766" i="194"/>
  <c r="U768" i="194"/>
  <c r="U772" i="194"/>
  <c r="U776" i="194"/>
  <c r="U778" i="194"/>
  <c r="U782" i="194"/>
  <c r="U786" i="194"/>
  <c r="U788" i="194"/>
  <c r="U792" i="194"/>
  <c r="U796" i="194"/>
  <c r="U798" i="194"/>
  <c r="U802" i="194"/>
  <c r="U806" i="194"/>
  <c r="U808" i="194"/>
  <c r="U812" i="194"/>
  <c r="U816" i="194"/>
  <c r="U619" i="194"/>
  <c r="U623" i="194"/>
  <c r="U629" i="194"/>
  <c r="U633" i="194"/>
  <c r="U639" i="194"/>
  <c r="U643" i="194"/>
  <c r="U649" i="194"/>
  <c r="U653" i="194"/>
  <c r="U669" i="194"/>
  <c r="U673" i="194"/>
  <c r="U679" i="194"/>
  <c r="U683" i="194"/>
  <c r="U689" i="194"/>
  <c r="U693" i="194"/>
  <c r="U699" i="194"/>
  <c r="U703" i="194"/>
  <c r="U709" i="194"/>
  <c r="U713" i="194"/>
  <c r="U719" i="194"/>
  <c r="U723" i="194"/>
  <c r="U729" i="194"/>
  <c r="U733" i="194"/>
  <c r="U739" i="194"/>
  <c r="U743" i="194"/>
  <c r="U749" i="194"/>
  <c r="U753" i="194"/>
  <c r="U759" i="194"/>
  <c r="U763" i="194"/>
  <c r="U769" i="194"/>
  <c r="U773" i="194"/>
  <c r="U779" i="194"/>
  <c r="U783" i="194"/>
  <c r="U789" i="194"/>
  <c r="U793" i="194"/>
  <c r="U799" i="194"/>
  <c r="U803" i="194"/>
  <c r="U809" i="194"/>
  <c r="U813" i="194"/>
  <c r="U630" i="194"/>
  <c r="U634" i="194"/>
  <c r="U640" i="194"/>
  <c r="U644" i="194"/>
  <c r="U650" i="194"/>
  <c r="U654" i="194"/>
  <c r="U670" i="194"/>
  <c r="U674" i="194"/>
  <c r="U680" i="194"/>
  <c r="U684" i="194"/>
  <c r="U690" i="194"/>
  <c r="U694" i="194"/>
  <c r="U700" i="194"/>
  <c r="U704" i="194"/>
  <c r="U710" i="194"/>
  <c r="U714" i="194"/>
  <c r="U720" i="194"/>
  <c r="U724" i="194"/>
  <c r="U730" i="194"/>
  <c r="U734" i="194"/>
  <c r="U740" i="194"/>
  <c r="U744" i="194"/>
  <c r="U750" i="194"/>
  <c r="U754" i="194"/>
  <c r="U760" i="194"/>
  <c r="U764" i="194"/>
  <c r="U770" i="194"/>
  <c r="U774" i="194"/>
  <c r="U780" i="194"/>
  <c r="U784" i="194"/>
  <c r="U790" i="194"/>
  <c r="U794" i="194"/>
  <c r="U800" i="194"/>
  <c r="U804" i="194"/>
  <c r="U810" i="194"/>
  <c r="U814" i="194"/>
  <c r="U617" i="194"/>
  <c r="U621" i="194"/>
  <c r="U627" i="194"/>
  <c r="U631" i="194"/>
  <c r="U637" i="194"/>
  <c r="U641" i="194"/>
  <c r="U647" i="194"/>
  <c r="U651" i="194"/>
  <c r="U667" i="194"/>
  <c r="U671" i="194"/>
  <c r="U677" i="194"/>
  <c r="U681" i="194"/>
  <c r="U687" i="194"/>
  <c r="U691" i="194"/>
  <c r="U697" i="194"/>
  <c r="U701" i="194"/>
  <c r="U707" i="194"/>
  <c r="U711" i="194"/>
  <c r="U717" i="194"/>
  <c r="U721" i="194"/>
  <c r="U727" i="194"/>
  <c r="U731" i="194"/>
  <c r="U737" i="194"/>
  <c r="U741" i="194"/>
  <c r="U747" i="194"/>
  <c r="U751" i="194"/>
  <c r="U757" i="194"/>
  <c r="U761" i="194"/>
  <c r="U767" i="194"/>
  <c r="U771" i="194"/>
  <c r="U777" i="194"/>
  <c r="U781" i="194"/>
  <c r="U787" i="194"/>
  <c r="U791" i="194"/>
  <c r="U797" i="194"/>
  <c r="U801" i="194"/>
  <c r="U807" i="194"/>
  <c r="U811" i="194"/>
  <c r="U666" i="193"/>
  <c r="U665" i="193"/>
  <c r="U661" i="193"/>
  <c r="U662" i="193"/>
  <c r="U664" i="193"/>
  <c r="U660" i="193"/>
  <c r="U663" i="193"/>
  <c r="U659" i="193"/>
  <c r="U658" i="193"/>
  <c r="I853" i="193"/>
  <c r="U619" i="193"/>
  <c r="U623" i="193"/>
  <c r="U629" i="193"/>
  <c r="U633" i="193"/>
  <c r="U639" i="193"/>
  <c r="U643" i="193"/>
  <c r="U649" i="193"/>
  <c r="U653" i="193"/>
  <c r="U669" i="193"/>
  <c r="U673" i="193"/>
  <c r="U679" i="193"/>
  <c r="U683" i="193"/>
  <c r="U689" i="193"/>
  <c r="U693" i="193"/>
  <c r="U699" i="193"/>
  <c r="U703" i="193"/>
  <c r="U709" i="193"/>
  <c r="U713" i="193"/>
  <c r="U719" i="193"/>
  <c r="U723" i="193"/>
  <c r="U729" i="193"/>
  <c r="U733" i="193"/>
  <c r="U739" i="193"/>
  <c r="U743" i="193"/>
  <c r="U749" i="193"/>
  <c r="U753" i="193"/>
  <c r="U759" i="193"/>
  <c r="U763" i="193"/>
  <c r="U769" i="193"/>
  <c r="U773" i="193"/>
  <c r="U779" i="193"/>
  <c r="U783" i="193"/>
  <c r="U789" i="193"/>
  <c r="U793" i="193"/>
  <c r="U799" i="193"/>
  <c r="U803" i="193"/>
  <c r="U809" i="193"/>
  <c r="U813" i="193"/>
  <c r="U620" i="193"/>
  <c r="U624" i="193"/>
  <c r="U630" i="193"/>
  <c r="U634" i="193"/>
  <c r="U640" i="193"/>
  <c r="U644" i="193"/>
  <c r="U650" i="193"/>
  <c r="U654" i="193"/>
  <c r="U670" i="193"/>
  <c r="U674" i="193"/>
  <c r="U680" i="193"/>
  <c r="U684" i="193"/>
  <c r="U690" i="193"/>
  <c r="U694" i="193"/>
  <c r="U700" i="193"/>
  <c r="U704" i="193"/>
  <c r="U710" i="193"/>
  <c r="U714" i="193"/>
  <c r="U720" i="193"/>
  <c r="U724" i="193"/>
  <c r="U730" i="193"/>
  <c r="U734" i="193"/>
  <c r="U740" i="193"/>
  <c r="U744" i="193"/>
  <c r="U750" i="193"/>
  <c r="U754" i="193"/>
  <c r="U760" i="193"/>
  <c r="U764" i="193"/>
  <c r="U770" i="193"/>
  <c r="U774" i="193"/>
  <c r="U780" i="193"/>
  <c r="U784" i="193"/>
  <c r="U790" i="193"/>
  <c r="U794" i="193"/>
  <c r="U800" i="193"/>
  <c r="U804" i="193"/>
  <c r="U810" i="193"/>
  <c r="U814" i="193"/>
  <c r="U617" i="193"/>
  <c r="U621" i="193"/>
  <c r="U627" i="193"/>
  <c r="U631" i="193"/>
  <c r="U637" i="193"/>
  <c r="U641" i="193"/>
  <c r="U647" i="193"/>
  <c r="U651" i="193"/>
  <c r="U667" i="193"/>
  <c r="U671" i="193"/>
  <c r="U677" i="193"/>
  <c r="U681" i="193"/>
  <c r="U687" i="193"/>
  <c r="U691" i="193"/>
  <c r="U697" i="193"/>
  <c r="U701" i="193"/>
  <c r="U707" i="193"/>
  <c r="U711" i="193"/>
  <c r="U717" i="193"/>
  <c r="U721" i="193"/>
  <c r="U727" i="193"/>
  <c r="U731" i="193"/>
  <c r="U737" i="193"/>
  <c r="U741" i="193"/>
  <c r="U747" i="193"/>
  <c r="U751" i="193"/>
  <c r="U757" i="193"/>
  <c r="U761" i="193"/>
  <c r="U767" i="193"/>
  <c r="U771" i="193"/>
  <c r="U777" i="193"/>
  <c r="U781" i="193"/>
  <c r="U787" i="193"/>
  <c r="U791" i="193"/>
  <c r="U797" i="193"/>
  <c r="U801" i="193"/>
  <c r="U807" i="193"/>
  <c r="U811" i="193"/>
  <c r="U665" i="192"/>
  <c r="U661" i="192"/>
  <c r="U666" i="192"/>
  <c r="U658" i="192"/>
  <c r="U664" i="192"/>
  <c r="U660" i="192"/>
  <c r="U663" i="192"/>
  <c r="U659" i="192"/>
  <c r="U662" i="192"/>
  <c r="I853" i="192"/>
  <c r="U619" i="192"/>
  <c r="U623" i="192"/>
  <c r="U629" i="192"/>
  <c r="U633" i="192"/>
  <c r="U639" i="192"/>
  <c r="U643" i="192"/>
  <c r="U649" i="192"/>
  <c r="U653" i="192"/>
  <c r="U669" i="192"/>
  <c r="U673" i="192"/>
  <c r="U679" i="192"/>
  <c r="U683" i="192"/>
  <c r="U689" i="192"/>
  <c r="U693" i="192"/>
  <c r="U699" i="192"/>
  <c r="U703" i="192"/>
  <c r="U709" i="192"/>
  <c r="U713" i="192"/>
  <c r="U719" i="192"/>
  <c r="U723" i="192"/>
  <c r="U729" i="192"/>
  <c r="U733" i="192"/>
  <c r="U739" i="192"/>
  <c r="U743" i="192"/>
  <c r="U749" i="192"/>
  <c r="U753" i="192"/>
  <c r="U759" i="192"/>
  <c r="U763" i="192"/>
  <c r="U769" i="192"/>
  <c r="U773" i="192"/>
  <c r="U779" i="192"/>
  <c r="U783" i="192"/>
  <c r="U789" i="192"/>
  <c r="U793" i="192"/>
  <c r="U799" i="192"/>
  <c r="U803" i="192"/>
  <c r="U809" i="192"/>
  <c r="U813" i="192"/>
  <c r="U617" i="192"/>
  <c r="U621" i="192"/>
  <c r="U627" i="192"/>
  <c r="U631" i="192"/>
  <c r="U637" i="192"/>
  <c r="U641" i="192"/>
  <c r="U647" i="192"/>
  <c r="U651" i="192"/>
  <c r="U667" i="192"/>
  <c r="U671" i="192"/>
  <c r="U677" i="192"/>
  <c r="U681" i="192"/>
  <c r="U687" i="192"/>
  <c r="U691" i="192"/>
  <c r="U697" i="192"/>
  <c r="U701" i="192"/>
  <c r="U707" i="192"/>
  <c r="U711" i="192"/>
  <c r="U717" i="192"/>
  <c r="U721" i="192"/>
  <c r="U727" i="192"/>
  <c r="U731" i="192"/>
  <c r="U737" i="192"/>
  <c r="U741" i="192"/>
  <c r="U747" i="192"/>
  <c r="U751" i="192"/>
  <c r="U757" i="192"/>
  <c r="U761" i="192"/>
  <c r="U767" i="192"/>
  <c r="U771" i="192"/>
  <c r="U777" i="192"/>
  <c r="U781" i="192"/>
  <c r="U787" i="192"/>
  <c r="U791" i="192"/>
  <c r="U797" i="192"/>
  <c r="U801" i="192"/>
  <c r="U807" i="192"/>
  <c r="U811" i="192"/>
  <c r="U665" i="191"/>
  <c r="U661" i="191"/>
  <c r="U664" i="191"/>
  <c r="U660" i="191"/>
  <c r="U663" i="191"/>
  <c r="U659" i="191"/>
  <c r="U666" i="191"/>
  <c r="U662" i="191"/>
  <c r="U658" i="191"/>
  <c r="I853" i="191"/>
  <c r="I829" i="191"/>
  <c r="I831" i="191" s="1"/>
  <c r="U618" i="191"/>
  <c r="U622" i="191"/>
  <c r="U626" i="191"/>
  <c r="U628" i="191"/>
  <c r="U632" i="191"/>
  <c r="U636" i="191"/>
  <c r="U638" i="191"/>
  <c r="U642" i="191"/>
  <c r="U646" i="191"/>
  <c r="U648" i="191"/>
  <c r="U652" i="191"/>
  <c r="U656" i="191"/>
  <c r="U668" i="191"/>
  <c r="U672" i="191"/>
  <c r="U676" i="191"/>
  <c r="U678" i="191"/>
  <c r="U682" i="191"/>
  <c r="U686" i="191"/>
  <c r="U688" i="191"/>
  <c r="U692" i="191"/>
  <c r="U696" i="191"/>
  <c r="U698" i="191"/>
  <c r="U702" i="191"/>
  <c r="U706" i="191"/>
  <c r="U708" i="191"/>
  <c r="U712" i="191"/>
  <c r="U716" i="191"/>
  <c r="U718" i="191"/>
  <c r="U722" i="191"/>
  <c r="U726" i="191"/>
  <c r="U728" i="191"/>
  <c r="U732" i="191"/>
  <c r="U736" i="191"/>
  <c r="U738" i="191"/>
  <c r="U742" i="191"/>
  <c r="U746" i="191"/>
  <c r="U748" i="191"/>
  <c r="U752" i="191"/>
  <c r="U756" i="191"/>
  <c r="U758" i="191"/>
  <c r="U762" i="191"/>
  <c r="U766" i="191"/>
  <c r="U768" i="191"/>
  <c r="U772" i="191"/>
  <c r="U776" i="191"/>
  <c r="U778" i="191"/>
  <c r="U782" i="191"/>
  <c r="U786" i="191"/>
  <c r="U788" i="191"/>
  <c r="U792" i="191"/>
  <c r="U796" i="191"/>
  <c r="U798" i="191"/>
  <c r="U802" i="191"/>
  <c r="U806" i="191"/>
  <c r="U808" i="191"/>
  <c r="U812" i="191"/>
  <c r="U816" i="191"/>
  <c r="U619" i="191"/>
  <c r="U623" i="191"/>
  <c r="U629" i="191"/>
  <c r="U633" i="191"/>
  <c r="U639" i="191"/>
  <c r="U643" i="191"/>
  <c r="U649" i="191"/>
  <c r="U653" i="191"/>
  <c r="U669" i="191"/>
  <c r="U673" i="191"/>
  <c r="U679" i="191"/>
  <c r="U683" i="191"/>
  <c r="U689" i="191"/>
  <c r="U693" i="191"/>
  <c r="U699" i="191"/>
  <c r="U703" i="191"/>
  <c r="U709" i="191"/>
  <c r="U713" i="191"/>
  <c r="U719" i="191"/>
  <c r="U723" i="191"/>
  <c r="U729" i="191"/>
  <c r="U733" i="191"/>
  <c r="U739" i="191"/>
  <c r="U743" i="191"/>
  <c r="U749" i="191"/>
  <c r="U753" i="191"/>
  <c r="U759" i="191"/>
  <c r="U763" i="191"/>
  <c r="U769" i="191"/>
  <c r="U773" i="191"/>
  <c r="U779" i="191"/>
  <c r="U783" i="191"/>
  <c r="U789" i="191"/>
  <c r="U793" i="191"/>
  <c r="U799" i="191"/>
  <c r="U803" i="191"/>
  <c r="U809" i="191"/>
  <c r="U813" i="191"/>
  <c r="U620" i="191"/>
  <c r="U624" i="191"/>
  <c r="U630" i="191"/>
  <c r="U634" i="191"/>
  <c r="U640" i="191"/>
  <c r="U644" i="191"/>
  <c r="U650" i="191"/>
  <c r="U654" i="191"/>
  <c r="U670" i="191"/>
  <c r="U674" i="191"/>
  <c r="U680" i="191"/>
  <c r="U684" i="191"/>
  <c r="U690" i="191"/>
  <c r="U694" i="191"/>
  <c r="U700" i="191"/>
  <c r="U704" i="191"/>
  <c r="U710" i="191"/>
  <c r="U714" i="191"/>
  <c r="U720" i="191"/>
  <c r="U724" i="191"/>
  <c r="U730" i="191"/>
  <c r="U734" i="191"/>
  <c r="U740" i="191"/>
  <c r="U744" i="191"/>
  <c r="U750" i="191"/>
  <c r="U754" i="191"/>
  <c r="U760" i="191"/>
  <c r="U764" i="191"/>
  <c r="U770" i="191"/>
  <c r="U774" i="191"/>
  <c r="U780" i="191"/>
  <c r="U784" i="191"/>
  <c r="U790" i="191"/>
  <c r="U794" i="191"/>
  <c r="U800" i="191"/>
  <c r="U804" i="191"/>
  <c r="U810" i="191"/>
  <c r="U814" i="191"/>
  <c r="U617" i="191"/>
  <c r="U621" i="191"/>
  <c r="U627" i="191"/>
  <c r="U631" i="191"/>
  <c r="U637" i="191"/>
  <c r="U641" i="191"/>
  <c r="U647" i="191"/>
  <c r="U651" i="191"/>
  <c r="U667" i="191"/>
  <c r="U671" i="191"/>
  <c r="U677" i="191"/>
  <c r="U681" i="191"/>
  <c r="U687" i="191"/>
  <c r="U691" i="191"/>
  <c r="U697" i="191"/>
  <c r="U701" i="191"/>
  <c r="U707" i="191"/>
  <c r="U711" i="191"/>
  <c r="U717" i="191"/>
  <c r="U721" i="191"/>
  <c r="U727" i="191"/>
  <c r="U731" i="191"/>
  <c r="U737" i="191"/>
  <c r="U741" i="191"/>
  <c r="U747" i="191"/>
  <c r="U751" i="191"/>
  <c r="U757" i="191"/>
  <c r="U761" i="191"/>
  <c r="U767" i="191"/>
  <c r="U771" i="191"/>
  <c r="U777" i="191"/>
  <c r="U781" i="191"/>
  <c r="U787" i="191"/>
  <c r="U791" i="191"/>
  <c r="U797" i="191"/>
  <c r="U801" i="191"/>
  <c r="U807" i="191"/>
  <c r="U811" i="191"/>
  <c r="U665" i="190"/>
  <c r="U661" i="190"/>
  <c r="U664" i="190"/>
  <c r="U660" i="190"/>
  <c r="U666" i="190"/>
  <c r="U662" i="190"/>
  <c r="U658" i="190"/>
  <c r="U715" i="190"/>
  <c r="U711" i="190"/>
  <c r="U707" i="190"/>
  <c r="U713" i="190"/>
  <c r="U709" i="190"/>
  <c r="U714" i="190"/>
  <c r="U710" i="190"/>
  <c r="U716" i="190"/>
  <c r="U712" i="190"/>
  <c r="U708" i="190"/>
  <c r="U815" i="190"/>
  <c r="U811" i="190"/>
  <c r="U807" i="190"/>
  <c r="U814" i="190"/>
  <c r="U810" i="190"/>
  <c r="U816" i="190"/>
  <c r="U812" i="190"/>
  <c r="U808" i="190"/>
  <c r="U765" i="190"/>
  <c r="U761" i="190"/>
  <c r="U757" i="190"/>
  <c r="U763" i="190"/>
  <c r="U759" i="190"/>
  <c r="U764" i="190"/>
  <c r="U760" i="190"/>
  <c r="U766" i="190"/>
  <c r="U762" i="190"/>
  <c r="U758" i="190"/>
  <c r="U785" i="190"/>
  <c r="U781" i="190"/>
  <c r="U777" i="190"/>
  <c r="U783" i="190"/>
  <c r="U779" i="190"/>
  <c r="U784" i="190"/>
  <c r="U780" i="190"/>
  <c r="U786" i="190"/>
  <c r="U782" i="190"/>
  <c r="U778" i="190"/>
  <c r="U655" i="190"/>
  <c r="U651" i="190"/>
  <c r="U647" i="190"/>
  <c r="U654" i="190"/>
  <c r="U650" i="190"/>
  <c r="U656" i="190"/>
  <c r="U652" i="190"/>
  <c r="U648" i="190"/>
  <c r="U735" i="190"/>
  <c r="U731" i="190"/>
  <c r="U727" i="190"/>
  <c r="U733" i="190"/>
  <c r="U729" i="190"/>
  <c r="U734" i="190"/>
  <c r="U730" i="190"/>
  <c r="U736" i="190"/>
  <c r="U732" i="190"/>
  <c r="U728" i="190"/>
  <c r="U813" i="190"/>
  <c r="U663" i="190"/>
  <c r="U705" i="190"/>
  <c r="U701" i="190"/>
  <c r="U697" i="190"/>
  <c r="U703" i="190"/>
  <c r="U699" i="190"/>
  <c r="U704" i="190"/>
  <c r="U700" i="190"/>
  <c r="U706" i="190"/>
  <c r="U702" i="190"/>
  <c r="U698" i="190"/>
  <c r="U755" i="190"/>
  <c r="U751" i="190"/>
  <c r="U747" i="190"/>
  <c r="U753" i="190"/>
  <c r="U749" i="190"/>
  <c r="U754" i="190"/>
  <c r="U750" i="190"/>
  <c r="U756" i="190"/>
  <c r="U752" i="190"/>
  <c r="U748" i="190"/>
  <c r="U635" i="190"/>
  <c r="U631" i="190"/>
  <c r="U627" i="190"/>
  <c r="U634" i="190"/>
  <c r="U630" i="190"/>
  <c r="U636" i="190"/>
  <c r="U632" i="190"/>
  <c r="U628" i="190"/>
  <c r="U645" i="190"/>
  <c r="U641" i="190"/>
  <c r="U637" i="190"/>
  <c r="U644" i="190"/>
  <c r="U640" i="190"/>
  <c r="U646" i="190"/>
  <c r="U642" i="190"/>
  <c r="U638" i="190"/>
  <c r="U805" i="190"/>
  <c r="U801" i="190"/>
  <c r="U797" i="190"/>
  <c r="U803" i="190"/>
  <c r="U799" i="190"/>
  <c r="U804" i="190"/>
  <c r="U800" i="190"/>
  <c r="U806" i="190"/>
  <c r="U802" i="190"/>
  <c r="U798" i="190"/>
  <c r="U695" i="190"/>
  <c r="U691" i="190"/>
  <c r="U687" i="190"/>
  <c r="U694" i="190"/>
  <c r="U690" i="190"/>
  <c r="U696" i="190"/>
  <c r="U692" i="190"/>
  <c r="U688" i="190"/>
  <c r="U775" i="190"/>
  <c r="U771" i="190"/>
  <c r="U767" i="190"/>
  <c r="U773" i="190"/>
  <c r="U769" i="190"/>
  <c r="U774" i="190"/>
  <c r="U770" i="190"/>
  <c r="U776" i="190"/>
  <c r="U772" i="190"/>
  <c r="U768" i="190"/>
  <c r="U625" i="190"/>
  <c r="U621" i="190"/>
  <c r="U624" i="190"/>
  <c r="U620" i="190"/>
  <c r="U626" i="190"/>
  <c r="U618" i="190"/>
  <c r="U659" i="190"/>
  <c r="U725" i="190"/>
  <c r="U721" i="190"/>
  <c r="U717" i="190"/>
  <c r="U723" i="190"/>
  <c r="U719" i="190"/>
  <c r="U724" i="190"/>
  <c r="U720" i="190"/>
  <c r="U726" i="190"/>
  <c r="U722" i="190"/>
  <c r="U718" i="190"/>
  <c r="U745" i="190"/>
  <c r="U741" i="190"/>
  <c r="U737" i="190"/>
  <c r="U743" i="190"/>
  <c r="U739" i="190"/>
  <c r="U744" i="190"/>
  <c r="U740" i="190"/>
  <c r="U746" i="190"/>
  <c r="U742" i="190"/>
  <c r="U738" i="190"/>
  <c r="U795" i="190"/>
  <c r="U791" i="190"/>
  <c r="U787" i="190"/>
  <c r="U793" i="190"/>
  <c r="U789" i="190"/>
  <c r="U794" i="190"/>
  <c r="U790" i="190"/>
  <c r="U796" i="190"/>
  <c r="U792" i="190"/>
  <c r="U788" i="190"/>
  <c r="I829" i="190"/>
  <c r="I831" i="190" s="1"/>
  <c r="U649" i="190"/>
  <c r="U675" i="190"/>
  <c r="U671" i="190"/>
  <c r="U667" i="190"/>
  <c r="U674" i="190"/>
  <c r="U670" i="190"/>
  <c r="U676" i="190"/>
  <c r="U672" i="190"/>
  <c r="U668" i="190"/>
  <c r="U685" i="190"/>
  <c r="U681" i="190"/>
  <c r="U677" i="190"/>
  <c r="U684" i="190"/>
  <c r="U680" i="190"/>
  <c r="U686" i="190"/>
  <c r="U682" i="190"/>
  <c r="U678" i="190"/>
  <c r="U693" i="190"/>
  <c r="I853" i="189"/>
  <c r="B6" i="189" s="1"/>
  <c r="F6" i="189" s="1"/>
  <c r="U663" i="189"/>
  <c r="U659" i="189"/>
  <c r="U665" i="189"/>
  <c r="U661" i="189"/>
  <c r="U664" i="189"/>
  <c r="U660" i="189"/>
  <c r="U666" i="189"/>
  <c r="U662" i="189"/>
  <c r="U658" i="189"/>
  <c r="I829" i="189"/>
  <c r="I831" i="189"/>
  <c r="U809" i="189"/>
  <c r="U618" i="189"/>
  <c r="U622" i="189"/>
  <c r="U626" i="189"/>
  <c r="U628" i="189"/>
  <c r="U632" i="189"/>
  <c r="U636" i="189"/>
  <c r="U638" i="189"/>
  <c r="U642" i="189"/>
  <c r="U646" i="189"/>
  <c r="U648" i="189"/>
  <c r="U652" i="189"/>
  <c r="U656" i="189"/>
  <c r="U668" i="189"/>
  <c r="U672" i="189"/>
  <c r="U676" i="189"/>
  <c r="U678" i="189"/>
  <c r="U682" i="189"/>
  <c r="U686" i="189"/>
  <c r="U688" i="189"/>
  <c r="U692" i="189"/>
  <c r="U696" i="189"/>
  <c r="U698" i="189"/>
  <c r="U702" i="189"/>
  <c r="U706" i="189"/>
  <c r="U708" i="189"/>
  <c r="U712" i="189"/>
  <c r="U716" i="189"/>
  <c r="U718" i="189"/>
  <c r="U722" i="189"/>
  <c r="U726" i="189"/>
  <c r="U728" i="189"/>
  <c r="U732" i="189"/>
  <c r="U736" i="189"/>
  <c r="U738" i="189"/>
  <c r="U742" i="189"/>
  <c r="U746" i="189"/>
  <c r="U748" i="189"/>
  <c r="U752" i="189"/>
  <c r="U756" i="189"/>
  <c r="U758" i="189"/>
  <c r="U762" i="189"/>
  <c r="U766" i="189"/>
  <c r="U768" i="189"/>
  <c r="U772" i="189"/>
  <c r="U776" i="189"/>
  <c r="U778" i="189"/>
  <c r="U782" i="189"/>
  <c r="U786" i="189"/>
  <c r="U788" i="189"/>
  <c r="U792" i="189"/>
  <c r="U796" i="189"/>
  <c r="U798" i="189"/>
  <c r="U802" i="189"/>
  <c r="U806" i="189"/>
  <c r="U808" i="189"/>
  <c r="U812" i="189"/>
  <c r="U816" i="189"/>
  <c r="U620" i="189"/>
  <c r="U624" i="189"/>
  <c r="U630" i="189"/>
  <c r="U634" i="189"/>
  <c r="U640" i="189"/>
  <c r="U644" i="189"/>
  <c r="U650" i="189"/>
  <c r="U654" i="189"/>
  <c r="U670" i="189"/>
  <c r="U674" i="189"/>
  <c r="U680" i="189"/>
  <c r="U684" i="189"/>
  <c r="U690" i="189"/>
  <c r="U694" i="189"/>
  <c r="U700" i="189"/>
  <c r="U704" i="189"/>
  <c r="U710" i="189"/>
  <c r="U714" i="189"/>
  <c r="U720" i="189"/>
  <c r="U724" i="189"/>
  <c r="U730" i="189"/>
  <c r="U734" i="189"/>
  <c r="U740" i="189"/>
  <c r="U744" i="189"/>
  <c r="U750" i="189"/>
  <c r="U754" i="189"/>
  <c r="U760" i="189"/>
  <c r="U764" i="189"/>
  <c r="U770" i="189"/>
  <c r="U774" i="189"/>
  <c r="U780" i="189"/>
  <c r="U784" i="189"/>
  <c r="U790" i="189"/>
  <c r="U794" i="189"/>
  <c r="U800" i="189"/>
  <c r="U804" i="189"/>
  <c r="U810" i="189"/>
  <c r="U814" i="189"/>
  <c r="U629" i="189"/>
  <c r="U633" i="189"/>
  <c r="U639" i="189"/>
  <c r="U643" i="189"/>
  <c r="U669" i="189"/>
  <c r="U673" i="189"/>
  <c r="U679" i="189"/>
  <c r="U683" i="189"/>
  <c r="U709" i="189"/>
  <c r="U713" i="189"/>
  <c r="U719" i="189"/>
  <c r="U729" i="189"/>
  <c r="U733" i="189"/>
  <c r="U779" i="189"/>
  <c r="U783" i="189"/>
  <c r="U789" i="189"/>
  <c r="U793" i="189"/>
  <c r="U799" i="189"/>
  <c r="U803" i="189"/>
  <c r="U617" i="189"/>
  <c r="U621" i="189"/>
  <c r="U625" i="189"/>
  <c r="U627" i="189"/>
  <c r="U631" i="189"/>
  <c r="U637" i="189"/>
  <c r="U641" i="189"/>
  <c r="U647" i="189"/>
  <c r="U651" i="189"/>
  <c r="U655" i="189"/>
  <c r="U667" i="189"/>
  <c r="U671" i="189"/>
  <c r="U677" i="189"/>
  <c r="U681" i="189"/>
  <c r="U687" i="189"/>
  <c r="U691" i="189"/>
  <c r="U695" i="189"/>
  <c r="U697" i="189"/>
  <c r="U701" i="189"/>
  <c r="U705" i="189"/>
  <c r="U707" i="189"/>
  <c r="U711" i="189"/>
  <c r="U717" i="189"/>
  <c r="U721" i="189"/>
  <c r="U725" i="189"/>
  <c r="U727" i="189"/>
  <c r="U731" i="189"/>
  <c r="U737" i="189"/>
  <c r="U741" i="189"/>
  <c r="U745" i="189"/>
  <c r="U747" i="189"/>
  <c r="U751" i="189"/>
  <c r="U755" i="189"/>
  <c r="U757" i="189"/>
  <c r="U761" i="189"/>
  <c r="U765" i="189"/>
  <c r="U767" i="189"/>
  <c r="U771" i="189"/>
  <c r="U775" i="189"/>
  <c r="U777" i="189"/>
  <c r="U781" i="189"/>
  <c r="U787" i="189"/>
  <c r="U791" i="189"/>
  <c r="U797" i="189"/>
  <c r="U801" i="189"/>
  <c r="U807" i="189"/>
  <c r="U811" i="189"/>
  <c r="U815" i="189"/>
  <c r="U619" i="189"/>
  <c r="U649" i="189"/>
  <c r="U689" i="189"/>
  <c r="U699" i="189"/>
  <c r="U739" i="189"/>
  <c r="U749" i="189"/>
  <c r="U759" i="189"/>
  <c r="U769" i="189"/>
  <c r="I853" i="188"/>
  <c r="I857" i="188" s="1"/>
  <c r="U665" i="188"/>
  <c r="U661" i="188"/>
  <c r="U666" i="188"/>
  <c r="U658" i="188"/>
  <c r="U664" i="188"/>
  <c r="U660" i="188"/>
  <c r="U662" i="188"/>
  <c r="U663" i="188"/>
  <c r="U659" i="188"/>
  <c r="U619" i="188"/>
  <c r="U623" i="188"/>
  <c r="U629" i="188"/>
  <c r="U633" i="188"/>
  <c r="U639" i="188"/>
  <c r="U643" i="188"/>
  <c r="U649" i="188"/>
  <c r="U653" i="188"/>
  <c r="U669" i="188"/>
  <c r="U673" i="188"/>
  <c r="U679" i="188"/>
  <c r="U683" i="188"/>
  <c r="U689" i="188"/>
  <c r="U693" i="188"/>
  <c r="U699" i="188"/>
  <c r="U703" i="188"/>
  <c r="U709" i="188"/>
  <c r="U713" i="188"/>
  <c r="U719" i="188"/>
  <c r="U723" i="188"/>
  <c r="U729" i="188"/>
  <c r="U733" i="188"/>
  <c r="U739" i="188"/>
  <c r="U743" i="188"/>
  <c r="U749" i="188"/>
  <c r="U753" i="188"/>
  <c r="U759" i="188"/>
  <c r="U763" i="188"/>
  <c r="U769" i="188"/>
  <c r="U773" i="188"/>
  <c r="U779" i="188"/>
  <c r="U783" i="188"/>
  <c r="U789" i="188"/>
  <c r="U793" i="188"/>
  <c r="U799" i="188"/>
  <c r="U803" i="188"/>
  <c r="U809" i="188"/>
  <c r="U813" i="188"/>
  <c r="U620" i="188"/>
  <c r="U624" i="188"/>
  <c r="U630" i="188"/>
  <c r="U634" i="188"/>
  <c r="U640" i="188"/>
  <c r="U644" i="188"/>
  <c r="U650" i="188"/>
  <c r="U654" i="188"/>
  <c r="U670" i="188"/>
  <c r="U674" i="188"/>
  <c r="U680" i="188"/>
  <c r="U684" i="188"/>
  <c r="U690" i="188"/>
  <c r="U694" i="188"/>
  <c r="U700" i="188"/>
  <c r="U704" i="188"/>
  <c r="U710" i="188"/>
  <c r="U714" i="188"/>
  <c r="U720" i="188"/>
  <c r="U724" i="188"/>
  <c r="U730" i="188"/>
  <c r="U734" i="188"/>
  <c r="U740" i="188"/>
  <c r="U744" i="188"/>
  <c r="U750" i="188"/>
  <c r="U754" i="188"/>
  <c r="U760" i="188"/>
  <c r="U764" i="188"/>
  <c r="U770" i="188"/>
  <c r="U774" i="188"/>
  <c r="U780" i="188"/>
  <c r="U784" i="188"/>
  <c r="U790" i="188"/>
  <c r="U794" i="188"/>
  <c r="U800" i="188"/>
  <c r="U804" i="188"/>
  <c r="U810" i="188"/>
  <c r="U814" i="188"/>
  <c r="U617" i="188"/>
  <c r="U621" i="188"/>
  <c r="U627" i="188"/>
  <c r="U631" i="188"/>
  <c r="U637" i="188"/>
  <c r="U641" i="188"/>
  <c r="U647" i="188"/>
  <c r="U651" i="188"/>
  <c r="U667" i="188"/>
  <c r="U671" i="188"/>
  <c r="U677" i="188"/>
  <c r="U681" i="188"/>
  <c r="U687" i="188"/>
  <c r="U691" i="188"/>
  <c r="U697" i="188"/>
  <c r="U701" i="188"/>
  <c r="U707" i="188"/>
  <c r="U711" i="188"/>
  <c r="U717" i="188"/>
  <c r="U721" i="188"/>
  <c r="U727" i="188"/>
  <c r="U731" i="188"/>
  <c r="U737" i="188"/>
  <c r="U741" i="188"/>
  <c r="U747" i="188"/>
  <c r="U751" i="188"/>
  <c r="U757" i="188"/>
  <c r="U761" i="188"/>
  <c r="U767" i="188"/>
  <c r="U771" i="188"/>
  <c r="U777" i="188"/>
  <c r="U781" i="188"/>
  <c r="U787" i="188"/>
  <c r="U791" i="188"/>
  <c r="U797" i="188"/>
  <c r="U801" i="188"/>
  <c r="U807" i="188"/>
  <c r="U811" i="188"/>
  <c r="U665" i="187"/>
  <c r="U661" i="187"/>
  <c r="U664" i="187"/>
  <c r="U660" i="187"/>
  <c r="U663" i="187"/>
  <c r="U659" i="187"/>
  <c r="U666" i="187"/>
  <c r="U662" i="187"/>
  <c r="U658" i="187"/>
  <c r="I853" i="187"/>
  <c r="I857" i="187" s="1"/>
  <c r="I829" i="187"/>
  <c r="I831" i="187"/>
  <c r="U618" i="187"/>
  <c r="U626" i="187"/>
  <c r="U628" i="187"/>
  <c r="U632" i="187"/>
  <c r="U636" i="187"/>
  <c r="U638" i="187"/>
  <c r="U642" i="187"/>
  <c r="U646" i="187"/>
  <c r="U648" i="187"/>
  <c r="U652" i="187"/>
  <c r="U656" i="187"/>
  <c r="U668" i="187"/>
  <c r="U672" i="187"/>
  <c r="U676" i="187"/>
  <c r="U678" i="187"/>
  <c r="U682" i="187"/>
  <c r="U686" i="187"/>
  <c r="U688" i="187"/>
  <c r="U692" i="187"/>
  <c r="U696" i="187"/>
  <c r="U698" i="187"/>
  <c r="U702" i="187"/>
  <c r="U706" i="187"/>
  <c r="U708" i="187"/>
  <c r="U712" i="187"/>
  <c r="U716" i="187"/>
  <c r="U718" i="187"/>
  <c r="U722" i="187"/>
  <c r="U726" i="187"/>
  <c r="U728" i="187"/>
  <c r="U732" i="187"/>
  <c r="U736" i="187"/>
  <c r="U738" i="187"/>
  <c r="U742" i="187"/>
  <c r="U746" i="187"/>
  <c r="U748" i="187"/>
  <c r="U752" i="187"/>
  <c r="U756" i="187"/>
  <c r="U758" i="187"/>
  <c r="U762" i="187"/>
  <c r="U766" i="187"/>
  <c r="U768" i="187"/>
  <c r="U772" i="187"/>
  <c r="U776" i="187"/>
  <c r="U778" i="187"/>
  <c r="U782" i="187"/>
  <c r="U786" i="187"/>
  <c r="U788" i="187"/>
  <c r="U792" i="187"/>
  <c r="U796" i="187"/>
  <c r="U798" i="187"/>
  <c r="U802" i="187"/>
  <c r="U806" i="187"/>
  <c r="U808" i="187"/>
  <c r="U812" i="187"/>
  <c r="U816" i="187"/>
  <c r="U619" i="187"/>
  <c r="U623" i="187"/>
  <c r="U629" i="187"/>
  <c r="U633" i="187"/>
  <c r="U639" i="187"/>
  <c r="U643" i="187"/>
  <c r="U649" i="187"/>
  <c r="U653" i="187"/>
  <c r="U669" i="187"/>
  <c r="U673" i="187"/>
  <c r="U679" i="187"/>
  <c r="U683" i="187"/>
  <c r="U689" i="187"/>
  <c r="U693" i="187"/>
  <c r="U699" i="187"/>
  <c r="U703" i="187"/>
  <c r="U709" i="187"/>
  <c r="U713" i="187"/>
  <c r="U719" i="187"/>
  <c r="U723" i="187"/>
  <c r="U729" i="187"/>
  <c r="U733" i="187"/>
  <c r="U739" i="187"/>
  <c r="U743" i="187"/>
  <c r="U749" i="187"/>
  <c r="U753" i="187"/>
  <c r="U759" i="187"/>
  <c r="U763" i="187"/>
  <c r="U769" i="187"/>
  <c r="U773" i="187"/>
  <c r="U779" i="187"/>
  <c r="U783" i="187"/>
  <c r="U789" i="187"/>
  <c r="U793" i="187"/>
  <c r="U799" i="187"/>
  <c r="U803" i="187"/>
  <c r="U809" i="187"/>
  <c r="U813" i="187"/>
  <c r="U630" i="187"/>
  <c r="U634" i="187"/>
  <c r="U640" i="187"/>
  <c r="U644" i="187"/>
  <c r="U650" i="187"/>
  <c r="U654" i="187"/>
  <c r="U670" i="187"/>
  <c r="U674" i="187"/>
  <c r="U680" i="187"/>
  <c r="U684" i="187"/>
  <c r="U690" i="187"/>
  <c r="U694" i="187"/>
  <c r="U700" i="187"/>
  <c r="U704" i="187"/>
  <c r="U710" i="187"/>
  <c r="U714" i="187"/>
  <c r="U720" i="187"/>
  <c r="U724" i="187"/>
  <c r="U730" i="187"/>
  <c r="U734" i="187"/>
  <c r="U740" i="187"/>
  <c r="U744" i="187"/>
  <c r="U750" i="187"/>
  <c r="U754" i="187"/>
  <c r="U760" i="187"/>
  <c r="U764" i="187"/>
  <c r="U770" i="187"/>
  <c r="U774" i="187"/>
  <c r="U780" i="187"/>
  <c r="U784" i="187"/>
  <c r="U790" i="187"/>
  <c r="U794" i="187"/>
  <c r="U800" i="187"/>
  <c r="U804" i="187"/>
  <c r="U810" i="187"/>
  <c r="U814" i="187"/>
  <c r="U617" i="187"/>
  <c r="U621" i="187"/>
  <c r="U627" i="187"/>
  <c r="U631" i="187"/>
  <c r="U637" i="187"/>
  <c r="U641" i="187"/>
  <c r="U647" i="187"/>
  <c r="U651" i="187"/>
  <c r="U667" i="187"/>
  <c r="U671" i="187"/>
  <c r="U677" i="187"/>
  <c r="U681" i="187"/>
  <c r="U687" i="187"/>
  <c r="U691" i="187"/>
  <c r="U697" i="187"/>
  <c r="U701" i="187"/>
  <c r="U707" i="187"/>
  <c r="U711" i="187"/>
  <c r="U717" i="187"/>
  <c r="U721" i="187"/>
  <c r="U727" i="187"/>
  <c r="U731" i="187"/>
  <c r="U737" i="187"/>
  <c r="U741" i="187"/>
  <c r="U747" i="187"/>
  <c r="U751" i="187"/>
  <c r="U757" i="187"/>
  <c r="U761" i="187"/>
  <c r="U767" i="187"/>
  <c r="U771" i="187"/>
  <c r="U777" i="187"/>
  <c r="U781" i="187"/>
  <c r="U787" i="187"/>
  <c r="U791" i="187"/>
  <c r="U797" i="187"/>
  <c r="U801" i="187"/>
  <c r="U807" i="187"/>
  <c r="U811" i="187"/>
  <c r="I853" i="186"/>
  <c r="I855" i="186" s="1"/>
  <c r="U665" i="186"/>
  <c r="U661" i="186"/>
  <c r="U666" i="186"/>
  <c r="U658" i="186"/>
  <c r="U664" i="186"/>
  <c r="U660" i="186"/>
  <c r="U662" i="186"/>
  <c r="U663" i="186"/>
  <c r="U659" i="186"/>
  <c r="I830" i="186"/>
  <c r="U619" i="186"/>
  <c r="U623" i="186"/>
  <c r="U629" i="186"/>
  <c r="U633" i="186"/>
  <c r="U639" i="186"/>
  <c r="U643" i="186"/>
  <c r="U649" i="186"/>
  <c r="U653" i="186"/>
  <c r="U669" i="186"/>
  <c r="U673" i="186"/>
  <c r="U679" i="186"/>
  <c r="U683" i="186"/>
  <c r="U689" i="186"/>
  <c r="U693" i="186"/>
  <c r="U699" i="186"/>
  <c r="U703" i="186"/>
  <c r="U709" i="186"/>
  <c r="U713" i="186"/>
  <c r="U719" i="186"/>
  <c r="U723" i="186"/>
  <c r="U729" i="186"/>
  <c r="U733" i="186"/>
  <c r="U739" i="186"/>
  <c r="U743" i="186"/>
  <c r="U749" i="186"/>
  <c r="U753" i="186"/>
  <c r="U759" i="186"/>
  <c r="U763" i="186"/>
  <c r="U769" i="186"/>
  <c r="U773" i="186"/>
  <c r="U779" i="186"/>
  <c r="U783" i="186"/>
  <c r="U789" i="186"/>
  <c r="U793" i="186"/>
  <c r="U799" i="186"/>
  <c r="U803" i="186"/>
  <c r="U809" i="186"/>
  <c r="U813" i="186"/>
  <c r="I823" i="186"/>
  <c r="U630" i="186"/>
  <c r="U634" i="186"/>
  <c r="U640" i="186"/>
  <c r="U644" i="186"/>
  <c r="U650" i="186"/>
  <c r="U654" i="186"/>
  <c r="U670" i="186"/>
  <c r="U674" i="186"/>
  <c r="U680" i="186"/>
  <c r="U684" i="186"/>
  <c r="U690" i="186"/>
  <c r="U694" i="186"/>
  <c r="U700" i="186"/>
  <c r="U704" i="186"/>
  <c r="U710" i="186"/>
  <c r="U714" i="186"/>
  <c r="U720" i="186"/>
  <c r="U724" i="186"/>
  <c r="U730" i="186"/>
  <c r="U734" i="186"/>
  <c r="U740" i="186"/>
  <c r="U744" i="186"/>
  <c r="U750" i="186"/>
  <c r="U754" i="186"/>
  <c r="U760" i="186"/>
  <c r="U764" i="186"/>
  <c r="U770" i="186"/>
  <c r="U774" i="186"/>
  <c r="U780" i="186"/>
  <c r="U784" i="186"/>
  <c r="U790" i="186"/>
  <c r="U794" i="186"/>
  <c r="U800" i="186"/>
  <c r="U810" i="186"/>
  <c r="U814" i="186"/>
  <c r="U804" i="186"/>
  <c r="U617" i="186"/>
  <c r="U621" i="186"/>
  <c r="U627" i="186"/>
  <c r="U631" i="186"/>
  <c r="U637" i="186"/>
  <c r="U641" i="186"/>
  <c r="U647" i="186"/>
  <c r="U651" i="186"/>
  <c r="U667" i="186"/>
  <c r="U671" i="186"/>
  <c r="U677" i="186"/>
  <c r="U681" i="186"/>
  <c r="U687" i="186"/>
  <c r="U691" i="186"/>
  <c r="U697" i="186"/>
  <c r="U701" i="186"/>
  <c r="U707" i="186"/>
  <c r="U711" i="186"/>
  <c r="U717" i="186"/>
  <c r="U721" i="186"/>
  <c r="U727" i="186"/>
  <c r="U731" i="186"/>
  <c r="U737" i="186"/>
  <c r="U741" i="186"/>
  <c r="U747" i="186"/>
  <c r="U751" i="186"/>
  <c r="U757" i="186"/>
  <c r="U761" i="186"/>
  <c r="U767" i="186"/>
  <c r="U771" i="186"/>
  <c r="U777" i="186"/>
  <c r="U781" i="186"/>
  <c r="U787" i="186"/>
  <c r="U791" i="186"/>
  <c r="U797" i="186"/>
  <c r="U801" i="186"/>
  <c r="U807" i="186"/>
  <c r="U811" i="186"/>
  <c r="U665" i="185"/>
  <c r="U661" i="185"/>
  <c r="U664" i="185"/>
  <c r="U660" i="185"/>
  <c r="U663" i="185"/>
  <c r="U659" i="185"/>
  <c r="U666" i="185"/>
  <c r="U662" i="185"/>
  <c r="U658" i="185"/>
  <c r="I853" i="185"/>
  <c r="I855" i="185" s="1"/>
  <c r="I829" i="185"/>
  <c r="I831" i="185"/>
  <c r="U618" i="185"/>
  <c r="U622" i="185"/>
  <c r="U626" i="185"/>
  <c r="U628" i="185"/>
  <c r="U632" i="185"/>
  <c r="U636" i="185"/>
  <c r="U638" i="185"/>
  <c r="U642" i="185"/>
  <c r="U646" i="185"/>
  <c r="U648" i="185"/>
  <c r="U652" i="185"/>
  <c r="U656" i="185"/>
  <c r="U668" i="185"/>
  <c r="U672" i="185"/>
  <c r="U676" i="185"/>
  <c r="U678" i="185"/>
  <c r="U682" i="185"/>
  <c r="U686" i="185"/>
  <c r="U688" i="185"/>
  <c r="U692" i="185"/>
  <c r="U696" i="185"/>
  <c r="U698" i="185"/>
  <c r="U702" i="185"/>
  <c r="U706" i="185"/>
  <c r="U708" i="185"/>
  <c r="U712" i="185"/>
  <c r="U716" i="185"/>
  <c r="U718" i="185"/>
  <c r="U722" i="185"/>
  <c r="U726" i="185"/>
  <c r="U728" i="185"/>
  <c r="U732" i="185"/>
  <c r="U736" i="185"/>
  <c r="U738" i="185"/>
  <c r="U742" i="185"/>
  <c r="U746" i="185"/>
  <c r="U748" i="185"/>
  <c r="U752" i="185"/>
  <c r="U756" i="185"/>
  <c r="U758" i="185"/>
  <c r="U762" i="185"/>
  <c r="U766" i="185"/>
  <c r="U768" i="185"/>
  <c r="U772" i="185"/>
  <c r="U776" i="185"/>
  <c r="U778" i="185"/>
  <c r="U782" i="185"/>
  <c r="U786" i="185"/>
  <c r="U788" i="185"/>
  <c r="U792" i="185"/>
  <c r="U796" i="185"/>
  <c r="U798" i="185"/>
  <c r="U802" i="185"/>
  <c r="U806" i="185"/>
  <c r="U808" i="185"/>
  <c r="U812" i="185"/>
  <c r="U816" i="185"/>
  <c r="U619" i="185"/>
  <c r="U623" i="185"/>
  <c r="U629" i="185"/>
  <c r="U633" i="185"/>
  <c r="U639" i="185"/>
  <c r="U643" i="185"/>
  <c r="U649" i="185"/>
  <c r="U653" i="185"/>
  <c r="U669" i="185"/>
  <c r="U673" i="185"/>
  <c r="U679" i="185"/>
  <c r="U683" i="185"/>
  <c r="U689" i="185"/>
  <c r="U693" i="185"/>
  <c r="U699" i="185"/>
  <c r="U703" i="185"/>
  <c r="U709" i="185"/>
  <c r="U713" i="185"/>
  <c r="U719" i="185"/>
  <c r="U723" i="185"/>
  <c r="U729" i="185"/>
  <c r="U733" i="185"/>
  <c r="U739" i="185"/>
  <c r="U743" i="185"/>
  <c r="U749" i="185"/>
  <c r="U753" i="185"/>
  <c r="U759" i="185"/>
  <c r="U763" i="185"/>
  <c r="U769" i="185"/>
  <c r="U773" i="185"/>
  <c r="U779" i="185"/>
  <c r="U783" i="185"/>
  <c r="U789" i="185"/>
  <c r="U793" i="185"/>
  <c r="U799" i="185"/>
  <c r="U803" i="185"/>
  <c r="U809" i="185"/>
  <c r="U813" i="185"/>
  <c r="U630" i="185"/>
  <c r="U634" i="185"/>
  <c r="U640" i="185"/>
  <c r="U644" i="185"/>
  <c r="U650" i="185"/>
  <c r="U654" i="185"/>
  <c r="U670" i="185"/>
  <c r="U674" i="185"/>
  <c r="U680" i="185"/>
  <c r="U684" i="185"/>
  <c r="U690" i="185"/>
  <c r="U694" i="185"/>
  <c r="U700" i="185"/>
  <c r="U704" i="185"/>
  <c r="U710" i="185"/>
  <c r="U714" i="185"/>
  <c r="U720" i="185"/>
  <c r="U724" i="185"/>
  <c r="U730" i="185"/>
  <c r="U734" i="185"/>
  <c r="U740" i="185"/>
  <c r="U744" i="185"/>
  <c r="U750" i="185"/>
  <c r="U754" i="185"/>
  <c r="U760" i="185"/>
  <c r="U764" i="185"/>
  <c r="U770" i="185"/>
  <c r="U774" i="185"/>
  <c r="U780" i="185"/>
  <c r="U784" i="185"/>
  <c r="U790" i="185"/>
  <c r="U794" i="185"/>
  <c r="U800" i="185"/>
  <c r="U804" i="185"/>
  <c r="U810" i="185"/>
  <c r="U814" i="185"/>
  <c r="U617" i="185"/>
  <c r="U621" i="185"/>
  <c r="U627" i="185"/>
  <c r="U631" i="185"/>
  <c r="U637" i="185"/>
  <c r="U641" i="185"/>
  <c r="U647" i="185"/>
  <c r="U651" i="185"/>
  <c r="U667" i="185"/>
  <c r="U671" i="185"/>
  <c r="U677" i="185"/>
  <c r="U681" i="185"/>
  <c r="U687" i="185"/>
  <c r="U691" i="185"/>
  <c r="U697" i="185"/>
  <c r="U701" i="185"/>
  <c r="U707" i="185"/>
  <c r="U711" i="185"/>
  <c r="U717" i="185"/>
  <c r="U721" i="185"/>
  <c r="U727" i="185"/>
  <c r="U731" i="185"/>
  <c r="U737" i="185"/>
  <c r="U741" i="185"/>
  <c r="U747" i="185"/>
  <c r="U751" i="185"/>
  <c r="U757" i="185"/>
  <c r="U761" i="185"/>
  <c r="U767" i="185"/>
  <c r="U771" i="185"/>
  <c r="U777" i="185"/>
  <c r="U781" i="185"/>
  <c r="U787" i="185"/>
  <c r="U791" i="185"/>
  <c r="U797" i="185"/>
  <c r="U801" i="185"/>
  <c r="U807" i="185"/>
  <c r="U811" i="185"/>
  <c r="U665" i="184"/>
  <c r="U661" i="184"/>
  <c r="U664" i="184"/>
  <c r="U660" i="184"/>
  <c r="U663" i="184"/>
  <c r="U659" i="184"/>
  <c r="U666" i="184"/>
  <c r="U662" i="184"/>
  <c r="U658" i="184"/>
  <c r="I829" i="184"/>
  <c r="I831" i="184"/>
  <c r="U618" i="184"/>
  <c r="U622" i="184"/>
  <c r="U626" i="184"/>
  <c r="U628" i="184"/>
  <c r="U632" i="184"/>
  <c r="U636" i="184"/>
  <c r="U642" i="184"/>
  <c r="U648" i="184"/>
  <c r="U652" i="184"/>
  <c r="U656" i="184"/>
  <c r="U668" i="184"/>
  <c r="U672" i="184"/>
  <c r="U676" i="184"/>
  <c r="U678" i="184"/>
  <c r="U682" i="184"/>
  <c r="U686" i="184"/>
  <c r="U688" i="184"/>
  <c r="U692" i="184"/>
  <c r="U696" i="184"/>
  <c r="U698" i="184"/>
  <c r="U702" i="184"/>
  <c r="U706" i="184"/>
  <c r="U708" i="184"/>
  <c r="U712" i="184"/>
  <c r="U716" i="184"/>
  <c r="U718" i="184"/>
  <c r="U722" i="184"/>
  <c r="U728" i="184"/>
  <c r="U732" i="184"/>
  <c r="U736" i="184"/>
  <c r="U738" i="184"/>
  <c r="U742" i="184"/>
  <c r="U746" i="184"/>
  <c r="U748" i="184"/>
  <c r="U752" i="184"/>
  <c r="U756" i="184"/>
  <c r="U758" i="184"/>
  <c r="U762" i="184"/>
  <c r="U766" i="184"/>
  <c r="U768" i="184"/>
  <c r="U772" i="184"/>
  <c r="U776" i="184"/>
  <c r="U778" i="184"/>
  <c r="U782" i="184"/>
  <c r="U786" i="184"/>
  <c r="U788" i="184"/>
  <c r="U792" i="184"/>
  <c r="U796" i="184"/>
  <c r="U798" i="184"/>
  <c r="U802" i="184"/>
  <c r="U808" i="184"/>
  <c r="U812" i="184"/>
  <c r="U816" i="184"/>
  <c r="U619" i="184"/>
  <c r="U623" i="184"/>
  <c r="U629" i="184"/>
  <c r="U633" i="184"/>
  <c r="U649" i="184"/>
  <c r="U653" i="184"/>
  <c r="U669" i="184"/>
  <c r="U673" i="184"/>
  <c r="U679" i="184"/>
  <c r="U683" i="184"/>
  <c r="U689" i="184"/>
  <c r="U693" i="184"/>
  <c r="U699" i="184"/>
  <c r="U703" i="184"/>
  <c r="U709" i="184"/>
  <c r="U713" i="184"/>
  <c r="U719" i="184"/>
  <c r="U723" i="184"/>
  <c r="U729" i="184"/>
  <c r="U733" i="184"/>
  <c r="U739" i="184"/>
  <c r="U743" i="184"/>
  <c r="U749" i="184"/>
  <c r="U753" i="184"/>
  <c r="U759" i="184"/>
  <c r="U763" i="184"/>
  <c r="U769" i="184"/>
  <c r="U773" i="184"/>
  <c r="U779" i="184"/>
  <c r="U783" i="184"/>
  <c r="U789" i="184"/>
  <c r="U793" i="184"/>
  <c r="U799" i="184"/>
  <c r="U803" i="184"/>
  <c r="U809" i="184"/>
  <c r="U813" i="184"/>
  <c r="U630" i="184"/>
  <c r="U634" i="184"/>
  <c r="U650" i="184"/>
  <c r="U654" i="184"/>
  <c r="U670" i="184"/>
  <c r="U674" i="184"/>
  <c r="U680" i="184"/>
  <c r="U684" i="184"/>
  <c r="U690" i="184"/>
  <c r="U694" i="184"/>
  <c r="U700" i="184"/>
  <c r="U704" i="184"/>
  <c r="U710" i="184"/>
  <c r="U714" i="184"/>
  <c r="U720" i="184"/>
  <c r="U730" i="184"/>
  <c r="U734" i="184"/>
  <c r="U740" i="184"/>
  <c r="U744" i="184"/>
  <c r="U750" i="184"/>
  <c r="U754" i="184"/>
  <c r="U760" i="184"/>
  <c r="U764" i="184"/>
  <c r="U770" i="184"/>
  <c r="U774" i="184"/>
  <c r="U780" i="184"/>
  <c r="U784" i="184"/>
  <c r="U790" i="184"/>
  <c r="U794" i="184"/>
  <c r="U800" i="184"/>
  <c r="U810" i="184"/>
  <c r="U814" i="184"/>
  <c r="U617" i="184"/>
  <c r="U621" i="184"/>
  <c r="U627" i="184"/>
  <c r="U631" i="184"/>
  <c r="U637" i="184"/>
  <c r="U647" i="184"/>
  <c r="U651" i="184"/>
  <c r="U667" i="184"/>
  <c r="U671" i="184"/>
  <c r="U677" i="184"/>
  <c r="U681" i="184"/>
  <c r="U687" i="184"/>
  <c r="U691" i="184"/>
  <c r="U697" i="184"/>
  <c r="U701" i="184"/>
  <c r="U707" i="184"/>
  <c r="U711" i="184"/>
  <c r="U721" i="184"/>
  <c r="U727" i="184"/>
  <c r="U731" i="184"/>
  <c r="U737" i="184"/>
  <c r="U741" i="184"/>
  <c r="U747" i="184"/>
  <c r="U751" i="184"/>
  <c r="U757" i="184"/>
  <c r="U761" i="184"/>
  <c r="U767" i="184"/>
  <c r="U771" i="184"/>
  <c r="U777" i="184"/>
  <c r="U781" i="184"/>
  <c r="U787" i="184"/>
  <c r="U791" i="184"/>
  <c r="U797" i="184"/>
  <c r="U801" i="184"/>
  <c r="U807" i="184"/>
  <c r="U811" i="184"/>
  <c r="I853" i="183"/>
  <c r="B6" i="183" s="1"/>
  <c r="F6" i="183" s="1"/>
  <c r="U618" i="183"/>
  <c r="U622" i="183"/>
  <c r="U626" i="183"/>
  <c r="U628" i="183"/>
  <c r="U632" i="183"/>
  <c r="U636" i="183"/>
  <c r="U638" i="183"/>
  <c r="U642" i="183"/>
  <c r="U646" i="183"/>
  <c r="U648" i="183"/>
  <c r="U652" i="183"/>
  <c r="U656" i="183"/>
  <c r="U668" i="183"/>
  <c r="U672" i="183"/>
  <c r="U676" i="183"/>
  <c r="U678" i="183"/>
  <c r="U682" i="183"/>
  <c r="U686" i="183"/>
  <c r="U688" i="183"/>
  <c r="U692" i="183"/>
  <c r="U696" i="183"/>
  <c r="U698" i="183"/>
  <c r="U702" i="183"/>
  <c r="U706" i="183"/>
  <c r="U708" i="183"/>
  <c r="U712" i="183"/>
  <c r="U716" i="183"/>
  <c r="U718" i="183"/>
  <c r="U722" i="183"/>
  <c r="U726" i="183"/>
  <c r="U728" i="183"/>
  <c r="U732" i="183"/>
  <c r="U736" i="183"/>
  <c r="U742" i="183"/>
  <c r="U748" i="183"/>
  <c r="U752" i="183"/>
  <c r="U756" i="183"/>
  <c r="U758" i="183"/>
  <c r="U762" i="183"/>
  <c r="U766" i="183"/>
  <c r="U768" i="183"/>
  <c r="U772" i="183"/>
  <c r="U776" i="183"/>
  <c r="U778" i="183"/>
  <c r="U782" i="183"/>
  <c r="U786" i="183"/>
  <c r="U788" i="183"/>
  <c r="U792" i="183"/>
  <c r="U796" i="183"/>
  <c r="U798" i="183"/>
  <c r="U802" i="183"/>
  <c r="U806" i="183"/>
  <c r="U808" i="183"/>
  <c r="U816" i="183"/>
  <c r="U619" i="183"/>
  <c r="U623" i="183"/>
  <c r="U629" i="183"/>
  <c r="U633" i="183"/>
  <c r="U639" i="183"/>
  <c r="U643" i="183"/>
  <c r="U649" i="183"/>
  <c r="U653" i="183"/>
  <c r="U669" i="183"/>
  <c r="U673" i="183"/>
  <c r="U679" i="183"/>
  <c r="U683" i="183"/>
  <c r="U689" i="183"/>
  <c r="U693" i="183"/>
  <c r="U699" i="183"/>
  <c r="U703" i="183"/>
  <c r="U709" i="183"/>
  <c r="U713" i="183"/>
  <c r="U719" i="183"/>
  <c r="U723" i="183"/>
  <c r="U729" i="183"/>
  <c r="U733" i="183"/>
  <c r="U743" i="183"/>
  <c r="U749" i="183"/>
  <c r="U753" i="183"/>
  <c r="U759" i="183"/>
  <c r="U763" i="183"/>
  <c r="U769" i="183"/>
  <c r="U773" i="183"/>
  <c r="U779" i="183"/>
  <c r="U783" i="183"/>
  <c r="U789" i="183"/>
  <c r="U793" i="183"/>
  <c r="U799" i="183"/>
  <c r="U803" i="183"/>
  <c r="U809" i="183"/>
  <c r="U813" i="183"/>
  <c r="U620" i="183"/>
  <c r="U624" i="183"/>
  <c r="U630" i="183"/>
  <c r="U634" i="183"/>
  <c r="U640" i="183"/>
  <c r="U644" i="183"/>
  <c r="U650" i="183"/>
  <c r="U654" i="183"/>
  <c r="U670" i="183"/>
  <c r="U674" i="183"/>
  <c r="U680" i="183"/>
  <c r="U684" i="183"/>
  <c r="U690" i="183"/>
  <c r="U694" i="183"/>
  <c r="U700" i="183"/>
  <c r="U704" i="183"/>
  <c r="U710" i="183"/>
  <c r="U714" i="183"/>
  <c r="U720" i="183"/>
  <c r="U724" i="183"/>
  <c r="U730" i="183"/>
  <c r="U734" i="183"/>
  <c r="U750" i="183"/>
  <c r="U754" i="183"/>
  <c r="U760" i="183"/>
  <c r="U764" i="183"/>
  <c r="U770" i="183"/>
  <c r="U774" i="183"/>
  <c r="U780" i="183"/>
  <c r="U784" i="183"/>
  <c r="U790" i="183"/>
  <c r="U794" i="183"/>
  <c r="U800" i="183"/>
  <c r="U804" i="183"/>
  <c r="U810" i="183"/>
  <c r="U814" i="183"/>
  <c r="U617" i="183"/>
  <c r="U621" i="183"/>
  <c r="U627" i="183"/>
  <c r="U631" i="183"/>
  <c r="U637" i="183"/>
  <c r="U641" i="183"/>
  <c r="U647" i="183"/>
  <c r="U651" i="183"/>
  <c r="U667" i="183"/>
  <c r="U671" i="183"/>
  <c r="U677" i="183"/>
  <c r="U681" i="183"/>
  <c r="U687" i="183"/>
  <c r="U691" i="183"/>
  <c r="U697" i="183"/>
  <c r="U701" i="183"/>
  <c r="U707" i="183"/>
  <c r="U711" i="183"/>
  <c r="U717" i="183"/>
  <c r="U721" i="183"/>
  <c r="U727" i="183"/>
  <c r="U731" i="183"/>
  <c r="U737" i="183"/>
  <c r="U747" i="183"/>
  <c r="U751" i="183"/>
  <c r="U757" i="183"/>
  <c r="U761" i="183"/>
  <c r="U767" i="183"/>
  <c r="U771" i="183"/>
  <c r="U777" i="183"/>
  <c r="U781" i="183"/>
  <c r="U787" i="183"/>
  <c r="U791" i="183"/>
  <c r="U797" i="183"/>
  <c r="U801" i="183"/>
  <c r="U811" i="183"/>
  <c r="I853" i="182"/>
  <c r="I857" i="182" s="1"/>
  <c r="U665" i="182"/>
  <c r="U661" i="182"/>
  <c r="U666" i="182"/>
  <c r="U662" i="182"/>
  <c r="U658" i="182"/>
  <c r="U664" i="182"/>
  <c r="U660" i="182"/>
  <c r="U663" i="182"/>
  <c r="U659" i="182"/>
  <c r="U619" i="182"/>
  <c r="U623" i="182"/>
  <c r="U629" i="182"/>
  <c r="U633" i="182"/>
  <c r="U639" i="182"/>
  <c r="U643" i="182"/>
  <c r="U649" i="182"/>
  <c r="U653" i="182"/>
  <c r="U669" i="182"/>
  <c r="U673" i="182"/>
  <c r="U679" i="182"/>
  <c r="U683" i="182"/>
  <c r="U689" i="182"/>
  <c r="U693" i="182"/>
  <c r="U699" i="182"/>
  <c r="U703" i="182"/>
  <c r="U709" i="182"/>
  <c r="U713" i="182"/>
  <c r="U719" i="182"/>
  <c r="U723" i="182"/>
  <c r="U729" i="182"/>
  <c r="U733" i="182"/>
  <c r="U739" i="182"/>
  <c r="U743" i="182"/>
  <c r="U749" i="182"/>
  <c r="U753" i="182"/>
  <c r="U759" i="182"/>
  <c r="U763" i="182"/>
  <c r="U769" i="182"/>
  <c r="U773" i="182"/>
  <c r="U779" i="182"/>
  <c r="U783" i="182"/>
  <c r="U789" i="182"/>
  <c r="U793" i="182"/>
  <c r="U799" i="182"/>
  <c r="U803" i="182"/>
  <c r="U809" i="182"/>
  <c r="U813" i="182"/>
  <c r="U634" i="182"/>
  <c r="U640" i="182"/>
  <c r="U644" i="182"/>
  <c r="U650" i="182"/>
  <c r="U654" i="182"/>
  <c r="U670" i="182"/>
  <c r="U690" i="182"/>
  <c r="U694" i="182"/>
  <c r="U704" i="182"/>
  <c r="U710" i="182"/>
  <c r="U714" i="182"/>
  <c r="U720" i="182"/>
  <c r="U724" i="182"/>
  <c r="U730" i="182"/>
  <c r="U734" i="182"/>
  <c r="U740" i="182"/>
  <c r="U744" i="182"/>
  <c r="U750" i="182"/>
  <c r="U754" i="182"/>
  <c r="U760" i="182"/>
  <c r="U764" i="182"/>
  <c r="U770" i="182"/>
  <c r="U774" i="182"/>
  <c r="U780" i="182"/>
  <c r="U784" i="182"/>
  <c r="U790" i="182"/>
  <c r="U794" i="182"/>
  <c r="U800" i="182"/>
  <c r="U804" i="182"/>
  <c r="U810" i="182"/>
  <c r="U620" i="182"/>
  <c r="U624" i="182"/>
  <c r="U630" i="182"/>
  <c r="U674" i="182"/>
  <c r="U680" i="182"/>
  <c r="U684" i="182"/>
  <c r="U700" i="182"/>
  <c r="U814" i="182"/>
  <c r="U617" i="182"/>
  <c r="U621" i="182"/>
  <c r="U627" i="182"/>
  <c r="U631" i="182"/>
  <c r="U637" i="182"/>
  <c r="U641" i="182"/>
  <c r="U647" i="182"/>
  <c r="U651" i="182"/>
  <c r="U667" i="182"/>
  <c r="U671" i="182"/>
  <c r="U677" i="182"/>
  <c r="U681" i="182"/>
  <c r="U687" i="182"/>
  <c r="U691" i="182"/>
  <c r="U697" i="182"/>
  <c r="U701" i="182"/>
  <c r="U707" i="182"/>
  <c r="U711" i="182"/>
  <c r="U717" i="182"/>
  <c r="U721" i="182"/>
  <c r="U727" i="182"/>
  <c r="U731" i="182"/>
  <c r="U737" i="182"/>
  <c r="U741" i="182"/>
  <c r="U747" i="182"/>
  <c r="U751" i="182"/>
  <c r="U757" i="182"/>
  <c r="U761" i="182"/>
  <c r="U767" i="182"/>
  <c r="U771" i="182"/>
  <c r="U777" i="182"/>
  <c r="U781" i="182"/>
  <c r="U787" i="182"/>
  <c r="U791" i="182"/>
  <c r="U797" i="182"/>
  <c r="U801" i="182"/>
  <c r="U807" i="182"/>
  <c r="U811" i="182"/>
  <c r="U665" i="181"/>
  <c r="U661" i="181"/>
  <c r="U664" i="181"/>
  <c r="U660" i="181"/>
  <c r="U663" i="181"/>
  <c r="U659" i="181"/>
  <c r="U666" i="181"/>
  <c r="U662" i="181"/>
  <c r="U658" i="181"/>
  <c r="I853" i="181"/>
  <c r="I857" i="181" s="1"/>
  <c r="U622" i="181"/>
  <c r="U628" i="181"/>
  <c r="U632" i="181"/>
  <c r="U636" i="181"/>
  <c r="U638" i="181"/>
  <c r="U642" i="181"/>
  <c r="U646" i="181"/>
  <c r="U648" i="181"/>
  <c r="U668" i="181"/>
  <c r="U672" i="181"/>
  <c r="U676" i="181"/>
  <c r="U678" i="181"/>
  <c r="U682" i="181"/>
  <c r="U686" i="181"/>
  <c r="U688" i="181"/>
  <c r="U692" i="181"/>
  <c r="U696" i="181"/>
  <c r="U698" i="181"/>
  <c r="U702" i="181"/>
  <c r="U706" i="181"/>
  <c r="U708" i="181"/>
  <c r="U712" i="181"/>
  <c r="U716" i="181"/>
  <c r="U718" i="181"/>
  <c r="U722" i="181"/>
  <c r="U726" i="181"/>
  <c r="U738" i="181"/>
  <c r="U742" i="181"/>
  <c r="U746" i="181"/>
  <c r="U748" i="181"/>
  <c r="U752" i="181"/>
  <c r="U756" i="181"/>
  <c r="U758" i="181"/>
  <c r="U762" i="181"/>
  <c r="U766" i="181"/>
  <c r="U768" i="181"/>
  <c r="U772" i="181"/>
  <c r="U776" i="181"/>
  <c r="U778" i="181"/>
  <c r="U782" i="181"/>
  <c r="U786" i="181"/>
  <c r="U788" i="181"/>
  <c r="U792" i="181"/>
  <c r="U796" i="181"/>
  <c r="U798" i="181"/>
  <c r="U802" i="181"/>
  <c r="U806" i="181"/>
  <c r="U619" i="181"/>
  <c r="U629" i="181"/>
  <c r="U633" i="181"/>
  <c r="U639" i="181"/>
  <c r="U643" i="181"/>
  <c r="U669" i="181"/>
  <c r="U673" i="181"/>
  <c r="U679" i="181"/>
  <c r="U683" i="181"/>
  <c r="U689" i="181"/>
  <c r="U693" i="181"/>
  <c r="U699" i="181"/>
  <c r="U703" i="181"/>
  <c r="U709" i="181"/>
  <c r="U713" i="181"/>
  <c r="U719" i="181"/>
  <c r="U723" i="181"/>
  <c r="U739" i="181"/>
  <c r="U743" i="181"/>
  <c r="U749" i="181"/>
  <c r="U753" i="181"/>
  <c r="U759" i="181"/>
  <c r="U763" i="181"/>
  <c r="U769" i="181"/>
  <c r="U773" i="181"/>
  <c r="U779" i="181"/>
  <c r="U783" i="181"/>
  <c r="U789" i="181"/>
  <c r="U793" i="181"/>
  <c r="U799" i="181"/>
  <c r="U803" i="181"/>
  <c r="U630" i="181"/>
  <c r="U634" i="181"/>
  <c r="U640" i="181"/>
  <c r="U644" i="181"/>
  <c r="U670" i="181"/>
  <c r="U674" i="181"/>
  <c r="U680" i="181"/>
  <c r="U684" i="181"/>
  <c r="U690" i="181"/>
  <c r="U694" i="181"/>
  <c r="U700" i="181"/>
  <c r="U704" i="181"/>
  <c r="U710" i="181"/>
  <c r="U714" i="181"/>
  <c r="U720" i="181"/>
  <c r="U724" i="181"/>
  <c r="U740" i="181"/>
  <c r="U744" i="181"/>
  <c r="U750" i="181"/>
  <c r="U754" i="181"/>
  <c r="U760" i="181"/>
  <c r="U764" i="181"/>
  <c r="U770" i="181"/>
  <c r="U774" i="181"/>
  <c r="U780" i="181"/>
  <c r="U784" i="181"/>
  <c r="U790" i="181"/>
  <c r="U794" i="181"/>
  <c r="U800" i="181"/>
  <c r="U804" i="181"/>
  <c r="U627" i="181"/>
  <c r="U631" i="181"/>
  <c r="U637" i="181"/>
  <c r="U641" i="181"/>
  <c r="U667" i="181"/>
  <c r="U671" i="181"/>
  <c r="U677" i="181"/>
  <c r="U681" i="181"/>
  <c r="U687" i="181"/>
  <c r="U691" i="181"/>
  <c r="U697" i="181"/>
  <c r="U701" i="181"/>
  <c r="U707" i="181"/>
  <c r="U711" i="181"/>
  <c r="U717" i="181"/>
  <c r="U721" i="181"/>
  <c r="U727" i="181"/>
  <c r="U737" i="181"/>
  <c r="U741" i="181"/>
  <c r="U747" i="181"/>
  <c r="U751" i="181"/>
  <c r="U757" i="181"/>
  <c r="U761" i="181"/>
  <c r="U767" i="181"/>
  <c r="U771" i="181"/>
  <c r="U777" i="181"/>
  <c r="U781" i="181"/>
  <c r="U787" i="181"/>
  <c r="U791" i="181"/>
  <c r="U797" i="181"/>
  <c r="U801" i="181"/>
  <c r="U807" i="181"/>
  <c r="I853" i="180"/>
  <c r="U618" i="180"/>
  <c r="U622" i="180"/>
  <c r="U626" i="180"/>
  <c r="U628" i="180"/>
  <c r="U632" i="180"/>
  <c r="U636" i="180"/>
  <c r="U638" i="180"/>
  <c r="U642" i="180"/>
  <c r="U646" i="180"/>
  <c r="U648" i="180"/>
  <c r="U652" i="180"/>
  <c r="U656" i="180"/>
  <c r="U668" i="180"/>
  <c r="U672" i="180"/>
  <c r="U676" i="180"/>
  <c r="U678" i="180"/>
  <c r="U682" i="180"/>
  <c r="U686" i="180"/>
  <c r="U688" i="180"/>
  <c r="U692" i="180"/>
  <c r="U696" i="180"/>
  <c r="U698" i="180"/>
  <c r="U702" i="180"/>
  <c r="U706" i="180"/>
  <c r="U708" i="180"/>
  <c r="U712" i="180"/>
  <c r="U716" i="180"/>
  <c r="U718" i="180"/>
  <c r="U722" i="180"/>
  <c r="U726" i="180"/>
  <c r="U728" i="180"/>
  <c r="U732" i="180"/>
  <c r="U736" i="180"/>
  <c r="U748" i="180"/>
  <c r="U752" i="180"/>
  <c r="U756" i="180"/>
  <c r="U758" i="180"/>
  <c r="U762" i="180"/>
  <c r="U766" i="180"/>
  <c r="U768" i="180"/>
  <c r="U772" i="180"/>
  <c r="U776" i="180"/>
  <c r="U778" i="180"/>
  <c r="U782" i="180"/>
  <c r="U786" i="180"/>
  <c r="U788" i="180"/>
  <c r="U792" i="180"/>
  <c r="U796" i="180"/>
  <c r="U798" i="180"/>
  <c r="U802" i="180"/>
  <c r="U806" i="180"/>
  <c r="U808" i="180"/>
  <c r="U812" i="180"/>
  <c r="U816" i="180"/>
  <c r="U619" i="180"/>
  <c r="U623" i="180"/>
  <c r="U629" i="180"/>
  <c r="U633" i="180"/>
  <c r="U639" i="180"/>
  <c r="U649" i="180"/>
  <c r="U653" i="180"/>
  <c r="U669" i="180"/>
  <c r="U673" i="180"/>
  <c r="U679" i="180"/>
  <c r="U683" i="180"/>
  <c r="U689" i="180"/>
  <c r="U693" i="180"/>
  <c r="U699" i="180"/>
  <c r="U703" i="180"/>
  <c r="U709" i="180"/>
  <c r="U719" i="180"/>
  <c r="U723" i="180"/>
  <c r="U729" i="180"/>
  <c r="U733" i="180"/>
  <c r="U749" i="180"/>
  <c r="U753" i="180"/>
  <c r="U759" i="180"/>
  <c r="U763" i="180"/>
  <c r="U769" i="180"/>
  <c r="U773" i="180"/>
  <c r="U779" i="180"/>
  <c r="U783" i="180"/>
  <c r="U789" i="180"/>
  <c r="U793" i="180"/>
  <c r="U799" i="180"/>
  <c r="U803" i="180"/>
  <c r="U809" i="180"/>
  <c r="U813" i="180"/>
  <c r="U713" i="180"/>
  <c r="U620" i="180"/>
  <c r="U624" i="180"/>
  <c r="U630" i="180"/>
  <c r="U634" i="180"/>
  <c r="U640" i="180"/>
  <c r="U644" i="180"/>
  <c r="U650" i="180"/>
  <c r="U654" i="180"/>
  <c r="U670" i="180"/>
  <c r="U674" i="180"/>
  <c r="U680" i="180"/>
  <c r="U684" i="180"/>
  <c r="U690" i="180"/>
  <c r="U694" i="180"/>
  <c r="U700" i="180"/>
  <c r="U704" i="180"/>
  <c r="U710" i="180"/>
  <c r="U714" i="180"/>
  <c r="U720" i="180"/>
  <c r="U724" i="180"/>
  <c r="U730" i="180"/>
  <c r="U734" i="180"/>
  <c r="U740" i="180"/>
  <c r="U750" i="180"/>
  <c r="U754" i="180"/>
  <c r="U760" i="180"/>
  <c r="U764" i="180"/>
  <c r="U770" i="180"/>
  <c r="U774" i="180"/>
  <c r="U780" i="180"/>
  <c r="U784" i="180"/>
  <c r="U790" i="180"/>
  <c r="U794" i="180"/>
  <c r="U800" i="180"/>
  <c r="U804" i="180"/>
  <c r="U810" i="180"/>
  <c r="U814" i="180"/>
  <c r="U643" i="180"/>
  <c r="U617" i="180"/>
  <c r="U621" i="180"/>
  <c r="U627" i="180"/>
  <c r="U631" i="180"/>
  <c r="U637" i="180"/>
  <c r="U641" i="180"/>
  <c r="U647" i="180"/>
  <c r="U651" i="180"/>
  <c r="U667" i="180"/>
  <c r="U671" i="180"/>
  <c r="U677" i="180"/>
  <c r="U681" i="180"/>
  <c r="U687" i="180"/>
  <c r="U691" i="180"/>
  <c r="U697" i="180"/>
  <c r="U701" i="180"/>
  <c r="U707" i="180"/>
  <c r="U711" i="180"/>
  <c r="U717" i="180"/>
  <c r="U721" i="180"/>
  <c r="U727" i="180"/>
  <c r="U731" i="180"/>
  <c r="U741" i="180"/>
  <c r="U747" i="180"/>
  <c r="U751" i="180"/>
  <c r="U757" i="180"/>
  <c r="U761" i="180"/>
  <c r="U767" i="180"/>
  <c r="U771" i="180"/>
  <c r="U777" i="180"/>
  <c r="U781" i="180"/>
  <c r="U787" i="180"/>
  <c r="U791" i="180"/>
  <c r="U797" i="180"/>
  <c r="U801" i="180"/>
  <c r="U807" i="180"/>
  <c r="U811" i="180"/>
  <c r="U662" i="179"/>
  <c r="U665" i="179"/>
  <c r="U661" i="179"/>
  <c r="U664" i="179"/>
  <c r="U658" i="179"/>
  <c r="U660" i="179"/>
  <c r="U666" i="179"/>
  <c r="U663" i="179"/>
  <c r="U659" i="179"/>
  <c r="U619" i="179"/>
  <c r="U623" i="179"/>
  <c r="U629" i="179"/>
  <c r="U633" i="179"/>
  <c r="U639" i="179"/>
  <c r="U643" i="179"/>
  <c r="U649" i="179"/>
  <c r="U653" i="179"/>
  <c r="U669" i="179"/>
  <c r="U673" i="179"/>
  <c r="U679" i="179"/>
  <c r="U683" i="179"/>
  <c r="U689" i="179"/>
  <c r="U693" i="179"/>
  <c r="U699" i="179"/>
  <c r="U703" i="179"/>
  <c r="U709" i="179"/>
  <c r="U713" i="179"/>
  <c r="U719" i="179"/>
  <c r="U723" i="179"/>
  <c r="U729" i="179"/>
  <c r="U733" i="179"/>
  <c r="U739" i="179"/>
  <c r="U743" i="179"/>
  <c r="U749" i="179"/>
  <c r="U753" i="179"/>
  <c r="U759" i="179"/>
  <c r="U763" i="179"/>
  <c r="U769" i="179"/>
  <c r="U773" i="179"/>
  <c r="U779" i="179"/>
  <c r="U783" i="179"/>
  <c r="U789" i="179"/>
  <c r="U793" i="179"/>
  <c r="U799" i="179"/>
  <c r="U803" i="179"/>
  <c r="U809" i="179"/>
  <c r="U813" i="179"/>
  <c r="U620" i="179"/>
  <c r="U634" i="179"/>
  <c r="U640" i="179"/>
  <c r="U654" i="179"/>
  <c r="U670" i="179"/>
  <c r="U674" i="179"/>
  <c r="U680" i="179"/>
  <c r="U690" i="179"/>
  <c r="U694" i="179"/>
  <c r="U700" i="179"/>
  <c r="U704" i="179"/>
  <c r="U710" i="179"/>
  <c r="U714" i="179"/>
  <c r="U720" i="179"/>
  <c r="U724" i="179"/>
  <c r="U730" i="179"/>
  <c r="U734" i="179"/>
  <c r="U740" i="179"/>
  <c r="U744" i="179"/>
  <c r="U750" i="179"/>
  <c r="U754" i="179"/>
  <c r="U760" i="179"/>
  <c r="U764" i="179"/>
  <c r="U770" i="179"/>
  <c r="U774" i="179"/>
  <c r="U780" i="179"/>
  <c r="U784" i="179"/>
  <c r="U790" i="179"/>
  <c r="U794" i="179"/>
  <c r="U800" i="179"/>
  <c r="U804" i="179"/>
  <c r="U810" i="179"/>
  <c r="U814" i="179"/>
  <c r="U624" i="179"/>
  <c r="U630" i="179"/>
  <c r="U644" i="179"/>
  <c r="U650" i="179"/>
  <c r="U684" i="179"/>
  <c r="U617" i="179"/>
  <c r="U621" i="179"/>
  <c r="U627" i="179"/>
  <c r="U631" i="179"/>
  <c r="U637" i="179"/>
  <c r="U641" i="179"/>
  <c r="U647" i="179"/>
  <c r="U651" i="179"/>
  <c r="U667" i="179"/>
  <c r="U671" i="179"/>
  <c r="U677" i="179"/>
  <c r="U681" i="179"/>
  <c r="U687" i="179"/>
  <c r="U691" i="179"/>
  <c r="U697" i="179"/>
  <c r="U701" i="179"/>
  <c r="U707" i="179"/>
  <c r="U711" i="179"/>
  <c r="U717" i="179"/>
  <c r="U721" i="179"/>
  <c r="U727" i="179"/>
  <c r="U731" i="179"/>
  <c r="U737" i="179"/>
  <c r="U741" i="179"/>
  <c r="U747" i="179"/>
  <c r="U751" i="179"/>
  <c r="U757" i="179"/>
  <c r="U761" i="179"/>
  <c r="U767" i="179"/>
  <c r="U771" i="179"/>
  <c r="U777" i="179"/>
  <c r="U781" i="179"/>
  <c r="U787" i="179"/>
  <c r="U791" i="179"/>
  <c r="U797" i="179"/>
  <c r="U801" i="179"/>
  <c r="U807" i="179"/>
  <c r="U811" i="179"/>
  <c r="I857" i="197"/>
  <c r="I857" i="196"/>
  <c r="I855" i="196"/>
  <c r="B6" i="196"/>
  <c r="F6" i="196" s="1"/>
  <c r="I857" i="194"/>
  <c r="I855" i="194"/>
  <c r="I857" i="193"/>
  <c r="I855" i="193"/>
  <c r="B6" i="193"/>
  <c r="F6" i="193" s="1"/>
  <c r="I857" i="192"/>
  <c r="I855" i="192"/>
  <c r="B6" i="192"/>
  <c r="F6" i="192" s="1"/>
  <c r="I857" i="191"/>
  <c r="I855" i="191"/>
  <c r="B6" i="191"/>
  <c r="F6" i="191" s="1"/>
  <c r="I853" i="190"/>
  <c r="I857" i="190" s="1"/>
  <c r="I855" i="189"/>
  <c r="I857" i="186"/>
  <c r="I857" i="185"/>
  <c r="B6" i="185"/>
  <c r="F6" i="185"/>
  <c r="I857" i="184"/>
  <c r="I855" i="184"/>
  <c r="I857" i="183"/>
  <c r="B6" i="181"/>
  <c r="I855" i="180"/>
  <c r="B6" i="180"/>
  <c r="PJ44" i="61"/>
  <c r="E37" i="57" s="1"/>
  <c r="E105" i="157"/>
  <c r="E27" i="57" s="1"/>
  <c r="E101" i="157"/>
  <c r="E23" i="57" s="1"/>
  <c r="PG8" i="61"/>
  <c r="PF8" i="61"/>
  <c r="PE8" i="61"/>
  <c r="PD8" i="61"/>
  <c r="PC8" i="61"/>
  <c r="PB8" i="61"/>
  <c r="PA8" i="61"/>
  <c r="PA25" i="61" s="1"/>
  <c r="OZ8" i="61"/>
  <c r="OY8" i="61"/>
  <c r="OX8" i="61"/>
  <c r="OW8" i="61"/>
  <c r="OV8" i="61"/>
  <c r="OU8" i="61"/>
  <c r="OT8" i="61"/>
  <c r="OS8" i="61"/>
  <c r="ON8" i="61"/>
  <c r="PH8" i="61" s="1"/>
  <c r="PH25" i="61" s="1"/>
  <c r="OO8" i="61"/>
  <c r="OP8" i="61"/>
  <c r="OQ8" i="61"/>
  <c r="OR8" i="61"/>
  <c r="PE10" i="61"/>
  <c r="PE11" i="61"/>
  <c r="PE15" i="61" s="1"/>
  <c r="PE12" i="61"/>
  <c r="PE14" i="61"/>
  <c r="OW10" i="61"/>
  <c r="OW16" i="61" s="1"/>
  <c r="OW18" i="61" s="1"/>
  <c r="OW11" i="61"/>
  <c r="OW15" i="61" s="1"/>
  <c r="OW12" i="61"/>
  <c r="OW14" i="61"/>
  <c r="OO10" i="61"/>
  <c r="OO11" i="61"/>
  <c r="OO15" i="61" s="1"/>
  <c r="OO12" i="61"/>
  <c r="OO14" i="61"/>
  <c r="ON23" i="61"/>
  <c r="PG14" i="61"/>
  <c r="PF14" i="61"/>
  <c r="PD14" i="61"/>
  <c r="PC14" i="61"/>
  <c r="PB14" i="61"/>
  <c r="PA14" i="61"/>
  <c r="OZ14" i="61"/>
  <c r="OY14" i="61"/>
  <c r="OX14" i="61"/>
  <c r="OV14" i="61"/>
  <c r="OU14" i="61"/>
  <c r="OT14" i="61"/>
  <c r="OS14" i="61"/>
  <c r="OR14" i="61"/>
  <c r="OQ14" i="61"/>
  <c r="OP14" i="61"/>
  <c r="ON14" i="61"/>
  <c r="PG12" i="61"/>
  <c r="PF12" i="61"/>
  <c r="PD12" i="61"/>
  <c r="PC12" i="61"/>
  <c r="PB12" i="61"/>
  <c r="PA12" i="61"/>
  <c r="OZ12" i="61"/>
  <c r="OY12" i="61"/>
  <c r="OX12" i="61"/>
  <c r="OV12" i="61"/>
  <c r="OU12" i="61"/>
  <c r="OT12" i="61"/>
  <c r="OS12" i="61"/>
  <c r="OR12" i="61"/>
  <c r="OQ12" i="61"/>
  <c r="OP12" i="61"/>
  <c r="ON12" i="61"/>
  <c r="PG11" i="61"/>
  <c r="PF11" i="61"/>
  <c r="PF15" i="61" s="1"/>
  <c r="PD11" i="61"/>
  <c r="PC11" i="61"/>
  <c r="PB11" i="61"/>
  <c r="PB15" i="61" s="1"/>
  <c r="PA11" i="61"/>
  <c r="OZ11" i="61"/>
  <c r="OY11" i="61"/>
  <c r="OX11" i="61"/>
  <c r="OV11" i="61"/>
  <c r="OU11" i="61"/>
  <c r="OT11" i="61"/>
  <c r="OS11" i="61"/>
  <c r="OR11" i="61"/>
  <c r="OQ11" i="61"/>
  <c r="OQ15" i="61" s="1"/>
  <c r="OP11" i="61"/>
  <c r="ON11" i="61"/>
  <c r="PG10" i="61"/>
  <c r="PF10" i="61"/>
  <c r="PD10" i="61"/>
  <c r="PC10" i="61"/>
  <c r="PB10" i="61"/>
  <c r="PA10" i="61"/>
  <c r="OZ10" i="61"/>
  <c r="OY10" i="61"/>
  <c r="OX10" i="61"/>
  <c r="OV10" i="61"/>
  <c r="OU10" i="61"/>
  <c r="OT10" i="61"/>
  <c r="OS10" i="61"/>
  <c r="OR10" i="61"/>
  <c r="OQ10" i="61"/>
  <c r="OP10" i="61"/>
  <c r="ON10" i="61"/>
  <c r="ON6" i="61"/>
  <c r="OL8" i="61"/>
  <c r="OK8" i="61"/>
  <c r="OJ8" i="61"/>
  <c r="OI8" i="61"/>
  <c r="OH8" i="61"/>
  <c r="OG8" i="61"/>
  <c r="OF8" i="61"/>
  <c r="OF25" i="61"/>
  <c r="OE8" i="61"/>
  <c r="OD8" i="61"/>
  <c r="OC8" i="61"/>
  <c r="OB8" i="61"/>
  <c r="OA8" i="61"/>
  <c r="NZ8" i="61"/>
  <c r="NY8" i="61"/>
  <c r="NX8" i="61"/>
  <c r="NW8" i="61"/>
  <c r="NV8" i="61"/>
  <c r="NU8" i="61"/>
  <c r="NT8" i="61"/>
  <c r="NS8" i="61"/>
  <c r="OL14" i="61"/>
  <c r="OK14" i="61"/>
  <c r="OJ14" i="61"/>
  <c r="OI14" i="61"/>
  <c r="OH14" i="61"/>
  <c r="OG14" i="61"/>
  <c r="OF14" i="61"/>
  <c r="OE14" i="61"/>
  <c r="OD14" i="61"/>
  <c r="OC14" i="61"/>
  <c r="OB14" i="61"/>
  <c r="OA14" i="61"/>
  <c r="NZ14" i="61"/>
  <c r="NY14" i="61"/>
  <c r="NX14" i="61"/>
  <c r="NW14" i="61"/>
  <c r="NV14" i="61"/>
  <c r="NU14" i="61"/>
  <c r="NT14" i="61"/>
  <c r="NS14" i="61"/>
  <c r="OL12" i="61"/>
  <c r="OK12" i="61"/>
  <c r="OJ12" i="61"/>
  <c r="OI12" i="61"/>
  <c r="OH12" i="61"/>
  <c r="OG12" i="61"/>
  <c r="OF12" i="61"/>
  <c r="OE12" i="61"/>
  <c r="OD12" i="61"/>
  <c r="OC12" i="61"/>
  <c r="OB12" i="61"/>
  <c r="OA12" i="61"/>
  <c r="NZ12" i="61"/>
  <c r="NY12" i="61"/>
  <c r="NX12" i="61"/>
  <c r="NW12" i="61"/>
  <c r="NV12" i="61"/>
  <c r="NU12" i="61"/>
  <c r="NT12" i="61"/>
  <c r="NS12" i="61"/>
  <c r="OL11" i="61"/>
  <c r="OK11" i="61"/>
  <c r="OJ11" i="61"/>
  <c r="OI11" i="61"/>
  <c r="OI15" i="61" s="1"/>
  <c r="OH11" i="61"/>
  <c r="OG11" i="61"/>
  <c r="OF11" i="61"/>
  <c r="OE11" i="61"/>
  <c r="OD11" i="61"/>
  <c r="OC11" i="61"/>
  <c r="OB11" i="61"/>
  <c r="OA11" i="61"/>
  <c r="OA15" i="61"/>
  <c r="NZ11" i="61"/>
  <c r="NY11" i="61"/>
  <c r="NX11" i="61"/>
  <c r="NW11" i="61"/>
  <c r="NV11" i="61"/>
  <c r="NU11" i="61"/>
  <c r="NT11" i="61"/>
  <c r="NS11" i="61"/>
  <c r="NS15" i="61" s="1"/>
  <c r="OL10" i="61"/>
  <c r="OK10" i="61"/>
  <c r="OJ10" i="61"/>
  <c r="OI10" i="61"/>
  <c r="OH10" i="61"/>
  <c r="OG10" i="61"/>
  <c r="OF10" i="61"/>
  <c r="OE10" i="61"/>
  <c r="OD10" i="61"/>
  <c r="OC10" i="61"/>
  <c r="OB10" i="61"/>
  <c r="OA10" i="61"/>
  <c r="NZ10" i="61"/>
  <c r="NY10" i="61"/>
  <c r="NX10" i="61"/>
  <c r="NW10" i="61"/>
  <c r="NV10" i="61"/>
  <c r="NU10" i="61"/>
  <c r="NT10" i="61"/>
  <c r="NS10" i="61"/>
  <c r="OL15" i="61"/>
  <c r="OL16" i="61" s="1"/>
  <c r="OL18" i="61" s="1"/>
  <c r="NS6" i="61"/>
  <c r="NP19" i="61"/>
  <c r="NP10" i="61"/>
  <c r="NP16" i="61" s="1"/>
  <c r="NP18" i="61" s="1"/>
  <c r="NP11" i="61"/>
  <c r="NP12" i="61"/>
  <c r="NP14" i="61"/>
  <c r="NP15" i="61"/>
  <c r="NH10" i="61"/>
  <c r="NH16" i="61" s="1"/>
  <c r="NH18" i="61" s="1"/>
  <c r="NH11" i="61"/>
  <c r="NH12" i="61"/>
  <c r="NH14" i="61"/>
  <c r="NH15" i="61"/>
  <c r="MZ10" i="61"/>
  <c r="MZ11" i="61"/>
  <c r="MZ12" i="61"/>
  <c r="MZ14" i="61"/>
  <c r="MZ15" i="61" s="1"/>
  <c r="MX23" i="61"/>
  <c r="NQ14" i="61"/>
  <c r="NO14" i="61"/>
  <c r="NN14" i="61"/>
  <c r="NM14" i="61"/>
  <c r="NL14" i="61"/>
  <c r="NK14" i="61"/>
  <c r="NK15" i="61" s="1"/>
  <c r="NK16" i="61" s="1"/>
  <c r="NK18" i="61" s="1"/>
  <c r="NJ14" i="61"/>
  <c r="NI14" i="61"/>
  <c r="NG14" i="61"/>
  <c r="NF14" i="61"/>
  <c r="NE14" i="61"/>
  <c r="ND14" i="61"/>
  <c r="NC14" i="61"/>
  <c r="NB14" i="61"/>
  <c r="NA14" i="61"/>
  <c r="MY14" i="61"/>
  <c r="MX14" i="61"/>
  <c r="NQ12" i="61"/>
  <c r="NO12" i="61"/>
  <c r="NN12" i="61"/>
  <c r="NM12" i="61"/>
  <c r="NM11" i="61"/>
  <c r="NM15" i="61" s="1"/>
  <c r="NM16" i="61" s="1"/>
  <c r="NM18" i="61" s="1"/>
  <c r="NM10" i="61"/>
  <c r="NL12" i="61"/>
  <c r="NK12" i="61"/>
  <c r="NJ12" i="61"/>
  <c r="NI12" i="61"/>
  <c r="NG12" i="61"/>
  <c r="NF12" i="61"/>
  <c r="NE12" i="61"/>
  <c r="NE15" i="61" s="1"/>
  <c r="NE11" i="61"/>
  <c r="ND12" i="61"/>
  <c r="NC12" i="61"/>
  <c r="NB12" i="61"/>
  <c r="NA12" i="61"/>
  <c r="MY12" i="61"/>
  <c r="MX12" i="61"/>
  <c r="NQ11" i="61"/>
  <c r="NQ15" i="61" s="1"/>
  <c r="NQ10" i="61"/>
  <c r="NQ16" i="61" s="1"/>
  <c r="NQ18" i="61" s="1"/>
  <c r="NO11" i="61"/>
  <c r="NN11" i="61"/>
  <c r="NN15" i="61"/>
  <c r="NL11" i="61"/>
  <c r="NK11" i="61"/>
  <c r="NJ11" i="61"/>
  <c r="NI11" i="61"/>
  <c r="NI15" i="61"/>
  <c r="NI16" i="61" s="1"/>
  <c r="NI18" i="61" s="1"/>
  <c r="NI10" i="61"/>
  <c r="NG11" i="61"/>
  <c r="NF11" i="61"/>
  <c r="NF15" i="61"/>
  <c r="ND11" i="61"/>
  <c r="NC11" i="61"/>
  <c r="NC15" i="61" s="1"/>
  <c r="NB11" i="61"/>
  <c r="NA11" i="61"/>
  <c r="NA15" i="61"/>
  <c r="NA10" i="61"/>
  <c r="NA16" i="61" s="1"/>
  <c r="NA18" i="61" s="1"/>
  <c r="MY11" i="61"/>
  <c r="MX11" i="61"/>
  <c r="MX15" i="61" s="1"/>
  <c r="NO10" i="61"/>
  <c r="NN10" i="61"/>
  <c r="NN16" i="61" s="1"/>
  <c r="NN18" i="61" s="1"/>
  <c r="NL10" i="61"/>
  <c r="NK10" i="61"/>
  <c r="NJ10" i="61"/>
  <c r="NG10" i="61"/>
  <c r="NF10" i="61"/>
  <c r="NF16" i="61" s="1"/>
  <c r="NF18" i="61" s="1"/>
  <c r="NE10" i="61"/>
  <c r="NE16" i="61" s="1"/>
  <c r="NE18" i="61" s="1"/>
  <c r="ND10" i="61"/>
  <c r="NC10" i="61"/>
  <c r="NC16" i="61" s="1"/>
  <c r="NC18" i="61" s="1"/>
  <c r="NB10" i="61"/>
  <c r="MY10" i="61"/>
  <c r="MX10" i="61"/>
  <c r="MY15" i="61"/>
  <c r="MY16" i="61" s="1"/>
  <c r="MY18" i="61" s="1"/>
  <c r="MX6" i="61"/>
  <c r="NQ8" i="61"/>
  <c r="NP8" i="61"/>
  <c r="NO8" i="61"/>
  <c r="NN8" i="61"/>
  <c r="NM8" i="61"/>
  <c r="NL8" i="61"/>
  <c r="NK8" i="61"/>
  <c r="NJ8" i="61"/>
  <c r="NJ25" i="61"/>
  <c r="NI8" i="61"/>
  <c r="NH8" i="61"/>
  <c r="NG8" i="61"/>
  <c r="NF8" i="61"/>
  <c r="NE8" i="61"/>
  <c r="ND8" i="61"/>
  <c r="NC8" i="61"/>
  <c r="NB8" i="61"/>
  <c r="NB25" i="61"/>
  <c r="NA8" i="61"/>
  <c r="MZ8" i="61"/>
  <c r="MY8" i="61"/>
  <c r="MX8" i="61"/>
  <c r="MV8" i="61"/>
  <c r="MU8" i="61"/>
  <c r="MT8" i="61"/>
  <c r="MS8" i="61"/>
  <c r="MR8" i="61"/>
  <c r="MQ8" i="61"/>
  <c r="MP8" i="61"/>
  <c r="MO8" i="61"/>
  <c r="MN8" i="61"/>
  <c r="MM8" i="61"/>
  <c r="ML8" i="61"/>
  <c r="MK8" i="61"/>
  <c r="MJ8" i="61"/>
  <c r="MI8" i="61"/>
  <c r="MH8" i="61"/>
  <c r="MG8" i="61"/>
  <c r="MF8" i="61"/>
  <c r="ME8" i="61"/>
  <c r="MD8" i="61"/>
  <c r="MC8" i="61"/>
  <c r="MP19" i="61"/>
  <c r="MP10" i="61"/>
  <c r="MP11" i="61"/>
  <c r="MP15" i="61" s="1"/>
  <c r="MP16" i="61" s="1"/>
  <c r="MP18" i="61" s="1"/>
  <c r="MP12" i="61"/>
  <c r="MP14" i="61"/>
  <c r="MH10" i="61"/>
  <c r="MH11" i="61"/>
  <c r="MH15" i="61" s="1"/>
  <c r="MH12" i="61"/>
  <c r="MH14" i="61"/>
  <c r="MV14" i="61"/>
  <c r="MU14" i="61"/>
  <c r="MT14" i="61"/>
  <c r="MS14" i="61"/>
  <c r="MR14" i="61"/>
  <c r="MQ14" i="61"/>
  <c r="MO14" i="61"/>
  <c r="MN14" i="61"/>
  <c r="MM14" i="61"/>
  <c r="ML14" i="61"/>
  <c r="MK14" i="61"/>
  <c r="MJ14" i="61"/>
  <c r="MI14" i="61"/>
  <c r="MG14" i="61"/>
  <c r="MF14" i="61"/>
  <c r="ME14" i="61"/>
  <c r="MD14" i="61"/>
  <c r="MC14" i="61"/>
  <c r="MV12" i="61"/>
  <c r="MU12" i="61"/>
  <c r="MT12" i="61"/>
  <c r="MS12" i="61"/>
  <c r="MR12" i="61"/>
  <c r="MQ12" i="61"/>
  <c r="MQ11" i="61"/>
  <c r="MQ15" i="61" s="1"/>
  <c r="MO12" i="61"/>
  <c r="MN12" i="61"/>
  <c r="MM12" i="61"/>
  <c r="ML12" i="61"/>
  <c r="MK12" i="61"/>
  <c r="MJ12" i="61"/>
  <c r="MI12" i="61"/>
  <c r="MG12" i="61"/>
  <c r="MF12" i="61"/>
  <c r="ME12" i="61"/>
  <c r="MD12" i="61"/>
  <c r="MC12" i="61"/>
  <c r="MV11" i="61"/>
  <c r="MU11" i="61"/>
  <c r="MU15" i="61" s="1"/>
  <c r="MT11" i="61"/>
  <c r="MS11" i="61"/>
  <c r="MR11" i="61"/>
  <c r="MO11" i="61"/>
  <c r="MN11" i="61"/>
  <c r="MM11" i="61"/>
  <c r="MM15" i="61" s="1"/>
  <c r="MM16" i="61" s="1"/>
  <c r="ML11" i="61"/>
  <c r="MK11" i="61"/>
  <c r="MJ11" i="61"/>
  <c r="MI11" i="61"/>
  <c r="MG11" i="61"/>
  <c r="MF11" i="61"/>
  <c r="ME11" i="61"/>
  <c r="ME15" i="61" s="1"/>
  <c r="MD11" i="61"/>
  <c r="MC11" i="61"/>
  <c r="MV10" i="61"/>
  <c r="MU10" i="61"/>
  <c r="MU16" i="61" s="1"/>
  <c r="MU18" i="61" s="1"/>
  <c r="MT10" i="61"/>
  <c r="MS10" i="61"/>
  <c r="MR10" i="61"/>
  <c r="MQ10" i="61"/>
  <c r="MO10" i="61"/>
  <c r="MN10" i="61"/>
  <c r="MM10" i="61"/>
  <c r="ML10" i="61"/>
  <c r="MK10" i="61"/>
  <c r="MJ10" i="61"/>
  <c r="MI10" i="61"/>
  <c r="MG10" i="61"/>
  <c r="MF10" i="61"/>
  <c r="ME10" i="61"/>
  <c r="MD10" i="61"/>
  <c r="MC10" i="61"/>
  <c r="LH23" i="61"/>
  <c r="MA14" i="61"/>
  <c r="LZ14" i="61"/>
  <c r="LY14" i="61"/>
  <c r="LX14" i="61"/>
  <c r="LW14" i="61"/>
  <c r="LV14" i="61"/>
  <c r="LU14" i="61"/>
  <c r="LT14" i="61"/>
  <c r="LS14" i="61"/>
  <c r="LR14" i="61"/>
  <c r="LQ14" i="61"/>
  <c r="LP14" i="61"/>
  <c r="LO14" i="61"/>
  <c r="LN14" i="61"/>
  <c r="LM14" i="61"/>
  <c r="LL14" i="61"/>
  <c r="LK14" i="61"/>
  <c r="LJ14" i="61"/>
  <c r="LI14" i="61"/>
  <c r="LH14" i="61"/>
  <c r="MA12" i="61"/>
  <c r="LZ12" i="61"/>
  <c r="LY12" i="61"/>
  <c r="LX12" i="61"/>
  <c r="LW12" i="61"/>
  <c r="LV12" i="61"/>
  <c r="LU12" i="61"/>
  <c r="LT12" i="61"/>
  <c r="LS12" i="61"/>
  <c r="LR12" i="61"/>
  <c r="LQ12" i="61"/>
  <c r="LP12" i="61"/>
  <c r="LO12" i="61"/>
  <c r="LN12" i="61"/>
  <c r="LM12" i="61"/>
  <c r="LL12" i="61"/>
  <c r="LK12" i="61"/>
  <c r="LJ12" i="61"/>
  <c r="LI12" i="61"/>
  <c r="LH12" i="61"/>
  <c r="MA11" i="61"/>
  <c r="LZ11" i="61"/>
  <c r="LY11" i="61"/>
  <c r="LX11" i="61"/>
  <c r="LW11" i="61"/>
  <c r="LV11" i="61"/>
  <c r="LU11" i="61"/>
  <c r="LT11" i="61"/>
  <c r="LS11" i="61"/>
  <c r="LR11" i="61"/>
  <c r="LQ11" i="61"/>
  <c r="LP11" i="61"/>
  <c r="LO11" i="61"/>
  <c r="LN11" i="61"/>
  <c r="LM11" i="61"/>
  <c r="LL11" i="61"/>
  <c r="LK11" i="61"/>
  <c r="LK15" i="61" s="1"/>
  <c r="LJ11" i="61"/>
  <c r="LI11" i="61"/>
  <c r="LH11" i="61"/>
  <c r="MA10" i="61"/>
  <c r="LZ10" i="61"/>
  <c r="LY10" i="61"/>
  <c r="LX10" i="61"/>
  <c r="LW10" i="61"/>
  <c r="LV10" i="61"/>
  <c r="LU10" i="61"/>
  <c r="LT10" i="61"/>
  <c r="LS10" i="61"/>
  <c r="LR10" i="61"/>
  <c r="LQ10" i="61"/>
  <c r="LP10" i="61"/>
  <c r="LO10" i="61"/>
  <c r="LN10" i="61"/>
  <c r="LM10" i="61"/>
  <c r="LL10" i="61"/>
  <c r="LK10" i="61"/>
  <c r="LJ10" i="61"/>
  <c r="LI10" i="61"/>
  <c r="LH10" i="61"/>
  <c r="LH6" i="61"/>
  <c r="MA8" i="61"/>
  <c r="LZ8" i="61"/>
  <c r="LY8" i="61"/>
  <c r="LX8" i="61"/>
  <c r="LW8" i="61"/>
  <c r="LV8" i="61"/>
  <c r="LU8" i="61"/>
  <c r="LT8" i="61"/>
  <c r="LS8" i="61"/>
  <c r="LR8" i="61"/>
  <c r="LQ8" i="61"/>
  <c r="LP8" i="61"/>
  <c r="LO8" i="61"/>
  <c r="LN8" i="61"/>
  <c r="LM8" i="61"/>
  <c r="LL8" i="61"/>
  <c r="LK8" i="61"/>
  <c r="LJ8" i="61"/>
  <c r="LI8" i="61"/>
  <c r="LH8" i="61"/>
  <c r="LF8" i="61"/>
  <c r="LE8" i="61"/>
  <c r="LD8" i="61"/>
  <c r="LC8" i="61"/>
  <c r="LB8" i="61"/>
  <c r="LA8" i="61"/>
  <c r="KZ8" i="61"/>
  <c r="KY8" i="61"/>
  <c r="KX8" i="61"/>
  <c r="KW8" i="61"/>
  <c r="KV8" i="61"/>
  <c r="KU8" i="61"/>
  <c r="KT8" i="61"/>
  <c r="KS8" i="61"/>
  <c r="KR8" i="61"/>
  <c r="KQ8" i="61"/>
  <c r="KP8" i="61"/>
  <c r="KO8" i="61"/>
  <c r="KN8" i="61"/>
  <c r="KM8" i="61"/>
  <c r="LF10" i="61"/>
  <c r="LF11" i="61"/>
  <c r="LF12" i="61"/>
  <c r="LF14" i="61"/>
  <c r="KZ10" i="61"/>
  <c r="KZ11" i="61"/>
  <c r="KZ12" i="61"/>
  <c r="KZ14" i="61"/>
  <c r="KX10" i="61"/>
  <c r="KX11" i="61"/>
  <c r="KX12" i="61"/>
  <c r="KX14" i="61"/>
  <c r="KR10" i="61"/>
  <c r="KR11" i="61"/>
  <c r="KR12" i="61"/>
  <c r="KR14" i="61"/>
  <c r="KR15" i="61" s="1"/>
  <c r="KP10" i="61"/>
  <c r="KP11" i="61"/>
  <c r="KP15" i="61" s="1"/>
  <c r="KP12" i="61"/>
  <c r="KP14" i="61"/>
  <c r="LE14" i="61"/>
  <c r="LD14" i="61"/>
  <c r="LC14" i="61"/>
  <c r="LB14" i="61"/>
  <c r="LA14" i="61"/>
  <c r="KY14" i="61"/>
  <c r="KW14" i="61"/>
  <c r="KV14" i="61"/>
  <c r="KU14" i="61"/>
  <c r="KT14" i="61"/>
  <c r="KS14" i="61"/>
  <c r="KQ14" i="61"/>
  <c r="KO14" i="61"/>
  <c r="KN14" i="61"/>
  <c r="KM14" i="61"/>
  <c r="LE12" i="61"/>
  <c r="LD12" i="61"/>
  <c r="LC12" i="61"/>
  <c r="LB12" i="61"/>
  <c r="LA12" i="61"/>
  <c r="KY12" i="61"/>
  <c r="KW12" i="61"/>
  <c r="KV12" i="61"/>
  <c r="KU12" i="61"/>
  <c r="KT12" i="61"/>
  <c r="KS12" i="61"/>
  <c r="KQ12" i="61"/>
  <c r="KO12" i="61"/>
  <c r="KN12" i="61"/>
  <c r="KM12" i="61"/>
  <c r="LE11" i="61"/>
  <c r="LD11" i="61"/>
  <c r="LC11" i="61"/>
  <c r="LB11" i="61"/>
  <c r="LA11" i="61"/>
  <c r="KY11" i="61"/>
  <c r="KW11" i="61"/>
  <c r="KW15" i="61" s="1"/>
  <c r="KV11" i="61"/>
  <c r="KU11" i="61"/>
  <c r="KT11" i="61"/>
  <c r="KS11" i="61"/>
  <c r="KQ11" i="61"/>
  <c r="KO11" i="61"/>
  <c r="KN11" i="61"/>
  <c r="KM11" i="61"/>
  <c r="LE10" i="61"/>
  <c r="LD10" i="61"/>
  <c r="LC10" i="61"/>
  <c r="LB10" i="61"/>
  <c r="LA10" i="61"/>
  <c r="KY10" i="61"/>
  <c r="KW10" i="61"/>
  <c r="KV10" i="61"/>
  <c r="KU10" i="61"/>
  <c r="KT10" i="61"/>
  <c r="KS10" i="61"/>
  <c r="KQ10" i="61"/>
  <c r="KO10" i="61"/>
  <c r="KN10" i="61"/>
  <c r="KM10" i="61"/>
  <c r="KM6" i="61"/>
  <c r="KE10" i="61"/>
  <c r="KE11" i="61"/>
  <c r="KE15" i="61" s="1"/>
  <c r="KE16" i="61" s="1"/>
  <c r="KE18" i="61" s="1"/>
  <c r="KE12" i="61"/>
  <c r="KE14" i="61"/>
  <c r="JW10" i="61"/>
  <c r="JW11" i="61"/>
  <c r="JW15" i="61" s="1"/>
  <c r="JW16" i="61" s="1"/>
  <c r="JW18" i="61" s="1"/>
  <c r="JW12" i="61"/>
  <c r="JW14" i="61"/>
  <c r="JR23" i="61"/>
  <c r="KK14" i="61"/>
  <c r="KJ14" i="61"/>
  <c r="KI14" i="61"/>
  <c r="KH14" i="61"/>
  <c r="KG14" i="61"/>
  <c r="KF14" i="61"/>
  <c r="KD14" i="61"/>
  <c r="KC14" i="61"/>
  <c r="KB14" i="61"/>
  <c r="KA14" i="61"/>
  <c r="JZ14" i="61"/>
  <c r="JY14" i="61"/>
  <c r="JX14" i="61"/>
  <c r="JV14" i="61"/>
  <c r="JU14" i="61"/>
  <c r="JT14" i="61"/>
  <c r="JS14" i="61"/>
  <c r="JR14" i="61"/>
  <c r="KK12" i="61"/>
  <c r="KJ12" i="61"/>
  <c r="KI12" i="61"/>
  <c r="KH12" i="61"/>
  <c r="KG12" i="61"/>
  <c r="KF12" i="61"/>
  <c r="KD12" i="61"/>
  <c r="KC12" i="61"/>
  <c r="KB12" i="61"/>
  <c r="KA12" i="61"/>
  <c r="JZ12" i="61"/>
  <c r="JY12" i="61"/>
  <c r="JX12" i="61"/>
  <c r="JV12" i="61"/>
  <c r="JU12" i="61"/>
  <c r="JT12" i="61"/>
  <c r="JS12" i="61"/>
  <c r="JR12" i="61"/>
  <c r="KK11" i="61"/>
  <c r="KJ11" i="61"/>
  <c r="KI11" i="61"/>
  <c r="KH11" i="61"/>
  <c r="KG11" i="61"/>
  <c r="KF11" i="61"/>
  <c r="KD11" i="61"/>
  <c r="KC11" i="61"/>
  <c r="KB11" i="61"/>
  <c r="KA11" i="61"/>
  <c r="JZ11" i="61"/>
  <c r="JY11" i="61"/>
  <c r="JX11" i="61"/>
  <c r="JV11" i="61"/>
  <c r="JU11" i="61"/>
  <c r="JT11" i="61"/>
  <c r="JS11" i="61"/>
  <c r="JR11" i="61"/>
  <c r="KK10" i="61"/>
  <c r="KJ10" i="61"/>
  <c r="KI10" i="61"/>
  <c r="KH10" i="61"/>
  <c r="KG10" i="61"/>
  <c r="KF10" i="61"/>
  <c r="KD10" i="61"/>
  <c r="KC10" i="61"/>
  <c r="KB10" i="61"/>
  <c r="KA10" i="61"/>
  <c r="JZ10" i="61"/>
  <c r="JY10" i="61"/>
  <c r="JX10" i="61"/>
  <c r="JV10" i="61"/>
  <c r="JU10" i="61"/>
  <c r="JT10" i="61"/>
  <c r="JS10" i="61"/>
  <c r="JR10" i="61"/>
  <c r="JR6" i="61"/>
  <c r="KK8" i="61"/>
  <c r="KJ8" i="61"/>
  <c r="KI8" i="61"/>
  <c r="KH8" i="61"/>
  <c r="KG8" i="61"/>
  <c r="KF8" i="61"/>
  <c r="KF25" i="61"/>
  <c r="KE8" i="61"/>
  <c r="KE25" i="61" s="1"/>
  <c r="KD8" i="61"/>
  <c r="KC8" i="61"/>
  <c r="KB8" i="61"/>
  <c r="KA8" i="61"/>
  <c r="JZ8" i="61"/>
  <c r="JY8" i="61"/>
  <c r="JX8" i="61"/>
  <c r="JX25" i="61" s="1"/>
  <c r="JW8" i="61"/>
  <c r="JW25" i="61" s="1"/>
  <c r="JV8" i="61"/>
  <c r="JU8" i="61"/>
  <c r="JT8" i="61"/>
  <c r="JS8" i="61"/>
  <c r="JR8" i="61"/>
  <c r="JP8" i="61"/>
  <c r="JO8" i="61"/>
  <c r="JN8" i="61"/>
  <c r="JM8" i="61"/>
  <c r="JL8" i="61"/>
  <c r="JK8" i="61"/>
  <c r="JJ8" i="61"/>
  <c r="JI8" i="61"/>
  <c r="JH8" i="61"/>
  <c r="JG8" i="61"/>
  <c r="JF8" i="61"/>
  <c r="JE8" i="61"/>
  <c r="JD8" i="61"/>
  <c r="JC8" i="61"/>
  <c r="JB8" i="61"/>
  <c r="JA8" i="61"/>
  <c r="IZ8" i="61"/>
  <c r="IY8" i="61"/>
  <c r="IX8" i="61"/>
  <c r="IW8" i="61"/>
  <c r="IW23" i="61"/>
  <c r="JP14" i="61"/>
  <c r="JO14" i="61"/>
  <c r="JN14" i="61"/>
  <c r="JM14" i="61"/>
  <c r="JL14" i="61"/>
  <c r="JK14" i="61"/>
  <c r="JJ14" i="61"/>
  <c r="JI14" i="61"/>
  <c r="JH14" i="61"/>
  <c r="JG14" i="61"/>
  <c r="JF14" i="61"/>
  <c r="JE14" i="61"/>
  <c r="JD14" i="61"/>
  <c r="JC14" i="61"/>
  <c r="JB14" i="61"/>
  <c r="JA14" i="61"/>
  <c r="IZ14" i="61"/>
  <c r="IY14" i="61"/>
  <c r="IX14" i="61"/>
  <c r="IW14" i="61"/>
  <c r="JP12" i="61"/>
  <c r="JO12" i="61"/>
  <c r="JN12" i="61"/>
  <c r="JM12" i="61"/>
  <c r="JL12" i="61"/>
  <c r="JK12" i="61"/>
  <c r="JJ12" i="61"/>
  <c r="JI12" i="61"/>
  <c r="JH12" i="61"/>
  <c r="JG12" i="61"/>
  <c r="JF12" i="61"/>
  <c r="JE12" i="61"/>
  <c r="JD12" i="61"/>
  <c r="JC12" i="61"/>
  <c r="JB12" i="61"/>
  <c r="JA12" i="61"/>
  <c r="IZ12" i="61"/>
  <c r="IY12" i="61"/>
  <c r="IX12" i="61"/>
  <c r="IW12" i="61"/>
  <c r="JP11" i="61"/>
  <c r="JO11" i="61"/>
  <c r="JN11" i="61"/>
  <c r="JM11" i="61"/>
  <c r="JL11" i="61"/>
  <c r="JK11" i="61"/>
  <c r="JJ11" i="61"/>
  <c r="JJ15" i="61" s="1"/>
  <c r="JJ16" i="61" s="1"/>
  <c r="JJ18" i="61" s="1"/>
  <c r="JI11" i="61"/>
  <c r="JH11" i="61"/>
  <c r="JG11" i="61"/>
  <c r="JF11" i="61"/>
  <c r="JE11" i="61"/>
  <c r="JD11" i="61"/>
  <c r="JC11" i="61"/>
  <c r="JB11" i="61"/>
  <c r="JA11" i="61"/>
  <c r="IZ11" i="61"/>
  <c r="IY11" i="61"/>
  <c r="IX11" i="61"/>
  <c r="IW11" i="61"/>
  <c r="JP10" i="61"/>
  <c r="JO10" i="61"/>
  <c r="JN10" i="61"/>
  <c r="JM10" i="61"/>
  <c r="JL10" i="61"/>
  <c r="JK10" i="61"/>
  <c r="JJ10" i="61"/>
  <c r="JI10" i="61"/>
  <c r="JH10" i="61"/>
  <c r="JG10" i="61"/>
  <c r="JF10" i="61"/>
  <c r="JE10" i="61"/>
  <c r="JD10" i="61"/>
  <c r="JC10" i="61"/>
  <c r="JB10" i="61"/>
  <c r="JA10" i="61"/>
  <c r="IZ10" i="61"/>
  <c r="IY10" i="61"/>
  <c r="IX10" i="61"/>
  <c r="IW10" i="61"/>
  <c r="IP10" i="61"/>
  <c r="IP11" i="61"/>
  <c r="IP15" i="61" s="1"/>
  <c r="IP12" i="61"/>
  <c r="IP14" i="61"/>
  <c r="IH10" i="61"/>
  <c r="IH11" i="61"/>
  <c r="IH15" i="61" s="1"/>
  <c r="IH12" i="61"/>
  <c r="IH14" i="61"/>
  <c r="IE10" i="61"/>
  <c r="IE16" i="61" s="1"/>
  <c r="IE18" i="61" s="1"/>
  <c r="IE11" i="61"/>
  <c r="IE15" i="61" s="1"/>
  <c r="IE12" i="61"/>
  <c r="IE14" i="61"/>
  <c r="IU14" i="61"/>
  <c r="IT14" i="61"/>
  <c r="IS14" i="61"/>
  <c r="IR14" i="61"/>
  <c r="IQ14" i="61"/>
  <c r="IO14" i="61"/>
  <c r="IN14" i="61"/>
  <c r="IM14" i="61"/>
  <c r="IL14" i="61"/>
  <c r="IK14" i="61"/>
  <c r="IJ14" i="61"/>
  <c r="II14" i="61"/>
  <c r="IG14" i="61"/>
  <c r="IF14" i="61"/>
  <c r="ID14" i="61"/>
  <c r="IC14" i="61"/>
  <c r="IB14" i="61"/>
  <c r="IU12" i="61"/>
  <c r="IT12" i="61"/>
  <c r="IS12" i="61"/>
  <c r="IR12" i="61"/>
  <c r="IR15" i="61" s="1"/>
  <c r="IQ12" i="61"/>
  <c r="IO12" i="61"/>
  <c r="IN12" i="61"/>
  <c r="IM12" i="61"/>
  <c r="IL12" i="61"/>
  <c r="IK12" i="61"/>
  <c r="IJ12" i="61"/>
  <c r="II12" i="61"/>
  <c r="IG12" i="61"/>
  <c r="IF12" i="61"/>
  <c r="ID12" i="61"/>
  <c r="IC12" i="61"/>
  <c r="IB12" i="61"/>
  <c r="IU11" i="61"/>
  <c r="IT11" i="61"/>
  <c r="IS11" i="61"/>
  <c r="IR11" i="61"/>
  <c r="IQ11" i="61"/>
  <c r="IO11" i="61"/>
  <c r="IN11" i="61"/>
  <c r="IM11" i="61"/>
  <c r="IL11" i="61"/>
  <c r="IK11" i="61"/>
  <c r="IJ11" i="61"/>
  <c r="IJ15" i="61" s="1"/>
  <c r="II11" i="61"/>
  <c r="IG11" i="61"/>
  <c r="IF11" i="61"/>
  <c r="ID11" i="61"/>
  <c r="IC11" i="61"/>
  <c r="IB11" i="61"/>
  <c r="IU10" i="61"/>
  <c r="IT10" i="61"/>
  <c r="IS10" i="61"/>
  <c r="IR10" i="61"/>
  <c r="IQ10" i="61"/>
  <c r="IO10" i="61"/>
  <c r="IN10" i="61"/>
  <c r="IM10" i="61"/>
  <c r="IL10" i="61"/>
  <c r="IK10" i="61"/>
  <c r="IJ10" i="61"/>
  <c r="II10" i="61"/>
  <c r="IG10" i="61"/>
  <c r="IF10" i="61"/>
  <c r="ID10" i="61"/>
  <c r="IC10" i="61"/>
  <c r="IB10" i="61"/>
  <c r="IB6" i="61"/>
  <c r="IU8" i="61"/>
  <c r="IT8" i="61"/>
  <c r="IS8" i="61"/>
  <c r="IR8" i="61"/>
  <c r="IQ8" i="61"/>
  <c r="IP8" i="61"/>
  <c r="IO8" i="61"/>
  <c r="IN8" i="61"/>
  <c r="IM8" i="61"/>
  <c r="IL8" i="61"/>
  <c r="IK8" i="61"/>
  <c r="IJ8" i="61"/>
  <c r="II8" i="61"/>
  <c r="IH8" i="61"/>
  <c r="IG8" i="61"/>
  <c r="IF8" i="61"/>
  <c r="IE8" i="61"/>
  <c r="ID8" i="61"/>
  <c r="IC8" i="61"/>
  <c r="IB8" i="61"/>
  <c r="HZ8" i="61"/>
  <c r="HY8" i="61"/>
  <c r="HX8" i="61"/>
  <c r="HW8" i="61"/>
  <c r="HV8" i="61"/>
  <c r="HU8" i="61"/>
  <c r="HT8" i="61"/>
  <c r="HS8" i="61"/>
  <c r="HR8" i="61"/>
  <c r="HQ8" i="61"/>
  <c r="HP8" i="61"/>
  <c r="HO8" i="61"/>
  <c r="HN8" i="61"/>
  <c r="HM8" i="61"/>
  <c r="HL8" i="61"/>
  <c r="HK8" i="61"/>
  <c r="HJ8" i="61"/>
  <c r="HI8" i="61"/>
  <c r="HH8" i="61"/>
  <c r="HG8" i="61"/>
  <c r="HZ14" i="61"/>
  <c r="HY14" i="61"/>
  <c r="HX14" i="61"/>
  <c r="HW14" i="61"/>
  <c r="HV14" i="61"/>
  <c r="HU14" i="61"/>
  <c r="HT14" i="61"/>
  <c r="HS14" i="61"/>
  <c r="HR14" i="61"/>
  <c r="HQ14" i="61"/>
  <c r="HP14" i="61"/>
  <c r="HO14" i="61"/>
  <c r="HN14" i="61"/>
  <c r="HM14" i="61"/>
  <c r="HL14" i="61"/>
  <c r="HK14" i="61"/>
  <c r="HJ14" i="61"/>
  <c r="HI14" i="61"/>
  <c r="HH14" i="61"/>
  <c r="HG14" i="61"/>
  <c r="HZ12" i="61"/>
  <c r="HY12" i="61"/>
  <c r="HX12" i="61"/>
  <c r="HW12" i="61"/>
  <c r="HV12" i="61"/>
  <c r="HU12" i="61"/>
  <c r="HT12" i="61"/>
  <c r="HS12" i="61"/>
  <c r="HR12" i="61"/>
  <c r="HQ12" i="61"/>
  <c r="HP12" i="61"/>
  <c r="HO12" i="61"/>
  <c r="HN12" i="61"/>
  <c r="HM12" i="61"/>
  <c r="HL12" i="61"/>
  <c r="HK12" i="61"/>
  <c r="HJ12" i="61"/>
  <c r="HI12" i="61"/>
  <c r="HH12" i="61"/>
  <c r="HG12" i="61"/>
  <c r="HZ11" i="61"/>
  <c r="HZ15" i="61"/>
  <c r="HY11" i="61"/>
  <c r="HX11" i="61"/>
  <c r="HW11" i="61"/>
  <c r="HV11" i="61"/>
  <c r="HU11" i="61"/>
  <c r="HT11" i="61"/>
  <c r="HS11" i="61"/>
  <c r="HR11" i="61"/>
  <c r="HQ11" i="61"/>
  <c r="HP11" i="61"/>
  <c r="HO11" i="61"/>
  <c r="HN11" i="61"/>
  <c r="HM11" i="61"/>
  <c r="HL11" i="61"/>
  <c r="HK11" i="61"/>
  <c r="HJ11" i="61"/>
  <c r="HJ15" i="61" s="1"/>
  <c r="HI11" i="61"/>
  <c r="HH11" i="61"/>
  <c r="HG11" i="61"/>
  <c r="HZ10" i="61"/>
  <c r="HZ16" i="61" s="1"/>
  <c r="HY10" i="61"/>
  <c r="HX10" i="61"/>
  <c r="HW10" i="61"/>
  <c r="HV10" i="61"/>
  <c r="HU10" i="61"/>
  <c r="HT10" i="61"/>
  <c r="HS10" i="61"/>
  <c r="HR10" i="61"/>
  <c r="HQ10" i="61"/>
  <c r="HP10" i="61"/>
  <c r="HO10" i="61"/>
  <c r="HN10" i="61"/>
  <c r="HM10" i="61"/>
  <c r="HL10" i="61"/>
  <c r="HK10" i="61"/>
  <c r="HJ10" i="61"/>
  <c r="HJ16" i="61" s="1"/>
  <c r="HI10" i="61"/>
  <c r="HH10" i="61"/>
  <c r="HG10" i="61"/>
  <c r="GV10" i="61"/>
  <c r="GV11" i="61"/>
  <c r="GV12" i="61"/>
  <c r="GV14" i="61"/>
  <c r="GN10" i="61"/>
  <c r="GN11" i="61"/>
  <c r="GN12" i="61"/>
  <c r="GN14" i="61"/>
  <c r="HE14" i="61"/>
  <c r="HD14" i="61"/>
  <c r="HC14" i="61"/>
  <c r="HB14" i="61"/>
  <c r="HA14" i="61"/>
  <c r="GZ14" i="61"/>
  <c r="GY14" i="61"/>
  <c r="GX14" i="61"/>
  <c r="GW14" i="61"/>
  <c r="GU14" i="61"/>
  <c r="GT14" i="61"/>
  <c r="GS14" i="61"/>
  <c r="GL14" i="61"/>
  <c r="GM14" i="61"/>
  <c r="GO14" i="61"/>
  <c r="GP14" i="61"/>
  <c r="HF14" i="61" s="1"/>
  <c r="GQ14" i="61"/>
  <c r="GR14" i="61"/>
  <c r="HE12" i="61"/>
  <c r="HD12" i="61"/>
  <c r="HC12" i="61"/>
  <c r="HB12" i="61"/>
  <c r="HA12" i="61"/>
  <c r="HA11" i="61"/>
  <c r="HA10" i="61"/>
  <c r="GZ12" i="61"/>
  <c r="GY12" i="61"/>
  <c r="GX12" i="61"/>
  <c r="GW12" i="61"/>
  <c r="GU12" i="61"/>
  <c r="GT12" i="61"/>
  <c r="GS12" i="61"/>
  <c r="GL12" i="61"/>
  <c r="GM12" i="61"/>
  <c r="GO12" i="61"/>
  <c r="GP12" i="61"/>
  <c r="GQ12" i="61"/>
  <c r="GR12" i="61"/>
  <c r="HF12" i="61"/>
  <c r="HE11" i="61"/>
  <c r="HE15" i="61" s="1"/>
  <c r="HD11" i="61"/>
  <c r="HC11" i="61"/>
  <c r="HB11" i="61"/>
  <c r="GZ11" i="61"/>
  <c r="GY11" i="61"/>
  <c r="GX11" i="61"/>
  <c r="GW11" i="61"/>
  <c r="GW15" i="61" s="1"/>
  <c r="GU11" i="61"/>
  <c r="GT11" i="61"/>
  <c r="GS11" i="61"/>
  <c r="GR11" i="61"/>
  <c r="GQ11" i="61"/>
  <c r="GP11" i="61"/>
  <c r="GP15" i="61" s="1"/>
  <c r="GO11" i="61"/>
  <c r="GM11" i="61"/>
  <c r="GL11" i="61"/>
  <c r="HE10" i="61"/>
  <c r="HD10" i="61"/>
  <c r="HC10" i="61"/>
  <c r="HB10" i="61"/>
  <c r="GZ10" i="61"/>
  <c r="GY10" i="61"/>
  <c r="GX10" i="61"/>
  <c r="GW10" i="61"/>
  <c r="GU10" i="61"/>
  <c r="GT10" i="61"/>
  <c r="GS10" i="61"/>
  <c r="GR10" i="61"/>
  <c r="GQ10" i="61"/>
  <c r="GP10" i="61"/>
  <c r="GO10" i="61"/>
  <c r="GM10" i="61"/>
  <c r="GL10" i="61"/>
  <c r="HE8" i="61"/>
  <c r="HD8" i="61"/>
  <c r="HC8" i="61"/>
  <c r="HB8" i="61"/>
  <c r="HA8" i="61"/>
  <c r="GZ8" i="61"/>
  <c r="GY8" i="61"/>
  <c r="GX8" i="61"/>
  <c r="GW8" i="61"/>
  <c r="GV8" i="61"/>
  <c r="GU8" i="61"/>
  <c r="GT8" i="61"/>
  <c r="GS8" i="61"/>
  <c r="GR8" i="61"/>
  <c r="GQ8" i="61"/>
  <c r="GP8" i="61"/>
  <c r="GO8" i="61"/>
  <c r="GN8" i="61"/>
  <c r="GM8" i="61"/>
  <c r="GL8" i="61"/>
  <c r="GJ8" i="61"/>
  <c r="GI8" i="61"/>
  <c r="GH8" i="61"/>
  <c r="GG8" i="61"/>
  <c r="GF8" i="61"/>
  <c r="GE8" i="61"/>
  <c r="GD8" i="61"/>
  <c r="GC8" i="61"/>
  <c r="GB8" i="61"/>
  <c r="GA8" i="61"/>
  <c r="FZ8" i="61"/>
  <c r="FY8" i="61"/>
  <c r="FX8" i="61"/>
  <c r="FW8" i="61"/>
  <c r="FV8" i="61"/>
  <c r="FU8" i="61"/>
  <c r="FT8" i="61"/>
  <c r="FS8" i="61"/>
  <c r="FR8" i="61"/>
  <c r="FQ8" i="61"/>
  <c r="FU10" i="61"/>
  <c r="FU11" i="61"/>
  <c r="FU12" i="61"/>
  <c r="FU14" i="61"/>
  <c r="FQ23" i="61"/>
  <c r="GJ14" i="61"/>
  <c r="GI14" i="61"/>
  <c r="GH14" i="61"/>
  <c r="GG14" i="61"/>
  <c r="GF14" i="61"/>
  <c r="GE14" i="61"/>
  <c r="GD14" i="61"/>
  <c r="GC14" i="61"/>
  <c r="GB14" i="61"/>
  <c r="GA14" i="61"/>
  <c r="FZ14" i="61"/>
  <c r="FY14" i="61"/>
  <c r="FX14" i="61"/>
  <c r="FW14" i="61"/>
  <c r="FV14" i="61"/>
  <c r="FT14" i="61"/>
  <c r="FS14" i="61"/>
  <c r="FR14" i="61"/>
  <c r="FQ14" i="61"/>
  <c r="GJ12" i="61"/>
  <c r="GI12" i="61"/>
  <c r="GH12" i="61"/>
  <c r="GH11" i="61"/>
  <c r="GH15" i="61" s="1"/>
  <c r="GH10" i="61"/>
  <c r="GG12" i="61"/>
  <c r="GF12" i="61"/>
  <c r="GE12" i="61"/>
  <c r="GD12" i="61"/>
  <c r="GC12" i="61"/>
  <c r="GB12" i="61"/>
  <c r="GA12" i="61"/>
  <c r="FZ12" i="61"/>
  <c r="FZ11" i="61"/>
  <c r="FZ15" i="61" s="1"/>
  <c r="FZ10" i="61"/>
  <c r="FY12" i="61"/>
  <c r="FX12" i="61"/>
  <c r="FW12" i="61"/>
  <c r="FV12" i="61"/>
  <c r="FT12" i="61"/>
  <c r="FS12" i="61"/>
  <c r="FR12" i="61"/>
  <c r="FR11" i="61"/>
  <c r="FR15" i="61" s="1"/>
  <c r="FR10" i="61"/>
  <c r="FQ12" i="61"/>
  <c r="GJ11" i="61"/>
  <c r="GI11" i="61"/>
  <c r="GG11" i="61"/>
  <c r="GF11" i="61"/>
  <c r="GE11" i="61"/>
  <c r="GD11" i="61"/>
  <c r="GD15" i="61" s="1"/>
  <c r="GD10" i="61"/>
  <c r="GC11" i="61"/>
  <c r="GB11" i="61"/>
  <c r="GA11" i="61"/>
  <c r="FY11" i="61"/>
  <c r="FX11" i="61"/>
  <c r="FW11" i="61"/>
  <c r="FV11" i="61"/>
  <c r="FV15" i="61" s="1"/>
  <c r="FV10" i="61"/>
  <c r="FT11" i="61"/>
  <c r="FT15" i="61" s="1"/>
  <c r="FS11" i="61"/>
  <c r="FQ11" i="61"/>
  <c r="GJ10" i="61"/>
  <c r="GI10" i="61"/>
  <c r="GG10" i="61"/>
  <c r="GF10" i="61"/>
  <c r="GE10" i="61"/>
  <c r="GC10" i="61"/>
  <c r="GB10" i="61"/>
  <c r="GA10" i="61"/>
  <c r="FY10" i="61"/>
  <c r="FX10" i="61"/>
  <c r="FW10" i="61"/>
  <c r="FW16" i="61" s="1"/>
  <c r="FW18" i="61" s="1"/>
  <c r="FT10" i="61"/>
  <c r="FT16" i="61" s="1"/>
  <c r="FT18" i="61" s="1"/>
  <c r="FT19" i="61" s="1"/>
  <c r="FS10" i="61"/>
  <c r="FQ10" i="61"/>
  <c r="FQ16" i="61" s="1"/>
  <c r="FQ6" i="61"/>
  <c r="FO14" i="61"/>
  <c r="FN14" i="61"/>
  <c r="FM14" i="61"/>
  <c r="FL14" i="61"/>
  <c r="FK14" i="61"/>
  <c r="FJ14" i="61"/>
  <c r="FI14" i="61"/>
  <c r="FH14" i="61"/>
  <c r="FG14" i="61"/>
  <c r="FF14" i="61"/>
  <c r="FE14" i="61"/>
  <c r="FD14" i="61"/>
  <c r="FC14" i="61"/>
  <c r="FB14" i="61"/>
  <c r="FA14" i="61"/>
  <c r="EZ14" i="61"/>
  <c r="EY14" i="61"/>
  <c r="EX14" i="61"/>
  <c r="EW14" i="61"/>
  <c r="EV14" i="61"/>
  <c r="FO12" i="61"/>
  <c r="FN12" i="61"/>
  <c r="FM12" i="61"/>
  <c r="FL12" i="61"/>
  <c r="FK12" i="61"/>
  <c r="FJ12" i="61"/>
  <c r="FI12" i="61"/>
  <c r="FH12" i="61"/>
  <c r="FG12" i="61"/>
  <c r="FF12" i="61"/>
  <c r="FE12" i="61"/>
  <c r="FD12" i="61"/>
  <c r="FC12" i="61"/>
  <c r="FB12" i="61"/>
  <c r="FA12" i="61"/>
  <c r="EZ12" i="61"/>
  <c r="EY12" i="61"/>
  <c r="EX12" i="61"/>
  <c r="EW12" i="61"/>
  <c r="EV12" i="61"/>
  <c r="FO11" i="61"/>
  <c r="FN11" i="61"/>
  <c r="FN15" i="61" s="1"/>
  <c r="FM11" i="61"/>
  <c r="FL11" i="61"/>
  <c r="FK11" i="61"/>
  <c r="FJ11" i="61"/>
  <c r="FI11" i="61"/>
  <c r="FH11" i="61"/>
  <c r="FG11" i="61"/>
  <c r="FF11" i="61"/>
  <c r="FF15" i="61"/>
  <c r="FE11" i="61"/>
  <c r="FD11" i="61"/>
  <c r="FC11" i="61"/>
  <c r="FB11" i="61"/>
  <c r="FA11" i="61"/>
  <c r="EZ11" i="61"/>
  <c r="EY11" i="61"/>
  <c r="EX11" i="61"/>
  <c r="EX15" i="61" s="1"/>
  <c r="EW11" i="61"/>
  <c r="EV11" i="61"/>
  <c r="FO10" i="61"/>
  <c r="FN10" i="61"/>
  <c r="FM10" i="61"/>
  <c r="FL10" i="61"/>
  <c r="FK10" i="61"/>
  <c r="FJ10" i="61"/>
  <c r="FI10" i="61"/>
  <c r="FH10" i="61"/>
  <c r="FG10" i="61"/>
  <c r="FF10" i="61"/>
  <c r="FE10" i="61"/>
  <c r="FD10" i="61"/>
  <c r="FC10" i="61"/>
  <c r="FB10" i="61"/>
  <c r="FA10" i="61"/>
  <c r="EZ10" i="61"/>
  <c r="EY10" i="61"/>
  <c r="EX10" i="61"/>
  <c r="EW10" i="61"/>
  <c r="EV10" i="61"/>
  <c r="FO8" i="61"/>
  <c r="FN8" i="61"/>
  <c r="FM8" i="61"/>
  <c r="FL8" i="61"/>
  <c r="FK8" i="61"/>
  <c r="FJ8" i="61"/>
  <c r="FI8" i="61"/>
  <c r="FH8" i="61"/>
  <c r="FG8" i="61"/>
  <c r="FF8" i="61"/>
  <c r="FE8" i="61"/>
  <c r="FD8" i="61"/>
  <c r="FC8" i="61"/>
  <c r="FB8" i="61"/>
  <c r="FA8" i="61"/>
  <c r="EZ8" i="61"/>
  <c r="EY8" i="61"/>
  <c r="EX8" i="61"/>
  <c r="EW8" i="61"/>
  <c r="EV8" i="61"/>
  <c r="ET8" i="61"/>
  <c r="ES8" i="61"/>
  <c r="ER8" i="61"/>
  <c r="EQ8" i="61"/>
  <c r="EP8" i="61"/>
  <c r="EO8" i="61"/>
  <c r="EN8" i="61"/>
  <c r="EM8" i="61"/>
  <c r="EL8" i="61"/>
  <c r="EK8" i="61"/>
  <c r="EJ8" i="61"/>
  <c r="EI8" i="61"/>
  <c r="EH8" i="61"/>
  <c r="EG8" i="61"/>
  <c r="EF8" i="61"/>
  <c r="EE8" i="61"/>
  <c r="ED8" i="61"/>
  <c r="EC8" i="61"/>
  <c r="EB8" i="61"/>
  <c r="EA8" i="61"/>
  <c r="EA23" i="61"/>
  <c r="ET14" i="61"/>
  <c r="ES14" i="61"/>
  <c r="ER14" i="61"/>
  <c r="EQ14" i="61"/>
  <c r="EP14" i="61"/>
  <c r="EO14" i="61"/>
  <c r="EN14" i="61"/>
  <c r="EM14" i="61"/>
  <c r="EL14" i="61"/>
  <c r="EK14" i="61"/>
  <c r="EJ14" i="61"/>
  <c r="EI14" i="61"/>
  <c r="EH14" i="61"/>
  <c r="EG14" i="61"/>
  <c r="EF14" i="61"/>
  <c r="EE14" i="61"/>
  <c r="ED14" i="61"/>
  <c r="EC14" i="61"/>
  <c r="EB14" i="61"/>
  <c r="EA14" i="61"/>
  <c r="ET12" i="61"/>
  <c r="ES12" i="61"/>
  <c r="ER12" i="61"/>
  <c r="EQ12" i="61"/>
  <c r="EQ15" i="61" s="1"/>
  <c r="EP12" i="61"/>
  <c r="EO12" i="61"/>
  <c r="EN12" i="61"/>
  <c r="EM12" i="61"/>
  <c r="EL12" i="61"/>
  <c r="EK12" i="61"/>
  <c r="EJ12" i="61"/>
  <c r="EI12" i="61"/>
  <c r="EH12" i="61"/>
  <c r="EG12" i="61"/>
  <c r="EF12" i="61"/>
  <c r="EE12" i="61"/>
  <c r="ED12" i="61"/>
  <c r="EC12" i="61"/>
  <c r="EB12" i="61"/>
  <c r="EA12" i="61"/>
  <c r="ET11" i="61"/>
  <c r="ES11" i="61"/>
  <c r="ER11" i="61"/>
  <c r="EQ11" i="61"/>
  <c r="EP11" i="61"/>
  <c r="EO11" i="61"/>
  <c r="EN11" i="61"/>
  <c r="EM11" i="61"/>
  <c r="EL11" i="61"/>
  <c r="EK11" i="61"/>
  <c r="EJ11" i="61"/>
  <c r="EI11" i="61"/>
  <c r="EI15" i="61" s="1"/>
  <c r="EH11" i="61"/>
  <c r="EG11" i="61"/>
  <c r="EF11" i="61"/>
  <c r="EE11" i="61"/>
  <c r="ED11" i="61"/>
  <c r="EC11" i="61"/>
  <c r="EB11" i="61"/>
  <c r="EA11" i="61"/>
  <c r="ET10" i="61"/>
  <c r="ES10" i="61"/>
  <c r="ER10" i="61"/>
  <c r="EQ10" i="61"/>
  <c r="EP10" i="61"/>
  <c r="EO10" i="61"/>
  <c r="EN10" i="61"/>
  <c r="EM10" i="61"/>
  <c r="EL10" i="61"/>
  <c r="EK10" i="61"/>
  <c r="EJ10" i="61"/>
  <c r="EI10" i="61"/>
  <c r="EH10" i="61"/>
  <c r="EG10" i="61"/>
  <c r="EF10" i="61"/>
  <c r="EE10" i="61"/>
  <c r="ED10" i="61"/>
  <c r="EC10" i="61"/>
  <c r="EB10" i="61"/>
  <c r="EA10" i="61"/>
  <c r="EA6" i="61"/>
  <c r="DY14" i="61"/>
  <c r="DX14" i="61"/>
  <c r="DW14" i="61"/>
  <c r="DV14" i="61"/>
  <c r="DU14" i="61"/>
  <c r="DT14" i="61"/>
  <c r="DS14" i="61"/>
  <c r="DR14" i="61"/>
  <c r="DQ14" i="61"/>
  <c r="DP14" i="61"/>
  <c r="DO14" i="61"/>
  <c r="DN14" i="61"/>
  <c r="DM14" i="61"/>
  <c r="DL14" i="61"/>
  <c r="DK14" i="61"/>
  <c r="DJ14" i="61"/>
  <c r="DI14" i="61"/>
  <c r="DH14" i="61"/>
  <c r="DG14" i="61"/>
  <c r="DF14" i="61"/>
  <c r="DY12" i="61"/>
  <c r="DX12" i="61"/>
  <c r="DW12" i="61"/>
  <c r="DV12" i="61"/>
  <c r="DU12" i="61"/>
  <c r="DT12" i="61"/>
  <c r="DS12" i="61"/>
  <c r="DR12" i="61"/>
  <c r="DQ12" i="61"/>
  <c r="DP12" i="61"/>
  <c r="DO12" i="61"/>
  <c r="DN12" i="61"/>
  <c r="DM12" i="61"/>
  <c r="DL12" i="61"/>
  <c r="DK12" i="61"/>
  <c r="DJ12" i="61"/>
  <c r="DI12" i="61"/>
  <c r="DH12" i="61"/>
  <c r="DG12" i="61"/>
  <c r="DF12" i="61"/>
  <c r="DY11" i="61"/>
  <c r="DX11" i="61"/>
  <c r="DW11" i="61"/>
  <c r="DV11" i="61"/>
  <c r="DV15" i="61" s="1"/>
  <c r="DU11" i="61"/>
  <c r="DT11" i="61"/>
  <c r="DS11" i="61"/>
  <c r="DR11" i="61"/>
  <c r="DQ11" i="61"/>
  <c r="DP11" i="61"/>
  <c r="DO11" i="61"/>
  <c r="DN11" i="61"/>
  <c r="DN15" i="61" s="1"/>
  <c r="DN16" i="61" s="1"/>
  <c r="DN18" i="61" s="1"/>
  <c r="DN10" i="61"/>
  <c r="DM11" i="61"/>
  <c r="DL11" i="61"/>
  <c r="DK11" i="61"/>
  <c r="DJ11" i="61"/>
  <c r="DI11" i="61"/>
  <c r="DH11" i="61"/>
  <c r="DG11" i="61"/>
  <c r="DF11" i="61"/>
  <c r="DY10" i="61"/>
  <c r="DX10" i="61"/>
  <c r="DW10" i="61"/>
  <c r="DV10" i="61"/>
  <c r="DU10" i="61"/>
  <c r="DT10" i="61"/>
  <c r="DS10" i="61"/>
  <c r="DR10" i="61"/>
  <c r="DQ10" i="61"/>
  <c r="DP10" i="61"/>
  <c r="DO10" i="61"/>
  <c r="DM10" i="61"/>
  <c r="DL10" i="61"/>
  <c r="DK10" i="61"/>
  <c r="DJ10" i="61"/>
  <c r="DI10" i="61"/>
  <c r="DH10" i="61"/>
  <c r="DG10" i="61"/>
  <c r="DF10" i="61"/>
  <c r="DY8" i="61"/>
  <c r="DX8" i="61"/>
  <c r="DW8" i="61"/>
  <c r="DV8" i="61"/>
  <c r="DU8" i="61"/>
  <c r="DT8" i="61"/>
  <c r="DS8" i="61"/>
  <c r="DR8" i="61"/>
  <c r="DQ8" i="61"/>
  <c r="DP8" i="61"/>
  <c r="DO8" i="61"/>
  <c r="DN8" i="61"/>
  <c r="DM8" i="61"/>
  <c r="DL8" i="61"/>
  <c r="DK8" i="61"/>
  <c r="DJ8" i="61"/>
  <c r="DI8" i="61"/>
  <c r="DH8" i="61"/>
  <c r="DG8" i="61"/>
  <c r="DF8" i="61"/>
  <c r="DD8" i="61"/>
  <c r="DC8" i="61"/>
  <c r="DB8" i="61"/>
  <c r="DA8" i="61"/>
  <c r="CZ8" i="61"/>
  <c r="CY8" i="61"/>
  <c r="CX8" i="61"/>
  <c r="CX25" i="61"/>
  <c r="CW8" i="61"/>
  <c r="CV8" i="61"/>
  <c r="CU8" i="61"/>
  <c r="CT8" i="61"/>
  <c r="CS8" i="61"/>
  <c r="CR8" i="61"/>
  <c r="CQ8" i="61"/>
  <c r="CP8" i="61"/>
  <c r="CP25" i="61" s="1"/>
  <c r="CO8" i="61"/>
  <c r="CN8" i="61"/>
  <c r="CM8" i="61"/>
  <c r="CL8" i="61"/>
  <c r="CK8" i="61"/>
  <c r="DC10" i="61"/>
  <c r="DC16" i="61" s="1"/>
  <c r="DC18" i="61" s="1"/>
  <c r="DC11" i="61"/>
  <c r="DC12" i="61"/>
  <c r="DC14" i="61"/>
  <c r="DC15" i="61"/>
  <c r="CU10" i="61"/>
  <c r="CU16" i="61" s="1"/>
  <c r="CU18" i="61" s="1"/>
  <c r="CU11" i="61"/>
  <c r="CU15" i="61" s="1"/>
  <c r="CU12" i="61"/>
  <c r="CU14" i="61"/>
  <c r="DB10" i="61"/>
  <c r="DB16" i="61" s="1"/>
  <c r="DB18" i="61" s="1"/>
  <c r="DB11" i="61"/>
  <c r="DB15" i="61" s="1"/>
  <c r="DB12" i="61"/>
  <c r="DB14" i="61"/>
  <c r="CY10" i="61"/>
  <c r="CY11" i="61"/>
  <c r="CY12" i="61"/>
  <c r="CY14" i="61"/>
  <c r="CY15" i="61"/>
  <c r="CY16" i="61"/>
  <c r="CY18" i="61" s="1"/>
  <c r="DD10" i="61"/>
  <c r="DD11" i="61"/>
  <c r="DD12" i="61"/>
  <c r="DD14" i="61"/>
  <c r="DD15" i="61" s="1"/>
  <c r="DA10" i="61"/>
  <c r="DA11" i="61"/>
  <c r="DA12" i="61"/>
  <c r="DA15" i="61" s="1"/>
  <c r="DA16" i="61" s="1"/>
  <c r="DA18" i="61" s="1"/>
  <c r="DA14" i="61"/>
  <c r="CS10" i="61"/>
  <c r="CS16" i="61" s="1"/>
  <c r="CS18" i="61" s="1"/>
  <c r="CS19" i="61" s="1"/>
  <c r="CS11" i="61"/>
  <c r="CS15" i="61" s="1"/>
  <c r="CS12" i="61"/>
  <c r="CS14" i="61"/>
  <c r="CZ14" i="61"/>
  <c r="CX14" i="61"/>
  <c r="CW14" i="61"/>
  <c r="CV14" i="61"/>
  <c r="CT14" i="61"/>
  <c r="CR14" i="61"/>
  <c r="CQ14" i="61"/>
  <c r="CP14" i="61"/>
  <c r="CK14" i="61"/>
  <c r="DE14" i="61" s="1"/>
  <c r="CL14" i="61"/>
  <c r="CM14" i="61"/>
  <c r="CN14" i="61"/>
  <c r="CO14" i="61"/>
  <c r="CZ12" i="61"/>
  <c r="CX12" i="61"/>
  <c r="CX11" i="61"/>
  <c r="CX15" i="61" s="1"/>
  <c r="CW12" i="61"/>
  <c r="CV12" i="61"/>
  <c r="CT12" i="61"/>
  <c r="CR12" i="61"/>
  <c r="CQ12" i="61"/>
  <c r="CP12" i="61"/>
  <c r="CK12" i="61"/>
  <c r="DE12" i="61" s="1"/>
  <c r="CL12" i="61"/>
  <c r="CM12" i="61"/>
  <c r="CN12" i="61"/>
  <c r="CO12" i="61"/>
  <c r="CZ11" i="61"/>
  <c r="CW11" i="61"/>
  <c r="CV11" i="61"/>
  <c r="CT11" i="61"/>
  <c r="CT15" i="61" s="1"/>
  <c r="CR11" i="61"/>
  <c r="CQ11" i="61"/>
  <c r="CP11" i="61"/>
  <c r="CO11" i="61"/>
  <c r="CN11" i="61"/>
  <c r="CM11" i="61"/>
  <c r="CL11" i="61"/>
  <c r="CL15" i="61" s="1"/>
  <c r="CK11" i="61"/>
  <c r="CZ10" i="61"/>
  <c r="CX10" i="61"/>
  <c r="CW10" i="61"/>
  <c r="CV10" i="61"/>
  <c r="CT10" i="61"/>
  <c r="CR10" i="61"/>
  <c r="CQ10" i="61"/>
  <c r="CP10" i="61"/>
  <c r="CO10" i="61"/>
  <c r="CN10" i="61"/>
  <c r="CM10" i="61"/>
  <c r="CL10" i="61"/>
  <c r="CL16" i="61" s="1"/>
  <c r="CL18" i="61" s="1"/>
  <c r="CK10" i="61"/>
  <c r="CI8" i="61"/>
  <c r="CH8" i="61"/>
  <c r="CG8" i="61"/>
  <c r="CF8" i="61"/>
  <c r="CE8" i="61"/>
  <c r="CD8" i="61"/>
  <c r="CC8" i="61"/>
  <c r="CB8" i="61"/>
  <c r="CA8" i="61"/>
  <c r="BZ8" i="61"/>
  <c r="BY8" i="61"/>
  <c r="BX8" i="61"/>
  <c r="BW8" i="61"/>
  <c r="BV8" i="61"/>
  <c r="BU8" i="61"/>
  <c r="BT8" i="61"/>
  <c r="BS8" i="61"/>
  <c r="BR8" i="61"/>
  <c r="BQ8" i="61"/>
  <c r="BP8" i="61"/>
  <c r="CF19" i="61"/>
  <c r="CD10" i="61"/>
  <c r="CD11" i="61"/>
  <c r="CD15" i="61" s="1"/>
  <c r="CD16" i="61" s="1"/>
  <c r="CD18" i="61" s="1"/>
  <c r="CD12" i="61"/>
  <c r="CD14" i="61"/>
  <c r="BV10" i="61"/>
  <c r="BV16" i="61" s="1"/>
  <c r="BV18" i="61" s="1"/>
  <c r="BV11" i="61"/>
  <c r="BV15" i="61" s="1"/>
  <c r="BV12" i="61"/>
  <c r="BV14" i="61"/>
  <c r="CI10" i="61"/>
  <c r="CI11" i="61"/>
  <c r="CI15" i="61" s="1"/>
  <c r="CI12" i="61"/>
  <c r="CI14" i="61"/>
  <c r="CF10" i="61"/>
  <c r="CF16" i="61" s="1"/>
  <c r="CF18" i="61" s="1"/>
  <c r="CF11" i="61"/>
  <c r="CF15" i="61" s="1"/>
  <c r="CF12" i="61"/>
  <c r="CF14" i="61"/>
  <c r="BX10" i="61"/>
  <c r="BX11" i="61"/>
  <c r="BX15" i="61" s="1"/>
  <c r="BX12" i="61"/>
  <c r="BX14" i="61"/>
  <c r="BP10" i="61"/>
  <c r="BP11" i="61"/>
  <c r="BP12" i="61"/>
  <c r="BP15" i="61" s="1"/>
  <c r="BP14" i="61"/>
  <c r="CC10" i="61"/>
  <c r="CC16" i="61" s="1"/>
  <c r="CC18" i="61" s="1"/>
  <c r="CC11" i="61"/>
  <c r="CC12" i="61"/>
  <c r="CC15" i="61" s="1"/>
  <c r="CC14" i="61"/>
  <c r="CH10" i="61"/>
  <c r="CH16" i="61" s="1"/>
  <c r="CH18" i="61" s="1"/>
  <c r="CH11" i="61"/>
  <c r="CH15" i="61" s="1"/>
  <c r="CH12" i="61"/>
  <c r="CH14" i="61"/>
  <c r="BZ10" i="61"/>
  <c r="BZ16" i="61" s="1"/>
  <c r="BZ18" i="61" s="1"/>
  <c r="BZ11" i="61"/>
  <c r="BZ15" i="61" s="1"/>
  <c r="BZ12" i="61"/>
  <c r="BZ14" i="61"/>
  <c r="BR10" i="61"/>
  <c r="BR11" i="61"/>
  <c r="BR15" i="61" s="1"/>
  <c r="BR12" i="61"/>
  <c r="BR14" i="61"/>
  <c r="CE10" i="61"/>
  <c r="CE11" i="61"/>
  <c r="CE15" i="61" s="1"/>
  <c r="CE12" i="61"/>
  <c r="CE14" i="61"/>
  <c r="BW10" i="61"/>
  <c r="BW11" i="61"/>
  <c r="BW15" i="61" s="1"/>
  <c r="BW12" i="61"/>
  <c r="BW14" i="61"/>
  <c r="BT10" i="61"/>
  <c r="BT11" i="61"/>
  <c r="BT15" i="61" s="1"/>
  <c r="BT12" i="61"/>
  <c r="BT14" i="61"/>
  <c r="CJ14" i="61" s="1"/>
  <c r="CG14" i="61"/>
  <c r="CB14" i="61"/>
  <c r="CA14" i="61"/>
  <c r="BY14" i="61"/>
  <c r="BU14" i="61"/>
  <c r="BU15" i="61" s="1"/>
  <c r="BS14" i="61"/>
  <c r="BQ14" i="61"/>
  <c r="CG12" i="61"/>
  <c r="CG15" i="61" s="1"/>
  <c r="CG11" i="61"/>
  <c r="CG10" i="61"/>
  <c r="CB12" i="61"/>
  <c r="CA12" i="61"/>
  <c r="BY12" i="61"/>
  <c r="BY15" i="61" s="1"/>
  <c r="BY11" i="61"/>
  <c r="BY10" i="61"/>
  <c r="BU12" i="61"/>
  <c r="BS12" i="61"/>
  <c r="BQ12" i="61"/>
  <c r="BQ11" i="61"/>
  <c r="BQ15" i="61" s="1"/>
  <c r="CB11" i="61"/>
  <c r="CA11" i="61"/>
  <c r="BU11" i="61"/>
  <c r="BS11" i="61"/>
  <c r="CB10" i="61"/>
  <c r="CA10" i="61"/>
  <c r="BU10" i="61"/>
  <c r="BS10" i="61"/>
  <c r="BQ10" i="61"/>
  <c r="BN8" i="61"/>
  <c r="BM8" i="61"/>
  <c r="BL8" i="61"/>
  <c r="BK8" i="61"/>
  <c r="BJ8" i="61"/>
  <c r="BI8" i="61"/>
  <c r="BH8" i="61"/>
  <c r="BG8" i="61"/>
  <c r="BF8" i="61"/>
  <c r="BE8" i="61"/>
  <c r="BD8" i="61"/>
  <c r="BC8" i="61"/>
  <c r="BB8" i="61"/>
  <c r="BA8" i="61"/>
  <c r="AZ8" i="61"/>
  <c r="AY8" i="61"/>
  <c r="AX8" i="61"/>
  <c r="AW8" i="61"/>
  <c r="AV8" i="61"/>
  <c r="AU8" i="61"/>
  <c r="BN14" i="61"/>
  <c r="BM14" i="61"/>
  <c r="BL14" i="61"/>
  <c r="BK14" i="61"/>
  <c r="BJ14" i="61"/>
  <c r="BI14" i="61"/>
  <c r="BH14" i="61"/>
  <c r="BG14" i="61"/>
  <c r="BF14" i="61"/>
  <c r="BE14" i="61"/>
  <c r="BD14" i="61"/>
  <c r="BC14" i="61"/>
  <c r="BB14" i="61"/>
  <c r="BA14" i="61"/>
  <c r="AZ14" i="61"/>
  <c r="AY14" i="61"/>
  <c r="AX14" i="61"/>
  <c r="AW14" i="61"/>
  <c r="AV14" i="61"/>
  <c r="AU14" i="61"/>
  <c r="BN12" i="61"/>
  <c r="BM12" i="61"/>
  <c r="BL12" i="61"/>
  <c r="BK12" i="61"/>
  <c r="BJ12" i="61"/>
  <c r="BI12" i="61"/>
  <c r="BH12" i="61"/>
  <c r="BG12" i="61"/>
  <c r="BF12" i="61"/>
  <c r="BE12" i="61"/>
  <c r="BE15" i="61" s="1"/>
  <c r="BE16" i="61" s="1"/>
  <c r="BE18" i="61" s="1"/>
  <c r="BD12" i="61"/>
  <c r="BC12" i="61"/>
  <c r="BB12" i="61"/>
  <c r="BA12" i="61"/>
  <c r="AZ12" i="61"/>
  <c r="AY12" i="61"/>
  <c r="AX12" i="61"/>
  <c r="AW12" i="61"/>
  <c r="AV12" i="61"/>
  <c r="AU12" i="61"/>
  <c r="BN11" i="61"/>
  <c r="BM11" i="61"/>
  <c r="BL11" i="61"/>
  <c r="BK11" i="61"/>
  <c r="BJ11" i="61"/>
  <c r="BI11" i="61"/>
  <c r="BH11" i="61"/>
  <c r="BG11" i="61"/>
  <c r="BF11" i="61"/>
  <c r="BE11" i="61"/>
  <c r="BD11" i="61"/>
  <c r="BC11" i="61"/>
  <c r="BB11" i="61"/>
  <c r="BA11" i="61"/>
  <c r="AZ11" i="61"/>
  <c r="AY11" i="61"/>
  <c r="AX11" i="61"/>
  <c r="AW11" i="61"/>
  <c r="AW15" i="61"/>
  <c r="AW16" i="61" s="1"/>
  <c r="AW18" i="61" s="1"/>
  <c r="AV11" i="61"/>
  <c r="AU11" i="61"/>
  <c r="BN10" i="61"/>
  <c r="BM10" i="61"/>
  <c r="BL10" i="61"/>
  <c r="BK10" i="61"/>
  <c r="BJ10" i="61"/>
  <c r="BI10" i="61"/>
  <c r="BH10" i="61"/>
  <c r="BG10" i="61"/>
  <c r="BF10" i="61"/>
  <c r="BE10" i="61"/>
  <c r="BD10" i="61"/>
  <c r="BC10" i="61"/>
  <c r="BB10" i="61"/>
  <c r="BA10" i="61"/>
  <c r="AZ10" i="61"/>
  <c r="AY10" i="61"/>
  <c r="AX10" i="61"/>
  <c r="AW10" i="61"/>
  <c r="AV10" i="61"/>
  <c r="AU10" i="61"/>
  <c r="AS8" i="61"/>
  <c r="AR8" i="61"/>
  <c r="AQ8" i="61"/>
  <c r="AP8" i="61"/>
  <c r="AO8" i="61"/>
  <c r="AN8" i="61"/>
  <c r="AM8" i="61"/>
  <c r="AL8" i="61"/>
  <c r="AK8" i="61"/>
  <c r="AJ8" i="61"/>
  <c r="AI8" i="61"/>
  <c r="AH8" i="61"/>
  <c r="AG8" i="61"/>
  <c r="AF8" i="61"/>
  <c r="AE8" i="61"/>
  <c r="AD8" i="61"/>
  <c r="AC8" i="61"/>
  <c r="AB8" i="61"/>
  <c r="AA8" i="61"/>
  <c r="AA25" i="61" s="1"/>
  <c r="Z8" i="61"/>
  <c r="Z25" i="61" s="1"/>
  <c r="AO10" i="61"/>
  <c r="AO11" i="61"/>
  <c r="AO12" i="61"/>
  <c r="AO14" i="61"/>
  <c r="AG10" i="61"/>
  <c r="AG11" i="61"/>
  <c r="AG12" i="61"/>
  <c r="AG14" i="61"/>
  <c r="AS10" i="61"/>
  <c r="AS11" i="61"/>
  <c r="AS12" i="61"/>
  <c r="AS14" i="61"/>
  <c r="AK10" i="61"/>
  <c r="AK11" i="61"/>
  <c r="AK12" i="61"/>
  <c r="AK14" i="61"/>
  <c r="AC10" i="61"/>
  <c r="AC11" i="61"/>
  <c r="AC12" i="61"/>
  <c r="AC14" i="61"/>
  <c r="Z23" i="61"/>
  <c r="AR14" i="61"/>
  <c r="AQ14" i="61"/>
  <c r="AP14" i="61"/>
  <c r="AN14" i="61"/>
  <c r="AM14" i="61"/>
  <c r="AL14" i="61"/>
  <c r="AJ14" i="61"/>
  <c r="AI14" i="61"/>
  <c r="AH14" i="61"/>
  <c r="AF14" i="61"/>
  <c r="AE14" i="61"/>
  <c r="AD14" i="61"/>
  <c r="AB14" i="61"/>
  <c r="AA14" i="61"/>
  <c r="Z14" i="61"/>
  <c r="AR12" i="61"/>
  <c r="AQ12" i="61"/>
  <c r="AP12" i="61"/>
  <c r="AN12" i="61"/>
  <c r="AM12" i="61"/>
  <c r="AL12" i="61"/>
  <c r="AJ12" i="61"/>
  <c r="AI12" i="61"/>
  <c r="AH12" i="61"/>
  <c r="AF12" i="61"/>
  <c r="AE12" i="61"/>
  <c r="AD12" i="61"/>
  <c r="AB12" i="61"/>
  <c r="AA12" i="61"/>
  <c r="Z12" i="61"/>
  <c r="AR11" i="61"/>
  <c r="AQ11" i="61"/>
  <c r="AP11" i="61"/>
  <c r="AN11" i="61"/>
  <c r="AN15" i="61" s="1"/>
  <c r="AM11" i="61"/>
  <c r="AL11" i="61"/>
  <c r="AJ11" i="61"/>
  <c r="AI11" i="61"/>
  <c r="AI15" i="61" s="1"/>
  <c r="AH11" i="61"/>
  <c r="AF11" i="61"/>
  <c r="AE11" i="61"/>
  <c r="AD11" i="61"/>
  <c r="AD15" i="61" s="1"/>
  <c r="AB11" i="61"/>
  <c r="AA11" i="61"/>
  <c r="Z11" i="61"/>
  <c r="AR10" i="61"/>
  <c r="AQ10" i="61"/>
  <c r="AP10" i="61"/>
  <c r="AN10" i="61"/>
  <c r="AM10" i="61"/>
  <c r="AL10" i="61"/>
  <c r="AJ10" i="61"/>
  <c r="AI10" i="61"/>
  <c r="AH10" i="61"/>
  <c r="AF10" i="61"/>
  <c r="AE10" i="61"/>
  <c r="AD10" i="61"/>
  <c r="AB10" i="61"/>
  <c r="AA10" i="61"/>
  <c r="Z10" i="61"/>
  <c r="Z6" i="61"/>
  <c r="ON15" i="61"/>
  <c r="ON16" i="61" s="1"/>
  <c r="ON18" i="61" s="1"/>
  <c r="OR15" i="61"/>
  <c r="OR16" i="61"/>
  <c r="OR18" i="61" s="1"/>
  <c r="OS15" i="61"/>
  <c r="OS16" i="61" s="1"/>
  <c r="OS18" i="61" s="1"/>
  <c r="OT15" i="61"/>
  <c r="OT16" i="61" s="1"/>
  <c r="OT18" i="61" s="1"/>
  <c r="OU15" i="61"/>
  <c r="OU16" i="61" s="1"/>
  <c r="OU18" i="61" s="1"/>
  <c r="OV15" i="61"/>
  <c r="OV16" i="61" s="1"/>
  <c r="OV18" i="61" s="1"/>
  <c r="OX15" i="61"/>
  <c r="OX16" i="61" s="1"/>
  <c r="OX18" i="61" s="1"/>
  <c r="OY15" i="61"/>
  <c r="OY16" i="61" s="1"/>
  <c r="OZ15" i="61"/>
  <c r="OZ16" i="61"/>
  <c r="PA15" i="61"/>
  <c r="PA16" i="61"/>
  <c r="PC15" i="61"/>
  <c r="PC16" i="61" s="1"/>
  <c r="PC18" i="61" s="1"/>
  <c r="PD15" i="61"/>
  <c r="PD16" i="61" s="1"/>
  <c r="PD18" i="61" s="1"/>
  <c r="PF16" i="61"/>
  <c r="PF18" i="61" s="1"/>
  <c r="PG15" i="61"/>
  <c r="PG16" i="61"/>
  <c r="PG18" i="61" s="1"/>
  <c r="OZ18" i="61"/>
  <c r="OY18" i="61"/>
  <c r="OZ25" i="61"/>
  <c r="OR25" i="61"/>
  <c r="ON21" i="61"/>
  <c r="PG25" i="61"/>
  <c r="PF25" i="61"/>
  <c r="PE25" i="61"/>
  <c r="PD25" i="61"/>
  <c r="PC25" i="61"/>
  <c r="PB25" i="61"/>
  <c r="OY25" i="61"/>
  <c r="OX25" i="61"/>
  <c r="OW25" i="61"/>
  <c r="OV25" i="61"/>
  <c r="OU25" i="61"/>
  <c r="OT25" i="61"/>
  <c r="OQ25" i="61"/>
  <c r="OP25" i="61"/>
  <c r="OO25" i="61"/>
  <c r="ON25" i="61"/>
  <c r="ON5" i="61"/>
  <c r="ON22" i="61"/>
  <c r="OL19" i="61"/>
  <c r="OK19" i="61"/>
  <c r="OK15" i="61"/>
  <c r="OK16" i="61"/>
  <c r="OK18" i="61"/>
  <c r="OJ19" i="61"/>
  <c r="OJ15" i="61"/>
  <c r="OJ16" i="61" s="1"/>
  <c r="OJ18" i="61" s="1"/>
  <c r="OG19" i="61"/>
  <c r="OG15" i="61"/>
  <c r="OG16" i="61"/>
  <c r="OG18" i="61"/>
  <c r="OF15" i="61"/>
  <c r="OF16" i="61" s="1"/>
  <c r="OF18" i="61" s="1"/>
  <c r="OE19" i="61"/>
  <c r="OE15" i="61"/>
  <c r="OE16" i="61"/>
  <c r="OE18" i="61" s="1"/>
  <c r="OD19" i="61"/>
  <c r="OD15" i="61"/>
  <c r="OD16" i="61" s="1"/>
  <c r="OD18" i="61" s="1"/>
  <c r="OC19" i="61"/>
  <c r="OC15" i="61"/>
  <c r="OC16" i="61"/>
  <c r="OC18" i="61"/>
  <c r="OB19" i="61"/>
  <c r="OB15" i="61"/>
  <c r="OB16" i="61" s="1"/>
  <c r="OB18" i="61" s="1"/>
  <c r="OA19" i="61"/>
  <c r="OA16" i="61"/>
  <c r="OA18" i="61"/>
  <c r="NY19" i="61"/>
  <c r="NY15" i="61"/>
  <c r="NY16" i="61" s="1"/>
  <c r="NY18" i="61" s="1"/>
  <c r="NX15" i="61"/>
  <c r="NX16" i="61"/>
  <c r="NX18" i="61"/>
  <c r="NW15" i="61"/>
  <c r="NW16" i="61" s="1"/>
  <c r="NW18" i="61" s="1"/>
  <c r="NV19" i="61"/>
  <c r="NV15" i="61"/>
  <c r="NV16" i="61"/>
  <c r="NV18" i="61" s="1"/>
  <c r="NU15" i="61"/>
  <c r="NU16" i="61" s="1"/>
  <c r="NU18" i="61" s="1"/>
  <c r="NT15" i="61"/>
  <c r="NT16" i="61"/>
  <c r="NT18" i="61" s="1"/>
  <c r="NS16" i="61"/>
  <c r="NS18" i="61" s="1"/>
  <c r="NS21" i="61"/>
  <c r="OM14" i="61"/>
  <c r="NZ15" i="61"/>
  <c r="OL25" i="61"/>
  <c r="OK25" i="61"/>
  <c r="OJ25" i="61"/>
  <c r="OI25" i="61"/>
  <c r="OH25" i="61"/>
  <c r="OG25" i="61"/>
  <c r="OE25" i="61"/>
  <c r="OD25" i="61"/>
  <c r="OC25" i="61"/>
  <c r="OB25" i="61"/>
  <c r="OA25" i="61"/>
  <c r="NZ25" i="61"/>
  <c r="NY25" i="61"/>
  <c r="NW25" i="61"/>
  <c r="NV25" i="61"/>
  <c r="NU25" i="61"/>
  <c r="NT25" i="61"/>
  <c r="NS5" i="61"/>
  <c r="NS22" i="61"/>
  <c r="NN19" i="61"/>
  <c r="NM19" i="61"/>
  <c r="NL19" i="61"/>
  <c r="NL15" i="61"/>
  <c r="NL16" i="61"/>
  <c r="NL18" i="61"/>
  <c r="NK19" i="61"/>
  <c r="NJ15" i="61"/>
  <c r="NJ16" i="61"/>
  <c r="NJ18" i="61"/>
  <c r="NF19" i="61"/>
  <c r="NE19" i="61"/>
  <c r="ND15" i="61"/>
  <c r="ND16" i="61"/>
  <c r="ND18" i="61"/>
  <c r="NC19" i="61"/>
  <c r="NB15" i="61"/>
  <c r="NB16" i="61"/>
  <c r="NB18" i="61" s="1"/>
  <c r="MX16" i="61"/>
  <c r="MX18" i="61" s="1"/>
  <c r="MX21" i="61"/>
  <c r="NO15" i="61"/>
  <c r="NG15" i="61"/>
  <c r="NQ25" i="61"/>
  <c r="NP25" i="61"/>
  <c r="NO25" i="61"/>
  <c r="NN25" i="61"/>
  <c r="NM25" i="61"/>
  <c r="NL25" i="61"/>
  <c r="NK25" i="61"/>
  <c r="NI25" i="61"/>
  <c r="NH25" i="61"/>
  <c r="NG25" i="61"/>
  <c r="NF25" i="61"/>
  <c r="NE25" i="61"/>
  <c r="ND25" i="61"/>
  <c r="NC25" i="61"/>
  <c r="NA25" i="61"/>
  <c r="MZ25" i="61"/>
  <c r="MY25" i="61"/>
  <c r="MX25" i="61"/>
  <c r="MX5" i="61"/>
  <c r="MX22" i="61"/>
  <c r="MU19" i="61"/>
  <c r="MS15" i="61"/>
  <c r="MS16" i="61"/>
  <c r="MS18" i="61" s="1"/>
  <c r="MM19" i="61"/>
  <c r="MM18" i="61"/>
  <c r="MK15" i="61"/>
  <c r="MK16" i="61" s="1"/>
  <c r="MK18" i="61" s="1"/>
  <c r="ME19" i="61"/>
  <c r="ME16" i="61"/>
  <c r="ME18" i="61"/>
  <c r="MC15" i="61"/>
  <c r="MC16" i="61" s="1"/>
  <c r="MC18" i="61" s="1"/>
  <c r="MU25" i="61"/>
  <c r="MM25" i="61"/>
  <c r="ME25" i="61"/>
  <c r="MC21" i="61"/>
  <c r="MV15" i="61"/>
  <c r="MV16" i="61" s="1"/>
  <c r="MV18" i="61" s="1"/>
  <c r="MT15" i="61"/>
  <c r="MT16" i="61" s="1"/>
  <c r="MR15" i="61"/>
  <c r="MR16" i="61" s="1"/>
  <c r="MR18" i="61" s="1"/>
  <c r="MO15" i="61"/>
  <c r="MN15" i="61"/>
  <c r="ML15" i="61"/>
  <c r="ML16" i="61" s="1"/>
  <c r="ML18" i="61"/>
  <c r="MJ15" i="61"/>
  <c r="MJ16" i="61"/>
  <c r="MJ18" i="61" s="1"/>
  <c r="MG15" i="61"/>
  <c r="MF15" i="61"/>
  <c r="MD15" i="61"/>
  <c r="MT18" i="61"/>
  <c r="MO16" i="61"/>
  <c r="MO18" i="61" s="1"/>
  <c r="MG16" i="61"/>
  <c r="MG18" i="61" s="1"/>
  <c r="MV25" i="61"/>
  <c r="MT25" i="61"/>
  <c r="MS25" i="61"/>
  <c r="MR25" i="61"/>
  <c r="MQ25" i="61"/>
  <c r="MP25" i="61"/>
  <c r="MO25" i="61"/>
  <c r="MN25" i="61"/>
  <c r="ML25" i="61"/>
  <c r="MK25" i="61"/>
  <c r="MJ25" i="61"/>
  <c r="MI25" i="61"/>
  <c r="MH25" i="61"/>
  <c r="MW8" i="61"/>
  <c r="MW25" i="61"/>
  <c r="MF25" i="61"/>
  <c r="MD25" i="61"/>
  <c r="MC25" i="61"/>
  <c r="MC5" i="61"/>
  <c r="MC22" i="61"/>
  <c r="MA15" i="61"/>
  <c r="MA16" i="61" s="1"/>
  <c r="MA18" i="61" s="1"/>
  <c r="LZ15" i="61"/>
  <c r="LZ16" i="61" s="1"/>
  <c r="LZ18" i="61" s="1"/>
  <c r="LY15" i="61"/>
  <c r="LY16" i="61" s="1"/>
  <c r="LY18" i="61" s="1"/>
  <c r="LX15" i="61"/>
  <c r="LX16" i="61" s="1"/>
  <c r="LX18" i="61" s="1"/>
  <c r="LW15" i="61"/>
  <c r="LW16" i="61"/>
  <c r="LW18" i="61" s="1"/>
  <c r="LV15" i="61"/>
  <c r="LV16" i="61" s="1"/>
  <c r="LV18" i="61" s="1"/>
  <c r="LV19" i="61" s="1"/>
  <c r="LU15" i="61"/>
  <c r="LU16" i="61" s="1"/>
  <c r="LU18" i="61" s="1"/>
  <c r="LU19" i="61" s="1"/>
  <c r="LT15" i="61"/>
  <c r="LT16" i="61"/>
  <c r="LT18" i="61" s="1"/>
  <c r="LS15" i="61"/>
  <c r="LS16" i="61" s="1"/>
  <c r="LS18" i="61" s="1"/>
  <c r="LR15" i="61"/>
  <c r="LR16" i="61" s="1"/>
  <c r="LR18" i="61" s="1"/>
  <c r="LQ15" i="61"/>
  <c r="LQ16" i="61" s="1"/>
  <c r="LQ18" i="61" s="1"/>
  <c r="LP15" i="61"/>
  <c r="LP16" i="61" s="1"/>
  <c r="LP18" i="61" s="1"/>
  <c r="LO15" i="61"/>
  <c r="LO16" i="61" s="1"/>
  <c r="LO18" i="61" s="1"/>
  <c r="LN15" i="61"/>
  <c r="LN16" i="61" s="1"/>
  <c r="LN18" i="61" s="1"/>
  <c r="LN19" i="61" s="1"/>
  <c r="LM15" i="61"/>
  <c r="LM16" i="61" s="1"/>
  <c r="LM18" i="61" s="1"/>
  <c r="LL15" i="61"/>
  <c r="LL16" i="61" s="1"/>
  <c r="LL18" i="61" s="1"/>
  <c r="LK16" i="61"/>
  <c r="LK18" i="61" s="1"/>
  <c r="LJ15" i="61"/>
  <c r="LJ16" i="61"/>
  <c r="LJ18" i="61" s="1"/>
  <c r="LI15" i="61"/>
  <c r="LI16" i="61" s="1"/>
  <c r="LI18" i="61" s="1"/>
  <c r="LH15" i="61"/>
  <c r="LH16" i="61" s="1"/>
  <c r="LH18" i="61" s="1"/>
  <c r="LT25" i="61"/>
  <c r="LL25" i="61"/>
  <c r="LH21" i="61"/>
  <c r="MB14" i="61"/>
  <c r="MB12" i="61"/>
  <c r="MA25" i="61"/>
  <c r="LZ25" i="61"/>
  <c r="LY25" i="61"/>
  <c r="LX25" i="61"/>
  <c r="LW25" i="61"/>
  <c r="LV25" i="61"/>
  <c r="LU25" i="61"/>
  <c r="LS25" i="61"/>
  <c r="LR25" i="61"/>
  <c r="LQ25" i="61"/>
  <c r="LP25" i="61"/>
  <c r="LO25" i="61"/>
  <c r="LN25" i="61"/>
  <c r="LM25" i="61"/>
  <c r="LK25" i="61"/>
  <c r="LJ25" i="61"/>
  <c r="LI25" i="61"/>
  <c r="MB8" i="61"/>
  <c r="MB25" i="61"/>
  <c r="LH5" i="61"/>
  <c r="LH22" i="61"/>
  <c r="LC15" i="61"/>
  <c r="LC16" i="61" s="1"/>
  <c r="LC18" i="61" s="1"/>
  <c r="LA15" i="61"/>
  <c r="LA16" i="61"/>
  <c r="LA18" i="61"/>
  <c r="KU15" i="61"/>
  <c r="KU16" i="61" s="1"/>
  <c r="KU18" i="61" s="1"/>
  <c r="KU19" i="61" s="1"/>
  <c r="KS15" i="61"/>
  <c r="KS16" i="61"/>
  <c r="KS18" i="61" s="1"/>
  <c r="KS19" i="61" s="1"/>
  <c r="KM15" i="61"/>
  <c r="KM16" i="61"/>
  <c r="KM18" i="61"/>
  <c r="KM21" i="61"/>
  <c r="LD15" i="61"/>
  <c r="LD16" i="61" s="1"/>
  <c r="LD18" i="61" s="1"/>
  <c r="LB15" i="61"/>
  <c r="LB16" i="61"/>
  <c r="LB18" i="61" s="1"/>
  <c r="KV15" i="61"/>
  <c r="KV16" i="61"/>
  <c r="KV18" i="61" s="1"/>
  <c r="KV19" i="61" s="1"/>
  <c r="KT15" i="61"/>
  <c r="KT16" i="61"/>
  <c r="KT18" i="61" s="1"/>
  <c r="KN15" i="61"/>
  <c r="KN16" i="61"/>
  <c r="KN18" i="61" s="1"/>
  <c r="LG10" i="61"/>
  <c r="LF25" i="61"/>
  <c r="LE25" i="61"/>
  <c r="LD25" i="61"/>
  <c r="LC25" i="61"/>
  <c r="LB25" i="61"/>
  <c r="LA25" i="61"/>
  <c r="KZ25" i="61"/>
  <c r="KY25" i="61"/>
  <c r="KX25" i="61"/>
  <c r="KW25" i="61"/>
  <c r="KV25" i="61"/>
  <c r="KU25" i="61"/>
  <c r="KT25" i="61"/>
  <c r="KS25" i="61"/>
  <c r="KR25" i="61"/>
  <c r="LG8" i="61"/>
  <c r="LG25" i="61" s="1"/>
  <c r="KP25" i="61"/>
  <c r="KO25" i="61"/>
  <c r="KN25" i="61"/>
  <c r="KM25" i="61"/>
  <c r="KM5" i="61"/>
  <c r="KM22" i="61"/>
  <c r="KJ15" i="61"/>
  <c r="KJ16" i="61"/>
  <c r="KJ18" i="61" s="1"/>
  <c r="KG15" i="61"/>
  <c r="KG16" i="61"/>
  <c r="KG18" i="61"/>
  <c r="KB19" i="61"/>
  <c r="KB15" i="61"/>
  <c r="KB16" i="61" s="1"/>
  <c r="KB18" i="61" s="1"/>
  <c r="JY15" i="61"/>
  <c r="JY16" i="61" s="1"/>
  <c r="JY18" i="61" s="1"/>
  <c r="JY19" i="61" s="1"/>
  <c r="JT15" i="61"/>
  <c r="JT16" i="61"/>
  <c r="JT18" i="61" s="1"/>
  <c r="KD25" i="61"/>
  <c r="JV25" i="61"/>
  <c r="JR21" i="61"/>
  <c r="KK15" i="61"/>
  <c r="KK16" i="61" s="1"/>
  <c r="KK18" i="61" s="1"/>
  <c r="KI15" i="61"/>
  <c r="KI16" i="61" s="1"/>
  <c r="KI18" i="61" s="1"/>
  <c r="KH15" i="61"/>
  <c r="KH16" i="61" s="1"/>
  <c r="KH18" i="61" s="1"/>
  <c r="KD15" i="61"/>
  <c r="KD16" i="61" s="1"/>
  <c r="KD18" i="61" s="1"/>
  <c r="KC15" i="61"/>
  <c r="KC16" i="61"/>
  <c r="KC18" i="61" s="1"/>
  <c r="KA15" i="61"/>
  <c r="JZ15" i="61"/>
  <c r="JV15" i="61"/>
  <c r="JV16" i="61" s="1"/>
  <c r="JV18" i="61" s="1"/>
  <c r="JU15" i="61"/>
  <c r="JU16" i="61"/>
  <c r="JU18" i="61" s="1"/>
  <c r="JS15" i="61"/>
  <c r="JS16" i="61" s="1"/>
  <c r="JS18" i="61" s="1"/>
  <c r="JR15" i="61"/>
  <c r="KA16" i="61"/>
  <c r="KA18" i="61"/>
  <c r="KK25" i="61"/>
  <c r="KJ25" i="61"/>
  <c r="KI25" i="61"/>
  <c r="KH25" i="61"/>
  <c r="KG25" i="61"/>
  <c r="KC25" i="61"/>
  <c r="KB25" i="61"/>
  <c r="KA25" i="61"/>
  <c r="JZ25" i="61"/>
  <c r="JY25" i="61"/>
  <c r="JU25" i="61"/>
  <c r="JT25" i="61"/>
  <c r="JS25" i="61"/>
  <c r="JR5" i="61"/>
  <c r="JR22" i="61"/>
  <c r="JP19" i="61"/>
  <c r="JP15" i="61"/>
  <c r="JP16" i="61"/>
  <c r="JP18" i="61" s="1"/>
  <c r="JO15" i="61"/>
  <c r="JO16" i="61" s="1"/>
  <c r="JO18" i="61" s="1"/>
  <c r="JN15" i="61"/>
  <c r="JN16" i="61"/>
  <c r="JN18" i="61" s="1"/>
  <c r="JM15" i="61"/>
  <c r="JM16" i="61" s="1"/>
  <c r="JM18" i="61" s="1"/>
  <c r="JL15" i="61"/>
  <c r="JL16" i="61" s="1"/>
  <c r="JL18" i="61" s="1"/>
  <c r="JL19" i="61" s="1"/>
  <c r="JK15" i="61"/>
  <c r="JK16" i="61" s="1"/>
  <c r="JK18" i="61" s="1"/>
  <c r="JJ19" i="61"/>
  <c r="JI15" i="61"/>
  <c r="JI16" i="61" s="1"/>
  <c r="JI18" i="61" s="1"/>
  <c r="JH19" i="61"/>
  <c r="JH15" i="61"/>
  <c r="JH16" i="61" s="1"/>
  <c r="JH18" i="61"/>
  <c r="JG19" i="61"/>
  <c r="JG15" i="61"/>
  <c r="JG16" i="61" s="1"/>
  <c r="JG18" i="61" s="1"/>
  <c r="JF15" i="61"/>
  <c r="JF16" i="61"/>
  <c r="JF18" i="61" s="1"/>
  <c r="JE15" i="61"/>
  <c r="JE16" i="61" s="1"/>
  <c r="JE18" i="61" s="1"/>
  <c r="JD19" i="61"/>
  <c r="JD15" i="61"/>
  <c r="JD16" i="61"/>
  <c r="JD18" i="61" s="1"/>
  <c r="JC15" i="61"/>
  <c r="JC16" i="61"/>
  <c r="JC18" i="61" s="1"/>
  <c r="JB15" i="61"/>
  <c r="JB16" i="61" s="1"/>
  <c r="JB18" i="61" s="1"/>
  <c r="JA19" i="61"/>
  <c r="JA15" i="61"/>
  <c r="JA16" i="61"/>
  <c r="JA18" i="61" s="1"/>
  <c r="IZ15" i="61"/>
  <c r="IZ16" i="61"/>
  <c r="IZ18" i="61" s="1"/>
  <c r="IZ19" i="61" s="1"/>
  <c r="IY15" i="61"/>
  <c r="IY16" i="61"/>
  <c r="IY18" i="61"/>
  <c r="IX15" i="61"/>
  <c r="IX16" i="61" s="1"/>
  <c r="IX18" i="61" s="1"/>
  <c r="IW15" i="61"/>
  <c r="IW16" i="61"/>
  <c r="IW18" i="61" s="1"/>
  <c r="IW21" i="61"/>
  <c r="JQ14" i="61"/>
  <c r="JP25" i="61"/>
  <c r="JO25" i="61"/>
  <c r="JN25" i="61"/>
  <c r="JM25" i="61"/>
  <c r="JL25" i="61"/>
  <c r="JK25" i="61"/>
  <c r="JJ25" i="61"/>
  <c r="JI25" i="61"/>
  <c r="JH25" i="61"/>
  <c r="JG25" i="61"/>
  <c r="JF25" i="61"/>
  <c r="JE25" i="61"/>
  <c r="JD25" i="61"/>
  <c r="JC25" i="61"/>
  <c r="JB25" i="61"/>
  <c r="JA25" i="61"/>
  <c r="IZ25" i="61"/>
  <c r="IY25" i="61"/>
  <c r="IX25" i="61"/>
  <c r="IW25" i="61"/>
  <c r="IW5" i="61"/>
  <c r="IW22" i="61"/>
  <c r="IB15" i="61"/>
  <c r="IB16" i="61" s="1"/>
  <c r="IC15" i="61"/>
  <c r="IC16" i="61" s="1"/>
  <c r="ID15" i="61"/>
  <c r="ID16" i="61" s="1"/>
  <c r="ID18" i="61" s="1"/>
  <c r="IF15" i="61"/>
  <c r="IF16" i="61" s="1"/>
  <c r="IF18" i="61" s="1"/>
  <c r="IG15" i="61"/>
  <c r="IG16" i="61"/>
  <c r="IG18" i="61" s="1"/>
  <c r="II15" i="61"/>
  <c r="II16" i="61" s="1"/>
  <c r="IK15" i="61"/>
  <c r="IK16" i="61"/>
  <c r="IK18" i="61" s="1"/>
  <c r="IL15" i="61"/>
  <c r="IL16" i="61"/>
  <c r="IL18" i="61" s="1"/>
  <c r="IM15" i="61"/>
  <c r="IM16" i="61" s="1"/>
  <c r="IM18" i="61" s="1"/>
  <c r="IN15" i="61"/>
  <c r="IN16" i="61" s="1"/>
  <c r="IN18" i="61" s="1"/>
  <c r="IO15" i="61"/>
  <c r="IO16" i="61"/>
  <c r="IO18" i="61" s="1"/>
  <c r="IQ15" i="61"/>
  <c r="IQ16" i="61" s="1"/>
  <c r="IQ18" i="61" s="1"/>
  <c r="IS15" i="61"/>
  <c r="IS16" i="61" s="1"/>
  <c r="IS18" i="61" s="1"/>
  <c r="IT15" i="61"/>
  <c r="IT16" i="61" s="1"/>
  <c r="IU15" i="61"/>
  <c r="IU16" i="61" s="1"/>
  <c r="IU18" i="61" s="1"/>
  <c r="IT19" i="61"/>
  <c r="IT18" i="61"/>
  <c r="IN19" i="61"/>
  <c r="II18" i="61"/>
  <c r="IU25" i="61"/>
  <c r="IT25" i="61"/>
  <c r="IS25" i="61"/>
  <c r="IR25" i="61"/>
  <c r="IQ25" i="61"/>
  <c r="IP25" i="61"/>
  <c r="IO25" i="61"/>
  <c r="IN25" i="61"/>
  <c r="IM25" i="61"/>
  <c r="IL25" i="61"/>
  <c r="IK25" i="61"/>
  <c r="IJ25" i="61"/>
  <c r="II25" i="61"/>
  <c r="IH25" i="61"/>
  <c r="IG25" i="61"/>
  <c r="IF25" i="61"/>
  <c r="IE25" i="61"/>
  <c r="ID25" i="61"/>
  <c r="IC25" i="61"/>
  <c r="IB25" i="61"/>
  <c r="IB21" i="61"/>
  <c r="IV10" i="61"/>
  <c r="IV8" i="61"/>
  <c r="IV25" i="61" s="1"/>
  <c r="IB5" i="61"/>
  <c r="IB22" i="61"/>
  <c r="HX15" i="61"/>
  <c r="HX16" i="61"/>
  <c r="HX18" i="61" s="1"/>
  <c r="HP15" i="61"/>
  <c r="HP16" i="61" s="1"/>
  <c r="HP18" i="61" s="1"/>
  <c r="HH15" i="61"/>
  <c r="HH16" i="61" s="1"/>
  <c r="HH18" i="61" s="1"/>
  <c r="HG21" i="61"/>
  <c r="HS15" i="61"/>
  <c r="HK15" i="61"/>
  <c r="IA12" i="61"/>
  <c r="HY15" i="61"/>
  <c r="HY16" i="61"/>
  <c r="HY18" i="61" s="1"/>
  <c r="HW15" i="61"/>
  <c r="HU15" i="61"/>
  <c r="HT15" i="61"/>
  <c r="HR15" i="61"/>
  <c r="HQ15" i="61"/>
  <c r="HQ16" i="61" s="1"/>
  <c r="HQ18" i="61"/>
  <c r="HO15" i="61"/>
  <c r="HM15" i="61"/>
  <c r="HM16" i="61"/>
  <c r="HM18" i="61" s="1"/>
  <c r="HL15" i="61"/>
  <c r="HL16" i="61"/>
  <c r="HL18" i="61" s="1"/>
  <c r="HI15" i="61"/>
  <c r="HI16" i="61"/>
  <c r="HI18" i="61"/>
  <c r="HG15" i="61"/>
  <c r="HU16" i="61"/>
  <c r="HU18" i="61" s="1"/>
  <c r="HT16" i="61"/>
  <c r="HT18" i="61" s="1"/>
  <c r="HZ25" i="61"/>
  <c r="HY25" i="61"/>
  <c r="HX25" i="61"/>
  <c r="HW25" i="61"/>
  <c r="HV25" i="61"/>
  <c r="HU25" i="61"/>
  <c r="HT25" i="61"/>
  <c r="HS25" i="61"/>
  <c r="HR25" i="61"/>
  <c r="HQ25" i="61"/>
  <c r="HP25" i="61"/>
  <c r="HO25" i="61"/>
  <c r="HN25" i="61"/>
  <c r="HM25" i="61"/>
  <c r="HL25" i="61"/>
  <c r="IA8" i="61"/>
  <c r="IA25" i="61"/>
  <c r="HJ25" i="61"/>
  <c r="HI25" i="61"/>
  <c r="HH25" i="61"/>
  <c r="HG25" i="61"/>
  <c r="HG5" i="61"/>
  <c r="HG22" i="61"/>
  <c r="HD15" i="61"/>
  <c r="HD16" i="61" s="1"/>
  <c r="HD18" i="61" s="1"/>
  <c r="HC15" i="61"/>
  <c r="HC16" i="61"/>
  <c r="HC18" i="61" s="1"/>
  <c r="HB15" i="61"/>
  <c r="HB16" i="61"/>
  <c r="HB18" i="61" s="1"/>
  <c r="GZ15" i="61"/>
  <c r="GZ16" i="61" s="1"/>
  <c r="GZ18" i="61" s="1"/>
  <c r="GY15" i="61"/>
  <c r="GY16" i="61"/>
  <c r="GY18" i="61" s="1"/>
  <c r="GX15" i="61"/>
  <c r="GX16" i="61" s="1"/>
  <c r="GX18" i="61" s="1"/>
  <c r="GU15" i="61"/>
  <c r="GU16" i="61" s="1"/>
  <c r="GU18" i="61" s="1"/>
  <c r="GT15" i="61"/>
  <c r="GT16" i="61" s="1"/>
  <c r="GT18" i="61" s="1"/>
  <c r="GT19" i="61" s="1"/>
  <c r="GS15" i="61"/>
  <c r="GS16" i="61"/>
  <c r="GS18" i="61" s="1"/>
  <c r="GR15" i="61"/>
  <c r="GR16" i="61" s="1"/>
  <c r="GR18" i="61" s="1"/>
  <c r="GQ15" i="61"/>
  <c r="GQ16" i="61" s="1"/>
  <c r="GQ18" i="61" s="1"/>
  <c r="GO15" i="61"/>
  <c r="GO16" i="61"/>
  <c r="GO18" i="61" s="1"/>
  <c r="GM15" i="61"/>
  <c r="GL15" i="61"/>
  <c r="GL16" i="61"/>
  <c r="GL18" i="61" s="1"/>
  <c r="HE25" i="61"/>
  <c r="GW25" i="61"/>
  <c r="GO25" i="61"/>
  <c r="GL21" i="61"/>
  <c r="HD25" i="61"/>
  <c r="HC25" i="61"/>
  <c r="HB25" i="61"/>
  <c r="HA25" i="61"/>
  <c r="GZ25" i="61"/>
  <c r="GY25" i="61"/>
  <c r="GX25" i="61"/>
  <c r="GV25" i="61"/>
  <c r="GU25" i="61"/>
  <c r="GT25" i="61"/>
  <c r="GS25" i="61"/>
  <c r="GR25" i="61"/>
  <c r="GQ25" i="61"/>
  <c r="HF8" i="61"/>
  <c r="HF25" i="61" s="1"/>
  <c r="GN25" i="61"/>
  <c r="GM25" i="61"/>
  <c r="GL25" i="61"/>
  <c r="GL5" i="61"/>
  <c r="GL22" i="61"/>
  <c r="GJ15" i="61"/>
  <c r="GJ16" i="61" s="1"/>
  <c r="GJ18" i="61" s="1"/>
  <c r="GJ19" i="61" s="1"/>
  <c r="GG19" i="61"/>
  <c r="GG15" i="61"/>
  <c r="GG16" i="61"/>
  <c r="GG18" i="61"/>
  <c r="GF15" i="61"/>
  <c r="GF16" i="61"/>
  <c r="GF18" i="61" s="1"/>
  <c r="GE15" i="61"/>
  <c r="GE16" i="61"/>
  <c r="GE18" i="61" s="1"/>
  <c r="GC15" i="61"/>
  <c r="GC16" i="61"/>
  <c r="GC18" i="61" s="1"/>
  <c r="GC19" i="61" s="1"/>
  <c r="GB15" i="61"/>
  <c r="GB16" i="61" s="1"/>
  <c r="GB18" i="61" s="1"/>
  <c r="GA19" i="61"/>
  <c r="GA15" i="61"/>
  <c r="GA16" i="61"/>
  <c r="GA18" i="61"/>
  <c r="FY15" i="61"/>
  <c r="FY16" i="61" s="1"/>
  <c r="FY18" i="61" s="1"/>
  <c r="FX15" i="61"/>
  <c r="FX16" i="61" s="1"/>
  <c r="FX18" i="61" s="1"/>
  <c r="FW15" i="61"/>
  <c r="FS15" i="61"/>
  <c r="FS16" i="61"/>
  <c r="FS18" i="61" s="1"/>
  <c r="FS19" i="61" s="1"/>
  <c r="FQ15" i="61"/>
  <c r="GJ25" i="61"/>
  <c r="GC25" i="61"/>
  <c r="GB25" i="61"/>
  <c r="FU25" i="61"/>
  <c r="FT25" i="61"/>
  <c r="FQ21" i="61"/>
  <c r="GK12" i="61"/>
  <c r="GI25" i="61"/>
  <c r="GH25" i="61"/>
  <c r="GG25" i="61"/>
  <c r="GF25" i="61"/>
  <c r="GE25" i="61"/>
  <c r="GD25" i="61"/>
  <c r="GA25" i="61"/>
  <c r="FZ25" i="61"/>
  <c r="FY25" i="61"/>
  <c r="FX25" i="61"/>
  <c r="FW25" i="61"/>
  <c r="FV25" i="61"/>
  <c r="FS25" i="61"/>
  <c r="FR25" i="61"/>
  <c r="GK8" i="61"/>
  <c r="GK25" i="61"/>
  <c r="FQ5" i="61"/>
  <c r="FQ22" i="61"/>
  <c r="EV15" i="61"/>
  <c r="EV16" i="61" s="1"/>
  <c r="EW15" i="61"/>
  <c r="EW16" i="61" s="1"/>
  <c r="EW18" i="61" s="1"/>
  <c r="EX16" i="61"/>
  <c r="EY15" i="61"/>
  <c r="EY16" i="61" s="1"/>
  <c r="EY18" i="61" s="1"/>
  <c r="EZ15" i="61"/>
  <c r="EZ16" i="61"/>
  <c r="FA15" i="61"/>
  <c r="FA16" i="61"/>
  <c r="FA18" i="61" s="1"/>
  <c r="FB15" i="61"/>
  <c r="FB16" i="61"/>
  <c r="FC15" i="61"/>
  <c r="FC16" i="61" s="1"/>
  <c r="FC18" i="61" s="1"/>
  <c r="FD15" i="61"/>
  <c r="FD16" i="61"/>
  <c r="FE15" i="61"/>
  <c r="FE16" i="61"/>
  <c r="FE18" i="61" s="1"/>
  <c r="FF16" i="61"/>
  <c r="FG15" i="61"/>
  <c r="FG16" i="61"/>
  <c r="FG18" i="61" s="1"/>
  <c r="FH15" i="61"/>
  <c r="FH16" i="61"/>
  <c r="FI15" i="61"/>
  <c r="FI16" i="61" s="1"/>
  <c r="FI18" i="61" s="1"/>
  <c r="FJ15" i="61"/>
  <c r="FJ16" i="61" s="1"/>
  <c r="FJ18" i="61" s="1"/>
  <c r="FK15" i="61"/>
  <c r="FK16" i="61"/>
  <c r="FK18" i="61" s="1"/>
  <c r="FL15" i="61"/>
  <c r="FL16" i="61"/>
  <c r="FM15" i="61"/>
  <c r="FM16" i="61" s="1"/>
  <c r="FM18" i="61" s="1"/>
  <c r="FN16" i="61"/>
  <c r="FN18" i="61" s="1"/>
  <c r="FO15" i="61"/>
  <c r="FO16" i="61"/>
  <c r="FO18" i="61" s="1"/>
  <c r="FL18" i="61"/>
  <c r="FK19" i="61"/>
  <c r="FH19" i="61"/>
  <c r="FH18" i="61"/>
  <c r="FF19" i="61"/>
  <c r="FF18" i="61"/>
  <c r="FD18" i="61"/>
  <c r="FB19" i="61"/>
  <c r="FB18" i="61"/>
  <c r="EZ19" i="61"/>
  <c r="EZ18" i="61"/>
  <c r="EX19" i="61"/>
  <c r="EX18" i="61"/>
  <c r="FO25" i="61"/>
  <c r="FN25" i="61"/>
  <c r="FM25" i="61"/>
  <c r="FL25" i="61"/>
  <c r="FK25" i="61"/>
  <c r="FJ25" i="61"/>
  <c r="FI25" i="61"/>
  <c r="FH25" i="61"/>
  <c r="FG25" i="61"/>
  <c r="FF25" i="61"/>
  <c r="FE25" i="61"/>
  <c r="FD25" i="61"/>
  <c r="FC25" i="61"/>
  <c r="FB25" i="61"/>
  <c r="FA25" i="61"/>
  <c r="EZ25" i="61"/>
  <c r="EY25" i="61"/>
  <c r="EX25" i="61"/>
  <c r="EW25" i="61"/>
  <c r="EV25" i="61"/>
  <c r="EV21" i="61"/>
  <c r="FP14" i="61"/>
  <c r="FP11" i="61"/>
  <c r="FP8" i="61"/>
  <c r="FP25" i="61"/>
  <c r="EV5" i="61"/>
  <c r="EV22" i="61"/>
  <c r="EA15" i="61"/>
  <c r="EA16" i="61"/>
  <c r="EB15" i="61"/>
  <c r="EB16" i="61"/>
  <c r="EC15" i="61"/>
  <c r="EC16" i="61" s="1"/>
  <c r="EC18" i="61" s="1"/>
  <c r="ED15" i="61"/>
  <c r="ED16" i="61"/>
  <c r="EE15" i="61"/>
  <c r="EE16" i="61"/>
  <c r="EE18" i="61" s="1"/>
  <c r="EF15" i="61"/>
  <c r="EF16" i="61"/>
  <c r="EF18" i="61" s="1"/>
  <c r="EG15" i="61"/>
  <c r="EG16" i="61" s="1"/>
  <c r="EG18" i="61" s="1"/>
  <c r="EH15" i="61"/>
  <c r="EH16" i="61"/>
  <c r="EH18" i="61" s="1"/>
  <c r="EI16" i="61"/>
  <c r="EJ15" i="61"/>
  <c r="EJ16" i="61" s="1"/>
  <c r="EJ18" i="61" s="1"/>
  <c r="EK15" i="61"/>
  <c r="EK16" i="61"/>
  <c r="EK18" i="61" s="1"/>
  <c r="EL15" i="61"/>
  <c r="EL16" i="61"/>
  <c r="EM15" i="61"/>
  <c r="EM16" i="61" s="1"/>
  <c r="EM18" i="61" s="1"/>
  <c r="EN15" i="61"/>
  <c r="EN16" i="61" s="1"/>
  <c r="EN18" i="61" s="1"/>
  <c r="EO15" i="61"/>
  <c r="EO16" i="61"/>
  <c r="EO18" i="61" s="1"/>
  <c r="EP15" i="61"/>
  <c r="EP16" i="61"/>
  <c r="EQ16" i="61"/>
  <c r="ER15" i="61"/>
  <c r="ER16" i="61"/>
  <c r="ER18" i="61" s="1"/>
  <c r="ES15" i="61"/>
  <c r="ES16" i="61"/>
  <c r="ET15" i="61"/>
  <c r="ET16" i="61" s="1"/>
  <c r="ET18" i="61" s="1"/>
  <c r="ES18" i="61"/>
  <c r="EQ19" i="61"/>
  <c r="EQ18" i="61"/>
  <c r="EP18" i="61"/>
  <c r="EL18" i="61"/>
  <c r="EI18" i="61"/>
  <c r="ED18" i="61"/>
  <c r="EB18" i="61"/>
  <c r="ET25" i="61"/>
  <c r="ES25" i="61"/>
  <c r="ER25" i="61"/>
  <c r="EQ25" i="61"/>
  <c r="EP25" i="61"/>
  <c r="EO25" i="61"/>
  <c r="EN25" i="61"/>
  <c r="EM25" i="61"/>
  <c r="EL25" i="61"/>
  <c r="EK25" i="61"/>
  <c r="EJ25" i="61"/>
  <c r="EI25" i="61"/>
  <c r="EH25" i="61"/>
  <c r="EG25" i="61"/>
  <c r="EF25" i="61"/>
  <c r="EE25" i="61"/>
  <c r="ED25" i="61"/>
  <c r="EC25" i="61"/>
  <c r="EB25" i="61"/>
  <c r="EA25" i="61"/>
  <c r="EA21" i="61"/>
  <c r="EU14" i="61"/>
  <c r="EU11" i="61"/>
  <c r="EU8" i="61"/>
  <c r="EU25" i="61"/>
  <c r="EA5" i="61"/>
  <c r="EA22" i="61"/>
  <c r="DQ19" i="61"/>
  <c r="DQ15" i="61"/>
  <c r="DQ16" i="61"/>
  <c r="DQ18" i="61"/>
  <c r="DO15" i="61"/>
  <c r="DO16" i="61" s="1"/>
  <c r="DO18" i="61" s="1"/>
  <c r="DI19" i="61"/>
  <c r="DY25" i="61"/>
  <c r="DX25" i="61"/>
  <c r="DW25" i="61"/>
  <c r="DV25" i="61"/>
  <c r="DU25" i="61"/>
  <c r="DT25" i="61"/>
  <c r="DS25" i="61"/>
  <c r="DR25" i="61"/>
  <c r="DQ25" i="61"/>
  <c r="DP25" i="61"/>
  <c r="DO25" i="61"/>
  <c r="DN25" i="61"/>
  <c r="DM25" i="61"/>
  <c r="DL25" i="61"/>
  <c r="DK25" i="61"/>
  <c r="DJ25" i="61"/>
  <c r="DI25" i="61"/>
  <c r="DH25" i="61"/>
  <c r="DG25" i="61"/>
  <c r="DF25" i="61"/>
  <c r="DF21" i="61"/>
  <c r="DY15" i="61"/>
  <c r="DY16" i="61"/>
  <c r="DY18" i="61" s="1"/>
  <c r="DW15" i="61"/>
  <c r="DW16" i="61"/>
  <c r="DW18" i="61" s="1"/>
  <c r="DU15" i="61"/>
  <c r="DU16" i="61" s="1"/>
  <c r="DU18" i="61" s="1"/>
  <c r="DS15" i="61"/>
  <c r="DS16" i="61" s="1"/>
  <c r="DS18" i="61" s="1"/>
  <c r="DR15" i="61"/>
  <c r="DM15" i="61"/>
  <c r="DM16" i="61"/>
  <c r="DM18" i="61" s="1"/>
  <c r="DK15" i="61"/>
  <c r="DJ15" i="61"/>
  <c r="DI15" i="61"/>
  <c r="DI16" i="61"/>
  <c r="DI18" i="61"/>
  <c r="DG15" i="61"/>
  <c r="DF15" i="61"/>
  <c r="DZ8" i="61"/>
  <c r="DZ25" i="61"/>
  <c r="DF5" i="61"/>
  <c r="DF22" i="61"/>
  <c r="DC25" i="61"/>
  <c r="DB25" i="61"/>
  <c r="CU25" i="61"/>
  <c r="CT25" i="61"/>
  <c r="CM25" i="61"/>
  <c r="CL25" i="61"/>
  <c r="CK21" i="61"/>
  <c r="CM15" i="61"/>
  <c r="CM16" i="61" s="1"/>
  <c r="CM18" i="61" s="1"/>
  <c r="CW15" i="61"/>
  <c r="CO15" i="61"/>
  <c r="CZ15" i="61"/>
  <c r="CZ16" i="61" s="1"/>
  <c r="CZ18" i="61" s="1"/>
  <c r="CR15" i="61"/>
  <c r="CR16" i="61"/>
  <c r="CR18" i="61"/>
  <c r="CQ15" i="61"/>
  <c r="CN15" i="61"/>
  <c r="CN16" i="61" s="1"/>
  <c r="CN18" i="61" s="1"/>
  <c r="CK15" i="61"/>
  <c r="DD25" i="61"/>
  <c r="DA25" i="61"/>
  <c r="CZ25" i="61"/>
  <c r="CY25" i="61"/>
  <c r="CW25" i="61"/>
  <c r="CV25" i="61"/>
  <c r="CS25" i="61"/>
  <c r="CR25" i="61"/>
  <c r="CQ25" i="61"/>
  <c r="CO25" i="61"/>
  <c r="CN25" i="61"/>
  <c r="CK25" i="61"/>
  <c r="CK5" i="61"/>
  <c r="CK22" i="61"/>
  <c r="BU16" i="61"/>
  <c r="BU18" i="61" s="1"/>
  <c r="CB15" i="61"/>
  <c r="CB16" i="61"/>
  <c r="CB18" i="61" s="1"/>
  <c r="CA19" i="61"/>
  <c r="CA15" i="61"/>
  <c r="CA16" i="61"/>
  <c r="CA18" i="61" s="1"/>
  <c r="BS15" i="61"/>
  <c r="BS16" i="61"/>
  <c r="BS18" i="61" s="1"/>
  <c r="BQ16" i="61"/>
  <c r="BQ18" i="61" s="1"/>
  <c r="CI25" i="61"/>
  <c r="CA25" i="61"/>
  <c r="BS25" i="61"/>
  <c r="BP21" i="61"/>
  <c r="CH25" i="61"/>
  <c r="CG25" i="61"/>
  <c r="CF25" i="61"/>
  <c r="CE25" i="61"/>
  <c r="CD25" i="61"/>
  <c r="CC25" i="61"/>
  <c r="CB25" i="61"/>
  <c r="BZ25" i="61"/>
  <c r="BY25" i="61"/>
  <c r="BX25" i="61"/>
  <c r="BW25" i="61"/>
  <c r="BV25" i="61"/>
  <c r="BU25" i="61"/>
  <c r="BT25" i="61"/>
  <c r="BR25" i="61"/>
  <c r="BQ25" i="61"/>
  <c r="CJ8" i="61"/>
  <c r="CJ25" i="61" s="1"/>
  <c r="BP5" i="61"/>
  <c r="BP22" i="61"/>
  <c r="BN15" i="61"/>
  <c r="BN16" i="61"/>
  <c r="BN18" i="61" s="1"/>
  <c r="BM15" i="61"/>
  <c r="BM16" i="61" s="1"/>
  <c r="BM18" i="61" s="1"/>
  <c r="BL19" i="61"/>
  <c r="BL15" i="61"/>
  <c r="BL16" i="61" s="1"/>
  <c r="BL18" i="61" s="1"/>
  <c r="BK19" i="61"/>
  <c r="BK15" i="61"/>
  <c r="BK16" i="61" s="1"/>
  <c r="BK18" i="61" s="1"/>
  <c r="BJ19" i="61"/>
  <c r="BJ15" i="61"/>
  <c r="BJ16" i="61"/>
  <c r="BJ18" i="61"/>
  <c r="BI15" i="61"/>
  <c r="BI16" i="61"/>
  <c r="BI18" i="61" s="1"/>
  <c r="BH15" i="61"/>
  <c r="BH16" i="61"/>
  <c r="BH18" i="61" s="1"/>
  <c r="BG15" i="61"/>
  <c r="BG16" i="61"/>
  <c r="BG18" i="61"/>
  <c r="BF15" i="61"/>
  <c r="BF16" i="61"/>
  <c r="BF18" i="61" s="1"/>
  <c r="BE19" i="61"/>
  <c r="BD15" i="61"/>
  <c r="BD16" i="61"/>
  <c r="BD18" i="61" s="1"/>
  <c r="BC15" i="61"/>
  <c r="BC16" i="61"/>
  <c r="BC18" i="61" s="1"/>
  <c r="BB15" i="61"/>
  <c r="BB16" i="61" s="1"/>
  <c r="BB18" i="61" s="1"/>
  <c r="BA19" i="61"/>
  <c r="BA15" i="61"/>
  <c r="BA16" i="61" s="1"/>
  <c r="BA18" i="61" s="1"/>
  <c r="AZ19" i="61"/>
  <c r="AZ15" i="61"/>
  <c r="AZ16" i="61"/>
  <c r="AZ18" i="61"/>
  <c r="AY15" i="61"/>
  <c r="AY16" i="61"/>
  <c r="AY18" i="61"/>
  <c r="AX15" i="61"/>
  <c r="AX16" i="61"/>
  <c r="AX18" i="61" s="1"/>
  <c r="AW19" i="61"/>
  <c r="AV15" i="61"/>
  <c r="AV16" i="61"/>
  <c r="AV18" i="61" s="1"/>
  <c r="AU15" i="61"/>
  <c r="AU16" i="61"/>
  <c r="AU18" i="61"/>
  <c r="BM25" i="61"/>
  <c r="BG25" i="61"/>
  <c r="BE25" i="61"/>
  <c r="AY25" i="61"/>
  <c r="AW25" i="61"/>
  <c r="AU21" i="61"/>
  <c r="BO14" i="61"/>
  <c r="BO12" i="61"/>
  <c r="BN25" i="61"/>
  <c r="BL25" i="61"/>
  <c r="BK25" i="61"/>
  <c r="BJ25" i="61"/>
  <c r="BI25" i="61"/>
  <c r="BH25" i="61"/>
  <c r="BF25" i="61"/>
  <c r="BD25" i="61"/>
  <c r="BC25" i="61"/>
  <c r="BB25" i="61"/>
  <c r="BA25" i="61"/>
  <c r="AZ25" i="61"/>
  <c r="BO8" i="61"/>
  <c r="BO25" i="61" s="1"/>
  <c r="AX25" i="61"/>
  <c r="AV25" i="61"/>
  <c r="AU25" i="61"/>
  <c r="AU5" i="61"/>
  <c r="AU22" i="61"/>
  <c r="AM15" i="61"/>
  <c r="AH15" i="61"/>
  <c r="AS25" i="61"/>
  <c r="AR25" i="61"/>
  <c r="AQ25" i="61"/>
  <c r="AK25" i="61"/>
  <c r="AJ25" i="61"/>
  <c r="AI25" i="61"/>
  <c r="AC25" i="61"/>
  <c r="AB25" i="61"/>
  <c r="Z21" i="61"/>
  <c r="AP25" i="61"/>
  <c r="AO25" i="61"/>
  <c r="AN25" i="61"/>
  <c r="AM25" i="61"/>
  <c r="AL25" i="61"/>
  <c r="AH25" i="61"/>
  <c r="AG25" i="61"/>
  <c r="AF25" i="61"/>
  <c r="AE25" i="61"/>
  <c r="AD25" i="61"/>
  <c r="Z5" i="61"/>
  <c r="Z22" i="61"/>
  <c r="E22" i="61"/>
  <c r="E21" i="61"/>
  <c r="E5" i="61"/>
  <c r="X14" i="61"/>
  <c r="W14" i="61"/>
  <c r="V14" i="61"/>
  <c r="U14" i="61"/>
  <c r="T14" i="61"/>
  <c r="S14" i="61"/>
  <c r="R14" i="61"/>
  <c r="Q14" i="61"/>
  <c r="P14" i="61"/>
  <c r="O14" i="61"/>
  <c r="N14" i="61"/>
  <c r="M14" i="61"/>
  <c r="L14" i="61"/>
  <c r="K14" i="61"/>
  <c r="J14" i="61"/>
  <c r="I14" i="61"/>
  <c r="H14" i="61"/>
  <c r="G14" i="61"/>
  <c r="T814" i="140"/>
  <c r="T813" i="140"/>
  <c r="T812" i="140"/>
  <c r="T811" i="140"/>
  <c r="T810" i="140"/>
  <c r="T809" i="140"/>
  <c r="T808" i="140"/>
  <c r="T807" i="140"/>
  <c r="T806" i="140"/>
  <c r="T805" i="140"/>
  <c r="T804" i="140"/>
  <c r="T803" i="140"/>
  <c r="T802" i="140"/>
  <c r="T801" i="140"/>
  <c r="T800" i="140"/>
  <c r="T799" i="140"/>
  <c r="T798" i="140"/>
  <c r="T797" i="140"/>
  <c r="T796" i="140"/>
  <c r="T795" i="140"/>
  <c r="T794" i="140"/>
  <c r="T793" i="140"/>
  <c r="T792" i="140"/>
  <c r="T791" i="140"/>
  <c r="T790" i="140"/>
  <c r="T789" i="140"/>
  <c r="T788" i="140"/>
  <c r="T787" i="140"/>
  <c r="T786" i="140"/>
  <c r="T785" i="140"/>
  <c r="T784" i="140"/>
  <c r="T783" i="140"/>
  <c r="T782" i="140"/>
  <c r="T781" i="140"/>
  <c r="T780" i="140"/>
  <c r="T779" i="140"/>
  <c r="T778" i="140"/>
  <c r="T777" i="140"/>
  <c r="T776" i="140"/>
  <c r="T775" i="140"/>
  <c r="T774" i="140"/>
  <c r="T773" i="140"/>
  <c r="T772" i="140"/>
  <c r="T771" i="140"/>
  <c r="T770" i="140"/>
  <c r="T769" i="140"/>
  <c r="T768" i="140"/>
  <c r="T767" i="140"/>
  <c r="T766" i="140"/>
  <c r="T765" i="140"/>
  <c r="T764" i="140"/>
  <c r="T763" i="140"/>
  <c r="T762" i="140"/>
  <c r="T761" i="140"/>
  <c r="T760" i="140"/>
  <c r="T759" i="140"/>
  <c r="T758" i="140"/>
  <c r="T757" i="140"/>
  <c r="T756" i="140"/>
  <c r="T755" i="140"/>
  <c r="T754" i="140"/>
  <c r="T753" i="140"/>
  <c r="T752" i="140"/>
  <c r="T751" i="140"/>
  <c r="T750" i="140"/>
  <c r="T749" i="140"/>
  <c r="T748" i="140"/>
  <c r="T747" i="140"/>
  <c r="T746" i="140"/>
  <c r="T745" i="140"/>
  <c r="T744" i="140"/>
  <c r="T743" i="140"/>
  <c r="T742" i="140"/>
  <c r="T741" i="140"/>
  <c r="T740" i="140"/>
  <c r="T739" i="140"/>
  <c r="T738" i="140"/>
  <c r="T737" i="140"/>
  <c r="T736" i="140"/>
  <c r="T735" i="140"/>
  <c r="T734" i="140"/>
  <c r="T733" i="140"/>
  <c r="T732" i="140"/>
  <c r="T731" i="140"/>
  <c r="T730" i="140"/>
  <c r="T729" i="140"/>
  <c r="T728" i="140"/>
  <c r="T727" i="140"/>
  <c r="T726" i="140"/>
  <c r="T725" i="140"/>
  <c r="T724" i="140"/>
  <c r="T723" i="140"/>
  <c r="T722" i="140"/>
  <c r="T721" i="140"/>
  <c r="T720" i="140"/>
  <c r="T719" i="140"/>
  <c r="T718" i="140"/>
  <c r="T717" i="140"/>
  <c r="T716" i="140"/>
  <c r="T715" i="140"/>
  <c r="T714" i="140"/>
  <c r="T713" i="140"/>
  <c r="T712" i="140"/>
  <c r="T711" i="140"/>
  <c r="T710" i="140"/>
  <c r="T709" i="140"/>
  <c r="T708" i="140"/>
  <c r="T707" i="140"/>
  <c r="T706" i="140"/>
  <c r="T705" i="140"/>
  <c r="T704" i="140"/>
  <c r="T703" i="140"/>
  <c r="T702" i="140"/>
  <c r="T701" i="140"/>
  <c r="T700" i="140"/>
  <c r="T699" i="140"/>
  <c r="T698" i="140"/>
  <c r="T697" i="140"/>
  <c r="T696" i="140"/>
  <c r="T695" i="140"/>
  <c r="T694" i="140"/>
  <c r="T693" i="140"/>
  <c r="T692" i="140"/>
  <c r="T691" i="140"/>
  <c r="T690" i="140"/>
  <c r="T689" i="140"/>
  <c r="T688" i="140"/>
  <c r="T687" i="140"/>
  <c r="T686" i="140"/>
  <c r="T685" i="140"/>
  <c r="T684" i="140"/>
  <c r="T683" i="140"/>
  <c r="T682" i="140"/>
  <c r="T681" i="140"/>
  <c r="T680" i="140"/>
  <c r="T679" i="140"/>
  <c r="T678" i="140"/>
  <c r="T677" i="140"/>
  <c r="T676" i="140"/>
  <c r="T675" i="140"/>
  <c r="T674" i="140"/>
  <c r="T673" i="140"/>
  <c r="T672" i="140"/>
  <c r="T671" i="140"/>
  <c r="T670" i="140"/>
  <c r="T669" i="140"/>
  <c r="T668" i="140"/>
  <c r="T667" i="140"/>
  <c r="T666" i="140"/>
  <c r="T665" i="140"/>
  <c r="T664" i="140"/>
  <c r="T663" i="140"/>
  <c r="T662" i="140"/>
  <c r="T661" i="140"/>
  <c r="T660" i="140"/>
  <c r="T659" i="140"/>
  <c r="T658" i="140"/>
  <c r="T657" i="140"/>
  <c r="T656" i="140"/>
  <c r="T655" i="140"/>
  <c r="T654" i="140"/>
  <c r="T653" i="140"/>
  <c r="T652" i="140"/>
  <c r="T651" i="140"/>
  <c r="T650" i="140"/>
  <c r="T649" i="140"/>
  <c r="T648" i="140"/>
  <c r="T647" i="140"/>
  <c r="T646" i="140"/>
  <c r="T645" i="140"/>
  <c r="T644" i="140"/>
  <c r="T643" i="140"/>
  <c r="T642" i="140"/>
  <c r="T641" i="140"/>
  <c r="T640" i="140"/>
  <c r="T639" i="140"/>
  <c r="T638" i="140"/>
  <c r="T637" i="140"/>
  <c r="T636" i="140"/>
  <c r="T635" i="140"/>
  <c r="T634" i="140"/>
  <c r="T633" i="140"/>
  <c r="T632" i="140"/>
  <c r="F14" i="61" s="1"/>
  <c r="T631" i="140"/>
  <c r="F13" i="61" s="1"/>
  <c r="T630" i="140"/>
  <c r="T629" i="140"/>
  <c r="I825" i="140" s="1"/>
  <c r="T628" i="140"/>
  <c r="T625" i="140"/>
  <c r="T624" i="140"/>
  <c r="T623" i="140"/>
  <c r="T622" i="140"/>
  <c r="I827" i="140" s="1"/>
  <c r="T621" i="140"/>
  <c r="I824" i="140"/>
  <c r="T620" i="140"/>
  <c r="T619" i="140"/>
  <c r="T626" i="140"/>
  <c r="DG16" i="61"/>
  <c r="DG18" i="61"/>
  <c r="DP15" i="61"/>
  <c r="DP16" i="61" s="1"/>
  <c r="DP18" i="61" s="1"/>
  <c r="DX15" i="61"/>
  <c r="DX16" i="61"/>
  <c r="DX18" i="61"/>
  <c r="OM8" i="61"/>
  <c r="OM25" i="61"/>
  <c r="CV19" i="61"/>
  <c r="CV15" i="61"/>
  <c r="CV16" i="61"/>
  <c r="CV18" i="61" s="1"/>
  <c r="CQ16" i="61"/>
  <c r="CQ18" i="61" s="1"/>
  <c r="CT16" i="61"/>
  <c r="CT18" i="61"/>
  <c r="CP15" i="61"/>
  <c r="CP16" i="61" s="1"/>
  <c r="CP18" i="61"/>
  <c r="CX16" i="61"/>
  <c r="CX18" i="61"/>
  <c r="CK19" i="61"/>
  <c r="CK16" i="61"/>
  <c r="CK18" i="61"/>
  <c r="CN19" i="61"/>
  <c r="PA18" i="61"/>
  <c r="NZ19" i="61"/>
  <c r="NZ16" i="61"/>
  <c r="NZ18" i="61"/>
  <c r="OH19" i="61"/>
  <c r="OH15" i="61"/>
  <c r="OH16" i="61" s="1"/>
  <c r="OH18" i="61"/>
  <c r="NA19" i="61"/>
  <c r="NI19" i="61"/>
  <c r="NQ19" i="61"/>
  <c r="MY19" i="61"/>
  <c r="NG16" i="61"/>
  <c r="NG18" i="61" s="1"/>
  <c r="NO16" i="61"/>
  <c r="NO18" i="61" s="1"/>
  <c r="MF19" i="61"/>
  <c r="MF16" i="61"/>
  <c r="MF18" i="61" s="1"/>
  <c r="MN19" i="61"/>
  <c r="MN16" i="61"/>
  <c r="MN18" i="61"/>
  <c r="MV19" i="61"/>
  <c r="MI15" i="61"/>
  <c r="MI16" i="61"/>
  <c r="MI18" i="61" s="1"/>
  <c r="MQ16" i="61"/>
  <c r="MQ18" i="61" s="1"/>
  <c r="MD19" i="61"/>
  <c r="MD16" i="61"/>
  <c r="MD18" i="61" s="1"/>
  <c r="ML19" i="61"/>
  <c r="MT19" i="61"/>
  <c r="MG19" i="61"/>
  <c r="MO19" i="61"/>
  <c r="MJ19" i="61"/>
  <c r="KN19" i="61"/>
  <c r="KQ15" i="61"/>
  <c r="KQ16" i="61" s="1"/>
  <c r="KQ18" i="61" s="1"/>
  <c r="KQ19" i="61" s="1"/>
  <c r="KY15" i="61"/>
  <c r="KY16" i="61" s="1"/>
  <c r="KY18" i="61" s="1"/>
  <c r="KT19" i="61"/>
  <c r="LB19" i="61"/>
  <c r="JR16" i="61"/>
  <c r="JR18" i="61" s="1"/>
  <c r="JZ16" i="61"/>
  <c r="JZ18" i="61" s="1"/>
  <c r="KH19" i="61"/>
  <c r="JU19" i="61"/>
  <c r="KC19" i="61"/>
  <c r="JX15" i="61"/>
  <c r="JX16" i="61"/>
  <c r="JX18" i="61"/>
  <c r="KF15" i="61"/>
  <c r="KF16" i="61" s="1"/>
  <c r="KF18" i="61" s="1"/>
  <c r="JS19" i="61"/>
  <c r="KA19" i="61"/>
  <c r="KI19" i="61"/>
  <c r="JV19" i="61"/>
  <c r="KD19" i="61"/>
  <c r="IC18" i="61"/>
  <c r="HO16" i="61"/>
  <c r="HO18" i="61" s="1"/>
  <c r="HM19" i="61"/>
  <c r="HK16" i="61"/>
  <c r="HK18" i="61" s="1"/>
  <c r="HS19" i="61"/>
  <c r="HS16" i="61"/>
  <c r="HS18" i="61" s="1"/>
  <c r="HG16" i="61"/>
  <c r="HN15" i="61"/>
  <c r="HN16" i="61" s="1"/>
  <c r="HN18" i="61" s="1"/>
  <c r="HR16" i="61"/>
  <c r="HR18" i="61" s="1"/>
  <c r="HV15" i="61"/>
  <c r="HV16" i="61" s="1"/>
  <c r="HV18" i="61" s="1"/>
  <c r="HW16" i="61"/>
  <c r="HI19" i="61"/>
  <c r="HQ19" i="61"/>
  <c r="HY19" i="61"/>
  <c r="HL19" i="61"/>
  <c r="HT19" i="61"/>
  <c r="HG18" i="61"/>
  <c r="HW19" i="61"/>
  <c r="HW18" i="61"/>
  <c r="HJ19" i="61"/>
  <c r="HJ18" i="61"/>
  <c r="HZ19" i="61"/>
  <c r="HZ18" i="61"/>
  <c r="DN19" i="61"/>
  <c r="DT15" i="61"/>
  <c r="DT16" i="61" s="1"/>
  <c r="DJ16" i="61"/>
  <c r="DJ18" i="61" s="1"/>
  <c r="DM19" i="61"/>
  <c r="DU19" i="61"/>
  <c r="DK16" i="61"/>
  <c r="DK18" i="61"/>
  <c r="DZ11" i="61"/>
  <c r="DL15" i="61"/>
  <c r="DL16" i="61"/>
  <c r="DL18" i="61"/>
  <c r="DZ14" i="61"/>
  <c r="CW16" i="61"/>
  <c r="CW18" i="61"/>
  <c r="CO19" i="61"/>
  <c r="CO16" i="61"/>
  <c r="CO18" i="61" s="1"/>
  <c r="CW19" i="61"/>
  <c r="CR19" i="61"/>
  <c r="CZ19" i="61"/>
  <c r="DE10" i="61"/>
  <c r="IV11" i="61"/>
  <c r="IV14" i="61"/>
  <c r="KL10" i="61"/>
  <c r="KL14" i="61"/>
  <c r="OM10" i="61"/>
  <c r="OM12" i="61"/>
  <c r="NR10" i="61"/>
  <c r="NR12" i="61"/>
  <c r="NR14" i="61"/>
  <c r="IA14" i="61"/>
  <c r="JQ10" i="61"/>
  <c r="JQ12" i="61"/>
  <c r="IA10" i="61"/>
  <c r="LG12" i="61"/>
  <c r="LG14" i="61"/>
  <c r="MW12" i="61"/>
  <c r="MW14" i="61"/>
  <c r="EU10" i="61"/>
  <c r="EU12" i="61"/>
  <c r="CJ12" i="61"/>
  <c r="DZ10" i="61"/>
  <c r="FP10" i="61"/>
  <c r="GK10" i="61"/>
  <c r="MB10" i="61"/>
  <c r="PH10" i="61"/>
  <c r="PH12" i="61"/>
  <c r="PH14" i="61"/>
  <c r="EU15" i="61"/>
  <c r="DF16" i="61"/>
  <c r="DF18" i="61" s="1"/>
  <c r="DV16" i="61"/>
  <c r="DV18" i="61" s="1"/>
  <c r="DR16" i="61"/>
  <c r="DR18" i="61"/>
  <c r="OS25" i="61"/>
  <c r="NX25" i="61"/>
  <c r="NR8" i="61"/>
  <c r="NR25" i="61"/>
  <c r="MW10" i="61"/>
  <c r="MB15" i="61"/>
  <c r="KL12" i="61"/>
  <c r="KL8" i="61"/>
  <c r="KL25" i="61" s="1"/>
  <c r="JQ16" i="61"/>
  <c r="JQ18" i="61" s="1"/>
  <c r="IV12" i="61"/>
  <c r="FP12" i="61"/>
  <c r="DH15" i="61"/>
  <c r="DH16" i="61"/>
  <c r="DH18" i="61" s="1"/>
  <c r="DZ12" i="61"/>
  <c r="CJ10" i="61"/>
  <c r="BO10" i="61"/>
  <c r="BO15" i="61"/>
  <c r="PH11" i="61"/>
  <c r="OM11" i="61"/>
  <c r="NS25" i="61"/>
  <c r="NR15" i="61"/>
  <c r="NR11" i="61"/>
  <c r="MG25" i="61"/>
  <c r="MW11" i="61"/>
  <c r="MB11" i="61"/>
  <c r="LH25" i="61"/>
  <c r="KQ25" i="61"/>
  <c r="LG11" i="61"/>
  <c r="KL11" i="61"/>
  <c r="JR25" i="61"/>
  <c r="IV15" i="61"/>
  <c r="JQ11" i="61"/>
  <c r="JQ8" i="61"/>
  <c r="JQ25" i="61"/>
  <c r="HK25" i="61"/>
  <c r="IA11" i="61"/>
  <c r="GP25" i="61"/>
  <c r="HF11" i="61"/>
  <c r="FP15" i="61"/>
  <c r="GK11" i="61"/>
  <c r="FQ25" i="61"/>
  <c r="DE15" i="61"/>
  <c r="DE8" i="61"/>
  <c r="DE25" i="61"/>
  <c r="DE11" i="61"/>
  <c r="CJ15" i="61"/>
  <c r="CJ11" i="61"/>
  <c r="BP25" i="61"/>
  <c r="BO16" i="61"/>
  <c r="BO18" i="61"/>
  <c r="BO11" i="61"/>
  <c r="OM15" i="61"/>
  <c r="JQ15" i="61"/>
  <c r="MW15" i="61"/>
  <c r="P68" i="157"/>
  <c r="E84" i="157" s="1"/>
  <c r="E91" i="157"/>
  <c r="P69" i="157"/>
  <c r="P70" i="157"/>
  <c r="E85" i="157" s="1"/>
  <c r="P71" i="157"/>
  <c r="E87" i="157" s="1"/>
  <c r="P72" i="157"/>
  <c r="E88" i="157" s="1"/>
  <c r="P73" i="157"/>
  <c r="P74" i="157"/>
  <c r="P75" i="157"/>
  <c r="P76" i="157"/>
  <c r="P51" i="157"/>
  <c r="P52" i="157"/>
  <c r="P53" i="157"/>
  <c r="P54" i="157"/>
  <c r="P55" i="157"/>
  <c r="P56" i="157"/>
  <c r="P57" i="157"/>
  <c r="P58" i="157"/>
  <c r="BM21" i="159"/>
  <c r="BL21" i="159"/>
  <c r="BK21" i="159"/>
  <c r="BJ21" i="159"/>
  <c r="BI21" i="159"/>
  <c r="BH21" i="159"/>
  <c r="BG21" i="159"/>
  <c r="BF21" i="159"/>
  <c r="D579" i="180"/>
  <c r="BE21" i="159"/>
  <c r="C579" i="180"/>
  <c r="BB21" i="159"/>
  <c r="BM20" i="159"/>
  <c r="BL20" i="159"/>
  <c r="BK20" i="159"/>
  <c r="BJ20" i="159"/>
  <c r="BI20" i="159"/>
  <c r="BH20" i="159"/>
  <c r="BG20" i="159"/>
  <c r="BF20" i="159"/>
  <c r="D549" i="180"/>
  <c r="BE20" i="159"/>
  <c r="C549" i="180"/>
  <c r="BB20" i="159"/>
  <c r="BM19" i="159"/>
  <c r="BL19" i="159"/>
  <c r="BK19" i="159"/>
  <c r="BJ19" i="159"/>
  <c r="BI19" i="159"/>
  <c r="BH19" i="159"/>
  <c r="BG19" i="159"/>
  <c r="BF19" i="159"/>
  <c r="D519" i="180"/>
  <c r="BE19" i="159"/>
  <c r="C519" i="180"/>
  <c r="BB19" i="159"/>
  <c r="BM18" i="159"/>
  <c r="BL18" i="159"/>
  <c r="BK18" i="159"/>
  <c r="BJ18" i="159"/>
  <c r="BI18" i="159"/>
  <c r="BH18" i="159"/>
  <c r="BG18" i="159"/>
  <c r="BF18" i="159"/>
  <c r="D489" i="180"/>
  <c r="BE18" i="159"/>
  <c r="C489" i="180"/>
  <c r="BB18" i="159"/>
  <c r="BM17" i="159"/>
  <c r="BL17" i="159"/>
  <c r="BK17" i="159"/>
  <c r="BJ17" i="159"/>
  <c r="BI17" i="159"/>
  <c r="BH17" i="159"/>
  <c r="BG17" i="159"/>
  <c r="BF17" i="159"/>
  <c r="D459" i="180"/>
  <c r="BE17" i="159"/>
  <c r="C459" i="180"/>
  <c r="BB17" i="159"/>
  <c r="BM16" i="159"/>
  <c r="BL16" i="159"/>
  <c r="BK16" i="159"/>
  <c r="BJ16" i="159"/>
  <c r="BI16" i="159"/>
  <c r="BH16" i="159"/>
  <c r="BG16" i="159"/>
  <c r="BF16" i="159"/>
  <c r="D429" i="180"/>
  <c r="BE16" i="159"/>
  <c r="C429" i="180"/>
  <c r="BB16" i="159"/>
  <c r="BM15" i="159"/>
  <c r="BL15" i="159"/>
  <c r="BK15" i="159"/>
  <c r="BJ15" i="159"/>
  <c r="BI15" i="159"/>
  <c r="BH15" i="159"/>
  <c r="BG15" i="159"/>
  <c r="BF15" i="159"/>
  <c r="D399" i="180"/>
  <c r="BE15" i="159"/>
  <c r="C399" i="180"/>
  <c r="BB15" i="159"/>
  <c r="BM14" i="159"/>
  <c r="BL14" i="159"/>
  <c r="BK14" i="159"/>
  <c r="BJ14" i="159"/>
  <c r="BI14" i="159"/>
  <c r="BH14" i="159"/>
  <c r="BG14" i="159"/>
  <c r="BF14" i="159"/>
  <c r="D369" i="180"/>
  <c r="BE14" i="159"/>
  <c r="C369" i="180"/>
  <c r="BB14" i="159"/>
  <c r="BM13" i="159"/>
  <c r="BL13" i="159"/>
  <c r="BK13" i="159"/>
  <c r="BJ13" i="159"/>
  <c r="BI13" i="159"/>
  <c r="BH13" i="159"/>
  <c r="BG13" i="159"/>
  <c r="BF13" i="159"/>
  <c r="D339" i="180"/>
  <c r="BE13" i="159"/>
  <c r="C339" i="180"/>
  <c r="BB13" i="159"/>
  <c r="BM12" i="159"/>
  <c r="BL12" i="159"/>
  <c r="BK12" i="159"/>
  <c r="BJ12" i="159"/>
  <c r="BI12" i="159"/>
  <c r="BH12" i="159"/>
  <c r="BG12" i="159"/>
  <c r="BF12" i="159"/>
  <c r="D309" i="180"/>
  <c r="BE12" i="159"/>
  <c r="C309" i="180"/>
  <c r="BB12" i="159"/>
  <c r="BM11" i="159"/>
  <c r="BL11" i="159"/>
  <c r="BK11" i="159"/>
  <c r="BJ11" i="159"/>
  <c r="BI11" i="159"/>
  <c r="BH11" i="159"/>
  <c r="BG11" i="159"/>
  <c r="BF11" i="159"/>
  <c r="D279" i="180"/>
  <c r="BE11" i="159"/>
  <c r="C279" i="180"/>
  <c r="BB11" i="159"/>
  <c r="BM10" i="159"/>
  <c r="BL10" i="159"/>
  <c r="BK10" i="159"/>
  <c r="BJ10" i="159"/>
  <c r="BI10" i="159"/>
  <c r="BH10" i="159"/>
  <c r="BG10" i="159"/>
  <c r="BF10" i="159"/>
  <c r="D249" i="180"/>
  <c r="BE10" i="159"/>
  <c r="C249" i="180"/>
  <c r="BB10" i="159"/>
  <c r="BM9" i="159"/>
  <c r="BL9" i="159"/>
  <c r="BK9" i="159"/>
  <c r="BJ9" i="159"/>
  <c r="BI9" i="159"/>
  <c r="BH9" i="159"/>
  <c r="BG9" i="159"/>
  <c r="BF9" i="159"/>
  <c r="D219" i="180"/>
  <c r="BE9" i="159"/>
  <c r="C219" i="180"/>
  <c r="BB9" i="159"/>
  <c r="BM8" i="159"/>
  <c r="BL8" i="159"/>
  <c r="BK8" i="159"/>
  <c r="BJ8" i="159"/>
  <c r="BI8" i="159"/>
  <c r="BH8" i="159"/>
  <c r="BG8" i="159"/>
  <c r="BF8" i="159"/>
  <c r="D189" i="180"/>
  <c r="BE8" i="159"/>
  <c r="C189" i="180"/>
  <c r="BB8" i="159"/>
  <c r="BM7" i="159"/>
  <c r="BL7" i="159"/>
  <c r="BK7" i="159"/>
  <c r="BJ7" i="159"/>
  <c r="BI7" i="159"/>
  <c r="BH7" i="159"/>
  <c r="BG7" i="159"/>
  <c r="BF7" i="159"/>
  <c r="D159" i="180"/>
  <c r="BE7" i="159"/>
  <c r="C159" i="180"/>
  <c r="BB7" i="159"/>
  <c r="BM6" i="159"/>
  <c r="BL6" i="159"/>
  <c r="BK6" i="159"/>
  <c r="BJ6" i="159"/>
  <c r="BI6" i="159"/>
  <c r="BH6" i="159"/>
  <c r="BG6" i="159"/>
  <c r="BF6" i="159"/>
  <c r="D129" i="180"/>
  <c r="BE6" i="159"/>
  <c r="C129" i="180"/>
  <c r="BB6" i="159"/>
  <c r="BM5" i="159"/>
  <c r="BL5" i="159"/>
  <c r="BK5" i="159"/>
  <c r="BJ5" i="159"/>
  <c r="BI5" i="159"/>
  <c r="BH5" i="159"/>
  <c r="BG5" i="159"/>
  <c r="BF5" i="159"/>
  <c r="D99" i="180"/>
  <c r="BE5" i="159"/>
  <c r="C99" i="180"/>
  <c r="BB5" i="159"/>
  <c r="BM4" i="159"/>
  <c r="BL4" i="159"/>
  <c r="BK4" i="159"/>
  <c r="BJ4" i="159"/>
  <c r="BI4" i="159"/>
  <c r="BH4" i="159"/>
  <c r="BG4" i="159"/>
  <c r="BF4" i="159"/>
  <c r="D69" i="180"/>
  <c r="BE4" i="159"/>
  <c r="C69" i="180"/>
  <c r="BC4" i="159"/>
  <c r="BC5" i="159"/>
  <c r="BC6" i="159"/>
  <c r="BC7" i="159"/>
  <c r="BC8" i="159"/>
  <c r="BC9" i="159"/>
  <c r="BC10" i="159"/>
  <c r="BC11" i="159"/>
  <c r="BC12" i="159"/>
  <c r="BC13" i="159"/>
  <c r="BC14" i="159"/>
  <c r="BC15" i="159"/>
  <c r="BC16" i="159"/>
  <c r="BC17" i="159"/>
  <c r="BC18" i="159"/>
  <c r="BC19" i="159"/>
  <c r="BC20" i="159"/>
  <c r="BC21" i="159"/>
  <c r="BB4" i="159"/>
  <c r="BM3" i="159"/>
  <c r="BL3" i="159"/>
  <c r="BK3" i="159"/>
  <c r="BJ3" i="159"/>
  <c r="BI3" i="159"/>
  <c r="BH3" i="159"/>
  <c r="BG3" i="159"/>
  <c r="BF3" i="159"/>
  <c r="D39" i="180"/>
  <c r="BE3" i="159"/>
  <c r="C39" i="180"/>
  <c r="BC3" i="159"/>
  <c r="BB3" i="159"/>
  <c r="BM2" i="159"/>
  <c r="BL2" i="159"/>
  <c r="BK2" i="159"/>
  <c r="BJ2" i="159"/>
  <c r="BI2" i="159"/>
  <c r="BH2" i="159"/>
  <c r="BG2" i="159"/>
  <c r="BF2" i="159"/>
  <c r="D9" i="180"/>
  <c r="D617" i="180" s="1"/>
  <c r="BE2" i="159"/>
  <c r="C9" i="180"/>
  <c r="C617" i="180" s="1"/>
  <c r="BB2" i="159"/>
  <c r="BM21" i="160"/>
  <c r="BL21" i="160"/>
  <c r="BK21" i="160"/>
  <c r="BJ21" i="160"/>
  <c r="BI21" i="160"/>
  <c r="BH21" i="160"/>
  <c r="BG21" i="160"/>
  <c r="BF21" i="160"/>
  <c r="D579" i="181"/>
  <c r="BE21" i="160"/>
  <c r="C579" i="181"/>
  <c r="BB21" i="160"/>
  <c r="BM20" i="160"/>
  <c r="BL20" i="160"/>
  <c r="BK20" i="160"/>
  <c r="BJ20" i="160"/>
  <c r="BI20" i="160"/>
  <c r="BH20" i="160"/>
  <c r="BG20" i="160"/>
  <c r="BF20" i="160"/>
  <c r="D549" i="181"/>
  <c r="BE20" i="160"/>
  <c r="C549" i="181"/>
  <c r="BB20" i="160"/>
  <c r="BM19" i="160"/>
  <c r="BL19" i="160"/>
  <c r="BK19" i="160"/>
  <c r="BJ19" i="160"/>
  <c r="BI19" i="160"/>
  <c r="BH19" i="160"/>
  <c r="BG19" i="160"/>
  <c r="BF19" i="160"/>
  <c r="D519" i="181"/>
  <c r="BE19" i="160"/>
  <c r="C519" i="181"/>
  <c r="BB19" i="160"/>
  <c r="BM18" i="160"/>
  <c r="BL18" i="160"/>
  <c r="BK18" i="160"/>
  <c r="BJ18" i="160"/>
  <c r="BI18" i="160"/>
  <c r="BH18" i="160"/>
  <c r="BG18" i="160"/>
  <c r="BF18" i="160"/>
  <c r="D489" i="181"/>
  <c r="BE18" i="160"/>
  <c r="C489" i="181"/>
  <c r="BB18" i="160"/>
  <c r="BM17" i="160"/>
  <c r="BL17" i="160"/>
  <c r="BK17" i="160"/>
  <c r="BJ17" i="160"/>
  <c r="BI17" i="160"/>
  <c r="BH17" i="160"/>
  <c r="BG17" i="160"/>
  <c r="BF17" i="160"/>
  <c r="D459" i="181"/>
  <c r="BE17" i="160"/>
  <c r="C459" i="181"/>
  <c r="BB17" i="160"/>
  <c r="BM16" i="160"/>
  <c r="BL16" i="160"/>
  <c r="BK16" i="160"/>
  <c r="BJ16" i="160"/>
  <c r="BI16" i="160"/>
  <c r="BH16" i="160"/>
  <c r="BG16" i="160"/>
  <c r="BF16" i="160"/>
  <c r="D429" i="181"/>
  <c r="BE16" i="160"/>
  <c r="C429" i="181"/>
  <c r="BB16" i="160"/>
  <c r="BM15" i="160"/>
  <c r="BL15" i="160"/>
  <c r="BK15" i="160"/>
  <c r="BJ15" i="160"/>
  <c r="BI15" i="160"/>
  <c r="BH15" i="160"/>
  <c r="BG15" i="160"/>
  <c r="BF15" i="160"/>
  <c r="D399" i="181"/>
  <c r="BE15" i="160"/>
  <c r="C399" i="181"/>
  <c r="BB15" i="160"/>
  <c r="BM14" i="160"/>
  <c r="BL14" i="160"/>
  <c r="BK14" i="160"/>
  <c r="BJ14" i="160"/>
  <c r="BI14" i="160"/>
  <c r="BH14" i="160"/>
  <c r="BG14" i="160"/>
  <c r="BF14" i="160"/>
  <c r="D369" i="181"/>
  <c r="BE14" i="160"/>
  <c r="C369" i="181"/>
  <c r="BB14" i="160"/>
  <c r="BM13" i="160"/>
  <c r="BL13" i="160"/>
  <c r="BK13" i="160"/>
  <c r="BJ13" i="160"/>
  <c r="BI13" i="160"/>
  <c r="BH13" i="160"/>
  <c r="BG13" i="160"/>
  <c r="BF13" i="160"/>
  <c r="D339" i="181"/>
  <c r="BE13" i="160"/>
  <c r="C339" i="181"/>
  <c r="BB13" i="160"/>
  <c r="BM12" i="160"/>
  <c r="BL12" i="160"/>
  <c r="BK12" i="160"/>
  <c r="BJ12" i="160"/>
  <c r="BI12" i="160"/>
  <c r="BH12" i="160"/>
  <c r="BG12" i="160"/>
  <c r="BF12" i="160"/>
  <c r="D309" i="181"/>
  <c r="BE12" i="160"/>
  <c r="C309" i="181"/>
  <c r="BB12" i="160"/>
  <c r="BM11" i="160"/>
  <c r="BL11" i="160"/>
  <c r="BK11" i="160"/>
  <c r="BJ11" i="160"/>
  <c r="BI11" i="160"/>
  <c r="BH11" i="160"/>
  <c r="BG11" i="160"/>
  <c r="BF11" i="160"/>
  <c r="D279" i="181"/>
  <c r="BE11" i="160"/>
  <c r="C279" i="181"/>
  <c r="BB11" i="160"/>
  <c r="BM10" i="160"/>
  <c r="BL10" i="160"/>
  <c r="BK10" i="160"/>
  <c r="BJ10" i="160"/>
  <c r="BI10" i="160"/>
  <c r="BH10" i="160"/>
  <c r="BG10" i="160"/>
  <c r="BF10" i="160"/>
  <c r="D249" i="181"/>
  <c r="BE10" i="160"/>
  <c r="C249" i="181"/>
  <c r="BB10" i="160"/>
  <c r="BM9" i="160"/>
  <c r="BL9" i="160"/>
  <c r="BK9" i="160"/>
  <c r="BJ9" i="160"/>
  <c r="BI9" i="160"/>
  <c r="BH9" i="160"/>
  <c r="BG9" i="160"/>
  <c r="BF9" i="160"/>
  <c r="D219" i="181"/>
  <c r="BE9" i="160"/>
  <c r="C219" i="181"/>
  <c r="BB9" i="160"/>
  <c r="BM8" i="160"/>
  <c r="BL8" i="160"/>
  <c r="BK8" i="160"/>
  <c r="BJ8" i="160"/>
  <c r="BI8" i="160"/>
  <c r="BH8" i="160"/>
  <c r="BG8" i="160"/>
  <c r="BF8" i="160"/>
  <c r="D189" i="181"/>
  <c r="BE8" i="160"/>
  <c r="C189" i="181"/>
  <c r="BB8" i="160"/>
  <c r="BM7" i="160"/>
  <c r="BL7" i="160"/>
  <c r="BK7" i="160"/>
  <c r="BJ7" i="160"/>
  <c r="BI7" i="160"/>
  <c r="BH7" i="160"/>
  <c r="BG7" i="160"/>
  <c r="BF7" i="160"/>
  <c r="D159" i="181"/>
  <c r="BE7" i="160"/>
  <c r="C159" i="181"/>
  <c r="BB7" i="160"/>
  <c r="BM6" i="160"/>
  <c r="BL6" i="160"/>
  <c r="BK6" i="160"/>
  <c r="BJ6" i="160"/>
  <c r="BI6" i="160"/>
  <c r="BH6" i="160"/>
  <c r="BG6" i="160"/>
  <c r="BF6" i="160"/>
  <c r="D129" i="181"/>
  <c r="BE6" i="160"/>
  <c r="C129" i="181"/>
  <c r="BB6" i="160"/>
  <c r="BM5" i="160"/>
  <c r="BL5" i="160"/>
  <c r="BK5" i="160"/>
  <c r="BJ5" i="160"/>
  <c r="BI5" i="160"/>
  <c r="BH5" i="160"/>
  <c r="BG5" i="160"/>
  <c r="BF5" i="160"/>
  <c r="D99" i="181"/>
  <c r="BE5" i="160"/>
  <c r="C99" i="181"/>
  <c r="BB5" i="160"/>
  <c r="BM4" i="160"/>
  <c r="BL4" i="160"/>
  <c r="BK4" i="160"/>
  <c r="BJ4" i="160"/>
  <c r="BI4" i="160"/>
  <c r="BH4" i="160"/>
  <c r="BG4" i="160"/>
  <c r="BF4" i="160"/>
  <c r="D69" i="181"/>
  <c r="BE4" i="160"/>
  <c r="C69" i="181"/>
  <c r="BB4" i="160"/>
  <c r="BM3" i="160"/>
  <c r="BL3" i="160"/>
  <c r="BK3" i="160"/>
  <c r="BJ3" i="160"/>
  <c r="BI3" i="160"/>
  <c r="BH3" i="160"/>
  <c r="BG3" i="160"/>
  <c r="BF3" i="160"/>
  <c r="D39" i="181"/>
  <c r="BE3" i="160"/>
  <c r="C39" i="181"/>
  <c r="BC3" i="160"/>
  <c r="BC4" i="160"/>
  <c r="BC5" i="160"/>
  <c r="BC6" i="160"/>
  <c r="BC7" i="160"/>
  <c r="BC8" i="160"/>
  <c r="BC9" i="160"/>
  <c r="BC10" i="160"/>
  <c r="BC11" i="160"/>
  <c r="BC12" i="160"/>
  <c r="BC13" i="160"/>
  <c r="BC14" i="160"/>
  <c r="BC15" i="160"/>
  <c r="BC16" i="160"/>
  <c r="BC17" i="160"/>
  <c r="BC18" i="160"/>
  <c r="BC19" i="160"/>
  <c r="BC20" i="160"/>
  <c r="BC21" i="160"/>
  <c r="BB3" i="160"/>
  <c r="BM2" i="160"/>
  <c r="BL2" i="160"/>
  <c r="BK2" i="160"/>
  <c r="BJ2" i="160"/>
  <c r="BI2" i="160"/>
  <c r="BH2" i="160"/>
  <c r="BG2" i="160"/>
  <c r="BF2" i="160"/>
  <c r="D9" i="181"/>
  <c r="D617" i="181"/>
  <c r="BE2" i="160"/>
  <c r="C9" i="181"/>
  <c r="C617" i="181" s="1"/>
  <c r="BB2" i="160"/>
  <c r="BM21" i="161"/>
  <c r="BL21" i="161"/>
  <c r="BK21" i="161"/>
  <c r="BJ21" i="161"/>
  <c r="BI21" i="161"/>
  <c r="BH21" i="161"/>
  <c r="BG21" i="161"/>
  <c r="BF21" i="161"/>
  <c r="D579" i="182"/>
  <c r="BE21" i="161"/>
  <c r="C579" i="182"/>
  <c r="BB21" i="161"/>
  <c r="BM20" i="161"/>
  <c r="BL20" i="161"/>
  <c r="BK20" i="161"/>
  <c r="BJ20" i="161"/>
  <c r="BI20" i="161"/>
  <c r="BH20" i="161"/>
  <c r="BG20" i="161"/>
  <c r="BF20" i="161"/>
  <c r="D549" i="182"/>
  <c r="BE20" i="161"/>
  <c r="C549" i="182"/>
  <c r="BB20" i="161"/>
  <c r="BM19" i="161"/>
  <c r="BL19" i="161"/>
  <c r="BK19" i="161"/>
  <c r="BJ19" i="161"/>
  <c r="BI19" i="161"/>
  <c r="BH19" i="161"/>
  <c r="BG19" i="161"/>
  <c r="BF19" i="161"/>
  <c r="D519" i="182"/>
  <c r="BE19" i="161"/>
  <c r="C519" i="182"/>
  <c r="BB19" i="161"/>
  <c r="BM18" i="161"/>
  <c r="BL18" i="161"/>
  <c r="BK18" i="161"/>
  <c r="BJ18" i="161"/>
  <c r="BI18" i="161"/>
  <c r="BH18" i="161"/>
  <c r="BG18" i="161"/>
  <c r="BF18" i="161"/>
  <c r="D489" i="182"/>
  <c r="BE18" i="161"/>
  <c r="C489" i="182"/>
  <c r="BB18" i="161"/>
  <c r="BM17" i="161"/>
  <c r="BL17" i="161"/>
  <c r="BK17" i="161"/>
  <c r="BJ17" i="161"/>
  <c r="BI17" i="161"/>
  <c r="BH17" i="161"/>
  <c r="BG17" i="161"/>
  <c r="BF17" i="161"/>
  <c r="D459" i="182"/>
  <c r="BE17" i="161"/>
  <c r="C459" i="182"/>
  <c r="BB17" i="161"/>
  <c r="BM16" i="161"/>
  <c r="BL16" i="161"/>
  <c r="BK16" i="161"/>
  <c r="BJ16" i="161"/>
  <c r="BI16" i="161"/>
  <c r="BH16" i="161"/>
  <c r="BG16" i="161"/>
  <c r="BF16" i="161"/>
  <c r="D429" i="182"/>
  <c r="BE16" i="161"/>
  <c r="C429" i="182"/>
  <c r="BB16" i="161"/>
  <c r="BM15" i="161"/>
  <c r="BL15" i="161"/>
  <c r="BK15" i="161"/>
  <c r="BJ15" i="161"/>
  <c r="BI15" i="161"/>
  <c r="BH15" i="161"/>
  <c r="BG15" i="161"/>
  <c r="BF15" i="161"/>
  <c r="D399" i="182"/>
  <c r="BE15" i="161"/>
  <c r="C399" i="182"/>
  <c r="BB15" i="161"/>
  <c r="BM14" i="161"/>
  <c r="BL14" i="161"/>
  <c r="BK14" i="161"/>
  <c r="BJ14" i="161"/>
  <c r="BI14" i="161"/>
  <c r="BH14" i="161"/>
  <c r="BG14" i="161"/>
  <c r="BF14" i="161"/>
  <c r="D369" i="182"/>
  <c r="BE14" i="161"/>
  <c r="C369" i="182"/>
  <c r="BB14" i="161"/>
  <c r="BM13" i="161"/>
  <c r="BL13" i="161"/>
  <c r="BK13" i="161"/>
  <c r="BJ13" i="161"/>
  <c r="BI13" i="161"/>
  <c r="BH13" i="161"/>
  <c r="BG13" i="161"/>
  <c r="BF13" i="161"/>
  <c r="D339" i="182"/>
  <c r="BE13" i="161"/>
  <c r="C339" i="182"/>
  <c r="BB13" i="161"/>
  <c r="BM12" i="161"/>
  <c r="BL12" i="161"/>
  <c r="BK12" i="161"/>
  <c r="BJ12" i="161"/>
  <c r="BI12" i="161"/>
  <c r="BH12" i="161"/>
  <c r="BG12" i="161"/>
  <c r="BF12" i="161"/>
  <c r="D309" i="182"/>
  <c r="BE12" i="161"/>
  <c r="C309" i="182"/>
  <c r="BB12" i="161"/>
  <c r="BM11" i="161"/>
  <c r="BL11" i="161"/>
  <c r="BK11" i="161"/>
  <c r="BJ11" i="161"/>
  <c r="BI11" i="161"/>
  <c r="BH11" i="161"/>
  <c r="BG11" i="161"/>
  <c r="BF11" i="161"/>
  <c r="D279" i="182"/>
  <c r="BE11" i="161"/>
  <c r="C279" i="182"/>
  <c r="BB11" i="161"/>
  <c r="BM10" i="161"/>
  <c r="BL10" i="161"/>
  <c r="BK10" i="161"/>
  <c r="BJ10" i="161"/>
  <c r="BI10" i="161"/>
  <c r="BH10" i="161"/>
  <c r="BG10" i="161"/>
  <c r="BF10" i="161"/>
  <c r="D249" i="182"/>
  <c r="BE10" i="161"/>
  <c r="C249" i="182"/>
  <c r="BB10" i="161"/>
  <c r="BM9" i="161"/>
  <c r="BL9" i="161"/>
  <c r="BK9" i="161"/>
  <c r="BJ9" i="161"/>
  <c r="BI9" i="161"/>
  <c r="BH9" i="161"/>
  <c r="BG9" i="161"/>
  <c r="BF9" i="161"/>
  <c r="D219" i="182"/>
  <c r="BE9" i="161"/>
  <c r="C219" i="182"/>
  <c r="BB9" i="161"/>
  <c r="BM8" i="161"/>
  <c r="BL8" i="161"/>
  <c r="BK8" i="161"/>
  <c r="BJ8" i="161"/>
  <c r="BI8" i="161"/>
  <c r="BH8" i="161"/>
  <c r="BG8" i="161"/>
  <c r="BF8" i="161"/>
  <c r="D189" i="182"/>
  <c r="BE8" i="161"/>
  <c r="C189" i="182"/>
  <c r="BB8" i="161"/>
  <c r="BM7" i="161"/>
  <c r="BL7" i="161"/>
  <c r="BK7" i="161"/>
  <c r="BJ7" i="161"/>
  <c r="BI7" i="161"/>
  <c r="BH7" i="161"/>
  <c r="BG7" i="161"/>
  <c r="BF7" i="161"/>
  <c r="D159" i="182"/>
  <c r="BE7" i="161"/>
  <c r="C159" i="182"/>
  <c r="BB7" i="161"/>
  <c r="BM6" i="161"/>
  <c r="BL6" i="161"/>
  <c r="BK6" i="161"/>
  <c r="BJ6" i="161"/>
  <c r="BI6" i="161"/>
  <c r="BH6" i="161"/>
  <c r="BG6" i="161"/>
  <c r="BF6" i="161"/>
  <c r="D129" i="182"/>
  <c r="BE6" i="161"/>
  <c r="C129" i="182"/>
  <c r="BB6" i="161"/>
  <c r="BM5" i="161"/>
  <c r="BL5" i="161"/>
  <c r="BK5" i="161"/>
  <c r="BJ5" i="161"/>
  <c r="BI5" i="161"/>
  <c r="BH5" i="161"/>
  <c r="BG5" i="161"/>
  <c r="BF5" i="161"/>
  <c r="D99" i="182"/>
  <c r="BE5" i="161"/>
  <c r="C99" i="182"/>
  <c r="BB5" i="161"/>
  <c r="BM4" i="161"/>
  <c r="BL4" i="161"/>
  <c r="BK4" i="161"/>
  <c r="BJ4" i="161"/>
  <c r="BI4" i="161"/>
  <c r="BH4" i="161"/>
  <c r="BG4" i="161"/>
  <c r="BF4" i="161"/>
  <c r="D69" i="182"/>
  <c r="BE4" i="161"/>
  <c r="C69" i="182"/>
  <c r="BB4" i="161"/>
  <c r="BM3" i="161"/>
  <c r="BL3" i="161"/>
  <c r="BK3" i="161"/>
  <c r="BJ3" i="161"/>
  <c r="BI3" i="161"/>
  <c r="BH3" i="161"/>
  <c r="BG3" i="161"/>
  <c r="BF3" i="161"/>
  <c r="D39" i="182"/>
  <c r="BE3" i="161"/>
  <c r="C39" i="182"/>
  <c r="BC3" i="161"/>
  <c r="BC4" i="161"/>
  <c r="BC5" i="161"/>
  <c r="BC6" i="161"/>
  <c r="BC7" i="161"/>
  <c r="BC8" i="161"/>
  <c r="BC9" i="161"/>
  <c r="BC10" i="161"/>
  <c r="BC11" i="161"/>
  <c r="BC12" i="161"/>
  <c r="BC13" i="161"/>
  <c r="BC14" i="161"/>
  <c r="BC15" i="161"/>
  <c r="BC16" i="161"/>
  <c r="BC17" i="161"/>
  <c r="BC18" i="161"/>
  <c r="BC19" i="161"/>
  <c r="BC20" i="161"/>
  <c r="BC21" i="161"/>
  <c r="BB3" i="161"/>
  <c r="BM2" i="161"/>
  <c r="BL2" i="161"/>
  <c r="BK2" i="161"/>
  <c r="BJ2" i="161"/>
  <c r="BI2" i="161"/>
  <c r="BH2" i="161"/>
  <c r="BG2" i="161"/>
  <c r="BF2" i="161"/>
  <c r="D9" i="182"/>
  <c r="D617" i="182"/>
  <c r="BE2" i="161"/>
  <c r="C9" i="182"/>
  <c r="C617" i="182"/>
  <c r="BB2" i="161"/>
  <c r="BM21" i="162"/>
  <c r="BL21" i="162"/>
  <c r="BK21" i="162"/>
  <c r="BJ21" i="162"/>
  <c r="BI21" i="162"/>
  <c r="BH21" i="162"/>
  <c r="BG21" i="162"/>
  <c r="BF21" i="162"/>
  <c r="BE21" i="162"/>
  <c r="BB21" i="162"/>
  <c r="BM20" i="162"/>
  <c r="BL20" i="162"/>
  <c r="BK20" i="162"/>
  <c r="BJ20" i="162"/>
  <c r="BI20" i="162"/>
  <c r="BH20" i="162"/>
  <c r="BG20" i="162"/>
  <c r="BF20" i="162"/>
  <c r="D549" i="183"/>
  <c r="BE20" i="162"/>
  <c r="C549" i="183"/>
  <c r="BB20" i="162"/>
  <c r="BM19" i="162"/>
  <c r="BL19" i="162"/>
  <c r="BK19" i="162"/>
  <c r="BJ19" i="162"/>
  <c r="BI19" i="162"/>
  <c r="BH19" i="162"/>
  <c r="BG19" i="162"/>
  <c r="BF19" i="162"/>
  <c r="D519" i="183"/>
  <c r="BE19" i="162"/>
  <c r="C519" i="183"/>
  <c r="BB19" i="162"/>
  <c r="BM18" i="162"/>
  <c r="BL18" i="162"/>
  <c r="BK18" i="162"/>
  <c r="BJ18" i="162"/>
  <c r="BI18" i="162"/>
  <c r="BH18" i="162"/>
  <c r="BG18" i="162"/>
  <c r="BF18" i="162"/>
  <c r="D489" i="183"/>
  <c r="BE18" i="162"/>
  <c r="C489" i="183"/>
  <c r="BB18" i="162"/>
  <c r="BM17" i="162"/>
  <c r="BL17" i="162"/>
  <c r="BK17" i="162"/>
  <c r="BJ17" i="162"/>
  <c r="BI17" i="162"/>
  <c r="BH17" i="162"/>
  <c r="BG17" i="162"/>
  <c r="BF17" i="162"/>
  <c r="D459" i="183"/>
  <c r="BE17" i="162"/>
  <c r="C459" i="183"/>
  <c r="BB17" i="162"/>
  <c r="BM16" i="162"/>
  <c r="BL16" i="162"/>
  <c r="BK16" i="162"/>
  <c r="BJ16" i="162"/>
  <c r="BI16" i="162"/>
  <c r="BH16" i="162"/>
  <c r="BG16" i="162"/>
  <c r="BF16" i="162"/>
  <c r="D429" i="183"/>
  <c r="BE16" i="162"/>
  <c r="C429" i="183"/>
  <c r="BB16" i="162"/>
  <c r="BM15" i="162"/>
  <c r="BL15" i="162"/>
  <c r="BK15" i="162"/>
  <c r="BJ15" i="162"/>
  <c r="BI15" i="162"/>
  <c r="BH15" i="162"/>
  <c r="BG15" i="162"/>
  <c r="BF15" i="162"/>
  <c r="D399" i="183"/>
  <c r="BE15" i="162"/>
  <c r="C399" i="183"/>
  <c r="BB15" i="162"/>
  <c r="BM14" i="162"/>
  <c r="BL14" i="162"/>
  <c r="BK14" i="162"/>
  <c r="BJ14" i="162"/>
  <c r="BI14" i="162"/>
  <c r="BH14" i="162"/>
  <c r="BG14" i="162"/>
  <c r="BF14" i="162"/>
  <c r="D369" i="183"/>
  <c r="BE14" i="162"/>
  <c r="C369" i="183"/>
  <c r="BB14" i="162"/>
  <c r="BM13" i="162"/>
  <c r="BL13" i="162"/>
  <c r="BK13" i="162"/>
  <c r="BJ13" i="162"/>
  <c r="BI13" i="162"/>
  <c r="BH13" i="162"/>
  <c r="BG13" i="162"/>
  <c r="BF13" i="162"/>
  <c r="D339" i="183"/>
  <c r="BE13" i="162"/>
  <c r="C339" i="183"/>
  <c r="BB13" i="162"/>
  <c r="BM12" i="162"/>
  <c r="BL12" i="162"/>
  <c r="BK12" i="162"/>
  <c r="BJ12" i="162"/>
  <c r="BI12" i="162"/>
  <c r="BH12" i="162"/>
  <c r="BG12" i="162"/>
  <c r="BF12" i="162"/>
  <c r="D309" i="183"/>
  <c r="BE12" i="162"/>
  <c r="C309" i="183"/>
  <c r="BB12" i="162"/>
  <c r="BM11" i="162"/>
  <c r="BL11" i="162"/>
  <c r="BK11" i="162"/>
  <c r="BJ11" i="162"/>
  <c r="BI11" i="162"/>
  <c r="BH11" i="162"/>
  <c r="BG11" i="162"/>
  <c r="BF11" i="162"/>
  <c r="D279" i="183"/>
  <c r="BE11" i="162"/>
  <c r="C279" i="183"/>
  <c r="BB11" i="162"/>
  <c r="BM10" i="162"/>
  <c r="BL10" i="162"/>
  <c r="BK10" i="162"/>
  <c r="BJ10" i="162"/>
  <c r="BI10" i="162"/>
  <c r="BH10" i="162"/>
  <c r="BG10" i="162"/>
  <c r="BF10" i="162"/>
  <c r="D249" i="183"/>
  <c r="BE10" i="162"/>
  <c r="C249" i="183"/>
  <c r="BB10" i="162"/>
  <c r="BM9" i="162"/>
  <c r="BL9" i="162"/>
  <c r="BK9" i="162"/>
  <c r="BJ9" i="162"/>
  <c r="BI9" i="162"/>
  <c r="BH9" i="162"/>
  <c r="BG9" i="162"/>
  <c r="BF9" i="162"/>
  <c r="D219" i="183"/>
  <c r="BE9" i="162"/>
  <c r="C219" i="183"/>
  <c r="BB9" i="162"/>
  <c r="BM8" i="162"/>
  <c r="BL8" i="162"/>
  <c r="BK8" i="162"/>
  <c r="BJ8" i="162"/>
  <c r="BI8" i="162"/>
  <c r="BH8" i="162"/>
  <c r="BG8" i="162"/>
  <c r="BF8" i="162"/>
  <c r="D189" i="183"/>
  <c r="BE8" i="162"/>
  <c r="C189" i="183"/>
  <c r="BB8" i="162"/>
  <c r="BM7" i="162"/>
  <c r="BL7" i="162"/>
  <c r="BK7" i="162"/>
  <c r="BJ7" i="162"/>
  <c r="BI7" i="162"/>
  <c r="BH7" i="162"/>
  <c r="BG7" i="162"/>
  <c r="BF7" i="162"/>
  <c r="D159" i="183"/>
  <c r="BE7" i="162"/>
  <c r="C159" i="183"/>
  <c r="BB7" i="162"/>
  <c r="BM6" i="162"/>
  <c r="BL6" i="162"/>
  <c r="BK6" i="162"/>
  <c r="BJ6" i="162"/>
  <c r="BI6" i="162"/>
  <c r="BH6" i="162"/>
  <c r="BG6" i="162"/>
  <c r="BF6" i="162"/>
  <c r="D129" i="183"/>
  <c r="BE6" i="162"/>
  <c r="C129" i="183"/>
  <c r="BB6" i="162"/>
  <c r="BM5" i="162"/>
  <c r="BL5" i="162"/>
  <c r="BK5" i="162"/>
  <c r="BJ5" i="162"/>
  <c r="BI5" i="162"/>
  <c r="BH5" i="162"/>
  <c r="BG5" i="162"/>
  <c r="BF5" i="162"/>
  <c r="D99" i="183"/>
  <c r="BE5" i="162"/>
  <c r="C99" i="183"/>
  <c r="BB5" i="162"/>
  <c r="BM4" i="162"/>
  <c r="BL4" i="162"/>
  <c r="BK4" i="162"/>
  <c r="BJ4" i="162"/>
  <c r="BI4" i="162"/>
  <c r="BH4" i="162"/>
  <c r="BG4" i="162"/>
  <c r="BF4" i="162"/>
  <c r="D69" i="183"/>
  <c r="BE4" i="162"/>
  <c r="C69" i="183"/>
  <c r="BB4" i="162"/>
  <c r="BM3" i="162"/>
  <c r="BL3" i="162"/>
  <c r="BK3" i="162"/>
  <c r="BJ3" i="162"/>
  <c r="BI3" i="162"/>
  <c r="BI2" i="162"/>
  <c r="BI22" i="162"/>
  <c r="BH3" i="162"/>
  <c r="BG3" i="162"/>
  <c r="BF3" i="162"/>
  <c r="D39" i="183"/>
  <c r="BE3" i="162"/>
  <c r="C39" i="183"/>
  <c r="BC3" i="162"/>
  <c r="BC4" i="162"/>
  <c r="BC5" i="162"/>
  <c r="BC6" i="162"/>
  <c r="BC7" i="162"/>
  <c r="BC8" i="162"/>
  <c r="BC9" i="162"/>
  <c r="BC10" i="162"/>
  <c r="BC11" i="162"/>
  <c r="BC12" i="162"/>
  <c r="BC13" i="162"/>
  <c r="BC14" i="162"/>
  <c r="BC15" i="162"/>
  <c r="BC16" i="162"/>
  <c r="BC17" i="162"/>
  <c r="BC18" i="162"/>
  <c r="BC19" i="162"/>
  <c r="BC20" i="162"/>
  <c r="BC21" i="162"/>
  <c r="BB3" i="162"/>
  <c r="BM2" i="162"/>
  <c r="BL2" i="162"/>
  <c r="BL22" i="162"/>
  <c r="BK2" i="162"/>
  <c r="BJ2" i="162"/>
  <c r="BH2" i="162"/>
  <c r="BG2" i="162"/>
  <c r="BF2" i="162"/>
  <c r="D9" i="183"/>
  <c r="D617" i="183"/>
  <c r="BE2" i="162"/>
  <c r="C9" i="183"/>
  <c r="C617" i="183"/>
  <c r="BB2" i="162"/>
  <c r="BM21" i="163"/>
  <c r="BL21" i="163"/>
  <c r="BK21" i="163"/>
  <c r="BJ21" i="163"/>
  <c r="BI21" i="163"/>
  <c r="BH21" i="163"/>
  <c r="BG21" i="163"/>
  <c r="BF21" i="163"/>
  <c r="D579" i="184"/>
  <c r="BE21" i="163"/>
  <c r="C579" i="184"/>
  <c r="BB21" i="163"/>
  <c r="BM20" i="163"/>
  <c r="BL20" i="163"/>
  <c r="BK20" i="163"/>
  <c r="BJ20" i="163"/>
  <c r="BI20" i="163"/>
  <c r="BH20" i="163"/>
  <c r="BG20" i="163"/>
  <c r="BF20" i="163"/>
  <c r="D549" i="184"/>
  <c r="BE20" i="163"/>
  <c r="C549" i="184"/>
  <c r="BB20" i="163"/>
  <c r="BM19" i="163"/>
  <c r="BL19" i="163"/>
  <c r="BK19" i="163"/>
  <c r="BJ19" i="163"/>
  <c r="BI19" i="163"/>
  <c r="BH19" i="163"/>
  <c r="BG19" i="163"/>
  <c r="BF19" i="163"/>
  <c r="D519" i="184"/>
  <c r="BE19" i="163"/>
  <c r="C519" i="184"/>
  <c r="BB19" i="163"/>
  <c r="BM18" i="163"/>
  <c r="BL18" i="163"/>
  <c r="BK18" i="163"/>
  <c r="BJ18" i="163"/>
  <c r="BI18" i="163"/>
  <c r="BH18" i="163"/>
  <c r="BG18" i="163"/>
  <c r="BF18" i="163"/>
  <c r="D489" i="184"/>
  <c r="BE18" i="163"/>
  <c r="C489" i="184"/>
  <c r="BB18" i="163"/>
  <c r="BM17" i="163"/>
  <c r="BL17" i="163"/>
  <c r="BK17" i="163"/>
  <c r="BJ17" i="163"/>
  <c r="BI17" i="163"/>
  <c r="BH17" i="163"/>
  <c r="BG17" i="163"/>
  <c r="BF17" i="163"/>
  <c r="D459" i="184"/>
  <c r="BE17" i="163"/>
  <c r="C459" i="184"/>
  <c r="BB17" i="163"/>
  <c r="BM16" i="163"/>
  <c r="BL16" i="163"/>
  <c r="BK16" i="163"/>
  <c r="BJ16" i="163"/>
  <c r="BI16" i="163"/>
  <c r="BH16" i="163"/>
  <c r="BG16" i="163"/>
  <c r="BF16" i="163"/>
  <c r="D429" i="184"/>
  <c r="BE16" i="163"/>
  <c r="C429" i="184"/>
  <c r="BB16" i="163"/>
  <c r="BM15" i="163"/>
  <c r="BL15" i="163"/>
  <c r="BK15" i="163"/>
  <c r="BJ15" i="163"/>
  <c r="BI15" i="163"/>
  <c r="BH15" i="163"/>
  <c r="BG15" i="163"/>
  <c r="BF15" i="163"/>
  <c r="D399" i="184"/>
  <c r="BE15" i="163"/>
  <c r="C399" i="184"/>
  <c r="BB15" i="163"/>
  <c r="BM14" i="163"/>
  <c r="BL14" i="163"/>
  <c r="BK14" i="163"/>
  <c r="BJ14" i="163"/>
  <c r="BI14" i="163"/>
  <c r="BH14" i="163"/>
  <c r="BG14" i="163"/>
  <c r="BF14" i="163"/>
  <c r="D369" i="184"/>
  <c r="BE14" i="163"/>
  <c r="C369" i="184"/>
  <c r="BB14" i="163"/>
  <c r="BM13" i="163"/>
  <c r="BL13" i="163"/>
  <c r="BK13" i="163"/>
  <c r="BJ13" i="163"/>
  <c r="BI13" i="163"/>
  <c r="BH13" i="163"/>
  <c r="BG13" i="163"/>
  <c r="BF13" i="163"/>
  <c r="D339" i="184"/>
  <c r="BE13" i="163"/>
  <c r="C339" i="184"/>
  <c r="BB13" i="163"/>
  <c r="BM12" i="163"/>
  <c r="BL12" i="163"/>
  <c r="BK12" i="163"/>
  <c r="BJ12" i="163"/>
  <c r="BI12" i="163"/>
  <c r="BH12" i="163"/>
  <c r="BG12" i="163"/>
  <c r="BF12" i="163"/>
  <c r="D309" i="184"/>
  <c r="BE12" i="163"/>
  <c r="C309" i="184"/>
  <c r="BB12" i="163"/>
  <c r="BM11" i="163"/>
  <c r="BL11" i="163"/>
  <c r="BK11" i="163"/>
  <c r="BJ11" i="163"/>
  <c r="BI11" i="163"/>
  <c r="BH11" i="163"/>
  <c r="BG11" i="163"/>
  <c r="BF11" i="163"/>
  <c r="D279" i="184"/>
  <c r="BE11" i="163"/>
  <c r="C279" i="184"/>
  <c r="BB11" i="163"/>
  <c r="BM10" i="163"/>
  <c r="BL10" i="163"/>
  <c r="BK10" i="163"/>
  <c r="BJ10" i="163"/>
  <c r="BI10" i="163"/>
  <c r="BH10" i="163"/>
  <c r="BG10" i="163"/>
  <c r="BF10" i="163"/>
  <c r="D249" i="184"/>
  <c r="BE10" i="163"/>
  <c r="C249" i="184"/>
  <c r="BB10" i="163"/>
  <c r="BM9" i="163"/>
  <c r="BL9" i="163"/>
  <c r="BK9" i="163"/>
  <c r="BJ9" i="163"/>
  <c r="BI9" i="163"/>
  <c r="BH9" i="163"/>
  <c r="BG9" i="163"/>
  <c r="BF9" i="163"/>
  <c r="D219" i="184"/>
  <c r="BE9" i="163"/>
  <c r="C219" i="184"/>
  <c r="BB9" i="163"/>
  <c r="BM8" i="163"/>
  <c r="BL8" i="163"/>
  <c r="BK8" i="163"/>
  <c r="BJ8" i="163"/>
  <c r="BI8" i="163"/>
  <c r="BH8" i="163"/>
  <c r="BG8" i="163"/>
  <c r="BF8" i="163"/>
  <c r="D189" i="184"/>
  <c r="BE8" i="163"/>
  <c r="C189" i="184"/>
  <c r="BB8" i="163"/>
  <c r="BM7" i="163"/>
  <c r="BL7" i="163"/>
  <c r="BK7" i="163"/>
  <c r="BJ7" i="163"/>
  <c r="BI7" i="163"/>
  <c r="BH7" i="163"/>
  <c r="BG7" i="163"/>
  <c r="BF7" i="163"/>
  <c r="D159" i="184"/>
  <c r="BE7" i="163"/>
  <c r="C159" i="184"/>
  <c r="BB7" i="163"/>
  <c r="BM6" i="163"/>
  <c r="BL6" i="163"/>
  <c r="BK6" i="163"/>
  <c r="BJ6" i="163"/>
  <c r="BI6" i="163"/>
  <c r="BH6" i="163"/>
  <c r="BG6" i="163"/>
  <c r="BF6" i="163"/>
  <c r="D129" i="184"/>
  <c r="BE6" i="163"/>
  <c r="C129" i="184"/>
  <c r="BB6" i="163"/>
  <c r="BM5" i="163"/>
  <c r="BL5" i="163"/>
  <c r="BK5" i="163"/>
  <c r="BJ5" i="163"/>
  <c r="BI5" i="163"/>
  <c r="BH5" i="163"/>
  <c r="BG5" i="163"/>
  <c r="BF5" i="163"/>
  <c r="D99" i="184"/>
  <c r="BE5" i="163"/>
  <c r="C99" i="184"/>
  <c r="BB5" i="163"/>
  <c r="BM4" i="163"/>
  <c r="BL4" i="163"/>
  <c r="BK4" i="163"/>
  <c r="BJ4" i="163"/>
  <c r="BI4" i="163"/>
  <c r="BH4" i="163"/>
  <c r="BG4" i="163"/>
  <c r="BF4" i="163"/>
  <c r="D69" i="184"/>
  <c r="BE4" i="163"/>
  <c r="C69" i="184"/>
  <c r="BC4" i="163"/>
  <c r="BC5" i="163"/>
  <c r="BC6" i="163"/>
  <c r="BC7" i="163"/>
  <c r="BC8" i="163"/>
  <c r="BC9" i="163"/>
  <c r="BC10" i="163"/>
  <c r="BC11" i="163"/>
  <c r="BC12" i="163"/>
  <c r="BC13" i="163"/>
  <c r="BC14" i="163"/>
  <c r="BC15" i="163"/>
  <c r="BC16" i="163"/>
  <c r="BC17" i="163"/>
  <c r="BC18" i="163"/>
  <c r="BC19" i="163"/>
  <c r="BC20" i="163"/>
  <c r="BC21" i="163"/>
  <c r="BB4" i="163"/>
  <c r="BM3" i="163"/>
  <c r="BL3" i="163"/>
  <c r="BK3" i="163"/>
  <c r="BJ3" i="163"/>
  <c r="BI3" i="163"/>
  <c r="BH3" i="163"/>
  <c r="BG3" i="163"/>
  <c r="BF3" i="163"/>
  <c r="D39" i="184"/>
  <c r="BE3" i="163"/>
  <c r="C39" i="184"/>
  <c r="BC3" i="163"/>
  <c r="BB3" i="163"/>
  <c r="BM2" i="163"/>
  <c r="BM22" i="163"/>
  <c r="BL2" i="163"/>
  <c r="BK2" i="163"/>
  <c r="BJ2" i="163"/>
  <c r="BI2" i="163"/>
  <c r="BH2" i="163"/>
  <c r="BG2" i="163"/>
  <c r="BF2" i="163"/>
  <c r="D9" i="184"/>
  <c r="D617" i="184"/>
  <c r="BE2" i="163"/>
  <c r="C9" i="184"/>
  <c r="C617" i="184" s="1"/>
  <c r="BB2" i="163"/>
  <c r="BM21" i="164"/>
  <c r="BL21" i="164"/>
  <c r="BK21" i="164"/>
  <c r="BJ21" i="164"/>
  <c r="BI21" i="164"/>
  <c r="BH21" i="164"/>
  <c r="BG21" i="164"/>
  <c r="BF21" i="164"/>
  <c r="D579" i="185"/>
  <c r="BE21" i="164"/>
  <c r="C579" i="185"/>
  <c r="BB21" i="164"/>
  <c r="BM20" i="164"/>
  <c r="BL20" i="164"/>
  <c r="BK20" i="164"/>
  <c r="BJ20" i="164"/>
  <c r="BI20" i="164"/>
  <c r="BH20" i="164"/>
  <c r="BG20" i="164"/>
  <c r="BF20" i="164"/>
  <c r="D549" i="185"/>
  <c r="BE20" i="164"/>
  <c r="C549" i="185"/>
  <c r="BB20" i="164"/>
  <c r="BM19" i="164"/>
  <c r="BL19" i="164"/>
  <c r="BK19" i="164"/>
  <c r="BJ19" i="164"/>
  <c r="BI19" i="164"/>
  <c r="BH19" i="164"/>
  <c r="BG19" i="164"/>
  <c r="BF19" i="164"/>
  <c r="D519" i="185"/>
  <c r="BE19" i="164"/>
  <c r="C519" i="185"/>
  <c r="BB19" i="164"/>
  <c r="BM18" i="164"/>
  <c r="BL18" i="164"/>
  <c r="BK18" i="164"/>
  <c r="BJ18" i="164"/>
  <c r="BI18" i="164"/>
  <c r="BH18" i="164"/>
  <c r="BG18" i="164"/>
  <c r="BF18" i="164"/>
  <c r="D489" i="185"/>
  <c r="BE18" i="164"/>
  <c r="C489" i="185"/>
  <c r="BB18" i="164"/>
  <c r="BM17" i="164"/>
  <c r="BL17" i="164"/>
  <c r="BK17" i="164"/>
  <c r="BJ17" i="164"/>
  <c r="BI17" i="164"/>
  <c r="BH17" i="164"/>
  <c r="BG17" i="164"/>
  <c r="BF17" i="164"/>
  <c r="D459" i="185"/>
  <c r="BE17" i="164"/>
  <c r="C459" i="185"/>
  <c r="BB17" i="164"/>
  <c r="BM16" i="164"/>
  <c r="BL16" i="164"/>
  <c r="BK16" i="164"/>
  <c r="BJ16" i="164"/>
  <c r="BI16" i="164"/>
  <c r="BH16" i="164"/>
  <c r="BG16" i="164"/>
  <c r="BF16" i="164"/>
  <c r="D429" i="185"/>
  <c r="BE16" i="164"/>
  <c r="C429" i="185"/>
  <c r="BB16" i="164"/>
  <c r="BM15" i="164"/>
  <c r="BL15" i="164"/>
  <c r="BK15" i="164"/>
  <c r="BJ15" i="164"/>
  <c r="BI15" i="164"/>
  <c r="BH15" i="164"/>
  <c r="BG15" i="164"/>
  <c r="BF15" i="164"/>
  <c r="D399" i="185"/>
  <c r="BE15" i="164"/>
  <c r="C399" i="185"/>
  <c r="BB15" i="164"/>
  <c r="BM14" i="164"/>
  <c r="BL14" i="164"/>
  <c r="BK14" i="164"/>
  <c r="BJ14" i="164"/>
  <c r="BI14" i="164"/>
  <c r="BH14" i="164"/>
  <c r="BG14" i="164"/>
  <c r="BF14" i="164"/>
  <c r="D369" i="185"/>
  <c r="BE14" i="164"/>
  <c r="C369" i="185"/>
  <c r="BB14" i="164"/>
  <c r="BM13" i="164"/>
  <c r="BL13" i="164"/>
  <c r="BK13" i="164"/>
  <c r="BJ13" i="164"/>
  <c r="BI13" i="164"/>
  <c r="BH13" i="164"/>
  <c r="BG13" i="164"/>
  <c r="BF13" i="164"/>
  <c r="D339" i="185"/>
  <c r="BE13" i="164"/>
  <c r="C339" i="185"/>
  <c r="BB13" i="164"/>
  <c r="BM12" i="164"/>
  <c r="BL12" i="164"/>
  <c r="BK12" i="164"/>
  <c r="BJ12" i="164"/>
  <c r="BI12" i="164"/>
  <c r="BH12" i="164"/>
  <c r="BG12" i="164"/>
  <c r="BF12" i="164"/>
  <c r="D309" i="185"/>
  <c r="BE12" i="164"/>
  <c r="C309" i="185"/>
  <c r="BB12" i="164"/>
  <c r="BM11" i="164"/>
  <c r="BL11" i="164"/>
  <c r="BK11" i="164"/>
  <c r="BJ11" i="164"/>
  <c r="BI11" i="164"/>
  <c r="BH11" i="164"/>
  <c r="BG11" i="164"/>
  <c r="BF11" i="164"/>
  <c r="D279" i="185"/>
  <c r="BE11" i="164"/>
  <c r="C279" i="185"/>
  <c r="BB11" i="164"/>
  <c r="BM10" i="164"/>
  <c r="BL10" i="164"/>
  <c r="BK10" i="164"/>
  <c r="BJ10" i="164"/>
  <c r="BI10" i="164"/>
  <c r="BH10" i="164"/>
  <c r="BG10" i="164"/>
  <c r="BF10" i="164"/>
  <c r="D249" i="185"/>
  <c r="BE10" i="164"/>
  <c r="C249" i="185"/>
  <c r="BB10" i="164"/>
  <c r="BM9" i="164"/>
  <c r="BL9" i="164"/>
  <c r="BK9" i="164"/>
  <c r="BJ9" i="164"/>
  <c r="BI9" i="164"/>
  <c r="BH9" i="164"/>
  <c r="BG9" i="164"/>
  <c r="BF9" i="164"/>
  <c r="D219" i="185"/>
  <c r="BE9" i="164"/>
  <c r="C219" i="185"/>
  <c r="BB9" i="164"/>
  <c r="BM8" i="164"/>
  <c r="BL8" i="164"/>
  <c r="BK8" i="164"/>
  <c r="BJ8" i="164"/>
  <c r="BI8" i="164"/>
  <c r="BH8" i="164"/>
  <c r="BG8" i="164"/>
  <c r="BF8" i="164"/>
  <c r="D189" i="185"/>
  <c r="BE8" i="164"/>
  <c r="C189" i="185"/>
  <c r="BB8" i="164"/>
  <c r="BM7" i="164"/>
  <c r="BL7" i="164"/>
  <c r="BK7" i="164"/>
  <c r="BJ7" i="164"/>
  <c r="BI7" i="164"/>
  <c r="BH7" i="164"/>
  <c r="BG7" i="164"/>
  <c r="BF7" i="164"/>
  <c r="D159" i="185"/>
  <c r="BE7" i="164"/>
  <c r="C159" i="185"/>
  <c r="BB7" i="164"/>
  <c r="BM6" i="164"/>
  <c r="BL6" i="164"/>
  <c r="BK6" i="164"/>
  <c r="BJ6" i="164"/>
  <c r="BI6" i="164"/>
  <c r="BH6" i="164"/>
  <c r="BG6" i="164"/>
  <c r="BF6" i="164"/>
  <c r="D129" i="185"/>
  <c r="BE6" i="164"/>
  <c r="C129" i="185"/>
  <c r="BB6" i="164"/>
  <c r="BM5" i="164"/>
  <c r="BL5" i="164"/>
  <c r="BK5" i="164"/>
  <c r="BJ5" i="164"/>
  <c r="BI5" i="164"/>
  <c r="BH5" i="164"/>
  <c r="BG5" i="164"/>
  <c r="BF5" i="164"/>
  <c r="D99" i="185"/>
  <c r="BE5" i="164"/>
  <c r="C99" i="185"/>
  <c r="BB5" i="164"/>
  <c r="BM4" i="164"/>
  <c r="BL4" i="164"/>
  <c r="BK4" i="164"/>
  <c r="BJ4" i="164"/>
  <c r="BI4" i="164"/>
  <c r="BH4" i="164"/>
  <c r="BG4" i="164"/>
  <c r="BF4" i="164"/>
  <c r="D69" i="185"/>
  <c r="BE4" i="164"/>
  <c r="C69" i="185"/>
  <c r="BB4" i="164"/>
  <c r="BM3" i="164"/>
  <c r="BL3" i="164"/>
  <c r="BK3" i="164"/>
  <c r="BJ3" i="164"/>
  <c r="BI3" i="164"/>
  <c r="BH3" i="164"/>
  <c r="BG3" i="164"/>
  <c r="BF3" i="164"/>
  <c r="D39" i="185"/>
  <c r="BE3" i="164"/>
  <c r="C39" i="185"/>
  <c r="BC3" i="164"/>
  <c r="BC4" i="164"/>
  <c r="BC5" i="164"/>
  <c r="BC6" i="164"/>
  <c r="BC7" i="164"/>
  <c r="BC8" i="164"/>
  <c r="BC9" i="164"/>
  <c r="BC10" i="164"/>
  <c r="BC11" i="164"/>
  <c r="BC12" i="164"/>
  <c r="BC13" i="164"/>
  <c r="BC14" i="164"/>
  <c r="BC15" i="164"/>
  <c r="BC16" i="164"/>
  <c r="BC17" i="164"/>
  <c r="BC18" i="164"/>
  <c r="BC19" i="164"/>
  <c r="BC20" i="164"/>
  <c r="BC21" i="164"/>
  <c r="BB3" i="164"/>
  <c r="BM2" i="164"/>
  <c r="BL2" i="164"/>
  <c r="BK2" i="164"/>
  <c r="BJ2" i="164"/>
  <c r="BI2" i="164"/>
  <c r="BH2" i="164"/>
  <c r="BG2" i="164"/>
  <c r="BF2" i="164"/>
  <c r="D9" i="185"/>
  <c r="D617" i="185"/>
  <c r="BE2" i="164"/>
  <c r="C9" i="185"/>
  <c r="C617" i="185" s="1"/>
  <c r="BB2" i="164"/>
  <c r="BM21" i="165"/>
  <c r="BL21" i="165"/>
  <c r="BK21" i="165"/>
  <c r="BJ21" i="165"/>
  <c r="BI21" i="165"/>
  <c r="BH21" i="165"/>
  <c r="BG21" i="165"/>
  <c r="BF21" i="165"/>
  <c r="D579" i="186"/>
  <c r="BE21" i="165"/>
  <c r="C579" i="186"/>
  <c r="BB21" i="165"/>
  <c r="BM20" i="165"/>
  <c r="BL20" i="165"/>
  <c r="BK20" i="165"/>
  <c r="BJ20" i="165"/>
  <c r="BI20" i="165"/>
  <c r="BH20" i="165"/>
  <c r="BG20" i="165"/>
  <c r="BF20" i="165"/>
  <c r="D549" i="186"/>
  <c r="BE20" i="165"/>
  <c r="C549" i="186"/>
  <c r="BB20" i="165"/>
  <c r="BM19" i="165"/>
  <c r="BL19" i="165"/>
  <c r="BK19" i="165"/>
  <c r="BJ19" i="165"/>
  <c r="BI19" i="165"/>
  <c r="BH19" i="165"/>
  <c r="BG19" i="165"/>
  <c r="BF19" i="165"/>
  <c r="D519" i="186"/>
  <c r="BE19" i="165"/>
  <c r="C519" i="186"/>
  <c r="BB19" i="165"/>
  <c r="BM18" i="165"/>
  <c r="BL18" i="165"/>
  <c r="BK18" i="165"/>
  <c r="BJ18" i="165"/>
  <c r="BI18" i="165"/>
  <c r="BH18" i="165"/>
  <c r="BG18" i="165"/>
  <c r="BF18" i="165"/>
  <c r="D489" i="186"/>
  <c r="BE18" i="165"/>
  <c r="C489" i="186"/>
  <c r="BB18" i="165"/>
  <c r="BM17" i="165"/>
  <c r="BL17" i="165"/>
  <c r="BK17" i="165"/>
  <c r="BJ17" i="165"/>
  <c r="BI17" i="165"/>
  <c r="BH17" i="165"/>
  <c r="BG17" i="165"/>
  <c r="BF17" i="165"/>
  <c r="D459" i="186"/>
  <c r="BE17" i="165"/>
  <c r="C459" i="186"/>
  <c r="BB17" i="165"/>
  <c r="BM16" i="165"/>
  <c r="BL16" i="165"/>
  <c r="BK16" i="165"/>
  <c r="BJ16" i="165"/>
  <c r="BI16" i="165"/>
  <c r="BH16" i="165"/>
  <c r="BG16" i="165"/>
  <c r="BF16" i="165"/>
  <c r="D429" i="186"/>
  <c r="BE16" i="165"/>
  <c r="C429" i="186"/>
  <c r="BB16" i="165"/>
  <c r="BM15" i="165"/>
  <c r="BL15" i="165"/>
  <c r="BK15" i="165"/>
  <c r="BJ15" i="165"/>
  <c r="BI15" i="165"/>
  <c r="BH15" i="165"/>
  <c r="BG15" i="165"/>
  <c r="BF15" i="165"/>
  <c r="D399" i="186"/>
  <c r="BE15" i="165"/>
  <c r="C399" i="186"/>
  <c r="BB15" i="165"/>
  <c r="BM14" i="165"/>
  <c r="BL14" i="165"/>
  <c r="BK14" i="165"/>
  <c r="BJ14" i="165"/>
  <c r="BI14" i="165"/>
  <c r="BH14" i="165"/>
  <c r="BG14" i="165"/>
  <c r="BF14" i="165"/>
  <c r="D369" i="186"/>
  <c r="BE14" i="165"/>
  <c r="C369" i="186"/>
  <c r="BB14" i="165"/>
  <c r="BM13" i="165"/>
  <c r="BL13" i="165"/>
  <c r="BK13" i="165"/>
  <c r="BJ13" i="165"/>
  <c r="BI13" i="165"/>
  <c r="BH13" i="165"/>
  <c r="BG13" i="165"/>
  <c r="BF13" i="165"/>
  <c r="D339" i="186"/>
  <c r="BE13" i="165"/>
  <c r="C339" i="186"/>
  <c r="BB13" i="165"/>
  <c r="BM12" i="165"/>
  <c r="BL12" i="165"/>
  <c r="BK12" i="165"/>
  <c r="BJ12" i="165"/>
  <c r="BI12" i="165"/>
  <c r="BH12" i="165"/>
  <c r="BG12" i="165"/>
  <c r="BF12" i="165"/>
  <c r="D309" i="186"/>
  <c r="BE12" i="165"/>
  <c r="C309" i="186"/>
  <c r="BB12" i="165"/>
  <c r="BM11" i="165"/>
  <c r="BL11" i="165"/>
  <c r="BK11" i="165"/>
  <c r="BJ11" i="165"/>
  <c r="BI11" i="165"/>
  <c r="BH11" i="165"/>
  <c r="BG11" i="165"/>
  <c r="BF11" i="165"/>
  <c r="D279" i="186"/>
  <c r="BE11" i="165"/>
  <c r="C279" i="186"/>
  <c r="BB11" i="165"/>
  <c r="BM10" i="165"/>
  <c r="BL10" i="165"/>
  <c r="BK10" i="165"/>
  <c r="BJ10" i="165"/>
  <c r="BI10" i="165"/>
  <c r="BH10" i="165"/>
  <c r="BG10" i="165"/>
  <c r="BF10" i="165"/>
  <c r="D249" i="186"/>
  <c r="BE10" i="165"/>
  <c r="C249" i="186"/>
  <c r="BB10" i="165"/>
  <c r="BM9" i="165"/>
  <c r="BL9" i="165"/>
  <c r="BK9" i="165"/>
  <c r="BJ9" i="165"/>
  <c r="BI9" i="165"/>
  <c r="BH9" i="165"/>
  <c r="BG9" i="165"/>
  <c r="BF9" i="165"/>
  <c r="D219" i="186"/>
  <c r="BE9" i="165"/>
  <c r="C219" i="186"/>
  <c r="BB9" i="165"/>
  <c r="BM8" i="165"/>
  <c r="BL8" i="165"/>
  <c r="BK8" i="165"/>
  <c r="BJ8" i="165"/>
  <c r="BI8" i="165"/>
  <c r="BH8" i="165"/>
  <c r="BG8" i="165"/>
  <c r="BF8" i="165"/>
  <c r="D189" i="186"/>
  <c r="BE8" i="165"/>
  <c r="C189" i="186"/>
  <c r="BB8" i="165"/>
  <c r="BM7" i="165"/>
  <c r="BL7" i="165"/>
  <c r="BK7" i="165"/>
  <c r="BJ7" i="165"/>
  <c r="BI7" i="165"/>
  <c r="BH7" i="165"/>
  <c r="BG7" i="165"/>
  <c r="BF7" i="165"/>
  <c r="D159" i="186"/>
  <c r="BE7" i="165"/>
  <c r="C159" i="186"/>
  <c r="BB7" i="165"/>
  <c r="BM6" i="165"/>
  <c r="BL6" i="165"/>
  <c r="BK6" i="165"/>
  <c r="BJ6" i="165"/>
  <c r="BI6" i="165"/>
  <c r="BH6" i="165"/>
  <c r="BG6" i="165"/>
  <c r="BF6" i="165"/>
  <c r="D129" i="186"/>
  <c r="BE6" i="165"/>
  <c r="C129" i="186"/>
  <c r="BB6" i="165"/>
  <c r="BM5" i="165"/>
  <c r="BL5" i="165"/>
  <c r="BK5" i="165"/>
  <c r="BJ5" i="165"/>
  <c r="BI5" i="165"/>
  <c r="BH5" i="165"/>
  <c r="BG5" i="165"/>
  <c r="BF5" i="165"/>
  <c r="D99" i="186"/>
  <c r="BE5" i="165"/>
  <c r="C99" i="186"/>
  <c r="BB5" i="165"/>
  <c r="BM4" i="165"/>
  <c r="BL4" i="165"/>
  <c r="BK4" i="165"/>
  <c r="BJ4" i="165"/>
  <c r="BI4" i="165"/>
  <c r="BH4" i="165"/>
  <c r="BG4" i="165"/>
  <c r="BF4" i="165"/>
  <c r="D69" i="186"/>
  <c r="BE4" i="165"/>
  <c r="C69" i="186"/>
  <c r="BB4" i="165"/>
  <c r="BM3" i="165"/>
  <c r="BL3" i="165"/>
  <c r="BK3" i="165"/>
  <c r="BJ3" i="165"/>
  <c r="BI3" i="165"/>
  <c r="BH3" i="165"/>
  <c r="BG3" i="165"/>
  <c r="BF3" i="165"/>
  <c r="D39" i="186"/>
  <c r="BE3" i="165"/>
  <c r="C39" i="186"/>
  <c r="BC3" i="165"/>
  <c r="BC4" i="165"/>
  <c r="BC5" i="165"/>
  <c r="BC6" i="165"/>
  <c r="BC7" i="165"/>
  <c r="BC8" i="165"/>
  <c r="BC9" i="165"/>
  <c r="BC10" i="165"/>
  <c r="BC11" i="165"/>
  <c r="BC12" i="165"/>
  <c r="BC13" i="165"/>
  <c r="BC14" i="165"/>
  <c r="BC15" i="165"/>
  <c r="BC16" i="165"/>
  <c r="BC17" i="165"/>
  <c r="BC18" i="165"/>
  <c r="BC19" i="165"/>
  <c r="BC20" i="165"/>
  <c r="BC21" i="165"/>
  <c r="BB3" i="165"/>
  <c r="BM2" i="165"/>
  <c r="BL2" i="165"/>
  <c r="BK2" i="165"/>
  <c r="BJ2" i="165"/>
  <c r="BI2" i="165"/>
  <c r="BH2" i="165"/>
  <c r="BG2" i="165"/>
  <c r="BF2" i="165"/>
  <c r="D9" i="186"/>
  <c r="D617" i="186"/>
  <c r="BE2" i="165"/>
  <c r="C9" i="186"/>
  <c r="C617" i="186" s="1"/>
  <c r="BB2" i="165"/>
  <c r="BM21" i="166"/>
  <c r="BL21" i="166"/>
  <c r="BK21" i="166"/>
  <c r="BJ21" i="166"/>
  <c r="BI21" i="166"/>
  <c r="BH21" i="166"/>
  <c r="BG21" i="166"/>
  <c r="BF21" i="166"/>
  <c r="D579" i="187"/>
  <c r="BE21" i="166"/>
  <c r="C579" i="187"/>
  <c r="BB21" i="166"/>
  <c r="BM20" i="166"/>
  <c r="BL20" i="166"/>
  <c r="BK20" i="166"/>
  <c r="BJ20" i="166"/>
  <c r="BI20" i="166"/>
  <c r="BH20" i="166"/>
  <c r="BG20" i="166"/>
  <c r="BF20" i="166"/>
  <c r="D549" i="187"/>
  <c r="BE20" i="166"/>
  <c r="C549" i="187"/>
  <c r="BB20" i="166"/>
  <c r="BM19" i="166"/>
  <c r="BL19" i="166"/>
  <c r="BK19" i="166"/>
  <c r="BJ19" i="166"/>
  <c r="BI19" i="166"/>
  <c r="BH19" i="166"/>
  <c r="BG19" i="166"/>
  <c r="BF19" i="166"/>
  <c r="D519" i="187"/>
  <c r="BE19" i="166"/>
  <c r="C519" i="187"/>
  <c r="BB19" i="166"/>
  <c r="BM18" i="166"/>
  <c r="BL18" i="166"/>
  <c r="BK18" i="166"/>
  <c r="BJ18" i="166"/>
  <c r="BI18" i="166"/>
  <c r="BH18" i="166"/>
  <c r="BG18" i="166"/>
  <c r="BF18" i="166"/>
  <c r="D489" i="187"/>
  <c r="BE18" i="166"/>
  <c r="C489" i="187"/>
  <c r="BB18" i="166"/>
  <c r="BM17" i="166"/>
  <c r="BL17" i="166"/>
  <c r="BK17" i="166"/>
  <c r="BJ17" i="166"/>
  <c r="BI17" i="166"/>
  <c r="BH17" i="166"/>
  <c r="BG17" i="166"/>
  <c r="BF17" i="166"/>
  <c r="D459" i="187"/>
  <c r="BE17" i="166"/>
  <c r="C459" i="187"/>
  <c r="BB17" i="166"/>
  <c r="BM16" i="166"/>
  <c r="BL16" i="166"/>
  <c r="BK16" i="166"/>
  <c r="BJ16" i="166"/>
  <c r="BI16" i="166"/>
  <c r="BH16" i="166"/>
  <c r="BG16" i="166"/>
  <c r="BF16" i="166"/>
  <c r="D429" i="187"/>
  <c r="BE16" i="166"/>
  <c r="C429" i="187"/>
  <c r="BB16" i="166"/>
  <c r="BM15" i="166"/>
  <c r="BL15" i="166"/>
  <c r="BK15" i="166"/>
  <c r="BJ15" i="166"/>
  <c r="BI15" i="166"/>
  <c r="BH15" i="166"/>
  <c r="BG15" i="166"/>
  <c r="BF15" i="166"/>
  <c r="D399" i="187"/>
  <c r="BE15" i="166"/>
  <c r="C399" i="187"/>
  <c r="BB15" i="166"/>
  <c r="BM14" i="166"/>
  <c r="BL14" i="166"/>
  <c r="BK14" i="166"/>
  <c r="BJ14" i="166"/>
  <c r="BI14" i="166"/>
  <c r="BH14" i="166"/>
  <c r="BG14" i="166"/>
  <c r="BF14" i="166"/>
  <c r="D369" i="187"/>
  <c r="BE14" i="166"/>
  <c r="C369" i="187"/>
  <c r="BB14" i="166"/>
  <c r="BM13" i="166"/>
  <c r="BL13" i="166"/>
  <c r="BK13" i="166"/>
  <c r="BJ13" i="166"/>
  <c r="BI13" i="166"/>
  <c r="BH13" i="166"/>
  <c r="BG13" i="166"/>
  <c r="BF13" i="166"/>
  <c r="D339" i="187"/>
  <c r="BE13" i="166"/>
  <c r="C339" i="187"/>
  <c r="BB13" i="166"/>
  <c r="BM12" i="166"/>
  <c r="BL12" i="166"/>
  <c r="BK12" i="166"/>
  <c r="BJ12" i="166"/>
  <c r="BI12" i="166"/>
  <c r="BH12" i="166"/>
  <c r="BG12" i="166"/>
  <c r="BF12" i="166"/>
  <c r="D309" i="187"/>
  <c r="BE12" i="166"/>
  <c r="C309" i="187"/>
  <c r="BB12" i="166"/>
  <c r="BM11" i="166"/>
  <c r="BL11" i="166"/>
  <c r="BK11" i="166"/>
  <c r="BJ11" i="166"/>
  <c r="BI11" i="166"/>
  <c r="BH11" i="166"/>
  <c r="BG11" i="166"/>
  <c r="BF11" i="166"/>
  <c r="D279" i="187"/>
  <c r="BE11" i="166"/>
  <c r="C279" i="187"/>
  <c r="BB11" i="166"/>
  <c r="BM10" i="166"/>
  <c r="BL10" i="166"/>
  <c r="BK10" i="166"/>
  <c r="BJ10" i="166"/>
  <c r="BI10" i="166"/>
  <c r="BH10" i="166"/>
  <c r="BG10" i="166"/>
  <c r="BF10" i="166"/>
  <c r="D249" i="187"/>
  <c r="BE10" i="166"/>
  <c r="C249" i="187"/>
  <c r="BB10" i="166"/>
  <c r="BM9" i="166"/>
  <c r="BL9" i="166"/>
  <c r="BK9" i="166"/>
  <c r="BJ9" i="166"/>
  <c r="BI9" i="166"/>
  <c r="BH9" i="166"/>
  <c r="BG9" i="166"/>
  <c r="BF9" i="166"/>
  <c r="D219" i="187"/>
  <c r="BE9" i="166"/>
  <c r="C219" i="187"/>
  <c r="BB9" i="166"/>
  <c r="BM8" i="166"/>
  <c r="BL8" i="166"/>
  <c r="BK8" i="166"/>
  <c r="BJ8" i="166"/>
  <c r="BI8" i="166"/>
  <c r="BH8" i="166"/>
  <c r="BG8" i="166"/>
  <c r="BF8" i="166"/>
  <c r="D189" i="187"/>
  <c r="BE8" i="166"/>
  <c r="C189" i="187"/>
  <c r="BB8" i="166"/>
  <c r="BM7" i="166"/>
  <c r="BL7" i="166"/>
  <c r="BK7" i="166"/>
  <c r="BJ7" i="166"/>
  <c r="BI7" i="166"/>
  <c r="BH7" i="166"/>
  <c r="BG7" i="166"/>
  <c r="BF7" i="166"/>
  <c r="D159" i="187"/>
  <c r="BE7" i="166"/>
  <c r="C159" i="187"/>
  <c r="BB7" i="166"/>
  <c r="BM6" i="166"/>
  <c r="BL6" i="166"/>
  <c r="BK6" i="166"/>
  <c r="BJ6" i="166"/>
  <c r="BI6" i="166"/>
  <c r="BH6" i="166"/>
  <c r="BG6" i="166"/>
  <c r="BF6" i="166"/>
  <c r="D129" i="187"/>
  <c r="BE6" i="166"/>
  <c r="C129" i="187"/>
  <c r="BB6" i="166"/>
  <c r="BM5" i="166"/>
  <c r="BL5" i="166"/>
  <c r="BK5" i="166"/>
  <c r="BJ5" i="166"/>
  <c r="BI5" i="166"/>
  <c r="BH5" i="166"/>
  <c r="BG5" i="166"/>
  <c r="BF5" i="166"/>
  <c r="D99" i="187"/>
  <c r="BE5" i="166"/>
  <c r="C99" i="187"/>
  <c r="BB5" i="166"/>
  <c r="BM4" i="166"/>
  <c r="BL4" i="166"/>
  <c r="BK4" i="166"/>
  <c r="BJ4" i="166"/>
  <c r="BI4" i="166"/>
  <c r="BH4" i="166"/>
  <c r="BG4" i="166"/>
  <c r="BF4" i="166"/>
  <c r="D69" i="187"/>
  <c r="BE4" i="166"/>
  <c r="C69" i="187"/>
  <c r="BB4" i="166"/>
  <c r="BM3" i="166"/>
  <c r="BL3" i="166"/>
  <c r="BK3" i="166"/>
  <c r="BJ3" i="166"/>
  <c r="BI3" i="166"/>
  <c r="BI2" i="166"/>
  <c r="BI22" i="166"/>
  <c r="BH3" i="166"/>
  <c r="BG3" i="166"/>
  <c r="BF3" i="166"/>
  <c r="D39" i="187"/>
  <c r="BE3" i="166"/>
  <c r="C39" i="187"/>
  <c r="BC3" i="166"/>
  <c r="BC4" i="166"/>
  <c r="BC5" i="166"/>
  <c r="BC6" i="166"/>
  <c r="BC7" i="166"/>
  <c r="BC8" i="166"/>
  <c r="BC9" i="166"/>
  <c r="BC10" i="166"/>
  <c r="BC11" i="166"/>
  <c r="BC12" i="166"/>
  <c r="BC13" i="166"/>
  <c r="BC14" i="166"/>
  <c r="BC15" i="166"/>
  <c r="BC16" i="166"/>
  <c r="BC17" i="166"/>
  <c r="BC18" i="166"/>
  <c r="BC19" i="166"/>
  <c r="BC20" i="166"/>
  <c r="BC21" i="166"/>
  <c r="BB3" i="166"/>
  <c r="BM2" i="166"/>
  <c r="BL2" i="166"/>
  <c r="BL22" i="166"/>
  <c r="BK2" i="166"/>
  <c r="BJ2" i="166"/>
  <c r="BH2" i="166"/>
  <c r="BG2" i="166"/>
  <c r="BF2" i="166"/>
  <c r="D9" i="187"/>
  <c r="D617" i="187" s="1"/>
  <c r="BE2" i="166"/>
  <c r="C9" i="187"/>
  <c r="C617" i="187" s="1"/>
  <c r="BB2" i="166"/>
  <c r="BM21" i="167"/>
  <c r="BL21" i="167"/>
  <c r="BK21" i="167"/>
  <c r="BJ21" i="167"/>
  <c r="BI21" i="167"/>
  <c r="BH21" i="167"/>
  <c r="BG21" i="167"/>
  <c r="BF21" i="167"/>
  <c r="D579" i="188"/>
  <c r="BE21" i="167"/>
  <c r="C579" i="188"/>
  <c r="BB21" i="167"/>
  <c r="BM20" i="167"/>
  <c r="BL20" i="167"/>
  <c r="BK20" i="167"/>
  <c r="BJ20" i="167"/>
  <c r="BI20" i="167"/>
  <c r="BH20" i="167"/>
  <c r="BG20" i="167"/>
  <c r="BF20" i="167"/>
  <c r="D549" i="188"/>
  <c r="BE20" i="167"/>
  <c r="C549" i="188"/>
  <c r="BB20" i="167"/>
  <c r="BM19" i="167"/>
  <c r="BL19" i="167"/>
  <c r="BK19" i="167"/>
  <c r="BJ19" i="167"/>
  <c r="BI19" i="167"/>
  <c r="BH19" i="167"/>
  <c r="BG19" i="167"/>
  <c r="BF19" i="167"/>
  <c r="D519" i="188"/>
  <c r="BE19" i="167"/>
  <c r="C519" i="188"/>
  <c r="BB19" i="167"/>
  <c r="BM18" i="167"/>
  <c r="BL18" i="167"/>
  <c r="BK18" i="167"/>
  <c r="BJ18" i="167"/>
  <c r="BI18" i="167"/>
  <c r="BH18" i="167"/>
  <c r="BG18" i="167"/>
  <c r="BF18" i="167"/>
  <c r="D489" i="188"/>
  <c r="BE18" i="167"/>
  <c r="C489" i="188"/>
  <c r="BB18" i="167"/>
  <c r="BM17" i="167"/>
  <c r="BL17" i="167"/>
  <c r="BK17" i="167"/>
  <c r="BJ17" i="167"/>
  <c r="BI17" i="167"/>
  <c r="BH17" i="167"/>
  <c r="BG17" i="167"/>
  <c r="BF17" i="167"/>
  <c r="D459" i="188"/>
  <c r="BE17" i="167"/>
  <c r="C459" i="188"/>
  <c r="BB17" i="167"/>
  <c r="BM16" i="167"/>
  <c r="BL16" i="167"/>
  <c r="BK16" i="167"/>
  <c r="BJ16" i="167"/>
  <c r="BI16" i="167"/>
  <c r="BH16" i="167"/>
  <c r="BG16" i="167"/>
  <c r="BF16" i="167"/>
  <c r="D429" i="188"/>
  <c r="BE16" i="167"/>
  <c r="C429" i="188"/>
  <c r="BB16" i="167"/>
  <c r="BM15" i="167"/>
  <c r="BL15" i="167"/>
  <c r="BK15" i="167"/>
  <c r="BJ15" i="167"/>
  <c r="BI15" i="167"/>
  <c r="BH15" i="167"/>
  <c r="BG15" i="167"/>
  <c r="BF15" i="167"/>
  <c r="D399" i="188"/>
  <c r="BE15" i="167"/>
  <c r="C399" i="188"/>
  <c r="BB15" i="167"/>
  <c r="BM14" i="167"/>
  <c r="BL14" i="167"/>
  <c r="BK14" i="167"/>
  <c r="BJ14" i="167"/>
  <c r="BI14" i="167"/>
  <c r="BH14" i="167"/>
  <c r="BG14" i="167"/>
  <c r="BF14" i="167"/>
  <c r="D369" i="188"/>
  <c r="BE14" i="167"/>
  <c r="C369" i="188"/>
  <c r="BB14" i="167"/>
  <c r="BM13" i="167"/>
  <c r="BL13" i="167"/>
  <c r="BK13" i="167"/>
  <c r="BJ13" i="167"/>
  <c r="BI13" i="167"/>
  <c r="BH13" i="167"/>
  <c r="BG13" i="167"/>
  <c r="BF13" i="167"/>
  <c r="D339" i="188"/>
  <c r="BE13" i="167"/>
  <c r="C339" i="188"/>
  <c r="BB13" i="167"/>
  <c r="BM12" i="167"/>
  <c r="BL12" i="167"/>
  <c r="BK12" i="167"/>
  <c r="BJ12" i="167"/>
  <c r="BI12" i="167"/>
  <c r="BH12" i="167"/>
  <c r="BG12" i="167"/>
  <c r="BF12" i="167"/>
  <c r="D309" i="188"/>
  <c r="BE12" i="167"/>
  <c r="C309" i="188"/>
  <c r="BB12" i="167"/>
  <c r="BM11" i="167"/>
  <c r="BL11" i="167"/>
  <c r="BK11" i="167"/>
  <c r="BJ11" i="167"/>
  <c r="BI11" i="167"/>
  <c r="BH11" i="167"/>
  <c r="BG11" i="167"/>
  <c r="BF11" i="167"/>
  <c r="D279" i="188"/>
  <c r="BE11" i="167"/>
  <c r="C279" i="188"/>
  <c r="BB11" i="167"/>
  <c r="BM10" i="167"/>
  <c r="BL10" i="167"/>
  <c r="BK10" i="167"/>
  <c r="BJ10" i="167"/>
  <c r="BI10" i="167"/>
  <c r="BH10" i="167"/>
  <c r="BG10" i="167"/>
  <c r="BF10" i="167"/>
  <c r="D249" i="188"/>
  <c r="BE10" i="167"/>
  <c r="C249" i="188"/>
  <c r="BB10" i="167"/>
  <c r="BM9" i="167"/>
  <c r="BL9" i="167"/>
  <c r="BK9" i="167"/>
  <c r="BJ9" i="167"/>
  <c r="BI9" i="167"/>
  <c r="BH9" i="167"/>
  <c r="BG9" i="167"/>
  <c r="BF9" i="167"/>
  <c r="D219" i="188"/>
  <c r="BE9" i="167"/>
  <c r="C219" i="188"/>
  <c r="BB9" i="167"/>
  <c r="BM8" i="167"/>
  <c r="BL8" i="167"/>
  <c r="BK8" i="167"/>
  <c r="BJ8" i="167"/>
  <c r="BI8" i="167"/>
  <c r="BH8" i="167"/>
  <c r="BG8" i="167"/>
  <c r="BF8" i="167"/>
  <c r="D189" i="188"/>
  <c r="BE8" i="167"/>
  <c r="C189" i="188"/>
  <c r="BB8" i="167"/>
  <c r="BM7" i="167"/>
  <c r="BL7" i="167"/>
  <c r="BK7" i="167"/>
  <c r="BJ7" i="167"/>
  <c r="BI7" i="167"/>
  <c r="BH7" i="167"/>
  <c r="BG7" i="167"/>
  <c r="BF7" i="167"/>
  <c r="D159" i="188"/>
  <c r="BE7" i="167"/>
  <c r="C159" i="188"/>
  <c r="BB7" i="167"/>
  <c r="BM6" i="167"/>
  <c r="BL6" i="167"/>
  <c r="BK6" i="167"/>
  <c r="BJ6" i="167"/>
  <c r="BI6" i="167"/>
  <c r="BH6" i="167"/>
  <c r="BG6" i="167"/>
  <c r="BF6" i="167"/>
  <c r="D129" i="188"/>
  <c r="BE6" i="167"/>
  <c r="C129" i="188"/>
  <c r="BB6" i="167"/>
  <c r="BM5" i="167"/>
  <c r="BL5" i="167"/>
  <c r="BK5" i="167"/>
  <c r="BJ5" i="167"/>
  <c r="BI5" i="167"/>
  <c r="BH5" i="167"/>
  <c r="BG5" i="167"/>
  <c r="BF5" i="167"/>
  <c r="D99" i="188"/>
  <c r="BE5" i="167"/>
  <c r="C99" i="188"/>
  <c r="BB5" i="167"/>
  <c r="BM4" i="167"/>
  <c r="BL4" i="167"/>
  <c r="BK4" i="167"/>
  <c r="BJ4" i="167"/>
  <c r="BI4" i="167"/>
  <c r="BH4" i="167"/>
  <c r="BG4" i="167"/>
  <c r="BF4" i="167"/>
  <c r="D69" i="188"/>
  <c r="BE4" i="167"/>
  <c r="C69" i="188"/>
  <c r="BC4" i="167"/>
  <c r="BC5" i="167"/>
  <c r="BC6" i="167"/>
  <c r="BC7" i="167"/>
  <c r="BC8" i="167"/>
  <c r="BC9" i="167"/>
  <c r="BC10" i="167"/>
  <c r="BC11" i="167"/>
  <c r="BC12" i="167"/>
  <c r="BC13" i="167"/>
  <c r="BC14" i="167"/>
  <c r="BC15" i="167"/>
  <c r="BC16" i="167"/>
  <c r="BC17" i="167"/>
  <c r="BC18" i="167"/>
  <c r="BC19" i="167"/>
  <c r="BC20" i="167"/>
  <c r="BC21" i="167"/>
  <c r="BB4" i="167"/>
  <c r="BM3" i="167"/>
  <c r="BL3" i="167"/>
  <c r="BK3" i="167"/>
  <c r="BJ3" i="167"/>
  <c r="BI3" i="167"/>
  <c r="BH3" i="167"/>
  <c r="BG3" i="167"/>
  <c r="BF3" i="167"/>
  <c r="D39" i="188"/>
  <c r="BE3" i="167"/>
  <c r="C39" i="188"/>
  <c r="BC3" i="167"/>
  <c r="BB3" i="167"/>
  <c r="BM2" i="167"/>
  <c r="BL2" i="167"/>
  <c r="BK2" i="167"/>
  <c r="BJ2" i="167"/>
  <c r="BI2" i="167"/>
  <c r="BH2" i="167"/>
  <c r="BG2" i="167"/>
  <c r="BF2" i="167"/>
  <c r="D9" i="188"/>
  <c r="D617" i="188" s="1"/>
  <c r="BE2" i="167"/>
  <c r="C9" i="188"/>
  <c r="C617" i="188" s="1"/>
  <c r="BB2" i="167"/>
  <c r="BM21" i="168"/>
  <c r="BL21" i="168"/>
  <c r="BK21" i="168"/>
  <c r="BJ21" i="168"/>
  <c r="BI21" i="168"/>
  <c r="BH21" i="168"/>
  <c r="BG21" i="168"/>
  <c r="BF21" i="168"/>
  <c r="D579" i="189"/>
  <c r="BE21" i="168"/>
  <c r="C579" i="189"/>
  <c r="BB21" i="168"/>
  <c r="BM20" i="168"/>
  <c r="BL20" i="168"/>
  <c r="BK20" i="168"/>
  <c r="BJ20" i="168"/>
  <c r="BI20" i="168"/>
  <c r="BH20" i="168"/>
  <c r="BG20" i="168"/>
  <c r="BF20" i="168"/>
  <c r="D549" i="189"/>
  <c r="BE20" i="168"/>
  <c r="C549" i="189"/>
  <c r="BB20" i="168"/>
  <c r="BM19" i="168"/>
  <c r="BL19" i="168"/>
  <c r="BK19" i="168"/>
  <c r="BJ19" i="168"/>
  <c r="BI19" i="168"/>
  <c r="BH19" i="168"/>
  <c r="BG19" i="168"/>
  <c r="BF19" i="168"/>
  <c r="D519" i="189"/>
  <c r="BE19" i="168"/>
  <c r="C519" i="189"/>
  <c r="BB19" i="168"/>
  <c r="BM18" i="168"/>
  <c r="BL18" i="168"/>
  <c r="BK18" i="168"/>
  <c r="BJ18" i="168"/>
  <c r="BI18" i="168"/>
  <c r="BH18" i="168"/>
  <c r="BG18" i="168"/>
  <c r="BF18" i="168"/>
  <c r="D489" i="189"/>
  <c r="BE18" i="168"/>
  <c r="C489" i="189"/>
  <c r="BB18" i="168"/>
  <c r="BM17" i="168"/>
  <c r="BL17" i="168"/>
  <c r="BK17" i="168"/>
  <c r="BJ17" i="168"/>
  <c r="BI17" i="168"/>
  <c r="BH17" i="168"/>
  <c r="BG17" i="168"/>
  <c r="BF17" i="168"/>
  <c r="D459" i="189"/>
  <c r="BE17" i="168"/>
  <c r="C459" i="189"/>
  <c r="BB17" i="168"/>
  <c r="BM16" i="168"/>
  <c r="BL16" i="168"/>
  <c r="BK16" i="168"/>
  <c r="BJ16" i="168"/>
  <c r="BI16" i="168"/>
  <c r="BH16" i="168"/>
  <c r="BG16" i="168"/>
  <c r="BF16" i="168"/>
  <c r="D429" i="189"/>
  <c r="BE16" i="168"/>
  <c r="C429" i="189"/>
  <c r="BB16" i="168"/>
  <c r="BM15" i="168"/>
  <c r="BL15" i="168"/>
  <c r="BK15" i="168"/>
  <c r="BJ15" i="168"/>
  <c r="BI15" i="168"/>
  <c r="BH15" i="168"/>
  <c r="BG15" i="168"/>
  <c r="BF15" i="168"/>
  <c r="D399" i="189"/>
  <c r="BE15" i="168"/>
  <c r="C399" i="189"/>
  <c r="BB15" i="168"/>
  <c r="BM14" i="168"/>
  <c r="BL14" i="168"/>
  <c r="BK14" i="168"/>
  <c r="BJ14" i="168"/>
  <c r="BI14" i="168"/>
  <c r="BH14" i="168"/>
  <c r="BG14" i="168"/>
  <c r="BF14" i="168"/>
  <c r="D369" i="189"/>
  <c r="BE14" i="168"/>
  <c r="C369" i="189"/>
  <c r="BB14" i="168"/>
  <c r="BM13" i="168"/>
  <c r="BL13" i="168"/>
  <c r="BK13" i="168"/>
  <c r="BJ13" i="168"/>
  <c r="BI13" i="168"/>
  <c r="BH13" i="168"/>
  <c r="BG13" i="168"/>
  <c r="BF13" i="168"/>
  <c r="D339" i="189"/>
  <c r="BE13" i="168"/>
  <c r="C339" i="189"/>
  <c r="BB13" i="168"/>
  <c r="BM12" i="168"/>
  <c r="BL12" i="168"/>
  <c r="BK12" i="168"/>
  <c r="BJ12" i="168"/>
  <c r="BI12" i="168"/>
  <c r="BH12" i="168"/>
  <c r="BG12" i="168"/>
  <c r="BF12" i="168"/>
  <c r="D309" i="189"/>
  <c r="BE12" i="168"/>
  <c r="C309" i="189"/>
  <c r="BB12" i="168"/>
  <c r="BM11" i="168"/>
  <c r="BL11" i="168"/>
  <c r="BK11" i="168"/>
  <c r="BJ11" i="168"/>
  <c r="BI11" i="168"/>
  <c r="BH11" i="168"/>
  <c r="BG11" i="168"/>
  <c r="BF11" i="168"/>
  <c r="D279" i="189"/>
  <c r="BE11" i="168"/>
  <c r="C279" i="189"/>
  <c r="BB11" i="168"/>
  <c r="BM10" i="168"/>
  <c r="BL10" i="168"/>
  <c r="BK10" i="168"/>
  <c r="BJ10" i="168"/>
  <c r="BI10" i="168"/>
  <c r="BH10" i="168"/>
  <c r="BG10" i="168"/>
  <c r="BF10" i="168"/>
  <c r="D249" i="189"/>
  <c r="BE10" i="168"/>
  <c r="C249" i="189"/>
  <c r="BB10" i="168"/>
  <c r="BM9" i="168"/>
  <c r="BL9" i="168"/>
  <c r="BK9" i="168"/>
  <c r="BJ9" i="168"/>
  <c r="BI9" i="168"/>
  <c r="BH9" i="168"/>
  <c r="BG9" i="168"/>
  <c r="BF9" i="168"/>
  <c r="D219" i="189"/>
  <c r="BE9" i="168"/>
  <c r="C219" i="189"/>
  <c r="BB9" i="168"/>
  <c r="BM8" i="168"/>
  <c r="BL8" i="168"/>
  <c r="BK8" i="168"/>
  <c r="BJ8" i="168"/>
  <c r="BI8" i="168"/>
  <c r="BH8" i="168"/>
  <c r="BG8" i="168"/>
  <c r="BF8" i="168"/>
  <c r="D189" i="189"/>
  <c r="BE8" i="168"/>
  <c r="C189" i="189"/>
  <c r="BB8" i="168"/>
  <c r="BM7" i="168"/>
  <c r="BL7" i="168"/>
  <c r="BK7" i="168"/>
  <c r="BJ7" i="168"/>
  <c r="BI7" i="168"/>
  <c r="BH7" i="168"/>
  <c r="BG7" i="168"/>
  <c r="BF7" i="168"/>
  <c r="D159" i="189"/>
  <c r="BE7" i="168"/>
  <c r="C159" i="189"/>
  <c r="BB7" i="168"/>
  <c r="BM6" i="168"/>
  <c r="BL6" i="168"/>
  <c r="BK6" i="168"/>
  <c r="BJ6" i="168"/>
  <c r="BI6" i="168"/>
  <c r="BH6" i="168"/>
  <c r="BG6" i="168"/>
  <c r="BF6" i="168"/>
  <c r="D129" i="189"/>
  <c r="BE6" i="168"/>
  <c r="C129" i="189"/>
  <c r="BB6" i="168"/>
  <c r="BM5" i="168"/>
  <c r="BL5" i="168"/>
  <c r="BK5" i="168"/>
  <c r="BJ5" i="168"/>
  <c r="BI5" i="168"/>
  <c r="BH5" i="168"/>
  <c r="BG5" i="168"/>
  <c r="BF5" i="168"/>
  <c r="D99" i="189"/>
  <c r="BE5" i="168"/>
  <c r="C99" i="189"/>
  <c r="BB5" i="168"/>
  <c r="BM4" i="168"/>
  <c r="BL4" i="168"/>
  <c r="BK4" i="168"/>
  <c r="BJ4" i="168"/>
  <c r="BI4" i="168"/>
  <c r="BH4" i="168"/>
  <c r="BG4" i="168"/>
  <c r="BF4" i="168"/>
  <c r="D69" i="189"/>
  <c r="BE4" i="168"/>
  <c r="C69" i="189"/>
  <c r="BB4" i="168"/>
  <c r="BM3" i="168"/>
  <c r="BL3" i="168"/>
  <c r="BK3" i="168"/>
  <c r="BJ3" i="168"/>
  <c r="BI3" i="168"/>
  <c r="BH3" i="168"/>
  <c r="BG3" i="168"/>
  <c r="BF3" i="168"/>
  <c r="D39" i="189"/>
  <c r="BE3" i="168"/>
  <c r="C39" i="189"/>
  <c r="BC3" i="168"/>
  <c r="BC4" i="168"/>
  <c r="BC5" i="168"/>
  <c r="BC6" i="168"/>
  <c r="BC7" i="168"/>
  <c r="BC8" i="168"/>
  <c r="BC9" i="168"/>
  <c r="BC10" i="168"/>
  <c r="BC11" i="168"/>
  <c r="BC12" i="168"/>
  <c r="BC13" i="168"/>
  <c r="BC14" i="168"/>
  <c r="BC15" i="168"/>
  <c r="BC16" i="168"/>
  <c r="BC17" i="168"/>
  <c r="BC18" i="168"/>
  <c r="BC19" i="168"/>
  <c r="BC20" i="168"/>
  <c r="BC21" i="168"/>
  <c r="BB3" i="168"/>
  <c r="BM2" i="168"/>
  <c r="BL2" i="168"/>
  <c r="BK2" i="168"/>
  <c r="BJ2" i="168"/>
  <c r="BI2" i="168"/>
  <c r="BH2" i="168"/>
  <c r="BG2" i="168"/>
  <c r="BF2" i="168"/>
  <c r="D9" i="189"/>
  <c r="D617" i="189" s="1"/>
  <c r="BE2" i="168"/>
  <c r="C9" i="189"/>
  <c r="C617" i="189" s="1"/>
  <c r="BB2" i="168"/>
  <c r="BM21" i="169"/>
  <c r="BL21" i="169"/>
  <c r="BK21" i="169"/>
  <c r="BJ21" i="169"/>
  <c r="BI21" i="169"/>
  <c r="BH21" i="169"/>
  <c r="BG21" i="169"/>
  <c r="BF21" i="169"/>
  <c r="D579" i="190"/>
  <c r="BE21" i="169"/>
  <c r="C579" i="190"/>
  <c r="BB21" i="169"/>
  <c r="BM20" i="169"/>
  <c r="BL20" i="169"/>
  <c r="BK20" i="169"/>
  <c r="BJ20" i="169"/>
  <c r="BI20" i="169"/>
  <c r="BH20" i="169"/>
  <c r="BG20" i="169"/>
  <c r="BF20" i="169"/>
  <c r="D549" i="190"/>
  <c r="BE20" i="169"/>
  <c r="C549" i="190"/>
  <c r="BB20" i="169"/>
  <c r="BM19" i="169"/>
  <c r="BL19" i="169"/>
  <c r="BK19" i="169"/>
  <c r="BJ19" i="169"/>
  <c r="BI19" i="169"/>
  <c r="BH19" i="169"/>
  <c r="BG19" i="169"/>
  <c r="BF19" i="169"/>
  <c r="D519" i="190"/>
  <c r="BE19" i="169"/>
  <c r="C519" i="190"/>
  <c r="BB19" i="169"/>
  <c r="BM18" i="169"/>
  <c r="BL18" i="169"/>
  <c r="BK18" i="169"/>
  <c r="BJ18" i="169"/>
  <c r="BI18" i="169"/>
  <c r="BH18" i="169"/>
  <c r="BG18" i="169"/>
  <c r="BF18" i="169"/>
  <c r="D489" i="190"/>
  <c r="BE18" i="169"/>
  <c r="C489" i="190"/>
  <c r="BB18" i="169"/>
  <c r="BM17" i="169"/>
  <c r="BL17" i="169"/>
  <c r="BK17" i="169"/>
  <c r="BJ17" i="169"/>
  <c r="BI17" i="169"/>
  <c r="BH17" i="169"/>
  <c r="BG17" i="169"/>
  <c r="BF17" i="169"/>
  <c r="D459" i="190"/>
  <c r="BE17" i="169"/>
  <c r="C459" i="190"/>
  <c r="BB17" i="169"/>
  <c r="BM16" i="169"/>
  <c r="BL16" i="169"/>
  <c r="BK16" i="169"/>
  <c r="BJ16" i="169"/>
  <c r="BI16" i="169"/>
  <c r="BH16" i="169"/>
  <c r="BG16" i="169"/>
  <c r="BF16" i="169"/>
  <c r="D429" i="190"/>
  <c r="BE16" i="169"/>
  <c r="C429" i="190"/>
  <c r="BB16" i="169"/>
  <c r="BM15" i="169"/>
  <c r="BL15" i="169"/>
  <c r="BK15" i="169"/>
  <c r="BJ15" i="169"/>
  <c r="BI15" i="169"/>
  <c r="BH15" i="169"/>
  <c r="BG15" i="169"/>
  <c r="BF15" i="169"/>
  <c r="D399" i="190"/>
  <c r="BE15" i="169"/>
  <c r="C399" i="190"/>
  <c r="BB15" i="169"/>
  <c r="BM14" i="169"/>
  <c r="BL14" i="169"/>
  <c r="BK14" i="169"/>
  <c r="BJ14" i="169"/>
  <c r="BI14" i="169"/>
  <c r="BH14" i="169"/>
  <c r="BG14" i="169"/>
  <c r="BF14" i="169"/>
  <c r="D369" i="190"/>
  <c r="BE14" i="169"/>
  <c r="C369" i="190"/>
  <c r="BB14" i="169"/>
  <c r="BM13" i="169"/>
  <c r="BL13" i="169"/>
  <c r="BK13" i="169"/>
  <c r="BJ13" i="169"/>
  <c r="BI13" i="169"/>
  <c r="BH13" i="169"/>
  <c r="BG13" i="169"/>
  <c r="BF13" i="169"/>
  <c r="D339" i="190"/>
  <c r="BE13" i="169"/>
  <c r="C339" i="190"/>
  <c r="BB13" i="169"/>
  <c r="BM12" i="169"/>
  <c r="BL12" i="169"/>
  <c r="BK12" i="169"/>
  <c r="BJ12" i="169"/>
  <c r="BI12" i="169"/>
  <c r="BH12" i="169"/>
  <c r="BG12" i="169"/>
  <c r="BF12" i="169"/>
  <c r="D309" i="190"/>
  <c r="BE12" i="169"/>
  <c r="C309" i="190"/>
  <c r="BB12" i="169"/>
  <c r="BM11" i="169"/>
  <c r="BL11" i="169"/>
  <c r="BK11" i="169"/>
  <c r="BJ11" i="169"/>
  <c r="BI11" i="169"/>
  <c r="BH11" i="169"/>
  <c r="BG11" i="169"/>
  <c r="BF11" i="169"/>
  <c r="D279" i="190"/>
  <c r="BE11" i="169"/>
  <c r="C279" i="190"/>
  <c r="BB11" i="169"/>
  <c r="BM10" i="169"/>
  <c r="BL10" i="169"/>
  <c r="BK10" i="169"/>
  <c r="BJ10" i="169"/>
  <c r="BI10" i="169"/>
  <c r="BH10" i="169"/>
  <c r="BG10" i="169"/>
  <c r="BF10" i="169"/>
  <c r="D249" i="190"/>
  <c r="BE10" i="169"/>
  <c r="C249" i="190"/>
  <c r="BB10" i="169"/>
  <c r="BM9" i="169"/>
  <c r="BL9" i="169"/>
  <c r="BK9" i="169"/>
  <c r="BJ9" i="169"/>
  <c r="BI9" i="169"/>
  <c r="BH9" i="169"/>
  <c r="BG9" i="169"/>
  <c r="BF9" i="169"/>
  <c r="D219" i="190"/>
  <c r="BE9" i="169"/>
  <c r="C219" i="190"/>
  <c r="BB9" i="169"/>
  <c r="BM8" i="169"/>
  <c r="BL8" i="169"/>
  <c r="BK8" i="169"/>
  <c r="BJ8" i="169"/>
  <c r="BI8" i="169"/>
  <c r="BH8" i="169"/>
  <c r="BG8" i="169"/>
  <c r="BF8" i="169"/>
  <c r="D189" i="190"/>
  <c r="BE8" i="169"/>
  <c r="C189" i="190"/>
  <c r="BB8" i="169"/>
  <c r="BM7" i="169"/>
  <c r="BL7" i="169"/>
  <c r="BK7" i="169"/>
  <c r="BJ7" i="169"/>
  <c r="BI7" i="169"/>
  <c r="BH7" i="169"/>
  <c r="BG7" i="169"/>
  <c r="BF7" i="169"/>
  <c r="D159" i="190"/>
  <c r="BE7" i="169"/>
  <c r="C159" i="190"/>
  <c r="BB7" i="169"/>
  <c r="BM6" i="169"/>
  <c r="BL6" i="169"/>
  <c r="BK6" i="169"/>
  <c r="BJ6" i="169"/>
  <c r="BI6" i="169"/>
  <c r="BH6" i="169"/>
  <c r="BG6" i="169"/>
  <c r="BF6" i="169"/>
  <c r="D129" i="190"/>
  <c r="BE6" i="169"/>
  <c r="C129" i="190"/>
  <c r="BB6" i="169"/>
  <c r="BM5" i="169"/>
  <c r="BL5" i="169"/>
  <c r="BK5" i="169"/>
  <c r="BJ5" i="169"/>
  <c r="BI5" i="169"/>
  <c r="BH5" i="169"/>
  <c r="BG5" i="169"/>
  <c r="BF5" i="169"/>
  <c r="D99" i="190"/>
  <c r="BE5" i="169"/>
  <c r="C99" i="190"/>
  <c r="BB5" i="169"/>
  <c r="BM4" i="169"/>
  <c r="BL4" i="169"/>
  <c r="BK4" i="169"/>
  <c r="BJ4" i="169"/>
  <c r="BI4" i="169"/>
  <c r="BH4" i="169"/>
  <c r="BG4" i="169"/>
  <c r="BF4" i="169"/>
  <c r="D69" i="190"/>
  <c r="BE4" i="169"/>
  <c r="C69" i="190"/>
  <c r="BB4" i="169"/>
  <c r="BM3" i="169"/>
  <c r="BL3" i="169"/>
  <c r="BK3" i="169"/>
  <c r="BJ3" i="169"/>
  <c r="BI3" i="169"/>
  <c r="BH3" i="169"/>
  <c r="BG3" i="169"/>
  <c r="BF3" i="169"/>
  <c r="D39" i="190"/>
  <c r="BE3" i="169"/>
  <c r="C39" i="190"/>
  <c r="BC3" i="169"/>
  <c r="BC4" i="169"/>
  <c r="BC5" i="169"/>
  <c r="BC6" i="169"/>
  <c r="BC7" i="169"/>
  <c r="BC8" i="169"/>
  <c r="BC9" i="169"/>
  <c r="BC10" i="169"/>
  <c r="BC11" i="169"/>
  <c r="BC12" i="169"/>
  <c r="BC13" i="169"/>
  <c r="BC14" i="169"/>
  <c r="BC15" i="169"/>
  <c r="BC16" i="169"/>
  <c r="BC17" i="169"/>
  <c r="BC18" i="169"/>
  <c r="BC19" i="169"/>
  <c r="BC20" i="169"/>
  <c r="BC21" i="169"/>
  <c r="BB3" i="169"/>
  <c r="BM2" i="169"/>
  <c r="BL2" i="169"/>
  <c r="BK2" i="169"/>
  <c r="BJ2" i="169"/>
  <c r="BI2" i="169"/>
  <c r="BH2" i="169"/>
  <c r="BG2" i="169"/>
  <c r="BF2" i="169"/>
  <c r="D9" i="190"/>
  <c r="D617" i="190" s="1"/>
  <c r="BE2" i="169"/>
  <c r="C9" i="190"/>
  <c r="C617" i="190" s="1"/>
  <c r="BB2" i="169"/>
  <c r="BM21" i="170"/>
  <c r="BL21" i="170"/>
  <c r="BK21" i="170"/>
  <c r="BJ21" i="170"/>
  <c r="BI21" i="170"/>
  <c r="BH21" i="170"/>
  <c r="BG21" i="170"/>
  <c r="BF21" i="170"/>
  <c r="D579" i="191"/>
  <c r="BE21" i="170"/>
  <c r="C579" i="191"/>
  <c r="BB21" i="170"/>
  <c r="BM20" i="170"/>
  <c r="BL20" i="170"/>
  <c r="BK20" i="170"/>
  <c r="BJ20" i="170"/>
  <c r="BI20" i="170"/>
  <c r="BH20" i="170"/>
  <c r="BG20" i="170"/>
  <c r="BF20" i="170"/>
  <c r="D549" i="191"/>
  <c r="BE20" i="170"/>
  <c r="C549" i="191"/>
  <c r="BB20" i="170"/>
  <c r="BM19" i="170"/>
  <c r="BL19" i="170"/>
  <c r="BK19" i="170"/>
  <c r="BJ19" i="170"/>
  <c r="BI19" i="170"/>
  <c r="BH19" i="170"/>
  <c r="BG19" i="170"/>
  <c r="BF19" i="170"/>
  <c r="D519" i="191"/>
  <c r="BE19" i="170"/>
  <c r="C519" i="191"/>
  <c r="BB19" i="170"/>
  <c r="BM18" i="170"/>
  <c r="BL18" i="170"/>
  <c r="BK18" i="170"/>
  <c r="BJ18" i="170"/>
  <c r="BI18" i="170"/>
  <c r="BH18" i="170"/>
  <c r="BG18" i="170"/>
  <c r="BF18" i="170"/>
  <c r="D489" i="191"/>
  <c r="BE18" i="170"/>
  <c r="C489" i="191"/>
  <c r="BB18" i="170"/>
  <c r="BM17" i="170"/>
  <c r="BL17" i="170"/>
  <c r="BK17" i="170"/>
  <c r="BJ17" i="170"/>
  <c r="BI17" i="170"/>
  <c r="BH17" i="170"/>
  <c r="BG17" i="170"/>
  <c r="BF17" i="170"/>
  <c r="D459" i="191"/>
  <c r="BE17" i="170"/>
  <c r="C459" i="191"/>
  <c r="BB17" i="170"/>
  <c r="BM16" i="170"/>
  <c r="BL16" i="170"/>
  <c r="BK16" i="170"/>
  <c r="BJ16" i="170"/>
  <c r="BI16" i="170"/>
  <c r="BH16" i="170"/>
  <c r="BG16" i="170"/>
  <c r="BF16" i="170"/>
  <c r="D429" i="191"/>
  <c r="BE16" i="170"/>
  <c r="C429" i="191"/>
  <c r="BB16" i="170"/>
  <c r="BM15" i="170"/>
  <c r="BL15" i="170"/>
  <c r="BK15" i="170"/>
  <c r="BJ15" i="170"/>
  <c r="BI15" i="170"/>
  <c r="BH15" i="170"/>
  <c r="BG15" i="170"/>
  <c r="BF15" i="170"/>
  <c r="D399" i="191"/>
  <c r="BE15" i="170"/>
  <c r="C399" i="191"/>
  <c r="BB15" i="170"/>
  <c r="BM14" i="170"/>
  <c r="BL14" i="170"/>
  <c r="BK14" i="170"/>
  <c r="BJ14" i="170"/>
  <c r="BI14" i="170"/>
  <c r="BH14" i="170"/>
  <c r="BG14" i="170"/>
  <c r="BF14" i="170"/>
  <c r="D369" i="191"/>
  <c r="BE14" i="170"/>
  <c r="C369" i="191"/>
  <c r="BB14" i="170"/>
  <c r="BM13" i="170"/>
  <c r="BL13" i="170"/>
  <c r="BK13" i="170"/>
  <c r="BJ13" i="170"/>
  <c r="BI13" i="170"/>
  <c r="BH13" i="170"/>
  <c r="BG13" i="170"/>
  <c r="BF13" i="170"/>
  <c r="D339" i="191"/>
  <c r="BE13" i="170"/>
  <c r="C339" i="191"/>
  <c r="BB13" i="170"/>
  <c r="BM12" i="170"/>
  <c r="BL12" i="170"/>
  <c r="BK12" i="170"/>
  <c r="BJ12" i="170"/>
  <c r="BI12" i="170"/>
  <c r="BH12" i="170"/>
  <c r="BG12" i="170"/>
  <c r="BF12" i="170"/>
  <c r="D309" i="191"/>
  <c r="BE12" i="170"/>
  <c r="C309" i="191"/>
  <c r="BB12" i="170"/>
  <c r="BM11" i="170"/>
  <c r="BL11" i="170"/>
  <c r="BK11" i="170"/>
  <c r="BJ11" i="170"/>
  <c r="BI11" i="170"/>
  <c r="BH11" i="170"/>
  <c r="BG11" i="170"/>
  <c r="BF11" i="170"/>
  <c r="D279" i="191"/>
  <c r="BE11" i="170"/>
  <c r="C279" i="191"/>
  <c r="BB11" i="170"/>
  <c r="BM10" i="170"/>
  <c r="BL10" i="170"/>
  <c r="BK10" i="170"/>
  <c r="BJ10" i="170"/>
  <c r="BI10" i="170"/>
  <c r="BH10" i="170"/>
  <c r="BG10" i="170"/>
  <c r="BF10" i="170"/>
  <c r="D249" i="191"/>
  <c r="BE10" i="170"/>
  <c r="C249" i="191"/>
  <c r="BB10" i="170"/>
  <c r="BM9" i="170"/>
  <c r="BL9" i="170"/>
  <c r="BK9" i="170"/>
  <c r="BJ9" i="170"/>
  <c r="BI9" i="170"/>
  <c r="BH9" i="170"/>
  <c r="BG9" i="170"/>
  <c r="BF9" i="170"/>
  <c r="D219" i="191"/>
  <c r="BE9" i="170"/>
  <c r="C219" i="191"/>
  <c r="BB9" i="170"/>
  <c r="BM8" i="170"/>
  <c r="BL8" i="170"/>
  <c r="BK8" i="170"/>
  <c r="BJ8" i="170"/>
  <c r="BI8" i="170"/>
  <c r="BH8" i="170"/>
  <c r="BG8" i="170"/>
  <c r="BF8" i="170"/>
  <c r="D189" i="191"/>
  <c r="BE8" i="170"/>
  <c r="C189" i="191"/>
  <c r="BB8" i="170"/>
  <c r="BM7" i="170"/>
  <c r="BL7" i="170"/>
  <c r="BK7" i="170"/>
  <c r="BJ7" i="170"/>
  <c r="BI7" i="170"/>
  <c r="BH7" i="170"/>
  <c r="BG7" i="170"/>
  <c r="BF7" i="170"/>
  <c r="D159" i="191"/>
  <c r="BE7" i="170"/>
  <c r="C159" i="191"/>
  <c r="BB7" i="170"/>
  <c r="BM6" i="170"/>
  <c r="BL6" i="170"/>
  <c r="BK6" i="170"/>
  <c r="BJ6" i="170"/>
  <c r="BI6" i="170"/>
  <c r="BH6" i="170"/>
  <c r="BG6" i="170"/>
  <c r="BF6" i="170"/>
  <c r="D129" i="191"/>
  <c r="BE6" i="170"/>
  <c r="C129" i="191"/>
  <c r="BB6" i="170"/>
  <c r="BM5" i="170"/>
  <c r="BL5" i="170"/>
  <c r="BK5" i="170"/>
  <c r="BJ5" i="170"/>
  <c r="BI5" i="170"/>
  <c r="BH5" i="170"/>
  <c r="BG5" i="170"/>
  <c r="BF5" i="170"/>
  <c r="D99" i="191"/>
  <c r="BE5" i="170"/>
  <c r="C99" i="191"/>
  <c r="BB5" i="170"/>
  <c r="BM4" i="170"/>
  <c r="BL4" i="170"/>
  <c r="BK4" i="170"/>
  <c r="BJ4" i="170"/>
  <c r="BI4" i="170"/>
  <c r="BH4" i="170"/>
  <c r="BG4" i="170"/>
  <c r="BF4" i="170"/>
  <c r="D69" i="191"/>
  <c r="BE4" i="170"/>
  <c r="C69" i="191"/>
  <c r="BB4" i="170"/>
  <c r="BM3" i="170"/>
  <c r="BL3" i="170"/>
  <c r="BK3" i="170"/>
  <c r="BJ3" i="170"/>
  <c r="BI3" i="170"/>
  <c r="BH3" i="170"/>
  <c r="BG3" i="170"/>
  <c r="BF3" i="170"/>
  <c r="D39" i="191"/>
  <c r="BE3" i="170"/>
  <c r="C39" i="191"/>
  <c r="BC3" i="170"/>
  <c r="BC4" i="170"/>
  <c r="BC5" i="170"/>
  <c r="BC6" i="170"/>
  <c r="BC7" i="170"/>
  <c r="BC8" i="170"/>
  <c r="BC9" i="170"/>
  <c r="BC10" i="170"/>
  <c r="BC11" i="170"/>
  <c r="BC12" i="170"/>
  <c r="BC13" i="170"/>
  <c r="BC14" i="170"/>
  <c r="BC15" i="170"/>
  <c r="BC16" i="170"/>
  <c r="BC17" i="170"/>
  <c r="BC18" i="170"/>
  <c r="BC19" i="170"/>
  <c r="BC20" i="170"/>
  <c r="BC21" i="170"/>
  <c r="BB3" i="170"/>
  <c r="BM2" i="170"/>
  <c r="BL2" i="170"/>
  <c r="BK2" i="170"/>
  <c r="BJ2" i="170"/>
  <c r="BI2" i="170"/>
  <c r="BH2" i="170"/>
  <c r="BG2" i="170"/>
  <c r="BF2" i="170"/>
  <c r="D9" i="191"/>
  <c r="D617" i="191"/>
  <c r="BE2" i="170"/>
  <c r="C9" i="191"/>
  <c r="C617" i="191"/>
  <c r="BB2" i="170"/>
  <c r="BM21" i="171"/>
  <c r="BL21" i="171"/>
  <c r="BK21" i="171"/>
  <c r="BJ21" i="171"/>
  <c r="BI21" i="171"/>
  <c r="BH21" i="171"/>
  <c r="BG21" i="171"/>
  <c r="BF21" i="171"/>
  <c r="D579" i="192"/>
  <c r="BE21" i="171"/>
  <c r="C579" i="192"/>
  <c r="BB21" i="171"/>
  <c r="BM20" i="171"/>
  <c r="BL20" i="171"/>
  <c r="BK20" i="171"/>
  <c r="BJ20" i="171"/>
  <c r="BI20" i="171"/>
  <c r="BH20" i="171"/>
  <c r="BG20" i="171"/>
  <c r="BF20" i="171"/>
  <c r="D549" i="192"/>
  <c r="BE20" i="171"/>
  <c r="C549" i="192"/>
  <c r="BB20" i="171"/>
  <c r="BM19" i="171"/>
  <c r="BL19" i="171"/>
  <c r="BK19" i="171"/>
  <c r="BJ19" i="171"/>
  <c r="BI19" i="171"/>
  <c r="BH19" i="171"/>
  <c r="BG19" i="171"/>
  <c r="BF19" i="171"/>
  <c r="D519" i="192"/>
  <c r="BE19" i="171"/>
  <c r="C519" i="192"/>
  <c r="BB19" i="171"/>
  <c r="BM18" i="171"/>
  <c r="BL18" i="171"/>
  <c r="BK18" i="171"/>
  <c r="BJ18" i="171"/>
  <c r="BI18" i="171"/>
  <c r="BH18" i="171"/>
  <c r="BG18" i="171"/>
  <c r="BF18" i="171"/>
  <c r="D489" i="192"/>
  <c r="BE18" i="171"/>
  <c r="C489" i="192"/>
  <c r="BB18" i="171"/>
  <c r="BM17" i="171"/>
  <c r="BL17" i="171"/>
  <c r="BK17" i="171"/>
  <c r="BJ17" i="171"/>
  <c r="BI17" i="171"/>
  <c r="BH17" i="171"/>
  <c r="BG17" i="171"/>
  <c r="BF17" i="171"/>
  <c r="D459" i="192"/>
  <c r="BE17" i="171"/>
  <c r="C459" i="192"/>
  <c r="BB17" i="171"/>
  <c r="BM16" i="171"/>
  <c r="BL16" i="171"/>
  <c r="BK16" i="171"/>
  <c r="BJ16" i="171"/>
  <c r="BI16" i="171"/>
  <c r="BH16" i="171"/>
  <c r="BG16" i="171"/>
  <c r="BF16" i="171"/>
  <c r="D429" i="192"/>
  <c r="BE16" i="171"/>
  <c r="C429" i="192"/>
  <c r="BB16" i="171"/>
  <c r="BM15" i="171"/>
  <c r="BL15" i="171"/>
  <c r="BK15" i="171"/>
  <c r="BJ15" i="171"/>
  <c r="BI15" i="171"/>
  <c r="BH15" i="171"/>
  <c r="BG15" i="171"/>
  <c r="BF15" i="171"/>
  <c r="D399" i="192"/>
  <c r="BE15" i="171"/>
  <c r="C399" i="192"/>
  <c r="BB15" i="171"/>
  <c r="BM14" i="171"/>
  <c r="BL14" i="171"/>
  <c r="BK14" i="171"/>
  <c r="BJ14" i="171"/>
  <c r="BI14" i="171"/>
  <c r="BH14" i="171"/>
  <c r="BG14" i="171"/>
  <c r="BF14" i="171"/>
  <c r="D369" i="192"/>
  <c r="BE14" i="171"/>
  <c r="C369" i="192"/>
  <c r="BB14" i="171"/>
  <c r="BM13" i="171"/>
  <c r="BL13" i="171"/>
  <c r="BK13" i="171"/>
  <c r="BJ13" i="171"/>
  <c r="BI13" i="171"/>
  <c r="BH13" i="171"/>
  <c r="BG13" i="171"/>
  <c r="BF13" i="171"/>
  <c r="D339" i="192"/>
  <c r="BE13" i="171"/>
  <c r="C339" i="192"/>
  <c r="BB13" i="171"/>
  <c r="BM12" i="171"/>
  <c r="BL12" i="171"/>
  <c r="BK12" i="171"/>
  <c r="BJ12" i="171"/>
  <c r="BI12" i="171"/>
  <c r="BH12" i="171"/>
  <c r="BG12" i="171"/>
  <c r="BF12" i="171"/>
  <c r="D309" i="192"/>
  <c r="BE12" i="171"/>
  <c r="C309" i="192"/>
  <c r="BB12" i="171"/>
  <c r="BM11" i="171"/>
  <c r="BL11" i="171"/>
  <c r="BK11" i="171"/>
  <c r="BJ11" i="171"/>
  <c r="BI11" i="171"/>
  <c r="BH11" i="171"/>
  <c r="BG11" i="171"/>
  <c r="BF11" i="171"/>
  <c r="D279" i="192"/>
  <c r="BE11" i="171"/>
  <c r="C279" i="192"/>
  <c r="BB11" i="171"/>
  <c r="BM10" i="171"/>
  <c r="BL10" i="171"/>
  <c r="BK10" i="171"/>
  <c r="BJ10" i="171"/>
  <c r="BI10" i="171"/>
  <c r="BH10" i="171"/>
  <c r="BG10" i="171"/>
  <c r="BF10" i="171"/>
  <c r="D249" i="192"/>
  <c r="BE10" i="171"/>
  <c r="C249" i="192"/>
  <c r="BB10" i="171"/>
  <c r="BM9" i="171"/>
  <c r="BL9" i="171"/>
  <c r="BK9" i="171"/>
  <c r="BJ9" i="171"/>
  <c r="BI9" i="171"/>
  <c r="BH9" i="171"/>
  <c r="BG9" i="171"/>
  <c r="BF9" i="171"/>
  <c r="D219" i="192"/>
  <c r="BE9" i="171"/>
  <c r="C219" i="192"/>
  <c r="BB9" i="171"/>
  <c r="BM8" i="171"/>
  <c r="BL8" i="171"/>
  <c r="BK8" i="171"/>
  <c r="BJ8" i="171"/>
  <c r="BI8" i="171"/>
  <c r="BH8" i="171"/>
  <c r="BG8" i="171"/>
  <c r="BF8" i="171"/>
  <c r="D189" i="192"/>
  <c r="BE8" i="171"/>
  <c r="C189" i="192"/>
  <c r="BB8" i="171"/>
  <c r="BM7" i="171"/>
  <c r="BL7" i="171"/>
  <c r="BK7" i="171"/>
  <c r="BJ7" i="171"/>
  <c r="BI7" i="171"/>
  <c r="BH7" i="171"/>
  <c r="BG7" i="171"/>
  <c r="BF7" i="171"/>
  <c r="D159" i="192"/>
  <c r="BE7" i="171"/>
  <c r="C159" i="192"/>
  <c r="BB7" i="171"/>
  <c r="BM6" i="171"/>
  <c r="BL6" i="171"/>
  <c r="BK6" i="171"/>
  <c r="BJ6" i="171"/>
  <c r="BI6" i="171"/>
  <c r="BH6" i="171"/>
  <c r="BG6" i="171"/>
  <c r="BF6" i="171"/>
  <c r="D129" i="192"/>
  <c r="BE6" i="171"/>
  <c r="C129" i="192"/>
  <c r="BB6" i="171"/>
  <c r="BM5" i="171"/>
  <c r="BL5" i="171"/>
  <c r="BK5" i="171"/>
  <c r="BJ5" i="171"/>
  <c r="BI5" i="171"/>
  <c r="BH5" i="171"/>
  <c r="BG5" i="171"/>
  <c r="BF5" i="171"/>
  <c r="D99" i="192"/>
  <c r="BE5" i="171"/>
  <c r="C99" i="192"/>
  <c r="BB5" i="171"/>
  <c r="BM4" i="171"/>
  <c r="BL4" i="171"/>
  <c r="BK4" i="171"/>
  <c r="BJ4" i="171"/>
  <c r="BI4" i="171"/>
  <c r="BH4" i="171"/>
  <c r="BG4" i="171"/>
  <c r="BF4" i="171"/>
  <c r="D69" i="192"/>
  <c r="BE4" i="171"/>
  <c r="C69" i="192"/>
  <c r="BC4" i="171"/>
  <c r="BC5" i="171"/>
  <c r="BC6" i="171"/>
  <c r="BC7" i="171"/>
  <c r="BC8" i="171"/>
  <c r="BC9" i="171"/>
  <c r="BC10" i="171"/>
  <c r="BC11" i="171"/>
  <c r="BC12" i="171"/>
  <c r="BC13" i="171"/>
  <c r="BC14" i="171"/>
  <c r="BC15" i="171"/>
  <c r="BC16" i="171"/>
  <c r="BC17" i="171"/>
  <c r="BC18" i="171"/>
  <c r="BC19" i="171"/>
  <c r="BC20" i="171"/>
  <c r="BC21" i="171"/>
  <c r="BB4" i="171"/>
  <c r="BM3" i="171"/>
  <c r="BL3" i="171"/>
  <c r="BK3" i="171"/>
  <c r="BJ3" i="171"/>
  <c r="BI3" i="171"/>
  <c r="BH3" i="171"/>
  <c r="BG3" i="171"/>
  <c r="BF3" i="171"/>
  <c r="D39" i="192"/>
  <c r="BE3" i="171"/>
  <c r="C39" i="192"/>
  <c r="BC3" i="171"/>
  <c r="BB3" i="171"/>
  <c r="BM2" i="171"/>
  <c r="BL2" i="171"/>
  <c r="BK2" i="171"/>
  <c r="BJ2" i="171"/>
  <c r="BI2" i="171"/>
  <c r="BH2" i="171"/>
  <c r="BG2" i="171"/>
  <c r="BF2" i="171"/>
  <c r="D9" i="192"/>
  <c r="D617" i="192" s="1"/>
  <c r="BE2" i="171"/>
  <c r="C9" i="192"/>
  <c r="C617" i="192" s="1"/>
  <c r="BB2" i="171"/>
  <c r="BM21" i="172"/>
  <c r="BL21" i="172"/>
  <c r="BK21" i="172"/>
  <c r="BJ21" i="172"/>
  <c r="BI21" i="172"/>
  <c r="BH21" i="172"/>
  <c r="BG21" i="172"/>
  <c r="BF21" i="172"/>
  <c r="D579" i="193"/>
  <c r="BE21" i="172"/>
  <c r="C579" i="193"/>
  <c r="BB21" i="172"/>
  <c r="BM20" i="172"/>
  <c r="BL20" i="172"/>
  <c r="BK20" i="172"/>
  <c r="BJ20" i="172"/>
  <c r="BI20" i="172"/>
  <c r="BH20" i="172"/>
  <c r="BG20" i="172"/>
  <c r="BF20" i="172"/>
  <c r="D549" i="193"/>
  <c r="BE20" i="172"/>
  <c r="C549" i="193"/>
  <c r="BB20" i="172"/>
  <c r="BM19" i="172"/>
  <c r="BL19" i="172"/>
  <c r="BK19" i="172"/>
  <c r="BJ19" i="172"/>
  <c r="BI19" i="172"/>
  <c r="BH19" i="172"/>
  <c r="BG19" i="172"/>
  <c r="BF19" i="172"/>
  <c r="D519" i="193"/>
  <c r="BE19" i="172"/>
  <c r="C519" i="193"/>
  <c r="BB19" i="172"/>
  <c r="BM18" i="172"/>
  <c r="BL18" i="172"/>
  <c r="BK18" i="172"/>
  <c r="BJ18" i="172"/>
  <c r="BI18" i="172"/>
  <c r="BH18" i="172"/>
  <c r="BG18" i="172"/>
  <c r="BF18" i="172"/>
  <c r="D489" i="193"/>
  <c r="BE18" i="172"/>
  <c r="C489" i="193"/>
  <c r="BB18" i="172"/>
  <c r="BM17" i="172"/>
  <c r="BL17" i="172"/>
  <c r="BK17" i="172"/>
  <c r="BJ17" i="172"/>
  <c r="BI17" i="172"/>
  <c r="BH17" i="172"/>
  <c r="BG17" i="172"/>
  <c r="BF17" i="172"/>
  <c r="D459" i="193"/>
  <c r="BE17" i="172"/>
  <c r="C459" i="193"/>
  <c r="BB17" i="172"/>
  <c r="BM16" i="172"/>
  <c r="BL16" i="172"/>
  <c r="BK16" i="172"/>
  <c r="BJ16" i="172"/>
  <c r="BI16" i="172"/>
  <c r="BH16" i="172"/>
  <c r="BG16" i="172"/>
  <c r="BF16" i="172"/>
  <c r="D429" i="193"/>
  <c r="BE16" i="172"/>
  <c r="C429" i="193"/>
  <c r="BB16" i="172"/>
  <c r="BM15" i="172"/>
  <c r="BL15" i="172"/>
  <c r="BK15" i="172"/>
  <c r="BJ15" i="172"/>
  <c r="BI15" i="172"/>
  <c r="BH15" i="172"/>
  <c r="BG15" i="172"/>
  <c r="BF15" i="172"/>
  <c r="D399" i="193"/>
  <c r="BE15" i="172"/>
  <c r="C399" i="193"/>
  <c r="BB15" i="172"/>
  <c r="BM14" i="172"/>
  <c r="BL14" i="172"/>
  <c r="BK14" i="172"/>
  <c r="BJ14" i="172"/>
  <c r="BI14" i="172"/>
  <c r="BH14" i="172"/>
  <c r="BG14" i="172"/>
  <c r="BF14" i="172"/>
  <c r="D369" i="193"/>
  <c r="BE14" i="172"/>
  <c r="C369" i="193"/>
  <c r="BB14" i="172"/>
  <c r="BM13" i="172"/>
  <c r="BL13" i="172"/>
  <c r="BK13" i="172"/>
  <c r="BJ13" i="172"/>
  <c r="BI13" i="172"/>
  <c r="BH13" i="172"/>
  <c r="BG13" i="172"/>
  <c r="BF13" i="172"/>
  <c r="D339" i="193"/>
  <c r="BE13" i="172"/>
  <c r="C339" i="193"/>
  <c r="BB13" i="172"/>
  <c r="BM12" i="172"/>
  <c r="BL12" i="172"/>
  <c r="BK12" i="172"/>
  <c r="BJ12" i="172"/>
  <c r="BI12" i="172"/>
  <c r="BH12" i="172"/>
  <c r="BG12" i="172"/>
  <c r="BF12" i="172"/>
  <c r="D309" i="193"/>
  <c r="BE12" i="172"/>
  <c r="C309" i="193"/>
  <c r="BB12" i="172"/>
  <c r="BM11" i="172"/>
  <c r="BL11" i="172"/>
  <c r="BK11" i="172"/>
  <c r="BJ11" i="172"/>
  <c r="BI11" i="172"/>
  <c r="BH11" i="172"/>
  <c r="BG11" i="172"/>
  <c r="BF11" i="172"/>
  <c r="D279" i="193"/>
  <c r="BE11" i="172"/>
  <c r="C279" i="193"/>
  <c r="BB11" i="172"/>
  <c r="BM10" i="172"/>
  <c r="BL10" i="172"/>
  <c r="BK10" i="172"/>
  <c r="BJ10" i="172"/>
  <c r="BI10" i="172"/>
  <c r="BH10" i="172"/>
  <c r="BG10" i="172"/>
  <c r="BF10" i="172"/>
  <c r="D249" i="193"/>
  <c r="BE10" i="172"/>
  <c r="C249" i="193"/>
  <c r="BB10" i="172"/>
  <c r="BM9" i="172"/>
  <c r="BL9" i="172"/>
  <c r="BK9" i="172"/>
  <c r="BJ9" i="172"/>
  <c r="BI9" i="172"/>
  <c r="BH9" i="172"/>
  <c r="BG9" i="172"/>
  <c r="BF9" i="172"/>
  <c r="D219" i="193"/>
  <c r="BE9" i="172"/>
  <c r="C219" i="193"/>
  <c r="BB9" i="172"/>
  <c r="BM8" i="172"/>
  <c r="BL8" i="172"/>
  <c r="BK8" i="172"/>
  <c r="BJ8" i="172"/>
  <c r="BI8" i="172"/>
  <c r="BH8" i="172"/>
  <c r="BG8" i="172"/>
  <c r="BF8" i="172"/>
  <c r="D189" i="193"/>
  <c r="BE8" i="172"/>
  <c r="C189" i="193"/>
  <c r="BB8" i="172"/>
  <c r="BM7" i="172"/>
  <c r="BL7" i="172"/>
  <c r="BK7" i="172"/>
  <c r="BJ7" i="172"/>
  <c r="BI7" i="172"/>
  <c r="BH7" i="172"/>
  <c r="BG7" i="172"/>
  <c r="BF7" i="172"/>
  <c r="D159" i="193"/>
  <c r="BE7" i="172"/>
  <c r="C159" i="193"/>
  <c r="BB7" i="172"/>
  <c r="BM6" i="172"/>
  <c r="BL6" i="172"/>
  <c r="BK6" i="172"/>
  <c r="BJ6" i="172"/>
  <c r="BI6" i="172"/>
  <c r="BH6" i="172"/>
  <c r="BG6" i="172"/>
  <c r="BF6" i="172"/>
  <c r="D129" i="193"/>
  <c r="BE6" i="172"/>
  <c r="C129" i="193"/>
  <c r="BB6" i="172"/>
  <c r="BM5" i="172"/>
  <c r="BL5" i="172"/>
  <c r="BK5" i="172"/>
  <c r="BJ5" i="172"/>
  <c r="BI5" i="172"/>
  <c r="BH5" i="172"/>
  <c r="BG5" i="172"/>
  <c r="BF5" i="172"/>
  <c r="D99" i="193"/>
  <c r="BE5" i="172"/>
  <c r="C99" i="193"/>
  <c r="BB5" i="172"/>
  <c r="BM4" i="172"/>
  <c r="BL4" i="172"/>
  <c r="BK4" i="172"/>
  <c r="BJ4" i="172"/>
  <c r="BI4" i="172"/>
  <c r="BH4" i="172"/>
  <c r="BG4" i="172"/>
  <c r="BF4" i="172"/>
  <c r="D69" i="193"/>
  <c r="BE4" i="172"/>
  <c r="C69" i="193"/>
  <c r="BB4" i="172"/>
  <c r="BM3" i="172"/>
  <c r="BL3" i="172"/>
  <c r="BK3" i="172"/>
  <c r="BJ3" i="172"/>
  <c r="BI3" i="172"/>
  <c r="BH3" i="172"/>
  <c r="BG3" i="172"/>
  <c r="BF3" i="172"/>
  <c r="D39" i="193"/>
  <c r="BE3" i="172"/>
  <c r="C39" i="193"/>
  <c r="BC3" i="172"/>
  <c r="BC4" i="172"/>
  <c r="BC5" i="172"/>
  <c r="BC6" i="172"/>
  <c r="BC7" i="172"/>
  <c r="BC8" i="172"/>
  <c r="BC9" i="172"/>
  <c r="BC10" i="172"/>
  <c r="BC11" i="172"/>
  <c r="BC12" i="172"/>
  <c r="BC13" i="172"/>
  <c r="BC14" i="172"/>
  <c r="BC15" i="172"/>
  <c r="BC16" i="172"/>
  <c r="BC17" i="172"/>
  <c r="BC18" i="172"/>
  <c r="BC19" i="172"/>
  <c r="BC20" i="172"/>
  <c r="BC21" i="172"/>
  <c r="BB3" i="172"/>
  <c r="BM2" i="172"/>
  <c r="BL2" i="172"/>
  <c r="BK2" i="172"/>
  <c r="BJ2" i="172"/>
  <c r="BI2" i="172"/>
  <c r="BH2" i="172"/>
  <c r="BG2" i="172"/>
  <c r="BF2" i="172"/>
  <c r="D9" i="193"/>
  <c r="D617" i="193" s="1"/>
  <c r="BE2" i="172"/>
  <c r="C9" i="193"/>
  <c r="C617" i="193" s="1"/>
  <c r="BB2" i="172"/>
  <c r="BM21" i="173"/>
  <c r="BL21" i="173"/>
  <c r="BK21" i="173"/>
  <c r="BJ21" i="173"/>
  <c r="BI21" i="173"/>
  <c r="BH21" i="173"/>
  <c r="BG21" i="173"/>
  <c r="BF21" i="173"/>
  <c r="D579" i="194"/>
  <c r="BE21" i="173"/>
  <c r="C579" i="194"/>
  <c r="BB21" i="173"/>
  <c r="BM20" i="173"/>
  <c r="BL20" i="173"/>
  <c r="BK20" i="173"/>
  <c r="BJ20" i="173"/>
  <c r="BI20" i="173"/>
  <c r="BH20" i="173"/>
  <c r="BG20" i="173"/>
  <c r="BF20" i="173"/>
  <c r="D549" i="194"/>
  <c r="BE20" i="173"/>
  <c r="C549" i="194"/>
  <c r="BB20" i="173"/>
  <c r="BM19" i="173"/>
  <c r="BL19" i="173"/>
  <c r="BK19" i="173"/>
  <c r="BJ19" i="173"/>
  <c r="BI19" i="173"/>
  <c r="BH19" i="173"/>
  <c r="BG19" i="173"/>
  <c r="BF19" i="173"/>
  <c r="D519" i="194"/>
  <c r="BE19" i="173"/>
  <c r="C519" i="194"/>
  <c r="BB19" i="173"/>
  <c r="BM18" i="173"/>
  <c r="BL18" i="173"/>
  <c r="BK18" i="173"/>
  <c r="BJ18" i="173"/>
  <c r="BI18" i="173"/>
  <c r="BH18" i="173"/>
  <c r="BG18" i="173"/>
  <c r="BF18" i="173"/>
  <c r="D489" i="194"/>
  <c r="BE18" i="173"/>
  <c r="C489" i="194"/>
  <c r="BB18" i="173"/>
  <c r="BM17" i="173"/>
  <c r="BL17" i="173"/>
  <c r="BK17" i="173"/>
  <c r="BJ17" i="173"/>
  <c r="BI17" i="173"/>
  <c r="BH17" i="173"/>
  <c r="BG17" i="173"/>
  <c r="BF17" i="173"/>
  <c r="D459" i="194"/>
  <c r="BE17" i="173"/>
  <c r="C459" i="194"/>
  <c r="BB17" i="173"/>
  <c r="BM16" i="173"/>
  <c r="BL16" i="173"/>
  <c r="BK16" i="173"/>
  <c r="BJ16" i="173"/>
  <c r="BI16" i="173"/>
  <c r="BH16" i="173"/>
  <c r="BG16" i="173"/>
  <c r="BF16" i="173"/>
  <c r="D429" i="194"/>
  <c r="BE16" i="173"/>
  <c r="C429" i="194"/>
  <c r="BB16" i="173"/>
  <c r="BM15" i="173"/>
  <c r="BL15" i="173"/>
  <c r="BK15" i="173"/>
  <c r="BJ15" i="173"/>
  <c r="BI15" i="173"/>
  <c r="BH15" i="173"/>
  <c r="BG15" i="173"/>
  <c r="BF15" i="173"/>
  <c r="D399" i="194"/>
  <c r="BE15" i="173"/>
  <c r="C399" i="194"/>
  <c r="BB15" i="173"/>
  <c r="BM14" i="173"/>
  <c r="BL14" i="173"/>
  <c r="BK14" i="173"/>
  <c r="BJ14" i="173"/>
  <c r="BI14" i="173"/>
  <c r="BH14" i="173"/>
  <c r="BG14" i="173"/>
  <c r="BF14" i="173"/>
  <c r="D369" i="194"/>
  <c r="BE14" i="173"/>
  <c r="C369" i="194"/>
  <c r="BB14" i="173"/>
  <c r="BM13" i="173"/>
  <c r="BL13" i="173"/>
  <c r="BK13" i="173"/>
  <c r="BJ13" i="173"/>
  <c r="BI13" i="173"/>
  <c r="BH13" i="173"/>
  <c r="BG13" i="173"/>
  <c r="BF13" i="173"/>
  <c r="D339" i="194"/>
  <c r="BE13" i="173"/>
  <c r="C339" i="194"/>
  <c r="BB13" i="173"/>
  <c r="BM12" i="173"/>
  <c r="BL12" i="173"/>
  <c r="BK12" i="173"/>
  <c r="BJ12" i="173"/>
  <c r="BI12" i="173"/>
  <c r="BH12" i="173"/>
  <c r="BG12" i="173"/>
  <c r="BF12" i="173"/>
  <c r="D309" i="194"/>
  <c r="BE12" i="173"/>
  <c r="C309" i="194"/>
  <c r="BB12" i="173"/>
  <c r="BM11" i="173"/>
  <c r="BL11" i="173"/>
  <c r="BK11" i="173"/>
  <c r="BJ11" i="173"/>
  <c r="BI11" i="173"/>
  <c r="BH11" i="173"/>
  <c r="BG11" i="173"/>
  <c r="BF11" i="173"/>
  <c r="D279" i="194"/>
  <c r="BE11" i="173"/>
  <c r="C279" i="194"/>
  <c r="BB11" i="173"/>
  <c r="BM10" i="173"/>
  <c r="BL10" i="173"/>
  <c r="BK10" i="173"/>
  <c r="BJ10" i="173"/>
  <c r="BI10" i="173"/>
  <c r="BH10" i="173"/>
  <c r="BG10" i="173"/>
  <c r="BF10" i="173"/>
  <c r="D249" i="194"/>
  <c r="BE10" i="173"/>
  <c r="C249" i="194"/>
  <c r="BB10" i="173"/>
  <c r="BM9" i="173"/>
  <c r="BL9" i="173"/>
  <c r="BK9" i="173"/>
  <c r="BJ9" i="173"/>
  <c r="BI9" i="173"/>
  <c r="BH9" i="173"/>
  <c r="BG9" i="173"/>
  <c r="BF9" i="173"/>
  <c r="D219" i="194"/>
  <c r="BE9" i="173"/>
  <c r="C219" i="194"/>
  <c r="BB9" i="173"/>
  <c r="BM8" i="173"/>
  <c r="BL8" i="173"/>
  <c r="BK8" i="173"/>
  <c r="BJ8" i="173"/>
  <c r="BI8" i="173"/>
  <c r="BH8" i="173"/>
  <c r="BG8" i="173"/>
  <c r="BF8" i="173"/>
  <c r="D189" i="194"/>
  <c r="BE8" i="173"/>
  <c r="C189" i="194"/>
  <c r="BB8" i="173"/>
  <c r="BM7" i="173"/>
  <c r="BL7" i="173"/>
  <c r="BK7" i="173"/>
  <c r="BJ7" i="173"/>
  <c r="BI7" i="173"/>
  <c r="BH7" i="173"/>
  <c r="BG7" i="173"/>
  <c r="BF7" i="173"/>
  <c r="D159" i="194"/>
  <c r="BE7" i="173"/>
  <c r="C159" i="194"/>
  <c r="BB7" i="173"/>
  <c r="BM6" i="173"/>
  <c r="BL6" i="173"/>
  <c r="BK6" i="173"/>
  <c r="BJ6" i="173"/>
  <c r="BI6" i="173"/>
  <c r="BH6" i="173"/>
  <c r="BG6" i="173"/>
  <c r="BF6" i="173"/>
  <c r="D129" i="194"/>
  <c r="BE6" i="173"/>
  <c r="C129" i="194"/>
  <c r="BB6" i="173"/>
  <c r="BM5" i="173"/>
  <c r="BL5" i="173"/>
  <c r="BK5" i="173"/>
  <c r="BJ5" i="173"/>
  <c r="BI5" i="173"/>
  <c r="BH5" i="173"/>
  <c r="BG5" i="173"/>
  <c r="BF5" i="173"/>
  <c r="D99" i="194"/>
  <c r="BE5" i="173"/>
  <c r="C99" i="194"/>
  <c r="BB5" i="173"/>
  <c r="BM4" i="173"/>
  <c r="BL4" i="173"/>
  <c r="BK4" i="173"/>
  <c r="BJ4" i="173"/>
  <c r="BI4" i="173"/>
  <c r="BH4" i="173"/>
  <c r="BG4" i="173"/>
  <c r="BF4" i="173"/>
  <c r="D69" i="194"/>
  <c r="BE4" i="173"/>
  <c r="C69" i="194"/>
  <c r="BB4" i="173"/>
  <c r="BM3" i="173"/>
  <c r="BL3" i="173"/>
  <c r="BK3" i="173"/>
  <c r="BJ3" i="173"/>
  <c r="BI3" i="173"/>
  <c r="BH3" i="173"/>
  <c r="BG3" i="173"/>
  <c r="BF3" i="173"/>
  <c r="D39" i="194"/>
  <c r="BE3" i="173"/>
  <c r="C39" i="194"/>
  <c r="BC3" i="173"/>
  <c r="BC4" i="173"/>
  <c r="BC5" i="173"/>
  <c r="BC6" i="173"/>
  <c r="BC7" i="173"/>
  <c r="BC8" i="173"/>
  <c r="BC9" i="173"/>
  <c r="BC10" i="173"/>
  <c r="BC11" i="173"/>
  <c r="BC12" i="173"/>
  <c r="BC13" i="173"/>
  <c r="BC14" i="173"/>
  <c r="BC15" i="173"/>
  <c r="BC16" i="173"/>
  <c r="BC17" i="173"/>
  <c r="BC18" i="173"/>
  <c r="BC19" i="173"/>
  <c r="BC20" i="173"/>
  <c r="BC21" i="173"/>
  <c r="BB3" i="173"/>
  <c r="BM2" i="173"/>
  <c r="BL2" i="173"/>
  <c r="BK2" i="173"/>
  <c r="BJ2" i="173"/>
  <c r="BI2" i="173"/>
  <c r="BH2" i="173"/>
  <c r="BG2" i="173"/>
  <c r="BF2" i="173"/>
  <c r="D9" i="194"/>
  <c r="D617" i="194"/>
  <c r="BE2" i="173"/>
  <c r="C9" i="194"/>
  <c r="C617" i="194"/>
  <c r="BB2" i="173"/>
  <c r="BM21" i="174"/>
  <c r="BL21" i="174"/>
  <c r="BK21" i="174"/>
  <c r="BJ21" i="174"/>
  <c r="BI21" i="174"/>
  <c r="BH21" i="174"/>
  <c r="BG21" i="174"/>
  <c r="BF21" i="174"/>
  <c r="D579" i="195"/>
  <c r="BE21" i="174"/>
  <c r="C579" i="195"/>
  <c r="BB21" i="174"/>
  <c r="BM20" i="174"/>
  <c r="BL20" i="174"/>
  <c r="BK20" i="174"/>
  <c r="BJ20" i="174"/>
  <c r="BI20" i="174"/>
  <c r="BH20" i="174"/>
  <c r="BG20" i="174"/>
  <c r="BF20" i="174"/>
  <c r="D549" i="195"/>
  <c r="BE20" i="174"/>
  <c r="C549" i="195"/>
  <c r="BB20" i="174"/>
  <c r="BM19" i="174"/>
  <c r="BL19" i="174"/>
  <c r="BK19" i="174"/>
  <c r="BJ19" i="174"/>
  <c r="BI19" i="174"/>
  <c r="BH19" i="174"/>
  <c r="BG19" i="174"/>
  <c r="BF19" i="174"/>
  <c r="D519" i="195"/>
  <c r="BE19" i="174"/>
  <c r="C519" i="195"/>
  <c r="BB19" i="174"/>
  <c r="BM18" i="174"/>
  <c r="BL18" i="174"/>
  <c r="BK18" i="174"/>
  <c r="BJ18" i="174"/>
  <c r="BI18" i="174"/>
  <c r="BH18" i="174"/>
  <c r="BG18" i="174"/>
  <c r="BF18" i="174"/>
  <c r="D489" i="195"/>
  <c r="BE18" i="174"/>
  <c r="C489" i="195"/>
  <c r="BB18" i="174"/>
  <c r="BM17" i="174"/>
  <c r="BL17" i="174"/>
  <c r="BK17" i="174"/>
  <c r="BJ17" i="174"/>
  <c r="BI17" i="174"/>
  <c r="BH17" i="174"/>
  <c r="BG17" i="174"/>
  <c r="BF17" i="174"/>
  <c r="D459" i="195"/>
  <c r="BE17" i="174"/>
  <c r="C459" i="195"/>
  <c r="BB17" i="174"/>
  <c r="BM16" i="174"/>
  <c r="BL16" i="174"/>
  <c r="BK16" i="174"/>
  <c r="BJ16" i="174"/>
  <c r="BI16" i="174"/>
  <c r="BH16" i="174"/>
  <c r="BG16" i="174"/>
  <c r="BF16" i="174"/>
  <c r="D429" i="195"/>
  <c r="BE16" i="174"/>
  <c r="C429" i="195"/>
  <c r="BB16" i="174"/>
  <c r="BM15" i="174"/>
  <c r="BL15" i="174"/>
  <c r="BK15" i="174"/>
  <c r="BJ15" i="174"/>
  <c r="BI15" i="174"/>
  <c r="BH15" i="174"/>
  <c r="BG15" i="174"/>
  <c r="BF15" i="174"/>
  <c r="D399" i="195"/>
  <c r="BE15" i="174"/>
  <c r="C399" i="195"/>
  <c r="BB15" i="174"/>
  <c r="BM14" i="174"/>
  <c r="BL14" i="174"/>
  <c r="BK14" i="174"/>
  <c r="BJ14" i="174"/>
  <c r="BI14" i="174"/>
  <c r="BH14" i="174"/>
  <c r="BG14" i="174"/>
  <c r="BF14" i="174"/>
  <c r="D369" i="195"/>
  <c r="BE14" i="174"/>
  <c r="C369" i="195"/>
  <c r="BB14" i="174"/>
  <c r="BM13" i="174"/>
  <c r="BL13" i="174"/>
  <c r="BK13" i="174"/>
  <c r="BJ13" i="174"/>
  <c r="BI13" i="174"/>
  <c r="BH13" i="174"/>
  <c r="BG13" i="174"/>
  <c r="BF13" i="174"/>
  <c r="D339" i="195"/>
  <c r="BE13" i="174"/>
  <c r="C339" i="195"/>
  <c r="BB13" i="174"/>
  <c r="BM12" i="174"/>
  <c r="BL12" i="174"/>
  <c r="BK12" i="174"/>
  <c r="BJ12" i="174"/>
  <c r="BI12" i="174"/>
  <c r="BH12" i="174"/>
  <c r="BG12" i="174"/>
  <c r="BF12" i="174"/>
  <c r="D309" i="195"/>
  <c r="BE12" i="174"/>
  <c r="C309" i="195"/>
  <c r="BB12" i="174"/>
  <c r="BM11" i="174"/>
  <c r="BL11" i="174"/>
  <c r="BK11" i="174"/>
  <c r="BJ11" i="174"/>
  <c r="BI11" i="174"/>
  <c r="BH11" i="174"/>
  <c r="BG11" i="174"/>
  <c r="BF11" i="174"/>
  <c r="D279" i="195"/>
  <c r="BE11" i="174"/>
  <c r="C279" i="195"/>
  <c r="BB11" i="174"/>
  <c r="BM10" i="174"/>
  <c r="BL10" i="174"/>
  <c r="BK10" i="174"/>
  <c r="BJ10" i="174"/>
  <c r="BI10" i="174"/>
  <c r="BH10" i="174"/>
  <c r="BG10" i="174"/>
  <c r="BF10" i="174"/>
  <c r="D249" i="195"/>
  <c r="BE10" i="174"/>
  <c r="C249" i="195"/>
  <c r="BB10" i="174"/>
  <c r="BM9" i="174"/>
  <c r="BL9" i="174"/>
  <c r="BK9" i="174"/>
  <c r="BJ9" i="174"/>
  <c r="BI9" i="174"/>
  <c r="BH9" i="174"/>
  <c r="BG9" i="174"/>
  <c r="BF9" i="174"/>
  <c r="D219" i="195"/>
  <c r="BE9" i="174"/>
  <c r="C219" i="195"/>
  <c r="BB9" i="174"/>
  <c r="BM8" i="174"/>
  <c r="BL8" i="174"/>
  <c r="BK8" i="174"/>
  <c r="BJ8" i="174"/>
  <c r="BI8" i="174"/>
  <c r="BH8" i="174"/>
  <c r="BG8" i="174"/>
  <c r="BF8" i="174"/>
  <c r="D189" i="195"/>
  <c r="BE8" i="174"/>
  <c r="C189" i="195"/>
  <c r="BB8" i="174"/>
  <c r="BM7" i="174"/>
  <c r="BL7" i="174"/>
  <c r="BK7" i="174"/>
  <c r="BJ7" i="174"/>
  <c r="BI7" i="174"/>
  <c r="BH7" i="174"/>
  <c r="BG7" i="174"/>
  <c r="BF7" i="174"/>
  <c r="D159" i="195"/>
  <c r="BE7" i="174"/>
  <c r="C159" i="195"/>
  <c r="BB7" i="174"/>
  <c r="BM6" i="174"/>
  <c r="BL6" i="174"/>
  <c r="BK6" i="174"/>
  <c r="BJ6" i="174"/>
  <c r="BI6" i="174"/>
  <c r="BH6" i="174"/>
  <c r="BG6" i="174"/>
  <c r="BF6" i="174"/>
  <c r="D129" i="195"/>
  <c r="BE6" i="174"/>
  <c r="C129" i="195"/>
  <c r="BB6" i="174"/>
  <c r="BM5" i="174"/>
  <c r="BL5" i="174"/>
  <c r="BK5" i="174"/>
  <c r="BJ5" i="174"/>
  <c r="BI5" i="174"/>
  <c r="BH5" i="174"/>
  <c r="BG5" i="174"/>
  <c r="BF5" i="174"/>
  <c r="D99" i="195"/>
  <c r="BE5" i="174"/>
  <c r="C99" i="195"/>
  <c r="BB5" i="174"/>
  <c r="BM4" i="174"/>
  <c r="BL4" i="174"/>
  <c r="BK4" i="174"/>
  <c r="BJ4" i="174"/>
  <c r="BI4" i="174"/>
  <c r="BH4" i="174"/>
  <c r="BG4" i="174"/>
  <c r="BF4" i="174"/>
  <c r="D69" i="195"/>
  <c r="BE4" i="174"/>
  <c r="C69" i="195"/>
  <c r="BB4" i="174"/>
  <c r="BM3" i="174"/>
  <c r="BL3" i="174"/>
  <c r="BK3" i="174"/>
  <c r="BJ3" i="174"/>
  <c r="BI3" i="174"/>
  <c r="BH3" i="174"/>
  <c r="BG3" i="174"/>
  <c r="BF3" i="174"/>
  <c r="D39" i="195"/>
  <c r="BE3" i="174"/>
  <c r="C39" i="195"/>
  <c r="BC3" i="174"/>
  <c r="BC4" i="174"/>
  <c r="BC5" i="174"/>
  <c r="BC6" i="174"/>
  <c r="BC7" i="174"/>
  <c r="BC8" i="174"/>
  <c r="BC9" i="174"/>
  <c r="BC10" i="174"/>
  <c r="BC11" i="174"/>
  <c r="BC12" i="174"/>
  <c r="BC13" i="174"/>
  <c r="BC14" i="174"/>
  <c r="BC15" i="174"/>
  <c r="BC16" i="174"/>
  <c r="BC17" i="174"/>
  <c r="BC18" i="174"/>
  <c r="BC19" i="174"/>
  <c r="BC20" i="174"/>
  <c r="BC21" i="174"/>
  <c r="BB3" i="174"/>
  <c r="BM2" i="174"/>
  <c r="BL2" i="174"/>
  <c r="BK2" i="174"/>
  <c r="BJ2" i="174"/>
  <c r="BI2" i="174"/>
  <c r="BH2" i="174"/>
  <c r="BG2" i="174"/>
  <c r="BF2" i="174"/>
  <c r="D9" i="195"/>
  <c r="D617" i="195" s="1"/>
  <c r="BE2" i="174"/>
  <c r="C9" i="195"/>
  <c r="C617" i="195" s="1"/>
  <c r="BB2" i="174"/>
  <c r="BM21" i="175"/>
  <c r="BL21" i="175"/>
  <c r="BK21" i="175"/>
  <c r="BJ21" i="175"/>
  <c r="BI21" i="175"/>
  <c r="BH21" i="175"/>
  <c r="BG21" i="175"/>
  <c r="BF21" i="175"/>
  <c r="D579" i="196"/>
  <c r="BE21" i="175"/>
  <c r="C579" i="196"/>
  <c r="BB21" i="175"/>
  <c r="BM20" i="175"/>
  <c r="BL20" i="175"/>
  <c r="BK20" i="175"/>
  <c r="BJ20" i="175"/>
  <c r="BI20" i="175"/>
  <c r="BH20" i="175"/>
  <c r="BG20" i="175"/>
  <c r="BF20" i="175"/>
  <c r="D549" i="196"/>
  <c r="BE20" i="175"/>
  <c r="C549" i="196"/>
  <c r="BB20" i="175"/>
  <c r="BM19" i="175"/>
  <c r="BL19" i="175"/>
  <c r="BK19" i="175"/>
  <c r="BJ19" i="175"/>
  <c r="BI19" i="175"/>
  <c r="BH19" i="175"/>
  <c r="BG19" i="175"/>
  <c r="BF19" i="175"/>
  <c r="D519" i="196"/>
  <c r="BE19" i="175"/>
  <c r="C519" i="196"/>
  <c r="BB19" i="175"/>
  <c r="BM18" i="175"/>
  <c r="BL18" i="175"/>
  <c r="BK18" i="175"/>
  <c r="BJ18" i="175"/>
  <c r="BI18" i="175"/>
  <c r="BH18" i="175"/>
  <c r="BG18" i="175"/>
  <c r="BF18" i="175"/>
  <c r="D489" i="196"/>
  <c r="BE18" i="175"/>
  <c r="C489" i="196"/>
  <c r="BB18" i="175"/>
  <c r="BM17" i="175"/>
  <c r="BL17" i="175"/>
  <c r="BK17" i="175"/>
  <c r="BJ17" i="175"/>
  <c r="BI17" i="175"/>
  <c r="BH17" i="175"/>
  <c r="BG17" i="175"/>
  <c r="BF17" i="175"/>
  <c r="D459" i="196"/>
  <c r="BE17" i="175"/>
  <c r="C459" i="196"/>
  <c r="BB17" i="175"/>
  <c r="BM16" i="175"/>
  <c r="BL16" i="175"/>
  <c r="BK16" i="175"/>
  <c r="BJ16" i="175"/>
  <c r="BI16" i="175"/>
  <c r="BH16" i="175"/>
  <c r="BG16" i="175"/>
  <c r="BF16" i="175"/>
  <c r="D429" i="196"/>
  <c r="BE16" i="175"/>
  <c r="C429" i="196"/>
  <c r="BB16" i="175"/>
  <c r="BM15" i="175"/>
  <c r="BL15" i="175"/>
  <c r="BK15" i="175"/>
  <c r="BJ15" i="175"/>
  <c r="BI15" i="175"/>
  <c r="BH15" i="175"/>
  <c r="BG15" i="175"/>
  <c r="BF15" i="175"/>
  <c r="D399" i="196"/>
  <c r="BE15" i="175"/>
  <c r="C399" i="196"/>
  <c r="BB15" i="175"/>
  <c r="BM14" i="175"/>
  <c r="BL14" i="175"/>
  <c r="BK14" i="175"/>
  <c r="BJ14" i="175"/>
  <c r="BI14" i="175"/>
  <c r="BH14" i="175"/>
  <c r="BG14" i="175"/>
  <c r="BF14" i="175"/>
  <c r="D369" i="196"/>
  <c r="BE14" i="175"/>
  <c r="C369" i="196"/>
  <c r="BB14" i="175"/>
  <c r="BM13" i="175"/>
  <c r="BL13" i="175"/>
  <c r="BK13" i="175"/>
  <c r="BJ13" i="175"/>
  <c r="BI13" i="175"/>
  <c r="BH13" i="175"/>
  <c r="BG13" i="175"/>
  <c r="BF13" i="175"/>
  <c r="D339" i="196"/>
  <c r="BE13" i="175"/>
  <c r="C339" i="196"/>
  <c r="BB13" i="175"/>
  <c r="BM12" i="175"/>
  <c r="BL12" i="175"/>
  <c r="BK12" i="175"/>
  <c r="BJ12" i="175"/>
  <c r="BI12" i="175"/>
  <c r="BH12" i="175"/>
  <c r="BG12" i="175"/>
  <c r="BF12" i="175"/>
  <c r="D309" i="196"/>
  <c r="BE12" i="175"/>
  <c r="C309" i="196"/>
  <c r="BB12" i="175"/>
  <c r="BM11" i="175"/>
  <c r="BL11" i="175"/>
  <c r="BK11" i="175"/>
  <c r="BJ11" i="175"/>
  <c r="BI11" i="175"/>
  <c r="BH11" i="175"/>
  <c r="BG11" i="175"/>
  <c r="BF11" i="175"/>
  <c r="D279" i="196"/>
  <c r="BE11" i="175"/>
  <c r="C279" i="196"/>
  <c r="BB11" i="175"/>
  <c r="BM10" i="175"/>
  <c r="BL10" i="175"/>
  <c r="BK10" i="175"/>
  <c r="BJ10" i="175"/>
  <c r="BI10" i="175"/>
  <c r="BH10" i="175"/>
  <c r="BG10" i="175"/>
  <c r="BF10" i="175"/>
  <c r="D249" i="196"/>
  <c r="BE10" i="175"/>
  <c r="C249" i="196"/>
  <c r="BB10" i="175"/>
  <c r="BM9" i="175"/>
  <c r="BL9" i="175"/>
  <c r="BK9" i="175"/>
  <c r="BJ9" i="175"/>
  <c r="BI9" i="175"/>
  <c r="BH9" i="175"/>
  <c r="BG9" i="175"/>
  <c r="BF9" i="175"/>
  <c r="D219" i="196"/>
  <c r="BE9" i="175"/>
  <c r="C219" i="196"/>
  <c r="BB9" i="175"/>
  <c r="BM8" i="175"/>
  <c r="BL8" i="175"/>
  <c r="BK8" i="175"/>
  <c r="BJ8" i="175"/>
  <c r="BI8" i="175"/>
  <c r="BH8" i="175"/>
  <c r="BG8" i="175"/>
  <c r="BF8" i="175"/>
  <c r="D189" i="196"/>
  <c r="BE8" i="175"/>
  <c r="C189" i="196"/>
  <c r="BB8" i="175"/>
  <c r="BM7" i="175"/>
  <c r="BL7" i="175"/>
  <c r="BK7" i="175"/>
  <c r="BJ7" i="175"/>
  <c r="BI7" i="175"/>
  <c r="BH7" i="175"/>
  <c r="BG7" i="175"/>
  <c r="BF7" i="175"/>
  <c r="D159" i="196"/>
  <c r="BE7" i="175"/>
  <c r="C159" i="196"/>
  <c r="BB7" i="175"/>
  <c r="BM6" i="175"/>
  <c r="BL6" i="175"/>
  <c r="BK6" i="175"/>
  <c r="BJ6" i="175"/>
  <c r="BI6" i="175"/>
  <c r="BH6" i="175"/>
  <c r="BG6" i="175"/>
  <c r="BF6" i="175"/>
  <c r="D129" i="196"/>
  <c r="BE6" i="175"/>
  <c r="C129" i="196"/>
  <c r="BB6" i="175"/>
  <c r="BM5" i="175"/>
  <c r="BL5" i="175"/>
  <c r="BK5" i="175"/>
  <c r="BJ5" i="175"/>
  <c r="BI5" i="175"/>
  <c r="BH5" i="175"/>
  <c r="BG5" i="175"/>
  <c r="BF5" i="175"/>
  <c r="D99" i="196"/>
  <c r="BE5" i="175"/>
  <c r="C99" i="196"/>
  <c r="BB5" i="175"/>
  <c r="BM4" i="175"/>
  <c r="BL4" i="175"/>
  <c r="BK4" i="175"/>
  <c r="BJ4" i="175"/>
  <c r="BI4" i="175"/>
  <c r="BH4" i="175"/>
  <c r="BG4" i="175"/>
  <c r="BF4" i="175"/>
  <c r="D69" i="196"/>
  <c r="BE4" i="175"/>
  <c r="C69" i="196"/>
  <c r="BC4" i="175"/>
  <c r="BC5" i="175"/>
  <c r="BC6" i="175"/>
  <c r="BC7" i="175"/>
  <c r="BC8" i="175"/>
  <c r="BC9" i="175"/>
  <c r="BC10" i="175"/>
  <c r="BC11" i="175"/>
  <c r="BC12" i="175"/>
  <c r="BC13" i="175"/>
  <c r="BC14" i="175"/>
  <c r="BC15" i="175"/>
  <c r="BC16" i="175"/>
  <c r="BC17" i="175"/>
  <c r="BC18" i="175"/>
  <c r="BC19" i="175"/>
  <c r="BC20" i="175"/>
  <c r="BC21" i="175"/>
  <c r="BB4" i="175"/>
  <c r="BM3" i="175"/>
  <c r="BL3" i="175"/>
  <c r="BK3" i="175"/>
  <c r="BJ3" i="175"/>
  <c r="BI3" i="175"/>
  <c r="BH3" i="175"/>
  <c r="BG3" i="175"/>
  <c r="BF3" i="175"/>
  <c r="D39" i="196"/>
  <c r="BE3" i="175"/>
  <c r="C39" i="196"/>
  <c r="BC3" i="175"/>
  <c r="BB3" i="175"/>
  <c r="BM2" i="175"/>
  <c r="BL2" i="175"/>
  <c r="BK2" i="175"/>
  <c r="BJ2" i="175"/>
  <c r="BI2" i="175"/>
  <c r="BH2" i="175"/>
  <c r="BG2" i="175"/>
  <c r="BF2" i="175"/>
  <c r="D9" i="196"/>
  <c r="D617" i="196" s="1"/>
  <c r="BE2" i="175"/>
  <c r="C9" i="196"/>
  <c r="C617" i="196" s="1"/>
  <c r="BB2" i="175"/>
  <c r="BM21" i="176"/>
  <c r="BL21" i="176"/>
  <c r="BK21" i="176"/>
  <c r="BJ21" i="176"/>
  <c r="BI21" i="176"/>
  <c r="BH21" i="176"/>
  <c r="BG21" i="176"/>
  <c r="BF21" i="176"/>
  <c r="D579" i="197"/>
  <c r="BE21" i="176"/>
  <c r="C579" i="197"/>
  <c r="BB21" i="176"/>
  <c r="BM20" i="176"/>
  <c r="BL20" i="176"/>
  <c r="BK20" i="176"/>
  <c r="BJ20" i="176"/>
  <c r="BI20" i="176"/>
  <c r="BH20" i="176"/>
  <c r="BG20" i="176"/>
  <c r="BF20" i="176"/>
  <c r="D549" i="197"/>
  <c r="BE20" i="176"/>
  <c r="C549" i="197"/>
  <c r="BB20" i="176"/>
  <c r="BM19" i="176"/>
  <c r="BL19" i="176"/>
  <c r="BK19" i="176"/>
  <c r="BJ19" i="176"/>
  <c r="BI19" i="176"/>
  <c r="BH19" i="176"/>
  <c r="BG19" i="176"/>
  <c r="BF19" i="176"/>
  <c r="D519" i="197"/>
  <c r="BE19" i="176"/>
  <c r="C519" i="197"/>
  <c r="BB19" i="176"/>
  <c r="BM18" i="176"/>
  <c r="BL18" i="176"/>
  <c r="BK18" i="176"/>
  <c r="BJ18" i="176"/>
  <c r="BI18" i="176"/>
  <c r="BH18" i="176"/>
  <c r="BG18" i="176"/>
  <c r="BF18" i="176"/>
  <c r="D489" i="197"/>
  <c r="BE18" i="176"/>
  <c r="C489" i="197"/>
  <c r="BB18" i="176"/>
  <c r="BM17" i="176"/>
  <c r="BL17" i="176"/>
  <c r="BK17" i="176"/>
  <c r="BJ17" i="176"/>
  <c r="BI17" i="176"/>
  <c r="BH17" i="176"/>
  <c r="BG17" i="176"/>
  <c r="BF17" i="176"/>
  <c r="D459" i="197"/>
  <c r="BE17" i="176"/>
  <c r="C459" i="197"/>
  <c r="BB17" i="176"/>
  <c r="BM16" i="176"/>
  <c r="BL16" i="176"/>
  <c r="BK16" i="176"/>
  <c r="BJ16" i="176"/>
  <c r="BI16" i="176"/>
  <c r="BH16" i="176"/>
  <c r="BG16" i="176"/>
  <c r="BF16" i="176"/>
  <c r="D429" i="197"/>
  <c r="BE16" i="176"/>
  <c r="C429" i="197"/>
  <c r="BB16" i="176"/>
  <c r="BM15" i="176"/>
  <c r="BL15" i="176"/>
  <c r="BK15" i="176"/>
  <c r="BJ15" i="176"/>
  <c r="BI15" i="176"/>
  <c r="BH15" i="176"/>
  <c r="BG15" i="176"/>
  <c r="BF15" i="176"/>
  <c r="D399" i="197"/>
  <c r="BE15" i="176"/>
  <c r="C399" i="197"/>
  <c r="BB15" i="176"/>
  <c r="BM14" i="176"/>
  <c r="BL14" i="176"/>
  <c r="BK14" i="176"/>
  <c r="BJ14" i="176"/>
  <c r="BI14" i="176"/>
  <c r="BH14" i="176"/>
  <c r="BG14" i="176"/>
  <c r="BF14" i="176"/>
  <c r="D369" i="197"/>
  <c r="BE14" i="176"/>
  <c r="C369" i="197"/>
  <c r="BB14" i="176"/>
  <c r="BM13" i="176"/>
  <c r="BL13" i="176"/>
  <c r="BK13" i="176"/>
  <c r="BJ13" i="176"/>
  <c r="BI13" i="176"/>
  <c r="BH13" i="176"/>
  <c r="BG13" i="176"/>
  <c r="BF13" i="176"/>
  <c r="D339" i="197"/>
  <c r="BE13" i="176"/>
  <c r="C339" i="197"/>
  <c r="BB13" i="176"/>
  <c r="BM12" i="176"/>
  <c r="BL12" i="176"/>
  <c r="BK12" i="176"/>
  <c r="BJ12" i="176"/>
  <c r="BI12" i="176"/>
  <c r="BH12" i="176"/>
  <c r="BG12" i="176"/>
  <c r="BF12" i="176"/>
  <c r="D309" i="197"/>
  <c r="BE12" i="176"/>
  <c r="C309" i="197"/>
  <c r="BB12" i="176"/>
  <c r="BM11" i="176"/>
  <c r="BL11" i="176"/>
  <c r="BK11" i="176"/>
  <c r="BJ11" i="176"/>
  <c r="BI11" i="176"/>
  <c r="BH11" i="176"/>
  <c r="BG11" i="176"/>
  <c r="BF11" i="176"/>
  <c r="D279" i="197"/>
  <c r="BE11" i="176"/>
  <c r="C279" i="197"/>
  <c r="BB11" i="176"/>
  <c r="BM10" i="176"/>
  <c r="BL10" i="176"/>
  <c r="BK10" i="176"/>
  <c r="BJ10" i="176"/>
  <c r="BI10" i="176"/>
  <c r="BH10" i="176"/>
  <c r="BG10" i="176"/>
  <c r="BF10" i="176"/>
  <c r="D249" i="197"/>
  <c r="BE10" i="176"/>
  <c r="C249" i="197"/>
  <c r="BB10" i="176"/>
  <c r="BM9" i="176"/>
  <c r="BL9" i="176"/>
  <c r="BK9" i="176"/>
  <c r="BJ9" i="176"/>
  <c r="BI9" i="176"/>
  <c r="BH9" i="176"/>
  <c r="BG9" i="176"/>
  <c r="BF9" i="176"/>
  <c r="D219" i="197"/>
  <c r="BE9" i="176"/>
  <c r="C219" i="197"/>
  <c r="BB9" i="176"/>
  <c r="BM8" i="176"/>
  <c r="BL8" i="176"/>
  <c r="BK8" i="176"/>
  <c r="BJ8" i="176"/>
  <c r="BI8" i="176"/>
  <c r="BH8" i="176"/>
  <c r="BG8" i="176"/>
  <c r="BF8" i="176"/>
  <c r="D189" i="197"/>
  <c r="BE8" i="176"/>
  <c r="C189" i="197"/>
  <c r="BB8" i="176"/>
  <c r="BM7" i="176"/>
  <c r="BL7" i="176"/>
  <c r="BK7" i="176"/>
  <c r="BJ7" i="176"/>
  <c r="BI7" i="176"/>
  <c r="BH7" i="176"/>
  <c r="BG7" i="176"/>
  <c r="BF7" i="176"/>
  <c r="D159" i="197"/>
  <c r="BE7" i="176"/>
  <c r="C159" i="197"/>
  <c r="BB7" i="176"/>
  <c r="BM6" i="176"/>
  <c r="BL6" i="176"/>
  <c r="BK6" i="176"/>
  <c r="BJ6" i="176"/>
  <c r="BI6" i="176"/>
  <c r="BH6" i="176"/>
  <c r="BG6" i="176"/>
  <c r="BF6" i="176"/>
  <c r="D129" i="197"/>
  <c r="BE6" i="176"/>
  <c r="C129" i="197"/>
  <c r="BB6" i="176"/>
  <c r="BM5" i="176"/>
  <c r="BL5" i="176"/>
  <c r="BK5" i="176"/>
  <c r="BJ5" i="176"/>
  <c r="BI5" i="176"/>
  <c r="BH5" i="176"/>
  <c r="BG5" i="176"/>
  <c r="BF5" i="176"/>
  <c r="D99" i="197"/>
  <c r="BE5" i="176"/>
  <c r="C99" i="197"/>
  <c r="BB5" i="176"/>
  <c r="BM4" i="176"/>
  <c r="BL4" i="176"/>
  <c r="BK4" i="176"/>
  <c r="BJ4" i="176"/>
  <c r="BI4" i="176"/>
  <c r="BH4" i="176"/>
  <c r="BG4" i="176"/>
  <c r="BF4" i="176"/>
  <c r="D69" i="197"/>
  <c r="BE4" i="176"/>
  <c r="C69" i="197"/>
  <c r="BB4" i="176"/>
  <c r="BM3" i="176"/>
  <c r="BL3" i="176"/>
  <c r="BK3" i="176"/>
  <c r="BJ3" i="176"/>
  <c r="BI3" i="176"/>
  <c r="BH3" i="176"/>
  <c r="BG3" i="176"/>
  <c r="BF3" i="176"/>
  <c r="D39" i="197"/>
  <c r="BE3" i="176"/>
  <c r="C39" i="197"/>
  <c r="BC3" i="176"/>
  <c r="BC4" i="176"/>
  <c r="BC5" i="176"/>
  <c r="BC6" i="176"/>
  <c r="BC7" i="176"/>
  <c r="BC8" i="176"/>
  <c r="BC9" i="176"/>
  <c r="BC10" i="176"/>
  <c r="BC11" i="176"/>
  <c r="BC12" i="176"/>
  <c r="BC13" i="176"/>
  <c r="BC14" i="176"/>
  <c r="BC15" i="176"/>
  <c r="BC16" i="176"/>
  <c r="BC17" i="176"/>
  <c r="BC18" i="176"/>
  <c r="BC19" i="176"/>
  <c r="BC20" i="176"/>
  <c r="BC21" i="176"/>
  <c r="BB3" i="176"/>
  <c r="BM2" i="176"/>
  <c r="BL2" i="176"/>
  <c r="BK2" i="176"/>
  <c r="BJ2" i="176"/>
  <c r="BI2" i="176"/>
  <c r="BH2" i="176"/>
  <c r="BG2" i="176"/>
  <c r="BF2" i="176"/>
  <c r="D9" i="197"/>
  <c r="D617" i="197" s="1"/>
  <c r="BE2" i="176"/>
  <c r="C9" i="197"/>
  <c r="C617" i="197" s="1"/>
  <c r="BB2" i="176"/>
  <c r="BM21" i="158"/>
  <c r="BL21" i="158"/>
  <c r="BK21" i="158"/>
  <c r="BJ21" i="158"/>
  <c r="BI21" i="158"/>
  <c r="BH21" i="158"/>
  <c r="BG21" i="158"/>
  <c r="BF21" i="158"/>
  <c r="D579" i="179"/>
  <c r="D807" i="179" s="1"/>
  <c r="BE21" i="158"/>
  <c r="C579" i="179"/>
  <c r="C807" i="179" s="1"/>
  <c r="BB21" i="158"/>
  <c r="BM20" i="158"/>
  <c r="BL20" i="158"/>
  <c r="BK20" i="158"/>
  <c r="BJ20" i="158"/>
  <c r="BI20" i="158"/>
  <c r="BH20" i="158"/>
  <c r="BG20" i="158"/>
  <c r="BF20" i="158"/>
  <c r="D549" i="179"/>
  <c r="D797" i="179" s="1"/>
  <c r="BE20" i="158"/>
  <c r="C549" i="179"/>
  <c r="C797" i="179" s="1"/>
  <c r="BB20" i="158"/>
  <c r="BM19" i="158"/>
  <c r="BL19" i="158"/>
  <c r="BK19" i="158"/>
  <c r="BJ19" i="158"/>
  <c r="BI19" i="158"/>
  <c r="BH19" i="158"/>
  <c r="BG19" i="158"/>
  <c r="BF19" i="158"/>
  <c r="D519" i="179"/>
  <c r="D787" i="179" s="1"/>
  <c r="BE19" i="158"/>
  <c r="C519" i="179"/>
  <c r="C787" i="179" s="1"/>
  <c r="BB19" i="158"/>
  <c r="BM18" i="158"/>
  <c r="BL18" i="158"/>
  <c r="BK18" i="158"/>
  <c r="BJ18" i="158"/>
  <c r="BI18" i="158"/>
  <c r="BH18" i="158"/>
  <c r="BG18" i="158"/>
  <c r="BF18" i="158"/>
  <c r="D489" i="179"/>
  <c r="D777" i="179" s="1"/>
  <c r="BE18" i="158"/>
  <c r="C489" i="179"/>
  <c r="C777" i="179" s="1"/>
  <c r="BB18" i="158"/>
  <c r="BM17" i="158"/>
  <c r="BL17" i="158"/>
  <c r="BK17" i="158"/>
  <c r="BJ17" i="158"/>
  <c r="BI17" i="158"/>
  <c r="BH17" i="158"/>
  <c r="BG17" i="158"/>
  <c r="BF17" i="158"/>
  <c r="D459" i="179"/>
  <c r="D767" i="179" s="1"/>
  <c r="BE17" i="158"/>
  <c r="C459" i="179"/>
  <c r="C767" i="179" s="1"/>
  <c r="BB17" i="158"/>
  <c r="BM16" i="158"/>
  <c r="BL16" i="158"/>
  <c r="BK16" i="158"/>
  <c r="BJ16" i="158"/>
  <c r="BI16" i="158"/>
  <c r="BH16" i="158"/>
  <c r="BG16" i="158"/>
  <c r="BF16" i="158"/>
  <c r="D429" i="179"/>
  <c r="D757" i="179" s="1"/>
  <c r="BE16" i="158"/>
  <c r="C429" i="179"/>
  <c r="C757" i="179" s="1"/>
  <c r="BB16" i="158"/>
  <c r="BM15" i="158"/>
  <c r="BL15" i="158"/>
  <c r="BK15" i="158"/>
  <c r="BJ15" i="158"/>
  <c r="BI15" i="158"/>
  <c r="BH15" i="158"/>
  <c r="BG15" i="158"/>
  <c r="BF15" i="158"/>
  <c r="D399" i="179"/>
  <c r="BE15" i="158"/>
  <c r="C399" i="179"/>
  <c r="C747" i="179" s="1"/>
  <c r="BB15" i="158"/>
  <c r="BM14" i="158"/>
  <c r="BL14" i="158"/>
  <c r="BK14" i="158"/>
  <c r="BJ14" i="158"/>
  <c r="BI14" i="158"/>
  <c r="BH14" i="158"/>
  <c r="BG14" i="158"/>
  <c r="BF14" i="158"/>
  <c r="D369" i="179"/>
  <c r="D737" i="179" s="1"/>
  <c r="BE14" i="158"/>
  <c r="C369" i="179"/>
  <c r="C737" i="179" s="1"/>
  <c r="BB14" i="158"/>
  <c r="BM13" i="158"/>
  <c r="BL13" i="158"/>
  <c r="BK13" i="158"/>
  <c r="BJ13" i="158"/>
  <c r="BI13" i="158"/>
  <c r="BH13" i="158"/>
  <c r="BG13" i="158"/>
  <c r="BF13" i="158"/>
  <c r="D339" i="179"/>
  <c r="D727" i="179" s="1"/>
  <c r="BE13" i="158"/>
  <c r="C339" i="179"/>
  <c r="BB13" i="158"/>
  <c r="BM12" i="158"/>
  <c r="BL12" i="158"/>
  <c r="BK12" i="158"/>
  <c r="BJ12" i="158"/>
  <c r="BI12" i="158"/>
  <c r="BH12" i="158"/>
  <c r="BG12" i="158"/>
  <c r="BF12" i="158"/>
  <c r="D309" i="179"/>
  <c r="D717" i="179" s="1"/>
  <c r="BE12" i="158"/>
  <c r="C309" i="179"/>
  <c r="C717" i="179" s="1"/>
  <c r="BB12" i="158"/>
  <c r="BM11" i="158"/>
  <c r="BL11" i="158"/>
  <c r="BK11" i="158"/>
  <c r="BJ11" i="158"/>
  <c r="BI11" i="158"/>
  <c r="BH11" i="158"/>
  <c r="BG11" i="158"/>
  <c r="BF11" i="158"/>
  <c r="D279" i="179"/>
  <c r="D707" i="179" s="1"/>
  <c r="BE11" i="158"/>
  <c r="C279" i="179"/>
  <c r="C707" i="179" s="1"/>
  <c r="BB11" i="158"/>
  <c r="BM10" i="158"/>
  <c r="BL10" i="158"/>
  <c r="BK10" i="158"/>
  <c r="BJ10" i="158"/>
  <c r="BI10" i="158"/>
  <c r="BH10" i="158"/>
  <c r="BG10" i="158"/>
  <c r="BF10" i="158"/>
  <c r="D249" i="179"/>
  <c r="D697" i="179" s="1"/>
  <c r="BE10" i="158"/>
  <c r="C249" i="179"/>
  <c r="C697" i="179" s="1"/>
  <c r="BB10" i="158"/>
  <c r="BM9" i="158"/>
  <c r="BL9" i="158"/>
  <c r="BK9" i="158"/>
  <c r="BJ9" i="158"/>
  <c r="BI9" i="158"/>
  <c r="BH9" i="158"/>
  <c r="BG9" i="158"/>
  <c r="BF9" i="158"/>
  <c r="D219" i="179"/>
  <c r="D687" i="179" s="1"/>
  <c r="BE9" i="158"/>
  <c r="C219" i="179"/>
  <c r="C687" i="179" s="1"/>
  <c r="BB9" i="158"/>
  <c r="BM8" i="158"/>
  <c r="BL8" i="158"/>
  <c r="BK8" i="158"/>
  <c r="BJ8" i="158"/>
  <c r="BI8" i="158"/>
  <c r="BH8" i="158"/>
  <c r="BG8" i="158"/>
  <c r="BF8" i="158"/>
  <c r="D189" i="179"/>
  <c r="D677" i="179" s="1"/>
  <c r="BE8" i="158"/>
  <c r="C189" i="179"/>
  <c r="C677" i="179" s="1"/>
  <c r="BC8" i="158"/>
  <c r="BC9" i="158"/>
  <c r="BC10" i="158"/>
  <c r="BC11" i="158"/>
  <c r="BC12" i="158"/>
  <c r="BC13" i="158"/>
  <c r="BC14" i="158"/>
  <c r="BC15" i="158"/>
  <c r="BC16" i="158"/>
  <c r="BC17" i="158"/>
  <c r="BC18" i="158"/>
  <c r="BC19" i="158"/>
  <c r="BC20" i="158"/>
  <c r="BC21" i="158"/>
  <c r="BB8" i="158"/>
  <c r="BM7" i="158"/>
  <c r="BL7" i="158"/>
  <c r="BK7" i="158"/>
  <c r="BJ7" i="158"/>
  <c r="BI7" i="158"/>
  <c r="BH7" i="158"/>
  <c r="BG7" i="158"/>
  <c r="BF7" i="158"/>
  <c r="D159" i="179"/>
  <c r="D667" i="179" s="1"/>
  <c r="BE7" i="158"/>
  <c r="C159" i="179"/>
  <c r="C667" i="179" s="1"/>
  <c r="BB7" i="158"/>
  <c r="BM6" i="158"/>
  <c r="BL6" i="158"/>
  <c r="BK6" i="158"/>
  <c r="BJ6" i="158"/>
  <c r="BI6" i="158"/>
  <c r="BH6" i="158"/>
  <c r="BG6" i="158"/>
  <c r="BF6" i="158"/>
  <c r="D129" i="179"/>
  <c r="D657" i="179" s="1"/>
  <c r="BE6" i="158"/>
  <c r="C129" i="179"/>
  <c r="C657" i="179" s="1"/>
  <c r="BB6" i="158"/>
  <c r="BM5" i="158"/>
  <c r="BL5" i="158"/>
  <c r="BK5" i="158"/>
  <c r="BJ5" i="158"/>
  <c r="BI5" i="158"/>
  <c r="BH5" i="158"/>
  <c r="BG5" i="158"/>
  <c r="BF5" i="158"/>
  <c r="D99" i="179"/>
  <c r="D647" i="179" s="1"/>
  <c r="BE5" i="158"/>
  <c r="C99" i="179"/>
  <c r="C647" i="179" s="1"/>
  <c r="BB5" i="158"/>
  <c r="BM4" i="158"/>
  <c r="BL4" i="158"/>
  <c r="BK4" i="158"/>
  <c r="BJ4" i="158"/>
  <c r="BI4" i="158"/>
  <c r="BH4" i="158"/>
  <c r="BG4" i="158"/>
  <c r="BF4" i="158"/>
  <c r="D69" i="179"/>
  <c r="D637" i="179" s="1"/>
  <c r="BE4" i="158"/>
  <c r="C69" i="179"/>
  <c r="C637" i="179" s="1"/>
  <c r="BB4" i="158"/>
  <c r="BM3" i="158"/>
  <c r="BL3" i="158"/>
  <c r="BK3" i="158"/>
  <c r="BJ3" i="158"/>
  <c r="BI3" i="158"/>
  <c r="BH3" i="158"/>
  <c r="BG3" i="158"/>
  <c r="BF3" i="158"/>
  <c r="D39" i="179"/>
  <c r="D627" i="179" s="1"/>
  <c r="BE3" i="158"/>
  <c r="C39" i="179"/>
  <c r="C627" i="179" s="1"/>
  <c r="BC3" i="158"/>
  <c r="BC4" i="158"/>
  <c r="BC5" i="158"/>
  <c r="BC6" i="158"/>
  <c r="BC7" i="158"/>
  <c r="BB3" i="158"/>
  <c r="BM2" i="158"/>
  <c r="BL2" i="158"/>
  <c r="BL22" i="158" s="1"/>
  <c r="Z149" i="158" s="1"/>
  <c r="BK2" i="158"/>
  <c r="BJ2" i="158"/>
  <c r="BI2" i="158"/>
  <c r="BH2" i="158"/>
  <c r="BG2" i="158"/>
  <c r="BF2" i="158"/>
  <c r="D9" i="179" s="1"/>
  <c r="D617" i="179" s="1"/>
  <c r="BE2" i="158"/>
  <c r="C9" i="179"/>
  <c r="C617" i="179" s="1"/>
  <c r="BB2" i="158"/>
  <c r="T608" i="140"/>
  <c r="T607" i="140"/>
  <c r="T606" i="140"/>
  <c r="T605" i="140"/>
  <c r="T604" i="140"/>
  <c r="T603" i="140"/>
  <c r="T602" i="140"/>
  <c r="T601" i="140"/>
  <c r="T600" i="140"/>
  <c r="T599" i="140"/>
  <c r="T598" i="140"/>
  <c r="T597" i="140"/>
  <c r="T596" i="140"/>
  <c r="T595" i="140"/>
  <c r="T594" i="140"/>
  <c r="T593" i="140"/>
  <c r="T592" i="140"/>
  <c r="T591" i="140"/>
  <c r="T590" i="140"/>
  <c r="T589" i="140"/>
  <c r="T588" i="140"/>
  <c r="T587" i="140"/>
  <c r="T586" i="140"/>
  <c r="T585" i="140"/>
  <c r="T584" i="140"/>
  <c r="T583" i="140"/>
  <c r="T582" i="140"/>
  <c r="T581" i="140"/>
  <c r="T580" i="140"/>
  <c r="T579" i="140"/>
  <c r="T578" i="140"/>
  <c r="T577" i="140"/>
  <c r="T576" i="140"/>
  <c r="T575" i="140"/>
  <c r="T574" i="140"/>
  <c r="T573" i="140"/>
  <c r="T572" i="140"/>
  <c r="T571" i="140"/>
  <c r="T570" i="140"/>
  <c r="T569" i="140"/>
  <c r="T568" i="140"/>
  <c r="T567" i="140"/>
  <c r="T566" i="140"/>
  <c r="T565" i="140"/>
  <c r="T564" i="140"/>
  <c r="T563" i="140"/>
  <c r="T562" i="140"/>
  <c r="T561" i="140"/>
  <c r="T560" i="140"/>
  <c r="T559" i="140"/>
  <c r="T558" i="140"/>
  <c r="T557" i="140"/>
  <c r="T556" i="140"/>
  <c r="T555" i="140"/>
  <c r="T554" i="140"/>
  <c r="T553" i="140"/>
  <c r="T552" i="140"/>
  <c r="T551" i="140"/>
  <c r="T550" i="140"/>
  <c r="T549" i="140"/>
  <c r="T548" i="140"/>
  <c r="T547" i="140"/>
  <c r="T546" i="140"/>
  <c r="T545" i="140"/>
  <c r="T544" i="140"/>
  <c r="T543" i="140"/>
  <c r="T542" i="140"/>
  <c r="T541" i="140"/>
  <c r="T540" i="140"/>
  <c r="T539" i="140"/>
  <c r="T538" i="140"/>
  <c r="T537" i="140"/>
  <c r="T536" i="140"/>
  <c r="T535" i="140"/>
  <c r="T534" i="140"/>
  <c r="T533" i="140"/>
  <c r="T532" i="140"/>
  <c r="T531" i="140"/>
  <c r="T530" i="140"/>
  <c r="T529" i="140"/>
  <c r="T528" i="140"/>
  <c r="T527" i="140"/>
  <c r="T526" i="140"/>
  <c r="T525" i="140"/>
  <c r="T524" i="140"/>
  <c r="T523" i="140"/>
  <c r="T522" i="140"/>
  <c r="T521" i="140"/>
  <c r="T520" i="140"/>
  <c r="T519" i="140"/>
  <c r="T518" i="140"/>
  <c r="T517" i="140"/>
  <c r="T516" i="140"/>
  <c r="T515" i="140"/>
  <c r="T514" i="140"/>
  <c r="T513" i="140"/>
  <c r="T512" i="140"/>
  <c r="T511" i="140"/>
  <c r="T510" i="140"/>
  <c r="T509" i="140"/>
  <c r="T508" i="140"/>
  <c r="T507" i="140"/>
  <c r="T506" i="140"/>
  <c r="T505" i="140"/>
  <c r="T504" i="140"/>
  <c r="T503" i="140"/>
  <c r="T502" i="140"/>
  <c r="T501" i="140"/>
  <c r="T500" i="140"/>
  <c r="T499" i="140"/>
  <c r="T498" i="140"/>
  <c r="T497" i="140"/>
  <c r="T496" i="140"/>
  <c r="T495" i="140"/>
  <c r="T494" i="140"/>
  <c r="T493" i="140"/>
  <c r="T492" i="140"/>
  <c r="T491" i="140"/>
  <c r="T490" i="140"/>
  <c r="T489" i="140"/>
  <c r="T488" i="140"/>
  <c r="T487" i="140"/>
  <c r="T486" i="140"/>
  <c r="T485" i="140"/>
  <c r="T484" i="140"/>
  <c r="T483" i="140"/>
  <c r="T482" i="140"/>
  <c r="T481" i="140"/>
  <c r="T480" i="140"/>
  <c r="T479" i="140"/>
  <c r="T478" i="140"/>
  <c r="T477" i="140"/>
  <c r="T476" i="140"/>
  <c r="T475" i="140"/>
  <c r="T474" i="140"/>
  <c r="T473" i="140"/>
  <c r="T472" i="140"/>
  <c r="T471" i="140"/>
  <c r="T470" i="140"/>
  <c r="T469" i="140"/>
  <c r="T468" i="140"/>
  <c r="T467" i="140"/>
  <c r="T466" i="140"/>
  <c r="T465" i="140"/>
  <c r="T464" i="140"/>
  <c r="T463" i="140"/>
  <c r="T462" i="140"/>
  <c r="T461" i="140"/>
  <c r="T460" i="140"/>
  <c r="T459" i="140"/>
  <c r="T458" i="140"/>
  <c r="T457" i="140"/>
  <c r="T456" i="140"/>
  <c r="T455" i="140"/>
  <c r="T454" i="140"/>
  <c r="T453" i="140"/>
  <c r="T452" i="140"/>
  <c r="T451" i="140"/>
  <c r="T450" i="140"/>
  <c r="T449" i="140"/>
  <c r="T448" i="140"/>
  <c r="T447" i="140"/>
  <c r="T446" i="140"/>
  <c r="T445" i="140"/>
  <c r="T444" i="140"/>
  <c r="T443" i="140"/>
  <c r="T442" i="140"/>
  <c r="T441" i="140"/>
  <c r="T440" i="140"/>
  <c r="T439" i="140"/>
  <c r="T438" i="140"/>
  <c r="T437" i="140"/>
  <c r="T436" i="140"/>
  <c r="T435" i="140"/>
  <c r="T434" i="140"/>
  <c r="T433" i="140"/>
  <c r="T432" i="140"/>
  <c r="T431" i="140"/>
  <c r="T430" i="140"/>
  <c r="T429" i="140"/>
  <c r="T428" i="140"/>
  <c r="T427" i="140"/>
  <c r="T426" i="140"/>
  <c r="T425" i="140"/>
  <c r="T424" i="140"/>
  <c r="T423" i="140"/>
  <c r="T422" i="140"/>
  <c r="T421" i="140"/>
  <c r="T420" i="140"/>
  <c r="T419" i="140"/>
  <c r="T418" i="140"/>
  <c r="T417" i="140"/>
  <c r="T416" i="140"/>
  <c r="T415" i="140"/>
  <c r="T414" i="140"/>
  <c r="T413" i="140"/>
  <c r="T412" i="140"/>
  <c r="T411" i="140"/>
  <c r="T410" i="140"/>
  <c r="T409" i="140"/>
  <c r="T408" i="140"/>
  <c r="T407" i="140"/>
  <c r="T406" i="140"/>
  <c r="T405" i="140"/>
  <c r="T404" i="140"/>
  <c r="T403" i="140"/>
  <c r="T402" i="140"/>
  <c r="T401" i="140"/>
  <c r="T400" i="140"/>
  <c r="T399" i="140"/>
  <c r="T398" i="140"/>
  <c r="T397" i="140"/>
  <c r="T396" i="140"/>
  <c r="T395" i="140"/>
  <c r="T394" i="140"/>
  <c r="T393" i="140"/>
  <c r="T392" i="140"/>
  <c r="T391" i="140"/>
  <c r="T390" i="140"/>
  <c r="T389" i="140"/>
  <c r="T388" i="140"/>
  <c r="T387" i="140"/>
  <c r="T386" i="140"/>
  <c r="T385" i="140"/>
  <c r="T384" i="140"/>
  <c r="T383" i="140"/>
  <c r="T382" i="140"/>
  <c r="T381" i="140"/>
  <c r="T380" i="140"/>
  <c r="T379" i="140"/>
  <c r="T378" i="140"/>
  <c r="T377" i="140"/>
  <c r="T376" i="140"/>
  <c r="T375" i="140"/>
  <c r="T374" i="140"/>
  <c r="T373" i="140"/>
  <c r="T372" i="140"/>
  <c r="T371" i="140"/>
  <c r="T370" i="140"/>
  <c r="T369" i="140"/>
  <c r="T368" i="140"/>
  <c r="T367" i="140"/>
  <c r="T366" i="140"/>
  <c r="T365" i="140"/>
  <c r="T364" i="140"/>
  <c r="T363" i="140"/>
  <c r="T362" i="140"/>
  <c r="T361" i="140"/>
  <c r="T360" i="140"/>
  <c r="T359" i="140"/>
  <c r="T358" i="140"/>
  <c r="T357" i="140"/>
  <c r="T356" i="140"/>
  <c r="T355" i="140"/>
  <c r="T354" i="140"/>
  <c r="T353" i="140"/>
  <c r="T352" i="140"/>
  <c r="T351" i="140"/>
  <c r="T350" i="140"/>
  <c r="T349" i="140"/>
  <c r="T348" i="140"/>
  <c r="T347" i="140"/>
  <c r="T346" i="140"/>
  <c r="T345" i="140"/>
  <c r="T344" i="140"/>
  <c r="T343" i="140"/>
  <c r="T342" i="140"/>
  <c r="T341" i="140"/>
  <c r="T340" i="140"/>
  <c r="T339" i="140"/>
  <c r="T338" i="140"/>
  <c r="T337" i="140"/>
  <c r="T336" i="140"/>
  <c r="T335" i="140"/>
  <c r="T334" i="140"/>
  <c r="T333" i="140"/>
  <c r="T332" i="140"/>
  <c r="T331" i="140"/>
  <c r="T330" i="140"/>
  <c r="T329" i="140"/>
  <c r="T328" i="140"/>
  <c r="T327" i="140"/>
  <c r="T326" i="140"/>
  <c r="T325" i="140"/>
  <c r="T324" i="140"/>
  <c r="T323" i="140"/>
  <c r="T322" i="140"/>
  <c r="T321" i="140"/>
  <c r="T320" i="140"/>
  <c r="T319" i="140"/>
  <c r="T318" i="140"/>
  <c r="T317" i="140"/>
  <c r="T316" i="140"/>
  <c r="T315" i="140"/>
  <c r="T314" i="140"/>
  <c r="T313" i="140"/>
  <c r="T312" i="140"/>
  <c r="T311" i="140"/>
  <c r="T310" i="140"/>
  <c r="T309" i="140"/>
  <c r="T308" i="140"/>
  <c r="T307" i="140"/>
  <c r="T306" i="140"/>
  <c r="T305" i="140"/>
  <c r="T304" i="140"/>
  <c r="T303" i="140"/>
  <c r="T302" i="140"/>
  <c r="T301" i="140"/>
  <c r="T300" i="140"/>
  <c r="T299" i="140"/>
  <c r="T298" i="140"/>
  <c r="T297" i="140"/>
  <c r="T296" i="140"/>
  <c r="T295" i="140"/>
  <c r="T294" i="140"/>
  <c r="T293" i="140"/>
  <c r="T292" i="140"/>
  <c r="T291" i="140"/>
  <c r="T290" i="140"/>
  <c r="T289" i="140"/>
  <c r="T288" i="140"/>
  <c r="T287" i="140"/>
  <c r="T286" i="140"/>
  <c r="T285" i="140"/>
  <c r="T284" i="140"/>
  <c r="T283" i="140"/>
  <c r="T282" i="140"/>
  <c r="T281" i="140"/>
  <c r="T280" i="140"/>
  <c r="T279" i="140"/>
  <c r="T278" i="140"/>
  <c r="T277" i="140"/>
  <c r="T276" i="140"/>
  <c r="T275" i="140"/>
  <c r="T274" i="140"/>
  <c r="T273" i="140"/>
  <c r="T272" i="140"/>
  <c r="T271" i="140"/>
  <c r="T270" i="140"/>
  <c r="T269" i="140"/>
  <c r="T268" i="140"/>
  <c r="T267" i="140"/>
  <c r="T266" i="140"/>
  <c r="T265" i="140"/>
  <c r="T264" i="140"/>
  <c r="T263" i="140"/>
  <c r="T262" i="140"/>
  <c r="T261" i="140"/>
  <c r="T260" i="140"/>
  <c r="T259" i="140"/>
  <c r="T258" i="140"/>
  <c r="T257" i="140"/>
  <c r="T256" i="140"/>
  <c r="T255" i="140"/>
  <c r="T254" i="140"/>
  <c r="T253" i="140"/>
  <c r="T252" i="140"/>
  <c r="T251" i="140"/>
  <c r="T250" i="140"/>
  <c r="T249" i="140"/>
  <c r="T248" i="140"/>
  <c r="T247" i="140"/>
  <c r="T246" i="140"/>
  <c r="T245" i="140"/>
  <c r="T244" i="140"/>
  <c r="T243" i="140"/>
  <c r="T242" i="140"/>
  <c r="T241" i="140"/>
  <c r="T240" i="140"/>
  <c r="T239" i="140"/>
  <c r="T238" i="140"/>
  <c r="T237" i="140"/>
  <c r="T236" i="140"/>
  <c r="T235" i="140"/>
  <c r="T234" i="140"/>
  <c r="T233" i="140"/>
  <c r="T232" i="140"/>
  <c r="T231" i="140"/>
  <c r="T230" i="140"/>
  <c r="T229" i="140"/>
  <c r="T228" i="140"/>
  <c r="T227" i="140"/>
  <c r="T226" i="140"/>
  <c r="T225" i="140"/>
  <c r="T224" i="140"/>
  <c r="T223" i="140"/>
  <c r="T222" i="140"/>
  <c r="T221" i="140"/>
  <c r="T220" i="140"/>
  <c r="T219" i="140"/>
  <c r="T218" i="140"/>
  <c r="T217" i="140"/>
  <c r="T216" i="140"/>
  <c r="T215" i="140"/>
  <c r="T214" i="140"/>
  <c r="T213" i="140"/>
  <c r="T212" i="140"/>
  <c r="T211" i="140"/>
  <c r="T210" i="140"/>
  <c r="T209" i="140"/>
  <c r="T208" i="140"/>
  <c r="T207" i="140"/>
  <c r="T206" i="140"/>
  <c r="T205" i="140"/>
  <c r="T204" i="140"/>
  <c r="T203" i="140"/>
  <c r="T202" i="140"/>
  <c r="T201" i="140"/>
  <c r="T200" i="140"/>
  <c r="T199" i="140"/>
  <c r="T198" i="140"/>
  <c r="T197" i="140"/>
  <c r="T196" i="140"/>
  <c r="T195" i="140"/>
  <c r="T194" i="140"/>
  <c r="T193" i="140"/>
  <c r="T192" i="140"/>
  <c r="T191" i="140"/>
  <c r="T190" i="140"/>
  <c r="T189" i="140"/>
  <c r="T188" i="140"/>
  <c r="T187" i="140"/>
  <c r="T186" i="140"/>
  <c r="T185" i="140"/>
  <c r="T184" i="140"/>
  <c r="T183" i="140"/>
  <c r="T182" i="140"/>
  <c r="T181" i="140"/>
  <c r="T180" i="140"/>
  <c r="T179" i="140"/>
  <c r="T178" i="140"/>
  <c r="T177" i="140"/>
  <c r="T176" i="140"/>
  <c r="T175" i="140"/>
  <c r="T174" i="140"/>
  <c r="T173" i="140"/>
  <c r="T172" i="140"/>
  <c r="T171" i="140"/>
  <c r="T170" i="140"/>
  <c r="T169" i="140"/>
  <c r="T168" i="140"/>
  <c r="T167" i="140"/>
  <c r="T166" i="140"/>
  <c r="T165" i="140"/>
  <c r="T164" i="140"/>
  <c r="T163" i="140"/>
  <c r="T162" i="140"/>
  <c r="T161" i="140"/>
  <c r="T160" i="140"/>
  <c r="T159" i="140"/>
  <c r="T158" i="140"/>
  <c r="T157" i="140"/>
  <c r="T156" i="140"/>
  <c r="T155" i="140"/>
  <c r="T154" i="140"/>
  <c r="T153" i="140"/>
  <c r="T152" i="140"/>
  <c r="T151" i="140"/>
  <c r="T150" i="140"/>
  <c r="T149" i="140"/>
  <c r="T148" i="140"/>
  <c r="T147" i="140"/>
  <c r="T146" i="140"/>
  <c r="T145" i="140"/>
  <c r="T144" i="140"/>
  <c r="T143" i="140"/>
  <c r="T142" i="140"/>
  <c r="T141" i="140"/>
  <c r="T140" i="140"/>
  <c r="T139" i="140"/>
  <c r="T138" i="140"/>
  <c r="T137" i="140"/>
  <c r="T136" i="140"/>
  <c r="T135" i="140"/>
  <c r="T134" i="140"/>
  <c r="T133" i="140"/>
  <c r="T132" i="140"/>
  <c r="T131" i="140"/>
  <c r="T130" i="140"/>
  <c r="T129" i="140"/>
  <c r="T128" i="140"/>
  <c r="T127" i="140"/>
  <c r="T126" i="140"/>
  <c r="T125" i="140"/>
  <c r="T124" i="140"/>
  <c r="T123" i="140"/>
  <c r="T122" i="140"/>
  <c r="T121" i="140"/>
  <c r="T120" i="140"/>
  <c r="T119" i="140"/>
  <c r="T118" i="140"/>
  <c r="T117" i="140"/>
  <c r="T116" i="140"/>
  <c r="T115" i="140"/>
  <c r="T114" i="140"/>
  <c r="T113" i="140"/>
  <c r="T112" i="140"/>
  <c r="T111" i="140"/>
  <c r="T110" i="140"/>
  <c r="T109" i="140"/>
  <c r="T108" i="140"/>
  <c r="T107" i="140"/>
  <c r="T106" i="140"/>
  <c r="T105" i="140"/>
  <c r="T104" i="140"/>
  <c r="T103" i="140"/>
  <c r="T102" i="140"/>
  <c r="T101" i="140"/>
  <c r="T100" i="140"/>
  <c r="T99" i="140"/>
  <c r="T98" i="140"/>
  <c r="T97" i="140"/>
  <c r="T96" i="140"/>
  <c r="T95" i="140"/>
  <c r="T94" i="140"/>
  <c r="T93" i="140"/>
  <c r="T92" i="140"/>
  <c r="T91" i="140"/>
  <c r="T90" i="140"/>
  <c r="T89" i="140"/>
  <c r="T88" i="140"/>
  <c r="T87" i="140"/>
  <c r="T86" i="140"/>
  <c r="T85" i="140"/>
  <c r="T84" i="140"/>
  <c r="T83" i="140"/>
  <c r="T82" i="140"/>
  <c r="T81" i="140"/>
  <c r="T80" i="140"/>
  <c r="T79" i="140"/>
  <c r="T78" i="140"/>
  <c r="T77" i="140"/>
  <c r="T76" i="140"/>
  <c r="T75" i="140"/>
  <c r="T74" i="140"/>
  <c r="T73" i="140"/>
  <c r="T72" i="140"/>
  <c r="T71" i="140"/>
  <c r="T70" i="140"/>
  <c r="T69" i="140"/>
  <c r="T68" i="140"/>
  <c r="T67" i="140"/>
  <c r="T66" i="140"/>
  <c r="T65" i="140"/>
  <c r="T64" i="140"/>
  <c r="T63" i="140"/>
  <c r="T62" i="140"/>
  <c r="T61" i="140"/>
  <c r="T60" i="140"/>
  <c r="T59" i="140"/>
  <c r="T58" i="140"/>
  <c r="T57" i="140"/>
  <c r="T56" i="140"/>
  <c r="F46" i="61" s="1"/>
  <c r="T55" i="140"/>
  <c r="F42" i="61" s="1"/>
  <c r="T54" i="140"/>
  <c r="F41" i="61" s="1"/>
  <c r="T53" i="140"/>
  <c r="F40" i="61" s="1"/>
  <c r="T52" i="140"/>
  <c r="F39" i="61" s="1"/>
  <c r="T51" i="140"/>
  <c r="F38" i="61" s="1"/>
  <c r="T50" i="140"/>
  <c r="F37" i="61" s="1"/>
  <c r="T49" i="140"/>
  <c r="F36" i="61" s="1"/>
  <c r="T48" i="140"/>
  <c r="F35" i="61" s="1"/>
  <c r="T47" i="140"/>
  <c r="F34" i="61" s="1"/>
  <c r="T46" i="140"/>
  <c r="F33" i="61" s="1"/>
  <c r="T45" i="140"/>
  <c r="T44" i="140"/>
  <c r="F31" i="61" s="1"/>
  <c r="T43" i="140"/>
  <c r="F30" i="61" s="1"/>
  <c r="T42" i="140"/>
  <c r="F29" i="61" s="1"/>
  <c r="T41" i="140"/>
  <c r="T40" i="140"/>
  <c r="F27" i="61" s="1"/>
  <c r="T39" i="140"/>
  <c r="F26" i="61" s="1"/>
  <c r="T38" i="140"/>
  <c r="T37" i="140"/>
  <c r="T36" i="140"/>
  <c r="T35" i="140"/>
  <c r="T34" i="140"/>
  <c r="T33" i="140"/>
  <c r="T32" i="140"/>
  <c r="T31" i="140"/>
  <c r="T30" i="140"/>
  <c r="T29" i="140"/>
  <c r="T28" i="140"/>
  <c r="T27" i="140"/>
  <c r="T26" i="140"/>
  <c r="T25" i="140"/>
  <c r="T24" i="140"/>
  <c r="T23" i="140"/>
  <c r="I850" i="140" s="1"/>
  <c r="Y40" i="61" s="1"/>
  <c r="T22" i="140"/>
  <c r="I849" i="140" s="1"/>
  <c r="Y39" i="61" s="1"/>
  <c r="T21" i="140"/>
  <c r="T20" i="140"/>
  <c r="T19" i="140"/>
  <c r="I846" i="140" s="1"/>
  <c r="Y36" i="61" s="1"/>
  <c r="U608" i="140"/>
  <c r="U607" i="140"/>
  <c r="U606" i="140"/>
  <c r="U605" i="140"/>
  <c r="U604" i="140"/>
  <c r="U603" i="140"/>
  <c r="U602" i="140"/>
  <c r="U601" i="140"/>
  <c r="U600" i="140"/>
  <c r="U599" i="140"/>
  <c r="U598" i="140"/>
  <c r="U597" i="140"/>
  <c r="U596" i="140"/>
  <c r="U595" i="140"/>
  <c r="U594" i="140"/>
  <c r="U593" i="140"/>
  <c r="U592" i="140"/>
  <c r="U591" i="140"/>
  <c r="U590" i="140"/>
  <c r="U589" i="140"/>
  <c r="U588" i="140"/>
  <c r="U587" i="140"/>
  <c r="U586" i="140"/>
  <c r="U585" i="140"/>
  <c r="U584" i="140"/>
  <c r="U583" i="140"/>
  <c r="U582" i="140"/>
  <c r="U581" i="140"/>
  <c r="U580" i="140"/>
  <c r="U579" i="140"/>
  <c r="U578" i="140"/>
  <c r="U577" i="140"/>
  <c r="U576" i="140"/>
  <c r="U575" i="140"/>
  <c r="U574" i="140"/>
  <c r="U573" i="140"/>
  <c r="U572" i="140"/>
  <c r="U571" i="140"/>
  <c r="U570" i="140"/>
  <c r="U569" i="140"/>
  <c r="U568" i="140"/>
  <c r="U567" i="140"/>
  <c r="U566" i="140"/>
  <c r="U565" i="140"/>
  <c r="U564" i="140"/>
  <c r="U563" i="140"/>
  <c r="U562" i="140"/>
  <c r="U561" i="140"/>
  <c r="U560" i="140"/>
  <c r="U559" i="140"/>
  <c r="U558" i="140"/>
  <c r="U557" i="140"/>
  <c r="U556" i="140"/>
  <c r="U555" i="140"/>
  <c r="U554" i="140"/>
  <c r="U553" i="140"/>
  <c r="U552" i="140"/>
  <c r="U551" i="140"/>
  <c r="U550" i="140"/>
  <c r="U549" i="140"/>
  <c r="U548" i="140"/>
  <c r="U547" i="140"/>
  <c r="U546" i="140"/>
  <c r="U545" i="140"/>
  <c r="U544" i="140"/>
  <c r="U543" i="140"/>
  <c r="U542" i="140"/>
  <c r="U541" i="140"/>
  <c r="U540" i="140"/>
  <c r="U539" i="140"/>
  <c r="U538" i="140"/>
  <c r="U537" i="140"/>
  <c r="U536" i="140"/>
  <c r="U535" i="140"/>
  <c r="U534" i="140"/>
  <c r="U533" i="140"/>
  <c r="U532" i="140"/>
  <c r="U531" i="140"/>
  <c r="U530" i="140"/>
  <c r="U529" i="140"/>
  <c r="U528" i="140"/>
  <c r="U527" i="140"/>
  <c r="U526" i="140"/>
  <c r="U525" i="140"/>
  <c r="U524" i="140"/>
  <c r="U523" i="140"/>
  <c r="U522" i="140"/>
  <c r="U521" i="140"/>
  <c r="U520" i="140"/>
  <c r="U519" i="140"/>
  <c r="U518" i="140"/>
  <c r="U517" i="140"/>
  <c r="U516" i="140"/>
  <c r="U515" i="140"/>
  <c r="U514" i="140"/>
  <c r="U513" i="140"/>
  <c r="U512" i="140"/>
  <c r="U511" i="140"/>
  <c r="U510" i="140"/>
  <c r="U509" i="140"/>
  <c r="U508" i="140"/>
  <c r="U507" i="140"/>
  <c r="U506" i="140"/>
  <c r="U505" i="140"/>
  <c r="U504" i="140"/>
  <c r="U503" i="140"/>
  <c r="U502" i="140"/>
  <c r="U501" i="140"/>
  <c r="U500" i="140"/>
  <c r="U499" i="140"/>
  <c r="U498" i="140"/>
  <c r="U497" i="140"/>
  <c r="U496" i="140"/>
  <c r="U495" i="140"/>
  <c r="U494" i="140"/>
  <c r="U493" i="140"/>
  <c r="U492" i="140"/>
  <c r="U491" i="140"/>
  <c r="U490" i="140"/>
  <c r="U489" i="140"/>
  <c r="U488" i="140"/>
  <c r="U487" i="140"/>
  <c r="U486" i="140"/>
  <c r="U485" i="140"/>
  <c r="U484" i="140"/>
  <c r="U483" i="140"/>
  <c r="U482" i="140"/>
  <c r="U481" i="140"/>
  <c r="U480" i="140"/>
  <c r="U479" i="140"/>
  <c r="U478" i="140"/>
  <c r="U477" i="140"/>
  <c r="U476" i="140"/>
  <c r="U475" i="140"/>
  <c r="U474" i="140"/>
  <c r="U473" i="140"/>
  <c r="U472" i="140"/>
  <c r="U471" i="140"/>
  <c r="U470" i="140"/>
  <c r="U469" i="140"/>
  <c r="U468" i="140"/>
  <c r="U467" i="140"/>
  <c r="U466" i="140"/>
  <c r="U465" i="140"/>
  <c r="U464" i="140"/>
  <c r="U463" i="140"/>
  <c r="U462" i="140"/>
  <c r="U461" i="140"/>
  <c r="U460" i="140"/>
  <c r="U459" i="140"/>
  <c r="U458" i="140"/>
  <c r="U457" i="140"/>
  <c r="U456" i="140"/>
  <c r="U455" i="140"/>
  <c r="U454" i="140"/>
  <c r="U453" i="140"/>
  <c r="U452" i="140"/>
  <c r="U451" i="140"/>
  <c r="U450" i="140"/>
  <c r="U449" i="140"/>
  <c r="U448" i="140"/>
  <c r="U447" i="140"/>
  <c r="U446" i="140"/>
  <c r="U445" i="140"/>
  <c r="U444" i="140"/>
  <c r="U443" i="140"/>
  <c r="U442" i="140"/>
  <c r="U441" i="140"/>
  <c r="U440" i="140"/>
  <c r="U439" i="140"/>
  <c r="U438" i="140"/>
  <c r="U437" i="140"/>
  <c r="U436" i="140"/>
  <c r="U435" i="140"/>
  <c r="U434" i="140"/>
  <c r="U433" i="140"/>
  <c r="U432" i="140"/>
  <c r="U431" i="140"/>
  <c r="U430" i="140"/>
  <c r="U429" i="140"/>
  <c r="U428" i="140"/>
  <c r="U427" i="140"/>
  <c r="U426" i="140"/>
  <c r="U425" i="140"/>
  <c r="U424" i="140"/>
  <c r="U423" i="140"/>
  <c r="U422" i="140"/>
  <c r="U421" i="140"/>
  <c r="U420" i="140"/>
  <c r="U419" i="140"/>
  <c r="U418" i="140"/>
  <c r="U417" i="140"/>
  <c r="U416" i="140"/>
  <c r="U415" i="140"/>
  <c r="U414" i="140"/>
  <c r="U413" i="140"/>
  <c r="U412" i="140"/>
  <c r="U411" i="140"/>
  <c r="U410" i="140"/>
  <c r="U409" i="140"/>
  <c r="U408" i="140"/>
  <c r="U407" i="140"/>
  <c r="U406" i="140"/>
  <c r="U405" i="140"/>
  <c r="U404" i="140"/>
  <c r="U403" i="140"/>
  <c r="U402" i="140"/>
  <c r="U401" i="140"/>
  <c r="U400" i="140"/>
  <c r="U399" i="140"/>
  <c r="U398" i="140"/>
  <c r="U397" i="140"/>
  <c r="U396" i="140"/>
  <c r="U395" i="140"/>
  <c r="U394" i="140"/>
  <c r="U393" i="140"/>
  <c r="U392" i="140"/>
  <c r="U391" i="140"/>
  <c r="U390" i="140"/>
  <c r="U389" i="140"/>
  <c r="U388" i="140"/>
  <c r="U387" i="140"/>
  <c r="U386" i="140"/>
  <c r="U385" i="140"/>
  <c r="U384" i="140"/>
  <c r="U383" i="140"/>
  <c r="U382" i="140"/>
  <c r="U381" i="140"/>
  <c r="U380" i="140"/>
  <c r="U379" i="140"/>
  <c r="U378" i="140"/>
  <c r="U377" i="140"/>
  <c r="U376" i="140"/>
  <c r="U375" i="140"/>
  <c r="U374" i="140"/>
  <c r="U373" i="140"/>
  <c r="U372" i="140"/>
  <c r="U371" i="140"/>
  <c r="U370" i="140"/>
  <c r="U369" i="140"/>
  <c r="U368" i="140"/>
  <c r="U367" i="140"/>
  <c r="U366" i="140"/>
  <c r="U365" i="140"/>
  <c r="U364" i="140"/>
  <c r="U363" i="140"/>
  <c r="U362" i="140"/>
  <c r="U361" i="140"/>
  <c r="U360" i="140"/>
  <c r="U359" i="140"/>
  <c r="U358" i="140"/>
  <c r="U357" i="140"/>
  <c r="U356" i="140"/>
  <c r="U355" i="140"/>
  <c r="U354" i="140"/>
  <c r="U353" i="140"/>
  <c r="U352" i="140"/>
  <c r="U351" i="140"/>
  <c r="U350" i="140"/>
  <c r="U349" i="140"/>
  <c r="U348" i="140"/>
  <c r="U347" i="140"/>
  <c r="U346" i="140"/>
  <c r="U345" i="140"/>
  <c r="U344" i="140"/>
  <c r="U343" i="140"/>
  <c r="U342" i="140"/>
  <c r="U341" i="140"/>
  <c r="U340" i="140"/>
  <c r="U339" i="140"/>
  <c r="U338" i="140"/>
  <c r="U337" i="140"/>
  <c r="U336" i="140"/>
  <c r="U335" i="140"/>
  <c r="U334" i="140"/>
  <c r="U333" i="140"/>
  <c r="U332" i="140"/>
  <c r="U331" i="140"/>
  <c r="U330" i="140"/>
  <c r="U329" i="140"/>
  <c r="U328" i="140"/>
  <c r="U327" i="140"/>
  <c r="U326" i="140"/>
  <c r="U325" i="140"/>
  <c r="U324" i="140"/>
  <c r="U323" i="140"/>
  <c r="U322" i="140"/>
  <c r="U321" i="140"/>
  <c r="U320" i="140"/>
  <c r="U319" i="140"/>
  <c r="U318" i="140"/>
  <c r="U317" i="140"/>
  <c r="U316" i="140"/>
  <c r="U315" i="140"/>
  <c r="U314" i="140"/>
  <c r="U313" i="140"/>
  <c r="U312" i="140"/>
  <c r="U311" i="140"/>
  <c r="U310" i="140"/>
  <c r="U309" i="140"/>
  <c r="U308" i="140"/>
  <c r="U307" i="140"/>
  <c r="U306" i="140"/>
  <c r="U305" i="140"/>
  <c r="U304" i="140"/>
  <c r="U303" i="140"/>
  <c r="U302" i="140"/>
  <c r="U301" i="140"/>
  <c r="U300" i="140"/>
  <c r="U299" i="140"/>
  <c r="U298" i="140"/>
  <c r="U297" i="140"/>
  <c r="U296" i="140"/>
  <c r="U295" i="140"/>
  <c r="U294" i="140"/>
  <c r="U293" i="140"/>
  <c r="U292" i="140"/>
  <c r="U291" i="140"/>
  <c r="U290" i="140"/>
  <c r="U289" i="140"/>
  <c r="U288" i="140"/>
  <c r="U287" i="140"/>
  <c r="U286" i="140"/>
  <c r="U285" i="140"/>
  <c r="U284" i="140"/>
  <c r="U283" i="140"/>
  <c r="U282" i="140"/>
  <c r="U281" i="140"/>
  <c r="U280" i="140"/>
  <c r="U279" i="140"/>
  <c r="U278" i="140"/>
  <c r="U277" i="140"/>
  <c r="U276" i="140"/>
  <c r="U275" i="140"/>
  <c r="U274" i="140"/>
  <c r="U273" i="140"/>
  <c r="U272" i="140"/>
  <c r="U271" i="140"/>
  <c r="U270" i="140"/>
  <c r="U269" i="140"/>
  <c r="U268" i="140"/>
  <c r="U267" i="140"/>
  <c r="U266" i="140"/>
  <c r="U265" i="140"/>
  <c r="U264" i="140"/>
  <c r="U263" i="140"/>
  <c r="U262" i="140"/>
  <c r="U261" i="140"/>
  <c r="U260" i="140"/>
  <c r="U259" i="140"/>
  <c r="U258" i="140"/>
  <c r="U257" i="140"/>
  <c r="U256" i="140"/>
  <c r="U255" i="140"/>
  <c r="U254" i="140"/>
  <c r="U253" i="140"/>
  <c r="U252" i="140"/>
  <c r="U251" i="140"/>
  <c r="U250" i="140"/>
  <c r="U248" i="140"/>
  <c r="U247" i="140"/>
  <c r="U246" i="140"/>
  <c r="U245" i="140"/>
  <c r="U244" i="140"/>
  <c r="U243" i="140"/>
  <c r="U242" i="140"/>
  <c r="U241" i="140"/>
  <c r="U240" i="140"/>
  <c r="U239" i="140"/>
  <c r="U238" i="140"/>
  <c r="U237" i="140"/>
  <c r="U236" i="140"/>
  <c r="U235" i="140"/>
  <c r="U234" i="140"/>
  <c r="U233" i="140"/>
  <c r="U232" i="140"/>
  <c r="U231" i="140"/>
  <c r="U230" i="140"/>
  <c r="U229" i="140"/>
  <c r="U228" i="140"/>
  <c r="U227" i="140"/>
  <c r="U226" i="140"/>
  <c r="U225" i="140"/>
  <c r="U224" i="140"/>
  <c r="U223" i="140"/>
  <c r="U222" i="140"/>
  <c r="U221" i="140"/>
  <c r="U220" i="140"/>
  <c r="U249" i="140"/>
  <c r="U219" i="140"/>
  <c r="U218" i="140"/>
  <c r="U217" i="140"/>
  <c r="U216" i="140"/>
  <c r="U215" i="140"/>
  <c r="U214" i="140"/>
  <c r="U213" i="140"/>
  <c r="U212" i="140"/>
  <c r="U211" i="140"/>
  <c r="U210" i="140"/>
  <c r="U209" i="140"/>
  <c r="U208" i="140"/>
  <c r="U207" i="140"/>
  <c r="U206" i="140"/>
  <c r="U205" i="140"/>
  <c r="U204" i="140"/>
  <c r="U203" i="140"/>
  <c r="U202" i="140"/>
  <c r="U201" i="140"/>
  <c r="U200" i="140"/>
  <c r="U199" i="140"/>
  <c r="U198" i="140"/>
  <c r="U197" i="140"/>
  <c r="U196" i="140"/>
  <c r="U195" i="140"/>
  <c r="U194" i="140"/>
  <c r="U193" i="140"/>
  <c r="U192" i="140"/>
  <c r="U191" i="140"/>
  <c r="U190" i="140"/>
  <c r="U189" i="140"/>
  <c r="U188" i="140"/>
  <c r="U187" i="140"/>
  <c r="U186" i="140"/>
  <c r="U185" i="140"/>
  <c r="U184" i="140"/>
  <c r="U183" i="140"/>
  <c r="U182" i="140"/>
  <c r="U181" i="140"/>
  <c r="U180" i="140"/>
  <c r="U179" i="140"/>
  <c r="U178" i="140"/>
  <c r="U177" i="140"/>
  <c r="U176" i="140"/>
  <c r="U175" i="140"/>
  <c r="U174" i="140"/>
  <c r="U173" i="140"/>
  <c r="U172" i="140"/>
  <c r="U171" i="140"/>
  <c r="U170" i="140"/>
  <c r="U169" i="140"/>
  <c r="U168" i="140"/>
  <c r="U167" i="140"/>
  <c r="U166" i="140"/>
  <c r="U165" i="140"/>
  <c r="U164" i="140"/>
  <c r="U163" i="140"/>
  <c r="U162" i="140"/>
  <c r="U161" i="140"/>
  <c r="U160" i="140"/>
  <c r="U159" i="140"/>
  <c r="U158" i="140"/>
  <c r="U157" i="140"/>
  <c r="U156" i="140"/>
  <c r="U155" i="140"/>
  <c r="U154" i="140"/>
  <c r="U153" i="140"/>
  <c r="U152" i="140"/>
  <c r="U151" i="140"/>
  <c r="U150" i="140"/>
  <c r="U149" i="140"/>
  <c r="U148" i="140"/>
  <c r="U147" i="140"/>
  <c r="U146" i="140"/>
  <c r="U145" i="140"/>
  <c r="U144" i="140"/>
  <c r="U143" i="140"/>
  <c r="U142" i="140"/>
  <c r="U141" i="140"/>
  <c r="U140" i="140"/>
  <c r="U139" i="140"/>
  <c r="U138" i="140"/>
  <c r="U137" i="140"/>
  <c r="U136" i="140"/>
  <c r="U135" i="140"/>
  <c r="U134" i="140"/>
  <c r="U133" i="140"/>
  <c r="U132" i="140"/>
  <c r="U131" i="140"/>
  <c r="U130" i="140"/>
  <c r="U129" i="140"/>
  <c r="U128" i="140"/>
  <c r="U127" i="140"/>
  <c r="U126" i="140"/>
  <c r="U125" i="140"/>
  <c r="U124" i="140"/>
  <c r="U123" i="140"/>
  <c r="U122" i="140"/>
  <c r="U121" i="140"/>
  <c r="U120" i="140"/>
  <c r="U119" i="140"/>
  <c r="U118" i="140"/>
  <c r="U117" i="140"/>
  <c r="U116" i="140"/>
  <c r="U115" i="140"/>
  <c r="U114" i="140"/>
  <c r="U113" i="140"/>
  <c r="U112" i="140"/>
  <c r="U111" i="140"/>
  <c r="U110" i="140"/>
  <c r="U109" i="140"/>
  <c r="U108" i="140"/>
  <c r="U107" i="140"/>
  <c r="U106" i="140"/>
  <c r="U105" i="140"/>
  <c r="U104" i="140"/>
  <c r="U103" i="140"/>
  <c r="U102" i="140"/>
  <c r="U101" i="140"/>
  <c r="U100" i="140"/>
  <c r="U99" i="140"/>
  <c r="U98" i="140"/>
  <c r="U97" i="140"/>
  <c r="U96" i="140"/>
  <c r="U95" i="140"/>
  <c r="U94" i="140"/>
  <c r="U93" i="140"/>
  <c r="U92" i="140"/>
  <c r="U91" i="140"/>
  <c r="U90" i="140"/>
  <c r="U89" i="140"/>
  <c r="U88" i="140"/>
  <c r="U87" i="140"/>
  <c r="U86" i="140"/>
  <c r="U85" i="140"/>
  <c r="U84" i="140"/>
  <c r="U83" i="140"/>
  <c r="U82" i="140"/>
  <c r="U81" i="140"/>
  <c r="U80" i="140"/>
  <c r="U79" i="140"/>
  <c r="U78" i="140"/>
  <c r="U70" i="140"/>
  <c r="U71" i="140"/>
  <c r="U72" i="140"/>
  <c r="U73" i="140"/>
  <c r="U74" i="140"/>
  <c r="U75" i="140"/>
  <c r="U76" i="140"/>
  <c r="U77" i="140"/>
  <c r="U69" i="140"/>
  <c r="U68" i="140"/>
  <c r="U67" i="140"/>
  <c r="U66" i="140"/>
  <c r="U65" i="140"/>
  <c r="U64" i="140"/>
  <c r="U63" i="140"/>
  <c r="U62" i="140"/>
  <c r="U61" i="140"/>
  <c r="U60" i="140"/>
  <c r="U59" i="140"/>
  <c r="U58" i="140"/>
  <c r="U57" i="140"/>
  <c r="U56" i="140"/>
  <c r="U55" i="140"/>
  <c r="U54" i="140"/>
  <c r="U53" i="140"/>
  <c r="U52" i="140"/>
  <c r="U51" i="140"/>
  <c r="U50" i="140"/>
  <c r="U49" i="140"/>
  <c r="U48" i="140"/>
  <c r="U47" i="140"/>
  <c r="U46" i="140"/>
  <c r="U45" i="140"/>
  <c r="U44" i="140"/>
  <c r="U43" i="140"/>
  <c r="U42" i="140"/>
  <c r="U41" i="140"/>
  <c r="U40" i="140"/>
  <c r="U39" i="140"/>
  <c r="U38" i="140"/>
  <c r="U37" i="140"/>
  <c r="U36" i="140"/>
  <c r="U35" i="140"/>
  <c r="U34" i="140"/>
  <c r="U33" i="140"/>
  <c r="U32" i="140"/>
  <c r="U31" i="140"/>
  <c r="U30" i="140"/>
  <c r="U29" i="140"/>
  <c r="U28" i="140"/>
  <c r="U27" i="140"/>
  <c r="U26" i="140"/>
  <c r="U25" i="140"/>
  <c r="U24" i="140"/>
  <c r="U23" i="140"/>
  <c r="U22" i="140"/>
  <c r="U21" i="140"/>
  <c r="U20" i="140"/>
  <c r="U19" i="140"/>
  <c r="U18" i="140"/>
  <c r="U17" i="140"/>
  <c r="U16" i="140"/>
  <c r="U15" i="140"/>
  <c r="U14" i="140"/>
  <c r="U13" i="140"/>
  <c r="U12" i="140"/>
  <c r="U11" i="140"/>
  <c r="U10" i="140"/>
  <c r="U9" i="140"/>
  <c r="BI22" i="176"/>
  <c r="BL22" i="176"/>
  <c r="BL22" i="175"/>
  <c r="BM22" i="172"/>
  <c r="BL22" i="171"/>
  <c r="BM22" i="170"/>
  <c r="BL22" i="169"/>
  <c r="BM22" i="169"/>
  <c r="BI22" i="160"/>
  <c r="BL22" i="174"/>
  <c r="BI22" i="174"/>
  <c r="BI22" i="171"/>
  <c r="BI22" i="169"/>
  <c r="BL22" i="168"/>
  <c r="BM22" i="164"/>
  <c r="BM22" i="162"/>
  <c r="BL22" i="161"/>
  <c r="BM22" i="161"/>
  <c r="BM22" i="175"/>
  <c r="BI22" i="172"/>
  <c r="BM22" i="176"/>
  <c r="BM22" i="174"/>
  <c r="BL22" i="173"/>
  <c r="BM22" i="173"/>
  <c r="BM22" i="167"/>
  <c r="BI22" i="164"/>
  <c r="BI22" i="163"/>
  <c r="BI22" i="161"/>
  <c r="BL22" i="160"/>
  <c r="BL22" i="159"/>
  <c r="BM22" i="158"/>
  <c r="AE149" i="158" s="1"/>
  <c r="BI22" i="175"/>
  <c r="BL22" i="172"/>
  <c r="BM22" i="168"/>
  <c r="BL22" i="167"/>
  <c r="BM22" i="166"/>
  <c r="BL22" i="165"/>
  <c r="BM22" i="165"/>
  <c r="BM22" i="159"/>
  <c r="BM22" i="171"/>
  <c r="BI22" i="168"/>
  <c r="BI22" i="173"/>
  <c r="BL22" i="170"/>
  <c r="BI22" i="170"/>
  <c r="BI22" i="167"/>
  <c r="BI22" i="165"/>
  <c r="BL22" i="164"/>
  <c r="BL22" i="163"/>
  <c r="BM22" i="160"/>
  <c r="BI22" i="159"/>
  <c r="Q46" i="61"/>
  <c r="I46" i="61"/>
  <c r="X46" i="61"/>
  <c r="P46" i="61"/>
  <c r="H46" i="61"/>
  <c r="W46" i="61"/>
  <c r="O46" i="61"/>
  <c r="G46" i="61"/>
  <c r="V46" i="61"/>
  <c r="N46" i="61"/>
  <c r="U46" i="61"/>
  <c r="M46" i="61"/>
  <c r="T46" i="61"/>
  <c r="L46" i="61"/>
  <c r="J46" i="61"/>
  <c r="S46" i="61"/>
  <c r="K46" i="61"/>
  <c r="R46" i="61"/>
  <c r="BI22" i="158"/>
  <c r="T18" i="140"/>
  <c r="D3" i="178"/>
  <c r="E3" i="140" s="1"/>
  <c r="K10" i="61"/>
  <c r="K11" i="61"/>
  <c r="K12" i="61"/>
  <c r="K17" i="61"/>
  <c r="P10" i="61"/>
  <c r="P11" i="61"/>
  <c r="P12" i="61"/>
  <c r="P17" i="61"/>
  <c r="S10" i="61"/>
  <c r="S11" i="61"/>
  <c r="S12" i="61"/>
  <c r="S17" i="61"/>
  <c r="F10" i="61"/>
  <c r="F12" i="61"/>
  <c r="U10" i="61"/>
  <c r="U11" i="61"/>
  <c r="U12" i="61"/>
  <c r="U17" i="61"/>
  <c r="L10" i="61"/>
  <c r="L11" i="61"/>
  <c r="L12" i="61"/>
  <c r="L17" i="61"/>
  <c r="H10" i="61"/>
  <c r="H11" i="61"/>
  <c r="H12" i="61"/>
  <c r="H17" i="61"/>
  <c r="X10" i="61"/>
  <c r="X11" i="61"/>
  <c r="X12" i="61"/>
  <c r="X17" i="61"/>
  <c r="M10" i="61"/>
  <c r="M11" i="61"/>
  <c r="M12" i="61"/>
  <c r="M17" i="61"/>
  <c r="I10" i="61"/>
  <c r="I11" i="61"/>
  <c r="I12" i="61"/>
  <c r="I17" i="61"/>
  <c r="V10" i="61"/>
  <c r="V11" i="61"/>
  <c r="V12" i="61"/>
  <c r="V17" i="61"/>
  <c r="G10" i="61"/>
  <c r="G11" i="61"/>
  <c r="G12" i="61"/>
  <c r="G17" i="61"/>
  <c r="T10" i="61"/>
  <c r="T11" i="61"/>
  <c r="T12" i="61"/>
  <c r="T17" i="61"/>
  <c r="W10" i="61"/>
  <c r="W11" i="61"/>
  <c r="W12" i="61"/>
  <c r="W17" i="61"/>
  <c r="BF2" i="154"/>
  <c r="D9" i="140" s="1"/>
  <c r="D617" i="140" s="1"/>
  <c r="BE2" i="154"/>
  <c r="C9" i="140" s="1"/>
  <c r="C617" i="140" s="1"/>
  <c r="B807" i="140"/>
  <c r="A807" i="140"/>
  <c r="B797" i="140"/>
  <c r="A797" i="140"/>
  <c r="B787" i="140"/>
  <c r="A787" i="140"/>
  <c r="B777" i="140"/>
  <c r="A777" i="140"/>
  <c r="B767" i="140"/>
  <c r="A767" i="140"/>
  <c r="B757" i="140"/>
  <c r="A757" i="140"/>
  <c r="B747" i="140"/>
  <c r="A747" i="140"/>
  <c r="B737" i="140"/>
  <c r="A737" i="140"/>
  <c r="B727" i="140"/>
  <c r="A727" i="140"/>
  <c r="B717" i="140"/>
  <c r="A717" i="140"/>
  <c r="B707" i="140"/>
  <c r="A707" i="140"/>
  <c r="B697" i="140"/>
  <c r="A697" i="140"/>
  <c r="B687" i="140"/>
  <c r="A687" i="140"/>
  <c r="B677" i="140"/>
  <c r="A677" i="140"/>
  <c r="B667" i="140"/>
  <c r="A667" i="140"/>
  <c r="B657" i="140"/>
  <c r="A657" i="140"/>
  <c r="U657" i="140"/>
  <c r="B647" i="140"/>
  <c r="A647" i="140"/>
  <c r="B637" i="140"/>
  <c r="A637" i="140"/>
  <c r="B627" i="140"/>
  <c r="A627" i="140"/>
  <c r="A617" i="140"/>
  <c r="T816" i="140"/>
  <c r="T815" i="140"/>
  <c r="X8" i="61"/>
  <c r="W8" i="61"/>
  <c r="W25" i="61"/>
  <c r="V8" i="61"/>
  <c r="V25" i="61"/>
  <c r="U8" i="61"/>
  <c r="U25" i="61" s="1"/>
  <c r="S8" i="61"/>
  <c r="S25" i="61" s="1"/>
  <c r="T8" i="61"/>
  <c r="T25" i="61"/>
  <c r="R8" i="61"/>
  <c r="R25" i="61"/>
  <c r="Q8" i="61"/>
  <c r="Q25" i="61" s="1"/>
  <c r="P8" i="61"/>
  <c r="P25" i="61" s="1"/>
  <c r="O8" i="61"/>
  <c r="N8" i="61"/>
  <c r="N25" i="61"/>
  <c r="M8" i="61"/>
  <c r="M25" i="61"/>
  <c r="L8" i="61"/>
  <c r="L25" i="61" s="1"/>
  <c r="K8" i="61"/>
  <c r="K25" i="61" s="1"/>
  <c r="J8" i="61"/>
  <c r="J25" i="61"/>
  <c r="I8" i="61"/>
  <c r="I25" i="61"/>
  <c r="H8" i="61"/>
  <c r="H25" i="61" s="1"/>
  <c r="G8" i="61"/>
  <c r="G25" i="61"/>
  <c r="F8" i="61"/>
  <c r="F25" i="61" s="1"/>
  <c r="E8" i="61"/>
  <c r="E25" i="61" s="1"/>
  <c r="BC3" i="154"/>
  <c r="BC4" i="154"/>
  <c r="BC5" i="154"/>
  <c r="BC6" i="154"/>
  <c r="BC7" i="154"/>
  <c r="BC8" i="154"/>
  <c r="BC9" i="154"/>
  <c r="BC10" i="154"/>
  <c r="BC11" i="154"/>
  <c r="BC12" i="154"/>
  <c r="BC13" i="154"/>
  <c r="BC14" i="154"/>
  <c r="BC15" i="154"/>
  <c r="BC16" i="154"/>
  <c r="BC17" i="154"/>
  <c r="BC18" i="154"/>
  <c r="BC19" i="154"/>
  <c r="BC20" i="154"/>
  <c r="BC21" i="154"/>
  <c r="BB11" i="154"/>
  <c r="BB12" i="154"/>
  <c r="BB13" i="154"/>
  <c r="BB14" i="154"/>
  <c r="BB15" i="154"/>
  <c r="BB16" i="154"/>
  <c r="BB17" i="154"/>
  <c r="BB18" i="154"/>
  <c r="BB19" i="154"/>
  <c r="BB20" i="154"/>
  <c r="BB21" i="154"/>
  <c r="BM2" i="154"/>
  <c r="BL2" i="154"/>
  <c r="BK2" i="154"/>
  <c r="BJ2" i="154"/>
  <c r="BI2" i="154"/>
  <c r="BG18" i="154"/>
  <c r="BF18" i="154"/>
  <c r="BE18" i="154"/>
  <c r="BG17" i="154"/>
  <c r="BF17" i="154"/>
  <c r="D459" i="140"/>
  <c r="D767" i="140" s="1"/>
  <c r="BE17" i="154"/>
  <c r="BM21" i="154"/>
  <c r="BL21" i="154"/>
  <c r="BK21" i="154"/>
  <c r="BJ21" i="154"/>
  <c r="BI21" i="154"/>
  <c r="BH21" i="154"/>
  <c r="BM20" i="154"/>
  <c r="BL20" i="154"/>
  <c r="BK20" i="154"/>
  <c r="BJ20" i="154"/>
  <c r="BI20" i="154"/>
  <c r="BH20" i="154"/>
  <c r="BM19" i="154"/>
  <c r="BL19" i="154"/>
  <c r="BK19" i="154"/>
  <c r="BJ19" i="154"/>
  <c r="BI19" i="154"/>
  <c r="BH19" i="154"/>
  <c r="BM18" i="154"/>
  <c r="BL18" i="154"/>
  <c r="BK18" i="154"/>
  <c r="BJ18" i="154"/>
  <c r="BI18" i="154"/>
  <c r="BH18" i="154"/>
  <c r="BM17" i="154"/>
  <c r="BL17" i="154"/>
  <c r="BK17" i="154"/>
  <c r="BJ17" i="154"/>
  <c r="BI17" i="154"/>
  <c r="BH17" i="154"/>
  <c r="BM16" i="154"/>
  <c r="BL16" i="154"/>
  <c r="BK16" i="154"/>
  <c r="BJ16" i="154"/>
  <c r="BI16" i="154"/>
  <c r="BH16" i="154"/>
  <c r="BM15" i="154"/>
  <c r="BL15" i="154"/>
  <c r="BK15" i="154"/>
  <c r="BJ15" i="154"/>
  <c r="BI15" i="154"/>
  <c r="BH15" i="154"/>
  <c r="BM14" i="154"/>
  <c r="BL14" i="154"/>
  <c r="BK14" i="154"/>
  <c r="BJ14" i="154"/>
  <c r="BI14" i="154"/>
  <c r="BH14" i="154"/>
  <c r="BM13" i="154"/>
  <c r="BL13" i="154"/>
  <c r="BK13" i="154"/>
  <c r="BJ13" i="154"/>
  <c r="BI13" i="154"/>
  <c r="BH13" i="154"/>
  <c r="BM12" i="154"/>
  <c r="BL12" i="154"/>
  <c r="BK12" i="154"/>
  <c r="BJ12" i="154"/>
  <c r="BI12" i="154"/>
  <c r="BH12" i="154"/>
  <c r="BM11" i="154"/>
  <c r="BL11" i="154"/>
  <c r="BK11" i="154"/>
  <c r="BJ11" i="154"/>
  <c r="BI11" i="154"/>
  <c r="BH11" i="154"/>
  <c r="BM10" i="154"/>
  <c r="BL10" i="154"/>
  <c r="BK10" i="154"/>
  <c r="BJ10" i="154"/>
  <c r="BI10" i="154"/>
  <c r="BH10" i="154"/>
  <c r="BG21" i="154"/>
  <c r="BF21" i="154"/>
  <c r="D579" i="140"/>
  <c r="D807" i="140" s="1"/>
  <c r="BE21" i="154"/>
  <c r="BG20" i="154"/>
  <c r="BF20" i="154"/>
  <c r="BE20" i="154"/>
  <c r="C549" i="140"/>
  <c r="C797" i="140" s="1"/>
  <c r="BG19" i="154"/>
  <c r="BF19" i="154"/>
  <c r="D519" i="140"/>
  <c r="D787" i="140" s="1"/>
  <c r="BE19" i="154"/>
  <c r="C519" i="140"/>
  <c r="C787" i="140" s="1"/>
  <c r="BG16" i="154"/>
  <c r="BF16" i="154"/>
  <c r="BE16" i="154"/>
  <c r="BG15" i="154"/>
  <c r="BF15" i="154"/>
  <c r="D399" i="140"/>
  <c r="D747" i="140" s="1"/>
  <c r="BE15" i="154"/>
  <c r="C399" i="140"/>
  <c r="C747" i="140" s="1"/>
  <c r="BG14" i="154"/>
  <c r="BF14" i="154"/>
  <c r="D369" i="140"/>
  <c r="D737" i="140"/>
  <c r="BE14" i="154"/>
  <c r="BG13" i="154"/>
  <c r="BF13" i="154"/>
  <c r="BE13" i="154"/>
  <c r="BG12" i="154"/>
  <c r="BF12" i="154"/>
  <c r="BE12" i="154"/>
  <c r="BG11" i="154"/>
  <c r="BF11" i="154"/>
  <c r="D279" i="140"/>
  <c r="D707" i="140" s="1"/>
  <c r="BE11" i="154"/>
  <c r="C279" i="140"/>
  <c r="C707" i="140" s="1"/>
  <c r="BG10" i="154"/>
  <c r="BF10" i="154"/>
  <c r="BE10" i="154"/>
  <c r="C249" i="140"/>
  <c r="C697" i="140" s="1"/>
  <c r="BB3" i="154"/>
  <c r="BB4" i="154"/>
  <c r="BB5" i="154"/>
  <c r="BB6" i="154"/>
  <c r="BB7" i="154"/>
  <c r="BB8" i="154"/>
  <c r="BB9" i="154"/>
  <c r="BB10" i="154"/>
  <c r="BB2" i="154"/>
  <c r="BM9" i="154"/>
  <c r="BL9" i="154"/>
  <c r="BK9" i="154"/>
  <c r="BJ9" i="154"/>
  <c r="BI9" i="154"/>
  <c r="BH9" i="154"/>
  <c r="BG9" i="154"/>
  <c r="BF9" i="154"/>
  <c r="D219" i="140"/>
  <c r="D687" i="140" s="1"/>
  <c r="BE9" i="154"/>
  <c r="BG8" i="154"/>
  <c r="BF8" i="154"/>
  <c r="BE8" i="154"/>
  <c r="BM8" i="154"/>
  <c r="BL8" i="154"/>
  <c r="BK8" i="154"/>
  <c r="BJ8" i="154"/>
  <c r="BI8" i="154"/>
  <c r="BH8" i="154"/>
  <c r="BM7" i="154"/>
  <c r="BL7" i="154"/>
  <c r="BK7" i="154"/>
  <c r="BJ7" i="154"/>
  <c r="BI7" i="154"/>
  <c r="BH7" i="154"/>
  <c r="BG7" i="154"/>
  <c r="BF7" i="154"/>
  <c r="D159" i="140"/>
  <c r="D667" i="140" s="1"/>
  <c r="BE7" i="154"/>
  <c r="C159" i="140"/>
  <c r="C667" i="140" s="1"/>
  <c r="BM6" i="154"/>
  <c r="BL6" i="154"/>
  <c r="BK6" i="154"/>
  <c r="BJ6" i="154"/>
  <c r="BI6" i="154"/>
  <c r="BH6" i="154"/>
  <c r="BG6" i="154"/>
  <c r="BF6" i="154"/>
  <c r="BE6" i="154"/>
  <c r="BM5" i="154"/>
  <c r="BL5" i="154"/>
  <c r="BK5" i="154"/>
  <c r="BJ5" i="154"/>
  <c r="BI5" i="154"/>
  <c r="BH5" i="154"/>
  <c r="BG5" i="154"/>
  <c r="BF5" i="154"/>
  <c r="BE5" i="154"/>
  <c r="BM4" i="154"/>
  <c r="BL4" i="154"/>
  <c r="BK4" i="154"/>
  <c r="BJ4" i="154"/>
  <c r="BI4" i="154"/>
  <c r="BH4" i="154"/>
  <c r="BG4" i="154"/>
  <c r="BF4" i="154"/>
  <c r="BE4" i="154"/>
  <c r="C69" i="140"/>
  <c r="C637" i="140" s="1"/>
  <c r="BM3" i="154"/>
  <c r="BL3" i="154"/>
  <c r="BK3" i="154"/>
  <c r="BJ3" i="154"/>
  <c r="BI3" i="154"/>
  <c r="BI22" i="154" s="1"/>
  <c r="BH3" i="154"/>
  <c r="BG3" i="154"/>
  <c r="BF3" i="154"/>
  <c r="BE3" i="154"/>
  <c r="BG2" i="154"/>
  <c r="C807" i="197"/>
  <c r="C807" i="196"/>
  <c r="C807" i="193"/>
  <c r="C807" i="185"/>
  <c r="C807" i="190"/>
  <c r="C807" i="189"/>
  <c r="C807" i="180"/>
  <c r="C807" i="195"/>
  <c r="C807" i="183"/>
  <c r="C807" i="188"/>
  <c r="C807" i="187"/>
  <c r="C807" i="184"/>
  <c r="C807" i="192"/>
  <c r="C807" i="194"/>
  <c r="C807" i="181"/>
  <c r="C807" i="182"/>
  <c r="C807" i="186"/>
  <c r="C807" i="191"/>
  <c r="C579" i="140"/>
  <c r="C807" i="140" s="1"/>
  <c r="D807" i="190"/>
  <c r="D807" i="189"/>
  <c r="D807" i="195"/>
  <c r="D807" i="183"/>
  <c r="D807" i="188"/>
  <c r="D807" i="187"/>
  <c r="D807" i="184"/>
  <c r="D807" i="194"/>
  <c r="D807" i="181"/>
  <c r="D807" i="186"/>
  <c r="D807" i="182"/>
  <c r="D807" i="192"/>
  <c r="D807" i="191"/>
  <c r="D807" i="180"/>
  <c r="D807" i="197"/>
  <c r="D807" i="196"/>
  <c r="D807" i="193"/>
  <c r="D807" i="185"/>
  <c r="D637" i="191"/>
  <c r="D637" i="194"/>
  <c r="D637" i="197"/>
  <c r="D637" i="195"/>
  <c r="D637" i="188"/>
  <c r="D637" i="186"/>
  <c r="D637" i="196"/>
  <c r="D637" i="193"/>
  <c r="D637" i="190"/>
  <c r="D637" i="189"/>
  <c r="D637" i="187"/>
  <c r="D637" i="184"/>
  <c r="D637" i="180"/>
  <c r="D637" i="185"/>
  <c r="D637" i="181"/>
  <c r="D637" i="192"/>
  <c r="D637" i="183"/>
  <c r="D637" i="182"/>
  <c r="C647" i="196"/>
  <c r="C647" i="193"/>
  <c r="C647" i="192"/>
  <c r="C647" i="190"/>
  <c r="C647" i="189"/>
  <c r="C647" i="187"/>
  <c r="C647" i="191"/>
  <c r="C647" i="194"/>
  <c r="C647" i="188"/>
  <c r="C647" i="186"/>
  <c r="C647" i="195"/>
  <c r="C647" i="183"/>
  <c r="C647" i="184"/>
  <c r="C647" i="182"/>
  <c r="C647" i="180"/>
  <c r="C647" i="185"/>
  <c r="C647" i="181"/>
  <c r="C647" i="197"/>
  <c r="D697" i="188"/>
  <c r="D697" i="186"/>
  <c r="D697" i="196"/>
  <c r="D697" i="193"/>
  <c r="D697" i="192"/>
  <c r="D697" i="190"/>
  <c r="D697" i="189"/>
  <c r="D697" i="187"/>
  <c r="D697" i="191"/>
  <c r="D697" i="197"/>
  <c r="D697" i="195"/>
  <c r="D697" i="183"/>
  <c r="D697" i="182"/>
  <c r="D697" i="194"/>
  <c r="D697" i="184"/>
  <c r="D697" i="180"/>
  <c r="D697" i="185"/>
  <c r="D697" i="181"/>
  <c r="C727" i="196"/>
  <c r="C727" i="193"/>
  <c r="C727" i="192"/>
  <c r="C727" i="190"/>
  <c r="C727" i="189"/>
  <c r="C727" i="187"/>
  <c r="C727" i="191"/>
  <c r="C727" i="194"/>
  <c r="C727" i="185"/>
  <c r="C727" i="188"/>
  <c r="C727" i="186"/>
  <c r="C727" i="183"/>
  <c r="C727" i="182"/>
  <c r="C727" i="184"/>
  <c r="C727" i="197"/>
  <c r="C727" i="180"/>
  <c r="C727" i="195"/>
  <c r="C727" i="181"/>
  <c r="C727" i="179"/>
  <c r="D797" i="191"/>
  <c r="D797" i="194"/>
  <c r="D797" i="185"/>
  <c r="D797" i="197"/>
  <c r="D797" i="195"/>
  <c r="D797" i="188"/>
  <c r="D797" i="186"/>
  <c r="D797" i="196"/>
  <c r="D797" i="193"/>
  <c r="D797" i="190"/>
  <c r="D797" i="189"/>
  <c r="D797" i="187"/>
  <c r="D797" i="192"/>
  <c r="D797" i="184"/>
  <c r="D797" i="181"/>
  <c r="D797" i="180"/>
  <c r="D797" i="183"/>
  <c r="D797" i="182"/>
  <c r="C777" i="197"/>
  <c r="C777" i="195"/>
  <c r="C777" i="188"/>
  <c r="C777" i="186"/>
  <c r="C777" i="196"/>
  <c r="C777" i="193"/>
  <c r="C777" i="192"/>
  <c r="C777" i="190"/>
  <c r="C777" i="189"/>
  <c r="C777" i="187"/>
  <c r="C777" i="194"/>
  <c r="C777" i="185"/>
  <c r="C777" i="191"/>
  <c r="C777" i="181"/>
  <c r="C777" i="183"/>
  <c r="C777" i="182"/>
  <c r="C777" i="184"/>
  <c r="C777" i="180"/>
  <c r="D69" i="140"/>
  <c r="D637" i="140" s="1"/>
  <c r="D549" i="140"/>
  <c r="D797" i="140" s="1"/>
  <c r="D647" i="192"/>
  <c r="D647" i="190"/>
  <c r="D647" i="189"/>
  <c r="D647" i="187"/>
  <c r="D647" i="191"/>
  <c r="D647" i="194"/>
  <c r="D647" i="197"/>
  <c r="D647" i="195"/>
  <c r="D647" i="196"/>
  <c r="D647" i="193"/>
  <c r="D647" i="182"/>
  <c r="D647" i="184"/>
  <c r="D647" i="180"/>
  <c r="D647" i="188"/>
  <c r="D647" i="186"/>
  <c r="D647" i="185"/>
  <c r="D647" i="181"/>
  <c r="D647" i="183"/>
  <c r="C657" i="197"/>
  <c r="C657" i="195"/>
  <c r="C657" i="188"/>
  <c r="C657" i="186"/>
  <c r="C657" i="196"/>
  <c r="C657" i="193"/>
  <c r="C657" i="192"/>
  <c r="C657" i="190"/>
  <c r="C657" i="189"/>
  <c r="C657" i="187"/>
  <c r="C657" i="194"/>
  <c r="C657" i="185"/>
  <c r="C657" i="181"/>
  <c r="C657" i="182"/>
  <c r="C657" i="183"/>
  <c r="C657" i="191"/>
  <c r="C657" i="184"/>
  <c r="C657" i="180"/>
  <c r="C677" i="190"/>
  <c r="C677" i="189"/>
  <c r="C677" i="187"/>
  <c r="C677" i="191"/>
  <c r="C677" i="194"/>
  <c r="C677" i="185"/>
  <c r="C677" i="197"/>
  <c r="C677" i="195"/>
  <c r="C677" i="188"/>
  <c r="C677" i="186"/>
  <c r="C677" i="192"/>
  <c r="C677" i="180"/>
  <c r="C677" i="184"/>
  <c r="C677" i="196"/>
  <c r="C677" i="181"/>
  <c r="C677" i="193"/>
  <c r="C677" i="183"/>
  <c r="C677" i="182"/>
  <c r="D727" i="192"/>
  <c r="D727" i="190"/>
  <c r="D727" i="189"/>
  <c r="D727" i="187"/>
  <c r="D727" i="191"/>
  <c r="D727" i="194"/>
  <c r="D727" i="185"/>
  <c r="D727" i="197"/>
  <c r="D727" i="195"/>
  <c r="D727" i="196"/>
  <c r="D727" i="193"/>
  <c r="D727" i="182"/>
  <c r="D727" i="184"/>
  <c r="D727" i="188"/>
  <c r="D727" i="186"/>
  <c r="D727" i="180"/>
  <c r="D727" i="181"/>
  <c r="D727" i="183"/>
  <c r="C757" i="190"/>
  <c r="C757" i="189"/>
  <c r="C757" i="187"/>
  <c r="C757" i="191"/>
  <c r="C757" i="194"/>
  <c r="C757" i="185"/>
  <c r="C757" i="197"/>
  <c r="C757" i="195"/>
  <c r="C757" i="188"/>
  <c r="C757" i="186"/>
  <c r="C757" i="192"/>
  <c r="C757" i="196"/>
  <c r="C757" i="180"/>
  <c r="C757" i="184"/>
  <c r="C757" i="193"/>
  <c r="C757" i="181"/>
  <c r="C757" i="183"/>
  <c r="C757" i="182"/>
  <c r="D777" i="188"/>
  <c r="D777" i="186"/>
  <c r="D777" i="196"/>
  <c r="D777" i="193"/>
  <c r="D777" i="192"/>
  <c r="D777" i="190"/>
  <c r="D777" i="189"/>
  <c r="D777" i="187"/>
  <c r="D777" i="191"/>
  <c r="D777" i="197"/>
  <c r="D777" i="195"/>
  <c r="D777" i="194"/>
  <c r="D777" i="183"/>
  <c r="D777" i="182"/>
  <c r="D777" i="184"/>
  <c r="D777" i="185"/>
  <c r="D777" i="180"/>
  <c r="D777" i="181"/>
  <c r="D657" i="188"/>
  <c r="D657" i="186"/>
  <c r="D657" i="196"/>
  <c r="D657" i="193"/>
  <c r="D657" i="192"/>
  <c r="D657" i="190"/>
  <c r="D657" i="189"/>
  <c r="D657" i="187"/>
  <c r="D657" i="191"/>
  <c r="D657" i="197"/>
  <c r="D657" i="195"/>
  <c r="D657" i="185"/>
  <c r="D657" i="183"/>
  <c r="D657" i="182"/>
  <c r="D657" i="194"/>
  <c r="D657" i="184"/>
  <c r="D657" i="180"/>
  <c r="D657" i="181"/>
  <c r="C667" i="191"/>
  <c r="C667" i="194"/>
  <c r="C667" i="185"/>
  <c r="C667" i="197"/>
  <c r="C667" i="195"/>
  <c r="C667" i="188"/>
  <c r="C667" i="186"/>
  <c r="C667" i="196"/>
  <c r="C667" i="193"/>
  <c r="C667" i="192"/>
  <c r="C667" i="180"/>
  <c r="C667" i="187"/>
  <c r="C667" i="181"/>
  <c r="C667" i="183"/>
  <c r="C667" i="182"/>
  <c r="C667" i="189"/>
  <c r="C667" i="190"/>
  <c r="C667" i="184"/>
  <c r="D677" i="191"/>
  <c r="D677" i="194"/>
  <c r="D677" i="185"/>
  <c r="D677" i="197"/>
  <c r="D677" i="195"/>
  <c r="D677" i="188"/>
  <c r="D677" i="186"/>
  <c r="D677" i="196"/>
  <c r="D677" i="193"/>
  <c r="D677" i="190"/>
  <c r="D677" i="189"/>
  <c r="D677" i="187"/>
  <c r="D677" i="184"/>
  <c r="D677" i="181"/>
  <c r="D677" i="180"/>
  <c r="D677" i="192"/>
  <c r="D677" i="183"/>
  <c r="D677" i="182"/>
  <c r="C707" i="191"/>
  <c r="C707" i="194"/>
  <c r="C707" i="185"/>
  <c r="C707" i="197"/>
  <c r="C707" i="195"/>
  <c r="C707" i="188"/>
  <c r="C707" i="186"/>
  <c r="C707" i="196"/>
  <c r="C707" i="193"/>
  <c r="C707" i="192"/>
  <c r="C707" i="187"/>
  <c r="C707" i="180"/>
  <c r="C707" i="181"/>
  <c r="C707" i="183"/>
  <c r="C707" i="189"/>
  <c r="C707" i="182"/>
  <c r="C707" i="190"/>
  <c r="C707" i="184"/>
  <c r="D757" i="191"/>
  <c r="D757" i="194"/>
  <c r="D757" i="185"/>
  <c r="D757" i="197"/>
  <c r="D757" i="195"/>
  <c r="D757" i="188"/>
  <c r="D757" i="186"/>
  <c r="D757" i="196"/>
  <c r="D757" i="193"/>
  <c r="D757" i="190"/>
  <c r="D757" i="189"/>
  <c r="D757" i="187"/>
  <c r="D757" i="184"/>
  <c r="D757" i="192"/>
  <c r="D757" i="180"/>
  <c r="D757" i="181"/>
  <c r="D757" i="183"/>
  <c r="D757" i="182"/>
  <c r="D489" i="140"/>
  <c r="D777" i="140" s="1"/>
  <c r="D249" i="140"/>
  <c r="D697" i="140" s="1"/>
  <c r="D129" i="140"/>
  <c r="D657" i="140" s="1"/>
  <c r="D667" i="194"/>
  <c r="D667" i="185"/>
  <c r="D667" i="197"/>
  <c r="D667" i="195"/>
  <c r="D667" i="188"/>
  <c r="D667" i="186"/>
  <c r="D667" i="196"/>
  <c r="D667" i="193"/>
  <c r="D667" i="192"/>
  <c r="D667" i="190"/>
  <c r="D667" i="189"/>
  <c r="D667" i="187"/>
  <c r="D667" i="191"/>
  <c r="D667" i="180"/>
  <c r="D667" i="181"/>
  <c r="D667" i="183"/>
  <c r="D667" i="182"/>
  <c r="D667" i="184"/>
  <c r="D707" i="194"/>
  <c r="D707" i="185"/>
  <c r="D707" i="197"/>
  <c r="D707" i="195"/>
  <c r="D707" i="188"/>
  <c r="D707" i="186"/>
  <c r="D707" i="196"/>
  <c r="D707" i="193"/>
  <c r="D707" i="192"/>
  <c r="D707" i="190"/>
  <c r="D707" i="189"/>
  <c r="D707" i="187"/>
  <c r="D707" i="191"/>
  <c r="D707" i="180"/>
  <c r="D707" i="183"/>
  <c r="D707" i="181"/>
  <c r="D707" i="182"/>
  <c r="D707" i="184"/>
  <c r="C737" i="197"/>
  <c r="C737" i="195"/>
  <c r="C737" i="188"/>
  <c r="C737" i="186"/>
  <c r="C737" i="196"/>
  <c r="C737" i="193"/>
  <c r="C737" i="192"/>
  <c r="C737" i="190"/>
  <c r="C737" i="189"/>
  <c r="C737" i="187"/>
  <c r="C737" i="194"/>
  <c r="C737" i="185"/>
  <c r="C737" i="181"/>
  <c r="C737" i="191"/>
  <c r="C737" i="183"/>
  <c r="C737" i="182"/>
  <c r="C737" i="184"/>
  <c r="C737" i="180"/>
  <c r="C489" i="140"/>
  <c r="C777" i="140" s="1"/>
  <c r="C369" i="140"/>
  <c r="C737" i="140" s="1"/>
  <c r="C129" i="140"/>
  <c r="C657" i="140" s="1"/>
  <c r="C687" i="196"/>
  <c r="C687" i="193"/>
  <c r="C687" i="192"/>
  <c r="C687" i="190"/>
  <c r="C687" i="189"/>
  <c r="C687" i="187"/>
  <c r="C687" i="191"/>
  <c r="C687" i="194"/>
  <c r="C687" i="185"/>
  <c r="C687" i="188"/>
  <c r="C687" i="186"/>
  <c r="C687" i="183"/>
  <c r="C687" i="182"/>
  <c r="C687" i="184"/>
  <c r="C687" i="180"/>
  <c r="C687" i="197"/>
  <c r="C687" i="181"/>
  <c r="C687" i="195"/>
  <c r="D737" i="188"/>
  <c r="D737" i="186"/>
  <c r="D737" i="196"/>
  <c r="D737" i="193"/>
  <c r="D737" i="192"/>
  <c r="D737" i="190"/>
  <c r="D737" i="189"/>
  <c r="D737" i="187"/>
  <c r="D737" i="191"/>
  <c r="D737" i="197"/>
  <c r="D737" i="195"/>
  <c r="D737" i="183"/>
  <c r="D737" i="194"/>
  <c r="D737" i="182"/>
  <c r="D737" i="184"/>
  <c r="D737" i="185"/>
  <c r="D737" i="180"/>
  <c r="D737" i="181"/>
  <c r="C787" i="191"/>
  <c r="C787" i="194"/>
  <c r="C787" i="185"/>
  <c r="C787" i="197"/>
  <c r="C787" i="195"/>
  <c r="C787" i="188"/>
  <c r="C787" i="186"/>
  <c r="C787" i="196"/>
  <c r="C787" i="193"/>
  <c r="C787" i="192"/>
  <c r="C787" i="180"/>
  <c r="C787" i="181"/>
  <c r="C787" i="189"/>
  <c r="C787" i="190"/>
  <c r="C787" i="183"/>
  <c r="C787" i="182"/>
  <c r="C787" i="187"/>
  <c r="C787" i="184"/>
  <c r="D339" i="140"/>
  <c r="D727" i="140" s="1"/>
  <c r="D99" i="140"/>
  <c r="D647" i="140" s="1"/>
  <c r="C627" i="191"/>
  <c r="C627" i="194"/>
  <c r="C627" i="197"/>
  <c r="C627" i="195"/>
  <c r="C627" i="188"/>
  <c r="C627" i="186"/>
  <c r="C627" i="196"/>
  <c r="C627" i="193"/>
  <c r="C627" i="192"/>
  <c r="C627" i="190"/>
  <c r="C627" i="180"/>
  <c r="C627" i="185"/>
  <c r="C627" i="181"/>
  <c r="C627" i="187"/>
  <c r="C627" i="183"/>
  <c r="C627" i="182"/>
  <c r="C627" i="189"/>
  <c r="C627" i="184"/>
  <c r="D687" i="192"/>
  <c r="D687" i="190"/>
  <c r="D687" i="189"/>
  <c r="D687" i="187"/>
  <c r="D687" i="191"/>
  <c r="D687" i="194"/>
  <c r="D687" i="185"/>
  <c r="D687" i="197"/>
  <c r="D687" i="195"/>
  <c r="D687" i="196"/>
  <c r="D687" i="193"/>
  <c r="D687" i="182"/>
  <c r="D687" i="184"/>
  <c r="D687" i="188"/>
  <c r="D687" i="186"/>
  <c r="D687" i="180"/>
  <c r="D687" i="181"/>
  <c r="D687" i="183"/>
  <c r="C717" i="190"/>
  <c r="C717" i="189"/>
  <c r="C717" i="187"/>
  <c r="C717" i="191"/>
  <c r="C717" i="194"/>
  <c r="C717" i="185"/>
  <c r="C717" i="197"/>
  <c r="C717" i="195"/>
  <c r="C717" i="188"/>
  <c r="C717" i="186"/>
  <c r="C717" i="192"/>
  <c r="C717" i="180"/>
  <c r="C717" i="196"/>
  <c r="C717" i="184"/>
  <c r="C717" i="193"/>
  <c r="C717" i="181"/>
  <c r="C717" i="183"/>
  <c r="C717" i="182"/>
  <c r="D787" i="194"/>
  <c r="D787" i="185"/>
  <c r="D787" i="197"/>
  <c r="D787" i="195"/>
  <c r="D787" i="188"/>
  <c r="D787" i="186"/>
  <c r="D787" i="196"/>
  <c r="D787" i="193"/>
  <c r="D787" i="192"/>
  <c r="D787" i="190"/>
  <c r="D787" i="189"/>
  <c r="D787" i="187"/>
  <c r="D787" i="191"/>
  <c r="D787" i="180"/>
  <c r="D787" i="181"/>
  <c r="D787" i="183"/>
  <c r="D787" i="182"/>
  <c r="D787" i="184"/>
  <c r="C767" i="196"/>
  <c r="C767" i="193"/>
  <c r="C767" i="192"/>
  <c r="C767" i="190"/>
  <c r="C767" i="189"/>
  <c r="C767" i="187"/>
  <c r="C767" i="191"/>
  <c r="C767" i="194"/>
  <c r="C767" i="185"/>
  <c r="C767" i="188"/>
  <c r="C767" i="186"/>
  <c r="C767" i="183"/>
  <c r="C767" i="184"/>
  <c r="C767" i="182"/>
  <c r="C767" i="197"/>
  <c r="C767" i="195"/>
  <c r="C767" i="180"/>
  <c r="C767" i="181"/>
  <c r="C459" i="140"/>
  <c r="C767" i="140" s="1"/>
  <c r="C339" i="140"/>
  <c r="C727" i="140" s="1"/>
  <c r="C219" i="140"/>
  <c r="C687" i="140" s="1"/>
  <c r="C99" i="140"/>
  <c r="C647" i="140" s="1"/>
  <c r="D627" i="194"/>
  <c r="D627" i="197"/>
  <c r="D627" i="195"/>
  <c r="D627" i="188"/>
  <c r="D627" i="186"/>
  <c r="D627" i="196"/>
  <c r="D627" i="193"/>
  <c r="D627" i="192"/>
  <c r="D627" i="190"/>
  <c r="D627" i="189"/>
  <c r="D627" i="187"/>
  <c r="D627" i="191"/>
  <c r="D627" i="180"/>
  <c r="D627" i="183"/>
  <c r="D627" i="185"/>
  <c r="D627" i="181"/>
  <c r="D627" i="182"/>
  <c r="D627" i="184"/>
  <c r="D717" i="191"/>
  <c r="D717" i="194"/>
  <c r="D717" i="185"/>
  <c r="D717" i="197"/>
  <c r="D717" i="195"/>
  <c r="D717" i="188"/>
  <c r="D717" i="186"/>
  <c r="D717" i="196"/>
  <c r="D717" i="193"/>
  <c r="D717" i="190"/>
  <c r="D717" i="189"/>
  <c r="D717" i="187"/>
  <c r="D717" i="184"/>
  <c r="D717" i="192"/>
  <c r="D717" i="180"/>
  <c r="D717" i="181"/>
  <c r="D717" i="183"/>
  <c r="D717" i="182"/>
  <c r="C747" i="191"/>
  <c r="C747" i="194"/>
  <c r="C747" i="185"/>
  <c r="C747" i="197"/>
  <c r="C747" i="195"/>
  <c r="C747" i="188"/>
  <c r="C747" i="186"/>
  <c r="C747" i="196"/>
  <c r="C747" i="193"/>
  <c r="C747" i="192"/>
  <c r="C747" i="187"/>
  <c r="C747" i="180"/>
  <c r="C747" i="181"/>
  <c r="C747" i="189"/>
  <c r="C747" i="183"/>
  <c r="C747" i="190"/>
  <c r="C747" i="182"/>
  <c r="C747" i="184"/>
  <c r="D767" i="192"/>
  <c r="D767" i="190"/>
  <c r="D767" i="189"/>
  <c r="D767" i="187"/>
  <c r="D767" i="191"/>
  <c r="D767" i="194"/>
  <c r="D767" i="185"/>
  <c r="D767" i="197"/>
  <c r="D767" i="195"/>
  <c r="D767" i="196"/>
  <c r="D767" i="193"/>
  <c r="D767" i="182"/>
  <c r="D767" i="188"/>
  <c r="D767" i="186"/>
  <c r="D767" i="184"/>
  <c r="D767" i="180"/>
  <c r="D767" i="181"/>
  <c r="D767" i="183"/>
  <c r="D39" i="140"/>
  <c r="D627" i="140" s="1"/>
  <c r="D429" i="140"/>
  <c r="D757" i="140" s="1"/>
  <c r="D309" i="140"/>
  <c r="D717" i="140" s="1"/>
  <c r="D189" i="140"/>
  <c r="D677" i="140" s="1"/>
  <c r="C637" i="190"/>
  <c r="C637" i="189"/>
  <c r="C637" i="187"/>
  <c r="C637" i="191"/>
  <c r="C637" i="194"/>
  <c r="C637" i="197"/>
  <c r="C637" i="195"/>
  <c r="C637" i="188"/>
  <c r="C637" i="186"/>
  <c r="C637" i="192"/>
  <c r="C637" i="184"/>
  <c r="C637" i="180"/>
  <c r="C637" i="196"/>
  <c r="C637" i="185"/>
  <c r="C637" i="181"/>
  <c r="C637" i="193"/>
  <c r="C637" i="183"/>
  <c r="C637" i="182"/>
  <c r="C697" i="197"/>
  <c r="C697" i="195"/>
  <c r="C697" i="188"/>
  <c r="C697" i="186"/>
  <c r="C697" i="196"/>
  <c r="C697" i="193"/>
  <c r="C697" i="192"/>
  <c r="C697" i="190"/>
  <c r="C697" i="189"/>
  <c r="C697" i="187"/>
  <c r="C697" i="194"/>
  <c r="C697" i="185"/>
  <c r="C697" i="181"/>
  <c r="C697" i="191"/>
  <c r="C697" i="183"/>
  <c r="C697" i="182"/>
  <c r="C697" i="184"/>
  <c r="C697" i="180"/>
  <c r="D747" i="194"/>
  <c r="D747" i="185"/>
  <c r="D747" i="197"/>
  <c r="D747" i="195"/>
  <c r="D747" i="188"/>
  <c r="D747" i="186"/>
  <c r="D747" i="196"/>
  <c r="D747" i="193"/>
  <c r="D747" i="192"/>
  <c r="D747" i="190"/>
  <c r="D747" i="189"/>
  <c r="D747" i="187"/>
  <c r="D747" i="191"/>
  <c r="D747" i="180"/>
  <c r="D747" i="183"/>
  <c r="D747" i="181"/>
  <c r="D747" i="179"/>
  <c r="D747" i="182"/>
  <c r="D747" i="184"/>
  <c r="C797" i="190"/>
  <c r="C797" i="189"/>
  <c r="C797" i="187"/>
  <c r="C797" i="191"/>
  <c r="C797" i="194"/>
  <c r="C797" i="185"/>
  <c r="C797" i="197"/>
  <c r="C797" i="195"/>
  <c r="C797" i="188"/>
  <c r="C797" i="186"/>
  <c r="C797" i="192"/>
  <c r="C797" i="184"/>
  <c r="C797" i="193"/>
  <c r="C797" i="180"/>
  <c r="C797" i="181"/>
  <c r="C797" i="183"/>
  <c r="C797" i="196"/>
  <c r="C797" i="182"/>
  <c r="C39" i="140"/>
  <c r="C627" i="140" s="1"/>
  <c r="C429" i="140"/>
  <c r="C757" i="140" s="1"/>
  <c r="C309" i="140"/>
  <c r="C717" i="140" s="1"/>
  <c r="C189" i="140"/>
  <c r="C677" i="140" s="1"/>
  <c r="U648" i="140"/>
  <c r="U656" i="140"/>
  <c r="U652" i="140"/>
  <c r="U649" i="140"/>
  <c r="U651" i="140"/>
  <c r="U650" i="140"/>
  <c r="U653" i="140"/>
  <c r="U647" i="140"/>
  <c r="U655" i="140"/>
  <c r="U654" i="140"/>
  <c r="U688" i="140"/>
  <c r="U696" i="140"/>
  <c r="U692" i="140"/>
  <c r="U689" i="140"/>
  <c r="U690" i="140"/>
  <c r="U691" i="140"/>
  <c r="U693" i="140"/>
  <c r="U687" i="140"/>
  <c r="U695" i="140"/>
  <c r="U694" i="140"/>
  <c r="U728" i="140"/>
  <c r="U736" i="140"/>
  <c r="U731" i="140"/>
  <c r="U729" i="140"/>
  <c r="U730" i="140"/>
  <c r="U732" i="140"/>
  <c r="U733" i="140"/>
  <c r="U727" i="140"/>
  <c r="U735" i="140"/>
  <c r="U734" i="140"/>
  <c r="U768" i="140"/>
  <c r="U776" i="140"/>
  <c r="U771" i="140"/>
  <c r="U769" i="140"/>
  <c r="U770" i="140"/>
  <c r="U772" i="140"/>
  <c r="U773" i="140"/>
  <c r="U767" i="140"/>
  <c r="U775" i="140"/>
  <c r="U774" i="140"/>
  <c r="U808" i="140"/>
  <c r="U816" i="140"/>
  <c r="U809" i="140"/>
  <c r="U810" i="140"/>
  <c r="U811" i="140"/>
  <c r="U812" i="140"/>
  <c r="U813" i="140"/>
  <c r="U807" i="140"/>
  <c r="U815" i="140"/>
  <c r="U814" i="140"/>
  <c r="U661" i="140"/>
  <c r="U664" i="140"/>
  <c r="U662" i="140"/>
  <c r="U663" i="140"/>
  <c r="U665" i="140"/>
  <c r="U658" i="140"/>
  <c r="U666" i="140"/>
  <c r="U660" i="140"/>
  <c r="U659" i="140"/>
  <c r="U700" i="140"/>
  <c r="U701" i="140"/>
  <c r="U702" i="140"/>
  <c r="U703" i="140"/>
  <c r="U704" i="140"/>
  <c r="U697" i="140"/>
  <c r="U705" i="140"/>
  <c r="U699" i="140"/>
  <c r="U698" i="140"/>
  <c r="U706" i="140"/>
  <c r="U740" i="140"/>
  <c r="U744" i="140"/>
  <c r="U741" i="140"/>
  <c r="U742" i="140"/>
  <c r="U743" i="140"/>
  <c r="U737" i="140"/>
  <c r="U745" i="140"/>
  <c r="U739" i="140"/>
  <c r="U738" i="140"/>
  <c r="U746" i="140"/>
  <c r="U780" i="140"/>
  <c r="U783" i="140"/>
  <c r="U781" i="140"/>
  <c r="U782" i="140"/>
  <c r="U784" i="140"/>
  <c r="U777" i="140"/>
  <c r="U785" i="140"/>
  <c r="U779" i="140"/>
  <c r="U778" i="140"/>
  <c r="U786" i="140"/>
  <c r="U624" i="140"/>
  <c r="U623" i="140"/>
  <c r="U622" i="140"/>
  <c r="U620" i="140"/>
  <c r="U621" i="140"/>
  <c r="U619" i="140"/>
  <c r="U626" i="140"/>
  <c r="U618" i="140"/>
  <c r="U625" i="140"/>
  <c r="U617" i="140"/>
  <c r="U632" i="140"/>
  <c r="U635" i="140"/>
  <c r="U628" i="140"/>
  <c r="U633" i="140"/>
  <c r="U634" i="140"/>
  <c r="U627" i="140"/>
  <c r="U636" i="140"/>
  <c r="U629" i="140"/>
  <c r="U631" i="140"/>
  <c r="U630" i="140"/>
  <c r="U672" i="140"/>
  <c r="U668" i="140"/>
  <c r="U673" i="140"/>
  <c r="U674" i="140"/>
  <c r="U675" i="140"/>
  <c r="U667" i="140"/>
  <c r="U676" i="140"/>
  <c r="U669" i="140"/>
  <c r="U671" i="140"/>
  <c r="U670" i="140"/>
  <c r="U712" i="140"/>
  <c r="U715" i="140"/>
  <c r="U708" i="140"/>
  <c r="U713" i="140"/>
  <c r="U707" i="140"/>
  <c r="U714" i="140"/>
  <c r="U716" i="140"/>
  <c r="U709" i="140"/>
  <c r="U711" i="140"/>
  <c r="U710" i="140"/>
  <c r="U752" i="140"/>
  <c r="U747" i="140"/>
  <c r="U753" i="140"/>
  <c r="U754" i="140"/>
  <c r="U755" i="140"/>
  <c r="U748" i="140"/>
  <c r="U756" i="140"/>
  <c r="U749" i="140"/>
  <c r="U751" i="140"/>
  <c r="U750" i="140"/>
  <c r="U792" i="140"/>
  <c r="U787" i="140"/>
  <c r="U793" i="140"/>
  <c r="U794" i="140"/>
  <c r="U795" i="140"/>
  <c r="U788" i="140"/>
  <c r="U796" i="140"/>
  <c r="U789" i="140"/>
  <c r="U791" i="140"/>
  <c r="U790" i="140"/>
  <c r="U644" i="140"/>
  <c r="U637" i="140"/>
  <c r="U645" i="140"/>
  <c r="U638" i="140"/>
  <c r="U646" i="140"/>
  <c r="U639" i="140"/>
  <c r="U640" i="140"/>
  <c r="U641" i="140"/>
  <c r="U643" i="140"/>
  <c r="U642" i="140"/>
  <c r="U684" i="140"/>
  <c r="U679" i="140"/>
  <c r="U677" i="140"/>
  <c r="U685" i="140"/>
  <c r="U678" i="140"/>
  <c r="U686" i="140"/>
  <c r="U680" i="140"/>
  <c r="U681" i="140"/>
  <c r="U683" i="140"/>
  <c r="U682" i="140"/>
  <c r="U724" i="140"/>
  <c r="U717" i="140"/>
  <c r="U725" i="140"/>
  <c r="U718" i="140"/>
  <c r="U726" i="140"/>
  <c r="U719" i="140"/>
  <c r="U720" i="140"/>
  <c r="U721" i="140"/>
  <c r="U723" i="140"/>
  <c r="U722" i="140"/>
  <c r="U764" i="140"/>
  <c r="U757" i="140"/>
  <c r="U765" i="140"/>
  <c r="U758" i="140"/>
  <c r="U766" i="140"/>
  <c r="U759" i="140"/>
  <c r="U760" i="140"/>
  <c r="U761" i="140"/>
  <c r="U763" i="140"/>
  <c r="U762" i="140"/>
  <c r="U804" i="140"/>
  <c r="U799" i="140"/>
  <c r="U800" i="140"/>
  <c r="U797" i="140"/>
  <c r="U805" i="140"/>
  <c r="U798" i="140"/>
  <c r="U806" i="140"/>
  <c r="U801" i="140"/>
  <c r="U803" i="140"/>
  <c r="U802" i="140"/>
  <c r="N10" i="61"/>
  <c r="N11" i="61"/>
  <c r="N12" i="61"/>
  <c r="N17" i="61"/>
  <c r="R10" i="61"/>
  <c r="R11" i="61"/>
  <c r="R12" i="61"/>
  <c r="R17" i="61"/>
  <c r="Q10" i="61"/>
  <c r="Q11" i="61"/>
  <c r="Q12" i="61"/>
  <c r="Q17" i="61"/>
  <c r="O10" i="61"/>
  <c r="O11" i="61"/>
  <c r="O12" i="61"/>
  <c r="O17" i="61"/>
  <c r="J10" i="61"/>
  <c r="J11" i="61"/>
  <c r="J12" i="61"/>
  <c r="J17" i="61"/>
  <c r="BM22" i="154"/>
  <c r="AE149" i="154" s="1"/>
  <c r="E12" i="61"/>
  <c r="E11" i="61"/>
  <c r="P67" i="157"/>
  <c r="E83" i="157" s="1"/>
  <c r="P50" i="157"/>
  <c r="P49" i="157"/>
  <c r="P48" i="157"/>
  <c r="P47" i="157"/>
  <c r="P46" i="157"/>
  <c r="P45" i="157"/>
  <c r="P44" i="157"/>
  <c r="P43" i="157"/>
  <c r="P42" i="157"/>
  <c r="P41" i="157"/>
  <c r="P40" i="157"/>
  <c r="P39" i="157"/>
  <c r="P38" i="157"/>
  <c r="P37" i="157"/>
  <c r="P36" i="157"/>
  <c r="P35" i="157"/>
  <c r="P34" i="157"/>
  <c r="P33" i="157"/>
  <c r="P32" i="157"/>
  <c r="P31" i="157"/>
  <c r="P30" i="157"/>
  <c r="P29" i="157"/>
  <c r="P28" i="157"/>
  <c r="P27" i="157"/>
  <c r="P26" i="157"/>
  <c r="E117" i="157" s="1"/>
  <c r="P25" i="157"/>
  <c r="P24" i="157"/>
  <c r="E112" i="157" s="1"/>
  <c r="E34" i="57" s="1"/>
  <c r="P23" i="157"/>
  <c r="E111" i="157" s="1"/>
  <c r="E33" i="57" s="1"/>
  <c r="P22" i="157"/>
  <c r="P21" i="157"/>
  <c r="E109" i="157" s="1"/>
  <c r="E31" i="57" s="1"/>
  <c r="P20" i="157"/>
  <c r="E108" i="157" s="1"/>
  <c r="E30" i="57" s="1"/>
  <c r="P19" i="157"/>
  <c r="P18" i="157"/>
  <c r="E106" i="157" s="1"/>
  <c r="E28" i="57" s="1"/>
  <c r="P17" i="157"/>
  <c r="P16" i="157"/>
  <c r="E104" i="157" s="1"/>
  <c r="E26" i="57" s="1"/>
  <c r="P15" i="157"/>
  <c r="E103" i="157" s="1"/>
  <c r="E25" i="57" s="1"/>
  <c r="P14" i="157"/>
  <c r="E102" i="157" s="1"/>
  <c r="E24" i="57" s="1"/>
  <c r="P13" i="157"/>
  <c r="P12" i="157"/>
  <c r="P11" i="157"/>
  <c r="P10" i="157"/>
  <c r="E98" i="157" s="1"/>
  <c r="E20" i="57" s="1"/>
  <c r="P9" i="157"/>
  <c r="E97" i="157"/>
  <c r="E19" i="57" s="1"/>
  <c r="O25" i="61"/>
  <c r="E110" i="157"/>
  <c r="E32" i="57" s="1"/>
  <c r="E107" i="157"/>
  <c r="E29" i="57" s="1"/>
  <c r="E113" i="157"/>
  <c r="E99" i="157"/>
  <c r="F6" i="157"/>
  <c r="E86" i="157"/>
  <c r="T627" i="140"/>
  <c r="F9" i="61" s="1"/>
  <c r="T618" i="140"/>
  <c r="E17" i="61" s="1"/>
  <c r="T617" i="140"/>
  <c r="E9" i="61" s="1"/>
  <c r="X25" i="61"/>
  <c r="T16" i="140"/>
  <c r="T17" i="140"/>
  <c r="T15" i="140"/>
  <c r="I842" i="140" s="1"/>
  <c r="Y32" i="61" s="1"/>
  <c r="T14" i="140"/>
  <c r="I841" i="140" s="1"/>
  <c r="Y31" i="61" s="1"/>
  <c r="T13" i="140"/>
  <c r="T12" i="140"/>
  <c r="T11" i="140"/>
  <c r="I838" i="140" s="1"/>
  <c r="Y28" i="61" s="1"/>
  <c r="T10" i="140"/>
  <c r="I837" i="140" s="1"/>
  <c r="Y27" i="61" s="1"/>
  <c r="T9" i="140"/>
  <c r="A1" i="57"/>
  <c r="I823" i="140"/>
  <c r="E10" i="61"/>
  <c r="I822" i="140"/>
  <c r="A610" i="140"/>
  <c r="MB9" i="61" l="1"/>
  <c r="GM16" i="61"/>
  <c r="GM18" i="61" s="1"/>
  <c r="LE16" i="61"/>
  <c r="LE18" i="61" s="1"/>
  <c r="PB16" i="61"/>
  <c r="PB18" i="61" s="1"/>
  <c r="PB19" i="61" s="1"/>
  <c r="HF13" i="61"/>
  <c r="MB13" i="61"/>
  <c r="GV15" i="61"/>
  <c r="GV16" i="61" s="1"/>
  <c r="GV18" i="61" s="1"/>
  <c r="KW16" i="61"/>
  <c r="KW18" i="61" s="1"/>
  <c r="KW19" i="61" s="1"/>
  <c r="KP16" i="61"/>
  <c r="KP18" i="61" s="1"/>
  <c r="KX15" i="61"/>
  <c r="LF15" i="61"/>
  <c r="LG17" i="61"/>
  <c r="LG20" i="61" s="1"/>
  <c r="LG13" i="61"/>
  <c r="HE16" i="61"/>
  <c r="HE18" i="61" s="1"/>
  <c r="HE19" i="61" s="1"/>
  <c r="HA15" i="61"/>
  <c r="KO15" i="61"/>
  <c r="KO16" i="61" s="1"/>
  <c r="KO18" i="61" s="1"/>
  <c r="LG9" i="61"/>
  <c r="GW16" i="61"/>
  <c r="GW18" i="61" s="1"/>
  <c r="GW19" i="61" s="1"/>
  <c r="MB17" i="61"/>
  <c r="MB20" i="61" s="1"/>
  <c r="PH13" i="61"/>
  <c r="MB16" i="61"/>
  <c r="MB18" i="61" s="1"/>
  <c r="HF10" i="61"/>
  <c r="GP16" i="61"/>
  <c r="GP18" i="61" s="1"/>
  <c r="GP19" i="61" s="1"/>
  <c r="GN15" i="61"/>
  <c r="LE15" i="61"/>
  <c r="KZ15" i="61"/>
  <c r="HF17" i="61"/>
  <c r="HF20" i="61" s="1"/>
  <c r="HF9" i="61"/>
  <c r="KR16" i="61"/>
  <c r="KR18" i="61" s="1"/>
  <c r="OQ16" i="61"/>
  <c r="OQ18" i="61" s="1"/>
  <c r="OQ19" i="61" s="1"/>
  <c r="OP15" i="61"/>
  <c r="PH15" i="61" s="1"/>
  <c r="PH9" i="61"/>
  <c r="FQ18" i="61"/>
  <c r="GK15" i="61"/>
  <c r="FV16" i="61"/>
  <c r="FV18" i="61" s="1"/>
  <c r="GI15" i="61"/>
  <c r="GI16" i="61" s="1"/>
  <c r="GI18" i="61" s="1"/>
  <c r="GI19" i="61" s="1"/>
  <c r="GK13" i="61"/>
  <c r="FR16" i="61"/>
  <c r="FR18" i="61" s="1"/>
  <c r="FR19" i="61" s="1"/>
  <c r="FZ16" i="61"/>
  <c r="FZ18" i="61" s="1"/>
  <c r="FZ19" i="61" s="1"/>
  <c r="GK17" i="61"/>
  <c r="GK20" i="61" s="1"/>
  <c r="GH16" i="61"/>
  <c r="GH18" i="61" s="1"/>
  <c r="GH19" i="61" s="1"/>
  <c r="GK14" i="61"/>
  <c r="GK9" i="61"/>
  <c r="FU15" i="61"/>
  <c r="FU16" i="61" s="1"/>
  <c r="FU18" i="61" s="1"/>
  <c r="FU19" i="61" s="1"/>
  <c r="GD16" i="61"/>
  <c r="GD18" i="61" s="1"/>
  <c r="GD19" i="61" s="1"/>
  <c r="E46" i="61"/>
  <c r="Y46" i="61" s="1"/>
  <c r="PJ46" i="61" s="1"/>
  <c r="E39" i="57" s="1"/>
  <c r="H6" i="140"/>
  <c r="E13" i="61"/>
  <c r="I856" i="140"/>
  <c r="D6" i="140" s="1"/>
  <c r="PI16" i="61"/>
  <c r="PI15" i="61"/>
  <c r="PI20" i="61"/>
  <c r="N6" i="157"/>
  <c r="AB15" i="61"/>
  <c r="AR15" i="61"/>
  <c r="AD16" i="61"/>
  <c r="AD18" i="61" s="1"/>
  <c r="AD19" i="61" s="1"/>
  <c r="AI16" i="61"/>
  <c r="AI18" i="61" s="1"/>
  <c r="AN16" i="61"/>
  <c r="AN18" i="61" s="1"/>
  <c r="AE15" i="61"/>
  <c r="AE16" i="61" s="1"/>
  <c r="AE18" i="61" s="1"/>
  <c r="AJ15" i="61"/>
  <c r="AJ16" i="61" s="1"/>
  <c r="AJ18" i="61" s="1"/>
  <c r="AP15" i="61"/>
  <c r="AF15" i="61"/>
  <c r="AF16" i="61" s="1"/>
  <c r="AF18" i="61" s="1"/>
  <c r="AT11" i="61"/>
  <c r="AT10" i="61"/>
  <c r="AP16" i="61"/>
  <c r="AP18" i="61" s="1"/>
  <c r="AP19" i="61" s="1"/>
  <c r="AT13" i="61"/>
  <c r="AM16" i="61"/>
  <c r="AM18" i="61" s="1"/>
  <c r="AM19" i="61" s="1"/>
  <c r="AH16" i="61"/>
  <c r="AH18" i="61" s="1"/>
  <c r="AH19" i="61" s="1"/>
  <c r="AA15" i="61"/>
  <c r="AA16" i="61" s="1"/>
  <c r="AA18" i="61" s="1"/>
  <c r="AQ15" i="61"/>
  <c r="AQ16" i="61" s="1"/>
  <c r="AQ18" i="61" s="1"/>
  <c r="AT17" i="61"/>
  <c r="AT20" i="61" s="1"/>
  <c r="AB16" i="61"/>
  <c r="AB18" i="61" s="1"/>
  <c r="AR16" i="61"/>
  <c r="AR18" i="61" s="1"/>
  <c r="AR19" i="61" s="1"/>
  <c r="Z15" i="61"/>
  <c r="Z16" i="61" s="1"/>
  <c r="AT8" i="61"/>
  <c r="AT25" i="61" s="1"/>
  <c r="BL22" i="154"/>
  <c r="Z149" i="154" s="1"/>
  <c r="Y8" i="61"/>
  <c r="Y25" i="61" s="1"/>
  <c r="DF6" i="61"/>
  <c r="EV6" i="61"/>
  <c r="DF23" i="61"/>
  <c r="EV23" i="61"/>
  <c r="E89" i="157"/>
  <c r="E90" i="157" s="1"/>
  <c r="E92" i="157" s="1"/>
  <c r="D64" i="157" s="1"/>
  <c r="E100" i="157"/>
  <c r="E22" i="57" s="1"/>
  <c r="AA43" i="61"/>
  <c r="AA45" i="61" s="1"/>
  <c r="AA47" i="61" s="1"/>
  <c r="Z38" i="61"/>
  <c r="I848" i="179"/>
  <c r="AT38" i="61" s="1"/>
  <c r="Z40" i="61"/>
  <c r="I850" i="179"/>
  <c r="AT40" i="61" s="1"/>
  <c r="Z42" i="61"/>
  <c r="I852" i="179"/>
  <c r="AT42" i="61" s="1"/>
  <c r="Z28" i="61"/>
  <c r="I838" i="179"/>
  <c r="AT28" i="61" s="1"/>
  <c r="Z32" i="61"/>
  <c r="I842" i="179"/>
  <c r="AT32" i="61" s="1"/>
  <c r="Z36" i="61"/>
  <c r="I846" i="179"/>
  <c r="AT36" i="61" s="1"/>
  <c r="PJ36" i="61" s="1"/>
  <c r="PK36" i="61" s="1"/>
  <c r="Z29" i="61"/>
  <c r="I839" i="179"/>
  <c r="AT29" i="61" s="1"/>
  <c r="Z33" i="61"/>
  <c r="I843" i="179"/>
  <c r="AT33" i="61" s="1"/>
  <c r="PJ28" i="61"/>
  <c r="PK28" i="61" s="1"/>
  <c r="Z26" i="61"/>
  <c r="I836" i="179"/>
  <c r="Z37" i="61"/>
  <c r="I847" i="179"/>
  <c r="AT37" i="61" s="1"/>
  <c r="Z39" i="61"/>
  <c r="I849" i="179"/>
  <c r="AT39" i="61" s="1"/>
  <c r="Z41" i="61"/>
  <c r="I851" i="179"/>
  <c r="AT41" i="61" s="1"/>
  <c r="I856" i="179"/>
  <c r="D6" i="179" s="1"/>
  <c r="Z30" i="61"/>
  <c r="I840" i="179"/>
  <c r="AT30" i="61" s="1"/>
  <c r="Z34" i="61"/>
  <c r="I844" i="179"/>
  <c r="AT34" i="61" s="1"/>
  <c r="PJ39" i="61"/>
  <c r="PK39" i="61" s="1"/>
  <c r="Z27" i="61"/>
  <c r="I837" i="179"/>
  <c r="AT27" i="61" s="1"/>
  <c r="PJ27" i="61" s="1"/>
  <c r="PK27" i="61" s="1"/>
  <c r="Z31" i="61"/>
  <c r="I841" i="179"/>
  <c r="AT31" i="61" s="1"/>
  <c r="PJ31" i="61" s="1"/>
  <c r="PK31" i="61" s="1"/>
  <c r="Z35" i="61"/>
  <c r="I845" i="179"/>
  <c r="AT35" i="61" s="1"/>
  <c r="AT9" i="61"/>
  <c r="AL15" i="61"/>
  <c r="AL16" i="61" s="1"/>
  <c r="AL18" i="61" s="1"/>
  <c r="AC15" i="61"/>
  <c r="AC16" i="61" s="1"/>
  <c r="AC18" i="61" s="1"/>
  <c r="AC19" i="61" s="1"/>
  <c r="AK15" i="61"/>
  <c r="AK16" i="61" s="1"/>
  <c r="AK18" i="61" s="1"/>
  <c r="AK19" i="61" s="1"/>
  <c r="AS15" i="61"/>
  <c r="AG15" i="61"/>
  <c r="AO15" i="61"/>
  <c r="AO16" i="61" s="1"/>
  <c r="AO18" i="61" s="1"/>
  <c r="AO19" i="61" s="1"/>
  <c r="I826" i="179"/>
  <c r="I828" i="179" s="1"/>
  <c r="AS16" i="61"/>
  <c r="AS18" i="61" s="1"/>
  <c r="AG16" i="61"/>
  <c r="AG18" i="61" s="1"/>
  <c r="I822" i="179"/>
  <c r="F11" i="61"/>
  <c r="F15" i="61" s="1"/>
  <c r="F16" i="61" s="1"/>
  <c r="F17" i="61"/>
  <c r="Y17" i="61" s="1"/>
  <c r="I830" i="140"/>
  <c r="Y10" i="61"/>
  <c r="PJ10" i="61" s="1"/>
  <c r="E7" i="57" s="1"/>
  <c r="E14" i="61"/>
  <c r="Y14" i="61" s="1"/>
  <c r="I826" i="140"/>
  <c r="I828" i="140" s="1"/>
  <c r="I829" i="140" s="1"/>
  <c r="W15" i="61"/>
  <c r="W16" i="61" s="1"/>
  <c r="W18" i="61" s="1"/>
  <c r="I15" i="61"/>
  <c r="I16" i="61" s="1"/>
  <c r="I18" i="61" s="1"/>
  <c r="M15" i="61"/>
  <c r="M16" i="61" s="1"/>
  <c r="M18" i="61" s="1"/>
  <c r="X15" i="61"/>
  <c r="X16" i="61" s="1"/>
  <c r="X18" i="61" s="1"/>
  <c r="H15" i="61"/>
  <c r="H16" i="61" s="1"/>
  <c r="H18" i="61" s="1"/>
  <c r="P15" i="61"/>
  <c r="P16" i="61" s="1"/>
  <c r="P18" i="61" s="1"/>
  <c r="K15" i="61"/>
  <c r="K16" i="61" s="1"/>
  <c r="K18" i="61" s="1"/>
  <c r="J15" i="61"/>
  <c r="J16" i="61" s="1"/>
  <c r="J18" i="61" s="1"/>
  <c r="Q15" i="61"/>
  <c r="Q16" i="61" s="1"/>
  <c r="Q18" i="61" s="1"/>
  <c r="R15" i="61"/>
  <c r="R16" i="61" s="1"/>
  <c r="R18" i="61" s="1"/>
  <c r="N15" i="61"/>
  <c r="N16" i="61" s="1"/>
  <c r="N18" i="61" s="1"/>
  <c r="L15" i="61"/>
  <c r="L16" i="61" s="1"/>
  <c r="L18" i="61" s="1"/>
  <c r="U15" i="61"/>
  <c r="U16" i="61" s="1"/>
  <c r="U18" i="61" s="1"/>
  <c r="S15" i="61"/>
  <c r="S16" i="61" s="1"/>
  <c r="S18" i="61" s="1"/>
  <c r="Y9" i="61"/>
  <c r="PJ9" i="61" s="1"/>
  <c r="Y13" i="61"/>
  <c r="PJ13" i="61" s="1"/>
  <c r="E10" i="57" s="1"/>
  <c r="T15" i="61"/>
  <c r="T16" i="61" s="1"/>
  <c r="T18" i="61" s="1"/>
  <c r="G15" i="61"/>
  <c r="G16" i="61" s="1"/>
  <c r="G18" i="61" s="1"/>
  <c r="V15" i="61"/>
  <c r="V16" i="61" s="1"/>
  <c r="V18" i="61" s="1"/>
  <c r="I844" i="140"/>
  <c r="Y34" i="61" s="1"/>
  <c r="I851" i="140"/>
  <c r="Y41" i="61" s="1"/>
  <c r="I839" i="140"/>
  <c r="Y29" i="61" s="1"/>
  <c r="I847" i="140"/>
  <c r="Y37" i="61" s="1"/>
  <c r="I836" i="140"/>
  <c r="Y26" i="61" s="1"/>
  <c r="I840" i="140"/>
  <c r="Y30" i="61" s="1"/>
  <c r="PJ30" i="61" s="1"/>
  <c r="PK30" i="61" s="1"/>
  <c r="I843" i="140"/>
  <c r="Y33" i="61" s="1"/>
  <c r="I845" i="140"/>
  <c r="Y35" i="61" s="1"/>
  <c r="I848" i="140"/>
  <c r="Y38" i="61" s="1"/>
  <c r="I852" i="140"/>
  <c r="Y42" i="61" s="1"/>
  <c r="E28" i="61"/>
  <c r="E29" i="61"/>
  <c r="E30" i="61"/>
  <c r="E31" i="61"/>
  <c r="E32" i="61"/>
  <c r="E33" i="61"/>
  <c r="E34" i="61"/>
  <c r="E35" i="61"/>
  <c r="E36" i="61"/>
  <c r="E37" i="61"/>
  <c r="E38" i="61"/>
  <c r="E39" i="61"/>
  <c r="E40" i="61"/>
  <c r="E41" i="61"/>
  <c r="E42" i="61"/>
  <c r="E27" i="61"/>
  <c r="E26" i="61"/>
  <c r="T43" i="61"/>
  <c r="T45" i="61" s="1"/>
  <c r="T47" i="61" s="1"/>
  <c r="H43" i="61"/>
  <c r="H45" i="61" s="1"/>
  <c r="L43" i="61"/>
  <c r="L45" i="61" s="1"/>
  <c r="L47" i="61" s="1"/>
  <c r="V43" i="61"/>
  <c r="V45" i="61" s="1"/>
  <c r="V47" i="61" s="1"/>
  <c r="F43" i="61"/>
  <c r="F45" i="61" s="1"/>
  <c r="F47" i="61" s="1"/>
  <c r="J43" i="61"/>
  <c r="J45" i="61" s="1"/>
  <c r="J47" i="61" s="1"/>
  <c r="X43" i="61"/>
  <c r="X45" i="61" s="1"/>
  <c r="X47" i="61" s="1"/>
  <c r="N43" i="61"/>
  <c r="N45" i="61" s="1"/>
  <c r="N47" i="61" s="1"/>
  <c r="R43" i="61"/>
  <c r="R45" i="61" s="1"/>
  <c r="R47" i="61" s="1"/>
  <c r="H47" i="61"/>
  <c r="I43" i="61"/>
  <c r="I45" i="61" s="1"/>
  <c r="I47" i="61" s="1"/>
  <c r="W43" i="61"/>
  <c r="W45" i="61" s="1"/>
  <c r="W47" i="61" s="1"/>
  <c r="U43" i="61"/>
  <c r="U45" i="61" s="1"/>
  <c r="U47" i="61" s="1"/>
  <c r="O43" i="61"/>
  <c r="O45" i="61" s="1"/>
  <c r="O47" i="61" s="1"/>
  <c r="S43" i="61"/>
  <c r="S45" i="61" s="1"/>
  <c r="S47" i="61" s="1"/>
  <c r="G43" i="61"/>
  <c r="G45" i="61" s="1"/>
  <c r="G47" i="61" s="1"/>
  <c r="G19" i="61" s="1"/>
  <c r="K43" i="61"/>
  <c r="K45" i="61" s="1"/>
  <c r="K47" i="61" s="1"/>
  <c r="P43" i="61"/>
  <c r="P45" i="61" s="1"/>
  <c r="P47" i="61" s="1"/>
  <c r="Q43" i="61"/>
  <c r="Q45" i="61" s="1"/>
  <c r="Q47" i="61" s="1"/>
  <c r="M43" i="61"/>
  <c r="M45" i="61" s="1"/>
  <c r="M47" i="61" s="1"/>
  <c r="E611" i="182"/>
  <c r="CK6" i="61"/>
  <c r="CK23" i="61"/>
  <c r="HG23" i="61"/>
  <c r="KM23" i="61"/>
  <c r="MC6" i="61"/>
  <c r="E611" i="187"/>
  <c r="GL23" i="61"/>
  <c r="IW6" i="61"/>
  <c r="NS23" i="61"/>
  <c r="E611" i="188"/>
  <c r="E611" i="180"/>
  <c r="AU6" i="61"/>
  <c r="AU23" i="61"/>
  <c r="BP6" i="61"/>
  <c r="BP23" i="61"/>
  <c r="E23" i="61"/>
  <c r="E6" i="61"/>
  <c r="E611" i="140"/>
  <c r="PI43" i="61"/>
  <c r="PI45" i="61" s="1"/>
  <c r="PI47" i="61" s="1"/>
  <c r="PJ40" i="61"/>
  <c r="PK40" i="61" s="1"/>
  <c r="PJ33" i="61"/>
  <c r="PK33" i="61" s="1"/>
  <c r="PJ32" i="61"/>
  <c r="PK32" i="61" s="1"/>
  <c r="E21" i="57"/>
  <c r="E114" i="157"/>
  <c r="E116" i="157" s="1"/>
  <c r="E118" i="157" s="1"/>
  <c r="AB19" i="61"/>
  <c r="DT18" i="61"/>
  <c r="DZ16" i="61"/>
  <c r="DZ18" i="61" s="1"/>
  <c r="IA16" i="61"/>
  <c r="IA18" i="61" s="1"/>
  <c r="HV19" i="61"/>
  <c r="DZ15" i="61"/>
  <c r="DJ19" i="61"/>
  <c r="HG19" i="61"/>
  <c r="HK19" i="61"/>
  <c r="KL16" i="61"/>
  <c r="KL18" i="61" s="1"/>
  <c r="KF19" i="61"/>
  <c r="JR19" i="61"/>
  <c r="IA19" i="61"/>
  <c r="NO19" i="61"/>
  <c r="GQ19" i="61"/>
  <c r="JC19" i="61"/>
  <c r="O15" i="61"/>
  <c r="O16" i="61" s="1"/>
  <c r="O18" i="61" s="1"/>
  <c r="DF19" i="61"/>
  <c r="IY19" i="61"/>
  <c r="NB19" i="61"/>
  <c r="Y12" i="61"/>
  <c r="BH19" i="61"/>
  <c r="FP16" i="61"/>
  <c r="FP18" i="61" s="1"/>
  <c r="EV18" i="61"/>
  <c r="IB18" i="61"/>
  <c r="LG15" i="61"/>
  <c r="DR19" i="61"/>
  <c r="AI19" i="61"/>
  <c r="JX19" i="61"/>
  <c r="EU16" i="61"/>
  <c r="EU18" i="61" s="1"/>
  <c r="KL15" i="61"/>
  <c r="IA15" i="61"/>
  <c r="DL19" i="61"/>
  <c r="HO19" i="61"/>
  <c r="IC19" i="61"/>
  <c r="KY19" i="61"/>
  <c r="MQ19" i="61"/>
  <c r="PA19" i="61"/>
  <c r="AV19" i="61"/>
  <c r="DV19" i="61"/>
  <c r="HR19" i="61"/>
  <c r="HN19" i="61"/>
  <c r="JM19" i="61"/>
  <c r="AJ19" i="61"/>
  <c r="BB19" i="61"/>
  <c r="DW19" i="61"/>
  <c r="EB19" i="61"/>
  <c r="EL19" i="61"/>
  <c r="ES19" i="61"/>
  <c r="FD19" i="61"/>
  <c r="FM19" i="61"/>
  <c r="GM19" i="61"/>
  <c r="GR19" i="61"/>
  <c r="GX19" i="61"/>
  <c r="GZ19" i="61"/>
  <c r="HD19" i="61"/>
  <c r="HH19" i="61"/>
  <c r="ID19" i="61"/>
  <c r="JB19" i="61"/>
  <c r="JI19" i="61"/>
  <c r="JO19" i="61"/>
  <c r="LP19" i="61"/>
  <c r="MX19" i="61"/>
  <c r="OY19" i="61"/>
  <c r="PC19" i="61"/>
  <c r="CG16" i="61"/>
  <c r="CG18" i="61" s="1"/>
  <c r="CE16" i="61"/>
  <c r="CE18" i="61" s="1"/>
  <c r="DT19" i="61"/>
  <c r="HU19" i="61"/>
  <c r="KL19" i="61"/>
  <c r="OS19" i="61"/>
  <c r="AF19" i="61"/>
  <c r="BD19" i="61"/>
  <c r="CB19" i="61"/>
  <c r="DY19" i="61"/>
  <c r="EI19" i="61"/>
  <c r="EP19" i="61"/>
  <c r="EY19" i="61"/>
  <c r="FW19" i="61"/>
  <c r="FY19" i="61"/>
  <c r="HX19" i="61"/>
  <c r="JF19" i="61"/>
  <c r="LE19" i="61"/>
  <c r="LK19" i="61"/>
  <c r="NT19" i="61"/>
  <c r="OT19" i="61"/>
  <c r="BP16" i="61"/>
  <c r="AU19" i="61"/>
  <c r="AY19" i="61"/>
  <c r="BG19" i="61"/>
  <c r="CG19" i="61"/>
  <c r="EC19" i="61"/>
  <c r="EF19" i="61"/>
  <c r="EM19" i="61"/>
  <c r="EV19" i="61"/>
  <c r="FE19" i="61"/>
  <c r="FN19" i="61"/>
  <c r="FQ19" i="61"/>
  <c r="GF19" i="61"/>
  <c r="IF19" i="61"/>
  <c r="IK19" i="61"/>
  <c r="IS19" i="61"/>
  <c r="KG19" i="61"/>
  <c r="KM19" i="61"/>
  <c r="LX19" i="61"/>
  <c r="LZ19" i="61"/>
  <c r="ND19" i="61"/>
  <c r="ON19" i="61"/>
  <c r="PD19" i="61"/>
  <c r="DD16" i="61"/>
  <c r="DD18" i="61" s="1"/>
  <c r="KK19" i="61"/>
  <c r="JZ19" i="61"/>
  <c r="LD19" i="61"/>
  <c r="NG19" i="61"/>
  <c r="AL19" i="61"/>
  <c r="BM19" i="61"/>
  <c r="BQ19" i="61"/>
  <c r="DO19" i="61"/>
  <c r="EJ19" i="61"/>
  <c r="ET19" i="61"/>
  <c r="GB19" i="61"/>
  <c r="GU19" i="61"/>
  <c r="IX19" i="61"/>
  <c r="LA19" i="61"/>
  <c r="LI19" i="61"/>
  <c r="LQ19" i="61"/>
  <c r="LS19" i="61"/>
  <c r="OU19" i="61"/>
  <c r="OZ19" i="61"/>
  <c r="BY16" i="61"/>
  <c r="BY18" i="61" s="1"/>
  <c r="BY19" i="61" s="1"/>
  <c r="BW16" i="61"/>
  <c r="BW18" i="61" s="1"/>
  <c r="AE19" i="61"/>
  <c r="AX19" i="61"/>
  <c r="BC19" i="61"/>
  <c r="BI19" i="61"/>
  <c r="CM19" i="61"/>
  <c r="EG19" i="61"/>
  <c r="EU19" i="61"/>
  <c r="EW19" i="61"/>
  <c r="FC19" i="61"/>
  <c r="GL19" i="61"/>
  <c r="GO19" i="61"/>
  <c r="GS19" i="61"/>
  <c r="GY19" i="61"/>
  <c r="HC19" i="61"/>
  <c r="IG19" i="61"/>
  <c r="IL19" i="61"/>
  <c r="IO19" i="61"/>
  <c r="JN19" i="61"/>
  <c r="LO19" i="61"/>
  <c r="CQ19" i="61"/>
  <c r="CY19" i="61"/>
  <c r="AN19" i="61"/>
  <c r="AQ19" i="61"/>
  <c r="BU19" i="61"/>
  <c r="CX19" i="61"/>
  <c r="EA18" i="61"/>
  <c r="EA19" i="61" s="1"/>
  <c r="ED19" i="61"/>
  <c r="EK19" i="61"/>
  <c r="EN19" i="61"/>
  <c r="FI19" i="61"/>
  <c r="FO19" i="61"/>
  <c r="FV19" i="61"/>
  <c r="FX19" i="61"/>
  <c r="HP19" i="61"/>
  <c r="IB19" i="61"/>
  <c r="IQ19" i="61"/>
  <c r="JE19" i="61"/>
  <c r="JK19" i="61"/>
  <c r="LL19" i="61"/>
  <c r="LW19" i="61"/>
  <c r="MK19" i="61"/>
  <c r="NS19" i="61"/>
  <c r="NU19" i="61"/>
  <c r="NW19" i="61"/>
  <c r="BR16" i="61"/>
  <c r="BR18" i="61" s="1"/>
  <c r="BX16" i="61"/>
  <c r="BX18" i="61" s="1"/>
  <c r="BX19" i="61" s="1"/>
  <c r="CI16" i="61"/>
  <c r="CI18" i="61" s="1"/>
  <c r="MR19" i="61"/>
  <c r="MI19" i="61"/>
  <c r="BF19" i="61"/>
  <c r="DG19" i="61"/>
  <c r="ER19" i="61"/>
  <c r="FL19" i="61"/>
  <c r="GE19" i="61"/>
  <c r="II19" i="61"/>
  <c r="IU19" i="61"/>
  <c r="JQ19" i="61"/>
  <c r="LY19" i="61"/>
  <c r="MA19" i="61"/>
  <c r="MC19" i="61"/>
  <c r="AT14" i="61"/>
  <c r="BT16" i="61"/>
  <c r="BT18" i="61" s="1"/>
  <c r="BN19" i="61"/>
  <c r="BS19" i="61"/>
  <c r="EE19" i="61"/>
  <c r="EH19" i="61"/>
  <c r="EO19" i="61"/>
  <c r="FA19" i="61"/>
  <c r="FG19" i="61"/>
  <c r="FJ19" i="61"/>
  <c r="HB19" i="61"/>
  <c r="IM19" i="61"/>
  <c r="KJ19" i="61"/>
  <c r="LC19" i="61"/>
  <c r="LM19" i="61"/>
  <c r="LR19" i="61"/>
  <c r="AT12" i="61"/>
  <c r="DA19" i="61"/>
  <c r="IW19" i="61"/>
  <c r="JT19" i="61"/>
  <c r="KO19" i="61"/>
  <c r="LH19" i="61"/>
  <c r="LJ19" i="61"/>
  <c r="LT19" i="61"/>
  <c r="NX19" i="61"/>
  <c r="OV19" i="61"/>
  <c r="PF19" i="61"/>
  <c r="BT19" i="61"/>
  <c r="BW19" i="61"/>
  <c r="CE19" i="61"/>
  <c r="BR19" i="61"/>
  <c r="BZ19" i="61"/>
  <c r="CH19" i="61"/>
  <c r="CC19" i="61"/>
  <c r="DD19" i="61"/>
  <c r="DK19" i="61"/>
  <c r="HA16" i="61"/>
  <c r="IH16" i="61"/>
  <c r="IH18" i="61" s="1"/>
  <c r="PE16" i="61"/>
  <c r="PE18" i="61" s="1"/>
  <c r="PE19" i="61" s="1"/>
  <c r="I829" i="180"/>
  <c r="I831" i="180" s="1"/>
  <c r="MS19" i="61"/>
  <c r="NJ19" i="61"/>
  <c r="CI19" i="61"/>
  <c r="BV19" i="61"/>
  <c r="CD19" i="61"/>
  <c r="CU19" i="61"/>
  <c r="DC19" i="61"/>
  <c r="IR16" i="61"/>
  <c r="IR18" i="61" s="1"/>
  <c r="IR19" i="61" s="1"/>
  <c r="KR19" i="61"/>
  <c r="KZ16" i="61"/>
  <c r="KZ18" i="61" s="1"/>
  <c r="KZ19" i="61" s="1"/>
  <c r="MH16" i="61"/>
  <c r="U665" i="183"/>
  <c r="U658" i="183"/>
  <c r="U661" i="183"/>
  <c r="U664" i="183"/>
  <c r="U660" i="183"/>
  <c r="U663" i="183"/>
  <c r="U659" i="183"/>
  <c r="U666" i="183"/>
  <c r="U662" i="183"/>
  <c r="OF19" i="61"/>
  <c r="OR19" i="61"/>
  <c r="OX19" i="61"/>
  <c r="PG19" i="61"/>
  <c r="CL19" i="61"/>
  <c r="DB19" i="61"/>
  <c r="CP19" i="61"/>
  <c r="IJ16" i="61"/>
  <c r="IJ18" i="61" s="1"/>
  <c r="IJ19" i="61" s="1"/>
  <c r="MZ16" i="61"/>
  <c r="CT19" i="61"/>
  <c r="BO19" i="61"/>
  <c r="OI16" i="61"/>
  <c r="AS19" i="61"/>
  <c r="AG19" i="61"/>
  <c r="DH19" i="61"/>
  <c r="IP16" i="61"/>
  <c r="IP18" i="61" s="1"/>
  <c r="IP19" i="61" s="1"/>
  <c r="KX16" i="61"/>
  <c r="KX18" i="61" s="1"/>
  <c r="KX19" i="61" s="1"/>
  <c r="LF16" i="61"/>
  <c r="LF18" i="61" s="1"/>
  <c r="LF19" i="61" s="1"/>
  <c r="U662" i="180"/>
  <c r="U665" i="180"/>
  <c r="U658" i="180"/>
  <c r="U661" i="180"/>
  <c r="U664" i="180"/>
  <c r="U660" i="180"/>
  <c r="U663" i="180"/>
  <c r="U659" i="180"/>
  <c r="U666" i="180"/>
  <c r="JW19" i="61"/>
  <c r="KE19" i="61"/>
  <c r="OO16" i="61"/>
  <c r="DZ19" i="61"/>
  <c r="IE19" i="61"/>
  <c r="IH19" i="61"/>
  <c r="I855" i="183"/>
  <c r="I857" i="189"/>
  <c r="U744" i="180"/>
  <c r="U739" i="180"/>
  <c r="U811" i="181"/>
  <c r="U731" i="181"/>
  <c r="U623" i="181"/>
  <c r="U652" i="181"/>
  <c r="U626" i="181"/>
  <c r="U741" i="183"/>
  <c r="U746" i="183"/>
  <c r="U641" i="184"/>
  <c r="U804" i="184"/>
  <c r="U724" i="184"/>
  <c r="U646" i="184"/>
  <c r="U676" i="179"/>
  <c r="U686" i="179"/>
  <c r="U696" i="179"/>
  <c r="U706" i="179"/>
  <c r="U716" i="179"/>
  <c r="U726" i="179"/>
  <c r="U736" i="179"/>
  <c r="U746" i="179"/>
  <c r="U756" i="179"/>
  <c r="U766" i="179"/>
  <c r="U776" i="179"/>
  <c r="U786" i="179"/>
  <c r="U796" i="179"/>
  <c r="U806" i="179"/>
  <c r="U816" i="179"/>
  <c r="U745" i="180"/>
  <c r="U625" i="181"/>
  <c r="U655" i="181"/>
  <c r="U735" i="181"/>
  <c r="U815" i="181"/>
  <c r="U745" i="183"/>
  <c r="U645" i="184"/>
  <c r="U725" i="184"/>
  <c r="U805" i="184"/>
  <c r="U675" i="188"/>
  <c r="U676" i="188"/>
  <c r="U668" i="188"/>
  <c r="U672" i="188"/>
  <c r="U695" i="188"/>
  <c r="U696" i="188"/>
  <c r="U688" i="188"/>
  <c r="U692" i="188"/>
  <c r="U715" i="188"/>
  <c r="U716" i="188"/>
  <c r="U708" i="188"/>
  <c r="U712" i="188"/>
  <c r="U735" i="188"/>
  <c r="U736" i="188"/>
  <c r="U728" i="188"/>
  <c r="U732" i="188"/>
  <c r="U755" i="188"/>
  <c r="U756" i="188"/>
  <c r="U748" i="188"/>
  <c r="U752" i="188"/>
  <c r="U775" i="188"/>
  <c r="U776" i="188"/>
  <c r="U768" i="188"/>
  <c r="U772" i="188"/>
  <c r="U795" i="188"/>
  <c r="U796" i="188"/>
  <c r="U788" i="188"/>
  <c r="U792" i="188"/>
  <c r="U815" i="188"/>
  <c r="U816" i="188"/>
  <c r="U808" i="188"/>
  <c r="U812" i="188"/>
  <c r="U652" i="186"/>
  <c r="U655" i="186"/>
  <c r="NH19" i="61"/>
  <c r="F6" i="180"/>
  <c r="B6" i="187"/>
  <c r="F6" i="187" s="1"/>
  <c r="U737" i="180"/>
  <c r="U746" i="180"/>
  <c r="U624" i="181"/>
  <c r="U653" i="181"/>
  <c r="U816" i="181"/>
  <c r="U736" i="181"/>
  <c r="U618" i="181"/>
  <c r="U738" i="183"/>
  <c r="U643" i="184"/>
  <c r="U638" i="184"/>
  <c r="I855" i="187"/>
  <c r="U742" i="180"/>
  <c r="U620" i="181"/>
  <c r="U649" i="181"/>
  <c r="U812" i="181"/>
  <c r="U732" i="181"/>
  <c r="U717" i="184"/>
  <c r="U639" i="184"/>
  <c r="U636" i="179"/>
  <c r="U646" i="179"/>
  <c r="U656" i="179"/>
  <c r="U752" i="179"/>
  <c r="U762" i="179"/>
  <c r="U772" i="179"/>
  <c r="U782" i="179"/>
  <c r="U792" i="179"/>
  <c r="U802" i="179"/>
  <c r="U812" i="179"/>
  <c r="U642" i="186"/>
  <c r="U645" i="186"/>
  <c r="DP19" i="61"/>
  <c r="GV19" i="61"/>
  <c r="OW19" i="61"/>
  <c r="U738" i="180"/>
  <c r="U621" i="181"/>
  <c r="U654" i="181"/>
  <c r="U813" i="181"/>
  <c r="U733" i="181"/>
  <c r="U808" i="181"/>
  <c r="U728" i="181"/>
  <c r="I829" i="188"/>
  <c r="I831" i="188" s="1"/>
  <c r="U685" i="188"/>
  <c r="U686" i="188"/>
  <c r="U678" i="188"/>
  <c r="U682" i="188"/>
  <c r="U705" i="188"/>
  <c r="U706" i="188"/>
  <c r="U698" i="188"/>
  <c r="U702" i="188"/>
  <c r="U725" i="188"/>
  <c r="U726" i="188"/>
  <c r="U718" i="188"/>
  <c r="U722" i="188"/>
  <c r="U745" i="188"/>
  <c r="U746" i="188"/>
  <c r="U738" i="188"/>
  <c r="U742" i="188"/>
  <c r="U765" i="188"/>
  <c r="U766" i="188"/>
  <c r="U758" i="188"/>
  <c r="U762" i="188"/>
  <c r="U785" i="188"/>
  <c r="U786" i="188"/>
  <c r="U778" i="188"/>
  <c r="U782" i="188"/>
  <c r="U805" i="188"/>
  <c r="U806" i="188"/>
  <c r="U798" i="188"/>
  <c r="U802" i="188"/>
  <c r="I829" i="196"/>
  <c r="I831" i="196" s="1"/>
  <c r="DX19" i="61"/>
  <c r="KP19" i="61"/>
  <c r="U650" i="181"/>
  <c r="U809" i="181"/>
  <c r="U729" i="181"/>
  <c r="U739" i="183"/>
  <c r="U632" i="186"/>
  <c r="U635" i="186"/>
  <c r="U648" i="186"/>
  <c r="PK20" i="61"/>
  <c r="PL20" i="61" s="1"/>
  <c r="FP19" i="61"/>
  <c r="MB19" i="61"/>
  <c r="I855" i="181"/>
  <c r="U651" i="181"/>
  <c r="U814" i="181"/>
  <c r="U734" i="181"/>
  <c r="U744" i="183"/>
  <c r="U644" i="184"/>
  <c r="U676" i="182"/>
  <c r="U686" i="182"/>
  <c r="U696" i="182"/>
  <c r="U706" i="182"/>
  <c r="U716" i="182"/>
  <c r="U726" i="182"/>
  <c r="U736" i="182"/>
  <c r="U746" i="182"/>
  <c r="U756" i="182"/>
  <c r="U766" i="182"/>
  <c r="U776" i="182"/>
  <c r="U786" i="182"/>
  <c r="U796" i="182"/>
  <c r="U806" i="182"/>
  <c r="U816" i="182"/>
  <c r="U656" i="186"/>
  <c r="DS19" i="61"/>
  <c r="I857" i="180"/>
  <c r="U647" i="181"/>
  <c r="I828" i="186"/>
  <c r="I829" i="186" s="1"/>
  <c r="I831" i="186" s="1"/>
  <c r="U636" i="192"/>
  <c r="U646" i="196"/>
  <c r="U633" i="190"/>
  <c r="U645" i="192"/>
  <c r="U640" i="192"/>
  <c r="U654" i="192"/>
  <c r="U692" i="192"/>
  <c r="U706" i="192"/>
  <c r="U732" i="192"/>
  <c r="U746" i="192"/>
  <c r="U772" i="192"/>
  <c r="U786" i="192"/>
  <c r="U812" i="192"/>
  <c r="U675" i="193"/>
  <c r="U685" i="193"/>
  <c r="U692" i="193"/>
  <c r="U702" i="193"/>
  <c r="U712" i="193"/>
  <c r="U722" i="193"/>
  <c r="U732" i="193"/>
  <c r="U742" i="193"/>
  <c r="U752" i="193"/>
  <c r="U762" i="193"/>
  <c r="U772" i="193"/>
  <c r="U782" i="193"/>
  <c r="U792" i="193"/>
  <c r="U802" i="193"/>
  <c r="U812" i="193"/>
  <c r="U624" i="196"/>
  <c r="U676" i="196"/>
  <c r="U716" i="196"/>
  <c r="U756" i="196"/>
  <c r="U796" i="196"/>
  <c r="U632" i="192"/>
  <c r="U646" i="192"/>
  <c r="U620" i="196"/>
  <c r="U642" i="196"/>
  <c r="U656" i="196"/>
  <c r="U655" i="192"/>
  <c r="U650" i="192"/>
  <c r="U688" i="192"/>
  <c r="U702" i="192"/>
  <c r="U728" i="192"/>
  <c r="U742" i="192"/>
  <c r="U768" i="192"/>
  <c r="U782" i="192"/>
  <c r="U808" i="192"/>
  <c r="U672" i="193"/>
  <c r="U682" i="193"/>
  <c r="U625" i="194"/>
  <c r="U634" i="196"/>
  <c r="U672" i="196"/>
  <c r="U698" i="196"/>
  <c r="U712" i="196"/>
  <c r="U738" i="196"/>
  <c r="U752" i="196"/>
  <c r="U778" i="196"/>
  <c r="U792" i="196"/>
  <c r="U628" i="192"/>
  <c r="U642" i="192"/>
  <c r="U694" i="192"/>
  <c r="U734" i="192"/>
  <c r="U774" i="192"/>
  <c r="U814" i="192"/>
  <c r="U688" i="193"/>
  <c r="U698" i="193"/>
  <c r="U708" i="193"/>
  <c r="U718" i="193"/>
  <c r="U728" i="193"/>
  <c r="U738" i="193"/>
  <c r="U748" i="193"/>
  <c r="U758" i="193"/>
  <c r="U768" i="193"/>
  <c r="U778" i="193"/>
  <c r="U788" i="193"/>
  <c r="U798" i="193"/>
  <c r="U808" i="193"/>
  <c r="U626" i="196"/>
  <c r="U638" i="196"/>
  <c r="U652" i="196"/>
  <c r="U695" i="196"/>
  <c r="U690" i="196"/>
  <c r="U704" i="196"/>
  <c r="U735" i="196"/>
  <c r="U730" i="196"/>
  <c r="U744" i="196"/>
  <c r="U775" i="196"/>
  <c r="U770" i="196"/>
  <c r="U784" i="196"/>
  <c r="U815" i="196"/>
  <c r="U810" i="196"/>
  <c r="U634" i="192"/>
  <c r="U644" i="196"/>
  <c r="U668" i="196"/>
  <c r="U708" i="196"/>
  <c r="U748" i="196"/>
  <c r="U788" i="196"/>
  <c r="U638" i="192"/>
  <c r="U678" i="193"/>
  <c r="U696" i="193"/>
  <c r="U706" i="193"/>
  <c r="U716" i="193"/>
  <c r="U726" i="193"/>
  <c r="U736" i="193"/>
  <c r="U746" i="193"/>
  <c r="U756" i="193"/>
  <c r="U766" i="193"/>
  <c r="U776" i="193"/>
  <c r="U786" i="193"/>
  <c r="U796" i="193"/>
  <c r="U806" i="193"/>
  <c r="U816" i="193"/>
  <c r="U622" i="196"/>
  <c r="U648" i="196"/>
  <c r="U705" i="196"/>
  <c r="U700" i="196"/>
  <c r="U745" i="196"/>
  <c r="U740" i="196"/>
  <c r="U785" i="196"/>
  <c r="U780" i="196"/>
  <c r="U635" i="192"/>
  <c r="U645" i="196"/>
  <c r="F6" i="184"/>
  <c r="B6" i="182"/>
  <c r="F6" i="182" s="1"/>
  <c r="I855" i="182"/>
  <c r="B6" i="197"/>
  <c r="F6" i="197" s="1"/>
  <c r="B6" i="188"/>
  <c r="F6" i="188" s="1"/>
  <c r="B6" i="190"/>
  <c r="F6" i="190" s="1"/>
  <c r="B6" i="186"/>
  <c r="F6" i="186" s="1"/>
  <c r="I855" i="188"/>
  <c r="B6" i="195"/>
  <c r="F6" i="195" s="1"/>
  <c r="I855" i="190"/>
  <c r="I855" i="195"/>
  <c r="OP16" i="61" l="1"/>
  <c r="OP18" i="61" s="1"/>
  <c r="OP19" i="61" s="1"/>
  <c r="GN16" i="61"/>
  <c r="GN18" i="61" s="1"/>
  <c r="GN19" i="61" s="1"/>
  <c r="HF15" i="61"/>
  <c r="GK16" i="61"/>
  <c r="GK18" i="61" s="1"/>
  <c r="GK19" i="61" s="1"/>
  <c r="F18" i="61"/>
  <c r="Y11" i="61"/>
  <c r="PJ11" i="61" s="1"/>
  <c r="E8" i="57" s="1"/>
  <c r="I831" i="140"/>
  <c r="F614" i="140" s="1"/>
  <c r="PJ34" i="61"/>
  <c r="PK34" i="61" s="1"/>
  <c r="PI18" i="61"/>
  <c r="PI19" i="61" s="1"/>
  <c r="AT15" i="61"/>
  <c r="AA19" i="61"/>
  <c r="PJ29" i="61"/>
  <c r="PK29" i="61" s="1"/>
  <c r="PJ42" i="61"/>
  <c r="PJ41" i="61"/>
  <c r="PK41" i="61" s="1"/>
  <c r="PJ38" i="61"/>
  <c r="PK38" i="61" s="1"/>
  <c r="PJ35" i="61"/>
  <c r="PK35" i="61" s="1"/>
  <c r="PJ37" i="61"/>
  <c r="PK37" i="61" s="1"/>
  <c r="E15" i="61"/>
  <c r="E16" i="61" s="1"/>
  <c r="Y16" i="61" s="1"/>
  <c r="Y18" i="61" s="1"/>
  <c r="Y20" i="61"/>
  <c r="PJ17" i="61"/>
  <c r="E14" i="57" s="1"/>
  <c r="Z43" i="61"/>
  <c r="Z45" i="61" s="1"/>
  <c r="Z47" i="61" s="1"/>
  <c r="AT26" i="61"/>
  <c r="AT43" i="61" s="1"/>
  <c r="AT45" i="61" s="1"/>
  <c r="AT47" i="61" s="1"/>
  <c r="I853" i="179"/>
  <c r="PJ12" i="61"/>
  <c r="E9" i="57" s="1"/>
  <c r="Z18" i="61"/>
  <c r="AT16" i="61"/>
  <c r="AT18" i="61" s="1"/>
  <c r="AT19" i="61" s="1"/>
  <c r="I829" i="179"/>
  <c r="I831" i="179" s="1"/>
  <c r="F614" i="179" s="1"/>
  <c r="P19" i="61"/>
  <c r="PJ14" i="61"/>
  <c r="E11" i="57" s="1"/>
  <c r="W19" i="61"/>
  <c r="H19" i="61"/>
  <c r="U19" i="61"/>
  <c r="R19" i="61"/>
  <c r="N19" i="61"/>
  <c r="Q19" i="61"/>
  <c r="S19" i="61"/>
  <c r="I19" i="61"/>
  <c r="X19" i="61"/>
  <c r="L19" i="61"/>
  <c r="J19" i="61"/>
  <c r="Y43" i="61"/>
  <c r="Y45" i="61" s="1"/>
  <c r="Y47" i="61" s="1"/>
  <c r="I853" i="140"/>
  <c r="I857" i="140" s="1"/>
  <c r="E43" i="61"/>
  <c r="E45" i="61" s="1"/>
  <c r="E47" i="61" s="1"/>
  <c r="V19" i="61"/>
  <c r="O19" i="61"/>
  <c r="M19" i="61"/>
  <c r="T19" i="61"/>
  <c r="F19" i="61"/>
  <c r="K19" i="61"/>
  <c r="D6" i="157"/>
  <c r="J6" i="157" s="1"/>
  <c r="MH18" i="61"/>
  <c r="MH19" i="61" s="1"/>
  <c r="MW16" i="61"/>
  <c r="MW18" i="61" s="1"/>
  <c r="MW19" i="61" s="1"/>
  <c r="MZ18" i="61"/>
  <c r="MZ19" i="61" s="1"/>
  <c r="NR16" i="61"/>
  <c r="NR18" i="61" s="1"/>
  <c r="NR19" i="61" s="1"/>
  <c r="LG19" i="61"/>
  <c r="OO18" i="61"/>
  <c r="OO19" i="61" s="1"/>
  <c r="PH16" i="61"/>
  <c r="PH18" i="61" s="1"/>
  <c r="PH19" i="61" s="1"/>
  <c r="LG16" i="61"/>
  <c r="LG18" i="61" s="1"/>
  <c r="DE16" i="61"/>
  <c r="DE18" i="61" s="1"/>
  <c r="DE19" i="61" s="1"/>
  <c r="BP18" i="61"/>
  <c r="BP19" i="61" s="1"/>
  <c r="CJ16" i="61"/>
  <c r="CJ18" i="61" s="1"/>
  <c r="CJ19" i="61" s="1"/>
  <c r="E6" i="57"/>
  <c r="OI18" i="61"/>
  <c r="OI19" i="61" s="1"/>
  <c r="OM16" i="61"/>
  <c r="OM18" i="61" s="1"/>
  <c r="OM19" i="61" s="1"/>
  <c r="HA18" i="61"/>
  <c r="HA19" i="61" s="1"/>
  <c r="HF16" i="61"/>
  <c r="HF18" i="61" s="1"/>
  <c r="HF19" i="61" s="1"/>
  <c r="IV16" i="61"/>
  <c r="IV18" i="61" s="1"/>
  <c r="IV19" i="61" s="1"/>
  <c r="E18" i="61" l="1"/>
  <c r="E19" i="61" s="1"/>
  <c r="Y15" i="61"/>
  <c r="PJ26" i="61"/>
  <c r="PK26" i="61" s="1"/>
  <c r="E35" i="57" s="1"/>
  <c r="E36" i="57" s="1"/>
  <c r="E38" i="57" s="1"/>
  <c r="E40" i="57" s="1"/>
  <c r="B6" i="140"/>
  <c r="F6" i="140" s="1"/>
  <c r="I855" i="140"/>
  <c r="E12" i="57"/>
  <c r="E13" i="57" s="1"/>
  <c r="E15" i="57" s="1"/>
  <c r="Z19" i="61"/>
  <c r="Y19" i="61"/>
  <c r="I857" i="179"/>
  <c r="I855" i="179"/>
  <c r="B6" i="179"/>
  <c r="F6" i="179" s="1"/>
  <c r="PJ15" i="61"/>
  <c r="PJ16" i="61" s="1"/>
  <c r="PJ18" i="61" s="1"/>
  <c r="PJ43" i="61" l="1"/>
  <c r="PJ45" i="61" s="1"/>
  <c r="PJ47" i="61" s="1"/>
  <c r="PJ19" i="61" s="1"/>
  <c r="E16" i="57"/>
</calcChain>
</file>

<file path=xl/comments1.xml><?xml version="1.0" encoding="utf-8"?>
<comments xmlns="http://schemas.openxmlformats.org/spreadsheetml/2006/main">
  <authors>
    <author>m</author>
  </authors>
  <commentList>
    <comment ref="Y8" authorId="0" shapeId="0">
      <text>
        <r>
          <rPr>
            <b/>
            <sz val="9"/>
            <color indexed="81"/>
            <rFont val="MS P ゴシック"/>
            <family val="3"/>
            <charset val="128"/>
          </rPr>
          <t>1,000席を超えているかチェック</t>
        </r>
      </text>
    </comment>
    <comment ref="AT8" authorId="0" shapeId="0">
      <text>
        <r>
          <rPr>
            <b/>
            <sz val="9"/>
            <color indexed="81"/>
            <rFont val="MS P ゴシック"/>
            <family val="3"/>
            <charset val="128"/>
          </rPr>
          <t>1,000席を超えているかチェック</t>
        </r>
      </text>
    </comment>
    <comment ref="BO8" authorId="0" shapeId="0">
      <text>
        <r>
          <rPr>
            <b/>
            <sz val="9"/>
            <color indexed="81"/>
            <rFont val="MS P ゴシック"/>
            <family val="3"/>
            <charset val="128"/>
          </rPr>
          <t>1,000席を超えているかチェック</t>
        </r>
      </text>
    </comment>
    <comment ref="CJ8" authorId="0" shapeId="0">
      <text>
        <r>
          <rPr>
            <b/>
            <sz val="9"/>
            <color indexed="81"/>
            <rFont val="MS P ゴシック"/>
            <family val="3"/>
            <charset val="128"/>
          </rPr>
          <t>1,000席を超えているかチェック</t>
        </r>
      </text>
    </comment>
    <comment ref="DE8" authorId="0" shapeId="0">
      <text>
        <r>
          <rPr>
            <b/>
            <sz val="9"/>
            <color indexed="81"/>
            <rFont val="MS P ゴシック"/>
            <family val="3"/>
            <charset val="128"/>
          </rPr>
          <t>1,000席を超えているかチェック</t>
        </r>
      </text>
    </comment>
    <comment ref="DZ8" authorId="0" shapeId="0">
      <text>
        <r>
          <rPr>
            <b/>
            <sz val="9"/>
            <color indexed="81"/>
            <rFont val="MS P ゴシック"/>
            <family val="3"/>
            <charset val="128"/>
          </rPr>
          <t>1,000席を超えているかチェック</t>
        </r>
      </text>
    </comment>
    <comment ref="EU8" authorId="0" shapeId="0">
      <text>
        <r>
          <rPr>
            <b/>
            <sz val="9"/>
            <color indexed="81"/>
            <rFont val="MS P ゴシック"/>
            <family val="3"/>
            <charset val="128"/>
          </rPr>
          <t>1,000席を超えているかチェック</t>
        </r>
      </text>
    </comment>
    <comment ref="FP8" authorId="0" shapeId="0">
      <text>
        <r>
          <rPr>
            <b/>
            <sz val="9"/>
            <color indexed="81"/>
            <rFont val="MS P ゴシック"/>
            <family val="3"/>
            <charset val="128"/>
          </rPr>
          <t>1,000席を超えているかチェック</t>
        </r>
      </text>
    </comment>
    <comment ref="GK8" authorId="0" shapeId="0">
      <text>
        <r>
          <rPr>
            <b/>
            <sz val="9"/>
            <color indexed="81"/>
            <rFont val="MS P ゴシック"/>
            <family val="3"/>
            <charset val="128"/>
          </rPr>
          <t>1,000席を超えているかチェック</t>
        </r>
      </text>
    </comment>
    <comment ref="HF8" authorId="0" shapeId="0">
      <text>
        <r>
          <rPr>
            <b/>
            <sz val="9"/>
            <color indexed="81"/>
            <rFont val="MS P ゴシック"/>
            <family val="3"/>
            <charset val="128"/>
          </rPr>
          <t>1,000席を超えているかチェック</t>
        </r>
      </text>
    </comment>
    <comment ref="IA8" authorId="0" shapeId="0">
      <text>
        <r>
          <rPr>
            <b/>
            <sz val="9"/>
            <color indexed="81"/>
            <rFont val="MS P ゴシック"/>
            <family val="3"/>
            <charset val="128"/>
          </rPr>
          <t>1,000席を超えているかチェック</t>
        </r>
      </text>
    </comment>
    <comment ref="IV8" authorId="0" shapeId="0">
      <text>
        <r>
          <rPr>
            <b/>
            <sz val="9"/>
            <color indexed="81"/>
            <rFont val="MS P ゴシック"/>
            <family val="3"/>
            <charset val="128"/>
          </rPr>
          <t>1,000席を超えているかチェック</t>
        </r>
      </text>
    </comment>
    <comment ref="JQ8" authorId="0" shapeId="0">
      <text>
        <r>
          <rPr>
            <b/>
            <sz val="9"/>
            <color indexed="81"/>
            <rFont val="MS P ゴシック"/>
            <family val="3"/>
            <charset val="128"/>
          </rPr>
          <t>1,000席を超えているかチェック</t>
        </r>
      </text>
    </comment>
    <comment ref="KL8" authorId="0" shapeId="0">
      <text>
        <r>
          <rPr>
            <b/>
            <sz val="9"/>
            <color indexed="81"/>
            <rFont val="MS P ゴシック"/>
            <family val="3"/>
            <charset val="128"/>
          </rPr>
          <t>1,000席を超えているかチェック</t>
        </r>
      </text>
    </comment>
    <comment ref="LG8" authorId="0" shapeId="0">
      <text>
        <r>
          <rPr>
            <b/>
            <sz val="9"/>
            <color indexed="81"/>
            <rFont val="MS P ゴシック"/>
            <family val="3"/>
            <charset val="128"/>
          </rPr>
          <t>1,000席を超えているかチェック</t>
        </r>
      </text>
    </comment>
    <comment ref="MB8" authorId="0" shapeId="0">
      <text>
        <r>
          <rPr>
            <b/>
            <sz val="9"/>
            <color indexed="81"/>
            <rFont val="MS P ゴシック"/>
            <family val="3"/>
            <charset val="128"/>
          </rPr>
          <t>1,000席を超えているかチェック</t>
        </r>
      </text>
    </comment>
    <comment ref="MW8" authorId="0" shapeId="0">
      <text>
        <r>
          <rPr>
            <b/>
            <sz val="9"/>
            <color indexed="81"/>
            <rFont val="MS P ゴシック"/>
            <family val="3"/>
            <charset val="128"/>
          </rPr>
          <t>1,000席を超えているかチェック</t>
        </r>
      </text>
    </comment>
    <comment ref="NR8" authorId="0" shapeId="0">
      <text>
        <r>
          <rPr>
            <b/>
            <sz val="9"/>
            <color indexed="81"/>
            <rFont val="MS P ゴシック"/>
            <family val="3"/>
            <charset val="128"/>
          </rPr>
          <t>1,000席を超えているかチェック</t>
        </r>
      </text>
    </comment>
    <comment ref="OM8" authorId="0" shapeId="0">
      <text>
        <r>
          <rPr>
            <b/>
            <sz val="9"/>
            <color indexed="81"/>
            <rFont val="MS P ゴシック"/>
            <family val="3"/>
            <charset val="128"/>
          </rPr>
          <t>1,000席を超えているかチェック</t>
        </r>
      </text>
    </comment>
    <comment ref="PH8" authorId="0" shapeId="0">
      <text>
        <r>
          <rPr>
            <b/>
            <sz val="9"/>
            <color indexed="81"/>
            <rFont val="MS P ゴシック"/>
            <family val="3"/>
            <charset val="128"/>
          </rPr>
          <t>1,000席を超えているかチェック</t>
        </r>
      </text>
    </comment>
    <comment ref="AT17" authorId="0" shapeId="0">
      <text>
        <r>
          <rPr>
            <b/>
            <sz val="9"/>
            <color indexed="81"/>
            <rFont val="MS P ゴシック"/>
            <family val="3"/>
            <charset val="128"/>
          </rPr>
          <t>5,000万円を超えていないかをチェック</t>
        </r>
      </text>
    </comment>
    <comment ref="BO17" authorId="0" shapeId="0">
      <text>
        <r>
          <rPr>
            <b/>
            <sz val="9"/>
            <color indexed="81"/>
            <rFont val="MS P ゴシック"/>
            <family val="3"/>
            <charset val="128"/>
          </rPr>
          <t>5,000万円を超えていないかをチェック</t>
        </r>
      </text>
    </comment>
    <comment ref="CJ17" authorId="0" shapeId="0">
      <text>
        <r>
          <rPr>
            <b/>
            <sz val="9"/>
            <color indexed="81"/>
            <rFont val="MS P ゴシック"/>
            <family val="3"/>
            <charset val="128"/>
          </rPr>
          <t>5,000万円を超えていないかをチェック</t>
        </r>
      </text>
    </comment>
    <comment ref="DE17" authorId="0" shapeId="0">
      <text>
        <r>
          <rPr>
            <b/>
            <sz val="9"/>
            <color indexed="81"/>
            <rFont val="MS P ゴシック"/>
            <family val="3"/>
            <charset val="128"/>
          </rPr>
          <t>5,000万円を超えていないかをチェック</t>
        </r>
      </text>
    </comment>
    <comment ref="DZ17" authorId="0" shapeId="0">
      <text>
        <r>
          <rPr>
            <b/>
            <sz val="9"/>
            <color indexed="81"/>
            <rFont val="MS P ゴシック"/>
            <family val="3"/>
            <charset val="128"/>
          </rPr>
          <t>5,000万円を超えていないかをチェック</t>
        </r>
      </text>
    </comment>
    <comment ref="EU17" authorId="0" shapeId="0">
      <text>
        <r>
          <rPr>
            <b/>
            <sz val="9"/>
            <color indexed="81"/>
            <rFont val="MS P ゴシック"/>
            <family val="3"/>
            <charset val="128"/>
          </rPr>
          <t>5,000万円を超えていないかをチェック</t>
        </r>
      </text>
    </comment>
    <comment ref="FP17" authorId="0" shapeId="0">
      <text>
        <r>
          <rPr>
            <b/>
            <sz val="9"/>
            <color indexed="81"/>
            <rFont val="MS P ゴシック"/>
            <family val="3"/>
            <charset val="128"/>
          </rPr>
          <t>5,000万円を超えていないかをチェック</t>
        </r>
      </text>
    </comment>
    <comment ref="GK17" authorId="0" shapeId="0">
      <text>
        <r>
          <rPr>
            <b/>
            <sz val="9"/>
            <color indexed="81"/>
            <rFont val="MS P ゴシック"/>
            <family val="3"/>
            <charset val="128"/>
          </rPr>
          <t>5,000万円を超えていないかをチェック</t>
        </r>
      </text>
    </comment>
    <comment ref="HF17" authorId="0" shapeId="0">
      <text>
        <r>
          <rPr>
            <b/>
            <sz val="9"/>
            <color indexed="81"/>
            <rFont val="MS P ゴシック"/>
            <family val="3"/>
            <charset val="128"/>
          </rPr>
          <t>5,000万円を超えていないかをチェック</t>
        </r>
      </text>
    </comment>
    <comment ref="IA17" authorId="0" shapeId="0">
      <text>
        <r>
          <rPr>
            <b/>
            <sz val="9"/>
            <color indexed="81"/>
            <rFont val="MS P ゴシック"/>
            <family val="3"/>
            <charset val="128"/>
          </rPr>
          <t>5,000万円を超えていないかをチェック</t>
        </r>
      </text>
    </comment>
    <comment ref="IV17" authorId="0" shapeId="0">
      <text>
        <r>
          <rPr>
            <b/>
            <sz val="9"/>
            <color indexed="81"/>
            <rFont val="MS P ゴシック"/>
            <family val="3"/>
            <charset val="128"/>
          </rPr>
          <t>5,000万円を超えていないかをチェック</t>
        </r>
      </text>
    </comment>
    <comment ref="JQ17" authorId="0" shapeId="0">
      <text>
        <r>
          <rPr>
            <b/>
            <sz val="9"/>
            <color indexed="81"/>
            <rFont val="MS P ゴシック"/>
            <family val="3"/>
            <charset val="128"/>
          </rPr>
          <t>5,000万円を超えていないかをチェック</t>
        </r>
      </text>
    </comment>
    <comment ref="KL17" authorId="0" shapeId="0">
      <text>
        <r>
          <rPr>
            <b/>
            <sz val="9"/>
            <color indexed="81"/>
            <rFont val="MS P ゴシック"/>
            <family val="3"/>
            <charset val="128"/>
          </rPr>
          <t>5,000万円を超えていないかをチェック</t>
        </r>
      </text>
    </comment>
    <comment ref="LG17" authorId="0" shapeId="0">
      <text>
        <r>
          <rPr>
            <b/>
            <sz val="9"/>
            <color indexed="81"/>
            <rFont val="MS P ゴシック"/>
            <family val="3"/>
            <charset val="128"/>
          </rPr>
          <t>5,000万円を超えていないかをチェック</t>
        </r>
      </text>
    </comment>
    <comment ref="MB17" authorId="0" shapeId="0">
      <text>
        <r>
          <rPr>
            <b/>
            <sz val="9"/>
            <color indexed="81"/>
            <rFont val="MS P ゴシック"/>
            <family val="3"/>
            <charset val="128"/>
          </rPr>
          <t>5,000万円を超えていないかをチェック</t>
        </r>
      </text>
    </comment>
    <comment ref="MW17" authorId="0" shapeId="0">
      <text>
        <r>
          <rPr>
            <b/>
            <sz val="9"/>
            <color indexed="81"/>
            <rFont val="MS P ゴシック"/>
            <family val="3"/>
            <charset val="128"/>
          </rPr>
          <t>5,000万円を超えていないかをチェック</t>
        </r>
      </text>
    </comment>
    <comment ref="NR17" authorId="0" shapeId="0">
      <text>
        <r>
          <rPr>
            <b/>
            <sz val="9"/>
            <color indexed="81"/>
            <rFont val="MS P ゴシック"/>
            <family val="3"/>
            <charset val="128"/>
          </rPr>
          <t>5,000万円を超えていないかをチェック</t>
        </r>
      </text>
    </comment>
    <comment ref="OM17" authorId="0" shapeId="0">
      <text>
        <r>
          <rPr>
            <b/>
            <sz val="9"/>
            <color indexed="81"/>
            <rFont val="MS P ゴシック"/>
            <family val="3"/>
            <charset val="128"/>
          </rPr>
          <t>5,000万円を超えていないかをチェック</t>
        </r>
      </text>
    </comment>
    <comment ref="PH17" authorId="0" shapeId="0">
      <text>
        <r>
          <rPr>
            <b/>
            <sz val="9"/>
            <color indexed="81"/>
            <rFont val="MS P ゴシック"/>
            <family val="3"/>
            <charset val="128"/>
          </rPr>
          <t>5,000万円を超えていないかをチェック</t>
        </r>
      </text>
    </comment>
  </commentList>
</comments>
</file>

<file path=xl/sharedStrings.xml><?xml version="1.0" encoding="utf-8"?>
<sst xmlns="http://schemas.openxmlformats.org/spreadsheetml/2006/main" count="6925" uniqueCount="331">
  <si>
    <t>小   計（Ａ）</t>
    <rPh sb="0" eb="1">
      <t>ショウ</t>
    </rPh>
    <rPh sb="4" eb="5">
      <t>ケイ</t>
    </rPh>
    <phoneticPr fontId="6"/>
  </si>
  <si>
    <t>賃金・共済費</t>
    <rPh sb="0" eb="2">
      <t>チンギン</t>
    </rPh>
    <rPh sb="3" eb="6">
      <t>キョウサイヒ</t>
    </rPh>
    <phoneticPr fontId="6"/>
  </si>
  <si>
    <t>消耗品費</t>
    <rPh sb="0" eb="3">
      <t>ショウモウヒン</t>
    </rPh>
    <rPh sb="3" eb="4">
      <t>ヒ</t>
    </rPh>
    <phoneticPr fontId="6"/>
  </si>
  <si>
    <t>舞台費</t>
    <rPh sb="0" eb="2">
      <t>ブタイ</t>
    </rPh>
    <rPh sb="2" eb="3">
      <t>ヒ</t>
    </rPh>
    <phoneticPr fontId="6"/>
  </si>
  <si>
    <t>上映費</t>
    <rPh sb="0" eb="2">
      <t>ジョウエイ</t>
    </rPh>
    <rPh sb="2" eb="3">
      <t>ヒ</t>
    </rPh>
    <phoneticPr fontId="6"/>
  </si>
  <si>
    <t>文芸費</t>
    <rPh sb="0" eb="3">
      <t>ブンゲイヒ</t>
    </rPh>
    <phoneticPr fontId="6"/>
  </si>
  <si>
    <t>区   分</t>
    <rPh sb="0" eb="1">
      <t>ク</t>
    </rPh>
    <rPh sb="4" eb="5">
      <t>ブン</t>
    </rPh>
    <phoneticPr fontId="6"/>
  </si>
  <si>
    <t>（支出の部）</t>
    <rPh sb="1" eb="3">
      <t>シシュツ</t>
    </rPh>
    <rPh sb="4" eb="5">
      <t>ブ</t>
    </rPh>
    <phoneticPr fontId="6"/>
  </si>
  <si>
    <t>１．実施計画の名称</t>
    <rPh sb="2" eb="4">
      <t>ジッシ</t>
    </rPh>
    <rPh sb="4" eb="6">
      <t>ケイカク</t>
    </rPh>
    <rPh sb="7" eb="9">
      <t>メイショウ</t>
    </rPh>
    <phoneticPr fontId="6"/>
  </si>
  <si>
    <t>収入合計</t>
    <rPh sb="0" eb="2">
      <t>シュウニュウ</t>
    </rPh>
    <rPh sb="2" eb="4">
      <t>ゴウケイ</t>
    </rPh>
    <phoneticPr fontId="6"/>
  </si>
  <si>
    <t>委託費</t>
    <rPh sb="0" eb="3">
      <t>イタクヒ</t>
    </rPh>
    <phoneticPr fontId="6"/>
  </si>
  <si>
    <t>報償費</t>
    <rPh sb="0" eb="3">
      <t>ホウショウヒ</t>
    </rPh>
    <phoneticPr fontId="6"/>
  </si>
  <si>
    <t>区分</t>
    <rPh sb="0" eb="2">
      <t>クブン</t>
    </rPh>
    <phoneticPr fontId="6"/>
  </si>
  <si>
    <t>(金額)</t>
    <rPh sb="1" eb="3">
      <t>キンガク</t>
    </rPh>
    <phoneticPr fontId="6"/>
  </si>
  <si>
    <t>寄附金・協賛金</t>
    <rPh sb="0" eb="3">
      <t>キフキン</t>
    </rPh>
    <rPh sb="4" eb="7">
      <t>キョウサンキン</t>
    </rPh>
    <phoneticPr fontId="6"/>
  </si>
  <si>
    <t>（収入の部）</t>
    <rPh sb="1" eb="3">
      <t>シュウニュウ</t>
    </rPh>
    <rPh sb="4" eb="5">
      <t>ブ</t>
    </rPh>
    <phoneticPr fontId="6"/>
  </si>
  <si>
    <t>（単位：円）</t>
    <rPh sb="1" eb="3">
      <t>タンイ</t>
    </rPh>
    <rPh sb="4" eb="5">
      <t>エン</t>
    </rPh>
    <phoneticPr fontId="6"/>
  </si>
  <si>
    <t>消費税及び地方消費税に係る仕入控除税額</t>
    <rPh sb="0" eb="3">
      <t>ショウヒゼイ</t>
    </rPh>
    <rPh sb="3" eb="4">
      <t>オヨ</t>
    </rPh>
    <rPh sb="5" eb="7">
      <t>チホウ</t>
    </rPh>
    <rPh sb="7" eb="10">
      <t>ショウヒゼイ</t>
    </rPh>
    <rPh sb="11" eb="12">
      <t>カカワ</t>
    </rPh>
    <rPh sb="13" eb="15">
      <t>シイレ</t>
    </rPh>
    <rPh sb="15" eb="17">
      <t>コウジョ</t>
    </rPh>
    <rPh sb="17" eb="19">
      <t>ゼイガク</t>
    </rPh>
    <phoneticPr fontId="6"/>
  </si>
  <si>
    <t>小   計（Ｃ）</t>
    <rPh sb="0" eb="1">
      <t>ショウ</t>
    </rPh>
    <rPh sb="4" eb="5">
      <t>ケイ</t>
    </rPh>
    <phoneticPr fontId="6"/>
  </si>
  <si>
    <t>補助金・助成金</t>
    <rPh sb="0" eb="3">
      <t>ホジョキン</t>
    </rPh>
    <rPh sb="4" eb="7">
      <t>ジョセイキン</t>
    </rPh>
    <phoneticPr fontId="6"/>
  </si>
  <si>
    <t>その他</t>
    <rPh sb="2" eb="3">
      <t>タ</t>
    </rPh>
    <phoneticPr fontId="6"/>
  </si>
  <si>
    <t>国庫補助額</t>
    <rPh sb="0" eb="2">
      <t>コッコ</t>
    </rPh>
    <rPh sb="2" eb="4">
      <t>ホジョ</t>
    </rPh>
    <rPh sb="4" eb="5">
      <t>ガク</t>
    </rPh>
    <phoneticPr fontId="6"/>
  </si>
  <si>
    <t>合   計（Ｂ）</t>
    <rPh sb="0" eb="1">
      <t>ゴウ</t>
    </rPh>
    <rPh sb="4" eb="5">
      <t>ケイ</t>
    </rPh>
    <phoneticPr fontId="6"/>
  </si>
  <si>
    <t>費目</t>
    <rPh sb="0" eb="2">
      <t>ヒモク</t>
    </rPh>
    <phoneticPr fontId="6"/>
  </si>
  <si>
    <t>補助対象経費</t>
    <rPh sb="0" eb="2">
      <t>ホジョ</t>
    </rPh>
    <rPh sb="2" eb="4">
      <t>タイショウ</t>
    </rPh>
    <rPh sb="4" eb="6">
      <t>ケイヒ</t>
    </rPh>
    <phoneticPr fontId="6"/>
  </si>
  <si>
    <t>運搬費</t>
    <rPh sb="0" eb="3">
      <t>ウンパンヒ</t>
    </rPh>
    <phoneticPr fontId="6"/>
  </si>
  <si>
    <t>出演費</t>
    <rPh sb="0" eb="2">
      <t>シュツエン</t>
    </rPh>
    <rPh sb="2" eb="3">
      <t>ヒ</t>
    </rPh>
    <phoneticPr fontId="6"/>
  </si>
  <si>
    <t>音楽費</t>
    <rPh sb="0" eb="2">
      <t>オンガク</t>
    </rPh>
    <rPh sb="2" eb="3">
      <t>ヒ</t>
    </rPh>
    <phoneticPr fontId="6"/>
  </si>
  <si>
    <t>作品借料</t>
    <rPh sb="0" eb="2">
      <t>サクヒン</t>
    </rPh>
    <rPh sb="2" eb="4">
      <t>シャクリョウ</t>
    </rPh>
    <phoneticPr fontId="6"/>
  </si>
  <si>
    <t>通信費</t>
    <rPh sb="0" eb="2">
      <t>ツウシン</t>
    </rPh>
    <phoneticPr fontId="6"/>
  </si>
  <si>
    <t>会場費</t>
    <rPh sb="0" eb="3">
      <t>カイジョウヒ</t>
    </rPh>
    <phoneticPr fontId="6"/>
  </si>
  <si>
    <t>雑役務費</t>
    <rPh sb="0" eb="1">
      <t>ザツ</t>
    </rPh>
    <rPh sb="1" eb="4">
      <t>エキムヒ</t>
    </rPh>
    <phoneticPr fontId="6"/>
  </si>
  <si>
    <t>旅費</t>
    <rPh sb="0" eb="2">
      <t>リョヒ</t>
    </rPh>
    <phoneticPr fontId="6"/>
  </si>
  <si>
    <t>会議費</t>
    <rPh sb="0" eb="3">
      <t>カイギヒ</t>
    </rPh>
    <phoneticPr fontId="6"/>
  </si>
  <si>
    <t>補助対象経費計（Ｄ）</t>
    <rPh sb="0" eb="2">
      <t>ホジョ</t>
    </rPh>
    <rPh sb="2" eb="4">
      <t>タイショウ</t>
    </rPh>
    <rPh sb="4" eb="6">
      <t>ケイヒ</t>
    </rPh>
    <rPh sb="6" eb="7">
      <t>ケイ</t>
    </rPh>
    <phoneticPr fontId="6"/>
  </si>
  <si>
    <t>補助対象外経費</t>
    <rPh sb="0" eb="2">
      <t>ホジョ</t>
    </rPh>
    <rPh sb="2" eb="5">
      <t>タイショウガイ</t>
    </rPh>
    <rPh sb="5" eb="7">
      <t>ケイヒ</t>
    </rPh>
    <phoneticPr fontId="6"/>
  </si>
  <si>
    <t>細目</t>
    <rPh sb="0" eb="2">
      <t>サイモク</t>
    </rPh>
    <phoneticPr fontId="6"/>
  </si>
  <si>
    <t>（数量）</t>
    <rPh sb="1" eb="3">
      <t>スウリョウ</t>
    </rPh>
    <phoneticPr fontId="6"/>
  </si>
  <si>
    <t>（単価）</t>
    <rPh sb="1" eb="3">
      <t>タンカ</t>
    </rPh>
    <phoneticPr fontId="6"/>
  </si>
  <si>
    <t>（単位）</t>
    <rPh sb="1" eb="3">
      <t>タンイ</t>
    </rPh>
    <phoneticPr fontId="6"/>
  </si>
  <si>
    <t>補助対象経費計</t>
    <rPh sb="0" eb="2">
      <t>ホジョ</t>
    </rPh>
    <rPh sb="2" eb="4">
      <t>タイショウ</t>
    </rPh>
    <rPh sb="4" eb="6">
      <t>ケイヒ</t>
    </rPh>
    <rPh sb="6" eb="7">
      <t>ケイ</t>
    </rPh>
    <phoneticPr fontId="6"/>
  </si>
  <si>
    <t>賃金・旅費・報償費</t>
    <rPh sb="0" eb="2">
      <t>チンギン</t>
    </rPh>
    <rPh sb="3" eb="5">
      <t>リョヒ</t>
    </rPh>
    <rPh sb="6" eb="8">
      <t>ホウショウ</t>
    </rPh>
    <rPh sb="8" eb="9">
      <t>ヒ</t>
    </rPh>
    <phoneticPr fontId="6"/>
  </si>
  <si>
    <t>補助
対象外</t>
    <rPh sb="0" eb="2">
      <t>ホジョ</t>
    </rPh>
    <rPh sb="3" eb="5">
      <t>タイショウ</t>
    </rPh>
    <rPh sb="5" eb="6">
      <t>ガイ</t>
    </rPh>
    <phoneticPr fontId="6"/>
  </si>
  <si>
    <t>補助対象外経費計</t>
    <rPh sb="4" eb="5">
      <t>ガイ</t>
    </rPh>
    <phoneticPr fontId="6"/>
  </si>
  <si>
    <t>内　　訳</t>
    <rPh sb="0" eb="1">
      <t>ウチ</t>
    </rPh>
    <rPh sb="3" eb="4">
      <t>ヤク</t>
    </rPh>
    <phoneticPr fontId="6"/>
  </si>
  <si>
    <t>×</t>
  </si>
  <si>
    <t>補助対象外経費</t>
    <rPh sb="0" eb="2">
      <t>ホジョ</t>
    </rPh>
    <rPh sb="2" eb="4">
      <t>タイショウ</t>
    </rPh>
    <rPh sb="4" eb="5">
      <t>ソト</t>
    </rPh>
    <rPh sb="5" eb="7">
      <t>ケイヒ</t>
    </rPh>
    <phoneticPr fontId="6"/>
  </si>
  <si>
    <t>（数量）</t>
  </si>
  <si>
    <t>＋</t>
  </si>
  <si>
    <t>（調整額）</t>
    <rPh sb="1" eb="3">
      <t>チョウセイ</t>
    </rPh>
    <rPh sb="3" eb="4">
      <t>ガク</t>
    </rPh>
    <phoneticPr fontId="6"/>
  </si>
  <si>
    <t>＝</t>
  </si>
  <si>
    <t>支出合計</t>
    <rPh sb="0" eb="2">
      <t>シシュツ</t>
    </rPh>
    <rPh sb="2" eb="4">
      <t>ゴウケイ</t>
    </rPh>
    <phoneticPr fontId="6"/>
  </si>
  <si>
    <t>出演・音楽・文芸費</t>
    <rPh sb="0" eb="2">
      <t>シュツエン</t>
    </rPh>
    <rPh sb="3" eb="5">
      <t>オンガク</t>
    </rPh>
    <rPh sb="6" eb="9">
      <t>ブンゲイヒ</t>
    </rPh>
    <phoneticPr fontId="6"/>
  </si>
  <si>
    <t>舞台・会場・設営費</t>
    <rPh sb="0" eb="2">
      <t>ブタイ</t>
    </rPh>
    <rPh sb="3" eb="5">
      <t>カイジョウ</t>
    </rPh>
    <rPh sb="6" eb="8">
      <t>セツエイ</t>
    </rPh>
    <rPh sb="8" eb="9">
      <t>ヒ</t>
    </rPh>
    <phoneticPr fontId="6"/>
  </si>
  <si>
    <t>雑役務費・消耗品費等</t>
    <rPh sb="0" eb="1">
      <t>ザツ</t>
    </rPh>
    <rPh sb="1" eb="4">
      <t>エキムヒ</t>
    </rPh>
    <rPh sb="5" eb="8">
      <t>ショウモウヒン</t>
    </rPh>
    <rPh sb="8" eb="9">
      <t>ヒ</t>
    </rPh>
    <rPh sb="9" eb="10">
      <t>トウ</t>
    </rPh>
    <phoneticPr fontId="6"/>
  </si>
  <si>
    <t>舞台・会場・設営費</t>
  </si>
  <si>
    <t>賃金・共済費</t>
  </si>
  <si>
    <t>（単位：円）</t>
  </si>
  <si>
    <t>出演・
音楽・
文芸費</t>
    <rPh sb="0" eb="2">
      <t>シュツエン</t>
    </rPh>
    <rPh sb="4" eb="6">
      <t>オンガク</t>
    </rPh>
    <rPh sb="8" eb="11">
      <t>ブンゲイヒ</t>
    </rPh>
    <phoneticPr fontId="6"/>
  </si>
  <si>
    <t>舞台・
会場・
設営費</t>
    <rPh sb="0" eb="2">
      <t>ブタイ</t>
    </rPh>
    <rPh sb="4" eb="6">
      <t>カイジョウ</t>
    </rPh>
    <rPh sb="8" eb="10">
      <t>セツエイ</t>
    </rPh>
    <rPh sb="10" eb="11">
      <t>ヒ</t>
    </rPh>
    <phoneticPr fontId="6"/>
  </si>
  <si>
    <t>賃金・
旅費・
報償費</t>
    <rPh sb="0" eb="2">
      <t>チンギン</t>
    </rPh>
    <rPh sb="4" eb="6">
      <t>リョヒ</t>
    </rPh>
    <rPh sb="8" eb="10">
      <t>ホウショウ</t>
    </rPh>
    <rPh sb="10" eb="11">
      <t>ヒ</t>
    </rPh>
    <phoneticPr fontId="6"/>
  </si>
  <si>
    <t>雑役務費・
消耗品費等</t>
    <rPh sb="0" eb="1">
      <t>ザツ</t>
    </rPh>
    <rPh sb="1" eb="4">
      <t>エキムヒ</t>
    </rPh>
    <rPh sb="6" eb="9">
      <t>ショウモウヒン</t>
    </rPh>
    <rPh sb="9" eb="10">
      <t>ヒ</t>
    </rPh>
    <rPh sb="10" eb="11">
      <t>トウ</t>
    </rPh>
    <phoneticPr fontId="6"/>
  </si>
  <si>
    <t>【内訳書1】</t>
    <rPh sb="1" eb="4">
      <t>ウチワケショ</t>
    </rPh>
    <phoneticPr fontId="2"/>
  </si>
  <si>
    <t>（収入の部）</t>
    <rPh sb="1" eb="3">
      <t>シュウニュウ</t>
    </rPh>
    <rPh sb="4" eb="5">
      <t>ブ</t>
    </rPh>
    <phoneticPr fontId="2"/>
  </si>
  <si>
    <t>区   分</t>
    <rPh sb="0" eb="1">
      <t>ク</t>
    </rPh>
    <rPh sb="4" eb="5">
      <t>ブン</t>
    </rPh>
    <phoneticPr fontId="2"/>
  </si>
  <si>
    <t>補助金・助成金</t>
    <rPh sb="0" eb="3">
      <t>ホジョキン</t>
    </rPh>
    <rPh sb="4" eb="7">
      <t>ジョセイキン</t>
    </rPh>
    <phoneticPr fontId="2"/>
  </si>
  <si>
    <t>寄附金・協賛金</t>
    <rPh sb="0" eb="3">
      <t>キフキン</t>
    </rPh>
    <rPh sb="4" eb="7">
      <t>キョウサンキン</t>
    </rPh>
    <phoneticPr fontId="2"/>
  </si>
  <si>
    <t>事業収入</t>
    <rPh sb="0" eb="2">
      <t>ジギョウ</t>
    </rPh>
    <rPh sb="2" eb="4">
      <t>シュウニュウ</t>
    </rPh>
    <phoneticPr fontId="2"/>
  </si>
  <si>
    <t>その他</t>
    <rPh sb="2" eb="3">
      <t>タ</t>
    </rPh>
    <phoneticPr fontId="2"/>
  </si>
  <si>
    <t>小   計（Ａ）</t>
    <rPh sb="0" eb="1">
      <t>ショウ</t>
    </rPh>
    <rPh sb="4" eb="5">
      <t>ケイ</t>
    </rPh>
    <phoneticPr fontId="2"/>
  </si>
  <si>
    <t>合   計（Ｂ）</t>
    <rPh sb="0" eb="1">
      <t>ゴウ</t>
    </rPh>
    <rPh sb="4" eb="5">
      <t>ケイ</t>
    </rPh>
    <phoneticPr fontId="2"/>
  </si>
  <si>
    <t>（支出の部）</t>
    <rPh sb="1" eb="3">
      <t>シシュツ</t>
    </rPh>
    <rPh sb="4" eb="5">
      <t>ブ</t>
    </rPh>
    <phoneticPr fontId="2"/>
  </si>
  <si>
    <t>区分</t>
    <rPh sb="0" eb="2">
      <t>クブン</t>
    </rPh>
    <phoneticPr fontId="2"/>
  </si>
  <si>
    <t>補助対象経費</t>
    <rPh sb="0" eb="2">
      <t>ホジョ</t>
    </rPh>
    <rPh sb="2" eb="4">
      <t>タイショウ</t>
    </rPh>
    <rPh sb="4" eb="6">
      <t>ケイヒ</t>
    </rPh>
    <phoneticPr fontId="2"/>
  </si>
  <si>
    <t>小   計（Ｃ）</t>
    <rPh sb="0" eb="1">
      <t>ショウ</t>
    </rPh>
    <rPh sb="4" eb="5">
      <t>ケイ</t>
    </rPh>
    <phoneticPr fontId="2"/>
  </si>
  <si>
    <t>消費税及び地方消費税に
係る仕入控除税額</t>
    <rPh sb="0" eb="3">
      <t>ショウヒゼイ</t>
    </rPh>
    <rPh sb="3" eb="4">
      <t>オヨ</t>
    </rPh>
    <rPh sb="5" eb="7">
      <t>チホウ</t>
    </rPh>
    <rPh sb="7" eb="10">
      <t>ショウヒゼイ</t>
    </rPh>
    <rPh sb="12" eb="13">
      <t>カカワ</t>
    </rPh>
    <rPh sb="14" eb="16">
      <t>シイレ</t>
    </rPh>
    <rPh sb="16" eb="18">
      <t>コウジョ</t>
    </rPh>
    <rPh sb="18" eb="20">
      <t>ゼイガク</t>
    </rPh>
    <phoneticPr fontId="2"/>
  </si>
  <si>
    <t>補助対象経費計（Ｄ）</t>
    <rPh sb="0" eb="2">
      <t>ホジョ</t>
    </rPh>
    <rPh sb="2" eb="4">
      <t>タイショウ</t>
    </rPh>
    <rPh sb="4" eb="6">
      <t>ケイヒ</t>
    </rPh>
    <rPh sb="6" eb="7">
      <t>ケイ</t>
    </rPh>
    <phoneticPr fontId="2"/>
  </si>
  <si>
    <t>委託費</t>
    <rPh sb="0" eb="2">
      <t>イタク</t>
    </rPh>
    <rPh sb="2" eb="3">
      <t>ヒ</t>
    </rPh>
    <phoneticPr fontId="6"/>
  </si>
  <si>
    <t>国庫補助額</t>
    <rPh sb="0" eb="2">
      <t>コッコ</t>
    </rPh>
    <rPh sb="2" eb="4">
      <t>ホジョ</t>
    </rPh>
    <rPh sb="4" eb="5">
      <t>ガク</t>
    </rPh>
    <phoneticPr fontId="2"/>
  </si>
  <si>
    <t>内訳書</t>
    <rPh sb="0" eb="3">
      <t>ウチワケショ</t>
    </rPh>
    <phoneticPr fontId="6"/>
  </si>
  <si>
    <t>収入</t>
    <rPh sb="0" eb="2">
      <t>シュウニュウ</t>
    </rPh>
    <phoneticPr fontId="6"/>
  </si>
  <si>
    <t>2-1</t>
    <phoneticPr fontId="6"/>
  </si>
  <si>
    <t>【 内訳書 集計表 】</t>
    <rPh sb="2" eb="4">
      <t>ウチワケ</t>
    </rPh>
    <rPh sb="4" eb="5">
      <t>ショ</t>
    </rPh>
    <rPh sb="6" eb="9">
      <t>シュウケイヒョウ</t>
    </rPh>
    <phoneticPr fontId="6"/>
  </si>
  <si>
    <t>事業形態</t>
    <rPh sb="0" eb="2">
      <t>ジギョウ</t>
    </rPh>
    <rPh sb="2" eb="4">
      <t>ケイタイ</t>
    </rPh>
    <phoneticPr fontId="6"/>
  </si>
  <si>
    <t>金額</t>
    <rPh sb="0" eb="2">
      <t>キンガク</t>
    </rPh>
    <phoneticPr fontId="6"/>
  </si>
  <si>
    <t>国庫補助額</t>
  </si>
  <si>
    <t>合　計（B）</t>
    <rPh sb="0" eb="1">
      <t>ゴウ</t>
    </rPh>
    <rPh sb="2" eb="3">
      <t>ケイ</t>
    </rPh>
    <phoneticPr fontId="6"/>
  </si>
  <si>
    <t>合   計（F）</t>
    <rPh sb="0" eb="1">
      <t>ゴウ</t>
    </rPh>
    <rPh sb="4" eb="5">
      <t>ケイ</t>
    </rPh>
    <phoneticPr fontId="6"/>
  </si>
  <si>
    <t>合   計（F）</t>
    <rPh sb="0" eb="1">
      <t>ゴウ</t>
    </rPh>
    <rPh sb="4" eb="5">
      <t>ケイ</t>
    </rPh>
    <phoneticPr fontId="2"/>
  </si>
  <si>
    <t>委託費・補助金</t>
    <rPh sb="0" eb="2">
      <t>イタク</t>
    </rPh>
    <rPh sb="2" eb="3">
      <t>ヒ</t>
    </rPh>
    <rPh sb="4" eb="7">
      <t>ホジョキン</t>
    </rPh>
    <phoneticPr fontId="6"/>
  </si>
  <si>
    <t>自己収入計</t>
    <rPh sb="0" eb="2">
      <t>ジコ</t>
    </rPh>
    <rPh sb="2" eb="4">
      <t>シュウニュウ</t>
    </rPh>
    <rPh sb="4" eb="5">
      <t>ケイ</t>
    </rPh>
    <phoneticPr fontId="6"/>
  </si>
  <si>
    <t>自己収入</t>
    <rPh sb="0" eb="2">
      <t>ジコ</t>
    </rPh>
    <rPh sb="2" eb="4">
      <t>シュウニュウ</t>
    </rPh>
    <phoneticPr fontId="6"/>
  </si>
  <si>
    <t>自己収入</t>
    <rPh sb="0" eb="2">
      <t>ジコ</t>
    </rPh>
    <rPh sb="2" eb="4">
      <t>シュウニュウ</t>
    </rPh>
    <phoneticPr fontId="6"/>
  </si>
  <si>
    <t>自己収入計</t>
    <rPh sb="0" eb="2">
      <t>ジコ</t>
    </rPh>
    <rPh sb="2" eb="4">
      <t>シュウニュウ</t>
    </rPh>
    <rPh sb="4" eb="5">
      <t>ケイ</t>
    </rPh>
    <phoneticPr fontId="6"/>
  </si>
  <si>
    <t>補助事業者</t>
    <rPh sb="0" eb="2">
      <t>ホジョ</t>
    </rPh>
    <rPh sb="2" eb="5">
      <t>ジギョウシャ</t>
    </rPh>
    <phoneticPr fontId="6"/>
  </si>
  <si>
    <t>補助事業者以外</t>
    <rPh sb="0" eb="2">
      <t>ホジョ</t>
    </rPh>
    <rPh sb="2" eb="5">
      <t>ジギョウシャ</t>
    </rPh>
    <rPh sb="5" eb="7">
      <t>イガイ</t>
    </rPh>
    <phoneticPr fontId="6"/>
  </si>
  <si>
    <t>国庫補助額（計算値）</t>
    <rPh sb="0" eb="2">
      <t>コッコ</t>
    </rPh>
    <rPh sb="2" eb="4">
      <t>ホジョ</t>
    </rPh>
    <rPh sb="4" eb="5">
      <t>ガク</t>
    </rPh>
    <rPh sb="6" eb="9">
      <t>ケイサンチ</t>
    </rPh>
    <phoneticPr fontId="6"/>
  </si>
  <si>
    <t>備考</t>
    <rPh sb="0" eb="2">
      <t>ビコウ</t>
    </rPh>
    <phoneticPr fontId="6"/>
  </si>
  <si>
    <t>予定額</t>
    <rPh sb="0" eb="2">
      <t>ヨテイ</t>
    </rPh>
    <rPh sb="2" eb="3">
      <t>ガク</t>
    </rPh>
    <phoneticPr fontId="6"/>
  </si>
  <si>
    <t>【収支予算書】</t>
    <rPh sb="1" eb="3">
      <t>シュウシ</t>
    </rPh>
    <rPh sb="3" eb="5">
      <t>ヨサン</t>
    </rPh>
    <rPh sb="5" eb="6">
      <t>ショ</t>
    </rPh>
    <phoneticPr fontId="6"/>
  </si>
  <si>
    <t>補助事業者名</t>
    <rPh sb="0" eb="2">
      <t>ホジョ</t>
    </rPh>
    <rPh sb="2" eb="6">
      <t>ジギョウシャメイ</t>
    </rPh>
    <phoneticPr fontId="6"/>
  </si>
  <si>
    <t>２．実施計画の期間</t>
    <rPh sb="2" eb="4">
      <t>ジッシ</t>
    </rPh>
    <rPh sb="4" eb="6">
      <t>ケイカク</t>
    </rPh>
    <rPh sb="7" eb="9">
      <t>キカン</t>
    </rPh>
    <phoneticPr fontId="6"/>
  </si>
  <si>
    <t>予算額
合計</t>
    <rPh sb="0" eb="2">
      <t>ヨサン</t>
    </rPh>
    <phoneticPr fontId="2"/>
  </si>
  <si>
    <t>中核となる地方公共団体負担額</t>
    <rPh sb="0" eb="2">
      <t>チュウカク</t>
    </rPh>
    <rPh sb="5" eb="7">
      <t>チホウ</t>
    </rPh>
    <rPh sb="7" eb="9">
      <t>コウキョウ</t>
    </rPh>
    <rPh sb="9" eb="11">
      <t>ダンタイ</t>
    </rPh>
    <rPh sb="11" eb="13">
      <t>フタン</t>
    </rPh>
    <rPh sb="13" eb="14">
      <t>ガク</t>
    </rPh>
    <phoneticPr fontId="6"/>
  </si>
  <si>
    <t>その他地方公共団体負担額</t>
    <rPh sb="2" eb="3">
      <t>タ</t>
    </rPh>
    <rPh sb="3" eb="5">
      <t>チホウ</t>
    </rPh>
    <rPh sb="5" eb="7">
      <t>コウキョウ</t>
    </rPh>
    <rPh sb="7" eb="9">
      <t>ダンタイ</t>
    </rPh>
    <rPh sb="9" eb="11">
      <t>フタン</t>
    </rPh>
    <rPh sb="11" eb="12">
      <t>ガク</t>
    </rPh>
    <phoneticPr fontId="6"/>
  </si>
  <si>
    <t>出演・
音楽・
文芸費</t>
    <rPh sb="0" eb="2">
      <t>シュツエン</t>
    </rPh>
    <rPh sb="4" eb="6">
      <t>オンガク</t>
    </rPh>
    <rPh sb="8" eb="11">
      <t>ブンゲイヒ</t>
    </rPh>
    <phoneticPr fontId="1"/>
  </si>
  <si>
    <t>舞台・
会場・
設営費</t>
    <rPh sb="0" eb="2">
      <t>ブタイ</t>
    </rPh>
    <rPh sb="4" eb="6">
      <t>カイジョウ</t>
    </rPh>
    <rPh sb="8" eb="10">
      <t>セツエイ</t>
    </rPh>
    <rPh sb="10" eb="11">
      <t>ヒ</t>
    </rPh>
    <phoneticPr fontId="1"/>
  </si>
  <si>
    <t>賃金・
旅費・
報償費</t>
    <rPh sb="0" eb="2">
      <t>チンギン</t>
    </rPh>
    <rPh sb="4" eb="6">
      <t>リョヒ</t>
    </rPh>
    <rPh sb="8" eb="10">
      <t>ホウショウ</t>
    </rPh>
    <rPh sb="10" eb="11">
      <t>ヒ</t>
    </rPh>
    <phoneticPr fontId="1"/>
  </si>
  <si>
    <t>雑役務費・
消耗品費等</t>
    <rPh sb="0" eb="1">
      <t>ザツ</t>
    </rPh>
    <rPh sb="1" eb="4">
      <t>エキムヒ</t>
    </rPh>
    <rPh sb="6" eb="9">
      <t>ショウモウヒン</t>
    </rPh>
    <rPh sb="9" eb="10">
      <t>ヒ</t>
    </rPh>
    <rPh sb="10" eb="11">
      <t>トウ</t>
    </rPh>
    <phoneticPr fontId="1"/>
  </si>
  <si>
    <t>担当部署</t>
    <rPh sb="0" eb="2">
      <t>タントウ</t>
    </rPh>
    <rPh sb="2" eb="4">
      <t>ブショ</t>
    </rPh>
    <phoneticPr fontId="6"/>
  </si>
  <si>
    <t>担当者職・氏名</t>
    <rPh sb="0" eb="3">
      <t>タントウシャ</t>
    </rPh>
    <rPh sb="3" eb="4">
      <t>ショク</t>
    </rPh>
    <rPh sb="5" eb="7">
      <t>シメイ</t>
    </rPh>
    <phoneticPr fontId="6"/>
  </si>
  <si>
    <t>所在地</t>
    <rPh sb="0" eb="3">
      <t>ショザイチ</t>
    </rPh>
    <phoneticPr fontId="6"/>
  </si>
  <si>
    <t>TEL</t>
    <phoneticPr fontId="6"/>
  </si>
  <si>
    <t>／FAX</t>
    <phoneticPr fontId="6"/>
  </si>
  <si>
    <t>E-mail</t>
    <phoneticPr fontId="6"/>
  </si>
  <si>
    <t>３．実施計画の趣旨・目的・目標とする成果</t>
    <rPh sb="2" eb="4">
      <t>ジッシ</t>
    </rPh>
    <rPh sb="13" eb="15">
      <t>モクヒョウ</t>
    </rPh>
    <rPh sb="18" eb="20">
      <t>セイカ</t>
    </rPh>
    <phoneticPr fontId="6"/>
  </si>
  <si>
    <t>４．実施計画の概要※５年間の取組全体の概要を記載してください</t>
    <rPh sb="2" eb="4">
      <t>ジッシ</t>
    </rPh>
    <rPh sb="4" eb="6">
      <t>ケイカク</t>
    </rPh>
    <rPh sb="7" eb="9">
      <t>ガイヨウ</t>
    </rPh>
    <rPh sb="11" eb="13">
      <t>ネンカン</t>
    </rPh>
    <rPh sb="14" eb="16">
      <t>トリクミ</t>
    </rPh>
    <rPh sb="16" eb="18">
      <t>ゼンタイ</t>
    </rPh>
    <rPh sb="19" eb="21">
      <t>ガイヨウ</t>
    </rPh>
    <rPh sb="22" eb="24">
      <t>キサイ</t>
    </rPh>
    <phoneticPr fontId="6"/>
  </si>
  <si>
    <t>（〒　　 　－　　　　）</t>
    <phoneticPr fontId="6"/>
  </si>
  <si>
    <t>-</t>
    <phoneticPr fontId="6"/>
  </si>
  <si>
    <t>)</t>
    <phoneticPr fontId="6"/>
  </si>
  <si>
    <t xml:space="preserve">【 内訳書2 】 </t>
    <rPh sb="2" eb="4">
      <t>ウチワケ</t>
    </rPh>
    <rPh sb="4" eb="5">
      <t>ショ</t>
    </rPh>
    <phoneticPr fontId="6"/>
  </si>
  <si>
    <t>補助金</t>
    <rPh sb="0" eb="3">
      <t>ホジョキン</t>
    </rPh>
    <phoneticPr fontId="6"/>
  </si>
  <si>
    <t>Reborn-Art Festival実行委員会</t>
    <phoneticPr fontId="6"/>
  </si>
  <si>
    <t>令和３年度 国際文化芸術発信拠点形成事業　実施計画書</t>
    <rPh sb="0" eb="2">
      <t>レイワ</t>
    </rPh>
    <rPh sb="3" eb="5">
      <t>ネンド</t>
    </rPh>
    <rPh sb="6" eb="8">
      <t>コクサイ</t>
    </rPh>
    <rPh sb="8" eb="10">
      <t>ブンカ</t>
    </rPh>
    <rPh sb="10" eb="12">
      <t>ゲイジュツ</t>
    </rPh>
    <rPh sb="12" eb="14">
      <t>ハッシン</t>
    </rPh>
    <rPh sb="14" eb="16">
      <t>キョテン</t>
    </rPh>
    <rPh sb="16" eb="18">
      <t>ケイセイ</t>
    </rPh>
    <rPh sb="18" eb="20">
      <t>ジギョウ</t>
    </rPh>
    <phoneticPr fontId="6"/>
  </si>
  <si>
    <t>委託費</t>
    <phoneticPr fontId="6"/>
  </si>
  <si>
    <t>申請者自己負担額</t>
    <rPh sb="0" eb="3">
      <t>シンセイシャ</t>
    </rPh>
    <rPh sb="3" eb="5">
      <t>ジコ</t>
    </rPh>
    <rPh sb="5" eb="7">
      <t>フタン</t>
    </rPh>
    <rPh sb="7" eb="8">
      <t>ガク</t>
    </rPh>
    <phoneticPr fontId="6"/>
  </si>
  <si>
    <t>地域番号</t>
    <rPh sb="0" eb="2">
      <t>チイキ</t>
    </rPh>
    <rPh sb="2" eb="4">
      <t>バンゴウ</t>
    </rPh>
    <phoneticPr fontId="6"/>
  </si>
  <si>
    <t>申請者自己負担金</t>
    <rPh sb="0" eb="3">
      <t>シンセイシャ</t>
    </rPh>
    <rPh sb="3" eb="5">
      <t>ジコ</t>
    </rPh>
    <rPh sb="5" eb="7">
      <t>フタン</t>
    </rPh>
    <rPh sb="7" eb="8">
      <t>キン</t>
    </rPh>
    <phoneticPr fontId="2"/>
  </si>
  <si>
    <t>共催者等負担金</t>
    <rPh sb="0" eb="2">
      <t>キョウサイ</t>
    </rPh>
    <rPh sb="2" eb="3">
      <t>シャ</t>
    </rPh>
    <rPh sb="3" eb="4">
      <t>トウ</t>
    </rPh>
    <rPh sb="4" eb="7">
      <t>フタンキン</t>
    </rPh>
    <phoneticPr fontId="6"/>
  </si>
  <si>
    <t>共催者等負担金</t>
    <rPh sb="0" eb="2">
      <t>キョウサイ</t>
    </rPh>
    <rPh sb="2" eb="3">
      <t>シャ</t>
    </rPh>
    <rPh sb="3" eb="4">
      <t>トウ</t>
    </rPh>
    <rPh sb="4" eb="7">
      <t>フタンキン</t>
    </rPh>
    <phoneticPr fontId="2"/>
  </si>
  <si>
    <t>収容客席数</t>
    <rPh sb="0" eb="4">
      <t>シュウヨウキャクセキ</t>
    </rPh>
    <rPh sb="4" eb="5">
      <t>スウ</t>
    </rPh>
    <phoneticPr fontId="18"/>
  </si>
  <si>
    <t>実施エリア</t>
    <rPh sb="0" eb="2">
      <t>ジッシ</t>
    </rPh>
    <phoneticPr fontId="6"/>
  </si>
  <si>
    <t>団体名</t>
    <rPh sb="0" eb="2">
      <t>ダンタイ</t>
    </rPh>
    <rPh sb="2" eb="3">
      <t>メイ</t>
    </rPh>
    <phoneticPr fontId="6"/>
  </si>
  <si>
    <t>チケット収入</t>
    <rPh sb="4" eb="6">
      <t>シュウニュウ</t>
    </rPh>
    <phoneticPr fontId="6"/>
  </si>
  <si>
    <t>企画番号</t>
    <rPh sb="0" eb="2">
      <t>キカク</t>
    </rPh>
    <rPh sb="2" eb="4">
      <t>バンゴウ</t>
    </rPh>
    <phoneticPr fontId="6"/>
  </si>
  <si>
    <t>団体名</t>
    <rPh sb="0" eb="2">
      <t>ダンタイ</t>
    </rPh>
    <rPh sb="2" eb="3">
      <t>メイ</t>
    </rPh>
    <phoneticPr fontId="6"/>
  </si>
  <si>
    <t>事業名称
（公演名）</t>
    <rPh sb="0" eb="2">
      <t>ジギョウ</t>
    </rPh>
    <rPh sb="2" eb="4">
      <t>メイショウ</t>
    </rPh>
    <rPh sb="6" eb="8">
      <t>コウエン</t>
    </rPh>
    <rPh sb="8" eb="9">
      <t>メイ</t>
    </rPh>
    <phoneticPr fontId="6"/>
  </si>
  <si>
    <t>No</t>
    <phoneticPr fontId="6"/>
  </si>
  <si>
    <t>大規模かつ質の高い文化芸術活動を核としたアートキャラバン事業　実施計画書</t>
    <rPh sb="0" eb="3">
      <t>ダイキボ</t>
    </rPh>
    <rPh sb="5" eb="6">
      <t>シツ</t>
    </rPh>
    <rPh sb="7" eb="8">
      <t>タカ</t>
    </rPh>
    <rPh sb="9" eb="11">
      <t>ブンカ</t>
    </rPh>
    <rPh sb="11" eb="13">
      <t>ゲイジュツ</t>
    </rPh>
    <rPh sb="13" eb="15">
      <t>カツドウ</t>
    </rPh>
    <rPh sb="16" eb="17">
      <t>カク</t>
    </rPh>
    <rPh sb="28" eb="30">
      <t>ジギョウ</t>
    </rPh>
    <phoneticPr fontId="6"/>
  </si>
  <si>
    <t>応募団体名</t>
    <rPh sb="0" eb="2">
      <t>オウボ</t>
    </rPh>
    <rPh sb="2" eb="4">
      <t>ダンタイ</t>
    </rPh>
    <rPh sb="4" eb="5">
      <t>メイ</t>
    </rPh>
    <phoneticPr fontId="6"/>
  </si>
  <si>
    <t>代表者職・氏名</t>
    <rPh sb="0" eb="3">
      <t>ダイヒョウシャ</t>
    </rPh>
    <rPh sb="3" eb="4">
      <t>ショク</t>
    </rPh>
    <rPh sb="5" eb="6">
      <t>シ</t>
    </rPh>
    <rPh sb="6" eb="7">
      <t>メイ</t>
    </rPh>
    <phoneticPr fontId="6"/>
  </si>
  <si>
    <t>３．実施計画の趣旨・目的</t>
    <rPh sb="2" eb="4">
      <t>ジッシ</t>
    </rPh>
    <phoneticPr fontId="6"/>
  </si>
  <si>
    <t>４．実施事業の効果・目標及び検証方法</t>
    <rPh sb="2" eb="4">
      <t>ジッシ</t>
    </rPh>
    <rPh sb="4" eb="6">
      <t>ジギョウ</t>
    </rPh>
    <rPh sb="7" eb="9">
      <t>コウカ</t>
    </rPh>
    <rPh sb="10" eb="12">
      <t>モクヒョウ</t>
    </rPh>
    <rPh sb="12" eb="13">
      <t>オヨ</t>
    </rPh>
    <rPh sb="14" eb="16">
      <t>ケンショウ</t>
    </rPh>
    <rPh sb="16" eb="18">
      <t>ホウホウ</t>
    </rPh>
    <phoneticPr fontId="6"/>
  </si>
  <si>
    <t>（効果・目標）</t>
    <rPh sb="1" eb="3">
      <t>コウカ</t>
    </rPh>
    <rPh sb="4" eb="6">
      <t>モクヒョウ</t>
    </rPh>
    <phoneticPr fontId="6"/>
  </si>
  <si>
    <t>（検証方法）</t>
    <rPh sb="1" eb="3">
      <t>ケンショウ</t>
    </rPh>
    <rPh sb="3" eb="5">
      <t>ホウホウ</t>
    </rPh>
    <phoneticPr fontId="6"/>
  </si>
  <si>
    <t>５．実施計画の概要</t>
    <rPh sb="2" eb="4">
      <t>ジッシ</t>
    </rPh>
    <rPh sb="4" eb="6">
      <t>ケイカク</t>
    </rPh>
    <rPh sb="7" eb="9">
      <t>ガイヨウ</t>
    </rPh>
    <phoneticPr fontId="6"/>
  </si>
  <si>
    <t>６．応募団体の概要</t>
    <rPh sb="2" eb="4">
      <t>オウボ</t>
    </rPh>
    <rPh sb="4" eb="6">
      <t>ダンタイ</t>
    </rPh>
    <rPh sb="7" eb="9">
      <t>ガイヨウ</t>
    </rPh>
    <phoneticPr fontId="6"/>
  </si>
  <si>
    <t>団体設立年月日</t>
    <rPh sb="0" eb="2">
      <t>ダンタイ</t>
    </rPh>
    <rPh sb="2" eb="4">
      <t>セツリツ</t>
    </rPh>
    <rPh sb="4" eb="7">
      <t>ネンガッピ</t>
    </rPh>
    <phoneticPr fontId="6"/>
  </si>
  <si>
    <t>年　　　　月</t>
    <phoneticPr fontId="6"/>
  </si>
  <si>
    <t>法人設立年月</t>
    <rPh sb="0" eb="2">
      <t>ホウジン</t>
    </rPh>
    <rPh sb="2" eb="4">
      <t>セツリツ</t>
    </rPh>
    <rPh sb="4" eb="6">
      <t>ネンゲツ</t>
    </rPh>
    <phoneticPr fontId="6"/>
  </si>
  <si>
    <t>法人番号</t>
    <rPh sb="0" eb="2">
      <t>ホウジン</t>
    </rPh>
    <rPh sb="2" eb="4">
      <t>バンゴウ</t>
    </rPh>
    <phoneticPr fontId="6"/>
  </si>
  <si>
    <t>組　織</t>
    <rPh sb="0" eb="1">
      <t>グミ</t>
    </rPh>
    <rPh sb="2" eb="3">
      <t>オリ</t>
    </rPh>
    <phoneticPr fontId="6"/>
  </si>
  <si>
    <t>役職員</t>
    <rPh sb="0" eb="3">
      <t>ヤクショクイン</t>
    </rPh>
    <phoneticPr fontId="6"/>
  </si>
  <si>
    <t>団体構成員及び加入条件等</t>
    <rPh sb="0" eb="2">
      <t>ダンタイ</t>
    </rPh>
    <rPh sb="2" eb="5">
      <t>コウセイイン</t>
    </rPh>
    <rPh sb="5" eb="6">
      <t>オヨ</t>
    </rPh>
    <rPh sb="7" eb="9">
      <t>カニュウ</t>
    </rPh>
    <rPh sb="9" eb="11">
      <t>ジョウケン</t>
    </rPh>
    <rPh sb="11" eb="12">
      <t>トウ</t>
    </rPh>
    <phoneticPr fontId="6"/>
  </si>
  <si>
    <t>沿　革</t>
    <rPh sb="0" eb="1">
      <t>エン</t>
    </rPh>
    <rPh sb="2" eb="3">
      <t>カワ</t>
    </rPh>
    <phoneticPr fontId="6"/>
  </si>
  <si>
    <t>目　的</t>
    <rPh sb="0" eb="1">
      <t>メ</t>
    </rPh>
    <rPh sb="2" eb="3">
      <t>テキ</t>
    </rPh>
    <phoneticPr fontId="6"/>
  </si>
  <si>
    <t>事業実績</t>
    <rPh sb="0" eb="2">
      <t>ジギョウ</t>
    </rPh>
    <rPh sb="2" eb="4">
      <t>ジッセキ</t>
    </rPh>
    <phoneticPr fontId="6"/>
  </si>
  <si>
    <t>実行委員会の場合</t>
    <rPh sb="0" eb="5">
      <t>ジッコウイインカイ</t>
    </rPh>
    <rPh sb="6" eb="8">
      <t>バアイ</t>
    </rPh>
    <phoneticPr fontId="6"/>
  </si>
  <si>
    <t>中核となる芸術団体：</t>
    <rPh sb="0" eb="2">
      <t>チュウカク</t>
    </rPh>
    <rPh sb="5" eb="7">
      <t>ゲイジュツ</t>
    </rPh>
    <rPh sb="7" eb="9">
      <t>ダンタイ</t>
    </rPh>
    <phoneticPr fontId="6"/>
  </si>
  <si>
    <t>※定款、規約（実行委員会の場合）を添付すること</t>
    <rPh sb="1" eb="3">
      <t>テイカン</t>
    </rPh>
    <rPh sb="4" eb="6">
      <t>キヤク</t>
    </rPh>
    <rPh sb="7" eb="12">
      <t>ジッコウイインカイ</t>
    </rPh>
    <rPh sb="13" eb="15">
      <t>バアイ</t>
    </rPh>
    <rPh sb="17" eb="19">
      <t>テンプ</t>
    </rPh>
    <phoneticPr fontId="6"/>
  </si>
  <si>
    <t>※支援区分ごとに様式が異なりますのでご注意ください</t>
    <phoneticPr fontId="6"/>
  </si>
  <si>
    <t>支援区分</t>
    <rPh sb="0" eb="2">
      <t>シエン</t>
    </rPh>
    <rPh sb="2" eb="4">
      <t>クブン</t>
    </rPh>
    <phoneticPr fontId="6"/>
  </si>
  <si>
    <t>大規模公演型</t>
    <rPh sb="0" eb="6">
      <t>ダイキボコウエンガタ</t>
    </rPh>
    <phoneticPr fontId="6"/>
  </si>
  <si>
    <t>７．各地域の実施計画【大規模公演型】</t>
    <rPh sb="2" eb="5">
      <t>カクチイキ</t>
    </rPh>
    <rPh sb="6" eb="8">
      <t>ジッシ</t>
    </rPh>
    <rPh sb="8" eb="10">
      <t>ケイカク</t>
    </rPh>
    <rPh sb="11" eb="14">
      <t>ダイキボ</t>
    </rPh>
    <rPh sb="14" eb="16">
      <t>コウエン</t>
    </rPh>
    <rPh sb="16" eb="17">
      <t>ガタ</t>
    </rPh>
    <phoneticPr fontId="6"/>
  </si>
  <si>
    <t>事業名（公演名）</t>
    <rPh sb="0" eb="2">
      <t>ジギョウ</t>
    </rPh>
    <rPh sb="2" eb="3">
      <t>メイ</t>
    </rPh>
    <rPh sb="4" eb="6">
      <t>コウエン</t>
    </rPh>
    <rPh sb="6" eb="7">
      <t>メイ</t>
    </rPh>
    <phoneticPr fontId="6"/>
  </si>
  <si>
    <t>事業内容（日時、演目、出演者等）</t>
    <rPh sb="0" eb="2">
      <t>ジギョウ</t>
    </rPh>
    <rPh sb="2" eb="4">
      <t>ナイヨウ</t>
    </rPh>
    <rPh sb="5" eb="7">
      <t>ニチジ</t>
    </rPh>
    <rPh sb="8" eb="10">
      <t>エンモク</t>
    </rPh>
    <rPh sb="11" eb="14">
      <t>シュツエンシャ</t>
    </rPh>
    <rPh sb="14" eb="15">
      <t>トウ</t>
    </rPh>
    <phoneticPr fontId="6"/>
  </si>
  <si>
    <t>実施時期</t>
    <rPh sb="0" eb="2">
      <t>ジッシ</t>
    </rPh>
    <rPh sb="2" eb="4">
      <t>ジキ</t>
    </rPh>
    <phoneticPr fontId="6"/>
  </si>
  <si>
    <t>実施回数</t>
    <rPh sb="0" eb="2">
      <t>ジッシ</t>
    </rPh>
    <rPh sb="2" eb="4">
      <t>カイスウ</t>
    </rPh>
    <phoneticPr fontId="6"/>
  </si>
  <si>
    <t>実施場所</t>
    <rPh sb="0" eb="2">
      <t>ジッシ</t>
    </rPh>
    <rPh sb="2" eb="4">
      <t>バショ</t>
    </rPh>
    <phoneticPr fontId="6"/>
  </si>
  <si>
    <t>実施会場</t>
    <rPh sb="0" eb="2">
      <t>ジッシ</t>
    </rPh>
    <rPh sb="2" eb="4">
      <t>カイジョウ</t>
    </rPh>
    <phoneticPr fontId="6"/>
  </si>
  <si>
    <t>収容客席数
（キャパシティ）</t>
    <rPh sb="0" eb="2">
      <t>シュウヨウ</t>
    </rPh>
    <rPh sb="2" eb="4">
      <t>キャクセキ</t>
    </rPh>
    <rPh sb="4" eb="5">
      <t>スウ</t>
    </rPh>
    <phoneticPr fontId="6"/>
  </si>
  <si>
    <t>参加人数</t>
    <rPh sb="0" eb="4">
      <t>サンカニンズウ</t>
    </rPh>
    <phoneticPr fontId="6"/>
  </si>
  <si>
    <t>総数</t>
    <rPh sb="0" eb="2">
      <t>ソウスウ</t>
    </rPh>
    <phoneticPr fontId="6"/>
  </si>
  <si>
    <t>２３００席</t>
    <rPh sb="4" eb="5">
      <t>セキ</t>
    </rPh>
    <phoneticPr fontId="6"/>
  </si>
  <si>
    <t>支援区分</t>
    <rPh sb="0" eb="2">
      <t>シエン</t>
    </rPh>
    <rPh sb="2" eb="4">
      <t>クブン</t>
    </rPh>
    <phoneticPr fontId="6"/>
  </si>
  <si>
    <t>地域番号①</t>
    <rPh sb="0" eb="2">
      <t>チイキ</t>
    </rPh>
    <rPh sb="2" eb="4">
      <t>バンゴウ</t>
    </rPh>
    <phoneticPr fontId="6"/>
  </si>
  <si>
    <t>総参加人数</t>
    <rPh sb="0" eb="1">
      <t>ソウ</t>
    </rPh>
    <rPh sb="1" eb="5">
      <t>サンカニンズウ</t>
    </rPh>
    <phoneticPr fontId="6"/>
  </si>
  <si>
    <t>2,150人</t>
    <rPh sb="5" eb="6">
      <t>ニン</t>
    </rPh>
    <phoneticPr fontId="6"/>
  </si>
  <si>
    <t>※支援区分ごとに様式が異なりますのでご注意ください。</t>
    <phoneticPr fontId="6"/>
  </si>
  <si>
    <t>1</t>
    <phoneticPr fontId="6"/>
  </si>
  <si>
    <t>国庫補助額計</t>
    <phoneticPr fontId="6"/>
  </si>
  <si>
    <t>事業名称
（公演名）</t>
    <phoneticPr fontId="6"/>
  </si>
  <si>
    <t>企画番号</t>
    <rPh sb="0" eb="2">
      <t>キカク</t>
    </rPh>
    <rPh sb="2" eb="4">
      <t>バンゴウ</t>
    </rPh>
    <phoneticPr fontId="1"/>
  </si>
  <si>
    <t>1</t>
    <phoneticPr fontId="1"/>
  </si>
  <si>
    <t>総数</t>
    <rPh sb="0" eb="2">
      <t>ソウスウ</t>
    </rPh>
    <phoneticPr fontId="1"/>
  </si>
  <si>
    <t>2-21</t>
    <phoneticPr fontId="6"/>
  </si>
  <si>
    <t xml:space="preserve">【 内訳書2 】 </t>
    <phoneticPr fontId="6"/>
  </si>
  <si>
    <t>（支出の部）</t>
    <phoneticPr fontId="6"/>
  </si>
  <si>
    <t>共通経費</t>
    <rPh sb="0" eb="2">
      <t>キョウツウ</t>
    </rPh>
    <rPh sb="2" eb="4">
      <t>ケイヒ</t>
    </rPh>
    <phoneticPr fontId="6"/>
  </si>
  <si>
    <t>（収入の部）</t>
    <rPh sb="1" eb="3">
      <t>シュウニュウ</t>
    </rPh>
    <phoneticPr fontId="6"/>
  </si>
  <si>
    <t>企画番号</t>
    <rPh sb="0" eb="2">
      <t>キカク</t>
    </rPh>
    <rPh sb="2" eb="4">
      <t>バンゴウ</t>
    </rPh>
    <phoneticPr fontId="6"/>
  </si>
  <si>
    <t>地域番号③</t>
    <rPh sb="0" eb="2">
      <t>チイキ</t>
    </rPh>
    <rPh sb="2" eb="4">
      <t>バンゴウ</t>
    </rPh>
    <phoneticPr fontId="6"/>
  </si>
  <si>
    <t>地域番号④</t>
    <rPh sb="0" eb="2">
      <t>チイキ</t>
    </rPh>
    <rPh sb="2" eb="4">
      <t>バンゴウ</t>
    </rPh>
    <phoneticPr fontId="6"/>
  </si>
  <si>
    <t>地域番号⑤</t>
    <rPh sb="0" eb="2">
      <t>チイキ</t>
    </rPh>
    <rPh sb="2" eb="4">
      <t>バンゴウ</t>
    </rPh>
    <phoneticPr fontId="6"/>
  </si>
  <si>
    <t>地域番号⑥</t>
    <rPh sb="0" eb="2">
      <t>チイキ</t>
    </rPh>
    <rPh sb="2" eb="4">
      <t>バンゴウ</t>
    </rPh>
    <phoneticPr fontId="6"/>
  </si>
  <si>
    <t>地域番号⑦</t>
    <rPh sb="0" eb="2">
      <t>チイキ</t>
    </rPh>
    <rPh sb="2" eb="4">
      <t>バンゴウ</t>
    </rPh>
    <phoneticPr fontId="6"/>
  </si>
  <si>
    <t>地域番号⑧</t>
    <rPh sb="0" eb="2">
      <t>チイキ</t>
    </rPh>
    <rPh sb="2" eb="4">
      <t>バンゴウ</t>
    </rPh>
    <phoneticPr fontId="6"/>
  </si>
  <si>
    <t>地域番号⑨</t>
    <rPh sb="0" eb="2">
      <t>チイキ</t>
    </rPh>
    <rPh sb="2" eb="4">
      <t>バンゴウ</t>
    </rPh>
    <phoneticPr fontId="6"/>
  </si>
  <si>
    <t>地域番号⑩</t>
    <rPh sb="0" eb="2">
      <t>チイキ</t>
    </rPh>
    <rPh sb="2" eb="4">
      <t>バンゴウ</t>
    </rPh>
    <phoneticPr fontId="6"/>
  </si>
  <si>
    <t>地域番号⑪</t>
    <rPh sb="0" eb="2">
      <t>チイキ</t>
    </rPh>
    <rPh sb="2" eb="4">
      <t>バンゴウ</t>
    </rPh>
    <phoneticPr fontId="6"/>
  </si>
  <si>
    <t>地域番号⑫</t>
    <rPh sb="0" eb="2">
      <t>チイキ</t>
    </rPh>
    <rPh sb="2" eb="4">
      <t>バンゴウ</t>
    </rPh>
    <phoneticPr fontId="6"/>
  </si>
  <si>
    <t>地域番号⑬</t>
    <rPh sb="0" eb="2">
      <t>チイキ</t>
    </rPh>
    <rPh sb="2" eb="4">
      <t>バンゴウ</t>
    </rPh>
    <phoneticPr fontId="6"/>
  </si>
  <si>
    <t>地域番号⑭</t>
    <rPh sb="0" eb="2">
      <t>チイキ</t>
    </rPh>
    <rPh sb="2" eb="4">
      <t>バンゴウ</t>
    </rPh>
    <phoneticPr fontId="6"/>
  </si>
  <si>
    <t>地域番号⑮</t>
    <rPh sb="0" eb="2">
      <t>チイキ</t>
    </rPh>
    <rPh sb="2" eb="4">
      <t>バンゴウ</t>
    </rPh>
    <phoneticPr fontId="6"/>
  </si>
  <si>
    <t>地域番号⑯</t>
    <rPh sb="0" eb="2">
      <t>チイキ</t>
    </rPh>
    <rPh sb="2" eb="4">
      <t>バンゴウ</t>
    </rPh>
    <phoneticPr fontId="6"/>
  </si>
  <si>
    <t>地域番号⑰</t>
    <rPh sb="0" eb="2">
      <t>チイキ</t>
    </rPh>
    <rPh sb="2" eb="4">
      <t>バンゴウ</t>
    </rPh>
    <phoneticPr fontId="6"/>
  </si>
  <si>
    <t>地域番号⑱</t>
    <rPh sb="0" eb="2">
      <t>チイキ</t>
    </rPh>
    <rPh sb="2" eb="4">
      <t>バンゴウ</t>
    </rPh>
    <phoneticPr fontId="6"/>
  </si>
  <si>
    <t>地域番号⑲</t>
    <rPh sb="0" eb="2">
      <t>チイキ</t>
    </rPh>
    <rPh sb="2" eb="4">
      <t>バンゴウ</t>
    </rPh>
    <phoneticPr fontId="6"/>
  </si>
  <si>
    <t>地域番号⑳</t>
    <rPh sb="0" eb="2">
      <t>チイキ</t>
    </rPh>
    <rPh sb="2" eb="4">
      <t>バンゴウ</t>
    </rPh>
    <phoneticPr fontId="6"/>
  </si>
  <si>
    <t>2</t>
  </si>
  <si>
    <t>3</t>
  </si>
  <si>
    <t>4</t>
  </si>
  <si>
    <t>5</t>
  </si>
  <si>
    <t>6</t>
  </si>
  <si>
    <t>7</t>
  </si>
  <si>
    <t>8</t>
  </si>
  <si>
    <t>9</t>
  </si>
  <si>
    <t>10</t>
  </si>
  <si>
    <t>11</t>
  </si>
  <si>
    <t>12</t>
  </si>
  <si>
    <t>13</t>
  </si>
  <si>
    <t>14</t>
  </si>
  <si>
    <t>15</t>
  </si>
  <si>
    <t>16</t>
  </si>
  <si>
    <t>17</t>
  </si>
  <si>
    <t>18</t>
  </si>
  <si>
    <t>19</t>
  </si>
  <si>
    <t>20</t>
  </si>
  <si>
    <t>団体名</t>
    <rPh sb="0" eb="2">
      <t>ダンタイ</t>
    </rPh>
    <rPh sb="2" eb="3">
      <t>メイ</t>
    </rPh>
    <phoneticPr fontId="6"/>
  </si>
  <si>
    <t>事業名</t>
    <rPh sb="0" eb="2">
      <t>ジギョウ</t>
    </rPh>
    <rPh sb="2" eb="3">
      <t>メイ</t>
    </rPh>
    <phoneticPr fontId="6"/>
  </si>
  <si>
    <t>事業内容</t>
    <rPh sb="0" eb="2">
      <t>ジギョウ</t>
    </rPh>
    <rPh sb="2" eb="4">
      <t>ナイヨウ</t>
    </rPh>
    <phoneticPr fontId="6"/>
  </si>
  <si>
    <t>実施時期</t>
    <rPh sb="0" eb="2">
      <t>ジッシ</t>
    </rPh>
    <rPh sb="2" eb="4">
      <t>ジキ</t>
    </rPh>
    <phoneticPr fontId="6"/>
  </si>
  <si>
    <t>実施回数</t>
    <rPh sb="0" eb="2">
      <t>ジッシ</t>
    </rPh>
    <rPh sb="2" eb="4">
      <t>カイスウ</t>
    </rPh>
    <phoneticPr fontId="6"/>
  </si>
  <si>
    <t>実施場所</t>
    <rPh sb="0" eb="2">
      <t>ジッシ</t>
    </rPh>
    <rPh sb="2" eb="4">
      <t>バショ</t>
    </rPh>
    <phoneticPr fontId="6"/>
  </si>
  <si>
    <t>実施会場</t>
    <rPh sb="0" eb="2">
      <t>ジッシ</t>
    </rPh>
    <rPh sb="2" eb="4">
      <t>カイジョウ</t>
    </rPh>
    <phoneticPr fontId="6"/>
  </si>
  <si>
    <t>キャパシティ</t>
    <phoneticPr fontId="6"/>
  </si>
  <si>
    <t>総参加人数</t>
    <rPh sb="0" eb="1">
      <t>ソウ</t>
    </rPh>
    <rPh sb="1" eb="3">
      <t>サンカ</t>
    </rPh>
    <rPh sb="3" eb="5">
      <t>ニンズウ</t>
    </rPh>
    <phoneticPr fontId="6"/>
  </si>
  <si>
    <t>①</t>
    <phoneticPr fontId="6"/>
  </si>
  <si>
    <t>②</t>
    <phoneticPr fontId="6"/>
  </si>
  <si>
    <t>③</t>
    <phoneticPr fontId="6"/>
  </si>
  <si>
    <t>④</t>
    <phoneticPr fontId="6"/>
  </si>
  <si>
    <t>⑤</t>
    <phoneticPr fontId="6"/>
  </si>
  <si>
    <t>⑥</t>
    <phoneticPr fontId="6"/>
  </si>
  <si>
    <t>⑦</t>
    <phoneticPr fontId="6"/>
  </si>
  <si>
    <t>⑧</t>
    <phoneticPr fontId="6"/>
  </si>
  <si>
    <t>⑨</t>
    <phoneticPr fontId="6"/>
  </si>
  <si>
    <t>⑩</t>
    <phoneticPr fontId="6"/>
  </si>
  <si>
    <t>⑪</t>
    <phoneticPr fontId="6"/>
  </si>
  <si>
    <t>⑫</t>
    <phoneticPr fontId="6"/>
  </si>
  <si>
    <t>⑬</t>
    <phoneticPr fontId="6"/>
  </si>
  <si>
    <t>⑭</t>
    <phoneticPr fontId="6"/>
  </si>
  <si>
    <t>⑮</t>
    <phoneticPr fontId="6"/>
  </si>
  <si>
    <t>⑯</t>
    <phoneticPr fontId="6"/>
  </si>
  <si>
    <t>⑰</t>
    <phoneticPr fontId="6"/>
  </si>
  <si>
    <t>⑱</t>
    <phoneticPr fontId="6"/>
  </si>
  <si>
    <t>⑲</t>
    <phoneticPr fontId="6"/>
  </si>
  <si>
    <t>⑳</t>
    <phoneticPr fontId="6"/>
  </si>
  <si>
    <t>地域No</t>
    <rPh sb="0" eb="2">
      <t>チイキ</t>
    </rPh>
    <phoneticPr fontId="6"/>
  </si>
  <si>
    <t>数字読替</t>
    <rPh sb="0" eb="2">
      <t>スウジ</t>
    </rPh>
    <rPh sb="2" eb="4">
      <t>ヨミカエ</t>
    </rPh>
    <phoneticPr fontId="6"/>
  </si>
  <si>
    <t>地区読替</t>
    <rPh sb="0" eb="2">
      <t>チク</t>
    </rPh>
    <rPh sb="2" eb="4">
      <t>ヨミカエ</t>
    </rPh>
    <phoneticPr fontId="6"/>
  </si>
  <si>
    <t>収支予算書・内訳書2で使用</t>
    <rPh sb="0" eb="2">
      <t>シュウシ</t>
    </rPh>
    <rPh sb="2" eb="5">
      <t>ヨサンショ</t>
    </rPh>
    <rPh sb="6" eb="9">
      <t>ウチワケショ</t>
    </rPh>
    <rPh sb="11" eb="13">
      <t>シヨウ</t>
    </rPh>
    <phoneticPr fontId="6"/>
  </si>
  <si>
    <t>文字読替</t>
    <rPh sb="0" eb="2">
      <t>モジ</t>
    </rPh>
    <rPh sb="2" eb="4">
      <t>ヨミカエ</t>
    </rPh>
    <phoneticPr fontId="6"/>
  </si>
  <si>
    <t>1</t>
  </si>
  <si>
    <t>地域番号②</t>
    <rPh sb="0" eb="2">
      <t>チイキ</t>
    </rPh>
    <rPh sb="2" eb="4">
      <t>バンゴウ</t>
    </rPh>
    <phoneticPr fontId="6"/>
  </si>
  <si>
    <t>※支援区分ごとに様式が異なりますのでご注意ください</t>
    <phoneticPr fontId="6"/>
  </si>
  <si>
    <t>※支援区分ごとに様式が異なりますのでご注意ください</t>
    <phoneticPr fontId="6"/>
  </si>
  <si>
    <t>※支援区分ごとに様式が異なりますのでご注意ください</t>
    <phoneticPr fontId="6"/>
  </si>
  <si>
    <t>2-12</t>
    <phoneticPr fontId="6"/>
  </si>
  <si>
    <t>2-16</t>
    <phoneticPr fontId="6"/>
  </si>
  <si>
    <t>補助対象外経費計（E）</t>
    <rPh sb="0" eb="2">
      <t>ホジョ</t>
    </rPh>
    <rPh sb="2" eb="4">
      <t>タイショウ</t>
    </rPh>
    <rPh sb="4" eb="5">
      <t>ガイ</t>
    </rPh>
    <rPh sb="5" eb="7">
      <t>ケイヒ</t>
    </rPh>
    <rPh sb="7" eb="8">
      <t>ケイ</t>
    </rPh>
    <phoneticPr fontId="2"/>
  </si>
  <si>
    <t>出演費</t>
    <rPh sb="0" eb="2">
      <t>シュツエン</t>
    </rPh>
    <rPh sb="2" eb="3">
      <t>ヒ</t>
    </rPh>
    <phoneticPr fontId="6"/>
  </si>
  <si>
    <t>音楽費</t>
    <rPh sb="0" eb="2">
      <t>オンガク</t>
    </rPh>
    <rPh sb="2" eb="3">
      <t>ヒ</t>
    </rPh>
    <phoneticPr fontId="6"/>
  </si>
  <si>
    <t>文芸費</t>
    <rPh sb="0" eb="2">
      <t>ブンゲイ</t>
    </rPh>
    <rPh sb="2" eb="3">
      <t>ヒ</t>
    </rPh>
    <phoneticPr fontId="6"/>
  </si>
  <si>
    <t>舞台費</t>
    <rPh sb="0" eb="2">
      <t>ブタイ</t>
    </rPh>
    <rPh sb="2" eb="3">
      <t>ヒ</t>
    </rPh>
    <phoneticPr fontId="6"/>
  </si>
  <si>
    <t>作品借料</t>
    <rPh sb="0" eb="2">
      <t>サクヒン</t>
    </rPh>
    <rPh sb="2" eb="3">
      <t>カ</t>
    </rPh>
    <rPh sb="3" eb="4">
      <t>リョウ</t>
    </rPh>
    <phoneticPr fontId="6"/>
  </si>
  <si>
    <t>上映費</t>
    <rPh sb="0" eb="2">
      <t>ジョウエイ</t>
    </rPh>
    <rPh sb="2" eb="3">
      <t>ヒ</t>
    </rPh>
    <phoneticPr fontId="6"/>
  </si>
  <si>
    <t>会場費</t>
    <rPh sb="0" eb="2">
      <t>カイジョウ</t>
    </rPh>
    <rPh sb="2" eb="3">
      <t>ヒ</t>
    </rPh>
    <phoneticPr fontId="6"/>
  </si>
  <si>
    <t>運搬費</t>
    <rPh sb="0" eb="2">
      <t>ウンパン</t>
    </rPh>
    <rPh sb="2" eb="3">
      <t>ヒ</t>
    </rPh>
    <phoneticPr fontId="6"/>
  </si>
  <si>
    <t>賃金・共済費</t>
    <rPh sb="0" eb="2">
      <t>チンギン</t>
    </rPh>
    <rPh sb="3" eb="5">
      <t>キョウサイ</t>
    </rPh>
    <rPh sb="5" eb="6">
      <t>ヒ</t>
    </rPh>
    <phoneticPr fontId="6"/>
  </si>
  <si>
    <t>旅費</t>
    <rPh sb="0" eb="2">
      <t>リョヒ</t>
    </rPh>
    <phoneticPr fontId="6"/>
  </si>
  <si>
    <t>報償費</t>
    <rPh sb="0" eb="3">
      <t>ホウショウヒ</t>
    </rPh>
    <phoneticPr fontId="6"/>
  </si>
  <si>
    <t>収入</t>
    <rPh sb="0" eb="2">
      <t>シュウニュウ</t>
    </rPh>
    <phoneticPr fontId="6"/>
  </si>
  <si>
    <t>申請者自己負担金</t>
  </si>
  <si>
    <t>共催者等負担金</t>
  </si>
  <si>
    <t>寄附金・協賛金</t>
  </si>
  <si>
    <t>補助金・助成金</t>
  </si>
  <si>
    <t>その他</t>
  </si>
  <si>
    <t>雑役務費</t>
    <rPh sb="0" eb="1">
      <t>ザツ</t>
    </rPh>
    <rPh sb="1" eb="4">
      <t>エキムヒ</t>
    </rPh>
    <phoneticPr fontId="6"/>
  </si>
  <si>
    <t>消耗品費</t>
    <rPh sb="0" eb="3">
      <t>ショウモウヒン</t>
    </rPh>
    <rPh sb="3" eb="4">
      <t>ヒ</t>
    </rPh>
    <phoneticPr fontId="6"/>
  </si>
  <si>
    <t>通信費</t>
    <rPh sb="0" eb="3">
      <t>ツウシンヒ</t>
    </rPh>
    <phoneticPr fontId="6"/>
  </si>
  <si>
    <t>会議費</t>
    <rPh sb="0" eb="3">
      <t>カイギヒ</t>
    </rPh>
    <phoneticPr fontId="6"/>
  </si>
  <si>
    <t>その他</t>
    <rPh sb="2" eb="3">
      <t>タ</t>
    </rPh>
    <phoneticPr fontId="6"/>
  </si>
  <si>
    <t>委託費</t>
    <rPh sb="0" eb="2">
      <t>イタク</t>
    </rPh>
    <rPh sb="2" eb="3">
      <t>ヒ</t>
    </rPh>
    <phoneticPr fontId="6"/>
  </si>
  <si>
    <t>事業形態</t>
    <rPh sb="0" eb="2">
      <t>ジギョウ</t>
    </rPh>
    <rPh sb="2" eb="4">
      <t>ケイタイ</t>
    </rPh>
    <phoneticPr fontId="6"/>
  </si>
  <si>
    <t>補助事業者</t>
    <rPh sb="0" eb="2">
      <t>ホジョ</t>
    </rPh>
    <rPh sb="2" eb="4">
      <t>ジギョウ</t>
    </rPh>
    <rPh sb="4" eb="5">
      <t>シャ</t>
    </rPh>
    <phoneticPr fontId="6"/>
  </si>
  <si>
    <t>補助事業者以外</t>
    <rPh sb="0" eb="2">
      <t>ホジョ</t>
    </rPh>
    <rPh sb="2" eb="4">
      <t>ジギョウ</t>
    </rPh>
    <rPh sb="4" eb="5">
      <t>シャ</t>
    </rPh>
    <rPh sb="5" eb="7">
      <t>イガイ</t>
    </rPh>
    <phoneticPr fontId="6"/>
  </si>
  <si>
    <t>補助対象外経費</t>
    <phoneticPr fontId="6"/>
  </si>
  <si>
    <t>申請者自己負担金</t>
    <phoneticPr fontId="6"/>
  </si>
  <si>
    <t>共催者等負担金</t>
    <phoneticPr fontId="6"/>
  </si>
  <si>
    <t>補助対象経費</t>
    <rPh sb="0" eb="2">
      <t>ホジョ</t>
    </rPh>
    <rPh sb="2" eb="4">
      <t>タイショウ</t>
    </rPh>
    <rPh sb="4" eb="6">
      <t>ケイヒ</t>
    </rPh>
    <phoneticPr fontId="6"/>
  </si>
  <si>
    <t>自己収入</t>
    <rPh sb="0" eb="2">
      <t>ジコ</t>
    </rPh>
    <rPh sb="2" eb="4">
      <t>シュウニュウ</t>
    </rPh>
    <phoneticPr fontId="6"/>
  </si>
  <si>
    <t>チケット収入</t>
    <phoneticPr fontId="6"/>
  </si>
  <si>
    <t>チケット収入</t>
    <rPh sb="4" eb="6">
      <t>シュウニュウ</t>
    </rPh>
    <phoneticPr fontId="2"/>
  </si>
  <si>
    <t>チケット収入</t>
    <phoneticPr fontId="2"/>
  </si>
  <si>
    <t>2-2</t>
    <phoneticPr fontId="6"/>
  </si>
  <si>
    <t>2-3</t>
    <phoneticPr fontId="6"/>
  </si>
  <si>
    <t>2-4</t>
    <phoneticPr fontId="6"/>
  </si>
  <si>
    <t>2-5</t>
    <phoneticPr fontId="6"/>
  </si>
  <si>
    <t>2-6</t>
    <phoneticPr fontId="6"/>
  </si>
  <si>
    <t>2-7</t>
    <phoneticPr fontId="6"/>
  </si>
  <si>
    <t>2-8</t>
    <phoneticPr fontId="6"/>
  </si>
  <si>
    <t>2-9</t>
    <phoneticPr fontId="6"/>
  </si>
  <si>
    <t>2-10</t>
    <phoneticPr fontId="6"/>
  </si>
  <si>
    <t>2-11</t>
    <phoneticPr fontId="6"/>
  </si>
  <si>
    <t>2-13</t>
    <phoneticPr fontId="6"/>
  </si>
  <si>
    <t>2-14</t>
    <phoneticPr fontId="6"/>
  </si>
  <si>
    <t>2-15</t>
    <phoneticPr fontId="6"/>
  </si>
  <si>
    <t>2-17</t>
    <phoneticPr fontId="6"/>
  </si>
  <si>
    <t>2-18</t>
    <phoneticPr fontId="6"/>
  </si>
  <si>
    <t>2-19</t>
    <phoneticPr fontId="6"/>
  </si>
  <si>
    <t>2-20</t>
    <phoneticPr fontId="6"/>
  </si>
  <si>
    <t xml:space="preserve">事業内容（日時、演目、出演者等） </t>
    <phoneticPr fontId="6"/>
  </si>
  <si>
    <t xml:space="preserve">事業内容（日時、演目、出演者等） </t>
    <phoneticPr fontId="6"/>
  </si>
  <si>
    <t>大規模公演型</t>
    <rPh sb="0" eb="3">
      <t>ダイキボ</t>
    </rPh>
    <rPh sb="3" eb="5">
      <t>コウエン</t>
    </rPh>
    <rPh sb="5" eb="6">
      <t>ガタ</t>
    </rPh>
    <phoneticPr fontId="6"/>
  </si>
  <si>
    <t>クリーム色のセルをご記入ください</t>
    <rPh sb="4" eb="5">
      <t>イロ</t>
    </rPh>
    <rPh sb="10" eb="12">
      <t>キニュウ</t>
    </rPh>
    <phoneticPr fontId="6"/>
  </si>
  <si>
    <t>実施地域</t>
    <rPh sb="0" eb="2">
      <t>ジッシ</t>
    </rPh>
    <rPh sb="2" eb="4">
      <t>チイキ</t>
    </rPh>
    <phoneticPr fontId="18"/>
  </si>
  <si>
    <t>直接執行経費</t>
    <rPh sb="0" eb="2">
      <t>チョクセツ</t>
    </rPh>
    <rPh sb="2" eb="4">
      <t>シッコウ</t>
    </rPh>
    <rPh sb="4" eb="6">
      <t>ケイヒ</t>
    </rPh>
    <phoneticPr fontId="6"/>
  </si>
  <si>
    <t>補助事業者が直接執行する経費を計上してください
（委託費で実施する経費については、各地域の内訳書へ計上してください。）</t>
    <rPh sb="0" eb="5">
      <t>ホジョジギョウシャ</t>
    </rPh>
    <rPh sb="6" eb="8">
      <t>チョクセツ</t>
    </rPh>
    <rPh sb="8" eb="10">
      <t>シッコウ</t>
    </rPh>
    <rPh sb="12" eb="14">
      <t>ケイヒ</t>
    </rPh>
    <rPh sb="15" eb="17">
      <t>ケイジョウ</t>
    </rPh>
    <rPh sb="25" eb="27">
      <t>イタク</t>
    </rPh>
    <rPh sb="27" eb="28">
      <t>ヒ</t>
    </rPh>
    <rPh sb="29" eb="31">
      <t>ジッシ</t>
    </rPh>
    <rPh sb="33" eb="35">
      <t>ケイヒ</t>
    </rPh>
    <rPh sb="41" eb="44">
      <t>カクチイキ</t>
    </rPh>
    <rPh sb="45" eb="48">
      <t>ウチワケショ</t>
    </rPh>
    <rPh sb="49" eb="51">
      <t>ケイジョウ</t>
    </rPh>
    <phoneticPr fontId="6"/>
  </si>
  <si>
    <t>実施エリア</t>
    <rPh sb="0" eb="2">
      <t>ジッシ</t>
    </rPh>
    <phoneticPr fontId="6"/>
  </si>
  <si>
    <t>直接経費</t>
    <rPh sb="0" eb="4">
      <t>チョクセツケイヒ</t>
    </rPh>
    <phoneticPr fontId="1"/>
  </si>
  <si>
    <t>直接経費</t>
    <rPh sb="0" eb="2">
      <t>チョクセツ</t>
    </rPh>
    <rPh sb="2" eb="4">
      <t>ケイヒ</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</si>
</sst>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76" formatCode="#,##0.00_ "/>
    <numFmt numFmtId="177" formatCode="#,##0_ "/>
    <numFmt numFmtId="178" formatCode="#,##0;&quot;△ &quot;#,##0"/>
    <numFmt numFmtId="179" formatCode="General;;"/>
    <numFmt numFmtId="180" formatCode="[=1]&quot;国庫補助額修正入力が交付決定額を超過しています&quot;;General"/>
    <numFmt numFmtId="181" formatCode="#,##0.00;&quot;△ &quot;#,##0.00"/>
    <numFmt numFmtId="182" formatCode="General&quot;回&quot;"/>
    <numFmt numFmtId="183" formatCode="General&quot;席&quot;"/>
    <numFmt numFmtId="184" formatCode="General&quot;人&quot;"/>
    <numFmt numFmtId="185" formatCode="#,##0_);[Red]\(#,##0\)"/>
    <numFmt numFmtId="186" formatCode="m/d;@"/>
  </numFmts>
  <fonts count="39">
    <font>
      <sz val="11"/>
      <color theme="1"/>
      <name val="ＭＳ Ｐゴシック"/>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color indexed="8"/>
      <name val="ＭＳ Ｐゴシック"/>
      <family val="3"/>
      <charset val="128"/>
    </font>
    <font>
      <sz val="11"/>
      <color theme="1"/>
      <name val="ＭＳ Ｐゴシック"/>
      <family val="3"/>
      <charset val="128"/>
    </font>
    <font>
      <sz val="6"/>
      <name val="ＭＳ Ｐゴシック"/>
      <family val="3"/>
      <charset val="128"/>
    </font>
    <font>
      <sz val="10"/>
      <name val="ＭＳ Ｐゴシック"/>
      <family val="3"/>
      <charset val="128"/>
    </font>
    <font>
      <b/>
      <sz val="10"/>
      <name val="ＭＳ Ｐゴシック"/>
      <family val="3"/>
      <charset val="128"/>
    </font>
    <font>
      <sz val="10"/>
      <color theme="1"/>
      <name val="ＭＳ Ｐゴシック"/>
      <family val="3"/>
      <charset val="128"/>
    </font>
    <font>
      <b/>
      <sz val="11"/>
      <color theme="1"/>
      <name val="ＭＳ Ｐゴシック"/>
      <family val="3"/>
      <charset val="128"/>
    </font>
    <font>
      <b/>
      <sz val="12"/>
      <name val="ＭＳ Ｐゴシック"/>
      <family val="3"/>
      <charset val="128"/>
    </font>
    <font>
      <b/>
      <sz val="11"/>
      <name val="ＭＳ Ｐゴシック"/>
      <family val="3"/>
      <charset val="128"/>
    </font>
    <font>
      <sz val="8"/>
      <name val="ＭＳ Ｐゴシック"/>
      <family val="3"/>
      <charset val="128"/>
    </font>
    <font>
      <b/>
      <sz val="9"/>
      <name val="ＭＳ Ｐゴシック"/>
      <family val="3"/>
      <charset val="128"/>
    </font>
    <font>
      <sz val="11"/>
      <color theme="1"/>
      <name val="ＭＳ Ｐゴシック"/>
      <family val="3"/>
      <charset val="128"/>
      <scheme val="minor"/>
    </font>
    <font>
      <sz val="11"/>
      <name val="ＭＳ Ｐゴシック"/>
      <family val="3"/>
      <charset val="128"/>
      <scheme val="minor"/>
    </font>
    <font>
      <sz val="10"/>
      <name val="ＭＳ Ｐゴシック"/>
      <family val="3"/>
      <charset val="128"/>
      <scheme val="minor"/>
    </font>
    <font>
      <sz val="6"/>
      <name val="ＭＳ Ｐゴシック"/>
      <family val="3"/>
      <charset val="128"/>
      <scheme val="minor"/>
    </font>
    <font>
      <sz val="10"/>
      <color theme="1"/>
      <name val="ＭＳ Ｐゴシック"/>
      <family val="3"/>
      <charset val="128"/>
      <scheme val="minor"/>
    </font>
    <font>
      <sz val="9"/>
      <color theme="1"/>
      <name val="ＭＳ Ｐゴシック"/>
      <family val="3"/>
      <charset val="128"/>
      <scheme val="minor"/>
    </font>
    <font>
      <sz val="18"/>
      <color theme="1"/>
      <name val="ＭＳ Ｐゴシック"/>
      <family val="3"/>
      <charset val="128"/>
    </font>
    <font>
      <sz val="22"/>
      <color theme="1"/>
      <name val="ＭＳ Ｐゴシック"/>
      <family val="3"/>
      <charset val="128"/>
    </font>
    <font>
      <sz val="24"/>
      <color theme="1"/>
      <name val="ＭＳ Ｐゴシック"/>
      <family val="3"/>
      <charset val="128"/>
    </font>
    <font>
      <sz val="11"/>
      <color rgb="FFFF0000"/>
      <name val="ＭＳ Ｐゴシック"/>
      <family val="3"/>
      <charset val="128"/>
      <scheme val="minor"/>
    </font>
    <font>
      <b/>
      <sz val="11"/>
      <color theme="1"/>
      <name val="ＭＳ Ｐゴシック"/>
      <family val="3"/>
      <charset val="128"/>
      <scheme val="minor"/>
    </font>
    <font>
      <b/>
      <sz val="10"/>
      <name val="ＭＳ Ｐゴシック"/>
      <family val="3"/>
      <charset val="128"/>
      <scheme val="minor"/>
    </font>
    <font>
      <sz val="11"/>
      <color theme="1"/>
      <name val="ＭＳ Ｐゴシック"/>
      <family val="2"/>
      <scheme val="minor"/>
    </font>
    <font>
      <b/>
      <sz val="9"/>
      <color theme="1"/>
      <name val="ＭＳ Ｐゴシック"/>
      <family val="3"/>
      <charset val="128"/>
    </font>
    <font>
      <sz val="9"/>
      <name val="ＭＳ Ｐゴシック"/>
      <family val="3"/>
      <charset val="128"/>
      <scheme val="minor"/>
    </font>
    <font>
      <b/>
      <sz val="16"/>
      <name val="ＭＳ Ｐゴシック"/>
      <family val="3"/>
      <charset val="128"/>
    </font>
    <font>
      <b/>
      <u/>
      <sz val="11"/>
      <name val="ＭＳ Ｐゴシック"/>
      <family val="3"/>
      <charset val="128"/>
      <scheme val="minor"/>
    </font>
    <font>
      <b/>
      <sz val="9"/>
      <color indexed="81"/>
      <name val="MS P ゴシック"/>
      <family val="3"/>
      <charset val="128"/>
    </font>
    <font>
      <sz val="11"/>
      <color theme="2" tint="-0.249977111117893"/>
      <name val="ＭＳ Ｐゴシック"/>
      <family val="3"/>
      <charset val="128"/>
    </font>
    <font>
      <b/>
      <sz val="12"/>
      <color theme="2" tint="-0.249977111117893"/>
      <name val="ＭＳ Ｐゴシック"/>
      <family val="3"/>
      <charset val="128"/>
    </font>
    <font>
      <sz val="10"/>
      <color theme="2" tint="-0.249977111117893"/>
      <name val="ＭＳ Ｐゴシック"/>
      <family val="3"/>
      <charset val="128"/>
    </font>
    <font>
      <sz val="11"/>
      <color theme="2" tint="-0.249977111117893"/>
      <name val="ＭＳ Ｐゴシック"/>
      <family val="3"/>
      <charset val="128"/>
      <scheme val="minor"/>
    </font>
    <font>
      <sz val="11"/>
      <color theme="0"/>
      <name val="ＭＳ Ｐゴシック"/>
      <family val="3"/>
      <charset val="128"/>
      <scheme val="minor"/>
    </font>
    <font>
      <b/>
      <sz val="14"/>
      <color theme="0"/>
      <name val="ＭＳ Ｐゴシック"/>
      <family val="3"/>
      <charset val="128"/>
    </font>
  </fonts>
  <fills count="16">
    <fill>
      <patternFill patternType="none"/>
    </fill>
    <fill>
      <patternFill patternType="gray125"/>
    </fill>
    <fill>
      <patternFill patternType="solid">
        <fgColor theme="9" tint="0.59999389629810485"/>
        <bgColor indexed="64"/>
      </patternFill>
    </fill>
    <fill>
      <patternFill patternType="solid">
        <fgColor rgb="FF99FFCC"/>
        <bgColor indexed="64"/>
      </patternFill>
    </fill>
    <fill>
      <patternFill patternType="solid">
        <fgColor theme="9"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FFFFFF"/>
        <bgColor indexed="64"/>
      </patternFill>
    </fill>
    <fill>
      <patternFill patternType="solid">
        <fgColor theme="0" tint="-0.14996795556505021"/>
        <bgColor indexed="64"/>
      </patternFill>
    </fill>
    <fill>
      <patternFill patternType="solid">
        <fgColor rgb="FFFFFFCC"/>
        <bgColor indexed="64"/>
      </patternFill>
    </fill>
    <fill>
      <patternFill patternType="solid">
        <fgColor rgb="FFFF99CC"/>
        <bgColor indexed="64"/>
      </patternFill>
    </fill>
    <fill>
      <patternFill patternType="solid">
        <fgColor rgb="FF33CCFF"/>
        <bgColor indexed="64"/>
      </patternFill>
    </fill>
    <fill>
      <patternFill patternType="solid">
        <fgColor rgb="FFFFC000"/>
        <bgColor indexed="64"/>
      </patternFill>
    </fill>
    <fill>
      <patternFill patternType="solid">
        <fgColor theme="8" tint="0.79998168889431442"/>
        <bgColor indexed="64"/>
      </patternFill>
    </fill>
    <fill>
      <patternFill patternType="solid">
        <fgColor theme="1"/>
        <bgColor indexed="64"/>
      </patternFill>
    </fill>
  </fills>
  <borders count="139">
    <border>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bottom style="medium">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dotted">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double">
        <color indexed="64"/>
      </bottom>
      <diagonal/>
    </border>
    <border>
      <left style="thin">
        <color indexed="64"/>
      </left>
      <right/>
      <top style="double">
        <color indexed="64"/>
      </top>
      <bottom style="thin">
        <color indexed="64"/>
      </bottom>
      <diagonal/>
    </border>
    <border>
      <left/>
      <right/>
      <top style="thin">
        <color indexed="64"/>
      </top>
      <bottom style="double">
        <color indexed="64"/>
      </bottom>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hair">
        <color indexed="64"/>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style="hair">
        <color indexed="64"/>
      </top>
      <bottom style="hair">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hair">
        <color indexed="64"/>
      </left>
      <right style="hair">
        <color indexed="64"/>
      </right>
      <top style="thin">
        <color indexed="64"/>
      </top>
      <bottom style="hair">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style="thin">
        <color indexed="64"/>
      </left>
      <right/>
      <top/>
      <bottom style="dotted">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medium">
        <color indexed="64"/>
      </top>
      <bottom style="thin">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bottom style="dotted">
        <color indexed="64"/>
      </bottom>
      <diagonal/>
    </border>
    <border>
      <left style="thin">
        <color indexed="64"/>
      </left>
      <right/>
      <top style="dotted">
        <color indexed="64"/>
      </top>
      <bottom/>
      <diagonal/>
    </border>
    <border>
      <left/>
      <right style="hair">
        <color indexed="64"/>
      </right>
      <top/>
      <bottom style="hair">
        <color indexed="64"/>
      </bottom>
      <diagonal/>
    </border>
    <border>
      <left/>
      <right style="hair">
        <color indexed="64"/>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diagonal/>
    </border>
    <border>
      <left style="medium">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right style="thin">
        <color indexed="64"/>
      </right>
      <top/>
      <bottom style="medium">
        <color auto="1"/>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hair">
        <color indexed="64"/>
      </left>
      <right/>
      <top style="hair">
        <color indexed="64"/>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right style="hair">
        <color indexed="64"/>
      </right>
      <top style="hair">
        <color indexed="64"/>
      </top>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dotted">
        <color indexed="64"/>
      </bottom>
      <diagonal/>
    </border>
    <border>
      <left style="hair">
        <color indexed="64"/>
      </left>
      <right style="hair">
        <color indexed="64"/>
      </right>
      <top style="dotted">
        <color indexed="64"/>
      </top>
      <bottom style="dotted">
        <color indexed="64"/>
      </bottom>
      <diagonal/>
    </border>
    <border>
      <left style="hair">
        <color indexed="64"/>
      </left>
      <right style="hair">
        <color indexed="64"/>
      </right>
      <top style="dotted">
        <color indexed="64"/>
      </top>
      <bottom style="thin">
        <color indexed="64"/>
      </bottom>
      <diagonal/>
    </border>
    <border>
      <left style="hair">
        <color indexed="64"/>
      </left>
      <right style="hair">
        <color indexed="64"/>
      </right>
      <top style="double">
        <color indexed="64"/>
      </top>
      <bottom style="thin">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thin">
        <color indexed="64"/>
      </bottom>
      <diagonal style="thin">
        <color indexed="64"/>
      </diagonal>
    </border>
    <border>
      <left style="thin">
        <color indexed="64"/>
      </left>
      <right style="hair">
        <color indexed="64"/>
      </right>
      <top style="thin">
        <color indexed="64"/>
      </top>
      <bottom style="thin">
        <color indexed="64"/>
      </bottom>
      <diagonal/>
    </border>
    <border>
      <left style="thin">
        <color indexed="64"/>
      </left>
      <right style="hair">
        <color indexed="64"/>
      </right>
      <top style="dotted">
        <color indexed="64"/>
      </top>
      <bottom style="dotted">
        <color indexed="64"/>
      </bottom>
      <diagonal/>
    </border>
    <border>
      <left style="thin">
        <color indexed="64"/>
      </left>
      <right style="hair">
        <color indexed="64"/>
      </right>
      <top style="dotted">
        <color indexed="64"/>
      </top>
      <bottom style="thin">
        <color indexed="64"/>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style="double">
        <color indexed="64"/>
      </top>
      <bottom style="thin">
        <color indexed="64"/>
      </bottom>
      <diagonal/>
    </border>
    <border>
      <left style="thin">
        <color indexed="64"/>
      </left>
      <right style="thin">
        <color indexed="64"/>
      </right>
      <top/>
      <bottom style="dotted">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bottom style="dotted">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thin">
        <color indexed="64"/>
      </right>
      <top style="dotted">
        <color indexed="64"/>
      </top>
      <bottom/>
      <diagonal/>
    </border>
    <border>
      <left/>
      <right style="hair">
        <color indexed="64"/>
      </right>
      <top style="hair">
        <color indexed="64"/>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diagonal/>
    </border>
    <border>
      <left style="hair">
        <color indexed="64"/>
      </left>
      <right/>
      <top/>
      <bottom/>
      <diagonal/>
    </border>
  </borders>
  <cellStyleXfs count="26">
    <xf numFmtId="0" fontId="0" fillId="0" borderId="0">
      <alignment vertical="center"/>
    </xf>
    <xf numFmtId="38" fontId="3" fillId="0" borderId="0" applyFill="0" applyBorder="0" applyAlignment="0" applyProtection="0">
      <alignment vertical="center"/>
    </xf>
    <xf numFmtId="38" fontId="4" fillId="0" borderId="0" applyFill="0" applyBorder="0" applyAlignment="0" applyProtection="0">
      <alignment vertical="center"/>
    </xf>
    <xf numFmtId="38" fontId="4" fillId="0" borderId="0" applyFill="0" applyBorder="0" applyAlignment="0" applyProtection="0">
      <alignment vertical="center"/>
    </xf>
    <xf numFmtId="0" fontId="5" fillId="0" borderId="0">
      <alignment vertical="center"/>
    </xf>
    <xf numFmtId="0" fontId="5" fillId="0" borderId="0">
      <alignment vertical="center"/>
    </xf>
    <xf numFmtId="0" fontId="3"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38" fontId="5" fillId="0" borderId="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38" fontId="5"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15" fillId="0" borderId="0">
      <alignment vertical="center"/>
    </xf>
    <xf numFmtId="0" fontId="27" fillId="0" borderId="0"/>
  </cellStyleXfs>
  <cellXfs count="945">
    <xf numFmtId="0" fontId="0" fillId="0" borderId="0" xfId="0">
      <alignment vertical="center"/>
    </xf>
    <xf numFmtId="0" fontId="0" fillId="0" borderId="0" xfId="0" applyBorder="1" applyAlignment="1">
      <alignment vertical="center"/>
    </xf>
    <xf numFmtId="0" fontId="0" fillId="0" borderId="0" xfId="0" applyFill="1">
      <alignment vertical="center"/>
    </xf>
    <xf numFmtId="38" fontId="3" fillId="0" borderId="0" xfId="18" applyFont="1" applyFill="1">
      <alignment vertical="center"/>
    </xf>
    <xf numFmtId="0" fontId="0" fillId="0" borderId="0" xfId="15" applyFont="1" applyProtection="1">
      <alignment vertical="center"/>
      <protection locked="0"/>
    </xf>
    <xf numFmtId="38" fontId="12" fillId="0" borderId="0" xfId="3" applyFont="1" applyFill="1" applyBorder="1" applyAlignment="1">
      <alignment horizontal="center" vertical="center" wrapText="1"/>
    </xf>
    <xf numFmtId="38" fontId="12" fillId="0" borderId="0" xfId="3" applyFont="1" applyFill="1">
      <alignment vertical="center"/>
    </xf>
    <xf numFmtId="0" fontId="0" fillId="0" borderId="0" xfId="17" applyFont="1" applyAlignment="1">
      <alignment vertical="center" wrapText="1"/>
    </xf>
    <xf numFmtId="0" fontId="13" fillId="0" borderId="6" xfId="0" applyFont="1" applyFill="1" applyBorder="1" applyAlignment="1">
      <alignment horizontal="right" vertical="center" shrinkToFit="1"/>
    </xf>
    <xf numFmtId="38" fontId="3" fillId="0" borderId="0" xfId="3" applyFont="1" applyFill="1" applyBorder="1" applyAlignment="1" applyProtection="1">
      <alignment horizontal="left" vertical="center" wrapText="1"/>
    </xf>
    <xf numFmtId="38" fontId="7" fillId="0" borderId="0" xfId="3" applyFont="1" applyFill="1" applyAlignment="1">
      <alignment horizontal="center" vertical="center"/>
    </xf>
    <xf numFmtId="0" fontId="5" fillId="0" borderId="0" xfId="17" applyBorder="1" applyAlignment="1">
      <alignment vertical="center" wrapText="1"/>
    </xf>
    <xf numFmtId="0" fontId="7" fillId="6" borderId="39" xfId="17" applyFont="1" applyFill="1" applyBorder="1" applyAlignment="1" applyProtection="1">
      <alignment horizontal="center" vertical="center" shrinkToFit="1"/>
      <protection locked="0"/>
    </xf>
    <xf numFmtId="0" fontId="9" fillId="0" borderId="0" xfId="10" applyFont="1">
      <alignment vertical="center"/>
    </xf>
    <xf numFmtId="0" fontId="9" fillId="0" borderId="0" xfId="10" applyFont="1" applyAlignment="1">
      <alignment vertical="center" shrinkToFit="1"/>
    </xf>
    <xf numFmtId="38" fontId="7" fillId="0" borderId="23" xfId="2" applyFont="1" applyFill="1" applyBorder="1" applyAlignment="1">
      <alignment horizontal="left" vertical="center" shrinkToFit="1"/>
    </xf>
    <xf numFmtId="38" fontId="7" fillId="0" borderId="24" xfId="2" applyFont="1" applyFill="1" applyBorder="1" applyAlignment="1">
      <alignment horizontal="left" vertical="center" shrinkToFit="1"/>
    </xf>
    <xf numFmtId="38" fontId="7" fillId="0" borderId="26" xfId="2" applyFont="1" applyFill="1" applyBorder="1" applyAlignment="1">
      <alignment horizontal="left" vertical="center" shrinkToFit="1"/>
    </xf>
    <xf numFmtId="38" fontId="7" fillId="0" borderId="2" xfId="2" applyFont="1" applyFill="1" applyBorder="1" applyAlignment="1">
      <alignment horizontal="left" vertical="center" shrinkToFit="1"/>
    </xf>
    <xf numFmtId="38" fontId="7" fillId="0" borderId="20" xfId="2" applyFont="1" applyFill="1" applyBorder="1" applyAlignment="1">
      <alignment horizontal="left" vertical="center" shrinkToFit="1"/>
    </xf>
    <xf numFmtId="38" fontId="7" fillId="0" borderId="3" xfId="2" applyFont="1" applyFill="1" applyBorder="1" applyAlignment="1">
      <alignment horizontal="left" vertical="center" shrinkToFit="1"/>
    </xf>
    <xf numFmtId="38" fontId="7" fillId="0" borderId="23" xfId="2" applyFont="1" applyFill="1" applyBorder="1" applyAlignment="1">
      <alignment vertical="center" shrinkToFit="1"/>
    </xf>
    <xf numFmtId="38" fontId="7" fillId="0" borderId="24" xfId="2" applyFont="1" applyFill="1" applyBorder="1" applyAlignment="1">
      <alignment vertical="center" shrinkToFit="1"/>
    </xf>
    <xf numFmtId="0" fontId="9" fillId="0" borderId="24" xfId="10" applyFont="1" applyBorder="1" applyAlignment="1">
      <alignment vertical="center" shrinkToFit="1"/>
    </xf>
    <xf numFmtId="0" fontId="9" fillId="0" borderId="26" xfId="10" applyFont="1" applyBorder="1" applyAlignment="1">
      <alignment vertical="center"/>
    </xf>
    <xf numFmtId="176" fontId="7" fillId="6" borderId="39" xfId="17" applyNumberFormat="1" applyFont="1" applyFill="1" applyBorder="1" applyAlignment="1" applyProtection="1">
      <alignment horizontal="center" vertical="center" shrinkToFit="1"/>
      <protection locked="0"/>
    </xf>
    <xf numFmtId="0" fontId="7" fillId="6" borderId="41" xfId="0" applyFont="1" applyFill="1" applyBorder="1" applyAlignment="1" applyProtection="1">
      <alignment horizontal="center" vertical="center" shrinkToFit="1"/>
      <protection locked="0"/>
    </xf>
    <xf numFmtId="0" fontId="7" fillId="6" borderId="40" xfId="17" applyFont="1" applyFill="1" applyBorder="1" applyAlignment="1" applyProtection="1">
      <alignment horizontal="center" vertical="center" shrinkToFit="1"/>
      <protection locked="0"/>
    </xf>
    <xf numFmtId="49" fontId="21" fillId="0" borderId="0" xfId="0" applyNumberFormat="1" applyFont="1" applyAlignment="1">
      <alignment horizontal="center" vertical="center" shrinkToFit="1"/>
    </xf>
    <xf numFmtId="0" fontId="9" fillId="0" borderId="23" xfId="10" applyFont="1" applyBorder="1">
      <alignment vertical="center"/>
    </xf>
    <xf numFmtId="0" fontId="9" fillId="0" borderId="26" xfId="10" applyFont="1" applyBorder="1">
      <alignment vertical="center"/>
    </xf>
    <xf numFmtId="178" fontId="7" fillId="7" borderId="39" xfId="3" applyNumberFormat="1" applyFont="1" applyFill="1" applyBorder="1" applyAlignment="1" applyProtection="1">
      <alignment vertical="center" shrinkToFit="1"/>
      <protection locked="0"/>
    </xf>
    <xf numFmtId="178" fontId="7" fillId="7" borderId="40" xfId="3" applyNumberFormat="1" applyFont="1" applyFill="1" applyBorder="1" applyAlignment="1" applyProtection="1">
      <alignment vertical="center" shrinkToFit="1"/>
      <protection locked="0"/>
    </xf>
    <xf numFmtId="178" fontId="7" fillId="7" borderId="41" xfId="3" applyNumberFormat="1" applyFont="1" applyFill="1" applyBorder="1" applyAlignment="1" applyProtection="1">
      <alignment vertical="center" shrinkToFit="1"/>
      <protection locked="0"/>
    </xf>
    <xf numFmtId="38" fontId="7" fillId="4" borderId="22" xfId="2" applyFont="1" applyFill="1" applyBorder="1" applyAlignment="1">
      <alignment horizontal="center" vertical="center" shrinkToFit="1"/>
    </xf>
    <xf numFmtId="0" fontId="9" fillId="4" borderId="22" xfId="10" applyFont="1" applyFill="1" applyBorder="1" applyAlignment="1">
      <alignment horizontal="center" vertical="center"/>
    </xf>
    <xf numFmtId="0" fontId="9" fillId="4" borderId="22" xfId="10" applyFont="1" applyFill="1" applyBorder="1">
      <alignment vertical="center"/>
    </xf>
    <xf numFmtId="0" fontId="7" fillId="6" borderId="41" xfId="17" applyFont="1" applyFill="1" applyBorder="1" applyAlignment="1" applyProtection="1">
      <alignment horizontal="center" vertical="center" shrinkToFit="1"/>
      <protection locked="0"/>
    </xf>
    <xf numFmtId="38" fontId="8" fillId="0" borderId="54" xfId="3" applyFont="1" applyFill="1" applyBorder="1" applyAlignment="1">
      <alignment horizontal="center" vertical="center"/>
    </xf>
    <xf numFmtId="0" fontId="8" fillId="7" borderId="55" xfId="17" applyFont="1" applyFill="1" applyBorder="1" applyAlignment="1">
      <alignment horizontal="center" vertical="center"/>
    </xf>
    <xf numFmtId="0" fontId="14" fillId="7" borderId="4" xfId="17" applyFont="1" applyFill="1" applyBorder="1" applyAlignment="1">
      <alignment horizontal="center" vertical="center"/>
    </xf>
    <xf numFmtId="0" fontId="14" fillId="5" borderId="4" xfId="17" applyFont="1" applyFill="1" applyBorder="1" applyAlignment="1">
      <alignment horizontal="center" vertical="center"/>
    </xf>
    <xf numFmtId="0" fontId="14" fillId="6" borderId="4" xfId="17" applyFont="1" applyFill="1" applyBorder="1" applyAlignment="1">
      <alignment horizontal="center" vertical="center"/>
    </xf>
    <xf numFmtId="0" fontId="0" fillId="0" borderId="0" xfId="0" applyFill="1" applyAlignment="1">
      <alignment vertical="center"/>
    </xf>
    <xf numFmtId="0" fontId="0" fillId="0" borderId="0" xfId="15" applyFont="1" applyAlignment="1" applyProtection="1">
      <alignment vertical="center"/>
      <protection locked="0"/>
    </xf>
    <xf numFmtId="178" fontId="7" fillId="4" borderId="42" xfId="17" applyNumberFormat="1" applyFont="1" applyFill="1" applyBorder="1" applyAlignment="1">
      <alignment vertical="center" shrinkToFit="1"/>
    </xf>
    <xf numFmtId="0" fontId="9" fillId="0" borderId="26" xfId="10" applyFont="1" applyBorder="1" applyAlignment="1">
      <alignment vertical="center" shrinkToFit="1"/>
    </xf>
    <xf numFmtId="38" fontId="11" fillId="0" borderId="0" xfId="2" applyFont="1" applyFill="1" applyAlignment="1">
      <alignment vertical="center"/>
    </xf>
    <xf numFmtId="0" fontId="12" fillId="5" borderId="4" xfId="17" applyFont="1" applyFill="1" applyBorder="1" applyAlignment="1" applyProtection="1">
      <alignment horizontal="center" vertical="center"/>
    </xf>
    <xf numFmtId="0" fontId="15" fillId="0" borderId="0" xfId="19" applyBorder="1" applyAlignment="1" applyProtection="1">
      <alignment vertical="center"/>
    </xf>
    <xf numFmtId="0" fontId="0" fillId="0" borderId="0" xfId="0" applyFill="1" applyProtection="1">
      <alignment vertical="center"/>
    </xf>
    <xf numFmtId="49" fontId="22" fillId="0" borderId="0" xfId="0" applyNumberFormat="1" applyFont="1" applyAlignment="1" applyProtection="1">
      <alignment horizontal="center" vertical="center" shrinkToFit="1"/>
    </xf>
    <xf numFmtId="38" fontId="3" fillId="0" borderId="0" xfId="18" applyFont="1" applyFill="1" applyProtection="1">
      <alignment vertical="center"/>
    </xf>
    <xf numFmtId="38" fontId="8" fillId="0" borderId="0" xfId="3" applyFont="1" applyFill="1" applyBorder="1" applyAlignment="1" applyProtection="1">
      <alignment horizontal="center" vertical="center"/>
    </xf>
    <xf numFmtId="38" fontId="12" fillId="0" borderId="0" xfId="3" applyFont="1" applyFill="1" applyProtection="1">
      <alignment vertical="center"/>
    </xf>
    <xf numFmtId="0" fontId="13" fillId="0" borderId="6" xfId="0" applyFont="1" applyFill="1" applyBorder="1" applyAlignment="1" applyProtection="1">
      <alignment horizontal="right" vertical="center" shrinkToFit="1"/>
    </xf>
    <xf numFmtId="0" fontId="8" fillId="7" borderId="55" xfId="17" applyFont="1" applyFill="1" applyBorder="1" applyAlignment="1" applyProtection="1">
      <alignment horizontal="center" vertical="center"/>
    </xf>
    <xf numFmtId="0" fontId="5" fillId="0" borderId="4" xfId="15" applyFont="1" applyBorder="1" applyAlignment="1" applyProtection="1">
      <alignment vertical="center"/>
    </xf>
    <xf numFmtId="0" fontId="14" fillId="7" borderId="4" xfId="0" applyFont="1" applyFill="1" applyBorder="1" applyAlignment="1" applyProtection="1">
      <alignment horizontal="center" vertical="center"/>
    </xf>
    <xf numFmtId="0" fontId="14" fillId="5" borderId="4" xfId="17" applyFont="1" applyFill="1" applyBorder="1" applyAlignment="1" applyProtection="1">
      <alignment horizontal="center" vertical="center"/>
    </xf>
    <xf numFmtId="0" fontId="14" fillId="7" borderId="4" xfId="17" applyFont="1" applyFill="1" applyBorder="1" applyAlignment="1" applyProtection="1">
      <alignment horizontal="center" vertical="center"/>
    </xf>
    <xf numFmtId="0" fontId="14" fillId="6" borderId="4" xfId="17" applyFont="1" applyFill="1" applyBorder="1" applyAlignment="1" applyProtection="1">
      <alignment horizontal="center" vertical="center"/>
    </xf>
    <xf numFmtId="38" fontId="8" fillId="4" borderId="7" xfId="3" applyFont="1" applyFill="1" applyBorder="1" applyAlignment="1" applyProtection="1">
      <alignment horizontal="center" vertical="center"/>
    </xf>
    <xf numFmtId="38" fontId="7" fillId="0" borderId="0" xfId="18" applyFont="1" applyFill="1" applyBorder="1" applyAlignment="1" applyProtection="1">
      <alignment horizontal="center" vertical="center"/>
    </xf>
    <xf numFmtId="0" fontId="0" fillId="0" borderId="0" xfId="0" applyBorder="1" applyAlignment="1" applyProtection="1">
      <alignment vertical="center"/>
    </xf>
    <xf numFmtId="178" fontId="7" fillId="0" borderId="0" xfId="18" applyNumberFormat="1" applyFont="1" applyFill="1" applyBorder="1" applyAlignment="1" applyProtection="1">
      <alignment vertical="center" shrinkToFit="1"/>
    </xf>
    <xf numFmtId="178" fontId="0" fillId="0" borderId="0" xfId="0" applyNumberFormat="1" applyBorder="1" applyAlignment="1" applyProtection="1">
      <alignment vertical="center" shrinkToFit="1"/>
    </xf>
    <xf numFmtId="38" fontId="3" fillId="0" borderId="0" xfId="18" applyFont="1" applyFill="1" applyAlignment="1" applyProtection="1">
      <alignment horizontal="right" vertical="center"/>
    </xf>
    <xf numFmtId="0" fontId="19" fillId="0" borderId="0" xfId="19" applyFont="1" applyAlignment="1" applyProtection="1">
      <alignment horizontal="center" vertical="center" shrinkToFit="1"/>
    </xf>
    <xf numFmtId="0" fontId="15" fillId="0" borderId="0" xfId="19" applyProtection="1">
      <alignment vertical="center"/>
    </xf>
    <xf numFmtId="0" fontId="15" fillId="0" borderId="0" xfId="19" applyAlignment="1" applyProtection="1">
      <alignment horizontal="center" vertical="center"/>
    </xf>
    <xf numFmtId="38" fontId="16" fillId="0" borderId="0" xfId="20" applyFont="1" applyFill="1" applyAlignment="1" applyProtection="1">
      <alignment horizontal="right" vertical="center"/>
    </xf>
    <xf numFmtId="0" fontId="17" fillId="4" borderId="22" xfId="19" applyFont="1" applyFill="1" applyBorder="1" applyAlignment="1" applyProtection="1">
      <alignment horizontal="center" vertical="center"/>
    </xf>
    <xf numFmtId="49" fontId="16" fillId="4" borderId="22" xfId="20" applyNumberFormat="1" applyFont="1" applyFill="1" applyBorder="1" applyAlignment="1" applyProtection="1">
      <alignment horizontal="center" vertical="center"/>
    </xf>
    <xf numFmtId="0" fontId="19" fillId="4" borderId="22" xfId="19" applyFont="1" applyFill="1" applyBorder="1" applyAlignment="1" applyProtection="1">
      <alignment horizontal="center" vertical="center" wrapText="1"/>
    </xf>
    <xf numFmtId="178" fontId="19" fillId="8" borderId="22" xfId="19" applyNumberFormat="1" applyFont="1" applyFill="1" applyBorder="1" applyAlignment="1" applyProtection="1">
      <alignment vertical="center" shrinkToFit="1"/>
    </xf>
    <xf numFmtId="178" fontId="19" fillId="8" borderId="23" xfId="19" applyNumberFormat="1" applyFont="1" applyFill="1" applyBorder="1" applyAlignment="1" applyProtection="1">
      <alignment vertical="center" shrinkToFit="1"/>
    </xf>
    <xf numFmtId="178" fontId="19" fillId="0" borderId="22" xfId="19" applyNumberFormat="1" applyFont="1" applyBorder="1" applyAlignment="1" applyProtection="1">
      <alignment vertical="center" shrinkToFit="1"/>
    </xf>
    <xf numFmtId="178" fontId="19" fillId="0" borderId="46" xfId="19" applyNumberFormat="1" applyFont="1" applyBorder="1" applyAlignment="1" applyProtection="1">
      <alignment vertical="center" shrinkToFit="1"/>
    </xf>
    <xf numFmtId="178" fontId="19" fillId="0" borderId="49" xfId="19" applyNumberFormat="1" applyFont="1" applyBorder="1" applyAlignment="1" applyProtection="1">
      <alignment vertical="center" shrinkToFit="1"/>
    </xf>
    <xf numFmtId="0" fontId="15" fillId="0" borderId="0" xfId="19" applyFont="1" applyBorder="1" applyAlignment="1" applyProtection="1">
      <alignment vertical="center"/>
    </xf>
    <xf numFmtId="0" fontId="15" fillId="0" borderId="0" xfId="19" applyFont="1" applyProtection="1">
      <alignment vertical="center"/>
    </xf>
    <xf numFmtId="38" fontId="16" fillId="0" borderId="0" xfId="20" applyFont="1" applyFill="1" applyProtection="1">
      <alignment vertical="center"/>
    </xf>
    <xf numFmtId="38" fontId="17" fillId="0" borderId="0" xfId="20" applyFont="1" applyFill="1" applyProtection="1">
      <alignment vertical="center"/>
    </xf>
    <xf numFmtId="38" fontId="17" fillId="0" borderId="0" xfId="20" applyFont="1" applyFill="1" applyAlignment="1" applyProtection="1">
      <alignment horizontal="right" vertical="center"/>
    </xf>
    <xf numFmtId="38" fontId="17" fillId="0" borderId="43" xfId="20" applyFont="1" applyFill="1" applyBorder="1" applyAlignment="1" applyProtection="1">
      <alignment horizontal="center" vertical="center" shrinkToFit="1"/>
    </xf>
    <xf numFmtId="38" fontId="17" fillId="0" borderId="46" xfId="20" applyFont="1" applyFill="1" applyBorder="1" applyAlignment="1" applyProtection="1">
      <alignment horizontal="center" vertical="center" shrinkToFit="1"/>
    </xf>
    <xf numFmtId="38" fontId="17" fillId="0" borderId="49" xfId="20" applyFont="1" applyFill="1" applyBorder="1" applyAlignment="1" applyProtection="1">
      <alignment horizontal="center" vertical="center" shrinkToFit="1"/>
    </xf>
    <xf numFmtId="38" fontId="11" fillId="0" borderId="0" xfId="2" applyFont="1" applyFill="1" applyAlignment="1" applyProtection="1">
      <alignment horizontal="center" vertical="center" shrinkToFit="1"/>
    </xf>
    <xf numFmtId="38" fontId="3" fillId="0" borderId="6" xfId="18" applyFont="1" applyFill="1" applyBorder="1" applyAlignment="1" applyProtection="1">
      <alignment horizontal="right" vertical="center"/>
    </xf>
    <xf numFmtId="38" fontId="11" fillId="0" borderId="0" xfId="2" applyFont="1" applyFill="1" applyAlignment="1" applyProtection="1">
      <alignment vertical="center"/>
    </xf>
    <xf numFmtId="38" fontId="8" fillId="4" borderId="4" xfId="3" applyFont="1" applyFill="1" applyBorder="1" applyAlignment="1">
      <alignment horizontal="center" vertical="center"/>
    </xf>
    <xf numFmtId="178" fontId="7" fillId="4" borderId="41" xfId="17" applyNumberFormat="1" applyFont="1" applyFill="1" applyBorder="1" applyAlignment="1">
      <alignment vertical="center" shrinkToFit="1"/>
    </xf>
    <xf numFmtId="178" fontId="7" fillId="4" borderId="39" xfId="17" applyNumberFormat="1" applyFont="1" applyFill="1" applyBorder="1" applyAlignment="1">
      <alignment vertical="center" shrinkToFit="1"/>
    </xf>
    <xf numFmtId="38" fontId="7" fillId="0" borderId="57" xfId="3" applyFont="1" applyFill="1" applyBorder="1" applyAlignment="1" applyProtection="1">
      <alignment horizontal="center" vertical="center" textRotation="255"/>
      <protection locked="0"/>
    </xf>
    <xf numFmtId="0" fontId="15" fillId="4" borderId="22" xfId="19" applyFont="1" applyFill="1" applyBorder="1" applyProtection="1">
      <alignment vertical="center"/>
    </xf>
    <xf numFmtId="0" fontId="15" fillId="0" borderId="0" xfId="19" applyAlignment="1" applyProtection="1">
      <alignment vertical="center" shrinkToFit="1"/>
    </xf>
    <xf numFmtId="178" fontId="16" fillId="0" borderId="47" xfId="20" applyNumberFormat="1" applyFont="1" applyFill="1" applyBorder="1" applyAlignment="1" applyProtection="1">
      <alignment vertical="center" shrinkToFit="1"/>
    </xf>
    <xf numFmtId="178" fontId="16" fillId="0" borderId="50" xfId="20" applyNumberFormat="1" applyFont="1" applyFill="1" applyBorder="1" applyAlignment="1" applyProtection="1">
      <alignment vertical="center" shrinkToFit="1"/>
    </xf>
    <xf numFmtId="178" fontId="16" fillId="0" borderId="1" xfId="20" applyNumberFormat="1" applyFont="1" applyFill="1" applyBorder="1" applyAlignment="1" applyProtection="1">
      <alignment vertical="center" shrinkToFit="1"/>
    </xf>
    <xf numFmtId="178" fontId="16" fillId="0" borderId="2" xfId="20" applyNumberFormat="1" applyFont="1" applyFill="1" applyBorder="1" applyAlignment="1" applyProtection="1">
      <alignment vertical="center" shrinkToFit="1"/>
    </xf>
    <xf numFmtId="178" fontId="16" fillId="0" borderId="28" xfId="20" applyNumberFormat="1" applyFont="1" applyFill="1" applyBorder="1" applyAlignment="1" applyProtection="1">
      <alignment horizontal="right" vertical="center" shrinkToFit="1"/>
    </xf>
    <xf numFmtId="178" fontId="16" fillId="0" borderId="3" xfId="20" applyNumberFormat="1" applyFont="1" applyFill="1" applyBorder="1" applyAlignment="1" applyProtection="1">
      <alignment vertical="center" shrinkToFit="1"/>
    </xf>
    <xf numFmtId="178" fontId="16" fillId="0" borderId="27" xfId="20" applyNumberFormat="1" applyFont="1" applyFill="1" applyBorder="1" applyAlignment="1" applyProtection="1">
      <alignment vertical="center" shrinkToFit="1"/>
    </xf>
    <xf numFmtId="178" fontId="16" fillId="0" borderId="28" xfId="20" applyNumberFormat="1" applyFont="1" applyFill="1" applyBorder="1" applyAlignment="1" applyProtection="1">
      <alignment vertical="center" shrinkToFit="1"/>
    </xf>
    <xf numFmtId="181" fontId="7" fillId="7" borderId="41" xfId="3" applyNumberFormat="1" applyFont="1" applyFill="1" applyBorder="1" applyAlignment="1" applyProtection="1">
      <alignment horizontal="right" vertical="center" shrinkToFit="1"/>
      <protection locked="0"/>
    </xf>
    <xf numFmtId="181" fontId="7" fillId="7" borderId="39" xfId="3" applyNumberFormat="1" applyFont="1" applyFill="1" applyBorder="1" applyAlignment="1" applyProtection="1">
      <alignment horizontal="right" vertical="center" shrinkToFit="1"/>
      <protection locked="0"/>
    </xf>
    <xf numFmtId="181" fontId="7" fillId="7" borderId="39" xfId="3" applyNumberFormat="1" applyFont="1" applyFill="1" applyBorder="1" applyAlignment="1" applyProtection="1">
      <alignment vertical="center" shrinkToFit="1"/>
      <protection locked="0"/>
    </xf>
    <xf numFmtId="181" fontId="7" fillId="7" borderId="41" xfId="3" applyNumberFormat="1" applyFont="1" applyFill="1" applyBorder="1" applyAlignment="1" applyProtection="1">
      <alignment vertical="center" shrinkToFit="1"/>
      <protection locked="0"/>
    </xf>
    <xf numFmtId="181" fontId="7" fillId="7" borderId="40" xfId="3" applyNumberFormat="1" applyFont="1" applyFill="1" applyBorder="1" applyAlignment="1" applyProtection="1">
      <alignment vertical="center" shrinkToFit="1"/>
      <protection locked="0"/>
    </xf>
    <xf numFmtId="0" fontId="7" fillId="5" borderId="41" xfId="17" applyFont="1" applyFill="1" applyBorder="1" applyAlignment="1" applyProtection="1">
      <alignment horizontal="center" vertical="center" shrinkToFit="1"/>
      <protection locked="0"/>
    </xf>
    <xf numFmtId="0" fontId="7" fillId="5" borderId="39" xfId="17" applyFont="1" applyFill="1" applyBorder="1" applyAlignment="1" applyProtection="1">
      <alignment horizontal="center" vertical="center" shrinkToFit="1"/>
      <protection locked="0"/>
    </xf>
    <xf numFmtId="0" fontId="7" fillId="5" borderId="39" xfId="17" applyFont="1" applyFill="1" applyBorder="1" applyAlignment="1" applyProtection="1">
      <alignment vertical="center" shrinkToFit="1"/>
      <protection locked="0"/>
    </xf>
    <xf numFmtId="0" fontId="7" fillId="5" borderId="41" xfId="17" applyFont="1" applyFill="1" applyBorder="1" applyAlignment="1" applyProtection="1">
      <alignment vertical="center" shrinkToFit="1"/>
      <protection locked="0"/>
    </xf>
    <xf numFmtId="0" fontId="7" fillId="0" borderId="41" xfId="17" applyFont="1" applyFill="1" applyBorder="1" applyAlignment="1" applyProtection="1">
      <alignment horizontal="center" vertical="center" shrinkToFit="1"/>
      <protection locked="0"/>
    </xf>
    <xf numFmtId="0" fontId="7" fillId="0" borderId="39" xfId="17" applyFont="1" applyFill="1" applyBorder="1" applyAlignment="1" applyProtection="1">
      <alignment horizontal="center" vertical="center" shrinkToFit="1"/>
      <protection locked="0"/>
    </xf>
    <xf numFmtId="0" fontId="5" fillId="0" borderId="41" xfId="15" applyFont="1" applyBorder="1" applyProtection="1">
      <alignment vertical="center"/>
      <protection locked="0"/>
    </xf>
    <xf numFmtId="0" fontId="5" fillId="0" borderId="39" xfId="15" applyFont="1" applyBorder="1" applyProtection="1">
      <alignment vertical="center"/>
      <protection locked="0"/>
    </xf>
    <xf numFmtId="0" fontId="5" fillId="0" borderId="40" xfId="15" applyFont="1" applyBorder="1" applyProtection="1">
      <alignment vertical="center"/>
      <protection locked="0"/>
    </xf>
    <xf numFmtId="0" fontId="7" fillId="5" borderId="41" xfId="0" applyFont="1" applyFill="1" applyBorder="1" applyAlignment="1" applyProtection="1">
      <alignment vertical="center" shrinkToFit="1"/>
      <protection locked="0"/>
    </xf>
    <xf numFmtId="0" fontId="7" fillId="5" borderId="40" xfId="17" applyFont="1" applyFill="1" applyBorder="1" applyAlignment="1" applyProtection="1">
      <alignment vertical="center" shrinkToFit="1"/>
      <protection locked="0"/>
    </xf>
    <xf numFmtId="0" fontId="7" fillId="0" borderId="41" xfId="0" applyFont="1" applyFill="1" applyBorder="1" applyAlignment="1" applyProtection="1">
      <alignment vertical="center" shrinkToFit="1"/>
      <protection locked="0"/>
    </xf>
    <xf numFmtId="0" fontId="7" fillId="0" borderId="40" xfId="17" applyFont="1" applyFill="1" applyBorder="1" applyAlignment="1" applyProtection="1">
      <alignment horizontal="center" vertical="center" shrinkToFit="1"/>
      <protection locked="0"/>
    </xf>
    <xf numFmtId="180" fontId="24" fillId="0" borderId="0" xfId="19" applyNumberFormat="1" applyFont="1" applyAlignment="1" applyProtection="1">
      <alignment horizontal="left" vertical="center" wrapText="1" shrinkToFit="1"/>
    </xf>
    <xf numFmtId="0" fontId="7" fillId="0" borderId="0" xfId="17" applyFont="1" applyFill="1" applyBorder="1" applyAlignment="1" applyProtection="1">
      <alignment vertical="center" shrinkToFit="1"/>
    </xf>
    <xf numFmtId="0" fontId="25" fillId="0" borderId="0" xfId="19" applyFont="1" applyAlignment="1" applyProtection="1">
      <alignment horizontal="center" vertical="center"/>
    </xf>
    <xf numFmtId="38" fontId="26" fillId="0" borderId="0" xfId="20" applyFont="1" applyFill="1" applyAlignment="1" applyProtection="1">
      <alignment horizontal="center" vertical="center"/>
    </xf>
    <xf numFmtId="0" fontId="7" fillId="7" borderId="53" xfId="17" applyFont="1" applyFill="1" applyBorder="1" applyAlignment="1" applyProtection="1">
      <alignment vertical="center" wrapText="1"/>
      <protection locked="0"/>
    </xf>
    <xf numFmtId="0" fontId="7" fillId="7" borderId="37" xfId="17" applyFont="1" applyFill="1" applyBorder="1" applyAlignment="1" applyProtection="1">
      <alignment vertical="center" wrapText="1"/>
      <protection locked="0"/>
    </xf>
    <xf numFmtId="0" fontId="9" fillId="7" borderId="37" xfId="15" applyFont="1" applyFill="1" applyBorder="1" applyAlignment="1" applyProtection="1">
      <alignment vertical="center" wrapText="1"/>
      <protection locked="0"/>
    </xf>
    <xf numFmtId="0" fontId="9" fillId="7" borderId="38" xfId="15" applyFont="1" applyFill="1" applyBorder="1" applyAlignment="1" applyProtection="1">
      <alignment vertical="center" wrapText="1"/>
      <protection locked="0"/>
    </xf>
    <xf numFmtId="0" fontId="15" fillId="0" borderId="0" xfId="19" applyFont="1" applyFill="1" applyBorder="1" applyAlignment="1" applyProtection="1">
      <alignment vertical="center"/>
    </xf>
    <xf numFmtId="0" fontId="15" fillId="0" borderId="0" xfId="19" applyFill="1" applyProtection="1">
      <alignment vertical="center"/>
    </xf>
    <xf numFmtId="38" fontId="17" fillId="4" borderId="22" xfId="20" applyFont="1" applyFill="1" applyBorder="1" applyAlignment="1" applyProtection="1">
      <alignment horizontal="center" vertical="center"/>
    </xf>
    <xf numFmtId="0" fontId="7" fillId="7" borderId="38" xfId="17" applyFont="1" applyFill="1" applyBorder="1" applyAlignment="1" applyProtection="1">
      <alignment vertical="center" wrapText="1"/>
      <protection locked="0"/>
    </xf>
    <xf numFmtId="0" fontId="7" fillId="5" borderId="40" xfId="17" applyFont="1" applyFill="1" applyBorder="1" applyAlignment="1" applyProtection="1">
      <alignment horizontal="center" vertical="center" shrinkToFit="1"/>
      <protection locked="0"/>
    </xf>
    <xf numFmtId="178" fontId="7" fillId="4" borderId="40" xfId="17" applyNumberFormat="1" applyFont="1" applyFill="1" applyBorder="1" applyAlignment="1">
      <alignment vertical="center" shrinkToFit="1"/>
    </xf>
    <xf numFmtId="38" fontId="7" fillId="0" borderId="66" xfId="3" applyFont="1" applyFill="1" applyBorder="1" applyAlignment="1" applyProtection="1">
      <alignment horizontal="center" vertical="center" textRotation="255"/>
      <protection locked="0"/>
    </xf>
    <xf numFmtId="178" fontId="16" fillId="0" borderId="65" xfId="20" applyNumberFormat="1" applyFont="1" applyFill="1" applyBorder="1" applyAlignment="1" applyProtection="1">
      <alignment vertical="center" shrinkToFit="1"/>
    </xf>
    <xf numFmtId="178" fontId="16" fillId="0" borderId="46" xfId="20" applyNumberFormat="1" applyFont="1" applyFill="1" applyBorder="1" applyAlignment="1" applyProtection="1">
      <alignment vertical="center" shrinkToFit="1"/>
    </xf>
    <xf numFmtId="178" fontId="16" fillId="0" borderId="43" xfId="20" applyNumberFormat="1" applyFont="1" applyFill="1" applyBorder="1" applyAlignment="1" applyProtection="1">
      <alignment vertical="center" shrinkToFit="1"/>
    </xf>
    <xf numFmtId="0" fontId="15" fillId="0" borderId="0" xfId="19" applyFont="1" applyFill="1" applyBorder="1" applyAlignment="1" applyProtection="1">
      <alignment horizontal="left" vertical="center"/>
    </xf>
    <xf numFmtId="178" fontId="29" fillId="0" borderId="43" xfId="20" applyNumberFormat="1" applyFont="1" applyFill="1" applyBorder="1" applyAlignment="1" applyProtection="1">
      <alignment vertical="center" wrapText="1"/>
      <protection locked="0"/>
    </xf>
    <xf numFmtId="178" fontId="29" fillId="0" borderId="46" xfId="20" applyNumberFormat="1" applyFont="1" applyFill="1" applyBorder="1" applyAlignment="1" applyProtection="1">
      <alignment vertical="center" wrapText="1"/>
      <protection locked="0"/>
    </xf>
    <xf numFmtId="178" fontId="29" fillId="0" borderId="49" xfId="20" applyNumberFormat="1" applyFont="1" applyFill="1" applyBorder="1" applyAlignment="1" applyProtection="1">
      <alignment vertical="center" wrapText="1"/>
      <protection locked="0"/>
    </xf>
    <xf numFmtId="0" fontId="3" fillId="0" borderId="0" xfId="0" applyFont="1">
      <alignment vertical="center"/>
    </xf>
    <xf numFmtId="0" fontId="3" fillId="0" borderId="0" xfId="0" applyFont="1" applyAlignment="1">
      <alignment vertical="center"/>
    </xf>
    <xf numFmtId="0" fontId="3" fillId="0" borderId="5" xfId="0" applyFont="1" applyBorder="1">
      <alignment vertical="center"/>
    </xf>
    <xf numFmtId="0" fontId="3" fillId="0" borderId="5" xfId="0" applyFont="1" applyBorder="1" applyAlignment="1">
      <alignment vertical="center"/>
    </xf>
    <xf numFmtId="0" fontId="3" fillId="0" borderId="0" xfId="0" applyFont="1" applyBorder="1">
      <alignment vertical="center"/>
    </xf>
    <xf numFmtId="0" fontId="3" fillId="0" borderId="0" xfId="0" applyFont="1" applyBorder="1" applyAlignment="1">
      <alignment vertical="center"/>
    </xf>
    <xf numFmtId="0" fontId="16" fillId="0" borderId="0" xfId="24" applyFont="1">
      <alignment vertical="center"/>
    </xf>
    <xf numFmtId="0" fontId="9" fillId="0" borderId="23" xfId="10" applyFont="1" applyBorder="1" applyAlignment="1">
      <alignment vertical="center" shrinkToFit="1"/>
    </xf>
    <xf numFmtId="178" fontId="29" fillId="0" borderId="43" xfId="20" applyNumberFormat="1" applyFont="1" applyFill="1" applyBorder="1" applyAlignment="1" applyProtection="1">
      <alignment horizontal="left" vertical="center" wrapText="1"/>
      <protection locked="0"/>
    </xf>
    <xf numFmtId="178" fontId="29" fillId="0" borderId="46" xfId="20" applyNumberFormat="1" applyFont="1" applyFill="1" applyBorder="1" applyAlignment="1" applyProtection="1">
      <alignment horizontal="left" vertical="center" wrapText="1"/>
      <protection locked="0"/>
    </xf>
    <xf numFmtId="178" fontId="29" fillId="0" borderId="49" xfId="20" applyNumberFormat="1" applyFont="1" applyFill="1" applyBorder="1" applyAlignment="1" applyProtection="1">
      <alignment horizontal="left" vertical="center" wrapText="1"/>
      <protection locked="0"/>
    </xf>
    <xf numFmtId="0" fontId="28" fillId="0" borderId="56" xfId="15" applyFont="1" applyBorder="1" applyAlignment="1">
      <alignment horizontal="center" vertical="center" wrapText="1"/>
    </xf>
    <xf numFmtId="38" fontId="12" fillId="0" borderId="0" xfId="18" applyFont="1" applyFill="1" applyAlignment="1">
      <alignment vertical="center" wrapText="1"/>
    </xf>
    <xf numFmtId="38" fontId="17" fillId="0" borderId="22" xfId="20" applyFont="1" applyFill="1" applyBorder="1" applyAlignment="1" applyProtection="1">
      <alignment horizontal="center" vertical="center"/>
    </xf>
    <xf numFmtId="38" fontId="17" fillId="0" borderId="24" xfId="20" applyFont="1" applyFill="1" applyBorder="1" applyAlignment="1" applyProtection="1">
      <alignment horizontal="center" vertical="center"/>
    </xf>
    <xf numFmtId="38" fontId="17" fillId="0" borderId="22" xfId="20" applyFont="1" applyFill="1" applyBorder="1" applyAlignment="1" applyProtection="1">
      <alignment vertical="center"/>
    </xf>
    <xf numFmtId="0" fontId="15" fillId="0" borderId="0" xfId="19" applyFont="1" applyBorder="1" applyProtection="1">
      <alignment vertical="center"/>
    </xf>
    <xf numFmtId="178" fontId="0" fillId="0" borderId="0" xfId="0" applyNumberFormat="1" applyBorder="1" applyAlignment="1">
      <alignment vertical="center" shrinkToFit="1"/>
    </xf>
    <xf numFmtId="0" fontId="0" fillId="0" borderId="0" xfId="0" applyBorder="1" applyAlignment="1">
      <alignment horizontal="center" vertical="center" shrinkToFit="1"/>
    </xf>
    <xf numFmtId="0" fontId="5" fillId="0" borderId="0" xfId="0" applyFont="1" applyBorder="1">
      <alignment vertical="center"/>
    </xf>
    <xf numFmtId="178" fontId="29" fillId="0" borderId="25" xfId="20" applyNumberFormat="1" applyFont="1" applyFill="1" applyBorder="1" applyAlignment="1" applyProtection="1">
      <alignment vertical="center" wrapText="1"/>
      <protection locked="0"/>
    </xf>
    <xf numFmtId="178" fontId="19" fillId="0" borderId="25" xfId="19" applyNumberFormat="1" applyFont="1" applyBorder="1" applyAlignment="1" applyProtection="1">
      <alignment vertical="center" shrinkToFit="1"/>
    </xf>
    <xf numFmtId="178" fontId="19" fillId="0" borderId="43" xfId="19" applyNumberFormat="1" applyFont="1" applyBorder="1" applyAlignment="1" applyProtection="1">
      <alignment vertical="center" shrinkToFit="1"/>
    </xf>
    <xf numFmtId="179" fontId="3" fillId="0" borderId="0" xfId="3" applyNumberFormat="1" applyFont="1" applyFill="1" applyBorder="1" applyAlignment="1" applyProtection="1">
      <alignment vertical="center" wrapText="1"/>
      <protection locked="0"/>
    </xf>
    <xf numFmtId="0" fontId="28" fillId="0" borderId="56" xfId="15" applyFont="1" applyBorder="1" applyAlignment="1">
      <alignment horizontal="center" vertical="center" wrapText="1"/>
    </xf>
    <xf numFmtId="38" fontId="7" fillId="0" borderId="36" xfId="3" applyFont="1" applyFill="1" applyBorder="1" applyAlignment="1" applyProtection="1">
      <alignment horizontal="center" vertical="center" shrinkToFit="1"/>
      <protection locked="0"/>
    </xf>
    <xf numFmtId="0" fontId="9" fillId="0" borderId="73" xfId="15" applyNumberFormat="1" applyFont="1" applyBorder="1" applyAlignment="1">
      <alignment horizontal="center" vertical="center"/>
    </xf>
    <xf numFmtId="38" fontId="8" fillId="4" borderId="7" xfId="3" applyFont="1" applyFill="1" applyBorder="1" applyAlignment="1">
      <alignment horizontal="center" vertical="center" wrapText="1"/>
    </xf>
    <xf numFmtId="0" fontId="0" fillId="0" borderId="0" xfId="0" applyFill="1" applyBorder="1">
      <alignment vertical="center"/>
    </xf>
    <xf numFmtId="179" fontId="3" fillId="0" borderId="0" xfId="3" applyNumberFormat="1" applyFont="1" applyFill="1" applyBorder="1" applyAlignment="1" applyProtection="1">
      <alignment vertical="center" wrapText="1"/>
    </xf>
    <xf numFmtId="0" fontId="28" fillId="0" borderId="4" xfId="15" applyFont="1" applyBorder="1" applyAlignment="1">
      <alignment horizontal="center" vertical="center" wrapText="1"/>
    </xf>
    <xf numFmtId="0" fontId="7" fillId="7" borderId="77" xfId="17" applyFont="1" applyFill="1" applyBorder="1" applyAlignment="1" applyProtection="1">
      <alignment vertical="center" wrapText="1"/>
      <protection locked="0"/>
    </xf>
    <xf numFmtId="0" fontId="7" fillId="5" borderId="78" xfId="17" applyFont="1" applyFill="1" applyBorder="1" applyAlignment="1" applyProtection="1">
      <alignment horizontal="center" vertical="center" shrinkToFit="1"/>
      <protection locked="0"/>
    </xf>
    <xf numFmtId="181" fontId="7" fillId="7" borderId="78" xfId="3" applyNumberFormat="1" applyFont="1" applyFill="1" applyBorder="1" applyAlignment="1" applyProtection="1">
      <alignment horizontal="right" vertical="center" shrinkToFit="1"/>
      <protection locked="0"/>
    </xf>
    <xf numFmtId="0" fontId="7" fillId="6" borderId="78" xfId="17" applyFont="1" applyFill="1" applyBorder="1" applyAlignment="1" applyProtection="1">
      <alignment horizontal="center" vertical="center" shrinkToFit="1"/>
      <protection locked="0"/>
    </xf>
    <xf numFmtId="0" fontId="7" fillId="5" borderId="78" xfId="17" applyFont="1" applyFill="1" applyBorder="1" applyAlignment="1" applyProtection="1">
      <alignment vertical="center" shrinkToFit="1"/>
      <protection locked="0"/>
    </xf>
    <xf numFmtId="181" fontId="7" fillId="7" borderId="78" xfId="3" applyNumberFormat="1" applyFont="1" applyFill="1" applyBorder="1" applyAlignment="1" applyProtection="1">
      <alignment vertical="center" shrinkToFit="1"/>
      <protection locked="0"/>
    </xf>
    <xf numFmtId="178" fontId="7" fillId="7" borderId="78" xfId="3" applyNumberFormat="1" applyFont="1" applyFill="1" applyBorder="1" applyAlignment="1" applyProtection="1">
      <alignment vertical="center" shrinkToFit="1"/>
      <protection locked="0"/>
    </xf>
    <xf numFmtId="0" fontId="7" fillId="0" borderId="78" xfId="17" applyFont="1" applyFill="1" applyBorder="1" applyAlignment="1" applyProtection="1">
      <alignment horizontal="center" vertical="center" shrinkToFit="1"/>
      <protection locked="0"/>
    </xf>
    <xf numFmtId="0" fontId="3" fillId="0" borderId="0" xfId="4" applyFont="1">
      <alignment vertical="center"/>
    </xf>
    <xf numFmtId="0" fontId="3" fillId="0" borderId="0" xfId="4" applyFont="1" applyAlignment="1">
      <alignment vertical="center"/>
    </xf>
    <xf numFmtId="0" fontId="3" fillId="0" borderId="5" xfId="4" applyFont="1" applyBorder="1">
      <alignment vertical="center"/>
    </xf>
    <xf numFmtId="0" fontId="3" fillId="0" borderId="5" xfId="4" applyFont="1" applyBorder="1" applyAlignment="1">
      <alignment vertical="center"/>
    </xf>
    <xf numFmtId="0" fontId="3" fillId="0" borderId="0" xfId="4" applyFont="1" applyBorder="1">
      <alignment vertical="center"/>
    </xf>
    <xf numFmtId="0" fontId="3" fillId="0" borderId="0" xfId="4" applyFont="1" applyBorder="1" applyAlignment="1">
      <alignment vertical="center"/>
    </xf>
    <xf numFmtId="0" fontId="3" fillId="0" borderId="19" xfId="4" applyFont="1" applyBorder="1" applyAlignment="1" applyProtection="1">
      <alignment vertical="top" wrapText="1"/>
      <protection locked="0"/>
    </xf>
    <xf numFmtId="0" fontId="3" fillId="0" borderId="10" xfId="4" applyFont="1" applyBorder="1" applyAlignment="1" applyProtection="1">
      <alignment vertical="top" wrapText="1"/>
      <protection locked="0"/>
    </xf>
    <xf numFmtId="0" fontId="3" fillId="0" borderId="69" xfId="4" applyFont="1" applyBorder="1" applyAlignment="1" applyProtection="1">
      <alignment vertical="top" wrapText="1"/>
      <protection locked="0"/>
    </xf>
    <xf numFmtId="0" fontId="16" fillId="0" borderId="14" xfId="24" applyFont="1" applyBorder="1">
      <alignment vertical="center"/>
    </xf>
    <xf numFmtId="0" fontId="16" fillId="0" borderId="0" xfId="24" applyFont="1" applyBorder="1">
      <alignment vertical="center"/>
    </xf>
    <xf numFmtId="0" fontId="16" fillId="0" borderId="17" xfId="24" applyFont="1" applyBorder="1">
      <alignment vertical="center"/>
    </xf>
    <xf numFmtId="0" fontId="16" fillId="0" borderId="14" xfId="24" applyFont="1" applyBorder="1" applyAlignment="1">
      <alignment vertical="top" wrapText="1"/>
    </xf>
    <xf numFmtId="0" fontId="3" fillId="0" borderId="14" xfId="4" applyFont="1" applyBorder="1">
      <alignment vertical="center"/>
    </xf>
    <xf numFmtId="38" fontId="3" fillId="0" borderId="6" xfId="18" applyFont="1" applyFill="1" applyBorder="1" applyAlignment="1">
      <alignment horizontal="right" vertical="center"/>
    </xf>
    <xf numFmtId="0" fontId="5" fillId="0" borderId="64" xfId="15" applyFont="1" applyBorder="1" applyAlignment="1">
      <alignment horizontal="center" vertical="center"/>
    </xf>
    <xf numFmtId="179" fontId="3" fillId="0" borderId="0" xfId="3" applyNumberFormat="1" applyFont="1" applyFill="1" applyBorder="1" applyAlignment="1" applyProtection="1">
      <alignment horizontal="center" vertical="center" wrapText="1"/>
      <protection locked="0"/>
    </xf>
    <xf numFmtId="0" fontId="9" fillId="0" borderId="73" xfId="15" applyNumberFormat="1" applyFont="1" applyBorder="1" applyAlignment="1">
      <alignment horizontal="center" vertical="center"/>
    </xf>
    <xf numFmtId="38" fontId="30" fillId="0" borderId="0" xfId="3" applyFont="1" applyFill="1" applyBorder="1" applyAlignment="1">
      <alignment vertical="center"/>
    </xf>
    <xf numFmtId="0" fontId="10" fillId="4" borderId="22" xfId="0" applyFont="1" applyFill="1" applyBorder="1" applyAlignment="1">
      <alignment horizontal="center" vertical="center"/>
    </xf>
    <xf numFmtId="0" fontId="7" fillId="7" borderId="96" xfId="17" applyFont="1" applyFill="1" applyBorder="1" applyAlignment="1" applyProtection="1">
      <alignment vertical="center" wrapText="1"/>
      <protection locked="0"/>
    </xf>
    <xf numFmtId="0" fontId="7" fillId="5" borderId="82" xfId="17" applyFont="1" applyFill="1" applyBorder="1" applyAlignment="1" applyProtection="1">
      <alignment horizontal="center" vertical="center" shrinkToFit="1"/>
      <protection locked="0"/>
    </xf>
    <xf numFmtId="181" fontId="7" fillId="7" borderId="82" xfId="3" applyNumberFormat="1" applyFont="1" applyFill="1" applyBorder="1" applyAlignment="1" applyProtection="1">
      <alignment horizontal="right" vertical="center" shrinkToFit="1"/>
      <protection locked="0"/>
    </xf>
    <xf numFmtId="0" fontId="7" fillId="6" borderId="82" xfId="17" applyFont="1" applyFill="1" applyBorder="1" applyAlignment="1" applyProtection="1">
      <alignment horizontal="center" vertical="center" shrinkToFit="1"/>
      <protection locked="0"/>
    </xf>
    <xf numFmtId="0" fontId="7" fillId="5" borderId="82" xfId="17" applyFont="1" applyFill="1" applyBorder="1" applyAlignment="1" applyProtection="1">
      <alignment vertical="center" shrinkToFit="1"/>
      <protection locked="0"/>
    </xf>
    <xf numFmtId="181" fontId="7" fillId="7" borderId="82" xfId="3" applyNumberFormat="1" applyFont="1" applyFill="1" applyBorder="1" applyAlignment="1" applyProtection="1">
      <alignment vertical="center" shrinkToFit="1"/>
      <protection locked="0"/>
    </xf>
    <xf numFmtId="178" fontId="7" fillId="7" borderId="82" xfId="3" applyNumberFormat="1" applyFont="1" applyFill="1" applyBorder="1" applyAlignment="1" applyProtection="1">
      <alignment vertical="center" shrinkToFit="1"/>
      <protection locked="0"/>
    </xf>
    <xf numFmtId="0" fontId="7" fillId="0" borderId="82" xfId="17" applyFont="1" applyFill="1" applyBorder="1" applyAlignment="1" applyProtection="1">
      <alignment horizontal="center" vertical="center" shrinkToFit="1"/>
      <protection locked="0"/>
    </xf>
    <xf numFmtId="181" fontId="7" fillId="7" borderId="40" xfId="3" applyNumberFormat="1" applyFont="1" applyFill="1" applyBorder="1" applyAlignment="1" applyProtection="1">
      <alignment horizontal="right" vertical="center" shrinkToFit="1"/>
      <protection locked="0"/>
    </xf>
    <xf numFmtId="0" fontId="28" fillId="0" borderId="54" xfId="15" applyFont="1" applyBorder="1" applyAlignment="1">
      <alignment horizontal="center" vertical="center" wrapText="1"/>
    </xf>
    <xf numFmtId="0" fontId="5" fillId="0" borderId="99" xfId="15" applyFont="1" applyBorder="1" applyAlignment="1">
      <alignment horizontal="center" vertical="center"/>
    </xf>
    <xf numFmtId="0" fontId="5" fillId="0" borderId="82" xfId="15" applyFont="1" applyBorder="1" applyProtection="1">
      <alignment vertical="center"/>
      <protection locked="0"/>
    </xf>
    <xf numFmtId="0" fontId="9" fillId="7" borderId="53" xfId="15" applyFont="1" applyFill="1" applyBorder="1" applyAlignment="1" applyProtection="1">
      <alignment vertical="center" wrapText="1"/>
      <protection locked="0"/>
    </xf>
    <xf numFmtId="0" fontId="9" fillId="7" borderId="77" xfId="15" applyFont="1" applyFill="1" applyBorder="1" applyAlignment="1" applyProtection="1">
      <alignment vertical="center" wrapText="1"/>
      <protection locked="0"/>
    </xf>
    <xf numFmtId="0" fontId="5" fillId="0" borderId="78" xfId="15" applyFont="1" applyBorder="1" applyProtection="1">
      <alignment vertical="center"/>
      <protection locked="0"/>
    </xf>
    <xf numFmtId="0" fontId="7" fillId="5" borderId="78" xfId="0" applyFont="1" applyFill="1" applyBorder="1" applyAlignment="1" applyProtection="1">
      <alignment vertical="center" shrinkToFit="1"/>
      <protection locked="0"/>
    </xf>
    <xf numFmtId="0" fontId="7" fillId="6" borderId="78" xfId="0" applyFont="1" applyFill="1" applyBorder="1" applyAlignment="1" applyProtection="1">
      <alignment horizontal="center" vertical="center" shrinkToFit="1"/>
      <protection locked="0"/>
    </xf>
    <xf numFmtId="178" fontId="7" fillId="4" borderId="100" xfId="17" applyNumberFormat="1" applyFont="1" applyFill="1" applyBorder="1" applyAlignment="1">
      <alignment vertical="center" shrinkToFit="1"/>
    </xf>
    <xf numFmtId="181" fontId="7" fillId="7" borderId="6" xfId="3" applyNumberFormat="1" applyFont="1" applyFill="1" applyBorder="1" applyAlignment="1" applyProtection="1">
      <alignment vertical="center" shrinkToFit="1"/>
      <protection locked="0"/>
    </xf>
    <xf numFmtId="0" fontId="7" fillId="5" borderId="6" xfId="0" applyFont="1" applyFill="1" applyBorder="1" applyAlignment="1" applyProtection="1">
      <alignment vertical="center" shrinkToFit="1"/>
      <protection locked="0"/>
    </xf>
    <xf numFmtId="0" fontId="7" fillId="6" borderId="6" xfId="0" applyFont="1" applyFill="1" applyBorder="1" applyAlignment="1" applyProtection="1">
      <alignment horizontal="center" vertical="center" shrinkToFit="1"/>
      <protection locked="0"/>
    </xf>
    <xf numFmtId="178" fontId="7" fillId="7" borderId="6" xfId="3" applyNumberFormat="1" applyFont="1" applyFill="1" applyBorder="1" applyAlignment="1" applyProtection="1">
      <alignment vertical="center" shrinkToFit="1"/>
      <protection locked="0"/>
    </xf>
    <xf numFmtId="0" fontId="10" fillId="0" borderId="0" xfId="17" applyFont="1" applyFill="1" applyBorder="1" applyAlignment="1" applyProtection="1">
      <alignment horizontal="center" vertical="center" wrapText="1"/>
    </xf>
    <xf numFmtId="177" fontId="5" fillId="0" borderId="0" xfId="17" applyNumberFormat="1" applyFont="1" applyFill="1" applyBorder="1" applyAlignment="1" applyProtection="1">
      <alignment vertical="center" shrinkToFit="1"/>
    </xf>
    <xf numFmtId="178" fontId="0" fillId="0" borderId="22" xfId="0" applyNumberFormat="1" applyFill="1" applyBorder="1">
      <alignment vertical="center"/>
    </xf>
    <xf numFmtId="38" fontId="5" fillId="0" borderId="4" xfId="18" applyBorder="1" applyAlignment="1" applyProtection="1">
      <alignment horizontal="right" vertical="center"/>
    </xf>
    <xf numFmtId="38" fontId="5" fillId="0" borderId="54" xfId="18" applyBorder="1" applyAlignment="1" applyProtection="1">
      <alignment horizontal="right" vertical="center"/>
    </xf>
    <xf numFmtId="38" fontId="5" fillId="0" borderId="0" xfId="18" applyBorder="1" applyAlignment="1" applyProtection="1">
      <alignment horizontal="right" vertical="center"/>
    </xf>
    <xf numFmtId="38" fontId="5" fillId="0" borderId="76" xfId="18" applyBorder="1" applyAlignment="1" applyProtection="1">
      <alignment horizontal="right" vertical="center"/>
    </xf>
    <xf numFmtId="38" fontId="5" fillId="0" borderId="102" xfId="18" applyBorder="1" applyAlignment="1" applyProtection="1">
      <alignment horizontal="right" vertical="center"/>
    </xf>
    <xf numFmtId="38" fontId="5" fillId="0" borderId="51" xfId="18" applyBorder="1" applyAlignment="1" applyProtection="1">
      <alignment horizontal="right" vertical="center"/>
    </xf>
    <xf numFmtId="38" fontId="5" fillId="0" borderId="103" xfId="18" applyBorder="1" applyAlignment="1" applyProtection="1">
      <alignment horizontal="right" vertical="center"/>
    </xf>
    <xf numFmtId="38" fontId="5" fillId="0" borderId="6" xfId="18" applyBorder="1" applyAlignment="1" applyProtection="1">
      <alignment horizontal="right" vertical="center"/>
    </xf>
    <xf numFmtId="38" fontId="5" fillId="0" borderId="5" xfId="18" applyBorder="1" applyAlignment="1" applyProtection="1">
      <alignment horizontal="right" vertical="center"/>
    </xf>
    <xf numFmtId="38" fontId="5" fillId="0" borderId="80" xfId="18" applyBorder="1" applyAlignment="1" applyProtection="1">
      <alignment horizontal="right" vertical="center"/>
    </xf>
    <xf numFmtId="38" fontId="5" fillId="0" borderId="104" xfId="18" applyBorder="1" applyAlignment="1" applyProtection="1">
      <alignment horizontal="right" vertical="center"/>
    </xf>
    <xf numFmtId="49" fontId="16" fillId="4" borderId="54" xfId="20" applyNumberFormat="1" applyFont="1" applyFill="1" applyBorder="1" applyAlignment="1" applyProtection="1">
      <alignment horizontal="center" vertical="center"/>
    </xf>
    <xf numFmtId="38" fontId="5" fillId="0" borderId="22" xfId="18" applyBorder="1" applyAlignment="1" applyProtection="1">
      <alignment horizontal="right" vertical="center" shrinkToFit="1"/>
    </xf>
    <xf numFmtId="38" fontId="5" fillId="0" borderId="24" xfId="18" applyBorder="1" applyAlignment="1" applyProtection="1">
      <alignment horizontal="right" vertical="center" shrinkToFit="1"/>
    </xf>
    <xf numFmtId="38" fontId="5" fillId="0" borderId="43" xfId="18" applyBorder="1" applyAlignment="1" applyProtection="1">
      <alignment horizontal="right" vertical="center" shrinkToFit="1"/>
    </xf>
    <xf numFmtId="38" fontId="5" fillId="0" borderId="46" xfId="18" applyBorder="1" applyAlignment="1" applyProtection="1">
      <alignment horizontal="right" vertical="center" shrinkToFit="1"/>
    </xf>
    <xf numFmtId="38" fontId="5" fillId="0" borderId="25" xfId="18" applyBorder="1" applyAlignment="1" applyProtection="1">
      <alignment horizontal="right" vertical="center" shrinkToFit="1"/>
    </xf>
    <xf numFmtId="38" fontId="5" fillId="0" borderId="49" xfId="18" applyBorder="1" applyAlignment="1" applyProtection="1">
      <alignment horizontal="right" vertical="center" shrinkToFit="1"/>
    </xf>
    <xf numFmtId="38" fontId="5" fillId="0" borderId="26" xfId="18" applyBorder="1" applyAlignment="1" applyProtection="1">
      <alignment horizontal="right" vertical="center" shrinkToFit="1"/>
    </xf>
    <xf numFmtId="38" fontId="5" fillId="8" borderId="22" xfId="18" applyFill="1" applyBorder="1" applyAlignment="1" applyProtection="1">
      <alignment horizontal="right" vertical="center" shrinkToFit="1"/>
    </xf>
    <xf numFmtId="38" fontId="5" fillId="8" borderId="23" xfId="18" applyFill="1" applyBorder="1" applyAlignment="1" applyProtection="1">
      <alignment horizontal="right" vertical="center" shrinkToFit="1"/>
    </xf>
    <xf numFmtId="38" fontId="5" fillId="0" borderId="31" xfId="18" applyBorder="1" applyAlignment="1" applyProtection="1">
      <alignment horizontal="right" vertical="center" shrinkToFit="1"/>
    </xf>
    <xf numFmtId="0" fontId="10" fillId="0" borderId="0" xfId="0" applyFont="1" applyFill="1">
      <alignment vertical="center"/>
    </xf>
    <xf numFmtId="0" fontId="16" fillId="0" borderId="14" xfId="24" applyFont="1" applyFill="1" applyBorder="1" applyAlignment="1">
      <alignment vertical="center"/>
    </xf>
    <xf numFmtId="183" fontId="19" fillId="4" borderId="54" xfId="19" applyNumberFormat="1" applyFont="1" applyFill="1" applyBorder="1" applyAlignment="1" applyProtection="1">
      <alignment horizontal="center" vertical="center" wrapText="1"/>
    </xf>
    <xf numFmtId="183" fontId="9" fillId="4" borderId="22" xfId="0" applyNumberFormat="1" applyFont="1" applyFill="1" applyBorder="1" applyAlignment="1" applyProtection="1">
      <alignment horizontal="right" vertical="center" wrapText="1"/>
    </xf>
    <xf numFmtId="183" fontId="19" fillId="4" borderId="4" xfId="19" applyNumberFormat="1" applyFont="1" applyFill="1" applyBorder="1" applyAlignment="1" applyProtection="1">
      <alignment horizontal="center" vertical="center" wrapText="1"/>
    </xf>
    <xf numFmtId="38" fontId="5" fillId="0" borderId="30" xfId="18" applyBorder="1" applyAlignment="1" applyProtection="1">
      <alignment horizontal="right" vertical="center"/>
    </xf>
    <xf numFmtId="178" fontId="7" fillId="4" borderId="78" xfId="17" applyNumberFormat="1" applyFont="1" applyFill="1" applyBorder="1" applyAlignment="1">
      <alignment vertical="center" shrinkToFit="1"/>
    </xf>
    <xf numFmtId="0" fontId="7" fillId="0" borderId="78" xfId="0" applyFont="1" applyFill="1" applyBorder="1" applyAlignment="1" applyProtection="1">
      <alignment vertical="center" shrinkToFit="1"/>
      <protection locked="0"/>
    </xf>
    <xf numFmtId="178" fontId="7" fillId="4" borderId="9" xfId="17" applyNumberFormat="1" applyFont="1" applyFill="1" applyBorder="1" applyAlignment="1">
      <alignment vertical="center" shrinkToFit="1"/>
    </xf>
    <xf numFmtId="0" fontId="0" fillId="0" borderId="20" xfId="0" applyFill="1" applyBorder="1">
      <alignment vertical="center"/>
    </xf>
    <xf numFmtId="183" fontId="19" fillId="4" borderId="108" xfId="19" applyNumberFormat="1" applyFont="1" applyFill="1" applyBorder="1" applyAlignment="1" applyProtection="1">
      <alignment horizontal="center" vertical="center" wrapText="1"/>
    </xf>
    <xf numFmtId="38" fontId="5" fillId="0" borderId="108" xfId="18" applyBorder="1" applyAlignment="1" applyProtection="1">
      <alignment horizontal="right" vertical="center"/>
    </xf>
    <xf numFmtId="38" fontId="5" fillId="0" borderId="109" xfId="18" applyBorder="1" applyAlignment="1" applyProtection="1">
      <alignment horizontal="right" vertical="center"/>
    </xf>
    <xf numFmtId="38" fontId="5" fillId="0" borderId="110" xfId="18" applyBorder="1" applyAlignment="1" applyProtection="1">
      <alignment horizontal="right" vertical="center"/>
    </xf>
    <xf numFmtId="38" fontId="5" fillId="0" borderId="111" xfId="18" applyBorder="1" applyAlignment="1" applyProtection="1">
      <alignment horizontal="right" vertical="center"/>
    </xf>
    <xf numFmtId="38" fontId="5" fillId="0" borderId="112" xfId="18" applyBorder="1" applyAlignment="1" applyProtection="1">
      <alignment horizontal="right" vertical="center"/>
    </xf>
    <xf numFmtId="38" fontId="5" fillId="0" borderId="113" xfId="18" applyBorder="1" applyAlignment="1" applyProtection="1">
      <alignment horizontal="right" vertical="center"/>
    </xf>
    <xf numFmtId="38" fontId="5" fillId="0" borderId="98" xfId="18" applyBorder="1" applyAlignment="1" applyProtection="1">
      <alignment horizontal="right" vertical="center"/>
    </xf>
    <xf numFmtId="38" fontId="5" fillId="0" borderId="48" xfId="18" applyBorder="1" applyAlignment="1" applyProtection="1">
      <alignment horizontal="right" vertical="center"/>
    </xf>
    <xf numFmtId="38" fontId="7" fillId="0" borderId="35" xfId="3" applyFont="1" applyFill="1" applyBorder="1" applyAlignment="1" applyProtection="1">
      <alignment horizontal="center" vertical="center" shrinkToFit="1"/>
      <protection locked="0"/>
    </xf>
    <xf numFmtId="38" fontId="7" fillId="0" borderId="36" xfId="3" applyFont="1" applyFill="1" applyBorder="1" applyAlignment="1" applyProtection="1">
      <alignment horizontal="center" vertical="center" shrinkToFit="1"/>
      <protection locked="0"/>
    </xf>
    <xf numFmtId="38" fontId="7" fillId="0" borderId="34" xfId="3" applyFont="1" applyFill="1" applyBorder="1" applyAlignment="1" applyProtection="1">
      <alignment horizontal="center" vertical="center" shrinkToFit="1"/>
      <protection locked="0"/>
    </xf>
    <xf numFmtId="38" fontId="7" fillId="0" borderId="35" xfId="3" applyFont="1" applyFill="1" applyBorder="1" applyAlignment="1" applyProtection="1">
      <alignment horizontal="center" vertical="center" shrinkToFit="1"/>
      <protection locked="0"/>
    </xf>
    <xf numFmtId="183" fontId="19" fillId="4" borderId="55" xfId="19" applyNumberFormat="1" applyFont="1" applyFill="1" applyBorder="1" applyAlignment="1" applyProtection="1">
      <alignment horizontal="center" vertical="center" wrapText="1"/>
    </xf>
    <xf numFmtId="0" fontId="5" fillId="0" borderId="0" xfId="0" applyFont="1">
      <alignment vertical="center"/>
    </xf>
    <xf numFmtId="49" fontId="16" fillId="0" borderId="0" xfId="24" applyNumberFormat="1" applyFont="1">
      <alignment vertical="center"/>
    </xf>
    <xf numFmtId="0" fontId="9" fillId="0" borderId="35" xfId="15" applyNumberFormat="1" applyFont="1" applyBorder="1" applyAlignment="1">
      <alignment horizontal="center" vertical="center"/>
    </xf>
    <xf numFmtId="178" fontId="7" fillId="4" borderId="82" xfId="17" applyNumberFormat="1" applyFont="1" applyFill="1" applyBorder="1" applyAlignment="1">
      <alignment vertical="center" shrinkToFit="1"/>
    </xf>
    <xf numFmtId="0" fontId="16" fillId="4" borderId="54" xfId="20" applyNumberFormat="1" applyFont="1" applyFill="1" applyBorder="1" applyAlignment="1" applyProtection="1">
      <alignment horizontal="center" vertical="center"/>
    </xf>
    <xf numFmtId="0" fontId="16" fillId="4" borderId="55" xfId="20" applyNumberFormat="1" applyFont="1" applyFill="1" applyBorder="1" applyAlignment="1" applyProtection="1">
      <alignment horizontal="center" vertical="center"/>
    </xf>
    <xf numFmtId="185" fontId="19" fillId="8" borderId="43" xfId="19" applyNumberFormat="1" applyFont="1" applyFill="1" applyBorder="1" applyAlignment="1" applyProtection="1">
      <alignment vertical="center" shrinkToFit="1"/>
    </xf>
    <xf numFmtId="185" fontId="19" fillId="0" borderId="43" xfId="19" applyNumberFormat="1" applyFont="1" applyBorder="1" applyAlignment="1" applyProtection="1">
      <alignment vertical="center"/>
    </xf>
    <xf numFmtId="185" fontId="19" fillId="8" borderId="46" xfId="19" applyNumberFormat="1" applyFont="1" applyFill="1" applyBorder="1" applyAlignment="1" applyProtection="1">
      <alignment vertical="center" shrinkToFit="1"/>
    </xf>
    <xf numFmtId="185" fontId="19" fillId="0" borderId="46" xfId="19" applyNumberFormat="1" applyFont="1" applyBorder="1" applyAlignment="1" applyProtection="1">
      <alignment vertical="center"/>
    </xf>
    <xf numFmtId="185" fontId="19" fillId="8" borderId="49" xfId="19" applyNumberFormat="1" applyFont="1" applyFill="1" applyBorder="1" applyAlignment="1" applyProtection="1">
      <alignment vertical="center" shrinkToFit="1"/>
    </xf>
    <xf numFmtId="185" fontId="19" fillId="0" borderId="49" xfId="19" applyNumberFormat="1" applyFont="1" applyBorder="1" applyAlignment="1" applyProtection="1">
      <alignment vertical="center"/>
    </xf>
    <xf numFmtId="185" fontId="19" fillId="8" borderId="25" xfId="19" applyNumberFormat="1" applyFont="1" applyFill="1" applyBorder="1" applyAlignment="1" applyProtection="1">
      <alignment vertical="center" shrinkToFit="1"/>
    </xf>
    <xf numFmtId="185" fontId="19" fillId="0" borderId="25" xfId="19" applyNumberFormat="1" applyFont="1" applyBorder="1" applyAlignment="1" applyProtection="1">
      <alignment vertical="center"/>
    </xf>
    <xf numFmtId="185" fontId="19" fillId="9" borderId="49" xfId="19" applyNumberFormat="1" applyFont="1" applyFill="1" applyBorder="1" applyAlignment="1" applyProtection="1">
      <alignment vertical="center" shrinkToFit="1"/>
    </xf>
    <xf numFmtId="185" fontId="19" fillId="9" borderId="49" xfId="19" applyNumberFormat="1" applyFont="1" applyFill="1" applyBorder="1" applyAlignment="1" applyProtection="1">
      <alignment vertical="center"/>
    </xf>
    <xf numFmtId="185" fontId="19" fillId="8" borderId="22" xfId="19" applyNumberFormat="1" applyFont="1" applyFill="1" applyBorder="1" applyAlignment="1" applyProtection="1">
      <alignment vertical="center" shrinkToFit="1"/>
    </xf>
    <xf numFmtId="185" fontId="19" fillId="0" borderId="22" xfId="19" applyNumberFormat="1" applyFont="1" applyBorder="1" applyAlignment="1" applyProtection="1">
      <alignment vertical="center"/>
    </xf>
    <xf numFmtId="185" fontId="19" fillId="8" borderId="22" xfId="19" applyNumberFormat="1" applyFont="1" applyFill="1" applyBorder="1" applyAlignment="1" applyProtection="1">
      <alignment vertical="center"/>
    </xf>
    <xf numFmtId="185" fontId="19" fillId="0" borderId="28" xfId="19" applyNumberFormat="1" applyFont="1" applyBorder="1" applyAlignment="1" applyProtection="1">
      <alignment horizontal="center" vertical="center"/>
    </xf>
    <xf numFmtId="185" fontId="19" fillId="8" borderId="31" xfId="19" applyNumberFormat="1" applyFont="1" applyFill="1" applyBorder="1" applyAlignment="1" applyProtection="1">
      <alignment vertical="center" shrinkToFit="1"/>
    </xf>
    <xf numFmtId="185" fontId="15" fillId="0" borderId="0" xfId="19" applyNumberFormat="1" applyProtection="1">
      <alignment vertical="center"/>
    </xf>
    <xf numFmtId="185" fontId="19" fillId="0" borderId="114" xfId="19" applyNumberFormat="1" applyFont="1" applyBorder="1" applyAlignment="1" applyProtection="1">
      <alignment vertical="center"/>
    </xf>
    <xf numFmtId="0" fontId="9" fillId="0" borderId="116" xfId="15" applyNumberFormat="1" applyFont="1" applyBorder="1" applyAlignment="1">
      <alignment horizontal="center" vertical="center"/>
    </xf>
    <xf numFmtId="0" fontId="9" fillId="0" borderId="117" xfId="15" applyNumberFormat="1" applyFont="1" applyBorder="1" applyAlignment="1">
      <alignment horizontal="center" vertical="center"/>
    </xf>
    <xf numFmtId="0" fontId="28" fillId="0" borderId="115" xfId="15" applyFont="1" applyBorder="1" applyAlignment="1">
      <alignment horizontal="center" vertical="center" wrapText="1"/>
    </xf>
    <xf numFmtId="38" fontId="8" fillId="0" borderId="61" xfId="3" applyFont="1" applyFill="1" applyBorder="1" applyAlignment="1">
      <alignment horizontal="center" vertical="center"/>
    </xf>
    <xf numFmtId="0" fontId="8" fillId="7" borderId="77" xfId="17" applyFont="1" applyFill="1" applyBorder="1" applyAlignment="1">
      <alignment horizontal="center" vertical="center"/>
    </xf>
    <xf numFmtId="0" fontId="12" fillId="5" borderId="78" xfId="17" applyFont="1" applyFill="1" applyBorder="1" applyAlignment="1" applyProtection="1">
      <alignment horizontal="center" vertical="center"/>
    </xf>
    <xf numFmtId="0" fontId="14" fillId="7" borderId="78" xfId="17" applyFont="1" applyFill="1" applyBorder="1" applyAlignment="1">
      <alignment horizontal="center" vertical="center"/>
    </xf>
    <xf numFmtId="0" fontId="14" fillId="5" borderId="78" xfId="17" applyFont="1" applyFill="1" applyBorder="1" applyAlignment="1">
      <alignment horizontal="center" vertical="center"/>
    </xf>
    <xf numFmtId="0" fontId="14" fillId="6" borderId="78" xfId="17" applyFont="1" applyFill="1" applyBorder="1" applyAlignment="1">
      <alignment horizontal="center" vertical="center"/>
    </xf>
    <xf numFmtId="38" fontId="8" fillId="4" borderId="78" xfId="3" applyFont="1" applyFill="1" applyBorder="1" applyAlignment="1">
      <alignment horizontal="center" vertical="center"/>
    </xf>
    <xf numFmtId="38" fontId="14" fillId="0" borderId="79" xfId="3" applyFont="1" applyFill="1" applyBorder="1" applyAlignment="1">
      <alignment horizontal="center" vertical="center" wrapText="1"/>
    </xf>
    <xf numFmtId="0" fontId="7" fillId="5" borderId="39" xfId="0" applyFont="1" applyFill="1" applyBorder="1" applyAlignment="1" applyProtection="1">
      <alignment vertical="center" shrinkToFit="1"/>
      <protection locked="0"/>
    </xf>
    <xf numFmtId="0" fontId="7" fillId="6" borderId="39" xfId="0" applyFont="1" applyFill="1" applyBorder="1" applyAlignment="1" applyProtection="1">
      <alignment horizontal="center" vertical="center" shrinkToFit="1"/>
      <protection locked="0"/>
    </xf>
    <xf numFmtId="185" fontId="19" fillId="0" borderId="24" xfId="19" applyNumberFormat="1" applyFont="1" applyBorder="1" applyAlignment="1" applyProtection="1">
      <alignment vertical="center" shrinkToFit="1"/>
    </xf>
    <xf numFmtId="185" fontId="19" fillId="0" borderId="43" xfId="19" applyNumberFormat="1" applyFont="1" applyBorder="1" applyAlignment="1" applyProtection="1">
      <alignment vertical="center" shrinkToFit="1"/>
    </xf>
    <xf numFmtId="185" fontId="19" fillId="0" borderId="46" xfId="19" applyNumberFormat="1" applyFont="1" applyBorder="1" applyAlignment="1" applyProtection="1">
      <alignment vertical="center" shrinkToFit="1"/>
    </xf>
    <xf numFmtId="185" fontId="19" fillId="0" borderId="25" xfId="19" applyNumberFormat="1" applyFont="1" applyBorder="1" applyAlignment="1" applyProtection="1">
      <alignment vertical="center" shrinkToFit="1"/>
    </xf>
    <xf numFmtId="185" fontId="19" fillId="0" borderId="49" xfId="19" applyNumberFormat="1" applyFont="1" applyBorder="1" applyAlignment="1" applyProtection="1">
      <alignment vertical="center" shrinkToFit="1"/>
    </xf>
    <xf numFmtId="185" fontId="19" fillId="0" borderId="26" xfId="19" applyNumberFormat="1" applyFont="1" applyBorder="1" applyAlignment="1" applyProtection="1">
      <alignment vertical="center" shrinkToFit="1"/>
    </xf>
    <xf numFmtId="185" fontId="19" fillId="0" borderId="31" xfId="19" applyNumberFormat="1" applyFont="1" applyBorder="1" applyAlignment="1" applyProtection="1">
      <alignment vertical="center" shrinkToFit="1"/>
    </xf>
    <xf numFmtId="0" fontId="5" fillId="0" borderId="0" xfId="0" applyFont="1" applyFill="1">
      <alignment vertical="center"/>
    </xf>
    <xf numFmtId="0" fontId="5" fillId="0" borderId="0" xfId="15" applyFont="1" applyProtection="1">
      <alignment vertical="center"/>
      <protection locked="0"/>
    </xf>
    <xf numFmtId="0" fontId="5" fillId="0" borderId="0" xfId="0" applyFont="1" applyAlignment="1">
      <alignment horizontal="centerContinuous" vertical="center"/>
    </xf>
    <xf numFmtId="0" fontId="0" fillId="0" borderId="0" xfId="0" applyAlignment="1">
      <alignment horizontal="centerContinuous" vertical="center"/>
    </xf>
    <xf numFmtId="38" fontId="3" fillId="0" borderId="21" xfId="18" applyFont="1" applyFill="1" applyBorder="1" applyAlignment="1" applyProtection="1">
      <alignment horizontal="center" vertical="center" textRotation="255"/>
    </xf>
    <xf numFmtId="38" fontId="3" fillId="0" borderId="0" xfId="18" applyFont="1" applyFill="1" applyBorder="1" applyAlignment="1" applyProtection="1">
      <alignment horizontal="center" vertical="center" textRotation="255"/>
    </xf>
    <xf numFmtId="38" fontId="11" fillId="0" borderId="0" xfId="2" applyFont="1" applyFill="1" applyBorder="1" applyAlignment="1">
      <alignment vertical="center"/>
    </xf>
    <xf numFmtId="38" fontId="3" fillId="0" borderId="0" xfId="18" applyFont="1" applyFill="1" applyBorder="1">
      <alignment vertical="center"/>
    </xf>
    <xf numFmtId="38" fontId="7" fillId="0" borderId="0" xfId="18" applyFont="1" applyFill="1" applyBorder="1" applyAlignment="1" applyProtection="1">
      <alignment vertical="center"/>
    </xf>
    <xf numFmtId="38" fontId="7" fillId="0" borderId="21" xfId="18" applyFont="1" applyFill="1" applyBorder="1" applyAlignment="1" applyProtection="1">
      <alignment vertical="center"/>
    </xf>
    <xf numFmtId="0" fontId="9" fillId="0" borderId="0" xfId="0" applyFont="1" applyFill="1" applyBorder="1" applyAlignment="1" applyProtection="1">
      <alignment horizontal="center" vertical="center" textRotation="255"/>
    </xf>
    <xf numFmtId="38" fontId="3" fillId="0" borderId="0" xfId="18" applyFont="1" applyFill="1" applyBorder="1" applyProtection="1">
      <alignment vertical="center"/>
    </xf>
    <xf numFmtId="38" fontId="3" fillId="0" borderId="0" xfId="18" applyFont="1" applyFill="1" applyBorder="1" applyAlignment="1" applyProtection="1">
      <alignment vertical="center" textRotation="255"/>
    </xf>
    <xf numFmtId="38" fontId="3" fillId="0" borderId="0" xfId="18" applyFont="1" applyFill="1" applyBorder="1" applyAlignment="1" applyProtection="1">
      <alignment vertical="center"/>
    </xf>
    <xf numFmtId="38" fontId="3" fillId="0" borderId="21" xfId="18" applyFont="1" applyFill="1" applyBorder="1" applyAlignment="1" applyProtection="1">
      <alignment vertical="center"/>
    </xf>
    <xf numFmtId="38" fontId="3" fillId="0" borderId="6" xfId="18" applyFont="1" applyFill="1" applyBorder="1" applyAlignment="1">
      <alignment horizontal="right" vertical="center"/>
    </xf>
    <xf numFmtId="38" fontId="7" fillId="0" borderId="36" xfId="3" applyFont="1" applyFill="1" applyBorder="1" applyAlignment="1" applyProtection="1">
      <alignment horizontal="center" vertical="center" shrinkToFit="1"/>
      <protection locked="0"/>
    </xf>
    <xf numFmtId="38" fontId="7" fillId="0" borderId="22" xfId="18" applyFont="1" applyFill="1" applyBorder="1" applyAlignment="1" applyProtection="1">
      <alignment horizontal="center" vertical="center" wrapText="1"/>
    </xf>
    <xf numFmtId="38" fontId="7" fillId="0" borderId="22" xfId="18" applyFont="1" applyFill="1" applyBorder="1" applyAlignment="1" applyProtection="1">
      <alignment horizontal="center" vertical="center"/>
    </xf>
    <xf numFmtId="38" fontId="7" fillId="0" borderId="7" xfId="18" applyFont="1" applyFill="1" applyBorder="1" applyAlignment="1" applyProtection="1">
      <alignment vertical="center"/>
    </xf>
    <xf numFmtId="38" fontId="3" fillId="2" borderId="8" xfId="18" applyFont="1" applyFill="1" applyBorder="1" applyAlignment="1" applyProtection="1">
      <alignment horizontal="center" vertical="center" textRotation="255"/>
    </xf>
    <xf numFmtId="0" fontId="5" fillId="0" borderId="61" xfId="15" applyFont="1" applyBorder="1" applyAlignment="1">
      <alignment horizontal="center" vertical="center"/>
    </xf>
    <xf numFmtId="0" fontId="5" fillId="0" borderId="34" xfId="15" applyFont="1" applyBorder="1" applyAlignment="1">
      <alignment horizontal="center" vertical="center"/>
    </xf>
    <xf numFmtId="0" fontId="5" fillId="0" borderId="35" xfId="15" applyFont="1" applyBorder="1" applyAlignment="1">
      <alignment horizontal="center" vertical="center"/>
    </xf>
    <xf numFmtId="38" fontId="5" fillId="0" borderId="118" xfId="18" applyBorder="1" applyAlignment="1" applyProtection="1">
      <alignment horizontal="right" vertical="center"/>
    </xf>
    <xf numFmtId="38" fontId="17" fillId="0" borderId="8" xfId="20" applyFont="1" applyFill="1" applyBorder="1" applyAlignment="1" applyProtection="1">
      <alignment vertical="center" wrapText="1"/>
    </xf>
    <xf numFmtId="38" fontId="3" fillId="0" borderId="0" xfId="18" applyFont="1" applyFill="1" applyBorder="1" applyAlignment="1">
      <alignment vertical="center"/>
    </xf>
    <xf numFmtId="0" fontId="0" fillId="0" borderId="20" xfId="0" applyBorder="1" applyAlignment="1" applyProtection="1">
      <alignment vertical="center"/>
    </xf>
    <xf numFmtId="38" fontId="3" fillId="0" borderId="0" xfId="18" applyFont="1" applyFill="1" applyBorder="1" applyAlignment="1" applyProtection="1">
      <alignment vertical="center" wrapText="1"/>
    </xf>
    <xf numFmtId="38" fontId="3" fillId="0" borderId="0" xfId="18" applyFont="1" applyFill="1" applyBorder="1" applyAlignment="1" applyProtection="1">
      <alignment horizontal="right" vertical="center"/>
    </xf>
    <xf numFmtId="0" fontId="0" fillId="0" borderId="0" xfId="0" applyFill="1" applyBorder="1" applyProtection="1">
      <alignment vertical="center"/>
    </xf>
    <xf numFmtId="0" fontId="0" fillId="0" borderId="0" xfId="0" applyBorder="1">
      <alignment vertical="center"/>
    </xf>
    <xf numFmtId="38" fontId="7" fillId="0" borderId="20" xfId="18" applyFont="1" applyFill="1" applyBorder="1" applyAlignment="1" applyProtection="1">
      <alignment horizontal="center" vertical="center"/>
    </xf>
    <xf numFmtId="38" fontId="7" fillId="0" borderId="0" xfId="18" applyFont="1" applyFill="1" applyBorder="1" applyAlignment="1" applyProtection="1">
      <alignment vertical="center" wrapText="1"/>
    </xf>
    <xf numFmtId="0" fontId="9" fillId="0" borderId="0" xfId="0" applyFont="1" applyBorder="1" applyAlignment="1" applyProtection="1">
      <alignment vertical="center"/>
    </xf>
    <xf numFmtId="38" fontId="7" fillId="0" borderId="20" xfId="18" applyFont="1" applyFill="1" applyBorder="1" applyAlignment="1" applyProtection="1">
      <alignment horizontal="center" vertical="center" wrapText="1"/>
    </xf>
    <xf numFmtId="178" fontId="7" fillId="3" borderId="0" xfId="18" applyNumberFormat="1" applyFont="1" applyFill="1" applyBorder="1" applyAlignment="1" applyProtection="1">
      <alignment vertical="center" shrinkToFit="1"/>
    </xf>
    <xf numFmtId="178" fontId="9" fillId="0" borderId="0" xfId="0" applyNumberFormat="1" applyFont="1" applyBorder="1" applyAlignment="1" applyProtection="1">
      <alignment vertical="center" shrinkToFit="1"/>
    </xf>
    <xf numFmtId="0" fontId="33" fillId="0" borderId="0" xfId="0" applyFont="1" applyFill="1">
      <alignment vertical="center"/>
    </xf>
    <xf numFmtId="38" fontId="35" fillId="0" borderId="0" xfId="18" applyFont="1" applyFill="1" applyBorder="1" applyAlignment="1" applyProtection="1">
      <alignment horizontal="center" vertical="center"/>
    </xf>
    <xf numFmtId="0" fontId="33" fillId="0" borderId="0" xfId="0" applyFont="1" applyBorder="1" applyAlignment="1" applyProtection="1">
      <alignment vertical="center"/>
    </xf>
    <xf numFmtId="178" fontId="35" fillId="0" borderId="0" xfId="18" applyNumberFormat="1" applyFont="1" applyFill="1" applyBorder="1" applyAlignment="1" applyProtection="1">
      <alignment vertical="center" shrinkToFit="1"/>
    </xf>
    <xf numFmtId="178" fontId="33" fillId="0" borderId="0" xfId="0" applyNumberFormat="1" applyFont="1" applyBorder="1" applyAlignment="1" applyProtection="1">
      <alignment vertical="center" shrinkToFit="1"/>
    </xf>
    <xf numFmtId="38" fontId="34" fillId="0" borderId="0" xfId="2" applyFont="1" applyFill="1" applyBorder="1" applyAlignment="1">
      <alignment vertical="center"/>
    </xf>
    <xf numFmtId="0" fontId="33" fillId="0" borderId="0" xfId="0" applyFont="1" applyFill="1" applyBorder="1">
      <alignment vertical="center"/>
    </xf>
    <xf numFmtId="38" fontId="33" fillId="0" borderId="0" xfId="18" applyFont="1" applyFill="1" applyBorder="1">
      <alignment vertical="center"/>
    </xf>
    <xf numFmtId="38" fontId="33" fillId="0" borderId="0" xfId="18" applyFont="1" applyFill="1" applyBorder="1" applyProtection="1">
      <alignment vertical="center"/>
    </xf>
    <xf numFmtId="38" fontId="33" fillId="0" borderId="0" xfId="18" applyFont="1" applyFill="1" applyBorder="1" applyAlignment="1" applyProtection="1">
      <alignment horizontal="right" vertical="center"/>
    </xf>
    <xf numFmtId="0" fontId="33" fillId="0" borderId="0" xfId="0" applyFont="1" applyFill="1" applyBorder="1" applyProtection="1">
      <alignment vertical="center"/>
    </xf>
    <xf numFmtId="185" fontId="19" fillId="0" borderId="67" xfId="19" applyNumberFormat="1" applyFont="1" applyBorder="1" applyAlignment="1" applyProtection="1">
      <alignment horizontal="center" vertical="center"/>
    </xf>
    <xf numFmtId="185" fontId="19" fillId="8" borderId="67" xfId="19" applyNumberFormat="1" applyFont="1" applyFill="1" applyBorder="1" applyAlignment="1" applyProtection="1">
      <alignment vertical="center" shrinkToFit="1"/>
    </xf>
    <xf numFmtId="0" fontId="36" fillId="0" borderId="0" xfId="24" applyFont="1">
      <alignment vertical="center"/>
    </xf>
    <xf numFmtId="182" fontId="36" fillId="0" borderId="0" xfId="24" applyNumberFormat="1" applyFont="1">
      <alignment vertical="center"/>
    </xf>
    <xf numFmtId="183" fontId="36" fillId="0" borderId="0" xfId="24" applyNumberFormat="1" applyFont="1">
      <alignment vertical="center"/>
    </xf>
    <xf numFmtId="184" fontId="36" fillId="0" borderId="0" xfId="24" applyNumberFormat="1" applyFont="1">
      <alignment vertical="center"/>
    </xf>
    <xf numFmtId="0" fontId="36" fillId="0" borderId="0" xfId="24" applyFont="1" applyBorder="1">
      <alignment vertical="center"/>
    </xf>
    <xf numFmtId="38" fontId="5" fillId="0" borderId="0" xfId="18" applyAlignment="1" applyProtection="1">
      <alignment horizontal="center" vertical="center"/>
    </xf>
    <xf numFmtId="38" fontId="7" fillId="0" borderId="35" xfId="3" applyFont="1" applyFill="1" applyBorder="1" applyAlignment="1" applyProtection="1">
      <alignment horizontal="center" vertical="center" shrinkToFit="1"/>
      <protection locked="0"/>
    </xf>
    <xf numFmtId="0" fontId="28" fillId="0" borderId="56" xfId="15" applyFont="1" applyBorder="1" applyAlignment="1">
      <alignment horizontal="center" vertical="center" wrapText="1"/>
    </xf>
    <xf numFmtId="0" fontId="9" fillId="0" borderId="0" xfId="0" applyFont="1" applyFill="1" applyBorder="1" applyAlignment="1" applyProtection="1">
      <alignment horizontal="center" vertical="center" textRotation="255"/>
    </xf>
    <xf numFmtId="38" fontId="7" fillId="0" borderId="22" xfId="18" applyFont="1" applyFill="1" applyBorder="1" applyAlignment="1" applyProtection="1">
      <alignment horizontal="center" vertical="center" wrapText="1"/>
    </xf>
    <xf numFmtId="38" fontId="7" fillId="0" borderId="22" xfId="18" applyFont="1" applyFill="1" applyBorder="1" applyAlignment="1" applyProtection="1">
      <alignment horizontal="center" vertical="center"/>
    </xf>
    <xf numFmtId="0" fontId="10" fillId="4" borderId="22" xfId="0" applyFont="1" applyFill="1" applyBorder="1" applyAlignment="1">
      <alignment horizontal="center" vertical="center"/>
    </xf>
    <xf numFmtId="0" fontId="19" fillId="0" borderId="43" xfId="19" applyFont="1" applyFill="1" applyBorder="1" applyAlignment="1" applyProtection="1">
      <alignment horizontal="center" vertical="center" shrinkToFit="1"/>
    </xf>
    <xf numFmtId="185" fontId="19" fillId="0" borderId="44" xfId="19" applyNumberFormat="1" applyFont="1" applyFill="1" applyBorder="1" applyAlignment="1" applyProtection="1">
      <alignment horizontal="center" vertical="center" shrinkToFit="1"/>
    </xf>
    <xf numFmtId="185" fontId="19" fillId="0" borderId="43" xfId="19" applyNumberFormat="1" applyFont="1" applyFill="1" applyBorder="1" applyAlignment="1" applyProtection="1">
      <alignment vertical="center" shrinkToFit="1"/>
    </xf>
    <xf numFmtId="0" fontId="19" fillId="0" borderId="46" xfId="19" applyFont="1" applyFill="1" applyBorder="1" applyAlignment="1" applyProtection="1">
      <alignment horizontal="center" vertical="center" shrinkToFit="1"/>
    </xf>
    <xf numFmtId="185" fontId="19" fillId="0" borderId="47" xfId="19" applyNumberFormat="1" applyFont="1" applyFill="1" applyBorder="1" applyAlignment="1" applyProtection="1">
      <alignment horizontal="center" vertical="center" shrinkToFit="1"/>
    </xf>
    <xf numFmtId="185" fontId="19" fillId="0" borderId="46" xfId="19" applyNumberFormat="1" applyFont="1" applyFill="1" applyBorder="1" applyAlignment="1" applyProtection="1">
      <alignment vertical="center" shrinkToFit="1"/>
    </xf>
    <xf numFmtId="0" fontId="19" fillId="0" borderId="49" xfId="19" applyFont="1" applyFill="1" applyBorder="1" applyAlignment="1" applyProtection="1">
      <alignment horizontal="center" vertical="center" shrinkToFit="1"/>
    </xf>
    <xf numFmtId="185" fontId="19" fillId="0" borderId="50" xfId="19" applyNumberFormat="1" applyFont="1" applyFill="1" applyBorder="1" applyAlignment="1" applyProtection="1">
      <alignment horizontal="center" vertical="center" shrinkToFit="1"/>
    </xf>
    <xf numFmtId="185" fontId="19" fillId="0" borderId="49" xfId="19" applyNumberFormat="1" applyFont="1" applyFill="1" applyBorder="1" applyAlignment="1" applyProtection="1">
      <alignment vertical="center" shrinkToFit="1"/>
    </xf>
    <xf numFmtId="0" fontId="19" fillId="0" borderId="25" xfId="19" applyFont="1" applyFill="1" applyBorder="1" applyAlignment="1" applyProtection="1">
      <alignment horizontal="center" vertical="center" shrinkToFit="1"/>
    </xf>
    <xf numFmtId="185" fontId="19" fillId="0" borderId="72" xfId="19" applyNumberFormat="1" applyFont="1" applyFill="1" applyBorder="1" applyAlignment="1" applyProtection="1">
      <alignment horizontal="center" vertical="center" shrinkToFit="1"/>
    </xf>
    <xf numFmtId="185" fontId="19" fillId="0" borderId="25" xfId="19" applyNumberFormat="1" applyFont="1" applyFill="1" applyBorder="1" applyAlignment="1" applyProtection="1">
      <alignment vertical="center" shrinkToFit="1"/>
    </xf>
    <xf numFmtId="185" fontId="19" fillId="0" borderId="103" xfId="19" applyNumberFormat="1" applyFont="1" applyFill="1" applyBorder="1" applyAlignment="1" applyProtection="1">
      <alignment horizontal="center" vertical="center" shrinkToFit="1"/>
    </xf>
    <xf numFmtId="185" fontId="19" fillId="0" borderId="52" xfId="19" applyNumberFormat="1" applyFont="1" applyFill="1" applyBorder="1" applyAlignment="1" applyProtection="1">
      <alignment horizontal="center" vertical="center" shrinkToFit="1"/>
    </xf>
    <xf numFmtId="185" fontId="19" fillId="0" borderId="101" xfId="19" applyNumberFormat="1" applyFont="1" applyFill="1" applyBorder="1" applyAlignment="1" applyProtection="1">
      <alignment horizontal="center" vertical="center" shrinkToFit="1"/>
    </xf>
    <xf numFmtId="185" fontId="19" fillId="0" borderId="45" xfId="19" applyNumberFormat="1" applyFont="1" applyFill="1" applyBorder="1" applyAlignment="1" applyProtection="1">
      <alignment horizontal="center" vertical="center" shrinkToFit="1"/>
    </xf>
    <xf numFmtId="185" fontId="19" fillId="0" borderId="2" xfId="19" applyNumberFormat="1" applyFont="1" applyBorder="1" applyAlignment="1" applyProtection="1">
      <alignment horizontal="center" vertical="center"/>
    </xf>
    <xf numFmtId="185" fontId="19" fillId="0" borderId="80" xfId="19" applyNumberFormat="1" applyFont="1" applyBorder="1" applyAlignment="1" applyProtection="1">
      <alignment horizontal="center" vertical="center"/>
    </xf>
    <xf numFmtId="185" fontId="19" fillId="0" borderId="8" xfId="19" applyNumberFormat="1" applyFont="1" applyBorder="1" applyAlignment="1" applyProtection="1">
      <alignment horizontal="center" vertical="center"/>
    </xf>
    <xf numFmtId="185" fontId="19" fillId="8" borderId="23" xfId="19" applyNumberFormat="1" applyFont="1" applyFill="1" applyBorder="1" applyAlignment="1" applyProtection="1">
      <alignment vertical="center" shrinkToFit="1"/>
    </xf>
    <xf numFmtId="185" fontId="19" fillId="0" borderId="26" xfId="19" applyNumberFormat="1" applyFont="1" applyBorder="1" applyAlignment="1" applyProtection="1">
      <alignment horizontal="center" vertical="center"/>
    </xf>
    <xf numFmtId="185" fontId="19" fillId="8" borderId="26" xfId="19" applyNumberFormat="1" applyFont="1" applyFill="1" applyBorder="1" applyAlignment="1" applyProtection="1">
      <alignment vertical="center" shrinkToFit="1"/>
    </xf>
    <xf numFmtId="185" fontId="19" fillId="0" borderId="128" xfId="19" applyNumberFormat="1" applyFont="1" applyFill="1" applyBorder="1" applyAlignment="1" applyProtection="1">
      <alignment vertical="center" shrinkToFit="1"/>
    </xf>
    <xf numFmtId="185" fontId="19" fillId="0" borderId="129" xfId="19" applyNumberFormat="1" applyFont="1" applyBorder="1" applyAlignment="1" applyProtection="1">
      <alignment vertical="center"/>
    </xf>
    <xf numFmtId="38" fontId="17" fillId="0" borderId="23" xfId="20" applyFont="1" applyFill="1" applyBorder="1" applyAlignment="1" applyProtection="1">
      <alignment horizontal="center" vertical="center" wrapText="1" shrinkToFit="1"/>
    </xf>
    <xf numFmtId="49" fontId="16" fillId="4" borderId="1" xfId="20" applyNumberFormat="1" applyFont="1" applyFill="1" applyBorder="1" applyAlignment="1" applyProtection="1">
      <alignment horizontal="center" vertical="center"/>
    </xf>
    <xf numFmtId="49" fontId="16" fillId="4" borderId="4" xfId="20" applyNumberFormat="1" applyFont="1" applyFill="1" applyBorder="1" applyAlignment="1" applyProtection="1">
      <alignment horizontal="center" vertical="center"/>
    </xf>
    <xf numFmtId="0" fontId="16" fillId="4" borderId="1" xfId="20" applyNumberFormat="1" applyFont="1" applyFill="1" applyBorder="1" applyAlignment="1" applyProtection="1">
      <alignment horizontal="center" vertical="center"/>
    </xf>
    <xf numFmtId="0" fontId="19" fillId="4" borderId="22" xfId="19" applyFont="1" applyFill="1" applyBorder="1" applyAlignment="1" applyProtection="1">
      <alignment horizontal="center" vertical="center"/>
    </xf>
    <xf numFmtId="185" fontId="19" fillId="10" borderId="119" xfId="19" applyNumberFormat="1" applyFont="1" applyFill="1" applyBorder="1" applyAlignment="1" applyProtection="1">
      <alignment vertical="center" shrinkToFit="1"/>
    </xf>
    <xf numFmtId="185" fontId="20" fillId="10" borderId="119" xfId="19" applyNumberFormat="1" applyFont="1" applyFill="1" applyBorder="1" applyAlignment="1" applyProtection="1">
      <alignment horizontal="center" vertical="center"/>
      <protection locked="0"/>
    </xf>
    <xf numFmtId="0" fontId="10" fillId="0" borderId="0" xfId="17" applyFont="1" applyFill="1" applyBorder="1" applyAlignment="1">
      <alignment vertical="center" wrapText="1"/>
    </xf>
    <xf numFmtId="177" fontId="5" fillId="0" borderId="0" xfId="17" applyNumberFormat="1" applyFont="1" applyFill="1" applyBorder="1" applyAlignment="1">
      <alignment vertical="center" shrinkToFit="1"/>
    </xf>
    <xf numFmtId="0" fontId="5" fillId="0" borderId="0" xfId="17" applyFill="1" applyBorder="1" applyAlignment="1">
      <alignment vertical="center" shrinkToFit="1"/>
    </xf>
    <xf numFmtId="183" fontId="19" fillId="4" borderId="1" xfId="19" applyNumberFormat="1" applyFont="1" applyFill="1" applyBorder="1" applyAlignment="1" applyProtection="1">
      <alignment horizontal="center" vertical="center" wrapText="1"/>
    </xf>
    <xf numFmtId="38" fontId="7" fillId="0" borderId="35" xfId="3" applyFont="1" applyFill="1" applyBorder="1" applyAlignment="1" applyProtection="1">
      <alignment horizontal="center" vertical="center" shrinkToFit="1"/>
      <protection locked="0"/>
    </xf>
    <xf numFmtId="38" fontId="7" fillId="0" borderId="61" xfId="3" applyFont="1" applyFill="1" applyBorder="1" applyAlignment="1" applyProtection="1">
      <alignment horizontal="center" vertical="center" shrinkToFit="1"/>
      <protection locked="0"/>
    </xf>
    <xf numFmtId="38" fontId="12" fillId="0" borderId="0" xfId="18" applyFont="1" applyFill="1" applyBorder="1" applyAlignment="1">
      <alignment vertical="center"/>
    </xf>
    <xf numFmtId="178" fontId="7" fillId="4" borderId="63" xfId="17" applyNumberFormat="1" applyFont="1" applyFill="1" applyBorder="1" applyAlignment="1">
      <alignment vertical="center" shrinkToFit="1"/>
    </xf>
    <xf numFmtId="178" fontId="7" fillId="4" borderId="130" xfId="17" applyNumberFormat="1" applyFont="1" applyFill="1" applyBorder="1" applyAlignment="1">
      <alignment vertical="center" shrinkToFit="1"/>
    </xf>
    <xf numFmtId="0" fontId="9" fillId="0" borderId="61" xfId="15" applyNumberFormat="1" applyFont="1" applyBorder="1" applyAlignment="1">
      <alignment horizontal="center" vertical="center"/>
    </xf>
    <xf numFmtId="178" fontId="7" fillId="4" borderId="64" xfId="17" applyNumberFormat="1" applyFont="1" applyFill="1" applyBorder="1" applyAlignment="1">
      <alignment vertical="center" shrinkToFit="1"/>
    </xf>
    <xf numFmtId="0" fontId="9" fillId="0" borderId="34" xfId="15" applyNumberFormat="1" applyFont="1" applyBorder="1" applyAlignment="1">
      <alignment horizontal="center" vertical="center"/>
    </xf>
    <xf numFmtId="186" fontId="36" fillId="0" borderId="0" xfId="24" applyNumberFormat="1" applyFont="1">
      <alignment vertical="center"/>
    </xf>
    <xf numFmtId="0" fontId="37" fillId="0" borderId="0" xfId="19" applyFont="1" applyAlignment="1" applyProtection="1">
      <alignment horizontal="center" vertical="center"/>
    </xf>
    <xf numFmtId="0" fontId="37" fillId="0" borderId="0" xfId="19" applyFont="1" applyProtection="1">
      <alignment vertical="center"/>
    </xf>
    <xf numFmtId="38" fontId="17" fillId="4" borderId="1" xfId="20" applyFont="1" applyFill="1" applyBorder="1" applyAlignment="1" applyProtection="1">
      <alignment horizontal="center" vertical="center"/>
    </xf>
    <xf numFmtId="0" fontId="16" fillId="11" borderId="92" xfId="24" applyFont="1" applyFill="1" applyBorder="1" applyAlignment="1" applyProtection="1">
      <alignment horizontal="center" vertical="center" wrapText="1"/>
    </xf>
    <xf numFmtId="0" fontId="16" fillId="0" borderId="14" xfId="24" applyFont="1" applyBorder="1" applyAlignment="1" applyProtection="1">
      <alignment horizontal="center" vertical="center" wrapText="1"/>
    </xf>
    <xf numFmtId="0" fontId="16" fillId="0" borderId="0" xfId="24" applyFont="1" applyBorder="1" applyAlignment="1" applyProtection="1">
      <alignment horizontal="center" vertical="center" wrapText="1"/>
    </xf>
    <xf numFmtId="0" fontId="16" fillId="0" borderId="17" xfId="24" applyFont="1" applyBorder="1" applyAlignment="1" applyProtection="1">
      <alignment horizontal="center" vertical="center" wrapText="1"/>
    </xf>
    <xf numFmtId="0" fontId="16" fillId="0" borderId="14" xfId="24" applyFont="1" applyBorder="1" applyAlignment="1" applyProtection="1">
      <alignment vertical="top" wrapText="1"/>
    </xf>
    <xf numFmtId="0" fontId="16" fillId="0" borderId="0" xfId="24" applyFont="1" applyBorder="1" applyAlignment="1" applyProtection="1">
      <alignment vertical="top" wrapText="1"/>
    </xf>
    <xf numFmtId="0" fontId="16" fillId="0" borderId="17" xfId="24" applyFont="1" applyBorder="1" applyAlignment="1" applyProtection="1">
      <alignment vertical="top" wrapText="1"/>
    </xf>
    <xf numFmtId="0" fontId="16" fillId="0" borderId="0" xfId="24" applyFont="1" applyProtection="1">
      <alignment vertical="center"/>
    </xf>
    <xf numFmtId="0" fontId="16" fillId="0" borderId="0" xfId="24" applyFont="1" applyBorder="1" applyProtection="1">
      <alignment vertical="center"/>
    </xf>
    <xf numFmtId="0" fontId="16" fillId="0" borderId="17" xfId="24" applyFont="1" applyBorder="1" applyProtection="1">
      <alignment vertical="center"/>
    </xf>
    <xf numFmtId="0" fontId="16" fillId="0" borderId="14" xfId="24" applyFont="1" applyBorder="1" applyProtection="1">
      <alignment vertical="center"/>
    </xf>
    <xf numFmtId="178" fontId="29" fillId="0" borderId="26" xfId="20" applyNumberFormat="1" applyFont="1" applyFill="1" applyBorder="1" applyAlignment="1" applyProtection="1">
      <alignment vertical="center" wrapText="1"/>
    </xf>
    <xf numFmtId="178" fontId="29" fillId="0" borderId="22" xfId="20" applyNumberFormat="1" applyFont="1" applyFill="1" applyBorder="1" applyAlignment="1" applyProtection="1">
      <alignment vertical="center" wrapText="1"/>
    </xf>
    <xf numFmtId="178" fontId="29" fillId="0" borderId="67" xfId="20" applyNumberFormat="1" applyFont="1" applyFill="1" applyBorder="1" applyAlignment="1" applyProtection="1">
      <alignment horizontal="left" vertical="center" shrinkToFit="1"/>
    </xf>
    <xf numFmtId="178" fontId="29" fillId="5" borderId="31" xfId="20" applyNumberFormat="1" applyFont="1" applyFill="1" applyBorder="1" applyAlignment="1" applyProtection="1">
      <alignment vertical="center" wrapText="1"/>
    </xf>
    <xf numFmtId="178" fontId="29" fillId="0" borderId="43" xfId="20" applyNumberFormat="1" applyFont="1" applyFill="1" applyBorder="1" applyAlignment="1" applyProtection="1">
      <alignment horizontal="left" vertical="center" wrapText="1"/>
    </xf>
    <xf numFmtId="178" fontId="29" fillId="0" borderId="23" xfId="20" applyNumberFormat="1" applyFont="1" applyFill="1" applyBorder="1" applyAlignment="1" applyProtection="1">
      <alignment horizontal="left" vertical="center" wrapText="1"/>
    </xf>
    <xf numFmtId="178" fontId="29" fillId="0" borderId="22" xfId="20" applyNumberFormat="1" applyFont="1" applyFill="1" applyBorder="1" applyAlignment="1" applyProtection="1">
      <alignment horizontal="left" vertical="center" wrapText="1"/>
    </xf>
    <xf numFmtId="178" fontId="29" fillId="0" borderId="31" xfId="20" applyNumberFormat="1" applyFont="1" applyFill="1" applyBorder="1" applyAlignment="1" applyProtection="1">
      <alignment horizontal="left" vertical="center" wrapText="1"/>
    </xf>
    <xf numFmtId="38" fontId="17" fillId="0" borderId="23" xfId="20" applyFont="1" applyFill="1" applyBorder="1" applyAlignment="1" applyProtection="1">
      <alignment horizontal="center" vertical="center" wrapText="1" shrinkToFit="1"/>
    </xf>
    <xf numFmtId="38" fontId="17" fillId="4" borderId="1" xfId="20" applyFont="1" applyFill="1" applyBorder="1" applyAlignment="1" applyProtection="1">
      <alignment horizontal="center" vertical="center"/>
    </xf>
    <xf numFmtId="0" fontId="16" fillId="10" borderId="0" xfId="24" applyFont="1" applyFill="1">
      <alignment vertical="center"/>
    </xf>
    <xf numFmtId="38" fontId="3" fillId="0" borderId="6" xfId="18" applyFont="1" applyFill="1" applyBorder="1" applyAlignment="1">
      <alignment horizontal="right" vertical="center"/>
    </xf>
    <xf numFmtId="0" fontId="0" fillId="4" borderId="0" xfId="0" applyFill="1" applyBorder="1" applyAlignment="1">
      <alignment horizontal="center" vertical="center" shrinkToFit="1"/>
    </xf>
    <xf numFmtId="178" fontId="16" fillId="0" borderId="44" xfId="20" applyNumberFormat="1" applyFont="1" applyFill="1" applyBorder="1" applyAlignment="1" applyProtection="1">
      <alignment vertical="center" shrinkToFit="1"/>
    </xf>
    <xf numFmtId="38" fontId="7" fillId="0" borderId="61" xfId="3" applyFont="1" applyFill="1" applyBorder="1" applyAlignment="1" applyProtection="1">
      <alignment horizontal="center" vertical="center" shrinkToFit="1"/>
      <protection locked="0"/>
    </xf>
    <xf numFmtId="38" fontId="7" fillId="0" borderId="35" xfId="3" applyFont="1" applyFill="1" applyBorder="1" applyAlignment="1" applyProtection="1">
      <alignment horizontal="center" vertical="center" shrinkToFit="1"/>
      <protection locked="0"/>
    </xf>
    <xf numFmtId="38" fontId="7" fillId="0" borderId="22" xfId="18" applyFont="1" applyFill="1" applyBorder="1" applyAlignment="1" applyProtection="1">
      <alignment horizontal="center" vertical="center"/>
    </xf>
    <xf numFmtId="0" fontId="28" fillId="0" borderId="56" xfId="15" applyFont="1" applyBorder="1" applyAlignment="1">
      <alignment horizontal="center" vertical="center" wrapText="1"/>
    </xf>
    <xf numFmtId="0" fontId="9" fillId="0" borderId="0" xfId="0" applyFont="1" applyFill="1" applyBorder="1" applyAlignment="1" applyProtection="1">
      <alignment horizontal="center" vertical="center" textRotation="255"/>
    </xf>
    <xf numFmtId="38" fontId="7" fillId="0" borderId="22" xfId="18" applyFont="1" applyFill="1" applyBorder="1" applyAlignment="1" applyProtection="1">
      <alignment horizontal="center" vertical="center" wrapText="1"/>
    </xf>
    <xf numFmtId="0" fontId="10" fillId="4" borderId="22" xfId="0" applyFont="1" applyFill="1" applyBorder="1" applyAlignment="1">
      <alignment horizontal="center" vertical="center"/>
    </xf>
    <xf numFmtId="38" fontId="3" fillId="0" borderId="6" xfId="18" applyFont="1" applyFill="1" applyBorder="1" applyAlignment="1">
      <alignment horizontal="right" vertical="center"/>
    </xf>
    <xf numFmtId="38" fontId="7" fillId="0" borderId="35" xfId="3" applyFont="1" applyFill="1" applyBorder="1" applyAlignment="1" applyProtection="1">
      <alignment horizontal="center" vertical="center" shrinkToFit="1"/>
      <protection locked="0"/>
    </xf>
    <xf numFmtId="38" fontId="7" fillId="0" borderId="61" xfId="3" applyFont="1" applyFill="1" applyBorder="1" applyAlignment="1" applyProtection="1">
      <alignment horizontal="center" vertical="center" shrinkToFit="1"/>
      <protection locked="0"/>
    </xf>
    <xf numFmtId="0" fontId="9" fillId="0" borderId="97" xfId="15" applyNumberFormat="1" applyFont="1" applyBorder="1" applyAlignment="1">
      <alignment horizontal="center" vertical="center"/>
    </xf>
    <xf numFmtId="38" fontId="7" fillId="0" borderId="98" xfId="3" applyFont="1" applyFill="1" applyBorder="1" applyAlignment="1" applyProtection="1">
      <alignment horizontal="center" vertical="center" shrinkToFit="1"/>
      <protection locked="0"/>
    </xf>
    <xf numFmtId="0" fontId="9" fillId="0" borderId="64" xfId="15" applyNumberFormat="1" applyFont="1" applyBorder="1" applyAlignment="1">
      <alignment horizontal="center" vertical="center"/>
    </xf>
    <xf numFmtId="178" fontId="7" fillId="4" borderId="134" xfId="17" applyNumberFormat="1" applyFont="1" applyFill="1" applyBorder="1" applyAlignment="1">
      <alignment vertical="center" shrinkToFit="1"/>
    </xf>
    <xf numFmtId="38" fontId="7" fillId="0" borderId="34" xfId="3" applyFont="1" applyFill="1" applyBorder="1" applyAlignment="1" applyProtection="1">
      <alignment horizontal="center" vertical="center" shrinkToFit="1"/>
      <protection locked="0"/>
    </xf>
    <xf numFmtId="0" fontId="7" fillId="5" borderId="40" xfId="0" applyFont="1" applyFill="1" applyBorder="1" applyAlignment="1" applyProtection="1">
      <alignment vertical="center" shrinkToFit="1"/>
      <protection locked="0"/>
    </xf>
    <xf numFmtId="0" fontId="7" fillId="6" borderId="40" xfId="0" applyFont="1" applyFill="1" applyBorder="1" applyAlignment="1" applyProtection="1">
      <alignment horizontal="center" vertical="center" shrinkToFit="1"/>
      <protection locked="0"/>
    </xf>
    <xf numFmtId="178" fontId="7" fillId="4" borderId="136" xfId="17" applyNumberFormat="1" applyFont="1" applyFill="1" applyBorder="1" applyAlignment="1">
      <alignment vertical="center" shrinkToFit="1"/>
    </xf>
    <xf numFmtId="49" fontId="3" fillId="0" borderId="4" xfId="0" applyNumberFormat="1" applyFont="1" applyBorder="1" applyAlignment="1" applyProtection="1">
      <alignment vertical="center" shrinkToFit="1"/>
      <protection locked="0"/>
    </xf>
    <xf numFmtId="0" fontId="3" fillId="0" borderId="14" xfId="0" applyFont="1" applyBorder="1" applyAlignment="1" applyProtection="1">
      <alignment horizontal="left" vertical="top" wrapText="1"/>
      <protection locked="0"/>
    </xf>
    <xf numFmtId="0" fontId="3" fillId="0" borderId="0" xfId="0" applyFont="1" applyBorder="1" applyAlignment="1" applyProtection="1">
      <alignment horizontal="left" vertical="top" wrapText="1"/>
      <protection locked="0"/>
    </xf>
    <xf numFmtId="0" fontId="3" fillId="0" borderId="17" xfId="0" applyFont="1" applyBorder="1" applyAlignment="1" applyProtection="1">
      <alignment horizontal="left" vertical="top" wrapText="1"/>
      <protection locked="0"/>
    </xf>
    <xf numFmtId="0" fontId="3" fillId="0" borderId="19" xfId="0" applyFont="1" applyBorder="1" applyAlignment="1" applyProtection="1">
      <alignment horizontal="left" vertical="top" wrapText="1"/>
      <protection locked="0"/>
    </xf>
    <xf numFmtId="0" fontId="3" fillId="0" borderId="10" xfId="0" applyFont="1" applyBorder="1" applyAlignment="1" applyProtection="1">
      <alignment horizontal="left" vertical="top" wrapText="1"/>
      <protection locked="0"/>
    </xf>
    <xf numFmtId="0" fontId="3" fillId="0" borderId="69" xfId="0" applyFont="1" applyBorder="1" applyAlignment="1" applyProtection="1">
      <alignment horizontal="left" vertical="top" wrapText="1"/>
      <protection locked="0"/>
    </xf>
    <xf numFmtId="0" fontId="3" fillId="0" borderId="14" xfId="0" applyFont="1" applyBorder="1" applyAlignment="1">
      <alignment horizontal="left" vertical="top" wrapText="1"/>
    </xf>
    <xf numFmtId="0" fontId="3" fillId="0" borderId="0" xfId="0" applyFont="1" applyBorder="1" applyAlignment="1">
      <alignment horizontal="left" vertical="top" wrapText="1"/>
    </xf>
    <xf numFmtId="0" fontId="3" fillId="0" borderId="17" xfId="0" applyFont="1" applyBorder="1" applyAlignment="1">
      <alignment horizontal="left" vertical="top" wrapText="1"/>
    </xf>
    <xf numFmtId="0" fontId="3" fillId="0" borderId="60" xfId="0" applyFont="1" applyBorder="1">
      <alignment vertical="center"/>
    </xf>
    <xf numFmtId="0" fontId="3" fillId="0" borderId="58" xfId="0" applyFont="1" applyBorder="1">
      <alignment vertical="center"/>
    </xf>
    <xf numFmtId="0" fontId="3" fillId="0" borderId="68" xfId="0" applyFont="1" applyBorder="1">
      <alignment vertical="center"/>
    </xf>
    <xf numFmtId="0" fontId="3" fillId="0" borderId="12" xfId="0" applyFont="1" applyBorder="1">
      <alignment vertical="center"/>
    </xf>
    <xf numFmtId="0" fontId="3" fillId="0" borderId="4" xfId="0" applyFont="1" applyBorder="1">
      <alignment vertical="center"/>
    </xf>
    <xf numFmtId="0" fontId="3" fillId="0" borderId="7" xfId="0" applyFont="1" applyBorder="1">
      <alignment vertical="center"/>
    </xf>
    <xf numFmtId="0" fontId="3" fillId="0" borderId="15" xfId="0" applyFont="1" applyBorder="1">
      <alignment vertical="center"/>
    </xf>
    <xf numFmtId="0" fontId="3" fillId="0" borderId="13" xfId="0" applyFont="1" applyBorder="1" applyAlignment="1" applyProtection="1">
      <alignment horizontal="left" vertical="top" wrapText="1"/>
      <protection locked="0"/>
    </xf>
    <xf numFmtId="0" fontId="3" fillId="0" borderId="5" xfId="0" applyFont="1" applyBorder="1" applyAlignment="1" applyProtection="1">
      <alignment horizontal="left" vertical="top" wrapText="1"/>
      <protection locked="0"/>
    </xf>
    <xf numFmtId="0" fontId="3" fillId="0" borderId="16" xfId="0" applyFont="1" applyBorder="1" applyAlignment="1" applyProtection="1">
      <alignment horizontal="left" vertical="top" wrapText="1"/>
      <protection locked="0"/>
    </xf>
    <xf numFmtId="0" fontId="3" fillId="0" borderId="11" xfId="0" applyFont="1" applyBorder="1" applyAlignment="1" applyProtection="1">
      <alignment horizontal="left" vertical="top" wrapText="1"/>
      <protection locked="0"/>
    </xf>
    <xf numFmtId="0" fontId="3" fillId="0" borderId="6" xfId="0" applyFont="1" applyBorder="1" applyAlignment="1" applyProtection="1">
      <alignment horizontal="left" vertical="top" wrapText="1"/>
      <protection locked="0"/>
    </xf>
    <xf numFmtId="0" fontId="3" fillId="0" borderId="18" xfId="0" applyFont="1" applyBorder="1" applyAlignment="1" applyProtection="1">
      <alignment horizontal="left" vertical="top" wrapText="1"/>
      <protection locked="0"/>
    </xf>
    <xf numFmtId="0" fontId="3" fillId="0" borderId="70" xfId="0" applyFont="1" applyBorder="1" applyAlignment="1" applyProtection="1">
      <alignment vertical="center" wrapText="1"/>
      <protection locked="0"/>
    </xf>
    <xf numFmtId="0" fontId="3" fillId="0" borderId="58" xfId="0" applyFont="1" applyBorder="1" applyAlignment="1" applyProtection="1">
      <alignment vertical="center" wrapText="1"/>
      <protection locked="0"/>
    </xf>
    <xf numFmtId="0" fontId="3" fillId="0" borderId="59"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0" fontId="3" fillId="0" borderId="4" xfId="0" applyFont="1" applyBorder="1" applyAlignment="1" applyProtection="1">
      <alignment vertical="center" wrapText="1"/>
      <protection locked="0"/>
    </xf>
    <xf numFmtId="0" fontId="3" fillId="0" borderId="15" xfId="0" applyFont="1" applyBorder="1" applyAlignment="1" applyProtection="1">
      <alignment vertical="center" wrapText="1"/>
      <protection locked="0"/>
    </xf>
    <xf numFmtId="0" fontId="3" fillId="0" borderId="0" xfId="0" applyFont="1" applyAlignment="1">
      <alignment horizontal="center" vertical="center"/>
    </xf>
    <xf numFmtId="0" fontId="16" fillId="0" borderId="0" xfId="0" applyFont="1" applyAlignment="1">
      <alignment horizontal="center" vertical="center"/>
    </xf>
    <xf numFmtId="0" fontId="3" fillId="0" borderId="6" xfId="0" applyFont="1" applyBorder="1" applyAlignment="1" applyProtection="1">
      <alignment vertical="center" shrinkToFit="1"/>
      <protection locked="0"/>
    </xf>
    <xf numFmtId="0" fontId="3" fillId="0" borderId="4" xfId="0" applyFont="1" applyBorder="1" applyAlignment="1" applyProtection="1">
      <alignment vertical="center" shrinkToFit="1"/>
      <protection locked="0"/>
    </xf>
    <xf numFmtId="0" fontId="3" fillId="0" borderId="6" xfId="0" applyFont="1" applyBorder="1">
      <alignment vertical="center"/>
    </xf>
    <xf numFmtId="0" fontId="3" fillId="0" borderId="4" xfId="0" applyFont="1" applyBorder="1" applyAlignment="1">
      <alignment vertical="center"/>
    </xf>
    <xf numFmtId="49" fontId="3" fillId="0" borderId="5" xfId="0" applyNumberFormat="1" applyFont="1" applyBorder="1" applyAlignment="1" applyProtection="1">
      <alignment horizontal="center" vertical="center" shrinkToFit="1"/>
      <protection locked="0"/>
    </xf>
    <xf numFmtId="0" fontId="3" fillId="0" borderId="5" xfId="0" applyFont="1" applyBorder="1">
      <alignment vertical="center"/>
    </xf>
    <xf numFmtId="0" fontId="3" fillId="0" borderId="6" xfId="4" applyFont="1" applyBorder="1" applyAlignment="1" applyProtection="1">
      <alignment horizontal="left" vertical="center" shrinkToFit="1"/>
      <protection locked="0"/>
    </xf>
    <xf numFmtId="0" fontId="3" fillId="0" borderId="0" xfId="4" applyFont="1" applyAlignment="1">
      <alignment horizontal="center" vertical="center"/>
    </xf>
    <xf numFmtId="0" fontId="16" fillId="0" borderId="0" xfId="4" applyFont="1" applyAlignment="1">
      <alignment horizontal="center" vertical="center"/>
    </xf>
    <xf numFmtId="0" fontId="3" fillId="0" borderId="6" xfId="4" applyFont="1" applyBorder="1">
      <alignment vertical="center"/>
    </xf>
    <xf numFmtId="0" fontId="3" fillId="0" borderId="6" xfId="4" applyFont="1" applyBorder="1" applyAlignment="1" applyProtection="1">
      <alignment vertical="center" shrinkToFit="1"/>
      <protection locked="0"/>
    </xf>
    <xf numFmtId="0" fontId="3" fillId="0" borderId="4" xfId="4" applyFont="1" applyBorder="1" applyAlignment="1">
      <alignment horizontal="left" vertical="center"/>
    </xf>
    <xf numFmtId="0" fontId="3" fillId="0" borderId="4" xfId="4" applyFont="1" applyBorder="1" applyAlignment="1" applyProtection="1">
      <alignment horizontal="left" vertical="center" shrinkToFit="1"/>
      <protection locked="0"/>
    </xf>
    <xf numFmtId="0" fontId="3" fillId="0" borderId="0" xfId="4" applyFont="1" applyAlignment="1">
      <alignment horizontal="left" vertical="center" wrapText="1"/>
    </xf>
    <xf numFmtId="0" fontId="3" fillId="0" borderId="10" xfId="4" applyFont="1" applyBorder="1" applyAlignment="1">
      <alignment horizontal="left" vertical="center" wrapText="1"/>
    </xf>
    <xf numFmtId="0" fontId="3" fillId="0" borderId="4" xfId="4" applyFont="1" applyBorder="1">
      <alignment vertical="center"/>
    </xf>
    <xf numFmtId="0" fontId="3" fillId="0" borderId="5" xfId="4" applyFont="1" applyBorder="1">
      <alignment vertical="center"/>
    </xf>
    <xf numFmtId="49" fontId="3" fillId="0" borderId="5" xfId="4" applyNumberFormat="1" applyFont="1" applyBorder="1" applyAlignment="1" applyProtection="1">
      <alignment horizontal="center" vertical="center" shrinkToFit="1"/>
      <protection locked="0"/>
    </xf>
    <xf numFmtId="0" fontId="3" fillId="0" borderId="4" xfId="4" applyFont="1" applyBorder="1" applyAlignment="1" applyProtection="1">
      <alignment horizontal="left" vertical="center"/>
      <protection locked="0"/>
    </xf>
    <xf numFmtId="0" fontId="3" fillId="0" borderId="13" xfId="4" applyFont="1" applyBorder="1" applyAlignment="1" applyProtection="1">
      <alignment horizontal="left" vertical="top" wrapText="1"/>
      <protection locked="0"/>
    </xf>
    <xf numFmtId="0" fontId="3" fillId="0" borderId="5" xfId="4" applyFont="1" applyBorder="1" applyAlignment="1" applyProtection="1">
      <alignment horizontal="left" vertical="top" wrapText="1"/>
      <protection locked="0"/>
    </xf>
    <xf numFmtId="0" fontId="3" fillId="0" borderId="16" xfId="4" applyFont="1" applyBorder="1" applyAlignment="1" applyProtection="1">
      <alignment horizontal="left" vertical="top" wrapText="1"/>
      <protection locked="0"/>
    </xf>
    <xf numFmtId="0" fontId="3" fillId="0" borderId="14" xfId="4" applyFont="1" applyBorder="1" applyAlignment="1" applyProtection="1">
      <alignment horizontal="left" vertical="top" wrapText="1"/>
      <protection locked="0"/>
    </xf>
    <xf numFmtId="0" fontId="3" fillId="0" borderId="0" xfId="4" applyFont="1" applyBorder="1" applyAlignment="1" applyProtection="1">
      <alignment horizontal="left" vertical="top" wrapText="1"/>
      <protection locked="0"/>
    </xf>
    <xf numFmtId="0" fontId="3" fillId="0" borderId="17" xfId="4" applyFont="1" applyBorder="1" applyAlignment="1" applyProtection="1">
      <alignment horizontal="left" vertical="top" wrapText="1"/>
      <protection locked="0"/>
    </xf>
    <xf numFmtId="0" fontId="3" fillId="0" borderId="11" xfId="4" applyFont="1" applyBorder="1" applyAlignment="1" applyProtection="1">
      <alignment horizontal="left" vertical="top" wrapText="1"/>
      <protection locked="0"/>
    </xf>
    <xf numFmtId="0" fontId="3" fillId="0" borderId="6" xfId="4" applyFont="1" applyBorder="1" applyAlignment="1" applyProtection="1">
      <alignment horizontal="left" vertical="top" wrapText="1"/>
      <protection locked="0"/>
    </xf>
    <xf numFmtId="0" fontId="3" fillId="0" borderId="18" xfId="4" applyFont="1" applyBorder="1" applyAlignment="1" applyProtection="1">
      <alignment horizontal="left" vertical="top" wrapText="1"/>
      <protection locked="0"/>
    </xf>
    <xf numFmtId="49" fontId="3" fillId="0" borderId="4" xfId="4" applyNumberFormat="1" applyFont="1" applyBorder="1" applyAlignment="1" applyProtection="1">
      <alignment horizontal="left" vertical="center" shrinkToFit="1"/>
      <protection locked="0"/>
    </xf>
    <xf numFmtId="0" fontId="3" fillId="0" borderId="4" xfId="4" applyFont="1" applyBorder="1" applyAlignment="1">
      <alignment vertical="center"/>
    </xf>
    <xf numFmtId="0" fontId="3" fillId="0" borderId="86" xfId="4" applyFont="1" applyBorder="1" applyAlignment="1">
      <alignment horizontal="center" vertical="center"/>
    </xf>
    <xf numFmtId="0" fontId="3" fillId="0" borderId="87" xfId="4" applyFont="1" applyBorder="1" applyAlignment="1">
      <alignment horizontal="center" vertical="center"/>
    </xf>
    <xf numFmtId="0" fontId="3" fillId="0" borderId="89" xfId="4" applyFont="1" applyBorder="1" applyAlignment="1">
      <alignment horizontal="center" vertical="center"/>
    </xf>
    <xf numFmtId="0" fontId="3" fillId="0" borderId="90" xfId="4" applyFont="1" applyBorder="1" applyAlignment="1">
      <alignment horizontal="center" vertical="center"/>
    </xf>
    <xf numFmtId="0" fontId="3" fillId="0" borderId="88" xfId="4" applyFont="1" applyBorder="1" applyAlignment="1">
      <alignment horizontal="center" vertical="center"/>
    </xf>
    <xf numFmtId="0" fontId="3" fillId="0" borderId="91" xfId="4" applyFont="1" applyBorder="1" applyAlignment="1">
      <alignment horizontal="center" vertical="center"/>
    </xf>
    <xf numFmtId="0" fontId="3" fillId="0" borderId="60" xfId="4" applyFont="1" applyBorder="1">
      <alignment vertical="center"/>
    </xf>
    <xf numFmtId="0" fontId="3" fillId="0" borderId="58" xfId="4" applyFont="1" applyBorder="1">
      <alignment vertical="center"/>
    </xf>
    <xf numFmtId="0" fontId="3" fillId="0" borderId="68" xfId="4" applyFont="1" applyBorder="1">
      <alignment vertical="center"/>
    </xf>
    <xf numFmtId="0" fontId="3" fillId="0" borderId="70" xfId="4" applyFont="1" applyBorder="1" applyAlignment="1" applyProtection="1">
      <alignment vertical="center" wrapText="1"/>
      <protection locked="0"/>
    </xf>
    <xf numFmtId="0" fontId="3" fillId="0" borderId="58" xfId="4" applyFont="1" applyBorder="1" applyAlignment="1" applyProtection="1">
      <alignment vertical="center" wrapText="1"/>
      <protection locked="0"/>
    </xf>
    <xf numFmtId="0" fontId="3" fillId="0" borderId="59" xfId="4" applyFont="1" applyBorder="1" applyAlignment="1" applyProtection="1">
      <alignment vertical="center" wrapText="1"/>
      <protection locked="0"/>
    </xf>
    <xf numFmtId="0" fontId="3" fillId="0" borderId="12" xfId="4" applyFont="1" applyBorder="1">
      <alignment vertical="center"/>
    </xf>
    <xf numFmtId="0" fontId="3" fillId="0" borderId="7" xfId="4" applyFont="1" applyBorder="1">
      <alignment vertical="center"/>
    </xf>
    <xf numFmtId="0" fontId="3" fillId="0" borderId="1" xfId="4" applyFont="1" applyBorder="1" applyAlignment="1" applyProtection="1">
      <alignment vertical="center" wrapText="1"/>
      <protection locked="0"/>
    </xf>
    <xf numFmtId="0" fontId="3" fillId="0" borderId="4" xfId="4" applyFont="1" applyBorder="1" applyAlignment="1" applyProtection="1">
      <alignment vertical="center" wrapText="1"/>
      <protection locked="0"/>
    </xf>
    <xf numFmtId="0" fontId="3" fillId="0" borderId="15" xfId="4" applyFont="1" applyBorder="1" applyAlignment="1" applyProtection="1">
      <alignment vertical="center" wrapText="1"/>
      <protection locked="0"/>
    </xf>
    <xf numFmtId="0" fontId="3" fillId="0" borderId="15" xfId="4" applyFont="1" applyBorder="1">
      <alignment vertical="center"/>
    </xf>
    <xf numFmtId="0" fontId="3" fillId="0" borderId="13" xfId="4" applyFont="1" applyBorder="1" applyAlignment="1" applyProtection="1">
      <alignment horizontal="left" vertical="top" wrapText="1"/>
    </xf>
    <xf numFmtId="0" fontId="3" fillId="0" borderId="5" xfId="4" applyFont="1" applyBorder="1" applyAlignment="1" applyProtection="1">
      <alignment horizontal="left" vertical="top" wrapText="1"/>
    </xf>
    <xf numFmtId="0" fontId="3" fillId="0" borderId="16" xfId="4" applyFont="1" applyBorder="1" applyAlignment="1" applyProtection="1">
      <alignment horizontal="left" vertical="top" wrapText="1"/>
    </xf>
    <xf numFmtId="0" fontId="3" fillId="0" borderId="81" xfId="4" applyFont="1" applyBorder="1" applyAlignment="1" applyProtection="1">
      <alignment horizontal="left" vertical="top" wrapText="1"/>
    </xf>
    <xf numFmtId="0" fontId="3" fillId="0" borderId="82" xfId="4" applyFont="1" applyBorder="1" applyAlignment="1" applyProtection="1">
      <alignment horizontal="left" vertical="top" wrapText="1"/>
    </xf>
    <xf numFmtId="0" fontId="3" fillId="0" borderId="83" xfId="4" applyFont="1" applyBorder="1" applyAlignment="1" applyProtection="1">
      <alignment horizontal="left" vertical="top" wrapText="1"/>
    </xf>
    <xf numFmtId="0" fontId="3" fillId="0" borderId="19" xfId="4" applyFont="1" applyBorder="1" applyAlignment="1" applyProtection="1">
      <alignment horizontal="left" vertical="top" wrapText="1"/>
      <protection locked="0"/>
    </xf>
    <xf numFmtId="0" fontId="3" fillId="0" borderId="10" xfId="4" applyFont="1" applyBorder="1" applyAlignment="1" applyProtection="1">
      <alignment horizontal="left" vertical="top" wrapText="1"/>
      <protection locked="0"/>
    </xf>
    <xf numFmtId="0" fontId="3" fillId="0" borderId="69" xfId="4" applyFont="1" applyBorder="1" applyAlignment="1" applyProtection="1">
      <alignment horizontal="left" vertical="top" wrapText="1"/>
      <protection locked="0"/>
    </xf>
    <xf numFmtId="0" fontId="3" fillId="0" borderId="13" xfId="4" applyFont="1" applyBorder="1" applyAlignment="1" applyProtection="1">
      <alignment horizontal="center" vertical="center" wrapText="1"/>
    </xf>
    <xf numFmtId="0" fontId="3" fillId="0" borderId="5" xfId="4" applyFont="1" applyBorder="1" applyAlignment="1" applyProtection="1">
      <alignment horizontal="center" vertical="center" wrapText="1"/>
    </xf>
    <xf numFmtId="0" fontId="3" fillId="0" borderId="8" xfId="4" applyFont="1" applyBorder="1" applyAlignment="1" applyProtection="1">
      <alignment horizontal="center" vertical="center" wrapText="1"/>
    </xf>
    <xf numFmtId="0" fontId="3" fillId="0" borderId="14" xfId="4" applyFont="1" applyBorder="1" applyAlignment="1" applyProtection="1">
      <alignment horizontal="center" vertical="center" wrapText="1"/>
    </xf>
    <xf numFmtId="0" fontId="3" fillId="0" borderId="0" xfId="4" applyFont="1" applyBorder="1" applyAlignment="1" applyProtection="1">
      <alignment horizontal="center" vertical="center" wrapText="1"/>
    </xf>
    <xf numFmtId="0" fontId="3" fillId="0" borderId="21" xfId="4" applyFont="1" applyBorder="1" applyAlignment="1" applyProtection="1">
      <alignment horizontal="center" vertical="center" wrapText="1"/>
    </xf>
    <xf numFmtId="0" fontId="3" fillId="0" borderId="11" xfId="4" applyFont="1" applyBorder="1" applyAlignment="1" applyProtection="1">
      <alignment horizontal="center" vertical="center" wrapText="1"/>
    </xf>
    <xf numFmtId="0" fontId="3" fillId="0" borderId="6" xfId="4" applyFont="1" applyBorder="1" applyAlignment="1" applyProtection="1">
      <alignment horizontal="center" vertical="center" wrapText="1"/>
    </xf>
    <xf numFmtId="0" fontId="3" fillId="0" borderId="9" xfId="4" applyFont="1" applyBorder="1" applyAlignment="1" applyProtection="1">
      <alignment horizontal="center" vertical="center" wrapText="1"/>
    </xf>
    <xf numFmtId="0" fontId="3" fillId="0" borderId="2" xfId="4" applyFont="1" applyBorder="1" applyAlignment="1" applyProtection="1">
      <alignment horizontal="left" vertical="top" wrapText="1"/>
      <protection locked="0"/>
    </xf>
    <xf numFmtId="0" fontId="3" fillId="0" borderId="20" xfId="4" applyFont="1" applyBorder="1" applyAlignment="1" applyProtection="1">
      <alignment horizontal="left" vertical="top" wrapText="1"/>
      <protection locked="0"/>
    </xf>
    <xf numFmtId="0" fontId="3" fillId="0" borderId="3" xfId="4" applyFont="1" applyBorder="1" applyAlignment="1" applyProtection="1">
      <alignment horizontal="left" vertical="top" wrapText="1"/>
      <protection locked="0"/>
    </xf>
    <xf numFmtId="0" fontId="3" fillId="0" borderId="59" xfId="4" applyFont="1" applyBorder="1">
      <alignment vertical="center"/>
    </xf>
    <xf numFmtId="0" fontId="3" fillId="0" borderId="12" xfId="4" applyFont="1" applyBorder="1" applyProtection="1">
      <alignment vertical="center"/>
    </xf>
    <xf numFmtId="0" fontId="3" fillId="0" borderId="4" xfId="4" applyFont="1" applyBorder="1" applyProtection="1">
      <alignment vertical="center"/>
    </xf>
    <xf numFmtId="0" fontId="3" fillId="0" borderId="15" xfId="4" applyFont="1" applyBorder="1" applyProtection="1">
      <alignment vertical="center"/>
    </xf>
    <xf numFmtId="0" fontId="3" fillId="0" borderId="12" xfId="4" applyFont="1" applyBorder="1" applyAlignment="1" applyProtection="1">
      <alignment horizontal="center" vertical="center" wrapText="1"/>
    </xf>
    <xf numFmtId="0" fontId="3" fillId="0" borderId="4" xfId="4" applyFont="1" applyBorder="1" applyAlignment="1" applyProtection="1">
      <alignment horizontal="center" vertical="center" wrapText="1"/>
    </xf>
    <xf numFmtId="0" fontId="3" fillId="0" borderId="7" xfId="4" applyFont="1" applyBorder="1" applyAlignment="1" applyProtection="1">
      <alignment horizontal="center" vertical="center" wrapText="1"/>
    </xf>
    <xf numFmtId="0" fontId="3" fillId="0" borderId="1" xfId="4" applyFont="1" applyBorder="1" applyAlignment="1" applyProtection="1">
      <alignment horizontal="center" vertical="center" wrapText="1"/>
      <protection locked="0"/>
    </xf>
    <xf numFmtId="0" fontId="3" fillId="0" borderId="4" xfId="4" applyFont="1" applyBorder="1" applyAlignment="1" applyProtection="1">
      <alignment horizontal="center" vertical="center" wrapText="1"/>
      <protection locked="0"/>
    </xf>
    <xf numFmtId="0" fontId="3" fillId="0" borderId="1" xfId="4" applyFont="1" applyBorder="1" applyAlignment="1" applyProtection="1">
      <alignment horizontal="center" vertical="center" wrapText="1"/>
    </xf>
    <xf numFmtId="0" fontId="3" fillId="0" borderId="7" xfId="4" applyFont="1" applyBorder="1" applyAlignment="1" applyProtection="1">
      <alignment horizontal="center" vertical="center" wrapText="1"/>
      <protection locked="0"/>
    </xf>
    <xf numFmtId="0" fontId="3" fillId="0" borderId="22" xfId="4" applyFont="1" applyBorder="1" applyAlignment="1" applyProtection="1">
      <alignment horizontal="center" vertical="center" wrapText="1"/>
    </xf>
    <xf numFmtId="0" fontId="3" fillId="0" borderId="22" xfId="4" applyFont="1" applyBorder="1" applyAlignment="1" applyProtection="1">
      <alignment horizontal="center" vertical="top" wrapText="1"/>
      <protection locked="0"/>
    </xf>
    <xf numFmtId="0" fontId="3" fillId="0" borderId="1" xfId="4" applyFont="1" applyBorder="1" applyAlignment="1" applyProtection="1">
      <alignment horizontal="left" vertical="top" wrapText="1"/>
      <protection locked="0"/>
    </xf>
    <xf numFmtId="0" fontId="3" fillId="0" borderId="4" xfId="4" applyFont="1" applyBorder="1" applyAlignment="1" applyProtection="1">
      <alignment horizontal="left" vertical="top" wrapText="1"/>
      <protection locked="0"/>
    </xf>
    <xf numFmtId="0" fontId="3" fillId="0" borderId="7" xfId="4" applyFont="1" applyBorder="1" applyAlignment="1" applyProtection="1">
      <alignment horizontal="left" vertical="top" wrapText="1"/>
      <protection locked="0"/>
    </xf>
    <xf numFmtId="0" fontId="3" fillId="0" borderId="19" xfId="4" applyFont="1" applyBorder="1" applyAlignment="1" applyProtection="1">
      <alignment horizontal="center" vertical="center" wrapText="1"/>
    </xf>
    <xf numFmtId="0" fontId="3" fillId="0" borderId="10" xfId="4" applyFont="1" applyBorder="1" applyAlignment="1" applyProtection="1">
      <alignment horizontal="center" vertical="center" wrapText="1"/>
    </xf>
    <xf numFmtId="0" fontId="3" fillId="0" borderId="84" xfId="4" applyFont="1" applyBorder="1" applyAlignment="1" applyProtection="1">
      <alignment horizontal="center" vertical="center" wrapText="1"/>
    </xf>
    <xf numFmtId="0" fontId="3" fillId="0" borderId="85" xfId="4" applyFont="1" applyBorder="1" applyAlignment="1" applyProtection="1">
      <alignment horizontal="left" vertical="top" wrapText="1"/>
      <protection locked="0"/>
    </xf>
    <xf numFmtId="0" fontId="3" fillId="0" borderId="2" xfId="4" applyFont="1" applyBorder="1" applyAlignment="1" applyProtection="1">
      <alignment horizontal="left" vertical="center" wrapText="1"/>
      <protection locked="0"/>
    </xf>
    <xf numFmtId="0" fontId="3" fillId="0" borderId="5" xfId="4" applyFont="1" applyBorder="1" applyAlignment="1" applyProtection="1">
      <alignment horizontal="left" vertical="center" wrapText="1"/>
      <protection locked="0"/>
    </xf>
    <xf numFmtId="0" fontId="3" fillId="0" borderId="16" xfId="4" applyFont="1" applyBorder="1" applyAlignment="1" applyProtection="1">
      <alignment horizontal="left" vertical="center" wrapText="1"/>
      <protection locked="0"/>
    </xf>
    <xf numFmtId="0" fontId="3" fillId="0" borderId="3" xfId="4" applyFont="1" applyBorder="1" applyAlignment="1" applyProtection="1">
      <alignment horizontal="left" vertical="center" wrapText="1"/>
      <protection locked="0"/>
    </xf>
    <xf numFmtId="0" fontId="3" fillId="0" borderId="6" xfId="4" applyFont="1" applyBorder="1" applyAlignment="1" applyProtection="1">
      <alignment horizontal="left" vertical="center" wrapText="1"/>
      <protection locked="0"/>
    </xf>
    <xf numFmtId="0" fontId="3" fillId="0" borderId="18" xfId="4" applyFont="1" applyBorder="1" applyAlignment="1" applyProtection="1">
      <alignment horizontal="left" vertical="center" wrapText="1"/>
      <protection locked="0"/>
    </xf>
    <xf numFmtId="0" fontId="16" fillId="0" borderId="13" xfId="24" applyFont="1" applyBorder="1" applyAlignment="1" applyProtection="1">
      <alignment horizontal="center" vertical="center" wrapText="1"/>
    </xf>
    <xf numFmtId="0" fontId="16" fillId="0" borderId="14" xfId="24" applyFont="1" applyBorder="1" applyAlignment="1" applyProtection="1">
      <alignment horizontal="center" vertical="center" wrapText="1"/>
    </xf>
    <xf numFmtId="0" fontId="16" fillId="0" borderId="93" xfId="24" applyFont="1" applyBorder="1" applyAlignment="1" applyProtection="1">
      <alignment horizontal="center" vertical="center" wrapText="1"/>
    </xf>
    <xf numFmtId="0" fontId="16" fillId="0" borderId="11" xfId="24" applyFont="1" applyBorder="1" applyAlignment="1" applyProtection="1">
      <alignment horizontal="center" vertical="center" wrapText="1"/>
    </xf>
    <xf numFmtId="0" fontId="31" fillId="0" borderId="0" xfId="24" applyFont="1" applyAlignment="1">
      <alignment horizontal="left" vertical="center"/>
    </xf>
    <xf numFmtId="0" fontId="31" fillId="0" borderId="10" xfId="24" applyFont="1" applyBorder="1" applyAlignment="1">
      <alignment horizontal="left" vertical="center"/>
    </xf>
    <xf numFmtId="0" fontId="16" fillId="0" borderId="86" xfId="24" applyFont="1" applyBorder="1" applyAlignment="1">
      <alignment horizontal="center" vertical="center"/>
    </xf>
    <xf numFmtId="0" fontId="16" fillId="0" borderId="87" xfId="24" applyFont="1" applyBorder="1" applyAlignment="1">
      <alignment horizontal="center" vertical="center"/>
    </xf>
    <xf numFmtId="0" fontId="16" fillId="0" borderId="89" xfId="24" applyFont="1" applyBorder="1" applyAlignment="1">
      <alignment horizontal="center" vertical="center"/>
    </xf>
    <xf numFmtId="0" fontId="16" fillId="0" borderId="90" xfId="24" applyFont="1" applyBorder="1" applyAlignment="1">
      <alignment horizontal="center" vertical="center"/>
    </xf>
    <xf numFmtId="0" fontId="16" fillId="0" borderId="88" xfId="24" applyFont="1" applyBorder="1" applyAlignment="1">
      <alignment horizontal="center" vertical="center"/>
    </xf>
    <xf numFmtId="0" fontId="16" fillId="0" borderId="91" xfId="24" applyFont="1" applyBorder="1" applyAlignment="1">
      <alignment horizontal="center" vertical="center"/>
    </xf>
    <xf numFmtId="0" fontId="16" fillId="0" borderId="60" xfId="24" applyFont="1" applyBorder="1">
      <alignment vertical="center"/>
    </xf>
    <xf numFmtId="0" fontId="16" fillId="0" borderId="58" xfId="24" applyFont="1" applyBorder="1">
      <alignment vertical="center"/>
    </xf>
    <xf numFmtId="0" fontId="16" fillId="0" borderId="59" xfId="24" applyFont="1" applyBorder="1">
      <alignment vertical="center"/>
    </xf>
    <xf numFmtId="0" fontId="16" fillId="11" borderId="2" xfId="24" applyFont="1" applyFill="1" applyBorder="1" applyAlignment="1" applyProtection="1">
      <alignment horizontal="center" vertical="center" wrapText="1"/>
    </xf>
    <xf numFmtId="0" fontId="16" fillId="11" borderId="5" xfId="24" applyFont="1" applyFill="1" applyBorder="1" applyAlignment="1" applyProtection="1">
      <alignment horizontal="center" vertical="center" wrapText="1"/>
    </xf>
    <xf numFmtId="0" fontId="16" fillId="11" borderId="8" xfId="24" applyFont="1" applyFill="1" applyBorder="1" applyAlignment="1" applyProtection="1">
      <alignment horizontal="center" vertical="center" wrapText="1"/>
    </xf>
    <xf numFmtId="0" fontId="16" fillId="11" borderId="16" xfId="24" applyFont="1" applyFill="1" applyBorder="1" applyAlignment="1" applyProtection="1">
      <alignment horizontal="center" vertical="center" wrapText="1"/>
    </xf>
    <xf numFmtId="0" fontId="16" fillId="10" borderId="120" xfId="24" applyFont="1" applyFill="1" applyBorder="1" applyAlignment="1" applyProtection="1">
      <alignment horizontal="center" vertical="center" wrapText="1"/>
      <protection locked="0"/>
    </xf>
    <xf numFmtId="0" fontId="16" fillId="10" borderId="121" xfId="24" applyFont="1" applyFill="1" applyBorder="1" applyAlignment="1" applyProtection="1">
      <alignment horizontal="center" vertical="center" wrapText="1"/>
      <protection locked="0"/>
    </xf>
    <xf numFmtId="0" fontId="16" fillId="10" borderId="122" xfId="24" applyFont="1" applyFill="1" applyBorder="1" applyAlignment="1" applyProtection="1">
      <alignment horizontal="center" vertical="center" wrapText="1"/>
      <protection locked="0"/>
    </xf>
    <xf numFmtId="0" fontId="16" fillId="10" borderId="14" xfId="24" applyFont="1" applyFill="1" applyBorder="1" applyAlignment="1" applyProtection="1">
      <alignment horizontal="center" vertical="center" wrapText="1"/>
      <protection locked="0"/>
    </xf>
    <xf numFmtId="0" fontId="16" fillId="10" borderId="0" xfId="24" applyFont="1" applyFill="1" applyBorder="1" applyAlignment="1" applyProtection="1">
      <alignment horizontal="center" vertical="center" wrapText="1"/>
      <protection locked="0"/>
    </xf>
    <xf numFmtId="0" fontId="16" fillId="10" borderId="17" xfId="24" applyFont="1" applyFill="1" applyBorder="1" applyAlignment="1" applyProtection="1">
      <alignment horizontal="center" vertical="center" wrapText="1"/>
      <protection locked="0"/>
    </xf>
    <xf numFmtId="0" fontId="16" fillId="10" borderId="19" xfId="24" applyFont="1" applyFill="1" applyBorder="1" applyAlignment="1" applyProtection="1">
      <alignment horizontal="center" vertical="center" wrapText="1"/>
      <protection locked="0"/>
    </xf>
    <xf numFmtId="0" fontId="16" fillId="10" borderId="10" xfId="24" applyFont="1" applyFill="1" applyBorder="1" applyAlignment="1" applyProtection="1">
      <alignment horizontal="center" vertical="center" wrapText="1"/>
      <protection locked="0"/>
    </xf>
    <xf numFmtId="0" fontId="16" fillId="10" borderId="69" xfId="24" applyFont="1" applyFill="1" applyBorder="1" applyAlignment="1" applyProtection="1">
      <alignment horizontal="center" vertical="center" wrapText="1"/>
      <protection locked="0"/>
    </xf>
    <xf numFmtId="0" fontId="16" fillId="0" borderId="95" xfId="24" applyFont="1" applyBorder="1" applyAlignment="1">
      <alignment horizontal="center" vertical="center"/>
    </xf>
    <xf numFmtId="0" fontId="16" fillId="0" borderId="22" xfId="24" applyFont="1" applyBorder="1" applyAlignment="1">
      <alignment horizontal="center" vertical="center"/>
    </xf>
    <xf numFmtId="0" fontId="16" fillId="10" borderId="22" xfId="24" applyFont="1" applyFill="1" applyBorder="1" applyAlignment="1" applyProtection="1">
      <alignment horizontal="center" vertical="center"/>
      <protection locked="0"/>
    </xf>
    <xf numFmtId="184" fontId="16" fillId="10" borderId="120" xfId="24" applyNumberFormat="1" applyFont="1" applyFill="1" applyBorder="1" applyAlignment="1" applyProtection="1">
      <alignment horizontal="center" vertical="center" wrapText="1"/>
      <protection locked="0"/>
    </xf>
    <xf numFmtId="184" fontId="16" fillId="10" borderId="121" xfId="24" applyNumberFormat="1" applyFont="1" applyFill="1" applyBorder="1" applyAlignment="1" applyProtection="1">
      <alignment horizontal="center" vertical="center" wrapText="1"/>
      <protection locked="0"/>
    </xf>
    <xf numFmtId="184" fontId="16" fillId="10" borderId="122" xfId="24" applyNumberFormat="1" applyFont="1" applyFill="1" applyBorder="1" applyAlignment="1" applyProtection="1">
      <alignment horizontal="center" vertical="center" wrapText="1"/>
      <protection locked="0"/>
    </xf>
    <xf numFmtId="184" fontId="16" fillId="10" borderId="19" xfId="24" applyNumberFormat="1" applyFont="1" applyFill="1" applyBorder="1" applyAlignment="1" applyProtection="1">
      <alignment horizontal="center" vertical="center" wrapText="1"/>
      <protection locked="0"/>
    </xf>
    <xf numFmtId="184" fontId="16" fillId="10" borderId="10" xfId="24" applyNumberFormat="1" applyFont="1" applyFill="1" applyBorder="1" applyAlignment="1" applyProtection="1">
      <alignment horizontal="center" vertical="center" wrapText="1"/>
      <protection locked="0"/>
    </xf>
    <xf numFmtId="184" fontId="16" fillId="10" borderId="69" xfId="24" applyNumberFormat="1" applyFont="1" applyFill="1" applyBorder="1" applyAlignment="1" applyProtection="1">
      <alignment horizontal="center" vertical="center" wrapText="1"/>
      <protection locked="0"/>
    </xf>
    <xf numFmtId="0" fontId="16" fillId="10" borderId="60" xfId="24" applyFont="1" applyFill="1" applyBorder="1" applyAlignment="1" applyProtection="1">
      <alignment horizontal="left" vertical="top" wrapText="1"/>
      <protection locked="0"/>
    </xf>
    <xf numFmtId="0" fontId="16" fillId="10" borderId="58" xfId="24" applyFont="1" applyFill="1" applyBorder="1" applyAlignment="1" applyProtection="1">
      <alignment horizontal="left" vertical="top" wrapText="1"/>
      <protection locked="0"/>
    </xf>
    <xf numFmtId="0" fontId="16" fillId="10" borderId="59" xfId="24" applyFont="1" applyFill="1" applyBorder="1" applyAlignment="1" applyProtection="1">
      <alignment horizontal="left" vertical="top" wrapText="1"/>
      <protection locked="0"/>
    </xf>
    <xf numFmtId="0" fontId="16" fillId="10" borderId="12" xfId="24" applyFont="1" applyFill="1" applyBorder="1" applyAlignment="1" applyProtection="1">
      <alignment horizontal="left" vertical="top" wrapText="1"/>
      <protection locked="0"/>
    </xf>
    <xf numFmtId="0" fontId="16" fillId="10" borderId="4" xfId="24" applyFont="1" applyFill="1" applyBorder="1" applyAlignment="1" applyProtection="1">
      <alignment horizontal="left" vertical="top" wrapText="1"/>
      <protection locked="0"/>
    </xf>
    <xf numFmtId="0" fontId="16" fillId="10" borderId="15" xfId="24" applyFont="1" applyFill="1" applyBorder="1" applyAlignment="1" applyProtection="1">
      <alignment horizontal="left" vertical="top" wrapText="1"/>
      <protection locked="0"/>
    </xf>
    <xf numFmtId="0" fontId="16" fillId="10" borderId="123" xfId="24" applyFont="1" applyFill="1" applyBorder="1" applyAlignment="1" applyProtection="1">
      <alignment horizontal="left" vertical="top" wrapText="1"/>
      <protection locked="0"/>
    </xf>
    <xf numFmtId="0" fontId="16" fillId="10" borderId="124" xfId="24" applyFont="1" applyFill="1" applyBorder="1" applyAlignment="1" applyProtection="1">
      <alignment horizontal="left" vertical="top" wrapText="1"/>
      <protection locked="0"/>
    </xf>
    <xf numFmtId="0" fontId="16" fillId="10" borderId="125" xfId="24" applyFont="1" applyFill="1" applyBorder="1" applyAlignment="1" applyProtection="1">
      <alignment horizontal="left" vertical="top" wrapText="1"/>
      <protection locked="0"/>
    </xf>
    <xf numFmtId="0" fontId="16" fillId="12" borderId="20" xfId="24" applyFont="1" applyFill="1" applyBorder="1" applyAlignment="1" applyProtection="1">
      <alignment horizontal="center" vertical="center" wrapText="1"/>
    </xf>
    <xf numFmtId="0" fontId="16" fillId="12" borderId="0" xfId="24" applyFont="1" applyFill="1" applyBorder="1" applyAlignment="1" applyProtection="1">
      <alignment horizontal="center" vertical="center" wrapText="1"/>
    </xf>
    <xf numFmtId="0" fontId="16" fillId="12" borderId="21" xfId="24" applyFont="1" applyFill="1" applyBorder="1" applyAlignment="1" applyProtection="1">
      <alignment horizontal="center" vertical="center" wrapText="1"/>
    </xf>
    <xf numFmtId="0" fontId="16" fillId="12" borderId="24" xfId="24" applyFont="1" applyFill="1" applyBorder="1" applyAlignment="1" applyProtection="1">
      <alignment horizontal="center" vertical="center" shrinkToFit="1"/>
    </xf>
    <xf numFmtId="0" fontId="16" fillId="10" borderId="5" xfId="24" applyFont="1" applyFill="1" applyBorder="1" applyAlignment="1">
      <alignment horizontal="center" vertical="center"/>
    </xf>
    <xf numFmtId="0" fontId="16" fillId="10" borderId="16" xfId="24" applyFont="1" applyFill="1" applyBorder="1" applyAlignment="1">
      <alignment horizontal="center" vertical="center"/>
    </xf>
    <xf numFmtId="0" fontId="16" fillId="12" borderId="17" xfId="24" applyFont="1" applyFill="1" applyBorder="1" applyAlignment="1" applyProtection="1">
      <alignment horizontal="center" vertical="center" wrapText="1"/>
    </xf>
    <xf numFmtId="186" fontId="16" fillId="10" borderId="60" xfId="24" applyNumberFormat="1" applyFont="1" applyFill="1" applyBorder="1" applyAlignment="1" applyProtection="1">
      <alignment horizontal="center" vertical="center" wrapText="1"/>
      <protection locked="0"/>
    </xf>
    <xf numFmtId="186" fontId="16" fillId="10" borderId="58" xfId="24" applyNumberFormat="1" applyFont="1" applyFill="1" applyBorder="1" applyAlignment="1" applyProtection="1">
      <alignment horizontal="center" vertical="center" wrapText="1"/>
      <protection locked="0"/>
    </xf>
    <xf numFmtId="186" fontId="16" fillId="10" borderId="59" xfId="24" applyNumberFormat="1" applyFont="1" applyFill="1" applyBorder="1" applyAlignment="1" applyProtection="1">
      <alignment horizontal="center" vertical="center" wrapText="1"/>
      <protection locked="0"/>
    </xf>
    <xf numFmtId="186" fontId="16" fillId="10" borderId="123" xfId="24" applyNumberFormat="1" applyFont="1" applyFill="1" applyBorder="1" applyAlignment="1" applyProtection="1">
      <alignment horizontal="center" vertical="center" wrapText="1"/>
      <protection locked="0"/>
    </xf>
    <xf numFmtId="186" fontId="16" fillId="10" borderId="124" xfId="24" applyNumberFormat="1" applyFont="1" applyFill="1" applyBorder="1" applyAlignment="1" applyProtection="1">
      <alignment horizontal="center" vertical="center" wrapText="1"/>
      <protection locked="0"/>
    </xf>
    <xf numFmtId="186" fontId="16" fillId="10" borderId="125" xfId="24" applyNumberFormat="1" applyFont="1" applyFill="1" applyBorder="1" applyAlignment="1" applyProtection="1">
      <alignment horizontal="center" vertical="center" wrapText="1"/>
      <protection locked="0"/>
    </xf>
    <xf numFmtId="182" fontId="16" fillId="10" borderId="120" xfId="24" applyNumberFormat="1" applyFont="1" applyFill="1" applyBorder="1" applyAlignment="1" applyProtection="1">
      <alignment horizontal="center" vertical="center" wrapText="1"/>
      <protection locked="0"/>
    </xf>
    <xf numFmtId="182" fontId="16" fillId="10" borderId="121" xfId="24" applyNumberFormat="1" applyFont="1" applyFill="1" applyBorder="1" applyAlignment="1" applyProtection="1">
      <alignment horizontal="center" vertical="center" wrapText="1"/>
      <protection locked="0"/>
    </xf>
    <xf numFmtId="182" fontId="16" fillId="10" borderId="122" xfId="24" applyNumberFormat="1" applyFont="1" applyFill="1" applyBorder="1" applyAlignment="1" applyProtection="1">
      <alignment horizontal="center" vertical="center" wrapText="1"/>
      <protection locked="0"/>
    </xf>
    <xf numFmtId="182" fontId="16" fillId="10" borderId="19" xfId="24" applyNumberFormat="1" applyFont="1" applyFill="1" applyBorder="1" applyAlignment="1" applyProtection="1">
      <alignment horizontal="center" vertical="center" wrapText="1"/>
      <protection locked="0"/>
    </xf>
    <xf numFmtId="182" fontId="16" fillId="10" borderId="10" xfId="24" applyNumberFormat="1" applyFont="1" applyFill="1" applyBorder="1" applyAlignment="1" applyProtection="1">
      <alignment horizontal="center" vertical="center" wrapText="1"/>
      <protection locked="0"/>
    </xf>
    <xf numFmtId="182" fontId="16" fillId="10" borderId="69" xfId="24" applyNumberFormat="1" applyFont="1" applyFill="1" applyBorder="1" applyAlignment="1" applyProtection="1">
      <alignment horizontal="center" vertical="center" wrapText="1"/>
      <protection locked="0"/>
    </xf>
    <xf numFmtId="0" fontId="16" fillId="10" borderId="60" xfId="24" applyFont="1" applyFill="1" applyBorder="1" applyAlignment="1" applyProtection="1">
      <alignment horizontal="center" vertical="center" wrapText="1"/>
      <protection locked="0"/>
    </xf>
    <xf numFmtId="0" fontId="16" fillId="10" borderId="58" xfId="24" applyFont="1" applyFill="1" applyBorder="1" applyAlignment="1" applyProtection="1">
      <alignment horizontal="center" vertical="center" wrapText="1"/>
      <protection locked="0"/>
    </xf>
    <xf numFmtId="0" fontId="16" fillId="10" borderId="59" xfId="24" applyFont="1" applyFill="1" applyBorder="1" applyAlignment="1" applyProtection="1">
      <alignment horizontal="center" vertical="center" wrapText="1"/>
      <protection locked="0"/>
    </xf>
    <xf numFmtId="0" fontId="16" fillId="10" borderId="123" xfId="24" applyFont="1" applyFill="1" applyBorder="1" applyAlignment="1" applyProtection="1">
      <alignment horizontal="center" vertical="center" wrapText="1"/>
      <protection locked="0"/>
    </xf>
    <xf numFmtId="0" fontId="16" fillId="10" borderId="124" xfId="24" applyFont="1" applyFill="1" applyBorder="1" applyAlignment="1" applyProtection="1">
      <alignment horizontal="center" vertical="center" wrapText="1"/>
      <protection locked="0"/>
    </xf>
    <xf numFmtId="0" fontId="16" fillId="10" borderId="125" xfId="24" applyFont="1" applyFill="1" applyBorder="1" applyAlignment="1" applyProtection="1">
      <alignment horizontal="center" vertical="center" wrapText="1"/>
      <protection locked="0"/>
    </xf>
    <xf numFmtId="183" fontId="16" fillId="10" borderId="120" xfId="24" applyNumberFormat="1" applyFont="1" applyFill="1" applyBorder="1" applyAlignment="1" applyProtection="1">
      <alignment horizontal="center" vertical="center" wrapText="1"/>
      <protection locked="0"/>
    </xf>
    <xf numFmtId="183" fontId="16" fillId="10" borderId="121" xfId="24" applyNumberFormat="1" applyFont="1" applyFill="1" applyBorder="1" applyAlignment="1" applyProtection="1">
      <alignment horizontal="center" vertical="center" wrapText="1"/>
      <protection locked="0"/>
    </xf>
    <xf numFmtId="183" fontId="16" fillId="10" borderId="122" xfId="24" applyNumberFormat="1" applyFont="1" applyFill="1" applyBorder="1" applyAlignment="1" applyProtection="1">
      <alignment horizontal="center" vertical="center" wrapText="1"/>
      <protection locked="0"/>
    </xf>
    <xf numFmtId="183" fontId="16" fillId="10" borderId="19" xfId="24" applyNumberFormat="1" applyFont="1" applyFill="1" applyBorder="1" applyAlignment="1" applyProtection="1">
      <alignment horizontal="center" vertical="center" wrapText="1"/>
      <protection locked="0"/>
    </xf>
    <xf numFmtId="183" fontId="16" fillId="10" borderId="10" xfId="24" applyNumberFormat="1" applyFont="1" applyFill="1" applyBorder="1" applyAlignment="1" applyProtection="1">
      <alignment horizontal="center" vertical="center" wrapText="1"/>
      <protection locked="0"/>
    </xf>
    <xf numFmtId="183" fontId="16" fillId="10" borderId="69" xfId="24" applyNumberFormat="1" applyFont="1" applyFill="1" applyBorder="1" applyAlignment="1" applyProtection="1">
      <alignment horizontal="center" vertical="center" wrapText="1"/>
      <protection locked="0"/>
    </xf>
    <xf numFmtId="0" fontId="16" fillId="0" borderId="92" xfId="24" applyFont="1" applyBorder="1" applyAlignment="1" applyProtection="1">
      <alignment horizontal="center" vertical="center" wrapText="1"/>
    </xf>
    <xf numFmtId="0" fontId="16" fillId="0" borderId="94" xfId="24" applyFont="1" applyBorder="1" applyAlignment="1" applyProtection="1">
      <alignment horizontal="center" vertical="center" wrapText="1"/>
    </xf>
    <xf numFmtId="0" fontId="16" fillId="0" borderId="14" xfId="24" applyFont="1" applyFill="1" applyBorder="1" applyAlignment="1" applyProtection="1">
      <alignment horizontal="left" vertical="top" wrapText="1"/>
    </xf>
    <xf numFmtId="0" fontId="16" fillId="0" borderId="0" xfId="24" applyFont="1" applyFill="1" applyBorder="1" applyAlignment="1" applyProtection="1">
      <alignment horizontal="left" vertical="top" wrapText="1"/>
    </xf>
    <xf numFmtId="0" fontId="16" fillId="0" borderId="17" xfId="24" applyFont="1" applyFill="1" applyBorder="1" applyAlignment="1" applyProtection="1">
      <alignment horizontal="left" vertical="top" wrapText="1"/>
    </xf>
    <xf numFmtId="0" fontId="16" fillId="0" borderId="19" xfId="24" applyFont="1" applyFill="1" applyBorder="1" applyAlignment="1" applyProtection="1">
      <alignment horizontal="left" vertical="top" wrapText="1"/>
    </xf>
    <xf numFmtId="0" fontId="16" fillId="0" borderId="10" xfId="24" applyFont="1" applyFill="1" applyBorder="1" applyAlignment="1" applyProtection="1">
      <alignment horizontal="left" vertical="top" wrapText="1"/>
    </xf>
    <xf numFmtId="0" fontId="16" fillId="0" borderId="69" xfId="24" applyFont="1" applyFill="1" applyBorder="1" applyAlignment="1" applyProtection="1">
      <alignment horizontal="left" vertical="top" wrapText="1"/>
    </xf>
    <xf numFmtId="0" fontId="16" fillId="0" borderId="0" xfId="24" applyFont="1" applyBorder="1" applyAlignment="1" applyProtection="1">
      <alignment horizontal="center" textRotation="255" wrapText="1"/>
    </xf>
    <xf numFmtId="0" fontId="16" fillId="0" borderId="21" xfId="24" applyFont="1" applyBorder="1" applyAlignment="1" applyProtection="1">
      <alignment horizontal="center" textRotation="255" wrapText="1"/>
    </xf>
    <xf numFmtId="0" fontId="16" fillId="0" borderId="1" xfId="24" applyFont="1" applyBorder="1" applyAlignment="1" applyProtection="1">
      <alignment horizontal="center" vertical="center" wrapText="1"/>
    </xf>
    <xf numFmtId="0" fontId="16" fillId="0" borderId="4" xfId="24" applyFont="1" applyBorder="1" applyAlignment="1" applyProtection="1">
      <alignment horizontal="center" vertical="center" wrapText="1"/>
    </xf>
    <xf numFmtId="0" fontId="16" fillId="0" borderId="7" xfId="24" applyFont="1" applyBorder="1" applyAlignment="1" applyProtection="1">
      <alignment horizontal="center" vertical="center" wrapText="1"/>
    </xf>
    <xf numFmtId="0" fontId="16" fillId="0" borderId="15" xfId="24" applyFont="1" applyBorder="1" applyAlignment="1" applyProtection="1">
      <alignment horizontal="center" vertical="center" wrapText="1"/>
    </xf>
    <xf numFmtId="183" fontId="16" fillId="0" borderId="2" xfId="24" applyNumberFormat="1" applyFont="1" applyBorder="1" applyAlignment="1" applyProtection="1">
      <alignment horizontal="center" vertical="center" wrapText="1"/>
    </xf>
    <xf numFmtId="183" fontId="16" fillId="0" borderId="5" xfId="24" applyNumberFormat="1" applyFont="1" applyBorder="1" applyAlignment="1" applyProtection="1">
      <alignment horizontal="center" vertical="center" wrapText="1"/>
    </xf>
    <xf numFmtId="183" fontId="16" fillId="0" borderId="8" xfId="24" applyNumberFormat="1" applyFont="1" applyBorder="1" applyAlignment="1" applyProtection="1">
      <alignment horizontal="center" vertical="center" wrapText="1"/>
    </xf>
    <xf numFmtId="183" fontId="16" fillId="0" borderId="3" xfId="24" applyNumberFormat="1" applyFont="1" applyBorder="1" applyAlignment="1" applyProtection="1">
      <alignment horizontal="center" vertical="center" wrapText="1"/>
    </xf>
    <xf numFmtId="183" fontId="16" fillId="0" borderId="6" xfId="24" applyNumberFormat="1" applyFont="1" applyBorder="1" applyAlignment="1" applyProtection="1">
      <alignment horizontal="center" vertical="center" wrapText="1"/>
    </xf>
    <xf numFmtId="183" fontId="16" fillId="0" borderId="9" xfId="24" applyNumberFormat="1" applyFont="1" applyBorder="1" applyAlignment="1" applyProtection="1">
      <alignment horizontal="center" vertical="center" wrapText="1"/>
    </xf>
    <xf numFmtId="184" fontId="16" fillId="0" borderId="2" xfId="24" applyNumberFormat="1" applyFont="1" applyBorder="1" applyAlignment="1" applyProtection="1">
      <alignment horizontal="center" vertical="center" wrapText="1"/>
    </xf>
    <xf numFmtId="184" fontId="16" fillId="0" borderId="5" xfId="24" applyNumberFormat="1" applyFont="1" applyBorder="1" applyAlignment="1" applyProtection="1">
      <alignment horizontal="center" vertical="center" wrapText="1"/>
    </xf>
    <xf numFmtId="184" fontId="16" fillId="0" borderId="16" xfId="24" applyNumberFormat="1" applyFont="1" applyBorder="1" applyAlignment="1" applyProtection="1">
      <alignment horizontal="center" vertical="center" wrapText="1"/>
    </xf>
    <xf numFmtId="184" fontId="16" fillId="0" borderId="3" xfId="24" applyNumberFormat="1" applyFont="1" applyBorder="1" applyAlignment="1" applyProtection="1">
      <alignment horizontal="center" vertical="center" wrapText="1"/>
    </xf>
    <xf numFmtId="184" fontId="16" fillId="0" borderId="6" xfId="24" applyNumberFormat="1" applyFont="1" applyBorder="1" applyAlignment="1" applyProtection="1">
      <alignment horizontal="center" vertical="center" wrapText="1"/>
    </xf>
    <xf numFmtId="184" fontId="16" fillId="0" borderId="18" xfId="24" applyNumberFormat="1" applyFont="1" applyBorder="1" applyAlignment="1" applyProtection="1">
      <alignment horizontal="center" vertical="center" wrapText="1"/>
    </xf>
    <xf numFmtId="0" fontId="16" fillId="0" borderId="14" xfId="24" applyFont="1" applyFill="1" applyBorder="1" applyAlignment="1" applyProtection="1">
      <alignment vertical="center"/>
    </xf>
    <xf numFmtId="0" fontId="16" fillId="0" borderId="0" xfId="24" applyFont="1" applyFill="1" applyBorder="1" applyAlignment="1" applyProtection="1">
      <alignment vertical="center"/>
    </xf>
    <xf numFmtId="0" fontId="16" fillId="0" borderId="17" xfId="24" applyFont="1" applyFill="1" applyBorder="1" applyAlignment="1" applyProtection="1">
      <alignment vertical="center"/>
    </xf>
    <xf numFmtId="0" fontId="31" fillId="0" borderId="0" xfId="24" applyFont="1" applyAlignment="1" applyProtection="1">
      <alignment horizontal="left" vertical="center"/>
    </xf>
    <xf numFmtId="0" fontId="31" fillId="0" borderId="10" xfId="24" applyFont="1" applyBorder="1" applyAlignment="1" applyProtection="1">
      <alignment horizontal="left" vertical="center"/>
    </xf>
    <xf numFmtId="0" fontId="16" fillId="0" borderId="86" xfId="24" applyFont="1" applyBorder="1" applyAlignment="1" applyProtection="1">
      <alignment horizontal="center" vertical="center"/>
    </xf>
    <xf numFmtId="0" fontId="16" fillId="0" borderId="87" xfId="24" applyFont="1" applyBorder="1" applyAlignment="1" applyProtection="1">
      <alignment horizontal="center" vertical="center"/>
    </xf>
    <xf numFmtId="0" fontId="16" fillId="0" borderId="89" xfId="24" applyFont="1" applyBorder="1" applyAlignment="1" applyProtection="1">
      <alignment horizontal="center" vertical="center"/>
    </xf>
    <xf numFmtId="0" fontId="16" fillId="0" borderId="90" xfId="24" applyFont="1" applyBorder="1" applyAlignment="1" applyProtection="1">
      <alignment horizontal="center" vertical="center"/>
    </xf>
    <xf numFmtId="0" fontId="16" fillId="0" borderId="88" xfId="24" applyFont="1" applyBorder="1" applyAlignment="1" applyProtection="1">
      <alignment horizontal="center" vertical="center"/>
    </xf>
    <xf numFmtId="0" fontId="16" fillId="0" borderId="91" xfId="24" applyFont="1" applyBorder="1" applyAlignment="1" applyProtection="1">
      <alignment horizontal="center" vertical="center"/>
    </xf>
    <xf numFmtId="0" fontId="16" fillId="0" borderId="60" xfId="24" applyFont="1" applyBorder="1" applyProtection="1">
      <alignment vertical="center"/>
    </xf>
    <xf numFmtId="0" fontId="16" fillId="0" borderId="58" xfId="24" applyFont="1" applyBorder="1" applyProtection="1">
      <alignment vertical="center"/>
    </xf>
    <xf numFmtId="0" fontId="16" fillId="0" borderId="59" xfId="24" applyFont="1" applyBorder="1" applyProtection="1">
      <alignment vertical="center"/>
    </xf>
    <xf numFmtId="0" fontId="16" fillId="0" borderId="95" xfId="24" applyFont="1" applyBorder="1" applyAlignment="1" applyProtection="1">
      <alignment horizontal="center" vertical="center"/>
    </xf>
    <xf numFmtId="0" fontId="16" fillId="0" borderId="22" xfId="24" applyFont="1" applyBorder="1" applyAlignment="1" applyProtection="1">
      <alignment horizontal="center" vertical="center"/>
    </xf>
    <xf numFmtId="38" fontId="17" fillId="0" borderId="28" xfId="20" applyFont="1" applyFill="1" applyBorder="1" applyAlignment="1" applyProtection="1">
      <alignment horizontal="center" vertical="center"/>
    </xf>
    <xf numFmtId="38" fontId="17" fillId="0" borderId="30" xfId="20" applyFont="1" applyFill="1" applyBorder="1" applyAlignment="1" applyProtection="1">
      <alignment horizontal="center" vertical="center"/>
    </xf>
    <xf numFmtId="38" fontId="17" fillId="0" borderId="33" xfId="20" applyFont="1" applyFill="1" applyBorder="1" applyAlignment="1" applyProtection="1">
      <alignment horizontal="center" vertical="center"/>
    </xf>
    <xf numFmtId="38" fontId="17" fillId="0" borderId="1" xfId="20" applyFont="1" applyFill="1" applyBorder="1" applyAlignment="1" applyProtection="1">
      <alignment horizontal="center" vertical="center"/>
    </xf>
    <xf numFmtId="38" fontId="17" fillId="0" borderId="7" xfId="20" applyFont="1" applyFill="1" applyBorder="1" applyAlignment="1" applyProtection="1">
      <alignment horizontal="center" vertical="center"/>
    </xf>
    <xf numFmtId="38" fontId="17" fillId="0" borderId="1" xfId="20" applyFont="1" applyFill="1" applyBorder="1" applyAlignment="1" applyProtection="1">
      <alignment horizontal="center" vertical="center" shrinkToFit="1"/>
    </xf>
    <xf numFmtId="38" fontId="17" fillId="0" borderId="7" xfId="20" applyFont="1" applyFill="1" applyBorder="1" applyAlignment="1" applyProtection="1">
      <alignment horizontal="center" vertical="center" shrinkToFit="1"/>
    </xf>
    <xf numFmtId="38" fontId="17" fillId="4" borderId="23" xfId="20" applyFont="1" applyFill="1" applyBorder="1" applyAlignment="1" applyProtection="1">
      <alignment horizontal="center" vertical="center" textRotation="255"/>
    </xf>
    <xf numFmtId="38" fontId="17" fillId="4" borderId="24" xfId="20" applyFont="1" applyFill="1" applyBorder="1" applyAlignment="1" applyProtection="1">
      <alignment horizontal="center" vertical="center" textRotation="255"/>
    </xf>
    <xf numFmtId="38" fontId="17" fillId="4" borderId="26" xfId="20" applyFont="1" applyFill="1" applyBorder="1" applyAlignment="1" applyProtection="1">
      <alignment horizontal="center" vertical="center" textRotation="255"/>
    </xf>
    <xf numFmtId="38" fontId="17" fillId="0" borderId="23" xfId="20" applyFont="1" applyFill="1" applyBorder="1" applyAlignment="1" applyProtection="1">
      <alignment horizontal="center" vertical="center" wrapText="1" shrinkToFit="1"/>
    </xf>
    <xf numFmtId="38" fontId="17" fillId="0" borderId="24" xfId="20" applyFont="1" applyFill="1" applyBorder="1" applyAlignment="1" applyProtection="1">
      <alignment horizontal="center" vertical="center" wrapText="1" shrinkToFit="1"/>
    </xf>
    <xf numFmtId="38" fontId="17" fillId="0" borderId="26" xfId="20" applyFont="1" applyFill="1" applyBorder="1" applyAlignment="1" applyProtection="1">
      <alignment horizontal="center" vertical="center" wrapText="1" shrinkToFit="1"/>
    </xf>
    <xf numFmtId="38" fontId="17" fillId="14" borderId="27" xfId="20" applyFont="1" applyFill="1" applyBorder="1" applyAlignment="1" applyProtection="1">
      <alignment horizontal="center" vertical="center" wrapText="1"/>
    </xf>
    <xf numFmtId="38" fontId="17" fillId="14" borderId="29" xfId="20" applyFont="1" applyFill="1" applyBorder="1" applyAlignment="1" applyProtection="1">
      <alignment horizontal="center" vertical="center" wrapText="1"/>
    </xf>
    <xf numFmtId="38" fontId="17" fillId="14" borderId="32" xfId="20" applyFont="1" applyFill="1" applyBorder="1" applyAlignment="1" applyProtection="1">
      <alignment horizontal="center" vertical="center" wrapText="1"/>
    </xf>
    <xf numFmtId="0" fontId="0" fillId="4" borderId="0" xfId="0" applyFill="1" applyBorder="1" applyAlignment="1">
      <alignment horizontal="center" vertical="center" shrinkToFit="1"/>
    </xf>
    <xf numFmtId="38" fontId="17" fillId="4" borderId="1" xfId="20" applyFont="1" applyFill="1" applyBorder="1" applyAlignment="1" applyProtection="1">
      <alignment horizontal="center" vertical="center"/>
    </xf>
    <xf numFmtId="38" fontId="17" fillId="4" borderId="4" xfId="20" applyFont="1" applyFill="1" applyBorder="1" applyAlignment="1" applyProtection="1">
      <alignment horizontal="center" vertical="center"/>
    </xf>
    <xf numFmtId="38" fontId="17" fillId="4" borderId="7" xfId="20" applyFont="1" applyFill="1" applyBorder="1" applyAlignment="1" applyProtection="1">
      <alignment horizontal="center" vertical="center"/>
    </xf>
    <xf numFmtId="38" fontId="17" fillId="0" borderId="4" xfId="20" applyFont="1" applyFill="1" applyBorder="1" applyAlignment="1" applyProtection="1">
      <alignment horizontal="center" vertical="center"/>
    </xf>
    <xf numFmtId="38" fontId="17" fillId="0" borderId="27" xfId="20" applyFont="1" applyFill="1" applyBorder="1" applyAlignment="1" applyProtection="1">
      <alignment horizontal="center" vertical="center"/>
    </xf>
    <xf numFmtId="38" fontId="17" fillId="0" borderId="29" xfId="20" applyFont="1" applyFill="1" applyBorder="1" applyAlignment="1" applyProtection="1">
      <alignment horizontal="center" vertical="center"/>
    </xf>
    <xf numFmtId="38" fontId="17" fillId="0" borderId="32" xfId="20" applyFont="1" applyFill="1" applyBorder="1" applyAlignment="1" applyProtection="1">
      <alignment horizontal="center" vertical="center"/>
    </xf>
    <xf numFmtId="38" fontId="17" fillId="0" borderId="65" xfId="20" applyFont="1" applyFill="1" applyBorder="1" applyAlignment="1" applyProtection="1">
      <alignment horizontal="center" vertical="center"/>
    </xf>
    <xf numFmtId="38" fontId="17" fillId="0" borderId="71" xfId="20" applyFont="1" applyFill="1" applyBorder="1" applyAlignment="1" applyProtection="1">
      <alignment horizontal="center" vertical="center"/>
    </xf>
    <xf numFmtId="38" fontId="17" fillId="0" borderId="47" xfId="20" applyFont="1" applyFill="1" applyBorder="1" applyAlignment="1" applyProtection="1">
      <alignment horizontal="center" vertical="center"/>
    </xf>
    <xf numFmtId="38" fontId="17" fillId="0" borderId="48" xfId="20" applyFont="1" applyFill="1" applyBorder="1" applyAlignment="1" applyProtection="1">
      <alignment horizontal="center" vertical="center"/>
    </xf>
    <xf numFmtId="38" fontId="17" fillId="0" borderId="50" xfId="20" applyFont="1" applyFill="1" applyBorder="1" applyAlignment="1" applyProtection="1">
      <alignment horizontal="center" vertical="center"/>
    </xf>
    <xf numFmtId="38" fontId="17" fillId="0" borderId="52" xfId="20" applyFont="1" applyFill="1" applyBorder="1" applyAlignment="1" applyProtection="1">
      <alignment horizontal="center" vertical="center"/>
    </xf>
    <xf numFmtId="0" fontId="19" fillId="0" borderId="20" xfId="19" applyFont="1" applyBorder="1" applyAlignment="1" applyProtection="1">
      <alignment vertical="center" textRotation="255"/>
    </xf>
    <xf numFmtId="0" fontId="19" fillId="0" borderId="3" xfId="19" applyFont="1" applyBorder="1" applyAlignment="1" applyProtection="1">
      <alignment vertical="center" textRotation="255"/>
    </xf>
    <xf numFmtId="179" fontId="9" fillId="4" borderId="1" xfId="0" applyNumberFormat="1" applyFont="1" applyFill="1" applyBorder="1" applyAlignment="1" applyProtection="1">
      <alignment horizontal="center" vertical="center" wrapText="1"/>
    </xf>
    <xf numFmtId="179" fontId="9" fillId="4" borderId="4" xfId="0" applyNumberFormat="1" applyFont="1" applyFill="1" applyBorder="1" applyAlignment="1" applyProtection="1">
      <alignment horizontal="center" vertical="center" wrapText="1"/>
    </xf>
    <xf numFmtId="179" fontId="9" fillId="4" borderId="7" xfId="0" applyNumberFormat="1" applyFont="1" applyFill="1" applyBorder="1" applyAlignment="1" applyProtection="1">
      <alignment horizontal="center" vertical="center" wrapText="1"/>
    </xf>
    <xf numFmtId="179" fontId="3" fillId="4" borderId="105" xfId="0" applyNumberFormat="1" applyFont="1" applyFill="1" applyBorder="1" applyAlignment="1" applyProtection="1">
      <alignment horizontal="center" vertical="center" shrinkToFit="1"/>
    </xf>
    <xf numFmtId="179" fontId="3" fillId="4" borderId="106" xfId="0" applyNumberFormat="1" applyFont="1" applyFill="1" applyBorder="1" applyAlignment="1" applyProtection="1">
      <alignment horizontal="center" vertical="center" shrinkToFit="1"/>
    </xf>
    <xf numFmtId="179" fontId="3" fillId="4" borderId="107" xfId="0" applyNumberFormat="1" applyFont="1" applyFill="1" applyBorder="1" applyAlignment="1" applyProtection="1">
      <alignment horizontal="center" vertical="center" shrinkToFit="1"/>
    </xf>
    <xf numFmtId="49" fontId="16" fillId="4" borderId="1" xfId="20" applyNumberFormat="1" applyFont="1" applyFill="1" applyBorder="1" applyAlignment="1" applyProtection="1">
      <alignment horizontal="center" vertical="center"/>
    </xf>
    <xf numFmtId="49" fontId="16" fillId="4" borderId="4" xfId="20" applyNumberFormat="1" applyFont="1" applyFill="1" applyBorder="1" applyAlignment="1" applyProtection="1">
      <alignment horizontal="center" vertical="center"/>
    </xf>
    <xf numFmtId="49" fontId="16" fillId="4" borderId="7" xfId="20" applyNumberFormat="1" applyFont="1" applyFill="1" applyBorder="1" applyAlignment="1" applyProtection="1">
      <alignment horizontal="center" vertical="center"/>
    </xf>
    <xf numFmtId="0" fontId="16" fillId="4" borderId="1" xfId="20" applyNumberFormat="1" applyFont="1" applyFill="1" applyBorder="1" applyAlignment="1" applyProtection="1">
      <alignment horizontal="center" vertical="center"/>
    </xf>
    <xf numFmtId="0" fontId="16" fillId="4" borderId="4" xfId="20" applyNumberFormat="1" applyFont="1" applyFill="1" applyBorder="1" applyAlignment="1" applyProtection="1">
      <alignment horizontal="center" vertical="center"/>
    </xf>
    <xf numFmtId="0" fontId="16" fillId="4" borderId="7" xfId="20" applyNumberFormat="1" applyFont="1" applyFill="1" applyBorder="1" applyAlignment="1" applyProtection="1">
      <alignment horizontal="center" vertical="center"/>
    </xf>
    <xf numFmtId="0" fontId="19" fillId="4" borderId="22" xfId="19" applyFont="1" applyFill="1" applyBorder="1" applyAlignment="1" applyProtection="1">
      <alignment horizontal="center" vertical="center"/>
    </xf>
    <xf numFmtId="38" fontId="17" fillId="4" borderId="22" xfId="20" applyFont="1" applyFill="1" applyBorder="1" applyAlignment="1" applyProtection="1">
      <alignment horizontal="center" vertical="center" wrapText="1"/>
    </xf>
    <xf numFmtId="0" fontId="19" fillId="0" borderId="31" xfId="19" applyFont="1" applyBorder="1" applyAlignment="1" applyProtection="1">
      <alignment horizontal="center" vertical="center"/>
    </xf>
    <xf numFmtId="0" fontId="19" fillId="0" borderId="1" xfId="19" applyFont="1" applyBorder="1" applyAlignment="1" applyProtection="1">
      <alignment horizontal="center" vertical="center"/>
    </xf>
    <xf numFmtId="0" fontId="19" fillId="0" borderId="4" xfId="19" applyFont="1" applyBorder="1" applyAlignment="1" applyProtection="1">
      <alignment horizontal="center" vertical="center"/>
    </xf>
    <xf numFmtId="0" fontId="19" fillId="0" borderId="7" xfId="19" applyFont="1" applyBorder="1" applyAlignment="1" applyProtection="1">
      <alignment horizontal="center" vertical="center"/>
    </xf>
    <xf numFmtId="0" fontId="19" fillId="0" borderId="22" xfId="19" applyFont="1" applyBorder="1" applyAlignment="1" applyProtection="1">
      <alignment horizontal="center" vertical="center"/>
    </xf>
    <xf numFmtId="0" fontId="19" fillId="0" borderId="47" xfId="19" applyFont="1" applyBorder="1" applyAlignment="1" applyProtection="1">
      <alignment horizontal="center" vertical="center"/>
    </xf>
    <xf numFmtId="0" fontId="19" fillId="0" borderId="48" xfId="19" applyFont="1" applyBorder="1" applyAlignment="1" applyProtection="1">
      <alignment horizontal="center" vertical="center"/>
    </xf>
    <xf numFmtId="0" fontId="19" fillId="0" borderId="50" xfId="19" applyFont="1" applyBorder="1" applyAlignment="1" applyProtection="1">
      <alignment horizontal="center" vertical="center"/>
    </xf>
    <xf numFmtId="0" fontId="19" fillId="0" borderId="52" xfId="19" applyFont="1" applyBorder="1" applyAlignment="1" applyProtection="1">
      <alignment horizontal="center" vertical="center"/>
    </xf>
    <xf numFmtId="0" fontId="19" fillId="0" borderId="23" xfId="19" applyFont="1" applyBorder="1" applyAlignment="1" applyProtection="1">
      <alignment vertical="center" textRotation="255"/>
    </xf>
    <xf numFmtId="0" fontId="19" fillId="0" borderId="24" xfId="19" applyFont="1" applyBorder="1" applyAlignment="1" applyProtection="1">
      <alignment vertical="center" textRotation="255"/>
    </xf>
    <xf numFmtId="0" fontId="19" fillId="0" borderId="44" xfId="19" applyFont="1" applyBorder="1" applyAlignment="1" applyProtection="1">
      <alignment horizontal="center" vertical="center"/>
    </xf>
    <xf numFmtId="0" fontId="19" fillId="0" borderId="45" xfId="19" applyFont="1" applyBorder="1" applyAlignment="1" applyProtection="1">
      <alignment horizontal="center" vertical="center"/>
    </xf>
    <xf numFmtId="0" fontId="19" fillId="0" borderId="2" xfId="19" applyFont="1" applyBorder="1" applyAlignment="1" applyProtection="1">
      <alignment horizontal="center" vertical="center"/>
    </xf>
    <xf numFmtId="0" fontId="19" fillId="0" borderId="5" xfId="19" applyFont="1" applyBorder="1" applyAlignment="1" applyProtection="1">
      <alignment horizontal="center" vertical="center"/>
    </xf>
    <xf numFmtId="0" fontId="19" fillId="0" borderId="8" xfId="19" applyFont="1" applyBorder="1" applyAlignment="1" applyProtection="1">
      <alignment horizontal="center" vertical="center"/>
    </xf>
    <xf numFmtId="0" fontId="20" fillId="10" borderId="126" xfId="19" applyFont="1" applyFill="1" applyBorder="1" applyAlignment="1" applyProtection="1">
      <alignment horizontal="center" vertical="center" wrapText="1"/>
    </xf>
    <xf numFmtId="0" fontId="20" fillId="10" borderId="127" xfId="19" applyFont="1" applyFill="1" applyBorder="1" applyAlignment="1" applyProtection="1">
      <alignment horizontal="center" vertical="center"/>
    </xf>
    <xf numFmtId="0" fontId="19" fillId="0" borderId="26" xfId="19" applyFont="1" applyBorder="1" applyAlignment="1" applyProtection="1">
      <alignment horizontal="center" vertical="center"/>
    </xf>
    <xf numFmtId="0" fontId="19" fillId="4" borderId="22" xfId="19" applyFont="1" applyFill="1" applyBorder="1" applyAlignment="1" applyProtection="1">
      <alignment vertical="center" textRotation="255"/>
    </xf>
    <xf numFmtId="0" fontId="19" fillId="4" borderId="1" xfId="19" applyFont="1" applyFill="1" applyBorder="1" applyAlignment="1" applyProtection="1">
      <alignment vertical="center" textRotation="255"/>
    </xf>
    <xf numFmtId="0" fontId="19" fillId="0" borderId="22" xfId="19" applyFont="1" applyFill="1" applyBorder="1" applyAlignment="1" applyProtection="1">
      <alignment horizontal="center" vertical="center" wrapText="1"/>
    </xf>
    <xf numFmtId="0" fontId="19" fillId="0" borderId="22" xfId="19" applyFont="1" applyFill="1" applyBorder="1" applyAlignment="1" applyProtection="1">
      <alignment horizontal="center" vertical="center"/>
    </xf>
    <xf numFmtId="0" fontId="19" fillId="0" borderId="23" xfId="19" applyFont="1" applyFill="1" applyBorder="1" applyAlignment="1" applyProtection="1">
      <alignment horizontal="center" vertical="center" wrapText="1"/>
    </xf>
    <xf numFmtId="0" fontId="19" fillId="0" borderId="24" xfId="19" applyFont="1" applyFill="1" applyBorder="1" applyAlignment="1" applyProtection="1">
      <alignment horizontal="center" vertical="center" wrapText="1"/>
    </xf>
    <xf numFmtId="0" fontId="19" fillId="0" borderId="26" xfId="19" applyFont="1" applyFill="1" applyBorder="1" applyAlignment="1" applyProtection="1">
      <alignment horizontal="center" vertical="center" wrapText="1"/>
    </xf>
    <xf numFmtId="0" fontId="19" fillId="0" borderId="23" xfId="19" applyFont="1" applyBorder="1" applyAlignment="1" applyProtection="1">
      <alignment horizontal="center" vertical="center"/>
    </xf>
    <xf numFmtId="0" fontId="19" fillId="5" borderId="1" xfId="19" applyFont="1" applyFill="1" applyBorder="1" applyAlignment="1" applyProtection="1">
      <alignment horizontal="center" vertical="center"/>
    </xf>
    <xf numFmtId="0" fontId="19" fillId="5" borderId="4" xfId="19" applyFont="1" applyFill="1" applyBorder="1" applyAlignment="1" applyProtection="1">
      <alignment horizontal="center" vertical="center"/>
    </xf>
    <xf numFmtId="0" fontId="19" fillId="5" borderId="7" xfId="19" applyFont="1" applyFill="1" applyBorder="1" applyAlignment="1" applyProtection="1">
      <alignment horizontal="center" vertical="center"/>
    </xf>
    <xf numFmtId="38" fontId="7" fillId="0" borderId="37" xfId="3" applyFont="1" applyFill="1" applyBorder="1" applyAlignment="1" applyProtection="1">
      <alignment horizontal="center" vertical="center" shrinkToFit="1"/>
      <protection locked="0"/>
    </xf>
    <xf numFmtId="38" fontId="7" fillId="0" borderId="63" xfId="3" applyFont="1" applyFill="1" applyBorder="1" applyAlignment="1" applyProtection="1">
      <alignment horizontal="center" vertical="center" shrinkToFit="1"/>
      <protection locked="0"/>
    </xf>
    <xf numFmtId="38" fontId="7" fillId="0" borderId="61" xfId="3" applyFont="1" applyFill="1" applyBorder="1" applyAlignment="1" applyProtection="1">
      <alignment horizontal="center" vertical="center" shrinkToFit="1"/>
      <protection locked="0"/>
    </xf>
    <xf numFmtId="0" fontId="9" fillId="0" borderId="61" xfId="0" applyFont="1" applyFill="1" applyBorder="1" applyAlignment="1" applyProtection="1">
      <alignment vertical="center" shrinkToFit="1"/>
      <protection locked="0"/>
    </xf>
    <xf numFmtId="38" fontId="7" fillId="0" borderId="35" xfId="3" applyFont="1" applyFill="1" applyBorder="1" applyAlignment="1" applyProtection="1">
      <alignment horizontal="center" vertical="center" shrinkToFit="1"/>
      <protection locked="0"/>
    </xf>
    <xf numFmtId="0" fontId="9" fillId="0" borderId="35" xfId="0" applyFont="1" applyFill="1" applyBorder="1" applyAlignment="1" applyProtection="1">
      <alignment vertical="center" shrinkToFit="1"/>
      <protection locked="0"/>
    </xf>
    <xf numFmtId="38" fontId="3" fillId="3" borderId="23" xfId="18" applyFont="1" applyFill="1" applyBorder="1" applyAlignment="1" applyProtection="1">
      <alignment horizontal="center" vertical="center" textRotation="255"/>
    </xf>
    <xf numFmtId="38" fontId="3" fillId="3" borderId="24" xfId="18" applyFont="1" applyFill="1" applyBorder="1" applyAlignment="1" applyProtection="1">
      <alignment horizontal="center" vertical="center" textRotation="255"/>
    </xf>
    <xf numFmtId="38" fontId="3" fillId="3" borderId="26" xfId="18" applyFont="1" applyFill="1" applyBorder="1" applyAlignment="1" applyProtection="1">
      <alignment horizontal="center" vertical="center" textRotation="255"/>
    </xf>
    <xf numFmtId="38" fontId="3" fillId="0" borderId="28" xfId="18" applyFont="1" applyFill="1" applyBorder="1" applyAlignment="1" applyProtection="1">
      <alignment horizontal="center" vertical="center"/>
    </xf>
    <xf numFmtId="38" fontId="3" fillId="0" borderId="30" xfId="18" applyFont="1" applyFill="1" applyBorder="1" applyAlignment="1" applyProtection="1">
      <alignment horizontal="center" vertical="center"/>
    </xf>
    <xf numFmtId="38" fontId="3" fillId="0" borderId="33" xfId="18" applyFont="1" applyFill="1" applyBorder="1" applyAlignment="1" applyProtection="1">
      <alignment horizontal="center" vertical="center"/>
    </xf>
    <xf numFmtId="0" fontId="35" fillId="13" borderId="2" xfId="0" applyFont="1" applyFill="1" applyBorder="1" applyAlignment="1" applyProtection="1">
      <alignment horizontal="center" vertical="center" textRotation="255"/>
    </xf>
    <xf numFmtId="0" fontId="35" fillId="13" borderId="20" xfId="0" applyFont="1" applyFill="1" applyBorder="1" applyAlignment="1" applyProtection="1">
      <alignment horizontal="center" vertical="center" textRotation="255"/>
    </xf>
    <xf numFmtId="0" fontId="35" fillId="13" borderId="3" xfId="0" applyFont="1" applyFill="1" applyBorder="1" applyAlignment="1" applyProtection="1">
      <alignment horizontal="center" vertical="center" textRotation="255"/>
    </xf>
    <xf numFmtId="38" fontId="35" fillId="0" borderId="1" xfId="18" applyFont="1" applyFill="1" applyBorder="1" applyAlignment="1" applyProtection="1">
      <alignment horizontal="center" vertical="center"/>
    </xf>
    <xf numFmtId="38" fontId="35" fillId="0" borderId="4" xfId="18" applyFont="1" applyFill="1" applyBorder="1" applyAlignment="1" applyProtection="1">
      <alignment horizontal="center" vertical="center"/>
    </xf>
    <xf numFmtId="38" fontId="35" fillId="0" borderId="7" xfId="18" applyFont="1" applyFill="1" applyBorder="1" applyAlignment="1" applyProtection="1">
      <alignment horizontal="center" vertical="center"/>
    </xf>
    <xf numFmtId="38" fontId="7" fillId="0" borderId="22" xfId="18" applyFont="1" applyFill="1" applyBorder="1" applyAlignment="1" applyProtection="1">
      <alignment horizontal="center" vertical="center"/>
    </xf>
    <xf numFmtId="0" fontId="3" fillId="0" borderId="22" xfId="0" applyFont="1" applyBorder="1" applyAlignment="1" applyProtection="1">
      <alignment vertical="center"/>
    </xf>
    <xf numFmtId="177" fontId="5" fillId="0" borderId="0" xfId="17" applyNumberFormat="1" applyFont="1" applyFill="1" applyBorder="1" applyAlignment="1" applyProtection="1">
      <alignment vertical="center" shrinkToFit="1"/>
    </xf>
    <xf numFmtId="0" fontId="10" fillId="0" borderId="0" xfId="17" applyFont="1" applyFill="1" applyBorder="1" applyAlignment="1" applyProtection="1">
      <alignment horizontal="center" vertical="center" wrapText="1"/>
    </xf>
    <xf numFmtId="38" fontId="12" fillId="4" borderId="1" xfId="18" applyFont="1" applyFill="1" applyBorder="1" applyAlignment="1" applyProtection="1">
      <alignment horizontal="center" vertical="center" wrapText="1"/>
    </xf>
    <xf numFmtId="38" fontId="12" fillId="4" borderId="7" xfId="18" applyFont="1" applyFill="1" applyBorder="1" applyAlignment="1" applyProtection="1">
      <alignment horizontal="center" vertical="center" wrapText="1"/>
    </xf>
    <xf numFmtId="38" fontId="3" fillId="0" borderId="1" xfId="18" applyFont="1" applyFill="1" applyBorder="1" applyAlignment="1" applyProtection="1">
      <alignment horizontal="right" vertical="center" wrapText="1"/>
    </xf>
    <xf numFmtId="38" fontId="3" fillId="0" borderId="7" xfId="18" applyFont="1" applyFill="1" applyBorder="1" applyAlignment="1" applyProtection="1">
      <alignment horizontal="right" vertical="center" wrapText="1"/>
    </xf>
    <xf numFmtId="49" fontId="23" fillId="0" borderId="1" xfId="0" applyNumberFormat="1" applyFont="1" applyFill="1" applyBorder="1" applyAlignment="1" applyProtection="1">
      <alignment horizontal="center" vertical="center" shrinkToFit="1"/>
    </xf>
    <xf numFmtId="49" fontId="23" fillId="0" borderId="7" xfId="0" applyNumberFormat="1" applyFont="1" applyFill="1" applyBorder="1" applyAlignment="1" applyProtection="1">
      <alignment horizontal="center" vertical="center" shrinkToFit="1"/>
    </xf>
    <xf numFmtId="0" fontId="28" fillId="0" borderId="1" xfId="15" applyFont="1" applyBorder="1" applyAlignment="1">
      <alignment horizontal="center" vertical="center" wrapText="1"/>
    </xf>
    <xf numFmtId="0" fontId="28" fillId="0" borderId="56" xfId="15" applyFont="1" applyBorder="1" applyAlignment="1">
      <alignment horizontal="center" vertical="center" wrapText="1"/>
    </xf>
    <xf numFmtId="38" fontId="30" fillId="0" borderId="1" xfId="3" applyFont="1" applyFill="1" applyBorder="1" applyAlignment="1">
      <alignment horizontal="center" vertical="center" wrapText="1"/>
    </xf>
    <xf numFmtId="38" fontId="30" fillId="0" borderId="7" xfId="3" applyFont="1" applyFill="1" applyBorder="1" applyAlignment="1">
      <alignment horizontal="center" vertical="center" wrapText="1"/>
    </xf>
    <xf numFmtId="0" fontId="9" fillId="0" borderId="2" xfId="15" applyNumberFormat="1" applyFont="1" applyBorder="1" applyAlignment="1">
      <alignment horizontal="center" vertical="center"/>
    </xf>
    <xf numFmtId="0" fontId="9" fillId="0" borderId="74" xfId="15" applyNumberFormat="1" applyFont="1" applyBorder="1" applyAlignment="1">
      <alignment horizontal="center" vertical="center"/>
    </xf>
    <xf numFmtId="0" fontId="9" fillId="0" borderId="20" xfId="15" applyNumberFormat="1" applyFont="1" applyBorder="1" applyAlignment="1">
      <alignment horizontal="center" vertical="center"/>
    </xf>
    <xf numFmtId="0" fontId="9" fillId="0" borderId="75" xfId="15" applyNumberFormat="1" applyFont="1" applyBorder="1" applyAlignment="1">
      <alignment horizontal="center" vertical="center"/>
    </xf>
    <xf numFmtId="0" fontId="9" fillId="0" borderId="80" xfId="15" applyNumberFormat="1" applyFont="1" applyBorder="1" applyAlignment="1">
      <alignment horizontal="center" vertical="center"/>
    </xf>
    <xf numFmtId="0" fontId="9" fillId="0" borderId="76" xfId="15" applyNumberFormat="1" applyFont="1" applyBorder="1" applyAlignment="1">
      <alignment horizontal="center" vertical="center"/>
    </xf>
    <xf numFmtId="38" fontId="12" fillId="4" borderId="22" xfId="3" applyFont="1" applyFill="1" applyBorder="1" applyAlignment="1" applyProtection="1">
      <alignment horizontal="center" vertical="center" wrapText="1"/>
    </xf>
    <xf numFmtId="0" fontId="10" fillId="4" borderId="22" xfId="17" applyFont="1" applyFill="1" applyBorder="1" applyAlignment="1">
      <alignment horizontal="center" vertical="center" wrapText="1"/>
    </xf>
    <xf numFmtId="177" fontId="3" fillId="0" borderId="22" xfId="17" applyNumberFormat="1" applyFont="1" applyFill="1" applyBorder="1" applyAlignment="1">
      <alignment vertical="center" shrinkToFit="1"/>
    </xf>
    <xf numFmtId="0" fontId="5" fillId="0" borderId="22" xfId="17" applyFont="1" applyBorder="1" applyAlignment="1">
      <alignment vertical="center" shrinkToFit="1"/>
    </xf>
    <xf numFmtId="0" fontId="9" fillId="0" borderId="3" xfId="15" applyNumberFormat="1" applyFont="1" applyBorder="1" applyAlignment="1">
      <alignment horizontal="center" vertical="center"/>
    </xf>
    <xf numFmtId="0" fontId="9" fillId="0" borderId="97" xfId="15" applyNumberFormat="1" applyFont="1" applyBorder="1" applyAlignment="1">
      <alignment horizontal="center" vertical="center"/>
    </xf>
    <xf numFmtId="0" fontId="10" fillId="4" borderId="1" xfId="17" applyFont="1" applyFill="1" applyBorder="1" applyAlignment="1">
      <alignment horizontal="center" vertical="center" wrapText="1"/>
    </xf>
    <xf numFmtId="0" fontId="10" fillId="4" borderId="7" xfId="17" applyFont="1" applyFill="1" applyBorder="1" applyAlignment="1">
      <alignment horizontal="center" vertical="center" wrapText="1"/>
    </xf>
    <xf numFmtId="177" fontId="3" fillId="0" borderId="1" xfId="17" applyNumberFormat="1" applyFont="1" applyFill="1" applyBorder="1" applyAlignment="1">
      <alignment horizontal="right" vertical="center" shrinkToFit="1"/>
    </xf>
    <xf numFmtId="177" fontId="3" fillId="0" borderId="7" xfId="17" applyNumberFormat="1" applyFont="1" applyFill="1" applyBorder="1" applyAlignment="1">
      <alignment horizontal="right" vertical="center" shrinkToFit="1"/>
    </xf>
    <xf numFmtId="0" fontId="10" fillId="4" borderId="1" xfId="0" applyFont="1" applyFill="1" applyBorder="1" applyAlignment="1">
      <alignment horizontal="center" vertical="center"/>
    </xf>
    <xf numFmtId="0" fontId="10" fillId="4" borderId="7" xfId="0" applyFont="1" applyFill="1" applyBorder="1" applyAlignment="1">
      <alignment horizontal="center" vertical="center"/>
    </xf>
    <xf numFmtId="177" fontId="0" fillId="0" borderId="1" xfId="0" applyNumberFormat="1" applyFill="1" applyBorder="1" applyAlignment="1">
      <alignment horizontal="right" vertical="center"/>
    </xf>
    <xf numFmtId="0" fontId="0" fillId="0" borderId="7" xfId="0" applyFill="1" applyBorder="1" applyAlignment="1">
      <alignment horizontal="right" vertical="center"/>
    </xf>
    <xf numFmtId="38" fontId="30" fillId="0" borderId="0" xfId="3" applyFont="1" applyFill="1" applyBorder="1" applyAlignment="1">
      <alignment horizontal="center" vertical="center" wrapText="1"/>
    </xf>
    <xf numFmtId="38" fontId="8" fillId="0" borderId="55" xfId="3" applyFont="1" applyFill="1" applyBorder="1" applyAlignment="1" applyProtection="1">
      <alignment horizontal="center" vertical="center"/>
    </xf>
    <xf numFmtId="0" fontId="0" fillId="0" borderId="56" xfId="0" applyBorder="1" applyAlignment="1" applyProtection="1">
      <alignment horizontal="center" vertical="center"/>
    </xf>
    <xf numFmtId="0" fontId="9" fillId="0" borderId="98" xfId="15" applyNumberFormat="1" applyFont="1" applyBorder="1" applyAlignment="1">
      <alignment horizontal="center" vertical="center"/>
    </xf>
    <xf numFmtId="0" fontId="5" fillId="0" borderId="2" xfId="15" applyFont="1" applyBorder="1" applyAlignment="1">
      <alignment horizontal="center" vertical="center"/>
    </xf>
    <xf numFmtId="0" fontId="5" fillId="0" borderId="74" xfId="15" applyFont="1" applyBorder="1" applyAlignment="1">
      <alignment horizontal="center" vertical="center"/>
    </xf>
    <xf numFmtId="0" fontId="5" fillId="0" borderId="20" xfId="15" applyFont="1" applyBorder="1" applyAlignment="1">
      <alignment horizontal="center" vertical="center"/>
    </xf>
    <xf numFmtId="0" fontId="5" fillId="0" borderId="75" xfId="15" applyFont="1" applyBorder="1" applyAlignment="1">
      <alignment horizontal="center" vertical="center"/>
    </xf>
    <xf numFmtId="0" fontId="5" fillId="0" borderId="3" xfId="15" applyFont="1" applyBorder="1" applyAlignment="1">
      <alignment horizontal="center" vertical="center"/>
    </xf>
    <xf numFmtId="0" fontId="5" fillId="0" borderId="97" xfId="15" applyFont="1" applyBorder="1" applyAlignment="1">
      <alignment horizontal="center" vertical="center"/>
    </xf>
    <xf numFmtId="0" fontId="5" fillId="0" borderId="80" xfId="15" applyFont="1" applyBorder="1" applyAlignment="1">
      <alignment horizontal="center" vertical="center"/>
    </xf>
    <xf numFmtId="0" fontId="5" fillId="0" borderId="76" xfId="15" applyFont="1" applyBorder="1" applyAlignment="1">
      <alignment horizontal="center" vertical="center"/>
    </xf>
    <xf numFmtId="0" fontId="5" fillId="0" borderId="98" xfId="15" applyFont="1" applyBorder="1" applyAlignment="1">
      <alignment horizontal="center" vertical="center"/>
    </xf>
    <xf numFmtId="38" fontId="33" fillId="0" borderId="6" xfId="18" applyFont="1" applyFill="1" applyBorder="1" applyAlignment="1">
      <alignment horizontal="right" vertical="center"/>
    </xf>
    <xf numFmtId="0" fontId="33" fillId="0" borderId="6" xfId="0" applyFont="1" applyBorder="1" applyAlignment="1">
      <alignment vertical="center"/>
    </xf>
    <xf numFmtId="38" fontId="33" fillId="0" borderId="22" xfId="18" applyFont="1" applyFill="1" applyBorder="1" applyAlignment="1" applyProtection="1">
      <alignment horizontal="center" vertical="center" wrapText="1"/>
    </xf>
    <xf numFmtId="0" fontId="33" fillId="0" borderId="22" xfId="0" applyFont="1" applyBorder="1" applyAlignment="1" applyProtection="1">
      <alignment vertical="center"/>
    </xf>
    <xf numFmtId="178" fontId="35" fillId="0" borderId="1" xfId="18" applyNumberFormat="1" applyFont="1" applyFill="1" applyBorder="1" applyAlignment="1" applyProtection="1">
      <alignment vertical="center" shrinkToFit="1"/>
    </xf>
    <xf numFmtId="178" fontId="33" fillId="0" borderId="4" xfId="0" applyNumberFormat="1" applyFont="1" applyBorder="1" applyAlignment="1" applyProtection="1">
      <alignment vertical="center" shrinkToFit="1"/>
    </xf>
    <xf numFmtId="178" fontId="33" fillId="0" borderId="7" xfId="0" applyNumberFormat="1" applyFont="1" applyBorder="1" applyAlignment="1" applyProtection="1">
      <alignment vertical="center" shrinkToFit="1"/>
    </xf>
    <xf numFmtId="178" fontId="35" fillId="0" borderId="4" xfId="18" applyNumberFormat="1" applyFont="1" applyFill="1" applyBorder="1" applyAlignment="1" applyProtection="1">
      <alignment vertical="center" shrinkToFit="1"/>
    </xf>
    <xf numFmtId="178" fontId="35" fillId="0" borderId="7" xfId="18" applyNumberFormat="1" applyFont="1" applyFill="1" applyBorder="1" applyAlignment="1" applyProtection="1">
      <alignment vertical="center" shrinkToFit="1"/>
    </xf>
    <xf numFmtId="0" fontId="9" fillId="0" borderId="0" xfId="0" applyFont="1" applyFill="1" applyBorder="1" applyAlignment="1" applyProtection="1">
      <alignment horizontal="center" vertical="center" textRotation="255"/>
    </xf>
    <xf numFmtId="38" fontId="35" fillId="13" borderId="4" xfId="18" applyFont="1" applyFill="1" applyBorder="1" applyAlignment="1" applyProtection="1">
      <alignment horizontal="center" vertical="center"/>
    </xf>
    <xf numFmtId="38" fontId="35" fillId="13" borderId="7" xfId="18" applyFont="1" applyFill="1" applyBorder="1" applyAlignment="1" applyProtection="1">
      <alignment horizontal="center" vertical="center"/>
    </xf>
    <xf numFmtId="178" fontId="7" fillId="3" borderId="22" xfId="18" applyNumberFormat="1" applyFont="1" applyFill="1" applyBorder="1" applyAlignment="1" applyProtection="1">
      <alignment vertical="center" shrinkToFit="1"/>
    </xf>
    <xf numFmtId="178" fontId="7" fillId="0" borderId="22" xfId="0" applyNumberFormat="1" applyFont="1" applyBorder="1" applyAlignment="1" applyProtection="1">
      <alignment vertical="center" shrinkToFit="1"/>
    </xf>
    <xf numFmtId="38" fontId="7" fillId="0" borderId="22" xfId="18" applyFont="1" applyFill="1" applyBorder="1" applyAlignment="1" applyProtection="1">
      <alignment horizontal="center" vertical="center" wrapText="1"/>
    </xf>
    <xf numFmtId="0" fontId="7" fillId="0" borderId="22" xfId="0" applyFont="1" applyBorder="1" applyAlignment="1" applyProtection="1">
      <alignment vertical="center"/>
    </xf>
    <xf numFmtId="178" fontId="7" fillId="3" borderId="62" xfId="18" applyNumberFormat="1" applyFont="1" applyFill="1" applyBorder="1" applyAlignment="1" applyProtection="1">
      <alignment vertical="center" shrinkToFit="1"/>
    </xf>
    <xf numFmtId="178" fontId="7" fillId="0" borderId="62" xfId="0" applyNumberFormat="1" applyFont="1" applyBorder="1" applyAlignment="1" applyProtection="1">
      <alignment vertical="center" shrinkToFit="1"/>
    </xf>
    <xf numFmtId="178" fontId="7" fillId="2" borderId="22" xfId="18" applyNumberFormat="1" applyFont="1" applyFill="1" applyBorder="1" applyAlignment="1" applyProtection="1">
      <alignment vertical="center" shrinkToFit="1"/>
    </xf>
    <xf numFmtId="38" fontId="7" fillId="0" borderId="2" xfId="18" applyFont="1" applyFill="1" applyBorder="1" applyAlignment="1" applyProtection="1">
      <alignment horizontal="center" vertical="center" wrapText="1"/>
    </xf>
    <xf numFmtId="38" fontId="7" fillId="0" borderId="8" xfId="18" applyFont="1" applyFill="1" applyBorder="1" applyAlignment="1" applyProtection="1">
      <alignment horizontal="center" vertical="center" wrapText="1"/>
    </xf>
    <xf numFmtId="38" fontId="7" fillId="0" borderId="1" xfId="18" applyFont="1" applyFill="1" applyBorder="1" applyAlignment="1" applyProtection="1">
      <alignment horizontal="center" vertical="center" wrapText="1"/>
    </xf>
    <xf numFmtId="38" fontId="7" fillId="0" borderId="4" xfId="18" applyFont="1" applyFill="1" applyBorder="1" applyAlignment="1" applyProtection="1">
      <alignment horizontal="center" vertical="center" wrapText="1"/>
    </xf>
    <xf numFmtId="38" fontId="7" fillId="0" borderId="7" xfId="18" applyFont="1" applyFill="1" applyBorder="1" applyAlignment="1" applyProtection="1">
      <alignment horizontal="center" vertical="center" wrapText="1"/>
    </xf>
    <xf numFmtId="178" fontId="7" fillId="0" borderId="31" xfId="18" applyNumberFormat="1" applyFont="1" applyFill="1" applyBorder="1" applyAlignment="1" applyProtection="1">
      <alignment vertical="center" shrinkToFit="1"/>
    </xf>
    <xf numFmtId="178" fontId="7" fillId="0" borderId="31" xfId="0" applyNumberFormat="1" applyFont="1" applyBorder="1" applyAlignment="1" applyProtection="1">
      <alignment vertical="center" shrinkToFit="1"/>
    </xf>
    <xf numFmtId="0" fontId="28" fillId="0" borderId="1" xfId="15" applyFont="1" applyBorder="1" applyAlignment="1" applyProtection="1">
      <alignment horizontal="center" vertical="center" wrapText="1"/>
    </xf>
    <xf numFmtId="0" fontId="28" fillId="0" borderId="56" xfId="15" applyFont="1" applyBorder="1" applyAlignment="1" applyProtection="1">
      <alignment horizontal="center" vertical="center" wrapText="1"/>
    </xf>
    <xf numFmtId="0" fontId="23" fillId="0" borderId="7" xfId="0" applyNumberFormat="1" applyFont="1" applyFill="1" applyBorder="1" applyAlignment="1" applyProtection="1">
      <alignment horizontal="center" vertical="center" shrinkToFit="1"/>
    </xf>
    <xf numFmtId="179" fontId="3" fillId="0" borderId="0" xfId="3" applyNumberFormat="1" applyFont="1" applyFill="1" applyBorder="1" applyAlignment="1" applyProtection="1">
      <alignment horizontal="center" vertical="center" wrapText="1"/>
      <protection locked="0"/>
    </xf>
    <xf numFmtId="0" fontId="10" fillId="0" borderId="0" xfId="17" applyFont="1" applyFill="1" applyBorder="1" applyAlignment="1">
      <alignment horizontal="center" vertical="center" wrapText="1"/>
    </xf>
    <xf numFmtId="0" fontId="10" fillId="0" borderId="0" xfId="17" applyFont="1" applyFill="1" applyBorder="1" applyAlignment="1">
      <alignment vertical="center" wrapText="1"/>
    </xf>
    <xf numFmtId="38" fontId="12" fillId="0" borderId="0" xfId="18" applyFont="1" applyFill="1" applyBorder="1" applyAlignment="1">
      <alignment horizontal="center" vertical="center"/>
    </xf>
    <xf numFmtId="177" fontId="5" fillId="0" borderId="0" xfId="17" applyNumberFormat="1" applyFont="1" applyFill="1" applyBorder="1" applyAlignment="1">
      <alignment vertical="center" shrinkToFit="1"/>
    </xf>
    <xf numFmtId="0" fontId="5" fillId="0" borderId="0" xfId="17" applyFill="1" applyBorder="1" applyAlignment="1">
      <alignment vertical="center" shrinkToFit="1"/>
    </xf>
    <xf numFmtId="38" fontId="3" fillId="0" borderId="0" xfId="18" applyFont="1" applyFill="1" applyBorder="1" applyAlignment="1">
      <alignment horizontal="right" vertical="center"/>
    </xf>
    <xf numFmtId="0" fontId="5" fillId="0" borderId="132" xfId="15" applyFont="1" applyBorder="1" applyAlignment="1">
      <alignment horizontal="center" vertical="center"/>
    </xf>
    <xf numFmtId="0" fontId="5" fillId="0" borderId="78" xfId="15" applyFont="1" applyBorder="1" applyAlignment="1">
      <alignment horizontal="center" vertical="center"/>
    </xf>
    <xf numFmtId="0" fontId="5" fillId="0" borderId="64" xfId="15" applyFont="1" applyBorder="1" applyAlignment="1">
      <alignment horizontal="center" vertical="center"/>
    </xf>
    <xf numFmtId="0" fontId="5" fillId="0" borderId="133" xfId="15" applyFont="1" applyBorder="1" applyAlignment="1">
      <alignment horizontal="center" vertical="center"/>
    </xf>
    <xf numFmtId="0" fontId="5" fillId="0" borderId="39" xfId="15" applyFont="1" applyBorder="1" applyAlignment="1">
      <alignment horizontal="center" vertical="center"/>
    </xf>
    <xf numFmtId="0" fontId="5" fillId="0" borderId="63" xfId="15" applyFont="1" applyBorder="1" applyAlignment="1">
      <alignment horizontal="center" vertical="center"/>
    </xf>
    <xf numFmtId="0" fontId="5" fillId="0" borderId="135" xfId="15" applyFont="1" applyBorder="1" applyAlignment="1">
      <alignment horizontal="center" vertical="center"/>
    </xf>
    <xf numFmtId="0" fontId="5" fillId="0" borderId="40" xfId="15" applyFont="1" applyBorder="1" applyAlignment="1">
      <alignment horizontal="center" vertical="center"/>
    </xf>
    <xf numFmtId="0" fontId="5" fillId="0" borderId="130" xfId="15" applyFont="1" applyBorder="1" applyAlignment="1">
      <alignment horizontal="center" vertical="center"/>
    </xf>
    <xf numFmtId="38" fontId="7" fillId="0" borderId="34" xfId="3" applyFont="1" applyFill="1" applyBorder="1" applyAlignment="1" applyProtection="1">
      <alignment horizontal="center" vertical="center" shrinkToFit="1"/>
      <protection locked="0"/>
    </xf>
    <xf numFmtId="0" fontId="9" fillId="0" borderId="34" xfId="0" applyFont="1" applyFill="1" applyBorder="1" applyAlignment="1" applyProtection="1">
      <alignment vertical="center" shrinkToFit="1"/>
      <protection locked="0"/>
    </xf>
    <xf numFmtId="0" fontId="9" fillId="0" borderId="137" xfId="15" applyNumberFormat="1" applyFont="1" applyBorder="1" applyAlignment="1">
      <alignment horizontal="center" vertical="center"/>
    </xf>
    <xf numFmtId="0" fontId="9" fillId="0" borderId="138" xfId="15" applyNumberFormat="1" applyFont="1" applyBorder="1" applyAlignment="1">
      <alignment horizontal="center" vertical="center"/>
    </xf>
    <xf numFmtId="0" fontId="9" fillId="0" borderId="131" xfId="15" applyNumberFormat="1" applyFont="1" applyBorder="1" applyAlignment="1">
      <alignment horizontal="center" vertical="center"/>
    </xf>
    <xf numFmtId="0" fontId="9" fillId="0" borderId="0" xfId="15" applyNumberFormat="1" applyFont="1" applyBorder="1" applyAlignment="1">
      <alignment horizontal="center" vertical="center"/>
    </xf>
    <xf numFmtId="0" fontId="9" fillId="0" borderId="6" xfId="15" applyNumberFormat="1" applyFont="1" applyBorder="1" applyAlignment="1">
      <alignment horizontal="center" vertical="center"/>
    </xf>
    <xf numFmtId="0" fontId="28" fillId="0" borderId="55" xfId="15" applyFont="1" applyBorder="1" applyAlignment="1">
      <alignment horizontal="center" vertical="center"/>
    </xf>
    <xf numFmtId="0" fontId="28" fillId="0" borderId="56" xfId="15" applyFont="1" applyBorder="1" applyAlignment="1">
      <alignment horizontal="center" vertical="center"/>
    </xf>
    <xf numFmtId="38" fontId="38" fillId="15" borderId="0" xfId="3" applyFont="1" applyFill="1" applyBorder="1" applyAlignment="1">
      <alignment horizontal="center" vertical="center" wrapText="1"/>
    </xf>
    <xf numFmtId="38" fontId="38" fillId="15" borderId="0" xfId="3" applyFont="1" applyFill="1" applyBorder="1" applyAlignment="1">
      <alignment horizontal="center" vertical="center"/>
    </xf>
    <xf numFmtId="178" fontId="9" fillId="0" borderId="22" xfId="0" applyNumberFormat="1" applyFont="1" applyBorder="1" applyAlignment="1" applyProtection="1">
      <alignment vertical="center" shrinkToFit="1"/>
    </xf>
    <xf numFmtId="178" fontId="9" fillId="0" borderId="31" xfId="0" applyNumberFormat="1" applyFont="1" applyBorder="1" applyAlignment="1" applyProtection="1">
      <alignment vertical="center" shrinkToFit="1"/>
    </xf>
    <xf numFmtId="0" fontId="0" fillId="0" borderId="22" xfId="0" applyBorder="1" applyAlignment="1" applyProtection="1">
      <alignment vertical="center"/>
    </xf>
    <xf numFmtId="178" fontId="9" fillId="0" borderId="62" xfId="0" applyNumberFormat="1" applyFont="1" applyBorder="1" applyAlignment="1" applyProtection="1">
      <alignment vertical="center" shrinkToFit="1"/>
    </xf>
    <xf numFmtId="0" fontId="9" fillId="13" borderId="2" xfId="0" applyFont="1" applyFill="1" applyBorder="1" applyAlignment="1" applyProtection="1">
      <alignment horizontal="center" vertical="center" textRotation="255"/>
    </xf>
    <xf numFmtId="0" fontId="9" fillId="13" borderId="20" xfId="0" applyFont="1" applyFill="1" applyBorder="1" applyAlignment="1" applyProtection="1">
      <alignment horizontal="center" vertical="center" textRotation="255"/>
    </xf>
    <xf numFmtId="0" fontId="9" fillId="13" borderId="3" xfId="0" applyFont="1" applyFill="1" applyBorder="1" applyAlignment="1" applyProtection="1">
      <alignment horizontal="center" vertical="center" textRotation="255"/>
    </xf>
    <xf numFmtId="38" fontId="7" fillId="0" borderId="1" xfId="18" applyFont="1" applyFill="1" applyBorder="1" applyAlignment="1" applyProtection="1">
      <alignment horizontal="center" vertical="center"/>
    </xf>
    <xf numFmtId="38" fontId="7" fillId="0" borderId="4" xfId="18" applyFont="1" applyFill="1" applyBorder="1" applyAlignment="1" applyProtection="1">
      <alignment horizontal="center" vertical="center"/>
    </xf>
    <xf numFmtId="38" fontId="7" fillId="0" borderId="7" xfId="18" applyFont="1" applyFill="1" applyBorder="1" applyAlignment="1" applyProtection="1">
      <alignment horizontal="center" vertical="center"/>
    </xf>
    <xf numFmtId="178" fontId="7" fillId="0" borderId="1" xfId="18" applyNumberFormat="1" applyFont="1" applyFill="1" applyBorder="1" applyAlignment="1" applyProtection="1">
      <alignment vertical="center" shrinkToFit="1"/>
    </xf>
    <xf numFmtId="178" fontId="0" fillId="0" borderId="4" xfId="0" applyNumberFormat="1" applyBorder="1" applyAlignment="1" applyProtection="1">
      <alignment vertical="center" shrinkToFit="1"/>
    </xf>
    <xf numFmtId="178" fontId="0" fillId="0" borderId="7" xfId="0" applyNumberFormat="1" applyBorder="1" applyAlignment="1" applyProtection="1">
      <alignment vertical="center" shrinkToFit="1"/>
    </xf>
    <xf numFmtId="178" fontId="7" fillId="0" borderId="4" xfId="18" applyNumberFormat="1" applyFont="1" applyFill="1" applyBorder="1" applyAlignment="1" applyProtection="1">
      <alignment vertical="center" shrinkToFit="1"/>
    </xf>
    <xf numFmtId="178" fontId="7" fillId="0" borderId="7" xfId="18" applyNumberFormat="1" applyFont="1" applyFill="1" applyBorder="1" applyAlignment="1" applyProtection="1">
      <alignment vertical="center" shrinkToFit="1"/>
    </xf>
    <xf numFmtId="38" fontId="7" fillId="13" borderId="4" xfId="18" applyFont="1" applyFill="1" applyBorder="1" applyAlignment="1" applyProtection="1">
      <alignment horizontal="center" vertical="center"/>
    </xf>
    <xf numFmtId="38" fontId="7" fillId="13" borderId="7" xfId="18" applyFont="1" applyFill="1" applyBorder="1" applyAlignment="1" applyProtection="1">
      <alignment horizontal="center" vertical="center"/>
    </xf>
    <xf numFmtId="0" fontId="9" fillId="0" borderId="22" xfId="0" applyFont="1" applyBorder="1" applyAlignment="1" applyProtection="1">
      <alignment vertical="center"/>
    </xf>
    <xf numFmtId="49" fontId="23" fillId="0" borderId="4" xfId="0" applyNumberFormat="1" applyFont="1" applyFill="1" applyBorder="1" applyAlignment="1" applyProtection="1">
      <alignment horizontal="center" vertical="center" shrinkToFit="1"/>
    </xf>
    <xf numFmtId="38" fontId="7" fillId="0" borderId="96" xfId="3" applyFont="1" applyFill="1" applyBorder="1" applyAlignment="1" applyProtection="1">
      <alignment horizontal="center" vertical="center" shrinkToFit="1"/>
      <protection locked="0"/>
    </xf>
    <xf numFmtId="38" fontId="7" fillId="0" borderId="99" xfId="3" applyFont="1" applyFill="1" applyBorder="1" applyAlignment="1" applyProtection="1">
      <alignment horizontal="center" vertical="center" shrinkToFit="1"/>
      <protection locked="0"/>
    </xf>
    <xf numFmtId="0" fontId="10" fillId="4" borderId="4" xfId="0" applyFont="1" applyFill="1" applyBorder="1" applyAlignment="1">
      <alignment horizontal="center" vertical="center"/>
    </xf>
    <xf numFmtId="178" fontId="0" fillId="0" borderId="1" xfId="0" applyNumberFormat="1" applyFill="1" applyBorder="1" applyAlignment="1">
      <alignment horizontal="right" vertical="center"/>
    </xf>
    <xf numFmtId="178" fontId="0" fillId="0" borderId="4" xfId="0" applyNumberFormat="1" applyFill="1" applyBorder="1" applyAlignment="1">
      <alignment horizontal="right" vertical="center"/>
    </xf>
    <xf numFmtId="178" fontId="0" fillId="0" borderId="7" xfId="0" applyNumberFormat="1" applyFill="1" applyBorder="1" applyAlignment="1">
      <alignment horizontal="right" vertical="center"/>
    </xf>
    <xf numFmtId="177" fontId="3" fillId="0" borderId="22" xfId="17" applyNumberFormat="1" applyFont="1" applyFill="1" applyBorder="1" applyAlignment="1">
      <alignment horizontal="right" vertical="center" shrinkToFit="1"/>
    </xf>
    <xf numFmtId="0" fontId="5" fillId="0" borderId="22" xfId="17" applyFont="1" applyBorder="1" applyAlignment="1">
      <alignment horizontal="right" vertical="center" shrinkToFit="1"/>
    </xf>
    <xf numFmtId="0" fontId="10" fillId="4" borderId="22" xfId="0" applyFont="1" applyFill="1" applyBorder="1" applyAlignment="1">
      <alignment horizontal="center" vertical="center"/>
    </xf>
    <xf numFmtId="177" fontId="0" fillId="0" borderId="22" xfId="0" applyNumberFormat="1" applyFill="1" applyBorder="1" applyAlignment="1">
      <alignment horizontal="right" vertical="center"/>
    </xf>
    <xf numFmtId="38" fontId="3" fillId="0" borderId="6" xfId="18" applyFont="1" applyFill="1" applyBorder="1" applyAlignment="1">
      <alignment horizontal="right" vertical="center"/>
    </xf>
    <xf numFmtId="0" fontId="0" fillId="0" borderId="6" xfId="0" applyBorder="1" applyAlignment="1">
      <alignment vertical="center"/>
    </xf>
    <xf numFmtId="38" fontId="3" fillId="0" borderId="22" xfId="18" applyFont="1" applyFill="1" applyBorder="1" applyAlignment="1" applyProtection="1">
      <alignment horizontal="center" vertical="center" wrapText="1"/>
    </xf>
  </cellXfs>
  <cellStyles count="26">
    <cellStyle name="桁区切り" xfId="18" builtinId="6"/>
    <cellStyle name="桁区切り 2" xfId="1"/>
    <cellStyle name="桁区切り 2 2" xfId="2"/>
    <cellStyle name="桁区切り 2 2 2" xfId="3"/>
    <cellStyle name="桁区切り 3" xfId="20"/>
    <cellStyle name="桁区切り 4" xfId="21"/>
    <cellStyle name="桁区切り 5" xfId="23"/>
    <cellStyle name="標準" xfId="0" builtinId="0"/>
    <cellStyle name="標準 10" xfId="25"/>
    <cellStyle name="標準 2" xfId="4"/>
    <cellStyle name="標準 2 2" xfId="5"/>
    <cellStyle name="標準 2 3" xfId="24"/>
    <cellStyle name="標準 3" xfId="6"/>
    <cellStyle name="標準 4" xfId="7"/>
    <cellStyle name="標準 4 2" xfId="8"/>
    <cellStyle name="標準 4 3" xfId="9"/>
    <cellStyle name="標準 5" xfId="10"/>
    <cellStyle name="標準 5 2" xfId="11"/>
    <cellStyle name="標準 6" xfId="12"/>
    <cellStyle name="標準 6 2" xfId="13"/>
    <cellStyle name="標準 6 2 2" xfId="14"/>
    <cellStyle name="標準 6 3" xfId="15"/>
    <cellStyle name="標準 6 4" xfId="16"/>
    <cellStyle name="標準 7" xfId="17"/>
    <cellStyle name="標準 8" xfId="19"/>
    <cellStyle name="標準 9" xfId="22"/>
  </cellStyles>
  <dxfs count="2038">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b/>
        <i val="0"/>
        <color theme="0"/>
      </font>
      <fill>
        <patternFill>
          <bgColor rgb="FFFF0000"/>
        </patternFill>
      </fill>
    </dxf>
    <dxf>
      <font>
        <b/>
        <i val="0"/>
        <color theme="0"/>
      </font>
      <fill>
        <patternFill>
          <bgColor rgb="FFFF0000"/>
        </patternFill>
      </fill>
    </dxf>
  </dxfs>
  <tableStyles count="0" defaultTableStyle="TableStyleMedium2" defaultPivotStyle="PivotStyleLight16"/>
  <colors>
    <mruColors>
      <color rgb="FFFFFFCC"/>
      <color rgb="FFFF0000"/>
      <color rgb="FF33CCFF"/>
      <color rgb="FFFF99CC"/>
      <color rgb="FFCCFFCC"/>
      <color rgb="FF0000FF"/>
      <color rgb="FFFFF8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55"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drawing1.xml><?xml version="1.0" encoding="utf-8"?>
<xdr:wsDr xmlns:xdr="http://schemas.openxmlformats.org/drawingml/2006/spreadsheetDrawing" xmlns:a="http://schemas.openxmlformats.org/drawingml/2006/main">
  <xdr:twoCellAnchor>
    <xdr:from>
      <xdr:col>19</xdr:col>
      <xdr:colOff>22012</xdr:colOff>
      <xdr:row>12</xdr:row>
      <xdr:rowOff>79641</xdr:rowOff>
    </xdr:from>
    <xdr:to>
      <xdr:col>33</xdr:col>
      <xdr:colOff>22014</xdr:colOff>
      <xdr:row>15</xdr:row>
      <xdr:rowOff>85725</xdr:rowOff>
    </xdr:to>
    <xdr:sp macro="" textlink="">
      <xdr:nvSpPr>
        <xdr:cNvPr id="2" name="吹き出し: 角を丸めた四角形 1">
          <a:extLst>
            <a:ext uri="{FF2B5EF4-FFF2-40B4-BE49-F238E27FC236}">
              <a16:creationId xmlns:a16="http://schemas.microsoft.com/office/drawing/2014/main" id="{00000000-0008-0000-0000-000002000000}"/>
            </a:ext>
          </a:extLst>
        </xdr:cNvPr>
        <xdr:cNvSpPr/>
      </xdr:nvSpPr>
      <xdr:spPr>
        <a:xfrm>
          <a:off x="3822487" y="2937141"/>
          <a:ext cx="2800352" cy="720459"/>
        </a:xfrm>
        <a:prstGeom prst="wedgeRoundRectCallout">
          <a:avLst>
            <a:gd name="adj1" fmla="val -85004"/>
            <a:gd name="adj2" fmla="val -69991"/>
            <a:gd name="adj3" fmla="val 16667"/>
          </a:avLst>
        </a:prstGeom>
        <a:ln w="1270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a:solidFill>
                <a:schemeClr val="tx1"/>
              </a:solidFill>
              <a:latin typeface="Meiryo UI" panose="020B0604030504040204" pitchFamily="50" charset="-128"/>
              <a:ea typeface="Meiryo UI" panose="020B0604030504040204" pitchFamily="50" charset="-128"/>
            </a:rPr>
            <a:t>原則、前年度と同じ事業名を記載してください（修正のご希望があればお申し出ください）。</a:t>
          </a:r>
          <a:endParaRPr kumimoji="1" lang="en-US" altLang="ja-JP" sz="1000" b="0" i="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19</xdr:col>
      <xdr:colOff>152400</xdr:colOff>
      <xdr:row>27</xdr:row>
      <xdr:rowOff>76200</xdr:rowOff>
    </xdr:from>
    <xdr:to>
      <xdr:col>33</xdr:col>
      <xdr:colOff>66675</xdr:colOff>
      <xdr:row>30</xdr:row>
      <xdr:rowOff>85725</xdr:rowOff>
    </xdr:to>
    <xdr:sp macro="" textlink="">
      <xdr:nvSpPr>
        <xdr:cNvPr id="3" name="吹き出し: 角を丸めた四角形 2">
          <a:extLst>
            <a:ext uri="{FF2B5EF4-FFF2-40B4-BE49-F238E27FC236}">
              <a16:creationId xmlns:a16="http://schemas.microsoft.com/office/drawing/2014/main" id="{00000000-0008-0000-0000-000003000000}"/>
            </a:ext>
          </a:extLst>
        </xdr:cNvPr>
        <xdr:cNvSpPr/>
      </xdr:nvSpPr>
      <xdr:spPr>
        <a:xfrm>
          <a:off x="3952875" y="6477000"/>
          <a:ext cx="2714625" cy="695325"/>
        </a:xfrm>
        <a:prstGeom prst="wedgeRoundRectCallout">
          <a:avLst>
            <a:gd name="adj1" fmla="val -52915"/>
            <a:gd name="adj2" fmla="val 66097"/>
            <a:gd name="adj3" fmla="val 16667"/>
          </a:avLst>
        </a:prstGeom>
        <a:ln w="12700">
          <a:solidFill>
            <a:schemeClr val="tx1"/>
          </a:solidFill>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000" b="0" i="0">
              <a:latin typeface="Meiryo UI" panose="020B0604030504040204" pitchFamily="50" charset="-128"/>
              <a:ea typeface="Meiryo UI" panose="020B0604030504040204" pitchFamily="50" charset="-128"/>
            </a:rPr>
            <a:t>文字切れがないか等、</a:t>
          </a:r>
          <a:r>
            <a:rPr kumimoji="1" lang="ja-JP" altLang="en-US" sz="1000" b="0" i="0" u="sng">
              <a:latin typeface="Meiryo UI" panose="020B0604030504040204" pitchFamily="50" charset="-128"/>
              <a:ea typeface="Meiryo UI" panose="020B0604030504040204" pitchFamily="50" charset="-128"/>
            </a:rPr>
            <a:t>必ず印刷をかけて確認</a:t>
          </a:r>
          <a:r>
            <a:rPr kumimoji="1" lang="ja-JP" altLang="en-US" sz="1000" b="0" i="0">
              <a:latin typeface="Meiryo UI" panose="020B0604030504040204" pitchFamily="50" charset="-128"/>
              <a:ea typeface="Meiryo UI" panose="020B0604030504040204" pitchFamily="50" charset="-128"/>
            </a:rPr>
            <a:t>の上ご提出ください。</a:t>
          </a:r>
          <a:endParaRPr kumimoji="1" lang="en-US" altLang="ja-JP" sz="1000" b="0" i="0">
            <a:latin typeface="Meiryo UI" panose="020B0604030504040204" pitchFamily="50" charset="-128"/>
            <a:ea typeface="Meiryo UI" panose="020B0604030504040204" pitchFamily="50" charset="-128"/>
          </a:endParaRPr>
        </a:p>
        <a:p>
          <a:pPr algn="l"/>
          <a:endParaRPr kumimoji="1" lang="en-US" altLang="ja-JP" sz="1000" b="0" i="0">
            <a:latin typeface="Meiryo UI" panose="020B0604030504040204" pitchFamily="50" charset="-128"/>
            <a:ea typeface="Meiryo UI" panose="020B0604030504040204" pitchFamily="50" charset="-128"/>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35</xdr:col>
      <xdr:colOff>152400</xdr:colOff>
      <xdr:row>5</xdr:row>
      <xdr:rowOff>114300</xdr:rowOff>
    </xdr:from>
    <xdr:to>
      <xdr:col>49</xdr:col>
      <xdr:colOff>114300</xdr:colOff>
      <xdr:row>8</xdr:row>
      <xdr:rowOff>66675</xdr:rowOff>
    </xdr:to>
    <xdr:sp macro="" textlink="">
      <xdr:nvSpPr>
        <xdr:cNvPr id="2" name="吹き出し: 角を丸めた四角形 3">
          <a:extLst>
            <a:ext uri="{FF2B5EF4-FFF2-40B4-BE49-F238E27FC236}">
              <a16:creationId xmlns:a16="http://schemas.microsoft.com/office/drawing/2014/main" id="{00000000-0008-0000-0600-000004000000}"/>
            </a:ext>
          </a:extLst>
        </xdr:cNvPr>
        <xdr:cNvSpPr/>
      </xdr:nvSpPr>
      <xdr:spPr>
        <a:xfrm>
          <a:off x="7362825" y="1181100"/>
          <a:ext cx="2714625" cy="828675"/>
        </a:xfrm>
        <a:prstGeom prst="wedgeRoundRectCallout">
          <a:avLst>
            <a:gd name="adj1" fmla="val -52915"/>
            <a:gd name="adj2" fmla="val 66097"/>
            <a:gd name="adj3" fmla="val 16667"/>
          </a:avLst>
        </a:prstGeom>
        <a:ln w="12700">
          <a:solidFill>
            <a:schemeClr val="tx1"/>
          </a:solidFill>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000" b="0" i="0">
              <a:latin typeface="Meiryo UI" panose="020B0604030504040204" pitchFamily="50" charset="-128"/>
              <a:ea typeface="Meiryo UI" panose="020B0604030504040204" pitchFamily="50" charset="-128"/>
            </a:rPr>
            <a:t>文字切れがないか等、</a:t>
          </a:r>
          <a:r>
            <a:rPr kumimoji="1" lang="ja-JP" altLang="en-US" sz="1000" b="0" i="0" u="sng">
              <a:latin typeface="Meiryo UI" panose="020B0604030504040204" pitchFamily="50" charset="-128"/>
              <a:ea typeface="Meiryo UI" panose="020B0604030504040204" pitchFamily="50" charset="-128"/>
            </a:rPr>
            <a:t>必ず印刷をかけて確認</a:t>
          </a:r>
          <a:r>
            <a:rPr kumimoji="1" lang="ja-JP" altLang="en-US" sz="1000" b="0" i="0">
              <a:latin typeface="Meiryo UI" panose="020B0604030504040204" pitchFamily="50" charset="-128"/>
              <a:ea typeface="Meiryo UI" panose="020B0604030504040204" pitchFamily="50" charset="-128"/>
            </a:rPr>
            <a:t>の上ご提出ください。</a:t>
          </a:r>
          <a:endParaRPr kumimoji="1" lang="en-US" altLang="ja-JP" sz="1000" b="0" i="0">
            <a:latin typeface="Meiryo UI" panose="020B0604030504040204" pitchFamily="50" charset="-128"/>
            <a:ea typeface="Meiryo UI" panose="020B0604030504040204" pitchFamily="50" charset="-128"/>
          </a:endParaRPr>
        </a:p>
        <a:p>
          <a:pPr algn="l"/>
          <a:endParaRPr kumimoji="1" lang="en-US" altLang="ja-JP" sz="1000" b="0" i="0">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35</xdr:col>
      <xdr:colOff>152400</xdr:colOff>
      <xdr:row>5</xdr:row>
      <xdr:rowOff>114300</xdr:rowOff>
    </xdr:from>
    <xdr:to>
      <xdr:col>49</xdr:col>
      <xdr:colOff>114300</xdr:colOff>
      <xdr:row>8</xdr:row>
      <xdr:rowOff>66675</xdr:rowOff>
    </xdr:to>
    <xdr:sp macro="" textlink="">
      <xdr:nvSpPr>
        <xdr:cNvPr id="2" name="吹き出し: 角を丸めた四角形 3">
          <a:extLst>
            <a:ext uri="{FF2B5EF4-FFF2-40B4-BE49-F238E27FC236}">
              <a16:creationId xmlns:a16="http://schemas.microsoft.com/office/drawing/2014/main" id="{00000000-0008-0000-0600-000004000000}"/>
            </a:ext>
          </a:extLst>
        </xdr:cNvPr>
        <xdr:cNvSpPr/>
      </xdr:nvSpPr>
      <xdr:spPr>
        <a:xfrm>
          <a:off x="7362825" y="1181100"/>
          <a:ext cx="2714625" cy="828675"/>
        </a:xfrm>
        <a:prstGeom prst="wedgeRoundRectCallout">
          <a:avLst>
            <a:gd name="adj1" fmla="val -52915"/>
            <a:gd name="adj2" fmla="val 66097"/>
            <a:gd name="adj3" fmla="val 16667"/>
          </a:avLst>
        </a:prstGeom>
        <a:ln w="12700">
          <a:solidFill>
            <a:schemeClr val="tx1"/>
          </a:solidFill>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000" b="0" i="0">
              <a:latin typeface="Meiryo UI" panose="020B0604030504040204" pitchFamily="50" charset="-128"/>
              <a:ea typeface="Meiryo UI" panose="020B0604030504040204" pitchFamily="50" charset="-128"/>
            </a:rPr>
            <a:t>文字切れがないか等、</a:t>
          </a:r>
          <a:r>
            <a:rPr kumimoji="1" lang="ja-JP" altLang="en-US" sz="1000" b="0" i="0" u="sng">
              <a:latin typeface="Meiryo UI" panose="020B0604030504040204" pitchFamily="50" charset="-128"/>
              <a:ea typeface="Meiryo UI" panose="020B0604030504040204" pitchFamily="50" charset="-128"/>
            </a:rPr>
            <a:t>必ず印刷をかけて確認</a:t>
          </a:r>
          <a:r>
            <a:rPr kumimoji="1" lang="ja-JP" altLang="en-US" sz="1000" b="0" i="0">
              <a:latin typeface="Meiryo UI" panose="020B0604030504040204" pitchFamily="50" charset="-128"/>
              <a:ea typeface="Meiryo UI" panose="020B0604030504040204" pitchFamily="50" charset="-128"/>
            </a:rPr>
            <a:t>の上ご提出ください。</a:t>
          </a:r>
          <a:endParaRPr kumimoji="1" lang="en-US" altLang="ja-JP" sz="1000" b="0" i="0">
            <a:latin typeface="Meiryo UI" panose="020B0604030504040204" pitchFamily="50" charset="-128"/>
            <a:ea typeface="Meiryo UI" panose="020B0604030504040204" pitchFamily="50" charset="-128"/>
          </a:endParaRPr>
        </a:p>
        <a:p>
          <a:pPr algn="l"/>
          <a:endParaRPr kumimoji="1" lang="en-US" altLang="ja-JP" sz="1000" b="0" i="0">
            <a:latin typeface="Meiryo UI" panose="020B0604030504040204" pitchFamily="50" charset="-128"/>
            <a:ea typeface="Meiryo UI" panose="020B0604030504040204" pitchFamily="50"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35</xdr:col>
      <xdr:colOff>152400</xdr:colOff>
      <xdr:row>5</xdr:row>
      <xdr:rowOff>114300</xdr:rowOff>
    </xdr:from>
    <xdr:to>
      <xdr:col>49</xdr:col>
      <xdr:colOff>114300</xdr:colOff>
      <xdr:row>8</xdr:row>
      <xdr:rowOff>66675</xdr:rowOff>
    </xdr:to>
    <xdr:sp macro="" textlink="">
      <xdr:nvSpPr>
        <xdr:cNvPr id="2" name="吹き出し: 角を丸めた四角形 3">
          <a:extLst>
            <a:ext uri="{FF2B5EF4-FFF2-40B4-BE49-F238E27FC236}">
              <a16:creationId xmlns:a16="http://schemas.microsoft.com/office/drawing/2014/main" id="{00000000-0008-0000-0600-000004000000}"/>
            </a:ext>
          </a:extLst>
        </xdr:cNvPr>
        <xdr:cNvSpPr/>
      </xdr:nvSpPr>
      <xdr:spPr>
        <a:xfrm>
          <a:off x="7362825" y="1181100"/>
          <a:ext cx="2714625" cy="828675"/>
        </a:xfrm>
        <a:prstGeom prst="wedgeRoundRectCallout">
          <a:avLst>
            <a:gd name="adj1" fmla="val -52915"/>
            <a:gd name="adj2" fmla="val 66097"/>
            <a:gd name="adj3" fmla="val 16667"/>
          </a:avLst>
        </a:prstGeom>
        <a:ln w="12700">
          <a:solidFill>
            <a:schemeClr val="tx1"/>
          </a:solidFill>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000" b="0" i="0">
              <a:latin typeface="Meiryo UI" panose="020B0604030504040204" pitchFamily="50" charset="-128"/>
              <a:ea typeface="Meiryo UI" panose="020B0604030504040204" pitchFamily="50" charset="-128"/>
            </a:rPr>
            <a:t>文字切れがないか等、</a:t>
          </a:r>
          <a:r>
            <a:rPr kumimoji="1" lang="ja-JP" altLang="en-US" sz="1000" b="0" i="0" u="sng">
              <a:latin typeface="Meiryo UI" panose="020B0604030504040204" pitchFamily="50" charset="-128"/>
              <a:ea typeface="Meiryo UI" panose="020B0604030504040204" pitchFamily="50" charset="-128"/>
            </a:rPr>
            <a:t>必ず印刷をかけて確認</a:t>
          </a:r>
          <a:r>
            <a:rPr kumimoji="1" lang="ja-JP" altLang="en-US" sz="1000" b="0" i="0">
              <a:latin typeface="Meiryo UI" panose="020B0604030504040204" pitchFamily="50" charset="-128"/>
              <a:ea typeface="Meiryo UI" panose="020B0604030504040204" pitchFamily="50" charset="-128"/>
            </a:rPr>
            <a:t>の上ご提出ください。</a:t>
          </a:r>
          <a:endParaRPr kumimoji="1" lang="en-US" altLang="ja-JP" sz="1000" b="0" i="0">
            <a:latin typeface="Meiryo UI" panose="020B0604030504040204" pitchFamily="50" charset="-128"/>
            <a:ea typeface="Meiryo UI" panose="020B0604030504040204" pitchFamily="50" charset="-128"/>
          </a:endParaRPr>
        </a:p>
        <a:p>
          <a:pPr algn="l"/>
          <a:endParaRPr kumimoji="1" lang="en-US" altLang="ja-JP" sz="1000" b="0" i="0">
            <a:latin typeface="Meiryo UI" panose="020B0604030504040204" pitchFamily="50" charset="-128"/>
            <a:ea typeface="Meiryo UI" panose="020B0604030504040204" pitchFamily="50" charset="-128"/>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35</xdr:col>
      <xdr:colOff>152400</xdr:colOff>
      <xdr:row>5</xdr:row>
      <xdr:rowOff>114300</xdr:rowOff>
    </xdr:from>
    <xdr:to>
      <xdr:col>49</xdr:col>
      <xdr:colOff>114300</xdr:colOff>
      <xdr:row>8</xdr:row>
      <xdr:rowOff>66675</xdr:rowOff>
    </xdr:to>
    <xdr:sp macro="" textlink="">
      <xdr:nvSpPr>
        <xdr:cNvPr id="2" name="吹き出し: 角を丸めた四角形 3">
          <a:extLst>
            <a:ext uri="{FF2B5EF4-FFF2-40B4-BE49-F238E27FC236}">
              <a16:creationId xmlns:a16="http://schemas.microsoft.com/office/drawing/2014/main" id="{00000000-0008-0000-0600-000004000000}"/>
            </a:ext>
          </a:extLst>
        </xdr:cNvPr>
        <xdr:cNvSpPr/>
      </xdr:nvSpPr>
      <xdr:spPr>
        <a:xfrm>
          <a:off x="7362825" y="1181100"/>
          <a:ext cx="2714625" cy="828675"/>
        </a:xfrm>
        <a:prstGeom prst="wedgeRoundRectCallout">
          <a:avLst>
            <a:gd name="adj1" fmla="val -52915"/>
            <a:gd name="adj2" fmla="val 66097"/>
            <a:gd name="adj3" fmla="val 16667"/>
          </a:avLst>
        </a:prstGeom>
        <a:ln w="12700">
          <a:solidFill>
            <a:schemeClr val="tx1"/>
          </a:solidFill>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000" b="0" i="0">
              <a:latin typeface="Meiryo UI" panose="020B0604030504040204" pitchFamily="50" charset="-128"/>
              <a:ea typeface="Meiryo UI" panose="020B0604030504040204" pitchFamily="50" charset="-128"/>
            </a:rPr>
            <a:t>文字切れがないか等、</a:t>
          </a:r>
          <a:r>
            <a:rPr kumimoji="1" lang="ja-JP" altLang="en-US" sz="1000" b="0" i="0" u="sng">
              <a:latin typeface="Meiryo UI" panose="020B0604030504040204" pitchFamily="50" charset="-128"/>
              <a:ea typeface="Meiryo UI" panose="020B0604030504040204" pitchFamily="50" charset="-128"/>
            </a:rPr>
            <a:t>必ず印刷をかけて確認</a:t>
          </a:r>
          <a:r>
            <a:rPr kumimoji="1" lang="ja-JP" altLang="en-US" sz="1000" b="0" i="0">
              <a:latin typeface="Meiryo UI" panose="020B0604030504040204" pitchFamily="50" charset="-128"/>
              <a:ea typeface="Meiryo UI" panose="020B0604030504040204" pitchFamily="50" charset="-128"/>
            </a:rPr>
            <a:t>の上ご提出ください。</a:t>
          </a:r>
          <a:endParaRPr kumimoji="1" lang="en-US" altLang="ja-JP" sz="1000" b="0" i="0">
            <a:latin typeface="Meiryo UI" panose="020B0604030504040204" pitchFamily="50" charset="-128"/>
            <a:ea typeface="Meiryo UI" panose="020B0604030504040204" pitchFamily="50" charset="-128"/>
          </a:endParaRPr>
        </a:p>
        <a:p>
          <a:pPr algn="l"/>
          <a:endParaRPr kumimoji="1" lang="en-US" altLang="ja-JP" sz="1000" b="0" i="0">
            <a:latin typeface="Meiryo UI" panose="020B0604030504040204" pitchFamily="50" charset="-128"/>
            <a:ea typeface="Meiryo UI" panose="020B0604030504040204" pitchFamily="50" charset="-128"/>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35</xdr:col>
      <xdr:colOff>152400</xdr:colOff>
      <xdr:row>5</xdr:row>
      <xdr:rowOff>114300</xdr:rowOff>
    </xdr:from>
    <xdr:to>
      <xdr:col>49</xdr:col>
      <xdr:colOff>114300</xdr:colOff>
      <xdr:row>8</xdr:row>
      <xdr:rowOff>66675</xdr:rowOff>
    </xdr:to>
    <xdr:sp macro="" textlink="">
      <xdr:nvSpPr>
        <xdr:cNvPr id="2" name="吹き出し: 角を丸めた四角形 3">
          <a:extLst>
            <a:ext uri="{FF2B5EF4-FFF2-40B4-BE49-F238E27FC236}">
              <a16:creationId xmlns:a16="http://schemas.microsoft.com/office/drawing/2014/main" id="{00000000-0008-0000-0600-000004000000}"/>
            </a:ext>
          </a:extLst>
        </xdr:cNvPr>
        <xdr:cNvSpPr/>
      </xdr:nvSpPr>
      <xdr:spPr>
        <a:xfrm>
          <a:off x="7362825" y="1181100"/>
          <a:ext cx="2714625" cy="828675"/>
        </a:xfrm>
        <a:prstGeom prst="wedgeRoundRectCallout">
          <a:avLst>
            <a:gd name="adj1" fmla="val -52915"/>
            <a:gd name="adj2" fmla="val 66097"/>
            <a:gd name="adj3" fmla="val 16667"/>
          </a:avLst>
        </a:prstGeom>
        <a:ln w="12700">
          <a:solidFill>
            <a:schemeClr val="tx1"/>
          </a:solidFill>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000" b="0" i="0">
              <a:latin typeface="Meiryo UI" panose="020B0604030504040204" pitchFamily="50" charset="-128"/>
              <a:ea typeface="Meiryo UI" panose="020B0604030504040204" pitchFamily="50" charset="-128"/>
            </a:rPr>
            <a:t>文字切れがないか等、</a:t>
          </a:r>
          <a:r>
            <a:rPr kumimoji="1" lang="ja-JP" altLang="en-US" sz="1000" b="0" i="0" u="sng">
              <a:latin typeface="Meiryo UI" panose="020B0604030504040204" pitchFamily="50" charset="-128"/>
              <a:ea typeface="Meiryo UI" panose="020B0604030504040204" pitchFamily="50" charset="-128"/>
            </a:rPr>
            <a:t>必ず印刷をかけて確認</a:t>
          </a:r>
          <a:r>
            <a:rPr kumimoji="1" lang="ja-JP" altLang="en-US" sz="1000" b="0" i="0">
              <a:latin typeface="Meiryo UI" panose="020B0604030504040204" pitchFamily="50" charset="-128"/>
              <a:ea typeface="Meiryo UI" panose="020B0604030504040204" pitchFamily="50" charset="-128"/>
            </a:rPr>
            <a:t>の上ご提出ください。</a:t>
          </a:r>
          <a:endParaRPr kumimoji="1" lang="en-US" altLang="ja-JP" sz="1000" b="0" i="0">
            <a:latin typeface="Meiryo UI" panose="020B0604030504040204" pitchFamily="50" charset="-128"/>
            <a:ea typeface="Meiryo UI" panose="020B0604030504040204" pitchFamily="50" charset="-128"/>
          </a:endParaRPr>
        </a:p>
        <a:p>
          <a:pPr algn="l"/>
          <a:endParaRPr kumimoji="1" lang="en-US" altLang="ja-JP" sz="1000" b="0" i="0">
            <a:latin typeface="Meiryo UI" panose="020B0604030504040204" pitchFamily="50" charset="-128"/>
            <a:ea typeface="Meiryo UI" panose="020B0604030504040204" pitchFamily="50"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35</xdr:col>
      <xdr:colOff>152400</xdr:colOff>
      <xdr:row>5</xdr:row>
      <xdr:rowOff>114300</xdr:rowOff>
    </xdr:from>
    <xdr:to>
      <xdr:col>49</xdr:col>
      <xdr:colOff>114300</xdr:colOff>
      <xdr:row>8</xdr:row>
      <xdr:rowOff>66675</xdr:rowOff>
    </xdr:to>
    <xdr:sp macro="" textlink="">
      <xdr:nvSpPr>
        <xdr:cNvPr id="2" name="吹き出し: 角を丸めた四角形 3">
          <a:extLst>
            <a:ext uri="{FF2B5EF4-FFF2-40B4-BE49-F238E27FC236}">
              <a16:creationId xmlns:a16="http://schemas.microsoft.com/office/drawing/2014/main" id="{00000000-0008-0000-0600-000004000000}"/>
            </a:ext>
          </a:extLst>
        </xdr:cNvPr>
        <xdr:cNvSpPr/>
      </xdr:nvSpPr>
      <xdr:spPr>
        <a:xfrm>
          <a:off x="7362825" y="1181100"/>
          <a:ext cx="2714625" cy="828675"/>
        </a:xfrm>
        <a:prstGeom prst="wedgeRoundRectCallout">
          <a:avLst>
            <a:gd name="adj1" fmla="val -52915"/>
            <a:gd name="adj2" fmla="val 66097"/>
            <a:gd name="adj3" fmla="val 16667"/>
          </a:avLst>
        </a:prstGeom>
        <a:ln w="12700">
          <a:solidFill>
            <a:schemeClr val="tx1"/>
          </a:solidFill>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000" b="0" i="0">
              <a:latin typeface="Meiryo UI" panose="020B0604030504040204" pitchFamily="50" charset="-128"/>
              <a:ea typeface="Meiryo UI" panose="020B0604030504040204" pitchFamily="50" charset="-128"/>
            </a:rPr>
            <a:t>文字切れがないか等、</a:t>
          </a:r>
          <a:r>
            <a:rPr kumimoji="1" lang="ja-JP" altLang="en-US" sz="1000" b="0" i="0" u="sng">
              <a:latin typeface="Meiryo UI" panose="020B0604030504040204" pitchFamily="50" charset="-128"/>
              <a:ea typeface="Meiryo UI" panose="020B0604030504040204" pitchFamily="50" charset="-128"/>
            </a:rPr>
            <a:t>必ず印刷をかけて確認</a:t>
          </a:r>
          <a:r>
            <a:rPr kumimoji="1" lang="ja-JP" altLang="en-US" sz="1000" b="0" i="0">
              <a:latin typeface="Meiryo UI" panose="020B0604030504040204" pitchFamily="50" charset="-128"/>
              <a:ea typeface="Meiryo UI" panose="020B0604030504040204" pitchFamily="50" charset="-128"/>
            </a:rPr>
            <a:t>の上ご提出ください。</a:t>
          </a:r>
          <a:endParaRPr kumimoji="1" lang="en-US" altLang="ja-JP" sz="1000" b="0" i="0">
            <a:latin typeface="Meiryo UI" panose="020B0604030504040204" pitchFamily="50" charset="-128"/>
            <a:ea typeface="Meiryo UI" panose="020B0604030504040204" pitchFamily="50" charset="-128"/>
          </a:endParaRPr>
        </a:p>
        <a:p>
          <a:pPr algn="l"/>
          <a:endParaRPr kumimoji="1" lang="en-US" altLang="ja-JP" sz="1000" b="0" i="0">
            <a:latin typeface="Meiryo UI" panose="020B0604030504040204" pitchFamily="50" charset="-128"/>
            <a:ea typeface="Meiryo UI" panose="020B0604030504040204" pitchFamily="50" charset="-128"/>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35</xdr:col>
      <xdr:colOff>152400</xdr:colOff>
      <xdr:row>5</xdr:row>
      <xdr:rowOff>114300</xdr:rowOff>
    </xdr:from>
    <xdr:to>
      <xdr:col>49</xdr:col>
      <xdr:colOff>114300</xdr:colOff>
      <xdr:row>8</xdr:row>
      <xdr:rowOff>66675</xdr:rowOff>
    </xdr:to>
    <xdr:sp macro="" textlink="">
      <xdr:nvSpPr>
        <xdr:cNvPr id="2" name="吹き出し: 角を丸めた四角形 3">
          <a:extLst>
            <a:ext uri="{FF2B5EF4-FFF2-40B4-BE49-F238E27FC236}">
              <a16:creationId xmlns:a16="http://schemas.microsoft.com/office/drawing/2014/main" id="{00000000-0008-0000-0600-000004000000}"/>
            </a:ext>
          </a:extLst>
        </xdr:cNvPr>
        <xdr:cNvSpPr/>
      </xdr:nvSpPr>
      <xdr:spPr>
        <a:xfrm>
          <a:off x="7362825" y="1181100"/>
          <a:ext cx="2714625" cy="828675"/>
        </a:xfrm>
        <a:prstGeom prst="wedgeRoundRectCallout">
          <a:avLst>
            <a:gd name="adj1" fmla="val -52915"/>
            <a:gd name="adj2" fmla="val 66097"/>
            <a:gd name="adj3" fmla="val 16667"/>
          </a:avLst>
        </a:prstGeom>
        <a:ln w="12700">
          <a:solidFill>
            <a:schemeClr val="tx1"/>
          </a:solidFill>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000" b="0" i="0">
              <a:latin typeface="Meiryo UI" panose="020B0604030504040204" pitchFamily="50" charset="-128"/>
              <a:ea typeface="Meiryo UI" panose="020B0604030504040204" pitchFamily="50" charset="-128"/>
            </a:rPr>
            <a:t>文字切れがないか等、</a:t>
          </a:r>
          <a:r>
            <a:rPr kumimoji="1" lang="ja-JP" altLang="en-US" sz="1000" b="0" i="0" u="sng">
              <a:latin typeface="Meiryo UI" panose="020B0604030504040204" pitchFamily="50" charset="-128"/>
              <a:ea typeface="Meiryo UI" panose="020B0604030504040204" pitchFamily="50" charset="-128"/>
            </a:rPr>
            <a:t>必ず印刷をかけて確認</a:t>
          </a:r>
          <a:r>
            <a:rPr kumimoji="1" lang="ja-JP" altLang="en-US" sz="1000" b="0" i="0">
              <a:latin typeface="Meiryo UI" panose="020B0604030504040204" pitchFamily="50" charset="-128"/>
              <a:ea typeface="Meiryo UI" panose="020B0604030504040204" pitchFamily="50" charset="-128"/>
            </a:rPr>
            <a:t>の上ご提出ください。</a:t>
          </a:r>
          <a:endParaRPr kumimoji="1" lang="en-US" altLang="ja-JP" sz="1000" b="0" i="0">
            <a:latin typeface="Meiryo UI" panose="020B0604030504040204" pitchFamily="50" charset="-128"/>
            <a:ea typeface="Meiryo UI" panose="020B0604030504040204" pitchFamily="50" charset="-128"/>
          </a:endParaRPr>
        </a:p>
        <a:p>
          <a:pPr algn="l"/>
          <a:endParaRPr kumimoji="1" lang="en-US" altLang="ja-JP" sz="1000" b="0" i="0">
            <a:latin typeface="Meiryo UI" panose="020B0604030504040204" pitchFamily="50" charset="-128"/>
            <a:ea typeface="Meiryo UI" panose="020B0604030504040204" pitchFamily="50" charset="-128"/>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35</xdr:col>
      <xdr:colOff>152400</xdr:colOff>
      <xdr:row>5</xdr:row>
      <xdr:rowOff>114300</xdr:rowOff>
    </xdr:from>
    <xdr:to>
      <xdr:col>49</xdr:col>
      <xdr:colOff>114300</xdr:colOff>
      <xdr:row>8</xdr:row>
      <xdr:rowOff>66675</xdr:rowOff>
    </xdr:to>
    <xdr:sp macro="" textlink="">
      <xdr:nvSpPr>
        <xdr:cNvPr id="2" name="吹き出し: 角を丸めた四角形 3">
          <a:extLst>
            <a:ext uri="{FF2B5EF4-FFF2-40B4-BE49-F238E27FC236}">
              <a16:creationId xmlns:a16="http://schemas.microsoft.com/office/drawing/2014/main" id="{00000000-0008-0000-0600-000004000000}"/>
            </a:ext>
          </a:extLst>
        </xdr:cNvPr>
        <xdr:cNvSpPr/>
      </xdr:nvSpPr>
      <xdr:spPr>
        <a:xfrm>
          <a:off x="7362825" y="1181100"/>
          <a:ext cx="2714625" cy="828675"/>
        </a:xfrm>
        <a:prstGeom prst="wedgeRoundRectCallout">
          <a:avLst>
            <a:gd name="adj1" fmla="val -52915"/>
            <a:gd name="adj2" fmla="val 66097"/>
            <a:gd name="adj3" fmla="val 16667"/>
          </a:avLst>
        </a:prstGeom>
        <a:ln w="12700">
          <a:solidFill>
            <a:schemeClr val="tx1"/>
          </a:solidFill>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000" b="0" i="0">
              <a:latin typeface="Meiryo UI" panose="020B0604030504040204" pitchFamily="50" charset="-128"/>
              <a:ea typeface="Meiryo UI" panose="020B0604030504040204" pitchFamily="50" charset="-128"/>
            </a:rPr>
            <a:t>文字切れがないか等、</a:t>
          </a:r>
          <a:r>
            <a:rPr kumimoji="1" lang="ja-JP" altLang="en-US" sz="1000" b="0" i="0" u="sng">
              <a:latin typeface="Meiryo UI" panose="020B0604030504040204" pitchFamily="50" charset="-128"/>
              <a:ea typeface="Meiryo UI" panose="020B0604030504040204" pitchFamily="50" charset="-128"/>
            </a:rPr>
            <a:t>必ず印刷をかけて確認</a:t>
          </a:r>
          <a:r>
            <a:rPr kumimoji="1" lang="ja-JP" altLang="en-US" sz="1000" b="0" i="0">
              <a:latin typeface="Meiryo UI" panose="020B0604030504040204" pitchFamily="50" charset="-128"/>
              <a:ea typeface="Meiryo UI" panose="020B0604030504040204" pitchFamily="50" charset="-128"/>
            </a:rPr>
            <a:t>の上ご提出ください。</a:t>
          </a:r>
          <a:endParaRPr kumimoji="1" lang="en-US" altLang="ja-JP" sz="1000" b="0" i="0">
            <a:latin typeface="Meiryo UI" panose="020B0604030504040204" pitchFamily="50" charset="-128"/>
            <a:ea typeface="Meiryo UI" panose="020B0604030504040204" pitchFamily="50" charset="-128"/>
          </a:endParaRPr>
        </a:p>
        <a:p>
          <a:pPr algn="l"/>
          <a:endParaRPr kumimoji="1" lang="en-US" altLang="ja-JP" sz="1000" b="0" i="0">
            <a:latin typeface="Meiryo UI" panose="020B0604030504040204" pitchFamily="50" charset="-128"/>
            <a:ea typeface="Meiryo UI" panose="020B0604030504040204" pitchFamily="50" charset="-128"/>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35</xdr:col>
      <xdr:colOff>152400</xdr:colOff>
      <xdr:row>5</xdr:row>
      <xdr:rowOff>114300</xdr:rowOff>
    </xdr:from>
    <xdr:to>
      <xdr:col>49</xdr:col>
      <xdr:colOff>114300</xdr:colOff>
      <xdr:row>8</xdr:row>
      <xdr:rowOff>66675</xdr:rowOff>
    </xdr:to>
    <xdr:sp macro="" textlink="">
      <xdr:nvSpPr>
        <xdr:cNvPr id="2" name="吹き出し: 角を丸めた四角形 3">
          <a:extLst>
            <a:ext uri="{FF2B5EF4-FFF2-40B4-BE49-F238E27FC236}">
              <a16:creationId xmlns:a16="http://schemas.microsoft.com/office/drawing/2014/main" id="{00000000-0008-0000-0600-000004000000}"/>
            </a:ext>
          </a:extLst>
        </xdr:cNvPr>
        <xdr:cNvSpPr/>
      </xdr:nvSpPr>
      <xdr:spPr>
        <a:xfrm>
          <a:off x="7362825" y="1181100"/>
          <a:ext cx="2714625" cy="828675"/>
        </a:xfrm>
        <a:prstGeom prst="wedgeRoundRectCallout">
          <a:avLst>
            <a:gd name="adj1" fmla="val -52915"/>
            <a:gd name="adj2" fmla="val 66097"/>
            <a:gd name="adj3" fmla="val 16667"/>
          </a:avLst>
        </a:prstGeom>
        <a:ln w="12700">
          <a:solidFill>
            <a:schemeClr val="tx1"/>
          </a:solidFill>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000" b="0" i="0">
              <a:latin typeface="Meiryo UI" panose="020B0604030504040204" pitchFamily="50" charset="-128"/>
              <a:ea typeface="Meiryo UI" panose="020B0604030504040204" pitchFamily="50" charset="-128"/>
            </a:rPr>
            <a:t>文字切れがないか等、</a:t>
          </a:r>
          <a:r>
            <a:rPr kumimoji="1" lang="ja-JP" altLang="en-US" sz="1000" b="0" i="0" u="sng">
              <a:latin typeface="Meiryo UI" panose="020B0604030504040204" pitchFamily="50" charset="-128"/>
              <a:ea typeface="Meiryo UI" panose="020B0604030504040204" pitchFamily="50" charset="-128"/>
            </a:rPr>
            <a:t>必ず印刷をかけて確認</a:t>
          </a:r>
          <a:r>
            <a:rPr kumimoji="1" lang="ja-JP" altLang="en-US" sz="1000" b="0" i="0">
              <a:latin typeface="Meiryo UI" panose="020B0604030504040204" pitchFamily="50" charset="-128"/>
              <a:ea typeface="Meiryo UI" panose="020B0604030504040204" pitchFamily="50" charset="-128"/>
            </a:rPr>
            <a:t>の上ご提出ください。</a:t>
          </a:r>
          <a:endParaRPr kumimoji="1" lang="en-US" altLang="ja-JP" sz="1000" b="0" i="0">
            <a:latin typeface="Meiryo UI" panose="020B0604030504040204" pitchFamily="50" charset="-128"/>
            <a:ea typeface="Meiryo UI" panose="020B0604030504040204" pitchFamily="50" charset="-128"/>
          </a:endParaRPr>
        </a:p>
        <a:p>
          <a:pPr algn="l"/>
          <a:endParaRPr kumimoji="1" lang="en-US" altLang="ja-JP" sz="1000" b="0" i="0">
            <a:latin typeface="Meiryo UI" panose="020B0604030504040204" pitchFamily="50" charset="-128"/>
            <a:ea typeface="Meiryo UI" panose="020B0604030504040204" pitchFamily="50" charset="-128"/>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35</xdr:col>
      <xdr:colOff>152400</xdr:colOff>
      <xdr:row>5</xdr:row>
      <xdr:rowOff>114300</xdr:rowOff>
    </xdr:from>
    <xdr:to>
      <xdr:col>49</xdr:col>
      <xdr:colOff>114300</xdr:colOff>
      <xdr:row>8</xdr:row>
      <xdr:rowOff>66675</xdr:rowOff>
    </xdr:to>
    <xdr:sp macro="" textlink="">
      <xdr:nvSpPr>
        <xdr:cNvPr id="2" name="吹き出し: 角を丸めた四角形 3">
          <a:extLst>
            <a:ext uri="{FF2B5EF4-FFF2-40B4-BE49-F238E27FC236}">
              <a16:creationId xmlns:a16="http://schemas.microsoft.com/office/drawing/2014/main" id="{00000000-0008-0000-0600-000004000000}"/>
            </a:ext>
          </a:extLst>
        </xdr:cNvPr>
        <xdr:cNvSpPr/>
      </xdr:nvSpPr>
      <xdr:spPr>
        <a:xfrm>
          <a:off x="7362825" y="1181100"/>
          <a:ext cx="2714625" cy="828675"/>
        </a:xfrm>
        <a:prstGeom prst="wedgeRoundRectCallout">
          <a:avLst>
            <a:gd name="adj1" fmla="val -52915"/>
            <a:gd name="adj2" fmla="val 66097"/>
            <a:gd name="adj3" fmla="val 16667"/>
          </a:avLst>
        </a:prstGeom>
        <a:ln w="12700">
          <a:solidFill>
            <a:schemeClr val="tx1"/>
          </a:solidFill>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000" b="0" i="0">
              <a:latin typeface="Meiryo UI" panose="020B0604030504040204" pitchFamily="50" charset="-128"/>
              <a:ea typeface="Meiryo UI" panose="020B0604030504040204" pitchFamily="50" charset="-128"/>
            </a:rPr>
            <a:t>文字切れがないか等、</a:t>
          </a:r>
          <a:r>
            <a:rPr kumimoji="1" lang="ja-JP" altLang="en-US" sz="1000" b="0" i="0" u="sng">
              <a:latin typeface="Meiryo UI" panose="020B0604030504040204" pitchFamily="50" charset="-128"/>
              <a:ea typeface="Meiryo UI" panose="020B0604030504040204" pitchFamily="50" charset="-128"/>
            </a:rPr>
            <a:t>必ず印刷をかけて確認</a:t>
          </a:r>
          <a:r>
            <a:rPr kumimoji="1" lang="ja-JP" altLang="en-US" sz="1000" b="0" i="0">
              <a:latin typeface="Meiryo UI" panose="020B0604030504040204" pitchFamily="50" charset="-128"/>
              <a:ea typeface="Meiryo UI" panose="020B0604030504040204" pitchFamily="50" charset="-128"/>
            </a:rPr>
            <a:t>の上ご提出ください。</a:t>
          </a:r>
          <a:endParaRPr kumimoji="1" lang="en-US" altLang="ja-JP" sz="1000" b="0" i="0">
            <a:latin typeface="Meiryo UI" panose="020B0604030504040204" pitchFamily="50" charset="-128"/>
            <a:ea typeface="Meiryo UI" panose="020B0604030504040204" pitchFamily="50" charset="-128"/>
          </a:endParaRPr>
        </a:p>
        <a:p>
          <a:pPr algn="l"/>
          <a:endParaRPr kumimoji="1" lang="en-US" altLang="ja-JP" sz="1000" b="0" i="0">
            <a:latin typeface="Meiryo UI" panose="020B0604030504040204" pitchFamily="50" charset="-128"/>
            <a:ea typeface="Meiryo UI" panose="020B060403050404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34</xdr:col>
      <xdr:colOff>104775</xdr:colOff>
      <xdr:row>12</xdr:row>
      <xdr:rowOff>57150</xdr:rowOff>
    </xdr:from>
    <xdr:to>
      <xdr:col>48</xdr:col>
      <xdr:colOff>19050</xdr:colOff>
      <xdr:row>15</xdr:row>
      <xdr:rowOff>142875</xdr:rowOff>
    </xdr:to>
    <xdr:sp macro="" textlink="">
      <xdr:nvSpPr>
        <xdr:cNvPr id="2" name="吹き出し: 角を丸めた四角形 2">
          <a:extLst>
            <a:ext uri="{FF2B5EF4-FFF2-40B4-BE49-F238E27FC236}">
              <a16:creationId xmlns:a16="http://schemas.microsoft.com/office/drawing/2014/main" id="{00000000-0008-0000-0000-000003000000}"/>
            </a:ext>
          </a:extLst>
        </xdr:cNvPr>
        <xdr:cNvSpPr/>
      </xdr:nvSpPr>
      <xdr:spPr>
        <a:xfrm>
          <a:off x="6905625" y="2914650"/>
          <a:ext cx="2714625" cy="800100"/>
        </a:xfrm>
        <a:prstGeom prst="wedgeRoundRectCallout">
          <a:avLst>
            <a:gd name="adj1" fmla="val -52915"/>
            <a:gd name="adj2" fmla="val 66097"/>
            <a:gd name="adj3" fmla="val 16667"/>
          </a:avLst>
        </a:prstGeom>
        <a:ln w="12700">
          <a:solidFill>
            <a:schemeClr val="tx1"/>
          </a:solidFill>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000" b="0" i="0">
              <a:latin typeface="Meiryo UI" panose="020B0604030504040204" pitchFamily="50" charset="-128"/>
              <a:ea typeface="Meiryo UI" panose="020B0604030504040204" pitchFamily="50" charset="-128"/>
            </a:rPr>
            <a:t>文字切れがないか等、</a:t>
          </a:r>
          <a:r>
            <a:rPr kumimoji="1" lang="ja-JP" altLang="en-US" sz="1000" b="0" i="0" u="sng">
              <a:latin typeface="Meiryo UI" panose="020B0604030504040204" pitchFamily="50" charset="-128"/>
              <a:ea typeface="Meiryo UI" panose="020B0604030504040204" pitchFamily="50" charset="-128"/>
            </a:rPr>
            <a:t>必ず印刷をかけて確認</a:t>
          </a:r>
          <a:r>
            <a:rPr kumimoji="1" lang="ja-JP" altLang="en-US" sz="1000" b="0" i="0">
              <a:latin typeface="Meiryo UI" panose="020B0604030504040204" pitchFamily="50" charset="-128"/>
              <a:ea typeface="Meiryo UI" panose="020B0604030504040204" pitchFamily="50" charset="-128"/>
            </a:rPr>
            <a:t>の上ご提出ください。</a:t>
          </a:r>
          <a:endParaRPr kumimoji="1" lang="en-US" altLang="ja-JP" sz="1000" b="0" i="0">
            <a:latin typeface="Meiryo UI" panose="020B0604030504040204" pitchFamily="50" charset="-128"/>
            <a:ea typeface="Meiryo UI" panose="020B0604030504040204" pitchFamily="50" charset="-128"/>
          </a:endParaRPr>
        </a:p>
        <a:p>
          <a:pPr algn="l"/>
          <a:endParaRPr kumimoji="1" lang="en-US" altLang="ja-JP" sz="1000" b="0" i="0">
            <a:latin typeface="Meiryo UI" panose="020B0604030504040204" pitchFamily="50" charset="-128"/>
            <a:ea typeface="Meiryo UI" panose="020B0604030504040204" pitchFamily="50" charset="-128"/>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35</xdr:col>
      <xdr:colOff>152400</xdr:colOff>
      <xdr:row>5</xdr:row>
      <xdr:rowOff>114300</xdr:rowOff>
    </xdr:from>
    <xdr:to>
      <xdr:col>49</xdr:col>
      <xdr:colOff>114300</xdr:colOff>
      <xdr:row>8</xdr:row>
      <xdr:rowOff>66675</xdr:rowOff>
    </xdr:to>
    <xdr:sp macro="" textlink="">
      <xdr:nvSpPr>
        <xdr:cNvPr id="2" name="吹き出し: 角を丸めた四角形 3">
          <a:extLst>
            <a:ext uri="{FF2B5EF4-FFF2-40B4-BE49-F238E27FC236}">
              <a16:creationId xmlns:a16="http://schemas.microsoft.com/office/drawing/2014/main" id="{00000000-0008-0000-0600-000004000000}"/>
            </a:ext>
          </a:extLst>
        </xdr:cNvPr>
        <xdr:cNvSpPr/>
      </xdr:nvSpPr>
      <xdr:spPr>
        <a:xfrm>
          <a:off x="7362825" y="1181100"/>
          <a:ext cx="2714625" cy="828675"/>
        </a:xfrm>
        <a:prstGeom prst="wedgeRoundRectCallout">
          <a:avLst>
            <a:gd name="adj1" fmla="val -52915"/>
            <a:gd name="adj2" fmla="val 66097"/>
            <a:gd name="adj3" fmla="val 16667"/>
          </a:avLst>
        </a:prstGeom>
        <a:ln w="12700">
          <a:solidFill>
            <a:schemeClr val="tx1"/>
          </a:solidFill>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000" b="0" i="0">
              <a:latin typeface="Meiryo UI" panose="020B0604030504040204" pitchFamily="50" charset="-128"/>
              <a:ea typeface="Meiryo UI" panose="020B0604030504040204" pitchFamily="50" charset="-128"/>
            </a:rPr>
            <a:t>文字切れがないか等、</a:t>
          </a:r>
          <a:r>
            <a:rPr kumimoji="1" lang="ja-JP" altLang="en-US" sz="1000" b="0" i="0" u="sng">
              <a:latin typeface="Meiryo UI" panose="020B0604030504040204" pitchFamily="50" charset="-128"/>
              <a:ea typeface="Meiryo UI" panose="020B0604030504040204" pitchFamily="50" charset="-128"/>
            </a:rPr>
            <a:t>必ず印刷をかけて確認</a:t>
          </a:r>
          <a:r>
            <a:rPr kumimoji="1" lang="ja-JP" altLang="en-US" sz="1000" b="0" i="0">
              <a:latin typeface="Meiryo UI" panose="020B0604030504040204" pitchFamily="50" charset="-128"/>
              <a:ea typeface="Meiryo UI" panose="020B0604030504040204" pitchFamily="50" charset="-128"/>
            </a:rPr>
            <a:t>の上ご提出ください。</a:t>
          </a:r>
          <a:endParaRPr kumimoji="1" lang="en-US" altLang="ja-JP" sz="1000" b="0" i="0">
            <a:latin typeface="Meiryo UI" panose="020B0604030504040204" pitchFamily="50" charset="-128"/>
            <a:ea typeface="Meiryo UI" panose="020B0604030504040204" pitchFamily="50" charset="-128"/>
          </a:endParaRPr>
        </a:p>
        <a:p>
          <a:pPr algn="l"/>
          <a:endParaRPr kumimoji="1" lang="en-US" altLang="ja-JP" sz="1000" b="0" i="0">
            <a:latin typeface="Meiryo UI" panose="020B0604030504040204" pitchFamily="50" charset="-128"/>
            <a:ea typeface="Meiryo UI" panose="020B0604030504040204" pitchFamily="50" charset="-128"/>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35</xdr:col>
      <xdr:colOff>152400</xdr:colOff>
      <xdr:row>5</xdr:row>
      <xdr:rowOff>114300</xdr:rowOff>
    </xdr:from>
    <xdr:to>
      <xdr:col>49</xdr:col>
      <xdr:colOff>114300</xdr:colOff>
      <xdr:row>8</xdr:row>
      <xdr:rowOff>66675</xdr:rowOff>
    </xdr:to>
    <xdr:sp macro="" textlink="">
      <xdr:nvSpPr>
        <xdr:cNvPr id="2" name="吹き出し: 角を丸めた四角形 3">
          <a:extLst>
            <a:ext uri="{FF2B5EF4-FFF2-40B4-BE49-F238E27FC236}">
              <a16:creationId xmlns:a16="http://schemas.microsoft.com/office/drawing/2014/main" id="{00000000-0008-0000-0600-000004000000}"/>
            </a:ext>
          </a:extLst>
        </xdr:cNvPr>
        <xdr:cNvSpPr/>
      </xdr:nvSpPr>
      <xdr:spPr>
        <a:xfrm>
          <a:off x="7362825" y="1181100"/>
          <a:ext cx="2714625" cy="828675"/>
        </a:xfrm>
        <a:prstGeom prst="wedgeRoundRectCallout">
          <a:avLst>
            <a:gd name="adj1" fmla="val -52915"/>
            <a:gd name="adj2" fmla="val 66097"/>
            <a:gd name="adj3" fmla="val 16667"/>
          </a:avLst>
        </a:prstGeom>
        <a:ln w="12700">
          <a:solidFill>
            <a:schemeClr val="tx1"/>
          </a:solidFill>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000" b="0" i="0">
              <a:latin typeface="Meiryo UI" panose="020B0604030504040204" pitchFamily="50" charset="-128"/>
              <a:ea typeface="Meiryo UI" panose="020B0604030504040204" pitchFamily="50" charset="-128"/>
            </a:rPr>
            <a:t>文字切れがないか等、</a:t>
          </a:r>
          <a:r>
            <a:rPr kumimoji="1" lang="ja-JP" altLang="en-US" sz="1000" b="0" i="0" u="sng">
              <a:latin typeface="Meiryo UI" panose="020B0604030504040204" pitchFamily="50" charset="-128"/>
              <a:ea typeface="Meiryo UI" panose="020B0604030504040204" pitchFamily="50" charset="-128"/>
            </a:rPr>
            <a:t>必ず印刷をかけて確認</a:t>
          </a:r>
          <a:r>
            <a:rPr kumimoji="1" lang="ja-JP" altLang="en-US" sz="1000" b="0" i="0">
              <a:latin typeface="Meiryo UI" panose="020B0604030504040204" pitchFamily="50" charset="-128"/>
              <a:ea typeface="Meiryo UI" panose="020B0604030504040204" pitchFamily="50" charset="-128"/>
            </a:rPr>
            <a:t>の上ご提出ください。</a:t>
          </a:r>
          <a:endParaRPr kumimoji="1" lang="en-US" altLang="ja-JP" sz="1000" b="0" i="0">
            <a:latin typeface="Meiryo UI" panose="020B0604030504040204" pitchFamily="50" charset="-128"/>
            <a:ea typeface="Meiryo UI" panose="020B0604030504040204" pitchFamily="50" charset="-128"/>
          </a:endParaRPr>
        </a:p>
        <a:p>
          <a:pPr algn="l"/>
          <a:endParaRPr kumimoji="1" lang="en-US" altLang="ja-JP" sz="1000" b="0" i="0">
            <a:latin typeface="Meiryo UI" panose="020B0604030504040204" pitchFamily="50" charset="-128"/>
            <a:ea typeface="Meiryo UI" panose="020B0604030504040204" pitchFamily="50" charset="-128"/>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35</xdr:col>
      <xdr:colOff>152400</xdr:colOff>
      <xdr:row>5</xdr:row>
      <xdr:rowOff>114300</xdr:rowOff>
    </xdr:from>
    <xdr:to>
      <xdr:col>49</xdr:col>
      <xdr:colOff>114300</xdr:colOff>
      <xdr:row>8</xdr:row>
      <xdr:rowOff>66675</xdr:rowOff>
    </xdr:to>
    <xdr:sp macro="" textlink="">
      <xdr:nvSpPr>
        <xdr:cNvPr id="2" name="吹き出し: 角を丸めた四角形 3">
          <a:extLst>
            <a:ext uri="{FF2B5EF4-FFF2-40B4-BE49-F238E27FC236}">
              <a16:creationId xmlns:a16="http://schemas.microsoft.com/office/drawing/2014/main" id="{00000000-0008-0000-0600-000004000000}"/>
            </a:ext>
          </a:extLst>
        </xdr:cNvPr>
        <xdr:cNvSpPr/>
      </xdr:nvSpPr>
      <xdr:spPr>
        <a:xfrm>
          <a:off x="7362825" y="1181100"/>
          <a:ext cx="2714625" cy="828675"/>
        </a:xfrm>
        <a:prstGeom prst="wedgeRoundRectCallout">
          <a:avLst>
            <a:gd name="adj1" fmla="val -52915"/>
            <a:gd name="adj2" fmla="val 66097"/>
            <a:gd name="adj3" fmla="val 16667"/>
          </a:avLst>
        </a:prstGeom>
        <a:ln w="12700">
          <a:solidFill>
            <a:schemeClr val="tx1"/>
          </a:solidFill>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000" b="0" i="0">
              <a:latin typeface="Meiryo UI" panose="020B0604030504040204" pitchFamily="50" charset="-128"/>
              <a:ea typeface="Meiryo UI" panose="020B0604030504040204" pitchFamily="50" charset="-128"/>
            </a:rPr>
            <a:t>文字切れがないか等、</a:t>
          </a:r>
          <a:r>
            <a:rPr kumimoji="1" lang="ja-JP" altLang="en-US" sz="1000" b="0" i="0" u="sng">
              <a:latin typeface="Meiryo UI" panose="020B0604030504040204" pitchFamily="50" charset="-128"/>
              <a:ea typeface="Meiryo UI" panose="020B0604030504040204" pitchFamily="50" charset="-128"/>
            </a:rPr>
            <a:t>必ず印刷をかけて確認</a:t>
          </a:r>
          <a:r>
            <a:rPr kumimoji="1" lang="ja-JP" altLang="en-US" sz="1000" b="0" i="0">
              <a:latin typeface="Meiryo UI" panose="020B0604030504040204" pitchFamily="50" charset="-128"/>
              <a:ea typeface="Meiryo UI" panose="020B0604030504040204" pitchFamily="50" charset="-128"/>
            </a:rPr>
            <a:t>の上ご提出ください。</a:t>
          </a:r>
          <a:endParaRPr kumimoji="1" lang="en-US" altLang="ja-JP" sz="1000" b="0" i="0">
            <a:latin typeface="Meiryo UI" panose="020B0604030504040204" pitchFamily="50" charset="-128"/>
            <a:ea typeface="Meiryo UI" panose="020B0604030504040204" pitchFamily="50" charset="-128"/>
          </a:endParaRPr>
        </a:p>
        <a:p>
          <a:pPr algn="l"/>
          <a:endParaRPr kumimoji="1" lang="en-US" altLang="ja-JP" sz="1000" b="0" i="0">
            <a:latin typeface="Meiryo UI" panose="020B0604030504040204" pitchFamily="50" charset="-128"/>
            <a:ea typeface="Meiryo UI" panose="020B0604030504040204" pitchFamily="50" charset="-128"/>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35</xdr:col>
      <xdr:colOff>152400</xdr:colOff>
      <xdr:row>5</xdr:row>
      <xdr:rowOff>114300</xdr:rowOff>
    </xdr:from>
    <xdr:to>
      <xdr:col>49</xdr:col>
      <xdr:colOff>114300</xdr:colOff>
      <xdr:row>8</xdr:row>
      <xdr:rowOff>66675</xdr:rowOff>
    </xdr:to>
    <xdr:sp macro="" textlink="">
      <xdr:nvSpPr>
        <xdr:cNvPr id="2" name="吹き出し: 角を丸めた四角形 3">
          <a:extLst>
            <a:ext uri="{FF2B5EF4-FFF2-40B4-BE49-F238E27FC236}">
              <a16:creationId xmlns:a16="http://schemas.microsoft.com/office/drawing/2014/main" id="{00000000-0008-0000-0600-000004000000}"/>
            </a:ext>
          </a:extLst>
        </xdr:cNvPr>
        <xdr:cNvSpPr/>
      </xdr:nvSpPr>
      <xdr:spPr>
        <a:xfrm>
          <a:off x="7362825" y="1181100"/>
          <a:ext cx="2714625" cy="828675"/>
        </a:xfrm>
        <a:prstGeom prst="wedgeRoundRectCallout">
          <a:avLst>
            <a:gd name="adj1" fmla="val -52915"/>
            <a:gd name="adj2" fmla="val 66097"/>
            <a:gd name="adj3" fmla="val 16667"/>
          </a:avLst>
        </a:prstGeom>
        <a:ln w="12700">
          <a:solidFill>
            <a:schemeClr val="tx1"/>
          </a:solidFill>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000" b="0" i="0">
              <a:latin typeface="Meiryo UI" panose="020B0604030504040204" pitchFamily="50" charset="-128"/>
              <a:ea typeface="Meiryo UI" panose="020B0604030504040204" pitchFamily="50" charset="-128"/>
            </a:rPr>
            <a:t>文字切れがないか等、</a:t>
          </a:r>
          <a:r>
            <a:rPr kumimoji="1" lang="ja-JP" altLang="en-US" sz="1000" b="0" i="0" u="sng">
              <a:latin typeface="Meiryo UI" panose="020B0604030504040204" pitchFamily="50" charset="-128"/>
              <a:ea typeface="Meiryo UI" panose="020B0604030504040204" pitchFamily="50" charset="-128"/>
            </a:rPr>
            <a:t>必ず印刷をかけて確認</a:t>
          </a:r>
          <a:r>
            <a:rPr kumimoji="1" lang="ja-JP" altLang="en-US" sz="1000" b="0" i="0">
              <a:latin typeface="Meiryo UI" panose="020B0604030504040204" pitchFamily="50" charset="-128"/>
              <a:ea typeface="Meiryo UI" panose="020B0604030504040204" pitchFamily="50" charset="-128"/>
            </a:rPr>
            <a:t>の上ご提出ください。</a:t>
          </a:r>
          <a:endParaRPr kumimoji="1" lang="en-US" altLang="ja-JP" sz="1000" b="0" i="0">
            <a:latin typeface="Meiryo UI" panose="020B0604030504040204" pitchFamily="50" charset="-128"/>
            <a:ea typeface="Meiryo UI" panose="020B0604030504040204" pitchFamily="50" charset="-128"/>
          </a:endParaRPr>
        </a:p>
        <a:p>
          <a:pPr algn="l"/>
          <a:endParaRPr kumimoji="1" lang="en-US" altLang="ja-JP" sz="1000" b="0" i="0">
            <a:latin typeface="Meiryo UI" panose="020B0604030504040204" pitchFamily="50" charset="-128"/>
            <a:ea typeface="Meiryo UI" panose="020B0604030504040204" pitchFamily="50" charset="-128"/>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6</xdr:col>
      <xdr:colOff>110988</xdr:colOff>
      <xdr:row>28</xdr:row>
      <xdr:rowOff>101875</xdr:rowOff>
    </xdr:from>
    <xdr:to>
      <xdr:col>11</xdr:col>
      <xdr:colOff>397152</xdr:colOff>
      <xdr:row>34</xdr:row>
      <xdr:rowOff>16151</xdr:rowOff>
    </xdr:to>
    <xdr:sp macro="" textlink="">
      <xdr:nvSpPr>
        <xdr:cNvPr id="10" name="吹き出し: 角を丸めた四角形 9">
          <a:extLst>
            <a:ext uri="{FF2B5EF4-FFF2-40B4-BE49-F238E27FC236}">
              <a16:creationId xmlns:a16="http://schemas.microsoft.com/office/drawing/2014/main" id="{00000000-0008-0000-0800-00000A000000}"/>
            </a:ext>
          </a:extLst>
        </xdr:cNvPr>
        <xdr:cNvSpPr/>
      </xdr:nvSpPr>
      <xdr:spPr>
        <a:xfrm>
          <a:off x="6530010" y="5576679"/>
          <a:ext cx="2721251" cy="866776"/>
        </a:xfrm>
        <a:prstGeom prst="wedgeRoundRectCallout">
          <a:avLst>
            <a:gd name="adj1" fmla="val -52915"/>
            <a:gd name="adj2" fmla="val 66097"/>
            <a:gd name="adj3" fmla="val 16667"/>
          </a:avLst>
        </a:prstGeom>
        <a:ln w="12700">
          <a:solidFill>
            <a:schemeClr val="tx1"/>
          </a:solidFill>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000" b="0" i="0">
              <a:latin typeface="Meiryo UI" panose="020B0604030504040204" pitchFamily="50" charset="-128"/>
              <a:ea typeface="Meiryo UI" panose="020B0604030504040204" pitchFamily="50" charset="-128"/>
            </a:rPr>
            <a:t>補助事業者が直接執行しない経費（委託者が実施する事業に係る経費）は、委託費に全て計上されます。</a:t>
          </a:r>
          <a:endParaRPr kumimoji="1" lang="en-US" altLang="ja-JP" sz="1000" b="0" i="0">
            <a:latin typeface="Meiryo UI" panose="020B0604030504040204" pitchFamily="50" charset="-128"/>
            <a:ea typeface="Meiryo UI" panose="020B0604030504040204" pitchFamily="50" charset="-128"/>
          </a:endParaRPr>
        </a:p>
      </xdr:txBody>
    </xdr:sp>
    <xdr:clientData/>
  </xdr:twoCellAnchor>
  <xdr:twoCellAnchor>
    <xdr:from>
      <xdr:col>6</xdr:col>
      <xdr:colOff>64604</xdr:colOff>
      <xdr:row>9</xdr:row>
      <xdr:rowOff>5796</xdr:rowOff>
    </xdr:from>
    <xdr:to>
      <xdr:col>11</xdr:col>
      <xdr:colOff>350768</xdr:colOff>
      <xdr:row>12</xdr:row>
      <xdr:rowOff>226529</xdr:rowOff>
    </xdr:to>
    <xdr:sp macro="" textlink="">
      <xdr:nvSpPr>
        <xdr:cNvPr id="5" name="吹き出し: 角を丸めた四角形 9">
          <a:extLst>
            <a:ext uri="{FF2B5EF4-FFF2-40B4-BE49-F238E27FC236}">
              <a16:creationId xmlns:a16="http://schemas.microsoft.com/office/drawing/2014/main" id="{00000000-0008-0000-0800-00000A000000}"/>
            </a:ext>
          </a:extLst>
        </xdr:cNvPr>
        <xdr:cNvSpPr/>
      </xdr:nvSpPr>
      <xdr:spPr>
        <a:xfrm>
          <a:off x="6483626" y="1728579"/>
          <a:ext cx="2721251" cy="866776"/>
        </a:xfrm>
        <a:prstGeom prst="wedgeRoundRectCallout">
          <a:avLst>
            <a:gd name="adj1" fmla="val -52915"/>
            <a:gd name="adj2" fmla="val 66097"/>
            <a:gd name="adj3" fmla="val 16667"/>
          </a:avLst>
        </a:prstGeom>
        <a:ln w="12700">
          <a:solidFill>
            <a:schemeClr val="tx1"/>
          </a:solidFill>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000" b="0" i="0">
              <a:latin typeface="Meiryo UI" panose="020B0604030504040204" pitchFamily="50" charset="-128"/>
              <a:ea typeface="Meiryo UI" panose="020B0604030504040204" pitchFamily="50" charset="-128"/>
            </a:rPr>
            <a:t>国庫補助額は、「地域数</a:t>
          </a:r>
          <a:r>
            <a:rPr kumimoji="1" lang="en-US" altLang="ja-JP" sz="1000" b="0" i="0">
              <a:latin typeface="Meiryo UI" panose="020B0604030504040204" pitchFamily="50" charset="-128"/>
              <a:ea typeface="Meiryo UI" panose="020B0604030504040204" pitchFamily="50" charset="-128"/>
            </a:rPr>
            <a:t>×5,000</a:t>
          </a:r>
          <a:r>
            <a:rPr kumimoji="1" lang="ja-JP" altLang="en-US" sz="1000" b="0" i="0">
              <a:latin typeface="Meiryo UI" panose="020B0604030504040204" pitchFamily="50" charset="-128"/>
              <a:ea typeface="Meiryo UI" panose="020B0604030504040204" pitchFamily="50" charset="-128"/>
            </a:rPr>
            <a:t>万円」が上限額となります。</a:t>
          </a:r>
          <a:endParaRPr kumimoji="1" lang="en-US" altLang="ja-JP" sz="1000" b="0" i="0">
            <a:latin typeface="Meiryo UI" panose="020B0604030504040204" pitchFamily="50" charset="-128"/>
            <a:ea typeface="Meiryo UI" panose="020B0604030504040204" pitchFamily="50" charset="-128"/>
          </a:endParaRPr>
        </a:p>
      </xdr:txBody>
    </xdr:sp>
    <xdr:clientData/>
  </xdr:twoCellAnchor>
  <xdr:twoCellAnchor>
    <xdr:from>
      <xdr:col>5</xdr:col>
      <xdr:colOff>687457</xdr:colOff>
      <xdr:row>0</xdr:row>
      <xdr:rowOff>41414</xdr:rowOff>
    </xdr:from>
    <xdr:to>
      <xdr:col>5</xdr:col>
      <xdr:colOff>2691847</xdr:colOff>
      <xdr:row>2</xdr:row>
      <xdr:rowOff>24849</xdr:rowOff>
    </xdr:to>
    <xdr:sp macro="" textlink="">
      <xdr:nvSpPr>
        <xdr:cNvPr id="2" name="テキスト ボックス 1"/>
        <xdr:cNvSpPr txBox="1"/>
      </xdr:nvSpPr>
      <xdr:spPr>
        <a:xfrm>
          <a:off x="4398066" y="41414"/>
          <a:ext cx="2004390" cy="389283"/>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chemeClr val="bg1"/>
              </a:solidFill>
              <a:latin typeface="Meiryo UI" panose="020B0604030504040204" pitchFamily="50" charset="-128"/>
              <a:ea typeface="Meiryo UI" panose="020B0604030504040204" pitchFamily="50" charset="-128"/>
            </a:rPr>
            <a:t>記入不要</a:t>
          </a:r>
          <a:r>
            <a:rPr kumimoji="1" lang="en-US" altLang="ja-JP" sz="1400" b="1">
              <a:solidFill>
                <a:schemeClr val="bg1"/>
              </a:solidFill>
              <a:latin typeface="Meiryo UI" panose="020B0604030504040204" pitchFamily="50" charset="-128"/>
              <a:ea typeface="Meiryo UI" panose="020B0604030504040204" pitchFamily="50" charset="-128"/>
            </a:rPr>
            <a:t>(</a:t>
          </a:r>
          <a:r>
            <a:rPr kumimoji="1" lang="ja-JP" altLang="en-US" sz="1400" b="1">
              <a:solidFill>
                <a:schemeClr val="bg1"/>
              </a:solidFill>
              <a:latin typeface="Meiryo UI" panose="020B0604030504040204" pitchFamily="50" charset="-128"/>
              <a:ea typeface="Meiryo UI" panose="020B0604030504040204" pitchFamily="50" charset="-128"/>
            </a:rPr>
            <a:t>自動反映</a:t>
          </a:r>
          <a:r>
            <a:rPr kumimoji="1" lang="en-US" altLang="ja-JP" sz="1400" b="1">
              <a:solidFill>
                <a:schemeClr val="bg1"/>
              </a:solidFill>
              <a:latin typeface="Meiryo UI" panose="020B0604030504040204" pitchFamily="50" charset="-128"/>
              <a:ea typeface="Meiryo UI" panose="020B0604030504040204" pitchFamily="50" charset="-128"/>
            </a:rPr>
            <a:t>)</a:t>
          </a:r>
          <a:endParaRPr kumimoji="1" lang="ja-JP" altLang="en-US" sz="1400" b="1">
            <a:solidFill>
              <a:schemeClr val="bg1"/>
            </a:solidFill>
            <a:latin typeface="Meiryo UI" panose="020B0604030504040204" pitchFamily="50" charset="-128"/>
            <a:ea typeface="Meiryo UI" panose="020B0604030504040204" pitchFamily="50" charset="-128"/>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2</xdr:col>
      <xdr:colOff>373717</xdr:colOff>
      <xdr:row>0</xdr:row>
      <xdr:rowOff>73398</xdr:rowOff>
    </xdr:from>
    <xdr:to>
      <xdr:col>8</xdr:col>
      <xdr:colOff>549089</xdr:colOff>
      <xdr:row>2</xdr:row>
      <xdr:rowOff>72156</xdr:rowOff>
    </xdr:to>
    <xdr:sp macro="" textlink="">
      <xdr:nvSpPr>
        <xdr:cNvPr id="2" name="テキスト ボックス 1"/>
        <xdr:cNvSpPr txBox="1"/>
      </xdr:nvSpPr>
      <xdr:spPr>
        <a:xfrm>
          <a:off x="866776" y="73398"/>
          <a:ext cx="6024842" cy="390964"/>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chemeClr val="bg1"/>
              </a:solidFill>
              <a:latin typeface="Meiryo UI" panose="020B0604030504040204" pitchFamily="50" charset="-128"/>
              <a:ea typeface="Meiryo UI" panose="020B0604030504040204" pitchFamily="50" charset="-128"/>
            </a:rPr>
            <a:t>原則記入不要</a:t>
          </a:r>
          <a:r>
            <a:rPr kumimoji="1" lang="en-US" altLang="ja-JP" sz="1400" b="1">
              <a:solidFill>
                <a:schemeClr val="bg1"/>
              </a:solidFill>
              <a:latin typeface="Meiryo UI" panose="020B0604030504040204" pitchFamily="50" charset="-128"/>
              <a:ea typeface="Meiryo UI" panose="020B0604030504040204" pitchFamily="50" charset="-128"/>
            </a:rPr>
            <a:t>(</a:t>
          </a:r>
          <a:r>
            <a:rPr kumimoji="1" lang="ja-JP" altLang="en-US" sz="1400" b="1">
              <a:solidFill>
                <a:schemeClr val="bg1"/>
              </a:solidFill>
              <a:latin typeface="Meiryo UI" panose="020B0604030504040204" pitchFamily="50" charset="-128"/>
              <a:ea typeface="Meiryo UI" panose="020B0604030504040204" pitchFamily="50" charset="-128"/>
            </a:rPr>
            <a:t>自動反映</a:t>
          </a:r>
          <a:r>
            <a:rPr kumimoji="1" lang="en-US" altLang="ja-JP" sz="1400" b="1">
              <a:solidFill>
                <a:schemeClr val="bg1"/>
              </a:solidFill>
              <a:latin typeface="Meiryo UI" panose="020B0604030504040204" pitchFamily="50" charset="-128"/>
              <a:ea typeface="Meiryo UI" panose="020B0604030504040204" pitchFamily="50" charset="-128"/>
            </a:rPr>
            <a:t>)</a:t>
          </a:r>
          <a:r>
            <a:rPr kumimoji="1" lang="ja-JP" altLang="en-US" sz="1400" b="1">
              <a:solidFill>
                <a:schemeClr val="bg1"/>
              </a:solidFill>
              <a:latin typeface="Meiryo UI" panose="020B0604030504040204" pitchFamily="50" charset="-128"/>
              <a:ea typeface="Meiryo UI" panose="020B0604030504040204" pitchFamily="50" charset="-128"/>
            </a:rPr>
            <a:t>　</a:t>
          </a:r>
          <a:r>
            <a:rPr kumimoji="1" lang="en-US" altLang="ja-JP" sz="1400" b="1">
              <a:solidFill>
                <a:schemeClr val="bg1"/>
              </a:solidFill>
              <a:latin typeface="Meiryo UI" panose="020B0604030504040204" pitchFamily="50" charset="-128"/>
              <a:ea typeface="Meiryo UI" panose="020B0604030504040204" pitchFamily="50" charset="-128"/>
            </a:rPr>
            <a:t>※</a:t>
          </a:r>
          <a:r>
            <a:rPr kumimoji="1" lang="ja-JP" altLang="en-US" sz="1400" b="1">
              <a:solidFill>
                <a:schemeClr val="bg1"/>
              </a:solidFill>
              <a:latin typeface="Meiryo UI" panose="020B0604030504040204" pitchFamily="50" charset="-128"/>
              <a:ea typeface="Meiryo UI" panose="020B0604030504040204" pitchFamily="50" charset="-128"/>
            </a:rPr>
            <a:t>仕入控除税額のみ該当がある場合は要記入</a:t>
          </a:r>
        </a:p>
      </xdr:txBody>
    </xdr:sp>
    <xdr:clientData/>
  </xdr:twoCellAnchor>
  <xdr:twoCellAnchor>
    <xdr:from>
      <xdr:col>150</xdr:col>
      <xdr:colOff>63500</xdr:colOff>
      <xdr:row>0</xdr:row>
      <xdr:rowOff>76200</xdr:rowOff>
    </xdr:from>
    <xdr:to>
      <xdr:col>423</xdr:col>
      <xdr:colOff>558800</xdr:colOff>
      <xdr:row>2</xdr:row>
      <xdr:rowOff>114300</xdr:rowOff>
    </xdr:to>
    <xdr:sp macro="" textlink="">
      <xdr:nvSpPr>
        <xdr:cNvPr id="5" name="角丸四角形 4"/>
        <xdr:cNvSpPr/>
      </xdr:nvSpPr>
      <xdr:spPr>
        <a:xfrm>
          <a:off x="113334800" y="76200"/>
          <a:ext cx="10020300" cy="431800"/>
        </a:xfrm>
        <a:prstGeom prst="roundRect">
          <a:avLst>
            <a:gd name="adj" fmla="val 25491"/>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a:solidFill>
                <a:sysClr val="windowText" lastClr="000000"/>
              </a:solidFill>
            </a:rPr>
            <a:t>地域番号７以降のページの開放を希望される場合、事務局までお知らせください。</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21</xdr:col>
      <xdr:colOff>134711</xdr:colOff>
      <xdr:row>1</xdr:row>
      <xdr:rowOff>35377</xdr:rowOff>
    </xdr:from>
    <xdr:to>
      <xdr:col>23</xdr:col>
      <xdr:colOff>1183820</xdr:colOff>
      <xdr:row>7</xdr:row>
      <xdr:rowOff>353785</xdr:rowOff>
    </xdr:to>
    <xdr:sp macro="" textlink="">
      <xdr:nvSpPr>
        <xdr:cNvPr id="6" name="角丸四角形吹き出し 1">
          <a:extLst>
            <a:ext uri="{FF2B5EF4-FFF2-40B4-BE49-F238E27FC236}">
              <a16:creationId xmlns:a16="http://schemas.microsoft.com/office/drawing/2014/main" id="{00000000-0008-0000-0B00-000006000000}"/>
            </a:ext>
          </a:extLst>
        </xdr:cNvPr>
        <xdr:cNvSpPr/>
      </xdr:nvSpPr>
      <xdr:spPr>
        <a:xfrm>
          <a:off x="13333640" y="212270"/>
          <a:ext cx="4029073" cy="2305051"/>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800">
              <a:solidFill>
                <a:schemeClr val="dk1"/>
              </a:solidFill>
              <a:effectLst/>
              <a:latin typeface="+mn-lt"/>
              <a:ea typeface="+mn-ea"/>
              <a:cs typeface="+mn-cs"/>
            </a:rPr>
            <a:t>・団体名、事業名称（公演名）は自動転記されます。</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・「収入の部」の記入漏れにご注意ください。</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・行</a:t>
          </a:r>
          <a:r>
            <a:rPr kumimoji="1" lang="ja-JP" altLang="ja-JP" sz="1800">
              <a:solidFill>
                <a:schemeClr val="dk1"/>
              </a:solidFill>
              <a:effectLst/>
              <a:latin typeface="+mn-lt"/>
              <a:ea typeface="+mn-ea"/>
              <a:cs typeface="+mn-cs"/>
            </a:rPr>
            <a:t>が不足する場合は、</a:t>
          </a:r>
          <a:r>
            <a:rPr kumimoji="1" lang="ja-JP" altLang="en-US" sz="1800">
              <a:solidFill>
                <a:schemeClr val="dk1"/>
              </a:solidFill>
              <a:effectLst/>
              <a:latin typeface="+mn-lt"/>
              <a:ea typeface="+mn-ea"/>
              <a:cs typeface="+mn-cs"/>
            </a:rPr>
            <a:t>事務局</a:t>
          </a:r>
          <a:r>
            <a:rPr kumimoji="1" lang="ja-JP" altLang="ja-JP" sz="1800">
              <a:solidFill>
                <a:schemeClr val="dk1"/>
              </a:solidFill>
              <a:effectLst/>
              <a:latin typeface="+mn-lt"/>
              <a:ea typeface="+mn-ea"/>
              <a:cs typeface="+mn-cs"/>
            </a:rPr>
            <a:t>までお問合せください。</a:t>
          </a:r>
          <a:endParaRPr lang="ja-JP" altLang="ja-JP" sz="1800">
            <a:effectLst/>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21</xdr:col>
      <xdr:colOff>190500</xdr:colOff>
      <xdr:row>1</xdr:row>
      <xdr:rowOff>108857</xdr:rowOff>
    </xdr:from>
    <xdr:to>
      <xdr:col>23</xdr:col>
      <xdr:colOff>1239609</xdr:colOff>
      <xdr:row>7</xdr:row>
      <xdr:rowOff>427265</xdr:rowOff>
    </xdr:to>
    <xdr:sp macro="" textlink="">
      <xdr:nvSpPr>
        <xdr:cNvPr id="16" name="角丸四角形吹き出し 1">
          <a:extLst>
            <a:ext uri="{FF2B5EF4-FFF2-40B4-BE49-F238E27FC236}">
              <a16:creationId xmlns:a16="http://schemas.microsoft.com/office/drawing/2014/main" id="{00000000-0008-0000-0B00-000006000000}"/>
            </a:ext>
          </a:extLst>
        </xdr:cNvPr>
        <xdr:cNvSpPr/>
      </xdr:nvSpPr>
      <xdr:spPr>
        <a:xfrm>
          <a:off x="13389429" y="285750"/>
          <a:ext cx="4029073" cy="2305051"/>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800">
              <a:solidFill>
                <a:schemeClr val="dk1"/>
              </a:solidFill>
              <a:effectLst/>
              <a:latin typeface="+mn-lt"/>
              <a:ea typeface="+mn-ea"/>
              <a:cs typeface="+mn-cs"/>
            </a:rPr>
            <a:t>・団体名、事業名称（公演名）は自動転記されます。</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・「収入の部」の記入漏れにご注意ください。</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・行</a:t>
          </a:r>
          <a:r>
            <a:rPr kumimoji="1" lang="ja-JP" altLang="ja-JP" sz="1800">
              <a:solidFill>
                <a:schemeClr val="dk1"/>
              </a:solidFill>
              <a:effectLst/>
              <a:latin typeface="+mn-lt"/>
              <a:ea typeface="+mn-ea"/>
              <a:cs typeface="+mn-cs"/>
            </a:rPr>
            <a:t>が不足する場合は、</a:t>
          </a:r>
          <a:r>
            <a:rPr kumimoji="1" lang="ja-JP" altLang="en-US" sz="1800">
              <a:solidFill>
                <a:schemeClr val="dk1"/>
              </a:solidFill>
              <a:effectLst/>
              <a:latin typeface="+mn-lt"/>
              <a:ea typeface="+mn-ea"/>
              <a:cs typeface="+mn-cs"/>
            </a:rPr>
            <a:t>事務局</a:t>
          </a:r>
          <a:r>
            <a:rPr kumimoji="1" lang="ja-JP" altLang="ja-JP" sz="1800">
              <a:solidFill>
                <a:schemeClr val="dk1"/>
              </a:solidFill>
              <a:effectLst/>
              <a:latin typeface="+mn-lt"/>
              <a:ea typeface="+mn-ea"/>
              <a:cs typeface="+mn-cs"/>
            </a:rPr>
            <a:t>までお問合せください。</a:t>
          </a:r>
          <a:endParaRPr lang="ja-JP" altLang="ja-JP" sz="1800">
            <a:effectLst/>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21</xdr:col>
      <xdr:colOff>149678</xdr:colOff>
      <xdr:row>1</xdr:row>
      <xdr:rowOff>149678</xdr:rowOff>
    </xdr:from>
    <xdr:to>
      <xdr:col>23</xdr:col>
      <xdr:colOff>1198787</xdr:colOff>
      <xdr:row>8</xdr:row>
      <xdr:rowOff>5443</xdr:rowOff>
    </xdr:to>
    <xdr:sp macro="" textlink="">
      <xdr:nvSpPr>
        <xdr:cNvPr id="16" name="角丸四角形吹き出し 1">
          <a:extLst>
            <a:ext uri="{FF2B5EF4-FFF2-40B4-BE49-F238E27FC236}">
              <a16:creationId xmlns:a16="http://schemas.microsoft.com/office/drawing/2014/main" id="{00000000-0008-0000-0B00-000006000000}"/>
            </a:ext>
          </a:extLst>
        </xdr:cNvPr>
        <xdr:cNvSpPr/>
      </xdr:nvSpPr>
      <xdr:spPr>
        <a:xfrm>
          <a:off x="13348607" y="326571"/>
          <a:ext cx="4029073" cy="2305051"/>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800">
              <a:solidFill>
                <a:schemeClr val="dk1"/>
              </a:solidFill>
              <a:effectLst/>
              <a:latin typeface="+mn-lt"/>
              <a:ea typeface="+mn-ea"/>
              <a:cs typeface="+mn-cs"/>
            </a:rPr>
            <a:t>・団体名、事業名称（公演名）は自動転記されます。</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・「収入の部」の記入漏れにご注意ください。</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・行</a:t>
          </a:r>
          <a:r>
            <a:rPr kumimoji="1" lang="ja-JP" altLang="ja-JP" sz="1800">
              <a:solidFill>
                <a:schemeClr val="dk1"/>
              </a:solidFill>
              <a:effectLst/>
              <a:latin typeface="+mn-lt"/>
              <a:ea typeface="+mn-ea"/>
              <a:cs typeface="+mn-cs"/>
            </a:rPr>
            <a:t>が不足する場合は、</a:t>
          </a:r>
          <a:r>
            <a:rPr kumimoji="1" lang="ja-JP" altLang="en-US" sz="1800">
              <a:solidFill>
                <a:schemeClr val="dk1"/>
              </a:solidFill>
              <a:effectLst/>
              <a:latin typeface="+mn-lt"/>
              <a:ea typeface="+mn-ea"/>
              <a:cs typeface="+mn-cs"/>
            </a:rPr>
            <a:t>事務局</a:t>
          </a:r>
          <a:r>
            <a:rPr kumimoji="1" lang="ja-JP" altLang="ja-JP" sz="1800">
              <a:solidFill>
                <a:schemeClr val="dk1"/>
              </a:solidFill>
              <a:effectLst/>
              <a:latin typeface="+mn-lt"/>
              <a:ea typeface="+mn-ea"/>
              <a:cs typeface="+mn-cs"/>
            </a:rPr>
            <a:t>までお問合せください。</a:t>
          </a:r>
          <a:endParaRPr lang="ja-JP" altLang="ja-JP" sz="1800">
            <a:effectLst/>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21</xdr:col>
      <xdr:colOff>217714</xdr:colOff>
      <xdr:row>0</xdr:row>
      <xdr:rowOff>136072</xdr:rowOff>
    </xdr:from>
    <xdr:to>
      <xdr:col>23</xdr:col>
      <xdr:colOff>1266823</xdr:colOff>
      <xdr:row>7</xdr:row>
      <xdr:rowOff>277587</xdr:rowOff>
    </xdr:to>
    <xdr:sp macro="" textlink="">
      <xdr:nvSpPr>
        <xdr:cNvPr id="27" name="角丸四角形吹き出し 1">
          <a:extLst>
            <a:ext uri="{FF2B5EF4-FFF2-40B4-BE49-F238E27FC236}">
              <a16:creationId xmlns:a16="http://schemas.microsoft.com/office/drawing/2014/main" id="{00000000-0008-0000-0B00-000006000000}"/>
            </a:ext>
          </a:extLst>
        </xdr:cNvPr>
        <xdr:cNvSpPr/>
      </xdr:nvSpPr>
      <xdr:spPr>
        <a:xfrm>
          <a:off x="13416643" y="136072"/>
          <a:ext cx="4029073" cy="2305051"/>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800">
              <a:solidFill>
                <a:schemeClr val="dk1"/>
              </a:solidFill>
              <a:effectLst/>
              <a:latin typeface="+mn-lt"/>
              <a:ea typeface="+mn-ea"/>
              <a:cs typeface="+mn-cs"/>
            </a:rPr>
            <a:t>・団体名、事業名称（公演名）は自動転記されます。</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・「収入の部」の記入漏れにご注意ください。</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・行</a:t>
          </a:r>
          <a:r>
            <a:rPr kumimoji="1" lang="ja-JP" altLang="ja-JP" sz="1800">
              <a:solidFill>
                <a:schemeClr val="dk1"/>
              </a:solidFill>
              <a:effectLst/>
              <a:latin typeface="+mn-lt"/>
              <a:ea typeface="+mn-ea"/>
              <a:cs typeface="+mn-cs"/>
            </a:rPr>
            <a:t>が不足する場合は、</a:t>
          </a:r>
          <a:r>
            <a:rPr kumimoji="1" lang="ja-JP" altLang="en-US" sz="1800">
              <a:solidFill>
                <a:schemeClr val="dk1"/>
              </a:solidFill>
              <a:effectLst/>
              <a:latin typeface="+mn-lt"/>
              <a:ea typeface="+mn-ea"/>
              <a:cs typeface="+mn-cs"/>
            </a:rPr>
            <a:t>事務局</a:t>
          </a:r>
          <a:r>
            <a:rPr kumimoji="1" lang="ja-JP" altLang="ja-JP" sz="1800">
              <a:solidFill>
                <a:schemeClr val="dk1"/>
              </a:solidFill>
              <a:effectLst/>
              <a:latin typeface="+mn-lt"/>
              <a:ea typeface="+mn-ea"/>
              <a:cs typeface="+mn-cs"/>
            </a:rPr>
            <a:t>までお問合せください。</a:t>
          </a:r>
          <a:endParaRPr lang="ja-JP" altLang="ja-JP" sz="1800">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17</xdr:col>
      <xdr:colOff>112060</xdr:colOff>
      <xdr:row>3</xdr:row>
      <xdr:rowOff>93570</xdr:rowOff>
    </xdr:from>
    <xdr:to>
      <xdr:col>31</xdr:col>
      <xdr:colOff>73959</xdr:colOff>
      <xdr:row>6</xdr:row>
      <xdr:rowOff>103095</xdr:rowOff>
    </xdr:to>
    <xdr:sp macro="" textlink="">
      <xdr:nvSpPr>
        <xdr:cNvPr id="2" name="吹き出し: 角を丸めた四角形 5">
          <a:extLst>
            <a:ext uri="{FF2B5EF4-FFF2-40B4-BE49-F238E27FC236}">
              <a16:creationId xmlns:a16="http://schemas.microsoft.com/office/drawing/2014/main" id="{00000000-0008-0000-0100-000006000000}"/>
            </a:ext>
          </a:extLst>
        </xdr:cNvPr>
        <xdr:cNvSpPr/>
      </xdr:nvSpPr>
      <xdr:spPr>
        <a:xfrm>
          <a:off x="7922560" y="777129"/>
          <a:ext cx="2740958" cy="681878"/>
        </a:xfrm>
        <a:prstGeom prst="wedgeRoundRectCallout">
          <a:avLst>
            <a:gd name="adj1" fmla="val -52915"/>
            <a:gd name="adj2" fmla="val 66097"/>
            <a:gd name="adj3" fmla="val 16667"/>
          </a:avLst>
        </a:prstGeom>
        <a:ln w="12700">
          <a:solidFill>
            <a:schemeClr val="tx1"/>
          </a:solidFill>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000" b="0" i="0">
              <a:latin typeface="Meiryo UI" panose="020B0604030504040204" pitchFamily="50" charset="-128"/>
              <a:ea typeface="Meiryo UI" panose="020B0604030504040204" pitchFamily="50" charset="-128"/>
            </a:rPr>
            <a:t>文字切れがないか等、</a:t>
          </a:r>
          <a:r>
            <a:rPr kumimoji="1" lang="ja-JP" altLang="en-US" sz="1000" b="0" i="0" u="sng">
              <a:latin typeface="Meiryo UI" panose="020B0604030504040204" pitchFamily="50" charset="-128"/>
              <a:ea typeface="Meiryo UI" panose="020B0604030504040204" pitchFamily="50" charset="-128"/>
            </a:rPr>
            <a:t>必ず印刷をかけて確認</a:t>
          </a:r>
          <a:r>
            <a:rPr kumimoji="1" lang="ja-JP" altLang="en-US" sz="1000" b="0" i="0">
              <a:latin typeface="Meiryo UI" panose="020B0604030504040204" pitchFamily="50" charset="-128"/>
              <a:ea typeface="Meiryo UI" panose="020B0604030504040204" pitchFamily="50" charset="-128"/>
            </a:rPr>
            <a:t>の上ご提出ください。</a:t>
          </a:r>
          <a:endParaRPr kumimoji="1" lang="en-US" altLang="ja-JP" sz="1000" b="0" i="0">
            <a:latin typeface="Meiryo UI" panose="020B0604030504040204" pitchFamily="50" charset="-128"/>
            <a:ea typeface="Meiryo UI" panose="020B0604030504040204" pitchFamily="50" charset="-128"/>
          </a:endParaRPr>
        </a:p>
        <a:p>
          <a:pPr algn="l"/>
          <a:endParaRPr kumimoji="1" lang="en-US" altLang="ja-JP" sz="1000" b="0" i="0">
            <a:latin typeface="Meiryo UI" panose="020B0604030504040204" pitchFamily="50" charset="-128"/>
            <a:ea typeface="Meiryo UI" panose="020B0604030504040204" pitchFamily="50" charset="-128"/>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21</xdr:col>
      <xdr:colOff>217714</xdr:colOff>
      <xdr:row>1</xdr:row>
      <xdr:rowOff>81642</xdr:rowOff>
    </xdr:from>
    <xdr:to>
      <xdr:col>23</xdr:col>
      <xdr:colOff>1266823</xdr:colOff>
      <xdr:row>7</xdr:row>
      <xdr:rowOff>400050</xdr:rowOff>
    </xdr:to>
    <xdr:sp macro="" textlink="">
      <xdr:nvSpPr>
        <xdr:cNvPr id="31" name="角丸四角形吹き出し 1">
          <a:extLst>
            <a:ext uri="{FF2B5EF4-FFF2-40B4-BE49-F238E27FC236}">
              <a16:creationId xmlns:a16="http://schemas.microsoft.com/office/drawing/2014/main" id="{00000000-0008-0000-0B00-000006000000}"/>
            </a:ext>
          </a:extLst>
        </xdr:cNvPr>
        <xdr:cNvSpPr/>
      </xdr:nvSpPr>
      <xdr:spPr>
        <a:xfrm>
          <a:off x="13416643" y="258535"/>
          <a:ext cx="4029073" cy="2305051"/>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800">
              <a:solidFill>
                <a:schemeClr val="dk1"/>
              </a:solidFill>
              <a:effectLst/>
              <a:latin typeface="+mn-lt"/>
              <a:ea typeface="+mn-ea"/>
              <a:cs typeface="+mn-cs"/>
            </a:rPr>
            <a:t>・団体名、事業名称（公演名）は自動転記されます。</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・「収入の部」の記入漏れにご注意ください。</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・行</a:t>
          </a:r>
          <a:r>
            <a:rPr kumimoji="1" lang="ja-JP" altLang="ja-JP" sz="1800">
              <a:solidFill>
                <a:schemeClr val="dk1"/>
              </a:solidFill>
              <a:effectLst/>
              <a:latin typeface="+mn-lt"/>
              <a:ea typeface="+mn-ea"/>
              <a:cs typeface="+mn-cs"/>
            </a:rPr>
            <a:t>が不足する場合は、</a:t>
          </a:r>
          <a:r>
            <a:rPr kumimoji="1" lang="ja-JP" altLang="en-US" sz="1800">
              <a:solidFill>
                <a:schemeClr val="dk1"/>
              </a:solidFill>
              <a:effectLst/>
              <a:latin typeface="+mn-lt"/>
              <a:ea typeface="+mn-ea"/>
              <a:cs typeface="+mn-cs"/>
            </a:rPr>
            <a:t>事務局</a:t>
          </a:r>
          <a:r>
            <a:rPr kumimoji="1" lang="ja-JP" altLang="ja-JP" sz="1800">
              <a:solidFill>
                <a:schemeClr val="dk1"/>
              </a:solidFill>
              <a:effectLst/>
              <a:latin typeface="+mn-lt"/>
              <a:ea typeface="+mn-ea"/>
              <a:cs typeface="+mn-cs"/>
            </a:rPr>
            <a:t>までお問合せください。</a:t>
          </a:r>
          <a:endParaRPr lang="ja-JP" altLang="ja-JP" sz="1800">
            <a:effectLst/>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21</xdr:col>
      <xdr:colOff>258535</xdr:colOff>
      <xdr:row>1</xdr:row>
      <xdr:rowOff>244929</xdr:rowOff>
    </xdr:from>
    <xdr:to>
      <xdr:col>23</xdr:col>
      <xdr:colOff>1307644</xdr:colOff>
      <xdr:row>8</xdr:row>
      <xdr:rowOff>100694</xdr:rowOff>
    </xdr:to>
    <xdr:sp macro="" textlink="">
      <xdr:nvSpPr>
        <xdr:cNvPr id="31" name="角丸四角形吹き出し 1">
          <a:extLst>
            <a:ext uri="{FF2B5EF4-FFF2-40B4-BE49-F238E27FC236}">
              <a16:creationId xmlns:a16="http://schemas.microsoft.com/office/drawing/2014/main" id="{00000000-0008-0000-0B00-000006000000}"/>
            </a:ext>
          </a:extLst>
        </xdr:cNvPr>
        <xdr:cNvSpPr/>
      </xdr:nvSpPr>
      <xdr:spPr>
        <a:xfrm>
          <a:off x="13457464" y="421822"/>
          <a:ext cx="4029073" cy="2305051"/>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800">
              <a:solidFill>
                <a:schemeClr val="dk1"/>
              </a:solidFill>
              <a:effectLst/>
              <a:latin typeface="+mn-lt"/>
              <a:ea typeface="+mn-ea"/>
              <a:cs typeface="+mn-cs"/>
            </a:rPr>
            <a:t>・団体名、事業名称（公演名）は自動転記されます。</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・「収入の部」の記入漏れにご注意ください。</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・行</a:t>
          </a:r>
          <a:r>
            <a:rPr kumimoji="1" lang="ja-JP" altLang="ja-JP" sz="1800">
              <a:solidFill>
                <a:schemeClr val="dk1"/>
              </a:solidFill>
              <a:effectLst/>
              <a:latin typeface="+mn-lt"/>
              <a:ea typeface="+mn-ea"/>
              <a:cs typeface="+mn-cs"/>
            </a:rPr>
            <a:t>が不足する場合は、</a:t>
          </a:r>
          <a:r>
            <a:rPr kumimoji="1" lang="ja-JP" altLang="en-US" sz="1800">
              <a:solidFill>
                <a:schemeClr val="dk1"/>
              </a:solidFill>
              <a:effectLst/>
              <a:latin typeface="+mn-lt"/>
              <a:ea typeface="+mn-ea"/>
              <a:cs typeface="+mn-cs"/>
            </a:rPr>
            <a:t>事務局</a:t>
          </a:r>
          <a:r>
            <a:rPr kumimoji="1" lang="ja-JP" altLang="ja-JP" sz="1800">
              <a:solidFill>
                <a:schemeClr val="dk1"/>
              </a:solidFill>
              <a:effectLst/>
              <a:latin typeface="+mn-lt"/>
              <a:ea typeface="+mn-ea"/>
              <a:cs typeface="+mn-cs"/>
            </a:rPr>
            <a:t>までお問合せください。</a:t>
          </a:r>
          <a:endParaRPr lang="ja-JP" altLang="ja-JP" sz="1800">
            <a:effectLst/>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21</xdr:col>
      <xdr:colOff>258535</xdr:colOff>
      <xdr:row>1</xdr:row>
      <xdr:rowOff>40821</xdr:rowOff>
    </xdr:from>
    <xdr:to>
      <xdr:col>23</xdr:col>
      <xdr:colOff>1307644</xdr:colOff>
      <xdr:row>7</xdr:row>
      <xdr:rowOff>359229</xdr:rowOff>
    </xdr:to>
    <xdr:sp macro="" textlink="">
      <xdr:nvSpPr>
        <xdr:cNvPr id="31" name="角丸四角形吹き出し 1">
          <a:extLst>
            <a:ext uri="{FF2B5EF4-FFF2-40B4-BE49-F238E27FC236}">
              <a16:creationId xmlns:a16="http://schemas.microsoft.com/office/drawing/2014/main" id="{00000000-0008-0000-0B00-000006000000}"/>
            </a:ext>
          </a:extLst>
        </xdr:cNvPr>
        <xdr:cNvSpPr/>
      </xdr:nvSpPr>
      <xdr:spPr>
        <a:xfrm>
          <a:off x="13457464" y="217714"/>
          <a:ext cx="4029073" cy="2305051"/>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800">
              <a:solidFill>
                <a:schemeClr val="dk1"/>
              </a:solidFill>
              <a:effectLst/>
              <a:latin typeface="+mn-lt"/>
              <a:ea typeface="+mn-ea"/>
              <a:cs typeface="+mn-cs"/>
            </a:rPr>
            <a:t>・団体名、事業名称（公演名）は自動転記されます。</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・「収入の部」の記入漏れにご注意ください。</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・行</a:t>
          </a:r>
          <a:r>
            <a:rPr kumimoji="1" lang="ja-JP" altLang="ja-JP" sz="1800">
              <a:solidFill>
                <a:schemeClr val="dk1"/>
              </a:solidFill>
              <a:effectLst/>
              <a:latin typeface="+mn-lt"/>
              <a:ea typeface="+mn-ea"/>
              <a:cs typeface="+mn-cs"/>
            </a:rPr>
            <a:t>が不足する場合は、</a:t>
          </a:r>
          <a:r>
            <a:rPr kumimoji="1" lang="ja-JP" altLang="en-US" sz="1800">
              <a:solidFill>
                <a:schemeClr val="dk1"/>
              </a:solidFill>
              <a:effectLst/>
              <a:latin typeface="+mn-lt"/>
              <a:ea typeface="+mn-ea"/>
              <a:cs typeface="+mn-cs"/>
            </a:rPr>
            <a:t>事務局</a:t>
          </a:r>
          <a:r>
            <a:rPr kumimoji="1" lang="ja-JP" altLang="ja-JP" sz="1800">
              <a:solidFill>
                <a:schemeClr val="dk1"/>
              </a:solidFill>
              <a:effectLst/>
              <a:latin typeface="+mn-lt"/>
              <a:ea typeface="+mn-ea"/>
              <a:cs typeface="+mn-cs"/>
            </a:rPr>
            <a:t>までお問合せください。</a:t>
          </a:r>
          <a:endParaRPr lang="ja-JP" altLang="ja-JP" sz="1800">
            <a:effectLst/>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21</xdr:col>
      <xdr:colOff>272143</xdr:colOff>
      <xdr:row>1</xdr:row>
      <xdr:rowOff>176892</xdr:rowOff>
    </xdr:from>
    <xdr:to>
      <xdr:col>23</xdr:col>
      <xdr:colOff>1321252</xdr:colOff>
      <xdr:row>8</xdr:row>
      <xdr:rowOff>32657</xdr:rowOff>
    </xdr:to>
    <xdr:sp macro="" textlink="">
      <xdr:nvSpPr>
        <xdr:cNvPr id="31" name="角丸四角形吹き出し 1">
          <a:extLst>
            <a:ext uri="{FF2B5EF4-FFF2-40B4-BE49-F238E27FC236}">
              <a16:creationId xmlns:a16="http://schemas.microsoft.com/office/drawing/2014/main" id="{00000000-0008-0000-0B00-000006000000}"/>
            </a:ext>
          </a:extLst>
        </xdr:cNvPr>
        <xdr:cNvSpPr/>
      </xdr:nvSpPr>
      <xdr:spPr>
        <a:xfrm>
          <a:off x="13471072" y="353785"/>
          <a:ext cx="4029073" cy="2305051"/>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800">
              <a:solidFill>
                <a:schemeClr val="dk1"/>
              </a:solidFill>
              <a:effectLst/>
              <a:latin typeface="+mn-lt"/>
              <a:ea typeface="+mn-ea"/>
              <a:cs typeface="+mn-cs"/>
            </a:rPr>
            <a:t>・団体名、事業名称（公演名）は自動転記されます。</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・「収入の部」の記入漏れにご注意ください。</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・行</a:t>
          </a:r>
          <a:r>
            <a:rPr kumimoji="1" lang="ja-JP" altLang="ja-JP" sz="1800">
              <a:solidFill>
                <a:schemeClr val="dk1"/>
              </a:solidFill>
              <a:effectLst/>
              <a:latin typeface="+mn-lt"/>
              <a:ea typeface="+mn-ea"/>
              <a:cs typeface="+mn-cs"/>
            </a:rPr>
            <a:t>が不足する場合は、</a:t>
          </a:r>
          <a:r>
            <a:rPr kumimoji="1" lang="ja-JP" altLang="en-US" sz="1800">
              <a:solidFill>
                <a:schemeClr val="dk1"/>
              </a:solidFill>
              <a:effectLst/>
              <a:latin typeface="+mn-lt"/>
              <a:ea typeface="+mn-ea"/>
              <a:cs typeface="+mn-cs"/>
            </a:rPr>
            <a:t>事務局</a:t>
          </a:r>
          <a:r>
            <a:rPr kumimoji="1" lang="ja-JP" altLang="ja-JP" sz="1800">
              <a:solidFill>
                <a:schemeClr val="dk1"/>
              </a:solidFill>
              <a:effectLst/>
              <a:latin typeface="+mn-lt"/>
              <a:ea typeface="+mn-ea"/>
              <a:cs typeface="+mn-cs"/>
            </a:rPr>
            <a:t>までお問合せください。</a:t>
          </a:r>
          <a:endParaRPr lang="ja-JP" altLang="ja-JP" sz="1800">
            <a:effectLst/>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21</xdr:col>
      <xdr:colOff>190499</xdr:colOff>
      <xdr:row>1</xdr:row>
      <xdr:rowOff>68035</xdr:rowOff>
    </xdr:from>
    <xdr:to>
      <xdr:col>23</xdr:col>
      <xdr:colOff>1239608</xdr:colOff>
      <xdr:row>7</xdr:row>
      <xdr:rowOff>386443</xdr:rowOff>
    </xdr:to>
    <xdr:sp macro="" textlink="">
      <xdr:nvSpPr>
        <xdr:cNvPr id="43" name="角丸四角形吹き出し 1">
          <a:extLst>
            <a:ext uri="{FF2B5EF4-FFF2-40B4-BE49-F238E27FC236}">
              <a16:creationId xmlns:a16="http://schemas.microsoft.com/office/drawing/2014/main" id="{00000000-0008-0000-0B00-000006000000}"/>
            </a:ext>
          </a:extLst>
        </xdr:cNvPr>
        <xdr:cNvSpPr/>
      </xdr:nvSpPr>
      <xdr:spPr>
        <a:xfrm>
          <a:off x="13389428" y="244928"/>
          <a:ext cx="4029073" cy="2305051"/>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800">
              <a:solidFill>
                <a:schemeClr val="dk1"/>
              </a:solidFill>
              <a:effectLst/>
              <a:latin typeface="+mn-lt"/>
              <a:ea typeface="+mn-ea"/>
              <a:cs typeface="+mn-cs"/>
            </a:rPr>
            <a:t>・団体名、事業名称（公演名）は自動転記されます。</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・「収入の部」の記入漏れにご注意ください。</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・行</a:t>
          </a:r>
          <a:r>
            <a:rPr kumimoji="1" lang="ja-JP" altLang="ja-JP" sz="1800">
              <a:solidFill>
                <a:schemeClr val="dk1"/>
              </a:solidFill>
              <a:effectLst/>
              <a:latin typeface="+mn-lt"/>
              <a:ea typeface="+mn-ea"/>
              <a:cs typeface="+mn-cs"/>
            </a:rPr>
            <a:t>が不足する場合は、</a:t>
          </a:r>
          <a:r>
            <a:rPr kumimoji="1" lang="ja-JP" altLang="en-US" sz="1800">
              <a:solidFill>
                <a:schemeClr val="dk1"/>
              </a:solidFill>
              <a:effectLst/>
              <a:latin typeface="+mn-lt"/>
              <a:ea typeface="+mn-ea"/>
              <a:cs typeface="+mn-cs"/>
            </a:rPr>
            <a:t>事務局</a:t>
          </a:r>
          <a:r>
            <a:rPr kumimoji="1" lang="ja-JP" altLang="ja-JP" sz="1800">
              <a:solidFill>
                <a:schemeClr val="dk1"/>
              </a:solidFill>
              <a:effectLst/>
              <a:latin typeface="+mn-lt"/>
              <a:ea typeface="+mn-ea"/>
              <a:cs typeface="+mn-cs"/>
            </a:rPr>
            <a:t>までお問合せください。</a:t>
          </a:r>
          <a:endParaRPr lang="ja-JP" altLang="ja-JP" sz="1800">
            <a:effectLst/>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21</xdr:col>
      <xdr:colOff>340178</xdr:colOff>
      <xdr:row>1</xdr:row>
      <xdr:rowOff>163285</xdr:rowOff>
    </xdr:from>
    <xdr:to>
      <xdr:col>23</xdr:col>
      <xdr:colOff>1389287</xdr:colOff>
      <xdr:row>8</xdr:row>
      <xdr:rowOff>19050</xdr:rowOff>
    </xdr:to>
    <xdr:sp macro="" textlink="">
      <xdr:nvSpPr>
        <xdr:cNvPr id="31" name="角丸四角形吹き出し 1">
          <a:extLst>
            <a:ext uri="{FF2B5EF4-FFF2-40B4-BE49-F238E27FC236}">
              <a16:creationId xmlns:a16="http://schemas.microsoft.com/office/drawing/2014/main" id="{00000000-0008-0000-0B00-000006000000}"/>
            </a:ext>
          </a:extLst>
        </xdr:cNvPr>
        <xdr:cNvSpPr/>
      </xdr:nvSpPr>
      <xdr:spPr>
        <a:xfrm>
          <a:off x="13539107" y="340178"/>
          <a:ext cx="4029073" cy="2305051"/>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800">
              <a:solidFill>
                <a:schemeClr val="dk1"/>
              </a:solidFill>
              <a:effectLst/>
              <a:latin typeface="+mn-lt"/>
              <a:ea typeface="+mn-ea"/>
              <a:cs typeface="+mn-cs"/>
            </a:rPr>
            <a:t>・団体名、事業名称（公演名）は自動転記されます。</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・「収入の部」の記入漏れにご注意ください。</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・行</a:t>
          </a:r>
          <a:r>
            <a:rPr kumimoji="1" lang="ja-JP" altLang="ja-JP" sz="1800">
              <a:solidFill>
                <a:schemeClr val="dk1"/>
              </a:solidFill>
              <a:effectLst/>
              <a:latin typeface="+mn-lt"/>
              <a:ea typeface="+mn-ea"/>
              <a:cs typeface="+mn-cs"/>
            </a:rPr>
            <a:t>が不足する場合は、</a:t>
          </a:r>
          <a:r>
            <a:rPr kumimoji="1" lang="ja-JP" altLang="en-US" sz="1800">
              <a:solidFill>
                <a:schemeClr val="dk1"/>
              </a:solidFill>
              <a:effectLst/>
              <a:latin typeface="+mn-lt"/>
              <a:ea typeface="+mn-ea"/>
              <a:cs typeface="+mn-cs"/>
            </a:rPr>
            <a:t>事務局</a:t>
          </a:r>
          <a:r>
            <a:rPr kumimoji="1" lang="ja-JP" altLang="ja-JP" sz="1800">
              <a:solidFill>
                <a:schemeClr val="dk1"/>
              </a:solidFill>
              <a:effectLst/>
              <a:latin typeface="+mn-lt"/>
              <a:ea typeface="+mn-ea"/>
              <a:cs typeface="+mn-cs"/>
            </a:rPr>
            <a:t>までお問合せください。</a:t>
          </a:r>
          <a:endParaRPr lang="ja-JP" altLang="ja-JP" sz="1800">
            <a:effectLst/>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21</xdr:col>
      <xdr:colOff>258536</xdr:colOff>
      <xdr:row>0</xdr:row>
      <xdr:rowOff>136071</xdr:rowOff>
    </xdr:from>
    <xdr:to>
      <xdr:col>23</xdr:col>
      <xdr:colOff>1307645</xdr:colOff>
      <xdr:row>7</xdr:row>
      <xdr:rowOff>277586</xdr:rowOff>
    </xdr:to>
    <xdr:sp macro="" textlink="">
      <xdr:nvSpPr>
        <xdr:cNvPr id="31" name="角丸四角形吹き出し 1">
          <a:extLst>
            <a:ext uri="{FF2B5EF4-FFF2-40B4-BE49-F238E27FC236}">
              <a16:creationId xmlns:a16="http://schemas.microsoft.com/office/drawing/2014/main" id="{00000000-0008-0000-0B00-000006000000}"/>
            </a:ext>
          </a:extLst>
        </xdr:cNvPr>
        <xdr:cNvSpPr/>
      </xdr:nvSpPr>
      <xdr:spPr>
        <a:xfrm>
          <a:off x="13457465" y="136071"/>
          <a:ext cx="4029073" cy="2305051"/>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800">
              <a:solidFill>
                <a:schemeClr val="dk1"/>
              </a:solidFill>
              <a:effectLst/>
              <a:latin typeface="+mn-lt"/>
              <a:ea typeface="+mn-ea"/>
              <a:cs typeface="+mn-cs"/>
            </a:rPr>
            <a:t>・団体名、事業名称（公演名）は自動転記されます。</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・「収入の部」の記入漏れにご注意ください。</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・行</a:t>
          </a:r>
          <a:r>
            <a:rPr kumimoji="1" lang="ja-JP" altLang="ja-JP" sz="1800">
              <a:solidFill>
                <a:schemeClr val="dk1"/>
              </a:solidFill>
              <a:effectLst/>
              <a:latin typeface="+mn-lt"/>
              <a:ea typeface="+mn-ea"/>
              <a:cs typeface="+mn-cs"/>
            </a:rPr>
            <a:t>が不足する場合は、</a:t>
          </a:r>
          <a:r>
            <a:rPr kumimoji="1" lang="ja-JP" altLang="en-US" sz="1800">
              <a:solidFill>
                <a:schemeClr val="dk1"/>
              </a:solidFill>
              <a:effectLst/>
              <a:latin typeface="+mn-lt"/>
              <a:ea typeface="+mn-ea"/>
              <a:cs typeface="+mn-cs"/>
            </a:rPr>
            <a:t>事務局</a:t>
          </a:r>
          <a:r>
            <a:rPr kumimoji="1" lang="ja-JP" altLang="ja-JP" sz="1800">
              <a:solidFill>
                <a:schemeClr val="dk1"/>
              </a:solidFill>
              <a:effectLst/>
              <a:latin typeface="+mn-lt"/>
              <a:ea typeface="+mn-ea"/>
              <a:cs typeface="+mn-cs"/>
            </a:rPr>
            <a:t>までお問合せください。</a:t>
          </a:r>
          <a:endParaRPr lang="ja-JP" altLang="ja-JP" sz="1800">
            <a:effectLst/>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21</xdr:col>
      <xdr:colOff>299356</xdr:colOff>
      <xdr:row>0</xdr:row>
      <xdr:rowOff>136071</xdr:rowOff>
    </xdr:from>
    <xdr:to>
      <xdr:col>23</xdr:col>
      <xdr:colOff>1348465</xdr:colOff>
      <xdr:row>7</xdr:row>
      <xdr:rowOff>277586</xdr:rowOff>
    </xdr:to>
    <xdr:sp macro="" textlink="">
      <xdr:nvSpPr>
        <xdr:cNvPr id="31" name="角丸四角形吹き出し 1">
          <a:extLst>
            <a:ext uri="{FF2B5EF4-FFF2-40B4-BE49-F238E27FC236}">
              <a16:creationId xmlns:a16="http://schemas.microsoft.com/office/drawing/2014/main" id="{00000000-0008-0000-0B00-000006000000}"/>
            </a:ext>
          </a:extLst>
        </xdr:cNvPr>
        <xdr:cNvSpPr/>
      </xdr:nvSpPr>
      <xdr:spPr>
        <a:xfrm>
          <a:off x="13498285" y="136071"/>
          <a:ext cx="4029073" cy="2305051"/>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800">
              <a:solidFill>
                <a:schemeClr val="dk1"/>
              </a:solidFill>
              <a:effectLst/>
              <a:latin typeface="+mn-lt"/>
              <a:ea typeface="+mn-ea"/>
              <a:cs typeface="+mn-cs"/>
            </a:rPr>
            <a:t>・団体名、事業名称（公演名）は自動転記されます。</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・「収入の部」の記入漏れにご注意ください。</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・行</a:t>
          </a:r>
          <a:r>
            <a:rPr kumimoji="1" lang="ja-JP" altLang="ja-JP" sz="1800">
              <a:solidFill>
                <a:schemeClr val="dk1"/>
              </a:solidFill>
              <a:effectLst/>
              <a:latin typeface="+mn-lt"/>
              <a:ea typeface="+mn-ea"/>
              <a:cs typeface="+mn-cs"/>
            </a:rPr>
            <a:t>が不足する場合は、</a:t>
          </a:r>
          <a:r>
            <a:rPr kumimoji="1" lang="ja-JP" altLang="en-US" sz="1800">
              <a:solidFill>
                <a:schemeClr val="dk1"/>
              </a:solidFill>
              <a:effectLst/>
              <a:latin typeface="+mn-lt"/>
              <a:ea typeface="+mn-ea"/>
              <a:cs typeface="+mn-cs"/>
            </a:rPr>
            <a:t>事務局</a:t>
          </a:r>
          <a:r>
            <a:rPr kumimoji="1" lang="ja-JP" altLang="ja-JP" sz="1800">
              <a:solidFill>
                <a:schemeClr val="dk1"/>
              </a:solidFill>
              <a:effectLst/>
              <a:latin typeface="+mn-lt"/>
              <a:ea typeface="+mn-ea"/>
              <a:cs typeface="+mn-cs"/>
            </a:rPr>
            <a:t>までお問合せください。</a:t>
          </a:r>
          <a:endParaRPr lang="ja-JP" altLang="ja-JP" sz="1800">
            <a:effectLst/>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21</xdr:col>
      <xdr:colOff>367392</xdr:colOff>
      <xdr:row>1</xdr:row>
      <xdr:rowOff>95249</xdr:rowOff>
    </xdr:from>
    <xdr:to>
      <xdr:col>23</xdr:col>
      <xdr:colOff>1416501</xdr:colOff>
      <xdr:row>7</xdr:row>
      <xdr:rowOff>413657</xdr:rowOff>
    </xdr:to>
    <xdr:sp macro="" textlink="">
      <xdr:nvSpPr>
        <xdr:cNvPr id="31" name="角丸四角形吹き出し 1">
          <a:extLst>
            <a:ext uri="{FF2B5EF4-FFF2-40B4-BE49-F238E27FC236}">
              <a16:creationId xmlns:a16="http://schemas.microsoft.com/office/drawing/2014/main" id="{00000000-0008-0000-0B00-000006000000}"/>
            </a:ext>
          </a:extLst>
        </xdr:cNvPr>
        <xdr:cNvSpPr/>
      </xdr:nvSpPr>
      <xdr:spPr>
        <a:xfrm>
          <a:off x="13566321" y="272142"/>
          <a:ext cx="4029073" cy="2305051"/>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800">
              <a:solidFill>
                <a:schemeClr val="dk1"/>
              </a:solidFill>
              <a:effectLst/>
              <a:latin typeface="+mn-lt"/>
              <a:ea typeface="+mn-ea"/>
              <a:cs typeface="+mn-cs"/>
            </a:rPr>
            <a:t>・団体名、事業名称（公演名）は自動転記されます。</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・「収入の部」の記入漏れにご注意ください。</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・行</a:t>
          </a:r>
          <a:r>
            <a:rPr kumimoji="1" lang="ja-JP" altLang="ja-JP" sz="1800">
              <a:solidFill>
                <a:schemeClr val="dk1"/>
              </a:solidFill>
              <a:effectLst/>
              <a:latin typeface="+mn-lt"/>
              <a:ea typeface="+mn-ea"/>
              <a:cs typeface="+mn-cs"/>
            </a:rPr>
            <a:t>が不足する場合は、</a:t>
          </a:r>
          <a:r>
            <a:rPr kumimoji="1" lang="ja-JP" altLang="en-US" sz="1800">
              <a:solidFill>
                <a:schemeClr val="dk1"/>
              </a:solidFill>
              <a:effectLst/>
              <a:latin typeface="+mn-lt"/>
              <a:ea typeface="+mn-ea"/>
              <a:cs typeface="+mn-cs"/>
            </a:rPr>
            <a:t>事務局</a:t>
          </a:r>
          <a:r>
            <a:rPr kumimoji="1" lang="ja-JP" altLang="ja-JP" sz="1800">
              <a:solidFill>
                <a:schemeClr val="dk1"/>
              </a:solidFill>
              <a:effectLst/>
              <a:latin typeface="+mn-lt"/>
              <a:ea typeface="+mn-ea"/>
              <a:cs typeface="+mn-cs"/>
            </a:rPr>
            <a:t>までお問合せください。</a:t>
          </a:r>
          <a:endParaRPr lang="ja-JP" altLang="ja-JP" sz="1800">
            <a:effectLst/>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21</xdr:col>
      <xdr:colOff>272143</xdr:colOff>
      <xdr:row>0</xdr:row>
      <xdr:rowOff>149678</xdr:rowOff>
    </xdr:from>
    <xdr:to>
      <xdr:col>23</xdr:col>
      <xdr:colOff>1321252</xdr:colOff>
      <xdr:row>7</xdr:row>
      <xdr:rowOff>291193</xdr:rowOff>
    </xdr:to>
    <xdr:sp macro="" textlink="">
      <xdr:nvSpPr>
        <xdr:cNvPr id="31" name="角丸四角形吹き出し 1">
          <a:extLst>
            <a:ext uri="{FF2B5EF4-FFF2-40B4-BE49-F238E27FC236}">
              <a16:creationId xmlns:a16="http://schemas.microsoft.com/office/drawing/2014/main" id="{00000000-0008-0000-0B00-000006000000}"/>
            </a:ext>
          </a:extLst>
        </xdr:cNvPr>
        <xdr:cNvSpPr/>
      </xdr:nvSpPr>
      <xdr:spPr>
        <a:xfrm>
          <a:off x="13471072" y="149678"/>
          <a:ext cx="4029073" cy="2305051"/>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800">
              <a:solidFill>
                <a:schemeClr val="dk1"/>
              </a:solidFill>
              <a:effectLst/>
              <a:latin typeface="+mn-lt"/>
              <a:ea typeface="+mn-ea"/>
              <a:cs typeface="+mn-cs"/>
            </a:rPr>
            <a:t>・団体名、事業名称（公演名）は自動転記されます。</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・「収入の部」の記入漏れにご注意ください。</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・行</a:t>
          </a:r>
          <a:r>
            <a:rPr kumimoji="1" lang="ja-JP" altLang="ja-JP" sz="1800">
              <a:solidFill>
                <a:schemeClr val="dk1"/>
              </a:solidFill>
              <a:effectLst/>
              <a:latin typeface="+mn-lt"/>
              <a:ea typeface="+mn-ea"/>
              <a:cs typeface="+mn-cs"/>
            </a:rPr>
            <a:t>が不足する場合は、</a:t>
          </a:r>
          <a:r>
            <a:rPr kumimoji="1" lang="ja-JP" altLang="en-US" sz="1800">
              <a:solidFill>
                <a:schemeClr val="dk1"/>
              </a:solidFill>
              <a:effectLst/>
              <a:latin typeface="+mn-lt"/>
              <a:ea typeface="+mn-ea"/>
              <a:cs typeface="+mn-cs"/>
            </a:rPr>
            <a:t>事務局</a:t>
          </a:r>
          <a:r>
            <a:rPr kumimoji="1" lang="ja-JP" altLang="ja-JP" sz="1800">
              <a:solidFill>
                <a:schemeClr val="dk1"/>
              </a:solidFill>
              <a:effectLst/>
              <a:latin typeface="+mn-lt"/>
              <a:ea typeface="+mn-ea"/>
              <a:cs typeface="+mn-cs"/>
            </a:rPr>
            <a:t>までお問合せください。</a:t>
          </a:r>
          <a:endParaRPr lang="ja-JP" altLang="ja-JP" sz="1800">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35</xdr:col>
      <xdr:colOff>171450</xdr:colOff>
      <xdr:row>2</xdr:row>
      <xdr:rowOff>47625</xdr:rowOff>
    </xdr:from>
    <xdr:to>
      <xdr:col>49</xdr:col>
      <xdr:colOff>133350</xdr:colOff>
      <xdr:row>5</xdr:row>
      <xdr:rowOff>161925</xdr:rowOff>
    </xdr:to>
    <xdr:sp macro="" textlink="">
      <xdr:nvSpPr>
        <xdr:cNvPr id="2" name="吹き出し: 角を丸めた四角形 3">
          <a:extLst>
            <a:ext uri="{FF2B5EF4-FFF2-40B4-BE49-F238E27FC236}">
              <a16:creationId xmlns:a16="http://schemas.microsoft.com/office/drawing/2014/main" id="{00000000-0008-0000-0600-000004000000}"/>
            </a:ext>
          </a:extLst>
        </xdr:cNvPr>
        <xdr:cNvSpPr/>
      </xdr:nvSpPr>
      <xdr:spPr>
        <a:xfrm>
          <a:off x="7381875" y="400050"/>
          <a:ext cx="2714625" cy="828675"/>
        </a:xfrm>
        <a:prstGeom prst="wedgeRoundRectCallout">
          <a:avLst>
            <a:gd name="adj1" fmla="val -52915"/>
            <a:gd name="adj2" fmla="val 66097"/>
            <a:gd name="adj3" fmla="val 16667"/>
          </a:avLst>
        </a:prstGeom>
        <a:ln w="12700">
          <a:solidFill>
            <a:schemeClr val="tx1"/>
          </a:solidFill>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000" b="0" i="0">
              <a:latin typeface="Meiryo UI" panose="020B0604030504040204" pitchFamily="50" charset="-128"/>
              <a:ea typeface="Meiryo UI" panose="020B0604030504040204" pitchFamily="50" charset="-128"/>
            </a:rPr>
            <a:t>文字切れがないか等、</a:t>
          </a:r>
          <a:r>
            <a:rPr kumimoji="1" lang="ja-JP" altLang="en-US" sz="1000" b="0" i="0" u="sng">
              <a:latin typeface="Meiryo UI" panose="020B0604030504040204" pitchFamily="50" charset="-128"/>
              <a:ea typeface="Meiryo UI" panose="020B0604030504040204" pitchFamily="50" charset="-128"/>
            </a:rPr>
            <a:t>必ず印刷をかけて確認</a:t>
          </a:r>
          <a:r>
            <a:rPr kumimoji="1" lang="ja-JP" altLang="en-US" sz="1000" b="0" i="0">
              <a:latin typeface="Meiryo UI" panose="020B0604030504040204" pitchFamily="50" charset="-128"/>
              <a:ea typeface="Meiryo UI" panose="020B0604030504040204" pitchFamily="50" charset="-128"/>
            </a:rPr>
            <a:t>の上ご提出ください。</a:t>
          </a:r>
          <a:endParaRPr kumimoji="1" lang="en-US" altLang="ja-JP" sz="1000" b="0" i="0">
            <a:latin typeface="Meiryo UI" panose="020B0604030504040204" pitchFamily="50" charset="-128"/>
            <a:ea typeface="Meiryo UI" panose="020B0604030504040204" pitchFamily="50" charset="-128"/>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21</xdr:col>
      <xdr:colOff>108857</xdr:colOff>
      <xdr:row>0</xdr:row>
      <xdr:rowOff>176892</xdr:rowOff>
    </xdr:from>
    <xdr:to>
      <xdr:col>23</xdr:col>
      <xdr:colOff>1157966</xdr:colOff>
      <xdr:row>7</xdr:row>
      <xdr:rowOff>318407</xdr:rowOff>
    </xdr:to>
    <xdr:sp macro="" textlink="">
      <xdr:nvSpPr>
        <xdr:cNvPr id="31" name="角丸四角形吹き出し 1">
          <a:extLst>
            <a:ext uri="{FF2B5EF4-FFF2-40B4-BE49-F238E27FC236}">
              <a16:creationId xmlns:a16="http://schemas.microsoft.com/office/drawing/2014/main" id="{00000000-0008-0000-0B00-000006000000}"/>
            </a:ext>
          </a:extLst>
        </xdr:cNvPr>
        <xdr:cNvSpPr/>
      </xdr:nvSpPr>
      <xdr:spPr>
        <a:xfrm>
          <a:off x="13307786" y="176892"/>
          <a:ext cx="4029073" cy="2305051"/>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800">
              <a:solidFill>
                <a:schemeClr val="dk1"/>
              </a:solidFill>
              <a:effectLst/>
              <a:latin typeface="+mn-lt"/>
              <a:ea typeface="+mn-ea"/>
              <a:cs typeface="+mn-cs"/>
            </a:rPr>
            <a:t>・団体名、事業名称（公演名）は自動転記されます。</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・「収入の部」の記入漏れにご注意ください。</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・行</a:t>
          </a:r>
          <a:r>
            <a:rPr kumimoji="1" lang="ja-JP" altLang="ja-JP" sz="1800">
              <a:solidFill>
                <a:schemeClr val="dk1"/>
              </a:solidFill>
              <a:effectLst/>
              <a:latin typeface="+mn-lt"/>
              <a:ea typeface="+mn-ea"/>
              <a:cs typeface="+mn-cs"/>
            </a:rPr>
            <a:t>が不足する場合は、</a:t>
          </a:r>
          <a:r>
            <a:rPr kumimoji="1" lang="ja-JP" altLang="en-US" sz="1800">
              <a:solidFill>
                <a:schemeClr val="dk1"/>
              </a:solidFill>
              <a:effectLst/>
              <a:latin typeface="+mn-lt"/>
              <a:ea typeface="+mn-ea"/>
              <a:cs typeface="+mn-cs"/>
            </a:rPr>
            <a:t>事務局</a:t>
          </a:r>
          <a:r>
            <a:rPr kumimoji="1" lang="ja-JP" altLang="ja-JP" sz="1800">
              <a:solidFill>
                <a:schemeClr val="dk1"/>
              </a:solidFill>
              <a:effectLst/>
              <a:latin typeface="+mn-lt"/>
              <a:ea typeface="+mn-ea"/>
              <a:cs typeface="+mn-cs"/>
            </a:rPr>
            <a:t>までお問合せください。</a:t>
          </a:r>
          <a:endParaRPr lang="ja-JP" altLang="ja-JP" sz="1800">
            <a:effectLst/>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21</xdr:col>
      <xdr:colOff>190500</xdr:colOff>
      <xdr:row>0</xdr:row>
      <xdr:rowOff>163285</xdr:rowOff>
    </xdr:from>
    <xdr:to>
      <xdr:col>23</xdr:col>
      <xdr:colOff>1239609</xdr:colOff>
      <xdr:row>7</xdr:row>
      <xdr:rowOff>314325</xdr:rowOff>
    </xdr:to>
    <xdr:sp macro="" textlink="">
      <xdr:nvSpPr>
        <xdr:cNvPr id="31" name="角丸四角形吹き出し 1">
          <a:extLst>
            <a:ext uri="{FF2B5EF4-FFF2-40B4-BE49-F238E27FC236}">
              <a16:creationId xmlns:a16="http://schemas.microsoft.com/office/drawing/2014/main" id="{00000000-0008-0000-0B00-000006000000}"/>
            </a:ext>
          </a:extLst>
        </xdr:cNvPr>
        <xdr:cNvSpPr/>
      </xdr:nvSpPr>
      <xdr:spPr>
        <a:xfrm>
          <a:off x="13389429" y="163285"/>
          <a:ext cx="4029073" cy="2314576"/>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800">
              <a:solidFill>
                <a:schemeClr val="dk1"/>
              </a:solidFill>
              <a:effectLst/>
              <a:latin typeface="+mn-lt"/>
              <a:ea typeface="+mn-ea"/>
              <a:cs typeface="+mn-cs"/>
            </a:rPr>
            <a:t>・団体名、事業名称（公演名）は自動転記されます。</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・「収入の部」の記入漏れにご注意ください。</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・行</a:t>
          </a:r>
          <a:r>
            <a:rPr kumimoji="1" lang="ja-JP" altLang="ja-JP" sz="1800">
              <a:solidFill>
                <a:schemeClr val="dk1"/>
              </a:solidFill>
              <a:effectLst/>
              <a:latin typeface="+mn-lt"/>
              <a:ea typeface="+mn-ea"/>
              <a:cs typeface="+mn-cs"/>
            </a:rPr>
            <a:t>が不足する場合は、</a:t>
          </a:r>
          <a:r>
            <a:rPr kumimoji="1" lang="ja-JP" altLang="en-US" sz="1800">
              <a:solidFill>
                <a:schemeClr val="dk1"/>
              </a:solidFill>
              <a:effectLst/>
              <a:latin typeface="+mn-lt"/>
              <a:ea typeface="+mn-ea"/>
              <a:cs typeface="+mn-cs"/>
            </a:rPr>
            <a:t>事務局</a:t>
          </a:r>
          <a:r>
            <a:rPr kumimoji="1" lang="ja-JP" altLang="ja-JP" sz="1800">
              <a:solidFill>
                <a:schemeClr val="dk1"/>
              </a:solidFill>
              <a:effectLst/>
              <a:latin typeface="+mn-lt"/>
              <a:ea typeface="+mn-ea"/>
              <a:cs typeface="+mn-cs"/>
            </a:rPr>
            <a:t>までお問合せください。</a:t>
          </a:r>
          <a:endParaRPr lang="ja-JP" altLang="ja-JP" sz="1800">
            <a:effectLst/>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21</xdr:col>
      <xdr:colOff>122464</xdr:colOff>
      <xdr:row>0</xdr:row>
      <xdr:rowOff>81643</xdr:rowOff>
    </xdr:from>
    <xdr:to>
      <xdr:col>23</xdr:col>
      <xdr:colOff>1171573</xdr:colOff>
      <xdr:row>7</xdr:row>
      <xdr:rowOff>232683</xdr:rowOff>
    </xdr:to>
    <xdr:sp macro="" textlink="">
      <xdr:nvSpPr>
        <xdr:cNvPr id="31" name="角丸四角形吹き出し 1">
          <a:extLst>
            <a:ext uri="{FF2B5EF4-FFF2-40B4-BE49-F238E27FC236}">
              <a16:creationId xmlns:a16="http://schemas.microsoft.com/office/drawing/2014/main" id="{00000000-0008-0000-0B00-000006000000}"/>
            </a:ext>
          </a:extLst>
        </xdr:cNvPr>
        <xdr:cNvSpPr/>
      </xdr:nvSpPr>
      <xdr:spPr>
        <a:xfrm>
          <a:off x="13321393" y="81643"/>
          <a:ext cx="4029073" cy="2314576"/>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800">
              <a:solidFill>
                <a:schemeClr val="dk1"/>
              </a:solidFill>
              <a:effectLst/>
              <a:latin typeface="+mn-lt"/>
              <a:ea typeface="+mn-ea"/>
              <a:cs typeface="+mn-cs"/>
            </a:rPr>
            <a:t>・団体名、事業名称（公演名）は自動転記されます。</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・「収入の部」の記入漏れにご注意ください。</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・行</a:t>
          </a:r>
          <a:r>
            <a:rPr kumimoji="1" lang="ja-JP" altLang="ja-JP" sz="1800">
              <a:solidFill>
                <a:schemeClr val="dk1"/>
              </a:solidFill>
              <a:effectLst/>
              <a:latin typeface="+mn-lt"/>
              <a:ea typeface="+mn-ea"/>
              <a:cs typeface="+mn-cs"/>
            </a:rPr>
            <a:t>が不足する場合は、</a:t>
          </a:r>
          <a:r>
            <a:rPr kumimoji="1" lang="ja-JP" altLang="en-US" sz="1800">
              <a:solidFill>
                <a:schemeClr val="dk1"/>
              </a:solidFill>
              <a:effectLst/>
              <a:latin typeface="+mn-lt"/>
              <a:ea typeface="+mn-ea"/>
              <a:cs typeface="+mn-cs"/>
            </a:rPr>
            <a:t>事務局</a:t>
          </a:r>
          <a:r>
            <a:rPr kumimoji="1" lang="ja-JP" altLang="ja-JP" sz="1800">
              <a:solidFill>
                <a:schemeClr val="dk1"/>
              </a:solidFill>
              <a:effectLst/>
              <a:latin typeface="+mn-lt"/>
              <a:ea typeface="+mn-ea"/>
              <a:cs typeface="+mn-cs"/>
            </a:rPr>
            <a:t>までお問合せください。</a:t>
          </a:r>
          <a:endParaRPr lang="ja-JP" altLang="ja-JP" sz="1800">
            <a:effectLst/>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21</xdr:col>
      <xdr:colOff>163286</xdr:colOff>
      <xdr:row>1</xdr:row>
      <xdr:rowOff>0</xdr:rowOff>
    </xdr:from>
    <xdr:to>
      <xdr:col>23</xdr:col>
      <xdr:colOff>1212395</xdr:colOff>
      <xdr:row>7</xdr:row>
      <xdr:rowOff>327933</xdr:rowOff>
    </xdr:to>
    <xdr:sp macro="" textlink="">
      <xdr:nvSpPr>
        <xdr:cNvPr id="31" name="角丸四角形吹き出し 1">
          <a:extLst>
            <a:ext uri="{FF2B5EF4-FFF2-40B4-BE49-F238E27FC236}">
              <a16:creationId xmlns:a16="http://schemas.microsoft.com/office/drawing/2014/main" id="{00000000-0008-0000-0B00-000006000000}"/>
            </a:ext>
          </a:extLst>
        </xdr:cNvPr>
        <xdr:cNvSpPr/>
      </xdr:nvSpPr>
      <xdr:spPr>
        <a:xfrm>
          <a:off x="13362215" y="176893"/>
          <a:ext cx="4029073" cy="2314576"/>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800">
              <a:solidFill>
                <a:schemeClr val="dk1"/>
              </a:solidFill>
              <a:effectLst/>
              <a:latin typeface="+mn-lt"/>
              <a:ea typeface="+mn-ea"/>
              <a:cs typeface="+mn-cs"/>
            </a:rPr>
            <a:t>・団体名、事業名称（公演名）は自動転記されます。</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・「収入の部」の記入漏れにご注意ください。</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・行</a:t>
          </a:r>
          <a:r>
            <a:rPr kumimoji="1" lang="ja-JP" altLang="ja-JP" sz="1800">
              <a:solidFill>
                <a:schemeClr val="dk1"/>
              </a:solidFill>
              <a:effectLst/>
              <a:latin typeface="+mn-lt"/>
              <a:ea typeface="+mn-ea"/>
              <a:cs typeface="+mn-cs"/>
            </a:rPr>
            <a:t>が不足する場合は、</a:t>
          </a:r>
          <a:r>
            <a:rPr kumimoji="1" lang="ja-JP" altLang="en-US" sz="1800">
              <a:solidFill>
                <a:schemeClr val="dk1"/>
              </a:solidFill>
              <a:effectLst/>
              <a:latin typeface="+mn-lt"/>
              <a:ea typeface="+mn-ea"/>
              <a:cs typeface="+mn-cs"/>
            </a:rPr>
            <a:t>事務局</a:t>
          </a:r>
          <a:r>
            <a:rPr kumimoji="1" lang="ja-JP" altLang="ja-JP" sz="1800">
              <a:solidFill>
                <a:schemeClr val="dk1"/>
              </a:solidFill>
              <a:effectLst/>
              <a:latin typeface="+mn-lt"/>
              <a:ea typeface="+mn-ea"/>
              <a:cs typeface="+mn-cs"/>
            </a:rPr>
            <a:t>までお問合せください。</a:t>
          </a:r>
          <a:endParaRPr lang="ja-JP" altLang="ja-JP" sz="1800">
            <a:effectLst/>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21</xdr:col>
      <xdr:colOff>122464</xdr:colOff>
      <xdr:row>1</xdr:row>
      <xdr:rowOff>13607</xdr:rowOff>
    </xdr:from>
    <xdr:to>
      <xdr:col>23</xdr:col>
      <xdr:colOff>1171573</xdr:colOff>
      <xdr:row>7</xdr:row>
      <xdr:rowOff>341540</xdr:rowOff>
    </xdr:to>
    <xdr:sp macro="" textlink="">
      <xdr:nvSpPr>
        <xdr:cNvPr id="31" name="角丸四角形吹き出し 1">
          <a:extLst>
            <a:ext uri="{FF2B5EF4-FFF2-40B4-BE49-F238E27FC236}">
              <a16:creationId xmlns:a16="http://schemas.microsoft.com/office/drawing/2014/main" id="{00000000-0008-0000-0B00-000006000000}"/>
            </a:ext>
          </a:extLst>
        </xdr:cNvPr>
        <xdr:cNvSpPr/>
      </xdr:nvSpPr>
      <xdr:spPr>
        <a:xfrm>
          <a:off x="13321393" y="190500"/>
          <a:ext cx="4029073" cy="2314576"/>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800">
              <a:solidFill>
                <a:schemeClr val="dk1"/>
              </a:solidFill>
              <a:effectLst/>
              <a:latin typeface="+mn-lt"/>
              <a:ea typeface="+mn-ea"/>
              <a:cs typeface="+mn-cs"/>
            </a:rPr>
            <a:t>・団体名、事業名称（公演名）は自動転記されます。</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・「収入の部」の記入漏れにご注意ください。</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・行</a:t>
          </a:r>
          <a:r>
            <a:rPr kumimoji="1" lang="ja-JP" altLang="ja-JP" sz="1800">
              <a:solidFill>
                <a:schemeClr val="dk1"/>
              </a:solidFill>
              <a:effectLst/>
              <a:latin typeface="+mn-lt"/>
              <a:ea typeface="+mn-ea"/>
              <a:cs typeface="+mn-cs"/>
            </a:rPr>
            <a:t>が不足する場合は、</a:t>
          </a:r>
          <a:r>
            <a:rPr kumimoji="1" lang="ja-JP" altLang="en-US" sz="1800">
              <a:solidFill>
                <a:schemeClr val="dk1"/>
              </a:solidFill>
              <a:effectLst/>
              <a:latin typeface="+mn-lt"/>
              <a:ea typeface="+mn-ea"/>
              <a:cs typeface="+mn-cs"/>
            </a:rPr>
            <a:t>事務局</a:t>
          </a:r>
          <a:r>
            <a:rPr kumimoji="1" lang="ja-JP" altLang="ja-JP" sz="1800">
              <a:solidFill>
                <a:schemeClr val="dk1"/>
              </a:solidFill>
              <a:effectLst/>
              <a:latin typeface="+mn-lt"/>
              <a:ea typeface="+mn-ea"/>
              <a:cs typeface="+mn-cs"/>
            </a:rPr>
            <a:t>までお問合せください。</a:t>
          </a:r>
          <a:endParaRPr lang="ja-JP" altLang="ja-JP" sz="1800">
            <a:effectLst/>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21</xdr:col>
      <xdr:colOff>163285</xdr:colOff>
      <xdr:row>0</xdr:row>
      <xdr:rowOff>136072</xdr:rowOff>
    </xdr:from>
    <xdr:to>
      <xdr:col>23</xdr:col>
      <xdr:colOff>1212394</xdr:colOff>
      <xdr:row>7</xdr:row>
      <xdr:rowOff>287112</xdr:rowOff>
    </xdr:to>
    <xdr:sp macro="" textlink="">
      <xdr:nvSpPr>
        <xdr:cNvPr id="31" name="角丸四角形吹き出し 1">
          <a:extLst>
            <a:ext uri="{FF2B5EF4-FFF2-40B4-BE49-F238E27FC236}">
              <a16:creationId xmlns:a16="http://schemas.microsoft.com/office/drawing/2014/main" id="{00000000-0008-0000-0B00-000006000000}"/>
            </a:ext>
          </a:extLst>
        </xdr:cNvPr>
        <xdr:cNvSpPr/>
      </xdr:nvSpPr>
      <xdr:spPr>
        <a:xfrm>
          <a:off x="13362214" y="136072"/>
          <a:ext cx="4029073" cy="2314576"/>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800">
              <a:solidFill>
                <a:schemeClr val="dk1"/>
              </a:solidFill>
              <a:effectLst/>
              <a:latin typeface="+mn-lt"/>
              <a:ea typeface="+mn-ea"/>
              <a:cs typeface="+mn-cs"/>
            </a:rPr>
            <a:t>・団体名、事業名称（公演名）は自動転記されます。</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・「収入の部」の記入漏れにご注意ください。</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・行</a:t>
          </a:r>
          <a:r>
            <a:rPr kumimoji="1" lang="ja-JP" altLang="ja-JP" sz="1800">
              <a:solidFill>
                <a:schemeClr val="dk1"/>
              </a:solidFill>
              <a:effectLst/>
              <a:latin typeface="+mn-lt"/>
              <a:ea typeface="+mn-ea"/>
              <a:cs typeface="+mn-cs"/>
            </a:rPr>
            <a:t>が不足する場合は、</a:t>
          </a:r>
          <a:r>
            <a:rPr kumimoji="1" lang="ja-JP" altLang="en-US" sz="1800">
              <a:solidFill>
                <a:schemeClr val="dk1"/>
              </a:solidFill>
              <a:effectLst/>
              <a:latin typeface="+mn-lt"/>
              <a:ea typeface="+mn-ea"/>
              <a:cs typeface="+mn-cs"/>
            </a:rPr>
            <a:t>事務局</a:t>
          </a:r>
          <a:r>
            <a:rPr kumimoji="1" lang="ja-JP" altLang="ja-JP" sz="1800">
              <a:solidFill>
                <a:schemeClr val="dk1"/>
              </a:solidFill>
              <a:effectLst/>
              <a:latin typeface="+mn-lt"/>
              <a:ea typeface="+mn-ea"/>
              <a:cs typeface="+mn-cs"/>
            </a:rPr>
            <a:t>までお問合せください。</a:t>
          </a:r>
          <a:endParaRPr lang="ja-JP" altLang="ja-JP" sz="1800">
            <a:effectLst/>
          </a:endParaRP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21</xdr:col>
      <xdr:colOff>163285</xdr:colOff>
      <xdr:row>0</xdr:row>
      <xdr:rowOff>136072</xdr:rowOff>
    </xdr:from>
    <xdr:to>
      <xdr:col>23</xdr:col>
      <xdr:colOff>1212394</xdr:colOff>
      <xdr:row>7</xdr:row>
      <xdr:rowOff>287112</xdr:rowOff>
    </xdr:to>
    <xdr:sp macro="" textlink="">
      <xdr:nvSpPr>
        <xdr:cNvPr id="2" name="角丸四角形吹き出し 1">
          <a:extLst>
            <a:ext uri="{FF2B5EF4-FFF2-40B4-BE49-F238E27FC236}">
              <a16:creationId xmlns:a16="http://schemas.microsoft.com/office/drawing/2014/main" id="{00000000-0008-0000-0B00-000006000000}"/>
            </a:ext>
          </a:extLst>
        </xdr:cNvPr>
        <xdr:cNvSpPr/>
      </xdr:nvSpPr>
      <xdr:spPr>
        <a:xfrm>
          <a:off x="13345885" y="136072"/>
          <a:ext cx="4020909" cy="2313215"/>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800">
              <a:solidFill>
                <a:schemeClr val="dk1"/>
              </a:solidFill>
              <a:effectLst/>
              <a:latin typeface="+mn-lt"/>
              <a:ea typeface="+mn-ea"/>
              <a:cs typeface="+mn-cs"/>
            </a:rPr>
            <a:t>・団体名、事業名称（公演名）は自動転記されます。</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・「収入の部」の記入漏れにご注意ください。</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・行</a:t>
          </a:r>
          <a:r>
            <a:rPr kumimoji="1" lang="ja-JP" altLang="ja-JP" sz="1800">
              <a:solidFill>
                <a:schemeClr val="dk1"/>
              </a:solidFill>
              <a:effectLst/>
              <a:latin typeface="+mn-lt"/>
              <a:ea typeface="+mn-ea"/>
              <a:cs typeface="+mn-cs"/>
            </a:rPr>
            <a:t>が不足する場合は、</a:t>
          </a:r>
          <a:r>
            <a:rPr kumimoji="1" lang="ja-JP" altLang="en-US" sz="1800">
              <a:solidFill>
                <a:schemeClr val="dk1"/>
              </a:solidFill>
              <a:effectLst/>
              <a:latin typeface="+mn-lt"/>
              <a:ea typeface="+mn-ea"/>
              <a:cs typeface="+mn-cs"/>
            </a:rPr>
            <a:t>事務局</a:t>
          </a:r>
          <a:r>
            <a:rPr kumimoji="1" lang="ja-JP" altLang="ja-JP" sz="1800">
              <a:solidFill>
                <a:schemeClr val="dk1"/>
              </a:solidFill>
              <a:effectLst/>
              <a:latin typeface="+mn-lt"/>
              <a:ea typeface="+mn-ea"/>
              <a:cs typeface="+mn-cs"/>
            </a:rPr>
            <a:t>までお問合せください。</a:t>
          </a:r>
          <a:endParaRPr lang="ja-JP" altLang="ja-JP" sz="1800">
            <a:effectLst/>
          </a:endParaRP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18</xdr:col>
      <xdr:colOff>176894</xdr:colOff>
      <xdr:row>1</xdr:row>
      <xdr:rowOff>136071</xdr:rowOff>
    </xdr:from>
    <xdr:to>
      <xdr:col>20</xdr:col>
      <xdr:colOff>1226003</xdr:colOff>
      <xdr:row>5</xdr:row>
      <xdr:rowOff>217714</xdr:rowOff>
    </xdr:to>
    <xdr:sp macro="" textlink="">
      <xdr:nvSpPr>
        <xdr:cNvPr id="7" name="角丸四角形吹き出し 1">
          <a:extLst>
            <a:ext uri="{FF2B5EF4-FFF2-40B4-BE49-F238E27FC236}">
              <a16:creationId xmlns:a16="http://schemas.microsoft.com/office/drawing/2014/main" id="{00000000-0008-0000-0B00-000006000000}"/>
            </a:ext>
          </a:extLst>
        </xdr:cNvPr>
        <xdr:cNvSpPr/>
      </xdr:nvSpPr>
      <xdr:spPr>
        <a:xfrm>
          <a:off x="9906001" y="312964"/>
          <a:ext cx="4029073" cy="1537607"/>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800">
              <a:solidFill>
                <a:schemeClr val="dk1"/>
              </a:solidFill>
              <a:effectLst/>
              <a:latin typeface="+mn-lt"/>
              <a:ea typeface="+mn-ea"/>
              <a:cs typeface="+mn-cs"/>
            </a:rPr>
            <a:t>・「収入の部」の記入漏れにご注意ください。</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・行</a:t>
          </a:r>
          <a:r>
            <a:rPr kumimoji="1" lang="ja-JP" altLang="ja-JP" sz="1800">
              <a:solidFill>
                <a:schemeClr val="dk1"/>
              </a:solidFill>
              <a:effectLst/>
              <a:latin typeface="+mn-lt"/>
              <a:ea typeface="+mn-ea"/>
              <a:cs typeface="+mn-cs"/>
            </a:rPr>
            <a:t>が不足する場合は、</a:t>
          </a:r>
          <a:r>
            <a:rPr kumimoji="1" lang="ja-JP" altLang="en-US" sz="1800">
              <a:solidFill>
                <a:schemeClr val="dk1"/>
              </a:solidFill>
              <a:effectLst/>
              <a:latin typeface="+mn-lt"/>
              <a:ea typeface="+mn-ea"/>
              <a:cs typeface="+mn-cs"/>
            </a:rPr>
            <a:t>事務局</a:t>
          </a:r>
          <a:r>
            <a:rPr kumimoji="1" lang="ja-JP" altLang="ja-JP" sz="1800">
              <a:solidFill>
                <a:schemeClr val="dk1"/>
              </a:solidFill>
              <a:effectLst/>
              <a:latin typeface="+mn-lt"/>
              <a:ea typeface="+mn-ea"/>
              <a:cs typeface="+mn-cs"/>
            </a:rPr>
            <a:t>までお問合せください。</a:t>
          </a:r>
          <a:endParaRPr lang="ja-JP" altLang="ja-JP" sz="1800">
            <a:effectLst/>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34</xdr:col>
      <xdr:colOff>152400</xdr:colOff>
      <xdr:row>2</xdr:row>
      <xdr:rowOff>50800</xdr:rowOff>
    </xdr:from>
    <xdr:to>
      <xdr:col>48</xdr:col>
      <xdr:colOff>114300</xdr:colOff>
      <xdr:row>5</xdr:row>
      <xdr:rowOff>168275</xdr:rowOff>
    </xdr:to>
    <xdr:sp macro="" textlink="">
      <xdr:nvSpPr>
        <xdr:cNvPr id="4" name="吹き出し: 角を丸めた四角形 3">
          <a:extLst>
            <a:ext uri="{FF2B5EF4-FFF2-40B4-BE49-F238E27FC236}">
              <a16:creationId xmlns:a16="http://schemas.microsoft.com/office/drawing/2014/main" id="{00000000-0008-0000-0600-000004000000}"/>
            </a:ext>
          </a:extLst>
        </xdr:cNvPr>
        <xdr:cNvSpPr/>
      </xdr:nvSpPr>
      <xdr:spPr>
        <a:xfrm>
          <a:off x="7264400" y="406400"/>
          <a:ext cx="2755900" cy="841375"/>
        </a:xfrm>
        <a:prstGeom prst="wedgeRoundRectCallout">
          <a:avLst>
            <a:gd name="adj1" fmla="val -52915"/>
            <a:gd name="adj2" fmla="val 66097"/>
            <a:gd name="adj3" fmla="val 16667"/>
          </a:avLst>
        </a:prstGeom>
        <a:ln w="12700">
          <a:solidFill>
            <a:schemeClr val="tx1"/>
          </a:solidFill>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000" b="0" i="0">
              <a:latin typeface="Meiryo UI" panose="020B0604030504040204" pitchFamily="50" charset="-128"/>
              <a:ea typeface="Meiryo UI" panose="020B0604030504040204" pitchFamily="50" charset="-128"/>
            </a:rPr>
            <a:t>文字切れがないか等、</a:t>
          </a:r>
          <a:r>
            <a:rPr kumimoji="1" lang="ja-JP" altLang="en-US" sz="1000" b="0" i="0" u="sng">
              <a:latin typeface="Meiryo UI" panose="020B0604030504040204" pitchFamily="50" charset="-128"/>
              <a:ea typeface="Meiryo UI" panose="020B0604030504040204" pitchFamily="50" charset="-128"/>
            </a:rPr>
            <a:t>必ず印刷をかけて確認</a:t>
          </a:r>
          <a:r>
            <a:rPr kumimoji="1" lang="ja-JP" altLang="en-US" sz="1000" b="0" i="0">
              <a:latin typeface="Meiryo UI" panose="020B0604030504040204" pitchFamily="50" charset="-128"/>
              <a:ea typeface="Meiryo UI" panose="020B0604030504040204" pitchFamily="50" charset="-128"/>
            </a:rPr>
            <a:t>の上ご提出ください。</a:t>
          </a:r>
          <a:endParaRPr kumimoji="1" lang="en-US" altLang="ja-JP" sz="1000" b="0" i="0">
            <a:latin typeface="Meiryo UI" panose="020B0604030504040204" pitchFamily="50" charset="-128"/>
            <a:ea typeface="Meiryo UI" panose="020B0604030504040204" pitchFamily="50" charset="-128"/>
          </a:endParaRPr>
        </a:p>
        <a:p>
          <a:pPr algn="l"/>
          <a:endParaRPr kumimoji="1" lang="en-US" altLang="ja-JP" sz="1000" b="0" i="0">
            <a:latin typeface="Meiryo UI" panose="020B0604030504040204" pitchFamily="50" charset="-128"/>
            <a:ea typeface="Meiryo UI" panose="020B0604030504040204"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35</xdr:col>
      <xdr:colOff>0</xdr:colOff>
      <xdr:row>2</xdr:row>
      <xdr:rowOff>76200</xdr:rowOff>
    </xdr:from>
    <xdr:to>
      <xdr:col>48</xdr:col>
      <xdr:colOff>165100</xdr:colOff>
      <xdr:row>5</xdr:row>
      <xdr:rowOff>193675</xdr:rowOff>
    </xdr:to>
    <xdr:sp macro="" textlink="">
      <xdr:nvSpPr>
        <xdr:cNvPr id="2" name="吹き出し: 角を丸めた四角形 3">
          <a:extLst>
            <a:ext uri="{FF2B5EF4-FFF2-40B4-BE49-F238E27FC236}">
              <a16:creationId xmlns:a16="http://schemas.microsoft.com/office/drawing/2014/main" id="{00000000-0008-0000-0600-000004000000}"/>
            </a:ext>
          </a:extLst>
        </xdr:cNvPr>
        <xdr:cNvSpPr/>
      </xdr:nvSpPr>
      <xdr:spPr>
        <a:xfrm>
          <a:off x="7315200" y="431800"/>
          <a:ext cx="2755900" cy="841375"/>
        </a:xfrm>
        <a:prstGeom prst="wedgeRoundRectCallout">
          <a:avLst>
            <a:gd name="adj1" fmla="val -52915"/>
            <a:gd name="adj2" fmla="val 66097"/>
            <a:gd name="adj3" fmla="val 16667"/>
          </a:avLst>
        </a:prstGeom>
        <a:ln w="12700">
          <a:solidFill>
            <a:schemeClr val="tx1"/>
          </a:solidFill>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000" b="0" i="0">
              <a:latin typeface="Meiryo UI" panose="020B0604030504040204" pitchFamily="50" charset="-128"/>
              <a:ea typeface="Meiryo UI" panose="020B0604030504040204" pitchFamily="50" charset="-128"/>
            </a:rPr>
            <a:t>文字切れがないか等、</a:t>
          </a:r>
          <a:r>
            <a:rPr kumimoji="1" lang="ja-JP" altLang="en-US" sz="1000" b="0" i="0" u="sng">
              <a:latin typeface="Meiryo UI" panose="020B0604030504040204" pitchFamily="50" charset="-128"/>
              <a:ea typeface="Meiryo UI" panose="020B0604030504040204" pitchFamily="50" charset="-128"/>
            </a:rPr>
            <a:t>必ず印刷をかけて確認</a:t>
          </a:r>
          <a:r>
            <a:rPr kumimoji="1" lang="ja-JP" altLang="en-US" sz="1000" b="0" i="0">
              <a:latin typeface="Meiryo UI" panose="020B0604030504040204" pitchFamily="50" charset="-128"/>
              <a:ea typeface="Meiryo UI" panose="020B0604030504040204" pitchFamily="50" charset="-128"/>
            </a:rPr>
            <a:t>の上ご提出ください。</a:t>
          </a:r>
          <a:endParaRPr kumimoji="1" lang="en-US" altLang="ja-JP" sz="1000" b="0" i="0">
            <a:latin typeface="Meiryo UI" panose="020B0604030504040204" pitchFamily="50" charset="-128"/>
            <a:ea typeface="Meiryo UI" panose="020B0604030504040204" pitchFamily="50" charset="-128"/>
          </a:endParaRPr>
        </a:p>
        <a:p>
          <a:pPr algn="l"/>
          <a:endParaRPr kumimoji="1" lang="en-US" altLang="ja-JP" sz="1000" b="0" i="0">
            <a:latin typeface="Meiryo UI" panose="020B0604030504040204" pitchFamily="50" charset="-128"/>
            <a:ea typeface="Meiryo UI" panose="020B0604030504040204"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34</xdr:col>
      <xdr:colOff>101600</xdr:colOff>
      <xdr:row>2</xdr:row>
      <xdr:rowOff>139701</xdr:rowOff>
    </xdr:from>
    <xdr:to>
      <xdr:col>48</xdr:col>
      <xdr:colOff>63500</xdr:colOff>
      <xdr:row>5</xdr:row>
      <xdr:rowOff>165101</xdr:rowOff>
    </xdr:to>
    <xdr:sp macro="" textlink="">
      <xdr:nvSpPr>
        <xdr:cNvPr id="2" name="吹き出し: 角を丸めた四角形 3">
          <a:extLst>
            <a:ext uri="{FF2B5EF4-FFF2-40B4-BE49-F238E27FC236}">
              <a16:creationId xmlns:a16="http://schemas.microsoft.com/office/drawing/2014/main" id="{00000000-0008-0000-0600-000004000000}"/>
            </a:ext>
          </a:extLst>
        </xdr:cNvPr>
        <xdr:cNvSpPr/>
      </xdr:nvSpPr>
      <xdr:spPr>
        <a:xfrm>
          <a:off x="7213600" y="495301"/>
          <a:ext cx="2755900" cy="749300"/>
        </a:xfrm>
        <a:prstGeom prst="wedgeRoundRectCallout">
          <a:avLst>
            <a:gd name="adj1" fmla="val -52915"/>
            <a:gd name="adj2" fmla="val 66097"/>
            <a:gd name="adj3" fmla="val 16667"/>
          </a:avLst>
        </a:prstGeom>
        <a:ln w="12700">
          <a:solidFill>
            <a:schemeClr val="tx1"/>
          </a:solidFill>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000" b="0" i="0">
              <a:latin typeface="Meiryo UI" panose="020B0604030504040204" pitchFamily="50" charset="-128"/>
              <a:ea typeface="Meiryo UI" panose="020B0604030504040204" pitchFamily="50" charset="-128"/>
            </a:rPr>
            <a:t>文字切れがないか等、</a:t>
          </a:r>
          <a:r>
            <a:rPr kumimoji="1" lang="ja-JP" altLang="en-US" sz="1000" b="0" i="0" u="sng">
              <a:latin typeface="Meiryo UI" panose="020B0604030504040204" pitchFamily="50" charset="-128"/>
              <a:ea typeface="Meiryo UI" panose="020B0604030504040204" pitchFamily="50" charset="-128"/>
            </a:rPr>
            <a:t>必ず印刷をかけて確認</a:t>
          </a:r>
          <a:r>
            <a:rPr kumimoji="1" lang="ja-JP" altLang="en-US" sz="1000" b="0" i="0">
              <a:latin typeface="Meiryo UI" panose="020B0604030504040204" pitchFamily="50" charset="-128"/>
              <a:ea typeface="Meiryo UI" panose="020B0604030504040204" pitchFamily="50" charset="-128"/>
            </a:rPr>
            <a:t>の上ご提出ください。</a:t>
          </a:r>
          <a:endParaRPr kumimoji="1" lang="en-US" altLang="ja-JP" sz="1000" b="0" i="0">
            <a:latin typeface="Meiryo UI" panose="020B0604030504040204" pitchFamily="50" charset="-128"/>
            <a:ea typeface="Meiryo UI" panose="020B0604030504040204" pitchFamily="50" charset="-128"/>
          </a:endParaRPr>
        </a:p>
        <a:p>
          <a:pPr algn="l"/>
          <a:endParaRPr kumimoji="1" lang="en-US" altLang="ja-JP" sz="1000" b="0" i="0">
            <a:latin typeface="Meiryo UI" panose="020B0604030504040204" pitchFamily="50" charset="-128"/>
            <a:ea typeface="Meiryo UI" panose="020B0604030504040204"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35</xdr:col>
      <xdr:colOff>12700</xdr:colOff>
      <xdr:row>3</xdr:row>
      <xdr:rowOff>12700</xdr:rowOff>
    </xdr:from>
    <xdr:to>
      <xdr:col>48</xdr:col>
      <xdr:colOff>177800</xdr:colOff>
      <xdr:row>5</xdr:row>
      <xdr:rowOff>371475</xdr:rowOff>
    </xdr:to>
    <xdr:sp macro="" textlink="">
      <xdr:nvSpPr>
        <xdr:cNvPr id="2" name="吹き出し: 角を丸めた四角形 3">
          <a:extLst>
            <a:ext uri="{FF2B5EF4-FFF2-40B4-BE49-F238E27FC236}">
              <a16:creationId xmlns:a16="http://schemas.microsoft.com/office/drawing/2014/main" id="{00000000-0008-0000-0600-000004000000}"/>
            </a:ext>
          </a:extLst>
        </xdr:cNvPr>
        <xdr:cNvSpPr/>
      </xdr:nvSpPr>
      <xdr:spPr>
        <a:xfrm>
          <a:off x="7327900" y="609600"/>
          <a:ext cx="2755900" cy="841375"/>
        </a:xfrm>
        <a:prstGeom prst="wedgeRoundRectCallout">
          <a:avLst>
            <a:gd name="adj1" fmla="val -52915"/>
            <a:gd name="adj2" fmla="val 66097"/>
            <a:gd name="adj3" fmla="val 16667"/>
          </a:avLst>
        </a:prstGeom>
        <a:ln w="12700">
          <a:solidFill>
            <a:schemeClr val="tx1"/>
          </a:solidFill>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000" b="0" i="0">
              <a:latin typeface="Meiryo UI" panose="020B0604030504040204" pitchFamily="50" charset="-128"/>
              <a:ea typeface="Meiryo UI" panose="020B0604030504040204" pitchFamily="50" charset="-128"/>
            </a:rPr>
            <a:t>文字切れがないか等、</a:t>
          </a:r>
          <a:r>
            <a:rPr kumimoji="1" lang="ja-JP" altLang="en-US" sz="1000" b="0" i="0" u="sng">
              <a:latin typeface="Meiryo UI" panose="020B0604030504040204" pitchFamily="50" charset="-128"/>
              <a:ea typeface="Meiryo UI" panose="020B0604030504040204" pitchFamily="50" charset="-128"/>
            </a:rPr>
            <a:t>必ず印刷をかけて確認</a:t>
          </a:r>
          <a:r>
            <a:rPr kumimoji="1" lang="ja-JP" altLang="en-US" sz="1000" b="0" i="0">
              <a:latin typeface="Meiryo UI" panose="020B0604030504040204" pitchFamily="50" charset="-128"/>
              <a:ea typeface="Meiryo UI" panose="020B0604030504040204" pitchFamily="50" charset="-128"/>
            </a:rPr>
            <a:t>の上ご提出ください。</a:t>
          </a:r>
          <a:endParaRPr kumimoji="1" lang="en-US" altLang="ja-JP" sz="1000" b="0" i="0">
            <a:latin typeface="Meiryo UI" panose="020B0604030504040204" pitchFamily="50" charset="-128"/>
            <a:ea typeface="Meiryo UI" panose="020B0604030504040204" pitchFamily="50" charset="-128"/>
          </a:endParaRPr>
        </a:p>
        <a:p>
          <a:pPr algn="l"/>
          <a:endParaRPr kumimoji="1" lang="en-US" altLang="ja-JP" sz="1000" b="0" i="0">
            <a:latin typeface="Meiryo UI" panose="020B0604030504040204" pitchFamily="50" charset="-128"/>
            <a:ea typeface="Meiryo UI" panose="020B0604030504040204" pitchFamily="50"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35</xdr:col>
      <xdr:colOff>12700</xdr:colOff>
      <xdr:row>2</xdr:row>
      <xdr:rowOff>114300</xdr:rowOff>
    </xdr:from>
    <xdr:to>
      <xdr:col>48</xdr:col>
      <xdr:colOff>177800</xdr:colOff>
      <xdr:row>5</xdr:row>
      <xdr:rowOff>231775</xdr:rowOff>
    </xdr:to>
    <xdr:sp macro="" textlink="">
      <xdr:nvSpPr>
        <xdr:cNvPr id="2" name="吹き出し: 角を丸めた四角形 3">
          <a:extLst>
            <a:ext uri="{FF2B5EF4-FFF2-40B4-BE49-F238E27FC236}">
              <a16:creationId xmlns:a16="http://schemas.microsoft.com/office/drawing/2014/main" id="{00000000-0008-0000-0600-000004000000}"/>
            </a:ext>
          </a:extLst>
        </xdr:cNvPr>
        <xdr:cNvSpPr/>
      </xdr:nvSpPr>
      <xdr:spPr>
        <a:xfrm>
          <a:off x="7327900" y="469900"/>
          <a:ext cx="2755900" cy="841375"/>
        </a:xfrm>
        <a:prstGeom prst="wedgeRoundRectCallout">
          <a:avLst>
            <a:gd name="adj1" fmla="val -52915"/>
            <a:gd name="adj2" fmla="val 66097"/>
            <a:gd name="adj3" fmla="val 16667"/>
          </a:avLst>
        </a:prstGeom>
        <a:ln w="12700">
          <a:solidFill>
            <a:schemeClr val="tx1"/>
          </a:solidFill>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000" b="0" i="0">
              <a:latin typeface="Meiryo UI" panose="020B0604030504040204" pitchFamily="50" charset="-128"/>
              <a:ea typeface="Meiryo UI" panose="020B0604030504040204" pitchFamily="50" charset="-128"/>
            </a:rPr>
            <a:t>文字切れがないか等、</a:t>
          </a:r>
          <a:r>
            <a:rPr kumimoji="1" lang="ja-JP" altLang="en-US" sz="1000" b="0" i="0" u="sng">
              <a:latin typeface="Meiryo UI" panose="020B0604030504040204" pitchFamily="50" charset="-128"/>
              <a:ea typeface="Meiryo UI" panose="020B0604030504040204" pitchFamily="50" charset="-128"/>
            </a:rPr>
            <a:t>必ず印刷をかけて確認</a:t>
          </a:r>
          <a:r>
            <a:rPr kumimoji="1" lang="ja-JP" altLang="en-US" sz="1000" b="0" i="0">
              <a:latin typeface="Meiryo UI" panose="020B0604030504040204" pitchFamily="50" charset="-128"/>
              <a:ea typeface="Meiryo UI" panose="020B0604030504040204" pitchFamily="50" charset="-128"/>
            </a:rPr>
            <a:t>の上ご提出ください。</a:t>
          </a:r>
          <a:endParaRPr kumimoji="1" lang="en-US" altLang="ja-JP" sz="1000" b="0" i="0">
            <a:latin typeface="Meiryo UI" panose="020B0604030504040204" pitchFamily="50" charset="-128"/>
            <a:ea typeface="Meiryo UI" panose="020B0604030504040204" pitchFamily="50" charset="-128"/>
          </a:endParaRPr>
        </a:p>
        <a:p>
          <a:pPr algn="l"/>
          <a:endParaRPr kumimoji="1" lang="en-US" altLang="ja-JP" sz="1000" b="0" i="0">
            <a:latin typeface="Meiryo UI" panose="020B0604030504040204" pitchFamily="50" charset="-128"/>
            <a:ea typeface="Meiryo UI" panose="020B0604030504040204" pitchFamily="50"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noFill/>
        <a:ln w="19050">
          <a:solidFill>
            <a:schemeClr val="tx1"/>
          </a:solidFill>
        </a:ln>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5.xml"/><Relationship Id="rId1" Type="http://schemas.openxmlformats.org/officeDocument/2006/relationships/printerSettings" Target="../printerSettings/printerSettings25.bin"/><Relationship Id="rId4" Type="http://schemas.openxmlformats.org/officeDocument/2006/relationships/comments" Target="../comments1.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9" tint="0.39997558519241921"/>
    <pageSetUpPr fitToPage="1"/>
  </sheetPr>
  <dimension ref="A1:AI40"/>
  <sheetViews>
    <sheetView showGridLines="0" view="pageBreakPreview" zoomScale="70" zoomScaleNormal="70" zoomScaleSheetLayoutView="70" workbookViewId="0">
      <selection activeCell="S4" sqref="S4:AH4"/>
    </sheetView>
  </sheetViews>
  <sheetFormatPr defaultRowHeight="13.5"/>
  <cols>
    <col min="1" max="57" width="2.625" style="151" customWidth="1"/>
    <col min="58" max="255" width="9" style="151"/>
    <col min="256" max="256" width="2.5" style="151" customWidth="1"/>
    <col min="257" max="257" width="0.75" style="151" customWidth="1"/>
    <col min="258" max="313" width="2.625" style="151" customWidth="1"/>
    <col min="314" max="511" width="9" style="151"/>
    <col min="512" max="512" width="2.5" style="151" customWidth="1"/>
    <col min="513" max="513" width="0.75" style="151" customWidth="1"/>
    <col min="514" max="569" width="2.625" style="151" customWidth="1"/>
    <col min="570" max="767" width="9" style="151"/>
    <col min="768" max="768" width="2.5" style="151" customWidth="1"/>
    <col min="769" max="769" width="0.75" style="151" customWidth="1"/>
    <col min="770" max="825" width="2.625" style="151" customWidth="1"/>
    <col min="826" max="1023" width="9" style="151"/>
    <col min="1024" max="1024" width="2.5" style="151" customWidth="1"/>
    <col min="1025" max="1025" width="0.75" style="151" customWidth="1"/>
    <col min="1026" max="1081" width="2.625" style="151" customWidth="1"/>
    <col min="1082" max="1279" width="9" style="151"/>
    <col min="1280" max="1280" width="2.5" style="151" customWidth="1"/>
    <col min="1281" max="1281" width="0.75" style="151" customWidth="1"/>
    <col min="1282" max="1337" width="2.625" style="151" customWidth="1"/>
    <col min="1338" max="1535" width="9" style="151"/>
    <col min="1536" max="1536" width="2.5" style="151" customWidth="1"/>
    <col min="1537" max="1537" width="0.75" style="151" customWidth="1"/>
    <col min="1538" max="1593" width="2.625" style="151" customWidth="1"/>
    <col min="1594" max="1791" width="9" style="151"/>
    <col min="1792" max="1792" width="2.5" style="151" customWidth="1"/>
    <col min="1793" max="1793" width="0.75" style="151" customWidth="1"/>
    <col min="1794" max="1849" width="2.625" style="151" customWidth="1"/>
    <col min="1850" max="2047" width="9" style="151"/>
    <col min="2048" max="2048" width="2.5" style="151" customWidth="1"/>
    <col min="2049" max="2049" width="0.75" style="151" customWidth="1"/>
    <col min="2050" max="2105" width="2.625" style="151" customWidth="1"/>
    <col min="2106" max="2303" width="9" style="151"/>
    <col min="2304" max="2304" width="2.5" style="151" customWidth="1"/>
    <col min="2305" max="2305" width="0.75" style="151" customWidth="1"/>
    <col min="2306" max="2361" width="2.625" style="151" customWidth="1"/>
    <col min="2362" max="2559" width="9" style="151"/>
    <col min="2560" max="2560" width="2.5" style="151" customWidth="1"/>
    <col min="2561" max="2561" width="0.75" style="151" customWidth="1"/>
    <col min="2562" max="2617" width="2.625" style="151" customWidth="1"/>
    <col min="2618" max="2815" width="9" style="151"/>
    <col min="2816" max="2816" width="2.5" style="151" customWidth="1"/>
    <col min="2817" max="2817" width="0.75" style="151" customWidth="1"/>
    <col min="2818" max="2873" width="2.625" style="151" customWidth="1"/>
    <col min="2874" max="3071" width="9" style="151"/>
    <col min="3072" max="3072" width="2.5" style="151" customWidth="1"/>
    <col min="3073" max="3073" width="0.75" style="151" customWidth="1"/>
    <col min="3074" max="3129" width="2.625" style="151" customWidth="1"/>
    <col min="3130" max="3327" width="9" style="151"/>
    <col min="3328" max="3328" width="2.5" style="151" customWidth="1"/>
    <col min="3329" max="3329" width="0.75" style="151" customWidth="1"/>
    <col min="3330" max="3385" width="2.625" style="151" customWidth="1"/>
    <col min="3386" max="3583" width="9" style="151"/>
    <col min="3584" max="3584" width="2.5" style="151" customWidth="1"/>
    <col min="3585" max="3585" width="0.75" style="151" customWidth="1"/>
    <col min="3586" max="3641" width="2.625" style="151" customWidth="1"/>
    <col min="3642" max="3839" width="9" style="151"/>
    <col min="3840" max="3840" width="2.5" style="151" customWidth="1"/>
    <col min="3841" max="3841" width="0.75" style="151" customWidth="1"/>
    <col min="3842" max="3897" width="2.625" style="151" customWidth="1"/>
    <col min="3898" max="4095" width="9" style="151"/>
    <col min="4096" max="4096" width="2.5" style="151" customWidth="1"/>
    <col min="4097" max="4097" width="0.75" style="151" customWidth="1"/>
    <col min="4098" max="4153" width="2.625" style="151" customWidth="1"/>
    <col min="4154" max="4351" width="9" style="151"/>
    <col min="4352" max="4352" width="2.5" style="151" customWidth="1"/>
    <col min="4353" max="4353" width="0.75" style="151" customWidth="1"/>
    <col min="4354" max="4409" width="2.625" style="151" customWidth="1"/>
    <col min="4410" max="4607" width="9" style="151"/>
    <col min="4608" max="4608" width="2.5" style="151" customWidth="1"/>
    <col min="4609" max="4609" width="0.75" style="151" customWidth="1"/>
    <col min="4610" max="4665" width="2.625" style="151" customWidth="1"/>
    <col min="4666" max="4863" width="9" style="151"/>
    <col min="4864" max="4864" width="2.5" style="151" customWidth="1"/>
    <col min="4865" max="4865" width="0.75" style="151" customWidth="1"/>
    <col min="4866" max="4921" width="2.625" style="151" customWidth="1"/>
    <col min="4922" max="5119" width="9" style="151"/>
    <col min="5120" max="5120" width="2.5" style="151" customWidth="1"/>
    <col min="5121" max="5121" width="0.75" style="151" customWidth="1"/>
    <col min="5122" max="5177" width="2.625" style="151" customWidth="1"/>
    <col min="5178" max="5375" width="9" style="151"/>
    <col min="5376" max="5376" width="2.5" style="151" customWidth="1"/>
    <col min="5377" max="5377" width="0.75" style="151" customWidth="1"/>
    <col min="5378" max="5433" width="2.625" style="151" customWidth="1"/>
    <col min="5434" max="5631" width="9" style="151"/>
    <col min="5632" max="5632" width="2.5" style="151" customWidth="1"/>
    <col min="5633" max="5633" width="0.75" style="151" customWidth="1"/>
    <col min="5634" max="5689" width="2.625" style="151" customWidth="1"/>
    <col min="5690" max="5887" width="9" style="151"/>
    <col min="5888" max="5888" width="2.5" style="151" customWidth="1"/>
    <col min="5889" max="5889" width="0.75" style="151" customWidth="1"/>
    <col min="5890" max="5945" width="2.625" style="151" customWidth="1"/>
    <col min="5946" max="6143" width="9" style="151"/>
    <col min="6144" max="6144" width="2.5" style="151" customWidth="1"/>
    <col min="6145" max="6145" width="0.75" style="151" customWidth="1"/>
    <col min="6146" max="6201" width="2.625" style="151" customWidth="1"/>
    <col min="6202" max="6399" width="9" style="151"/>
    <col min="6400" max="6400" width="2.5" style="151" customWidth="1"/>
    <col min="6401" max="6401" width="0.75" style="151" customWidth="1"/>
    <col min="6402" max="6457" width="2.625" style="151" customWidth="1"/>
    <col min="6458" max="6655" width="9" style="151"/>
    <col min="6656" max="6656" width="2.5" style="151" customWidth="1"/>
    <col min="6657" max="6657" width="0.75" style="151" customWidth="1"/>
    <col min="6658" max="6713" width="2.625" style="151" customWidth="1"/>
    <col min="6714" max="6911" width="9" style="151"/>
    <col min="6912" max="6912" width="2.5" style="151" customWidth="1"/>
    <col min="6913" max="6913" width="0.75" style="151" customWidth="1"/>
    <col min="6914" max="6969" width="2.625" style="151" customWidth="1"/>
    <col min="6970" max="7167" width="9" style="151"/>
    <col min="7168" max="7168" width="2.5" style="151" customWidth="1"/>
    <col min="7169" max="7169" width="0.75" style="151" customWidth="1"/>
    <col min="7170" max="7225" width="2.625" style="151" customWidth="1"/>
    <col min="7226" max="7423" width="9" style="151"/>
    <col min="7424" max="7424" width="2.5" style="151" customWidth="1"/>
    <col min="7425" max="7425" width="0.75" style="151" customWidth="1"/>
    <col min="7426" max="7481" width="2.625" style="151" customWidth="1"/>
    <col min="7482" max="7679" width="9" style="151"/>
    <col min="7680" max="7680" width="2.5" style="151" customWidth="1"/>
    <col min="7681" max="7681" width="0.75" style="151" customWidth="1"/>
    <col min="7682" max="7737" width="2.625" style="151" customWidth="1"/>
    <col min="7738" max="7935" width="9" style="151"/>
    <col min="7936" max="7936" width="2.5" style="151" customWidth="1"/>
    <col min="7937" max="7937" width="0.75" style="151" customWidth="1"/>
    <col min="7938" max="7993" width="2.625" style="151" customWidth="1"/>
    <col min="7994" max="8191" width="9" style="151"/>
    <col min="8192" max="8192" width="2.5" style="151" customWidth="1"/>
    <col min="8193" max="8193" width="0.75" style="151" customWidth="1"/>
    <col min="8194" max="8249" width="2.625" style="151" customWidth="1"/>
    <col min="8250" max="8447" width="9" style="151"/>
    <col min="8448" max="8448" width="2.5" style="151" customWidth="1"/>
    <col min="8449" max="8449" width="0.75" style="151" customWidth="1"/>
    <col min="8450" max="8505" width="2.625" style="151" customWidth="1"/>
    <col min="8506" max="8703" width="9" style="151"/>
    <col min="8704" max="8704" width="2.5" style="151" customWidth="1"/>
    <col min="8705" max="8705" width="0.75" style="151" customWidth="1"/>
    <col min="8706" max="8761" width="2.625" style="151" customWidth="1"/>
    <col min="8762" max="8959" width="9" style="151"/>
    <col min="8960" max="8960" width="2.5" style="151" customWidth="1"/>
    <col min="8961" max="8961" width="0.75" style="151" customWidth="1"/>
    <col min="8962" max="9017" width="2.625" style="151" customWidth="1"/>
    <col min="9018" max="9215" width="9" style="151"/>
    <col min="9216" max="9216" width="2.5" style="151" customWidth="1"/>
    <col min="9217" max="9217" width="0.75" style="151" customWidth="1"/>
    <col min="9218" max="9273" width="2.625" style="151" customWidth="1"/>
    <col min="9274" max="9471" width="9" style="151"/>
    <col min="9472" max="9472" width="2.5" style="151" customWidth="1"/>
    <col min="9473" max="9473" width="0.75" style="151" customWidth="1"/>
    <col min="9474" max="9529" width="2.625" style="151" customWidth="1"/>
    <col min="9530" max="9727" width="9" style="151"/>
    <col min="9728" max="9728" width="2.5" style="151" customWidth="1"/>
    <col min="9729" max="9729" width="0.75" style="151" customWidth="1"/>
    <col min="9730" max="9785" width="2.625" style="151" customWidth="1"/>
    <col min="9786" max="9983" width="9" style="151"/>
    <col min="9984" max="9984" width="2.5" style="151" customWidth="1"/>
    <col min="9985" max="9985" width="0.75" style="151" customWidth="1"/>
    <col min="9986" max="10041" width="2.625" style="151" customWidth="1"/>
    <col min="10042" max="10239" width="9" style="151"/>
    <col min="10240" max="10240" width="2.5" style="151" customWidth="1"/>
    <col min="10241" max="10241" width="0.75" style="151" customWidth="1"/>
    <col min="10242" max="10297" width="2.625" style="151" customWidth="1"/>
    <col min="10298" max="10495" width="9" style="151"/>
    <col min="10496" max="10496" width="2.5" style="151" customWidth="1"/>
    <col min="10497" max="10497" width="0.75" style="151" customWidth="1"/>
    <col min="10498" max="10553" width="2.625" style="151" customWidth="1"/>
    <col min="10554" max="10751" width="9" style="151"/>
    <col min="10752" max="10752" width="2.5" style="151" customWidth="1"/>
    <col min="10753" max="10753" width="0.75" style="151" customWidth="1"/>
    <col min="10754" max="10809" width="2.625" style="151" customWidth="1"/>
    <col min="10810" max="11007" width="9" style="151"/>
    <col min="11008" max="11008" width="2.5" style="151" customWidth="1"/>
    <col min="11009" max="11009" width="0.75" style="151" customWidth="1"/>
    <col min="11010" max="11065" width="2.625" style="151" customWidth="1"/>
    <col min="11066" max="11263" width="9" style="151"/>
    <col min="11264" max="11264" width="2.5" style="151" customWidth="1"/>
    <col min="11265" max="11265" width="0.75" style="151" customWidth="1"/>
    <col min="11266" max="11321" width="2.625" style="151" customWidth="1"/>
    <col min="11322" max="11519" width="9" style="151"/>
    <col min="11520" max="11520" width="2.5" style="151" customWidth="1"/>
    <col min="11521" max="11521" width="0.75" style="151" customWidth="1"/>
    <col min="11522" max="11577" width="2.625" style="151" customWidth="1"/>
    <col min="11578" max="11775" width="9" style="151"/>
    <col min="11776" max="11776" width="2.5" style="151" customWidth="1"/>
    <col min="11777" max="11777" width="0.75" style="151" customWidth="1"/>
    <col min="11778" max="11833" width="2.625" style="151" customWidth="1"/>
    <col min="11834" max="12031" width="9" style="151"/>
    <col min="12032" max="12032" width="2.5" style="151" customWidth="1"/>
    <col min="12033" max="12033" width="0.75" style="151" customWidth="1"/>
    <col min="12034" max="12089" width="2.625" style="151" customWidth="1"/>
    <col min="12090" max="12287" width="9" style="151"/>
    <col min="12288" max="12288" width="2.5" style="151" customWidth="1"/>
    <col min="12289" max="12289" width="0.75" style="151" customWidth="1"/>
    <col min="12290" max="12345" width="2.625" style="151" customWidth="1"/>
    <col min="12346" max="12543" width="9" style="151"/>
    <col min="12544" max="12544" width="2.5" style="151" customWidth="1"/>
    <col min="12545" max="12545" width="0.75" style="151" customWidth="1"/>
    <col min="12546" max="12601" width="2.625" style="151" customWidth="1"/>
    <col min="12602" max="12799" width="9" style="151"/>
    <col min="12800" max="12800" width="2.5" style="151" customWidth="1"/>
    <col min="12801" max="12801" width="0.75" style="151" customWidth="1"/>
    <col min="12802" max="12857" width="2.625" style="151" customWidth="1"/>
    <col min="12858" max="13055" width="9" style="151"/>
    <col min="13056" max="13056" width="2.5" style="151" customWidth="1"/>
    <col min="13057" max="13057" width="0.75" style="151" customWidth="1"/>
    <col min="13058" max="13113" width="2.625" style="151" customWidth="1"/>
    <col min="13114" max="13311" width="9" style="151"/>
    <col min="13312" max="13312" width="2.5" style="151" customWidth="1"/>
    <col min="13313" max="13313" width="0.75" style="151" customWidth="1"/>
    <col min="13314" max="13369" width="2.625" style="151" customWidth="1"/>
    <col min="13370" max="13567" width="9" style="151"/>
    <col min="13568" max="13568" width="2.5" style="151" customWidth="1"/>
    <col min="13569" max="13569" width="0.75" style="151" customWidth="1"/>
    <col min="13570" max="13625" width="2.625" style="151" customWidth="1"/>
    <col min="13626" max="13823" width="9" style="151"/>
    <col min="13824" max="13824" width="2.5" style="151" customWidth="1"/>
    <col min="13825" max="13825" width="0.75" style="151" customWidth="1"/>
    <col min="13826" max="13881" width="2.625" style="151" customWidth="1"/>
    <col min="13882" max="14079" width="9" style="151"/>
    <col min="14080" max="14080" width="2.5" style="151" customWidth="1"/>
    <col min="14081" max="14081" width="0.75" style="151" customWidth="1"/>
    <col min="14082" max="14137" width="2.625" style="151" customWidth="1"/>
    <col min="14138" max="14335" width="9" style="151"/>
    <col min="14336" max="14336" width="2.5" style="151" customWidth="1"/>
    <col min="14337" max="14337" width="0.75" style="151" customWidth="1"/>
    <col min="14338" max="14393" width="2.625" style="151" customWidth="1"/>
    <col min="14394" max="14591" width="9" style="151"/>
    <col min="14592" max="14592" width="2.5" style="151" customWidth="1"/>
    <col min="14593" max="14593" width="0.75" style="151" customWidth="1"/>
    <col min="14594" max="14649" width="2.625" style="151" customWidth="1"/>
    <col min="14650" max="14847" width="9" style="151"/>
    <col min="14848" max="14848" width="2.5" style="151" customWidth="1"/>
    <col min="14849" max="14849" width="0.75" style="151" customWidth="1"/>
    <col min="14850" max="14905" width="2.625" style="151" customWidth="1"/>
    <col min="14906" max="15103" width="9" style="151"/>
    <col min="15104" max="15104" width="2.5" style="151" customWidth="1"/>
    <col min="15105" max="15105" width="0.75" style="151" customWidth="1"/>
    <col min="15106" max="15161" width="2.625" style="151" customWidth="1"/>
    <col min="15162" max="15359" width="9" style="151"/>
    <col min="15360" max="15360" width="2.5" style="151" customWidth="1"/>
    <col min="15361" max="15361" width="0.75" style="151" customWidth="1"/>
    <col min="15362" max="15417" width="2.625" style="151" customWidth="1"/>
    <col min="15418" max="15615" width="9" style="151"/>
    <col min="15616" max="15616" width="2.5" style="151" customWidth="1"/>
    <col min="15617" max="15617" width="0.75" style="151" customWidth="1"/>
    <col min="15618" max="15673" width="2.625" style="151" customWidth="1"/>
    <col min="15674" max="15871" width="9" style="151"/>
    <col min="15872" max="15872" width="2.5" style="151" customWidth="1"/>
    <col min="15873" max="15873" width="0.75" style="151" customWidth="1"/>
    <col min="15874" max="15929" width="2.625" style="151" customWidth="1"/>
    <col min="15930" max="16127" width="9" style="151"/>
    <col min="16128" max="16128" width="2.5" style="151" customWidth="1"/>
    <col min="16129" max="16129" width="0.75" style="151" customWidth="1"/>
    <col min="16130" max="16185" width="2.625" style="151" customWidth="1"/>
    <col min="16186" max="16384" width="9" style="151"/>
  </cols>
  <sheetData>
    <row r="1" spans="1:35" s="145" customFormat="1" ht="18.75" customHeight="1"/>
    <row r="2" spans="1:35" s="145" customFormat="1" ht="18.75" customHeight="1">
      <c r="A2" s="500" t="s">
        <v>123</v>
      </c>
      <c r="B2" s="501"/>
      <c r="C2" s="501"/>
      <c r="D2" s="501"/>
      <c r="E2" s="501"/>
      <c r="F2" s="501"/>
      <c r="G2" s="501"/>
      <c r="H2" s="501"/>
      <c r="I2" s="501"/>
      <c r="J2" s="501"/>
      <c r="K2" s="501"/>
      <c r="L2" s="501"/>
      <c r="M2" s="501"/>
      <c r="N2" s="501"/>
      <c r="O2" s="501"/>
      <c r="P2" s="501"/>
      <c r="Q2" s="501"/>
      <c r="R2" s="501"/>
      <c r="S2" s="501"/>
      <c r="T2" s="501"/>
      <c r="U2" s="501"/>
      <c r="V2" s="501"/>
      <c r="W2" s="501"/>
      <c r="X2" s="501"/>
      <c r="Y2" s="501"/>
      <c r="Z2" s="501"/>
      <c r="AA2" s="501"/>
      <c r="AB2" s="501"/>
      <c r="AC2" s="501"/>
      <c r="AD2" s="501"/>
      <c r="AE2" s="501"/>
      <c r="AF2" s="501"/>
      <c r="AG2" s="501"/>
      <c r="AH2" s="501"/>
    </row>
    <row r="3" spans="1:35" s="145" customFormat="1" ht="18.75" customHeight="1"/>
    <row r="4" spans="1:35" s="145" customFormat="1" ht="18.75" customHeight="1">
      <c r="M4" s="504" t="s">
        <v>100</v>
      </c>
      <c r="N4" s="504"/>
      <c r="O4" s="504"/>
      <c r="P4" s="504"/>
      <c r="Q4" s="504"/>
      <c r="R4" s="504"/>
      <c r="S4" s="502" t="s">
        <v>122</v>
      </c>
      <c r="T4" s="502"/>
      <c r="U4" s="502"/>
      <c r="V4" s="502"/>
      <c r="W4" s="502"/>
      <c r="X4" s="502"/>
      <c r="Y4" s="502"/>
      <c r="Z4" s="502"/>
      <c r="AA4" s="502"/>
      <c r="AB4" s="502"/>
      <c r="AC4" s="502"/>
      <c r="AD4" s="502"/>
      <c r="AE4" s="502"/>
      <c r="AF4" s="502"/>
      <c r="AG4" s="502"/>
      <c r="AH4" s="502"/>
    </row>
    <row r="5" spans="1:35" s="145" customFormat="1" ht="18.75" hidden="1" customHeight="1">
      <c r="M5" s="504" t="s">
        <v>109</v>
      </c>
      <c r="N5" s="504"/>
      <c r="O5" s="504"/>
      <c r="P5" s="504"/>
      <c r="Q5" s="504"/>
      <c r="R5" s="504"/>
      <c r="S5" s="503"/>
      <c r="T5" s="503"/>
      <c r="U5" s="503"/>
      <c r="V5" s="503"/>
      <c r="W5" s="503"/>
      <c r="X5" s="503"/>
      <c r="Y5" s="503"/>
      <c r="Z5" s="503"/>
      <c r="AA5" s="503"/>
      <c r="AB5" s="503"/>
      <c r="AC5" s="503"/>
      <c r="AD5" s="503"/>
      <c r="AE5" s="503"/>
      <c r="AF5" s="503"/>
      <c r="AG5" s="503"/>
      <c r="AH5" s="503"/>
      <c r="AI5" s="146"/>
    </row>
    <row r="6" spans="1:35" s="145" customFormat="1" ht="18.75" hidden="1" customHeight="1">
      <c r="M6" s="485" t="s">
        <v>110</v>
      </c>
      <c r="N6" s="485"/>
      <c r="O6" s="485"/>
      <c r="P6" s="485"/>
      <c r="Q6" s="485"/>
      <c r="R6" s="485"/>
      <c r="S6" s="503"/>
      <c r="T6" s="503"/>
      <c r="U6" s="503"/>
      <c r="V6" s="503"/>
      <c r="W6" s="503"/>
      <c r="X6" s="503"/>
      <c r="Y6" s="503"/>
      <c r="Z6" s="503"/>
      <c r="AA6" s="503"/>
      <c r="AB6" s="503"/>
      <c r="AC6" s="503"/>
      <c r="AD6" s="503"/>
      <c r="AE6" s="503"/>
      <c r="AF6" s="503"/>
      <c r="AG6" s="503"/>
      <c r="AH6" s="503"/>
    </row>
    <row r="7" spans="1:35" s="145" customFormat="1" ht="18.75" hidden="1" customHeight="1">
      <c r="M7" s="147" t="s">
        <v>111</v>
      </c>
      <c r="N7" s="147"/>
      <c r="O7" s="147"/>
      <c r="P7" s="147"/>
      <c r="Q7" s="507" t="s">
        <v>117</v>
      </c>
      <c r="R7" s="507"/>
      <c r="S7" s="506"/>
      <c r="T7" s="506"/>
      <c r="U7" s="147" t="s">
        <v>118</v>
      </c>
      <c r="V7" s="506"/>
      <c r="W7" s="506"/>
      <c r="X7" s="148" t="s">
        <v>119</v>
      </c>
      <c r="Y7" s="148"/>
      <c r="Z7" s="148"/>
      <c r="AA7" s="148"/>
      <c r="AB7" s="148"/>
      <c r="AC7" s="148"/>
      <c r="AD7" s="148"/>
      <c r="AE7" s="148"/>
      <c r="AF7" s="148"/>
      <c r="AG7" s="148"/>
      <c r="AH7" s="148"/>
    </row>
    <row r="8" spans="1:35" s="145" customFormat="1" ht="18.75" hidden="1" customHeight="1">
      <c r="M8" s="502"/>
      <c r="N8" s="502"/>
      <c r="O8" s="502"/>
      <c r="P8" s="502"/>
      <c r="Q8" s="502"/>
      <c r="R8" s="502"/>
      <c r="S8" s="502"/>
      <c r="T8" s="502"/>
      <c r="U8" s="502"/>
      <c r="V8" s="502"/>
      <c r="W8" s="502"/>
      <c r="X8" s="502"/>
      <c r="Y8" s="502"/>
      <c r="Z8" s="502"/>
      <c r="AA8" s="502"/>
      <c r="AB8" s="502"/>
      <c r="AC8" s="502"/>
      <c r="AD8" s="502"/>
      <c r="AE8" s="502"/>
      <c r="AF8" s="502"/>
      <c r="AG8" s="502"/>
      <c r="AH8" s="502"/>
    </row>
    <row r="9" spans="1:35" s="145" customFormat="1" ht="18.75" hidden="1" customHeight="1">
      <c r="M9" s="485" t="s">
        <v>112</v>
      </c>
      <c r="N9" s="485"/>
      <c r="O9" s="485"/>
      <c r="P9" s="471"/>
      <c r="Q9" s="471"/>
      <c r="R9" s="471"/>
      <c r="S9" s="471"/>
      <c r="T9" s="471"/>
      <c r="U9" s="471"/>
      <c r="V9" s="471"/>
      <c r="W9" s="471"/>
      <c r="X9" s="505" t="s">
        <v>113</v>
      </c>
      <c r="Y9" s="505"/>
      <c r="Z9" s="505"/>
      <c r="AA9" s="471"/>
      <c r="AB9" s="471"/>
      <c r="AC9" s="471"/>
      <c r="AD9" s="471"/>
      <c r="AE9" s="471"/>
      <c r="AF9" s="471"/>
      <c r="AG9" s="471"/>
      <c r="AH9" s="471"/>
    </row>
    <row r="10" spans="1:35" s="145" customFormat="1" ht="18.75" hidden="1" customHeight="1">
      <c r="M10" s="485" t="s">
        <v>114</v>
      </c>
      <c r="N10" s="485"/>
      <c r="O10" s="485"/>
      <c r="P10" s="471"/>
      <c r="Q10" s="471"/>
      <c r="R10" s="471"/>
      <c r="S10" s="471"/>
      <c r="T10" s="471"/>
      <c r="U10" s="471"/>
      <c r="V10" s="471"/>
      <c r="W10" s="471"/>
      <c r="X10" s="471"/>
      <c r="Y10" s="471"/>
      <c r="Z10" s="471"/>
      <c r="AA10" s="471"/>
      <c r="AB10" s="471"/>
      <c r="AC10" s="471"/>
      <c r="AD10" s="471"/>
      <c r="AE10" s="471"/>
      <c r="AF10" s="471"/>
      <c r="AG10" s="471"/>
      <c r="AH10" s="471"/>
    </row>
    <row r="11" spans="1:35" s="145" customFormat="1" ht="18.75" hidden="1" customHeight="1" thickBot="1">
      <c r="M11" s="149"/>
      <c r="N11" s="149"/>
      <c r="O11" s="149"/>
      <c r="P11" s="150"/>
      <c r="Q11" s="150"/>
      <c r="R11" s="150"/>
      <c r="S11" s="150"/>
      <c r="T11" s="150"/>
      <c r="U11" s="150"/>
      <c r="V11" s="150"/>
      <c r="W11" s="150"/>
      <c r="X11" s="150"/>
      <c r="Y11" s="150"/>
      <c r="Z11" s="150"/>
      <c r="AA11" s="150"/>
      <c r="AB11" s="150"/>
      <c r="AC11" s="150"/>
      <c r="AD11" s="150"/>
      <c r="AE11" s="150"/>
      <c r="AF11" s="150"/>
      <c r="AG11" s="150"/>
      <c r="AH11" s="150"/>
    </row>
    <row r="12" spans="1:35" s="145" customFormat="1" ht="18.75" hidden="1" customHeight="1">
      <c r="A12" s="481" t="s">
        <v>8</v>
      </c>
      <c r="B12" s="482"/>
      <c r="C12" s="482"/>
      <c r="D12" s="482"/>
      <c r="E12" s="482"/>
      <c r="F12" s="482"/>
      <c r="G12" s="483"/>
      <c r="H12" s="494"/>
      <c r="I12" s="495"/>
      <c r="J12" s="495"/>
      <c r="K12" s="495"/>
      <c r="L12" s="495"/>
      <c r="M12" s="495"/>
      <c r="N12" s="495"/>
      <c r="O12" s="495"/>
      <c r="P12" s="495"/>
      <c r="Q12" s="495"/>
      <c r="R12" s="495"/>
      <c r="S12" s="495"/>
      <c r="T12" s="495"/>
      <c r="U12" s="495"/>
      <c r="V12" s="495"/>
      <c r="W12" s="495"/>
      <c r="X12" s="495"/>
      <c r="Y12" s="495"/>
      <c r="Z12" s="495"/>
      <c r="AA12" s="495"/>
      <c r="AB12" s="495"/>
      <c r="AC12" s="495"/>
      <c r="AD12" s="495"/>
      <c r="AE12" s="495"/>
      <c r="AF12" s="495"/>
      <c r="AG12" s="495"/>
      <c r="AH12" s="496"/>
    </row>
    <row r="13" spans="1:35" s="145" customFormat="1" ht="18.75" hidden="1" customHeight="1">
      <c r="A13" s="484" t="s">
        <v>101</v>
      </c>
      <c r="B13" s="485"/>
      <c r="C13" s="485"/>
      <c r="D13" s="485"/>
      <c r="E13" s="485"/>
      <c r="F13" s="485"/>
      <c r="G13" s="486"/>
      <c r="H13" s="497"/>
      <c r="I13" s="498"/>
      <c r="J13" s="498"/>
      <c r="K13" s="498"/>
      <c r="L13" s="498"/>
      <c r="M13" s="498"/>
      <c r="N13" s="498"/>
      <c r="O13" s="498"/>
      <c r="P13" s="498"/>
      <c r="Q13" s="498"/>
      <c r="R13" s="498"/>
      <c r="S13" s="498"/>
      <c r="T13" s="498"/>
      <c r="U13" s="498"/>
      <c r="V13" s="498"/>
      <c r="W13" s="498"/>
      <c r="X13" s="498"/>
      <c r="Y13" s="498"/>
      <c r="Z13" s="498"/>
      <c r="AA13" s="498"/>
      <c r="AB13" s="498"/>
      <c r="AC13" s="498"/>
      <c r="AD13" s="498"/>
      <c r="AE13" s="498"/>
      <c r="AF13" s="498"/>
      <c r="AG13" s="498"/>
      <c r="AH13" s="499"/>
    </row>
    <row r="14" spans="1:35" s="145" customFormat="1" ht="18.75" hidden="1" customHeight="1">
      <c r="A14" s="484" t="s">
        <v>115</v>
      </c>
      <c r="B14" s="485"/>
      <c r="C14" s="485"/>
      <c r="D14" s="485"/>
      <c r="E14" s="485"/>
      <c r="F14" s="485"/>
      <c r="G14" s="485"/>
      <c r="H14" s="485"/>
      <c r="I14" s="485"/>
      <c r="J14" s="485"/>
      <c r="K14" s="485"/>
      <c r="L14" s="485"/>
      <c r="M14" s="485"/>
      <c r="N14" s="485"/>
      <c r="O14" s="485"/>
      <c r="P14" s="485"/>
      <c r="Q14" s="485"/>
      <c r="R14" s="485"/>
      <c r="S14" s="485"/>
      <c r="T14" s="485"/>
      <c r="U14" s="485"/>
      <c r="V14" s="485"/>
      <c r="W14" s="485"/>
      <c r="X14" s="485"/>
      <c r="Y14" s="485"/>
      <c r="Z14" s="485"/>
      <c r="AA14" s="485"/>
      <c r="AB14" s="485"/>
      <c r="AC14" s="485"/>
      <c r="AD14" s="485"/>
      <c r="AE14" s="485"/>
      <c r="AF14" s="485"/>
      <c r="AG14" s="485"/>
      <c r="AH14" s="487"/>
    </row>
    <row r="15" spans="1:35" s="145" customFormat="1" ht="18.75" hidden="1" customHeight="1">
      <c r="A15" s="488"/>
      <c r="B15" s="489"/>
      <c r="C15" s="489"/>
      <c r="D15" s="489"/>
      <c r="E15" s="489"/>
      <c r="F15" s="489"/>
      <c r="G15" s="489"/>
      <c r="H15" s="489"/>
      <c r="I15" s="489"/>
      <c r="J15" s="489"/>
      <c r="K15" s="489"/>
      <c r="L15" s="489"/>
      <c r="M15" s="489"/>
      <c r="N15" s="489"/>
      <c r="O15" s="489"/>
      <c r="P15" s="489"/>
      <c r="Q15" s="489"/>
      <c r="R15" s="489"/>
      <c r="S15" s="489"/>
      <c r="T15" s="489"/>
      <c r="U15" s="489"/>
      <c r="V15" s="489"/>
      <c r="W15" s="489"/>
      <c r="X15" s="489"/>
      <c r="Y15" s="489"/>
      <c r="Z15" s="489"/>
      <c r="AA15" s="489"/>
      <c r="AB15" s="489"/>
      <c r="AC15" s="489"/>
      <c r="AD15" s="489"/>
      <c r="AE15" s="489"/>
      <c r="AF15" s="489"/>
      <c r="AG15" s="489"/>
      <c r="AH15" s="490"/>
    </row>
    <row r="16" spans="1:35" s="145" customFormat="1" ht="18.75" hidden="1" customHeight="1">
      <c r="A16" s="472"/>
      <c r="B16" s="473"/>
      <c r="C16" s="473"/>
      <c r="D16" s="473"/>
      <c r="E16" s="473"/>
      <c r="F16" s="473"/>
      <c r="G16" s="473"/>
      <c r="H16" s="473"/>
      <c r="I16" s="473"/>
      <c r="J16" s="473"/>
      <c r="K16" s="473"/>
      <c r="L16" s="473"/>
      <c r="M16" s="473"/>
      <c r="N16" s="473"/>
      <c r="O16" s="473"/>
      <c r="P16" s="473"/>
      <c r="Q16" s="473"/>
      <c r="R16" s="473"/>
      <c r="S16" s="473"/>
      <c r="T16" s="473"/>
      <c r="U16" s="473"/>
      <c r="V16" s="473"/>
      <c r="W16" s="473"/>
      <c r="X16" s="473"/>
      <c r="Y16" s="473"/>
      <c r="Z16" s="473"/>
      <c r="AA16" s="473"/>
      <c r="AB16" s="473"/>
      <c r="AC16" s="473"/>
      <c r="AD16" s="473"/>
      <c r="AE16" s="473"/>
      <c r="AF16" s="473"/>
      <c r="AG16" s="473"/>
      <c r="AH16" s="474"/>
    </row>
    <row r="17" spans="1:34" s="145" customFormat="1" ht="18.75" hidden="1" customHeight="1">
      <c r="A17" s="472"/>
      <c r="B17" s="473"/>
      <c r="C17" s="473"/>
      <c r="D17" s="473"/>
      <c r="E17" s="473"/>
      <c r="F17" s="473"/>
      <c r="G17" s="473"/>
      <c r="H17" s="473"/>
      <c r="I17" s="473"/>
      <c r="J17" s="473"/>
      <c r="K17" s="473"/>
      <c r="L17" s="473"/>
      <c r="M17" s="473"/>
      <c r="N17" s="473"/>
      <c r="O17" s="473"/>
      <c r="P17" s="473"/>
      <c r="Q17" s="473"/>
      <c r="R17" s="473"/>
      <c r="S17" s="473"/>
      <c r="T17" s="473"/>
      <c r="U17" s="473"/>
      <c r="V17" s="473"/>
      <c r="W17" s="473"/>
      <c r="X17" s="473"/>
      <c r="Y17" s="473"/>
      <c r="Z17" s="473"/>
      <c r="AA17" s="473"/>
      <c r="AB17" s="473"/>
      <c r="AC17" s="473"/>
      <c r="AD17" s="473"/>
      <c r="AE17" s="473"/>
      <c r="AF17" s="473"/>
      <c r="AG17" s="473"/>
      <c r="AH17" s="474"/>
    </row>
    <row r="18" spans="1:34" s="145" customFormat="1" ht="18.75" hidden="1" customHeight="1">
      <c r="A18" s="472"/>
      <c r="B18" s="473"/>
      <c r="C18" s="473"/>
      <c r="D18" s="473"/>
      <c r="E18" s="473"/>
      <c r="F18" s="473"/>
      <c r="G18" s="473"/>
      <c r="H18" s="473"/>
      <c r="I18" s="473"/>
      <c r="J18" s="473"/>
      <c r="K18" s="473"/>
      <c r="L18" s="473"/>
      <c r="M18" s="473"/>
      <c r="N18" s="473"/>
      <c r="O18" s="473"/>
      <c r="P18" s="473"/>
      <c r="Q18" s="473"/>
      <c r="R18" s="473"/>
      <c r="S18" s="473"/>
      <c r="T18" s="473"/>
      <c r="U18" s="473"/>
      <c r="V18" s="473"/>
      <c r="W18" s="473"/>
      <c r="X18" s="473"/>
      <c r="Y18" s="473"/>
      <c r="Z18" s="473"/>
      <c r="AA18" s="473"/>
      <c r="AB18" s="473"/>
      <c r="AC18" s="473"/>
      <c r="AD18" s="473"/>
      <c r="AE18" s="473"/>
      <c r="AF18" s="473"/>
      <c r="AG18" s="473"/>
      <c r="AH18" s="474"/>
    </row>
    <row r="19" spans="1:34" s="145" customFormat="1" ht="18.75" hidden="1" customHeight="1">
      <c r="A19" s="472"/>
      <c r="B19" s="473"/>
      <c r="C19" s="473"/>
      <c r="D19" s="473"/>
      <c r="E19" s="473"/>
      <c r="F19" s="473"/>
      <c r="G19" s="473"/>
      <c r="H19" s="473"/>
      <c r="I19" s="473"/>
      <c r="J19" s="473"/>
      <c r="K19" s="473"/>
      <c r="L19" s="473"/>
      <c r="M19" s="473"/>
      <c r="N19" s="473"/>
      <c r="O19" s="473"/>
      <c r="P19" s="473"/>
      <c r="Q19" s="473"/>
      <c r="R19" s="473"/>
      <c r="S19" s="473"/>
      <c r="T19" s="473"/>
      <c r="U19" s="473"/>
      <c r="V19" s="473"/>
      <c r="W19" s="473"/>
      <c r="X19" s="473"/>
      <c r="Y19" s="473"/>
      <c r="Z19" s="473"/>
      <c r="AA19" s="473"/>
      <c r="AB19" s="473"/>
      <c r="AC19" s="473"/>
      <c r="AD19" s="473"/>
      <c r="AE19" s="473"/>
      <c r="AF19" s="473"/>
      <c r="AG19" s="473"/>
      <c r="AH19" s="474"/>
    </row>
    <row r="20" spans="1:34" s="145" customFormat="1" ht="18.75" hidden="1" customHeight="1">
      <c r="A20" s="472"/>
      <c r="B20" s="473"/>
      <c r="C20" s="473"/>
      <c r="D20" s="473"/>
      <c r="E20" s="473"/>
      <c r="F20" s="473"/>
      <c r="G20" s="473"/>
      <c r="H20" s="473"/>
      <c r="I20" s="473"/>
      <c r="J20" s="473"/>
      <c r="K20" s="473"/>
      <c r="L20" s="473"/>
      <c r="M20" s="473"/>
      <c r="N20" s="473"/>
      <c r="O20" s="473"/>
      <c r="P20" s="473"/>
      <c r="Q20" s="473"/>
      <c r="R20" s="473"/>
      <c r="S20" s="473"/>
      <c r="T20" s="473"/>
      <c r="U20" s="473"/>
      <c r="V20" s="473"/>
      <c r="W20" s="473"/>
      <c r="X20" s="473"/>
      <c r="Y20" s="473"/>
      <c r="Z20" s="473"/>
      <c r="AA20" s="473"/>
      <c r="AB20" s="473"/>
      <c r="AC20" s="473"/>
      <c r="AD20" s="473"/>
      <c r="AE20" s="473"/>
      <c r="AF20" s="473"/>
      <c r="AG20" s="473"/>
      <c r="AH20" s="474"/>
    </row>
    <row r="21" spans="1:34" s="145" customFormat="1" ht="18.75" hidden="1" customHeight="1">
      <c r="A21" s="472"/>
      <c r="B21" s="473"/>
      <c r="C21" s="473"/>
      <c r="D21" s="473"/>
      <c r="E21" s="473"/>
      <c r="F21" s="473"/>
      <c r="G21" s="473"/>
      <c r="H21" s="473"/>
      <c r="I21" s="473"/>
      <c r="J21" s="473"/>
      <c r="K21" s="473"/>
      <c r="L21" s="473"/>
      <c r="M21" s="473"/>
      <c r="N21" s="473"/>
      <c r="O21" s="473"/>
      <c r="P21" s="473"/>
      <c r="Q21" s="473"/>
      <c r="R21" s="473"/>
      <c r="S21" s="473"/>
      <c r="T21" s="473"/>
      <c r="U21" s="473"/>
      <c r="V21" s="473"/>
      <c r="W21" s="473"/>
      <c r="X21" s="473"/>
      <c r="Y21" s="473"/>
      <c r="Z21" s="473"/>
      <c r="AA21" s="473"/>
      <c r="AB21" s="473"/>
      <c r="AC21" s="473"/>
      <c r="AD21" s="473"/>
      <c r="AE21" s="473"/>
      <c r="AF21" s="473"/>
      <c r="AG21" s="473"/>
      <c r="AH21" s="474"/>
    </row>
    <row r="22" spans="1:34" s="145" customFormat="1" ht="18.75" hidden="1" customHeight="1">
      <c r="A22" s="472"/>
      <c r="B22" s="473"/>
      <c r="C22" s="473"/>
      <c r="D22" s="473"/>
      <c r="E22" s="473"/>
      <c r="F22" s="473"/>
      <c r="G22" s="473"/>
      <c r="H22" s="473"/>
      <c r="I22" s="473"/>
      <c r="J22" s="473"/>
      <c r="K22" s="473"/>
      <c r="L22" s="473"/>
      <c r="M22" s="473"/>
      <c r="N22" s="473"/>
      <c r="O22" s="473"/>
      <c r="P22" s="473"/>
      <c r="Q22" s="473"/>
      <c r="R22" s="473"/>
      <c r="S22" s="473"/>
      <c r="T22" s="473"/>
      <c r="U22" s="473"/>
      <c r="V22" s="473"/>
      <c r="W22" s="473"/>
      <c r="X22" s="473"/>
      <c r="Y22" s="473"/>
      <c r="Z22" s="473"/>
      <c r="AA22" s="473"/>
      <c r="AB22" s="473"/>
      <c r="AC22" s="473"/>
      <c r="AD22" s="473"/>
      <c r="AE22" s="473"/>
      <c r="AF22" s="473"/>
      <c r="AG22" s="473"/>
      <c r="AH22" s="474"/>
    </row>
    <row r="23" spans="1:34" s="145" customFormat="1" ht="18.75" hidden="1" customHeight="1">
      <c r="A23" s="472"/>
      <c r="B23" s="473"/>
      <c r="C23" s="473"/>
      <c r="D23" s="473"/>
      <c r="E23" s="473"/>
      <c r="F23" s="473"/>
      <c r="G23" s="473"/>
      <c r="H23" s="473"/>
      <c r="I23" s="473"/>
      <c r="J23" s="473"/>
      <c r="K23" s="473"/>
      <c r="L23" s="473"/>
      <c r="M23" s="473"/>
      <c r="N23" s="473"/>
      <c r="O23" s="473"/>
      <c r="P23" s="473"/>
      <c r="Q23" s="473"/>
      <c r="R23" s="473"/>
      <c r="S23" s="473"/>
      <c r="T23" s="473"/>
      <c r="U23" s="473"/>
      <c r="V23" s="473"/>
      <c r="W23" s="473"/>
      <c r="X23" s="473"/>
      <c r="Y23" s="473"/>
      <c r="Z23" s="473"/>
      <c r="AA23" s="473"/>
      <c r="AB23" s="473"/>
      <c r="AC23" s="473"/>
      <c r="AD23" s="473"/>
      <c r="AE23" s="473"/>
      <c r="AF23" s="473"/>
      <c r="AG23" s="473"/>
      <c r="AH23" s="474"/>
    </row>
    <row r="24" spans="1:34" s="145" customFormat="1" ht="18.75" hidden="1" customHeight="1">
      <c r="A24" s="472"/>
      <c r="B24" s="473"/>
      <c r="C24" s="473"/>
      <c r="D24" s="473"/>
      <c r="E24" s="473"/>
      <c r="F24" s="473"/>
      <c r="G24" s="473"/>
      <c r="H24" s="473"/>
      <c r="I24" s="473"/>
      <c r="J24" s="473"/>
      <c r="K24" s="473"/>
      <c r="L24" s="473"/>
      <c r="M24" s="473"/>
      <c r="N24" s="473"/>
      <c r="O24" s="473"/>
      <c r="P24" s="473"/>
      <c r="Q24" s="473"/>
      <c r="R24" s="473"/>
      <c r="S24" s="473"/>
      <c r="T24" s="473"/>
      <c r="U24" s="473"/>
      <c r="V24" s="473"/>
      <c r="W24" s="473"/>
      <c r="X24" s="473"/>
      <c r="Y24" s="473"/>
      <c r="Z24" s="473"/>
      <c r="AA24" s="473"/>
      <c r="AB24" s="473"/>
      <c r="AC24" s="473"/>
      <c r="AD24" s="473"/>
      <c r="AE24" s="473"/>
      <c r="AF24" s="473"/>
      <c r="AG24" s="473"/>
      <c r="AH24" s="474"/>
    </row>
    <row r="25" spans="1:34" s="145" customFormat="1" ht="18" hidden="1" customHeight="1">
      <c r="A25" s="491"/>
      <c r="B25" s="492"/>
      <c r="C25" s="492"/>
      <c r="D25" s="492"/>
      <c r="E25" s="492"/>
      <c r="F25" s="492"/>
      <c r="G25" s="492"/>
      <c r="H25" s="492"/>
      <c r="I25" s="492"/>
      <c r="J25" s="492"/>
      <c r="K25" s="492"/>
      <c r="L25" s="492"/>
      <c r="M25" s="492"/>
      <c r="N25" s="492"/>
      <c r="O25" s="492"/>
      <c r="P25" s="492"/>
      <c r="Q25" s="492"/>
      <c r="R25" s="492"/>
      <c r="S25" s="492"/>
      <c r="T25" s="492"/>
      <c r="U25" s="492"/>
      <c r="V25" s="492"/>
      <c r="W25" s="492"/>
      <c r="X25" s="492"/>
      <c r="Y25" s="492"/>
      <c r="Z25" s="492"/>
      <c r="AA25" s="492"/>
      <c r="AB25" s="492"/>
      <c r="AC25" s="492"/>
      <c r="AD25" s="492"/>
      <c r="AE25" s="492"/>
      <c r="AF25" s="492"/>
      <c r="AG25" s="492"/>
      <c r="AH25" s="493"/>
    </row>
    <row r="26" spans="1:34" s="145" customFormat="1" ht="18" hidden="1" customHeight="1">
      <c r="A26" s="484" t="s">
        <v>116</v>
      </c>
      <c r="B26" s="485"/>
      <c r="C26" s="485"/>
      <c r="D26" s="485"/>
      <c r="E26" s="485"/>
      <c r="F26" s="485"/>
      <c r="G26" s="485"/>
      <c r="H26" s="485"/>
      <c r="I26" s="485"/>
      <c r="J26" s="485"/>
      <c r="K26" s="485"/>
      <c r="L26" s="485"/>
      <c r="M26" s="485"/>
      <c r="N26" s="485"/>
      <c r="O26" s="485"/>
      <c r="P26" s="485"/>
      <c r="Q26" s="485"/>
      <c r="R26" s="485"/>
      <c r="S26" s="485"/>
      <c r="T26" s="485"/>
      <c r="U26" s="485"/>
      <c r="V26" s="485"/>
      <c r="W26" s="485"/>
      <c r="X26" s="485"/>
      <c r="Y26" s="485"/>
      <c r="Z26" s="485"/>
      <c r="AA26" s="485"/>
      <c r="AB26" s="485"/>
      <c r="AC26" s="485"/>
      <c r="AD26" s="485"/>
      <c r="AE26" s="485"/>
      <c r="AF26" s="485"/>
      <c r="AG26" s="485"/>
      <c r="AH26" s="487"/>
    </row>
    <row r="27" spans="1:34" s="145" customFormat="1" ht="18" hidden="1" customHeight="1">
      <c r="A27" s="488"/>
      <c r="B27" s="489"/>
      <c r="C27" s="489"/>
      <c r="D27" s="489"/>
      <c r="E27" s="489"/>
      <c r="F27" s="489"/>
      <c r="G27" s="489"/>
      <c r="H27" s="489"/>
      <c r="I27" s="489"/>
      <c r="J27" s="489"/>
      <c r="K27" s="489"/>
      <c r="L27" s="489"/>
      <c r="M27" s="489"/>
      <c r="N27" s="489"/>
      <c r="O27" s="489"/>
      <c r="P27" s="489"/>
      <c r="Q27" s="489"/>
      <c r="R27" s="489"/>
      <c r="S27" s="489"/>
      <c r="T27" s="489"/>
      <c r="U27" s="489"/>
      <c r="V27" s="489"/>
      <c r="W27" s="489"/>
      <c r="X27" s="489"/>
      <c r="Y27" s="489"/>
      <c r="Z27" s="489"/>
      <c r="AA27" s="489"/>
      <c r="AB27" s="489"/>
      <c r="AC27" s="489"/>
      <c r="AD27" s="489"/>
      <c r="AE27" s="489"/>
      <c r="AF27" s="489"/>
      <c r="AG27" s="489"/>
      <c r="AH27" s="490"/>
    </row>
    <row r="28" spans="1:34" s="149" customFormat="1" ht="18" hidden="1" customHeight="1">
      <c r="A28" s="472"/>
      <c r="B28" s="473"/>
      <c r="C28" s="473"/>
      <c r="D28" s="473"/>
      <c r="E28" s="473"/>
      <c r="F28" s="473"/>
      <c r="G28" s="473"/>
      <c r="H28" s="473"/>
      <c r="I28" s="473"/>
      <c r="J28" s="473"/>
      <c r="K28" s="473"/>
      <c r="L28" s="473"/>
      <c r="M28" s="473"/>
      <c r="N28" s="473"/>
      <c r="O28" s="473"/>
      <c r="P28" s="473"/>
      <c r="Q28" s="473"/>
      <c r="R28" s="473"/>
      <c r="S28" s="473"/>
      <c r="T28" s="473"/>
      <c r="U28" s="473"/>
      <c r="V28" s="473"/>
      <c r="W28" s="473"/>
      <c r="X28" s="473"/>
      <c r="Y28" s="473"/>
      <c r="Z28" s="473"/>
      <c r="AA28" s="473"/>
      <c r="AB28" s="473"/>
      <c r="AC28" s="473"/>
      <c r="AD28" s="473"/>
      <c r="AE28" s="473"/>
      <c r="AF28" s="473"/>
      <c r="AG28" s="473"/>
      <c r="AH28" s="474"/>
    </row>
    <row r="29" spans="1:34" s="149" customFormat="1" ht="18" hidden="1" customHeight="1">
      <c r="A29" s="472"/>
      <c r="B29" s="473"/>
      <c r="C29" s="473"/>
      <c r="D29" s="473"/>
      <c r="E29" s="473"/>
      <c r="F29" s="473"/>
      <c r="G29" s="473"/>
      <c r="H29" s="473"/>
      <c r="I29" s="473"/>
      <c r="J29" s="473"/>
      <c r="K29" s="473"/>
      <c r="L29" s="473"/>
      <c r="M29" s="473"/>
      <c r="N29" s="473"/>
      <c r="O29" s="473"/>
      <c r="P29" s="473"/>
      <c r="Q29" s="473"/>
      <c r="R29" s="473"/>
      <c r="S29" s="473"/>
      <c r="T29" s="473"/>
      <c r="U29" s="473"/>
      <c r="V29" s="473"/>
      <c r="W29" s="473"/>
      <c r="X29" s="473"/>
      <c r="Y29" s="473"/>
      <c r="Z29" s="473"/>
      <c r="AA29" s="473"/>
      <c r="AB29" s="473"/>
      <c r="AC29" s="473"/>
      <c r="AD29" s="473"/>
      <c r="AE29" s="473"/>
      <c r="AF29" s="473"/>
      <c r="AG29" s="473"/>
      <c r="AH29" s="474"/>
    </row>
    <row r="30" spans="1:34" s="149" customFormat="1" ht="18" hidden="1" customHeight="1">
      <c r="A30" s="472"/>
      <c r="B30" s="473"/>
      <c r="C30" s="473"/>
      <c r="D30" s="473"/>
      <c r="E30" s="473"/>
      <c r="F30" s="473"/>
      <c r="G30" s="473"/>
      <c r="H30" s="473"/>
      <c r="I30" s="473"/>
      <c r="J30" s="473"/>
      <c r="K30" s="473"/>
      <c r="L30" s="473"/>
      <c r="M30" s="473"/>
      <c r="N30" s="473"/>
      <c r="O30" s="473"/>
      <c r="P30" s="473"/>
      <c r="Q30" s="473"/>
      <c r="R30" s="473"/>
      <c r="S30" s="473"/>
      <c r="T30" s="473"/>
      <c r="U30" s="473"/>
      <c r="V30" s="473"/>
      <c r="W30" s="473"/>
      <c r="X30" s="473"/>
      <c r="Y30" s="473"/>
      <c r="Z30" s="473"/>
      <c r="AA30" s="473"/>
      <c r="AB30" s="473"/>
      <c r="AC30" s="473"/>
      <c r="AD30" s="473"/>
      <c r="AE30" s="473"/>
      <c r="AF30" s="473"/>
      <c r="AG30" s="473"/>
      <c r="AH30" s="474"/>
    </row>
    <row r="31" spans="1:34" s="149" customFormat="1" ht="18" hidden="1" customHeight="1">
      <c r="A31" s="472"/>
      <c r="B31" s="473"/>
      <c r="C31" s="473"/>
      <c r="D31" s="473"/>
      <c r="E31" s="473"/>
      <c r="F31" s="473"/>
      <c r="G31" s="473"/>
      <c r="H31" s="473"/>
      <c r="I31" s="473"/>
      <c r="J31" s="473"/>
      <c r="K31" s="473"/>
      <c r="L31" s="473"/>
      <c r="M31" s="473"/>
      <c r="N31" s="473"/>
      <c r="O31" s="473"/>
      <c r="P31" s="473"/>
      <c r="Q31" s="473"/>
      <c r="R31" s="473"/>
      <c r="S31" s="473"/>
      <c r="T31" s="473"/>
      <c r="U31" s="473"/>
      <c r="V31" s="473"/>
      <c r="W31" s="473"/>
      <c r="X31" s="473"/>
      <c r="Y31" s="473"/>
      <c r="Z31" s="473"/>
      <c r="AA31" s="473"/>
      <c r="AB31" s="473"/>
      <c r="AC31" s="473"/>
      <c r="AD31" s="473"/>
      <c r="AE31" s="473"/>
      <c r="AF31" s="473"/>
      <c r="AG31" s="473"/>
      <c r="AH31" s="474"/>
    </row>
    <row r="32" spans="1:34" s="149" customFormat="1" ht="18" hidden="1" customHeight="1">
      <c r="A32" s="472"/>
      <c r="B32" s="473"/>
      <c r="C32" s="473"/>
      <c r="D32" s="473"/>
      <c r="E32" s="473"/>
      <c r="F32" s="473"/>
      <c r="G32" s="473"/>
      <c r="H32" s="473"/>
      <c r="I32" s="473"/>
      <c r="J32" s="473"/>
      <c r="K32" s="473"/>
      <c r="L32" s="473"/>
      <c r="M32" s="473"/>
      <c r="N32" s="473"/>
      <c r="O32" s="473"/>
      <c r="P32" s="473"/>
      <c r="Q32" s="473"/>
      <c r="R32" s="473"/>
      <c r="S32" s="473"/>
      <c r="T32" s="473"/>
      <c r="U32" s="473"/>
      <c r="V32" s="473"/>
      <c r="W32" s="473"/>
      <c r="X32" s="473"/>
      <c r="Y32" s="473"/>
      <c r="Z32" s="473"/>
      <c r="AA32" s="473"/>
      <c r="AB32" s="473"/>
      <c r="AC32" s="473"/>
      <c r="AD32" s="473"/>
      <c r="AE32" s="473"/>
      <c r="AF32" s="473"/>
      <c r="AG32" s="473"/>
      <c r="AH32" s="474"/>
    </row>
    <row r="33" spans="1:34" s="145" customFormat="1" ht="18.75" hidden="1" customHeight="1">
      <c r="A33" s="472"/>
      <c r="B33" s="473"/>
      <c r="C33" s="473"/>
      <c r="D33" s="473"/>
      <c r="E33" s="473"/>
      <c r="F33" s="473"/>
      <c r="G33" s="473"/>
      <c r="H33" s="473"/>
      <c r="I33" s="473"/>
      <c r="J33" s="473"/>
      <c r="K33" s="473"/>
      <c r="L33" s="473"/>
      <c r="M33" s="473"/>
      <c r="N33" s="473"/>
      <c r="O33" s="473"/>
      <c r="P33" s="473"/>
      <c r="Q33" s="473"/>
      <c r="R33" s="473"/>
      <c r="S33" s="473"/>
      <c r="T33" s="473"/>
      <c r="U33" s="473"/>
      <c r="V33" s="473"/>
      <c r="W33" s="473"/>
      <c r="X33" s="473"/>
      <c r="Y33" s="473"/>
      <c r="Z33" s="473"/>
      <c r="AA33" s="473"/>
      <c r="AB33" s="473"/>
      <c r="AC33" s="473"/>
      <c r="AD33" s="473"/>
      <c r="AE33" s="473"/>
      <c r="AF33" s="473"/>
      <c r="AG33" s="473"/>
      <c r="AH33" s="474"/>
    </row>
    <row r="34" spans="1:34" s="145" customFormat="1" ht="18.75" hidden="1" customHeight="1">
      <c r="A34" s="472"/>
      <c r="B34" s="473"/>
      <c r="C34" s="473"/>
      <c r="D34" s="473"/>
      <c r="E34" s="473"/>
      <c r="F34" s="473"/>
      <c r="G34" s="473"/>
      <c r="H34" s="473"/>
      <c r="I34" s="473"/>
      <c r="J34" s="473"/>
      <c r="K34" s="473"/>
      <c r="L34" s="473"/>
      <c r="M34" s="473"/>
      <c r="N34" s="473"/>
      <c r="O34" s="473"/>
      <c r="P34" s="473"/>
      <c r="Q34" s="473"/>
      <c r="R34" s="473"/>
      <c r="S34" s="473"/>
      <c r="T34" s="473"/>
      <c r="U34" s="473"/>
      <c r="V34" s="473"/>
      <c r="W34" s="473"/>
      <c r="X34" s="473"/>
      <c r="Y34" s="473"/>
      <c r="Z34" s="473"/>
      <c r="AA34" s="473"/>
      <c r="AB34" s="473"/>
      <c r="AC34" s="473"/>
      <c r="AD34" s="473"/>
      <c r="AE34" s="473"/>
      <c r="AF34" s="473"/>
      <c r="AG34" s="473"/>
      <c r="AH34" s="474"/>
    </row>
    <row r="35" spans="1:34" s="145" customFormat="1" ht="18" hidden="1" customHeight="1">
      <c r="A35" s="472"/>
      <c r="B35" s="473"/>
      <c r="C35" s="473"/>
      <c r="D35" s="473"/>
      <c r="E35" s="473"/>
      <c r="F35" s="473"/>
      <c r="G35" s="473"/>
      <c r="H35" s="473"/>
      <c r="I35" s="473"/>
      <c r="J35" s="473"/>
      <c r="K35" s="473"/>
      <c r="L35" s="473"/>
      <c r="M35" s="473"/>
      <c r="N35" s="473"/>
      <c r="O35" s="473"/>
      <c r="P35" s="473"/>
      <c r="Q35" s="473"/>
      <c r="R35" s="473"/>
      <c r="S35" s="473"/>
      <c r="T35" s="473"/>
      <c r="U35" s="473"/>
      <c r="V35" s="473"/>
      <c r="W35" s="473"/>
      <c r="X35" s="473"/>
      <c r="Y35" s="473"/>
      <c r="Z35" s="473"/>
      <c r="AA35" s="473"/>
      <c r="AB35" s="473"/>
      <c r="AC35" s="473"/>
      <c r="AD35" s="473"/>
      <c r="AE35" s="473"/>
      <c r="AF35" s="473"/>
      <c r="AG35" s="473"/>
      <c r="AH35" s="474"/>
    </row>
    <row r="36" spans="1:34" s="145" customFormat="1" ht="18" hidden="1" customHeight="1">
      <c r="A36" s="478"/>
      <c r="B36" s="479"/>
      <c r="C36" s="479"/>
      <c r="D36" s="479"/>
      <c r="E36" s="479"/>
      <c r="F36" s="479"/>
      <c r="G36" s="479"/>
      <c r="H36" s="479"/>
      <c r="I36" s="479"/>
      <c r="J36" s="479"/>
      <c r="K36" s="479"/>
      <c r="L36" s="479"/>
      <c r="M36" s="479"/>
      <c r="N36" s="479"/>
      <c r="O36" s="479"/>
      <c r="P36" s="479"/>
      <c r="Q36" s="479"/>
      <c r="R36" s="479"/>
      <c r="S36" s="479"/>
      <c r="T36" s="479"/>
      <c r="U36" s="479"/>
      <c r="V36" s="479"/>
      <c r="W36" s="479"/>
      <c r="X36" s="479"/>
      <c r="Y36" s="479"/>
      <c r="Z36" s="479"/>
      <c r="AA36" s="479"/>
      <c r="AB36" s="479"/>
      <c r="AC36" s="479"/>
      <c r="AD36" s="479"/>
      <c r="AE36" s="479"/>
      <c r="AF36" s="479"/>
      <c r="AG36" s="479"/>
      <c r="AH36" s="480"/>
    </row>
    <row r="37" spans="1:34" s="145" customFormat="1" ht="18" hidden="1" customHeight="1">
      <c r="A37" s="472"/>
      <c r="B37" s="473"/>
      <c r="C37" s="473"/>
      <c r="D37" s="473"/>
      <c r="E37" s="473"/>
      <c r="F37" s="473"/>
      <c r="G37" s="473"/>
      <c r="H37" s="473"/>
      <c r="I37" s="473"/>
      <c r="J37" s="473"/>
      <c r="K37" s="473"/>
      <c r="L37" s="473"/>
      <c r="M37" s="473"/>
      <c r="N37" s="473"/>
      <c r="O37" s="473"/>
      <c r="P37" s="473"/>
      <c r="Q37" s="473"/>
      <c r="R37" s="473"/>
      <c r="S37" s="473"/>
      <c r="T37" s="473"/>
      <c r="U37" s="473"/>
      <c r="V37" s="473"/>
      <c r="W37" s="473"/>
      <c r="X37" s="473"/>
      <c r="Y37" s="473"/>
      <c r="Z37" s="473"/>
      <c r="AA37" s="473"/>
      <c r="AB37" s="473"/>
      <c r="AC37" s="473"/>
      <c r="AD37" s="473"/>
      <c r="AE37" s="473"/>
      <c r="AF37" s="473"/>
      <c r="AG37" s="473"/>
      <c r="AH37" s="474"/>
    </row>
    <row r="38" spans="1:34" s="145" customFormat="1" ht="18" hidden="1" customHeight="1">
      <c r="A38" s="472"/>
      <c r="B38" s="473"/>
      <c r="C38" s="473"/>
      <c r="D38" s="473"/>
      <c r="E38" s="473"/>
      <c r="F38" s="473"/>
      <c r="G38" s="473"/>
      <c r="H38" s="473"/>
      <c r="I38" s="473"/>
      <c r="J38" s="473"/>
      <c r="K38" s="473"/>
      <c r="L38" s="473"/>
      <c r="M38" s="473"/>
      <c r="N38" s="473"/>
      <c r="O38" s="473"/>
      <c r="P38" s="473"/>
      <c r="Q38" s="473"/>
      <c r="R38" s="473"/>
      <c r="S38" s="473"/>
      <c r="T38" s="473"/>
      <c r="U38" s="473"/>
      <c r="V38" s="473"/>
      <c r="W38" s="473"/>
      <c r="X38" s="473"/>
      <c r="Y38" s="473"/>
      <c r="Z38" s="473"/>
      <c r="AA38" s="473"/>
      <c r="AB38" s="473"/>
      <c r="AC38" s="473"/>
      <c r="AD38" s="473"/>
      <c r="AE38" s="473"/>
      <c r="AF38" s="473"/>
      <c r="AG38" s="473"/>
      <c r="AH38" s="474"/>
    </row>
    <row r="39" spans="1:34" s="145" customFormat="1" ht="18" hidden="1" customHeight="1" thickBot="1">
      <c r="A39" s="475"/>
      <c r="B39" s="476"/>
      <c r="C39" s="476"/>
      <c r="D39" s="476"/>
      <c r="E39" s="476"/>
      <c r="F39" s="476"/>
      <c r="G39" s="476"/>
      <c r="H39" s="476"/>
      <c r="I39" s="476"/>
      <c r="J39" s="476"/>
      <c r="K39" s="476"/>
      <c r="L39" s="476"/>
      <c r="M39" s="476"/>
      <c r="N39" s="476"/>
      <c r="O39" s="476"/>
      <c r="P39" s="476"/>
      <c r="Q39" s="476"/>
      <c r="R39" s="476"/>
      <c r="S39" s="476"/>
      <c r="T39" s="476"/>
      <c r="U39" s="476"/>
      <c r="V39" s="476"/>
      <c r="W39" s="476"/>
      <c r="X39" s="476"/>
      <c r="Y39" s="476"/>
      <c r="Z39" s="476"/>
      <c r="AA39" s="476"/>
      <c r="AB39" s="476"/>
      <c r="AC39" s="476"/>
      <c r="AD39" s="476"/>
      <c r="AE39" s="476"/>
      <c r="AF39" s="476"/>
      <c r="AG39" s="476"/>
      <c r="AH39" s="477"/>
    </row>
    <row r="40" spans="1:34" ht="18.75" customHeight="1"/>
  </sheetData>
  <sheetProtection algorithmName="SHA-512" hashValue="EpwQ+3/trQkK7x+QaPJxMWY51P//Jq2i83EZEpPehtZgMQ9/vkNKkIV/b75Gb1GrsW6omn8J1jZmfCfWaHLn7Q==" saltValue="47GhYftTDwLN9yy4d9SJ9g==" spinCount="100000" sheet="1" objects="1" scenarios="1" formatRows="0"/>
  <mergeCells count="27">
    <mergeCell ref="A2:AH2"/>
    <mergeCell ref="M8:AH8"/>
    <mergeCell ref="M10:O10"/>
    <mergeCell ref="P10:AH10"/>
    <mergeCell ref="S6:AH6"/>
    <mergeCell ref="M6:R6"/>
    <mergeCell ref="S4:AH4"/>
    <mergeCell ref="S5:AH5"/>
    <mergeCell ref="M4:R4"/>
    <mergeCell ref="M5:R5"/>
    <mergeCell ref="P9:W9"/>
    <mergeCell ref="M9:O9"/>
    <mergeCell ref="X9:Z9"/>
    <mergeCell ref="S7:T7"/>
    <mergeCell ref="V7:W7"/>
    <mergeCell ref="Q7:R7"/>
    <mergeCell ref="AA9:AH9"/>
    <mergeCell ref="A37:AH39"/>
    <mergeCell ref="A36:AH36"/>
    <mergeCell ref="A12:G12"/>
    <mergeCell ref="A13:G13"/>
    <mergeCell ref="A14:AH14"/>
    <mergeCell ref="A26:AH26"/>
    <mergeCell ref="A27:AH35"/>
    <mergeCell ref="A15:AH25"/>
    <mergeCell ref="H12:AH12"/>
    <mergeCell ref="H13:AH13"/>
  </mergeCells>
  <phoneticPr fontId="6"/>
  <dataValidations count="2">
    <dataValidation imeMode="hiragana" allowBlank="1" showInputMessage="1" showErrorMessage="1" sqref="S6 S5 M8:AH8 A37:AH39 H12:AH13 A15:AH25 A27:AH35 S4:AH4"/>
    <dataValidation imeMode="disabled" allowBlank="1" showInputMessage="1" showErrorMessage="1" sqref="AA9:AH9 S7 P10:AH10 P9:W9 V7"/>
  </dataValidations>
  <printOptions horizontalCentered="1"/>
  <pageMargins left="0.70866141732283472" right="0.51181102362204722" top="0.74803149606299213" bottom="0.55118110236220474" header="0.31496062992125984" footer="0.31496062992125984"/>
  <pageSetup paperSize="9" fitToHeight="0"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9" tint="0.39997558519241921"/>
    <pageSetUpPr fitToPage="1"/>
  </sheetPr>
  <dimension ref="A1:BR167"/>
  <sheetViews>
    <sheetView showGridLines="0" view="pageBreakPreview" zoomScale="75" zoomScaleNormal="100" zoomScaleSheetLayoutView="75" workbookViewId="0">
      <selection sqref="A1:U2"/>
    </sheetView>
  </sheetViews>
  <sheetFormatPr defaultColWidth="9" defaultRowHeight="13.5"/>
  <cols>
    <col min="1" max="1" width="5.375" style="151" customWidth="1"/>
    <col min="2" max="39" width="2.625" style="151" customWidth="1"/>
    <col min="40" max="40" width="2" style="151" customWidth="1"/>
    <col min="41" max="53" width="2.625" style="151" customWidth="1"/>
    <col min="54" max="56" width="2.625" style="369" customWidth="1"/>
    <col min="57" max="70" width="9" style="369"/>
    <col min="71" max="16384" width="9" style="151"/>
  </cols>
  <sheetData>
    <row r="1" spans="1:65">
      <c r="A1" s="703" t="s">
        <v>264</v>
      </c>
      <c r="B1" s="703"/>
      <c r="C1" s="703"/>
      <c r="D1" s="703"/>
      <c r="E1" s="703"/>
      <c r="F1" s="703"/>
      <c r="G1" s="703"/>
      <c r="H1" s="703"/>
      <c r="I1" s="703"/>
      <c r="J1" s="703"/>
      <c r="K1" s="703"/>
      <c r="L1" s="703"/>
      <c r="M1" s="703"/>
      <c r="N1" s="703"/>
      <c r="O1" s="703"/>
      <c r="P1" s="703"/>
      <c r="Q1" s="703"/>
      <c r="R1" s="703"/>
      <c r="S1" s="703"/>
      <c r="T1" s="703"/>
      <c r="U1" s="703"/>
      <c r="V1" s="435"/>
      <c r="W1" s="705" t="s">
        <v>161</v>
      </c>
      <c r="X1" s="706"/>
      <c r="Y1" s="706"/>
      <c r="Z1" s="706"/>
      <c r="AA1" s="706" t="s">
        <v>162</v>
      </c>
      <c r="AB1" s="706"/>
      <c r="AC1" s="706"/>
      <c r="AD1" s="706"/>
      <c r="AE1" s="706"/>
      <c r="AF1" s="706"/>
      <c r="AG1" s="706"/>
      <c r="AH1" s="709"/>
      <c r="BE1" s="369" t="s">
        <v>132</v>
      </c>
      <c r="BF1" s="369" t="s">
        <v>229</v>
      </c>
      <c r="BG1" s="369" t="s">
        <v>230</v>
      </c>
      <c r="BH1" s="369" t="s">
        <v>166</v>
      </c>
      <c r="BI1" s="369" t="s">
        <v>167</v>
      </c>
      <c r="BJ1" s="369" t="s">
        <v>168</v>
      </c>
      <c r="BK1" s="369" t="s">
        <v>169</v>
      </c>
      <c r="BL1" s="369" t="s">
        <v>235</v>
      </c>
      <c r="BM1" s="369" t="s">
        <v>236</v>
      </c>
    </row>
    <row r="2" spans="1:65" ht="14.25" thickBot="1">
      <c r="A2" s="704"/>
      <c r="B2" s="704"/>
      <c r="C2" s="704"/>
      <c r="D2" s="704"/>
      <c r="E2" s="704"/>
      <c r="F2" s="704"/>
      <c r="G2" s="704"/>
      <c r="H2" s="704"/>
      <c r="I2" s="704"/>
      <c r="J2" s="704"/>
      <c r="K2" s="704"/>
      <c r="L2" s="704"/>
      <c r="M2" s="704"/>
      <c r="N2" s="704"/>
      <c r="O2" s="704"/>
      <c r="P2" s="704"/>
      <c r="Q2" s="704"/>
      <c r="R2" s="704"/>
      <c r="S2" s="704"/>
      <c r="T2" s="704"/>
      <c r="U2" s="704"/>
      <c r="V2" s="435"/>
      <c r="W2" s="707"/>
      <c r="X2" s="708"/>
      <c r="Y2" s="708"/>
      <c r="Z2" s="708"/>
      <c r="AA2" s="708"/>
      <c r="AB2" s="708"/>
      <c r="AC2" s="708"/>
      <c r="AD2" s="708"/>
      <c r="AE2" s="708"/>
      <c r="AF2" s="708"/>
      <c r="AG2" s="708"/>
      <c r="AH2" s="710"/>
      <c r="BB2" s="369">
        <f>BD2*7</f>
        <v>7</v>
      </c>
      <c r="BC2" s="369">
        <v>11</v>
      </c>
      <c r="BD2" s="369">
        <v>1</v>
      </c>
      <c r="BE2" s="369" t="str">
        <f>IF($B$7="","",$B$7)</f>
        <v/>
      </c>
      <c r="BF2" s="369" t="str">
        <f>IF($I$7="","",$I$7)</f>
        <v/>
      </c>
      <c r="BG2" s="369" t="str">
        <f>IF($P$7="","",$P$7)</f>
        <v/>
      </c>
      <c r="BH2" s="424" t="str">
        <f>IF($B$11="","",$B$11)</f>
        <v/>
      </c>
      <c r="BI2" s="370" t="str">
        <f>IF($F$11="","",$F$11)</f>
        <v/>
      </c>
      <c r="BJ2" s="369" t="str">
        <f>IF($I$11="","",$I$11)</f>
        <v/>
      </c>
      <c r="BK2" s="369" t="str">
        <f>IF($P$11="","",$P$11)</f>
        <v/>
      </c>
      <c r="BL2" s="371" t="str">
        <f>IF($Z$11="","",$Z$11)</f>
        <v/>
      </c>
      <c r="BM2" s="372" t="str">
        <f>IF($AE$11="","",$AE$11)</f>
        <v/>
      </c>
    </row>
    <row r="3" spans="1:65" ht="18.75" customHeight="1">
      <c r="A3" s="711" t="s">
        <v>163</v>
      </c>
      <c r="B3" s="712"/>
      <c r="C3" s="712"/>
      <c r="D3" s="712"/>
      <c r="E3" s="712"/>
      <c r="F3" s="712"/>
      <c r="G3" s="712"/>
      <c r="H3" s="712"/>
      <c r="I3" s="712"/>
      <c r="J3" s="712"/>
      <c r="K3" s="712"/>
      <c r="L3" s="712"/>
      <c r="M3" s="712"/>
      <c r="N3" s="712"/>
      <c r="O3" s="712"/>
      <c r="P3" s="712"/>
      <c r="Q3" s="712"/>
      <c r="R3" s="712"/>
      <c r="S3" s="712"/>
      <c r="T3" s="712"/>
      <c r="U3" s="712"/>
      <c r="V3" s="712"/>
      <c r="W3" s="712"/>
      <c r="X3" s="712"/>
      <c r="Y3" s="712"/>
      <c r="Z3" s="712"/>
      <c r="AA3" s="712"/>
      <c r="AB3" s="712"/>
      <c r="AC3" s="712"/>
      <c r="AD3" s="712"/>
      <c r="AE3" s="712"/>
      <c r="AF3" s="712"/>
      <c r="AG3" s="712"/>
      <c r="AH3" s="713"/>
      <c r="BB3" s="369">
        <f t="shared" ref="BB3:BB21" si="0">BD3*7</f>
        <v>14</v>
      </c>
      <c r="BC3" s="369">
        <f>BC2+7</f>
        <v>18</v>
      </c>
      <c r="BD3" s="369">
        <v>2</v>
      </c>
      <c r="BE3" s="369" t="str">
        <f>IF($B$14="","",$B$14)</f>
        <v/>
      </c>
      <c r="BF3" s="369" t="str">
        <f>IF($I$14="","",$I$14)</f>
        <v/>
      </c>
      <c r="BG3" s="369" t="str">
        <f>IF($P$14="","",$P$14)</f>
        <v/>
      </c>
      <c r="BH3" s="424" t="str">
        <f>IF($B$18="","",$B$18)</f>
        <v/>
      </c>
      <c r="BI3" s="370" t="str">
        <f>IF($F$18="","",$F$18)</f>
        <v/>
      </c>
      <c r="BJ3" s="369" t="str">
        <f>IF($I$18="","",$I$18)</f>
        <v/>
      </c>
      <c r="BK3" s="369" t="str">
        <f>IF($P$18="","",$P$18)</f>
        <v/>
      </c>
      <c r="BL3" s="371" t="str">
        <f>IF($Z$18="","",$Z$18)</f>
        <v/>
      </c>
      <c r="BM3" s="372" t="str">
        <f>IF($AE$18="","",$AE$18)</f>
        <v/>
      </c>
    </row>
    <row r="4" spans="1:65" ht="18.75" customHeight="1">
      <c r="A4" s="714" t="s">
        <v>195</v>
      </c>
      <c r="B4" s="715"/>
      <c r="C4" s="715"/>
      <c r="D4" s="715"/>
      <c r="E4" s="627"/>
      <c r="F4" s="627"/>
      <c r="G4" s="627"/>
      <c r="H4" s="627"/>
      <c r="I4" s="627"/>
      <c r="J4" s="627"/>
      <c r="K4" s="436"/>
      <c r="L4" s="436"/>
      <c r="M4" s="436"/>
      <c r="N4" s="436"/>
      <c r="O4" s="436"/>
      <c r="P4" s="436"/>
      <c r="Q4" s="436"/>
      <c r="R4" s="436"/>
      <c r="S4" s="436"/>
      <c r="T4" s="436"/>
      <c r="U4" s="436"/>
      <c r="V4" s="647" t="s">
        <v>324</v>
      </c>
      <c r="W4" s="647"/>
      <c r="X4" s="647"/>
      <c r="Y4" s="647"/>
      <c r="Z4" s="647"/>
      <c r="AA4" s="647"/>
      <c r="AB4" s="647"/>
      <c r="AC4" s="647"/>
      <c r="AD4" s="647"/>
      <c r="AE4" s="647"/>
      <c r="AF4" s="647"/>
      <c r="AG4" s="647"/>
      <c r="AH4" s="648"/>
      <c r="BB4" s="369">
        <f t="shared" si="0"/>
        <v>21</v>
      </c>
      <c r="BC4" s="369">
        <f t="shared" ref="BC4:BC21" si="1">BC3+7</f>
        <v>25</v>
      </c>
      <c r="BD4" s="369">
        <v>3</v>
      </c>
      <c r="BE4" s="369" t="str">
        <f>IF($B$21="","",$B$21)</f>
        <v/>
      </c>
      <c r="BF4" s="369" t="str">
        <f>IF($I$21="","",$I$21)</f>
        <v/>
      </c>
      <c r="BG4" s="369" t="str">
        <f>IF($P$21="","",$P$21)</f>
        <v/>
      </c>
      <c r="BH4" s="424" t="str">
        <f>IF($B$25="","",$B$25)</f>
        <v/>
      </c>
      <c r="BI4" s="370" t="str">
        <f>IF($F$25="","",$F$25)</f>
        <v/>
      </c>
      <c r="BJ4" s="369" t="str">
        <f>IF($I$25="","",$I$25)</f>
        <v/>
      </c>
      <c r="BK4" s="369" t="str">
        <f>IF($P$25="","",$P$25)</f>
        <v/>
      </c>
      <c r="BL4" s="371" t="str">
        <f>IF($Z$25="","",$Z$25)</f>
        <v/>
      </c>
      <c r="BM4" s="372" t="str">
        <f>IF($AE$25="","",$AE$25)</f>
        <v/>
      </c>
    </row>
    <row r="5" spans="1:65" ht="18.75" customHeight="1">
      <c r="A5" s="438"/>
      <c r="B5" s="436"/>
      <c r="C5" s="436"/>
      <c r="D5" s="436"/>
      <c r="E5" s="436"/>
      <c r="F5" s="436"/>
      <c r="G5" s="436"/>
      <c r="H5" s="436"/>
      <c r="I5" s="436"/>
      <c r="J5" s="436"/>
      <c r="K5" s="436"/>
      <c r="L5" s="436"/>
      <c r="M5" s="436"/>
      <c r="N5" s="436"/>
      <c r="O5" s="436"/>
      <c r="P5" s="436"/>
      <c r="Q5" s="436"/>
      <c r="R5" s="436"/>
      <c r="S5" s="436"/>
      <c r="T5" s="436"/>
      <c r="U5" s="436"/>
      <c r="V5" s="436"/>
      <c r="W5" s="436"/>
      <c r="X5" s="436"/>
      <c r="Y5" s="436"/>
      <c r="Z5" s="436"/>
      <c r="AA5" s="436"/>
      <c r="AB5" s="436"/>
      <c r="AC5" s="436"/>
      <c r="AD5" s="436"/>
      <c r="AE5" s="436"/>
      <c r="AF5" s="436"/>
      <c r="AG5" s="436"/>
      <c r="AH5" s="437"/>
      <c r="BB5" s="369">
        <f t="shared" si="0"/>
        <v>28</v>
      </c>
      <c r="BC5" s="369">
        <f t="shared" si="1"/>
        <v>32</v>
      </c>
      <c r="BD5" s="369">
        <v>4</v>
      </c>
      <c r="BE5" s="369" t="str">
        <f>IF($B$28="","",$B$28)</f>
        <v/>
      </c>
      <c r="BF5" s="369" t="str">
        <f>IF($I$28="","",$I$28)</f>
        <v/>
      </c>
      <c r="BG5" s="369" t="str">
        <f>IF($P$28="","",$P$28)</f>
        <v/>
      </c>
      <c r="BH5" s="424" t="str">
        <f>IF($B$32="","",$B$32)</f>
        <v/>
      </c>
      <c r="BI5" s="370" t="str">
        <f>IF($F$32="","",$F$32)</f>
        <v/>
      </c>
      <c r="BJ5" s="369" t="str">
        <f>IF($I$32="","",$I$32)</f>
        <v/>
      </c>
      <c r="BK5" s="369" t="str">
        <f>IF($P$32="","",$P$32)</f>
        <v/>
      </c>
      <c r="BL5" s="371" t="str">
        <f>IF($Z$32="","",$Z$32)</f>
        <v/>
      </c>
      <c r="BM5" s="372" t="str">
        <f>IF($AE$32="","",$AE$32)</f>
        <v/>
      </c>
    </row>
    <row r="6" spans="1:65" ht="31.5" customHeight="1" thickBot="1">
      <c r="A6" s="428" t="s">
        <v>134</v>
      </c>
      <c r="B6" s="612" t="s">
        <v>132</v>
      </c>
      <c r="C6" s="613"/>
      <c r="D6" s="613"/>
      <c r="E6" s="613"/>
      <c r="F6" s="613"/>
      <c r="G6" s="613"/>
      <c r="H6" s="614"/>
      <c r="I6" s="612" t="s">
        <v>164</v>
      </c>
      <c r="J6" s="613"/>
      <c r="K6" s="613"/>
      <c r="L6" s="613"/>
      <c r="M6" s="613"/>
      <c r="N6" s="613"/>
      <c r="O6" s="614"/>
      <c r="P6" s="612" t="s">
        <v>165</v>
      </c>
      <c r="Q6" s="613"/>
      <c r="R6" s="613"/>
      <c r="S6" s="613"/>
      <c r="T6" s="613"/>
      <c r="U6" s="613"/>
      <c r="V6" s="613"/>
      <c r="W6" s="613"/>
      <c r="X6" s="613"/>
      <c r="Y6" s="613"/>
      <c r="Z6" s="613"/>
      <c r="AA6" s="613"/>
      <c r="AB6" s="613"/>
      <c r="AC6" s="613"/>
      <c r="AD6" s="613"/>
      <c r="AE6" s="613"/>
      <c r="AF6" s="613"/>
      <c r="AG6" s="613"/>
      <c r="AH6" s="615"/>
      <c r="BB6" s="369">
        <f t="shared" si="0"/>
        <v>35</v>
      </c>
      <c r="BC6" s="369">
        <f t="shared" si="1"/>
        <v>39</v>
      </c>
      <c r="BD6" s="369">
        <v>5</v>
      </c>
      <c r="BE6" s="369" t="str">
        <f>IF($B$35="","",$B$35)</f>
        <v/>
      </c>
      <c r="BF6" s="369" t="str">
        <f>IF($I$35="","",$I$35)</f>
        <v/>
      </c>
      <c r="BG6" s="369" t="str">
        <f>IF($P$35="","",$P$35)</f>
        <v/>
      </c>
      <c r="BH6" s="424" t="str">
        <f>IF($B$39="","",$B$39)</f>
        <v/>
      </c>
      <c r="BI6" s="370" t="str">
        <f>IF($F$39="","",$F$39)</f>
        <v/>
      </c>
      <c r="BJ6" s="369" t="str">
        <f>IF($I$39="","",$I$39)</f>
        <v/>
      </c>
      <c r="BK6" s="369" t="str">
        <f>IF($P$39="","",$P$39)</f>
        <v/>
      </c>
      <c r="BL6" s="371" t="str">
        <f>IF($Z$39="","",$Z$39)</f>
        <v/>
      </c>
      <c r="BM6" s="372" t="str">
        <f>IF($AE$39="","",$AE$39)</f>
        <v/>
      </c>
    </row>
    <row r="7" spans="1:65" ht="18.75" customHeight="1">
      <c r="A7" s="597">
        <v>1</v>
      </c>
      <c r="B7" s="616"/>
      <c r="C7" s="617"/>
      <c r="D7" s="617"/>
      <c r="E7" s="617"/>
      <c r="F7" s="617"/>
      <c r="G7" s="617"/>
      <c r="H7" s="618"/>
      <c r="I7" s="616"/>
      <c r="J7" s="617"/>
      <c r="K7" s="617"/>
      <c r="L7" s="617"/>
      <c r="M7" s="617"/>
      <c r="N7" s="617"/>
      <c r="O7" s="618"/>
      <c r="P7" s="634"/>
      <c r="Q7" s="635"/>
      <c r="R7" s="635"/>
      <c r="S7" s="635"/>
      <c r="T7" s="635"/>
      <c r="U7" s="635"/>
      <c r="V7" s="635"/>
      <c r="W7" s="635"/>
      <c r="X7" s="635"/>
      <c r="Y7" s="635"/>
      <c r="Z7" s="635"/>
      <c r="AA7" s="635"/>
      <c r="AB7" s="635"/>
      <c r="AC7" s="635"/>
      <c r="AD7" s="635"/>
      <c r="AE7" s="635"/>
      <c r="AF7" s="635"/>
      <c r="AG7" s="635"/>
      <c r="AH7" s="636"/>
      <c r="BB7" s="369">
        <f t="shared" si="0"/>
        <v>42</v>
      </c>
      <c r="BC7" s="369">
        <f t="shared" si="1"/>
        <v>46</v>
      </c>
      <c r="BD7" s="369">
        <v>6</v>
      </c>
      <c r="BE7" s="369" t="str">
        <f>IF($B$42="","",$B$42)</f>
        <v/>
      </c>
      <c r="BF7" s="369" t="str">
        <f>IF($I$42="","",$I$42)</f>
        <v/>
      </c>
      <c r="BG7" s="369" t="str">
        <f>IF($P$42="","",$P$42)</f>
        <v/>
      </c>
      <c r="BH7" s="424" t="str">
        <f>IF($B$46="","",$B$46)</f>
        <v/>
      </c>
      <c r="BI7" s="370" t="str">
        <f>IF($F$46="","",$F$46)</f>
        <v/>
      </c>
      <c r="BJ7" s="369" t="str">
        <f>IF($I$46="","",$I$46)</f>
        <v/>
      </c>
      <c r="BK7" s="369" t="str">
        <f>IF($P$46="","",$P$46)</f>
        <v/>
      </c>
      <c r="BL7" s="371" t="str">
        <f>IF($Z$46="","",$Z$46)</f>
        <v/>
      </c>
      <c r="BM7" s="372" t="str">
        <f>IF($AE$46="","",$AE$46)</f>
        <v/>
      </c>
    </row>
    <row r="8" spans="1:65" ht="18.75" customHeight="1">
      <c r="A8" s="598"/>
      <c r="B8" s="619"/>
      <c r="C8" s="620"/>
      <c r="D8" s="620"/>
      <c r="E8" s="620"/>
      <c r="F8" s="620"/>
      <c r="G8" s="620"/>
      <c r="H8" s="621"/>
      <c r="I8" s="619"/>
      <c r="J8" s="620"/>
      <c r="K8" s="620"/>
      <c r="L8" s="620"/>
      <c r="M8" s="620"/>
      <c r="N8" s="620"/>
      <c r="O8" s="621"/>
      <c r="P8" s="637"/>
      <c r="Q8" s="638"/>
      <c r="R8" s="638"/>
      <c r="S8" s="638"/>
      <c r="T8" s="638"/>
      <c r="U8" s="638"/>
      <c r="V8" s="638"/>
      <c r="W8" s="638"/>
      <c r="X8" s="638"/>
      <c r="Y8" s="638"/>
      <c r="Z8" s="638"/>
      <c r="AA8" s="638"/>
      <c r="AB8" s="638"/>
      <c r="AC8" s="638"/>
      <c r="AD8" s="638"/>
      <c r="AE8" s="638"/>
      <c r="AF8" s="638"/>
      <c r="AG8" s="638"/>
      <c r="AH8" s="639"/>
      <c r="BB8" s="369">
        <f t="shared" si="0"/>
        <v>49</v>
      </c>
      <c r="BC8" s="369">
        <f t="shared" si="1"/>
        <v>53</v>
      </c>
      <c r="BD8" s="369">
        <v>7</v>
      </c>
      <c r="BE8" s="369" t="str">
        <f>IF($B$49="","",$B$49)</f>
        <v/>
      </c>
      <c r="BF8" s="369" t="str">
        <f>IF($I$49="","",$I$49)</f>
        <v/>
      </c>
      <c r="BG8" s="369" t="str">
        <f>IF($P$49="","",$P$49)</f>
        <v/>
      </c>
      <c r="BH8" s="424" t="str">
        <f>IF($B$53="","",$B$53)</f>
        <v/>
      </c>
      <c r="BI8" s="370" t="str">
        <f>IF($F$53="","",$F$53)</f>
        <v/>
      </c>
      <c r="BJ8" s="369" t="str">
        <f>IF($I$53="","",$I$53)</f>
        <v/>
      </c>
      <c r="BK8" s="369" t="str">
        <f>IF($P$53="","",$P$53)</f>
        <v/>
      </c>
      <c r="BL8" s="371" t="str">
        <f>IF($Z$53="","",$Z$53)</f>
        <v/>
      </c>
      <c r="BM8" s="372" t="str">
        <f>IF($AE$53="","",$AE$53)</f>
        <v/>
      </c>
    </row>
    <row r="9" spans="1:65" ht="18.75" customHeight="1" thickBot="1">
      <c r="A9" s="598"/>
      <c r="B9" s="622"/>
      <c r="C9" s="623"/>
      <c r="D9" s="623"/>
      <c r="E9" s="623"/>
      <c r="F9" s="623"/>
      <c r="G9" s="623"/>
      <c r="H9" s="624"/>
      <c r="I9" s="622"/>
      <c r="J9" s="623"/>
      <c r="K9" s="623"/>
      <c r="L9" s="623"/>
      <c r="M9" s="623"/>
      <c r="N9" s="623"/>
      <c r="O9" s="624"/>
      <c r="P9" s="640"/>
      <c r="Q9" s="641"/>
      <c r="R9" s="641"/>
      <c r="S9" s="641"/>
      <c r="T9" s="641"/>
      <c r="U9" s="641"/>
      <c r="V9" s="641"/>
      <c r="W9" s="641"/>
      <c r="X9" s="641"/>
      <c r="Y9" s="641"/>
      <c r="Z9" s="641"/>
      <c r="AA9" s="641"/>
      <c r="AB9" s="641"/>
      <c r="AC9" s="641"/>
      <c r="AD9" s="641"/>
      <c r="AE9" s="641"/>
      <c r="AF9" s="641"/>
      <c r="AG9" s="641"/>
      <c r="AH9" s="642"/>
      <c r="BB9" s="369">
        <f t="shared" si="0"/>
        <v>56</v>
      </c>
      <c r="BC9" s="369">
        <f t="shared" si="1"/>
        <v>60</v>
      </c>
      <c r="BD9" s="369">
        <v>8</v>
      </c>
      <c r="BE9" s="369" t="str">
        <f>IF($B$56="","",$B$56)</f>
        <v/>
      </c>
      <c r="BF9" s="369" t="str">
        <f>IF($I$56="","",$I$56)</f>
        <v/>
      </c>
      <c r="BG9" s="369" t="str">
        <f>IF($P$56="","",$P$56)</f>
        <v/>
      </c>
      <c r="BH9" s="424" t="str">
        <f>IF($B$60="","",$B$60)</f>
        <v/>
      </c>
      <c r="BI9" s="370" t="str">
        <f>IF($F$60="","",$F$60)</f>
        <v/>
      </c>
      <c r="BJ9" s="369" t="str">
        <f>IF($I$60="","",$I$60)</f>
        <v/>
      </c>
      <c r="BK9" s="369" t="str">
        <f>IF($P$60="","",$P$60)</f>
        <v/>
      </c>
      <c r="BL9" s="371" t="str">
        <f>IF($Z$60="","",$Z$60)</f>
        <v/>
      </c>
      <c r="BM9" s="372" t="str">
        <f>IF($AE$60="","",$AE$60)</f>
        <v/>
      </c>
    </row>
    <row r="10" spans="1:65" ht="32.25" customHeight="1" thickBot="1">
      <c r="A10" s="599"/>
      <c r="B10" s="643" t="s">
        <v>166</v>
      </c>
      <c r="C10" s="644"/>
      <c r="D10" s="644"/>
      <c r="E10" s="645"/>
      <c r="F10" s="646" t="s">
        <v>167</v>
      </c>
      <c r="G10" s="646"/>
      <c r="H10" s="646"/>
      <c r="I10" s="643" t="s">
        <v>168</v>
      </c>
      <c r="J10" s="644"/>
      <c r="K10" s="644"/>
      <c r="L10" s="644"/>
      <c r="M10" s="644"/>
      <c r="N10" s="644"/>
      <c r="O10" s="645"/>
      <c r="P10" s="643" t="s">
        <v>169</v>
      </c>
      <c r="Q10" s="644"/>
      <c r="R10" s="644"/>
      <c r="S10" s="644"/>
      <c r="T10" s="644"/>
      <c r="U10" s="644"/>
      <c r="V10" s="644"/>
      <c r="W10" s="644"/>
      <c r="X10" s="644"/>
      <c r="Y10" s="645"/>
      <c r="Z10" s="643" t="s">
        <v>170</v>
      </c>
      <c r="AA10" s="644"/>
      <c r="AB10" s="644"/>
      <c r="AC10" s="644"/>
      <c r="AD10" s="645"/>
      <c r="AE10" s="643" t="s">
        <v>176</v>
      </c>
      <c r="AF10" s="644"/>
      <c r="AG10" s="644"/>
      <c r="AH10" s="649"/>
      <c r="BB10" s="369">
        <f t="shared" si="0"/>
        <v>63</v>
      </c>
      <c r="BC10" s="369">
        <f t="shared" si="1"/>
        <v>67</v>
      </c>
      <c r="BD10" s="369">
        <v>9</v>
      </c>
      <c r="BE10" s="369" t="str">
        <f>IF($B$63="","",$B$63)</f>
        <v/>
      </c>
      <c r="BF10" s="369" t="str">
        <f>IF($I$63="","",$I$63)</f>
        <v/>
      </c>
      <c r="BG10" s="369" t="str">
        <f>IF($P$63="","",$P$63)</f>
        <v/>
      </c>
      <c r="BH10" s="424" t="str">
        <f>IF($B$67="","",$B$67)</f>
        <v/>
      </c>
      <c r="BI10" s="370" t="str">
        <f>IF($F$67="","",$F$67)</f>
        <v/>
      </c>
      <c r="BJ10" s="369" t="str">
        <f>IF($I$67="","",$I$67)</f>
        <v/>
      </c>
      <c r="BK10" s="369" t="str">
        <f>IF($P$67="","",$P$67)</f>
        <v/>
      </c>
      <c r="BL10" s="371" t="str">
        <f>IF($Z$67="","",$Z$67)</f>
        <v/>
      </c>
      <c r="BM10" s="372" t="str">
        <f>IF($AE$67="","",$AE$67)</f>
        <v/>
      </c>
    </row>
    <row r="11" spans="1:65" ht="18.75" customHeight="1">
      <c r="A11" s="598"/>
      <c r="B11" s="650"/>
      <c r="C11" s="651"/>
      <c r="D11" s="651"/>
      <c r="E11" s="652"/>
      <c r="F11" s="656"/>
      <c r="G11" s="657"/>
      <c r="H11" s="658"/>
      <c r="I11" s="662"/>
      <c r="J11" s="663"/>
      <c r="K11" s="663"/>
      <c r="L11" s="663"/>
      <c r="M11" s="663"/>
      <c r="N11" s="663"/>
      <c r="O11" s="664"/>
      <c r="P11" s="616"/>
      <c r="Q11" s="617"/>
      <c r="R11" s="617"/>
      <c r="S11" s="617"/>
      <c r="T11" s="617"/>
      <c r="U11" s="617"/>
      <c r="V11" s="617"/>
      <c r="W11" s="617"/>
      <c r="X11" s="617"/>
      <c r="Y11" s="618"/>
      <c r="Z11" s="668"/>
      <c r="AA11" s="669"/>
      <c r="AB11" s="669"/>
      <c r="AC11" s="669"/>
      <c r="AD11" s="670"/>
      <c r="AE11" s="628"/>
      <c r="AF11" s="629"/>
      <c r="AG11" s="629"/>
      <c r="AH11" s="630"/>
      <c r="BB11" s="369">
        <f t="shared" si="0"/>
        <v>70</v>
      </c>
      <c r="BC11" s="369">
        <f t="shared" si="1"/>
        <v>74</v>
      </c>
      <c r="BD11" s="369">
        <v>10</v>
      </c>
      <c r="BE11" s="369" t="str">
        <f>IF($B$70="","",$B$70)</f>
        <v/>
      </c>
      <c r="BF11" s="369" t="str">
        <f>IF($I$70="","",$I$70)</f>
        <v/>
      </c>
      <c r="BG11" s="369" t="str">
        <f>IF($P$70="","",$P$70)</f>
        <v/>
      </c>
      <c r="BH11" s="424" t="str">
        <f>IF($B$74="","",$B$74)</f>
        <v/>
      </c>
      <c r="BI11" s="370" t="str">
        <f>IF($F$74="","",$F$74)</f>
        <v/>
      </c>
      <c r="BJ11" s="369" t="str">
        <f>IF($I$74="","",$I$74)</f>
        <v/>
      </c>
      <c r="BK11" s="369" t="str">
        <f>IF($P$74="","",$P$74)</f>
        <v/>
      </c>
      <c r="BL11" s="371" t="str">
        <f>IF($Z$74="","",$Z$74)</f>
        <v/>
      </c>
      <c r="BM11" s="372" t="str">
        <f>IF($AE$74="","",$AE$74)</f>
        <v/>
      </c>
    </row>
    <row r="12" spans="1:65" ht="18.75" customHeight="1" thickBot="1">
      <c r="A12" s="600"/>
      <c r="B12" s="653"/>
      <c r="C12" s="654"/>
      <c r="D12" s="654"/>
      <c r="E12" s="655"/>
      <c r="F12" s="659"/>
      <c r="G12" s="660"/>
      <c r="H12" s="661"/>
      <c r="I12" s="665"/>
      <c r="J12" s="666"/>
      <c r="K12" s="666"/>
      <c r="L12" s="666"/>
      <c r="M12" s="666"/>
      <c r="N12" s="666"/>
      <c r="O12" s="667"/>
      <c r="P12" s="622"/>
      <c r="Q12" s="623"/>
      <c r="R12" s="623"/>
      <c r="S12" s="623"/>
      <c r="T12" s="623"/>
      <c r="U12" s="623"/>
      <c r="V12" s="623"/>
      <c r="W12" s="623"/>
      <c r="X12" s="623"/>
      <c r="Y12" s="624"/>
      <c r="Z12" s="671"/>
      <c r="AA12" s="672"/>
      <c r="AB12" s="672"/>
      <c r="AC12" s="672"/>
      <c r="AD12" s="673"/>
      <c r="AE12" s="631"/>
      <c r="AF12" s="632"/>
      <c r="AG12" s="632"/>
      <c r="AH12" s="633"/>
      <c r="BB12" s="369">
        <f t="shared" si="0"/>
        <v>77</v>
      </c>
      <c r="BC12" s="369">
        <f t="shared" si="1"/>
        <v>81</v>
      </c>
      <c r="BD12" s="369">
        <v>11</v>
      </c>
      <c r="BE12" s="369" t="str">
        <f>IF($B$77="","",$B$77)</f>
        <v/>
      </c>
      <c r="BF12" s="369" t="str">
        <f>IF($I$77="","",$I$77)</f>
        <v/>
      </c>
      <c r="BG12" s="369" t="str">
        <f>IF($P$77="","",$P$77)</f>
        <v/>
      </c>
      <c r="BH12" s="424" t="str">
        <f>IF($B$81="","",$B$81)</f>
        <v/>
      </c>
      <c r="BI12" s="370" t="str">
        <f>IF($F$81="","",$F$81)</f>
        <v/>
      </c>
      <c r="BJ12" s="369" t="str">
        <f>IF($I$81="","",$I$81)</f>
        <v/>
      </c>
      <c r="BK12" s="369" t="str">
        <f>IF($P$81="","",$P$81)</f>
        <v/>
      </c>
      <c r="BL12" s="371" t="str">
        <f>IF($Z$81="","",$Z$81)</f>
        <v/>
      </c>
      <c r="BM12" s="372" t="str">
        <f>IF($AE$81="","",$AE$81)</f>
        <v/>
      </c>
    </row>
    <row r="13" spans="1:65" ht="18.75" customHeight="1" thickBot="1">
      <c r="A13" s="674">
        <v>2</v>
      </c>
      <c r="B13" s="612" t="s">
        <v>132</v>
      </c>
      <c r="C13" s="613"/>
      <c r="D13" s="613"/>
      <c r="E13" s="613"/>
      <c r="F13" s="613"/>
      <c r="G13" s="613"/>
      <c r="H13" s="614"/>
      <c r="I13" s="612" t="s">
        <v>164</v>
      </c>
      <c r="J13" s="613"/>
      <c r="K13" s="613"/>
      <c r="L13" s="613"/>
      <c r="M13" s="613"/>
      <c r="N13" s="613"/>
      <c r="O13" s="614"/>
      <c r="P13" s="612" t="s">
        <v>321</v>
      </c>
      <c r="Q13" s="613"/>
      <c r="R13" s="613"/>
      <c r="S13" s="613"/>
      <c r="T13" s="613"/>
      <c r="U13" s="613"/>
      <c r="V13" s="613"/>
      <c r="W13" s="613"/>
      <c r="X13" s="613"/>
      <c r="Y13" s="613"/>
      <c r="Z13" s="613"/>
      <c r="AA13" s="613"/>
      <c r="AB13" s="613"/>
      <c r="AC13" s="613"/>
      <c r="AD13" s="613"/>
      <c r="AE13" s="613"/>
      <c r="AF13" s="613"/>
      <c r="AG13" s="613"/>
      <c r="AH13" s="615"/>
      <c r="BB13" s="369">
        <f t="shared" si="0"/>
        <v>84</v>
      </c>
      <c r="BC13" s="369">
        <f t="shared" si="1"/>
        <v>88</v>
      </c>
      <c r="BD13" s="369">
        <v>12</v>
      </c>
      <c r="BE13" s="369" t="str">
        <f>IF($B$84="","",$B$84)</f>
        <v/>
      </c>
      <c r="BF13" s="369" t="str">
        <f>IF($I$84="","",$I$84)</f>
        <v/>
      </c>
      <c r="BG13" s="369" t="str">
        <f>IF($P$84="","",$P$84)</f>
        <v/>
      </c>
      <c r="BH13" s="424" t="str">
        <f>IF($B$88="","",$B$88)</f>
        <v/>
      </c>
      <c r="BI13" s="370" t="str">
        <f>IF($F$88="","",$F$88)</f>
        <v/>
      </c>
      <c r="BJ13" s="369" t="str">
        <f>IF($I$88="","",$I$88)</f>
        <v/>
      </c>
      <c r="BK13" s="369" t="str">
        <f>IF($P$88="","",$P$88)</f>
        <v/>
      </c>
      <c r="BL13" s="371" t="str">
        <f>IF($Z$88="","",$Z$88)</f>
        <v/>
      </c>
      <c r="BM13" s="372" t="str">
        <f>IF($AE$88="","",$AE$88)</f>
        <v/>
      </c>
    </row>
    <row r="14" spans="1:65" ht="18.75" customHeight="1">
      <c r="A14" s="599"/>
      <c r="B14" s="616"/>
      <c r="C14" s="617"/>
      <c r="D14" s="617"/>
      <c r="E14" s="617"/>
      <c r="F14" s="617"/>
      <c r="G14" s="617"/>
      <c r="H14" s="618"/>
      <c r="I14" s="616"/>
      <c r="J14" s="617"/>
      <c r="K14" s="617"/>
      <c r="L14" s="617"/>
      <c r="M14" s="617"/>
      <c r="N14" s="617"/>
      <c r="O14" s="618"/>
      <c r="P14" s="634"/>
      <c r="Q14" s="635"/>
      <c r="R14" s="635"/>
      <c r="S14" s="635"/>
      <c r="T14" s="635"/>
      <c r="U14" s="635"/>
      <c r="V14" s="635"/>
      <c r="W14" s="635"/>
      <c r="X14" s="635"/>
      <c r="Y14" s="635"/>
      <c r="Z14" s="635"/>
      <c r="AA14" s="635"/>
      <c r="AB14" s="635"/>
      <c r="AC14" s="635"/>
      <c r="AD14" s="635"/>
      <c r="AE14" s="635"/>
      <c r="AF14" s="635"/>
      <c r="AG14" s="635"/>
      <c r="AH14" s="636"/>
      <c r="BB14" s="369">
        <f t="shared" si="0"/>
        <v>91</v>
      </c>
      <c r="BC14" s="369">
        <f t="shared" si="1"/>
        <v>95</v>
      </c>
      <c r="BD14" s="369">
        <v>13</v>
      </c>
      <c r="BE14" s="369" t="str">
        <f>IF($B$91="","",$B$91)</f>
        <v/>
      </c>
      <c r="BF14" s="369" t="str">
        <f>IF($I$91="","",$I$91)</f>
        <v/>
      </c>
      <c r="BG14" s="369" t="str">
        <f>IF($P$91="","",$P$91)</f>
        <v/>
      </c>
      <c r="BH14" s="424" t="str">
        <f>IF($B$95="","",$B$95)</f>
        <v/>
      </c>
      <c r="BI14" s="370" t="str">
        <f>IF($F$95="","",$F$95)</f>
        <v/>
      </c>
      <c r="BJ14" s="369" t="str">
        <f>IF($I$95="","",$I$95)</f>
        <v/>
      </c>
      <c r="BK14" s="369" t="str">
        <f>IF($P$95="","",$P$95)</f>
        <v/>
      </c>
      <c r="BL14" s="371" t="str">
        <f>IF($Z$95="","",$Z$95)</f>
        <v/>
      </c>
      <c r="BM14" s="372" t="str">
        <f>IF($AE$95="","",$AE$95)</f>
        <v/>
      </c>
    </row>
    <row r="15" spans="1:65" ht="18.75" customHeight="1">
      <c r="A15" s="599"/>
      <c r="B15" s="619"/>
      <c r="C15" s="620"/>
      <c r="D15" s="620"/>
      <c r="E15" s="620"/>
      <c r="F15" s="620"/>
      <c r="G15" s="620"/>
      <c r="H15" s="621"/>
      <c r="I15" s="619"/>
      <c r="J15" s="620"/>
      <c r="K15" s="620"/>
      <c r="L15" s="620"/>
      <c r="M15" s="620"/>
      <c r="N15" s="620"/>
      <c r="O15" s="621"/>
      <c r="P15" s="637"/>
      <c r="Q15" s="638"/>
      <c r="R15" s="638"/>
      <c r="S15" s="638"/>
      <c r="T15" s="638"/>
      <c r="U15" s="638"/>
      <c r="V15" s="638"/>
      <c r="W15" s="638"/>
      <c r="X15" s="638"/>
      <c r="Y15" s="638"/>
      <c r="Z15" s="638"/>
      <c r="AA15" s="638"/>
      <c r="AB15" s="638"/>
      <c r="AC15" s="638"/>
      <c r="AD15" s="638"/>
      <c r="AE15" s="638"/>
      <c r="AF15" s="638"/>
      <c r="AG15" s="638"/>
      <c r="AH15" s="639"/>
      <c r="BB15" s="369">
        <f t="shared" si="0"/>
        <v>98</v>
      </c>
      <c r="BC15" s="369">
        <f t="shared" si="1"/>
        <v>102</v>
      </c>
      <c r="BD15" s="369">
        <v>14</v>
      </c>
      <c r="BE15" s="369" t="str">
        <f>IF($B$98="","",$B$98)</f>
        <v/>
      </c>
      <c r="BF15" s="369" t="str">
        <f>IF($I$98="","",$I$98)</f>
        <v/>
      </c>
      <c r="BG15" s="369" t="str">
        <f>IF($P$98="","",$P$98)</f>
        <v/>
      </c>
      <c r="BH15" s="424" t="str">
        <f>IF($B$102="","",$B$102)</f>
        <v/>
      </c>
      <c r="BI15" s="370" t="str">
        <f>IF($F$102="","",$F$102)</f>
        <v/>
      </c>
      <c r="BJ15" s="369" t="str">
        <f>IF($I$102="","",$I$102)</f>
        <v/>
      </c>
      <c r="BK15" s="369" t="str">
        <f>IF($P$102="","",$P$102)</f>
        <v/>
      </c>
      <c r="BL15" s="371" t="str">
        <f>IF($Z$102="","",$Z$102)</f>
        <v/>
      </c>
      <c r="BM15" s="372" t="str">
        <f>IF($AE$102="","",$AE$102)</f>
        <v/>
      </c>
    </row>
    <row r="16" spans="1:65" ht="18.75" customHeight="1" thickBot="1">
      <c r="A16" s="599"/>
      <c r="B16" s="622"/>
      <c r="C16" s="623"/>
      <c r="D16" s="623"/>
      <c r="E16" s="623"/>
      <c r="F16" s="623"/>
      <c r="G16" s="623"/>
      <c r="H16" s="624"/>
      <c r="I16" s="622"/>
      <c r="J16" s="623"/>
      <c r="K16" s="623"/>
      <c r="L16" s="623"/>
      <c r="M16" s="623"/>
      <c r="N16" s="623"/>
      <c r="O16" s="624"/>
      <c r="P16" s="640"/>
      <c r="Q16" s="641"/>
      <c r="R16" s="641"/>
      <c r="S16" s="641"/>
      <c r="T16" s="641"/>
      <c r="U16" s="641"/>
      <c r="V16" s="641"/>
      <c r="W16" s="641"/>
      <c r="X16" s="641"/>
      <c r="Y16" s="641"/>
      <c r="Z16" s="641"/>
      <c r="AA16" s="641"/>
      <c r="AB16" s="641"/>
      <c r="AC16" s="641"/>
      <c r="AD16" s="641"/>
      <c r="AE16" s="641"/>
      <c r="AF16" s="641"/>
      <c r="AG16" s="641"/>
      <c r="AH16" s="642"/>
      <c r="BB16" s="369">
        <f t="shared" si="0"/>
        <v>105</v>
      </c>
      <c r="BC16" s="369">
        <f t="shared" si="1"/>
        <v>109</v>
      </c>
      <c r="BD16" s="369">
        <v>15</v>
      </c>
      <c r="BE16" s="369" t="str">
        <f>IF($B$105="","",$B$105)</f>
        <v/>
      </c>
      <c r="BF16" s="369" t="str">
        <f>IF($I$105="","",$I$105)</f>
        <v/>
      </c>
      <c r="BG16" s="369" t="str">
        <f>IF($P$105="","",$P$105)</f>
        <v/>
      </c>
      <c r="BH16" s="424" t="str">
        <f>IF($B$109="","",$B$109)</f>
        <v/>
      </c>
      <c r="BI16" s="370" t="str">
        <f>IF($F$109="","",$F$109)</f>
        <v/>
      </c>
      <c r="BJ16" s="369" t="str">
        <f>IF($I$109="","",$I$109)</f>
        <v/>
      </c>
      <c r="BK16" s="369" t="str">
        <f>IF($P$109="","",$P$109)</f>
        <v/>
      </c>
      <c r="BL16" s="371" t="str">
        <f>IF($Z$109="","",$Z$109)</f>
        <v/>
      </c>
      <c r="BM16" s="372" t="str">
        <f>IF($AE$109="","",$AE$109)</f>
        <v/>
      </c>
    </row>
    <row r="17" spans="1:65" ht="30" customHeight="1" thickBot="1">
      <c r="A17" s="599"/>
      <c r="B17" s="643" t="s">
        <v>166</v>
      </c>
      <c r="C17" s="644"/>
      <c r="D17" s="644"/>
      <c r="E17" s="645"/>
      <c r="F17" s="646" t="s">
        <v>167</v>
      </c>
      <c r="G17" s="646"/>
      <c r="H17" s="646"/>
      <c r="I17" s="643" t="s">
        <v>168</v>
      </c>
      <c r="J17" s="644"/>
      <c r="K17" s="644"/>
      <c r="L17" s="644"/>
      <c r="M17" s="644"/>
      <c r="N17" s="644"/>
      <c r="O17" s="645"/>
      <c r="P17" s="643" t="s">
        <v>169</v>
      </c>
      <c r="Q17" s="644"/>
      <c r="R17" s="644"/>
      <c r="S17" s="644"/>
      <c r="T17" s="644"/>
      <c r="U17" s="644"/>
      <c r="V17" s="644"/>
      <c r="W17" s="644"/>
      <c r="X17" s="644"/>
      <c r="Y17" s="645"/>
      <c r="Z17" s="643" t="s">
        <v>170</v>
      </c>
      <c r="AA17" s="644"/>
      <c r="AB17" s="644"/>
      <c r="AC17" s="644"/>
      <c r="AD17" s="645"/>
      <c r="AE17" s="643" t="s">
        <v>176</v>
      </c>
      <c r="AF17" s="644"/>
      <c r="AG17" s="644"/>
      <c r="AH17" s="649"/>
      <c r="BB17" s="369">
        <f t="shared" si="0"/>
        <v>112</v>
      </c>
      <c r="BC17" s="369">
        <f t="shared" si="1"/>
        <v>116</v>
      </c>
      <c r="BD17" s="369">
        <v>16</v>
      </c>
      <c r="BE17" s="369" t="str">
        <f>IF($B$112="","",$B$112)</f>
        <v/>
      </c>
      <c r="BF17" s="369" t="str">
        <f>IF($I$112="","",$I$112)</f>
        <v/>
      </c>
      <c r="BG17" s="369" t="str">
        <f>IF($P$112="","",$P$112)</f>
        <v/>
      </c>
      <c r="BH17" s="424" t="str">
        <f>IF($B$116="","",$B$116)</f>
        <v/>
      </c>
      <c r="BI17" s="370" t="str">
        <f>IF($F$116="","",$F$116)</f>
        <v/>
      </c>
      <c r="BJ17" s="369" t="str">
        <f>IF($I$116="","",$I$116)</f>
        <v/>
      </c>
      <c r="BK17" s="369" t="str">
        <f>IF($P$116="","",$P$116)</f>
        <v/>
      </c>
      <c r="BL17" s="371" t="str">
        <f>IF($Z$116="","",$Z$116)</f>
        <v/>
      </c>
      <c r="BM17" s="372" t="str">
        <f>IF($AE$116="","",$AE$116)</f>
        <v/>
      </c>
    </row>
    <row r="18" spans="1:65" ht="18.75" customHeight="1">
      <c r="A18" s="599"/>
      <c r="B18" s="650"/>
      <c r="C18" s="651"/>
      <c r="D18" s="651"/>
      <c r="E18" s="652"/>
      <c r="F18" s="656"/>
      <c r="G18" s="657"/>
      <c r="H18" s="658"/>
      <c r="I18" s="662"/>
      <c r="J18" s="663"/>
      <c r="K18" s="663"/>
      <c r="L18" s="663"/>
      <c r="M18" s="663"/>
      <c r="N18" s="663"/>
      <c r="O18" s="664"/>
      <c r="P18" s="616"/>
      <c r="Q18" s="617"/>
      <c r="R18" s="617"/>
      <c r="S18" s="617"/>
      <c r="T18" s="617"/>
      <c r="U18" s="617"/>
      <c r="V18" s="617"/>
      <c r="W18" s="617"/>
      <c r="X18" s="617"/>
      <c r="Y18" s="618"/>
      <c r="Z18" s="668"/>
      <c r="AA18" s="669"/>
      <c r="AB18" s="669"/>
      <c r="AC18" s="669"/>
      <c r="AD18" s="670"/>
      <c r="AE18" s="628"/>
      <c r="AF18" s="629"/>
      <c r="AG18" s="629"/>
      <c r="AH18" s="630"/>
      <c r="BB18" s="369">
        <f t="shared" si="0"/>
        <v>119</v>
      </c>
      <c r="BC18" s="369">
        <f t="shared" si="1"/>
        <v>123</v>
      </c>
      <c r="BD18" s="369">
        <v>17</v>
      </c>
      <c r="BE18" s="369" t="str">
        <f>IF($B$119="","",$B$119)</f>
        <v/>
      </c>
      <c r="BF18" s="369" t="str">
        <f>IF($I$119="","",$I$119)</f>
        <v/>
      </c>
      <c r="BG18" s="369" t="str">
        <f>IF($P$119="","",$P$119)</f>
        <v/>
      </c>
      <c r="BH18" s="424" t="str">
        <f>IF($B$123="","",$B$123)</f>
        <v/>
      </c>
      <c r="BI18" s="370" t="str">
        <f>IF($F$123="","",$F$123)</f>
        <v/>
      </c>
      <c r="BJ18" s="369" t="str">
        <f>IF($I$123="","",$I$123)</f>
        <v/>
      </c>
      <c r="BK18" s="369" t="str">
        <f>IF($P$123="","",$P$123)</f>
        <v/>
      </c>
      <c r="BL18" s="371" t="str">
        <f>IF($Z$123="","",$Z$123)</f>
        <v/>
      </c>
      <c r="BM18" s="372" t="str">
        <f>IF($AE$123="","",$AE$123)</f>
        <v/>
      </c>
    </row>
    <row r="19" spans="1:65" ht="18.75" customHeight="1" thickBot="1">
      <c r="A19" s="675"/>
      <c r="B19" s="653"/>
      <c r="C19" s="654"/>
      <c r="D19" s="654"/>
      <c r="E19" s="655"/>
      <c r="F19" s="659"/>
      <c r="G19" s="660"/>
      <c r="H19" s="661"/>
      <c r="I19" s="665"/>
      <c r="J19" s="666"/>
      <c r="K19" s="666"/>
      <c r="L19" s="666"/>
      <c r="M19" s="666"/>
      <c r="N19" s="666"/>
      <c r="O19" s="667"/>
      <c r="P19" s="622"/>
      <c r="Q19" s="623"/>
      <c r="R19" s="623"/>
      <c r="S19" s="623"/>
      <c r="T19" s="623"/>
      <c r="U19" s="623"/>
      <c r="V19" s="623"/>
      <c r="W19" s="623"/>
      <c r="X19" s="623"/>
      <c r="Y19" s="624"/>
      <c r="Z19" s="671"/>
      <c r="AA19" s="672"/>
      <c r="AB19" s="672"/>
      <c r="AC19" s="672"/>
      <c r="AD19" s="673"/>
      <c r="AE19" s="631"/>
      <c r="AF19" s="632"/>
      <c r="AG19" s="632"/>
      <c r="AH19" s="633"/>
      <c r="BB19" s="369">
        <f t="shared" si="0"/>
        <v>126</v>
      </c>
      <c r="BC19" s="369">
        <f t="shared" si="1"/>
        <v>130</v>
      </c>
      <c r="BD19" s="369">
        <v>18</v>
      </c>
      <c r="BE19" s="369" t="str">
        <f>IF($B$126="","",$B$126)</f>
        <v/>
      </c>
      <c r="BF19" s="369" t="str">
        <f>IF($I$126="","",$I$126)</f>
        <v/>
      </c>
      <c r="BG19" s="369" t="str">
        <f>IF($P$126="","",$P$126)</f>
        <v/>
      </c>
      <c r="BH19" s="424" t="str">
        <f>IF($B$130="","",$B$130)</f>
        <v/>
      </c>
      <c r="BI19" s="370" t="str">
        <f>IF($F$130="","",$F$130)</f>
        <v/>
      </c>
      <c r="BJ19" s="369" t="str">
        <f>IF($I$130="","",$I$130)</f>
        <v/>
      </c>
      <c r="BK19" s="369" t="str">
        <f>IF($P$130="","",$P$130)</f>
        <v/>
      </c>
      <c r="BL19" s="371" t="str">
        <f>IF($Z$130="","",$Z$130)</f>
        <v/>
      </c>
      <c r="BM19" s="372" t="str">
        <f>IF($AE$130="","",$AE$130)</f>
        <v/>
      </c>
    </row>
    <row r="20" spans="1:65" ht="18.75" customHeight="1" thickBot="1">
      <c r="A20" s="674">
        <v>3</v>
      </c>
      <c r="B20" s="612" t="s">
        <v>132</v>
      </c>
      <c r="C20" s="613"/>
      <c r="D20" s="613"/>
      <c r="E20" s="613"/>
      <c r="F20" s="613"/>
      <c r="G20" s="613"/>
      <c r="H20" s="614"/>
      <c r="I20" s="612" t="s">
        <v>164</v>
      </c>
      <c r="J20" s="613"/>
      <c r="K20" s="613"/>
      <c r="L20" s="613"/>
      <c r="M20" s="613"/>
      <c r="N20" s="613"/>
      <c r="O20" s="614"/>
      <c r="P20" s="612" t="s">
        <v>321</v>
      </c>
      <c r="Q20" s="613"/>
      <c r="R20" s="613"/>
      <c r="S20" s="613"/>
      <c r="T20" s="613"/>
      <c r="U20" s="613"/>
      <c r="V20" s="613"/>
      <c r="W20" s="613"/>
      <c r="X20" s="613"/>
      <c r="Y20" s="613"/>
      <c r="Z20" s="613"/>
      <c r="AA20" s="613"/>
      <c r="AB20" s="613"/>
      <c r="AC20" s="613"/>
      <c r="AD20" s="613"/>
      <c r="AE20" s="613"/>
      <c r="AF20" s="613"/>
      <c r="AG20" s="613"/>
      <c r="AH20" s="615"/>
      <c r="BB20" s="369">
        <f t="shared" si="0"/>
        <v>133</v>
      </c>
      <c r="BC20" s="369">
        <f t="shared" si="1"/>
        <v>137</v>
      </c>
      <c r="BD20" s="369">
        <v>19</v>
      </c>
      <c r="BE20" s="369" t="str">
        <f>IF($B$133="","",$B$133)</f>
        <v/>
      </c>
      <c r="BF20" s="369" t="str">
        <f>IF($I$133="","",$I$133)</f>
        <v/>
      </c>
      <c r="BG20" s="369" t="str">
        <f>IF($P$133="","",$P$133)</f>
        <v/>
      </c>
      <c r="BH20" s="424" t="str">
        <f>IF($B$137="","",$B$137)</f>
        <v/>
      </c>
      <c r="BI20" s="370" t="str">
        <f>IF($F$137="","",$F$137)</f>
        <v/>
      </c>
      <c r="BJ20" s="369" t="str">
        <f>IF($I$137="","",$I$137)</f>
        <v/>
      </c>
      <c r="BK20" s="369" t="str">
        <f>IF($P$137="","",$P$137)</f>
        <v/>
      </c>
      <c r="BL20" s="371" t="str">
        <f>IF($Z$137="","",$Z$137)</f>
        <v/>
      </c>
      <c r="BM20" s="372" t="str">
        <f>IF($AE$137="","",$AE$137)</f>
        <v/>
      </c>
    </row>
    <row r="21" spans="1:65" ht="18.75" customHeight="1">
      <c r="A21" s="599"/>
      <c r="B21" s="616"/>
      <c r="C21" s="617"/>
      <c r="D21" s="617"/>
      <c r="E21" s="617"/>
      <c r="F21" s="617"/>
      <c r="G21" s="617"/>
      <c r="H21" s="618"/>
      <c r="I21" s="616"/>
      <c r="J21" s="617"/>
      <c r="K21" s="617"/>
      <c r="L21" s="617"/>
      <c r="M21" s="617"/>
      <c r="N21" s="617"/>
      <c r="O21" s="618"/>
      <c r="P21" s="634"/>
      <c r="Q21" s="635"/>
      <c r="R21" s="635"/>
      <c r="S21" s="635"/>
      <c r="T21" s="635"/>
      <c r="U21" s="635"/>
      <c r="V21" s="635"/>
      <c r="W21" s="635"/>
      <c r="X21" s="635"/>
      <c r="Y21" s="635"/>
      <c r="Z21" s="635"/>
      <c r="AA21" s="635"/>
      <c r="AB21" s="635"/>
      <c r="AC21" s="635"/>
      <c r="AD21" s="635"/>
      <c r="AE21" s="635"/>
      <c r="AF21" s="635"/>
      <c r="AG21" s="635"/>
      <c r="AH21" s="636"/>
      <c r="BB21" s="369">
        <f t="shared" si="0"/>
        <v>140</v>
      </c>
      <c r="BC21" s="369">
        <f t="shared" si="1"/>
        <v>144</v>
      </c>
      <c r="BD21" s="369">
        <v>20</v>
      </c>
      <c r="BE21" s="369" t="str">
        <f>IF($B$140="","",$B$140)</f>
        <v/>
      </c>
      <c r="BF21" s="369" t="str">
        <f>IF($I$140="","",$I$140)</f>
        <v/>
      </c>
      <c r="BG21" s="369" t="str">
        <f>IF($P$140="","",$P$140)</f>
        <v/>
      </c>
      <c r="BH21" s="424" t="str">
        <f>IF($B$144="","",$B$144)</f>
        <v/>
      </c>
      <c r="BI21" s="370" t="str">
        <f>IF($F$144="","",$F$144)</f>
        <v/>
      </c>
      <c r="BJ21" s="369" t="str">
        <f>IF($I$144="","",$I$144)</f>
        <v/>
      </c>
      <c r="BK21" s="369" t="str">
        <f>IF($P$144="","",$P$144)</f>
        <v/>
      </c>
      <c r="BL21" s="371" t="str">
        <f>IF($Z$144="","",$Z$144)</f>
        <v/>
      </c>
      <c r="BM21" s="372" t="str">
        <f>IF($AE$144="","",$AE$144)</f>
        <v/>
      </c>
    </row>
    <row r="22" spans="1:65" ht="18.75" customHeight="1">
      <c r="A22" s="599"/>
      <c r="B22" s="619"/>
      <c r="C22" s="620"/>
      <c r="D22" s="620"/>
      <c r="E22" s="620"/>
      <c r="F22" s="620"/>
      <c r="G22" s="620"/>
      <c r="H22" s="621"/>
      <c r="I22" s="619"/>
      <c r="J22" s="620"/>
      <c r="K22" s="620"/>
      <c r="L22" s="620"/>
      <c r="M22" s="620"/>
      <c r="N22" s="620"/>
      <c r="O22" s="621"/>
      <c r="P22" s="637"/>
      <c r="Q22" s="638"/>
      <c r="R22" s="638"/>
      <c r="S22" s="638"/>
      <c r="T22" s="638"/>
      <c r="U22" s="638"/>
      <c r="V22" s="638"/>
      <c r="W22" s="638"/>
      <c r="X22" s="638"/>
      <c r="Y22" s="638"/>
      <c r="Z22" s="638"/>
      <c r="AA22" s="638"/>
      <c r="AB22" s="638"/>
      <c r="AC22" s="638"/>
      <c r="AD22" s="638"/>
      <c r="AE22" s="638"/>
      <c r="AF22" s="638"/>
      <c r="AG22" s="638"/>
      <c r="AH22" s="639"/>
      <c r="BI22" s="369">
        <f>SUBTOTAL(9,$BI$2:$BI$21)</f>
        <v>0</v>
      </c>
      <c r="BL22" s="371">
        <f>SUBTOTAL(9,$BL$2:$BL$21)</f>
        <v>0</v>
      </c>
      <c r="BM22" s="372">
        <f>SUBTOTAL(9,$BM$2:$BM$21)</f>
        <v>0</v>
      </c>
    </row>
    <row r="23" spans="1:65" ht="18.75" customHeight="1" thickBot="1">
      <c r="A23" s="599"/>
      <c r="B23" s="622"/>
      <c r="C23" s="623"/>
      <c r="D23" s="623"/>
      <c r="E23" s="623"/>
      <c r="F23" s="623"/>
      <c r="G23" s="623"/>
      <c r="H23" s="624"/>
      <c r="I23" s="622"/>
      <c r="J23" s="623"/>
      <c r="K23" s="623"/>
      <c r="L23" s="623"/>
      <c r="M23" s="623"/>
      <c r="N23" s="623"/>
      <c r="O23" s="624"/>
      <c r="P23" s="640"/>
      <c r="Q23" s="641"/>
      <c r="R23" s="641"/>
      <c r="S23" s="641"/>
      <c r="T23" s="641"/>
      <c r="U23" s="641"/>
      <c r="V23" s="641"/>
      <c r="W23" s="641"/>
      <c r="X23" s="641"/>
      <c r="Y23" s="641"/>
      <c r="Z23" s="641"/>
      <c r="AA23" s="641"/>
      <c r="AB23" s="641"/>
      <c r="AC23" s="641"/>
      <c r="AD23" s="641"/>
      <c r="AE23" s="641"/>
      <c r="AF23" s="641"/>
      <c r="AG23" s="641"/>
      <c r="AH23" s="642"/>
    </row>
    <row r="24" spans="1:65" ht="39.75" customHeight="1" thickBot="1">
      <c r="A24" s="599"/>
      <c r="B24" s="643" t="s">
        <v>166</v>
      </c>
      <c r="C24" s="644"/>
      <c r="D24" s="644"/>
      <c r="E24" s="645"/>
      <c r="F24" s="646" t="s">
        <v>167</v>
      </c>
      <c r="G24" s="646"/>
      <c r="H24" s="646"/>
      <c r="I24" s="643" t="s">
        <v>168</v>
      </c>
      <c r="J24" s="644"/>
      <c r="K24" s="644"/>
      <c r="L24" s="644"/>
      <c r="M24" s="644"/>
      <c r="N24" s="644"/>
      <c r="O24" s="645"/>
      <c r="P24" s="643" t="s">
        <v>169</v>
      </c>
      <c r="Q24" s="644"/>
      <c r="R24" s="644"/>
      <c r="S24" s="644"/>
      <c r="T24" s="644"/>
      <c r="U24" s="644"/>
      <c r="V24" s="644"/>
      <c r="W24" s="644"/>
      <c r="X24" s="644"/>
      <c r="Y24" s="645"/>
      <c r="Z24" s="643" t="s">
        <v>170</v>
      </c>
      <c r="AA24" s="644"/>
      <c r="AB24" s="644"/>
      <c r="AC24" s="644"/>
      <c r="AD24" s="645"/>
      <c r="AE24" s="643" t="s">
        <v>176</v>
      </c>
      <c r="AF24" s="644"/>
      <c r="AG24" s="644"/>
      <c r="AH24" s="649"/>
    </row>
    <row r="25" spans="1:65" ht="18.75" customHeight="1">
      <c r="A25" s="599"/>
      <c r="B25" s="650"/>
      <c r="C25" s="651"/>
      <c r="D25" s="651"/>
      <c r="E25" s="652"/>
      <c r="F25" s="656"/>
      <c r="G25" s="657"/>
      <c r="H25" s="658"/>
      <c r="I25" s="662"/>
      <c r="J25" s="663"/>
      <c r="K25" s="663"/>
      <c r="L25" s="663"/>
      <c r="M25" s="663"/>
      <c r="N25" s="663"/>
      <c r="O25" s="664"/>
      <c r="P25" s="616"/>
      <c r="Q25" s="617"/>
      <c r="R25" s="617"/>
      <c r="S25" s="617"/>
      <c r="T25" s="617"/>
      <c r="U25" s="617"/>
      <c r="V25" s="617"/>
      <c r="W25" s="617"/>
      <c r="X25" s="617"/>
      <c r="Y25" s="618"/>
      <c r="Z25" s="668"/>
      <c r="AA25" s="669"/>
      <c r="AB25" s="669"/>
      <c r="AC25" s="669"/>
      <c r="AD25" s="670"/>
      <c r="AE25" s="628"/>
      <c r="AF25" s="629"/>
      <c r="AG25" s="629"/>
      <c r="AH25" s="630"/>
    </row>
    <row r="26" spans="1:65" ht="18.75" customHeight="1" thickBot="1">
      <c r="A26" s="675"/>
      <c r="B26" s="653"/>
      <c r="C26" s="654"/>
      <c r="D26" s="654"/>
      <c r="E26" s="655"/>
      <c r="F26" s="659"/>
      <c r="G26" s="660"/>
      <c r="H26" s="661"/>
      <c r="I26" s="665"/>
      <c r="J26" s="666"/>
      <c r="K26" s="666"/>
      <c r="L26" s="666"/>
      <c r="M26" s="666"/>
      <c r="N26" s="666"/>
      <c r="O26" s="667"/>
      <c r="P26" s="622"/>
      <c r="Q26" s="623"/>
      <c r="R26" s="623"/>
      <c r="S26" s="623"/>
      <c r="T26" s="623"/>
      <c r="U26" s="623"/>
      <c r="V26" s="623"/>
      <c r="W26" s="623"/>
      <c r="X26" s="623"/>
      <c r="Y26" s="624"/>
      <c r="Z26" s="671"/>
      <c r="AA26" s="672"/>
      <c r="AB26" s="672"/>
      <c r="AC26" s="672"/>
      <c r="AD26" s="673"/>
      <c r="AE26" s="631"/>
      <c r="AF26" s="632"/>
      <c r="AG26" s="632"/>
      <c r="AH26" s="633"/>
    </row>
    <row r="27" spans="1:65" ht="18.75" customHeight="1" thickBot="1">
      <c r="A27" s="674">
        <v>4</v>
      </c>
      <c r="B27" s="612" t="s">
        <v>132</v>
      </c>
      <c r="C27" s="613"/>
      <c r="D27" s="613"/>
      <c r="E27" s="613"/>
      <c r="F27" s="613"/>
      <c r="G27" s="613"/>
      <c r="H27" s="614"/>
      <c r="I27" s="612" t="s">
        <v>164</v>
      </c>
      <c r="J27" s="613"/>
      <c r="K27" s="613"/>
      <c r="L27" s="613"/>
      <c r="M27" s="613"/>
      <c r="N27" s="613"/>
      <c r="O27" s="614"/>
      <c r="P27" s="612" t="s">
        <v>321</v>
      </c>
      <c r="Q27" s="613"/>
      <c r="R27" s="613"/>
      <c r="S27" s="613"/>
      <c r="T27" s="613"/>
      <c r="U27" s="613"/>
      <c r="V27" s="613"/>
      <c r="W27" s="613"/>
      <c r="X27" s="613"/>
      <c r="Y27" s="613"/>
      <c r="Z27" s="613"/>
      <c r="AA27" s="613"/>
      <c r="AB27" s="613"/>
      <c r="AC27" s="613"/>
      <c r="AD27" s="613"/>
      <c r="AE27" s="613"/>
      <c r="AF27" s="613"/>
      <c r="AG27" s="613"/>
      <c r="AH27" s="615"/>
    </row>
    <row r="28" spans="1:65" ht="18.75" customHeight="1">
      <c r="A28" s="599"/>
      <c r="B28" s="616"/>
      <c r="C28" s="617"/>
      <c r="D28" s="617"/>
      <c r="E28" s="617"/>
      <c r="F28" s="617"/>
      <c r="G28" s="617"/>
      <c r="H28" s="618"/>
      <c r="I28" s="616"/>
      <c r="J28" s="617"/>
      <c r="K28" s="617"/>
      <c r="L28" s="617"/>
      <c r="M28" s="617"/>
      <c r="N28" s="617"/>
      <c r="O28" s="618"/>
      <c r="P28" s="634"/>
      <c r="Q28" s="635"/>
      <c r="R28" s="635"/>
      <c r="S28" s="635"/>
      <c r="T28" s="635"/>
      <c r="U28" s="635"/>
      <c r="V28" s="635"/>
      <c r="W28" s="635"/>
      <c r="X28" s="635"/>
      <c r="Y28" s="635"/>
      <c r="Z28" s="635"/>
      <c r="AA28" s="635"/>
      <c r="AB28" s="635"/>
      <c r="AC28" s="635"/>
      <c r="AD28" s="635"/>
      <c r="AE28" s="635"/>
      <c r="AF28" s="635"/>
      <c r="AG28" s="635"/>
      <c r="AH28" s="636"/>
    </row>
    <row r="29" spans="1:65" ht="18.75" customHeight="1">
      <c r="A29" s="599"/>
      <c r="B29" s="619"/>
      <c r="C29" s="620"/>
      <c r="D29" s="620"/>
      <c r="E29" s="620"/>
      <c r="F29" s="620"/>
      <c r="G29" s="620"/>
      <c r="H29" s="621"/>
      <c r="I29" s="619"/>
      <c r="J29" s="620"/>
      <c r="K29" s="620"/>
      <c r="L29" s="620"/>
      <c r="M29" s="620"/>
      <c r="N29" s="620"/>
      <c r="O29" s="621"/>
      <c r="P29" s="637"/>
      <c r="Q29" s="638"/>
      <c r="R29" s="638"/>
      <c r="S29" s="638"/>
      <c r="T29" s="638"/>
      <c r="U29" s="638"/>
      <c r="V29" s="638"/>
      <c r="W29" s="638"/>
      <c r="X29" s="638"/>
      <c r="Y29" s="638"/>
      <c r="Z29" s="638"/>
      <c r="AA29" s="638"/>
      <c r="AB29" s="638"/>
      <c r="AC29" s="638"/>
      <c r="AD29" s="638"/>
      <c r="AE29" s="638"/>
      <c r="AF29" s="638"/>
      <c r="AG29" s="638"/>
      <c r="AH29" s="639"/>
    </row>
    <row r="30" spans="1:65" ht="18.75" customHeight="1" thickBot="1">
      <c r="A30" s="599"/>
      <c r="B30" s="622"/>
      <c r="C30" s="623"/>
      <c r="D30" s="623"/>
      <c r="E30" s="623"/>
      <c r="F30" s="623"/>
      <c r="G30" s="623"/>
      <c r="H30" s="624"/>
      <c r="I30" s="622"/>
      <c r="J30" s="623"/>
      <c r="K30" s="623"/>
      <c r="L30" s="623"/>
      <c r="M30" s="623"/>
      <c r="N30" s="623"/>
      <c r="O30" s="624"/>
      <c r="P30" s="640"/>
      <c r="Q30" s="641"/>
      <c r="R30" s="641"/>
      <c r="S30" s="641"/>
      <c r="T30" s="641"/>
      <c r="U30" s="641"/>
      <c r="V30" s="641"/>
      <c r="W30" s="641"/>
      <c r="X30" s="641"/>
      <c r="Y30" s="641"/>
      <c r="Z30" s="641"/>
      <c r="AA30" s="641"/>
      <c r="AB30" s="641"/>
      <c r="AC30" s="641"/>
      <c r="AD30" s="641"/>
      <c r="AE30" s="641"/>
      <c r="AF30" s="641"/>
      <c r="AG30" s="641"/>
      <c r="AH30" s="642"/>
    </row>
    <row r="31" spans="1:65" ht="39.75" customHeight="1" thickBot="1">
      <c r="A31" s="599"/>
      <c r="B31" s="643" t="s">
        <v>166</v>
      </c>
      <c r="C31" s="644"/>
      <c r="D31" s="644"/>
      <c r="E31" s="645"/>
      <c r="F31" s="646" t="s">
        <v>167</v>
      </c>
      <c r="G31" s="646"/>
      <c r="H31" s="646"/>
      <c r="I31" s="643" t="s">
        <v>168</v>
      </c>
      <c r="J31" s="644"/>
      <c r="K31" s="644"/>
      <c r="L31" s="644"/>
      <c r="M31" s="644"/>
      <c r="N31" s="644"/>
      <c r="O31" s="645"/>
      <c r="P31" s="643" t="s">
        <v>169</v>
      </c>
      <c r="Q31" s="644"/>
      <c r="R31" s="644"/>
      <c r="S31" s="644"/>
      <c r="T31" s="644"/>
      <c r="U31" s="644"/>
      <c r="V31" s="644"/>
      <c r="W31" s="644"/>
      <c r="X31" s="644"/>
      <c r="Y31" s="645"/>
      <c r="Z31" s="643" t="s">
        <v>170</v>
      </c>
      <c r="AA31" s="644"/>
      <c r="AB31" s="644"/>
      <c r="AC31" s="644"/>
      <c r="AD31" s="645"/>
      <c r="AE31" s="643" t="s">
        <v>176</v>
      </c>
      <c r="AF31" s="644"/>
      <c r="AG31" s="644"/>
      <c r="AH31" s="649"/>
    </row>
    <row r="32" spans="1:65" ht="18.75" customHeight="1">
      <c r="A32" s="599"/>
      <c r="B32" s="650"/>
      <c r="C32" s="651"/>
      <c r="D32" s="651"/>
      <c r="E32" s="652"/>
      <c r="F32" s="656"/>
      <c r="G32" s="657"/>
      <c r="H32" s="658"/>
      <c r="I32" s="662"/>
      <c r="J32" s="663"/>
      <c r="K32" s="663"/>
      <c r="L32" s="663"/>
      <c r="M32" s="663"/>
      <c r="N32" s="663"/>
      <c r="O32" s="664"/>
      <c r="P32" s="616"/>
      <c r="Q32" s="617"/>
      <c r="R32" s="617"/>
      <c r="S32" s="617"/>
      <c r="T32" s="617"/>
      <c r="U32" s="617"/>
      <c r="V32" s="617"/>
      <c r="W32" s="617"/>
      <c r="X32" s="617"/>
      <c r="Y32" s="618"/>
      <c r="Z32" s="668"/>
      <c r="AA32" s="669"/>
      <c r="AB32" s="669"/>
      <c r="AC32" s="669"/>
      <c r="AD32" s="670"/>
      <c r="AE32" s="628"/>
      <c r="AF32" s="629"/>
      <c r="AG32" s="629"/>
      <c r="AH32" s="630"/>
    </row>
    <row r="33" spans="1:34" ht="18.75" customHeight="1" thickBot="1">
      <c r="A33" s="675"/>
      <c r="B33" s="653"/>
      <c r="C33" s="654"/>
      <c r="D33" s="654"/>
      <c r="E33" s="655"/>
      <c r="F33" s="659"/>
      <c r="G33" s="660"/>
      <c r="H33" s="661"/>
      <c r="I33" s="665"/>
      <c r="J33" s="666"/>
      <c r="K33" s="666"/>
      <c r="L33" s="666"/>
      <c r="M33" s="666"/>
      <c r="N33" s="666"/>
      <c r="O33" s="667"/>
      <c r="P33" s="622"/>
      <c r="Q33" s="623"/>
      <c r="R33" s="623"/>
      <c r="S33" s="623"/>
      <c r="T33" s="623"/>
      <c r="U33" s="623"/>
      <c r="V33" s="623"/>
      <c r="W33" s="623"/>
      <c r="X33" s="623"/>
      <c r="Y33" s="624"/>
      <c r="Z33" s="671"/>
      <c r="AA33" s="672"/>
      <c r="AB33" s="672"/>
      <c r="AC33" s="672"/>
      <c r="AD33" s="673"/>
      <c r="AE33" s="631"/>
      <c r="AF33" s="632"/>
      <c r="AG33" s="632"/>
      <c r="AH33" s="633"/>
    </row>
    <row r="34" spans="1:34" ht="18.75" customHeight="1" thickBot="1">
      <c r="A34" s="674">
        <v>5</v>
      </c>
      <c r="B34" s="612" t="s">
        <v>132</v>
      </c>
      <c r="C34" s="613"/>
      <c r="D34" s="613"/>
      <c r="E34" s="613"/>
      <c r="F34" s="613"/>
      <c r="G34" s="613"/>
      <c r="H34" s="614"/>
      <c r="I34" s="612" t="s">
        <v>164</v>
      </c>
      <c r="J34" s="613"/>
      <c r="K34" s="613"/>
      <c r="L34" s="613"/>
      <c r="M34" s="613"/>
      <c r="N34" s="613"/>
      <c r="O34" s="614"/>
      <c r="P34" s="612" t="s">
        <v>321</v>
      </c>
      <c r="Q34" s="613"/>
      <c r="R34" s="613"/>
      <c r="S34" s="613"/>
      <c r="T34" s="613"/>
      <c r="U34" s="613"/>
      <c r="V34" s="613"/>
      <c r="W34" s="613"/>
      <c r="X34" s="613"/>
      <c r="Y34" s="613"/>
      <c r="Z34" s="613"/>
      <c r="AA34" s="613"/>
      <c r="AB34" s="613"/>
      <c r="AC34" s="613"/>
      <c r="AD34" s="613"/>
      <c r="AE34" s="613"/>
      <c r="AF34" s="613"/>
      <c r="AG34" s="613"/>
      <c r="AH34" s="615"/>
    </row>
    <row r="35" spans="1:34" ht="18.75" customHeight="1">
      <c r="A35" s="599"/>
      <c r="B35" s="616"/>
      <c r="C35" s="617"/>
      <c r="D35" s="617"/>
      <c r="E35" s="617"/>
      <c r="F35" s="617"/>
      <c r="G35" s="617"/>
      <c r="H35" s="618"/>
      <c r="I35" s="616"/>
      <c r="J35" s="617"/>
      <c r="K35" s="617"/>
      <c r="L35" s="617"/>
      <c r="M35" s="617"/>
      <c r="N35" s="617"/>
      <c r="O35" s="618"/>
      <c r="P35" s="634"/>
      <c r="Q35" s="635"/>
      <c r="R35" s="635"/>
      <c r="S35" s="635"/>
      <c r="T35" s="635"/>
      <c r="U35" s="635"/>
      <c r="V35" s="635"/>
      <c r="W35" s="635"/>
      <c r="X35" s="635"/>
      <c r="Y35" s="635"/>
      <c r="Z35" s="635"/>
      <c r="AA35" s="635"/>
      <c r="AB35" s="635"/>
      <c r="AC35" s="635"/>
      <c r="AD35" s="635"/>
      <c r="AE35" s="635"/>
      <c r="AF35" s="635"/>
      <c r="AG35" s="635"/>
      <c r="AH35" s="636"/>
    </row>
    <row r="36" spans="1:34" ht="18.75" customHeight="1">
      <c r="A36" s="599"/>
      <c r="B36" s="619"/>
      <c r="C36" s="620"/>
      <c r="D36" s="620"/>
      <c r="E36" s="620"/>
      <c r="F36" s="620"/>
      <c r="G36" s="620"/>
      <c r="H36" s="621"/>
      <c r="I36" s="619"/>
      <c r="J36" s="620"/>
      <c r="K36" s="620"/>
      <c r="L36" s="620"/>
      <c r="M36" s="620"/>
      <c r="N36" s="620"/>
      <c r="O36" s="621"/>
      <c r="P36" s="637"/>
      <c r="Q36" s="638"/>
      <c r="R36" s="638"/>
      <c r="S36" s="638"/>
      <c r="T36" s="638"/>
      <c r="U36" s="638"/>
      <c r="V36" s="638"/>
      <c r="W36" s="638"/>
      <c r="X36" s="638"/>
      <c r="Y36" s="638"/>
      <c r="Z36" s="638"/>
      <c r="AA36" s="638"/>
      <c r="AB36" s="638"/>
      <c r="AC36" s="638"/>
      <c r="AD36" s="638"/>
      <c r="AE36" s="638"/>
      <c r="AF36" s="638"/>
      <c r="AG36" s="638"/>
      <c r="AH36" s="639"/>
    </row>
    <row r="37" spans="1:34" ht="18.75" customHeight="1" thickBot="1">
      <c r="A37" s="599"/>
      <c r="B37" s="622"/>
      <c r="C37" s="623"/>
      <c r="D37" s="623"/>
      <c r="E37" s="623"/>
      <c r="F37" s="623"/>
      <c r="G37" s="623"/>
      <c r="H37" s="624"/>
      <c r="I37" s="622"/>
      <c r="J37" s="623"/>
      <c r="K37" s="623"/>
      <c r="L37" s="623"/>
      <c r="M37" s="623"/>
      <c r="N37" s="623"/>
      <c r="O37" s="624"/>
      <c r="P37" s="640"/>
      <c r="Q37" s="641"/>
      <c r="R37" s="641"/>
      <c r="S37" s="641"/>
      <c r="T37" s="641"/>
      <c r="U37" s="641"/>
      <c r="V37" s="641"/>
      <c r="W37" s="641"/>
      <c r="X37" s="641"/>
      <c r="Y37" s="641"/>
      <c r="Z37" s="641"/>
      <c r="AA37" s="641"/>
      <c r="AB37" s="641"/>
      <c r="AC37" s="641"/>
      <c r="AD37" s="641"/>
      <c r="AE37" s="641"/>
      <c r="AF37" s="641"/>
      <c r="AG37" s="641"/>
      <c r="AH37" s="642"/>
    </row>
    <row r="38" spans="1:34" ht="39.75" customHeight="1" thickBot="1">
      <c r="A38" s="599"/>
      <c r="B38" s="643" t="s">
        <v>166</v>
      </c>
      <c r="C38" s="644"/>
      <c r="D38" s="644"/>
      <c r="E38" s="645"/>
      <c r="F38" s="646" t="s">
        <v>167</v>
      </c>
      <c r="G38" s="646"/>
      <c r="H38" s="646"/>
      <c r="I38" s="643" t="s">
        <v>168</v>
      </c>
      <c r="J38" s="644"/>
      <c r="K38" s="644"/>
      <c r="L38" s="644"/>
      <c r="M38" s="644"/>
      <c r="N38" s="644"/>
      <c r="O38" s="645"/>
      <c r="P38" s="643" t="s">
        <v>169</v>
      </c>
      <c r="Q38" s="644"/>
      <c r="R38" s="644"/>
      <c r="S38" s="644"/>
      <c r="T38" s="644"/>
      <c r="U38" s="644"/>
      <c r="V38" s="644"/>
      <c r="W38" s="644"/>
      <c r="X38" s="644"/>
      <c r="Y38" s="645"/>
      <c r="Z38" s="643" t="s">
        <v>170</v>
      </c>
      <c r="AA38" s="644"/>
      <c r="AB38" s="644"/>
      <c r="AC38" s="644"/>
      <c r="AD38" s="645"/>
      <c r="AE38" s="643" t="s">
        <v>176</v>
      </c>
      <c r="AF38" s="644"/>
      <c r="AG38" s="644"/>
      <c r="AH38" s="649"/>
    </row>
    <row r="39" spans="1:34" ht="18.75" customHeight="1">
      <c r="A39" s="599"/>
      <c r="B39" s="650"/>
      <c r="C39" s="651"/>
      <c r="D39" s="651"/>
      <c r="E39" s="652"/>
      <c r="F39" s="656"/>
      <c r="G39" s="657"/>
      <c r="H39" s="658"/>
      <c r="I39" s="662"/>
      <c r="J39" s="663"/>
      <c r="K39" s="663"/>
      <c r="L39" s="663"/>
      <c r="M39" s="663"/>
      <c r="N39" s="663"/>
      <c r="O39" s="664"/>
      <c r="P39" s="616"/>
      <c r="Q39" s="617"/>
      <c r="R39" s="617"/>
      <c r="S39" s="617"/>
      <c r="T39" s="617"/>
      <c r="U39" s="617"/>
      <c r="V39" s="617"/>
      <c r="W39" s="617"/>
      <c r="X39" s="617"/>
      <c r="Y39" s="618"/>
      <c r="Z39" s="668"/>
      <c r="AA39" s="669"/>
      <c r="AB39" s="669"/>
      <c r="AC39" s="669"/>
      <c r="AD39" s="670"/>
      <c r="AE39" s="628"/>
      <c r="AF39" s="629"/>
      <c r="AG39" s="629"/>
      <c r="AH39" s="630"/>
    </row>
    <row r="40" spans="1:34" ht="18.75" customHeight="1" thickBot="1">
      <c r="A40" s="675"/>
      <c r="B40" s="653"/>
      <c r="C40" s="654"/>
      <c r="D40" s="654"/>
      <c r="E40" s="655"/>
      <c r="F40" s="659"/>
      <c r="G40" s="660"/>
      <c r="H40" s="661"/>
      <c r="I40" s="665"/>
      <c r="J40" s="666"/>
      <c r="K40" s="666"/>
      <c r="L40" s="666"/>
      <c r="M40" s="666"/>
      <c r="N40" s="666"/>
      <c r="O40" s="667"/>
      <c r="P40" s="622"/>
      <c r="Q40" s="623"/>
      <c r="R40" s="623"/>
      <c r="S40" s="623"/>
      <c r="T40" s="623"/>
      <c r="U40" s="623"/>
      <c r="V40" s="623"/>
      <c r="W40" s="623"/>
      <c r="X40" s="623"/>
      <c r="Y40" s="624"/>
      <c r="Z40" s="671"/>
      <c r="AA40" s="672"/>
      <c r="AB40" s="672"/>
      <c r="AC40" s="672"/>
      <c r="AD40" s="673"/>
      <c r="AE40" s="631"/>
      <c r="AF40" s="632"/>
      <c r="AG40" s="632"/>
      <c r="AH40" s="633"/>
    </row>
    <row r="41" spans="1:34" ht="18.75" customHeight="1" thickBot="1">
      <c r="A41" s="674">
        <v>6</v>
      </c>
      <c r="B41" s="612" t="s">
        <v>132</v>
      </c>
      <c r="C41" s="613"/>
      <c r="D41" s="613"/>
      <c r="E41" s="613"/>
      <c r="F41" s="613"/>
      <c r="G41" s="613"/>
      <c r="H41" s="614"/>
      <c r="I41" s="612" t="s">
        <v>164</v>
      </c>
      <c r="J41" s="613"/>
      <c r="K41" s="613"/>
      <c r="L41" s="613"/>
      <c r="M41" s="613"/>
      <c r="N41" s="613"/>
      <c r="O41" s="614"/>
      <c r="P41" s="612" t="s">
        <v>321</v>
      </c>
      <c r="Q41" s="613"/>
      <c r="R41" s="613"/>
      <c r="S41" s="613"/>
      <c r="T41" s="613"/>
      <c r="U41" s="613"/>
      <c r="V41" s="613"/>
      <c r="W41" s="613"/>
      <c r="X41" s="613"/>
      <c r="Y41" s="613"/>
      <c r="Z41" s="613"/>
      <c r="AA41" s="613"/>
      <c r="AB41" s="613"/>
      <c r="AC41" s="613"/>
      <c r="AD41" s="613"/>
      <c r="AE41" s="613"/>
      <c r="AF41" s="613"/>
      <c r="AG41" s="613"/>
      <c r="AH41" s="615"/>
    </row>
    <row r="42" spans="1:34" ht="18.75" customHeight="1">
      <c r="A42" s="599"/>
      <c r="B42" s="616"/>
      <c r="C42" s="617"/>
      <c r="D42" s="617"/>
      <c r="E42" s="617"/>
      <c r="F42" s="617"/>
      <c r="G42" s="617"/>
      <c r="H42" s="618"/>
      <c r="I42" s="616"/>
      <c r="J42" s="617"/>
      <c r="K42" s="617"/>
      <c r="L42" s="617"/>
      <c r="M42" s="617"/>
      <c r="N42" s="617"/>
      <c r="O42" s="618"/>
      <c r="P42" s="634"/>
      <c r="Q42" s="635"/>
      <c r="R42" s="635"/>
      <c r="S42" s="635"/>
      <c r="T42" s="635"/>
      <c r="U42" s="635"/>
      <c r="V42" s="635"/>
      <c r="W42" s="635"/>
      <c r="X42" s="635"/>
      <c r="Y42" s="635"/>
      <c r="Z42" s="635"/>
      <c r="AA42" s="635"/>
      <c r="AB42" s="635"/>
      <c r="AC42" s="635"/>
      <c r="AD42" s="635"/>
      <c r="AE42" s="635"/>
      <c r="AF42" s="635"/>
      <c r="AG42" s="635"/>
      <c r="AH42" s="636"/>
    </row>
    <row r="43" spans="1:34" ht="18.75" customHeight="1">
      <c r="A43" s="599"/>
      <c r="B43" s="619"/>
      <c r="C43" s="620"/>
      <c r="D43" s="620"/>
      <c r="E43" s="620"/>
      <c r="F43" s="620"/>
      <c r="G43" s="620"/>
      <c r="H43" s="621"/>
      <c r="I43" s="619"/>
      <c r="J43" s="620"/>
      <c r="K43" s="620"/>
      <c r="L43" s="620"/>
      <c r="M43" s="620"/>
      <c r="N43" s="620"/>
      <c r="O43" s="621"/>
      <c r="P43" s="637"/>
      <c r="Q43" s="638"/>
      <c r="R43" s="638"/>
      <c r="S43" s="638"/>
      <c r="T43" s="638"/>
      <c r="U43" s="638"/>
      <c r="V43" s="638"/>
      <c r="W43" s="638"/>
      <c r="X43" s="638"/>
      <c r="Y43" s="638"/>
      <c r="Z43" s="638"/>
      <c r="AA43" s="638"/>
      <c r="AB43" s="638"/>
      <c r="AC43" s="638"/>
      <c r="AD43" s="638"/>
      <c r="AE43" s="638"/>
      <c r="AF43" s="638"/>
      <c r="AG43" s="638"/>
      <c r="AH43" s="639"/>
    </row>
    <row r="44" spans="1:34" ht="18.75" customHeight="1" thickBot="1">
      <c r="A44" s="599"/>
      <c r="B44" s="622"/>
      <c r="C44" s="623"/>
      <c r="D44" s="623"/>
      <c r="E44" s="623"/>
      <c r="F44" s="623"/>
      <c r="G44" s="623"/>
      <c r="H44" s="624"/>
      <c r="I44" s="622"/>
      <c r="J44" s="623"/>
      <c r="K44" s="623"/>
      <c r="L44" s="623"/>
      <c r="M44" s="623"/>
      <c r="N44" s="623"/>
      <c r="O44" s="624"/>
      <c r="P44" s="640"/>
      <c r="Q44" s="641"/>
      <c r="R44" s="641"/>
      <c r="S44" s="641"/>
      <c r="T44" s="641"/>
      <c r="U44" s="641"/>
      <c r="V44" s="641"/>
      <c r="W44" s="641"/>
      <c r="X44" s="641"/>
      <c r="Y44" s="641"/>
      <c r="Z44" s="641"/>
      <c r="AA44" s="641"/>
      <c r="AB44" s="641"/>
      <c r="AC44" s="641"/>
      <c r="AD44" s="641"/>
      <c r="AE44" s="641"/>
      <c r="AF44" s="641"/>
      <c r="AG44" s="641"/>
      <c r="AH44" s="642"/>
    </row>
    <row r="45" spans="1:34" ht="39.75" customHeight="1" thickBot="1">
      <c r="A45" s="599"/>
      <c r="B45" s="643" t="s">
        <v>166</v>
      </c>
      <c r="C45" s="644"/>
      <c r="D45" s="644"/>
      <c r="E45" s="645"/>
      <c r="F45" s="646" t="s">
        <v>167</v>
      </c>
      <c r="G45" s="646"/>
      <c r="H45" s="646"/>
      <c r="I45" s="643" t="s">
        <v>168</v>
      </c>
      <c r="J45" s="644"/>
      <c r="K45" s="644"/>
      <c r="L45" s="644"/>
      <c r="M45" s="644"/>
      <c r="N45" s="644"/>
      <c r="O45" s="645"/>
      <c r="P45" s="643" t="s">
        <v>169</v>
      </c>
      <c r="Q45" s="644"/>
      <c r="R45" s="644"/>
      <c r="S45" s="644"/>
      <c r="T45" s="644"/>
      <c r="U45" s="644"/>
      <c r="V45" s="644"/>
      <c r="W45" s="644"/>
      <c r="X45" s="644"/>
      <c r="Y45" s="645"/>
      <c r="Z45" s="643" t="s">
        <v>170</v>
      </c>
      <c r="AA45" s="644"/>
      <c r="AB45" s="644"/>
      <c r="AC45" s="644"/>
      <c r="AD45" s="645"/>
      <c r="AE45" s="643" t="s">
        <v>176</v>
      </c>
      <c r="AF45" s="644"/>
      <c r="AG45" s="644"/>
      <c r="AH45" s="649"/>
    </row>
    <row r="46" spans="1:34" ht="18.75" customHeight="1">
      <c r="A46" s="599"/>
      <c r="B46" s="650"/>
      <c r="C46" s="651"/>
      <c r="D46" s="651"/>
      <c r="E46" s="652"/>
      <c r="F46" s="656"/>
      <c r="G46" s="657"/>
      <c r="H46" s="658"/>
      <c r="I46" s="662"/>
      <c r="J46" s="663"/>
      <c r="K46" s="663"/>
      <c r="L46" s="663"/>
      <c r="M46" s="663"/>
      <c r="N46" s="663"/>
      <c r="O46" s="664"/>
      <c r="P46" s="616"/>
      <c r="Q46" s="617"/>
      <c r="R46" s="617"/>
      <c r="S46" s="617"/>
      <c r="T46" s="617"/>
      <c r="U46" s="617"/>
      <c r="V46" s="617"/>
      <c r="W46" s="617"/>
      <c r="X46" s="617"/>
      <c r="Y46" s="618"/>
      <c r="Z46" s="668"/>
      <c r="AA46" s="669"/>
      <c r="AB46" s="669"/>
      <c r="AC46" s="669"/>
      <c r="AD46" s="670"/>
      <c r="AE46" s="628"/>
      <c r="AF46" s="629"/>
      <c r="AG46" s="629"/>
      <c r="AH46" s="630"/>
    </row>
    <row r="47" spans="1:34" ht="18.75" customHeight="1" thickBot="1">
      <c r="A47" s="675"/>
      <c r="B47" s="653"/>
      <c r="C47" s="654"/>
      <c r="D47" s="654"/>
      <c r="E47" s="655"/>
      <c r="F47" s="659"/>
      <c r="G47" s="660"/>
      <c r="H47" s="661"/>
      <c r="I47" s="665"/>
      <c r="J47" s="666"/>
      <c r="K47" s="666"/>
      <c r="L47" s="666"/>
      <c r="M47" s="666"/>
      <c r="N47" s="666"/>
      <c r="O47" s="667"/>
      <c r="P47" s="622"/>
      <c r="Q47" s="623"/>
      <c r="R47" s="623"/>
      <c r="S47" s="623"/>
      <c r="T47" s="623"/>
      <c r="U47" s="623"/>
      <c r="V47" s="623"/>
      <c r="W47" s="623"/>
      <c r="X47" s="623"/>
      <c r="Y47" s="624"/>
      <c r="Z47" s="671"/>
      <c r="AA47" s="672"/>
      <c r="AB47" s="672"/>
      <c r="AC47" s="672"/>
      <c r="AD47" s="673"/>
      <c r="AE47" s="631"/>
      <c r="AF47" s="632"/>
      <c r="AG47" s="632"/>
      <c r="AH47" s="633"/>
    </row>
    <row r="48" spans="1:34" ht="18.75" customHeight="1" thickBot="1">
      <c r="A48" s="674">
        <v>7</v>
      </c>
      <c r="B48" s="612" t="s">
        <v>132</v>
      </c>
      <c r="C48" s="613"/>
      <c r="D48" s="613"/>
      <c r="E48" s="613"/>
      <c r="F48" s="613"/>
      <c r="G48" s="613"/>
      <c r="H48" s="614"/>
      <c r="I48" s="612" t="s">
        <v>164</v>
      </c>
      <c r="J48" s="613"/>
      <c r="K48" s="613"/>
      <c r="L48" s="613"/>
      <c r="M48" s="613"/>
      <c r="N48" s="613"/>
      <c r="O48" s="614"/>
      <c r="P48" s="612" t="s">
        <v>321</v>
      </c>
      <c r="Q48" s="613"/>
      <c r="R48" s="613"/>
      <c r="S48" s="613"/>
      <c r="T48" s="613"/>
      <c r="U48" s="613"/>
      <c r="V48" s="613"/>
      <c r="W48" s="613"/>
      <c r="X48" s="613"/>
      <c r="Y48" s="613"/>
      <c r="Z48" s="613"/>
      <c r="AA48" s="613"/>
      <c r="AB48" s="613"/>
      <c r="AC48" s="613"/>
      <c r="AD48" s="613"/>
      <c r="AE48" s="613"/>
      <c r="AF48" s="613"/>
      <c r="AG48" s="613"/>
      <c r="AH48" s="615"/>
    </row>
    <row r="49" spans="1:34" ht="18.75" customHeight="1">
      <c r="A49" s="599"/>
      <c r="B49" s="616"/>
      <c r="C49" s="617"/>
      <c r="D49" s="617"/>
      <c r="E49" s="617"/>
      <c r="F49" s="617"/>
      <c r="G49" s="617"/>
      <c r="H49" s="618"/>
      <c r="I49" s="616"/>
      <c r="J49" s="617"/>
      <c r="K49" s="617"/>
      <c r="L49" s="617"/>
      <c r="M49" s="617"/>
      <c r="N49" s="617"/>
      <c r="O49" s="618"/>
      <c r="P49" s="634"/>
      <c r="Q49" s="635"/>
      <c r="R49" s="635"/>
      <c r="S49" s="635"/>
      <c r="T49" s="635"/>
      <c r="U49" s="635"/>
      <c r="V49" s="635"/>
      <c r="W49" s="635"/>
      <c r="X49" s="635"/>
      <c r="Y49" s="635"/>
      <c r="Z49" s="635"/>
      <c r="AA49" s="635"/>
      <c r="AB49" s="635"/>
      <c r="AC49" s="635"/>
      <c r="AD49" s="635"/>
      <c r="AE49" s="635"/>
      <c r="AF49" s="635"/>
      <c r="AG49" s="635"/>
      <c r="AH49" s="636"/>
    </row>
    <row r="50" spans="1:34" ht="18.75" customHeight="1">
      <c r="A50" s="599"/>
      <c r="B50" s="619"/>
      <c r="C50" s="620"/>
      <c r="D50" s="620"/>
      <c r="E50" s="620"/>
      <c r="F50" s="620"/>
      <c r="G50" s="620"/>
      <c r="H50" s="621"/>
      <c r="I50" s="619"/>
      <c r="J50" s="620"/>
      <c r="K50" s="620"/>
      <c r="L50" s="620"/>
      <c r="M50" s="620"/>
      <c r="N50" s="620"/>
      <c r="O50" s="621"/>
      <c r="P50" s="637"/>
      <c r="Q50" s="638"/>
      <c r="R50" s="638"/>
      <c r="S50" s="638"/>
      <c r="T50" s="638"/>
      <c r="U50" s="638"/>
      <c r="V50" s="638"/>
      <c r="W50" s="638"/>
      <c r="X50" s="638"/>
      <c r="Y50" s="638"/>
      <c r="Z50" s="638"/>
      <c r="AA50" s="638"/>
      <c r="AB50" s="638"/>
      <c r="AC50" s="638"/>
      <c r="AD50" s="638"/>
      <c r="AE50" s="638"/>
      <c r="AF50" s="638"/>
      <c r="AG50" s="638"/>
      <c r="AH50" s="639"/>
    </row>
    <row r="51" spans="1:34" ht="18.75" customHeight="1" thickBot="1">
      <c r="A51" s="599"/>
      <c r="B51" s="622"/>
      <c r="C51" s="623"/>
      <c r="D51" s="623"/>
      <c r="E51" s="623"/>
      <c r="F51" s="623"/>
      <c r="G51" s="623"/>
      <c r="H51" s="624"/>
      <c r="I51" s="622"/>
      <c r="J51" s="623"/>
      <c r="K51" s="623"/>
      <c r="L51" s="623"/>
      <c r="M51" s="623"/>
      <c r="N51" s="623"/>
      <c r="O51" s="624"/>
      <c r="P51" s="640"/>
      <c r="Q51" s="641"/>
      <c r="R51" s="641"/>
      <c r="S51" s="641"/>
      <c r="T51" s="641"/>
      <c r="U51" s="641"/>
      <c r="V51" s="641"/>
      <c r="W51" s="641"/>
      <c r="X51" s="641"/>
      <c r="Y51" s="641"/>
      <c r="Z51" s="641"/>
      <c r="AA51" s="641"/>
      <c r="AB51" s="641"/>
      <c r="AC51" s="641"/>
      <c r="AD51" s="641"/>
      <c r="AE51" s="641"/>
      <c r="AF51" s="641"/>
      <c r="AG51" s="641"/>
      <c r="AH51" s="642"/>
    </row>
    <row r="52" spans="1:34" ht="30" customHeight="1" thickBot="1">
      <c r="A52" s="599"/>
      <c r="B52" s="643" t="s">
        <v>166</v>
      </c>
      <c r="C52" s="644"/>
      <c r="D52" s="644"/>
      <c r="E52" s="645"/>
      <c r="F52" s="646" t="s">
        <v>167</v>
      </c>
      <c r="G52" s="646"/>
      <c r="H52" s="646"/>
      <c r="I52" s="643" t="s">
        <v>168</v>
      </c>
      <c r="J52" s="644"/>
      <c r="K52" s="644"/>
      <c r="L52" s="644"/>
      <c r="M52" s="644"/>
      <c r="N52" s="644"/>
      <c r="O52" s="645"/>
      <c r="P52" s="643" t="s">
        <v>169</v>
      </c>
      <c r="Q52" s="644"/>
      <c r="R52" s="644"/>
      <c r="S52" s="644"/>
      <c r="T52" s="644"/>
      <c r="U52" s="644"/>
      <c r="V52" s="644"/>
      <c r="W52" s="644"/>
      <c r="X52" s="644"/>
      <c r="Y52" s="645"/>
      <c r="Z52" s="643" t="s">
        <v>170</v>
      </c>
      <c r="AA52" s="644"/>
      <c r="AB52" s="644"/>
      <c r="AC52" s="644"/>
      <c r="AD52" s="645"/>
      <c r="AE52" s="643" t="s">
        <v>176</v>
      </c>
      <c r="AF52" s="644"/>
      <c r="AG52" s="644"/>
      <c r="AH52" s="649"/>
    </row>
    <row r="53" spans="1:34" ht="18.75" customHeight="1">
      <c r="A53" s="599"/>
      <c r="B53" s="650"/>
      <c r="C53" s="651"/>
      <c r="D53" s="651"/>
      <c r="E53" s="652"/>
      <c r="F53" s="656"/>
      <c r="G53" s="657"/>
      <c r="H53" s="658"/>
      <c r="I53" s="662"/>
      <c r="J53" s="663"/>
      <c r="K53" s="663"/>
      <c r="L53" s="663"/>
      <c r="M53" s="663"/>
      <c r="N53" s="663"/>
      <c r="O53" s="664"/>
      <c r="P53" s="616"/>
      <c r="Q53" s="617"/>
      <c r="R53" s="617"/>
      <c r="S53" s="617"/>
      <c r="T53" s="617"/>
      <c r="U53" s="617"/>
      <c r="V53" s="617"/>
      <c r="W53" s="617"/>
      <c r="X53" s="617"/>
      <c r="Y53" s="618"/>
      <c r="Z53" s="668"/>
      <c r="AA53" s="669"/>
      <c r="AB53" s="669"/>
      <c r="AC53" s="669"/>
      <c r="AD53" s="670"/>
      <c r="AE53" s="628"/>
      <c r="AF53" s="629"/>
      <c r="AG53" s="629"/>
      <c r="AH53" s="630"/>
    </row>
    <row r="54" spans="1:34" ht="18.75" customHeight="1" thickBot="1">
      <c r="A54" s="675"/>
      <c r="B54" s="653"/>
      <c r="C54" s="654"/>
      <c r="D54" s="654"/>
      <c r="E54" s="655"/>
      <c r="F54" s="659"/>
      <c r="G54" s="660"/>
      <c r="H54" s="661"/>
      <c r="I54" s="665"/>
      <c r="J54" s="666"/>
      <c r="K54" s="666"/>
      <c r="L54" s="666"/>
      <c r="M54" s="666"/>
      <c r="N54" s="666"/>
      <c r="O54" s="667"/>
      <c r="P54" s="622"/>
      <c r="Q54" s="623"/>
      <c r="R54" s="623"/>
      <c r="S54" s="623"/>
      <c r="T54" s="623"/>
      <c r="U54" s="623"/>
      <c r="V54" s="623"/>
      <c r="W54" s="623"/>
      <c r="X54" s="623"/>
      <c r="Y54" s="624"/>
      <c r="Z54" s="671"/>
      <c r="AA54" s="672"/>
      <c r="AB54" s="672"/>
      <c r="AC54" s="672"/>
      <c r="AD54" s="673"/>
      <c r="AE54" s="631"/>
      <c r="AF54" s="632"/>
      <c r="AG54" s="632"/>
      <c r="AH54" s="633"/>
    </row>
    <row r="55" spans="1:34" ht="18.75" customHeight="1" thickBot="1">
      <c r="A55" s="674">
        <v>8</v>
      </c>
      <c r="B55" s="612" t="s">
        <v>132</v>
      </c>
      <c r="C55" s="613"/>
      <c r="D55" s="613"/>
      <c r="E55" s="613"/>
      <c r="F55" s="613"/>
      <c r="G55" s="613"/>
      <c r="H55" s="614"/>
      <c r="I55" s="612" t="s">
        <v>164</v>
      </c>
      <c r="J55" s="613"/>
      <c r="K55" s="613"/>
      <c r="L55" s="613"/>
      <c r="M55" s="613"/>
      <c r="N55" s="613"/>
      <c r="O55" s="614"/>
      <c r="P55" s="612" t="s">
        <v>321</v>
      </c>
      <c r="Q55" s="613"/>
      <c r="R55" s="613"/>
      <c r="S55" s="613"/>
      <c r="T55" s="613"/>
      <c r="U55" s="613"/>
      <c r="V55" s="613"/>
      <c r="W55" s="613"/>
      <c r="X55" s="613"/>
      <c r="Y55" s="613"/>
      <c r="Z55" s="613"/>
      <c r="AA55" s="613"/>
      <c r="AB55" s="613"/>
      <c r="AC55" s="613"/>
      <c r="AD55" s="613"/>
      <c r="AE55" s="613"/>
      <c r="AF55" s="613"/>
      <c r="AG55" s="613"/>
      <c r="AH55" s="615"/>
    </row>
    <row r="56" spans="1:34" ht="18.75" customHeight="1">
      <c r="A56" s="599"/>
      <c r="B56" s="616"/>
      <c r="C56" s="617"/>
      <c r="D56" s="617"/>
      <c r="E56" s="617"/>
      <c r="F56" s="617"/>
      <c r="G56" s="617"/>
      <c r="H56" s="618"/>
      <c r="I56" s="616"/>
      <c r="J56" s="617"/>
      <c r="K56" s="617"/>
      <c r="L56" s="617"/>
      <c r="M56" s="617"/>
      <c r="N56" s="617"/>
      <c r="O56" s="618"/>
      <c r="P56" s="634"/>
      <c r="Q56" s="635"/>
      <c r="R56" s="635"/>
      <c r="S56" s="635"/>
      <c r="T56" s="635"/>
      <c r="U56" s="635"/>
      <c r="V56" s="635"/>
      <c r="W56" s="635"/>
      <c r="X56" s="635"/>
      <c r="Y56" s="635"/>
      <c r="Z56" s="635"/>
      <c r="AA56" s="635"/>
      <c r="AB56" s="635"/>
      <c r="AC56" s="635"/>
      <c r="AD56" s="635"/>
      <c r="AE56" s="635"/>
      <c r="AF56" s="635"/>
      <c r="AG56" s="635"/>
      <c r="AH56" s="636"/>
    </row>
    <row r="57" spans="1:34" ht="18.75" customHeight="1">
      <c r="A57" s="599"/>
      <c r="B57" s="619"/>
      <c r="C57" s="620"/>
      <c r="D57" s="620"/>
      <c r="E57" s="620"/>
      <c r="F57" s="620"/>
      <c r="G57" s="620"/>
      <c r="H57" s="621"/>
      <c r="I57" s="619"/>
      <c r="J57" s="620"/>
      <c r="K57" s="620"/>
      <c r="L57" s="620"/>
      <c r="M57" s="620"/>
      <c r="N57" s="620"/>
      <c r="O57" s="621"/>
      <c r="P57" s="637"/>
      <c r="Q57" s="638"/>
      <c r="R57" s="638"/>
      <c r="S57" s="638"/>
      <c r="T57" s="638"/>
      <c r="U57" s="638"/>
      <c r="V57" s="638"/>
      <c r="W57" s="638"/>
      <c r="X57" s="638"/>
      <c r="Y57" s="638"/>
      <c r="Z57" s="638"/>
      <c r="AA57" s="638"/>
      <c r="AB57" s="638"/>
      <c r="AC57" s="638"/>
      <c r="AD57" s="638"/>
      <c r="AE57" s="638"/>
      <c r="AF57" s="638"/>
      <c r="AG57" s="638"/>
      <c r="AH57" s="639"/>
    </row>
    <row r="58" spans="1:34" ht="18.75" customHeight="1" thickBot="1">
      <c r="A58" s="599"/>
      <c r="B58" s="622"/>
      <c r="C58" s="623"/>
      <c r="D58" s="623"/>
      <c r="E58" s="623"/>
      <c r="F58" s="623"/>
      <c r="G58" s="623"/>
      <c r="H58" s="624"/>
      <c r="I58" s="622"/>
      <c r="J58" s="623"/>
      <c r="K58" s="623"/>
      <c r="L58" s="623"/>
      <c r="M58" s="623"/>
      <c r="N58" s="623"/>
      <c r="O58" s="624"/>
      <c r="P58" s="640"/>
      <c r="Q58" s="641"/>
      <c r="R58" s="641"/>
      <c r="S58" s="641"/>
      <c r="T58" s="641"/>
      <c r="U58" s="641"/>
      <c r="V58" s="641"/>
      <c r="W58" s="641"/>
      <c r="X58" s="641"/>
      <c r="Y58" s="641"/>
      <c r="Z58" s="641"/>
      <c r="AA58" s="641"/>
      <c r="AB58" s="641"/>
      <c r="AC58" s="641"/>
      <c r="AD58" s="641"/>
      <c r="AE58" s="641"/>
      <c r="AF58" s="641"/>
      <c r="AG58" s="641"/>
      <c r="AH58" s="642"/>
    </row>
    <row r="59" spans="1:34" ht="39.75" customHeight="1" thickBot="1">
      <c r="A59" s="599"/>
      <c r="B59" s="643" t="s">
        <v>166</v>
      </c>
      <c r="C59" s="644"/>
      <c r="D59" s="644"/>
      <c r="E59" s="645"/>
      <c r="F59" s="646" t="s">
        <v>167</v>
      </c>
      <c r="G59" s="646"/>
      <c r="H59" s="646"/>
      <c r="I59" s="643" t="s">
        <v>168</v>
      </c>
      <c r="J59" s="644"/>
      <c r="K59" s="644"/>
      <c r="L59" s="644"/>
      <c r="M59" s="644"/>
      <c r="N59" s="644"/>
      <c r="O59" s="645"/>
      <c r="P59" s="643" t="s">
        <v>169</v>
      </c>
      <c r="Q59" s="644"/>
      <c r="R59" s="644"/>
      <c r="S59" s="644"/>
      <c r="T59" s="644"/>
      <c r="U59" s="644"/>
      <c r="V59" s="644"/>
      <c r="W59" s="644"/>
      <c r="X59" s="644"/>
      <c r="Y59" s="645"/>
      <c r="Z59" s="643" t="s">
        <v>170</v>
      </c>
      <c r="AA59" s="644"/>
      <c r="AB59" s="644"/>
      <c r="AC59" s="644"/>
      <c r="AD59" s="645"/>
      <c r="AE59" s="643" t="s">
        <v>176</v>
      </c>
      <c r="AF59" s="644"/>
      <c r="AG59" s="644"/>
      <c r="AH59" s="649"/>
    </row>
    <row r="60" spans="1:34" ht="18.75" customHeight="1">
      <c r="A60" s="599"/>
      <c r="B60" s="650"/>
      <c r="C60" s="651"/>
      <c r="D60" s="651"/>
      <c r="E60" s="652"/>
      <c r="F60" s="656"/>
      <c r="G60" s="657"/>
      <c r="H60" s="658"/>
      <c r="I60" s="662"/>
      <c r="J60" s="663"/>
      <c r="K60" s="663"/>
      <c r="L60" s="663"/>
      <c r="M60" s="663"/>
      <c r="N60" s="663"/>
      <c r="O60" s="664"/>
      <c r="P60" s="616"/>
      <c r="Q60" s="617"/>
      <c r="R60" s="617"/>
      <c r="S60" s="617"/>
      <c r="T60" s="617"/>
      <c r="U60" s="617"/>
      <c r="V60" s="617"/>
      <c r="W60" s="617"/>
      <c r="X60" s="617"/>
      <c r="Y60" s="618"/>
      <c r="Z60" s="668"/>
      <c r="AA60" s="669"/>
      <c r="AB60" s="669"/>
      <c r="AC60" s="669"/>
      <c r="AD60" s="670"/>
      <c r="AE60" s="628"/>
      <c r="AF60" s="629"/>
      <c r="AG60" s="629"/>
      <c r="AH60" s="630"/>
    </row>
    <row r="61" spans="1:34" ht="18.75" customHeight="1" thickBot="1">
      <c r="A61" s="675"/>
      <c r="B61" s="653"/>
      <c r="C61" s="654"/>
      <c r="D61" s="654"/>
      <c r="E61" s="655"/>
      <c r="F61" s="659"/>
      <c r="G61" s="660"/>
      <c r="H61" s="661"/>
      <c r="I61" s="665"/>
      <c r="J61" s="666"/>
      <c r="K61" s="666"/>
      <c r="L61" s="666"/>
      <c r="M61" s="666"/>
      <c r="N61" s="666"/>
      <c r="O61" s="667"/>
      <c r="P61" s="622"/>
      <c r="Q61" s="623"/>
      <c r="R61" s="623"/>
      <c r="S61" s="623"/>
      <c r="T61" s="623"/>
      <c r="U61" s="623"/>
      <c r="V61" s="623"/>
      <c r="W61" s="623"/>
      <c r="X61" s="623"/>
      <c r="Y61" s="624"/>
      <c r="Z61" s="671"/>
      <c r="AA61" s="672"/>
      <c r="AB61" s="672"/>
      <c r="AC61" s="672"/>
      <c r="AD61" s="673"/>
      <c r="AE61" s="631"/>
      <c r="AF61" s="632"/>
      <c r="AG61" s="632"/>
      <c r="AH61" s="633"/>
    </row>
    <row r="62" spans="1:34" ht="18.75" customHeight="1" thickBot="1">
      <c r="A62" s="674">
        <v>9</v>
      </c>
      <c r="B62" s="612" t="s">
        <v>132</v>
      </c>
      <c r="C62" s="613"/>
      <c r="D62" s="613"/>
      <c r="E62" s="613"/>
      <c r="F62" s="613"/>
      <c r="G62" s="613"/>
      <c r="H62" s="614"/>
      <c r="I62" s="612" t="s">
        <v>164</v>
      </c>
      <c r="J62" s="613"/>
      <c r="K62" s="613"/>
      <c r="L62" s="613"/>
      <c r="M62" s="613"/>
      <c r="N62" s="613"/>
      <c r="O62" s="614"/>
      <c r="P62" s="612" t="s">
        <v>321</v>
      </c>
      <c r="Q62" s="613"/>
      <c r="R62" s="613"/>
      <c r="S62" s="613"/>
      <c r="T62" s="613"/>
      <c r="U62" s="613"/>
      <c r="V62" s="613"/>
      <c r="W62" s="613"/>
      <c r="X62" s="613"/>
      <c r="Y62" s="613"/>
      <c r="Z62" s="613"/>
      <c r="AA62" s="613"/>
      <c r="AB62" s="613"/>
      <c r="AC62" s="613"/>
      <c r="AD62" s="613"/>
      <c r="AE62" s="613"/>
      <c r="AF62" s="613"/>
      <c r="AG62" s="613"/>
      <c r="AH62" s="615"/>
    </row>
    <row r="63" spans="1:34" ht="18.75" customHeight="1">
      <c r="A63" s="599"/>
      <c r="B63" s="616"/>
      <c r="C63" s="617"/>
      <c r="D63" s="617"/>
      <c r="E63" s="617"/>
      <c r="F63" s="617"/>
      <c r="G63" s="617"/>
      <c r="H63" s="618"/>
      <c r="I63" s="616"/>
      <c r="J63" s="617"/>
      <c r="K63" s="617"/>
      <c r="L63" s="617"/>
      <c r="M63" s="617"/>
      <c r="N63" s="617"/>
      <c r="O63" s="618"/>
      <c r="P63" s="634"/>
      <c r="Q63" s="635"/>
      <c r="R63" s="635"/>
      <c r="S63" s="635"/>
      <c r="T63" s="635"/>
      <c r="U63" s="635"/>
      <c r="V63" s="635"/>
      <c r="W63" s="635"/>
      <c r="X63" s="635"/>
      <c r="Y63" s="635"/>
      <c r="Z63" s="635"/>
      <c r="AA63" s="635"/>
      <c r="AB63" s="635"/>
      <c r="AC63" s="635"/>
      <c r="AD63" s="635"/>
      <c r="AE63" s="635"/>
      <c r="AF63" s="635"/>
      <c r="AG63" s="635"/>
      <c r="AH63" s="636"/>
    </row>
    <row r="64" spans="1:34" ht="18.75" customHeight="1">
      <c r="A64" s="599"/>
      <c r="B64" s="619"/>
      <c r="C64" s="620"/>
      <c r="D64" s="620"/>
      <c r="E64" s="620"/>
      <c r="F64" s="620"/>
      <c r="G64" s="620"/>
      <c r="H64" s="621"/>
      <c r="I64" s="619"/>
      <c r="J64" s="620"/>
      <c r="K64" s="620"/>
      <c r="L64" s="620"/>
      <c r="M64" s="620"/>
      <c r="N64" s="620"/>
      <c r="O64" s="621"/>
      <c r="P64" s="637"/>
      <c r="Q64" s="638"/>
      <c r="R64" s="638"/>
      <c r="S64" s="638"/>
      <c r="T64" s="638"/>
      <c r="U64" s="638"/>
      <c r="V64" s="638"/>
      <c r="W64" s="638"/>
      <c r="X64" s="638"/>
      <c r="Y64" s="638"/>
      <c r="Z64" s="638"/>
      <c r="AA64" s="638"/>
      <c r="AB64" s="638"/>
      <c r="AC64" s="638"/>
      <c r="AD64" s="638"/>
      <c r="AE64" s="638"/>
      <c r="AF64" s="638"/>
      <c r="AG64" s="638"/>
      <c r="AH64" s="639"/>
    </row>
    <row r="65" spans="1:34" ht="18.75" customHeight="1" thickBot="1">
      <c r="A65" s="599"/>
      <c r="B65" s="622"/>
      <c r="C65" s="623"/>
      <c r="D65" s="623"/>
      <c r="E65" s="623"/>
      <c r="F65" s="623"/>
      <c r="G65" s="623"/>
      <c r="H65" s="624"/>
      <c r="I65" s="622"/>
      <c r="J65" s="623"/>
      <c r="K65" s="623"/>
      <c r="L65" s="623"/>
      <c r="M65" s="623"/>
      <c r="N65" s="623"/>
      <c r="O65" s="624"/>
      <c r="P65" s="640"/>
      <c r="Q65" s="641"/>
      <c r="R65" s="641"/>
      <c r="S65" s="641"/>
      <c r="T65" s="641"/>
      <c r="U65" s="641"/>
      <c r="V65" s="641"/>
      <c r="W65" s="641"/>
      <c r="X65" s="641"/>
      <c r="Y65" s="641"/>
      <c r="Z65" s="641"/>
      <c r="AA65" s="641"/>
      <c r="AB65" s="641"/>
      <c r="AC65" s="641"/>
      <c r="AD65" s="641"/>
      <c r="AE65" s="641"/>
      <c r="AF65" s="641"/>
      <c r="AG65" s="641"/>
      <c r="AH65" s="642"/>
    </row>
    <row r="66" spans="1:34" ht="39.75" customHeight="1" thickBot="1">
      <c r="A66" s="599"/>
      <c r="B66" s="643" t="s">
        <v>166</v>
      </c>
      <c r="C66" s="644"/>
      <c r="D66" s="644"/>
      <c r="E66" s="645"/>
      <c r="F66" s="646" t="s">
        <v>167</v>
      </c>
      <c r="G66" s="646"/>
      <c r="H66" s="646"/>
      <c r="I66" s="643" t="s">
        <v>168</v>
      </c>
      <c r="J66" s="644"/>
      <c r="K66" s="644"/>
      <c r="L66" s="644"/>
      <c r="M66" s="644"/>
      <c r="N66" s="644"/>
      <c r="O66" s="645"/>
      <c r="P66" s="643" t="s">
        <v>169</v>
      </c>
      <c r="Q66" s="644"/>
      <c r="R66" s="644"/>
      <c r="S66" s="644"/>
      <c r="T66" s="644"/>
      <c r="U66" s="644"/>
      <c r="V66" s="644"/>
      <c r="W66" s="644"/>
      <c r="X66" s="644"/>
      <c r="Y66" s="645"/>
      <c r="Z66" s="643" t="s">
        <v>170</v>
      </c>
      <c r="AA66" s="644"/>
      <c r="AB66" s="644"/>
      <c r="AC66" s="644"/>
      <c r="AD66" s="645"/>
      <c r="AE66" s="643" t="s">
        <v>176</v>
      </c>
      <c r="AF66" s="644"/>
      <c r="AG66" s="644"/>
      <c r="AH66" s="649"/>
    </row>
    <row r="67" spans="1:34" ht="18.75" customHeight="1">
      <c r="A67" s="599"/>
      <c r="B67" s="650"/>
      <c r="C67" s="651"/>
      <c r="D67" s="651"/>
      <c r="E67" s="652"/>
      <c r="F67" s="656"/>
      <c r="G67" s="657"/>
      <c r="H67" s="658"/>
      <c r="I67" s="662"/>
      <c r="J67" s="663"/>
      <c r="K67" s="663"/>
      <c r="L67" s="663"/>
      <c r="M67" s="663"/>
      <c r="N67" s="663"/>
      <c r="O67" s="664"/>
      <c r="P67" s="616"/>
      <c r="Q67" s="617"/>
      <c r="R67" s="617"/>
      <c r="S67" s="617"/>
      <c r="T67" s="617"/>
      <c r="U67" s="617"/>
      <c r="V67" s="617"/>
      <c r="W67" s="617"/>
      <c r="X67" s="617"/>
      <c r="Y67" s="618"/>
      <c r="Z67" s="668"/>
      <c r="AA67" s="669"/>
      <c r="AB67" s="669"/>
      <c r="AC67" s="669"/>
      <c r="AD67" s="670"/>
      <c r="AE67" s="628"/>
      <c r="AF67" s="629"/>
      <c r="AG67" s="629"/>
      <c r="AH67" s="630"/>
    </row>
    <row r="68" spans="1:34" ht="18.75" customHeight="1" thickBot="1">
      <c r="A68" s="675"/>
      <c r="B68" s="653"/>
      <c r="C68" s="654"/>
      <c r="D68" s="654"/>
      <c r="E68" s="655"/>
      <c r="F68" s="659"/>
      <c r="G68" s="660"/>
      <c r="H68" s="661"/>
      <c r="I68" s="665"/>
      <c r="J68" s="666"/>
      <c r="K68" s="666"/>
      <c r="L68" s="666"/>
      <c r="M68" s="666"/>
      <c r="N68" s="666"/>
      <c r="O68" s="667"/>
      <c r="P68" s="622"/>
      <c r="Q68" s="623"/>
      <c r="R68" s="623"/>
      <c r="S68" s="623"/>
      <c r="T68" s="623"/>
      <c r="U68" s="623"/>
      <c r="V68" s="623"/>
      <c r="W68" s="623"/>
      <c r="X68" s="623"/>
      <c r="Y68" s="624"/>
      <c r="Z68" s="671"/>
      <c r="AA68" s="672"/>
      <c r="AB68" s="672"/>
      <c r="AC68" s="672"/>
      <c r="AD68" s="673"/>
      <c r="AE68" s="631"/>
      <c r="AF68" s="632"/>
      <c r="AG68" s="632"/>
      <c r="AH68" s="633"/>
    </row>
    <row r="69" spans="1:34" ht="18.75" customHeight="1" thickBot="1">
      <c r="A69" s="674">
        <v>10</v>
      </c>
      <c r="B69" s="612" t="s">
        <v>132</v>
      </c>
      <c r="C69" s="613"/>
      <c r="D69" s="613"/>
      <c r="E69" s="613"/>
      <c r="F69" s="613"/>
      <c r="G69" s="613"/>
      <c r="H69" s="614"/>
      <c r="I69" s="612" t="s">
        <v>164</v>
      </c>
      <c r="J69" s="613"/>
      <c r="K69" s="613"/>
      <c r="L69" s="613"/>
      <c r="M69" s="613"/>
      <c r="N69" s="613"/>
      <c r="O69" s="614"/>
      <c r="P69" s="612" t="s">
        <v>321</v>
      </c>
      <c r="Q69" s="613"/>
      <c r="R69" s="613"/>
      <c r="S69" s="613"/>
      <c r="T69" s="613"/>
      <c r="U69" s="613"/>
      <c r="V69" s="613"/>
      <c r="W69" s="613"/>
      <c r="X69" s="613"/>
      <c r="Y69" s="613"/>
      <c r="Z69" s="613"/>
      <c r="AA69" s="613"/>
      <c r="AB69" s="613"/>
      <c r="AC69" s="613"/>
      <c r="AD69" s="613"/>
      <c r="AE69" s="613"/>
      <c r="AF69" s="613"/>
      <c r="AG69" s="613"/>
      <c r="AH69" s="615"/>
    </row>
    <row r="70" spans="1:34" ht="18.75" customHeight="1">
      <c r="A70" s="599"/>
      <c r="B70" s="616"/>
      <c r="C70" s="617"/>
      <c r="D70" s="617"/>
      <c r="E70" s="617"/>
      <c r="F70" s="617"/>
      <c r="G70" s="617"/>
      <c r="H70" s="618"/>
      <c r="I70" s="616"/>
      <c r="J70" s="617"/>
      <c r="K70" s="617"/>
      <c r="L70" s="617"/>
      <c r="M70" s="617"/>
      <c r="N70" s="617"/>
      <c r="O70" s="618"/>
      <c r="P70" s="634"/>
      <c r="Q70" s="635"/>
      <c r="R70" s="635"/>
      <c r="S70" s="635"/>
      <c r="T70" s="635"/>
      <c r="U70" s="635"/>
      <c r="V70" s="635"/>
      <c r="W70" s="635"/>
      <c r="X70" s="635"/>
      <c r="Y70" s="635"/>
      <c r="Z70" s="635"/>
      <c r="AA70" s="635"/>
      <c r="AB70" s="635"/>
      <c r="AC70" s="635"/>
      <c r="AD70" s="635"/>
      <c r="AE70" s="635"/>
      <c r="AF70" s="635"/>
      <c r="AG70" s="635"/>
      <c r="AH70" s="636"/>
    </row>
    <row r="71" spans="1:34" ht="18.75" customHeight="1">
      <c r="A71" s="599"/>
      <c r="B71" s="619"/>
      <c r="C71" s="620"/>
      <c r="D71" s="620"/>
      <c r="E71" s="620"/>
      <c r="F71" s="620"/>
      <c r="G71" s="620"/>
      <c r="H71" s="621"/>
      <c r="I71" s="619"/>
      <c r="J71" s="620"/>
      <c r="K71" s="620"/>
      <c r="L71" s="620"/>
      <c r="M71" s="620"/>
      <c r="N71" s="620"/>
      <c r="O71" s="621"/>
      <c r="P71" s="637"/>
      <c r="Q71" s="638"/>
      <c r="R71" s="638"/>
      <c r="S71" s="638"/>
      <c r="T71" s="638"/>
      <c r="U71" s="638"/>
      <c r="V71" s="638"/>
      <c r="W71" s="638"/>
      <c r="X71" s="638"/>
      <c r="Y71" s="638"/>
      <c r="Z71" s="638"/>
      <c r="AA71" s="638"/>
      <c r="AB71" s="638"/>
      <c r="AC71" s="638"/>
      <c r="AD71" s="638"/>
      <c r="AE71" s="638"/>
      <c r="AF71" s="638"/>
      <c r="AG71" s="638"/>
      <c r="AH71" s="639"/>
    </row>
    <row r="72" spans="1:34" ht="18.75" customHeight="1" thickBot="1">
      <c r="A72" s="599"/>
      <c r="B72" s="622"/>
      <c r="C72" s="623"/>
      <c r="D72" s="623"/>
      <c r="E72" s="623"/>
      <c r="F72" s="623"/>
      <c r="G72" s="623"/>
      <c r="H72" s="624"/>
      <c r="I72" s="622"/>
      <c r="J72" s="623"/>
      <c r="K72" s="623"/>
      <c r="L72" s="623"/>
      <c r="M72" s="623"/>
      <c r="N72" s="623"/>
      <c r="O72" s="624"/>
      <c r="P72" s="640"/>
      <c r="Q72" s="641"/>
      <c r="R72" s="641"/>
      <c r="S72" s="641"/>
      <c r="T72" s="641"/>
      <c r="U72" s="641"/>
      <c r="V72" s="641"/>
      <c r="W72" s="641"/>
      <c r="X72" s="641"/>
      <c r="Y72" s="641"/>
      <c r="Z72" s="641"/>
      <c r="AA72" s="641"/>
      <c r="AB72" s="641"/>
      <c r="AC72" s="641"/>
      <c r="AD72" s="641"/>
      <c r="AE72" s="641"/>
      <c r="AF72" s="641"/>
      <c r="AG72" s="641"/>
      <c r="AH72" s="642"/>
    </row>
    <row r="73" spans="1:34" ht="39.75" customHeight="1" thickBot="1">
      <c r="A73" s="599"/>
      <c r="B73" s="643" t="s">
        <v>166</v>
      </c>
      <c r="C73" s="644"/>
      <c r="D73" s="644"/>
      <c r="E73" s="645"/>
      <c r="F73" s="646" t="s">
        <v>167</v>
      </c>
      <c r="G73" s="646"/>
      <c r="H73" s="646"/>
      <c r="I73" s="643" t="s">
        <v>168</v>
      </c>
      <c r="J73" s="644"/>
      <c r="K73" s="644"/>
      <c r="L73" s="644"/>
      <c r="M73" s="644"/>
      <c r="N73" s="644"/>
      <c r="O73" s="645"/>
      <c r="P73" s="643" t="s">
        <v>169</v>
      </c>
      <c r="Q73" s="644"/>
      <c r="R73" s="644"/>
      <c r="S73" s="644"/>
      <c r="T73" s="644"/>
      <c r="U73" s="644"/>
      <c r="V73" s="644"/>
      <c r="W73" s="644"/>
      <c r="X73" s="644"/>
      <c r="Y73" s="645"/>
      <c r="Z73" s="643" t="s">
        <v>170</v>
      </c>
      <c r="AA73" s="644"/>
      <c r="AB73" s="644"/>
      <c r="AC73" s="644"/>
      <c r="AD73" s="645"/>
      <c r="AE73" s="643" t="s">
        <v>176</v>
      </c>
      <c r="AF73" s="644"/>
      <c r="AG73" s="644"/>
      <c r="AH73" s="649"/>
    </row>
    <row r="74" spans="1:34" ht="18.75" customHeight="1">
      <c r="A74" s="599"/>
      <c r="B74" s="650"/>
      <c r="C74" s="651"/>
      <c r="D74" s="651"/>
      <c r="E74" s="652"/>
      <c r="F74" s="656"/>
      <c r="G74" s="657"/>
      <c r="H74" s="658"/>
      <c r="I74" s="662"/>
      <c r="J74" s="663"/>
      <c r="K74" s="663"/>
      <c r="L74" s="663"/>
      <c r="M74" s="663"/>
      <c r="N74" s="663"/>
      <c r="O74" s="664"/>
      <c r="P74" s="616"/>
      <c r="Q74" s="617"/>
      <c r="R74" s="617"/>
      <c r="S74" s="617"/>
      <c r="T74" s="617"/>
      <c r="U74" s="617"/>
      <c r="V74" s="617"/>
      <c r="W74" s="617"/>
      <c r="X74" s="617"/>
      <c r="Y74" s="618"/>
      <c r="Z74" s="668"/>
      <c r="AA74" s="669"/>
      <c r="AB74" s="669"/>
      <c r="AC74" s="669"/>
      <c r="AD74" s="670"/>
      <c r="AE74" s="628"/>
      <c r="AF74" s="629"/>
      <c r="AG74" s="629"/>
      <c r="AH74" s="630"/>
    </row>
    <row r="75" spans="1:34" ht="18.75" customHeight="1" thickBot="1">
      <c r="A75" s="675"/>
      <c r="B75" s="653"/>
      <c r="C75" s="654"/>
      <c r="D75" s="654"/>
      <c r="E75" s="655"/>
      <c r="F75" s="659"/>
      <c r="G75" s="660"/>
      <c r="H75" s="661"/>
      <c r="I75" s="665"/>
      <c r="J75" s="666"/>
      <c r="K75" s="666"/>
      <c r="L75" s="666"/>
      <c r="M75" s="666"/>
      <c r="N75" s="666"/>
      <c r="O75" s="667"/>
      <c r="P75" s="622"/>
      <c r="Q75" s="623"/>
      <c r="R75" s="623"/>
      <c r="S75" s="623"/>
      <c r="T75" s="623"/>
      <c r="U75" s="623"/>
      <c r="V75" s="623"/>
      <c r="W75" s="623"/>
      <c r="X75" s="623"/>
      <c r="Y75" s="624"/>
      <c r="Z75" s="671"/>
      <c r="AA75" s="672"/>
      <c r="AB75" s="672"/>
      <c r="AC75" s="672"/>
      <c r="AD75" s="673"/>
      <c r="AE75" s="631"/>
      <c r="AF75" s="632"/>
      <c r="AG75" s="632"/>
      <c r="AH75" s="633"/>
    </row>
    <row r="76" spans="1:34" ht="18.75" customHeight="1" thickBot="1">
      <c r="A76" s="674">
        <v>11</v>
      </c>
      <c r="B76" s="612" t="s">
        <v>132</v>
      </c>
      <c r="C76" s="613"/>
      <c r="D76" s="613"/>
      <c r="E76" s="613"/>
      <c r="F76" s="613"/>
      <c r="G76" s="613"/>
      <c r="H76" s="614"/>
      <c r="I76" s="612" t="s">
        <v>164</v>
      </c>
      <c r="J76" s="613"/>
      <c r="K76" s="613"/>
      <c r="L76" s="613"/>
      <c r="M76" s="613"/>
      <c r="N76" s="613"/>
      <c r="O76" s="614"/>
      <c r="P76" s="612" t="s">
        <v>321</v>
      </c>
      <c r="Q76" s="613"/>
      <c r="R76" s="613"/>
      <c r="S76" s="613"/>
      <c r="T76" s="613"/>
      <c r="U76" s="613"/>
      <c r="V76" s="613"/>
      <c r="W76" s="613"/>
      <c r="X76" s="613"/>
      <c r="Y76" s="613"/>
      <c r="Z76" s="613"/>
      <c r="AA76" s="613"/>
      <c r="AB76" s="613"/>
      <c r="AC76" s="613"/>
      <c r="AD76" s="613"/>
      <c r="AE76" s="613"/>
      <c r="AF76" s="613"/>
      <c r="AG76" s="613"/>
      <c r="AH76" s="615"/>
    </row>
    <row r="77" spans="1:34" ht="18.75" customHeight="1">
      <c r="A77" s="599"/>
      <c r="B77" s="616"/>
      <c r="C77" s="617"/>
      <c r="D77" s="617"/>
      <c r="E77" s="617"/>
      <c r="F77" s="617"/>
      <c r="G77" s="617"/>
      <c r="H77" s="618"/>
      <c r="I77" s="616"/>
      <c r="J77" s="617"/>
      <c r="K77" s="617"/>
      <c r="L77" s="617"/>
      <c r="M77" s="617"/>
      <c r="N77" s="617"/>
      <c r="O77" s="618"/>
      <c r="P77" s="634"/>
      <c r="Q77" s="635"/>
      <c r="R77" s="635"/>
      <c r="S77" s="635"/>
      <c r="T77" s="635"/>
      <c r="U77" s="635"/>
      <c r="V77" s="635"/>
      <c r="W77" s="635"/>
      <c r="X77" s="635"/>
      <c r="Y77" s="635"/>
      <c r="Z77" s="635"/>
      <c r="AA77" s="635"/>
      <c r="AB77" s="635"/>
      <c r="AC77" s="635"/>
      <c r="AD77" s="635"/>
      <c r="AE77" s="635"/>
      <c r="AF77" s="635"/>
      <c r="AG77" s="635"/>
      <c r="AH77" s="636"/>
    </row>
    <row r="78" spans="1:34" ht="18.75" customHeight="1">
      <c r="A78" s="599"/>
      <c r="B78" s="619"/>
      <c r="C78" s="620"/>
      <c r="D78" s="620"/>
      <c r="E78" s="620"/>
      <c r="F78" s="620"/>
      <c r="G78" s="620"/>
      <c r="H78" s="621"/>
      <c r="I78" s="619"/>
      <c r="J78" s="620"/>
      <c r="K78" s="620"/>
      <c r="L78" s="620"/>
      <c r="M78" s="620"/>
      <c r="N78" s="620"/>
      <c r="O78" s="621"/>
      <c r="P78" s="637"/>
      <c r="Q78" s="638"/>
      <c r="R78" s="638"/>
      <c r="S78" s="638"/>
      <c r="T78" s="638"/>
      <c r="U78" s="638"/>
      <c r="V78" s="638"/>
      <c r="W78" s="638"/>
      <c r="X78" s="638"/>
      <c r="Y78" s="638"/>
      <c r="Z78" s="638"/>
      <c r="AA78" s="638"/>
      <c r="AB78" s="638"/>
      <c r="AC78" s="638"/>
      <c r="AD78" s="638"/>
      <c r="AE78" s="638"/>
      <c r="AF78" s="638"/>
      <c r="AG78" s="638"/>
      <c r="AH78" s="639"/>
    </row>
    <row r="79" spans="1:34" ht="18.75" customHeight="1" thickBot="1">
      <c r="A79" s="599"/>
      <c r="B79" s="622"/>
      <c r="C79" s="623"/>
      <c r="D79" s="623"/>
      <c r="E79" s="623"/>
      <c r="F79" s="623"/>
      <c r="G79" s="623"/>
      <c r="H79" s="624"/>
      <c r="I79" s="622"/>
      <c r="J79" s="623"/>
      <c r="K79" s="623"/>
      <c r="L79" s="623"/>
      <c r="M79" s="623"/>
      <c r="N79" s="623"/>
      <c r="O79" s="624"/>
      <c r="P79" s="640"/>
      <c r="Q79" s="641"/>
      <c r="R79" s="641"/>
      <c r="S79" s="641"/>
      <c r="T79" s="641"/>
      <c r="U79" s="641"/>
      <c r="V79" s="641"/>
      <c r="W79" s="641"/>
      <c r="X79" s="641"/>
      <c r="Y79" s="641"/>
      <c r="Z79" s="641"/>
      <c r="AA79" s="641"/>
      <c r="AB79" s="641"/>
      <c r="AC79" s="641"/>
      <c r="AD79" s="641"/>
      <c r="AE79" s="641"/>
      <c r="AF79" s="641"/>
      <c r="AG79" s="641"/>
      <c r="AH79" s="642"/>
    </row>
    <row r="80" spans="1:34" ht="39.75" customHeight="1" thickBot="1">
      <c r="A80" s="599"/>
      <c r="B80" s="643" t="s">
        <v>166</v>
      </c>
      <c r="C80" s="644"/>
      <c r="D80" s="644"/>
      <c r="E80" s="645"/>
      <c r="F80" s="646" t="s">
        <v>167</v>
      </c>
      <c r="G80" s="646"/>
      <c r="H80" s="646"/>
      <c r="I80" s="643" t="s">
        <v>168</v>
      </c>
      <c r="J80" s="644"/>
      <c r="K80" s="644"/>
      <c r="L80" s="644"/>
      <c r="M80" s="644"/>
      <c r="N80" s="644"/>
      <c r="O80" s="645"/>
      <c r="P80" s="643" t="s">
        <v>169</v>
      </c>
      <c r="Q80" s="644"/>
      <c r="R80" s="644"/>
      <c r="S80" s="644"/>
      <c r="T80" s="644"/>
      <c r="U80" s="644"/>
      <c r="V80" s="644"/>
      <c r="W80" s="644"/>
      <c r="X80" s="644"/>
      <c r="Y80" s="645"/>
      <c r="Z80" s="643" t="s">
        <v>170</v>
      </c>
      <c r="AA80" s="644"/>
      <c r="AB80" s="644"/>
      <c r="AC80" s="644"/>
      <c r="AD80" s="645"/>
      <c r="AE80" s="643" t="s">
        <v>176</v>
      </c>
      <c r="AF80" s="644"/>
      <c r="AG80" s="644"/>
      <c r="AH80" s="649"/>
    </row>
    <row r="81" spans="1:34" ht="18.75" customHeight="1">
      <c r="A81" s="599"/>
      <c r="B81" s="650"/>
      <c r="C81" s="651"/>
      <c r="D81" s="651"/>
      <c r="E81" s="652"/>
      <c r="F81" s="656"/>
      <c r="G81" s="657"/>
      <c r="H81" s="658"/>
      <c r="I81" s="662"/>
      <c r="J81" s="663"/>
      <c r="K81" s="663"/>
      <c r="L81" s="663"/>
      <c r="M81" s="663"/>
      <c r="N81" s="663"/>
      <c r="O81" s="664"/>
      <c r="P81" s="616"/>
      <c r="Q81" s="617"/>
      <c r="R81" s="617"/>
      <c r="S81" s="617"/>
      <c r="T81" s="617"/>
      <c r="U81" s="617"/>
      <c r="V81" s="617"/>
      <c r="W81" s="617"/>
      <c r="X81" s="617"/>
      <c r="Y81" s="618"/>
      <c r="Z81" s="668"/>
      <c r="AA81" s="669"/>
      <c r="AB81" s="669"/>
      <c r="AC81" s="669"/>
      <c r="AD81" s="670"/>
      <c r="AE81" s="628"/>
      <c r="AF81" s="629"/>
      <c r="AG81" s="629"/>
      <c r="AH81" s="630"/>
    </row>
    <row r="82" spans="1:34" ht="18.75" customHeight="1" thickBot="1">
      <c r="A82" s="675"/>
      <c r="B82" s="653"/>
      <c r="C82" s="654"/>
      <c r="D82" s="654"/>
      <c r="E82" s="655"/>
      <c r="F82" s="659"/>
      <c r="G82" s="660"/>
      <c r="H82" s="661"/>
      <c r="I82" s="665"/>
      <c r="J82" s="666"/>
      <c r="K82" s="666"/>
      <c r="L82" s="666"/>
      <c r="M82" s="666"/>
      <c r="N82" s="666"/>
      <c r="O82" s="667"/>
      <c r="P82" s="622"/>
      <c r="Q82" s="623"/>
      <c r="R82" s="623"/>
      <c r="S82" s="623"/>
      <c r="T82" s="623"/>
      <c r="U82" s="623"/>
      <c r="V82" s="623"/>
      <c r="W82" s="623"/>
      <c r="X82" s="623"/>
      <c r="Y82" s="624"/>
      <c r="Z82" s="671"/>
      <c r="AA82" s="672"/>
      <c r="AB82" s="672"/>
      <c r="AC82" s="672"/>
      <c r="AD82" s="673"/>
      <c r="AE82" s="631"/>
      <c r="AF82" s="632"/>
      <c r="AG82" s="632"/>
      <c r="AH82" s="633"/>
    </row>
    <row r="83" spans="1:34" ht="18.75" customHeight="1" thickBot="1">
      <c r="A83" s="674">
        <v>12</v>
      </c>
      <c r="B83" s="612" t="s">
        <v>132</v>
      </c>
      <c r="C83" s="613"/>
      <c r="D83" s="613"/>
      <c r="E83" s="613"/>
      <c r="F83" s="613"/>
      <c r="G83" s="613"/>
      <c r="H83" s="614"/>
      <c r="I83" s="612" t="s">
        <v>164</v>
      </c>
      <c r="J83" s="613"/>
      <c r="K83" s="613"/>
      <c r="L83" s="613"/>
      <c r="M83" s="613"/>
      <c r="N83" s="613"/>
      <c r="O83" s="614"/>
      <c r="P83" s="612" t="s">
        <v>321</v>
      </c>
      <c r="Q83" s="613"/>
      <c r="R83" s="613"/>
      <c r="S83" s="613"/>
      <c r="T83" s="613"/>
      <c r="U83" s="613"/>
      <c r="V83" s="613"/>
      <c r="W83" s="613"/>
      <c r="X83" s="613"/>
      <c r="Y83" s="613"/>
      <c r="Z83" s="613"/>
      <c r="AA83" s="613"/>
      <c r="AB83" s="613"/>
      <c r="AC83" s="613"/>
      <c r="AD83" s="613"/>
      <c r="AE83" s="613"/>
      <c r="AF83" s="613"/>
      <c r="AG83" s="613"/>
      <c r="AH83" s="615"/>
    </row>
    <row r="84" spans="1:34" ht="18.75" customHeight="1">
      <c r="A84" s="599"/>
      <c r="B84" s="616"/>
      <c r="C84" s="617"/>
      <c r="D84" s="617"/>
      <c r="E84" s="617"/>
      <c r="F84" s="617"/>
      <c r="G84" s="617"/>
      <c r="H84" s="618"/>
      <c r="I84" s="616"/>
      <c r="J84" s="617"/>
      <c r="K84" s="617"/>
      <c r="L84" s="617"/>
      <c r="M84" s="617"/>
      <c r="N84" s="617"/>
      <c r="O84" s="618"/>
      <c r="P84" s="634"/>
      <c r="Q84" s="635"/>
      <c r="R84" s="635"/>
      <c r="S84" s="635"/>
      <c r="T84" s="635"/>
      <c r="U84" s="635"/>
      <c r="V84" s="635"/>
      <c r="W84" s="635"/>
      <c r="X84" s="635"/>
      <c r="Y84" s="635"/>
      <c r="Z84" s="635"/>
      <c r="AA84" s="635"/>
      <c r="AB84" s="635"/>
      <c r="AC84" s="635"/>
      <c r="AD84" s="635"/>
      <c r="AE84" s="635"/>
      <c r="AF84" s="635"/>
      <c r="AG84" s="635"/>
      <c r="AH84" s="636"/>
    </row>
    <row r="85" spans="1:34" ht="18.75" customHeight="1">
      <c r="A85" s="599"/>
      <c r="B85" s="619"/>
      <c r="C85" s="620"/>
      <c r="D85" s="620"/>
      <c r="E85" s="620"/>
      <c r="F85" s="620"/>
      <c r="G85" s="620"/>
      <c r="H85" s="621"/>
      <c r="I85" s="619"/>
      <c r="J85" s="620"/>
      <c r="K85" s="620"/>
      <c r="L85" s="620"/>
      <c r="M85" s="620"/>
      <c r="N85" s="620"/>
      <c r="O85" s="621"/>
      <c r="P85" s="637"/>
      <c r="Q85" s="638"/>
      <c r="R85" s="638"/>
      <c r="S85" s="638"/>
      <c r="T85" s="638"/>
      <c r="U85" s="638"/>
      <c r="V85" s="638"/>
      <c r="W85" s="638"/>
      <c r="X85" s="638"/>
      <c r="Y85" s="638"/>
      <c r="Z85" s="638"/>
      <c r="AA85" s="638"/>
      <c r="AB85" s="638"/>
      <c r="AC85" s="638"/>
      <c r="AD85" s="638"/>
      <c r="AE85" s="638"/>
      <c r="AF85" s="638"/>
      <c r="AG85" s="638"/>
      <c r="AH85" s="639"/>
    </row>
    <row r="86" spans="1:34" ht="18.75" customHeight="1" thickBot="1">
      <c r="A86" s="599"/>
      <c r="B86" s="622"/>
      <c r="C86" s="623"/>
      <c r="D86" s="623"/>
      <c r="E86" s="623"/>
      <c r="F86" s="623"/>
      <c r="G86" s="623"/>
      <c r="H86" s="624"/>
      <c r="I86" s="622"/>
      <c r="J86" s="623"/>
      <c r="K86" s="623"/>
      <c r="L86" s="623"/>
      <c r="M86" s="623"/>
      <c r="N86" s="623"/>
      <c r="O86" s="624"/>
      <c r="P86" s="640"/>
      <c r="Q86" s="641"/>
      <c r="R86" s="641"/>
      <c r="S86" s="641"/>
      <c r="T86" s="641"/>
      <c r="U86" s="641"/>
      <c r="V86" s="641"/>
      <c r="W86" s="641"/>
      <c r="X86" s="641"/>
      <c r="Y86" s="641"/>
      <c r="Z86" s="641"/>
      <c r="AA86" s="641"/>
      <c r="AB86" s="641"/>
      <c r="AC86" s="641"/>
      <c r="AD86" s="641"/>
      <c r="AE86" s="641"/>
      <c r="AF86" s="641"/>
      <c r="AG86" s="641"/>
      <c r="AH86" s="642"/>
    </row>
    <row r="87" spans="1:34" ht="30" customHeight="1" thickBot="1">
      <c r="A87" s="599"/>
      <c r="B87" s="643" t="s">
        <v>166</v>
      </c>
      <c r="C87" s="644"/>
      <c r="D87" s="644"/>
      <c r="E87" s="645"/>
      <c r="F87" s="646" t="s">
        <v>167</v>
      </c>
      <c r="G87" s="646"/>
      <c r="H87" s="646"/>
      <c r="I87" s="643" t="s">
        <v>168</v>
      </c>
      <c r="J87" s="644"/>
      <c r="K87" s="644"/>
      <c r="L87" s="644"/>
      <c r="M87" s="644"/>
      <c r="N87" s="644"/>
      <c r="O87" s="645"/>
      <c r="P87" s="643" t="s">
        <v>169</v>
      </c>
      <c r="Q87" s="644"/>
      <c r="R87" s="644"/>
      <c r="S87" s="644"/>
      <c r="T87" s="644"/>
      <c r="U87" s="644"/>
      <c r="V87" s="644"/>
      <c r="W87" s="644"/>
      <c r="X87" s="644"/>
      <c r="Y87" s="645"/>
      <c r="Z87" s="643" t="s">
        <v>170</v>
      </c>
      <c r="AA87" s="644"/>
      <c r="AB87" s="644"/>
      <c r="AC87" s="644"/>
      <c r="AD87" s="645"/>
      <c r="AE87" s="643" t="s">
        <v>176</v>
      </c>
      <c r="AF87" s="644"/>
      <c r="AG87" s="644"/>
      <c r="AH87" s="649"/>
    </row>
    <row r="88" spans="1:34" ht="18.75" customHeight="1">
      <c r="A88" s="599"/>
      <c r="B88" s="650"/>
      <c r="C88" s="651"/>
      <c r="D88" s="651"/>
      <c r="E88" s="652"/>
      <c r="F88" s="656"/>
      <c r="G88" s="657"/>
      <c r="H88" s="658"/>
      <c r="I88" s="662"/>
      <c r="J88" s="663"/>
      <c r="K88" s="663"/>
      <c r="L88" s="663"/>
      <c r="M88" s="663"/>
      <c r="N88" s="663"/>
      <c r="O88" s="664"/>
      <c r="P88" s="616"/>
      <c r="Q88" s="617"/>
      <c r="R88" s="617"/>
      <c r="S88" s="617"/>
      <c r="T88" s="617"/>
      <c r="U88" s="617"/>
      <c r="V88" s="617"/>
      <c r="W88" s="617"/>
      <c r="X88" s="617"/>
      <c r="Y88" s="618"/>
      <c r="Z88" s="668"/>
      <c r="AA88" s="669"/>
      <c r="AB88" s="669"/>
      <c r="AC88" s="669"/>
      <c r="AD88" s="670"/>
      <c r="AE88" s="628"/>
      <c r="AF88" s="629"/>
      <c r="AG88" s="629"/>
      <c r="AH88" s="630"/>
    </row>
    <row r="89" spans="1:34" ht="18.75" customHeight="1" thickBot="1">
      <c r="A89" s="675"/>
      <c r="B89" s="653"/>
      <c r="C89" s="654"/>
      <c r="D89" s="654"/>
      <c r="E89" s="655"/>
      <c r="F89" s="659"/>
      <c r="G89" s="660"/>
      <c r="H89" s="661"/>
      <c r="I89" s="665"/>
      <c r="J89" s="666"/>
      <c r="K89" s="666"/>
      <c r="L89" s="666"/>
      <c r="M89" s="666"/>
      <c r="N89" s="666"/>
      <c r="O89" s="667"/>
      <c r="P89" s="622"/>
      <c r="Q89" s="623"/>
      <c r="R89" s="623"/>
      <c r="S89" s="623"/>
      <c r="T89" s="623"/>
      <c r="U89" s="623"/>
      <c r="V89" s="623"/>
      <c r="W89" s="623"/>
      <c r="X89" s="623"/>
      <c r="Y89" s="624"/>
      <c r="Z89" s="671"/>
      <c r="AA89" s="672"/>
      <c r="AB89" s="672"/>
      <c r="AC89" s="672"/>
      <c r="AD89" s="673"/>
      <c r="AE89" s="631"/>
      <c r="AF89" s="632"/>
      <c r="AG89" s="632"/>
      <c r="AH89" s="633"/>
    </row>
    <row r="90" spans="1:34" ht="18.75" customHeight="1" thickBot="1">
      <c r="A90" s="674">
        <v>13</v>
      </c>
      <c r="B90" s="612" t="s">
        <v>132</v>
      </c>
      <c r="C90" s="613"/>
      <c r="D90" s="613"/>
      <c r="E90" s="613"/>
      <c r="F90" s="613"/>
      <c r="G90" s="613"/>
      <c r="H90" s="614"/>
      <c r="I90" s="612" t="s">
        <v>164</v>
      </c>
      <c r="J90" s="613"/>
      <c r="K90" s="613"/>
      <c r="L90" s="613"/>
      <c r="M90" s="613"/>
      <c r="N90" s="613"/>
      <c r="O90" s="614"/>
      <c r="P90" s="612" t="s">
        <v>321</v>
      </c>
      <c r="Q90" s="613"/>
      <c r="R90" s="613"/>
      <c r="S90" s="613"/>
      <c r="T90" s="613"/>
      <c r="U90" s="613"/>
      <c r="V90" s="613"/>
      <c r="W90" s="613"/>
      <c r="X90" s="613"/>
      <c r="Y90" s="613"/>
      <c r="Z90" s="613"/>
      <c r="AA90" s="613"/>
      <c r="AB90" s="613"/>
      <c r="AC90" s="613"/>
      <c r="AD90" s="613"/>
      <c r="AE90" s="613"/>
      <c r="AF90" s="613"/>
      <c r="AG90" s="613"/>
      <c r="AH90" s="615"/>
    </row>
    <row r="91" spans="1:34" ht="18.75" customHeight="1">
      <c r="A91" s="599"/>
      <c r="B91" s="616"/>
      <c r="C91" s="617"/>
      <c r="D91" s="617"/>
      <c r="E91" s="617"/>
      <c r="F91" s="617"/>
      <c r="G91" s="617"/>
      <c r="H91" s="618"/>
      <c r="I91" s="616"/>
      <c r="J91" s="617"/>
      <c r="K91" s="617"/>
      <c r="L91" s="617"/>
      <c r="M91" s="617"/>
      <c r="N91" s="617"/>
      <c r="O91" s="618"/>
      <c r="P91" s="634"/>
      <c r="Q91" s="635"/>
      <c r="R91" s="635"/>
      <c r="S91" s="635"/>
      <c r="T91" s="635"/>
      <c r="U91" s="635"/>
      <c r="V91" s="635"/>
      <c r="W91" s="635"/>
      <c r="X91" s="635"/>
      <c r="Y91" s="635"/>
      <c r="Z91" s="635"/>
      <c r="AA91" s="635"/>
      <c r="AB91" s="635"/>
      <c r="AC91" s="635"/>
      <c r="AD91" s="635"/>
      <c r="AE91" s="635"/>
      <c r="AF91" s="635"/>
      <c r="AG91" s="635"/>
      <c r="AH91" s="636"/>
    </row>
    <row r="92" spans="1:34" ht="18.75" customHeight="1">
      <c r="A92" s="599"/>
      <c r="B92" s="619"/>
      <c r="C92" s="620"/>
      <c r="D92" s="620"/>
      <c r="E92" s="620"/>
      <c r="F92" s="620"/>
      <c r="G92" s="620"/>
      <c r="H92" s="621"/>
      <c r="I92" s="619"/>
      <c r="J92" s="620"/>
      <c r="K92" s="620"/>
      <c r="L92" s="620"/>
      <c r="M92" s="620"/>
      <c r="N92" s="620"/>
      <c r="O92" s="621"/>
      <c r="P92" s="637"/>
      <c r="Q92" s="638"/>
      <c r="R92" s="638"/>
      <c r="S92" s="638"/>
      <c r="T92" s="638"/>
      <c r="U92" s="638"/>
      <c r="V92" s="638"/>
      <c r="W92" s="638"/>
      <c r="X92" s="638"/>
      <c r="Y92" s="638"/>
      <c r="Z92" s="638"/>
      <c r="AA92" s="638"/>
      <c r="AB92" s="638"/>
      <c r="AC92" s="638"/>
      <c r="AD92" s="638"/>
      <c r="AE92" s="638"/>
      <c r="AF92" s="638"/>
      <c r="AG92" s="638"/>
      <c r="AH92" s="639"/>
    </row>
    <row r="93" spans="1:34" ht="18.75" customHeight="1" thickBot="1">
      <c r="A93" s="599"/>
      <c r="B93" s="622"/>
      <c r="C93" s="623"/>
      <c r="D93" s="623"/>
      <c r="E93" s="623"/>
      <c r="F93" s="623"/>
      <c r="G93" s="623"/>
      <c r="H93" s="624"/>
      <c r="I93" s="622"/>
      <c r="J93" s="623"/>
      <c r="K93" s="623"/>
      <c r="L93" s="623"/>
      <c r="M93" s="623"/>
      <c r="N93" s="623"/>
      <c r="O93" s="624"/>
      <c r="P93" s="640"/>
      <c r="Q93" s="641"/>
      <c r="R93" s="641"/>
      <c r="S93" s="641"/>
      <c r="T93" s="641"/>
      <c r="U93" s="641"/>
      <c r="V93" s="641"/>
      <c r="W93" s="641"/>
      <c r="X93" s="641"/>
      <c r="Y93" s="641"/>
      <c r="Z93" s="641"/>
      <c r="AA93" s="641"/>
      <c r="AB93" s="641"/>
      <c r="AC93" s="641"/>
      <c r="AD93" s="641"/>
      <c r="AE93" s="641"/>
      <c r="AF93" s="641"/>
      <c r="AG93" s="641"/>
      <c r="AH93" s="642"/>
    </row>
    <row r="94" spans="1:34" ht="39.75" customHeight="1" thickBot="1">
      <c r="A94" s="599"/>
      <c r="B94" s="643" t="s">
        <v>166</v>
      </c>
      <c r="C94" s="644"/>
      <c r="D94" s="644"/>
      <c r="E94" s="645"/>
      <c r="F94" s="646" t="s">
        <v>167</v>
      </c>
      <c r="G94" s="646"/>
      <c r="H94" s="646"/>
      <c r="I94" s="643" t="s">
        <v>168</v>
      </c>
      <c r="J94" s="644"/>
      <c r="K94" s="644"/>
      <c r="L94" s="644"/>
      <c r="M94" s="644"/>
      <c r="N94" s="644"/>
      <c r="O94" s="645"/>
      <c r="P94" s="643" t="s">
        <v>169</v>
      </c>
      <c r="Q94" s="644"/>
      <c r="R94" s="644"/>
      <c r="S94" s="644"/>
      <c r="T94" s="644"/>
      <c r="U94" s="644"/>
      <c r="V94" s="644"/>
      <c r="W94" s="644"/>
      <c r="X94" s="644"/>
      <c r="Y94" s="645"/>
      <c r="Z94" s="643" t="s">
        <v>170</v>
      </c>
      <c r="AA94" s="644"/>
      <c r="AB94" s="644"/>
      <c r="AC94" s="644"/>
      <c r="AD94" s="645"/>
      <c r="AE94" s="643" t="s">
        <v>176</v>
      </c>
      <c r="AF94" s="644"/>
      <c r="AG94" s="644"/>
      <c r="AH94" s="649"/>
    </row>
    <row r="95" spans="1:34" ht="18.75" customHeight="1">
      <c r="A95" s="599"/>
      <c r="B95" s="650"/>
      <c r="C95" s="651"/>
      <c r="D95" s="651"/>
      <c r="E95" s="652"/>
      <c r="F95" s="656"/>
      <c r="G95" s="657"/>
      <c r="H95" s="658"/>
      <c r="I95" s="662"/>
      <c r="J95" s="663"/>
      <c r="K95" s="663"/>
      <c r="L95" s="663"/>
      <c r="M95" s="663"/>
      <c r="N95" s="663"/>
      <c r="O95" s="664"/>
      <c r="P95" s="616"/>
      <c r="Q95" s="617"/>
      <c r="R95" s="617"/>
      <c r="S95" s="617"/>
      <c r="T95" s="617"/>
      <c r="U95" s="617"/>
      <c r="V95" s="617"/>
      <c r="W95" s="617"/>
      <c r="X95" s="617"/>
      <c r="Y95" s="618"/>
      <c r="Z95" s="668"/>
      <c r="AA95" s="669"/>
      <c r="AB95" s="669"/>
      <c r="AC95" s="669"/>
      <c r="AD95" s="670"/>
      <c r="AE95" s="628"/>
      <c r="AF95" s="629"/>
      <c r="AG95" s="629"/>
      <c r="AH95" s="630"/>
    </row>
    <row r="96" spans="1:34" ht="18.75" customHeight="1" thickBot="1">
      <c r="A96" s="675"/>
      <c r="B96" s="653"/>
      <c r="C96" s="654"/>
      <c r="D96" s="654"/>
      <c r="E96" s="655"/>
      <c r="F96" s="659"/>
      <c r="G96" s="660"/>
      <c r="H96" s="661"/>
      <c r="I96" s="665"/>
      <c r="J96" s="666"/>
      <c r="K96" s="666"/>
      <c r="L96" s="666"/>
      <c r="M96" s="666"/>
      <c r="N96" s="666"/>
      <c r="O96" s="667"/>
      <c r="P96" s="622"/>
      <c r="Q96" s="623"/>
      <c r="R96" s="623"/>
      <c r="S96" s="623"/>
      <c r="T96" s="623"/>
      <c r="U96" s="623"/>
      <c r="V96" s="623"/>
      <c r="W96" s="623"/>
      <c r="X96" s="623"/>
      <c r="Y96" s="624"/>
      <c r="Z96" s="671"/>
      <c r="AA96" s="672"/>
      <c r="AB96" s="672"/>
      <c r="AC96" s="672"/>
      <c r="AD96" s="673"/>
      <c r="AE96" s="631"/>
      <c r="AF96" s="632"/>
      <c r="AG96" s="632"/>
      <c r="AH96" s="633"/>
    </row>
    <row r="97" spans="1:34" ht="18.75" customHeight="1" thickBot="1">
      <c r="A97" s="674">
        <v>14</v>
      </c>
      <c r="B97" s="612" t="s">
        <v>132</v>
      </c>
      <c r="C97" s="613"/>
      <c r="D97" s="613"/>
      <c r="E97" s="613"/>
      <c r="F97" s="613"/>
      <c r="G97" s="613"/>
      <c r="H97" s="614"/>
      <c r="I97" s="612" t="s">
        <v>164</v>
      </c>
      <c r="J97" s="613"/>
      <c r="K97" s="613"/>
      <c r="L97" s="613"/>
      <c r="M97" s="613"/>
      <c r="N97" s="613"/>
      <c r="O97" s="614"/>
      <c r="P97" s="612" t="s">
        <v>321</v>
      </c>
      <c r="Q97" s="613"/>
      <c r="R97" s="613"/>
      <c r="S97" s="613"/>
      <c r="T97" s="613"/>
      <c r="U97" s="613"/>
      <c r="V97" s="613"/>
      <c r="W97" s="613"/>
      <c r="X97" s="613"/>
      <c r="Y97" s="613"/>
      <c r="Z97" s="613"/>
      <c r="AA97" s="613"/>
      <c r="AB97" s="613"/>
      <c r="AC97" s="613"/>
      <c r="AD97" s="613"/>
      <c r="AE97" s="613"/>
      <c r="AF97" s="613"/>
      <c r="AG97" s="613"/>
      <c r="AH97" s="615"/>
    </row>
    <row r="98" spans="1:34" ht="18.75" customHeight="1">
      <c r="A98" s="599"/>
      <c r="B98" s="616"/>
      <c r="C98" s="617"/>
      <c r="D98" s="617"/>
      <c r="E98" s="617"/>
      <c r="F98" s="617"/>
      <c r="G98" s="617"/>
      <c r="H98" s="618"/>
      <c r="I98" s="616"/>
      <c r="J98" s="617"/>
      <c r="K98" s="617"/>
      <c r="L98" s="617"/>
      <c r="M98" s="617"/>
      <c r="N98" s="617"/>
      <c r="O98" s="618"/>
      <c r="P98" s="634"/>
      <c r="Q98" s="635"/>
      <c r="R98" s="635"/>
      <c r="S98" s="635"/>
      <c r="T98" s="635"/>
      <c r="U98" s="635"/>
      <c r="V98" s="635"/>
      <c r="W98" s="635"/>
      <c r="X98" s="635"/>
      <c r="Y98" s="635"/>
      <c r="Z98" s="635"/>
      <c r="AA98" s="635"/>
      <c r="AB98" s="635"/>
      <c r="AC98" s="635"/>
      <c r="AD98" s="635"/>
      <c r="AE98" s="635"/>
      <c r="AF98" s="635"/>
      <c r="AG98" s="635"/>
      <c r="AH98" s="636"/>
    </row>
    <row r="99" spans="1:34" ht="18.75" customHeight="1">
      <c r="A99" s="599"/>
      <c r="B99" s="619"/>
      <c r="C99" s="620"/>
      <c r="D99" s="620"/>
      <c r="E99" s="620"/>
      <c r="F99" s="620"/>
      <c r="G99" s="620"/>
      <c r="H99" s="621"/>
      <c r="I99" s="619"/>
      <c r="J99" s="620"/>
      <c r="K99" s="620"/>
      <c r="L99" s="620"/>
      <c r="M99" s="620"/>
      <c r="N99" s="620"/>
      <c r="O99" s="621"/>
      <c r="P99" s="637"/>
      <c r="Q99" s="638"/>
      <c r="R99" s="638"/>
      <c r="S99" s="638"/>
      <c r="T99" s="638"/>
      <c r="U99" s="638"/>
      <c r="V99" s="638"/>
      <c r="W99" s="638"/>
      <c r="X99" s="638"/>
      <c r="Y99" s="638"/>
      <c r="Z99" s="638"/>
      <c r="AA99" s="638"/>
      <c r="AB99" s="638"/>
      <c r="AC99" s="638"/>
      <c r="AD99" s="638"/>
      <c r="AE99" s="638"/>
      <c r="AF99" s="638"/>
      <c r="AG99" s="638"/>
      <c r="AH99" s="639"/>
    </row>
    <row r="100" spans="1:34" ht="18.75" customHeight="1" thickBot="1">
      <c r="A100" s="599"/>
      <c r="B100" s="622"/>
      <c r="C100" s="623"/>
      <c r="D100" s="623"/>
      <c r="E100" s="623"/>
      <c r="F100" s="623"/>
      <c r="G100" s="623"/>
      <c r="H100" s="624"/>
      <c r="I100" s="622"/>
      <c r="J100" s="623"/>
      <c r="K100" s="623"/>
      <c r="L100" s="623"/>
      <c r="M100" s="623"/>
      <c r="N100" s="623"/>
      <c r="O100" s="624"/>
      <c r="P100" s="640"/>
      <c r="Q100" s="641"/>
      <c r="R100" s="641"/>
      <c r="S100" s="641"/>
      <c r="T100" s="641"/>
      <c r="U100" s="641"/>
      <c r="V100" s="641"/>
      <c r="W100" s="641"/>
      <c r="X100" s="641"/>
      <c r="Y100" s="641"/>
      <c r="Z100" s="641"/>
      <c r="AA100" s="641"/>
      <c r="AB100" s="641"/>
      <c r="AC100" s="641"/>
      <c r="AD100" s="641"/>
      <c r="AE100" s="641"/>
      <c r="AF100" s="641"/>
      <c r="AG100" s="641"/>
      <c r="AH100" s="642"/>
    </row>
    <row r="101" spans="1:34" ht="39.75" customHeight="1" thickBot="1">
      <c r="A101" s="599"/>
      <c r="B101" s="643" t="s">
        <v>166</v>
      </c>
      <c r="C101" s="644"/>
      <c r="D101" s="644"/>
      <c r="E101" s="645"/>
      <c r="F101" s="646" t="s">
        <v>167</v>
      </c>
      <c r="G101" s="646"/>
      <c r="H101" s="646"/>
      <c r="I101" s="643" t="s">
        <v>168</v>
      </c>
      <c r="J101" s="644"/>
      <c r="K101" s="644"/>
      <c r="L101" s="644"/>
      <c r="M101" s="644"/>
      <c r="N101" s="644"/>
      <c r="O101" s="645"/>
      <c r="P101" s="643" t="s">
        <v>169</v>
      </c>
      <c r="Q101" s="644"/>
      <c r="R101" s="644"/>
      <c r="S101" s="644"/>
      <c r="T101" s="644"/>
      <c r="U101" s="644"/>
      <c r="V101" s="644"/>
      <c r="W101" s="644"/>
      <c r="X101" s="644"/>
      <c r="Y101" s="645"/>
      <c r="Z101" s="643" t="s">
        <v>170</v>
      </c>
      <c r="AA101" s="644"/>
      <c r="AB101" s="644"/>
      <c r="AC101" s="644"/>
      <c r="AD101" s="645"/>
      <c r="AE101" s="643" t="s">
        <v>176</v>
      </c>
      <c r="AF101" s="644"/>
      <c r="AG101" s="644"/>
      <c r="AH101" s="649"/>
    </row>
    <row r="102" spans="1:34" ht="18.75" customHeight="1">
      <c r="A102" s="599"/>
      <c r="B102" s="650"/>
      <c r="C102" s="651"/>
      <c r="D102" s="651"/>
      <c r="E102" s="652"/>
      <c r="F102" s="656"/>
      <c r="G102" s="657"/>
      <c r="H102" s="658"/>
      <c r="I102" s="662"/>
      <c r="J102" s="663"/>
      <c r="K102" s="663"/>
      <c r="L102" s="663"/>
      <c r="M102" s="663"/>
      <c r="N102" s="663"/>
      <c r="O102" s="664"/>
      <c r="P102" s="616"/>
      <c r="Q102" s="617"/>
      <c r="R102" s="617"/>
      <c r="S102" s="617"/>
      <c r="T102" s="617"/>
      <c r="U102" s="617"/>
      <c r="V102" s="617"/>
      <c r="W102" s="617"/>
      <c r="X102" s="617"/>
      <c r="Y102" s="618"/>
      <c r="Z102" s="668"/>
      <c r="AA102" s="669"/>
      <c r="AB102" s="669"/>
      <c r="AC102" s="669"/>
      <c r="AD102" s="670"/>
      <c r="AE102" s="628"/>
      <c r="AF102" s="629"/>
      <c r="AG102" s="629"/>
      <c r="AH102" s="630"/>
    </row>
    <row r="103" spans="1:34" ht="18.75" customHeight="1" thickBot="1">
      <c r="A103" s="675"/>
      <c r="B103" s="653"/>
      <c r="C103" s="654"/>
      <c r="D103" s="654"/>
      <c r="E103" s="655"/>
      <c r="F103" s="659"/>
      <c r="G103" s="660"/>
      <c r="H103" s="661"/>
      <c r="I103" s="665"/>
      <c r="J103" s="666"/>
      <c r="K103" s="666"/>
      <c r="L103" s="666"/>
      <c r="M103" s="666"/>
      <c r="N103" s="666"/>
      <c r="O103" s="667"/>
      <c r="P103" s="622"/>
      <c r="Q103" s="623"/>
      <c r="R103" s="623"/>
      <c r="S103" s="623"/>
      <c r="T103" s="623"/>
      <c r="U103" s="623"/>
      <c r="V103" s="623"/>
      <c r="W103" s="623"/>
      <c r="X103" s="623"/>
      <c r="Y103" s="624"/>
      <c r="Z103" s="671"/>
      <c r="AA103" s="672"/>
      <c r="AB103" s="672"/>
      <c r="AC103" s="672"/>
      <c r="AD103" s="673"/>
      <c r="AE103" s="631"/>
      <c r="AF103" s="632"/>
      <c r="AG103" s="632"/>
      <c r="AH103" s="633"/>
    </row>
    <row r="104" spans="1:34" ht="18.75" customHeight="1" thickBot="1">
      <c r="A104" s="674">
        <v>15</v>
      </c>
      <c r="B104" s="612" t="s">
        <v>132</v>
      </c>
      <c r="C104" s="613"/>
      <c r="D104" s="613"/>
      <c r="E104" s="613"/>
      <c r="F104" s="613"/>
      <c r="G104" s="613"/>
      <c r="H104" s="614"/>
      <c r="I104" s="612" t="s">
        <v>164</v>
      </c>
      <c r="J104" s="613"/>
      <c r="K104" s="613"/>
      <c r="L104" s="613"/>
      <c r="M104" s="613"/>
      <c r="N104" s="613"/>
      <c r="O104" s="614"/>
      <c r="P104" s="612" t="s">
        <v>321</v>
      </c>
      <c r="Q104" s="613"/>
      <c r="R104" s="613"/>
      <c r="S104" s="613"/>
      <c r="T104" s="613"/>
      <c r="U104" s="613"/>
      <c r="V104" s="613"/>
      <c r="W104" s="613"/>
      <c r="X104" s="613"/>
      <c r="Y104" s="613"/>
      <c r="Z104" s="613"/>
      <c r="AA104" s="613"/>
      <c r="AB104" s="613"/>
      <c r="AC104" s="613"/>
      <c r="AD104" s="613"/>
      <c r="AE104" s="613"/>
      <c r="AF104" s="613"/>
      <c r="AG104" s="613"/>
      <c r="AH104" s="615"/>
    </row>
    <row r="105" spans="1:34" ht="18.75" customHeight="1">
      <c r="A105" s="599"/>
      <c r="B105" s="616"/>
      <c r="C105" s="617"/>
      <c r="D105" s="617"/>
      <c r="E105" s="617"/>
      <c r="F105" s="617"/>
      <c r="G105" s="617"/>
      <c r="H105" s="618"/>
      <c r="I105" s="616"/>
      <c r="J105" s="617"/>
      <c r="K105" s="617"/>
      <c r="L105" s="617"/>
      <c r="M105" s="617"/>
      <c r="N105" s="617"/>
      <c r="O105" s="618"/>
      <c r="P105" s="634"/>
      <c r="Q105" s="635"/>
      <c r="R105" s="635"/>
      <c r="S105" s="635"/>
      <c r="T105" s="635"/>
      <c r="U105" s="635"/>
      <c r="V105" s="635"/>
      <c r="W105" s="635"/>
      <c r="X105" s="635"/>
      <c r="Y105" s="635"/>
      <c r="Z105" s="635"/>
      <c r="AA105" s="635"/>
      <c r="AB105" s="635"/>
      <c r="AC105" s="635"/>
      <c r="AD105" s="635"/>
      <c r="AE105" s="635"/>
      <c r="AF105" s="635"/>
      <c r="AG105" s="635"/>
      <c r="AH105" s="636"/>
    </row>
    <row r="106" spans="1:34" ht="18.75" customHeight="1">
      <c r="A106" s="599"/>
      <c r="B106" s="619"/>
      <c r="C106" s="620"/>
      <c r="D106" s="620"/>
      <c r="E106" s="620"/>
      <c r="F106" s="620"/>
      <c r="G106" s="620"/>
      <c r="H106" s="621"/>
      <c r="I106" s="619"/>
      <c r="J106" s="620"/>
      <c r="K106" s="620"/>
      <c r="L106" s="620"/>
      <c r="M106" s="620"/>
      <c r="N106" s="620"/>
      <c r="O106" s="621"/>
      <c r="P106" s="637"/>
      <c r="Q106" s="638"/>
      <c r="R106" s="638"/>
      <c r="S106" s="638"/>
      <c r="T106" s="638"/>
      <c r="U106" s="638"/>
      <c r="V106" s="638"/>
      <c r="W106" s="638"/>
      <c r="X106" s="638"/>
      <c r="Y106" s="638"/>
      <c r="Z106" s="638"/>
      <c r="AA106" s="638"/>
      <c r="AB106" s="638"/>
      <c r="AC106" s="638"/>
      <c r="AD106" s="638"/>
      <c r="AE106" s="638"/>
      <c r="AF106" s="638"/>
      <c r="AG106" s="638"/>
      <c r="AH106" s="639"/>
    </row>
    <row r="107" spans="1:34" ht="18.75" customHeight="1" thickBot="1">
      <c r="A107" s="599"/>
      <c r="B107" s="622"/>
      <c r="C107" s="623"/>
      <c r="D107" s="623"/>
      <c r="E107" s="623"/>
      <c r="F107" s="623"/>
      <c r="G107" s="623"/>
      <c r="H107" s="624"/>
      <c r="I107" s="622"/>
      <c r="J107" s="623"/>
      <c r="K107" s="623"/>
      <c r="L107" s="623"/>
      <c r="M107" s="623"/>
      <c r="N107" s="623"/>
      <c r="O107" s="624"/>
      <c r="P107" s="640"/>
      <c r="Q107" s="641"/>
      <c r="R107" s="641"/>
      <c r="S107" s="641"/>
      <c r="T107" s="641"/>
      <c r="U107" s="641"/>
      <c r="V107" s="641"/>
      <c r="W107" s="641"/>
      <c r="X107" s="641"/>
      <c r="Y107" s="641"/>
      <c r="Z107" s="641"/>
      <c r="AA107" s="641"/>
      <c r="AB107" s="641"/>
      <c r="AC107" s="641"/>
      <c r="AD107" s="641"/>
      <c r="AE107" s="641"/>
      <c r="AF107" s="641"/>
      <c r="AG107" s="641"/>
      <c r="AH107" s="642"/>
    </row>
    <row r="108" spans="1:34" ht="39.75" customHeight="1" thickBot="1">
      <c r="A108" s="599"/>
      <c r="B108" s="643" t="s">
        <v>166</v>
      </c>
      <c r="C108" s="644"/>
      <c r="D108" s="644"/>
      <c r="E108" s="645"/>
      <c r="F108" s="646" t="s">
        <v>167</v>
      </c>
      <c r="G108" s="646"/>
      <c r="H108" s="646"/>
      <c r="I108" s="643" t="s">
        <v>168</v>
      </c>
      <c r="J108" s="644"/>
      <c r="K108" s="644"/>
      <c r="L108" s="644"/>
      <c r="M108" s="644"/>
      <c r="N108" s="644"/>
      <c r="O108" s="645"/>
      <c r="P108" s="643" t="s">
        <v>169</v>
      </c>
      <c r="Q108" s="644"/>
      <c r="R108" s="644"/>
      <c r="S108" s="644"/>
      <c r="T108" s="644"/>
      <c r="U108" s="644"/>
      <c r="V108" s="644"/>
      <c r="W108" s="644"/>
      <c r="X108" s="644"/>
      <c r="Y108" s="645"/>
      <c r="Z108" s="643" t="s">
        <v>170</v>
      </c>
      <c r="AA108" s="644"/>
      <c r="AB108" s="644"/>
      <c r="AC108" s="644"/>
      <c r="AD108" s="645"/>
      <c r="AE108" s="643" t="s">
        <v>176</v>
      </c>
      <c r="AF108" s="644"/>
      <c r="AG108" s="644"/>
      <c r="AH108" s="649"/>
    </row>
    <row r="109" spans="1:34" ht="18.75" customHeight="1">
      <c r="A109" s="599"/>
      <c r="B109" s="650"/>
      <c r="C109" s="651"/>
      <c r="D109" s="651"/>
      <c r="E109" s="652"/>
      <c r="F109" s="656"/>
      <c r="G109" s="657"/>
      <c r="H109" s="658"/>
      <c r="I109" s="662"/>
      <c r="J109" s="663"/>
      <c r="K109" s="663"/>
      <c r="L109" s="663"/>
      <c r="M109" s="663"/>
      <c r="N109" s="663"/>
      <c r="O109" s="664"/>
      <c r="P109" s="616"/>
      <c r="Q109" s="617"/>
      <c r="R109" s="617"/>
      <c r="S109" s="617"/>
      <c r="T109" s="617"/>
      <c r="U109" s="617"/>
      <c r="V109" s="617"/>
      <c r="W109" s="617"/>
      <c r="X109" s="617"/>
      <c r="Y109" s="618"/>
      <c r="Z109" s="668"/>
      <c r="AA109" s="669"/>
      <c r="AB109" s="669"/>
      <c r="AC109" s="669"/>
      <c r="AD109" s="670"/>
      <c r="AE109" s="628"/>
      <c r="AF109" s="629"/>
      <c r="AG109" s="629"/>
      <c r="AH109" s="630"/>
    </row>
    <row r="110" spans="1:34" ht="18.75" customHeight="1" thickBot="1">
      <c r="A110" s="675"/>
      <c r="B110" s="653"/>
      <c r="C110" s="654"/>
      <c r="D110" s="654"/>
      <c r="E110" s="655"/>
      <c r="F110" s="659"/>
      <c r="G110" s="660"/>
      <c r="H110" s="661"/>
      <c r="I110" s="665"/>
      <c r="J110" s="666"/>
      <c r="K110" s="666"/>
      <c r="L110" s="666"/>
      <c r="M110" s="666"/>
      <c r="N110" s="666"/>
      <c r="O110" s="667"/>
      <c r="P110" s="622"/>
      <c r="Q110" s="623"/>
      <c r="R110" s="623"/>
      <c r="S110" s="623"/>
      <c r="T110" s="623"/>
      <c r="U110" s="623"/>
      <c r="V110" s="623"/>
      <c r="W110" s="623"/>
      <c r="X110" s="623"/>
      <c r="Y110" s="624"/>
      <c r="Z110" s="671"/>
      <c r="AA110" s="672"/>
      <c r="AB110" s="672"/>
      <c r="AC110" s="672"/>
      <c r="AD110" s="673"/>
      <c r="AE110" s="631"/>
      <c r="AF110" s="632"/>
      <c r="AG110" s="632"/>
      <c r="AH110" s="633"/>
    </row>
    <row r="111" spans="1:34" ht="18.75" customHeight="1" thickBot="1">
      <c r="A111" s="674">
        <v>16</v>
      </c>
      <c r="B111" s="612" t="s">
        <v>132</v>
      </c>
      <c r="C111" s="613"/>
      <c r="D111" s="613"/>
      <c r="E111" s="613"/>
      <c r="F111" s="613"/>
      <c r="G111" s="613"/>
      <c r="H111" s="614"/>
      <c r="I111" s="612" t="s">
        <v>164</v>
      </c>
      <c r="J111" s="613"/>
      <c r="K111" s="613"/>
      <c r="L111" s="613"/>
      <c r="M111" s="613"/>
      <c r="N111" s="613"/>
      <c r="O111" s="614"/>
      <c r="P111" s="612" t="s">
        <v>321</v>
      </c>
      <c r="Q111" s="613"/>
      <c r="R111" s="613"/>
      <c r="S111" s="613"/>
      <c r="T111" s="613"/>
      <c r="U111" s="613"/>
      <c r="V111" s="613"/>
      <c r="W111" s="613"/>
      <c r="X111" s="613"/>
      <c r="Y111" s="613"/>
      <c r="Z111" s="613"/>
      <c r="AA111" s="613"/>
      <c r="AB111" s="613"/>
      <c r="AC111" s="613"/>
      <c r="AD111" s="613"/>
      <c r="AE111" s="613"/>
      <c r="AF111" s="613"/>
      <c r="AG111" s="613"/>
      <c r="AH111" s="615"/>
    </row>
    <row r="112" spans="1:34" ht="18.75" customHeight="1">
      <c r="A112" s="599"/>
      <c r="B112" s="616"/>
      <c r="C112" s="617"/>
      <c r="D112" s="617"/>
      <c r="E112" s="617"/>
      <c r="F112" s="617"/>
      <c r="G112" s="617"/>
      <c r="H112" s="618"/>
      <c r="I112" s="616"/>
      <c r="J112" s="617"/>
      <c r="K112" s="617"/>
      <c r="L112" s="617"/>
      <c r="M112" s="617"/>
      <c r="N112" s="617"/>
      <c r="O112" s="618"/>
      <c r="P112" s="634"/>
      <c r="Q112" s="635"/>
      <c r="R112" s="635"/>
      <c r="S112" s="635"/>
      <c r="T112" s="635"/>
      <c r="U112" s="635"/>
      <c r="V112" s="635"/>
      <c r="W112" s="635"/>
      <c r="X112" s="635"/>
      <c r="Y112" s="635"/>
      <c r="Z112" s="635"/>
      <c r="AA112" s="635"/>
      <c r="AB112" s="635"/>
      <c r="AC112" s="635"/>
      <c r="AD112" s="635"/>
      <c r="AE112" s="635"/>
      <c r="AF112" s="635"/>
      <c r="AG112" s="635"/>
      <c r="AH112" s="636"/>
    </row>
    <row r="113" spans="1:34" ht="18.75" customHeight="1">
      <c r="A113" s="599"/>
      <c r="B113" s="619"/>
      <c r="C113" s="620"/>
      <c r="D113" s="620"/>
      <c r="E113" s="620"/>
      <c r="F113" s="620"/>
      <c r="G113" s="620"/>
      <c r="H113" s="621"/>
      <c r="I113" s="619"/>
      <c r="J113" s="620"/>
      <c r="K113" s="620"/>
      <c r="L113" s="620"/>
      <c r="M113" s="620"/>
      <c r="N113" s="620"/>
      <c r="O113" s="621"/>
      <c r="P113" s="637"/>
      <c r="Q113" s="638"/>
      <c r="R113" s="638"/>
      <c r="S113" s="638"/>
      <c r="T113" s="638"/>
      <c r="U113" s="638"/>
      <c r="V113" s="638"/>
      <c r="W113" s="638"/>
      <c r="X113" s="638"/>
      <c r="Y113" s="638"/>
      <c r="Z113" s="638"/>
      <c r="AA113" s="638"/>
      <c r="AB113" s="638"/>
      <c r="AC113" s="638"/>
      <c r="AD113" s="638"/>
      <c r="AE113" s="638"/>
      <c r="AF113" s="638"/>
      <c r="AG113" s="638"/>
      <c r="AH113" s="639"/>
    </row>
    <row r="114" spans="1:34" ht="18.75" customHeight="1" thickBot="1">
      <c r="A114" s="599"/>
      <c r="B114" s="622"/>
      <c r="C114" s="623"/>
      <c r="D114" s="623"/>
      <c r="E114" s="623"/>
      <c r="F114" s="623"/>
      <c r="G114" s="623"/>
      <c r="H114" s="624"/>
      <c r="I114" s="622"/>
      <c r="J114" s="623"/>
      <c r="K114" s="623"/>
      <c r="L114" s="623"/>
      <c r="M114" s="623"/>
      <c r="N114" s="623"/>
      <c r="O114" s="624"/>
      <c r="P114" s="640"/>
      <c r="Q114" s="641"/>
      <c r="R114" s="641"/>
      <c r="S114" s="641"/>
      <c r="T114" s="641"/>
      <c r="U114" s="641"/>
      <c r="V114" s="641"/>
      <c r="W114" s="641"/>
      <c r="X114" s="641"/>
      <c r="Y114" s="641"/>
      <c r="Z114" s="641"/>
      <c r="AA114" s="641"/>
      <c r="AB114" s="641"/>
      <c r="AC114" s="641"/>
      <c r="AD114" s="641"/>
      <c r="AE114" s="641"/>
      <c r="AF114" s="641"/>
      <c r="AG114" s="641"/>
      <c r="AH114" s="642"/>
    </row>
    <row r="115" spans="1:34" ht="39.75" customHeight="1" thickBot="1">
      <c r="A115" s="599"/>
      <c r="B115" s="643" t="s">
        <v>166</v>
      </c>
      <c r="C115" s="644"/>
      <c r="D115" s="644"/>
      <c r="E115" s="645"/>
      <c r="F115" s="646" t="s">
        <v>167</v>
      </c>
      <c r="G115" s="646"/>
      <c r="H115" s="646"/>
      <c r="I115" s="643" t="s">
        <v>168</v>
      </c>
      <c r="J115" s="644"/>
      <c r="K115" s="644"/>
      <c r="L115" s="644"/>
      <c r="M115" s="644"/>
      <c r="N115" s="644"/>
      <c r="O115" s="645"/>
      <c r="P115" s="643" t="s">
        <v>169</v>
      </c>
      <c r="Q115" s="644"/>
      <c r="R115" s="644"/>
      <c r="S115" s="644"/>
      <c r="T115" s="644"/>
      <c r="U115" s="644"/>
      <c r="V115" s="644"/>
      <c r="W115" s="644"/>
      <c r="X115" s="644"/>
      <c r="Y115" s="645"/>
      <c r="Z115" s="643" t="s">
        <v>170</v>
      </c>
      <c r="AA115" s="644"/>
      <c r="AB115" s="644"/>
      <c r="AC115" s="644"/>
      <c r="AD115" s="645"/>
      <c r="AE115" s="643" t="s">
        <v>176</v>
      </c>
      <c r="AF115" s="644"/>
      <c r="AG115" s="644"/>
      <c r="AH115" s="649"/>
    </row>
    <row r="116" spans="1:34" ht="18.75" customHeight="1">
      <c r="A116" s="599"/>
      <c r="B116" s="650"/>
      <c r="C116" s="651"/>
      <c r="D116" s="651"/>
      <c r="E116" s="652"/>
      <c r="F116" s="656"/>
      <c r="G116" s="657"/>
      <c r="H116" s="658"/>
      <c r="I116" s="662"/>
      <c r="J116" s="663"/>
      <c r="K116" s="663"/>
      <c r="L116" s="663"/>
      <c r="M116" s="663"/>
      <c r="N116" s="663"/>
      <c r="O116" s="664"/>
      <c r="P116" s="616"/>
      <c r="Q116" s="617"/>
      <c r="R116" s="617"/>
      <c r="S116" s="617"/>
      <c r="T116" s="617"/>
      <c r="U116" s="617"/>
      <c r="V116" s="617"/>
      <c r="W116" s="617"/>
      <c r="X116" s="617"/>
      <c r="Y116" s="618"/>
      <c r="Z116" s="668"/>
      <c r="AA116" s="669"/>
      <c r="AB116" s="669"/>
      <c r="AC116" s="669"/>
      <c r="AD116" s="670"/>
      <c r="AE116" s="628"/>
      <c r="AF116" s="629"/>
      <c r="AG116" s="629"/>
      <c r="AH116" s="630"/>
    </row>
    <row r="117" spans="1:34" ht="18.75" customHeight="1" thickBot="1">
      <c r="A117" s="675"/>
      <c r="B117" s="653"/>
      <c r="C117" s="654"/>
      <c r="D117" s="654"/>
      <c r="E117" s="655"/>
      <c r="F117" s="659"/>
      <c r="G117" s="660"/>
      <c r="H117" s="661"/>
      <c r="I117" s="665"/>
      <c r="J117" s="666"/>
      <c r="K117" s="666"/>
      <c r="L117" s="666"/>
      <c r="M117" s="666"/>
      <c r="N117" s="666"/>
      <c r="O117" s="667"/>
      <c r="P117" s="622"/>
      <c r="Q117" s="623"/>
      <c r="R117" s="623"/>
      <c r="S117" s="623"/>
      <c r="T117" s="623"/>
      <c r="U117" s="623"/>
      <c r="V117" s="623"/>
      <c r="W117" s="623"/>
      <c r="X117" s="623"/>
      <c r="Y117" s="624"/>
      <c r="Z117" s="671"/>
      <c r="AA117" s="672"/>
      <c r="AB117" s="672"/>
      <c r="AC117" s="672"/>
      <c r="AD117" s="673"/>
      <c r="AE117" s="631"/>
      <c r="AF117" s="632"/>
      <c r="AG117" s="632"/>
      <c r="AH117" s="633"/>
    </row>
    <row r="118" spans="1:34" ht="18.75" customHeight="1" thickBot="1">
      <c r="A118" s="674">
        <v>17</v>
      </c>
      <c r="B118" s="612" t="s">
        <v>132</v>
      </c>
      <c r="C118" s="613"/>
      <c r="D118" s="613"/>
      <c r="E118" s="613"/>
      <c r="F118" s="613"/>
      <c r="G118" s="613"/>
      <c r="H118" s="614"/>
      <c r="I118" s="612" t="s">
        <v>164</v>
      </c>
      <c r="J118" s="613"/>
      <c r="K118" s="613"/>
      <c r="L118" s="613"/>
      <c r="M118" s="613"/>
      <c r="N118" s="613"/>
      <c r="O118" s="614"/>
      <c r="P118" s="612" t="s">
        <v>321</v>
      </c>
      <c r="Q118" s="613"/>
      <c r="R118" s="613"/>
      <c r="S118" s="613"/>
      <c r="T118" s="613"/>
      <c r="U118" s="613"/>
      <c r="V118" s="613"/>
      <c r="W118" s="613"/>
      <c r="X118" s="613"/>
      <c r="Y118" s="613"/>
      <c r="Z118" s="613"/>
      <c r="AA118" s="613"/>
      <c r="AB118" s="613"/>
      <c r="AC118" s="613"/>
      <c r="AD118" s="613"/>
      <c r="AE118" s="613"/>
      <c r="AF118" s="613"/>
      <c r="AG118" s="613"/>
      <c r="AH118" s="615"/>
    </row>
    <row r="119" spans="1:34" ht="18.75" customHeight="1">
      <c r="A119" s="599"/>
      <c r="B119" s="616"/>
      <c r="C119" s="617"/>
      <c r="D119" s="617"/>
      <c r="E119" s="617"/>
      <c r="F119" s="617"/>
      <c r="G119" s="617"/>
      <c r="H119" s="618"/>
      <c r="I119" s="616"/>
      <c r="J119" s="617"/>
      <c r="K119" s="617"/>
      <c r="L119" s="617"/>
      <c r="M119" s="617"/>
      <c r="N119" s="617"/>
      <c r="O119" s="618"/>
      <c r="P119" s="634"/>
      <c r="Q119" s="635"/>
      <c r="R119" s="635"/>
      <c r="S119" s="635"/>
      <c r="T119" s="635"/>
      <c r="U119" s="635"/>
      <c r="V119" s="635"/>
      <c r="W119" s="635"/>
      <c r="X119" s="635"/>
      <c r="Y119" s="635"/>
      <c r="Z119" s="635"/>
      <c r="AA119" s="635"/>
      <c r="AB119" s="635"/>
      <c r="AC119" s="635"/>
      <c r="AD119" s="635"/>
      <c r="AE119" s="635"/>
      <c r="AF119" s="635"/>
      <c r="AG119" s="635"/>
      <c r="AH119" s="636"/>
    </row>
    <row r="120" spans="1:34" ht="18.75" customHeight="1">
      <c r="A120" s="599"/>
      <c r="B120" s="619"/>
      <c r="C120" s="620"/>
      <c r="D120" s="620"/>
      <c r="E120" s="620"/>
      <c r="F120" s="620"/>
      <c r="G120" s="620"/>
      <c r="H120" s="621"/>
      <c r="I120" s="619"/>
      <c r="J120" s="620"/>
      <c r="K120" s="620"/>
      <c r="L120" s="620"/>
      <c r="M120" s="620"/>
      <c r="N120" s="620"/>
      <c r="O120" s="621"/>
      <c r="P120" s="637"/>
      <c r="Q120" s="638"/>
      <c r="R120" s="638"/>
      <c r="S120" s="638"/>
      <c r="T120" s="638"/>
      <c r="U120" s="638"/>
      <c r="V120" s="638"/>
      <c r="W120" s="638"/>
      <c r="X120" s="638"/>
      <c r="Y120" s="638"/>
      <c r="Z120" s="638"/>
      <c r="AA120" s="638"/>
      <c r="AB120" s="638"/>
      <c r="AC120" s="638"/>
      <c r="AD120" s="638"/>
      <c r="AE120" s="638"/>
      <c r="AF120" s="638"/>
      <c r="AG120" s="638"/>
      <c r="AH120" s="639"/>
    </row>
    <row r="121" spans="1:34" ht="18.75" customHeight="1" thickBot="1">
      <c r="A121" s="599"/>
      <c r="B121" s="622"/>
      <c r="C121" s="623"/>
      <c r="D121" s="623"/>
      <c r="E121" s="623"/>
      <c r="F121" s="623"/>
      <c r="G121" s="623"/>
      <c r="H121" s="624"/>
      <c r="I121" s="622"/>
      <c r="J121" s="623"/>
      <c r="K121" s="623"/>
      <c r="L121" s="623"/>
      <c r="M121" s="623"/>
      <c r="N121" s="623"/>
      <c r="O121" s="624"/>
      <c r="P121" s="640"/>
      <c r="Q121" s="641"/>
      <c r="R121" s="641"/>
      <c r="S121" s="641"/>
      <c r="T121" s="641"/>
      <c r="U121" s="641"/>
      <c r="V121" s="641"/>
      <c r="W121" s="641"/>
      <c r="X121" s="641"/>
      <c r="Y121" s="641"/>
      <c r="Z121" s="641"/>
      <c r="AA121" s="641"/>
      <c r="AB121" s="641"/>
      <c r="AC121" s="641"/>
      <c r="AD121" s="641"/>
      <c r="AE121" s="641"/>
      <c r="AF121" s="641"/>
      <c r="AG121" s="641"/>
      <c r="AH121" s="642"/>
    </row>
    <row r="122" spans="1:34" ht="30" customHeight="1" thickBot="1">
      <c r="A122" s="599"/>
      <c r="B122" s="643" t="s">
        <v>166</v>
      </c>
      <c r="C122" s="644"/>
      <c r="D122" s="644"/>
      <c r="E122" s="645"/>
      <c r="F122" s="646" t="s">
        <v>167</v>
      </c>
      <c r="G122" s="646"/>
      <c r="H122" s="646"/>
      <c r="I122" s="643" t="s">
        <v>168</v>
      </c>
      <c r="J122" s="644"/>
      <c r="K122" s="644"/>
      <c r="L122" s="644"/>
      <c r="M122" s="644"/>
      <c r="N122" s="644"/>
      <c r="O122" s="645"/>
      <c r="P122" s="643" t="s">
        <v>169</v>
      </c>
      <c r="Q122" s="644"/>
      <c r="R122" s="644"/>
      <c r="S122" s="644"/>
      <c r="T122" s="644"/>
      <c r="U122" s="644"/>
      <c r="V122" s="644"/>
      <c r="W122" s="644"/>
      <c r="X122" s="644"/>
      <c r="Y122" s="645"/>
      <c r="Z122" s="643" t="s">
        <v>170</v>
      </c>
      <c r="AA122" s="644"/>
      <c r="AB122" s="644"/>
      <c r="AC122" s="644"/>
      <c r="AD122" s="645"/>
      <c r="AE122" s="643" t="s">
        <v>176</v>
      </c>
      <c r="AF122" s="644"/>
      <c r="AG122" s="644"/>
      <c r="AH122" s="649"/>
    </row>
    <row r="123" spans="1:34" ht="18.75" customHeight="1">
      <c r="A123" s="599"/>
      <c r="B123" s="650"/>
      <c r="C123" s="651"/>
      <c r="D123" s="651"/>
      <c r="E123" s="652"/>
      <c r="F123" s="656"/>
      <c r="G123" s="657"/>
      <c r="H123" s="658"/>
      <c r="I123" s="662"/>
      <c r="J123" s="663"/>
      <c r="K123" s="663"/>
      <c r="L123" s="663"/>
      <c r="M123" s="663"/>
      <c r="N123" s="663"/>
      <c r="O123" s="664"/>
      <c r="P123" s="616"/>
      <c r="Q123" s="617"/>
      <c r="R123" s="617"/>
      <c r="S123" s="617"/>
      <c r="T123" s="617"/>
      <c r="U123" s="617"/>
      <c r="V123" s="617"/>
      <c r="W123" s="617"/>
      <c r="X123" s="617"/>
      <c r="Y123" s="618"/>
      <c r="Z123" s="668"/>
      <c r="AA123" s="669"/>
      <c r="AB123" s="669"/>
      <c r="AC123" s="669"/>
      <c r="AD123" s="670"/>
      <c r="AE123" s="628"/>
      <c r="AF123" s="629"/>
      <c r="AG123" s="629"/>
      <c r="AH123" s="630"/>
    </row>
    <row r="124" spans="1:34" ht="18.75" customHeight="1" thickBot="1">
      <c r="A124" s="675"/>
      <c r="B124" s="653"/>
      <c r="C124" s="654"/>
      <c r="D124" s="654"/>
      <c r="E124" s="655"/>
      <c r="F124" s="659"/>
      <c r="G124" s="660"/>
      <c r="H124" s="661"/>
      <c r="I124" s="665"/>
      <c r="J124" s="666"/>
      <c r="K124" s="666"/>
      <c r="L124" s="666"/>
      <c r="M124" s="666"/>
      <c r="N124" s="666"/>
      <c r="O124" s="667"/>
      <c r="P124" s="622"/>
      <c r="Q124" s="623"/>
      <c r="R124" s="623"/>
      <c r="S124" s="623"/>
      <c r="T124" s="623"/>
      <c r="U124" s="623"/>
      <c r="V124" s="623"/>
      <c r="W124" s="623"/>
      <c r="X124" s="623"/>
      <c r="Y124" s="624"/>
      <c r="Z124" s="671"/>
      <c r="AA124" s="672"/>
      <c r="AB124" s="672"/>
      <c r="AC124" s="672"/>
      <c r="AD124" s="673"/>
      <c r="AE124" s="631"/>
      <c r="AF124" s="632"/>
      <c r="AG124" s="632"/>
      <c r="AH124" s="633"/>
    </row>
    <row r="125" spans="1:34" ht="18.75" customHeight="1" thickBot="1">
      <c r="A125" s="674">
        <v>18</v>
      </c>
      <c r="B125" s="612" t="s">
        <v>132</v>
      </c>
      <c r="C125" s="613"/>
      <c r="D125" s="613"/>
      <c r="E125" s="613"/>
      <c r="F125" s="613"/>
      <c r="G125" s="613"/>
      <c r="H125" s="614"/>
      <c r="I125" s="612" t="s">
        <v>164</v>
      </c>
      <c r="J125" s="613"/>
      <c r="K125" s="613"/>
      <c r="L125" s="613"/>
      <c r="M125" s="613"/>
      <c r="N125" s="613"/>
      <c r="O125" s="614"/>
      <c r="P125" s="612" t="s">
        <v>321</v>
      </c>
      <c r="Q125" s="613"/>
      <c r="R125" s="613"/>
      <c r="S125" s="613"/>
      <c r="T125" s="613"/>
      <c r="U125" s="613"/>
      <c r="V125" s="613"/>
      <c r="W125" s="613"/>
      <c r="X125" s="613"/>
      <c r="Y125" s="613"/>
      <c r="Z125" s="613"/>
      <c r="AA125" s="613"/>
      <c r="AB125" s="613"/>
      <c r="AC125" s="613"/>
      <c r="AD125" s="613"/>
      <c r="AE125" s="613"/>
      <c r="AF125" s="613"/>
      <c r="AG125" s="613"/>
      <c r="AH125" s="615"/>
    </row>
    <row r="126" spans="1:34" ht="18.75" customHeight="1">
      <c r="A126" s="599"/>
      <c r="B126" s="616"/>
      <c r="C126" s="617"/>
      <c r="D126" s="617"/>
      <c r="E126" s="617"/>
      <c r="F126" s="617"/>
      <c r="G126" s="617"/>
      <c r="H126" s="618"/>
      <c r="I126" s="616"/>
      <c r="J126" s="617"/>
      <c r="K126" s="617"/>
      <c r="L126" s="617"/>
      <c r="M126" s="617"/>
      <c r="N126" s="617"/>
      <c r="O126" s="618"/>
      <c r="P126" s="634"/>
      <c r="Q126" s="635"/>
      <c r="R126" s="635"/>
      <c r="S126" s="635"/>
      <c r="T126" s="635"/>
      <c r="U126" s="635"/>
      <c r="V126" s="635"/>
      <c r="W126" s="635"/>
      <c r="X126" s="635"/>
      <c r="Y126" s="635"/>
      <c r="Z126" s="635"/>
      <c r="AA126" s="635"/>
      <c r="AB126" s="635"/>
      <c r="AC126" s="635"/>
      <c r="AD126" s="635"/>
      <c r="AE126" s="635"/>
      <c r="AF126" s="635"/>
      <c r="AG126" s="635"/>
      <c r="AH126" s="636"/>
    </row>
    <row r="127" spans="1:34" ht="18.75" customHeight="1">
      <c r="A127" s="599"/>
      <c r="B127" s="619"/>
      <c r="C127" s="620"/>
      <c r="D127" s="620"/>
      <c r="E127" s="620"/>
      <c r="F127" s="620"/>
      <c r="G127" s="620"/>
      <c r="H127" s="621"/>
      <c r="I127" s="619"/>
      <c r="J127" s="620"/>
      <c r="K127" s="620"/>
      <c r="L127" s="620"/>
      <c r="M127" s="620"/>
      <c r="N127" s="620"/>
      <c r="O127" s="621"/>
      <c r="P127" s="637"/>
      <c r="Q127" s="638"/>
      <c r="R127" s="638"/>
      <c r="S127" s="638"/>
      <c r="T127" s="638"/>
      <c r="U127" s="638"/>
      <c r="V127" s="638"/>
      <c r="W127" s="638"/>
      <c r="X127" s="638"/>
      <c r="Y127" s="638"/>
      <c r="Z127" s="638"/>
      <c r="AA127" s="638"/>
      <c r="AB127" s="638"/>
      <c r="AC127" s="638"/>
      <c r="AD127" s="638"/>
      <c r="AE127" s="638"/>
      <c r="AF127" s="638"/>
      <c r="AG127" s="638"/>
      <c r="AH127" s="639"/>
    </row>
    <row r="128" spans="1:34" ht="18.75" customHeight="1" thickBot="1">
      <c r="A128" s="599"/>
      <c r="B128" s="622"/>
      <c r="C128" s="623"/>
      <c r="D128" s="623"/>
      <c r="E128" s="623"/>
      <c r="F128" s="623"/>
      <c r="G128" s="623"/>
      <c r="H128" s="624"/>
      <c r="I128" s="622"/>
      <c r="J128" s="623"/>
      <c r="K128" s="623"/>
      <c r="L128" s="623"/>
      <c r="M128" s="623"/>
      <c r="N128" s="623"/>
      <c r="O128" s="624"/>
      <c r="P128" s="640"/>
      <c r="Q128" s="641"/>
      <c r="R128" s="641"/>
      <c r="S128" s="641"/>
      <c r="T128" s="641"/>
      <c r="U128" s="641"/>
      <c r="V128" s="641"/>
      <c r="W128" s="641"/>
      <c r="X128" s="641"/>
      <c r="Y128" s="641"/>
      <c r="Z128" s="641"/>
      <c r="AA128" s="641"/>
      <c r="AB128" s="641"/>
      <c r="AC128" s="641"/>
      <c r="AD128" s="641"/>
      <c r="AE128" s="641"/>
      <c r="AF128" s="641"/>
      <c r="AG128" s="641"/>
      <c r="AH128" s="642"/>
    </row>
    <row r="129" spans="1:34" ht="39.75" customHeight="1" thickBot="1">
      <c r="A129" s="599"/>
      <c r="B129" s="643" t="s">
        <v>166</v>
      </c>
      <c r="C129" s="644"/>
      <c r="D129" s="644"/>
      <c r="E129" s="645"/>
      <c r="F129" s="646" t="s">
        <v>167</v>
      </c>
      <c r="G129" s="646"/>
      <c r="H129" s="646"/>
      <c r="I129" s="643" t="s">
        <v>168</v>
      </c>
      <c r="J129" s="644"/>
      <c r="K129" s="644"/>
      <c r="L129" s="644"/>
      <c r="M129" s="644"/>
      <c r="N129" s="644"/>
      <c r="O129" s="645"/>
      <c r="P129" s="643" t="s">
        <v>169</v>
      </c>
      <c r="Q129" s="644"/>
      <c r="R129" s="644"/>
      <c r="S129" s="644"/>
      <c r="T129" s="644"/>
      <c r="U129" s="644"/>
      <c r="V129" s="644"/>
      <c r="W129" s="644"/>
      <c r="X129" s="644"/>
      <c r="Y129" s="645"/>
      <c r="Z129" s="643" t="s">
        <v>170</v>
      </c>
      <c r="AA129" s="644"/>
      <c r="AB129" s="644"/>
      <c r="AC129" s="644"/>
      <c r="AD129" s="645"/>
      <c r="AE129" s="643" t="s">
        <v>176</v>
      </c>
      <c r="AF129" s="644"/>
      <c r="AG129" s="644"/>
      <c r="AH129" s="649"/>
    </row>
    <row r="130" spans="1:34" ht="18.75" customHeight="1">
      <c r="A130" s="599"/>
      <c r="B130" s="650"/>
      <c r="C130" s="651"/>
      <c r="D130" s="651"/>
      <c r="E130" s="652"/>
      <c r="F130" s="656"/>
      <c r="G130" s="657"/>
      <c r="H130" s="658"/>
      <c r="I130" s="662"/>
      <c r="J130" s="663"/>
      <c r="K130" s="663"/>
      <c r="L130" s="663"/>
      <c r="M130" s="663"/>
      <c r="N130" s="663"/>
      <c r="O130" s="664"/>
      <c r="P130" s="616"/>
      <c r="Q130" s="617"/>
      <c r="R130" s="617"/>
      <c r="S130" s="617"/>
      <c r="T130" s="617"/>
      <c r="U130" s="617"/>
      <c r="V130" s="617"/>
      <c r="W130" s="617"/>
      <c r="X130" s="617"/>
      <c r="Y130" s="618"/>
      <c r="Z130" s="668"/>
      <c r="AA130" s="669"/>
      <c r="AB130" s="669"/>
      <c r="AC130" s="669"/>
      <c r="AD130" s="670"/>
      <c r="AE130" s="628"/>
      <c r="AF130" s="629"/>
      <c r="AG130" s="629"/>
      <c r="AH130" s="630"/>
    </row>
    <row r="131" spans="1:34" ht="18.75" customHeight="1" thickBot="1">
      <c r="A131" s="675"/>
      <c r="B131" s="653"/>
      <c r="C131" s="654"/>
      <c r="D131" s="654"/>
      <c r="E131" s="655"/>
      <c r="F131" s="659"/>
      <c r="G131" s="660"/>
      <c r="H131" s="661"/>
      <c r="I131" s="665"/>
      <c r="J131" s="666"/>
      <c r="K131" s="666"/>
      <c r="L131" s="666"/>
      <c r="M131" s="666"/>
      <c r="N131" s="666"/>
      <c r="O131" s="667"/>
      <c r="P131" s="622"/>
      <c r="Q131" s="623"/>
      <c r="R131" s="623"/>
      <c r="S131" s="623"/>
      <c r="T131" s="623"/>
      <c r="U131" s="623"/>
      <c r="V131" s="623"/>
      <c r="W131" s="623"/>
      <c r="X131" s="623"/>
      <c r="Y131" s="624"/>
      <c r="Z131" s="671"/>
      <c r="AA131" s="672"/>
      <c r="AB131" s="672"/>
      <c r="AC131" s="672"/>
      <c r="AD131" s="673"/>
      <c r="AE131" s="631"/>
      <c r="AF131" s="632"/>
      <c r="AG131" s="632"/>
      <c r="AH131" s="633"/>
    </row>
    <row r="132" spans="1:34" ht="18.75" customHeight="1" thickBot="1">
      <c r="A132" s="674">
        <v>19</v>
      </c>
      <c r="B132" s="612" t="s">
        <v>132</v>
      </c>
      <c r="C132" s="613"/>
      <c r="D132" s="613"/>
      <c r="E132" s="613"/>
      <c r="F132" s="613"/>
      <c r="G132" s="613"/>
      <c r="H132" s="614"/>
      <c r="I132" s="612" t="s">
        <v>164</v>
      </c>
      <c r="J132" s="613"/>
      <c r="K132" s="613"/>
      <c r="L132" s="613"/>
      <c r="M132" s="613"/>
      <c r="N132" s="613"/>
      <c r="O132" s="614"/>
      <c r="P132" s="612" t="s">
        <v>321</v>
      </c>
      <c r="Q132" s="613"/>
      <c r="R132" s="613"/>
      <c r="S132" s="613"/>
      <c r="T132" s="613"/>
      <c r="U132" s="613"/>
      <c r="V132" s="613"/>
      <c r="W132" s="613"/>
      <c r="X132" s="613"/>
      <c r="Y132" s="613"/>
      <c r="Z132" s="613"/>
      <c r="AA132" s="613"/>
      <c r="AB132" s="613"/>
      <c r="AC132" s="613"/>
      <c r="AD132" s="613"/>
      <c r="AE132" s="613"/>
      <c r="AF132" s="613"/>
      <c r="AG132" s="613"/>
      <c r="AH132" s="615"/>
    </row>
    <row r="133" spans="1:34" ht="18.75" customHeight="1">
      <c r="A133" s="599"/>
      <c r="B133" s="616"/>
      <c r="C133" s="617"/>
      <c r="D133" s="617"/>
      <c r="E133" s="617"/>
      <c r="F133" s="617"/>
      <c r="G133" s="617"/>
      <c r="H133" s="618"/>
      <c r="I133" s="616"/>
      <c r="J133" s="617"/>
      <c r="K133" s="617"/>
      <c r="L133" s="617"/>
      <c r="M133" s="617"/>
      <c r="N133" s="617"/>
      <c r="O133" s="618"/>
      <c r="P133" s="634"/>
      <c r="Q133" s="635"/>
      <c r="R133" s="635"/>
      <c r="S133" s="635"/>
      <c r="T133" s="635"/>
      <c r="U133" s="635"/>
      <c r="V133" s="635"/>
      <c r="W133" s="635"/>
      <c r="X133" s="635"/>
      <c r="Y133" s="635"/>
      <c r="Z133" s="635"/>
      <c r="AA133" s="635"/>
      <c r="AB133" s="635"/>
      <c r="AC133" s="635"/>
      <c r="AD133" s="635"/>
      <c r="AE133" s="635"/>
      <c r="AF133" s="635"/>
      <c r="AG133" s="635"/>
      <c r="AH133" s="636"/>
    </row>
    <row r="134" spans="1:34" ht="18.75" customHeight="1">
      <c r="A134" s="599"/>
      <c r="B134" s="619"/>
      <c r="C134" s="620"/>
      <c r="D134" s="620"/>
      <c r="E134" s="620"/>
      <c r="F134" s="620"/>
      <c r="G134" s="620"/>
      <c r="H134" s="621"/>
      <c r="I134" s="619"/>
      <c r="J134" s="620"/>
      <c r="K134" s="620"/>
      <c r="L134" s="620"/>
      <c r="M134" s="620"/>
      <c r="N134" s="620"/>
      <c r="O134" s="621"/>
      <c r="P134" s="637"/>
      <c r="Q134" s="638"/>
      <c r="R134" s="638"/>
      <c r="S134" s="638"/>
      <c r="T134" s="638"/>
      <c r="U134" s="638"/>
      <c r="V134" s="638"/>
      <c r="W134" s="638"/>
      <c r="X134" s="638"/>
      <c r="Y134" s="638"/>
      <c r="Z134" s="638"/>
      <c r="AA134" s="638"/>
      <c r="AB134" s="638"/>
      <c r="AC134" s="638"/>
      <c r="AD134" s="638"/>
      <c r="AE134" s="638"/>
      <c r="AF134" s="638"/>
      <c r="AG134" s="638"/>
      <c r="AH134" s="639"/>
    </row>
    <row r="135" spans="1:34" ht="18.75" customHeight="1" thickBot="1">
      <c r="A135" s="599"/>
      <c r="B135" s="622"/>
      <c r="C135" s="623"/>
      <c r="D135" s="623"/>
      <c r="E135" s="623"/>
      <c r="F135" s="623"/>
      <c r="G135" s="623"/>
      <c r="H135" s="624"/>
      <c r="I135" s="622"/>
      <c r="J135" s="623"/>
      <c r="K135" s="623"/>
      <c r="L135" s="623"/>
      <c r="M135" s="623"/>
      <c r="N135" s="623"/>
      <c r="O135" s="624"/>
      <c r="P135" s="640"/>
      <c r="Q135" s="641"/>
      <c r="R135" s="641"/>
      <c r="S135" s="641"/>
      <c r="T135" s="641"/>
      <c r="U135" s="641"/>
      <c r="V135" s="641"/>
      <c r="W135" s="641"/>
      <c r="X135" s="641"/>
      <c r="Y135" s="641"/>
      <c r="Z135" s="641"/>
      <c r="AA135" s="641"/>
      <c r="AB135" s="641"/>
      <c r="AC135" s="641"/>
      <c r="AD135" s="641"/>
      <c r="AE135" s="641"/>
      <c r="AF135" s="641"/>
      <c r="AG135" s="641"/>
      <c r="AH135" s="642"/>
    </row>
    <row r="136" spans="1:34" ht="39.75" customHeight="1" thickBot="1">
      <c r="A136" s="599"/>
      <c r="B136" s="643" t="s">
        <v>166</v>
      </c>
      <c r="C136" s="644"/>
      <c r="D136" s="644"/>
      <c r="E136" s="645"/>
      <c r="F136" s="646" t="s">
        <v>167</v>
      </c>
      <c r="G136" s="646"/>
      <c r="H136" s="646"/>
      <c r="I136" s="643" t="s">
        <v>168</v>
      </c>
      <c r="J136" s="644"/>
      <c r="K136" s="644"/>
      <c r="L136" s="644"/>
      <c r="M136" s="644"/>
      <c r="N136" s="644"/>
      <c r="O136" s="645"/>
      <c r="P136" s="643" t="s">
        <v>169</v>
      </c>
      <c r="Q136" s="644"/>
      <c r="R136" s="644"/>
      <c r="S136" s="644"/>
      <c r="T136" s="644"/>
      <c r="U136" s="644"/>
      <c r="V136" s="644"/>
      <c r="W136" s="644"/>
      <c r="X136" s="644"/>
      <c r="Y136" s="645"/>
      <c r="Z136" s="643" t="s">
        <v>170</v>
      </c>
      <c r="AA136" s="644"/>
      <c r="AB136" s="644"/>
      <c r="AC136" s="644"/>
      <c r="AD136" s="645"/>
      <c r="AE136" s="643" t="s">
        <v>176</v>
      </c>
      <c r="AF136" s="644"/>
      <c r="AG136" s="644"/>
      <c r="AH136" s="649"/>
    </row>
    <row r="137" spans="1:34" ht="18.75" customHeight="1">
      <c r="A137" s="599"/>
      <c r="B137" s="650"/>
      <c r="C137" s="651"/>
      <c r="D137" s="651"/>
      <c r="E137" s="652"/>
      <c r="F137" s="656"/>
      <c r="G137" s="657"/>
      <c r="H137" s="658"/>
      <c r="I137" s="662"/>
      <c r="J137" s="663"/>
      <c r="K137" s="663"/>
      <c r="L137" s="663"/>
      <c r="M137" s="663"/>
      <c r="N137" s="663"/>
      <c r="O137" s="664"/>
      <c r="P137" s="616"/>
      <c r="Q137" s="617"/>
      <c r="R137" s="617"/>
      <c r="S137" s="617"/>
      <c r="T137" s="617"/>
      <c r="U137" s="617"/>
      <c r="V137" s="617"/>
      <c r="W137" s="617"/>
      <c r="X137" s="617"/>
      <c r="Y137" s="618"/>
      <c r="Z137" s="668"/>
      <c r="AA137" s="669"/>
      <c r="AB137" s="669"/>
      <c r="AC137" s="669"/>
      <c r="AD137" s="670"/>
      <c r="AE137" s="628"/>
      <c r="AF137" s="629"/>
      <c r="AG137" s="629"/>
      <c r="AH137" s="630"/>
    </row>
    <row r="138" spans="1:34" ht="18.75" customHeight="1" thickBot="1">
      <c r="A138" s="675"/>
      <c r="B138" s="653"/>
      <c r="C138" s="654"/>
      <c r="D138" s="654"/>
      <c r="E138" s="655"/>
      <c r="F138" s="659"/>
      <c r="G138" s="660"/>
      <c r="H138" s="661"/>
      <c r="I138" s="665"/>
      <c r="J138" s="666"/>
      <c r="K138" s="666"/>
      <c r="L138" s="666"/>
      <c r="M138" s="666"/>
      <c r="N138" s="666"/>
      <c r="O138" s="667"/>
      <c r="P138" s="622"/>
      <c r="Q138" s="623"/>
      <c r="R138" s="623"/>
      <c r="S138" s="623"/>
      <c r="T138" s="623"/>
      <c r="U138" s="623"/>
      <c r="V138" s="623"/>
      <c r="W138" s="623"/>
      <c r="X138" s="623"/>
      <c r="Y138" s="624"/>
      <c r="Z138" s="671"/>
      <c r="AA138" s="672"/>
      <c r="AB138" s="672"/>
      <c r="AC138" s="672"/>
      <c r="AD138" s="673"/>
      <c r="AE138" s="631"/>
      <c r="AF138" s="632"/>
      <c r="AG138" s="632"/>
      <c r="AH138" s="633"/>
    </row>
    <row r="139" spans="1:34" ht="18.75" customHeight="1" thickBot="1">
      <c r="A139" s="674">
        <v>20</v>
      </c>
      <c r="B139" s="612" t="s">
        <v>132</v>
      </c>
      <c r="C139" s="613"/>
      <c r="D139" s="613"/>
      <c r="E139" s="613"/>
      <c r="F139" s="613"/>
      <c r="G139" s="613"/>
      <c r="H139" s="614"/>
      <c r="I139" s="612" t="s">
        <v>164</v>
      </c>
      <c r="J139" s="613"/>
      <c r="K139" s="613"/>
      <c r="L139" s="613"/>
      <c r="M139" s="613"/>
      <c r="N139" s="613"/>
      <c r="O139" s="614"/>
      <c r="P139" s="612" t="s">
        <v>321</v>
      </c>
      <c r="Q139" s="613"/>
      <c r="R139" s="613"/>
      <c r="S139" s="613"/>
      <c r="T139" s="613"/>
      <c r="U139" s="613"/>
      <c r="V139" s="613"/>
      <c r="W139" s="613"/>
      <c r="X139" s="613"/>
      <c r="Y139" s="613"/>
      <c r="Z139" s="613"/>
      <c r="AA139" s="613"/>
      <c r="AB139" s="613"/>
      <c r="AC139" s="613"/>
      <c r="AD139" s="613"/>
      <c r="AE139" s="613"/>
      <c r="AF139" s="613"/>
      <c r="AG139" s="613"/>
      <c r="AH139" s="615"/>
    </row>
    <row r="140" spans="1:34" ht="18.75" customHeight="1">
      <c r="A140" s="599"/>
      <c r="B140" s="616"/>
      <c r="C140" s="617"/>
      <c r="D140" s="617"/>
      <c r="E140" s="617"/>
      <c r="F140" s="617"/>
      <c r="G140" s="617"/>
      <c r="H140" s="618"/>
      <c r="I140" s="616"/>
      <c r="J140" s="617"/>
      <c r="K140" s="617"/>
      <c r="L140" s="617"/>
      <c r="M140" s="617"/>
      <c r="N140" s="617"/>
      <c r="O140" s="618"/>
      <c r="P140" s="634"/>
      <c r="Q140" s="635"/>
      <c r="R140" s="635"/>
      <c r="S140" s="635"/>
      <c r="T140" s="635"/>
      <c r="U140" s="635"/>
      <c r="V140" s="635"/>
      <c r="W140" s="635"/>
      <c r="X140" s="635"/>
      <c r="Y140" s="635"/>
      <c r="Z140" s="635"/>
      <c r="AA140" s="635"/>
      <c r="AB140" s="635"/>
      <c r="AC140" s="635"/>
      <c r="AD140" s="635"/>
      <c r="AE140" s="635"/>
      <c r="AF140" s="635"/>
      <c r="AG140" s="635"/>
      <c r="AH140" s="636"/>
    </row>
    <row r="141" spans="1:34" ht="18.75" customHeight="1">
      <c r="A141" s="599"/>
      <c r="B141" s="619"/>
      <c r="C141" s="620"/>
      <c r="D141" s="620"/>
      <c r="E141" s="620"/>
      <c r="F141" s="620"/>
      <c r="G141" s="620"/>
      <c r="H141" s="621"/>
      <c r="I141" s="619"/>
      <c r="J141" s="620"/>
      <c r="K141" s="620"/>
      <c r="L141" s="620"/>
      <c r="M141" s="620"/>
      <c r="N141" s="620"/>
      <c r="O141" s="621"/>
      <c r="P141" s="637"/>
      <c r="Q141" s="638"/>
      <c r="R141" s="638"/>
      <c r="S141" s="638"/>
      <c r="T141" s="638"/>
      <c r="U141" s="638"/>
      <c r="V141" s="638"/>
      <c r="W141" s="638"/>
      <c r="X141" s="638"/>
      <c r="Y141" s="638"/>
      <c r="Z141" s="638"/>
      <c r="AA141" s="638"/>
      <c r="AB141" s="638"/>
      <c r="AC141" s="638"/>
      <c r="AD141" s="638"/>
      <c r="AE141" s="638"/>
      <c r="AF141" s="638"/>
      <c r="AG141" s="638"/>
      <c r="AH141" s="639"/>
    </row>
    <row r="142" spans="1:34" ht="18.75" customHeight="1" thickBot="1">
      <c r="A142" s="599"/>
      <c r="B142" s="622"/>
      <c r="C142" s="623"/>
      <c r="D142" s="623"/>
      <c r="E142" s="623"/>
      <c r="F142" s="623"/>
      <c r="G142" s="623"/>
      <c r="H142" s="624"/>
      <c r="I142" s="622"/>
      <c r="J142" s="623"/>
      <c r="K142" s="623"/>
      <c r="L142" s="623"/>
      <c r="M142" s="623"/>
      <c r="N142" s="623"/>
      <c r="O142" s="624"/>
      <c r="P142" s="640"/>
      <c r="Q142" s="641"/>
      <c r="R142" s="641"/>
      <c r="S142" s="641"/>
      <c r="T142" s="641"/>
      <c r="U142" s="641"/>
      <c r="V142" s="641"/>
      <c r="W142" s="641"/>
      <c r="X142" s="641"/>
      <c r="Y142" s="641"/>
      <c r="Z142" s="641"/>
      <c r="AA142" s="641"/>
      <c r="AB142" s="641"/>
      <c r="AC142" s="641"/>
      <c r="AD142" s="641"/>
      <c r="AE142" s="641"/>
      <c r="AF142" s="641"/>
      <c r="AG142" s="641"/>
      <c r="AH142" s="642"/>
    </row>
    <row r="143" spans="1:34" ht="39.75" customHeight="1" thickBot="1">
      <c r="A143" s="599"/>
      <c r="B143" s="643" t="s">
        <v>166</v>
      </c>
      <c r="C143" s="644"/>
      <c r="D143" s="644"/>
      <c r="E143" s="645"/>
      <c r="F143" s="646" t="s">
        <v>167</v>
      </c>
      <c r="G143" s="646"/>
      <c r="H143" s="646"/>
      <c r="I143" s="643" t="s">
        <v>168</v>
      </c>
      <c r="J143" s="644"/>
      <c r="K143" s="644"/>
      <c r="L143" s="644"/>
      <c r="M143" s="644"/>
      <c r="N143" s="644"/>
      <c r="O143" s="645"/>
      <c r="P143" s="643" t="s">
        <v>169</v>
      </c>
      <c r="Q143" s="644"/>
      <c r="R143" s="644"/>
      <c r="S143" s="644"/>
      <c r="T143" s="644"/>
      <c r="U143" s="644"/>
      <c r="V143" s="644"/>
      <c r="W143" s="644"/>
      <c r="X143" s="644"/>
      <c r="Y143" s="645"/>
      <c r="Z143" s="643" t="s">
        <v>170</v>
      </c>
      <c r="AA143" s="644"/>
      <c r="AB143" s="644"/>
      <c r="AC143" s="644"/>
      <c r="AD143" s="645"/>
      <c r="AE143" s="643" t="s">
        <v>176</v>
      </c>
      <c r="AF143" s="644"/>
      <c r="AG143" s="644"/>
      <c r="AH143" s="649"/>
    </row>
    <row r="144" spans="1:34" ht="18.75" customHeight="1">
      <c r="A144" s="599"/>
      <c r="B144" s="650"/>
      <c r="C144" s="651"/>
      <c r="D144" s="651"/>
      <c r="E144" s="652"/>
      <c r="F144" s="656"/>
      <c r="G144" s="657"/>
      <c r="H144" s="658"/>
      <c r="I144" s="662"/>
      <c r="J144" s="663"/>
      <c r="K144" s="663"/>
      <c r="L144" s="663"/>
      <c r="M144" s="663"/>
      <c r="N144" s="663"/>
      <c r="O144" s="664"/>
      <c r="P144" s="616"/>
      <c r="Q144" s="617"/>
      <c r="R144" s="617"/>
      <c r="S144" s="617"/>
      <c r="T144" s="617"/>
      <c r="U144" s="617"/>
      <c r="V144" s="617"/>
      <c r="W144" s="617"/>
      <c r="X144" s="617"/>
      <c r="Y144" s="618"/>
      <c r="Z144" s="668"/>
      <c r="AA144" s="669"/>
      <c r="AB144" s="669"/>
      <c r="AC144" s="669"/>
      <c r="AD144" s="670"/>
      <c r="AE144" s="628"/>
      <c r="AF144" s="629"/>
      <c r="AG144" s="629"/>
      <c r="AH144" s="630"/>
    </row>
    <row r="145" spans="1:70" ht="18.75" customHeight="1" thickBot="1">
      <c r="A145" s="675"/>
      <c r="B145" s="653"/>
      <c r="C145" s="654"/>
      <c r="D145" s="654"/>
      <c r="E145" s="655"/>
      <c r="F145" s="659"/>
      <c r="G145" s="660"/>
      <c r="H145" s="661"/>
      <c r="I145" s="665"/>
      <c r="J145" s="666"/>
      <c r="K145" s="666"/>
      <c r="L145" s="666"/>
      <c r="M145" s="666"/>
      <c r="N145" s="666"/>
      <c r="O145" s="667"/>
      <c r="P145" s="622"/>
      <c r="Q145" s="623"/>
      <c r="R145" s="623"/>
      <c r="S145" s="623"/>
      <c r="T145" s="623"/>
      <c r="U145" s="623"/>
      <c r="V145" s="623"/>
      <c r="W145" s="623"/>
      <c r="X145" s="623"/>
      <c r="Y145" s="624"/>
      <c r="Z145" s="671"/>
      <c r="AA145" s="672"/>
      <c r="AB145" s="672"/>
      <c r="AC145" s="672"/>
      <c r="AD145" s="673"/>
      <c r="AE145" s="631"/>
      <c r="AF145" s="632"/>
      <c r="AG145" s="632"/>
      <c r="AH145" s="633"/>
    </row>
    <row r="146" spans="1:70" ht="6.95" customHeight="1">
      <c r="A146" s="429"/>
      <c r="B146" s="430"/>
      <c r="C146" s="430"/>
      <c r="D146" s="430"/>
      <c r="E146" s="430"/>
      <c r="F146" s="430"/>
      <c r="G146" s="430"/>
      <c r="H146" s="430"/>
      <c r="I146" s="430"/>
      <c r="J146" s="430"/>
      <c r="K146" s="430"/>
      <c r="L146" s="430"/>
      <c r="M146" s="430"/>
      <c r="N146" s="430"/>
      <c r="O146" s="430"/>
      <c r="P146" s="430"/>
      <c r="Q146" s="430"/>
      <c r="R146" s="430"/>
      <c r="S146" s="430"/>
      <c r="T146" s="430"/>
      <c r="U146" s="430"/>
      <c r="V146" s="430"/>
      <c r="W146" s="430"/>
      <c r="X146" s="430"/>
      <c r="Y146" s="430"/>
      <c r="Z146" s="430"/>
      <c r="AA146" s="430"/>
      <c r="AB146" s="430"/>
      <c r="AC146" s="430"/>
      <c r="AD146" s="430"/>
      <c r="AE146" s="430"/>
      <c r="AF146" s="430"/>
      <c r="AG146" s="430"/>
      <c r="AH146" s="431"/>
    </row>
    <row r="147" spans="1:70" ht="6.6" customHeight="1">
      <c r="A147" s="432"/>
      <c r="B147" s="433"/>
      <c r="C147" s="433"/>
      <c r="D147" s="433"/>
      <c r="E147" s="433"/>
      <c r="F147" s="433"/>
      <c r="G147" s="433"/>
      <c r="H147" s="433"/>
      <c r="I147" s="433"/>
      <c r="J147" s="433"/>
      <c r="K147" s="433"/>
      <c r="L147" s="433"/>
      <c r="M147" s="433"/>
      <c r="N147" s="433"/>
      <c r="O147" s="433"/>
      <c r="P147" s="433"/>
      <c r="Q147" s="433"/>
      <c r="R147" s="433"/>
      <c r="S147" s="433"/>
      <c r="T147" s="433"/>
      <c r="U147" s="433"/>
      <c r="V147" s="433"/>
      <c r="W147" s="433"/>
      <c r="X147" s="433"/>
      <c r="Y147" s="433"/>
      <c r="Z147" s="433"/>
      <c r="AA147" s="433"/>
      <c r="AB147" s="433"/>
      <c r="AC147" s="433"/>
      <c r="AD147" s="433"/>
      <c r="AE147" s="433"/>
      <c r="AF147" s="433"/>
      <c r="AG147" s="433"/>
      <c r="AH147" s="434"/>
    </row>
    <row r="148" spans="1:70" ht="33" customHeight="1">
      <c r="A148" s="432"/>
      <c r="B148" s="433"/>
      <c r="C148" s="433"/>
      <c r="D148" s="433"/>
      <c r="E148" s="433"/>
      <c r="F148" s="433"/>
      <c r="G148" s="433"/>
      <c r="H148" s="433"/>
      <c r="I148" s="433"/>
      <c r="J148" s="433"/>
      <c r="K148" s="433"/>
      <c r="L148" s="433"/>
      <c r="M148" s="433"/>
      <c r="N148" s="433"/>
      <c r="O148" s="433"/>
      <c r="P148" s="433"/>
      <c r="Q148" s="433"/>
      <c r="R148" s="433"/>
      <c r="S148" s="433"/>
      <c r="T148" s="433"/>
      <c r="U148" s="433"/>
      <c r="V148" s="433"/>
      <c r="W148" s="433"/>
      <c r="X148" s="682" t="s">
        <v>172</v>
      </c>
      <c r="Y148" s="683"/>
      <c r="Z148" s="684" t="s">
        <v>170</v>
      </c>
      <c r="AA148" s="685"/>
      <c r="AB148" s="685"/>
      <c r="AC148" s="685"/>
      <c r="AD148" s="686"/>
      <c r="AE148" s="684" t="s">
        <v>171</v>
      </c>
      <c r="AF148" s="685"/>
      <c r="AG148" s="685"/>
      <c r="AH148" s="687"/>
    </row>
    <row r="149" spans="1:70" ht="18.75" customHeight="1">
      <c r="A149" s="432"/>
      <c r="B149" s="433"/>
      <c r="C149" s="433"/>
      <c r="D149" s="433"/>
      <c r="E149" s="433"/>
      <c r="F149" s="433"/>
      <c r="G149" s="433"/>
      <c r="H149" s="433"/>
      <c r="I149" s="433"/>
      <c r="J149" s="433"/>
      <c r="K149" s="433"/>
      <c r="L149" s="433"/>
      <c r="M149" s="433"/>
      <c r="N149" s="433"/>
      <c r="O149" s="433"/>
      <c r="P149" s="433"/>
      <c r="Q149" s="433"/>
      <c r="R149" s="433"/>
      <c r="S149" s="433"/>
      <c r="T149" s="433"/>
      <c r="U149" s="433"/>
      <c r="V149" s="433"/>
      <c r="W149" s="433"/>
      <c r="X149" s="682"/>
      <c r="Y149" s="683"/>
      <c r="Z149" s="688" t="s">
        <v>173</v>
      </c>
      <c r="AA149" s="689"/>
      <c r="AB149" s="689"/>
      <c r="AC149" s="689"/>
      <c r="AD149" s="690"/>
      <c r="AE149" s="694" t="s">
        <v>177</v>
      </c>
      <c r="AF149" s="695"/>
      <c r="AG149" s="695"/>
      <c r="AH149" s="696"/>
    </row>
    <row r="150" spans="1:70" ht="18.75" customHeight="1">
      <c r="A150" s="432"/>
      <c r="B150" s="433"/>
      <c r="C150" s="433"/>
      <c r="D150" s="433"/>
      <c r="E150" s="433"/>
      <c r="F150" s="433"/>
      <c r="G150" s="433"/>
      <c r="H150" s="433"/>
      <c r="I150" s="433"/>
      <c r="J150" s="433"/>
      <c r="K150" s="433"/>
      <c r="L150" s="433"/>
      <c r="M150" s="433"/>
      <c r="N150" s="433"/>
      <c r="O150" s="433"/>
      <c r="P150" s="433"/>
      <c r="Q150" s="433"/>
      <c r="R150" s="433"/>
      <c r="S150" s="433"/>
      <c r="T150" s="433"/>
      <c r="U150" s="433"/>
      <c r="V150" s="433"/>
      <c r="W150" s="433"/>
      <c r="X150" s="682"/>
      <c r="Y150" s="683"/>
      <c r="Z150" s="691"/>
      <c r="AA150" s="692"/>
      <c r="AB150" s="692"/>
      <c r="AC150" s="692"/>
      <c r="AD150" s="693"/>
      <c r="AE150" s="697"/>
      <c r="AF150" s="698"/>
      <c r="AG150" s="698"/>
      <c r="AH150" s="699"/>
    </row>
    <row r="151" spans="1:70" s="194" customFormat="1" ht="18.75" customHeight="1">
      <c r="A151" s="700"/>
      <c r="B151" s="701"/>
      <c r="C151" s="701"/>
      <c r="D151" s="701"/>
      <c r="E151" s="701"/>
      <c r="F151" s="701"/>
      <c r="G151" s="701"/>
      <c r="H151" s="701"/>
      <c r="I151" s="701"/>
      <c r="J151" s="701"/>
      <c r="K151" s="701"/>
      <c r="L151" s="701"/>
      <c r="M151" s="701"/>
      <c r="N151" s="701"/>
      <c r="O151" s="701"/>
      <c r="P151" s="701"/>
      <c r="Q151" s="701"/>
      <c r="R151" s="701"/>
      <c r="S151" s="701"/>
      <c r="T151" s="701"/>
      <c r="U151" s="701"/>
      <c r="V151" s="701"/>
      <c r="W151" s="701"/>
      <c r="X151" s="701"/>
      <c r="Y151" s="701"/>
      <c r="Z151" s="701"/>
      <c r="AA151" s="701"/>
      <c r="AB151" s="701"/>
      <c r="AC151" s="701"/>
      <c r="AD151" s="701"/>
      <c r="AE151" s="701"/>
      <c r="AF151" s="701"/>
      <c r="AG151" s="701"/>
      <c r="AH151" s="702"/>
      <c r="AI151" s="252"/>
      <c r="BB151" s="373"/>
      <c r="BC151" s="373"/>
      <c r="BD151" s="373"/>
      <c r="BE151" s="373"/>
      <c r="BF151" s="373"/>
      <c r="BG151" s="373"/>
      <c r="BH151" s="373"/>
      <c r="BI151" s="373"/>
      <c r="BJ151" s="373"/>
      <c r="BK151" s="373"/>
      <c r="BL151" s="373"/>
      <c r="BM151" s="373"/>
      <c r="BN151" s="373"/>
      <c r="BO151" s="373"/>
      <c r="BP151" s="373"/>
      <c r="BQ151" s="373"/>
      <c r="BR151" s="373"/>
    </row>
    <row r="152" spans="1:70" s="194" customFormat="1" ht="11.1" customHeight="1">
      <c r="A152" s="676"/>
      <c r="B152" s="677"/>
      <c r="C152" s="677"/>
      <c r="D152" s="677"/>
      <c r="E152" s="677"/>
      <c r="F152" s="677"/>
      <c r="G152" s="677"/>
      <c r="H152" s="677"/>
      <c r="I152" s="677"/>
      <c r="J152" s="677"/>
      <c r="K152" s="677"/>
      <c r="L152" s="677"/>
      <c r="M152" s="677"/>
      <c r="N152" s="677"/>
      <c r="O152" s="677"/>
      <c r="P152" s="677"/>
      <c r="Q152" s="677"/>
      <c r="R152" s="677"/>
      <c r="S152" s="677"/>
      <c r="T152" s="677"/>
      <c r="U152" s="677"/>
      <c r="V152" s="677"/>
      <c r="W152" s="677"/>
      <c r="X152" s="677"/>
      <c r="Y152" s="677"/>
      <c r="Z152" s="677"/>
      <c r="AA152" s="677"/>
      <c r="AB152" s="677"/>
      <c r="AC152" s="677"/>
      <c r="AD152" s="677"/>
      <c r="AE152" s="677"/>
      <c r="AF152" s="677"/>
      <c r="AG152" s="677"/>
      <c r="AH152" s="678"/>
      <c r="AI152" s="196"/>
      <c r="BB152" s="373"/>
      <c r="BC152" s="373"/>
      <c r="BD152" s="373"/>
      <c r="BE152" s="373"/>
      <c r="BF152" s="373"/>
      <c r="BG152" s="373"/>
      <c r="BH152" s="373"/>
      <c r="BI152" s="373"/>
      <c r="BJ152" s="373"/>
      <c r="BK152" s="373"/>
      <c r="BL152" s="373"/>
      <c r="BM152" s="373"/>
      <c r="BN152" s="373"/>
      <c r="BO152" s="373"/>
      <c r="BP152" s="373"/>
      <c r="BQ152" s="373"/>
      <c r="BR152" s="373"/>
    </row>
    <row r="153" spans="1:70" s="194" customFormat="1" ht="18.75" customHeight="1" thickBot="1">
      <c r="A153" s="679"/>
      <c r="B153" s="680"/>
      <c r="C153" s="680"/>
      <c r="D153" s="680"/>
      <c r="E153" s="680"/>
      <c r="F153" s="680"/>
      <c r="G153" s="680"/>
      <c r="H153" s="680"/>
      <c r="I153" s="680"/>
      <c r="J153" s="680"/>
      <c r="K153" s="680"/>
      <c r="L153" s="680"/>
      <c r="M153" s="680"/>
      <c r="N153" s="680"/>
      <c r="O153" s="680"/>
      <c r="P153" s="680"/>
      <c r="Q153" s="680"/>
      <c r="R153" s="680"/>
      <c r="S153" s="680"/>
      <c r="T153" s="680"/>
      <c r="U153" s="680"/>
      <c r="V153" s="680"/>
      <c r="W153" s="680"/>
      <c r="X153" s="680"/>
      <c r="Y153" s="680"/>
      <c r="Z153" s="680"/>
      <c r="AA153" s="680"/>
      <c r="AB153" s="680"/>
      <c r="AC153" s="680"/>
      <c r="AD153" s="680"/>
      <c r="AE153" s="680"/>
      <c r="AF153" s="680"/>
      <c r="AG153" s="680"/>
      <c r="AH153" s="681"/>
      <c r="AI153" s="196"/>
      <c r="BB153" s="373"/>
      <c r="BC153" s="373"/>
      <c r="BD153" s="373"/>
      <c r="BE153" s="373"/>
      <c r="BF153" s="373"/>
      <c r="BG153" s="373"/>
      <c r="BH153" s="373"/>
      <c r="BI153" s="373"/>
      <c r="BJ153" s="373"/>
      <c r="BK153" s="373"/>
      <c r="BL153" s="373"/>
      <c r="BM153" s="373"/>
      <c r="BN153" s="373"/>
      <c r="BO153" s="373"/>
      <c r="BP153" s="373"/>
      <c r="BQ153" s="373"/>
      <c r="BR153" s="373"/>
    </row>
    <row r="154" spans="1:70" ht="13.5" customHeight="1"/>
    <row r="157" spans="1:70" ht="13.5" customHeight="1"/>
    <row r="158" spans="1:70" ht="13.5" customHeight="1"/>
    <row r="160" spans="1:70" ht="13.5" customHeight="1"/>
    <row r="161" ht="13.5" customHeight="1"/>
    <row r="164" ht="13.5" customHeight="1"/>
    <row r="165" ht="13.5" customHeight="1"/>
    <row r="167" ht="13.5" customHeight="1"/>
  </sheetData>
  <sheetProtection algorithmName="SHA-512" hashValue="iZnRzXUYWhxh9BF1lxOUfw1QKdgJQ0W4nwbz1Sj/5IV81aCmEzO+WKdqIB4nq8sVEKs9V/WWyp/3KtR0NwsXzQ==" saltValue="XmHwy3oq2tDBP3fcXrG6hw==" spinCount="100000" sheet="1" objects="1" scenarios="1" formatRows="0"/>
  <mergeCells count="394">
    <mergeCell ref="A152:AH153"/>
    <mergeCell ref="X148:Y150"/>
    <mergeCell ref="Z148:AD148"/>
    <mergeCell ref="AE148:AH148"/>
    <mergeCell ref="Z149:AD150"/>
    <mergeCell ref="AE149:AH150"/>
    <mergeCell ref="A151:AH151"/>
    <mergeCell ref="P143:Y143"/>
    <mergeCell ref="Z143:AD143"/>
    <mergeCell ref="AE143:AH143"/>
    <mergeCell ref="B144:E145"/>
    <mergeCell ref="F144:H145"/>
    <mergeCell ref="I144:O145"/>
    <mergeCell ref="P144:Y145"/>
    <mergeCell ref="Z144:AD145"/>
    <mergeCell ref="AE144:AH145"/>
    <mergeCell ref="A139:A145"/>
    <mergeCell ref="B139:H139"/>
    <mergeCell ref="I139:O139"/>
    <mergeCell ref="P139:AH139"/>
    <mergeCell ref="B140:H142"/>
    <mergeCell ref="I140:O142"/>
    <mergeCell ref="P140:AH142"/>
    <mergeCell ref="B143:E143"/>
    <mergeCell ref="F143:H143"/>
    <mergeCell ref="I143:O143"/>
    <mergeCell ref="P136:Y136"/>
    <mergeCell ref="Z136:AD136"/>
    <mergeCell ref="AE136:AH136"/>
    <mergeCell ref="B137:E138"/>
    <mergeCell ref="F137:H138"/>
    <mergeCell ref="I137:O138"/>
    <mergeCell ref="P137:Y138"/>
    <mergeCell ref="Z137:AD138"/>
    <mergeCell ref="AE137:AH138"/>
    <mergeCell ref="A132:A138"/>
    <mergeCell ref="B132:H132"/>
    <mergeCell ref="I132:O132"/>
    <mergeCell ref="P132:AH132"/>
    <mergeCell ref="B133:H135"/>
    <mergeCell ref="I133:O135"/>
    <mergeCell ref="P133:AH135"/>
    <mergeCell ref="B136:E136"/>
    <mergeCell ref="F136:H136"/>
    <mergeCell ref="I136:O136"/>
    <mergeCell ref="A125:A131"/>
    <mergeCell ref="B125:H125"/>
    <mergeCell ref="I125:O125"/>
    <mergeCell ref="P125:AH125"/>
    <mergeCell ref="B126:H128"/>
    <mergeCell ref="I126:O128"/>
    <mergeCell ref="P126:AH128"/>
    <mergeCell ref="B129:E129"/>
    <mergeCell ref="F129:H129"/>
    <mergeCell ref="I129:O129"/>
    <mergeCell ref="P129:Y129"/>
    <mergeCell ref="Z129:AD129"/>
    <mergeCell ref="AE129:AH129"/>
    <mergeCell ref="B130:E131"/>
    <mergeCell ref="F130:H131"/>
    <mergeCell ref="I130:O131"/>
    <mergeCell ref="P130:Y131"/>
    <mergeCell ref="Z130:AD131"/>
    <mergeCell ref="AE130:AH131"/>
    <mergeCell ref="A118:A124"/>
    <mergeCell ref="B118:H118"/>
    <mergeCell ref="I118:O118"/>
    <mergeCell ref="P118:AH118"/>
    <mergeCell ref="B119:H121"/>
    <mergeCell ref="I119:O121"/>
    <mergeCell ref="P119:AH121"/>
    <mergeCell ref="B122:E122"/>
    <mergeCell ref="F122:H122"/>
    <mergeCell ref="I122:O122"/>
    <mergeCell ref="P122:Y122"/>
    <mergeCell ref="Z122:AD122"/>
    <mergeCell ref="AE122:AH122"/>
    <mergeCell ref="B123:E124"/>
    <mergeCell ref="F123:H124"/>
    <mergeCell ref="I123:O124"/>
    <mergeCell ref="P123:Y124"/>
    <mergeCell ref="Z123:AD124"/>
    <mergeCell ref="AE123:AH124"/>
    <mergeCell ref="A111:A117"/>
    <mergeCell ref="B111:H111"/>
    <mergeCell ref="I111:O111"/>
    <mergeCell ref="P111:AH111"/>
    <mergeCell ref="B112:H114"/>
    <mergeCell ref="I112:O114"/>
    <mergeCell ref="P112:AH114"/>
    <mergeCell ref="B115:E115"/>
    <mergeCell ref="F115:H115"/>
    <mergeCell ref="I115:O115"/>
    <mergeCell ref="P115:Y115"/>
    <mergeCell ref="Z115:AD115"/>
    <mergeCell ref="AE115:AH115"/>
    <mergeCell ref="B116:E117"/>
    <mergeCell ref="F116:H117"/>
    <mergeCell ref="I116:O117"/>
    <mergeCell ref="P116:Y117"/>
    <mergeCell ref="Z116:AD117"/>
    <mergeCell ref="AE116:AH117"/>
    <mergeCell ref="A104:A110"/>
    <mergeCell ref="B104:H104"/>
    <mergeCell ref="I104:O104"/>
    <mergeCell ref="P104:AH104"/>
    <mergeCell ref="B105:H107"/>
    <mergeCell ref="I105:O107"/>
    <mergeCell ref="P105:AH107"/>
    <mergeCell ref="B108:E108"/>
    <mergeCell ref="F108:H108"/>
    <mergeCell ref="I108:O108"/>
    <mergeCell ref="P108:Y108"/>
    <mergeCell ref="Z108:AD108"/>
    <mergeCell ref="AE108:AH108"/>
    <mergeCell ref="B109:E110"/>
    <mergeCell ref="F109:H110"/>
    <mergeCell ref="I109:O110"/>
    <mergeCell ref="P109:Y110"/>
    <mergeCell ref="Z109:AD110"/>
    <mergeCell ref="AE109:AH110"/>
    <mergeCell ref="A97:A103"/>
    <mergeCell ref="B97:H97"/>
    <mergeCell ref="I97:O97"/>
    <mergeCell ref="P97:AH97"/>
    <mergeCell ref="B98:H100"/>
    <mergeCell ref="I98:O100"/>
    <mergeCell ref="P98:AH100"/>
    <mergeCell ref="B101:E101"/>
    <mergeCell ref="F101:H101"/>
    <mergeCell ref="I101:O101"/>
    <mergeCell ref="P101:Y101"/>
    <mergeCell ref="Z101:AD101"/>
    <mergeCell ref="AE101:AH101"/>
    <mergeCell ref="B102:E103"/>
    <mergeCell ref="F102:H103"/>
    <mergeCell ref="I102:O103"/>
    <mergeCell ref="P102:Y103"/>
    <mergeCell ref="Z102:AD103"/>
    <mergeCell ref="AE102:AH103"/>
    <mergeCell ref="A90:A96"/>
    <mergeCell ref="B90:H90"/>
    <mergeCell ref="I90:O90"/>
    <mergeCell ref="P90:AH90"/>
    <mergeCell ref="B91:H93"/>
    <mergeCell ref="I91:O93"/>
    <mergeCell ref="P91:AH93"/>
    <mergeCell ref="B94:E94"/>
    <mergeCell ref="F94:H94"/>
    <mergeCell ref="I94:O94"/>
    <mergeCell ref="P94:Y94"/>
    <mergeCell ref="Z94:AD94"/>
    <mergeCell ref="AE94:AH94"/>
    <mergeCell ref="B95:E96"/>
    <mergeCell ref="F95:H96"/>
    <mergeCell ref="I95:O96"/>
    <mergeCell ref="P95:Y96"/>
    <mergeCell ref="Z95:AD96"/>
    <mergeCell ref="AE95:AH96"/>
    <mergeCell ref="A83:A89"/>
    <mergeCell ref="B83:H83"/>
    <mergeCell ref="I83:O83"/>
    <mergeCell ref="P83:AH83"/>
    <mergeCell ref="B84:H86"/>
    <mergeCell ref="I84:O86"/>
    <mergeCell ref="P84:AH86"/>
    <mergeCell ref="B87:E87"/>
    <mergeCell ref="F87:H87"/>
    <mergeCell ref="I87:O87"/>
    <mergeCell ref="P87:Y87"/>
    <mergeCell ref="Z87:AD87"/>
    <mergeCell ref="AE87:AH87"/>
    <mergeCell ref="B88:E89"/>
    <mergeCell ref="F88:H89"/>
    <mergeCell ref="I88:O89"/>
    <mergeCell ref="P88:Y89"/>
    <mergeCell ref="Z88:AD89"/>
    <mergeCell ref="AE88:AH89"/>
    <mergeCell ref="A76:A82"/>
    <mergeCell ref="B76:H76"/>
    <mergeCell ref="I76:O76"/>
    <mergeCell ref="P76:AH76"/>
    <mergeCell ref="B77:H79"/>
    <mergeCell ref="I77:O79"/>
    <mergeCell ref="P77:AH79"/>
    <mergeCell ref="B80:E80"/>
    <mergeCell ref="F80:H80"/>
    <mergeCell ref="I80:O80"/>
    <mergeCell ref="P80:Y80"/>
    <mergeCell ref="Z80:AD80"/>
    <mergeCell ref="AE80:AH80"/>
    <mergeCell ref="B81:E82"/>
    <mergeCell ref="F81:H82"/>
    <mergeCell ref="I81:O82"/>
    <mergeCell ref="P81:Y82"/>
    <mergeCell ref="Z81:AD82"/>
    <mergeCell ref="AE81:AH82"/>
    <mergeCell ref="A69:A75"/>
    <mergeCell ref="B69:H69"/>
    <mergeCell ref="I69:O69"/>
    <mergeCell ref="P69:AH69"/>
    <mergeCell ref="B70:H72"/>
    <mergeCell ref="I70:O72"/>
    <mergeCell ref="P70:AH72"/>
    <mergeCell ref="B73:E73"/>
    <mergeCell ref="F73:H73"/>
    <mergeCell ref="I73:O73"/>
    <mergeCell ref="P73:Y73"/>
    <mergeCell ref="Z73:AD73"/>
    <mergeCell ref="AE73:AH73"/>
    <mergeCell ref="B74:E75"/>
    <mergeCell ref="F74:H75"/>
    <mergeCell ref="I74:O75"/>
    <mergeCell ref="P74:Y75"/>
    <mergeCell ref="Z74:AD75"/>
    <mergeCell ref="AE74:AH75"/>
    <mergeCell ref="A62:A68"/>
    <mergeCell ref="B62:H62"/>
    <mergeCell ref="I62:O62"/>
    <mergeCell ref="P62:AH62"/>
    <mergeCell ref="B63:H65"/>
    <mergeCell ref="I63:O65"/>
    <mergeCell ref="P63:AH65"/>
    <mergeCell ref="B66:E66"/>
    <mergeCell ref="F66:H66"/>
    <mergeCell ref="I66:O66"/>
    <mergeCell ref="P66:Y66"/>
    <mergeCell ref="Z66:AD66"/>
    <mergeCell ref="AE66:AH66"/>
    <mergeCell ref="B67:E68"/>
    <mergeCell ref="F67:H68"/>
    <mergeCell ref="I67:O68"/>
    <mergeCell ref="P67:Y68"/>
    <mergeCell ref="Z67:AD68"/>
    <mergeCell ref="AE67:AH68"/>
    <mergeCell ref="A55:A61"/>
    <mergeCell ref="B55:H55"/>
    <mergeCell ref="I55:O55"/>
    <mergeCell ref="P55:AH55"/>
    <mergeCell ref="B56:H58"/>
    <mergeCell ref="I56:O58"/>
    <mergeCell ref="P56:AH58"/>
    <mergeCell ref="B59:E59"/>
    <mergeCell ref="F59:H59"/>
    <mergeCell ref="I59:O59"/>
    <mergeCell ref="P59:Y59"/>
    <mergeCell ref="Z59:AD59"/>
    <mergeCell ref="AE59:AH59"/>
    <mergeCell ref="B60:E61"/>
    <mergeCell ref="F60:H61"/>
    <mergeCell ref="I60:O61"/>
    <mergeCell ref="P60:Y61"/>
    <mergeCell ref="Z60:AD61"/>
    <mergeCell ref="AE60:AH61"/>
    <mergeCell ref="A48:A54"/>
    <mergeCell ref="B48:H48"/>
    <mergeCell ref="I48:O48"/>
    <mergeCell ref="P48:AH48"/>
    <mergeCell ref="B49:H51"/>
    <mergeCell ref="I49:O51"/>
    <mergeCell ref="P49:AH51"/>
    <mergeCell ref="B52:E52"/>
    <mergeCell ref="F52:H52"/>
    <mergeCell ref="I52:O52"/>
    <mergeCell ref="P52:Y52"/>
    <mergeCell ref="Z52:AD52"/>
    <mergeCell ref="AE52:AH52"/>
    <mergeCell ref="B53:E54"/>
    <mergeCell ref="F53:H54"/>
    <mergeCell ref="I53:O54"/>
    <mergeCell ref="P53:Y54"/>
    <mergeCell ref="Z53:AD54"/>
    <mergeCell ref="AE53:AH54"/>
    <mergeCell ref="A41:A47"/>
    <mergeCell ref="B41:H41"/>
    <mergeCell ref="I41:O41"/>
    <mergeCell ref="P41:AH41"/>
    <mergeCell ref="B42:H44"/>
    <mergeCell ref="I42:O44"/>
    <mergeCell ref="P42:AH44"/>
    <mergeCell ref="B45:E45"/>
    <mergeCell ref="F45:H45"/>
    <mergeCell ref="I45:O45"/>
    <mergeCell ref="P45:Y45"/>
    <mergeCell ref="Z45:AD45"/>
    <mergeCell ref="AE45:AH45"/>
    <mergeCell ref="B46:E47"/>
    <mergeCell ref="F46:H47"/>
    <mergeCell ref="I46:O47"/>
    <mergeCell ref="P46:Y47"/>
    <mergeCell ref="Z46:AD47"/>
    <mergeCell ref="AE46:AH47"/>
    <mergeCell ref="A34:A40"/>
    <mergeCell ref="B34:H34"/>
    <mergeCell ref="I34:O34"/>
    <mergeCell ref="P34:AH34"/>
    <mergeCell ref="B35:H37"/>
    <mergeCell ref="I35:O37"/>
    <mergeCell ref="P35:AH37"/>
    <mergeCell ref="B38:E38"/>
    <mergeCell ref="F38:H38"/>
    <mergeCell ref="I38:O38"/>
    <mergeCell ref="P38:Y38"/>
    <mergeCell ref="Z38:AD38"/>
    <mergeCell ref="AE38:AH38"/>
    <mergeCell ref="B39:E40"/>
    <mergeCell ref="F39:H40"/>
    <mergeCell ref="I39:O40"/>
    <mergeCell ref="P39:Y40"/>
    <mergeCell ref="Z39:AD40"/>
    <mergeCell ref="AE39:AH40"/>
    <mergeCell ref="A27:A33"/>
    <mergeCell ref="B27:H27"/>
    <mergeCell ref="I27:O27"/>
    <mergeCell ref="P27:AH27"/>
    <mergeCell ref="B28:H30"/>
    <mergeCell ref="I28:O30"/>
    <mergeCell ref="P28:AH30"/>
    <mergeCell ref="B31:E31"/>
    <mergeCell ref="F31:H31"/>
    <mergeCell ref="I31:O31"/>
    <mergeCell ref="P31:Y31"/>
    <mergeCell ref="Z31:AD31"/>
    <mergeCell ref="AE31:AH31"/>
    <mergeCell ref="B32:E33"/>
    <mergeCell ref="F32:H33"/>
    <mergeCell ref="I32:O33"/>
    <mergeCell ref="P32:Y33"/>
    <mergeCell ref="Z32:AD33"/>
    <mergeCell ref="AE32:AH33"/>
    <mergeCell ref="A20:A26"/>
    <mergeCell ref="B20:H20"/>
    <mergeCell ref="I20:O20"/>
    <mergeCell ref="P20:AH20"/>
    <mergeCell ref="B21:H23"/>
    <mergeCell ref="I21:O23"/>
    <mergeCell ref="P21:AH23"/>
    <mergeCell ref="B24:E24"/>
    <mergeCell ref="F24:H24"/>
    <mergeCell ref="I24:O24"/>
    <mergeCell ref="P24:Y24"/>
    <mergeCell ref="Z24:AD24"/>
    <mergeCell ref="AE24:AH24"/>
    <mergeCell ref="B25:E26"/>
    <mergeCell ref="F25:H26"/>
    <mergeCell ref="I25:O26"/>
    <mergeCell ref="P25:Y26"/>
    <mergeCell ref="Z25:AD26"/>
    <mergeCell ref="AE25:AH26"/>
    <mergeCell ref="A13:A19"/>
    <mergeCell ref="B13:H13"/>
    <mergeCell ref="I13:O13"/>
    <mergeCell ref="P13:AH13"/>
    <mergeCell ref="B14:H16"/>
    <mergeCell ref="I14:O16"/>
    <mergeCell ref="P14:AH16"/>
    <mergeCell ref="B17:E17"/>
    <mergeCell ref="F17:H17"/>
    <mergeCell ref="I17:O17"/>
    <mergeCell ref="P17:Y17"/>
    <mergeCell ref="Z17:AD17"/>
    <mergeCell ref="AE17:AH17"/>
    <mergeCell ref="B18:E19"/>
    <mergeCell ref="F18:H19"/>
    <mergeCell ref="I18:O19"/>
    <mergeCell ref="P18:Y19"/>
    <mergeCell ref="Z18:AD19"/>
    <mergeCell ref="AE18:AH19"/>
    <mergeCell ref="A7:A12"/>
    <mergeCell ref="B7:H9"/>
    <mergeCell ref="I7:O9"/>
    <mergeCell ref="P7:AH9"/>
    <mergeCell ref="B10:E10"/>
    <mergeCell ref="F10:H10"/>
    <mergeCell ref="I10:O10"/>
    <mergeCell ref="P10:Y10"/>
    <mergeCell ref="Z10:AD10"/>
    <mergeCell ref="AE10:AH10"/>
    <mergeCell ref="B11:E12"/>
    <mergeCell ref="F11:H12"/>
    <mergeCell ref="I11:O12"/>
    <mergeCell ref="P11:Y12"/>
    <mergeCell ref="Z11:AD12"/>
    <mergeCell ref="AE11:AH12"/>
    <mergeCell ref="A1:U2"/>
    <mergeCell ref="W1:Z2"/>
    <mergeCell ref="AA1:AH2"/>
    <mergeCell ref="A3:AH3"/>
    <mergeCell ref="A4:D4"/>
    <mergeCell ref="E4:J4"/>
    <mergeCell ref="B6:H6"/>
    <mergeCell ref="I6:O6"/>
    <mergeCell ref="P6:AH6"/>
    <mergeCell ref="V4:AH4"/>
  </mergeCells>
  <phoneticPr fontId="6"/>
  <dataValidations count="1">
    <dataValidation imeMode="hiragana" allowBlank="1" showInputMessage="1" showErrorMessage="1" sqref="Z147:Z149 AA147:AH147 A152:AH153 X147:X148 Y147 A147:W150 B6:B7 I6:I7 P6:P7 B10:B11 F10:F11 I10:I11 P10:P11 Z10:Z11 A6 F17:F18 I17:I18 P17:P18 Z17:Z18 B24:B25 A20 P20:P21 I20:I21 B20:B21 B129:B130 F24:F25 I24:I25 Z24:Z25 B17:B18 B13:B14 I13:I14 P13:P14 A13 F31:F32 A27 P27:P28 I27:I28 B27:B28 I31:I32 Z31:Z32 P31:P32 P34:P35 A34 I34:I35 B34:B35 B80:B81 F80:F81 I80:I81 P80:P81 P24:P25 Z80:Z81 B87:B88 F87:F88 I87:I88 P87:P88 A55 P94:P95 P90:P91 I90:I91 B90:B91 Z87:Z88 B94:B95 F94:F95 I94:I95 Z94:Z95 A76 A83 A48 B83:B84 A62 I83:I84 P83:P84 B101:B102 P97:P98 I97:I98 B97:B98 F101:F102 F38:F39 A69 I38:I39 P38:P39 Z38:Z39 B31:B32 B41:B42 I41:I42 P41:P42 A90 A97 A41 A104 A111 A118 A125 A132 A139 B45:B46 F45:F46 I45:I46 P45:P46 Z45:Z46 I101:I102 B52:B53 F52:F53 I52:I53 P52:P53 P59:P60 P55:P56 I55:I56 B55:B56 Z52:Z53 B59:B60 F59:F60 Z101:Z102 I59:I60 P111:P112 Z59:Z60 B48:B49 I48:I49 P48:P49 B66:B67 P62:P63 I62:I63 B62:B63 I111:I112 F66:F67 I66:I67 Z66:Z67 P69:P70 I69:I70 B69:B70 P66:P67 P76:P77 P104:P105 I76:I77 B76:B77 B73:B74 F73:F74 I73:I74 P73:P74 Z73:Z74 I104:I105 B104:B105 P101:P102 B108:B109 B111:B112 F108:F109 I108:I109 P108:P109 Z108:Z109 B115:B116 F115:F116 I115:I116 P115:P116 Z115:Z116 B122:B123 F122:F123 I122:I123 P122:P123 P129:P130 P125:P126 I125:I126 B125:B126 Z122:Z123 Z143:Z144 F129:F130 I129:I130 Z129:Z130 B118:B119 I118:I119 P118:P119 B136:B137 P132:P133 I132:I133 B132:B133 F136:F137 I136:I137 Z136:Z137 P139:P140 I139:I140 B139:B140 P136:P137 B143:B144 F143:F144 I143:I144 P143:P144 B38:B39"/>
  </dataValidations>
  <printOptions horizontalCentered="1"/>
  <pageMargins left="0.70866141732283472" right="0.70866141732283472" top="0.6692913385826772" bottom="0.6692913385826772" header="0.11811023622047245" footer="0.31496062992125984"/>
  <pageSetup paperSize="9" scale="96" fitToHeight="0" orientation="portrait" horizontalDpi="300" verticalDpi="300" r:id="rId1"/>
  <rowBreaks count="4" manualBreakCount="4">
    <brk id="33" max="33" man="1"/>
    <brk id="61" max="33" man="1"/>
    <brk id="89" max="33" man="1"/>
    <brk id="117" max="3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9" tint="0.39997558519241921"/>
    <pageSetUpPr fitToPage="1"/>
  </sheetPr>
  <dimension ref="A1:BR167"/>
  <sheetViews>
    <sheetView showGridLines="0" view="pageBreakPreview" zoomScale="75" zoomScaleNormal="100" zoomScaleSheetLayoutView="75" workbookViewId="0">
      <selection sqref="A1:U2"/>
    </sheetView>
  </sheetViews>
  <sheetFormatPr defaultColWidth="9" defaultRowHeight="13.5"/>
  <cols>
    <col min="1" max="1" width="5.375" style="151" customWidth="1"/>
    <col min="2" max="39" width="2.625" style="151" customWidth="1"/>
    <col min="40" max="40" width="2" style="151" customWidth="1"/>
    <col min="41" max="53" width="2.625" style="151" customWidth="1"/>
    <col min="54" max="56" width="2.625" style="369" customWidth="1"/>
    <col min="57" max="70" width="9" style="369"/>
    <col min="71" max="16384" width="9" style="151"/>
  </cols>
  <sheetData>
    <row r="1" spans="1:65">
      <c r="A1" s="703" t="s">
        <v>266</v>
      </c>
      <c r="B1" s="703"/>
      <c r="C1" s="703"/>
      <c r="D1" s="703"/>
      <c r="E1" s="703"/>
      <c r="F1" s="703"/>
      <c r="G1" s="703"/>
      <c r="H1" s="703"/>
      <c r="I1" s="703"/>
      <c r="J1" s="703"/>
      <c r="K1" s="703"/>
      <c r="L1" s="703"/>
      <c r="M1" s="703"/>
      <c r="N1" s="703"/>
      <c r="O1" s="703"/>
      <c r="P1" s="703"/>
      <c r="Q1" s="703"/>
      <c r="R1" s="703"/>
      <c r="S1" s="703"/>
      <c r="T1" s="703"/>
      <c r="U1" s="703"/>
      <c r="V1" s="435"/>
      <c r="W1" s="705" t="s">
        <v>161</v>
      </c>
      <c r="X1" s="706"/>
      <c r="Y1" s="706"/>
      <c r="Z1" s="706"/>
      <c r="AA1" s="706" t="s">
        <v>162</v>
      </c>
      <c r="AB1" s="706"/>
      <c r="AC1" s="706"/>
      <c r="AD1" s="706"/>
      <c r="AE1" s="706"/>
      <c r="AF1" s="706"/>
      <c r="AG1" s="706"/>
      <c r="AH1" s="709"/>
      <c r="BE1" s="369" t="s">
        <v>132</v>
      </c>
      <c r="BF1" s="369" t="s">
        <v>229</v>
      </c>
      <c r="BG1" s="369" t="s">
        <v>230</v>
      </c>
      <c r="BH1" s="369" t="s">
        <v>166</v>
      </c>
      <c r="BI1" s="369" t="s">
        <v>167</v>
      </c>
      <c r="BJ1" s="369" t="s">
        <v>168</v>
      </c>
      <c r="BK1" s="369" t="s">
        <v>169</v>
      </c>
      <c r="BL1" s="369" t="s">
        <v>235</v>
      </c>
      <c r="BM1" s="369" t="s">
        <v>236</v>
      </c>
    </row>
    <row r="2" spans="1:65" ht="14.25" thickBot="1">
      <c r="A2" s="704"/>
      <c r="B2" s="704"/>
      <c r="C2" s="704"/>
      <c r="D2" s="704"/>
      <c r="E2" s="704"/>
      <c r="F2" s="704"/>
      <c r="G2" s="704"/>
      <c r="H2" s="704"/>
      <c r="I2" s="704"/>
      <c r="J2" s="704"/>
      <c r="K2" s="704"/>
      <c r="L2" s="704"/>
      <c r="M2" s="704"/>
      <c r="N2" s="704"/>
      <c r="O2" s="704"/>
      <c r="P2" s="704"/>
      <c r="Q2" s="704"/>
      <c r="R2" s="704"/>
      <c r="S2" s="704"/>
      <c r="T2" s="704"/>
      <c r="U2" s="704"/>
      <c r="V2" s="435"/>
      <c r="W2" s="707"/>
      <c r="X2" s="708"/>
      <c r="Y2" s="708"/>
      <c r="Z2" s="708"/>
      <c r="AA2" s="708"/>
      <c r="AB2" s="708"/>
      <c r="AC2" s="708"/>
      <c r="AD2" s="708"/>
      <c r="AE2" s="708"/>
      <c r="AF2" s="708"/>
      <c r="AG2" s="708"/>
      <c r="AH2" s="710"/>
      <c r="BB2" s="369">
        <f>BD2*7</f>
        <v>7</v>
      </c>
      <c r="BC2" s="369">
        <v>11</v>
      </c>
      <c r="BD2" s="369">
        <v>1</v>
      </c>
      <c r="BE2" s="369" t="str">
        <f>IF($B$7="","",$B$7)</f>
        <v/>
      </c>
      <c r="BF2" s="369" t="str">
        <f>IF($I$7="","",$I$7)</f>
        <v/>
      </c>
      <c r="BG2" s="369" t="str">
        <f>IF($P$7="","",$P$7)</f>
        <v/>
      </c>
      <c r="BH2" s="424" t="str">
        <f>IF($B$11="","",$B$11)</f>
        <v/>
      </c>
      <c r="BI2" s="370" t="str">
        <f>IF($F$11="","",$F$11)</f>
        <v/>
      </c>
      <c r="BJ2" s="369" t="str">
        <f>IF($I$11="","",$I$11)</f>
        <v/>
      </c>
      <c r="BK2" s="369" t="str">
        <f>IF($P$11="","",$P$11)</f>
        <v/>
      </c>
      <c r="BL2" s="371" t="str">
        <f>IF($Z$11="","",$Z$11)</f>
        <v/>
      </c>
      <c r="BM2" s="372" t="str">
        <f>IF($AE$11="","",$AE$11)</f>
        <v/>
      </c>
    </row>
    <row r="3" spans="1:65" ht="18.75" customHeight="1">
      <c r="A3" s="711" t="s">
        <v>163</v>
      </c>
      <c r="B3" s="712"/>
      <c r="C3" s="712"/>
      <c r="D3" s="712"/>
      <c r="E3" s="712"/>
      <c r="F3" s="712"/>
      <c r="G3" s="712"/>
      <c r="H3" s="712"/>
      <c r="I3" s="712"/>
      <c r="J3" s="712"/>
      <c r="K3" s="712"/>
      <c r="L3" s="712"/>
      <c r="M3" s="712"/>
      <c r="N3" s="712"/>
      <c r="O3" s="712"/>
      <c r="P3" s="712"/>
      <c r="Q3" s="712"/>
      <c r="R3" s="712"/>
      <c r="S3" s="712"/>
      <c r="T3" s="712"/>
      <c r="U3" s="712"/>
      <c r="V3" s="712"/>
      <c r="W3" s="712"/>
      <c r="X3" s="712"/>
      <c r="Y3" s="712"/>
      <c r="Z3" s="712"/>
      <c r="AA3" s="712"/>
      <c r="AB3" s="712"/>
      <c r="AC3" s="712"/>
      <c r="AD3" s="712"/>
      <c r="AE3" s="712"/>
      <c r="AF3" s="712"/>
      <c r="AG3" s="712"/>
      <c r="AH3" s="713"/>
      <c r="BB3" s="369">
        <f t="shared" ref="BB3:BB21" si="0">BD3*7</f>
        <v>14</v>
      </c>
      <c r="BC3" s="369">
        <f>BC2+7</f>
        <v>18</v>
      </c>
      <c r="BD3" s="369">
        <v>2</v>
      </c>
      <c r="BE3" s="369" t="str">
        <f>IF($B$14="","",$B$14)</f>
        <v/>
      </c>
      <c r="BF3" s="369" t="str">
        <f>IF($I$14="","",$I$14)</f>
        <v/>
      </c>
      <c r="BG3" s="369" t="str">
        <f>IF($P$14="","",$P$14)</f>
        <v/>
      </c>
      <c r="BH3" s="424" t="str">
        <f>IF($B$18="","",$B$18)</f>
        <v/>
      </c>
      <c r="BI3" s="370" t="str">
        <f>IF($F$18="","",$F$18)</f>
        <v/>
      </c>
      <c r="BJ3" s="369" t="str">
        <f>IF($I$18="","",$I$18)</f>
        <v/>
      </c>
      <c r="BK3" s="369" t="str">
        <f>IF($P$18="","",$P$18)</f>
        <v/>
      </c>
      <c r="BL3" s="371" t="str">
        <f>IF($Z$18="","",$Z$18)</f>
        <v/>
      </c>
      <c r="BM3" s="372" t="str">
        <f>IF($AE$18="","",$AE$18)</f>
        <v/>
      </c>
    </row>
    <row r="4" spans="1:65" ht="18.75" customHeight="1">
      <c r="A4" s="714" t="s">
        <v>196</v>
      </c>
      <c r="B4" s="715"/>
      <c r="C4" s="715"/>
      <c r="D4" s="715"/>
      <c r="E4" s="627"/>
      <c r="F4" s="627"/>
      <c r="G4" s="627"/>
      <c r="H4" s="627"/>
      <c r="I4" s="627"/>
      <c r="J4" s="627"/>
      <c r="K4" s="436"/>
      <c r="L4" s="436"/>
      <c r="M4" s="436"/>
      <c r="N4" s="436"/>
      <c r="O4" s="436"/>
      <c r="P4" s="436"/>
      <c r="Q4" s="436"/>
      <c r="R4" s="436"/>
      <c r="S4" s="436"/>
      <c r="T4" s="436"/>
      <c r="U4" s="436"/>
      <c r="V4" s="647" t="s">
        <v>324</v>
      </c>
      <c r="W4" s="647"/>
      <c r="X4" s="647"/>
      <c r="Y4" s="647"/>
      <c r="Z4" s="647"/>
      <c r="AA4" s="647"/>
      <c r="AB4" s="647"/>
      <c r="AC4" s="647"/>
      <c r="AD4" s="647"/>
      <c r="AE4" s="647"/>
      <c r="AF4" s="647"/>
      <c r="AG4" s="647"/>
      <c r="AH4" s="648"/>
      <c r="BB4" s="369">
        <f t="shared" si="0"/>
        <v>21</v>
      </c>
      <c r="BC4" s="369">
        <f t="shared" ref="BC4:BC21" si="1">BC3+7</f>
        <v>25</v>
      </c>
      <c r="BD4" s="369">
        <v>3</v>
      </c>
      <c r="BE4" s="369" t="str">
        <f>IF($B$21="","",$B$21)</f>
        <v/>
      </c>
      <c r="BF4" s="369" t="str">
        <f>IF($I$21="","",$I$21)</f>
        <v/>
      </c>
      <c r="BG4" s="369" t="str">
        <f>IF($P$21="","",$P$21)</f>
        <v/>
      </c>
      <c r="BH4" s="424" t="str">
        <f>IF($B$25="","",$B$25)</f>
        <v/>
      </c>
      <c r="BI4" s="370" t="str">
        <f>IF($F$25="","",$F$25)</f>
        <v/>
      </c>
      <c r="BJ4" s="369" t="str">
        <f>IF($I$25="","",$I$25)</f>
        <v/>
      </c>
      <c r="BK4" s="369" t="str">
        <f>IF($P$25="","",$P$25)</f>
        <v/>
      </c>
      <c r="BL4" s="371" t="str">
        <f>IF($Z$25="","",$Z$25)</f>
        <v/>
      </c>
      <c r="BM4" s="372" t="str">
        <f>IF($AE$25="","",$AE$25)</f>
        <v/>
      </c>
    </row>
    <row r="5" spans="1:65" ht="18.75" customHeight="1">
      <c r="A5" s="438"/>
      <c r="B5" s="436"/>
      <c r="C5" s="436"/>
      <c r="D5" s="436"/>
      <c r="E5" s="436"/>
      <c r="F5" s="436"/>
      <c r="G5" s="436"/>
      <c r="H5" s="436"/>
      <c r="I5" s="436"/>
      <c r="J5" s="436"/>
      <c r="K5" s="436"/>
      <c r="L5" s="436"/>
      <c r="M5" s="436"/>
      <c r="N5" s="436"/>
      <c r="O5" s="436"/>
      <c r="P5" s="436"/>
      <c r="Q5" s="436"/>
      <c r="R5" s="436"/>
      <c r="S5" s="436"/>
      <c r="T5" s="436"/>
      <c r="U5" s="436"/>
      <c r="V5" s="436"/>
      <c r="W5" s="436"/>
      <c r="X5" s="436"/>
      <c r="Y5" s="436"/>
      <c r="Z5" s="436"/>
      <c r="AA5" s="436"/>
      <c r="AB5" s="436"/>
      <c r="AC5" s="436"/>
      <c r="AD5" s="436"/>
      <c r="AE5" s="436"/>
      <c r="AF5" s="436"/>
      <c r="AG5" s="436"/>
      <c r="AH5" s="437"/>
      <c r="BB5" s="369">
        <f t="shared" si="0"/>
        <v>28</v>
      </c>
      <c r="BC5" s="369">
        <f t="shared" si="1"/>
        <v>32</v>
      </c>
      <c r="BD5" s="369">
        <v>4</v>
      </c>
      <c r="BE5" s="369" t="str">
        <f>IF($B$28="","",$B$28)</f>
        <v/>
      </c>
      <c r="BF5" s="369" t="str">
        <f>IF($I$28="","",$I$28)</f>
        <v/>
      </c>
      <c r="BG5" s="369" t="str">
        <f>IF($P$28="","",$P$28)</f>
        <v/>
      </c>
      <c r="BH5" s="424" t="str">
        <f>IF($B$32="","",$B$32)</f>
        <v/>
      </c>
      <c r="BI5" s="370" t="str">
        <f>IF($F$32="","",$F$32)</f>
        <v/>
      </c>
      <c r="BJ5" s="369" t="str">
        <f>IF($I$32="","",$I$32)</f>
        <v/>
      </c>
      <c r="BK5" s="369" t="str">
        <f>IF($P$32="","",$P$32)</f>
        <v/>
      </c>
      <c r="BL5" s="371" t="str">
        <f>IF($Z$32="","",$Z$32)</f>
        <v/>
      </c>
      <c r="BM5" s="372" t="str">
        <f>IF($AE$32="","",$AE$32)</f>
        <v/>
      </c>
    </row>
    <row r="6" spans="1:65" ht="31.5" customHeight="1" thickBot="1">
      <c r="A6" s="428" t="s">
        <v>134</v>
      </c>
      <c r="B6" s="612" t="s">
        <v>132</v>
      </c>
      <c r="C6" s="613"/>
      <c r="D6" s="613"/>
      <c r="E6" s="613"/>
      <c r="F6" s="613"/>
      <c r="G6" s="613"/>
      <c r="H6" s="614"/>
      <c r="I6" s="612" t="s">
        <v>164</v>
      </c>
      <c r="J6" s="613"/>
      <c r="K6" s="613"/>
      <c r="L6" s="613"/>
      <c r="M6" s="613"/>
      <c r="N6" s="613"/>
      <c r="O6" s="614"/>
      <c r="P6" s="612" t="s">
        <v>165</v>
      </c>
      <c r="Q6" s="613"/>
      <c r="R6" s="613"/>
      <c r="S6" s="613"/>
      <c r="T6" s="613"/>
      <c r="U6" s="613"/>
      <c r="V6" s="613"/>
      <c r="W6" s="613"/>
      <c r="X6" s="613"/>
      <c r="Y6" s="613"/>
      <c r="Z6" s="613"/>
      <c r="AA6" s="613"/>
      <c r="AB6" s="613"/>
      <c r="AC6" s="613"/>
      <c r="AD6" s="613"/>
      <c r="AE6" s="613"/>
      <c r="AF6" s="613"/>
      <c r="AG6" s="613"/>
      <c r="AH6" s="615"/>
      <c r="BB6" s="369">
        <f t="shared" si="0"/>
        <v>35</v>
      </c>
      <c r="BC6" s="369">
        <f t="shared" si="1"/>
        <v>39</v>
      </c>
      <c r="BD6" s="369">
        <v>5</v>
      </c>
      <c r="BE6" s="369" t="str">
        <f>IF($B$35="","",$B$35)</f>
        <v/>
      </c>
      <c r="BF6" s="369" t="str">
        <f>IF($I$35="","",$I$35)</f>
        <v/>
      </c>
      <c r="BG6" s="369" t="str">
        <f>IF($P$35="","",$P$35)</f>
        <v/>
      </c>
      <c r="BH6" s="424" t="str">
        <f>IF($B$39="","",$B$39)</f>
        <v/>
      </c>
      <c r="BI6" s="370" t="str">
        <f>IF($F$39="","",$F$39)</f>
        <v/>
      </c>
      <c r="BJ6" s="369" t="str">
        <f>IF($I$39="","",$I$39)</f>
        <v/>
      </c>
      <c r="BK6" s="369" t="str">
        <f>IF($P$39="","",$P$39)</f>
        <v/>
      </c>
      <c r="BL6" s="371" t="str">
        <f>IF($Z$39="","",$Z$39)</f>
        <v/>
      </c>
      <c r="BM6" s="372" t="str">
        <f>IF($AE$39="","",$AE$39)</f>
        <v/>
      </c>
    </row>
    <row r="7" spans="1:65" ht="18.75" customHeight="1">
      <c r="A7" s="597">
        <v>1</v>
      </c>
      <c r="B7" s="616"/>
      <c r="C7" s="617"/>
      <c r="D7" s="617"/>
      <c r="E7" s="617"/>
      <c r="F7" s="617"/>
      <c r="G7" s="617"/>
      <c r="H7" s="618"/>
      <c r="I7" s="616"/>
      <c r="J7" s="617"/>
      <c r="K7" s="617"/>
      <c r="L7" s="617"/>
      <c r="M7" s="617"/>
      <c r="N7" s="617"/>
      <c r="O7" s="618"/>
      <c r="P7" s="634"/>
      <c r="Q7" s="635"/>
      <c r="R7" s="635"/>
      <c r="S7" s="635"/>
      <c r="T7" s="635"/>
      <c r="U7" s="635"/>
      <c r="V7" s="635"/>
      <c r="W7" s="635"/>
      <c r="X7" s="635"/>
      <c r="Y7" s="635"/>
      <c r="Z7" s="635"/>
      <c r="AA7" s="635"/>
      <c r="AB7" s="635"/>
      <c r="AC7" s="635"/>
      <c r="AD7" s="635"/>
      <c r="AE7" s="635"/>
      <c r="AF7" s="635"/>
      <c r="AG7" s="635"/>
      <c r="AH7" s="636"/>
      <c r="BB7" s="369">
        <f t="shared" si="0"/>
        <v>42</v>
      </c>
      <c r="BC7" s="369">
        <f t="shared" si="1"/>
        <v>46</v>
      </c>
      <c r="BD7" s="369">
        <v>6</v>
      </c>
      <c r="BE7" s="369" t="str">
        <f>IF($B$42="","",$B$42)</f>
        <v/>
      </c>
      <c r="BF7" s="369" t="str">
        <f>IF($I$42="","",$I$42)</f>
        <v/>
      </c>
      <c r="BG7" s="369" t="str">
        <f>IF($P$42="","",$P$42)</f>
        <v/>
      </c>
      <c r="BH7" s="424" t="str">
        <f>IF($B$46="","",$B$46)</f>
        <v/>
      </c>
      <c r="BI7" s="370" t="str">
        <f>IF($F$46="","",$F$46)</f>
        <v/>
      </c>
      <c r="BJ7" s="369" t="str">
        <f>IF($I$46="","",$I$46)</f>
        <v/>
      </c>
      <c r="BK7" s="369" t="str">
        <f>IF($P$46="","",$P$46)</f>
        <v/>
      </c>
      <c r="BL7" s="371" t="str">
        <f>IF($Z$46="","",$Z$46)</f>
        <v/>
      </c>
      <c r="BM7" s="372" t="str">
        <f>IF($AE$46="","",$AE$46)</f>
        <v/>
      </c>
    </row>
    <row r="8" spans="1:65" ht="18.75" customHeight="1">
      <c r="A8" s="598"/>
      <c r="B8" s="619"/>
      <c r="C8" s="620"/>
      <c r="D8" s="620"/>
      <c r="E8" s="620"/>
      <c r="F8" s="620"/>
      <c r="G8" s="620"/>
      <c r="H8" s="621"/>
      <c r="I8" s="619"/>
      <c r="J8" s="620"/>
      <c r="K8" s="620"/>
      <c r="L8" s="620"/>
      <c r="M8" s="620"/>
      <c r="N8" s="620"/>
      <c r="O8" s="621"/>
      <c r="P8" s="637"/>
      <c r="Q8" s="638"/>
      <c r="R8" s="638"/>
      <c r="S8" s="638"/>
      <c r="T8" s="638"/>
      <c r="U8" s="638"/>
      <c r="V8" s="638"/>
      <c r="W8" s="638"/>
      <c r="X8" s="638"/>
      <c r="Y8" s="638"/>
      <c r="Z8" s="638"/>
      <c r="AA8" s="638"/>
      <c r="AB8" s="638"/>
      <c r="AC8" s="638"/>
      <c r="AD8" s="638"/>
      <c r="AE8" s="638"/>
      <c r="AF8" s="638"/>
      <c r="AG8" s="638"/>
      <c r="AH8" s="639"/>
      <c r="BB8" s="369">
        <f t="shared" si="0"/>
        <v>49</v>
      </c>
      <c r="BC8" s="369">
        <f t="shared" si="1"/>
        <v>53</v>
      </c>
      <c r="BD8" s="369">
        <v>7</v>
      </c>
      <c r="BE8" s="369" t="str">
        <f>IF($B$49="","",$B$49)</f>
        <v/>
      </c>
      <c r="BF8" s="369" t="str">
        <f>IF($I$49="","",$I$49)</f>
        <v/>
      </c>
      <c r="BG8" s="369" t="str">
        <f>IF($P$49="","",$P$49)</f>
        <v/>
      </c>
      <c r="BH8" s="424" t="str">
        <f>IF($B$53="","",$B$53)</f>
        <v/>
      </c>
      <c r="BI8" s="370" t="str">
        <f>IF($F$53="","",$F$53)</f>
        <v/>
      </c>
      <c r="BJ8" s="369" t="str">
        <f>IF($I$53="","",$I$53)</f>
        <v/>
      </c>
      <c r="BK8" s="369" t="str">
        <f>IF($P$53="","",$P$53)</f>
        <v/>
      </c>
      <c r="BL8" s="371" t="str">
        <f>IF($Z$53="","",$Z$53)</f>
        <v/>
      </c>
      <c r="BM8" s="372" t="str">
        <f>IF($AE$53="","",$AE$53)</f>
        <v/>
      </c>
    </row>
    <row r="9" spans="1:65" ht="18.75" customHeight="1" thickBot="1">
      <c r="A9" s="598"/>
      <c r="B9" s="622"/>
      <c r="C9" s="623"/>
      <c r="D9" s="623"/>
      <c r="E9" s="623"/>
      <c r="F9" s="623"/>
      <c r="G9" s="623"/>
      <c r="H9" s="624"/>
      <c r="I9" s="622"/>
      <c r="J9" s="623"/>
      <c r="K9" s="623"/>
      <c r="L9" s="623"/>
      <c r="M9" s="623"/>
      <c r="N9" s="623"/>
      <c r="O9" s="624"/>
      <c r="P9" s="640"/>
      <c r="Q9" s="641"/>
      <c r="R9" s="641"/>
      <c r="S9" s="641"/>
      <c r="T9" s="641"/>
      <c r="U9" s="641"/>
      <c r="V9" s="641"/>
      <c r="W9" s="641"/>
      <c r="X9" s="641"/>
      <c r="Y9" s="641"/>
      <c r="Z9" s="641"/>
      <c r="AA9" s="641"/>
      <c r="AB9" s="641"/>
      <c r="AC9" s="641"/>
      <c r="AD9" s="641"/>
      <c r="AE9" s="641"/>
      <c r="AF9" s="641"/>
      <c r="AG9" s="641"/>
      <c r="AH9" s="642"/>
      <c r="BB9" s="369">
        <f t="shared" si="0"/>
        <v>56</v>
      </c>
      <c r="BC9" s="369">
        <f t="shared" si="1"/>
        <v>60</v>
      </c>
      <c r="BD9" s="369">
        <v>8</v>
      </c>
      <c r="BE9" s="369" t="str">
        <f>IF($B$56="","",$B$56)</f>
        <v/>
      </c>
      <c r="BF9" s="369" t="str">
        <f>IF($I$56="","",$I$56)</f>
        <v/>
      </c>
      <c r="BG9" s="369" t="str">
        <f>IF($P$56="","",$P$56)</f>
        <v/>
      </c>
      <c r="BH9" s="424" t="str">
        <f>IF($B$60="","",$B$60)</f>
        <v/>
      </c>
      <c r="BI9" s="370" t="str">
        <f>IF($F$60="","",$F$60)</f>
        <v/>
      </c>
      <c r="BJ9" s="369" t="str">
        <f>IF($I$60="","",$I$60)</f>
        <v/>
      </c>
      <c r="BK9" s="369" t="str">
        <f>IF($P$60="","",$P$60)</f>
        <v/>
      </c>
      <c r="BL9" s="371" t="str">
        <f>IF($Z$60="","",$Z$60)</f>
        <v/>
      </c>
      <c r="BM9" s="372" t="str">
        <f>IF($AE$60="","",$AE$60)</f>
        <v/>
      </c>
    </row>
    <row r="10" spans="1:65" ht="32.25" customHeight="1" thickBot="1">
      <c r="A10" s="599"/>
      <c r="B10" s="643" t="s">
        <v>166</v>
      </c>
      <c r="C10" s="644"/>
      <c r="D10" s="644"/>
      <c r="E10" s="645"/>
      <c r="F10" s="646" t="s">
        <v>167</v>
      </c>
      <c r="G10" s="646"/>
      <c r="H10" s="646"/>
      <c r="I10" s="643" t="s">
        <v>168</v>
      </c>
      <c r="J10" s="644"/>
      <c r="K10" s="644"/>
      <c r="L10" s="644"/>
      <c r="M10" s="644"/>
      <c r="N10" s="644"/>
      <c r="O10" s="645"/>
      <c r="P10" s="643" t="s">
        <v>169</v>
      </c>
      <c r="Q10" s="644"/>
      <c r="R10" s="644"/>
      <c r="S10" s="644"/>
      <c r="T10" s="644"/>
      <c r="U10" s="644"/>
      <c r="V10" s="644"/>
      <c r="W10" s="644"/>
      <c r="X10" s="644"/>
      <c r="Y10" s="645"/>
      <c r="Z10" s="643" t="s">
        <v>170</v>
      </c>
      <c r="AA10" s="644"/>
      <c r="AB10" s="644"/>
      <c r="AC10" s="644"/>
      <c r="AD10" s="645"/>
      <c r="AE10" s="643" t="s">
        <v>176</v>
      </c>
      <c r="AF10" s="644"/>
      <c r="AG10" s="644"/>
      <c r="AH10" s="649"/>
      <c r="BB10" s="369">
        <f t="shared" si="0"/>
        <v>63</v>
      </c>
      <c r="BC10" s="369">
        <f t="shared" si="1"/>
        <v>67</v>
      </c>
      <c r="BD10" s="369">
        <v>9</v>
      </c>
      <c r="BE10" s="369" t="str">
        <f>IF($B$63="","",$B$63)</f>
        <v/>
      </c>
      <c r="BF10" s="369" t="str">
        <f>IF($I$63="","",$I$63)</f>
        <v/>
      </c>
      <c r="BG10" s="369" t="str">
        <f>IF($P$63="","",$P$63)</f>
        <v/>
      </c>
      <c r="BH10" s="424" t="str">
        <f>IF($B$67="","",$B$67)</f>
        <v/>
      </c>
      <c r="BI10" s="370" t="str">
        <f>IF($F$67="","",$F$67)</f>
        <v/>
      </c>
      <c r="BJ10" s="369" t="str">
        <f>IF($I$67="","",$I$67)</f>
        <v/>
      </c>
      <c r="BK10" s="369" t="str">
        <f>IF($P$67="","",$P$67)</f>
        <v/>
      </c>
      <c r="BL10" s="371" t="str">
        <f>IF($Z$67="","",$Z$67)</f>
        <v/>
      </c>
      <c r="BM10" s="372" t="str">
        <f>IF($AE$67="","",$AE$67)</f>
        <v/>
      </c>
    </row>
    <row r="11" spans="1:65" ht="18.75" customHeight="1">
      <c r="A11" s="598"/>
      <c r="B11" s="650"/>
      <c r="C11" s="651"/>
      <c r="D11" s="651"/>
      <c r="E11" s="652"/>
      <c r="F11" s="656"/>
      <c r="G11" s="657"/>
      <c r="H11" s="658"/>
      <c r="I11" s="662"/>
      <c r="J11" s="663"/>
      <c r="K11" s="663"/>
      <c r="L11" s="663"/>
      <c r="M11" s="663"/>
      <c r="N11" s="663"/>
      <c r="O11" s="664"/>
      <c r="P11" s="616"/>
      <c r="Q11" s="617"/>
      <c r="R11" s="617"/>
      <c r="S11" s="617"/>
      <c r="T11" s="617"/>
      <c r="U11" s="617"/>
      <c r="V11" s="617"/>
      <c r="W11" s="617"/>
      <c r="X11" s="617"/>
      <c r="Y11" s="618"/>
      <c r="Z11" s="668"/>
      <c r="AA11" s="669"/>
      <c r="AB11" s="669"/>
      <c r="AC11" s="669"/>
      <c r="AD11" s="670"/>
      <c r="AE11" s="628"/>
      <c r="AF11" s="629"/>
      <c r="AG11" s="629"/>
      <c r="AH11" s="630"/>
      <c r="BB11" s="369">
        <f t="shared" si="0"/>
        <v>70</v>
      </c>
      <c r="BC11" s="369">
        <f t="shared" si="1"/>
        <v>74</v>
      </c>
      <c r="BD11" s="369">
        <v>10</v>
      </c>
      <c r="BE11" s="369" t="str">
        <f>IF($B$70="","",$B$70)</f>
        <v/>
      </c>
      <c r="BF11" s="369" t="str">
        <f>IF($I$70="","",$I$70)</f>
        <v/>
      </c>
      <c r="BG11" s="369" t="str">
        <f>IF($P$70="","",$P$70)</f>
        <v/>
      </c>
      <c r="BH11" s="424" t="str">
        <f>IF($B$74="","",$B$74)</f>
        <v/>
      </c>
      <c r="BI11" s="370" t="str">
        <f>IF($F$74="","",$F$74)</f>
        <v/>
      </c>
      <c r="BJ11" s="369" t="str">
        <f>IF($I$74="","",$I$74)</f>
        <v/>
      </c>
      <c r="BK11" s="369" t="str">
        <f>IF($P$74="","",$P$74)</f>
        <v/>
      </c>
      <c r="BL11" s="371" t="str">
        <f>IF($Z$74="","",$Z$74)</f>
        <v/>
      </c>
      <c r="BM11" s="372" t="str">
        <f>IF($AE$74="","",$AE$74)</f>
        <v/>
      </c>
    </row>
    <row r="12" spans="1:65" ht="18.75" customHeight="1" thickBot="1">
      <c r="A12" s="600"/>
      <c r="B12" s="653"/>
      <c r="C12" s="654"/>
      <c r="D12" s="654"/>
      <c r="E12" s="655"/>
      <c r="F12" s="659"/>
      <c r="G12" s="660"/>
      <c r="H12" s="661"/>
      <c r="I12" s="665"/>
      <c r="J12" s="666"/>
      <c r="K12" s="666"/>
      <c r="L12" s="666"/>
      <c r="M12" s="666"/>
      <c r="N12" s="666"/>
      <c r="O12" s="667"/>
      <c r="P12" s="622"/>
      <c r="Q12" s="623"/>
      <c r="R12" s="623"/>
      <c r="S12" s="623"/>
      <c r="T12" s="623"/>
      <c r="U12" s="623"/>
      <c r="V12" s="623"/>
      <c r="W12" s="623"/>
      <c r="X12" s="623"/>
      <c r="Y12" s="624"/>
      <c r="Z12" s="671"/>
      <c r="AA12" s="672"/>
      <c r="AB12" s="672"/>
      <c r="AC12" s="672"/>
      <c r="AD12" s="673"/>
      <c r="AE12" s="631"/>
      <c r="AF12" s="632"/>
      <c r="AG12" s="632"/>
      <c r="AH12" s="633"/>
      <c r="BB12" s="369">
        <f t="shared" si="0"/>
        <v>77</v>
      </c>
      <c r="BC12" s="369">
        <f t="shared" si="1"/>
        <v>81</v>
      </c>
      <c r="BD12" s="369">
        <v>11</v>
      </c>
      <c r="BE12" s="369" t="str">
        <f>IF($B$77="","",$B$77)</f>
        <v/>
      </c>
      <c r="BF12" s="369" t="str">
        <f>IF($I$77="","",$I$77)</f>
        <v/>
      </c>
      <c r="BG12" s="369" t="str">
        <f>IF($P$77="","",$P$77)</f>
        <v/>
      </c>
      <c r="BH12" s="424" t="str">
        <f>IF($B$81="","",$B$81)</f>
        <v/>
      </c>
      <c r="BI12" s="370" t="str">
        <f>IF($F$81="","",$F$81)</f>
        <v/>
      </c>
      <c r="BJ12" s="369" t="str">
        <f>IF($I$81="","",$I$81)</f>
        <v/>
      </c>
      <c r="BK12" s="369" t="str">
        <f>IF($P$81="","",$P$81)</f>
        <v/>
      </c>
      <c r="BL12" s="371" t="str">
        <f>IF($Z$81="","",$Z$81)</f>
        <v/>
      </c>
      <c r="BM12" s="372" t="str">
        <f>IF($AE$81="","",$AE$81)</f>
        <v/>
      </c>
    </row>
    <row r="13" spans="1:65" ht="18.75" customHeight="1" thickBot="1">
      <c r="A13" s="674">
        <v>2</v>
      </c>
      <c r="B13" s="612" t="s">
        <v>132</v>
      </c>
      <c r="C13" s="613"/>
      <c r="D13" s="613"/>
      <c r="E13" s="613"/>
      <c r="F13" s="613"/>
      <c r="G13" s="613"/>
      <c r="H13" s="614"/>
      <c r="I13" s="612" t="s">
        <v>164</v>
      </c>
      <c r="J13" s="613"/>
      <c r="K13" s="613"/>
      <c r="L13" s="613"/>
      <c r="M13" s="613"/>
      <c r="N13" s="613"/>
      <c r="O13" s="614"/>
      <c r="P13" s="612" t="s">
        <v>321</v>
      </c>
      <c r="Q13" s="613"/>
      <c r="R13" s="613"/>
      <c r="S13" s="613"/>
      <c r="T13" s="613"/>
      <c r="U13" s="613"/>
      <c r="V13" s="613"/>
      <c r="W13" s="613"/>
      <c r="X13" s="613"/>
      <c r="Y13" s="613"/>
      <c r="Z13" s="613"/>
      <c r="AA13" s="613"/>
      <c r="AB13" s="613"/>
      <c r="AC13" s="613"/>
      <c r="AD13" s="613"/>
      <c r="AE13" s="613"/>
      <c r="AF13" s="613"/>
      <c r="AG13" s="613"/>
      <c r="AH13" s="615"/>
      <c r="BB13" s="369">
        <f t="shared" si="0"/>
        <v>84</v>
      </c>
      <c r="BC13" s="369">
        <f t="shared" si="1"/>
        <v>88</v>
      </c>
      <c r="BD13" s="369">
        <v>12</v>
      </c>
      <c r="BE13" s="369" t="str">
        <f>IF($B$84="","",$B$84)</f>
        <v/>
      </c>
      <c r="BF13" s="369" t="str">
        <f>IF($I$84="","",$I$84)</f>
        <v/>
      </c>
      <c r="BG13" s="369" t="str">
        <f>IF($P$84="","",$P$84)</f>
        <v/>
      </c>
      <c r="BH13" s="424" t="str">
        <f>IF($B$88="","",$B$88)</f>
        <v/>
      </c>
      <c r="BI13" s="370" t="str">
        <f>IF($F$88="","",$F$88)</f>
        <v/>
      </c>
      <c r="BJ13" s="369" t="str">
        <f>IF($I$88="","",$I$88)</f>
        <v/>
      </c>
      <c r="BK13" s="369" t="str">
        <f>IF($P$88="","",$P$88)</f>
        <v/>
      </c>
      <c r="BL13" s="371" t="str">
        <f>IF($Z$88="","",$Z$88)</f>
        <v/>
      </c>
      <c r="BM13" s="372" t="str">
        <f>IF($AE$88="","",$AE$88)</f>
        <v/>
      </c>
    </row>
    <row r="14" spans="1:65" ht="18.75" customHeight="1">
      <c r="A14" s="599"/>
      <c r="B14" s="616"/>
      <c r="C14" s="617"/>
      <c r="D14" s="617"/>
      <c r="E14" s="617"/>
      <c r="F14" s="617"/>
      <c r="G14" s="617"/>
      <c r="H14" s="618"/>
      <c r="I14" s="616"/>
      <c r="J14" s="617"/>
      <c r="K14" s="617"/>
      <c r="L14" s="617"/>
      <c r="M14" s="617"/>
      <c r="N14" s="617"/>
      <c r="O14" s="618"/>
      <c r="P14" s="634"/>
      <c r="Q14" s="635"/>
      <c r="R14" s="635"/>
      <c r="S14" s="635"/>
      <c r="T14" s="635"/>
      <c r="U14" s="635"/>
      <c r="V14" s="635"/>
      <c r="W14" s="635"/>
      <c r="X14" s="635"/>
      <c r="Y14" s="635"/>
      <c r="Z14" s="635"/>
      <c r="AA14" s="635"/>
      <c r="AB14" s="635"/>
      <c r="AC14" s="635"/>
      <c r="AD14" s="635"/>
      <c r="AE14" s="635"/>
      <c r="AF14" s="635"/>
      <c r="AG14" s="635"/>
      <c r="AH14" s="636"/>
      <c r="BB14" s="369">
        <f t="shared" si="0"/>
        <v>91</v>
      </c>
      <c r="BC14" s="369">
        <f t="shared" si="1"/>
        <v>95</v>
      </c>
      <c r="BD14" s="369">
        <v>13</v>
      </c>
      <c r="BE14" s="369" t="str">
        <f>IF($B$91="","",$B$91)</f>
        <v/>
      </c>
      <c r="BF14" s="369" t="str">
        <f>IF($I$91="","",$I$91)</f>
        <v/>
      </c>
      <c r="BG14" s="369" t="str">
        <f>IF($P$91="","",$P$91)</f>
        <v/>
      </c>
      <c r="BH14" s="424" t="str">
        <f>IF($B$95="","",$B$95)</f>
        <v/>
      </c>
      <c r="BI14" s="370" t="str">
        <f>IF($F$95="","",$F$95)</f>
        <v/>
      </c>
      <c r="BJ14" s="369" t="str">
        <f>IF($I$95="","",$I$95)</f>
        <v/>
      </c>
      <c r="BK14" s="369" t="str">
        <f>IF($P$95="","",$P$95)</f>
        <v/>
      </c>
      <c r="BL14" s="371" t="str">
        <f>IF($Z$95="","",$Z$95)</f>
        <v/>
      </c>
      <c r="BM14" s="372" t="str">
        <f>IF($AE$95="","",$AE$95)</f>
        <v/>
      </c>
    </row>
    <row r="15" spans="1:65" ht="18.75" customHeight="1">
      <c r="A15" s="599"/>
      <c r="B15" s="619"/>
      <c r="C15" s="620"/>
      <c r="D15" s="620"/>
      <c r="E15" s="620"/>
      <c r="F15" s="620"/>
      <c r="G15" s="620"/>
      <c r="H15" s="621"/>
      <c r="I15" s="619"/>
      <c r="J15" s="620"/>
      <c r="K15" s="620"/>
      <c r="L15" s="620"/>
      <c r="M15" s="620"/>
      <c r="N15" s="620"/>
      <c r="O15" s="621"/>
      <c r="P15" s="637"/>
      <c r="Q15" s="638"/>
      <c r="R15" s="638"/>
      <c r="S15" s="638"/>
      <c r="T15" s="638"/>
      <c r="U15" s="638"/>
      <c r="V15" s="638"/>
      <c r="W15" s="638"/>
      <c r="X15" s="638"/>
      <c r="Y15" s="638"/>
      <c r="Z15" s="638"/>
      <c r="AA15" s="638"/>
      <c r="AB15" s="638"/>
      <c r="AC15" s="638"/>
      <c r="AD15" s="638"/>
      <c r="AE15" s="638"/>
      <c r="AF15" s="638"/>
      <c r="AG15" s="638"/>
      <c r="AH15" s="639"/>
      <c r="BB15" s="369">
        <f t="shared" si="0"/>
        <v>98</v>
      </c>
      <c r="BC15" s="369">
        <f t="shared" si="1"/>
        <v>102</v>
      </c>
      <c r="BD15" s="369">
        <v>14</v>
      </c>
      <c r="BE15" s="369" t="str">
        <f>IF($B$98="","",$B$98)</f>
        <v/>
      </c>
      <c r="BF15" s="369" t="str">
        <f>IF($I$98="","",$I$98)</f>
        <v/>
      </c>
      <c r="BG15" s="369" t="str">
        <f>IF($P$98="","",$P$98)</f>
        <v/>
      </c>
      <c r="BH15" s="424" t="str">
        <f>IF($B$102="","",$B$102)</f>
        <v/>
      </c>
      <c r="BI15" s="370" t="str">
        <f>IF($F$102="","",$F$102)</f>
        <v/>
      </c>
      <c r="BJ15" s="369" t="str">
        <f>IF($I$102="","",$I$102)</f>
        <v/>
      </c>
      <c r="BK15" s="369" t="str">
        <f>IF($P$102="","",$P$102)</f>
        <v/>
      </c>
      <c r="BL15" s="371" t="str">
        <f>IF($Z$102="","",$Z$102)</f>
        <v/>
      </c>
      <c r="BM15" s="372" t="str">
        <f>IF($AE$102="","",$AE$102)</f>
        <v/>
      </c>
    </row>
    <row r="16" spans="1:65" ht="18.75" customHeight="1" thickBot="1">
      <c r="A16" s="599"/>
      <c r="B16" s="622"/>
      <c r="C16" s="623"/>
      <c r="D16" s="623"/>
      <c r="E16" s="623"/>
      <c r="F16" s="623"/>
      <c r="G16" s="623"/>
      <c r="H16" s="624"/>
      <c r="I16" s="622"/>
      <c r="J16" s="623"/>
      <c r="K16" s="623"/>
      <c r="L16" s="623"/>
      <c r="M16" s="623"/>
      <c r="N16" s="623"/>
      <c r="O16" s="624"/>
      <c r="P16" s="640"/>
      <c r="Q16" s="641"/>
      <c r="R16" s="641"/>
      <c r="S16" s="641"/>
      <c r="T16" s="641"/>
      <c r="U16" s="641"/>
      <c r="V16" s="641"/>
      <c r="W16" s="641"/>
      <c r="X16" s="641"/>
      <c r="Y16" s="641"/>
      <c r="Z16" s="641"/>
      <c r="AA16" s="641"/>
      <c r="AB16" s="641"/>
      <c r="AC16" s="641"/>
      <c r="AD16" s="641"/>
      <c r="AE16" s="641"/>
      <c r="AF16" s="641"/>
      <c r="AG16" s="641"/>
      <c r="AH16" s="642"/>
      <c r="BB16" s="369">
        <f t="shared" si="0"/>
        <v>105</v>
      </c>
      <c r="BC16" s="369">
        <f t="shared" si="1"/>
        <v>109</v>
      </c>
      <c r="BD16" s="369">
        <v>15</v>
      </c>
      <c r="BE16" s="369" t="str">
        <f>IF($B$105="","",$B$105)</f>
        <v/>
      </c>
      <c r="BF16" s="369" t="str">
        <f>IF($I$105="","",$I$105)</f>
        <v/>
      </c>
      <c r="BG16" s="369" t="str">
        <f>IF($P$105="","",$P$105)</f>
        <v/>
      </c>
      <c r="BH16" s="424" t="str">
        <f>IF($B$109="","",$B$109)</f>
        <v/>
      </c>
      <c r="BI16" s="370" t="str">
        <f>IF($F$109="","",$F$109)</f>
        <v/>
      </c>
      <c r="BJ16" s="369" t="str">
        <f>IF($I$109="","",$I$109)</f>
        <v/>
      </c>
      <c r="BK16" s="369" t="str">
        <f>IF($P$109="","",$P$109)</f>
        <v/>
      </c>
      <c r="BL16" s="371" t="str">
        <f>IF($Z$109="","",$Z$109)</f>
        <v/>
      </c>
      <c r="BM16" s="372" t="str">
        <f>IF($AE$109="","",$AE$109)</f>
        <v/>
      </c>
    </row>
    <row r="17" spans="1:65" ht="30" customHeight="1" thickBot="1">
      <c r="A17" s="599"/>
      <c r="B17" s="643" t="s">
        <v>166</v>
      </c>
      <c r="C17" s="644"/>
      <c r="D17" s="644"/>
      <c r="E17" s="645"/>
      <c r="F17" s="646" t="s">
        <v>167</v>
      </c>
      <c r="G17" s="646"/>
      <c r="H17" s="646"/>
      <c r="I17" s="643" t="s">
        <v>168</v>
      </c>
      <c r="J17" s="644"/>
      <c r="K17" s="644"/>
      <c r="L17" s="644"/>
      <c r="M17" s="644"/>
      <c r="N17" s="644"/>
      <c r="O17" s="645"/>
      <c r="P17" s="643" t="s">
        <v>169</v>
      </c>
      <c r="Q17" s="644"/>
      <c r="R17" s="644"/>
      <c r="S17" s="644"/>
      <c r="T17" s="644"/>
      <c r="U17" s="644"/>
      <c r="V17" s="644"/>
      <c r="W17" s="644"/>
      <c r="X17" s="644"/>
      <c r="Y17" s="645"/>
      <c r="Z17" s="643" t="s">
        <v>170</v>
      </c>
      <c r="AA17" s="644"/>
      <c r="AB17" s="644"/>
      <c r="AC17" s="644"/>
      <c r="AD17" s="645"/>
      <c r="AE17" s="643" t="s">
        <v>176</v>
      </c>
      <c r="AF17" s="644"/>
      <c r="AG17" s="644"/>
      <c r="AH17" s="649"/>
      <c r="BB17" s="369">
        <f t="shared" si="0"/>
        <v>112</v>
      </c>
      <c r="BC17" s="369">
        <f t="shared" si="1"/>
        <v>116</v>
      </c>
      <c r="BD17" s="369">
        <v>16</v>
      </c>
      <c r="BE17" s="369" t="str">
        <f>IF($B$112="","",$B$112)</f>
        <v/>
      </c>
      <c r="BF17" s="369" t="str">
        <f>IF($I$112="","",$I$112)</f>
        <v/>
      </c>
      <c r="BG17" s="369" t="str">
        <f>IF($P$112="","",$P$112)</f>
        <v/>
      </c>
      <c r="BH17" s="424" t="str">
        <f>IF($B$116="","",$B$116)</f>
        <v/>
      </c>
      <c r="BI17" s="370" t="str">
        <f>IF($F$116="","",$F$116)</f>
        <v/>
      </c>
      <c r="BJ17" s="369" t="str">
        <f>IF($I$116="","",$I$116)</f>
        <v/>
      </c>
      <c r="BK17" s="369" t="str">
        <f>IF($P$116="","",$P$116)</f>
        <v/>
      </c>
      <c r="BL17" s="371" t="str">
        <f>IF($Z$116="","",$Z$116)</f>
        <v/>
      </c>
      <c r="BM17" s="372" t="str">
        <f>IF($AE$116="","",$AE$116)</f>
        <v/>
      </c>
    </row>
    <row r="18" spans="1:65" ht="18.75" customHeight="1">
      <c r="A18" s="599"/>
      <c r="B18" s="650"/>
      <c r="C18" s="651"/>
      <c r="D18" s="651"/>
      <c r="E18" s="652"/>
      <c r="F18" s="656"/>
      <c r="G18" s="657"/>
      <c r="H18" s="658"/>
      <c r="I18" s="662"/>
      <c r="J18" s="663"/>
      <c r="K18" s="663"/>
      <c r="L18" s="663"/>
      <c r="M18" s="663"/>
      <c r="N18" s="663"/>
      <c r="O18" s="664"/>
      <c r="P18" s="616"/>
      <c r="Q18" s="617"/>
      <c r="R18" s="617"/>
      <c r="S18" s="617"/>
      <c r="T18" s="617"/>
      <c r="U18" s="617"/>
      <c r="V18" s="617"/>
      <c r="W18" s="617"/>
      <c r="X18" s="617"/>
      <c r="Y18" s="618"/>
      <c r="Z18" s="668"/>
      <c r="AA18" s="669"/>
      <c r="AB18" s="669"/>
      <c r="AC18" s="669"/>
      <c r="AD18" s="670"/>
      <c r="AE18" s="628"/>
      <c r="AF18" s="629"/>
      <c r="AG18" s="629"/>
      <c r="AH18" s="630"/>
      <c r="BB18" s="369">
        <f t="shared" si="0"/>
        <v>119</v>
      </c>
      <c r="BC18" s="369">
        <f t="shared" si="1"/>
        <v>123</v>
      </c>
      <c r="BD18" s="369">
        <v>17</v>
      </c>
      <c r="BE18" s="369" t="str">
        <f>IF($B$119="","",$B$119)</f>
        <v/>
      </c>
      <c r="BF18" s="369" t="str">
        <f>IF($I$119="","",$I$119)</f>
        <v/>
      </c>
      <c r="BG18" s="369" t="str">
        <f>IF($P$119="","",$P$119)</f>
        <v/>
      </c>
      <c r="BH18" s="424" t="str">
        <f>IF($B$123="","",$B$123)</f>
        <v/>
      </c>
      <c r="BI18" s="370" t="str">
        <f>IF($F$123="","",$F$123)</f>
        <v/>
      </c>
      <c r="BJ18" s="369" t="str">
        <f>IF($I$123="","",$I$123)</f>
        <v/>
      </c>
      <c r="BK18" s="369" t="str">
        <f>IF($P$123="","",$P$123)</f>
        <v/>
      </c>
      <c r="BL18" s="371" t="str">
        <f>IF($Z$123="","",$Z$123)</f>
        <v/>
      </c>
      <c r="BM18" s="372" t="str">
        <f>IF($AE$123="","",$AE$123)</f>
        <v/>
      </c>
    </row>
    <row r="19" spans="1:65" ht="18.75" customHeight="1" thickBot="1">
      <c r="A19" s="675"/>
      <c r="B19" s="653"/>
      <c r="C19" s="654"/>
      <c r="D19" s="654"/>
      <c r="E19" s="655"/>
      <c r="F19" s="659"/>
      <c r="G19" s="660"/>
      <c r="H19" s="661"/>
      <c r="I19" s="665"/>
      <c r="J19" s="666"/>
      <c r="K19" s="666"/>
      <c r="L19" s="666"/>
      <c r="M19" s="666"/>
      <c r="N19" s="666"/>
      <c r="O19" s="667"/>
      <c r="P19" s="622"/>
      <c r="Q19" s="623"/>
      <c r="R19" s="623"/>
      <c r="S19" s="623"/>
      <c r="T19" s="623"/>
      <c r="U19" s="623"/>
      <c r="V19" s="623"/>
      <c r="W19" s="623"/>
      <c r="X19" s="623"/>
      <c r="Y19" s="624"/>
      <c r="Z19" s="671"/>
      <c r="AA19" s="672"/>
      <c r="AB19" s="672"/>
      <c r="AC19" s="672"/>
      <c r="AD19" s="673"/>
      <c r="AE19" s="631"/>
      <c r="AF19" s="632"/>
      <c r="AG19" s="632"/>
      <c r="AH19" s="633"/>
      <c r="BB19" s="369">
        <f t="shared" si="0"/>
        <v>126</v>
      </c>
      <c r="BC19" s="369">
        <f t="shared" si="1"/>
        <v>130</v>
      </c>
      <c r="BD19" s="369">
        <v>18</v>
      </c>
      <c r="BE19" s="369" t="str">
        <f>IF($B$126="","",$B$126)</f>
        <v/>
      </c>
      <c r="BF19" s="369" t="str">
        <f>IF($I$126="","",$I$126)</f>
        <v/>
      </c>
      <c r="BG19" s="369" t="str">
        <f>IF($P$126="","",$P$126)</f>
        <v/>
      </c>
      <c r="BH19" s="424" t="str">
        <f>IF($B$130="","",$B$130)</f>
        <v/>
      </c>
      <c r="BI19" s="370" t="str">
        <f>IF($F$130="","",$F$130)</f>
        <v/>
      </c>
      <c r="BJ19" s="369" t="str">
        <f>IF($I$130="","",$I$130)</f>
        <v/>
      </c>
      <c r="BK19" s="369" t="str">
        <f>IF($P$130="","",$P$130)</f>
        <v/>
      </c>
      <c r="BL19" s="371" t="str">
        <f>IF($Z$130="","",$Z$130)</f>
        <v/>
      </c>
      <c r="BM19" s="372" t="str">
        <f>IF($AE$130="","",$AE$130)</f>
        <v/>
      </c>
    </row>
    <row r="20" spans="1:65" ht="18.75" customHeight="1" thickBot="1">
      <c r="A20" s="674">
        <v>3</v>
      </c>
      <c r="B20" s="612" t="s">
        <v>132</v>
      </c>
      <c r="C20" s="613"/>
      <c r="D20" s="613"/>
      <c r="E20" s="613"/>
      <c r="F20" s="613"/>
      <c r="G20" s="613"/>
      <c r="H20" s="614"/>
      <c r="I20" s="612" t="s">
        <v>164</v>
      </c>
      <c r="J20" s="613"/>
      <c r="K20" s="613"/>
      <c r="L20" s="613"/>
      <c r="M20" s="613"/>
      <c r="N20" s="613"/>
      <c r="O20" s="614"/>
      <c r="P20" s="612" t="s">
        <v>321</v>
      </c>
      <c r="Q20" s="613"/>
      <c r="R20" s="613"/>
      <c r="S20" s="613"/>
      <c r="T20" s="613"/>
      <c r="U20" s="613"/>
      <c r="V20" s="613"/>
      <c r="W20" s="613"/>
      <c r="X20" s="613"/>
      <c r="Y20" s="613"/>
      <c r="Z20" s="613"/>
      <c r="AA20" s="613"/>
      <c r="AB20" s="613"/>
      <c r="AC20" s="613"/>
      <c r="AD20" s="613"/>
      <c r="AE20" s="613"/>
      <c r="AF20" s="613"/>
      <c r="AG20" s="613"/>
      <c r="AH20" s="615"/>
      <c r="BB20" s="369">
        <f t="shared" si="0"/>
        <v>133</v>
      </c>
      <c r="BC20" s="369">
        <f t="shared" si="1"/>
        <v>137</v>
      </c>
      <c r="BD20" s="369">
        <v>19</v>
      </c>
      <c r="BE20" s="369" t="str">
        <f>IF($B$133="","",$B$133)</f>
        <v/>
      </c>
      <c r="BF20" s="369" t="str">
        <f>IF($I$133="","",$I$133)</f>
        <v/>
      </c>
      <c r="BG20" s="369" t="str">
        <f>IF($P$133="","",$P$133)</f>
        <v/>
      </c>
      <c r="BH20" s="424" t="str">
        <f>IF($B$137="","",$B$137)</f>
        <v/>
      </c>
      <c r="BI20" s="370" t="str">
        <f>IF($F$137="","",$F$137)</f>
        <v/>
      </c>
      <c r="BJ20" s="369" t="str">
        <f>IF($I$137="","",$I$137)</f>
        <v/>
      </c>
      <c r="BK20" s="369" t="str">
        <f>IF($P$137="","",$P$137)</f>
        <v/>
      </c>
      <c r="BL20" s="371" t="str">
        <f>IF($Z$137="","",$Z$137)</f>
        <v/>
      </c>
      <c r="BM20" s="372" t="str">
        <f>IF($AE$137="","",$AE$137)</f>
        <v/>
      </c>
    </row>
    <row r="21" spans="1:65" ht="18.75" customHeight="1">
      <c r="A21" s="599"/>
      <c r="B21" s="616"/>
      <c r="C21" s="617"/>
      <c r="D21" s="617"/>
      <c r="E21" s="617"/>
      <c r="F21" s="617"/>
      <c r="G21" s="617"/>
      <c r="H21" s="618"/>
      <c r="I21" s="616"/>
      <c r="J21" s="617"/>
      <c r="K21" s="617"/>
      <c r="L21" s="617"/>
      <c r="M21" s="617"/>
      <c r="N21" s="617"/>
      <c r="O21" s="618"/>
      <c r="P21" s="634"/>
      <c r="Q21" s="635"/>
      <c r="R21" s="635"/>
      <c r="S21" s="635"/>
      <c r="T21" s="635"/>
      <c r="U21" s="635"/>
      <c r="V21" s="635"/>
      <c r="W21" s="635"/>
      <c r="X21" s="635"/>
      <c r="Y21" s="635"/>
      <c r="Z21" s="635"/>
      <c r="AA21" s="635"/>
      <c r="AB21" s="635"/>
      <c r="AC21" s="635"/>
      <c r="AD21" s="635"/>
      <c r="AE21" s="635"/>
      <c r="AF21" s="635"/>
      <c r="AG21" s="635"/>
      <c r="AH21" s="636"/>
      <c r="BB21" s="369">
        <f t="shared" si="0"/>
        <v>140</v>
      </c>
      <c r="BC21" s="369">
        <f t="shared" si="1"/>
        <v>144</v>
      </c>
      <c r="BD21" s="369">
        <v>20</v>
      </c>
      <c r="BE21" s="369" t="str">
        <f>IF($B$140="","",$B$140)</f>
        <v/>
      </c>
      <c r="BF21" s="369" t="str">
        <f>IF($I$140="","",$I$140)</f>
        <v/>
      </c>
      <c r="BG21" s="369" t="str">
        <f>IF($P$140="","",$P$140)</f>
        <v/>
      </c>
      <c r="BH21" s="424" t="str">
        <f>IF($B$144="","",$B$144)</f>
        <v/>
      </c>
      <c r="BI21" s="370" t="str">
        <f>IF($F$144="","",$F$144)</f>
        <v/>
      </c>
      <c r="BJ21" s="369" t="str">
        <f>IF($I$144="","",$I$144)</f>
        <v/>
      </c>
      <c r="BK21" s="369" t="str">
        <f>IF($P$144="","",$P$144)</f>
        <v/>
      </c>
      <c r="BL21" s="371" t="str">
        <f>IF($Z$144="","",$Z$144)</f>
        <v/>
      </c>
      <c r="BM21" s="372" t="str">
        <f>IF($AE$144="","",$AE$144)</f>
        <v/>
      </c>
    </row>
    <row r="22" spans="1:65" ht="18.75" customHeight="1">
      <c r="A22" s="599"/>
      <c r="B22" s="619"/>
      <c r="C22" s="620"/>
      <c r="D22" s="620"/>
      <c r="E22" s="620"/>
      <c r="F22" s="620"/>
      <c r="G22" s="620"/>
      <c r="H22" s="621"/>
      <c r="I22" s="619"/>
      <c r="J22" s="620"/>
      <c r="K22" s="620"/>
      <c r="L22" s="620"/>
      <c r="M22" s="620"/>
      <c r="N22" s="620"/>
      <c r="O22" s="621"/>
      <c r="P22" s="637"/>
      <c r="Q22" s="638"/>
      <c r="R22" s="638"/>
      <c r="S22" s="638"/>
      <c r="T22" s="638"/>
      <c r="U22" s="638"/>
      <c r="V22" s="638"/>
      <c r="W22" s="638"/>
      <c r="X22" s="638"/>
      <c r="Y22" s="638"/>
      <c r="Z22" s="638"/>
      <c r="AA22" s="638"/>
      <c r="AB22" s="638"/>
      <c r="AC22" s="638"/>
      <c r="AD22" s="638"/>
      <c r="AE22" s="638"/>
      <c r="AF22" s="638"/>
      <c r="AG22" s="638"/>
      <c r="AH22" s="639"/>
      <c r="BI22" s="369">
        <f>SUBTOTAL(9,$BI$2:$BI$21)</f>
        <v>0</v>
      </c>
      <c r="BL22" s="371">
        <f>SUBTOTAL(9,$BL$2:$BL$21)</f>
        <v>0</v>
      </c>
      <c r="BM22" s="372">
        <f>SUBTOTAL(9,$BM$2:$BM$21)</f>
        <v>0</v>
      </c>
    </row>
    <row r="23" spans="1:65" ht="18.75" customHeight="1" thickBot="1">
      <c r="A23" s="599"/>
      <c r="B23" s="622"/>
      <c r="C23" s="623"/>
      <c r="D23" s="623"/>
      <c r="E23" s="623"/>
      <c r="F23" s="623"/>
      <c r="G23" s="623"/>
      <c r="H23" s="624"/>
      <c r="I23" s="622"/>
      <c r="J23" s="623"/>
      <c r="K23" s="623"/>
      <c r="L23" s="623"/>
      <c r="M23" s="623"/>
      <c r="N23" s="623"/>
      <c r="O23" s="624"/>
      <c r="P23" s="640"/>
      <c r="Q23" s="641"/>
      <c r="R23" s="641"/>
      <c r="S23" s="641"/>
      <c r="T23" s="641"/>
      <c r="U23" s="641"/>
      <c r="V23" s="641"/>
      <c r="W23" s="641"/>
      <c r="X23" s="641"/>
      <c r="Y23" s="641"/>
      <c r="Z23" s="641"/>
      <c r="AA23" s="641"/>
      <c r="AB23" s="641"/>
      <c r="AC23" s="641"/>
      <c r="AD23" s="641"/>
      <c r="AE23" s="641"/>
      <c r="AF23" s="641"/>
      <c r="AG23" s="641"/>
      <c r="AH23" s="642"/>
    </row>
    <row r="24" spans="1:65" ht="39.75" customHeight="1" thickBot="1">
      <c r="A24" s="599"/>
      <c r="B24" s="643" t="s">
        <v>166</v>
      </c>
      <c r="C24" s="644"/>
      <c r="D24" s="644"/>
      <c r="E24" s="645"/>
      <c r="F24" s="646" t="s">
        <v>167</v>
      </c>
      <c r="G24" s="646"/>
      <c r="H24" s="646"/>
      <c r="I24" s="643" t="s">
        <v>168</v>
      </c>
      <c r="J24" s="644"/>
      <c r="K24" s="644"/>
      <c r="L24" s="644"/>
      <c r="M24" s="644"/>
      <c r="N24" s="644"/>
      <c r="O24" s="645"/>
      <c r="P24" s="643" t="s">
        <v>169</v>
      </c>
      <c r="Q24" s="644"/>
      <c r="R24" s="644"/>
      <c r="S24" s="644"/>
      <c r="T24" s="644"/>
      <c r="U24" s="644"/>
      <c r="V24" s="644"/>
      <c r="W24" s="644"/>
      <c r="X24" s="644"/>
      <c r="Y24" s="645"/>
      <c r="Z24" s="643" t="s">
        <v>170</v>
      </c>
      <c r="AA24" s="644"/>
      <c r="AB24" s="644"/>
      <c r="AC24" s="644"/>
      <c r="AD24" s="645"/>
      <c r="AE24" s="643" t="s">
        <v>176</v>
      </c>
      <c r="AF24" s="644"/>
      <c r="AG24" s="644"/>
      <c r="AH24" s="649"/>
    </row>
    <row r="25" spans="1:65" ht="18.75" customHeight="1">
      <c r="A25" s="599"/>
      <c r="B25" s="650"/>
      <c r="C25" s="651"/>
      <c r="D25" s="651"/>
      <c r="E25" s="652"/>
      <c r="F25" s="656"/>
      <c r="G25" s="657"/>
      <c r="H25" s="658"/>
      <c r="I25" s="662"/>
      <c r="J25" s="663"/>
      <c r="K25" s="663"/>
      <c r="L25" s="663"/>
      <c r="M25" s="663"/>
      <c r="N25" s="663"/>
      <c r="O25" s="664"/>
      <c r="P25" s="616"/>
      <c r="Q25" s="617"/>
      <c r="R25" s="617"/>
      <c r="S25" s="617"/>
      <c r="T25" s="617"/>
      <c r="U25" s="617"/>
      <c r="V25" s="617"/>
      <c r="W25" s="617"/>
      <c r="X25" s="617"/>
      <c r="Y25" s="618"/>
      <c r="Z25" s="668"/>
      <c r="AA25" s="669"/>
      <c r="AB25" s="669"/>
      <c r="AC25" s="669"/>
      <c r="AD25" s="670"/>
      <c r="AE25" s="628"/>
      <c r="AF25" s="629"/>
      <c r="AG25" s="629"/>
      <c r="AH25" s="630"/>
    </row>
    <row r="26" spans="1:65" ht="18.75" customHeight="1" thickBot="1">
      <c r="A26" s="675"/>
      <c r="B26" s="653"/>
      <c r="C26" s="654"/>
      <c r="D26" s="654"/>
      <c r="E26" s="655"/>
      <c r="F26" s="659"/>
      <c r="G26" s="660"/>
      <c r="H26" s="661"/>
      <c r="I26" s="665"/>
      <c r="J26" s="666"/>
      <c r="K26" s="666"/>
      <c r="L26" s="666"/>
      <c r="M26" s="666"/>
      <c r="N26" s="666"/>
      <c r="O26" s="667"/>
      <c r="P26" s="622"/>
      <c r="Q26" s="623"/>
      <c r="R26" s="623"/>
      <c r="S26" s="623"/>
      <c r="T26" s="623"/>
      <c r="U26" s="623"/>
      <c r="V26" s="623"/>
      <c r="W26" s="623"/>
      <c r="X26" s="623"/>
      <c r="Y26" s="624"/>
      <c r="Z26" s="671"/>
      <c r="AA26" s="672"/>
      <c r="AB26" s="672"/>
      <c r="AC26" s="672"/>
      <c r="AD26" s="673"/>
      <c r="AE26" s="631"/>
      <c r="AF26" s="632"/>
      <c r="AG26" s="632"/>
      <c r="AH26" s="633"/>
    </row>
    <row r="27" spans="1:65" ht="18.75" customHeight="1" thickBot="1">
      <c r="A27" s="674">
        <v>4</v>
      </c>
      <c r="B27" s="612" t="s">
        <v>132</v>
      </c>
      <c r="C27" s="613"/>
      <c r="D27" s="613"/>
      <c r="E27" s="613"/>
      <c r="F27" s="613"/>
      <c r="G27" s="613"/>
      <c r="H27" s="614"/>
      <c r="I27" s="612" t="s">
        <v>164</v>
      </c>
      <c r="J27" s="613"/>
      <c r="K27" s="613"/>
      <c r="L27" s="613"/>
      <c r="M27" s="613"/>
      <c r="N27" s="613"/>
      <c r="O27" s="614"/>
      <c r="P27" s="612" t="s">
        <v>321</v>
      </c>
      <c r="Q27" s="613"/>
      <c r="R27" s="613"/>
      <c r="S27" s="613"/>
      <c r="T27" s="613"/>
      <c r="U27" s="613"/>
      <c r="V27" s="613"/>
      <c r="W27" s="613"/>
      <c r="X27" s="613"/>
      <c r="Y27" s="613"/>
      <c r="Z27" s="613"/>
      <c r="AA27" s="613"/>
      <c r="AB27" s="613"/>
      <c r="AC27" s="613"/>
      <c r="AD27" s="613"/>
      <c r="AE27" s="613"/>
      <c r="AF27" s="613"/>
      <c r="AG27" s="613"/>
      <c r="AH27" s="615"/>
    </row>
    <row r="28" spans="1:65" ht="18.75" customHeight="1">
      <c r="A28" s="599"/>
      <c r="B28" s="616"/>
      <c r="C28" s="617"/>
      <c r="D28" s="617"/>
      <c r="E28" s="617"/>
      <c r="F28" s="617"/>
      <c r="G28" s="617"/>
      <c r="H28" s="618"/>
      <c r="I28" s="616"/>
      <c r="J28" s="617"/>
      <c r="K28" s="617"/>
      <c r="L28" s="617"/>
      <c r="M28" s="617"/>
      <c r="N28" s="617"/>
      <c r="O28" s="618"/>
      <c r="P28" s="634"/>
      <c r="Q28" s="635"/>
      <c r="R28" s="635"/>
      <c r="S28" s="635"/>
      <c r="T28" s="635"/>
      <c r="U28" s="635"/>
      <c r="V28" s="635"/>
      <c r="W28" s="635"/>
      <c r="X28" s="635"/>
      <c r="Y28" s="635"/>
      <c r="Z28" s="635"/>
      <c r="AA28" s="635"/>
      <c r="AB28" s="635"/>
      <c r="AC28" s="635"/>
      <c r="AD28" s="635"/>
      <c r="AE28" s="635"/>
      <c r="AF28" s="635"/>
      <c r="AG28" s="635"/>
      <c r="AH28" s="636"/>
    </row>
    <row r="29" spans="1:65" ht="18.75" customHeight="1">
      <c r="A29" s="599"/>
      <c r="B29" s="619"/>
      <c r="C29" s="620"/>
      <c r="D29" s="620"/>
      <c r="E29" s="620"/>
      <c r="F29" s="620"/>
      <c r="G29" s="620"/>
      <c r="H29" s="621"/>
      <c r="I29" s="619"/>
      <c r="J29" s="620"/>
      <c r="K29" s="620"/>
      <c r="L29" s="620"/>
      <c r="M29" s="620"/>
      <c r="N29" s="620"/>
      <c r="O29" s="621"/>
      <c r="P29" s="637"/>
      <c r="Q29" s="638"/>
      <c r="R29" s="638"/>
      <c r="S29" s="638"/>
      <c r="T29" s="638"/>
      <c r="U29" s="638"/>
      <c r="V29" s="638"/>
      <c r="W29" s="638"/>
      <c r="X29" s="638"/>
      <c r="Y29" s="638"/>
      <c r="Z29" s="638"/>
      <c r="AA29" s="638"/>
      <c r="AB29" s="638"/>
      <c r="AC29" s="638"/>
      <c r="AD29" s="638"/>
      <c r="AE29" s="638"/>
      <c r="AF29" s="638"/>
      <c r="AG29" s="638"/>
      <c r="AH29" s="639"/>
    </row>
    <row r="30" spans="1:65" ht="18.75" customHeight="1" thickBot="1">
      <c r="A30" s="599"/>
      <c r="B30" s="622"/>
      <c r="C30" s="623"/>
      <c r="D30" s="623"/>
      <c r="E30" s="623"/>
      <c r="F30" s="623"/>
      <c r="G30" s="623"/>
      <c r="H30" s="624"/>
      <c r="I30" s="622"/>
      <c r="J30" s="623"/>
      <c r="K30" s="623"/>
      <c r="L30" s="623"/>
      <c r="M30" s="623"/>
      <c r="N30" s="623"/>
      <c r="O30" s="624"/>
      <c r="P30" s="640"/>
      <c r="Q30" s="641"/>
      <c r="R30" s="641"/>
      <c r="S30" s="641"/>
      <c r="T30" s="641"/>
      <c r="U30" s="641"/>
      <c r="V30" s="641"/>
      <c r="W30" s="641"/>
      <c r="X30" s="641"/>
      <c r="Y30" s="641"/>
      <c r="Z30" s="641"/>
      <c r="AA30" s="641"/>
      <c r="AB30" s="641"/>
      <c r="AC30" s="641"/>
      <c r="AD30" s="641"/>
      <c r="AE30" s="641"/>
      <c r="AF30" s="641"/>
      <c r="AG30" s="641"/>
      <c r="AH30" s="642"/>
    </row>
    <row r="31" spans="1:65" ht="39.75" customHeight="1" thickBot="1">
      <c r="A31" s="599"/>
      <c r="B31" s="643" t="s">
        <v>166</v>
      </c>
      <c r="C31" s="644"/>
      <c r="D31" s="644"/>
      <c r="E31" s="645"/>
      <c r="F31" s="646" t="s">
        <v>167</v>
      </c>
      <c r="G31" s="646"/>
      <c r="H31" s="646"/>
      <c r="I31" s="643" t="s">
        <v>168</v>
      </c>
      <c r="J31" s="644"/>
      <c r="K31" s="644"/>
      <c r="L31" s="644"/>
      <c r="M31" s="644"/>
      <c r="N31" s="644"/>
      <c r="O31" s="645"/>
      <c r="P31" s="643" t="s">
        <v>169</v>
      </c>
      <c r="Q31" s="644"/>
      <c r="R31" s="644"/>
      <c r="S31" s="644"/>
      <c r="T31" s="644"/>
      <c r="U31" s="644"/>
      <c r="V31" s="644"/>
      <c r="W31" s="644"/>
      <c r="X31" s="644"/>
      <c r="Y31" s="645"/>
      <c r="Z31" s="643" t="s">
        <v>170</v>
      </c>
      <c r="AA31" s="644"/>
      <c r="AB31" s="644"/>
      <c r="AC31" s="644"/>
      <c r="AD31" s="645"/>
      <c r="AE31" s="643" t="s">
        <v>176</v>
      </c>
      <c r="AF31" s="644"/>
      <c r="AG31" s="644"/>
      <c r="AH31" s="649"/>
    </row>
    <row r="32" spans="1:65" ht="18.75" customHeight="1">
      <c r="A32" s="599"/>
      <c r="B32" s="650"/>
      <c r="C32" s="651"/>
      <c r="D32" s="651"/>
      <c r="E32" s="652"/>
      <c r="F32" s="656"/>
      <c r="G32" s="657"/>
      <c r="H32" s="658"/>
      <c r="I32" s="662"/>
      <c r="J32" s="663"/>
      <c r="K32" s="663"/>
      <c r="L32" s="663"/>
      <c r="M32" s="663"/>
      <c r="N32" s="663"/>
      <c r="O32" s="664"/>
      <c r="P32" s="616"/>
      <c r="Q32" s="617"/>
      <c r="R32" s="617"/>
      <c r="S32" s="617"/>
      <c r="T32" s="617"/>
      <c r="U32" s="617"/>
      <c r="V32" s="617"/>
      <c r="W32" s="617"/>
      <c r="X32" s="617"/>
      <c r="Y32" s="618"/>
      <c r="Z32" s="668"/>
      <c r="AA32" s="669"/>
      <c r="AB32" s="669"/>
      <c r="AC32" s="669"/>
      <c r="AD32" s="670"/>
      <c r="AE32" s="628"/>
      <c r="AF32" s="629"/>
      <c r="AG32" s="629"/>
      <c r="AH32" s="630"/>
    </row>
    <row r="33" spans="1:34" ht="18.75" customHeight="1" thickBot="1">
      <c r="A33" s="675"/>
      <c r="B33" s="653"/>
      <c r="C33" s="654"/>
      <c r="D33" s="654"/>
      <c r="E33" s="655"/>
      <c r="F33" s="659"/>
      <c r="G33" s="660"/>
      <c r="H33" s="661"/>
      <c r="I33" s="665"/>
      <c r="J33" s="666"/>
      <c r="K33" s="666"/>
      <c r="L33" s="666"/>
      <c r="M33" s="666"/>
      <c r="N33" s="666"/>
      <c r="O33" s="667"/>
      <c r="P33" s="622"/>
      <c r="Q33" s="623"/>
      <c r="R33" s="623"/>
      <c r="S33" s="623"/>
      <c r="T33" s="623"/>
      <c r="U33" s="623"/>
      <c r="V33" s="623"/>
      <c r="W33" s="623"/>
      <c r="X33" s="623"/>
      <c r="Y33" s="624"/>
      <c r="Z33" s="671"/>
      <c r="AA33" s="672"/>
      <c r="AB33" s="672"/>
      <c r="AC33" s="672"/>
      <c r="AD33" s="673"/>
      <c r="AE33" s="631"/>
      <c r="AF33" s="632"/>
      <c r="AG33" s="632"/>
      <c r="AH33" s="633"/>
    </row>
    <row r="34" spans="1:34" ht="18.75" customHeight="1" thickBot="1">
      <c r="A34" s="674">
        <v>5</v>
      </c>
      <c r="B34" s="612" t="s">
        <v>132</v>
      </c>
      <c r="C34" s="613"/>
      <c r="D34" s="613"/>
      <c r="E34" s="613"/>
      <c r="F34" s="613"/>
      <c r="G34" s="613"/>
      <c r="H34" s="614"/>
      <c r="I34" s="612" t="s">
        <v>164</v>
      </c>
      <c r="J34" s="613"/>
      <c r="K34" s="613"/>
      <c r="L34" s="613"/>
      <c r="M34" s="613"/>
      <c r="N34" s="613"/>
      <c r="O34" s="614"/>
      <c r="P34" s="612" t="s">
        <v>321</v>
      </c>
      <c r="Q34" s="613"/>
      <c r="R34" s="613"/>
      <c r="S34" s="613"/>
      <c r="T34" s="613"/>
      <c r="U34" s="613"/>
      <c r="V34" s="613"/>
      <c r="W34" s="613"/>
      <c r="X34" s="613"/>
      <c r="Y34" s="613"/>
      <c r="Z34" s="613"/>
      <c r="AA34" s="613"/>
      <c r="AB34" s="613"/>
      <c r="AC34" s="613"/>
      <c r="AD34" s="613"/>
      <c r="AE34" s="613"/>
      <c r="AF34" s="613"/>
      <c r="AG34" s="613"/>
      <c r="AH34" s="615"/>
    </row>
    <row r="35" spans="1:34" ht="18.75" customHeight="1">
      <c r="A35" s="599"/>
      <c r="B35" s="616"/>
      <c r="C35" s="617"/>
      <c r="D35" s="617"/>
      <c r="E35" s="617"/>
      <c r="F35" s="617"/>
      <c r="G35" s="617"/>
      <c r="H35" s="618"/>
      <c r="I35" s="616"/>
      <c r="J35" s="617"/>
      <c r="K35" s="617"/>
      <c r="L35" s="617"/>
      <c r="M35" s="617"/>
      <c r="N35" s="617"/>
      <c r="O35" s="618"/>
      <c r="P35" s="634"/>
      <c r="Q35" s="635"/>
      <c r="R35" s="635"/>
      <c r="S35" s="635"/>
      <c r="T35" s="635"/>
      <c r="U35" s="635"/>
      <c r="V35" s="635"/>
      <c r="W35" s="635"/>
      <c r="X35" s="635"/>
      <c r="Y35" s="635"/>
      <c r="Z35" s="635"/>
      <c r="AA35" s="635"/>
      <c r="AB35" s="635"/>
      <c r="AC35" s="635"/>
      <c r="AD35" s="635"/>
      <c r="AE35" s="635"/>
      <c r="AF35" s="635"/>
      <c r="AG35" s="635"/>
      <c r="AH35" s="636"/>
    </row>
    <row r="36" spans="1:34" ht="18.75" customHeight="1">
      <c r="A36" s="599"/>
      <c r="B36" s="619"/>
      <c r="C36" s="620"/>
      <c r="D36" s="620"/>
      <c r="E36" s="620"/>
      <c r="F36" s="620"/>
      <c r="G36" s="620"/>
      <c r="H36" s="621"/>
      <c r="I36" s="619"/>
      <c r="J36" s="620"/>
      <c r="K36" s="620"/>
      <c r="L36" s="620"/>
      <c r="M36" s="620"/>
      <c r="N36" s="620"/>
      <c r="O36" s="621"/>
      <c r="P36" s="637"/>
      <c r="Q36" s="638"/>
      <c r="R36" s="638"/>
      <c r="S36" s="638"/>
      <c r="T36" s="638"/>
      <c r="U36" s="638"/>
      <c r="V36" s="638"/>
      <c r="W36" s="638"/>
      <c r="X36" s="638"/>
      <c r="Y36" s="638"/>
      <c r="Z36" s="638"/>
      <c r="AA36" s="638"/>
      <c r="AB36" s="638"/>
      <c r="AC36" s="638"/>
      <c r="AD36" s="638"/>
      <c r="AE36" s="638"/>
      <c r="AF36" s="638"/>
      <c r="AG36" s="638"/>
      <c r="AH36" s="639"/>
    </row>
    <row r="37" spans="1:34" ht="18.75" customHeight="1" thickBot="1">
      <c r="A37" s="599"/>
      <c r="B37" s="622"/>
      <c r="C37" s="623"/>
      <c r="D37" s="623"/>
      <c r="E37" s="623"/>
      <c r="F37" s="623"/>
      <c r="G37" s="623"/>
      <c r="H37" s="624"/>
      <c r="I37" s="622"/>
      <c r="J37" s="623"/>
      <c r="K37" s="623"/>
      <c r="L37" s="623"/>
      <c r="M37" s="623"/>
      <c r="N37" s="623"/>
      <c r="O37" s="624"/>
      <c r="P37" s="640"/>
      <c r="Q37" s="641"/>
      <c r="R37" s="641"/>
      <c r="S37" s="641"/>
      <c r="T37" s="641"/>
      <c r="U37" s="641"/>
      <c r="V37" s="641"/>
      <c r="W37" s="641"/>
      <c r="X37" s="641"/>
      <c r="Y37" s="641"/>
      <c r="Z37" s="641"/>
      <c r="AA37" s="641"/>
      <c r="AB37" s="641"/>
      <c r="AC37" s="641"/>
      <c r="AD37" s="641"/>
      <c r="AE37" s="641"/>
      <c r="AF37" s="641"/>
      <c r="AG37" s="641"/>
      <c r="AH37" s="642"/>
    </row>
    <row r="38" spans="1:34" ht="39.75" customHeight="1" thickBot="1">
      <c r="A38" s="599"/>
      <c r="B38" s="643" t="s">
        <v>166</v>
      </c>
      <c r="C38" s="644"/>
      <c r="D38" s="644"/>
      <c r="E38" s="645"/>
      <c r="F38" s="646" t="s">
        <v>167</v>
      </c>
      <c r="G38" s="646"/>
      <c r="H38" s="646"/>
      <c r="I38" s="643" t="s">
        <v>168</v>
      </c>
      <c r="J38" s="644"/>
      <c r="K38" s="644"/>
      <c r="L38" s="644"/>
      <c r="M38" s="644"/>
      <c r="N38" s="644"/>
      <c r="O38" s="645"/>
      <c r="P38" s="643" t="s">
        <v>169</v>
      </c>
      <c r="Q38" s="644"/>
      <c r="R38" s="644"/>
      <c r="S38" s="644"/>
      <c r="T38" s="644"/>
      <c r="U38" s="644"/>
      <c r="V38" s="644"/>
      <c r="W38" s="644"/>
      <c r="X38" s="644"/>
      <c r="Y38" s="645"/>
      <c r="Z38" s="643" t="s">
        <v>170</v>
      </c>
      <c r="AA38" s="644"/>
      <c r="AB38" s="644"/>
      <c r="AC38" s="644"/>
      <c r="AD38" s="645"/>
      <c r="AE38" s="643" t="s">
        <v>176</v>
      </c>
      <c r="AF38" s="644"/>
      <c r="AG38" s="644"/>
      <c r="AH38" s="649"/>
    </row>
    <row r="39" spans="1:34" ht="18.75" customHeight="1">
      <c r="A39" s="599"/>
      <c r="B39" s="650"/>
      <c r="C39" s="651"/>
      <c r="D39" s="651"/>
      <c r="E39" s="652"/>
      <c r="F39" s="656"/>
      <c r="G39" s="657"/>
      <c r="H39" s="658"/>
      <c r="I39" s="662"/>
      <c r="J39" s="663"/>
      <c r="K39" s="663"/>
      <c r="L39" s="663"/>
      <c r="M39" s="663"/>
      <c r="N39" s="663"/>
      <c r="O39" s="664"/>
      <c r="P39" s="616"/>
      <c r="Q39" s="617"/>
      <c r="R39" s="617"/>
      <c r="S39" s="617"/>
      <c r="T39" s="617"/>
      <c r="U39" s="617"/>
      <c r="V39" s="617"/>
      <c r="W39" s="617"/>
      <c r="X39" s="617"/>
      <c r="Y39" s="618"/>
      <c r="Z39" s="668"/>
      <c r="AA39" s="669"/>
      <c r="AB39" s="669"/>
      <c r="AC39" s="669"/>
      <c r="AD39" s="670"/>
      <c r="AE39" s="628"/>
      <c r="AF39" s="629"/>
      <c r="AG39" s="629"/>
      <c r="AH39" s="630"/>
    </row>
    <row r="40" spans="1:34" ht="18.75" customHeight="1" thickBot="1">
      <c r="A40" s="675"/>
      <c r="B40" s="653"/>
      <c r="C40" s="654"/>
      <c r="D40" s="654"/>
      <c r="E40" s="655"/>
      <c r="F40" s="659"/>
      <c r="G40" s="660"/>
      <c r="H40" s="661"/>
      <c r="I40" s="665"/>
      <c r="J40" s="666"/>
      <c r="K40" s="666"/>
      <c r="L40" s="666"/>
      <c r="M40" s="666"/>
      <c r="N40" s="666"/>
      <c r="O40" s="667"/>
      <c r="P40" s="622"/>
      <c r="Q40" s="623"/>
      <c r="R40" s="623"/>
      <c r="S40" s="623"/>
      <c r="T40" s="623"/>
      <c r="U40" s="623"/>
      <c r="V40" s="623"/>
      <c r="W40" s="623"/>
      <c r="X40" s="623"/>
      <c r="Y40" s="624"/>
      <c r="Z40" s="671"/>
      <c r="AA40" s="672"/>
      <c r="AB40" s="672"/>
      <c r="AC40" s="672"/>
      <c r="AD40" s="673"/>
      <c r="AE40" s="631"/>
      <c r="AF40" s="632"/>
      <c r="AG40" s="632"/>
      <c r="AH40" s="633"/>
    </row>
    <row r="41" spans="1:34" ht="18.75" customHeight="1" thickBot="1">
      <c r="A41" s="674">
        <v>6</v>
      </c>
      <c r="B41" s="612" t="s">
        <v>132</v>
      </c>
      <c r="C41" s="613"/>
      <c r="D41" s="613"/>
      <c r="E41" s="613"/>
      <c r="F41" s="613"/>
      <c r="G41" s="613"/>
      <c r="H41" s="614"/>
      <c r="I41" s="612" t="s">
        <v>164</v>
      </c>
      <c r="J41" s="613"/>
      <c r="K41" s="613"/>
      <c r="L41" s="613"/>
      <c r="M41" s="613"/>
      <c r="N41" s="613"/>
      <c r="O41" s="614"/>
      <c r="P41" s="612" t="s">
        <v>321</v>
      </c>
      <c r="Q41" s="613"/>
      <c r="R41" s="613"/>
      <c r="S41" s="613"/>
      <c r="T41" s="613"/>
      <c r="U41" s="613"/>
      <c r="V41" s="613"/>
      <c r="W41" s="613"/>
      <c r="X41" s="613"/>
      <c r="Y41" s="613"/>
      <c r="Z41" s="613"/>
      <c r="AA41" s="613"/>
      <c r="AB41" s="613"/>
      <c r="AC41" s="613"/>
      <c r="AD41" s="613"/>
      <c r="AE41" s="613"/>
      <c r="AF41" s="613"/>
      <c r="AG41" s="613"/>
      <c r="AH41" s="615"/>
    </row>
    <row r="42" spans="1:34" ht="18.75" customHeight="1">
      <c r="A42" s="599"/>
      <c r="B42" s="616"/>
      <c r="C42" s="617"/>
      <c r="D42" s="617"/>
      <c r="E42" s="617"/>
      <c r="F42" s="617"/>
      <c r="G42" s="617"/>
      <c r="H42" s="618"/>
      <c r="I42" s="616"/>
      <c r="J42" s="617"/>
      <c r="K42" s="617"/>
      <c r="L42" s="617"/>
      <c r="M42" s="617"/>
      <c r="N42" s="617"/>
      <c r="O42" s="618"/>
      <c r="P42" s="634"/>
      <c r="Q42" s="635"/>
      <c r="R42" s="635"/>
      <c r="S42" s="635"/>
      <c r="T42" s="635"/>
      <c r="U42" s="635"/>
      <c r="V42" s="635"/>
      <c r="W42" s="635"/>
      <c r="X42" s="635"/>
      <c r="Y42" s="635"/>
      <c r="Z42" s="635"/>
      <c r="AA42" s="635"/>
      <c r="AB42" s="635"/>
      <c r="AC42" s="635"/>
      <c r="AD42" s="635"/>
      <c r="AE42" s="635"/>
      <c r="AF42" s="635"/>
      <c r="AG42" s="635"/>
      <c r="AH42" s="636"/>
    </row>
    <row r="43" spans="1:34" ht="18.75" customHeight="1">
      <c r="A43" s="599"/>
      <c r="B43" s="619"/>
      <c r="C43" s="620"/>
      <c r="D43" s="620"/>
      <c r="E43" s="620"/>
      <c r="F43" s="620"/>
      <c r="G43" s="620"/>
      <c r="H43" s="621"/>
      <c r="I43" s="619"/>
      <c r="J43" s="620"/>
      <c r="K43" s="620"/>
      <c r="L43" s="620"/>
      <c r="M43" s="620"/>
      <c r="N43" s="620"/>
      <c r="O43" s="621"/>
      <c r="P43" s="637"/>
      <c r="Q43" s="638"/>
      <c r="R43" s="638"/>
      <c r="S43" s="638"/>
      <c r="T43" s="638"/>
      <c r="U43" s="638"/>
      <c r="V43" s="638"/>
      <c r="W43" s="638"/>
      <c r="X43" s="638"/>
      <c r="Y43" s="638"/>
      <c r="Z43" s="638"/>
      <c r="AA43" s="638"/>
      <c r="AB43" s="638"/>
      <c r="AC43" s="638"/>
      <c r="AD43" s="638"/>
      <c r="AE43" s="638"/>
      <c r="AF43" s="638"/>
      <c r="AG43" s="638"/>
      <c r="AH43" s="639"/>
    </row>
    <row r="44" spans="1:34" ht="18.75" customHeight="1" thickBot="1">
      <c r="A44" s="599"/>
      <c r="B44" s="622"/>
      <c r="C44" s="623"/>
      <c r="D44" s="623"/>
      <c r="E44" s="623"/>
      <c r="F44" s="623"/>
      <c r="G44" s="623"/>
      <c r="H44" s="624"/>
      <c r="I44" s="622"/>
      <c r="J44" s="623"/>
      <c r="K44" s="623"/>
      <c r="L44" s="623"/>
      <c r="M44" s="623"/>
      <c r="N44" s="623"/>
      <c r="O44" s="624"/>
      <c r="P44" s="640"/>
      <c r="Q44" s="641"/>
      <c r="R44" s="641"/>
      <c r="S44" s="641"/>
      <c r="T44" s="641"/>
      <c r="U44" s="641"/>
      <c r="V44" s="641"/>
      <c r="W44" s="641"/>
      <c r="X44" s="641"/>
      <c r="Y44" s="641"/>
      <c r="Z44" s="641"/>
      <c r="AA44" s="641"/>
      <c r="AB44" s="641"/>
      <c r="AC44" s="641"/>
      <c r="AD44" s="641"/>
      <c r="AE44" s="641"/>
      <c r="AF44" s="641"/>
      <c r="AG44" s="641"/>
      <c r="AH44" s="642"/>
    </row>
    <row r="45" spans="1:34" ht="39.75" customHeight="1" thickBot="1">
      <c r="A45" s="599"/>
      <c r="B45" s="643" t="s">
        <v>166</v>
      </c>
      <c r="C45" s="644"/>
      <c r="D45" s="644"/>
      <c r="E45" s="645"/>
      <c r="F45" s="646" t="s">
        <v>167</v>
      </c>
      <c r="G45" s="646"/>
      <c r="H45" s="646"/>
      <c r="I45" s="643" t="s">
        <v>168</v>
      </c>
      <c r="J45" s="644"/>
      <c r="K45" s="644"/>
      <c r="L45" s="644"/>
      <c r="M45" s="644"/>
      <c r="N45" s="644"/>
      <c r="O45" s="645"/>
      <c r="P45" s="643" t="s">
        <v>169</v>
      </c>
      <c r="Q45" s="644"/>
      <c r="R45" s="644"/>
      <c r="S45" s="644"/>
      <c r="T45" s="644"/>
      <c r="U45" s="644"/>
      <c r="V45" s="644"/>
      <c r="W45" s="644"/>
      <c r="X45" s="644"/>
      <c r="Y45" s="645"/>
      <c r="Z45" s="643" t="s">
        <v>170</v>
      </c>
      <c r="AA45" s="644"/>
      <c r="AB45" s="644"/>
      <c r="AC45" s="644"/>
      <c r="AD45" s="645"/>
      <c r="AE45" s="643" t="s">
        <v>176</v>
      </c>
      <c r="AF45" s="644"/>
      <c r="AG45" s="644"/>
      <c r="AH45" s="649"/>
    </row>
    <row r="46" spans="1:34" ht="18.75" customHeight="1">
      <c r="A46" s="599"/>
      <c r="B46" s="650"/>
      <c r="C46" s="651"/>
      <c r="D46" s="651"/>
      <c r="E46" s="652"/>
      <c r="F46" s="656"/>
      <c r="G46" s="657"/>
      <c r="H46" s="658"/>
      <c r="I46" s="662"/>
      <c r="J46" s="663"/>
      <c r="K46" s="663"/>
      <c r="L46" s="663"/>
      <c r="M46" s="663"/>
      <c r="N46" s="663"/>
      <c r="O46" s="664"/>
      <c r="P46" s="616"/>
      <c r="Q46" s="617"/>
      <c r="R46" s="617"/>
      <c r="S46" s="617"/>
      <c r="T46" s="617"/>
      <c r="U46" s="617"/>
      <c r="V46" s="617"/>
      <c r="W46" s="617"/>
      <c r="X46" s="617"/>
      <c r="Y46" s="618"/>
      <c r="Z46" s="668"/>
      <c r="AA46" s="669"/>
      <c r="AB46" s="669"/>
      <c r="AC46" s="669"/>
      <c r="AD46" s="670"/>
      <c r="AE46" s="628"/>
      <c r="AF46" s="629"/>
      <c r="AG46" s="629"/>
      <c r="AH46" s="630"/>
    </row>
    <row r="47" spans="1:34" ht="18.75" customHeight="1" thickBot="1">
      <c r="A47" s="675"/>
      <c r="B47" s="653"/>
      <c r="C47" s="654"/>
      <c r="D47" s="654"/>
      <c r="E47" s="655"/>
      <c r="F47" s="659"/>
      <c r="G47" s="660"/>
      <c r="H47" s="661"/>
      <c r="I47" s="665"/>
      <c r="J47" s="666"/>
      <c r="K47" s="666"/>
      <c r="L47" s="666"/>
      <c r="M47" s="666"/>
      <c r="N47" s="666"/>
      <c r="O47" s="667"/>
      <c r="P47" s="622"/>
      <c r="Q47" s="623"/>
      <c r="R47" s="623"/>
      <c r="S47" s="623"/>
      <c r="T47" s="623"/>
      <c r="U47" s="623"/>
      <c r="V47" s="623"/>
      <c r="W47" s="623"/>
      <c r="X47" s="623"/>
      <c r="Y47" s="624"/>
      <c r="Z47" s="671"/>
      <c r="AA47" s="672"/>
      <c r="AB47" s="672"/>
      <c r="AC47" s="672"/>
      <c r="AD47" s="673"/>
      <c r="AE47" s="631"/>
      <c r="AF47" s="632"/>
      <c r="AG47" s="632"/>
      <c r="AH47" s="633"/>
    </row>
    <row r="48" spans="1:34" ht="18.75" customHeight="1" thickBot="1">
      <c r="A48" s="674">
        <v>7</v>
      </c>
      <c r="B48" s="612" t="s">
        <v>132</v>
      </c>
      <c r="C48" s="613"/>
      <c r="D48" s="613"/>
      <c r="E48" s="613"/>
      <c r="F48" s="613"/>
      <c r="G48" s="613"/>
      <c r="H48" s="614"/>
      <c r="I48" s="612" t="s">
        <v>164</v>
      </c>
      <c r="J48" s="613"/>
      <c r="K48" s="613"/>
      <c r="L48" s="613"/>
      <c r="M48" s="613"/>
      <c r="N48" s="613"/>
      <c r="O48" s="614"/>
      <c r="P48" s="612" t="s">
        <v>321</v>
      </c>
      <c r="Q48" s="613"/>
      <c r="R48" s="613"/>
      <c r="S48" s="613"/>
      <c r="T48" s="613"/>
      <c r="U48" s="613"/>
      <c r="V48" s="613"/>
      <c r="W48" s="613"/>
      <c r="X48" s="613"/>
      <c r="Y48" s="613"/>
      <c r="Z48" s="613"/>
      <c r="AA48" s="613"/>
      <c r="AB48" s="613"/>
      <c r="AC48" s="613"/>
      <c r="AD48" s="613"/>
      <c r="AE48" s="613"/>
      <c r="AF48" s="613"/>
      <c r="AG48" s="613"/>
      <c r="AH48" s="615"/>
    </row>
    <row r="49" spans="1:34" ht="18.75" customHeight="1">
      <c r="A49" s="599"/>
      <c r="B49" s="616"/>
      <c r="C49" s="617"/>
      <c r="D49" s="617"/>
      <c r="E49" s="617"/>
      <c r="F49" s="617"/>
      <c r="G49" s="617"/>
      <c r="H49" s="618"/>
      <c r="I49" s="616"/>
      <c r="J49" s="617"/>
      <c r="K49" s="617"/>
      <c r="L49" s="617"/>
      <c r="M49" s="617"/>
      <c r="N49" s="617"/>
      <c r="O49" s="618"/>
      <c r="P49" s="634"/>
      <c r="Q49" s="635"/>
      <c r="R49" s="635"/>
      <c r="S49" s="635"/>
      <c r="T49" s="635"/>
      <c r="U49" s="635"/>
      <c r="V49" s="635"/>
      <c r="W49" s="635"/>
      <c r="X49" s="635"/>
      <c r="Y49" s="635"/>
      <c r="Z49" s="635"/>
      <c r="AA49" s="635"/>
      <c r="AB49" s="635"/>
      <c r="AC49" s="635"/>
      <c r="AD49" s="635"/>
      <c r="AE49" s="635"/>
      <c r="AF49" s="635"/>
      <c r="AG49" s="635"/>
      <c r="AH49" s="636"/>
    </row>
    <row r="50" spans="1:34" ht="18.75" customHeight="1">
      <c r="A50" s="599"/>
      <c r="B50" s="619"/>
      <c r="C50" s="620"/>
      <c r="D50" s="620"/>
      <c r="E50" s="620"/>
      <c r="F50" s="620"/>
      <c r="G50" s="620"/>
      <c r="H50" s="621"/>
      <c r="I50" s="619"/>
      <c r="J50" s="620"/>
      <c r="K50" s="620"/>
      <c r="L50" s="620"/>
      <c r="M50" s="620"/>
      <c r="N50" s="620"/>
      <c r="O50" s="621"/>
      <c r="P50" s="637"/>
      <c r="Q50" s="638"/>
      <c r="R50" s="638"/>
      <c r="S50" s="638"/>
      <c r="T50" s="638"/>
      <c r="U50" s="638"/>
      <c r="V50" s="638"/>
      <c r="W50" s="638"/>
      <c r="X50" s="638"/>
      <c r="Y50" s="638"/>
      <c r="Z50" s="638"/>
      <c r="AA50" s="638"/>
      <c r="AB50" s="638"/>
      <c r="AC50" s="638"/>
      <c r="AD50" s="638"/>
      <c r="AE50" s="638"/>
      <c r="AF50" s="638"/>
      <c r="AG50" s="638"/>
      <c r="AH50" s="639"/>
    </row>
    <row r="51" spans="1:34" ht="18.75" customHeight="1" thickBot="1">
      <c r="A51" s="599"/>
      <c r="B51" s="622"/>
      <c r="C51" s="623"/>
      <c r="D51" s="623"/>
      <c r="E51" s="623"/>
      <c r="F51" s="623"/>
      <c r="G51" s="623"/>
      <c r="H51" s="624"/>
      <c r="I51" s="622"/>
      <c r="J51" s="623"/>
      <c r="K51" s="623"/>
      <c r="L51" s="623"/>
      <c r="M51" s="623"/>
      <c r="N51" s="623"/>
      <c r="O51" s="624"/>
      <c r="P51" s="640"/>
      <c r="Q51" s="641"/>
      <c r="R51" s="641"/>
      <c r="S51" s="641"/>
      <c r="T51" s="641"/>
      <c r="U51" s="641"/>
      <c r="V51" s="641"/>
      <c r="W51" s="641"/>
      <c r="X51" s="641"/>
      <c r="Y51" s="641"/>
      <c r="Z51" s="641"/>
      <c r="AA51" s="641"/>
      <c r="AB51" s="641"/>
      <c r="AC51" s="641"/>
      <c r="AD51" s="641"/>
      <c r="AE51" s="641"/>
      <c r="AF51" s="641"/>
      <c r="AG51" s="641"/>
      <c r="AH51" s="642"/>
    </row>
    <row r="52" spans="1:34" ht="30" customHeight="1" thickBot="1">
      <c r="A52" s="599"/>
      <c r="B52" s="643" t="s">
        <v>166</v>
      </c>
      <c r="C52" s="644"/>
      <c r="D52" s="644"/>
      <c r="E52" s="645"/>
      <c r="F52" s="646" t="s">
        <v>167</v>
      </c>
      <c r="G52" s="646"/>
      <c r="H52" s="646"/>
      <c r="I52" s="643" t="s">
        <v>168</v>
      </c>
      <c r="J52" s="644"/>
      <c r="K52" s="644"/>
      <c r="L52" s="644"/>
      <c r="M52" s="644"/>
      <c r="N52" s="644"/>
      <c r="O52" s="645"/>
      <c r="P52" s="643" t="s">
        <v>169</v>
      </c>
      <c r="Q52" s="644"/>
      <c r="R52" s="644"/>
      <c r="S52" s="644"/>
      <c r="T52" s="644"/>
      <c r="U52" s="644"/>
      <c r="V52" s="644"/>
      <c r="W52" s="644"/>
      <c r="X52" s="644"/>
      <c r="Y52" s="645"/>
      <c r="Z52" s="643" t="s">
        <v>170</v>
      </c>
      <c r="AA52" s="644"/>
      <c r="AB52" s="644"/>
      <c r="AC52" s="644"/>
      <c r="AD52" s="645"/>
      <c r="AE52" s="643" t="s">
        <v>176</v>
      </c>
      <c r="AF52" s="644"/>
      <c r="AG52" s="644"/>
      <c r="AH52" s="649"/>
    </row>
    <row r="53" spans="1:34" ht="18.75" customHeight="1">
      <c r="A53" s="599"/>
      <c r="B53" s="650"/>
      <c r="C53" s="651"/>
      <c r="D53" s="651"/>
      <c r="E53" s="652"/>
      <c r="F53" s="656"/>
      <c r="G53" s="657"/>
      <c r="H53" s="658"/>
      <c r="I53" s="662"/>
      <c r="J53" s="663"/>
      <c r="K53" s="663"/>
      <c r="L53" s="663"/>
      <c r="M53" s="663"/>
      <c r="N53" s="663"/>
      <c r="O53" s="664"/>
      <c r="P53" s="616"/>
      <c r="Q53" s="617"/>
      <c r="R53" s="617"/>
      <c r="S53" s="617"/>
      <c r="T53" s="617"/>
      <c r="U53" s="617"/>
      <c r="V53" s="617"/>
      <c r="W53" s="617"/>
      <c r="X53" s="617"/>
      <c r="Y53" s="618"/>
      <c r="Z53" s="668"/>
      <c r="AA53" s="669"/>
      <c r="AB53" s="669"/>
      <c r="AC53" s="669"/>
      <c r="AD53" s="670"/>
      <c r="AE53" s="628"/>
      <c r="AF53" s="629"/>
      <c r="AG53" s="629"/>
      <c r="AH53" s="630"/>
    </row>
    <row r="54" spans="1:34" ht="18.75" customHeight="1" thickBot="1">
      <c r="A54" s="675"/>
      <c r="B54" s="653"/>
      <c r="C54" s="654"/>
      <c r="D54" s="654"/>
      <c r="E54" s="655"/>
      <c r="F54" s="659"/>
      <c r="G54" s="660"/>
      <c r="H54" s="661"/>
      <c r="I54" s="665"/>
      <c r="J54" s="666"/>
      <c r="K54" s="666"/>
      <c r="L54" s="666"/>
      <c r="M54" s="666"/>
      <c r="N54" s="666"/>
      <c r="O54" s="667"/>
      <c r="P54" s="622"/>
      <c r="Q54" s="623"/>
      <c r="R54" s="623"/>
      <c r="S54" s="623"/>
      <c r="T54" s="623"/>
      <c r="U54" s="623"/>
      <c r="V54" s="623"/>
      <c r="W54" s="623"/>
      <c r="X54" s="623"/>
      <c r="Y54" s="624"/>
      <c r="Z54" s="671"/>
      <c r="AA54" s="672"/>
      <c r="AB54" s="672"/>
      <c r="AC54" s="672"/>
      <c r="AD54" s="673"/>
      <c r="AE54" s="631"/>
      <c r="AF54" s="632"/>
      <c r="AG54" s="632"/>
      <c r="AH54" s="633"/>
    </row>
    <row r="55" spans="1:34" ht="18.75" customHeight="1" thickBot="1">
      <c r="A55" s="674">
        <v>8</v>
      </c>
      <c r="B55" s="612" t="s">
        <v>132</v>
      </c>
      <c r="C55" s="613"/>
      <c r="D55" s="613"/>
      <c r="E55" s="613"/>
      <c r="F55" s="613"/>
      <c r="G55" s="613"/>
      <c r="H55" s="614"/>
      <c r="I55" s="612" t="s">
        <v>164</v>
      </c>
      <c r="J55" s="613"/>
      <c r="K55" s="613"/>
      <c r="L55" s="613"/>
      <c r="M55" s="613"/>
      <c r="N55" s="613"/>
      <c r="O55" s="614"/>
      <c r="P55" s="612" t="s">
        <v>321</v>
      </c>
      <c r="Q55" s="613"/>
      <c r="R55" s="613"/>
      <c r="S55" s="613"/>
      <c r="T55" s="613"/>
      <c r="U55" s="613"/>
      <c r="V55" s="613"/>
      <c r="W55" s="613"/>
      <c r="X55" s="613"/>
      <c r="Y55" s="613"/>
      <c r="Z55" s="613"/>
      <c r="AA55" s="613"/>
      <c r="AB55" s="613"/>
      <c r="AC55" s="613"/>
      <c r="AD55" s="613"/>
      <c r="AE55" s="613"/>
      <c r="AF55" s="613"/>
      <c r="AG55" s="613"/>
      <c r="AH55" s="615"/>
    </row>
    <row r="56" spans="1:34" ht="18.75" customHeight="1">
      <c r="A56" s="599"/>
      <c r="B56" s="616"/>
      <c r="C56" s="617"/>
      <c r="D56" s="617"/>
      <c r="E56" s="617"/>
      <c r="F56" s="617"/>
      <c r="G56" s="617"/>
      <c r="H56" s="618"/>
      <c r="I56" s="616"/>
      <c r="J56" s="617"/>
      <c r="K56" s="617"/>
      <c r="L56" s="617"/>
      <c r="M56" s="617"/>
      <c r="N56" s="617"/>
      <c r="O56" s="618"/>
      <c r="P56" s="634"/>
      <c r="Q56" s="635"/>
      <c r="R56" s="635"/>
      <c r="S56" s="635"/>
      <c r="T56" s="635"/>
      <c r="U56" s="635"/>
      <c r="V56" s="635"/>
      <c r="W56" s="635"/>
      <c r="X56" s="635"/>
      <c r="Y56" s="635"/>
      <c r="Z56" s="635"/>
      <c r="AA56" s="635"/>
      <c r="AB56" s="635"/>
      <c r="AC56" s="635"/>
      <c r="AD56" s="635"/>
      <c r="AE56" s="635"/>
      <c r="AF56" s="635"/>
      <c r="AG56" s="635"/>
      <c r="AH56" s="636"/>
    </row>
    <row r="57" spans="1:34" ht="18.75" customHeight="1">
      <c r="A57" s="599"/>
      <c r="B57" s="619"/>
      <c r="C57" s="620"/>
      <c r="D57" s="620"/>
      <c r="E57" s="620"/>
      <c r="F57" s="620"/>
      <c r="G57" s="620"/>
      <c r="H57" s="621"/>
      <c r="I57" s="619"/>
      <c r="J57" s="620"/>
      <c r="K57" s="620"/>
      <c r="L57" s="620"/>
      <c r="M57" s="620"/>
      <c r="N57" s="620"/>
      <c r="O57" s="621"/>
      <c r="P57" s="637"/>
      <c r="Q57" s="638"/>
      <c r="R57" s="638"/>
      <c r="S57" s="638"/>
      <c r="T57" s="638"/>
      <c r="U57" s="638"/>
      <c r="V57" s="638"/>
      <c r="W57" s="638"/>
      <c r="X57" s="638"/>
      <c r="Y57" s="638"/>
      <c r="Z57" s="638"/>
      <c r="AA57" s="638"/>
      <c r="AB57" s="638"/>
      <c r="AC57" s="638"/>
      <c r="AD57" s="638"/>
      <c r="AE57" s="638"/>
      <c r="AF57" s="638"/>
      <c r="AG57" s="638"/>
      <c r="AH57" s="639"/>
    </row>
    <row r="58" spans="1:34" ht="18.75" customHeight="1" thickBot="1">
      <c r="A58" s="599"/>
      <c r="B58" s="622"/>
      <c r="C58" s="623"/>
      <c r="D58" s="623"/>
      <c r="E58" s="623"/>
      <c r="F58" s="623"/>
      <c r="G58" s="623"/>
      <c r="H58" s="624"/>
      <c r="I58" s="622"/>
      <c r="J58" s="623"/>
      <c r="K58" s="623"/>
      <c r="L58" s="623"/>
      <c r="M58" s="623"/>
      <c r="N58" s="623"/>
      <c r="O58" s="624"/>
      <c r="P58" s="640"/>
      <c r="Q58" s="641"/>
      <c r="R58" s="641"/>
      <c r="S58" s="641"/>
      <c r="T58" s="641"/>
      <c r="U58" s="641"/>
      <c r="V58" s="641"/>
      <c r="W58" s="641"/>
      <c r="X58" s="641"/>
      <c r="Y58" s="641"/>
      <c r="Z58" s="641"/>
      <c r="AA58" s="641"/>
      <c r="AB58" s="641"/>
      <c r="AC58" s="641"/>
      <c r="AD58" s="641"/>
      <c r="AE58" s="641"/>
      <c r="AF58" s="641"/>
      <c r="AG58" s="641"/>
      <c r="AH58" s="642"/>
    </row>
    <row r="59" spans="1:34" ht="39.75" customHeight="1" thickBot="1">
      <c r="A59" s="599"/>
      <c r="B59" s="643" t="s">
        <v>166</v>
      </c>
      <c r="C59" s="644"/>
      <c r="D59" s="644"/>
      <c r="E59" s="645"/>
      <c r="F59" s="646" t="s">
        <v>167</v>
      </c>
      <c r="G59" s="646"/>
      <c r="H59" s="646"/>
      <c r="I59" s="643" t="s">
        <v>168</v>
      </c>
      <c r="J59" s="644"/>
      <c r="K59" s="644"/>
      <c r="L59" s="644"/>
      <c r="M59" s="644"/>
      <c r="N59" s="644"/>
      <c r="O59" s="645"/>
      <c r="P59" s="643" t="s">
        <v>169</v>
      </c>
      <c r="Q59" s="644"/>
      <c r="R59" s="644"/>
      <c r="S59" s="644"/>
      <c r="T59" s="644"/>
      <c r="U59" s="644"/>
      <c r="V59" s="644"/>
      <c r="W59" s="644"/>
      <c r="X59" s="644"/>
      <c r="Y59" s="645"/>
      <c r="Z59" s="643" t="s">
        <v>170</v>
      </c>
      <c r="AA59" s="644"/>
      <c r="AB59" s="644"/>
      <c r="AC59" s="644"/>
      <c r="AD59" s="645"/>
      <c r="AE59" s="643" t="s">
        <v>176</v>
      </c>
      <c r="AF59" s="644"/>
      <c r="AG59" s="644"/>
      <c r="AH59" s="649"/>
    </row>
    <row r="60" spans="1:34" ht="18.75" customHeight="1">
      <c r="A60" s="599"/>
      <c r="B60" s="650"/>
      <c r="C60" s="651"/>
      <c r="D60" s="651"/>
      <c r="E60" s="652"/>
      <c r="F60" s="656"/>
      <c r="G60" s="657"/>
      <c r="H60" s="658"/>
      <c r="I60" s="662"/>
      <c r="J60" s="663"/>
      <c r="K60" s="663"/>
      <c r="L60" s="663"/>
      <c r="M60" s="663"/>
      <c r="N60" s="663"/>
      <c r="O60" s="664"/>
      <c r="P60" s="616"/>
      <c r="Q60" s="617"/>
      <c r="R60" s="617"/>
      <c r="S60" s="617"/>
      <c r="T60" s="617"/>
      <c r="U60" s="617"/>
      <c r="V60" s="617"/>
      <c r="W60" s="617"/>
      <c r="X60" s="617"/>
      <c r="Y60" s="618"/>
      <c r="Z60" s="668"/>
      <c r="AA60" s="669"/>
      <c r="AB60" s="669"/>
      <c r="AC60" s="669"/>
      <c r="AD60" s="670"/>
      <c r="AE60" s="628"/>
      <c r="AF60" s="629"/>
      <c r="AG60" s="629"/>
      <c r="AH60" s="630"/>
    </row>
    <row r="61" spans="1:34" ht="18.75" customHeight="1" thickBot="1">
      <c r="A61" s="675"/>
      <c r="B61" s="653"/>
      <c r="C61" s="654"/>
      <c r="D61" s="654"/>
      <c r="E61" s="655"/>
      <c r="F61" s="659"/>
      <c r="G61" s="660"/>
      <c r="H61" s="661"/>
      <c r="I61" s="665"/>
      <c r="J61" s="666"/>
      <c r="K61" s="666"/>
      <c r="L61" s="666"/>
      <c r="M61" s="666"/>
      <c r="N61" s="666"/>
      <c r="O61" s="667"/>
      <c r="P61" s="622"/>
      <c r="Q61" s="623"/>
      <c r="R61" s="623"/>
      <c r="S61" s="623"/>
      <c r="T61" s="623"/>
      <c r="U61" s="623"/>
      <c r="V61" s="623"/>
      <c r="W61" s="623"/>
      <c r="X61" s="623"/>
      <c r="Y61" s="624"/>
      <c r="Z61" s="671"/>
      <c r="AA61" s="672"/>
      <c r="AB61" s="672"/>
      <c r="AC61" s="672"/>
      <c r="AD61" s="673"/>
      <c r="AE61" s="631"/>
      <c r="AF61" s="632"/>
      <c r="AG61" s="632"/>
      <c r="AH61" s="633"/>
    </row>
    <row r="62" spans="1:34" ht="18.75" customHeight="1" thickBot="1">
      <c r="A62" s="674">
        <v>9</v>
      </c>
      <c r="B62" s="612" t="s">
        <v>132</v>
      </c>
      <c r="C62" s="613"/>
      <c r="D62" s="613"/>
      <c r="E62" s="613"/>
      <c r="F62" s="613"/>
      <c r="G62" s="613"/>
      <c r="H62" s="614"/>
      <c r="I62" s="612" t="s">
        <v>164</v>
      </c>
      <c r="J62" s="613"/>
      <c r="K62" s="613"/>
      <c r="L62" s="613"/>
      <c r="M62" s="613"/>
      <c r="N62" s="613"/>
      <c r="O62" s="614"/>
      <c r="P62" s="612" t="s">
        <v>321</v>
      </c>
      <c r="Q62" s="613"/>
      <c r="R62" s="613"/>
      <c r="S62" s="613"/>
      <c r="T62" s="613"/>
      <c r="U62" s="613"/>
      <c r="V62" s="613"/>
      <c r="W62" s="613"/>
      <c r="X62" s="613"/>
      <c r="Y62" s="613"/>
      <c r="Z62" s="613"/>
      <c r="AA62" s="613"/>
      <c r="AB62" s="613"/>
      <c r="AC62" s="613"/>
      <c r="AD62" s="613"/>
      <c r="AE62" s="613"/>
      <c r="AF62" s="613"/>
      <c r="AG62" s="613"/>
      <c r="AH62" s="615"/>
    </row>
    <row r="63" spans="1:34" ht="18.75" customHeight="1">
      <c r="A63" s="599"/>
      <c r="B63" s="616"/>
      <c r="C63" s="617"/>
      <c r="D63" s="617"/>
      <c r="E63" s="617"/>
      <c r="F63" s="617"/>
      <c r="G63" s="617"/>
      <c r="H63" s="618"/>
      <c r="I63" s="616"/>
      <c r="J63" s="617"/>
      <c r="K63" s="617"/>
      <c r="L63" s="617"/>
      <c r="M63" s="617"/>
      <c r="N63" s="617"/>
      <c r="O63" s="618"/>
      <c r="P63" s="634"/>
      <c r="Q63" s="635"/>
      <c r="R63" s="635"/>
      <c r="S63" s="635"/>
      <c r="T63" s="635"/>
      <c r="U63" s="635"/>
      <c r="V63" s="635"/>
      <c r="W63" s="635"/>
      <c r="X63" s="635"/>
      <c r="Y63" s="635"/>
      <c r="Z63" s="635"/>
      <c r="AA63" s="635"/>
      <c r="AB63" s="635"/>
      <c r="AC63" s="635"/>
      <c r="AD63" s="635"/>
      <c r="AE63" s="635"/>
      <c r="AF63" s="635"/>
      <c r="AG63" s="635"/>
      <c r="AH63" s="636"/>
    </row>
    <row r="64" spans="1:34" ht="18.75" customHeight="1">
      <c r="A64" s="599"/>
      <c r="B64" s="619"/>
      <c r="C64" s="620"/>
      <c r="D64" s="620"/>
      <c r="E64" s="620"/>
      <c r="F64" s="620"/>
      <c r="G64" s="620"/>
      <c r="H64" s="621"/>
      <c r="I64" s="619"/>
      <c r="J64" s="620"/>
      <c r="K64" s="620"/>
      <c r="L64" s="620"/>
      <c r="M64" s="620"/>
      <c r="N64" s="620"/>
      <c r="O64" s="621"/>
      <c r="P64" s="637"/>
      <c r="Q64" s="638"/>
      <c r="R64" s="638"/>
      <c r="S64" s="638"/>
      <c r="T64" s="638"/>
      <c r="U64" s="638"/>
      <c r="V64" s="638"/>
      <c r="W64" s="638"/>
      <c r="X64" s="638"/>
      <c r="Y64" s="638"/>
      <c r="Z64" s="638"/>
      <c r="AA64" s="638"/>
      <c r="AB64" s="638"/>
      <c r="AC64" s="638"/>
      <c r="AD64" s="638"/>
      <c r="AE64" s="638"/>
      <c r="AF64" s="638"/>
      <c r="AG64" s="638"/>
      <c r="AH64" s="639"/>
    </row>
    <row r="65" spans="1:34" ht="18.75" customHeight="1" thickBot="1">
      <c r="A65" s="599"/>
      <c r="B65" s="622"/>
      <c r="C65" s="623"/>
      <c r="D65" s="623"/>
      <c r="E65" s="623"/>
      <c r="F65" s="623"/>
      <c r="G65" s="623"/>
      <c r="H65" s="624"/>
      <c r="I65" s="622"/>
      <c r="J65" s="623"/>
      <c r="K65" s="623"/>
      <c r="L65" s="623"/>
      <c r="M65" s="623"/>
      <c r="N65" s="623"/>
      <c r="O65" s="624"/>
      <c r="P65" s="640"/>
      <c r="Q65" s="641"/>
      <c r="R65" s="641"/>
      <c r="S65" s="641"/>
      <c r="T65" s="641"/>
      <c r="U65" s="641"/>
      <c r="V65" s="641"/>
      <c r="W65" s="641"/>
      <c r="X65" s="641"/>
      <c r="Y65" s="641"/>
      <c r="Z65" s="641"/>
      <c r="AA65" s="641"/>
      <c r="AB65" s="641"/>
      <c r="AC65" s="641"/>
      <c r="AD65" s="641"/>
      <c r="AE65" s="641"/>
      <c r="AF65" s="641"/>
      <c r="AG65" s="641"/>
      <c r="AH65" s="642"/>
    </row>
    <row r="66" spans="1:34" ht="39.75" customHeight="1" thickBot="1">
      <c r="A66" s="599"/>
      <c r="B66" s="643" t="s">
        <v>166</v>
      </c>
      <c r="C66" s="644"/>
      <c r="D66" s="644"/>
      <c r="E66" s="645"/>
      <c r="F66" s="646" t="s">
        <v>167</v>
      </c>
      <c r="G66" s="646"/>
      <c r="H66" s="646"/>
      <c r="I66" s="643" t="s">
        <v>168</v>
      </c>
      <c r="J66" s="644"/>
      <c r="K66" s="644"/>
      <c r="L66" s="644"/>
      <c r="M66" s="644"/>
      <c r="N66" s="644"/>
      <c r="O66" s="645"/>
      <c r="P66" s="643" t="s">
        <v>169</v>
      </c>
      <c r="Q66" s="644"/>
      <c r="R66" s="644"/>
      <c r="S66" s="644"/>
      <c r="T66" s="644"/>
      <c r="U66" s="644"/>
      <c r="V66" s="644"/>
      <c r="W66" s="644"/>
      <c r="X66" s="644"/>
      <c r="Y66" s="645"/>
      <c r="Z66" s="643" t="s">
        <v>170</v>
      </c>
      <c r="AA66" s="644"/>
      <c r="AB66" s="644"/>
      <c r="AC66" s="644"/>
      <c r="AD66" s="645"/>
      <c r="AE66" s="643" t="s">
        <v>176</v>
      </c>
      <c r="AF66" s="644"/>
      <c r="AG66" s="644"/>
      <c r="AH66" s="649"/>
    </row>
    <row r="67" spans="1:34" ht="18.75" customHeight="1">
      <c r="A67" s="599"/>
      <c r="B67" s="650"/>
      <c r="C67" s="651"/>
      <c r="D67" s="651"/>
      <c r="E67" s="652"/>
      <c r="F67" s="656"/>
      <c r="G67" s="657"/>
      <c r="H67" s="658"/>
      <c r="I67" s="662"/>
      <c r="J67" s="663"/>
      <c r="K67" s="663"/>
      <c r="L67" s="663"/>
      <c r="M67" s="663"/>
      <c r="N67" s="663"/>
      <c r="O67" s="664"/>
      <c r="P67" s="616"/>
      <c r="Q67" s="617"/>
      <c r="R67" s="617"/>
      <c r="S67" s="617"/>
      <c r="T67" s="617"/>
      <c r="U67" s="617"/>
      <c r="V67" s="617"/>
      <c r="W67" s="617"/>
      <c r="X67" s="617"/>
      <c r="Y67" s="618"/>
      <c r="Z67" s="668"/>
      <c r="AA67" s="669"/>
      <c r="AB67" s="669"/>
      <c r="AC67" s="669"/>
      <c r="AD67" s="670"/>
      <c r="AE67" s="628"/>
      <c r="AF67" s="629"/>
      <c r="AG67" s="629"/>
      <c r="AH67" s="630"/>
    </row>
    <row r="68" spans="1:34" ht="18.75" customHeight="1" thickBot="1">
      <c r="A68" s="675"/>
      <c r="B68" s="653"/>
      <c r="C68" s="654"/>
      <c r="D68" s="654"/>
      <c r="E68" s="655"/>
      <c r="F68" s="659"/>
      <c r="G68" s="660"/>
      <c r="H68" s="661"/>
      <c r="I68" s="665"/>
      <c r="J68" s="666"/>
      <c r="K68" s="666"/>
      <c r="L68" s="666"/>
      <c r="M68" s="666"/>
      <c r="N68" s="666"/>
      <c r="O68" s="667"/>
      <c r="P68" s="622"/>
      <c r="Q68" s="623"/>
      <c r="R68" s="623"/>
      <c r="S68" s="623"/>
      <c r="T68" s="623"/>
      <c r="U68" s="623"/>
      <c r="V68" s="623"/>
      <c r="W68" s="623"/>
      <c r="X68" s="623"/>
      <c r="Y68" s="624"/>
      <c r="Z68" s="671"/>
      <c r="AA68" s="672"/>
      <c r="AB68" s="672"/>
      <c r="AC68" s="672"/>
      <c r="AD68" s="673"/>
      <c r="AE68" s="631"/>
      <c r="AF68" s="632"/>
      <c r="AG68" s="632"/>
      <c r="AH68" s="633"/>
    </row>
    <row r="69" spans="1:34" ht="18.75" customHeight="1" thickBot="1">
      <c r="A69" s="674">
        <v>10</v>
      </c>
      <c r="B69" s="612" t="s">
        <v>132</v>
      </c>
      <c r="C69" s="613"/>
      <c r="D69" s="613"/>
      <c r="E69" s="613"/>
      <c r="F69" s="613"/>
      <c r="G69" s="613"/>
      <c r="H69" s="614"/>
      <c r="I69" s="612" t="s">
        <v>164</v>
      </c>
      <c r="J69" s="613"/>
      <c r="K69" s="613"/>
      <c r="L69" s="613"/>
      <c r="M69" s="613"/>
      <c r="N69" s="613"/>
      <c r="O69" s="614"/>
      <c r="P69" s="612" t="s">
        <v>321</v>
      </c>
      <c r="Q69" s="613"/>
      <c r="R69" s="613"/>
      <c r="S69" s="613"/>
      <c r="T69" s="613"/>
      <c r="U69" s="613"/>
      <c r="V69" s="613"/>
      <c r="W69" s="613"/>
      <c r="X69" s="613"/>
      <c r="Y69" s="613"/>
      <c r="Z69" s="613"/>
      <c r="AA69" s="613"/>
      <c r="AB69" s="613"/>
      <c r="AC69" s="613"/>
      <c r="AD69" s="613"/>
      <c r="AE69" s="613"/>
      <c r="AF69" s="613"/>
      <c r="AG69" s="613"/>
      <c r="AH69" s="615"/>
    </row>
    <row r="70" spans="1:34" ht="18.75" customHeight="1">
      <c r="A70" s="599"/>
      <c r="B70" s="616"/>
      <c r="C70" s="617"/>
      <c r="D70" s="617"/>
      <c r="E70" s="617"/>
      <c r="F70" s="617"/>
      <c r="G70" s="617"/>
      <c r="H70" s="618"/>
      <c r="I70" s="616"/>
      <c r="J70" s="617"/>
      <c r="K70" s="617"/>
      <c r="L70" s="617"/>
      <c r="M70" s="617"/>
      <c r="N70" s="617"/>
      <c r="O70" s="618"/>
      <c r="P70" s="634"/>
      <c r="Q70" s="635"/>
      <c r="R70" s="635"/>
      <c r="S70" s="635"/>
      <c r="T70" s="635"/>
      <c r="U70" s="635"/>
      <c r="V70" s="635"/>
      <c r="W70" s="635"/>
      <c r="X70" s="635"/>
      <c r="Y70" s="635"/>
      <c r="Z70" s="635"/>
      <c r="AA70" s="635"/>
      <c r="AB70" s="635"/>
      <c r="AC70" s="635"/>
      <c r="AD70" s="635"/>
      <c r="AE70" s="635"/>
      <c r="AF70" s="635"/>
      <c r="AG70" s="635"/>
      <c r="AH70" s="636"/>
    </row>
    <row r="71" spans="1:34" ht="18.75" customHeight="1">
      <c r="A71" s="599"/>
      <c r="B71" s="619"/>
      <c r="C71" s="620"/>
      <c r="D71" s="620"/>
      <c r="E71" s="620"/>
      <c r="F71" s="620"/>
      <c r="G71" s="620"/>
      <c r="H71" s="621"/>
      <c r="I71" s="619"/>
      <c r="J71" s="620"/>
      <c r="K71" s="620"/>
      <c r="L71" s="620"/>
      <c r="M71" s="620"/>
      <c r="N71" s="620"/>
      <c r="O71" s="621"/>
      <c r="P71" s="637"/>
      <c r="Q71" s="638"/>
      <c r="R71" s="638"/>
      <c r="S71" s="638"/>
      <c r="T71" s="638"/>
      <c r="U71" s="638"/>
      <c r="V71" s="638"/>
      <c r="W71" s="638"/>
      <c r="X71" s="638"/>
      <c r="Y71" s="638"/>
      <c r="Z71" s="638"/>
      <c r="AA71" s="638"/>
      <c r="AB71" s="638"/>
      <c r="AC71" s="638"/>
      <c r="AD71" s="638"/>
      <c r="AE71" s="638"/>
      <c r="AF71" s="638"/>
      <c r="AG71" s="638"/>
      <c r="AH71" s="639"/>
    </row>
    <row r="72" spans="1:34" ht="18.75" customHeight="1" thickBot="1">
      <c r="A72" s="599"/>
      <c r="B72" s="622"/>
      <c r="C72" s="623"/>
      <c r="D72" s="623"/>
      <c r="E72" s="623"/>
      <c r="F72" s="623"/>
      <c r="G72" s="623"/>
      <c r="H72" s="624"/>
      <c r="I72" s="622"/>
      <c r="J72" s="623"/>
      <c r="K72" s="623"/>
      <c r="L72" s="623"/>
      <c r="M72" s="623"/>
      <c r="N72" s="623"/>
      <c r="O72" s="624"/>
      <c r="P72" s="640"/>
      <c r="Q72" s="641"/>
      <c r="R72" s="641"/>
      <c r="S72" s="641"/>
      <c r="T72" s="641"/>
      <c r="U72" s="641"/>
      <c r="V72" s="641"/>
      <c r="W72" s="641"/>
      <c r="X72" s="641"/>
      <c r="Y72" s="641"/>
      <c r="Z72" s="641"/>
      <c r="AA72" s="641"/>
      <c r="AB72" s="641"/>
      <c r="AC72" s="641"/>
      <c r="AD72" s="641"/>
      <c r="AE72" s="641"/>
      <c r="AF72" s="641"/>
      <c r="AG72" s="641"/>
      <c r="AH72" s="642"/>
    </row>
    <row r="73" spans="1:34" ht="39.75" customHeight="1" thickBot="1">
      <c r="A73" s="599"/>
      <c r="B73" s="643" t="s">
        <v>166</v>
      </c>
      <c r="C73" s="644"/>
      <c r="D73" s="644"/>
      <c r="E73" s="645"/>
      <c r="F73" s="646" t="s">
        <v>167</v>
      </c>
      <c r="G73" s="646"/>
      <c r="H73" s="646"/>
      <c r="I73" s="643" t="s">
        <v>168</v>
      </c>
      <c r="J73" s="644"/>
      <c r="K73" s="644"/>
      <c r="L73" s="644"/>
      <c r="M73" s="644"/>
      <c r="N73" s="644"/>
      <c r="O73" s="645"/>
      <c r="P73" s="643" t="s">
        <v>169</v>
      </c>
      <c r="Q73" s="644"/>
      <c r="R73" s="644"/>
      <c r="S73" s="644"/>
      <c r="T73" s="644"/>
      <c r="U73" s="644"/>
      <c r="V73" s="644"/>
      <c r="W73" s="644"/>
      <c r="X73" s="644"/>
      <c r="Y73" s="645"/>
      <c r="Z73" s="643" t="s">
        <v>170</v>
      </c>
      <c r="AA73" s="644"/>
      <c r="AB73" s="644"/>
      <c r="AC73" s="644"/>
      <c r="AD73" s="645"/>
      <c r="AE73" s="643" t="s">
        <v>176</v>
      </c>
      <c r="AF73" s="644"/>
      <c r="AG73" s="644"/>
      <c r="AH73" s="649"/>
    </row>
    <row r="74" spans="1:34" ht="18.75" customHeight="1">
      <c r="A74" s="599"/>
      <c r="B74" s="650"/>
      <c r="C74" s="651"/>
      <c r="D74" s="651"/>
      <c r="E74" s="652"/>
      <c r="F74" s="656"/>
      <c r="G74" s="657"/>
      <c r="H74" s="658"/>
      <c r="I74" s="662"/>
      <c r="J74" s="663"/>
      <c r="K74" s="663"/>
      <c r="L74" s="663"/>
      <c r="M74" s="663"/>
      <c r="N74" s="663"/>
      <c r="O74" s="664"/>
      <c r="P74" s="616"/>
      <c r="Q74" s="617"/>
      <c r="R74" s="617"/>
      <c r="S74" s="617"/>
      <c r="T74" s="617"/>
      <c r="U74" s="617"/>
      <c r="V74" s="617"/>
      <c r="W74" s="617"/>
      <c r="X74" s="617"/>
      <c r="Y74" s="618"/>
      <c r="Z74" s="668"/>
      <c r="AA74" s="669"/>
      <c r="AB74" s="669"/>
      <c r="AC74" s="669"/>
      <c r="AD74" s="670"/>
      <c r="AE74" s="628"/>
      <c r="AF74" s="629"/>
      <c r="AG74" s="629"/>
      <c r="AH74" s="630"/>
    </row>
    <row r="75" spans="1:34" ht="18.75" customHeight="1" thickBot="1">
      <c r="A75" s="675"/>
      <c r="B75" s="653"/>
      <c r="C75" s="654"/>
      <c r="D75" s="654"/>
      <c r="E75" s="655"/>
      <c r="F75" s="659"/>
      <c r="G75" s="660"/>
      <c r="H75" s="661"/>
      <c r="I75" s="665"/>
      <c r="J75" s="666"/>
      <c r="K75" s="666"/>
      <c r="L75" s="666"/>
      <c r="M75" s="666"/>
      <c r="N75" s="666"/>
      <c r="O75" s="667"/>
      <c r="P75" s="622"/>
      <c r="Q75" s="623"/>
      <c r="R75" s="623"/>
      <c r="S75" s="623"/>
      <c r="T75" s="623"/>
      <c r="U75" s="623"/>
      <c r="V75" s="623"/>
      <c r="W75" s="623"/>
      <c r="X75" s="623"/>
      <c r="Y75" s="624"/>
      <c r="Z75" s="671"/>
      <c r="AA75" s="672"/>
      <c r="AB75" s="672"/>
      <c r="AC75" s="672"/>
      <c r="AD75" s="673"/>
      <c r="AE75" s="631"/>
      <c r="AF75" s="632"/>
      <c r="AG75" s="632"/>
      <c r="AH75" s="633"/>
    </row>
    <row r="76" spans="1:34" ht="18.75" customHeight="1" thickBot="1">
      <c r="A76" s="674">
        <v>11</v>
      </c>
      <c r="B76" s="612" t="s">
        <v>132</v>
      </c>
      <c r="C76" s="613"/>
      <c r="D76" s="613"/>
      <c r="E76" s="613"/>
      <c r="F76" s="613"/>
      <c r="G76" s="613"/>
      <c r="H76" s="614"/>
      <c r="I76" s="612" t="s">
        <v>164</v>
      </c>
      <c r="J76" s="613"/>
      <c r="K76" s="613"/>
      <c r="L76" s="613"/>
      <c r="M76" s="613"/>
      <c r="N76" s="613"/>
      <c r="O76" s="614"/>
      <c r="P76" s="612" t="s">
        <v>321</v>
      </c>
      <c r="Q76" s="613"/>
      <c r="R76" s="613"/>
      <c r="S76" s="613"/>
      <c r="T76" s="613"/>
      <c r="U76" s="613"/>
      <c r="V76" s="613"/>
      <c r="W76" s="613"/>
      <c r="X76" s="613"/>
      <c r="Y76" s="613"/>
      <c r="Z76" s="613"/>
      <c r="AA76" s="613"/>
      <c r="AB76" s="613"/>
      <c r="AC76" s="613"/>
      <c r="AD76" s="613"/>
      <c r="AE76" s="613"/>
      <c r="AF76" s="613"/>
      <c r="AG76" s="613"/>
      <c r="AH76" s="615"/>
    </row>
    <row r="77" spans="1:34" ht="18.75" customHeight="1">
      <c r="A77" s="599"/>
      <c r="B77" s="616"/>
      <c r="C77" s="617"/>
      <c r="D77" s="617"/>
      <c r="E77" s="617"/>
      <c r="F77" s="617"/>
      <c r="G77" s="617"/>
      <c r="H77" s="618"/>
      <c r="I77" s="616"/>
      <c r="J77" s="617"/>
      <c r="K77" s="617"/>
      <c r="L77" s="617"/>
      <c r="M77" s="617"/>
      <c r="N77" s="617"/>
      <c r="O77" s="618"/>
      <c r="P77" s="634"/>
      <c r="Q77" s="635"/>
      <c r="R77" s="635"/>
      <c r="S77" s="635"/>
      <c r="T77" s="635"/>
      <c r="U77" s="635"/>
      <c r="V77" s="635"/>
      <c r="W77" s="635"/>
      <c r="X77" s="635"/>
      <c r="Y77" s="635"/>
      <c r="Z77" s="635"/>
      <c r="AA77" s="635"/>
      <c r="AB77" s="635"/>
      <c r="AC77" s="635"/>
      <c r="AD77" s="635"/>
      <c r="AE77" s="635"/>
      <c r="AF77" s="635"/>
      <c r="AG77" s="635"/>
      <c r="AH77" s="636"/>
    </row>
    <row r="78" spans="1:34" ht="18.75" customHeight="1">
      <c r="A78" s="599"/>
      <c r="B78" s="619"/>
      <c r="C78" s="620"/>
      <c r="D78" s="620"/>
      <c r="E78" s="620"/>
      <c r="F78" s="620"/>
      <c r="G78" s="620"/>
      <c r="H78" s="621"/>
      <c r="I78" s="619"/>
      <c r="J78" s="620"/>
      <c r="K78" s="620"/>
      <c r="L78" s="620"/>
      <c r="M78" s="620"/>
      <c r="N78" s="620"/>
      <c r="O78" s="621"/>
      <c r="P78" s="637"/>
      <c r="Q78" s="638"/>
      <c r="R78" s="638"/>
      <c r="S78" s="638"/>
      <c r="T78" s="638"/>
      <c r="U78" s="638"/>
      <c r="V78" s="638"/>
      <c r="W78" s="638"/>
      <c r="X78" s="638"/>
      <c r="Y78" s="638"/>
      <c r="Z78" s="638"/>
      <c r="AA78" s="638"/>
      <c r="AB78" s="638"/>
      <c r="AC78" s="638"/>
      <c r="AD78" s="638"/>
      <c r="AE78" s="638"/>
      <c r="AF78" s="638"/>
      <c r="AG78" s="638"/>
      <c r="AH78" s="639"/>
    </row>
    <row r="79" spans="1:34" ht="18.75" customHeight="1" thickBot="1">
      <c r="A79" s="599"/>
      <c r="B79" s="622"/>
      <c r="C79" s="623"/>
      <c r="D79" s="623"/>
      <c r="E79" s="623"/>
      <c r="F79" s="623"/>
      <c r="G79" s="623"/>
      <c r="H79" s="624"/>
      <c r="I79" s="622"/>
      <c r="J79" s="623"/>
      <c r="K79" s="623"/>
      <c r="L79" s="623"/>
      <c r="M79" s="623"/>
      <c r="N79" s="623"/>
      <c r="O79" s="624"/>
      <c r="P79" s="640"/>
      <c r="Q79" s="641"/>
      <c r="R79" s="641"/>
      <c r="S79" s="641"/>
      <c r="T79" s="641"/>
      <c r="U79" s="641"/>
      <c r="V79" s="641"/>
      <c r="W79" s="641"/>
      <c r="X79" s="641"/>
      <c r="Y79" s="641"/>
      <c r="Z79" s="641"/>
      <c r="AA79" s="641"/>
      <c r="AB79" s="641"/>
      <c r="AC79" s="641"/>
      <c r="AD79" s="641"/>
      <c r="AE79" s="641"/>
      <c r="AF79" s="641"/>
      <c r="AG79" s="641"/>
      <c r="AH79" s="642"/>
    </row>
    <row r="80" spans="1:34" ht="39.75" customHeight="1" thickBot="1">
      <c r="A80" s="599"/>
      <c r="B80" s="643" t="s">
        <v>166</v>
      </c>
      <c r="C80" s="644"/>
      <c r="D80" s="644"/>
      <c r="E80" s="645"/>
      <c r="F80" s="646" t="s">
        <v>167</v>
      </c>
      <c r="G80" s="646"/>
      <c r="H80" s="646"/>
      <c r="I80" s="643" t="s">
        <v>168</v>
      </c>
      <c r="J80" s="644"/>
      <c r="K80" s="644"/>
      <c r="L80" s="644"/>
      <c r="M80" s="644"/>
      <c r="N80" s="644"/>
      <c r="O80" s="645"/>
      <c r="P80" s="643" t="s">
        <v>169</v>
      </c>
      <c r="Q80" s="644"/>
      <c r="R80" s="644"/>
      <c r="S80" s="644"/>
      <c r="T80" s="644"/>
      <c r="U80" s="644"/>
      <c r="V80" s="644"/>
      <c r="W80" s="644"/>
      <c r="X80" s="644"/>
      <c r="Y80" s="645"/>
      <c r="Z80" s="643" t="s">
        <v>170</v>
      </c>
      <c r="AA80" s="644"/>
      <c r="AB80" s="644"/>
      <c r="AC80" s="644"/>
      <c r="AD80" s="645"/>
      <c r="AE80" s="643" t="s">
        <v>176</v>
      </c>
      <c r="AF80" s="644"/>
      <c r="AG80" s="644"/>
      <c r="AH80" s="649"/>
    </row>
    <row r="81" spans="1:34" ht="18.75" customHeight="1">
      <c r="A81" s="599"/>
      <c r="B81" s="650"/>
      <c r="C81" s="651"/>
      <c r="D81" s="651"/>
      <c r="E81" s="652"/>
      <c r="F81" s="656"/>
      <c r="G81" s="657"/>
      <c r="H81" s="658"/>
      <c r="I81" s="662"/>
      <c r="J81" s="663"/>
      <c r="K81" s="663"/>
      <c r="L81" s="663"/>
      <c r="M81" s="663"/>
      <c r="N81" s="663"/>
      <c r="O81" s="664"/>
      <c r="P81" s="616"/>
      <c r="Q81" s="617"/>
      <c r="R81" s="617"/>
      <c r="S81" s="617"/>
      <c r="T81" s="617"/>
      <c r="U81" s="617"/>
      <c r="V81" s="617"/>
      <c r="W81" s="617"/>
      <c r="X81" s="617"/>
      <c r="Y81" s="618"/>
      <c r="Z81" s="668"/>
      <c r="AA81" s="669"/>
      <c r="AB81" s="669"/>
      <c r="AC81" s="669"/>
      <c r="AD81" s="670"/>
      <c r="AE81" s="628"/>
      <c r="AF81" s="629"/>
      <c r="AG81" s="629"/>
      <c r="AH81" s="630"/>
    </row>
    <row r="82" spans="1:34" ht="18.75" customHeight="1" thickBot="1">
      <c r="A82" s="675"/>
      <c r="B82" s="653"/>
      <c r="C82" s="654"/>
      <c r="D82" s="654"/>
      <c r="E82" s="655"/>
      <c r="F82" s="659"/>
      <c r="G82" s="660"/>
      <c r="H82" s="661"/>
      <c r="I82" s="665"/>
      <c r="J82" s="666"/>
      <c r="K82" s="666"/>
      <c r="L82" s="666"/>
      <c r="M82" s="666"/>
      <c r="N82" s="666"/>
      <c r="O82" s="667"/>
      <c r="P82" s="622"/>
      <c r="Q82" s="623"/>
      <c r="R82" s="623"/>
      <c r="S82" s="623"/>
      <c r="T82" s="623"/>
      <c r="U82" s="623"/>
      <c r="V82" s="623"/>
      <c r="W82" s="623"/>
      <c r="X82" s="623"/>
      <c r="Y82" s="624"/>
      <c r="Z82" s="671"/>
      <c r="AA82" s="672"/>
      <c r="AB82" s="672"/>
      <c r="AC82" s="672"/>
      <c r="AD82" s="673"/>
      <c r="AE82" s="631"/>
      <c r="AF82" s="632"/>
      <c r="AG82" s="632"/>
      <c r="AH82" s="633"/>
    </row>
    <row r="83" spans="1:34" ht="18.75" customHeight="1" thickBot="1">
      <c r="A83" s="674">
        <v>12</v>
      </c>
      <c r="B83" s="612" t="s">
        <v>132</v>
      </c>
      <c r="C83" s="613"/>
      <c r="D83" s="613"/>
      <c r="E83" s="613"/>
      <c r="F83" s="613"/>
      <c r="G83" s="613"/>
      <c r="H83" s="614"/>
      <c r="I83" s="612" t="s">
        <v>164</v>
      </c>
      <c r="J83" s="613"/>
      <c r="K83" s="613"/>
      <c r="L83" s="613"/>
      <c r="M83" s="613"/>
      <c r="N83" s="613"/>
      <c r="O83" s="614"/>
      <c r="P83" s="612" t="s">
        <v>321</v>
      </c>
      <c r="Q83" s="613"/>
      <c r="R83" s="613"/>
      <c r="S83" s="613"/>
      <c r="T83" s="613"/>
      <c r="U83" s="613"/>
      <c r="V83" s="613"/>
      <c r="W83" s="613"/>
      <c r="X83" s="613"/>
      <c r="Y83" s="613"/>
      <c r="Z83" s="613"/>
      <c r="AA83" s="613"/>
      <c r="AB83" s="613"/>
      <c r="AC83" s="613"/>
      <c r="AD83" s="613"/>
      <c r="AE83" s="613"/>
      <c r="AF83" s="613"/>
      <c r="AG83" s="613"/>
      <c r="AH83" s="615"/>
    </row>
    <row r="84" spans="1:34" ht="18.75" customHeight="1">
      <c r="A84" s="599"/>
      <c r="B84" s="616"/>
      <c r="C84" s="617"/>
      <c r="D84" s="617"/>
      <c r="E84" s="617"/>
      <c r="F84" s="617"/>
      <c r="G84" s="617"/>
      <c r="H84" s="618"/>
      <c r="I84" s="616"/>
      <c r="J84" s="617"/>
      <c r="K84" s="617"/>
      <c r="L84" s="617"/>
      <c r="M84" s="617"/>
      <c r="N84" s="617"/>
      <c r="O84" s="618"/>
      <c r="P84" s="634"/>
      <c r="Q84" s="635"/>
      <c r="R84" s="635"/>
      <c r="S84" s="635"/>
      <c r="T84" s="635"/>
      <c r="U84" s="635"/>
      <c r="V84" s="635"/>
      <c r="W84" s="635"/>
      <c r="X84" s="635"/>
      <c r="Y84" s="635"/>
      <c r="Z84" s="635"/>
      <c r="AA84" s="635"/>
      <c r="AB84" s="635"/>
      <c r="AC84" s="635"/>
      <c r="AD84" s="635"/>
      <c r="AE84" s="635"/>
      <c r="AF84" s="635"/>
      <c r="AG84" s="635"/>
      <c r="AH84" s="636"/>
    </row>
    <row r="85" spans="1:34" ht="18.75" customHeight="1">
      <c r="A85" s="599"/>
      <c r="B85" s="619"/>
      <c r="C85" s="620"/>
      <c r="D85" s="620"/>
      <c r="E85" s="620"/>
      <c r="F85" s="620"/>
      <c r="G85" s="620"/>
      <c r="H85" s="621"/>
      <c r="I85" s="619"/>
      <c r="J85" s="620"/>
      <c r="K85" s="620"/>
      <c r="L85" s="620"/>
      <c r="M85" s="620"/>
      <c r="N85" s="620"/>
      <c r="O85" s="621"/>
      <c r="P85" s="637"/>
      <c r="Q85" s="638"/>
      <c r="R85" s="638"/>
      <c r="S85" s="638"/>
      <c r="T85" s="638"/>
      <c r="U85" s="638"/>
      <c r="V85" s="638"/>
      <c r="W85" s="638"/>
      <c r="X85" s="638"/>
      <c r="Y85" s="638"/>
      <c r="Z85" s="638"/>
      <c r="AA85" s="638"/>
      <c r="AB85" s="638"/>
      <c r="AC85" s="638"/>
      <c r="AD85" s="638"/>
      <c r="AE85" s="638"/>
      <c r="AF85" s="638"/>
      <c r="AG85" s="638"/>
      <c r="AH85" s="639"/>
    </row>
    <row r="86" spans="1:34" ht="18.75" customHeight="1" thickBot="1">
      <c r="A86" s="599"/>
      <c r="B86" s="622"/>
      <c r="C86" s="623"/>
      <c r="D86" s="623"/>
      <c r="E86" s="623"/>
      <c r="F86" s="623"/>
      <c r="G86" s="623"/>
      <c r="H86" s="624"/>
      <c r="I86" s="622"/>
      <c r="J86" s="623"/>
      <c r="K86" s="623"/>
      <c r="L86" s="623"/>
      <c r="M86" s="623"/>
      <c r="N86" s="623"/>
      <c r="O86" s="624"/>
      <c r="P86" s="640"/>
      <c r="Q86" s="641"/>
      <c r="R86" s="641"/>
      <c r="S86" s="641"/>
      <c r="T86" s="641"/>
      <c r="U86" s="641"/>
      <c r="V86" s="641"/>
      <c r="W86" s="641"/>
      <c r="X86" s="641"/>
      <c r="Y86" s="641"/>
      <c r="Z86" s="641"/>
      <c r="AA86" s="641"/>
      <c r="AB86" s="641"/>
      <c r="AC86" s="641"/>
      <c r="AD86" s="641"/>
      <c r="AE86" s="641"/>
      <c r="AF86" s="641"/>
      <c r="AG86" s="641"/>
      <c r="AH86" s="642"/>
    </row>
    <row r="87" spans="1:34" ht="30" customHeight="1" thickBot="1">
      <c r="A87" s="599"/>
      <c r="B87" s="643" t="s">
        <v>166</v>
      </c>
      <c r="C87" s="644"/>
      <c r="D87" s="644"/>
      <c r="E87" s="645"/>
      <c r="F87" s="646" t="s">
        <v>167</v>
      </c>
      <c r="G87" s="646"/>
      <c r="H87" s="646"/>
      <c r="I87" s="643" t="s">
        <v>168</v>
      </c>
      <c r="J87" s="644"/>
      <c r="K87" s="644"/>
      <c r="L87" s="644"/>
      <c r="M87" s="644"/>
      <c r="N87" s="644"/>
      <c r="O87" s="645"/>
      <c r="P87" s="643" t="s">
        <v>169</v>
      </c>
      <c r="Q87" s="644"/>
      <c r="R87" s="644"/>
      <c r="S87" s="644"/>
      <c r="T87" s="644"/>
      <c r="U87" s="644"/>
      <c r="V87" s="644"/>
      <c r="W87" s="644"/>
      <c r="X87" s="644"/>
      <c r="Y87" s="645"/>
      <c r="Z87" s="643" t="s">
        <v>170</v>
      </c>
      <c r="AA87" s="644"/>
      <c r="AB87" s="644"/>
      <c r="AC87" s="644"/>
      <c r="AD87" s="645"/>
      <c r="AE87" s="643" t="s">
        <v>176</v>
      </c>
      <c r="AF87" s="644"/>
      <c r="AG87" s="644"/>
      <c r="AH87" s="649"/>
    </row>
    <row r="88" spans="1:34" ht="18.75" customHeight="1">
      <c r="A88" s="599"/>
      <c r="B88" s="650"/>
      <c r="C88" s="651"/>
      <c r="D88" s="651"/>
      <c r="E88" s="652"/>
      <c r="F88" s="656"/>
      <c r="G88" s="657"/>
      <c r="H88" s="658"/>
      <c r="I88" s="662"/>
      <c r="J88" s="663"/>
      <c r="K88" s="663"/>
      <c r="L88" s="663"/>
      <c r="M88" s="663"/>
      <c r="N88" s="663"/>
      <c r="O88" s="664"/>
      <c r="P88" s="616"/>
      <c r="Q88" s="617"/>
      <c r="R88" s="617"/>
      <c r="S88" s="617"/>
      <c r="T88" s="617"/>
      <c r="U88" s="617"/>
      <c r="V88" s="617"/>
      <c r="W88" s="617"/>
      <c r="X88" s="617"/>
      <c r="Y88" s="618"/>
      <c r="Z88" s="668"/>
      <c r="AA88" s="669"/>
      <c r="AB88" s="669"/>
      <c r="AC88" s="669"/>
      <c r="AD88" s="670"/>
      <c r="AE88" s="628"/>
      <c r="AF88" s="629"/>
      <c r="AG88" s="629"/>
      <c r="AH88" s="630"/>
    </row>
    <row r="89" spans="1:34" ht="18.75" customHeight="1" thickBot="1">
      <c r="A89" s="675"/>
      <c r="B89" s="653"/>
      <c r="C89" s="654"/>
      <c r="D89" s="654"/>
      <c r="E89" s="655"/>
      <c r="F89" s="659"/>
      <c r="G89" s="660"/>
      <c r="H89" s="661"/>
      <c r="I89" s="665"/>
      <c r="J89" s="666"/>
      <c r="K89" s="666"/>
      <c r="L89" s="666"/>
      <c r="M89" s="666"/>
      <c r="N89" s="666"/>
      <c r="O89" s="667"/>
      <c r="P89" s="622"/>
      <c r="Q89" s="623"/>
      <c r="R89" s="623"/>
      <c r="S89" s="623"/>
      <c r="T89" s="623"/>
      <c r="U89" s="623"/>
      <c r="V89" s="623"/>
      <c r="W89" s="623"/>
      <c r="X89" s="623"/>
      <c r="Y89" s="624"/>
      <c r="Z89" s="671"/>
      <c r="AA89" s="672"/>
      <c r="AB89" s="672"/>
      <c r="AC89" s="672"/>
      <c r="AD89" s="673"/>
      <c r="AE89" s="631"/>
      <c r="AF89" s="632"/>
      <c r="AG89" s="632"/>
      <c r="AH89" s="633"/>
    </row>
    <row r="90" spans="1:34" ht="18.75" customHeight="1" thickBot="1">
      <c r="A90" s="674">
        <v>13</v>
      </c>
      <c r="B90" s="612" t="s">
        <v>132</v>
      </c>
      <c r="C90" s="613"/>
      <c r="D90" s="613"/>
      <c r="E90" s="613"/>
      <c r="F90" s="613"/>
      <c r="G90" s="613"/>
      <c r="H90" s="614"/>
      <c r="I90" s="612" t="s">
        <v>164</v>
      </c>
      <c r="J90" s="613"/>
      <c r="K90" s="613"/>
      <c r="L90" s="613"/>
      <c r="M90" s="613"/>
      <c r="N90" s="613"/>
      <c r="O90" s="614"/>
      <c r="P90" s="612" t="s">
        <v>321</v>
      </c>
      <c r="Q90" s="613"/>
      <c r="R90" s="613"/>
      <c r="S90" s="613"/>
      <c r="T90" s="613"/>
      <c r="U90" s="613"/>
      <c r="V90" s="613"/>
      <c r="W90" s="613"/>
      <c r="X90" s="613"/>
      <c r="Y90" s="613"/>
      <c r="Z90" s="613"/>
      <c r="AA90" s="613"/>
      <c r="AB90" s="613"/>
      <c r="AC90" s="613"/>
      <c r="AD90" s="613"/>
      <c r="AE90" s="613"/>
      <c r="AF90" s="613"/>
      <c r="AG90" s="613"/>
      <c r="AH90" s="615"/>
    </row>
    <row r="91" spans="1:34" ht="18.75" customHeight="1">
      <c r="A91" s="599"/>
      <c r="B91" s="616"/>
      <c r="C91" s="617"/>
      <c r="D91" s="617"/>
      <c r="E91" s="617"/>
      <c r="F91" s="617"/>
      <c r="G91" s="617"/>
      <c r="H91" s="618"/>
      <c r="I91" s="616"/>
      <c r="J91" s="617"/>
      <c r="K91" s="617"/>
      <c r="L91" s="617"/>
      <c r="M91" s="617"/>
      <c r="N91" s="617"/>
      <c r="O91" s="618"/>
      <c r="P91" s="634"/>
      <c r="Q91" s="635"/>
      <c r="R91" s="635"/>
      <c r="S91" s="635"/>
      <c r="T91" s="635"/>
      <c r="U91" s="635"/>
      <c r="V91" s="635"/>
      <c r="W91" s="635"/>
      <c r="X91" s="635"/>
      <c r="Y91" s="635"/>
      <c r="Z91" s="635"/>
      <c r="AA91" s="635"/>
      <c r="AB91" s="635"/>
      <c r="AC91" s="635"/>
      <c r="AD91" s="635"/>
      <c r="AE91" s="635"/>
      <c r="AF91" s="635"/>
      <c r="AG91" s="635"/>
      <c r="AH91" s="636"/>
    </row>
    <row r="92" spans="1:34" ht="18.75" customHeight="1">
      <c r="A92" s="599"/>
      <c r="B92" s="619"/>
      <c r="C92" s="620"/>
      <c r="D92" s="620"/>
      <c r="E92" s="620"/>
      <c r="F92" s="620"/>
      <c r="G92" s="620"/>
      <c r="H92" s="621"/>
      <c r="I92" s="619"/>
      <c r="J92" s="620"/>
      <c r="K92" s="620"/>
      <c r="L92" s="620"/>
      <c r="M92" s="620"/>
      <c r="N92" s="620"/>
      <c r="O92" s="621"/>
      <c r="P92" s="637"/>
      <c r="Q92" s="638"/>
      <c r="R92" s="638"/>
      <c r="S92" s="638"/>
      <c r="T92" s="638"/>
      <c r="U92" s="638"/>
      <c r="V92" s="638"/>
      <c r="W92" s="638"/>
      <c r="X92" s="638"/>
      <c r="Y92" s="638"/>
      <c r="Z92" s="638"/>
      <c r="AA92" s="638"/>
      <c r="AB92" s="638"/>
      <c r="AC92" s="638"/>
      <c r="AD92" s="638"/>
      <c r="AE92" s="638"/>
      <c r="AF92" s="638"/>
      <c r="AG92" s="638"/>
      <c r="AH92" s="639"/>
    </row>
    <row r="93" spans="1:34" ht="18.75" customHeight="1" thickBot="1">
      <c r="A93" s="599"/>
      <c r="B93" s="622"/>
      <c r="C93" s="623"/>
      <c r="D93" s="623"/>
      <c r="E93" s="623"/>
      <c r="F93" s="623"/>
      <c r="G93" s="623"/>
      <c r="H93" s="624"/>
      <c r="I93" s="622"/>
      <c r="J93" s="623"/>
      <c r="K93" s="623"/>
      <c r="L93" s="623"/>
      <c r="M93" s="623"/>
      <c r="N93" s="623"/>
      <c r="O93" s="624"/>
      <c r="P93" s="640"/>
      <c r="Q93" s="641"/>
      <c r="R93" s="641"/>
      <c r="S93" s="641"/>
      <c r="T93" s="641"/>
      <c r="U93" s="641"/>
      <c r="V93" s="641"/>
      <c r="W93" s="641"/>
      <c r="X93" s="641"/>
      <c r="Y93" s="641"/>
      <c r="Z93" s="641"/>
      <c r="AA93" s="641"/>
      <c r="AB93" s="641"/>
      <c r="AC93" s="641"/>
      <c r="AD93" s="641"/>
      <c r="AE93" s="641"/>
      <c r="AF93" s="641"/>
      <c r="AG93" s="641"/>
      <c r="AH93" s="642"/>
    </row>
    <row r="94" spans="1:34" ht="39.75" customHeight="1" thickBot="1">
      <c r="A94" s="599"/>
      <c r="B94" s="643" t="s">
        <v>166</v>
      </c>
      <c r="C94" s="644"/>
      <c r="D94" s="644"/>
      <c r="E94" s="645"/>
      <c r="F94" s="646" t="s">
        <v>167</v>
      </c>
      <c r="G94" s="646"/>
      <c r="H94" s="646"/>
      <c r="I94" s="643" t="s">
        <v>168</v>
      </c>
      <c r="J94" s="644"/>
      <c r="K94" s="644"/>
      <c r="L94" s="644"/>
      <c r="M94" s="644"/>
      <c r="N94" s="644"/>
      <c r="O94" s="645"/>
      <c r="P94" s="643" t="s">
        <v>169</v>
      </c>
      <c r="Q94" s="644"/>
      <c r="R94" s="644"/>
      <c r="S94" s="644"/>
      <c r="T94" s="644"/>
      <c r="U94" s="644"/>
      <c r="V94" s="644"/>
      <c r="W94" s="644"/>
      <c r="X94" s="644"/>
      <c r="Y94" s="645"/>
      <c r="Z94" s="643" t="s">
        <v>170</v>
      </c>
      <c r="AA94" s="644"/>
      <c r="AB94" s="644"/>
      <c r="AC94" s="644"/>
      <c r="AD94" s="645"/>
      <c r="AE94" s="643" t="s">
        <v>176</v>
      </c>
      <c r="AF94" s="644"/>
      <c r="AG94" s="644"/>
      <c r="AH94" s="649"/>
    </row>
    <row r="95" spans="1:34" ht="18.75" customHeight="1">
      <c r="A95" s="599"/>
      <c r="B95" s="650"/>
      <c r="C95" s="651"/>
      <c r="D95" s="651"/>
      <c r="E95" s="652"/>
      <c r="F95" s="656"/>
      <c r="G95" s="657"/>
      <c r="H95" s="658"/>
      <c r="I95" s="662"/>
      <c r="J95" s="663"/>
      <c r="K95" s="663"/>
      <c r="L95" s="663"/>
      <c r="M95" s="663"/>
      <c r="N95" s="663"/>
      <c r="O95" s="664"/>
      <c r="P95" s="616"/>
      <c r="Q95" s="617"/>
      <c r="R95" s="617"/>
      <c r="S95" s="617"/>
      <c r="T95" s="617"/>
      <c r="U95" s="617"/>
      <c r="V95" s="617"/>
      <c r="W95" s="617"/>
      <c r="X95" s="617"/>
      <c r="Y95" s="618"/>
      <c r="Z95" s="668"/>
      <c r="AA95" s="669"/>
      <c r="AB95" s="669"/>
      <c r="AC95" s="669"/>
      <c r="AD95" s="670"/>
      <c r="AE95" s="628"/>
      <c r="AF95" s="629"/>
      <c r="AG95" s="629"/>
      <c r="AH95" s="630"/>
    </row>
    <row r="96" spans="1:34" ht="18.75" customHeight="1" thickBot="1">
      <c r="A96" s="675"/>
      <c r="B96" s="653"/>
      <c r="C96" s="654"/>
      <c r="D96" s="654"/>
      <c r="E96" s="655"/>
      <c r="F96" s="659"/>
      <c r="G96" s="660"/>
      <c r="H96" s="661"/>
      <c r="I96" s="665"/>
      <c r="J96" s="666"/>
      <c r="K96" s="666"/>
      <c r="L96" s="666"/>
      <c r="M96" s="666"/>
      <c r="N96" s="666"/>
      <c r="O96" s="667"/>
      <c r="P96" s="622"/>
      <c r="Q96" s="623"/>
      <c r="R96" s="623"/>
      <c r="S96" s="623"/>
      <c r="T96" s="623"/>
      <c r="U96" s="623"/>
      <c r="V96" s="623"/>
      <c r="W96" s="623"/>
      <c r="X96" s="623"/>
      <c r="Y96" s="624"/>
      <c r="Z96" s="671"/>
      <c r="AA96" s="672"/>
      <c r="AB96" s="672"/>
      <c r="AC96" s="672"/>
      <c r="AD96" s="673"/>
      <c r="AE96" s="631"/>
      <c r="AF96" s="632"/>
      <c r="AG96" s="632"/>
      <c r="AH96" s="633"/>
    </row>
    <row r="97" spans="1:34" ht="18.75" customHeight="1" thickBot="1">
      <c r="A97" s="674">
        <v>14</v>
      </c>
      <c r="B97" s="612" t="s">
        <v>132</v>
      </c>
      <c r="C97" s="613"/>
      <c r="D97" s="613"/>
      <c r="E97" s="613"/>
      <c r="F97" s="613"/>
      <c r="G97" s="613"/>
      <c r="H97" s="614"/>
      <c r="I97" s="612" t="s">
        <v>164</v>
      </c>
      <c r="J97" s="613"/>
      <c r="K97" s="613"/>
      <c r="L97" s="613"/>
      <c r="M97" s="613"/>
      <c r="N97" s="613"/>
      <c r="O97" s="614"/>
      <c r="P97" s="612" t="s">
        <v>321</v>
      </c>
      <c r="Q97" s="613"/>
      <c r="R97" s="613"/>
      <c r="S97" s="613"/>
      <c r="T97" s="613"/>
      <c r="U97" s="613"/>
      <c r="V97" s="613"/>
      <c r="W97" s="613"/>
      <c r="X97" s="613"/>
      <c r="Y97" s="613"/>
      <c r="Z97" s="613"/>
      <c r="AA97" s="613"/>
      <c r="AB97" s="613"/>
      <c r="AC97" s="613"/>
      <c r="AD97" s="613"/>
      <c r="AE97" s="613"/>
      <c r="AF97" s="613"/>
      <c r="AG97" s="613"/>
      <c r="AH97" s="615"/>
    </row>
    <row r="98" spans="1:34" ht="18.75" customHeight="1">
      <c r="A98" s="599"/>
      <c r="B98" s="616"/>
      <c r="C98" s="617"/>
      <c r="D98" s="617"/>
      <c r="E98" s="617"/>
      <c r="F98" s="617"/>
      <c r="G98" s="617"/>
      <c r="H98" s="618"/>
      <c r="I98" s="616"/>
      <c r="J98" s="617"/>
      <c r="K98" s="617"/>
      <c r="L98" s="617"/>
      <c r="M98" s="617"/>
      <c r="N98" s="617"/>
      <c r="O98" s="618"/>
      <c r="P98" s="634"/>
      <c r="Q98" s="635"/>
      <c r="R98" s="635"/>
      <c r="S98" s="635"/>
      <c r="T98" s="635"/>
      <c r="U98" s="635"/>
      <c r="V98" s="635"/>
      <c r="W98" s="635"/>
      <c r="X98" s="635"/>
      <c r="Y98" s="635"/>
      <c r="Z98" s="635"/>
      <c r="AA98" s="635"/>
      <c r="AB98" s="635"/>
      <c r="AC98" s="635"/>
      <c r="AD98" s="635"/>
      <c r="AE98" s="635"/>
      <c r="AF98" s="635"/>
      <c r="AG98" s="635"/>
      <c r="AH98" s="636"/>
    </row>
    <row r="99" spans="1:34" ht="18.75" customHeight="1">
      <c r="A99" s="599"/>
      <c r="B99" s="619"/>
      <c r="C99" s="620"/>
      <c r="D99" s="620"/>
      <c r="E99" s="620"/>
      <c r="F99" s="620"/>
      <c r="G99" s="620"/>
      <c r="H99" s="621"/>
      <c r="I99" s="619"/>
      <c r="J99" s="620"/>
      <c r="K99" s="620"/>
      <c r="L99" s="620"/>
      <c r="M99" s="620"/>
      <c r="N99" s="620"/>
      <c r="O99" s="621"/>
      <c r="P99" s="637"/>
      <c r="Q99" s="638"/>
      <c r="R99" s="638"/>
      <c r="S99" s="638"/>
      <c r="T99" s="638"/>
      <c r="U99" s="638"/>
      <c r="V99" s="638"/>
      <c r="W99" s="638"/>
      <c r="X99" s="638"/>
      <c r="Y99" s="638"/>
      <c r="Z99" s="638"/>
      <c r="AA99" s="638"/>
      <c r="AB99" s="638"/>
      <c r="AC99" s="638"/>
      <c r="AD99" s="638"/>
      <c r="AE99" s="638"/>
      <c r="AF99" s="638"/>
      <c r="AG99" s="638"/>
      <c r="AH99" s="639"/>
    </row>
    <row r="100" spans="1:34" ht="18.75" customHeight="1" thickBot="1">
      <c r="A100" s="599"/>
      <c r="B100" s="622"/>
      <c r="C100" s="623"/>
      <c r="D100" s="623"/>
      <c r="E100" s="623"/>
      <c r="F100" s="623"/>
      <c r="G100" s="623"/>
      <c r="H100" s="624"/>
      <c r="I100" s="622"/>
      <c r="J100" s="623"/>
      <c r="K100" s="623"/>
      <c r="L100" s="623"/>
      <c r="M100" s="623"/>
      <c r="N100" s="623"/>
      <c r="O100" s="624"/>
      <c r="P100" s="640"/>
      <c r="Q100" s="641"/>
      <c r="R100" s="641"/>
      <c r="S100" s="641"/>
      <c r="T100" s="641"/>
      <c r="U100" s="641"/>
      <c r="V100" s="641"/>
      <c r="W100" s="641"/>
      <c r="X100" s="641"/>
      <c r="Y100" s="641"/>
      <c r="Z100" s="641"/>
      <c r="AA100" s="641"/>
      <c r="AB100" s="641"/>
      <c r="AC100" s="641"/>
      <c r="AD100" s="641"/>
      <c r="AE100" s="641"/>
      <c r="AF100" s="641"/>
      <c r="AG100" s="641"/>
      <c r="AH100" s="642"/>
    </row>
    <row r="101" spans="1:34" ht="39.75" customHeight="1" thickBot="1">
      <c r="A101" s="599"/>
      <c r="B101" s="643" t="s">
        <v>166</v>
      </c>
      <c r="C101" s="644"/>
      <c r="D101" s="644"/>
      <c r="E101" s="645"/>
      <c r="F101" s="646" t="s">
        <v>167</v>
      </c>
      <c r="G101" s="646"/>
      <c r="H101" s="646"/>
      <c r="I101" s="643" t="s">
        <v>168</v>
      </c>
      <c r="J101" s="644"/>
      <c r="K101" s="644"/>
      <c r="L101" s="644"/>
      <c r="M101" s="644"/>
      <c r="N101" s="644"/>
      <c r="O101" s="645"/>
      <c r="P101" s="643" t="s">
        <v>169</v>
      </c>
      <c r="Q101" s="644"/>
      <c r="R101" s="644"/>
      <c r="S101" s="644"/>
      <c r="T101" s="644"/>
      <c r="U101" s="644"/>
      <c r="V101" s="644"/>
      <c r="W101" s="644"/>
      <c r="X101" s="644"/>
      <c r="Y101" s="645"/>
      <c r="Z101" s="643" t="s">
        <v>170</v>
      </c>
      <c r="AA101" s="644"/>
      <c r="AB101" s="644"/>
      <c r="AC101" s="644"/>
      <c r="AD101" s="645"/>
      <c r="AE101" s="643" t="s">
        <v>176</v>
      </c>
      <c r="AF101" s="644"/>
      <c r="AG101" s="644"/>
      <c r="AH101" s="649"/>
    </row>
    <row r="102" spans="1:34" ht="18.75" customHeight="1">
      <c r="A102" s="599"/>
      <c r="B102" s="650"/>
      <c r="C102" s="651"/>
      <c r="D102" s="651"/>
      <c r="E102" s="652"/>
      <c r="F102" s="656"/>
      <c r="G102" s="657"/>
      <c r="H102" s="658"/>
      <c r="I102" s="662"/>
      <c r="J102" s="663"/>
      <c r="K102" s="663"/>
      <c r="L102" s="663"/>
      <c r="M102" s="663"/>
      <c r="N102" s="663"/>
      <c r="O102" s="664"/>
      <c r="P102" s="616"/>
      <c r="Q102" s="617"/>
      <c r="R102" s="617"/>
      <c r="S102" s="617"/>
      <c r="T102" s="617"/>
      <c r="U102" s="617"/>
      <c r="V102" s="617"/>
      <c r="W102" s="617"/>
      <c r="X102" s="617"/>
      <c r="Y102" s="618"/>
      <c r="Z102" s="668"/>
      <c r="AA102" s="669"/>
      <c r="AB102" s="669"/>
      <c r="AC102" s="669"/>
      <c r="AD102" s="670"/>
      <c r="AE102" s="628"/>
      <c r="AF102" s="629"/>
      <c r="AG102" s="629"/>
      <c r="AH102" s="630"/>
    </row>
    <row r="103" spans="1:34" ht="18.75" customHeight="1" thickBot="1">
      <c r="A103" s="675"/>
      <c r="B103" s="653"/>
      <c r="C103" s="654"/>
      <c r="D103" s="654"/>
      <c r="E103" s="655"/>
      <c r="F103" s="659"/>
      <c r="G103" s="660"/>
      <c r="H103" s="661"/>
      <c r="I103" s="665"/>
      <c r="J103" s="666"/>
      <c r="K103" s="666"/>
      <c r="L103" s="666"/>
      <c r="M103" s="666"/>
      <c r="N103" s="666"/>
      <c r="O103" s="667"/>
      <c r="P103" s="622"/>
      <c r="Q103" s="623"/>
      <c r="R103" s="623"/>
      <c r="S103" s="623"/>
      <c r="T103" s="623"/>
      <c r="U103" s="623"/>
      <c r="V103" s="623"/>
      <c r="W103" s="623"/>
      <c r="X103" s="623"/>
      <c r="Y103" s="624"/>
      <c r="Z103" s="671"/>
      <c r="AA103" s="672"/>
      <c r="AB103" s="672"/>
      <c r="AC103" s="672"/>
      <c r="AD103" s="673"/>
      <c r="AE103" s="631"/>
      <c r="AF103" s="632"/>
      <c r="AG103" s="632"/>
      <c r="AH103" s="633"/>
    </row>
    <row r="104" spans="1:34" ht="18.75" customHeight="1" thickBot="1">
      <c r="A104" s="674">
        <v>15</v>
      </c>
      <c r="B104" s="612" t="s">
        <v>132</v>
      </c>
      <c r="C104" s="613"/>
      <c r="D104" s="613"/>
      <c r="E104" s="613"/>
      <c r="F104" s="613"/>
      <c r="G104" s="613"/>
      <c r="H104" s="614"/>
      <c r="I104" s="612" t="s">
        <v>164</v>
      </c>
      <c r="J104" s="613"/>
      <c r="K104" s="613"/>
      <c r="L104" s="613"/>
      <c r="M104" s="613"/>
      <c r="N104" s="613"/>
      <c r="O104" s="614"/>
      <c r="P104" s="612" t="s">
        <v>321</v>
      </c>
      <c r="Q104" s="613"/>
      <c r="R104" s="613"/>
      <c r="S104" s="613"/>
      <c r="T104" s="613"/>
      <c r="U104" s="613"/>
      <c r="V104" s="613"/>
      <c r="W104" s="613"/>
      <c r="X104" s="613"/>
      <c r="Y104" s="613"/>
      <c r="Z104" s="613"/>
      <c r="AA104" s="613"/>
      <c r="AB104" s="613"/>
      <c r="AC104" s="613"/>
      <c r="AD104" s="613"/>
      <c r="AE104" s="613"/>
      <c r="AF104" s="613"/>
      <c r="AG104" s="613"/>
      <c r="AH104" s="615"/>
    </row>
    <row r="105" spans="1:34" ht="18.75" customHeight="1">
      <c r="A105" s="599"/>
      <c r="B105" s="616"/>
      <c r="C105" s="617"/>
      <c r="D105" s="617"/>
      <c r="E105" s="617"/>
      <c r="F105" s="617"/>
      <c r="G105" s="617"/>
      <c r="H105" s="618"/>
      <c r="I105" s="616"/>
      <c r="J105" s="617"/>
      <c r="K105" s="617"/>
      <c r="L105" s="617"/>
      <c r="M105" s="617"/>
      <c r="N105" s="617"/>
      <c r="O105" s="618"/>
      <c r="P105" s="634"/>
      <c r="Q105" s="635"/>
      <c r="R105" s="635"/>
      <c r="S105" s="635"/>
      <c r="T105" s="635"/>
      <c r="U105" s="635"/>
      <c r="V105" s="635"/>
      <c r="W105" s="635"/>
      <c r="X105" s="635"/>
      <c r="Y105" s="635"/>
      <c r="Z105" s="635"/>
      <c r="AA105" s="635"/>
      <c r="AB105" s="635"/>
      <c r="AC105" s="635"/>
      <c r="AD105" s="635"/>
      <c r="AE105" s="635"/>
      <c r="AF105" s="635"/>
      <c r="AG105" s="635"/>
      <c r="AH105" s="636"/>
    </row>
    <row r="106" spans="1:34" ht="18.75" customHeight="1">
      <c r="A106" s="599"/>
      <c r="B106" s="619"/>
      <c r="C106" s="620"/>
      <c r="D106" s="620"/>
      <c r="E106" s="620"/>
      <c r="F106" s="620"/>
      <c r="G106" s="620"/>
      <c r="H106" s="621"/>
      <c r="I106" s="619"/>
      <c r="J106" s="620"/>
      <c r="K106" s="620"/>
      <c r="L106" s="620"/>
      <c r="M106" s="620"/>
      <c r="N106" s="620"/>
      <c r="O106" s="621"/>
      <c r="P106" s="637"/>
      <c r="Q106" s="638"/>
      <c r="R106" s="638"/>
      <c r="S106" s="638"/>
      <c r="T106" s="638"/>
      <c r="U106" s="638"/>
      <c r="V106" s="638"/>
      <c r="W106" s="638"/>
      <c r="X106" s="638"/>
      <c r="Y106" s="638"/>
      <c r="Z106" s="638"/>
      <c r="AA106" s="638"/>
      <c r="AB106" s="638"/>
      <c r="AC106" s="638"/>
      <c r="AD106" s="638"/>
      <c r="AE106" s="638"/>
      <c r="AF106" s="638"/>
      <c r="AG106" s="638"/>
      <c r="AH106" s="639"/>
    </row>
    <row r="107" spans="1:34" ht="18.75" customHeight="1" thickBot="1">
      <c r="A107" s="599"/>
      <c r="B107" s="622"/>
      <c r="C107" s="623"/>
      <c r="D107" s="623"/>
      <c r="E107" s="623"/>
      <c r="F107" s="623"/>
      <c r="G107" s="623"/>
      <c r="H107" s="624"/>
      <c r="I107" s="622"/>
      <c r="J107" s="623"/>
      <c r="K107" s="623"/>
      <c r="L107" s="623"/>
      <c r="M107" s="623"/>
      <c r="N107" s="623"/>
      <c r="O107" s="624"/>
      <c r="P107" s="640"/>
      <c r="Q107" s="641"/>
      <c r="R107" s="641"/>
      <c r="S107" s="641"/>
      <c r="T107" s="641"/>
      <c r="U107" s="641"/>
      <c r="V107" s="641"/>
      <c r="W107" s="641"/>
      <c r="X107" s="641"/>
      <c r="Y107" s="641"/>
      <c r="Z107" s="641"/>
      <c r="AA107" s="641"/>
      <c r="AB107" s="641"/>
      <c r="AC107" s="641"/>
      <c r="AD107" s="641"/>
      <c r="AE107" s="641"/>
      <c r="AF107" s="641"/>
      <c r="AG107" s="641"/>
      <c r="AH107" s="642"/>
    </row>
    <row r="108" spans="1:34" ht="39.75" customHeight="1" thickBot="1">
      <c r="A108" s="599"/>
      <c r="B108" s="643" t="s">
        <v>166</v>
      </c>
      <c r="C108" s="644"/>
      <c r="D108" s="644"/>
      <c r="E108" s="645"/>
      <c r="F108" s="646" t="s">
        <v>167</v>
      </c>
      <c r="G108" s="646"/>
      <c r="H108" s="646"/>
      <c r="I108" s="643" t="s">
        <v>168</v>
      </c>
      <c r="J108" s="644"/>
      <c r="K108" s="644"/>
      <c r="L108" s="644"/>
      <c r="M108" s="644"/>
      <c r="N108" s="644"/>
      <c r="O108" s="645"/>
      <c r="P108" s="643" t="s">
        <v>169</v>
      </c>
      <c r="Q108" s="644"/>
      <c r="R108" s="644"/>
      <c r="S108" s="644"/>
      <c r="T108" s="644"/>
      <c r="U108" s="644"/>
      <c r="V108" s="644"/>
      <c r="W108" s="644"/>
      <c r="X108" s="644"/>
      <c r="Y108" s="645"/>
      <c r="Z108" s="643" t="s">
        <v>170</v>
      </c>
      <c r="AA108" s="644"/>
      <c r="AB108" s="644"/>
      <c r="AC108" s="644"/>
      <c r="AD108" s="645"/>
      <c r="AE108" s="643" t="s">
        <v>176</v>
      </c>
      <c r="AF108" s="644"/>
      <c r="AG108" s="644"/>
      <c r="AH108" s="649"/>
    </row>
    <row r="109" spans="1:34" ht="18.75" customHeight="1">
      <c r="A109" s="599"/>
      <c r="B109" s="650"/>
      <c r="C109" s="651"/>
      <c r="D109" s="651"/>
      <c r="E109" s="652"/>
      <c r="F109" s="656"/>
      <c r="G109" s="657"/>
      <c r="H109" s="658"/>
      <c r="I109" s="662"/>
      <c r="J109" s="663"/>
      <c r="K109" s="663"/>
      <c r="L109" s="663"/>
      <c r="M109" s="663"/>
      <c r="N109" s="663"/>
      <c r="O109" s="664"/>
      <c r="P109" s="616"/>
      <c r="Q109" s="617"/>
      <c r="R109" s="617"/>
      <c r="S109" s="617"/>
      <c r="T109" s="617"/>
      <c r="U109" s="617"/>
      <c r="V109" s="617"/>
      <c r="W109" s="617"/>
      <c r="X109" s="617"/>
      <c r="Y109" s="618"/>
      <c r="Z109" s="668"/>
      <c r="AA109" s="669"/>
      <c r="AB109" s="669"/>
      <c r="AC109" s="669"/>
      <c r="AD109" s="670"/>
      <c r="AE109" s="628"/>
      <c r="AF109" s="629"/>
      <c r="AG109" s="629"/>
      <c r="AH109" s="630"/>
    </row>
    <row r="110" spans="1:34" ht="18.75" customHeight="1" thickBot="1">
      <c r="A110" s="675"/>
      <c r="B110" s="653"/>
      <c r="C110" s="654"/>
      <c r="D110" s="654"/>
      <c r="E110" s="655"/>
      <c r="F110" s="659"/>
      <c r="G110" s="660"/>
      <c r="H110" s="661"/>
      <c r="I110" s="665"/>
      <c r="J110" s="666"/>
      <c r="K110" s="666"/>
      <c r="L110" s="666"/>
      <c r="M110" s="666"/>
      <c r="N110" s="666"/>
      <c r="O110" s="667"/>
      <c r="P110" s="622"/>
      <c r="Q110" s="623"/>
      <c r="R110" s="623"/>
      <c r="S110" s="623"/>
      <c r="T110" s="623"/>
      <c r="U110" s="623"/>
      <c r="V110" s="623"/>
      <c r="W110" s="623"/>
      <c r="X110" s="623"/>
      <c r="Y110" s="624"/>
      <c r="Z110" s="671"/>
      <c r="AA110" s="672"/>
      <c r="AB110" s="672"/>
      <c r="AC110" s="672"/>
      <c r="AD110" s="673"/>
      <c r="AE110" s="631"/>
      <c r="AF110" s="632"/>
      <c r="AG110" s="632"/>
      <c r="AH110" s="633"/>
    </row>
    <row r="111" spans="1:34" ht="18.75" customHeight="1" thickBot="1">
      <c r="A111" s="674">
        <v>16</v>
      </c>
      <c r="B111" s="612" t="s">
        <v>132</v>
      </c>
      <c r="C111" s="613"/>
      <c r="D111" s="613"/>
      <c r="E111" s="613"/>
      <c r="F111" s="613"/>
      <c r="G111" s="613"/>
      <c r="H111" s="614"/>
      <c r="I111" s="612" t="s">
        <v>164</v>
      </c>
      <c r="J111" s="613"/>
      <c r="K111" s="613"/>
      <c r="L111" s="613"/>
      <c r="M111" s="613"/>
      <c r="N111" s="613"/>
      <c r="O111" s="614"/>
      <c r="P111" s="612" t="s">
        <v>321</v>
      </c>
      <c r="Q111" s="613"/>
      <c r="R111" s="613"/>
      <c r="S111" s="613"/>
      <c r="T111" s="613"/>
      <c r="U111" s="613"/>
      <c r="V111" s="613"/>
      <c r="W111" s="613"/>
      <c r="X111" s="613"/>
      <c r="Y111" s="613"/>
      <c r="Z111" s="613"/>
      <c r="AA111" s="613"/>
      <c r="AB111" s="613"/>
      <c r="AC111" s="613"/>
      <c r="AD111" s="613"/>
      <c r="AE111" s="613"/>
      <c r="AF111" s="613"/>
      <c r="AG111" s="613"/>
      <c r="AH111" s="615"/>
    </row>
    <row r="112" spans="1:34" ht="18.75" customHeight="1">
      <c r="A112" s="599"/>
      <c r="B112" s="616"/>
      <c r="C112" s="617"/>
      <c r="D112" s="617"/>
      <c r="E112" s="617"/>
      <c r="F112" s="617"/>
      <c r="G112" s="617"/>
      <c r="H112" s="618"/>
      <c r="I112" s="616"/>
      <c r="J112" s="617"/>
      <c r="K112" s="617"/>
      <c r="L112" s="617"/>
      <c r="M112" s="617"/>
      <c r="N112" s="617"/>
      <c r="O112" s="618"/>
      <c r="P112" s="634"/>
      <c r="Q112" s="635"/>
      <c r="R112" s="635"/>
      <c r="S112" s="635"/>
      <c r="T112" s="635"/>
      <c r="U112" s="635"/>
      <c r="V112" s="635"/>
      <c r="W112" s="635"/>
      <c r="X112" s="635"/>
      <c r="Y112" s="635"/>
      <c r="Z112" s="635"/>
      <c r="AA112" s="635"/>
      <c r="AB112" s="635"/>
      <c r="AC112" s="635"/>
      <c r="AD112" s="635"/>
      <c r="AE112" s="635"/>
      <c r="AF112" s="635"/>
      <c r="AG112" s="635"/>
      <c r="AH112" s="636"/>
    </row>
    <row r="113" spans="1:34" ht="18.75" customHeight="1">
      <c r="A113" s="599"/>
      <c r="B113" s="619"/>
      <c r="C113" s="620"/>
      <c r="D113" s="620"/>
      <c r="E113" s="620"/>
      <c r="F113" s="620"/>
      <c r="G113" s="620"/>
      <c r="H113" s="621"/>
      <c r="I113" s="619"/>
      <c r="J113" s="620"/>
      <c r="K113" s="620"/>
      <c r="L113" s="620"/>
      <c r="M113" s="620"/>
      <c r="N113" s="620"/>
      <c r="O113" s="621"/>
      <c r="P113" s="637"/>
      <c r="Q113" s="638"/>
      <c r="R113" s="638"/>
      <c r="S113" s="638"/>
      <c r="T113" s="638"/>
      <c r="U113" s="638"/>
      <c r="V113" s="638"/>
      <c r="W113" s="638"/>
      <c r="X113" s="638"/>
      <c r="Y113" s="638"/>
      <c r="Z113" s="638"/>
      <c r="AA113" s="638"/>
      <c r="AB113" s="638"/>
      <c r="AC113" s="638"/>
      <c r="AD113" s="638"/>
      <c r="AE113" s="638"/>
      <c r="AF113" s="638"/>
      <c r="AG113" s="638"/>
      <c r="AH113" s="639"/>
    </row>
    <row r="114" spans="1:34" ht="18.75" customHeight="1" thickBot="1">
      <c r="A114" s="599"/>
      <c r="B114" s="622"/>
      <c r="C114" s="623"/>
      <c r="D114" s="623"/>
      <c r="E114" s="623"/>
      <c r="F114" s="623"/>
      <c r="G114" s="623"/>
      <c r="H114" s="624"/>
      <c r="I114" s="622"/>
      <c r="J114" s="623"/>
      <c r="K114" s="623"/>
      <c r="L114" s="623"/>
      <c r="M114" s="623"/>
      <c r="N114" s="623"/>
      <c r="O114" s="624"/>
      <c r="P114" s="640"/>
      <c r="Q114" s="641"/>
      <c r="R114" s="641"/>
      <c r="S114" s="641"/>
      <c r="T114" s="641"/>
      <c r="U114" s="641"/>
      <c r="V114" s="641"/>
      <c r="W114" s="641"/>
      <c r="X114" s="641"/>
      <c r="Y114" s="641"/>
      <c r="Z114" s="641"/>
      <c r="AA114" s="641"/>
      <c r="AB114" s="641"/>
      <c r="AC114" s="641"/>
      <c r="AD114" s="641"/>
      <c r="AE114" s="641"/>
      <c r="AF114" s="641"/>
      <c r="AG114" s="641"/>
      <c r="AH114" s="642"/>
    </row>
    <row r="115" spans="1:34" ht="39.75" customHeight="1" thickBot="1">
      <c r="A115" s="599"/>
      <c r="B115" s="643" t="s">
        <v>166</v>
      </c>
      <c r="C115" s="644"/>
      <c r="D115" s="644"/>
      <c r="E115" s="645"/>
      <c r="F115" s="646" t="s">
        <v>167</v>
      </c>
      <c r="G115" s="646"/>
      <c r="H115" s="646"/>
      <c r="I115" s="643" t="s">
        <v>168</v>
      </c>
      <c r="J115" s="644"/>
      <c r="K115" s="644"/>
      <c r="L115" s="644"/>
      <c r="M115" s="644"/>
      <c r="N115" s="644"/>
      <c r="O115" s="645"/>
      <c r="P115" s="643" t="s">
        <v>169</v>
      </c>
      <c r="Q115" s="644"/>
      <c r="R115" s="644"/>
      <c r="S115" s="644"/>
      <c r="T115" s="644"/>
      <c r="U115" s="644"/>
      <c r="V115" s="644"/>
      <c r="W115" s="644"/>
      <c r="X115" s="644"/>
      <c r="Y115" s="645"/>
      <c r="Z115" s="643" t="s">
        <v>170</v>
      </c>
      <c r="AA115" s="644"/>
      <c r="AB115" s="644"/>
      <c r="AC115" s="644"/>
      <c r="AD115" s="645"/>
      <c r="AE115" s="643" t="s">
        <v>176</v>
      </c>
      <c r="AF115" s="644"/>
      <c r="AG115" s="644"/>
      <c r="AH115" s="649"/>
    </row>
    <row r="116" spans="1:34" ht="18.75" customHeight="1">
      <c r="A116" s="599"/>
      <c r="B116" s="650"/>
      <c r="C116" s="651"/>
      <c r="D116" s="651"/>
      <c r="E116" s="652"/>
      <c r="F116" s="656"/>
      <c r="G116" s="657"/>
      <c r="H116" s="658"/>
      <c r="I116" s="662"/>
      <c r="J116" s="663"/>
      <c r="K116" s="663"/>
      <c r="L116" s="663"/>
      <c r="M116" s="663"/>
      <c r="N116" s="663"/>
      <c r="O116" s="664"/>
      <c r="P116" s="616"/>
      <c r="Q116" s="617"/>
      <c r="R116" s="617"/>
      <c r="S116" s="617"/>
      <c r="T116" s="617"/>
      <c r="U116" s="617"/>
      <c r="V116" s="617"/>
      <c r="W116" s="617"/>
      <c r="X116" s="617"/>
      <c r="Y116" s="618"/>
      <c r="Z116" s="668"/>
      <c r="AA116" s="669"/>
      <c r="AB116" s="669"/>
      <c r="AC116" s="669"/>
      <c r="AD116" s="670"/>
      <c r="AE116" s="628"/>
      <c r="AF116" s="629"/>
      <c r="AG116" s="629"/>
      <c r="AH116" s="630"/>
    </row>
    <row r="117" spans="1:34" ht="18.75" customHeight="1" thickBot="1">
      <c r="A117" s="675"/>
      <c r="B117" s="653"/>
      <c r="C117" s="654"/>
      <c r="D117" s="654"/>
      <c r="E117" s="655"/>
      <c r="F117" s="659"/>
      <c r="G117" s="660"/>
      <c r="H117" s="661"/>
      <c r="I117" s="665"/>
      <c r="J117" s="666"/>
      <c r="K117" s="666"/>
      <c r="L117" s="666"/>
      <c r="M117" s="666"/>
      <c r="N117" s="666"/>
      <c r="O117" s="667"/>
      <c r="P117" s="622"/>
      <c r="Q117" s="623"/>
      <c r="R117" s="623"/>
      <c r="S117" s="623"/>
      <c r="T117" s="623"/>
      <c r="U117" s="623"/>
      <c r="V117" s="623"/>
      <c r="W117" s="623"/>
      <c r="X117" s="623"/>
      <c r="Y117" s="624"/>
      <c r="Z117" s="671"/>
      <c r="AA117" s="672"/>
      <c r="AB117" s="672"/>
      <c r="AC117" s="672"/>
      <c r="AD117" s="673"/>
      <c r="AE117" s="631"/>
      <c r="AF117" s="632"/>
      <c r="AG117" s="632"/>
      <c r="AH117" s="633"/>
    </row>
    <row r="118" spans="1:34" ht="18.75" customHeight="1" thickBot="1">
      <c r="A118" s="674">
        <v>17</v>
      </c>
      <c r="B118" s="612" t="s">
        <v>132</v>
      </c>
      <c r="C118" s="613"/>
      <c r="D118" s="613"/>
      <c r="E118" s="613"/>
      <c r="F118" s="613"/>
      <c r="G118" s="613"/>
      <c r="H118" s="614"/>
      <c r="I118" s="612" t="s">
        <v>164</v>
      </c>
      <c r="J118" s="613"/>
      <c r="K118" s="613"/>
      <c r="L118" s="613"/>
      <c r="M118" s="613"/>
      <c r="N118" s="613"/>
      <c r="O118" s="614"/>
      <c r="P118" s="612" t="s">
        <v>321</v>
      </c>
      <c r="Q118" s="613"/>
      <c r="R118" s="613"/>
      <c r="S118" s="613"/>
      <c r="T118" s="613"/>
      <c r="U118" s="613"/>
      <c r="V118" s="613"/>
      <c r="W118" s="613"/>
      <c r="X118" s="613"/>
      <c r="Y118" s="613"/>
      <c r="Z118" s="613"/>
      <c r="AA118" s="613"/>
      <c r="AB118" s="613"/>
      <c r="AC118" s="613"/>
      <c r="AD118" s="613"/>
      <c r="AE118" s="613"/>
      <c r="AF118" s="613"/>
      <c r="AG118" s="613"/>
      <c r="AH118" s="615"/>
    </row>
    <row r="119" spans="1:34" ht="18.75" customHeight="1">
      <c r="A119" s="599"/>
      <c r="B119" s="616"/>
      <c r="C119" s="617"/>
      <c r="D119" s="617"/>
      <c r="E119" s="617"/>
      <c r="F119" s="617"/>
      <c r="G119" s="617"/>
      <c r="H119" s="618"/>
      <c r="I119" s="616"/>
      <c r="J119" s="617"/>
      <c r="K119" s="617"/>
      <c r="L119" s="617"/>
      <c r="M119" s="617"/>
      <c r="N119" s="617"/>
      <c r="O119" s="618"/>
      <c r="P119" s="634"/>
      <c r="Q119" s="635"/>
      <c r="R119" s="635"/>
      <c r="S119" s="635"/>
      <c r="T119" s="635"/>
      <c r="U119" s="635"/>
      <c r="V119" s="635"/>
      <c r="W119" s="635"/>
      <c r="X119" s="635"/>
      <c r="Y119" s="635"/>
      <c r="Z119" s="635"/>
      <c r="AA119" s="635"/>
      <c r="AB119" s="635"/>
      <c r="AC119" s="635"/>
      <c r="AD119" s="635"/>
      <c r="AE119" s="635"/>
      <c r="AF119" s="635"/>
      <c r="AG119" s="635"/>
      <c r="AH119" s="636"/>
    </row>
    <row r="120" spans="1:34" ht="18.75" customHeight="1">
      <c r="A120" s="599"/>
      <c r="B120" s="619"/>
      <c r="C120" s="620"/>
      <c r="D120" s="620"/>
      <c r="E120" s="620"/>
      <c r="F120" s="620"/>
      <c r="G120" s="620"/>
      <c r="H120" s="621"/>
      <c r="I120" s="619"/>
      <c r="J120" s="620"/>
      <c r="K120" s="620"/>
      <c r="L120" s="620"/>
      <c r="M120" s="620"/>
      <c r="N120" s="620"/>
      <c r="O120" s="621"/>
      <c r="P120" s="637"/>
      <c r="Q120" s="638"/>
      <c r="R120" s="638"/>
      <c r="S120" s="638"/>
      <c r="T120" s="638"/>
      <c r="U120" s="638"/>
      <c r="V120" s="638"/>
      <c r="W120" s="638"/>
      <c r="X120" s="638"/>
      <c r="Y120" s="638"/>
      <c r="Z120" s="638"/>
      <c r="AA120" s="638"/>
      <c r="AB120" s="638"/>
      <c r="AC120" s="638"/>
      <c r="AD120" s="638"/>
      <c r="AE120" s="638"/>
      <c r="AF120" s="638"/>
      <c r="AG120" s="638"/>
      <c r="AH120" s="639"/>
    </row>
    <row r="121" spans="1:34" ht="18.75" customHeight="1" thickBot="1">
      <c r="A121" s="599"/>
      <c r="B121" s="622"/>
      <c r="C121" s="623"/>
      <c r="D121" s="623"/>
      <c r="E121" s="623"/>
      <c r="F121" s="623"/>
      <c r="G121" s="623"/>
      <c r="H121" s="624"/>
      <c r="I121" s="622"/>
      <c r="J121" s="623"/>
      <c r="K121" s="623"/>
      <c r="L121" s="623"/>
      <c r="M121" s="623"/>
      <c r="N121" s="623"/>
      <c r="O121" s="624"/>
      <c r="P121" s="640"/>
      <c r="Q121" s="641"/>
      <c r="R121" s="641"/>
      <c r="S121" s="641"/>
      <c r="T121" s="641"/>
      <c r="U121" s="641"/>
      <c r="V121" s="641"/>
      <c r="W121" s="641"/>
      <c r="X121" s="641"/>
      <c r="Y121" s="641"/>
      <c r="Z121" s="641"/>
      <c r="AA121" s="641"/>
      <c r="AB121" s="641"/>
      <c r="AC121" s="641"/>
      <c r="AD121" s="641"/>
      <c r="AE121" s="641"/>
      <c r="AF121" s="641"/>
      <c r="AG121" s="641"/>
      <c r="AH121" s="642"/>
    </row>
    <row r="122" spans="1:34" ht="30" customHeight="1" thickBot="1">
      <c r="A122" s="599"/>
      <c r="B122" s="643" t="s">
        <v>166</v>
      </c>
      <c r="C122" s="644"/>
      <c r="D122" s="644"/>
      <c r="E122" s="645"/>
      <c r="F122" s="646" t="s">
        <v>167</v>
      </c>
      <c r="G122" s="646"/>
      <c r="H122" s="646"/>
      <c r="I122" s="643" t="s">
        <v>168</v>
      </c>
      <c r="J122" s="644"/>
      <c r="K122" s="644"/>
      <c r="L122" s="644"/>
      <c r="M122" s="644"/>
      <c r="N122" s="644"/>
      <c r="O122" s="645"/>
      <c r="P122" s="643" t="s">
        <v>169</v>
      </c>
      <c r="Q122" s="644"/>
      <c r="R122" s="644"/>
      <c r="S122" s="644"/>
      <c r="T122" s="644"/>
      <c r="U122" s="644"/>
      <c r="V122" s="644"/>
      <c r="W122" s="644"/>
      <c r="X122" s="644"/>
      <c r="Y122" s="645"/>
      <c r="Z122" s="643" t="s">
        <v>170</v>
      </c>
      <c r="AA122" s="644"/>
      <c r="AB122" s="644"/>
      <c r="AC122" s="644"/>
      <c r="AD122" s="645"/>
      <c r="AE122" s="643" t="s">
        <v>176</v>
      </c>
      <c r="AF122" s="644"/>
      <c r="AG122" s="644"/>
      <c r="AH122" s="649"/>
    </row>
    <row r="123" spans="1:34" ht="18.75" customHeight="1">
      <c r="A123" s="599"/>
      <c r="B123" s="650"/>
      <c r="C123" s="651"/>
      <c r="D123" s="651"/>
      <c r="E123" s="652"/>
      <c r="F123" s="656"/>
      <c r="G123" s="657"/>
      <c r="H123" s="658"/>
      <c r="I123" s="662"/>
      <c r="J123" s="663"/>
      <c r="K123" s="663"/>
      <c r="L123" s="663"/>
      <c r="M123" s="663"/>
      <c r="N123" s="663"/>
      <c r="O123" s="664"/>
      <c r="P123" s="616"/>
      <c r="Q123" s="617"/>
      <c r="R123" s="617"/>
      <c r="S123" s="617"/>
      <c r="T123" s="617"/>
      <c r="U123" s="617"/>
      <c r="V123" s="617"/>
      <c r="W123" s="617"/>
      <c r="X123" s="617"/>
      <c r="Y123" s="618"/>
      <c r="Z123" s="668"/>
      <c r="AA123" s="669"/>
      <c r="AB123" s="669"/>
      <c r="AC123" s="669"/>
      <c r="AD123" s="670"/>
      <c r="AE123" s="628"/>
      <c r="AF123" s="629"/>
      <c r="AG123" s="629"/>
      <c r="AH123" s="630"/>
    </row>
    <row r="124" spans="1:34" ht="18.75" customHeight="1" thickBot="1">
      <c r="A124" s="675"/>
      <c r="B124" s="653"/>
      <c r="C124" s="654"/>
      <c r="D124" s="654"/>
      <c r="E124" s="655"/>
      <c r="F124" s="659"/>
      <c r="G124" s="660"/>
      <c r="H124" s="661"/>
      <c r="I124" s="665"/>
      <c r="J124" s="666"/>
      <c r="K124" s="666"/>
      <c r="L124" s="666"/>
      <c r="M124" s="666"/>
      <c r="N124" s="666"/>
      <c r="O124" s="667"/>
      <c r="P124" s="622"/>
      <c r="Q124" s="623"/>
      <c r="R124" s="623"/>
      <c r="S124" s="623"/>
      <c r="T124" s="623"/>
      <c r="U124" s="623"/>
      <c r="V124" s="623"/>
      <c r="W124" s="623"/>
      <c r="X124" s="623"/>
      <c r="Y124" s="624"/>
      <c r="Z124" s="671"/>
      <c r="AA124" s="672"/>
      <c r="AB124" s="672"/>
      <c r="AC124" s="672"/>
      <c r="AD124" s="673"/>
      <c r="AE124" s="631"/>
      <c r="AF124" s="632"/>
      <c r="AG124" s="632"/>
      <c r="AH124" s="633"/>
    </row>
    <row r="125" spans="1:34" ht="18.75" customHeight="1" thickBot="1">
      <c r="A125" s="674">
        <v>18</v>
      </c>
      <c r="B125" s="612" t="s">
        <v>132</v>
      </c>
      <c r="C125" s="613"/>
      <c r="D125" s="613"/>
      <c r="E125" s="613"/>
      <c r="F125" s="613"/>
      <c r="G125" s="613"/>
      <c r="H125" s="614"/>
      <c r="I125" s="612" t="s">
        <v>164</v>
      </c>
      <c r="J125" s="613"/>
      <c r="K125" s="613"/>
      <c r="L125" s="613"/>
      <c r="M125" s="613"/>
      <c r="N125" s="613"/>
      <c r="O125" s="614"/>
      <c r="P125" s="612" t="s">
        <v>321</v>
      </c>
      <c r="Q125" s="613"/>
      <c r="R125" s="613"/>
      <c r="S125" s="613"/>
      <c r="T125" s="613"/>
      <c r="U125" s="613"/>
      <c r="V125" s="613"/>
      <c r="W125" s="613"/>
      <c r="X125" s="613"/>
      <c r="Y125" s="613"/>
      <c r="Z125" s="613"/>
      <c r="AA125" s="613"/>
      <c r="AB125" s="613"/>
      <c r="AC125" s="613"/>
      <c r="AD125" s="613"/>
      <c r="AE125" s="613"/>
      <c r="AF125" s="613"/>
      <c r="AG125" s="613"/>
      <c r="AH125" s="615"/>
    </row>
    <row r="126" spans="1:34" ht="18.75" customHeight="1">
      <c r="A126" s="599"/>
      <c r="B126" s="616"/>
      <c r="C126" s="617"/>
      <c r="D126" s="617"/>
      <c r="E126" s="617"/>
      <c r="F126" s="617"/>
      <c r="G126" s="617"/>
      <c r="H126" s="618"/>
      <c r="I126" s="616"/>
      <c r="J126" s="617"/>
      <c r="K126" s="617"/>
      <c r="L126" s="617"/>
      <c r="M126" s="617"/>
      <c r="N126" s="617"/>
      <c r="O126" s="618"/>
      <c r="P126" s="634"/>
      <c r="Q126" s="635"/>
      <c r="R126" s="635"/>
      <c r="S126" s="635"/>
      <c r="T126" s="635"/>
      <c r="U126" s="635"/>
      <c r="V126" s="635"/>
      <c r="W126" s="635"/>
      <c r="X126" s="635"/>
      <c r="Y126" s="635"/>
      <c r="Z126" s="635"/>
      <c r="AA126" s="635"/>
      <c r="AB126" s="635"/>
      <c r="AC126" s="635"/>
      <c r="AD126" s="635"/>
      <c r="AE126" s="635"/>
      <c r="AF126" s="635"/>
      <c r="AG126" s="635"/>
      <c r="AH126" s="636"/>
    </row>
    <row r="127" spans="1:34" ht="18.75" customHeight="1">
      <c r="A127" s="599"/>
      <c r="B127" s="619"/>
      <c r="C127" s="620"/>
      <c r="D127" s="620"/>
      <c r="E127" s="620"/>
      <c r="F127" s="620"/>
      <c r="G127" s="620"/>
      <c r="H127" s="621"/>
      <c r="I127" s="619"/>
      <c r="J127" s="620"/>
      <c r="K127" s="620"/>
      <c r="L127" s="620"/>
      <c r="M127" s="620"/>
      <c r="N127" s="620"/>
      <c r="O127" s="621"/>
      <c r="P127" s="637"/>
      <c r="Q127" s="638"/>
      <c r="R127" s="638"/>
      <c r="S127" s="638"/>
      <c r="T127" s="638"/>
      <c r="U127" s="638"/>
      <c r="V127" s="638"/>
      <c r="W127" s="638"/>
      <c r="X127" s="638"/>
      <c r="Y127" s="638"/>
      <c r="Z127" s="638"/>
      <c r="AA127" s="638"/>
      <c r="AB127" s="638"/>
      <c r="AC127" s="638"/>
      <c r="AD127" s="638"/>
      <c r="AE127" s="638"/>
      <c r="AF127" s="638"/>
      <c r="AG127" s="638"/>
      <c r="AH127" s="639"/>
    </row>
    <row r="128" spans="1:34" ht="18.75" customHeight="1" thickBot="1">
      <c r="A128" s="599"/>
      <c r="B128" s="622"/>
      <c r="C128" s="623"/>
      <c r="D128" s="623"/>
      <c r="E128" s="623"/>
      <c r="F128" s="623"/>
      <c r="G128" s="623"/>
      <c r="H128" s="624"/>
      <c r="I128" s="622"/>
      <c r="J128" s="623"/>
      <c r="K128" s="623"/>
      <c r="L128" s="623"/>
      <c r="M128" s="623"/>
      <c r="N128" s="623"/>
      <c r="O128" s="624"/>
      <c r="P128" s="640"/>
      <c r="Q128" s="641"/>
      <c r="R128" s="641"/>
      <c r="S128" s="641"/>
      <c r="T128" s="641"/>
      <c r="U128" s="641"/>
      <c r="V128" s="641"/>
      <c r="W128" s="641"/>
      <c r="X128" s="641"/>
      <c r="Y128" s="641"/>
      <c r="Z128" s="641"/>
      <c r="AA128" s="641"/>
      <c r="AB128" s="641"/>
      <c r="AC128" s="641"/>
      <c r="AD128" s="641"/>
      <c r="AE128" s="641"/>
      <c r="AF128" s="641"/>
      <c r="AG128" s="641"/>
      <c r="AH128" s="642"/>
    </row>
    <row r="129" spans="1:34" ht="39.75" customHeight="1" thickBot="1">
      <c r="A129" s="599"/>
      <c r="B129" s="643" t="s">
        <v>166</v>
      </c>
      <c r="C129" s="644"/>
      <c r="D129" s="644"/>
      <c r="E129" s="645"/>
      <c r="F129" s="646" t="s">
        <v>167</v>
      </c>
      <c r="G129" s="646"/>
      <c r="H129" s="646"/>
      <c r="I129" s="643" t="s">
        <v>168</v>
      </c>
      <c r="J129" s="644"/>
      <c r="K129" s="644"/>
      <c r="L129" s="644"/>
      <c r="M129" s="644"/>
      <c r="N129" s="644"/>
      <c r="O129" s="645"/>
      <c r="P129" s="643" t="s">
        <v>169</v>
      </c>
      <c r="Q129" s="644"/>
      <c r="R129" s="644"/>
      <c r="S129" s="644"/>
      <c r="T129" s="644"/>
      <c r="U129" s="644"/>
      <c r="V129" s="644"/>
      <c r="W129" s="644"/>
      <c r="X129" s="644"/>
      <c r="Y129" s="645"/>
      <c r="Z129" s="643" t="s">
        <v>170</v>
      </c>
      <c r="AA129" s="644"/>
      <c r="AB129" s="644"/>
      <c r="AC129" s="644"/>
      <c r="AD129" s="645"/>
      <c r="AE129" s="643" t="s">
        <v>176</v>
      </c>
      <c r="AF129" s="644"/>
      <c r="AG129" s="644"/>
      <c r="AH129" s="649"/>
    </row>
    <row r="130" spans="1:34" ht="18.75" customHeight="1">
      <c r="A130" s="599"/>
      <c r="B130" s="650"/>
      <c r="C130" s="651"/>
      <c r="D130" s="651"/>
      <c r="E130" s="652"/>
      <c r="F130" s="656"/>
      <c r="G130" s="657"/>
      <c r="H130" s="658"/>
      <c r="I130" s="662"/>
      <c r="J130" s="663"/>
      <c r="K130" s="663"/>
      <c r="L130" s="663"/>
      <c r="M130" s="663"/>
      <c r="N130" s="663"/>
      <c r="O130" s="664"/>
      <c r="P130" s="616"/>
      <c r="Q130" s="617"/>
      <c r="R130" s="617"/>
      <c r="S130" s="617"/>
      <c r="T130" s="617"/>
      <c r="U130" s="617"/>
      <c r="V130" s="617"/>
      <c r="W130" s="617"/>
      <c r="X130" s="617"/>
      <c r="Y130" s="618"/>
      <c r="Z130" s="668"/>
      <c r="AA130" s="669"/>
      <c r="AB130" s="669"/>
      <c r="AC130" s="669"/>
      <c r="AD130" s="670"/>
      <c r="AE130" s="628"/>
      <c r="AF130" s="629"/>
      <c r="AG130" s="629"/>
      <c r="AH130" s="630"/>
    </row>
    <row r="131" spans="1:34" ht="18.75" customHeight="1" thickBot="1">
      <c r="A131" s="675"/>
      <c r="B131" s="653"/>
      <c r="C131" s="654"/>
      <c r="D131" s="654"/>
      <c r="E131" s="655"/>
      <c r="F131" s="659"/>
      <c r="G131" s="660"/>
      <c r="H131" s="661"/>
      <c r="I131" s="665"/>
      <c r="J131" s="666"/>
      <c r="K131" s="666"/>
      <c r="L131" s="666"/>
      <c r="M131" s="666"/>
      <c r="N131" s="666"/>
      <c r="O131" s="667"/>
      <c r="P131" s="622"/>
      <c r="Q131" s="623"/>
      <c r="R131" s="623"/>
      <c r="S131" s="623"/>
      <c r="T131" s="623"/>
      <c r="U131" s="623"/>
      <c r="V131" s="623"/>
      <c r="W131" s="623"/>
      <c r="X131" s="623"/>
      <c r="Y131" s="624"/>
      <c r="Z131" s="671"/>
      <c r="AA131" s="672"/>
      <c r="AB131" s="672"/>
      <c r="AC131" s="672"/>
      <c r="AD131" s="673"/>
      <c r="AE131" s="631"/>
      <c r="AF131" s="632"/>
      <c r="AG131" s="632"/>
      <c r="AH131" s="633"/>
    </row>
    <row r="132" spans="1:34" ht="18.75" customHeight="1" thickBot="1">
      <c r="A132" s="674">
        <v>19</v>
      </c>
      <c r="B132" s="612" t="s">
        <v>132</v>
      </c>
      <c r="C132" s="613"/>
      <c r="D132" s="613"/>
      <c r="E132" s="613"/>
      <c r="F132" s="613"/>
      <c r="G132" s="613"/>
      <c r="H132" s="614"/>
      <c r="I132" s="612" t="s">
        <v>164</v>
      </c>
      <c r="J132" s="613"/>
      <c r="K132" s="613"/>
      <c r="L132" s="613"/>
      <c r="M132" s="613"/>
      <c r="N132" s="613"/>
      <c r="O132" s="614"/>
      <c r="P132" s="612" t="s">
        <v>321</v>
      </c>
      <c r="Q132" s="613"/>
      <c r="R132" s="613"/>
      <c r="S132" s="613"/>
      <c r="T132" s="613"/>
      <c r="U132" s="613"/>
      <c r="V132" s="613"/>
      <c r="W132" s="613"/>
      <c r="X132" s="613"/>
      <c r="Y132" s="613"/>
      <c r="Z132" s="613"/>
      <c r="AA132" s="613"/>
      <c r="AB132" s="613"/>
      <c r="AC132" s="613"/>
      <c r="AD132" s="613"/>
      <c r="AE132" s="613"/>
      <c r="AF132" s="613"/>
      <c r="AG132" s="613"/>
      <c r="AH132" s="615"/>
    </row>
    <row r="133" spans="1:34" ht="18.75" customHeight="1">
      <c r="A133" s="599"/>
      <c r="B133" s="616"/>
      <c r="C133" s="617"/>
      <c r="D133" s="617"/>
      <c r="E133" s="617"/>
      <c r="F133" s="617"/>
      <c r="G133" s="617"/>
      <c r="H133" s="618"/>
      <c r="I133" s="616"/>
      <c r="J133" s="617"/>
      <c r="K133" s="617"/>
      <c r="L133" s="617"/>
      <c r="M133" s="617"/>
      <c r="N133" s="617"/>
      <c r="O133" s="618"/>
      <c r="P133" s="634"/>
      <c r="Q133" s="635"/>
      <c r="R133" s="635"/>
      <c r="S133" s="635"/>
      <c r="T133" s="635"/>
      <c r="U133" s="635"/>
      <c r="V133" s="635"/>
      <c r="W133" s="635"/>
      <c r="X133" s="635"/>
      <c r="Y133" s="635"/>
      <c r="Z133" s="635"/>
      <c r="AA133" s="635"/>
      <c r="AB133" s="635"/>
      <c r="AC133" s="635"/>
      <c r="AD133" s="635"/>
      <c r="AE133" s="635"/>
      <c r="AF133" s="635"/>
      <c r="AG133" s="635"/>
      <c r="AH133" s="636"/>
    </row>
    <row r="134" spans="1:34" ht="18.75" customHeight="1">
      <c r="A134" s="599"/>
      <c r="B134" s="619"/>
      <c r="C134" s="620"/>
      <c r="D134" s="620"/>
      <c r="E134" s="620"/>
      <c r="F134" s="620"/>
      <c r="G134" s="620"/>
      <c r="H134" s="621"/>
      <c r="I134" s="619"/>
      <c r="J134" s="620"/>
      <c r="K134" s="620"/>
      <c r="L134" s="620"/>
      <c r="M134" s="620"/>
      <c r="N134" s="620"/>
      <c r="O134" s="621"/>
      <c r="P134" s="637"/>
      <c r="Q134" s="638"/>
      <c r="R134" s="638"/>
      <c r="S134" s="638"/>
      <c r="T134" s="638"/>
      <c r="U134" s="638"/>
      <c r="V134" s="638"/>
      <c r="W134" s="638"/>
      <c r="X134" s="638"/>
      <c r="Y134" s="638"/>
      <c r="Z134" s="638"/>
      <c r="AA134" s="638"/>
      <c r="AB134" s="638"/>
      <c r="AC134" s="638"/>
      <c r="AD134" s="638"/>
      <c r="AE134" s="638"/>
      <c r="AF134" s="638"/>
      <c r="AG134" s="638"/>
      <c r="AH134" s="639"/>
    </row>
    <row r="135" spans="1:34" ht="18.75" customHeight="1" thickBot="1">
      <c r="A135" s="599"/>
      <c r="B135" s="622"/>
      <c r="C135" s="623"/>
      <c r="D135" s="623"/>
      <c r="E135" s="623"/>
      <c r="F135" s="623"/>
      <c r="G135" s="623"/>
      <c r="H135" s="624"/>
      <c r="I135" s="622"/>
      <c r="J135" s="623"/>
      <c r="K135" s="623"/>
      <c r="L135" s="623"/>
      <c r="M135" s="623"/>
      <c r="N135" s="623"/>
      <c r="O135" s="624"/>
      <c r="P135" s="640"/>
      <c r="Q135" s="641"/>
      <c r="R135" s="641"/>
      <c r="S135" s="641"/>
      <c r="T135" s="641"/>
      <c r="U135" s="641"/>
      <c r="V135" s="641"/>
      <c r="W135" s="641"/>
      <c r="X135" s="641"/>
      <c r="Y135" s="641"/>
      <c r="Z135" s="641"/>
      <c r="AA135" s="641"/>
      <c r="AB135" s="641"/>
      <c r="AC135" s="641"/>
      <c r="AD135" s="641"/>
      <c r="AE135" s="641"/>
      <c r="AF135" s="641"/>
      <c r="AG135" s="641"/>
      <c r="AH135" s="642"/>
    </row>
    <row r="136" spans="1:34" ht="39.75" customHeight="1" thickBot="1">
      <c r="A136" s="599"/>
      <c r="B136" s="643" t="s">
        <v>166</v>
      </c>
      <c r="C136" s="644"/>
      <c r="D136" s="644"/>
      <c r="E136" s="645"/>
      <c r="F136" s="646" t="s">
        <v>167</v>
      </c>
      <c r="G136" s="646"/>
      <c r="H136" s="646"/>
      <c r="I136" s="643" t="s">
        <v>168</v>
      </c>
      <c r="J136" s="644"/>
      <c r="K136" s="644"/>
      <c r="L136" s="644"/>
      <c r="M136" s="644"/>
      <c r="N136" s="644"/>
      <c r="O136" s="645"/>
      <c r="P136" s="643" t="s">
        <v>169</v>
      </c>
      <c r="Q136" s="644"/>
      <c r="R136" s="644"/>
      <c r="S136" s="644"/>
      <c r="T136" s="644"/>
      <c r="U136" s="644"/>
      <c r="V136" s="644"/>
      <c r="W136" s="644"/>
      <c r="X136" s="644"/>
      <c r="Y136" s="645"/>
      <c r="Z136" s="643" t="s">
        <v>170</v>
      </c>
      <c r="AA136" s="644"/>
      <c r="AB136" s="644"/>
      <c r="AC136" s="644"/>
      <c r="AD136" s="645"/>
      <c r="AE136" s="643" t="s">
        <v>176</v>
      </c>
      <c r="AF136" s="644"/>
      <c r="AG136" s="644"/>
      <c r="AH136" s="649"/>
    </row>
    <row r="137" spans="1:34" ht="18.75" customHeight="1">
      <c r="A137" s="599"/>
      <c r="B137" s="650"/>
      <c r="C137" s="651"/>
      <c r="D137" s="651"/>
      <c r="E137" s="652"/>
      <c r="F137" s="656"/>
      <c r="G137" s="657"/>
      <c r="H137" s="658"/>
      <c r="I137" s="662"/>
      <c r="J137" s="663"/>
      <c r="K137" s="663"/>
      <c r="L137" s="663"/>
      <c r="M137" s="663"/>
      <c r="N137" s="663"/>
      <c r="O137" s="664"/>
      <c r="P137" s="616"/>
      <c r="Q137" s="617"/>
      <c r="R137" s="617"/>
      <c r="S137" s="617"/>
      <c r="T137" s="617"/>
      <c r="U137" s="617"/>
      <c r="V137" s="617"/>
      <c r="W137" s="617"/>
      <c r="X137" s="617"/>
      <c r="Y137" s="618"/>
      <c r="Z137" s="668"/>
      <c r="AA137" s="669"/>
      <c r="AB137" s="669"/>
      <c r="AC137" s="669"/>
      <c r="AD137" s="670"/>
      <c r="AE137" s="628"/>
      <c r="AF137" s="629"/>
      <c r="AG137" s="629"/>
      <c r="AH137" s="630"/>
    </row>
    <row r="138" spans="1:34" ht="18.75" customHeight="1" thickBot="1">
      <c r="A138" s="675"/>
      <c r="B138" s="653"/>
      <c r="C138" s="654"/>
      <c r="D138" s="654"/>
      <c r="E138" s="655"/>
      <c r="F138" s="659"/>
      <c r="G138" s="660"/>
      <c r="H138" s="661"/>
      <c r="I138" s="665"/>
      <c r="J138" s="666"/>
      <c r="K138" s="666"/>
      <c r="L138" s="666"/>
      <c r="M138" s="666"/>
      <c r="N138" s="666"/>
      <c r="O138" s="667"/>
      <c r="P138" s="622"/>
      <c r="Q138" s="623"/>
      <c r="R138" s="623"/>
      <c r="S138" s="623"/>
      <c r="T138" s="623"/>
      <c r="U138" s="623"/>
      <c r="V138" s="623"/>
      <c r="W138" s="623"/>
      <c r="X138" s="623"/>
      <c r="Y138" s="624"/>
      <c r="Z138" s="671"/>
      <c r="AA138" s="672"/>
      <c r="AB138" s="672"/>
      <c r="AC138" s="672"/>
      <c r="AD138" s="673"/>
      <c r="AE138" s="631"/>
      <c r="AF138" s="632"/>
      <c r="AG138" s="632"/>
      <c r="AH138" s="633"/>
    </row>
    <row r="139" spans="1:34" ht="18.75" customHeight="1" thickBot="1">
      <c r="A139" s="674">
        <v>20</v>
      </c>
      <c r="B139" s="612" t="s">
        <v>132</v>
      </c>
      <c r="C139" s="613"/>
      <c r="D139" s="613"/>
      <c r="E139" s="613"/>
      <c r="F139" s="613"/>
      <c r="G139" s="613"/>
      <c r="H139" s="614"/>
      <c r="I139" s="612" t="s">
        <v>164</v>
      </c>
      <c r="J139" s="613"/>
      <c r="K139" s="613"/>
      <c r="L139" s="613"/>
      <c r="M139" s="613"/>
      <c r="N139" s="613"/>
      <c r="O139" s="614"/>
      <c r="P139" s="612" t="s">
        <v>321</v>
      </c>
      <c r="Q139" s="613"/>
      <c r="R139" s="613"/>
      <c r="S139" s="613"/>
      <c r="T139" s="613"/>
      <c r="U139" s="613"/>
      <c r="V139" s="613"/>
      <c r="W139" s="613"/>
      <c r="X139" s="613"/>
      <c r="Y139" s="613"/>
      <c r="Z139" s="613"/>
      <c r="AA139" s="613"/>
      <c r="AB139" s="613"/>
      <c r="AC139" s="613"/>
      <c r="AD139" s="613"/>
      <c r="AE139" s="613"/>
      <c r="AF139" s="613"/>
      <c r="AG139" s="613"/>
      <c r="AH139" s="615"/>
    </row>
    <row r="140" spans="1:34" ht="18.75" customHeight="1">
      <c r="A140" s="599"/>
      <c r="B140" s="616"/>
      <c r="C140" s="617"/>
      <c r="D140" s="617"/>
      <c r="E140" s="617"/>
      <c r="F140" s="617"/>
      <c r="G140" s="617"/>
      <c r="H140" s="618"/>
      <c r="I140" s="616"/>
      <c r="J140" s="617"/>
      <c r="K140" s="617"/>
      <c r="L140" s="617"/>
      <c r="M140" s="617"/>
      <c r="N140" s="617"/>
      <c r="O140" s="618"/>
      <c r="P140" s="634"/>
      <c r="Q140" s="635"/>
      <c r="R140" s="635"/>
      <c r="S140" s="635"/>
      <c r="T140" s="635"/>
      <c r="U140" s="635"/>
      <c r="V140" s="635"/>
      <c r="W140" s="635"/>
      <c r="X140" s="635"/>
      <c r="Y140" s="635"/>
      <c r="Z140" s="635"/>
      <c r="AA140" s="635"/>
      <c r="AB140" s="635"/>
      <c r="AC140" s="635"/>
      <c r="AD140" s="635"/>
      <c r="AE140" s="635"/>
      <c r="AF140" s="635"/>
      <c r="AG140" s="635"/>
      <c r="AH140" s="636"/>
    </row>
    <row r="141" spans="1:34" ht="18.75" customHeight="1">
      <c r="A141" s="599"/>
      <c r="B141" s="619"/>
      <c r="C141" s="620"/>
      <c r="D141" s="620"/>
      <c r="E141" s="620"/>
      <c r="F141" s="620"/>
      <c r="G141" s="620"/>
      <c r="H141" s="621"/>
      <c r="I141" s="619"/>
      <c r="J141" s="620"/>
      <c r="K141" s="620"/>
      <c r="L141" s="620"/>
      <c r="M141" s="620"/>
      <c r="N141" s="620"/>
      <c r="O141" s="621"/>
      <c r="P141" s="637"/>
      <c r="Q141" s="638"/>
      <c r="R141" s="638"/>
      <c r="S141" s="638"/>
      <c r="T141" s="638"/>
      <c r="U141" s="638"/>
      <c r="V141" s="638"/>
      <c r="W141" s="638"/>
      <c r="X141" s="638"/>
      <c r="Y141" s="638"/>
      <c r="Z141" s="638"/>
      <c r="AA141" s="638"/>
      <c r="AB141" s="638"/>
      <c r="AC141" s="638"/>
      <c r="AD141" s="638"/>
      <c r="AE141" s="638"/>
      <c r="AF141" s="638"/>
      <c r="AG141" s="638"/>
      <c r="AH141" s="639"/>
    </row>
    <row r="142" spans="1:34" ht="18.75" customHeight="1" thickBot="1">
      <c r="A142" s="599"/>
      <c r="B142" s="622"/>
      <c r="C142" s="623"/>
      <c r="D142" s="623"/>
      <c r="E142" s="623"/>
      <c r="F142" s="623"/>
      <c r="G142" s="623"/>
      <c r="H142" s="624"/>
      <c r="I142" s="622"/>
      <c r="J142" s="623"/>
      <c r="K142" s="623"/>
      <c r="L142" s="623"/>
      <c r="M142" s="623"/>
      <c r="N142" s="623"/>
      <c r="O142" s="624"/>
      <c r="P142" s="640"/>
      <c r="Q142" s="641"/>
      <c r="R142" s="641"/>
      <c r="S142" s="641"/>
      <c r="T142" s="641"/>
      <c r="U142" s="641"/>
      <c r="V142" s="641"/>
      <c r="W142" s="641"/>
      <c r="X142" s="641"/>
      <c r="Y142" s="641"/>
      <c r="Z142" s="641"/>
      <c r="AA142" s="641"/>
      <c r="AB142" s="641"/>
      <c r="AC142" s="641"/>
      <c r="AD142" s="641"/>
      <c r="AE142" s="641"/>
      <c r="AF142" s="641"/>
      <c r="AG142" s="641"/>
      <c r="AH142" s="642"/>
    </row>
    <row r="143" spans="1:34" ht="39.75" customHeight="1" thickBot="1">
      <c r="A143" s="599"/>
      <c r="B143" s="643" t="s">
        <v>166</v>
      </c>
      <c r="C143" s="644"/>
      <c r="D143" s="644"/>
      <c r="E143" s="645"/>
      <c r="F143" s="646" t="s">
        <v>167</v>
      </c>
      <c r="G143" s="646"/>
      <c r="H143" s="646"/>
      <c r="I143" s="643" t="s">
        <v>168</v>
      </c>
      <c r="J143" s="644"/>
      <c r="K143" s="644"/>
      <c r="L143" s="644"/>
      <c r="M143" s="644"/>
      <c r="N143" s="644"/>
      <c r="O143" s="645"/>
      <c r="P143" s="643" t="s">
        <v>169</v>
      </c>
      <c r="Q143" s="644"/>
      <c r="R143" s="644"/>
      <c r="S143" s="644"/>
      <c r="T143" s="644"/>
      <c r="U143" s="644"/>
      <c r="V143" s="644"/>
      <c r="W143" s="644"/>
      <c r="X143" s="644"/>
      <c r="Y143" s="645"/>
      <c r="Z143" s="643" t="s">
        <v>170</v>
      </c>
      <c r="AA143" s="644"/>
      <c r="AB143" s="644"/>
      <c r="AC143" s="644"/>
      <c r="AD143" s="645"/>
      <c r="AE143" s="643" t="s">
        <v>176</v>
      </c>
      <c r="AF143" s="644"/>
      <c r="AG143" s="644"/>
      <c r="AH143" s="649"/>
    </row>
    <row r="144" spans="1:34" ht="18.75" customHeight="1">
      <c r="A144" s="599"/>
      <c r="B144" s="650"/>
      <c r="C144" s="651"/>
      <c r="D144" s="651"/>
      <c r="E144" s="652"/>
      <c r="F144" s="656"/>
      <c r="G144" s="657"/>
      <c r="H144" s="658"/>
      <c r="I144" s="662"/>
      <c r="J144" s="663"/>
      <c r="K144" s="663"/>
      <c r="L144" s="663"/>
      <c r="M144" s="663"/>
      <c r="N144" s="663"/>
      <c r="O144" s="664"/>
      <c r="P144" s="616"/>
      <c r="Q144" s="617"/>
      <c r="R144" s="617"/>
      <c r="S144" s="617"/>
      <c r="T144" s="617"/>
      <c r="U144" s="617"/>
      <c r="V144" s="617"/>
      <c r="W144" s="617"/>
      <c r="X144" s="617"/>
      <c r="Y144" s="618"/>
      <c r="Z144" s="668"/>
      <c r="AA144" s="669"/>
      <c r="AB144" s="669"/>
      <c r="AC144" s="669"/>
      <c r="AD144" s="670"/>
      <c r="AE144" s="628"/>
      <c r="AF144" s="629"/>
      <c r="AG144" s="629"/>
      <c r="AH144" s="630"/>
    </row>
    <row r="145" spans="1:70" ht="18.75" customHeight="1" thickBot="1">
      <c r="A145" s="675"/>
      <c r="B145" s="653"/>
      <c r="C145" s="654"/>
      <c r="D145" s="654"/>
      <c r="E145" s="655"/>
      <c r="F145" s="659"/>
      <c r="G145" s="660"/>
      <c r="H145" s="661"/>
      <c r="I145" s="665"/>
      <c r="J145" s="666"/>
      <c r="K145" s="666"/>
      <c r="L145" s="666"/>
      <c r="M145" s="666"/>
      <c r="N145" s="666"/>
      <c r="O145" s="667"/>
      <c r="P145" s="622"/>
      <c r="Q145" s="623"/>
      <c r="R145" s="623"/>
      <c r="S145" s="623"/>
      <c r="T145" s="623"/>
      <c r="U145" s="623"/>
      <c r="V145" s="623"/>
      <c r="W145" s="623"/>
      <c r="X145" s="623"/>
      <c r="Y145" s="624"/>
      <c r="Z145" s="671"/>
      <c r="AA145" s="672"/>
      <c r="AB145" s="672"/>
      <c r="AC145" s="672"/>
      <c r="AD145" s="673"/>
      <c r="AE145" s="631"/>
      <c r="AF145" s="632"/>
      <c r="AG145" s="632"/>
      <c r="AH145" s="633"/>
    </row>
    <row r="146" spans="1:70" ht="6.95" customHeight="1">
      <c r="A146" s="429"/>
      <c r="B146" s="430"/>
      <c r="C146" s="430"/>
      <c r="D146" s="430"/>
      <c r="E146" s="430"/>
      <c r="F146" s="430"/>
      <c r="G146" s="430"/>
      <c r="H146" s="430"/>
      <c r="I146" s="430"/>
      <c r="J146" s="430"/>
      <c r="K146" s="430"/>
      <c r="L146" s="430"/>
      <c r="M146" s="430"/>
      <c r="N146" s="430"/>
      <c r="O146" s="430"/>
      <c r="P146" s="430"/>
      <c r="Q146" s="430"/>
      <c r="R146" s="430"/>
      <c r="S146" s="430"/>
      <c r="T146" s="430"/>
      <c r="U146" s="430"/>
      <c r="V146" s="430"/>
      <c r="W146" s="430"/>
      <c r="X146" s="430"/>
      <c r="Y146" s="430"/>
      <c r="Z146" s="430"/>
      <c r="AA146" s="430"/>
      <c r="AB146" s="430"/>
      <c r="AC146" s="430"/>
      <c r="AD146" s="430"/>
      <c r="AE146" s="430"/>
      <c r="AF146" s="430"/>
      <c r="AG146" s="430"/>
      <c r="AH146" s="431"/>
    </row>
    <row r="147" spans="1:70" ht="6.6" customHeight="1">
      <c r="A147" s="432"/>
      <c r="B147" s="433"/>
      <c r="C147" s="433"/>
      <c r="D147" s="433"/>
      <c r="E147" s="433"/>
      <c r="F147" s="433"/>
      <c r="G147" s="433"/>
      <c r="H147" s="433"/>
      <c r="I147" s="433"/>
      <c r="J147" s="433"/>
      <c r="K147" s="433"/>
      <c r="L147" s="433"/>
      <c r="M147" s="433"/>
      <c r="N147" s="433"/>
      <c r="O147" s="433"/>
      <c r="P147" s="433"/>
      <c r="Q147" s="433"/>
      <c r="R147" s="433"/>
      <c r="S147" s="433"/>
      <c r="T147" s="433"/>
      <c r="U147" s="433"/>
      <c r="V147" s="433"/>
      <c r="W147" s="433"/>
      <c r="X147" s="433"/>
      <c r="Y147" s="433"/>
      <c r="Z147" s="433"/>
      <c r="AA147" s="433"/>
      <c r="AB147" s="433"/>
      <c r="AC147" s="433"/>
      <c r="AD147" s="433"/>
      <c r="AE147" s="433"/>
      <c r="AF147" s="433"/>
      <c r="AG147" s="433"/>
      <c r="AH147" s="434"/>
    </row>
    <row r="148" spans="1:70" ht="33" customHeight="1">
      <c r="A148" s="432"/>
      <c r="B148" s="433"/>
      <c r="C148" s="433"/>
      <c r="D148" s="433"/>
      <c r="E148" s="433"/>
      <c r="F148" s="433"/>
      <c r="G148" s="433"/>
      <c r="H148" s="433"/>
      <c r="I148" s="433"/>
      <c r="J148" s="433"/>
      <c r="K148" s="433"/>
      <c r="L148" s="433"/>
      <c r="M148" s="433"/>
      <c r="N148" s="433"/>
      <c r="O148" s="433"/>
      <c r="P148" s="433"/>
      <c r="Q148" s="433"/>
      <c r="R148" s="433"/>
      <c r="S148" s="433"/>
      <c r="T148" s="433"/>
      <c r="U148" s="433"/>
      <c r="V148" s="433"/>
      <c r="W148" s="433"/>
      <c r="X148" s="682" t="s">
        <v>172</v>
      </c>
      <c r="Y148" s="683"/>
      <c r="Z148" s="684" t="s">
        <v>170</v>
      </c>
      <c r="AA148" s="685"/>
      <c r="AB148" s="685"/>
      <c r="AC148" s="685"/>
      <c r="AD148" s="686"/>
      <c r="AE148" s="684" t="s">
        <v>171</v>
      </c>
      <c r="AF148" s="685"/>
      <c r="AG148" s="685"/>
      <c r="AH148" s="687"/>
    </row>
    <row r="149" spans="1:70" ht="18.75" customHeight="1">
      <c r="A149" s="432"/>
      <c r="B149" s="433"/>
      <c r="C149" s="433"/>
      <c r="D149" s="433"/>
      <c r="E149" s="433"/>
      <c r="F149" s="433"/>
      <c r="G149" s="433"/>
      <c r="H149" s="433"/>
      <c r="I149" s="433"/>
      <c r="J149" s="433"/>
      <c r="K149" s="433"/>
      <c r="L149" s="433"/>
      <c r="M149" s="433"/>
      <c r="N149" s="433"/>
      <c r="O149" s="433"/>
      <c r="P149" s="433"/>
      <c r="Q149" s="433"/>
      <c r="R149" s="433"/>
      <c r="S149" s="433"/>
      <c r="T149" s="433"/>
      <c r="U149" s="433"/>
      <c r="V149" s="433"/>
      <c r="W149" s="433"/>
      <c r="X149" s="682"/>
      <c r="Y149" s="683"/>
      <c r="Z149" s="688" t="s">
        <v>173</v>
      </c>
      <c r="AA149" s="689"/>
      <c r="AB149" s="689"/>
      <c r="AC149" s="689"/>
      <c r="AD149" s="690"/>
      <c r="AE149" s="694" t="s">
        <v>177</v>
      </c>
      <c r="AF149" s="695"/>
      <c r="AG149" s="695"/>
      <c r="AH149" s="696"/>
    </row>
    <row r="150" spans="1:70" ht="18.75" customHeight="1">
      <c r="A150" s="432"/>
      <c r="B150" s="433"/>
      <c r="C150" s="433"/>
      <c r="D150" s="433"/>
      <c r="E150" s="433"/>
      <c r="F150" s="433"/>
      <c r="G150" s="433"/>
      <c r="H150" s="433"/>
      <c r="I150" s="433"/>
      <c r="J150" s="433"/>
      <c r="K150" s="433"/>
      <c r="L150" s="433"/>
      <c r="M150" s="433"/>
      <c r="N150" s="433"/>
      <c r="O150" s="433"/>
      <c r="P150" s="433"/>
      <c r="Q150" s="433"/>
      <c r="R150" s="433"/>
      <c r="S150" s="433"/>
      <c r="T150" s="433"/>
      <c r="U150" s="433"/>
      <c r="V150" s="433"/>
      <c r="W150" s="433"/>
      <c r="X150" s="682"/>
      <c r="Y150" s="683"/>
      <c r="Z150" s="691"/>
      <c r="AA150" s="692"/>
      <c r="AB150" s="692"/>
      <c r="AC150" s="692"/>
      <c r="AD150" s="693"/>
      <c r="AE150" s="697"/>
      <c r="AF150" s="698"/>
      <c r="AG150" s="698"/>
      <c r="AH150" s="699"/>
    </row>
    <row r="151" spans="1:70" s="194" customFormat="1" ht="18.75" customHeight="1">
      <c r="A151" s="700"/>
      <c r="B151" s="701"/>
      <c r="C151" s="701"/>
      <c r="D151" s="701"/>
      <c r="E151" s="701"/>
      <c r="F151" s="701"/>
      <c r="G151" s="701"/>
      <c r="H151" s="701"/>
      <c r="I151" s="701"/>
      <c r="J151" s="701"/>
      <c r="K151" s="701"/>
      <c r="L151" s="701"/>
      <c r="M151" s="701"/>
      <c r="N151" s="701"/>
      <c r="O151" s="701"/>
      <c r="P151" s="701"/>
      <c r="Q151" s="701"/>
      <c r="R151" s="701"/>
      <c r="S151" s="701"/>
      <c r="T151" s="701"/>
      <c r="U151" s="701"/>
      <c r="V151" s="701"/>
      <c r="W151" s="701"/>
      <c r="X151" s="701"/>
      <c r="Y151" s="701"/>
      <c r="Z151" s="701"/>
      <c r="AA151" s="701"/>
      <c r="AB151" s="701"/>
      <c r="AC151" s="701"/>
      <c r="AD151" s="701"/>
      <c r="AE151" s="701"/>
      <c r="AF151" s="701"/>
      <c r="AG151" s="701"/>
      <c r="AH151" s="702"/>
      <c r="AI151" s="252"/>
      <c r="BB151" s="373"/>
      <c r="BC151" s="373"/>
      <c r="BD151" s="373"/>
      <c r="BE151" s="373"/>
      <c r="BF151" s="373"/>
      <c r="BG151" s="373"/>
      <c r="BH151" s="373"/>
      <c r="BI151" s="373"/>
      <c r="BJ151" s="373"/>
      <c r="BK151" s="373"/>
      <c r="BL151" s="373"/>
      <c r="BM151" s="373"/>
      <c r="BN151" s="373"/>
      <c r="BO151" s="373"/>
      <c r="BP151" s="373"/>
      <c r="BQ151" s="373"/>
      <c r="BR151" s="373"/>
    </row>
    <row r="152" spans="1:70" s="194" customFormat="1" ht="11.1" customHeight="1">
      <c r="A152" s="676"/>
      <c r="B152" s="677"/>
      <c r="C152" s="677"/>
      <c r="D152" s="677"/>
      <c r="E152" s="677"/>
      <c r="F152" s="677"/>
      <c r="G152" s="677"/>
      <c r="H152" s="677"/>
      <c r="I152" s="677"/>
      <c r="J152" s="677"/>
      <c r="K152" s="677"/>
      <c r="L152" s="677"/>
      <c r="M152" s="677"/>
      <c r="N152" s="677"/>
      <c r="O152" s="677"/>
      <c r="P152" s="677"/>
      <c r="Q152" s="677"/>
      <c r="R152" s="677"/>
      <c r="S152" s="677"/>
      <c r="T152" s="677"/>
      <c r="U152" s="677"/>
      <c r="V152" s="677"/>
      <c r="W152" s="677"/>
      <c r="X152" s="677"/>
      <c r="Y152" s="677"/>
      <c r="Z152" s="677"/>
      <c r="AA152" s="677"/>
      <c r="AB152" s="677"/>
      <c r="AC152" s="677"/>
      <c r="AD152" s="677"/>
      <c r="AE152" s="677"/>
      <c r="AF152" s="677"/>
      <c r="AG152" s="677"/>
      <c r="AH152" s="678"/>
      <c r="AI152" s="196"/>
      <c r="BB152" s="373"/>
      <c r="BC152" s="373"/>
      <c r="BD152" s="373"/>
      <c r="BE152" s="373"/>
      <c r="BF152" s="373"/>
      <c r="BG152" s="373"/>
      <c r="BH152" s="373"/>
      <c r="BI152" s="373"/>
      <c r="BJ152" s="373"/>
      <c r="BK152" s="373"/>
      <c r="BL152" s="373"/>
      <c r="BM152" s="373"/>
      <c r="BN152" s="373"/>
      <c r="BO152" s="373"/>
      <c r="BP152" s="373"/>
      <c r="BQ152" s="373"/>
      <c r="BR152" s="373"/>
    </row>
    <row r="153" spans="1:70" s="194" customFormat="1" ht="18.75" customHeight="1" thickBot="1">
      <c r="A153" s="679"/>
      <c r="B153" s="680"/>
      <c r="C153" s="680"/>
      <c r="D153" s="680"/>
      <c r="E153" s="680"/>
      <c r="F153" s="680"/>
      <c r="G153" s="680"/>
      <c r="H153" s="680"/>
      <c r="I153" s="680"/>
      <c r="J153" s="680"/>
      <c r="K153" s="680"/>
      <c r="L153" s="680"/>
      <c r="M153" s="680"/>
      <c r="N153" s="680"/>
      <c r="O153" s="680"/>
      <c r="P153" s="680"/>
      <c r="Q153" s="680"/>
      <c r="R153" s="680"/>
      <c r="S153" s="680"/>
      <c r="T153" s="680"/>
      <c r="U153" s="680"/>
      <c r="V153" s="680"/>
      <c r="W153" s="680"/>
      <c r="X153" s="680"/>
      <c r="Y153" s="680"/>
      <c r="Z153" s="680"/>
      <c r="AA153" s="680"/>
      <c r="AB153" s="680"/>
      <c r="AC153" s="680"/>
      <c r="AD153" s="680"/>
      <c r="AE153" s="680"/>
      <c r="AF153" s="680"/>
      <c r="AG153" s="680"/>
      <c r="AH153" s="681"/>
      <c r="AI153" s="196"/>
      <c r="BB153" s="373"/>
      <c r="BC153" s="373"/>
      <c r="BD153" s="373"/>
      <c r="BE153" s="373"/>
      <c r="BF153" s="373"/>
      <c r="BG153" s="373"/>
      <c r="BH153" s="373"/>
      <c r="BI153" s="373"/>
      <c r="BJ153" s="373"/>
      <c r="BK153" s="373"/>
      <c r="BL153" s="373"/>
      <c r="BM153" s="373"/>
      <c r="BN153" s="373"/>
      <c r="BO153" s="373"/>
      <c r="BP153" s="373"/>
      <c r="BQ153" s="373"/>
      <c r="BR153" s="373"/>
    </row>
    <row r="154" spans="1:70" ht="13.5" customHeight="1"/>
    <row r="157" spans="1:70" ht="13.5" customHeight="1"/>
    <row r="158" spans="1:70" ht="13.5" customHeight="1"/>
    <row r="160" spans="1:70" ht="13.5" customHeight="1"/>
    <row r="161" ht="13.5" customHeight="1"/>
    <row r="164" ht="13.5" customHeight="1"/>
    <row r="165" ht="13.5" customHeight="1"/>
    <row r="167" ht="13.5" customHeight="1"/>
  </sheetData>
  <sheetProtection algorithmName="SHA-512" hashValue="swGb0RQuE8BnHd+ugds1DNa1ip9wR6ubzFRXRf2IwaVF2KilzjBuzbmHhL2DCGAqMG30khLCZNdOEHR1MbaEPQ==" saltValue="MFPPV7PHMbuBW0TwAHURiA==" spinCount="100000" sheet="1" objects="1" scenarios="1" formatRows="0"/>
  <mergeCells count="394">
    <mergeCell ref="A152:AH153"/>
    <mergeCell ref="X148:Y150"/>
    <mergeCell ref="Z148:AD148"/>
    <mergeCell ref="AE148:AH148"/>
    <mergeCell ref="Z149:AD150"/>
    <mergeCell ref="AE149:AH150"/>
    <mergeCell ref="A151:AH151"/>
    <mergeCell ref="P143:Y143"/>
    <mergeCell ref="Z143:AD143"/>
    <mergeCell ref="AE143:AH143"/>
    <mergeCell ref="B144:E145"/>
    <mergeCell ref="F144:H145"/>
    <mergeCell ref="I144:O145"/>
    <mergeCell ref="P144:Y145"/>
    <mergeCell ref="Z144:AD145"/>
    <mergeCell ref="AE144:AH145"/>
    <mergeCell ref="A139:A145"/>
    <mergeCell ref="B139:H139"/>
    <mergeCell ref="I139:O139"/>
    <mergeCell ref="P139:AH139"/>
    <mergeCell ref="B140:H142"/>
    <mergeCell ref="I140:O142"/>
    <mergeCell ref="P140:AH142"/>
    <mergeCell ref="B143:E143"/>
    <mergeCell ref="F143:H143"/>
    <mergeCell ref="I143:O143"/>
    <mergeCell ref="P136:Y136"/>
    <mergeCell ref="Z136:AD136"/>
    <mergeCell ref="AE136:AH136"/>
    <mergeCell ref="B137:E138"/>
    <mergeCell ref="F137:H138"/>
    <mergeCell ref="I137:O138"/>
    <mergeCell ref="P137:Y138"/>
    <mergeCell ref="Z137:AD138"/>
    <mergeCell ref="AE137:AH138"/>
    <mergeCell ref="A132:A138"/>
    <mergeCell ref="B132:H132"/>
    <mergeCell ref="I132:O132"/>
    <mergeCell ref="P132:AH132"/>
    <mergeCell ref="B133:H135"/>
    <mergeCell ref="I133:O135"/>
    <mergeCell ref="P133:AH135"/>
    <mergeCell ref="B136:E136"/>
    <mergeCell ref="F136:H136"/>
    <mergeCell ref="I136:O136"/>
    <mergeCell ref="A125:A131"/>
    <mergeCell ref="B125:H125"/>
    <mergeCell ref="I125:O125"/>
    <mergeCell ref="P125:AH125"/>
    <mergeCell ref="B126:H128"/>
    <mergeCell ref="I126:O128"/>
    <mergeCell ref="P126:AH128"/>
    <mergeCell ref="B129:E129"/>
    <mergeCell ref="F129:H129"/>
    <mergeCell ref="I129:O129"/>
    <mergeCell ref="P129:Y129"/>
    <mergeCell ref="Z129:AD129"/>
    <mergeCell ref="AE129:AH129"/>
    <mergeCell ref="B130:E131"/>
    <mergeCell ref="F130:H131"/>
    <mergeCell ref="I130:O131"/>
    <mergeCell ref="P130:Y131"/>
    <mergeCell ref="Z130:AD131"/>
    <mergeCell ref="AE130:AH131"/>
    <mergeCell ref="A118:A124"/>
    <mergeCell ref="B118:H118"/>
    <mergeCell ref="I118:O118"/>
    <mergeCell ref="P118:AH118"/>
    <mergeCell ref="B119:H121"/>
    <mergeCell ref="I119:O121"/>
    <mergeCell ref="P119:AH121"/>
    <mergeCell ref="B122:E122"/>
    <mergeCell ref="F122:H122"/>
    <mergeCell ref="I122:O122"/>
    <mergeCell ref="P122:Y122"/>
    <mergeCell ref="Z122:AD122"/>
    <mergeCell ref="AE122:AH122"/>
    <mergeCell ref="B123:E124"/>
    <mergeCell ref="F123:H124"/>
    <mergeCell ref="I123:O124"/>
    <mergeCell ref="P123:Y124"/>
    <mergeCell ref="Z123:AD124"/>
    <mergeCell ref="AE123:AH124"/>
    <mergeCell ref="A111:A117"/>
    <mergeCell ref="B111:H111"/>
    <mergeCell ref="I111:O111"/>
    <mergeCell ref="P111:AH111"/>
    <mergeCell ref="B112:H114"/>
    <mergeCell ref="I112:O114"/>
    <mergeCell ref="P112:AH114"/>
    <mergeCell ref="B115:E115"/>
    <mergeCell ref="F115:H115"/>
    <mergeCell ref="I115:O115"/>
    <mergeCell ref="P115:Y115"/>
    <mergeCell ref="Z115:AD115"/>
    <mergeCell ref="AE115:AH115"/>
    <mergeCell ref="B116:E117"/>
    <mergeCell ref="F116:H117"/>
    <mergeCell ref="I116:O117"/>
    <mergeCell ref="P116:Y117"/>
    <mergeCell ref="Z116:AD117"/>
    <mergeCell ref="AE116:AH117"/>
    <mergeCell ref="A104:A110"/>
    <mergeCell ref="B104:H104"/>
    <mergeCell ref="I104:O104"/>
    <mergeCell ref="P104:AH104"/>
    <mergeCell ref="B105:H107"/>
    <mergeCell ref="I105:O107"/>
    <mergeCell ref="P105:AH107"/>
    <mergeCell ref="B108:E108"/>
    <mergeCell ref="F108:H108"/>
    <mergeCell ref="I108:O108"/>
    <mergeCell ref="P108:Y108"/>
    <mergeCell ref="Z108:AD108"/>
    <mergeCell ref="AE108:AH108"/>
    <mergeCell ref="B109:E110"/>
    <mergeCell ref="F109:H110"/>
    <mergeCell ref="I109:O110"/>
    <mergeCell ref="P109:Y110"/>
    <mergeCell ref="Z109:AD110"/>
    <mergeCell ref="AE109:AH110"/>
    <mergeCell ref="A97:A103"/>
    <mergeCell ref="B97:H97"/>
    <mergeCell ref="I97:O97"/>
    <mergeCell ref="P97:AH97"/>
    <mergeCell ref="B98:H100"/>
    <mergeCell ref="I98:O100"/>
    <mergeCell ref="P98:AH100"/>
    <mergeCell ref="B101:E101"/>
    <mergeCell ref="F101:H101"/>
    <mergeCell ref="I101:O101"/>
    <mergeCell ref="P101:Y101"/>
    <mergeCell ref="Z101:AD101"/>
    <mergeCell ref="AE101:AH101"/>
    <mergeCell ref="B102:E103"/>
    <mergeCell ref="F102:H103"/>
    <mergeCell ref="I102:O103"/>
    <mergeCell ref="P102:Y103"/>
    <mergeCell ref="Z102:AD103"/>
    <mergeCell ref="AE102:AH103"/>
    <mergeCell ref="A90:A96"/>
    <mergeCell ref="B90:H90"/>
    <mergeCell ref="I90:O90"/>
    <mergeCell ref="P90:AH90"/>
    <mergeCell ref="B91:H93"/>
    <mergeCell ref="I91:O93"/>
    <mergeCell ref="P91:AH93"/>
    <mergeCell ref="B94:E94"/>
    <mergeCell ref="F94:H94"/>
    <mergeCell ref="I94:O94"/>
    <mergeCell ref="P94:Y94"/>
    <mergeCell ref="Z94:AD94"/>
    <mergeCell ref="AE94:AH94"/>
    <mergeCell ref="B95:E96"/>
    <mergeCell ref="F95:H96"/>
    <mergeCell ref="I95:O96"/>
    <mergeCell ref="P95:Y96"/>
    <mergeCell ref="Z95:AD96"/>
    <mergeCell ref="AE95:AH96"/>
    <mergeCell ref="A83:A89"/>
    <mergeCell ref="B83:H83"/>
    <mergeCell ref="I83:O83"/>
    <mergeCell ref="P83:AH83"/>
    <mergeCell ref="B84:H86"/>
    <mergeCell ref="I84:O86"/>
    <mergeCell ref="P84:AH86"/>
    <mergeCell ref="B87:E87"/>
    <mergeCell ref="F87:H87"/>
    <mergeCell ref="I87:O87"/>
    <mergeCell ref="P87:Y87"/>
    <mergeCell ref="Z87:AD87"/>
    <mergeCell ref="AE87:AH87"/>
    <mergeCell ref="B88:E89"/>
    <mergeCell ref="F88:H89"/>
    <mergeCell ref="I88:O89"/>
    <mergeCell ref="P88:Y89"/>
    <mergeCell ref="Z88:AD89"/>
    <mergeCell ref="AE88:AH89"/>
    <mergeCell ref="A76:A82"/>
    <mergeCell ref="B76:H76"/>
    <mergeCell ref="I76:O76"/>
    <mergeCell ref="P76:AH76"/>
    <mergeCell ref="B77:H79"/>
    <mergeCell ref="I77:O79"/>
    <mergeCell ref="P77:AH79"/>
    <mergeCell ref="B80:E80"/>
    <mergeCell ref="F80:H80"/>
    <mergeCell ref="I80:O80"/>
    <mergeCell ref="P80:Y80"/>
    <mergeCell ref="Z80:AD80"/>
    <mergeCell ref="AE80:AH80"/>
    <mergeCell ref="B81:E82"/>
    <mergeCell ref="F81:H82"/>
    <mergeCell ref="I81:O82"/>
    <mergeCell ref="P81:Y82"/>
    <mergeCell ref="Z81:AD82"/>
    <mergeCell ref="AE81:AH82"/>
    <mergeCell ref="A69:A75"/>
    <mergeCell ref="B69:H69"/>
    <mergeCell ref="I69:O69"/>
    <mergeCell ref="P69:AH69"/>
    <mergeCell ref="B70:H72"/>
    <mergeCell ref="I70:O72"/>
    <mergeCell ref="P70:AH72"/>
    <mergeCell ref="B73:E73"/>
    <mergeCell ref="F73:H73"/>
    <mergeCell ref="I73:O73"/>
    <mergeCell ref="P73:Y73"/>
    <mergeCell ref="Z73:AD73"/>
    <mergeCell ref="AE73:AH73"/>
    <mergeCell ref="B74:E75"/>
    <mergeCell ref="F74:H75"/>
    <mergeCell ref="I74:O75"/>
    <mergeCell ref="P74:Y75"/>
    <mergeCell ref="Z74:AD75"/>
    <mergeCell ref="AE74:AH75"/>
    <mergeCell ref="A62:A68"/>
    <mergeCell ref="B62:H62"/>
    <mergeCell ref="I62:O62"/>
    <mergeCell ref="P62:AH62"/>
    <mergeCell ref="B63:H65"/>
    <mergeCell ref="I63:O65"/>
    <mergeCell ref="P63:AH65"/>
    <mergeCell ref="B66:E66"/>
    <mergeCell ref="F66:H66"/>
    <mergeCell ref="I66:O66"/>
    <mergeCell ref="P66:Y66"/>
    <mergeCell ref="Z66:AD66"/>
    <mergeCell ref="AE66:AH66"/>
    <mergeCell ref="B67:E68"/>
    <mergeCell ref="F67:H68"/>
    <mergeCell ref="I67:O68"/>
    <mergeCell ref="P67:Y68"/>
    <mergeCell ref="Z67:AD68"/>
    <mergeCell ref="AE67:AH68"/>
    <mergeCell ref="A55:A61"/>
    <mergeCell ref="B55:H55"/>
    <mergeCell ref="I55:O55"/>
    <mergeCell ref="P55:AH55"/>
    <mergeCell ref="B56:H58"/>
    <mergeCell ref="I56:O58"/>
    <mergeCell ref="P56:AH58"/>
    <mergeCell ref="B59:E59"/>
    <mergeCell ref="F59:H59"/>
    <mergeCell ref="I59:O59"/>
    <mergeCell ref="P59:Y59"/>
    <mergeCell ref="Z59:AD59"/>
    <mergeCell ref="AE59:AH59"/>
    <mergeCell ref="B60:E61"/>
    <mergeCell ref="F60:H61"/>
    <mergeCell ref="I60:O61"/>
    <mergeCell ref="P60:Y61"/>
    <mergeCell ref="Z60:AD61"/>
    <mergeCell ref="AE60:AH61"/>
    <mergeCell ref="A48:A54"/>
    <mergeCell ref="B48:H48"/>
    <mergeCell ref="I48:O48"/>
    <mergeCell ref="P48:AH48"/>
    <mergeCell ref="B49:H51"/>
    <mergeCell ref="I49:O51"/>
    <mergeCell ref="P49:AH51"/>
    <mergeCell ref="B52:E52"/>
    <mergeCell ref="F52:H52"/>
    <mergeCell ref="I52:O52"/>
    <mergeCell ref="P52:Y52"/>
    <mergeCell ref="Z52:AD52"/>
    <mergeCell ref="AE52:AH52"/>
    <mergeCell ref="B53:E54"/>
    <mergeCell ref="F53:H54"/>
    <mergeCell ref="I53:O54"/>
    <mergeCell ref="P53:Y54"/>
    <mergeCell ref="Z53:AD54"/>
    <mergeCell ref="AE53:AH54"/>
    <mergeCell ref="A41:A47"/>
    <mergeCell ref="B41:H41"/>
    <mergeCell ref="I41:O41"/>
    <mergeCell ref="P41:AH41"/>
    <mergeCell ref="B42:H44"/>
    <mergeCell ref="I42:O44"/>
    <mergeCell ref="P42:AH44"/>
    <mergeCell ref="B45:E45"/>
    <mergeCell ref="F45:H45"/>
    <mergeCell ref="I45:O45"/>
    <mergeCell ref="P45:Y45"/>
    <mergeCell ref="Z45:AD45"/>
    <mergeCell ref="AE45:AH45"/>
    <mergeCell ref="B46:E47"/>
    <mergeCell ref="F46:H47"/>
    <mergeCell ref="I46:O47"/>
    <mergeCell ref="P46:Y47"/>
    <mergeCell ref="Z46:AD47"/>
    <mergeCell ref="AE46:AH47"/>
    <mergeCell ref="A34:A40"/>
    <mergeCell ref="B34:H34"/>
    <mergeCell ref="I34:O34"/>
    <mergeCell ref="P34:AH34"/>
    <mergeCell ref="B35:H37"/>
    <mergeCell ref="I35:O37"/>
    <mergeCell ref="P35:AH37"/>
    <mergeCell ref="B38:E38"/>
    <mergeCell ref="F38:H38"/>
    <mergeCell ref="I38:O38"/>
    <mergeCell ref="P38:Y38"/>
    <mergeCell ref="Z38:AD38"/>
    <mergeCell ref="AE38:AH38"/>
    <mergeCell ref="B39:E40"/>
    <mergeCell ref="F39:H40"/>
    <mergeCell ref="I39:O40"/>
    <mergeCell ref="P39:Y40"/>
    <mergeCell ref="Z39:AD40"/>
    <mergeCell ref="AE39:AH40"/>
    <mergeCell ref="A27:A33"/>
    <mergeCell ref="B27:H27"/>
    <mergeCell ref="I27:O27"/>
    <mergeCell ref="P27:AH27"/>
    <mergeCell ref="B28:H30"/>
    <mergeCell ref="I28:O30"/>
    <mergeCell ref="P28:AH30"/>
    <mergeCell ref="B31:E31"/>
    <mergeCell ref="F31:H31"/>
    <mergeCell ref="I31:O31"/>
    <mergeCell ref="P31:Y31"/>
    <mergeCell ref="Z31:AD31"/>
    <mergeCell ref="AE31:AH31"/>
    <mergeCell ref="B32:E33"/>
    <mergeCell ref="F32:H33"/>
    <mergeCell ref="I32:O33"/>
    <mergeCell ref="P32:Y33"/>
    <mergeCell ref="Z32:AD33"/>
    <mergeCell ref="AE32:AH33"/>
    <mergeCell ref="A20:A26"/>
    <mergeCell ref="B20:H20"/>
    <mergeCell ref="I20:O20"/>
    <mergeCell ref="P20:AH20"/>
    <mergeCell ref="B21:H23"/>
    <mergeCell ref="I21:O23"/>
    <mergeCell ref="P21:AH23"/>
    <mergeCell ref="B24:E24"/>
    <mergeCell ref="F24:H24"/>
    <mergeCell ref="I24:O24"/>
    <mergeCell ref="P24:Y24"/>
    <mergeCell ref="Z24:AD24"/>
    <mergeCell ref="AE24:AH24"/>
    <mergeCell ref="B25:E26"/>
    <mergeCell ref="F25:H26"/>
    <mergeCell ref="I25:O26"/>
    <mergeCell ref="P25:Y26"/>
    <mergeCell ref="Z25:AD26"/>
    <mergeCell ref="AE25:AH26"/>
    <mergeCell ref="A13:A19"/>
    <mergeCell ref="B13:H13"/>
    <mergeCell ref="I13:O13"/>
    <mergeCell ref="P13:AH13"/>
    <mergeCell ref="B14:H16"/>
    <mergeCell ref="I14:O16"/>
    <mergeCell ref="P14:AH16"/>
    <mergeCell ref="B17:E17"/>
    <mergeCell ref="F17:H17"/>
    <mergeCell ref="I17:O17"/>
    <mergeCell ref="P17:Y17"/>
    <mergeCell ref="Z17:AD17"/>
    <mergeCell ref="AE17:AH17"/>
    <mergeCell ref="B18:E19"/>
    <mergeCell ref="F18:H19"/>
    <mergeCell ref="I18:O19"/>
    <mergeCell ref="P18:Y19"/>
    <mergeCell ref="Z18:AD19"/>
    <mergeCell ref="AE18:AH19"/>
    <mergeCell ref="A7:A12"/>
    <mergeCell ref="B7:H9"/>
    <mergeCell ref="I7:O9"/>
    <mergeCell ref="P7:AH9"/>
    <mergeCell ref="B10:E10"/>
    <mergeCell ref="F10:H10"/>
    <mergeCell ref="I10:O10"/>
    <mergeCell ref="P10:Y10"/>
    <mergeCell ref="Z10:AD10"/>
    <mergeCell ref="AE10:AH10"/>
    <mergeCell ref="B11:E12"/>
    <mergeCell ref="F11:H12"/>
    <mergeCell ref="I11:O12"/>
    <mergeCell ref="P11:Y12"/>
    <mergeCell ref="Z11:AD12"/>
    <mergeCell ref="AE11:AH12"/>
    <mergeCell ref="A1:U2"/>
    <mergeCell ref="W1:Z2"/>
    <mergeCell ref="AA1:AH2"/>
    <mergeCell ref="A3:AH3"/>
    <mergeCell ref="A4:D4"/>
    <mergeCell ref="E4:J4"/>
    <mergeCell ref="B6:H6"/>
    <mergeCell ref="I6:O6"/>
    <mergeCell ref="P6:AH6"/>
    <mergeCell ref="V4:AH4"/>
  </mergeCells>
  <phoneticPr fontId="6"/>
  <dataValidations count="1">
    <dataValidation imeMode="hiragana" allowBlank="1" showInputMessage="1" showErrorMessage="1" sqref="Z147:Z149 AA147:AH147 A152:AH153 X147:X148 Y147 A147:W150 B6:B7 I6:I7 P6:P7 B10:B11 F10:F11 I10:I11 P10:P11 Z10:Z11 A6 F17:F18 I17:I18 P17:P18 Z17:Z18 B24:B25 A20 P20:P21 I20:I21 B20:B21 B129:B130 F24:F25 I24:I25 Z24:Z25 B17:B18 B13:B14 I13:I14 P13:P14 A13 F31:F32 A27 P27:P28 I27:I28 B27:B28 I31:I32 Z31:Z32 P31:P32 P34:P35 A34 I34:I35 B34:B35 B80:B81 F80:F81 I80:I81 P80:P81 P24:P25 Z80:Z81 B87:B88 F87:F88 I87:I88 P87:P88 A55 P94:P95 P90:P91 I90:I91 B90:B91 Z87:Z88 B94:B95 F94:F95 I94:I95 Z94:Z95 A76 A83 A48 B83:B84 A62 I83:I84 P83:P84 B101:B102 P97:P98 I97:I98 B97:B98 F101:F102 F38:F39 A69 I38:I39 P38:P39 Z38:Z39 B31:B32 B41:B42 I41:I42 P41:P42 A90 A97 A41 A104 A111 A118 A125 A132 A139 B45:B46 F45:F46 I45:I46 P45:P46 Z45:Z46 I101:I102 B52:B53 F52:F53 I52:I53 P52:P53 P59:P60 P55:P56 I55:I56 B55:B56 Z52:Z53 B59:B60 F59:F60 Z101:Z102 I59:I60 P111:P112 Z59:Z60 B48:B49 I48:I49 P48:P49 B66:B67 P62:P63 I62:I63 B62:B63 I111:I112 F66:F67 I66:I67 Z66:Z67 P69:P70 I69:I70 B69:B70 P66:P67 P76:P77 P104:P105 I76:I77 B76:B77 B73:B74 F73:F74 I73:I74 P73:P74 Z73:Z74 I104:I105 B104:B105 P101:P102 B108:B109 B111:B112 F108:F109 I108:I109 P108:P109 Z108:Z109 B115:B116 F115:F116 I115:I116 P115:P116 Z115:Z116 B122:B123 F122:F123 I122:I123 P122:P123 P129:P130 P125:P126 I125:I126 B125:B126 Z122:Z123 Z143:Z144 F129:F130 I129:I130 Z129:Z130 B118:B119 I118:I119 P118:P119 B136:B137 P132:P133 I132:I133 B132:B133 F136:F137 I136:I137 Z136:Z137 P139:P140 I139:I140 B139:B140 P136:P137 B143:B144 F143:F144 I143:I144 P143:P144 B38:B39"/>
  </dataValidations>
  <printOptions horizontalCentered="1"/>
  <pageMargins left="0.70866141732283472" right="0.70866141732283472" top="0.6692913385826772" bottom="0.6692913385826772" header="0.11811023622047245" footer="0.31496062992125984"/>
  <pageSetup paperSize="9" scale="96" fitToHeight="0" orientation="portrait" horizontalDpi="300" verticalDpi="300" r:id="rId1"/>
  <rowBreaks count="4" manualBreakCount="4">
    <brk id="33" max="33" man="1"/>
    <brk id="61" max="33" man="1"/>
    <brk id="89" max="33" man="1"/>
    <brk id="117" max="3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9" tint="0.39997558519241921"/>
    <pageSetUpPr fitToPage="1"/>
  </sheetPr>
  <dimension ref="A1:BR167"/>
  <sheetViews>
    <sheetView showGridLines="0" view="pageBreakPreview" zoomScale="75" zoomScaleNormal="100" zoomScaleSheetLayoutView="75" workbookViewId="0">
      <selection sqref="A1:U2"/>
    </sheetView>
  </sheetViews>
  <sheetFormatPr defaultColWidth="9" defaultRowHeight="13.5"/>
  <cols>
    <col min="1" max="1" width="5.375" style="151" customWidth="1"/>
    <col min="2" max="39" width="2.625" style="151" customWidth="1"/>
    <col min="40" max="40" width="2" style="151" customWidth="1"/>
    <col min="41" max="53" width="2.625" style="151" customWidth="1"/>
    <col min="54" max="56" width="2.625" style="369" customWidth="1"/>
    <col min="57" max="70" width="9" style="369"/>
    <col min="71" max="16384" width="9" style="151"/>
  </cols>
  <sheetData>
    <row r="1" spans="1:65">
      <c r="A1" s="703" t="s">
        <v>160</v>
      </c>
      <c r="B1" s="703"/>
      <c r="C1" s="703"/>
      <c r="D1" s="703"/>
      <c r="E1" s="703"/>
      <c r="F1" s="703"/>
      <c r="G1" s="703"/>
      <c r="H1" s="703"/>
      <c r="I1" s="703"/>
      <c r="J1" s="703"/>
      <c r="K1" s="703"/>
      <c r="L1" s="703"/>
      <c r="M1" s="703"/>
      <c r="N1" s="703"/>
      <c r="O1" s="703"/>
      <c r="P1" s="703"/>
      <c r="Q1" s="703"/>
      <c r="R1" s="703"/>
      <c r="S1" s="703"/>
      <c r="T1" s="703"/>
      <c r="U1" s="703"/>
      <c r="V1" s="435"/>
      <c r="W1" s="705" t="s">
        <v>161</v>
      </c>
      <c r="X1" s="706"/>
      <c r="Y1" s="706"/>
      <c r="Z1" s="706"/>
      <c r="AA1" s="706" t="s">
        <v>162</v>
      </c>
      <c r="AB1" s="706"/>
      <c r="AC1" s="706"/>
      <c r="AD1" s="706"/>
      <c r="AE1" s="706"/>
      <c r="AF1" s="706"/>
      <c r="AG1" s="706"/>
      <c r="AH1" s="709"/>
      <c r="BE1" s="369" t="s">
        <v>132</v>
      </c>
      <c r="BF1" s="369" t="s">
        <v>229</v>
      </c>
      <c r="BG1" s="369" t="s">
        <v>230</v>
      </c>
      <c r="BH1" s="369" t="s">
        <v>166</v>
      </c>
      <c r="BI1" s="369" t="s">
        <v>167</v>
      </c>
      <c r="BJ1" s="369" t="s">
        <v>168</v>
      </c>
      <c r="BK1" s="369" t="s">
        <v>169</v>
      </c>
      <c r="BL1" s="369" t="s">
        <v>235</v>
      </c>
      <c r="BM1" s="369" t="s">
        <v>236</v>
      </c>
    </row>
    <row r="2" spans="1:65" ht="14.25" thickBot="1">
      <c r="A2" s="704"/>
      <c r="B2" s="704"/>
      <c r="C2" s="704"/>
      <c r="D2" s="704"/>
      <c r="E2" s="704"/>
      <c r="F2" s="704"/>
      <c r="G2" s="704"/>
      <c r="H2" s="704"/>
      <c r="I2" s="704"/>
      <c r="J2" s="704"/>
      <c r="K2" s="704"/>
      <c r="L2" s="704"/>
      <c r="M2" s="704"/>
      <c r="N2" s="704"/>
      <c r="O2" s="704"/>
      <c r="P2" s="704"/>
      <c r="Q2" s="704"/>
      <c r="R2" s="704"/>
      <c r="S2" s="704"/>
      <c r="T2" s="704"/>
      <c r="U2" s="704"/>
      <c r="V2" s="435"/>
      <c r="W2" s="707"/>
      <c r="X2" s="708"/>
      <c r="Y2" s="708"/>
      <c r="Z2" s="708"/>
      <c r="AA2" s="708"/>
      <c r="AB2" s="708"/>
      <c r="AC2" s="708"/>
      <c r="AD2" s="708"/>
      <c r="AE2" s="708"/>
      <c r="AF2" s="708"/>
      <c r="AG2" s="708"/>
      <c r="AH2" s="710"/>
      <c r="BB2" s="369">
        <f>BD2*7</f>
        <v>7</v>
      </c>
      <c r="BC2" s="369">
        <v>11</v>
      </c>
      <c r="BD2" s="369">
        <v>1</v>
      </c>
      <c r="BE2" s="369" t="str">
        <f>IF($B$7="","",$B$7)</f>
        <v/>
      </c>
      <c r="BF2" s="369" t="str">
        <f>IF($I$7="","",$I$7)</f>
        <v/>
      </c>
      <c r="BG2" s="369" t="str">
        <f>IF($P$7="","",$P$7)</f>
        <v/>
      </c>
      <c r="BH2" s="424" t="str">
        <f>IF($B$11="","",$B$11)</f>
        <v/>
      </c>
      <c r="BI2" s="370" t="str">
        <f>IF($F$11="","",$F$11)</f>
        <v/>
      </c>
      <c r="BJ2" s="369" t="str">
        <f>IF($I$11="","",$I$11)</f>
        <v/>
      </c>
      <c r="BK2" s="369" t="str">
        <f>IF($P$11="","",$P$11)</f>
        <v/>
      </c>
      <c r="BL2" s="371" t="str">
        <f>IF($Z$11="","",$Z$11)</f>
        <v/>
      </c>
      <c r="BM2" s="372" t="str">
        <f>IF($AE$11="","",$AE$11)</f>
        <v/>
      </c>
    </row>
    <row r="3" spans="1:65" ht="18.75" customHeight="1">
      <c r="A3" s="711" t="s">
        <v>163</v>
      </c>
      <c r="B3" s="712"/>
      <c r="C3" s="712"/>
      <c r="D3" s="712"/>
      <c r="E3" s="712"/>
      <c r="F3" s="712"/>
      <c r="G3" s="712"/>
      <c r="H3" s="712"/>
      <c r="I3" s="712"/>
      <c r="J3" s="712"/>
      <c r="K3" s="712"/>
      <c r="L3" s="712"/>
      <c r="M3" s="712"/>
      <c r="N3" s="712"/>
      <c r="O3" s="712"/>
      <c r="P3" s="712"/>
      <c r="Q3" s="712"/>
      <c r="R3" s="712"/>
      <c r="S3" s="712"/>
      <c r="T3" s="712"/>
      <c r="U3" s="712"/>
      <c r="V3" s="712"/>
      <c r="W3" s="712"/>
      <c r="X3" s="712"/>
      <c r="Y3" s="712"/>
      <c r="Z3" s="712"/>
      <c r="AA3" s="712"/>
      <c r="AB3" s="712"/>
      <c r="AC3" s="712"/>
      <c r="AD3" s="712"/>
      <c r="AE3" s="712"/>
      <c r="AF3" s="712"/>
      <c r="AG3" s="712"/>
      <c r="AH3" s="713"/>
      <c r="BB3" s="369">
        <f t="shared" ref="BB3:BB21" si="0">BD3*7</f>
        <v>14</v>
      </c>
      <c r="BC3" s="369">
        <f>BC2+7</f>
        <v>18</v>
      </c>
      <c r="BD3" s="369">
        <v>2</v>
      </c>
      <c r="BE3" s="369" t="str">
        <f>IF($B$14="","",$B$14)</f>
        <v/>
      </c>
      <c r="BF3" s="369" t="str">
        <f>IF($I$14="","",$I$14)</f>
        <v/>
      </c>
      <c r="BG3" s="369" t="str">
        <f>IF($P$14="","",$P$14)</f>
        <v/>
      </c>
      <c r="BH3" s="424" t="str">
        <f>IF($B$18="","",$B$18)</f>
        <v/>
      </c>
      <c r="BI3" s="370" t="str">
        <f>IF($F$18="","",$F$18)</f>
        <v/>
      </c>
      <c r="BJ3" s="369" t="str">
        <f>IF($I$18="","",$I$18)</f>
        <v/>
      </c>
      <c r="BK3" s="369" t="str">
        <f>IF($P$18="","",$P$18)</f>
        <v/>
      </c>
      <c r="BL3" s="371" t="str">
        <f>IF($Z$18="","",$Z$18)</f>
        <v/>
      </c>
      <c r="BM3" s="372" t="str">
        <f>IF($AE$18="","",$AE$18)</f>
        <v/>
      </c>
    </row>
    <row r="4" spans="1:65" ht="18.75" customHeight="1">
      <c r="A4" s="714" t="s">
        <v>197</v>
      </c>
      <c r="B4" s="715"/>
      <c r="C4" s="715"/>
      <c r="D4" s="715"/>
      <c r="E4" s="627"/>
      <c r="F4" s="627"/>
      <c r="G4" s="627"/>
      <c r="H4" s="627"/>
      <c r="I4" s="627"/>
      <c r="J4" s="627"/>
      <c r="K4" s="436"/>
      <c r="L4" s="436"/>
      <c r="M4" s="436"/>
      <c r="N4" s="436"/>
      <c r="O4" s="436"/>
      <c r="P4" s="436"/>
      <c r="Q4" s="436"/>
      <c r="R4" s="436"/>
      <c r="S4" s="436"/>
      <c r="T4" s="436"/>
      <c r="U4" s="436"/>
      <c r="V4" s="647" t="s">
        <v>324</v>
      </c>
      <c r="W4" s="647"/>
      <c r="X4" s="647"/>
      <c r="Y4" s="647"/>
      <c r="Z4" s="647"/>
      <c r="AA4" s="647"/>
      <c r="AB4" s="647"/>
      <c r="AC4" s="647"/>
      <c r="AD4" s="647"/>
      <c r="AE4" s="647"/>
      <c r="AF4" s="647"/>
      <c r="AG4" s="647"/>
      <c r="AH4" s="648"/>
      <c r="BB4" s="369">
        <f t="shared" si="0"/>
        <v>21</v>
      </c>
      <c r="BC4" s="369">
        <f t="shared" ref="BC4:BC21" si="1">BC3+7</f>
        <v>25</v>
      </c>
      <c r="BD4" s="369">
        <v>3</v>
      </c>
      <c r="BE4" s="369" t="str">
        <f>IF($B$21="","",$B$21)</f>
        <v/>
      </c>
      <c r="BF4" s="369" t="str">
        <f>IF($I$21="","",$I$21)</f>
        <v/>
      </c>
      <c r="BG4" s="369" t="str">
        <f>IF($P$21="","",$P$21)</f>
        <v/>
      </c>
      <c r="BH4" s="424" t="str">
        <f>IF($B$25="","",$B$25)</f>
        <v/>
      </c>
      <c r="BI4" s="370" t="str">
        <f>IF($F$25="","",$F$25)</f>
        <v/>
      </c>
      <c r="BJ4" s="369" t="str">
        <f>IF($I$25="","",$I$25)</f>
        <v/>
      </c>
      <c r="BK4" s="369" t="str">
        <f>IF($P$25="","",$P$25)</f>
        <v/>
      </c>
      <c r="BL4" s="371" t="str">
        <f>IF($Z$25="","",$Z$25)</f>
        <v/>
      </c>
      <c r="BM4" s="372" t="str">
        <f>IF($AE$25="","",$AE$25)</f>
        <v/>
      </c>
    </row>
    <row r="5" spans="1:65" ht="18.75" customHeight="1">
      <c r="A5" s="438"/>
      <c r="B5" s="436"/>
      <c r="C5" s="436"/>
      <c r="D5" s="436"/>
      <c r="E5" s="436"/>
      <c r="F5" s="436"/>
      <c r="G5" s="436"/>
      <c r="H5" s="436"/>
      <c r="I5" s="436"/>
      <c r="J5" s="436"/>
      <c r="K5" s="436"/>
      <c r="L5" s="436"/>
      <c r="M5" s="436"/>
      <c r="N5" s="436"/>
      <c r="O5" s="436"/>
      <c r="P5" s="436"/>
      <c r="Q5" s="436"/>
      <c r="R5" s="436"/>
      <c r="S5" s="436"/>
      <c r="T5" s="436"/>
      <c r="U5" s="436"/>
      <c r="V5" s="436"/>
      <c r="W5" s="436"/>
      <c r="X5" s="436"/>
      <c r="Y5" s="436"/>
      <c r="Z5" s="436"/>
      <c r="AA5" s="436"/>
      <c r="AB5" s="436"/>
      <c r="AC5" s="436"/>
      <c r="AD5" s="436"/>
      <c r="AE5" s="436"/>
      <c r="AF5" s="436"/>
      <c r="AG5" s="436"/>
      <c r="AH5" s="437"/>
      <c r="BB5" s="369">
        <f t="shared" si="0"/>
        <v>28</v>
      </c>
      <c r="BC5" s="369">
        <f t="shared" si="1"/>
        <v>32</v>
      </c>
      <c r="BD5" s="369">
        <v>4</v>
      </c>
      <c r="BE5" s="369" t="str">
        <f>IF($B$28="","",$B$28)</f>
        <v/>
      </c>
      <c r="BF5" s="369" t="str">
        <f>IF($I$28="","",$I$28)</f>
        <v/>
      </c>
      <c r="BG5" s="369" t="str">
        <f>IF($P$28="","",$P$28)</f>
        <v/>
      </c>
      <c r="BH5" s="424" t="str">
        <f>IF($B$32="","",$B$32)</f>
        <v/>
      </c>
      <c r="BI5" s="370" t="str">
        <f>IF($F$32="","",$F$32)</f>
        <v/>
      </c>
      <c r="BJ5" s="369" t="str">
        <f>IF($I$32="","",$I$32)</f>
        <v/>
      </c>
      <c r="BK5" s="369" t="str">
        <f>IF($P$32="","",$P$32)</f>
        <v/>
      </c>
      <c r="BL5" s="371" t="str">
        <f>IF($Z$32="","",$Z$32)</f>
        <v/>
      </c>
      <c r="BM5" s="372" t="str">
        <f>IF($AE$32="","",$AE$32)</f>
        <v/>
      </c>
    </row>
    <row r="6" spans="1:65" ht="31.5" customHeight="1" thickBot="1">
      <c r="A6" s="428" t="s">
        <v>134</v>
      </c>
      <c r="B6" s="612" t="s">
        <v>132</v>
      </c>
      <c r="C6" s="613"/>
      <c r="D6" s="613"/>
      <c r="E6" s="613"/>
      <c r="F6" s="613"/>
      <c r="G6" s="613"/>
      <c r="H6" s="614"/>
      <c r="I6" s="612" t="s">
        <v>164</v>
      </c>
      <c r="J6" s="613"/>
      <c r="K6" s="613"/>
      <c r="L6" s="613"/>
      <c r="M6" s="613"/>
      <c r="N6" s="613"/>
      <c r="O6" s="614"/>
      <c r="P6" s="612" t="s">
        <v>165</v>
      </c>
      <c r="Q6" s="613"/>
      <c r="R6" s="613"/>
      <c r="S6" s="613"/>
      <c r="T6" s="613"/>
      <c r="U6" s="613"/>
      <c r="V6" s="613"/>
      <c r="W6" s="613"/>
      <c r="X6" s="613"/>
      <c r="Y6" s="613"/>
      <c r="Z6" s="613"/>
      <c r="AA6" s="613"/>
      <c r="AB6" s="613"/>
      <c r="AC6" s="613"/>
      <c r="AD6" s="613"/>
      <c r="AE6" s="613"/>
      <c r="AF6" s="613"/>
      <c r="AG6" s="613"/>
      <c r="AH6" s="615"/>
      <c r="BB6" s="369">
        <f t="shared" si="0"/>
        <v>35</v>
      </c>
      <c r="BC6" s="369">
        <f t="shared" si="1"/>
        <v>39</v>
      </c>
      <c r="BD6" s="369">
        <v>5</v>
      </c>
      <c r="BE6" s="369" t="str">
        <f>IF($B$35="","",$B$35)</f>
        <v/>
      </c>
      <c r="BF6" s="369" t="str">
        <f>IF($I$35="","",$I$35)</f>
        <v/>
      </c>
      <c r="BG6" s="369" t="str">
        <f>IF($P$35="","",$P$35)</f>
        <v/>
      </c>
      <c r="BH6" s="424" t="str">
        <f>IF($B$39="","",$B$39)</f>
        <v/>
      </c>
      <c r="BI6" s="370" t="str">
        <f>IF($F$39="","",$F$39)</f>
        <v/>
      </c>
      <c r="BJ6" s="369" t="str">
        <f>IF($I$39="","",$I$39)</f>
        <v/>
      </c>
      <c r="BK6" s="369" t="str">
        <f>IF($P$39="","",$P$39)</f>
        <v/>
      </c>
      <c r="BL6" s="371" t="str">
        <f>IF($Z$39="","",$Z$39)</f>
        <v/>
      </c>
      <c r="BM6" s="372" t="str">
        <f>IF($AE$39="","",$AE$39)</f>
        <v/>
      </c>
    </row>
    <row r="7" spans="1:65" ht="18.75" customHeight="1">
      <c r="A7" s="597">
        <v>1</v>
      </c>
      <c r="B7" s="616"/>
      <c r="C7" s="617"/>
      <c r="D7" s="617"/>
      <c r="E7" s="617"/>
      <c r="F7" s="617"/>
      <c r="G7" s="617"/>
      <c r="H7" s="618"/>
      <c r="I7" s="616"/>
      <c r="J7" s="617"/>
      <c r="K7" s="617"/>
      <c r="L7" s="617"/>
      <c r="M7" s="617"/>
      <c r="N7" s="617"/>
      <c r="O7" s="618"/>
      <c r="P7" s="634"/>
      <c r="Q7" s="635"/>
      <c r="R7" s="635"/>
      <c r="S7" s="635"/>
      <c r="T7" s="635"/>
      <c r="U7" s="635"/>
      <c r="V7" s="635"/>
      <c r="W7" s="635"/>
      <c r="X7" s="635"/>
      <c r="Y7" s="635"/>
      <c r="Z7" s="635"/>
      <c r="AA7" s="635"/>
      <c r="AB7" s="635"/>
      <c r="AC7" s="635"/>
      <c r="AD7" s="635"/>
      <c r="AE7" s="635"/>
      <c r="AF7" s="635"/>
      <c r="AG7" s="635"/>
      <c r="AH7" s="636"/>
      <c r="BB7" s="369">
        <f t="shared" si="0"/>
        <v>42</v>
      </c>
      <c r="BC7" s="369">
        <f t="shared" si="1"/>
        <v>46</v>
      </c>
      <c r="BD7" s="369">
        <v>6</v>
      </c>
      <c r="BE7" s="369" t="str">
        <f>IF($B$42="","",$B$42)</f>
        <v/>
      </c>
      <c r="BF7" s="369" t="str">
        <f>IF($I$42="","",$I$42)</f>
        <v/>
      </c>
      <c r="BG7" s="369" t="str">
        <f>IF($P$42="","",$P$42)</f>
        <v/>
      </c>
      <c r="BH7" s="424" t="str">
        <f>IF($B$46="","",$B$46)</f>
        <v/>
      </c>
      <c r="BI7" s="370" t="str">
        <f>IF($F$46="","",$F$46)</f>
        <v/>
      </c>
      <c r="BJ7" s="369" t="str">
        <f>IF($I$46="","",$I$46)</f>
        <v/>
      </c>
      <c r="BK7" s="369" t="str">
        <f>IF($P$46="","",$P$46)</f>
        <v/>
      </c>
      <c r="BL7" s="371" t="str">
        <f>IF($Z$46="","",$Z$46)</f>
        <v/>
      </c>
      <c r="BM7" s="372" t="str">
        <f>IF($AE$46="","",$AE$46)</f>
        <v/>
      </c>
    </row>
    <row r="8" spans="1:65" ht="18.75" customHeight="1">
      <c r="A8" s="598"/>
      <c r="B8" s="619"/>
      <c r="C8" s="620"/>
      <c r="D8" s="620"/>
      <c r="E8" s="620"/>
      <c r="F8" s="620"/>
      <c r="G8" s="620"/>
      <c r="H8" s="621"/>
      <c r="I8" s="619"/>
      <c r="J8" s="620"/>
      <c r="K8" s="620"/>
      <c r="L8" s="620"/>
      <c r="M8" s="620"/>
      <c r="N8" s="620"/>
      <c r="O8" s="621"/>
      <c r="P8" s="637"/>
      <c r="Q8" s="638"/>
      <c r="R8" s="638"/>
      <c r="S8" s="638"/>
      <c r="T8" s="638"/>
      <c r="U8" s="638"/>
      <c r="V8" s="638"/>
      <c r="W8" s="638"/>
      <c r="X8" s="638"/>
      <c r="Y8" s="638"/>
      <c r="Z8" s="638"/>
      <c r="AA8" s="638"/>
      <c r="AB8" s="638"/>
      <c r="AC8" s="638"/>
      <c r="AD8" s="638"/>
      <c r="AE8" s="638"/>
      <c r="AF8" s="638"/>
      <c r="AG8" s="638"/>
      <c r="AH8" s="639"/>
      <c r="BB8" s="369">
        <f t="shared" si="0"/>
        <v>49</v>
      </c>
      <c r="BC8" s="369">
        <f t="shared" si="1"/>
        <v>53</v>
      </c>
      <c r="BD8" s="369">
        <v>7</v>
      </c>
      <c r="BE8" s="369" t="str">
        <f>IF($B$49="","",$B$49)</f>
        <v/>
      </c>
      <c r="BF8" s="369" t="str">
        <f>IF($I$49="","",$I$49)</f>
        <v/>
      </c>
      <c r="BG8" s="369" t="str">
        <f>IF($P$49="","",$P$49)</f>
        <v/>
      </c>
      <c r="BH8" s="424" t="str">
        <f>IF($B$53="","",$B$53)</f>
        <v/>
      </c>
      <c r="BI8" s="370" t="str">
        <f>IF($F$53="","",$F$53)</f>
        <v/>
      </c>
      <c r="BJ8" s="369" t="str">
        <f>IF($I$53="","",$I$53)</f>
        <v/>
      </c>
      <c r="BK8" s="369" t="str">
        <f>IF($P$53="","",$P$53)</f>
        <v/>
      </c>
      <c r="BL8" s="371" t="str">
        <f>IF($Z$53="","",$Z$53)</f>
        <v/>
      </c>
      <c r="BM8" s="372" t="str">
        <f>IF($AE$53="","",$AE$53)</f>
        <v/>
      </c>
    </row>
    <row r="9" spans="1:65" ht="18.75" customHeight="1" thickBot="1">
      <c r="A9" s="598"/>
      <c r="B9" s="622"/>
      <c r="C9" s="623"/>
      <c r="D9" s="623"/>
      <c r="E9" s="623"/>
      <c r="F9" s="623"/>
      <c r="G9" s="623"/>
      <c r="H9" s="624"/>
      <c r="I9" s="622"/>
      <c r="J9" s="623"/>
      <c r="K9" s="623"/>
      <c r="L9" s="623"/>
      <c r="M9" s="623"/>
      <c r="N9" s="623"/>
      <c r="O9" s="624"/>
      <c r="P9" s="640"/>
      <c r="Q9" s="641"/>
      <c r="R9" s="641"/>
      <c r="S9" s="641"/>
      <c r="T9" s="641"/>
      <c r="U9" s="641"/>
      <c r="V9" s="641"/>
      <c r="W9" s="641"/>
      <c r="X9" s="641"/>
      <c r="Y9" s="641"/>
      <c r="Z9" s="641"/>
      <c r="AA9" s="641"/>
      <c r="AB9" s="641"/>
      <c r="AC9" s="641"/>
      <c r="AD9" s="641"/>
      <c r="AE9" s="641"/>
      <c r="AF9" s="641"/>
      <c r="AG9" s="641"/>
      <c r="AH9" s="642"/>
      <c r="BB9" s="369">
        <f t="shared" si="0"/>
        <v>56</v>
      </c>
      <c r="BC9" s="369">
        <f t="shared" si="1"/>
        <v>60</v>
      </c>
      <c r="BD9" s="369">
        <v>8</v>
      </c>
      <c r="BE9" s="369" t="str">
        <f>IF($B$56="","",$B$56)</f>
        <v/>
      </c>
      <c r="BF9" s="369" t="str">
        <f>IF($I$56="","",$I$56)</f>
        <v/>
      </c>
      <c r="BG9" s="369" t="str">
        <f>IF($P$56="","",$P$56)</f>
        <v/>
      </c>
      <c r="BH9" s="424" t="str">
        <f>IF($B$60="","",$B$60)</f>
        <v/>
      </c>
      <c r="BI9" s="370" t="str">
        <f>IF($F$60="","",$F$60)</f>
        <v/>
      </c>
      <c r="BJ9" s="369" t="str">
        <f>IF($I$60="","",$I$60)</f>
        <v/>
      </c>
      <c r="BK9" s="369" t="str">
        <f>IF($P$60="","",$P$60)</f>
        <v/>
      </c>
      <c r="BL9" s="371" t="str">
        <f>IF($Z$60="","",$Z$60)</f>
        <v/>
      </c>
      <c r="BM9" s="372" t="str">
        <f>IF($AE$60="","",$AE$60)</f>
        <v/>
      </c>
    </row>
    <row r="10" spans="1:65" ht="32.25" customHeight="1" thickBot="1">
      <c r="A10" s="599"/>
      <c r="B10" s="643" t="s">
        <v>166</v>
      </c>
      <c r="C10" s="644"/>
      <c r="D10" s="644"/>
      <c r="E10" s="645"/>
      <c r="F10" s="646" t="s">
        <v>167</v>
      </c>
      <c r="G10" s="646"/>
      <c r="H10" s="646"/>
      <c r="I10" s="643" t="s">
        <v>168</v>
      </c>
      <c r="J10" s="644"/>
      <c r="K10" s="644"/>
      <c r="L10" s="644"/>
      <c r="M10" s="644"/>
      <c r="N10" s="644"/>
      <c r="O10" s="645"/>
      <c r="P10" s="643" t="s">
        <v>169</v>
      </c>
      <c r="Q10" s="644"/>
      <c r="R10" s="644"/>
      <c r="S10" s="644"/>
      <c r="T10" s="644"/>
      <c r="U10" s="644"/>
      <c r="V10" s="644"/>
      <c r="W10" s="644"/>
      <c r="X10" s="644"/>
      <c r="Y10" s="645"/>
      <c r="Z10" s="643" t="s">
        <v>170</v>
      </c>
      <c r="AA10" s="644"/>
      <c r="AB10" s="644"/>
      <c r="AC10" s="644"/>
      <c r="AD10" s="645"/>
      <c r="AE10" s="643" t="s">
        <v>176</v>
      </c>
      <c r="AF10" s="644"/>
      <c r="AG10" s="644"/>
      <c r="AH10" s="649"/>
      <c r="BB10" s="369">
        <f t="shared" si="0"/>
        <v>63</v>
      </c>
      <c r="BC10" s="369">
        <f t="shared" si="1"/>
        <v>67</v>
      </c>
      <c r="BD10" s="369">
        <v>9</v>
      </c>
      <c r="BE10" s="369" t="str">
        <f>IF($B$63="","",$B$63)</f>
        <v/>
      </c>
      <c r="BF10" s="369" t="str">
        <f>IF($I$63="","",$I$63)</f>
        <v/>
      </c>
      <c r="BG10" s="369" t="str">
        <f>IF($P$63="","",$P$63)</f>
        <v/>
      </c>
      <c r="BH10" s="424" t="str">
        <f>IF($B$67="","",$B$67)</f>
        <v/>
      </c>
      <c r="BI10" s="370" t="str">
        <f>IF($F$67="","",$F$67)</f>
        <v/>
      </c>
      <c r="BJ10" s="369" t="str">
        <f>IF($I$67="","",$I$67)</f>
        <v/>
      </c>
      <c r="BK10" s="369" t="str">
        <f>IF($P$67="","",$P$67)</f>
        <v/>
      </c>
      <c r="BL10" s="371" t="str">
        <f>IF($Z$67="","",$Z$67)</f>
        <v/>
      </c>
      <c r="BM10" s="372" t="str">
        <f>IF($AE$67="","",$AE$67)</f>
        <v/>
      </c>
    </row>
    <row r="11" spans="1:65" ht="18.75" customHeight="1">
      <c r="A11" s="598"/>
      <c r="B11" s="650"/>
      <c r="C11" s="651"/>
      <c r="D11" s="651"/>
      <c r="E11" s="652"/>
      <c r="F11" s="656"/>
      <c r="G11" s="657"/>
      <c r="H11" s="658"/>
      <c r="I11" s="662"/>
      <c r="J11" s="663"/>
      <c r="K11" s="663"/>
      <c r="L11" s="663"/>
      <c r="M11" s="663"/>
      <c r="N11" s="663"/>
      <c r="O11" s="664"/>
      <c r="P11" s="616"/>
      <c r="Q11" s="617"/>
      <c r="R11" s="617"/>
      <c r="S11" s="617"/>
      <c r="T11" s="617"/>
      <c r="U11" s="617"/>
      <c r="V11" s="617"/>
      <c r="W11" s="617"/>
      <c r="X11" s="617"/>
      <c r="Y11" s="618"/>
      <c r="Z11" s="668"/>
      <c r="AA11" s="669"/>
      <c r="AB11" s="669"/>
      <c r="AC11" s="669"/>
      <c r="AD11" s="670"/>
      <c r="AE11" s="628"/>
      <c r="AF11" s="629"/>
      <c r="AG11" s="629"/>
      <c r="AH11" s="630"/>
      <c r="BB11" s="369">
        <f t="shared" si="0"/>
        <v>70</v>
      </c>
      <c r="BC11" s="369">
        <f t="shared" si="1"/>
        <v>74</v>
      </c>
      <c r="BD11" s="369">
        <v>10</v>
      </c>
      <c r="BE11" s="369" t="str">
        <f>IF($B$70="","",$B$70)</f>
        <v/>
      </c>
      <c r="BF11" s="369" t="str">
        <f>IF($I$70="","",$I$70)</f>
        <v/>
      </c>
      <c r="BG11" s="369" t="str">
        <f>IF($P$70="","",$P$70)</f>
        <v/>
      </c>
      <c r="BH11" s="424" t="str">
        <f>IF($B$74="","",$B$74)</f>
        <v/>
      </c>
      <c r="BI11" s="370" t="str">
        <f>IF($F$74="","",$F$74)</f>
        <v/>
      </c>
      <c r="BJ11" s="369" t="str">
        <f>IF($I$74="","",$I$74)</f>
        <v/>
      </c>
      <c r="BK11" s="369" t="str">
        <f>IF($P$74="","",$P$74)</f>
        <v/>
      </c>
      <c r="BL11" s="371" t="str">
        <f>IF($Z$74="","",$Z$74)</f>
        <v/>
      </c>
      <c r="BM11" s="372" t="str">
        <f>IF($AE$74="","",$AE$74)</f>
        <v/>
      </c>
    </row>
    <row r="12" spans="1:65" ht="18.75" customHeight="1" thickBot="1">
      <c r="A12" s="600"/>
      <c r="B12" s="653"/>
      <c r="C12" s="654"/>
      <c r="D12" s="654"/>
      <c r="E12" s="655"/>
      <c r="F12" s="659"/>
      <c r="G12" s="660"/>
      <c r="H12" s="661"/>
      <c r="I12" s="665"/>
      <c r="J12" s="666"/>
      <c r="K12" s="666"/>
      <c r="L12" s="666"/>
      <c r="M12" s="666"/>
      <c r="N12" s="666"/>
      <c r="O12" s="667"/>
      <c r="P12" s="622"/>
      <c r="Q12" s="623"/>
      <c r="R12" s="623"/>
      <c r="S12" s="623"/>
      <c r="T12" s="623"/>
      <c r="U12" s="623"/>
      <c r="V12" s="623"/>
      <c r="W12" s="623"/>
      <c r="X12" s="623"/>
      <c r="Y12" s="624"/>
      <c r="Z12" s="671"/>
      <c r="AA12" s="672"/>
      <c r="AB12" s="672"/>
      <c r="AC12" s="672"/>
      <c r="AD12" s="673"/>
      <c r="AE12" s="631"/>
      <c r="AF12" s="632"/>
      <c r="AG12" s="632"/>
      <c r="AH12" s="633"/>
      <c r="BB12" s="369">
        <f t="shared" si="0"/>
        <v>77</v>
      </c>
      <c r="BC12" s="369">
        <f t="shared" si="1"/>
        <v>81</v>
      </c>
      <c r="BD12" s="369">
        <v>11</v>
      </c>
      <c r="BE12" s="369" t="str">
        <f>IF($B$77="","",$B$77)</f>
        <v/>
      </c>
      <c r="BF12" s="369" t="str">
        <f>IF($I$77="","",$I$77)</f>
        <v/>
      </c>
      <c r="BG12" s="369" t="str">
        <f>IF($P$77="","",$P$77)</f>
        <v/>
      </c>
      <c r="BH12" s="424" t="str">
        <f>IF($B$81="","",$B$81)</f>
        <v/>
      </c>
      <c r="BI12" s="370" t="str">
        <f>IF($F$81="","",$F$81)</f>
        <v/>
      </c>
      <c r="BJ12" s="369" t="str">
        <f>IF($I$81="","",$I$81)</f>
        <v/>
      </c>
      <c r="BK12" s="369" t="str">
        <f>IF($P$81="","",$P$81)</f>
        <v/>
      </c>
      <c r="BL12" s="371" t="str">
        <f>IF($Z$81="","",$Z$81)</f>
        <v/>
      </c>
      <c r="BM12" s="372" t="str">
        <f>IF($AE$81="","",$AE$81)</f>
        <v/>
      </c>
    </row>
    <row r="13" spans="1:65" ht="18.75" customHeight="1" thickBot="1">
      <c r="A13" s="674">
        <v>2</v>
      </c>
      <c r="B13" s="612" t="s">
        <v>132</v>
      </c>
      <c r="C13" s="613"/>
      <c r="D13" s="613"/>
      <c r="E13" s="613"/>
      <c r="F13" s="613"/>
      <c r="G13" s="613"/>
      <c r="H13" s="614"/>
      <c r="I13" s="612" t="s">
        <v>164</v>
      </c>
      <c r="J13" s="613"/>
      <c r="K13" s="613"/>
      <c r="L13" s="613"/>
      <c r="M13" s="613"/>
      <c r="N13" s="613"/>
      <c r="O13" s="614"/>
      <c r="P13" s="612" t="s">
        <v>321</v>
      </c>
      <c r="Q13" s="613"/>
      <c r="R13" s="613"/>
      <c r="S13" s="613"/>
      <c r="T13" s="613"/>
      <c r="U13" s="613"/>
      <c r="V13" s="613"/>
      <c r="W13" s="613"/>
      <c r="X13" s="613"/>
      <c r="Y13" s="613"/>
      <c r="Z13" s="613"/>
      <c r="AA13" s="613"/>
      <c r="AB13" s="613"/>
      <c r="AC13" s="613"/>
      <c r="AD13" s="613"/>
      <c r="AE13" s="613"/>
      <c r="AF13" s="613"/>
      <c r="AG13" s="613"/>
      <c r="AH13" s="615"/>
      <c r="BB13" s="369">
        <f t="shared" si="0"/>
        <v>84</v>
      </c>
      <c r="BC13" s="369">
        <f t="shared" si="1"/>
        <v>88</v>
      </c>
      <c r="BD13" s="369">
        <v>12</v>
      </c>
      <c r="BE13" s="369" t="str">
        <f>IF($B$84="","",$B$84)</f>
        <v/>
      </c>
      <c r="BF13" s="369" t="str">
        <f>IF($I$84="","",$I$84)</f>
        <v/>
      </c>
      <c r="BG13" s="369" t="str">
        <f>IF($P$84="","",$P$84)</f>
        <v/>
      </c>
      <c r="BH13" s="424" t="str">
        <f>IF($B$88="","",$B$88)</f>
        <v/>
      </c>
      <c r="BI13" s="370" t="str">
        <f>IF($F$88="","",$F$88)</f>
        <v/>
      </c>
      <c r="BJ13" s="369" t="str">
        <f>IF($I$88="","",$I$88)</f>
        <v/>
      </c>
      <c r="BK13" s="369" t="str">
        <f>IF($P$88="","",$P$88)</f>
        <v/>
      </c>
      <c r="BL13" s="371" t="str">
        <f>IF($Z$88="","",$Z$88)</f>
        <v/>
      </c>
      <c r="BM13" s="372" t="str">
        <f>IF($AE$88="","",$AE$88)</f>
        <v/>
      </c>
    </row>
    <row r="14" spans="1:65" ht="18.75" customHeight="1">
      <c r="A14" s="599"/>
      <c r="B14" s="616"/>
      <c r="C14" s="617"/>
      <c r="D14" s="617"/>
      <c r="E14" s="617"/>
      <c r="F14" s="617"/>
      <c r="G14" s="617"/>
      <c r="H14" s="618"/>
      <c r="I14" s="616"/>
      <c r="J14" s="617"/>
      <c r="K14" s="617"/>
      <c r="L14" s="617"/>
      <c r="M14" s="617"/>
      <c r="N14" s="617"/>
      <c r="O14" s="618"/>
      <c r="P14" s="634"/>
      <c r="Q14" s="635"/>
      <c r="R14" s="635"/>
      <c r="S14" s="635"/>
      <c r="T14" s="635"/>
      <c r="U14" s="635"/>
      <c r="V14" s="635"/>
      <c r="W14" s="635"/>
      <c r="X14" s="635"/>
      <c r="Y14" s="635"/>
      <c r="Z14" s="635"/>
      <c r="AA14" s="635"/>
      <c r="AB14" s="635"/>
      <c r="AC14" s="635"/>
      <c r="AD14" s="635"/>
      <c r="AE14" s="635"/>
      <c r="AF14" s="635"/>
      <c r="AG14" s="635"/>
      <c r="AH14" s="636"/>
      <c r="BB14" s="369">
        <f t="shared" si="0"/>
        <v>91</v>
      </c>
      <c r="BC14" s="369">
        <f t="shared" si="1"/>
        <v>95</v>
      </c>
      <c r="BD14" s="369">
        <v>13</v>
      </c>
      <c r="BE14" s="369" t="str">
        <f>IF($B$91="","",$B$91)</f>
        <v/>
      </c>
      <c r="BF14" s="369" t="str">
        <f>IF($I$91="","",$I$91)</f>
        <v/>
      </c>
      <c r="BG14" s="369" t="str">
        <f>IF($P$91="","",$P$91)</f>
        <v/>
      </c>
      <c r="BH14" s="424" t="str">
        <f>IF($B$95="","",$B$95)</f>
        <v/>
      </c>
      <c r="BI14" s="370" t="str">
        <f>IF($F$95="","",$F$95)</f>
        <v/>
      </c>
      <c r="BJ14" s="369" t="str">
        <f>IF($I$95="","",$I$95)</f>
        <v/>
      </c>
      <c r="BK14" s="369" t="str">
        <f>IF($P$95="","",$P$95)</f>
        <v/>
      </c>
      <c r="BL14" s="371" t="str">
        <f>IF($Z$95="","",$Z$95)</f>
        <v/>
      </c>
      <c r="BM14" s="372" t="str">
        <f>IF($AE$95="","",$AE$95)</f>
        <v/>
      </c>
    </row>
    <row r="15" spans="1:65" ht="18.75" customHeight="1">
      <c r="A15" s="599"/>
      <c r="B15" s="619"/>
      <c r="C15" s="620"/>
      <c r="D15" s="620"/>
      <c r="E15" s="620"/>
      <c r="F15" s="620"/>
      <c r="G15" s="620"/>
      <c r="H15" s="621"/>
      <c r="I15" s="619"/>
      <c r="J15" s="620"/>
      <c r="K15" s="620"/>
      <c r="L15" s="620"/>
      <c r="M15" s="620"/>
      <c r="N15" s="620"/>
      <c r="O15" s="621"/>
      <c r="P15" s="637"/>
      <c r="Q15" s="638"/>
      <c r="R15" s="638"/>
      <c r="S15" s="638"/>
      <c r="T15" s="638"/>
      <c r="U15" s="638"/>
      <c r="V15" s="638"/>
      <c r="W15" s="638"/>
      <c r="X15" s="638"/>
      <c r="Y15" s="638"/>
      <c r="Z15" s="638"/>
      <c r="AA15" s="638"/>
      <c r="AB15" s="638"/>
      <c r="AC15" s="638"/>
      <c r="AD15" s="638"/>
      <c r="AE15" s="638"/>
      <c r="AF15" s="638"/>
      <c r="AG15" s="638"/>
      <c r="AH15" s="639"/>
      <c r="BB15" s="369">
        <f t="shared" si="0"/>
        <v>98</v>
      </c>
      <c r="BC15" s="369">
        <f t="shared" si="1"/>
        <v>102</v>
      </c>
      <c r="BD15" s="369">
        <v>14</v>
      </c>
      <c r="BE15" s="369" t="str">
        <f>IF($B$98="","",$B$98)</f>
        <v/>
      </c>
      <c r="BF15" s="369" t="str">
        <f>IF($I$98="","",$I$98)</f>
        <v/>
      </c>
      <c r="BG15" s="369" t="str">
        <f>IF($P$98="","",$P$98)</f>
        <v/>
      </c>
      <c r="BH15" s="424" t="str">
        <f>IF($B$102="","",$B$102)</f>
        <v/>
      </c>
      <c r="BI15" s="370" t="str">
        <f>IF($F$102="","",$F$102)</f>
        <v/>
      </c>
      <c r="BJ15" s="369" t="str">
        <f>IF($I$102="","",$I$102)</f>
        <v/>
      </c>
      <c r="BK15" s="369" t="str">
        <f>IF($P$102="","",$P$102)</f>
        <v/>
      </c>
      <c r="BL15" s="371" t="str">
        <f>IF($Z$102="","",$Z$102)</f>
        <v/>
      </c>
      <c r="BM15" s="372" t="str">
        <f>IF($AE$102="","",$AE$102)</f>
        <v/>
      </c>
    </row>
    <row r="16" spans="1:65" ht="18.75" customHeight="1" thickBot="1">
      <c r="A16" s="599"/>
      <c r="B16" s="622"/>
      <c r="C16" s="623"/>
      <c r="D16" s="623"/>
      <c r="E16" s="623"/>
      <c r="F16" s="623"/>
      <c r="G16" s="623"/>
      <c r="H16" s="624"/>
      <c r="I16" s="622"/>
      <c r="J16" s="623"/>
      <c r="K16" s="623"/>
      <c r="L16" s="623"/>
      <c r="M16" s="623"/>
      <c r="N16" s="623"/>
      <c r="O16" s="624"/>
      <c r="P16" s="640"/>
      <c r="Q16" s="641"/>
      <c r="R16" s="641"/>
      <c r="S16" s="641"/>
      <c r="T16" s="641"/>
      <c r="U16" s="641"/>
      <c r="V16" s="641"/>
      <c r="W16" s="641"/>
      <c r="X16" s="641"/>
      <c r="Y16" s="641"/>
      <c r="Z16" s="641"/>
      <c r="AA16" s="641"/>
      <c r="AB16" s="641"/>
      <c r="AC16" s="641"/>
      <c r="AD16" s="641"/>
      <c r="AE16" s="641"/>
      <c r="AF16" s="641"/>
      <c r="AG16" s="641"/>
      <c r="AH16" s="642"/>
      <c r="BB16" s="369">
        <f t="shared" si="0"/>
        <v>105</v>
      </c>
      <c r="BC16" s="369">
        <f t="shared" si="1"/>
        <v>109</v>
      </c>
      <c r="BD16" s="369">
        <v>15</v>
      </c>
      <c r="BE16" s="369" t="str">
        <f>IF($B$105="","",$B$105)</f>
        <v/>
      </c>
      <c r="BF16" s="369" t="str">
        <f>IF($I$105="","",$I$105)</f>
        <v/>
      </c>
      <c r="BG16" s="369" t="str">
        <f>IF($P$105="","",$P$105)</f>
        <v/>
      </c>
      <c r="BH16" s="424" t="str">
        <f>IF($B$109="","",$B$109)</f>
        <v/>
      </c>
      <c r="BI16" s="370" t="str">
        <f>IF($F$109="","",$F$109)</f>
        <v/>
      </c>
      <c r="BJ16" s="369" t="str">
        <f>IF($I$109="","",$I$109)</f>
        <v/>
      </c>
      <c r="BK16" s="369" t="str">
        <f>IF($P$109="","",$P$109)</f>
        <v/>
      </c>
      <c r="BL16" s="371" t="str">
        <f>IF($Z$109="","",$Z$109)</f>
        <v/>
      </c>
      <c r="BM16" s="372" t="str">
        <f>IF($AE$109="","",$AE$109)</f>
        <v/>
      </c>
    </row>
    <row r="17" spans="1:65" ht="30" customHeight="1" thickBot="1">
      <c r="A17" s="599"/>
      <c r="B17" s="643" t="s">
        <v>166</v>
      </c>
      <c r="C17" s="644"/>
      <c r="D17" s="644"/>
      <c r="E17" s="645"/>
      <c r="F17" s="646" t="s">
        <v>167</v>
      </c>
      <c r="G17" s="646"/>
      <c r="H17" s="646"/>
      <c r="I17" s="643" t="s">
        <v>168</v>
      </c>
      <c r="J17" s="644"/>
      <c r="K17" s="644"/>
      <c r="L17" s="644"/>
      <c r="M17" s="644"/>
      <c r="N17" s="644"/>
      <c r="O17" s="645"/>
      <c r="P17" s="643" t="s">
        <v>169</v>
      </c>
      <c r="Q17" s="644"/>
      <c r="R17" s="644"/>
      <c r="S17" s="644"/>
      <c r="T17" s="644"/>
      <c r="U17" s="644"/>
      <c r="V17" s="644"/>
      <c r="W17" s="644"/>
      <c r="X17" s="644"/>
      <c r="Y17" s="645"/>
      <c r="Z17" s="643" t="s">
        <v>170</v>
      </c>
      <c r="AA17" s="644"/>
      <c r="AB17" s="644"/>
      <c r="AC17" s="644"/>
      <c r="AD17" s="645"/>
      <c r="AE17" s="643" t="s">
        <v>176</v>
      </c>
      <c r="AF17" s="644"/>
      <c r="AG17" s="644"/>
      <c r="AH17" s="649"/>
      <c r="BB17" s="369">
        <f t="shared" si="0"/>
        <v>112</v>
      </c>
      <c r="BC17" s="369">
        <f t="shared" si="1"/>
        <v>116</v>
      </c>
      <c r="BD17" s="369">
        <v>16</v>
      </c>
      <c r="BE17" s="369" t="str">
        <f>IF($B$112="","",$B$112)</f>
        <v/>
      </c>
      <c r="BF17" s="369" t="str">
        <f>IF($I$112="","",$I$112)</f>
        <v/>
      </c>
      <c r="BG17" s="369" t="str">
        <f>IF($P$112="","",$P$112)</f>
        <v/>
      </c>
      <c r="BH17" s="424" t="str">
        <f>IF($B$116="","",$B$116)</f>
        <v/>
      </c>
      <c r="BI17" s="370" t="str">
        <f>IF($F$116="","",$F$116)</f>
        <v/>
      </c>
      <c r="BJ17" s="369" t="str">
        <f>IF($I$116="","",$I$116)</f>
        <v/>
      </c>
      <c r="BK17" s="369" t="str">
        <f>IF($P$116="","",$P$116)</f>
        <v/>
      </c>
      <c r="BL17" s="371" t="str">
        <f>IF($Z$116="","",$Z$116)</f>
        <v/>
      </c>
      <c r="BM17" s="372" t="str">
        <f>IF($AE$116="","",$AE$116)</f>
        <v/>
      </c>
    </row>
    <row r="18" spans="1:65" ht="18.75" customHeight="1">
      <c r="A18" s="599"/>
      <c r="B18" s="650"/>
      <c r="C18" s="651"/>
      <c r="D18" s="651"/>
      <c r="E18" s="652"/>
      <c r="F18" s="656"/>
      <c r="G18" s="657"/>
      <c r="H18" s="658"/>
      <c r="I18" s="662"/>
      <c r="J18" s="663"/>
      <c r="K18" s="663"/>
      <c r="L18" s="663"/>
      <c r="M18" s="663"/>
      <c r="N18" s="663"/>
      <c r="O18" s="664"/>
      <c r="P18" s="616"/>
      <c r="Q18" s="617"/>
      <c r="R18" s="617"/>
      <c r="S18" s="617"/>
      <c r="T18" s="617"/>
      <c r="U18" s="617"/>
      <c r="V18" s="617"/>
      <c r="W18" s="617"/>
      <c r="X18" s="617"/>
      <c r="Y18" s="618"/>
      <c r="Z18" s="668"/>
      <c r="AA18" s="669"/>
      <c r="AB18" s="669"/>
      <c r="AC18" s="669"/>
      <c r="AD18" s="670"/>
      <c r="AE18" s="628"/>
      <c r="AF18" s="629"/>
      <c r="AG18" s="629"/>
      <c r="AH18" s="630"/>
      <c r="BB18" s="369">
        <f t="shared" si="0"/>
        <v>119</v>
      </c>
      <c r="BC18" s="369">
        <f t="shared" si="1"/>
        <v>123</v>
      </c>
      <c r="BD18" s="369">
        <v>17</v>
      </c>
      <c r="BE18" s="369" t="str">
        <f>IF($B$119="","",$B$119)</f>
        <v/>
      </c>
      <c r="BF18" s="369" t="str">
        <f>IF($I$119="","",$I$119)</f>
        <v/>
      </c>
      <c r="BG18" s="369" t="str">
        <f>IF($P$119="","",$P$119)</f>
        <v/>
      </c>
      <c r="BH18" s="424" t="str">
        <f>IF($B$123="","",$B$123)</f>
        <v/>
      </c>
      <c r="BI18" s="370" t="str">
        <f>IF($F$123="","",$F$123)</f>
        <v/>
      </c>
      <c r="BJ18" s="369" t="str">
        <f>IF($I$123="","",$I$123)</f>
        <v/>
      </c>
      <c r="BK18" s="369" t="str">
        <f>IF($P$123="","",$P$123)</f>
        <v/>
      </c>
      <c r="BL18" s="371" t="str">
        <f>IF($Z$123="","",$Z$123)</f>
        <v/>
      </c>
      <c r="BM18" s="372" t="str">
        <f>IF($AE$123="","",$AE$123)</f>
        <v/>
      </c>
    </row>
    <row r="19" spans="1:65" ht="18.75" customHeight="1" thickBot="1">
      <c r="A19" s="675"/>
      <c r="B19" s="653"/>
      <c r="C19" s="654"/>
      <c r="D19" s="654"/>
      <c r="E19" s="655"/>
      <c r="F19" s="659"/>
      <c r="G19" s="660"/>
      <c r="H19" s="661"/>
      <c r="I19" s="665"/>
      <c r="J19" s="666"/>
      <c r="K19" s="666"/>
      <c r="L19" s="666"/>
      <c r="M19" s="666"/>
      <c r="N19" s="666"/>
      <c r="O19" s="667"/>
      <c r="P19" s="622"/>
      <c r="Q19" s="623"/>
      <c r="R19" s="623"/>
      <c r="S19" s="623"/>
      <c r="T19" s="623"/>
      <c r="U19" s="623"/>
      <c r="V19" s="623"/>
      <c r="W19" s="623"/>
      <c r="X19" s="623"/>
      <c r="Y19" s="624"/>
      <c r="Z19" s="671"/>
      <c r="AA19" s="672"/>
      <c r="AB19" s="672"/>
      <c r="AC19" s="672"/>
      <c r="AD19" s="673"/>
      <c r="AE19" s="631"/>
      <c r="AF19" s="632"/>
      <c r="AG19" s="632"/>
      <c r="AH19" s="633"/>
      <c r="BB19" s="369">
        <f t="shared" si="0"/>
        <v>126</v>
      </c>
      <c r="BC19" s="369">
        <f t="shared" si="1"/>
        <v>130</v>
      </c>
      <c r="BD19" s="369">
        <v>18</v>
      </c>
      <c r="BE19" s="369" t="str">
        <f>IF($B$126="","",$B$126)</f>
        <v/>
      </c>
      <c r="BF19" s="369" t="str">
        <f>IF($I$126="","",$I$126)</f>
        <v/>
      </c>
      <c r="BG19" s="369" t="str">
        <f>IF($P$126="","",$P$126)</f>
        <v/>
      </c>
      <c r="BH19" s="424" t="str">
        <f>IF($B$130="","",$B$130)</f>
        <v/>
      </c>
      <c r="BI19" s="370" t="str">
        <f>IF($F$130="","",$F$130)</f>
        <v/>
      </c>
      <c r="BJ19" s="369" t="str">
        <f>IF($I$130="","",$I$130)</f>
        <v/>
      </c>
      <c r="BK19" s="369" t="str">
        <f>IF($P$130="","",$P$130)</f>
        <v/>
      </c>
      <c r="BL19" s="371" t="str">
        <f>IF($Z$130="","",$Z$130)</f>
        <v/>
      </c>
      <c r="BM19" s="372" t="str">
        <f>IF($AE$130="","",$AE$130)</f>
        <v/>
      </c>
    </row>
    <row r="20" spans="1:65" ht="18.75" customHeight="1" thickBot="1">
      <c r="A20" s="674">
        <v>3</v>
      </c>
      <c r="B20" s="612" t="s">
        <v>132</v>
      </c>
      <c r="C20" s="613"/>
      <c r="D20" s="613"/>
      <c r="E20" s="613"/>
      <c r="F20" s="613"/>
      <c r="G20" s="613"/>
      <c r="H20" s="614"/>
      <c r="I20" s="612" t="s">
        <v>164</v>
      </c>
      <c r="J20" s="613"/>
      <c r="K20" s="613"/>
      <c r="L20" s="613"/>
      <c r="M20" s="613"/>
      <c r="N20" s="613"/>
      <c r="O20" s="614"/>
      <c r="P20" s="612" t="s">
        <v>321</v>
      </c>
      <c r="Q20" s="613"/>
      <c r="R20" s="613"/>
      <c r="S20" s="613"/>
      <c r="T20" s="613"/>
      <c r="U20" s="613"/>
      <c r="V20" s="613"/>
      <c r="W20" s="613"/>
      <c r="X20" s="613"/>
      <c r="Y20" s="613"/>
      <c r="Z20" s="613"/>
      <c r="AA20" s="613"/>
      <c r="AB20" s="613"/>
      <c r="AC20" s="613"/>
      <c r="AD20" s="613"/>
      <c r="AE20" s="613"/>
      <c r="AF20" s="613"/>
      <c r="AG20" s="613"/>
      <c r="AH20" s="615"/>
      <c r="BB20" s="369">
        <f t="shared" si="0"/>
        <v>133</v>
      </c>
      <c r="BC20" s="369">
        <f t="shared" si="1"/>
        <v>137</v>
      </c>
      <c r="BD20" s="369">
        <v>19</v>
      </c>
      <c r="BE20" s="369" t="str">
        <f>IF($B$133="","",$B$133)</f>
        <v/>
      </c>
      <c r="BF20" s="369" t="str">
        <f>IF($I$133="","",$I$133)</f>
        <v/>
      </c>
      <c r="BG20" s="369" t="str">
        <f>IF($P$133="","",$P$133)</f>
        <v/>
      </c>
      <c r="BH20" s="424" t="str">
        <f>IF($B$137="","",$B$137)</f>
        <v/>
      </c>
      <c r="BI20" s="370" t="str">
        <f>IF($F$137="","",$F$137)</f>
        <v/>
      </c>
      <c r="BJ20" s="369" t="str">
        <f>IF($I$137="","",$I$137)</f>
        <v/>
      </c>
      <c r="BK20" s="369" t="str">
        <f>IF($P$137="","",$P$137)</f>
        <v/>
      </c>
      <c r="BL20" s="371" t="str">
        <f>IF($Z$137="","",$Z$137)</f>
        <v/>
      </c>
      <c r="BM20" s="372" t="str">
        <f>IF($AE$137="","",$AE$137)</f>
        <v/>
      </c>
    </row>
    <row r="21" spans="1:65" ht="18.75" customHeight="1">
      <c r="A21" s="599"/>
      <c r="B21" s="616"/>
      <c r="C21" s="617"/>
      <c r="D21" s="617"/>
      <c r="E21" s="617"/>
      <c r="F21" s="617"/>
      <c r="G21" s="617"/>
      <c r="H21" s="618"/>
      <c r="I21" s="616"/>
      <c r="J21" s="617"/>
      <c r="K21" s="617"/>
      <c r="L21" s="617"/>
      <c r="M21" s="617"/>
      <c r="N21" s="617"/>
      <c r="O21" s="618"/>
      <c r="P21" s="634"/>
      <c r="Q21" s="635"/>
      <c r="R21" s="635"/>
      <c r="S21" s="635"/>
      <c r="T21" s="635"/>
      <c r="U21" s="635"/>
      <c r="V21" s="635"/>
      <c r="W21" s="635"/>
      <c r="X21" s="635"/>
      <c r="Y21" s="635"/>
      <c r="Z21" s="635"/>
      <c r="AA21" s="635"/>
      <c r="AB21" s="635"/>
      <c r="AC21" s="635"/>
      <c r="AD21" s="635"/>
      <c r="AE21" s="635"/>
      <c r="AF21" s="635"/>
      <c r="AG21" s="635"/>
      <c r="AH21" s="636"/>
      <c r="BB21" s="369">
        <f t="shared" si="0"/>
        <v>140</v>
      </c>
      <c r="BC21" s="369">
        <f t="shared" si="1"/>
        <v>144</v>
      </c>
      <c r="BD21" s="369">
        <v>20</v>
      </c>
      <c r="BE21" s="369" t="str">
        <f>IF($B$140="","",$B$140)</f>
        <v/>
      </c>
      <c r="BF21" s="369" t="str">
        <f>IF($I$140="","",$I$140)</f>
        <v/>
      </c>
      <c r="BG21" s="369" t="str">
        <f>IF($P$140="","",$P$140)</f>
        <v/>
      </c>
      <c r="BH21" s="424" t="str">
        <f>IF($B$144="","",$B$144)</f>
        <v/>
      </c>
      <c r="BI21" s="370" t="str">
        <f>IF($F$144="","",$F$144)</f>
        <v/>
      </c>
      <c r="BJ21" s="369" t="str">
        <f>IF($I$144="","",$I$144)</f>
        <v/>
      </c>
      <c r="BK21" s="369" t="str">
        <f>IF($P$144="","",$P$144)</f>
        <v/>
      </c>
      <c r="BL21" s="371" t="str">
        <f>IF($Z$144="","",$Z$144)</f>
        <v/>
      </c>
      <c r="BM21" s="372" t="str">
        <f>IF($AE$144="","",$AE$144)</f>
        <v/>
      </c>
    </row>
    <row r="22" spans="1:65" ht="18.75" customHeight="1">
      <c r="A22" s="599"/>
      <c r="B22" s="619"/>
      <c r="C22" s="620"/>
      <c r="D22" s="620"/>
      <c r="E22" s="620"/>
      <c r="F22" s="620"/>
      <c r="G22" s="620"/>
      <c r="H22" s="621"/>
      <c r="I22" s="619"/>
      <c r="J22" s="620"/>
      <c r="K22" s="620"/>
      <c r="L22" s="620"/>
      <c r="M22" s="620"/>
      <c r="N22" s="620"/>
      <c r="O22" s="621"/>
      <c r="P22" s="637"/>
      <c r="Q22" s="638"/>
      <c r="R22" s="638"/>
      <c r="S22" s="638"/>
      <c r="T22" s="638"/>
      <c r="U22" s="638"/>
      <c r="V22" s="638"/>
      <c r="W22" s="638"/>
      <c r="X22" s="638"/>
      <c r="Y22" s="638"/>
      <c r="Z22" s="638"/>
      <c r="AA22" s="638"/>
      <c r="AB22" s="638"/>
      <c r="AC22" s="638"/>
      <c r="AD22" s="638"/>
      <c r="AE22" s="638"/>
      <c r="AF22" s="638"/>
      <c r="AG22" s="638"/>
      <c r="AH22" s="639"/>
      <c r="BI22" s="369">
        <f>SUBTOTAL(9,$BI$2:$BI$21)</f>
        <v>0</v>
      </c>
      <c r="BL22" s="371">
        <f>SUBTOTAL(9,$BL$2:$BL$21)</f>
        <v>0</v>
      </c>
      <c r="BM22" s="372">
        <f>SUBTOTAL(9,$BM$2:$BM$21)</f>
        <v>0</v>
      </c>
    </row>
    <row r="23" spans="1:65" ht="18.75" customHeight="1" thickBot="1">
      <c r="A23" s="599"/>
      <c r="B23" s="622"/>
      <c r="C23" s="623"/>
      <c r="D23" s="623"/>
      <c r="E23" s="623"/>
      <c r="F23" s="623"/>
      <c r="G23" s="623"/>
      <c r="H23" s="624"/>
      <c r="I23" s="622"/>
      <c r="J23" s="623"/>
      <c r="K23" s="623"/>
      <c r="L23" s="623"/>
      <c r="M23" s="623"/>
      <c r="N23" s="623"/>
      <c r="O23" s="624"/>
      <c r="P23" s="640"/>
      <c r="Q23" s="641"/>
      <c r="R23" s="641"/>
      <c r="S23" s="641"/>
      <c r="T23" s="641"/>
      <c r="U23" s="641"/>
      <c r="V23" s="641"/>
      <c r="W23" s="641"/>
      <c r="X23" s="641"/>
      <c r="Y23" s="641"/>
      <c r="Z23" s="641"/>
      <c r="AA23" s="641"/>
      <c r="AB23" s="641"/>
      <c r="AC23" s="641"/>
      <c r="AD23" s="641"/>
      <c r="AE23" s="641"/>
      <c r="AF23" s="641"/>
      <c r="AG23" s="641"/>
      <c r="AH23" s="642"/>
    </row>
    <row r="24" spans="1:65" ht="39.75" customHeight="1" thickBot="1">
      <c r="A24" s="599"/>
      <c r="B24" s="643" t="s">
        <v>166</v>
      </c>
      <c r="C24" s="644"/>
      <c r="D24" s="644"/>
      <c r="E24" s="645"/>
      <c r="F24" s="646" t="s">
        <v>167</v>
      </c>
      <c r="G24" s="646"/>
      <c r="H24" s="646"/>
      <c r="I24" s="643" t="s">
        <v>168</v>
      </c>
      <c r="J24" s="644"/>
      <c r="K24" s="644"/>
      <c r="L24" s="644"/>
      <c r="M24" s="644"/>
      <c r="N24" s="644"/>
      <c r="O24" s="645"/>
      <c r="P24" s="643" t="s">
        <v>169</v>
      </c>
      <c r="Q24" s="644"/>
      <c r="R24" s="644"/>
      <c r="S24" s="644"/>
      <c r="T24" s="644"/>
      <c r="U24" s="644"/>
      <c r="V24" s="644"/>
      <c r="W24" s="644"/>
      <c r="X24" s="644"/>
      <c r="Y24" s="645"/>
      <c r="Z24" s="643" t="s">
        <v>170</v>
      </c>
      <c r="AA24" s="644"/>
      <c r="AB24" s="644"/>
      <c r="AC24" s="644"/>
      <c r="AD24" s="645"/>
      <c r="AE24" s="643" t="s">
        <v>176</v>
      </c>
      <c r="AF24" s="644"/>
      <c r="AG24" s="644"/>
      <c r="AH24" s="649"/>
    </row>
    <row r="25" spans="1:65" ht="18.75" customHeight="1">
      <c r="A25" s="599"/>
      <c r="B25" s="650"/>
      <c r="C25" s="651"/>
      <c r="D25" s="651"/>
      <c r="E25" s="652"/>
      <c r="F25" s="656"/>
      <c r="G25" s="657"/>
      <c r="H25" s="658"/>
      <c r="I25" s="662"/>
      <c r="J25" s="663"/>
      <c r="K25" s="663"/>
      <c r="L25" s="663"/>
      <c r="M25" s="663"/>
      <c r="N25" s="663"/>
      <c r="O25" s="664"/>
      <c r="P25" s="616"/>
      <c r="Q25" s="617"/>
      <c r="R25" s="617"/>
      <c r="S25" s="617"/>
      <c r="T25" s="617"/>
      <c r="U25" s="617"/>
      <c r="V25" s="617"/>
      <c r="W25" s="617"/>
      <c r="X25" s="617"/>
      <c r="Y25" s="618"/>
      <c r="Z25" s="668"/>
      <c r="AA25" s="669"/>
      <c r="AB25" s="669"/>
      <c r="AC25" s="669"/>
      <c r="AD25" s="670"/>
      <c r="AE25" s="628"/>
      <c r="AF25" s="629"/>
      <c r="AG25" s="629"/>
      <c r="AH25" s="630"/>
    </row>
    <row r="26" spans="1:65" ht="18.75" customHeight="1" thickBot="1">
      <c r="A26" s="675"/>
      <c r="B26" s="653"/>
      <c r="C26" s="654"/>
      <c r="D26" s="654"/>
      <c r="E26" s="655"/>
      <c r="F26" s="659"/>
      <c r="G26" s="660"/>
      <c r="H26" s="661"/>
      <c r="I26" s="665"/>
      <c r="J26" s="666"/>
      <c r="K26" s="666"/>
      <c r="L26" s="666"/>
      <c r="M26" s="666"/>
      <c r="N26" s="666"/>
      <c r="O26" s="667"/>
      <c r="P26" s="622"/>
      <c r="Q26" s="623"/>
      <c r="R26" s="623"/>
      <c r="S26" s="623"/>
      <c r="T26" s="623"/>
      <c r="U26" s="623"/>
      <c r="V26" s="623"/>
      <c r="W26" s="623"/>
      <c r="X26" s="623"/>
      <c r="Y26" s="624"/>
      <c r="Z26" s="671"/>
      <c r="AA26" s="672"/>
      <c r="AB26" s="672"/>
      <c r="AC26" s="672"/>
      <c r="AD26" s="673"/>
      <c r="AE26" s="631"/>
      <c r="AF26" s="632"/>
      <c r="AG26" s="632"/>
      <c r="AH26" s="633"/>
    </row>
    <row r="27" spans="1:65" ht="18.75" customHeight="1" thickBot="1">
      <c r="A27" s="674">
        <v>4</v>
      </c>
      <c r="B27" s="612" t="s">
        <v>132</v>
      </c>
      <c r="C27" s="613"/>
      <c r="D27" s="613"/>
      <c r="E27" s="613"/>
      <c r="F27" s="613"/>
      <c r="G27" s="613"/>
      <c r="H27" s="614"/>
      <c r="I27" s="612" t="s">
        <v>164</v>
      </c>
      <c r="J27" s="613"/>
      <c r="K27" s="613"/>
      <c r="L27" s="613"/>
      <c r="M27" s="613"/>
      <c r="N27" s="613"/>
      <c r="O27" s="614"/>
      <c r="P27" s="612" t="s">
        <v>321</v>
      </c>
      <c r="Q27" s="613"/>
      <c r="R27" s="613"/>
      <c r="S27" s="613"/>
      <c r="T27" s="613"/>
      <c r="U27" s="613"/>
      <c r="V27" s="613"/>
      <c r="W27" s="613"/>
      <c r="X27" s="613"/>
      <c r="Y27" s="613"/>
      <c r="Z27" s="613"/>
      <c r="AA27" s="613"/>
      <c r="AB27" s="613"/>
      <c r="AC27" s="613"/>
      <c r="AD27" s="613"/>
      <c r="AE27" s="613"/>
      <c r="AF27" s="613"/>
      <c r="AG27" s="613"/>
      <c r="AH27" s="615"/>
    </row>
    <row r="28" spans="1:65" ht="18.75" customHeight="1">
      <c r="A28" s="599"/>
      <c r="B28" s="616"/>
      <c r="C28" s="617"/>
      <c r="D28" s="617"/>
      <c r="E28" s="617"/>
      <c r="F28" s="617"/>
      <c r="G28" s="617"/>
      <c r="H28" s="618"/>
      <c r="I28" s="616"/>
      <c r="J28" s="617"/>
      <c r="K28" s="617"/>
      <c r="L28" s="617"/>
      <c r="M28" s="617"/>
      <c r="N28" s="617"/>
      <c r="O28" s="618"/>
      <c r="P28" s="634"/>
      <c r="Q28" s="635"/>
      <c r="R28" s="635"/>
      <c r="S28" s="635"/>
      <c r="T28" s="635"/>
      <c r="U28" s="635"/>
      <c r="V28" s="635"/>
      <c r="W28" s="635"/>
      <c r="X28" s="635"/>
      <c r="Y28" s="635"/>
      <c r="Z28" s="635"/>
      <c r="AA28" s="635"/>
      <c r="AB28" s="635"/>
      <c r="AC28" s="635"/>
      <c r="AD28" s="635"/>
      <c r="AE28" s="635"/>
      <c r="AF28" s="635"/>
      <c r="AG28" s="635"/>
      <c r="AH28" s="636"/>
    </row>
    <row r="29" spans="1:65" ht="18.75" customHeight="1">
      <c r="A29" s="599"/>
      <c r="B29" s="619"/>
      <c r="C29" s="620"/>
      <c r="D29" s="620"/>
      <c r="E29" s="620"/>
      <c r="F29" s="620"/>
      <c r="G29" s="620"/>
      <c r="H29" s="621"/>
      <c r="I29" s="619"/>
      <c r="J29" s="620"/>
      <c r="K29" s="620"/>
      <c r="L29" s="620"/>
      <c r="M29" s="620"/>
      <c r="N29" s="620"/>
      <c r="O29" s="621"/>
      <c r="P29" s="637"/>
      <c r="Q29" s="638"/>
      <c r="R29" s="638"/>
      <c r="S29" s="638"/>
      <c r="T29" s="638"/>
      <c r="U29" s="638"/>
      <c r="V29" s="638"/>
      <c r="W29" s="638"/>
      <c r="X29" s="638"/>
      <c r="Y29" s="638"/>
      <c r="Z29" s="638"/>
      <c r="AA29" s="638"/>
      <c r="AB29" s="638"/>
      <c r="AC29" s="638"/>
      <c r="AD29" s="638"/>
      <c r="AE29" s="638"/>
      <c r="AF29" s="638"/>
      <c r="AG29" s="638"/>
      <c r="AH29" s="639"/>
    </row>
    <row r="30" spans="1:65" ht="18.75" customHeight="1" thickBot="1">
      <c r="A30" s="599"/>
      <c r="B30" s="622"/>
      <c r="C30" s="623"/>
      <c r="D30" s="623"/>
      <c r="E30" s="623"/>
      <c r="F30" s="623"/>
      <c r="G30" s="623"/>
      <c r="H30" s="624"/>
      <c r="I30" s="622"/>
      <c r="J30" s="623"/>
      <c r="K30" s="623"/>
      <c r="L30" s="623"/>
      <c r="M30" s="623"/>
      <c r="N30" s="623"/>
      <c r="O30" s="624"/>
      <c r="P30" s="640"/>
      <c r="Q30" s="641"/>
      <c r="R30" s="641"/>
      <c r="S30" s="641"/>
      <c r="T30" s="641"/>
      <c r="U30" s="641"/>
      <c r="V30" s="641"/>
      <c r="W30" s="641"/>
      <c r="X30" s="641"/>
      <c r="Y30" s="641"/>
      <c r="Z30" s="641"/>
      <c r="AA30" s="641"/>
      <c r="AB30" s="641"/>
      <c r="AC30" s="641"/>
      <c r="AD30" s="641"/>
      <c r="AE30" s="641"/>
      <c r="AF30" s="641"/>
      <c r="AG30" s="641"/>
      <c r="AH30" s="642"/>
    </row>
    <row r="31" spans="1:65" ht="39.75" customHeight="1" thickBot="1">
      <c r="A31" s="599"/>
      <c r="B31" s="643" t="s">
        <v>166</v>
      </c>
      <c r="C31" s="644"/>
      <c r="D31" s="644"/>
      <c r="E31" s="645"/>
      <c r="F31" s="646" t="s">
        <v>167</v>
      </c>
      <c r="G31" s="646"/>
      <c r="H31" s="646"/>
      <c r="I31" s="643" t="s">
        <v>168</v>
      </c>
      <c r="J31" s="644"/>
      <c r="K31" s="644"/>
      <c r="L31" s="644"/>
      <c r="M31" s="644"/>
      <c r="N31" s="644"/>
      <c r="O31" s="645"/>
      <c r="P31" s="643" t="s">
        <v>169</v>
      </c>
      <c r="Q31" s="644"/>
      <c r="R31" s="644"/>
      <c r="S31" s="644"/>
      <c r="T31" s="644"/>
      <c r="U31" s="644"/>
      <c r="V31" s="644"/>
      <c r="W31" s="644"/>
      <c r="X31" s="644"/>
      <c r="Y31" s="645"/>
      <c r="Z31" s="643" t="s">
        <v>170</v>
      </c>
      <c r="AA31" s="644"/>
      <c r="AB31" s="644"/>
      <c r="AC31" s="644"/>
      <c r="AD31" s="645"/>
      <c r="AE31" s="643" t="s">
        <v>176</v>
      </c>
      <c r="AF31" s="644"/>
      <c r="AG31" s="644"/>
      <c r="AH31" s="649"/>
    </row>
    <row r="32" spans="1:65" ht="18.75" customHeight="1">
      <c r="A32" s="599"/>
      <c r="B32" s="650"/>
      <c r="C32" s="651"/>
      <c r="D32" s="651"/>
      <c r="E32" s="652"/>
      <c r="F32" s="656"/>
      <c r="G32" s="657"/>
      <c r="H32" s="658"/>
      <c r="I32" s="662"/>
      <c r="J32" s="663"/>
      <c r="K32" s="663"/>
      <c r="L32" s="663"/>
      <c r="M32" s="663"/>
      <c r="N32" s="663"/>
      <c r="O32" s="664"/>
      <c r="P32" s="616"/>
      <c r="Q32" s="617"/>
      <c r="R32" s="617"/>
      <c r="S32" s="617"/>
      <c r="T32" s="617"/>
      <c r="U32" s="617"/>
      <c r="V32" s="617"/>
      <c r="W32" s="617"/>
      <c r="X32" s="617"/>
      <c r="Y32" s="618"/>
      <c r="Z32" s="668"/>
      <c r="AA32" s="669"/>
      <c r="AB32" s="669"/>
      <c r="AC32" s="669"/>
      <c r="AD32" s="670"/>
      <c r="AE32" s="628"/>
      <c r="AF32" s="629"/>
      <c r="AG32" s="629"/>
      <c r="AH32" s="630"/>
    </row>
    <row r="33" spans="1:34" ht="18.75" customHeight="1" thickBot="1">
      <c r="A33" s="675"/>
      <c r="B33" s="653"/>
      <c r="C33" s="654"/>
      <c r="D33" s="654"/>
      <c r="E33" s="655"/>
      <c r="F33" s="659"/>
      <c r="G33" s="660"/>
      <c r="H33" s="661"/>
      <c r="I33" s="665"/>
      <c r="J33" s="666"/>
      <c r="K33" s="666"/>
      <c r="L33" s="666"/>
      <c r="M33" s="666"/>
      <c r="N33" s="666"/>
      <c r="O33" s="667"/>
      <c r="P33" s="622"/>
      <c r="Q33" s="623"/>
      <c r="R33" s="623"/>
      <c r="S33" s="623"/>
      <c r="T33" s="623"/>
      <c r="U33" s="623"/>
      <c r="V33" s="623"/>
      <c r="W33" s="623"/>
      <c r="X33" s="623"/>
      <c r="Y33" s="624"/>
      <c r="Z33" s="671"/>
      <c r="AA33" s="672"/>
      <c r="AB33" s="672"/>
      <c r="AC33" s="672"/>
      <c r="AD33" s="673"/>
      <c r="AE33" s="631"/>
      <c r="AF33" s="632"/>
      <c r="AG33" s="632"/>
      <c r="AH33" s="633"/>
    </row>
    <row r="34" spans="1:34" ht="18.75" customHeight="1" thickBot="1">
      <c r="A34" s="674">
        <v>5</v>
      </c>
      <c r="B34" s="612" t="s">
        <v>132</v>
      </c>
      <c r="C34" s="613"/>
      <c r="D34" s="613"/>
      <c r="E34" s="613"/>
      <c r="F34" s="613"/>
      <c r="G34" s="613"/>
      <c r="H34" s="614"/>
      <c r="I34" s="612" t="s">
        <v>164</v>
      </c>
      <c r="J34" s="613"/>
      <c r="K34" s="613"/>
      <c r="L34" s="613"/>
      <c r="M34" s="613"/>
      <c r="N34" s="613"/>
      <c r="O34" s="614"/>
      <c r="P34" s="612" t="s">
        <v>321</v>
      </c>
      <c r="Q34" s="613"/>
      <c r="R34" s="613"/>
      <c r="S34" s="613"/>
      <c r="T34" s="613"/>
      <c r="U34" s="613"/>
      <c r="V34" s="613"/>
      <c r="W34" s="613"/>
      <c r="X34" s="613"/>
      <c r="Y34" s="613"/>
      <c r="Z34" s="613"/>
      <c r="AA34" s="613"/>
      <c r="AB34" s="613"/>
      <c r="AC34" s="613"/>
      <c r="AD34" s="613"/>
      <c r="AE34" s="613"/>
      <c r="AF34" s="613"/>
      <c r="AG34" s="613"/>
      <c r="AH34" s="615"/>
    </row>
    <row r="35" spans="1:34" ht="18.75" customHeight="1">
      <c r="A35" s="599"/>
      <c r="B35" s="616"/>
      <c r="C35" s="617"/>
      <c r="D35" s="617"/>
      <c r="E35" s="617"/>
      <c r="F35" s="617"/>
      <c r="G35" s="617"/>
      <c r="H35" s="618"/>
      <c r="I35" s="616"/>
      <c r="J35" s="617"/>
      <c r="K35" s="617"/>
      <c r="L35" s="617"/>
      <c r="M35" s="617"/>
      <c r="N35" s="617"/>
      <c r="O35" s="618"/>
      <c r="P35" s="634"/>
      <c r="Q35" s="635"/>
      <c r="R35" s="635"/>
      <c r="S35" s="635"/>
      <c r="T35" s="635"/>
      <c r="U35" s="635"/>
      <c r="V35" s="635"/>
      <c r="W35" s="635"/>
      <c r="X35" s="635"/>
      <c r="Y35" s="635"/>
      <c r="Z35" s="635"/>
      <c r="AA35" s="635"/>
      <c r="AB35" s="635"/>
      <c r="AC35" s="635"/>
      <c r="AD35" s="635"/>
      <c r="AE35" s="635"/>
      <c r="AF35" s="635"/>
      <c r="AG35" s="635"/>
      <c r="AH35" s="636"/>
    </row>
    <row r="36" spans="1:34" ht="18.75" customHeight="1">
      <c r="A36" s="599"/>
      <c r="B36" s="619"/>
      <c r="C36" s="620"/>
      <c r="D36" s="620"/>
      <c r="E36" s="620"/>
      <c r="F36" s="620"/>
      <c r="G36" s="620"/>
      <c r="H36" s="621"/>
      <c r="I36" s="619"/>
      <c r="J36" s="620"/>
      <c r="K36" s="620"/>
      <c r="L36" s="620"/>
      <c r="M36" s="620"/>
      <c r="N36" s="620"/>
      <c r="O36" s="621"/>
      <c r="P36" s="637"/>
      <c r="Q36" s="638"/>
      <c r="R36" s="638"/>
      <c r="S36" s="638"/>
      <c r="T36" s="638"/>
      <c r="U36" s="638"/>
      <c r="V36" s="638"/>
      <c r="W36" s="638"/>
      <c r="X36" s="638"/>
      <c r="Y36" s="638"/>
      <c r="Z36" s="638"/>
      <c r="AA36" s="638"/>
      <c r="AB36" s="638"/>
      <c r="AC36" s="638"/>
      <c r="AD36" s="638"/>
      <c r="AE36" s="638"/>
      <c r="AF36" s="638"/>
      <c r="AG36" s="638"/>
      <c r="AH36" s="639"/>
    </row>
    <row r="37" spans="1:34" ht="18.75" customHeight="1" thickBot="1">
      <c r="A37" s="599"/>
      <c r="B37" s="622"/>
      <c r="C37" s="623"/>
      <c r="D37" s="623"/>
      <c r="E37" s="623"/>
      <c r="F37" s="623"/>
      <c r="G37" s="623"/>
      <c r="H37" s="624"/>
      <c r="I37" s="622"/>
      <c r="J37" s="623"/>
      <c r="K37" s="623"/>
      <c r="L37" s="623"/>
      <c r="M37" s="623"/>
      <c r="N37" s="623"/>
      <c r="O37" s="624"/>
      <c r="P37" s="640"/>
      <c r="Q37" s="641"/>
      <c r="R37" s="641"/>
      <c r="S37" s="641"/>
      <c r="T37" s="641"/>
      <c r="U37" s="641"/>
      <c r="V37" s="641"/>
      <c r="W37" s="641"/>
      <c r="X37" s="641"/>
      <c r="Y37" s="641"/>
      <c r="Z37" s="641"/>
      <c r="AA37" s="641"/>
      <c r="AB37" s="641"/>
      <c r="AC37" s="641"/>
      <c r="AD37" s="641"/>
      <c r="AE37" s="641"/>
      <c r="AF37" s="641"/>
      <c r="AG37" s="641"/>
      <c r="AH37" s="642"/>
    </row>
    <row r="38" spans="1:34" ht="39.75" customHeight="1" thickBot="1">
      <c r="A38" s="599"/>
      <c r="B38" s="643" t="s">
        <v>166</v>
      </c>
      <c r="C38" s="644"/>
      <c r="D38" s="644"/>
      <c r="E38" s="645"/>
      <c r="F38" s="646" t="s">
        <v>167</v>
      </c>
      <c r="G38" s="646"/>
      <c r="H38" s="646"/>
      <c r="I38" s="643" t="s">
        <v>168</v>
      </c>
      <c r="J38" s="644"/>
      <c r="K38" s="644"/>
      <c r="L38" s="644"/>
      <c r="M38" s="644"/>
      <c r="N38" s="644"/>
      <c r="O38" s="645"/>
      <c r="P38" s="643" t="s">
        <v>169</v>
      </c>
      <c r="Q38" s="644"/>
      <c r="R38" s="644"/>
      <c r="S38" s="644"/>
      <c r="T38" s="644"/>
      <c r="U38" s="644"/>
      <c r="V38" s="644"/>
      <c r="W38" s="644"/>
      <c r="X38" s="644"/>
      <c r="Y38" s="645"/>
      <c r="Z38" s="643" t="s">
        <v>170</v>
      </c>
      <c r="AA38" s="644"/>
      <c r="AB38" s="644"/>
      <c r="AC38" s="644"/>
      <c r="AD38" s="645"/>
      <c r="AE38" s="643" t="s">
        <v>176</v>
      </c>
      <c r="AF38" s="644"/>
      <c r="AG38" s="644"/>
      <c r="AH38" s="649"/>
    </row>
    <row r="39" spans="1:34" ht="18.75" customHeight="1">
      <c r="A39" s="599"/>
      <c r="B39" s="650"/>
      <c r="C39" s="651"/>
      <c r="D39" s="651"/>
      <c r="E39" s="652"/>
      <c r="F39" s="656"/>
      <c r="G39" s="657"/>
      <c r="H39" s="658"/>
      <c r="I39" s="662"/>
      <c r="J39" s="663"/>
      <c r="K39" s="663"/>
      <c r="L39" s="663"/>
      <c r="M39" s="663"/>
      <c r="N39" s="663"/>
      <c r="O39" s="664"/>
      <c r="P39" s="616"/>
      <c r="Q39" s="617"/>
      <c r="R39" s="617"/>
      <c r="S39" s="617"/>
      <c r="T39" s="617"/>
      <c r="U39" s="617"/>
      <c r="V39" s="617"/>
      <c r="W39" s="617"/>
      <c r="X39" s="617"/>
      <c r="Y39" s="618"/>
      <c r="Z39" s="668"/>
      <c r="AA39" s="669"/>
      <c r="AB39" s="669"/>
      <c r="AC39" s="669"/>
      <c r="AD39" s="670"/>
      <c r="AE39" s="628"/>
      <c r="AF39" s="629"/>
      <c r="AG39" s="629"/>
      <c r="AH39" s="630"/>
    </row>
    <row r="40" spans="1:34" ht="18.75" customHeight="1" thickBot="1">
      <c r="A40" s="675"/>
      <c r="B40" s="653"/>
      <c r="C40" s="654"/>
      <c r="D40" s="654"/>
      <c r="E40" s="655"/>
      <c r="F40" s="659"/>
      <c r="G40" s="660"/>
      <c r="H40" s="661"/>
      <c r="I40" s="665"/>
      <c r="J40" s="666"/>
      <c r="K40" s="666"/>
      <c r="L40" s="666"/>
      <c r="M40" s="666"/>
      <c r="N40" s="666"/>
      <c r="O40" s="667"/>
      <c r="P40" s="622"/>
      <c r="Q40" s="623"/>
      <c r="R40" s="623"/>
      <c r="S40" s="623"/>
      <c r="T40" s="623"/>
      <c r="U40" s="623"/>
      <c r="V40" s="623"/>
      <c r="W40" s="623"/>
      <c r="X40" s="623"/>
      <c r="Y40" s="624"/>
      <c r="Z40" s="671"/>
      <c r="AA40" s="672"/>
      <c r="AB40" s="672"/>
      <c r="AC40" s="672"/>
      <c r="AD40" s="673"/>
      <c r="AE40" s="631"/>
      <c r="AF40" s="632"/>
      <c r="AG40" s="632"/>
      <c r="AH40" s="633"/>
    </row>
    <row r="41" spans="1:34" ht="18.75" customHeight="1" thickBot="1">
      <c r="A41" s="674">
        <v>6</v>
      </c>
      <c r="B41" s="612" t="s">
        <v>132</v>
      </c>
      <c r="C41" s="613"/>
      <c r="D41" s="613"/>
      <c r="E41" s="613"/>
      <c r="F41" s="613"/>
      <c r="G41" s="613"/>
      <c r="H41" s="614"/>
      <c r="I41" s="612" t="s">
        <v>164</v>
      </c>
      <c r="J41" s="613"/>
      <c r="K41" s="613"/>
      <c r="L41" s="613"/>
      <c r="M41" s="613"/>
      <c r="N41" s="613"/>
      <c r="O41" s="614"/>
      <c r="P41" s="612" t="s">
        <v>321</v>
      </c>
      <c r="Q41" s="613"/>
      <c r="R41" s="613"/>
      <c r="S41" s="613"/>
      <c r="T41" s="613"/>
      <c r="U41" s="613"/>
      <c r="V41" s="613"/>
      <c r="W41" s="613"/>
      <c r="X41" s="613"/>
      <c r="Y41" s="613"/>
      <c r="Z41" s="613"/>
      <c r="AA41" s="613"/>
      <c r="AB41" s="613"/>
      <c r="AC41" s="613"/>
      <c r="AD41" s="613"/>
      <c r="AE41" s="613"/>
      <c r="AF41" s="613"/>
      <c r="AG41" s="613"/>
      <c r="AH41" s="615"/>
    </row>
    <row r="42" spans="1:34" ht="18.75" customHeight="1">
      <c r="A42" s="599"/>
      <c r="B42" s="616"/>
      <c r="C42" s="617"/>
      <c r="D42" s="617"/>
      <c r="E42" s="617"/>
      <c r="F42" s="617"/>
      <c r="G42" s="617"/>
      <c r="H42" s="618"/>
      <c r="I42" s="616"/>
      <c r="J42" s="617"/>
      <c r="K42" s="617"/>
      <c r="L42" s="617"/>
      <c r="M42" s="617"/>
      <c r="N42" s="617"/>
      <c r="O42" s="618"/>
      <c r="P42" s="634"/>
      <c r="Q42" s="635"/>
      <c r="R42" s="635"/>
      <c r="S42" s="635"/>
      <c r="T42" s="635"/>
      <c r="U42" s="635"/>
      <c r="V42" s="635"/>
      <c r="W42" s="635"/>
      <c r="X42" s="635"/>
      <c r="Y42" s="635"/>
      <c r="Z42" s="635"/>
      <c r="AA42" s="635"/>
      <c r="AB42" s="635"/>
      <c r="AC42" s="635"/>
      <c r="AD42" s="635"/>
      <c r="AE42" s="635"/>
      <c r="AF42" s="635"/>
      <c r="AG42" s="635"/>
      <c r="AH42" s="636"/>
    </row>
    <row r="43" spans="1:34" ht="18.75" customHeight="1">
      <c r="A43" s="599"/>
      <c r="B43" s="619"/>
      <c r="C43" s="620"/>
      <c r="D43" s="620"/>
      <c r="E43" s="620"/>
      <c r="F43" s="620"/>
      <c r="G43" s="620"/>
      <c r="H43" s="621"/>
      <c r="I43" s="619"/>
      <c r="J43" s="620"/>
      <c r="K43" s="620"/>
      <c r="L43" s="620"/>
      <c r="M43" s="620"/>
      <c r="N43" s="620"/>
      <c r="O43" s="621"/>
      <c r="P43" s="637"/>
      <c r="Q43" s="638"/>
      <c r="R43" s="638"/>
      <c r="S43" s="638"/>
      <c r="T43" s="638"/>
      <c r="U43" s="638"/>
      <c r="V43" s="638"/>
      <c r="W43" s="638"/>
      <c r="X43" s="638"/>
      <c r="Y43" s="638"/>
      <c r="Z43" s="638"/>
      <c r="AA43" s="638"/>
      <c r="AB43" s="638"/>
      <c r="AC43" s="638"/>
      <c r="AD43" s="638"/>
      <c r="AE43" s="638"/>
      <c r="AF43" s="638"/>
      <c r="AG43" s="638"/>
      <c r="AH43" s="639"/>
    </row>
    <row r="44" spans="1:34" ht="18.75" customHeight="1" thickBot="1">
      <c r="A44" s="599"/>
      <c r="B44" s="622"/>
      <c r="C44" s="623"/>
      <c r="D44" s="623"/>
      <c r="E44" s="623"/>
      <c r="F44" s="623"/>
      <c r="G44" s="623"/>
      <c r="H44" s="624"/>
      <c r="I44" s="622"/>
      <c r="J44" s="623"/>
      <c r="K44" s="623"/>
      <c r="L44" s="623"/>
      <c r="M44" s="623"/>
      <c r="N44" s="623"/>
      <c r="O44" s="624"/>
      <c r="P44" s="640"/>
      <c r="Q44" s="641"/>
      <c r="R44" s="641"/>
      <c r="S44" s="641"/>
      <c r="T44" s="641"/>
      <c r="U44" s="641"/>
      <c r="V44" s="641"/>
      <c r="W44" s="641"/>
      <c r="X44" s="641"/>
      <c r="Y44" s="641"/>
      <c r="Z44" s="641"/>
      <c r="AA44" s="641"/>
      <c r="AB44" s="641"/>
      <c r="AC44" s="641"/>
      <c r="AD44" s="641"/>
      <c r="AE44" s="641"/>
      <c r="AF44" s="641"/>
      <c r="AG44" s="641"/>
      <c r="AH44" s="642"/>
    </row>
    <row r="45" spans="1:34" ht="39.75" customHeight="1" thickBot="1">
      <c r="A45" s="599"/>
      <c r="B45" s="643" t="s">
        <v>166</v>
      </c>
      <c r="C45" s="644"/>
      <c r="D45" s="644"/>
      <c r="E45" s="645"/>
      <c r="F45" s="646" t="s">
        <v>167</v>
      </c>
      <c r="G45" s="646"/>
      <c r="H45" s="646"/>
      <c r="I45" s="643" t="s">
        <v>168</v>
      </c>
      <c r="J45" s="644"/>
      <c r="K45" s="644"/>
      <c r="L45" s="644"/>
      <c r="M45" s="644"/>
      <c r="N45" s="644"/>
      <c r="O45" s="645"/>
      <c r="P45" s="643" t="s">
        <v>169</v>
      </c>
      <c r="Q45" s="644"/>
      <c r="R45" s="644"/>
      <c r="S45" s="644"/>
      <c r="T45" s="644"/>
      <c r="U45" s="644"/>
      <c r="V45" s="644"/>
      <c r="W45" s="644"/>
      <c r="X45" s="644"/>
      <c r="Y45" s="645"/>
      <c r="Z45" s="643" t="s">
        <v>170</v>
      </c>
      <c r="AA45" s="644"/>
      <c r="AB45" s="644"/>
      <c r="AC45" s="644"/>
      <c r="AD45" s="645"/>
      <c r="AE45" s="643" t="s">
        <v>176</v>
      </c>
      <c r="AF45" s="644"/>
      <c r="AG45" s="644"/>
      <c r="AH45" s="649"/>
    </row>
    <row r="46" spans="1:34" ht="18.75" customHeight="1">
      <c r="A46" s="599"/>
      <c r="B46" s="650"/>
      <c r="C46" s="651"/>
      <c r="D46" s="651"/>
      <c r="E46" s="652"/>
      <c r="F46" s="656"/>
      <c r="G46" s="657"/>
      <c r="H46" s="658"/>
      <c r="I46" s="662"/>
      <c r="J46" s="663"/>
      <c r="K46" s="663"/>
      <c r="L46" s="663"/>
      <c r="M46" s="663"/>
      <c r="N46" s="663"/>
      <c r="O46" s="664"/>
      <c r="P46" s="616"/>
      <c r="Q46" s="617"/>
      <c r="R46" s="617"/>
      <c r="S46" s="617"/>
      <c r="T46" s="617"/>
      <c r="U46" s="617"/>
      <c r="V46" s="617"/>
      <c r="W46" s="617"/>
      <c r="X46" s="617"/>
      <c r="Y46" s="618"/>
      <c r="Z46" s="668"/>
      <c r="AA46" s="669"/>
      <c r="AB46" s="669"/>
      <c r="AC46" s="669"/>
      <c r="AD46" s="670"/>
      <c r="AE46" s="628"/>
      <c r="AF46" s="629"/>
      <c r="AG46" s="629"/>
      <c r="AH46" s="630"/>
    </row>
    <row r="47" spans="1:34" ht="18.75" customHeight="1" thickBot="1">
      <c r="A47" s="675"/>
      <c r="B47" s="653"/>
      <c r="C47" s="654"/>
      <c r="D47" s="654"/>
      <c r="E47" s="655"/>
      <c r="F47" s="659"/>
      <c r="G47" s="660"/>
      <c r="H47" s="661"/>
      <c r="I47" s="665"/>
      <c r="J47" s="666"/>
      <c r="K47" s="666"/>
      <c r="L47" s="666"/>
      <c r="M47" s="666"/>
      <c r="N47" s="666"/>
      <c r="O47" s="667"/>
      <c r="P47" s="622"/>
      <c r="Q47" s="623"/>
      <c r="R47" s="623"/>
      <c r="S47" s="623"/>
      <c r="T47" s="623"/>
      <c r="U47" s="623"/>
      <c r="V47" s="623"/>
      <c r="W47" s="623"/>
      <c r="X47" s="623"/>
      <c r="Y47" s="624"/>
      <c r="Z47" s="671"/>
      <c r="AA47" s="672"/>
      <c r="AB47" s="672"/>
      <c r="AC47" s="672"/>
      <c r="AD47" s="673"/>
      <c r="AE47" s="631"/>
      <c r="AF47" s="632"/>
      <c r="AG47" s="632"/>
      <c r="AH47" s="633"/>
    </row>
    <row r="48" spans="1:34" ht="18.75" customHeight="1" thickBot="1">
      <c r="A48" s="674">
        <v>7</v>
      </c>
      <c r="B48" s="612" t="s">
        <v>132</v>
      </c>
      <c r="C48" s="613"/>
      <c r="D48" s="613"/>
      <c r="E48" s="613"/>
      <c r="F48" s="613"/>
      <c r="G48" s="613"/>
      <c r="H48" s="614"/>
      <c r="I48" s="612" t="s">
        <v>164</v>
      </c>
      <c r="J48" s="613"/>
      <c r="K48" s="613"/>
      <c r="L48" s="613"/>
      <c r="M48" s="613"/>
      <c r="N48" s="613"/>
      <c r="O48" s="614"/>
      <c r="P48" s="612" t="s">
        <v>321</v>
      </c>
      <c r="Q48" s="613"/>
      <c r="R48" s="613"/>
      <c r="S48" s="613"/>
      <c r="T48" s="613"/>
      <c r="U48" s="613"/>
      <c r="V48" s="613"/>
      <c r="W48" s="613"/>
      <c r="X48" s="613"/>
      <c r="Y48" s="613"/>
      <c r="Z48" s="613"/>
      <c r="AA48" s="613"/>
      <c r="AB48" s="613"/>
      <c r="AC48" s="613"/>
      <c r="AD48" s="613"/>
      <c r="AE48" s="613"/>
      <c r="AF48" s="613"/>
      <c r="AG48" s="613"/>
      <c r="AH48" s="615"/>
    </row>
    <row r="49" spans="1:34" ht="18.75" customHeight="1">
      <c r="A49" s="599"/>
      <c r="B49" s="616"/>
      <c r="C49" s="617"/>
      <c r="D49" s="617"/>
      <c r="E49" s="617"/>
      <c r="F49" s="617"/>
      <c r="G49" s="617"/>
      <c r="H49" s="618"/>
      <c r="I49" s="616"/>
      <c r="J49" s="617"/>
      <c r="K49" s="617"/>
      <c r="L49" s="617"/>
      <c r="M49" s="617"/>
      <c r="N49" s="617"/>
      <c r="O49" s="618"/>
      <c r="P49" s="634"/>
      <c r="Q49" s="635"/>
      <c r="R49" s="635"/>
      <c r="S49" s="635"/>
      <c r="T49" s="635"/>
      <c r="U49" s="635"/>
      <c r="V49" s="635"/>
      <c r="W49" s="635"/>
      <c r="X49" s="635"/>
      <c r="Y49" s="635"/>
      <c r="Z49" s="635"/>
      <c r="AA49" s="635"/>
      <c r="AB49" s="635"/>
      <c r="AC49" s="635"/>
      <c r="AD49" s="635"/>
      <c r="AE49" s="635"/>
      <c r="AF49" s="635"/>
      <c r="AG49" s="635"/>
      <c r="AH49" s="636"/>
    </row>
    <row r="50" spans="1:34" ht="18.75" customHeight="1">
      <c r="A50" s="599"/>
      <c r="B50" s="619"/>
      <c r="C50" s="620"/>
      <c r="D50" s="620"/>
      <c r="E50" s="620"/>
      <c r="F50" s="620"/>
      <c r="G50" s="620"/>
      <c r="H50" s="621"/>
      <c r="I50" s="619"/>
      <c r="J50" s="620"/>
      <c r="K50" s="620"/>
      <c r="L50" s="620"/>
      <c r="M50" s="620"/>
      <c r="N50" s="620"/>
      <c r="O50" s="621"/>
      <c r="P50" s="637"/>
      <c r="Q50" s="638"/>
      <c r="R50" s="638"/>
      <c r="S50" s="638"/>
      <c r="T50" s="638"/>
      <c r="U50" s="638"/>
      <c r="V50" s="638"/>
      <c r="W50" s="638"/>
      <c r="X50" s="638"/>
      <c r="Y50" s="638"/>
      <c r="Z50" s="638"/>
      <c r="AA50" s="638"/>
      <c r="AB50" s="638"/>
      <c r="AC50" s="638"/>
      <c r="AD50" s="638"/>
      <c r="AE50" s="638"/>
      <c r="AF50" s="638"/>
      <c r="AG50" s="638"/>
      <c r="AH50" s="639"/>
    </row>
    <row r="51" spans="1:34" ht="18.75" customHeight="1" thickBot="1">
      <c r="A51" s="599"/>
      <c r="B51" s="622"/>
      <c r="C51" s="623"/>
      <c r="D51" s="623"/>
      <c r="E51" s="623"/>
      <c r="F51" s="623"/>
      <c r="G51" s="623"/>
      <c r="H51" s="624"/>
      <c r="I51" s="622"/>
      <c r="J51" s="623"/>
      <c r="K51" s="623"/>
      <c r="L51" s="623"/>
      <c r="M51" s="623"/>
      <c r="N51" s="623"/>
      <c r="O51" s="624"/>
      <c r="P51" s="640"/>
      <c r="Q51" s="641"/>
      <c r="R51" s="641"/>
      <c r="S51" s="641"/>
      <c r="T51" s="641"/>
      <c r="U51" s="641"/>
      <c r="V51" s="641"/>
      <c r="W51" s="641"/>
      <c r="X51" s="641"/>
      <c r="Y51" s="641"/>
      <c r="Z51" s="641"/>
      <c r="AA51" s="641"/>
      <c r="AB51" s="641"/>
      <c r="AC51" s="641"/>
      <c r="AD51" s="641"/>
      <c r="AE51" s="641"/>
      <c r="AF51" s="641"/>
      <c r="AG51" s="641"/>
      <c r="AH51" s="642"/>
    </row>
    <row r="52" spans="1:34" ht="30" customHeight="1" thickBot="1">
      <c r="A52" s="599"/>
      <c r="B52" s="643" t="s">
        <v>166</v>
      </c>
      <c r="C52" s="644"/>
      <c r="D52" s="644"/>
      <c r="E52" s="645"/>
      <c r="F52" s="646" t="s">
        <v>167</v>
      </c>
      <c r="G52" s="646"/>
      <c r="H52" s="646"/>
      <c r="I52" s="643" t="s">
        <v>168</v>
      </c>
      <c r="J52" s="644"/>
      <c r="K52" s="644"/>
      <c r="L52" s="644"/>
      <c r="M52" s="644"/>
      <c r="N52" s="644"/>
      <c r="O52" s="645"/>
      <c r="P52" s="643" t="s">
        <v>169</v>
      </c>
      <c r="Q52" s="644"/>
      <c r="R52" s="644"/>
      <c r="S52" s="644"/>
      <c r="T52" s="644"/>
      <c r="U52" s="644"/>
      <c r="V52" s="644"/>
      <c r="W52" s="644"/>
      <c r="X52" s="644"/>
      <c r="Y52" s="645"/>
      <c r="Z52" s="643" t="s">
        <v>170</v>
      </c>
      <c r="AA52" s="644"/>
      <c r="AB52" s="644"/>
      <c r="AC52" s="644"/>
      <c r="AD52" s="645"/>
      <c r="AE52" s="643" t="s">
        <v>176</v>
      </c>
      <c r="AF52" s="644"/>
      <c r="AG52" s="644"/>
      <c r="AH52" s="649"/>
    </row>
    <row r="53" spans="1:34" ht="18.75" customHeight="1">
      <c r="A53" s="599"/>
      <c r="B53" s="650"/>
      <c r="C53" s="651"/>
      <c r="D53" s="651"/>
      <c r="E53" s="652"/>
      <c r="F53" s="656"/>
      <c r="G53" s="657"/>
      <c r="H53" s="658"/>
      <c r="I53" s="662"/>
      <c r="J53" s="663"/>
      <c r="K53" s="663"/>
      <c r="L53" s="663"/>
      <c r="M53" s="663"/>
      <c r="N53" s="663"/>
      <c r="O53" s="664"/>
      <c r="P53" s="616"/>
      <c r="Q53" s="617"/>
      <c r="R53" s="617"/>
      <c r="S53" s="617"/>
      <c r="T53" s="617"/>
      <c r="U53" s="617"/>
      <c r="V53" s="617"/>
      <c r="W53" s="617"/>
      <c r="X53" s="617"/>
      <c r="Y53" s="618"/>
      <c r="Z53" s="668"/>
      <c r="AA53" s="669"/>
      <c r="AB53" s="669"/>
      <c r="AC53" s="669"/>
      <c r="AD53" s="670"/>
      <c r="AE53" s="628"/>
      <c r="AF53" s="629"/>
      <c r="AG53" s="629"/>
      <c r="AH53" s="630"/>
    </row>
    <row r="54" spans="1:34" ht="18.75" customHeight="1" thickBot="1">
      <c r="A54" s="675"/>
      <c r="B54" s="653"/>
      <c r="C54" s="654"/>
      <c r="D54" s="654"/>
      <c r="E54" s="655"/>
      <c r="F54" s="659"/>
      <c r="G54" s="660"/>
      <c r="H54" s="661"/>
      <c r="I54" s="665"/>
      <c r="J54" s="666"/>
      <c r="K54" s="666"/>
      <c r="L54" s="666"/>
      <c r="M54" s="666"/>
      <c r="N54" s="666"/>
      <c r="O54" s="667"/>
      <c r="P54" s="622"/>
      <c r="Q54" s="623"/>
      <c r="R54" s="623"/>
      <c r="S54" s="623"/>
      <c r="T54" s="623"/>
      <c r="U54" s="623"/>
      <c r="V54" s="623"/>
      <c r="W54" s="623"/>
      <c r="X54" s="623"/>
      <c r="Y54" s="624"/>
      <c r="Z54" s="671"/>
      <c r="AA54" s="672"/>
      <c r="AB54" s="672"/>
      <c r="AC54" s="672"/>
      <c r="AD54" s="673"/>
      <c r="AE54" s="631"/>
      <c r="AF54" s="632"/>
      <c r="AG54" s="632"/>
      <c r="AH54" s="633"/>
    </row>
    <row r="55" spans="1:34" ht="18.75" customHeight="1" thickBot="1">
      <c r="A55" s="674">
        <v>8</v>
      </c>
      <c r="B55" s="612" t="s">
        <v>132</v>
      </c>
      <c r="C55" s="613"/>
      <c r="D55" s="613"/>
      <c r="E55" s="613"/>
      <c r="F55" s="613"/>
      <c r="G55" s="613"/>
      <c r="H55" s="614"/>
      <c r="I55" s="612" t="s">
        <v>164</v>
      </c>
      <c r="J55" s="613"/>
      <c r="K55" s="613"/>
      <c r="L55" s="613"/>
      <c r="M55" s="613"/>
      <c r="N55" s="613"/>
      <c r="O55" s="614"/>
      <c r="P55" s="612" t="s">
        <v>321</v>
      </c>
      <c r="Q55" s="613"/>
      <c r="R55" s="613"/>
      <c r="S55" s="613"/>
      <c r="T55" s="613"/>
      <c r="U55" s="613"/>
      <c r="V55" s="613"/>
      <c r="W55" s="613"/>
      <c r="X55" s="613"/>
      <c r="Y55" s="613"/>
      <c r="Z55" s="613"/>
      <c r="AA55" s="613"/>
      <c r="AB55" s="613"/>
      <c r="AC55" s="613"/>
      <c r="AD55" s="613"/>
      <c r="AE55" s="613"/>
      <c r="AF55" s="613"/>
      <c r="AG55" s="613"/>
      <c r="AH55" s="615"/>
    </row>
    <row r="56" spans="1:34" ht="18.75" customHeight="1">
      <c r="A56" s="599"/>
      <c r="B56" s="616"/>
      <c r="C56" s="617"/>
      <c r="D56" s="617"/>
      <c r="E56" s="617"/>
      <c r="F56" s="617"/>
      <c r="G56" s="617"/>
      <c r="H56" s="618"/>
      <c r="I56" s="616"/>
      <c r="J56" s="617"/>
      <c r="K56" s="617"/>
      <c r="L56" s="617"/>
      <c r="M56" s="617"/>
      <c r="N56" s="617"/>
      <c r="O56" s="618"/>
      <c r="P56" s="634"/>
      <c r="Q56" s="635"/>
      <c r="R56" s="635"/>
      <c r="S56" s="635"/>
      <c r="T56" s="635"/>
      <c r="U56" s="635"/>
      <c r="V56" s="635"/>
      <c r="W56" s="635"/>
      <c r="X56" s="635"/>
      <c r="Y56" s="635"/>
      <c r="Z56" s="635"/>
      <c r="AA56" s="635"/>
      <c r="AB56" s="635"/>
      <c r="AC56" s="635"/>
      <c r="AD56" s="635"/>
      <c r="AE56" s="635"/>
      <c r="AF56" s="635"/>
      <c r="AG56" s="635"/>
      <c r="AH56" s="636"/>
    </row>
    <row r="57" spans="1:34" ht="18.75" customHeight="1">
      <c r="A57" s="599"/>
      <c r="B57" s="619"/>
      <c r="C57" s="620"/>
      <c r="D57" s="620"/>
      <c r="E57" s="620"/>
      <c r="F57" s="620"/>
      <c r="G57" s="620"/>
      <c r="H57" s="621"/>
      <c r="I57" s="619"/>
      <c r="J57" s="620"/>
      <c r="K57" s="620"/>
      <c r="L57" s="620"/>
      <c r="M57" s="620"/>
      <c r="N57" s="620"/>
      <c r="O57" s="621"/>
      <c r="P57" s="637"/>
      <c r="Q57" s="638"/>
      <c r="R57" s="638"/>
      <c r="S57" s="638"/>
      <c r="T57" s="638"/>
      <c r="U57" s="638"/>
      <c r="V57" s="638"/>
      <c r="W57" s="638"/>
      <c r="X57" s="638"/>
      <c r="Y57" s="638"/>
      <c r="Z57" s="638"/>
      <c r="AA57" s="638"/>
      <c r="AB57" s="638"/>
      <c r="AC57" s="638"/>
      <c r="AD57" s="638"/>
      <c r="AE57" s="638"/>
      <c r="AF57" s="638"/>
      <c r="AG57" s="638"/>
      <c r="AH57" s="639"/>
    </row>
    <row r="58" spans="1:34" ht="18.75" customHeight="1" thickBot="1">
      <c r="A58" s="599"/>
      <c r="B58" s="622"/>
      <c r="C58" s="623"/>
      <c r="D58" s="623"/>
      <c r="E58" s="623"/>
      <c r="F58" s="623"/>
      <c r="G58" s="623"/>
      <c r="H58" s="624"/>
      <c r="I58" s="622"/>
      <c r="J58" s="623"/>
      <c r="K58" s="623"/>
      <c r="L58" s="623"/>
      <c r="M58" s="623"/>
      <c r="N58" s="623"/>
      <c r="O58" s="624"/>
      <c r="P58" s="640"/>
      <c r="Q58" s="641"/>
      <c r="R58" s="641"/>
      <c r="S58" s="641"/>
      <c r="T58" s="641"/>
      <c r="U58" s="641"/>
      <c r="V58" s="641"/>
      <c r="W58" s="641"/>
      <c r="X58" s="641"/>
      <c r="Y58" s="641"/>
      <c r="Z58" s="641"/>
      <c r="AA58" s="641"/>
      <c r="AB58" s="641"/>
      <c r="AC58" s="641"/>
      <c r="AD58" s="641"/>
      <c r="AE58" s="641"/>
      <c r="AF58" s="641"/>
      <c r="AG58" s="641"/>
      <c r="AH58" s="642"/>
    </row>
    <row r="59" spans="1:34" ht="39.75" customHeight="1" thickBot="1">
      <c r="A59" s="599"/>
      <c r="B59" s="643" t="s">
        <v>166</v>
      </c>
      <c r="C59" s="644"/>
      <c r="D59" s="644"/>
      <c r="E59" s="645"/>
      <c r="F59" s="646" t="s">
        <v>167</v>
      </c>
      <c r="G59" s="646"/>
      <c r="H59" s="646"/>
      <c r="I59" s="643" t="s">
        <v>168</v>
      </c>
      <c r="J59" s="644"/>
      <c r="K59" s="644"/>
      <c r="L59" s="644"/>
      <c r="M59" s="644"/>
      <c r="N59" s="644"/>
      <c r="O59" s="645"/>
      <c r="P59" s="643" t="s">
        <v>169</v>
      </c>
      <c r="Q59" s="644"/>
      <c r="R59" s="644"/>
      <c r="S59" s="644"/>
      <c r="T59" s="644"/>
      <c r="U59" s="644"/>
      <c r="V59" s="644"/>
      <c r="W59" s="644"/>
      <c r="X59" s="644"/>
      <c r="Y59" s="645"/>
      <c r="Z59" s="643" t="s">
        <v>170</v>
      </c>
      <c r="AA59" s="644"/>
      <c r="AB59" s="644"/>
      <c r="AC59" s="644"/>
      <c r="AD59" s="645"/>
      <c r="AE59" s="643" t="s">
        <v>176</v>
      </c>
      <c r="AF59" s="644"/>
      <c r="AG59" s="644"/>
      <c r="AH59" s="649"/>
    </row>
    <row r="60" spans="1:34" ht="18.75" customHeight="1">
      <c r="A60" s="599"/>
      <c r="B60" s="650"/>
      <c r="C60" s="651"/>
      <c r="D60" s="651"/>
      <c r="E60" s="652"/>
      <c r="F60" s="656"/>
      <c r="G60" s="657"/>
      <c r="H60" s="658"/>
      <c r="I60" s="662"/>
      <c r="J60" s="663"/>
      <c r="K60" s="663"/>
      <c r="L60" s="663"/>
      <c r="M60" s="663"/>
      <c r="N60" s="663"/>
      <c r="O60" s="664"/>
      <c r="P60" s="616"/>
      <c r="Q60" s="617"/>
      <c r="R60" s="617"/>
      <c r="S60" s="617"/>
      <c r="T60" s="617"/>
      <c r="U60" s="617"/>
      <c r="V60" s="617"/>
      <c r="W60" s="617"/>
      <c r="X60" s="617"/>
      <c r="Y60" s="618"/>
      <c r="Z60" s="668"/>
      <c r="AA60" s="669"/>
      <c r="AB60" s="669"/>
      <c r="AC60" s="669"/>
      <c r="AD60" s="670"/>
      <c r="AE60" s="628"/>
      <c r="AF60" s="629"/>
      <c r="AG60" s="629"/>
      <c r="AH60" s="630"/>
    </row>
    <row r="61" spans="1:34" ht="18.75" customHeight="1" thickBot="1">
      <c r="A61" s="675"/>
      <c r="B61" s="653"/>
      <c r="C61" s="654"/>
      <c r="D61" s="654"/>
      <c r="E61" s="655"/>
      <c r="F61" s="659"/>
      <c r="G61" s="660"/>
      <c r="H61" s="661"/>
      <c r="I61" s="665"/>
      <c r="J61" s="666"/>
      <c r="K61" s="666"/>
      <c r="L61" s="666"/>
      <c r="M61" s="666"/>
      <c r="N61" s="666"/>
      <c r="O61" s="667"/>
      <c r="P61" s="622"/>
      <c r="Q61" s="623"/>
      <c r="R61" s="623"/>
      <c r="S61" s="623"/>
      <c r="T61" s="623"/>
      <c r="U61" s="623"/>
      <c r="V61" s="623"/>
      <c r="W61" s="623"/>
      <c r="X61" s="623"/>
      <c r="Y61" s="624"/>
      <c r="Z61" s="671"/>
      <c r="AA61" s="672"/>
      <c r="AB61" s="672"/>
      <c r="AC61" s="672"/>
      <c r="AD61" s="673"/>
      <c r="AE61" s="631"/>
      <c r="AF61" s="632"/>
      <c r="AG61" s="632"/>
      <c r="AH61" s="633"/>
    </row>
    <row r="62" spans="1:34" ht="18.75" customHeight="1" thickBot="1">
      <c r="A62" s="674">
        <v>9</v>
      </c>
      <c r="B62" s="612" t="s">
        <v>132</v>
      </c>
      <c r="C62" s="613"/>
      <c r="D62" s="613"/>
      <c r="E62" s="613"/>
      <c r="F62" s="613"/>
      <c r="G62" s="613"/>
      <c r="H62" s="614"/>
      <c r="I62" s="612" t="s">
        <v>164</v>
      </c>
      <c r="J62" s="613"/>
      <c r="K62" s="613"/>
      <c r="L62" s="613"/>
      <c r="M62" s="613"/>
      <c r="N62" s="613"/>
      <c r="O62" s="614"/>
      <c r="P62" s="612" t="s">
        <v>321</v>
      </c>
      <c r="Q62" s="613"/>
      <c r="R62" s="613"/>
      <c r="S62" s="613"/>
      <c r="T62" s="613"/>
      <c r="U62" s="613"/>
      <c r="V62" s="613"/>
      <c r="W62" s="613"/>
      <c r="X62" s="613"/>
      <c r="Y62" s="613"/>
      <c r="Z62" s="613"/>
      <c r="AA62" s="613"/>
      <c r="AB62" s="613"/>
      <c r="AC62" s="613"/>
      <c r="AD62" s="613"/>
      <c r="AE62" s="613"/>
      <c r="AF62" s="613"/>
      <c r="AG62" s="613"/>
      <c r="AH62" s="615"/>
    </row>
    <row r="63" spans="1:34" ht="18.75" customHeight="1">
      <c r="A63" s="599"/>
      <c r="B63" s="616"/>
      <c r="C63" s="617"/>
      <c r="D63" s="617"/>
      <c r="E63" s="617"/>
      <c r="F63" s="617"/>
      <c r="G63" s="617"/>
      <c r="H63" s="618"/>
      <c r="I63" s="616"/>
      <c r="J63" s="617"/>
      <c r="K63" s="617"/>
      <c r="L63" s="617"/>
      <c r="M63" s="617"/>
      <c r="N63" s="617"/>
      <c r="O63" s="618"/>
      <c r="P63" s="634"/>
      <c r="Q63" s="635"/>
      <c r="R63" s="635"/>
      <c r="S63" s="635"/>
      <c r="T63" s="635"/>
      <c r="U63" s="635"/>
      <c r="V63" s="635"/>
      <c r="W63" s="635"/>
      <c r="X63" s="635"/>
      <c r="Y63" s="635"/>
      <c r="Z63" s="635"/>
      <c r="AA63" s="635"/>
      <c r="AB63" s="635"/>
      <c r="AC63" s="635"/>
      <c r="AD63" s="635"/>
      <c r="AE63" s="635"/>
      <c r="AF63" s="635"/>
      <c r="AG63" s="635"/>
      <c r="AH63" s="636"/>
    </row>
    <row r="64" spans="1:34" ht="18.75" customHeight="1">
      <c r="A64" s="599"/>
      <c r="B64" s="619"/>
      <c r="C64" s="620"/>
      <c r="D64" s="620"/>
      <c r="E64" s="620"/>
      <c r="F64" s="620"/>
      <c r="G64" s="620"/>
      <c r="H64" s="621"/>
      <c r="I64" s="619"/>
      <c r="J64" s="620"/>
      <c r="K64" s="620"/>
      <c r="L64" s="620"/>
      <c r="M64" s="620"/>
      <c r="N64" s="620"/>
      <c r="O64" s="621"/>
      <c r="P64" s="637"/>
      <c r="Q64" s="638"/>
      <c r="R64" s="638"/>
      <c r="S64" s="638"/>
      <c r="T64" s="638"/>
      <c r="U64" s="638"/>
      <c r="V64" s="638"/>
      <c r="W64" s="638"/>
      <c r="X64" s="638"/>
      <c r="Y64" s="638"/>
      <c r="Z64" s="638"/>
      <c r="AA64" s="638"/>
      <c r="AB64" s="638"/>
      <c r="AC64" s="638"/>
      <c r="AD64" s="638"/>
      <c r="AE64" s="638"/>
      <c r="AF64" s="638"/>
      <c r="AG64" s="638"/>
      <c r="AH64" s="639"/>
    </row>
    <row r="65" spans="1:34" ht="18.75" customHeight="1" thickBot="1">
      <c r="A65" s="599"/>
      <c r="B65" s="622"/>
      <c r="C65" s="623"/>
      <c r="D65" s="623"/>
      <c r="E65" s="623"/>
      <c r="F65" s="623"/>
      <c r="G65" s="623"/>
      <c r="H65" s="624"/>
      <c r="I65" s="622"/>
      <c r="J65" s="623"/>
      <c r="K65" s="623"/>
      <c r="L65" s="623"/>
      <c r="M65" s="623"/>
      <c r="N65" s="623"/>
      <c r="O65" s="624"/>
      <c r="P65" s="640"/>
      <c r="Q65" s="641"/>
      <c r="R65" s="641"/>
      <c r="S65" s="641"/>
      <c r="T65" s="641"/>
      <c r="U65" s="641"/>
      <c r="V65" s="641"/>
      <c r="W65" s="641"/>
      <c r="X65" s="641"/>
      <c r="Y65" s="641"/>
      <c r="Z65" s="641"/>
      <c r="AA65" s="641"/>
      <c r="AB65" s="641"/>
      <c r="AC65" s="641"/>
      <c r="AD65" s="641"/>
      <c r="AE65" s="641"/>
      <c r="AF65" s="641"/>
      <c r="AG65" s="641"/>
      <c r="AH65" s="642"/>
    </row>
    <row r="66" spans="1:34" ht="39.75" customHeight="1" thickBot="1">
      <c r="A66" s="599"/>
      <c r="B66" s="643" t="s">
        <v>166</v>
      </c>
      <c r="C66" s="644"/>
      <c r="D66" s="644"/>
      <c r="E66" s="645"/>
      <c r="F66" s="646" t="s">
        <v>167</v>
      </c>
      <c r="G66" s="646"/>
      <c r="H66" s="646"/>
      <c r="I66" s="643" t="s">
        <v>168</v>
      </c>
      <c r="J66" s="644"/>
      <c r="K66" s="644"/>
      <c r="L66" s="644"/>
      <c r="M66" s="644"/>
      <c r="N66" s="644"/>
      <c r="O66" s="645"/>
      <c r="P66" s="643" t="s">
        <v>169</v>
      </c>
      <c r="Q66" s="644"/>
      <c r="R66" s="644"/>
      <c r="S66" s="644"/>
      <c r="T66" s="644"/>
      <c r="U66" s="644"/>
      <c r="V66" s="644"/>
      <c r="W66" s="644"/>
      <c r="X66" s="644"/>
      <c r="Y66" s="645"/>
      <c r="Z66" s="643" t="s">
        <v>170</v>
      </c>
      <c r="AA66" s="644"/>
      <c r="AB66" s="644"/>
      <c r="AC66" s="644"/>
      <c r="AD66" s="645"/>
      <c r="AE66" s="643" t="s">
        <v>176</v>
      </c>
      <c r="AF66" s="644"/>
      <c r="AG66" s="644"/>
      <c r="AH66" s="649"/>
    </row>
    <row r="67" spans="1:34" ht="18.75" customHeight="1">
      <c r="A67" s="599"/>
      <c r="B67" s="650"/>
      <c r="C67" s="651"/>
      <c r="D67" s="651"/>
      <c r="E67" s="652"/>
      <c r="F67" s="656"/>
      <c r="G67" s="657"/>
      <c r="H67" s="658"/>
      <c r="I67" s="662"/>
      <c r="J67" s="663"/>
      <c r="K67" s="663"/>
      <c r="L67" s="663"/>
      <c r="M67" s="663"/>
      <c r="N67" s="663"/>
      <c r="O67" s="664"/>
      <c r="P67" s="616"/>
      <c r="Q67" s="617"/>
      <c r="R67" s="617"/>
      <c r="S67" s="617"/>
      <c r="T67" s="617"/>
      <c r="U67" s="617"/>
      <c r="V67" s="617"/>
      <c r="W67" s="617"/>
      <c r="X67" s="617"/>
      <c r="Y67" s="618"/>
      <c r="Z67" s="668"/>
      <c r="AA67" s="669"/>
      <c r="AB67" s="669"/>
      <c r="AC67" s="669"/>
      <c r="AD67" s="670"/>
      <c r="AE67" s="628"/>
      <c r="AF67" s="629"/>
      <c r="AG67" s="629"/>
      <c r="AH67" s="630"/>
    </row>
    <row r="68" spans="1:34" ht="18.75" customHeight="1" thickBot="1">
      <c r="A68" s="675"/>
      <c r="B68" s="653"/>
      <c r="C68" s="654"/>
      <c r="D68" s="654"/>
      <c r="E68" s="655"/>
      <c r="F68" s="659"/>
      <c r="G68" s="660"/>
      <c r="H68" s="661"/>
      <c r="I68" s="665"/>
      <c r="J68" s="666"/>
      <c r="K68" s="666"/>
      <c r="L68" s="666"/>
      <c r="M68" s="666"/>
      <c r="N68" s="666"/>
      <c r="O68" s="667"/>
      <c r="P68" s="622"/>
      <c r="Q68" s="623"/>
      <c r="R68" s="623"/>
      <c r="S68" s="623"/>
      <c r="T68" s="623"/>
      <c r="U68" s="623"/>
      <c r="V68" s="623"/>
      <c r="W68" s="623"/>
      <c r="X68" s="623"/>
      <c r="Y68" s="624"/>
      <c r="Z68" s="671"/>
      <c r="AA68" s="672"/>
      <c r="AB68" s="672"/>
      <c r="AC68" s="672"/>
      <c r="AD68" s="673"/>
      <c r="AE68" s="631"/>
      <c r="AF68" s="632"/>
      <c r="AG68" s="632"/>
      <c r="AH68" s="633"/>
    </row>
    <row r="69" spans="1:34" ht="18.75" customHeight="1" thickBot="1">
      <c r="A69" s="674">
        <v>10</v>
      </c>
      <c r="B69" s="612" t="s">
        <v>132</v>
      </c>
      <c r="C69" s="613"/>
      <c r="D69" s="613"/>
      <c r="E69" s="613"/>
      <c r="F69" s="613"/>
      <c r="G69" s="613"/>
      <c r="H69" s="614"/>
      <c r="I69" s="612" t="s">
        <v>164</v>
      </c>
      <c r="J69" s="613"/>
      <c r="K69" s="613"/>
      <c r="L69" s="613"/>
      <c r="M69" s="613"/>
      <c r="N69" s="613"/>
      <c r="O69" s="614"/>
      <c r="P69" s="612" t="s">
        <v>321</v>
      </c>
      <c r="Q69" s="613"/>
      <c r="R69" s="613"/>
      <c r="S69" s="613"/>
      <c r="T69" s="613"/>
      <c r="U69" s="613"/>
      <c r="V69" s="613"/>
      <c r="W69" s="613"/>
      <c r="X69" s="613"/>
      <c r="Y69" s="613"/>
      <c r="Z69" s="613"/>
      <c r="AA69" s="613"/>
      <c r="AB69" s="613"/>
      <c r="AC69" s="613"/>
      <c r="AD69" s="613"/>
      <c r="AE69" s="613"/>
      <c r="AF69" s="613"/>
      <c r="AG69" s="613"/>
      <c r="AH69" s="615"/>
    </row>
    <row r="70" spans="1:34" ht="18.75" customHeight="1">
      <c r="A70" s="599"/>
      <c r="B70" s="616"/>
      <c r="C70" s="617"/>
      <c r="D70" s="617"/>
      <c r="E70" s="617"/>
      <c r="F70" s="617"/>
      <c r="G70" s="617"/>
      <c r="H70" s="618"/>
      <c r="I70" s="616"/>
      <c r="J70" s="617"/>
      <c r="K70" s="617"/>
      <c r="L70" s="617"/>
      <c r="M70" s="617"/>
      <c r="N70" s="617"/>
      <c r="O70" s="618"/>
      <c r="P70" s="634"/>
      <c r="Q70" s="635"/>
      <c r="R70" s="635"/>
      <c r="S70" s="635"/>
      <c r="T70" s="635"/>
      <c r="U70" s="635"/>
      <c r="V70" s="635"/>
      <c r="W70" s="635"/>
      <c r="X70" s="635"/>
      <c r="Y70" s="635"/>
      <c r="Z70" s="635"/>
      <c r="AA70" s="635"/>
      <c r="AB70" s="635"/>
      <c r="AC70" s="635"/>
      <c r="AD70" s="635"/>
      <c r="AE70" s="635"/>
      <c r="AF70" s="635"/>
      <c r="AG70" s="635"/>
      <c r="AH70" s="636"/>
    </row>
    <row r="71" spans="1:34" ht="18.75" customHeight="1">
      <c r="A71" s="599"/>
      <c r="B71" s="619"/>
      <c r="C71" s="620"/>
      <c r="D71" s="620"/>
      <c r="E71" s="620"/>
      <c r="F71" s="620"/>
      <c r="G71" s="620"/>
      <c r="H71" s="621"/>
      <c r="I71" s="619"/>
      <c r="J71" s="620"/>
      <c r="K71" s="620"/>
      <c r="L71" s="620"/>
      <c r="M71" s="620"/>
      <c r="N71" s="620"/>
      <c r="O71" s="621"/>
      <c r="P71" s="637"/>
      <c r="Q71" s="638"/>
      <c r="R71" s="638"/>
      <c r="S71" s="638"/>
      <c r="T71" s="638"/>
      <c r="U71" s="638"/>
      <c r="V71" s="638"/>
      <c r="W71" s="638"/>
      <c r="X71" s="638"/>
      <c r="Y71" s="638"/>
      <c r="Z71" s="638"/>
      <c r="AA71" s="638"/>
      <c r="AB71" s="638"/>
      <c r="AC71" s="638"/>
      <c r="AD71" s="638"/>
      <c r="AE71" s="638"/>
      <c r="AF71" s="638"/>
      <c r="AG71" s="638"/>
      <c r="AH71" s="639"/>
    </row>
    <row r="72" spans="1:34" ht="18.75" customHeight="1" thickBot="1">
      <c r="A72" s="599"/>
      <c r="B72" s="622"/>
      <c r="C72" s="623"/>
      <c r="D72" s="623"/>
      <c r="E72" s="623"/>
      <c r="F72" s="623"/>
      <c r="G72" s="623"/>
      <c r="H72" s="624"/>
      <c r="I72" s="622"/>
      <c r="J72" s="623"/>
      <c r="K72" s="623"/>
      <c r="L72" s="623"/>
      <c r="M72" s="623"/>
      <c r="N72" s="623"/>
      <c r="O72" s="624"/>
      <c r="P72" s="640"/>
      <c r="Q72" s="641"/>
      <c r="R72" s="641"/>
      <c r="S72" s="641"/>
      <c r="T72" s="641"/>
      <c r="U72" s="641"/>
      <c r="V72" s="641"/>
      <c r="W72" s="641"/>
      <c r="X72" s="641"/>
      <c r="Y72" s="641"/>
      <c r="Z72" s="641"/>
      <c r="AA72" s="641"/>
      <c r="AB72" s="641"/>
      <c r="AC72" s="641"/>
      <c r="AD72" s="641"/>
      <c r="AE72" s="641"/>
      <c r="AF72" s="641"/>
      <c r="AG72" s="641"/>
      <c r="AH72" s="642"/>
    </row>
    <row r="73" spans="1:34" ht="39.75" customHeight="1" thickBot="1">
      <c r="A73" s="599"/>
      <c r="B73" s="643" t="s">
        <v>166</v>
      </c>
      <c r="C73" s="644"/>
      <c r="D73" s="644"/>
      <c r="E73" s="645"/>
      <c r="F73" s="646" t="s">
        <v>167</v>
      </c>
      <c r="G73" s="646"/>
      <c r="H73" s="646"/>
      <c r="I73" s="643" t="s">
        <v>168</v>
      </c>
      <c r="J73" s="644"/>
      <c r="K73" s="644"/>
      <c r="L73" s="644"/>
      <c r="M73" s="644"/>
      <c r="N73" s="644"/>
      <c r="O73" s="645"/>
      <c r="P73" s="643" t="s">
        <v>169</v>
      </c>
      <c r="Q73" s="644"/>
      <c r="R73" s="644"/>
      <c r="S73" s="644"/>
      <c r="T73" s="644"/>
      <c r="U73" s="644"/>
      <c r="V73" s="644"/>
      <c r="W73" s="644"/>
      <c r="X73" s="644"/>
      <c r="Y73" s="645"/>
      <c r="Z73" s="643" t="s">
        <v>170</v>
      </c>
      <c r="AA73" s="644"/>
      <c r="AB73" s="644"/>
      <c r="AC73" s="644"/>
      <c r="AD73" s="645"/>
      <c r="AE73" s="643" t="s">
        <v>176</v>
      </c>
      <c r="AF73" s="644"/>
      <c r="AG73" s="644"/>
      <c r="AH73" s="649"/>
    </row>
    <row r="74" spans="1:34" ht="18.75" customHeight="1">
      <c r="A74" s="599"/>
      <c r="B74" s="650"/>
      <c r="C74" s="651"/>
      <c r="D74" s="651"/>
      <c r="E74" s="652"/>
      <c r="F74" s="656"/>
      <c r="G74" s="657"/>
      <c r="H74" s="658"/>
      <c r="I74" s="662"/>
      <c r="J74" s="663"/>
      <c r="K74" s="663"/>
      <c r="L74" s="663"/>
      <c r="M74" s="663"/>
      <c r="N74" s="663"/>
      <c r="O74" s="664"/>
      <c r="P74" s="616"/>
      <c r="Q74" s="617"/>
      <c r="R74" s="617"/>
      <c r="S74" s="617"/>
      <c r="T74" s="617"/>
      <c r="U74" s="617"/>
      <c r="V74" s="617"/>
      <c r="W74" s="617"/>
      <c r="X74" s="617"/>
      <c r="Y74" s="618"/>
      <c r="Z74" s="668"/>
      <c r="AA74" s="669"/>
      <c r="AB74" s="669"/>
      <c r="AC74" s="669"/>
      <c r="AD74" s="670"/>
      <c r="AE74" s="628"/>
      <c r="AF74" s="629"/>
      <c r="AG74" s="629"/>
      <c r="AH74" s="630"/>
    </row>
    <row r="75" spans="1:34" ht="18.75" customHeight="1" thickBot="1">
      <c r="A75" s="675"/>
      <c r="B75" s="653"/>
      <c r="C75" s="654"/>
      <c r="D75" s="654"/>
      <c r="E75" s="655"/>
      <c r="F75" s="659"/>
      <c r="G75" s="660"/>
      <c r="H75" s="661"/>
      <c r="I75" s="665"/>
      <c r="J75" s="666"/>
      <c r="K75" s="666"/>
      <c r="L75" s="666"/>
      <c r="M75" s="666"/>
      <c r="N75" s="666"/>
      <c r="O75" s="667"/>
      <c r="P75" s="622"/>
      <c r="Q75" s="623"/>
      <c r="R75" s="623"/>
      <c r="S75" s="623"/>
      <c r="T75" s="623"/>
      <c r="U75" s="623"/>
      <c r="V75" s="623"/>
      <c r="W75" s="623"/>
      <c r="X75" s="623"/>
      <c r="Y75" s="624"/>
      <c r="Z75" s="671"/>
      <c r="AA75" s="672"/>
      <c r="AB75" s="672"/>
      <c r="AC75" s="672"/>
      <c r="AD75" s="673"/>
      <c r="AE75" s="631"/>
      <c r="AF75" s="632"/>
      <c r="AG75" s="632"/>
      <c r="AH75" s="633"/>
    </row>
    <row r="76" spans="1:34" ht="18.75" customHeight="1" thickBot="1">
      <c r="A76" s="674">
        <v>11</v>
      </c>
      <c r="B76" s="612" t="s">
        <v>132</v>
      </c>
      <c r="C76" s="613"/>
      <c r="D76" s="613"/>
      <c r="E76" s="613"/>
      <c r="F76" s="613"/>
      <c r="G76" s="613"/>
      <c r="H76" s="614"/>
      <c r="I76" s="612" t="s">
        <v>164</v>
      </c>
      <c r="J76" s="613"/>
      <c r="K76" s="613"/>
      <c r="L76" s="613"/>
      <c r="M76" s="613"/>
      <c r="N76" s="613"/>
      <c r="O76" s="614"/>
      <c r="P76" s="612" t="s">
        <v>321</v>
      </c>
      <c r="Q76" s="613"/>
      <c r="R76" s="613"/>
      <c r="S76" s="613"/>
      <c r="T76" s="613"/>
      <c r="U76" s="613"/>
      <c r="V76" s="613"/>
      <c r="W76" s="613"/>
      <c r="X76" s="613"/>
      <c r="Y76" s="613"/>
      <c r="Z76" s="613"/>
      <c r="AA76" s="613"/>
      <c r="AB76" s="613"/>
      <c r="AC76" s="613"/>
      <c r="AD76" s="613"/>
      <c r="AE76" s="613"/>
      <c r="AF76" s="613"/>
      <c r="AG76" s="613"/>
      <c r="AH76" s="615"/>
    </row>
    <row r="77" spans="1:34" ht="18.75" customHeight="1">
      <c r="A77" s="599"/>
      <c r="B77" s="616"/>
      <c r="C77" s="617"/>
      <c r="D77" s="617"/>
      <c r="E77" s="617"/>
      <c r="F77" s="617"/>
      <c r="G77" s="617"/>
      <c r="H77" s="618"/>
      <c r="I77" s="616"/>
      <c r="J77" s="617"/>
      <c r="K77" s="617"/>
      <c r="L77" s="617"/>
      <c r="M77" s="617"/>
      <c r="N77" s="617"/>
      <c r="O77" s="618"/>
      <c r="P77" s="634"/>
      <c r="Q77" s="635"/>
      <c r="R77" s="635"/>
      <c r="S77" s="635"/>
      <c r="T77" s="635"/>
      <c r="U77" s="635"/>
      <c r="V77" s="635"/>
      <c r="W77" s="635"/>
      <c r="X77" s="635"/>
      <c r="Y77" s="635"/>
      <c r="Z77" s="635"/>
      <c r="AA77" s="635"/>
      <c r="AB77" s="635"/>
      <c r="AC77" s="635"/>
      <c r="AD77" s="635"/>
      <c r="AE77" s="635"/>
      <c r="AF77" s="635"/>
      <c r="AG77" s="635"/>
      <c r="AH77" s="636"/>
    </row>
    <row r="78" spans="1:34" ht="18.75" customHeight="1">
      <c r="A78" s="599"/>
      <c r="B78" s="619"/>
      <c r="C78" s="620"/>
      <c r="D78" s="620"/>
      <c r="E78" s="620"/>
      <c r="F78" s="620"/>
      <c r="G78" s="620"/>
      <c r="H78" s="621"/>
      <c r="I78" s="619"/>
      <c r="J78" s="620"/>
      <c r="K78" s="620"/>
      <c r="L78" s="620"/>
      <c r="M78" s="620"/>
      <c r="N78" s="620"/>
      <c r="O78" s="621"/>
      <c r="P78" s="637"/>
      <c r="Q78" s="638"/>
      <c r="R78" s="638"/>
      <c r="S78" s="638"/>
      <c r="T78" s="638"/>
      <c r="U78" s="638"/>
      <c r="V78" s="638"/>
      <c r="W78" s="638"/>
      <c r="X78" s="638"/>
      <c r="Y78" s="638"/>
      <c r="Z78" s="638"/>
      <c r="AA78" s="638"/>
      <c r="AB78" s="638"/>
      <c r="AC78" s="638"/>
      <c r="AD78" s="638"/>
      <c r="AE78" s="638"/>
      <c r="AF78" s="638"/>
      <c r="AG78" s="638"/>
      <c r="AH78" s="639"/>
    </row>
    <row r="79" spans="1:34" ht="18.75" customHeight="1" thickBot="1">
      <c r="A79" s="599"/>
      <c r="B79" s="622"/>
      <c r="C79" s="623"/>
      <c r="D79" s="623"/>
      <c r="E79" s="623"/>
      <c r="F79" s="623"/>
      <c r="G79" s="623"/>
      <c r="H79" s="624"/>
      <c r="I79" s="622"/>
      <c r="J79" s="623"/>
      <c r="K79" s="623"/>
      <c r="L79" s="623"/>
      <c r="M79" s="623"/>
      <c r="N79" s="623"/>
      <c r="O79" s="624"/>
      <c r="P79" s="640"/>
      <c r="Q79" s="641"/>
      <c r="R79" s="641"/>
      <c r="S79" s="641"/>
      <c r="T79" s="641"/>
      <c r="U79" s="641"/>
      <c r="V79" s="641"/>
      <c r="W79" s="641"/>
      <c r="X79" s="641"/>
      <c r="Y79" s="641"/>
      <c r="Z79" s="641"/>
      <c r="AA79" s="641"/>
      <c r="AB79" s="641"/>
      <c r="AC79" s="641"/>
      <c r="AD79" s="641"/>
      <c r="AE79" s="641"/>
      <c r="AF79" s="641"/>
      <c r="AG79" s="641"/>
      <c r="AH79" s="642"/>
    </row>
    <row r="80" spans="1:34" ht="39.75" customHeight="1" thickBot="1">
      <c r="A80" s="599"/>
      <c r="B80" s="643" t="s">
        <v>166</v>
      </c>
      <c r="C80" s="644"/>
      <c r="D80" s="644"/>
      <c r="E80" s="645"/>
      <c r="F80" s="646" t="s">
        <v>167</v>
      </c>
      <c r="G80" s="646"/>
      <c r="H80" s="646"/>
      <c r="I80" s="643" t="s">
        <v>168</v>
      </c>
      <c r="J80" s="644"/>
      <c r="K80" s="644"/>
      <c r="L80" s="644"/>
      <c r="M80" s="644"/>
      <c r="N80" s="644"/>
      <c r="O80" s="645"/>
      <c r="P80" s="643" t="s">
        <v>169</v>
      </c>
      <c r="Q80" s="644"/>
      <c r="R80" s="644"/>
      <c r="S80" s="644"/>
      <c r="T80" s="644"/>
      <c r="U80" s="644"/>
      <c r="V80" s="644"/>
      <c r="W80" s="644"/>
      <c r="X80" s="644"/>
      <c r="Y80" s="645"/>
      <c r="Z80" s="643" t="s">
        <v>170</v>
      </c>
      <c r="AA80" s="644"/>
      <c r="AB80" s="644"/>
      <c r="AC80" s="644"/>
      <c r="AD80" s="645"/>
      <c r="AE80" s="643" t="s">
        <v>176</v>
      </c>
      <c r="AF80" s="644"/>
      <c r="AG80" s="644"/>
      <c r="AH80" s="649"/>
    </row>
    <row r="81" spans="1:34" ht="18.75" customHeight="1">
      <c r="A81" s="599"/>
      <c r="B81" s="650"/>
      <c r="C81" s="651"/>
      <c r="D81" s="651"/>
      <c r="E81" s="652"/>
      <c r="F81" s="656"/>
      <c r="G81" s="657"/>
      <c r="H81" s="658"/>
      <c r="I81" s="662"/>
      <c r="J81" s="663"/>
      <c r="K81" s="663"/>
      <c r="L81" s="663"/>
      <c r="M81" s="663"/>
      <c r="N81" s="663"/>
      <c r="O81" s="664"/>
      <c r="P81" s="616"/>
      <c r="Q81" s="617"/>
      <c r="R81" s="617"/>
      <c r="S81" s="617"/>
      <c r="T81" s="617"/>
      <c r="U81" s="617"/>
      <c r="V81" s="617"/>
      <c r="W81" s="617"/>
      <c r="X81" s="617"/>
      <c r="Y81" s="618"/>
      <c r="Z81" s="668"/>
      <c r="AA81" s="669"/>
      <c r="AB81" s="669"/>
      <c r="AC81" s="669"/>
      <c r="AD81" s="670"/>
      <c r="AE81" s="628"/>
      <c r="AF81" s="629"/>
      <c r="AG81" s="629"/>
      <c r="AH81" s="630"/>
    </row>
    <row r="82" spans="1:34" ht="18.75" customHeight="1" thickBot="1">
      <c r="A82" s="675"/>
      <c r="B82" s="653"/>
      <c r="C82" s="654"/>
      <c r="D82" s="654"/>
      <c r="E82" s="655"/>
      <c r="F82" s="659"/>
      <c r="G82" s="660"/>
      <c r="H82" s="661"/>
      <c r="I82" s="665"/>
      <c r="J82" s="666"/>
      <c r="K82" s="666"/>
      <c r="L82" s="666"/>
      <c r="M82" s="666"/>
      <c r="N82" s="666"/>
      <c r="O82" s="667"/>
      <c r="P82" s="622"/>
      <c r="Q82" s="623"/>
      <c r="R82" s="623"/>
      <c r="S82" s="623"/>
      <c r="T82" s="623"/>
      <c r="U82" s="623"/>
      <c r="V82" s="623"/>
      <c r="W82" s="623"/>
      <c r="X82" s="623"/>
      <c r="Y82" s="624"/>
      <c r="Z82" s="671"/>
      <c r="AA82" s="672"/>
      <c r="AB82" s="672"/>
      <c r="AC82" s="672"/>
      <c r="AD82" s="673"/>
      <c r="AE82" s="631"/>
      <c r="AF82" s="632"/>
      <c r="AG82" s="632"/>
      <c r="AH82" s="633"/>
    </row>
    <row r="83" spans="1:34" ht="18.75" customHeight="1" thickBot="1">
      <c r="A83" s="674">
        <v>12</v>
      </c>
      <c r="B83" s="612" t="s">
        <v>132</v>
      </c>
      <c r="C83" s="613"/>
      <c r="D83" s="613"/>
      <c r="E83" s="613"/>
      <c r="F83" s="613"/>
      <c r="G83" s="613"/>
      <c r="H83" s="614"/>
      <c r="I83" s="612" t="s">
        <v>164</v>
      </c>
      <c r="J83" s="613"/>
      <c r="K83" s="613"/>
      <c r="L83" s="613"/>
      <c r="M83" s="613"/>
      <c r="N83" s="613"/>
      <c r="O83" s="614"/>
      <c r="P83" s="612" t="s">
        <v>321</v>
      </c>
      <c r="Q83" s="613"/>
      <c r="R83" s="613"/>
      <c r="S83" s="613"/>
      <c r="T83" s="613"/>
      <c r="U83" s="613"/>
      <c r="V83" s="613"/>
      <c r="W83" s="613"/>
      <c r="X83" s="613"/>
      <c r="Y83" s="613"/>
      <c r="Z83" s="613"/>
      <c r="AA83" s="613"/>
      <c r="AB83" s="613"/>
      <c r="AC83" s="613"/>
      <c r="AD83" s="613"/>
      <c r="AE83" s="613"/>
      <c r="AF83" s="613"/>
      <c r="AG83" s="613"/>
      <c r="AH83" s="615"/>
    </row>
    <row r="84" spans="1:34" ht="18.75" customHeight="1">
      <c r="A84" s="599"/>
      <c r="B84" s="616"/>
      <c r="C84" s="617"/>
      <c r="D84" s="617"/>
      <c r="E84" s="617"/>
      <c r="F84" s="617"/>
      <c r="G84" s="617"/>
      <c r="H84" s="618"/>
      <c r="I84" s="616"/>
      <c r="J84" s="617"/>
      <c r="K84" s="617"/>
      <c r="L84" s="617"/>
      <c r="M84" s="617"/>
      <c r="N84" s="617"/>
      <c r="O84" s="618"/>
      <c r="P84" s="634"/>
      <c r="Q84" s="635"/>
      <c r="R84" s="635"/>
      <c r="S84" s="635"/>
      <c r="T84" s="635"/>
      <c r="U84" s="635"/>
      <c r="V84" s="635"/>
      <c r="W84" s="635"/>
      <c r="X84" s="635"/>
      <c r="Y84" s="635"/>
      <c r="Z84" s="635"/>
      <c r="AA84" s="635"/>
      <c r="AB84" s="635"/>
      <c r="AC84" s="635"/>
      <c r="AD84" s="635"/>
      <c r="AE84" s="635"/>
      <c r="AF84" s="635"/>
      <c r="AG84" s="635"/>
      <c r="AH84" s="636"/>
    </row>
    <row r="85" spans="1:34" ht="18.75" customHeight="1">
      <c r="A85" s="599"/>
      <c r="B85" s="619"/>
      <c r="C85" s="620"/>
      <c r="D85" s="620"/>
      <c r="E85" s="620"/>
      <c r="F85" s="620"/>
      <c r="G85" s="620"/>
      <c r="H85" s="621"/>
      <c r="I85" s="619"/>
      <c r="J85" s="620"/>
      <c r="K85" s="620"/>
      <c r="L85" s="620"/>
      <c r="M85" s="620"/>
      <c r="N85" s="620"/>
      <c r="O85" s="621"/>
      <c r="P85" s="637"/>
      <c r="Q85" s="638"/>
      <c r="R85" s="638"/>
      <c r="S85" s="638"/>
      <c r="T85" s="638"/>
      <c r="U85" s="638"/>
      <c r="V85" s="638"/>
      <c r="W85" s="638"/>
      <c r="X85" s="638"/>
      <c r="Y85" s="638"/>
      <c r="Z85" s="638"/>
      <c r="AA85" s="638"/>
      <c r="AB85" s="638"/>
      <c r="AC85" s="638"/>
      <c r="AD85" s="638"/>
      <c r="AE85" s="638"/>
      <c r="AF85" s="638"/>
      <c r="AG85" s="638"/>
      <c r="AH85" s="639"/>
    </row>
    <row r="86" spans="1:34" ht="18.75" customHeight="1" thickBot="1">
      <c r="A86" s="599"/>
      <c r="B86" s="622"/>
      <c r="C86" s="623"/>
      <c r="D86" s="623"/>
      <c r="E86" s="623"/>
      <c r="F86" s="623"/>
      <c r="G86" s="623"/>
      <c r="H86" s="624"/>
      <c r="I86" s="622"/>
      <c r="J86" s="623"/>
      <c r="K86" s="623"/>
      <c r="L86" s="623"/>
      <c r="M86" s="623"/>
      <c r="N86" s="623"/>
      <c r="O86" s="624"/>
      <c r="P86" s="640"/>
      <c r="Q86" s="641"/>
      <c r="R86" s="641"/>
      <c r="S86" s="641"/>
      <c r="T86" s="641"/>
      <c r="U86" s="641"/>
      <c r="V86" s="641"/>
      <c r="W86" s="641"/>
      <c r="X86" s="641"/>
      <c r="Y86" s="641"/>
      <c r="Z86" s="641"/>
      <c r="AA86" s="641"/>
      <c r="AB86" s="641"/>
      <c r="AC86" s="641"/>
      <c r="AD86" s="641"/>
      <c r="AE86" s="641"/>
      <c r="AF86" s="641"/>
      <c r="AG86" s="641"/>
      <c r="AH86" s="642"/>
    </row>
    <row r="87" spans="1:34" ht="30" customHeight="1" thickBot="1">
      <c r="A87" s="599"/>
      <c r="B87" s="643" t="s">
        <v>166</v>
      </c>
      <c r="C87" s="644"/>
      <c r="D87" s="644"/>
      <c r="E87" s="645"/>
      <c r="F87" s="646" t="s">
        <v>167</v>
      </c>
      <c r="G87" s="646"/>
      <c r="H87" s="646"/>
      <c r="I87" s="643" t="s">
        <v>168</v>
      </c>
      <c r="J87" s="644"/>
      <c r="K87" s="644"/>
      <c r="L87" s="644"/>
      <c r="M87" s="644"/>
      <c r="N87" s="644"/>
      <c r="O87" s="645"/>
      <c r="P87" s="643" t="s">
        <v>169</v>
      </c>
      <c r="Q87" s="644"/>
      <c r="R87" s="644"/>
      <c r="S87" s="644"/>
      <c r="T87" s="644"/>
      <c r="U87" s="644"/>
      <c r="V87" s="644"/>
      <c r="W87" s="644"/>
      <c r="X87" s="644"/>
      <c r="Y87" s="645"/>
      <c r="Z87" s="643" t="s">
        <v>170</v>
      </c>
      <c r="AA87" s="644"/>
      <c r="AB87" s="644"/>
      <c r="AC87" s="644"/>
      <c r="AD87" s="645"/>
      <c r="AE87" s="643" t="s">
        <v>176</v>
      </c>
      <c r="AF87" s="644"/>
      <c r="AG87" s="644"/>
      <c r="AH87" s="649"/>
    </row>
    <row r="88" spans="1:34" ht="18.75" customHeight="1">
      <c r="A88" s="599"/>
      <c r="B88" s="650"/>
      <c r="C88" s="651"/>
      <c r="D88" s="651"/>
      <c r="E88" s="652"/>
      <c r="F88" s="656"/>
      <c r="G88" s="657"/>
      <c r="H88" s="658"/>
      <c r="I88" s="662"/>
      <c r="J88" s="663"/>
      <c r="K88" s="663"/>
      <c r="L88" s="663"/>
      <c r="M88" s="663"/>
      <c r="N88" s="663"/>
      <c r="O88" s="664"/>
      <c r="P88" s="616"/>
      <c r="Q88" s="617"/>
      <c r="R88" s="617"/>
      <c r="S88" s="617"/>
      <c r="T88" s="617"/>
      <c r="U88" s="617"/>
      <c r="V88" s="617"/>
      <c r="W88" s="617"/>
      <c r="X88" s="617"/>
      <c r="Y88" s="618"/>
      <c r="Z88" s="668"/>
      <c r="AA88" s="669"/>
      <c r="AB88" s="669"/>
      <c r="AC88" s="669"/>
      <c r="AD88" s="670"/>
      <c r="AE88" s="628"/>
      <c r="AF88" s="629"/>
      <c r="AG88" s="629"/>
      <c r="AH88" s="630"/>
    </row>
    <row r="89" spans="1:34" ht="18.75" customHeight="1" thickBot="1">
      <c r="A89" s="675"/>
      <c r="B89" s="653"/>
      <c r="C89" s="654"/>
      <c r="D89" s="654"/>
      <c r="E89" s="655"/>
      <c r="F89" s="659"/>
      <c r="G89" s="660"/>
      <c r="H89" s="661"/>
      <c r="I89" s="665"/>
      <c r="J89" s="666"/>
      <c r="K89" s="666"/>
      <c r="L89" s="666"/>
      <c r="M89" s="666"/>
      <c r="N89" s="666"/>
      <c r="O89" s="667"/>
      <c r="P89" s="622"/>
      <c r="Q89" s="623"/>
      <c r="R89" s="623"/>
      <c r="S89" s="623"/>
      <c r="T89" s="623"/>
      <c r="U89" s="623"/>
      <c r="V89" s="623"/>
      <c r="W89" s="623"/>
      <c r="X89" s="623"/>
      <c r="Y89" s="624"/>
      <c r="Z89" s="671"/>
      <c r="AA89" s="672"/>
      <c r="AB89" s="672"/>
      <c r="AC89" s="672"/>
      <c r="AD89" s="673"/>
      <c r="AE89" s="631"/>
      <c r="AF89" s="632"/>
      <c r="AG89" s="632"/>
      <c r="AH89" s="633"/>
    </row>
    <row r="90" spans="1:34" ht="18.75" customHeight="1" thickBot="1">
      <c r="A90" s="674">
        <v>13</v>
      </c>
      <c r="B90" s="612" t="s">
        <v>132</v>
      </c>
      <c r="C90" s="613"/>
      <c r="D90" s="613"/>
      <c r="E90" s="613"/>
      <c r="F90" s="613"/>
      <c r="G90" s="613"/>
      <c r="H90" s="614"/>
      <c r="I90" s="612" t="s">
        <v>164</v>
      </c>
      <c r="J90" s="613"/>
      <c r="K90" s="613"/>
      <c r="L90" s="613"/>
      <c r="M90" s="613"/>
      <c r="N90" s="613"/>
      <c r="O90" s="614"/>
      <c r="P90" s="612" t="s">
        <v>321</v>
      </c>
      <c r="Q90" s="613"/>
      <c r="R90" s="613"/>
      <c r="S90" s="613"/>
      <c r="T90" s="613"/>
      <c r="U90" s="613"/>
      <c r="V90" s="613"/>
      <c r="W90" s="613"/>
      <c r="X90" s="613"/>
      <c r="Y90" s="613"/>
      <c r="Z90" s="613"/>
      <c r="AA90" s="613"/>
      <c r="AB90" s="613"/>
      <c r="AC90" s="613"/>
      <c r="AD90" s="613"/>
      <c r="AE90" s="613"/>
      <c r="AF90" s="613"/>
      <c r="AG90" s="613"/>
      <c r="AH90" s="615"/>
    </row>
    <row r="91" spans="1:34" ht="18.75" customHeight="1">
      <c r="A91" s="599"/>
      <c r="B91" s="616"/>
      <c r="C91" s="617"/>
      <c r="D91" s="617"/>
      <c r="E91" s="617"/>
      <c r="F91" s="617"/>
      <c r="G91" s="617"/>
      <c r="H91" s="618"/>
      <c r="I91" s="616"/>
      <c r="J91" s="617"/>
      <c r="K91" s="617"/>
      <c r="L91" s="617"/>
      <c r="M91" s="617"/>
      <c r="N91" s="617"/>
      <c r="O91" s="618"/>
      <c r="P91" s="634"/>
      <c r="Q91" s="635"/>
      <c r="R91" s="635"/>
      <c r="S91" s="635"/>
      <c r="T91" s="635"/>
      <c r="U91" s="635"/>
      <c r="V91" s="635"/>
      <c r="W91" s="635"/>
      <c r="X91" s="635"/>
      <c r="Y91" s="635"/>
      <c r="Z91" s="635"/>
      <c r="AA91" s="635"/>
      <c r="AB91" s="635"/>
      <c r="AC91" s="635"/>
      <c r="AD91" s="635"/>
      <c r="AE91" s="635"/>
      <c r="AF91" s="635"/>
      <c r="AG91" s="635"/>
      <c r="AH91" s="636"/>
    </row>
    <row r="92" spans="1:34" ht="18.75" customHeight="1">
      <c r="A92" s="599"/>
      <c r="B92" s="619"/>
      <c r="C92" s="620"/>
      <c r="D92" s="620"/>
      <c r="E92" s="620"/>
      <c r="F92" s="620"/>
      <c r="G92" s="620"/>
      <c r="H92" s="621"/>
      <c r="I92" s="619"/>
      <c r="J92" s="620"/>
      <c r="K92" s="620"/>
      <c r="L92" s="620"/>
      <c r="M92" s="620"/>
      <c r="N92" s="620"/>
      <c r="O92" s="621"/>
      <c r="P92" s="637"/>
      <c r="Q92" s="638"/>
      <c r="R92" s="638"/>
      <c r="S92" s="638"/>
      <c r="T92" s="638"/>
      <c r="U92" s="638"/>
      <c r="V92" s="638"/>
      <c r="W92" s="638"/>
      <c r="X92" s="638"/>
      <c r="Y92" s="638"/>
      <c r="Z92" s="638"/>
      <c r="AA92" s="638"/>
      <c r="AB92" s="638"/>
      <c r="AC92" s="638"/>
      <c r="AD92" s="638"/>
      <c r="AE92" s="638"/>
      <c r="AF92" s="638"/>
      <c r="AG92" s="638"/>
      <c r="AH92" s="639"/>
    </row>
    <row r="93" spans="1:34" ht="18.75" customHeight="1" thickBot="1">
      <c r="A93" s="599"/>
      <c r="B93" s="622"/>
      <c r="C93" s="623"/>
      <c r="D93" s="623"/>
      <c r="E93" s="623"/>
      <c r="F93" s="623"/>
      <c r="G93" s="623"/>
      <c r="H93" s="624"/>
      <c r="I93" s="622"/>
      <c r="J93" s="623"/>
      <c r="K93" s="623"/>
      <c r="L93" s="623"/>
      <c r="M93" s="623"/>
      <c r="N93" s="623"/>
      <c r="O93" s="624"/>
      <c r="P93" s="640"/>
      <c r="Q93" s="641"/>
      <c r="R93" s="641"/>
      <c r="S93" s="641"/>
      <c r="T93" s="641"/>
      <c r="U93" s="641"/>
      <c r="V93" s="641"/>
      <c r="W93" s="641"/>
      <c r="X93" s="641"/>
      <c r="Y93" s="641"/>
      <c r="Z93" s="641"/>
      <c r="AA93" s="641"/>
      <c r="AB93" s="641"/>
      <c r="AC93" s="641"/>
      <c r="AD93" s="641"/>
      <c r="AE93" s="641"/>
      <c r="AF93" s="641"/>
      <c r="AG93" s="641"/>
      <c r="AH93" s="642"/>
    </row>
    <row r="94" spans="1:34" ht="39.75" customHeight="1" thickBot="1">
      <c r="A94" s="599"/>
      <c r="B94" s="643" t="s">
        <v>166</v>
      </c>
      <c r="C94" s="644"/>
      <c r="D94" s="644"/>
      <c r="E94" s="645"/>
      <c r="F94" s="646" t="s">
        <v>167</v>
      </c>
      <c r="G94" s="646"/>
      <c r="H94" s="646"/>
      <c r="I94" s="643" t="s">
        <v>168</v>
      </c>
      <c r="J94" s="644"/>
      <c r="K94" s="644"/>
      <c r="L94" s="644"/>
      <c r="M94" s="644"/>
      <c r="N94" s="644"/>
      <c r="O94" s="645"/>
      <c r="P94" s="643" t="s">
        <v>169</v>
      </c>
      <c r="Q94" s="644"/>
      <c r="R94" s="644"/>
      <c r="S94" s="644"/>
      <c r="T94" s="644"/>
      <c r="U94" s="644"/>
      <c r="V94" s="644"/>
      <c r="W94" s="644"/>
      <c r="X94" s="644"/>
      <c r="Y94" s="645"/>
      <c r="Z94" s="643" t="s">
        <v>170</v>
      </c>
      <c r="AA94" s="644"/>
      <c r="AB94" s="644"/>
      <c r="AC94" s="644"/>
      <c r="AD94" s="645"/>
      <c r="AE94" s="643" t="s">
        <v>176</v>
      </c>
      <c r="AF94" s="644"/>
      <c r="AG94" s="644"/>
      <c r="AH94" s="649"/>
    </row>
    <row r="95" spans="1:34" ht="18.75" customHeight="1">
      <c r="A95" s="599"/>
      <c r="B95" s="650"/>
      <c r="C95" s="651"/>
      <c r="D95" s="651"/>
      <c r="E95" s="652"/>
      <c r="F95" s="656"/>
      <c r="G95" s="657"/>
      <c r="H95" s="658"/>
      <c r="I95" s="662"/>
      <c r="J95" s="663"/>
      <c r="K95" s="663"/>
      <c r="L95" s="663"/>
      <c r="M95" s="663"/>
      <c r="N95" s="663"/>
      <c r="O95" s="664"/>
      <c r="P95" s="616"/>
      <c r="Q95" s="617"/>
      <c r="R95" s="617"/>
      <c r="S95" s="617"/>
      <c r="T95" s="617"/>
      <c r="U95" s="617"/>
      <c r="V95" s="617"/>
      <c r="W95" s="617"/>
      <c r="X95" s="617"/>
      <c r="Y95" s="618"/>
      <c r="Z95" s="668"/>
      <c r="AA95" s="669"/>
      <c r="AB95" s="669"/>
      <c r="AC95" s="669"/>
      <c r="AD95" s="670"/>
      <c r="AE95" s="628"/>
      <c r="AF95" s="629"/>
      <c r="AG95" s="629"/>
      <c r="AH95" s="630"/>
    </row>
    <row r="96" spans="1:34" ht="18.75" customHeight="1" thickBot="1">
      <c r="A96" s="675"/>
      <c r="B96" s="653"/>
      <c r="C96" s="654"/>
      <c r="D96" s="654"/>
      <c r="E96" s="655"/>
      <c r="F96" s="659"/>
      <c r="G96" s="660"/>
      <c r="H96" s="661"/>
      <c r="I96" s="665"/>
      <c r="J96" s="666"/>
      <c r="K96" s="666"/>
      <c r="L96" s="666"/>
      <c r="M96" s="666"/>
      <c r="N96" s="666"/>
      <c r="O96" s="667"/>
      <c r="P96" s="622"/>
      <c r="Q96" s="623"/>
      <c r="R96" s="623"/>
      <c r="S96" s="623"/>
      <c r="T96" s="623"/>
      <c r="U96" s="623"/>
      <c r="V96" s="623"/>
      <c r="W96" s="623"/>
      <c r="X96" s="623"/>
      <c r="Y96" s="624"/>
      <c r="Z96" s="671"/>
      <c r="AA96" s="672"/>
      <c r="AB96" s="672"/>
      <c r="AC96" s="672"/>
      <c r="AD96" s="673"/>
      <c r="AE96" s="631"/>
      <c r="AF96" s="632"/>
      <c r="AG96" s="632"/>
      <c r="AH96" s="633"/>
    </row>
    <row r="97" spans="1:34" ht="18.75" customHeight="1" thickBot="1">
      <c r="A97" s="674">
        <v>14</v>
      </c>
      <c r="B97" s="612" t="s">
        <v>132</v>
      </c>
      <c r="C97" s="613"/>
      <c r="D97" s="613"/>
      <c r="E97" s="613"/>
      <c r="F97" s="613"/>
      <c r="G97" s="613"/>
      <c r="H97" s="614"/>
      <c r="I97" s="612" t="s">
        <v>164</v>
      </c>
      <c r="J97" s="613"/>
      <c r="K97" s="613"/>
      <c r="L97" s="613"/>
      <c r="M97" s="613"/>
      <c r="N97" s="613"/>
      <c r="O97" s="614"/>
      <c r="P97" s="612" t="s">
        <v>321</v>
      </c>
      <c r="Q97" s="613"/>
      <c r="R97" s="613"/>
      <c r="S97" s="613"/>
      <c r="T97" s="613"/>
      <c r="U97" s="613"/>
      <c r="V97" s="613"/>
      <c r="W97" s="613"/>
      <c r="X97" s="613"/>
      <c r="Y97" s="613"/>
      <c r="Z97" s="613"/>
      <c r="AA97" s="613"/>
      <c r="AB97" s="613"/>
      <c r="AC97" s="613"/>
      <c r="AD97" s="613"/>
      <c r="AE97" s="613"/>
      <c r="AF97" s="613"/>
      <c r="AG97" s="613"/>
      <c r="AH97" s="615"/>
    </row>
    <row r="98" spans="1:34" ht="18.75" customHeight="1">
      <c r="A98" s="599"/>
      <c r="B98" s="616"/>
      <c r="C98" s="617"/>
      <c r="D98" s="617"/>
      <c r="E98" s="617"/>
      <c r="F98" s="617"/>
      <c r="G98" s="617"/>
      <c r="H98" s="618"/>
      <c r="I98" s="616"/>
      <c r="J98" s="617"/>
      <c r="K98" s="617"/>
      <c r="L98" s="617"/>
      <c r="M98" s="617"/>
      <c r="N98" s="617"/>
      <c r="O98" s="618"/>
      <c r="P98" s="634"/>
      <c r="Q98" s="635"/>
      <c r="R98" s="635"/>
      <c r="S98" s="635"/>
      <c r="T98" s="635"/>
      <c r="U98" s="635"/>
      <c r="V98" s="635"/>
      <c r="W98" s="635"/>
      <c r="X98" s="635"/>
      <c r="Y98" s="635"/>
      <c r="Z98" s="635"/>
      <c r="AA98" s="635"/>
      <c r="AB98" s="635"/>
      <c r="AC98" s="635"/>
      <c r="AD98" s="635"/>
      <c r="AE98" s="635"/>
      <c r="AF98" s="635"/>
      <c r="AG98" s="635"/>
      <c r="AH98" s="636"/>
    </row>
    <row r="99" spans="1:34" ht="18.75" customHeight="1">
      <c r="A99" s="599"/>
      <c r="B99" s="619"/>
      <c r="C99" s="620"/>
      <c r="D99" s="620"/>
      <c r="E99" s="620"/>
      <c r="F99" s="620"/>
      <c r="G99" s="620"/>
      <c r="H99" s="621"/>
      <c r="I99" s="619"/>
      <c r="J99" s="620"/>
      <c r="K99" s="620"/>
      <c r="L99" s="620"/>
      <c r="M99" s="620"/>
      <c r="N99" s="620"/>
      <c r="O99" s="621"/>
      <c r="P99" s="637"/>
      <c r="Q99" s="638"/>
      <c r="R99" s="638"/>
      <c r="S99" s="638"/>
      <c r="T99" s="638"/>
      <c r="U99" s="638"/>
      <c r="V99" s="638"/>
      <c r="W99" s="638"/>
      <c r="X99" s="638"/>
      <c r="Y99" s="638"/>
      <c r="Z99" s="638"/>
      <c r="AA99" s="638"/>
      <c r="AB99" s="638"/>
      <c r="AC99" s="638"/>
      <c r="AD99" s="638"/>
      <c r="AE99" s="638"/>
      <c r="AF99" s="638"/>
      <c r="AG99" s="638"/>
      <c r="AH99" s="639"/>
    </row>
    <row r="100" spans="1:34" ht="18.75" customHeight="1" thickBot="1">
      <c r="A100" s="599"/>
      <c r="B100" s="622"/>
      <c r="C100" s="623"/>
      <c r="D100" s="623"/>
      <c r="E100" s="623"/>
      <c r="F100" s="623"/>
      <c r="G100" s="623"/>
      <c r="H100" s="624"/>
      <c r="I100" s="622"/>
      <c r="J100" s="623"/>
      <c r="K100" s="623"/>
      <c r="L100" s="623"/>
      <c r="M100" s="623"/>
      <c r="N100" s="623"/>
      <c r="O100" s="624"/>
      <c r="P100" s="640"/>
      <c r="Q100" s="641"/>
      <c r="R100" s="641"/>
      <c r="S100" s="641"/>
      <c r="T100" s="641"/>
      <c r="U100" s="641"/>
      <c r="V100" s="641"/>
      <c r="W100" s="641"/>
      <c r="X100" s="641"/>
      <c r="Y100" s="641"/>
      <c r="Z100" s="641"/>
      <c r="AA100" s="641"/>
      <c r="AB100" s="641"/>
      <c r="AC100" s="641"/>
      <c r="AD100" s="641"/>
      <c r="AE100" s="641"/>
      <c r="AF100" s="641"/>
      <c r="AG100" s="641"/>
      <c r="AH100" s="642"/>
    </row>
    <row r="101" spans="1:34" ht="39.75" customHeight="1" thickBot="1">
      <c r="A101" s="599"/>
      <c r="B101" s="643" t="s">
        <v>166</v>
      </c>
      <c r="C101" s="644"/>
      <c r="D101" s="644"/>
      <c r="E101" s="645"/>
      <c r="F101" s="646" t="s">
        <v>167</v>
      </c>
      <c r="G101" s="646"/>
      <c r="H101" s="646"/>
      <c r="I101" s="643" t="s">
        <v>168</v>
      </c>
      <c r="J101" s="644"/>
      <c r="K101" s="644"/>
      <c r="L101" s="644"/>
      <c r="M101" s="644"/>
      <c r="N101" s="644"/>
      <c r="O101" s="645"/>
      <c r="P101" s="643" t="s">
        <v>169</v>
      </c>
      <c r="Q101" s="644"/>
      <c r="R101" s="644"/>
      <c r="S101" s="644"/>
      <c r="T101" s="644"/>
      <c r="U101" s="644"/>
      <c r="V101" s="644"/>
      <c r="W101" s="644"/>
      <c r="X101" s="644"/>
      <c r="Y101" s="645"/>
      <c r="Z101" s="643" t="s">
        <v>170</v>
      </c>
      <c r="AA101" s="644"/>
      <c r="AB101" s="644"/>
      <c r="AC101" s="644"/>
      <c r="AD101" s="645"/>
      <c r="AE101" s="643" t="s">
        <v>176</v>
      </c>
      <c r="AF101" s="644"/>
      <c r="AG101" s="644"/>
      <c r="AH101" s="649"/>
    </row>
    <row r="102" spans="1:34" ht="18.75" customHeight="1">
      <c r="A102" s="599"/>
      <c r="B102" s="650"/>
      <c r="C102" s="651"/>
      <c r="D102" s="651"/>
      <c r="E102" s="652"/>
      <c r="F102" s="656"/>
      <c r="G102" s="657"/>
      <c r="H102" s="658"/>
      <c r="I102" s="662"/>
      <c r="J102" s="663"/>
      <c r="K102" s="663"/>
      <c r="L102" s="663"/>
      <c r="M102" s="663"/>
      <c r="N102" s="663"/>
      <c r="O102" s="664"/>
      <c r="P102" s="616"/>
      <c r="Q102" s="617"/>
      <c r="R102" s="617"/>
      <c r="S102" s="617"/>
      <c r="T102" s="617"/>
      <c r="U102" s="617"/>
      <c r="V102" s="617"/>
      <c r="W102" s="617"/>
      <c r="X102" s="617"/>
      <c r="Y102" s="618"/>
      <c r="Z102" s="668"/>
      <c r="AA102" s="669"/>
      <c r="AB102" s="669"/>
      <c r="AC102" s="669"/>
      <c r="AD102" s="670"/>
      <c r="AE102" s="628"/>
      <c r="AF102" s="629"/>
      <c r="AG102" s="629"/>
      <c r="AH102" s="630"/>
    </row>
    <row r="103" spans="1:34" ht="18.75" customHeight="1" thickBot="1">
      <c r="A103" s="675"/>
      <c r="B103" s="653"/>
      <c r="C103" s="654"/>
      <c r="D103" s="654"/>
      <c r="E103" s="655"/>
      <c r="F103" s="659"/>
      <c r="G103" s="660"/>
      <c r="H103" s="661"/>
      <c r="I103" s="665"/>
      <c r="J103" s="666"/>
      <c r="K103" s="666"/>
      <c r="L103" s="666"/>
      <c r="M103" s="666"/>
      <c r="N103" s="666"/>
      <c r="O103" s="667"/>
      <c r="P103" s="622"/>
      <c r="Q103" s="623"/>
      <c r="R103" s="623"/>
      <c r="S103" s="623"/>
      <c r="T103" s="623"/>
      <c r="U103" s="623"/>
      <c r="V103" s="623"/>
      <c r="W103" s="623"/>
      <c r="X103" s="623"/>
      <c r="Y103" s="624"/>
      <c r="Z103" s="671"/>
      <c r="AA103" s="672"/>
      <c r="AB103" s="672"/>
      <c r="AC103" s="672"/>
      <c r="AD103" s="673"/>
      <c r="AE103" s="631"/>
      <c r="AF103" s="632"/>
      <c r="AG103" s="632"/>
      <c r="AH103" s="633"/>
    </row>
    <row r="104" spans="1:34" ht="18.75" customHeight="1" thickBot="1">
      <c r="A104" s="674">
        <v>15</v>
      </c>
      <c r="B104" s="612" t="s">
        <v>132</v>
      </c>
      <c r="C104" s="613"/>
      <c r="D104" s="613"/>
      <c r="E104" s="613"/>
      <c r="F104" s="613"/>
      <c r="G104" s="613"/>
      <c r="H104" s="614"/>
      <c r="I104" s="612" t="s">
        <v>164</v>
      </c>
      <c r="J104" s="613"/>
      <c r="K104" s="613"/>
      <c r="L104" s="613"/>
      <c r="M104" s="613"/>
      <c r="N104" s="613"/>
      <c r="O104" s="614"/>
      <c r="P104" s="612" t="s">
        <v>321</v>
      </c>
      <c r="Q104" s="613"/>
      <c r="R104" s="613"/>
      <c r="S104" s="613"/>
      <c r="T104" s="613"/>
      <c r="U104" s="613"/>
      <c r="V104" s="613"/>
      <c r="W104" s="613"/>
      <c r="X104" s="613"/>
      <c r="Y104" s="613"/>
      <c r="Z104" s="613"/>
      <c r="AA104" s="613"/>
      <c r="AB104" s="613"/>
      <c r="AC104" s="613"/>
      <c r="AD104" s="613"/>
      <c r="AE104" s="613"/>
      <c r="AF104" s="613"/>
      <c r="AG104" s="613"/>
      <c r="AH104" s="615"/>
    </row>
    <row r="105" spans="1:34" ht="18.75" customHeight="1">
      <c r="A105" s="599"/>
      <c r="B105" s="616"/>
      <c r="C105" s="617"/>
      <c r="D105" s="617"/>
      <c r="E105" s="617"/>
      <c r="F105" s="617"/>
      <c r="G105" s="617"/>
      <c r="H105" s="618"/>
      <c r="I105" s="616"/>
      <c r="J105" s="617"/>
      <c r="K105" s="617"/>
      <c r="L105" s="617"/>
      <c r="M105" s="617"/>
      <c r="N105" s="617"/>
      <c r="O105" s="618"/>
      <c r="P105" s="634"/>
      <c r="Q105" s="635"/>
      <c r="R105" s="635"/>
      <c r="S105" s="635"/>
      <c r="T105" s="635"/>
      <c r="U105" s="635"/>
      <c r="V105" s="635"/>
      <c r="W105" s="635"/>
      <c r="X105" s="635"/>
      <c r="Y105" s="635"/>
      <c r="Z105" s="635"/>
      <c r="AA105" s="635"/>
      <c r="AB105" s="635"/>
      <c r="AC105" s="635"/>
      <c r="AD105" s="635"/>
      <c r="AE105" s="635"/>
      <c r="AF105" s="635"/>
      <c r="AG105" s="635"/>
      <c r="AH105" s="636"/>
    </row>
    <row r="106" spans="1:34" ht="18.75" customHeight="1">
      <c r="A106" s="599"/>
      <c r="B106" s="619"/>
      <c r="C106" s="620"/>
      <c r="D106" s="620"/>
      <c r="E106" s="620"/>
      <c r="F106" s="620"/>
      <c r="G106" s="620"/>
      <c r="H106" s="621"/>
      <c r="I106" s="619"/>
      <c r="J106" s="620"/>
      <c r="K106" s="620"/>
      <c r="L106" s="620"/>
      <c r="M106" s="620"/>
      <c r="N106" s="620"/>
      <c r="O106" s="621"/>
      <c r="P106" s="637"/>
      <c r="Q106" s="638"/>
      <c r="R106" s="638"/>
      <c r="S106" s="638"/>
      <c r="T106" s="638"/>
      <c r="U106" s="638"/>
      <c r="V106" s="638"/>
      <c r="W106" s="638"/>
      <c r="X106" s="638"/>
      <c r="Y106" s="638"/>
      <c r="Z106" s="638"/>
      <c r="AA106" s="638"/>
      <c r="AB106" s="638"/>
      <c r="AC106" s="638"/>
      <c r="AD106" s="638"/>
      <c r="AE106" s="638"/>
      <c r="AF106" s="638"/>
      <c r="AG106" s="638"/>
      <c r="AH106" s="639"/>
    </row>
    <row r="107" spans="1:34" ht="18.75" customHeight="1" thickBot="1">
      <c r="A107" s="599"/>
      <c r="B107" s="622"/>
      <c r="C107" s="623"/>
      <c r="D107" s="623"/>
      <c r="E107" s="623"/>
      <c r="F107" s="623"/>
      <c r="G107" s="623"/>
      <c r="H107" s="624"/>
      <c r="I107" s="622"/>
      <c r="J107" s="623"/>
      <c r="K107" s="623"/>
      <c r="L107" s="623"/>
      <c r="M107" s="623"/>
      <c r="N107" s="623"/>
      <c r="O107" s="624"/>
      <c r="P107" s="640"/>
      <c r="Q107" s="641"/>
      <c r="R107" s="641"/>
      <c r="S107" s="641"/>
      <c r="T107" s="641"/>
      <c r="U107" s="641"/>
      <c r="V107" s="641"/>
      <c r="W107" s="641"/>
      <c r="X107" s="641"/>
      <c r="Y107" s="641"/>
      <c r="Z107" s="641"/>
      <c r="AA107" s="641"/>
      <c r="AB107" s="641"/>
      <c r="AC107" s="641"/>
      <c r="AD107" s="641"/>
      <c r="AE107" s="641"/>
      <c r="AF107" s="641"/>
      <c r="AG107" s="641"/>
      <c r="AH107" s="642"/>
    </row>
    <row r="108" spans="1:34" ht="39.75" customHeight="1" thickBot="1">
      <c r="A108" s="599"/>
      <c r="B108" s="643" t="s">
        <v>166</v>
      </c>
      <c r="C108" s="644"/>
      <c r="D108" s="644"/>
      <c r="E108" s="645"/>
      <c r="F108" s="646" t="s">
        <v>167</v>
      </c>
      <c r="G108" s="646"/>
      <c r="H108" s="646"/>
      <c r="I108" s="643" t="s">
        <v>168</v>
      </c>
      <c r="J108" s="644"/>
      <c r="K108" s="644"/>
      <c r="L108" s="644"/>
      <c r="M108" s="644"/>
      <c r="N108" s="644"/>
      <c r="O108" s="645"/>
      <c r="P108" s="643" t="s">
        <v>169</v>
      </c>
      <c r="Q108" s="644"/>
      <c r="R108" s="644"/>
      <c r="S108" s="644"/>
      <c r="T108" s="644"/>
      <c r="U108" s="644"/>
      <c r="V108" s="644"/>
      <c r="W108" s="644"/>
      <c r="X108" s="644"/>
      <c r="Y108" s="645"/>
      <c r="Z108" s="643" t="s">
        <v>170</v>
      </c>
      <c r="AA108" s="644"/>
      <c r="AB108" s="644"/>
      <c r="AC108" s="644"/>
      <c r="AD108" s="645"/>
      <c r="AE108" s="643" t="s">
        <v>176</v>
      </c>
      <c r="AF108" s="644"/>
      <c r="AG108" s="644"/>
      <c r="AH108" s="649"/>
    </row>
    <row r="109" spans="1:34" ht="18.75" customHeight="1">
      <c r="A109" s="599"/>
      <c r="B109" s="650"/>
      <c r="C109" s="651"/>
      <c r="D109" s="651"/>
      <c r="E109" s="652"/>
      <c r="F109" s="656"/>
      <c r="G109" s="657"/>
      <c r="H109" s="658"/>
      <c r="I109" s="662"/>
      <c r="J109" s="663"/>
      <c r="K109" s="663"/>
      <c r="L109" s="663"/>
      <c r="M109" s="663"/>
      <c r="N109" s="663"/>
      <c r="O109" s="664"/>
      <c r="P109" s="616"/>
      <c r="Q109" s="617"/>
      <c r="R109" s="617"/>
      <c r="S109" s="617"/>
      <c r="T109" s="617"/>
      <c r="U109" s="617"/>
      <c r="V109" s="617"/>
      <c r="W109" s="617"/>
      <c r="X109" s="617"/>
      <c r="Y109" s="618"/>
      <c r="Z109" s="668"/>
      <c r="AA109" s="669"/>
      <c r="AB109" s="669"/>
      <c r="AC109" s="669"/>
      <c r="AD109" s="670"/>
      <c r="AE109" s="628"/>
      <c r="AF109" s="629"/>
      <c r="AG109" s="629"/>
      <c r="AH109" s="630"/>
    </row>
    <row r="110" spans="1:34" ht="18.75" customHeight="1" thickBot="1">
      <c r="A110" s="675"/>
      <c r="B110" s="653"/>
      <c r="C110" s="654"/>
      <c r="D110" s="654"/>
      <c r="E110" s="655"/>
      <c r="F110" s="659"/>
      <c r="G110" s="660"/>
      <c r="H110" s="661"/>
      <c r="I110" s="665"/>
      <c r="J110" s="666"/>
      <c r="K110" s="666"/>
      <c r="L110" s="666"/>
      <c r="M110" s="666"/>
      <c r="N110" s="666"/>
      <c r="O110" s="667"/>
      <c r="P110" s="622"/>
      <c r="Q110" s="623"/>
      <c r="R110" s="623"/>
      <c r="S110" s="623"/>
      <c r="T110" s="623"/>
      <c r="U110" s="623"/>
      <c r="V110" s="623"/>
      <c r="W110" s="623"/>
      <c r="X110" s="623"/>
      <c r="Y110" s="624"/>
      <c r="Z110" s="671"/>
      <c r="AA110" s="672"/>
      <c r="AB110" s="672"/>
      <c r="AC110" s="672"/>
      <c r="AD110" s="673"/>
      <c r="AE110" s="631"/>
      <c r="AF110" s="632"/>
      <c r="AG110" s="632"/>
      <c r="AH110" s="633"/>
    </row>
    <row r="111" spans="1:34" ht="18.75" customHeight="1" thickBot="1">
      <c r="A111" s="674">
        <v>16</v>
      </c>
      <c r="B111" s="612" t="s">
        <v>132</v>
      </c>
      <c r="C111" s="613"/>
      <c r="D111" s="613"/>
      <c r="E111" s="613"/>
      <c r="F111" s="613"/>
      <c r="G111" s="613"/>
      <c r="H111" s="614"/>
      <c r="I111" s="612" t="s">
        <v>164</v>
      </c>
      <c r="J111" s="613"/>
      <c r="K111" s="613"/>
      <c r="L111" s="613"/>
      <c r="M111" s="613"/>
      <c r="N111" s="613"/>
      <c r="O111" s="614"/>
      <c r="P111" s="612" t="s">
        <v>321</v>
      </c>
      <c r="Q111" s="613"/>
      <c r="R111" s="613"/>
      <c r="S111" s="613"/>
      <c r="T111" s="613"/>
      <c r="U111" s="613"/>
      <c r="V111" s="613"/>
      <c r="W111" s="613"/>
      <c r="X111" s="613"/>
      <c r="Y111" s="613"/>
      <c r="Z111" s="613"/>
      <c r="AA111" s="613"/>
      <c r="AB111" s="613"/>
      <c r="AC111" s="613"/>
      <c r="AD111" s="613"/>
      <c r="AE111" s="613"/>
      <c r="AF111" s="613"/>
      <c r="AG111" s="613"/>
      <c r="AH111" s="615"/>
    </row>
    <row r="112" spans="1:34" ht="18.75" customHeight="1">
      <c r="A112" s="599"/>
      <c r="B112" s="616"/>
      <c r="C112" s="617"/>
      <c r="D112" s="617"/>
      <c r="E112" s="617"/>
      <c r="F112" s="617"/>
      <c r="G112" s="617"/>
      <c r="H112" s="618"/>
      <c r="I112" s="616"/>
      <c r="J112" s="617"/>
      <c r="K112" s="617"/>
      <c r="L112" s="617"/>
      <c r="M112" s="617"/>
      <c r="N112" s="617"/>
      <c r="O112" s="618"/>
      <c r="P112" s="634"/>
      <c r="Q112" s="635"/>
      <c r="R112" s="635"/>
      <c r="S112" s="635"/>
      <c r="T112" s="635"/>
      <c r="U112" s="635"/>
      <c r="V112" s="635"/>
      <c r="W112" s="635"/>
      <c r="X112" s="635"/>
      <c r="Y112" s="635"/>
      <c r="Z112" s="635"/>
      <c r="AA112" s="635"/>
      <c r="AB112" s="635"/>
      <c r="AC112" s="635"/>
      <c r="AD112" s="635"/>
      <c r="AE112" s="635"/>
      <c r="AF112" s="635"/>
      <c r="AG112" s="635"/>
      <c r="AH112" s="636"/>
    </row>
    <row r="113" spans="1:34" ht="18.75" customHeight="1">
      <c r="A113" s="599"/>
      <c r="B113" s="619"/>
      <c r="C113" s="620"/>
      <c r="D113" s="620"/>
      <c r="E113" s="620"/>
      <c r="F113" s="620"/>
      <c r="G113" s="620"/>
      <c r="H113" s="621"/>
      <c r="I113" s="619"/>
      <c r="J113" s="620"/>
      <c r="K113" s="620"/>
      <c r="L113" s="620"/>
      <c r="M113" s="620"/>
      <c r="N113" s="620"/>
      <c r="O113" s="621"/>
      <c r="P113" s="637"/>
      <c r="Q113" s="638"/>
      <c r="R113" s="638"/>
      <c r="S113" s="638"/>
      <c r="T113" s="638"/>
      <c r="U113" s="638"/>
      <c r="V113" s="638"/>
      <c r="W113" s="638"/>
      <c r="X113" s="638"/>
      <c r="Y113" s="638"/>
      <c r="Z113" s="638"/>
      <c r="AA113" s="638"/>
      <c r="AB113" s="638"/>
      <c r="AC113" s="638"/>
      <c r="AD113" s="638"/>
      <c r="AE113" s="638"/>
      <c r="AF113" s="638"/>
      <c r="AG113" s="638"/>
      <c r="AH113" s="639"/>
    </row>
    <row r="114" spans="1:34" ht="18.75" customHeight="1" thickBot="1">
      <c r="A114" s="599"/>
      <c r="B114" s="622"/>
      <c r="C114" s="623"/>
      <c r="D114" s="623"/>
      <c r="E114" s="623"/>
      <c r="F114" s="623"/>
      <c r="G114" s="623"/>
      <c r="H114" s="624"/>
      <c r="I114" s="622"/>
      <c r="J114" s="623"/>
      <c r="K114" s="623"/>
      <c r="L114" s="623"/>
      <c r="M114" s="623"/>
      <c r="N114" s="623"/>
      <c r="O114" s="624"/>
      <c r="P114" s="640"/>
      <c r="Q114" s="641"/>
      <c r="R114" s="641"/>
      <c r="S114" s="641"/>
      <c r="T114" s="641"/>
      <c r="U114" s="641"/>
      <c r="V114" s="641"/>
      <c r="W114" s="641"/>
      <c r="X114" s="641"/>
      <c r="Y114" s="641"/>
      <c r="Z114" s="641"/>
      <c r="AA114" s="641"/>
      <c r="AB114" s="641"/>
      <c r="AC114" s="641"/>
      <c r="AD114" s="641"/>
      <c r="AE114" s="641"/>
      <c r="AF114" s="641"/>
      <c r="AG114" s="641"/>
      <c r="AH114" s="642"/>
    </row>
    <row r="115" spans="1:34" ht="39.75" customHeight="1" thickBot="1">
      <c r="A115" s="599"/>
      <c r="B115" s="643" t="s">
        <v>166</v>
      </c>
      <c r="C115" s="644"/>
      <c r="D115" s="644"/>
      <c r="E115" s="645"/>
      <c r="F115" s="646" t="s">
        <v>167</v>
      </c>
      <c r="G115" s="646"/>
      <c r="H115" s="646"/>
      <c r="I115" s="643" t="s">
        <v>168</v>
      </c>
      <c r="J115" s="644"/>
      <c r="K115" s="644"/>
      <c r="L115" s="644"/>
      <c r="M115" s="644"/>
      <c r="N115" s="644"/>
      <c r="O115" s="645"/>
      <c r="P115" s="643" t="s">
        <v>169</v>
      </c>
      <c r="Q115" s="644"/>
      <c r="R115" s="644"/>
      <c r="S115" s="644"/>
      <c r="T115" s="644"/>
      <c r="U115" s="644"/>
      <c r="V115" s="644"/>
      <c r="W115" s="644"/>
      <c r="X115" s="644"/>
      <c r="Y115" s="645"/>
      <c r="Z115" s="643" t="s">
        <v>170</v>
      </c>
      <c r="AA115" s="644"/>
      <c r="AB115" s="644"/>
      <c r="AC115" s="644"/>
      <c r="AD115" s="645"/>
      <c r="AE115" s="643" t="s">
        <v>176</v>
      </c>
      <c r="AF115" s="644"/>
      <c r="AG115" s="644"/>
      <c r="AH115" s="649"/>
    </row>
    <row r="116" spans="1:34" ht="18.75" customHeight="1">
      <c r="A116" s="599"/>
      <c r="B116" s="650"/>
      <c r="C116" s="651"/>
      <c r="D116" s="651"/>
      <c r="E116" s="652"/>
      <c r="F116" s="656"/>
      <c r="G116" s="657"/>
      <c r="H116" s="658"/>
      <c r="I116" s="662"/>
      <c r="J116" s="663"/>
      <c r="K116" s="663"/>
      <c r="L116" s="663"/>
      <c r="M116" s="663"/>
      <c r="N116" s="663"/>
      <c r="O116" s="664"/>
      <c r="P116" s="616"/>
      <c r="Q116" s="617"/>
      <c r="R116" s="617"/>
      <c r="S116" s="617"/>
      <c r="T116" s="617"/>
      <c r="U116" s="617"/>
      <c r="V116" s="617"/>
      <c r="W116" s="617"/>
      <c r="X116" s="617"/>
      <c r="Y116" s="618"/>
      <c r="Z116" s="668"/>
      <c r="AA116" s="669"/>
      <c r="AB116" s="669"/>
      <c r="AC116" s="669"/>
      <c r="AD116" s="670"/>
      <c r="AE116" s="628"/>
      <c r="AF116" s="629"/>
      <c r="AG116" s="629"/>
      <c r="AH116" s="630"/>
    </row>
    <row r="117" spans="1:34" ht="18.75" customHeight="1" thickBot="1">
      <c r="A117" s="675"/>
      <c r="B117" s="653"/>
      <c r="C117" s="654"/>
      <c r="D117" s="654"/>
      <c r="E117" s="655"/>
      <c r="F117" s="659"/>
      <c r="G117" s="660"/>
      <c r="H117" s="661"/>
      <c r="I117" s="665"/>
      <c r="J117" s="666"/>
      <c r="K117" s="666"/>
      <c r="L117" s="666"/>
      <c r="M117" s="666"/>
      <c r="N117" s="666"/>
      <c r="O117" s="667"/>
      <c r="P117" s="622"/>
      <c r="Q117" s="623"/>
      <c r="R117" s="623"/>
      <c r="S117" s="623"/>
      <c r="T117" s="623"/>
      <c r="U117" s="623"/>
      <c r="V117" s="623"/>
      <c r="W117" s="623"/>
      <c r="X117" s="623"/>
      <c r="Y117" s="624"/>
      <c r="Z117" s="671"/>
      <c r="AA117" s="672"/>
      <c r="AB117" s="672"/>
      <c r="AC117" s="672"/>
      <c r="AD117" s="673"/>
      <c r="AE117" s="631"/>
      <c r="AF117" s="632"/>
      <c r="AG117" s="632"/>
      <c r="AH117" s="633"/>
    </row>
    <row r="118" spans="1:34" ht="18.75" customHeight="1" thickBot="1">
      <c r="A118" s="674">
        <v>17</v>
      </c>
      <c r="B118" s="612" t="s">
        <v>132</v>
      </c>
      <c r="C118" s="613"/>
      <c r="D118" s="613"/>
      <c r="E118" s="613"/>
      <c r="F118" s="613"/>
      <c r="G118" s="613"/>
      <c r="H118" s="614"/>
      <c r="I118" s="612" t="s">
        <v>164</v>
      </c>
      <c r="J118" s="613"/>
      <c r="K118" s="613"/>
      <c r="L118" s="613"/>
      <c r="M118" s="613"/>
      <c r="N118" s="613"/>
      <c r="O118" s="614"/>
      <c r="P118" s="612" t="s">
        <v>321</v>
      </c>
      <c r="Q118" s="613"/>
      <c r="R118" s="613"/>
      <c r="S118" s="613"/>
      <c r="T118" s="613"/>
      <c r="U118" s="613"/>
      <c r="V118" s="613"/>
      <c r="W118" s="613"/>
      <c r="X118" s="613"/>
      <c r="Y118" s="613"/>
      <c r="Z118" s="613"/>
      <c r="AA118" s="613"/>
      <c r="AB118" s="613"/>
      <c r="AC118" s="613"/>
      <c r="AD118" s="613"/>
      <c r="AE118" s="613"/>
      <c r="AF118" s="613"/>
      <c r="AG118" s="613"/>
      <c r="AH118" s="615"/>
    </row>
    <row r="119" spans="1:34" ht="18.75" customHeight="1">
      <c r="A119" s="599"/>
      <c r="B119" s="616"/>
      <c r="C119" s="617"/>
      <c r="D119" s="617"/>
      <c r="E119" s="617"/>
      <c r="F119" s="617"/>
      <c r="G119" s="617"/>
      <c r="H119" s="618"/>
      <c r="I119" s="616"/>
      <c r="J119" s="617"/>
      <c r="K119" s="617"/>
      <c r="L119" s="617"/>
      <c r="M119" s="617"/>
      <c r="N119" s="617"/>
      <c r="O119" s="618"/>
      <c r="P119" s="634"/>
      <c r="Q119" s="635"/>
      <c r="R119" s="635"/>
      <c r="S119" s="635"/>
      <c r="T119" s="635"/>
      <c r="U119" s="635"/>
      <c r="V119" s="635"/>
      <c r="W119" s="635"/>
      <c r="X119" s="635"/>
      <c r="Y119" s="635"/>
      <c r="Z119" s="635"/>
      <c r="AA119" s="635"/>
      <c r="AB119" s="635"/>
      <c r="AC119" s="635"/>
      <c r="AD119" s="635"/>
      <c r="AE119" s="635"/>
      <c r="AF119" s="635"/>
      <c r="AG119" s="635"/>
      <c r="AH119" s="636"/>
    </row>
    <row r="120" spans="1:34" ht="18.75" customHeight="1">
      <c r="A120" s="599"/>
      <c r="B120" s="619"/>
      <c r="C120" s="620"/>
      <c r="D120" s="620"/>
      <c r="E120" s="620"/>
      <c r="F120" s="620"/>
      <c r="G120" s="620"/>
      <c r="H120" s="621"/>
      <c r="I120" s="619"/>
      <c r="J120" s="620"/>
      <c r="K120" s="620"/>
      <c r="L120" s="620"/>
      <c r="M120" s="620"/>
      <c r="N120" s="620"/>
      <c r="O120" s="621"/>
      <c r="P120" s="637"/>
      <c r="Q120" s="638"/>
      <c r="R120" s="638"/>
      <c r="S120" s="638"/>
      <c r="T120" s="638"/>
      <c r="U120" s="638"/>
      <c r="V120" s="638"/>
      <c r="W120" s="638"/>
      <c r="X120" s="638"/>
      <c r="Y120" s="638"/>
      <c r="Z120" s="638"/>
      <c r="AA120" s="638"/>
      <c r="AB120" s="638"/>
      <c r="AC120" s="638"/>
      <c r="AD120" s="638"/>
      <c r="AE120" s="638"/>
      <c r="AF120" s="638"/>
      <c r="AG120" s="638"/>
      <c r="AH120" s="639"/>
    </row>
    <row r="121" spans="1:34" ht="18.75" customHeight="1" thickBot="1">
      <c r="A121" s="599"/>
      <c r="B121" s="622"/>
      <c r="C121" s="623"/>
      <c r="D121" s="623"/>
      <c r="E121" s="623"/>
      <c r="F121" s="623"/>
      <c r="G121" s="623"/>
      <c r="H121" s="624"/>
      <c r="I121" s="622"/>
      <c r="J121" s="623"/>
      <c r="K121" s="623"/>
      <c r="L121" s="623"/>
      <c r="M121" s="623"/>
      <c r="N121" s="623"/>
      <c r="O121" s="624"/>
      <c r="P121" s="640"/>
      <c r="Q121" s="641"/>
      <c r="R121" s="641"/>
      <c r="S121" s="641"/>
      <c r="T121" s="641"/>
      <c r="U121" s="641"/>
      <c r="V121" s="641"/>
      <c r="W121" s="641"/>
      <c r="X121" s="641"/>
      <c r="Y121" s="641"/>
      <c r="Z121" s="641"/>
      <c r="AA121" s="641"/>
      <c r="AB121" s="641"/>
      <c r="AC121" s="641"/>
      <c r="AD121" s="641"/>
      <c r="AE121" s="641"/>
      <c r="AF121" s="641"/>
      <c r="AG121" s="641"/>
      <c r="AH121" s="642"/>
    </row>
    <row r="122" spans="1:34" ht="30" customHeight="1" thickBot="1">
      <c r="A122" s="599"/>
      <c r="B122" s="643" t="s">
        <v>166</v>
      </c>
      <c r="C122" s="644"/>
      <c r="D122" s="644"/>
      <c r="E122" s="645"/>
      <c r="F122" s="646" t="s">
        <v>167</v>
      </c>
      <c r="G122" s="646"/>
      <c r="H122" s="646"/>
      <c r="I122" s="643" t="s">
        <v>168</v>
      </c>
      <c r="J122" s="644"/>
      <c r="K122" s="644"/>
      <c r="L122" s="644"/>
      <c r="M122" s="644"/>
      <c r="N122" s="644"/>
      <c r="O122" s="645"/>
      <c r="P122" s="643" t="s">
        <v>169</v>
      </c>
      <c r="Q122" s="644"/>
      <c r="R122" s="644"/>
      <c r="S122" s="644"/>
      <c r="T122" s="644"/>
      <c r="U122" s="644"/>
      <c r="V122" s="644"/>
      <c r="W122" s="644"/>
      <c r="X122" s="644"/>
      <c r="Y122" s="645"/>
      <c r="Z122" s="643" t="s">
        <v>170</v>
      </c>
      <c r="AA122" s="644"/>
      <c r="AB122" s="644"/>
      <c r="AC122" s="644"/>
      <c r="AD122" s="645"/>
      <c r="AE122" s="643" t="s">
        <v>176</v>
      </c>
      <c r="AF122" s="644"/>
      <c r="AG122" s="644"/>
      <c r="AH122" s="649"/>
    </row>
    <row r="123" spans="1:34" ht="18.75" customHeight="1">
      <c r="A123" s="599"/>
      <c r="B123" s="650"/>
      <c r="C123" s="651"/>
      <c r="D123" s="651"/>
      <c r="E123" s="652"/>
      <c r="F123" s="656"/>
      <c r="G123" s="657"/>
      <c r="H123" s="658"/>
      <c r="I123" s="662"/>
      <c r="J123" s="663"/>
      <c r="K123" s="663"/>
      <c r="L123" s="663"/>
      <c r="M123" s="663"/>
      <c r="N123" s="663"/>
      <c r="O123" s="664"/>
      <c r="P123" s="616"/>
      <c r="Q123" s="617"/>
      <c r="R123" s="617"/>
      <c r="S123" s="617"/>
      <c r="T123" s="617"/>
      <c r="U123" s="617"/>
      <c r="V123" s="617"/>
      <c r="W123" s="617"/>
      <c r="X123" s="617"/>
      <c r="Y123" s="618"/>
      <c r="Z123" s="668"/>
      <c r="AA123" s="669"/>
      <c r="AB123" s="669"/>
      <c r="AC123" s="669"/>
      <c r="AD123" s="670"/>
      <c r="AE123" s="628"/>
      <c r="AF123" s="629"/>
      <c r="AG123" s="629"/>
      <c r="AH123" s="630"/>
    </row>
    <row r="124" spans="1:34" ht="18.75" customHeight="1" thickBot="1">
      <c r="A124" s="675"/>
      <c r="B124" s="653"/>
      <c r="C124" s="654"/>
      <c r="D124" s="654"/>
      <c r="E124" s="655"/>
      <c r="F124" s="659"/>
      <c r="G124" s="660"/>
      <c r="H124" s="661"/>
      <c r="I124" s="665"/>
      <c r="J124" s="666"/>
      <c r="K124" s="666"/>
      <c r="L124" s="666"/>
      <c r="M124" s="666"/>
      <c r="N124" s="666"/>
      <c r="O124" s="667"/>
      <c r="P124" s="622"/>
      <c r="Q124" s="623"/>
      <c r="R124" s="623"/>
      <c r="S124" s="623"/>
      <c r="T124" s="623"/>
      <c r="U124" s="623"/>
      <c r="V124" s="623"/>
      <c r="W124" s="623"/>
      <c r="X124" s="623"/>
      <c r="Y124" s="624"/>
      <c r="Z124" s="671"/>
      <c r="AA124" s="672"/>
      <c r="AB124" s="672"/>
      <c r="AC124" s="672"/>
      <c r="AD124" s="673"/>
      <c r="AE124" s="631"/>
      <c r="AF124" s="632"/>
      <c r="AG124" s="632"/>
      <c r="AH124" s="633"/>
    </row>
    <row r="125" spans="1:34" ht="18.75" customHeight="1" thickBot="1">
      <c r="A125" s="674">
        <v>18</v>
      </c>
      <c r="B125" s="612" t="s">
        <v>132</v>
      </c>
      <c r="C125" s="613"/>
      <c r="D125" s="613"/>
      <c r="E125" s="613"/>
      <c r="F125" s="613"/>
      <c r="G125" s="613"/>
      <c r="H125" s="614"/>
      <c r="I125" s="612" t="s">
        <v>164</v>
      </c>
      <c r="J125" s="613"/>
      <c r="K125" s="613"/>
      <c r="L125" s="613"/>
      <c r="M125" s="613"/>
      <c r="N125" s="613"/>
      <c r="O125" s="614"/>
      <c r="P125" s="612" t="s">
        <v>321</v>
      </c>
      <c r="Q125" s="613"/>
      <c r="R125" s="613"/>
      <c r="S125" s="613"/>
      <c r="T125" s="613"/>
      <c r="U125" s="613"/>
      <c r="V125" s="613"/>
      <c r="W125" s="613"/>
      <c r="X125" s="613"/>
      <c r="Y125" s="613"/>
      <c r="Z125" s="613"/>
      <c r="AA125" s="613"/>
      <c r="AB125" s="613"/>
      <c r="AC125" s="613"/>
      <c r="AD125" s="613"/>
      <c r="AE125" s="613"/>
      <c r="AF125" s="613"/>
      <c r="AG125" s="613"/>
      <c r="AH125" s="615"/>
    </row>
    <row r="126" spans="1:34" ht="18.75" customHeight="1">
      <c r="A126" s="599"/>
      <c r="B126" s="616"/>
      <c r="C126" s="617"/>
      <c r="D126" s="617"/>
      <c r="E126" s="617"/>
      <c r="F126" s="617"/>
      <c r="G126" s="617"/>
      <c r="H126" s="618"/>
      <c r="I126" s="616"/>
      <c r="J126" s="617"/>
      <c r="K126" s="617"/>
      <c r="L126" s="617"/>
      <c r="M126" s="617"/>
      <c r="N126" s="617"/>
      <c r="O126" s="618"/>
      <c r="P126" s="634"/>
      <c r="Q126" s="635"/>
      <c r="R126" s="635"/>
      <c r="S126" s="635"/>
      <c r="T126" s="635"/>
      <c r="U126" s="635"/>
      <c r="V126" s="635"/>
      <c r="W126" s="635"/>
      <c r="X126" s="635"/>
      <c r="Y126" s="635"/>
      <c r="Z126" s="635"/>
      <c r="AA126" s="635"/>
      <c r="AB126" s="635"/>
      <c r="AC126" s="635"/>
      <c r="AD126" s="635"/>
      <c r="AE126" s="635"/>
      <c r="AF126" s="635"/>
      <c r="AG126" s="635"/>
      <c r="AH126" s="636"/>
    </row>
    <row r="127" spans="1:34" ht="18.75" customHeight="1">
      <c r="A127" s="599"/>
      <c r="B127" s="619"/>
      <c r="C127" s="620"/>
      <c r="D127" s="620"/>
      <c r="E127" s="620"/>
      <c r="F127" s="620"/>
      <c r="G127" s="620"/>
      <c r="H127" s="621"/>
      <c r="I127" s="619"/>
      <c r="J127" s="620"/>
      <c r="K127" s="620"/>
      <c r="L127" s="620"/>
      <c r="M127" s="620"/>
      <c r="N127" s="620"/>
      <c r="O127" s="621"/>
      <c r="P127" s="637"/>
      <c r="Q127" s="638"/>
      <c r="R127" s="638"/>
      <c r="S127" s="638"/>
      <c r="T127" s="638"/>
      <c r="U127" s="638"/>
      <c r="V127" s="638"/>
      <c r="W127" s="638"/>
      <c r="X127" s="638"/>
      <c r="Y127" s="638"/>
      <c r="Z127" s="638"/>
      <c r="AA127" s="638"/>
      <c r="AB127" s="638"/>
      <c r="AC127" s="638"/>
      <c r="AD127" s="638"/>
      <c r="AE127" s="638"/>
      <c r="AF127" s="638"/>
      <c r="AG127" s="638"/>
      <c r="AH127" s="639"/>
    </row>
    <row r="128" spans="1:34" ht="18.75" customHeight="1" thickBot="1">
      <c r="A128" s="599"/>
      <c r="B128" s="622"/>
      <c r="C128" s="623"/>
      <c r="D128" s="623"/>
      <c r="E128" s="623"/>
      <c r="F128" s="623"/>
      <c r="G128" s="623"/>
      <c r="H128" s="624"/>
      <c r="I128" s="622"/>
      <c r="J128" s="623"/>
      <c r="K128" s="623"/>
      <c r="L128" s="623"/>
      <c r="M128" s="623"/>
      <c r="N128" s="623"/>
      <c r="O128" s="624"/>
      <c r="P128" s="640"/>
      <c r="Q128" s="641"/>
      <c r="R128" s="641"/>
      <c r="S128" s="641"/>
      <c r="T128" s="641"/>
      <c r="U128" s="641"/>
      <c r="V128" s="641"/>
      <c r="W128" s="641"/>
      <c r="X128" s="641"/>
      <c r="Y128" s="641"/>
      <c r="Z128" s="641"/>
      <c r="AA128" s="641"/>
      <c r="AB128" s="641"/>
      <c r="AC128" s="641"/>
      <c r="AD128" s="641"/>
      <c r="AE128" s="641"/>
      <c r="AF128" s="641"/>
      <c r="AG128" s="641"/>
      <c r="AH128" s="642"/>
    </row>
    <row r="129" spans="1:34" ht="39.75" customHeight="1" thickBot="1">
      <c r="A129" s="599"/>
      <c r="B129" s="643" t="s">
        <v>166</v>
      </c>
      <c r="C129" s="644"/>
      <c r="D129" s="644"/>
      <c r="E129" s="645"/>
      <c r="F129" s="646" t="s">
        <v>167</v>
      </c>
      <c r="G129" s="646"/>
      <c r="H129" s="646"/>
      <c r="I129" s="643" t="s">
        <v>168</v>
      </c>
      <c r="J129" s="644"/>
      <c r="K129" s="644"/>
      <c r="L129" s="644"/>
      <c r="M129" s="644"/>
      <c r="N129" s="644"/>
      <c r="O129" s="645"/>
      <c r="P129" s="643" t="s">
        <v>169</v>
      </c>
      <c r="Q129" s="644"/>
      <c r="R129" s="644"/>
      <c r="S129" s="644"/>
      <c r="T129" s="644"/>
      <c r="U129" s="644"/>
      <c r="V129" s="644"/>
      <c r="W129" s="644"/>
      <c r="X129" s="644"/>
      <c r="Y129" s="645"/>
      <c r="Z129" s="643" t="s">
        <v>170</v>
      </c>
      <c r="AA129" s="644"/>
      <c r="AB129" s="644"/>
      <c r="AC129" s="644"/>
      <c r="AD129" s="645"/>
      <c r="AE129" s="643" t="s">
        <v>176</v>
      </c>
      <c r="AF129" s="644"/>
      <c r="AG129" s="644"/>
      <c r="AH129" s="649"/>
    </row>
    <row r="130" spans="1:34" ht="18.75" customHeight="1">
      <c r="A130" s="599"/>
      <c r="B130" s="650"/>
      <c r="C130" s="651"/>
      <c r="D130" s="651"/>
      <c r="E130" s="652"/>
      <c r="F130" s="656"/>
      <c r="G130" s="657"/>
      <c r="H130" s="658"/>
      <c r="I130" s="662"/>
      <c r="J130" s="663"/>
      <c r="K130" s="663"/>
      <c r="L130" s="663"/>
      <c r="M130" s="663"/>
      <c r="N130" s="663"/>
      <c r="O130" s="664"/>
      <c r="P130" s="616"/>
      <c r="Q130" s="617"/>
      <c r="R130" s="617"/>
      <c r="S130" s="617"/>
      <c r="T130" s="617"/>
      <c r="U130" s="617"/>
      <c r="V130" s="617"/>
      <c r="W130" s="617"/>
      <c r="X130" s="617"/>
      <c r="Y130" s="618"/>
      <c r="Z130" s="668"/>
      <c r="AA130" s="669"/>
      <c r="AB130" s="669"/>
      <c r="AC130" s="669"/>
      <c r="AD130" s="670"/>
      <c r="AE130" s="628"/>
      <c r="AF130" s="629"/>
      <c r="AG130" s="629"/>
      <c r="AH130" s="630"/>
    </row>
    <row r="131" spans="1:34" ht="18.75" customHeight="1" thickBot="1">
      <c r="A131" s="675"/>
      <c r="B131" s="653"/>
      <c r="C131" s="654"/>
      <c r="D131" s="654"/>
      <c r="E131" s="655"/>
      <c r="F131" s="659"/>
      <c r="G131" s="660"/>
      <c r="H131" s="661"/>
      <c r="I131" s="665"/>
      <c r="J131" s="666"/>
      <c r="K131" s="666"/>
      <c r="L131" s="666"/>
      <c r="M131" s="666"/>
      <c r="N131" s="666"/>
      <c r="O131" s="667"/>
      <c r="P131" s="622"/>
      <c r="Q131" s="623"/>
      <c r="R131" s="623"/>
      <c r="S131" s="623"/>
      <c r="T131" s="623"/>
      <c r="U131" s="623"/>
      <c r="V131" s="623"/>
      <c r="W131" s="623"/>
      <c r="X131" s="623"/>
      <c r="Y131" s="624"/>
      <c r="Z131" s="671"/>
      <c r="AA131" s="672"/>
      <c r="AB131" s="672"/>
      <c r="AC131" s="672"/>
      <c r="AD131" s="673"/>
      <c r="AE131" s="631"/>
      <c r="AF131" s="632"/>
      <c r="AG131" s="632"/>
      <c r="AH131" s="633"/>
    </row>
    <row r="132" spans="1:34" ht="18.75" customHeight="1" thickBot="1">
      <c r="A132" s="674">
        <v>19</v>
      </c>
      <c r="B132" s="612" t="s">
        <v>132</v>
      </c>
      <c r="C132" s="613"/>
      <c r="D132" s="613"/>
      <c r="E132" s="613"/>
      <c r="F132" s="613"/>
      <c r="G132" s="613"/>
      <c r="H132" s="614"/>
      <c r="I132" s="612" t="s">
        <v>164</v>
      </c>
      <c r="J132" s="613"/>
      <c r="K132" s="613"/>
      <c r="L132" s="613"/>
      <c r="M132" s="613"/>
      <c r="N132" s="613"/>
      <c r="O132" s="614"/>
      <c r="P132" s="612" t="s">
        <v>321</v>
      </c>
      <c r="Q132" s="613"/>
      <c r="R132" s="613"/>
      <c r="S132" s="613"/>
      <c r="T132" s="613"/>
      <c r="U132" s="613"/>
      <c r="V132" s="613"/>
      <c r="W132" s="613"/>
      <c r="X132" s="613"/>
      <c r="Y132" s="613"/>
      <c r="Z132" s="613"/>
      <c r="AA132" s="613"/>
      <c r="AB132" s="613"/>
      <c r="AC132" s="613"/>
      <c r="AD132" s="613"/>
      <c r="AE132" s="613"/>
      <c r="AF132" s="613"/>
      <c r="AG132" s="613"/>
      <c r="AH132" s="615"/>
    </row>
    <row r="133" spans="1:34" ht="18.75" customHeight="1">
      <c r="A133" s="599"/>
      <c r="B133" s="616"/>
      <c r="C133" s="617"/>
      <c r="D133" s="617"/>
      <c r="E133" s="617"/>
      <c r="F133" s="617"/>
      <c r="G133" s="617"/>
      <c r="H133" s="618"/>
      <c r="I133" s="616"/>
      <c r="J133" s="617"/>
      <c r="K133" s="617"/>
      <c r="L133" s="617"/>
      <c r="M133" s="617"/>
      <c r="N133" s="617"/>
      <c r="O133" s="618"/>
      <c r="P133" s="634"/>
      <c r="Q133" s="635"/>
      <c r="R133" s="635"/>
      <c r="S133" s="635"/>
      <c r="T133" s="635"/>
      <c r="U133" s="635"/>
      <c r="V133" s="635"/>
      <c r="W133" s="635"/>
      <c r="X133" s="635"/>
      <c r="Y133" s="635"/>
      <c r="Z133" s="635"/>
      <c r="AA133" s="635"/>
      <c r="AB133" s="635"/>
      <c r="AC133" s="635"/>
      <c r="AD133" s="635"/>
      <c r="AE133" s="635"/>
      <c r="AF133" s="635"/>
      <c r="AG133" s="635"/>
      <c r="AH133" s="636"/>
    </row>
    <row r="134" spans="1:34" ht="18.75" customHeight="1">
      <c r="A134" s="599"/>
      <c r="B134" s="619"/>
      <c r="C134" s="620"/>
      <c r="D134" s="620"/>
      <c r="E134" s="620"/>
      <c r="F134" s="620"/>
      <c r="G134" s="620"/>
      <c r="H134" s="621"/>
      <c r="I134" s="619"/>
      <c r="J134" s="620"/>
      <c r="K134" s="620"/>
      <c r="L134" s="620"/>
      <c r="M134" s="620"/>
      <c r="N134" s="620"/>
      <c r="O134" s="621"/>
      <c r="P134" s="637"/>
      <c r="Q134" s="638"/>
      <c r="R134" s="638"/>
      <c r="S134" s="638"/>
      <c r="T134" s="638"/>
      <c r="U134" s="638"/>
      <c r="V134" s="638"/>
      <c r="W134" s="638"/>
      <c r="X134" s="638"/>
      <c r="Y134" s="638"/>
      <c r="Z134" s="638"/>
      <c r="AA134" s="638"/>
      <c r="AB134" s="638"/>
      <c r="AC134" s="638"/>
      <c r="AD134" s="638"/>
      <c r="AE134" s="638"/>
      <c r="AF134" s="638"/>
      <c r="AG134" s="638"/>
      <c r="AH134" s="639"/>
    </row>
    <row r="135" spans="1:34" ht="18.75" customHeight="1" thickBot="1">
      <c r="A135" s="599"/>
      <c r="B135" s="622"/>
      <c r="C135" s="623"/>
      <c r="D135" s="623"/>
      <c r="E135" s="623"/>
      <c r="F135" s="623"/>
      <c r="G135" s="623"/>
      <c r="H135" s="624"/>
      <c r="I135" s="622"/>
      <c r="J135" s="623"/>
      <c r="K135" s="623"/>
      <c r="L135" s="623"/>
      <c r="M135" s="623"/>
      <c r="N135" s="623"/>
      <c r="O135" s="624"/>
      <c r="P135" s="640"/>
      <c r="Q135" s="641"/>
      <c r="R135" s="641"/>
      <c r="S135" s="641"/>
      <c r="T135" s="641"/>
      <c r="U135" s="641"/>
      <c r="V135" s="641"/>
      <c r="W135" s="641"/>
      <c r="X135" s="641"/>
      <c r="Y135" s="641"/>
      <c r="Z135" s="641"/>
      <c r="AA135" s="641"/>
      <c r="AB135" s="641"/>
      <c r="AC135" s="641"/>
      <c r="AD135" s="641"/>
      <c r="AE135" s="641"/>
      <c r="AF135" s="641"/>
      <c r="AG135" s="641"/>
      <c r="AH135" s="642"/>
    </row>
    <row r="136" spans="1:34" ht="39.75" customHeight="1" thickBot="1">
      <c r="A136" s="599"/>
      <c r="B136" s="643" t="s">
        <v>166</v>
      </c>
      <c r="C136" s="644"/>
      <c r="D136" s="644"/>
      <c r="E136" s="645"/>
      <c r="F136" s="646" t="s">
        <v>167</v>
      </c>
      <c r="G136" s="646"/>
      <c r="H136" s="646"/>
      <c r="I136" s="643" t="s">
        <v>168</v>
      </c>
      <c r="J136" s="644"/>
      <c r="K136" s="644"/>
      <c r="L136" s="644"/>
      <c r="M136" s="644"/>
      <c r="N136" s="644"/>
      <c r="O136" s="645"/>
      <c r="P136" s="643" t="s">
        <v>169</v>
      </c>
      <c r="Q136" s="644"/>
      <c r="R136" s="644"/>
      <c r="S136" s="644"/>
      <c r="T136" s="644"/>
      <c r="U136" s="644"/>
      <c r="V136" s="644"/>
      <c r="W136" s="644"/>
      <c r="X136" s="644"/>
      <c r="Y136" s="645"/>
      <c r="Z136" s="643" t="s">
        <v>170</v>
      </c>
      <c r="AA136" s="644"/>
      <c r="AB136" s="644"/>
      <c r="AC136" s="644"/>
      <c r="AD136" s="645"/>
      <c r="AE136" s="643" t="s">
        <v>176</v>
      </c>
      <c r="AF136" s="644"/>
      <c r="AG136" s="644"/>
      <c r="AH136" s="649"/>
    </row>
    <row r="137" spans="1:34" ht="18.75" customHeight="1">
      <c r="A137" s="599"/>
      <c r="B137" s="650"/>
      <c r="C137" s="651"/>
      <c r="D137" s="651"/>
      <c r="E137" s="652"/>
      <c r="F137" s="656"/>
      <c r="G137" s="657"/>
      <c r="H137" s="658"/>
      <c r="I137" s="662"/>
      <c r="J137" s="663"/>
      <c r="K137" s="663"/>
      <c r="L137" s="663"/>
      <c r="M137" s="663"/>
      <c r="N137" s="663"/>
      <c r="O137" s="664"/>
      <c r="P137" s="616"/>
      <c r="Q137" s="617"/>
      <c r="R137" s="617"/>
      <c r="S137" s="617"/>
      <c r="T137" s="617"/>
      <c r="U137" s="617"/>
      <c r="V137" s="617"/>
      <c r="W137" s="617"/>
      <c r="X137" s="617"/>
      <c r="Y137" s="618"/>
      <c r="Z137" s="668"/>
      <c r="AA137" s="669"/>
      <c r="AB137" s="669"/>
      <c r="AC137" s="669"/>
      <c r="AD137" s="670"/>
      <c r="AE137" s="628"/>
      <c r="AF137" s="629"/>
      <c r="AG137" s="629"/>
      <c r="AH137" s="630"/>
    </row>
    <row r="138" spans="1:34" ht="18.75" customHeight="1" thickBot="1">
      <c r="A138" s="675"/>
      <c r="B138" s="653"/>
      <c r="C138" s="654"/>
      <c r="D138" s="654"/>
      <c r="E138" s="655"/>
      <c r="F138" s="659"/>
      <c r="G138" s="660"/>
      <c r="H138" s="661"/>
      <c r="I138" s="665"/>
      <c r="J138" s="666"/>
      <c r="K138" s="666"/>
      <c r="L138" s="666"/>
      <c r="M138" s="666"/>
      <c r="N138" s="666"/>
      <c r="O138" s="667"/>
      <c r="P138" s="622"/>
      <c r="Q138" s="623"/>
      <c r="R138" s="623"/>
      <c r="S138" s="623"/>
      <c r="T138" s="623"/>
      <c r="U138" s="623"/>
      <c r="V138" s="623"/>
      <c r="W138" s="623"/>
      <c r="X138" s="623"/>
      <c r="Y138" s="624"/>
      <c r="Z138" s="671"/>
      <c r="AA138" s="672"/>
      <c r="AB138" s="672"/>
      <c r="AC138" s="672"/>
      <c r="AD138" s="673"/>
      <c r="AE138" s="631"/>
      <c r="AF138" s="632"/>
      <c r="AG138" s="632"/>
      <c r="AH138" s="633"/>
    </row>
    <row r="139" spans="1:34" ht="18.75" customHeight="1" thickBot="1">
      <c r="A139" s="674">
        <v>20</v>
      </c>
      <c r="B139" s="612" t="s">
        <v>132</v>
      </c>
      <c r="C139" s="613"/>
      <c r="D139" s="613"/>
      <c r="E139" s="613"/>
      <c r="F139" s="613"/>
      <c r="G139" s="613"/>
      <c r="H139" s="614"/>
      <c r="I139" s="612" t="s">
        <v>164</v>
      </c>
      <c r="J139" s="613"/>
      <c r="K139" s="613"/>
      <c r="L139" s="613"/>
      <c r="M139" s="613"/>
      <c r="N139" s="613"/>
      <c r="O139" s="614"/>
      <c r="P139" s="612" t="s">
        <v>321</v>
      </c>
      <c r="Q139" s="613"/>
      <c r="R139" s="613"/>
      <c r="S139" s="613"/>
      <c r="T139" s="613"/>
      <c r="U139" s="613"/>
      <c r="V139" s="613"/>
      <c r="W139" s="613"/>
      <c r="X139" s="613"/>
      <c r="Y139" s="613"/>
      <c r="Z139" s="613"/>
      <c r="AA139" s="613"/>
      <c r="AB139" s="613"/>
      <c r="AC139" s="613"/>
      <c r="AD139" s="613"/>
      <c r="AE139" s="613"/>
      <c r="AF139" s="613"/>
      <c r="AG139" s="613"/>
      <c r="AH139" s="615"/>
    </row>
    <row r="140" spans="1:34" ht="18.75" customHeight="1">
      <c r="A140" s="599"/>
      <c r="B140" s="616"/>
      <c r="C140" s="617"/>
      <c r="D140" s="617"/>
      <c r="E140" s="617"/>
      <c r="F140" s="617"/>
      <c r="G140" s="617"/>
      <c r="H140" s="618"/>
      <c r="I140" s="616"/>
      <c r="J140" s="617"/>
      <c r="K140" s="617"/>
      <c r="L140" s="617"/>
      <c r="M140" s="617"/>
      <c r="N140" s="617"/>
      <c r="O140" s="618"/>
      <c r="P140" s="634"/>
      <c r="Q140" s="635"/>
      <c r="R140" s="635"/>
      <c r="S140" s="635"/>
      <c r="T140" s="635"/>
      <c r="U140" s="635"/>
      <c r="V140" s="635"/>
      <c r="W140" s="635"/>
      <c r="X140" s="635"/>
      <c r="Y140" s="635"/>
      <c r="Z140" s="635"/>
      <c r="AA140" s="635"/>
      <c r="AB140" s="635"/>
      <c r="AC140" s="635"/>
      <c r="AD140" s="635"/>
      <c r="AE140" s="635"/>
      <c r="AF140" s="635"/>
      <c r="AG140" s="635"/>
      <c r="AH140" s="636"/>
    </row>
    <row r="141" spans="1:34" ht="18.75" customHeight="1">
      <c r="A141" s="599"/>
      <c r="B141" s="619"/>
      <c r="C141" s="620"/>
      <c r="D141" s="620"/>
      <c r="E141" s="620"/>
      <c r="F141" s="620"/>
      <c r="G141" s="620"/>
      <c r="H141" s="621"/>
      <c r="I141" s="619"/>
      <c r="J141" s="620"/>
      <c r="K141" s="620"/>
      <c r="L141" s="620"/>
      <c r="M141" s="620"/>
      <c r="N141" s="620"/>
      <c r="O141" s="621"/>
      <c r="P141" s="637"/>
      <c r="Q141" s="638"/>
      <c r="R141" s="638"/>
      <c r="S141" s="638"/>
      <c r="T141" s="638"/>
      <c r="U141" s="638"/>
      <c r="V141" s="638"/>
      <c r="W141" s="638"/>
      <c r="X141" s="638"/>
      <c r="Y141" s="638"/>
      <c r="Z141" s="638"/>
      <c r="AA141" s="638"/>
      <c r="AB141" s="638"/>
      <c r="AC141" s="638"/>
      <c r="AD141" s="638"/>
      <c r="AE141" s="638"/>
      <c r="AF141" s="638"/>
      <c r="AG141" s="638"/>
      <c r="AH141" s="639"/>
    </row>
    <row r="142" spans="1:34" ht="18.75" customHeight="1" thickBot="1">
      <c r="A142" s="599"/>
      <c r="B142" s="622"/>
      <c r="C142" s="623"/>
      <c r="D142" s="623"/>
      <c r="E142" s="623"/>
      <c r="F142" s="623"/>
      <c r="G142" s="623"/>
      <c r="H142" s="624"/>
      <c r="I142" s="622"/>
      <c r="J142" s="623"/>
      <c r="K142" s="623"/>
      <c r="L142" s="623"/>
      <c r="M142" s="623"/>
      <c r="N142" s="623"/>
      <c r="O142" s="624"/>
      <c r="P142" s="640"/>
      <c r="Q142" s="641"/>
      <c r="R142" s="641"/>
      <c r="S142" s="641"/>
      <c r="T142" s="641"/>
      <c r="U142" s="641"/>
      <c r="V142" s="641"/>
      <c r="W142" s="641"/>
      <c r="X142" s="641"/>
      <c r="Y142" s="641"/>
      <c r="Z142" s="641"/>
      <c r="AA142" s="641"/>
      <c r="AB142" s="641"/>
      <c r="AC142" s="641"/>
      <c r="AD142" s="641"/>
      <c r="AE142" s="641"/>
      <c r="AF142" s="641"/>
      <c r="AG142" s="641"/>
      <c r="AH142" s="642"/>
    </row>
    <row r="143" spans="1:34" ht="39.75" customHeight="1" thickBot="1">
      <c r="A143" s="599"/>
      <c r="B143" s="643" t="s">
        <v>166</v>
      </c>
      <c r="C143" s="644"/>
      <c r="D143" s="644"/>
      <c r="E143" s="645"/>
      <c r="F143" s="646" t="s">
        <v>167</v>
      </c>
      <c r="G143" s="646"/>
      <c r="H143" s="646"/>
      <c r="I143" s="643" t="s">
        <v>168</v>
      </c>
      <c r="J143" s="644"/>
      <c r="K143" s="644"/>
      <c r="L143" s="644"/>
      <c r="M143" s="644"/>
      <c r="N143" s="644"/>
      <c r="O143" s="645"/>
      <c r="P143" s="643" t="s">
        <v>169</v>
      </c>
      <c r="Q143" s="644"/>
      <c r="R143" s="644"/>
      <c r="S143" s="644"/>
      <c r="T143" s="644"/>
      <c r="U143" s="644"/>
      <c r="V143" s="644"/>
      <c r="W143" s="644"/>
      <c r="X143" s="644"/>
      <c r="Y143" s="645"/>
      <c r="Z143" s="643" t="s">
        <v>170</v>
      </c>
      <c r="AA143" s="644"/>
      <c r="AB143" s="644"/>
      <c r="AC143" s="644"/>
      <c r="AD143" s="645"/>
      <c r="AE143" s="643" t="s">
        <v>176</v>
      </c>
      <c r="AF143" s="644"/>
      <c r="AG143" s="644"/>
      <c r="AH143" s="649"/>
    </row>
    <row r="144" spans="1:34" ht="18.75" customHeight="1">
      <c r="A144" s="599"/>
      <c r="B144" s="650"/>
      <c r="C144" s="651"/>
      <c r="D144" s="651"/>
      <c r="E144" s="652"/>
      <c r="F144" s="656"/>
      <c r="G144" s="657"/>
      <c r="H144" s="658"/>
      <c r="I144" s="662"/>
      <c r="J144" s="663"/>
      <c r="K144" s="663"/>
      <c r="L144" s="663"/>
      <c r="M144" s="663"/>
      <c r="N144" s="663"/>
      <c r="O144" s="664"/>
      <c r="P144" s="616"/>
      <c r="Q144" s="617"/>
      <c r="R144" s="617"/>
      <c r="S144" s="617"/>
      <c r="T144" s="617"/>
      <c r="U144" s="617"/>
      <c r="V144" s="617"/>
      <c r="W144" s="617"/>
      <c r="X144" s="617"/>
      <c r="Y144" s="618"/>
      <c r="Z144" s="668"/>
      <c r="AA144" s="669"/>
      <c r="AB144" s="669"/>
      <c r="AC144" s="669"/>
      <c r="AD144" s="670"/>
      <c r="AE144" s="628"/>
      <c r="AF144" s="629"/>
      <c r="AG144" s="629"/>
      <c r="AH144" s="630"/>
    </row>
    <row r="145" spans="1:70" ht="18.75" customHeight="1" thickBot="1">
      <c r="A145" s="675"/>
      <c r="B145" s="653"/>
      <c r="C145" s="654"/>
      <c r="D145" s="654"/>
      <c r="E145" s="655"/>
      <c r="F145" s="659"/>
      <c r="G145" s="660"/>
      <c r="H145" s="661"/>
      <c r="I145" s="665"/>
      <c r="J145" s="666"/>
      <c r="K145" s="666"/>
      <c r="L145" s="666"/>
      <c r="M145" s="666"/>
      <c r="N145" s="666"/>
      <c r="O145" s="667"/>
      <c r="P145" s="622"/>
      <c r="Q145" s="623"/>
      <c r="R145" s="623"/>
      <c r="S145" s="623"/>
      <c r="T145" s="623"/>
      <c r="U145" s="623"/>
      <c r="V145" s="623"/>
      <c r="W145" s="623"/>
      <c r="X145" s="623"/>
      <c r="Y145" s="624"/>
      <c r="Z145" s="671"/>
      <c r="AA145" s="672"/>
      <c r="AB145" s="672"/>
      <c r="AC145" s="672"/>
      <c r="AD145" s="673"/>
      <c r="AE145" s="631"/>
      <c r="AF145" s="632"/>
      <c r="AG145" s="632"/>
      <c r="AH145" s="633"/>
    </row>
    <row r="146" spans="1:70" ht="6.95" customHeight="1">
      <c r="A146" s="429"/>
      <c r="B146" s="430"/>
      <c r="C146" s="430"/>
      <c r="D146" s="430"/>
      <c r="E146" s="430"/>
      <c r="F146" s="430"/>
      <c r="G146" s="430"/>
      <c r="H146" s="430"/>
      <c r="I146" s="430"/>
      <c r="J146" s="430"/>
      <c r="K146" s="430"/>
      <c r="L146" s="430"/>
      <c r="M146" s="430"/>
      <c r="N146" s="430"/>
      <c r="O146" s="430"/>
      <c r="P146" s="430"/>
      <c r="Q146" s="430"/>
      <c r="R146" s="430"/>
      <c r="S146" s="430"/>
      <c r="T146" s="430"/>
      <c r="U146" s="430"/>
      <c r="V146" s="430"/>
      <c r="W146" s="430"/>
      <c r="X146" s="430"/>
      <c r="Y146" s="430"/>
      <c r="Z146" s="430"/>
      <c r="AA146" s="430"/>
      <c r="AB146" s="430"/>
      <c r="AC146" s="430"/>
      <c r="AD146" s="430"/>
      <c r="AE146" s="430"/>
      <c r="AF146" s="430"/>
      <c r="AG146" s="430"/>
      <c r="AH146" s="431"/>
    </row>
    <row r="147" spans="1:70" ht="6.6" customHeight="1">
      <c r="A147" s="432"/>
      <c r="B147" s="433"/>
      <c r="C147" s="433"/>
      <c r="D147" s="433"/>
      <c r="E147" s="433"/>
      <c r="F147" s="433"/>
      <c r="G147" s="433"/>
      <c r="H147" s="433"/>
      <c r="I147" s="433"/>
      <c r="J147" s="433"/>
      <c r="K147" s="433"/>
      <c r="L147" s="433"/>
      <c r="M147" s="433"/>
      <c r="N147" s="433"/>
      <c r="O147" s="433"/>
      <c r="P147" s="433"/>
      <c r="Q147" s="433"/>
      <c r="R147" s="433"/>
      <c r="S147" s="433"/>
      <c r="T147" s="433"/>
      <c r="U147" s="433"/>
      <c r="V147" s="433"/>
      <c r="W147" s="433"/>
      <c r="X147" s="433"/>
      <c r="Y147" s="433"/>
      <c r="Z147" s="433"/>
      <c r="AA147" s="433"/>
      <c r="AB147" s="433"/>
      <c r="AC147" s="433"/>
      <c r="AD147" s="433"/>
      <c r="AE147" s="433"/>
      <c r="AF147" s="433"/>
      <c r="AG147" s="433"/>
      <c r="AH147" s="434"/>
    </row>
    <row r="148" spans="1:70" ht="33" customHeight="1">
      <c r="A148" s="432"/>
      <c r="B148" s="433"/>
      <c r="C148" s="433"/>
      <c r="D148" s="433"/>
      <c r="E148" s="433"/>
      <c r="F148" s="433"/>
      <c r="G148" s="433"/>
      <c r="H148" s="433"/>
      <c r="I148" s="433"/>
      <c r="J148" s="433"/>
      <c r="K148" s="433"/>
      <c r="L148" s="433"/>
      <c r="M148" s="433"/>
      <c r="N148" s="433"/>
      <c r="O148" s="433"/>
      <c r="P148" s="433"/>
      <c r="Q148" s="433"/>
      <c r="R148" s="433"/>
      <c r="S148" s="433"/>
      <c r="T148" s="433"/>
      <c r="U148" s="433"/>
      <c r="V148" s="433"/>
      <c r="W148" s="433"/>
      <c r="X148" s="682" t="s">
        <v>172</v>
      </c>
      <c r="Y148" s="683"/>
      <c r="Z148" s="684" t="s">
        <v>170</v>
      </c>
      <c r="AA148" s="685"/>
      <c r="AB148" s="685"/>
      <c r="AC148" s="685"/>
      <c r="AD148" s="686"/>
      <c r="AE148" s="684" t="s">
        <v>171</v>
      </c>
      <c r="AF148" s="685"/>
      <c r="AG148" s="685"/>
      <c r="AH148" s="687"/>
    </row>
    <row r="149" spans="1:70" ht="18.75" customHeight="1">
      <c r="A149" s="432"/>
      <c r="B149" s="433"/>
      <c r="C149" s="433"/>
      <c r="D149" s="433"/>
      <c r="E149" s="433"/>
      <c r="F149" s="433"/>
      <c r="G149" s="433"/>
      <c r="H149" s="433"/>
      <c r="I149" s="433"/>
      <c r="J149" s="433"/>
      <c r="K149" s="433"/>
      <c r="L149" s="433"/>
      <c r="M149" s="433"/>
      <c r="N149" s="433"/>
      <c r="O149" s="433"/>
      <c r="P149" s="433"/>
      <c r="Q149" s="433"/>
      <c r="R149" s="433"/>
      <c r="S149" s="433"/>
      <c r="T149" s="433"/>
      <c r="U149" s="433"/>
      <c r="V149" s="433"/>
      <c r="W149" s="433"/>
      <c r="X149" s="682"/>
      <c r="Y149" s="683"/>
      <c r="Z149" s="688" t="s">
        <v>173</v>
      </c>
      <c r="AA149" s="689"/>
      <c r="AB149" s="689"/>
      <c r="AC149" s="689"/>
      <c r="AD149" s="690"/>
      <c r="AE149" s="694" t="s">
        <v>177</v>
      </c>
      <c r="AF149" s="695"/>
      <c r="AG149" s="695"/>
      <c r="AH149" s="696"/>
    </row>
    <row r="150" spans="1:70" ht="18.75" customHeight="1">
      <c r="A150" s="432"/>
      <c r="B150" s="433"/>
      <c r="C150" s="433"/>
      <c r="D150" s="433"/>
      <c r="E150" s="433"/>
      <c r="F150" s="433"/>
      <c r="G150" s="433"/>
      <c r="H150" s="433"/>
      <c r="I150" s="433"/>
      <c r="J150" s="433"/>
      <c r="K150" s="433"/>
      <c r="L150" s="433"/>
      <c r="M150" s="433"/>
      <c r="N150" s="433"/>
      <c r="O150" s="433"/>
      <c r="P150" s="433"/>
      <c r="Q150" s="433"/>
      <c r="R150" s="433"/>
      <c r="S150" s="433"/>
      <c r="T150" s="433"/>
      <c r="U150" s="433"/>
      <c r="V150" s="433"/>
      <c r="W150" s="433"/>
      <c r="X150" s="682"/>
      <c r="Y150" s="683"/>
      <c r="Z150" s="691"/>
      <c r="AA150" s="692"/>
      <c r="AB150" s="692"/>
      <c r="AC150" s="692"/>
      <c r="AD150" s="693"/>
      <c r="AE150" s="697"/>
      <c r="AF150" s="698"/>
      <c r="AG150" s="698"/>
      <c r="AH150" s="699"/>
    </row>
    <row r="151" spans="1:70" s="194" customFormat="1" ht="18.75" customHeight="1">
      <c r="A151" s="700"/>
      <c r="B151" s="701"/>
      <c r="C151" s="701"/>
      <c r="D151" s="701"/>
      <c r="E151" s="701"/>
      <c r="F151" s="701"/>
      <c r="G151" s="701"/>
      <c r="H151" s="701"/>
      <c r="I151" s="701"/>
      <c r="J151" s="701"/>
      <c r="K151" s="701"/>
      <c r="L151" s="701"/>
      <c r="M151" s="701"/>
      <c r="N151" s="701"/>
      <c r="O151" s="701"/>
      <c r="P151" s="701"/>
      <c r="Q151" s="701"/>
      <c r="R151" s="701"/>
      <c r="S151" s="701"/>
      <c r="T151" s="701"/>
      <c r="U151" s="701"/>
      <c r="V151" s="701"/>
      <c r="W151" s="701"/>
      <c r="X151" s="701"/>
      <c r="Y151" s="701"/>
      <c r="Z151" s="701"/>
      <c r="AA151" s="701"/>
      <c r="AB151" s="701"/>
      <c r="AC151" s="701"/>
      <c r="AD151" s="701"/>
      <c r="AE151" s="701"/>
      <c r="AF151" s="701"/>
      <c r="AG151" s="701"/>
      <c r="AH151" s="702"/>
      <c r="AI151" s="252"/>
      <c r="BB151" s="373"/>
      <c r="BC151" s="373"/>
      <c r="BD151" s="373"/>
      <c r="BE151" s="373"/>
      <c r="BF151" s="373"/>
      <c r="BG151" s="373"/>
      <c r="BH151" s="373"/>
      <c r="BI151" s="373"/>
      <c r="BJ151" s="373"/>
      <c r="BK151" s="373"/>
      <c r="BL151" s="373"/>
      <c r="BM151" s="373"/>
      <c r="BN151" s="373"/>
      <c r="BO151" s="373"/>
      <c r="BP151" s="373"/>
      <c r="BQ151" s="373"/>
      <c r="BR151" s="373"/>
    </row>
    <row r="152" spans="1:70" s="194" customFormat="1" ht="11.1" customHeight="1">
      <c r="A152" s="676"/>
      <c r="B152" s="677"/>
      <c r="C152" s="677"/>
      <c r="D152" s="677"/>
      <c r="E152" s="677"/>
      <c r="F152" s="677"/>
      <c r="G152" s="677"/>
      <c r="H152" s="677"/>
      <c r="I152" s="677"/>
      <c r="J152" s="677"/>
      <c r="K152" s="677"/>
      <c r="L152" s="677"/>
      <c r="M152" s="677"/>
      <c r="N152" s="677"/>
      <c r="O152" s="677"/>
      <c r="P152" s="677"/>
      <c r="Q152" s="677"/>
      <c r="R152" s="677"/>
      <c r="S152" s="677"/>
      <c r="T152" s="677"/>
      <c r="U152" s="677"/>
      <c r="V152" s="677"/>
      <c r="W152" s="677"/>
      <c r="X152" s="677"/>
      <c r="Y152" s="677"/>
      <c r="Z152" s="677"/>
      <c r="AA152" s="677"/>
      <c r="AB152" s="677"/>
      <c r="AC152" s="677"/>
      <c r="AD152" s="677"/>
      <c r="AE152" s="677"/>
      <c r="AF152" s="677"/>
      <c r="AG152" s="677"/>
      <c r="AH152" s="678"/>
      <c r="AI152" s="196"/>
      <c r="BB152" s="373"/>
      <c r="BC152" s="373"/>
      <c r="BD152" s="373"/>
      <c r="BE152" s="373"/>
      <c r="BF152" s="373"/>
      <c r="BG152" s="373"/>
      <c r="BH152" s="373"/>
      <c r="BI152" s="373"/>
      <c r="BJ152" s="373"/>
      <c r="BK152" s="373"/>
      <c r="BL152" s="373"/>
      <c r="BM152" s="373"/>
      <c r="BN152" s="373"/>
      <c r="BO152" s="373"/>
      <c r="BP152" s="373"/>
      <c r="BQ152" s="373"/>
      <c r="BR152" s="373"/>
    </row>
    <row r="153" spans="1:70" s="194" customFormat="1" ht="18.75" customHeight="1" thickBot="1">
      <c r="A153" s="679"/>
      <c r="B153" s="680"/>
      <c r="C153" s="680"/>
      <c r="D153" s="680"/>
      <c r="E153" s="680"/>
      <c r="F153" s="680"/>
      <c r="G153" s="680"/>
      <c r="H153" s="680"/>
      <c r="I153" s="680"/>
      <c r="J153" s="680"/>
      <c r="K153" s="680"/>
      <c r="L153" s="680"/>
      <c r="M153" s="680"/>
      <c r="N153" s="680"/>
      <c r="O153" s="680"/>
      <c r="P153" s="680"/>
      <c r="Q153" s="680"/>
      <c r="R153" s="680"/>
      <c r="S153" s="680"/>
      <c r="T153" s="680"/>
      <c r="U153" s="680"/>
      <c r="V153" s="680"/>
      <c r="W153" s="680"/>
      <c r="X153" s="680"/>
      <c r="Y153" s="680"/>
      <c r="Z153" s="680"/>
      <c r="AA153" s="680"/>
      <c r="AB153" s="680"/>
      <c r="AC153" s="680"/>
      <c r="AD153" s="680"/>
      <c r="AE153" s="680"/>
      <c r="AF153" s="680"/>
      <c r="AG153" s="680"/>
      <c r="AH153" s="681"/>
      <c r="AI153" s="196"/>
      <c r="BB153" s="373"/>
      <c r="BC153" s="373"/>
      <c r="BD153" s="373"/>
      <c r="BE153" s="373"/>
      <c r="BF153" s="373"/>
      <c r="BG153" s="373"/>
      <c r="BH153" s="373"/>
      <c r="BI153" s="373"/>
      <c r="BJ153" s="373"/>
      <c r="BK153" s="373"/>
      <c r="BL153" s="373"/>
      <c r="BM153" s="373"/>
      <c r="BN153" s="373"/>
      <c r="BO153" s="373"/>
      <c r="BP153" s="373"/>
      <c r="BQ153" s="373"/>
      <c r="BR153" s="373"/>
    </row>
    <row r="154" spans="1:70" ht="13.5" customHeight="1"/>
    <row r="157" spans="1:70" ht="13.5" customHeight="1"/>
    <row r="158" spans="1:70" ht="13.5" customHeight="1"/>
    <row r="160" spans="1:70" ht="13.5" customHeight="1"/>
    <row r="161" ht="13.5" customHeight="1"/>
    <row r="164" ht="13.5" customHeight="1"/>
    <row r="165" ht="13.5" customHeight="1"/>
    <row r="167" ht="13.5" customHeight="1"/>
  </sheetData>
  <sheetProtection algorithmName="SHA-512" hashValue="IVX2XTjzDouIq/B8LqISRSmO8G+sT0F70Ec/ytVHILr0MpVwcAO80bQei7abbt51D4t3Lb/EoN+MRvnd4NgX6g==" saltValue="5ygmmgZwBRB4E1Akh4XYig==" spinCount="100000" sheet="1" objects="1" scenarios="1" formatRows="0"/>
  <mergeCells count="394">
    <mergeCell ref="A152:AH153"/>
    <mergeCell ref="X148:Y150"/>
    <mergeCell ref="Z148:AD148"/>
    <mergeCell ref="AE148:AH148"/>
    <mergeCell ref="Z149:AD150"/>
    <mergeCell ref="AE149:AH150"/>
    <mergeCell ref="A151:AH151"/>
    <mergeCell ref="P143:Y143"/>
    <mergeCell ref="Z143:AD143"/>
    <mergeCell ref="AE143:AH143"/>
    <mergeCell ref="B144:E145"/>
    <mergeCell ref="F144:H145"/>
    <mergeCell ref="I144:O145"/>
    <mergeCell ref="P144:Y145"/>
    <mergeCell ref="Z144:AD145"/>
    <mergeCell ref="AE144:AH145"/>
    <mergeCell ref="A139:A145"/>
    <mergeCell ref="B139:H139"/>
    <mergeCell ref="I139:O139"/>
    <mergeCell ref="P139:AH139"/>
    <mergeCell ref="B140:H142"/>
    <mergeCell ref="I140:O142"/>
    <mergeCell ref="P140:AH142"/>
    <mergeCell ref="B143:E143"/>
    <mergeCell ref="F143:H143"/>
    <mergeCell ref="I143:O143"/>
    <mergeCell ref="P136:Y136"/>
    <mergeCell ref="Z136:AD136"/>
    <mergeCell ref="AE136:AH136"/>
    <mergeCell ref="B137:E138"/>
    <mergeCell ref="F137:H138"/>
    <mergeCell ref="I137:O138"/>
    <mergeCell ref="P137:Y138"/>
    <mergeCell ref="Z137:AD138"/>
    <mergeCell ref="AE137:AH138"/>
    <mergeCell ref="A132:A138"/>
    <mergeCell ref="B132:H132"/>
    <mergeCell ref="I132:O132"/>
    <mergeCell ref="P132:AH132"/>
    <mergeCell ref="B133:H135"/>
    <mergeCell ref="I133:O135"/>
    <mergeCell ref="P133:AH135"/>
    <mergeCell ref="B136:E136"/>
    <mergeCell ref="F136:H136"/>
    <mergeCell ref="I136:O136"/>
    <mergeCell ref="A125:A131"/>
    <mergeCell ref="B125:H125"/>
    <mergeCell ref="I125:O125"/>
    <mergeCell ref="P125:AH125"/>
    <mergeCell ref="B126:H128"/>
    <mergeCell ref="I126:O128"/>
    <mergeCell ref="P126:AH128"/>
    <mergeCell ref="B129:E129"/>
    <mergeCell ref="F129:H129"/>
    <mergeCell ref="I129:O129"/>
    <mergeCell ref="P129:Y129"/>
    <mergeCell ref="Z129:AD129"/>
    <mergeCell ref="AE129:AH129"/>
    <mergeCell ref="B130:E131"/>
    <mergeCell ref="F130:H131"/>
    <mergeCell ref="I130:O131"/>
    <mergeCell ref="P130:Y131"/>
    <mergeCell ref="Z130:AD131"/>
    <mergeCell ref="AE130:AH131"/>
    <mergeCell ref="A118:A124"/>
    <mergeCell ref="B118:H118"/>
    <mergeCell ref="I118:O118"/>
    <mergeCell ref="P118:AH118"/>
    <mergeCell ref="B119:H121"/>
    <mergeCell ref="I119:O121"/>
    <mergeCell ref="P119:AH121"/>
    <mergeCell ref="B122:E122"/>
    <mergeCell ref="F122:H122"/>
    <mergeCell ref="I122:O122"/>
    <mergeCell ref="P122:Y122"/>
    <mergeCell ref="Z122:AD122"/>
    <mergeCell ref="AE122:AH122"/>
    <mergeCell ref="B123:E124"/>
    <mergeCell ref="F123:H124"/>
    <mergeCell ref="I123:O124"/>
    <mergeCell ref="P123:Y124"/>
    <mergeCell ref="Z123:AD124"/>
    <mergeCell ref="AE123:AH124"/>
    <mergeCell ref="A111:A117"/>
    <mergeCell ref="B111:H111"/>
    <mergeCell ref="I111:O111"/>
    <mergeCell ref="P111:AH111"/>
    <mergeCell ref="B112:H114"/>
    <mergeCell ref="I112:O114"/>
    <mergeCell ref="P112:AH114"/>
    <mergeCell ref="B115:E115"/>
    <mergeCell ref="F115:H115"/>
    <mergeCell ref="I115:O115"/>
    <mergeCell ref="P115:Y115"/>
    <mergeCell ref="Z115:AD115"/>
    <mergeCell ref="AE115:AH115"/>
    <mergeCell ref="B116:E117"/>
    <mergeCell ref="F116:H117"/>
    <mergeCell ref="I116:O117"/>
    <mergeCell ref="P116:Y117"/>
    <mergeCell ref="Z116:AD117"/>
    <mergeCell ref="AE116:AH117"/>
    <mergeCell ref="A104:A110"/>
    <mergeCell ref="B104:H104"/>
    <mergeCell ref="I104:O104"/>
    <mergeCell ref="P104:AH104"/>
    <mergeCell ref="B105:H107"/>
    <mergeCell ref="I105:O107"/>
    <mergeCell ref="P105:AH107"/>
    <mergeCell ref="B108:E108"/>
    <mergeCell ref="F108:H108"/>
    <mergeCell ref="I108:O108"/>
    <mergeCell ref="P108:Y108"/>
    <mergeCell ref="Z108:AD108"/>
    <mergeCell ref="AE108:AH108"/>
    <mergeCell ref="B109:E110"/>
    <mergeCell ref="F109:H110"/>
    <mergeCell ref="I109:O110"/>
    <mergeCell ref="P109:Y110"/>
    <mergeCell ref="Z109:AD110"/>
    <mergeCell ref="AE109:AH110"/>
    <mergeCell ref="A97:A103"/>
    <mergeCell ref="B97:H97"/>
    <mergeCell ref="I97:O97"/>
    <mergeCell ref="P97:AH97"/>
    <mergeCell ref="B98:H100"/>
    <mergeCell ref="I98:O100"/>
    <mergeCell ref="P98:AH100"/>
    <mergeCell ref="B101:E101"/>
    <mergeCell ref="F101:H101"/>
    <mergeCell ref="I101:O101"/>
    <mergeCell ref="P101:Y101"/>
    <mergeCell ref="Z101:AD101"/>
    <mergeCell ref="AE101:AH101"/>
    <mergeCell ref="B102:E103"/>
    <mergeCell ref="F102:H103"/>
    <mergeCell ref="I102:O103"/>
    <mergeCell ref="P102:Y103"/>
    <mergeCell ref="Z102:AD103"/>
    <mergeCell ref="AE102:AH103"/>
    <mergeCell ref="A90:A96"/>
    <mergeCell ref="B90:H90"/>
    <mergeCell ref="I90:O90"/>
    <mergeCell ref="P90:AH90"/>
    <mergeCell ref="B91:H93"/>
    <mergeCell ref="I91:O93"/>
    <mergeCell ref="P91:AH93"/>
    <mergeCell ref="B94:E94"/>
    <mergeCell ref="F94:H94"/>
    <mergeCell ref="I94:O94"/>
    <mergeCell ref="P94:Y94"/>
    <mergeCell ref="Z94:AD94"/>
    <mergeCell ref="AE94:AH94"/>
    <mergeCell ref="B95:E96"/>
    <mergeCell ref="F95:H96"/>
    <mergeCell ref="I95:O96"/>
    <mergeCell ref="P95:Y96"/>
    <mergeCell ref="Z95:AD96"/>
    <mergeCell ref="AE95:AH96"/>
    <mergeCell ref="A83:A89"/>
    <mergeCell ref="B83:H83"/>
    <mergeCell ref="I83:O83"/>
    <mergeCell ref="P83:AH83"/>
    <mergeCell ref="B84:H86"/>
    <mergeCell ref="I84:O86"/>
    <mergeCell ref="P84:AH86"/>
    <mergeCell ref="B87:E87"/>
    <mergeCell ref="F87:H87"/>
    <mergeCell ref="I87:O87"/>
    <mergeCell ref="P87:Y87"/>
    <mergeCell ref="Z87:AD87"/>
    <mergeCell ref="AE87:AH87"/>
    <mergeCell ref="B88:E89"/>
    <mergeCell ref="F88:H89"/>
    <mergeCell ref="I88:O89"/>
    <mergeCell ref="P88:Y89"/>
    <mergeCell ref="Z88:AD89"/>
    <mergeCell ref="AE88:AH89"/>
    <mergeCell ref="A76:A82"/>
    <mergeCell ref="B76:H76"/>
    <mergeCell ref="I76:O76"/>
    <mergeCell ref="P76:AH76"/>
    <mergeCell ref="B77:H79"/>
    <mergeCell ref="I77:O79"/>
    <mergeCell ref="P77:AH79"/>
    <mergeCell ref="B80:E80"/>
    <mergeCell ref="F80:H80"/>
    <mergeCell ref="I80:O80"/>
    <mergeCell ref="P80:Y80"/>
    <mergeCell ref="Z80:AD80"/>
    <mergeCell ref="AE80:AH80"/>
    <mergeCell ref="B81:E82"/>
    <mergeCell ref="F81:H82"/>
    <mergeCell ref="I81:O82"/>
    <mergeCell ref="P81:Y82"/>
    <mergeCell ref="Z81:AD82"/>
    <mergeCell ref="AE81:AH82"/>
    <mergeCell ref="A69:A75"/>
    <mergeCell ref="B69:H69"/>
    <mergeCell ref="I69:O69"/>
    <mergeCell ref="P69:AH69"/>
    <mergeCell ref="B70:H72"/>
    <mergeCell ref="I70:O72"/>
    <mergeCell ref="P70:AH72"/>
    <mergeCell ref="B73:E73"/>
    <mergeCell ref="F73:H73"/>
    <mergeCell ref="I73:O73"/>
    <mergeCell ref="P73:Y73"/>
    <mergeCell ref="Z73:AD73"/>
    <mergeCell ref="AE73:AH73"/>
    <mergeCell ref="B74:E75"/>
    <mergeCell ref="F74:H75"/>
    <mergeCell ref="I74:O75"/>
    <mergeCell ref="P74:Y75"/>
    <mergeCell ref="Z74:AD75"/>
    <mergeCell ref="AE74:AH75"/>
    <mergeCell ref="A62:A68"/>
    <mergeCell ref="B62:H62"/>
    <mergeCell ref="I62:O62"/>
    <mergeCell ref="P62:AH62"/>
    <mergeCell ref="B63:H65"/>
    <mergeCell ref="I63:O65"/>
    <mergeCell ref="P63:AH65"/>
    <mergeCell ref="B66:E66"/>
    <mergeCell ref="F66:H66"/>
    <mergeCell ref="I66:O66"/>
    <mergeCell ref="P66:Y66"/>
    <mergeCell ref="Z66:AD66"/>
    <mergeCell ref="AE66:AH66"/>
    <mergeCell ref="B67:E68"/>
    <mergeCell ref="F67:H68"/>
    <mergeCell ref="I67:O68"/>
    <mergeCell ref="P67:Y68"/>
    <mergeCell ref="Z67:AD68"/>
    <mergeCell ref="AE67:AH68"/>
    <mergeCell ref="A55:A61"/>
    <mergeCell ref="B55:H55"/>
    <mergeCell ref="I55:O55"/>
    <mergeCell ref="P55:AH55"/>
    <mergeCell ref="B56:H58"/>
    <mergeCell ref="I56:O58"/>
    <mergeCell ref="P56:AH58"/>
    <mergeCell ref="B59:E59"/>
    <mergeCell ref="F59:H59"/>
    <mergeCell ref="I59:O59"/>
    <mergeCell ref="P59:Y59"/>
    <mergeCell ref="Z59:AD59"/>
    <mergeCell ref="AE59:AH59"/>
    <mergeCell ref="B60:E61"/>
    <mergeCell ref="F60:H61"/>
    <mergeCell ref="I60:O61"/>
    <mergeCell ref="P60:Y61"/>
    <mergeCell ref="Z60:AD61"/>
    <mergeCell ref="AE60:AH61"/>
    <mergeCell ref="A48:A54"/>
    <mergeCell ref="B48:H48"/>
    <mergeCell ref="I48:O48"/>
    <mergeCell ref="P48:AH48"/>
    <mergeCell ref="B49:H51"/>
    <mergeCell ref="I49:O51"/>
    <mergeCell ref="P49:AH51"/>
    <mergeCell ref="B52:E52"/>
    <mergeCell ref="F52:H52"/>
    <mergeCell ref="I52:O52"/>
    <mergeCell ref="P52:Y52"/>
    <mergeCell ref="Z52:AD52"/>
    <mergeCell ref="AE52:AH52"/>
    <mergeCell ref="B53:E54"/>
    <mergeCell ref="F53:H54"/>
    <mergeCell ref="I53:O54"/>
    <mergeCell ref="P53:Y54"/>
    <mergeCell ref="Z53:AD54"/>
    <mergeCell ref="AE53:AH54"/>
    <mergeCell ref="A41:A47"/>
    <mergeCell ref="B41:H41"/>
    <mergeCell ref="I41:O41"/>
    <mergeCell ref="P41:AH41"/>
    <mergeCell ref="B42:H44"/>
    <mergeCell ref="I42:O44"/>
    <mergeCell ref="P42:AH44"/>
    <mergeCell ref="B45:E45"/>
    <mergeCell ref="F45:H45"/>
    <mergeCell ref="I45:O45"/>
    <mergeCell ref="P45:Y45"/>
    <mergeCell ref="Z45:AD45"/>
    <mergeCell ref="AE45:AH45"/>
    <mergeCell ref="B46:E47"/>
    <mergeCell ref="F46:H47"/>
    <mergeCell ref="I46:O47"/>
    <mergeCell ref="P46:Y47"/>
    <mergeCell ref="Z46:AD47"/>
    <mergeCell ref="AE46:AH47"/>
    <mergeCell ref="A34:A40"/>
    <mergeCell ref="B34:H34"/>
    <mergeCell ref="I34:O34"/>
    <mergeCell ref="P34:AH34"/>
    <mergeCell ref="B35:H37"/>
    <mergeCell ref="I35:O37"/>
    <mergeCell ref="P35:AH37"/>
    <mergeCell ref="B38:E38"/>
    <mergeCell ref="F38:H38"/>
    <mergeCell ref="I38:O38"/>
    <mergeCell ref="P38:Y38"/>
    <mergeCell ref="Z38:AD38"/>
    <mergeCell ref="AE38:AH38"/>
    <mergeCell ref="B39:E40"/>
    <mergeCell ref="F39:H40"/>
    <mergeCell ref="I39:O40"/>
    <mergeCell ref="P39:Y40"/>
    <mergeCell ref="Z39:AD40"/>
    <mergeCell ref="AE39:AH40"/>
    <mergeCell ref="A27:A33"/>
    <mergeCell ref="B27:H27"/>
    <mergeCell ref="I27:O27"/>
    <mergeCell ref="P27:AH27"/>
    <mergeCell ref="B28:H30"/>
    <mergeCell ref="I28:O30"/>
    <mergeCell ref="P28:AH30"/>
    <mergeCell ref="B31:E31"/>
    <mergeCell ref="F31:H31"/>
    <mergeCell ref="I31:O31"/>
    <mergeCell ref="P31:Y31"/>
    <mergeCell ref="Z31:AD31"/>
    <mergeCell ref="AE31:AH31"/>
    <mergeCell ref="B32:E33"/>
    <mergeCell ref="F32:H33"/>
    <mergeCell ref="I32:O33"/>
    <mergeCell ref="P32:Y33"/>
    <mergeCell ref="Z32:AD33"/>
    <mergeCell ref="AE32:AH33"/>
    <mergeCell ref="A20:A26"/>
    <mergeCell ref="B20:H20"/>
    <mergeCell ref="I20:O20"/>
    <mergeCell ref="P20:AH20"/>
    <mergeCell ref="B21:H23"/>
    <mergeCell ref="I21:O23"/>
    <mergeCell ref="P21:AH23"/>
    <mergeCell ref="B24:E24"/>
    <mergeCell ref="F24:H24"/>
    <mergeCell ref="I24:O24"/>
    <mergeCell ref="P24:Y24"/>
    <mergeCell ref="Z24:AD24"/>
    <mergeCell ref="AE24:AH24"/>
    <mergeCell ref="B25:E26"/>
    <mergeCell ref="F25:H26"/>
    <mergeCell ref="I25:O26"/>
    <mergeCell ref="P25:Y26"/>
    <mergeCell ref="Z25:AD26"/>
    <mergeCell ref="AE25:AH26"/>
    <mergeCell ref="A13:A19"/>
    <mergeCell ref="B13:H13"/>
    <mergeCell ref="I13:O13"/>
    <mergeCell ref="P13:AH13"/>
    <mergeCell ref="B14:H16"/>
    <mergeCell ref="I14:O16"/>
    <mergeCell ref="P14:AH16"/>
    <mergeCell ref="B17:E17"/>
    <mergeCell ref="F17:H17"/>
    <mergeCell ref="I17:O17"/>
    <mergeCell ref="P17:Y17"/>
    <mergeCell ref="Z17:AD17"/>
    <mergeCell ref="AE17:AH17"/>
    <mergeCell ref="B18:E19"/>
    <mergeCell ref="F18:H19"/>
    <mergeCell ref="I18:O19"/>
    <mergeCell ref="P18:Y19"/>
    <mergeCell ref="Z18:AD19"/>
    <mergeCell ref="AE18:AH19"/>
    <mergeCell ref="A7:A12"/>
    <mergeCell ref="B7:H9"/>
    <mergeCell ref="I7:O9"/>
    <mergeCell ref="P7:AH9"/>
    <mergeCell ref="B10:E10"/>
    <mergeCell ref="F10:H10"/>
    <mergeCell ref="I10:O10"/>
    <mergeCell ref="P10:Y10"/>
    <mergeCell ref="Z10:AD10"/>
    <mergeCell ref="AE10:AH10"/>
    <mergeCell ref="B11:E12"/>
    <mergeCell ref="F11:H12"/>
    <mergeCell ref="I11:O12"/>
    <mergeCell ref="P11:Y12"/>
    <mergeCell ref="Z11:AD12"/>
    <mergeCell ref="AE11:AH12"/>
    <mergeCell ref="A1:U2"/>
    <mergeCell ref="W1:Z2"/>
    <mergeCell ref="AA1:AH2"/>
    <mergeCell ref="A3:AH3"/>
    <mergeCell ref="A4:D4"/>
    <mergeCell ref="E4:J4"/>
    <mergeCell ref="B6:H6"/>
    <mergeCell ref="I6:O6"/>
    <mergeCell ref="P6:AH6"/>
    <mergeCell ref="V4:AH4"/>
  </mergeCells>
  <phoneticPr fontId="6"/>
  <dataValidations count="1">
    <dataValidation imeMode="hiragana" allowBlank="1" showInputMessage="1" showErrorMessage="1" sqref="Z147:Z149 AA147:AH147 A152:AH153 X147:X148 Y147 A147:W150 B6:B7 I6:I7 P6:P7 B10:B11 F10:F11 I10:I11 P10:P11 Z10:Z11 A6 F17:F18 I17:I18 P17:P18 Z17:Z18 B24:B25 A20 P20:P21 I20:I21 B20:B21 B129:B130 F24:F25 I24:I25 Z24:Z25 B17:B18 B13:B14 I13:I14 P13:P14 A13 F31:F32 A27 P27:P28 I27:I28 B27:B28 I31:I32 Z31:Z32 P31:P32 P34:P35 A34 I34:I35 B34:B35 B80:B81 F80:F81 I80:I81 P80:P81 P24:P25 Z80:Z81 B87:B88 F87:F88 I87:I88 P87:P88 A55 P94:P95 P90:P91 I90:I91 B90:B91 Z87:Z88 B94:B95 F94:F95 I94:I95 Z94:Z95 A76 A83 A48 B83:B84 A62 I83:I84 P83:P84 B101:B102 P97:P98 I97:I98 B97:B98 F101:F102 F38:F39 A69 I38:I39 P38:P39 Z38:Z39 B31:B32 B41:B42 I41:I42 P41:P42 A90 A97 A41 A104 A111 A118 A125 A132 A139 B45:B46 F45:F46 I45:I46 P45:P46 Z45:Z46 I101:I102 B52:B53 F52:F53 I52:I53 P52:P53 P59:P60 P55:P56 I55:I56 B55:B56 Z52:Z53 B59:B60 F59:F60 Z101:Z102 I59:I60 P111:P112 Z59:Z60 B48:B49 I48:I49 P48:P49 B66:B67 P62:P63 I62:I63 B62:B63 I111:I112 F66:F67 I66:I67 Z66:Z67 P69:P70 I69:I70 B69:B70 P66:P67 P76:P77 P104:P105 I76:I77 B76:B77 B73:B74 F73:F74 I73:I74 P73:P74 Z73:Z74 I104:I105 B104:B105 P101:P102 B108:B109 B111:B112 F108:F109 I108:I109 P108:P109 Z108:Z109 B115:B116 F115:F116 I115:I116 P115:P116 Z115:Z116 B122:B123 F122:F123 I122:I123 P122:P123 P129:P130 P125:P126 I125:I126 B125:B126 Z122:Z123 Z143:Z144 F129:F130 I129:I130 Z129:Z130 B118:B119 I118:I119 P118:P119 B136:B137 P132:P133 I132:I133 B132:B133 F136:F137 I136:I137 Z136:Z137 P139:P140 I139:I140 B139:B140 P136:P137 B143:B144 F143:F144 I143:I144 P143:P144 B38:B39"/>
  </dataValidations>
  <printOptions horizontalCentered="1"/>
  <pageMargins left="0.70866141732283472" right="0.70866141732283472" top="0.6692913385826772" bottom="0.6692913385826772" header="0.11811023622047245" footer="0.31496062992125984"/>
  <pageSetup paperSize="9" scale="96" fitToHeight="0" orientation="portrait" horizontalDpi="300" verticalDpi="300" r:id="rId1"/>
  <rowBreaks count="4" manualBreakCount="4">
    <brk id="33" max="33" man="1"/>
    <brk id="61" max="33" man="1"/>
    <brk id="89" max="33" man="1"/>
    <brk id="117" max="3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39997558519241921"/>
    <pageSetUpPr fitToPage="1"/>
  </sheetPr>
  <dimension ref="A1:BR167"/>
  <sheetViews>
    <sheetView showGridLines="0" view="pageBreakPreview" zoomScale="75" zoomScaleNormal="100" zoomScaleSheetLayoutView="75" workbookViewId="0">
      <selection sqref="A1:U2"/>
    </sheetView>
  </sheetViews>
  <sheetFormatPr defaultColWidth="9" defaultRowHeight="13.5"/>
  <cols>
    <col min="1" max="1" width="5.375" style="151" customWidth="1"/>
    <col min="2" max="39" width="2.625" style="151" customWidth="1"/>
    <col min="40" max="40" width="2" style="151" customWidth="1"/>
    <col min="41" max="53" width="2.625" style="151" customWidth="1"/>
    <col min="54" max="56" width="2.625" style="369" customWidth="1"/>
    <col min="57" max="70" width="9" style="369"/>
    <col min="71" max="16384" width="9" style="151"/>
  </cols>
  <sheetData>
    <row r="1" spans="1:65">
      <c r="A1" s="703" t="s">
        <v>160</v>
      </c>
      <c r="B1" s="703"/>
      <c r="C1" s="703"/>
      <c r="D1" s="703"/>
      <c r="E1" s="703"/>
      <c r="F1" s="703"/>
      <c r="G1" s="703"/>
      <c r="H1" s="703"/>
      <c r="I1" s="703"/>
      <c r="J1" s="703"/>
      <c r="K1" s="703"/>
      <c r="L1" s="703"/>
      <c r="M1" s="703"/>
      <c r="N1" s="703"/>
      <c r="O1" s="703"/>
      <c r="P1" s="703"/>
      <c r="Q1" s="703"/>
      <c r="R1" s="703"/>
      <c r="S1" s="703"/>
      <c r="T1" s="703"/>
      <c r="U1" s="703"/>
      <c r="V1" s="435"/>
      <c r="W1" s="705" t="s">
        <v>161</v>
      </c>
      <c r="X1" s="706"/>
      <c r="Y1" s="706"/>
      <c r="Z1" s="706"/>
      <c r="AA1" s="706" t="s">
        <v>162</v>
      </c>
      <c r="AB1" s="706"/>
      <c r="AC1" s="706"/>
      <c r="AD1" s="706"/>
      <c r="AE1" s="706"/>
      <c r="AF1" s="706"/>
      <c r="AG1" s="706"/>
      <c r="AH1" s="709"/>
      <c r="BE1" s="369" t="s">
        <v>132</v>
      </c>
      <c r="BF1" s="369" t="s">
        <v>229</v>
      </c>
      <c r="BG1" s="369" t="s">
        <v>230</v>
      </c>
      <c r="BH1" s="369" t="s">
        <v>166</v>
      </c>
      <c r="BI1" s="369" t="s">
        <v>167</v>
      </c>
      <c r="BJ1" s="369" t="s">
        <v>168</v>
      </c>
      <c r="BK1" s="369" t="s">
        <v>169</v>
      </c>
      <c r="BL1" s="369" t="s">
        <v>235</v>
      </c>
      <c r="BM1" s="369" t="s">
        <v>236</v>
      </c>
    </row>
    <row r="2" spans="1:65" ht="14.25" thickBot="1">
      <c r="A2" s="704"/>
      <c r="B2" s="704"/>
      <c r="C2" s="704"/>
      <c r="D2" s="704"/>
      <c r="E2" s="704"/>
      <c r="F2" s="704"/>
      <c r="G2" s="704"/>
      <c r="H2" s="704"/>
      <c r="I2" s="704"/>
      <c r="J2" s="704"/>
      <c r="K2" s="704"/>
      <c r="L2" s="704"/>
      <c r="M2" s="704"/>
      <c r="N2" s="704"/>
      <c r="O2" s="704"/>
      <c r="P2" s="704"/>
      <c r="Q2" s="704"/>
      <c r="R2" s="704"/>
      <c r="S2" s="704"/>
      <c r="T2" s="704"/>
      <c r="U2" s="704"/>
      <c r="V2" s="435"/>
      <c r="W2" s="707"/>
      <c r="X2" s="708"/>
      <c r="Y2" s="708"/>
      <c r="Z2" s="708"/>
      <c r="AA2" s="708"/>
      <c r="AB2" s="708"/>
      <c r="AC2" s="708"/>
      <c r="AD2" s="708"/>
      <c r="AE2" s="708"/>
      <c r="AF2" s="708"/>
      <c r="AG2" s="708"/>
      <c r="AH2" s="710"/>
      <c r="BB2" s="369">
        <f>BD2*7</f>
        <v>7</v>
      </c>
      <c r="BC2" s="369">
        <v>11</v>
      </c>
      <c r="BD2" s="369">
        <v>1</v>
      </c>
      <c r="BE2" s="369" t="str">
        <f>IF($B$7="","",$B$7)</f>
        <v/>
      </c>
      <c r="BF2" s="369" t="str">
        <f>IF($I$7="","",$I$7)</f>
        <v/>
      </c>
      <c r="BG2" s="369" t="str">
        <f>IF($P$7="","",$P$7)</f>
        <v/>
      </c>
      <c r="BH2" s="424" t="str">
        <f>IF($B$11="","",$B$11)</f>
        <v/>
      </c>
      <c r="BI2" s="370" t="str">
        <f>IF($F$11="","",$F$11)</f>
        <v/>
      </c>
      <c r="BJ2" s="369" t="str">
        <f>IF($I$11="","",$I$11)</f>
        <v/>
      </c>
      <c r="BK2" s="369" t="str">
        <f>IF($P$11="","",$P$11)</f>
        <v/>
      </c>
      <c r="BL2" s="371" t="str">
        <f>IF($Z$11="","",$Z$11)</f>
        <v/>
      </c>
      <c r="BM2" s="372" t="str">
        <f>IF($AE$11="","",$AE$11)</f>
        <v/>
      </c>
    </row>
    <row r="3" spans="1:65" ht="18.75" customHeight="1">
      <c r="A3" s="711" t="s">
        <v>163</v>
      </c>
      <c r="B3" s="712"/>
      <c r="C3" s="712"/>
      <c r="D3" s="712"/>
      <c r="E3" s="712"/>
      <c r="F3" s="712"/>
      <c r="G3" s="712"/>
      <c r="H3" s="712"/>
      <c r="I3" s="712"/>
      <c r="J3" s="712"/>
      <c r="K3" s="712"/>
      <c r="L3" s="712"/>
      <c r="M3" s="712"/>
      <c r="N3" s="712"/>
      <c r="O3" s="712"/>
      <c r="P3" s="712"/>
      <c r="Q3" s="712"/>
      <c r="R3" s="712"/>
      <c r="S3" s="712"/>
      <c r="T3" s="712"/>
      <c r="U3" s="712"/>
      <c r="V3" s="712"/>
      <c r="W3" s="712"/>
      <c r="X3" s="712"/>
      <c r="Y3" s="712"/>
      <c r="Z3" s="712"/>
      <c r="AA3" s="712"/>
      <c r="AB3" s="712"/>
      <c r="AC3" s="712"/>
      <c r="AD3" s="712"/>
      <c r="AE3" s="712"/>
      <c r="AF3" s="712"/>
      <c r="AG3" s="712"/>
      <c r="AH3" s="713"/>
      <c r="BB3" s="369">
        <f t="shared" ref="BB3:BB21" si="0">BD3*7</f>
        <v>14</v>
      </c>
      <c r="BC3" s="369">
        <f>BC2+7</f>
        <v>18</v>
      </c>
      <c r="BD3" s="369">
        <v>2</v>
      </c>
      <c r="BE3" s="369" t="str">
        <f>IF($B$14="","",$B$14)</f>
        <v/>
      </c>
      <c r="BF3" s="369" t="str">
        <f>IF($I$14="","",$I$14)</f>
        <v/>
      </c>
      <c r="BG3" s="369" t="str">
        <f>IF($P$14="","",$P$14)</f>
        <v/>
      </c>
      <c r="BH3" s="424" t="str">
        <f>IF($B$18="","",$B$18)</f>
        <v/>
      </c>
      <c r="BI3" s="370" t="str">
        <f>IF($F$18="","",$F$18)</f>
        <v/>
      </c>
      <c r="BJ3" s="369" t="str">
        <f>IF($I$18="","",$I$18)</f>
        <v/>
      </c>
      <c r="BK3" s="369" t="str">
        <f>IF($P$18="","",$P$18)</f>
        <v/>
      </c>
      <c r="BL3" s="371" t="str">
        <f>IF($Z$18="","",$Z$18)</f>
        <v/>
      </c>
      <c r="BM3" s="372" t="str">
        <f>IF($AE$18="","",$AE$18)</f>
        <v/>
      </c>
    </row>
    <row r="4" spans="1:65" ht="18.75" customHeight="1">
      <c r="A4" s="714" t="s">
        <v>198</v>
      </c>
      <c r="B4" s="715"/>
      <c r="C4" s="715"/>
      <c r="D4" s="715"/>
      <c r="E4" s="627"/>
      <c r="F4" s="627"/>
      <c r="G4" s="627"/>
      <c r="H4" s="627"/>
      <c r="I4" s="627"/>
      <c r="J4" s="627"/>
      <c r="K4" s="436"/>
      <c r="L4" s="436"/>
      <c r="M4" s="436"/>
      <c r="N4" s="436"/>
      <c r="O4" s="436"/>
      <c r="P4" s="436"/>
      <c r="Q4" s="436"/>
      <c r="R4" s="436"/>
      <c r="S4" s="436"/>
      <c r="T4" s="436"/>
      <c r="U4" s="436"/>
      <c r="V4" s="647" t="s">
        <v>324</v>
      </c>
      <c r="W4" s="647"/>
      <c r="X4" s="647"/>
      <c r="Y4" s="647"/>
      <c r="Z4" s="647"/>
      <c r="AA4" s="647"/>
      <c r="AB4" s="647"/>
      <c r="AC4" s="647"/>
      <c r="AD4" s="647"/>
      <c r="AE4" s="647"/>
      <c r="AF4" s="647"/>
      <c r="AG4" s="647"/>
      <c r="AH4" s="648"/>
      <c r="BB4" s="369">
        <f t="shared" si="0"/>
        <v>21</v>
      </c>
      <c r="BC4" s="369">
        <f t="shared" ref="BC4:BC21" si="1">BC3+7</f>
        <v>25</v>
      </c>
      <c r="BD4" s="369">
        <v>3</v>
      </c>
      <c r="BE4" s="369" t="str">
        <f>IF($B$21="","",$B$21)</f>
        <v/>
      </c>
      <c r="BF4" s="369" t="str">
        <f>IF($I$21="","",$I$21)</f>
        <v/>
      </c>
      <c r="BG4" s="369" t="str">
        <f>IF($P$21="","",$P$21)</f>
        <v/>
      </c>
      <c r="BH4" s="424" t="str">
        <f>IF($B$25="","",$B$25)</f>
        <v/>
      </c>
      <c r="BI4" s="370" t="str">
        <f>IF($F$25="","",$F$25)</f>
        <v/>
      </c>
      <c r="BJ4" s="369" t="str">
        <f>IF($I$25="","",$I$25)</f>
        <v/>
      </c>
      <c r="BK4" s="369" t="str">
        <f>IF($P$25="","",$P$25)</f>
        <v/>
      </c>
      <c r="BL4" s="371" t="str">
        <f>IF($Z$25="","",$Z$25)</f>
        <v/>
      </c>
      <c r="BM4" s="372" t="str">
        <f>IF($AE$25="","",$AE$25)</f>
        <v/>
      </c>
    </row>
    <row r="5" spans="1:65" ht="18.75" customHeight="1">
      <c r="A5" s="438"/>
      <c r="B5" s="436"/>
      <c r="C5" s="436"/>
      <c r="D5" s="436"/>
      <c r="E5" s="436"/>
      <c r="F5" s="436"/>
      <c r="G5" s="436"/>
      <c r="H5" s="436"/>
      <c r="I5" s="436"/>
      <c r="J5" s="436"/>
      <c r="K5" s="436"/>
      <c r="L5" s="436"/>
      <c r="M5" s="436"/>
      <c r="N5" s="436"/>
      <c r="O5" s="436"/>
      <c r="P5" s="436"/>
      <c r="Q5" s="436"/>
      <c r="R5" s="436"/>
      <c r="S5" s="436"/>
      <c r="T5" s="436"/>
      <c r="U5" s="436"/>
      <c r="V5" s="436"/>
      <c r="W5" s="436"/>
      <c r="X5" s="436"/>
      <c r="Y5" s="436"/>
      <c r="Z5" s="436"/>
      <c r="AA5" s="436"/>
      <c r="AB5" s="436"/>
      <c r="AC5" s="436"/>
      <c r="AD5" s="436"/>
      <c r="AE5" s="436"/>
      <c r="AF5" s="436"/>
      <c r="AG5" s="436"/>
      <c r="AH5" s="437"/>
      <c r="BB5" s="369">
        <f t="shared" si="0"/>
        <v>28</v>
      </c>
      <c r="BC5" s="369">
        <f t="shared" si="1"/>
        <v>32</v>
      </c>
      <c r="BD5" s="369">
        <v>4</v>
      </c>
      <c r="BE5" s="369" t="str">
        <f>IF($B$28="","",$B$28)</f>
        <v/>
      </c>
      <c r="BF5" s="369" t="str">
        <f>IF($I$28="","",$I$28)</f>
        <v/>
      </c>
      <c r="BG5" s="369" t="str">
        <f>IF($P$28="","",$P$28)</f>
        <v/>
      </c>
      <c r="BH5" s="424" t="str">
        <f>IF($B$32="","",$B$32)</f>
        <v/>
      </c>
      <c r="BI5" s="370" t="str">
        <f>IF($F$32="","",$F$32)</f>
        <v/>
      </c>
      <c r="BJ5" s="369" t="str">
        <f>IF($I$32="","",$I$32)</f>
        <v/>
      </c>
      <c r="BK5" s="369" t="str">
        <f>IF($P$32="","",$P$32)</f>
        <v/>
      </c>
      <c r="BL5" s="371" t="str">
        <f>IF($Z$32="","",$Z$32)</f>
        <v/>
      </c>
      <c r="BM5" s="372" t="str">
        <f>IF($AE$32="","",$AE$32)</f>
        <v/>
      </c>
    </row>
    <row r="6" spans="1:65" ht="31.5" customHeight="1" thickBot="1">
      <c r="A6" s="428" t="s">
        <v>134</v>
      </c>
      <c r="B6" s="612" t="s">
        <v>132</v>
      </c>
      <c r="C6" s="613"/>
      <c r="D6" s="613"/>
      <c r="E6" s="613"/>
      <c r="F6" s="613"/>
      <c r="G6" s="613"/>
      <c r="H6" s="614"/>
      <c r="I6" s="612" t="s">
        <v>164</v>
      </c>
      <c r="J6" s="613"/>
      <c r="K6" s="613"/>
      <c r="L6" s="613"/>
      <c r="M6" s="613"/>
      <c r="N6" s="613"/>
      <c r="O6" s="614"/>
      <c r="P6" s="612" t="s">
        <v>165</v>
      </c>
      <c r="Q6" s="613"/>
      <c r="R6" s="613"/>
      <c r="S6" s="613"/>
      <c r="T6" s="613"/>
      <c r="U6" s="613"/>
      <c r="V6" s="613"/>
      <c r="W6" s="613"/>
      <c r="X6" s="613"/>
      <c r="Y6" s="613"/>
      <c r="Z6" s="613"/>
      <c r="AA6" s="613"/>
      <c r="AB6" s="613"/>
      <c r="AC6" s="613"/>
      <c r="AD6" s="613"/>
      <c r="AE6" s="613"/>
      <c r="AF6" s="613"/>
      <c r="AG6" s="613"/>
      <c r="AH6" s="615"/>
      <c r="BB6" s="369">
        <f t="shared" si="0"/>
        <v>35</v>
      </c>
      <c r="BC6" s="369">
        <f t="shared" si="1"/>
        <v>39</v>
      </c>
      <c r="BD6" s="369">
        <v>5</v>
      </c>
      <c r="BE6" s="369" t="str">
        <f>IF($B$35="","",$B$35)</f>
        <v/>
      </c>
      <c r="BF6" s="369" t="str">
        <f>IF($I$35="","",$I$35)</f>
        <v/>
      </c>
      <c r="BG6" s="369" t="str">
        <f>IF($P$35="","",$P$35)</f>
        <v/>
      </c>
      <c r="BH6" s="424" t="str">
        <f>IF($B$39="","",$B$39)</f>
        <v/>
      </c>
      <c r="BI6" s="370" t="str">
        <f>IF($F$39="","",$F$39)</f>
        <v/>
      </c>
      <c r="BJ6" s="369" t="str">
        <f>IF($I$39="","",$I$39)</f>
        <v/>
      </c>
      <c r="BK6" s="369" t="str">
        <f>IF($P$39="","",$P$39)</f>
        <v/>
      </c>
      <c r="BL6" s="371" t="str">
        <f>IF($Z$39="","",$Z$39)</f>
        <v/>
      </c>
      <c r="BM6" s="372" t="str">
        <f>IF($AE$39="","",$AE$39)</f>
        <v/>
      </c>
    </row>
    <row r="7" spans="1:65" ht="18.75" customHeight="1">
      <c r="A7" s="597">
        <v>1</v>
      </c>
      <c r="B7" s="616"/>
      <c r="C7" s="617"/>
      <c r="D7" s="617"/>
      <c r="E7" s="617"/>
      <c r="F7" s="617"/>
      <c r="G7" s="617"/>
      <c r="H7" s="618"/>
      <c r="I7" s="616"/>
      <c r="J7" s="617"/>
      <c r="K7" s="617"/>
      <c r="L7" s="617"/>
      <c r="M7" s="617"/>
      <c r="N7" s="617"/>
      <c r="O7" s="618"/>
      <c r="P7" s="634"/>
      <c r="Q7" s="635"/>
      <c r="R7" s="635"/>
      <c r="S7" s="635"/>
      <c r="T7" s="635"/>
      <c r="U7" s="635"/>
      <c r="V7" s="635"/>
      <c r="W7" s="635"/>
      <c r="X7" s="635"/>
      <c r="Y7" s="635"/>
      <c r="Z7" s="635"/>
      <c r="AA7" s="635"/>
      <c r="AB7" s="635"/>
      <c r="AC7" s="635"/>
      <c r="AD7" s="635"/>
      <c r="AE7" s="635"/>
      <c r="AF7" s="635"/>
      <c r="AG7" s="635"/>
      <c r="AH7" s="636"/>
      <c r="BB7" s="369">
        <f t="shared" si="0"/>
        <v>42</v>
      </c>
      <c r="BC7" s="369">
        <f t="shared" si="1"/>
        <v>46</v>
      </c>
      <c r="BD7" s="369">
        <v>6</v>
      </c>
      <c r="BE7" s="369" t="str">
        <f>IF($B$42="","",$B$42)</f>
        <v/>
      </c>
      <c r="BF7" s="369" t="str">
        <f>IF($I$42="","",$I$42)</f>
        <v/>
      </c>
      <c r="BG7" s="369" t="str">
        <f>IF($P$42="","",$P$42)</f>
        <v/>
      </c>
      <c r="BH7" s="424" t="str">
        <f>IF($B$46="","",$B$46)</f>
        <v/>
      </c>
      <c r="BI7" s="370" t="str">
        <f>IF($F$46="","",$F$46)</f>
        <v/>
      </c>
      <c r="BJ7" s="369" t="str">
        <f>IF($I$46="","",$I$46)</f>
        <v/>
      </c>
      <c r="BK7" s="369" t="str">
        <f>IF($P$46="","",$P$46)</f>
        <v/>
      </c>
      <c r="BL7" s="371" t="str">
        <f>IF($Z$46="","",$Z$46)</f>
        <v/>
      </c>
      <c r="BM7" s="372" t="str">
        <f>IF($AE$46="","",$AE$46)</f>
        <v/>
      </c>
    </row>
    <row r="8" spans="1:65" ht="18.75" customHeight="1">
      <c r="A8" s="598"/>
      <c r="B8" s="619"/>
      <c r="C8" s="620"/>
      <c r="D8" s="620"/>
      <c r="E8" s="620"/>
      <c r="F8" s="620"/>
      <c r="G8" s="620"/>
      <c r="H8" s="621"/>
      <c r="I8" s="619"/>
      <c r="J8" s="620"/>
      <c r="K8" s="620"/>
      <c r="L8" s="620"/>
      <c r="M8" s="620"/>
      <c r="N8" s="620"/>
      <c r="O8" s="621"/>
      <c r="P8" s="637"/>
      <c r="Q8" s="638"/>
      <c r="R8" s="638"/>
      <c r="S8" s="638"/>
      <c r="T8" s="638"/>
      <c r="U8" s="638"/>
      <c r="V8" s="638"/>
      <c r="W8" s="638"/>
      <c r="X8" s="638"/>
      <c r="Y8" s="638"/>
      <c r="Z8" s="638"/>
      <c r="AA8" s="638"/>
      <c r="AB8" s="638"/>
      <c r="AC8" s="638"/>
      <c r="AD8" s="638"/>
      <c r="AE8" s="638"/>
      <c r="AF8" s="638"/>
      <c r="AG8" s="638"/>
      <c r="AH8" s="639"/>
      <c r="BB8" s="369">
        <f t="shared" si="0"/>
        <v>49</v>
      </c>
      <c r="BC8" s="369">
        <f t="shared" si="1"/>
        <v>53</v>
      </c>
      <c r="BD8" s="369">
        <v>7</v>
      </c>
      <c r="BE8" s="369" t="str">
        <f>IF($B$49="","",$B$49)</f>
        <v/>
      </c>
      <c r="BF8" s="369" t="str">
        <f>IF($I$49="","",$I$49)</f>
        <v/>
      </c>
      <c r="BG8" s="369" t="str">
        <f>IF($P$49="","",$P$49)</f>
        <v/>
      </c>
      <c r="BH8" s="424" t="str">
        <f>IF($B$53="","",$B$53)</f>
        <v/>
      </c>
      <c r="BI8" s="370" t="str">
        <f>IF($F$53="","",$F$53)</f>
        <v/>
      </c>
      <c r="BJ8" s="369" t="str">
        <f>IF($I$53="","",$I$53)</f>
        <v/>
      </c>
      <c r="BK8" s="369" t="str">
        <f>IF($P$53="","",$P$53)</f>
        <v/>
      </c>
      <c r="BL8" s="371" t="str">
        <f>IF($Z$53="","",$Z$53)</f>
        <v/>
      </c>
      <c r="BM8" s="372" t="str">
        <f>IF($AE$53="","",$AE$53)</f>
        <v/>
      </c>
    </row>
    <row r="9" spans="1:65" ht="18.75" customHeight="1" thickBot="1">
      <c r="A9" s="598"/>
      <c r="B9" s="622"/>
      <c r="C9" s="623"/>
      <c r="D9" s="623"/>
      <c r="E9" s="623"/>
      <c r="F9" s="623"/>
      <c r="G9" s="623"/>
      <c r="H9" s="624"/>
      <c r="I9" s="622"/>
      <c r="J9" s="623"/>
      <c r="K9" s="623"/>
      <c r="L9" s="623"/>
      <c r="M9" s="623"/>
      <c r="N9" s="623"/>
      <c r="O9" s="624"/>
      <c r="P9" s="640"/>
      <c r="Q9" s="641"/>
      <c r="R9" s="641"/>
      <c r="S9" s="641"/>
      <c r="T9" s="641"/>
      <c r="U9" s="641"/>
      <c r="V9" s="641"/>
      <c r="W9" s="641"/>
      <c r="X9" s="641"/>
      <c r="Y9" s="641"/>
      <c r="Z9" s="641"/>
      <c r="AA9" s="641"/>
      <c r="AB9" s="641"/>
      <c r="AC9" s="641"/>
      <c r="AD9" s="641"/>
      <c r="AE9" s="641"/>
      <c r="AF9" s="641"/>
      <c r="AG9" s="641"/>
      <c r="AH9" s="642"/>
      <c r="BB9" s="369">
        <f t="shared" si="0"/>
        <v>56</v>
      </c>
      <c r="BC9" s="369">
        <f t="shared" si="1"/>
        <v>60</v>
      </c>
      <c r="BD9" s="369">
        <v>8</v>
      </c>
      <c r="BE9" s="369" t="str">
        <f>IF($B$56="","",$B$56)</f>
        <v/>
      </c>
      <c r="BF9" s="369" t="str">
        <f>IF($I$56="","",$I$56)</f>
        <v/>
      </c>
      <c r="BG9" s="369" t="str">
        <f>IF($P$56="","",$P$56)</f>
        <v/>
      </c>
      <c r="BH9" s="424" t="str">
        <f>IF($B$60="","",$B$60)</f>
        <v/>
      </c>
      <c r="BI9" s="370" t="str">
        <f>IF($F$60="","",$F$60)</f>
        <v/>
      </c>
      <c r="BJ9" s="369" t="str">
        <f>IF($I$60="","",$I$60)</f>
        <v/>
      </c>
      <c r="BK9" s="369" t="str">
        <f>IF($P$60="","",$P$60)</f>
        <v/>
      </c>
      <c r="BL9" s="371" t="str">
        <f>IF($Z$60="","",$Z$60)</f>
        <v/>
      </c>
      <c r="BM9" s="372" t="str">
        <f>IF($AE$60="","",$AE$60)</f>
        <v/>
      </c>
    </row>
    <row r="10" spans="1:65" ht="32.25" customHeight="1" thickBot="1">
      <c r="A10" s="599"/>
      <c r="B10" s="643" t="s">
        <v>166</v>
      </c>
      <c r="C10" s="644"/>
      <c r="D10" s="644"/>
      <c r="E10" s="645"/>
      <c r="F10" s="646" t="s">
        <v>167</v>
      </c>
      <c r="G10" s="646"/>
      <c r="H10" s="646"/>
      <c r="I10" s="643" t="s">
        <v>168</v>
      </c>
      <c r="J10" s="644"/>
      <c r="K10" s="644"/>
      <c r="L10" s="644"/>
      <c r="M10" s="644"/>
      <c r="N10" s="644"/>
      <c r="O10" s="645"/>
      <c r="P10" s="643" t="s">
        <v>169</v>
      </c>
      <c r="Q10" s="644"/>
      <c r="R10" s="644"/>
      <c r="S10" s="644"/>
      <c r="T10" s="644"/>
      <c r="U10" s="644"/>
      <c r="V10" s="644"/>
      <c r="W10" s="644"/>
      <c r="X10" s="644"/>
      <c r="Y10" s="645"/>
      <c r="Z10" s="643" t="s">
        <v>170</v>
      </c>
      <c r="AA10" s="644"/>
      <c r="AB10" s="644"/>
      <c r="AC10" s="644"/>
      <c r="AD10" s="645"/>
      <c r="AE10" s="643" t="s">
        <v>176</v>
      </c>
      <c r="AF10" s="644"/>
      <c r="AG10" s="644"/>
      <c r="AH10" s="649"/>
      <c r="BB10" s="369">
        <f t="shared" si="0"/>
        <v>63</v>
      </c>
      <c r="BC10" s="369">
        <f t="shared" si="1"/>
        <v>67</v>
      </c>
      <c r="BD10" s="369">
        <v>9</v>
      </c>
      <c r="BE10" s="369" t="str">
        <f>IF($B$63="","",$B$63)</f>
        <v/>
      </c>
      <c r="BF10" s="369" t="str">
        <f>IF($I$63="","",$I$63)</f>
        <v/>
      </c>
      <c r="BG10" s="369" t="str">
        <f>IF($P$63="","",$P$63)</f>
        <v/>
      </c>
      <c r="BH10" s="424" t="str">
        <f>IF($B$67="","",$B$67)</f>
        <v/>
      </c>
      <c r="BI10" s="370" t="str">
        <f>IF($F$67="","",$F$67)</f>
        <v/>
      </c>
      <c r="BJ10" s="369" t="str">
        <f>IF($I$67="","",$I$67)</f>
        <v/>
      </c>
      <c r="BK10" s="369" t="str">
        <f>IF($P$67="","",$P$67)</f>
        <v/>
      </c>
      <c r="BL10" s="371" t="str">
        <f>IF($Z$67="","",$Z$67)</f>
        <v/>
      </c>
      <c r="BM10" s="372" t="str">
        <f>IF($AE$67="","",$AE$67)</f>
        <v/>
      </c>
    </row>
    <row r="11" spans="1:65" ht="18.75" customHeight="1">
      <c r="A11" s="598"/>
      <c r="B11" s="650"/>
      <c r="C11" s="651"/>
      <c r="D11" s="651"/>
      <c r="E11" s="652"/>
      <c r="F11" s="656"/>
      <c r="G11" s="657"/>
      <c r="H11" s="658"/>
      <c r="I11" s="662"/>
      <c r="J11" s="663"/>
      <c r="K11" s="663"/>
      <c r="L11" s="663"/>
      <c r="M11" s="663"/>
      <c r="N11" s="663"/>
      <c r="O11" s="664"/>
      <c r="P11" s="616"/>
      <c r="Q11" s="617"/>
      <c r="R11" s="617"/>
      <c r="S11" s="617"/>
      <c r="T11" s="617"/>
      <c r="U11" s="617"/>
      <c r="V11" s="617"/>
      <c r="W11" s="617"/>
      <c r="X11" s="617"/>
      <c r="Y11" s="618"/>
      <c r="Z11" s="668"/>
      <c r="AA11" s="669"/>
      <c r="AB11" s="669"/>
      <c r="AC11" s="669"/>
      <c r="AD11" s="670"/>
      <c r="AE11" s="628"/>
      <c r="AF11" s="629"/>
      <c r="AG11" s="629"/>
      <c r="AH11" s="630"/>
      <c r="BB11" s="369">
        <f t="shared" si="0"/>
        <v>70</v>
      </c>
      <c r="BC11" s="369">
        <f t="shared" si="1"/>
        <v>74</v>
      </c>
      <c r="BD11" s="369">
        <v>10</v>
      </c>
      <c r="BE11" s="369" t="str">
        <f>IF($B$70="","",$B$70)</f>
        <v/>
      </c>
      <c r="BF11" s="369" t="str">
        <f>IF($I$70="","",$I$70)</f>
        <v/>
      </c>
      <c r="BG11" s="369" t="str">
        <f>IF($P$70="","",$P$70)</f>
        <v/>
      </c>
      <c r="BH11" s="424" t="str">
        <f>IF($B$74="","",$B$74)</f>
        <v/>
      </c>
      <c r="BI11" s="370" t="str">
        <f>IF($F$74="","",$F$74)</f>
        <v/>
      </c>
      <c r="BJ11" s="369" t="str">
        <f>IF($I$74="","",$I$74)</f>
        <v/>
      </c>
      <c r="BK11" s="369" t="str">
        <f>IF($P$74="","",$P$74)</f>
        <v/>
      </c>
      <c r="BL11" s="371" t="str">
        <f>IF($Z$74="","",$Z$74)</f>
        <v/>
      </c>
      <c r="BM11" s="372" t="str">
        <f>IF($AE$74="","",$AE$74)</f>
        <v/>
      </c>
    </row>
    <row r="12" spans="1:65" ht="18.75" customHeight="1" thickBot="1">
      <c r="A12" s="600"/>
      <c r="B12" s="653"/>
      <c r="C12" s="654"/>
      <c r="D12" s="654"/>
      <c r="E12" s="655"/>
      <c r="F12" s="659"/>
      <c r="G12" s="660"/>
      <c r="H12" s="661"/>
      <c r="I12" s="665"/>
      <c r="J12" s="666"/>
      <c r="K12" s="666"/>
      <c r="L12" s="666"/>
      <c r="M12" s="666"/>
      <c r="N12" s="666"/>
      <c r="O12" s="667"/>
      <c r="P12" s="622"/>
      <c r="Q12" s="623"/>
      <c r="R12" s="623"/>
      <c r="S12" s="623"/>
      <c r="T12" s="623"/>
      <c r="U12" s="623"/>
      <c r="V12" s="623"/>
      <c r="W12" s="623"/>
      <c r="X12" s="623"/>
      <c r="Y12" s="624"/>
      <c r="Z12" s="671"/>
      <c r="AA12" s="672"/>
      <c r="AB12" s="672"/>
      <c r="AC12" s="672"/>
      <c r="AD12" s="673"/>
      <c r="AE12" s="631"/>
      <c r="AF12" s="632"/>
      <c r="AG12" s="632"/>
      <c r="AH12" s="633"/>
      <c r="BB12" s="369">
        <f t="shared" si="0"/>
        <v>77</v>
      </c>
      <c r="BC12" s="369">
        <f t="shared" si="1"/>
        <v>81</v>
      </c>
      <c r="BD12" s="369">
        <v>11</v>
      </c>
      <c r="BE12" s="369" t="str">
        <f>IF($B$77="","",$B$77)</f>
        <v/>
      </c>
      <c r="BF12" s="369" t="str">
        <f>IF($I$77="","",$I$77)</f>
        <v/>
      </c>
      <c r="BG12" s="369" t="str">
        <f>IF($P$77="","",$P$77)</f>
        <v/>
      </c>
      <c r="BH12" s="424" t="str">
        <f>IF($B$81="","",$B$81)</f>
        <v/>
      </c>
      <c r="BI12" s="370" t="str">
        <f>IF($F$81="","",$F$81)</f>
        <v/>
      </c>
      <c r="BJ12" s="369" t="str">
        <f>IF($I$81="","",$I$81)</f>
        <v/>
      </c>
      <c r="BK12" s="369" t="str">
        <f>IF($P$81="","",$P$81)</f>
        <v/>
      </c>
      <c r="BL12" s="371" t="str">
        <f>IF($Z$81="","",$Z$81)</f>
        <v/>
      </c>
      <c r="BM12" s="372" t="str">
        <f>IF($AE$81="","",$AE$81)</f>
        <v/>
      </c>
    </row>
    <row r="13" spans="1:65" ht="18.75" customHeight="1" thickBot="1">
      <c r="A13" s="674">
        <v>2</v>
      </c>
      <c r="B13" s="612" t="s">
        <v>132</v>
      </c>
      <c r="C13" s="613"/>
      <c r="D13" s="613"/>
      <c r="E13" s="613"/>
      <c r="F13" s="613"/>
      <c r="G13" s="613"/>
      <c r="H13" s="614"/>
      <c r="I13" s="612" t="s">
        <v>164</v>
      </c>
      <c r="J13" s="613"/>
      <c r="K13" s="613"/>
      <c r="L13" s="613"/>
      <c r="M13" s="613"/>
      <c r="N13" s="613"/>
      <c r="O13" s="614"/>
      <c r="P13" s="612" t="s">
        <v>321</v>
      </c>
      <c r="Q13" s="613"/>
      <c r="R13" s="613"/>
      <c r="S13" s="613"/>
      <c r="T13" s="613"/>
      <c r="U13" s="613"/>
      <c r="V13" s="613"/>
      <c r="W13" s="613"/>
      <c r="X13" s="613"/>
      <c r="Y13" s="613"/>
      <c r="Z13" s="613"/>
      <c r="AA13" s="613"/>
      <c r="AB13" s="613"/>
      <c r="AC13" s="613"/>
      <c r="AD13" s="613"/>
      <c r="AE13" s="613"/>
      <c r="AF13" s="613"/>
      <c r="AG13" s="613"/>
      <c r="AH13" s="615"/>
      <c r="BB13" s="369">
        <f t="shared" si="0"/>
        <v>84</v>
      </c>
      <c r="BC13" s="369">
        <f t="shared" si="1"/>
        <v>88</v>
      </c>
      <c r="BD13" s="369">
        <v>12</v>
      </c>
      <c r="BE13" s="369" t="str">
        <f>IF($B$84="","",$B$84)</f>
        <v/>
      </c>
      <c r="BF13" s="369" t="str">
        <f>IF($I$84="","",$I$84)</f>
        <v/>
      </c>
      <c r="BG13" s="369" t="str">
        <f>IF($P$84="","",$P$84)</f>
        <v/>
      </c>
      <c r="BH13" s="424" t="str">
        <f>IF($B$88="","",$B$88)</f>
        <v/>
      </c>
      <c r="BI13" s="370" t="str">
        <f>IF($F$88="","",$F$88)</f>
        <v/>
      </c>
      <c r="BJ13" s="369" t="str">
        <f>IF($I$88="","",$I$88)</f>
        <v/>
      </c>
      <c r="BK13" s="369" t="str">
        <f>IF($P$88="","",$P$88)</f>
        <v/>
      </c>
      <c r="BL13" s="371" t="str">
        <f>IF($Z$88="","",$Z$88)</f>
        <v/>
      </c>
      <c r="BM13" s="372" t="str">
        <f>IF($AE$88="","",$AE$88)</f>
        <v/>
      </c>
    </row>
    <row r="14" spans="1:65" ht="18.75" customHeight="1">
      <c r="A14" s="599"/>
      <c r="B14" s="616"/>
      <c r="C14" s="617"/>
      <c r="D14" s="617"/>
      <c r="E14" s="617"/>
      <c r="F14" s="617"/>
      <c r="G14" s="617"/>
      <c r="H14" s="618"/>
      <c r="I14" s="616"/>
      <c r="J14" s="617"/>
      <c r="K14" s="617"/>
      <c r="L14" s="617"/>
      <c r="M14" s="617"/>
      <c r="N14" s="617"/>
      <c r="O14" s="618"/>
      <c r="P14" s="634"/>
      <c r="Q14" s="635"/>
      <c r="R14" s="635"/>
      <c r="S14" s="635"/>
      <c r="T14" s="635"/>
      <c r="U14" s="635"/>
      <c r="V14" s="635"/>
      <c r="W14" s="635"/>
      <c r="X14" s="635"/>
      <c r="Y14" s="635"/>
      <c r="Z14" s="635"/>
      <c r="AA14" s="635"/>
      <c r="AB14" s="635"/>
      <c r="AC14" s="635"/>
      <c r="AD14" s="635"/>
      <c r="AE14" s="635"/>
      <c r="AF14" s="635"/>
      <c r="AG14" s="635"/>
      <c r="AH14" s="636"/>
      <c r="BB14" s="369">
        <f t="shared" si="0"/>
        <v>91</v>
      </c>
      <c r="BC14" s="369">
        <f t="shared" si="1"/>
        <v>95</v>
      </c>
      <c r="BD14" s="369">
        <v>13</v>
      </c>
      <c r="BE14" s="369" t="str">
        <f>IF($B$91="","",$B$91)</f>
        <v/>
      </c>
      <c r="BF14" s="369" t="str">
        <f>IF($I$91="","",$I$91)</f>
        <v/>
      </c>
      <c r="BG14" s="369" t="str">
        <f>IF($P$91="","",$P$91)</f>
        <v/>
      </c>
      <c r="BH14" s="424" t="str">
        <f>IF($B$95="","",$B$95)</f>
        <v/>
      </c>
      <c r="BI14" s="370" t="str">
        <f>IF($F$95="","",$F$95)</f>
        <v/>
      </c>
      <c r="BJ14" s="369" t="str">
        <f>IF($I$95="","",$I$95)</f>
        <v/>
      </c>
      <c r="BK14" s="369" t="str">
        <f>IF($P$95="","",$P$95)</f>
        <v/>
      </c>
      <c r="BL14" s="371" t="str">
        <f>IF($Z$95="","",$Z$95)</f>
        <v/>
      </c>
      <c r="BM14" s="372" t="str">
        <f>IF($AE$95="","",$AE$95)</f>
        <v/>
      </c>
    </row>
    <row r="15" spans="1:65" ht="18.75" customHeight="1">
      <c r="A15" s="599"/>
      <c r="B15" s="619"/>
      <c r="C15" s="620"/>
      <c r="D15" s="620"/>
      <c r="E15" s="620"/>
      <c r="F15" s="620"/>
      <c r="G15" s="620"/>
      <c r="H15" s="621"/>
      <c r="I15" s="619"/>
      <c r="J15" s="620"/>
      <c r="K15" s="620"/>
      <c r="L15" s="620"/>
      <c r="M15" s="620"/>
      <c r="N15" s="620"/>
      <c r="O15" s="621"/>
      <c r="P15" s="637"/>
      <c r="Q15" s="638"/>
      <c r="R15" s="638"/>
      <c r="S15" s="638"/>
      <c r="T15" s="638"/>
      <c r="U15" s="638"/>
      <c r="V15" s="638"/>
      <c r="W15" s="638"/>
      <c r="X15" s="638"/>
      <c r="Y15" s="638"/>
      <c r="Z15" s="638"/>
      <c r="AA15" s="638"/>
      <c r="AB15" s="638"/>
      <c r="AC15" s="638"/>
      <c r="AD15" s="638"/>
      <c r="AE15" s="638"/>
      <c r="AF15" s="638"/>
      <c r="AG15" s="638"/>
      <c r="AH15" s="639"/>
      <c r="BB15" s="369">
        <f t="shared" si="0"/>
        <v>98</v>
      </c>
      <c r="BC15" s="369">
        <f t="shared" si="1"/>
        <v>102</v>
      </c>
      <c r="BD15" s="369">
        <v>14</v>
      </c>
      <c r="BE15" s="369" t="str">
        <f>IF($B$98="","",$B$98)</f>
        <v/>
      </c>
      <c r="BF15" s="369" t="str">
        <f>IF($I$98="","",$I$98)</f>
        <v/>
      </c>
      <c r="BG15" s="369" t="str">
        <f>IF($P$98="","",$P$98)</f>
        <v/>
      </c>
      <c r="BH15" s="424" t="str">
        <f>IF($B$102="","",$B$102)</f>
        <v/>
      </c>
      <c r="BI15" s="370" t="str">
        <f>IF($F$102="","",$F$102)</f>
        <v/>
      </c>
      <c r="BJ15" s="369" t="str">
        <f>IF($I$102="","",$I$102)</f>
        <v/>
      </c>
      <c r="BK15" s="369" t="str">
        <f>IF($P$102="","",$P$102)</f>
        <v/>
      </c>
      <c r="BL15" s="371" t="str">
        <f>IF($Z$102="","",$Z$102)</f>
        <v/>
      </c>
      <c r="BM15" s="372" t="str">
        <f>IF($AE$102="","",$AE$102)</f>
        <v/>
      </c>
    </row>
    <row r="16" spans="1:65" ht="18.75" customHeight="1" thickBot="1">
      <c r="A16" s="599"/>
      <c r="B16" s="622"/>
      <c r="C16" s="623"/>
      <c r="D16" s="623"/>
      <c r="E16" s="623"/>
      <c r="F16" s="623"/>
      <c r="G16" s="623"/>
      <c r="H16" s="624"/>
      <c r="I16" s="622"/>
      <c r="J16" s="623"/>
      <c r="K16" s="623"/>
      <c r="L16" s="623"/>
      <c r="M16" s="623"/>
      <c r="N16" s="623"/>
      <c r="O16" s="624"/>
      <c r="P16" s="640"/>
      <c r="Q16" s="641"/>
      <c r="R16" s="641"/>
      <c r="S16" s="641"/>
      <c r="T16" s="641"/>
      <c r="U16" s="641"/>
      <c r="V16" s="641"/>
      <c r="W16" s="641"/>
      <c r="X16" s="641"/>
      <c r="Y16" s="641"/>
      <c r="Z16" s="641"/>
      <c r="AA16" s="641"/>
      <c r="AB16" s="641"/>
      <c r="AC16" s="641"/>
      <c r="AD16" s="641"/>
      <c r="AE16" s="641"/>
      <c r="AF16" s="641"/>
      <c r="AG16" s="641"/>
      <c r="AH16" s="642"/>
      <c r="BB16" s="369">
        <f t="shared" si="0"/>
        <v>105</v>
      </c>
      <c r="BC16" s="369">
        <f t="shared" si="1"/>
        <v>109</v>
      </c>
      <c r="BD16" s="369">
        <v>15</v>
      </c>
      <c r="BE16" s="369" t="str">
        <f>IF($B$105="","",$B$105)</f>
        <v/>
      </c>
      <c r="BF16" s="369" t="str">
        <f>IF($I$105="","",$I$105)</f>
        <v/>
      </c>
      <c r="BG16" s="369" t="str">
        <f>IF($P$105="","",$P$105)</f>
        <v/>
      </c>
      <c r="BH16" s="424" t="str">
        <f>IF($B$109="","",$B$109)</f>
        <v/>
      </c>
      <c r="BI16" s="370" t="str">
        <f>IF($F$109="","",$F$109)</f>
        <v/>
      </c>
      <c r="BJ16" s="369" t="str">
        <f>IF($I$109="","",$I$109)</f>
        <v/>
      </c>
      <c r="BK16" s="369" t="str">
        <f>IF($P$109="","",$P$109)</f>
        <v/>
      </c>
      <c r="BL16" s="371" t="str">
        <f>IF($Z$109="","",$Z$109)</f>
        <v/>
      </c>
      <c r="BM16" s="372" t="str">
        <f>IF($AE$109="","",$AE$109)</f>
        <v/>
      </c>
    </row>
    <row r="17" spans="1:65" ht="30" customHeight="1" thickBot="1">
      <c r="A17" s="599"/>
      <c r="B17" s="643" t="s">
        <v>166</v>
      </c>
      <c r="C17" s="644"/>
      <c r="D17" s="644"/>
      <c r="E17" s="645"/>
      <c r="F17" s="646" t="s">
        <v>167</v>
      </c>
      <c r="G17" s="646"/>
      <c r="H17" s="646"/>
      <c r="I17" s="643" t="s">
        <v>168</v>
      </c>
      <c r="J17" s="644"/>
      <c r="K17" s="644"/>
      <c r="L17" s="644"/>
      <c r="M17" s="644"/>
      <c r="N17" s="644"/>
      <c r="O17" s="645"/>
      <c r="P17" s="643" t="s">
        <v>169</v>
      </c>
      <c r="Q17" s="644"/>
      <c r="R17" s="644"/>
      <c r="S17" s="644"/>
      <c r="T17" s="644"/>
      <c r="U17" s="644"/>
      <c r="V17" s="644"/>
      <c r="W17" s="644"/>
      <c r="X17" s="644"/>
      <c r="Y17" s="645"/>
      <c r="Z17" s="643" t="s">
        <v>170</v>
      </c>
      <c r="AA17" s="644"/>
      <c r="AB17" s="644"/>
      <c r="AC17" s="644"/>
      <c r="AD17" s="645"/>
      <c r="AE17" s="643" t="s">
        <v>176</v>
      </c>
      <c r="AF17" s="644"/>
      <c r="AG17" s="644"/>
      <c r="AH17" s="649"/>
      <c r="BB17" s="369">
        <f t="shared" si="0"/>
        <v>112</v>
      </c>
      <c r="BC17" s="369">
        <f t="shared" si="1"/>
        <v>116</v>
      </c>
      <c r="BD17" s="369">
        <v>16</v>
      </c>
      <c r="BE17" s="369" t="str">
        <f>IF($B$112="","",$B$112)</f>
        <v/>
      </c>
      <c r="BF17" s="369" t="str">
        <f>IF($I$112="","",$I$112)</f>
        <v/>
      </c>
      <c r="BG17" s="369" t="str">
        <f>IF($P$112="","",$P$112)</f>
        <v/>
      </c>
      <c r="BH17" s="424" t="str">
        <f>IF($B$116="","",$B$116)</f>
        <v/>
      </c>
      <c r="BI17" s="370" t="str">
        <f>IF($F$116="","",$F$116)</f>
        <v/>
      </c>
      <c r="BJ17" s="369" t="str">
        <f>IF($I$116="","",$I$116)</f>
        <v/>
      </c>
      <c r="BK17" s="369" t="str">
        <f>IF($P$116="","",$P$116)</f>
        <v/>
      </c>
      <c r="BL17" s="371" t="str">
        <f>IF($Z$116="","",$Z$116)</f>
        <v/>
      </c>
      <c r="BM17" s="372" t="str">
        <f>IF($AE$116="","",$AE$116)</f>
        <v/>
      </c>
    </row>
    <row r="18" spans="1:65" ht="18.75" customHeight="1">
      <c r="A18" s="599"/>
      <c r="B18" s="650"/>
      <c r="C18" s="651"/>
      <c r="D18" s="651"/>
      <c r="E18" s="652"/>
      <c r="F18" s="656"/>
      <c r="G18" s="657"/>
      <c r="H18" s="658"/>
      <c r="I18" s="662"/>
      <c r="J18" s="663"/>
      <c r="K18" s="663"/>
      <c r="L18" s="663"/>
      <c r="M18" s="663"/>
      <c r="N18" s="663"/>
      <c r="O18" s="664"/>
      <c r="P18" s="616"/>
      <c r="Q18" s="617"/>
      <c r="R18" s="617"/>
      <c r="S18" s="617"/>
      <c r="T18" s="617"/>
      <c r="U18" s="617"/>
      <c r="V18" s="617"/>
      <c r="W18" s="617"/>
      <c r="X18" s="617"/>
      <c r="Y18" s="618"/>
      <c r="Z18" s="668"/>
      <c r="AA18" s="669"/>
      <c r="AB18" s="669"/>
      <c r="AC18" s="669"/>
      <c r="AD18" s="670"/>
      <c r="AE18" s="628"/>
      <c r="AF18" s="629"/>
      <c r="AG18" s="629"/>
      <c r="AH18" s="630"/>
      <c r="BB18" s="369">
        <f t="shared" si="0"/>
        <v>119</v>
      </c>
      <c r="BC18" s="369">
        <f t="shared" si="1"/>
        <v>123</v>
      </c>
      <c r="BD18" s="369">
        <v>17</v>
      </c>
      <c r="BE18" s="369" t="str">
        <f>IF($B$119="","",$B$119)</f>
        <v/>
      </c>
      <c r="BF18" s="369" t="str">
        <f>IF($I$119="","",$I$119)</f>
        <v/>
      </c>
      <c r="BG18" s="369" t="str">
        <f>IF($P$119="","",$P$119)</f>
        <v/>
      </c>
      <c r="BH18" s="424" t="str">
        <f>IF($B$123="","",$B$123)</f>
        <v/>
      </c>
      <c r="BI18" s="370" t="str">
        <f>IF($F$123="","",$F$123)</f>
        <v/>
      </c>
      <c r="BJ18" s="369" t="str">
        <f>IF($I$123="","",$I$123)</f>
        <v/>
      </c>
      <c r="BK18" s="369" t="str">
        <f>IF($P$123="","",$P$123)</f>
        <v/>
      </c>
      <c r="BL18" s="371" t="str">
        <f>IF($Z$123="","",$Z$123)</f>
        <v/>
      </c>
      <c r="BM18" s="372" t="str">
        <f>IF($AE$123="","",$AE$123)</f>
        <v/>
      </c>
    </row>
    <row r="19" spans="1:65" ht="18.75" customHeight="1" thickBot="1">
      <c r="A19" s="675"/>
      <c r="B19" s="653"/>
      <c r="C19" s="654"/>
      <c r="D19" s="654"/>
      <c r="E19" s="655"/>
      <c r="F19" s="659"/>
      <c r="G19" s="660"/>
      <c r="H19" s="661"/>
      <c r="I19" s="665"/>
      <c r="J19" s="666"/>
      <c r="K19" s="666"/>
      <c r="L19" s="666"/>
      <c r="M19" s="666"/>
      <c r="N19" s="666"/>
      <c r="O19" s="667"/>
      <c r="P19" s="622"/>
      <c r="Q19" s="623"/>
      <c r="R19" s="623"/>
      <c r="S19" s="623"/>
      <c r="T19" s="623"/>
      <c r="U19" s="623"/>
      <c r="V19" s="623"/>
      <c r="W19" s="623"/>
      <c r="X19" s="623"/>
      <c r="Y19" s="624"/>
      <c r="Z19" s="671"/>
      <c r="AA19" s="672"/>
      <c r="AB19" s="672"/>
      <c r="AC19" s="672"/>
      <c r="AD19" s="673"/>
      <c r="AE19" s="631"/>
      <c r="AF19" s="632"/>
      <c r="AG19" s="632"/>
      <c r="AH19" s="633"/>
      <c r="BB19" s="369">
        <f t="shared" si="0"/>
        <v>126</v>
      </c>
      <c r="BC19" s="369">
        <f t="shared" si="1"/>
        <v>130</v>
      </c>
      <c r="BD19" s="369">
        <v>18</v>
      </c>
      <c r="BE19" s="369" t="str">
        <f>IF($B$126="","",$B$126)</f>
        <v/>
      </c>
      <c r="BF19" s="369" t="str">
        <f>IF($I$126="","",$I$126)</f>
        <v/>
      </c>
      <c r="BG19" s="369" t="str">
        <f>IF($P$126="","",$P$126)</f>
        <v/>
      </c>
      <c r="BH19" s="424" t="str">
        <f>IF($B$130="","",$B$130)</f>
        <v/>
      </c>
      <c r="BI19" s="370" t="str">
        <f>IF($F$130="","",$F$130)</f>
        <v/>
      </c>
      <c r="BJ19" s="369" t="str">
        <f>IF($I$130="","",$I$130)</f>
        <v/>
      </c>
      <c r="BK19" s="369" t="str">
        <f>IF($P$130="","",$P$130)</f>
        <v/>
      </c>
      <c r="BL19" s="371" t="str">
        <f>IF($Z$130="","",$Z$130)</f>
        <v/>
      </c>
      <c r="BM19" s="372" t="str">
        <f>IF($AE$130="","",$AE$130)</f>
        <v/>
      </c>
    </row>
    <row r="20" spans="1:65" ht="18.75" customHeight="1" thickBot="1">
      <c r="A20" s="674">
        <v>3</v>
      </c>
      <c r="B20" s="612" t="s">
        <v>132</v>
      </c>
      <c r="C20" s="613"/>
      <c r="D20" s="613"/>
      <c r="E20" s="613"/>
      <c r="F20" s="613"/>
      <c r="G20" s="613"/>
      <c r="H20" s="614"/>
      <c r="I20" s="612" t="s">
        <v>164</v>
      </c>
      <c r="J20" s="613"/>
      <c r="K20" s="613"/>
      <c r="L20" s="613"/>
      <c r="M20" s="613"/>
      <c r="N20" s="613"/>
      <c r="O20" s="614"/>
      <c r="P20" s="612" t="s">
        <v>321</v>
      </c>
      <c r="Q20" s="613"/>
      <c r="R20" s="613"/>
      <c r="S20" s="613"/>
      <c r="T20" s="613"/>
      <c r="U20" s="613"/>
      <c r="V20" s="613"/>
      <c r="W20" s="613"/>
      <c r="X20" s="613"/>
      <c r="Y20" s="613"/>
      <c r="Z20" s="613"/>
      <c r="AA20" s="613"/>
      <c r="AB20" s="613"/>
      <c r="AC20" s="613"/>
      <c r="AD20" s="613"/>
      <c r="AE20" s="613"/>
      <c r="AF20" s="613"/>
      <c r="AG20" s="613"/>
      <c r="AH20" s="615"/>
      <c r="BB20" s="369">
        <f t="shared" si="0"/>
        <v>133</v>
      </c>
      <c r="BC20" s="369">
        <f t="shared" si="1"/>
        <v>137</v>
      </c>
      <c r="BD20" s="369">
        <v>19</v>
      </c>
      <c r="BE20" s="369" t="str">
        <f>IF($B$133="","",$B$133)</f>
        <v/>
      </c>
      <c r="BF20" s="369" t="str">
        <f>IF($I$133="","",$I$133)</f>
        <v/>
      </c>
      <c r="BG20" s="369" t="str">
        <f>IF($P$133="","",$P$133)</f>
        <v/>
      </c>
      <c r="BH20" s="424" t="str">
        <f>IF($B$137="","",$B$137)</f>
        <v/>
      </c>
      <c r="BI20" s="370" t="str">
        <f>IF($F$137="","",$F$137)</f>
        <v/>
      </c>
      <c r="BJ20" s="369" t="str">
        <f>IF($I$137="","",$I$137)</f>
        <v/>
      </c>
      <c r="BK20" s="369" t="str">
        <f>IF($P$137="","",$P$137)</f>
        <v/>
      </c>
      <c r="BL20" s="371" t="str">
        <f>IF($Z$137="","",$Z$137)</f>
        <v/>
      </c>
      <c r="BM20" s="372" t="str">
        <f>IF($AE$137="","",$AE$137)</f>
        <v/>
      </c>
    </row>
    <row r="21" spans="1:65" ht="18.75" customHeight="1">
      <c r="A21" s="599"/>
      <c r="B21" s="616"/>
      <c r="C21" s="617"/>
      <c r="D21" s="617"/>
      <c r="E21" s="617"/>
      <c r="F21" s="617"/>
      <c r="G21" s="617"/>
      <c r="H21" s="618"/>
      <c r="I21" s="616"/>
      <c r="J21" s="617"/>
      <c r="K21" s="617"/>
      <c r="L21" s="617"/>
      <c r="M21" s="617"/>
      <c r="N21" s="617"/>
      <c r="O21" s="618"/>
      <c r="P21" s="634"/>
      <c r="Q21" s="635"/>
      <c r="R21" s="635"/>
      <c r="S21" s="635"/>
      <c r="T21" s="635"/>
      <c r="U21" s="635"/>
      <c r="V21" s="635"/>
      <c r="W21" s="635"/>
      <c r="X21" s="635"/>
      <c r="Y21" s="635"/>
      <c r="Z21" s="635"/>
      <c r="AA21" s="635"/>
      <c r="AB21" s="635"/>
      <c r="AC21" s="635"/>
      <c r="AD21" s="635"/>
      <c r="AE21" s="635"/>
      <c r="AF21" s="635"/>
      <c r="AG21" s="635"/>
      <c r="AH21" s="636"/>
      <c r="BB21" s="369">
        <f t="shared" si="0"/>
        <v>140</v>
      </c>
      <c r="BC21" s="369">
        <f t="shared" si="1"/>
        <v>144</v>
      </c>
      <c r="BD21" s="369">
        <v>20</v>
      </c>
      <c r="BE21" s="369" t="str">
        <f>IF($B$140="","",$B$140)</f>
        <v/>
      </c>
      <c r="BF21" s="369" t="str">
        <f>IF($I$140="","",$I$140)</f>
        <v/>
      </c>
      <c r="BG21" s="369" t="str">
        <f>IF($P$140="","",$P$140)</f>
        <v/>
      </c>
      <c r="BH21" s="424" t="str">
        <f>IF($B$144="","",$B$144)</f>
        <v/>
      </c>
      <c r="BI21" s="370" t="str">
        <f>IF($F$144="","",$F$144)</f>
        <v/>
      </c>
      <c r="BJ21" s="369" t="str">
        <f>IF($I$144="","",$I$144)</f>
        <v/>
      </c>
      <c r="BK21" s="369" t="str">
        <f>IF($P$144="","",$P$144)</f>
        <v/>
      </c>
      <c r="BL21" s="371" t="str">
        <f>IF($Z$144="","",$Z$144)</f>
        <v/>
      </c>
      <c r="BM21" s="372" t="str">
        <f>IF($AE$144="","",$AE$144)</f>
        <v/>
      </c>
    </row>
    <row r="22" spans="1:65" ht="18.75" customHeight="1">
      <c r="A22" s="599"/>
      <c r="B22" s="619"/>
      <c r="C22" s="620"/>
      <c r="D22" s="620"/>
      <c r="E22" s="620"/>
      <c r="F22" s="620"/>
      <c r="G22" s="620"/>
      <c r="H22" s="621"/>
      <c r="I22" s="619"/>
      <c r="J22" s="620"/>
      <c r="K22" s="620"/>
      <c r="L22" s="620"/>
      <c r="M22" s="620"/>
      <c r="N22" s="620"/>
      <c r="O22" s="621"/>
      <c r="P22" s="637"/>
      <c r="Q22" s="638"/>
      <c r="R22" s="638"/>
      <c r="S22" s="638"/>
      <c r="T22" s="638"/>
      <c r="U22" s="638"/>
      <c r="V22" s="638"/>
      <c r="W22" s="638"/>
      <c r="X22" s="638"/>
      <c r="Y22" s="638"/>
      <c r="Z22" s="638"/>
      <c r="AA22" s="638"/>
      <c r="AB22" s="638"/>
      <c r="AC22" s="638"/>
      <c r="AD22" s="638"/>
      <c r="AE22" s="638"/>
      <c r="AF22" s="638"/>
      <c r="AG22" s="638"/>
      <c r="AH22" s="639"/>
      <c r="BI22" s="369">
        <f>SUBTOTAL(9,$BI$2:$BI$21)</f>
        <v>0</v>
      </c>
      <c r="BL22" s="371">
        <f>SUBTOTAL(9,$BL$2:$BL$21)</f>
        <v>0</v>
      </c>
      <c r="BM22" s="372">
        <f>SUBTOTAL(9,$BM$2:$BM$21)</f>
        <v>0</v>
      </c>
    </row>
    <row r="23" spans="1:65" ht="18.75" customHeight="1" thickBot="1">
      <c r="A23" s="599"/>
      <c r="B23" s="622"/>
      <c r="C23" s="623"/>
      <c r="D23" s="623"/>
      <c r="E23" s="623"/>
      <c r="F23" s="623"/>
      <c r="G23" s="623"/>
      <c r="H23" s="624"/>
      <c r="I23" s="622"/>
      <c r="J23" s="623"/>
      <c r="K23" s="623"/>
      <c r="L23" s="623"/>
      <c r="M23" s="623"/>
      <c r="N23" s="623"/>
      <c r="O23" s="624"/>
      <c r="P23" s="640"/>
      <c r="Q23" s="641"/>
      <c r="R23" s="641"/>
      <c r="S23" s="641"/>
      <c r="T23" s="641"/>
      <c r="U23" s="641"/>
      <c r="V23" s="641"/>
      <c r="W23" s="641"/>
      <c r="X23" s="641"/>
      <c r="Y23" s="641"/>
      <c r="Z23" s="641"/>
      <c r="AA23" s="641"/>
      <c r="AB23" s="641"/>
      <c r="AC23" s="641"/>
      <c r="AD23" s="641"/>
      <c r="AE23" s="641"/>
      <c r="AF23" s="641"/>
      <c r="AG23" s="641"/>
      <c r="AH23" s="642"/>
    </row>
    <row r="24" spans="1:65" ht="39.75" customHeight="1" thickBot="1">
      <c r="A24" s="599"/>
      <c r="B24" s="643" t="s">
        <v>166</v>
      </c>
      <c r="C24" s="644"/>
      <c r="D24" s="644"/>
      <c r="E24" s="645"/>
      <c r="F24" s="646" t="s">
        <v>167</v>
      </c>
      <c r="G24" s="646"/>
      <c r="H24" s="646"/>
      <c r="I24" s="643" t="s">
        <v>168</v>
      </c>
      <c r="J24" s="644"/>
      <c r="K24" s="644"/>
      <c r="L24" s="644"/>
      <c r="M24" s="644"/>
      <c r="N24" s="644"/>
      <c r="O24" s="645"/>
      <c r="P24" s="643" t="s">
        <v>169</v>
      </c>
      <c r="Q24" s="644"/>
      <c r="R24" s="644"/>
      <c r="S24" s="644"/>
      <c r="T24" s="644"/>
      <c r="U24" s="644"/>
      <c r="V24" s="644"/>
      <c r="W24" s="644"/>
      <c r="X24" s="644"/>
      <c r="Y24" s="645"/>
      <c r="Z24" s="643" t="s">
        <v>170</v>
      </c>
      <c r="AA24" s="644"/>
      <c r="AB24" s="644"/>
      <c r="AC24" s="644"/>
      <c r="AD24" s="645"/>
      <c r="AE24" s="643" t="s">
        <v>176</v>
      </c>
      <c r="AF24" s="644"/>
      <c r="AG24" s="644"/>
      <c r="AH24" s="649"/>
    </row>
    <row r="25" spans="1:65" ht="18.75" customHeight="1">
      <c r="A25" s="599"/>
      <c r="B25" s="650"/>
      <c r="C25" s="651"/>
      <c r="D25" s="651"/>
      <c r="E25" s="652"/>
      <c r="F25" s="656"/>
      <c r="G25" s="657"/>
      <c r="H25" s="658"/>
      <c r="I25" s="662"/>
      <c r="J25" s="663"/>
      <c r="K25" s="663"/>
      <c r="L25" s="663"/>
      <c r="M25" s="663"/>
      <c r="N25" s="663"/>
      <c r="O25" s="664"/>
      <c r="P25" s="616"/>
      <c r="Q25" s="617"/>
      <c r="R25" s="617"/>
      <c r="S25" s="617"/>
      <c r="T25" s="617"/>
      <c r="U25" s="617"/>
      <c r="V25" s="617"/>
      <c r="W25" s="617"/>
      <c r="X25" s="617"/>
      <c r="Y25" s="618"/>
      <c r="Z25" s="668"/>
      <c r="AA25" s="669"/>
      <c r="AB25" s="669"/>
      <c r="AC25" s="669"/>
      <c r="AD25" s="670"/>
      <c r="AE25" s="628"/>
      <c r="AF25" s="629"/>
      <c r="AG25" s="629"/>
      <c r="AH25" s="630"/>
    </row>
    <row r="26" spans="1:65" ht="18.75" customHeight="1" thickBot="1">
      <c r="A26" s="675"/>
      <c r="B26" s="653"/>
      <c r="C26" s="654"/>
      <c r="D26" s="654"/>
      <c r="E26" s="655"/>
      <c r="F26" s="659"/>
      <c r="G26" s="660"/>
      <c r="H26" s="661"/>
      <c r="I26" s="665"/>
      <c r="J26" s="666"/>
      <c r="K26" s="666"/>
      <c r="L26" s="666"/>
      <c r="M26" s="666"/>
      <c r="N26" s="666"/>
      <c r="O26" s="667"/>
      <c r="P26" s="622"/>
      <c r="Q26" s="623"/>
      <c r="R26" s="623"/>
      <c r="S26" s="623"/>
      <c r="T26" s="623"/>
      <c r="U26" s="623"/>
      <c r="V26" s="623"/>
      <c r="W26" s="623"/>
      <c r="X26" s="623"/>
      <c r="Y26" s="624"/>
      <c r="Z26" s="671"/>
      <c r="AA26" s="672"/>
      <c r="AB26" s="672"/>
      <c r="AC26" s="672"/>
      <c r="AD26" s="673"/>
      <c r="AE26" s="631"/>
      <c r="AF26" s="632"/>
      <c r="AG26" s="632"/>
      <c r="AH26" s="633"/>
    </row>
    <row r="27" spans="1:65" ht="18.75" customHeight="1" thickBot="1">
      <c r="A27" s="674">
        <v>4</v>
      </c>
      <c r="B27" s="612" t="s">
        <v>132</v>
      </c>
      <c r="C27" s="613"/>
      <c r="D27" s="613"/>
      <c r="E27" s="613"/>
      <c r="F27" s="613"/>
      <c r="G27" s="613"/>
      <c r="H27" s="614"/>
      <c r="I27" s="612" t="s">
        <v>164</v>
      </c>
      <c r="J27" s="613"/>
      <c r="K27" s="613"/>
      <c r="L27" s="613"/>
      <c r="M27" s="613"/>
      <c r="N27" s="613"/>
      <c r="O27" s="614"/>
      <c r="P27" s="612" t="s">
        <v>321</v>
      </c>
      <c r="Q27" s="613"/>
      <c r="R27" s="613"/>
      <c r="S27" s="613"/>
      <c r="T27" s="613"/>
      <c r="U27" s="613"/>
      <c r="V27" s="613"/>
      <c r="W27" s="613"/>
      <c r="X27" s="613"/>
      <c r="Y27" s="613"/>
      <c r="Z27" s="613"/>
      <c r="AA27" s="613"/>
      <c r="AB27" s="613"/>
      <c r="AC27" s="613"/>
      <c r="AD27" s="613"/>
      <c r="AE27" s="613"/>
      <c r="AF27" s="613"/>
      <c r="AG27" s="613"/>
      <c r="AH27" s="615"/>
    </row>
    <row r="28" spans="1:65" ht="18.75" customHeight="1">
      <c r="A28" s="599"/>
      <c r="B28" s="616"/>
      <c r="C28" s="617"/>
      <c r="D28" s="617"/>
      <c r="E28" s="617"/>
      <c r="F28" s="617"/>
      <c r="G28" s="617"/>
      <c r="H28" s="618"/>
      <c r="I28" s="616"/>
      <c r="J28" s="617"/>
      <c r="K28" s="617"/>
      <c r="L28" s="617"/>
      <c r="M28" s="617"/>
      <c r="N28" s="617"/>
      <c r="O28" s="618"/>
      <c r="P28" s="634"/>
      <c r="Q28" s="635"/>
      <c r="R28" s="635"/>
      <c r="S28" s="635"/>
      <c r="T28" s="635"/>
      <c r="U28" s="635"/>
      <c r="V28" s="635"/>
      <c r="W28" s="635"/>
      <c r="X28" s="635"/>
      <c r="Y28" s="635"/>
      <c r="Z28" s="635"/>
      <c r="AA28" s="635"/>
      <c r="AB28" s="635"/>
      <c r="AC28" s="635"/>
      <c r="AD28" s="635"/>
      <c r="AE28" s="635"/>
      <c r="AF28" s="635"/>
      <c r="AG28" s="635"/>
      <c r="AH28" s="636"/>
    </row>
    <row r="29" spans="1:65" ht="18.75" customHeight="1">
      <c r="A29" s="599"/>
      <c r="B29" s="619"/>
      <c r="C29" s="620"/>
      <c r="D29" s="620"/>
      <c r="E29" s="620"/>
      <c r="F29" s="620"/>
      <c r="G29" s="620"/>
      <c r="H29" s="621"/>
      <c r="I29" s="619"/>
      <c r="J29" s="620"/>
      <c r="K29" s="620"/>
      <c r="L29" s="620"/>
      <c r="M29" s="620"/>
      <c r="N29" s="620"/>
      <c r="O29" s="621"/>
      <c r="P29" s="637"/>
      <c r="Q29" s="638"/>
      <c r="R29" s="638"/>
      <c r="S29" s="638"/>
      <c r="T29" s="638"/>
      <c r="U29" s="638"/>
      <c r="V29" s="638"/>
      <c r="W29" s="638"/>
      <c r="X29" s="638"/>
      <c r="Y29" s="638"/>
      <c r="Z29" s="638"/>
      <c r="AA29" s="638"/>
      <c r="AB29" s="638"/>
      <c r="AC29" s="638"/>
      <c r="AD29" s="638"/>
      <c r="AE29" s="638"/>
      <c r="AF29" s="638"/>
      <c r="AG29" s="638"/>
      <c r="AH29" s="639"/>
    </row>
    <row r="30" spans="1:65" ht="18.75" customHeight="1" thickBot="1">
      <c r="A30" s="599"/>
      <c r="B30" s="622"/>
      <c r="C30" s="623"/>
      <c r="D30" s="623"/>
      <c r="E30" s="623"/>
      <c r="F30" s="623"/>
      <c r="G30" s="623"/>
      <c r="H30" s="624"/>
      <c r="I30" s="622"/>
      <c r="J30" s="623"/>
      <c r="K30" s="623"/>
      <c r="L30" s="623"/>
      <c r="M30" s="623"/>
      <c r="N30" s="623"/>
      <c r="O30" s="624"/>
      <c r="P30" s="640"/>
      <c r="Q30" s="641"/>
      <c r="R30" s="641"/>
      <c r="S30" s="641"/>
      <c r="T30" s="641"/>
      <c r="U30" s="641"/>
      <c r="V30" s="641"/>
      <c r="W30" s="641"/>
      <c r="X30" s="641"/>
      <c r="Y30" s="641"/>
      <c r="Z30" s="641"/>
      <c r="AA30" s="641"/>
      <c r="AB30" s="641"/>
      <c r="AC30" s="641"/>
      <c r="AD30" s="641"/>
      <c r="AE30" s="641"/>
      <c r="AF30" s="641"/>
      <c r="AG30" s="641"/>
      <c r="AH30" s="642"/>
    </row>
    <row r="31" spans="1:65" ht="39.75" customHeight="1" thickBot="1">
      <c r="A31" s="599"/>
      <c r="B31" s="643" t="s">
        <v>166</v>
      </c>
      <c r="C31" s="644"/>
      <c r="D31" s="644"/>
      <c r="E31" s="645"/>
      <c r="F31" s="646" t="s">
        <v>167</v>
      </c>
      <c r="G31" s="646"/>
      <c r="H31" s="646"/>
      <c r="I31" s="643" t="s">
        <v>168</v>
      </c>
      <c r="J31" s="644"/>
      <c r="K31" s="644"/>
      <c r="L31" s="644"/>
      <c r="M31" s="644"/>
      <c r="N31" s="644"/>
      <c r="O31" s="645"/>
      <c r="P31" s="643" t="s">
        <v>169</v>
      </c>
      <c r="Q31" s="644"/>
      <c r="R31" s="644"/>
      <c r="S31" s="644"/>
      <c r="T31" s="644"/>
      <c r="U31" s="644"/>
      <c r="V31" s="644"/>
      <c r="W31" s="644"/>
      <c r="X31" s="644"/>
      <c r="Y31" s="645"/>
      <c r="Z31" s="643" t="s">
        <v>170</v>
      </c>
      <c r="AA31" s="644"/>
      <c r="AB31" s="644"/>
      <c r="AC31" s="644"/>
      <c r="AD31" s="645"/>
      <c r="AE31" s="643" t="s">
        <v>176</v>
      </c>
      <c r="AF31" s="644"/>
      <c r="AG31" s="644"/>
      <c r="AH31" s="649"/>
    </row>
    <row r="32" spans="1:65" ht="18.75" customHeight="1">
      <c r="A32" s="599"/>
      <c r="B32" s="650"/>
      <c r="C32" s="651"/>
      <c r="D32" s="651"/>
      <c r="E32" s="652"/>
      <c r="F32" s="656"/>
      <c r="G32" s="657"/>
      <c r="H32" s="658"/>
      <c r="I32" s="662"/>
      <c r="J32" s="663"/>
      <c r="K32" s="663"/>
      <c r="L32" s="663"/>
      <c r="M32" s="663"/>
      <c r="N32" s="663"/>
      <c r="O32" s="664"/>
      <c r="P32" s="616"/>
      <c r="Q32" s="617"/>
      <c r="R32" s="617"/>
      <c r="S32" s="617"/>
      <c r="T32" s="617"/>
      <c r="U32" s="617"/>
      <c r="V32" s="617"/>
      <c r="W32" s="617"/>
      <c r="X32" s="617"/>
      <c r="Y32" s="618"/>
      <c r="Z32" s="668"/>
      <c r="AA32" s="669"/>
      <c r="AB32" s="669"/>
      <c r="AC32" s="669"/>
      <c r="AD32" s="670"/>
      <c r="AE32" s="628"/>
      <c r="AF32" s="629"/>
      <c r="AG32" s="629"/>
      <c r="AH32" s="630"/>
    </row>
    <row r="33" spans="1:34" ht="18.75" customHeight="1" thickBot="1">
      <c r="A33" s="675"/>
      <c r="B33" s="653"/>
      <c r="C33" s="654"/>
      <c r="D33" s="654"/>
      <c r="E33" s="655"/>
      <c r="F33" s="659"/>
      <c r="G33" s="660"/>
      <c r="H33" s="661"/>
      <c r="I33" s="665"/>
      <c r="J33" s="666"/>
      <c r="K33" s="666"/>
      <c r="L33" s="666"/>
      <c r="M33" s="666"/>
      <c r="N33" s="666"/>
      <c r="O33" s="667"/>
      <c r="P33" s="622"/>
      <c r="Q33" s="623"/>
      <c r="R33" s="623"/>
      <c r="S33" s="623"/>
      <c r="T33" s="623"/>
      <c r="U33" s="623"/>
      <c r="V33" s="623"/>
      <c r="W33" s="623"/>
      <c r="X33" s="623"/>
      <c r="Y33" s="624"/>
      <c r="Z33" s="671"/>
      <c r="AA33" s="672"/>
      <c r="AB33" s="672"/>
      <c r="AC33" s="672"/>
      <c r="AD33" s="673"/>
      <c r="AE33" s="631"/>
      <c r="AF33" s="632"/>
      <c r="AG33" s="632"/>
      <c r="AH33" s="633"/>
    </row>
    <row r="34" spans="1:34" ht="18.75" customHeight="1" thickBot="1">
      <c r="A34" s="674">
        <v>5</v>
      </c>
      <c r="B34" s="612" t="s">
        <v>132</v>
      </c>
      <c r="C34" s="613"/>
      <c r="D34" s="613"/>
      <c r="E34" s="613"/>
      <c r="F34" s="613"/>
      <c r="G34" s="613"/>
      <c r="H34" s="614"/>
      <c r="I34" s="612" t="s">
        <v>164</v>
      </c>
      <c r="J34" s="613"/>
      <c r="K34" s="613"/>
      <c r="L34" s="613"/>
      <c r="M34" s="613"/>
      <c r="N34" s="613"/>
      <c r="O34" s="614"/>
      <c r="P34" s="612" t="s">
        <v>321</v>
      </c>
      <c r="Q34" s="613"/>
      <c r="R34" s="613"/>
      <c r="S34" s="613"/>
      <c r="T34" s="613"/>
      <c r="U34" s="613"/>
      <c r="V34" s="613"/>
      <c r="W34" s="613"/>
      <c r="X34" s="613"/>
      <c r="Y34" s="613"/>
      <c r="Z34" s="613"/>
      <c r="AA34" s="613"/>
      <c r="AB34" s="613"/>
      <c r="AC34" s="613"/>
      <c r="AD34" s="613"/>
      <c r="AE34" s="613"/>
      <c r="AF34" s="613"/>
      <c r="AG34" s="613"/>
      <c r="AH34" s="615"/>
    </row>
    <row r="35" spans="1:34" ht="18.75" customHeight="1">
      <c r="A35" s="599"/>
      <c r="B35" s="616"/>
      <c r="C35" s="617"/>
      <c r="D35" s="617"/>
      <c r="E35" s="617"/>
      <c r="F35" s="617"/>
      <c r="G35" s="617"/>
      <c r="H35" s="618"/>
      <c r="I35" s="616"/>
      <c r="J35" s="617"/>
      <c r="K35" s="617"/>
      <c r="L35" s="617"/>
      <c r="M35" s="617"/>
      <c r="N35" s="617"/>
      <c r="O35" s="618"/>
      <c r="P35" s="634"/>
      <c r="Q35" s="635"/>
      <c r="R35" s="635"/>
      <c r="S35" s="635"/>
      <c r="T35" s="635"/>
      <c r="U35" s="635"/>
      <c r="V35" s="635"/>
      <c r="W35" s="635"/>
      <c r="X35" s="635"/>
      <c r="Y35" s="635"/>
      <c r="Z35" s="635"/>
      <c r="AA35" s="635"/>
      <c r="AB35" s="635"/>
      <c r="AC35" s="635"/>
      <c r="AD35" s="635"/>
      <c r="AE35" s="635"/>
      <c r="AF35" s="635"/>
      <c r="AG35" s="635"/>
      <c r="AH35" s="636"/>
    </row>
    <row r="36" spans="1:34" ht="18.75" customHeight="1">
      <c r="A36" s="599"/>
      <c r="B36" s="619"/>
      <c r="C36" s="620"/>
      <c r="D36" s="620"/>
      <c r="E36" s="620"/>
      <c r="F36" s="620"/>
      <c r="G36" s="620"/>
      <c r="H36" s="621"/>
      <c r="I36" s="619"/>
      <c r="J36" s="620"/>
      <c r="K36" s="620"/>
      <c r="L36" s="620"/>
      <c r="M36" s="620"/>
      <c r="N36" s="620"/>
      <c r="O36" s="621"/>
      <c r="P36" s="637"/>
      <c r="Q36" s="638"/>
      <c r="R36" s="638"/>
      <c r="S36" s="638"/>
      <c r="T36" s="638"/>
      <c r="U36" s="638"/>
      <c r="V36" s="638"/>
      <c r="W36" s="638"/>
      <c r="X36" s="638"/>
      <c r="Y36" s="638"/>
      <c r="Z36" s="638"/>
      <c r="AA36" s="638"/>
      <c r="AB36" s="638"/>
      <c r="AC36" s="638"/>
      <c r="AD36" s="638"/>
      <c r="AE36" s="638"/>
      <c r="AF36" s="638"/>
      <c r="AG36" s="638"/>
      <c r="AH36" s="639"/>
    </row>
    <row r="37" spans="1:34" ht="18.75" customHeight="1" thickBot="1">
      <c r="A37" s="599"/>
      <c r="B37" s="622"/>
      <c r="C37" s="623"/>
      <c r="D37" s="623"/>
      <c r="E37" s="623"/>
      <c r="F37" s="623"/>
      <c r="G37" s="623"/>
      <c r="H37" s="624"/>
      <c r="I37" s="622"/>
      <c r="J37" s="623"/>
      <c r="K37" s="623"/>
      <c r="L37" s="623"/>
      <c r="M37" s="623"/>
      <c r="N37" s="623"/>
      <c r="O37" s="624"/>
      <c r="P37" s="640"/>
      <c r="Q37" s="641"/>
      <c r="R37" s="641"/>
      <c r="S37" s="641"/>
      <c r="T37" s="641"/>
      <c r="U37" s="641"/>
      <c r="V37" s="641"/>
      <c r="W37" s="641"/>
      <c r="X37" s="641"/>
      <c r="Y37" s="641"/>
      <c r="Z37" s="641"/>
      <c r="AA37" s="641"/>
      <c r="AB37" s="641"/>
      <c r="AC37" s="641"/>
      <c r="AD37" s="641"/>
      <c r="AE37" s="641"/>
      <c r="AF37" s="641"/>
      <c r="AG37" s="641"/>
      <c r="AH37" s="642"/>
    </row>
    <row r="38" spans="1:34" ht="39.75" customHeight="1" thickBot="1">
      <c r="A38" s="599"/>
      <c r="B38" s="643" t="s">
        <v>166</v>
      </c>
      <c r="C38" s="644"/>
      <c r="D38" s="644"/>
      <c r="E38" s="645"/>
      <c r="F38" s="646" t="s">
        <v>167</v>
      </c>
      <c r="G38" s="646"/>
      <c r="H38" s="646"/>
      <c r="I38" s="643" t="s">
        <v>168</v>
      </c>
      <c r="J38" s="644"/>
      <c r="K38" s="644"/>
      <c r="L38" s="644"/>
      <c r="M38" s="644"/>
      <c r="N38" s="644"/>
      <c r="O38" s="645"/>
      <c r="P38" s="643" t="s">
        <v>169</v>
      </c>
      <c r="Q38" s="644"/>
      <c r="R38" s="644"/>
      <c r="S38" s="644"/>
      <c r="T38" s="644"/>
      <c r="U38" s="644"/>
      <c r="V38" s="644"/>
      <c r="W38" s="644"/>
      <c r="X38" s="644"/>
      <c r="Y38" s="645"/>
      <c r="Z38" s="643" t="s">
        <v>170</v>
      </c>
      <c r="AA38" s="644"/>
      <c r="AB38" s="644"/>
      <c r="AC38" s="644"/>
      <c r="AD38" s="645"/>
      <c r="AE38" s="643" t="s">
        <v>176</v>
      </c>
      <c r="AF38" s="644"/>
      <c r="AG38" s="644"/>
      <c r="AH38" s="649"/>
    </row>
    <row r="39" spans="1:34" ht="18.75" customHeight="1">
      <c r="A39" s="599"/>
      <c r="B39" s="650"/>
      <c r="C39" s="651"/>
      <c r="D39" s="651"/>
      <c r="E39" s="652"/>
      <c r="F39" s="656"/>
      <c r="G39" s="657"/>
      <c r="H39" s="658"/>
      <c r="I39" s="662"/>
      <c r="J39" s="663"/>
      <c r="K39" s="663"/>
      <c r="L39" s="663"/>
      <c r="M39" s="663"/>
      <c r="N39" s="663"/>
      <c r="O39" s="664"/>
      <c r="P39" s="616"/>
      <c r="Q39" s="617"/>
      <c r="R39" s="617"/>
      <c r="S39" s="617"/>
      <c r="T39" s="617"/>
      <c r="U39" s="617"/>
      <c r="V39" s="617"/>
      <c r="W39" s="617"/>
      <c r="X39" s="617"/>
      <c r="Y39" s="618"/>
      <c r="Z39" s="668"/>
      <c r="AA39" s="669"/>
      <c r="AB39" s="669"/>
      <c r="AC39" s="669"/>
      <c r="AD39" s="670"/>
      <c r="AE39" s="628"/>
      <c r="AF39" s="629"/>
      <c r="AG39" s="629"/>
      <c r="AH39" s="630"/>
    </row>
    <row r="40" spans="1:34" ht="18.75" customHeight="1" thickBot="1">
      <c r="A40" s="675"/>
      <c r="B40" s="653"/>
      <c r="C40" s="654"/>
      <c r="D40" s="654"/>
      <c r="E40" s="655"/>
      <c r="F40" s="659"/>
      <c r="G40" s="660"/>
      <c r="H40" s="661"/>
      <c r="I40" s="665"/>
      <c r="J40" s="666"/>
      <c r="K40" s="666"/>
      <c r="L40" s="666"/>
      <c r="M40" s="666"/>
      <c r="N40" s="666"/>
      <c r="O40" s="667"/>
      <c r="P40" s="622"/>
      <c r="Q40" s="623"/>
      <c r="R40" s="623"/>
      <c r="S40" s="623"/>
      <c r="T40" s="623"/>
      <c r="U40" s="623"/>
      <c r="V40" s="623"/>
      <c r="W40" s="623"/>
      <c r="X40" s="623"/>
      <c r="Y40" s="624"/>
      <c r="Z40" s="671"/>
      <c r="AA40" s="672"/>
      <c r="AB40" s="672"/>
      <c r="AC40" s="672"/>
      <c r="AD40" s="673"/>
      <c r="AE40" s="631"/>
      <c r="AF40" s="632"/>
      <c r="AG40" s="632"/>
      <c r="AH40" s="633"/>
    </row>
    <row r="41" spans="1:34" ht="18.75" customHeight="1" thickBot="1">
      <c r="A41" s="674">
        <v>6</v>
      </c>
      <c r="B41" s="612" t="s">
        <v>132</v>
      </c>
      <c r="C41" s="613"/>
      <c r="D41" s="613"/>
      <c r="E41" s="613"/>
      <c r="F41" s="613"/>
      <c r="G41" s="613"/>
      <c r="H41" s="614"/>
      <c r="I41" s="612" t="s">
        <v>164</v>
      </c>
      <c r="J41" s="613"/>
      <c r="K41" s="613"/>
      <c r="L41" s="613"/>
      <c r="M41" s="613"/>
      <c r="N41" s="613"/>
      <c r="O41" s="614"/>
      <c r="P41" s="612" t="s">
        <v>321</v>
      </c>
      <c r="Q41" s="613"/>
      <c r="R41" s="613"/>
      <c r="S41" s="613"/>
      <c r="T41" s="613"/>
      <c r="U41" s="613"/>
      <c r="V41" s="613"/>
      <c r="W41" s="613"/>
      <c r="X41" s="613"/>
      <c r="Y41" s="613"/>
      <c r="Z41" s="613"/>
      <c r="AA41" s="613"/>
      <c r="AB41" s="613"/>
      <c r="AC41" s="613"/>
      <c r="AD41" s="613"/>
      <c r="AE41" s="613"/>
      <c r="AF41" s="613"/>
      <c r="AG41" s="613"/>
      <c r="AH41" s="615"/>
    </row>
    <row r="42" spans="1:34" ht="18.75" customHeight="1">
      <c r="A42" s="599"/>
      <c r="B42" s="616"/>
      <c r="C42" s="617"/>
      <c r="D42" s="617"/>
      <c r="E42" s="617"/>
      <c r="F42" s="617"/>
      <c r="G42" s="617"/>
      <c r="H42" s="618"/>
      <c r="I42" s="616"/>
      <c r="J42" s="617"/>
      <c r="K42" s="617"/>
      <c r="L42" s="617"/>
      <c r="M42" s="617"/>
      <c r="N42" s="617"/>
      <c r="O42" s="618"/>
      <c r="P42" s="634"/>
      <c r="Q42" s="635"/>
      <c r="R42" s="635"/>
      <c r="S42" s="635"/>
      <c r="T42" s="635"/>
      <c r="U42" s="635"/>
      <c r="V42" s="635"/>
      <c r="W42" s="635"/>
      <c r="X42" s="635"/>
      <c r="Y42" s="635"/>
      <c r="Z42" s="635"/>
      <c r="AA42" s="635"/>
      <c r="AB42" s="635"/>
      <c r="AC42" s="635"/>
      <c r="AD42" s="635"/>
      <c r="AE42" s="635"/>
      <c r="AF42" s="635"/>
      <c r="AG42" s="635"/>
      <c r="AH42" s="636"/>
    </row>
    <row r="43" spans="1:34" ht="18.75" customHeight="1">
      <c r="A43" s="599"/>
      <c r="B43" s="619"/>
      <c r="C43" s="620"/>
      <c r="D43" s="620"/>
      <c r="E43" s="620"/>
      <c r="F43" s="620"/>
      <c r="G43" s="620"/>
      <c r="H43" s="621"/>
      <c r="I43" s="619"/>
      <c r="J43" s="620"/>
      <c r="K43" s="620"/>
      <c r="L43" s="620"/>
      <c r="M43" s="620"/>
      <c r="N43" s="620"/>
      <c r="O43" s="621"/>
      <c r="P43" s="637"/>
      <c r="Q43" s="638"/>
      <c r="R43" s="638"/>
      <c r="S43" s="638"/>
      <c r="T43" s="638"/>
      <c r="U43" s="638"/>
      <c r="V43" s="638"/>
      <c r="W43" s="638"/>
      <c r="X43" s="638"/>
      <c r="Y43" s="638"/>
      <c r="Z43" s="638"/>
      <c r="AA43" s="638"/>
      <c r="AB43" s="638"/>
      <c r="AC43" s="638"/>
      <c r="AD43" s="638"/>
      <c r="AE43" s="638"/>
      <c r="AF43" s="638"/>
      <c r="AG43" s="638"/>
      <c r="AH43" s="639"/>
    </row>
    <row r="44" spans="1:34" ht="18.75" customHeight="1" thickBot="1">
      <c r="A44" s="599"/>
      <c r="B44" s="622"/>
      <c r="C44" s="623"/>
      <c r="D44" s="623"/>
      <c r="E44" s="623"/>
      <c r="F44" s="623"/>
      <c r="G44" s="623"/>
      <c r="H44" s="624"/>
      <c r="I44" s="622"/>
      <c r="J44" s="623"/>
      <c r="K44" s="623"/>
      <c r="L44" s="623"/>
      <c r="M44" s="623"/>
      <c r="N44" s="623"/>
      <c r="O44" s="624"/>
      <c r="P44" s="640"/>
      <c r="Q44" s="641"/>
      <c r="R44" s="641"/>
      <c r="S44" s="641"/>
      <c r="T44" s="641"/>
      <c r="U44" s="641"/>
      <c r="V44" s="641"/>
      <c r="W44" s="641"/>
      <c r="X44" s="641"/>
      <c r="Y44" s="641"/>
      <c r="Z44" s="641"/>
      <c r="AA44" s="641"/>
      <c r="AB44" s="641"/>
      <c r="AC44" s="641"/>
      <c r="AD44" s="641"/>
      <c r="AE44" s="641"/>
      <c r="AF44" s="641"/>
      <c r="AG44" s="641"/>
      <c r="AH44" s="642"/>
    </row>
    <row r="45" spans="1:34" ht="39.75" customHeight="1" thickBot="1">
      <c r="A45" s="599"/>
      <c r="B45" s="643" t="s">
        <v>166</v>
      </c>
      <c r="C45" s="644"/>
      <c r="D45" s="644"/>
      <c r="E45" s="645"/>
      <c r="F45" s="646" t="s">
        <v>167</v>
      </c>
      <c r="G45" s="646"/>
      <c r="H45" s="646"/>
      <c r="I45" s="643" t="s">
        <v>168</v>
      </c>
      <c r="J45" s="644"/>
      <c r="K45" s="644"/>
      <c r="L45" s="644"/>
      <c r="M45" s="644"/>
      <c r="N45" s="644"/>
      <c r="O45" s="645"/>
      <c r="P45" s="643" t="s">
        <v>169</v>
      </c>
      <c r="Q45" s="644"/>
      <c r="R45" s="644"/>
      <c r="S45" s="644"/>
      <c r="T45" s="644"/>
      <c r="U45" s="644"/>
      <c r="V45" s="644"/>
      <c r="W45" s="644"/>
      <c r="X45" s="644"/>
      <c r="Y45" s="645"/>
      <c r="Z45" s="643" t="s">
        <v>170</v>
      </c>
      <c r="AA45" s="644"/>
      <c r="AB45" s="644"/>
      <c r="AC45" s="644"/>
      <c r="AD45" s="645"/>
      <c r="AE45" s="643" t="s">
        <v>176</v>
      </c>
      <c r="AF45" s="644"/>
      <c r="AG45" s="644"/>
      <c r="AH45" s="649"/>
    </row>
    <row r="46" spans="1:34" ht="18.75" customHeight="1">
      <c r="A46" s="599"/>
      <c r="B46" s="650"/>
      <c r="C46" s="651"/>
      <c r="D46" s="651"/>
      <c r="E46" s="652"/>
      <c r="F46" s="656"/>
      <c r="G46" s="657"/>
      <c r="H46" s="658"/>
      <c r="I46" s="662"/>
      <c r="J46" s="663"/>
      <c r="K46" s="663"/>
      <c r="L46" s="663"/>
      <c r="M46" s="663"/>
      <c r="N46" s="663"/>
      <c r="O46" s="664"/>
      <c r="P46" s="616"/>
      <c r="Q46" s="617"/>
      <c r="R46" s="617"/>
      <c r="S46" s="617"/>
      <c r="T46" s="617"/>
      <c r="U46" s="617"/>
      <c r="V46" s="617"/>
      <c r="W46" s="617"/>
      <c r="X46" s="617"/>
      <c r="Y46" s="618"/>
      <c r="Z46" s="668"/>
      <c r="AA46" s="669"/>
      <c r="AB46" s="669"/>
      <c r="AC46" s="669"/>
      <c r="AD46" s="670"/>
      <c r="AE46" s="628"/>
      <c r="AF46" s="629"/>
      <c r="AG46" s="629"/>
      <c r="AH46" s="630"/>
    </row>
    <row r="47" spans="1:34" ht="18.75" customHeight="1" thickBot="1">
      <c r="A47" s="675"/>
      <c r="B47" s="653"/>
      <c r="C47" s="654"/>
      <c r="D47" s="654"/>
      <c r="E47" s="655"/>
      <c r="F47" s="659"/>
      <c r="G47" s="660"/>
      <c r="H47" s="661"/>
      <c r="I47" s="665"/>
      <c r="J47" s="666"/>
      <c r="K47" s="666"/>
      <c r="L47" s="666"/>
      <c r="M47" s="666"/>
      <c r="N47" s="666"/>
      <c r="O47" s="667"/>
      <c r="P47" s="622"/>
      <c r="Q47" s="623"/>
      <c r="R47" s="623"/>
      <c r="S47" s="623"/>
      <c r="T47" s="623"/>
      <c r="U47" s="623"/>
      <c r="V47" s="623"/>
      <c r="W47" s="623"/>
      <c r="X47" s="623"/>
      <c r="Y47" s="624"/>
      <c r="Z47" s="671"/>
      <c r="AA47" s="672"/>
      <c r="AB47" s="672"/>
      <c r="AC47" s="672"/>
      <c r="AD47" s="673"/>
      <c r="AE47" s="631"/>
      <c r="AF47" s="632"/>
      <c r="AG47" s="632"/>
      <c r="AH47" s="633"/>
    </row>
    <row r="48" spans="1:34" ht="18.75" customHeight="1" thickBot="1">
      <c r="A48" s="674">
        <v>7</v>
      </c>
      <c r="B48" s="612" t="s">
        <v>132</v>
      </c>
      <c r="C48" s="613"/>
      <c r="D48" s="613"/>
      <c r="E48" s="613"/>
      <c r="F48" s="613"/>
      <c r="G48" s="613"/>
      <c r="H48" s="614"/>
      <c r="I48" s="612" t="s">
        <v>164</v>
      </c>
      <c r="J48" s="613"/>
      <c r="K48" s="613"/>
      <c r="L48" s="613"/>
      <c r="M48" s="613"/>
      <c r="N48" s="613"/>
      <c r="O48" s="614"/>
      <c r="P48" s="612" t="s">
        <v>321</v>
      </c>
      <c r="Q48" s="613"/>
      <c r="R48" s="613"/>
      <c r="S48" s="613"/>
      <c r="T48" s="613"/>
      <c r="U48" s="613"/>
      <c r="V48" s="613"/>
      <c r="W48" s="613"/>
      <c r="X48" s="613"/>
      <c r="Y48" s="613"/>
      <c r="Z48" s="613"/>
      <c r="AA48" s="613"/>
      <c r="AB48" s="613"/>
      <c r="AC48" s="613"/>
      <c r="AD48" s="613"/>
      <c r="AE48" s="613"/>
      <c r="AF48" s="613"/>
      <c r="AG48" s="613"/>
      <c r="AH48" s="615"/>
    </row>
    <row r="49" spans="1:34" ht="18.75" customHeight="1">
      <c r="A49" s="599"/>
      <c r="B49" s="616"/>
      <c r="C49" s="617"/>
      <c r="D49" s="617"/>
      <c r="E49" s="617"/>
      <c r="F49" s="617"/>
      <c r="G49" s="617"/>
      <c r="H49" s="618"/>
      <c r="I49" s="616"/>
      <c r="J49" s="617"/>
      <c r="K49" s="617"/>
      <c r="L49" s="617"/>
      <c r="M49" s="617"/>
      <c r="N49" s="617"/>
      <c r="O49" s="618"/>
      <c r="P49" s="634"/>
      <c r="Q49" s="635"/>
      <c r="R49" s="635"/>
      <c r="S49" s="635"/>
      <c r="T49" s="635"/>
      <c r="U49" s="635"/>
      <c r="V49" s="635"/>
      <c r="W49" s="635"/>
      <c r="X49" s="635"/>
      <c r="Y49" s="635"/>
      <c r="Z49" s="635"/>
      <c r="AA49" s="635"/>
      <c r="AB49" s="635"/>
      <c r="AC49" s="635"/>
      <c r="AD49" s="635"/>
      <c r="AE49" s="635"/>
      <c r="AF49" s="635"/>
      <c r="AG49" s="635"/>
      <c r="AH49" s="636"/>
    </row>
    <row r="50" spans="1:34" ht="18.75" customHeight="1">
      <c r="A50" s="599"/>
      <c r="B50" s="619"/>
      <c r="C50" s="620"/>
      <c r="D50" s="620"/>
      <c r="E50" s="620"/>
      <c r="F50" s="620"/>
      <c r="G50" s="620"/>
      <c r="H50" s="621"/>
      <c r="I50" s="619"/>
      <c r="J50" s="620"/>
      <c r="K50" s="620"/>
      <c r="L50" s="620"/>
      <c r="M50" s="620"/>
      <c r="N50" s="620"/>
      <c r="O50" s="621"/>
      <c r="P50" s="637"/>
      <c r="Q50" s="638"/>
      <c r="R50" s="638"/>
      <c r="S50" s="638"/>
      <c r="T50" s="638"/>
      <c r="U50" s="638"/>
      <c r="V50" s="638"/>
      <c r="W50" s="638"/>
      <c r="X50" s="638"/>
      <c r="Y50" s="638"/>
      <c r="Z50" s="638"/>
      <c r="AA50" s="638"/>
      <c r="AB50" s="638"/>
      <c r="AC50" s="638"/>
      <c r="AD50" s="638"/>
      <c r="AE50" s="638"/>
      <c r="AF50" s="638"/>
      <c r="AG50" s="638"/>
      <c r="AH50" s="639"/>
    </row>
    <row r="51" spans="1:34" ht="18.75" customHeight="1" thickBot="1">
      <c r="A51" s="599"/>
      <c r="B51" s="622"/>
      <c r="C51" s="623"/>
      <c r="D51" s="623"/>
      <c r="E51" s="623"/>
      <c r="F51" s="623"/>
      <c r="G51" s="623"/>
      <c r="H51" s="624"/>
      <c r="I51" s="622"/>
      <c r="J51" s="623"/>
      <c r="K51" s="623"/>
      <c r="L51" s="623"/>
      <c r="M51" s="623"/>
      <c r="N51" s="623"/>
      <c r="O51" s="624"/>
      <c r="P51" s="640"/>
      <c r="Q51" s="641"/>
      <c r="R51" s="641"/>
      <c r="S51" s="641"/>
      <c r="T51" s="641"/>
      <c r="U51" s="641"/>
      <c r="V51" s="641"/>
      <c r="W51" s="641"/>
      <c r="X51" s="641"/>
      <c r="Y51" s="641"/>
      <c r="Z51" s="641"/>
      <c r="AA51" s="641"/>
      <c r="AB51" s="641"/>
      <c r="AC51" s="641"/>
      <c r="AD51" s="641"/>
      <c r="AE51" s="641"/>
      <c r="AF51" s="641"/>
      <c r="AG51" s="641"/>
      <c r="AH51" s="642"/>
    </row>
    <row r="52" spans="1:34" ht="30" customHeight="1" thickBot="1">
      <c r="A52" s="599"/>
      <c r="B52" s="643" t="s">
        <v>166</v>
      </c>
      <c r="C52" s="644"/>
      <c r="D52" s="644"/>
      <c r="E52" s="645"/>
      <c r="F52" s="646" t="s">
        <v>167</v>
      </c>
      <c r="G52" s="646"/>
      <c r="H52" s="646"/>
      <c r="I52" s="643" t="s">
        <v>168</v>
      </c>
      <c r="J52" s="644"/>
      <c r="K52" s="644"/>
      <c r="L52" s="644"/>
      <c r="M52" s="644"/>
      <c r="N52" s="644"/>
      <c r="O52" s="645"/>
      <c r="P52" s="643" t="s">
        <v>169</v>
      </c>
      <c r="Q52" s="644"/>
      <c r="R52" s="644"/>
      <c r="S52" s="644"/>
      <c r="T52" s="644"/>
      <c r="U52" s="644"/>
      <c r="V52" s="644"/>
      <c r="W52" s="644"/>
      <c r="X52" s="644"/>
      <c r="Y52" s="645"/>
      <c r="Z52" s="643" t="s">
        <v>170</v>
      </c>
      <c r="AA52" s="644"/>
      <c r="AB52" s="644"/>
      <c r="AC52" s="644"/>
      <c r="AD52" s="645"/>
      <c r="AE52" s="643" t="s">
        <v>176</v>
      </c>
      <c r="AF52" s="644"/>
      <c r="AG52" s="644"/>
      <c r="AH52" s="649"/>
    </row>
    <row r="53" spans="1:34" ht="18.75" customHeight="1">
      <c r="A53" s="599"/>
      <c r="B53" s="650"/>
      <c r="C53" s="651"/>
      <c r="D53" s="651"/>
      <c r="E53" s="652"/>
      <c r="F53" s="656"/>
      <c r="G53" s="657"/>
      <c r="H53" s="658"/>
      <c r="I53" s="662"/>
      <c r="J53" s="663"/>
      <c r="K53" s="663"/>
      <c r="L53" s="663"/>
      <c r="M53" s="663"/>
      <c r="N53" s="663"/>
      <c r="O53" s="664"/>
      <c r="P53" s="616"/>
      <c r="Q53" s="617"/>
      <c r="R53" s="617"/>
      <c r="S53" s="617"/>
      <c r="T53" s="617"/>
      <c r="U53" s="617"/>
      <c r="V53" s="617"/>
      <c r="W53" s="617"/>
      <c r="X53" s="617"/>
      <c r="Y53" s="618"/>
      <c r="Z53" s="668"/>
      <c r="AA53" s="669"/>
      <c r="AB53" s="669"/>
      <c r="AC53" s="669"/>
      <c r="AD53" s="670"/>
      <c r="AE53" s="628"/>
      <c r="AF53" s="629"/>
      <c r="AG53" s="629"/>
      <c r="AH53" s="630"/>
    </row>
    <row r="54" spans="1:34" ht="18.75" customHeight="1" thickBot="1">
      <c r="A54" s="675"/>
      <c r="B54" s="653"/>
      <c r="C54" s="654"/>
      <c r="D54" s="654"/>
      <c r="E54" s="655"/>
      <c r="F54" s="659"/>
      <c r="G54" s="660"/>
      <c r="H54" s="661"/>
      <c r="I54" s="665"/>
      <c r="J54" s="666"/>
      <c r="K54" s="666"/>
      <c r="L54" s="666"/>
      <c r="M54" s="666"/>
      <c r="N54" s="666"/>
      <c r="O54" s="667"/>
      <c r="P54" s="622"/>
      <c r="Q54" s="623"/>
      <c r="R54" s="623"/>
      <c r="S54" s="623"/>
      <c r="T54" s="623"/>
      <c r="U54" s="623"/>
      <c r="V54" s="623"/>
      <c r="W54" s="623"/>
      <c r="X54" s="623"/>
      <c r="Y54" s="624"/>
      <c r="Z54" s="671"/>
      <c r="AA54" s="672"/>
      <c r="AB54" s="672"/>
      <c r="AC54" s="672"/>
      <c r="AD54" s="673"/>
      <c r="AE54" s="631"/>
      <c r="AF54" s="632"/>
      <c r="AG54" s="632"/>
      <c r="AH54" s="633"/>
    </row>
    <row r="55" spans="1:34" ht="18.75" customHeight="1" thickBot="1">
      <c r="A55" s="674">
        <v>8</v>
      </c>
      <c r="B55" s="612" t="s">
        <v>132</v>
      </c>
      <c r="C55" s="613"/>
      <c r="D55" s="613"/>
      <c r="E55" s="613"/>
      <c r="F55" s="613"/>
      <c r="G55" s="613"/>
      <c r="H55" s="614"/>
      <c r="I55" s="612" t="s">
        <v>164</v>
      </c>
      <c r="J55" s="613"/>
      <c r="K55" s="613"/>
      <c r="L55" s="613"/>
      <c r="M55" s="613"/>
      <c r="N55" s="613"/>
      <c r="O55" s="614"/>
      <c r="P55" s="612" t="s">
        <v>321</v>
      </c>
      <c r="Q55" s="613"/>
      <c r="R55" s="613"/>
      <c r="S55" s="613"/>
      <c r="T55" s="613"/>
      <c r="U55" s="613"/>
      <c r="V55" s="613"/>
      <c r="W55" s="613"/>
      <c r="X55" s="613"/>
      <c r="Y55" s="613"/>
      <c r="Z55" s="613"/>
      <c r="AA55" s="613"/>
      <c r="AB55" s="613"/>
      <c r="AC55" s="613"/>
      <c r="AD55" s="613"/>
      <c r="AE55" s="613"/>
      <c r="AF55" s="613"/>
      <c r="AG55" s="613"/>
      <c r="AH55" s="615"/>
    </row>
    <row r="56" spans="1:34" ht="18.75" customHeight="1">
      <c r="A56" s="599"/>
      <c r="B56" s="616"/>
      <c r="C56" s="617"/>
      <c r="D56" s="617"/>
      <c r="E56" s="617"/>
      <c r="F56" s="617"/>
      <c r="G56" s="617"/>
      <c r="H56" s="618"/>
      <c r="I56" s="616"/>
      <c r="J56" s="617"/>
      <c r="K56" s="617"/>
      <c r="L56" s="617"/>
      <c r="M56" s="617"/>
      <c r="N56" s="617"/>
      <c r="O56" s="618"/>
      <c r="P56" s="634"/>
      <c r="Q56" s="635"/>
      <c r="R56" s="635"/>
      <c r="S56" s="635"/>
      <c r="T56" s="635"/>
      <c r="U56" s="635"/>
      <c r="V56" s="635"/>
      <c r="W56" s="635"/>
      <c r="X56" s="635"/>
      <c r="Y56" s="635"/>
      <c r="Z56" s="635"/>
      <c r="AA56" s="635"/>
      <c r="AB56" s="635"/>
      <c r="AC56" s="635"/>
      <c r="AD56" s="635"/>
      <c r="AE56" s="635"/>
      <c r="AF56" s="635"/>
      <c r="AG56" s="635"/>
      <c r="AH56" s="636"/>
    </row>
    <row r="57" spans="1:34" ht="18.75" customHeight="1">
      <c r="A57" s="599"/>
      <c r="B57" s="619"/>
      <c r="C57" s="620"/>
      <c r="D57" s="620"/>
      <c r="E57" s="620"/>
      <c r="F57" s="620"/>
      <c r="G57" s="620"/>
      <c r="H57" s="621"/>
      <c r="I57" s="619"/>
      <c r="J57" s="620"/>
      <c r="K57" s="620"/>
      <c r="L57" s="620"/>
      <c r="M57" s="620"/>
      <c r="N57" s="620"/>
      <c r="O57" s="621"/>
      <c r="P57" s="637"/>
      <c r="Q57" s="638"/>
      <c r="R57" s="638"/>
      <c r="S57" s="638"/>
      <c r="T57" s="638"/>
      <c r="U57" s="638"/>
      <c r="V57" s="638"/>
      <c r="W57" s="638"/>
      <c r="X57" s="638"/>
      <c r="Y57" s="638"/>
      <c r="Z57" s="638"/>
      <c r="AA57" s="638"/>
      <c r="AB57" s="638"/>
      <c r="AC57" s="638"/>
      <c r="AD57" s="638"/>
      <c r="AE57" s="638"/>
      <c r="AF57" s="638"/>
      <c r="AG57" s="638"/>
      <c r="AH57" s="639"/>
    </row>
    <row r="58" spans="1:34" ht="18.75" customHeight="1" thickBot="1">
      <c r="A58" s="599"/>
      <c r="B58" s="622"/>
      <c r="C58" s="623"/>
      <c r="D58" s="623"/>
      <c r="E58" s="623"/>
      <c r="F58" s="623"/>
      <c r="G58" s="623"/>
      <c r="H58" s="624"/>
      <c r="I58" s="622"/>
      <c r="J58" s="623"/>
      <c r="K58" s="623"/>
      <c r="L58" s="623"/>
      <c r="M58" s="623"/>
      <c r="N58" s="623"/>
      <c r="O58" s="624"/>
      <c r="P58" s="640"/>
      <c r="Q58" s="641"/>
      <c r="R58" s="641"/>
      <c r="S58" s="641"/>
      <c r="T58" s="641"/>
      <c r="U58" s="641"/>
      <c r="V58" s="641"/>
      <c r="W58" s="641"/>
      <c r="X58" s="641"/>
      <c r="Y58" s="641"/>
      <c r="Z58" s="641"/>
      <c r="AA58" s="641"/>
      <c r="AB58" s="641"/>
      <c r="AC58" s="641"/>
      <c r="AD58" s="641"/>
      <c r="AE58" s="641"/>
      <c r="AF58" s="641"/>
      <c r="AG58" s="641"/>
      <c r="AH58" s="642"/>
    </row>
    <row r="59" spans="1:34" ht="39.75" customHeight="1" thickBot="1">
      <c r="A59" s="599"/>
      <c r="B59" s="643" t="s">
        <v>166</v>
      </c>
      <c r="C59" s="644"/>
      <c r="D59" s="644"/>
      <c r="E59" s="645"/>
      <c r="F59" s="646" t="s">
        <v>167</v>
      </c>
      <c r="G59" s="646"/>
      <c r="H59" s="646"/>
      <c r="I59" s="643" t="s">
        <v>168</v>
      </c>
      <c r="J59" s="644"/>
      <c r="K59" s="644"/>
      <c r="L59" s="644"/>
      <c r="M59" s="644"/>
      <c r="N59" s="644"/>
      <c r="O59" s="645"/>
      <c r="P59" s="643" t="s">
        <v>169</v>
      </c>
      <c r="Q59" s="644"/>
      <c r="R59" s="644"/>
      <c r="S59" s="644"/>
      <c r="T59" s="644"/>
      <c r="U59" s="644"/>
      <c r="V59" s="644"/>
      <c r="W59" s="644"/>
      <c r="X59" s="644"/>
      <c r="Y59" s="645"/>
      <c r="Z59" s="643" t="s">
        <v>170</v>
      </c>
      <c r="AA59" s="644"/>
      <c r="AB59" s="644"/>
      <c r="AC59" s="644"/>
      <c r="AD59" s="645"/>
      <c r="AE59" s="643" t="s">
        <v>176</v>
      </c>
      <c r="AF59" s="644"/>
      <c r="AG59" s="644"/>
      <c r="AH59" s="649"/>
    </row>
    <row r="60" spans="1:34" ht="18.75" customHeight="1">
      <c r="A60" s="599"/>
      <c r="B60" s="650"/>
      <c r="C60" s="651"/>
      <c r="D60" s="651"/>
      <c r="E60" s="652"/>
      <c r="F60" s="656"/>
      <c r="G60" s="657"/>
      <c r="H60" s="658"/>
      <c r="I60" s="662"/>
      <c r="J60" s="663"/>
      <c r="K60" s="663"/>
      <c r="L60" s="663"/>
      <c r="M60" s="663"/>
      <c r="N60" s="663"/>
      <c r="O60" s="664"/>
      <c r="P60" s="616"/>
      <c r="Q60" s="617"/>
      <c r="R60" s="617"/>
      <c r="S60" s="617"/>
      <c r="T60" s="617"/>
      <c r="U60" s="617"/>
      <c r="V60" s="617"/>
      <c r="W60" s="617"/>
      <c r="X60" s="617"/>
      <c r="Y60" s="618"/>
      <c r="Z60" s="668"/>
      <c r="AA60" s="669"/>
      <c r="AB60" s="669"/>
      <c r="AC60" s="669"/>
      <c r="AD60" s="670"/>
      <c r="AE60" s="628"/>
      <c r="AF60" s="629"/>
      <c r="AG60" s="629"/>
      <c r="AH60" s="630"/>
    </row>
    <row r="61" spans="1:34" ht="18.75" customHeight="1" thickBot="1">
      <c r="A61" s="675"/>
      <c r="B61" s="653"/>
      <c r="C61" s="654"/>
      <c r="D61" s="654"/>
      <c r="E61" s="655"/>
      <c r="F61" s="659"/>
      <c r="G61" s="660"/>
      <c r="H61" s="661"/>
      <c r="I61" s="665"/>
      <c r="J61" s="666"/>
      <c r="K61" s="666"/>
      <c r="L61" s="666"/>
      <c r="M61" s="666"/>
      <c r="N61" s="666"/>
      <c r="O61" s="667"/>
      <c r="P61" s="622"/>
      <c r="Q61" s="623"/>
      <c r="R61" s="623"/>
      <c r="S61" s="623"/>
      <c r="T61" s="623"/>
      <c r="U61" s="623"/>
      <c r="V61" s="623"/>
      <c r="W61" s="623"/>
      <c r="X61" s="623"/>
      <c r="Y61" s="624"/>
      <c r="Z61" s="671"/>
      <c r="AA61" s="672"/>
      <c r="AB61" s="672"/>
      <c r="AC61" s="672"/>
      <c r="AD61" s="673"/>
      <c r="AE61" s="631"/>
      <c r="AF61" s="632"/>
      <c r="AG61" s="632"/>
      <c r="AH61" s="633"/>
    </row>
    <row r="62" spans="1:34" ht="18.75" customHeight="1" thickBot="1">
      <c r="A62" s="674">
        <v>9</v>
      </c>
      <c r="B62" s="612" t="s">
        <v>132</v>
      </c>
      <c r="C62" s="613"/>
      <c r="D62" s="613"/>
      <c r="E62" s="613"/>
      <c r="F62" s="613"/>
      <c r="G62" s="613"/>
      <c r="H62" s="614"/>
      <c r="I62" s="612" t="s">
        <v>164</v>
      </c>
      <c r="J62" s="613"/>
      <c r="K62" s="613"/>
      <c r="L62" s="613"/>
      <c r="M62" s="613"/>
      <c r="N62" s="613"/>
      <c r="O62" s="614"/>
      <c r="P62" s="612" t="s">
        <v>321</v>
      </c>
      <c r="Q62" s="613"/>
      <c r="R62" s="613"/>
      <c r="S62" s="613"/>
      <c r="T62" s="613"/>
      <c r="U62" s="613"/>
      <c r="V62" s="613"/>
      <c r="W62" s="613"/>
      <c r="X62" s="613"/>
      <c r="Y62" s="613"/>
      <c r="Z62" s="613"/>
      <c r="AA62" s="613"/>
      <c r="AB62" s="613"/>
      <c r="AC62" s="613"/>
      <c r="AD62" s="613"/>
      <c r="AE62" s="613"/>
      <c r="AF62" s="613"/>
      <c r="AG62" s="613"/>
      <c r="AH62" s="615"/>
    </row>
    <row r="63" spans="1:34" ht="18.75" customHeight="1">
      <c r="A63" s="599"/>
      <c r="B63" s="616"/>
      <c r="C63" s="617"/>
      <c r="D63" s="617"/>
      <c r="E63" s="617"/>
      <c r="F63" s="617"/>
      <c r="G63" s="617"/>
      <c r="H63" s="618"/>
      <c r="I63" s="616"/>
      <c r="J63" s="617"/>
      <c r="K63" s="617"/>
      <c r="L63" s="617"/>
      <c r="M63" s="617"/>
      <c r="N63" s="617"/>
      <c r="O63" s="618"/>
      <c r="P63" s="634"/>
      <c r="Q63" s="635"/>
      <c r="R63" s="635"/>
      <c r="S63" s="635"/>
      <c r="T63" s="635"/>
      <c r="U63" s="635"/>
      <c r="V63" s="635"/>
      <c r="W63" s="635"/>
      <c r="X63" s="635"/>
      <c r="Y63" s="635"/>
      <c r="Z63" s="635"/>
      <c r="AA63" s="635"/>
      <c r="AB63" s="635"/>
      <c r="AC63" s="635"/>
      <c r="AD63" s="635"/>
      <c r="AE63" s="635"/>
      <c r="AF63" s="635"/>
      <c r="AG63" s="635"/>
      <c r="AH63" s="636"/>
    </row>
    <row r="64" spans="1:34" ht="18.75" customHeight="1">
      <c r="A64" s="599"/>
      <c r="B64" s="619"/>
      <c r="C64" s="620"/>
      <c r="D64" s="620"/>
      <c r="E64" s="620"/>
      <c r="F64" s="620"/>
      <c r="G64" s="620"/>
      <c r="H64" s="621"/>
      <c r="I64" s="619"/>
      <c r="J64" s="620"/>
      <c r="K64" s="620"/>
      <c r="L64" s="620"/>
      <c r="M64" s="620"/>
      <c r="N64" s="620"/>
      <c r="O64" s="621"/>
      <c r="P64" s="637"/>
      <c r="Q64" s="638"/>
      <c r="R64" s="638"/>
      <c r="S64" s="638"/>
      <c r="T64" s="638"/>
      <c r="U64" s="638"/>
      <c r="V64" s="638"/>
      <c r="W64" s="638"/>
      <c r="X64" s="638"/>
      <c r="Y64" s="638"/>
      <c r="Z64" s="638"/>
      <c r="AA64" s="638"/>
      <c r="AB64" s="638"/>
      <c r="AC64" s="638"/>
      <c r="AD64" s="638"/>
      <c r="AE64" s="638"/>
      <c r="AF64" s="638"/>
      <c r="AG64" s="638"/>
      <c r="AH64" s="639"/>
    </row>
    <row r="65" spans="1:34" ht="18.75" customHeight="1" thickBot="1">
      <c r="A65" s="599"/>
      <c r="B65" s="622"/>
      <c r="C65" s="623"/>
      <c r="D65" s="623"/>
      <c r="E65" s="623"/>
      <c r="F65" s="623"/>
      <c r="G65" s="623"/>
      <c r="H65" s="624"/>
      <c r="I65" s="622"/>
      <c r="J65" s="623"/>
      <c r="K65" s="623"/>
      <c r="L65" s="623"/>
      <c r="M65" s="623"/>
      <c r="N65" s="623"/>
      <c r="O65" s="624"/>
      <c r="P65" s="640"/>
      <c r="Q65" s="641"/>
      <c r="R65" s="641"/>
      <c r="S65" s="641"/>
      <c r="T65" s="641"/>
      <c r="U65" s="641"/>
      <c r="V65" s="641"/>
      <c r="W65" s="641"/>
      <c r="X65" s="641"/>
      <c r="Y65" s="641"/>
      <c r="Z65" s="641"/>
      <c r="AA65" s="641"/>
      <c r="AB65" s="641"/>
      <c r="AC65" s="641"/>
      <c r="AD65" s="641"/>
      <c r="AE65" s="641"/>
      <c r="AF65" s="641"/>
      <c r="AG65" s="641"/>
      <c r="AH65" s="642"/>
    </row>
    <row r="66" spans="1:34" ht="39.75" customHeight="1" thickBot="1">
      <c r="A66" s="599"/>
      <c r="B66" s="643" t="s">
        <v>166</v>
      </c>
      <c r="C66" s="644"/>
      <c r="D66" s="644"/>
      <c r="E66" s="645"/>
      <c r="F66" s="646" t="s">
        <v>167</v>
      </c>
      <c r="G66" s="646"/>
      <c r="H66" s="646"/>
      <c r="I66" s="643" t="s">
        <v>168</v>
      </c>
      <c r="J66" s="644"/>
      <c r="K66" s="644"/>
      <c r="L66" s="644"/>
      <c r="M66" s="644"/>
      <c r="N66" s="644"/>
      <c r="O66" s="645"/>
      <c r="P66" s="643" t="s">
        <v>169</v>
      </c>
      <c r="Q66" s="644"/>
      <c r="R66" s="644"/>
      <c r="S66" s="644"/>
      <c r="T66" s="644"/>
      <c r="U66" s="644"/>
      <c r="V66" s="644"/>
      <c r="W66" s="644"/>
      <c r="X66" s="644"/>
      <c r="Y66" s="645"/>
      <c r="Z66" s="643" t="s">
        <v>170</v>
      </c>
      <c r="AA66" s="644"/>
      <c r="AB66" s="644"/>
      <c r="AC66" s="644"/>
      <c r="AD66" s="645"/>
      <c r="AE66" s="643" t="s">
        <v>176</v>
      </c>
      <c r="AF66" s="644"/>
      <c r="AG66" s="644"/>
      <c r="AH66" s="649"/>
    </row>
    <row r="67" spans="1:34" ht="18.75" customHeight="1">
      <c r="A67" s="599"/>
      <c r="B67" s="650"/>
      <c r="C67" s="651"/>
      <c r="D67" s="651"/>
      <c r="E67" s="652"/>
      <c r="F67" s="656"/>
      <c r="G67" s="657"/>
      <c r="H67" s="658"/>
      <c r="I67" s="662"/>
      <c r="J67" s="663"/>
      <c r="K67" s="663"/>
      <c r="L67" s="663"/>
      <c r="M67" s="663"/>
      <c r="N67" s="663"/>
      <c r="O67" s="664"/>
      <c r="P67" s="616"/>
      <c r="Q67" s="617"/>
      <c r="R67" s="617"/>
      <c r="S67" s="617"/>
      <c r="T67" s="617"/>
      <c r="U67" s="617"/>
      <c r="V67" s="617"/>
      <c r="W67" s="617"/>
      <c r="X67" s="617"/>
      <c r="Y67" s="618"/>
      <c r="Z67" s="668"/>
      <c r="AA67" s="669"/>
      <c r="AB67" s="669"/>
      <c r="AC67" s="669"/>
      <c r="AD67" s="670"/>
      <c r="AE67" s="628"/>
      <c r="AF67" s="629"/>
      <c r="AG67" s="629"/>
      <c r="AH67" s="630"/>
    </row>
    <row r="68" spans="1:34" ht="18.75" customHeight="1" thickBot="1">
      <c r="A68" s="675"/>
      <c r="B68" s="653"/>
      <c r="C68" s="654"/>
      <c r="D68" s="654"/>
      <c r="E68" s="655"/>
      <c r="F68" s="659"/>
      <c r="G68" s="660"/>
      <c r="H68" s="661"/>
      <c r="I68" s="665"/>
      <c r="J68" s="666"/>
      <c r="K68" s="666"/>
      <c r="L68" s="666"/>
      <c r="M68" s="666"/>
      <c r="N68" s="666"/>
      <c r="O68" s="667"/>
      <c r="P68" s="622"/>
      <c r="Q68" s="623"/>
      <c r="R68" s="623"/>
      <c r="S68" s="623"/>
      <c r="T68" s="623"/>
      <c r="U68" s="623"/>
      <c r="V68" s="623"/>
      <c r="W68" s="623"/>
      <c r="X68" s="623"/>
      <c r="Y68" s="624"/>
      <c r="Z68" s="671"/>
      <c r="AA68" s="672"/>
      <c r="AB68" s="672"/>
      <c r="AC68" s="672"/>
      <c r="AD68" s="673"/>
      <c r="AE68" s="631"/>
      <c r="AF68" s="632"/>
      <c r="AG68" s="632"/>
      <c r="AH68" s="633"/>
    </row>
    <row r="69" spans="1:34" ht="18.75" customHeight="1" thickBot="1">
      <c r="A69" s="674">
        <v>10</v>
      </c>
      <c r="B69" s="612" t="s">
        <v>132</v>
      </c>
      <c r="C69" s="613"/>
      <c r="D69" s="613"/>
      <c r="E69" s="613"/>
      <c r="F69" s="613"/>
      <c r="G69" s="613"/>
      <c r="H69" s="614"/>
      <c r="I69" s="612" t="s">
        <v>164</v>
      </c>
      <c r="J69" s="613"/>
      <c r="K69" s="613"/>
      <c r="L69" s="613"/>
      <c r="M69" s="613"/>
      <c r="N69" s="613"/>
      <c r="O69" s="614"/>
      <c r="P69" s="612" t="s">
        <v>321</v>
      </c>
      <c r="Q69" s="613"/>
      <c r="R69" s="613"/>
      <c r="S69" s="613"/>
      <c r="T69" s="613"/>
      <c r="U69" s="613"/>
      <c r="V69" s="613"/>
      <c r="W69" s="613"/>
      <c r="X69" s="613"/>
      <c r="Y69" s="613"/>
      <c r="Z69" s="613"/>
      <c r="AA69" s="613"/>
      <c r="AB69" s="613"/>
      <c r="AC69" s="613"/>
      <c r="AD69" s="613"/>
      <c r="AE69" s="613"/>
      <c r="AF69" s="613"/>
      <c r="AG69" s="613"/>
      <c r="AH69" s="615"/>
    </row>
    <row r="70" spans="1:34" ht="18.75" customHeight="1">
      <c r="A70" s="599"/>
      <c r="B70" s="616"/>
      <c r="C70" s="617"/>
      <c r="D70" s="617"/>
      <c r="E70" s="617"/>
      <c r="F70" s="617"/>
      <c r="G70" s="617"/>
      <c r="H70" s="618"/>
      <c r="I70" s="616"/>
      <c r="J70" s="617"/>
      <c r="K70" s="617"/>
      <c r="L70" s="617"/>
      <c r="M70" s="617"/>
      <c r="N70" s="617"/>
      <c r="O70" s="618"/>
      <c r="P70" s="634"/>
      <c r="Q70" s="635"/>
      <c r="R70" s="635"/>
      <c r="S70" s="635"/>
      <c r="T70" s="635"/>
      <c r="U70" s="635"/>
      <c r="V70" s="635"/>
      <c r="W70" s="635"/>
      <c r="X70" s="635"/>
      <c r="Y70" s="635"/>
      <c r="Z70" s="635"/>
      <c r="AA70" s="635"/>
      <c r="AB70" s="635"/>
      <c r="AC70" s="635"/>
      <c r="AD70" s="635"/>
      <c r="AE70" s="635"/>
      <c r="AF70" s="635"/>
      <c r="AG70" s="635"/>
      <c r="AH70" s="636"/>
    </row>
    <row r="71" spans="1:34" ht="18.75" customHeight="1">
      <c r="A71" s="599"/>
      <c r="B71" s="619"/>
      <c r="C71" s="620"/>
      <c r="D71" s="620"/>
      <c r="E71" s="620"/>
      <c r="F71" s="620"/>
      <c r="G71" s="620"/>
      <c r="H71" s="621"/>
      <c r="I71" s="619"/>
      <c r="J71" s="620"/>
      <c r="K71" s="620"/>
      <c r="L71" s="620"/>
      <c r="M71" s="620"/>
      <c r="N71" s="620"/>
      <c r="O71" s="621"/>
      <c r="P71" s="637"/>
      <c r="Q71" s="638"/>
      <c r="R71" s="638"/>
      <c r="S71" s="638"/>
      <c r="T71" s="638"/>
      <c r="U71" s="638"/>
      <c r="V71" s="638"/>
      <c r="W71" s="638"/>
      <c r="X71" s="638"/>
      <c r="Y71" s="638"/>
      <c r="Z71" s="638"/>
      <c r="AA71" s="638"/>
      <c r="AB71" s="638"/>
      <c r="AC71" s="638"/>
      <c r="AD71" s="638"/>
      <c r="AE71" s="638"/>
      <c r="AF71" s="638"/>
      <c r="AG71" s="638"/>
      <c r="AH71" s="639"/>
    </row>
    <row r="72" spans="1:34" ht="18.75" customHeight="1" thickBot="1">
      <c r="A72" s="599"/>
      <c r="B72" s="622"/>
      <c r="C72" s="623"/>
      <c r="D72" s="623"/>
      <c r="E72" s="623"/>
      <c r="F72" s="623"/>
      <c r="G72" s="623"/>
      <c r="H72" s="624"/>
      <c r="I72" s="622"/>
      <c r="J72" s="623"/>
      <c r="K72" s="623"/>
      <c r="L72" s="623"/>
      <c r="M72" s="623"/>
      <c r="N72" s="623"/>
      <c r="O72" s="624"/>
      <c r="P72" s="640"/>
      <c r="Q72" s="641"/>
      <c r="R72" s="641"/>
      <c r="S72" s="641"/>
      <c r="T72" s="641"/>
      <c r="U72" s="641"/>
      <c r="V72" s="641"/>
      <c r="W72" s="641"/>
      <c r="X72" s="641"/>
      <c r="Y72" s="641"/>
      <c r="Z72" s="641"/>
      <c r="AA72" s="641"/>
      <c r="AB72" s="641"/>
      <c r="AC72" s="641"/>
      <c r="AD72" s="641"/>
      <c r="AE72" s="641"/>
      <c r="AF72" s="641"/>
      <c r="AG72" s="641"/>
      <c r="AH72" s="642"/>
    </row>
    <row r="73" spans="1:34" ht="39.75" customHeight="1" thickBot="1">
      <c r="A73" s="599"/>
      <c r="B73" s="643" t="s">
        <v>166</v>
      </c>
      <c r="C73" s="644"/>
      <c r="D73" s="644"/>
      <c r="E73" s="645"/>
      <c r="F73" s="646" t="s">
        <v>167</v>
      </c>
      <c r="G73" s="646"/>
      <c r="H73" s="646"/>
      <c r="I73" s="643" t="s">
        <v>168</v>
      </c>
      <c r="J73" s="644"/>
      <c r="K73" s="644"/>
      <c r="L73" s="644"/>
      <c r="M73" s="644"/>
      <c r="N73" s="644"/>
      <c r="O73" s="645"/>
      <c r="P73" s="643" t="s">
        <v>169</v>
      </c>
      <c r="Q73" s="644"/>
      <c r="R73" s="644"/>
      <c r="S73" s="644"/>
      <c r="T73" s="644"/>
      <c r="U73" s="644"/>
      <c r="V73" s="644"/>
      <c r="W73" s="644"/>
      <c r="X73" s="644"/>
      <c r="Y73" s="645"/>
      <c r="Z73" s="643" t="s">
        <v>170</v>
      </c>
      <c r="AA73" s="644"/>
      <c r="AB73" s="644"/>
      <c r="AC73" s="644"/>
      <c r="AD73" s="645"/>
      <c r="AE73" s="643" t="s">
        <v>176</v>
      </c>
      <c r="AF73" s="644"/>
      <c r="AG73" s="644"/>
      <c r="AH73" s="649"/>
    </row>
    <row r="74" spans="1:34" ht="18.75" customHeight="1">
      <c r="A74" s="599"/>
      <c r="B74" s="650"/>
      <c r="C74" s="651"/>
      <c r="D74" s="651"/>
      <c r="E74" s="652"/>
      <c r="F74" s="656"/>
      <c r="G74" s="657"/>
      <c r="H74" s="658"/>
      <c r="I74" s="662"/>
      <c r="J74" s="663"/>
      <c r="K74" s="663"/>
      <c r="L74" s="663"/>
      <c r="M74" s="663"/>
      <c r="N74" s="663"/>
      <c r="O74" s="664"/>
      <c r="P74" s="616"/>
      <c r="Q74" s="617"/>
      <c r="R74" s="617"/>
      <c r="S74" s="617"/>
      <c r="T74" s="617"/>
      <c r="U74" s="617"/>
      <c r="V74" s="617"/>
      <c r="W74" s="617"/>
      <c r="X74" s="617"/>
      <c r="Y74" s="618"/>
      <c r="Z74" s="668"/>
      <c r="AA74" s="669"/>
      <c r="AB74" s="669"/>
      <c r="AC74" s="669"/>
      <c r="AD74" s="670"/>
      <c r="AE74" s="628"/>
      <c r="AF74" s="629"/>
      <c r="AG74" s="629"/>
      <c r="AH74" s="630"/>
    </row>
    <row r="75" spans="1:34" ht="18.75" customHeight="1" thickBot="1">
      <c r="A75" s="675"/>
      <c r="B75" s="653"/>
      <c r="C75" s="654"/>
      <c r="D75" s="654"/>
      <c r="E75" s="655"/>
      <c r="F75" s="659"/>
      <c r="G75" s="660"/>
      <c r="H75" s="661"/>
      <c r="I75" s="665"/>
      <c r="J75" s="666"/>
      <c r="K75" s="666"/>
      <c r="L75" s="666"/>
      <c r="M75" s="666"/>
      <c r="N75" s="666"/>
      <c r="O75" s="667"/>
      <c r="P75" s="622"/>
      <c r="Q75" s="623"/>
      <c r="R75" s="623"/>
      <c r="S75" s="623"/>
      <c r="T75" s="623"/>
      <c r="U75" s="623"/>
      <c r="V75" s="623"/>
      <c r="W75" s="623"/>
      <c r="X75" s="623"/>
      <c r="Y75" s="624"/>
      <c r="Z75" s="671"/>
      <c r="AA75" s="672"/>
      <c r="AB75" s="672"/>
      <c r="AC75" s="672"/>
      <c r="AD75" s="673"/>
      <c r="AE75" s="631"/>
      <c r="AF75" s="632"/>
      <c r="AG75" s="632"/>
      <c r="AH75" s="633"/>
    </row>
    <row r="76" spans="1:34" ht="18.75" customHeight="1" thickBot="1">
      <c r="A76" s="674">
        <v>11</v>
      </c>
      <c r="B76" s="612" t="s">
        <v>132</v>
      </c>
      <c r="C76" s="613"/>
      <c r="D76" s="613"/>
      <c r="E76" s="613"/>
      <c r="F76" s="613"/>
      <c r="G76" s="613"/>
      <c r="H76" s="614"/>
      <c r="I76" s="612" t="s">
        <v>164</v>
      </c>
      <c r="J76" s="613"/>
      <c r="K76" s="613"/>
      <c r="L76" s="613"/>
      <c r="M76" s="613"/>
      <c r="N76" s="613"/>
      <c r="O76" s="614"/>
      <c r="P76" s="612" t="s">
        <v>321</v>
      </c>
      <c r="Q76" s="613"/>
      <c r="R76" s="613"/>
      <c r="S76" s="613"/>
      <c r="T76" s="613"/>
      <c r="U76" s="613"/>
      <c r="V76" s="613"/>
      <c r="W76" s="613"/>
      <c r="X76" s="613"/>
      <c r="Y76" s="613"/>
      <c r="Z76" s="613"/>
      <c r="AA76" s="613"/>
      <c r="AB76" s="613"/>
      <c r="AC76" s="613"/>
      <c r="AD76" s="613"/>
      <c r="AE76" s="613"/>
      <c r="AF76" s="613"/>
      <c r="AG76" s="613"/>
      <c r="AH76" s="615"/>
    </row>
    <row r="77" spans="1:34" ht="18.75" customHeight="1">
      <c r="A77" s="599"/>
      <c r="B77" s="616"/>
      <c r="C77" s="617"/>
      <c r="D77" s="617"/>
      <c r="E77" s="617"/>
      <c r="F77" s="617"/>
      <c r="G77" s="617"/>
      <c r="H77" s="618"/>
      <c r="I77" s="616"/>
      <c r="J77" s="617"/>
      <c r="K77" s="617"/>
      <c r="L77" s="617"/>
      <c r="M77" s="617"/>
      <c r="N77" s="617"/>
      <c r="O77" s="618"/>
      <c r="P77" s="634"/>
      <c r="Q77" s="635"/>
      <c r="R77" s="635"/>
      <c r="S77" s="635"/>
      <c r="T77" s="635"/>
      <c r="U77" s="635"/>
      <c r="V77" s="635"/>
      <c r="W77" s="635"/>
      <c r="X77" s="635"/>
      <c r="Y77" s="635"/>
      <c r="Z77" s="635"/>
      <c r="AA77" s="635"/>
      <c r="AB77" s="635"/>
      <c r="AC77" s="635"/>
      <c r="AD77" s="635"/>
      <c r="AE77" s="635"/>
      <c r="AF77" s="635"/>
      <c r="AG77" s="635"/>
      <c r="AH77" s="636"/>
    </row>
    <row r="78" spans="1:34" ht="18.75" customHeight="1">
      <c r="A78" s="599"/>
      <c r="B78" s="619"/>
      <c r="C78" s="620"/>
      <c r="D78" s="620"/>
      <c r="E78" s="620"/>
      <c r="F78" s="620"/>
      <c r="G78" s="620"/>
      <c r="H78" s="621"/>
      <c r="I78" s="619"/>
      <c r="J78" s="620"/>
      <c r="K78" s="620"/>
      <c r="L78" s="620"/>
      <c r="M78" s="620"/>
      <c r="N78" s="620"/>
      <c r="O78" s="621"/>
      <c r="P78" s="637"/>
      <c r="Q78" s="638"/>
      <c r="R78" s="638"/>
      <c r="S78" s="638"/>
      <c r="T78" s="638"/>
      <c r="U78" s="638"/>
      <c r="V78" s="638"/>
      <c r="W78" s="638"/>
      <c r="X78" s="638"/>
      <c r="Y78" s="638"/>
      <c r="Z78" s="638"/>
      <c r="AA78" s="638"/>
      <c r="AB78" s="638"/>
      <c r="AC78" s="638"/>
      <c r="AD78" s="638"/>
      <c r="AE78" s="638"/>
      <c r="AF78" s="638"/>
      <c r="AG78" s="638"/>
      <c r="AH78" s="639"/>
    </row>
    <row r="79" spans="1:34" ht="18.75" customHeight="1" thickBot="1">
      <c r="A79" s="599"/>
      <c r="B79" s="622"/>
      <c r="C79" s="623"/>
      <c r="D79" s="623"/>
      <c r="E79" s="623"/>
      <c r="F79" s="623"/>
      <c r="G79" s="623"/>
      <c r="H79" s="624"/>
      <c r="I79" s="622"/>
      <c r="J79" s="623"/>
      <c r="K79" s="623"/>
      <c r="L79" s="623"/>
      <c r="M79" s="623"/>
      <c r="N79" s="623"/>
      <c r="O79" s="624"/>
      <c r="P79" s="640"/>
      <c r="Q79" s="641"/>
      <c r="R79" s="641"/>
      <c r="S79" s="641"/>
      <c r="T79" s="641"/>
      <c r="U79" s="641"/>
      <c r="V79" s="641"/>
      <c r="W79" s="641"/>
      <c r="X79" s="641"/>
      <c r="Y79" s="641"/>
      <c r="Z79" s="641"/>
      <c r="AA79" s="641"/>
      <c r="AB79" s="641"/>
      <c r="AC79" s="641"/>
      <c r="AD79" s="641"/>
      <c r="AE79" s="641"/>
      <c r="AF79" s="641"/>
      <c r="AG79" s="641"/>
      <c r="AH79" s="642"/>
    </row>
    <row r="80" spans="1:34" ht="39.75" customHeight="1" thickBot="1">
      <c r="A80" s="599"/>
      <c r="B80" s="643" t="s">
        <v>166</v>
      </c>
      <c r="C80" s="644"/>
      <c r="D80" s="644"/>
      <c r="E80" s="645"/>
      <c r="F80" s="646" t="s">
        <v>167</v>
      </c>
      <c r="G80" s="646"/>
      <c r="H80" s="646"/>
      <c r="I80" s="643" t="s">
        <v>168</v>
      </c>
      <c r="J80" s="644"/>
      <c r="K80" s="644"/>
      <c r="L80" s="644"/>
      <c r="M80" s="644"/>
      <c r="N80" s="644"/>
      <c r="O80" s="645"/>
      <c r="P80" s="643" t="s">
        <v>169</v>
      </c>
      <c r="Q80" s="644"/>
      <c r="R80" s="644"/>
      <c r="S80" s="644"/>
      <c r="T80" s="644"/>
      <c r="U80" s="644"/>
      <c r="V80" s="644"/>
      <c r="W80" s="644"/>
      <c r="X80" s="644"/>
      <c r="Y80" s="645"/>
      <c r="Z80" s="643" t="s">
        <v>170</v>
      </c>
      <c r="AA80" s="644"/>
      <c r="AB80" s="644"/>
      <c r="AC80" s="644"/>
      <c r="AD80" s="645"/>
      <c r="AE80" s="643" t="s">
        <v>176</v>
      </c>
      <c r="AF80" s="644"/>
      <c r="AG80" s="644"/>
      <c r="AH80" s="649"/>
    </row>
    <row r="81" spans="1:34" ht="18.75" customHeight="1">
      <c r="A81" s="599"/>
      <c r="B81" s="650"/>
      <c r="C81" s="651"/>
      <c r="D81" s="651"/>
      <c r="E81" s="652"/>
      <c r="F81" s="656"/>
      <c r="G81" s="657"/>
      <c r="H81" s="658"/>
      <c r="I81" s="662"/>
      <c r="J81" s="663"/>
      <c r="K81" s="663"/>
      <c r="L81" s="663"/>
      <c r="M81" s="663"/>
      <c r="N81" s="663"/>
      <c r="O81" s="664"/>
      <c r="P81" s="616"/>
      <c r="Q81" s="617"/>
      <c r="R81" s="617"/>
      <c r="S81" s="617"/>
      <c r="T81" s="617"/>
      <c r="U81" s="617"/>
      <c r="V81" s="617"/>
      <c r="W81" s="617"/>
      <c r="X81" s="617"/>
      <c r="Y81" s="618"/>
      <c r="Z81" s="668"/>
      <c r="AA81" s="669"/>
      <c r="AB81" s="669"/>
      <c r="AC81" s="669"/>
      <c r="AD81" s="670"/>
      <c r="AE81" s="628"/>
      <c r="AF81" s="629"/>
      <c r="AG81" s="629"/>
      <c r="AH81" s="630"/>
    </row>
    <row r="82" spans="1:34" ht="18.75" customHeight="1" thickBot="1">
      <c r="A82" s="675"/>
      <c r="B82" s="653"/>
      <c r="C82" s="654"/>
      <c r="D82" s="654"/>
      <c r="E82" s="655"/>
      <c r="F82" s="659"/>
      <c r="G82" s="660"/>
      <c r="H82" s="661"/>
      <c r="I82" s="665"/>
      <c r="J82" s="666"/>
      <c r="K82" s="666"/>
      <c r="L82" s="666"/>
      <c r="M82" s="666"/>
      <c r="N82" s="666"/>
      <c r="O82" s="667"/>
      <c r="P82" s="622"/>
      <c r="Q82" s="623"/>
      <c r="R82" s="623"/>
      <c r="S82" s="623"/>
      <c r="T82" s="623"/>
      <c r="U82" s="623"/>
      <c r="V82" s="623"/>
      <c r="W82" s="623"/>
      <c r="X82" s="623"/>
      <c r="Y82" s="624"/>
      <c r="Z82" s="671"/>
      <c r="AA82" s="672"/>
      <c r="AB82" s="672"/>
      <c r="AC82" s="672"/>
      <c r="AD82" s="673"/>
      <c r="AE82" s="631"/>
      <c r="AF82" s="632"/>
      <c r="AG82" s="632"/>
      <c r="AH82" s="633"/>
    </row>
    <row r="83" spans="1:34" ht="18.75" customHeight="1" thickBot="1">
      <c r="A83" s="674">
        <v>12</v>
      </c>
      <c r="B83" s="612" t="s">
        <v>132</v>
      </c>
      <c r="C83" s="613"/>
      <c r="D83" s="613"/>
      <c r="E83" s="613"/>
      <c r="F83" s="613"/>
      <c r="G83" s="613"/>
      <c r="H83" s="614"/>
      <c r="I83" s="612" t="s">
        <v>164</v>
      </c>
      <c r="J83" s="613"/>
      <c r="K83" s="613"/>
      <c r="L83" s="613"/>
      <c r="M83" s="613"/>
      <c r="N83" s="613"/>
      <c r="O83" s="614"/>
      <c r="P83" s="612" t="s">
        <v>321</v>
      </c>
      <c r="Q83" s="613"/>
      <c r="R83" s="613"/>
      <c r="S83" s="613"/>
      <c r="T83" s="613"/>
      <c r="U83" s="613"/>
      <c r="V83" s="613"/>
      <c r="W83" s="613"/>
      <c r="X83" s="613"/>
      <c r="Y83" s="613"/>
      <c r="Z83" s="613"/>
      <c r="AA83" s="613"/>
      <c r="AB83" s="613"/>
      <c r="AC83" s="613"/>
      <c r="AD83" s="613"/>
      <c r="AE83" s="613"/>
      <c r="AF83" s="613"/>
      <c r="AG83" s="613"/>
      <c r="AH83" s="615"/>
    </row>
    <row r="84" spans="1:34" ht="18.75" customHeight="1">
      <c r="A84" s="599"/>
      <c r="B84" s="616"/>
      <c r="C84" s="617"/>
      <c r="D84" s="617"/>
      <c r="E84" s="617"/>
      <c r="F84" s="617"/>
      <c r="G84" s="617"/>
      <c r="H84" s="618"/>
      <c r="I84" s="616"/>
      <c r="J84" s="617"/>
      <c r="K84" s="617"/>
      <c r="L84" s="617"/>
      <c r="M84" s="617"/>
      <c r="N84" s="617"/>
      <c r="O84" s="618"/>
      <c r="P84" s="634"/>
      <c r="Q84" s="635"/>
      <c r="R84" s="635"/>
      <c r="S84" s="635"/>
      <c r="T84" s="635"/>
      <c r="U84" s="635"/>
      <c r="V84" s="635"/>
      <c r="W84" s="635"/>
      <c r="X84" s="635"/>
      <c r="Y84" s="635"/>
      <c r="Z84" s="635"/>
      <c r="AA84" s="635"/>
      <c r="AB84" s="635"/>
      <c r="AC84" s="635"/>
      <c r="AD84" s="635"/>
      <c r="AE84" s="635"/>
      <c r="AF84" s="635"/>
      <c r="AG84" s="635"/>
      <c r="AH84" s="636"/>
    </row>
    <row r="85" spans="1:34" ht="18.75" customHeight="1">
      <c r="A85" s="599"/>
      <c r="B85" s="619"/>
      <c r="C85" s="620"/>
      <c r="D85" s="620"/>
      <c r="E85" s="620"/>
      <c r="F85" s="620"/>
      <c r="G85" s="620"/>
      <c r="H85" s="621"/>
      <c r="I85" s="619"/>
      <c r="J85" s="620"/>
      <c r="K85" s="620"/>
      <c r="L85" s="620"/>
      <c r="M85" s="620"/>
      <c r="N85" s="620"/>
      <c r="O85" s="621"/>
      <c r="P85" s="637"/>
      <c r="Q85" s="638"/>
      <c r="R85" s="638"/>
      <c r="S85" s="638"/>
      <c r="T85" s="638"/>
      <c r="U85" s="638"/>
      <c r="V85" s="638"/>
      <c r="W85" s="638"/>
      <c r="X85" s="638"/>
      <c r="Y85" s="638"/>
      <c r="Z85" s="638"/>
      <c r="AA85" s="638"/>
      <c r="AB85" s="638"/>
      <c r="AC85" s="638"/>
      <c r="AD85" s="638"/>
      <c r="AE85" s="638"/>
      <c r="AF85" s="638"/>
      <c r="AG85" s="638"/>
      <c r="AH85" s="639"/>
    </row>
    <row r="86" spans="1:34" ht="18.75" customHeight="1" thickBot="1">
      <c r="A86" s="599"/>
      <c r="B86" s="622"/>
      <c r="C86" s="623"/>
      <c r="D86" s="623"/>
      <c r="E86" s="623"/>
      <c r="F86" s="623"/>
      <c r="G86" s="623"/>
      <c r="H86" s="624"/>
      <c r="I86" s="622"/>
      <c r="J86" s="623"/>
      <c r="K86" s="623"/>
      <c r="L86" s="623"/>
      <c r="M86" s="623"/>
      <c r="N86" s="623"/>
      <c r="O86" s="624"/>
      <c r="P86" s="640"/>
      <c r="Q86" s="641"/>
      <c r="R86" s="641"/>
      <c r="S86" s="641"/>
      <c r="T86" s="641"/>
      <c r="U86" s="641"/>
      <c r="V86" s="641"/>
      <c r="W86" s="641"/>
      <c r="X86" s="641"/>
      <c r="Y86" s="641"/>
      <c r="Z86" s="641"/>
      <c r="AA86" s="641"/>
      <c r="AB86" s="641"/>
      <c r="AC86" s="641"/>
      <c r="AD86" s="641"/>
      <c r="AE86" s="641"/>
      <c r="AF86" s="641"/>
      <c r="AG86" s="641"/>
      <c r="AH86" s="642"/>
    </row>
    <row r="87" spans="1:34" ht="30" customHeight="1" thickBot="1">
      <c r="A87" s="599"/>
      <c r="B87" s="643" t="s">
        <v>166</v>
      </c>
      <c r="C87" s="644"/>
      <c r="D87" s="644"/>
      <c r="E87" s="645"/>
      <c r="F87" s="646" t="s">
        <v>167</v>
      </c>
      <c r="G87" s="646"/>
      <c r="H87" s="646"/>
      <c r="I87" s="643" t="s">
        <v>168</v>
      </c>
      <c r="J87" s="644"/>
      <c r="K87" s="644"/>
      <c r="L87" s="644"/>
      <c r="M87" s="644"/>
      <c r="N87" s="644"/>
      <c r="O87" s="645"/>
      <c r="P87" s="643" t="s">
        <v>169</v>
      </c>
      <c r="Q87" s="644"/>
      <c r="R87" s="644"/>
      <c r="S87" s="644"/>
      <c r="T87" s="644"/>
      <c r="U87" s="644"/>
      <c r="V87" s="644"/>
      <c r="W87" s="644"/>
      <c r="X87" s="644"/>
      <c r="Y87" s="645"/>
      <c r="Z87" s="643" t="s">
        <v>170</v>
      </c>
      <c r="AA87" s="644"/>
      <c r="AB87" s="644"/>
      <c r="AC87" s="644"/>
      <c r="AD87" s="645"/>
      <c r="AE87" s="643" t="s">
        <v>176</v>
      </c>
      <c r="AF87" s="644"/>
      <c r="AG87" s="644"/>
      <c r="AH87" s="649"/>
    </row>
    <row r="88" spans="1:34" ht="18.75" customHeight="1">
      <c r="A88" s="599"/>
      <c r="B88" s="650"/>
      <c r="C88" s="651"/>
      <c r="D88" s="651"/>
      <c r="E88" s="652"/>
      <c r="F88" s="656"/>
      <c r="G88" s="657"/>
      <c r="H88" s="658"/>
      <c r="I88" s="662"/>
      <c r="J88" s="663"/>
      <c r="K88" s="663"/>
      <c r="L88" s="663"/>
      <c r="M88" s="663"/>
      <c r="N88" s="663"/>
      <c r="O88" s="664"/>
      <c r="P88" s="616"/>
      <c r="Q88" s="617"/>
      <c r="R88" s="617"/>
      <c r="S88" s="617"/>
      <c r="T88" s="617"/>
      <c r="U88" s="617"/>
      <c r="V88" s="617"/>
      <c r="W88" s="617"/>
      <c r="X88" s="617"/>
      <c r="Y88" s="618"/>
      <c r="Z88" s="668"/>
      <c r="AA88" s="669"/>
      <c r="AB88" s="669"/>
      <c r="AC88" s="669"/>
      <c r="AD88" s="670"/>
      <c r="AE88" s="628"/>
      <c r="AF88" s="629"/>
      <c r="AG88" s="629"/>
      <c r="AH88" s="630"/>
    </row>
    <row r="89" spans="1:34" ht="18.75" customHeight="1" thickBot="1">
      <c r="A89" s="675"/>
      <c r="B89" s="653"/>
      <c r="C89" s="654"/>
      <c r="D89" s="654"/>
      <c r="E89" s="655"/>
      <c r="F89" s="659"/>
      <c r="G89" s="660"/>
      <c r="H89" s="661"/>
      <c r="I89" s="665"/>
      <c r="J89" s="666"/>
      <c r="K89" s="666"/>
      <c r="L89" s="666"/>
      <c r="M89" s="666"/>
      <c r="N89" s="666"/>
      <c r="O89" s="667"/>
      <c r="P89" s="622"/>
      <c r="Q89" s="623"/>
      <c r="R89" s="623"/>
      <c r="S89" s="623"/>
      <c r="T89" s="623"/>
      <c r="U89" s="623"/>
      <c r="V89" s="623"/>
      <c r="W89" s="623"/>
      <c r="X89" s="623"/>
      <c r="Y89" s="624"/>
      <c r="Z89" s="671"/>
      <c r="AA89" s="672"/>
      <c r="AB89" s="672"/>
      <c r="AC89" s="672"/>
      <c r="AD89" s="673"/>
      <c r="AE89" s="631"/>
      <c r="AF89" s="632"/>
      <c r="AG89" s="632"/>
      <c r="AH89" s="633"/>
    </row>
    <row r="90" spans="1:34" ht="18.75" customHeight="1" thickBot="1">
      <c r="A90" s="674">
        <v>13</v>
      </c>
      <c r="B90" s="612" t="s">
        <v>132</v>
      </c>
      <c r="C90" s="613"/>
      <c r="D90" s="613"/>
      <c r="E90" s="613"/>
      <c r="F90" s="613"/>
      <c r="G90" s="613"/>
      <c r="H90" s="614"/>
      <c r="I90" s="612" t="s">
        <v>164</v>
      </c>
      <c r="J90" s="613"/>
      <c r="K90" s="613"/>
      <c r="L90" s="613"/>
      <c r="M90" s="613"/>
      <c r="N90" s="613"/>
      <c r="O90" s="614"/>
      <c r="P90" s="612" t="s">
        <v>321</v>
      </c>
      <c r="Q90" s="613"/>
      <c r="R90" s="613"/>
      <c r="S90" s="613"/>
      <c r="T90" s="613"/>
      <c r="U90" s="613"/>
      <c r="V90" s="613"/>
      <c r="W90" s="613"/>
      <c r="X90" s="613"/>
      <c r="Y90" s="613"/>
      <c r="Z90" s="613"/>
      <c r="AA90" s="613"/>
      <c r="AB90" s="613"/>
      <c r="AC90" s="613"/>
      <c r="AD90" s="613"/>
      <c r="AE90" s="613"/>
      <c r="AF90" s="613"/>
      <c r="AG90" s="613"/>
      <c r="AH90" s="615"/>
    </row>
    <row r="91" spans="1:34" ht="18.75" customHeight="1">
      <c r="A91" s="599"/>
      <c r="B91" s="616"/>
      <c r="C91" s="617"/>
      <c r="D91" s="617"/>
      <c r="E91" s="617"/>
      <c r="F91" s="617"/>
      <c r="G91" s="617"/>
      <c r="H91" s="618"/>
      <c r="I91" s="616"/>
      <c r="J91" s="617"/>
      <c r="K91" s="617"/>
      <c r="L91" s="617"/>
      <c r="M91" s="617"/>
      <c r="N91" s="617"/>
      <c r="O91" s="618"/>
      <c r="P91" s="634"/>
      <c r="Q91" s="635"/>
      <c r="R91" s="635"/>
      <c r="S91" s="635"/>
      <c r="T91" s="635"/>
      <c r="U91" s="635"/>
      <c r="V91" s="635"/>
      <c r="W91" s="635"/>
      <c r="X91" s="635"/>
      <c r="Y91" s="635"/>
      <c r="Z91" s="635"/>
      <c r="AA91" s="635"/>
      <c r="AB91" s="635"/>
      <c r="AC91" s="635"/>
      <c r="AD91" s="635"/>
      <c r="AE91" s="635"/>
      <c r="AF91" s="635"/>
      <c r="AG91" s="635"/>
      <c r="AH91" s="636"/>
    </row>
    <row r="92" spans="1:34" ht="18.75" customHeight="1">
      <c r="A92" s="599"/>
      <c r="B92" s="619"/>
      <c r="C92" s="620"/>
      <c r="D92" s="620"/>
      <c r="E92" s="620"/>
      <c r="F92" s="620"/>
      <c r="G92" s="620"/>
      <c r="H92" s="621"/>
      <c r="I92" s="619"/>
      <c r="J92" s="620"/>
      <c r="K92" s="620"/>
      <c r="L92" s="620"/>
      <c r="M92" s="620"/>
      <c r="N92" s="620"/>
      <c r="O92" s="621"/>
      <c r="P92" s="637"/>
      <c r="Q92" s="638"/>
      <c r="R92" s="638"/>
      <c r="S92" s="638"/>
      <c r="T92" s="638"/>
      <c r="U92" s="638"/>
      <c r="V92" s="638"/>
      <c r="W92" s="638"/>
      <c r="X92" s="638"/>
      <c r="Y92" s="638"/>
      <c r="Z92" s="638"/>
      <c r="AA92" s="638"/>
      <c r="AB92" s="638"/>
      <c r="AC92" s="638"/>
      <c r="AD92" s="638"/>
      <c r="AE92" s="638"/>
      <c r="AF92" s="638"/>
      <c r="AG92" s="638"/>
      <c r="AH92" s="639"/>
    </row>
    <row r="93" spans="1:34" ht="18.75" customHeight="1" thickBot="1">
      <c r="A93" s="599"/>
      <c r="B93" s="622"/>
      <c r="C93" s="623"/>
      <c r="D93" s="623"/>
      <c r="E93" s="623"/>
      <c r="F93" s="623"/>
      <c r="G93" s="623"/>
      <c r="H93" s="624"/>
      <c r="I93" s="622"/>
      <c r="J93" s="623"/>
      <c r="K93" s="623"/>
      <c r="L93" s="623"/>
      <c r="M93" s="623"/>
      <c r="N93" s="623"/>
      <c r="O93" s="624"/>
      <c r="P93" s="640"/>
      <c r="Q93" s="641"/>
      <c r="R93" s="641"/>
      <c r="S93" s="641"/>
      <c r="T93" s="641"/>
      <c r="U93" s="641"/>
      <c r="V93" s="641"/>
      <c r="W93" s="641"/>
      <c r="X93" s="641"/>
      <c r="Y93" s="641"/>
      <c r="Z93" s="641"/>
      <c r="AA93" s="641"/>
      <c r="AB93" s="641"/>
      <c r="AC93" s="641"/>
      <c r="AD93" s="641"/>
      <c r="AE93" s="641"/>
      <c r="AF93" s="641"/>
      <c r="AG93" s="641"/>
      <c r="AH93" s="642"/>
    </row>
    <row r="94" spans="1:34" ht="39.75" customHeight="1" thickBot="1">
      <c r="A94" s="599"/>
      <c r="B94" s="643" t="s">
        <v>166</v>
      </c>
      <c r="C94" s="644"/>
      <c r="D94" s="644"/>
      <c r="E94" s="645"/>
      <c r="F94" s="646" t="s">
        <v>167</v>
      </c>
      <c r="G94" s="646"/>
      <c r="H94" s="646"/>
      <c r="I94" s="643" t="s">
        <v>168</v>
      </c>
      <c r="J94" s="644"/>
      <c r="K94" s="644"/>
      <c r="L94" s="644"/>
      <c r="M94" s="644"/>
      <c r="N94" s="644"/>
      <c r="O94" s="645"/>
      <c r="P94" s="643" t="s">
        <v>169</v>
      </c>
      <c r="Q94" s="644"/>
      <c r="R94" s="644"/>
      <c r="S94" s="644"/>
      <c r="T94" s="644"/>
      <c r="U94" s="644"/>
      <c r="V94" s="644"/>
      <c r="W94" s="644"/>
      <c r="X94" s="644"/>
      <c r="Y94" s="645"/>
      <c r="Z94" s="643" t="s">
        <v>170</v>
      </c>
      <c r="AA94" s="644"/>
      <c r="AB94" s="644"/>
      <c r="AC94" s="644"/>
      <c r="AD94" s="645"/>
      <c r="AE94" s="643" t="s">
        <v>176</v>
      </c>
      <c r="AF94" s="644"/>
      <c r="AG94" s="644"/>
      <c r="AH94" s="649"/>
    </row>
    <row r="95" spans="1:34" ht="18.75" customHeight="1">
      <c r="A95" s="599"/>
      <c r="B95" s="650"/>
      <c r="C95" s="651"/>
      <c r="D95" s="651"/>
      <c r="E95" s="652"/>
      <c r="F95" s="656"/>
      <c r="G95" s="657"/>
      <c r="H95" s="658"/>
      <c r="I95" s="662"/>
      <c r="J95" s="663"/>
      <c r="K95" s="663"/>
      <c r="L95" s="663"/>
      <c r="M95" s="663"/>
      <c r="N95" s="663"/>
      <c r="O95" s="664"/>
      <c r="P95" s="616"/>
      <c r="Q95" s="617"/>
      <c r="R95" s="617"/>
      <c r="S95" s="617"/>
      <c r="T95" s="617"/>
      <c r="U95" s="617"/>
      <c r="V95" s="617"/>
      <c r="W95" s="617"/>
      <c r="X95" s="617"/>
      <c r="Y95" s="618"/>
      <c r="Z95" s="668"/>
      <c r="AA95" s="669"/>
      <c r="AB95" s="669"/>
      <c r="AC95" s="669"/>
      <c r="AD95" s="670"/>
      <c r="AE95" s="628"/>
      <c r="AF95" s="629"/>
      <c r="AG95" s="629"/>
      <c r="AH95" s="630"/>
    </row>
    <row r="96" spans="1:34" ht="18.75" customHeight="1" thickBot="1">
      <c r="A96" s="675"/>
      <c r="B96" s="653"/>
      <c r="C96" s="654"/>
      <c r="D96" s="654"/>
      <c r="E96" s="655"/>
      <c r="F96" s="659"/>
      <c r="G96" s="660"/>
      <c r="H96" s="661"/>
      <c r="I96" s="665"/>
      <c r="J96" s="666"/>
      <c r="K96" s="666"/>
      <c r="L96" s="666"/>
      <c r="M96" s="666"/>
      <c r="N96" s="666"/>
      <c r="O96" s="667"/>
      <c r="P96" s="622"/>
      <c r="Q96" s="623"/>
      <c r="R96" s="623"/>
      <c r="S96" s="623"/>
      <c r="T96" s="623"/>
      <c r="U96" s="623"/>
      <c r="V96" s="623"/>
      <c r="W96" s="623"/>
      <c r="X96" s="623"/>
      <c r="Y96" s="624"/>
      <c r="Z96" s="671"/>
      <c r="AA96" s="672"/>
      <c r="AB96" s="672"/>
      <c r="AC96" s="672"/>
      <c r="AD96" s="673"/>
      <c r="AE96" s="631"/>
      <c r="AF96" s="632"/>
      <c r="AG96" s="632"/>
      <c r="AH96" s="633"/>
    </row>
    <row r="97" spans="1:34" ht="18.75" customHeight="1" thickBot="1">
      <c r="A97" s="674">
        <v>14</v>
      </c>
      <c r="B97" s="612" t="s">
        <v>132</v>
      </c>
      <c r="C97" s="613"/>
      <c r="D97" s="613"/>
      <c r="E97" s="613"/>
      <c r="F97" s="613"/>
      <c r="G97" s="613"/>
      <c r="H97" s="614"/>
      <c r="I97" s="612" t="s">
        <v>164</v>
      </c>
      <c r="J97" s="613"/>
      <c r="K97" s="613"/>
      <c r="L97" s="613"/>
      <c r="M97" s="613"/>
      <c r="N97" s="613"/>
      <c r="O97" s="614"/>
      <c r="P97" s="612" t="s">
        <v>321</v>
      </c>
      <c r="Q97" s="613"/>
      <c r="R97" s="613"/>
      <c r="S97" s="613"/>
      <c r="T97" s="613"/>
      <c r="U97" s="613"/>
      <c r="V97" s="613"/>
      <c r="W97" s="613"/>
      <c r="X97" s="613"/>
      <c r="Y97" s="613"/>
      <c r="Z97" s="613"/>
      <c r="AA97" s="613"/>
      <c r="AB97" s="613"/>
      <c r="AC97" s="613"/>
      <c r="AD97" s="613"/>
      <c r="AE97" s="613"/>
      <c r="AF97" s="613"/>
      <c r="AG97" s="613"/>
      <c r="AH97" s="615"/>
    </row>
    <row r="98" spans="1:34" ht="18.75" customHeight="1">
      <c r="A98" s="599"/>
      <c r="B98" s="616"/>
      <c r="C98" s="617"/>
      <c r="D98" s="617"/>
      <c r="E98" s="617"/>
      <c r="F98" s="617"/>
      <c r="G98" s="617"/>
      <c r="H98" s="618"/>
      <c r="I98" s="616"/>
      <c r="J98" s="617"/>
      <c r="K98" s="617"/>
      <c r="L98" s="617"/>
      <c r="M98" s="617"/>
      <c r="N98" s="617"/>
      <c r="O98" s="618"/>
      <c r="P98" s="634"/>
      <c r="Q98" s="635"/>
      <c r="R98" s="635"/>
      <c r="S98" s="635"/>
      <c r="T98" s="635"/>
      <c r="U98" s="635"/>
      <c r="V98" s="635"/>
      <c r="W98" s="635"/>
      <c r="X98" s="635"/>
      <c r="Y98" s="635"/>
      <c r="Z98" s="635"/>
      <c r="AA98" s="635"/>
      <c r="AB98" s="635"/>
      <c r="AC98" s="635"/>
      <c r="AD98" s="635"/>
      <c r="AE98" s="635"/>
      <c r="AF98" s="635"/>
      <c r="AG98" s="635"/>
      <c r="AH98" s="636"/>
    </row>
    <row r="99" spans="1:34" ht="18.75" customHeight="1">
      <c r="A99" s="599"/>
      <c r="B99" s="619"/>
      <c r="C99" s="620"/>
      <c r="D99" s="620"/>
      <c r="E99" s="620"/>
      <c r="F99" s="620"/>
      <c r="G99" s="620"/>
      <c r="H99" s="621"/>
      <c r="I99" s="619"/>
      <c r="J99" s="620"/>
      <c r="K99" s="620"/>
      <c r="L99" s="620"/>
      <c r="M99" s="620"/>
      <c r="N99" s="620"/>
      <c r="O99" s="621"/>
      <c r="P99" s="637"/>
      <c r="Q99" s="638"/>
      <c r="R99" s="638"/>
      <c r="S99" s="638"/>
      <c r="T99" s="638"/>
      <c r="U99" s="638"/>
      <c r="V99" s="638"/>
      <c r="W99" s="638"/>
      <c r="X99" s="638"/>
      <c r="Y99" s="638"/>
      <c r="Z99" s="638"/>
      <c r="AA99" s="638"/>
      <c r="AB99" s="638"/>
      <c r="AC99" s="638"/>
      <c r="AD99" s="638"/>
      <c r="AE99" s="638"/>
      <c r="AF99" s="638"/>
      <c r="AG99" s="638"/>
      <c r="AH99" s="639"/>
    </row>
    <row r="100" spans="1:34" ht="18.75" customHeight="1" thickBot="1">
      <c r="A100" s="599"/>
      <c r="B100" s="622"/>
      <c r="C100" s="623"/>
      <c r="D100" s="623"/>
      <c r="E100" s="623"/>
      <c r="F100" s="623"/>
      <c r="G100" s="623"/>
      <c r="H100" s="624"/>
      <c r="I100" s="622"/>
      <c r="J100" s="623"/>
      <c r="K100" s="623"/>
      <c r="L100" s="623"/>
      <c r="M100" s="623"/>
      <c r="N100" s="623"/>
      <c r="O100" s="624"/>
      <c r="P100" s="640"/>
      <c r="Q100" s="641"/>
      <c r="R100" s="641"/>
      <c r="S100" s="641"/>
      <c r="T100" s="641"/>
      <c r="U100" s="641"/>
      <c r="V100" s="641"/>
      <c r="W100" s="641"/>
      <c r="X100" s="641"/>
      <c r="Y100" s="641"/>
      <c r="Z100" s="641"/>
      <c r="AA100" s="641"/>
      <c r="AB100" s="641"/>
      <c r="AC100" s="641"/>
      <c r="AD100" s="641"/>
      <c r="AE100" s="641"/>
      <c r="AF100" s="641"/>
      <c r="AG100" s="641"/>
      <c r="AH100" s="642"/>
    </row>
    <row r="101" spans="1:34" ht="39.75" customHeight="1" thickBot="1">
      <c r="A101" s="599"/>
      <c r="B101" s="643" t="s">
        <v>166</v>
      </c>
      <c r="C101" s="644"/>
      <c r="D101" s="644"/>
      <c r="E101" s="645"/>
      <c r="F101" s="646" t="s">
        <v>167</v>
      </c>
      <c r="G101" s="646"/>
      <c r="H101" s="646"/>
      <c r="I101" s="643" t="s">
        <v>168</v>
      </c>
      <c r="J101" s="644"/>
      <c r="K101" s="644"/>
      <c r="L101" s="644"/>
      <c r="M101" s="644"/>
      <c r="N101" s="644"/>
      <c r="O101" s="645"/>
      <c r="P101" s="643" t="s">
        <v>169</v>
      </c>
      <c r="Q101" s="644"/>
      <c r="R101" s="644"/>
      <c r="S101" s="644"/>
      <c r="T101" s="644"/>
      <c r="U101" s="644"/>
      <c r="V101" s="644"/>
      <c r="W101" s="644"/>
      <c r="X101" s="644"/>
      <c r="Y101" s="645"/>
      <c r="Z101" s="643" t="s">
        <v>170</v>
      </c>
      <c r="AA101" s="644"/>
      <c r="AB101" s="644"/>
      <c r="AC101" s="644"/>
      <c r="AD101" s="645"/>
      <c r="AE101" s="643" t="s">
        <v>176</v>
      </c>
      <c r="AF101" s="644"/>
      <c r="AG101" s="644"/>
      <c r="AH101" s="649"/>
    </row>
    <row r="102" spans="1:34" ht="18.75" customHeight="1">
      <c r="A102" s="599"/>
      <c r="B102" s="650"/>
      <c r="C102" s="651"/>
      <c r="D102" s="651"/>
      <c r="E102" s="652"/>
      <c r="F102" s="656"/>
      <c r="G102" s="657"/>
      <c r="H102" s="658"/>
      <c r="I102" s="662"/>
      <c r="J102" s="663"/>
      <c r="K102" s="663"/>
      <c r="L102" s="663"/>
      <c r="M102" s="663"/>
      <c r="N102" s="663"/>
      <c r="O102" s="664"/>
      <c r="P102" s="616"/>
      <c r="Q102" s="617"/>
      <c r="R102" s="617"/>
      <c r="S102" s="617"/>
      <c r="T102" s="617"/>
      <c r="U102" s="617"/>
      <c r="V102" s="617"/>
      <c r="W102" s="617"/>
      <c r="X102" s="617"/>
      <c r="Y102" s="618"/>
      <c r="Z102" s="668"/>
      <c r="AA102" s="669"/>
      <c r="AB102" s="669"/>
      <c r="AC102" s="669"/>
      <c r="AD102" s="670"/>
      <c r="AE102" s="628"/>
      <c r="AF102" s="629"/>
      <c r="AG102" s="629"/>
      <c r="AH102" s="630"/>
    </row>
    <row r="103" spans="1:34" ht="18.75" customHeight="1" thickBot="1">
      <c r="A103" s="675"/>
      <c r="B103" s="653"/>
      <c r="C103" s="654"/>
      <c r="D103" s="654"/>
      <c r="E103" s="655"/>
      <c r="F103" s="659"/>
      <c r="G103" s="660"/>
      <c r="H103" s="661"/>
      <c r="I103" s="665"/>
      <c r="J103" s="666"/>
      <c r="K103" s="666"/>
      <c r="L103" s="666"/>
      <c r="M103" s="666"/>
      <c r="N103" s="666"/>
      <c r="O103" s="667"/>
      <c r="P103" s="622"/>
      <c r="Q103" s="623"/>
      <c r="R103" s="623"/>
      <c r="S103" s="623"/>
      <c r="T103" s="623"/>
      <c r="U103" s="623"/>
      <c r="V103" s="623"/>
      <c r="W103" s="623"/>
      <c r="X103" s="623"/>
      <c r="Y103" s="624"/>
      <c r="Z103" s="671"/>
      <c r="AA103" s="672"/>
      <c r="AB103" s="672"/>
      <c r="AC103" s="672"/>
      <c r="AD103" s="673"/>
      <c r="AE103" s="631"/>
      <c r="AF103" s="632"/>
      <c r="AG103" s="632"/>
      <c r="AH103" s="633"/>
    </row>
    <row r="104" spans="1:34" ht="18.75" customHeight="1" thickBot="1">
      <c r="A104" s="674">
        <v>15</v>
      </c>
      <c r="B104" s="612" t="s">
        <v>132</v>
      </c>
      <c r="C104" s="613"/>
      <c r="D104" s="613"/>
      <c r="E104" s="613"/>
      <c r="F104" s="613"/>
      <c r="G104" s="613"/>
      <c r="H104" s="614"/>
      <c r="I104" s="612" t="s">
        <v>164</v>
      </c>
      <c r="J104" s="613"/>
      <c r="K104" s="613"/>
      <c r="L104" s="613"/>
      <c r="M104" s="613"/>
      <c r="N104" s="613"/>
      <c r="O104" s="614"/>
      <c r="P104" s="612" t="s">
        <v>321</v>
      </c>
      <c r="Q104" s="613"/>
      <c r="R104" s="613"/>
      <c r="S104" s="613"/>
      <c r="T104" s="613"/>
      <c r="U104" s="613"/>
      <c r="V104" s="613"/>
      <c r="W104" s="613"/>
      <c r="X104" s="613"/>
      <c r="Y104" s="613"/>
      <c r="Z104" s="613"/>
      <c r="AA104" s="613"/>
      <c r="AB104" s="613"/>
      <c r="AC104" s="613"/>
      <c r="AD104" s="613"/>
      <c r="AE104" s="613"/>
      <c r="AF104" s="613"/>
      <c r="AG104" s="613"/>
      <c r="AH104" s="615"/>
    </row>
    <row r="105" spans="1:34" ht="18.75" customHeight="1">
      <c r="A105" s="599"/>
      <c r="B105" s="616"/>
      <c r="C105" s="617"/>
      <c r="D105" s="617"/>
      <c r="E105" s="617"/>
      <c r="F105" s="617"/>
      <c r="G105" s="617"/>
      <c r="H105" s="618"/>
      <c r="I105" s="616"/>
      <c r="J105" s="617"/>
      <c r="K105" s="617"/>
      <c r="L105" s="617"/>
      <c r="M105" s="617"/>
      <c r="N105" s="617"/>
      <c r="O105" s="618"/>
      <c r="P105" s="634"/>
      <c r="Q105" s="635"/>
      <c r="R105" s="635"/>
      <c r="S105" s="635"/>
      <c r="T105" s="635"/>
      <c r="U105" s="635"/>
      <c r="V105" s="635"/>
      <c r="W105" s="635"/>
      <c r="X105" s="635"/>
      <c r="Y105" s="635"/>
      <c r="Z105" s="635"/>
      <c r="AA105" s="635"/>
      <c r="AB105" s="635"/>
      <c r="AC105" s="635"/>
      <c r="AD105" s="635"/>
      <c r="AE105" s="635"/>
      <c r="AF105" s="635"/>
      <c r="AG105" s="635"/>
      <c r="AH105" s="636"/>
    </row>
    <row r="106" spans="1:34" ht="18.75" customHeight="1">
      <c r="A106" s="599"/>
      <c r="B106" s="619"/>
      <c r="C106" s="620"/>
      <c r="D106" s="620"/>
      <c r="E106" s="620"/>
      <c r="F106" s="620"/>
      <c r="G106" s="620"/>
      <c r="H106" s="621"/>
      <c r="I106" s="619"/>
      <c r="J106" s="620"/>
      <c r="K106" s="620"/>
      <c r="L106" s="620"/>
      <c r="M106" s="620"/>
      <c r="N106" s="620"/>
      <c r="O106" s="621"/>
      <c r="P106" s="637"/>
      <c r="Q106" s="638"/>
      <c r="R106" s="638"/>
      <c r="S106" s="638"/>
      <c r="T106" s="638"/>
      <c r="U106" s="638"/>
      <c r="V106" s="638"/>
      <c r="W106" s="638"/>
      <c r="X106" s="638"/>
      <c r="Y106" s="638"/>
      <c r="Z106" s="638"/>
      <c r="AA106" s="638"/>
      <c r="AB106" s="638"/>
      <c r="AC106" s="638"/>
      <c r="AD106" s="638"/>
      <c r="AE106" s="638"/>
      <c r="AF106" s="638"/>
      <c r="AG106" s="638"/>
      <c r="AH106" s="639"/>
    </row>
    <row r="107" spans="1:34" ht="18.75" customHeight="1" thickBot="1">
      <c r="A107" s="599"/>
      <c r="B107" s="622"/>
      <c r="C107" s="623"/>
      <c r="D107" s="623"/>
      <c r="E107" s="623"/>
      <c r="F107" s="623"/>
      <c r="G107" s="623"/>
      <c r="H107" s="624"/>
      <c r="I107" s="622"/>
      <c r="J107" s="623"/>
      <c r="K107" s="623"/>
      <c r="L107" s="623"/>
      <c r="M107" s="623"/>
      <c r="N107" s="623"/>
      <c r="O107" s="624"/>
      <c r="P107" s="640"/>
      <c r="Q107" s="641"/>
      <c r="R107" s="641"/>
      <c r="S107" s="641"/>
      <c r="T107" s="641"/>
      <c r="U107" s="641"/>
      <c r="V107" s="641"/>
      <c r="W107" s="641"/>
      <c r="X107" s="641"/>
      <c r="Y107" s="641"/>
      <c r="Z107" s="641"/>
      <c r="AA107" s="641"/>
      <c r="AB107" s="641"/>
      <c r="AC107" s="641"/>
      <c r="AD107" s="641"/>
      <c r="AE107" s="641"/>
      <c r="AF107" s="641"/>
      <c r="AG107" s="641"/>
      <c r="AH107" s="642"/>
    </row>
    <row r="108" spans="1:34" ht="39.75" customHeight="1" thickBot="1">
      <c r="A108" s="599"/>
      <c r="B108" s="643" t="s">
        <v>166</v>
      </c>
      <c r="C108" s="644"/>
      <c r="D108" s="644"/>
      <c r="E108" s="645"/>
      <c r="F108" s="646" t="s">
        <v>167</v>
      </c>
      <c r="G108" s="646"/>
      <c r="H108" s="646"/>
      <c r="I108" s="643" t="s">
        <v>168</v>
      </c>
      <c r="J108" s="644"/>
      <c r="K108" s="644"/>
      <c r="L108" s="644"/>
      <c r="M108" s="644"/>
      <c r="N108" s="644"/>
      <c r="O108" s="645"/>
      <c r="P108" s="643" t="s">
        <v>169</v>
      </c>
      <c r="Q108" s="644"/>
      <c r="R108" s="644"/>
      <c r="S108" s="644"/>
      <c r="T108" s="644"/>
      <c r="U108" s="644"/>
      <c r="V108" s="644"/>
      <c r="W108" s="644"/>
      <c r="X108" s="644"/>
      <c r="Y108" s="645"/>
      <c r="Z108" s="643" t="s">
        <v>170</v>
      </c>
      <c r="AA108" s="644"/>
      <c r="AB108" s="644"/>
      <c r="AC108" s="644"/>
      <c r="AD108" s="645"/>
      <c r="AE108" s="643" t="s">
        <v>176</v>
      </c>
      <c r="AF108" s="644"/>
      <c r="AG108" s="644"/>
      <c r="AH108" s="649"/>
    </row>
    <row r="109" spans="1:34" ht="18.75" customHeight="1">
      <c r="A109" s="599"/>
      <c r="B109" s="650"/>
      <c r="C109" s="651"/>
      <c r="D109" s="651"/>
      <c r="E109" s="652"/>
      <c r="F109" s="656"/>
      <c r="G109" s="657"/>
      <c r="H109" s="658"/>
      <c r="I109" s="662"/>
      <c r="J109" s="663"/>
      <c r="K109" s="663"/>
      <c r="L109" s="663"/>
      <c r="M109" s="663"/>
      <c r="N109" s="663"/>
      <c r="O109" s="664"/>
      <c r="P109" s="616"/>
      <c r="Q109" s="617"/>
      <c r="R109" s="617"/>
      <c r="S109" s="617"/>
      <c r="T109" s="617"/>
      <c r="U109" s="617"/>
      <c r="V109" s="617"/>
      <c r="W109" s="617"/>
      <c r="X109" s="617"/>
      <c r="Y109" s="618"/>
      <c r="Z109" s="668"/>
      <c r="AA109" s="669"/>
      <c r="AB109" s="669"/>
      <c r="AC109" s="669"/>
      <c r="AD109" s="670"/>
      <c r="AE109" s="628"/>
      <c r="AF109" s="629"/>
      <c r="AG109" s="629"/>
      <c r="AH109" s="630"/>
    </row>
    <row r="110" spans="1:34" ht="18.75" customHeight="1" thickBot="1">
      <c r="A110" s="675"/>
      <c r="B110" s="653"/>
      <c r="C110" s="654"/>
      <c r="D110" s="654"/>
      <c r="E110" s="655"/>
      <c r="F110" s="659"/>
      <c r="G110" s="660"/>
      <c r="H110" s="661"/>
      <c r="I110" s="665"/>
      <c r="J110" s="666"/>
      <c r="K110" s="666"/>
      <c r="L110" s="666"/>
      <c r="M110" s="666"/>
      <c r="N110" s="666"/>
      <c r="O110" s="667"/>
      <c r="P110" s="622"/>
      <c r="Q110" s="623"/>
      <c r="R110" s="623"/>
      <c r="S110" s="623"/>
      <c r="T110" s="623"/>
      <c r="U110" s="623"/>
      <c r="V110" s="623"/>
      <c r="W110" s="623"/>
      <c r="X110" s="623"/>
      <c r="Y110" s="624"/>
      <c r="Z110" s="671"/>
      <c r="AA110" s="672"/>
      <c r="AB110" s="672"/>
      <c r="AC110" s="672"/>
      <c r="AD110" s="673"/>
      <c r="AE110" s="631"/>
      <c r="AF110" s="632"/>
      <c r="AG110" s="632"/>
      <c r="AH110" s="633"/>
    </row>
    <row r="111" spans="1:34" ht="18.75" customHeight="1" thickBot="1">
      <c r="A111" s="674">
        <v>16</v>
      </c>
      <c r="B111" s="612" t="s">
        <v>132</v>
      </c>
      <c r="C111" s="613"/>
      <c r="D111" s="613"/>
      <c r="E111" s="613"/>
      <c r="F111" s="613"/>
      <c r="G111" s="613"/>
      <c r="H111" s="614"/>
      <c r="I111" s="612" t="s">
        <v>164</v>
      </c>
      <c r="J111" s="613"/>
      <c r="K111" s="613"/>
      <c r="L111" s="613"/>
      <c r="M111" s="613"/>
      <c r="N111" s="613"/>
      <c r="O111" s="614"/>
      <c r="P111" s="612" t="s">
        <v>321</v>
      </c>
      <c r="Q111" s="613"/>
      <c r="R111" s="613"/>
      <c r="S111" s="613"/>
      <c r="T111" s="613"/>
      <c r="U111" s="613"/>
      <c r="V111" s="613"/>
      <c r="W111" s="613"/>
      <c r="X111" s="613"/>
      <c r="Y111" s="613"/>
      <c r="Z111" s="613"/>
      <c r="AA111" s="613"/>
      <c r="AB111" s="613"/>
      <c r="AC111" s="613"/>
      <c r="AD111" s="613"/>
      <c r="AE111" s="613"/>
      <c r="AF111" s="613"/>
      <c r="AG111" s="613"/>
      <c r="AH111" s="615"/>
    </row>
    <row r="112" spans="1:34" ht="18.75" customHeight="1">
      <c r="A112" s="599"/>
      <c r="B112" s="616"/>
      <c r="C112" s="617"/>
      <c r="D112" s="617"/>
      <c r="E112" s="617"/>
      <c r="F112" s="617"/>
      <c r="G112" s="617"/>
      <c r="H112" s="618"/>
      <c r="I112" s="616"/>
      <c r="J112" s="617"/>
      <c r="K112" s="617"/>
      <c r="L112" s="617"/>
      <c r="M112" s="617"/>
      <c r="N112" s="617"/>
      <c r="O112" s="618"/>
      <c r="P112" s="634"/>
      <c r="Q112" s="635"/>
      <c r="R112" s="635"/>
      <c r="S112" s="635"/>
      <c r="T112" s="635"/>
      <c r="U112" s="635"/>
      <c r="V112" s="635"/>
      <c r="W112" s="635"/>
      <c r="X112" s="635"/>
      <c r="Y112" s="635"/>
      <c r="Z112" s="635"/>
      <c r="AA112" s="635"/>
      <c r="AB112" s="635"/>
      <c r="AC112" s="635"/>
      <c r="AD112" s="635"/>
      <c r="AE112" s="635"/>
      <c r="AF112" s="635"/>
      <c r="AG112" s="635"/>
      <c r="AH112" s="636"/>
    </row>
    <row r="113" spans="1:34" ht="18.75" customHeight="1">
      <c r="A113" s="599"/>
      <c r="B113" s="619"/>
      <c r="C113" s="620"/>
      <c r="D113" s="620"/>
      <c r="E113" s="620"/>
      <c r="F113" s="620"/>
      <c r="G113" s="620"/>
      <c r="H113" s="621"/>
      <c r="I113" s="619"/>
      <c r="J113" s="620"/>
      <c r="K113" s="620"/>
      <c r="L113" s="620"/>
      <c r="M113" s="620"/>
      <c r="N113" s="620"/>
      <c r="O113" s="621"/>
      <c r="P113" s="637"/>
      <c r="Q113" s="638"/>
      <c r="R113" s="638"/>
      <c r="S113" s="638"/>
      <c r="T113" s="638"/>
      <c r="U113" s="638"/>
      <c r="V113" s="638"/>
      <c r="W113" s="638"/>
      <c r="X113" s="638"/>
      <c r="Y113" s="638"/>
      <c r="Z113" s="638"/>
      <c r="AA113" s="638"/>
      <c r="AB113" s="638"/>
      <c r="AC113" s="638"/>
      <c r="AD113" s="638"/>
      <c r="AE113" s="638"/>
      <c r="AF113" s="638"/>
      <c r="AG113" s="638"/>
      <c r="AH113" s="639"/>
    </row>
    <row r="114" spans="1:34" ht="18.75" customHeight="1" thickBot="1">
      <c r="A114" s="599"/>
      <c r="B114" s="622"/>
      <c r="C114" s="623"/>
      <c r="D114" s="623"/>
      <c r="E114" s="623"/>
      <c r="F114" s="623"/>
      <c r="G114" s="623"/>
      <c r="H114" s="624"/>
      <c r="I114" s="622"/>
      <c r="J114" s="623"/>
      <c r="K114" s="623"/>
      <c r="L114" s="623"/>
      <c r="M114" s="623"/>
      <c r="N114" s="623"/>
      <c r="O114" s="624"/>
      <c r="P114" s="640"/>
      <c r="Q114" s="641"/>
      <c r="R114" s="641"/>
      <c r="S114" s="641"/>
      <c r="T114" s="641"/>
      <c r="U114" s="641"/>
      <c r="V114" s="641"/>
      <c r="W114" s="641"/>
      <c r="X114" s="641"/>
      <c r="Y114" s="641"/>
      <c r="Z114" s="641"/>
      <c r="AA114" s="641"/>
      <c r="AB114" s="641"/>
      <c r="AC114" s="641"/>
      <c r="AD114" s="641"/>
      <c r="AE114" s="641"/>
      <c r="AF114" s="641"/>
      <c r="AG114" s="641"/>
      <c r="AH114" s="642"/>
    </row>
    <row r="115" spans="1:34" ht="39.75" customHeight="1" thickBot="1">
      <c r="A115" s="599"/>
      <c r="B115" s="643" t="s">
        <v>166</v>
      </c>
      <c r="C115" s="644"/>
      <c r="D115" s="644"/>
      <c r="E115" s="645"/>
      <c r="F115" s="646" t="s">
        <v>167</v>
      </c>
      <c r="G115" s="646"/>
      <c r="H115" s="646"/>
      <c r="I115" s="643" t="s">
        <v>168</v>
      </c>
      <c r="J115" s="644"/>
      <c r="K115" s="644"/>
      <c r="L115" s="644"/>
      <c r="M115" s="644"/>
      <c r="N115" s="644"/>
      <c r="O115" s="645"/>
      <c r="P115" s="643" t="s">
        <v>169</v>
      </c>
      <c r="Q115" s="644"/>
      <c r="R115" s="644"/>
      <c r="S115" s="644"/>
      <c r="T115" s="644"/>
      <c r="U115" s="644"/>
      <c r="V115" s="644"/>
      <c r="W115" s="644"/>
      <c r="X115" s="644"/>
      <c r="Y115" s="645"/>
      <c r="Z115" s="643" t="s">
        <v>170</v>
      </c>
      <c r="AA115" s="644"/>
      <c r="AB115" s="644"/>
      <c r="AC115" s="644"/>
      <c r="AD115" s="645"/>
      <c r="AE115" s="643" t="s">
        <v>176</v>
      </c>
      <c r="AF115" s="644"/>
      <c r="AG115" s="644"/>
      <c r="AH115" s="649"/>
    </row>
    <row r="116" spans="1:34" ht="18.75" customHeight="1">
      <c r="A116" s="599"/>
      <c r="B116" s="650"/>
      <c r="C116" s="651"/>
      <c r="D116" s="651"/>
      <c r="E116" s="652"/>
      <c r="F116" s="656"/>
      <c r="G116" s="657"/>
      <c r="H116" s="658"/>
      <c r="I116" s="662"/>
      <c r="J116" s="663"/>
      <c r="K116" s="663"/>
      <c r="L116" s="663"/>
      <c r="M116" s="663"/>
      <c r="N116" s="663"/>
      <c r="O116" s="664"/>
      <c r="P116" s="616"/>
      <c r="Q116" s="617"/>
      <c r="R116" s="617"/>
      <c r="S116" s="617"/>
      <c r="T116" s="617"/>
      <c r="U116" s="617"/>
      <c r="V116" s="617"/>
      <c r="W116" s="617"/>
      <c r="X116" s="617"/>
      <c r="Y116" s="618"/>
      <c r="Z116" s="668"/>
      <c r="AA116" s="669"/>
      <c r="AB116" s="669"/>
      <c r="AC116" s="669"/>
      <c r="AD116" s="670"/>
      <c r="AE116" s="628"/>
      <c r="AF116" s="629"/>
      <c r="AG116" s="629"/>
      <c r="AH116" s="630"/>
    </row>
    <row r="117" spans="1:34" ht="18.75" customHeight="1" thickBot="1">
      <c r="A117" s="675"/>
      <c r="B117" s="653"/>
      <c r="C117" s="654"/>
      <c r="D117" s="654"/>
      <c r="E117" s="655"/>
      <c r="F117" s="659"/>
      <c r="G117" s="660"/>
      <c r="H117" s="661"/>
      <c r="I117" s="665"/>
      <c r="J117" s="666"/>
      <c r="K117" s="666"/>
      <c r="L117" s="666"/>
      <c r="M117" s="666"/>
      <c r="N117" s="666"/>
      <c r="O117" s="667"/>
      <c r="P117" s="622"/>
      <c r="Q117" s="623"/>
      <c r="R117" s="623"/>
      <c r="S117" s="623"/>
      <c r="T117" s="623"/>
      <c r="U117" s="623"/>
      <c r="V117" s="623"/>
      <c r="W117" s="623"/>
      <c r="X117" s="623"/>
      <c r="Y117" s="624"/>
      <c r="Z117" s="671"/>
      <c r="AA117" s="672"/>
      <c r="AB117" s="672"/>
      <c r="AC117" s="672"/>
      <c r="AD117" s="673"/>
      <c r="AE117" s="631"/>
      <c r="AF117" s="632"/>
      <c r="AG117" s="632"/>
      <c r="AH117" s="633"/>
    </row>
    <row r="118" spans="1:34" ht="18.75" customHeight="1" thickBot="1">
      <c r="A118" s="674">
        <v>17</v>
      </c>
      <c r="B118" s="612" t="s">
        <v>132</v>
      </c>
      <c r="C118" s="613"/>
      <c r="D118" s="613"/>
      <c r="E118" s="613"/>
      <c r="F118" s="613"/>
      <c r="G118" s="613"/>
      <c r="H118" s="614"/>
      <c r="I118" s="612" t="s">
        <v>164</v>
      </c>
      <c r="J118" s="613"/>
      <c r="K118" s="613"/>
      <c r="L118" s="613"/>
      <c r="M118" s="613"/>
      <c r="N118" s="613"/>
      <c r="O118" s="614"/>
      <c r="P118" s="612" t="s">
        <v>321</v>
      </c>
      <c r="Q118" s="613"/>
      <c r="R118" s="613"/>
      <c r="S118" s="613"/>
      <c r="T118" s="613"/>
      <c r="U118" s="613"/>
      <c r="V118" s="613"/>
      <c r="W118" s="613"/>
      <c r="X118" s="613"/>
      <c r="Y118" s="613"/>
      <c r="Z118" s="613"/>
      <c r="AA118" s="613"/>
      <c r="AB118" s="613"/>
      <c r="AC118" s="613"/>
      <c r="AD118" s="613"/>
      <c r="AE118" s="613"/>
      <c r="AF118" s="613"/>
      <c r="AG118" s="613"/>
      <c r="AH118" s="615"/>
    </row>
    <row r="119" spans="1:34" ht="18.75" customHeight="1">
      <c r="A119" s="599"/>
      <c r="B119" s="616"/>
      <c r="C119" s="617"/>
      <c r="D119" s="617"/>
      <c r="E119" s="617"/>
      <c r="F119" s="617"/>
      <c r="G119" s="617"/>
      <c r="H119" s="618"/>
      <c r="I119" s="616"/>
      <c r="J119" s="617"/>
      <c r="K119" s="617"/>
      <c r="L119" s="617"/>
      <c r="M119" s="617"/>
      <c r="N119" s="617"/>
      <c r="O119" s="618"/>
      <c r="P119" s="634"/>
      <c r="Q119" s="635"/>
      <c r="R119" s="635"/>
      <c r="S119" s="635"/>
      <c r="T119" s="635"/>
      <c r="U119" s="635"/>
      <c r="V119" s="635"/>
      <c r="W119" s="635"/>
      <c r="X119" s="635"/>
      <c r="Y119" s="635"/>
      <c r="Z119" s="635"/>
      <c r="AA119" s="635"/>
      <c r="AB119" s="635"/>
      <c r="AC119" s="635"/>
      <c r="AD119" s="635"/>
      <c r="AE119" s="635"/>
      <c r="AF119" s="635"/>
      <c r="AG119" s="635"/>
      <c r="AH119" s="636"/>
    </row>
    <row r="120" spans="1:34" ht="18.75" customHeight="1">
      <c r="A120" s="599"/>
      <c r="B120" s="619"/>
      <c r="C120" s="620"/>
      <c r="D120" s="620"/>
      <c r="E120" s="620"/>
      <c r="F120" s="620"/>
      <c r="G120" s="620"/>
      <c r="H120" s="621"/>
      <c r="I120" s="619"/>
      <c r="J120" s="620"/>
      <c r="K120" s="620"/>
      <c r="L120" s="620"/>
      <c r="M120" s="620"/>
      <c r="N120" s="620"/>
      <c r="O120" s="621"/>
      <c r="P120" s="637"/>
      <c r="Q120" s="638"/>
      <c r="R120" s="638"/>
      <c r="S120" s="638"/>
      <c r="T120" s="638"/>
      <c r="U120" s="638"/>
      <c r="V120" s="638"/>
      <c r="W120" s="638"/>
      <c r="X120" s="638"/>
      <c r="Y120" s="638"/>
      <c r="Z120" s="638"/>
      <c r="AA120" s="638"/>
      <c r="AB120" s="638"/>
      <c r="AC120" s="638"/>
      <c r="AD120" s="638"/>
      <c r="AE120" s="638"/>
      <c r="AF120" s="638"/>
      <c r="AG120" s="638"/>
      <c r="AH120" s="639"/>
    </row>
    <row r="121" spans="1:34" ht="18.75" customHeight="1" thickBot="1">
      <c r="A121" s="599"/>
      <c r="B121" s="622"/>
      <c r="C121" s="623"/>
      <c r="D121" s="623"/>
      <c r="E121" s="623"/>
      <c r="F121" s="623"/>
      <c r="G121" s="623"/>
      <c r="H121" s="624"/>
      <c r="I121" s="622"/>
      <c r="J121" s="623"/>
      <c r="K121" s="623"/>
      <c r="L121" s="623"/>
      <c r="M121" s="623"/>
      <c r="N121" s="623"/>
      <c r="O121" s="624"/>
      <c r="P121" s="640"/>
      <c r="Q121" s="641"/>
      <c r="R121" s="641"/>
      <c r="S121" s="641"/>
      <c r="T121" s="641"/>
      <c r="U121" s="641"/>
      <c r="V121" s="641"/>
      <c r="W121" s="641"/>
      <c r="X121" s="641"/>
      <c r="Y121" s="641"/>
      <c r="Z121" s="641"/>
      <c r="AA121" s="641"/>
      <c r="AB121" s="641"/>
      <c r="AC121" s="641"/>
      <c r="AD121" s="641"/>
      <c r="AE121" s="641"/>
      <c r="AF121" s="641"/>
      <c r="AG121" s="641"/>
      <c r="AH121" s="642"/>
    </row>
    <row r="122" spans="1:34" ht="30" customHeight="1" thickBot="1">
      <c r="A122" s="599"/>
      <c r="B122" s="643" t="s">
        <v>166</v>
      </c>
      <c r="C122" s="644"/>
      <c r="D122" s="644"/>
      <c r="E122" s="645"/>
      <c r="F122" s="646" t="s">
        <v>167</v>
      </c>
      <c r="G122" s="646"/>
      <c r="H122" s="646"/>
      <c r="I122" s="643" t="s">
        <v>168</v>
      </c>
      <c r="J122" s="644"/>
      <c r="K122" s="644"/>
      <c r="L122" s="644"/>
      <c r="M122" s="644"/>
      <c r="N122" s="644"/>
      <c r="O122" s="645"/>
      <c r="P122" s="643" t="s">
        <v>169</v>
      </c>
      <c r="Q122" s="644"/>
      <c r="R122" s="644"/>
      <c r="S122" s="644"/>
      <c r="T122" s="644"/>
      <c r="U122" s="644"/>
      <c r="V122" s="644"/>
      <c r="W122" s="644"/>
      <c r="X122" s="644"/>
      <c r="Y122" s="645"/>
      <c r="Z122" s="643" t="s">
        <v>170</v>
      </c>
      <c r="AA122" s="644"/>
      <c r="AB122" s="644"/>
      <c r="AC122" s="644"/>
      <c r="AD122" s="645"/>
      <c r="AE122" s="643" t="s">
        <v>176</v>
      </c>
      <c r="AF122" s="644"/>
      <c r="AG122" s="644"/>
      <c r="AH122" s="649"/>
    </row>
    <row r="123" spans="1:34" ht="18.75" customHeight="1">
      <c r="A123" s="599"/>
      <c r="B123" s="650"/>
      <c r="C123" s="651"/>
      <c r="D123" s="651"/>
      <c r="E123" s="652"/>
      <c r="F123" s="656"/>
      <c r="G123" s="657"/>
      <c r="H123" s="658"/>
      <c r="I123" s="662"/>
      <c r="J123" s="663"/>
      <c r="K123" s="663"/>
      <c r="L123" s="663"/>
      <c r="M123" s="663"/>
      <c r="N123" s="663"/>
      <c r="O123" s="664"/>
      <c r="P123" s="616"/>
      <c r="Q123" s="617"/>
      <c r="R123" s="617"/>
      <c r="S123" s="617"/>
      <c r="T123" s="617"/>
      <c r="U123" s="617"/>
      <c r="V123" s="617"/>
      <c r="W123" s="617"/>
      <c r="X123" s="617"/>
      <c r="Y123" s="618"/>
      <c r="Z123" s="668"/>
      <c r="AA123" s="669"/>
      <c r="AB123" s="669"/>
      <c r="AC123" s="669"/>
      <c r="AD123" s="670"/>
      <c r="AE123" s="628"/>
      <c r="AF123" s="629"/>
      <c r="AG123" s="629"/>
      <c r="AH123" s="630"/>
    </row>
    <row r="124" spans="1:34" ht="18.75" customHeight="1" thickBot="1">
      <c r="A124" s="675"/>
      <c r="B124" s="653"/>
      <c r="C124" s="654"/>
      <c r="D124" s="654"/>
      <c r="E124" s="655"/>
      <c r="F124" s="659"/>
      <c r="G124" s="660"/>
      <c r="H124" s="661"/>
      <c r="I124" s="665"/>
      <c r="J124" s="666"/>
      <c r="K124" s="666"/>
      <c r="L124" s="666"/>
      <c r="M124" s="666"/>
      <c r="N124" s="666"/>
      <c r="O124" s="667"/>
      <c r="P124" s="622"/>
      <c r="Q124" s="623"/>
      <c r="R124" s="623"/>
      <c r="S124" s="623"/>
      <c r="T124" s="623"/>
      <c r="U124" s="623"/>
      <c r="V124" s="623"/>
      <c r="W124" s="623"/>
      <c r="X124" s="623"/>
      <c r="Y124" s="624"/>
      <c r="Z124" s="671"/>
      <c r="AA124" s="672"/>
      <c r="AB124" s="672"/>
      <c r="AC124" s="672"/>
      <c r="AD124" s="673"/>
      <c r="AE124" s="631"/>
      <c r="AF124" s="632"/>
      <c r="AG124" s="632"/>
      <c r="AH124" s="633"/>
    </row>
    <row r="125" spans="1:34" ht="18.75" customHeight="1" thickBot="1">
      <c r="A125" s="674">
        <v>18</v>
      </c>
      <c r="B125" s="612" t="s">
        <v>132</v>
      </c>
      <c r="C125" s="613"/>
      <c r="D125" s="613"/>
      <c r="E125" s="613"/>
      <c r="F125" s="613"/>
      <c r="G125" s="613"/>
      <c r="H125" s="614"/>
      <c r="I125" s="612" t="s">
        <v>164</v>
      </c>
      <c r="J125" s="613"/>
      <c r="K125" s="613"/>
      <c r="L125" s="613"/>
      <c r="M125" s="613"/>
      <c r="N125" s="613"/>
      <c r="O125" s="614"/>
      <c r="P125" s="612" t="s">
        <v>321</v>
      </c>
      <c r="Q125" s="613"/>
      <c r="R125" s="613"/>
      <c r="S125" s="613"/>
      <c r="T125" s="613"/>
      <c r="U125" s="613"/>
      <c r="V125" s="613"/>
      <c r="W125" s="613"/>
      <c r="X125" s="613"/>
      <c r="Y125" s="613"/>
      <c r="Z125" s="613"/>
      <c r="AA125" s="613"/>
      <c r="AB125" s="613"/>
      <c r="AC125" s="613"/>
      <c r="AD125" s="613"/>
      <c r="AE125" s="613"/>
      <c r="AF125" s="613"/>
      <c r="AG125" s="613"/>
      <c r="AH125" s="615"/>
    </row>
    <row r="126" spans="1:34" ht="18.75" customHeight="1">
      <c r="A126" s="599"/>
      <c r="B126" s="616"/>
      <c r="C126" s="617"/>
      <c r="D126" s="617"/>
      <c r="E126" s="617"/>
      <c r="F126" s="617"/>
      <c r="G126" s="617"/>
      <c r="H126" s="618"/>
      <c r="I126" s="616"/>
      <c r="J126" s="617"/>
      <c r="K126" s="617"/>
      <c r="L126" s="617"/>
      <c r="M126" s="617"/>
      <c r="N126" s="617"/>
      <c r="O126" s="618"/>
      <c r="P126" s="634"/>
      <c r="Q126" s="635"/>
      <c r="R126" s="635"/>
      <c r="S126" s="635"/>
      <c r="T126" s="635"/>
      <c r="U126" s="635"/>
      <c r="V126" s="635"/>
      <c r="W126" s="635"/>
      <c r="X126" s="635"/>
      <c r="Y126" s="635"/>
      <c r="Z126" s="635"/>
      <c r="AA126" s="635"/>
      <c r="AB126" s="635"/>
      <c r="AC126" s="635"/>
      <c r="AD126" s="635"/>
      <c r="AE126" s="635"/>
      <c r="AF126" s="635"/>
      <c r="AG126" s="635"/>
      <c r="AH126" s="636"/>
    </row>
    <row r="127" spans="1:34" ht="18.75" customHeight="1">
      <c r="A127" s="599"/>
      <c r="B127" s="619"/>
      <c r="C127" s="620"/>
      <c r="D127" s="620"/>
      <c r="E127" s="620"/>
      <c r="F127" s="620"/>
      <c r="G127" s="620"/>
      <c r="H127" s="621"/>
      <c r="I127" s="619"/>
      <c r="J127" s="620"/>
      <c r="K127" s="620"/>
      <c r="L127" s="620"/>
      <c r="M127" s="620"/>
      <c r="N127" s="620"/>
      <c r="O127" s="621"/>
      <c r="P127" s="637"/>
      <c r="Q127" s="638"/>
      <c r="R127" s="638"/>
      <c r="S127" s="638"/>
      <c r="T127" s="638"/>
      <c r="U127" s="638"/>
      <c r="V127" s="638"/>
      <c r="W127" s="638"/>
      <c r="X127" s="638"/>
      <c r="Y127" s="638"/>
      <c r="Z127" s="638"/>
      <c r="AA127" s="638"/>
      <c r="AB127" s="638"/>
      <c r="AC127" s="638"/>
      <c r="AD127" s="638"/>
      <c r="AE127" s="638"/>
      <c r="AF127" s="638"/>
      <c r="AG127" s="638"/>
      <c r="AH127" s="639"/>
    </row>
    <row r="128" spans="1:34" ht="18.75" customHeight="1" thickBot="1">
      <c r="A128" s="599"/>
      <c r="B128" s="622"/>
      <c r="C128" s="623"/>
      <c r="D128" s="623"/>
      <c r="E128" s="623"/>
      <c r="F128" s="623"/>
      <c r="G128" s="623"/>
      <c r="H128" s="624"/>
      <c r="I128" s="622"/>
      <c r="J128" s="623"/>
      <c r="K128" s="623"/>
      <c r="L128" s="623"/>
      <c r="M128" s="623"/>
      <c r="N128" s="623"/>
      <c r="O128" s="624"/>
      <c r="P128" s="640"/>
      <c r="Q128" s="641"/>
      <c r="R128" s="641"/>
      <c r="S128" s="641"/>
      <c r="T128" s="641"/>
      <c r="U128" s="641"/>
      <c r="V128" s="641"/>
      <c r="W128" s="641"/>
      <c r="X128" s="641"/>
      <c r="Y128" s="641"/>
      <c r="Z128" s="641"/>
      <c r="AA128" s="641"/>
      <c r="AB128" s="641"/>
      <c r="AC128" s="641"/>
      <c r="AD128" s="641"/>
      <c r="AE128" s="641"/>
      <c r="AF128" s="641"/>
      <c r="AG128" s="641"/>
      <c r="AH128" s="642"/>
    </row>
    <row r="129" spans="1:34" ht="39.75" customHeight="1" thickBot="1">
      <c r="A129" s="599"/>
      <c r="B129" s="643" t="s">
        <v>166</v>
      </c>
      <c r="C129" s="644"/>
      <c r="D129" s="644"/>
      <c r="E129" s="645"/>
      <c r="F129" s="646" t="s">
        <v>167</v>
      </c>
      <c r="G129" s="646"/>
      <c r="H129" s="646"/>
      <c r="I129" s="643" t="s">
        <v>168</v>
      </c>
      <c r="J129" s="644"/>
      <c r="K129" s="644"/>
      <c r="L129" s="644"/>
      <c r="M129" s="644"/>
      <c r="N129" s="644"/>
      <c r="O129" s="645"/>
      <c r="P129" s="643" t="s">
        <v>169</v>
      </c>
      <c r="Q129" s="644"/>
      <c r="R129" s="644"/>
      <c r="S129" s="644"/>
      <c r="T129" s="644"/>
      <c r="U129" s="644"/>
      <c r="V129" s="644"/>
      <c r="W129" s="644"/>
      <c r="X129" s="644"/>
      <c r="Y129" s="645"/>
      <c r="Z129" s="643" t="s">
        <v>170</v>
      </c>
      <c r="AA129" s="644"/>
      <c r="AB129" s="644"/>
      <c r="AC129" s="644"/>
      <c r="AD129" s="645"/>
      <c r="AE129" s="643" t="s">
        <v>176</v>
      </c>
      <c r="AF129" s="644"/>
      <c r="AG129" s="644"/>
      <c r="AH129" s="649"/>
    </row>
    <row r="130" spans="1:34" ht="18.75" customHeight="1">
      <c r="A130" s="599"/>
      <c r="B130" s="650"/>
      <c r="C130" s="651"/>
      <c r="D130" s="651"/>
      <c r="E130" s="652"/>
      <c r="F130" s="656"/>
      <c r="G130" s="657"/>
      <c r="H130" s="658"/>
      <c r="I130" s="662"/>
      <c r="J130" s="663"/>
      <c r="K130" s="663"/>
      <c r="L130" s="663"/>
      <c r="M130" s="663"/>
      <c r="N130" s="663"/>
      <c r="O130" s="664"/>
      <c r="P130" s="616"/>
      <c r="Q130" s="617"/>
      <c r="R130" s="617"/>
      <c r="S130" s="617"/>
      <c r="T130" s="617"/>
      <c r="U130" s="617"/>
      <c r="V130" s="617"/>
      <c r="W130" s="617"/>
      <c r="X130" s="617"/>
      <c r="Y130" s="618"/>
      <c r="Z130" s="668"/>
      <c r="AA130" s="669"/>
      <c r="AB130" s="669"/>
      <c r="AC130" s="669"/>
      <c r="AD130" s="670"/>
      <c r="AE130" s="628"/>
      <c r="AF130" s="629"/>
      <c r="AG130" s="629"/>
      <c r="AH130" s="630"/>
    </row>
    <row r="131" spans="1:34" ht="18.75" customHeight="1" thickBot="1">
      <c r="A131" s="675"/>
      <c r="B131" s="653"/>
      <c r="C131" s="654"/>
      <c r="D131" s="654"/>
      <c r="E131" s="655"/>
      <c r="F131" s="659"/>
      <c r="G131" s="660"/>
      <c r="H131" s="661"/>
      <c r="I131" s="665"/>
      <c r="J131" s="666"/>
      <c r="K131" s="666"/>
      <c r="L131" s="666"/>
      <c r="M131" s="666"/>
      <c r="N131" s="666"/>
      <c r="O131" s="667"/>
      <c r="P131" s="622"/>
      <c r="Q131" s="623"/>
      <c r="R131" s="623"/>
      <c r="S131" s="623"/>
      <c r="T131" s="623"/>
      <c r="U131" s="623"/>
      <c r="V131" s="623"/>
      <c r="W131" s="623"/>
      <c r="X131" s="623"/>
      <c r="Y131" s="624"/>
      <c r="Z131" s="671"/>
      <c r="AA131" s="672"/>
      <c r="AB131" s="672"/>
      <c r="AC131" s="672"/>
      <c r="AD131" s="673"/>
      <c r="AE131" s="631"/>
      <c r="AF131" s="632"/>
      <c r="AG131" s="632"/>
      <c r="AH131" s="633"/>
    </row>
    <row r="132" spans="1:34" ht="18.75" customHeight="1" thickBot="1">
      <c r="A132" s="674">
        <v>19</v>
      </c>
      <c r="B132" s="612" t="s">
        <v>132</v>
      </c>
      <c r="C132" s="613"/>
      <c r="D132" s="613"/>
      <c r="E132" s="613"/>
      <c r="F132" s="613"/>
      <c r="G132" s="613"/>
      <c r="H132" s="614"/>
      <c r="I132" s="612" t="s">
        <v>164</v>
      </c>
      <c r="J132" s="613"/>
      <c r="K132" s="613"/>
      <c r="L132" s="613"/>
      <c r="M132" s="613"/>
      <c r="N132" s="613"/>
      <c r="O132" s="614"/>
      <c r="P132" s="612" t="s">
        <v>321</v>
      </c>
      <c r="Q132" s="613"/>
      <c r="R132" s="613"/>
      <c r="S132" s="613"/>
      <c r="T132" s="613"/>
      <c r="U132" s="613"/>
      <c r="V132" s="613"/>
      <c r="W132" s="613"/>
      <c r="X132" s="613"/>
      <c r="Y132" s="613"/>
      <c r="Z132" s="613"/>
      <c r="AA132" s="613"/>
      <c r="AB132" s="613"/>
      <c r="AC132" s="613"/>
      <c r="AD132" s="613"/>
      <c r="AE132" s="613"/>
      <c r="AF132" s="613"/>
      <c r="AG132" s="613"/>
      <c r="AH132" s="615"/>
    </row>
    <row r="133" spans="1:34" ht="18.75" customHeight="1">
      <c r="A133" s="599"/>
      <c r="B133" s="616"/>
      <c r="C133" s="617"/>
      <c r="D133" s="617"/>
      <c r="E133" s="617"/>
      <c r="F133" s="617"/>
      <c r="G133" s="617"/>
      <c r="H133" s="618"/>
      <c r="I133" s="616"/>
      <c r="J133" s="617"/>
      <c r="K133" s="617"/>
      <c r="L133" s="617"/>
      <c r="M133" s="617"/>
      <c r="N133" s="617"/>
      <c r="O133" s="618"/>
      <c r="P133" s="634"/>
      <c r="Q133" s="635"/>
      <c r="R133" s="635"/>
      <c r="S133" s="635"/>
      <c r="T133" s="635"/>
      <c r="U133" s="635"/>
      <c r="V133" s="635"/>
      <c r="W133" s="635"/>
      <c r="X133" s="635"/>
      <c r="Y133" s="635"/>
      <c r="Z133" s="635"/>
      <c r="AA133" s="635"/>
      <c r="AB133" s="635"/>
      <c r="AC133" s="635"/>
      <c r="AD133" s="635"/>
      <c r="AE133" s="635"/>
      <c r="AF133" s="635"/>
      <c r="AG133" s="635"/>
      <c r="AH133" s="636"/>
    </row>
    <row r="134" spans="1:34" ht="18.75" customHeight="1">
      <c r="A134" s="599"/>
      <c r="B134" s="619"/>
      <c r="C134" s="620"/>
      <c r="D134" s="620"/>
      <c r="E134" s="620"/>
      <c r="F134" s="620"/>
      <c r="G134" s="620"/>
      <c r="H134" s="621"/>
      <c r="I134" s="619"/>
      <c r="J134" s="620"/>
      <c r="K134" s="620"/>
      <c r="L134" s="620"/>
      <c r="M134" s="620"/>
      <c r="N134" s="620"/>
      <c r="O134" s="621"/>
      <c r="P134" s="637"/>
      <c r="Q134" s="638"/>
      <c r="R134" s="638"/>
      <c r="S134" s="638"/>
      <c r="T134" s="638"/>
      <c r="U134" s="638"/>
      <c r="V134" s="638"/>
      <c r="W134" s="638"/>
      <c r="X134" s="638"/>
      <c r="Y134" s="638"/>
      <c r="Z134" s="638"/>
      <c r="AA134" s="638"/>
      <c r="AB134" s="638"/>
      <c r="AC134" s="638"/>
      <c r="AD134" s="638"/>
      <c r="AE134" s="638"/>
      <c r="AF134" s="638"/>
      <c r="AG134" s="638"/>
      <c r="AH134" s="639"/>
    </row>
    <row r="135" spans="1:34" ht="18.75" customHeight="1" thickBot="1">
      <c r="A135" s="599"/>
      <c r="B135" s="622"/>
      <c r="C135" s="623"/>
      <c r="D135" s="623"/>
      <c r="E135" s="623"/>
      <c r="F135" s="623"/>
      <c r="G135" s="623"/>
      <c r="H135" s="624"/>
      <c r="I135" s="622"/>
      <c r="J135" s="623"/>
      <c r="K135" s="623"/>
      <c r="L135" s="623"/>
      <c r="M135" s="623"/>
      <c r="N135" s="623"/>
      <c r="O135" s="624"/>
      <c r="P135" s="640"/>
      <c r="Q135" s="641"/>
      <c r="R135" s="641"/>
      <c r="S135" s="641"/>
      <c r="T135" s="641"/>
      <c r="U135" s="641"/>
      <c r="V135" s="641"/>
      <c r="W135" s="641"/>
      <c r="X135" s="641"/>
      <c r="Y135" s="641"/>
      <c r="Z135" s="641"/>
      <c r="AA135" s="641"/>
      <c r="AB135" s="641"/>
      <c r="AC135" s="641"/>
      <c r="AD135" s="641"/>
      <c r="AE135" s="641"/>
      <c r="AF135" s="641"/>
      <c r="AG135" s="641"/>
      <c r="AH135" s="642"/>
    </row>
    <row r="136" spans="1:34" ht="39.75" customHeight="1" thickBot="1">
      <c r="A136" s="599"/>
      <c r="B136" s="643" t="s">
        <v>166</v>
      </c>
      <c r="C136" s="644"/>
      <c r="D136" s="644"/>
      <c r="E136" s="645"/>
      <c r="F136" s="646" t="s">
        <v>167</v>
      </c>
      <c r="G136" s="646"/>
      <c r="H136" s="646"/>
      <c r="I136" s="643" t="s">
        <v>168</v>
      </c>
      <c r="J136" s="644"/>
      <c r="K136" s="644"/>
      <c r="L136" s="644"/>
      <c r="M136" s="644"/>
      <c r="N136" s="644"/>
      <c r="O136" s="645"/>
      <c r="P136" s="643" t="s">
        <v>169</v>
      </c>
      <c r="Q136" s="644"/>
      <c r="R136" s="644"/>
      <c r="S136" s="644"/>
      <c r="T136" s="644"/>
      <c r="U136" s="644"/>
      <c r="V136" s="644"/>
      <c r="W136" s="644"/>
      <c r="X136" s="644"/>
      <c r="Y136" s="645"/>
      <c r="Z136" s="643" t="s">
        <v>170</v>
      </c>
      <c r="AA136" s="644"/>
      <c r="AB136" s="644"/>
      <c r="AC136" s="644"/>
      <c r="AD136" s="645"/>
      <c r="AE136" s="643" t="s">
        <v>176</v>
      </c>
      <c r="AF136" s="644"/>
      <c r="AG136" s="644"/>
      <c r="AH136" s="649"/>
    </row>
    <row r="137" spans="1:34" ht="18.75" customHeight="1">
      <c r="A137" s="599"/>
      <c r="B137" s="650"/>
      <c r="C137" s="651"/>
      <c r="D137" s="651"/>
      <c r="E137" s="652"/>
      <c r="F137" s="656"/>
      <c r="G137" s="657"/>
      <c r="H137" s="658"/>
      <c r="I137" s="662"/>
      <c r="J137" s="663"/>
      <c r="K137" s="663"/>
      <c r="L137" s="663"/>
      <c r="M137" s="663"/>
      <c r="N137" s="663"/>
      <c r="O137" s="664"/>
      <c r="P137" s="616"/>
      <c r="Q137" s="617"/>
      <c r="R137" s="617"/>
      <c r="S137" s="617"/>
      <c r="T137" s="617"/>
      <c r="U137" s="617"/>
      <c r="V137" s="617"/>
      <c r="W137" s="617"/>
      <c r="X137" s="617"/>
      <c r="Y137" s="618"/>
      <c r="Z137" s="668"/>
      <c r="AA137" s="669"/>
      <c r="AB137" s="669"/>
      <c r="AC137" s="669"/>
      <c r="AD137" s="670"/>
      <c r="AE137" s="628"/>
      <c r="AF137" s="629"/>
      <c r="AG137" s="629"/>
      <c r="AH137" s="630"/>
    </row>
    <row r="138" spans="1:34" ht="18.75" customHeight="1" thickBot="1">
      <c r="A138" s="675"/>
      <c r="B138" s="653"/>
      <c r="C138" s="654"/>
      <c r="D138" s="654"/>
      <c r="E138" s="655"/>
      <c r="F138" s="659"/>
      <c r="G138" s="660"/>
      <c r="H138" s="661"/>
      <c r="I138" s="665"/>
      <c r="J138" s="666"/>
      <c r="K138" s="666"/>
      <c r="L138" s="666"/>
      <c r="M138" s="666"/>
      <c r="N138" s="666"/>
      <c r="O138" s="667"/>
      <c r="P138" s="622"/>
      <c r="Q138" s="623"/>
      <c r="R138" s="623"/>
      <c r="S138" s="623"/>
      <c r="T138" s="623"/>
      <c r="U138" s="623"/>
      <c r="V138" s="623"/>
      <c r="W138" s="623"/>
      <c r="X138" s="623"/>
      <c r="Y138" s="624"/>
      <c r="Z138" s="671"/>
      <c r="AA138" s="672"/>
      <c r="AB138" s="672"/>
      <c r="AC138" s="672"/>
      <c r="AD138" s="673"/>
      <c r="AE138" s="631"/>
      <c r="AF138" s="632"/>
      <c r="AG138" s="632"/>
      <c r="AH138" s="633"/>
    </row>
    <row r="139" spans="1:34" ht="18.75" customHeight="1" thickBot="1">
      <c r="A139" s="674">
        <v>20</v>
      </c>
      <c r="B139" s="612" t="s">
        <v>132</v>
      </c>
      <c r="C139" s="613"/>
      <c r="D139" s="613"/>
      <c r="E139" s="613"/>
      <c r="F139" s="613"/>
      <c r="G139" s="613"/>
      <c r="H139" s="614"/>
      <c r="I139" s="612" t="s">
        <v>164</v>
      </c>
      <c r="J139" s="613"/>
      <c r="K139" s="613"/>
      <c r="L139" s="613"/>
      <c r="M139" s="613"/>
      <c r="N139" s="613"/>
      <c r="O139" s="614"/>
      <c r="P139" s="612" t="s">
        <v>321</v>
      </c>
      <c r="Q139" s="613"/>
      <c r="R139" s="613"/>
      <c r="S139" s="613"/>
      <c r="T139" s="613"/>
      <c r="U139" s="613"/>
      <c r="V139" s="613"/>
      <c r="W139" s="613"/>
      <c r="X139" s="613"/>
      <c r="Y139" s="613"/>
      <c r="Z139" s="613"/>
      <c r="AA139" s="613"/>
      <c r="AB139" s="613"/>
      <c r="AC139" s="613"/>
      <c r="AD139" s="613"/>
      <c r="AE139" s="613"/>
      <c r="AF139" s="613"/>
      <c r="AG139" s="613"/>
      <c r="AH139" s="615"/>
    </row>
    <row r="140" spans="1:34" ht="18.75" customHeight="1">
      <c r="A140" s="599"/>
      <c r="B140" s="616"/>
      <c r="C140" s="617"/>
      <c r="D140" s="617"/>
      <c r="E140" s="617"/>
      <c r="F140" s="617"/>
      <c r="G140" s="617"/>
      <c r="H140" s="618"/>
      <c r="I140" s="616"/>
      <c r="J140" s="617"/>
      <c r="K140" s="617"/>
      <c r="L140" s="617"/>
      <c r="M140" s="617"/>
      <c r="N140" s="617"/>
      <c r="O140" s="618"/>
      <c r="P140" s="634"/>
      <c r="Q140" s="635"/>
      <c r="R140" s="635"/>
      <c r="S140" s="635"/>
      <c r="T140" s="635"/>
      <c r="U140" s="635"/>
      <c r="V140" s="635"/>
      <c r="W140" s="635"/>
      <c r="X140" s="635"/>
      <c r="Y140" s="635"/>
      <c r="Z140" s="635"/>
      <c r="AA140" s="635"/>
      <c r="AB140" s="635"/>
      <c r="AC140" s="635"/>
      <c r="AD140" s="635"/>
      <c r="AE140" s="635"/>
      <c r="AF140" s="635"/>
      <c r="AG140" s="635"/>
      <c r="AH140" s="636"/>
    </row>
    <row r="141" spans="1:34" ht="18.75" customHeight="1">
      <c r="A141" s="599"/>
      <c r="B141" s="619"/>
      <c r="C141" s="620"/>
      <c r="D141" s="620"/>
      <c r="E141" s="620"/>
      <c r="F141" s="620"/>
      <c r="G141" s="620"/>
      <c r="H141" s="621"/>
      <c r="I141" s="619"/>
      <c r="J141" s="620"/>
      <c r="K141" s="620"/>
      <c r="L141" s="620"/>
      <c r="M141" s="620"/>
      <c r="N141" s="620"/>
      <c r="O141" s="621"/>
      <c r="P141" s="637"/>
      <c r="Q141" s="638"/>
      <c r="R141" s="638"/>
      <c r="S141" s="638"/>
      <c r="T141" s="638"/>
      <c r="U141" s="638"/>
      <c r="V141" s="638"/>
      <c r="W141" s="638"/>
      <c r="X141" s="638"/>
      <c r="Y141" s="638"/>
      <c r="Z141" s="638"/>
      <c r="AA141" s="638"/>
      <c r="AB141" s="638"/>
      <c r="AC141" s="638"/>
      <c r="AD141" s="638"/>
      <c r="AE141" s="638"/>
      <c r="AF141" s="638"/>
      <c r="AG141" s="638"/>
      <c r="AH141" s="639"/>
    </row>
    <row r="142" spans="1:34" ht="18.75" customHeight="1" thickBot="1">
      <c r="A142" s="599"/>
      <c r="B142" s="622"/>
      <c r="C142" s="623"/>
      <c r="D142" s="623"/>
      <c r="E142" s="623"/>
      <c r="F142" s="623"/>
      <c r="G142" s="623"/>
      <c r="H142" s="624"/>
      <c r="I142" s="622"/>
      <c r="J142" s="623"/>
      <c r="K142" s="623"/>
      <c r="L142" s="623"/>
      <c r="M142" s="623"/>
      <c r="N142" s="623"/>
      <c r="O142" s="624"/>
      <c r="P142" s="640"/>
      <c r="Q142" s="641"/>
      <c r="R142" s="641"/>
      <c r="S142" s="641"/>
      <c r="T142" s="641"/>
      <c r="U142" s="641"/>
      <c r="V142" s="641"/>
      <c r="W142" s="641"/>
      <c r="X142" s="641"/>
      <c r="Y142" s="641"/>
      <c r="Z142" s="641"/>
      <c r="AA142" s="641"/>
      <c r="AB142" s="641"/>
      <c r="AC142" s="641"/>
      <c r="AD142" s="641"/>
      <c r="AE142" s="641"/>
      <c r="AF142" s="641"/>
      <c r="AG142" s="641"/>
      <c r="AH142" s="642"/>
    </row>
    <row r="143" spans="1:34" ht="39.75" customHeight="1" thickBot="1">
      <c r="A143" s="599"/>
      <c r="B143" s="643" t="s">
        <v>166</v>
      </c>
      <c r="C143" s="644"/>
      <c r="D143" s="644"/>
      <c r="E143" s="645"/>
      <c r="F143" s="646" t="s">
        <v>167</v>
      </c>
      <c r="G143" s="646"/>
      <c r="H143" s="646"/>
      <c r="I143" s="643" t="s">
        <v>168</v>
      </c>
      <c r="J143" s="644"/>
      <c r="K143" s="644"/>
      <c r="L143" s="644"/>
      <c r="M143" s="644"/>
      <c r="N143" s="644"/>
      <c r="O143" s="645"/>
      <c r="P143" s="643" t="s">
        <v>169</v>
      </c>
      <c r="Q143" s="644"/>
      <c r="R143" s="644"/>
      <c r="S143" s="644"/>
      <c r="T143" s="644"/>
      <c r="U143" s="644"/>
      <c r="V143" s="644"/>
      <c r="W143" s="644"/>
      <c r="X143" s="644"/>
      <c r="Y143" s="645"/>
      <c r="Z143" s="643" t="s">
        <v>170</v>
      </c>
      <c r="AA143" s="644"/>
      <c r="AB143" s="644"/>
      <c r="AC143" s="644"/>
      <c r="AD143" s="645"/>
      <c r="AE143" s="643" t="s">
        <v>176</v>
      </c>
      <c r="AF143" s="644"/>
      <c r="AG143" s="644"/>
      <c r="AH143" s="649"/>
    </row>
    <row r="144" spans="1:34" ht="18.75" customHeight="1">
      <c r="A144" s="599"/>
      <c r="B144" s="650"/>
      <c r="C144" s="651"/>
      <c r="D144" s="651"/>
      <c r="E144" s="652"/>
      <c r="F144" s="656"/>
      <c r="G144" s="657"/>
      <c r="H144" s="658"/>
      <c r="I144" s="662"/>
      <c r="J144" s="663"/>
      <c r="K144" s="663"/>
      <c r="L144" s="663"/>
      <c r="M144" s="663"/>
      <c r="N144" s="663"/>
      <c r="O144" s="664"/>
      <c r="P144" s="616"/>
      <c r="Q144" s="617"/>
      <c r="R144" s="617"/>
      <c r="S144" s="617"/>
      <c r="T144" s="617"/>
      <c r="U144" s="617"/>
      <c r="V144" s="617"/>
      <c r="W144" s="617"/>
      <c r="X144" s="617"/>
      <c r="Y144" s="618"/>
      <c r="Z144" s="668"/>
      <c r="AA144" s="669"/>
      <c r="AB144" s="669"/>
      <c r="AC144" s="669"/>
      <c r="AD144" s="670"/>
      <c r="AE144" s="628"/>
      <c r="AF144" s="629"/>
      <c r="AG144" s="629"/>
      <c r="AH144" s="630"/>
    </row>
    <row r="145" spans="1:70" ht="18.75" customHeight="1" thickBot="1">
      <c r="A145" s="675"/>
      <c r="B145" s="653"/>
      <c r="C145" s="654"/>
      <c r="D145" s="654"/>
      <c r="E145" s="655"/>
      <c r="F145" s="659"/>
      <c r="G145" s="660"/>
      <c r="H145" s="661"/>
      <c r="I145" s="665"/>
      <c r="J145" s="666"/>
      <c r="K145" s="666"/>
      <c r="L145" s="666"/>
      <c r="M145" s="666"/>
      <c r="N145" s="666"/>
      <c r="O145" s="667"/>
      <c r="P145" s="622"/>
      <c r="Q145" s="623"/>
      <c r="R145" s="623"/>
      <c r="S145" s="623"/>
      <c r="T145" s="623"/>
      <c r="U145" s="623"/>
      <c r="V145" s="623"/>
      <c r="W145" s="623"/>
      <c r="X145" s="623"/>
      <c r="Y145" s="624"/>
      <c r="Z145" s="671"/>
      <c r="AA145" s="672"/>
      <c r="AB145" s="672"/>
      <c r="AC145" s="672"/>
      <c r="AD145" s="673"/>
      <c r="AE145" s="631"/>
      <c r="AF145" s="632"/>
      <c r="AG145" s="632"/>
      <c r="AH145" s="633"/>
    </row>
    <row r="146" spans="1:70" ht="6.95" customHeight="1">
      <c r="A146" s="429"/>
      <c r="B146" s="430"/>
      <c r="C146" s="430"/>
      <c r="D146" s="430"/>
      <c r="E146" s="430"/>
      <c r="F146" s="430"/>
      <c r="G146" s="430"/>
      <c r="H146" s="430"/>
      <c r="I146" s="430"/>
      <c r="J146" s="430"/>
      <c r="K146" s="430"/>
      <c r="L146" s="430"/>
      <c r="M146" s="430"/>
      <c r="N146" s="430"/>
      <c r="O146" s="430"/>
      <c r="P146" s="430"/>
      <c r="Q146" s="430"/>
      <c r="R146" s="430"/>
      <c r="S146" s="430"/>
      <c r="T146" s="430"/>
      <c r="U146" s="430"/>
      <c r="V146" s="430"/>
      <c r="W146" s="430"/>
      <c r="X146" s="430"/>
      <c r="Y146" s="430"/>
      <c r="Z146" s="430"/>
      <c r="AA146" s="430"/>
      <c r="AB146" s="430"/>
      <c r="AC146" s="430"/>
      <c r="AD146" s="430"/>
      <c r="AE146" s="430"/>
      <c r="AF146" s="430"/>
      <c r="AG146" s="430"/>
      <c r="AH146" s="431"/>
    </row>
    <row r="147" spans="1:70" ht="6.6" customHeight="1">
      <c r="A147" s="432"/>
      <c r="B147" s="433"/>
      <c r="C147" s="433"/>
      <c r="D147" s="433"/>
      <c r="E147" s="433"/>
      <c r="F147" s="433"/>
      <c r="G147" s="433"/>
      <c r="H147" s="433"/>
      <c r="I147" s="433"/>
      <c r="J147" s="433"/>
      <c r="K147" s="433"/>
      <c r="L147" s="433"/>
      <c r="M147" s="433"/>
      <c r="N147" s="433"/>
      <c r="O147" s="433"/>
      <c r="P147" s="433"/>
      <c r="Q147" s="433"/>
      <c r="R147" s="433"/>
      <c r="S147" s="433"/>
      <c r="T147" s="433"/>
      <c r="U147" s="433"/>
      <c r="V147" s="433"/>
      <c r="W147" s="433"/>
      <c r="X147" s="433"/>
      <c r="Y147" s="433"/>
      <c r="Z147" s="433"/>
      <c r="AA147" s="433"/>
      <c r="AB147" s="433"/>
      <c r="AC147" s="433"/>
      <c r="AD147" s="433"/>
      <c r="AE147" s="433"/>
      <c r="AF147" s="433"/>
      <c r="AG147" s="433"/>
      <c r="AH147" s="434"/>
    </row>
    <row r="148" spans="1:70" ht="33" customHeight="1">
      <c r="A148" s="432"/>
      <c r="B148" s="433"/>
      <c r="C148" s="433"/>
      <c r="D148" s="433"/>
      <c r="E148" s="433"/>
      <c r="F148" s="433"/>
      <c r="G148" s="433"/>
      <c r="H148" s="433"/>
      <c r="I148" s="433"/>
      <c r="J148" s="433"/>
      <c r="K148" s="433"/>
      <c r="L148" s="433"/>
      <c r="M148" s="433"/>
      <c r="N148" s="433"/>
      <c r="O148" s="433"/>
      <c r="P148" s="433"/>
      <c r="Q148" s="433"/>
      <c r="R148" s="433"/>
      <c r="S148" s="433"/>
      <c r="T148" s="433"/>
      <c r="U148" s="433"/>
      <c r="V148" s="433"/>
      <c r="W148" s="433"/>
      <c r="X148" s="682" t="s">
        <v>172</v>
      </c>
      <c r="Y148" s="683"/>
      <c r="Z148" s="684" t="s">
        <v>170</v>
      </c>
      <c r="AA148" s="685"/>
      <c r="AB148" s="685"/>
      <c r="AC148" s="685"/>
      <c r="AD148" s="686"/>
      <c r="AE148" s="684" t="s">
        <v>171</v>
      </c>
      <c r="AF148" s="685"/>
      <c r="AG148" s="685"/>
      <c r="AH148" s="687"/>
    </row>
    <row r="149" spans="1:70" ht="18.75" customHeight="1">
      <c r="A149" s="432"/>
      <c r="B149" s="433"/>
      <c r="C149" s="433"/>
      <c r="D149" s="433"/>
      <c r="E149" s="433"/>
      <c r="F149" s="433"/>
      <c r="G149" s="433"/>
      <c r="H149" s="433"/>
      <c r="I149" s="433"/>
      <c r="J149" s="433"/>
      <c r="K149" s="433"/>
      <c r="L149" s="433"/>
      <c r="M149" s="433"/>
      <c r="N149" s="433"/>
      <c r="O149" s="433"/>
      <c r="P149" s="433"/>
      <c r="Q149" s="433"/>
      <c r="R149" s="433"/>
      <c r="S149" s="433"/>
      <c r="T149" s="433"/>
      <c r="U149" s="433"/>
      <c r="V149" s="433"/>
      <c r="W149" s="433"/>
      <c r="X149" s="682"/>
      <c r="Y149" s="683"/>
      <c r="Z149" s="688" t="s">
        <v>173</v>
      </c>
      <c r="AA149" s="689"/>
      <c r="AB149" s="689"/>
      <c r="AC149" s="689"/>
      <c r="AD149" s="690"/>
      <c r="AE149" s="694" t="s">
        <v>177</v>
      </c>
      <c r="AF149" s="695"/>
      <c r="AG149" s="695"/>
      <c r="AH149" s="696"/>
    </row>
    <row r="150" spans="1:70" ht="18.75" customHeight="1">
      <c r="A150" s="432"/>
      <c r="B150" s="433"/>
      <c r="C150" s="433"/>
      <c r="D150" s="433"/>
      <c r="E150" s="433"/>
      <c r="F150" s="433"/>
      <c r="G150" s="433"/>
      <c r="H150" s="433"/>
      <c r="I150" s="433"/>
      <c r="J150" s="433"/>
      <c r="K150" s="433"/>
      <c r="L150" s="433"/>
      <c r="M150" s="433"/>
      <c r="N150" s="433"/>
      <c r="O150" s="433"/>
      <c r="P150" s="433"/>
      <c r="Q150" s="433"/>
      <c r="R150" s="433"/>
      <c r="S150" s="433"/>
      <c r="T150" s="433"/>
      <c r="U150" s="433"/>
      <c r="V150" s="433"/>
      <c r="W150" s="433"/>
      <c r="X150" s="682"/>
      <c r="Y150" s="683"/>
      <c r="Z150" s="691"/>
      <c r="AA150" s="692"/>
      <c r="AB150" s="692"/>
      <c r="AC150" s="692"/>
      <c r="AD150" s="693"/>
      <c r="AE150" s="697"/>
      <c r="AF150" s="698"/>
      <c r="AG150" s="698"/>
      <c r="AH150" s="699"/>
    </row>
    <row r="151" spans="1:70" s="194" customFormat="1" ht="18.75" customHeight="1">
      <c r="A151" s="700"/>
      <c r="B151" s="701"/>
      <c r="C151" s="701"/>
      <c r="D151" s="701"/>
      <c r="E151" s="701"/>
      <c r="F151" s="701"/>
      <c r="G151" s="701"/>
      <c r="H151" s="701"/>
      <c r="I151" s="701"/>
      <c r="J151" s="701"/>
      <c r="K151" s="701"/>
      <c r="L151" s="701"/>
      <c r="M151" s="701"/>
      <c r="N151" s="701"/>
      <c r="O151" s="701"/>
      <c r="P151" s="701"/>
      <c r="Q151" s="701"/>
      <c r="R151" s="701"/>
      <c r="S151" s="701"/>
      <c r="T151" s="701"/>
      <c r="U151" s="701"/>
      <c r="V151" s="701"/>
      <c r="W151" s="701"/>
      <c r="X151" s="701"/>
      <c r="Y151" s="701"/>
      <c r="Z151" s="701"/>
      <c r="AA151" s="701"/>
      <c r="AB151" s="701"/>
      <c r="AC151" s="701"/>
      <c r="AD151" s="701"/>
      <c r="AE151" s="701"/>
      <c r="AF151" s="701"/>
      <c r="AG151" s="701"/>
      <c r="AH151" s="702"/>
      <c r="AI151" s="252"/>
      <c r="BB151" s="373"/>
      <c r="BC151" s="373"/>
      <c r="BD151" s="373"/>
      <c r="BE151" s="373"/>
      <c r="BF151" s="373"/>
      <c r="BG151" s="373"/>
      <c r="BH151" s="373"/>
      <c r="BI151" s="373"/>
      <c r="BJ151" s="373"/>
      <c r="BK151" s="373"/>
      <c r="BL151" s="373"/>
      <c r="BM151" s="373"/>
      <c r="BN151" s="373"/>
      <c r="BO151" s="373"/>
      <c r="BP151" s="373"/>
      <c r="BQ151" s="373"/>
      <c r="BR151" s="373"/>
    </row>
    <row r="152" spans="1:70" s="194" customFormat="1" ht="11.1" customHeight="1">
      <c r="A152" s="676"/>
      <c r="B152" s="677"/>
      <c r="C152" s="677"/>
      <c r="D152" s="677"/>
      <c r="E152" s="677"/>
      <c r="F152" s="677"/>
      <c r="G152" s="677"/>
      <c r="H152" s="677"/>
      <c r="I152" s="677"/>
      <c r="J152" s="677"/>
      <c r="K152" s="677"/>
      <c r="L152" s="677"/>
      <c r="M152" s="677"/>
      <c r="N152" s="677"/>
      <c r="O152" s="677"/>
      <c r="P152" s="677"/>
      <c r="Q152" s="677"/>
      <c r="R152" s="677"/>
      <c r="S152" s="677"/>
      <c r="T152" s="677"/>
      <c r="U152" s="677"/>
      <c r="V152" s="677"/>
      <c r="W152" s="677"/>
      <c r="X152" s="677"/>
      <c r="Y152" s="677"/>
      <c r="Z152" s="677"/>
      <c r="AA152" s="677"/>
      <c r="AB152" s="677"/>
      <c r="AC152" s="677"/>
      <c r="AD152" s="677"/>
      <c r="AE152" s="677"/>
      <c r="AF152" s="677"/>
      <c r="AG152" s="677"/>
      <c r="AH152" s="678"/>
      <c r="AI152" s="196"/>
      <c r="BB152" s="373"/>
      <c r="BC152" s="373"/>
      <c r="BD152" s="373"/>
      <c r="BE152" s="373"/>
      <c r="BF152" s="373"/>
      <c r="BG152" s="373"/>
      <c r="BH152" s="373"/>
      <c r="BI152" s="373"/>
      <c r="BJ152" s="373"/>
      <c r="BK152" s="373"/>
      <c r="BL152" s="373"/>
      <c r="BM152" s="373"/>
      <c r="BN152" s="373"/>
      <c r="BO152" s="373"/>
      <c r="BP152" s="373"/>
      <c r="BQ152" s="373"/>
      <c r="BR152" s="373"/>
    </row>
    <row r="153" spans="1:70" s="194" customFormat="1" ht="18.75" customHeight="1" thickBot="1">
      <c r="A153" s="679"/>
      <c r="B153" s="680"/>
      <c r="C153" s="680"/>
      <c r="D153" s="680"/>
      <c r="E153" s="680"/>
      <c r="F153" s="680"/>
      <c r="G153" s="680"/>
      <c r="H153" s="680"/>
      <c r="I153" s="680"/>
      <c r="J153" s="680"/>
      <c r="K153" s="680"/>
      <c r="L153" s="680"/>
      <c r="M153" s="680"/>
      <c r="N153" s="680"/>
      <c r="O153" s="680"/>
      <c r="P153" s="680"/>
      <c r="Q153" s="680"/>
      <c r="R153" s="680"/>
      <c r="S153" s="680"/>
      <c r="T153" s="680"/>
      <c r="U153" s="680"/>
      <c r="V153" s="680"/>
      <c r="W153" s="680"/>
      <c r="X153" s="680"/>
      <c r="Y153" s="680"/>
      <c r="Z153" s="680"/>
      <c r="AA153" s="680"/>
      <c r="AB153" s="680"/>
      <c r="AC153" s="680"/>
      <c r="AD153" s="680"/>
      <c r="AE153" s="680"/>
      <c r="AF153" s="680"/>
      <c r="AG153" s="680"/>
      <c r="AH153" s="681"/>
      <c r="AI153" s="196"/>
      <c r="BB153" s="373"/>
      <c r="BC153" s="373"/>
      <c r="BD153" s="373"/>
      <c r="BE153" s="373"/>
      <c r="BF153" s="373"/>
      <c r="BG153" s="373"/>
      <c r="BH153" s="373"/>
      <c r="BI153" s="373"/>
      <c r="BJ153" s="373"/>
      <c r="BK153" s="373"/>
      <c r="BL153" s="373"/>
      <c r="BM153" s="373"/>
      <c r="BN153" s="373"/>
      <c r="BO153" s="373"/>
      <c r="BP153" s="373"/>
      <c r="BQ153" s="373"/>
      <c r="BR153" s="373"/>
    </row>
    <row r="154" spans="1:70" ht="13.5" customHeight="1"/>
    <row r="157" spans="1:70" ht="13.5" customHeight="1"/>
    <row r="158" spans="1:70" ht="13.5" customHeight="1"/>
    <row r="160" spans="1:70" ht="13.5" customHeight="1"/>
    <row r="161" ht="13.5" customHeight="1"/>
    <row r="164" ht="13.5" customHeight="1"/>
    <row r="165" ht="13.5" customHeight="1"/>
    <row r="167" ht="13.5" customHeight="1"/>
  </sheetData>
  <sheetProtection algorithmName="SHA-512" hashValue="LRAUmQ6AdtAr8nEjLdbNa3vAtjDpnu1TV/6WJIITuSOc9iEk0yS+hGbFGsONhYliMPDjSZQ3zUWHz1bzZA+yMQ==" saltValue="z8qN3sRtsg9C1xbgJi6fbQ==" spinCount="100000" sheet="1" objects="1" scenarios="1" formatRows="0"/>
  <mergeCells count="394">
    <mergeCell ref="A152:AH153"/>
    <mergeCell ref="X148:Y150"/>
    <mergeCell ref="Z148:AD148"/>
    <mergeCell ref="AE148:AH148"/>
    <mergeCell ref="Z149:AD150"/>
    <mergeCell ref="AE149:AH150"/>
    <mergeCell ref="A151:AH151"/>
    <mergeCell ref="P143:Y143"/>
    <mergeCell ref="Z143:AD143"/>
    <mergeCell ref="AE143:AH143"/>
    <mergeCell ref="B144:E145"/>
    <mergeCell ref="F144:H145"/>
    <mergeCell ref="I144:O145"/>
    <mergeCell ref="P144:Y145"/>
    <mergeCell ref="Z144:AD145"/>
    <mergeCell ref="AE144:AH145"/>
    <mergeCell ref="A139:A145"/>
    <mergeCell ref="B139:H139"/>
    <mergeCell ref="I139:O139"/>
    <mergeCell ref="P139:AH139"/>
    <mergeCell ref="B140:H142"/>
    <mergeCell ref="I140:O142"/>
    <mergeCell ref="P140:AH142"/>
    <mergeCell ref="B143:E143"/>
    <mergeCell ref="F143:H143"/>
    <mergeCell ref="I143:O143"/>
    <mergeCell ref="P136:Y136"/>
    <mergeCell ref="Z136:AD136"/>
    <mergeCell ref="AE136:AH136"/>
    <mergeCell ref="B137:E138"/>
    <mergeCell ref="F137:H138"/>
    <mergeCell ref="I137:O138"/>
    <mergeCell ref="P137:Y138"/>
    <mergeCell ref="Z137:AD138"/>
    <mergeCell ref="AE137:AH138"/>
    <mergeCell ref="A132:A138"/>
    <mergeCell ref="B132:H132"/>
    <mergeCell ref="I132:O132"/>
    <mergeCell ref="P132:AH132"/>
    <mergeCell ref="B133:H135"/>
    <mergeCell ref="I133:O135"/>
    <mergeCell ref="P133:AH135"/>
    <mergeCell ref="B136:E136"/>
    <mergeCell ref="F136:H136"/>
    <mergeCell ref="I136:O136"/>
    <mergeCell ref="A125:A131"/>
    <mergeCell ref="B125:H125"/>
    <mergeCell ref="I125:O125"/>
    <mergeCell ref="P125:AH125"/>
    <mergeCell ref="B126:H128"/>
    <mergeCell ref="I126:O128"/>
    <mergeCell ref="P126:AH128"/>
    <mergeCell ref="B129:E129"/>
    <mergeCell ref="F129:H129"/>
    <mergeCell ref="I129:O129"/>
    <mergeCell ref="P129:Y129"/>
    <mergeCell ref="Z129:AD129"/>
    <mergeCell ref="AE129:AH129"/>
    <mergeCell ref="B130:E131"/>
    <mergeCell ref="F130:H131"/>
    <mergeCell ref="I130:O131"/>
    <mergeCell ref="P130:Y131"/>
    <mergeCell ref="Z130:AD131"/>
    <mergeCell ref="AE130:AH131"/>
    <mergeCell ref="A118:A124"/>
    <mergeCell ref="B118:H118"/>
    <mergeCell ref="I118:O118"/>
    <mergeCell ref="P118:AH118"/>
    <mergeCell ref="B119:H121"/>
    <mergeCell ref="I119:O121"/>
    <mergeCell ref="P119:AH121"/>
    <mergeCell ref="B122:E122"/>
    <mergeCell ref="F122:H122"/>
    <mergeCell ref="I122:O122"/>
    <mergeCell ref="P122:Y122"/>
    <mergeCell ref="Z122:AD122"/>
    <mergeCell ref="AE122:AH122"/>
    <mergeCell ref="B123:E124"/>
    <mergeCell ref="F123:H124"/>
    <mergeCell ref="I123:O124"/>
    <mergeCell ref="P123:Y124"/>
    <mergeCell ref="Z123:AD124"/>
    <mergeCell ref="AE123:AH124"/>
    <mergeCell ref="A111:A117"/>
    <mergeCell ref="B111:H111"/>
    <mergeCell ref="I111:O111"/>
    <mergeCell ref="P111:AH111"/>
    <mergeCell ref="B112:H114"/>
    <mergeCell ref="I112:O114"/>
    <mergeCell ref="P112:AH114"/>
    <mergeCell ref="B115:E115"/>
    <mergeCell ref="F115:H115"/>
    <mergeCell ref="I115:O115"/>
    <mergeCell ref="P115:Y115"/>
    <mergeCell ref="Z115:AD115"/>
    <mergeCell ref="AE115:AH115"/>
    <mergeCell ref="B116:E117"/>
    <mergeCell ref="F116:H117"/>
    <mergeCell ref="I116:O117"/>
    <mergeCell ref="P116:Y117"/>
    <mergeCell ref="Z116:AD117"/>
    <mergeCell ref="AE116:AH117"/>
    <mergeCell ref="A104:A110"/>
    <mergeCell ref="B104:H104"/>
    <mergeCell ref="I104:O104"/>
    <mergeCell ref="P104:AH104"/>
    <mergeCell ref="B105:H107"/>
    <mergeCell ref="I105:O107"/>
    <mergeCell ref="P105:AH107"/>
    <mergeCell ref="B108:E108"/>
    <mergeCell ref="F108:H108"/>
    <mergeCell ref="I108:O108"/>
    <mergeCell ref="P108:Y108"/>
    <mergeCell ref="Z108:AD108"/>
    <mergeCell ref="AE108:AH108"/>
    <mergeCell ref="B109:E110"/>
    <mergeCell ref="F109:H110"/>
    <mergeCell ref="I109:O110"/>
    <mergeCell ref="P109:Y110"/>
    <mergeCell ref="Z109:AD110"/>
    <mergeCell ref="AE109:AH110"/>
    <mergeCell ref="A97:A103"/>
    <mergeCell ref="B97:H97"/>
    <mergeCell ref="I97:O97"/>
    <mergeCell ref="P97:AH97"/>
    <mergeCell ref="B98:H100"/>
    <mergeCell ref="I98:O100"/>
    <mergeCell ref="P98:AH100"/>
    <mergeCell ref="B101:E101"/>
    <mergeCell ref="F101:H101"/>
    <mergeCell ref="I101:O101"/>
    <mergeCell ref="P101:Y101"/>
    <mergeCell ref="Z101:AD101"/>
    <mergeCell ref="AE101:AH101"/>
    <mergeCell ref="B102:E103"/>
    <mergeCell ref="F102:H103"/>
    <mergeCell ref="I102:O103"/>
    <mergeCell ref="P102:Y103"/>
    <mergeCell ref="Z102:AD103"/>
    <mergeCell ref="AE102:AH103"/>
    <mergeCell ref="A90:A96"/>
    <mergeCell ref="B90:H90"/>
    <mergeCell ref="I90:O90"/>
    <mergeCell ref="P90:AH90"/>
    <mergeCell ref="B91:H93"/>
    <mergeCell ref="I91:O93"/>
    <mergeCell ref="P91:AH93"/>
    <mergeCell ref="B94:E94"/>
    <mergeCell ref="F94:H94"/>
    <mergeCell ref="I94:O94"/>
    <mergeCell ref="P94:Y94"/>
    <mergeCell ref="Z94:AD94"/>
    <mergeCell ref="AE94:AH94"/>
    <mergeCell ref="B95:E96"/>
    <mergeCell ref="F95:H96"/>
    <mergeCell ref="I95:O96"/>
    <mergeCell ref="P95:Y96"/>
    <mergeCell ref="Z95:AD96"/>
    <mergeCell ref="AE95:AH96"/>
    <mergeCell ref="A83:A89"/>
    <mergeCell ref="B83:H83"/>
    <mergeCell ref="I83:O83"/>
    <mergeCell ref="P83:AH83"/>
    <mergeCell ref="B84:H86"/>
    <mergeCell ref="I84:O86"/>
    <mergeCell ref="P84:AH86"/>
    <mergeCell ref="B87:E87"/>
    <mergeCell ref="F87:H87"/>
    <mergeCell ref="I87:O87"/>
    <mergeCell ref="P87:Y87"/>
    <mergeCell ref="Z87:AD87"/>
    <mergeCell ref="AE87:AH87"/>
    <mergeCell ref="B88:E89"/>
    <mergeCell ref="F88:H89"/>
    <mergeCell ref="I88:O89"/>
    <mergeCell ref="P88:Y89"/>
    <mergeCell ref="Z88:AD89"/>
    <mergeCell ref="AE88:AH89"/>
    <mergeCell ref="A76:A82"/>
    <mergeCell ref="B76:H76"/>
    <mergeCell ref="I76:O76"/>
    <mergeCell ref="P76:AH76"/>
    <mergeCell ref="B77:H79"/>
    <mergeCell ref="I77:O79"/>
    <mergeCell ref="P77:AH79"/>
    <mergeCell ref="B80:E80"/>
    <mergeCell ref="F80:H80"/>
    <mergeCell ref="I80:O80"/>
    <mergeCell ref="P80:Y80"/>
    <mergeCell ref="Z80:AD80"/>
    <mergeCell ref="AE80:AH80"/>
    <mergeCell ref="B81:E82"/>
    <mergeCell ref="F81:H82"/>
    <mergeCell ref="I81:O82"/>
    <mergeCell ref="P81:Y82"/>
    <mergeCell ref="Z81:AD82"/>
    <mergeCell ref="AE81:AH82"/>
    <mergeCell ref="A69:A75"/>
    <mergeCell ref="B69:H69"/>
    <mergeCell ref="I69:O69"/>
    <mergeCell ref="P69:AH69"/>
    <mergeCell ref="B70:H72"/>
    <mergeCell ref="I70:O72"/>
    <mergeCell ref="P70:AH72"/>
    <mergeCell ref="B73:E73"/>
    <mergeCell ref="F73:H73"/>
    <mergeCell ref="I73:O73"/>
    <mergeCell ref="P73:Y73"/>
    <mergeCell ref="Z73:AD73"/>
    <mergeCell ref="AE73:AH73"/>
    <mergeCell ref="B74:E75"/>
    <mergeCell ref="F74:H75"/>
    <mergeCell ref="I74:O75"/>
    <mergeCell ref="P74:Y75"/>
    <mergeCell ref="Z74:AD75"/>
    <mergeCell ref="AE74:AH75"/>
    <mergeCell ref="A62:A68"/>
    <mergeCell ref="B62:H62"/>
    <mergeCell ref="I62:O62"/>
    <mergeCell ref="P62:AH62"/>
    <mergeCell ref="B63:H65"/>
    <mergeCell ref="I63:O65"/>
    <mergeCell ref="P63:AH65"/>
    <mergeCell ref="B66:E66"/>
    <mergeCell ref="F66:H66"/>
    <mergeCell ref="I66:O66"/>
    <mergeCell ref="P66:Y66"/>
    <mergeCell ref="Z66:AD66"/>
    <mergeCell ref="AE66:AH66"/>
    <mergeCell ref="B67:E68"/>
    <mergeCell ref="F67:H68"/>
    <mergeCell ref="I67:O68"/>
    <mergeCell ref="P67:Y68"/>
    <mergeCell ref="Z67:AD68"/>
    <mergeCell ref="AE67:AH68"/>
    <mergeCell ref="A55:A61"/>
    <mergeCell ref="B55:H55"/>
    <mergeCell ref="I55:O55"/>
    <mergeCell ref="P55:AH55"/>
    <mergeCell ref="B56:H58"/>
    <mergeCell ref="I56:O58"/>
    <mergeCell ref="P56:AH58"/>
    <mergeCell ref="B59:E59"/>
    <mergeCell ref="F59:H59"/>
    <mergeCell ref="I59:O59"/>
    <mergeCell ref="P59:Y59"/>
    <mergeCell ref="Z59:AD59"/>
    <mergeCell ref="AE59:AH59"/>
    <mergeCell ref="B60:E61"/>
    <mergeCell ref="F60:H61"/>
    <mergeCell ref="I60:O61"/>
    <mergeCell ref="P60:Y61"/>
    <mergeCell ref="Z60:AD61"/>
    <mergeCell ref="AE60:AH61"/>
    <mergeCell ref="A48:A54"/>
    <mergeCell ref="B48:H48"/>
    <mergeCell ref="I48:O48"/>
    <mergeCell ref="P48:AH48"/>
    <mergeCell ref="B49:H51"/>
    <mergeCell ref="I49:O51"/>
    <mergeCell ref="P49:AH51"/>
    <mergeCell ref="B52:E52"/>
    <mergeCell ref="F52:H52"/>
    <mergeCell ref="I52:O52"/>
    <mergeCell ref="P52:Y52"/>
    <mergeCell ref="Z52:AD52"/>
    <mergeCell ref="AE52:AH52"/>
    <mergeCell ref="B53:E54"/>
    <mergeCell ref="F53:H54"/>
    <mergeCell ref="I53:O54"/>
    <mergeCell ref="P53:Y54"/>
    <mergeCell ref="Z53:AD54"/>
    <mergeCell ref="AE53:AH54"/>
    <mergeCell ref="A41:A47"/>
    <mergeCell ref="B41:H41"/>
    <mergeCell ref="I41:O41"/>
    <mergeCell ref="P41:AH41"/>
    <mergeCell ref="B42:H44"/>
    <mergeCell ref="I42:O44"/>
    <mergeCell ref="P42:AH44"/>
    <mergeCell ref="B45:E45"/>
    <mergeCell ref="F45:H45"/>
    <mergeCell ref="I45:O45"/>
    <mergeCell ref="P45:Y45"/>
    <mergeCell ref="Z45:AD45"/>
    <mergeCell ref="AE45:AH45"/>
    <mergeCell ref="B46:E47"/>
    <mergeCell ref="F46:H47"/>
    <mergeCell ref="I46:O47"/>
    <mergeCell ref="P46:Y47"/>
    <mergeCell ref="Z46:AD47"/>
    <mergeCell ref="AE46:AH47"/>
    <mergeCell ref="A34:A40"/>
    <mergeCell ref="B34:H34"/>
    <mergeCell ref="I34:O34"/>
    <mergeCell ref="P34:AH34"/>
    <mergeCell ref="B35:H37"/>
    <mergeCell ref="I35:O37"/>
    <mergeCell ref="P35:AH37"/>
    <mergeCell ref="B38:E38"/>
    <mergeCell ref="F38:H38"/>
    <mergeCell ref="I38:O38"/>
    <mergeCell ref="P38:Y38"/>
    <mergeCell ref="Z38:AD38"/>
    <mergeCell ref="AE38:AH38"/>
    <mergeCell ref="B39:E40"/>
    <mergeCell ref="F39:H40"/>
    <mergeCell ref="I39:O40"/>
    <mergeCell ref="P39:Y40"/>
    <mergeCell ref="Z39:AD40"/>
    <mergeCell ref="AE39:AH40"/>
    <mergeCell ref="A27:A33"/>
    <mergeCell ref="B27:H27"/>
    <mergeCell ref="I27:O27"/>
    <mergeCell ref="P27:AH27"/>
    <mergeCell ref="B28:H30"/>
    <mergeCell ref="I28:O30"/>
    <mergeCell ref="P28:AH30"/>
    <mergeCell ref="B31:E31"/>
    <mergeCell ref="F31:H31"/>
    <mergeCell ref="I31:O31"/>
    <mergeCell ref="P31:Y31"/>
    <mergeCell ref="Z31:AD31"/>
    <mergeCell ref="AE31:AH31"/>
    <mergeCell ref="B32:E33"/>
    <mergeCell ref="F32:H33"/>
    <mergeCell ref="I32:O33"/>
    <mergeCell ref="P32:Y33"/>
    <mergeCell ref="Z32:AD33"/>
    <mergeCell ref="AE32:AH33"/>
    <mergeCell ref="A20:A26"/>
    <mergeCell ref="B20:H20"/>
    <mergeCell ref="I20:O20"/>
    <mergeCell ref="P20:AH20"/>
    <mergeCell ref="B21:H23"/>
    <mergeCell ref="I21:O23"/>
    <mergeCell ref="P21:AH23"/>
    <mergeCell ref="B24:E24"/>
    <mergeCell ref="F24:H24"/>
    <mergeCell ref="I24:O24"/>
    <mergeCell ref="P24:Y24"/>
    <mergeCell ref="Z24:AD24"/>
    <mergeCell ref="AE24:AH24"/>
    <mergeCell ref="B25:E26"/>
    <mergeCell ref="F25:H26"/>
    <mergeCell ref="I25:O26"/>
    <mergeCell ref="P25:Y26"/>
    <mergeCell ref="Z25:AD26"/>
    <mergeCell ref="AE25:AH26"/>
    <mergeCell ref="A13:A19"/>
    <mergeCell ref="B13:H13"/>
    <mergeCell ref="I13:O13"/>
    <mergeCell ref="P13:AH13"/>
    <mergeCell ref="B14:H16"/>
    <mergeCell ref="I14:O16"/>
    <mergeCell ref="P14:AH16"/>
    <mergeCell ref="B17:E17"/>
    <mergeCell ref="F17:H17"/>
    <mergeCell ref="I17:O17"/>
    <mergeCell ref="P17:Y17"/>
    <mergeCell ref="Z17:AD17"/>
    <mergeCell ref="AE17:AH17"/>
    <mergeCell ref="B18:E19"/>
    <mergeCell ref="F18:H19"/>
    <mergeCell ref="I18:O19"/>
    <mergeCell ref="P18:Y19"/>
    <mergeCell ref="Z18:AD19"/>
    <mergeCell ref="AE18:AH19"/>
    <mergeCell ref="A7:A12"/>
    <mergeCell ref="B7:H9"/>
    <mergeCell ref="I7:O9"/>
    <mergeCell ref="P7:AH9"/>
    <mergeCell ref="B10:E10"/>
    <mergeCell ref="F10:H10"/>
    <mergeCell ref="I10:O10"/>
    <mergeCell ref="P10:Y10"/>
    <mergeCell ref="Z10:AD10"/>
    <mergeCell ref="AE10:AH10"/>
    <mergeCell ref="B11:E12"/>
    <mergeCell ref="F11:H12"/>
    <mergeCell ref="I11:O12"/>
    <mergeCell ref="P11:Y12"/>
    <mergeCell ref="Z11:AD12"/>
    <mergeCell ref="AE11:AH12"/>
    <mergeCell ref="A1:U2"/>
    <mergeCell ref="W1:Z2"/>
    <mergeCell ref="AA1:AH2"/>
    <mergeCell ref="A3:AH3"/>
    <mergeCell ref="A4:D4"/>
    <mergeCell ref="E4:J4"/>
    <mergeCell ref="B6:H6"/>
    <mergeCell ref="I6:O6"/>
    <mergeCell ref="P6:AH6"/>
    <mergeCell ref="V4:AH4"/>
  </mergeCells>
  <phoneticPr fontId="6"/>
  <dataValidations count="1">
    <dataValidation imeMode="hiragana" allowBlank="1" showInputMessage="1" showErrorMessage="1" sqref="Z147:Z149 AA147:AH147 A152:AH153 X147:X148 Y147 A147:W150 B6:B7 I6:I7 P6:P7 B10:B11 F10:F11 I10:I11 P10:P11 Z10:Z11 A6 F17:F18 I17:I18 P17:P18 Z17:Z18 B24:B25 A20 P20:P21 I20:I21 B20:B21 B129:B130 F24:F25 I24:I25 Z24:Z25 B17:B18 B13:B14 I13:I14 P13:P14 A13 F31:F32 A27 P27:P28 I27:I28 B27:B28 I31:I32 Z31:Z32 P31:P32 P34:P35 A34 I34:I35 B34:B35 B80:B81 F80:F81 I80:I81 P80:P81 P24:P25 Z80:Z81 B87:B88 F87:F88 I87:I88 P87:P88 A55 P94:P95 P90:P91 I90:I91 B90:B91 Z87:Z88 B94:B95 F94:F95 I94:I95 Z94:Z95 A76 A83 A48 B83:B84 A62 I83:I84 P83:P84 B101:B102 P97:P98 I97:I98 B97:B98 F101:F102 F38:F39 A69 I38:I39 P38:P39 Z38:Z39 B31:B32 B41:B42 I41:I42 P41:P42 A90 A97 A41 A104 A111 A118 A125 A132 A139 B45:B46 F45:F46 I45:I46 P45:P46 Z45:Z46 I101:I102 B52:B53 F52:F53 I52:I53 P52:P53 P59:P60 P55:P56 I55:I56 B55:B56 Z52:Z53 B59:B60 F59:F60 Z101:Z102 I59:I60 P111:P112 Z59:Z60 B48:B49 I48:I49 P48:P49 B66:B67 P62:P63 I62:I63 B62:B63 I111:I112 F66:F67 I66:I67 Z66:Z67 P69:P70 I69:I70 B69:B70 P66:P67 P76:P77 P104:P105 I76:I77 B76:B77 B73:B74 F73:F74 I73:I74 P73:P74 Z73:Z74 I104:I105 B104:B105 P101:P102 B108:B109 B111:B112 F108:F109 I108:I109 P108:P109 Z108:Z109 B115:B116 F115:F116 I115:I116 P115:P116 Z115:Z116 B122:B123 F122:F123 I122:I123 P122:P123 P129:P130 P125:P126 I125:I126 B125:B126 Z122:Z123 Z143:Z144 F129:F130 I129:I130 Z129:Z130 B118:B119 I118:I119 P118:P119 B136:B137 P132:P133 I132:I133 B132:B133 F136:F137 I136:I137 Z136:Z137 P139:P140 I139:I140 B139:B140 P136:P137 B143:B144 F143:F144 I143:I144 P143:P144 B38:B39"/>
  </dataValidations>
  <printOptions horizontalCentered="1"/>
  <pageMargins left="0.70866141732283472" right="0.70866141732283472" top="0.6692913385826772" bottom="0.6692913385826772" header="0.11811023622047245" footer="0.31496062992125984"/>
  <pageSetup paperSize="9" scale="96" fitToHeight="0" orientation="portrait" horizontalDpi="300" verticalDpi="300" r:id="rId1"/>
  <rowBreaks count="4" manualBreakCount="4">
    <brk id="33" max="33" man="1"/>
    <brk id="61" max="33" man="1"/>
    <brk id="89" max="33" man="1"/>
    <brk id="117" max="3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9" tint="0.39997558519241921"/>
    <pageSetUpPr fitToPage="1"/>
  </sheetPr>
  <dimension ref="A1:BR167"/>
  <sheetViews>
    <sheetView showGridLines="0" view="pageBreakPreview" zoomScale="75" zoomScaleNormal="100" zoomScaleSheetLayoutView="75" workbookViewId="0">
      <selection sqref="A1:U2"/>
    </sheetView>
  </sheetViews>
  <sheetFormatPr defaultColWidth="9" defaultRowHeight="13.5"/>
  <cols>
    <col min="1" max="1" width="5.375" style="151" customWidth="1"/>
    <col min="2" max="39" width="2.625" style="151" customWidth="1"/>
    <col min="40" max="40" width="2" style="151" customWidth="1"/>
    <col min="41" max="53" width="2.625" style="151" customWidth="1"/>
    <col min="54" max="56" width="2.625" style="369" customWidth="1"/>
    <col min="57" max="70" width="9" style="369"/>
    <col min="71" max="16384" width="9" style="151"/>
  </cols>
  <sheetData>
    <row r="1" spans="1:65">
      <c r="A1" s="703" t="s">
        <v>264</v>
      </c>
      <c r="B1" s="703"/>
      <c r="C1" s="703"/>
      <c r="D1" s="703"/>
      <c r="E1" s="703"/>
      <c r="F1" s="703"/>
      <c r="G1" s="703"/>
      <c r="H1" s="703"/>
      <c r="I1" s="703"/>
      <c r="J1" s="703"/>
      <c r="K1" s="703"/>
      <c r="L1" s="703"/>
      <c r="M1" s="703"/>
      <c r="N1" s="703"/>
      <c r="O1" s="703"/>
      <c r="P1" s="703"/>
      <c r="Q1" s="703"/>
      <c r="R1" s="703"/>
      <c r="S1" s="703"/>
      <c r="T1" s="703"/>
      <c r="U1" s="703"/>
      <c r="V1" s="435"/>
      <c r="W1" s="705" t="s">
        <v>161</v>
      </c>
      <c r="X1" s="706"/>
      <c r="Y1" s="706"/>
      <c r="Z1" s="706"/>
      <c r="AA1" s="706" t="s">
        <v>162</v>
      </c>
      <c r="AB1" s="706"/>
      <c r="AC1" s="706"/>
      <c r="AD1" s="706"/>
      <c r="AE1" s="706"/>
      <c r="AF1" s="706"/>
      <c r="AG1" s="706"/>
      <c r="AH1" s="709"/>
      <c r="BE1" s="369" t="s">
        <v>132</v>
      </c>
      <c r="BF1" s="369" t="s">
        <v>229</v>
      </c>
      <c r="BG1" s="369" t="s">
        <v>230</v>
      </c>
      <c r="BH1" s="369" t="s">
        <v>166</v>
      </c>
      <c r="BI1" s="369" t="s">
        <v>167</v>
      </c>
      <c r="BJ1" s="369" t="s">
        <v>168</v>
      </c>
      <c r="BK1" s="369" t="s">
        <v>169</v>
      </c>
      <c r="BL1" s="369" t="s">
        <v>235</v>
      </c>
      <c r="BM1" s="369" t="s">
        <v>236</v>
      </c>
    </row>
    <row r="2" spans="1:65" ht="14.25" thickBot="1">
      <c r="A2" s="704"/>
      <c r="B2" s="704"/>
      <c r="C2" s="704"/>
      <c r="D2" s="704"/>
      <c r="E2" s="704"/>
      <c r="F2" s="704"/>
      <c r="G2" s="704"/>
      <c r="H2" s="704"/>
      <c r="I2" s="704"/>
      <c r="J2" s="704"/>
      <c r="K2" s="704"/>
      <c r="L2" s="704"/>
      <c r="M2" s="704"/>
      <c r="N2" s="704"/>
      <c r="O2" s="704"/>
      <c r="P2" s="704"/>
      <c r="Q2" s="704"/>
      <c r="R2" s="704"/>
      <c r="S2" s="704"/>
      <c r="T2" s="704"/>
      <c r="U2" s="704"/>
      <c r="V2" s="435"/>
      <c r="W2" s="707"/>
      <c r="X2" s="708"/>
      <c r="Y2" s="708"/>
      <c r="Z2" s="708"/>
      <c r="AA2" s="708"/>
      <c r="AB2" s="708"/>
      <c r="AC2" s="708"/>
      <c r="AD2" s="708"/>
      <c r="AE2" s="708"/>
      <c r="AF2" s="708"/>
      <c r="AG2" s="708"/>
      <c r="AH2" s="710"/>
      <c r="BB2" s="369">
        <f>BD2*7</f>
        <v>7</v>
      </c>
      <c r="BC2" s="369">
        <v>11</v>
      </c>
      <c r="BD2" s="369">
        <v>1</v>
      </c>
      <c r="BE2" s="369" t="str">
        <f>IF($B$7="","",$B$7)</f>
        <v/>
      </c>
      <c r="BF2" s="369" t="str">
        <f>IF($I$7="","",$I$7)</f>
        <v/>
      </c>
      <c r="BG2" s="369" t="str">
        <f>IF($P$7="","",$P$7)</f>
        <v/>
      </c>
      <c r="BH2" s="424" t="str">
        <f>IF($B$11="","",$B$11)</f>
        <v/>
      </c>
      <c r="BI2" s="370" t="str">
        <f>IF($F$11="","",$F$11)</f>
        <v/>
      </c>
      <c r="BJ2" s="369" t="str">
        <f>IF($I$11="","",$I$11)</f>
        <v/>
      </c>
      <c r="BK2" s="369" t="str">
        <f>IF($P$11="","",$P$11)</f>
        <v/>
      </c>
      <c r="BL2" s="371" t="str">
        <f>IF($Z$11="","",$Z$11)</f>
        <v/>
      </c>
      <c r="BM2" s="372" t="str">
        <f>IF($AE$11="","",$AE$11)</f>
        <v/>
      </c>
    </row>
    <row r="3" spans="1:65" ht="18.75" customHeight="1">
      <c r="A3" s="711" t="s">
        <v>163</v>
      </c>
      <c r="B3" s="712"/>
      <c r="C3" s="712"/>
      <c r="D3" s="712"/>
      <c r="E3" s="712"/>
      <c r="F3" s="712"/>
      <c r="G3" s="712"/>
      <c r="H3" s="712"/>
      <c r="I3" s="712"/>
      <c r="J3" s="712"/>
      <c r="K3" s="712"/>
      <c r="L3" s="712"/>
      <c r="M3" s="712"/>
      <c r="N3" s="712"/>
      <c r="O3" s="712"/>
      <c r="P3" s="712"/>
      <c r="Q3" s="712"/>
      <c r="R3" s="712"/>
      <c r="S3" s="712"/>
      <c r="T3" s="712"/>
      <c r="U3" s="712"/>
      <c r="V3" s="712"/>
      <c r="W3" s="712"/>
      <c r="X3" s="712"/>
      <c r="Y3" s="712"/>
      <c r="Z3" s="712"/>
      <c r="AA3" s="712"/>
      <c r="AB3" s="712"/>
      <c r="AC3" s="712"/>
      <c r="AD3" s="712"/>
      <c r="AE3" s="712"/>
      <c r="AF3" s="712"/>
      <c r="AG3" s="712"/>
      <c r="AH3" s="713"/>
      <c r="BB3" s="369">
        <f t="shared" ref="BB3:BB21" si="0">BD3*7</f>
        <v>14</v>
      </c>
      <c r="BC3" s="369">
        <f>BC2+7</f>
        <v>18</v>
      </c>
      <c r="BD3" s="369">
        <v>2</v>
      </c>
      <c r="BE3" s="369" t="str">
        <f>IF($B$14="","",$B$14)</f>
        <v/>
      </c>
      <c r="BF3" s="369" t="str">
        <f>IF($I$14="","",$I$14)</f>
        <v/>
      </c>
      <c r="BG3" s="369" t="str">
        <f>IF($P$14="","",$P$14)</f>
        <v/>
      </c>
      <c r="BH3" s="424" t="str">
        <f>IF($B$18="","",$B$18)</f>
        <v/>
      </c>
      <c r="BI3" s="370" t="str">
        <f>IF($F$18="","",$F$18)</f>
        <v/>
      </c>
      <c r="BJ3" s="369" t="str">
        <f>IF($I$18="","",$I$18)</f>
        <v/>
      </c>
      <c r="BK3" s="369" t="str">
        <f>IF($P$18="","",$P$18)</f>
        <v/>
      </c>
      <c r="BL3" s="371" t="str">
        <f>IF($Z$18="","",$Z$18)</f>
        <v/>
      </c>
      <c r="BM3" s="372" t="str">
        <f>IF($AE$18="","",$AE$18)</f>
        <v/>
      </c>
    </row>
    <row r="4" spans="1:65" ht="18.75" customHeight="1">
      <c r="A4" s="714" t="s">
        <v>199</v>
      </c>
      <c r="B4" s="715"/>
      <c r="C4" s="715"/>
      <c r="D4" s="715"/>
      <c r="E4" s="627"/>
      <c r="F4" s="627"/>
      <c r="G4" s="627"/>
      <c r="H4" s="627"/>
      <c r="I4" s="627"/>
      <c r="J4" s="627"/>
      <c r="K4" s="436"/>
      <c r="L4" s="436"/>
      <c r="M4" s="436"/>
      <c r="N4" s="436"/>
      <c r="O4" s="436"/>
      <c r="P4" s="436"/>
      <c r="Q4" s="436"/>
      <c r="R4" s="436"/>
      <c r="S4" s="436"/>
      <c r="T4" s="436"/>
      <c r="U4" s="436"/>
      <c r="V4" s="647" t="s">
        <v>324</v>
      </c>
      <c r="W4" s="647"/>
      <c r="X4" s="647"/>
      <c r="Y4" s="647"/>
      <c r="Z4" s="647"/>
      <c r="AA4" s="647"/>
      <c r="AB4" s="647"/>
      <c r="AC4" s="647"/>
      <c r="AD4" s="647"/>
      <c r="AE4" s="647"/>
      <c r="AF4" s="647"/>
      <c r="AG4" s="647"/>
      <c r="AH4" s="648"/>
      <c r="BB4" s="369">
        <f t="shared" si="0"/>
        <v>21</v>
      </c>
      <c r="BC4" s="369">
        <f t="shared" ref="BC4:BC21" si="1">BC3+7</f>
        <v>25</v>
      </c>
      <c r="BD4" s="369">
        <v>3</v>
      </c>
      <c r="BE4" s="369" t="str">
        <f>IF($B$21="","",$B$21)</f>
        <v/>
      </c>
      <c r="BF4" s="369" t="str">
        <f>IF($I$21="","",$I$21)</f>
        <v/>
      </c>
      <c r="BG4" s="369" t="str">
        <f>IF($P$21="","",$P$21)</f>
        <v/>
      </c>
      <c r="BH4" s="424" t="str">
        <f>IF($B$25="","",$B$25)</f>
        <v/>
      </c>
      <c r="BI4" s="370" t="str">
        <f>IF($F$25="","",$F$25)</f>
        <v/>
      </c>
      <c r="BJ4" s="369" t="str">
        <f>IF($I$25="","",$I$25)</f>
        <v/>
      </c>
      <c r="BK4" s="369" t="str">
        <f>IF($P$25="","",$P$25)</f>
        <v/>
      </c>
      <c r="BL4" s="371" t="str">
        <f>IF($Z$25="","",$Z$25)</f>
        <v/>
      </c>
      <c r="BM4" s="372" t="str">
        <f>IF($AE$25="","",$AE$25)</f>
        <v/>
      </c>
    </row>
    <row r="5" spans="1:65" ht="18.75" customHeight="1">
      <c r="A5" s="438"/>
      <c r="B5" s="436"/>
      <c r="C5" s="436"/>
      <c r="D5" s="436"/>
      <c r="E5" s="436"/>
      <c r="F5" s="436"/>
      <c r="G5" s="436"/>
      <c r="H5" s="436"/>
      <c r="I5" s="436"/>
      <c r="J5" s="436"/>
      <c r="K5" s="436"/>
      <c r="L5" s="436"/>
      <c r="M5" s="436"/>
      <c r="N5" s="436"/>
      <c r="O5" s="436"/>
      <c r="P5" s="436"/>
      <c r="Q5" s="436"/>
      <c r="R5" s="436"/>
      <c r="S5" s="436"/>
      <c r="T5" s="436"/>
      <c r="U5" s="436"/>
      <c r="V5" s="436"/>
      <c r="W5" s="436"/>
      <c r="X5" s="436"/>
      <c r="Y5" s="436"/>
      <c r="Z5" s="436"/>
      <c r="AA5" s="436"/>
      <c r="AB5" s="436"/>
      <c r="AC5" s="436"/>
      <c r="AD5" s="436"/>
      <c r="AE5" s="436"/>
      <c r="AF5" s="436"/>
      <c r="AG5" s="436"/>
      <c r="AH5" s="437"/>
      <c r="BB5" s="369">
        <f t="shared" si="0"/>
        <v>28</v>
      </c>
      <c r="BC5" s="369">
        <f t="shared" si="1"/>
        <v>32</v>
      </c>
      <c r="BD5" s="369">
        <v>4</v>
      </c>
      <c r="BE5" s="369" t="str">
        <f>IF($B$28="","",$B$28)</f>
        <v/>
      </c>
      <c r="BF5" s="369" t="str">
        <f>IF($I$28="","",$I$28)</f>
        <v/>
      </c>
      <c r="BG5" s="369" t="str">
        <f>IF($P$28="","",$P$28)</f>
        <v/>
      </c>
      <c r="BH5" s="424" t="str">
        <f>IF($B$32="","",$B$32)</f>
        <v/>
      </c>
      <c r="BI5" s="370" t="str">
        <f>IF($F$32="","",$F$32)</f>
        <v/>
      </c>
      <c r="BJ5" s="369" t="str">
        <f>IF($I$32="","",$I$32)</f>
        <v/>
      </c>
      <c r="BK5" s="369" t="str">
        <f>IF($P$32="","",$P$32)</f>
        <v/>
      </c>
      <c r="BL5" s="371" t="str">
        <f>IF($Z$32="","",$Z$32)</f>
        <v/>
      </c>
      <c r="BM5" s="372" t="str">
        <f>IF($AE$32="","",$AE$32)</f>
        <v/>
      </c>
    </row>
    <row r="6" spans="1:65" ht="31.5" customHeight="1" thickBot="1">
      <c r="A6" s="428" t="s">
        <v>134</v>
      </c>
      <c r="B6" s="612" t="s">
        <v>132</v>
      </c>
      <c r="C6" s="613"/>
      <c r="D6" s="613"/>
      <c r="E6" s="613"/>
      <c r="F6" s="613"/>
      <c r="G6" s="613"/>
      <c r="H6" s="614"/>
      <c r="I6" s="612" t="s">
        <v>164</v>
      </c>
      <c r="J6" s="613"/>
      <c r="K6" s="613"/>
      <c r="L6" s="613"/>
      <c r="M6" s="613"/>
      <c r="N6" s="613"/>
      <c r="O6" s="614"/>
      <c r="P6" s="612" t="s">
        <v>165</v>
      </c>
      <c r="Q6" s="613"/>
      <c r="R6" s="613"/>
      <c r="S6" s="613"/>
      <c r="T6" s="613"/>
      <c r="U6" s="613"/>
      <c r="V6" s="613"/>
      <c r="W6" s="613"/>
      <c r="X6" s="613"/>
      <c r="Y6" s="613"/>
      <c r="Z6" s="613"/>
      <c r="AA6" s="613"/>
      <c r="AB6" s="613"/>
      <c r="AC6" s="613"/>
      <c r="AD6" s="613"/>
      <c r="AE6" s="613"/>
      <c r="AF6" s="613"/>
      <c r="AG6" s="613"/>
      <c r="AH6" s="615"/>
      <c r="BB6" s="369">
        <f t="shared" si="0"/>
        <v>35</v>
      </c>
      <c r="BC6" s="369">
        <f t="shared" si="1"/>
        <v>39</v>
      </c>
      <c r="BD6" s="369">
        <v>5</v>
      </c>
      <c r="BE6" s="369" t="str">
        <f>IF($B$35="","",$B$35)</f>
        <v/>
      </c>
      <c r="BF6" s="369" t="str">
        <f>IF($I$35="","",$I$35)</f>
        <v/>
      </c>
      <c r="BG6" s="369" t="str">
        <f>IF($P$35="","",$P$35)</f>
        <v/>
      </c>
      <c r="BH6" s="424" t="str">
        <f>IF($B$39="","",$B$39)</f>
        <v/>
      </c>
      <c r="BI6" s="370" t="str">
        <f>IF($F$39="","",$F$39)</f>
        <v/>
      </c>
      <c r="BJ6" s="369" t="str">
        <f>IF($I$39="","",$I$39)</f>
        <v/>
      </c>
      <c r="BK6" s="369" t="str">
        <f>IF($P$39="","",$P$39)</f>
        <v/>
      </c>
      <c r="BL6" s="371" t="str">
        <f>IF($Z$39="","",$Z$39)</f>
        <v/>
      </c>
      <c r="BM6" s="372" t="str">
        <f>IF($AE$39="","",$AE$39)</f>
        <v/>
      </c>
    </row>
    <row r="7" spans="1:65" ht="18.75" customHeight="1">
      <c r="A7" s="597">
        <v>1</v>
      </c>
      <c r="B7" s="616"/>
      <c r="C7" s="617"/>
      <c r="D7" s="617"/>
      <c r="E7" s="617"/>
      <c r="F7" s="617"/>
      <c r="G7" s="617"/>
      <c r="H7" s="618"/>
      <c r="I7" s="616"/>
      <c r="J7" s="617"/>
      <c r="K7" s="617"/>
      <c r="L7" s="617"/>
      <c r="M7" s="617"/>
      <c r="N7" s="617"/>
      <c r="O7" s="618"/>
      <c r="P7" s="634"/>
      <c r="Q7" s="635"/>
      <c r="R7" s="635"/>
      <c r="S7" s="635"/>
      <c r="T7" s="635"/>
      <c r="U7" s="635"/>
      <c r="V7" s="635"/>
      <c r="W7" s="635"/>
      <c r="X7" s="635"/>
      <c r="Y7" s="635"/>
      <c r="Z7" s="635"/>
      <c r="AA7" s="635"/>
      <c r="AB7" s="635"/>
      <c r="AC7" s="635"/>
      <c r="AD7" s="635"/>
      <c r="AE7" s="635"/>
      <c r="AF7" s="635"/>
      <c r="AG7" s="635"/>
      <c r="AH7" s="636"/>
      <c r="BB7" s="369">
        <f t="shared" si="0"/>
        <v>42</v>
      </c>
      <c r="BC7" s="369">
        <f t="shared" si="1"/>
        <v>46</v>
      </c>
      <c r="BD7" s="369">
        <v>6</v>
      </c>
      <c r="BE7" s="369" t="str">
        <f>IF($B$42="","",$B$42)</f>
        <v/>
      </c>
      <c r="BF7" s="369" t="str">
        <f>IF($I$42="","",$I$42)</f>
        <v/>
      </c>
      <c r="BG7" s="369" t="str">
        <f>IF($P$42="","",$P$42)</f>
        <v/>
      </c>
      <c r="BH7" s="424" t="str">
        <f>IF($B$46="","",$B$46)</f>
        <v/>
      </c>
      <c r="BI7" s="370" t="str">
        <f>IF($F$46="","",$F$46)</f>
        <v/>
      </c>
      <c r="BJ7" s="369" t="str">
        <f>IF($I$46="","",$I$46)</f>
        <v/>
      </c>
      <c r="BK7" s="369" t="str">
        <f>IF($P$46="","",$P$46)</f>
        <v/>
      </c>
      <c r="BL7" s="371" t="str">
        <f>IF($Z$46="","",$Z$46)</f>
        <v/>
      </c>
      <c r="BM7" s="372" t="str">
        <f>IF($AE$46="","",$AE$46)</f>
        <v/>
      </c>
    </row>
    <row r="8" spans="1:65" ht="18.75" customHeight="1">
      <c r="A8" s="598"/>
      <c r="B8" s="619"/>
      <c r="C8" s="620"/>
      <c r="D8" s="620"/>
      <c r="E8" s="620"/>
      <c r="F8" s="620"/>
      <c r="G8" s="620"/>
      <c r="H8" s="621"/>
      <c r="I8" s="619"/>
      <c r="J8" s="620"/>
      <c r="K8" s="620"/>
      <c r="L8" s="620"/>
      <c r="M8" s="620"/>
      <c r="N8" s="620"/>
      <c r="O8" s="621"/>
      <c r="P8" s="637"/>
      <c r="Q8" s="638"/>
      <c r="R8" s="638"/>
      <c r="S8" s="638"/>
      <c r="T8" s="638"/>
      <c r="U8" s="638"/>
      <c r="V8" s="638"/>
      <c r="W8" s="638"/>
      <c r="X8" s="638"/>
      <c r="Y8" s="638"/>
      <c r="Z8" s="638"/>
      <c r="AA8" s="638"/>
      <c r="AB8" s="638"/>
      <c r="AC8" s="638"/>
      <c r="AD8" s="638"/>
      <c r="AE8" s="638"/>
      <c r="AF8" s="638"/>
      <c r="AG8" s="638"/>
      <c r="AH8" s="639"/>
      <c r="BB8" s="369">
        <f t="shared" si="0"/>
        <v>49</v>
      </c>
      <c r="BC8" s="369">
        <f t="shared" si="1"/>
        <v>53</v>
      </c>
      <c r="BD8" s="369">
        <v>7</v>
      </c>
      <c r="BE8" s="369" t="str">
        <f>IF($B$49="","",$B$49)</f>
        <v/>
      </c>
      <c r="BF8" s="369" t="str">
        <f>IF($I$49="","",$I$49)</f>
        <v/>
      </c>
      <c r="BG8" s="369" t="str">
        <f>IF($P$49="","",$P$49)</f>
        <v/>
      </c>
      <c r="BH8" s="424" t="str">
        <f>IF($B$53="","",$B$53)</f>
        <v/>
      </c>
      <c r="BI8" s="370" t="str">
        <f>IF($F$53="","",$F$53)</f>
        <v/>
      </c>
      <c r="BJ8" s="369" t="str">
        <f>IF($I$53="","",$I$53)</f>
        <v/>
      </c>
      <c r="BK8" s="369" t="str">
        <f>IF($P$53="","",$P$53)</f>
        <v/>
      </c>
      <c r="BL8" s="371" t="str">
        <f>IF($Z$53="","",$Z$53)</f>
        <v/>
      </c>
      <c r="BM8" s="372" t="str">
        <f>IF($AE$53="","",$AE$53)</f>
        <v/>
      </c>
    </row>
    <row r="9" spans="1:65" ht="18.75" customHeight="1" thickBot="1">
      <c r="A9" s="598"/>
      <c r="B9" s="622"/>
      <c r="C9" s="623"/>
      <c r="D9" s="623"/>
      <c r="E9" s="623"/>
      <c r="F9" s="623"/>
      <c r="G9" s="623"/>
      <c r="H9" s="624"/>
      <c r="I9" s="622"/>
      <c r="J9" s="623"/>
      <c r="K9" s="623"/>
      <c r="L9" s="623"/>
      <c r="M9" s="623"/>
      <c r="N9" s="623"/>
      <c r="O9" s="624"/>
      <c r="P9" s="640"/>
      <c r="Q9" s="641"/>
      <c r="R9" s="641"/>
      <c r="S9" s="641"/>
      <c r="T9" s="641"/>
      <c r="U9" s="641"/>
      <c r="V9" s="641"/>
      <c r="W9" s="641"/>
      <c r="X9" s="641"/>
      <c r="Y9" s="641"/>
      <c r="Z9" s="641"/>
      <c r="AA9" s="641"/>
      <c r="AB9" s="641"/>
      <c r="AC9" s="641"/>
      <c r="AD9" s="641"/>
      <c r="AE9" s="641"/>
      <c r="AF9" s="641"/>
      <c r="AG9" s="641"/>
      <c r="AH9" s="642"/>
      <c r="BB9" s="369">
        <f t="shared" si="0"/>
        <v>56</v>
      </c>
      <c r="BC9" s="369">
        <f t="shared" si="1"/>
        <v>60</v>
      </c>
      <c r="BD9" s="369">
        <v>8</v>
      </c>
      <c r="BE9" s="369" t="str">
        <f>IF($B$56="","",$B$56)</f>
        <v/>
      </c>
      <c r="BF9" s="369" t="str">
        <f>IF($I$56="","",$I$56)</f>
        <v/>
      </c>
      <c r="BG9" s="369" t="str">
        <f>IF($P$56="","",$P$56)</f>
        <v/>
      </c>
      <c r="BH9" s="424" t="str">
        <f>IF($B$60="","",$B$60)</f>
        <v/>
      </c>
      <c r="BI9" s="370" t="str">
        <f>IF($F$60="","",$F$60)</f>
        <v/>
      </c>
      <c r="BJ9" s="369" t="str">
        <f>IF($I$60="","",$I$60)</f>
        <v/>
      </c>
      <c r="BK9" s="369" t="str">
        <f>IF($P$60="","",$P$60)</f>
        <v/>
      </c>
      <c r="BL9" s="371" t="str">
        <f>IF($Z$60="","",$Z$60)</f>
        <v/>
      </c>
      <c r="BM9" s="372" t="str">
        <f>IF($AE$60="","",$AE$60)</f>
        <v/>
      </c>
    </row>
    <row r="10" spans="1:65" ht="32.25" customHeight="1" thickBot="1">
      <c r="A10" s="599"/>
      <c r="B10" s="643" t="s">
        <v>166</v>
      </c>
      <c r="C10" s="644"/>
      <c r="D10" s="644"/>
      <c r="E10" s="645"/>
      <c r="F10" s="646" t="s">
        <v>167</v>
      </c>
      <c r="G10" s="646"/>
      <c r="H10" s="646"/>
      <c r="I10" s="643" t="s">
        <v>168</v>
      </c>
      <c r="J10" s="644"/>
      <c r="K10" s="644"/>
      <c r="L10" s="644"/>
      <c r="M10" s="644"/>
      <c r="N10" s="644"/>
      <c r="O10" s="645"/>
      <c r="P10" s="643" t="s">
        <v>169</v>
      </c>
      <c r="Q10" s="644"/>
      <c r="R10" s="644"/>
      <c r="S10" s="644"/>
      <c r="T10" s="644"/>
      <c r="U10" s="644"/>
      <c r="V10" s="644"/>
      <c r="W10" s="644"/>
      <c r="X10" s="644"/>
      <c r="Y10" s="645"/>
      <c r="Z10" s="643" t="s">
        <v>170</v>
      </c>
      <c r="AA10" s="644"/>
      <c r="AB10" s="644"/>
      <c r="AC10" s="644"/>
      <c r="AD10" s="645"/>
      <c r="AE10" s="643" t="s">
        <v>176</v>
      </c>
      <c r="AF10" s="644"/>
      <c r="AG10" s="644"/>
      <c r="AH10" s="649"/>
      <c r="BB10" s="369">
        <f t="shared" si="0"/>
        <v>63</v>
      </c>
      <c r="BC10" s="369">
        <f t="shared" si="1"/>
        <v>67</v>
      </c>
      <c r="BD10" s="369">
        <v>9</v>
      </c>
      <c r="BE10" s="369" t="str">
        <f>IF($B$63="","",$B$63)</f>
        <v/>
      </c>
      <c r="BF10" s="369" t="str">
        <f>IF($I$63="","",$I$63)</f>
        <v/>
      </c>
      <c r="BG10" s="369" t="str">
        <f>IF($P$63="","",$P$63)</f>
        <v/>
      </c>
      <c r="BH10" s="424" t="str">
        <f>IF($B$67="","",$B$67)</f>
        <v/>
      </c>
      <c r="BI10" s="370" t="str">
        <f>IF($F$67="","",$F$67)</f>
        <v/>
      </c>
      <c r="BJ10" s="369" t="str">
        <f>IF($I$67="","",$I$67)</f>
        <v/>
      </c>
      <c r="BK10" s="369" t="str">
        <f>IF($P$67="","",$P$67)</f>
        <v/>
      </c>
      <c r="BL10" s="371" t="str">
        <f>IF($Z$67="","",$Z$67)</f>
        <v/>
      </c>
      <c r="BM10" s="372" t="str">
        <f>IF($AE$67="","",$AE$67)</f>
        <v/>
      </c>
    </row>
    <row r="11" spans="1:65" ht="18.75" customHeight="1">
      <c r="A11" s="598"/>
      <c r="B11" s="650"/>
      <c r="C11" s="651"/>
      <c r="D11" s="651"/>
      <c r="E11" s="652"/>
      <c r="F11" s="656"/>
      <c r="G11" s="657"/>
      <c r="H11" s="658"/>
      <c r="I11" s="662"/>
      <c r="J11" s="663"/>
      <c r="K11" s="663"/>
      <c r="L11" s="663"/>
      <c r="M11" s="663"/>
      <c r="N11" s="663"/>
      <c r="O11" s="664"/>
      <c r="P11" s="616"/>
      <c r="Q11" s="617"/>
      <c r="R11" s="617"/>
      <c r="S11" s="617"/>
      <c r="T11" s="617"/>
      <c r="U11" s="617"/>
      <c r="V11" s="617"/>
      <c r="W11" s="617"/>
      <c r="X11" s="617"/>
      <c r="Y11" s="618"/>
      <c r="Z11" s="668"/>
      <c r="AA11" s="669"/>
      <c r="AB11" s="669"/>
      <c r="AC11" s="669"/>
      <c r="AD11" s="670"/>
      <c r="AE11" s="628"/>
      <c r="AF11" s="629"/>
      <c r="AG11" s="629"/>
      <c r="AH11" s="630"/>
      <c r="BB11" s="369">
        <f t="shared" si="0"/>
        <v>70</v>
      </c>
      <c r="BC11" s="369">
        <f t="shared" si="1"/>
        <v>74</v>
      </c>
      <c r="BD11" s="369">
        <v>10</v>
      </c>
      <c r="BE11" s="369" t="str">
        <f>IF($B$70="","",$B$70)</f>
        <v/>
      </c>
      <c r="BF11" s="369" t="str">
        <f>IF($I$70="","",$I$70)</f>
        <v/>
      </c>
      <c r="BG11" s="369" t="str">
        <f>IF($P$70="","",$P$70)</f>
        <v/>
      </c>
      <c r="BH11" s="424" t="str">
        <f>IF($B$74="","",$B$74)</f>
        <v/>
      </c>
      <c r="BI11" s="370" t="str">
        <f>IF($F$74="","",$F$74)</f>
        <v/>
      </c>
      <c r="BJ11" s="369" t="str">
        <f>IF($I$74="","",$I$74)</f>
        <v/>
      </c>
      <c r="BK11" s="369" t="str">
        <f>IF($P$74="","",$P$74)</f>
        <v/>
      </c>
      <c r="BL11" s="371" t="str">
        <f>IF($Z$74="","",$Z$74)</f>
        <v/>
      </c>
      <c r="BM11" s="372" t="str">
        <f>IF($AE$74="","",$AE$74)</f>
        <v/>
      </c>
    </row>
    <row r="12" spans="1:65" ht="18.75" customHeight="1" thickBot="1">
      <c r="A12" s="600"/>
      <c r="B12" s="653"/>
      <c r="C12" s="654"/>
      <c r="D12" s="654"/>
      <c r="E12" s="655"/>
      <c r="F12" s="659"/>
      <c r="G12" s="660"/>
      <c r="H12" s="661"/>
      <c r="I12" s="665"/>
      <c r="J12" s="666"/>
      <c r="K12" s="666"/>
      <c r="L12" s="666"/>
      <c r="M12" s="666"/>
      <c r="N12" s="666"/>
      <c r="O12" s="667"/>
      <c r="P12" s="622"/>
      <c r="Q12" s="623"/>
      <c r="R12" s="623"/>
      <c r="S12" s="623"/>
      <c r="T12" s="623"/>
      <c r="U12" s="623"/>
      <c r="V12" s="623"/>
      <c r="W12" s="623"/>
      <c r="X12" s="623"/>
      <c r="Y12" s="624"/>
      <c r="Z12" s="671"/>
      <c r="AA12" s="672"/>
      <c r="AB12" s="672"/>
      <c r="AC12" s="672"/>
      <c r="AD12" s="673"/>
      <c r="AE12" s="631"/>
      <c r="AF12" s="632"/>
      <c r="AG12" s="632"/>
      <c r="AH12" s="633"/>
      <c r="BB12" s="369">
        <f t="shared" si="0"/>
        <v>77</v>
      </c>
      <c r="BC12" s="369">
        <f t="shared" si="1"/>
        <v>81</v>
      </c>
      <c r="BD12" s="369">
        <v>11</v>
      </c>
      <c r="BE12" s="369" t="str">
        <f>IF($B$77="","",$B$77)</f>
        <v/>
      </c>
      <c r="BF12" s="369" t="str">
        <f>IF($I$77="","",$I$77)</f>
        <v/>
      </c>
      <c r="BG12" s="369" t="str">
        <f>IF($P$77="","",$P$77)</f>
        <v/>
      </c>
      <c r="BH12" s="424" t="str">
        <f>IF($B$81="","",$B$81)</f>
        <v/>
      </c>
      <c r="BI12" s="370" t="str">
        <f>IF($F$81="","",$F$81)</f>
        <v/>
      </c>
      <c r="BJ12" s="369" t="str">
        <f>IF($I$81="","",$I$81)</f>
        <v/>
      </c>
      <c r="BK12" s="369" t="str">
        <f>IF($P$81="","",$P$81)</f>
        <v/>
      </c>
      <c r="BL12" s="371" t="str">
        <f>IF($Z$81="","",$Z$81)</f>
        <v/>
      </c>
      <c r="BM12" s="372" t="str">
        <f>IF($AE$81="","",$AE$81)</f>
        <v/>
      </c>
    </row>
    <row r="13" spans="1:65" ht="18.75" customHeight="1" thickBot="1">
      <c r="A13" s="674">
        <v>2</v>
      </c>
      <c r="B13" s="612" t="s">
        <v>132</v>
      </c>
      <c r="C13" s="613"/>
      <c r="D13" s="613"/>
      <c r="E13" s="613"/>
      <c r="F13" s="613"/>
      <c r="G13" s="613"/>
      <c r="H13" s="614"/>
      <c r="I13" s="612" t="s">
        <v>164</v>
      </c>
      <c r="J13" s="613"/>
      <c r="K13" s="613"/>
      <c r="L13" s="613"/>
      <c r="M13" s="613"/>
      <c r="N13" s="613"/>
      <c r="O13" s="614"/>
      <c r="P13" s="612" t="s">
        <v>321</v>
      </c>
      <c r="Q13" s="613"/>
      <c r="R13" s="613"/>
      <c r="S13" s="613"/>
      <c r="T13" s="613"/>
      <c r="U13" s="613"/>
      <c r="V13" s="613"/>
      <c r="W13" s="613"/>
      <c r="X13" s="613"/>
      <c r="Y13" s="613"/>
      <c r="Z13" s="613"/>
      <c r="AA13" s="613"/>
      <c r="AB13" s="613"/>
      <c r="AC13" s="613"/>
      <c r="AD13" s="613"/>
      <c r="AE13" s="613"/>
      <c r="AF13" s="613"/>
      <c r="AG13" s="613"/>
      <c r="AH13" s="615"/>
      <c r="BB13" s="369">
        <f t="shared" si="0"/>
        <v>84</v>
      </c>
      <c r="BC13" s="369">
        <f t="shared" si="1"/>
        <v>88</v>
      </c>
      <c r="BD13" s="369">
        <v>12</v>
      </c>
      <c r="BE13" s="369" t="str">
        <f>IF($B$84="","",$B$84)</f>
        <v/>
      </c>
      <c r="BF13" s="369" t="str">
        <f>IF($I$84="","",$I$84)</f>
        <v/>
      </c>
      <c r="BG13" s="369" t="str">
        <f>IF($P$84="","",$P$84)</f>
        <v/>
      </c>
      <c r="BH13" s="424" t="str">
        <f>IF($B$88="","",$B$88)</f>
        <v/>
      </c>
      <c r="BI13" s="370" t="str">
        <f>IF($F$88="","",$F$88)</f>
        <v/>
      </c>
      <c r="BJ13" s="369" t="str">
        <f>IF($I$88="","",$I$88)</f>
        <v/>
      </c>
      <c r="BK13" s="369" t="str">
        <f>IF($P$88="","",$P$88)</f>
        <v/>
      </c>
      <c r="BL13" s="371" t="str">
        <f>IF($Z$88="","",$Z$88)</f>
        <v/>
      </c>
      <c r="BM13" s="372" t="str">
        <f>IF($AE$88="","",$AE$88)</f>
        <v/>
      </c>
    </row>
    <row r="14" spans="1:65" ht="18.75" customHeight="1">
      <c r="A14" s="599"/>
      <c r="B14" s="616"/>
      <c r="C14" s="617"/>
      <c r="D14" s="617"/>
      <c r="E14" s="617"/>
      <c r="F14" s="617"/>
      <c r="G14" s="617"/>
      <c r="H14" s="618"/>
      <c r="I14" s="616"/>
      <c r="J14" s="617"/>
      <c r="K14" s="617"/>
      <c r="L14" s="617"/>
      <c r="M14" s="617"/>
      <c r="N14" s="617"/>
      <c r="O14" s="618"/>
      <c r="P14" s="634"/>
      <c r="Q14" s="635"/>
      <c r="R14" s="635"/>
      <c r="S14" s="635"/>
      <c r="T14" s="635"/>
      <c r="U14" s="635"/>
      <c r="V14" s="635"/>
      <c r="W14" s="635"/>
      <c r="X14" s="635"/>
      <c r="Y14" s="635"/>
      <c r="Z14" s="635"/>
      <c r="AA14" s="635"/>
      <c r="AB14" s="635"/>
      <c r="AC14" s="635"/>
      <c r="AD14" s="635"/>
      <c r="AE14" s="635"/>
      <c r="AF14" s="635"/>
      <c r="AG14" s="635"/>
      <c r="AH14" s="636"/>
      <c r="BB14" s="369">
        <f t="shared" si="0"/>
        <v>91</v>
      </c>
      <c r="BC14" s="369">
        <f t="shared" si="1"/>
        <v>95</v>
      </c>
      <c r="BD14" s="369">
        <v>13</v>
      </c>
      <c r="BE14" s="369" t="str">
        <f>IF($B$91="","",$B$91)</f>
        <v/>
      </c>
      <c r="BF14" s="369" t="str">
        <f>IF($I$91="","",$I$91)</f>
        <v/>
      </c>
      <c r="BG14" s="369" t="str">
        <f>IF($P$91="","",$P$91)</f>
        <v/>
      </c>
      <c r="BH14" s="424" t="str">
        <f>IF($B$95="","",$B$95)</f>
        <v/>
      </c>
      <c r="BI14" s="370" t="str">
        <f>IF($F$95="","",$F$95)</f>
        <v/>
      </c>
      <c r="BJ14" s="369" t="str">
        <f>IF($I$95="","",$I$95)</f>
        <v/>
      </c>
      <c r="BK14" s="369" t="str">
        <f>IF($P$95="","",$P$95)</f>
        <v/>
      </c>
      <c r="BL14" s="371" t="str">
        <f>IF($Z$95="","",$Z$95)</f>
        <v/>
      </c>
      <c r="BM14" s="372" t="str">
        <f>IF($AE$95="","",$AE$95)</f>
        <v/>
      </c>
    </row>
    <row r="15" spans="1:65" ht="18.75" customHeight="1">
      <c r="A15" s="599"/>
      <c r="B15" s="619"/>
      <c r="C15" s="620"/>
      <c r="D15" s="620"/>
      <c r="E15" s="620"/>
      <c r="F15" s="620"/>
      <c r="G15" s="620"/>
      <c r="H15" s="621"/>
      <c r="I15" s="619"/>
      <c r="J15" s="620"/>
      <c r="K15" s="620"/>
      <c r="L15" s="620"/>
      <c r="M15" s="620"/>
      <c r="N15" s="620"/>
      <c r="O15" s="621"/>
      <c r="P15" s="637"/>
      <c r="Q15" s="638"/>
      <c r="R15" s="638"/>
      <c r="S15" s="638"/>
      <c r="T15" s="638"/>
      <c r="U15" s="638"/>
      <c r="V15" s="638"/>
      <c r="W15" s="638"/>
      <c r="X15" s="638"/>
      <c r="Y15" s="638"/>
      <c r="Z15" s="638"/>
      <c r="AA15" s="638"/>
      <c r="AB15" s="638"/>
      <c r="AC15" s="638"/>
      <c r="AD15" s="638"/>
      <c r="AE15" s="638"/>
      <c r="AF15" s="638"/>
      <c r="AG15" s="638"/>
      <c r="AH15" s="639"/>
      <c r="BB15" s="369">
        <f t="shared" si="0"/>
        <v>98</v>
      </c>
      <c r="BC15" s="369">
        <f t="shared" si="1"/>
        <v>102</v>
      </c>
      <c r="BD15" s="369">
        <v>14</v>
      </c>
      <c r="BE15" s="369" t="str">
        <f>IF($B$98="","",$B$98)</f>
        <v/>
      </c>
      <c r="BF15" s="369" t="str">
        <f>IF($I$98="","",$I$98)</f>
        <v/>
      </c>
      <c r="BG15" s="369" t="str">
        <f>IF($P$98="","",$P$98)</f>
        <v/>
      </c>
      <c r="BH15" s="424" t="str">
        <f>IF($B$102="","",$B$102)</f>
        <v/>
      </c>
      <c r="BI15" s="370" t="str">
        <f>IF($F$102="","",$F$102)</f>
        <v/>
      </c>
      <c r="BJ15" s="369" t="str">
        <f>IF($I$102="","",$I$102)</f>
        <v/>
      </c>
      <c r="BK15" s="369" t="str">
        <f>IF($P$102="","",$P$102)</f>
        <v/>
      </c>
      <c r="BL15" s="371" t="str">
        <f>IF($Z$102="","",$Z$102)</f>
        <v/>
      </c>
      <c r="BM15" s="372" t="str">
        <f>IF($AE$102="","",$AE$102)</f>
        <v/>
      </c>
    </row>
    <row r="16" spans="1:65" ht="18.75" customHeight="1" thickBot="1">
      <c r="A16" s="599"/>
      <c r="B16" s="622"/>
      <c r="C16" s="623"/>
      <c r="D16" s="623"/>
      <c r="E16" s="623"/>
      <c r="F16" s="623"/>
      <c r="G16" s="623"/>
      <c r="H16" s="624"/>
      <c r="I16" s="622"/>
      <c r="J16" s="623"/>
      <c r="K16" s="623"/>
      <c r="L16" s="623"/>
      <c r="M16" s="623"/>
      <c r="N16" s="623"/>
      <c r="O16" s="624"/>
      <c r="P16" s="640"/>
      <c r="Q16" s="641"/>
      <c r="R16" s="641"/>
      <c r="S16" s="641"/>
      <c r="T16" s="641"/>
      <c r="U16" s="641"/>
      <c r="V16" s="641"/>
      <c r="W16" s="641"/>
      <c r="X16" s="641"/>
      <c r="Y16" s="641"/>
      <c r="Z16" s="641"/>
      <c r="AA16" s="641"/>
      <c r="AB16" s="641"/>
      <c r="AC16" s="641"/>
      <c r="AD16" s="641"/>
      <c r="AE16" s="641"/>
      <c r="AF16" s="641"/>
      <c r="AG16" s="641"/>
      <c r="AH16" s="642"/>
      <c r="BB16" s="369">
        <f t="shared" si="0"/>
        <v>105</v>
      </c>
      <c r="BC16" s="369">
        <f t="shared" si="1"/>
        <v>109</v>
      </c>
      <c r="BD16" s="369">
        <v>15</v>
      </c>
      <c r="BE16" s="369" t="str">
        <f>IF($B$105="","",$B$105)</f>
        <v/>
      </c>
      <c r="BF16" s="369" t="str">
        <f>IF($I$105="","",$I$105)</f>
        <v/>
      </c>
      <c r="BG16" s="369" t="str">
        <f>IF($P$105="","",$P$105)</f>
        <v/>
      </c>
      <c r="BH16" s="424" t="str">
        <f>IF($B$109="","",$B$109)</f>
        <v/>
      </c>
      <c r="BI16" s="370" t="str">
        <f>IF($F$109="","",$F$109)</f>
        <v/>
      </c>
      <c r="BJ16" s="369" t="str">
        <f>IF($I$109="","",$I$109)</f>
        <v/>
      </c>
      <c r="BK16" s="369" t="str">
        <f>IF($P$109="","",$P$109)</f>
        <v/>
      </c>
      <c r="BL16" s="371" t="str">
        <f>IF($Z$109="","",$Z$109)</f>
        <v/>
      </c>
      <c r="BM16" s="372" t="str">
        <f>IF($AE$109="","",$AE$109)</f>
        <v/>
      </c>
    </row>
    <row r="17" spans="1:65" ht="30" customHeight="1" thickBot="1">
      <c r="A17" s="599"/>
      <c r="B17" s="643" t="s">
        <v>166</v>
      </c>
      <c r="C17" s="644"/>
      <c r="D17" s="644"/>
      <c r="E17" s="645"/>
      <c r="F17" s="646" t="s">
        <v>167</v>
      </c>
      <c r="G17" s="646"/>
      <c r="H17" s="646"/>
      <c r="I17" s="643" t="s">
        <v>168</v>
      </c>
      <c r="J17" s="644"/>
      <c r="K17" s="644"/>
      <c r="L17" s="644"/>
      <c r="M17" s="644"/>
      <c r="N17" s="644"/>
      <c r="O17" s="645"/>
      <c r="P17" s="643" t="s">
        <v>169</v>
      </c>
      <c r="Q17" s="644"/>
      <c r="R17" s="644"/>
      <c r="S17" s="644"/>
      <c r="T17" s="644"/>
      <c r="U17" s="644"/>
      <c r="V17" s="644"/>
      <c r="W17" s="644"/>
      <c r="X17" s="644"/>
      <c r="Y17" s="645"/>
      <c r="Z17" s="643" t="s">
        <v>170</v>
      </c>
      <c r="AA17" s="644"/>
      <c r="AB17" s="644"/>
      <c r="AC17" s="644"/>
      <c r="AD17" s="645"/>
      <c r="AE17" s="643" t="s">
        <v>176</v>
      </c>
      <c r="AF17" s="644"/>
      <c r="AG17" s="644"/>
      <c r="AH17" s="649"/>
      <c r="BB17" s="369">
        <f t="shared" si="0"/>
        <v>112</v>
      </c>
      <c r="BC17" s="369">
        <f t="shared" si="1"/>
        <v>116</v>
      </c>
      <c r="BD17" s="369">
        <v>16</v>
      </c>
      <c r="BE17" s="369" t="str">
        <f>IF($B$112="","",$B$112)</f>
        <v/>
      </c>
      <c r="BF17" s="369" t="str">
        <f>IF($I$112="","",$I$112)</f>
        <v/>
      </c>
      <c r="BG17" s="369" t="str">
        <f>IF($P$112="","",$P$112)</f>
        <v/>
      </c>
      <c r="BH17" s="424" t="str">
        <f>IF($B$116="","",$B$116)</f>
        <v/>
      </c>
      <c r="BI17" s="370" t="str">
        <f>IF($F$116="","",$F$116)</f>
        <v/>
      </c>
      <c r="BJ17" s="369" t="str">
        <f>IF($I$116="","",$I$116)</f>
        <v/>
      </c>
      <c r="BK17" s="369" t="str">
        <f>IF($P$116="","",$P$116)</f>
        <v/>
      </c>
      <c r="BL17" s="371" t="str">
        <f>IF($Z$116="","",$Z$116)</f>
        <v/>
      </c>
      <c r="BM17" s="372" t="str">
        <f>IF($AE$116="","",$AE$116)</f>
        <v/>
      </c>
    </row>
    <row r="18" spans="1:65" ht="18.75" customHeight="1">
      <c r="A18" s="599"/>
      <c r="B18" s="650"/>
      <c r="C18" s="651"/>
      <c r="D18" s="651"/>
      <c r="E18" s="652"/>
      <c r="F18" s="656"/>
      <c r="G18" s="657"/>
      <c r="H18" s="658"/>
      <c r="I18" s="662"/>
      <c r="J18" s="663"/>
      <c r="K18" s="663"/>
      <c r="L18" s="663"/>
      <c r="M18" s="663"/>
      <c r="N18" s="663"/>
      <c r="O18" s="664"/>
      <c r="P18" s="616"/>
      <c r="Q18" s="617"/>
      <c r="R18" s="617"/>
      <c r="S18" s="617"/>
      <c r="T18" s="617"/>
      <c r="U18" s="617"/>
      <c r="V18" s="617"/>
      <c r="W18" s="617"/>
      <c r="X18" s="617"/>
      <c r="Y18" s="618"/>
      <c r="Z18" s="668"/>
      <c r="AA18" s="669"/>
      <c r="AB18" s="669"/>
      <c r="AC18" s="669"/>
      <c r="AD18" s="670"/>
      <c r="AE18" s="628"/>
      <c r="AF18" s="629"/>
      <c r="AG18" s="629"/>
      <c r="AH18" s="630"/>
      <c r="BB18" s="369">
        <f t="shared" si="0"/>
        <v>119</v>
      </c>
      <c r="BC18" s="369">
        <f t="shared" si="1"/>
        <v>123</v>
      </c>
      <c r="BD18" s="369">
        <v>17</v>
      </c>
      <c r="BE18" s="369" t="str">
        <f>IF($B$119="","",$B$119)</f>
        <v/>
      </c>
      <c r="BF18" s="369" t="str">
        <f>IF($I$119="","",$I$119)</f>
        <v/>
      </c>
      <c r="BG18" s="369" t="str">
        <f>IF($P$119="","",$P$119)</f>
        <v/>
      </c>
      <c r="BH18" s="424" t="str">
        <f>IF($B$123="","",$B$123)</f>
        <v/>
      </c>
      <c r="BI18" s="370" t="str">
        <f>IF($F$123="","",$F$123)</f>
        <v/>
      </c>
      <c r="BJ18" s="369" t="str">
        <f>IF($I$123="","",$I$123)</f>
        <v/>
      </c>
      <c r="BK18" s="369" t="str">
        <f>IF($P$123="","",$P$123)</f>
        <v/>
      </c>
      <c r="BL18" s="371" t="str">
        <f>IF($Z$123="","",$Z$123)</f>
        <v/>
      </c>
      <c r="BM18" s="372" t="str">
        <f>IF($AE$123="","",$AE$123)</f>
        <v/>
      </c>
    </row>
    <row r="19" spans="1:65" ht="18.75" customHeight="1" thickBot="1">
      <c r="A19" s="675"/>
      <c r="B19" s="653"/>
      <c r="C19" s="654"/>
      <c r="D19" s="654"/>
      <c r="E19" s="655"/>
      <c r="F19" s="659"/>
      <c r="G19" s="660"/>
      <c r="H19" s="661"/>
      <c r="I19" s="665"/>
      <c r="J19" s="666"/>
      <c r="K19" s="666"/>
      <c r="L19" s="666"/>
      <c r="M19" s="666"/>
      <c r="N19" s="666"/>
      <c r="O19" s="667"/>
      <c r="P19" s="622"/>
      <c r="Q19" s="623"/>
      <c r="R19" s="623"/>
      <c r="S19" s="623"/>
      <c r="T19" s="623"/>
      <c r="U19" s="623"/>
      <c r="V19" s="623"/>
      <c r="W19" s="623"/>
      <c r="X19" s="623"/>
      <c r="Y19" s="624"/>
      <c r="Z19" s="671"/>
      <c r="AA19" s="672"/>
      <c r="AB19" s="672"/>
      <c r="AC19" s="672"/>
      <c r="AD19" s="673"/>
      <c r="AE19" s="631"/>
      <c r="AF19" s="632"/>
      <c r="AG19" s="632"/>
      <c r="AH19" s="633"/>
      <c r="BB19" s="369">
        <f t="shared" si="0"/>
        <v>126</v>
      </c>
      <c r="BC19" s="369">
        <f t="shared" si="1"/>
        <v>130</v>
      </c>
      <c r="BD19" s="369">
        <v>18</v>
      </c>
      <c r="BE19" s="369" t="str">
        <f>IF($B$126="","",$B$126)</f>
        <v/>
      </c>
      <c r="BF19" s="369" t="str">
        <f>IF($I$126="","",$I$126)</f>
        <v/>
      </c>
      <c r="BG19" s="369" t="str">
        <f>IF($P$126="","",$P$126)</f>
        <v/>
      </c>
      <c r="BH19" s="424" t="str">
        <f>IF($B$130="","",$B$130)</f>
        <v/>
      </c>
      <c r="BI19" s="370" t="str">
        <f>IF($F$130="","",$F$130)</f>
        <v/>
      </c>
      <c r="BJ19" s="369" t="str">
        <f>IF($I$130="","",$I$130)</f>
        <v/>
      </c>
      <c r="BK19" s="369" t="str">
        <f>IF($P$130="","",$P$130)</f>
        <v/>
      </c>
      <c r="BL19" s="371" t="str">
        <f>IF($Z$130="","",$Z$130)</f>
        <v/>
      </c>
      <c r="BM19" s="372" t="str">
        <f>IF($AE$130="","",$AE$130)</f>
        <v/>
      </c>
    </row>
    <row r="20" spans="1:65" ht="18.75" customHeight="1" thickBot="1">
      <c r="A20" s="674">
        <v>3</v>
      </c>
      <c r="B20" s="612" t="s">
        <v>132</v>
      </c>
      <c r="C20" s="613"/>
      <c r="D20" s="613"/>
      <c r="E20" s="613"/>
      <c r="F20" s="613"/>
      <c r="G20" s="613"/>
      <c r="H20" s="614"/>
      <c r="I20" s="612" t="s">
        <v>164</v>
      </c>
      <c r="J20" s="613"/>
      <c r="K20" s="613"/>
      <c r="L20" s="613"/>
      <c r="M20" s="613"/>
      <c r="N20" s="613"/>
      <c r="O20" s="614"/>
      <c r="P20" s="612" t="s">
        <v>321</v>
      </c>
      <c r="Q20" s="613"/>
      <c r="R20" s="613"/>
      <c r="S20" s="613"/>
      <c r="T20" s="613"/>
      <c r="U20" s="613"/>
      <c r="V20" s="613"/>
      <c r="W20" s="613"/>
      <c r="X20" s="613"/>
      <c r="Y20" s="613"/>
      <c r="Z20" s="613"/>
      <c r="AA20" s="613"/>
      <c r="AB20" s="613"/>
      <c r="AC20" s="613"/>
      <c r="AD20" s="613"/>
      <c r="AE20" s="613"/>
      <c r="AF20" s="613"/>
      <c r="AG20" s="613"/>
      <c r="AH20" s="615"/>
      <c r="BB20" s="369">
        <f t="shared" si="0"/>
        <v>133</v>
      </c>
      <c r="BC20" s="369">
        <f t="shared" si="1"/>
        <v>137</v>
      </c>
      <c r="BD20" s="369">
        <v>19</v>
      </c>
      <c r="BE20" s="369" t="str">
        <f>IF($B$133="","",$B$133)</f>
        <v/>
      </c>
      <c r="BF20" s="369" t="str">
        <f>IF($I$133="","",$I$133)</f>
        <v/>
      </c>
      <c r="BG20" s="369" t="str">
        <f>IF($P$133="","",$P$133)</f>
        <v/>
      </c>
      <c r="BH20" s="424" t="str">
        <f>IF($B$137="","",$B$137)</f>
        <v/>
      </c>
      <c r="BI20" s="370" t="str">
        <f>IF($F$137="","",$F$137)</f>
        <v/>
      </c>
      <c r="BJ20" s="369" t="str">
        <f>IF($I$137="","",$I$137)</f>
        <v/>
      </c>
      <c r="BK20" s="369" t="str">
        <f>IF($P$137="","",$P$137)</f>
        <v/>
      </c>
      <c r="BL20" s="371" t="str">
        <f>IF($Z$137="","",$Z$137)</f>
        <v/>
      </c>
      <c r="BM20" s="372" t="str">
        <f>IF($AE$137="","",$AE$137)</f>
        <v/>
      </c>
    </row>
    <row r="21" spans="1:65" ht="18.75" customHeight="1">
      <c r="A21" s="599"/>
      <c r="B21" s="616"/>
      <c r="C21" s="617"/>
      <c r="D21" s="617"/>
      <c r="E21" s="617"/>
      <c r="F21" s="617"/>
      <c r="G21" s="617"/>
      <c r="H21" s="618"/>
      <c r="I21" s="616"/>
      <c r="J21" s="617"/>
      <c r="K21" s="617"/>
      <c r="L21" s="617"/>
      <c r="M21" s="617"/>
      <c r="N21" s="617"/>
      <c r="O21" s="618"/>
      <c r="P21" s="634"/>
      <c r="Q21" s="635"/>
      <c r="R21" s="635"/>
      <c r="S21" s="635"/>
      <c r="T21" s="635"/>
      <c r="U21" s="635"/>
      <c r="V21" s="635"/>
      <c r="W21" s="635"/>
      <c r="X21" s="635"/>
      <c r="Y21" s="635"/>
      <c r="Z21" s="635"/>
      <c r="AA21" s="635"/>
      <c r="AB21" s="635"/>
      <c r="AC21" s="635"/>
      <c r="AD21" s="635"/>
      <c r="AE21" s="635"/>
      <c r="AF21" s="635"/>
      <c r="AG21" s="635"/>
      <c r="AH21" s="636"/>
      <c r="BB21" s="369">
        <f t="shared" si="0"/>
        <v>140</v>
      </c>
      <c r="BC21" s="369">
        <f t="shared" si="1"/>
        <v>144</v>
      </c>
      <c r="BD21" s="369">
        <v>20</v>
      </c>
      <c r="BE21" s="369" t="str">
        <f>IF($B$140="","",$B$140)</f>
        <v/>
      </c>
      <c r="BF21" s="369" t="str">
        <f>IF($I$140="","",$I$140)</f>
        <v/>
      </c>
      <c r="BG21" s="369" t="str">
        <f>IF($P$140="","",$P$140)</f>
        <v/>
      </c>
      <c r="BH21" s="424" t="str">
        <f>IF($B$144="","",$B$144)</f>
        <v/>
      </c>
      <c r="BI21" s="370" t="str">
        <f>IF($F$144="","",$F$144)</f>
        <v/>
      </c>
      <c r="BJ21" s="369" t="str">
        <f>IF($I$144="","",$I$144)</f>
        <v/>
      </c>
      <c r="BK21" s="369" t="str">
        <f>IF($P$144="","",$P$144)</f>
        <v/>
      </c>
      <c r="BL21" s="371" t="str">
        <f>IF($Z$144="","",$Z$144)</f>
        <v/>
      </c>
      <c r="BM21" s="372" t="str">
        <f>IF($AE$144="","",$AE$144)</f>
        <v/>
      </c>
    </row>
    <row r="22" spans="1:65" ht="18.75" customHeight="1">
      <c r="A22" s="599"/>
      <c r="B22" s="619"/>
      <c r="C22" s="620"/>
      <c r="D22" s="620"/>
      <c r="E22" s="620"/>
      <c r="F22" s="620"/>
      <c r="G22" s="620"/>
      <c r="H22" s="621"/>
      <c r="I22" s="619"/>
      <c r="J22" s="620"/>
      <c r="K22" s="620"/>
      <c r="L22" s="620"/>
      <c r="M22" s="620"/>
      <c r="N22" s="620"/>
      <c r="O22" s="621"/>
      <c r="P22" s="637"/>
      <c r="Q22" s="638"/>
      <c r="R22" s="638"/>
      <c r="S22" s="638"/>
      <c r="T22" s="638"/>
      <c r="U22" s="638"/>
      <c r="V22" s="638"/>
      <c r="W22" s="638"/>
      <c r="X22" s="638"/>
      <c r="Y22" s="638"/>
      <c r="Z22" s="638"/>
      <c r="AA22" s="638"/>
      <c r="AB22" s="638"/>
      <c r="AC22" s="638"/>
      <c r="AD22" s="638"/>
      <c r="AE22" s="638"/>
      <c r="AF22" s="638"/>
      <c r="AG22" s="638"/>
      <c r="AH22" s="639"/>
      <c r="BI22" s="369">
        <f>SUBTOTAL(9,$BI$2:$BI$21)</f>
        <v>0</v>
      </c>
      <c r="BL22" s="371">
        <f>SUBTOTAL(9,$BL$2:$BL$21)</f>
        <v>0</v>
      </c>
      <c r="BM22" s="372">
        <f>SUBTOTAL(9,$BM$2:$BM$21)</f>
        <v>0</v>
      </c>
    </row>
    <row r="23" spans="1:65" ht="18.75" customHeight="1" thickBot="1">
      <c r="A23" s="599"/>
      <c r="B23" s="622"/>
      <c r="C23" s="623"/>
      <c r="D23" s="623"/>
      <c r="E23" s="623"/>
      <c r="F23" s="623"/>
      <c r="G23" s="623"/>
      <c r="H23" s="624"/>
      <c r="I23" s="622"/>
      <c r="J23" s="623"/>
      <c r="K23" s="623"/>
      <c r="L23" s="623"/>
      <c r="M23" s="623"/>
      <c r="N23" s="623"/>
      <c r="O23" s="624"/>
      <c r="P23" s="640"/>
      <c r="Q23" s="641"/>
      <c r="R23" s="641"/>
      <c r="S23" s="641"/>
      <c r="T23" s="641"/>
      <c r="U23" s="641"/>
      <c r="V23" s="641"/>
      <c r="W23" s="641"/>
      <c r="X23" s="641"/>
      <c r="Y23" s="641"/>
      <c r="Z23" s="641"/>
      <c r="AA23" s="641"/>
      <c r="AB23" s="641"/>
      <c r="AC23" s="641"/>
      <c r="AD23" s="641"/>
      <c r="AE23" s="641"/>
      <c r="AF23" s="641"/>
      <c r="AG23" s="641"/>
      <c r="AH23" s="642"/>
    </row>
    <row r="24" spans="1:65" ht="39.75" customHeight="1" thickBot="1">
      <c r="A24" s="599"/>
      <c r="B24" s="643" t="s">
        <v>166</v>
      </c>
      <c r="C24" s="644"/>
      <c r="D24" s="644"/>
      <c r="E24" s="645"/>
      <c r="F24" s="646" t="s">
        <v>167</v>
      </c>
      <c r="G24" s="646"/>
      <c r="H24" s="646"/>
      <c r="I24" s="643" t="s">
        <v>168</v>
      </c>
      <c r="J24" s="644"/>
      <c r="K24" s="644"/>
      <c r="L24" s="644"/>
      <c r="M24" s="644"/>
      <c r="N24" s="644"/>
      <c r="O24" s="645"/>
      <c r="P24" s="643" t="s">
        <v>169</v>
      </c>
      <c r="Q24" s="644"/>
      <c r="R24" s="644"/>
      <c r="S24" s="644"/>
      <c r="T24" s="644"/>
      <c r="U24" s="644"/>
      <c r="V24" s="644"/>
      <c r="W24" s="644"/>
      <c r="X24" s="644"/>
      <c r="Y24" s="645"/>
      <c r="Z24" s="643" t="s">
        <v>170</v>
      </c>
      <c r="AA24" s="644"/>
      <c r="AB24" s="644"/>
      <c r="AC24" s="644"/>
      <c r="AD24" s="645"/>
      <c r="AE24" s="643" t="s">
        <v>176</v>
      </c>
      <c r="AF24" s="644"/>
      <c r="AG24" s="644"/>
      <c r="AH24" s="649"/>
    </row>
    <row r="25" spans="1:65" ht="18.75" customHeight="1">
      <c r="A25" s="599"/>
      <c r="B25" s="650"/>
      <c r="C25" s="651"/>
      <c r="D25" s="651"/>
      <c r="E25" s="652"/>
      <c r="F25" s="656"/>
      <c r="G25" s="657"/>
      <c r="H25" s="658"/>
      <c r="I25" s="662"/>
      <c r="J25" s="663"/>
      <c r="K25" s="663"/>
      <c r="L25" s="663"/>
      <c r="M25" s="663"/>
      <c r="N25" s="663"/>
      <c r="O25" s="664"/>
      <c r="P25" s="616"/>
      <c r="Q25" s="617"/>
      <c r="R25" s="617"/>
      <c r="S25" s="617"/>
      <c r="T25" s="617"/>
      <c r="U25" s="617"/>
      <c r="V25" s="617"/>
      <c r="W25" s="617"/>
      <c r="X25" s="617"/>
      <c r="Y25" s="618"/>
      <c r="Z25" s="668"/>
      <c r="AA25" s="669"/>
      <c r="AB25" s="669"/>
      <c r="AC25" s="669"/>
      <c r="AD25" s="670"/>
      <c r="AE25" s="628"/>
      <c r="AF25" s="629"/>
      <c r="AG25" s="629"/>
      <c r="AH25" s="630"/>
    </row>
    <row r="26" spans="1:65" ht="18.75" customHeight="1" thickBot="1">
      <c r="A26" s="675"/>
      <c r="B26" s="653"/>
      <c r="C26" s="654"/>
      <c r="D26" s="654"/>
      <c r="E26" s="655"/>
      <c r="F26" s="659"/>
      <c r="G26" s="660"/>
      <c r="H26" s="661"/>
      <c r="I26" s="665"/>
      <c r="J26" s="666"/>
      <c r="K26" s="666"/>
      <c r="L26" s="666"/>
      <c r="M26" s="666"/>
      <c r="N26" s="666"/>
      <c r="O26" s="667"/>
      <c r="P26" s="622"/>
      <c r="Q26" s="623"/>
      <c r="R26" s="623"/>
      <c r="S26" s="623"/>
      <c r="T26" s="623"/>
      <c r="U26" s="623"/>
      <c r="V26" s="623"/>
      <c r="W26" s="623"/>
      <c r="X26" s="623"/>
      <c r="Y26" s="624"/>
      <c r="Z26" s="671"/>
      <c r="AA26" s="672"/>
      <c r="AB26" s="672"/>
      <c r="AC26" s="672"/>
      <c r="AD26" s="673"/>
      <c r="AE26" s="631"/>
      <c r="AF26" s="632"/>
      <c r="AG26" s="632"/>
      <c r="AH26" s="633"/>
    </row>
    <row r="27" spans="1:65" ht="18.75" customHeight="1" thickBot="1">
      <c r="A27" s="674">
        <v>4</v>
      </c>
      <c r="B27" s="612" t="s">
        <v>132</v>
      </c>
      <c r="C27" s="613"/>
      <c r="D27" s="613"/>
      <c r="E27" s="613"/>
      <c r="F27" s="613"/>
      <c r="G27" s="613"/>
      <c r="H27" s="614"/>
      <c r="I27" s="612" t="s">
        <v>164</v>
      </c>
      <c r="J27" s="613"/>
      <c r="K27" s="613"/>
      <c r="L27" s="613"/>
      <c r="M27" s="613"/>
      <c r="N27" s="613"/>
      <c r="O27" s="614"/>
      <c r="P27" s="612" t="s">
        <v>321</v>
      </c>
      <c r="Q27" s="613"/>
      <c r="R27" s="613"/>
      <c r="S27" s="613"/>
      <c r="T27" s="613"/>
      <c r="U27" s="613"/>
      <c r="V27" s="613"/>
      <c r="W27" s="613"/>
      <c r="X27" s="613"/>
      <c r="Y27" s="613"/>
      <c r="Z27" s="613"/>
      <c r="AA27" s="613"/>
      <c r="AB27" s="613"/>
      <c r="AC27" s="613"/>
      <c r="AD27" s="613"/>
      <c r="AE27" s="613"/>
      <c r="AF27" s="613"/>
      <c r="AG27" s="613"/>
      <c r="AH27" s="615"/>
    </row>
    <row r="28" spans="1:65" ht="18.75" customHeight="1">
      <c r="A28" s="599"/>
      <c r="B28" s="616"/>
      <c r="C28" s="617"/>
      <c r="D28" s="617"/>
      <c r="E28" s="617"/>
      <c r="F28" s="617"/>
      <c r="G28" s="617"/>
      <c r="H28" s="618"/>
      <c r="I28" s="616"/>
      <c r="J28" s="617"/>
      <c r="K28" s="617"/>
      <c r="L28" s="617"/>
      <c r="M28" s="617"/>
      <c r="N28" s="617"/>
      <c r="O28" s="618"/>
      <c r="P28" s="634"/>
      <c r="Q28" s="635"/>
      <c r="R28" s="635"/>
      <c r="S28" s="635"/>
      <c r="T28" s="635"/>
      <c r="U28" s="635"/>
      <c r="V28" s="635"/>
      <c r="W28" s="635"/>
      <c r="X28" s="635"/>
      <c r="Y28" s="635"/>
      <c r="Z28" s="635"/>
      <c r="AA28" s="635"/>
      <c r="AB28" s="635"/>
      <c r="AC28" s="635"/>
      <c r="AD28" s="635"/>
      <c r="AE28" s="635"/>
      <c r="AF28" s="635"/>
      <c r="AG28" s="635"/>
      <c r="AH28" s="636"/>
    </row>
    <row r="29" spans="1:65" ht="18.75" customHeight="1">
      <c r="A29" s="599"/>
      <c r="B29" s="619"/>
      <c r="C29" s="620"/>
      <c r="D29" s="620"/>
      <c r="E29" s="620"/>
      <c r="F29" s="620"/>
      <c r="G29" s="620"/>
      <c r="H29" s="621"/>
      <c r="I29" s="619"/>
      <c r="J29" s="620"/>
      <c r="K29" s="620"/>
      <c r="L29" s="620"/>
      <c r="M29" s="620"/>
      <c r="N29" s="620"/>
      <c r="O29" s="621"/>
      <c r="P29" s="637"/>
      <c r="Q29" s="638"/>
      <c r="R29" s="638"/>
      <c r="S29" s="638"/>
      <c r="T29" s="638"/>
      <c r="U29" s="638"/>
      <c r="V29" s="638"/>
      <c r="W29" s="638"/>
      <c r="X29" s="638"/>
      <c r="Y29" s="638"/>
      <c r="Z29" s="638"/>
      <c r="AA29" s="638"/>
      <c r="AB29" s="638"/>
      <c r="AC29" s="638"/>
      <c r="AD29" s="638"/>
      <c r="AE29" s="638"/>
      <c r="AF29" s="638"/>
      <c r="AG29" s="638"/>
      <c r="AH29" s="639"/>
    </row>
    <row r="30" spans="1:65" ht="18.75" customHeight="1" thickBot="1">
      <c r="A30" s="599"/>
      <c r="B30" s="622"/>
      <c r="C30" s="623"/>
      <c r="D30" s="623"/>
      <c r="E30" s="623"/>
      <c r="F30" s="623"/>
      <c r="G30" s="623"/>
      <c r="H30" s="624"/>
      <c r="I30" s="622"/>
      <c r="J30" s="623"/>
      <c r="K30" s="623"/>
      <c r="L30" s="623"/>
      <c r="M30" s="623"/>
      <c r="N30" s="623"/>
      <c r="O30" s="624"/>
      <c r="P30" s="640"/>
      <c r="Q30" s="641"/>
      <c r="R30" s="641"/>
      <c r="S30" s="641"/>
      <c r="T30" s="641"/>
      <c r="U30" s="641"/>
      <c r="V30" s="641"/>
      <c r="W30" s="641"/>
      <c r="X30" s="641"/>
      <c r="Y30" s="641"/>
      <c r="Z30" s="641"/>
      <c r="AA30" s="641"/>
      <c r="AB30" s="641"/>
      <c r="AC30" s="641"/>
      <c r="AD30" s="641"/>
      <c r="AE30" s="641"/>
      <c r="AF30" s="641"/>
      <c r="AG30" s="641"/>
      <c r="AH30" s="642"/>
    </row>
    <row r="31" spans="1:65" ht="39.75" customHeight="1" thickBot="1">
      <c r="A31" s="599"/>
      <c r="B31" s="643" t="s">
        <v>166</v>
      </c>
      <c r="C31" s="644"/>
      <c r="D31" s="644"/>
      <c r="E31" s="645"/>
      <c r="F31" s="646" t="s">
        <v>167</v>
      </c>
      <c r="G31" s="646"/>
      <c r="H31" s="646"/>
      <c r="I31" s="643" t="s">
        <v>168</v>
      </c>
      <c r="J31" s="644"/>
      <c r="K31" s="644"/>
      <c r="L31" s="644"/>
      <c r="M31" s="644"/>
      <c r="N31" s="644"/>
      <c r="O31" s="645"/>
      <c r="P31" s="643" t="s">
        <v>169</v>
      </c>
      <c r="Q31" s="644"/>
      <c r="R31" s="644"/>
      <c r="S31" s="644"/>
      <c r="T31" s="644"/>
      <c r="U31" s="644"/>
      <c r="V31" s="644"/>
      <c r="W31" s="644"/>
      <c r="X31" s="644"/>
      <c r="Y31" s="645"/>
      <c r="Z31" s="643" t="s">
        <v>170</v>
      </c>
      <c r="AA31" s="644"/>
      <c r="AB31" s="644"/>
      <c r="AC31" s="644"/>
      <c r="AD31" s="645"/>
      <c r="AE31" s="643" t="s">
        <v>176</v>
      </c>
      <c r="AF31" s="644"/>
      <c r="AG31" s="644"/>
      <c r="AH31" s="649"/>
    </row>
    <row r="32" spans="1:65" ht="18.75" customHeight="1">
      <c r="A32" s="599"/>
      <c r="B32" s="650"/>
      <c r="C32" s="651"/>
      <c r="D32" s="651"/>
      <c r="E32" s="652"/>
      <c r="F32" s="656"/>
      <c r="G32" s="657"/>
      <c r="H32" s="658"/>
      <c r="I32" s="662"/>
      <c r="J32" s="663"/>
      <c r="K32" s="663"/>
      <c r="L32" s="663"/>
      <c r="M32" s="663"/>
      <c r="N32" s="663"/>
      <c r="O32" s="664"/>
      <c r="P32" s="616"/>
      <c r="Q32" s="617"/>
      <c r="R32" s="617"/>
      <c r="S32" s="617"/>
      <c r="T32" s="617"/>
      <c r="U32" s="617"/>
      <c r="V32" s="617"/>
      <c r="W32" s="617"/>
      <c r="X32" s="617"/>
      <c r="Y32" s="618"/>
      <c r="Z32" s="668"/>
      <c r="AA32" s="669"/>
      <c r="AB32" s="669"/>
      <c r="AC32" s="669"/>
      <c r="AD32" s="670"/>
      <c r="AE32" s="628"/>
      <c r="AF32" s="629"/>
      <c r="AG32" s="629"/>
      <c r="AH32" s="630"/>
    </row>
    <row r="33" spans="1:34" ht="18.75" customHeight="1" thickBot="1">
      <c r="A33" s="675"/>
      <c r="B33" s="653"/>
      <c r="C33" s="654"/>
      <c r="D33" s="654"/>
      <c r="E33" s="655"/>
      <c r="F33" s="659"/>
      <c r="G33" s="660"/>
      <c r="H33" s="661"/>
      <c r="I33" s="665"/>
      <c r="J33" s="666"/>
      <c r="K33" s="666"/>
      <c r="L33" s="666"/>
      <c r="M33" s="666"/>
      <c r="N33" s="666"/>
      <c r="O33" s="667"/>
      <c r="P33" s="622"/>
      <c r="Q33" s="623"/>
      <c r="R33" s="623"/>
      <c r="S33" s="623"/>
      <c r="T33" s="623"/>
      <c r="U33" s="623"/>
      <c r="V33" s="623"/>
      <c r="W33" s="623"/>
      <c r="X33" s="623"/>
      <c r="Y33" s="624"/>
      <c r="Z33" s="671"/>
      <c r="AA33" s="672"/>
      <c r="AB33" s="672"/>
      <c r="AC33" s="672"/>
      <c r="AD33" s="673"/>
      <c r="AE33" s="631"/>
      <c r="AF33" s="632"/>
      <c r="AG33" s="632"/>
      <c r="AH33" s="633"/>
    </row>
    <row r="34" spans="1:34" ht="18.75" customHeight="1" thickBot="1">
      <c r="A34" s="674">
        <v>5</v>
      </c>
      <c r="B34" s="612" t="s">
        <v>132</v>
      </c>
      <c r="C34" s="613"/>
      <c r="D34" s="613"/>
      <c r="E34" s="613"/>
      <c r="F34" s="613"/>
      <c r="G34" s="613"/>
      <c r="H34" s="614"/>
      <c r="I34" s="612" t="s">
        <v>164</v>
      </c>
      <c r="J34" s="613"/>
      <c r="K34" s="613"/>
      <c r="L34" s="613"/>
      <c r="M34" s="613"/>
      <c r="N34" s="613"/>
      <c r="O34" s="614"/>
      <c r="P34" s="612" t="s">
        <v>321</v>
      </c>
      <c r="Q34" s="613"/>
      <c r="R34" s="613"/>
      <c r="S34" s="613"/>
      <c r="T34" s="613"/>
      <c r="U34" s="613"/>
      <c r="V34" s="613"/>
      <c r="W34" s="613"/>
      <c r="X34" s="613"/>
      <c r="Y34" s="613"/>
      <c r="Z34" s="613"/>
      <c r="AA34" s="613"/>
      <c r="AB34" s="613"/>
      <c r="AC34" s="613"/>
      <c r="AD34" s="613"/>
      <c r="AE34" s="613"/>
      <c r="AF34" s="613"/>
      <c r="AG34" s="613"/>
      <c r="AH34" s="615"/>
    </row>
    <row r="35" spans="1:34" ht="18.75" customHeight="1">
      <c r="A35" s="599"/>
      <c r="B35" s="616"/>
      <c r="C35" s="617"/>
      <c r="D35" s="617"/>
      <c r="E35" s="617"/>
      <c r="F35" s="617"/>
      <c r="G35" s="617"/>
      <c r="H35" s="618"/>
      <c r="I35" s="616"/>
      <c r="J35" s="617"/>
      <c r="K35" s="617"/>
      <c r="L35" s="617"/>
      <c r="M35" s="617"/>
      <c r="N35" s="617"/>
      <c r="O35" s="618"/>
      <c r="P35" s="634"/>
      <c r="Q35" s="635"/>
      <c r="R35" s="635"/>
      <c r="S35" s="635"/>
      <c r="T35" s="635"/>
      <c r="U35" s="635"/>
      <c r="V35" s="635"/>
      <c r="W35" s="635"/>
      <c r="X35" s="635"/>
      <c r="Y35" s="635"/>
      <c r="Z35" s="635"/>
      <c r="AA35" s="635"/>
      <c r="AB35" s="635"/>
      <c r="AC35" s="635"/>
      <c r="AD35" s="635"/>
      <c r="AE35" s="635"/>
      <c r="AF35" s="635"/>
      <c r="AG35" s="635"/>
      <c r="AH35" s="636"/>
    </row>
    <row r="36" spans="1:34" ht="18.75" customHeight="1">
      <c r="A36" s="599"/>
      <c r="B36" s="619"/>
      <c r="C36" s="620"/>
      <c r="D36" s="620"/>
      <c r="E36" s="620"/>
      <c r="F36" s="620"/>
      <c r="G36" s="620"/>
      <c r="H36" s="621"/>
      <c r="I36" s="619"/>
      <c r="J36" s="620"/>
      <c r="K36" s="620"/>
      <c r="L36" s="620"/>
      <c r="M36" s="620"/>
      <c r="N36" s="620"/>
      <c r="O36" s="621"/>
      <c r="P36" s="637"/>
      <c r="Q36" s="638"/>
      <c r="R36" s="638"/>
      <c r="S36" s="638"/>
      <c r="T36" s="638"/>
      <c r="U36" s="638"/>
      <c r="V36" s="638"/>
      <c r="W36" s="638"/>
      <c r="X36" s="638"/>
      <c r="Y36" s="638"/>
      <c r="Z36" s="638"/>
      <c r="AA36" s="638"/>
      <c r="AB36" s="638"/>
      <c r="AC36" s="638"/>
      <c r="AD36" s="638"/>
      <c r="AE36" s="638"/>
      <c r="AF36" s="638"/>
      <c r="AG36" s="638"/>
      <c r="AH36" s="639"/>
    </row>
    <row r="37" spans="1:34" ht="18.75" customHeight="1" thickBot="1">
      <c r="A37" s="599"/>
      <c r="B37" s="622"/>
      <c r="C37" s="623"/>
      <c r="D37" s="623"/>
      <c r="E37" s="623"/>
      <c r="F37" s="623"/>
      <c r="G37" s="623"/>
      <c r="H37" s="624"/>
      <c r="I37" s="622"/>
      <c r="J37" s="623"/>
      <c r="K37" s="623"/>
      <c r="L37" s="623"/>
      <c r="M37" s="623"/>
      <c r="N37" s="623"/>
      <c r="O37" s="624"/>
      <c r="P37" s="640"/>
      <c r="Q37" s="641"/>
      <c r="R37" s="641"/>
      <c r="S37" s="641"/>
      <c r="T37" s="641"/>
      <c r="U37" s="641"/>
      <c r="V37" s="641"/>
      <c r="W37" s="641"/>
      <c r="X37" s="641"/>
      <c r="Y37" s="641"/>
      <c r="Z37" s="641"/>
      <c r="AA37" s="641"/>
      <c r="AB37" s="641"/>
      <c r="AC37" s="641"/>
      <c r="AD37" s="641"/>
      <c r="AE37" s="641"/>
      <c r="AF37" s="641"/>
      <c r="AG37" s="641"/>
      <c r="AH37" s="642"/>
    </row>
    <row r="38" spans="1:34" ht="39.75" customHeight="1" thickBot="1">
      <c r="A38" s="599"/>
      <c r="B38" s="643" t="s">
        <v>166</v>
      </c>
      <c r="C38" s="644"/>
      <c r="D38" s="644"/>
      <c r="E38" s="645"/>
      <c r="F38" s="646" t="s">
        <v>167</v>
      </c>
      <c r="G38" s="646"/>
      <c r="H38" s="646"/>
      <c r="I38" s="643" t="s">
        <v>168</v>
      </c>
      <c r="J38" s="644"/>
      <c r="K38" s="644"/>
      <c r="L38" s="644"/>
      <c r="M38" s="644"/>
      <c r="N38" s="644"/>
      <c r="O38" s="645"/>
      <c r="P38" s="643" t="s">
        <v>169</v>
      </c>
      <c r="Q38" s="644"/>
      <c r="R38" s="644"/>
      <c r="S38" s="644"/>
      <c r="T38" s="644"/>
      <c r="U38" s="644"/>
      <c r="V38" s="644"/>
      <c r="W38" s="644"/>
      <c r="X38" s="644"/>
      <c r="Y38" s="645"/>
      <c r="Z38" s="643" t="s">
        <v>170</v>
      </c>
      <c r="AA38" s="644"/>
      <c r="AB38" s="644"/>
      <c r="AC38" s="644"/>
      <c r="AD38" s="645"/>
      <c r="AE38" s="643" t="s">
        <v>176</v>
      </c>
      <c r="AF38" s="644"/>
      <c r="AG38" s="644"/>
      <c r="AH38" s="649"/>
    </row>
    <row r="39" spans="1:34" ht="18.75" customHeight="1">
      <c r="A39" s="599"/>
      <c r="B39" s="650"/>
      <c r="C39" s="651"/>
      <c r="D39" s="651"/>
      <c r="E39" s="652"/>
      <c r="F39" s="656"/>
      <c r="G39" s="657"/>
      <c r="H39" s="658"/>
      <c r="I39" s="662"/>
      <c r="J39" s="663"/>
      <c r="K39" s="663"/>
      <c r="L39" s="663"/>
      <c r="M39" s="663"/>
      <c r="N39" s="663"/>
      <c r="O39" s="664"/>
      <c r="P39" s="616"/>
      <c r="Q39" s="617"/>
      <c r="R39" s="617"/>
      <c r="S39" s="617"/>
      <c r="T39" s="617"/>
      <c r="U39" s="617"/>
      <c r="V39" s="617"/>
      <c r="W39" s="617"/>
      <c r="X39" s="617"/>
      <c r="Y39" s="618"/>
      <c r="Z39" s="668"/>
      <c r="AA39" s="669"/>
      <c r="AB39" s="669"/>
      <c r="AC39" s="669"/>
      <c r="AD39" s="670"/>
      <c r="AE39" s="628"/>
      <c r="AF39" s="629"/>
      <c r="AG39" s="629"/>
      <c r="AH39" s="630"/>
    </row>
    <row r="40" spans="1:34" ht="18.75" customHeight="1" thickBot="1">
      <c r="A40" s="675"/>
      <c r="B40" s="653"/>
      <c r="C40" s="654"/>
      <c r="D40" s="654"/>
      <c r="E40" s="655"/>
      <c r="F40" s="659"/>
      <c r="G40" s="660"/>
      <c r="H40" s="661"/>
      <c r="I40" s="665"/>
      <c r="J40" s="666"/>
      <c r="K40" s="666"/>
      <c r="L40" s="666"/>
      <c r="M40" s="666"/>
      <c r="N40" s="666"/>
      <c r="O40" s="667"/>
      <c r="P40" s="622"/>
      <c r="Q40" s="623"/>
      <c r="R40" s="623"/>
      <c r="S40" s="623"/>
      <c r="T40" s="623"/>
      <c r="U40" s="623"/>
      <c r="V40" s="623"/>
      <c r="W40" s="623"/>
      <c r="X40" s="623"/>
      <c r="Y40" s="624"/>
      <c r="Z40" s="671"/>
      <c r="AA40" s="672"/>
      <c r="AB40" s="672"/>
      <c r="AC40" s="672"/>
      <c r="AD40" s="673"/>
      <c r="AE40" s="631"/>
      <c r="AF40" s="632"/>
      <c r="AG40" s="632"/>
      <c r="AH40" s="633"/>
    </row>
    <row r="41" spans="1:34" ht="18.75" customHeight="1" thickBot="1">
      <c r="A41" s="674">
        <v>6</v>
      </c>
      <c r="B41" s="612" t="s">
        <v>132</v>
      </c>
      <c r="C41" s="613"/>
      <c r="D41" s="613"/>
      <c r="E41" s="613"/>
      <c r="F41" s="613"/>
      <c r="G41" s="613"/>
      <c r="H41" s="614"/>
      <c r="I41" s="612" t="s">
        <v>164</v>
      </c>
      <c r="J41" s="613"/>
      <c r="K41" s="613"/>
      <c r="L41" s="613"/>
      <c r="M41" s="613"/>
      <c r="N41" s="613"/>
      <c r="O41" s="614"/>
      <c r="P41" s="612" t="s">
        <v>321</v>
      </c>
      <c r="Q41" s="613"/>
      <c r="R41" s="613"/>
      <c r="S41" s="613"/>
      <c r="T41" s="613"/>
      <c r="U41" s="613"/>
      <c r="V41" s="613"/>
      <c r="W41" s="613"/>
      <c r="X41" s="613"/>
      <c r="Y41" s="613"/>
      <c r="Z41" s="613"/>
      <c r="AA41" s="613"/>
      <c r="AB41" s="613"/>
      <c r="AC41" s="613"/>
      <c r="AD41" s="613"/>
      <c r="AE41" s="613"/>
      <c r="AF41" s="613"/>
      <c r="AG41" s="613"/>
      <c r="AH41" s="615"/>
    </row>
    <row r="42" spans="1:34" ht="18.75" customHeight="1">
      <c r="A42" s="599"/>
      <c r="B42" s="616"/>
      <c r="C42" s="617"/>
      <c r="D42" s="617"/>
      <c r="E42" s="617"/>
      <c r="F42" s="617"/>
      <c r="G42" s="617"/>
      <c r="H42" s="618"/>
      <c r="I42" s="616"/>
      <c r="J42" s="617"/>
      <c r="K42" s="617"/>
      <c r="L42" s="617"/>
      <c r="M42" s="617"/>
      <c r="N42" s="617"/>
      <c r="O42" s="618"/>
      <c r="P42" s="634"/>
      <c r="Q42" s="635"/>
      <c r="R42" s="635"/>
      <c r="S42" s="635"/>
      <c r="T42" s="635"/>
      <c r="U42" s="635"/>
      <c r="V42" s="635"/>
      <c r="W42" s="635"/>
      <c r="X42" s="635"/>
      <c r="Y42" s="635"/>
      <c r="Z42" s="635"/>
      <c r="AA42" s="635"/>
      <c r="AB42" s="635"/>
      <c r="AC42" s="635"/>
      <c r="AD42" s="635"/>
      <c r="AE42" s="635"/>
      <c r="AF42" s="635"/>
      <c r="AG42" s="635"/>
      <c r="AH42" s="636"/>
    </row>
    <row r="43" spans="1:34" ht="18.75" customHeight="1">
      <c r="A43" s="599"/>
      <c r="B43" s="619"/>
      <c r="C43" s="620"/>
      <c r="D43" s="620"/>
      <c r="E43" s="620"/>
      <c r="F43" s="620"/>
      <c r="G43" s="620"/>
      <c r="H43" s="621"/>
      <c r="I43" s="619"/>
      <c r="J43" s="620"/>
      <c r="K43" s="620"/>
      <c r="L43" s="620"/>
      <c r="M43" s="620"/>
      <c r="N43" s="620"/>
      <c r="O43" s="621"/>
      <c r="P43" s="637"/>
      <c r="Q43" s="638"/>
      <c r="R43" s="638"/>
      <c r="S43" s="638"/>
      <c r="T43" s="638"/>
      <c r="U43" s="638"/>
      <c r="V43" s="638"/>
      <c r="W43" s="638"/>
      <c r="X43" s="638"/>
      <c r="Y43" s="638"/>
      <c r="Z43" s="638"/>
      <c r="AA43" s="638"/>
      <c r="AB43" s="638"/>
      <c r="AC43" s="638"/>
      <c r="AD43" s="638"/>
      <c r="AE43" s="638"/>
      <c r="AF43" s="638"/>
      <c r="AG43" s="638"/>
      <c r="AH43" s="639"/>
    </row>
    <row r="44" spans="1:34" ht="18.75" customHeight="1" thickBot="1">
      <c r="A44" s="599"/>
      <c r="B44" s="622"/>
      <c r="C44" s="623"/>
      <c r="D44" s="623"/>
      <c r="E44" s="623"/>
      <c r="F44" s="623"/>
      <c r="G44" s="623"/>
      <c r="H44" s="624"/>
      <c r="I44" s="622"/>
      <c r="J44" s="623"/>
      <c r="K44" s="623"/>
      <c r="L44" s="623"/>
      <c r="M44" s="623"/>
      <c r="N44" s="623"/>
      <c r="O44" s="624"/>
      <c r="P44" s="640"/>
      <c r="Q44" s="641"/>
      <c r="R44" s="641"/>
      <c r="S44" s="641"/>
      <c r="T44" s="641"/>
      <c r="U44" s="641"/>
      <c r="V44" s="641"/>
      <c r="W44" s="641"/>
      <c r="X44" s="641"/>
      <c r="Y44" s="641"/>
      <c r="Z44" s="641"/>
      <c r="AA44" s="641"/>
      <c r="AB44" s="641"/>
      <c r="AC44" s="641"/>
      <c r="AD44" s="641"/>
      <c r="AE44" s="641"/>
      <c r="AF44" s="641"/>
      <c r="AG44" s="641"/>
      <c r="AH44" s="642"/>
    </row>
    <row r="45" spans="1:34" ht="39.75" customHeight="1" thickBot="1">
      <c r="A45" s="599"/>
      <c r="B45" s="643" t="s">
        <v>166</v>
      </c>
      <c r="C45" s="644"/>
      <c r="D45" s="644"/>
      <c r="E45" s="645"/>
      <c r="F45" s="646" t="s">
        <v>167</v>
      </c>
      <c r="G45" s="646"/>
      <c r="H45" s="646"/>
      <c r="I45" s="643" t="s">
        <v>168</v>
      </c>
      <c r="J45" s="644"/>
      <c r="K45" s="644"/>
      <c r="L45" s="644"/>
      <c r="M45" s="644"/>
      <c r="N45" s="644"/>
      <c r="O45" s="645"/>
      <c r="P45" s="643" t="s">
        <v>169</v>
      </c>
      <c r="Q45" s="644"/>
      <c r="R45" s="644"/>
      <c r="S45" s="644"/>
      <c r="T45" s="644"/>
      <c r="U45" s="644"/>
      <c r="V45" s="644"/>
      <c r="W45" s="644"/>
      <c r="X45" s="644"/>
      <c r="Y45" s="645"/>
      <c r="Z45" s="643" t="s">
        <v>170</v>
      </c>
      <c r="AA45" s="644"/>
      <c r="AB45" s="644"/>
      <c r="AC45" s="644"/>
      <c r="AD45" s="645"/>
      <c r="AE45" s="643" t="s">
        <v>176</v>
      </c>
      <c r="AF45" s="644"/>
      <c r="AG45" s="644"/>
      <c r="AH45" s="649"/>
    </row>
    <row r="46" spans="1:34" ht="18.75" customHeight="1">
      <c r="A46" s="599"/>
      <c r="B46" s="650"/>
      <c r="C46" s="651"/>
      <c r="D46" s="651"/>
      <c r="E46" s="652"/>
      <c r="F46" s="656"/>
      <c r="G46" s="657"/>
      <c r="H46" s="658"/>
      <c r="I46" s="662"/>
      <c r="J46" s="663"/>
      <c r="K46" s="663"/>
      <c r="L46" s="663"/>
      <c r="M46" s="663"/>
      <c r="N46" s="663"/>
      <c r="O46" s="664"/>
      <c r="P46" s="616"/>
      <c r="Q46" s="617"/>
      <c r="R46" s="617"/>
      <c r="S46" s="617"/>
      <c r="T46" s="617"/>
      <c r="U46" s="617"/>
      <c r="V46" s="617"/>
      <c r="W46" s="617"/>
      <c r="X46" s="617"/>
      <c r="Y46" s="618"/>
      <c r="Z46" s="668"/>
      <c r="AA46" s="669"/>
      <c r="AB46" s="669"/>
      <c r="AC46" s="669"/>
      <c r="AD46" s="670"/>
      <c r="AE46" s="628"/>
      <c r="AF46" s="629"/>
      <c r="AG46" s="629"/>
      <c r="AH46" s="630"/>
    </row>
    <row r="47" spans="1:34" ht="18.75" customHeight="1" thickBot="1">
      <c r="A47" s="675"/>
      <c r="B47" s="653"/>
      <c r="C47" s="654"/>
      <c r="D47" s="654"/>
      <c r="E47" s="655"/>
      <c r="F47" s="659"/>
      <c r="G47" s="660"/>
      <c r="H47" s="661"/>
      <c r="I47" s="665"/>
      <c r="J47" s="666"/>
      <c r="K47" s="666"/>
      <c r="L47" s="666"/>
      <c r="M47" s="666"/>
      <c r="N47" s="666"/>
      <c r="O47" s="667"/>
      <c r="P47" s="622"/>
      <c r="Q47" s="623"/>
      <c r="R47" s="623"/>
      <c r="S47" s="623"/>
      <c r="T47" s="623"/>
      <c r="U47" s="623"/>
      <c r="V47" s="623"/>
      <c r="W47" s="623"/>
      <c r="X47" s="623"/>
      <c r="Y47" s="624"/>
      <c r="Z47" s="671"/>
      <c r="AA47" s="672"/>
      <c r="AB47" s="672"/>
      <c r="AC47" s="672"/>
      <c r="AD47" s="673"/>
      <c r="AE47" s="631"/>
      <c r="AF47" s="632"/>
      <c r="AG47" s="632"/>
      <c r="AH47" s="633"/>
    </row>
    <row r="48" spans="1:34" ht="18.75" customHeight="1" thickBot="1">
      <c r="A48" s="674">
        <v>7</v>
      </c>
      <c r="B48" s="612" t="s">
        <v>132</v>
      </c>
      <c r="C48" s="613"/>
      <c r="D48" s="613"/>
      <c r="E48" s="613"/>
      <c r="F48" s="613"/>
      <c r="G48" s="613"/>
      <c r="H48" s="614"/>
      <c r="I48" s="612" t="s">
        <v>164</v>
      </c>
      <c r="J48" s="613"/>
      <c r="K48" s="613"/>
      <c r="L48" s="613"/>
      <c r="M48" s="613"/>
      <c r="N48" s="613"/>
      <c r="O48" s="614"/>
      <c r="P48" s="612" t="s">
        <v>321</v>
      </c>
      <c r="Q48" s="613"/>
      <c r="R48" s="613"/>
      <c r="S48" s="613"/>
      <c r="T48" s="613"/>
      <c r="U48" s="613"/>
      <c r="V48" s="613"/>
      <c r="W48" s="613"/>
      <c r="X48" s="613"/>
      <c r="Y48" s="613"/>
      <c r="Z48" s="613"/>
      <c r="AA48" s="613"/>
      <c r="AB48" s="613"/>
      <c r="AC48" s="613"/>
      <c r="AD48" s="613"/>
      <c r="AE48" s="613"/>
      <c r="AF48" s="613"/>
      <c r="AG48" s="613"/>
      <c r="AH48" s="615"/>
    </row>
    <row r="49" spans="1:34" ht="18.75" customHeight="1">
      <c r="A49" s="599"/>
      <c r="B49" s="616"/>
      <c r="C49" s="617"/>
      <c r="D49" s="617"/>
      <c r="E49" s="617"/>
      <c r="F49" s="617"/>
      <c r="G49" s="617"/>
      <c r="H49" s="618"/>
      <c r="I49" s="616"/>
      <c r="J49" s="617"/>
      <c r="K49" s="617"/>
      <c r="L49" s="617"/>
      <c r="M49" s="617"/>
      <c r="N49" s="617"/>
      <c r="O49" s="618"/>
      <c r="P49" s="634"/>
      <c r="Q49" s="635"/>
      <c r="R49" s="635"/>
      <c r="S49" s="635"/>
      <c r="T49" s="635"/>
      <c r="U49" s="635"/>
      <c r="V49" s="635"/>
      <c r="W49" s="635"/>
      <c r="X49" s="635"/>
      <c r="Y49" s="635"/>
      <c r="Z49" s="635"/>
      <c r="AA49" s="635"/>
      <c r="AB49" s="635"/>
      <c r="AC49" s="635"/>
      <c r="AD49" s="635"/>
      <c r="AE49" s="635"/>
      <c r="AF49" s="635"/>
      <c r="AG49" s="635"/>
      <c r="AH49" s="636"/>
    </row>
    <row r="50" spans="1:34" ht="18.75" customHeight="1">
      <c r="A50" s="599"/>
      <c r="B50" s="619"/>
      <c r="C50" s="620"/>
      <c r="D50" s="620"/>
      <c r="E50" s="620"/>
      <c r="F50" s="620"/>
      <c r="G50" s="620"/>
      <c r="H50" s="621"/>
      <c r="I50" s="619"/>
      <c r="J50" s="620"/>
      <c r="K50" s="620"/>
      <c r="L50" s="620"/>
      <c r="M50" s="620"/>
      <c r="N50" s="620"/>
      <c r="O50" s="621"/>
      <c r="P50" s="637"/>
      <c r="Q50" s="638"/>
      <c r="R50" s="638"/>
      <c r="S50" s="638"/>
      <c r="T50" s="638"/>
      <c r="U50" s="638"/>
      <c r="V50" s="638"/>
      <c r="W50" s="638"/>
      <c r="X50" s="638"/>
      <c r="Y50" s="638"/>
      <c r="Z50" s="638"/>
      <c r="AA50" s="638"/>
      <c r="AB50" s="638"/>
      <c r="AC50" s="638"/>
      <c r="AD50" s="638"/>
      <c r="AE50" s="638"/>
      <c r="AF50" s="638"/>
      <c r="AG50" s="638"/>
      <c r="AH50" s="639"/>
    </row>
    <row r="51" spans="1:34" ht="18.75" customHeight="1" thickBot="1">
      <c r="A51" s="599"/>
      <c r="B51" s="622"/>
      <c r="C51" s="623"/>
      <c r="D51" s="623"/>
      <c r="E51" s="623"/>
      <c r="F51" s="623"/>
      <c r="G51" s="623"/>
      <c r="H51" s="624"/>
      <c r="I51" s="622"/>
      <c r="J51" s="623"/>
      <c r="K51" s="623"/>
      <c r="L51" s="623"/>
      <c r="M51" s="623"/>
      <c r="N51" s="623"/>
      <c r="O51" s="624"/>
      <c r="P51" s="640"/>
      <c r="Q51" s="641"/>
      <c r="R51" s="641"/>
      <c r="S51" s="641"/>
      <c r="T51" s="641"/>
      <c r="U51" s="641"/>
      <c r="V51" s="641"/>
      <c r="W51" s="641"/>
      <c r="X51" s="641"/>
      <c r="Y51" s="641"/>
      <c r="Z51" s="641"/>
      <c r="AA51" s="641"/>
      <c r="AB51" s="641"/>
      <c r="AC51" s="641"/>
      <c r="AD51" s="641"/>
      <c r="AE51" s="641"/>
      <c r="AF51" s="641"/>
      <c r="AG51" s="641"/>
      <c r="AH51" s="642"/>
    </row>
    <row r="52" spans="1:34" ht="30" customHeight="1" thickBot="1">
      <c r="A52" s="599"/>
      <c r="B52" s="643" t="s">
        <v>166</v>
      </c>
      <c r="C52" s="644"/>
      <c r="D52" s="644"/>
      <c r="E52" s="645"/>
      <c r="F52" s="646" t="s">
        <v>167</v>
      </c>
      <c r="G52" s="646"/>
      <c r="H52" s="646"/>
      <c r="I52" s="643" t="s">
        <v>168</v>
      </c>
      <c r="J52" s="644"/>
      <c r="K52" s="644"/>
      <c r="L52" s="644"/>
      <c r="M52" s="644"/>
      <c r="N52" s="644"/>
      <c r="O52" s="645"/>
      <c r="P52" s="643" t="s">
        <v>169</v>
      </c>
      <c r="Q52" s="644"/>
      <c r="R52" s="644"/>
      <c r="S52" s="644"/>
      <c r="T52" s="644"/>
      <c r="U52" s="644"/>
      <c r="V52" s="644"/>
      <c r="W52" s="644"/>
      <c r="X52" s="644"/>
      <c r="Y52" s="645"/>
      <c r="Z52" s="643" t="s">
        <v>170</v>
      </c>
      <c r="AA52" s="644"/>
      <c r="AB52" s="644"/>
      <c r="AC52" s="644"/>
      <c r="AD52" s="645"/>
      <c r="AE52" s="643" t="s">
        <v>176</v>
      </c>
      <c r="AF52" s="644"/>
      <c r="AG52" s="644"/>
      <c r="AH52" s="649"/>
    </row>
    <row r="53" spans="1:34" ht="18.75" customHeight="1">
      <c r="A53" s="599"/>
      <c r="B53" s="650"/>
      <c r="C53" s="651"/>
      <c r="D53" s="651"/>
      <c r="E53" s="652"/>
      <c r="F53" s="656"/>
      <c r="G53" s="657"/>
      <c r="H53" s="658"/>
      <c r="I53" s="662"/>
      <c r="J53" s="663"/>
      <c r="K53" s="663"/>
      <c r="L53" s="663"/>
      <c r="M53" s="663"/>
      <c r="N53" s="663"/>
      <c r="O53" s="664"/>
      <c r="P53" s="616"/>
      <c r="Q53" s="617"/>
      <c r="R53" s="617"/>
      <c r="S53" s="617"/>
      <c r="T53" s="617"/>
      <c r="U53" s="617"/>
      <c r="V53" s="617"/>
      <c r="W53" s="617"/>
      <c r="X53" s="617"/>
      <c r="Y53" s="618"/>
      <c r="Z53" s="668"/>
      <c r="AA53" s="669"/>
      <c r="AB53" s="669"/>
      <c r="AC53" s="669"/>
      <c r="AD53" s="670"/>
      <c r="AE53" s="628"/>
      <c r="AF53" s="629"/>
      <c r="AG53" s="629"/>
      <c r="AH53" s="630"/>
    </row>
    <row r="54" spans="1:34" ht="18.75" customHeight="1" thickBot="1">
      <c r="A54" s="675"/>
      <c r="B54" s="653"/>
      <c r="C54" s="654"/>
      <c r="D54" s="654"/>
      <c r="E54" s="655"/>
      <c r="F54" s="659"/>
      <c r="G54" s="660"/>
      <c r="H54" s="661"/>
      <c r="I54" s="665"/>
      <c r="J54" s="666"/>
      <c r="K54" s="666"/>
      <c r="L54" s="666"/>
      <c r="M54" s="666"/>
      <c r="N54" s="666"/>
      <c r="O54" s="667"/>
      <c r="P54" s="622"/>
      <c r="Q54" s="623"/>
      <c r="R54" s="623"/>
      <c r="S54" s="623"/>
      <c r="T54" s="623"/>
      <c r="U54" s="623"/>
      <c r="V54" s="623"/>
      <c r="W54" s="623"/>
      <c r="X54" s="623"/>
      <c r="Y54" s="624"/>
      <c r="Z54" s="671"/>
      <c r="AA54" s="672"/>
      <c r="AB54" s="672"/>
      <c r="AC54" s="672"/>
      <c r="AD54" s="673"/>
      <c r="AE54" s="631"/>
      <c r="AF54" s="632"/>
      <c r="AG54" s="632"/>
      <c r="AH54" s="633"/>
    </row>
    <row r="55" spans="1:34" ht="18.75" customHeight="1" thickBot="1">
      <c r="A55" s="674">
        <v>8</v>
      </c>
      <c r="B55" s="612" t="s">
        <v>132</v>
      </c>
      <c r="C55" s="613"/>
      <c r="D55" s="613"/>
      <c r="E55" s="613"/>
      <c r="F55" s="613"/>
      <c r="G55" s="613"/>
      <c r="H55" s="614"/>
      <c r="I55" s="612" t="s">
        <v>164</v>
      </c>
      <c r="J55" s="613"/>
      <c r="K55" s="613"/>
      <c r="L55" s="613"/>
      <c r="M55" s="613"/>
      <c r="N55" s="613"/>
      <c r="O55" s="614"/>
      <c r="P55" s="612" t="s">
        <v>321</v>
      </c>
      <c r="Q55" s="613"/>
      <c r="R55" s="613"/>
      <c r="S55" s="613"/>
      <c r="T55" s="613"/>
      <c r="U55" s="613"/>
      <c r="V55" s="613"/>
      <c r="W55" s="613"/>
      <c r="X55" s="613"/>
      <c r="Y55" s="613"/>
      <c r="Z55" s="613"/>
      <c r="AA55" s="613"/>
      <c r="AB55" s="613"/>
      <c r="AC55" s="613"/>
      <c r="AD55" s="613"/>
      <c r="AE55" s="613"/>
      <c r="AF55" s="613"/>
      <c r="AG55" s="613"/>
      <c r="AH55" s="615"/>
    </row>
    <row r="56" spans="1:34" ht="18.75" customHeight="1">
      <c r="A56" s="599"/>
      <c r="B56" s="616"/>
      <c r="C56" s="617"/>
      <c r="D56" s="617"/>
      <c r="E56" s="617"/>
      <c r="F56" s="617"/>
      <c r="G56" s="617"/>
      <c r="H56" s="618"/>
      <c r="I56" s="616"/>
      <c r="J56" s="617"/>
      <c r="K56" s="617"/>
      <c r="L56" s="617"/>
      <c r="M56" s="617"/>
      <c r="N56" s="617"/>
      <c r="O56" s="618"/>
      <c r="P56" s="634"/>
      <c r="Q56" s="635"/>
      <c r="R56" s="635"/>
      <c r="S56" s="635"/>
      <c r="T56" s="635"/>
      <c r="U56" s="635"/>
      <c r="V56" s="635"/>
      <c r="W56" s="635"/>
      <c r="X56" s="635"/>
      <c r="Y56" s="635"/>
      <c r="Z56" s="635"/>
      <c r="AA56" s="635"/>
      <c r="AB56" s="635"/>
      <c r="AC56" s="635"/>
      <c r="AD56" s="635"/>
      <c r="AE56" s="635"/>
      <c r="AF56" s="635"/>
      <c r="AG56" s="635"/>
      <c r="AH56" s="636"/>
    </row>
    <row r="57" spans="1:34" ht="18.75" customHeight="1">
      <c r="A57" s="599"/>
      <c r="B57" s="619"/>
      <c r="C57" s="620"/>
      <c r="D57" s="620"/>
      <c r="E57" s="620"/>
      <c r="F57" s="620"/>
      <c r="G57" s="620"/>
      <c r="H57" s="621"/>
      <c r="I57" s="619"/>
      <c r="J57" s="620"/>
      <c r="K57" s="620"/>
      <c r="L57" s="620"/>
      <c r="M57" s="620"/>
      <c r="N57" s="620"/>
      <c r="O57" s="621"/>
      <c r="P57" s="637"/>
      <c r="Q57" s="638"/>
      <c r="R57" s="638"/>
      <c r="S57" s="638"/>
      <c r="T57" s="638"/>
      <c r="U57" s="638"/>
      <c r="V57" s="638"/>
      <c r="W57" s="638"/>
      <c r="X57" s="638"/>
      <c r="Y57" s="638"/>
      <c r="Z57" s="638"/>
      <c r="AA57" s="638"/>
      <c r="AB57" s="638"/>
      <c r="AC57" s="638"/>
      <c r="AD57" s="638"/>
      <c r="AE57" s="638"/>
      <c r="AF57" s="638"/>
      <c r="AG57" s="638"/>
      <c r="AH57" s="639"/>
    </row>
    <row r="58" spans="1:34" ht="18.75" customHeight="1" thickBot="1">
      <c r="A58" s="599"/>
      <c r="B58" s="622"/>
      <c r="C58" s="623"/>
      <c r="D58" s="623"/>
      <c r="E58" s="623"/>
      <c r="F58" s="623"/>
      <c r="G58" s="623"/>
      <c r="H58" s="624"/>
      <c r="I58" s="622"/>
      <c r="J58" s="623"/>
      <c r="K58" s="623"/>
      <c r="L58" s="623"/>
      <c r="M58" s="623"/>
      <c r="N58" s="623"/>
      <c r="O58" s="624"/>
      <c r="P58" s="640"/>
      <c r="Q58" s="641"/>
      <c r="R58" s="641"/>
      <c r="S58" s="641"/>
      <c r="T58" s="641"/>
      <c r="U58" s="641"/>
      <c r="V58" s="641"/>
      <c r="W58" s="641"/>
      <c r="X58" s="641"/>
      <c r="Y58" s="641"/>
      <c r="Z58" s="641"/>
      <c r="AA58" s="641"/>
      <c r="AB58" s="641"/>
      <c r="AC58" s="641"/>
      <c r="AD58" s="641"/>
      <c r="AE58" s="641"/>
      <c r="AF58" s="641"/>
      <c r="AG58" s="641"/>
      <c r="AH58" s="642"/>
    </row>
    <row r="59" spans="1:34" ht="39.75" customHeight="1" thickBot="1">
      <c r="A59" s="599"/>
      <c r="B59" s="643" t="s">
        <v>166</v>
      </c>
      <c r="C59" s="644"/>
      <c r="D59" s="644"/>
      <c r="E59" s="645"/>
      <c r="F59" s="646" t="s">
        <v>167</v>
      </c>
      <c r="G59" s="646"/>
      <c r="H59" s="646"/>
      <c r="I59" s="643" t="s">
        <v>168</v>
      </c>
      <c r="J59" s="644"/>
      <c r="K59" s="644"/>
      <c r="L59" s="644"/>
      <c r="M59" s="644"/>
      <c r="N59" s="644"/>
      <c r="O59" s="645"/>
      <c r="P59" s="643" t="s">
        <v>169</v>
      </c>
      <c r="Q59" s="644"/>
      <c r="R59" s="644"/>
      <c r="S59" s="644"/>
      <c r="T59" s="644"/>
      <c r="U59" s="644"/>
      <c r="V59" s="644"/>
      <c r="W59" s="644"/>
      <c r="X59" s="644"/>
      <c r="Y59" s="645"/>
      <c r="Z59" s="643" t="s">
        <v>170</v>
      </c>
      <c r="AA59" s="644"/>
      <c r="AB59" s="644"/>
      <c r="AC59" s="644"/>
      <c r="AD59" s="645"/>
      <c r="AE59" s="643" t="s">
        <v>176</v>
      </c>
      <c r="AF59" s="644"/>
      <c r="AG59" s="644"/>
      <c r="AH59" s="649"/>
    </row>
    <row r="60" spans="1:34" ht="18.75" customHeight="1">
      <c r="A60" s="599"/>
      <c r="B60" s="650"/>
      <c r="C60" s="651"/>
      <c r="D60" s="651"/>
      <c r="E60" s="652"/>
      <c r="F60" s="656"/>
      <c r="G60" s="657"/>
      <c r="H60" s="658"/>
      <c r="I60" s="662"/>
      <c r="J60" s="663"/>
      <c r="K60" s="663"/>
      <c r="L60" s="663"/>
      <c r="M60" s="663"/>
      <c r="N60" s="663"/>
      <c r="O60" s="664"/>
      <c r="P60" s="616"/>
      <c r="Q60" s="617"/>
      <c r="R60" s="617"/>
      <c r="S60" s="617"/>
      <c r="T60" s="617"/>
      <c r="U60" s="617"/>
      <c r="V60" s="617"/>
      <c r="W60" s="617"/>
      <c r="X60" s="617"/>
      <c r="Y60" s="618"/>
      <c r="Z60" s="668"/>
      <c r="AA60" s="669"/>
      <c r="AB60" s="669"/>
      <c r="AC60" s="669"/>
      <c r="AD60" s="670"/>
      <c r="AE60" s="628"/>
      <c r="AF60" s="629"/>
      <c r="AG60" s="629"/>
      <c r="AH60" s="630"/>
    </row>
    <row r="61" spans="1:34" ht="18.75" customHeight="1" thickBot="1">
      <c r="A61" s="675"/>
      <c r="B61" s="653"/>
      <c r="C61" s="654"/>
      <c r="D61" s="654"/>
      <c r="E61" s="655"/>
      <c r="F61" s="659"/>
      <c r="G61" s="660"/>
      <c r="H61" s="661"/>
      <c r="I61" s="665"/>
      <c r="J61" s="666"/>
      <c r="K61" s="666"/>
      <c r="L61" s="666"/>
      <c r="M61" s="666"/>
      <c r="N61" s="666"/>
      <c r="O61" s="667"/>
      <c r="P61" s="622"/>
      <c r="Q61" s="623"/>
      <c r="R61" s="623"/>
      <c r="S61" s="623"/>
      <c r="T61" s="623"/>
      <c r="U61" s="623"/>
      <c r="V61" s="623"/>
      <c r="W61" s="623"/>
      <c r="X61" s="623"/>
      <c r="Y61" s="624"/>
      <c r="Z61" s="671"/>
      <c r="AA61" s="672"/>
      <c r="AB61" s="672"/>
      <c r="AC61" s="672"/>
      <c r="AD61" s="673"/>
      <c r="AE61" s="631"/>
      <c r="AF61" s="632"/>
      <c r="AG61" s="632"/>
      <c r="AH61" s="633"/>
    </row>
    <row r="62" spans="1:34" ht="18.75" customHeight="1" thickBot="1">
      <c r="A62" s="674">
        <v>9</v>
      </c>
      <c r="B62" s="612" t="s">
        <v>132</v>
      </c>
      <c r="C62" s="613"/>
      <c r="D62" s="613"/>
      <c r="E62" s="613"/>
      <c r="F62" s="613"/>
      <c r="G62" s="613"/>
      <c r="H62" s="614"/>
      <c r="I62" s="612" t="s">
        <v>164</v>
      </c>
      <c r="J62" s="613"/>
      <c r="K62" s="613"/>
      <c r="L62" s="613"/>
      <c r="M62" s="613"/>
      <c r="N62" s="613"/>
      <c r="O62" s="614"/>
      <c r="P62" s="612" t="s">
        <v>321</v>
      </c>
      <c r="Q62" s="613"/>
      <c r="R62" s="613"/>
      <c r="S62" s="613"/>
      <c r="T62" s="613"/>
      <c r="U62" s="613"/>
      <c r="V62" s="613"/>
      <c r="W62" s="613"/>
      <c r="X62" s="613"/>
      <c r="Y62" s="613"/>
      <c r="Z62" s="613"/>
      <c r="AA62" s="613"/>
      <c r="AB62" s="613"/>
      <c r="AC62" s="613"/>
      <c r="AD62" s="613"/>
      <c r="AE62" s="613"/>
      <c r="AF62" s="613"/>
      <c r="AG62" s="613"/>
      <c r="AH62" s="615"/>
    </row>
    <row r="63" spans="1:34" ht="18.75" customHeight="1">
      <c r="A63" s="599"/>
      <c r="B63" s="616"/>
      <c r="C63" s="617"/>
      <c r="D63" s="617"/>
      <c r="E63" s="617"/>
      <c r="F63" s="617"/>
      <c r="G63" s="617"/>
      <c r="H63" s="618"/>
      <c r="I63" s="616"/>
      <c r="J63" s="617"/>
      <c r="K63" s="617"/>
      <c r="L63" s="617"/>
      <c r="M63" s="617"/>
      <c r="N63" s="617"/>
      <c r="O63" s="618"/>
      <c r="P63" s="634"/>
      <c r="Q63" s="635"/>
      <c r="R63" s="635"/>
      <c r="S63" s="635"/>
      <c r="T63" s="635"/>
      <c r="U63" s="635"/>
      <c r="V63" s="635"/>
      <c r="W63" s="635"/>
      <c r="X63" s="635"/>
      <c r="Y63" s="635"/>
      <c r="Z63" s="635"/>
      <c r="AA63" s="635"/>
      <c r="AB63" s="635"/>
      <c r="AC63" s="635"/>
      <c r="AD63" s="635"/>
      <c r="AE63" s="635"/>
      <c r="AF63" s="635"/>
      <c r="AG63" s="635"/>
      <c r="AH63" s="636"/>
    </row>
    <row r="64" spans="1:34" ht="18.75" customHeight="1">
      <c r="A64" s="599"/>
      <c r="B64" s="619"/>
      <c r="C64" s="620"/>
      <c r="D64" s="620"/>
      <c r="E64" s="620"/>
      <c r="F64" s="620"/>
      <c r="G64" s="620"/>
      <c r="H64" s="621"/>
      <c r="I64" s="619"/>
      <c r="J64" s="620"/>
      <c r="K64" s="620"/>
      <c r="L64" s="620"/>
      <c r="M64" s="620"/>
      <c r="N64" s="620"/>
      <c r="O64" s="621"/>
      <c r="P64" s="637"/>
      <c r="Q64" s="638"/>
      <c r="R64" s="638"/>
      <c r="S64" s="638"/>
      <c r="T64" s="638"/>
      <c r="U64" s="638"/>
      <c r="V64" s="638"/>
      <c r="W64" s="638"/>
      <c r="X64" s="638"/>
      <c r="Y64" s="638"/>
      <c r="Z64" s="638"/>
      <c r="AA64" s="638"/>
      <c r="AB64" s="638"/>
      <c r="AC64" s="638"/>
      <c r="AD64" s="638"/>
      <c r="AE64" s="638"/>
      <c r="AF64" s="638"/>
      <c r="AG64" s="638"/>
      <c r="AH64" s="639"/>
    </row>
    <row r="65" spans="1:34" ht="18.75" customHeight="1" thickBot="1">
      <c r="A65" s="599"/>
      <c r="B65" s="622"/>
      <c r="C65" s="623"/>
      <c r="D65" s="623"/>
      <c r="E65" s="623"/>
      <c r="F65" s="623"/>
      <c r="G65" s="623"/>
      <c r="H65" s="624"/>
      <c r="I65" s="622"/>
      <c r="J65" s="623"/>
      <c r="K65" s="623"/>
      <c r="L65" s="623"/>
      <c r="M65" s="623"/>
      <c r="N65" s="623"/>
      <c r="O65" s="624"/>
      <c r="P65" s="640"/>
      <c r="Q65" s="641"/>
      <c r="R65" s="641"/>
      <c r="S65" s="641"/>
      <c r="T65" s="641"/>
      <c r="U65" s="641"/>
      <c r="V65" s="641"/>
      <c r="W65" s="641"/>
      <c r="X65" s="641"/>
      <c r="Y65" s="641"/>
      <c r="Z65" s="641"/>
      <c r="AA65" s="641"/>
      <c r="AB65" s="641"/>
      <c r="AC65" s="641"/>
      <c r="AD65" s="641"/>
      <c r="AE65" s="641"/>
      <c r="AF65" s="641"/>
      <c r="AG65" s="641"/>
      <c r="AH65" s="642"/>
    </row>
    <row r="66" spans="1:34" ht="39.75" customHeight="1" thickBot="1">
      <c r="A66" s="599"/>
      <c r="B66" s="643" t="s">
        <v>166</v>
      </c>
      <c r="C66" s="644"/>
      <c r="D66" s="644"/>
      <c r="E66" s="645"/>
      <c r="F66" s="646" t="s">
        <v>167</v>
      </c>
      <c r="G66" s="646"/>
      <c r="H66" s="646"/>
      <c r="I66" s="643" t="s">
        <v>168</v>
      </c>
      <c r="J66" s="644"/>
      <c r="K66" s="644"/>
      <c r="L66" s="644"/>
      <c r="M66" s="644"/>
      <c r="N66" s="644"/>
      <c r="O66" s="645"/>
      <c r="P66" s="643" t="s">
        <v>169</v>
      </c>
      <c r="Q66" s="644"/>
      <c r="R66" s="644"/>
      <c r="S66" s="644"/>
      <c r="T66" s="644"/>
      <c r="U66" s="644"/>
      <c r="V66" s="644"/>
      <c r="W66" s="644"/>
      <c r="X66" s="644"/>
      <c r="Y66" s="645"/>
      <c r="Z66" s="643" t="s">
        <v>170</v>
      </c>
      <c r="AA66" s="644"/>
      <c r="AB66" s="644"/>
      <c r="AC66" s="644"/>
      <c r="AD66" s="645"/>
      <c r="AE66" s="643" t="s">
        <v>176</v>
      </c>
      <c r="AF66" s="644"/>
      <c r="AG66" s="644"/>
      <c r="AH66" s="649"/>
    </row>
    <row r="67" spans="1:34" ht="18.75" customHeight="1">
      <c r="A67" s="599"/>
      <c r="B67" s="650"/>
      <c r="C67" s="651"/>
      <c r="D67" s="651"/>
      <c r="E67" s="652"/>
      <c r="F67" s="656"/>
      <c r="G67" s="657"/>
      <c r="H67" s="658"/>
      <c r="I67" s="662"/>
      <c r="J67" s="663"/>
      <c r="K67" s="663"/>
      <c r="L67" s="663"/>
      <c r="M67" s="663"/>
      <c r="N67" s="663"/>
      <c r="O67" s="664"/>
      <c r="P67" s="616"/>
      <c r="Q67" s="617"/>
      <c r="R67" s="617"/>
      <c r="S67" s="617"/>
      <c r="T67" s="617"/>
      <c r="U67" s="617"/>
      <c r="V67" s="617"/>
      <c r="W67" s="617"/>
      <c r="X67" s="617"/>
      <c r="Y67" s="618"/>
      <c r="Z67" s="668"/>
      <c r="AA67" s="669"/>
      <c r="AB67" s="669"/>
      <c r="AC67" s="669"/>
      <c r="AD67" s="670"/>
      <c r="AE67" s="628"/>
      <c r="AF67" s="629"/>
      <c r="AG67" s="629"/>
      <c r="AH67" s="630"/>
    </row>
    <row r="68" spans="1:34" ht="18.75" customHeight="1" thickBot="1">
      <c r="A68" s="675"/>
      <c r="B68" s="653"/>
      <c r="C68" s="654"/>
      <c r="D68" s="654"/>
      <c r="E68" s="655"/>
      <c r="F68" s="659"/>
      <c r="G68" s="660"/>
      <c r="H68" s="661"/>
      <c r="I68" s="665"/>
      <c r="J68" s="666"/>
      <c r="K68" s="666"/>
      <c r="L68" s="666"/>
      <c r="M68" s="666"/>
      <c r="N68" s="666"/>
      <c r="O68" s="667"/>
      <c r="P68" s="622"/>
      <c r="Q68" s="623"/>
      <c r="R68" s="623"/>
      <c r="S68" s="623"/>
      <c r="T68" s="623"/>
      <c r="U68" s="623"/>
      <c r="V68" s="623"/>
      <c r="W68" s="623"/>
      <c r="X68" s="623"/>
      <c r="Y68" s="624"/>
      <c r="Z68" s="671"/>
      <c r="AA68" s="672"/>
      <c r="AB68" s="672"/>
      <c r="AC68" s="672"/>
      <c r="AD68" s="673"/>
      <c r="AE68" s="631"/>
      <c r="AF68" s="632"/>
      <c r="AG68" s="632"/>
      <c r="AH68" s="633"/>
    </row>
    <row r="69" spans="1:34" ht="18.75" customHeight="1" thickBot="1">
      <c r="A69" s="674">
        <v>10</v>
      </c>
      <c r="B69" s="612" t="s">
        <v>132</v>
      </c>
      <c r="C69" s="613"/>
      <c r="D69" s="613"/>
      <c r="E69" s="613"/>
      <c r="F69" s="613"/>
      <c r="G69" s="613"/>
      <c r="H69" s="614"/>
      <c r="I69" s="612" t="s">
        <v>164</v>
      </c>
      <c r="J69" s="613"/>
      <c r="K69" s="613"/>
      <c r="L69" s="613"/>
      <c r="M69" s="613"/>
      <c r="N69" s="613"/>
      <c r="O69" s="614"/>
      <c r="P69" s="612" t="s">
        <v>321</v>
      </c>
      <c r="Q69" s="613"/>
      <c r="R69" s="613"/>
      <c r="S69" s="613"/>
      <c r="T69" s="613"/>
      <c r="U69" s="613"/>
      <c r="V69" s="613"/>
      <c r="W69" s="613"/>
      <c r="X69" s="613"/>
      <c r="Y69" s="613"/>
      <c r="Z69" s="613"/>
      <c r="AA69" s="613"/>
      <c r="AB69" s="613"/>
      <c r="AC69" s="613"/>
      <c r="AD69" s="613"/>
      <c r="AE69" s="613"/>
      <c r="AF69" s="613"/>
      <c r="AG69" s="613"/>
      <c r="AH69" s="615"/>
    </row>
    <row r="70" spans="1:34" ht="18.75" customHeight="1">
      <c r="A70" s="599"/>
      <c r="B70" s="616"/>
      <c r="C70" s="617"/>
      <c r="D70" s="617"/>
      <c r="E70" s="617"/>
      <c r="F70" s="617"/>
      <c r="G70" s="617"/>
      <c r="H70" s="618"/>
      <c r="I70" s="616"/>
      <c r="J70" s="617"/>
      <c r="K70" s="617"/>
      <c r="L70" s="617"/>
      <c r="M70" s="617"/>
      <c r="N70" s="617"/>
      <c r="O70" s="618"/>
      <c r="P70" s="634"/>
      <c r="Q70" s="635"/>
      <c r="R70" s="635"/>
      <c r="S70" s="635"/>
      <c r="T70" s="635"/>
      <c r="U70" s="635"/>
      <c r="V70" s="635"/>
      <c r="W70" s="635"/>
      <c r="X70" s="635"/>
      <c r="Y70" s="635"/>
      <c r="Z70" s="635"/>
      <c r="AA70" s="635"/>
      <c r="AB70" s="635"/>
      <c r="AC70" s="635"/>
      <c r="AD70" s="635"/>
      <c r="AE70" s="635"/>
      <c r="AF70" s="635"/>
      <c r="AG70" s="635"/>
      <c r="AH70" s="636"/>
    </row>
    <row r="71" spans="1:34" ht="18.75" customHeight="1">
      <c r="A71" s="599"/>
      <c r="B71" s="619"/>
      <c r="C71" s="620"/>
      <c r="D71" s="620"/>
      <c r="E71" s="620"/>
      <c r="F71" s="620"/>
      <c r="G71" s="620"/>
      <c r="H71" s="621"/>
      <c r="I71" s="619"/>
      <c r="J71" s="620"/>
      <c r="K71" s="620"/>
      <c r="L71" s="620"/>
      <c r="M71" s="620"/>
      <c r="N71" s="620"/>
      <c r="O71" s="621"/>
      <c r="P71" s="637"/>
      <c r="Q71" s="638"/>
      <c r="R71" s="638"/>
      <c r="S71" s="638"/>
      <c r="T71" s="638"/>
      <c r="U71" s="638"/>
      <c r="V71" s="638"/>
      <c r="W71" s="638"/>
      <c r="X71" s="638"/>
      <c r="Y71" s="638"/>
      <c r="Z71" s="638"/>
      <c r="AA71" s="638"/>
      <c r="AB71" s="638"/>
      <c r="AC71" s="638"/>
      <c r="AD71" s="638"/>
      <c r="AE71" s="638"/>
      <c r="AF71" s="638"/>
      <c r="AG71" s="638"/>
      <c r="AH71" s="639"/>
    </row>
    <row r="72" spans="1:34" ht="18.75" customHeight="1" thickBot="1">
      <c r="A72" s="599"/>
      <c r="B72" s="622"/>
      <c r="C72" s="623"/>
      <c r="D72" s="623"/>
      <c r="E72" s="623"/>
      <c r="F72" s="623"/>
      <c r="G72" s="623"/>
      <c r="H72" s="624"/>
      <c r="I72" s="622"/>
      <c r="J72" s="623"/>
      <c r="K72" s="623"/>
      <c r="L72" s="623"/>
      <c r="M72" s="623"/>
      <c r="N72" s="623"/>
      <c r="O72" s="624"/>
      <c r="P72" s="640"/>
      <c r="Q72" s="641"/>
      <c r="R72" s="641"/>
      <c r="S72" s="641"/>
      <c r="T72" s="641"/>
      <c r="U72" s="641"/>
      <c r="V72" s="641"/>
      <c r="W72" s="641"/>
      <c r="X72" s="641"/>
      <c r="Y72" s="641"/>
      <c r="Z72" s="641"/>
      <c r="AA72" s="641"/>
      <c r="AB72" s="641"/>
      <c r="AC72" s="641"/>
      <c r="AD72" s="641"/>
      <c r="AE72" s="641"/>
      <c r="AF72" s="641"/>
      <c r="AG72" s="641"/>
      <c r="AH72" s="642"/>
    </row>
    <row r="73" spans="1:34" ht="39.75" customHeight="1" thickBot="1">
      <c r="A73" s="599"/>
      <c r="B73" s="643" t="s">
        <v>166</v>
      </c>
      <c r="C73" s="644"/>
      <c r="D73" s="644"/>
      <c r="E73" s="645"/>
      <c r="F73" s="646" t="s">
        <v>167</v>
      </c>
      <c r="G73" s="646"/>
      <c r="H73" s="646"/>
      <c r="I73" s="643" t="s">
        <v>168</v>
      </c>
      <c r="J73" s="644"/>
      <c r="K73" s="644"/>
      <c r="L73" s="644"/>
      <c r="M73" s="644"/>
      <c r="N73" s="644"/>
      <c r="O73" s="645"/>
      <c r="P73" s="643" t="s">
        <v>169</v>
      </c>
      <c r="Q73" s="644"/>
      <c r="R73" s="644"/>
      <c r="S73" s="644"/>
      <c r="T73" s="644"/>
      <c r="U73" s="644"/>
      <c r="V73" s="644"/>
      <c r="W73" s="644"/>
      <c r="X73" s="644"/>
      <c r="Y73" s="645"/>
      <c r="Z73" s="643" t="s">
        <v>170</v>
      </c>
      <c r="AA73" s="644"/>
      <c r="AB73" s="644"/>
      <c r="AC73" s="644"/>
      <c r="AD73" s="645"/>
      <c r="AE73" s="643" t="s">
        <v>176</v>
      </c>
      <c r="AF73" s="644"/>
      <c r="AG73" s="644"/>
      <c r="AH73" s="649"/>
    </row>
    <row r="74" spans="1:34" ht="18.75" customHeight="1">
      <c r="A74" s="599"/>
      <c r="B74" s="650"/>
      <c r="C74" s="651"/>
      <c r="D74" s="651"/>
      <c r="E74" s="652"/>
      <c r="F74" s="656"/>
      <c r="G74" s="657"/>
      <c r="H74" s="658"/>
      <c r="I74" s="662"/>
      <c r="J74" s="663"/>
      <c r="K74" s="663"/>
      <c r="L74" s="663"/>
      <c r="M74" s="663"/>
      <c r="N74" s="663"/>
      <c r="O74" s="664"/>
      <c r="P74" s="616"/>
      <c r="Q74" s="617"/>
      <c r="R74" s="617"/>
      <c r="S74" s="617"/>
      <c r="T74" s="617"/>
      <c r="U74" s="617"/>
      <c r="V74" s="617"/>
      <c r="W74" s="617"/>
      <c r="X74" s="617"/>
      <c r="Y74" s="618"/>
      <c r="Z74" s="668"/>
      <c r="AA74" s="669"/>
      <c r="AB74" s="669"/>
      <c r="AC74" s="669"/>
      <c r="AD74" s="670"/>
      <c r="AE74" s="628"/>
      <c r="AF74" s="629"/>
      <c r="AG74" s="629"/>
      <c r="AH74" s="630"/>
    </row>
    <row r="75" spans="1:34" ht="18.75" customHeight="1" thickBot="1">
      <c r="A75" s="675"/>
      <c r="B75" s="653"/>
      <c r="C75" s="654"/>
      <c r="D75" s="654"/>
      <c r="E75" s="655"/>
      <c r="F75" s="659"/>
      <c r="G75" s="660"/>
      <c r="H75" s="661"/>
      <c r="I75" s="665"/>
      <c r="J75" s="666"/>
      <c r="K75" s="666"/>
      <c r="L75" s="666"/>
      <c r="M75" s="666"/>
      <c r="N75" s="666"/>
      <c r="O75" s="667"/>
      <c r="P75" s="622"/>
      <c r="Q75" s="623"/>
      <c r="R75" s="623"/>
      <c r="S75" s="623"/>
      <c r="T75" s="623"/>
      <c r="U75" s="623"/>
      <c r="V75" s="623"/>
      <c r="W75" s="623"/>
      <c r="X75" s="623"/>
      <c r="Y75" s="624"/>
      <c r="Z75" s="671"/>
      <c r="AA75" s="672"/>
      <c r="AB75" s="672"/>
      <c r="AC75" s="672"/>
      <c r="AD75" s="673"/>
      <c r="AE75" s="631"/>
      <c r="AF75" s="632"/>
      <c r="AG75" s="632"/>
      <c r="AH75" s="633"/>
    </row>
    <row r="76" spans="1:34" ht="18.75" customHeight="1" thickBot="1">
      <c r="A76" s="674">
        <v>11</v>
      </c>
      <c r="B76" s="612" t="s">
        <v>132</v>
      </c>
      <c r="C76" s="613"/>
      <c r="D76" s="613"/>
      <c r="E76" s="613"/>
      <c r="F76" s="613"/>
      <c r="G76" s="613"/>
      <c r="H76" s="614"/>
      <c r="I76" s="612" t="s">
        <v>164</v>
      </c>
      <c r="J76" s="613"/>
      <c r="K76" s="613"/>
      <c r="L76" s="613"/>
      <c r="M76" s="613"/>
      <c r="N76" s="613"/>
      <c r="O76" s="614"/>
      <c r="P76" s="612" t="s">
        <v>321</v>
      </c>
      <c r="Q76" s="613"/>
      <c r="R76" s="613"/>
      <c r="S76" s="613"/>
      <c r="T76" s="613"/>
      <c r="U76" s="613"/>
      <c r="V76" s="613"/>
      <c r="W76" s="613"/>
      <c r="X76" s="613"/>
      <c r="Y76" s="613"/>
      <c r="Z76" s="613"/>
      <c r="AA76" s="613"/>
      <c r="AB76" s="613"/>
      <c r="AC76" s="613"/>
      <c r="AD76" s="613"/>
      <c r="AE76" s="613"/>
      <c r="AF76" s="613"/>
      <c r="AG76" s="613"/>
      <c r="AH76" s="615"/>
    </row>
    <row r="77" spans="1:34" ht="18.75" customHeight="1">
      <c r="A77" s="599"/>
      <c r="B77" s="616"/>
      <c r="C77" s="617"/>
      <c r="D77" s="617"/>
      <c r="E77" s="617"/>
      <c r="F77" s="617"/>
      <c r="G77" s="617"/>
      <c r="H77" s="618"/>
      <c r="I77" s="616"/>
      <c r="J77" s="617"/>
      <c r="K77" s="617"/>
      <c r="L77" s="617"/>
      <c r="M77" s="617"/>
      <c r="N77" s="617"/>
      <c r="O77" s="618"/>
      <c r="P77" s="634"/>
      <c r="Q77" s="635"/>
      <c r="R77" s="635"/>
      <c r="S77" s="635"/>
      <c r="T77" s="635"/>
      <c r="U77" s="635"/>
      <c r="V77" s="635"/>
      <c r="W77" s="635"/>
      <c r="X77" s="635"/>
      <c r="Y77" s="635"/>
      <c r="Z77" s="635"/>
      <c r="AA77" s="635"/>
      <c r="AB77" s="635"/>
      <c r="AC77" s="635"/>
      <c r="AD77" s="635"/>
      <c r="AE77" s="635"/>
      <c r="AF77" s="635"/>
      <c r="AG77" s="635"/>
      <c r="AH77" s="636"/>
    </row>
    <row r="78" spans="1:34" ht="18.75" customHeight="1">
      <c r="A78" s="599"/>
      <c r="B78" s="619"/>
      <c r="C78" s="620"/>
      <c r="D78" s="620"/>
      <c r="E78" s="620"/>
      <c r="F78" s="620"/>
      <c r="G78" s="620"/>
      <c r="H78" s="621"/>
      <c r="I78" s="619"/>
      <c r="J78" s="620"/>
      <c r="K78" s="620"/>
      <c r="L78" s="620"/>
      <c r="M78" s="620"/>
      <c r="N78" s="620"/>
      <c r="O78" s="621"/>
      <c r="P78" s="637"/>
      <c r="Q78" s="638"/>
      <c r="R78" s="638"/>
      <c r="S78" s="638"/>
      <c r="T78" s="638"/>
      <c r="U78" s="638"/>
      <c r="V78" s="638"/>
      <c r="W78" s="638"/>
      <c r="X78" s="638"/>
      <c r="Y78" s="638"/>
      <c r="Z78" s="638"/>
      <c r="AA78" s="638"/>
      <c r="AB78" s="638"/>
      <c r="AC78" s="638"/>
      <c r="AD78" s="638"/>
      <c r="AE78" s="638"/>
      <c r="AF78" s="638"/>
      <c r="AG78" s="638"/>
      <c r="AH78" s="639"/>
    </row>
    <row r="79" spans="1:34" ht="18.75" customHeight="1" thickBot="1">
      <c r="A79" s="599"/>
      <c r="B79" s="622"/>
      <c r="C79" s="623"/>
      <c r="D79" s="623"/>
      <c r="E79" s="623"/>
      <c r="F79" s="623"/>
      <c r="G79" s="623"/>
      <c r="H79" s="624"/>
      <c r="I79" s="622"/>
      <c r="J79" s="623"/>
      <c r="K79" s="623"/>
      <c r="L79" s="623"/>
      <c r="M79" s="623"/>
      <c r="N79" s="623"/>
      <c r="O79" s="624"/>
      <c r="P79" s="640"/>
      <c r="Q79" s="641"/>
      <c r="R79" s="641"/>
      <c r="S79" s="641"/>
      <c r="T79" s="641"/>
      <c r="U79" s="641"/>
      <c r="V79" s="641"/>
      <c r="W79" s="641"/>
      <c r="X79" s="641"/>
      <c r="Y79" s="641"/>
      <c r="Z79" s="641"/>
      <c r="AA79" s="641"/>
      <c r="AB79" s="641"/>
      <c r="AC79" s="641"/>
      <c r="AD79" s="641"/>
      <c r="AE79" s="641"/>
      <c r="AF79" s="641"/>
      <c r="AG79" s="641"/>
      <c r="AH79" s="642"/>
    </row>
    <row r="80" spans="1:34" ht="39.75" customHeight="1" thickBot="1">
      <c r="A80" s="599"/>
      <c r="B80" s="643" t="s">
        <v>166</v>
      </c>
      <c r="C80" s="644"/>
      <c r="D80" s="644"/>
      <c r="E80" s="645"/>
      <c r="F80" s="646" t="s">
        <v>167</v>
      </c>
      <c r="G80" s="646"/>
      <c r="H80" s="646"/>
      <c r="I80" s="643" t="s">
        <v>168</v>
      </c>
      <c r="J80" s="644"/>
      <c r="K80" s="644"/>
      <c r="L80" s="644"/>
      <c r="M80" s="644"/>
      <c r="N80" s="644"/>
      <c r="O80" s="645"/>
      <c r="P80" s="643" t="s">
        <v>169</v>
      </c>
      <c r="Q80" s="644"/>
      <c r="R80" s="644"/>
      <c r="S80" s="644"/>
      <c r="T80" s="644"/>
      <c r="U80" s="644"/>
      <c r="V80" s="644"/>
      <c r="W80" s="644"/>
      <c r="X80" s="644"/>
      <c r="Y80" s="645"/>
      <c r="Z80" s="643" t="s">
        <v>170</v>
      </c>
      <c r="AA80" s="644"/>
      <c r="AB80" s="644"/>
      <c r="AC80" s="644"/>
      <c r="AD80" s="645"/>
      <c r="AE80" s="643" t="s">
        <v>176</v>
      </c>
      <c r="AF80" s="644"/>
      <c r="AG80" s="644"/>
      <c r="AH80" s="649"/>
    </row>
    <row r="81" spans="1:34" ht="18.75" customHeight="1">
      <c r="A81" s="599"/>
      <c r="B81" s="650"/>
      <c r="C81" s="651"/>
      <c r="D81" s="651"/>
      <c r="E81" s="652"/>
      <c r="F81" s="656"/>
      <c r="G81" s="657"/>
      <c r="H81" s="658"/>
      <c r="I81" s="662"/>
      <c r="J81" s="663"/>
      <c r="K81" s="663"/>
      <c r="L81" s="663"/>
      <c r="M81" s="663"/>
      <c r="N81" s="663"/>
      <c r="O81" s="664"/>
      <c r="P81" s="616"/>
      <c r="Q81" s="617"/>
      <c r="R81" s="617"/>
      <c r="S81" s="617"/>
      <c r="T81" s="617"/>
      <c r="U81" s="617"/>
      <c r="V81" s="617"/>
      <c r="W81" s="617"/>
      <c r="X81" s="617"/>
      <c r="Y81" s="618"/>
      <c r="Z81" s="668"/>
      <c r="AA81" s="669"/>
      <c r="AB81" s="669"/>
      <c r="AC81" s="669"/>
      <c r="AD81" s="670"/>
      <c r="AE81" s="628"/>
      <c r="AF81" s="629"/>
      <c r="AG81" s="629"/>
      <c r="AH81" s="630"/>
    </row>
    <row r="82" spans="1:34" ht="18.75" customHeight="1" thickBot="1">
      <c r="A82" s="675"/>
      <c r="B82" s="653"/>
      <c r="C82" s="654"/>
      <c r="D82" s="654"/>
      <c r="E82" s="655"/>
      <c r="F82" s="659"/>
      <c r="G82" s="660"/>
      <c r="H82" s="661"/>
      <c r="I82" s="665"/>
      <c r="J82" s="666"/>
      <c r="K82" s="666"/>
      <c r="L82" s="666"/>
      <c r="M82" s="666"/>
      <c r="N82" s="666"/>
      <c r="O82" s="667"/>
      <c r="P82" s="622"/>
      <c r="Q82" s="623"/>
      <c r="R82" s="623"/>
      <c r="S82" s="623"/>
      <c r="T82" s="623"/>
      <c r="U82" s="623"/>
      <c r="V82" s="623"/>
      <c r="W82" s="623"/>
      <c r="X82" s="623"/>
      <c r="Y82" s="624"/>
      <c r="Z82" s="671"/>
      <c r="AA82" s="672"/>
      <c r="AB82" s="672"/>
      <c r="AC82" s="672"/>
      <c r="AD82" s="673"/>
      <c r="AE82" s="631"/>
      <c r="AF82" s="632"/>
      <c r="AG82" s="632"/>
      <c r="AH82" s="633"/>
    </row>
    <row r="83" spans="1:34" ht="18.75" customHeight="1" thickBot="1">
      <c r="A83" s="674">
        <v>12</v>
      </c>
      <c r="B83" s="612" t="s">
        <v>132</v>
      </c>
      <c r="C83" s="613"/>
      <c r="D83" s="613"/>
      <c r="E83" s="613"/>
      <c r="F83" s="613"/>
      <c r="G83" s="613"/>
      <c r="H83" s="614"/>
      <c r="I83" s="612" t="s">
        <v>164</v>
      </c>
      <c r="J83" s="613"/>
      <c r="K83" s="613"/>
      <c r="L83" s="613"/>
      <c r="M83" s="613"/>
      <c r="N83" s="613"/>
      <c r="O83" s="614"/>
      <c r="P83" s="612" t="s">
        <v>321</v>
      </c>
      <c r="Q83" s="613"/>
      <c r="R83" s="613"/>
      <c r="S83" s="613"/>
      <c r="T83" s="613"/>
      <c r="U83" s="613"/>
      <c r="V83" s="613"/>
      <c r="W83" s="613"/>
      <c r="X83" s="613"/>
      <c r="Y83" s="613"/>
      <c r="Z83" s="613"/>
      <c r="AA83" s="613"/>
      <c r="AB83" s="613"/>
      <c r="AC83" s="613"/>
      <c r="AD83" s="613"/>
      <c r="AE83" s="613"/>
      <c r="AF83" s="613"/>
      <c r="AG83" s="613"/>
      <c r="AH83" s="615"/>
    </row>
    <row r="84" spans="1:34" ht="18.75" customHeight="1">
      <c r="A84" s="599"/>
      <c r="B84" s="616"/>
      <c r="C84" s="617"/>
      <c r="D84" s="617"/>
      <c r="E84" s="617"/>
      <c r="F84" s="617"/>
      <c r="G84" s="617"/>
      <c r="H84" s="618"/>
      <c r="I84" s="616"/>
      <c r="J84" s="617"/>
      <c r="K84" s="617"/>
      <c r="L84" s="617"/>
      <c r="M84" s="617"/>
      <c r="N84" s="617"/>
      <c r="O84" s="618"/>
      <c r="P84" s="634"/>
      <c r="Q84" s="635"/>
      <c r="R84" s="635"/>
      <c r="S84" s="635"/>
      <c r="T84" s="635"/>
      <c r="U84" s="635"/>
      <c r="V84" s="635"/>
      <c r="W84" s="635"/>
      <c r="X84" s="635"/>
      <c r="Y84" s="635"/>
      <c r="Z84" s="635"/>
      <c r="AA84" s="635"/>
      <c r="AB84" s="635"/>
      <c r="AC84" s="635"/>
      <c r="AD84" s="635"/>
      <c r="AE84" s="635"/>
      <c r="AF84" s="635"/>
      <c r="AG84" s="635"/>
      <c r="AH84" s="636"/>
    </row>
    <row r="85" spans="1:34" ht="18.75" customHeight="1">
      <c r="A85" s="599"/>
      <c r="B85" s="619"/>
      <c r="C85" s="620"/>
      <c r="D85" s="620"/>
      <c r="E85" s="620"/>
      <c r="F85" s="620"/>
      <c r="G85" s="620"/>
      <c r="H85" s="621"/>
      <c r="I85" s="619"/>
      <c r="J85" s="620"/>
      <c r="K85" s="620"/>
      <c r="L85" s="620"/>
      <c r="M85" s="620"/>
      <c r="N85" s="620"/>
      <c r="O85" s="621"/>
      <c r="P85" s="637"/>
      <c r="Q85" s="638"/>
      <c r="R85" s="638"/>
      <c r="S85" s="638"/>
      <c r="T85" s="638"/>
      <c r="U85" s="638"/>
      <c r="V85" s="638"/>
      <c r="W85" s="638"/>
      <c r="X85" s="638"/>
      <c r="Y85" s="638"/>
      <c r="Z85" s="638"/>
      <c r="AA85" s="638"/>
      <c r="AB85" s="638"/>
      <c r="AC85" s="638"/>
      <c r="AD85" s="638"/>
      <c r="AE85" s="638"/>
      <c r="AF85" s="638"/>
      <c r="AG85" s="638"/>
      <c r="AH85" s="639"/>
    </row>
    <row r="86" spans="1:34" ht="18.75" customHeight="1" thickBot="1">
      <c r="A86" s="599"/>
      <c r="B86" s="622"/>
      <c r="C86" s="623"/>
      <c r="D86" s="623"/>
      <c r="E86" s="623"/>
      <c r="F86" s="623"/>
      <c r="G86" s="623"/>
      <c r="H86" s="624"/>
      <c r="I86" s="622"/>
      <c r="J86" s="623"/>
      <c r="K86" s="623"/>
      <c r="L86" s="623"/>
      <c r="M86" s="623"/>
      <c r="N86" s="623"/>
      <c r="O86" s="624"/>
      <c r="P86" s="640"/>
      <c r="Q86" s="641"/>
      <c r="R86" s="641"/>
      <c r="S86" s="641"/>
      <c r="T86" s="641"/>
      <c r="U86" s="641"/>
      <c r="V86" s="641"/>
      <c r="W86" s="641"/>
      <c r="X86" s="641"/>
      <c r="Y86" s="641"/>
      <c r="Z86" s="641"/>
      <c r="AA86" s="641"/>
      <c r="AB86" s="641"/>
      <c r="AC86" s="641"/>
      <c r="AD86" s="641"/>
      <c r="AE86" s="641"/>
      <c r="AF86" s="641"/>
      <c r="AG86" s="641"/>
      <c r="AH86" s="642"/>
    </row>
    <row r="87" spans="1:34" ht="30" customHeight="1" thickBot="1">
      <c r="A87" s="599"/>
      <c r="B87" s="643" t="s">
        <v>166</v>
      </c>
      <c r="C87" s="644"/>
      <c r="D87" s="644"/>
      <c r="E87" s="645"/>
      <c r="F87" s="646" t="s">
        <v>167</v>
      </c>
      <c r="G87" s="646"/>
      <c r="H87" s="646"/>
      <c r="I87" s="643" t="s">
        <v>168</v>
      </c>
      <c r="J87" s="644"/>
      <c r="K87" s="644"/>
      <c r="L87" s="644"/>
      <c r="M87" s="644"/>
      <c r="N87" s="644"/>
      <c r="O87" s="645"/>
      <c r="P87" s="643" t="s">
        <v>169</v>
      </c>
      <c r="Q87" s="644"/>
      <c r="R87" s="644"/>
      <c r="S87" s="644"/>
      <c r="T87" s="644"/>
      <c r="U87" s="644"/>
      <c r="V87" s="644"/>
      <c r="W87" s="644"/>
      <c r="X87" s="644"/>
      <c r="Y87" s="645"/>
      <c r="Z87" s="643" t="s">
        <v>170</v>
      </c>
      <c r="AA87" s="644"/>
      <c r="AB87" s="644"/>
      <c r="AC87" s="644"/>
      <c r="AD87" s="645"/>
      <c r="AE87" s="643" t="s">
        <v>176</v>
      </c>
      <c r="AF87" s="644"/>
      <c r="AG87" s="644"/>
      <c r="AH87" s="649"/>
    </row>
    <row r="88" spans="1:34" ht="18.75" customHeight="1">
      <c r="A88" s="599"/>
      <c r="B88" s="650"/>
      <c r="C88" s="651"/>
      <c r="D88" s="651"/>
      <c r="E88" s="652"/>
      <c r="F88" s="656"/>
      <c r="G88" s="657"/>
      <c r="H88" s="658"/>
      <c r="I88" s="662"/>
      <c r="J88" s="663"/>
      <c r="K88" s="663"/>
      <c r="L88" s="663"/>
      <c r="M88" s="663"/>
      <c r="N88" s="663"/>
      <c r="O88" s="664"/>
      <c r="P88" s="616"/>
      <c r="Q88" s="617"/>
      <c r="R88" s="617"/>
      <c r="S88" s="617"/>
      <c r="T88" s="617"/>
      <c r="U88" s="617"/>
      <c r="V88" s="617"/>
      <c r="W88" s="617"/>
      <c r="X88" s="617"/>
      <c r="Y88" s="618"/>
      <c r="Z88" s="668"/>
      <c r="AA88" s="669"/>
      <c r="AB88" s="669"/>
      <c r="AC88" s="669"/>
      <c r="AD88" s="670"/>
      <c r="AE88" s="628"/>
      <c r="AF88" s="629"/>
      <c r="AG88" s="629"/>
      <c r="AH88" s="630"/>
    </row>
    <row r="89" spans="1:34" ht="18.75" customHeight="1" thickBot="1">
      <c r="A89" s="675"/>
      <c r="B89" s="653"/>
      <c r="C89" s="654"/>
      <c r="D89" s="654"/>
      <c r="E89" s="655"/>
      <c r="F89" s="659"/>
      <c r="G89" s="660"/>
      <c r="H89" s="661"/>
      <c r="I89" s="665"/>
      <c r="J89" s="666"/>
      <c r="K89" s="666"/>
      <c r="L89" s="666"/>
      <c r="M89" s="666"/>
      <c r="N89" s="666"/>
      <c r="O89" s="667"/>
      <c r="P89" s="622"/>
      <c r="Q89" s="623"/>
      <c r="R89" s="623"/>
      <c r="S89" s="623"/>
      <c r="T89" s="623"/>
      <c r="U89" s="623"/>
      <c r="V89" s="623"/>
      <c r="W89" s="623"/>
      <c r="X89" s="623"/>
      <c r="Y89" s="624"/>
      <c r="Z89" s="671"/>
      <c r="AA89" s="672"/>
      <c r="AB89" s="672"/>
      <c r="AC89" s="672"/>
      <c r="AD89" s="673"/>
      <c r="AE89" s="631"/>
      <c r="AF89" s="632"/>
      <c r="AG89" s="632"/>
      <c r="AH89" s="633"/>
    </row>
    <row r="90" spans="1:34" ht="18.75" customHeight="1" thickBot="1">
      <c r="A90" s="674">
        <v>13</v>
      </c>
      <c r="B90" s="612" t="s">
        <v>132</v>
      </c>
      <c r="C90" s="613"/>
      <c r="D90" s="613"/>
      <c r="E90" s="613"/>
      <c r="F90" s="613"/>
      <c r="G90" s="613"/>
      <c r="H90" s="614"/>
      <c r="I90" s="612" t="s">
        <v>164</v>
      </c>
      <c r="J90" s="613"/>
      <c r="K90" s="613"/>
      <c r="L90" s="613"/>
      <c r="M90" s="613"/>
      <c r="N90" s="613"/>
      <c r="O90" s="614"/>
      <c r="P90" s="612" t="s">
        <v>321</v>
      </c>
      <c r="Q90" s="613"/>
      <c r="R90" s="613"/>
      <c r="S90" s="613"/>
      <c r="T90" s="613"/>
      <c r="U90" s="613"/>
      <c r="V90" s="613"/>
      <c r="W90" s="613"/>
      <c r="X90" s="613"/>
      <c r="Y90" s="613"/>
      <c r="Z90" s="613"/>
      <c r="AA90" s="613"/>
      <c r="AB90" s="613"/>
      <c r="AC90" s="613"/>
      <c r="AD90" s="613"/>
      <c r="AE90" s="613"/>
      <c r="AF90" s="613"/>
      <c r="AG90" s="613"/>
      <c r="AH90" s="615"/>
    </row>
    <row r="91" spans="1:34" ht="18.75" customHeight="1">
      <c r="A91" s="599"/>
      <c r="B91" s="616"/>
      <c r="C91" s="617"/>
      <c r="D91" s="617"/>
      <c r="E91" s="617"/>
      <c r="F91" s="617"/>
      <c r="G91" s="617"/>
      <c r="H91" s="618"/>
      <c r="I91" s="616"/>
      <c r="J91" s="617"/>
      <c r="K91" s="617"/>
      <c r="L91" s="617"/>
      <c r="M91" s="617"/>
      <c r="N91" s="617"/>
      <c r="O91" s="618"/>
      <c r="P91" s="634"/>
      <c r="Q91" s="635"/>
      <c r="R91" s="635"/>
      <c r="S91" s="635"/>
      <c r="T91" s="635"/>
      <c r="U91" s="635"/>
      <c r="V91" s="635"/>
      <c r="W91" s="635"/>
      <c r="X91" s="635"/>
      <c r="Y91" s="635"/>
      <c r="Z91" s="635"/>
      <c r="AA91" s="635"/>
      <c r="AB91" s="635"/>
      <c r="AC91" s="635"/>
      <c r="AD91" s="635"/>
      <c r="AE91" s="635"/>
      <c r="AF91" s="635"/>
      <c r="AG91" s="635"/>
      <c r="AH91" s="636"/>
    </row>
    <row r="92" spans="1:34" ht="18.75" customHeight="1">
      <c r="A92" s="599"/>
      <c r="B92" s="619"/>
      <c r="C92" s="620"/>
      <c r="D92" s="620"/>
      <c r="E92" s="620"/>
      <c r="F92" s="620"/>
      <c r="G92" s="620"/>
      <c r="H92" s="621"/>
      <c r="I92" s="619"/>
      <c r="J92" s="620"/>
      <c r="K92" s="620"/>
      <c r="L92" s="620"/>
      <c r="M92" s="620"/>
      <c r="N92" s="620"/>
      <c r="O92" s="621"/>
      <c r="P92" s="637"/>
      <c r="Q92" s="638"/>
      <c r="R92" s="638"/>
      <c r="S92" s="638"/>
      <c r="T92" s="638"/>
      <c r="U92" s="638"/>
      <c r="V92" s="638"/>
      <c r="W92" s="638"/>
      <c r="X92" s="638"/>
      <c r="Y92" s="638"/>
      <c r="Z92" s="638"/>
      <c r="AA92" s="638"/>
      <c r="AB92" s="638"/>
      <c r="AC92" s="638"/>
      <c r="AD92" s="638"/>
      <c r="AE92" s="638"/>
      <c r="AF92" s="638"/>
      <c r="AG92" s="638"/>
      <c r="AH92" s="639"/>
    </row>
    <row r="93" spans="1:34" ht="18.75" customHeight="1" thickBot="1">
      <c r="A93" s="599"/>
      <c r="B93" s="622"/>
      <c r="C93" s="623"/>
      <c r="D93" s="623"/>
      <c r="E93" s="623"/>
      <c r="F93" s="623"/>
      <c r="G93" s="623"/>
      <c r="H93" s="624"/>
      <c r="I93" s="622"/>
      <c r="J93" s="623"/>
      <c r="K93" s="623"/>
      <c r="L93" s="623"/>
      <c r="M93" s="623"/>
      <c r="N93" s="623"/>
      <c r="O93" s="624"/>
      <c r="P93" s="640"/>
      <c r="Q93" s="641"/>
      <c r="R93" s="641"/>
      <c r="S93" s="641"/>
      <c r="T93" s="641"/>
      <c r="U93" s="641"/>
      <c r="V93" s="641"/>
      <c r="W93" s="641"/>
      <c r="X93" s="641"/>
      <c r="Y93" s="641"/>
      <c r="Z93" s="641"/>
      <c r="AA93" s="641"/>
      <c r="AB93" s="641"/>
      <c r="AC93" s="641"/>
      <c r="AD93" s="641"/>
      <c r="AE93" s="641"/>
      <c r="AF93" s="641"/>
      <c r="AG93" s="641"/>
      <c r="AH93" s="642"/>
    </row>
    <row r="94" spans="1:34" ht="39.75" customHeight="1" thickBot="1">
      <c r="A94" s="599"/>
      <c r="B94" s="643" t="s">
        <v>166</v>
      </c>
      <c r="C94" s="644"/>
      <c r="D94" s="644"/>
      <c r="E94" s="645"/>
      <c r="F94" s="646" t="s">
        <v>167</v>
      </c>
      <c r="G94" s="646"/>
      <c r="H94" s="646"/>
      <c r="I94" s="643" t="s">
        <v>168</v>
      </c>
      <c r="J94" s="644"/>
      <c r="K94" s="644"/>
      <c r="L94" s="644"/>
      <c r="M94" s="644"/>
      <c r="N94" s="644"/>
      <c r="O94" s="645"/>
      <c r="P94" s="643" t="s">
        <v>169</v>
      </c>
      <c r="Q94" s="644"/>
      <c r="R94" s="644"/>
      <c r="S94" s="644"/>
      <c r="T94" s="644"/>
      <c r="U94" s="644"/>
      <c r="V94" s="644"/>
      <c r="W94" s="644"/>
      <c r="X94" s="644"/>
      <c r="Y94" s="645"/>
      <c r="Z94" s="643" t="s">
        <v>170</v>
      </c>
      <c r="AA94" s="644"/>
      <c r="AB94" s="644"/>
      <c r="AC94" s="644"/>
      <c r="AD94" s="645"/>
      <c r="AE94" s="643" t="s">
        <v>176</v>
      </c>
      <c r="AF94" s="644"/>
      <c r="AG94" s="644"/>
      <c r="AH94" s="649"/>
    </row>
    <row r="95" spans="1:34" ht="18.75" customHeight="1">
      <c r="A95" s="599"/>
      <c r="B95" s="650"/>
      <c r="C95" s="651"/>
      <c r="D95" s="651"/>
      <c r="E95" s="652"/>
      <c r="F95" s="656"/>
      <c r="G95" s="657"/>
      <c r="H95" s="658"/>
      <c r="I95" s="662"/>
      <c r="J95" s="663"/>
      <c r="K95" s="663"/>
      <c r="L95" s="663"/>
      <c r="M95" s="663"/>
      <c r="N95" s="663"/>
      <c r="O95" s="664"/>
      <c r="P95" s="616"/>
      <c r="Q95" s="617"/>
      <c r="R95" s="617"/>
      <c r="S95" s="617"/>
      <c r="T95" s="617"/>
      <c r="U95" s="617"/>
      <c r="V95" s="617"/>
      <c r="W95" s="617"/>
      <c r="X95" s="617"/>
      <c r="Y95" s="618"/>
      <c r="Z95" s="668"/>
      <c r="AA95" s="669"/>
      <c r="AB95" s="669"/>
      <c r="AC95" s="669"/>
      <c r="AD95" s="670"/>
      <c r="AE95" s="628"/>
      <c r="AF95" s="629"/>
      <c r="AG95" s="629"/>
      <c r="AH95" s="630"/>
    </row>
    <row r="96" spans="1:34" ht="18.75" customHeight="1" thickBot="1">
      <c r="A96" s="675"/>
      <c r="B96" s="653"/>
      <c r="C96" s="654"/>
      <c r="D96" s="654"/>
      <c r="E96" s="655"/>
      <c r="F96" s="659"/>
      <c r="G96" s="660"/>
      <c r="H96" s="661"/>
      <c r="I96" s="665"/>
      <c r="J96" s="666"/>
      <c r="K96" s="666"/>
      <c r="L96" s="666"/>
      <c r="M96" s="666"/>
      <c r="N96" s="666"/>
      <c r="O96" s="667"/>
      <c r="P96" s="622"/>
      <c r="Q96" s="623"/>
      <c r="R96" s="623"/>
      <c r="S96" s="623"/>
      <c r="T96" s="623"/>
      <c r="U96" s="623"/>
      <c r="V96" s="623"/>
      <c r="W96" s="623"/>
      <c r="X96" s="623"/>
      <c r="Y96" s="624"/>
      <c r="Z96" s="671"/>
      <c r="AA96" s="672"/>
      <c r="AB96" s="672"/>
      <c r="AC96" s="672"/>
      <c r="AD96" s="673"/>
      <c r="AE96" s="631"/>
      <c r="AF96" s="632"/>
      <c r="AG96" s="632"/>
      <c r="AH96" s="633"/>
    </row>
    <row r="97" spans="1:34" ht="18.75" customHeight="1" thickBot="1">
      <c r="A97" s="674">
        <v>14</v>
      </c>
      <c r="B97" s="612" t="s">
        <v>132</v>
      </c>
      <c r="C97" s="613"/>
      <c r="D97" s="613"/>
      <c r="E97" s="613"/>
      <c r="F97" s="613"/>
      <c r="G97" s="613"/>
      <c r="H97" s="614"/>
      <c r="I97" s="612" t="s">
        <v>164</v>
      </c>
      <c r="J97" s="613"/>
      <c r="K97" s="613"/>
      <c r="L97" s="613"/>
      <c r="M97" s="613"/>
      <c r="N97" s="613"/>
      <c r="O97" s="614"/>
      <c r="P97" s="612" t="s">
        <v>321</v>
      </c>
      <c r="Q97" s="613"/>
      <c r="R97" s="613"/>
      <c r="S97" s="613"/>
      <c r="T97" s="613"/>
      <c r="U97" s="613"/>
      <c r="V97" s="613"/>
      <c r="W97" s="613"/>
      <c r="X97" s="613"/>
      <c r="Y97" s="613"/>
      <c r="Z97" s="613"/>
      <c r="AA97" s="613"/>
      <c r="AB97" s="613"/>
      <c r="AC97" s="613"/>
      <c r="AD97" s="613"/>
      <c r="AE97" s="613"/>
      <c r="AF97" s="613"/>
      <c r="AG97" s="613"/>
      <c r="AH97" s="615"/>
    </row>
    <row r="98" spans="1:34" ht="18.75" customHeight="1">
      <c r="A98" s="599"/>
      <c r="B98" s="616"/>
      <c r="C98" s="617"/>
      <c r="D98" s="617"/>
      <c r="E98" s="617"/>
      <c r="F98" s="617"/>
      <c r="G98" s="617"/>
      <c r="H98" s="618"/>
      <c r="I98" s="616"/>
      <c r="J98" s="617"/>
      <c r="K98" s="617"/>
      <c r="L98" s="617"/>
      <c r="M98" s="617"/>
      <c r="N98" s="617"/>
      <c r="O98" s="618"/>
      <c r="P98" s="634"/>
      <c r="Q98" s="635"/>
      <c r="R98" s="635"/>
      <c r="S98" s="635"/>
      <c r="T98" s="635"/>
      <c r="U98" s="635"/>
      <c r="V98" s="635"/>
      <c r="W98" s="635"/>
      <c r="X98" s="635"/>
      <c r="Y98" s="635"/>
      <c r="Z98" s="635"/>
      <c r="AA98" s="635"/>
      <c r="AB98" s="635"/>
      <c r="AC98" s="635"/>
      <c r="AD98" s="635"/>
      <c r="AE98" s="635"/>
      <c r="AF98" s="635"/>
      <c r="AG98" s="635"/>
      <c r="AH98" s="636"/>
    </row>
    <row r="99" spans="1:34" ht="18.75" customHeight="1">
      <c r="A99" s="599"/>
      <c r="B99" s="619"/>
      <c r="C99" s="620"/>
      <c r="D99" s="620"/>
      <c r="E99" s="620"/>
      <c r="F99" s="620"/>
      <c r="G99" s="620"/>
      <c r="H99" s="621"/>
      <c r="I99" s="619"/>
      <c r="J99" s="620"/>
      <c r="K99" s="620"/>
      <c r="L99" s="620"/>
      <c r="M99" s="620"/>
      <c r="N99" s="620"/>
      <c r="O99" s="621"/>
      <c r="P99" s="637"/>
      <c r="Q99" s="638"/>
      <c r="R99" s="638"/>
      <c r="S99" s="638"/>
      <c r="T99" s="638"/>
      <c r="U99" s="638"/>
      <c r="V99" s="638"/>
      <c r="W99" s="638"/>
      <c r="X99" s="638"/>
      <c r="Y99" s="638"/>
      <c r="Z99" s="638"/>
      <c r="AA99" s="638"/>
      <c r="AB99" s="638"/>
      <c r="AC99" s="638"/>
      <c r="AD99" s="638"/>
      <c r="AE99" s="638"/>
      <c r="AF99" s="638"/>
      <c r="AG99" s="638"/>
      <c r="AH99" s="639"/>
    </row>
    <row r="100" spans="1:34" ht="18.75" customHeight="1" thickBot="1">
      <c r="A100" s="599"/>
      <c r="B100" s="622"/>
      <c r="C100" s="623"/>
      <c r="D100" s="623"/>
      <c r="E100" s="623"/>
      <c r="F100" s="623"/>
      <c r="G100" s="623"/>
      <c r="H100" s="624"/>
      <c r="I100" s="622"/>
      <c r="J100" s="623"/>
      <c r="K100" s="623"/>
      <c r="L100" s="623"/>
      <c r="M100" s="623"/>
      <c r="N100" s="623"/>
      <c r="O100" s="624"/>
      <c r="P100" s="640"/>
      <c r="Q100" s="641"/>
      <c r="R100" s="641"/>
      <c r="S100" s="641"/>
      <c r="T100" s="641"/>
      <c r="U100" s="641"/>
      <c r="V100" s="641"/>
      <c r="W100" s="641"/>
      <c r="X100" s="641"/>
      <c r="Y100" s="641"/>
      <c r="Z100" s="641"/>
      <c r="AA100" s="641"/>
      <c r="AB100" s="641"/>
      <c r="AC100" s="641"/>
      <c r="AD100" s="641"/>
      <c r="AE100" s="641"/>
      <c r="AF100" s="641"/>
      <c r="AG100" s="641"/>
      <c r="AH100" s="642"/>
    </row>
    <row r="101" spans="1:34" ht="39.75" customHeight="1" thickBot="1">
      <c r="A101" s="599"/>
      <c r="B101" s="643" t="s">
        <v>166</v>
      </c>
      <c r="C101" s="644"/>
      <c r="D101" s="644"/>
      <c r="E101" s="645"/>
      <c r="F101" s="646" t="s">
        <v>167</v>
      </c>
      <c r="G101" s="646"/>
      <c r="H101" s="646"/>
      <c r="I101" s="643" t="s">
        <v>168</v>
      </c>
      <c r="J101" s="644"/>
      <c r="K101" s="644"/>
      <c r="L101" s="644"/>
      <c r="M101" s="644"/>
      <c r="N101" s="644"/>
      <c r="O101" s="645"/>
      <c r="P101" s="643" t="s">
        <v>169</v>
      </c>
      <c r="Q101" s="644"/>
      <c r="R101" s="644"/>
      <c r="S101" s="644"/>
      <c r="T101" s="644"/>
      <c r="U101" s="644"/>
      <c r="V101" s="644"/>
      <c r="W101" s="644"/>
      <c r="X101" s="644"/>
      <c r="Y101" s="645"/>
      <c r="Z101" s="643" t="s">
        <v>170</v>
      </c>
      <c r="AA101" s="644"/>
      <c r="AB101" s="644"/>
      <c r="AC101" s="644"/>
      <c r="AD101" s="645"/>
      <c r="AE101" s="643" t="s">
        <v>176</v>
      </c>
      <c r="AF101" s="644"/>
      <c r="AG101" s="644"/>
      <c r="AH101" s="649"/>
    </row>
    <row r="102" spans="1:34" ht="18.75" customHeight="1">
      <c r="A102" s="599"/>
      <c r="B102" s="650"/>
      <c r="C102" s="651"/>
      <c r="D102" s="651"/>
      <c r="E102" s="652"/>
      <c r="F102" s="656"/>
      <c r="G102" s="657"/>
      <c r="H102" s="658"/>
      <c r="I102" s="662"/>
      <c r="J102" s="663"/>
      <c r="K102" s="663"/>
      <c r="L102" s="663"/>
      <c r="M102" s="663"/>
      <c r="N102" s="663"/>
      <c r="O102" s="664"/>
      <c r="P102" s="616"/>
      <c r="Q102" s="617"/>
      <c r="R102" s="617"/>
      <c r="S102" s="617"/>
      <c r="T102" s="617"/>
      <c r="U102" s="617"/>
      <c r="V102" s="617"/>
      <c r="W102" s="617"/>
      <c r="X102" s="617"/>
      <c r="Y102" s="618"/>
      <c r="Z102" s="668"/>
      <c r="AA102" s="669"/>
      <c r="AB102" s="669"/>
      <c r="AC102" s="669"/>
      <c r="AD102" s="670"/>
      <c r="AE102" s="628"/>
      <c r="AF102" s="629"/>
      <c r="AG102" s="629"/>
      <c r="AH102" s="630"/>
    </row>
    <row r="103" spans="1:34" ht="18.75" customHeight="1" thickBot="1">
      <c r="A103" s="675"/>
      <c r="B103" s="653"/>
      <c r="C103" s="654"/>
      <c r="D103" s="654"/>
      <c r="E103" s="655"/>
      <c r="F103" s="659"/>
      <c r="G103" s="660"/>
      <c r="H103" s="661"/>
      <c r="I103" s="665"/>
      <c r="J103" s="666"/>
      <c r="K103" s="666"/>
      <c r="L103" s="666"/>
      <c r="M103" s="666"/>
      <c r="N103" s="666"/>
      <c r="O103" s="667"/>
      <c r="P103" s="622"/>
      <c r="Q103" s="623"/>
      <c r="R103" s="623"/>
      <c r="S103" s="623"/>
      <c r="T103" s="623"/>
      <c r="U103" s="623"/>
      <c r="V103" s="623"/>
      <c r="W103" s="623"/>
      <c r="X103" s="623"/>
      <c r="Y103" s="624"/>
      <c r="Z103" s="671"/>
      <c r="AA103" s="672"/>
      <c r="AB103" s="672"/>
      <c r="AC103" s="672"/>
      <c r="AD103" s="673"/>
      <c r="AE103" s="631"/>
      <c r="AF103" s="632"/>
      <c r="AG103" s="632"/>
      <c r="AH103" s="633"/>
    </row>
    <row r="104" spans="1:34" ht="18.75" customHeight="1" thickBot="1">
      <c r="A104" s="674">
        <v>15</v>
      </c>
      <c r="B104" s="612" t="s">
        <v>132</v>
      </c>
      <c r="C104" s="613"/>
      <c r="D104" s="613"/>
      <c r="E104" s="613"/>
      <c r="F104" s="613"/>
      <c r="G104" s="613"/>
      <c r="H104" s="614"/>
      <c r="I104" s="612" t="s">
        <v>164</v>
      </c>
      <c r="J104" s="613"/>
      <c r="K104" s="613"/>
      <c r="L104" s="613"/>
      <c r="M104" s="613"/>
      <c r="N104" s="613"/>
      <c r="O104" s="614"/>
      <c r="P104" s="612" t="s">
        <v>321</v>
      </c>
      <c r="Q104" s="613"/>
      <c r="R104" s="613"/>
      <c r="S104" s="613"/>
      <c r="T104" s="613"/>
      <c r="U104" s="613"/>
      <c r="V104" s="613"/>
      <c r="W104" s="613"/>
      <c r="X104" s="613"/>
      <c r="Y104" s="613"/>
      <c r="Z104" s="613"/>
      <c r="AA104" s="613"/>
      <c r="AB104" s="613"/>
      <c r="AC104" s="613"/>
      <c r="AD104" s="613"/>
      <c r="AE104" s="613"/>
      <c r="AF104" s="613"/>
      <c r="AG104" s="613"/>
      <c r="AH104" s="615"/>
    </row>
    <row r="105" spans="1:34" ht="18.75" customHeight="1">
      <c r="A105" s="599"/>
      <c r="B105" s="616"/>
      <c r="C105" s="617"/>
      <c r="D105" s="617"/>
      <c r="E105" s="617"/>
      <c r="F105" s="617"/>
      <c r="G105" s="617"/>
      <c r="H105" s="618"/>
      <c r="I105" s="616"/>
      <c r="J105" s="617"/>
      <c r="K105" s="617"/>
      <c r="L105" s="617"/>
      <c r="M105" s="617"/>
      <c r="N105" s="617"/>
      <c r="O105" s="618"/>
      <c r="P105" s="634"/>
      <c r="Q105" s="635"/>
      <c r="R105" s="635"/>
      <c r="S105" s="635"/>
      <c r="T105" s="635"/>
      <c r="U105" s="635"/>
      <c r="V105" s="635"/>
      <c r="W105" s="635"/>
      <c r="X105" s="635"/>
      <c r="Y105" s="635"/>
      <c r="Z105" s="635"/>
      <c r="AA105" s="635"/>
      <c r="AB105" s="635"/>
      <c r="AC105" s="635"/>
      <c r="AD105" s="635"/>
      <c r="AE105" s="635"/>
      <c r="AF105" s="635"/>
      <c r="AG105" s="635"/>
      <c r="AH105" s="636"/>
    </row>
    <row r="106" spans="1:34" ht="18.75" customHeight="1">
      <c r="A106" s="599"/>
      <c r="B106" s="619"/>
      <c r="C106" s="620"/>
      <c r="D106" s="620"/>
      <c r="E106" s="620"/>
      <c r="F106" s="620"/>
      <c r="G106" s="620"/>
      <c r="H106" s="621"/>
      <c r="I106" s="619"/>
      <c r="J106" s="620"/>
      <c r="K106" s="620"/>
      <c r="L106" s="620"/>
      <c r="M106" s="620"/>
      <c r="N106" s="620"/>
      <c r="O106" s="621"/>
      <c r="P106" s="637"/>
      <c r="Q106" s="638"/>
      <c r="R106" s="638"/>
      <c r="S106" s="638"/>
      <c r="T106" s="638"/>
      <c r="U106" s="638"/>
      <c r="V106" s="638"/>
      <c r="W106" s="638"/>
      <c r="X106" s="638"/>
      <c r="Y106" s="638"/>
      <c r="Z106" s="638"/>
      <c r="AA106" s="638"/>
      <c r="AB106" s="638"/>
      <c r="AC106" s="638"/>
      <c r="AD106" s="638"/>
      <c r="AE106" s="638"/>
      <c r="AF106" s="638"/>
      <c r="AG106" s="638"/>
      <c r="AH106" s="639"/>
    </row>
    <row r="107" spans="1:34" ht="18.75" customHeight="1" thickBot="1">
      <c r="A107" s="599"/>
      <c r="B107" s="622"/>
      <c r="C107" s="623"/>
      <c r="D107" s="623"/>
      <c r="E107" s="623"/>
      <c r="F107" s="623"/>
      <c r="G107" s="623"/>
      <c r="H107" s="624"/>
      <c r="I107" s="622"/>
      <c r="J107" s="623"/>
      <c r="K107" s="623"/>
      <c r="L107" s="623"/>
      <c r="M107" s="623"/>
      <c r="N107" s="623"/>
      <c r="O107" s="624"/>
      <c r="P107" s="640"/>
      <c r="Q107" s="641"/>
      <c r="R107" s="641"/>
      <c r="S107" s="641"/>
      <c r="T107" s="641"/>
      <c r="U107" s="641"/>
      <c r="V107" s="641"/>
      <c r="W107" s="641"/>
      <c r="X107" s="641"/>
      <c r="Y107" s="641"/>
      <c r="Z107" s="641"/>
      <c r="AA107" s="641"/>
      <c r="AB107" s="641"/>
      <c r="AC107" s="641"/>
      <c r="AD107" s="641"/>
      <c r="AE107" s="641"/>
      <c r="AF107" s="641"/>
      <c r="AG107" s="641"/>
      <c r="AH107" s="642"/>
    </row>
    <row r="108" spans="1:34" ht="39.75" customHeight="1" thickBot="1">
      <c r="A108" s="599"/>
      <c r="B108" s="643" t="s">
        <v>166</v>
      </c>
      <c r="C108" s="644"/>
      <c r="D108" s="644"/>
      <c r="E108" s="645"/>
      <c r="F108" s="646" t="s">
        <v>167</v>
      </c>
      <c r="G108" s="646"/>
      <c r="H108" s="646"/>
      <c r="I108" s="643" t="s">
        <v>168</v>
      </c>
      <c r="J108" s="644"/>
      <c r="K108" s="644"/>
      <c r="L108" s="644"/>
      <c r="M108" s="644"/>
      <c r="N108" s="644"/>
      <c r="O108" s="645"/>
      <c r="P108" s="643" t="s">
        <v>169</v>
      </c>
      <c r="Q108" s="644"/>
      <c r="R108" s="644"/>
      <c r="S108" s="644"/>
      <c r="T108" s="644"/>
      <c r="U108" s="644"/>
      <c r="V108" s="644"/>
      <c r="W108" s="644"/>
      <c r="X108" s="644"/>
      <c r="Y108" s="645"/>
      <c r="Z108" s="643" t="s">
        <v>170</v>
      </c>
      <c r="AA108" s="644"/>
      <c r="AB108" s="644"/>
      <c r="AC108" s="644"/>
      <c r="AD108" s="645"/>
      <c r="AE108" s="643" t="s">
        <v>176</v>
      </c>
      <c r="AF108" s="644"/>
      <c r="AG108" s="644"/>
      <c r="AH108" s="649"/>
    </row>
    <row r="109" spans="1:34" ht="18.75" customHeight="1">
      <c r="A109" s="599"/>
      <c r="B109" s="650"/>
      <c r="C109" s="651"/>
      <c r="D109" s="651"/>
      <c r="E109" s="652"/>
      <c r="F109" s="656"/>
      <c r="G109" s="657"/>
      <c r="H109" s="658"/>
      <c r="I109" s="662"/>
      <c r="J109" s="663"/>
      <c r="K109" s="663"/>
      <c r="L109" s="663"/>
      <c r="M109" s="663"/>
      <c r="N109" s="663"/>
      <c r="O109" s="664"/>
      <c r="P109" s="616"/>
      <c r="Q109" s="617"/>
      <c r="R109" s="617"/>
      <c r="S109" s="617"/>
      <c r="T109" s="617"/>
      <c r="U109" s="617"/>
      <c r="V109" s="617"/>
      <c r="W109" s="617"/>
      <c r="X109" s="617"/>
      <c r="Y109" s="618"/>
      <c r="Z109" s="668"/>
      <c r="AA109" s="669"/>
      <c r="AB109" s="669"/>
      <c r="AC109" s="669"/>
      <c r="AD109" s="670"/>
      <c r="AE109" s="628"/>
      <c r="AF109" s="629"/>
      <c r="AG109" s="629"/>
      <c r="AH109" s="630"/>
    </row>
    <row r="110" spans="1:34" ht="18.75" customHeight="1" thickBot="1">
      <c r="A110" s="675"/>
      <c r="B110" s="653"/>
      <c r="C110" s="654"/>
      <c r="D110" s="654"/>
      <c r="E110" s="655"/>
      <c r="F110" s="659"/>
      <c r="G110" s="660"/>
      <c r="H110" s="661"/>
      <c r="I110" s="665"/>
      <c r="J110" s="666"/>
      <c r="K110" s="666"/>
      <c r="L110" s="666"/>
      <c r="M110" s="666"/>
      <c r="N110" s="666"/>
      <c r="O110" s="667"/>
      <c r="P110" s="622"/>
      <c r="Q110" s="623"/>
      <c r="R110" s="623"/>
      <c r="S110" s="623"/>
      <c r="T110" s="623"/>
      <c r="U110" s="623"/>
      <c r="V110" s="623"/>
      <c r="W110" s="623"/>
      <c r="X110" s="623"/>
      <c r="Y110" s="624"/>
      <c r="Z110" s="671"/>
      <c r="AA110" s="672"/>
      <c r="AB110" s="672"/>
      <c r="AC110" s="672"/>
      <c r="AD110" s="673"/>
      <c r="AE110" s="631"/>
      <c r="AF110" s="632"/>
      <c r="AG110" s="632"/>
      <c r="AH110" s="633"/>
    </row>
    <row r="111" spans="1:34" ht="18.75" customHeight="1" thickBot="1">
      <c r="A111" s="674">
        <v>16</v>
      </c>
      <c r="B111" s="612" t="s">
        <v>132</v>
      </c>
      <c r="C111" s="613"/>
      <c r="D111" s="613"/>
      <c r="E111" s="613"/>
      <c r="F111" s="613"/>
      <c r="G111" s="613"/>
      <c r="H111" s="614"/>
      <c r="I111" s="612" t="s">
        <v>164</v>
      </c>
      <c r="J111" s="613"/>
      <c r="K111" s="613"/>
      <c r="L111" s="613"/>
      <c r="M111" s="613"/>
      <c r="N111" s="613"/>
      <c r="O111" s="614"/>
      <c r="P111" s="612" t="s">
        <v>321</v>
      </c>
      <c r="Q111" s="613"/>
      <c r="R111" s="613"/>
      <c r="S111" s="613"/>
      <c r="T111" s="613"/>
      <c r="U111" s="613"/>
      <c r="V111" s="613"/>
      <c r="W111" s="613"/>
      <c r="X111" s="613"/>
      <c r="Y111" s="613"/>
      <c r="Z111" s="613"/>
      <c r="AA111" s="613"/>
      <c r="AB111" s="613"/>
      <c r="AC111" s="613"/>
      <c r="AD111" s="613"/>
      <c r="AE111" s="613"/>
      <c r="AF111" s="613"/>
      <c r="AG111" s="613"/>
      <c r="AH111" s="615"/>
    </row>
    <row r="112" spans="1:34" ht="18.75" customHeight="1">
      <c r="A112" s="599"/>
      <c r="B112" s="616"/>
      <c r="C112" s="617"/>
      <c r="D112" s="617"/>
      <c r="E112" s="617"/>
      <c r="F112" s="617"/>
      <c r="G112" s="617"/>
      <c r="H112" s="618"/>
      <c r="I112" s="616"/>
      <c r="J112" s="617"/>
      <c r="K112" s="617"/>
      <c r="L112" s="617"/>
      <c r="M112" s="617"/>
      <c r="N112" s="617"/>
      <c r="O112" s="618"/>
      <c r="P112" s="634"/>
      <c r="Q112" s="635"/>
      <c r="R112" s="635"/>
      <c r="S112" s="635"/>
      <c r="T112" s="635"/>
      <c r="U112" s="635"/>
      <c r="V112" s="635"/>
      <c r="W112" s="635"/>
      <c r="X112" s="635"/>
      <c r="Y112" s="635"/>
      <c r="Z112" s="635"/>
      <c r="AA112" s="635"/>
      <c r="AB112" s="635"/>
      <c r="AC112" s="635"/>
      <c r="AD112" s="635"/>
      <c r="AE112" s="635"/>
      <c r="AF112" s="635"/>
      <c r="AG112" s="635"/>
      <c r="AH112" s="636"/>
    </row>
    <row r="113" spans="1:34" ht="18.75" customHeight="1">
      <c r="A113" s="599"/>
      <c r="B113" s="619"/>
      <c r="C113" s="620"/>
      <c r="D113" s="620"/>
      <c r="E113" s="620"/>
      <c r="F113" s="620"/>
      <c r="G113" s="620"/>
      <c r="H113" s="621"/>
      <c r="I113" s="619"/>
      <c r="J113" s="620"/>
      <c r="K113" s="620"/>
      <c r="L113" s="620"/>
      <c r="M113" s="620"/>
      <c r="N113" s="620"/>
      <c r="O113" s="621"/>
      <c r="P113" s="637"/>
      <c r="Q113" s="638"/>
      <c r="R113" s="638"/>
      <c r="S113" s="638"/>
      <c r="T113" s="638"/>
      <c r="U113" s="638"/>
      <c r="V113" s="638"/>
      <c r="W113" s="638"/>
      <c r="X113" s="638"/>
      <c r="Y113" s="638"/>
      <c r="Z113" s="638"/>
      <c r="AA113" s="638"/>
      <c r="AB113" s="638"/>
      <c r="AC113" s="638"/>
      <c r="AD113" s="638"/>
      <c r="AE113" s="638"/>
      <c r="AF113" s="638"/>
      <c r="AG113" s="638"/>
      <c r="AH113" s="639"/>
    </row>
    <row r="114" spans="1:34" ht="18.75" customHeight="1" thickBot="1">
      <c r="A114" s="599"/>
      <c r="B114" s="622"/>
      <c r="C114" s="623"/>
      <c r="D114" s="623"/>
      <c r="E114" s="623"/>
      <c r="F114" s="623"/>
      <c r="G114" s="623"/>
      <c r="H114" s="624"/>
      <c r="I114" s="622"/>
      <c r="J114" s="623"/>
      <c r="K114" s="623"/>
      <c r="L114" s="623"/>
      <c r="M114" s="623"/>
      <c r="N114" s="623"/>
      <c r="O114" s="624"/>
      <c r="P114" s="640"/>
      <c r="Q114" s="641"/>
      <c r="R114" s="641"/>
      <c r="S114" s="641"/>
      <c r="T114" s="641"/>
      <c r="U114" s="641"/>
      <c r="V114" s="641"/>
      <c r="W114" s="641"/>
      <c r="X114" s="641"/>
      <c r="Y114" s="641"/>
      <c r="Z114" s="641"/>
      <c r="AA114" s="641"/>
      <c r="AB114" s="641"/>
      <c r="AC114" s="641"/>
      <c r="AD114" s="641"/>
      <c r="AE114" s="641"/>
      <c r="AF114" s="641"/>
      <c r="AG114" s="641"/>
      <c r="AH114" s="642"/>
    </row>
    <row r="115" spans="1:34" ht="39.75" customHeight="1" thickBot="1">
      <c r="A115" s="599"/>
      <c r="B115" s="643" t="s">
        <v>166</v>
      </c>
      <c r="C115" s="644"/>
      <c r="D115" s="644"/>
      <c r="E115" s="645"/>
      <c r="F115" s="646" t="s">
        <v>167</v>
      </c>
      <c r="G115" s="646"/>
      <c r="H115" s="646"/>
      <c r="I115" s="643" t="s">
        <v>168</v>
      </c>
      <c r="J115" s="644"/>
      <c r="K115" s="644"/>
      <c r="L115" s="644"/>
      <c r="M115" s="644"/>
      <c r="N115" s="644"/>
      <c r="O115" s="645"/>
      <c r="P115" s="643" t="s">
        <v>169</v>
      </c>
      <c r="Q115" s="644"/>
      <c r="R115" s="644"/>
      <c r="S115" s="644"/>
      <c r="T115" s="644"/>
      <c r="U115" s="644"/>
      <c r="V115" s="644"/>
      <c r="W115" s="644"/>
      <c r="X115" s="644"/>
      <c r="Y115" s="645"/>
      <c r="Z115" s="643" t="s">
        <v>170</v>
      </c>
      <c r="AA115" s="644"/>
      <c r="AB115" s="644"/>
      <c r="AC115" s="644"/>
      <c r="AD115" s="645"/>
      <c r="AE115" s="643" t="s">
        <v>176</v>
      </c>
      <c r="AF115" s="644"/>
      <c r="AG115" s="644"/>
      <c r="AH115" s="649"/>
    </row>
    <row r="116" spans="1:34" ht="18.75" customHeight="1">
      <c r="A116" s="599"/>
      <c r="B116" s="650"/>
      <c r="C116" s="651"/>
      <c r="D116" s="651"/>
      <c r="E116" s="652"/>
      <c r="F116" s="656"/>
      <c r="G116" s="657"/>
      <c r="H116" s="658"/>
      <c r="I116" s="662"/>
      <c r="J116" s="663"/>
      <c r="K116" s="663"/>
      <c r="L116" s="663"/>
      <c r="M116" s="663"/>
      <c r="N116" s="663"/>
      <c r="O116" s="664"/>
      <c r="P116" s="616"/>
      <c r="Q116" s="617"/>
      <c r="R116" s="617"/>
      <c r="S116" s="617"/>
      <c r="T116" s="617"/>
      <c r="U116" s="617"/>
      <c r="V116" s="617"/>
      <c r="W116" s="617"/>
      <c r="X116" s="617"/>
      <c r="Y116" s="618"/>
      <c r="Z116" s="668"/>
      <c r="AA116" s="669"/>
      <c r="AB116" s="669"/>
      <c r="AC116" s="669"/>
      <c r="AD116" s="670"/>
      <c r="AE116" s="628"/>
      <c r="AF116" s="629"/>
      <c r="AG116" s="629"/>
      <c r="AH116" s="630"/>
    </row>
    <row r="117" spans="1:34" ht="18.75" customHeight="1" thickBot="1">
      <c r="A117" s="675"/>
      <c r="B117" s="653"/>
      <c r="C117" s="654"/>
      <c r="D117" s="654"/>
      <c r="E117" s="655"/>
      <c r="F117" s="659"/>
      <c r="G117" s="660"/>
      <c r="H117" s="661"/>
      <c r="I117" s="665"/>
      <c r="J117" s="666"/>
      <c r="K117" s="666"/>
      <c r="L117" s="666"/>
      <c r="M117" s="666"/>
      <c r="N117" s="666"/>
      <c r="O117" s="667"/>
      <c r="P117" s="622"/>
      <c r="Q117" s="623"/>
      <c r="R117" s="623"/>
      <c r="S117" s="623"/>
      <c r="T117" s="623"/>
      <c r="U117" s="623"/>
      <c r="V117" s="623"/>
      <c r="W117" s="623"/>
      <c r="X117" s="623"/>
      <c r="Y117" s="624"/>
      <c r="Z117" s="671"/>
      <c r="AA117" s="672"/>
      <c r="AB117" s="672"/>
      <c r="AC117" s="672"/>
      <c r="AD117" s="673"/>
      <c r="AE117" s="631"/>
      <c r="AF117" s="632"/>
      <c r="AG117" s="632"/>
      <c r="AH117" s="633"/>
    </row>
    <row r="118" spans="1:34" ht="18.75" customHeight="1" thickBot="1">
      <c r="A118" s="674">
        <v>17</v>
      </c>
      <c r="B118" s="612" t="s">
        <v>132</v>
      </c>
      <c r="C118" s="613"/>
      <c r="D118" s="613"/>
      <c r="E118" s="613"/>
      <c r="F118" s="613"/>
      <c r="G118" s="613"/>
      <c r="H118" s="614"/>
      <c r="I118" s="612" t="s">
        <v>164</v>
      </c>
      <c r="J118" s="613"/>
      <c r="K118" s="613"/>
      <c r="L118" s="613"/>
      <c r="M118" s="613"/>
      <c r="N118" s="613"/>
      <c r="O118" s="614"/>
      <c r="P118" s="612" t="s">
        <v>321</v>
      </c>
      <c r="Q118" s="613"/>
      <c r="R118" s="613"/>
      <c r="S118" s="613"/>
      <c r="T118" s="613"/>
      <c r="U118" s="613"/>
      <c r="V118" s="613"/>
      <c r="W118" s="613"/>
      <c r="X118" s="613"/>
      <c r="Y118" s="613"/>
      <c r="Z118" s="613"/>
      <c r="AA118" s="613"/>
      <c r="AB118" s="613"/>
      <c r="AC118" s="613"/>
      <c r="AD118" s="613"/>
      <c r="AE118" s="613"/>
      <c r="AF118" s="613"/>
      <c r="AG118" s="613"/>
      <c r="AH118" s="615"/>
    </row>
    <row r="119" spans="1:34" ht="18.75" customHeight="1">
      <c r="A119" s="599"/>
      <c r="B119" s="616"/>
      <c r="C119" s="617"/>
      <c r="D119" s="617"/>
      <c r="E119" s="617"/>
      <c r="F119" s="617"/>
      <c r="G119" s="617"/>
      <c r="H119" s="618"/>
      <c r="I119" s="616"/>
      <c r="J119" s="617"/>
      <c r="K119" s="617"/>
      <c r="L119" s="617"/>
      <c r="M119" s="617"/>
      <c r="N119" s="617"/>
      <c r="O119" s="618"/>
      <c r="P119" s="634"/>
      <c r="Q119" s="635"/>
      <c r="R119" s="635"/>
      <c r="S119" s="635"/>
      <c r="T119" s="635"/>
      <c r="U119" s="635"/>
      <c r="V119" s="635"/>
      <c r="W119" s="635"/>
      <c r="X119" s="635"/>
      <c r="Y119" s="635"/>
      <c r="Z119" s="635"/>
      <c r="AA119" s="635"/>
      <c r="AB119" s="635"/>
      <c r="AC119" s="635"/>
      <c r="AD119" s="635"/>
      <c r="AE119" s="635"/>
      <c r="AF119" s="635"/>
      <c r="AG119" s="635"/>
      <c r="AH119" s="636"/>
    </row>
    <row r="120" spans="1:34" ht="18.75" customHeight="1">
      <c r="A120" s="599"/>
      <c r="B120" s="619"/>
      <c r="C120" s="620"/>
      <c r="D120" s="620"/>
      <c r="E120" s="620"/>
      <c r="F120" s="620"/>
      <c r="G120" s="620"/>
      <c r="H120" s="621"/>
      <c r="I120" s="619"/>
      <c r="J120" s="620"/>
      <c r="K120" s="620"/>
      <c r="L120" s="620"/>
      <c r="M120" s="620"/>
      <c r="N120" s="620"/>
      <c r="O120" s="621"/>
      <c r="P120" s="637"/>
      <c r="Q120" s="638"/>
      <c r="R120" s="638"/>
      <c r="S120" s="638"/>
      <c r="T120" s="638"/>
      <c r="U120" s="638"/>
      <c r="V120" s="638"/>
      <c r="W120" s="638"/>
      <c r="X120" s="638"/>
      <c r="Y120" s="638"/>
      <c r="Z120" s="638"/>
      <c r="AA120" s="638"/>
      <c r="AB120" s="638"/>
      <c r="AC120" s="638"/>
      <c r="AD120" s="638"/>
      <c r="AE120" s="638"/>
      <c r="AF120" s="638"/>
      <c r="AG120" s="638"/>
      <c r="AH120" s="639"/>
    </row>
    <row r="121" spans="1:34" ht="18.75" customHeight="1" thickBot="1">
      <c r="A121" s="599"/>
      <c r="B121" s="622"/>
      <c r="C121" s="623"/>
      <c r="D121" s="623"/>
      <c r="E121" s="623"/>
      <c r="F121" s="623"/>
      <c r="G121" s="623"/>
      <c r="H121" s="624"/>
      <c r="I121" s="622"/>
      <c r="J121" s="623"/>
      <c r="K121" s="623"/>
      <c r="L121" s="623"/>
      <c r="M121" s="623"/>
      <c r="N121" s="623"/>
      <c r="O121" s="624"/>
      <c r="P121" s="640"/>
      <c r="Q121" s="641"/>
      <c r="R121" s="641"/>
      <c r="S121" s="641"/>
      <c r="T121" s="641"/>
      <c r="U121" s="641"/>
      <c r="V121" s="641"/>
      <c r="W121" s="641"/>
      <c r="X121" s="641"/>
      <c r="Y121" s="641"/>
      <c r="Z121" s="641"/>
      <c r="AA121" s="641"/>
      <c r="AB121" s="641"/>
      <c r="AC121" s="641"/>
      <c r="AD121" s="641"/>
      <c r="AE121" s="641"/>
      <c r="AF121" s="641"/>
      <c r="AG121" s="641"/>
      <c r="AH121" s="642"/>
    </row>
    <row r="122" spans="1:34" ht="30" customHeight="1" thickBot="1">
      <c r="A122" s="599"/>
      <c r="B122" s="643" t="s">
        <v>166</v>
      </c>
      <c r="C122" s="644"/>
      <c r="D122" s="644"/>
      <c r="E122" s="645"/>
      <c r="F122" s="646" t="s">
        <v>167</v>
      </c>
      <c r="G122" s="646"/>
      <c r="H122" s="646"/>
      <c r="I122" s="643" t="s">
        <v>168</v>
      </c>
      <c r="J122" s="644"/>
      <c r="K122" s="644"/>
      <c r="L122" s="644"/>
      <c r="M122" s="644"/>
      <c r="N122" s="644"/>
      <c r="O122" s="645"/>
      <c r="P122" s="643" t="s">
        <v>169</v>
      </c>
      <c r="Q122" s="644"/>
      <c r="R122" s="644"/>
      <c r="S122" s="644"/>
      <c r="T122" s="644"/>
      <c r="U122" s="644"/>
      <c r="V122" s="644"/>
      <c r="W122" s="644"/>
      <c r="X122" s="644"/>
      <c r="Y122" s="645"/>
      <c r="Z122" s="643" t="s">
        <v>170</v>
      </c>
      <c r="AA122" s="644"/>
      <c r="AB122" s="644"/>
      <c r="AC122" s="644"/>
      <c r="AD122" s="645"/>
      <c r="AE122" s="643" t="s">
        <v>176</v>
      </c>
      <c r="AF122" s="644"/>
      <c r="AG122" s="644"/>
      <c r="AH122" s="649"/>
    </row>
    <row r="123" spans="1:34" ht="18.75" customHeight="1">
      <c r="A123" s="599"/>
      <c r="B123" s="650"/>
      <c r="C123" s="651"/>
      <c r="D123" s="651"/>
      <c r="E123" s="652"/>
      <c r="F123" s="656"/>
      <c r="G123" s="657"/>
      <c r="H123" s="658"/>
      <c r="I123" s="662"/>
      <c r="J123" s="663"/>
      <c r="K123" s="663"/>
      <c r="L123" s="663"/>
      <c r="M123" s="663"/>
      <c r="N123" s="663"/>
      <c r="O123" s="664"/>
      <c r="P123" s="616"/>
      <c r="Q123" s="617"/>
      <c r="R123" s="617"/>
      <c r="S123" s="617"/>
      <c r="T123" s="617"/>
      <c r="U123" s="617"/>
      <c r="V123" s="617"/>
      <c r="W123" s="617"/>
      <c r="X123" s="617"/>
      <c r="Y123" s="618"/>
      <c r="Z123" s="668"/>
      <c r="AA123" s="669"/>
      <c r="AB123" s="669"/>
      <c r="AC123" s="669"/>
      <c r="AD123" s="670"/>
      <c r="AE123" s="628"/>
      <c r="AF123" s="629"/>
      <c r="AG123" s="629"/>
      <c r="AH123" s="630"/>
    </row>
    <row r="124" spans="1:34" ht="18.75" customHeight="1" thickBot="1">
      <c r="A124" s="675"/>
      <c r="B124" s="653"/>
      <c r="C124" s="654"/>
      <c r="D124" s="654"/>
      <c r="E124" s="655"/>
      <c r="F124" s="659"/>
      <c r="G124" s="660"/>
      <c r="H124" s="661"/>
      <c r="I124" s="665"/>
      <c r="J124" s="666"/>
      <c r="K124" s="666"/>
      <c r="L124" s="666"/>
      <c r="M124" s="666"/>
      <c r="N124" s="666"/>
      <c r="O124" s="667"/>
      <c r="P124" s="622"/>
      <c r="Q124" s="623"/>
      <c r="R124" s="623"/>
      <c r="S124" s="623"/>
      <c r="T124" s="623"/>
      <c r="U124" s="623"/>
      <c r="V124" s="623"/>
      <c r="W124" s="623"/>
      <c r="X124" s="623"/>
      <c r="Y124" s="624"/>
      <c r="Z124" s="671"/>
      <c r="AA124" s="672"/>
      <c r="AB124" s="672"/>
      <c r="AC124" s="672"/>
      <c r="AD124" s="673"/>
      <c r="AE124" s="631"/>
      <c r="AF124" s="632"/>
      <c r="AG124" s="632"/>
      <c r="AH124" s="633"/>
    </row>
    <row r="125" spans="1:34" ht="18.75" customHeight="1" thickBot="1">
      <c r="A125" s="674">
        <v>18</v>
      </c>
      <c r="B125" s="612" t="s">
        <v>132</v>
      </c>
      <c r="C125" s="613"/>
      <c r="D125" s="613"/>
      <c r="E125" s="613"/>
      <c r="F125" s="613"/>
      <c r="G125" s="613"/>
      <c r="H125" s="614"/>
      <c r="I125" s="612" t="s">
        <v>164</v>
      </c>
      <c r="J125" s="613"/>
      <c r="K125" s="613"/>
      <c r="L125" s="613"/>
      <c r="M125" s="613"/>
      <c r="N125" s="613"/>
      <c r="O125" s="614"/>
      <c r="P125" s="612" t="s">
        <v>321</v>
      </c>
      <c r="Q125" s="613"/>
      <c r="R125" s="613"/>
      <c r="S125" s="613"/>
      <c r="T125" s="613"/>
      <c r="U125" s="613"/>
      <c r="V125" s="613"/>
      <c r="W125" s="613"/>
      <c r="X125" s="613"/>
      <c r="Y125" s="613"/>
      <c r="Z125" s="613"/>
      <c r="AA125" s="613"/>
      <c r="AB125" s="613"/>
      <c r="AC125" s="613"/>
      <c r="AD125" s="613"/>
      <c r="AE125" s="613"/>
      <c r="AF125" s="613"/>
      <c r="AG125" s="613"/>
      <c r="AH125" s="615"/>
    </row>
    <row r="126" spans="1:34" ht="18.75" customHeight="1">
      <c r="A126" s="599"/>
      <c r="B126" s="616"/>
      <c r="C126" s="617"/>
      <c r="D126" s="617"/>
      <c r="E126" s="617"/>
      <c r="F126" s="617"/>
      <c r="G126" s="617"/>
      <c r="H126" s="618"/>
      <c r="I126" s="616"/>
      <c r="J126" s="617"/>
      <c r="K126" s="617"/>
      <c r="L126" s="617"/>
      <c r="M126" s="617"/>
      <c r="N126" s="617"/>
      <c r="O126" s="618"/>
      <c r="P126" s="634"/>
      <c r="Q126" s="635"/>
      <c r="R126" s="635"/>
      <c r="S126" s="635"/>
      <c r="T126" s="635"/>
      <c r="U126" s="635"/>
      <c r="V126" s="635"/>
      <c r="W126" s="635"/>
      <c r="X126" s="635"/>
      <c r="Y126" s="635"/>
      <c r="Z126" s="635"/>
      <c r="AA126" s="635"/>
      <c r="AB126" s="635"/>
      <c r="AC126" s="635"/>
      <c r="AD126" s="635"/>
      <c r="AE126" s="635"/>
      <c r="AF126" s="635"/>
      <c r="AG126" s="635"/>
      <c r="AH126" s="636"/>
    </row>
    <row r="127" spans="1:34" ht="18.75" customHeight="1">
      <c r="A127" s="599"/>
      <c r="B127" s="619"/>
      <c r="C127" s="620"/>
      <c r="D127" s="620"/>
      <c r="E127" s="620"/>
      <c r="F127" s="620"/>
      <c r="G127" s="620"/>
      <c r="H127" s="621"/>
      <c r="I127" s="619"/>
      <c r="J127" s="620"/>
      <c r="K127" s="620"/>
      <c r="L127" s="620"/>
      <c r="M127" s="620"/>
      <c r="N127" s="620"/>
      <c r="O127" s="621"/>
      <c r="P127" s="637"/>
      <c r="Q127" s="638"/>
      <c r="R127" s="638"/>
      <c r="S127" s="638"/>
      <c r="T127" s="638"/>
      <c r="U127" s="638"/>
      <c r="V127" s="638"/>
      <c r="W127" s="638"/>
      <c r="X127" s="638"/>
      <c r="Y127" s="638"/>
      <c r="Z127" s="638"/>
      <c r="AA127" s="638"/>
      <c r="AB127" s="638"/>
      <c r="AC127" s="638"/>
      <c r="AD127" s="638"/>
      <c r="AE127" s="638"/>
      <c r="AF127" s="638"/>
      <c r="AG127" s="638"/>
      <c r="AH127" s="639"/>
    </row>
    <row r="128" spans="1:34" ht="18.75" customHeight="1" thickBot="1">
      <c r="A128" s="599"/>
      <c r="B128" s="622"/>
      <c r="C128" s="623"/>
      <c r="D128" s="623"/>
      <c r="E128" s="623"/>
      <c r="F128" s="623"/>
      <c r="G128" s="623"/>
      <c r="H128" s="624"/>
      <c r="I128" s="622"/>
      <c r="J128" s="623"/>
      <c r="K128" s="623"/>
      <c r="L128" s="623"/>
      <c r="M128" s="623"/>
      <c r="N128" s="623"/>
      <c r="O128" s="624"/>
      <c r="P128" s="640"/>
      <c r="Q128" s="641"/>
      <c r="R128" s="641"/>
      <c r="S128" s="641"/>
      <c r="T128" s="641"/>
      <c r="U128" s="641"/>
      <c r="V128" s="641"/>
      <c r="W128" s="641"/>
      <c r="X128" s="641"/>
      <c r="Y128" s="641"/>
      <c r="Z128" s="641"/>
      <c r="AA128" s="641"/>
      <c r="AB128" s="641"/>
      <c r="AC128" s="641"/>
      <c r="AD128" s="641"/>
      <c r="AE128" s="641"/>
      <c r="AF128" s="641"/>
      <c r="AG128" s="641"/>
      <c r="AH128" s="642"/>
    </row>
    <row r="129" spans="1:34" ht="39.75" customHeight="1" thickBot="1">
      <c r="A129" s="599"/>
      <c r="B129" s="643" t="s">
        <v>166</v>
      </c>
      <c r="C129" s="644"/>
      <c r="D129" s="644"/>
      <c r="E129" s="645"/>
      <c r="F129" s="646" t="s">
        <v>167</v>
      </c>
      <c r="G129" s="646"/>
      <c r="H129" s="646"/>
      <c r="I129" s="643" t="s">
        <v>168</v>
      </c>
      <c r="J129" s="644"/>
      <c r="K129" s="644"/>
      <c r="L129" s="644"/>
      <c r="M129" s="644"/>
      <c r="N129" s="644"/>
      <c r="O129" s="645"/>
      <c r="P129" s="643" t="s">
        <v>169</v>
      </c>
      <c r="Q129" s="644"/>
      <c r="R129" s="644"/>
      <c r="S129" s="644"/>
      <c r="T129" s="644"/>
      <c r="U129" s="644"/>
      <c r="V129" s="644"/>
      <c r="W129" s="644"/>
      <c r="X129" s="644"/>
      <c r="Y129" s="645"/>
      <c r="Z129" s="643" t="s">
        <v>170</v>
      </c>
      <c r="AA129" s="644"/>
      <c r="AB129" s="644"/>
      <c r="AC129" s="644"/>
      <c r="AD129" s="645"/>
      <c r="AE129" s="643" t="s">
        <v>176</v>
      </c>
      <c r="AF129" s="644"/>
      <c r="AG129" s="644"/>
      <c r="AH129" s="649"/>
    </row>
    <row r="130" spans="1:34" ht="18.75" customHeight="1">
      <c r="A130" s="599"/>
      <c r="B130" s="650"/>
      <c r="C130" s="651"/>
      <c r="D130" s="651"/>
      <c r="E130" s="652"/>
      <c r="F130" s="656"/>
      <c r="G130" s="657"/>
      <c r="H130" s="658"/>
      <c r="I130" s="662"/>
      <c r="J130" s="663"/>
      <c r="K130" s="663"/>
      <c r="L130" s="663"/>
      <c r="M130" s="663"/>
      <c r="N130" s="663"/>
      <c r="O130" s="664"/>
      <c r="P130" s="616"/>
      <c r="Q130" s="617"/>
      <c r="R130" s="617"/>
      <c r="S130" s="617"/>
      <c r="T130" s="617"/>
      <c r="U130" s="617"/>
      <c r="V130" s="617"/>
      <c r="W130" s="617"/>
      <c r="X130" s="617"/>
      <c r="Y130" s="618"/>
      <c r="Z130" s="668"/>
      <c r="AA130" s="669"/>
      <c r="AB130" s="669"/>
      <c r="AC130" s="669"/>
      <c r="AD130" s="670"/>
      <c r="AE130" s="628"/>
      <c r="AF130" s="629"/>
      <c r="AG130" s="629"/>
      <c r="AH130" s="630"/>
    </row>
    <row r="131" spans="1:34" ht="18.75" customHeight="1" thickBot="1">
      <c r="A131" s="675"/>
      <c r="B131" s="653"/>
      <c r="C131" s="654"/>
      <c r="D131" s="654"/>
      <c r="E131" s="655"/>
      <c r="F131" s="659"/>
      <c r="G131" s="660"/>
      <c r="H131" s="661"/>
      <c r="I131" s="665"/>
      <c r="J131" s="666"/>
      <c r="K131" s="666"/>
      <c r="L131" s="666"/>
      <c r="M131" s="666"/>
      <c r="N131" s="666"/>
      <c r="O131" s="667"/>
      <c r="P131" s="622"/>
      <c r="Q131" s="623"/>
      <c r="R131" s="623"/>
      <c r="S131" s="623"/>
      <c r="T131" s="623"/>
      <c r="U131" s="623"/>
      <c r="V131" s="623"/>
      <c r="W131" s="623"/>
      <c r="X131" s="623"/>
      <c r="Y131" s="624"/>
      <c r="Z131" s="671"/>
      <c r="AA131" s="672"/>
      <c r="AB131" s="672"/>
      <c r="AC131" s="672"/>
      <c r="AD131" s="673"/>
      <c r="AE131" s="631"/>
      <c r="AF131" s="632"/>
      <c r="AG131" s="632"/>
      <c r="AH131" s="633"/>
    </row>
    <row r="132" spans="1:34" ht="18.75" customHeight="1" thickBot="1">
      <c r="A132" s="674">
        <v>19</v>
      </c>
      <c r="B132" s="612" t="s">
        <v>132</v>
      </c>
      <c r="C132" s="613"/>
      <c r="D132" s="613"/>
      <c r="E132" s="613"/>
      <c r="F132" s="613"/>
      <c r="G132" s="613"/>
      <c r="H132" s="614"/>
      <c r="I132" s="612" t="s">
        <v>164</v>
      </c>
      <c r="J132" s="613"/>
      <c r="K132" s="613"/>
      <c r="L132" s="613"/>
      <c r="M132" s="613"/>
      <c r="N132" s="613"/>
      <c r="O132" s="614"/>
      <c r="P132" s="612" t="s">
        <v>321</v>
      </c>
      <c r="Q132" s="613"/>
      <c r="R132" s="613"/>
      <c r="S132" s="613"/>
      <c r="T132" s="613"/>
      <c r="U132" s="613"/>
      <c r="V132" s="613"/>
      <c r="W132" s="613"/>
      <c r="X132" s="613"/>
      <c r="Y132" s="613"/>
      <c r="Z132" s="613"/>
      <c r="AA132" s="613"/>
      <c r="AB132" s="613"/>
      <c r="AC132" s="613"/>
      <c r="AD132" s="613"/>
      <c r="AE132" s="613"/>
      <c r="AF132" s="613"/>
      <c r="AG132" s="613"/>
      <c r="AH132" s="615"/>
    </row>
    <row r="133" spans="1:34" ht="18.75" customHeight="1">
      <c r="A133" s="599"/>
      <c r="B133" s="616"/>
      <c r="C133" s="617"/>
      <c r="D133" s="617"/>
      <c r="E133" s="617"/>
      <c r="F133" s="617"/>
      <c r="G133" s="617"/>
      <c r="H133" s="618"/>
      <c r="I133" s="616"/>
      <c r="J133" s="617"/>
      <c r="K133" s="617"/>
      <c r="L133" s="617"/>
      <c r="M133" s="617"/>
      <c r="N133" s="617"/>
      <c r="O133" s="618"/>
      <c r="P133" s="634"/>
      <c r="Q133" s="635"/>
      <c r="R133" s="635"/>
      <c r="S133" s="635"/>
      <c r="T133" s="635"/>
      <c r="U133" s="635"/>
      <c r="V133" s="635"/>
      <c r="W133" s="635"/>
      <c r="X133" s="635"/>
      <c r="Y133" s="635"/>
      <c r="Z133" s="635"/>
      <c r="AA133" s="635"/>
      <c r="AB133" s="635"/>
      <c r="AC133" s="635"/>
      <c r="AD133" s="635"/>
      <c r="AE133" s="635"/>
      <c r="AF133" s="635"/>
      <c r="AG133" s="635"/>
      <c r="AH133" s="636"/>
    </row>
    <row r="134" spans="1:34" ht="18.75" customHeight="1">
      <c r="A134" s="599"/>
      <c r="B134" s="619"/>
      <c r="C134" s="620"/>
      <c r="D134" s="620"/>
      <c r="E134" s="620"/>
      <c r="F134" s="620"/>
      <c r="G134" s="620"/>
      <c r="H134" s="621"/>
      <c r="I134" s="619"/>
      <c r="J134" s="620"/>
      <c r="K134" s="620"/>
      <c r="L134" s="620"/>
      <c r="M134" s="620"/>
      <c r="N134" s="620"/>
      <c r="O134" s="621"/>
      <c r="P134" s="637"/>
      <c r="Q134" s="638"/>
      <c r="R134" s="638"/>
      <c r="S134" s="638"/>
      <c r="T134" s="638"/>
      <c r="U134" s="638"/>
      <c r="V134" s="638"/>
      <c r="W134" s="638"/>
      <c r="X134" s="638"/>
      <c r="Y134" s="638"/>
      <c r="Z134" s="638"/>
      <c r="AA134" s="638"/>
      <c r="AB134" s="638"/>
      <c r="AC134" s="638"/>
      <c r="AD134" s="638"/>
      <c r="AE134" s="638"/>
      <c r="AF134" s="638"/>
      <c r="AG134" s="638"/>
      <c r="AH134" s="639"/>
    </row>
    <row r="135" spans="1:34" ht="18.75" customHeight="1" thickBot="1">
      <c r="A135" s="599"/>
      <c r="B135" s="622"/>
      <c r="C135" s="623"/>
      <c r="D135" s="623"/>
      <c r="E135" s="623"/>
      <c r="F135" s="623"/>
      <c r="G135" s="623"/>
      <c r="H135" s="624"/>
      <c r="I135" s="622"/>
      <c r="J135" s="623"/>
      <c r="K135" s="623"/>
      <c r="L135" s="623"/>
      <c r="M135" s="623"/>
      <c r="N135" s="623"/>
      <c r="O135" s="624"/>
      <c r="P135" s="640"/>
      <c r="Q135" s="641"/>
      <c r="R135" s="641"/>
      <c r="S135" s="641"/>
      <c r="T135" s="641"/>
      <c r="U135" s="641"/>
      <c r="V135" s="641"/>
      <c r="W135" s="641"/>
      <c r="X135" s="641"/>
      <c r="Y135" s="641"/>
      <c r="Z135" s="641"/>
      <c r="AA135" s="641"/>
      <c r="AB135" s="641"/>
      <c r="AC135" s="641"/>
      <c r="AD135" s="641"/>
      <c r="AE135" s="641"/>
      <c r="AF135" s="641"/>
      <c r="AG135" s="641"/>
      <c r="AH135" s="642"/>
    </row>
    <row r="136" spans="1:34" ht="39.75" customHeight="1" thickBot="1">
      <c r="A136" s="599"/>
      <c r="B136" s="643" t="s">
        <v>166</v>
      </c>
      <c r="C136" s="644"/>
      <c r="D136" s="644"/>
      <c r="E136" s="645"/>
      <c r="F136" s="646" t="s">
        <v>167</v>
      </c>
      <c r="G136" s="646"/>
      <c r="H136" s="646"/>
      <c r="I136" s="643" t="s">
        <v>168</v>
      </c>
      <c r="J136" s="644"/>
      <c r="K136" s="644"/>
      <c r="L136" s="644"/>
      <c r="M136" s="644"/>
      <c r="N136" s="644"/>
      <c r="O136" s="645"/>
      <c r="P136" s="643" t="s">
        <v>169</v>
      </c>
      <c r="Q136" s="644"/>
      <c r="R136" s="644"/>
      <c r="S136" s="644"/>
      <c r="T136" s="644"/>
      <c r="U136" s="644"/>
      <c r="V136" s="644"/>
      <c r="W136" s="644"/>
      <c r="X136" s="644"/>
      <c r="Y136" s="645"/>
      <c r="Z136" s="643" t="s">
        <v>170</v>
      </c>
      <c r="AA136" s="644"/>
      <c r="AB136" s="644"/>
      <c r="AC136" s="644"/>
      <c r="AD136" s="645"/>
      <c r="AE136" s="643" t="s">
        <v>176</v>
      </c>
      <c r="AF136" s="644"/>
      <c r="AG136" s="644"/>
      <c r="AH136" s="649"/>
    </row>
    <row r="137" spans="1:34" ht="18.75" customHeight="1">
      <c r="A137" s="599"/>
      <c r="B137" s="650"/>
      <c r="C137" s="651"/>
      <c r="D137" s="651"/>
      <c r="E137" s="652"/>
      <c r="F137" s="656"/>
      <c r="G137" s="657"/>
      <c r="H137" s="658"/>
      <c r="I137" s="662"/>
      <c r="J137" s="663"/>
      <c r="K137" s="663"/>
      <c r="L137" s="663"/>
      <c r="M137" s="663"/>
      <c r="N137" s="663"/>
      <c r="O137" s="664"/>
      <c r="P137" s="616"/>
      <c r="Q137" s="617"/>
      <c r="R137" s="617"/>
      <c r="S137" s="617"/>
      <c r="T137" s="617"/>
      <c r="U137" s="617"/>
      <c r="V137" s="617"/>
      <c r="W137" s="617"/>
      <c r="X137" s="617"/>
      <c r="Y137" s="618"/>
      <c r="Z137" s="668"/>
      <c r="AA137" s="669"/>
      <c r="AB137" s="669"/>
      <c r="AC137" s="669"/>
      <c r="AD137" s="670"/>
      <c r="AE137" s="628"/>
      <c r="AF137" s="629"/>
      <c r="AG137" s="629"/>
      <c r="AH137" s="630"/>
    </row>
    <row r="138" spans="1:34" ht="18.75" customHeight="1" thickBot="1">
      <c r="A138" s="675"/>
      <c r="B138" s="653"/>
      <c r="C138" s="654"/>
      <c r="D138" s="654"/>
      <c r="E138" s="655"/>
      <c r="F138" s="659"/>
      <c r="G138" s="660"/>
      <c r="H138" s="661"/>
      <c r="I138" s="665"/>
      <c r="J138" s="666"/>
      <c r="K138" s="666"/>
      <c r="L138" s="666"/>
      <c r="M138" s="666"/>
      <c r="N138" s="666"/>
      <c r="O138" s="667"/>
      <c r="P138" s="622"/>
      <c r="Q138" s="623"/>
      <c r="R138" s="623"/>
      <c r="S138" s="623"/>
      <c r="T138" s="623"/>
      <c r="U138" s="623"/>
      <c r="V138" s="623"/>
      <c r="W138" s="623"/>
      <c r="X138" s="623"/>
      <c r="Y138" s="624"/>
      <c r="Z138" s="671"/>
      <c r="AA138" s="672"/>
      <c r="AB138" s="672"/>
      <c r="AC138" s="672"/>
      <c r="AD138" s="673"/>
      <c r="AE138" s="631"/>
      <c r="AF138" s="632"/>
      <c r="AG138" s="632"/>
      <c r="AH138" s="633"/>
    </row>
    <row r="139" spans="1:34" ht="18.75" customHeight="1" thickBot="1">
      <c r="A139" s="674">
        <v>20</v>
      </c>
      <c r="B139" s="612" t="s">
        <v>132</v>
      </c>
      <c r="C139" s="613"/>
      <c r="D139" s="613"/>
      <c r="E139" s="613"/>
      <c r="F139" s="613"/>
      <c r="G139" s="613"/>
      <c r="H139" s="614"/>
      <c r="I139" s="612" t="s">
        <v>164</v>
      </c>
      <c r="J139" s="613"/>
      <c r="K139" s="613"/>
      <c r="L139" s="613"/>
      <c r="M139" s="613"/>
      <c r="N139" s="613"/>
      <c r="O139" s="614"/>
      <c r="P139" s="612" t="s">
        <v>321</v>
      </c>
      <c r="Q139" s="613"/>
      <c r="R139" s="613"/>
      <c r="S139" s="613"/>
      <c r="T139" s="613"/>
      <c r="U139" s="613"/>
      <c r="V139" s="613"/>
      <c r="W139" s="613"/>
      <c r="X139" s="613"/>
      <c r="Y139" s="613"/>
      <c r="Z139" s="613"/>
      <c r="AA139" s="613"/>
      <c r="AB139" s="613"/>
      <c r="AC139" s="613"/>
      <c r="AD139" s="613"/>
      <c r="AE139" s="613"/>
      <c r="AF139" s="613"/>
      <c r="AG139" s="613"/>
      <c r="AH139" s="615"/>
    </row>
    <row r="140" spans="1:34" ht="18.75" customHeight="1">
      <c r="A140" s="599"/>
      <c r="B140" s="616"/>
      <c r="C140" s="617"/>
      <c r="D140" s="617"/>
      <c r="E140" s="617"/>
      <c r="F140" s="617"/>
      <c r="G140" s="617"/>
      <c r="H140" s="618"/>
      <c r="I140" s="616"/>
      <c r="J140" s="617"/>
      <c r="K140" s="617"/>
      <c r="L140" s="617"/>
      <c r="M140" s="617"/>
      <c r="N140" s="617"/>
      <c r="O140" s="618"/>
      <c r="P140" s="634"/>
      <c r="Q140" s="635"/>
      <c r="R140" s="635"/>
      <c r="S140" s="635"/>
      <c r="T140" s="635"/>
      <c r="U140" s="635"/>
      <c r="V140" s="635"/>
      <c r="W140" s="635"/>
      <c r="X140" s="635"/>
      <c r="Y140" s="635"/>
      <c r="Z140" s="635"/>
      <c r="AA140" s="635"/>
      <c r="AB140" s="635"/>
      <c r="AC140" s="635"/>
      <c r="AD140" s="635"/>
      <c r="AE140" s="635"/>
      <c r="AF140" s="635"/>
      <c r="AG140" s="635"/>
      <c r="AH140" s="636"/>
    </row>
    <row r="141" spans="1:34" ht="18.75" customHeight="1">
      <c r="A141" s="599"/>
      <c r="B141" s="619"/>
      <c r="C141" s="620"/>
      <c r="D141" s="620"/>
      <c r="E141" s="620"/>
      <c r="F141" s="620"/>
      <c r="G141" s="620"/>
      <c r="H141" s="621"/>
      <c r="I141" s="619"/>
      <c r="J141" s="620"/>
      <c r="K141" s="620"/>
      <c r="L141" s="620"/>
      <c r="M141" s="620"/>
      <c r="N141" s="620"/>
      <c r="O141" s="621"/>
      <c r="P141" s="637"/>
      <c r="Q141" s="638"/>
      <c r="R141" s="638"/>
      <c r="S141" s="638"/>
      <c r="T141" s="638"/>
      <c r="U141" s="638"/>
      <c r="V141" s="638"/>
      <c r="W141" s="638"/>
      <c r="X141" s="638"/>
      <c r="Y141" s="638"/>
      <c r="Z141" s="638"/>
      <c r="AA141" s="638"/>
      <c r="AB141" s="638"/>
      <c r="AC141" s="638"/>
      <c r="AD141" s="638"/>
      <c r="AE141" s="638"/>
      <c r="AF141" s="638"/>
      <c r="AG141" s="638"/>
      <c r="AH141" s="639"/>
    </row>
    <row r="142" spans="1:34" ht="18.75" customHeight="1" thickBot="1">
      <c r="A142" s="599"/>
      <c r="B142" s="622"/>
      <c r="C142" s="623"/>
      <c r="D142" s="623"/>
      <c r="E142" s="623"/>
      <c r="F142" s="623"/>
      <c r="G142" s="623"/>
      <c r="H142" s="624"/>
      <c r="I142" s="622"/>
      <c r="J142" s="623"/>
      <c r="K142" s="623"/>
      <c r="L142" s="623"/>
      <c r="M142" s="623"/>
      <c r="N142" s="623"/>
      <c r="O142" s="624"/>
      <c r="P142" s="640"/>
      <c r="Q142" s="641"/>
      <c r="R142" s="641"/>
      <c r="S142" s="641"/>
      <c r="T142" s="641"/>
      <c r="U142" s="641"/>
      <c r="V142" s="641"/>
      <c r="W142" s="641"/>
      <c r="X142" s="641"/>
      <c r="Y142" s="641"/>
      <c r="Z142" s="641"/>
      <c r="AA142" s="641"/>
      <c r="AB142" s="641"/>
      <c r="AC142" s="641"/>
      <c r="AD142" s="641"/>
      <c r="AE142" s="641"/>
      <c r="AF142" s="641"/>
      <c r="AG142" s="641"/>
      <c r="AH142" s="642"/>
    </row>
    <row r="143" spans="1:34" ht="39.75" customHeight="1" thickBot="1">
      <c r="A143" s="599"/>
      <c r="B143" s="643" t="s">
        <v>166</v>
      </c>
      <c r="C143" s="644"/>
      <c r="D143" s="644"/>
      <c r="E143" s="645"/>
      <c r="F143" s="646" t="s">
        <v>167</v>
      </c>
      <c r="G143" s="646"/>
      <c r="H143" s="646"/>
      <c r="I143" s="643" t="s">
        <v>168</v>
      </c>
      <c r="J143" s="644"/>
      <c r="K143" s="644"/>
      <c r="L143" s="644"/>
      <c r="M143" s="644"/>
      <c r="N143" s="644"/>
      <c r="O143" s="645"/>
      <c r="P143" s="643" t="s">
        <v>169</v>
      </c>
      <c r="Q143" s="644"/>
      <c r="R143" s="644"/>
      <c r="S143" s="644"/>
      <c r="T143" s="644"/>
      <c r="U143" s="644"/>
      <c r="V143" s="644"/>
      <c r="W143" s="644"/>
      <c r="X143" s="644"/>
      <c r="Y143" s="645"/>
      <c r="Z143" s="643" t="s">
        <v>170</v>
      </c>
      <c r="AA143" s="644"/>
      <c r="AB143" s="644"/>
      <c r="AC143" s="644"/>
      <c r="AD143" s="645"/>
      <c r="AE143" s="643" t="s">
        <v>176</v>
      </c>
      <c r="AF143" s="644"/>
      <c r="AG143" s="644"/>
      <c r="AH143" s="649"/>
    </row>
    <row r="144" spans="1:34" ht="18.75" customHeight="1">
      <c r="A144" s="599"/>
      <c r="B144" s="650"/>
      <c r="C144" s="651"/>
      <c r="D144" s="651"/>
      <c r="E144" s="652"/>
      <c r="F144" s="656"/>
      <c r="G144" s="657"/>
      <c r="H144" s="658"/>
      <c r="I144" s="662"/>
      <c r="J144" s="663"/>
      <c r="K144" s="663"/>
      <c r="L144" s="663"/>
      <c r="M144" s="663"/>
      <c r="N144" s="663"/>
      <c r="O144" s="664"/>
      <c r="P144" s="616"/>
      <c r="Q144" s="617"/>
      <c r="R144" s="617"/>
      <c r="S144" s="617"/>
      <c r="T144" s="617"/>
      <c r="U144" s="617"/>
      <c r="V144" s="617"/>
      <c r="W144" s="617"/>
      <c r="X144" s="617"/>
      <c r="Y144" s="618"/>
      <c r="Z144" s="668"/>
      <c r="AA144" s="669"/>
      <c r="AB144" s="669"/>
      <c r="AC144" s="669"/>
      <c r="AD144" s="670"/>
      <c r="AE144" s="628"/>
      <c r="AF144" s="629"/>
      <c r="AG144" s="629"/>
      <c r="AH144" s="630"/>
    </row>
    <row r="145" spans="1:70" ht="18.75" customHeight="1" thickBot="1">
      <c r="A145" s="675"/>
      <c r="B145" s="653"/>
      <c r="C145" s="654"/>
      <c r="D145" s="654"/>
      <c r="E145" s="655"/>
      <c r="F145" s="659"/>
      <c r="G145" s="660"/>
      <c r="H145" s="661"/>
      <c r="I145" s="665"/>
      <c r="J145" s="666"/>
      <c r="K145" s="666"/>
      <c r="L145" s="666"/>
      <c r="M145" s="666"/>
      <c r="N145" s="666"/>
      <c r="O145" s="667"/>
      <c r="P145" s="622"/>
      <c r="Q145" s="623"/>
      <c r="R145" s="623"/>
      <c r="S145" s="623"/>
      <c r="T145" s="623"/>
      <c r="U145" s="623"/>
      <c r="V145" s="623"/>
      <c r="W145" s="623"/>
      <c r="X145" s="623"/>
      <c r="Y145" s="624"/>
      <c r="Z145" s="671"/>
      <c r="AA145" s="672"/>
      <c r="AB145" s="672"/>
      <c r="AC145" s="672"/>
      <c r="AD145" s="673"/>
      <c r="AE145" s="631"/>
      <c r="AF145" s="632"/>
      <c r="AG145" s="632"/>
      <c r="AH145" s="633"/>
    </row>
    <row r="146" spans="1:70" ht="12.6" customHeight="1">
      <c r="A146" s="429"/>
      <c r="B146" s="430"/>
      <c r="C146" s="430"/>
      <c r="D146" s="430"/>
      <c r="E146" s="430"/>
      <c r="F146" s="430"/>
      <c r="G146" s="430"/>
      <c r="H146" s="430"/>
      <c r="I146" s="430"/>
      <c r="J146" s="430"/>
      <c r="K146" s="430"/>
      <c r="L146" s="430"/>
      <c r="M146" s="430"/>
      <c r="N146" s="430"/>
      <c r="O146" s="430"/>
      <c r="P146" s="430"/>
      <c r="Q146" s="430"/>
      <c r="R146" s="430"/>
      <c r="S146" s="430"/>
      <c r="T146" s="430"/>
      <c r="U146" s="430"/>
      <c r="V146" s="430"/>
      <c r="W146" s="430"/>
      <c r="X146" s="430"/>
      <c r="Y146" s="430"/>
      <c r="Z146" s="430"/>
      <c r="AA146" s="430"/>
      <c r="AB146" s="430"/>
      <c r="AC146" s="430"/>
      <c r="AD146" s="430"/>
      <c r="AE146" s="430"/>
      <c r="AF146" s="430"/>
      <c r="AG146" s="430"/>
      <c r="AH146" s="431"/>
    </row>
    <row r="147" spans="1:70" ht="9" customHeight="1">
      <c r="A147" s="432"/>
      <c r="B147" s="433"/>
      <c r="C147" s="433"/>
      <c r="D147" s="433"/>
      <c r="E147" s="433"/>
      <c r="F147" s="433"/>
      <c r="G147" s="433"/>
      <c r="H147" s="433"/>
      <c r="I147" s="433"/>
      <c r="J147" s="433"/>
      <c r="K147" s="433"/>
      <c r="L147" s="433"/>
      <c r="M147" s="433"/>
      <c r="N147" s="433"/>
      <c r="O147" s="433"/>
      <c r="P147" s="433"/>
      <c r="Q147" s="433"/>
      <c r="R147" s="433"/>
      <c r="S147" s="433"/>
      <c r="T147" s="433"/>
      <c r="U147" s="433"/>
      <c r="V147" s="433"/>
      <c r="W147" s="433"/>
      <c r="X147" s="433"/>
      <c r="Y147" s="433"/>
      <c r="Z147" s="433"/>
      <c r="AA147" s="433"/>
      <c r="AB147" s="433"/>
      <c r="AC147" s="433"/>
      <c r="AD147" s="433"/>
      <c r="AE147" s="433"/>
      <c r="AF147" s="433"/>
      <c r="AG147" s="433"/>
      <c r="AH147" s="434"/>
    </row>
    <row r="148" spans="1:70" ht="33" customHeight="1">
      <c r="A148" s="432"/>
      <c r="B148" s="433"/>
      <c r="C148" s="433"/>
      <c r="D148" s="433"/>
      <c r="E148" s="433"/>
      <c r="F148" s="433"/>
      <c r="G148" s="433"/>
      <c r="H148" s="433"/>
      <c r="I148" s="433"/>
      <c r="J148" s="433"/>
      <c r="K148" s="433"/>
      <c r="L148" s="433"/>
      <c r="M148" s="433"/>
      <c r="N148" s="433"/>
      <c r="O148" s="433"/>
      <c r="P148" s="433"/>
      <c r="Q148" s="433"/>
      <c r="R148" s="433"/>
      <c r="S148" s="433"/>
      <c r="T148" s="433"/>
      <c r="U148" s="433"/>
      <c r="V148" s="433"/>
      <c r="W148" s="433"/>
      <c r="X148" s="682" t="s">
        <v>172</v>
      </c>
      <c r="Y148" s="683"/>
      <c r="Z148" s="684" t="s">
        <v>170</v>
      </c>
      <c r="AA148" s="685"/>
      <c r="AB148" s="685"/>
      <c r="AC148" s="685"/>
      <c r="AD148" s="686"/>
      <c r="AE148" s="684" t="s">
        <v>171</v>
      </c>
      <c r="AF148" s="685"/>
      <c r="AG148" s="685"/>
      <c r="AH148" s="687"/>
    </row>
    <row r="149" spans="1:70" ht="18.75" customHeight="1">
      <c r="A149" s="432"/>
      <c r="B149" s="433"/>
      <c r="C149" s="433"/>
      <c r="D149" s="433"/>
      <c r="E149" s="433"/>
      <c r="F149" s="433"/>
      <c r="G149" s="433"/>
      <c r="H149" s="433"/>
      <c r="I149" s="433"/>
      <c r="J149" s="433"/>
      <c r="K149" s="433"/>
      <c r="L149" s="433"/>
      <c r="M149" s="433"/>
      <c r="N149" s="433"/>
      <c r="O149" s="433"/>
      <c r="P149" s="433"/>
      <c r="Q149" s="433"/>
      <c r="R149" s="433"/>
      <c r="S149" s="433"/>
      <c r="T149" s="433"/>
      <c r="U149" s="433"/>
      <c r="V149" s="433"/>
      <c r="W149" s="433"/>
      <c r="X149" s="682"/>
      <c r="Y149" s="683"/>
      <c r="Z149" s="688" t="s">
        <v>173</v>
      </c>
      <c r="AA149" s="689"/>
      <c r="AB149" s="689"/>
      <c r="AC149" s="689"/>
      <c r="AD149" s="690"/>
      <c r="AE149" s="694" t="s">
        <v>177</v>
      </c>
      <c r="AF149" s="695"/>
      <c r="AG149" s="695"/>
      <c r="AH149" s="696"/>
    </row>
    <row r="150" spans="1:70" ht="18.75" customHeight="1">
      <c r="A150" s="432"/>
      <c r="B150" s="433"/>
      <c r="C150" s="433"/>
      <c r="D150" s="433"/>
      <c r="E150" s="433"/>
      <c r="F150" s="433"/>
      <c r="G150" s="433"/>
      <c r="H150" s="433"/>
      <c r="I150" s="433"/>
      <c r="J150" s="433"/>
      <c r="K150" s="433"/>
      <c r="L150" s="433"/>
      <c r="M150" s="433"/>
      <c r="N150" s="433"/>
      <c r="O150" s="433"/>
      <c r="P150" s="433"/>
      <c r="Q150" s="433"/>
      <c r="R150" s="433"/>
      <c r="S150" s="433"/>
      <c r="T150" s="433"/>
      <c r="U150" s="433"/>
      <c r="V150" s="433"/>
      <c r="W150" s="433"/>
      <c r="X150" s="682"/>
      <c r="Y150" s="683"/>
      <c r="Z150" s="691"/>
      <c r="AA150" s="692"/>
      <c r="AB150" s="692"/>
      <c r="AC150" s="692"/>
      <c r="AD150" s="693"/>
      <c r="AE150" s="697"/>
      <c r="AF150" s="698"/>
      <c r="AG150" s="698"/>
      <c r="AH150" s="699"/>
    </row>
    <row r="151" spans="1:70" s="194" customFormat="1" ht="18.75" customHeight="1">
      <c r="A151" s="700"/>
      <c r="B151" s="701"/>
      <c r="C151" s="701"/>
      <c r="D151" s="701"/>
      <c r="E151" s="701"/>
      <c r="F151" s="701"/>
      <c r="G151" s="701"/>
      <c r="H151" s="701"/>
      <c r="I151" s="701"/>
      <c r="J151" s="701"/>
      <c r="K151" s="701"/>
      <c r="L151" s="701"/>
      <c r="M151" s="701"/>
      <c r="N151" s="701"/>
      <c r="O151" s="701"/>
      <c r="P151" s="701"/>
      <c r="Q151" s="701"/>
      <c r="R151" s="701"/>
      <c r="S151" s="701"/>
      <c r="T151" s="701"/>
      <c r="U151" s="701"/>
      <c r="V151" s="701"/>
      <c r="W151" s="701"/>
      <c r="X151" s="701"/>
      <c r="Y151" s="701"/>
      <c r="Z151" s="701"/>
      <c r="AA151" s="701"/>
      <c r="AB151" s="701"/>
      <c r="AC151" s="701"/>
      <c r="AD151" s="701"/>
      <c r="AE151" s="701"/>
      <c r="AF151" s="701"/>
      <c r="AG151" s="701"/>
      <c r="AH151" s="702"/>
      <c r="AI151" s="252"/>
      <c r="BB151" s="373"/>
      <c r="BC151" s="373"/>
      <c r="BD151" s="373"/>
      <c r="BE151" s="373"/>
      <c r="BF151" s="373"/>
      <c r="BG151" s="373"/>
      <c r="BH151" s="373"/>
      <c r="BI151" s="373"/>
      <c r="BJ151" s="373"/>
      <c r="BK151" s="373"/>
      <c r="BL151" s="373"/>
      <c r="BM151" s="373"/>
      <c r="BN151" s="373"/>
      <c r="BO151" s="373"/>
      <c r="BP151" s="373"/>
      <c r="BQ151" s="373"/>
      <c r="BR151" s="373"/>
    </row>
    <row r="152" spans="1:70" s="194" customFormat="1" ht="3.95" customHeight="1">
      <c r="A152" s="676"/>
      <c r="B152" s="677"/>
      <c r="C152" s="677"/>
      <c r="D152" s="677"/>
      <c r="E152" s="677"/>
      <c r="F152" s="677"/>
      <c r="G152" s="677"/>
      <c r="H152" s="677"/>
      <c r="I152" s="677"/>
      <c r="J152" s="677"/>
      <c r="K152" s="677"/>
      <c r="L152" s="677"/>
      <c r="M152" s="677"/>
      <c r="N152" s="677"/>
      <c r="O152" s="677"/>
      <c r="P152" s="677"/>
      <c r="Q152" s="677"/>
      <c r="R152" s="677"/>
      <c r="S152" s="677"/>
      <c r="T152" s="677"/>
      <c r="U152" s="677"/>
      <c r="V152" s="677"/>
      <c r="W152" s="677"/>
      <c r="X152" s="677"/>
      <c r="Y152" s="677"/>
      <c r="Z152" s="677"/>
      <c r="AA152" s="677"/>
      <c r="AB152" s="677"/>
      <c r="AC152" s="677"/>
      <c r="AD152" s="677"/>
      <c r="AE152" s="677"/>
      <c r="AF152" s="677"/>
      <c r="AG152" s="677"/>
      <c r="AH152" s="678"/>
      <c r="AI152" s="196"/>
      <c r="BB152" s="373"/>
      <c r="BC152" s="373"/>
      <c r="BD152" s="373"/>
      <c r="BE152" s="373"/>
      <c r="BF152" s="373"/>
      <c r="BG152" s="373"/>
      <c r="BH152" s="373"/>
      <c r="BI152" s="373"/>
      <c r="BJ152" s="373"/>
      <c r="BK152" s="373"/>
      <c r="BL152" s="373"/>
      <c r="BM152" s="373"/>
      <c r="BN152" s="373"/>
      <c r="BO152" s="373"/>
      <c r="BP152" s="373"/>
      <c r="BQ152" s="373"/>
      <c r="BR152" s="373"/>
    </row>
    <row r="153" spans="1:70" s="194" customFormat="1" ht="18.75" customHeight="1" thickBot="1">
      <c r="A153" s="679"/>
      <c r="B153" s="680"/>
      <c r="C153" s="680"/>
      <c r="D153" s="680"/>
      <c r="E153" s="680"/>
      <c r="F153" s="680"/>
      <c r="G153" s="680"/>
      <c r="H153" s="680"/>
      <c r="I153" s="680"/>
      <c r="J153" s="680"/>
      <c r="K153" s="680"/>
      <c r="L153" s="680"/>
      <c r="M153" s="680"/>
      <c r="N153" s="680"/>
      <c r="O153" s="680"/>
      <c r="P153" s="680"/>
      <c r="Q153" s="680"/>
      <c r="R153" s="680"/>
      <c r="S153" s="680"/>
      <c r="T153" s="680"/>
      <c r="U153" s="680"/>
      <c r="V153" s="680"/>
      <c r="W153" s="680"/>
      <c r="X153" s="680"/>
      <c r="Y153" s="680"/>
      <c r="Z153" s="680"/>
      <c r="AA153" s="680"/>
      <c r="AB153" s="680"/>
      <c r="AC153" s="680"/>
      <c r="AD153" s="680"/>
      <c r="AE153" s="680"/>
      <c r="AF153" s="680"/>
      <c r="AG153" s="680"/>
      <c r="AH153" s="681"/>
      <c r="AI153" s="196"/>
      <c r="BB153" s="373"/>
      <c r="BC153" s="373"/>
      <c r="BD153" s="373"/>
      <c r="BE153" s="373"/>
      <c r="BF153" s="373"/>
      <c r="BG153" s="373"/>
      <c r="BH153" s="373"/>
      <c r="BI153" s="373"/>
      <c r="BJ153" s="373"/>
      <c r="BK153" s="373"/>
      <c r="BL153" s="373"/>
      <c r="BM153" s="373"/>
      <c r="BN153" s="373"/>
      <c r="BO153" s="373"/>
      <c r="BP153" s="373"/>
      <c r="BQ153" s="373"/>
      <c r="BR153" s="373"/>
    </row>
    <row r="154" spans="1:70" ht="13.5" customHeight="1"/>
    <row r="157" spans="1:70" ht="13.5" customHeight="1"/>
    <row r="158" spans="1:70" ht="13.5" customHeight="1"/>
    <row r="160" spans="1:70" ht="13.5" customHeight="1"/>
    <row r="161" ht="13.5" customHeight="1"/>
    <row r="164" ht="13.5" customHeight="1"/>
    <row r="165" ht="13.5" customHeight="1"/>
    <row r="167" ht="13.5" customHeight="1"/>
  </sheetData>
  <sheetProtection algorithmName="SHA-512" hashValue="saKEuCflfdl5sq5AidBuCA8oehRB4qRKT6BG2O5u8iGOt+Jpm0HjyiMEnV+g6miWWA9NFxzLXHTfPvGq4xaXWg==" saltValue="qFyXy755ijvMgHCqNXUoQw==" spinCount="100000" sheet="1" objects="1" scenarios="1" formatRows="0"/>
  <mergeCells count="394">
    <mergeCell ref="A152:AH153"/>
    <mergeCell ref="X148:Y150"/>
    <mergeCell ref="Z148:AD148"/>
    <mergeCell ref="AE148:AH148"/>
    <mergeCell ref="Z149:AD150"/>
    <mergeCell ref="AE149:AH150"/>
    <mergeCell ref="A151:AH151"/>
    <mergeCell ref="P143:Y143"/>
    <mergeCell ref="Z143:AD143"/>
    <mergeCell ref="AE143:AH143"/>
    <mergeCell ref="B144:E145"/>
    <mergeCell ref="F144:H145"/>
    <mergeCell ref="I144:O145"/>
    <mergeCell ref="P144:Y145"/>
    <mergeCell ref="Z144:AD145"/>
    <mergeCell ref="AE144:AH145"/>
    <mergeCell ref="A139:A145"/>
    <mergeCell ref="B139:H139"/>
    <mergeCell ref="I139:O139"/>
    <mergeCell ref="P139:AH139"/>
    <mergeCell ref="B140:H142"/>
    <mergeCell ref="I140:O142"/>
    <mergeCell ref="P140:AH142"/>
    <mergeCell ref="B143:E143"/>
    <mergeCell ref="F143:H143"/>
    <mergeCell ref="I143:O143"/>
    <mergeCell ref="P136:Y136"/>
    <mergeCell ref="Z136:AD136"/>
    <mergeCell ref="AE136:AH136"/>
    <mergeCell ref="B137:E138"/>
    <mergeCell ref="F137:H138"/>
    <mergeCell ref="I137:O138"/>
    <mergeCell ref="P137:Y138"/>
    <mergeCell ref="Z137:AD138"/>
    <mergeCell ref="AE137:AH138"/>
    <mergeCell ref="A132:A138"/>
    <mergeCell ref="B132:H132"/>
    <mergeCell ref="I132:O132"/>
    <mergeCell ref="P132:AH132"/>
    <mergeCell ref="B133:H135"/>
    <mergeCell ref="I133:O135"/>
    <mergeCell ref="P133:AH135"/>
    <mergeCell ref="B136:E136"/>
    <mergeCell ref="F136:H136"/>
    <mergeCell ref="I136:O136"/>
    <mergeCell ref="A125:A131"/>
    <mergeCell ref="B125:H125"/>
    <mergeCell ref="I125:O125"/>
    <mergeCell ref="P125:AH125"/>
    <mergeCell ref="B126:H128"/>
    <mergeCell ref="I126:O128"/>
    <mergeCell ref="P126:AH128"/>
    <mergeCell ref="B129:E129"/>
    <mergeCell ref="F129:H129"/>
    <mergeCell ref="I129:O129"/>
    <mergeCell ref="P129:Y129"/>
    <mergeCell ref="Z129:AD129"/>
    <mergeCell ref="AE129:AH129"/>
    <mergeCell ref="B130:E131"/>
    <mergeCell ref="F130:H131"/>
    <mergeCell ref="I130:O131"/>
    <mergeCell ref="P130:Y131"/>
    <mergeCell ref="Z130:AD131"/>
    <mergeCell ref="AE130:AH131"/>
    <mergeCell ref="A118:A124"/>
    <mergeCell ref="B118:H118"/>
    <mergeCell ref="I118:O118"/>
    <mergeCell ref="P118:AH118"/>
    <mergeCell ref="B119:H121"/>
    <mergeCell ref="I119:O121"/>
    <mergeCell ref="P119:AH121"/>
    <mergeCell ref="B122:E122"/>
    <mergeCell ref="F122:H122"/>
    <mergeCell ref="I122:O122"/>
    <mergeCell ref="P122:Y122"/>
    <mergeCell ref="Z122:AD122"/>
    <mergeCell ref="AE122:AH122"/>
    <mergeCell ref="B123:E124"/>
    <mergeCell ref="F123:H124"/>
    <mergeCell ref="I123:O124"/>
    <mergeCell ref="P123:Y124"/>
    <mergeCell ref="Z123:AD124"/>
    <mergeCell ref="AE123:AH124"/>
    <mergeCell ref="A111:A117"/>
    <mergeCell ref="B111:H111"/>
    <mergeCell ref="I111:O111"/>
    <mergeCell ref="P111:AH111"/>
    <mergeCell ref="B112:H114"/>
    <mergeCell ref="I112:O114"/>
    <mergeCell ref="P112:AH114"/>
    <mergeCell ref="B115:E115"/>
    <mergeCell ref="F115:H115"/>
    <mergeCell ref="I115:O115"/>
    <mergeCell ref="P115:Y115"/>
    <mergeCell ref="Z115:AD115"/>
    <mergeCell ref="AE115:AH115"/>
    <mergeCell ref="B116:E117"/>
    <mergeCell ref="F116:H117"/>
    <mergeCell ref="I116:O117"/>
    <mergeCell ref="P116:Y117"/>
    <mergeCell ref="Z116:AD117"/>
    <mergeCell ref="AE116:AH117"/>
    <mergeCell ref="A104:A110"/>
    <mergeCell ref="B104:H104"/>
    <mergeCell ref="I104:O104"/>
    <mergeCell ref="P104:AH104"/>
    <mergeCell ref="B105:H107"/>
    <mergeCell ref="I105:O107"/>
    <mergeCell ref="P105:AH107"/>
    <mergeCell ref="B108:E108"/>
    <mergeCell ref="F108:H108"/>
    <mergeCell ref="I108:O108"/>
    <mergeCell ref="P108:Y108"/>
    <mergeCell ref="Z108:AD108"/>
    <mergeCell ref="AE108:AH108"/>
    <mergeCell ref="B109:E110"/>
    <mergeCell ref="F109:H110"/>
    <mergeCell ref="I109:O110"/>
    <mergeCell ref="P109:Y110"/>
    <mergeCell ref="Z109:AD110"/>
    <mergeCell ref="AE109:AH110"/>
    <mergeCell ref="A97:A103"/>
    <mergeCell ref="B97:H97"/>
    <mergeCell ref="I97:O97"/>
    <mergeCell ref="P97:AH97"/>
    <mergeCell ref="B98:H100"/>
    <mergeCell ref="I98:O100"/>
    <mergeCell ref="P98:AH100"/>
    <mergeCell ref="B101:E101"/>
    <mergeCell ref="F101:H101"/>
    <mergeCell ref="I101:O101"/>
    <mergeCell ref="P101:Y101"/>
    <mergeCell ref="Z101:AD101"/>
    <mergeCell ref="AE101:AH101"/>
    <mergeCell ref="B102:E103"/>
    <mergeCell ref="F102:H103"/>
    <mergeCell ref="I102:O103"/>
    <mergeCell ref="P102:Y103"/>
    <mergeCell ref="Z102:AD103"/>
    <mergeCell ref="AE102:AH103"/>
    <mergeCell ref="A90:A96"/>
    <mergeCell ref="B90:H90"/>
    <mergeCell ref="I90:O90"/>
    <mergeCell ref="P90:AH90"/>
    <mergeCell ref="B91:H93"/>
    <mergeCell ref="I91:O93"/>
    <mergeCell ref="P91:AH93"/>
    <mergeCell ref="B94:E94"/>
    <mergeCell ref="F94:H94"/>
    <mergeCell ref="I94:O94"/>
    <mergeCell ref="P94:Y94"/>
    <mergeCell ref="Z94:AD94"/>
    <mergeCell ref="AE94:AH94"/>
    <mergeCell ref="B95:E96"/>
    <mergeCell ref="F95:H96"/>
    <mergeCell ref="I95:O96"/>
    <mergeCell ref="P95:Y96"/>
    <mergeCell ref="Z95:AD96"/>
    <mergeCell ref="AE95:AH96"/>
    <mergeCell ref="A83:A89"/>
    <mergeCell ref="B83:H83"/>
    <mergeCell ref="I83:O83"/>
    <mergeCell ref="P83:AH83"/>
    <mergeCell ref="B84:H86"/>
    <mergeCell ref="I84:O86"/>
    <mergeCell ref="P84:AH86"/>
    <mergeCell ref="B87:E87"/>
    <mergeCell ref="F87:H87"/>
    <mergeCell ref="I87:O87"/>
    <mergeCell ref="P87:Y87"/>
    <mergeCell ref="Z87:AD87"/>
    <mergeCell ref="AE87:AH87"/>
    <mergeCell ref="B88:E89"/>
    <mergeCell ref="F88:H89"/>
    <mergeCell ref="I88:O89"/>
    <mergeCell ref="P88:Y89"/>
    <mergeCell ref="Z88:AD89"/>
    <mergeCell ref="AE88:AH89"/>
    <mergeCell ref="A76:A82"/>
    <mergeCell ref="B76:H76"/>
    <mergeCell ref="I76:O76"/>
    <mergeCell ref="P76:AH76"/>
    <mergeCell ref="B77:H79"/>
    <mergeCell ref="I77:O79"/>
    <mergeCell ref="P77:AH79"/>
    <mergeCell ref="B80:E80"/>
    <mergeCell ref="F80:H80"/>
    <mergeCell ref="I80:O80"/>
    <mergeCell ref="P80:Y80"/>
    <mergeCell ref="Z80:AD80"/>
    <mergeCell ref="AE80:AH80"/>
    <mergeCell ref="B81:E82"/>
    <mergeCell ref="F81:H82"/>
    <mergeCell ref="I81:O82"/>
    <mergeCell ref="P81:Y82"/>
    <mergeCell ref="Z81:AD82"/>
    <mergeCell ref="AE81:AH82"/>
    <mergeCell ref="A69:A75"/>
    <mergeCell ref="B69:H69"/>
    <mergeCell ref="I69:O69"/>
    <mergeCell ref="P69:AH69"/>
    <mergeCell ref="B70:H72"/>
    <mergeCell ref="I70:O72"/>
    <mergeCell ref="P70:AH72"/>
    <mergeCell ref="B73:E73"/>
    <mergeCell ref="F73:H73"/>
    <mergeCell ref="I73:O73"/>
    <mergeCell ref="P73:Y73"/>
    <mergeCell ref="Z73:AD73"/>
    <mergeCell ref="AE73:AH73"/>
    <mergeCell ref="B74:E75"/>
    <mergeCell ref="F74:H75"/>
    <mergeCell ref="I74:O75"/>
    <mergeCell ref="P74:Y75"/>
    <mergeCell ref="Z74:AD75"/>
    <mergeCell ref="AE74:AH75"/>
    <mergeCell ref="A62:A68"/>
    <mergeCell ref="B62:H62"/>
    <mergeCell ref="I62:O62"/>
    <mergeCell ref="P62:AH62"/>
    <mergeCell ref="B63:H65"/>
    <mergeCell ref="I63:O65"/>
    <mergeCell ref="P63:AH65"/>
    <mergeCell ref="B66:E66"/>
    <mergeCell ref="F66:H66"/>
    <mergeCell ref="I66:O66"/>
    <mergeCell ref="P66:Y66"/>
    <mergeCell ref="Z66:AD66"/>
    <mergeCell ref="AE66:AH66"/>
    <mergeCell ref="B67:E68"/>
    <mergeCell ref="F67:H68"/>
    <mergeCell ref="I67:O68"/>
    <mergeCell ref="P67:Y68"/>
    <mergeCell ref="Z67:AD68"/>
    <mergeCell ref="AE67:AH68"/>
    <mergeCell ref="A55:A61"/>
    <mergeCell ref="B55:H55"/>
    <mergeCell ref="I55:O55"/>
    <mergeCell ref="P55:AH55"/>
    <mergeCell ref="B56:H58"/>
    <mergeCell ref="I56:O58"/>
    <mergeCell ref="P56:AH58"/>
    <mergeCell ref="B59:E59"/>
    <mergeCell ref="F59:H59"/>
    <mergeCell ref="I59:O59"/>
    <mergeCell ref="P59:Y59"/>
    <mergeCell ref="Z59:AD59"/>
    <mergeCell ref="AE59:AH59"/>
    <mergeCell ref="B60:E61"/>
    <mergeCell ref="F60:H61"/>
    <mergeCell ref="I60:O61"/>
    <mergeCell ref="P60:Y61"/>
    <mergeCell ref="Z60:AD61"/>
    <mergeCell ref="AE60:AH61"/>
    <mergeCell ref="A48:A54"/>
    <mergeCell ref="B48:H48"/>
    <mergeCell ref="I48:O48"/>
    <mergeCell ref="P48:AH48"/>
    <mergeCell ref="B49:H51"/>
    <mergeCell ref="I49:O51"/>
    <mergeCell ref="P49:AH51"/>
    <mergeCell ref="B52:E52"/>
    <mergeCell ref="F52:H52"/>
    <mergeCell ref="I52:O52"/>
    <mergeCell ref="P52:Y52"/>
    <mergeCell ref="Z52:AD52"/>
    <mergeCell ref="AE52:AH52"/>
    <mergeCell ref="B53:E54"/>
    <mergeCell ref="F53:H54"/>
    <mergeCell ref="I53:O54"/>
    <mergeCell ref="P53:Y54"/>
    <mergeCell ref="Z53:AD54"/>
    <mergeCell ref="AE53:AH54"/>
    <mergeCell ref="A41:A47"/>
    <mergeCell ref="B41:H41"/>
    <mergeCell ref="I41:O41"/>
    <mergeCell ref="P41:AH41"/>
    <mergeCell ref="B42:H44"/>
    <mergeCell ref="I42:O44"/>
    <mergeCell ref="P42:AH44"/>
    <mergeCell ref="B45:E45"/>
    <mergeCell ref="F45:H45"/>
    <mergeCell ref="I45:O45"/>
    <mergeCell ref="P45:Y45"/>
    <mergeCell ref="Z45:AD45"/>
    <mergeCell ref="AE45:AH45"/>
    <mergeCell ref="B46:E47"/>
    <mergeCell ref="F46:H47"/>
    <mergeCell ref="I46:O47"/>
    <mergeCell ref="P46:Y47"/>
    <mergeCell ref="Z46:AD47"/>
    <mergeCell ref="AE46:AH47"/>
    <mergeCell ref="A34:A40"/>
    <mergeCell ref="B34:H34"/>
    <mergeCell ref="I34:O34"/>
    <mergeCell ref="P34:AH34"/>
    <mergeCell ref="B35:H37"/>
    <mergeCell ref="I35:O37"/>
    <mergeCell ref="P35:AH37"/>
    <mergeCell ref="B38:E38"/>
    <mergeCell ref="F38:H38"/>
    <mergeCell ref="I38:O38"/>
    <mergeCell ref="P38:Y38"/>
    <mergeCell ref="Z38:AD38"/>
    <mergeCell ref="AE38:AH38"/>
    <mergeCell ref="B39:E40"/>
    <mergeCell ref="F39:H40"/>
    <mergeCell ref="I39:O40"/>
    <mergeCell ref="P39:Y40"/>
    <mergeCell ref="Z39:AD40"/>
    <mergeCell ref="AE39:AH40"/>
    <mergeCell ref="A27:A33"/>
    <mergeCell ref="B27:H27"/>
    <mergeCell ref="I27:O27"/>
    <mergeCell ref="P27:AH27"/>
    <mergeCell ref="B28:H30"/>
    <mergeCell ref="I28:O30"/>
    <mergeCell ref="P28:AH30"/>
    <mergeCell ref="B31:E31"/>
    <mergeCell ref="F31:H31"/>
    <mergeCell ref="I31:O31"/>
    <mergeCell ref="P31:Y31"/>
    <mergeCell ref="Z31:AD31"/>
    <mergeCell ref="AE31:AH31"/>
    <mergeCell ref="B32:E33"/>
    <mergeCell ref="F32:H33"/>
    <mergeCell ref="I32:O33"/>
    <mergeCell ref="P32:Y33"/>
    <mergeCell ref="Z32:AD33"/>
    <mergeCell ref="AE32:AH33"/>
    <mergeCell ref="A20:A26"/>
    <mergeCell ref="B20:H20"/>
    <mergeCell ref="I20:O20"/>
    <mergeCell ref="P20:AH20"/>
    <mergeCell ref="B21:H23"/>
    <mergeCell ref="I21:O23"/>
    <mergeCell ref="P21:AH23"/>
    <mergeCell ref="B24:E24"/>
    <mergeCell ref="F24:H24"/>
    <mergeCell ref="I24:O24"/>
    <mergeCell ref="P24:Y24"/>
    <mergeCell ref="Z24:AD24"/>
    <mergeCell ref="AE24:AH24"/>
    <mergeCell ref="B25:E26"/>
    <mergeCell ref="F25:H26"/>
    <mergeCell ref="I25:O26"/>
    <mergeCell ref="P25:Y26"/>
    <mergeCell ref="Z25:AD26"/>
    <mergeCell ref="AE25:AH26"/>
    <mergeCell ref="A13:A19"/>
    <mergeCell ref="B13:H13"/>
    <mergeCell ref="I13:O13"/>
    <mergeCell ref="P13:AH13"/>
    <mergeCell ref="B14:H16"/>
    <mergeCell ref="I14:O16"/>
    <mergeCell ref="P14:AH16"/>
    <mergeCell ref="B17:E17"/>
    <mergeCell ref="F17:H17"/>
    <mergeCell ref="I17:O17"/>
    <mergeCell ref="P17:Y17"/>
    <mergeCell ref="Z17:AD17"/>
    <mergeCell ref="AE17:AH17"/>
    <mergeCell ref="B18:E19"/>
    <mergeCell ref="F18:H19"/>
    <mergeCell ref="I18:O19"/>
    <mergeCell ref="P18:Y19"/>
    <mergeCell ref="Z18:AD19"/>
    <mergeCell ref="AE18:AH19"/>
    <mergeCell ref="A7:A12"/>
    <mergeCell ref="B7:H9"/>
    <mergeCell ref="I7:O9"/>
    <mergeCell ref="P7:AH9"/>
    <mergeCell ref="B10:E10"/>
    <mergeCell ref="F10:H10"/>
    <mergeCell ref="I10:O10"/>
    <mergeCell ref="P10:Y10"/>
    <mergeCell ref="Z10:AD10"/>
    <mergeCell ref="AE10:AH10"/>
    <mergeCell ref="B11:E12"/>
    <mergeCell ref="F11:H12"/>
    <mergeCell ref="I11:O12"/>
    <mergeCell ref="P11:Y12"/>
    <mergeCell ref="Z11:AD12"/>
    <mergeCell ref="AE11:AH12"/>
    <mergeCell ref="A1:U2"/>
    <mergeCell ref="W1:Z2"/>
    <mergeCell ref="AA1:AH2"/>
    <mergeCell ref="A3:AH3"/>
    <mergeCell ref="A4:D4"/>
    <mergeCell ref="E4:J4"/>
    <mergeCell ref="B6:H6"/>
    <mergeCell ref="I6:O6"/>
    <mergeCell ref="P6:AH6"/>
    <mergeCell ref="V4:AH4"/>
  </mergeCells>
  <phoneticPr fontId="6"/>
  <dataValidations count="1">
    <dataValidation imeMode="hiragana" allowBlank="1" showInputMessage="1" showErrorMessage="1" sqref="Z147:Z149 AA147:AH147 A152:AH153 X147:X148 Y147 A147:W150 B6:B7 I6:I7 P6:P7 B10:B11 F10:F11 I10:I11 P10:P11 Z10:Z11 A6 F17:F18 I17:I18 P17:P18 Z17:Z18 B24:B25 A20 P20:P21 I20:I21 B20:B21 B129:B130 F24:F25 I24:I25 Z24:Z25 B17:B18 B13:B14 I13:I14 P13:P14 A13 F31:F32 A27 P27:P28 I27:I28 B27:B28 I31:I32 Z31:Z32 P31:P32 P34:P35 A34 I34:I35 B34:B35 B80:B81 F80:F81 I80:I81 P80:P81 P24:P25 Z80:Z81 B87:B88 F87:F88 I87:I88 P87:P88 A55 P94:P95 P90:P91 I90:I91 B90:B91 Z87:Z88 B94:B95 F94:F95 I94:I95 Z94:Z95 A76 A83 A48 B83:B84 A62 I83:I84 P83:P84 B101:B102 P97:P98 I97:I98 B97:B98 F101:F102 F38:F39 A69 I38:I39 P38:P39 Z38:Z39 B31:B32 B41:B42 I41:I42 P41:P42 A90 A97 A41 A104 A111 A118 A125 A132 A139 B45:B46 F45:F46 I45:I46 P45:P46 Z45:Z46 I101:I102 B52:B53 F52:F53 I52:I53 P52:P53 P59:P60 P55:P56 I55:I56 B55:B56 Z52:Z53 B59:B60 F59:F60 Z101:Z102 I59:I60 P111:P112 Z59:Z60 B48:B49 I48:I49 P48:P49 B66:B67 P62:P63 I62:I63 B62:B63 I111:I112 F66:F67 I66:I67 Z66:Z67 P69:P70 I69:I70 B69:B70 P66:P67 P76:P77 P104:P105 I76:I77 B76:B77 B73:B74 F73:F74 I73:I74 P73:P74 Z73:Z74 I104:I105 B104:B105 P101:P102 B108:B109 B111:B112 F108:F109 I108:I109 P108:P109 Z108:Z109 B115:B116 F115:F116 I115:I116 P115:P116 Z115:Z116 B122:B123 F122:F123 I122:I123 P122:P123 P129:P130 P125:P126 I125:I126 B125:B126 Z122:Z123 Z143:Z144 F129:F130 I129:I130 Z129:Z130 B118:B119 I118:I119 P118:P119 B136:B137 P132:P133 I132:I133 B132:B133 F136:F137 I136:I137 Z136:Z137 P139:P140 I139:I140 B139:B140 P136:P137 B143:B144 F143:F144 I143:I144 P143:P144 B38:B39"/>
  </dataValidations>
  <printOptions horizontalCentered="1"/>
  <pageMargins left="0.70866141732283472" right="0.70866141732283472" top="0.6692913385826772" bottom="0.6692913385826772" header="0.11811023622047245" footer="0.31496062992125984"/>
  <pageSetup paperSize="9" scale="96" fitToHeight="0" orientation="portrait" horizontalDpi="300" verticalDpi="300" r:id="rId1"/>
  <rowBreaks count="4" manualBreakCount="4">
    <brk id="33" max="33" man="1"/>
    <brk id="61" max="33" man="1"/>
    <brk id="89" max="33" man="1"/>
    <brk id="117" max="3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9" tint="0.39997558519241921"/>
    <pageSetUpPr fitToPage="1"/>
  </sheetPr>
  <dimension ref="A1:BR167"/>
  <sheetViews>
    <sheetView showGridLines="0" view="pageBreakPreview" zoomScale="75" zoomScaleNormal="100" zoomScaleSheetLayoutView="75" workbookViewId="0">
      <selection sqref="A1:U2"/>
    </sheetView>
  </sheetViews>
  <sheetFormatPr defaultColWidth="9" defaultRowHeight="13.5"/>
  <cols>
    <col min="1" max="1" width="5.375" style="151" customWidth="1"/>
    <col min="2" max="39" width="2.625" style="151" customWidth="1"/>
    <col min="40" max="40" width="2" style="151" customWidth="1"/>
    <col min="41" max="53" width="2.625" style="151" customWidth="1"/>
    <col min="54" max="56" width="2.625" style="369" customWidth="1"/>
    <col min="57" max="70" width="9" style="369"/>
    <col min="71" max="16384" width="9" style="151"/>
  </cols>
  <sheetData>
    <row r="1" spans="1:65">
      <c r="A1" s="703" t="s">
        <v>160</v>
      </c>
      <c r="B1" s="703"/>
      <c r="C1" s="703"/>
      <c r="D1" s="703"/>
      <c r="E1" s="703"/>
      <c r="F1" s="703"/>
      <c r="G1" s="703"/>
      <c r="H1" s="703"/>
      <c r="I1" s="703"/>
      <c r="J1" s="703"/>
      <c r="K1" s="703"/>
      <c r="L1" s="703"/>
      <c r="M1" s="703"/>
      <c r="N1" s="703"/>
      <c r="O1" s="703"/>
      <c r="P1" s="703"/>
      <c r="Q1" s="703"/>
      <c r="R1" s="703"/>
      <c r="S1" s="703"/>
      <c r="T1" s="703"/>
      <c r="U1" s="703"/>
      <c r="V1" s="435"/>
      <c r="W1" s="705" t="s">
        <v>161</v>
      </c>
      <c r="X1" s="706"/>
      <c r="Y1" s="706"/>
      <c r="Z1" s="706"/>
      <c r="AA1" s="706" t="s">
        <v>162</v>
      </c>
      <c r="AB1" s="706"/>
      <c r="AC1" s="706"/>
      <c r="AD1" s="706"/>
      <c r="AE1" s="706"/>
      <c r="AF1" s="706"/>
      <c r="AG1" s="706"/>
      <c r="AH1" s="709"/>
      <c r="BE1" s="369" t="s">
        <v>132</v>
      </c>
      <c r="BF1" s="369" t="s">
        <v>229</v>
      </c>
      <c r="BG1" s="369" t="s">
        <v>230</v>
      </c>
      <c r="BH1" s="369" t="s">
        <v>166</v>
      </c>
      <c r="BI1" s="369" t="s">
        <v>167</v>
      </c>
      <c r="BJ1" s="369" t="s">
        <v>168</v>
      </c>
      <c r="BK1" s="369" t="s">
        <v>169</v>
      </c>
      <c r="BL1" s="369" t="s">
        <v>235</v>
      </c>
      <c r="BM1" s="369" t="s">
        <v>236</v>
      </c>
    </row>
    <row r="2" spans="1:65" ht="14.25" thickBot="1">
      <c r="A2" s="704"/>
      <c r="B2" s="704"/>
      <c r="C2" s="704"/>
      <c r="D2" s="704"/>
      <c r="E2" s="704"/>
      <c r="F2" s="704"/>
      <c r="G2" s="704"/>
      <c r="H2" s="704"/>
      <c r="I2" s="704"/>
      <c r="J2" s="704"/>
      <c r="K2" s="704"/>
      <c r="L2" s="704"/>
      <c r="M2" s="704"/>
      <c r="N2" s="704"/>
      <c r="O2" s="704"/>
      <c r="P2" s="704"/>
      <c r="Q2" s="704"/>
      <c r="R2" s="704"/>
      <c r="S2" s="704"/>
      <c r="T2" s="704"/>
      <c r="U2" s="704"/>
      <c r="V2" s="435"/>
      <c r="W2" s="707"/>
      <c r="X2" s="708"/>
      <c r="Y2" s="708"/>
      <c r="Z2" s="708"/>
      <c r="AA2" s="708"/>
      <c r="AB2" s="708"/>
      <c r="AC2" s="708"/>
      <c r="AD2" s="708"/>
      <c r="AE2" s="708"/>
      <c r="AF2" s="708"/>
      <c r="AG2" s="708"/>
      <c r="AH2" s="710"/>
      <c r="BB2" s="369">
        <f>BD2*7</f>
        <v>7</v>
      </c>
      <c r="BC2" s="369">
        <v>11</v>
      </c>
      <c r="BD2" s="369">
        <v>1</v>
      </c>
      <c r="BE2" s="369" t="str">
        <f>IF($B$7="","",$B$7)</f>
        <v/>
      </c>
      <c r="BF2" s="369" t="str">
        <f>IF($I$7="","",$I$7)</f>
        <v/>
      </c>
      <c r="BG2" s="369" t="str">
        <f>IF($P$7="","",$P$7)</f>
        <v/>
      </c>
      <c r="BH2" s="424" t="str">
        <f>IF($B$11="","",$B$11)</f>
        <v/>
      </c>
      <c r="BI2" s="370" t="str">
        <f>IF($F$11="","",$F$11)</f>
        <v/>
      </c>
      <c r="BJ2" s="369" t="str">
        <f>IF($I$11="","",$I$11)</f>
        <v/>
      </c>
      <c r="BK2" s="369" t="str">
        <f>IF($P$11="","",$P$11)</f>
        <v/>
      </c>
      <c r="BL2" s="371" t="str">
        <f>IF($Z$11="","",$Z$11)</f>
        <v/>
      </c>
      <c r="BM2" s="372" t="str">
        <f>IF($AE$11="","",$AE$11)</f>
        <v/>
      </c>
    </row>
    <row r="3" spans="1:65" ht="18.75" customHeight="1">
      <c r="A3" s="711" t="s">
        <v>163</v>
      </c>
      <c r="B3" s="712"/>
      <c r="C3" s="712"/>
      <c r="D3" s="712"/>
      <c r="E3" s="712"/>
      <c r="F3" s="712"/>
      <c r="G3" s="712"/>
      <c r="H3" s="712"/>
      <c r="I3" s="712"/>
      <c r="J3" s="712"/>
      <c r="K3" s="712"/>
      <c r="L3" s="712"/>
      <c r="M3" s="712"/>
      <c r="N3" s="712"/>
      <c r="O3" s="712"/>
      <c r="P3" s="712"/>
      <c r="Q3" s="712"/>
      <c r="R3" s="712"/>
      <c r="S3" s="712"/>
      <c r="T3" s="712"/>
      <c r="U3" s="712"/>
      <c r="V3" s="712"/>
      <c r="W3" s="712"/>
      <c r="X3" s="712"/>
      <c r="Y3" s="712"/>
      <c r="Z3" s="712"/>
      <c r="AA3" s="712"/>
      <c r="AB3" s="712"/>
      <c r="AC3" s="712"/>
      <c r="AD3" s="712"/>
      <c r="AE3" s="712"/>
      <c r="AF3" s="712"/>
      <c r="AG3" s="712"/>
      <c r="AH3" s="713"/>
      <c r="BB3" s="369">
        <f t="shared" ref="BB3:BB21" si="0">BD3*7</f>
        <v>14</v>
      </c>
      <c r="BC3" s="369">
        <f>BC2+7</f>
        <v>18</v>
      </c>
      <c r="BD3" s="369">
        <v>2</v>
      </c>
      <c r="BE3" s="369" t="str">
        <f>IF($B$14="","",$B$14)</f>
        <v/>
      </c>
      <c r="BF3" s="369" t="str">
        <f>IF($I$14="","",$I$14)</f>
        <v/>
      </c>
      <c r="BG3" s="369" t="str">
        <f>IF($P$14="","",$P$14)</f>
        <v/>
      </c>
      <c r="BH3" s="424" t="str">
        <f>IF($B$18="","",$B$18)</f>
        <v/>
      </c>
      <c r="BI3" s="370" t="str">
        <f>IF($F$18="","",$F$18)</f>
        <v/>
      </c>
      <c r="BJ3" s="369" t="str">
        <f>IF($I$18="","",$I$18)</f>
        <v/>
      </c>
      <c r="BK3" s="369" t="str">
        <f>IF($P$18="","",$P$18)</f>
        <v/>
      </c>
      <c r="BL3" s="371" t="str">
        <f>IF($Z$18="","",$Z$18)</f>
        <v/>
      </c>
      <c r="BM3" s="372" t="str">
        <f>IF($AE$18="","",$AE$18)</f>
        <v/>
      </c>
    </row>
    <row r="4" spans="1:65" ht="18.75" customHeight="1">
      <c r="A4" s="714" t="s">
        <v>200</v>
      </c>
      <c r="B4" s="715"/>
      <c r="C4" s="715"/>
      <c r="D4" s="715"/>
      <c r="E4" s="627"/>
      <c r="F4" s="627"/>
      <c r="G4" s="627"/>
      <c r="H4" s="627"/>
      <c r="I4" s="627"/>
      <c r="J4" s="627"/>
      <c r="K4" s="436"/>
      <c r="L4" s="436"/>
      <c r="M4" s="436"/>
      <c r="N4" s="436"/>
      <c r="O4" s="436"/>
      <c r="P4" s="436"/>
      <c r="Q4" s="436"/>
      <c r="R4" s="436"/>
      <c r="S4" s="436"/>
      <c r="T4" s="436"/>
      <c r="U4" s="436"/>
      <c r="V4" s="647" t="s">
        <v>324</v>
      </c>
      <c r="W4" s="647"/>
      <c r="X4" s="647"/>
      <c r="Y4" s="647"/>
      <c r="Z4" s="647"/>
      <c r="AA4" s="647"/>
      <c r="AB4" s="647"/>
      <c r="AC4" s="647"/>
      <c r="AD4" s="647"/>
      <c r="AE4" s="647"/>
      <c r="AF4" s="647"/>
      <c r="AG4" s="647"/>
      <c r="AH4" s="648"/>
      <c r="BB4" s="369">
        <f t="shared" si="0"/>
        <v>21</v>
      </c>
      <c r="BC4" s="369">
        <f t="shared" ref="BC4:BC21" si="1">BC3+7</f>
        <v>25</v>
      </c>
      <c r="BD4" s="369">
        <v>3</v>
      </c>
      <c r="BE4" s="369" t="str">
        <f>IF($B$21="","",$B$21)</f>
        <v/>
      </c>
      <c r="BF4" s="369" t="str">
        <f>IF($I$21="","",$I$21)</f>
        <v/>
      </c>
      <c r="BG4" s="369" t="str">
        <f>IF($P$21="","",$P$21)</f>
        <v/>
      </c>
      <c r="BH4" s="424" t="str">
        <f>IF($B$25="","",$B$25)</f>
        <v/>
      </c>
      <c r="BI4" s="370" t="str">
        <f>IF($F$25="","",$F$25)</f>
        <v/>
      </c>
      <c r="BJ4" s="369" t="str">
        <f>IF($I$25="","",$I$25)</f>
        <v/>
      </c>
      <c r="BK4" s="369" t="str">
        <f>IF($P$25="","",$P$25)</f>
        <v/>
      </c>
      <c r="BL4" s="371" t="str">
        <f>IF($Z$25="","",$Z$25)</f>
        <v/>
      </c>
      <c r="BM4" s="372" t="str">
        <f>IF($AE$25="","",$AE$25)</f>
        <v/>
      </c>
    </row>
    <row r="5" spans="1:65" ht="18.75" customHeight="1">
      <c r="A5" s="438"/>
      <c r="B5" s="436"/>
      <c r="C5" s="436"/>
      <c r="D5" s="436"/>
      <c r="E5" s="436"/>
      <c r="F5" s="436"/>
      <c r="G5" s="436"/>
      <c r="H5" s="436"/>
      <c r="I5" s="436"/>
      <c r="J5" s="436"/>
      <c r="K5" s="436"/>
      <c r="L5" s="436"/>
      <c r="M5" s="436"/>
      <c r="N5" s="436"/>
      <c r="O5" s="436"/>
      <c r="P5" s="436"/>
      <c r="Q5" s="436"/>
      <c r="R5" s="436"/>
      <c r="S5" s="436"/>
      <c r="T5" s="436"/>
      <c r="U5" s="436"/>
      <c r="V5" s="436"/>
      <c r="W5" s="436"/>
      <c r="X5" s="436"/>
      <c r="Y5" s="436"/>
      <c r="Z5" s="436"/>
      <c r="AA5" s="436"/>
      <c r="AB5" s="436"/>
      <c r="AC5" s="436"/>
      <c r="AD5" s="436"/>
      <c r="AE5" s="436"/>
      <c r="AF5" s="436"/>
      <c r="AG5" s="436"/>
      <c r="AH5" s="437"/>
      <c r="BB5" s="369">
        <f t="shared" si="0"/>
        <v>28</v>
      </c>
      <c r="BC5" s="369">
        <f t="shared" si="1"/>
        <v>32</v>
      </c>
      <c r="BD5" s="369">
        <v>4</v>
      </c>
      <c r="BE5" s="369" t="str">
        <f>IF($B$28="","",$B$28)</f>
        <v/>
      </c>
      <c r="BF5" s="369" t="str">
        <f>IF($I$28="","",$I$28)</f>
        <v/>
      </c>
      <c r="BG5" s="369" t="str">
        <f>IF($P$28="","",$P$28)</f>
        <v/>
      </c>
      <c r="BH5" s="424" t="str">
        <f>IF($B$32="","",$B$32)</f>
        <v/>
      </c>
      <c r="BI5" s="370" t="str">
        <f>IF($F$32="","",$F$32)</f>
        <v/>
      </c>
      <c r="BJ5" s="369" t="str">
        <f>IF($I$32="","",$I$32)</f>
        <v/>
      </c>
      <c r="BK5" s="369" t="str">
        <f>IF($P$32="","",$P$32)</f>
        <v/>
      </c>
      <c r="BL5" s="371" t="str">
        <f>IF($Z$32="","",$Z$32)</f>
        <v/>
      </c>
      <c r="BM5" s="372" t="str">
        <f>IF($AE$32="","",$AE$32)</f>
        <v/>
      </c>
    </row>
    <row r="6" spans="1:65" ht="31.5" customHeight="1" thickBot="1">
      <c r="A6" s="428" t="s">
        <v>134</v>
      </c>
      <c r="B6" s="612" t="s">
        <v>132</v>
      </c>
      <c r="C6" s="613"/>
      <c r="D6" s="613"/>
      <c r="E6" s="613"/>
      <c r="F6" s="613"/>
      <c r="G6" s="613"/>
      <c r="H6" s="614"/>
      <c r="I6" s="612" t="s">
        <v>164</v>
      </c>
      <c r="J6" s="613"/>
      <c r="K6" s="613"/>
      <c r="L6" s="613"/>
      <c r="M6" s="613"/>
      <c r="N6" s="613"/>
      <c r="O6" s="614"/>
      <c r="P6" s="612" t="s">
        <v>165</v>
      </c>
      <c r="Q6" s="613"/>
      <c r="R6" s="613"/>
      <c r="S6" s="613"/>
      <c r="T6" s="613"/>
      <c r="U6" s="613"/>
      <c r="V6" s="613"/>
      <c r="W6" s="613"/>
      <c r="X6" s="613"/>
      <c r="Y6" s="613"/>
      <c r="Z6" s="613"/>
      <c r="AA6" s="613"/>
      <c r="AB6" s="613"/>
      <c r="AC6" s="613"/>
      <c r="AD6" s="613"/>
      <c r="AE6" s="613"/>
      <c r="AF6" s="613"/>
      <c r="AG6" s="613"/>
      <c r="AH6" s="615"/>
      <c r="BB6" s="369">
        <f t="shared" si="0"/>
        <v>35</v>
      </c>
      <c r="BC6" s="369">
        <f t="shared" si="1"/>
        <v>39</v>
      </c>
      <c r="BD6" s="369">
        <v>5</v>
      </c>
      <c r="BE6" s="369" t="str">
        <f>IF($B$35="","",$B$35)</f>
        <v/>
      </c>
      <c r="BF6" s="369" t="str">
        <f>IF($I$35="","",$I$35)</f>
        <v/>
      </c>
      <c r="BG6" s="369" t="str">
        <f>IF($P$35="","",$P$35)</f>
        <v/>
      </c>
      <c r="BH6" s="424" t="str">
        <f>IF($B$39="","",$B$39)</f>
        <v/>
      </c>
      <c r="BI6" s="370" t="str">
        <f>IF($F$39="","",$F$39)</f>
        <v/>
      </c>
      <c r="BJ6" s="369" t="str">
        <f>IF($I$39="","",$I$39)</f>
        <v/>
      </c>
      <c r="BK6" s="369" t="str">
        <f>IF($P$39="","",$P$39)</f>
        <v/>
      </c>
      <c r="BL6" s="371" t="str">
        <f>IF($Z$39="","",$Z$39)</f>
        <v/>
      </c>
      <c r="BM6" s="372" t="str">
        <f>IF($AE$39="","",$AE$39)</f>
        <v/>
      </c>
    </row>
    <row r="7" spans="1:65" ht="18.75" customHeight="1">
      <c r="A7" s="597">
        <v>1</v>
      </c>
      <c r="B7" s="616"/>
      <c r="C7" s="617"/>
      <c r="D7" s="617"/>
      <c r="E7" s="617"/>
      <c r="F7" s="617"/>
      <c r="G7" s="617"/>
      <c r="H7" s="618"/>
      <c r="I7" s="616"/>
      <c r="J7" s="617"/>
      <c r="K7" s="617"/>
      <c r="L7" s="617"/>
      <c r="M7" s="617"/>
      <c r="N7" s="617"/>
      <c r="O7" s="618"/>
      <c r="P7" s="634"/>
      <c r="Q7" s="635"/>
      <c r="R7" s="635"/>
      <c r="S7" s="635"/>
      <c r="T7" s="635"/>
      <c r="U7" s="635"/>
      <c r="V7" s="635"/>
      <c r="W7" s="635"/>
      <c r="X7" s="635"/>
      <c r="Y7" s="635"/>
      <c r="Z7" s="635"/>
      <c r="AA7" s="635"/>
      <c r="AB7" s="635"/>
      <c r="AC7" s="635"/>
      <c r="AD7" s="635"/>
      <c r="AE7" s="635"/>
      <c r="AF7" s="635"/>
      <c r="AG7" s="635"/>
      <c r="AH7" s="636"/>
      <c r="BB7" s="369">
        <f t="shared" si="0"/>
        <v>42</v>
      </c>
      <c r="BC7" s="369">
        <f t="shared" si="1"/>
        <v>46</v>
      </c>
      <c r="BD7" s="369">
        <v>6</v>
      </c>
      <c r="BE7" s="369" t="str">
        <f>IF($B$42="","",$B$42)</f>
        <v/>
      </c>
      <c r="BF7" s="369" t="str">
        <f>IF($I$42="","",$I$42)</f>
        <v/>
      </c>
      <c r="BG7" s="369" t="str">
        <f>IF($P$42="","",$P$42)</f>
        <v/>
      </c>
      <c r="BH7" s="424" t="str">
        <f>IF($B$46="","",$B$46)</f>
        <v/>
      </c>
      <c r="BI7" s="370" t="str">
        <f>IF($F$46="","",$F$46)</f>
        <v/>
      </c>
      <c r="BJ7" s="369" t="str">
        <f>IF($I$46="","",$I$46)</f>
        <v/>
      </c>
      <c r="BK7" s="369" t="str">
        <f>IF($P$46="","",$P$46)</f>
        <v/>
      </c>
      <c r="BL7" s="371" t="str">
        <f>IF($Z$46="","",$Z$46)</f>
        <v/>
      </c>
      <c r="BM7" s="372" t="str">
        <f>IF($AE$46="","",$AE$46)</f>
        <v/>
      </c>
    </row>
    <row r="8" spans="1:65" ht="18.75" customHeight="1">
      <c r="A8" s="598"/>
      <c r="B8" s="619"/>
      <c r="C8" s="620"/>
      <c r="D8" s="620"/>
      <c r="E8" s="620"/>
      <c r="F8" s="620"/>
      <c r="G8" s="620"/>
      <c r="H8" s="621"/>
      <c r="I8" s="619"/>
      <c r="J8" s="620"/>
      <c r="K8" s="620"/>
      <c r="L8" s="620"/>
      <c r="M8" s="620"/>
      <c r="N8" s="620"/>
      <c r="O8" s="621"/>
      <c r="P8" s="637"/>
      <c r="Q8" s="638"/>
      <c r="R8" s="638"/>
      <c r="S8" s="638"/>
      <c r="T8" s="638"/>
      <c r="U8" s="638"/>
      <c r="V8" s="638"/>
      <c r="W8" s="638"/>
      <c r="X8" s="638"/>
      <c r="Y8" s="638"/>
      <c r="Z8" s="638"/>
      <c r="AA8" s="638"/>
      <c r="AB8" s="638"/>
      <c r="AC8" s="638"/>
      <c r="AD8" s="638"/>
      <c r="AE8" s="638"/>
      <c r="AF8" s="638"/>
      <c r="AG8" s="638"/>
      <c r="AH8" s="639"/>
      <c r="BB8" s="369">
        <f t="shared" si="0"/>
        <v>49</v>
      </c>
      <c r="BC8" s="369">
        <f t="shared" si="1"/>
        <v>53</v>
      </c>
      <c r="BD8" s="369">
        <v>7</v>
      </c>
      <c r="BE8" s="369" t="str">
        <f>IF($B$49="","",$B$49)</f>
        <v/>
      </c>
      <c r="BF8" s="369" t="str">
        <f>IF($I$49="","",$I$49)</f>
        <v/>
      </c>
      <c r="BG8" s="369" t="str">
        <f>IF($P$49="","",$P$49)</f>
        <v/>
      </c>
      <c r="BH8" s="424" t="str">
        <f>IF($B$53="","",$B$53)</f>
        <v/>
      </c>
      <c r="BI8" s="370" t="str">
        <f>IF($F$53="","",$F$53)</f>
        <v/>
      </c>
      <c r="BJ8" s="369" t="str">
        <f>IF($I$53="","",$I$53)</f>
        <v/>
      </c>
      <c r="BK8" s="369" t="str">
        <f>IF($P$53="","",$P$53)</f>
        <v/>
      </c>
      <c r="BL8" s="371" t="str">
        <f>IF($Z$53="","",$Z$53)</f>
        <v/>
      </c>
      <c r="BM8" s="372" t="str">
        <f>IF($AE$53="","",$AE$53)</f>
        <v/>
      </c>
    </row>
    <row r="9" spans="1:65" ht="18.75" customHeight="1" thickBot="1">
      <c r="A9" s="598"/>
      <c r="B9" s="622"/>
      <c r="C9" s="623"/>
      <c r="D9" s="623"/>
      <c r="E9" s="623"/>
      <c r="F9" s="623"/>
      <c r="G9" s="623"/>
      <c r="H9" s="624"/>
      <c r="I9" s="622"/>
      <c r="J9" s="623"/>
      <c r="K9" s="623"/>
      <c r="L9" s="623"/>
      <c r="M9" s="623"/>
      <c r="N9" s="623"/>
      <c r="O9" s="624"/>
      <c r="P9" s="640"/>
      <c r="Q9" s="641"/>
      <c r="R9" s="641"/>
      <c r="S9" s="641"/>
      <c r="T9" s="641"/>
      <c r="U9" s="641"/>
      <c r="V9" s="641"/>
      <c r="W9" s="641"/>
      <c r="X9" s="641"/>
      <c r="Y9" s="641"/>
      <c r="Z9" s="641"/>
      <c r="AA9" s="641"/>
      <c r="AB9" s="641"/>
      <c r="AC9" s="641"/>
      <c r="AD9" s="641"/>
      <c r="AE9" s="641"/>
      <c r="AF9" s="641"/>
      <c r="AG9" s="641"/>
      <c r="AH9" s="642"/>
      <c r="BB9" s="369">
        <f t="shared" si="0"/>
        <v>56</v>
      </c>
      <c r="BC9" s="369">
        <f t="shared" si="1"/>
        <v>60</v>
      </c>
      <c r="BD9" s="369">
        <v>8</v>
      </c>
      <c r="BE9" s="369" t="str">
        <f>IF($B$56="","",$B$56)</f>
        <v/>
      </c>
      <c r="BF9" s="369" t="str">
        <f>IF($I$56="","",$I$56)</f>
        <v/>
      </c>
      <c r="BG9" s="369" t="str">
        <f>IF($P$56="","",$P$56)</f>
        <v/>
      </c>
      <c r="BH9" s="424" t="str">
        <f>IF($B$60="","",$B$60)</f>
        <v/>
      </c>
      <c r="BI9" s="370" t="str">
        <f>IF($F$60="","",$F$60)</f>
        <v/>
      </c>
      <c r="BJ9" s="369" t="str">
        <f>IF($I$60="","",$I$60)</f>
        <v/>
      </c>
      <c r="BK9" s="369" t="str">
        <f>IF($P$60="","",$P$60)</f>
        <v/>
      </c>
      <c r="BL9" s="371" t="str">
        <f>IF($Z$60="","",$Z$60)</f>
        <v/>
      </c>
      <c r="BM9" s="372" t="str">
        <f>IF($AE$60="","",$AE$60)</f>
        <v/>
      </c>
    </row>
    <row r="10" spans="1:65" ht="32.25" customHeight="1" thickBot="1">
      <c r="A10" s="599"/>
      <c r="B10" s="643" t="s">
        <v>166</v>
      </c>
      <c r="C10" s="644"/>
      <c r="D10" s="644"/>
      <c r="E10" s="645"/>
      <c r="F10" s="646" t="s">
        <v>167</v>
      </c>
      <c r="G10" s="646"/>
      <c r="H10" s="646"/>
      <c r="I10" s="643" t="s">
        <v>168</v>
      </c>
      <c r="J10" s="644"/>
      <c r="K10" s="644"/>
      <c r="L10" s="644"/>
      <c r="M10" s="644"/>
      <c r="N10" s="644"/>
      <c r="O10" s="645"/>
      <c r="P10" s="643" t="s">
        <v>169</v>
      </c>
      <c r="Q10" s="644"/>
      <c r="R10" s="644"/>
      <c r="S10" s="644"/>
      <c r="T10" s="644"/>
      <c r="U10" s="644"/>
      <c r="V10" s="644"/>
      <c r="W10" s="644"/>
      <c r="X10" s="644"/>
      <c r="Y10" s="645"/>
      <c r="Z10" s="643" t="s">
        <v>170</v>
      </c>
      <c r="AA10" s="644"/>
      <c r="AB10" s="644"/>
      <c r="AC10" s="644"/>
      <c r="AD10" s="645"/>
      <c r="AE10" s="643" t="s">
        <v>176</v>
      </c>
      <c r="AF10" s="644"/>
      <c r="AG10" s="644"/>
      <c r="AH10" s="649"/>
      <c r="BB10" s="369">
        <f t="shared" si="0"/>
        <v>63</v>
      </c>
      <c r="BC10" s="369">
        <f t="shared" si="1"/>
        <v>67</v>
      </c>
      <c r="BD10" s="369">
        <v>9</v>
      </c>
      <c r="BE10" s="369" t="str">
        <f>IF($B$63="","",$B$63)</f>
        <v/>
      </c>
      <c r="BF10" s="369" t="str">
        <f>IF($I$63="","",$I$63)</f>
        <v/>
      </c>
      <c r="BG10" s="369" t="str">
        <f>IF($P$63="","",$P$63)</f>
        <v/>
      </c>
      <c r="BH10" s="424" t="str">
        <f>IF($B$67="","",$B$67)</f>
        <v/>
      </c>
      <c r="BI10" s="370" t="str">
        <f>IF($F$67="","",$F$67)</f>
        <v/>
      </c>
      <c r="BJ10" s="369" t="str">
        <f>IF($I$67="","",$I$67)</f>
        <v/>
      </c>
      <c r="BK10" s="369" t="str">
        <f>IF($P$67="","",$P$67)</f>
        <v/>
      </c>
      <c r="BL10" s="371" t="str">
        <f>IF($Z$67="","",$Z$67)</f>
        <v/>
      </c>
      <c r="BM10" s="372" t="str">
        <f>IF($AE$67="","",$AE$67)</f>
        <v/>
      </c>
    </row>
    <row r="11" spans="1:65" ht="18.75" customHeight="1">
      <c r="A11" s="598"/>
      <c r="B11" s="650"/>
      <c r="C11" s="651"/>
      <c r="D11" s="651"/>
      <c r="E11" s="652"/>
      <c r="F11" s="656"/>
      <c r="G11" s="657"/>
      <c r="H11" s="658"/>
      <c r="I11" s="662"/>
      <c r="J11" s="663"/>
      <c r="K11" s="663"/>
      <c r="L11" s="663"/>
      <c r="M11" s="663"/>
      <c r="N11" s="663"/>
      <c r="O11" s="664"/>
      <c r="P11" s="616"/>
      <c r="Q11" s="617"/>
      <c r="R11" s="617"/>
      <c r="S11" s="617"/>
      <c r="T11" s="617"/>
      <c r="U11" s="617"/>
      <c r="V11" s="617"/>
      <c r="W11" s="617"/>
      <c r="X11" s="617"/>
      <c r="Y11" s="618"/>
      <c r="Z11" s="668"/>
      <c r="AA11" s="669"/>
      <c r="AB11" s="669"/>
      <c r="AC11" s="669"/>
      <c r="AD11" s="670"/>
      <c r="AE11" s="628"/>
      <c r="AF11" s="629"/>
      <c r="AG11" s="629"/>
      <c r="AH11" s="630"/>
      <c r="BB11" s="369">
        <f t="shared" si="0"/>
        <v>70</v>
      </c>
      <c r="BC11" s="369">
        <f t="shared" si="1"/>
        <v>74</v>
      </c>
      <c r="BD11" s="369">
        <v>10</v>
      </c>
      <c r="BE11" s="369" t="str">
        <f>IF($B$70="","",$B$70)</f>
        <v/>
      </c>
      <c r="BF11" s="369" t="str">
        <f>IF($I$70="","",$I$70)</f>
        <v/>
      </c>
      <c r="BG11" s="369" t="str">
        <f>IF($P$70="","",$P$70)</f>
        <v/>
      </c>
      <c r="BH11" s="424" t="str">
        <f>IF($B$74="","",$B$74)</f>
        <v/>
      </c>
      <c r="BI11" s="370" t="str">
        <f>IF($F$74="","",$F$74)</f>
        <v/>
      </c>
      <c r="BJ11" s="369" t="str">
        <f>IF($I$74="","",$I$74)</f>
        <v/>
      </c>
      <c r="BK11" s="369" t="str">
        <f>IF($P$74="","",$P$74)</f>
        <v/>
      </c>
      <c r="BL11" s="371" t="str">
        <f>IF($Z$74="","",$Z$74)</f>
        <v/>
      </c>
      <c r="BM11" s="372" t="str">
        <f>IF($AE$74="","",$AE$74)</f>
        <v/>
      </c>
    </row>
    <row r="12" spans="1:65" ht="18.75" customHeight="1" thickBot="1">
      <c r="A12" s="600"/>
      <c r="B12" s="653"/>
      <c r="C12" s="654"/>
      <c r="D12" s="654"/>
      <c r="E12" s="655"/>
      <c r="F12" s="659"/>
      <c r="G12" s="660"/>
      <c r="H12" s="661"/>
      <c r="I12" s="665"/>
      <c r="J12" s="666"/>
      <c r="K12" s="666"/>
      <c r="L12" s="666"/>
      <c r="M12" s="666"/>
      <c r="N12" s="666"/>
      <c r="O12" s="667"/>
      <c r="P12" s="622"/>
      <c r="Q12" s="623"/>
      <c r="R12" s="623"/>
      <c r="S12" s="623"/>
      <c r="T12" s="623"/>
      <c r="U12" s="623"/>
      <c r="V12" s="623"/>
      <c r="W12" s="623"/>
      <c r="X12" s="623"/>
      <c r="Y12" s="624"/>
      <c r="Z12" s="671"/>
      <c r="AA12" s="672"/>
      <c r="AB12" s="672"/>
      <c r="AC12" s="672"/>
      <c r="AD12" s="673"/>
      <c r="AE12" s="631"/>
      <c r="AF12" s="632"/>
      <c r="AG12" s="632"/>
      <c r="AH12" s="633"/>
      <c r="BB12" s="369">
        <f t="shared" si="0"/>
        <v>77</v>
      </c>
      <c r="BC12" s="369">
        <f t="shared" si="1"/>
        <v>81</v>
      </c>
      <c r="BD12" s="369">
        <v>11</v>
      </c>
      <c r="BE12" s="369" t="str">
        <f>IF($B$77="","",$B$77)</f>
        <v/>
      </c>
      <c r="BF12" s="369" t="str">
        <f>IF($I$77="","",$I$77)</f>
        <v/>
      </c>
      <c r="BG12" s="369" t="str">
        <f>IF($P$77="","",$P$77)</f>
        <v/>
      </c>
      <c r="BH12" s="424" t="str">
        <f>IF($B$81="","",$B$81)</f>
        <v/>
      </c>
      <c r="BI12" s="370" t="str">
        <f>IF($F$81="","",$F$81)</f>
        <v/>
      </c>
      <c r="BJ12" s="369" t="str">
        <f>IF($I$81="","",$I$81)</f>
        <v/>
      </c>
      <c r="BK12" s="369" t="str">
        <f>IF($P$81="","",$P$81)</f>
        <v/>
      </c>
      <c r="BL12" s="371" t="str">
        <f>IF($Z$81="","",$Z$81)</f>
        <v/>
      </c>
      <c r="BM12" s="372" t="str">
        <f>IF($AE$81="","",$AE$81)</f>
        <v/>
      </c>
    </row>
    <row r="13" spans="1:65" ht="18.75" customHeight="1" thickBot="1">
      <c r="A13" s="674">
        <v>2</v>
      </c>
      <c r="B13" s="612" t="s">
        <v>132</v>
      </c>
      <c r="C13" s="613"/>
      <c r="D13" s="613"/>
      <c r="E13" s="613"/>
      <c r="F13" s="613"/>
      <c r="G13" s="613"/>
      <c r="H13" s="614"/>
      <c r="I13" s="612" t="s">
        <v>164</v>
      </c>
      <c r="J13" s="613"/>
      <c r="K13" s="613"/>
      <c r="L13" s="613"/>
      <c r="M13" s="613"/>
      <c r="N13" s="613"/>
      <c r="O13" s="614"/>
      <c r="P13" s="612" t="s">
        <v>321</v>
      </c>
      <c r="Q13" s="613"/>
      <c r="R13" s="613"/>
      <c r="S13" s="613"/>
      <c r="T13" s="613"/>
      <c r="U13" s="613"/>
      <c r="V13" s="613"/>
      <c r="W13" s="613"/>
      <c r="X13" s="613"/>
      <c r="Y13" s="613"/>
      <c r="Z13" s="613"/>
      <c r="AA13" s="613"/>
      <c r="AB13" s="613"/>
      <c r="AC13" s="613"/>
      <c r="AD13" s="613"/>
      <c r="AE13" s="613"/>
      <c r="AF13" s="613"/>
      <c r="AG13" s="613"/>
      <c r="AH13" s="615"/>
      <c r="BB13" s="369">
        <f t="shared" si="0"/>
        <v>84</v>
      </c>
      <c r="BC13" s="369">
        <f t="shared" si="1"/>
        <v>88</v>
      </c>
      <c r="BD13" s="369">
        <v>12</v>
      </c>
      <c r="BE13" s="369" t="str">
        <f>IF($B$84="","",$B$84)</f>
        <v/>
      </c>
      <c r="BF13" s="369" t="str">
        <f>IF($I$84="","",$I$84)</f>
        <v/>
      </c>
      <c r="BG13" s="369" t="str">
        <f>IF($P$84="","",$P$84)</f>
        <v/>
      </c>
      <c r="BH13" s="424" t="str">
        <f>IF($B$88="","",$B$88)</f>
        <v/>
      </c>
      <c r="BI13" s="370" t="str">
        <f>IF($F$88="","",$F$88)</f>
        <v/>
      </c>
      <c r="BJ13" s="369" t="str">
        <f>IF($I$88="","",$I$88)</f>
        <v/>
      </c>
      <c r="BK13" s="369" t="str">
        <f>IF($P$88="","",$P$88)</f>
        <v/>
      </c>
      <c r="BL13" s="371" t="str">
        <f>IF($Z$88="","",$Z$88)</f>
        <v/>
      </c>
      <c r="BM13" s="372" t="str">
        <f>IF($AE$88="","",$AE$88)</f>
        <v/>
      </c>
    </row>
    <row r="14" spans="1:65" ht="18.75" customHeight="1">
      <c r="A14" s="599"/>
      <c r="B14" s="616"/>
      <c r="C14" s="617"/>
      <c r="D14" s="617"/>
      <c r="E14" s="617"/>
      <c r="F14" s="617"/>
      <c r="G14" s="617"/>
      <c r="H14" s="618"/>
      <c r="I14" s="616"/>
      <c r="J14" s="617"/>
      <c r="K14" s="617"/>
      <c r="L14" s="617"/>
      <c r="M14" s="617"/>
      <c r="N14" s="617"/>
      <c r="O14" s="618"/>
      <c r="P14" s="634"/>
      <c r="Q14" s="635"/>
      <c r="R14" s="635"/>
      <c r="S14" s="635"/>
      <c r="T14" s="635"/>
      <c r="U14" s="635"/>
      <c r="V14" s="635"/>
      <c r="W14" s="635"/>
      <c r="X14" s="635"/>
      <c r="Y14" s="635"/>
      <c r="Z14" s="635"/>
      <c r="AA14" s="635"/>
      <c r="AB14" s="635"/>
      <c r="AC14" s="635"/>
      <c r="AD14" s="635"/>
      <c r="AE14" s="635"/>
      <c r="AF14" s="635"/>
      <c r="AG14" s="635"/>
      <c r="AH14" s="636"/>
      <c r="BB14" s="369">
        <f t="shared" si="0"/>
        <v>91</v>
      </c>
      <c r="BC14" s="369">
        <f t="shared" si="1"/>
        <v>95</v>
      </c>
      <c r="BD14" s="369">
        <v>13</v>
      </c>
      <c r="BE14" s="369" t="str">
        <f>IF($B$91="","",$B$91)</f>
        <v/>
      </c>
      <c r="BF14" s="369" t="str">
        <f>IF($I$91="","",$I$91)</f>
        <v/>
      </c>
      <c r="BG14" s="369" t="str">
        <f>IF($P$91="","",$P$91)</f>
        <v/>
      </c>
      <c r="BH14" s="424" t="str">
        <f>IF($B$95="","",$B$95)</f>
        <v/>
      </c>
      <c r="BI14" s="370" t="str">
        <f>IF($F$95="","",$F$95)</f>
        <v/>
      </c>
      <c r="BJ14" s="369" t="str">
        <f>IF($I$95="","",$I$95)</f>
        <v/>
      </c>
      <c r="BK14" s="369" t="str">
        <f>IF($P$95="","",$P$95)</f>
        <v/>
      </c>
      <c r="BL14" s="371" t="str">
        <f>IF($Z$95="","",$Z$95)</f>
        <v/>
      </c>
      <c r="BM14" s="372" t="str">
        <f>IF($AE$95="","",$AE$95)</f>
        <v/>
      </c>
    </row>
    <row r="15" spans="1:65" ht="18.75" customHeight="1">
      <c r="A15" s="599"/>
      <c r="B15" s="619"/>
      <c r="C15" s="620"/>
      <c r="D15" s="620"/>
      <c r="E15" s="620"/>
      <c r="F15" s="620"/>
      <c r="G15" s="620"/>
      <c r="H15" s="621"/>
      <c r="I15" s="619"/>
      <c r="J15" s="620"/>
      <c r="K15" s="620"/>
      <c r="L15" s="620"/>
      <c r="M15" s="620"/>
      <c r="N15" s="620"/>
      <c r="O15" s="621"/>
      <c r="P15" s="637"/>
      <c r="Q15" s="638"/>
      <c r="R15" s="638"/>
      <c r="S15" s="638"/>
      <c r="T15" s="638"/>
      <c r="U15" s="638"/>
      <c r="V15" s="638"/>
      <c r="W15" s="638"/>
      <c r="X15" s="638"/>
      <c r="Y15" s="638"/>
      <c r="Z15" s="638"/>
      <c r="AA15" s="638"/>
      <c r="AB15" s="638"/>
      <c r="AC15" s="638"/>
      <c r="AD15" s="638"/>
      <c r="AE15" s="638"/>
      <c r="AF15" s="638"/>
      <c r="AG15" s="638"/>
      <c r="AH15" s="639"/>
      <c r="BB15" s="369">
        <f t="shared" si="0"/>
        <v>98</v>
      </c>
      <c r="BC15" s="369">
        <f t="shared" si="1"/>
        <v>102</v>
      </c>
      <c r="BD15" s="369">
        <v>14</v>
      </c>
      <c r="BE15" s="369" t="str">
        <f>IF($B$98="","",$B$98)</f>
        <v/>
      </c>
      <c r="BF15" s="369" t="str">
        <f>IF($I$98="","",$I$98)</f>
        <v/>
      </c>
      <c r="BG15" s="369" t="str">
        <f>IF($P$98="","",$P$98)</f>
        <v/>
      </c>
      <c r="BH15" s="424" t="str">
        <f>IF($B$102="","",$B$102)</f>
        <v/>
      </c>
      <c r="BI15" s="370" t="str">
        <f>IF($F$102="","",$F$102)</f>
        <v/>
      </c>
      <c r="BJ15" s="369" t="str">
        <f>IF($I$102="","",$I$102)</f>
        <v/>
      </c>
      <c r="BK15" s="369" t="str">
        <f>IF($P$102="","",$P$102)</f>
        <v/>
      </c>
      <c r="BL15" s="371" t="str">
        <f>IF($Z$102="","",$Z$102)</f>
        <v/>
      </c>
      <c r="BM15" s="372" t="str">
        <f>IF($AE$102="","",$AE$102)</f>
        <v/>
      </c>
    </row>
    <row r="16" spans="1:65" ht="18.75" customHeight="1" thickBot="1">
      <c r="A16" s="599"/>
      <c r="B16" s="622"/>
      <c r="C16" s="623"/>
      <c r="D16" s="623"/>
      <c r="E16" s="623"/>
      <c r="F16" s="623"/>
      <c r="G16" s="623"/>
      <c r="H16" s="624"/>
      <c r="I16" s="622"/>
      <c r="J16" s="623"/>
      <c r="K16" s="623"/>
      <c r="L16" s="623"/>
      <c r="M16" s="623"/>
      <c r="N16" s="623"/>
      <c r="O16" s="624"/>
      <c r="P16" s="640"/>
      <c r="Q16" s="641"/>
      <c r="R16" s="641"/>
      <c r="S16" s="641"/>
      <c r="T16" s="641"/>
      <c r="U16" s="641"/>
      <c r="V16" s="641"/>
      <c r="W16" s="641"/>
      <c r="X16" s="641"/>
      <c r="Y16" s="641"/>
      <c r="Z16" s="641"/>
      <c r="AA16" s="641"/>
      <c r="AB16" s="641"/>
      <c r="AC16" s="641"/>
      <c r="AD16" s="641"/>
      <c r="AE16" s="641"/>
      <c r="AF16" s="641"/>
      <c r="AG16" s="641"/>
      <c r="AH16" s="642"/>
      <c r="BB16" s="369">
        <f t="shared" si="0"/>
        <v>105</v>
      </c>
      <c r="BC16" s="369">
        <f t="shared" si="1"/>
        <v>109</v>
      </c>
      <c r="BD16" s="369">
        <v>15</v>
      </c>
      <c r="BE16" s="369" t="str">
        <f>IF($B$105="","",$B$105)</f>
        <v/>
      </c>
      <c r="BF16" s="369" t="str">
        <f>IF($I$105="","",$I$105)</f>
        <v/>
      </c>
      <c r="BG16" s="369" t="str">
        <f>IF($P$105="","",$P$105)</f>
        <v/>
      </c>
      <c r="BH16" s="424" t="str">
        <f>IF($B$109="","",$B$109)</f>
        <v/>
      </c>
      <c r="BI16" s="370" t="str">
        <f>IF($F$109="","",$F$109)</f>
        <v/>
      </c>
      <c r="BJ16" s="369" t="str">
        <f>IF($I$109="","",$I$109)</f>
        <v/>
      </c>
      <c r="BK16" s="369" t="str">
        <f>IF($P$109="","",$P$109)</f>
        <v/>
      </c>
      <c r="BL16" s="371" t="str">
        <f>IF($Z$109="","",$Z$109)</f>
        <v/>
      </c>
      <c r="BM16" s="372" t="str">
        <f>IF($AE$109="","",$AE$109)</f>
        <v/>
      </c>
    </row>
    <row r="17" spans="1:65" ht="30" customHeight="1" thickBot="1">
      <c r="A17" s="599"/>
      <c r="B17" s="643" t="s">
        <v>166</v>
      </c>
      <c r="C17" s="644"/>
      <c r="D17" s="644"/>
      <c r="E17" s="645"/>
      <c r="F17" s="646" t="s">
        <v>167</v>
      </c>
      <c r="G17" s="646"/>
      <c r="H17" s="646"/>
      <c r="I17" s="643" t="s">
        <v>168</v>
      </c>
      <c r="J17" s="644"/>
      <c r="K17" s="644"/>
      <c r="L17" s="644"/>
      <c r="M17" s="644"/>
      <c r="N17" s="644"/>
      <c r="O17" s="645"/>
      <c r="P17" s="643" t="s">
        <v>169</v>
      </c>
      <c r="Q17" s="644"/>
      <c r="R17" s="644"/>
      <c r="S17" s="644"/>
      <c r="T17" s="644"/>
      <c r="U17" s="644"/>
      <c r="V17" s="644"/>
      <c r="W17" s="644"/>
      <c r="X17" s="644"/>
      <c r="Y17" s="645"/>
      <c r="Z17" s="643" t="s">
        <v>170</v>
      </c>
      <c r="AA17" s="644"/>
      <c r="AB17" s="644"/>
      <c r="AC17" s="644"/>
      <c r="AD17" s="645"/>
      <c r="AE17" s="643" t="s">
        <v>176</v>
      </c>
      <c r="AF17" s="644"/>
      <c r="AG17" s="644"/>
      <c r="AH17" s="649"/>
      <c r="BB17" s="369">
        <f t="shared" si="0"/>
        <v>112</v>
      </c>
      <c r="BC17" s="369">
        <f t="shared" si="1"/>
        <v>116</v>
      </c>
      <c r="BD17" s="369">
        <v>16</v>
      </c>
      <c r="BE17" s="369" t="str">
        <f>IF($B$112="","",$B$112)</f>
        <v/>
      </c>
      <c r="BF17" s="369" t="str">
        <f>IF($I$112="","",$I$112)</f>
        <v/>
      </c>
      <c r="BG17" s="369" t="str">
        <f>IF($P$112="","",$P$112)</f>
        <v/>
      </c>
      <c r="BH17" s="424" t="str">
        <f>IF($B$116="","",$B$116)</f>
        <v/>
      </c>
      <c r="BI17" s="370" t="str">
        <f>IF($F$116="","",$F$116)</f>
        <v/>
      </c>
      <c r="BJ17" s="369" t="str">
        <f>IF($I$116="","",$I$116)</f>
        <v/>
      </c>
      <c r="BK17" s="369" t="str">
        <f>IF($P$116="","",$P$116)</f>
        <v/>
      </c>
      <c r="BL17" s="371" t="str">
        <f>IF($Z$116="","",$Z$116)</f>
        <v/>
      </c>
      <c r="BM17" s="372" t="str">
        <f>IF($AE$116="","",$AE$116)</f>
        <v/>
      </c>
    </row>
    <row r="18" spans="1:65" ht="18.75" customHeight="1">
      <c r="A18" s="599"/>
      <c r="B18" s="650"/>
      <c r="C18" s="651"/>
      <c r="D18" s="651"/>
      <c r="E18" s="652"/>
      <c r="F18" s="656"/>
      <c r="G18" s="657"/>
      <c r="H18" s="658"/>
      <c r="I18" s="662"/>
      <c r="J18" s="663"/>
      <c r="K18" s="663"/>
      <c r="L18" s="663"/>
      <c r="M18" s="663"/>
      <c r="N18" s="663"/>
      <c r="O18" s="664"/>
      <c r="P18" s="616"/>
      <c r="Q18" s="617"/>
      <c r="R18" s="617"/>
      <c r="S18" s="617"/>
      <c r="T18" s="617"/>
      <c r="U18" s="617"/>
      <c r="V18" s="617"/>
      <c r="W18" s="617"/>
      <c r="X18" s="617"/>
      <c r="Y18" s="618"/>
      <c r="Z18" s="668"/>
      <c r="AA18" s="669"/>
      <c r="AB18" s="669"/>
      <c r="AC18" s="669"/>
      <c r="AD18" s="670"/>
      <c r="AE18" s="628"/>
      <c r="AF18" s="629"/>
      <c r="AG18" s="629"/>
      <c r="AH18" s="630"/>
      <c r="BB18" s="369">
        <f t="shared" si="0"/>
        <v>119</v>
      </c>
      <c r="BC18" s="369">
        <f t="shared" si="1"/>
        <v>123</v>
      </c>
      <c r="BD18" s="369">
        <v>17</v>
      </c>
      <c r="BE18" s="369" t="str">
        <f>IF($B$119="","",$B$119)</f>
        <v/>
      </c>
      <c r="BF18" s="369" t="str">
        <f>IF($I$119="","",$I$119)</f>
        <v/>
      </c>
      <c r="BG18" s="369" t="str">
        <f>IF($P$119="","",$P$119)</f>
        <v/>
      </c>
      <c r="BH18" s="424" t="str">
        <f>IF($B$123="","",$B$123)</f>
        <v/>
      </c>
      <c r="BI18" s="370" t="str">
        <f>IF($F$123="","",$F$123)</f>
        <v/>
      </c>
      <c r="BJ18" s="369" t="str">
        <f>IF($I$123="","",$I$123)</f>
        <v/>
      </c>
      <c r="BK18" s="369" t="str">
        <f>IF($P$123="","",$P$123)</f>
        <v/>
      </c>
      <c r="BL18" s="371" t="str">
        <f>IF($Z$123="","",$Z$123)</f>
        <v/>
      </c>
      <c r="BM18" s="372" t="str">
        <f>IF($AE$123="","",$AE$123)</f>
        <v/>
      </c>
    </row>
    <row r="19" spans="1:65" ht="18.75" customHeight="1" thickBot="1">
      <c r="A19" s="675"/>
      <c r="B19" s="653"/>
      <c r="C19" s="654"/>
      <c r="D19" s="654"/>
      <c r="E19" s="655"/>
      <c r="F19" s="659"/>
      <c r="G19" s="660"/>
      <c r="H19" s="661"/>
      <c r="I19" s="665"/>
      <c r="J19" s="666"/>
      <c r="K19" s="666"/>
      <c r="L19" s="666"/>
      <c r="M19" s="666"/>
      <c r="N19" s="666"/>
      <c r="O19" s="667"/>
      <c r="P19" s="622"/>
      <c r="Q19" s="623"/>
      <c r="R19" s="623"/>
      <c r="S19" s="623"/>
      <c r="T19" s="623"/>
      <c r="U19" s="623"/>
      <c r="V19" s="623"/>
      <c r="W19" s="623"/>
      <c r="X19" s="623"/>
      <c r="Y19" s="624"/>
      <c r="Z19" s="671"/>
      <c r="AA19" s="672"/>
      <c r="AB19" s="672"/>
      <c r="AC19" s="672"/>
      <c r="AD19" s="673"/>
      <c r="AE19" s="631"/>
      <c r="AF19" s="632"/>
      <c r="AG19" s="632"/>
      <c r="AH19" s="633"/>
      <c r="BB19" s="369">
        <f t="shared" si="0"/>
        <v>126</v>
      </c>
      <c r="BC19" s="369">
        <f t="shared" si="1"/>
        <v>130</v>
      </c>
      <c r="BD19" s="369">
        <v>18</v>
      </c>
      <c r="BE19" s="369" t="str">
        <f>IF($B$126="","",$B$126)</f>
        <v/>
      </c>
      <c r="BF19" s="369" t="str">
        <f>IF($I$126="","",$I$126)</f>
        <v/>
      </c>
      <c r="BG19" s="369" t="str">
        <f>IF($P$126="","",$P$126)</f>
        <v/>
      </c>
      <c r="BH19" s="424" t="str">
        <f>IF($B$130="","",$B$130)</f>
        <v/>
      </c>
      <c r="BI19" s="370" t="str">
        <f>IF($F$130="","",$F$130)</f>
        <v/>
      </c>
      <c r="BJ19" s="369" t="str">
        <f>IF($I$130="","",$I$130)</f>
        <v/>
      </c>
      <c r="BK19" s="369" t="str">
        <f>IF($P$130="","",$P$130)</f>
        <v/>
      </c>
      <c r="BL19" s="371" t="str">
        <f>IF($Z$130="","",$Z$130)</f>
        <v/>
      </c>
      <c r="BM19" s="372" t="str">
        <f>IF($AE$130="","",$AE$130)</f>
        <v/>
      </c>
    </row>
    <row r="20" spans="1:65" ht="18.75" customHeight="1" thickBot="1">
      <c r="A20" s="674">
        <v>3</v>
      </c>
      <c r="B20" s="612" t="s">
        <v>132</v>
      </c>
      <c r="C20" s="613"/>
      <c r="D20" s="613"/>
      <c r="E20" s="613"/>
      <c r="F20" s="613"/>
      <c r="G20" s="613"/>
      <c r="H20" s="614"/>
      <c r="I20" s="612" t="s">
        <v>164</v>
      </c>
      <c r="J20" s="613"/>
      <c r="K20" s="613"/>
      <c r="L20" s="613"/>
      <c r="M20" s="613"/>
      <c r="N20" s="613"/>
      <c r="O20" s="614"/>
      <c r="P20" s="612" t="s">
        <v>321</v>
      </c>
      <c r="Q20" s="613"/>
      <c r="R20" s="613"/>
      <c r="S20" s="613"/>
      <c r="T20" s="613"/>
      <c r="U20" s="613"/>
      <c r="V20" s="613"/>
      <c r="W20" s="613"/>
      <c r="X20" s="613"/>
      <c r="Y20" s="613"/>
      <c r="Z20" s="613"/>
      <c r="AA20" s="613"/>
      <c r="AB20" s="613"/>
      <c r="AC20" s="613"/>
      <c r="AD20" s="613"/>
      <c r="AE20" s="613"/>
      <c r="AF20" s="613"/>
      <c r="AG20" s="613"/>
      <c r="AH20" s="615"/>
      <c r="BB20" s="369">
        <f t="shared" si="0"/>
        <v>133</v>
      </c>
      <c r="BC20" s="369">
        <f t="shared" si="1"/>
        <v>137</v>
      </c>
      <c r="BD20" s="369">
        <v>19</v>
      </c>
      <c r="BE20" s="369" t="str">
        <f>IF($B$133="","",$B$133)</f>
        <v/>
      </c>
      <c r="BF20" s="369" t="str">
        <f>IF($I$133="","",$I$133)</f>
        <v/>
      </c>
      <c r="BG20" s="369" t="str">
        <f>IF($P$133="","",$P$133)</f>
        <v/>
      </c>
      <c r="BH20" s="424" t="str">
        <f>IF($B$137="","",$B$137)</f>
        <v/>
      </c>
      <c r="BI20" s="370" t="str">
        <f>IF($F$137="","",$F$137)</f>
        <v/>
      </c>
      <c r="BJ20" s="369" t="str">
        <f>IF($I$137="","",$I$137)</f>
        <v/>
      </c>
      <c r="BK20" s="369" t="str">
        <f>IF($P$137="","",$P$137)</f>
        <v/>
      </c>
      <c r="BL20" s="371" t="str">
        <f>IF($Z$137="","",$Z$137)</f>
        <v/>
      </c>
      <c r="BM20" s="372" t="str">
        <f>IF($AE$137="","",$AE$137)</f>
        <v/>
      </c>
    </row>
    <row r="21" spans="1:65" ht="18.75" customHeight="1">
      <c r="A21" s="599"/>
      <c r="B21" s="616"/>
      <c r="C21" s="617"/>
      <c r="D21" s="617"/>
      <c r="E21" s="617"/>
      <c r="F21" s="617"/>
      <c r="G21" s="617"/>
      <c r="H21" s="618"/>
      <c r="I21" s="616"/>
      <c r="J21" s="617"/>
      <c r="K21" s="617"/>
      <c r="L21" s="617"/>
      <c r="M21" s="617"/>
      <c r="N21" s="617"/>
      <c r="O21" s="618"/>
      <c r="P21" s="634"/>
      <c r="Q21" s="635"/>
      <c r="R21" s="635"/>
      <c r="S21" s="635"/>
      <c r="T21" s="635"/>
      <c r="U21" s="635"/>
      <c r="V21" s="635"/>
      <c r="W21" s="635"/>
      <c r="X21" s="635"/>
      <c r="Y21" s="635"/>
      <c r="Z21" s="635"/>
      <c r="AA21" s="635"/>
      <c r="AB21" s="635"/>
      <c r="AC21" s="635"/>
      <c r="AD21" s="635"/>
      <c r="AE21" s="635"/>
      <c r="AF21" s="635"/>
      <c r="AG21" s="635"/>
      <c r="AH21" s="636"/>
      <c r="BB21" s="369">
        <f t="shared" si="0"/>
        <v>140</v>
      </c>
      <c r="BC21" s="369">
        <f t="shared" si="1"/>
        <v>144</v>
      </c>
      <c r="BD21" s="369">
        <v>20</v>
      </c>
      <c r="BE21" s="369" t="str">
        <f>IF($B$140="","",$B$140)</f>
        <v/>
      </c>
      <c r="BF21" s="369" t="str">
        <f>IF($I$140="","",$I$140)</f>
        <v/>
      </c>
      <c r="BG21" s="369" t="str">
        <f>IF($P$140="","",$P$140)</f>
        <v/>
      </c>
      <c r="BH21" s="424" t="str">
        <f>IF($B$144="","",$B$144)</f>
        <v/>
      </c>
      <c r="BI21" s="370" t="str">
        <f>IF($F$144="","",$F$144)</f>
        <v/>
      </c>
      <c r="BJ21" s="369" t="str">
        <f>IF($I$144="","",$I$144)</f>
        <v/>
      </c>
      <c r="BK21" s="369" t="str">
        <f>IF($P$144="","",$P$144)</f>
        <v/>
      </c>
      <c r="BL21" s="371" t="str">
        <f>IF($Z$144="","",$Z$144)</f>
        <v/>
      </c>
      <c r="BM21" s="372" t="str">
        <f>IF($AE$144="","",$AE$144)</f>
        <v/>
      </c>
    </row>
    <row r="22" spans="1:65" ht="18.75" customHeight="1">
      <c r="A22" s="599"/>
      <c r="B22" s="619"/>
      <c r="C22" s="620"/>
      <c r="D22" s="620"/>
      <c r="E22" s="620"/>
      <c r="F22" s="620"/>
      <c r="G22" s="620"/>
      <c r="H22" s="621"/>
      <c r="I22" s="619"/>
      <c r="J22" s="620"/>
      <c r="K22" s="620"/>
      <c r="L22" s="620"/>
      <c r="M22" s="620"/>
      <c r="N22" s="620"/>
      <c r="O22" s="621"/>
      <c r="P22" s="637"/>
      <c r="Q22" s="638"/>
      <c r="R22" s="638"/>
      <c r="S22" s="638"/>
      <c r="T22" s="638"/>
      <c r="U22" s="638"/>
      <c r="V22" s="638"/>
      <c r="W22" s="638"/>
      <c r="X22" s="638"/>
      <c r="Y22" s="638"/>
      <c r="Z22" s="638"/>
      <c r="AA22" s="638"/>
      <c r="AB22" s="638"/>
      <c r="AC22" s="638"/>
      <c r="AD22" s="638"/>
      <c r="AE22" s="638"/>
      <c r="AF22" s="638"/>
      <c r="AG22" s="638"/>
      <c r="AH22" s="639"/>
      <c r="BI22" s="369">
        <f>SUBTOTAL(9,$BI$2:$BI$21)</f>
        <v>0</v>
      </c>
      <c r="BL22" s="371">
        <f>SUBTOTAL(9,$BL$2:$BL$21)</f>
        <v>0</v>
      </c>
      <c r="BM22" s="372">
        <f>SUBTOTAL(9,$BM$2:$BM$21)</f>
        <v>0</v>
      </c>
    </row>
    <row r="23" spans="1:65" ht="18.75" customHeight="1" thickBot="1">
      <c r="A23" s="599"/>
      <c r="B23" s="622"/>
      <c r="C23" s="623"/>
      <c r="D23" s="623"/>
      <c r="E23" s="623"/>
      <c r="F23" s="623"/>
      <c r="G23" s="623"/>
      <c r="H23" s="624"/>
      <c r="I23" s="622"/>
      <c r="J23" s="623"/>
      <c r="K23" s="623"/>
      <c r="L23" s="623"/>
      <c r="M23" s="623"/>
      <c r="N23" s="623"/>
      <c r="O23" s="624"/>
      <c r="P23" s="640"/>
      <c r="Q23" s="641"/>
      <c r="R23" s="641"/>
      <c r="S23" s="641"/>
      <c r="T23" s="641"/>
      <c r="U23" s="641"/>
      <c r="V23" s="641"/>
      <c r="W23" s="641"/>
      <c r="X23" s="641"/>
      <c r="Y23" s="641"/>
      <c r="Z23" s="641"/>
      <c r="AA23" s="641"/>
      <c r="AB23" s="641"/>
      <c r="AC23" s="641"/>
      <c r="AD23" s="641"/>
      <c r="AE23" s="641"/>
      <c r="AF23" s="641"/>
      <c r="AG23" s="641"/>
      <c r="AH23" s="642"/>
    </row>
    <row r="24" spans="1:65" ht="39.75" customHeight="1" thickBot="1">
      <c r="A24" s="599"/>
      <c r="B24" s="643" t="s">
        <v>166</v>
      </c>
      <c r="C24" s="644"/>
      <c r="D24" s="644"/>
      <c r="E24" s="645"/>
      <c r="F24" s="646" t="s">
        <v>167</v>
      </c>
      <c r="G24" s="646"/>
      <c r="H24" s="646"/>
      <c r="I24" s="643" t="s">
        <v>168</v>
      </c>
      <c r="J24" s="644"/>
      <c r="K24" s="644"/>
      <c r="L24" s="644"/>
      <c r="M24" s="644"/>
      <c r="N24" s="644"/>
      <c r="O24" s="645"/>
      <c r="P24" s="643" t="s">
        <v>169</v>
      </c>
      <c r="Q24" s="644"/>
      <c r="R24" s="644"/>
      <c r="S24" s="644"/>
      <c r="T24" s="644"/>
      <c r="U24" s="644"/>
      <c r="V24" s="644"/>
      <c r="W24" s="644"/>
      <c r="X24" s="644"/>
      <c r="Y24" s="645"/>
      <c r="Z24" s="643" t="s">
        <v>170</v>
      </c>
      <c r="AA24" s="644"/>
      <c r="AB24" s="644"/>
      <c r="AC24" s="644"/>
      <c r="AD24" s="645"/>
      <c r="AE24" s="643" t="s">
        <v>176</v>
      </c>
      <c r="AF24" s="644"/>
      <c r="AG24" s="644"/>
      <c r="AH24" s="649"/>
    </row>
    <row r="25" spans="1:65" ht="18.75" customHeight="1">
      <c r="A25" s="599"/>
      <c r="B25" s="650"/>
      <c r="C25" s="651"/>
      <c r="D25" s="651"/>
      <c r="E25" s="652"/>
      <c r="F25" s="656"/>
      <c r="G25" s="657"/>
      <c r="H25" s="658"/>
      <c r="I25" s="662"/>
      <c r="J25" s="663"/>
      <c r="K25" s="663"/>
      <c r="L25" s="663"/>
      <c r="M25" s="663"/>
      <c r="N25" s="663"/>
      <c r="O25" s="664"/>
      <c r="P25" s="616"/>
      <c r="Q25" s="617"/>
      <c r="R25" s="617"/>
      <c r="S25" s="617"/>
      <c r="T25" s="617"/>
      <c r="U25" s="617"/>
      <c r="V25" s="617"/>
      <c r="W25" s="617"/>
      <c r="X25" s="617"/>
      <c r="Y25" s="618"/>
      <c r="Z25" s="668"/>
      <c r="AA25" s="669"/>
      <c r="AB25" s="669"/>
      <c r="AC25" s="669"/>
      <c r="AD25" s="670"/>
      <c r="AE25" s="628"/>
      <c r="AF25" s="629"/>
      <c r="AG25" s="629"/>
      <c r="AH25" s="630"/>
    </row>
    <row r="26" spans="1:65" ht="18.75" customHeight="1" thickBot="1">
      <c r="A26" s="675"/>
      <c r="B26" s="653"/>
      <c r="C26" s="654"/>
      <c r="D26" s="654"/>
      <c r="E26" s="655"/>
      <c r="F26" s="659"/>
      <c r="G26" s="660"/>
      <c r="H26" s="661"/>
      <c r="I26" s="665"/>
      <c r="J26" s="666"/>
      <c r="K26" s="666"/>
      <c r="L26" s="666"/>
      <c r="M26" s="666"/>
      <c r="N26" s="666"/>
      <c r="O26" s="667"/>
      <c r="P26" s="622"/>
      <c r="Q26" s="623"/>
      <c r="R26" s="623"/>
      <c r="S26" s="623"/>
      <c r="T26" s="623"/>
      <c r="U26" s="623"/>
      <c r="V26" s="623"/>
      <c r="W26" s="623"/>
      <c r="X26" s="623"/>
      <c r="Y26" s="624"/>
      <c r="Z26" s="671"/>
      <c r="AA26" s="672"/>
      <c r="AB26" s="672"/>
      <c r="AC26" s="672"/>
      <c r="AD26" s="673"/>
      <c r="AE26" s="631"/>
      <c r="AF26" s="632"/>
      <c r="AG26" s="632"/>
      <c r="AH26" s="633"/>
    </row>
    <row r="27" spans="1:65" ht="18.75" customHeight="1" thickBot="1">
      <c r="A27" s="674">
        <v>4</v>
      </c>
      <c r="B27" s="612" t="s">
        <v>132</v>
      </c>
      <c r="C27" s="613"/>
      <c r="D27" s="613"/>
      <c r="E27" s="613"/>
      <c r="F27" s="613"/>
      <c r="G27" s="613"/>
      <c r="H27" s="614"/>
      <c r="I27" s="612" t="s">
        <v>164</v>
      </c>
      <c r="J27" s="613"/>
      <c r="K27" s="613"/>
      <c r="L27" s="613"/>
      <c r="M27" s="613"/>
      <c r="N27" s="613"/>
      <c r="O27" s="614"/>
      <c r="P27" s="612" t="s">
        <v>321</v>
      </c>
      <c r="Q27" s="613"/>
      <c r="R27" s="613"/>
      <c r="S27" s="613"/>
      <c r="T27" s="613"/>
      <c r="U27" s="613"/>
      <c r="V27" s="613"/>
      <c r="W27" s="613"/>
      <c r="X27" s="613"/>
      <c r="Y27" s="613"/>
      <c r="Z27" s="613"/>
      <c r="AA27" s="613"/>
      <c r="AB27" s="613"/>
      <c r="AC27" s="613"/>
      <c r="AD27" s="613"/>
      <c r="AE27" s="613"/>
      <c r="AF27" s="613"/>
      <c r="AG27" s="613"/>
      <c r="AH27" s="615"/>
    </row>
    <row r="28" spans="1:65" ht="18.75" customHeight="1">
      <c r="A28" s="599"/>
      <c r="B28" s="616"/>
      <c r="C28" s="617"/>
      <c r="D28" s="617"/>
      <c r="E28" s="617"/>
      <c r="F28" s="617"/>
      <c r="G28" s="617"/>
      <c r="H28" s="618"/>
      <c r="I28" s="616"/>
      <c r="J28" s="617"/>
      <c r="K28" s="617"/>
      <c r="L28" s="617"/>
      <c r="M28" s="617"/>
      <c r="N28" s="617"/>
      <c r="O28" s="618"/>
      <c r="P28" s="634"/>
      <c r="Q28" s="635"/>
      <c r="R28" s="635"/>
      <c r="S28" s="635"/>
      <c r="T28" s="635"/>
      <c r="U28" s="635"/>
      <c r="V28" s="635"/>
      <c r="W28" s="635"/>
      <c r="X28" s="635"/>
      <c r="Y28" s="635"/>
      <c r="Z28" s="635"/>
      <c r="AA28" s="635"/>
      <c r="AB28" s="635"/>
      <c r="AC28" s="635"/>
      <c r="AD28" s="635"/>
      <c r="AE28" s="635"/>
      <c r="AF28" s="635"/>
      <c r="AG28" s="635"/>
      <c r="AH28" s="636"/>
    </row>
    <row r="29" spans="1:65" ht="18.75" customHeight="1">
      <c r="A29" s="599"/>
      <c r="B29" s="619"/>
      <c r="C29" s="620"/>
      <c r="D29" s="620"/>
      <c r="E29" s="620"/>
      <c r="F29" s="620"/>
      <c r="G29" s="620"/>
      <c r="H29" s="621"/>
      <c r="I29" s="619"/>
      <c r="J29" s="620"/>
      <c r="K29" s="620"/>
      <c r="L29" s="620"/>
      <c r="M29" s="620"/>
      <c r="N29" s="620"/>
      <c r="O29" s="621"/>
      <c r="P29" s="637"/>
      <c r="Q29" s="638"/>
      <c r="R29" s="638"/>
      <c r="S29" s="638"/>
      <c r="T29" s="638"/>
      <c r="U29" s="638"/>
      <c r="V29" s="638"/>
      <c r="W29" s="638"/>
      <c r="X29" s="638"/>
      <c r="Y29" s="638"/>
      <c r="Z29" s="638"/>
      <c r="AA29" s="638"/>
      <c r="AB29" s="638"/>
      <c r="AC29" s="638"/>
      <c r="AD29" s="638"/>
      <c r="AE29" s="638"/>
      <c r="AF29" s="638"/>
      <c r="AG29" s="638"/>
      <c r="AH29" s="639"/>
    </row>
    <row r="30" spans="1:65" ht="18.75" customHeight="1" thickBot="1">
      <c r="A30" s="599"/>
      <c r="B30" s="622"/>
      <c r="C30" s="623"/>
      <c r="D30" s="623"/>
      <c r="E30" s="623"/>
      <c r="F30" s="623"/>
      <c r="G30" s="623"/>
      <c r="H30" s="624"/>
      <c r="I30" s="622"/>
      <c r="J30" s="623"/>
      <c r="K30" s="623"/>
      <c r="L30" s="623"/>
      <c r="M30" s="623"/>
      <c r="N30" s="623"/>
      <c r="O30" s="624"/>
      <c r="P30" s="640"/>
      <c r="Q30" s="641"/>
      <c r="R30" s="641"/>
      <c r="S30" s="641"/>
      <c r="T30" s="641"/>
      <c r="U30" s="641"/>
      <c r="V30" s="641"/>
      <c r="W30" s="641"/>
      <c r="X30" s="641"/>
      <c r="Y30" s="641"/>
      <c r="Z30" s="641"/>
      <c r="AA30" s="641"/>
      <c r="AB30" s="641"/>
      <c r="AC30" s="641"/>
      <c r="AD30" s="641"/>
      <c r="AE30" s="641"/>
      <c r="AF30" s="641"/>
      <c r="AG30" s="641"/>
      <c r="AH30" s="642"/>
    </row>
    <row r="31" spans="1:65" ht="39.75" customHeight="1" thickBot="1">
      <c r="A31" s="599"/>
      <c r="B31" s="643" t="s">
        <v>166</v>
      </c>
      <c r="C31" s="644"/>
      <c r="D31" s="644"/>
      <c r="E31" s="645"/>
      <c r="F31" s="646" t="s">
        <v>167</v>
      </c>
      <c r="G31" s="646"/>
      <c r="H31" s="646"/>
      <c r="I31" s="643" t="s">
        <v>168</v>
      </c>
      <c r="J31" s="644"/>
      <c r="K31" s="644"/>
      <c r="L31" s="644"/>
      <c r="M31" s="644"/>
      <c r="N31" s="644"/>
      <c r="O31" s="645"/>
      <c r="P31" s="643" t="s">
        <v>169</v>
      </c>
      <c r="Q31" s="644"/>
      <c r="R31" s="644"/>
      <c r="S31" s="644"/>
      <c r="T31" s="644"/>
      <c r="U31" s="644"/>
      <c r="V31" s="644"/>
      <c r="W31" s="644"/>
      <c r="X31" s="644"/>
      <c r="Y31" s="645"/>
      <c r="Z31" s="643" t="s">
        <v>170</v>
      </c>
      <c r="AA31" s="644"/>
      <c r="AB31" s="644"/>
      <c r="AC31" s="644"/>
      <c r="AD31" s="645"/>
      <c r="AE31" s="643" t="s">
        <v>176</v>
      </c>
      <c r="AF31" s="644"/>
      <c r="AG31" s="644"/>
      <c r="AH31" s="649"/>
    </row>
    <row r="32" spans="1:65" ht="18.75" customHeight="1">
      <c r="A32" s="599"/>
      <c r="B32" s="650"/>
      <c r="C32" s="651"/>
      <c r="D32" s="651"/>
      <c r="E32" s="652"/>
      <c r="F32" s="656"/>
      <c r="G32" s="657"/>
      <c r="H32" s="658"/>
      <c r="I32" s="662"/>
      <c r="J32" s="663"/>
      <c r="K32" s="663"/>
      <c r="L32" s="663"/>
      <c r="M32" s="663"/>
      <c r="N32" s="663"/>
      <c r="O32" s="664"/>
      <c r="P32" s="616"/>
      <c r="Q32" s="617"/>
      <c r="R32" s="617"/>
      <c r="S32" s="617"/>
      <c r="T32" s="617"/>
      <c r="U32" s="617"/>
      <c r="V32" s="617"/>
      <c r="W32" s="617"/>
      <c r="X32" s="617"/>
      <c r="Y32" s="618"/>
      <c r="Z32" s="668"/>
      <c r="AA32" s="669"/>
      <c r="AB32" s="669"/>
      <c r="AC32" s="669"/>
      <c r="AD32" s="670"/>
      <c r="AE32" s="628"/>
      <c r="AF32" s="629"/>
      <c r="AG32" s="629"/>
      <c r="AH32" s="630"/>
    </row>
    <row r="33" spans="1:34" ht="18.75" customHeight="1" thickBot="1">
      <c r="A33" s="675"/>
      <c r="B33" s="653"/>
      <c r="C33" s="654"/>
      <c r="D33" s="654"/>
      <c r="E33" s="655"/>
      <c r="F33" s="659"/>
      <c r="G33" s="660"/>
      <c r="H33" s="661"/>
      <c r="I33" s="665"/>
      <c r="J33" s="666"/>
      <c r="K33" s="666"/>
      <c r="L33" s="666"/>
      <c r="M33" s="666"/>
      <c r="N33" s="666"/>
      <c r="O33" s="667"/>
      <c r="P33" s="622"/>
      <c r="Q33" s="623"/>
      <c r="R33" s="623"/>
      <c r="S33" s="623"/>
      <c r="T33" s="623"/>
      <c r="U33" s="623"/>
      <c r="V33" s="623"/>
      <c r="W33" s="623"/>
      <c r="X33" s="623"/>
      <c r="Y33" s="624"/>
      <c r="Z33" s="671"/>
      <c r="AA33" s="672"/>
      <c r="AB33" s="672"/>
      <c r="AC33" s="672"/>
      <c r="AD33" s="673"/>
      <c r="AE33" s="631"/>
      <c r="AF33" s="632"/>
      <c r="AG33" s="632"/>
      <c r="AH33" s="633"/>
    </row>
    <row r="34" spans="1:34" ht="18.75" customHeight="1" thickBot="1">
      <c r="A34" s="674">
        <v>5</v>
      </c>
      <c r="B34" s="612" t="s">
        <v>132</v>
      </c>
      <c r="C34" s="613"/>
      <c r="D34" s="613"/>
      <c r="E34" s="613"/>
      <c r="F34" s="613"/>
      <c r="G34" s="613"/>
      <c r="H34" s="614"/>
      <c r="I34" s="612" t="s">
        <v>164</v>
      </c>
      <c r="J34" s="613"/>
      <c r="K34" s="613"/>
      <c r="L34" s="613"/>
      <c r="M34" s="613"/>
      <c r="N34" s="613"/>
      <c r="O34" s="614"/>
      <c r="P34" s="612" t="s">
        <v>321</v>
      </c>
      <c r="Q34" s="613"/>
      <c r="R34" s="613"/>
      <c r="S34" s="613"/>
      <c r="T34" s="613"/>
      <c r="U34" s="613"/>
      <c r="V34" s="613"/>
      <c r="W34" s="613"/>
      <c r="X34" s="613"/>
      <c r="Y34" s="613"/>
      <c r="Z34" s="613"/>
      <c r="AA34" s="613"/>
      <c r="AB34" s="613"/>
      <c r="AC34" s="613"/>
      <c r="AD34" s="613"/>
      <c r="AE34" s="613"/>
      <c r="AF34" s="613"/>
      <c r="AG34" s="613"/>
      <c r="AH34" s="615"/>
    </row>
    <row r="35" spans="1:34" ht="18.75" customHeight="1">
      <c r="A35" s="599"/>
      <c r="B35" s="616"/>
      <c r="C35" s="617"/>
      <c r="D35" s="617"/>
      <c r="E35" s="617"/>
      <c r="F35" s="617"/>
      <c r="G35" s="617"/>
      <c r="H35" s="618"/>
      <c r="I35" s="616"/>
      <c r="J35" s="617"/>
      <c r="K35" s="617"/>
      <c r="L35" s="617"/>
      <c r="M35" s="617"/>
      <c r="N35" s="617"/>
      <c r="O35" s="618"/>
      <c r="P35" s="634"/>
      <c r="Q35" s="635"/>
      <c r="R35" s="635"/>
      <c r="S35" s="635"/>
      <c r="T35" s="635"/>
      <c r="U35" s="635"/>
      <c r="V35" s="635"/>
      <c r="W35" s="635"/>
      <c r="X35" s="635"/>
      <c r="Y35" s="635"/>
      <c r="Z35" s="635"/>
      <c r="AA35" s="635"/>
      <c r="AB35" s="635"/>
      <c r="AC35" s="635"/>
      <c r="AD35" s="635"/>
      <c r="AE35" s="635"/>
      <c r="AF35" s="635"/>
      <c r="AG35" s="635"/>
      <c r="AH35" s="636"/>
    </row>
    <row r="36" spans="1:34" ht="18.75" customHeight="1">
      <c r="A36" s="599"/>
      <c r="B36" s="619"/>
      <c r="C36" s="620"/>
      <c r="D36" s="620"/>
      <c r="E36" s="620"/>
      <c r="F36" s="620"/>
      <c r="G36" s="620"/>
      <c r="H36" s="621"/>
      <c r="I36" s="619"/>
      <c r="J36" s="620"/>
      <c r="K36" s="620"/>
      <c r="L36" s="620"/>
      <c r="M36" s="620"/>
      <c r="N36" s="620"/>
      <c r="O36" s="621"/>
      <c r="P36" s="637"/>
      <c r="Q36" s="638"/>
      <c r="R36" s="638"/>
      <c r="S36" s="638"/>
      <c r="T36" s="638"/>
      <c r="U36" s="638"/>
      <c r="V36" s="638"/>
      <c r="W36" s="638"/>
      <c r="X36" s="638"/>
      <c r="Y36" s="638"/>
      <c r="Z36" s="638"/>
      <c r="AA36" s="638"/>
      <c r="AB36" s="638"/>
      <c r="AC36" s="638"/>
      <c r="AD36" s="638"/>
      <c r="AE36" s="638"/>
      <c r="AF36" s="638"/>
      <c r="AG36" s="638"/>
      <c r="AH36" s="639"/>
    </row>
    <row r="37" spans="1:34" ht="18.75" customHeight="1" thickBot="1">
      <c r="A37" s="599"/>
      <c r="B37" s="622"/>
      <c r="C37" s="623"/>
      <c r="D37" s="623"/>
      <c r="E37" s="623"/>
      <c r="F37" s="623"/>
      <c r="G37" s="623"/>
      <c r="H37" s="624"/>
      <c r="I37" s="622"/>
      <c r="J37" s="623"/>
      <c r="K37" s="623"/>
      <c r="L37" s="623"/>
      <c r="M37" s="623"/>
      <c r="N37" s="623"/>
      <c r="O37" s="624"/>
      <c r="P37" s="640"/>
      <c r="Q37" s="641"/>
      <c r="R37" s="641"/>
      <c r="S37" s="641"/>
      <c r="T37" s="641"/>
      <c r="U37" s="641"/>
      <c r="V37" s="641"/>
      <c r="W37" s="641"/>
      <c r="X37" s="641"/>
      <c r="Y37" s="641"/>
      <c r="Z37" s="641"/>
      <c r="AA37" s="641"/>
      <c r="AB37" s="641"/>
      <c r="AC37" s="641"/>
      <c r="AD37" s="641"/>
      <c r="AE37" s="641"/>
      <c r="AF37" s="641"/>
      <c r="AG37" s="641"/>
      <c r="AH37" s="642"/>
    </row>
    <row r="38" spans="1:34" ht="39.75" customHeight="1" thickBot="1">
      <c r="A38" s="599"/>
      <c r="B38" s="643" t="s">
        <v>166</v>
      </c>
      <c r="C38" s="644"/>
      <c r="D38" s="644"/>
      <c r="E38" s="645"/>
      <c r="F38" s="646" t="s">
        <v>167</v>
      </c>
      <c r="G38" s="646"/>
      <c r="H38" s="646"/>
      <c r="I38" s="643" t="s">
        <v>168</v>
      </c>
      <c r="J38" s="644"/>
      <c r="K38" s="644"/>
      <c r="L38" s="644"/>
      <c r="M38" s="644"/>
      <c r="N38" s="644"/>
      <c r="O38" s="645"/>
      <c r="P38" s="643" t="s">
        <v>169</v>
      </c>
      <c r="Q38" s="644"/>
      <c r="R38" s="644"/>
      <c r="S38" s="644"/>
      <c r="T38" s="644"/>
      <c r="U38" s="644"/>
      <c r="V38" s="644"/>
      <c r="W38" s="644"/>
      <c r="X38" s="644"/>
      <c r="Y38" s="645"/>
      <c r="Z38" s="643" t="s">
        <v>170</v>
      </c>
      <c r="AA38" s="644"/>
      <c r="AB38" s="644"/>
      <c r="AC38" s="644"/>
      <c r="AD38" s="645"/>
      <c r="AE38" s="643" t="s">
        <v>176</v>
      </c>
      <c r="AF38" s="644"/>
      <c r="AG38" s="644"/>
      <c r="AH38" s="649"/>
    </row>
    <row r="39" spans="1:34" ht="18.75" customHeight="1">
      <c r="A39" s="599"/>
      <c r="B39" s="650"/>
      <c r="C39" s="651"/>
      <c r="D39" s="651"/>
      <c r="E39" s="652"/>
      <c r="F39" s="656"/>
      <c r="G39" s="657"/>
      <c r="H39" s="658"/>
      <c r="I39" s="662"/>
      <c r="J39" s="663"/>
      <c r="K39" s="663"/>
      <c r="L39" s="663"/>
      <c r="M39" s="663"/>
      <c r="N39" s="663"/>
      <c r="O39" s="664"/>
      <c r="P39" s="616"/>
      <c r="Q39" s="617"/>
      <c r="R39" s="617"/>
      <c r="S39" s="617"/>
      <c r="T39" s="617"/>
      <c r="U39" s="617"/>
      <c r="V39" s="617"/>
      <c r="W39" s="617"/>
      <c r="X39" s="617"/>
      <c r="Y39" s="618"/>
      <c r="Z39" s="668"/>
      <c r="AA39" s="669"/>
      <c r="AB39" s="669"/>
      <c r="AC39" s="669"/>
      <c r="AD39" s="670"/>
      <c r="AE39" s="628"/>
      <c r="AF39" s="629"/>
      <c r="AG39" s="629"/>
      <c r="AH39" s="630"/>
    </row>
    <row r="40" spans="1:34" ht="18.75" customHeight="1" thickBot="1">
      <c r="A40" s="675"/>
      <c r="B40" s="653"/>
      <c r="C40" s="654"/>
      <c r="D40" s="654"/>
      <c r="E40" s="655"/>
      <c r="F40" s="659"/>
      <c r="G40" s="660"/>
      <c r="H40" s="661"/>
      <c r="I40" s="665"/>
      <c r="J40" s="666"/>
      <c r="K40" s="666"/>
      <c r="L40" s="666"/>
      <c r="M40" s="666"/>
      <c r="N40" s="666"/>
      <c r="O40" s="667"/>
      <c r="P40" s="622"/>
      <c r="Q40" s="623"/>
      <c r="R40" s="623"/>
      <c r="S40" s="623"/>
      <c r="T40" s="623"/>
      <c r="U40" s="623"/>
      <c r="V40" s="623"/>
      <c r="W40" s="623"/>
      <c r="X40" s="623"/>
      <c r="Y40" s="624"/>
      <c r="Z40" s="671"/>
      <c r="AA40" s="672"/>
      <c r="AB40" s="672"/>
      <c r="AC40" s="672"/>
      <c r="AD40" s="673"/>
      <c r="AE40" s="631"/>
      <c r="AF40" s="632"/>
      <c r="AG40" s="632"/>
      <c r="AH40" s="633"/>
    </row>
    <row r="41" spans="1:34" ht="18.75" customHeight="1" thickBot="1">
      <c r="A41" s="674">
        <v>6</v>
      </c>
      <c r="B41" s="612" t="s">
        <v>132</v>
      </c>
      <c r="C41" s="613"/>
      <c r="D41" s="613"/>
      <c r="E41" s="613"/>
      <c r="F41" s="613"/>
      <c r="G41" s="613"/>
      <c r="H41" s="614"/>
      <c r="I41" s="612" t="s">
        <v>164</v>
      </c>
      <c r="J41" s="613"/>
      <c r="K41" s="613"/>
      <c r="L41" s="613"/>
      <c r="M41" s="613"/>
      <c r="N41" s="613"/>
      <c r="O41" s="614"/>
      <c r="P41" s="612" t="s">
        <v>321</v>
      </c>
      <c r="Q41" s="613"/>
      <c r="R41" s="613"/>
      <c r="S41" s="613"/>
      <c r="T41" s="613"/>
      <c r="U41" s="613"/>
      <c r="V41" s="613"/>
      <c r="W41" s="613"/>
      <c r="X41" s="613"/>
      <c r="Y41" s="613"/>
      <c r="Z41" s="613"/>
      <c r="AA41" s="613"/>
      <c r="AB41" s="613"/>
      <c r="AC41" s="613"/>
      <c r="AD41" s="613"/>
      <c r="AE41" s="613"/>
      <c r="AF41" s="613"/>
      <c r="AG41" s="613"/>
      <c r="AH41" s="615"/>
    </row>
    <row r="42" spans="1:34" ht="18.75" customHeight="1">
      <c r="A42" s="599"/>
      <c r="B42" s="616"/>
      <c r="C42" s="617"/>
      <c r="D42" s="617"/>
      <c r="E42" s="617"/>
      <c r="F42" s="617"/>
      <c r="G42" s="617"/>
      <c r="H42" s="618"/>
      <c r="I42" s="616"/>
      <c r="J42" s="617"/>
      <c r="K42" s="617"/>
      <c r="L42" s="617"/>
      <c r="M42" s="617"/>
      <c r="N42" s="617"/>
      <c r="O42" s="618"/>
      <c r="P42" s="634"/>
      <c r="Q42" s="635"/>
      <c r="R42" s="635"/>
      <c r="S42" s="635"/>
      <c r="T42" s="635"/>
      <c r="U42" s="635"/>
      <c r="V42" s="635"/>
      <c r="W42" s="635"/>
      <c r="X42" s="635"/>
      <c r="Y42" s="635"/>
      <c r="Z42" s="635"/>
      <c r="AA42" s="635"/>
      <c r="AB42" s="635"/>
      <c r="AC42" s="635"/>
      <c r="AD42" s="635"/>
      <c r="AE42" s="635"/>
      <c r="AF42" s="635"/>
      <c r="AG42" s="635"/>
      <c r="AH42" s="636"/>
    </row>
    <row r="43" spans="1:34" ht="18.75" customHeight="1">
      <c r="A43" s="599"/>
      <c r="B43" s="619"/>
      <c r="C43" s="620"/>
      <c r="D43" s="620"/>
      <c r="E43" s="620"/>
      <c r="F43" s="620"/>
      <c r="G43" s="620"/>
      <c r="H43" s="621"/>
      <c r="I43" s="619"/>
      <c r="J43" s="620"/>
      <c r="K43" s="620"/>
      <c r="L43" s="620"/>
      <c r="M43" s="620"/>
      <c r="N43" s="620"/>
      <c r="O43" s="621"/>
      <c r="P43" s="637"/>
      <c r="Q43" s="638"/>
      <c r="R43" s="638"/>
      <c r="S43" s="638"/>
      <c r="T43" s="638"/>
      <c r="U43" s="638"/>
      <c r="V43" s="638"/>
      <c r="W43" s="638"/>
      <c r="X43" s="638"/>
      <c r="Y43" s="638"/>
      <c r="Z43" s="638"/>
      <c r="AA43" s="638"/>
      <c r="AB43" s="638"/>
      <c r="AC43" s="638"/>
      <c r="AD43" s="638"/>
      <c r="AE43" s="638"/>
      <c r="AF43" s="638"/>
      <c r="AG43" s="638"/>
      <c r="AH43" s="639"/>
    </row>
    <row r="44" spans="1:34" ht="18.75" customHeight="1" thickBot="1">
      <c r="A44" s="599"/>
      <c r="B44" s="622"/>
      <c r="C44" s="623"/>
      <c r="D44" s="623"/>
      <c r="E44" s="623"/>
      <c r="F44" s="623"/>
      <c r="G44" s="623"/>
      <c r="H44" s="624"/>
      <c r="I44" s="622"/>
      <c r="J44" s="623"/>
      <c r="K44" s="623"/>
      <c r="L44" s="623"/>
      <c r="M44" s="623"/>
      <c r="N44" s="623"/>
      <c r="O44" s="624"/>
      <c r="P44" s="640"/>
      <c r="Q44" s="641"/>
      <c r="R44" s="641"/>
      <c r="S44" s="641"/>
      <c r="T44" s="641"/>
      <c r="U44" s="641"/>
      <c r="V44" s="641"/>
      <c r="W44" s="641"/>
      <c r="X44" s="641"/>
      <c r="Y44" s="641"/>
      <c r="Z44" s="641"/>
      <c r="AA44" s="641"/>
      <c r="AB44" s="641"/>
      <c r="AC44" s="641"/>
      <c r="AD44" s="641"/>
      <c r="AE44" s="641"/>
      <c r="AF44" s="641"/>
      <c r="AG44" s="641"/>
      <c r="AH44" s="642"/>
    </row>
    <row r="45" spans="1:34" ht="39.75" customHeight="1" thickBot="1">
      <c r="A45" s="599"/>
      <c r="B45" s="643" t="s">
        <v>166</v>
      </c>
      <c r="C45" s="644"/>
      <c r="D45" s="644"/>
      <c r="E45" s="645"/>
      <c r="F45" s="646" t="s">
        <v>167</v>
      </c>
      <c r="G45" s="646"/>
      <c r="H45" s="646"/>
      <c r="I45" s="643" t="s">
        <v>168</v>
      </c>
      <c r="J45" s="644"/>
      <c r="K45" s="644"/>
      <c r="L45" s="644"/>
      <c r="M45" s="644"/>
      <c r="N45" s="644"/>
      <c r="O45" s="645"/>
      <c r="P45" s="643" t="s">
        <v>169</v>
      </c>
      <c r="Q45" s="644"/>
      <c r="R45" s="644"/>
      <c r="S45" s="644"/>
      <c r="T45" s="644"/>
      <c r="U45" s="644"/>
      <c r="V45" s="644"/>
      <c r="W45" s="644"/>
      <c r="X45" s="644"/>
      <c r="Y45" s="645"/>
      <c r="Z45" s="643" t="s">
        <v>170</v>
      </c>
      <c r="AA45" s="644"/>
      <c r="AB45" s="644"/>
      <c r="AC45" s="644"/>
      <c r="AD45" s="645"/>
      <c r="AE45" s="643" t="s">
        <v>176</v>
      </c>
      <c r="AF45" s="644"/>
      <c r="AG45" s="644"/>
      <c r="AH45" s="649"/>
    </row>
    <row r="46" spans="1:34" ht="18.75" customHeight="1">
      <c r="A46" s="599"/>
      <c r="B46" s="650"/>
      <c r="C46" s="651"/>
      <c r="D46" s="651"/>
      <c r="E46" s="652"/>
      <c r="F46" s="656"/>
      <c r="G46" s="657"/>
      <c r="H46" s="658"/>
      <c r="I46" s="662"/>
      <c r="J46" s="663"/>
      <c r="K46" s="663"/>
      <c r="L46" s="663"/>
      <c r="M46" s="663"/>
      <c r="N46" s="663"/>
      <c r="O46" s="664"/>
      <c r="P46" s="616"/>
      <c r="Q46" s="617"/>
      <c r="R46" s="617"/>
      <c r="S46" s="617"/>
      <c r="T46" s="617"/>
      <c r="U46" s="617"/>
      <c r="V46" s="617"/>
      <c r="W46" s="617"/>
      <c r="X46" s="617"/>
      <c r="Y46" s="618"/>
      <c r="Z46" s="668"/>
      <c r="AA46" s="669"/>
      <c r="AB46" s="669"/>
      <c r="AC46" s="669"/>
      <c r="AD46" s="670"/>
      <c r="AE46" s="628"/>
      <c r="AF46" s="629"/>
      <c r="AG46" s="629"/>
      <c r="AH46" s="630"/>
    </row>
    <row r="47" spans="1:34" ht="18.75" customHeight="1" thickBot="1">
      <c r="A47" s="675"/>
      <c r="B47" s="653"/>
      <c r="C47" s="654"/>
      <c r="D47" s="654"/>
      <c r="E47" s="655"/>
      <c r="F47" s="659"/>
      <c r="G47" s="660"/>
      <c r="H47" s="661"/>
      <c r="I47" s="665"/>
      <c r="J47" s="666"/>
      <c r="K47" s="666"/>
      <c r="L47" s="666"/>
      <c r="M47" s="666"/>
      <c r="N47" s="666"/>
      <c r="O47" s="667"/>
      <c r="P47" s="622"/>
      <c r="Q47" s="623"/>
      <c r="R47" s="623"/>
      <c r="S47" s="623"/>
      <c r="T47" s="623"/>
      <c r="U47" s="623"/>
      <c r="V47" s="623"/>
      <c r="W47" s="623"/>
      <c r="X47" s="623"/>
      <c r="Y47" s="624"/>
      <c r="Z47" s="671"/>
      <c r="AA47" s="672"/>
      <c r="AB47" s="672"/>
      <c r="AC47" s="672"/>
      <c r="AD47" s="673"/>
      <c r="AE47" s="631"/>
      <c r="AF47" s="632"/>
      <c r="AG47" s="632"/>
      <c r="AH47" s="633"/>
    </row>
    <row r="48" spans="1:34" ht="18.75" customHeight="1" thickBot="1">
      <c r="A48" s="674">
        <v>7</v>
      </c>
      <c r="B48" s="612" t="s">
        <v>132</v>
      </c>
      <c r="C48" s="613"/>
      <c r="D48" s="613"/>
      <c r="E48" s="613"/>
      <c r="F48" s="613"/>
      <c r="G48" s="613"/>
      <c r="H48" s="614"/>
      <c r="I48" s="612" t="s">
        <v>164</v>
      </c>
      <c r="J48" s="613"/>
      <c r="K48" s="613"/>
      <c r="L48" s="613"/>
      <c r="M48" s="613"/>
      <c r="N48" s="613"/>
      <c r="O48" s="614"/>
      <c r="P48" s="612" t="s">
        <v>321</v>
      </c>
      <c r="Q48" s="613"/>
      <c r="R48" s="613"/>
      <c r="S48" s="613"/>
      <c r="T48" s="613"/>
      <c r="U48" s="613"/>
      <c r="V48" s="613"/>
      <c r="W48" s="613"/>
      <c r="X48" s="613"/>
      <c r="Y48" s="613"/>
      <c r="Z48" s="613"/>
      <c r="AA48" s="613"/>
      <c r="AB48" s="613"/>
      <c r="AC48" s="613"/>
      <c r="AD48" s="613"/>
      <c r="AE48" s="613"/>
      <c r="AF48" s="613"/>
      <c r="AG48" s="613"/>
      <c r="AH48" s="615"/>
    </row>
    <row r="49" spans="1:34" ht="18.75" customHeight="1">
      <c r="A49" s="599"/>
      <c r="B49" s="616"/>
      <c r="C49" s="617"/>
      <c r="D49" s="617"/>
      <c r="E49" s="617"/>
      <c r="F49" s="617"/>
      <c r="G49" s="617"/>
      <c r="H49" s="618"/>
      <c r="I49" s="616"/>
      <c r="J49" s="617"/>
      <c r="K49" s="617"/>
      <c r="L49" s="617"/>
      <c r="M49" s="617"/>
      <c r="N49" s="617"/>
      <c r="O49" s="618"/>
      <c r="P49" s="634"/>
      <c r="Q49" s="635"/>
      <c r="R49" s="635"/>
      <c r="S49" s="635"/>
      <c r="T49" s="635"/>
      <c r="U49" s="635"/>
      <c r="V49" s="635"/>
      <c r="W49" s="635"/>
      <c r="X49" s="635"/>
      <c r="Y49" s="635"/>
      <c r="Z49" s="635"/>
      <c r="AA49" s="635"/>
      <c r="AB49" s="635"/>
      <c r="AC49" s="635"/>
      <c r="AD49" s="635"/>
      <c r="AE49" s="635"/>
      <c r="AF49" s="635"/>
      <c r="AG49" s="635"/>
      <c r="AH49" s="636"/>
    </row>
    <row r="50" spans="1:34" ht="18.75" customHeight="1">
      <c r="A50" s="599"/>
      <c r="B50" s="619"/>
      <c r="C50" s="620"/>
      <c r="D50" s="620"/>
      <c r="E50" s="620"/>
      <c r="F50" s="620"/>
      <c r="G50" s="620"/>
      <c r="H50" s="621"/>
      <c r="I50" s="619"/>
      <c r="J50" s="620"/>
      <c r="K50" s="620"/>
      <c r="L50" s="620"/>
      <c r="M50" s="620"/>
      <c r="N50" s="620"/>
      <c r="O50" s="621"/>
      <c r="P50" s="637"/>
      <c r="Q50" s="638"/>
      <c r="R50" s="638"/>
      <c r="S50" s="638"/>
      <c r="T50" s="638"/>
      <c r="U50" s="638"/>
      <c r="V50" s="638"/>
      <c r="W50" s="638"/>
      <c r="X50" s="638"/>
      <c r="Y50" s="638"/>
      <c r="Z50" s="638"/>
      <c r="AA50" s="638"/>
      <c r="AB50" s="638"/>
      <c r="AC50" s="638"/>
      <c r="AD50" s="638"/>
      <c r="AE50" s="638"/>
      <c r="AF50" s="638"/>
      <c r="AG50" s="638"/>
      <c r="AH50" s="639"/>
    </row>
    <row r="51" spans="1:34" ht="18.75" customHeight="1" thickBot="1">
      <c r="A51" s="599"/>
      <c r="B51" s="622"/>
      <c r="C51" s="623"/>
      <c r="D51" s="623"/>
      <c r="E51" s="623"/>
      <c r="F51" s="623"/>
      <c r="G51" s="623"/>
      <c r="H51" s="624"/>
      <c r="I51" s="622"/>
      <c r="J51" s="623"/>
      <c r="K51" s="623"/>
      <c r="L51" s="623"/>
      <c r="M51" s="623"/>
      <c r="N51" s="623"/>
      <c r="O51" s="624"/>
      <c r="P51" s="640"/>
      <c r="Q51" s="641"/>
      <c r="R51" s="641"/>
      <c r="S51" s="641"/>
      <c r="T51" s="641"/>
      <c r="U51" s="641"/>
      <c r="V51" s="641"/>
      <c r="W51" s="641"/>
      <c r="X51" s="641"/>
      <c r="Y51" s="641"/>
      <c r="Z51" s="641"/>
      <c r="AA51" s="641"/>
      <c r="AB51" s="641"/>
      <c r="AC51" s="641"/>
      <c r="AD51" s="641"/>
      <c r="AE51" s="641"/>
      <c r="AF51" s="641"/>
      <c r="AG51" s="641"/>
      <c r="AH51" s="642"/>
    </row>
    <row r="52" spans="1:34" ht="30" customHeight="1" thickBot="1">
      <c r="A52" s="599"/>
      <c r="B52" s="643" t="s">
        <v>166</v>
      </c>
      <c r="C52" s="644"/>
      <c r="D52" s="644"/>
      <c r="E52" s="645"/>
      <c r="F52" s="646" t="s">
        <v>167</v>
      </c>
      <c r="G52" s="646"/>
      <c r="H52" s="646"/>
      <c r="I52" s="643" t="s">
        <v>168</v>
      </c>
      <c r="J52" s="644"/>
      <c r="K52" s="644"/>
      <c r="L52" s="644"/>
      <c r="M52" s="644"/>
      <c r="N52" s="644"/>
      <c r="O52" s="645"/>
      <c r="P52" s="643" t="s">
        <v>169</v>
      </c>
      <c r="Q52" s="644"/>
      <c r="R52" s="644"/>
      <c r="S52" s="644"/>
      <c r="T52" s="644"/>
      <c r="U52" s="644"/>
      <c r="V52" s="644"/>
      <c r="W52" s="644"/>
      <c r="X52" s="644"/>
      <c r="Y52" s="645"/>
      <c r="Z52" s="643" t="s">
        <v>170</v>
      </c>
      <c r="AA52" s="644"/>
      <c r="AB52" s="644"/>
      <c r="AC52" s="644"/>
      <c r="AD52" s="645"/>
      <c r="AE52" s="643" t="s">
        <v>176</v>
      </c>
      <c r="AF52" s="644"/>
      <c r="AG52" s="644"/>
      <c r="AH52" s="649"/>
    </row>
    <row r="53" spans="1:34" ht="18.75" customHeight="1">
      <c r="A53" s="599"/>
      <c r="B53" s="650"/>
      <c r="C53" s="651"/>
      <c r="D53" s="651"/>
      <c r="E53" s="652"/>
      <c r="F53" s="656"/>
      <c r="G53" s="657"/>
      <c r="H53" s="658"/>
      <c r="I53" s="662"/>
      <c r="J53" s="663"/>
      <c r="K53" s="663"/>
      <c r="L53" s="663"/>
      <c r="M53" s="663"/>
      <c r="N53" s="663"/>
      <c r="O53" s="664"/>
      <c r="P53" s="616"/>
      <c r="Q53" s="617"/>
      <c r="R53" s="617"/>
      <c r="S53" s="617"/>
      <c r="T53" s="617"/>
      <c r="U53" s="617"/>
      <c r="V53" s="617"/>
      <c r="W53" s="617"/>
      <c r="X53" s="617"/>
      <c r="Y53" s="618"/>
      <c r="Z53" s="668"/>
      <c r="AA53" s="669"/>
      <c r="AB53" s="669"/>
      <c r="AC53" s="669"/>
      <c r="AD53" s="670"/>
      <c r="AE53" s="628"/>
      <c r="AF53" s="629"/>
      <c r="AG53" s="629"/>
      <c r="AH53" s="630"/>
    </row>
    <row r="54" spans="1:34" ht="18.75" customHeight="1" thickBot="1">
      <c r="A54" s="675"/>
      <c r="B54" s="653"/>
      <c r="C54" s="654"/>
      <c r="D54" s="654"/>
      <c r="E54" s="655"/>
      <c r="F54" s="659"/>
      <c r="G54" s="660"/>
      <c r="H54" s="661"/>
      <c r="I54" s="665"/>
      <c r="J54" s="666"/>
      <c r="K54" s="666"/>
      <c r="L54" s="666"/>
      <c r="M54" s="666"/>
      <c r="N54" s="666"/>
      <c r="O54" s="667"/>
      <c r="P54" s="622"/>
      <c r="Q54" s="623"/>
      <c r="R54" s="623"/>
      <c r="S54" s="623"/>
      <c r="T54" s="623"/>
      <c r="U54" s="623"/>
      <c r="V54" s="623"/>
      <c r="W54" s="623"/>
      <c r="X54" s="623"/>
      <c r="Y54" s="624"/>
      <c r="Z54" s="671"/>
      <c r="AA54" s="672"/>
      <c r="AB54" s="672"/>
      <c r="AC54" s="672"/>
      <c r="AD54" s="673"/>
      <c r="AE54" s="631"/>
      <c r="AF54" s="632"/>
      <c r="AG54" s="632"/>
      <c r="AH54" s="633"/>
    </row>
    <row r="55" spans="1:34" ht="18.75" customHeight="1" thickBot="1">
      <c r="A55" s="674">
        <v>8</v>
      </c>
      <c r="B55" s="612" t="s">
        <v>132</v>
      </c>
      <c r="C55" s="613"/>
      <c r="D55" s="613"/>
      <c r="E55" s="613"/>
      <c r="F55" s="613"/>
      <c r="G55" s="613"/>
      <c r="H55" s="614"/>
      <c r="I55" s="612" t="s">
        <v>164</v>
      </c>
      <c r="J55" s="613"/>
      <c r="K55" s="613"/>
      <c r="L55" s="613"/>
      <c r="M55" s="613"/>
      <c r="N55" s="613"/>
      <c r="O55" s="614"/>
      <c r="P55" s="612" t="s">
        <v>321</v>
      </c>
      <c r="Q55" s="613"/>
      <c r="R55" s="613"/>
      <c r="S55" s="613"/>
      <c r="T55" s="613"/>
      <c r="U55" s="613"/>
      <c r="V55" s="613"/>
      <c r="W55" s="613"/>
      <c r="X55" s="613"/>
      <c r="Y55" s="613"/>
      <c r="Z55" s="613"/>
      <c r="AA55" s="613"/>
      <c r="AB55" s="613"/>
      <c r="AC55" s="613"/>
      <c r="AD55" s="613"/>
      <c r="AE55" s="613"/>
      <c r="AF55" s="613"/>
      <c r="AG55" s="613"/>
      <c r="AH55" s="615"/>
    </row>
    <row r="56" spans="1:34" ht="18.75" customHeight="1">
      <c r="A56" s="599"/>
      <c r="B56" s="616"/>
      <c r="C56" s="617"/>
      <c r="D56" s="617"/>
      <c r="E56" s="617"/>
      <c r="F56" s="617"/>
      <c r="G56" s="617"/>
      <c r="H56" s="618"/>
      <c r="I56" s="616"/>
      <c r="J56" s="617"/>
      <c r="K56" s="617"/>
      <c r="L56" s="617"/>
      <c r="M56" s="617"/>
      <c r="N56" s="617"/>
      <c r="O56" s="618"/>
      <c r="P56" s="634"/>
      <c r="Q56" s="635"/>
      <c r="R56" s="635"/>
      <c r="S56" s="635"/>
      <c r="T56" s="635"/>
      <c r="U56" s="635"/>
      <c r="V56" s="635"/>
      <c r="W56" s="635"/>
      <c r="X56" s="635"/>
      <c r="Y56" s="635"/>
      <c r="Z56" s="635"/>
      <c r="AA56" s="635"/>
      <c r="AB56" s="635"/>
      <c r="AC56" s="635"/>
      <c r="AD56" s="635"/>
      <c r="AE56" s="635"/>
      <c r="AF56" s="635"/>
      <c r="AG56" s="635"/>
      <c r="AH56" s="636"/>
    </row>
    <row r="57" spans="1:34" ht="18.75" customHeight="1">
      <c r="A57" s="599"/>
      <c r="B57" s="619"/>
      <c r="C57" s="620"/>
      <c r="D57" s="620"/>
      <c r="E57" s="620"/>
      <c r="F57" s="620"/>
      <c r="G57" s="620"/>
      <c r="H57" s="621"/>
      <c r="I57" s="619"/>
      <c r="J57" s="620"/>
      <c r="K57" s="620"/>
      <c r="L57" s="620"/>
      <c r="M57" s="620"/>
      <c r="N57" s="620"/>
      <c r="O57" s="621"/>
      <c r="P57" s="637"/>
      <c r="Q57" s="638"/>
      <c r="R57" s="638"/>
      <c r="S57" s="638"/>
      <c r="T57" s="638"/>
      <c r="U57" s="638"/>
      <c r="V57" s="638"/>
      <c r="W57" s="638"/>
      <c r="X57" s="638"/>
      <c r="Y57" s="638"/>
      <c r="Z57" s="638"/>
      <c r="AA57" s="638"/>
      <c r="AB57" s="638"/>
      <c r="AC57" s="638"/>
      <c r="AD57" s="638"/>
      <c r="AE57" s="638"/>
      <c r="AF57" s="638"/>
      <c r="AG57" s="638"/>
      <c r="AH57" s="639"/>
    </row>
    <row r="58" spans="1:34" ht="18.75" customHeight="1" thickBot="1">
      <c r="A58" s="599"/>
      <c r="B58" s="622"/>
      <c r="C58" s="623"/>
      <c r="D58" s="623"/>
      <c r="E58" s="623"/>
      <c r="F58" s="623"/>
      <c r="G58" s="623"/>
      <c r="H58" s="624"/>
      <c r="I58" s="622"/>
      <c r="J58" s="623"/>
      <c r="K58" s="623"/>
      <c r="L58" s="623"/>
      <c r="M58" s="623"/>
      <c r="N58" s="623"/>
      <c r="O58" s="624"/>
      <c r="P58" s="640"/>
      <c r="Q58" s="641"/>
      <c r="R58" s="641"/>
      <c r="S58" s="641"/>
      <c r="T58" s="641"/>
      <c r="U58" s="641"/>
      <c r="V58" s="641"/>
      <c r="W58" s="641"/>
      <c r="X58" s="641"/>
      <c r="Y58" s="641"/>
      <c r="Z58" s="641"/>
      <c r="AA58" s="641"/>
      <c r="AB58" s="641"/>
      <c r="AC58" s="641"/>
      <c r="AD58" s="641"/>
      <c r="AE58" s="641"/>
      <c r="AF58" s="641"/>
      <c r="AG58" s="641"/>
      <c r="AH58" s="642"/>
    </row>
    <row r="59" spans="1:34" ht="39.75" customHeight="1" thickBot="1">
      <c r="A59" s="599"/>
      <c r="B59" s="643" t="s">
        <v>166</v>
      </c>
      <c r="C59" s="644"/>
      <c r="D59" s="644"/>
      <c r="E59" s="645"/>
      <c r="F59" s="646" t="s">
        <v>167</v>
      </c>
      <c r="G59" s="646"/>
      <c r="H59" s="646"/>
      <c r="I59" s="643" t="s">
        <v>168</v>
      </c>
      <c r="J59" s="644"/>
      <c r="K59" s="644"/>
      <c r="L59" s="644"/>
      <c r="M59" s="644"/>
      <c r="N59" s="644"/>
      <c r="O59" s="645"/>
      <c r="P59" s="643" t="s">
        <v>169</v>
      </c>
      <c r="Q59" s="644"/>
      <c r="R59" s="644"/>
      <c r="S59" s="644"/>
      <c r="T59" s="644"/>
      <c r="U59" s="644"/>
      <c r="V59" s="644"/>
      <c r="W59" s="644"/>
      <c r="X59" s="644"/>
      <c r="Y59" s="645"/>
      <c r="Z59" s="643" t="s">
        <v>170</v>
      </c>
      <c r="AA59" s="644"/>
      <c r="AB59" s="644"/>
      <c r="AC59" s="644"/>
      <c r="AD59" s="645"/>
      <c r="AE59" s="643" t="s">
        <v>176</v>
      </c>
      <c r="AF59" s="644"/>
      <c r="AG59" s="644"/>
      <c r="AH59" s="649"/>
    </row>
    <row r="60" spans="1:34" ht="18.75" customHeight="1">
      <c r="A60" s="599"/>
      <c r="B60" s="650"/>
      <c r="C60" s="651"/>
      <c r="D60" s="651"/>
      <c r="E60" s="652"/>
      <c r="F60" s="656"/>
      <c r="G60" s="657"/>
      <c r="H60" s="658"/>
      <c r="I60" s="662"/>
      <c r="J60" s="663"/>
      <c r="K60" s="663"/>
      <c r="L60" s="663"/>
      <c r="M60" s="663"/>
      <c r="N60" s="663"/>
      <c r="O60" s="664"/>
      <c r="P60" s="616"/>
      <c r="Q60" s="617"/>
      <c r="R60" s="617"/>
      <c r="S60" s="617"/>
      <c r="T60" s="617"/>
      <c r="U60" s="617"/>
      <c r="V60" s="617"/>
      <c r="W60" s="617"/>
      <c r="X60" s="617"/>
      <c r="Y60" s="618"/>
      <c r="Z60" s="668"/>
      <c r="AA60" s="669"/>
      <c r="AB60" s="669"/>
      <c r="AC60" s="669"/>
      <c r="AD60" s="670"/>
      <c r="AE60" s="628"/>
      <c r="AF60" s="629"/>
      <c r="AG60" s="629"/>
      <c r="AH60" s="630"/>
    </row>
    <row r="61" spans="1:34" ht="18.75" customHeight="1" thickBot="1">
      <c r="A61" s="675"/>
      <c r="B61" s="653"/>
      <c r="C61" s="654"/>
      <c r="D61" s="654"/>
      <c r="E61" s="655"/>
      <c r="F61" s="659"/>
      <c r="G61" s="660"/>
      <c r="H61" s="661"/>
      <c r="I61" s="665"/>
      <c r="J61" s="666"/>
      <c r="K61" s="666"/>
      <c r="L61" s="666"/>
      <c r="M61" s="666"/>
      <c r="N61" s="666"/>
      <c r="O61" s="667"/>
      <c r="P61" s="622"/>
      <c r="Q61" s="623"/>
      <c r="R61" s="623"/>
      <c r="S61" s="623"/>
      <c r="T61" s="623"/>
      <c r="U61" s="623"/>
      <c r="V61" s="623"/>
      <c r="W61" s="623"/>
      <c r="X61" s="623"/>
      <c r="Y61" s="624"/>
      <c r="Z61" s="671"/>
      <c r="AA61" s="672"/>
      <c r="AB61" s="672"/>
      <c r="AC61" s="672"/>
      <c r="AD61" s="673"/>
      <c r="AE61" s="631"/>
      <c r="AF61" s="632"/>
      <c r="AG61" s="632"/>
      <c r="AH61" s="633"/>
    </row>
    <row r="62" spans="1:34" ht="18.75" customHeight="1" thickBot="1">
      <c r="A62" s="674">
        <v>9</v>
      </c>
      <c r="B62" s="612" t="s">
        <v>132</v>
      </c>
      <c r="C62" s="613"/>
      <c r="D62" s="613"/>
      <c r="E62" s="613"/>
      <c r="F62" s="613"/>
      <c r="G62" s="613"/>
      <c r="H62" s="614"/>
      <c r="I62" s="612" t="s">
        <v>164</v>
      </c>
      <c r="J62" s="613"/>
      <c r="K62" s="613"/>
      <c r="L62" s="613"/>
      <c r="M62" s="613"/>
      <c r="N62" s="613"/>
      <c r="O62" s="614"/>
      <c r="P62" s="612" t="s">
        <v>321</v>
      </c>
      <c r="Q62" s="613"/>
      <c r="R62" s="613"/>
      <c r="S62" s="613"/>
      <c r="T62" s="613"/>
      <c r="U62" s="613"/>
      <c r="V62" s="613"/>
      <c r="W62" s="613"/>
      <c r="X62" s="613"/>
      <c r="Y62" s="613"/>
      <c r="Z62" s="613"/>
      <c r="AA62" s="613"/>
      <c r="AB62" s="613"/>
      <c r="AC62" s="613"/>
      <c r="AD62" s="613"/>
      <c r="AE62" s="613"/>
      <c r="AF62" s="613"/>
      <c r="AG62" s="613"/>
      <c r="AH62" s="615"/>
    </row>
    <row r="63" spans="1:34" ht="18.75" customHeight="1">
      <c r="A63" s="599"/>
      <c r="B63" s="616"/>
      <c r="C63" s="617"/>
      <c r="D63" s="617"/>
      <c r="E63" s="617"/>
      <c r="F63" s="617"/>
      <c r="G63" s="617"/>
      <c r="H63" s="618"/>
      <c r="I63" s="616"/>
      <c r="J63" s="617"/>
      <c r="K63" s="617"/>
      <c r="L63" s="617"/>
      <c r="M63" s="617"/>
      <c r="N63" s="617"/>
      <c r="O63" s="618"/>
      <c r="P63" s="634"/>
      <c r="Q63" s="635"/>
      <c r="R63" s="635"/>
      <c r="S63" s="635"/>
      <c r="T63" s="635"/>
      <c r="U63" s="635"/>
      <c r="V63" s="635"/>
      <c r="W63" s="635"/>
      <c r="X63" s="635"/>
      <c r="Y63" s="635"/>
      <c r="Z63" s="635"/>
      <c r="AA63" s="635"/>
      <c r="AB63" s="635"/>
      <c r="AC63" s="635"/>
      <c r="AD63" s="635"/>
      <c r="AE63" s="635"/>
      <c r="AF63" s="635"/>
      <c r="AG63" s="635"/>
      <c r="AH63" s="636"/>
    </row>
    <row r="64" spans="1:34" ht="18.75" customHeight="1">
      <c r="A64" s="599"/>
      <c r="B64" s="619"/>
      <c r="C64" s="620"/>
      <c r="D64" s="620"/>
      <c r="E64" s="620"/>
      <c r="F64" s="620"/>
      <c r="G64" s="620"/>
      <c r="H64" s="621"/>
      <c r="I64" s="619"/>
      <c r="J64" s="620"/>
      <c r="K64" s="620"/>
      <c r="L64" s="620"/>
      <c r="M64" s="620"/>
      <c r="N64" s="620"/>
      <c r="O64" s="621"/>
      <c r="P64" s="637"/>
      <c r="Q64" s="638"/>
      <c r="R64" s="638"/>
      <c r="S64" s="638"/>
      <c r="T64" s="638"/>
      <c r="U64" s="638"/>
      <c r="V64" s="638"/>
      <c r="W64" s="638"/>
      <c r="X64" s="638"/>
      <c r="Y64" s="638"/>
      <c r="Z64" s="638"/>
      <c r="AA64" s="638"/>
      <c r="AB64" s="638"/>
      <c r="AC64" s="638"/>
      <c r="AD64" s="638"/>
      <c r="AE64" s="638"/>
      <c r="AF64" s="638"/>
      <c r="AG64" s="638"/>
      <c r="AH64" s="639"/>
    </row>
    <row r="65" spans="1:34" ht="18.75" customHeight="1" thickBot="1">
      <c r="A65" s="599"/>
      <c r="B65" s="622"/>
      <c r="C65" s="623"/>
      <c r="D65" s="623"/>
      <c r="E65" s="623"/>
      <c r="F65" s="623"/>
      <c r="G65" s="623"/>
      <c r="H65" s="624"/>
      <c r="I65" s="622"/>
      <c r="J65" s="623"/>
      <c r="K65" s="623"/>
      <c r="L65" s="623"/>
      <c r="M65" s="623"/>
      <c r="N65" s="623"/>
      <c r="O65" s="624"/>
      <c r="P65" s="640"/>
      <c r="Q65" s="641"/>
      <c r="R65" s="641"/>
      <c r="S65" s="641"/>
      <c r="T65" s="641"/>
      <c r="U65" s="641"/>
      <c r="V65" s="641"/>
      <c r="W65" s="641"/>
      <c r="X65" s="641"/>
      <c r="Y65" s="641"/>
      <c r="Z65" s="641"/>
      <c r="AA65" s="641"/>
      <c r="AB65" s="641"/>
      <c r="AC65" s="641"/>
      <c r="AD65" s="641"/>
      <c r="AE65" s="641"/>
      <c r="AF65" s="641"/>
      <c r="AG65" s="641"/>
      <c r="AH65" s="642"/>
    </row>
    <row r="66" spans="1:34" ht="39.75" customHeight="1" thickBot="1">
      <c r="A66" s="599"/>
      <c r="B66" s="643" t="s">
        <v>166</v>
      </c>
      <c r="C66" s="644"/>
      <c r="D66" s="644"/>
      <c r="E66" s="645"/>
      <c r="F66" s="646" t="s">
        <v>167</v>
      </c>
      <c r="G66" s="646"/>
      <c r="H66" s="646"/>
      <c r="I66" s="643" t="s">
        <v>168</v>
      </c>
      <c r="J66" s="644"/>
      <c r="K66" s="644"/>
      <c r="L66" s="644"/>
      <c r="M66" s="644"/>
      <c r="N66" s="644"/>
      <c r="O66" s="645"/>
      <c r="P66" s="643" t="s">
        <v>169</v>
      </c>
      <c r="Q66" s="644"/>
      <c r="R66" s="644"/>
      <c r="S66" s="644"/>
      <c r="T66" s="644"/>
      <c r="U66" s="644"/>
      <c r="V66" s="644"/>
      <c r="W66" s="644"/>
      <c r="X66" s="644"/>
      <c r="Y66" s="645"/>
      <c r="Z66" s="643" t="s">
        <v>170</v>
      </c>
      <c r="AA66" s="644"/>
      <c r="AB66" s="644"/>
      <c r="AC66" s="644"/>
      <c r="AD66" s="645"/>
      <c r="AE66" s="643" t="s">
        <v>176</v>
      </c>
      <c r="AF66" s="644"/>
      <c r="AG66" s="644"/>
      <c r="AH66" s="649"/>
    </row>
    <row r="67" spans="1:34" ht="18.75" customHeight="1">
      <c r="A67" s="599"/>
      <c r="B67" s="650"/>
      <c r="C67" s="651"/>
      <c r="D67" s="651"/>
      <c r="E67" s="652"/>
      <c r="F67" s="656"/>
      <c r="G67" s="657"/>
      <c r="H67" s="658"/>
      <c r="I67" s="662"/>
      <c r="J67" s="663"/>
      <c r="K67" s="663"/>
      <c r="L67" s="663"/>
      <c r="M67" s="663"/>
      <c r="N67" s="663"/>
      <c r="O67" s="664"/>
      <c r="P67" s="616"/>
      <c r="Q67" s="617"/>
      <c r="R67" s="617"/>
      <c r="S67" s="617"/>
      <c r="T67" s="617"/>
      <c r="U67" s="617"/>
      <c r="V67" s="617"/>
      <c r="W67" s="617"/>
      <c r="X67" s="617"/>
      <c r="Y67" s="618"/>
      <c r="Z67" s="668"/>
      <c r="AA67" s="669"/>
      <c r="AB67" s="669"/>
      <c r="AC67" s="669"/>
      <c r="AD67" s="670"/>
      <c r="AE67" s="628"/>
      <c r="AF67" s="629"/>
      <c r="AG67" s="629"/>
      <c r="AH67" s="630"/>
    </row>
    <row r="68" spans="1:34" ht="18.75" customHeight="1" thickBot="1">
      <c r="A68" s="675"/>
      <c r="B68" s="653"/>
      <c r="C68" s="654"/>
      <c r="D68" s="654"/>
      <c r="E68" s="655"/>
      <c r="F68" s="659"/>
      <c r="G68" s="660"/>
      <c r="H68" s="661"/>
      <c r="I68" s="665"/>
      <c r="J68" s="666"/>
      <c r="K68" s="666"/>
      <c r="L68" s="666"/>
      <c r="M68" s="666"/>
      <c r="N68" s="666"/>
      <c r="O68" s="667"/>
      <c r="P68" s="622"/>
      <c r="Q68" s="623"/>
      <c r="R68" s="623"/>
      <c r="S68" s="623"/>
      <c r="T68" s="623"/>
      <c r="U68" s="623"/>
      <c r="V68" s="623"/>
      <c r="W68" s="623"/>
      <c r="X68" s="623"/>
      <c r="Y68" s="624"/>
      <c r="Z68" s="671"/>
      <c r="AA68" s="672"/>
      <c r="AB68" s="672"/>
      <c r="AC68" s="672"/>
      <c r="AD68" s="673"/>
      <c r="AE68" s="631"/>
      <c r="AF68" s="632"/>
      <c r="AG68" s="632"/>
      <c r="AH68" s="633"/>
    </row>
    <row r="69" spans="1:34" ht="18.75" customHeight="1" thickBot="1">
      <c r="A69" s="674">
        <v>10</v>
      </c>
      <c r="B69" s="612" t="s">
        <v>132</v>
      </c>
      <c r="C69" s="613"/>
      <c r="D69" s="613"/>
      <c r="E69" s="613"/>
      <c r="F69" s="613"/>
      <c r="G69" s="613"/>
      <c r="H69" s="614"/>
      <c r="I69" s="612" t="s">
        <v>164</v>
      </c>
      <c r="J69" s="613"/>
      <c r="K69" s="613"/>
      <c r="L69" s="613"/>
      <c r="M69" s="613"/>
      <c r="N69" s="613"/>
      <c r="O69" s="614"/>
      <c r="P69" s="612" t="s">
        <v>321</v>
      </c>
      <c r="Q69" s="613"/>
      <c r="R69" s="613"/>
      <c r="S69" s="613"/>
      <c r="T69" s="613"/>
      <c r="U69" s="613"/>
      <c r="V69" s="613"/>
      <c r="W69" s="613"/>
      <c r="X69" s="613"/>
      <c r="Y69" s="613"/>
      <c r="Z69" s="613"/>
      <c r="AA69" s="613"/>
      <c r="AB69" s="613"/>
      <c r="AC69" s="613"/>
      <c r="AD69" s="613"/>
      <c r="AE69" s="613"/>
      <c r="AF69" s="613"/>
      <c r="AG69" s="613"/>
      <c r="AH69" s="615"/>
    </row>
    <row r="70" spans="1:34" ht="18.75" customHeight="1">
      <c r="A70" s="599"/>
      <c r="B70" s="616"/>
      <c r="C70" s="617"/>
      <c r="D70" s="617"/>
      <c r="E70" s="617"/>
      <c r="F70" s="617"/>
      <c r="G70" s="617"/>
      <c r="H70" s="618"/>
      <c r="I70" s="616"/>
      <c r="J70" s="617"/>
      <c r="K70" s="617"/>
      <c r="L70" s="617"/>
      <c r="M70" s="617"/>
      <c r="N70" s="617"/>
      <c r="O70" s="618"/>
      <c r="P70" s="634"/>
      <c r="Q70" s="635"/>
      <c r="R70" s="635"/>
      <c r="S70" s="635"/>
      <c r="T70" s="635"/>
      <c r="U70" s="635"/>
      <c r="V70" s="635"/>
      <c r="W70" s="635"/>
      <c r="X70" s="635"/>
      <c r="Y70" s="635"/>
      <c r="Z70" s="635"/>
      <c r="AA70" s="635"/>
      <c r="AB70" s="635"/>
      <c r="AC70" s="635"/>
      <c r="AD70" s="635"/>
      <c r="AE70" s="635"/>
      <c r="AF70" s="635"/>
      <c r="AG70" s="635"/>
      <c r="AH70" s="636"/>
    </row>
    <row r="71" spans="1:34" ht="18.75" customHeight="1">
      <c r="A71" s="599"/>
      <c r="B71" s="619"/>
      <c r="C71" s="620"/>
      <c r="D71" s="620"/>
      <c r="E71" s="620"/>
      <c r="F71" s="620"/>
      <c r="G71" s="620"/>
      <c r="H71" s="621"/>
      <c r="I71" s="619"/>
      <c r="J71" s="620"/>
      <c r="K71" s="620"/>
      <c r="L71" s="620"/>
      <c r="M71" s="620"/>
      <c r="N71" s="620"/>
      <c r="O71" s="621"/>
      <c r="P71" s="637"/>
      <c r="Q71" s="638"/>
      <c r="R71" s="638"/>
      <c r="S71" s="638"/>
      <c r="T71" s="638"/>
      <c r="U71" s="638"/>
      <c r="V71" s="638"/>
      <c r="W71" s="638"/>
      <c r="X71" s="638"/>
      <c r="Y71" s="638"/>
      <c r="Z71" s="638"/>
      <c r="AA71" s="638"/>
      <c r="AB71" s="638"/>
      <c r="AC71" s="638"/>
      <c r="AD71" s="638"/>
      <c r="AE71" s="638"/>
      <c r="AF71" s="638"/>
      <c r="AG71" s="638"/>
      <c r="AH71" s="639"/>
    </row>
    <row r="72" spans="1:34" ht="18.75" customHeight="1" thickBot="1">
      <c r="A72" s="599"/>
      <c r="B72" s="622"/>
      <c r="C72" s="623"/>
      <c r="D72" s="623"/>
      <c r="E72" s="623"/>
      <c r="F72" s="623"/>
      <c r="G72" s="623"/>
      <c r="H72" s="624"/>
      <c r="I72" s="622"/>
      <c r="J72" s="623"/>
      <c r="K72" s="623"/>
      <c r="L72" s="623"/>
      <c r="M72" s="623"/>
      <c r="N72" s="623"/>
      <c r="O72" s="624"/>
      <c r="P72" s="640"/>
      <c r="Q72" s="641"/>
      <c r="R72" s="641"/>
      <c r="S72" s="641"/>
      <c r="T72" s="641"/>
      <c r="U72" s="641"/>
      <c r="V72" s="641"/>
      <c r="W72" s="641"/>
      <c r="X72" s="641"/>
      <c r="Y72" s="641"/>
      <c r="Z72" s="641"/>
      <c r="AA72" s="641"/>
      <c r="AB72" s="641"/>
      <c r="AC72" s="641"/>
      <c r="AD72" s="641"/>
      <c r="AE72" s="641"/>
      <c r="AF72" s="641"/>
      <c r="AG72" s="641"/>
      <c r="AH72" s="642"/>
    </row>
    <row r="73" spans="1:34" ht="39.75" customHeight="1" thickBot="1">
      <c r="A73" s="599"/>
      <c r="B73" s="643" t="s">
        <v>166</v>
      </c>
      <c r="C73" s="644"/>
      <c r="D73" s="644"/>
      <c r="E73" s="645"/>
      <c r="F73" s="646" t="s">
        <v>167</v>
      </c>
      <c r="G73" s="646"/>
      <c r="H73" s="646"/>
      <c r="I73" s="643" t="s">
        <v>168</v>
      </c>
      <c r="J73" s="644"/>
      <c r="K73" s="644"/>
      <c r="L73" s="644"/>
      <c r="M73" s="644"/>
      <c r="N73" s="644"/>
      <c r="O73" s="645"/>
      <c r="P73" s="643" t="s">
        <v>169</v>
      </c>
      <c r="Q73" s="644"/>
      <c r="R73" s="644"/>
      <c r="S73" s="644"/>
      <c r="T73" s="644"/>
      <c r="U73" s="644"/>
      <c r="V73" s="644"/>
      <c r="W73" s="644"/>
      <c r="X73" s="644"/>
      <c r="Y73" s="645"/>
      <c r="Z73" s="643" t="s">
        <v>170</v>
      </c>
      <c r="AA73" s="644"/>
      <c r="AB73" s="644"/>
      <c r="AC73" s="644"/>
      <c r="AD73" s="645"/>
      <c r="AE73" s="643" t="s">
        <v>176</v>
      </c>
      <c r="AF73" s="644"/>
      <c r="AG73" s="644"/>
      <c r="AH73" s="649"/>
    </row>
    <row r="74" spans="1:34" ht="18.75" customHeight="1">
      <c r="A74" s="599"/>
      <c r="B74" s="650"/>
      <c r="C74" s="651"/>
      <c r="D74" s="651"/>
      <c r="E74" s="652"/>
      <c r="F74" s="656"/>
      <c r="G74" s="657"/>
      <c r="H74" s="658"/>
      <c r="I74" s="662"/>
      <c r="J74" s="663"/>
      <c r="K74" s="663"/>
      <c r="L74" s="663"/>
      <c r="M74" s="663"/>
      <c r="N74" s="663"/>
      <c r="O74" s="664"/>
      <c r="P74" s="616"/>
      <c r="Q74" s="617"/>
      <c r="R74" s="617"/>
      <c r="S74" s="617"/>
      <c r="T74" s="617"/>
      <c r="U74" s="617"/>
      <c r="V74" s="617"/>
      <c r="W74" s="617"/>
      <c r="X74" s="617"/>
      <c r="Y74" s="618"/>
      <c r="Z74" s="668"/>
      <c r="AA74" s="669"/>
      <c r="AB74" s="669"/>
      <c r="AC74" s="669"/>
      <c r="AD74" s="670"/>
      <c r="AE74" s="628"/>
      <c r="AF74" s="629"/>
      <c r="AG74" s="629"/>
      <c r="AH74" s="630"/>
    </row>
    <row r="75" spans="1:34" ht="18.75" customHeight="1" thickBot="1">
      <c r="A75" s="675"/>
      <c r="B75" s="653"/>
      <c r="C75" s="654"/>
      <c r="D75" s="654"/>
      <c r="E75" s="655"/>
      <c r="F75" s="659"/>
      <c r="G75" s="660"/>
      <c r="H75" s="661"/>
      <c r="I75" s="665"/>
      <c r="J75" s="666"/>
      <c r="K75" s="666"/>
      <c r="L75" s="666"/>
      <c r="M75" s="666"/>
      <c r="N75" s="666"/>
      <c r="O75" s="667"/>
      <c r="P75" s="622"/>
      <c r="Q75" s="623"/>
      <c r="R75" s="623"/>
      <c r="S75" s="623"/>
      <c r="T75" s="623"/>
      <c r="U75" s="623"/>
      <c r="V75" s="623"/>
      <c r="W75" s="623"/>
      <c r="X75" s="623"/>
      <c r="Y75" s="624"/>
      <c r="Z75" s="671"/>
      <c r="AA75" s="672"/>
      <c r="AB75" s="672"/>
      <c r="AC75" s="672"/>
      <c r="AD75" s="673"/>
      <c r="AE75" s="631"/>
      <c r="AF75" s="632"/>
      <c r="AG75" s="632"/>
      <c r="AH75" s="633"/>
    </row>
    <row r="76" spans="1:34" ht="18.75" customHeight="1" thickBot="1">
      <c r="A76" s="674">
        <v>11</v>
      </c>
      <c r="B76" s="612" t="s">
        <v>132</v>
      </c>
      <c r="C76" s="613"/>
      <c r="D76" s="613"/>
      <c r="E76" s="613"/>
      <c r="F76" s="613"/>
      <c r="G76" s="613"/>
      <c r="H76" s="614"/>
      <c r="I76" s="612" t="s">
        <v>164</v>
      </c>
      <c r="J76" s="613"/>
      <c r="K76" s="613"/>
      <c r="L76" s="613"/>
      <c r="M76" s="613"/>
      <c r="N76" s="613"/>
      <c r="O76" s="614"/>
      <c r="P76" s="612" t="s">
        <v>321</v>
      </c>
      <c r="Q76" s="613"/>
      <c r="R76" s="613"/>
      <c r="S76" s="613"/>
      <c r="T76" s="613"/>
      <c r="U76" s="613"/>
      <c r="V76" s="613"/>
      <c r="W76" s="613"/>
      <c r="X76" s="613"/>
      <c r="Y76" s="613"/>
      <c r="Z76" s="613"/>
      <c r="AA76" s="613"/>
      <c r="AB76" s="613"/>
      <c r="AC76" s="613"/>
      <c r="AD76" s="613"/>
      <c r="AE76" s="613"/>
      <c r="AF76" s="613"/>
      <c r="AG76" s="613"/>
      <c r="AH76" s="615"/>
    </row>
    <row r="77" spans="1:34" ht="18.75" customHeight="1">
      <c r="A77" s="599"/>
      <c r="B77" s="616"/>
      <c r="C77" s="617"/>
      <c r="D77" s="617"/>
      <c r="E77" s="617"/>
      <c r="F77" s="617"/>
      <c r="G77" s="617"/>
      <c r="H77" s="618"/>
      <c r="I77" s="616"/>
      <c r="J77" s="617"/>
      <c r="K77" s="617"/>
      <c r="L77" s="617"/>
      <c r="M77" s="617"/>
      <c r="N77" s="617"/>
      <c r="O77" s="618"/>
      <c r="P77" s="634"/>
      <c r="Q77" s="635"/>
      <c r="R77" s="635"/>
      <c r="S77" s="635"/>
      <c r="T77" s="635"/>
      <c r="U77" s="635"/>
      <c r="V77" s="635"/>
      <c r="W77" s="635"/>
      <c r="X77" s="635"/>
      <c r="Y77" s="635"/>
      <c r="Z77" s="635"/>
      <c r="AA77" s="635"/>
      <c r="AB77" s="635"/>
      <c r="AC77" s="635"/>
      <c r="AD77" s="635"/>
      <c r="AE77" s="635"/>
      <c r="AF77" s="635"/>
      <c r="AG77" s="635"/>
      <c r="AH77" s="636"/>
    </row>
    <row r="78" spans="1:34" ht="18.75" customHeight="1">
      <c r="A78" s="599"/>
      <c r="B78" s="619"/>
      <c r="C78" s="620"/>
      <c r="D78" s="620"/>
      <c r="E78" s="620"/>
      <c r="F78" s="620"/>
      <c r="G78" s="620"/>
      <c r="H78" s="621"/>
      <c r="I78" s="619"/>
      <c r="J78" s="620"/>
      <c r="K78" s="620"/>
      <c r="L78" s="620"/>
      <c r="M78" s="620"/>
      <c r="N78" s="620"/>
      <c r="O78" s="621"/>
      <c r="P78" s="637"/>
      <c r="Q78" s="638"/>
      <c r="R78" s="638"/>
      <c r="S78" s="638"/>
      <c r="T78" s="638"/>
      <c r="U78" s="638"/>
      <c r="V78" s="638"/>
      <c r="W78" s="638"/>
      <c r="X78" s="638"/>
      <c r="Y78" s="638"/>
      <c r="Z78" s="638"/>
      <c r="AA78" s="638"/>
      <c r="AB78" s="638"/>
      <c r="AC78" s="638"/>
      <c r="AD78" s="638"/>
      <c r="AE78" s="638"/>
      <c r="AF78" s="638"/>
      <c r="AG78" s="638"/>
      <c r="AH78" s="639"/>
    </row>
    <row r="79" spans="1:34" ht="18.75" customHeight="1" thickBot="1">
      <c r="A79" s="599"/>
      <c r="B79" s="622"/>
      <c r="C79" s="623"/>
      <c r="D79" s="623"/>
      <c r="E79" s="623"/>
      <c r="F79" s="623"/>
      <c r="G79" s="623"/>
      <c r="H79" s="624"/>
      <c r="I79" s="622"/>
      <c r="J79" s="623"/>
      <c r="K79" s="623"/>
      <c r="L79" s="623"/>
      <c r="M79" s="623"/>
      <c r="N79" s="623"/>
      <c r="O79" s="624"/>
      <c r="P79" s="640"/>
      <c r="Q79" s="641"/>
      <c r="R79" s="641"/>
      <c r="S79" s="641"/>
      <c r="T79" s="641"/>
      <c r="U79" s="641"/>
      <c r="V79" s="641"/>
      <c r="W79" s="641"/>
      <c r="X79" s="641"/>
      <c r="Y79" s="641"/>
      <c r="Z79" s="641"/>
      <c r="AA79" s="641"/>
      <c r="AB79" s="641"/>
      <c r="AC79" s="641"/>
      <c r="AD79" s="641"/>
      <c r="AE79" s="641"/>
      <c r="AF79" s="641"/>
      <c r="AG79" s="641"/>
      <c r="AH79" s="642"/>
    </row>
    <row r="80" spans="1:34" ht="39.75" customHeight="1" thickBot="1">
      <c r="A80" s="599"/>
      <c r="B80" s="643" t="s">
        <v>166</v>
      </c>
      <c r="C80" s="644"/>
      <c r="D80" s="644"/>
      <c r="E80" s="645"/>
      <c r="F80" s="646" t="s">
        <v>167</v>
      </c>
      <c r="G80" s="646"/>
      <c r="H80" s="646"/>
      <c r="I80" s="643" t="s">
        <v>168</v>
      </c>
      <c r="J80" s="644"/>
      <c r="K80" s="644"/>
      <c r="L80" s="644"/>
      <c r="M80" s="644"/>
      <c r="N80" s="644"/>
      <c r="O80" s="645"/>
      <c r="P80" s="643" t="s">
        <v>169</v>
      </c>
      <c r="Q80" s="644"/>
      <c r="R80" s="644"/>
      <c r="S80" s="644"/>
      <c r="T80" s="644"/>
      <c r="U80" s="644"/>
      <c r="V80" s="644"/>
      <c r="W80" s="644"/>
      <c r="X80" s="644"/>
      <c r="Y80" s="645"/>
      <c r="Z80" s="643" t="s">
        <v>170</v>
      </c>
      <c r="AA80" s="644"/>
      <c r="AB80" s="644"/>
      <c r="AC80" s="644"/>
      <c r="AD80" s="645"/>
      <c r="AE80" s="643" t="s">
        <v>176</v>
      </c>
      <c r="AF80" s="644"/>
      <c r="AG80" s="644"/>
      <c r="AH80" s="649"/>
    </row>
    <row r="81" spans="1:34" ht="18.75" customHeight="1">
      <c r="A81" s="599"/>
      <c r="B81" s="650"/>
      <c r="C81" s="651"/>
      <c r="D81" s="651"/>
      <c r="E81" s="652"/>
      <c r="F81" s="656"/>
      <c r="G81" s="657"/>
      <c r="H81" s="658"/>
      <c r="I81" s="662"/>
      <c r="J81" s="663"/>
      <c r="K81" s="663"/>
      <c r="L81" s="663"/>
      <c r="M81" s="663"/>
      <c r="N81" s="663"/>
      <c r="O81" s="664"/>
      <c r="P81" s="616"/>
      <c r="Q81" s="617"/>
      <c r="R81" s="617"/>
      <c r="S81" s="617"/>
      <c r="T81" s="617"/>
      <c r="U81" s="617"/>
      <c r="V81" s="617"/>
      <c r="W81" s="617"/>
      <c r="X81" s="617"/>
      <c r="Y81" s="618"/>
      <c r="Z81" s="668"/>
      <c r="AA81" s="669"/>
      <c r="AB81" s="669"/>
      <c r="AC81" s="669"/>
      <c r="AD81" s="670"/>
      <c r="AE81" s="628"/>
      <c r="AF81" s="629"/>
      <c r="AG81" s="629"/>
      <c r="AH81" s="630"/>
    </row>
    <row r="82" spans="1:34" ht="18.75" customHeight="1" thickBot="1">
      <c r="A82" s="675"/>
      <c r="B82" s="653"/>
      <c r="C82" s="654"/>
      <c r="D82" s="654"/>
      <c r="E82" s="655"/>
      <c r="F82" s="659"/>
      <c r="G82" s="660"/>
      <c r="H82" s="661"/>
      <c r="I82" s="665"/>
      <c r="J82" s="666"/>
      <c r="K82" s="666"/>
      <c r="L82" s="666"/>
      <c r="M82" s="666"/>
      <c r="N82" s="666"/>
      <c r="O82" s="667"/>
      <c r="P82" s="622"/>
      <c r="Q82" s="623"/>
      <c r="R82" s="623"/>
      <c r="S82" s="623"/>
      <c r="T82" s="623"/>
      <c r="U82" s="623"/>
      <c r="V82" s="623"/>
      <c r="W82" s="623"/>
      <c r="X82" s="623"/>
      <c r="Y82" s="624"/>
      <c r="Z82" s="671"/>
      <c r="AA82" s="672"/>
      <c r="AB82" s="672"/>
      <c r="AC82" s="672"/>
      <c r="AD82" s="673"/>
      <c r="AE82" s="631"/>
      <c r="AF82" s="632"/>
      <c r="AG82" s="632"/>
      <c r="AH82" s="633"/>
    </row>
    <row r="83" spans="1:34" ht="18.75" customHeight="1" thickBot="1">
      <c r="A83" s="674">
        <v>12</v>
      </c>
      <c r="B83" s="612" t="s">
        <v>132</v>
      </c>
      <c r="C83" s="613"/>
      <c r="D83" s="613"/>
      <c r="E83" s="613"/>
      <c r="F83" s="613"/>
      <c r="G83" s="613"/>
      <c r="H83" s="614"/>
      <c r="I83" s="612" t="s">
        <v>164</v>
      </c>
      <c r="J83" s="613"/>
      <c r="K83" s="613"/>
      <c r="L83" s="613"/>
      <c r="M83" s="613"/>
      <c r="N83" s="613"/>
      <c r="O83" s="614"/>
      <c r="P83" s="612" t="s">
        <v>321</v>
      </c>
      <c r="Q83" s="613"/>
      <c r="R83" s="613"/>
      <c r="S83" s="613"/>
      <c r="T83" s="613"/>
      <c r="U83" s="613"/>
      <c r="V83" s="613"/>
      <c r="W83" s="613"/>
      <c r="X83" s="613"/>
      <c r="Y83" s="613"/>
      <c r="Z83" s="613"/>
      <c r="AA83" s="613"/>
      <c r="AB83" s="613"/>
      <c r="AC83" s="613"/>
      <c r="AD83" s="613"/>
      <c r="AE83" s="613"/>
      <c r="AF83" s="613"/>
      <c r="AG83" s="613"/>
      <c r="AH83" s="615"/>
    </row>
    <row r="84" spans="1:34" ht="18.75" customHeight="1">
      <c r="A84" s="599"/>
      <c r="B84" s="616"/>
      <c r="C84" s="617"/>
      <c r="D84" s="617"/>
      <c r="E84" s="617"/>
      <c r="F84" s="617"/>
      <c r="G84" s="617"/>
      <c r="H84" s="618"/>
      <c r="I84" s="616"/>
      <c r="J84" s="617"/>
      <c r="K84" s="617"/>
      <c r="L84" s="617"/>
      <c r="M84" s="617"/>
      <c r="N84" s="617"/>
      <c r="O84" s="618"/>
      <c r="P84" s="634"/>
      <c r="Q84" s="635"/>
      <c r="R84" s="635"/>
      <c r="S84" s="635"/>
      <c r="T84" s="635"/>
      <c r="U84" s="635"/>
      <c r="V84" s="635"/>
      <c r="W84" s="635"/>
      <c r="X84" s="635"/>
      <c r="Y84" s="635"/>
      <c r="Z84" s="635"/>
      <c r="AA84" s="635"/>
      <c r="AB84" s="635"/>
      <c r="AC84" s="635"/>
      <c r="AD84" s="635"/>
      <c r="AE84" s="635"/>
      <c r="AF84" s="635"/>
      <c r="AG84" s="635"/>
      <c r="AH84" s="636"/>
    </row>
    <row r="85" spans="1:34" ht="18.75" customHeight="1">
      <c r="A85" s="599"/>
      <c r="B85" s="619"/>
      <c r="C85" s="620"/>
      <c r="D85" s="620"/>
      <c r="E85" s="620"/>
      <c r="F85" s="620"/>
      <c r="G85" s="620"/>
      <c r="H85" s="621"/>
      <c r="I85" s="619"/>
      <c r="J85" s="620"/>
      <c r="K85" s="620"/>
      <c r="L85" s="620"/>
      <c r="M85" s="620"/>
      <c r="N85" s="620"/>
      <c r="O85" s="621"/>
      <c r="P85" s="637"/>
      <c r="Q85" s="638"/>
      <c r="R85" s="638"/>
      <c r="S85" s="638"/>
      <c r="T85" s="638"/>
      <c r="U85" s="638"/>
      <c r="V85" s="638"/>
      <c r="W85" s="638"/>
      <c r="X85" s="638"/>
      <c r="Y85" s="638"/>
      <c r="Z85" s="638"/>
      <c r="AA85" s="638"/>
      <c r="AB85" s="638"/>
      <c r="AC85" s="638"/>
      <c r="AD85" s="638"/>
      <c r="AE85" s="638"/>
      <c r="AF85" s="638"/>
      <c r="AG85" s="638"/>
      <c r="AH85" s="639"/>
    </row>
    <row r="86" spans="1:34" ht="18.75" customHeight="1" thickBot="1">
      <c r="A86" s="599"/>
      <c r="B86" s="622"/>
      <c r="C86" s="623"/>
      <c r="D86" s="623"/>
      <c r="E86" s="623"/>
      <c r="F86" s="623"/>
      <c r="G86" s="623"/>
      <c r="H86" s="624"/>
      <c r="I86" s="622"/>
      <c r="J86" s="623"/>
      <c r="K86" s="623"/>
      <c r="L86" s="623"/>
      <c r="M86" s="623"/>
      <c r="N86" s="623"/>
      <c r="O86" s="624"/>
      <c r="P86" s="640"/>
      <c r="Q86" s="641"/>
      <c r="R86" s="641"/>
      <c r="S86" s="641"/>
      <c r="T86" s="641"/>
      <c r="U86" s="641"/>
      <c r="V86" s="641"/>
      <c r="W86" s="641"/>
      <c r="X86" s="641"/>
      <c r="Y86" s="641"/>
      <c r="Z86" s="641"/>
      <c r="AA86" s="641"/>
      <c r="AB86" s="641"/>
      <c r="AC86" s="641"/>
      <c r="AD86" s="641"/>
      <c r="AE86" s="641"/>
      <c r="AF86" s="641"/>
      <c r="AG86" s="641"/>
      <c r="AH86" s="642"/>
    </row>
    <row r="87" spans="1:34" ht="30" customHeight="1" thickBot="1">
      <c r="A87" s="599"/>
      <c r="B87" s="643" t="s">
        <v>166</v>
      </c>
      <c r="C87" s="644"/>
      <c r="D87" s="644"/>
      <c r="E87" s="645"/>
      <c r="F87" s="646" t="s">
        <v>167</v>
      </c>
      <c r="G87" s="646"/>
      <c r="H87" s="646"/>
      <c r="I87" s="643" t="s">
        <v>168</v>
      </c>
      <c r="J87" s="644"/>
      <c r="K87" s="644"/>
      <c r="L87" s="644"/>
      <c r="M87" s="644"/>
      <c r="N87" s="644"/>
      <c r="O87" s="645"/>
      <c r="P87" s="643" t="s">
        <v>169</v>
      </c>
      <c r="Q87" s="644"/>
      <c r="R87" s="644"/>
      <c r="S87" s="644"/>
      <c r="T87" s="644"/>
      <c r="U87" s="644"/>
      <c r="V87" s="644"/>
      <c r="W87" s="644"/>
      <c r="X87" s="644"/>
      <c r="Y87" s="645"/>
      <c r="Z87" s="643" t="s">
        <v>170</v>
      </c>
      <c r="AA87" s="644"/>
      <c r="AB87" s="644"/>
      <c r="AC87" s="644"/>
      <c r="AD87" s="645"/>
      <c r="AE87" s="643" t="s">
        <v>176</v>
      </c>
      <c r="AF87" s="644"/>
      <c r="AG87" s="644"/>
      <c r="AH87" s="649"/>
    </row>
    <row r="88" spans="1:34" ht="18.75" customHeight="1">
      <c r="A88" s="599"/>
      <c r="B88" s="650"/>
      <c r="C88" s="651"/>
      <c r="D88" s="651"/>
      <c r="E88" s="652"/>
      <c r="F88" s="656"/>
      <c r="G88" s="657"/>
      <c r="H88" s="658"/>
      <c r="I88" s="662"/>
      <c r="J88" s="663"/>
      <c r="K88" s="663"/>
      <c r="L88" s="663"/>
      <c r="M88" s="663"/>
      <c r="N88" s="663"/>
      <c r="O88" s="664"/>
      <c r="P88" s="616"/>
      <c r="Q88" s="617"/>
      <c r="R88" s="617"/>
      <c r="S88" s="617"/>
      <c r="T88" s="617"/>
      <c r="U88" s="617"/>
      <c r="V88" s="617"/>
      <c r="W88" s="617"/>
      <c r="X88" s="617"/>
      <c r="Y88" s="618"/>
      <c r="Z88" s="668"/>
      <c r="AA88" s="669"/>
      <c r="AB88" s="669"/>
      <c r="AC88" s="669"/>
      <c r="AD88" s="670"/>
      <c r="AE88" s="628"/>
      <c r="AF88" s="629"/>
      <c r="AG88" s="629"/>
      <c r="AH88" s="630"/>
    </row>
    <row r="89" spans="1:34" ht="18.75" customHeight="1" thickBot="1">
      <c r="A89" s="675"/>
      <c r="B89" s="653"/>
      <c r="C89" s="654"/>
      <c r="D89" s="654"/>
      <c r="E89" s="655"/>
      <c r="F89" s="659"/>
      <c r="G89" s="660"/>
      <c r="H89" s="661"/>
      <c r="I89" s="665"/>
      <c r="J89" s="666"/>
      <c r="K89" s="666"/>
      <c r="L89" s="666"/>
      <c r="M89" s="666"/>
      <c r="N89" s="666"/>
      <c r="O89" s="667"/>
      <c r="P89" s="622"/>
      <c r="Q89" s="623"/>
      <c r="R89" s="623"/>
      <c r="S89" s="623"/>
      <c r="T89" s="623"/>
      <c r="U89" s="623"/>
      <c r="V89" s="623"/>
      <c r="W89" s="623"/>
      <c r="X89" s="623"/>
      <c r="Y89" s="624"/>
      <c r="Z89" s="671"/>
      <c r="AA89" s="672"/>
      <c r="AB89" s="672"/>
      <c r="AC89" s="672"/>
      <c r="AD89" s="673"/>
      <c r="AE89" s="631"/>
      <c r="AF89" s="632"/>
      <c r="AG89" s="632"/>
      <c r="AH89" s="633"/>
    </row>
    <row r="90" spans="1:34" ht="18.75" customHeight="1" thickBot="1">
      <c r="A90" s="674">
        <v>13</v>
      </c>
      <c r="B90" s="612" t="s">
        <v>132</v>
      </c>
      <c r="C90" s="613"/>
      <c r="D90" s="613"/>
      <c r="E90" s="613"/>
      <c r="F90" s="613"/>
      <c r="G90" s="613"/>
      <c r="H90" s="614"/>
      <c r="I90" s="612" t="s">
        <v>164</v>
      </c>
      <c r="J90" s="613"/>
      <c r="K90" s="613"/>
      <c r="L90" s="613"/>
      <c r="M90" s="613"/>
      <c r="N90" s="613"/>
      <c r="O90" s="614"/>
      <c r="P90" s="612" t="s">
        <v>321</v>
      </c>
      <c r="Q90" s="613"/>
      <c r="R90" s="613"/>
      <c r="S90" s="613"/>
      <c r="T90" s="613"/>
      <c r="U90" s="613"/>
      <c r="V90" s="613"/>
      <c r="W90" s="613"/>
      <c r="X90" s="613"/>
      <c r="Y90" s="613"/>
      <c r="Z90" s="613"/>
      <c r="AA90" s="613"/>
      <c r="AB90" s="613"/>
      <c r="AC90" s="613"/>
      <c r="AD90" s="613"/>
      <c r="AE90" s="613"/>
      <c r="AF90" s="613"/>
      <c r="AG90" s="613"/>
      <c r="AH90" s="615"/>
    </row>
    <row r="91" spans="1:34" ht="18.75" customHeight="1">
      <c r="A91" s="599"/>
      <c r="B91" s="616"/>
      <c r="C91" s="617"/>
      <c r="D91" s="617"/>
      <c r="E91" s="617"/>
      <c r="F91" s="617"/>
      <c r="G91" s="617"/>
      <c r="H91" s="618"/>
      <c r="I91" s="616"/>
      <c r="J91" s="617"/>
      <c r="K91" s="617"/>
      <c r="L91" s="617"/>
      <c r="M91" s="617"/>
      <c r="N91" s="617"/>
      <c r="O91" s="618"/>
      <c r="P91" s="634"/>
      <c r="Q91" s="635"/>
      <c r="R91" s="635"/>
      <c r="S91" s="635"/>
      <c r="T91" s="635"/>
      <c r="U91" s="635"/>
      <c r="V91" s="635"/>
      <c r="W91" s="635"/>
      <c r="X91" s="635"/>
      <c r="Y91" s="635"/>
      <c r="Z91" s="635"/>
      <c r="AA91" s="635"/>
      <c r="AB91" s="635"/>
      <c r="AC91" s="635"/>
      <c r="AD91" s="635"/>
      <c r="AE91" s="635"/>
      <c r="AF91" s="635"/>
      <c r="AG91" s="635"/>
      <c r="AH91" s="636"/>
    </row>
    <row r="92" spans="1:34" ht="18.75" customHeight="1">
      <c r="A92" s="599"/>
      <c r="B92" s="619"/>
      <c r="C92" s="620"/>
      <c r="D92" s="620"/>
      <c r="E92" s="620"/>
      <c r="F92" s="620"/>
      <c r="G92" s="620"/>
      <c r="H92" s="621"/>
      <c r="I92" s="619"/>
      <c r="J92" s="620"/>
      <c r="K92" s="620"/>
      <c r="L92" s="620"/>
      <c r="M92" s="620"/>
      <c r="N92" s="620"/>
      <c r="O92" s="621"/>
      <c r="P92" s="637"/>
      <c r="Q92" s="638"/>
      <c r="R92" s="638"/>
      <c r="S92" s="638"/>
      <c r="T92" s="638"/>
      <c r="U92" s="638"/>
      <c r="V92" s="638"/>
      <c r="W92" s="638"/>
      <c r="X92" s="638"/>
      <c r="Y92" s="638"/>
      <c r="Z92" s="638"/>
      <c r="AA92" s="638"/>
      <c r="AB92" s="638"/>
      <c r="AC92" s="638"/>
      <c r="AD92" s="638"/>
      <c r="AE92" s="638"/>
      <c r="AF92" s="638"/>
      <c r="AG92" s="638"/>
      <c r="AH92" s="639"/>
    </row>
    <row r="93" spans="1:34" ht="18.75" customHeight="1" thickBot="1">
      <c r="A93" s="599"/>
      <c r="B93" s="622"/>
      <c r="C93" s="623"/>
      <c r="D93" s="623"/>
      <c r="E93" s="623"/>
      <c r="F93" s="623"/>
      <c r="G93" s="623"/>
      <c r="H93" s="624"/>
      <c r="I93" s="622"/>
      <c r="J93" s="623"/>
      <c r="K93" s="623"/>
      <c r="L93" s="623"/>
      <c r="M93" s="623"/>
      <c r="N93" s="623"/>
      <c r="O93" s="624"/>
      <c r="P93" s="640"/>
      <c r="Q93" s="641"/>
      <c r="R93" s="641"/>
      <c r="S93" s="641"/>
      <c r="T93" s="641"/>
      <c r="U93" s="641"/>
      <c r="V93" s="641"/>
      <c r="W93" s="641"/>
      <c r="X93" s="641"/>
      <c r="Y93" s="641"/>
      <c r="Z93" s="641"/>
      <c r="AA93" s="641"/>
      <c r="AB93" s="641"/>
      <c r="AC93" s="641"/>
      <c r="AD93" s="641"/>
      <c r="AE93" s="641"/>
      <c r="AF93" s="641"/>
      <c r="AG93" s="641"/>
      <c r="AH93" s="642"/>
    </row>
    <row r="94" spans="1:34" ht="39.75" customHeight="1" thickBot="1">
      <c r="A94" s="599"/>
      <c r="B94" s="643" t="s">
        <v>166</v>
      </c>
      <c r="C94" s="644"/>
      <c r="D94" s="644"/>
      <c r="E94" s="645"/>
      <c r="F94" s="646" t="s">
        <v>167</v>
      </c>
      <c r="G94" s="646"/>
      <c r="H94" s="646"/>
      <c r="I94" s="643" t="s">
        <v>168</v>
      </c>
      <c r="J94" s="644"/>
      <c r="K94" s="644"/>
      <c r="L94" s="644"/>
      <c r="M94" s="644"/>
      <c r="N94" s="644"/>
      <c r="O94" s="645"/>
      <c r="P94" s="643" t="s">
        <v>169</v>
      </c>
      <c r="Q94" s="644"/>
      <c r="R94" s="644"/>
      <c r="S94" s="644"/>
      <c r="T94" s="644"/>
      <c r="U94" s="644"/>
      <c r="V94" s="644"/>
      <c r="W94" s="644"/>
      <c r="X94" s="644"/>
      <c r="Y94" s="645"/>
      <c r="Z94" s="643" t="s">
        <v>170</v>
      </c>
      <c r="AA94" s="644"/>
      <c r="AB94" s="644"/>
      <c r="AC94" s="644"/>
      <c r="AD94" s="645"/>
      <c r="AE94" s="643" t="s">
        <v>176</v>
      </c>
      <c r="AF94" s="644"/>
      <c r="AG94" s="644"/>
      <c r="AH94" s="649"/>
    </row>
    <row r="95" spans="1:34" ht="18.75" customHeight="1">
      <c r="A95" s="599"/>
      <c r="B95" s="650"/>
      <c r="C95" s="651"/>
      <c r="D95" s="651"/>
      <c r="E95" s="652"/>
      <c r="F95" s="656"/>
      <c r="G95" s="657"/>
      <c r="H95" s="658"/>
      <c r="I95" s="662"/>
      <c r="J95" s="663"/>
      <c r="K95" s="663"/>
      <c r="L95" s="663"/>
      <c r="M95" s="663"/>
      <c r="N95" s="663"/>
      <c r="O95" s="664"/>
      <c r="P95" s="616"/>
      <c r="Q95" s="617"/>
      <c r="R95" s="617"/>
      <c r="S95" s="617"/>
      <c r="T95" s="617"/>
      <c r="U95" s="617"/>
      <c r="V95" s="617"/>
      <c r="W95" s="617"/>
      <c r="X95" s="617"/>
      <c r="Y95" s="618"/>
      <c r="Z95" s="668"/>
      <c r="AA95" s="669"/>
      <c r="AB95" s="669"/>
      <c r="AC95" s="669"/>
      <c r="AD95" s="670"/>
      <c r="AE95" s="628"/>
      <c r="AF95" s="629"/>
      <c r="AG95" s="629"/>
      <c r="AH95" s="630"/>
    </row>
    <row r="96" spans="1:34" ht="18.75" customHeight="1" thickBot="1">
      <c r="A96" s="675"/>
      <c r="B96" s="653"/>
      <c r="C96" s="654"/>
      <c r="D96" s="654"/>
      <c r="E96" s="655"/>
      <c r="F96" s="659"/>
      <c r="G96" s="660"/>
      <c r="H96" s="661"/>
      <c r="I96" s="665"/>
      <c r="J96" s="666"/>
      <c r="K96" s="666"/>
      <c r="L96" s="666"/>
      <c r="M96" s="666"/>
      <c r="N96" s="666"/>
      <c r="O96" s="667"/>
      <c r="P96" s="622"/>
      <c r="Q96" s="623"/>
      <c r="R96" s="623"/>
      <c r="S96" s="623"/>
      <c r="T96" s="623"/>
      <c r="U96" s="623"/>
      <c r="V96" s="623"/>
      <c r="W96" s="623"/>
      <c r="X96" s="623"/>
      <c r="Y96" s="624"/>
      <c r="Z96" s="671"/>
      <c r="AA96" s="672"/>
      <c r="AB96" s="672"/>
      <c r="AC96" s="672"/>
      <c r="AD96" s="673"/>
      <c r="AE96" s="631"/>
      <c r="AF96" s="632"/>
      <c r="AG96" s="632"/>
      <c r="AH96" s="633"/>
    </row>
    <row r="97" spans="1:34" ht="18.75" customHeight="1" thickBot="1">
      <c r="A97" s="674">
        <v>14</v>
      </c>
      <c r="B97" s="612" t="s">
        <v>132</v>
      </c>
      <c r="C97" s="613"/>
      <c r="D97" s="613"/>
      <c r="E97" s="613"/>
      <c r="F97" s="613"/>
      <c r="G97" s="613"/>
      <c r="H97" s="614"/>
      <c r="I97" s="612" t="s">
        <v>164</v>
      </c>
      <c r="J97" s="613"/>
      <c r="K97" s="613"/>
      <c r="L97" s="613"/>
      <c r="M97" s="613"/>
      <c r="N97" s="613"/>
      <c r="O97" s="614"/>
      <c r="P97" s="612" t="s">
        <v>321</v>
      </c>
      <c r="Q97" s="613"/>
      <c r="R97" s="613"/>
      <c r="S97" s="613"/>
      <c r="T97" s="613"/>
      <c r="U97" s="613"/>
      <c r="V97" s="613"/>
      <c r="W97" s="613"/>
      <c r="X97" s="613"/>
      <c r="Y97" s="613"/>
      <c r="Z97" s="613"/>
      <c r="AA97" s="613"/>
      <c r="AB97" s="613"/>
      <c r="AC97" s="613"/>
      <c r="AD97" s="613"/>
      <c r="AE97" s="613"/>
      <c r="AF97" s="613"/>
      <c r="AG97" s="613"/>
      <c r="AH97" s="615"/>
    </row>
    <row r="98" spans="1:34" ht="18.75" customHeight="1">
      <c r="A98" s="599"/>
      <c r="B98" s="616"/>
      <c r="C98" s="617"/>
      <c r="D98" s="617"/>
      <c r="E98" s="617"/>
      <c r="F98" s="617"/>
      <c r="G98" s="617"/>
      <c r="H98" s="618"/>
      <c r="I98" s="616"/>
      <c r="J98" s="617"/>
      <c r="K98" s="617"/>
      <c r="L98" s="617"/>
      <c r="M98" s="617"/>
      <c r="N98" s="617"/>
      <c r="O98" s="618"/>
      <c r="P98" s="634"/>
      <c r="Q98" s="635"/>
      <c r="R98" s="635"/>
      <c r="S98" s="635"/>
      <c r="T98" s="635"/>
      <c r="U98" s="635"/>
      <c r="V98" s="635"/>
      <c r="W98" s="635"/>
      <c r="X98" s="635"/>
      <c r="Y98" s="635"/>
      <c r="Z98" s="635"/>
      <c r="AA98" s="635"/>
      <c r="AB98" s="635"/>
      <c r="AC98" s="635"/>
      <c r="AD98" s="635"/>
      <c r="AE98" s="635"/>
      <c r="AF98" s="635"/>
      <c r="AG98" s="635"/>
      <c r="AH98" s="636"/>
    </row>
    <row r="99" spans="1:34" ht="18.75" customHeight="1">
      <c r="A99" s="599"/>
      <c r="B99" s="619"/>
      <c r="C99" s="620"/>
      <c r="D99" s="620"/>
      <c r="E99" s="620"/>
      <c r="F99" s="620"/>
      <c r="G99" s="620"/>
      <c r="H99" s="621"/>
      <c r="I99" s="619"/>
      <c r="J99" s="620"/>
      <c r="K99" s="620"/>
      <c r="L99" s="620"/>
      <c r="M99" s="620"/>
      <c r="N99" s="620"/>
      <c r="O99" s="621"/>
      <c r="P99" s="637"/>
      <c r="Q99" s="638"/>
      <c r="R99" s="638"/>
      <c r="S99" s="638"/>
      <c r="T99" s="638"/>
      <c r="U99" s="638"/>
      <c r="V99" s="638"/>
      <c r="W99" s="638"/>
      <c r="X99" s="638"/>
      <c r="Y99" s="638"/>
      <c r="Z99" s="638"/>
      <c r="AA99" s="638"/>
      <c r="AB99" s="638"/>
      <c r="AC99" s="638"/>
      <c r="AD99" s="638"/>
      <c r="AE99" s="638"/>
      <c r="AF99" s="638"/>
      <c r="AG99" s="638"/>
      <c r="AH99" s="639"/>
    </row>
    <row r="100" spans="1:34" ht="18.75" customHeight="1" thickBot="1">
      <c r="A100" s="599"/>
      <c r="B100" s="622"/>
      <c r="C100" s="623"/>
      <c r="D100" s="623"/>
      <c r="E100" s="623"/>
      <c r="F100" s="623"/>
      <c r="G100" s="623"/>
      <c r="H100" s="624"/>
      <c r="I100" s="622"/>
      <c r="J100" s="623"/>
      <c r="K100" s="623"/>
      <c r="L100" s="623"/>
      <c r="M100" s="623"/>
      <c r="N100" s="623"/>
      <c r="O100" s="624"/>
      <c r="P100" s="640"/>
      <c r="Q100" s="641"/>
      <c r="R100" s="641"/>
      <c r="S100" s="641"/>
      <c r="T100" s="641"/>
      <c r="U100" s="641"/>
      <c r="V100" s="641"/>
      <c r="W100" s="641"/>
      <c r="X100" s="641"/>
      <c r="Y100" s="641"/>
      <c r="Z100" s="641"/>
      <c r="AA100" s="641"/>
      <c r="AB100" s="641"/>
      <c r="AC100" s="641"/>
      <c r="AD100" s="641"/>
      <c r="AE100" s="641"/>
      <c r="AF100" s="641"/>
      <c r="AG100" s="641"/>
      <c r="AH100" s="642"/>
    </row>
    <row r="101" spans="1:34" ht="39.75" customHeight="1" thickBot="1">
      <c r="A101" s="599"/>
      <c r="B101" s="643" t="s">
        <v>166</v>
      </c>
      <c r="C101" s="644"/>
      <c r="D101" s="644"/>
      <c r="E101" s="645"/>
      <c r="F101" s="646" t="s">
        <v>167</v>
      </c>
      <c r="G101" s="646"/>
      <c r="H101" s="646"/>
      <c r="I101" s="643" t="s">
        <v>168</v>
      </c>
      <c r="J101" s="644"/>
      <c r="K101" s="644"/>
      <c r="L101" s="644"/>
      <c r="M101" s="644"/>
      <c r="N101" s="644"/>
      <c r="O101" s="645"/>
      <c r="P101" s="643" t="s">
        <v>169</v>
      </c>
      <c r="Q101" s="644"/>
      <c r="R101" s="644"/>
      <c r="S101" s="644"/>
      <c r="T101" s="644"/>
      <c r="U101" s="644"/>
      <c r="V101" s="644"/>
      <c r="W101" s="644"/>
      <c r="X101" s="644"/>
      <c r="Y101" s="645"/>
      <c r="Z101" s="643" t="s">
        <v>170</v>
      </c>
      <c r="AA101" s="644"/>
      <c r="AB101" s="644"/>
      <c r="AC101" s="644"/>
      <c r="AD101" s="645"/>
      <c r="AE101" s="643" t="s">
        <v>176</v>
      </c>
      <c r="AF101" s="644"/>
      <c r="AG101" s="644"/>
      <c r="AH101" s="649"/>
    </row>
    <row r="102" spans="1:34" ht="18.75" customHeight="1">
      <c r="A102" s="599"/>
      <c r="B102" s="650"/>
      <c r="C102" s="651"/>
      <c r="D102" s="651"/>
      <c r="E102" s="652"/>
      <c r="F102" s="656"/>
      <c r="G102" s="657"/>
      <c r="H102" s="658"/>
      <c r="I102" s="662"/>
      <c r="J102" s="663"/>
      <c r="K102" s="663"/>
      <c r="L102" s="663"/>
      <c r="M102" s="663"/>
      <c r="N102" s="663"/>
      <c r="O102" s="664"/>
      <c r="P102" s="616"/>
      <c r="Q102" s="617"/>
      <c r="R102" s="617"/>
      <c r="S102" s="617"/>
      <c r="T102" s="617"/>
      <c r="U102" s="617"/>
      <c r="V102" s="617"/>
      <c r="W102" s="617"/>
      <c r="X102" s="617"/>
      <c r="Y102" s="618"/>
      <c r="Z102" s="668"/>
      <c r="AA102" s="669"/>
      <c r="AB102" s="669"/>
      <c r="AC102" s="669"/>
      <c r="AD102" s="670"/>
      <c r="AE102" s="628"/>
      <c r="AF102" s="629"/>
      <c r="AG102" s="629"/>
      <c r="AH102" s="630"/>
    </row>
    <row r="103" spans="1:34" ht="18.75" customHeight="1" thickBot="1">
      <c r="A103" s="675"/>
      <c r="B103" s="653"/>
      <c r="C103" s="654"/>
      <c r="D103" s="654"/>
      <c r="E103" s="655"/>
      <c r="F103" s="659"/>
      <c r="G103" s="660"/>
      <c r="H103" s="661"/>
      <c r="I103" s="665"/>
      <c r="J103" s="666"/>
      <c r="K103" s="666"/>
      <c r="L103" s="666"/>
      <c r="M103" s="666"/>
      <c r="N103" s="666"/>
      <c r="O103" s="667"/>
      <c r="P103" s="622"/>
      <c r="Q103" s="623"/>
      <c r="R103" s="623"/>
      <c r="S103" s="623"/>
      <c r="T103" s="623"/>
      <c r="U103" s="623"/>
      <c r="V103" s="623"/>
      <c r="W103" s="623"/>
      <c r="X103" s="623"/>
      <c r="Y103" s="624"/>
      <c r="Z103" s="671"/>
      <c r="AA103" s="672"/>
      <c r="AB103" s="672"/>
      <c r="AC103" s="672"/>
      <c r="AD103" s="673"/>
      <c r="AE103" s="631"/>
      <c r="AF103" s="632"/>
      <c r="AG103" s="632"/>
      <c r="AH103" s="633"/>
    </row>
    <row r="104" spans="1:34" ht="18.75" customHeight="1" thickBot="1">
      <c r="A104" s="674">
        <v>15</v>
      </c>
      <c r="B104" s="612" t="s">
        <v>132</v>
      </c>
      <c r="C104" s="613"/>
      <c r="D104" s="613"/>
      <c r="E104" s="613"/>
      <c r="F104" s="613"/>
      <c r="G104" s="613"/>
      <c r="H104" s="614"/>
      <c r="I104" s="612" t="s">
        <v>164</v>
      </c>
      <c r="J104" s="613"/>
      <c r="K104" s="613"/>
      <c r="L104" s="613"/>
      <c r="M104" s="613"/>
      <c r="N104" s="613"/>
      <c r="O104" s="614"/>
      <c r="P104" s="612" t="s">
        <v>321</v>
      </c>
      <c r="Q104" s="613"/>
      <c r="R104" s="613"/>
      <c r="S104" s="613"/>
      <c r="T104" s="613"/>
      <c r="U104" s="613"/>
      <c r="V104" s="613"/>
      <c r="W104" s="613"/>
      <c r="X104" s="613"/>
      <c r="Y104" s="613"/>
      <c r="Z104" s="613"/>
      <c r="AA104" s="613"/>
      <c r="AB104" s="613"/>
      <c r="AC104" s="613"/>
      <c r="AD104" s="613"/>
      <c r="AE104" s="613"/>
      <c r="AF104" s="613"/>
      <c r="AG104" s="613"/>
      <c r="AH104" s="615"/>
    </row>
    <row r="105" spans="1:34" ht="18.75" customHeight="1">
      <c r="A105" s="599"/>
      <c r="B105" s="616"/>
      <c r="C105" s="617"/>
      <c r="D105" s="617"/>
      <c r="E105" s="617"/>
      <c r="F105" s="617"/>
      <c r="G105" s="617"/>
      <c r="H105" s="618"/>
      <c r="I105" s="616"/>
      <c r="J105" s="617"/>
      <c r="K105" s="617"/>
      <c r="L105" s="617"/>
      <c r="M105" s="617"/>
      <c r="N105" s="617"/>
      <c r="O105" s="618"/>
      <c r="P105" s="634"/>
      <c r="Q105" s="635"/>
      <c r="R105" s="635"/>
      <c r="S105" s="635"/>
      <c r="T105" s="635"/>
      <c r="U105" s="635"/>
      <c r="V105" s="635"/>
      <c r="W105" s="635"/>
      <c r="X105" s="635"/>
      <c r="Y105" s="635"/>
      <c r="Z105" s="635"/>
      <c r="AA105" s="635"/>
      <c r="AB105" s="635"/>
      <c r="AC105" s="635"/>
      <c r="AD105" s="635"/>
      <c r="AE105" s="635"/>
      <c r="AF105" s="635"/>
      <c r="AG105" s="635"/>
      <c r="AH105" s="636"/>
    </row>
    <row r="106" spans="1:34" ht="18.75" customHeight="1">
      <c r="A106" s="599"/>
      <c r="B106" s="619"/>
      <c r="C106" s="620"/>
      <c r="D106" s="620"/>
      <c r="E106" s="620"/>
      <c r="F106" s="620"/>
      <c r="G106" s="620"/>
      <c r="H106" s="621"/>
      <c r="I106" s="619"/>
      <c r="J106" s="620"/>
      <c r="K106" s="620"/>
      <c r="L106" s="620"/>
      <c r="M106" s="620"/>
      <c r="N106" s="620"/>
      <c r="O106" s="621"/>
      <c r="P106" s="637"/>
      <c r="Q106" s="638"/>
      <c r="R106" s="638"/>
      <c r="S106" s="638"/>
      <c r="T106" s="638"/>
      <c r="U106" s="638"/>
      <c r="V106" s="638"/>
      <c r="W106" s="638"/>
      <c r="X106" s="638"/>
      <c r="Y106" s="638"/>
      <c r="Z106" s="638"/>
      <c r="AA106" s="638"/>
      <c r="AB106" s="638"/>
      <c r="AC106" s="638"/>
      <c r="AD106" s="638"/>
      <c r="AE106" s="638"/>
      <c r="AF106" s="638"/>
      <c r="AG106" s="638"/>
      <c r="AH106" s="639"/>
    </row>
    <row r="107" spans="1:34" ht="18.75" customHeight="1" thickBot="1">
      <c r="A107" s="599"/>
      <c r="B107" s="622"/>
      <c r="C107" s="623"/>
      <c r="D107" s="623"/>
      <c r="E107" s="623"/>
      <c r="F107" s="623"/>
      <c r="G107" s="623"/>
      <c r="H107" s="624"/>
      <c r="I107" s="622"/>
      <c r="J107" s="623"/>
      <c r="K107" s="623"/>
      <c r="L107" s="623"/>
      <c r="M107" s="623"/>
      <c r="N107" s="623"/>
      <c r="O107" s="624"/>
      <c r="P107" s="640"/>
      <c r="Q107" s="641"/>
      <c r="R107" s="641"/>
      <c r="S107" s="641"/>
      <c r="T107" s="641"/>
      <c r="U107" s="641"/>
      <c r="V107" s="641"/>
      <c r="W107" s="641"/>
      <c r="X107" s="641"/>
      <c r="Y107" s="641"/>
      <c r="Z107" s="641"/>
      <c r="AA107" s="641"/>
      <c r="AB107" s="641"/>
      <c r="AC107" s="641"/>
      <c r="AD107" s="641"/>
      <c r="AE107" s="641"/>
      <c r="AF107" s="641"/>
      <c r="AG107" s="641"/>
      <c r="AH107" s="642"/>
    </row>
    <row r="108" spans="1:34" ht="39.75" customHeight="1" thickBot="1">
      <c r="A108" s="599"/>
      <c r="B108" s="643" t="s">
        <v>166</v>
      </c>
      <c r="C108" s="644"/>
      <c r="D108" s="644"/>
      <c r="E108" s="645"/>
      <c r="F108" s="646" t="s">
        <v>167</v>
      </c>
      <c r="G108" s="646"/>
      <c r="H108" s="646"/>
      <c r="I108" s="643" t="s">
        <v>168</v>
      </c>
      <c r="J108" s="644"/>
      <c r="K108" s="644"/>
      <c r="L108" s="644"/>
      <c r="M108" s="644"/>
      <c r="N108" s="644"/>
      <c r="O108" s="645"/>
      <c r="P108" s="643" t="s">
        <v>169</v>
      </c>
      <c r="Q108" s="644"/>
      <c r="R108" s="644"/>
      <c r="S108" s="644"/>
      <c r="T108" s="644"/>
      <c r="U108" s="644"/>
      <c r="V108" s="644"/>
      <c r="W108" s="644"/>
      <c r="X108" s="644"/>
      <c r="Y108" s="645"/>
      <c r="Z108" s="643" t="s">
        <v>170</v>
      </c>
      <c r="AA108" s="644"/>
      <c r="AB108" s="644"/>
      <c r="AC108" s="644"/>
      <c r="AD108" s="645"/>
      <c r="AE108" s="643" t="s">
        <v>176</v>
      </c>
      <c r="AF108" s="644"/>
      <c r="AG108" s="644"/>
      <c r="AH108" s="649"/>
    </row>
    <row r="109" spans="1:34" ht="18.75" customHeight="1">
      <c r="A109" s="599"/>
      <c r="B109" s="650"/>
      <c r="C109" s="651"/>
      <c r="D109" s="651"/>
      <c r="E109" s="652"/>
      <c r="F109" s="656"/>
      <c r="G109" s="657"/>
      <c r="H109" s="658"/>
      <c r="I109" s="662"/>
      <c r="J109" s="663"/>
      <c r="K109" s="663"/>
      <c r="L109" s="663"/>
      <c r="M109" s="663"/>
      <c r="N109" s="663"/>
      <c r="O109" s="664"/>
      <c r="P109" s="616"/>
      <c r="Q109" s="617"/>
      <c r="R109" s="617"/>
      <c r="S109" s="617"/>
      <c r="T109" s="617"/>
      <c r="U109" s="617"/>
      <c r="V109" s="617"/>
      <c r="W109" s="617"/>
      <c r="X109" s="617"/>
      <c r="Y109" s="618"/>
      <c r="Z109" s="668"/>
      <c r="AA109" s="669"/>
      <c r="AB109" s="669"/>
      <c r="AC109" s="669"/>
      <c r="AD109" s="670"/>
      <c r="AE109" s="628"/>
      <c r="AF109" s="629"/>
      <c r="AG109" s="629"/>
      <c r="AH109" s="630"/>
    </row>
    <row r="110" spans="1:34" ht="18.75" customHeight="1" thickBot="1">
      <c r="A110" s="675"/>
      <c r="B110" s="653"/>
      <c r="C110" s="654"/>
      <c r="D110" s="654"/>
      <c r="E110" s="655"/>
      <c r="F110" s="659"/>
      <c r="G110" s="660"/>
      <c r="H110" s="661"/>
      <c r="I110" s="665"/>
      <c r="J110" s="666"/>
      <c r="K110" s="666"/>
      <c r="L110" s="666"/>
      <c r="M110" s="666"/>
      <c r="N110" s="666"/>
      <c r="O110" s="667"/>
      <c r="P110" s="622"/>
      <c r="Q110" s="623"/>
      <c r="R110" s="623"/>
      <c r="S110" s="623"/>
      <c r="T110" s="623"/>
      <c r="U110" s="623"/>
      <c r="V110" s="623"/>
      <c r="W110" s="623"/>
      <c r="X110" s="623"/>
      <c r="Y110" s="624"/>
      <c r="Z110" s="671"/>
      <c r="AA110" s="672"/>
      <c r="AB110" s="672"/>
      <c r="AC110" s="672"/>
      <c r="AD110" s="673"/>
      <c r="AE110" s="631"/>
      <c r="AF110" s="632"/>
      <c r="AG110" s="632"/>
      <c r="AH110" s="633"/>
    </row>
    <row r="111" spans="1:34" ht="18.75" customHeight="1" thickBot="1">
      <c r="A111" s="674">
        <v>16</v>
      </c>
      <c r="B111" s="612" t="s">
        <v>132</v>
      </c>
      <c r="C111" s="613"/>
      <c r="D111" s="613"/>
      <c r="E111" s="613"/>
      <c r="F111" s="613"/>
      <c r="G111" s="613"/>
      <c r="H111" s="614"/>
      <c r="I111" s="612" t="s">
        <v>164</v>
      </c>
      <c r="J111" s="613"/>
      <c r="K111" s="613"/>
      <c r="L111" s="613"/>
      <c r="M111" s="613"/>
      <c r="N111" s="613"/>
      <c r="O111" s="614"/>
      <c r="P111" s="612" t="s">
        <v>321</v>
      </c>
      <c r="Q111" s="613"/>
      <c r="R111" s="613"/>
      <c r="S111" s="613"/>
      <c r="T111" s="613"/>
      <c r="U111" s="613"/>
      <c r="V111" s="613"/>
      <c r="W111" s="613"/>
      <c r="X111" s="613"/>
      <c r="Y111" s="613"/>
      <c r="Z111" s="613"/>
      <c r="AA111" s="613"/>
      <c r="AB111" s="613"/>
      <c r="AC111" s="613"/>
      <c r="AD111" s="613"/>
      <c r="AE111" s="613"/>
      <c r="AF111" s="613"/>
      <c r="AG111" s="613"/>
      <c r="AH111" s="615"/>
    </row>
    <row r="112" spans="1:34" ht="18.75" customHeight="1">
      <c r="A112" s="599"/>
      <c r="B112" s="616"/>
      <c r="C112" s="617"/>
      <c r="D112" s="617"/>
      <c r="E112" s="617"/>
      <c r="F112" s="617"/>
      <c r="G112" s="617"/>
      <c r="H112" s="618"/>
      <c r="I112" s="616"/>
      <c r="J112" s="617"/>
      <c r="K112" s="617"/>
      <c r="L112" s="617"/>
      <c r="M112" s="617"/>
      <c r="N112" s="617"/>
      <c r="O112" s="618"/>
      <c r="P112" s="634"/>
      <c r="Q112" s="635"/>
      <c r="R112" s="635"/>
      <c r="S112" s="635"/>
      <c r="T112" s="635"/>
      <c r="U112" s="635"/>
      <c r="V112" s="635"/>
      <c r="W112" s="635"/>
      <c r="X112" s="635"/>
      <c r="Y112" s="635"/>
      <c r="Z112" s="635"/>
      <c r="AA112" s="635"/>
      <c r="AB112" s="635"/>
      <c r="AC112" s="635"/>
      <c r="AD112" s="635"/>
      <c r="AE112" s="635"/>
      <c r="AF112" s="635"/>
      <c r="AG112" s="635"/>
      <c r="AH112" s="636"/>
    </row>
    <row r="113" spans="1:34" ht="18.75" customHeight="1">
      <c r="A113" s="599"/>
      <c r="B113" s="619"/>
      <c r="C113" s="620"/>
      <c r="D113" s="620"/>
      <c r="E113" s="620"/>
      <c r="F113" s="620"/>
      <c r="G113" s="620"/>
      <c r="H113" s="621"/>
      <c r="I113" s="619"/>
      <c r="J113" s="620"/>
      <c r="K113" s="620"/>
      <c r="L113" s="620"/>
      <c r="M113" s="620"/>
      <c r="N113" s="620"/>
      <c r="O113" s="621"/>
      <c r="P113" s="637"/>
      <c r="Q113" s="638"/>
      <c r="R113" s="638"/>
      <c r="S113" s="638"/>
      <c r="T113" s="638"/>
      <c r="U113" s="638"/>
      <c r="V113" s="638"/>
      <c r="W113" s="638"/>
      <c r="X113" s="638"/>
      <c r="Y113" s="638"/>
      <c r="Z113" s="638"/>
      <c r="AA113" s="638"/>
      <c r="AB113" s="638"/>
      <c r="AC113" s="638"/>
      <c r="AD113" s="638"/>
      <c r="AE113" s="638"/>
      <c r="AF113" s="638"/>
      <c r="AG113" s="638"/>
      <c r="AH113" s="639"/>
    </row>
    <row r="114" spans="1:34" ht="18.75" customHeight="1" thickBot="1">
      <c r="A114" s="599"/>
      <c r="B114" s="622"/>
      <c r="C114" s="623"/>
      <c r="D114" s="623"/>
      <c r="E114" s="623"/>
      <c r="F114" s="623"/>
      <c r="G114" s="623"/>
      <c r="H114" s="624"/>
      <c r="I114" s="622"/>
      <c r="J114" s="623"/>
      <c r="K114" s="623"/>
      <c r="L114" s="623"/>
      <c r="M114" s="623"/>
      <c r="N114" s="623"/>
      <c r="O114" s="624"/>
      <c r="P114" s="640"/>
      <c r="Q114" s="641"/>
      <c r="R114" s="641"/>
      <c r="S114" s="641"/>
      <c r="T114" s="641"/>
      <c r="U114" s="641"/>
      <c r="V114" s="641"/>
      <c r="W114" s="641"/>
      <c r="X114" s="641"/>
      <c r="Y114" s="641"/>
      <c r="Z114" s="641"/>
      <c r="AA114" s="641"/>
      <c r="AB114" s="641"/>
      <c r="AC114" s="641"/>
      <c r="AD114" s="641"/>
      <c r="AE114" s="641"/>
      <c r="AF114" s="641"/>
      <c r="AG114" s="641"/>
      <c r="AH114" s="642"/>
    </row>
    <row r="115" spans="1:34" ht="39.75" customHeight="1" thickBot="1">
      <c r="A115" s="599"/>
      <c r="B115" s="643" t="s">
        <v>166</v>
      </c>
      <c r="C115" s="644"/>
      <c r="D115" s="644"/>
      <c r="E115" s="645"/>
      <c r="F115" s="646" t="s">
        <v>167</v>
      </c>
      <c r="G115" s="646"/>
      <c r="H115" s="646"/>
      <c r="I115" s="643" t="s">
        <v>168</v>
      </c>
      <c r="J115" s="644"/>
      <c r="K115" s="644"/>
      <c r="L115" s="644"/>
      <c r="M115" s="644"/>
      <c r="N115" s="644"/>
      <c r="O115" s="645"/>
      <c r="P115" s="643" t="s">
        <v>169</v>
      </c>
      <c r="Q115" s="644"/>
      <c r="R115" s="644"/>
      <c r="S115" s="644"/>
      <c r="T115" s="644"/>
      <c r="U115" s="644"/>
      <c r="V115" s="644"/>
      <c r="W115" s="644"/>
      <c r="X115" s="644"/>
      <c r="Y115" s="645"/>
      <c r="Z115" s="643" t="s">
        <v>170</v>
      </c>
      <c r="AA115" s="644"/>
      <c r="AB115" s="644"/>
      <c r="AC115" s="644"/>
      <c r="AD115" s="645"/>
      <c r="AE115" s="643" t="s">
        <v>176</v>
      </c>
      <c r="AF115" s="644"/>
      <c r="AG115" s="644"/>
      <c r="AH115" s="649"/>
    </row>
    <row r="116" spans="1:34" ht="18.75" customHeight="1">
      <c r="A116" s="599"/>
      <c r="B116" s="650"/>
      <c r="C116" s="651"/>
      <c r="D116" s="651"/>
      <c r="E116" s="652"/>
      <c r="F116" s="656"/>
      <c r="G116" s="657"/>
      <c r="H116" s="658"/>
      <c r="I116" s="662"/>
      <c r="J116" s="663"/>
      <c r="K116" s="663"/>
      <c r="L116" s="663"/>
      <c r="M116" s="663"/>
      <c r="N116" s="663"/>
      <c r="O116" s="664"/>
      <c r="P116" s="616"/>
      <c r="Q116" s="617"/>
      <c r="R116" s="617"/>
      <c r="S116" s="617"/>
      <c r="T116" s="617"/>
      <c r="U116" s="617"/>
      <c r="V116" s="617"/>
      <c r="W116" s="617"/>
      <c r="X116" s="617"/>
      <c r="Y116" s="618"/>
      <c r="Z116" s="668"/>
      <c r="AA116" s="669"/>
      <c r="AB116" s="669"/>
      <c r="AC116" s="669"/>
      <c r="AD116" s="670"/>
      <c r="AE116" s="628"/>
      <c r="AF116" s="629"/>
      <c r="AG116" s="629"/>
      <c r="AH116" s="630"/>
    </row>
    <row r="117" spans="1:34" ht="18.75" customHeight="1" thickBot="1">
      <c r="A117" s="675"/>
      <c r="B117" s="653"/>
      <c r="C117" s="654"/>
      <c r="D117" s="654"/>
      <c r="E117" s="655"/>
      <c r="F117" s="659"/>
      <c r="G117" s="660"/>
      <c r="H117" s="661"/>
      <c r="I117" s="665"/>
      <c r="J117" s="666"/>
      <c r="K117" s="666"/>
      <c r="L117" s="666"/>
      <c r="M117" s="666"/>
      <c r="N117" s="666"/>
      <c r="O117" s="667"/>
      <c r="P117" s="622"/>
      <c r="Q117" s="623"/>
      <c r="R117" s="623"/>
      <c r="S117" s="623"/>
      <c r="T117" s="623"/>
      <c r="U117" s="623"/>
      <c r="V117" s="623"/>
      <c r="W117" s="623"/>
      <c r="X117" s="623"/>
      <c r="Y117" s="624"/>
      <c r="Z117" s="671"/>
      <c r="AA117" s="672"/>
      <c r="AB117" s="672"/>
      <c r="AC117" s="672"/>
      <c r="AD117" s="673"/>
      <c r="AE117" s="631"/>
      <c r="AF117" s="632"/>
      <c r="AG117" s="632"/>
      <c r="AH117" s="633"/>
    </row>
    <row r="118" spans="1:34" ht="18.75" customHeight="1" thickBot="1">
      <c r="A118" s="674">
        <v>17</v>
      </c>
      <c r="B118" s="612" t="s">
        <v>132</v>
      </c>
      <c r="C118" s="613"/>
      <c r="D118" s="613"/>
      <c r="E118" s="613"/>
      <c r="F118" s="613"/>
      <c r="G118" s="613"/>
      <c r="H118" s="614"/>
      <c r="I118" s="612" t="s">
        <v>164</v>
      </c>
      <c r="J118" s="613"/>
      <c r="K118" s="613"/>
      <c r="L118" s="613"/>
      <c r="M118" s="613"/>
      <c r="N118" s="613"/>
      <c r="O118" s="614"/>
      <c r="P118" s="612" t="s">
        <v>321</v>
      </c>
      <c r="Q118" s="613"/>
      <c r="R118" s="613"/>
      <c r="S118" s="613"/>
      <c r="T118" s="613"/>
      <c r="U118" s="613"/>
      <c r="V118" s="613"/>
      <c r="W118" s="613"/>
      <c r="X118" s="613"/>
      <c r="Y118" s="613"/>
      <c r="Z118" s="613"/>
      <c r="AA118" s="613"/>
      <c r="AB118" s="613"/>
      <c r="AC118" s="613"/>
      <c r="AD118" s="613"/>
      <c r="AE118" s="613"/>
      <c r="AF118" s="613"/>
      <c r="AG118" s="613"/>
      <c r="AH118" s="615"/>
    </row>
    <row r="119" spans="1:34" ht="18.75" customHeight="1">
      <c r="A119" s="599"/>
      <c r="B119" s="616"/>
      <c r="C119" s="617"/>
      <c r="D119" s="617"/>
      <c r="E119" s="617"/>
      <c r="F119" s="617"/>
      <c r="G119" s="617"/>
      <c r="H119" s="618"/>
      <c r="I119" s="616"/>
      <c r="J119" s="617"/>
      <c r="K119" s="617"/>
      <c r="L119" s="617"/>
      <c r="M119" s="617"/>
      <c r="N119" s="617"/>
      <c r="O119" s="618"/>
      <c r="P119" s="634"/>
      <c r="Q119" s="635"/>
      <c r="R119" s="635"/>
      <c r="S119" s="635"/>
      <c r="T119" s="635"/>
      <c r="U119" s="635"/>
      <c r="V119" s="635"/>
      <c r="W119" s="635"/>
      <c r="X119" s="635"/>
      <c r="Y119" s="635"/>
      <c r="Z119" s="635"/>
      <c r="AA119" s="635"/>
      <c r="AB119" s="635"/>
      <c r="AC119" s="635"/>
      <c r="AD119" s="635"/>
      <c r="AE119" s="635"/>
      <c r="AF119" s="635"/>
      <c r="AG119" s="635"/>
      <c r="AH119" s="636"/>
    </row>
    <row r="120" spans="1:34" ht="18.75" customHeight="1">
      <c r="A120" s="599"/>
      <c r="B120" s="619"/>
      <c r="C120" s="620"/>
      <c r="D120" s="620"/>
      <c r="E120" s="620"/>
      <c r="F120" s="620"/>
      <c r="G120" s="620"/>
      <c r="H120" s="621"/>
      <c r="I120" s="619"/>
      <c r="J120" s="620"/>
      <c r="K120" s="620"/>
      <c r="L120" s="620"/>
      <c r="M120" s="620"/>
      <c r="N120" s="620"/>
      <c r="O120" s="621"/>
      <c r="P120" s="637"/>
      <c r="Q120" s="638"/>
      <c r="R120" s="638"/>
      <c r="S120" s="638"/>
      <c r="T120" s="638"/>
      <c r="U120" s="638"/>
      <c r="V120" s="638"/>
      <c r="W120" s="638"/>
      <c r="X120" s="638"/>
      <c r="Y120" s="638"/>
      <c r="Z120" s="638"/>
      <c r="AA120" s="638"/>
      <c r="AB120" s="638"/>
      <c r="AC120" s="638"/>
      <c r="AD120" s="638"/>
      <c r="AE120" s="638"/>
      <c r="AF120" s="638"/>
      <c r="AG120" s="638"/>
      <c r="AH120" s="639"/>
    </row>
    <row r="121" spans="1:34" ht="18.75" customHeight="1" thickBot="1">
      <c r="A121" s="599"/>
      <c r="B121" s="622"/>
      <c r="C121" s="623"/>
      <c r="D121" s="623"/>
      <c r="E121" s="623"/>
      <c r="F121" s="623"/>
      <c r="G121" s="623"/>
      <c r="H121" s="624"/>
      <c r="I121" s="622"/>
      <c r="J121" s="623"/>
      <c r="K121" s="623"/>
      <c r="L121" s="623"/>
      <c r="M121" s="623"/>
      <c r="N121" s="623"/>
      <c r="O121" s="624"/>
      <c r="P121" s="640"/>
      <c r="Q121" s="641"/>
      <c r="R121" s="641"/>
      <c r="S121" s="641"/>
      <c r="T121" s="641"/>
      <c r="U121" s="641"/>
      <c r="V121" s="641"/>
      <c r="W121" s="641"/>
      <c r="X121" s="641"/>
      <c r="Y121" s="641"/>
      <c r="Z121" s="641"/>
      <c r="AA121" s="641"/>
      <c r="AB121" s="641"/>
      <c r="AC121" s="641"/>
      <c r="AD121" s="641"/>
      <c r="AE121" s="641"/>
      <c r="AF121" s="641"/>
      <c r="AG121" s="641"/>
      <c r="AH121" s="642"/>
    </row>
    <row r="122" spans="1:34" ht="30" customHeight="1" thickBot="1">
      <c r="A122" s="599"/>
      <c r="B122" s="643" t="s">
        <v>166</v>
      </c>
      <c r="C122" s="644"/>
      <c r="D122" s="644"/>
      <c r="E122" s="645"/>
      <c r="F122" s="646" t="s">
        <v>167</v>
      </c>
      <c r="G122" s="646"/>
      <c r="H122" s="646"/>
      <c r="I122" s="643" t="s">
        <v>168</v>
      </c>
      <c r="J122" s="644"/>
      <c r="K122" s="644"/>
      <c r="L122" s="644"/>
      <c r="M122" s="644"/>
      <c r="N122" s="644"/>
      <c r="O122" s="645"/>
      <c r="P122" s="643" t="s">
        <v>169</v>
      </c>
      <c r="Q122" s="644"/>
      <c r="R122" s="644"/>
      <c r="S122" s="644"/>
      <c r="T122" s="644"/>
      <c r="U122" s="644"/>
      <c r="V122" s="644"/>
      <c r="W122" s="644"/>
      <c r="X122" s="644"/>
      <c r="Y122" s="645"/>
      <c r="Z122" s="643" t="s">
        <v>170</v>
      </c>
      <c r="AA122" s="644"/>
      <c r="AB122" s="644"/>
      <c r="AC122" s="644"/>
      <c r="AD122" s="645"/>
      <c r="AE122" s="643" t="s">
        <v>176</v>
      </c>
      <c r="AF122" s="644"/>
      <c r="AG122" s="644"/>
      <c r="AH122" s="649"/>
    </row>
    <row r="123" spans="1:34" ht="18.75" customHeight="1">
      <c r="A123" s="599"/>
      <c r="B123" s="650"/>
      <c r="C123" s="651"/>
      <c r="D123" s="651"/>
      <c r="E123" s="652"/>
      <c r="F123" s="656"/>
      <c r="G123" s="657"/>
      <c r="H123" s="658"/>
      <c r="I123" s="662"/>
      <c r="J123" s="663"/>
      <c r="K123" s="663"/>
      <c r="L123" s="663"/>
      <c r="M123" s="663"/>
      <c r="N123" s="663"/>
      <c r="O123" s="664"/>
      <c r="P123" s="616"/>
      <c r="Q123" s="617"/>
      <c r="R123" s="617"/>
      <c r="S123" s="617"/>
      <c r="T123" s="617"/>
      <c r="U123" s="617"/>
      <c r="V123" s="617"/>
      <c r="W123" s="617"/>
      <c r="X123" s="617"/>
      <c r="Y123" s="618"/>
      <c r="Z123" s="668"/>
      <c r="AA123" s="669"/>
      <c r="AB123" s="669"/>
      <c r="AC123" s="669"/>
      <c r="AD123" s="670"/>
      <c r="AE123" s="628"/>
      <c r="AF123" s="629"/>
      <c r="AG123" s="629"/>
      <c r="AH123" s="630"/>
    </row>
    <row r="124" spans="1:34" ht="18.75" customHeight="1" thickBot="1">
      <c r="A124" s="675"/>
      <c r="B124" s="653"/>
      <c r="C124" s="654"/>
      <c r="D124" s="654"/>
      <c r="E124" s="655"/>
      <c r="F124" s="659"/>
      <c r="G124" s="660"/>
      <c r="H124" s="661"/>
      <c r="I124" s="665"/>
      <c r="J124" s="666"/>
      <c r="K124" s="666"/>
      <c r="L124" s="666"/>
      <c r="M124" s="666"/>
      <c r="N124" s="666"/>
      <c r="O124" s="667"/>
      <c r="P124" s="622"/>
      <c r="Q124" s="623"/>
      <c r="R124" s="623"/>
      <c r="S124" s="623"/>
      <c r="T124" s="623"/>
      <c r="U124" s="623"/>
      <c r="V124" s="623"/>
      <c r="W124" s="623"/>
      <c r="X124" s="623"/>
      <c r="Y124" s="624"/>
      <c r="Z124" s="671"/>
      <c r="AA124" s="672"/>
      <c r="AB124" s="672"/>
      <c r="AC124" s="672"/>
      <c r="AD124" s="673"/>
      <c r="AE124" s="631"/>
      <c r="AF124" s="632"/>
      <c r="AG124" s="632"/>
      <c r="AH124" s="633"/>
    </row>
    <row r="125" spans="1:34" ht="18.75" customHeight="1" thickBot="1">
      <c r="A125" s="674">
        <v>18</v>
      </c>
      <c r="B125" s="612" t="s">
        <v>132</v>
      </c>
      <c r="C125" s="613"/>
      <c r="D125" s="613"/>
      <c r="E125" s="613"/>
      <c r="F125" s="613"/>
      <c r="G125" s="613"/>
      <c r="H125" s="614"/>
      <c r="I125" s="612" t="s">
        <v>164</v>
      </c>
      <c r="J125" s="613"/>
      <c r="K125" s="613"/>
      <c r="L125" s="613"/>
      <c r="M125" s="613"/>
      <c r="N125" s="613"/>
      <c r="O125" s="614"/>
      <c r="P125" s="612" t="s">
        <v>321</v>
      </c>
      <c r="Q125" s="613"/>
      <c r="R125" s="613"/>
      <c r="S125" s="613"/>
      <c r="T125" s="613"/>
      <c r="U125" s="613"/>
      <c r="V125" s="613"/>
      <c r="W125" s="613"/>
      <c r="X125" s="613"/>
      <c r="Y125" s="613"/>
      <c r="Z125" s="613"/>
      <c r="AA125" s="613"/>
      <c r="AB125" s="613"/>
      <c r="AC125" s="613"/>
      <c r="AD125" s="613"/>
      <c r="AE125" s="613"/>
      <c r="AF125" s="613"/>
      <c r="AG125" s="613"/>
      <c r="AH125" s="615"/>
    </row>
    <row r="126" spans="1:34" ht="18.75" customHeight="1">
      <c r="A126" s="599"/>
      <c r="B126" s="616"/>
      <c r="C126" s="617"/>
      <c r="D126" s="617"/>
      <c r="E126" s="617"/>
      <c r="F126" s="617"/>
      <c r="G126" s="617"/>
      <c r="H126" s="618"/>
      <c r="I126" s="616"/>
      <c r="J126" s="617"/>
      <c r="K126" s="617"/>
      <c r="L126" s="617"/>
      <c r="M126" s="617"/>
      <c r="N126" s="617"/>
      <c r="O126" s="618"/>
      <c r="P126" s="634"/>
      <c r="Q126" s="635"/>
      <c r="R126" s="635"/>
      <c r="S126" s="635"/>
      <c r="T126" s="635"/>
      <c r="U126" s="635"/>
      <c r="V126" s="635"/>
      <c r="W126" s="635"/>
      <c r="X126" s="635"/>
      <c r="Y126" s="635"/>
      <c r="Z126" s="635"/>
      <c r="AA126" s="635"/>
      <c r="AB126" s="635"/>
      <c r="AC126" s="635"/>
      <c r="AD126" s="635"/>
      <c r="AE126" s="635"/>
      <c r="AF126" s="635"/>
      <c r="AG126" s="635"/>
      <c r="AH126" s="636"/>
    </row>
    <row r="127" spans="1:34" ht="18.75" customHeight="1">
      <c r="A127" s="599"/>
      <c r="B127" s="619"/>
      <c r="C127" s="620"/>
      <c r="D127" s="620"/>
      <c r="E127" s="620"/>
      <c r="F127" s="620"/>
      <c r="G127" s="620"/>
      <c r="H127" s="621"/>
      <c r="I127" s="619"/>
      <c r="J127" s="620"/>
      <c r="K127" s="620"/>
      <c r="L127" s="620"/>
      <c r="M127" s="620"/>
      <c r="N127" s="620"/>
      <c r="O127" s="621"/>
      <c r="P127" s="637"/>
      <c r="Q127" s="638"/>
      <c r="R127" s="638"/>
      <c r="S127" s="638"/>
      <c r="T127" s="638"/>
      <c r="U127" s="638"/>
      <c r="V127" s="638"/>
      <c r="W127" s="638"/>
      <c r="X127" s="638"/>
      <c r="Y127" s="638"/>
      <c r="Z127" s="638"/>
      <c r="AA127" s="638"/>
      <c r="AB127" s="638"/>
      <c r="AC127" s="638"/>
      <c r="AD127" s="638"/>
      <c r="AE127" s="638"/>
      <c r="AF127" s="638"/>
      <c r="AG127" s="638"/>
      <c r="AH127" s="639"/>
    </row>
    <row r="128" spans="1:34" ht="18.75" customHeight="1" thickBot="1">
      <c r="A128" s="599"/>
      <c r="B128" s="622"/>
      <c r="C128" s="623"/>
      <c r="D128" s="623"/>
      <c r="E128" s="623"/>
      <c r="F128" s="623"/>
      <c r="G128" s="623"/>
      <c r="H128" s="624"/>
      <c r="I128" s="622"/>
      <c r="J128" s="623"/>
      <c r="K128" s="623"/>
      <c r="L128" s="623"/>
      <c r="M128" s="623"/>
      <c r="N128" s="623"/>
      <c r="O128" s="624"/>
      <c r="P128" s="640"/>
      <c r="Q128" s="641"/>
      <c r="R128" s="641"/>
      <c r="S128" s="641"/>
      <c r="T128" s="641"/>
      <c r="U128" s="641"/>
      <c r="V128" s="641"/>
      <c r="W128" s="641"/>
      <c r="X128" s="641"/>
      <c r="Y128" s="641"/>
      <c r="Z128" s="641"/>
      <c r="AA128" s="641"/>
      <c r="AB128" s="641"/>
      <c r="AC128" s="641"/>
      <c r="AD128" s="641"/>
      <c r="AE128" s="641"/>
      <c r="AF128" s="641"/>
      <c r="AG128" s="641"/>
      <c r="AH128" s="642"/>
    </row>
    <row r="129" spans="1:34" ht="39.75" customHeight="1" thickBot="1">
      <c r="A129" s="599"/>
      <c r="B129" s="643" t="s">
        <v>166</v>
      </c>
      <c r="C129" s="644"/>
      <c r="D129" s="644"/>
      <c r="E129" s="645"/>
      <c r="F129" s="646" t="s">
        <v>167</v>
      </c>
      <c r="G129" s="646"/>
      <c r="H129" s="646"/>
      <c r="I129" s="643" t="s">
        <v>168</v>
      </c>
      <c r="J129" s="644"/>
      <c r="K129" s="644"/>
      <c r="L129" s="644"/>
      <c r="M129" s="644"/>
      <c r="N129" s="644"/>
      <c r="O129" s="645"/>
      <c r="P129" s="643" t="s">
        <v>169</v>
      </c>
      <c r="Q129" s="644"/>
      <c r="R129" s="644"/>
      <c r="S129" s="644"/>
      <c r="T129" s="644"/>
      <c r="U129" s="644"/>
      <c r="V129" s="644"/>
      <c r="W129" s="644"/>
      <c r="X129" s="644"/>
      <c r="Y129" s="645"/>
      <c r="Z129" s="643" t="s">
        <v>170</v>
      </c>
      <c r="AA129" s="644"/>
      <c r="AB129" s="644"/>
      <c r="AC129" s="644"/>
      <c r="AD129" s="645"/>
      <c r="AE129" s="643" t="s">
        <v>176</v>
      </c>
      <c r="AF129" s="644"/>
      <c r="AG129" s="644"/>
      <c r="AH129" s="649"/>
    </row>
    <row r="130" spans="1:34" ht="18.75" customHeight="1">
      <c r="A130" s="599"/>
      <c r="B130" s="650"/>
      <c r="C130" s="651"/>
      <c r="D130" s="651"/>
      <c r="E130" s="652"/>
      <c r="F130" s="656"/>
      <c r="G130" s="657"/>
      <c r="H130" s="658"/>
      <c r="I130" s="662"/>
      <c r="J130" s="663"/>
      <c r="K130" s="663"/>
      <c r="L130" s="663"/>
      <c r="M130" s="663"/>
      <c r="N130" s="663"/>
      <c r="O130" s="664"/>
      <c r="P130" s="616"/>
      <c r="Q130" s="617"/>
      <c r="R130" s="617"/>
      <c r="S130" s="617"/>
      <c r="T130" s="617"/>
      <c r="U130" s="617"/>
      <c r="V130" s="617"/>
      <c r="W130" s="617"/>
      <c r="X130" s="617"/>
      <c r="Y130" s="618"/>
      <c r="Z130" s="668"/>
      <c r="AA130" s="669"/>
      <c r="AB130" s="669"/>
      <c r="AC130" s="669"/>
      <c r="AD130" s="670"/>
      <c r="AE130" s="628"/>
      <c r="AF130" s="629"/>
      <c r="AG130" s="629"/>
      <c r="AH130" s="630"/>
    </row>
    <row r="131" spans="1:34" ht="18.75" customHeight="1" thickBot="1">
      <c r="A131" s="675"/>
      <c r="B131" s="653"/>
      <c r="C131" s="654"/>
      <c r="D131" s="654"/>
      <c r="E131" s="655"/>
      <c r="F131" s="659"/>
      <c r="G131" s="660"/>
      <c r="H131" s="661"/>
      <c r="I131" s="665"/>
      <c r="J131" s="666"/>
      <c r="K131" s="666"/>
      <c r="L131" s="666"/>
      <c r="M131" s="666"/>
      <c r="N131" s="666"/>
      <c r="O131" s="667"/>
      <c r="P131" s="622"/>
      <c r="Q131" s="623"/>
      <c r="R131" s="623"/>
      <c r="S131" s="623"/>
      <c r="T131" s="623"/>
      <c r="U131" s="623"/>
      <c r="V131" s="623"/>
      <c r="W131" s="623"/>
      <c r="X131" s="623"/>
      <c r="Y131" s="624"/>
      <c r="Z131" s="671"/>
      <c r="AA131" s="672"/>
      <c r="AB131" s="672"/>
      <c r="AC131" s="672"/>
      <c r="AD131" s="673"/>
      <c r="AE131" s="631"/>
      <c r="AF131" s="632"/>
      <c r="AG131" s="632"/>
      <c r="AH131" s="633"/>
    </row>
    <row r="132" spans="1:34" ht="18.75" customHeight="1" thickBot="1">
      <c r="A132" s="674">
        <v>19</v>
      </c>
      <c r="B132" s="612" t="s">
        <v>132</v>
      </c>
      <c r="C132" s="613"/>
      <c r="D132" s="613"/>
      <c r="E132" s="613"/>
      <c r="F132" s="613"/>
      <c r="G132" s="613"/>
      <c r="H132" s="614"/>
      <c r="I132" s="612" t="s">
        <v>164</v>
      </c>
      <c r="J132" s="613"/>
      <c r="K132" s="613"/>
      <c r="L132" s="613"/>
      <c r="M132" s="613"/>
      <c r="N132" s="613"/>
      <c r="O132" s="614"/>
      <c r="P132" s="612" t="s">
        <v>321</v>
      </c>
      <c r="Q132" s="613"/>
      <c r="R132" s="613"/>
      <c r="S132" s="613"/>
      <c r="T132" s="613"/>
      <c r="U132" s="613"/>
      <c r="V132" s="613"/>
      <c r="W132" s="613"/>
      <c r="X132" s="613"/>
      <c r="Y132" s="613"/>
      <c r="Z132" s="613"/>
      <c r="AA132" s="613"/>
      <c r="AB132" s="613"/>
      <c r="AC132" s="613"/>
      <c r="AD132" s="613"/>
      <c r="AE132" s="613"/>
      <c r="AF132" s="613"/>
      <c r="AG132" s="613"/>
      <c r="AH132" s="615"/>
    </row>
    <row r="133" spans="1:34" ht="18.75" customHeight="1">
      <c r="A133" s="599"/>
      <c r="B133" s="616"/>
      <c r="C133" s="617"/>
      <c r="D133" s="617"/>
      <c r="E133" s="617"/>
      <c r="F133" s="617"/>
      <c r="G133" s="617"/>
      <c r="H133" s="618"/>
      <c r="I133" s="616"/>
      <c r="J133" s="617"/>
      <c r="K133" s="617"/>
      <c r="L133" s="617"/>
      <c r="M133" s="617"/>
      <c r="N133" s="617"/>
      <c r="O133" s="618"/>
      <c r="P133" s="634"/>
      <c r="Q133" s="635"/>
      <c r="R133" s="635"/>
      <c r="S133" s="635"/>
      <c r="T133" s="635"/>
      <c r="U133" s="635"/>
      <c r="V133" s="635"/>
      <c r="W133" s="635"/>
      <c r="X133" s="635"/>
      <c r="Y133" s="635"/>
      <c r="Z133" s="635"/>
      <c r="AA133" s="635"/>
      <c r="AB133" s="635"/>
      <c r="AC133" s="635"/>
      <c r="AD133" s="635"/>
      <c r="AE133" s="635"/>
      <c r="AF133" s="635"/>
      <c r="AG133" s="635"/>
      <c r="AH133" s="636"/>
    </row>
    <row r="134" spans="1:34" ht="18.75" customHeight="1">
      <c r="A134" s="599"/>
      <c r="B134" s="619"/>
      <c r="C134" s="620"/>
      <c r="D134" s="620"/>
      <c r="E134" s="620"/>
      <c r="F134" s="620"/>
      <c r="G134" s="620"/>
      <c r="H134" s="621"/>
      <c r="I134" s="619"/>
      <c r="J134" s="620"/>
      <c r="K134" s="620"/>
      <c r="L134" s="620"/>
      <c r="M134" s="620"/>
      <c r="N134" s="620"/>
      <c r="O134" s="621"/>
      <c r="P134" s="637"/>
      <c r="Q134" s="638"/>
      <c r="R134" s="638"/>
      <c r="S134" s="638"/>
      <c r="T134" s="638"/>
      <c r="U134" s="638"/>
      <c r="V134" s="638"/>
      <c r="W134" s="638"/>
      <c r="X134" s="638"/>
      <c r="Y134" s="638"/>
      <c r="Z134" s="638"/>
      <c r="AA134" s="638"/>
      <c r="AB134" s="638"/>
      <c r="AC134" s="638"/>
      <c r="AD134" s="638"/>
      <c r="AE134" s="638"/>
      <c r="AF134" s="638"/>
      <c r="AG134" s="638"/>
      <c r="AH134" s="639"/>
    </row>
    <row r="135" spans="1:34" ht="18.75" customHeight="1" thickBot="1">
      <c r="A135" s="599"/>
      <c r="B135" s="622"/>
      <c r="C135" s="623"/>
      <c r="D135" s="623"/>
      <c r="E135" s="623"/>
      <c r="F135" s="623"/>
      <c r="G135" s="623"/>
      <c r="H135" s="624"/>
      <c r="I135" s="622"/>
      <c r="J135" s="623"/>
      <c r="K135" s="623"/>
      <c r="L135" s="623"/>
      <c r="M135" s="623"/>
      <c r="N135" s="623"/>
      <c r="O135" s="624"/>
      <c r="P135" s="640"/>
      <c r="Q135" s="641"/>
      <c r="R135" s="641"/>
      <c r="S135" s="641"/>
      <c r="T135" s="641"/>
      <c r="U135" s="641"/>
      <c r="V135" s="641"/>
      <c r="W135" s="641"/>
      <c r="X135" s="641"/>
      <c r="Y135" s="641"/>
      <c r="Z135" s="641"/>
      <c r="AA135" s="641"/>
      <c r="AB135" s="641"/>
      <c r="AC135" s="641"/>
      <c r="AD135" s="641"/>
      <c r="AE135" s="641"/>
      <c r="AF135" s="641"/>
      <c r="AG135" s="641"/>
      <c r="AH135" s="642"/>
    </row>
    <row r="136" spans="1:34" ht="39.75" customHeight="1" thickBot="1">
      <c r="A136" s="599"/>
      <c r="B136" s="643" t="s">
        <v>166</v>
      </c>
      <c r="C136" s="644"/>
      <c r="D136" s="644"/>
      <c r="E136" s="645"/>
      <c r="F136" s="646" t="s">
        <v>167</v>
      </c>
      <c r="G136" s="646"/>
      <c r="H136" s="646"/>
      <c r="I136" s="643" t="s">
        <v>168</v>
      </c>
      <c r="J136" s="644"/>
      <c r="K136" s="644"/>
      <c r="L136" s="644"/>
      <c r="M136" s="644"/>
      <c r="N136" s="644"/>
      <c r="O136" s="645"/>
      <c r="P136" s="643" t="s">
        <v>169</v>
      </c>
      <c r="Q136" s="644"/>
      <c r="R136" s="644"/>
      <c r="S136" s="644"/>
      <c r="T136" s="644"/>
      <c r="U136" s="644"/>
      <c r="V136" s="644"/>
      <c r="W136" s="644"/>
      <c r="X136" s="644"/>
      <c r="Y136" s="645"/>
      <c r="Z136" s="643" t="s">
        <v>170</v>
      </c>
      <c r="AA136" s="644"/>
      <c r="AB136" s="644"/>
      <c r="AC136" s="644"/>
      <c r="AD136" s="645"/>
      <c r="AE136" s="643" t="s">
        <v>176</v>
      </c>
      <c r="AF136" s="644"/>
      <c r="AG136" s="644"/>
      <c r="AH136" s="649"/>
    </row>
    <row r="137" spans="1:34" ht="18.75" customHeight="1">
      <c r="A137" s="599"/>
      <c r="B137" s="650"/>
      <c r="C137" s="651"/>
      <c r="D137" s="651"/>
      <c r="E137" s="652"/>
      <c r="F137" s="656"/>
      <c r="G137" s="657"/>
      <c r="H137" s="658"/>
      <c r="I137" s="662"/>
      <c r="J137" s="663"/>
      <c r="K137" s="663"/>
      <c r="L137" s="663"/>
      <c r="M137" s="663"/>
      <c r="N137" s="663"/>
      <c r="O137" s="664"/>
      <c r="P137" s="616"/>
      <c r="Q137" s="617"/>
      <c r="R137" s="617"/>
      <c r="S137" s="617"/>
      <c r="T137" s="617"/>
      <c r="U137" s="617"/>
      <c r="V137" s="617"/>
      <c r="W137" s="617"/>
      <c r="X137" s="617"/>
      <c r="Y137" s="618"/>
      <c r="Z137" s="668"/>
      <c r="AA137" s="669"/>
      <c r="AB137" s="669"/>
      <c r="AC137" s="669"/>
      <c r="AD137" s="670"/>
      <c r="AE137" s="628"/>
      <c r="AF137" s="629"/>
      <c r="AG137" s="629"/>
      <c r="AH137" s="630"/>
    </row>
    <row r="138" spans="1:34" ht="18.75" customHeight="1" thickBot="1">
      <c r="A138" s="675"/>
      <c r="B138" s="653"/>
      <c r="C138" s="654"/>
      <c r="D138" s="654"/>
      <c r="E138" s="655"/>
      <c r="F138" s="659"/>
      <c r="G138" s="660"/>
      <c r="H138" s="661"/>
      <c r="I138" s="665"/>
      <c r="J138" s="666"/>
      <c r="K138" s="666"/>
      <c r="L138" s="666"/>
      <c r="M138" s="666"/>
      <c r="N138" s="666"/>
      <c r="O138" s="667"/>
      <c r="P138" s="622"/>
      <c r="Q138" s="623"/>
      <c r="R138" s="623"/>
      <c r="S138" s="623"/>
      <c r="T138" s="623"/>
      <c r="U138" s="623"/>
      <c r="V138" s="623"/>
      <c r="W138" s="623"/>
      <c r="X138" s="623"/>
      <c r="Y138" s="624"/>
      <c r="Z138" s="671"/>
      <c r="AA138" s="672"/>
      <c r="AB138" s="672"/>
      <c r="AC138" s="672"/>
      <c r="AD138" s="673"/>
      <c r="AE138" s="631"/>
      <c r="AF138" s="632"/>
      <c r="AG138" s="632"/>
      <c r="AH138" s="633"/>
    </row>
    <row r="139" spans="1:34" ht="18.75" customHeight="1" thickBot="1">
      <c r="A139" s="674">
        <v>20</v>
      </c>
      <c r="B139" s="612" t="s">
        <v>132</v>
      </c>
      <c r="C139" s="613"/>
      <c r="D139" s="613"/>
      <c r="E139" s="613"/>
      <c r="F139" s="613"/>
      <c r="G139" s="613"/>
      <c r="H139" s="614"/>
      <c r="I139" s="612" t="s">
        <v>164</v>
      </c>
      <c r="J139" s="613"/>
      <c r="K139" s="613"/>
      <c r="L139" s="613"/>
      <c r="M139" s="613"/>
      <c r="N139" s="613"/>
      <c r="O139" s="614"/>
      <c r="P139" s="612" t="s">
        <v>321</v>
      </c>
      <c r="Q139" s="613"/>
      <c r="R139" s="613"/>
      <c r="S139" s="613"/>
      <c r="T139" s="613"/>
      <c r="U139" s="613"/>
      <c r="V139" s="613"/>
      <c r="W139" s="613"/>
      <c r="X139" s="613"/>
      <c r="Y139" s="613"/>
      <c r="Z139" s="613"/>
      <c r="AA139" s="613"/>
      <c r="AB139" s="613"/>
      <c r="AC139" s="613"/>
      <c r="AD139" s="613"/>
      <c r="AE139" s="613"/>
      <c r="AF139" s="613"/>
      <c r="AG139" s="613"/>
      <c r="AH139" s="615"/>
    </row>
    <row r="140" spans="1:34" ht="18.75" customHeight="1">
      <c r="A140" s="599"/>
      <c r="B140" s="616"/>
      <c r="C140" s="617"/>
      <c r="D140" s="617"/>
      <c r="E140" s="617"/>
      <c r="F140" s="617"/>
      <c r="G140" s="617"/>
      <c r="H140" s="618"/>
      <c r="I140" s="616"/>
      <c r="J140" s="617"/>
      <c r="K140" s="617"/>
      <c r="L140" s="617"/>
      <c r="M140" s="617"/>
      <c r="N140" s="617"/>
      <c r="O140" s="618"/>
      <c r="P140" s="634"/>
      <c r="Q140" s="635"/>
      <c r="R140" s="635"/>
      <c r="S140" s="635"/>
      <c r="T140" s="635"/>
      <c r="U140" s="635"/>
      <c r="V140" s="635"/>
      <c r="W140" s="635"/>
      <c r="X140" s="635"/>
      <c r="Y140" s="635"/>
      <c r="Z140" s="635"/>
      <c r="AA140" s="635"/>
      <c r="AB140" s="635"/>
      <c r="AC140" s="635"/>
      <c r="AD140" s="635"/>
      <c r="AE140" s="635"/>
      <c r="AF140" s="635"/>
      <c r="AG140" s="635"/>
      <c r="AH140" s="636"/>
    </row>
    <row r="141" spans="1:34" ht="18.75" customHeight="1">
      <c r="A141" s="599"/>
      <c r="B141" s="619"/>
      <c r="C141" s="620"/>
      <c r="D141" s="620"/>
      <c r="E141" s="620"/>
      <c r="F141" s="620"/>
      <c r="G141" s="620"/>
      <c r="H141" s="621"/>
      <c r="I141" s="619"/>
      <c r="J141" s="620"/>
      <c r="K141" s="620"/>
      <c r="L141" s="620"/>
      <c r="M141" s="620"/>
      <c r="N141" s="620"/>
      <c r="O141" s="621"/>
      <c r="P141" s="637"/>
      <c r="Q141" s="638"/>
      <c r="R141" s="638"/>
      <c r="S141" s="638"/>
      <c r="T141" s="638"/>
      <c r="U141" s="638"/>
      <c r="V141" s="638"/>
      <c r="W141" s="638"/>
      <c r="X141" s="638"/>
      <c r="Y141" s="638"/>
      <c r="Z141" s="638"/>
      <c r="AA141" s="638"/>
      <c r="AB141" s="638"/>
      <c r="AC141" s="638"/>
      <c r="AD141" s="638"/>
      <c r="AE141" s="638"/>
      <c r="AF141" s="638"/>
      <c r="AG141" s="638"/>
      <c r="AH141" s="639"/>
    </row>
    <row r="142" spans="1:34" ht="18.75" customHeight="1" thickBot="1">
      <c r="A142" s="599"/>
      <c r="B142" s="622"/>
      <c r="C142" s="623"/>
      <c r="D142" s="623"/>
      <c r="E142" s="623"/>
      <c r="F142" s="623"/>
      <c r="G142" s="623"/>
      <c r="H142" s="624"/>
      <c r="I142" s="622"/>
      <c r="J142" s="623"/>
      <c r="K142" s="623"/>
      <c r="L142" s="623"/>
      <c r="M142" s="623"/>
      <c r="N142" s="623"/>
      <c r="O142" s="624"/>
      <c r="P142" s="640"/>
      <c r="Q142" s="641"/>
      <c r="R142" s="641"/>
      <c r="S142" s="641"/>
      <c r="T142" s="641"/>
      <c r="U142" s="641"/>
      <c r="V142" s="641"/>
      <c r="W142" s="641"/>
      <c r="X142" s="641"/>
      <c r="Y142" s="641"/>
      <c r="Z142" s="641"/>
      <c r="AA142" s="641"/>
      <c r="AB142" s="641"/>
      <c r="AC142" s="641"/>
      <c r="AD142" s="641"/>
      <c r="AE142" s="641"/>
      <c r="AF142" s="641"/>
      <c r="AG142" s="641"/>
      <c r="AH142" s="642"/>
    </row>
    <row r="143" spans="1:34" ht="39.75" customHeight="1" thickBot="1">
      <c r="A143" s="599"/>
      <c r="B143" s="643" t="s">
        <v>166</v>
      </c>
      <c r="C143" s="644"/>
      <c r="D143" s="644"/>
      <c r="E143" s="645"/>
      <c r="F143" s="646" t="s">
        <v>167</v>
      </c>
      <c r="G143" s="646"/>
      <c r="H143" s="646"/>
      <c r="I143" s="643" t="s">
        <v>168</v>
      </c>
      <c r="J143" s="644"/>
      <c r="K143" s="644"/>
      <c r="L143" s="644"/>
      <c r="M143" s="644"/>
      <c r="N143" s="644"/>
      <c r="O143" s="645"/>
      <c r="P143" s="643" t="s">
        <v>169</v>
      </c>
      <c r="Q143" s="644"/>
      <c r="R143" s="644"/>
      <c r="S143" s="644"/>
      <c r="T143" s="644"/>
      <c r="U143" s="644"/>
      <c r="V143" s="644"/>
      <c r="W143" s="644"/>
      <c r="X143" s="644"/>
      <c r="Y143" s="645"/>
      <c r="Z143" s="643" t="s">
        <v>170</v>
      </c>
      <c r="AA143" s="644"/>
      <c r="AB143" s="644"/>
      <c r="AC143" s="644"/>
      <c r="AD143" s="645"/>
      <c r="AE143" s="643" t="s">
        <v>176</v>
      </c>
      <c r="AF143" s="644"/>
      <c r="AG143" s="644"/>
      <c r="AH143" s="649"/>
    </row>
    <row r="144" spans="1:34" ht="18.75" customHeight="1">
      <c r="A144" s="599"/>
      <c r="B144" s="650"/>
      <c r="C144" s="651"/>
      <c r="D144" s="651"/>
      <c r="E144" s="652"/>
      <c r="F144" s="656"/>
      <c r="G144" s="657"/>
      <c r="H144" s="658"/>
      <c r="I144" s="662"/>
      <c r="J144" s="663"/>
      <c r="K144" s="663"/>
      <c r="L144" s="663"/>
      <c r="M144" s="663"/>
      <c r="N144" s="663"/>
      <c r="O144" s="664"/>
      <c r="P144" s="616"/>
      <c r="Q144" s="617"/>
      <c r="R144" s="617"/>
      <c r="S144" s="617"/>
      <c r="T144" s="617"/>
      <c r="U144" s="617"/>
      <c r="V144" s="617"/>
      <c r="W144" s="617"/>
      <c r="X144" s="617"/>
      <c r="Y144" s="618"/>
      <c r="Z144" s="668"/>
      <c r="AA144" s="669"/>
      <c r="AB144" s="669"/>
      <c r="AC144" s="669"/>
      <c r="AD144" s="670"/>
      <c r="AE144" s="628"/>
      <c r="AF144" s="629"/>
      <c r="AG144" s="629"/>
      <c r="AH144" s="630"/>
    </row>
    <row r="145" spans="1:70" ht="18.75" customHeight="1" thickBot="1">
      <c r="A145" s="675"/>
      <c r="B145" s="653"/>
      <c r="C145" s="654"/>
      <c r="D145" s="654"/>
      <c r="E145" s="655"/>
      <c r="F145" s="659"/>
      <c r="G145" s="660"/>
      <c r="H145" s="661"/>
      <c r="I145" s="665"/>
      <c r="J145" s="666"/>
      <c r="K145" s="666"/>
      <c r="L145" s="666"/>
      <c r="M145" s="666"/>
      <c r="N145" s="666"/>
      <c r="O145" s="667"/>
      <c r="P145" s="622"/>
      <c r="Q145" s="623"/>
      <c r="R145" s="623"/>
      <c r="S145" s="623"/>
      <c r="T145" s="623"/>
      <c r="U145" s="623"/>
      <c r="V145" s="623"/>
      <c r="W145" s="623"/>
      <c r="X145" s="623"/>
      <c r="Y145" s="624"/>
      <c r="Z145" s="671"/>
      <c r="AA145" s="672"/>
      <c r="AB145" s="672"/>
      <c r="AC145" s="672"/>
      <c r="AD145" s="673"/>
      <c r="AE145" s="631"/>
      <c r="AF145" s="632"/>
      <c r="AG145" s="632"/>
      <c r="AH145" s="633"/>
    </row>
    <row r="146" spans="1:70" ht="12.6" customHeight="1">
      <c r="A146" s="429"/>
      <c r="B146" s="430"/>
      <c r="C146" s="430"/>
      <c r="D146" s="430"/>
      <c r="E146" s="430"/>
      <c r="F146" s="430"/>
      <c r="G146" s="430"/>
      <c r="H146" s="430"/>
      <c r="I146" s="430"/>
      <c r="J146" s="430"/>
      <c r="K146" s="430"/>
      <c r="L146" s="430"/>
      <c r="M146" s="430"/>
      <c r="N146" s="430"/>
      <c r="O146" s="430"/>
      <c r="P146" s="430"/>
      <c r="Q146" s="430"/>
      <c r="R146" s="430"/>
      <c r="S146" s="430"/>
      <c r="T146" s="430"/>
      <c r="U146" s="430"/>
      <c r="V146" s="430"/>
      <c r="W146" s="430"/>
      <c r="X146" s="430"/>
      <c r="Y146" s="430"/>
      <c r="Z146" s="430"/>
      <c r="AA146" s="430"/>
      <c r="AB146" s="430"/>
      <c r="AC146" s="430"/>
      <c r="AD146" s="430"/>
      <c r="AE146" s="430"/>
      <c r="AF146" s="430"/>
      <c r="AG146" s="430"/>
      <c r="AH146" s="431"/>
    </row>
    <row r="147" spans="1:70" ht="9" customHeight="1">
      <c r="A147" s="432"/>
      <c r="B147" s="433"/>
      <c r="C147" s="433"/>
      <c r="D147" s="433"/>
      <c r="E147" s="433"/>
      <c r="F147" s="433"/>
      <c r="G147" s="433"/>
      <c r="H147" s="433"/>
      <c r="I147" s="433"/>
      <c r="J147" s="433"/>
      <c r="K147" s="433"/>
      <c r="L147" s="433"/>
      <c r="M147" s="433"/>
      <c r="N147" s="433"/>
      <c r="O147" s="433"/>
      <c r="P147" s="433"/>
      <c r="Q147" s="433"/>
      <c r="R147" s="433"/>
      <c r="S147" s="433"/>
      <c r="T147" s="433"/>
      <c r="U147" s="433"/>
      <c r="V147" s="433"/>
      <c r="W147" s="433"/>
      <c r="X147" s="433"/>
      <c r="Y147" s="433"/>
      <c r="Z147" s="433"/>
      <c r="AA147" s="433"/>
      <c r="AB147" s="433"/>
      <c r="AC147" s="433"/>
      <c r="AD147" s="433"/>
      <c r="AE147" s="433"/>
      <c r="AF147" s="433"/>
      <c r="AG147" s="433"/>
      <c r="AH147" s="434"/>
    </row>
    <row r="148" spans="1:70" ht="33" customHeight="1">
      <c r="A148" s="432"/>
      <c r="B148" s="433"/>
      <c r="C148" s="433"/>
      <c r="D148" s="433"/>
      <c r="E148" s="433"/>
      <c r="F148" s="433"/>
      <c r="G148" s="433"/>
      <c r="H148" s="433"/>
      <c r="I148" s="433"/>
      <c r="J148" s="433"/>
      <c r="K148" s="433"/>
      <c r="L148" s="433"/>
      <c r="M148" s="433"/>
      <c r="N148" s="433"/>
      <c r="O148" s="433"/>
      <c r="P148" s="433"/>
      <c r="Q148" s="433"/>
      <c r="R148" s="433"/>
      <c r="S148" s="433"/>
      <c r="T148" s="433"/>
      <c r="U148" s="433"/>
      <c r="V148" s="433"/>
      <c r="W148" s="433"/>
      <c r="X148" s="682" t="s">
        <v>172</v>
      </c>
      <c r="Y148" s="683"/>
      <c r="Z148" s="684" t="s">
        <v>170</v>
      </c>
      <c r="AA148" s="685"/>
      <c r="AB148" s="685"/>
      <c r="AC148" s="685"/>
      <c r="AD148" s="686"/>
      <c r="AE148" s="684" t="s">
        <v>171</v>
      </c>
      <c r="AF148" s="685"/>
      <c r="AG148" s="685"/>
      <c r="AH148" s="687"/>
    </row>
    <row r="149" spans="1:70" ht="18.75" customHeight="1">
      <c r="A149" s="432"/>
      <c r="B149" s="433"/>
      <c r="C149" s="433"/>
      <c r="D149" s="433"/>
      <c r="E149" s="433"/>
      <c r="F149" s="433"/>
      <c r="G149" s="433"/>
      <c r="H149" s="433"/>
      <c r="I149" s="433"/>
      <c r="J149" s="433"/>
      <c r="K149" s="433"/>
      <c r="L149" s="433"/>
      <c r="M149" s="433"/>
      <c r="N149" s="433"/>
      <c r="O149" s="433"/>
      <c r="P149" s="433"/>
      <c r="Q149" s="433"/>
      <c r="R149" s="433"/>
      <c r="S149" s="433"/>
      <c r="T149" s="433"/>
      <c r="U149" s="433"/>
      <c r="V149" s="433"/>
      <c r="W149" s="433"/>
      <c r="X149" s="682"/>
      <c r="Y149" s="683"/>
      <c r="Z149" s="688" t="s">
        <v>173</v>
      </c>
      <c r="AA149" s="689"/>
      <c r="AB149" s="689"/>
      <c r="AC149" s="689"/>
      <c r="AD149" s="690"/>
      <c r="AE149" s="694" t="s">
        <v>177</v>
      </c>
      <c r="AF149" s="695"/>
      <c r="AG149" s="695"/>
      <c r="AH149" s="696"/>
    </row>
    <row r="150" spans="1:70" ht="18.75" customHeight="1">
      <c r="A150" s="432"/>
      <c r="B150" s="433"/>
      <c r="C150" s="433"/>
      <c r="D150" s="433"/>
      <c r="E150" s="433"/>
      <c r="F150" s="433"/>
      <c r="G150" s="433"/>
      <c r="H150" s="433"/>
      <c r="I150" s="433"/>
      <c r="J150" s="433"/>
      <c r="K150" s="433"/>
      <c r="L150" s="433"/>
      <c r="M150" s="433"/>
      <c r="N150" s="433"/>
      <c r="O150" s="433"/>
      <c r="P150" s="433"/>
      <c r="Q150" s="433"/>
      <c r="R150" s="433"/>
      <c r="S150" s="433"/>
      <c r="T150" s="433"/>
      <c r="U150" s="433"/>
      <c r="V150" s="433"/>
      <c r="W150" s="433"/>
      <c r="X150" s="682"/>
      <c r="Y150" s="683"/>
      <c r="Z150" s="691"/>
      <c r="AA150" s="692"/>
      <c r="AB150" s="692"/>
      <c r="AC150" s="692"/>
      <c r="AD150" s="693"/>
      <c r="AE150" s="697"/>
      <c r="AF150" s="698"/>
      <c r="AG150" s="698"/>
      <c r="AH150" s="699"/>
    </row>
    <row r="151" spans="1:70" s="194" customFormat="1" ht="18.75" customHeight="1">
      <c r="A151" s="700"/>
      <c r="B151" s="701"/>
      <c r="C151" s="701"/>
      <c r="D151" s="701"/>
      <c r="E151" s="701"/>
      <c r="F151" s="701"/>
      <c r="G151" s="701"/>
      <c r="H151" s="701"/>
      <c r="I151" s="701"/>
      <c r="J151" s="701"/>
      <c r="K151" s="701"/>
      <c r="L151" s="701"/>
      <c r="M151" s="701"/>
      <c r="N151" s="701"/>
      <c r="O151" s="701"/>
      <c r="P151" s="701"/>
      <c r="Q151" s="701"/>
      <c r="R151" s="701"/>
      <c r="S151" s="701"/>
      <c r="T151" s="701"/>
      <c r="U151" s="701"/>
      <c r="V151" s="701"/>
      <c r="W151" s="701"/>
      <c r="X151" s="701"/>
      <c r="Y151" s="701"/>
      <c r="Z151" s="701"/>
      <c r="AA151" s="701"/>
      <c r="AB151" s="701"/>
      <c r="AC151" s="701"/>
      <c r="AD151" s="701"/>
      <c r="AE151" s="701"/>
      <c r="AF151" s="701"/>
      <c r="AG151" s="701"/>
      <c r="AH151" s="702"/>
      <c r="AI151" s="252"/>
      <c r="BB151" s="373"/>
      <c r="BC151" s="373"/>
      <c r="BD151" s="373"/>
      <c r="BE151" s="373"/>
      <c r="BF151" s="373"/>
      <c r="BG151" s="373"/>
      <c r="BH151" s="373"/>
      <c r="BI151" s="373"/>
      <c r="BJ151" s="373"/>
      <c r="BK151" s="373"/>
      <c r="BL151" s="373"/>
      <c r="BM151" s="373"/>
      <c r="BN151" s="373"/>
      <c r="BO151" s="373"/>
      <c r="BP151" s="373"/>
      <c r="BQ151" s="373"/>
      <c r="BR151" s="373"/>
    </row>
    <row r="152" spans="1:70" s="194" customFormat="1" ht="3.95" customHeight="1">
      <c r="A152" s="676"/>
      <c r="B152" s="677"/>
      <c r="C152" s="677"/>
      <c r="D152" s="677"/>
      <c r="E152" s="677"/>
      <c r="F152" s="677"/>
      <c r="G152" s="677"/>
      <c r="H152" s="677"/>
      <c r="I152" s="677"/>
      <c r="J152" s="677"/>
      <c r="K152" s="677"/>
      <c r="L152" s="677"/>
      <c r="M152" s="677"/>
      <c r="N152" s="677"/>
      <c r="O152" s="677"/>
      <c r="P152" s="677"/>
      <c r="Q152" s="677"/>
      <c r="R152" s="677"/>
      <c r="S152" s="677"/>
      <c r="T152" s="677"/>
      <c r="U152" s="677"/>
      <c r="V152" s="677"/>
      <c r="W152" s="677"/>
      <c r="X152" s="677"/>
      <c r="Y152" s="677"/>
      <c r="Z152" s="677"/>
      <c r="AA152" s="677"/>
      <c r="AB152" s="677"/>
      <c r="AC152" s="677"/>
      <c r="AD152" s="677"/>
      <c r="AE152" s="677"/>
      <c r="AF152" s="677"/>
      <c r="AG152" s="677"/>
      <c r="AH152" s="678"/>
      <c r="AI152" s="196"/>
      <c r="BB152" s="373"/>
      <c r="BC152" s="373"/>
      <c r="BD152" s="373"/>
      <c r="BE152" s="373"/>
      <c r="BF152" s="373"/>
      <c r="BG152" s="373"/>
      <c r="BH152" s="373"/>
      <c r="BI152" s="373"/>
      <c r="BJ152" s="373"/>
      <c r="BK152" s="373"/>
      <c r="BL152" s="373"/>
      <c r="BM152" s="373"/>
      <c r="BN152" s="373"/>
      <c r="BO152" s="373"/>
      <c r="BP152" s="373"/>
      <c r="BQ152" s="373"/>
      <c r="BR152" s="373"/>
    </row>
    <row r="153" spans="1:70" s="194" customFormat="1" ht="18.75" customHeight="1" thickBot="1">
      <c r="A153" s="679"/>
      <c r="B153" s="680"/>
      <c r="C153" s="680"/>
      <c r="D153" s="680"/>
      <c r="E153" s="680"/>
      <c r="F153" s="680"/>
      <c r="G153" s="680"/>
      <c r="H153" s="680"/>
      <c r="I153" s="680"/>
      <c r="J153" s="680"/>
      <c r="K153" s="680"/>
      <c r="L153" s="680"/>
      <c r="M153" s="680"/>
      <c r="N153" s="680"/>
      <c r="O153" s="680"/>
      <c r="P153" s="680"/>
      <c r="Q153" s="680"/>
      <c r="R153" s="680"/>
      <c r="S153" s="680"/>
      <c r="T153" s="680"/>
      <c r="U153" s="680"/>
      <c r="V153" s="680"/>
      <c r="W153" s="680"/>
      <c r="X153" s="680"/>
      <c r="Y153" s="680"/>
      <c r="Z153" s="680"/>
      <c r="AA153" s="680"/>
      <c r="AB153" s="680"/>
      <c r="AC153" s="680"/>
      <c r="AD153" s="680"/>
      <c r="AE153" s="680"/>
      <c r="AF153" s="680"/>
      <c r="AG153" s="680"/>
      <c r="AH153" s="681"/>
      <c r="AI153" s="196"/>
      <c r="BB153" s="373"/>
      <c r="BC153" s="373"/>
      <c r="BD153" s="373"/>
      <c r="BE153" s="373"/>
      <c r="BF153" s="373"/>
      <c r="BG153" s="373"/>
      <c r="BH153" s="373"/>
      <c r="BI153" s="373"/>
      <c r="BJ153" s="373"/>
      <c r="BK153" s="373"/>
      <c r="BL153" s="373"/>
      <c r="BM153" s="373"/>
      <c r="BN153" s="373"/>
      <c r="BO153" s="373"/>
      <c r="BP153" s="373"/>
      <c r="BQ153" s="373"/>
      <c r="BR153" s="373"/>
    </row>
    <row r="154" spans="1:70" ht="13.5" customHeight="1"/>
    <row r="157" spans="1:70" ht="13.5" customHeight="1"/>
    <row r="158" spans="1:70" ht="13.5" customHeight="1"/>
    <row r="160" spans="1:70" ht="13.5" customHeight="1"/>
    <row r="161" ht="13.5" customHeight="1"/>
    <row r="164" ht="13.5" customHeight="1"/>
    <row r="165" ht="13.5" customHeight="1"/>
    <row r="167" ht="13.5" customHeight="1"/>
  </sheetData>
  <sheetProtection algorithmName="SHA-512" hashValue="O3I17UgdB0gP0jUP/iSL72pc7/mxKxRihF5uOq1jaQ+Br0aVcySqFLRRpjw00Ad1iQZh/X7X1yq+oCl9LmJLJg==" saltValue="gW0JBC3mdbxJKK0aacEzJw==" spinCount="100000" sheet="1" objects="1" scenarios="1" formatRows="0"/>
  <mergeCells count="394">
    <mergeCell ref="A152:AH153"/>
    <mergeCell ref="X148:Y150"/>
    <mergeCell ref="Z148:AD148"/>
    <mergeCell ref="AE148:AH148"/>
    <mergeCell ref="Z149:AD150"/>
    <mergeCell ref="AE149:AH150"/>
    <mergeCell ref="A151:AH151"/>
    <mergeCell ref="P143:Y143"/>
    <mergeCell ref="Z143:AD143"/>
    <mergeCell ref="AE143:AH143"/>
    <mergeCell ref="B144:E145"/>
    <mergeCell ref="F144:H145"/>
    <mergeCell ref="I144:O145"/>
    <mergeCell ref="P144:Y145"/>
    <mergeCell ref="Z144:AD145"/>
    <mergeCell ref="AE144:AH145"/>
    <mergeCell ref="A139:A145"/>
    <mergeCell ref="B139:H139"/>
    <mergeCell ref="I139:O139"/>
    <mergeCell ref="P139:AH139"/>
    <mergeCell ref="B140:H142"/>
    <mergeCell ref="I140:O142"/>
    <mergeCell ref="P140:AH142"/>
    <mergeCell ref="B143:E143"/>
    <mergeCell ref="F143:H143"/>
    <mergeCell ref="I143:O143"/>
    <mergeCell ref="P136:Y136"/>
    <mergeCell ref="Z136:AD136"/>
    <mergeCell ref="AE136:AH136"/>
    <mergeCell ref="B137:E138"/>
    <mergeCell ref="F137:H138"/>
    <mergeCell ref="I137:O138"/>
    <mergeCell ref="P137:Y138"/>
    <mergeCell ref="Z137:AD138"/>
    <mergeCell ref="AE137:AH138"/>
    <mergeCell ref="A132:A138"/>
    <mergeCell ref="B132:H132"/>
    <mergeCell ref="I132:O132"/>
    <mergeCell ref="P132:AH132"/>
    <mergeCell ref="B133:H135"/>
    <mergeCell ref="I133:O135"/>
    <mergeCell ref="P133:AH135"/>
    <mergeCell ref="B136:E136"/>
    <mergeCell ref="F136:H136"/>
    <mergeCell ref="I136:O136"/>
    <mergeCell ref="A125:A131"/>
    <mergeCell ref="B125:H125"/>
    <mergeCell ref="I125:O125"/>
    <mergeCell ref="P125:AH125"/>
    <mergeCell ref="B126:H128"/>
    <mergeCell ref="I126:O128"/>
    <mergeCell ref="P126:AH128"/>
    <mergeCell ref="B129:E129"/>
    <mergeCell ref="F129:H129"/>
    <mergeCell ref="I129:O129"/>
    <mergeCell ref="P129:Y129"/>
    <mergeCell ref="Z129:AD129"/>
    <mergeCell ref="AE129:AH129"/>
    <mergeCell ref="B130:E131"/>
    <mergeCell ref="F130:H131"/>
    <mergeCell ref="I130:O131"/>
    <mergeCell ref="P130:Y131"/>
    <mergeCell ref="Z130:AD131"/>
    <mergeCell ref="AE130:AH131"/>
    <mergeCell ref="A118:A124"/>
    <mergeCell ref="B118:H118"/>
    <mergeCell ref="I118:O118"/>
    <mergeCell ref="P118:AH118"/>
    <mergeCell ref="B119:H121"/>
    <mergeCell ref="I119:O121"/>
    <mergeCell ref="P119:AH121"/>
    <mergeCell ref="B122:E122"/>
    <mergeCell ref="F122:H122"/>
    <mergeCell ref="I122:O122"/>
    <mergeCell ref="P122:Y122"/>
    <mergeCell ref="Z122:AD122"/>
    <mergeCell ref="AE122:AH122"/>
    <mergeCell ref="B123:E124"/>
    <mergeCell ref="F123:H124"/>
    <mergeCell ref="I123:O124"/>
    <mergeCell ref="P123:Y124"/>
    <mergeCell ref="Z123:AD124"/>
    <mergeCell ref="AE123:AH124"/>
    <mergeCell ref="A111:A117"/>
    <mergeCell ref="B111:H111"/>
    <mergeCell ref="I111:O111"/>
    <mergeCell ref="P111:AH111"/>
    <mergeCell ref="B112:H114"/>
    <mergeCell ref="I112:O114"/>
    <mergeCell ref="P112:AH114"/>
    <mergeCell ref="B115:E115"/>
    <mergeCell ref="F115:H115"/>
    <mergeCell ref="I115:O115"/>
    <mergeCell ref="P115:Y115"/>
    <mergeCell ref="Z115:AD115"/>
    <mergeCell ref="AE115:AH115"/>
    <mergeCell ref="B116:E117"/>
    <mergeCell ref="F116:H117"/>
    <mergeCell ref="I116:O117"/>
    <mergeCell ref="P116:Y117"/>
    <mergeCell ref="Z116:AD117"/>
    <mergeCell ref="AE116:AH117"/>
    <mergeCell ref="A104:A110"/>
    <mergeCell ref="B104:H104"/>
    <mergeCell ref="I104:O104"/>
    <mergeCell ref="P104:AH104"/>
    <mergeCell ref="B105:H107"/>
    <mergeCell ref="I105:O107"/>
    <mergeCell ref="P105:AH107"/>
    <mergeCell ref="B108:E108"/>
    <mergeCell ref="F108:H108"/>
    <mergeCell ref="I108:O108"/>
    <mergeCell ref="P108:Y108"/>
    <mergeCell ref="Z108:AD108"/>
    <mergeCell ref="AE108:AH108"/>
    <mergeCell ref="B109:E110"/>
    <mergeCell ref="F109:H110"/>
    <mergeCell ref="I109:O110"/>
    <mergeCell ref="P109:Y110"/>
    <mergeCell ref="Z109:AD110"/>
    <mergeCell ref="AE109:AH110"/>
    <mergeCell ref="A97:A103"/>
    <mergeCell ref="B97:H97"/>
    <mergeCell ref="I97:O97"/>
    <mergeCell ref="P97:AH97"/>
    <mergeCell ref="B98:H100"/>
    <mergeCell ref="I98:O100"/>
    <mergeCell ref="P98:AH100"/>
    <mergeCell ref="B101:E101"/>
    <mergeCell ref="F101:H101"/>
    <mergeCell ref="I101:O101"/>
    <mergeCell ref="P101:Y101"/>
    <mergeCell ref="Z101:AD101"/>
    <mergeCell ref="AE101:AH101"/>
    <mergeCell ref="B102:E103"/>
    <mergeCell ref="F102:H103"/>
    <mergeCell ref="I102:O103"/>
    <mergeCell ref="P102:Y103"/>
    <mergeCell ref="Z102:AD103"/>
    <mergeCell ref="AE102:AH103"/>
    <mergeCell ref="A90:A96"/>
    <mergeCell ref="B90:H90"/>
    <mergeCell ref="I90:O90"/>
    <mergeCell ref="P90:AH90"/>
    <mergeCell ref="B91:H93"/>
    <mergeCell ref="I91:O93"/>
    <mergeCell ref="P91:AH93"/>
    <mergeCell ref="B94:E94"/>
    <mergeCell ref="F94:H94"/>
    <mergeCell ref="I94:O94"/>
    <mergeCell ref="P94:Y94"/>
    <mergeCell ref="Z94:AD94"/>
    <mergeCell ref="AE94:AH94"/>
    <mergeCell ref="B95:E96"/>
    <mergeCell ref="F95:H96"/>
    <mergeCell ref="I95:O96"/>
    <mergeCell ref="P95:Y96"/>
    <mergeCell ref="Z95:AD96"/>
    <mergeCell ref="AE95:AH96"/>
    <mergeCell ref="A83:A89"/>
    <mergeCell ref="B83:H83"/>
    <mergeCell ref="I83:O83"/>
    <mergeCell ref="P83:AH83"/>
    <mergeCell ref="B84:H86"/>
    <mergeCell ref="I84:O86"/>
    <mergeCell ref="P84:AH86"/>
    <mergeCell ref="B87:E87"/>
    <mergeCell ref="F87:H87"/>
    <mergeCell ref="I87:O87"/>
    <mergeCell ref="P87:Y87"/>
    <mergeCell ref="Z87:AD87"/>
    <mergeCell ref="AE87:AH87"/>
    <mergeCell ref="B88:E89"/>
    <mergeCell ref="F88:H89"/>
    <mergeCell ref="I88:O89"/>
    <mergeCell ref="P88:Y89"/>
    <mergeCell ref="Z88:AD89"/>
    <mergeCell ref="AE88:AH89"/>
    <mergeCell ref="A76:A82"/>
    <mergeCell ref="B76:H76"/>
    <mergeCell ref="I76:O76"/>
    <mergeCell ref="P76:AH76"/>
    <mergeCell ref="B77:H79"/>
    <mergeCell ref="I77:O79"/>
    <mergeCell ref="P77:AH79"/>
    <mergeCell ref="B80:E80"/>
    <mergeCell ref="F80:H80"/>
    <mergeCell ref="I80:O80"/>
    <mergeCell ref="P80:Y80"/>
    <mergeCell ref="Z80:AD80"/>
    <mergeCell ref="AE80:AH80"/>
    <mergeCell ref="B81:E82"/>
    <mergeCell ref="F81:H82"/>
    <mergeCell ref="I81:O82"/>
    <mergeCell ref="P81:Y82"/>
    <mergeCell ref="Z81:AD82"/>
    <mergeCell ref="AE81:AH82"/>
    <mergeCell ref="A69:A75"/>
    <mergeCell ref="B69:H69"/>
    <mergeCell ref="I69:O69"/>
    <mergeCell ref="P69:AH69"/>
    <mergeCell ref="B70:H72"/>
    <mergeCell ref="I70:O72"/>
    <mergeCell ref="P70:AH72"/>
    <mergeCell ref="B73:E73"/>
    <mergeCell ref="F73:H73"/>
    <mergeCell ref="I73:O73"/>
    <mergeCell ref="P73:Y73"/>
    <mergeCell ref="Z73:AD73"/>
    <mergeCell ref="AE73:AH73"/>
    <mergeCell ref="B74:E75"/>
    <mergeCell ref="F74:H75"/>
    <mergeCell ref="I74:O75"/>
    <mergeCell ref="P74:Y75"/>
    <mergeCell ref="Z74:AD75"/>
    <mergeCell ref="AE74:AH75"/>
    <mergeCell ref="A62:A68"/>
    <mergeCell ref="B62:H62"/>
    <mergeCell ref="I62:O62"/>
    <mergeCell ref="P62:AH62"/>
    <mergeCell ref="B63:H65"/>
    <mergeCell ref="I63:O65"/>
    <mergeCell ref="P63:AH65"/>
    <mergeCell ref="B66:E66"/>
    <mergeCell ref="F66:H66"/>
    <mergeCell ref="I66:O66"/>
    <mergeCell ref="P66:Y66"/>
    <mergeCell ref="Z66:AD66"/>
    <mergeCell ref="AE66:AH66"/>
    <mergeCell ref="B67:E68"/>
    <mergeCell ref="F67:H68"/>
    <mergeCell ref="I67:O68"/>
    <mergeCell ref="P67:Y68"/>
    <mergeCell ref="Z67:AD68"/>
    <mergeCell ref="AE67:AH68"/>
    <mergeCell ref="A55:A61"/>
    <mergeCell ref="B55:H55"/>
    <mergeCell ref="I55:O55"/>
    <mergeCell ref="P55:AH55"/>
    <mergeCell ref="B56:H58"/>
    <mergeCell ref="I56:O58"/>
    <mergeCell ref="P56:AH58"/>
    <mergeCell ref="B59:E59"/>
    <mergeCell ref="F59:H59"/>
    <mergeCell ref="I59:O59"/>
    <mergeCell ref="P59:Y59"/>
    <mergeCell ref="Z59:AD59"/>
    <mergeCell ref="AE59:AH59"/>
    <mergeCell ref="B60:E61"/>
    <mergeCell ref="F60:H61"/>
    <mergeCell ref="I60:O61"/>
    <mergeCell ref="P60:Y61"/>
    <mergeCell ref="Z60:AD61"/>
    <mergeCell ref="AE60:AH61"/>
    <mergeCell ref="A48:A54"/>
    <mergeCell ref="B48:H48"/>
    <mergeCell ref="I48:O48"/>
    <mergeCell ref="P48:AH48"/>
    <mergeCell ref="B49:H51"/>
    <mergeCell ref="I49:O51"/>
    <mergeCell ref="P49:AH51"/>
    <mergeCell ref="B52:E52"/>
    <mergeCell ref="F52:H52"/>
    <mergeCell ref="I52:O52"/>
    <mergeCell ref="P52:Y52"/>
    <mergeCell ref="Z52:AD52"/>
    <mergeCell ref="AE52:AH52"/>
    <mergeCell ref="B53:E54"/>
    <mergeCell ref="F53:H54"/>
    <mergeCell ref="I53:O54"/>
    <mergeCell ref="P53:Y54"/>
    <mergeCell ref="Z53:AD54"/>
    <mergeCell ref="AE53:AH54"/>
    <mergeCell ref="A41:A47"/>
    <mergeCell ref="B41:H41"/>
    <mergeCell ref="I41:O41"/>
    <mergeCell ref="P41:AH41"/>
    <mergeCell ref="B42:H44"/>
    <mergeCell ref="I42:O44"/>
    <mergeCell ref="P42:AH44"/>
    <mergeCell ref="B45:E45"/>
    <mergeCell ref="F45:H45"/>
    <mergeCell ref="I45:O45"/>
    <mergeCell ref="P45:Y45"/>
    <mergeCell ref="Z45:AD45"/>
    <mergeCell ref="AE45:AH45"/>
    <mergeCell ref="B46:E47"/>
    <mergeCell ref="F46:H47"/>
    <mergeCell ref="I46:O47"/>
    <mergeCell ref="P46:Y47"/>
    <mergeCell ref="Z46:AD47"/>
    <mergeCell ref="AE46:AH47"/>
    <mergeCell ref="A34:A40"/>
    <mergeCell ref="B34:H34"/>
    <mergeCell ref="I34:O34"/>
    <mergeCell ref="P34:AH34"/>
    <mergeCell ref="B35:H37"/>
    <mergeCell ref="I35:O37"/>
    <mergeCell ref="P35:AH37"/>
    <mergeCell ref="B38:E38"/>
    <mergeCell ref="F38:H38"/>
    <mergeCell ref="I38:O38"/>
    <mergeCell ref="P38:Y38"/>
    <mergeCell ref="Z38:AD38"/>
    <mergeCell ref="AE38:AH38"/>
    <mergeCell ref="B39:E40"/>
    <mergeCell ref="F39:H40"/>
    <mergeCell ref="I39:O40"/>
    <mergeCell ref="P39:Y40"/>
    <mergeCell ref="Z39:AD40"/>
    <mergeCell ref="AE39:AH40"/>
    <mergeCell ref="A27:A33"/>
    <mergeCell ref="B27:H27"/>
    <mergeCell ref="I27:O27"/>
    <mergeCell ref="P27:AH27"/>
    <mergeCell ref="B28:H30"/>
    <mergeCell ref="I28:O30"/>
    <mergeCell ref="P28:AH30"/>
    <mergeCell ref="B31:E31"/>
    <mergeCell ref="F31:H31"/>
    <mergeCell ref="I31:O31"/>
    <mergeCell ref="P31:Y31"/>
    <mergeCell ref="Z31:AD31"/>
    <mergeCell ref="AE31:AH31"/>
    <mergeCell ref="B32:E33"/>
    <mergeCell ref="F32:H33"/>
    <mergeCell ref="I32:O33"/>
    <mergeCell ref="P32:Y33"/>
    <mergeCell ref="Z32:AD33"/>
    <mergeCell ref="AE32:AH33"/>
    <mergeCell ref="A20:A26"/>
    <mergeCell ref="B20:H20"/>
    <mergeCell ref="I20:O20"/>
    <mergeCell ref="P20:AH20"/>
    <mergeCell ref="B21:H23"/>
    <mergeCell ref="I21:O23"/>
    <mergeCell ref="P21:AH23"/>
    <mergeCell ref="B24:E24"/>
    <mergeCell ref="F24:H24"/>
    <mergeCell ref="I24:O24"/>
    <mergeCell ref="P24:Y24"/>
    <mergeCell ref="Z24:AD24"/>
    <mergeCell ref="AE24:AH24"/>
    <mergeCell ref="B25:E26"/>
    <mergeCell ref="F25:H26"/>
    <mergeCell ref="I25:O26"/>
    <mergeCell ref="P25:Y26"/>
    <mergeCell ref="Z25:AD26"/>
    <mergeCell ref="AE25:AH26"/>
    <mergeCell ref="A13:A19"/>
    <mergeCell ref="B13:H13"/>
    <mergeCell ref="I13:O13"/>
    <mergeCell ref="P13:AH13"/>
    <mergeCell ref="B14:H16"/>
    <mergeCell ref="I14:O16"/>
    <mergeCell ref="P14:AH16"/>
    <mergeCell ref="B17:E17"/>
    <mergeCell ref="F17:H17"/>
    <mergeCell ref="I17:O17"/>
    <mergeCell ref="P17:Y17"/>
    <mergeCell ref="Z17:AD17"/>
    <mergeCell ref="AE17:AH17"/>
    <mergeCell ref="B18:E19"/>
    <mergeCell ref="F18:H19"/>
    <mergeCell ref="I18:O19"/>
    <mergeCell ref="P18:Y19"/>
    <mergeCell ref="Z18:AD19"/>
    <mergeCell ref="AE18:AH19"/>
    <mergeCell ref="A7:A12"/>
    <mergeCell ref="B7:H9"/>
    <mergeCell ref="I7:O9"/>
    <mergeCell ref="P7:AH9"/>
    <mergeCell ref="B10:E10"/>
    <mergeCell ref="F10:H10"/>
    <mergeCell ref="I10:O10"/>
    <mergeCell ref="P10:Y10"/>
    <mergeCell ref="Z10:AD10"/>
    <mergeCell ref="AE10:AH10"/>
    <mergeCell ref="B11:E12"/>
    <mergeCell ref="F11:H12"/>
    <mergeCell ref="I11:O12"/>
    <mergeCell ref="P11:Y12"/>
    <mergeCell ref="Z11:AD12"/>
    <mergeCell ref="AE11:AH12"/>
    <mergeCell ref="A1:U2"/>
    <mergeCell ref="W1:Z2"/>
    <mergeCell ref="AA1:AH2"/>
    <mergeCell ref="A3:AH3"/>
    <mergeCell ref="A4:D4"/>
    <mergeCell ref="E4:J4"/>
    <mergeCell ref="B6:H6"/>
    <mergeCell ref="I6:O6"/>
    <mergeCell ref="P6:AH6"/>
    <mergeCell ref="V4:AH4"/>
  </mergeCells>
  <phoneticPr fontId="6"/>
  <dataValidations count="1">
    <dataValidation imeMode="hiragana" allowBlank="1" showInputMessage="1" showErrorMessage="1" sqref="Z147:Z149 AA147:AH147 A152:AH153 X147:X148 Y147 A147:W150 B6:B7 I6:I7 P6:P7 B10:B11 F10:F11 I10:I11 P10:P11 Z10:Z11 A6 F17:F18 I17:I18 P17:P18 Z17:Z18 B24:B25 A20 P20:P21 I20:I21 B20:B21 B129:B130 F24:F25 I24:I25 Z24:Z25 B17:B18 B13:B14 I13:I14 P13:P14 A13 F31:F32 A27 P27:P28 I27:I28 B27:B28 I31:I32 Z31:Z32 P31:P32 P34:P35 A34 I34:I35 B34:B35 B80:B81 F80:F81 I80:I81 P80:P81 P24:P25 Z80:Z81 B87:B88 F87:F88 I87:I88 P87:P88 A55 P94:P95 P90:P91 I90:I91 B90:B91 Z87:Z88 B94:B95 F94:F95 I94:I95 Z94:Z95 A76 A83 A48 B83:B84 A62 I83:I84 P83:P84 B101:B102 P97:P98 I97:I98 B97:B98 F101:F102 F38:F39 A69 I38:I39 P38:P39 Z38:Z39 B31:B32 B41:B42 I41:I42 P41:P42 A90 A97 A41 A104 A111 A118 A125 A132 A139 B45:B46 F45:F46 I45:I46 P45:P46 Z45:Z46 I101:I102 B52:B53 F52:F53 I52:I53 P52:P53 P59:P60 P55:P56 I55:I56 B55:B56 Z52:Z53 B59:B60 F59:F60 Z101:Z102 I59:I60 P111:P112 Z59:Z60 B48:B49 I48:I49 P48:P49 B66:B67 P62:P63 I62:I63 B62:B63 I111:I112 F66:F67 I66:I67 Z66:Z67 P69:P70 I69:I70 B69:B70 P66:P67 P76:P77 P104:P105 I76:I77 B76:B77 B73:B74 F73:F74 I73:I74 P73:P74 Z73:Z74 I104:I105 B104:B105 P101:P102 B108:B109 B111:B112 F108:F109 I108:I109 P108:P109 Z108:Z109 B115:B116 F115:F116 I115:I116 P115:P116 Z115:Z116 B122:B123 F122:F123 I122:I123 P122:P123 P129:P130 P125:P126 I125:I126 B125:B126 Z122:Z123 Z143:Z144 F129:F130 I129:I130 Z129:Z130 B118:B119 I118:I119 P118:P119 B136:B137 P132:P133 I132:I133 B132:B133 F136:F137 I136:I137 Z136:Z137 P139:P140 I139:I140 B139:B140 P136:P137 B143:B144 F143:F144 I143:I144 P143:P144 B38:B39"/>
  </dataValidations>
  <printOptions horizontalCentered="1"/>
  <pageMargins left="0.70866141732283472" right="0.70866141732283472" top="0.6692913385826772" bottom="0.6692913385826772" header="0.11811023622047245" footer="0.31496062992125984"/>
  <pageSetup paperSize="9" scale="96" fitToHeight="0" orientation="portrait" horizontalDpi="300" verticalDpi="300" r:id="rId1"/>
  <rowBreaks count="4" manualBreakCount="4">
    <brk id="33" max="33" man="1"/>
    <brk id="61" max="33" man="1"/>
    <brk id="89" max="33" man="1"/>
    <brk id="117" max="3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9" tint="0.39997558519241921"/>
    <pageSetUpPr fitToPage="1"/>
  </sheetPr>
  <dimension ref="A1:BR167"/>
  <sheetViews>
    <sheetView showGridLines="0" view="pageBreakPreview" zoomScale="75" zoomScaleNormal="100" zoomScaleSheetLayoutView="75" workbookViewId="0">
      <selection sqref="A1:U2"/>
    </sheetView>
  </sheetViews>
  <sheetFormatPr defaultColWidth="9" defaultRowHeight="13.5"/>
  <cols>
    <col min="1" max="1" width="5.375" style="151" customWidth="1"/>
    <col min="2" max="39" width="2.625" style="151" customWidth="1"/>
    <col min="40" max="40" width="2" style="151" customWidth="1"/>
    <col min="41" max="53" width="2.625" style="151" customWidth="1"/>
    <col min="54" max="56" width="2.625" style="369" customWidth="1"/>
    <col min="57" max="70" width="9" style="369"/>
    <col min="71" max="16384" width="9" style="151"/>
  </cols>
  <sheetData>
    <row r="1" spans="1:65">
      <c r="A1" s="703" t="s">
        <v>264</v>
      </c>
      <c r="B1" s="703"/>
      <c r="C1" s="703"/>
      <c r="D1" s="703"/>
      <c r="E1" s="703"/>
      <c r="F1" s="703"/>
      <c r="G1" s="703"/>
      <c r="H1" s="703"/>
      <c r="I1" s="703"/>
      <c r="J1" s="703"/>
      <c r="K1" s="703"/>
      <c r="L1" s="703"/>
      <c r="M1" s="703"/>
      <c r="N1" s="703"/>
      <c r="O1" s="703"/>
      <c r="P1" s="703"/>
      <c r="Q1" s="703"/>
      <c r="R1" s="703"/>
      <c r="S1" s="703"/>
      <c r="T1" s="703"/>
      <c r="U1" s="703"/>
      <c r="V1" s="435"/>
      <c r="W1" s="705" t="s">
        <v>161</v>
      </c>
      <c r="X1" s="706"/>
      <c r="Y1" s="706"/>
      <c r="Z1" s="706"/>
      <c r="AA1" s="706" t="s">
        <v>162</v>
      </c>
      <c r="AB1" s="706"/>
      <c r="AC1" s="706"/>
      <c r="AD1" s="706"/>
      <c r="AE1" s="706"/>
      <c r="AF1" s="706"/>
      <c r="AG1" s="706"/>
      <c r="AH1" s="709"/>
      <c r="BE1" s="369" t="s">
        <v>132</v>
      </c>
      <c r="BF1" s="369" t="s">
        <v>229</v>
      </c>
      <c r="BG1" s="369" t="s">
        <v>230</v>
      </c>
      <c r="BH1" s="369" t="s">
        <v>166</v>
      </c>
      <c r="BI1" s="369" t="s">
        <v>167</v>
      </c>
      <c r="BJ1" s="369" t="s">
        <v>168</v>
      </c>
      <c r="BK1" s="369" t="s">
        <v>169</v>
      </c>
      <c r="BL1" s="369" t="s">
        <v>235</v>
      </c>
      <c r="BM1" s="369" t="s">
        <v>236</v>
      </c>
    </row>
    <row r="2" spans="1:65" ht="14.25" thickBot="1">
      <c r="A2" s="704"/>
      <c r="B2" s="704"/>
      <c r="C2" s="704"/>
      <c r="D2" s="704"/>
      <c r="E2" s="704"/>
      <c r="F2" s="704"/>
      <c r="G2" s="704"/>
      <c r="H2" s="704"/>
      <c r="I2" s="704"/>
      <c r="J2" s="704"/>
      <c r="K2" s="704"/>
      <c r="L2" s="704"/>
      <c r="M2" s="704"/>
      <c r="N2" s="704"/>
      <c r="O2" s="704"/>
      <c r="P2" s="704"/>
      <c r="Q2" s="704"/>
      <c r="R2" s="704"/>
      <c r="S2" s="704"/>
      <c r="T2" s="704"/>
      <c r="U2" s="704"/>
      <c r="V2" s="435"/>
      <c r="W2" s="707"/>
      <c r="X2" s="708"/>
      <c r="Y2" s="708"/>
      <c r="Z2" s="708"/>
      <c r="AA2" s="708"/>
      <c r="AB2" s="708"/>
      <c r="AC2" s="708"/>
      <c r="AD2" s="708"/>
      <c r="AE2" s="708"/>
      <c r="AF2" s="708"/>
      <c r="AG2" s="708"/>
      <c r="AH2" s="710"/>
      <c r="BB2" s="369">
        <f>BD2*7</f>
        <v>7</v>
      </c>
      <c r="BC2" s="369">
        <v>11</v>
      </c>
      <c r="BD2" s="369">
        <v>1</v>
      </c>
      <c r="BE2" s="369" t="str">
        <f>IF($B$7="","",$B$7)</f>
        <v/>
      </c>
      <c r="BF2" s="369" t="str">
        <f>IF($I$7="","",$I$7)</f>
        <v/>
      </c>
      <c r="BG2" s="369" t="str">
        <f>IF($P$7="","",$P$7)</f>
        <v/>
      </c>
      <c r="BH2" s="424" t="str">
        <f>IF($B$11="","",$B$11)</f>
        <v/>
      </c>
      <c r="BI2" s="370" t="str">
        <f>IF($F$11="","",$F$11)</f>
        <v/>
      </c>
      <c r="BJ2" s="369" t="str">
        <f>IF($I$11="","",$I$11)</f>
        <v/>
      </c>
      <c r="BK2" s="369" t="str">
        <f>IF($P$11="","",$P$11)</f>
        <v/>
      </c>
      <c r="BL2" s="371" t="str">
        <f>IF($Z$11="","",$Z$11)</f>
        <v/>
      </c>
      <c r="BM2" s="372" t="str">
        <f>IF($AE$11="","",$AE$11)</f>
        <v/>
      </c>
    </row>
    <row r="3" spans="1:65" ht="18.75" customHeight="1">
      <c r="A3" s="711" t="s">
        <v>163</v>
      </c>
      <c r="B3" s="712"/>
      <c r="C3" s="712"/>
      <c r="D3" s="712"/>
      <c r="E3" s="712"/>
      <c r="F3" s="712"/>
      <c r="G3" s="712"/>
      <c r="H3" s="712"/>
      <c r="I3" s="712"/>
      <c r="J3" s="712"/>
      <c r="K3" s="712"/>
      <c r="L3" s="712"/>
      <c r="M3" s="712"/>
      <c r="N3" s="712"/>
      <c r="O3" s="712"/>
      <c r="P3" s="712"/>
      <c r="Q3" s="712"/>
      <c r="R3" s="712"/>
      <c r="S3" s="712"/>
      <c r="T3" s="712"/>
      <c r="U3" s="712"/>
      <c r="V3" s="712"/>
      <c r="W3" s="712"/>
      <c r="X3" s="712"/>
      <c r="Y3" s="712"/>
      <c r="Z3" s="712"/>
      <c r="AA3" s="712"/>
      <c r="AB3" s="712"/>
      <c r="AC3" s="712"/>
      <c r="AD3" s="712"/>
      <c r="AE3" s="712"/>
      <c r="AF3" s="712"/>
      <c r="AG3" s="712"/>
      <c r="AH3" s="713"/>
      <c r="BB3" s="369">
        <f t="shared" ref="BB3:BB21" si="0">BD3*7</f>
        <v>14</v>
      </c>
      <c r="BC3" s="369">
        <f>BC2+7</f>
        <v>18</v>
      </c>
      <c r="BD3" s="369">
        <v>2</v>
      </c>
      <c r="BE3" s="369" t="str">
        <f>IF($B$14="","",$B$14)</f>
        <v/>
      </c>
      <c r="BF3" s="369" t="str">
        <f>IF($I$14="","",$I$14)</f>
        <v/>
      </c>
      <c r="BG3" s="369" t="str">
        <f>IF($P$14="","",$P$14)</f>
        <v/>
      </c>
      <c r="BH3" s="424" t="str">
        <f>IF($B$18="","",$B$18)</f>
        <v/>
      </c>
      <c r="BI3" s="370" t="str">
        <f>IF($F$18="","",$F$18)</f>
        <v/>
      </c>
      <c r="BJ3" s="369" t="str">
        <f>IF($I$18="","",$I$18)</f>
        <v/>
      </c>
      <c r="BK3" s="369" t="str">
        <f>IF($P$18="","",$P$18)</f>
        <v/>
      </c>
      <c r="BL3" s="371" t="str">
        <f>IF($Z$18="","",$Z$18)</f>
        <v/>
      </c>
      <c r="BM3" s="372" t="str">
        <f>IF($AE$18="","",$AE$18)</f>
        <v/>
      </c>
    </row>
    <row r="4" spans="1:65" ht="18.75" customHeight="1">
      <c r="A4" s="714" t="s">
        <v>201</v>
      </c>
      <c r="B4" s="715"/>
      <c r="C4" s="715"/>
      <c r="D4" s="715"/>
      <c r="E4" s="627"/>
      <c r="F4" s="627"/>
      <c r="G4" s="627"/>
      <c r="H4" s="627"/>
      <c r="I4" s="627"/>
      <c r="J4" s="627"/>
      <c r="K4" s="436"/>
      <c r="L4" s="436"/>
      <c r="M4" s="436"/>
      <c r="N4" s="436"/>
      <c r="O4" s="436"/>
      <c r="P4" s="436"/>
      <c r="Q4" s="436"/>
      <c r="R4" s="436"/>
      <c r="S4" s="436"/>
      <c r="T4" s="436"/>
      <c r="U4" s="436"/>
      <c r="V4" s="647" t="s">
        <v>324</v>
      </c>
      <c r="W4" s="647"/>
      <c r="X4" s="647"/>
      <c r="Y4" s="647"/>
      <c r="Z4" s="647"/>
      <c r="AA4" s="647"/>
      <c r="AB4" s="647"/>
      <c r="AC4" s="647"/>
      <c r="AD4" s="647"/>
      <c r="AE4" s="647"/>
      <c r="AF4" s="647"/>
      <c r="AG4" s="647"/>
      <c r="AH4" s="648"/>
      <c r="BB4" s="369">
        <f t="shared" si="0"/>
        <v>21</v>
      </c>
      <c r="BC4" s="369">
        <f t="shared" ref="BC4:BC21" si="1">BC3+7</f>
        <v>25</v>
      </c>
      <c r="BD4" s="369">
        <v>3</v>
      </c>
      <c r="BE4" s="369" t="str">
        <f>IF($B$21="","",$B$21)</f>
        <v/>
      </c>
      <c r="BF4" s="369" t="str">
        <f>IF($I$21="","",$I$21)</f>
        <v/>
      </c>
      <c r="BG4" s="369" t="str">
        <f>IF($P$21="","",$P$21)</f>
        <v/>
      </c>
      <c r="BH4" s="424" t="str">
        <f>IF($B$25="","",$B$25)</f>
        <v/>
      </c>
      <c r="BI4" s="370" t="str">
        <f>IF($F$25="","",$F$25)</f>
        <v/>
      </c>
      <c r="BJ4" s="369" t="str">
        <f>IF($I$25="","",$I$25)</f>
        <v/>
      </c>
      <c r="BK4" s="369" t="str">
        <f>IF($P$25="","",$P$25)</f>
        <v/>
      </c>
      <c r="BL4" s="371" t="str">
        <f>IF($Z$25="","",$Z$25)</f>
        <v/>
      </c>
      <c r="BM4" s="372" t="str">
        <f>IF($AE$25="","",$AE$25)</f>
        <v/>
      </c>
    </row>
    <row r="5" spans="1:65" ht="18.75" customHeight="1">
      <c r="A5" s="438"/>
      <c r="B5" s="436"/>
      <c r="C5" s="436"/>
      <c r="D5" s="436"/>
      <c r="E5" s="436"/>
      <c r="F5" s="436"/>
      <c r="G5" s="436"/>
      <c r="H5" s="436"/>
      <c r="I5" s="436"/>
      <c r="J5" s="436"/>
      <c r="K5" s="436"/>
      <c r="L5" s="436"/>
      <c r="M5" s="436"/>
      <c r="N5" s="436"/>
      <c r="O5" s="436"/>
      <c r="P5" s="436"/>
      <c r="Q5" s="436"/>
      <c r="R5" s="436"/>
      <c r="S5" s="436"/>
      <c r="T5" s="436"/>
      <c r="U5" s="436"/>
      <c r="V5" s="436"/>
      <c r="W5" s="436"/>
      <c r="X5" s="436"/>
      <c r="Y5" s="436"/>
      <c r="Z5" s="436"/>
      <c r="AA5" s="436"/>
      <c r="AB5" s="436"/>
      <c r="AC5" s="436"/>
      <c r="AD5" s="436"/>
      <c r="AE5" s="436"/>
      <c r="AF5" s="436"/>
      <c r="AG5" s="436"/>
      <c r="AH5" s="437"/>
      <c r="BB5" s="369">
        <f t="shared" si="0"/>
        <v>28</v>
      </c>
      <c r="BC5" s="369">
        <f t="shared" si="1"/>
        <v>32</v>
      </c>
      <c r="BD5" s="369">
        <v>4</v>
      </c>
      <c r="BE5" s="369" t="str">
        <f>IF($B$28="","",$B$28)</f>
        <v/>
      </c>
      <c r="BF5" s="369" t="str">
        <f>IF($I$28="","",$I$28)</f>
        <v/>
      </c>
      <c r="BG5" s="369" t="str">
        <f>IF($P$28="","",$P$28)</f>
        <v/>
      </c>
      <c r="BH5" s="424" t="str">
        <f>IF($B$32="","",$B$32)</f>
        <v/>
      </c>
      <c r="BI5" s="370" t="str">
        <f>IF($F$32="","",$F$32)</f>
        <v/>
      </c>
      <c r="BJ5" s="369" t="str">
        <f>IF($I$32="","",$I$32)</f>
        <v/>
      </c>
      <c r="BK5" s="369" t="str">
        <f>IF($P$32="","",$P$32)</f>
        <v/>
      </c>
      <c r="BL5" s="371" t="str">
        <f>IF($Z$32="","",$Z$32)</f>
        <v/>
      </c>
      <c r="BM5" s="372" t="str">
        <f>IF($AE$32="","",$AE$32)</f>
        <v/>
      </c>
    </row>
    <row r="6" spans="1:65" ht="31.5" customHeight="1" thickBot="1">
      <c r="A6" s="428" t="s">
        <v>134</v>
      </c>
      <c r="B6" s="612" t="s">
        <v>132</v>
      </c>
      <c r="C6" s="613"/>
      <c r="D6" s="613"/>
      <c r="E6" s="613"/>
      <c r="F6" s="613"/>
      <c r="G6" s="613"/>
      <c r="H6" s="614"/>
      <c r="I6" s="612" t="s">
        <v>164</v>
      </c>
      <c r="J6" s="613"/>
      <c r="K6" s="613"/>
      <c r="L6" s="613"/>
      <c r="M6" s="613"/>
      <c r="N6" s="613"/>
      <c r="O6" s="614"/>
      <c r="P6" s="612" t="s">
        <v>165</v>
      </c>
      <c r="Q6" s="613"/>
      <c r="R6" s="613"/>
      <c r="S6" s="613"/>
      <c r="T6" s="613"/>
      <c r="U6" s="613"/>
      <c r="V6" s="613"/>
      <c r="W6" s="613"/>
      <c r="X6" s="613"/>
      <c r="Y6" s="613"/>
      <c r="Z6" s="613"/>
      <c r="AA6" s="613"/>
      <c r="AB6" s="613"/>
      <c r="AC6" s="613"/>
      <c r="AD6" s="613"/>
      <c r="AE6" s="613"/>
      <c r="AF6" s="613"/>
      <c r="AG6" s="613"/>
      <c r="AH6" s="615"/>
      <c r="BB6" s="369">
        <f t="shared" si="0"/>
        <v>35</v>
      </c>
      <c r="BC6" s="369">
        <f t="shared" si="1"/>
        <v>39</v>
      </c>
      <c r="BD6" s="369">
        <v>5</v>
      </c>
      <c r="BE6" s="369" t="str">
        <f>IF($B$35="","",$B$35)</f>
        <v/>
      </c>
      <c r="BF6" s="369" t="str">
        <f>IF($I$35="","",$I$35)</f>
        <v/>
      </c>
      <c r="BG6" s="369" t="str">
        <f>IF($P$35="","",$P$35)</f>
        <v/>
      </c>
      <c r="BH6" s="424" t="str">
        <f>IF($B$39="","",$B$39)</f>
        <v/>
      </c>
      <c r="BI6" s="370" t="str">
        <f>IF($F$39="","",$F$39)</f>
        <v/>
      </c>
      <c r="BJ6" s="369" t="str">
        <f>IF($I$39="","",$I$39)</f>
        <v/>
      </c>
      <c r="BK6" s="369" t="str">
        <f>IF($P$39="","",$P$39)</f>
        <v/>
      </c>
      <c r="BL6" s="371" t="str">
        <f>IF($Z$39="","",$Z$39)</f>
        <v/>
      </c>
      <c r="BM6" s="372" t="str">
        <f>IF($AE$39="","",$AE$39)</f>
        <v/>
      </c>
    </row>
    <row r="7" spans="1:65" ht="18.75" customHeight="1">
      <c r="A7" s="597">
        <v>1</v>
      </c>
      <c r="B7" s="616"/>
      <c r="C7" s="617"/>
      <c r="D7" s="617"/>
      <c r="E7" s="617"/>
      <c r="F7" s="617"/>
      <c r="G7" s="617"/>
      <c r="H7" s="618"/>
      <c r="I7" s="616"/>
      <c r="J7" s="617"/>
      <c r="K7" s="617"/>
      <c r="L7" s="617"/>
      <c r="M7" s="617"/>
      <c r="N7" s="617"/>
      <c r="O7" s="618"/>
      <c r="P7" s="634"/>
      <c r="Q7" s="635"/>
      <c r="R7" s="635"/>
      <c r="S7" s="635"/>
      <c r="T7" s="635"/>
      <c r="U7" s="635"/>
      <c r="V7" s="635"/>
      <c r="W7" s="635"/>
      <c r="X7" s="635"/>
      <c r="Y7" s="635"/>
      <c r="Z7" s="635"/>
      <c r="AA7" s="635"/>
      <c r="AB7" s="635"/>
      <c r="AC7" s="635"/>
      <c r="AD7" s="635"/>
      <c r="AE7" s="635"/>
      <c r="AF7" s="635"/>
      <c r="AG7" s="635"/>
      <c r="AH7" s="636"/>
      <c r="BB7" s="369">
        <f t="shared" si="0"/>
        <v>42</v>
      </c>
      <c r="BC7" s="369">
        <f t="shared" si="1"/>
        <v>46</v>
      </c>
      <c r="BD7" s="369">
        <v>6</v>
      </c>
      <c r="BE7" s="369" t="str">
        <f>IF($B$42="","",$B$42)</f>
        <v/>
      </c>
      <c r="BF7" s="369" t="str">
        <f>IF($I$42="","",$I$42)</f>
        <v/>
      </c>
      <c r="BG7" s="369" t="str">
        <f>IF($P$42="","",$P$42)</f>
        <v/>
      </c>
      <c r="BH7" s="424" t="str">
        <f>IF($B$46="","",$B$46)</f>
        <v/>
      </c>
      <c r="BI7" s="370" t="str">
        <f>IF($F$46="","",$F$46)</f>
        <v/>
      </c>
      <c r="BJ7" s="369" t="str">
        <f>IF($I$46="","",$I$46)</f>
        <v/>
      </c>
      <c r="BK7" s="369" t="str">
        <f>IF($P$46="","",$P$46)</f>
        <v/>
      </c>
      <c r="BL7" s="371" t="str">
        <f>IF($Z$46="","",$Z$46)</f>
        <v/>
      </c>
      <c r="BM7" s="372" t="str">
        <f>IF($AE$46="","",$AE$46)</f>
        <v/>
      </c>
    </row>
    <row r="8" spans="1:65" ht="18.75" customHeight="1">
      <c r="A8" s="598"/>
      <c r="B8" s="619"/>
      <c r="C8" s="620"/>
      <c r="D8" s="620"/>
      <c r="E8" s="620"/>
      <c r="F8" s="620"/>
      <c r="G8" s="620"/>
      <c r="H8" s="621"/>
      <c r="I8" s="619"/>
      <c r="J8" s="620"/>
      <c r="K8" s="620"/>
      <c r="L8" s="620"/>
      <c r="M8" s="620"/>
      <c r="N8" s="620"/>
      <c r="O8" s="621"/>
      <c r="P8" s="637"/>
      <c r="Q8" s="638"/>
      <c r="R8" s="638"/>
      <c r="S8" s="638"/>
      <c r="T8" s="638"/>
      <c r="U8" s="638"/>
      <c r="V8" s="638"/>
      <c r="W8" s="638"/>
      <c r="X8" s="638"/>
      <c r="Y8" s="638"/>
      <c r="Z8" s="638"/>
      <c r="AA8" s="638"/>
      <c r="AB8" s="638"/>
      <c r="AC8" s="638"/>
      <c r="AD8" s="638"/>
      <c r="AE8" s="638"/>
      <c r="AF8" s="638"/>
      <c r="AG8" s="638"/>
      <c r="AH8" s="639"/>
      <c r="BB8" s="369">
        <f t="shared" si="0"/>
        <v>49</v>
      </c>
      <c r="BC8" s="369">
        <f t="shared" si="1"/>
        <v>53</v>
      </c>
      <c r="BD8" s="369">
        <v>7</v>
      </c>
      <c r="BE8" s="369" t="str">
        <f>IF($B$49="","",$B$49)</f>
        <v/>
      </c>
      <c r="BF8" s="369" t="str">
        <f>IF($I$49="","",$I$49)</f>
        <v/>
      </c>
      <c r="BG8" s="369" t="str">
        <f>IF($P$49="","",$P$49)</f>
        <v/>
      </c>
      <c r="BH8" s="424" t="str">
        <f>IF($B$53="","",$B$53)</f>
        <v/>
      </c>
      <c r="BI8" s="370" t="str">
        <f>IF($F$53="","",$F$53)</f>
        <v/>
      </c>
      <c r="BJ8" s="369" t="str">
        <f>IF($I$53="","",$I$53)</f>
        <v/>
      </c>
      <c r="BK8" s="369" t="str">
        <f>IF($P$53="","",$P$53)</f>
        <v/>
      </c>
      <c r="BL8" s="371" t="str">
        <f>IF($Z$53="","",$Z$53)</f>
        <v/>
      </c>
      <c r="BM8" s="372" t="str">
        <f>IF($AE$53="","",$AE$53)</f>
        <v/>
      </c>
    </row>
    <row r="9" spans="1:65" ht="18.75" customHeight="1" thickBot="1">
      <c r="A9" s="598"/>
      <c r="B9" s="622"/>
      <c r="C9" s="623"/>
      <c r="D9" s="623"/>
      <c r="E9" s="623"/>
      <c r="F9" s="623"/>
      <c r="G9" s="623"/>
      <c r="H9" s="624"/>
      <c r="I9" s="622"/>
      <c r="J9" s="623"/>
      <c r="K9" s="623"/>
      <c r="L9" s="623"/>
      <c r="M9" s="623"/>
      <c r="N9" s="623"/>
      <c r="O9" s="624"/>
      <c r="P9" s="640"/>
      <c r="Q9" s="641"/>
      <c r="R9" s="641"/>
      <c r="S9" s="641"/>
      <c r="T9" s="641"/>
      <c r="U9" s="641"/>
      <c r="V9" s="641"/>
      <c r="W9" s="641"/>
      <c r="X9" s="641"/>
      <c r="Y9" s="641"/>
      <c r="Z9" s="641"/>
      <c r="AA9" s="641"/>
      <c r="AB9" s="641"/>
      <c r="AC9" s="641"/>
      <c r="AD9" s="641"/>
      <c r="AE9" s="641"/>
      <c r="AF9" s="641"/>
      <c r="AG9" s="641"/>
      <c r="AH9" s="642"/>
      <c r="BB9" s="369">
        <f t="shared" si="0"/>
        <v>56</v>
      </c>
      <c r="BC9" s="369">
        <f t="shared" si="1"/>
        <v>60</v>
      </c>
      <c r="BD9" s="369">
        <v>8</v>
      </c>
      <c r="BE9" s="369" t="str">
        <f>IF($B$56="","",$B$56)</f>
        <v/>
      </c>
      <c r="BF9" s="369" t="str">
        <f>IF($I$56="","",$I$56)</f>
        <v/>
      </c>
      <c r="BG9" s="369" t="str">
        <f>IF($P$56="","",$P$56)</f>
        <v/>
      </c>
      <c r="BH9" s="424" t="str">
        <f>IF($B$60="","",$B$60)</f>
        <v/>
      </c>
      <c r="BI9" s="370" t="str">
        <f>IF($F$60="","",$F$60)</f>
        <v/>
      </c>
      <c r="BJ9" s="369" t="str">
        <f>IF($I$60="","",$I$60)</f>
        <v/>
      </c>
      <c r="BK9" s="369" t="str">
        <f>IF($P$60="","",$P$60)</f>
        <v/>
      </c>
      <c r="BL9" s="371" t="str">
        <f>IF($Z$60="","",$Z$60)</f>
        <v/>
      </c>
      <c r="BM9" s="372" t="str">
        <f>IF($AE$60="","",$AE$60)</f>
        <v/>
      </c>
    </row>
    <row r="10" spans="1:65" ht="32.25" customHeight="1" thickBot="1">
      <c r="A10" s="599"/>
      <c r="B10" s="643" t="s">
        <v>166</v>
      </c>
      <c r="C10" s="644"/>
      <c r="D10" s="644"/>
      <c r="E10" s="645"/>
      <c r="F10" s="646" t="s">
        <v>167</v>
      </c>
      <c r="G10" s="646"/>
      <c r="H10" s="646"/>
      <c r="I10" s="643" t="s">
        <v>168</v>
      </c>
      <c r="J10" s="644"/>
      <c r="K10" s="644"/>
      <c r="L10" s="644"/>
      <c r="M10" s="644"/>
      <c r="N10" s="644"/>
      <c r="O10" s="645"/>
      <c r="P10" s="643" t="s">
        <v>169</v>
      </c>
      <c r="Q10" s="644"/>
      <c r="R10" s="644"/>
      <c r="S10" s="644"/>
      <c r="T10" s="644"/>
      <c r="U10" s="644"/>
      <c r="V10" s="644"/>
      <c r="W10" s="644"/>
      <c r="X10" s="644"/>
      <c r="Y10" s="645"/>
      <c r="Z10" s="643" t="s">
        <v>170</v>
      </c>
      <c r="AA10" s="644"/>
      <c r="AB10" s="644"/>
      <c r="AC10" s="644"/>
      <c r="AD10" s="645"/>
      <c r="AE10" s="643" t="s">
        <v>176</v>
      </c>
      <c r="AF10" s="644"/>
      <c r="AG10" s="644"/>
      <c r="AH10" s="649"/>
      <c r="BB10" s="369">
        <f t="shared" si="0"/>
        <v>63</v>
      </c>
      <c r="BC10" s="369">
        <f t="shared" si="1"/>
        <v>67</v>
      </c>
      <c r="BD10" s="369">
        <v>9</v>
      </c>
      <c r="BE10" s="369" t="str">
        <f>IF($B$63="","",$B$63)</f>
        <v/>
      </c>
      <c r="BF10" s="369" t="str">
        <f>IF($I$63="","",$I$63)</f>
        <v/>
      </c>
      <c r="BG10" s="369" t="str">
        <f>IF($P$63="","",$P$63)</f>
        <v/>
      </c>
      <c r="BH10" s="424" t="str">
        <f>IF($B$67="","",$B$67)</f>
        <v/>
      </c>
      <c r="BI10" s="370" t="str">
        <f>IF($F$67="","",$F$67)</f>
        <v/>
      </c>
      <c r="BJ10" s="369" t="str">
        <f>IF($I$67="","",$I$67)</f>
        <v/>
      </c>
      <c r="BK10" s="369" t="str">
        <f>IF($P$67="","",$P$67)</f>
        <v/>
      </c>
      <c r="BL10" s="371" t="str">
        <f>IF($Z$67="","",$Z$67)</f>
        <v/>
      </c>
      <c r="BM10" s="372" t="str">
        <f>IF($AE$67="","",$AE$67)</f>
        <v/>
      </c>
    </row>
    <row r="11" spans="1:65" ht="18.75" customHeight="1">
      <c r="A11" s="598"/>
      <c r="B11" s="650"/>
      <c r="C11" s="651"/>
      <c r="D11" s="651"/>
      <c r="E11" s="652"/>
      <c r="F11" s="656"/>
      <c r="G11" s="657"/>
      <c r="H11" s="658"/>
      <c r="I11" s="662"/>
      <c r="J11" s="663"/>
      <c r="K11" s="663"/>
      <c r="L11" s="663"/>
      <c r="M11" s="663"/>
      <c r="N11" s="663"/>
      <c r="O11" s="664"/>
      <c r="P11" s="616"/>
      <c r="Q11" s="617"/>
      <c r="R11" s="617"/>
      <c r="S11" s="617"/>
      <c r="T11" s="617"/>
      <c r="U11" s="617"/>
      <c r="V11" s="617"/>
      <c r="W11" s="617"/>
      <c r="X11" s="617"/>
      <c r="Y11" s="618"/>
      <c r="Z11" s="668"/>
      <c r="AA11" s="669"/>
      <c r="AB11" s="669"/>
      <c r="AC11" s="669"/>
      <c r="AD11" s="670"/>
      <c r="AE11" s="628"/>
      <c r="AF11" s="629"/>
      <c r="AG11" s="629"/>
      <c r="AH11" s="630"/>
      <c r="BB11" s="369">
        <f t="shared" si="0"/>
        <v>70</v>
      </c>
      <c r="BC11" s="369">
        <f t="shared" si="1"/>
        <v>74</v>
      </c>
      <c r="BD11" s="369">
        <v>10</v>
      </c>
      <c r="BE11" s="369" t="str">
        <f>IF($B$70="","",$B$70)</f>
        <v/>
      </c>
      <c r="BF11" s="369" t="str">
        <f>IF($I$70="","",$I$70)</f>
        <v/>
      </c>
      <c r="BG11" s="369" t="str">
        <f>IF($P$70="","",$P$70)</f>
        <v/>
      </c>
      <c r="BH11" s="424" t="str">
        <f>IF($B$74="","",$B$74)</f>
        <v/>
      </c>
      <c r="BI11" s="370" t="str">
        <f>IF($F$74="","",$F$74)</f>
        <v/>
      </c>
      <c r="BJ11" s="369" t="str">
        <f>IF($I$74="","",$I$74)</f>
        <v/>
      </c>
      <c r="BK11" s="369" t="str">
        <f>IF($P$74="","",$P$74)</f>
        <v/>
      </c>
      <c r="BL11" s="371" t="str">
        <f>IF($Z$74="","",$Z$74)</f>
        <v/>
      </c>
      <c r="BM11" s="372" t="str">
        <f>IF($AE$74="","",$AE$74)</f>
        <v/>
      </c>
    </row>
    <row r="12" spans="1:65" ht="18.75" customHeight="1" thickBot="1">
      <c r="A12" s="600"/>
      <c r="B12" s="653"/>
      <c r="C12" s="654"/>
      <c r="D12" s="654"/>
      <c r="E12" s="655"/>
      <c r="F12" s="659"/>
      <c r="G12" s="660"/>
      <c r="H12" s="661"/>
      <c r="I12" s="665"/>
      <c r="J12" s="666"/>
      <c r="K12" s="666"/>
      <c r="L12" s="666"/>
      <c r="M12" s="666"/>
      <c r="N12" s="666"/>
      <c r="O12" s="667"/>
      <c r="P12" s="622"/>
      <c r="Q12" s="623"/>
      <c r="R12" s="623"/>
      <c r="S12" s="623"/>
      <c r="T12" s="623"/>
      <c r="U12" s="623"/>
      <c r="V12" s="623"/>
      <c r="W12" s="623"/>
      <c r="X12" s="623"/>
      <c r="Y12" s="624"/>
      <c r="Z12" s="671"/>
      <c r="AA12" s="672"/>
      <c r="AB12" s="672"/>
      <c r="AC12" s="672"/>
      <c r="AD12" s="673"/>
      <c r="AE12" s="631"/>
      <c r="AF12" s="632"/>
      <c r="AG12" s="632"/>
      <c r="AH12" s="633"/>
      <c r="BB12" s="369">
        <f t="shared" si="0"/>
        <v>77</v>
      </c>
      <c r="BC12" s="369">
        <f t="shared" si="1"/>
        <v>81</v>
      </c>
      <c r="BD12" s="369">
        <v>11</v>
      </c>
      <c r="BE12" s="369" t="str">
        <f>IF($B$77="","",$B$77)</f>
        <v/>
      </c>
      <c r="BF12" s="369" t="str">
        <f>IF($I$77="","",$I$77)</f>
        <v/>
      </c>
      <c r="BG12" s="369" t="str">
        <f>IF($P$77="","",$P$77)</f>
        <v/>
      </c>
      <c r="BH12" s="424" t="str">
        <f>IF($B$81="","",$B$81)</f>
        <v/>
      </c>
      <c r="BI12" s="370" t="str">
        <f>IF($F$81="","",$F$81)</f>
        <v/>
      </c>
      <c r="BJ12" s="369" t="str">
        <f>IF($I$81="","",$I$81)</f>
        <v/>
      </c>
      <c r="BK12" s="369" t="str">
        <f>IF($P$81="","",$P$81)</f>
        <v/>
      </c>
      <c r="BL12" s="371" t="str">
        <f>IF($Z$81="","",$Z$81)</f>
        <v/>
      </c>
      <c r="BM12" s="372" t="str">
        <f>IF($AE$81="","",$AE$81)</f>
        <v/>
      </c>
    </row>
    <row r="13" spans="1:65" ht="18.75" customHeight="1" thickBot="1">
      <c r="A13" s="674">
        <v>2</v>
      </c>
      <c r="B13" s="612" t="s">
        <v>132</v>
      </c>
      <c r="C13" s="613"/>
      <c r="D13" s="613"/>
      <c r="E13" s="613"/>
      <c r="F13" s="613"/>
      <c r="G13" s="613"/>
      <c r="H13" s="614"/>
      <c r="I13" s="612" t="s">
        <v>164</v>
      </c>
      <c r="J13" s="613"/>
      <c r="K13" s="613"/>
      <c r="L13" s="613"/>
      <c r="M13" s="613"/>
      <c r="N13" s="613"/>
      <c r="O13" s="614"/>
      <c r="P13" s="612" t="s">
        <v>321</v>
      </c>
      <c r="Q13" s="613"/>
      <c r="R13" s="613"/>
      <c r="S13" s="613"/>
      <c r="T13" s="613"/>
      <c r="U13" s="613"/>
      <c r="V13" s="613"/>
      <c r="W13" s="613"/>
      <c r="X13" s="613"/>
      <c r="Y13" s="613"/>
      <c r="Z13" s="613"/>
      <c r="AA13" s="613"/>
      <c r="AB13" s="613"/>
      <c r="AC13" s="613"/>
      <c r="AD13" s="613"/>
      <c r="AE13" s="613"/>
      <c r="AF13" s="613"/>
      <c r="AG13" s="613"/>
      <c r="AH13" s="615"/>
      <c r="BB13" s="369">
        <f t="shared" si="0"/>
        <v>84</v>
      </c>
      <c r="BC13" s="369">
        <f t="shared" si="1"/>
        <v>88</v>
      </c>
      <c r="BD13" s="369">
        <v>12</v>
      </c>
      <c r="BE13" s="369" t="str">
        <f>IF($B$84="","",$B$84)</f>
        <v/>
      </c>
      <c r="BF13" s="369" t="str">
        <f>IF($I$84="","",$I$84)</f>
        <v/>
      </c>
      <c r="BG13" s="369" t="str">
        <f>IF($P$84="","",$P$84)</f>
        <v/>
      </c>
      <c r="BH13" s="424" t="str">
        <f>IF($B$88="","",$B$88)</f>
        <v/>
      </c>
      <c r="BI13" s="370" t="str">
        <f>IF($F$88="","",$F$88)</f>
        <v/>
      </c>
      <c r="BJ13" s="369" t="str">
        <f>IF($I$88="","",$I$88)</f>
        <v/>
      </c>
      <c r="BK13" s="369" t="str">
        <f>IF($P$88="","",$P$88)</f>
        <v/>
      </c>
      <c r="BL13" s="371" t="str">
        <f>IF($Z$88="","",$Z$88)</f>
        <v/>
      </c>
      <c r="BM13" s="372" t="str">
        <f>IF($AE$88="","",$AE$88)</f>
        <v/>
      </c>
    </row>
    <row r="14" spans="1:65" ht="18.75" customHeight="1">
      <c r="A14" s="599"/>
      <c r="B14" s="616"/>
      <c r="C14" s="617"/>
      <c r="D14" s="617"/>
      <c r="E14" s="617"/>
      <c r="F14" s="617"/>
      <c r="G14" s="617"/>
      <c r="H14" s="618"/>
      <c r="I14" s="616"/>
      <c r="J14" s="617"/>
      <c r="K14" s="617"/>
      <c r="L14" s="617"/>
      <c r="M14" s="617"/>
      <c r="N14" s="617"/>
      <c r="O14" s="618"/>
      <c r="P14" s="634"/>
      <c r="Q14" s="635"/>
      <c r="R14" s="635"/>
      <c r="S14" s="635"/>
      <c r="T14" s="635"/>
      <c r="U14" s="635"/>
      <c r="V14" s="635"/>
      <c r="W14" s="635"/>
      <c r="X14" s="635"/>
      <c r="Y14" s="635"/>
      <c r="Z14" s="635"/>
      <c r="AA14" s="635"/>
      <c r="AB14" s="635"/>
      <c r="AC14" s="635"/>
      <c r="AD14" s="635"/>
      <c r="AE14" s="635"/>
      <c r="AF14" s="635"/>
      <c r="AG14" s="635"/>
      <c r="AH14" s="636"/>
      <c r="BB14" s="369">
        <f t="shared" si="0"/>
        <v>91</v>
      </c>
      <c r="BC14" s="369">
        <f t="shared" si="1"/>
        <v>95</v>
      </c>
      <c r="BD14" s="369">
        <v>13</v>
      </c>
      <c r="BE14" s="369" t="str">
        <f>IF($B$91="","",$B$91)</f>
        <v/>
      </c>
      <c r="BF14" s="369" t="str">
        <f>IF($I$91="","",$I$91)</f>
        <v/>
      </c>
      <c r="BG14" s="369" t="str">
        <f>IF($P$91="","",$P$91)</f>
        <v/>
      </c>
      <c r="BH14" s="424" t="str">
        <f>IF($B$95="","",$B$95)</f>
        <v/>
      </c>
      <c r="BI14" s="370" t="str">
        <f>IF($F$95="","",$F$95)</f>
        <v/>
      </c>
      <c r="BJ14" s="369" t="str">
        <f>IF($I$95="","",$I$95)</f>
        <v/>
      </c>
      <c r="BK14" s="369" t="str">
        <f>IF($P$95="","",$P$95)</f>
        <v/>
      </c>
      <c r="BL14" s="371" t="str">
        <f>IF($Z$95="","",$Z$95)</f>
        <v/>
      </c>
      <c r="BM14" s="372" t="str">
        <f>IF($AE$95="","",$AE$95)</f>
        <v/>
      </c>
    </row>
    <row r="15" spans="1:65" ht="18.75" customHeight="1">
      <c r="A15" s="599"/>
      <c r="B15" s="619"/>
      <c r="C15" s="620"/>
      <c r="D15" s="620"/>
      <c r="E15" s="620"/>
      <c r="F15" s="620"/>
      <c r="G15" s="620"/>
      <c r="H15" s="621"/>
      <c r="I15" s="619"/>
      <c r="J15" s="620"/>
      <c r="K15" s="620"/>
      <c r="L15" s="620"/>
      <c r="M15" s="620"/>
      <c r="N15" s="620"/>
      <c r="O15" s="621"/>
      <c r="P15" s="637"/>
      <c r="Q15" s="638"/>
      <c r="R15" s="638"/>
      <c r="S15" s="638"/>
      <c r="T15" s="638"/>
      <c r="U15" s="638"/>
      <c r="V15" s="638"/>
      <c r="W15" s="638"/>
      <c r="X15" s="638"/>
      <c r="Y15" s="638"/>
      <c r="Z15" s="638"/>
      <c r="AA15" s="638"/>
      <c r="AB15" s="638"/>
      <c r="AC15" s="638"/>
      <c r="AD15" s="638"/>
      <c r="AE15" s="638"/>
      <c r="AF15" s="638"/>
      <c r="AG15" s="638"/>
      <c r="AH15" s="639"/>
      <c r="BB15" s="369">
        <f t="shared" si="0"/>
        <v>98</v>
      </c>
      <c r="BC15" s="369">
        <f t="shared" si="1"/>
        <v>102</v>
      </c>
      <c r="BD15" s="369">
        <v>14</v>
      </c>
      <c r="BE15" s="369" t="str">
        <f>IF($B$98="","",$B$98)</f>
        <v/>
      </c>
      <c r="BF15" s="369" t="str">
        <f>IF($I$98="","",$I$98)</f>
        <v/>
      </c>
      <c r="BG15" s="369" t="str">
        <f>IF($P$98="","",$P$98)</f>
        <v/>
      </c>
      <c r="BH15" s="424" t="str">
        <f>IF($B$102="","",$B$102)</f>
        <v/>
      </c>
      <c r="BI15" s="370" t="str">
        <f>IF($F$102="","",$F$102)</f>
        <v/>
      </c>
      <c r="BJ15" s="369" t="str">
        <f>IF($I$102="","",$I$102)</f>
        <v/>
      </c>
      <c r="BK15" s="369" t="str">
        <f>IF($P$102="","",$P$102)</f>
        <v/>
      </c>
      <c r="BL15" s="371" t="str">
        <f>IF($Z$102="","",$Z$102)</f>
        <v/>
      </c>
      <c r="BM15" s="372" t="str">
        <f>IF($AE$102="","",$AE$102)</f>
        <v/>
      </c>
    </row>
    <row r="16" spans="1:65" ht="18.75" customHeight="1" thickBot="1">
      <c r="A16" s="599"/>
      <c r="B16" s="622"/>
      <c r="C16" s="623"/>
      <c r="D16" s="623"/>
      <c r="E16" s="623"/>
      <c r="F16" s="623"/>
      <c r="G16" s="623"/>
      <c r="H16" s="624"/>
      <c r="I16" s="622"/>
      <c r="J16" s="623"/>
      <c r="K16" s="623"/>
      <c r="L16" s="623"/>
      <c r="M16" s="623"/>
      <c r="N16" s="623"/>
      <c r="O16" s="624"/>
      <c r="P16" s="640"/>
      <c r="Q16" s="641"/>
      <c r="R16" s="641"/>
      <c r="S16" s="641"/>
      <c r="T16" s="641"/>
      <c r="U16" s="641"/>
      <c r="V16" s="641"/>
      <c r="W16" s="641"/>
      <c r="X16" s="641"/>
      <c r="Y16" s="641"/>
      <c r="Z16" s="641"/>
      <c r="AA16" s="641"/>
      <c r="AB16" s="641"/>
      <c r="AC16" s="641"/>
      <c r="AD16" s="641"/>
      <c r="AE16" s="641"/>
      <c r="AF16" s="641"/>
      <c r="AG16" s="641"/>
      <c r="AH16" s="642"/>
      <c r="BB16" s="369">
        <f t="shared" si="0"/>
        <v>105</v>
      </c>
      <c r="BC16" s="369">
        <f t="shared" si="1"/>
        <v>109</v>
      </c>
      <c r="BD16" s="369">
        <v>15</v>
      </c>
      <c r="BE16" s="369" t="str">
        <f>IF($B$105="","",$B$105)</f>
        <v/>
      </c>
      <c r="BF16" s="369" t="str">
        <f>IF($I$105="","",$I$105)</f>
        <v/>
      </c>
      <c r="BG16" s="369" t="str">
        <f>IF($P$105="","",$P$105)</f>
        <v/>
      </c>
      <c r="BH16" s="424" t="str">
        <f>IF($B$109="","",$B$109)</f>
        <v/>
      </c>
      <c r="BI16" s="370" t="str">
        <f>IF($F$109="","",$F$109)</f>
        <v/>
      </c>
      <c r="BJ16" s="369" t="str">
        <f>IF($I$109="","",$I$109)</f>
        <v/>
      </c>
      <c r="BK16" s="369" t="str">
        <f>IF($P$109="","",$P$109)</f>
        <v/>
      </c>
      <c r="BL16" s="371" t="str">
        <f>IF($Z$109="","",$Z$109)</f>
        <v/>
      </c>
      <c r="BM16" s="372" t="str">
        <f>IF($AE$109="","",$AE$109)</f>
        <v/>
      </c>
    </row>
    <row r="17" spans="1:65" ht="30" customHeight="1" thickBot="1">
      <c r="A17" s="599"/>
      <c r="B17" s="643" t="s">
        <v>166</v>
      </c>
      <c r="C17" s="644"/>
      <c r="D17" s="644"/>
      <c r="E17" s="645"/>
      <c r="F17" s="646" t="s">
        <v>167</v>
      </c>
      <c r="G17" s="646"/>
      <c r="H17" s="646"/>
      <c r="I17" s="643" t="s">
        <v>168</v>
      </c>
      <c r="J17" s="644"/>
      <c r="K17" s="644"/>
      <c r="L17" s="644"/>
      <c r="M17" s="644"/>
      <c r="N17" s="644"/>
      <c r="O17" s="645"/>
      <c r="P17" s="643" t="s">
        <v>169</v>
      </c>
      <c r="Q17" s="644"/>
      <c r="R17" s="644"/>
      <c r="S17" s="644"/>
      <c r="T17" s="644"/>
      <c r="U17" s="644"/>
      <c r="V17" s="644"/>
      <c r="W17" s="644"/>
      <c r="X17" s="644"/>
      <c r="Y17" s="645"/>
      <c r="Z17" s="643" t="s">
        <v>170</v>
      </c>
      <c r="AA17" s="644"/>
      <c r="AB17" s="644"/>
      <c r="AC17" s="644"/>
      <c r="AD17" s="645"/>
      <c r="AE17" s="643" t="s">
        <v>176</v>
      </c>
      <c r="AF17" s="644"/>
      <c r="AG17" s="644"/>
      <c r="AH17" s="649"/>
      <c r="BB17" s="369">
        <f t="shared" si="0"/>
        <v>112</v>
      </c>
      <c r="BC17" s="369">
        <f t="shared" si="1"/>
        <v>116</v>
      </c>
      <c r="BD17" s="369">
        <v>16</v>
      </c>
      <c r="BE17" s="369" t="str">
        <f>IF($B$112="","",$B$112)</f>
        <v/>
      </c>
      <c r="BF17" s="369" t="str">
        <f>IF($I$112="","",$I$112)</f>
        <v/>
      </c>
      <c r="BG17" s="369" t="str">
        <f>IF($P$112="","",$P$112)</f>
        <v/>
      </c>
      <c r="BH17" s="424" t="str">
        <f>IF($B$116="","",$B$116)</f>
        <v/>
      </c>
      <c r="BI17" s="370" t="str">
        <f>IF($F$116="","",$F$116)</f>
        <v/>
      </c>
      <c r="BJ17" s="369" t="str">
        <f>IF($I$116="","",$I$116)</f>
        <v/>
      </c>
      <c r="BK17" s="369" t="str">
        <f>IF($P$116="","",$P$116)</f>
        <v/>
      </c>
      <c r="BL17" s="371" t="str">
        <f>IF($Z$116="","",$Z$116)</f>
        <v/>
      </c>
      <c r="BM17" s="372" t="str">
        <f>IF($AE$116="","",$AE$116)</f>
        <v/>
      </c>
    </row>
    <row r="18" spans="1:65" ht="18.75" customHeight="1">
      <c r="A18" s="599"/>
      <c r="B18" s="650"/>
      <c r="C18" s="651"/>
      <c r="D18" s="651"/>
      <c r="E18" s="652"/>
      <c r="F18" s="656"/>
      <c r="G18" s="657"/>
      <c r="H18" s="658"/>
      <c r="I18" s="662"/>
      <c r="J18" s="663"/>
      <c r="K18" s="663"/>
      <c r="L18" s="663"/>
      <c r="M18" s="663"/>
      <c r="N18" s="663"/>
      <c r="O18" s="664"/>
      <c r="P18" s="616"/>
      <c r="Q18" s="617"/>
      <c r="R18" s="617"/>
      <c r="S18" s="617"/>
      <c r="T18" s="617"/>
      <c r="U18" s="617"/>
      <c r="V18" s="617"/>
      <c r="W18" s="617"/>
      <c r="X18" s="617"/>
      <c r="Y18" s="618"/>
      <c r="Z18" s="668"/>
      <c r="AA18" s="669"/>
      <c r="AB18" s="669"/>
      <c r="AC18" s="669"/>
      <c r="AD18" s="670"/>
      <c r="AE18" s="628"/>
      <c r="AF18" s="629"/>
      <c r="AG18" s="629"/>
      <c r="AH18" s="630"/>
      <c r="BB18" s="369">
        <f t="shared" si="0"/>
        <v>119</v>
      </c>
      <c r="BC18" s="369">
        <f t="shared" si="1"/>
        <v>123</v>
      </c>
      <c r="BD18" s="369">
        <v>17</v>
      </c>
      <c r="BE18" s="369" t="str">
        <f>IF($B$119="","",$B$119)</f>
        <v/>
      </c>
      <c r="BF18" s="369" t="str">
        <f>IF($I$119="","",$I$119)</f>
        <v/>
      </c>
      <c r="BG18" s="369" t="str">
        <f>IF($P$119="","",$P$119)</f>
        <v/>
      </c>
      <c r="BH18" s="424" t="str">
        <f>IF($B$123="","",$B$123)</f>
        <v/>
      </c>
      <c r="BI18" s="370" t="str">
        <f>IF($F$123="","",$F$123)</f>
        <v/>
      </c>
      <c r="BJ18" s="369" t="str">
        <f>IF($I$123="","",$I$123)</f>
        <v/>
      </c>
      <c r="BK18" s="369" t="str">
        <f>IF($P$123="","",$P$123)</f>
        <v/>
      </c>
      <c r="BL18" s="371" t="str">
        <f>IF($Z$123="","",$Z$123)</f>
        <v/>
      </c>
      <c r="BM18" s="372" t="str">
        <f>IF($AE$123="","",$AE$123)</f>
        <v/>
      </c>
    </row>
    <row r="19" spans="1:65" ht="18.75" customHeight="1" thickBot="1">
      <c r="A19" s="675"/>
      <c r="B19" s="653"/>
      <c r="C19" s="654"/>
      <c r="D19" s="654"/>
      <c r="E19" s="655"/>
      <c r="F19" s="659"/>
      <c r="G19" s="660"/>
      <c r="H19" s="661"/>
      <c r="I19" s="665"/>
      <c r="J19" s="666"/>
      <c r="K19" s="666"/>
      <c r="L19" s="666"/>
      <c r="M19" s="666"/>
      <c r="N19" s="666"/>
      <c r="O19" s="667"/>
      <c r="P19" s="622"/>
      <c r="Q19" s="623"/>
      <c r="R19" s="623"/>
      <c r="S19" s="623"/>
      <c r="T19" s="623"/>
      <c r="U19" s="623"/>
      <c r="V19" s="623"/>
      <c r="W19" s="623"/>
      <c r="X19" s="623"/>
      <c r="Y19" s="624"/>
      <c r="Z19" s="671"/>
      <c r="AA19" s="672"/>
      <c r="AB19" s="672"/>
      <c r="AC19" s="672"/>
      <c r="AD19" s="673"/>
      <c r="AE19" s="631"/>
      <c r="AF19" s="632"/>
      <c r="AG19" s="632"/>
      <c r="AH19" s="633"/>
      <c r="BB19" s="369">
        <f t="shared" si="0"/>
        <v>126</v>
      </c>
      <c r="BC19" s="369">
        <f t="shared" si="1"/>
        <v>130</v>
      </c>
      <c r="BD19" s="369">
        <v>18</v>
      </c>
      <c r="BE19" s="369" t="str">
        <f>IF($B$126="","",$B$126)</f>
        <v/>
      </c>
      <c r="BF19" s="369" t="str">
        <f>IF($I$126="","",$I$126)</f>
        <v/>
      </c>
      <c r="BG19" s="369" t="str">
        <f>IF($P$126="","",$P$126)</f>
        <v/>
      </c>
      <c r="BH19" s="424" t="str">
        <f>IF($B$130="","",$B$130)</f>
        <v/>
      </c>
      <c r="BI19" s="370" t="str">
        <f>IF($F$130="","",$F$130)</f>
        <v/>
      </c>
      <c r="BJ19" s="369" t="str">
        <f>IF($I$130="","",$I$130)</f>
        <v/>
      </c>
      <c r="BK19" s="369" t="str">
        <f>IF($P$130="","",$P$130)</f>
        <v/>
      </c>
      <c r="BL19" s="371" t="str">
        <f>IF($Z$130="","",$Z$130)</f>
        <v/>
      </c>
      <c r="BM19" s="372" t="str">
        <f>IF($AE$130="","",$AE$130)</f>
        <v/>
      </c>
    </row>
    <row r="20" spans="1:65" ht="18.75" customHeight="1" thickBot="1">
      <c r="A20" s="674">
        <v>3</v>
      </c>
      <c r="B20" s="612" t="s">
        <v>132</v>
      </c>
      <c r="C20" s="613"/>
      <c r="D20" s="613"/>
      <c r="E20" s="613"/>
      <c r="F20" s="613"/>
      <c r="G20" s="613"/>
      <c r="H20" s="614"/>
      <c r="I20" s="612" t="s">
        <v>164</v>
      </c>
      <c r="J20" s="613"/>
      <c r="K20" s="613"/>
      <c r="L20" s="613"/>
      <c r="M20" s="613"/>
      <c r="N20" s="613"/>
      <c r="O20" s="614"/>
      <c r="P20" s="612" t="s">
        <v>321</v>
      </c>
      <c r="Q20" s="613"/>
      <c r="R20" s="613"/>
      <c r="S20" s="613"/>
      <c r="T20" s="613"/>
      <c r="U20" s="613"/>
      <c r="V20" s="613"/>
      <c r="W20" s="613"/>
      <c r="X20" s="613"/>
      <c r="Y20" s="613"/>
      <c r="Z20" s="613"/>
      <c r="AA20" s="613"/>
      <c r="AB20" s="613"/>
      <c r="AC20" s="613"/>
      <c r="AD20" s="613"/>
      <c r="AE20" s="613"/>
      <c r="AF20" s="613"/>
      <c r="AG20" s="613"/>
      <c r="AH20" s="615"/>
      <c r="BB20" s="369">
        <f t="shared" si="0"/>
        <v>133</v>
      </c>
      <c r="BC20" s="369">
        <f t="shared" si="1"/>
        <v>137</v>
      </c>
      <c r="BD20" s="369">
        <v>19</v>
      </c>
      <c r="BE20" s="369" t="str">
        <f>IF($B$133="","",$B$133)</f>
        <v/>
      </c>
      <c r="BF20" s="369" t="str">
        <f>IF($I$133="","",$I$133)</f>
        <v/>
      </c>
      <c r="BG20" s="369" t="str">
        <f>IF($P$133="","",$P$133)</f>
        <v/>
      </c>
      <c r="BH20" s="424" t="str">
        <f>IF($B$137="","",$B$137)</f>
        <v/>
      </c>
      <c r="BI20" s="370" t="str">
        <f>IF($F$137="","",$F$137)</f>
        <v/>
      </c>
      <c r="BJ20" s="369" t="str">
        <f>IF($I$137="","",$I$137)</f>
        <v/>
      </c>
      <c r="BK20" s="369" t="str">
        <f>IF($P$137="","",$P$137)</f>
        <v/>
      </c>
      <c r="BL20" s="371" t="str">
        <f>IF($Z$137="","",$Z$137)</f>
        <v/>
      </c>
      <c r="BM20" s="372" t="str">
        <f>IF($AE$137="","",$AE$137)</f>
        <v/>
      </c>
    </row>
    <row r="21" spans="1:65" ht="18.75" customHeight="1">
      <c r="A21" s="599"/>
      <c r="B21" s="616"/>
      <c r="C21" s="617"/>
      <c r="D21" s="617"/>
      <c r="E21" s="617"/>
      <c r="F21" s="617"/>
      <c r="G21" s="617"/>
      <c r="H21" s="618"/>
      <c r="I21" s="616"/>
      <c r="J21" s="617"/>
      <c r="K21" s="617"/>
      <c r="L21" s="617"/>
      <c r="M21" s="617"/>
      <c r="N21" s="617"/>
      <c r="O21" s="618"/>
      <c r="P21" s="634"/>
      <c r="Q21" s="635"/>
      <c r="R21" s="635"/>
      <c r="S21" s="635"/>
      <c r="T21" s="635"/>
      <c r="U21" s="635"/>
      <c r="V21" s="635"/>
      <c r="W21" s="635"/>
      <c r="X21" s="635"/>
      <c r="Y21" s="635"/>
      <c r="Z21" s="635"/>
      <c r="AA21" s="635"/>
      <c r="AB21" s="635"/>
      <c r="AC21" s="635"/>
      <c r="AD21" s="635"/>
      <c r="AE21" s="635"/>
      <c r="AF21" s="635"/>
      <c r="AG21" s="635"/>
      <c r="AH21" s="636"/>
      <c r="BB21" s="369">
        <f t="shared" si="0"/>
        <v>140</v>
      </c>
      <c r="BC21" s="369">
        <f t="shared" si="1"/>
        <v>144</v>
      </c>
      <c r="BD21" s="369">
        <v>20</v>
      </c>
      <c r="BE21" s="369" t="str">
        <f>IF($B$140="","",$B$140)</f>
        <v/>
      </c>
      <c r="BF21" s="369" t="str">
        <f>IF($I$140="","",$I$140)</f>
        <v/>
      </c>
      <c r="BG21" s="369" t="str">
        <f>IF($P$140="","",$P$140)</f>
        <v/>
      </c>
      <c r="BH21" s="424" t="str">
        <f>IF($B$144="","",$B$144)</f>
        <v/>
      </c>
      <c r="BI21" s="370" t="str">
        <f>IF($F$144="","",$F$144)</f>
        <v/>
      </c>
      <c r="BJ21" s="369" t="str">
        <f>IF($I$144="","",$I$144)</f>
        <v/>
      </c>
      <c r="BK21" s="369" t="str">
        <f>IF($P$144="","",$P$144)</f>
        <v/>
      </c>
      <c r="BL21" s="371" t="str">
        <f>IF($Z$144="","",$Z$144)</f>
        <v/>
      </c>
      <c r="BM21" s="372" t="str">
        <f>IF($AE$144="","",$AE$144)</f>
        <v/>
      </c>
    </row>
    <row r="22" spans="1:65" ht="18.75" customHeight="1">
      <c r="A22" s="599"/>
      <c r="B22" s="619"/>
      <c r="C22" s="620"/>
      <c r="D22" s="620"/>
      <c r="E22" s="620"/>
      <c r="F22" s="620"/>
      <c r="G22" s="620"/>
      <c r="H22" s="621"/>
      <c r="I22" s="619"/>
      <c r="J22" s="620"/>
      <c r="K22" s="620"/>
      <c r="L22" s="620"/>
      <c r="M22" s="620"/>
      <c r="N22" s="620"/>
      <c r="O22" s="621"/>
      <c r="P22" s="637"/>
      <c r="Q22" s="638"/>
      <c r="R22" s="638"/>
      <c r="S22" s="638"/>
      <c r="T22" s="638"/>
      <c r="U22" s="638"/>
      <c r="V22" s="638"/>
      <c r="W22" s="638"/>
      <c r="X22" s="638"/>
      <c r="Y22" s="638"/>
      <c r="Z22" s="638"/>
      <c r="AA22" s="638"/>
      <c r="AB22" s="638"/>
      <c r="AC22" s="638"/>
      <c r="AD22" s="638"/>
      <c r="AE22" s="638"/>
      <c r="AF22" s="638"/>
      <c r="AG22" s="638"/>
      <c r="AH22" s="639"/>
      <c r="BI22" s="369">
        <f>SUBTOTAL(9,$BI$2:$BI$21)</f>
        <v>0</v>
      </c>
      <c r="BL22" s="371">
        <f>SUBTOTAL(9,$BL$2:$BL$21)</f>
        <v>0</v>
      </c>
      <c r="BM22" s="372">
        <f>SUBTOTAL(9,$BM$2:$BM$21)</f>
        <v>0</v>
      </c>
    </row>
    <row r="23" spans="1:65" ht="18.75" customHeight="1" thickBot="1">
      <c r="A23" s="599"/>
      <c r="B23" s="622"/>
      <c r="C23" s="623"/>
      <c r="D23" s="623"/>
      <c r="E23" s="623"/>
      <c r="F23" s="623"/>
      <c r="G23" s="623"/>
      <c r="H23" s="624"/>
      <c r="I23" s="622"/>
      <c r="J23" s="623"/>
      <c r="K23" s="623"/>
      <c r="L23" s="623"/>
      <c r="M23" s="623"/>
      <c r="N23" s="623"/>
      <c r="O23" s="624"/>
      <c r="P23" s="640"/>
      <c r="Q23" s="641"/>
      <c r="R23" s="641"/>
      <c r="S23" s="641"/>
      <c r="T23" s="641"/>
      <c r="U23" s="641"/>
      <c r="V23" s="641"/>
      <c r="W23" s="641"/>
      <c r="X23" s="641"/>
      <c r="Y23" s="641"/>
      <c r="Z23" s="641"/>
      <c r="AA23" s="641"/>
      <c r="AB23" s="641"/>
      <c r="AC23" s="641"/>
      <c r="AD23" s="641"/>
      <c r="AE23" s="641"/>
      <c r="AF23" s="641"/>
      <c r="AG23" s="641"/>
      <c r="AH23" s="642"/>
    </row>
    <row r="24" spans="1:65" ht="39.75" customHeight="1" thickBot="1">
      <c r="A24" s="599"/>
      <c r="B24" s="643" t="s">
        <v>166</v>
      </c>
      <c r="C24" s="644"/>
      <c r="D24" s="644"/>
      <c r="E24" s="645"/>
      <c r="F24" s="646" t="s">
        <v>167</v>
      </c>
      <c r="G24" s="646"/>
      <c r="H24" s="646"/>
      <c r="I24" s="643" t="s">
        <v>168</v>
      </c>
      <c r="J24" s="644"/>
      <c r="K24" s="644"/>
      <c r="L24" s="644"/>
      <c r="M24" s="644"/>
      <c r="N24" s="644"/>
      <c r="O24" s="645"/>
      <c r="P24" s="643" t="s">
        <v>169</v>
      </c>
      <c r="Q24" s="644"/>
      <c r="R24" s="644"/>
      <c r="S24" s="644"/>
      <c r="T24" s="644"/>
      <c r="U24" s="644"/>
      <c r="V24" s="644"/>
      <c r="W24" s="644"/>
      <c r="X24" s="644"/>
      <c r="Y24" s="645"/>
      <c r="Z24" s="643" t="s">
        <v>170</v>
      </c>
      <c r="AA24" s="644"/>
      <c r="AB24" s="644"/>
      <c r="AC24" s="644"/>
      <c r="AD24" s="645"/>
      <c r="AE24" s="643" t="s">
        <v>176</v>
      </c>
      <c r="AF24" s="644"/>
      <c r="AG24" s="644"/>
      <c r="AH24" s="649"/>
    </row>
    <row r="25" spans="1:65" ht="18.75" customHeight="1">
      <c r="A25" s="599"/>
      <c r="B25" s="650"/>
      <c r="C25" s="651"/>
      <c r="D25" s="651"/>
      <c r="E25" s="652"/>
      <c r="F25" s="656"/>
      <c r="G25" s="657"/>
      <c r="H25" s="658"/>
      <c r="I25" s="662"/>
      <c r="J25" s="663"/>
      <c r="K25" s="663"/>
      <c r="L25" s="663"/>
      <c r="M25" s="663"/>
      <c r="N25" s="663"/>
      <c r="O25" s="664"/>
      <c r="P25" s="616"/>
      <c r="Q25" s="617"/>
      <c r="R25" s="617"/>
      <c r="S25" s="617"/>
      <c r="T25" s="617"/>
      <c r="U25" s="617"/>
      <c r="V25" s="617"/>
      <c r="W25" s="617"/>
      <c r="X25" s="617"/>
      <c r="Y25" s="618"/>
      <c r="Z25" s="668"/>
      <c r="AA25" s="669"/>
      <c r="AB25" s="669"/>
      <c r="AC25" s="669"/>
      <c r="AD25" s="670"/>
      <c r="AE25" s="628"/>
      <c r="AF25" s="629"/>
      <c r="AG25" s="629"/>
      <c r="AH25" s="630"/>
    </row>
    <row r="26" spans="1:65" ht="18.75" customHeight="1" thickBot="1">
      <c r="A26" s="675"/>
      <c r="B26" s="653"/>
      <c r="C26" s="654"/>
      <c r="D26" s="654"/>
      <c r="E26" s="655"/>
      <c r="F26" s="659"/>
      <c r="G26" s="660"/>
      <c r="H26" s="661"/>
      <c r="I26" s="665"/>
      <c r="J26" s="666"/>
      <c r="K26" s="666"/>
      <c r="L26" s="666"/>
      <c r="M26" s="666"/>
      <c r="N26" s="666"/>
      <c r="O26" s="667"/>
      <c r="P26" s="622"/>
      <c r="Q26" s="623"/>
      <c r="R26" s="623"/>
      <c r="S26" s="623"/>
      <c r="T26" s="623"/>
      <c r="U26" s="623"/>
      <c r="V26" s="623"/>
      <c r="W26" s="623"/>
      <c r="X26" s="623"/>
      <c r="Y26" s="624"/>
      <c r="Z26" s="671"/>
      <c r="AA26" s="672"/>
      <c r="AB26" s="672"/>
      <c r="AC26" s="672"/>
      <c r="AD26" s="673"/>
      <c r="AE26" s="631"/>
      <c r="AF26" s="632"/>
      <c r="AG26" s="632"/>
      <c r="AH26" s="633"/>
    </row>
    <row r="27" spans="1:65" ht="18.75" customHeight="1" thickBot="1">
      <c r="A27" s="674">
        <v>4</v>
      </c>
      <c r="B27" s="612" t="s">
        <v>132</v>
      </c>
      <c r="C27" s="613"/>
      <c r="D27" s="613"/>
      <c r="E27" s="613"/>
      <c r="F27" s="613"/>
      <c r="G27" s="613"/>
      <c r="H27" s="614"/>
      <c r="I27" s="612" t="s">
        <v>164</v>
      </c>
      <c r="J27" s="613"/>
      <c r="K27" s="613"/>
      <c r="L27" s="613"/>
      <c r="M27" s="613"/>
      <c r="N27" s="613"/>
      <c r="O27" s="614"/>
      <c r="P27" s="612" t="s">
        <v>321</v>
      </c>
      <c r="Q27" s="613"/>
      <c r="R27" s="613"/>
      <c r="S27" s="613"/>
      <c r="T27" s="613"/>
      <c r="U27" s="613"/>
      <c r="V27" s="613"/>
      <c r="W27" s="613"/>
      <c r="X27" s="613"/>
      <c r="Y27" s="613"/>
      <c r="Z27" s="613"/>
      <c r="AA27" s="613"/>
      <c r="AB27" s="613"/>
      <c r="AC27" s="613"/>
      <c r="AD27" s="613"/>
      <c r="AE27" s="613"/>
      <c r="AF27" s="613"/>
      <c r="AG27" s="613"/>
      <c r="AH27" s="615"/>
    </row>
    <row r="28" spans="1:65" ht="18.75" customHeight="1">
      <c r="A28" s="599"/>
      <c r="B28" s="616"/>
      <c r="C28" s="617"/>
      <c r="D28" s="617"/>
      <c r="E28" s="617"/>
      <c r="F28" s="617"/>
      <c r="G28" s="617"/>
      <c r="H28" s="618"/>
      <c r="I28" s="616"/>
      <c r="J28" s="617"/>
      <c r="K28" s="617"/>
      <c r="L28" s="617"/>
      <c r="M28" s="617"/>
      <c r="N28" s="617"/>
      <c r="O28" s="618"/>
      <c r="P28" s="634"/>
      <c r="Q28" s="635"/>
      <c r="R28" s="635"/>
      <c r="S28" s="635"/>
      <c r="T28" s="635"/>
      <c r="U28" s="635"/>
      <c r="V28" s="635"/>
      <c r="W28" s="635"/>
      <c r="X28" s="635"/>
      <c r="Y28" s="635"/>
      <c r="Z28" s="635"/>
      <c r="AA28" s="635"/>
      <c r="AB28" s="635"/>
      <c r="AC28" s="635"/>
      <c r="AD28" s="635"/>
      <c r="AE28" s="635"/>
      <c r="AF28" s="635"/>
      <c r="AG28" s="635"/>
      <c r="AH28" s="636"/>
    </row>
    <row r="29" spans="1:65" ht="18.75" customHeight="1">
      <c r="A29" s="599"/>
      <c r="B29" s="619"/>
      <c r="C29" s="620"/>
      <c r="D29" s="620"/>
      <c r="E29" s="620"/>
      <c r="F29" s="620"/>
      <c r="G29" s="620"/>
      <c r="H29" s="621"/>
      <c r="I29" s="619"/>
      <c r="J29" s="620"/>
      <c r="K29" s="620"/>
      <c r="L29" s="620"/>
      <c r="M29" s="620"/>
      <c r="N29" s="620"/>
      <c r="O29" s="621"/>
      <c r="P29" s="637"/>
      <c r="Q29" s="638"/>
      <c r="R29" s="638"/>
      <c r="S29" s="638"/>
      <c r="T29" s="638"/>
      <c r="U29" s="638"/>
      <c r="V29" s="638"/>
      <c r="W29" s="638"/>
      <c r="X29" s="638"/>
      <c r="Y29" s="638"/>
      <c r="Z29" s="638"/>
      <c r="AA29" s="638"/>
      <c r="AB29" s="638"/>
      <c r="AC29" s="638"/>
      <c r="AD29" s="638"/>
      <c r="AE29" s="638"/>
      <c r="AF29" s="638"/>
      <c r="AG29" s="638"/>
      <c r="AH29" s="639"/>
    </row>
    <row r="30" spans="1:65" ht="18.75" customHeight="1" thickBot="1">
      <c r="A30" s="599"/>
      <c r="B30" s="622"/>
      <c r="C30" s="623"/>
      <c r="D30" s="623"/>
      <c r="E30" s="623"/>
      <c r="F30" s="623"/>
      <c r="G30" s="623"/>
      <c r="H30" s="624"/>
      <c r="I30" s="622"/>
      <c r="J30" s="623"/>
      <c r="K30" s="623"/>
      <c r="L30" s="623"/>
      <c r="M30" s="623"/>
      <c r="N30" s="623"/>
      <c r="O30" s="624"/>
      <c r="P30" s="640"/>
      <c r="Q30" s="641"/>
      <c r="R30" s="641"/>
      <c r="S30" s="641"/>
      <c r="T30" s="641"/>
      <c r="U30" s="641"/>
      <c r="V30" s="641"/>
      <c r="W30" s="641"/>
      <c r="X30" s="641"/>
      <c r="Y30" s="641"/>
      <c r="Z30" s="641"/>
      <c r="AA30" s="641"/>
      <c r="AB30" s="641"/>
      <c r="AC30" s="641"/>
      <c r="AD30" s="641"/>
      <c r="AE30" s="641"/>
      <c r="AF30" s="641"/>
      <c r="AG30" s="641"/>
      <c r="AH30" s="642"/>
    </row>
    <row r="31" spans="1:65" ht="39.75" customHeight="1" thickBot="1">
      <c r="A31" s="599"/>
      <c r="B31" s="643" t="s">
        <v>166</v>
      </c>
      <c r="C31" s="644"/>
      <c r="D31" s="644"/>
      <c r="E31" s="645"/>
      <c r="F31" s="646" t="s">
        <v>167</v>
      </c>
      <c r="G31" s="646"/>
      <c r="H31" s="646"/>
      <c r="I31" s="643" t="s">
        <v>168</v>
      </c>
      <c r="J31" s="644"/>
      <c r="K31" s="644"/>
      <c r="L31" s="644"/>
      <c r="M31" s="644"/>
      <c r="N31" s="644"/>
      <c r="O31" s="645"/>
      <c r="P31" s="643" t="s">
        <v>169</v>
      </c>
      <c r="Q31" s="644"/>
      <c r="R31" s="644"/>
      <c r="S31" s="644"/>
      <c r="T31" s="644"/>
      <c r="U31" s="644"/>
      <c r="V31" s="644"/>
      <c r="W31" s="644"/>
      <c r="X31" s="644"/>
      <c r="Y31" s="645"/>
      <c r="Z31" s="643" t="s">
        <v>170</v>
      </c>
      <c r="AA31" s="644"/>
      <c r="AB31" s="644"/>
      <c r="AC31" s="644"/>
      <c r="AD31" s="645"/>
      <c r="AE31" s="643" t="s">
        <v>176</v>
      </c>
      <c r="AF31" s="644"/>
      <c r="AG31" s="644"/>
      <c r="AH31" s="649"/>
    </row>
    <row r="32" spans="1:65" ht="18.75" customHeight="1">
      <c r="A32" s="599"/>
      <c r="B32" s="650"/>
      <c r="C32" s="651"/>
      <c r="D32" s="651"/>
      <c r="E32" s="652"/>
      <c r="F32" s="656"/>
      <c r="G32" s="657"/>
      <c r="H32" s="658"/>
      <c r="I32" s="662"/>
      <c r="J32" s="663"/>
      <c r="K32" s="663"/>
      <c r="L32" s="663"/>
      <c r="M32" s="663"/>
      <c r="N32" s="663"/>
      <c r="O32" s="664"/>
      <c r="P32" s="616"/>
      <c r="Q32" s="617"/>
      <c r="R32" s="617"/>
      <c r="S32" s="617"/>
      <c r="T32" s="617"/>
      <c r="U32" s="617"/>
      <c r="V32" s="617"/>
      <c r="W32" s="617"/>
      <c r="X32" s="617"/>
      <c r="Y32" s="618"/>
      <c r="Z32" s="668"/>
      <c r="AA32" s="669"/>
      <c r="AB32" s="669"/>
      <c r="AC32" s="669"/>
      <c r="AD32" s="670"/>
      <c r="AE32" s="628"/>
      <c r="AF32" s="629"/>
      <c r="AG32" s="629"/>
      <c r="AH32" s="630"/>
    </row>
    <row r="33" spans="1:34" ht="18.75" customHeight="1" thickBot="1">
      <c r="A33" s="675"/>
      <c r="B33" s="653"/>
      <c r="C33" s="654"/>
      <c r="D33" s="654"/>
      <c r="E33" s="655"/>
      <c r="F33" s="659"/>
      <c r="G33" s="660"/>
      <c r="H33" s="661"/>
      <c r="I33" s="665"/>
      <c r="J33" s="666"/>
      <c r="K33" s="666"/>
      <c r="L33" s="666"/>
      <c r="M33" s="666"/>
      <c r="N33" s="666"/>
      <c r="O33" s="667"/>
      <c r="P33" s="622"/>
      <c r="Q33" s="623"/>
      <c r="R33" s="623"/>
      <c r="S33" s="623"/>
      <c r="T33" s="623"/>
      <c r="U33" s="623"/>
      <c r="V33" s="623"/>
      <c r="W33" s="623"/>
      <c r="X33" s="623"/>
      <c r="Y33" s="624"/>
      <c r="Z33" s="671"/>
      <c r="AA33" s="672"/>
      <c r="AB33" s="672"/>
      <c r="AC33" s="672"/>
      <c r="AD33" s="673"/>
      <c r="AE33" s="631"/>
      <c r="AF33" s="632"/>
      <c r="AG33" s="632"/>
      <c r="AH33" s="633"/>
    </row>
    <row r="34" spans="1:34" ht="18.75" customHeight="1" thickBot="1">
      <c r="A34" s="674">
        <v>5</v>
      </c>
      <c r="B34" s="612" t="s">
        <v>132</v>
      </c>
      <c r="C34" s="613"/>
      <c r="D34" s="613"/>
      <c r="E34" s="613"/>
      <c r="F34" s="613"/>
      <c r="G34" s="613"/>
      <c r="H34" s="614"/>
      <c r="I34" s="612" t="s">
        <v>164</v>
      </c>
      <c r="J34" s="613"/>
      <c r="K34" s="613"/>
      <c r="L34" s="613"/>
      <c r="M34" s="613"/>
      <c r="N34" s="613"/>
      <c r="O34" s="614"/>
      <c r="P34" s="612" t="s">
        <v>321</v>
      </c>
      <c r="Q34" s="613"/>
      <c r="R34" s="613"/>
      <c r="S34" s="613"/>
      <c r="T34" s="613"/>
      <c r="U34" s="613"/>
      <c r="V34" s="613"/>
      <c r="W34" s="613"/>
      <c r="X34" s="613"/>
      <c r="Y34" s="613"/>
      <c r="Z34" s="613"/>
      <c r="AA34" s="613"/>
      <c r="AB34" s="613"/>
      <c r="AC34" s="613"/>
      <c r="AD34" s="613"/>
      <c r="AE34" s="613"/>
      <c r="AF34" s="613"/>
      <c r="AG34" s="613"/>
      <c r="AH34" s="615"/>
    </row>
    <row r="35" spans="1:34" ht="18.75" customHeight="1">
      <c r="A35" s="599"/>
      <c r="B35" s="616"/>
      <c r="C35" s="617"/>
      <c r="D35" s="617"/>
      <c r="E35" s="617"/>
      <c r="F35" s="617"/>
      <c r="G35" s="617"/>
      <c r="H35" s="618"/>
      <c r="I35" s="616"/>
      <c r="J35" s="617"/>
      <c r="K35" s="617"/>
      <c r="L35" s="617"/>
      <c r="M35" s="617"/>
      <c r="N35" s="617"/>
      <c r="O35" s="618"/>
      <c r="P35" s="634"/>
      <c r="Q35" s="635"/>
      <c r="R35" s="635"/>
      <c r="S35" s="635"/>
      <c r="T35" s="635"/>
      <c r="U35" s="635"/>
      <c r="V35" s="635"/>
      <c r="W35" s="635"/>
      <c r="X35" s="635"/>
      <c r="Y35" s="635"/>
      <c r="Z35" s="635"/>
      <c r="AA35" s="635"/>
      <c r="AB35" s="635"/>
      <c r="AC35" s="635"/>
      <c r="AD35" s="635"/>
      <c r="AE35" s="635"/>
      <c r="AF35" s="635"/>
      <c r="AG35" s="635"/>
      <c r="AH35" s="636"/>
    </row>
    <row r="36" spans="1:34" ht="18.75" customHeight="1">
      <c r="A36" s="599"/>
      <c r="B36" s="619"/>
      <c r="C36" s="620"/>
      <c r="D36" s="620"/>
      <c r="E36" s="620"/>
      <c r="F36" s="620"/>
      <c r="G36" s="620"/>
      <c r="H36" s="621"/>
      <c r="I36" s="619"/>
      <c r="J36" s="620"/>
      <c r="K36" s="620"/>
      <c r="L36" s="620"/>
      <c r="M36" s="620"/>
      <c r="N36" s="620"/>
      <c r="O36" s="621"/>
      <c r="P36" s="637"/>
      <c r="Q36" s="638"/>
      <c r="R36" s="638"/>
      <c r="S36" s="638"/>
      <c r="T36" s="638"/>
      <c r="U36" s="638"/>
      <c r="V36" s="638"/>
      <c r="W36" s="638"/>
      <c r="X36" s="638"/>
      <c r="Y36" s="638"/>
      <c r="Z36" s="638"/>
      <c r="AA36" s="638"/>
      <c r="AB36" s="638"/>
      <c r="AC36" s="638"/>
      <c r="AD36" s="638"/>
      <c r="AE36" s="638"/>
      <c r="AF36" s="638"/>
      <c r="AG36" s="638"/>
      <c r="AH36" s="639"/>
    </row>
    <row r="37" spans="1:34" ht="18.75" customHeight="1" thickBot="1">
      <c r="A37" s="599"/>
      <c r="B37" s="622"/>
      <c r="C37" s="623"/>
      <c r="D37" s="623"/>
      <c r="E37" s="623"/>
      <c r="F37" s="623"/>
      <c r="G37" s="623"/>
      <c r="H37" s="624"/>
      <c r="I37" s="622"/>
      <c r="J37" s="623"/>
      <c r="K37" s="623"/>
      <c r="L37" s="623"/>
      <c r="M37" s="623"/>
      <c r="N37" s="623"/>
      <c r="O37" s="624"/>
      <c r="P37" s="640"/>
      <c r="Q37" s="641"/>
      <c r="R37" s="641"/>
      <c r="S37" s="641"/>
      <c r="T37" s="641"/>
      <c r="U37" s="641"/>
      <c r="V37" s="641"/>
      <c r="W37" s="641"/>
      <c r="X37" s="641"/>
      <c r="Y37" s="641"/>
      <c r="Z37" s="641"/>
      <c r="AA37" s="641"/>
      <c r="AB37" s="641"/>
      <c r="AC37" s="641"/>
      <c r="AD37" s="641"/>
      <c r="AE37" s="641"/>
      <c r="AF37" s="641"/>
      <c r="AG37" s="641"/>
      <c r="AH37" s="642"/>
    </row>
    <row r="38" spans="1:34" ht="39.75" customHeight="1" thickBot="1">
      <c r="A38" s="599"/>
      <c r="B38" s="643" t="s">
        <v>166</v>
      </c>
      <c r="C38" s="644"/>
      <c r="D38" s="644"/>
      <c r="E38" s="645"/>
      <c r="F38" s="646" t="s">
        <v>167</v>
      </c>
      <c r="G38" s="646"/>
      <c r="H38" s="646"/>
      <c r="I38" s="643" t="s">
        <v>168</v>
      </c>
      <c r="J38" s="644"/>
      <c r="K38" s="644"/>
      <c r="L38" s="644"/>
      <c r="M38" s="644"/>
      <c r="N38" s="644"/>
      <c r="O38" s="645"/>
      <c r="P38" s="643" t="s">
        <v>169</v>
      </c>
      <c r="Q38" s="644"/>
      <c r="R38" s="644"/>
      <c r="S38" s="644"/>
      <c r="T38" s="644"/>
      <c r="U38" s="644"/>
      <c r="V38" s="644"/>
      <c r="W38" s="644"/>
      <c r="X38" s="644"/>
      <c r="Y38" s="645"/>
      <c r="Z38" s="643" t="s">
        <v>170</v>
      </c>
      <c r="AA38" s="644"/>
      <c r="AB38" s="644"/>
      <c r="AC38" s="644"/>
      <c r="AD38" s="645"/>
      <c r="AE38" s="643" t="s">
        <v>176</v>
      </c>
      <c r="AF38" s="644"/>
      <c r="AG38" s="644"/>
      <c r="AH38" s="649"/>
    </row>
    <row r="39" spans="1:34" ht="18.75" customHeight="1">
      <c r="A39" s="599"/>
      <c r="B39" s="650"/>
      <c r="C39" s="651"/>
      <c r="D39" s="651"/>
      <c r="E39" s="652"/>
      <c r="F39" s="656"/>
      <c r="G39" s="657"/>
      <c r="H39" s="658"/>
      <c r="I39" s="662"/>
      <c r="J39" s="663"/>
      <c r="K39" s="663"/>
      <c r="L39" s="663"/>
      <c r="M39" s="663"/>
      <c r="N39" s="663"/>
      <c r="O39" s="664"/>
      <c r="P39" s="616"/>
      <c r="Q39" s="617"/>
      <c r="R39" s="617"/>
      <c r="S39" s="617"/>
      <c r="T39" s="617"/>
      <c r="U39" s="617"/>
      <c r="V39" s="617"/>
      <c r="W39" s="617"/>
      <c r="X39" s="617"/>
      <c r="Y39" s="618"/>
      <c r="Z39" s="668"/>
      <c r="AA39" s="669"/>
      <c r="AB39" s="669"/>
      <c r="AC39" s="669"/>
      <c r="AD39" s="670"/>
      <c r="AE39" s="628"/>
      <c r="AF39" s="629"/>
      <c r="AG39" s="629"/>
      <c r="AH39" s="630"/>
    </row>
    <row r="40" spans="1:34" ht="18.75" customHeight="1" thickBot="1">
      <c r="A40" s="675"/>
      <c r="B40" s="653"/>
      <c r="C40" s="654"/>
      <c r="D40" s="654"/>
      <c r="E40" s="655"/>
      <c r="F40" s="659"/>
      <c r="G40" s="660"/>
      <c r="H40" s="661"/>
      <c r="I40" s="665"/>
      <c r="J40" s="666"/>
      <c r="K40" s="666"/>
      <c r="L40" s="666"/>
      <c r="M40" s="666"/>
      <c r="N40" s="666"/>
      <c r="O40" s="667"/>
      <c r="P40" s="622"/>
      <c r="Q40" s="623"/>
      <c r="R40" s="623"/>
      <c r="S40" s="623"/>
      <c r="T40" s="623"/>
      <c r="U40" s="623"/>
      <c r="V40" s="623"/>
      <c r="W40" s="623"/>
      <c r="X40" s="623"/>
      <c r="Y40" s="624"/>
      <c r="Z40" s="671"/>
      <c r="AA40" s="672"/>
      <c r="AB40" s="672"/>
      <c r="AC40" s="672"/>
      <c r="AD40" s="673"/>
      <c r="AE40" s="631"/>
      <c r="AF40" s="632"/>
      <c r="AG40" s="632"/>
      <c r="AH40" s="633"/>
    </row>
    <row r="41" spans="1:34" ht="18.75" customHeight="1" thickBot="1">
      <c r="A41" s="674">
        <v>6</v>
      </c>
      <c r="B41" s="612" t="s">
        <v>132</v>
      </c>
      <c r="C41" s="613"/>
      <c r="D41" s="613"/>
      <c r="E41" s="613"/>
      <c r="F41" s="613"/>
      <c r="G41" s="613"/>
      <c r="H41" s="614"/>
      <c r="I41" s="612" t="s">
        <v>164</v>
      </c>
      <c r="J41" s="613"/>
      <c r="K41" s="613"/>
      <c r="L41" s="613"/>
      <c r="M41" s="613"/>
      <c r="N41" s="613"/>
      <c r="O41" s="614"/>
      <c r="P41" s="612" t="s">
        <v>321</v>
      </c>
      <c r="Q41" s="613"/>
      <c r="R41" s="613"/>
      <c r="S41" s="613"/>
      <c r="T41" s="613"/>
      <c r="U41" s="613"/>
      <c r="V41" s="613"/>
      <c r="W41" s="613"/>
      <c r="X41" s="613"/>
      <c r="Y41" s="613"/>
      <c r="Z41" s="613"/>
      <c r="AA41" s="613"/>
      <c r="AB41" s="613"/>
      <c r="AC41" s="613"/>
      <c r="AD41" s="613"/>
      <c r="AE41" s="613"/>
      <c r="AF41" s="613"/>
      <c r="AG41" s="613"/>
      <c r="AH41" s="615"/>
    </row>
    <row r="42" spans="1:34" ht="18.75" customHeight="1">
      <c r="A42" s="599"/>
      <c r="B42" s="616"/>
      <c r="C42" s="617"/>
      <c r="D42" s="617"/>
      <c r="E42" s="617"/>
      <c r="F42" s="617"/>
      <c r="G42" s="617"/>
      <c r="H42" s="618"/>
      <c r="I42" s="616"/>
      <c r="J42" s="617"/>
      <c r="K42" s="617"/>
      <c r="L42" s="617"/>
      <c r="M42" s="617"/>
      <c r="N42" s="617"/>
      <c r="O42" s="618"/>
      <c r="P42" s="634"/>
      <c r="Q42" s="635"/>
      <c r="R42" s="635"/>
      <c r="S42" s="635"/>
      <c r="T42" s="635"/>
      <c r="U42" s="635"/>
      <c r="V42" s="635"/>
      <c r="W42" s="635"/>
      <c r="X42" s="635"/>
      <c r="Y42" s="635"/>
      <c r="Z42" s="635"/>
      <c r="AA42" s="635"/>
      <c r="AB42" s="635"/>
      <c r="AC42" s="635"/>
      <c r="AD42" s="635"/>
      <c r="AE42" s="635"/>
      <c r="AF42" s="635"/>
      <c r="AG42" s="635"/>
      <c r="AH42" s="636"/>
    </row>
    <row r="43" spans="1:34" ht="18.75" customHeight="1">
      <c r="A43" s="599"/>
      <c r="B43" s="619"/>
      <c r="C43" s="620"/>
      <c r="D43" s="620"/>
      <c r="E43" s="620"/>
      <c r="F43" s="620"/>
      <c r="G43" s="620"/>
      <c r="H43" s="621"/>
      <c r="I43" s="619"/>
      <c r="J43" s="620"/>
      <c r="K43" s="620"/>
      <c r="L43" s="620"/>
      <c r="M43" s="620"/>
      <c r="N43" s="620"/>
      <c r="O43" s="621"/>
      <c r="P43" s="637"/>
      <c r="Q43" s="638"/>
      <c r="R43" s="638"/>
      <c r="S43" s="638"/>
      <c r="T43" s="638"/>
      <c r="U43" s="638"/>
      <c r="V43" s="638"/>
      <c r="W43" s="638"/>
      <c r="X43" s="638"/>
      <c r="Y43" s="638"/>
      <c r="Z43" s="638"/>
      <c r="AA43" s="638"/>
      <c r="AB43" s="638"/>
      <c r="AC43" s="638"/>
      <c r="AD43" s="638"/>
      <c r="AE43" s="638"/>
      <c r="AF43" s="638"/>
      <c r="AG43" s="638"/>
      <c r="AH43" s="639"/>
    </row>
    <row r="44" spans="1:34" ht="18.75" customHeight="1" thickBot="1">
      <c r="A44" s="599"/>
      <c r="B44" s="622"/>
      <c r="C44" s="623"/>
      <c r="D44" s="623"/>
      <c r="E44" s="623"/>
      <c r="F44" s="623"/>
      <c r="G44" s="623"/>
      <c r="H44" s="624"/>
      <c r="I44" s="622"/>
      <c r="J44" s="623"/>
      <c r="K44" s="623"/>
      <c r="L44" s="623"/>
      <c r="M44" s="623"/>
      <c r="N44" s="623"/>
      <c r="O44" s="624"/>
      <c r="P44" s="640"/>
      <c r="Q44" s="641"/>
      <c r="R44" s="641"/>
      <c r="S44" s="641"/>
      <c r="T44" s="641"/>
      <c r="U44" s="641"/>
      <c r="V44" s="641"/>
      <c r="W44" s="641"/>
      <c r="X44" s="641"/>
      <c r="Y44" s="641"/>
      <c r="Z44" s="641"/>
      <c r="AA44" s="641"/>
      <c r="AB44" s="641"/>
      <c r="AC44" s="641"/>
      <c r="AD44" s="641"/>
      <c r="AE44" s="641"/>
      <c r="AF44" s="641"/>
      <c r="AG44" s="641"/>
      <c r="AH44" s="642"/>
    </row>
    <row r="45" spans="1:34" ht="39.75" customHeight="1" thickBot="1">
      <c r="A45" s="599"/>
      <c r="B45" s="643" t="s">
        <v>166</v>
      </c>
      <c r="C45" s="644"/>
      <c r="D45" s="644"/>
      <c r="E45" s="645"/>
      <c r="F45" s="646" t="s">
        <v>167</v>
      </c>
      <c r="G45" s="646"/>
      <c r="H45" s="646"/>
      <c r="I45" s="643" t="s">
        <v>168</v>
      </c>
      <c r="J45" s="644"/>
      <c r="K45" s="644"/>
      <c r="L45" s="644"/>
      <c r="M45" s="644"/>
      <c r="N45" s="644"/>
      <c r="O45" s="645"/>
      <c r="P45" s="643" t="s">
        <v>169</v>
      </c>
      <c r="Q45" s="644"/>
      <c r="R45" s="644"/>
      <c r="S45" s="644"/>
      <c r="T45" s="644"/>
      <c r="U45" s="644"/>
      <c r="V45" s="644"/>
      <c r="W45" s="644"/>
      <c r="X45" s="644"/>
      <c r="Y45" s="645"/>
      <c r="Z45" s="643" t="s">
        <v>170</v>
      </c>
      <c r="AA45" s="644"/>
      <c r="AB45" s="644"/>
      <c r="AC45" s="644"/>
      <c r="AD45" s="645"/>
      <c r="AE45" s="643" t="s">
        <v>176</v>
      </c>
      <c r="AF45" s="644"/>
      <c r="AG45" s="644"/>
      <c r="AH45" s="649"/>
    </row>
    <row r="46" spans="1:34" ht="18.75" customHeight="1">
      <c r="A46" s="599"/>
      <c r="B46" s="650"/>
      <c r="C46" s="651"/>
      <c r="D46" s="651"/>
      <c r="E46" s="652"/>
      <c r="F46" s="656"/>
      <c r="G46" s="657"/>
      <c r="H46" s="658"/>
      <c r="I46" s="662"/>
      <c r="J46" s="663"/>
      <c r="K46" s="663"/>
      <c r="L46" s="663"/>
      <c r="M46" s="663"/>
      <c r="N46" s="663"/>
      <c r="O46" s="664"/>
      <c r="P46" s="616"/>
      <c r="Q46" s="617"/>
      <c r="R46" s="617"/>
      <c r="S46" s="617"/>
      <c r="T46" s="617"/>
      <c r="U46" s="617"/>
      <c r="V46" s="617"/>
      <c r="W46" s="617"/>
      <c r="X46" s="617"/>
      <c r="Y46" s="618"/>
      <c r="Z46" s="668"/>
      <c r="AA46" s="669"/>
      <c r="AB46" s="669"/>
      <c r="AC46" s="669"/>
      <c r="AD46" s="670"/>
      <c r="AE46" s="628"/>
      <c r="AF46" s="629"/>
      <c r="AG46" s="629"/>
      <c r="AH46" s="630"/>
    </row>
    <row r="47" spans="1:34" ht="18.75" customHeight="1" thickBot="1">
      <c r="A47" s="675"/>
      <c r="B47" s="653"/>
      <c r="C47" s="654"/>
      <c r="D47" s="654"/>
      <c r="E47" s="655"/>
      <c r="F47" s="659"/>
      <c r="G47" s="660"/>
      <c r="H47" s="661"/>
      <c r="I47" s="665"/>
      <c r="J47" s="666"/>
      <c r="K47" s="666"/>
      <c r="L47" s="666"/>
      <c r="M47" s="666"/>
      <c r="N47" s="666"/>
      <c r="O47" s="667"/>
      <c r="P47" s="622"/>
      <c r="Q47" s="623"/>
      <c r="R47" s="623"/>
      <c r="S47" s="623"/>
      <c r="T47" s="623"/>
      <c r="U47" s="623"/>
      <c r="V47" s="623"/>
      <c r="W47" s="623"/>
      <c r="X47" s="623"/>
      <c r="Y47" s="624"/>
      <c r="Z47" s="671"/>
      <c r="AA47" s="672"/>
      <c r="AB47" s="672"/>
      <c r="AC47" s="672"/>
      <c r="AD47" s="673"/>
      <c r="AE47" s="631"/>
      <c r="AF47" s="632"/>
      <c r="AG47" s="632"/>
      <c r="AH47" s="633"/>
    </row>
    <row r="48" spans="1:34" ht="18.75" customHeight="1" thickBot="1">
      <c r="A48" s="674">
        <v>7</v>
      </c>
      <c r="B48" s="612" t="s">
        <v>132</v>
      </c>
      <c r="C48" s="613"/>
      <c r="D48" s="613"/>
      <c r="E48" s="613"/>
      <c r="F48" s="613"/>
      <c r="G48" s="613"/>
      <c r="H48" s="614"/>
      <c r="I48" s="612" t="s">
        <v>164</v>
      </c>
      <c r="J48" s="613"/>
      <c r="K48" s="613"/>
      <c r="L48" s="613"/>
      <c r="M48" s="613"/>
      <c r="N48" s="613"/>
      <c r="O48" s="614"/>
      <c r="P48" s="612" t="s">
        <v>321</v>
      </c>
      <c r="Q48" s="613"/>
      <c r="R48" s="613"/>
      <c r="S48" s="613"/>
      <c r="T48" s="613"/>
      <c r="U48" s="613"/>
      <c r="V48" s="613"/>
      <c r="W48" s="613"/>
      <c r="X48" s="613"/>
      <c r="Y48" s="613"/>
      <c r="Z48" s="613"/>
      <c r="AA48" s="613"/>
      <c r="AB48" s="613"/>
      <c r="AC48" s="613"/>
      <c r="AD48" s="613"/>
      <c r="AE48" s="613"/>
      <c r="AF48" s="613"/>
      <c r="AG48" s="613"/>
      <c r="AH48" s="615"/>
    </row>
    <row r="49" spans="1:34" ht="18.75" customHeight="1">
      <c r="A49" s="599"/>
      <c r="B49" s="616"/>
      <c r="C49" s="617"/>
      <c r="D49" s="617"/>
      <c r="E49" s="617"/>
      <c r="F49" s="617"/>
      <c r="G49" s="617"/>
      <c r="H49" s="618"/>
      <c r="I49" s="616"/>
      <c r="J49" s="617"/>
      <c r="K49" s="617"/>
      <c r="L49" s="617"/>
      <c r="M49" s="617"/>
      <c r="N49" s="617"/>
      <c r="O49" s="618"/>
      <c r="P49" s="634"/>
      <c r="Q49" s="635"/>
      <c r="R49" s="635"/>
      <c r="S49" s="635"/>
      <c r="T49" s="635"/>
      <c r="U49" s="635"/>
      <c r="V49" s="635"/>
      <c r="W49" s="635"/>
      <c r="X49" s="635"/>
      <c r="Y49" s="635"/>
      <c r="Z49" s="635"/>
      <c r="AA49" s="635"/>
      <c r="AB49" s="635"/>
      <c r="AC49" s="635"/>
      <c r="AD49" s="635"/>
      <c r="AE49" s="635"/>
      <c r="AF49" s="635"/>
      <c r="AG49" s="635"/>
      <c r="AH49" s="636"/>
    </row>
    <row r="50" spans="1:34" ht="18.75" customHeight="1">
      <c r="A50" s="599"/>
      <c r="B50" s="619"/>
      <c r="C50" s="620"/>
      <c r="D50" s="620"/>
      <c r="E50" s="620"/>
      <c r="F50" s="620"/>
      <c r="G50" s="620"/>
      <c r="H50" s="621"/>
      <c r="I50" s="619"/>
      <c r="J50" s="620"/>
      <c r="K50" s="620"/>
      <c r="L50" s="620"/>
      <c r="M50" s="620"/>
      <c r="N50" s="620"/>
      <c r="O50" s="621"/>
      <c r="P50" s="637"/>
      <c r="Q50" s="638"/>
      <c r="R50" s="638"/>
      <c r="S50" s="638"/>
      <c r="T50" s="638"/>
      <c r="U50" s="638"/>
      <c r="V50" s="638"/>
      <c r="W50" s="638"/>
      <c r="X50" s="638"/>
      <c r="Y50" s="638"/>
      <c r="Z50" s="638"/>
      <c r="AA50" s="638"/>
      <c r="AB50" s="638"/>
      <c r="AC50" s="638"/>
      <c r="AD50" s="638"/>
      <c r="AE50" s="638"/>
      <c r="AF50" s="638"/>
      <c r="AG50" s="638"/>
      <c r="AH50" s="639"/>
    </row>
    <row r="51" spans="1:34" ht="18.75" customHeight="1" thickBot="1">
      <c r="A51" s="599"/>
      <c r="B51" s="622"/>
      <c r="C51" s="623"/>
      <c r="D51" s="623"/>
      <c r="E51" s="623"/>
      <c r="F51" s="623"/>
      <c r="G51" s="623"/>
      <c r="H51" s="624"/>
      <c r="I51" s="622"/>
      <c r="J51" s="623"/>
      <c r="K51" s="623"/>
      <c r="L51" s="623"/>
      <c r="M51" s="623"/>
      <c r="N51" s="623"/>
      <c r="O51" s="624"/>
      <c r="P51" s="640"/>
      <c r="Q51" s="641"/>
      <c r="R51" s="641"/>
      <c r="S51" s="641"/>
      <c r="T51" s="641"/>
      <c r="U51" s="641"/>
      <c r="V51" s="641"/>
      <c r="W51" s="641"/>
      <c r="X51" s="641"/>
      <c r="Y51" s="641"/>
      <c r="Z51" s="641"/>
      <c r="AA51" s="641"/>
      <c r="AB51" s="641"/>
      <c r="AC51" s="641"/>
      <c r="AD51" s="641"/>
      <c r="AE51" s="641"/>
      <c r="AF51" s="641"/>
      <c r="AG51" s="641"/>
      <c r="AH51" s="642"/>
    </row>
    <row r="52" spans="1:34" ht="30" customHeight="1" thickBot="1">
      <c r="A52" s="599"/>
      <c r="B52" s="643" t="s">
        <v>166</v>
      </c>
      <c r="C52" s="644"/>
      <c r="D52" s="644"/>
      <c r="E52" s="645"/>
      <c r="F52" s="646" t="s">
        <v>167</v>
      </c>
      <c r="G52" s="646"/>
      <c r="H52" s="646"/>
      <c r="I52" s="643" t="s">
        <v>168</v>
      </c>
      <c r="J52" s="644"/>
      <c r="K52" s="644"/>
      <c r="L52" s="644"/>
      <c r="M52" s="644"/>
      <c r="N52" s="644"/>
      <c r="O52" s="645"/>
      <c r="P52" s="643" t="s">
        <v>169</v>
      </c>
      <c r="Q52" s="644"/>
      <c r="R52" s="644"/>
      <c r="S52" s="644"/>
      <c r="T52" s="644"/>
      <c r="U52" s="644"/>
      <c r="V52" s="644"/>
      <c r="W52" s="644"/>
      <c r="X52" s="644"/>
      <c r="Y52" s="645"/>
      <c r="Z52" s="643" t="s">
        <v>170</v>
      </c>
      <c r="AA52" s="644"/>
      <c r="AB52" s="644"/>
      <c r="AC52" s="644"/>
      <c r="AD52" s="645"/>
      <c r="AE52" s="643" t="s">
        <v>176</v>
      </c>
      <c r="AF52" s="644"/>
      <c r="AG52" s="644"/>
      <c r="AH52" s="649"/>
    </row>
    <row r="53" spans="1:34" ht="18.75" customHeight="1">
      <c r="A53" s="599"/>
      <c r="B53" s="650"/>
      <c r="C53" s="651"/>
      <c r="D53" s="651"/>
      <c r="E53" s="652"/>
      <c r="F53" s="656"/>
      <c r="G53" s="657"/>
      <c r="H53" s="658"/>
      <c r="I53" s="662"/>
      <c r="J53" s="663"/>
      <c r="K53" s="663"/>
      <c r="L53" s="663"/>
      <c r="M53" s="663"/>
      <c r="N53" s="663"/>
      <c r="O53" s="664"/>
      <c r="P53" s="616"/>
      <c r="Q53" s="617"/>
      <c r="R53" s="617"/>
      <c r="S53" s="617"/>
      <c r="T53" s="617"/>
      <c r="U53" s="617"/>
      <c r="V53" s="617"/>
      <c r="W53" s="617"/>
      <c r="X53" s="617"/>
      <c r="Y53" s="618"/>
      <c r="Z53" s="668"/>
      <c r="AA53" s="669"/>
      <c r="AB53" s="669"/>
      <c r="AC53" s="669"/>
      <c r="AD53" s="670"/>
      <c r="AE53" s="628"/>
      <c r="AF53" s="629"/>
      <c r="AG53" s="629"/>
      <c r="AH53" s="630"/>
    </row>
    <row r="54" spans="1:34" ht="18.75" customHeight="1" thickBot="1">
      <c r="A54" s="675"/>
      <c r="B54" s="653"/>
      <c r="C54" s="654"/>
      <c r="D54" s="654"/>
      <c r="E54" s="655"/>
      <c r="F54" s="659"/>
      <c r="G54" s="660"/>
      <c r="H54" s="661"/>
      <c r="I54" s="665"/>
      <c r="J54" s="666"/>
      <c r="K54" s="666"/>
      <c r="L54" s="666"/>
      <c r="M54" s="666"/>
      <c r="N54" s="666"/>
      <c r="O54" s="667"/>
      <c r="P54" s="622"/>
      <c r="Q54" s="623"/>
      <c r="R54" s="623"/>
      <c r="S54" s="623"/>
      <c r="T54" s="623"/>
      <c r="U54" s="623"/>
      <c r="V54" s="623"/>
      <c r="W54" s="623"/>
      <c r="X54" s="623"/>
      <c r="Y54" s="624"/>
      <c r="Z54" s="671"/>
      <c r="AA54" s="672"/>
      <c r="AB54" s="672"/>
      <c r="AC54" s="672"/>
      <c r="AD54" s="673"/>
      <c r="AE54" s="631"/>
      <c r="AF54" s="632"/>
      <c r="AG54" s="632"/>
      <c r="AH54" s="633"/>
    </row>
    <row r="55" spans="1:34" ht="18.75" customHeight="1" thickBot="1">
      <c r="A55" s="674">
        <v>8</v>
      </c>
      <c r="B55" s="612" t="s">
        <v>132</v>
      </c>
      <c r="C55" s="613"/>
      <c r="D55" s="613"/>
      <c r="E55" s="613"/>
      <c r="F55" s="613"/>
      <c r="G55" s="613"/>
      <c r="H55" s="614"/>
      <c r="I55" s="612" t="s">
        <v>164</v>
      </c>
      <c r="J55" s="613"/>
      <c r="K55" s="613"/>
      <c r="L55" s="613"/>
      <c r="M55" s="613"/>
      <c r="N55" s="613"/>
      <c r="O55" s="614"/>
      <c r="P55" s="612" t="s">
        <v>321</v>
      </c>
      <c r="Q55" s="613"/>
      <c r="R55" s="613"/>
      <c r="S55" s="613"/>
      <c r="T55" s="613"/>
      <c r="U55" s="613"/>
      <c r="V55" s="613"/>
      <c r="W55" s="613"/>
      <c r="X55" s="613"/>
      <c r="Y55" s="613"/>
      <c r="Z55" s="613"/>
      <c r="AA55" s="613"/>
      <c r="AB55" s="613"/>
      <c r="AC55" s="613"/>
      <c r="AD55" s="613"/>
      <c r="AE55" s="613"/>
      <c r="AF55" s="613"/>
      <c r="AG55" s="613"/>
      <c r="AH55" s="615"/>
    </row>
    <row r="56" spans="1:34" ht="18.75" customHeight="1">
      <c r="A56" s="599"/>
      <c r="B56" s="616"/>
      <c r="C56" s="617"/>
      <c r="D56" s="617"/>
      <c r="E56" s="617"/>
      <c r="F56" s="617"/>
      <c r="G56" s="617"/>
      <c r="H56" s="618"/>
      <c r="I56" s="616"/>
      <c r="J56" s="617"/>
      <c r="K56" s="617"/>
      <c r="L56" s="617"/>
      <c r="M56" s="617"/>
      <c r="N56" s="617"/>
      <c r="O56" s="618"/>
      <c r="P56" s="634"/>
      <c r="Q56" s="635"/>
      <c r="R56" s="635"/>
      <c r="S56" s="635"/>
      <c r="T56" s="635"/>
      <c r="U56" s="635"/>
      <c r="V56" s="635"/>
      <c r="W56" s="635"/>
      <c r="X56" s="635"/>
      <c r="Y56" s="635"/>
      <c r="Z56" s="635"/>
      <c r="AA56" s="635"/>
      <c r="AB56" s="635"/>
      <c r="AC56" s="635"/>
      <c r="AD56" s="635"/>
      <c r="AE56" s="635"/>
      <c r="AF56" s="635"/>
      <c r="AG56" s="635"/>
      <c r="AH56" s="636"/>
    </row>
    <row r="57" spans="1:34" ht="18.75" customHeight="1">
      <c r="A57" s="599"/>
      <c r="B57" s="619"/>
      <c r="C57" s="620"/>
      <c r="D57" s="620"/>
      <c r="E57" s="620"/>
      <c r="F57" s="620"/>
      <c r="G57" s="620"/>
      <c r="H57" s="621"/>
      <c r="I57" s="619"/>
      <c r="J57" s="620"/>
      <c r="K57" s="620"/>
      <c r="L57" s="620"/>
      <c r="M57" s="620"/>
      <c r="N57" s="620"/>
      <c r="O57" s="621"/>
      <c r="P57" s="637"/>
      <c r="Q57" s="638"/>
      <c r="R57" s="638"/>
      <c r="S57" s="638"/>
      <c r="T57" s="638"/>
      <c r="U57" s="638"/>
      <c r="V57" s="638"/>
      <c r="W57" s="638"/>
      <c r="X57" s="638"/>
      <c r="Y57" s="638"/>
      <c r="Z57" s="638"/>
      <c r="AA57" s="638"/>
      <c r="AB57" s="638"/>
      <c r="AC57" s="638"/>
      <c r="AD57" s="638"/>
      <c r="AE57" s="638"/>
      <c r="AF57" s="638"/>
      <c r="AG57" s="638"/>
      <c r="AH57" s="639"/>
    </row>
    <row r="58" spans="1:34" ht="18.75" customHeight="1" thickBot="1">
      <c r="A58" s="599"/>
      <c r="B58" s="622"/>
      <c r="C58" s="623"/>
      <c r="D58" s="623"/>
      <c r="E58" s="623"/>
      <c r="F58" s="623"/>
      <c r="G58" s="623"/>
      <c r="H58" s="624"/>
      <c r="I58" s="622"/>
      <c r="J58" s="623"/>
      <c r="K58" s="623"/>
      <c r="L58" s="623"/>
      <c r="M58" s="623"/>
      <c r="N58" s="623"/>
      <c r="O58" s="624"/>
      <c r="P58" s="640"/>
      <c r="Q58" s="641"/>
      <c r="R58" s="641"/>
      <c r="S58" s="641"/>
      <c r="T58" s="641"/>
      <c r="U58" s="641"/>
      <c r="V58" s="641"/>
      <c r="W58" s="641"/>
      <c r="X58" s="641"/>
      <c r="Y58" s="641"/>
      <c r="Z58" s="641"/>
      <c r="AA58" s="641"/>
      <c r="AB58" s="641"/>
      <c r="AC58" s="641"/>
      <c r="AD58" s="641"/>
      <c r="AE58" s="641"/>
      <c r="AF58" s="641"/>
      <c r="AG58" s="641"/>
      <c r="AH58" s="642"/>
    </row>
    <row r="59" spans="1:34" ht="39.75" customHeight="1" thickBot="1">
      <c r="A59" s="599"/>
      <c r="B59" s="643" t="s">
        <v>166</v>
      </c>
      <c r="C59" s="644"/>
      <c r="D59" s="644"/>
      <c r="E59" s="645"/>
      <c r="F59" s="646" t="s">
        <v>167</v>
      </c>
      <c r="G59" s="646"/>
      <c r="H59" s="646"/>
      <c r="I59" s="643" t="s">
        <v>168</v>
      </c>
      <c r="J59" s="644"/>
      <c r="K59" s="644"/>
      <c r="L59" s="644"/>
      <c r="M59" s="644"/>
      <c r="N59" s="644"/>
      <c r="O59" s="645"/>
      <c r="P59" s="643" t="s">
        <v>169</v>
      </c>
      <c r="Q59" s="644"/>
      <c r="R59" s="644"/>
      <c r="S59" s="644"/>
      <c r="T59" s="644"/>
      <c r="U59" s="644"/>
      <c r="V59" s="644"/>
      <c r="W59" s="644"/>
      <c r="X59" s="644"/>
      <c r="Y59" s="645"/>
      <c r="Z59" s="643" t="s">
        <v>170</v>
      </c>
      <c r="AA59" s="644"/>
      <c r="AB59" s="644"/>
      <c r="AC59" s="644"/>
      <c r="AD59" s="645"/>
      <c r="AE59" s="643" t="s">
        <v>176</v>
      </c>
      <c r="AF59" s="644"/>
      <c r="AG59" s="644"/>
      <c r="AH59" s="649"/>
    </row>
    <row r="60" spans="1:34" ht="18.75" customHeight="1">
      <c r="A60" s="599"/>
      <c r="B60" s="650"/>
      <c r="C60" s="651"/>
      <c r="D60" s="651"/>
      <c r="E60" s="652"/>
      <c r="F60" s="656"/>
      <c r="G60" s="657"/>
      <c r="H60" s="658"/>
      <c r="I60" s="662"/>
      <c r="J60" s="663"/>
      <c r="K60" s="663"/>
      <c r="L60" s="663"/>
      <c r="M60" s="663"/>
      <c r="N60" s="663"/>
      <c r="O60" s="664"/>
      <c r="P60" s="616"/>
      <c r="Q60" s="617"/>
      <c r="R60" s="617"/>
      <c r="S60" s="617"/>
      <c r="T60" s="617"/>
      <c r="U60" s="617"/>
      <c r="V60" s="617"/>
      <c r="W60" s="617"/>
      <c r="X60" s="617"/>
      <c r="Y60" s="618"/>
      <c r="Z60" s="668"/>
      <c r="AA60" s="669"/>
      <c r="AB60" s="669"/>
      <c r="AC60" s="669"/>
      <c r="AD60" s="670"/>
      <c r="AE60" s="628"/>
      <c r="AF60" s="629"/>
      <c r="AG60" s="629"/>
      <c r="AH60" s="630"/>
    </row>
    <row r="61" spans="1:34" ht="18.75" customHeight="1" thickBot="1">
      <c r="A61" s="675"/>
      <c r="B61" s="653"/>
      <c r="C61" s="654"/>
      <c r="D61" s="654"/>
      <c r="E61" s="655"/>
      <c r="F61" s="659"/>
      <c r="G61" s="660"/>
      <c r="H61" s="661"/>
      <c r="I61" s="665"/>
      <c r="J61" s="666"/>
      <c r="K61" s="666"/>
      <c r="L61" s="666"/>
      <c r="M61" s="666"/>
      <c r="N61" s="666"/>
      <c r="O61" s="667"/>
      <c r="P61" s="622"/>
      <c r="Q61" s="623"/>
      <c r="R61" s="623"/>
      <c r="S61" s="623"/>
      <c r="T61" s="623"/>
      <c r="U61" s="623"/>
      <c r="V61" s="623"/>
      <c r="W61" s="623"/>
      <c r="X61" s="623"/>
      <c r="Y61" s="624"/>
      <c r="Z61" s="671"/>
      <c r="AA61" s="672"/>
      <c r="AB61" s="672"/>
      <c r="AC61" s="672"/>
      <c r="AD61" s="673"/>
      <c r="AE61" s="631"/>
      <c r="AF61" s="632"/>
      <c r="AG61" s="632"/>
      <c r="AH61" s="633"/>
    </row>
    <row r="62" spans="1:34" ht="18.75" customHeight="1" thickBot="1">
      <c r="A62" s="674">
        <v>9</v>
      </c>
      <c r="B62" s="612" t="s">
        <v>132</v>
      </c>
      <c r="C62" s="613"/>
      <c r="D62" s="613"/>
      <c r="E62" s="613"/>
      <c r="F62" s="613"/>
      <c r="G62" s="613"/>
      <c r="H62" s="614"/>
      <c r="I62" s="612" t="s">
        <v>164</v>
      </c>
      <c r="J62" s="613"/>
      <c r="K62" s="613"/>
      <c r="L62" s="613"/>
      <c r="M62" s="613"/>
      <c r="N62" s="613"/>
      <c r="O62" s="614"/>
      <c r="P62" s="612" t="s">
        <v>321</v>
      </c>
      <c r="Q62" s="613"/>
      <c r="R62" s="613"/>
      <c r="S62" s="613"/>
      <c r="T62" s="613"/>
      <c r="U62" s="613"/>
      <c r="V62" s="613"/>
      <c r="W62" s="613"/>
      <c r="X62" s="613"/>
      <c r="Y62" s="613"/>
      <c r="Z62" s="613"/>
      <c r="AA62" s="613"/>
      <c r="AB62" s="613"/>
      <c r="AC62" s="613"/>
      <c r="AD62" s="613"/>
      <c r="AE62" s="613"/>
      <c r="AF62" s="613"/>
      <c r="AG62" s="613"/>
      <c r="AH62" s="615"/>
    </row>
    <row r="63" spans="1:34" ht="18.75" customHeight="1">
      <c r="A63" s="599"/>
      <c r="B63" s="616"/>
      <c r="C63" s="617"/>
      <c r="D63" s="617"/>
      <c r="E63" s="617"/>
      <c r="F63" s="617"/>
      <c r="G63" s="617"/>
      <c r="H63" s="618"/>
      <c r="I63" s="616"/>
      <c r="J63" s="617"/>
      <c r="K63" s="617"/>
      <c r="L63" s="617"/>
      <c r="M63" s="617"/>
      <c r="N63" s="617"/>
      <c r="O63" s="618"/>
      <c r="P63" s="634"/>
      <c r="Q63" s="635"/>
      <c r="R63" s="635"/>
      <c r="S63" s="635"/>
      <c r="T63" s="635"/>
      <c r="U63" s="635"/>
      <c r="V63" s="635"/>
      <c r="W63" s="635"/>
      <c r="X63" s="635"/>
      <c r="Y63" s="635"/>
      <c r="Z63" s="635"/>
      <c r="AA63" s="635"/>
      <c r="AB63" s="635"/>
      <c r="AC63" s="635"/>
      <c r="AD63" s="635"/>
      <c r="AE63" s="635"/>
      <c r="AF63" s="635"/>
      <c r="AG63" s="635"/>
      <c r="AH63" s="636"/>
    </row>
    <row r="64" spans="1:34" ht="18.75" customHeight="1">
      <c r="A64" s="599"/>
      <c r="B64" s="619"/>
      <c r="C64" s="620"/>
      <c r="D64" s="620"/>
      <c r="E64" s="620"/>
      <c r="F64" s="620"/>
      <c r="G64" s="620"/>
      <c r="H64" s="621"/>
      <c r="I64" s="619"/>
      <c r="J64" s="620"/>
      <c r="K64" s="620"/>
      <c r="L64" s="620"/>
      <c r="M64" s="620"/>
      <c r="N64" s="620"/>
      <c r="O64" s="621"/>
      <c r="P64" s="637"/>
      <c r="Q64" s="638"/>
      <c r="R64" s="638"/>
      <c r="S64" s="638"/>
      <c r="T64" s="638"/>
      <c r="U64" s="638"/>
      <c r="V64" s="638"/>
      <c r="W64" s="638"/>
      <c r="X64" s="638"/>
      <c r="Y64" s="638"/>
      <c r="Z64" s="638"/>
      <c r="AA64" s="638"/>
      <c r="AB64" s="638"/>
      <c r="AC64" s="638"/>
      <c r="AD64" s="638"/>
      <c r="AE64" s="638"/>
      <c r="AF64" s="638"/>
      <c r="AG64" s="638"/>
      <c r="AH64" s="639"/>
    </row>
    <row r="65" spans="1:34" ht="18.75" customHeight="1" thickBot="1">
      <c r="A65" s="599"/>
      <c r="B65" s="622"/>
      <c r="C65" s="623"/>
      <c r="D65" s="623"/>
      <c r="E65" s="623"/>
      <c r="F65" s="623"/>
      <c r="G65" s="623"/>
      <c r="H65" s="624"/>
      <c r="I65" s="622"/>
      <c r="J65" s="623"/>
      <c r="K65" s="623"/>
      <c r="L65" s="623"/>
      <c r="M65" s="623"/>
      <c r="N65" s="623"/>
      <c r="O65" s="624"/>
      <c r="P65" s="640"/>
      <c r="Q65" s="641"/>
      <c r="R65" s="641"/>
      <c r="S65" s="641"/>
      <c r="T65" s="641"/>
      <c r="U65" s="641"/>
      <c r="V65" s="641"/>
      <c r="W65" s="641"/>
      <c r="X65" s="641"/>
      <c r="Y65" s="641"/>
      <c r="Z65" s="641"/>
      <c r="AA65" s="641"/>
      <c r="AB65" s="641"/>
      <c r="AC65" s="641"/>
      <c r="AD65" s="641"/>
      <c r="AE65" s="641"/>
      <c r="AF65" s="641"/>
      <c r="AG65" s="641"/>
      <c r="AH65" s="642"/>
    </row>
    <row r="66" spans="1:34" ht="39.75" customHeight="1" thickBot="1">
      <c r="A66" s="599"/>
      <c r="B66" s="643" t="s">
        <v>166</v>
      </c>
      <c r="C66" s="644"/>
      <c r="D66" s="644"/>
      <c r="E66" s="645"/>
      <c r="F66" s="646" t="s">
        <v>167</v>
      </c>
      <c r="G66" s="646"/>
      <c r="H66" s="646"/>
      <c r="I66" s="643" t="s">
        <v>168</v>
      </c>
      <c r="J66" s="644"/>
      <c r="K66" s="644"/>
      <c r="L66" s="644"/>
      <c r="M66" s="644"/>
      <c r="N66" s="644"/>
      <c r="O66" s="645"/>
      <c r="P66" s="643" t="s">
        <v>169</v>
      </c>
      <c r="Q66" s="644"/>
      <c r="R66" s="644"/>
      <c r="S66" s="644"/>
      <c r="T66" s="644"/>
      <c r="U66" s="644"/>
      <c r="V66" s="644"/>
      <c r="W66" s="644"/>
      <c r="X66" s="644"/>
      <c r="Y66" s="645"/>
      <c r="Z66" s="643" t="s">
        <v>170</v>
      </c>
      <c r="AA66" s="644"/>
      <c r="AB66" s="644"/>
      <c r="AC66" s="644"/>
      <c r="AD66" s="645"/>
      <c r="AE66" s="643" t="s">
        <v>176</v>
      </c>
      <c r="AF66" s="644"/>
      <c r="AG66" s="644"/>
      <c r="AH66" s="649"/>
    </row>
    <row r="67" spans="1:34" ht="18.75" customHeight="1">
      <c r="A67" s="599"/>
      <c r="B67" s="650"/>
      <c r="C67" s="651"/>
      <c r="D67" s="651"/>
      <c r="E67" s="652"/>
      <c r="F67" s="656"/>
      <c r="G67" s="657"/>
      <c r="H67" s="658"/>
      <c r="I67" s="662"/>
      <c r="J67" s="663"/>
      <c r="K67" s="663"/>
      <c r="L67" s="663"/>
      <c r="M67" s="663"/>
      <c r="N67" s="663"/>
      <c r="O67" s="664"/>
      <c r="P67" s="616"/>
      <c r="Q67" s="617"/>
      <c r="R67" s="617"/>
      <c r="S67" s="617"/>
      <c r="T67" s="617"/>
      <c r="U67" s="617"/>
      <c r="V67" s="617"/>
      <c r="W67" s="617"/>
      <c r="X67" s="617"/>
      <c r="Y67" s="618"/>
      <c r="Z67" s="668"/>
      <c r="AA67" s="669"/>
      <c r="AB67" s="669"/>
      <c r="AC67" s="669"/>
      <c r="AD67" s="670"/>
      <c r="AE67" s="628"/>
      <c r="AF67" s="629"/>
      <c r="AG67" s="629"/>
      <c r="AH67" s="630"/>
    </row>
    <row r="68" spans="1:34" ht="18.75" customHeight="1" thickBot="1">
      <c r="A68" s="675"/>
      <c r="B68" s="653"/>
      <c r="C68" s="654"/>
      <c r="D68" s="654"/>
      <c r="E68" s="655"/>
      <c r="F68" s="659"/>
      <c r="G68" s="660"/>
      <c r="H68" s="661"/>
      <c r="I68" s="665"/>
      <c r="J68" s="666"/>
      <c r="K68" s="666"/>
      <c r="L68" s="666"/>
      <c r="M68" s="666"/>
      <c r="N68" s="666"/>
      <c r="O68" s="667"/>
      <c r="P68" s="622"/>
      <c r="Q68" s="623"/>
      <c r="R68" s="623"/>
      <c r="S68" s="623"/>
      <c r="T68" s="623"/>
      <c r="U68" s="623"/>
      <c r="V68" s="623"/>
      <c r="W68" s="623"/>
      <c r="X68" s="623"/>
      <c r="Y68" s="624"/>
      <c r="Z68" s="671"/>
      <c r="AA68" s="672"/>
      <c r="AB68" s="672"/>
      <c r="AC68" s="672"/>
      <c r="AD68" s="673"/>
      <c r="AE68" s="631"/>
      <c r="AF68" s="632"/>
      <c r="AG68" s="632"/>
      <c r="AH68" s="633"/>
    </row>
    <row r="69" spans="1:34" ht="18.75" customHeight="1" thickBot="1">
      <c r="A69" s="674">
        <v>10</v>
      </c>
      <c r="B69" s="612" t="s">
        <v>132</v>
      </c>
      <c r="C69" s="613"/>
      <c r="D69" s="613"/>
      <c r="E69" s="613"/>
      <c r="F69" s="613"/>
      <c r="G69" s="613"/>
      <c r="H69" s="614"/>
      <c r="I69" s="612" t="s">
        <v>164</v>
      </c>
      <c r="J69" s="613"/>
      <c r="K69" s="613"/>
      <c r="L69" s="613"/>
      <c r="M69" s="613"/>
      <c r="N69" s="613"/>
      <c r="O69" s="614"/>
      <c r="P69" s="612" t="s">
        <v>321</v>
      </c>
      <c r="Q69" s="613"/>
      <c r="R69" s="613"/>
      <c r="S69" s="613"/>
      <c r="T69" s="613"/>
      <c r="U69" s="613"/>
      <c r="V69" s="613"/>
      <c r="W69" s="613"/>
      <c r="X69" s="613"/>
      <c r="Y69" s="613"/>
      <c r="Z69" s="613"/>
      <c r="AA69" s="613"/>
      <c r="AB69" s="613"/>
      <c r="AC69" s="613"/>
      <c r="AD69" s="613"/>
      <c r="AE69" s="613"/>
      <c r="AF69" s="613"/>
      <c r="AG69" s="613"/>
      <c r="AH69" s="615"/>
    </row>
    <row r="70" spans="1:34" ht="18.75" customHeight="1">
      <c r="A70" s="599"/>
      <c r="B70" s="616"/>
      <c r="C70" s="617"/>
      <c r="D70" s="617"/>
      <c r="E70" s="617"/>
      <c r="F70" s="617"/>
      <c r="G70" s="617"/>
      <c r="H70" s="618"/>
      <c r="I70" s="616"/>
      <c r="J70" s="617"/>
      <c r="K70" s="617"/>
      <c r="L70" s="617"/>
      <c r="M70" s="617"/>
      <c r="N70" s="617"/>
      <c r="O70" s="618"/>
      <c r="P70" s="634"/>
      <c r="Q70" s="635"/>
      <c r="R70" s="635"/>
      <c r="S70" s="635"/>
      <c r="T70" s="635"/>
      <c r="U70" s="635"/>
      <c r="V70" s="635"/>
      <c r="W70" s="635"/>
      <c r="X70" s="635"/>
      <c r="Y70" s="635"/>
      <c r="Z70" s="635"/>
      <c r="AA70" s="635"/>
      <c r="AB70" s="635"/>
      <c r="AC70" s="635"/>
      <c r="AD70" s="635"/>
      <c r="AE70" s="635"/>
      <c r="AF70" s="635"/>
      <c r="AG70" s="635"/>
      <c r="AH70" s="636"/>
    </row>
    <row r="71" spans="1:34" ht="18.75" customHeight="1">
      <c r="A71" s="599"/>
      <c r="B71" s="619"/>
      <c r="C71" s="620"/>
      <c r="D71" s="620"/>
      <c r="E71" s="620"/>
      <c r="F71" s="620"/>
      <c r="G71" s="620"/>
      <c r="H71" s="621"/>
      <c r="I71" s="619"/>
      <c r="J71" s="620"/>
      <c r="K71" s="620"/>
      <c r="L71" s="620"/>
      <c r="M71" s="620"/>
      <c r="N71" s="620"/>
      <c r="O71" s="621"/>
      <c r="P71" s="637"/>
      <c r="Q71" s="638"/>
      <c r="R71" s="638"/>
      <c r="S71" s="638"/>
      <c r="T71" s="638"/>
      <c r="U71" s="638"/>
      <c r="V71" s="638"/>
      <c r="W71" s="638"/>
      <c r="X71" s="638"/>
      <c r="Y71" s="638"/>
      <c r="Z71" s="638"/>
      <c r="AA71" s="638"/>
      <c r="AB71" s="638"/>
      <c r="AC71" s="638"/>
      <c r="AD71" s="638"/>
      <c r="AE71" s="638"/>
      <c r="AF71" s="638"/>
      <c r="AG71" s="638"/>
      <c r="AH71" s="639"/>
    </row>
    <row r="72" spans="1:34" ht="18.75" customHeight="1" thickBot="1">
      <c r="A72" s="599"/>
      <c r="B72" s="622"/>
      <c r="C72" s="623"/>
      <c r="D72" s="623"/>
      <c r="E72" s="623"/>
      <c r="F72" s="623"/>
      <c r="G72" s="623"/>
      <c r="H72" s="624"/>
      <c r="I72" s="622"/>
      <c r="J72" s="623"/>
      <c r="K72" s="623"/>
      <c r="L72" s="623"/>
      <c r="M72" s="623"/>
      <c r="N72" s="623"/>
      <c r="O72" s="624"/>
      <c r="P72" s="640"/>
      <c r="Q72" s="641"/>
      <c r="R72" s="641"/>
      <c r="S72" s="641"/>
      <c r="T72" s="641"/>
      <c r="U72" s="641"/>
      <c r="V72" s="641"/>
      <c r="W72" s="641"/>
      <c r="X72" s="641"/>
      <c r="Y72" s="641"/>
      <c r="Z72" s="641"/>
      <c r="AA72" s="641"/>
      <c r="AB72" s="641"/>
      <c r="AC72" s="641"/>
      <c r="AD72" s="641"/>
      <c r="AE72" s="641"/>
      <c r="AF72" s="641"/>
      <c r="AG72" s="641"/>
      <c r="AH72" s="642"/>
    </row>
    <row r="73" spans="1:34" ht="39.75" customHeight="1" thickBot="1">
      <c r="A73" s="599"/>
      <c r="B73" s="643" t="s">
        <v>166</v>
      </c>
      <c r="C73" s="644"/>
      <c r="D73" s="644"/>
      <c r="E73" s="645"/>
      <c r="F73" s="646" t="s">
        <v>167</v>
      </c>
      <c r="G73" s="646"/>
      <c r="H73" s="646"/>
      <c r="I73" s="643" t="s">
        <v>168</v>
      </c>
      <c r="J73" s="644"/>
      <c r="K73" s="644"/>
      <c r="L73" s="644"/>
      <c r="M73" s="644"/>
      <c r="N73" s="644"/>
      <c r="O73" s="645"/>
      <c r="P73" s="643" t="s">
        <v>169</v>
      </c>
      <c r="Q73" s="644"/>
      <c r="R73" s="644"/>
      <c r="S73" s="644"/>
      <c r="T73" s="644"/>
      <c r="U73" s="644"/>
      <c r="V73" s="644"/>
      <c r="W73" s="644"/>
      <c r="X73" s="644"/>
      <c r="Y73" s="645"/>
      <c r="Z73" s="643" t="s">
        <v>170</v>
      </c>
      <c r="AA73" s="644"/>
      <c r="AB73" s="644"/>
      <c r="AC73" s="644"/>
      <c r="AD73" s="645"/>
      <c r="AE73" s="643" t="s">
        <v>176</v>
      </c>
      <c r="AF73" s="644"/>
      <c r="AG73" s="644"/>
      <c r="AH73" s="649"/>
    </row>
    <row r="74" spans="1:34" ht="18.75" customHeight="1">
      <c r="A74" s="599"/>
      <c r="B74" s="650"/>
      <c r="C74" s="651"/>
      <c r="D74" s="651"/>
      <c r="E74" s="652"/>
      <c r="F74" s="656"/>
      <c r="G74" s="657"/>
      <c r="H74" s="658"/>
      <c r="I74" s="662"/>
      <c r="J74" s="663"/>
      <c r="K74" s="663"/>
      <c r="L74" s="663"/>
      <c r="M74" s="663"/>
      <c r="N74" s="663"/>
      <c r="O74" s="664"/>
      <c r="P74" s="616"/>
      <c r="Q74" s="617"/>
      <c r="R74" s="617"/>
      <c r="S74" s="617"/>
      <c r="T74" s="617"/>
      <c r="U74" s="617"/>
      <c r="V74" s="617"/>
      <c r="W74" s="617"/>
      <c r="X74" s="617"/>
      <c r="Y74" s="618"/>
      <c r="Z74" s="668"/>
      <c r="AA74" s="669"/>
      <c r="AB74" s="669"/>
      <c r="AC74" s="669"/>
      <c r="AD74" s="670"/>
      <c r="AE74" s="628"/>
      <c r="AF74" s="629"/>
      <c r="AG74" s="629"/>
      <c r="AH74" s="630"/>
    </row>
    <row r="75" spans="1:34" ht="18.75" customHeight="1" thickBot="1">
      <c r="A75" s="675"/>
      <c r="B75" s="653"/>
      <c r="C75" s="654"/>
      <c r="D75" s="654"/>
      <c r="E75" s="655"/>
      <c r="F75" s="659"/>
      <c r="G75" s="660"/>
      <c r="H75" s="661"/>
      <c r="I75" s="665"/>
      <c r="J75" s="666"/>
      <c r="K75" s="666"/>
      <c r="L75" s="666"/>
      <c r="M75" s="666"/>
      <c r="N75" s="666"/>
      <c r="O75" s="667"/>
      <c r="P75" s="622"/>
      <c r="Q75" s="623"/>
      <c r="R75" s="623"/>
      <c r="S75" s="623"/>
      <c r="T75" s="623"/>
      <c r="U75" s="623"/>
      <c r="V75" s="623"/>
      <c r="W75" s="623"/>
      <c r="X75" s="623"/>
      <c r="Y75" s="624"/>
      <c r="Z75" s="671"/>
      <c r="AA75" s="672"/>
      <c r="AB75" s="672"/>
      <c r="AC75" s="672"/>
      <c r="AD75" s="673"/>
      <c r="AE75" s="631"/>
      <c r="AF75" s="632"/>
      <c r="AG75" s="632"/>
      <c r="AH75" s="633"/>
    </row>
    <row r="76" spans="1:34" ht="18.75" customHeight="1" thickBot="1">
      <c r="A76" s="674">
        <v>11</v>
      </c>
      <c r="B76" s="612" t="s">
        <v>132</v>
      </c>
      <c r="C76" s="613"/>
      <c r="D76" s="613"/>
      <c r="E76" s="613"/>
      <c r="F76" s="613"/>
      <c r="G76" s="613"/>
      <c r="H76" s="614"/>
      <c r="I76" s="612" t="s">
        <v>164</v>
      </c>
      <c r="J76" s="613"/>
      <c r="K76" s="613"/>
      <c r="L76" s="613"/>
      <c r="M76" s="613"/>
      <c r="N76" s="613"/>
      <c r="O76" s="614"/>
      <c r="P76" s="612" t="s">
        <v>321</v>
      </c>
      <c r="Q76" s="613"/>
      <c r="R76" s="613"/>
      <c r="S76" s="613"/>
      <c r="T76" s="613"/>
      <c r="U76" s="613"/>
      <c r="V76" s="613"/>
      <c r="W76" s="613"/>
      <c r="X76" s="613"/>
      <c r="Y76" s="613"/>
      <c r="Z76" s="613"/>
      <c r="AA76" s="613"/>
      <c r="AB76" s="613"/>
      <c r="AC76" s="613"/>
      <c r="AD76" s="613"/>
      <c r="AE76" s="613"/>
      <c r="AF76" s="613"/>
      <c r="AG76" s="613"/>
      <c r="AH76" s="615"/>
    </row>
    <row r="77" spans="1:34" ht="18.75" customHeight="1">
      <c r="A77" s="599"/>
      <c r="B77" s="616"/>
      <c r="C77" s="617"/>
      <c r="D77" s="617"/>
      <c r="E77" s="617"/>
      <c r="F77" s="617"/>
      <c r="G77" s="617"/>
      <c r="H77" s="618"/>
      <c r="I77" s="616"/>
      <c r="J77" s="617"/>
      <c r="K77" s="617"/>
      <c r="L77" s="617"/>
      <c r="M77" s="617"/>
      <c r="N77" s="617"/>
      <c r="O77" s="618"/>
      <c r="P77" s="634"/>
      <c r="Q77" s="635"/>
      <c r="R77" s="635"/>
      <c r="S77" s="635"/>
      <c r="T77" s="635"/>
      <c r="U77" s="635"/>
      <c r="V77" s="635"/>
      <c r="W77" s="635"/>
      <c r="X77" s="635"/>
      <c r="Y77" s="635"/>
      <c r="Z77" s="635"/>
      <c r="AA77" s="635"/>
      <c r="AB77" s="635"/>
      <c r="AC77" s="635"/>
      <c r="AD77" s="635"/>
      <c r="AE77" s="635"/>
      <c r="AF77" s="635"/>
      <c r="AG77" s="635"/>
      <c r="AH77" s="636"/>
    </row>
    <row r="78" spans="1:34" ht="18.75" customHeight="1">
      <c r="A78" s="599"/>
      <c r="B78" s="619"/>
      <c r="C78" s="620"/>
      <c r="D78" s="620"/>
      <c r="E78" s="620"/>
      <c r="F78" s="620"/>
      <c r="G78" s="620"/>
      <c r="H78" s="621"/>
      <c r="I78" s="619"/>
      <c r="J78" s="620"/>
      <c r="K78" s="620"/>
      <c r="L78" s="620"/>
      <c r="M78" s="620"/>
      <c r="N78" s="620"/>
      <c r="O78" s="621"/>
      <c r="P78" s="637"/>
      <c r="Q78" s="638"/>
      <c r="R78" s="638"/>
      <c r="S78" s="638"/>
      <c r="T78" s="638"/>
      <c r="U78" s="638"/>
      <c r="V78" s="638"/>
      <c r="W78" s="638"/>
      <c r="X78" s="638"/>
      <c r="Y78" s="638"/>
      <c r="Z78" s="638"/>
      <c r="AA78" s="638"/>
      <c r="AB78" s="638"/>
      <c r="AC78" s="638"/>
      <c r="AD78" s="638"/>
      <c r="AE78" s="638"/>
      <c r="AF78" s="638"/>
      <c r="AG78" s="638"/>
      <c r="AH78" s="639"/>
    </row>
    <row r="79" spans="1:34" ht="18.75" customHeight="1" thickBot="1">
      <c r="A79" s="599"/>
      <c r="B79" s="622"/>
      <c r="C79" s="623"/>
      <c r="D79" s="623"/>
      <c r="E79" s="623"/>
      <c r="F79" s="623"/>
      <c r="G79" s="623"/>
      <c r="H79" s="624"/>
      <c r="I79" s="622"/>
      <c r="J79" s="623"/>
      <c r="K79" s="623"/>
      <c r="L79" s="623"/>
      <c r="M79" s="623"/>
      <c r="N79" s="623"/>
      <c r="O79" s="624"/>
      <c r="P79" s="640"/>
      <c r="Q79" s="641"/>
      <c r="R79" s="641"/>
      <c r="S79" s="641"/>
      <c r="T79" s="641"/>
      <c r="U79" s="641"/>
      <c r="V79" s="641"/>
      <c r="W79" s="641"/>
      <c r="X79" s="641"/>
      <c r="Y79" s="641"/>
      <c r="Z79" s="641"/>
      <c r="AA79" s="641"/>
      <c r="AB79" s="641"/>
      <c r="AC79" s="641"/>
      <c r="AD79" s="641"/>
      <c r="AE79" s="641"/>
      <c r="AF79" s="641"/>
      <c r="AG79" s="641"/>
      <c r="AH79" s="642"/>
    </row>
    <row r="80" spans="1:34" ht="39.75" customHeight="1" thickBot="1">
      <c r="A80" s="599"/>
      <c r="B80" s="643" t="s">
        <v>166</v>
      </c>
      <c r="C80" s="644"/>
      <c r="D80" s="644"/>
      <c r="E80" s="645"/>
      <c r="F80" s="646" t="s">
        <v>167</v>
      </c>
      <c r="G80" s="646"/>
      <c r="H80" s="646"/>
      <c r="I80" s="643" t="s">
        <v>168</v>
      </c>
      <c r="J80" s="644"/>
      <c r="K80" s="644"/>
      <c r="L80" s="644"/>
      <c r="M80" s="644"/>
      <c r="N80" s="644"/>
      <c r="O80" s="645"/>
      <c r="P80" s="643" t="s">
        <v>169</v>
      </c>
      <c r="Q80" s="644"/>
      <c r="R80" s="644"/>
      <c r="S80" s="644"/>
      <c r="T80" s="644"/>
      <c r="U80" s="644"/>
      <c r="V80" s="644"/>
      <c r="W80" s="644"/>
      <c r="X80" s="644"/>
      <c r="Y80" s="645"/>
      <c r="Z80" s="643" t="s">
        <v>170</v>
      </c>
      <c r="AA80" s="644"/>
      <c r="AB80" s="644"/>
      <c r="AC80" s="644"/>
      <c r="AD80" s="645"/>
      <c r="AE80" s="643" t="s">
        <v>176</v>
      </c>
      <c r="AF80" s="644"/>
      <c r="AG80" s="644"/>
      <c r="AH80" s="649"/>
    </row>
    <row r="81" spans="1:34" ht="18.75" customHeight="1">
      <c r="A81" s="599"/>
      <c r="B81" s="650"/>
      <c r="C81" s="651"/>
      <c r="D81" s="651"/>
      <c r="E81" s="652"/>
      <c r="F81" s="656"/>
      <c r="G81" s="657"/>
      <c r="H81" s="658"/>
      <c r="I81" s="662"/>
      <c r="J81" s="663"/>
      <c r="K81" s="663"/>
      <c r="L81" s="663"/>
      <c r="M81" s="663"/>
      <c r="N81" s="663"/>
      <c r="O81" s="664"/>
      <c r="P81" s="616"/>
      <c r="Q81" s="617"/>
      <c r="R81" s="617"/>
      <c r="S81" s="617"/>
      <c r="T81" s="617"/>
      <c r="U81" s="617"/>
      <c r="V81" s="617"/>
      <c r="W81" s="617"/>
      <c r="X81" s="617"/>
      <c r="Y81" s="618"/>
      <c r="Z81" s="668"/>
      <c r="AA81" s="669"/>
      <c r="AB81" s="669"/>
      <c r="AC81" s="669"/>
      <c r="AD81" s="670"/>
      <c r="AE81" s="628"/>
      <c r="AF81" s="629"/>
      <c r="AG81" s="629"/>
      <c r="AH81" s="630"/>
    </row>
    <row r="82" spans="1:34" ht="18.75" customHeight="1" thickBot="1">
      <c r="A82" s="675"/>
      <c r="B82" s="653"/>
      <c r="C82" s="654"/>
      <c r="D82" s="654"/>
      <c r="E82" s="655"/>
      <c r="F82" s="659"/>
      <c r="G82" s="660"/>
      <c r="H82" s="661"/>
      <c r="I82" s="665"/>
      <c r="J82" s="666"/>
      <c r="K82" s="666"/>
      <c r="L82" s="666"/>
      <c r="M82" s="666"/>
      <c r="N82" s="666"/>
      <c r="O82" s="667"/>
      <c r="P82" s="622"/>
      <c r="Q82" s="623"/>
      <c r="R82" s="623"/>
      <c r="S82" s="623"/>
      <c r="T82" s="623"/>
      <c r="U82" s="623"/>
      <c r="V82" s="623"/>
      <c r="W82" s="623"/>
      <c r="X82" s="623"/>
      <c r="Y82" s="624"/>
      <c r="Z82" s="671"/>
      <c r="AA82" s="672"/>
      <c r="AB82" s="672"/>
      <c r="AC82" s="672"/>
      <c r="AD82" s="673"/>
      <c r="AE82" s="631"/>
      <c r="AF82" s="632"/>
      <c r="AG82" s="632"/>
      <c r="AH82" s="633"/>
    </row>
    <row r="83" spans="1:34" ht="18.75" customHeight="1" thickBot="1">
      <c r="A83" s="674">
        <v>12</v>
      </c>
      <c r="B83" s="612" t="s">
        <v>132</v>
      </c>
      <c r="C83" s="613"/>
      <c r="D83" s="613"/>
      <c r="E83" s="613"/>
      <c r="F83" s="613"/>
      <c r="G83" s="613"/>
      <c r="H83" s="614"/>
      <c r="I83" s="612" t="s">
        <v>164</v>
      </c>
      <c r="J83" s="613"/>
      <c r="K83" s="613"/>
      <c r="L83" s="613"/>
      <c r="M83" s="613"/>
      <c r="N83" s="613"/>
      <c r="O83" s="614"/>
      <c r="P83" s="612" t="s">
        <v>321</v>
      </c>
      <c r="Q83" s="613"/>
      <c r="R83" s="613"/>
      <c r="S83" s="613"/>
      <c r="T83" s="613"/>
      <c r="U83" s="613"/>
      <c r="V83" s="613"/>
      <c r="W83" s="613"/>
      <c r="X83" s="613"/>
      <c r="Y83" s="613"/>
      <c r="Z83" s="613"/>
      <c r="AA83" s="613"/>
      <c r="AB83" s="613"/>
      <c r="AC83" s="613"/>
      <c r="AD83" s="613"/>
      <c r="AE83" s="613"/>
      <c r="AF83" s="613"/>
      <c r="AG83" s="613"/>
      <c r="AH83" s="615"/>
    </row>
    <row r="84" spans="1:34" ht="18.75" customHeight="1">
      <c r="A84" s="599"/>
      <c r="B84" s="616"/>
      <c r="C84" s="617"/>
      <c r="D84" s="617"/>
      <c r="E84" s="617"/>
      <c r="F84" s="617"/>
      <c r="G84" s="617"/>
      <c r="H84" s="618"/>
      <c r="I84" s="616"/>
      <c r="J84" s="617"/>
      <c r="K84" s="617"/>
      <c r="L84" s="617"/>
      <c r="M84" s="617"/>
      <c r="N84" s="617"/>
      <c r="O84" s="618"/>
      <c r="P84" s="634"/>
      <c r="Q84" s="635"/>
      <c r="R84" s="635"/>
      <c r="S84" s="635"/>
      <c r="T84" s="635"/>
      <c r="U84" s="635"/>
      <c r="V84" s="635"/>
      <c r="W84" s="635"/>
      <c r="X84" s="635"/>
      <c r="Y84" s="635"/>
      <c r="Z84" s="635"/>
      <c r="AA84" s="635"/>
      <c r="AB84" s="635"/>
      <c r="AC84" s="635"/>
      <c r="AD84" s="635"/>
      <c r="AE84" s="635"/>
      <c r="AF84" s="635"/>
      <c r="AG84" s="635"/>
      <c r="AH84" s="636"/>
    </row>
    <row r="85" spans="1:34" ht="18.75" customHeight="1">
      <c r="A85" s="599"/>
      <c r="B85" s="619"/>
      <c r="C85" s="620"/>
      <c r="D85" s="620"/>
      <c r="E85" s="620"/>
      <c r="F85" s="620"/>
      <c r="G85" s="620"/>
      <c r="H85" s="621"/>
      <c r="I85" s="619"/>
      <c r="J85" s="620"/>
      <c r="K85" s="620"/>
      <c r="L85" s="620"/>
      <c r="M85" s="620"/>
      <c r="N85" s="620"/>
      <c r="O85" s="621"/>
      <c r="P85" s="637"/>
      <c r="Q85" s="638"/>
      <c r="R85" s="638"/>
      <c r="S85" s="638"/>
      <c r="T85" s="638"/>
      <c r="U85" s="638"/>
      <c r="V85" s="638"/>
      <c r="W85" s="638"/>
      <c r="X85" s="638"/>
      <c r="Y85" s="638"/>
      <c r="Z85" s="638"/>
      <c r="AA85" s="638"/>
      <c r="AB85" s="638"/>
      <c r="AC85" s="638"/>
      <c r="AD85" s="638"/>
      <c r="AE85" s="638"/>
      <c r="AF85" s="638"/>
      <c r="AG85" s="638"/>
      <c r="AH85" s="639"/>
    </row>
    <row r="86" spans="1:34" ht="18.75" customHeight="1" thickBot="1">
      <c r="A86" s="599"/>
      <c r="B86" s="622"/>
      <c r="C86" s="623"/>
      <c r="D86" s="623"/>
      <c r="E86" s="623"/>
      <c r="F86" s="623"/>
      <c r="G86" s="623"/>
      <c r="H86" s="624"/>
      <c r="I86" s="622"/>
      <c r="J86" s="623"/>
      <c r="K86" s="623"/>
      <c r="L86" s="623"/>
      <c r="M86" s="623"/>
      <c r="N86" s="623"/>
      <c r="O86" s="624"/>
      <c r="P86" s="640"/>
      <c r="Q86" s="641"/>
      <c r="R86" s="641"/>
      <c r="S86" s="641"/>
      <c r="T86" s="641"/>
      <c r="U86" s="641"/>
      <c r="V86" s="641"/>
      <c r="W86" s="641"/>
      <c r="X86" s="641"/>
      <c r="Y86" s="641"/>
      <c r="Z86" s="641"/>
      <c r="AA86" s="641"/>
      <c r="AB86" s="641"/>
      <c r="AC86" s="641"/>
      <c r="AD86" s="641"/>
      <c r="AE86" s="641"/>
      <c r="AF86" s="641"/>
      <c r="AG86" s="641"/>
      <c r="AH86" s="642"/>
    </row>
    <row r="87" spans="1:34" ht="30" customHeight="1" thickBot="1">
      <c r="A87" s="599"/>
      <c r="B87" s="643" t="s">
        <v>166</v>
      </c>
      <c r="C87" s="644"/>
      <c r="D87" s="644"/>
      <c r="E87" s="645"/>
      <c r="F87" s="646" t="s">
        <v>167</v>
      </c>
      <c r="G87" s="646"/>
      <c r="H87" s="646"/>
      <c r="I87" s="643" t="s">
        <v>168</v>
      </c>
      <c r="J87" s="644"/>
      <c r="K87" s="644"/>
      <c r="L87" s="644"/>
      <c r="M87" s="644"/>
      <c r="N87" s="644"/>
      <c r="O87" s="645"/>
      <c r="P87" s="643" t="s">
        <v>169</v>
      </c>
      <c r="Q87" s="644"/>
      <c r="R87" s="644"/>
      <c r="S87" s="644"/>
      <c r="T87" s="644"/>
      <c r="U87" s="644"/>
      <c r="V87" s="644"/>
      <c r="W87" s="644"/>
      <c r="X87" s="644"/>
      <c r="Y87" s="645"/>
      <c r="Z87" s="643" t="s">
        <v>170</v>
      </c>
      <c r="AA87" s="644"/>
      <c r="AB87" s="644"/>
      <c r="AC87" s="644"/>
      <c r="AD87" s="645"/>
      <c r="AE87" s="643" t="s">
        <v>176</v>
      </c>
      <c r="AF87" s="644"/>
      <c r="AG87" s="644"/>
      <c r="AH87" s="649"/>
    </row>
    <row r="88" spans="1:34" ht="18.75" customHeight="1">
      <c r="A88" s="599"/>
      <c r="B88" s="650"/>
      <c r="C88" s="651"/>
      <c r="D88" s="651"/>
      <c r="E88" s="652"/>
      <c r="F88" s="656"/>
      <c r="G88" s="657"/>
      <c r="H88" s="658"/>
      <c r="I88" s="662"/>
      <c r="J88" s="663"/>
      <c r="K88" s="663"/>
      <c r="L88" s="663"/>
      <c r="M88" s="663"/>
      <c r="N88" s="663"/>
      <c r="O88" s="664"/>
      <c r="P88" s="616"/>
      <c r="Q88" s="617"/>
      <c r="R88" s="617"/>
      <c r="S88" s="617"/>
      <c r="T88" s="617"/>
      <c r="U88" s="617"/>
      <c r="V88" s="617"/>
      <c r="W88" s="617"/>
      <c r="X88" s="617"/>
      <c r="Y88" s="618"/>
      <c r="Z88" s="668"/>
      <c r="AA88" s="669"/>
      <c r="AB88" s="669"/>
      <c r="AC88" s="669"/>
      <c r="AD88" s="670"/>
      <c r="AE88" s="628"/>
      <c r="AF88" s="629"/>
      <c r="AG88" s="629"/>
      <c r="AH88" s="630"/>
    </row>
    <row r="89" spans="1:34" ht="18.75" customHeight="1" thickBot="1">
      <c r="A89" s="675"/>
      <c r="B89" s="653"/>
      <c r="C89" s="654"/>
      <c r="D89" s="654"/>
      <c r="E89" s="655"/>
      <c r="F89" s="659"/>
      <c r="G89" s="660"/>
      <c r="H89" s="661"/>
      <c r="I89" s="665"/>
      <c r="J89" s="666"/>
      <c r="K89" s="666"/>
      <c r="L89" s="666"/>
      <c r="M89" s="666"/>
      <c r="N89" s="666"/>
      <c r="O89" s="667"/>
      <c r="P89" s="622"/>
      <c r="Q89" s="623"/>
      <c r="R89" s="623"/>
      <c r="S89" s="623"/>
      <c r="T89" s="623"/>
      <c r="U89" s="623"/>
      <c r="V89" s="623"/>
      <c r="W89" s="623"/>
      <c r="X89" s="623"/>
      <c r="Y89" s="624"/>
      <c r="Z89" s="671"/>
      <c r="AA89" s="672"/>
      <c r="AB89" s="672"/>
      <c r="AC89" s="672"/>
      <c r="AD89" s="673"/>
      <c r="AE89" s="631"/>
      <c r="AF89" s="632"/>
      <c r="AG89" s="632"/>
      <c r="AH89" s="633"/>
    </row>
    <row r="90" spans="1:34" ht="18.75" customHeight="1" thickBot="1">
      <c r="A90" s="674">
        <v>13</v>
      </c>
      <c r="B90" s="612" t="s">
        <v>132</v>
      </c>
      <c r="C90" s="613"/>
      <c r="D90" s="613"/>
      <c r="E90" s="613"/>
      <c r="F90" s="613"/>
      <c r="G90" s="613"/>
      <c r="H90" s="614"/>
      <c r="I90" s="612" t="s">
        <v>164</v>
      </c>
      <c r="J90" s="613"/>
      <c r="K90" s="613"/>
      <c r="L90" s="613"/>
      <c r="M90" s="613"/>
      <c r="N90" s="613"/>
      <c r="O90" s="614"/>
      <c r="P90" s="612" t="s">
        <v>321</v>
      </c>
      <c r="Q90" s="613"/>
      <c r="R90" s="613"/>
      <c r="S90" s="613"/>
      <c r="T90" s="613"/>
      <c r="U90" s="613"/>
      <c r="V90" s="613"/>
      <c r="W90" s="613"/>
      <c r="X90" s="613"/>
      <c r="Y90" s="613"/>
      <c r="Z90" s="613"/>
      <c r="AA90" s="613"/>
      <c r="AB90" s="613"/>
      <c r="AC90" s="613"/>
      <c r="AD90" s="613"/>
      <c r="AE90" s="613"/>
      <c r="AF90" s="613"/>
      <c r="AG90" s="613"/>
      <c r="AH90" s="615"/>
    </row>
    <row r="91" spans="1:34" ht="18.75" customHeight="1">
      <c r="A91" s="599"/>
      <c r="B91" s="616"/>
      <c r="C91" s="617"/>
      <c r="D91" s="617"/>
      <c r="E91" s="617"/>
      <c r="F91" s="617"/>
      <c r="G91" s="617"/>
      <c r="H91" s="618"/>
      <c r="I91" s="616"/>
      <c r="J91" s="617"/>
      <c r="K91" s="617"/>
      <c r="L91" s="617"/>
      <c r="M91" s="617"/>
      <c r="N91" s="617"/>
      <c r="O91" s="618"/>
      <c r="P91" s="634"/>
      <c r="Q91" s="635"/>
      <c r="R91" s="635"/>
      <c r="S91" s="635"/>
      <c r="T91" s="635"/>
      <c r="U91" s="635"/>
      <c r="V91" s="635"/>
      <c r="W91" s="635"/>
      <c r="X91" s="635"/>
      <c r="Y91" s="635"/>
      <c r="Z91" s="635"/>
      <c r="AA91" s="635"/>
      <c r="AB91" s="635"/>
      <c r="AC91" s="635"/>
      <c r="AD91" s="635"/>
      <c r="AE91" s="635"/>
      <c r="AF91" s="635"/>
      <c r="AG91" s="635"/>
      <c r="AH91" s="636"/>
    </row>
    <row r="92" spans="1:34" ht="18.75" customHeight="1">
      <c r="A92" s="599"/>
      <c r="B92" s="619"/>
      <c r="C92" s="620"/>
      <c r="D92" s="620"/>
      <c r="E92" s="620"/>
      <c r="F92" s="620"/>
      <c r="G92" s="620"/>
      <c r="H92" s="621"/>
      <c r="I92" s="619"/>
      <c r="J92" s="620"/>
      <c r="K92" s="620"/>
      <c r="L92" s="620"/>
      <c r="M92" s="620"/>
      <c r="N92" s="620"/>
      <c r="O92" s="621"/>
      <c r="P92" s="637"/>
      <c r="Q92" s="638"/>
      <c r="R92" s="638"/>
      <c r="S92" s="638"/>
      <c r="T92" s="638"/>
      <c r="U92" s="638"/>
      <c r="V92" s="638"/>
      <c r="W92" s="638"/>
      <c r="X92" s="638"/>
      <c r="Y92" s="638"/>
      <c r="Z92" s="638"/>
      <c r="AA92" s="638"/>
      <c r="AB92" s="638"/>
      <c r="AC92" s="638"/>
      <c r="AD92" s="638"/>
      <c r="AE92" s="638"/>
      <c r="AF92" s="638"/>
      <c r="AG92" s="638"/>
      <c r="AH92" s="639"/>
    </row>
    <row r="93" spans="1:34" ht="18.75" customHeight="1" thickBot="1">
      <c r="A93" s="599"/>
      <c r="B93" s="622"/>
      <c r="C93" s="623"/>
      <c r="D93" s="623"/>
      <c r="E93" s="623"/>
      <c r="F93" s="623"/>
      <c r="G93" s="623"/>
      <c r="H93" s="624"/>
      <c r="I93" s="622"/>
      <c r="J93" s="623"/>
      <c r="K93" s="623"/>
      <c r="L93" s="623"/>
      <c r="M93" s="623"/>
      <c r="N93" s="623"/>
      <c r="O93" s="624"/>
      <c r="P93" s="640"/>
      <c r="Q93" s="641"/>
      <c r="R93" s="641"/>
      <c r="S93" s="641"/>
      <c r="T93" s="641"/>
      <c r="U93" s="641"/>
      <c r="V93" s="641"/>
      <c r="W93" s="641"/>
      <c r="X93" s="641"/>
      <c r="Y93" s="641"/>
      <c r="Z93" s="641"/>
      <c r="AA93" s="641"/>
      <c r="AB93" s="641"/>
      <c r="AC93" s="641"/>
      <c r="AD93" s="641"/>
      <c r="AE93" s="641"/>
      <c r="AF93" s="641"/>
      <c r="AG93" s="641"/>
      <c r="AH93" s="642"/>
    </row>
    <row r="94" spans="1:34" ht="39.75" customHeight="1" thickBot="1">
      <c r="A94" s="599"/>
      <c r="B94" s="643" t="s">
        <v>166</v>
      </c>
      <c r="C94" s="644"/>
      <c r="D94" s="644"/>
      <c r="E94" s="645"/>
      <c r="F94" s="646" t="s">
        <v>167</v>
      </c>
      <c r="G94" s="646"/>
      <c r="H94" s="646"/>
      <c r="I94" s="643" t="s">
        <v>168</v>
      </c>
      <c r="J94" s="644"/>
      <c r="K94" s="644"/>
      <c r="L94" s="644"/>
      <c r="M94" s="644"/>
      <c r="N94" s="644"/>
      <c r="O94" s="645"/>
      <c r="P94" s="643" t="s">
        <v>169</v>
      </c>
      <c r="Q94" s="644"/>
      <c r="R94" s="644"/>
      <c r="S94" s="644"/>
      <c r="T94" s="644"/>
      <c r="U94" s="644"/>
      <c r="V94" s="644"/>
      <c r="W94" s="644"/>
      <c r="X94" s="644"/>
      <c r="Y94" s="645"/>
      <c r="Z94" s="643" t="s">
        <v>170</v>
      </c>
      <c r="AA94" s="644"/>
      <c r="AB94" s="644"/>
      <c r="AC94" s="644"/>
      <c r="AD94" s="645"/>
      <c r="AE94" s="643" t="s">
        <v>176</v>
      </c>
      <c r="AF94" s="644"/>
      <c r="AG94" s="644"/>
      <c r="AH94" s="649"/>
    </row>
    <row r="95" spans="1:34" ht="18.75" customHeight="1">
      <c r="A95" s="599"/>
      <c r="B95" s="650"/>
      <c r="C95" s="651"/>
      <c r="D95" s="651"/>
      <c r="E95" s="652"/>
      <c r="F95" s="656"/>
      <c r="G95" s="657"/>
      <c r="H95" s="658"/>
      <c r="I95" s="662"/>
      <c r="J95" s="663"/>
      <c r="K95" s="663"/>
      <c r="L95" s="663"/>
      <c r="M95" s="663"/>
      <c r="N95" s="663"/>
      <c r="O95" s="664"/>
      <c r="P95" s="616"/>
      <c r="Q95" s="617"/>
      <c r="R95" s="617"/>
      <c r="S95" s="617"/>
      <c r="T95" s="617"/>
      <c r="U95" s="617"/>
      <c r="V95" s="617"/>
      <c r="W95" s="617"/>
      <c r="X95" s="617"/>
      <c r="Y95" s="618"/>
      <c r="Z95" s="668"/>
      <c r="AA95" s="669"/>
      <c r="AB95" s="669"/>
      <c r="AC95" s="669"/>
      <c r="AD95" s="670"/>
      <c r="AE95" s="628"/>
      <c r="AF95" s="629"/>
      <c r="AG95" s="629"/>
      <c r="AH95" s="630"/>
    </row>
    <row r="96" spans="1:34" ht="18.75" customHeight="1" thickBot="1">
      <c r="A96" s="675"/>
      <c r="B96" s="653"/>
      <c r="C96" s="654"/>
      <c r="D96" s="654"/>
      <c r="E96" s="655"/>
      <c r="F96" s="659"/>
      <c r="G96" s="660"/>
      <c r="H96" s="661"/>
      <c r="I96" s="665"/>
      <c r="J96" s="666"/>
      <c r="K96" s="666"/>
      <c r="L96" s="666"/>
      <c r="M96" s="666"/>
      <c r="N96" s="666"/>
      <c r="O96" s="667"/>
      <c r="P96" s="622"/>
      <c r="Q96" s="623"/>
      <c r="R96" s="623"/>
      <c r="S96" s="623"/>
      <c r="T96" s="623"/>
      <c r="U96" s="623"/>
      <c r="V96" s="623"/>
      <c r="W96" s="623"/>
      <c r="X96" s="623"/>
      <c r="Y96" s="624"/>
      <c r="Z96" s="671"/>
      <c r="AA96" s="672"/>
      <c r="AB96" s="672"/>
      <c r="AC96" s="672"/>
      <c r="AD96" s="673"/>
      <c r="AE96" s="631"/>
      <c r="AF96" s="632"/>
      <c r="AG96" s="632"/>
      <c r="AH96" s="633"/>
    </row>
    <row r="97" spans="1:34" ht="18.75" customHeight="1" thickBot="1">
      <c r="A97" s="674">
        <v>14</v>
      </c>
      <c r="B97" s="612" t="s">
        <v>132</v>
      </c>
      <c r="C97" s="613"/>
      <c r="D97" s="613"/>
      <c r="E97" s="613"/>
      <c r="F97" s="613"/>
      <c r="G97" s="613"/>
      <c r="H97" s="614"/>
      <c r="I97" s="612" t="s">
        <v>164</v>
      </c>
      <c r="J97" s="613"/>
      <c r="K97" s="613"/>
      <c r="L97" s="613"/>
      <c r="M97" s="613"/>
      <c r="N97" s="613"/>
      <c r="O97" s="614"/>
      <c r="P97" s="612" t="s">
        <v>321</v>
      </c>
      <c r="Q97" s="613"/>
      <c r="R97" s="613"/>
      <c r="S97" s="613"/>
      <c r="T97" s="613"/>
      <c r="U97" s="613"/>
      <c r="V97" s="613"/>
      <c r="W97" s="613"/>
      <c r="X97" s="613"/>
      <c r="Y97" s="613"/>
      <c r="Z97" s="613"/>
      <c r="AA97" s="613"/>
      <c r="AB97" s="613"/>
      <c r="AC97" s="613"/>
      <c r="AD97" s="613"/>
      <c r="AE97" s="613"/>
      <c r="AF97" s="613"/>
      <c r="AG97" s="613"/>
      <c r="AH97" s="615"/>
    </row>
    <row r="98" spans="1:34" ht="18.75" customHeight="1">
      <c r="A98" s="599"/>
      <c r="B98" s="616"/>
      <c r="C98" s="617"/>
      <c r="D98" s="617"/>
      <c r="E98" s="617"/>
      <c r="F98" s="617"/>
      <c r="G98" s="617"/>
      <c r="H98" s="618"/>
      <c r="I98" s="616"/>
      <c r="J98" s="617"/>
      <c r="K98" s="617"/>
      <c r="L98" s="617"/>
      <c r="M98" s="617"/>
      <c r="N98" s="617"/>
      <c r="O98" s="618"/>
      <c r="P98" s="634"/>
      <c r="Q98" s="635"/>
      <c r="R98" s="635"/>
      <c r="S98" s="635"/>
      <c r="T98" s="635"/>
      <c r="U98" s="635"/>
      <c r="V98" s="635"/>
      <c r="W98" s="635"/>
      <c r="X98" s="635"/>
      <c r="Y98" s="635"/>
      <c r="Z98" s="635"/>
      <c r="AA98" s="635"/>
      <c r="AB98" s="635"/>
      <c r="AC98" s="635"/>
      <c r="AD98" s="635"/>
      <c r="AE98" s="635"/>
      <c r="AF98" s="635"/>
      <c r="AG98" s="635"/>
      <c r="AH98" s="636"/>
    </row>
    <row r="99" spans="1:34" ht="18.75" customHeight="1">
      <c r="A99" s="599"/>
      <c r="B99" s="619"/>
      <c r="C99" s="620"/>
      <c r="D99" s="620"/>
      <c r="E99" s="620"/>
      <c r="F99" s="620"/>
      <c r="G99" s="620"/>
      <c r="H99" s="621"/>
      <c r="I99" s="619"/>
      <c r="J99" s="620"/>
      <c r="K99" s="620"/>
      <c r="L99" s="620"/>
      <c r="M99" s="620"/>
      <c r="N99" s="620"/>
      <c r="O99" s="621"/>
      <c r="P99" s="637"/>
      <c r="Q99" s="638"/>
      <c r="R99" s="638"/>
      <c r="S99" s="638"/>
      <c r="T99" s="638"/>
      <c r="U99" s="638"/>
      <c r="V99" s="638"/>
      <c r="W99" s="638"/>
      <c r="X99" s="638"/>
      <c r="Y99" s="638"/>
      <c r="Z99" s="638"/>
      <c r="AA99" s="638"/>
      <c r="AB99" s="638"/>
      <c r="AC99" s="638"/>
      <c r="AD99" s="638"/>
      <c r="AE99" s="638"/>
      <c r="AF99" s="638"/>
      <c r="AG99" s="638"/>
      <c r="AH99" s="639"/>
    </row>
    <row r="100" spans="1:34" ht="18.75" customHeight="1" thickBot="1">
      <c r="A100" s="599"/>
      <c r="B100" s="622"/>
      <c r="C100" s="623"/>
      <c r="D100" s="623"/>
      <c r="E100" s="623"/>
      <c r="F100" s="623"/>
      <c r="G100" s="623"/>
      <c r="H100" s="624"/>
      <c r="I100" s="622"/>
      <c r="J100" s="623"/>
      <c r="K100" s="623"/>
      <c r="L100" s="623"/>
      <c r="M100" s="623"/>
      <c r="N100" s="623"/>
      <c r="O100" s="624"/>
      <c r="P100" s="640"/>
      <c r="Q100" s="641"/>
      <c r="R100" s="641"/>
      <c r="S100" s="641"/>
      <c r="T100" s="641"/>
      <c r="U100" s="641"/>
      <c r="V100" s="641"/>
      <c r="W100" s="641"/>
      <c r="X100" s="641"/>
      <c r="Y100" s="641"/>
      <c r="Z100" s="641"/>
      <c r="AA100" s="641"/>
      <c r="AB100" s="641"/>
      <c r="AC100" s="641"/>
      <c r="AD100" s="641"/>
      <c r="AE100" s="641"/>
      <c r="AF100" s="641"/>
      <c r="AG100" s="641"/>
      <c r="AH100" s="642"/>
    </row>
    <row r="101" spans="1:34" ht="39.75" customHeight="1" thickBot="1">
      <c r="A101" s="599"/>
      <c r="B101" s="643" t="s">
        <v>166</v>
      </c>
      <c r="C101" s="644"/>
      <c r="D101" s="644"/>
      <c r="E101" s="645"/>
      <c r="F101" s="646" t="s">
        <v>167</v>
      </c>
      <c r="G101" s="646"/>
      <c r="H101" s="646"/>
      <c r="I101" s="643" t="s">
        <v>168</v>
      </c>
      <c r="J101" s="644"/>
      <c r="K101" s="644"/>
      <c r="L101" s="644"/>
      <c r="M101" s="644"/>
      <c r="N101" s="644"/>
      <c r="O101" s="645"/>
      <c r="P101" s="643" t="s">
        <v>169</v>
      </c>
      <c r="Q101" s="644"/>
      <c r="R101" s="644"/>
      <c r="S101" s="644"/>
      <c r="T101" s="644"/>
      <c r="U101" s="644"/>
      <c r="V101" s="644"/>
      <c r="W101" s="644"/>
      <c r="X101" s="644"/>
      <c r="Y101" s="645"/>
      <c r="Z101" s="643" t="s">
        <v>170</v>
      </c>
      <c r="AA101" s="644"/>
      <c r="AB101" s="644"/>
      <c r="AC101" s="644"/>
      <c r="AD101" s="645"/>
      <c r="AE101" s="643" t="s">
        <v>176</v>
      </c>
      <c r="AF101" s="644"/>
      <c r="AG101" s="644"/>
      <c r="AH101" s="649"/>
    </row>
    <row r="102" spans="1:34" ht="18.75" customHeight="1">
      <c r="A102" s="599"/>
      <c r="B102" s="650"/>
      <c r="C102" s="651"/>
      <c r="D102" s="651"/>
      <c r="E102" s="652"/>
      <c r="F102" s="656"/>
      <c r="G102" s="657"/>
      <c r="H102" s="658"/>
      <c r="I102" s="662"/>
      <c r="J102" s="663"/>
      <c r="K102" s="663"/>
      <c r="L102" s="663"/>
      <c r="M102" s="663"/>
      <c r="N102" s="663"/>
      <c r="O102" s="664"/>
      <c r="P102" s="616"/>
      <c r="Q102" s="617"/>
      <c r="R102" s="617"/>
      <c r="S102" s="617"/>
      <c r="T102" s="617"/>
      <c r="U102" s="617"/>
      <c r="V102" s="617"/>
      <c r="W102" s="617"/>
      <c r="X102" s="617"/>
      <c r="Y102" s="618"/>
      <c r="Z102" s="668"/>
      <c r="AA102" s="669"/>
      <c r="AB102" s="669"/>
      <c r="AC102" s="669"/>
      <c r="AD102" s="670"/>
      <c r="AE102" s="628"/>
      <c r="AF102" s="629"/>
      <c r="AG102" s="629"/>
      <c r="AH102" s="630"/>
    </row>
    <row r="103" spans="1:34" ht="18.75" customHeight="1" thickBot="1">
      <c r="A103" s="675"/>
      <c r="B103" s="653"/>
      <c r="C103" s="654"/>
      <c r="D103" s="654"/>
      <c r="E103" s="655"/>
      <c r="F103" s="659"/>
      <c r="G103" s="660"/>
      <c r="H103" s="661"/>
      <c r="I103" s="665"/>
      <c r="J103" s="666"/>
      <c r="K103" s="666"/>
      <c r="L103" s="666"/>
      <c r="M103" s="666"/>
      <c r="N103" s="666"/>
      <c r="O103" s="667"/>
      <c r="P103" s="622"/>
      <c r="Q103" s="623"/>
      <c r="R103" s="623"/>
      <c r="S103" s="623"/>
      <c r="T103" s="623"/>
      <c r="U103" s="623"/>
      <c r="V103" s="623"/>
      <c r="W103" s="623"/>
      <c r="X103" s="623"/>
      <c r="Y103" s="624"/>
      <c r="Z103" s="671"/>
      <c r="AA103" s="672"/>
      <c r="AB103" s="672"/>
      <c r="AC103" s="672"/>
      <c r="AD103" s="673"/>
      <c r="AE103" s="631"/>
      <c r="AF103" s="632"/>
      <c r="AG103" s="632"/>
      <c r="AH103" s="633"/>
    </row>
    <row r="104" spans="1:34" ht="18.75" customHeight="1" thickBot="1">
      <c r="A104" s="674">
        <v>15</v>
      </c>
      <c r="B104" s="612" t="s">
        <v>132</v>
      </c>
      <c r="C104" s="613"/>
      <c r="D104" s="613"/>
      <c r="E104" s="613"/>
      <c r="F104" s="613"/>
      <c r="G104" s="613"/>
      <c r="H104" s="614"/>
      <c r="I104" s="612" t="s">
        <v>164</v>
      </c>
      <c r="J104" s="613"/>
      <c r="K104" s="613"/>
      <c r="L104" s="613"/>
      <c r="M104" s="613"/>
      <c r="N104" s="613"/>
      <c r="O104" s="614"/>
      <c r="P104" s="612" t="s">
        <v>321</v>
      </c>
      <c r="Q104" s="613"/>
      <c r="R104" s="613"/>
      <c r="S104" s="613"/>
      <c r="T104" s="613"/>
      <c r="U104" s="613"/>
      <c r="V104" s="613"/>
      <c r="W104" s="613"/>
      <c r="X104" s="613"/>
      <c r="Y104" s="613"/>
      <c r="Z104" s="613"/>
      <c r="AA104" s="613"/>
      <c r="AB104" s="613"/>
      <c r="AC104" s="613"/>
      <c r="AD104" s="613"/>
      <c r="AE104" s="613"/>
      <c r="AF104" s="613"/>
      <c r="AG104" s="613"/>
      <c r="AH104" s="615"/>
    </row>
    <row r="105" spans="1:34" ht="18.75" customHeight="1">
      <c r="A105" s="599"/>
      <c r="B105" s="616"/>
      <c r="C105" s="617"/>
      <c r="D105" s="617"/>
      <c r="E105" s="617"/>
      <c r="F105" s="617"/>
      <c r="G105" s="617"/>
      <c r="H105" s="618"/>
      <c r="I105" s="616"/>
      <c r="J105" s="617"/>
      <c r="K105" s="617"/>
      <c r="L105" s="617"/>
      <c r="M105" s="617"/>
      <c r="N105" s="617"/>
      <c r="O105" s="618"/>
      <c r="P105" s="634"/>
      <c r="Q105" s="635"/>
      <c r="R105" s="635"/>
      <c r="S105" s="635"/>
      <c r="T105" s="635"/>
      <c r="U105" s="635"/>
      <c r="V105" s="635"/>
      <c r="W105" s="635"/>
      <c r="X105" s="635"/>
      <c r="Y105" s="635"/>
      <c r="Z105" s="635"/>
      <c r="AA105" s="635"/>
      <c r="AB105" s="635"/>
      <c r="AC105" s="635"/>
      <c r="AD105" s="635"/>
      <c r="AE105" s="635"/>
      <c r="AF105" s="635"/>
      <c r="AG105" s="635"/>
      <c r="AH105" s="636"/>
    </row>
    <row r="106" spans="1:34" ht="18.75" customHeight="1">
      <c r="A106" s="599"/>
      <c r="B106" s="619"/>
      <c r="C106" s="620"/>
      <c r="D106" s="620"/>
      <c r="E106" s="620"/>
      <c r="F106" s="620"/>
      <c r="G106" s="620"/>
      <c r="H106" s="621"/>
      <c r="I106" s="619"/>
      <c r="J106" s="620"/>
      <c r="K106" s="620"/>
      <c r="L106" s="620"/>
      <c r="M106" s="620"/>
      <c r="N106" s="620"/>
      <c r="O106" s="621"/>
      <c r="P106" s="637"/>
      <c r="Q106" s="638"/>
      <c r="R106" s="638"/>
      <c r="S106" s="638"/>
      <c r="T106" s="638"/>
      <c r="U106" s="638"/>
      <c r="V106" s="638"/>
      <c r="W106" s="638"/>
      <c r="X106" s="638"/>
      <c r="Y106" s="638"/>
      <c r="Z106" s="638"/>
      <c r="AA106" s="638"/>
      <c r="AB106" s="638"/>
      <c r="AC106" s="638"/>
      <c r="AD106" s="638"/>
      <c r="AE106" s="638"/>
      <c r="AF106" s="638"/>
      <c r="AG106" s="638"/>
      <c r="AH106" s="639"/>
    </row>
    <row r="107" spans="1:34" ht="18.75" customHeight="1" thickBot="1">
      <c r="A107" s="599"/>
      <c r="B107" s="622"/>
      <c r="C107" s="623"/>
      <c r="D107" s="623"/>
      <c r="E107" s="623"/>
      <c r="F107" s="623"/>
      <c r="G107" s="623"/>
      <c r="H107" s="624"/>
      <c r="I107" s="622"/>
      <c r="J107" s="623"/>
      <c r="K107" s="623"/>
      <c r="L107" s="623"/>
      <c r="M107" s="623"/>
      <c r="N107" s="623"/>
      <c r="O107" s="624"/>
      <c r="P107" s="640"/>
      <c r="Q107" s="641"/>
      <c r="R107" s="641"/>
      <c r="S107" s="641"/>
      <c r="T107" s="641"/>
      <c r="U107" s="641"/>
      <c r="V107" s="641"/>
      <c r="W107" s="641"/>
      <c r="X107" s="641"/>
      <c r="Y107" s="641"/>
      <c r="Z107" s="641"/>
      <c r="AA107" s="641"/>
      <c r="AB107" s="641"/>
      <c r="AC107" s="641"/>
      <c r="AD107" s="641"/>
      <c r="AE107" s="641"/>
      <c r="AF107" s="641"/>
      <c r="AG107" s="641"/>
      <c r="AH107" s="642"/>
    </row>
    <row r="108" spans="1:34" ht="39.75" customHeight="1" thickBot="1">
      <c r="A108" s="599"/>
      <c r="B108" s="643" t="s">
        <v>166</v>
      </c>
      <c r="C108" s="644"/>
      <c r="D108" s="644"/>
      <c r="E108" s="645"/>
      <c r="F108" s="646" t="s">
        <v>167</v>
      </c>
      <c r="G108" s="646"/>
      <c r="H108" s="646"/>
      <c r="I108" s="643" t="s">
        <v>168</v>
      </c>
      <c r="J108" s="644"/>
      <c r="K108" s="644"/>
      <c r="L108" s="644"/>
      <c r="M108" s="644"/>
      <c r="N108" s="644"/>
      <c r="O108" s="645"/>
      <c r="P108" s="643" t="s">
        <v>169</v>
      </c>
      <c r="Q108" s="644"/>
      <c r="R108" s="644"/>
      <c r="S108" s="644"/>
      <c r="T108" s="644"/>
      <c r="U108" s="644"/>
      <c r="V108" s="644"/>
      <c r="W108" s="644"/>
      <c r="X108" s="644"/>
      <c r="Y108" s="645"/>
      <c r="Z108" s="643" t="s">
        <v>170</v>
      </c>
      <c r="AA108" s="644"/>
      <c r="AB108" s="644"/>
      <c r="AC108" s="644"/>
      <c r="AD108" s="645"/>
      <c r="AE108" s="643" t="s">
        <v>176</v>
      </c>
      <c r="AF108" s="644"/>
      <c r="AG108" s="644"/>
      <c r="AH108" s="649"/>
    </row>
    <row r="109" spans="1:34" ht="18.75" customHeight="1">
      <c r="A109" s="599"/>
      <c r="B109" s="650"/>
      <c r="C109" s="651"/>
      <c r="D109" s="651"/>
      <c r="E109" s="652"/>
      <c r="F109" s="656"/>
      <c r="G109" s="657"/>
      <c r="H109" s="658"/>
      <c r="I109" s="662"/>
      <c r="J109" s="663"/>
      <c r="K109" s="663"/>
      <c r="L109" s="663"/>
      <c r="M109" s="663"/>
      <c r="N109" s="663"/>
      <c r="O109" s="664"/>
      <c r="P109" s="616"/>
      <c r="Q109" s="617"/>
      <c r="R109" s="617"/>
      <c r="S109" s="617"/>
      <c r="T109" s="617"/>
      <c r="U109" s="617"/>
      <c r="V109" s="617"/>
      <c r="W109" s="617"/>
      <c r="X109" s="617"/>
      <c r="Y109" s="618"/>
      <c r="Z109" s="668"/>
      <c r="AA109" s="669"/>
      <c r="AB109" s="669"/>
      <c r="AC109" s="669"/>
      <c r="AD109" s="670"/>
      <c r="AE109" s="628"/>
      <c r="AF109" s="629"/>
      <c r="AG109" s="629"/>
      <c r="AH109" s="630"/>
    </row>
    <row r="110" spans="1:34" ht="18.75" customHeight="1" thickBot="1">
      <c r="A110" s="675"/>
      <c r="B110" s="653"/>
      <c r="C110" s="654"/>
      <c r="D110" s="654"/>
      <c r="E110" s="655"/>
      <c r="F110" s="659"/>
      <c r="G110" s="660"/>
      <c r="H110" s="661"/>
      <c r="I110" s="665"/>
      <c r="J110" s="666"/>
      <c r="K110" s="666"/>
      <c r="L110" s="666"/>
      <c r="M110" s="666"/>
      <c r="N110" s="666"/>
      <c r="O110" s="667"/>
      <c r="P110" s="622"/>
      <c r="Q110" s="623"/>
      <c r="R110" s="623"/>
      <c r="S110" s="623"/>
      <c r="T110" s="623"/>
      <c r="U110" s="623"/>
      <c r="V110" s="623"/>
      <c r="W110" s="623"/>
      <c r="X110" s="623"/>
      <c r="Y110" s="624"/>
      <c r="Z110" s="671"/>
      <c r="AA110" s="672"/>
      <c r="AB110" s="672"/>
      <c r="AC110" s="672"/>
      <c r="AD110" s="673"/>
      <c r="AE110" s="631"/>
      <c r="AF110" s="632"/>
      <c r="AG110" s="632"/>
      <c r="AH110" s="633"/>
    </row>
    <row r="111" spans="1:34" ht="18.75" customHeight="1" thickBot="1">
      <c r="A111" s="674">
        <v>16</v>
      </c>
      <c r="B111" s="612" t="s">
        <v>132</v>
      </c>
      <c r="C111" s="613"/>
      <c r="D111" s="613"/>
      <c r="E111" s="613"/>
      <c r="F111" s="613"/>
      <c r="G111" s="613"/>
      <c r="H111" s="614"/>
      <c r="I111" s="612" t="s">
        <v>164</v>
      </c>
      <c r="J111" s="613"/>
      <c r="K111" s="613"/>
      <c r="L111" s="613"/>
      <c r="M111" s="613"/>
      <c r="N111" s="613"/>
      <c r="O111" s="614"/>
      <c r="P111" s="612" t="s">
        <v>321</v>
      </c>
      <c r="Q111" s="613"/>
      <c r="R111" s="613"/>
      <c r="S111" s="613"/>
      <c r="T111" s="613"/>
      <c r="U111" s="613"/>
      <c r="V111" s="613"/>
      <c r="W111" s="613"/>
      <c r="X111" s="613"/>
      <c r="Y111" s="613"/>
      <c r="Z111" s="613"/>
      <c r="AA111" s="613"/>
      <c r="AB111" s="613"/>
      <c r="AC111" s="613"/>
      <c r="AD111" s="613"/>
      <c r="AE111" s="613"/>
      <c r="AF111" s="613"/>
      <c r="AG111" s="613"/>
      <c r="AH111" s="615"/>
    </row>
    <row r="112" spans="1:34" ht="18.75" customHeight="1">
      <c r="A112" s="599"/>
      <c r="B112" s="616"/>
      <c r="C112" s="617"/>
      <c r="D112" s="617"/>
      <c r="E112" s="617"/>
      <c r="F112" s="617"/>
      <c r="G112" s="617"/>
      <c r="H112" s="618"/>
      <c r="I112" s="616"/>
      <c r="J112" s="617"/>
      <c r="K112" s="617"/>
      <c r="L112" s="617"/>
      <c r="M112" s="617"/>
      <c r="N112" s="617"/>
      <c r="O112" s="618"/>
      <c r="P112" s="634"/>
      <c r="Q112" s="635"/>
      <c r="R112" s="635"/>
      <c r="S112" s="635"/>
      <c r="T112" s="635"/>
      <c r="U112" s="635"/>
      <c r="V112" s="635"/>
      <c r="W112" s="635"/>
      <c r="X112" s="635"/>
      <c r="Y112" s="635"/>
      <c r="Z112" s="635"/>
      <c r="AA112" s="635"/>
      <c r="AB112" s="635"/>
      <c r="AC112" s="635"/>
      <c r="AD112" s="635"/>
      <c r="AE112" s="635"/>
      <c r="AF112" s="635"/>
      <c r="AG112" s="635"/>
      <c r="AH112" s="636"/>
    </row>
    <row r="113" spans="1:34" ht="18.75" customHeight="1">
      <c r="A113" s="599"/>
      <c r="B113" s="619"/>
      <c r="C113" s="620"/>
      <c r="D113" s="620"/>
      <c r="E113" s="620"/>
      <c r="F113" s="620"/>
      <c r="G113" s="620"/>
      <c r="H113" s="621"/>
      <c r="I113" s="619"/>
      <c r="J113" s="620"/>
      <c r="K113" s="620"/>
      <c r="L113" s="620"/>
      <c r="M113" s="620"/>
      <c r="N113" s="620"/>
      <c r="O113" s="621"/>
      <c r="P113" s="637"/>
      <c r="Q113" s="638"/>
      <c r="R113" s="638"/>
      <c r="S113" s="638"/>
      <c r="T113" s="638"/>
      <c r="U113" s="638"/>
      <c r="V113" s="638"/>
      <c r="W113" s="638"/>
      <c r="X113" s="638"/>
      <c r="Y113" s="638"/>
      <c r="Z113" s="638"/>
      <c r="AA113" s="638"/>
      <c r="AB113" s="638"/>
      <c r="AC113" s="638"/>
      <c r="AD113" s="638"/>
      <c r="AE113" s="638"/>
      <c r="AF113" s="638"/>
      <c r="AG113" s="638"/>
      <c r="AH113" s="639"/>
    </row>
    <row r="114" spans="1:34" ht="18.75" customHeight="1" thickBot="1">
      <c r="A114" s="599"/>
      <c r="B114" s="622"/>
      <c r="C114" s="623"/>
      <c r="D114" s="623"/>
      <c r="E114" s="623"/>
      <c r="F114" s="623"/>
      <c r="G114" s="623"/>
      <c r="H114" s="624"/>
      <c r="I114" s="622"/>
      <c r="J114" s="623"/>
      <c r="K114" s="623"/>
      <c r="L114" s="623"/>
      <c r="M114" s="623"/>
      <c r="N114" s="623"/>
      <c r="O114" s="624"/>
      <c r="P114" s="640"/>
      <c r="Q114" s="641"/>
      <c r="R114" s="641"/>
      <c r="S114" s="641"/>
      <c r="T114" s="641"/>
      <c r="U114" s="641"/>
      <c r="V114" s="641"/>
      <c r="W114" s="641"/>
      <c r="X114" s="641"/>
      <c r="Y114" s="641"/>
      <c r="Z114" s="641"/>
      <c r="AA114" s="641"/>
      <c r="AB114" s="641"/>
      <c r="AC114" s="641"/>
      <c r="AD114" s="641"/>
      <c r="AE114" s="641"/>
      <c r="AF114" s="641"/>
      <c r="AG114" s="641"/>
      <c r="AH114" s="642"/>
    </row>
    <row r="115" spans="1:34" ht="39.75" customHeight="1" thickBot="1">
      <c r="A115" s="599"/>
      <c r="B115" s="643" t="s">
        <v>166</v>
      </c>
      <c r="C115" s="644"/>
      <c r="D115" s="644"/>
      <c r="E115" s="645"/>
      <c r="F115" s="646" t="s">
        <v>167</v>
      </c>
      <c r="G115" s="646"/>
      <c r="H115" s="646"/>
      <c r="I115" s="643" t="s">
        <v>168</v>
      </c>
      <c r="J115" s="644"/>
      <c r="K115" s="644"/>
      <c r="L115" s="644"/>
      <c r="M115" s="644"/>
      <c r="N115" s="644"/>
      <c r="O115" s="645"/>
      <c r="P115" s="643" t="s">
        <v>169</v>
      </c>
      <c r="Q115" s="644"/>
      <c r="R115" s="644"/>
      <c r="S115" s="644"/>
      <c r="T115" s="644"/>
      <c r="U115" s="644"/>
      <c r="V115" s="644"/>
      <c r="W115" s="644"/>
      <c r="X115" s="644"/>
      <c r="Y115" s="645"/>
      <c r="Z115" s="643" t="s">
        <v>170</v>
      </c>
      <c r="AA115" s="644"/>
      <c r="AB115" s="644"/>
      <c r="AC115" s="644"/>
      <c r="AD115" s="645"/>
      <c r="AE115" s="643" t="s">
        <v>176</v>
      </c>
      <c r="AF115" s="644"/>
      <c r="AG115" s="644"/>
      <c r="AH115" s="649"/>
    </row>
    <row r="116" spans="1:34" ht="18.75" customHeight="1">
      <c r="A116" s="599"/>
      <c r="B116" s="650"/>
      <c r="C116" s="651"/>
      <c r="D116" s="651"/>
      <c r="E116" s="652"/>
      <c r="F116" s="656"/>
      <c r="G116" s="657"/>
      <c r="H116" s="658"/>
      <c r="I116" s="662"/>
      <c r="J116" s="663"/>
      <c r="K116" s="663"/>
      <c r="L116" s="663"/>
      <c r="M116" s="663"/>
      <c r="N116" s="663"/>
      <c r="O116" s="664"/>
      <c r="P116" s="616"/>
      <c r="Q116" s="617"/>
      <c r="R116" s="617"/>
      <c r="S116" s="617"/>
      <c r="T116" s="617"/>
      <c r="U116" s="617"/>
      <c r="V116" s="617"/>
      <c r="W116" s="617"/>
      <c r="X116" s="617"/>
      <c r="Y116" s="618"/>
      <c r="Z116" s="668"/>
      <c r="AA116" s="669"/>
      <c r="AB116" s="669"/>
      <c r="AC116" s="669"/>
      <c r="AD116" s="670"/>
      <c r="AE116" s="628"/>
      <c r="AF116" s="629"/>
      <c r="AG116" s="629"/>
      <c r="AH116" s="630"/>
    </row>
    <row r="117" spans="1:34" ht="18.75" customHeight="1" thickBot="1">
      <c r="A117" s="675"/>
      <c r="B117" s="653"/>
      <c r="C117" s="654"/>
      <c r="D117" s="654"/>
      <c r="E117" s="655"/>
      <c r="F117" s="659"/>
      <c r="G117" s="660"/>
      <c r="H117" s="661"/>
      <c r="I117" s="665"/>
      <c r="J117" s="666"/>
      <c r="K117" s="666"/>
      <c r="L117" s="666"/>
      <c r="M117" s="666"/>
      <c r="N117" s="666"/>
      <c r="O117" s="667"/>
      <c r="P117" s="622"/>
      <c r="Q117" s="623"/>
      <c r="R117" s="623"/>
      <c r="S117" s="623"/>
      <c r="T117" s="623"/>
      <c r="U117" s="623"/>
      <c r="V117" s="623"/>
      <c r="W117" s="623"/>
      <c r="X117" s="623"/>
      <c r="Y117" s="624"/>
      <c r="Z117" s="671"/>
      <c r="AA117" s="672"/>
      <c r="AB117" s="672"/>
      <c r="AC117" s="672"/>
      <c r="AD117" s="673"/>
      <c r="AE117" s="631"/>
      <c r="AF117" s="632"/>
      <c r="AG117" s="632"/>
      <c r="AH117" s="633"/>
    </row>
    <row r="118" spans="1:34" ht="18.75" customHeight="1" thickBot="1">
      <c r="A118" s="674">
        <v>17</v>
      </c>
      <c r="B118" s="612" t="s">
        <v>132</v>
      </c>
      <c r="C118" s="613"/>
      <c r="D118" s="613"/>
      <c r="E118" s="613"/>
      <c r="F118" s="613"/>
      <c r="G118" s="613"/>
      <c r="H118" s="614"/>
      <c r="I118" s="612" t="s">
        <v>164</v>
      </c>
      <c r="J118" s="613"/>
      <c r="K118" s="613"/>
      <c r="L118" s="613"/>
      <c r="M118" s="613"/>
      <c r="N118" s="613"/>
      <c r="O118" s="614"/>
      <c r="P118" s="612" t="s">
        <v>321</v>
      </c>
      <c r="Q118" s="613"/>
      <c r="R118" s="613"/>
      <c r="S118" s="613"/>
      <c r="T118" s="613"/>
      <c r="U118" s="613"/>
      <c r="V118" s="613"/>
      <c r="W118" s="613"/>
      <c r="X118" s="613"/>
      <c r="Y118" s="613"/>
      <c r="Z118" s="613"/>
      <c r="AA118" s="613"/>
      <c r="AB118" s="613"/>
      <c r="AC118" s="613"/>
      <c r="AD118" s="613"/>
      <c r="AE118" s="613"/>
      <c r="AF118" s="613"/>
      <c r="AG118" s="613"/>
      <c r="AH118" s="615"/>
    </row>
    <row r="119" spans="1:34" ht="18.75" customHeight="1">
      <c r="A119" s="599"/>
      <c r="B119" s="616"/>
      <c r="C119" s="617"/>
      <c r="D119" s="617"/>
      <c r="E119" s="617"/>
      <c r="F119" s="617"/>
      <c r="G119" s="617"/>
      <c r="H119" s="618"/>
      <c r="I119" s="616"/>
      <c r="J119" s="617"/>
      <c r="K119" s="617"/>
      <c r="L119" s="617"/>
      <c r="M119" s="617"/>
      <c r="N119" s="617"/>
      <c r="O119" s="618"/>
      <c r="P119" s="634"/>
      <c r="Q119" s="635"/>
      <c r="R119" s="635"/>
      <c r="S119" s="635"/>
      <c r="T119" s="635"/>
      <c r="U119" s="635"/>
      <c r="V119" s="635"/>
      <c r="W119" s="635"/>
      <c r="X119" s="635"/>
      <c r="Y119" s="635"/>
      <c r="Z119" s="635"/>
      <c r="AA119" s="635"/>
      <c r="AB119" s="635"/>
      <c r="AC119" s="635"/>
      <c r="AD119" s="635"/>
      <c r="AE119" s="635"/>
      <c r="AF119" s="635"/>
      <c r="AG119" s="635"/>
      <c r="AH119" s="636"/>
    </row>
    <row r="120" spans="1:34" ht="18.75" customHeight="1">
      <c r="A120" s="599"/>
      <c r="B120" s="619"/>
      <c r="C120" s="620"/>
      <c r="D120" s="620"/>
      <c r="E120" s="620"/>
      <c r="F120" s="620"/>
      <c r="G120" s="620"/>
      <c r="H120" s="621"/>
      <c r="I120" s="619"/>
      <c r="J120" s="620"/>
      <c r="K120" s="620"/>
      <c r="L120" s="620"/>
      <c r="M120" s="620"/>
      <c r="N120" s="620"/>
      <c r="O120" s="621"/>
      <c r="P120" s="637"/>
      <c r="Q120" s="638"/>
      <c r="R120" s="638"/>
      <c r="S120" s="638"/>
      <c r="T120" s="638"/>
      <c r="U120" s="638"/>
      <c r="V120" s="638"/>
      <c r="W120" s="638"/>
      <c r="X120" s="638"/>
      <c r="Y120" s="638"/>
      <c r="Z120" s="638"/>
      <c r="AA120" s="638"/>
      <c r="AB120" s="638"/>
      <c r="AC120" s="638"/>
      <c r="AD120" s="638"/>
      <c r="AE120" s="638"/>
      <c r="AF120" s="638"/>
      <c r="AG120" s="638"/>
      <c r="AH120" s="639"/>
    </row>
    <row r="121" spans="1:34" ht="18.75" customHeight="1" thickBot="1">
      <c r="A121" s="599"/>
      <c r="B121" s="622"/>
      <c r="C121" s="623"/>
      <c r="D121" s="623"/>
      <c r="E121" s="623"/>
      <c r="F121" s="623"/>
      <c r="G121" s="623"/>
      <c r="H121" s="624"/>
      <c r="I121" s="622"/>
      <c r="J121" s="623"/>
      <c r="K121" s="623"/>
      <c r="L121" s="623"/>
      <c r="M121" s="623"/>
      <c r="N121" s="623"/>
      <c r="O121" s="624"/>
      <c r="P121" s="640"/>
      <c r="Q121" s="641"/>
      <c r="R121" s="641"/>
      <c r="S121" s="641"/>
      <c r="T121" s="641"/>
      <c r="U121" s="641"/>
      <c r="V121" s="641"/>
      <c r="W121" s="641"/>
      <c r="X121" s="641"/>
      <c r="Y121" s="641"/>
      <c r="Z121" s="641"/>
      <c r="AA121" s="641"/>
      <c r="AB121" s="641"/>
      <c r="AC121" s="641"/>
      <c r="AD121" s="641"/>
      <c r="AE121" s="641"/>
      <c r="AF121" s="641"/>
      <c r="AG121" s="641"/>
      <c r="AH121" s="642"/>
    </row>
    <row r="122" spans="1:34" ht="30" customHeight="1" thickBot="1">
      <c r="A122" s="599"/>
      <c r="B122" s="643" t="s">
        <v>166</v>
      </c>
      <c r="C122" s="644"/>
      <c r="D122" s="644"/>
      <c r="E122" s="645"/>
      <c r="F122" s="646" t="s">
        <v>167</v>
      </c>
      <c r="G122" s="646"/>
      <c r="H122" s="646"/>
      <c r="I122" s="643" t="s">
        <v>168</v>
      </c>
      <c r="J122" s="644"/>
      <c r="K122" s="644"/>
      <c r="L122" s="644"/>
      <c r="M122" s="644"/>
      <c r="N122" s="644"/>
      <c r="O122" s="645"/>
      <c r="P122" s="643" t="s">
        <v>169</v>
      </c>
      <c r="Q122" s="644"/>
      <c r="R122" s="644"/>
      <c r="S122" s="644"/>
      <c r="T122" s="644"/>
      <c r="U122" s="644"/>
      <c r="V122" s="644"/>
      <c r="W122" s="644"/>
      <c r="X122" s="644"/>
      <c r="Y122" s="645"/>
      <c r="Z122" s="643" t="s">
        <v>170</v>
      </c>
      <c r="AA122" s="644"/>
      <c r="AB122" s="644"/>
      <c r="AC122" s="644"/>
      <c r="AD122" s="645"/>
      <c r="AE122" s="643" t="s">
        <v>176</v>
      </c>
      <c r="AF122" s="644"/>
      <c r="AG122" s="644"/>
      <c r="AH122" s="649"/>
    </row>
    <row r="123" spans="1:34" ht="18.75" customHeight="1">
      <c r="A123" s="599"/>
      <c r="B123" s="650"/>
      <c r="C123" s="651"/>
      <c r="D123" s="651"/>
      <c r="E123" s="652"/>
      <c r="F123" s="656"/>
      <c r="G123" s="657"/>
      <c r="H123" s="658"/>
      <c r="I123" s="662"/>
      <c r="J123" s="663"/>
      <c r="K123" s="663"/>
      <c r="L123" s="663"/>
      <c r="M123" s="663"/>
      <c r="N123" s="663"/>
      <c r="O123" s="664"/>
      <c r="P123" s="616"/>
      <c r="Q123" s="617"/>
      <c r="R123" s="617"/>
      <c r="S123" s="617"/>
      <c r="T123" s="617"/>
      <c r="U123" s="617"/>
      <c r="V123" s="617"/>
      <c r="W123" s="617"/>
      <c r="X123" s="617"/>
      <c r="Y123" s="618"/>
      <c r="Z123" s="668"/>
      <c r="AA123" s="669"/>
      <c r="AB123" s="669"/>
      <c r="AC123" s="669"/>
      <c r="AD123" s="670"/>
      <c r="AE123" s="628"/>
      <c r="AF123" s="629"/>
      <c r="AG123" s="629"/>
      <c r="AH123" s="630"/>
    </row>
    <row r="124" spans="1:34" ht="18.75" customHeight="1" thickBot="1">
      <c r="A124" s="675"/>
      <c r="B124" s="653"/>
      <c r="C124" s="654"/>
      <c r="D124" s="654"/>
      <c r="E124" s="655"/>
      <c r="F124" s="659"/>
      <c r="G124" s="660"/>
      <c r="H124" s="661"/>
      <c r="I124" s="665"/>
      <c r="J124" s="666"/>
      <c r="K124" s="666"/>
      <c r="L124" s="666"/>
      <c r="M124" s="666"/>
      <c r="N124" s="666"/>
      <c r="O124" s="667"/>
      <c r="P124" s="622"/>
      <c r="Q124" s="623"/>
      <c r="R124" s="623"/>
      <c r="S124" s="623"/>
      <c r="T124" s="623"/>
      <c r="U124" s="623"/>
      <c r="V124" s="623"/>
      <c r="W124" s="623"/>
      <c r="X124" s="623"/>
      <c r="Y124" s="624"/>
      <c r="Z124" s="671"/>
      <c r="AA124" s="672"/>
      <c r="AB124" s="672"/>
      <c r="AC124" s="672"/>
      <c r="AD124" s="673"/>
      <c r="AE124" s="631"/>
      <c r="AF124" s="632"/>
      <c r="AG124" s="632"/>
      <c r="AH124" s="633"/>
    </row>
    <row r="125" spans="1:34" ht="18.75" customHeight="1" thickBot="1">
      <c r="A125" s="674">
        <v>18</v>
      </c>
      <c r="B125" s="612" t="s">
        <v>132</v>
      </c>
      <c r="C125" s="613"/>
      <c r="D125" s="613"/>
      <c r="E125" s="613"/>
      <c r="F125" s="613"/>
      <c r="G125" s="613"/>
      <c r="H125" s="614"/>
      <c r="I125" s="612" t="s">
        <v>164</v>
      </c>
      <c r="J125" s="613"/>
      <c r="K125" s="613"/>
      <c r="L125" s="613"/>
      <c r="M125" s="613"/>
      <c r="N125" s="613"/>
      <c r="O125" s="614"/>
      <c r="P125" s="612" t="s">
        <v>321</v>
      </c>
      <c r="Q125" s="613"/>
      <c r="R125" s="613"/>
      <c r="S125" s="613"/>
      <c r="T125" s="613"/>
      <c r="U125" s="613"/>
      <c r="V125" s="613"/>
      <c r="W125" s="613"/>
      <c r="X125" s="613"/>
      <c r="Y125" s="613"/>
      <c r="Z125" s="613"/>
      <c r="AA125" s="613"/>
      <c r="AB125" s="613"/>
      <c r="AC125" s="613"/>
      <c r="AD125" s="613"/>
      <c r="AE125" s="613"/>
      <c r="AF125" s="613"/>
      <c r="AG125" s="613"/>
      <c r="AH125" s="615"/>
    </row>
    <row r="126" spans="1:34" ht="18.75" customHeight="1">
      <c r="A126" s="599"/>
      <c r="B126" s="616"/>
      <c r="C126" s="617"/>
      <c r="D126" s="617"/>
      <c r="E126" s="617"/>
      <c r="F126" s="617"/>
      <c r="G126" s="617"/>
      <c r="H126" s="618"/>
      <c r="I126" s="616"/>
      <c r="J126" s="617"/>
      <c r="K126" s="617"/>
      <c r="L126" s="617"/>
      <c r="M126" s="617"/>
      <c r="N126" s="617"/>
      <c r="O126" s="618"/>
      <c r="P126" s="634"/>
      <c r="Q126" s="635"/>
      <c r="R126" s="635"/>
      <c r="S126" s="635"/>
      <c r="T126" s="635"/>
      <c r="U126" s="635"/>
      <c r="V126" s="635"/>
      <c r="W126" s="635"/>
      <c r="X126" s="635"/>
      <c r="Y126" s="635"/>
      <c r="Z126" s="635"/>
      <c r="AA126" s="635"/>
      <c r="AB126" s="635"/>
      <c r="AC126" s="635"/>
      <c r="AD126" s="635"/>
      <c r="AE126" s="635"/>
      <c r="AF126" s="635"/>
      <c r="AG126" s="635"/>
      <c r="AH126" s="636"/>
    </row>
    <row r="127" spans="1:34" ht="18.75" customHeight="1">
      <c r="A127" s="599"/>
      <c r="B127" s="619"/>
      <c r="C127" s="620"/>
      <c r="D127" s="620"/>
      <c r="E127" s="620"/>
      <c r="F127" s="620"/>
      <c r="G127" s="620"/>
      <c r="H127" s="621"/>
      <c r="I127" s="619"/>
      <c r="J127" s="620"/>
      <c r="K127" s="620"/>
      <c r="L127" s="620"/>
      <c r="M127" s="620"/>
      <c r="N127" s="620"/>
      <c r="O127" s="621"/>
      <c r="P127" s="637"/>
      <c r="Q127" s="638"/>
      <c r="R127" s="638"/>
      <c r="S127" s="638"/>
      <c r="T127" s="638"/>
      <c r="U127" s="638"/>
      <c r="V127" s="638"/>
      <c r="W127" s="638"/>
      <c r="X127" s="638"/>
      <c r="Y127" s="638"/>
      <c r="Z127" s="638"/>
      <c r="AA127" s="638"/>
      <c r="AB127" s="638"/>
      <c r="AC127" s="638"/>
      <c r="AD127" s="638"/>
      <c r="AE127" s="638"/>
      <c r="AF127" s="638"/>
      <c r="AG127" s="638"/>
      <c r="AH127" s="639"/>
    </row>
    <row r="128" spans="1:34" ht="18.75" customHeight="1" thickBot="1">
      <c r="A128" s="599"/>
      <c r="B128" s="622"/>
      <c r="C128" s="623"/>
      <c r="D128" s="623"/>
      <c r="E128" s="623"/>
      <c r="F128" s="623"/>
      <c r="G128" s="623"/>
      <c r="H128" s="624"/>
      <c r="I128" s="622"/>
      <c r="J128" s="623"/>
      <c r="K128" s="623"/>
      <c r="L128" s="623"/>
      <c r="M128" s="623"/>
      <c r="N128" s="623"/>
      <c r="O128" s="624"/>
      <c r="P128" s="640"/>
      <c r="Q128" s="641"/>
      <c r="R128" s="641"/>
      <c r="S128" s="641"/>
      <c r="T128" s="641"/>
      <c r="U128" s="641"/>
      <c r="V128" s="641"/>
      <c r="W128" s="641"/>
      <c r="X128" s="641"/>
      <c r="Y128" s="641"/>
      <c r="Z128" s="641"/>
      <c r="AA128" s="641"/>
      <c r="AB128" s="641"/>
      <c r="AC128" s="641"/>
      <c r="AD128" s="641"/>
      <c r="AE128" s="641"/>
      <c r="AF128" s="641"/>
      <c r="AG128" s="641"/>
      <c r="AH128" s="642"/>
    </row>
    <row r="129" spans="1:34" ht="39.75" customHeight="1" thickBot="1">
      <c r="A129" s="599"/>
      <c r="B129" s="643" t="s">
        <v>166</v>
      </c>
      <c r="C129" s="644"/>
      <c r="D129" s="644"/>
      <c r="E129" s="645"/>
      <c r="F129" s="646" t="s">
        <v>167</v>
      </c>
      <c r="G129" s="646"/>
      <c r="H129" s="646"/>
      <c r="I129" s="643" t="s">
        <v>168</v>
      </c>
      <c r="J129" s="644"/>
      <c r="K129" s="644"/>
      <c r="L129" s="644"/>
      <c r="M129" s="644"/>
      <c r="N129" s="644"/>
      <c r="O129" s="645"/>
      <c r="P129" s="643" t="s">
        <v>169</v>
      </c>
      <c r="Q129" s="644"/>
      <c r="R129" s="644"/>
      <c r="S129" s="644"/>
      <c r="T129" s="644"/>
      <c r="U129" s="644"/>
      <c r="V129" s="644"/>
      <c r="W129" s="644"/>
      <c r="X129" s="644"/>
      <c r="Y129" s="645"/>
      <c r="Z129" s="643" t="s">
        <v>170</v>
      </c>
      <c r="AA129" s="644"/>
      <c r="AB129" s="644"/>
      <c r="AC129" s="644"/>
      <c r="AD129" s="645"/>
      <c r="AE129" s="643" t="s">
        <v>176</v>
      </c>
      <c r="AF129" s="644"/>
      <c r="AG129" s="644"/>
      <c r="AH129" s="649"/>
    </row>
    <row r="130" spans="1:34" ht="18.75" customHeight="1">
      <c r="A130" s="599"/>
      <c r="B130" s="650"/>
      <c r="C130" s="651"/>
      <c r="D130" s="651"/>
      <c r="E130" s="652"/>
      <c r="F130" s="656"/>
      <c r="G130" s="657"/>
      <c r="H130" s="658"/>
      <c r="I130" s="662"/>
      <c r="J130" s="663"/>
      <c r="K130" s="663"/>
      <c r="L130" s="663"/>
      <c r="M130" s="663"/>
      <c r="N130" s="663"/>
      <c r="O130" s="664"/>
      <c r="P130" s="616"/>
      <c r="Q130" s="617"/>
      <c r="R130" s="617"/>
      <c r="S130" s="617"/>
      <c r="T130" s="617"/>
      <c r="U130" s="617"/>
      <c r="V130" s="617"/>
      <c r="W130" s="617"/>
      <c r="X130" s="617"/>
      <c r="Y130" s="618"/>
      <c r="Z130" s="668"/>
      <c r="AA130" s="669"/>
      <c r="AB130" s="669"/>
      <c r="AC130" s="669"/>
      <c r="AD130" s="670"/>
      <c r="AE130" s="628"/>
      <c r="AF130" s="629"/>
      <c r="AG130" s="629"/>
      <c r="AH130" s="630"/>
    </row>
    <row r="131" spans="1:34" ht="18.75" customHeight="1" thickBot="1">
      <c r="A131" s="675"/>
      <c r="B131" s="653"/>
      <c r="C131" s="654"/>
      <c r="D131" s="654"/>
      <c r="E131" s="655"/>
      <c r="F131" s="659"/>
      <c r="G131" s="660"/>
      <c r="H131" s="661"/>
      <c r="I131" s="665"/>
      <c r="J131" s="666"/>
      <c r="K131" s="666"/>
      <c r="L131" s="666"/>
      <c r="M131" s="666"/>
      <c r="N131" s="666"/>
      <c r="O131" s="667"/>
      <c r="P131" s="622"/>
      <c r="Q131" s="623"/>
      <c r="R131" s="623"/>
      <c r="S131" s="623"/>
      <c r="T131" s="623"/>
      <c r="U131" s="623"/>
      <c r="V131" s="623"/>
      <c r="W131" s="623"/>
      <c r="X131" s="623"/>
      <c r="Y131" s="624"/>
      <c r="Z131" s="671"/>
      <c r="AA131" s="672"/>
      <c r="AB131" s="672"/>
      <c r="AC131" s="672"/>
      <c r="AD131" s="673"/>
      <c r="AE131" s="631"/>
      <c r="AF131" s="632"/>
      <c r="AG131" s="632"/>
      <c r="AH131" s="633"/>
    </row>
    <row r="132" spans="1:34" ht="18.75" customHeight="1" thickBot="1">
      <c r="A132" s="674">
        <v>19</v>
      </c>
      <c r="B132" s="612" t="s">
        <v>132</v>
      </c>
      <c r="C132" s="613"/>
      <c r="D132" s="613"/>
      <c r="E132" s="613"/>
      <c r="F132" s="613"/>
      <c r="G132" s="613"/>
      <c r="H132" s="614"/>
      <c r="I132" s="612" t="s">
        <v>164</v>
      </c>
      <c r="J132" s="613"/>
      <c r="K132" s="613"/>
      <c r="L132" s="613"/>
      <c r="M132" s="613"/>
      <c r="N132" s="613"/>
      <c r="O132" s="614"/>
      <c r="P132" s="612" t="s">
        <v>321</v>
      </c>
      <c r="Q132" s="613"/>
      <c r="R132" s="613"/>
      <c r="S132" s="613"/>
      <c r="T132" s="613"/>
      <c r="U132" s="613"/>
      <c r="V132" s="613"/>
      <c r="W132" s="613"/>
      <c r="X132" s="613"/>
      <c r="Y132" s="613"/>
      <c r="Z132" s="613"/>
      <c r="AA132" s="613"/>
      <c r="AB132" s="613"/>
      <c r="AC132" s="613"/>
      <c r="AD132" s="613"/>
      <c r="AE132" s="613"/>
      <c r="AF132" s="613"/>
      <c r="AG132" s="613"/>
      <c r="AH132" s="615"/>
    </row>
    <row r="133" spans="1:34" ht="18.75" customHeight="1">
      <c r="A133" s="599"/>
      <c r="B133" s="616"/>
      <c r="C133" s="617"/>
      <c r="D133" s="617"/>
      <c r="E133" s="617"/>
      <c r="F133" s="617"/>
      <c r="G133" s="617"/>
      <c r="H133" s="618"/>
      <c r="I133" s="616"/>
      <c r="J133" s="617"/>
      <c r="K133" s="617"/>
      <c r="L133" s="617"/>
      <c r="M133" s="617"/>
      <c r="N133" s="617"/>
      <c r="O133" s="618"/>
      <c r="P133" s="634"/>
      <c r="Q133" s="635"/>
      <c r="R133" s="635"/>
      <c r="S133" s="635"/>
      <c r="T133" s="635"/>
      <c r="U133" s="635"/>
      <c r="V133" s="635"/>
      <c r="W133" s="635"/>
      <c r="X133" s="635"/>
      <c r="Y133" s="635"/>
      <c r="Z133" s="635"/>
      <c r="AA133" s="635"/>
      <c r="AB133" s="635"/>
      <c r="AC133" s="635"/>
      <c r="AD133" s="635"/>
      <c r="AE133" s="635"/>
      <c r="AF133" s="635"/>
      <c r="AG133" s="635"/>
      <c r="AH133" s="636"/>
    </row>
    <row r="134" spans="1:34" ht="18.75" customHeight="1">
      <c r="A134" s="599"/>
      <c r="B134" s="619"/>
      <c r="C134" s="620"/>
      <c r="D134" s="620"/>
      <c r="E134" s="620"/>
      <c r="F134" s="620"/>
      <c r="G134" s="620"/>
      <c r="H134" s="621"/>
      <c r="I134" s="619"/>
      <c r="J134" s="620"/>
      <c r="K134" s="620"/>
      <c r="L134" s="620"/>
      <c r="M134" s="620"/>
      <c r="N134" s="620"/>
      <c r="O134" s="621"/>
      <c r="P134" s="637"/>
      <c r="Q134" s="638"/>
      <c r="R134" s="638"/>
      <c r="S134" s="638"/>
      <c r="T134" s="638"/>
      <c r="U134" s="638"/>
      <c r="V134" s="638"/>
      <c r="W134" s="638"/>
      <c r="X134" s="638"/>
      <c r="Y134" s="638"/>
      <c r="Z134" s="638"/>
      <c r="AA134" s="638"/>
      <c r="AB134" s="638"/>
      <c r="AC134" s="638"/>
      <c r="AD134" s="638"/>
      <c r="AE134" s="638"/>
      <c r="AF134" s="638"/>
      <c r="AG134" s="638"/>
      <c r="AH134" s="639"/>
    </row>
    <row r="135" spans="1:34" ht="18.75" customHeight="1" thickBot="1">
      <c r="A135" s="599"/>
      <c r="B135" s="622"/>
      <c r="C135" s="623"/>
      <c r="D135" s="623"/>
      <c r="E135" s="623"/>
      <c r="F135" s="623"/>
      <c r="G135" s="623"/>
      <c r="H135" s="624"/>
      <c r="I135" s="622"/>
      <c r="J135" s="623"/>
      <c r="K135" s="623"/>
      <c r="L135" s="623"/>
      <c r="M135" s="623"/>
      <c r="N135" s="623"/>
      <c r="O135" s="624"/>
      <c r="P135" s="640"/>
      <c r="Q135" s="641"/>
      <c r="R135" s="641"/>
      <c r="S135" s="641"/>
      <c r="T135" s="641"/>
      <c r="U135" s="641"/>
      <c r="V135" s="641"/>
      <c r="W135" s="641"/>
      <c r="X135" s="641"/>
      <c r="Y135" s="641"/>
      <c r="Z135" s="641"/>
      <c r="AA135" s="641"/>
      <c r="AB135" s="641"/>
      <c r="AC135" s="641"/>
      <c r="AD135" s="641"/>
      <c r="AE135" s="641"/>
      <c r="AF135" s="641"/>
      <c r="AG135" s="641"/>
      <c r="AH135" s="642"/>
    </row>
    <row r="136" spans="1:34" ht="39.75" customHeight="1" thickBot="1">
      <c r="A136" s="599"/>
      <c r="B136" s="643" t="s">
        <v>166</v>
      </c>
      <c r="C136" s="644"/>
      <c r="D136" s="644"/>
      <c r="E136" s="645"/>
      <c r="F136" s="646" t="s">
        <v>167</v>
      </c>
      <c r="G136" s="646"/>
      <c r="H136" s="646"/>
      <c r="I136" s="643" t="s">
        <v>168</v>
      </c>
      <c r="J136" s="644"/>
      <c r="K136" s="644"/>
      <c r="L136" s="644"/>
      <c r="M136" s="644"/>
      <c r="N136" s="644"/>
      <c r="O136" s="645"/>
      <c r="P136" s="643" t="s">
        <v>169</v>
      </c>
      <c r="Q136" s="644"/>
      <c r="R136" s="644"/>
      <c r="S136" s="644"/>
      <c r="T136" s="644"/>
      <c r="U136" s="644"/>
      <c r="V136" s="644"/>
      <c r="W136" s="644"/>
      <c r="X136" s="644"/>
      <c r="Y136" s="645"/>
      <c r="Z136" s="643" t="s">
        <v>170</v>
      </c>
      <c r="AA136" s="644"/>
      <c r="AB136" s="644"/>
      <c r="AC136" s="644"/>
      <c r="AD136" s="645"/>
      <c r="AE136" s="643" t="s">
        <v>176</v>
      </c>
      <c r="AF136" s="644"/>
      <c r="AG136" s="644"/>
      <c r="AH136" s="649"/>
    </row>
    <row r="137" spans="1:34" ht="18.75" customHeight="1">
      <c r="A137" s="599"/>
      <c r="B137" s="650"/>
      <c r="C137" s="651"/>
      <c r="D137" s="651"/>
      <c r="E137" s="652"/>
      <c r="F137" s="656"/>
      <c r="G137" s="657"/>
      <c r="H137" s="658"/>
      <c r="I137" s="662"/>
      <c r="J137" s="663"/>
      <c r="K137" s="663"/>
      <c r="L137" s="663"/>
      <c r="M137" s="663"/>
      <c r="N137" s="663"/>
      <c r="O137" s="664"/>
      <c r="P137" s="616"/>
      <c r="Q137" s="617"/>
      <c r="R137" s="617"/>
      <c r="S137" s="617"/>
      <c r="T137" s="617"/>
      <c r="U137" s="617"/>
      <c r="V137" s="617"/>
      <c r="W137" s="617"/>
      <c r="X137" s="617"/>
      <c r="Y137" s="618"/>
      <c r="Z137" s="668"/>
      <c r="AA137" s="669"/>
      <c r="AB137" s="669"/>
      <c r="AC137" s="669"/>
      <c r="AD137" s="670"/>
      <c r="AE137" s="628"/>
      <c r="AF137" s="629"/>
      <c r="AG137" s="629"/>
      <c r="AH137" s="630"/>
    </row>
    <row r="138" spans="1:34" ht="18.75" customHeight="1" thickBot="1">
      <c r="A138" s="675"/>
      <c r="B138" s="653"/>
      <c r="C138" s="654"/>
      <c r="D138" s="654"/>
      <c r="E138" s="655"/>
      <c r="F138" s="659"/>
      <c r="G138" s="660"/>
      <c r="H138" s="661"/>
      <c r="I138" s="665"/>
      <c r="J138" s="666"/>
      <c r="K138" s="666"/>
      <c r="L138" s="666"/>
      <c r="M138" s="666"/>
      <c r="N138" s="666"/>
      <c r="O138" s="667"/>
      <c r="P138" s="622"/>
      <c r="Q138" s="623"/>
      <c r="R138" s="623"/>
      <c r="S138" s="623"/>
      <c r="T138" s="623"/>
      <c r="U138" s="623"/>
      <c r="V138" s="623"/>
      <c r="W138" s="623"/>
      <c r="X138" s="623"/>
      <c r="Y138" s="624"/>
      <c r="Z138" s="671"/>
      <c r="AA138" s="672"/>
      <c r="AB138" s="672"/>
      <c r="AC138" s="672"/>
      <c r="AD138" s="673"/>
      <c r="AE138" s="631"/>
      <c r="AF138" s="632"/>
      <c r="AG138" s="632"/>
      <c r="AH138" s="633"/>
    </row>
    <row r="139" spans="1:34" ht="18.75" customHeight="1" thickBot="1">
      <c r="A139" s="674">
        <v>20</v>
      </c>
      <c r="B139" s="612" t="s">
        <v>132</v>
      </c>
      <c r="C139" s="613"/>
      <c r="D139" s="613"/>
      <c r="E139" s="613"/>
      <c r="F139" s="613"/>
      <c r="G139" s="613"/>
      <c r="H139" s="614"/>
      <c r="I139" s="612" t="s">
        <v>164</v>
      </c>
      <c r="J139" s="613"/>
      <c r="K139" s="613"/>
      <c r="L139" s="613"/>
      <c r="M139" s="613"/>
      <c r="N139" s="613"/>
      <c r="O139" s="614"/>
      <c r="P139" s="612" t="s">
        <v>321</v>
      </c>
      <c r="Q139" s="613"/>
      <c r="R139" s="613"/>
      <c r="S139" s="613"/>
      <c r="T139" s="613"/>
      <c r="U139" s="613"/>
      <c r="V139" s="613"/>
      <c r="W139" s="613"/>
      <c r="X139" s="613"/>
      <c r="Y139" s="613"/>
      <c r="Z139" s="613"/>
      <c r="AA139" s="613"/>
      <c r="AB139" s="613"/>
      <c r="AC139" s="613"/>
      <c r="AD139" s="613"/>
      <c r="AE139" s="613"/>
      <c r="AF139" s="613"/>
      <c r="AG139" s="613"/>
      <c r="AH139" s="615"/>
    </row>
    <row r="140" spans="1:34" ht="18.75" customHeight="1">
      <c r="A140" s="599"/>
      <c r="B140" s="616"/>
      <c r="C140" s="617"/>
      <c r="D140" s="617"/>
      <c r="E140" s="617"/>
      <c r="F140" s="617"/>
      <c r="G140" s="617"/>
      <c r="H140" s="618"/>
      <c r="I140" s="616"/>
      <c r="J140" s="617"/>
      <c r="K140" s="617"/>
      <c r="L140" s="617"/>
      <c r="M140" s="617"/>
      <c r="N140" s="617"/>
      <c r="O140" s="618"/>
      <c r="P140" s="634"/>
      <c r="Q140" s="635"/>
      <c r="R140" s="635"/>
      <c r="S140" s="635"/>
      <c r="T140" s="635"/>
      <c r="U140" s="635"/>
      <c r="V140" s="635"/>
      <c r="W140" s="635"/>
      <c r="X140" s="635"/>
      <c r="Y140" s="635"/>
      <c r="Z140" s="635"/>
      <c r="AA140" s="635"/>
      <c r="AB140" s="635"/>
      <c r="AC140" s="635"/>
      <c r="AD140" s="635"/>
      <c r="AE140" s="635"/>
      <c r="AF140" s="635"/>
      <c r="AG140" s="635"/>
      <c r="AH140" s="636"/>
    </row>
    <row r="141" spans="1:34" ht="18.75" customHeight="1">
      <c r="A141" s="599"/>
      <c r="B141" s="619"/>
      <c r="C141" s="620"/>
      <c r="D141" s="620"/>
      <c r="E141" s="620"/>
      <c r="F141" s="620"/>
      <c r="G141" s="620"/>
      <c r="H141" s="621"/>
      <c r="I141" s="619"/>
      <c r="J141" s="620"/>
      <c r="K141" s="620"/>
      <c r="L141" s="620"/>
      <c r="M141" s="620"/>
      <c r="N141" s="620"/>
      <c r="O141" s="621"/>
      <c r="P141" s="637"/>
      <c r="Q141" s="638"/>
      <c r="R141" s="638"/>
      <c r="S141" s="638"/>
      <c r="T141" s="638"/>
      <c r="U141" s="638"/>
      <c r="V141" s="638"/>
      <c r="W141" s="638"/>
      <c r="X141" s="638"/>
      <c r="Y141" s="638"/>
      <c r="Z141" s="638"/>
      <c r="AA141" s="638"/>
      <c r="AB141" s="638"/>
      <c r="AC141" s="638"/>
      <c r="AD141" s="638"/>
      <c r="AE141" s="638"/>
      <c r="AF141" s="638"/>
      <c r="AG141" s="638"/>
      <c r="AH141" s="639"/>
    </row>
    <row r="142" spans="1:34" ht="18.75" customHeight="1" thickBot="1">
      <c r="A142" s="599"/>
      <c r="B142" s="622"/>
      <c r="C142" s="623"/>
      <c r="D142" s="623"/>
      <c r="E142" s="623"/>
      <c r="F142" s="623"/>
      <c r="G142" s="623"/>
      <c r="H142" s="624"/>
      <c r="I142" s="622"/>
      <c r="J142" s="623"/>
      <c r="K142" s="623"/>
      <c r="L142" s="623"/>
      <c r="M142" s="623"/>
      <c r="N142" s="623"/>
      <c r="O142" s="624"/>
      <c r="P142" s="640"/>
      <c r="Q142" s="641"/>
      <c r="R142" s="641"/>
      <c r="S142" s="641"/>
      <c r="T142" s="641"/>
      <c r="U142" s="641"/>
      <c r="V142" s="641"/>
      <c r="W142" s="641"/>
      <c r="X142" s="641"/>
      <c r="Y142" s="641"/>
      <c r="Z142" s="641"/>
      <c r="AA142" s="641"/>
      <c r="AB142" s="641"/>
      <c r="AC142" s="641"/>
      <c r="AD142" s="641"/>
      <c r="AE142" s="641"/>
      <c r="AF142" s="641"/>
      <c r="AG142" s="641"/>
      <c r="AH142" s="642"/>
    </row>
    <row r="143" spans="1:34" ht="39.75" customHeight="1" thickBot="1">
      <c r="A143" s="599"/>
      <c r="B143" s="643" t="s">
        <v>166</v>
      </c>
      <c r="C143" s="644"/>
      <c r="D143" s="644"/>
      <c r="E143" s="645"/>
      <c r="F143" s="646" t="s">
        <v>167</v>
      </c>
      <c r="G143" s="646"/>
      <c r="H143" s="646"/>
      <c r="I143" s="643" t="s">
        <v>168</v>
      </c>
      <c r="J143" s="644"/>
      <c r="K143" s="644"/>
      <c r="L143" s="644"/>
      <c r="M143" s="644"/>
      <c r="N143" s="644"/>
      <c r="O143" s="645"/>
      <c r="P143" s="643" t="s">
        <v>169</v>
      </c>
      <c r="Q143" s="644"/>
      <c r="R143" s="644"/>
      <c r="S143" s="644"/>
      <c r="T143" s="644"/>
      <c r="U143" s="644"/>
      <c r="V143" s="644"/>
      <c r="W143" s="644"/>
      <c r="X143" s="644"/>
      <c r="Y143" s="645"/>
      <c r="Z143" s="643" t="s">
        <v>170</v>
      </c>
      <c r="AA143" s="644"/>
      <c r="AB143" s="644"/>
      <c r="AC143" s="644"/>
      <c r="AD143" s="645"/>
      <c r="AE143" s="643" t="s">
        <v>176</v>
      </c>
      <c r="AF143" s="644"/>
      <c r="AG143" s="644"/>
      <c r="AH143" s="649"/>
    </row>
    <row r="144" spans="1:34" ht="18.75" customHeight="1">
      <c r="A144" s="599"/>
      <c r="B144" s="650"/>
      <c r="C144" s="651"/>
      <c r="D144" s="651"/>
      <c r="E144" s="652"/>
      <c r="F144" s="656"/>
      <c r="G144" s="657"/>
      <c r="H144" s="658"/>
      <c r="I144" s="662"/>
      <c r="J144" s="663"/>
      <c r="K144" s="663"/>
      <c r="L144" s="663"/>
      <c r="M144" s="663"/>
      <c r="N144" s="663"/>
      <c r="O144" s="664"/>
      <c r="P144" s="616"/>
      <c r="Q144" s="617"/>
      <c r="R144" s="617"/>
      <c r="S144" s="617"/>
      <c r="T144" s="617"/>
      <c r="U144" s="617"/>
      <c r="V144" s="617"/>
      <c r="W144" s="617"/>
      <c r="X144" s="617"/>
      <c r="Y144" s="618"/>
      <c r="Z144" s="668"/>
      <c r="AA144" s="669"/>
      <c r="AB144" s="669"/>
      <c r="AC144" s="669"/>
      <c r="AD144" s="670"/>
      <c r="AE144" s="628"/>
      <c r="AF144" s="629"/>
      <c r="AG144" s="629"/>
      <c r="AH144" s="630"/>
    </row>
    <row r="145" spans="1:70" ht="18.75" customHeight="1" thickBot="1">
      <c r="A145" s="675"/>
      <c r="B145" s="653"/>
      <c r="C145" s="654"/>
      <c r="D145" s="654"/>
      <c r="E145" s="655"/>
      <c r="F145" s="659"/>
      <c r="G145" s="660"/>
      <c r="H145" s="661"/>
      <c r="I145" s="665"/>
      <c r="J145" s="666"/>
      <c r="K145" s="666"/>
      <c r="L145" s="666"/>
      <c r="M145" s="666"/>
      <c r="N145" s="666"/>
      <c r="O145" s="667"/>
      <c r="P145" s="622"/>
      <c r="Q145" s="623"/>
      <c r="R145" s="623"/>
      <c r="S145" s="623"/>
      <c r="T145" s="623"/>
      <c r="U145" s="623"/>
      <c r="V145" s="623"/>
      <c r="W145" s="623"/>
      <c r="X145" s="623"/>
      <c r="Y145" s="624"/>
      <c r="Z145" s="671"/>
      <c r="AA145" s="672"/>
      <c r="AB145" s="672"/>
      <c r="AC145" s="672"/>
      <c r="AD145" s="673"/>
      <c r="AE145" s="631"/>
      <c r="AF145" s="632"/>
      <c r="AG145" s="632"/>
      <c r="AH145" s="633"/>
    </row>
    <row r="146" spans="1:70" ht="12.6" customHeight="1">
      <c r="A146" s="429"/>
      <c r="B146" s="430"/>
      <c r="C146" s="430"/>
      <c r="D146" s="430"/>
      <c r="E146" s="430"/>
      <c r="F146" s="430"/>
      <c r="G146" s="430"/>
      <c r="H146" s="430"/>
      <c r="I146" s="430"/>
      <c r="J146" s="430"/>
      <c r="K146" s="430"/>
      <c r="L146" s="430"/>
      <c r="M146" s="430"/>
      <c r="N146" s="430"/>
      <c r="O146" s="430"/>
      <c r="P146" s="430"/>
      <c r="Q146" s="430"/>
      <c r="R146" s="430"/>
      <c r="S146" s="430"/>
      <c r="T146" s="430"/>
      <c r="U146" s="430"/>
      <c r="V146" s="430"/>
      <c r="W146" s="430"/>
      <c r="X146" s="430"/>
      <c r="Y146" s="430"/>
      <c r="Z146" s="430"/>
      <c r="AA146" s="430"/>
      <c r="AB146" s="430"/>
      <c r="AC146" s="430"/>
      <c r="AD146" s="430"/>
      <c r="AE146" s="430"/>
      <c r="AF146" s="430"/>
      <c r="AG146" s="430"/>
      <c r="AH146" s="431"/>
    </row>
    <row r="147" spans="1:70" ht="9" customHeight="1">
      <c r="A147" s="432"/>
      <c r="B147" s="433"/>
      <c r="C147" s="433"/>
      <c r="D147" s="433"/>
      <c r="E147" s="433"/>
      <c r="F147" s="433"/>
      <c r="G147" s="433"/>
      <c r="H147" s="433"/>
      <c r="I147" s="433"/>
      <c r="J147" s="433"/>
      <c r="K147" s="433"/>
      <c r="L147" s="433"/>
      <c r="M147" s="433"/>
      <c r="N147" s="433"/>
      <c r="O147" s="433"/>
      <c r="P147" s="433"/>
      <c r="Q147" s="433"/>
      <c r="R147" s="433"/>
      <c r="S147" s="433"/>
      <c r="T147" s="433"/>
      <c r="U147" s="433"/>
      <c r="V147" s="433"/>
      <c r="W147" s="433"/>
      <c r="X147" s="433"/>
      <c r="Y147" s="433"/>
      <c r="Z147" s="433"/>
      <c r="AA147" s="433"/>
      <c r="AB147" s="433"/>
      <c r="AC147" s="433"/>
      <c r="AD147" s="433"/>
      <c r="AE147" s="433"/>
      <c r="AF147" s="433"/>
      <c r="AG147" s="433"/>
      <c r="AH147" s="434"/>
    </row>
    <row r="148" spans="1:70" ht="33" customHeight="1">
      <c r="A148" s="432"/>
      <c r="B148" s="433"/>
      <c r="C148" s="433"/>
      <c r="D148" s="433"/>
      <c r="E148" s="433"/>
      <c r="F148" s="433"/>
      <c r="G148" s="433"/>
      <c r="H148" s="433"/>
      <c r="I148" s="433"/>
      <c r="J148" s="433"/>
      <c r="K148" s="433"/>
      <c r="L148" s="433"/>
      <c r="M148" s="433"/>
      <c r="N148" s="433"/>
      <c r="O148" s="433"/>
      <c r="P148" s="433"/>
      <c r="Q148" s="433"/>
      <c r="R148" s="433"/>
      <c r="S148" s="433"/>
      <c r="T148" s="433"/>
      <c r="U148" s="433"/>
      <c r="V148" s="433"/>
      <c r="W148" s="433"/>
      <c r="X148" s="682" t="s">
        <v>172</v>
      </c>
      <c r="Y148" s="683"/>
      <c r="Z148" s="684" t="s">
        <v>170</v>
      </c>
      <c r="AA148" s="685"/>
      <c r="AB148" s="685"/>
      <c r="AC148" s="685"/>
      <c r="AD148" s="686"/>
      <c r="AE148" s="684" t="s">
        <v>171</v>
      </c>
      <c r="AF148" s="685"/>
      <c r="AG148" s="685"/>
      <c r="AH148" s="687"/>
    </row>
    <row r="149" spans="1:70" ht="18.75" customHeight="1">
      <c r="A149" s="432"/>
      <c r="B149" s="433"/>
      <c r="C149" s="433"/>
      <c r="D149" s="433"/>
      <c r="E149" s="433"/>
      <c r="F149" s="433"/>
      <c r="G149" s="433"/>
      <c r="H149" s="433"/>
      <c r="I149" s="433"/>
      <c r="J149" s="433"/>
      <c r="K149" s="433"/>
      <c r="L149" s="433"/>
      <c r="M149" s="433"/>
      <c r="N149" s="433"/>
      <c r="O149" s="433"/>
      <c r="P149" s="433"/>
      <c r="Q149" s="433"/>
      <c r="R149" s="433"/>
      <c r="S149" s="433"/>
      <c r="T149" s="433"/>
      <c r="U149" s="433"/>
      <c r="V149" s="433"/>
      <c r="W149" s="433"/>
      <c r="X149" s="682"/>
      <c r="Y149" s="683"/>
      <c r="Z149" s="688" t="s">
        <v>173</v>
      </c>
      <c r="AA149" s="689"/>
      <c r="AB149" s="689"/>
      <c r="AC149" s="689"/>
      <c r="AD149" s="690"/>
      <c r="AE149" s="694" t="s">
        <v>177</v>
      </c>
      <c r="AF149" s="695"/>
      <c r="AG149" s="695"/>
      <c r="AH149" s="696"/>
    </row>
    <row r="150" spans="1:70" ht="18.75" customHeight="1">
      <c r="A150" s="432"/>
      <c r="B150" s="433"/>
      <c r="C150" s="433"/>
      <c r="D150" s="433"/>
      <c r="E150" s="433"/>
      <c r="F150" s="433"/>
      <c r="G150" s="433"/>
      <c r="H150" s="433"/>
      <c r="I150" s="433"/>
      <c r="J150" s="433"/>
      <c r="K150" s="433"/>
      <c r="L150" s="433"/>
      <c r="M150" s="433"/>
      <c r="N150" s="433"/>
      <c r="O150" s="433"/>
      <c r="P150" s="433"/>
      <c r="Q150" s="433"/>
      <c r="R150" s="433"/>
      <c r="S150" s="433"/>
      <c r="T150" s="433"/>
      <c r="U150" s="433"/>
      <c r="V150" s="433"/>
      <c r="W150" s="433"/>
      <c r="X150" s="682"/>
      <c r="Y150" s="683"/>
      <c r="Z150" s="691"/>
      <c r="AA150" s="692"/>
      <c r="AB150" s="692"/>
      <c r="AC150" s="692"/>
      <c r="AD150" s="693"/>
      <c r="AE150" s="697"/>
      <c r="AF150" s="698"/>
      <c r="AG150" s="698"/>
      <c r="AH150" s="699"/>
    </row>
    <row r="151" spans="1:70" s="194" customFormat="1" ht="18.75" customHeight="1">
      <c r="A151" s="700"/>
      <c r="B151" s="701"/>
      <c r="C151" s="701"/>
      <c r="D151" s="701"/>
      <c r="E151" s="701"/>
      <c r="F151" s="701"/>
      <c r="G151" s="701"/>
      <c r="H151" s="701"/>
      <c r="I151" s="701"/>
      <c r="J151" s="701"/>
      <c r="K151" s="701"/>
      <c r="L151" s="701"/>
      <c r="M151" s="701"/>
      <c r="N151" s="701"/>
      <c r="O151" s="701"/>
      <c r="P151" s="701"/>
      <c r="Q151" s="701"/>
      <c r="R151" s="701"/>
      <c r="S151" s="701"/>
      <c r="T151" s="701"/>
      <c r="U151" s="701"/>
      <c r="V151" s="701"/>
      <c r="W151" s="701"/>
      <c r="X151" s="701"/>
      <c r="Y151" s="701"/>
      <c r="Z151" s="701"/>
      <c r="AA151" s="701"/>
      <c r="AB151" s="701"/>
      <c r="AC151" s="701"/>
      <c r="AD151" s="701"/>
      <c r="AE151" s="701"/>
      <c r="AF151" s="701"/>
      <c r="AG151" s="701"/>
      <c r="AH151" s="702"/>
      <c r="AI151" s="252"/>
      <c r="BB151" s="373"/>
      <c r="BC151" s="373"/>
      <c r="BD151" s="373"/>
      <c r="BE151" s="373"/>
      <c r="BF151" s="373"/>
      <c r="BG151" s="373"/>
      <c r="BH151" s="373"/>
      <c r="BI151" s="373"/>
      <c r="BJ151" s="373"/>
      <c r="BK151" s="373"/>
      <c r="BL151" s="373"/>
      <c r="BM151" s="373"/>
      <c r="BN151" s="373"/>
      <c r="BO151" s="373"/>
      <c r="BP151" s="373"/>
      <c r="BQ151" s="373"/>
      <c r="BR151" s="373"/>
    </row>
    <row r="152" spans="1:70" s="194" customFormat="1" ht="3.95" customHeight="1">
      <c r="A152" s="676"/>
      <c r="B152" s="677"/>
      <c r="C152" s="677"/>
      <c r="D152" s="677"/>
      <c r="E152" s="677"/>
      <c r="F152" s="677"/>
      <c r="G152" s="677"/>
      <c r="H152" s="677"/>
      <c r="I152" s="677"/>
      <c r="J152" s="677"/>
      <c r="K152" s="677"/>
      <c r="L152" s="677"/>
      <c r="M152" s="677"/>
      <c r="N152" s="677"/>
      <c r="O152" s="677"/>
      <c r="P152" s="677"/>
      <c r="Q152" s="677"/>
      <c r="R152" s="677"/>
      <c r="S152" s="677"/>
      <c r="T152" s="677"/>
      <c r="U152" s="677"/>
      <c r="V152" s="677"/>
      <c r="W152" s="677"/>
      <c r="X152" s="677"/>
      <c r="Y152" s="677"/>
      <c r="Z152" s="677"/>
      <c r="AA152" s="677"/>
      <c r="AB152" s="677"/>
      <c r="AC152" s="677"/>
      <c r="AD152" s="677"/>
      <c r="AE152" s="677"/>
      <c r="AF152" s="677"/>
      <c r="AG152" s="677"/>
      <c r="AH152" s="678"/>
      <c r="AI152" s="196"/>
      <c r="BB152" s="373"/>
      <c r="BC152" s="373"/>
      <c r="BD152" s="373"/>
      <c r="BE152" s="373"/>
      <c r="BF152" s="373"/>
      <c r="BG152" s="373"/>
      <c r="BH152" s="373"/>
      <c r="BI152" s="373"/>
      <c r="BJ152" s="373"/>
      <c r="BK152" s="373"/>
      <c r="BL152" s="373"/>
      <c r="BM152" s="373"/>
      <c r="BN152" s="373"/>
      <c r="BO152" s="373"/>
      <c r="BP152" s="373"/>
      <c r="BQ152" s="373"/>
      <c r="BR152" s="373"/>
    </row>
    <row r="153" spans="1:70" s="194" customFormat="1" ht="18.75" customHeight="1" thickBot="1">
      <c r="A153" s="679"/>
      <c r="B153" s="680"/>
      <c r="C153" s="680"/>
      <c r="D153" s="680"/>
      <c r="E153" s="680"/>
      <c r="F153" s="680"/>
      <c r="G153" s="680"/>
      <c r="H153" s="680"/>
      <c r="I153" s="680"/>
      <c r="J153" s="680"/>
      <c r="K153" s="680"/>
      <c r="L153" s="680"/>
      <c r="M153" s="680"/>
      <c r="N153" s="680"/>
      <c r="O153" s="680"/>
      <c r="P153" s="680"/>
      <c r="Q153" s="680"/>
      <c r="R153" s="680"/>
      <c r="S153" s="680"/>
      <c r="T153" s="680"/>
      <c r="U153" s="680"/>
      <c r="V153" s="680"/>
      <c r="W153" s="680"/>
      <c r="X153" s="680"/>
      <c r="Y153" s="680"/>
      <c r="Z153" s="680"/>
      <c r="AA153" s="680"/>
      <c r="AB153" s="680"/>
      <c r="AC153" s="680"/>
      <c r="AD153" s="680"/>
      <c r="AE153" s="680"/>
      <c r="AF153" s="680"/>
      <c r="AG153" s="680"/>
      <c r="AH153" s="681"/>
      <c r="AI153" s="196"/>
      <c r="BB153" s="373"/>
      <c r="BC153" s="373"/>
      <c r="BD153" s="373"/>
      <c r="BE153" s="373"/>
      <c r="BF153" s="373"/>
      <c r="BG153" s="373"/>
      <c r="BH153" s="373"/>
      <c r="BI153" s="373"/>
      <c r="BJ153" s="373"/>
      <c r="BK153" s="373"/>
      <c r="BL153" s="373"/>
      <c r="BM153" s="373"/>
      <c r="BN153" s="373"/>
      <c r="BO153" s="373"/>
      <c r="BP153" s="373"/>
      <c r="BQ153" s="373"/>
      <c r="BR153" s="373"/>
    </row>
    <row r="154" spans="1:70" ht="13.5" customHeight="1"/>
    <row r="157" spans="1:70" ht="13.5" customHeight="1"/>
    <row r="158" spans="1:70" ht="13.5" customHeight="1"/>
    <row r="160" spans="1:70" ht="13.5" customHeight="1"/>
    <row r="161" ht="13.5" customHeight="1"/>
    <row r="164" ht="13.5" customHeight="1"/>
    <row r="165" ht="13.5" customHeight="1"/>
    <row r="167" ht="13.5" customHeight="1"/>
  </sheetData>
  <sheetProtection algorithmName="SHA-512" hashValue="L9dtcmJ51hOsKeDWYVShw7QGgH0gCPZJmmonpyCYSUKx5xk/+QssiAf1PH+nze8s4CpM0zIAboFi6QQB42SVFg==" saltValue="GQC9iUWihcl4BFapTaZTjQ==" spinCount="100000" sheet="1" objects="1" scenarios="1" formatRows="0"/>
  <mergeCells count="394">
    <mergeCell ref="A152:AH153"/>
    <mergeCell ref="X148:Y150"/>
    <mergeCell ref="Z148:AD148"/>
    <mergeCell ref="AE148:AH148"/>
    <mergeCell ref="Z149:AD150"/>
    <mergeCell ref="AE149:AH150"/>
    <mergeCell ref="A151:AH151"/>
    <mergeCell ref="P143:Y143"/>
    <mergeCell ref="Z143:AD143"/>
    <mergeCell ref="AE143:AH143"/>
    <mergeCell ref="B144:E145"/>
    <mergeCell ref="F144:H145"/>
    <mergeCell ref="I144:O145"/>
    <mergeCell ref="P144:Y145"/>
    <mergeCell ref="Z144:AD145"/>
    <mergeCell ref="AE144:AH145"/>
    <mergeCell ref="A139:A145"/>
    <mergeCell ref="B139:H139"/>
    <mergeCell ref="I139:O139"/>
    <mergeCell ref="P139:AH139"/>
    <mergeCell ref="B140:H142"/>
    <mergeCell ref="I140:O142"/>
    <mergeCell ref="P140:AH142"/>
    <mergeCell ref="B143:E143"/>
    <mergeCell ref="F143:H143"/>
    <mergeCell ref="I143:O143"/>
    <mergeCell ref="P136:Y136"/>
    <mergeCell ref="Z136:AD136"/>
    <mergeCell ref="AE136:AH136"/>
    <mergeCell ref="B137:E138"/>
    <mergeCell ref="F137:H138"/>
    <mergeCell ref="I137:O138"/>
    <mergeCell ref="P137:Y138"/>
    <mergeCell ref="Z137:AD138"/>
    <mergeCell ref="AE137:AH138"/>
    <mergeCell ref="A132:A138"/>
    <mergeCell ref="B132:H132"/>
    <mergeCell ref="I132:O132"/>
    <mergeCell ref="P132:AH132"/>
    <mergeCell ref="B133:H135"/>
    <mergeCell ref="I133:O135"/>
    <mergeCell ref="P133:AH135"/>
    <mergeCell ref="B136:E136"/>
    <mergeCell ref="F136:H136"/>
    <mergeCell ref="I136:O136"/>
    <mergeCell ref="A125:A131"/>
    <mergeCell ref="B125:H125"/>
    <mergeCell ref="I125:O125"/>
    <mergeCell ref="P125:AH125"/>
    <mergeCell ref="B126:H128"/>
    <mergeCell ref="I126:O128"/>
    <mergeCell ref="P126:AH128"/>
    <mergeCell ref="B129:E129"/>
    <mergeCell ref="F129:H129"/>
    <mergeCell ref="I129:O129"/>
    <mergeCell ref="P129:Y129"/>
    <mergeCell ref="Z129:AD129"/>
    <mergeCell ref="AE129:AH129"/>
    <mergeCell ref="B130:E131"/>
    <mergeCell ref="F130:H131"/>
    <mergeCell ref="I130:O131"/>
    <mergeCell ref="P130:Y131"/>
    <mergeCell ref="Z130:AD131"/>
    <mergeCell ref="AE130:AH131"/>
    <mergeCell ref="A118:A124"/>
    <mergeCell ref="B118:H118"/>
    <mergeCell ref="I118:O118"/>
    <mergeCell ref="P118:AH118"/>
    <mergeCell ref="B119:H121"/>
    <mergeCell ref="I119:O121"/>
    <mergeCell ref="P119:AH121"/>
    <mergeCell ref="B122:E122"/>
    <mergeCell ref="F122:H122"/>
    <mergeCell ref="I122:O122"/>
    <mergeCell ref="P122:Y122"/>
    <mergeCell ref="Z122:AD122"/>
    <mergeCell ref="AE122:AH122"/>
    <mergeCell ref="B123:E124"/>
    <mergeCell ref="F123:H124"/>
    <mergeCell ref="I123:O124"/>
    <mergeCell ref="P123:Y124"/>
    <mergeCell ref="Z123:AD124"/>
    <mergeCell ref="AE123:AH124"/>
    <mergeCell ref="A111:A117"/>
    <mergeCell ref="B111:H111"/>
    <mergeCell ref="I111:O111"/>
    <mergeCell ref="P111:AH111"/>
    <mergeCell ref="B112:H114"/>
    <mergeCell ref="I112:O114"/>
    <mergeCell ref="P112:AH114"/>
    <mergeCell ref="B115:E115"/>
    <mergeCell ref="F115:H115"/>
    <mergeCell ref="I115:O115"/>
    <mergeCell ref="P115:Y115"/>
    <mergeCell ref="Z115:AD115"/>
    <mergeCell ref="AE115:AH115"/>
    <mergeCell ref="B116:E117"/>
    <mergeCell ref="F116:H117"/>
    <mergeCell ref="I116:O117"/>
    <mergeCell ref="P116:Y117"/>
    <mergeCell ref="Z116:AD117"/>
    <mergeCell ref="AE116:AH117"/>
    <mergeCell ref="A104:A110"/>
    <mergeCell ref="B104:H104"/>
    <mergeCell ref="I104:O104"/>
    <mergeCell ref="P104:AH104"/>
    <mergeCell ref="B105:H107"/>
    <mergeCell ref="I105:O107"/>
    <mergeCell ref="P105:AH107"/>
    <mergeCell ref="B108:E108"/>
    <mergeCell ref="F108:H108"/>
    <mergeCell ref="I108:O108"/>
    <mergeCell ref="P108:Y108"/>
    <mergeCell ref="Z108:AD108"/>
    <mergeCell ref="AE108:AH108"/>
    <mergeCell ref="B109:E110"/>
    <mergeCell ref="F109:H110"/>
    <mergeCell ref="I109:O110"/>
    <mergeCell ref="P109:Y110"/>
    <mergeCell ref="Z109:AD110"/>
    <mergeCell ref="AE109:AH110"/>
    <mergeCell ref="A97:A103"/>
    <mergeCell ref="B97:H97"/>
    <mergeCell ref="I97:O97"/>
    <mergeCell ref="P97:AH97"/>
    <mergeCell ref="B98:H100"/>
    <mergeCell ref="I98:O100"/>
    <mergeCell ref="P98:AH100"/>
    <mergeCell ref="B101:E101"/>
    <mergeCell ref="F101:H101"/>
    <mergeCell ref="I101:O101"/>
    <mergeCell ref="P101:Y101"/>
    <mergeCell ref="Z101:AD101"/>
    <mergeCell ref="AE101:AH101"/>
    <mergeCell ref="B102:E103"/>
    <mergeCell ref="F102:H103"/>
    <mergeCell ref="I102:O103"/>
    <mergeCell ref="P102:Y103"/>
    <mergeCell ref="Z102:AD103"/>
    <mergeCell ref="AE102:AH103"/>
    <mergeCell ref="A90:A96"/>
    <mergeCell ref="B90:H90"/>
    <mergeCell ref="I90:O90"/>
    <mergeCell ref="P90:AH90"/>
    <mergeCell ref="B91:H93"/>
    <mergeCell ref="I91:O93"/>
    <mergeCell ref="P91:AH93"/>
    <mergeCell ref="B94:E94"/>
    <mergeCell ref="F94:H94"/>
    <mergeCell ref="I94:O94"/>
    <mergeCell ref="P94:Y94"/>
    <mergeCell ref="Z94:AD94"/>
    <mergeCell ref="AE94:AH94"/>
    <mergeCell ref="B95:E96"/>
    <mergeCell ref="F95:H96"/>
    <mergeCell ref="I95:O96"/>
    <mergeCell ref="P95:Y96"/>
    <mergeCell ref="Z95:AD96"/>
    <mergeCell ref="AE95:AH96"/>
    <mergeCell ref="A83:A89"/>
    <mergeCell ref="B83:H83"/>
    <mergeCell ref="I83:O83"/>
    <mergeCell ref="P83:AH83"/>
    <mergeCell ref="B84:H86"/>
    <mergeCell ref="I84:O86"/>
    <mergeCell ref="P84:AH86"/>
    <mergeCell ref="B87:E87"/>
    <mergeCell ref="F87:H87"/>
    <mergeCell ref="I87:O87"/>
    <mergeCell ref="P87:Y87"/>
    <mergeCell ref="Z87:AD87"/>
    <mergeCell ref="AE87:AH87"/>
    <mergeCell ref="B88:E89"/>
    <mergeCell ref="F88:H89"/>
    <mergeCell ref="I88:O89"/>
    <mergeCell ref="P88:Y89"/>
    <mergeCell ref="Z88:AD89"/>
    <mergeCell ref="AE88:AH89"/>
    <mergeCell ref="A76:A82"/>
    <mergeCell ref="B76:H76"/>
    <mergeCell ref="I76:O76"/>
    <mergeCell ref="P76:AH76"/>
    <mergeCell ref="B77:H79"/>
    <mergeCell ref="I77:O79"/>
    <mergeCell ref="P77:AH79"/>
    <mergeCell ref="B80:E80"/>
    <mergeCell ref="F80:H80"/>
    <mergeCell ref="I80:O80"/>
    <mergeCell ref="P80:Y80"/>
    <mergeCell ref="Z80:AD80"/>
    <mergeCell ref="AE80:AH80"/>
    <mergeCell ref="B81:E82"/>
    <mergeCell ref="F81:H82"/>
    <mergeCell ref="I81:O82"/>
    <mergeCell ref="P81:Y82"/>
    <mergeCell ref="Z81:AD82"/>
    <mergeCell ref="AE81:AH82"/>
    <mergeCell ref="A69:A75"/>
    <mergeCell ref="B69:H69"/>
    <mergeCell ref="I69:O69"/>
    <mergeCell ref="P69:AH69"/>
    <mergeCell ref="B70:H72"/>
    <mergeCell ref="I70:O72"/>
    <mergeCell ref="P70:AH72"/>
    <mergeCell ref="B73:E73"/>
    <mergeCell ref="F73:H73"/>
    <mergeCell ref="I73:O73"/>
    <mergeCell ref="P73:Y73"/>
    <mergeCell ref="Z73:AD73"/>
    <mergeCell ref="AE73:AH73"/>
    <mergeCell ref="B74:E75"/>
    <mergeCell ref="F74:H75"/>
    <mergeCell ref="I74:O75"/>
    <mergeCell ref="P74:Y75"/>
    <mergeCell ref="Z74:AD75"/>
    <mergeCell ref="AE74:AH75"/>
    <mergeCell ref="A62:A68"/>
    <mergeCell ref="B62:H62"/>
    <mergeCell ref="I62:O62"/>
    <mergeCell ref="P62:AH62"/>
    <mergeCell ref="B63:H65"/>
    <mergeCell ref="I63:O65"/>
    <mergeCell ref="P63:AH65"/>
    <mergeCell ref="B66:E66"/>
    <mergeCell ref="F66:H66"/>
    <mergeCell ref="I66:O66"/>
    <mergeCell ref="P66:Y66"/>
    <mergeCell ref="Z66:AD66"/>
    <mergeCell ref="AE66:AH66"/>
    <mergeCell ref="B67:E68"/>
    <mergeCell ref="F67:H68"/>
    <mergeCell ref="I67:O68"/>
    <mergeCell ref="P67:Y68"/>
    <mergeCell ref="Z67:AD68"/>
    <mergeCell ref="AE67:AH68"/>
    <mergeCell ref="A55:A61"/>
    <mergeCell ref="B55:H55"/>
    <mergeCell ref="I55:O55"/>
    <mergeCell ref="P55:AH55"/>
    <mergeCell ref="B56:H58"/>
    <mergeCell ref="I56:O58"/>
    <mergeCell ref="P56:AH58"/>
    <mergeCell ref="B59:E59"/>
    <mergeCell ref="F59:H59"/>
    <mergeCell ref="I59:O59"/>
    <mergeCell ref="P59:Y59"/>
    <mergeCell ref="Z59:AD59"/>
    <mergeCell ref="AE59:AH59"/>
    <mergeCell ref="B60:E61"/>
    <mergeCell ref="F60:H61"/>
    <mergeCell ref="I60:O61"/>
    <mergeCell ref="P60:Y61"/>
    <mergeCell ref="Z60:AD61"/>
    <mergeCell ref="AE60:AH61"/>
    <mergeCell ref="A48:A54"/>
    <mergeCell ref="B48:H48"/>
    <mergeCell ref="I48:O48"/>
    <mergeCell ref="P48:AH48"/>
    <mergeCell ref="B49:H51"/>
    <mergeCell ref="I49:O51"/>
    <mergeCell ref="P49:AH51"/>
    <mergeCell ref="B52:E52"/>
    <mergeCell ref="F52:H52"/>
    <mergeCell ref="I52:O52"/>
    <mergeCell ref="P52:Y52"/>
    <mergeCell ref="Z52:AD52"/>
    <mergeCell ref="AE52:AH52"/>
    <mergeCell ref="B53:E54"/>
    <mergeCell ref="F53:H54"/>
    <mergeCell ref="I53:O54"/>
    <mergeCell ref="P53:Y54"/>
    <mergeCell ref="Z53:AD54"/>
    <mergeCell ref="AE53:AH54"/>
    <mergeCell ref="A41:A47"/>
    <mergeCell ref="B41:H41"/>
    <mergeCell ref="I41:O41"/>
    <mergeCell ref="P41:AH41"/>
    <mergeCell ref="B42:H44"/>
    <mergeCell ref="I42:O44"/>
    <mergeCell ref="P42:AH44"/>
    <mergeCell ref="B45:E45"/>
    <mergeCell ref="F45:H45"/>
    <mergeCell ref="I45:O45"/>
    <mergeCell ref="P45:Y45"/>
    <mergeCell ref="Z45:AD45"/>
    <mergeCell ref="AE45:AH45"/>
    <mergeCell ref="B46:E47"/>
    <mergeCell ref="F46:H47"/>
    <mergeCell ref="I46:O47"/>
    <mergeCell ref="P46:Y47"/>
    <mergeCell ref="Z46:AD47"/>
    <mergeCell ref="AE46:AH47"/>
    <mergeCell ref="A34:A40"/>
    <mergeCell ref="B34:H34"/>
    <mergeCell ref="I34:O34"/>
    <mergeCell ref="P34:AH34"/>
    <mergeCell ref="B35:H37"/>
    <mergeCell ref="I35:O37"/>
    <mergeCell ref="P35:AH37"/>
    <mergeCell ref="B38:E38"/>
    <mergeCell ref="F38:H38"/>
    <mergeCell ref="I38:O38"/>
    <mergeCell ref="P38:Y38"/>
    <mergeCell ref="Z38:AD38"/>
    <mergeCell ref="AE38:AH38"/>
    <mergeCell ref="B39:E40"/>
    <mergeCell ref="F39:H40"/>
    <mergeCell ref="I39:O40"/>
    <mergeCell ref="P39:Y40"/>
    <mergeCell ref="Z39:AD40"/>
    <mergeCell ref="AE39:AH40"/>
    <mergeCell ref="A27:A33"/>
    <mergeCell ref="B27:H27"/>
    <mergeCell ref="I27:O27"/>
    <mergeCell ref="P27:AH27"/>
    <mergeCell ref="B28:H30"/>
    <mergeCell ref="I28:O30"/>
    <mergeCell ref="P28:AH30"/>
    <mergeCell ref="B31:E31"/>
    <mergeCell ref="F31:H31"/>
    <mergeCell ref="I31:O31"/>
    <mergeCell ref="P31:Y31"/>
    <mergeCell ref="Z31:AD31"/>
    <mergeCell ref="AE31:AH31"/>
    <mergeCell ref="B32:E33"/>
    <mergeCell ref="F32:H33"/>
    <mergeCell ref="I32:O33"/>
    <mergeCell ref="P32:Y33"/>
    <mergeCell ref="Z32:AD33"/>
    <mergeCell ref="AE32:AH33"/>
    <mergeCell ref="A20:A26"/>
    <mergeCell ref="B20:H20"/>
    <mergeCell ref="I20:O20"/>
    <mergeCell ref="P20:AH20"/>
    <mergeCell ref="B21:H23"/>
    <mergeCell ref="I21:O23"/>
    <mergeCell ref="P21:AH23"/>
    <mergeCell ref="B24:E24"/>
    <mergeCell ref="F24:H24"/>
    <mergeCell ref="I24:O24"/>
    <mergeCell ref="P24:Y24"/>
    <mergeCell ref="Z24:AD24"/>
    <mergeCell ref="AE24:AH24"/>
    <mergeCell ref="B25:E26"/>
    <mergeCell ref="F25:H26"/>
    <mergeCell ref="I25:O26"/>
    <mergeCell ref="P25:Y26"/>
    <mergeCell ref="Z25:AD26"/>
    <mergeCell ref="AE25:AH26"/>
    <mergeCell ref="A13:A19"/>
    <mergeCell ref="B13:H13"/>
    <mergeCell ref="I13:O13"/>
    <mergeCell ref="P13:AH13"/>
    <mergeCell ref="B14:H16"/>
    <mergeCell ref="I14:O16"/>
    <mergeCell ref="P14:AH16"/>
    <mergeCell ref="B17:E17"/>
    <mergeCell ref="F17:H17"/>
    <mergeCell ref="I17:O17"/>
    <mergeCell ref="P17:Y17"/>
    <mergeCell ref="Z17:AD17"/>
    <mergeCell ref="AE17:AH17"/>
    <mergeCell ref="B18:E19"/>
    <mergeCell ref="F18:H19"/>
    <mergeCell ref="I18:O19"/>
    <mergeCell ref="P18:Y19"/>
    <mergeCell ref="Z18:AD19"/>
    <mergeCell ref="AE18:AH19"/>
    <mergeCell ref="A7:A12"/>
    <mergeCell ref="B7:H9"/>
    <mergeCell ref="I7:O9"/>
    <mergeCell ref="P7:AH9"/>
    <mergeCell ref="B10:E10"/>
    <mergeCell ref="F10:H10"/>
    <mergeCell ref="I10:O10"/>
    <mergeCell ref="P10:Y10"/>
    <mergeCell ref="Z10:AD10"/>
    <mergeCell ref="AE10:AH10"/>
    <mergeCell ref="B11:E12"/>
    <mergeCell ref="F11:H12"/>
    <mergeCell ref="I11:O12"/>
    <mergeCell ref="P11:Y12"/>
    <mergeCell ref="Z11:AD12"/>
    <mergeCell ref="AE11:AH12"/>
    <mergeCell ref="A1:U2"/>
    <mergeCell ref="W1:Z2"/>
    <mergeCell ref="AA1:AH2"/>
    <mergeCell ref="A3:AH3"/>
    <mergeCell ref="A4:D4"/>
    <mergeCell ref="E4:J4"/>
    <mergeCell ref="B6:H6"/>
    <mergeCell ref="I6:O6"/>
    <mergeCell ref="P6:AH6"/>
    <mergeCell ref="V4:AH4"/>
  </mergeCells>
  <phoneticPr fontId="6"/>
  <dataValidations count="1">
    <dataValidation imeMode="hiragana" allowBlank="1" showInputMessage="1" showErrorMessage="1" sqref="Z147:Z149 AA147:AH147 A152:AH153 X147:X148 Y147 A147:W150 B6:B7 I6:I7 P6:P7 B10:B11 F10:F11 I10:I11 P10:P11 Z10:Z11 A6 F17:F18 I17:I18 P17:P18 Z17:Z18 B24:B25 A20 P20:P21 I20:I21 B20:B21 B129:B130 F24:F25 I24:I25 Z24:Z25 B17:B18 B13:B14 I13:I14 P13:P14 A13 F31:F32 A27 P27:P28 I27:I28 B27:B28 I31:I32 Z31:Z32 P31:P32 P34:P35 A34 I34:I35 B34:B35 B80:B81 F80:F81 I80:I81 P80:P81 P24:P25 Z80:Z81 B87:B88 F87:F88 I87:I88 P87:P88 A55 P94:P95 P90:P91 I90:I91 B90:B91 Z87:Z88 B94:B95 F94:F95 I94:I95 Z94:Z95 A76 A83 A48 B83:B84 A62 I83:I84 P83:P84 B101:B102 P97:P98 I97:I98 B97:B98 F101:F102 F38:F39 A69 I38:I39 P38:P39 Z38:Z39 B31:B32 B41:B42 I41:I42 P41:P42 A90 A97 A41 A104 A111 A118 A125 A132 A139 B45:B46 F45:F46 I45:I46 P45:P46 Z45:Z46 I101:I102 B52:B53 F52:F53 I52:I53 P52:P53 P59:P60 P55:P56 I55:I56 B55:B56 Z52:Z53 B59:B60 F59:F60 Z101:Z102 I59:I60 P111:P112 Z59:Z60 B48:B49 I48:I49 P48:P49 B66:B67 P62:P63 I62:I63 B62:B63 I111:I112 F66:F67 I66:I67 Z66:Z67 P69:P70 I69:I70 B69:B70 P66:P67 P76:P77 P104:P105 I76:I77 B76:B77 B73:B74 F73:F74 I73:I74 P73:P74 Z73:Z74 I104:I105 B104:B105 P101:P102 B108:B109 B111:B112 F108:F109 I108:I109 P108:P109 Z108:Z109 B115:B116 F115:F116 I115:I116 P115:P116 Z115:Z116 B122:B123 F122:F123 I122:I123 P122:P123 P129:P130 P125:P126 I125:I126 B125:B126 Z122:Z123 Z143:Z144 F129:F130 I129:I130 Z129:Z130 B118:B119 I118:I119 P118:P119 B136:B137 P132:P133 I132:I133 B132:B133 F136:F137 I136:I137 Z136:Z137 P139:P140 I139:I140 B139:B140 P136:P137 B143:B144 F143:F144 I143:I144 P143:P144 B38:B39"/>
  </dataValidations>
  <printOptions horizontalCentered="1"/>
  <pageMargins left="0.70866141732283472" right="0.70866141732283472" top="0.6692913385826772" bottom="0.6692913385826772" header="0.11811023622047245" footer="0.31496062992125984"/>
  <pageSetup paperSize="9" scale="96" fitToHeight="0" orientation="portrait" horizontalDpi="300" verticalDpi="300" r:id="rId1"/>
  <rowBreaks count="4" manualBreakCount="4">
    <brk id="33" max="33" man="1"/>
    <brk id="61" max="33" man="1"/>
    <brk id="89" max="33" man="1"/>
    <brk id="117" max="3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9" tint="0.39997558519241921"/>
    <pageSetUpPr fitToPage="1"/>
  </sheetPr>
  <dimension ref="A1:BR167"/>
  <sheetViews>
    <sheetView showGridLines="0" view="pageBreakPreview" zoomScale="75" zoomScaleNormal="100" zoomScaleSheetLayoutView="75" workbookViewId="0">
      <selection sqref="A1:U2"/>
    </sheetView>
  </sheetViews>
  <sheetFormatPr defaultColWidth="9" defaultRowHeight="13.5"/>
  <cols>
    <col min="1" max="1" width="5.375" style="151" customWidth="1"/>
    <col min="2" max="39" width="2.625" style="151" customWidth="1"/>
    <col min="40" max="40" width="2" style="151" customWidth="1"/>
    <col min="41" max="53" width="2.625" style="151" customWidth="1"/>
    <col min="54" max="56" width="2.625" style="369" customWidth="1"/>
    <col min="57" max="70" width="9" style="369"/>
    <col min="71" max="16384" width="9" style="151"/>
  </cols>
  <sheetData>
    <row r="1" spans="1:65">
      <c r="A1" s="703" t="s">
        <v>160</v>
      </c>
      <c r="B1" s="703"/>
      <c r="C1" s="703"/>
      <c r="D1" s="703"/>
      <c r="E1" s="703"/>
      <c r="F1" s="703"/>
      <c r="G1" s="703"/>
      <c r="H1" s="703"/>
      <c r="I1" s="703"/>
      <c r="J1" s="703"/>
      <c r="K1" s="703"/>
      <c r="L1" s="703"/>
      <c r="M1" s="703"/>
      <c r="N1" s="703"/>
      <c r="O1" s="703"/>
      <c r="P1" s="703"/>
      <c r="Q1" s="703"/>
      <c r="R1" s="703"/>
      <c r="S1" s="703"/>
      <c r="T1" s="703"/>
      <c r="U1" s="703"/>
      <c r="V1" s="435"/>
      <c r="W1" s="705" t="s">
        <v>161</v>
      </c>
      <c r="X1" s="706"/>
      <c r="Y1" s="706"/>
      <c r="Z1" s="706"/>
      <c r="AA1" s="706" t="s">
        <v>162</v>
      </c>
      <c r="AB1" s="706"/>
      <c r="AC1" s="706"/>
      <c r="AD1" s="706"/>
      <c r="AE1" s="706"/>
      <c r="AF1" s="706"/>
      <c r="AG1" s="706"/>
      <c r="AH1" s="709"/>
      <c r="BE1" s="369" t="s">
        <v>132</v>
      </c>
      <c r="BF1" s="369" t="s">
        <v>229</v>
      </c>
      <c r="BG1" s="369" t="s">
        <v>230</v>
      </c>
      <c r="BH1" s="369" t="s">
        <v>166</v>
      </c>
      <c r="BI1" s="369" t="s">
        <v>167</v>
      </c>
      <c r="BJ1" s="369" t="s">
        <v>168</v>
      </c>
      <c r="BK1" s="369" t="s">
        <v>169</v>
      </c>
      <c r="BL1" s="369" t="s">
        <v>235</v>
      </c>
      <c r="BM1" s="369" t="s">
        <v>236</v>
      </c>
    </row>
    <row r="2" spans="1:65" ht="14.25" thickBot="1">
      <c r="A2" s="704"/>
      <c r="B2" s="704"/>
      <c r="C2" s="704"/>
      <c r="D2" s="704"/>
      <c r="E2" s="704"/>
      <c r="F2" s="704"/>
      <c r="G2" s="704"/>
      <c r="H2" s="704"/>
      <c r="I2" s="704"/>
      <c r="J2" s="704"/>
      <c r="K2" s="704"/>
      <c r="L2" s="704"/>
      <c r="M2" s="704"/>
      <c r="N2" s="704"/>
      <c r="O2" s="704"/>
      <c r="P2" s="704"/>
      <c r="Q2" s="704"/>
      <c r="R2" s="704"/>
      <c r="S2" s="704"/>
      <c r="T2" s="704"/>
      <c r="U2" s="704"/>
      <c r="V2" s="435"/>
      <c r="W2" s="707"/>
      <c r="X2" s="708"/>
      <c r="Y2" s="708"/>
      <c r="Z2" s="708"/>
      <c r="AA2" s="708"/>
      <c r="AB2" s="708"/>
      <c r="AC2" s="708"/>
      <c r="AD2" s="708"/>
      <c r="AE2" s="708"/>
      <c r="AF2" s="708"/>
      <c r="AG2" s="708"/>
      <c r="AH2" s="710"/>
      <c r="BB2" s="369">
        <f>BD2*7</f>
        <v>7</v>
      </c>
      <c r="BC2" s="369">
        <v>11</v>
      </c>
      <c r="BD2" s="369">
        <v>1</v>
      </c>
      <c r="BE2" s="369" t="str">
        <f>IF($B$7="","",$B$7)</f>
        <v/>
      </c>
      <c r="BF2" s="369" t="str">
        <f>IF($I$7="","",$I$7)</f>
        <v/>
      </c>
      <c r="BG2" s="369" t="str">
        <f>IF($P$7="","",$P$7)</f>
        <v/>
      </c>
      <c r="BH2" s="424" t="str">
        <f>IF($B$11="","",$B$11)</f>
        <v/>
      </c>
      <c r="BI2" s="370" t="str">
        <f>IF($F$11="","",$F$11)</f>
        <v/>
      </c>
      <c r="BJ2" s="369" t="str">
        <f>IF($I$11="","",$I$11)</f>
        <v/>
      </c>
      <c r="BK2" s="369" t="str">
        <f>IF($P$11="","",$P$11)</f>
        <v/>
      </c>
      <c r="BL2" s="371" t="str">
        <f>IF($Z$11="","",$Z$11)</f>
        <v/>
      </c>
      <c r="BM2" s="372" t="str">
        <f>IF($AE$11="","",$AE$11)</f>
        <v/>
      </c>
    </row>
    <row r="3" spans="1:65" ht="18.75" customHeight="1">
      <c r="A3" s="711" t="s">
        <v>163</v>
      </c>
      <c r="B3" s="712"/>
      <c r="C3" s="712"/>
      <c r="D3" s="712"/>
      <c r="E3" s="712"/>
      <c r="F3" s="712"/>
      <c r="G3" s="712"/>
      <c r="H3" s="712"/>
      <c r="I3" s="712"/>
      <c r="J3" s="712"/>
      <c r="K3" s="712"/>
      <c r="L3" s="712"/>
      <c r="M3" s="712"/>
      <c r="N3" s="712"/>
      <c r="O3" s="712"/>
      <c r="P3" s="712"/>
      <c r="Q3" s="712"/>
      <c r="R3" s="712"/>
      <c r="S3" s="712"/>
      <c r="T3" s="712"/>
      <c r="U3" s="712"/>
      <c r="V3" s="712"/>
      <c r="W3" s="712"/>
      <c r="X3" s="712"/>
      <c r="Y3" s="712"/>
      <c r="Z3" s="712"/>
      <c r="AA3" s="712"/>
      <c r="AB3" s="712"/>
      <c r="AC3" s="712"/>
      <c r="AD3" s="712"/>
      <c r="AE3" s="712"/>
      <c r="AF3" s="712"/>
      <c r="AG3" s="712"/>
      <c r="AH3" s="713"/>
      <c r="BB3" s="369">
        <f t="shared" ref="BB3:BB21" si="0">BD3*7</f>
        <v>14</v>
      </c>
      <c r="BC3" s="369">
        <f>BC2+7</f>
        <v>18</v>
      </c>
      <c r="BD3" s="369">
        <v>2</v>
      </c>
      <c r="BE3" s="369" t="str">
        <f>IF($B$14="","",$B$14)</f>
        <v/>
      </c>
      <c r="BF3" s="369" t="str">
        <f>IF($I$14="","",$I$14)</f>
        <v/>
      </c>
      <c r="BG3" s="369" t="str">
        <f>IF($P$14="","",$P$14)</f>
        <v/>
      </c>
      <c r="BH3" s="424" t="str">
        <f>IF($B$18="","",$B$18)</f>
        <v/>
      </c>
      <c r="BI3" s="370" t="str">
        <f>IF($F$18="","",$F$18)</f>
        <v/>
      </c>
      <c r="BJ3" s="369" t="str">
        <f>IF($I$18="","",$I$18)</f>
        <v/>
      </c>
      <c r="BK3" s="369" t="str">
        <f>IF($P$18="","",$P$18)</f>
        <v/>
      </c>
      <c r="BL3" s="371" t="str">
        <f>IF($Z$18="","",$Z$18)</f>
        <v/>
      </c>
      <c r="BM3" s="372" t="str">
        <f>IF($AE$18="","",$AE$18)</f>
        <v/>
      </c>
    </row>
    <row r="4" spans="1:65" ht="18.75" customHeight="1">
      <c r="A4" s="714" t="s">
        <v>202</v>
      </c>
      <c r="B4" s="715"/>
      <c r="C4" s="715"/>
      <c r="D4" s="715"/>
      <c r="E4" s="627"/>
      <c r="F4" s="627"/>
      <c r="G4" s="627"/>
      <c r="H4" s="627"/>
      <c r="I4" s="627"/>
      <c r="J4" s="627"/>
      <c r="K4" s="436"/>
      <c r="L4" s="436"/>
      <c r="M4" s="436"/>
      <c r="N4" s="436"/>
      <c r="O4" s="436"/>
      <c r="P4" s="436"/>
      <c r="Q4" s="436"/>
      <c r="R4" s="436"/>
      <c r="S4" s="436"/>
      <c r="T4" s="436"/>
      <c r="U4" s="436"/>
      <c r="V4" s="647" t="s">
        <v>324</v>
      </c>
      <c r="W4" s="647"/>
      <c r="X4" s="647"/>
      <c r="Y4" s="647"/>
      <c r="Z4" s="647"/>
      <c r="AA4" s="647"/>
      <c r="AB4" s="647"/>
      <c r="AC4" s="647"/>
      <c r="AD4" s="647"/>
      <c r="AE4" s="647"/>
      <c r="AF4" s="647"/>
      <c r="AG4" s="647"/>
      <c r="AH4" s="648"/>
      <c r="BB4" s="369">
        <f t="shared" si="0"/>
        <v>21</v>
      </c>
      <c r="BC4" s="369">
        <f t="shared" ref="BC4:BC21" si="1">BC3+7</f>
        <v>25</v>
      </c>
      <c r="BD4" s="369">
        <v>3</v>
      </c>
      <c r="BE4" s="369" t="str">
        <f>IF($B$21="","",$B$21)</f>
        <v/>
      </c>
      <c r="BF4" s="369" t="str">
        <f>IF($I$21="","",$I$21)</f>
        <v/>
      </c>
      <c r="BG4" s="369" t="str">
        <f>IF($P$21="","",$P$21)</f>
        <v/>
      </c>
      <c r="BH4" s="424" t="str">
        <f>IF($B$25="","",$B$25)</f>
        <v/>
      </c>
      <c r="BI4" s="370" t="str">
        <f>IF($F$25="","",$F$25)</f>
        <v/>
      </c>
      <c r="BJ4" s="369" t="str">
        <f>IF($I$25="","",$I$25)</f>
        <v/>
      </c>
      <c r="BK4" s="369" t="str">
        <f>IF($P$25="","",$P$25)</f>
        <v/>
      </c>
      <c r="BL4" s="371" t="str">
        <f>IF($Z$25="","",$Z$25)</f>
        <v/>
      </c>
      <c r="BM4" s="372" t="str">
        <f>IF($AE$25="","",$AE$25)</f>
        <v/>
      </c>
    </row>
    <row r="5" spans="1:65" ht="18.75" customHeight="1">
      <c r="A5" s="438"/>
      <c r="B5" s="436"/>
      <c r="C5" s="436"/>
      <c r="D5" s="436"/>
      <c r="E5" s="436"/>
      <c r="F5" s="436"/>
      <c r="G5" s="436"/>
      <c r="H5" s="436"/>
      <c r="I5" s="436"/>
      <c r="J5" s="436"/>
      <c r="K5" s="436"/>
      <c r="L5" s="436"/>
      <c r="M5" s="436"/>
      <c r="N5" s="436"/>
      <c r="O5" s="436"/>
      <c r="P5" s="436"/>
      <c r="Q5" s="436"/>
      <c r="R5" s="436"/>
      <c r="S5" s="436"/>
      <c r="T5" s="436"/>
      <c r="U5" s="436"/>
      <c r="V5" s="436"/>
      <c r="W5" s="436"/>
      <c r="X5" s="436"/>
      <c r="Y5" s="436"/>
      <c r="Z5" s="436"/>
      <c r="AA5" s="436"/>
      <c r="AB5" s="436"/>
      <c r="AC5" s="436"/>
      <c r="AD5" s="436"/>
      <c r="AE5" s="436"/>
      <c r="AF5" s="436"/>
      <c r="AG5" s="436"/>
      <c r="AH5" s="437"/>
      <c r="BB5" s="369">
        <f t="shared" si="0"/>
        <v>28</v>
      </c>
      <c r="BC5" s="369">
        <f t="shared" si="1"/>
        <v>32</v>
      </c>
      <c r="BD5" s="369">
        <v>4</v>
      </c>
      <c r="BE5" s="369" t="str">
        <f>IF($B$28="","",$B$28)</f>
        <v/>
      </c>
      <c r="BF5" s="369" t="str">
        <f>IF($I$28="","",$I$28)</f>
        <v/>
      </c>
      <c r="BG5" s="369" t="str">
        <f>IF($P$28="","",$P$28)</f>
        <v/>
      </c>
      <c r="BH5" s="424" t="str">
        <f>IF($B$32="","",$B$32)</f>
        <v/>
      </c>
      <c r="BI5" s="370" t="str">
        <f>IF($F$32="","",$F$32)</f>
        <v/>
      </c>
      <c r="BJ5" s="369" t="str">
        <f>IF($I$32="","",$I$32)</f>
        <v/>
      </c>
      <c r="BK5" s="369" t="str">
        <f>IF($P$32="","",$P$32)</f>
        <v/>
      </c>
      <c r="BL5" s="371" t="str">
        <f>IF($Z$32="","",$Z$32)</f>
        <v/>
      </c>
      <c r="BM5" s="372" t="str">
        <f>IF($AE$32="","",$AE$32)</f>
        <v/>
      </c>
    </row>
    <row r="6" spans="1:65" ht="31.5" customHeight="1" thickBot="1">
      <c r="A6" s="428" t="s">
        <v>134</v>
      </c>
      <c r="B6" s="612" t="s">
        <v>132</v>
      </c>
      <c r="C6" s="613"/>
      <c r="D6" s="613"/>
      <c r="E6" s="613"/>
      <c r="F6" s="613"/>
      <c r="G6" s="613"/>
      <c r="H6" s="614"/>
      <c r="I6" s="612" t="s">
        <v>164</v>
      </c>
      <c r="J6" s="613"/>
      <c r="K6" s="613"/>
      <c r="L6" s="613"/>
      <c r="M6" s="613"/>
      <c r="N6" s="613"/>
      <c r="O6" s="614"/>
      <c r="P6" s="612" t="s">
        <v>165</v>
      </c>
      <c r="Q6" s="613"/>
      <c r="R6" s="613"/>
      <c r="S6" s="613"/>
      <c r="T6" s="613"/>
      <c r="U6" s="613"/>
      <c r="V6" s="613"/>
      <c r="W6" s="613"/>
      <c r="X6" s="613"/>
      <c r="Y6" s="613"/>
      <c r="Z6" s="613"/>
      <c r="AA6" s="613"/>
      <c r="AB6" s="613"/>
      <c r="AC6" s="613"/>
      <c r="AD6" s="613"/>
      <c r="AE6" s="613"/>
      <c r="AF6" s="613"/>
      <c r="AG6" s="613"/>
      <c r="AH6" s="615"/>
      <c r="BB6" s="369">
        <f t="shared" si="0"/>
        <v>35</v>
      </c>
      <c r="BC6" s="369">
        <f t="shared" si="1"/>
        <v>39</v>
      </c>
      <c r="BD6" s="369">
        <v>5</v>
      </c>
      <c r="BE6" s="369" t="str">
        <f>IF($B$35="","",$B$35)</f>
        <v/>
      </c>
      <c r="BF6" s="369" t="str">
        <f>IF($I$35="","",$I$35)</f>
        <v/>
      </c>
      <c r="BG6" s="369" t="str">
        <f>IF($P$35="","",$P$35)</f>
        <v/>
      </c>
      <c r="BH6" s="424" t="str">
        <f>IF($B$39="","",$B$39)</f>
        <v/>
      </c>
      <c r="BI6" s="370" t="str">
        <f>IF($F$39="","",$F$39)</f>
        <v/>
      </c>
      <c r="BJ6" s="369" t="str">
        <f>IF($I$39="","",$I$39)</f>
        <v/>
      </c>
      <c r="BK6" s="369" t="str">
        <f>IF($P$39="","",$P$39)</f>
        <v/>
      </c>
      <c r="BL6" s="371" t="str">
        <f>IF($Z$39="","",$Z$39)</f>
        <v/>
      </c>
      <c r="BM6" s="372" t="str">
        <f>IF($AE$39="","",$AE$39)</f>
        <v/>
      </c>
    </row>
    <row r="7" spans="1:65" ht="18.75" customHeight="1">
      <c r="A7" s="597">
        <v>1</v>
      </c>
      <c r="B7" s="616"/>
      <c r="C7" s="617"/>
      <c r="D7" s="617"/>
      <c r="E7" s="617"/>
      <c r="F7" s="617"/>
      <c r="G7" s="617"/>
      <c r="H7" s="618"/>
      <c r="I7" s="616"/>
      <c r="J7" s="617"/>
      <c r="K7" s="617"/>
      <c r="L7" s="617"/>
      <c r="M7" s="617"/>
      <c r="N7" s="617"/>
      <c r="O7" s="618"/>
      <c r="P7" s="634"/>
      <c r="Q7" s="635"/>
      <c r="R7" s="635"/>
      <c r="S7" s="635"/>
      <c r="T7" s="635"/>
      <c r="U7" s="635"/>
      <c r="V7" s="635"/>
      <c r="W7" s="635"/>
      <c r="X7" s="635"/>
      <c r="Y7" s="635"/>
      <c r="Z7" s="635"/>
      <c r="AA7" s="635"/>
      <c r="AB7" s="635"/>
      <c r="AC7" s="635"/>
      <c r="AD7" s="635"/>
      <c r="AE7" s="635"/>
      <c r="AF7" s="635"/>
      <c r="AG7" s="635"/>
      <c r="AH7" s="636"/>
      <c r="BB7" s="369">
        <f t="shared" si="0"/>
        <v>42</v>
      </c>
      <c r="BC7" s="369">
        <f t="shared" si="1"/>
        <v>46</v>
      </c>
      <c r="BD7" s="369">
        <v>6</v>
      </c>
      <c r="BE7" s="369" t="str">
        <f>IF($B$42="","",$B$42)</f>
        <v/>
      </c>
      <c r="BF7" s="369" t="str">
        <f>IF($I$42="","",$I$42)</f>
        <v/>
      </c>
      <c r="BG7" s="369" t="str">
        <f>IF($P$42="","",$P$42)</f>
        <v/>
      </c>
      <c r="BH7" s="424" t="str">
        <f>IF($B$46="","",$B$46)</f>
        <v/>
      </c>
      <c r="BI7" s="370" t="str">
        <f>IF($F$46="","",$F$46)</f>
        <v/>
      </c>
      <c r="BJ7" s="369" t="str">
        <f>IF($I$46="","",$I$46)</f>
        <v/>
      </c>
      <c r="BK7" s="369" t="str">
        <f>IF($P$46="","",$P$46)</f>
        <v/>
      </c>
      <c r="BL7" s="371" t="str">
        <f>IF($Z$46="","",$Z$46)</f>
        <v/>
      </c>
      <c r="BM7" s="372" t="str">
        <f>IF($AE$46="","",$AE$46)</f>
        <v/>
      </c>
    </row>
    <row r="8" spans="1:65" ht="18.75" customHeight="1">
      <c r="A8" s="598"/>
      <c r="B8" s="619"/>
      <c r="C8" s="620"/>
      <c r="D8" s="620"/>
      <c r="E8" s="620"/>
      <c r="F8" s="620"/>
      <c r="G8" s="620"/>
      <c r="H8" s="621"/>
      <c r="I8" s="619"/>
      <c r="J8" s="620"/>
      <c r="K8" s="620"/>
      <c r="L8" s="620"/>
      <c r="M8" s="620"/>
      <c r="N8" s="620"/>
      <c r="O8" s="621"/>
      <c r="P8" s="637"/>
      <c r="Q8" s="638"/>
      <c r="R8" s="638"/>
      <c r="S8" s="638"/>
      <c r="T8" s="638"/>
      <c r="U8" s="638"/>
      <c r="V8" s="638"/>
      <c r="W8" s="638"/>
      <c r="X8" s="638"/>
      <c r="Y8" s="638"/>
      <c r="Z8" s="638"/>
      <c r="AA8" s="638"/>
      <c r="AB8" s="638"/>
      <c r="AC8" s="638"/>
      <c r="AD8" s="638"/>
      <c r="AE8" s="638"/>
      <c r="AF8" s="638"/>
      <c r="AG8" s="638"/>
      <c r="AH8" s="639"/>
      <c r="BB8" s="369">
        <f t="shared" si="0"/>
        <v>49</v>
      </c>
      <c r="BC8" s="369">
        <f t="shared" si="1"/>
        <v>53</v>
      </c>
      <c r="BD8" s="369">
        <v>7</v>
      </c>
      <c r="BE8" s="369" t="str">
        <f>IF($B$49="","",$B$49)</f>
        <v/>
      </c>
      <c r="BF8" s="369" t="str">
        <f>IF($I$49="","",$I$49)</f>
        <v/>
      </c>
      <c r="BG8" s="369" t="str">
        <f>IF($P$49="","",$P$49)</f>
        <v/>
      </c>
      <c r="BH8" s="424" t="str">
        <f>IF($B$53="","",$B$53)</f>
        <v/>
      </c>
      <c r="BI8" s="370" t="str">
        <f>IF($F$53="","",$F$53)</f>
        <v/>
      </c>
      <c r="BJ8" s="369" t="str">
        <f>IF($I$53="","",$I$53)</f>
        <v/>
      </c>
      <c r="BK8" s="369" t="str">
        <f>IF($P$53="","",$P$53)</f>
        <v/>
      </c>
      <c r="BL8" s="371" t="str">
        <f>IF($Z$53="","",$Z$53)</f>
        <v/>
      </c>
      <c r="BM8" s="372" t="str">
        <f>IF($AE$53="","",$AE$53)</f>
        <v/>
      </c>
    </row>
    <row r="9" spans="1:65" ht="18.75" customHeight="1" thickBot="1">
      <c r="A9" s="598"/>
      <c r="B9" s="622"/>
      <c r="C9" s="623"/>
      <c r="D9" s="623"/>
      <c r="E9" s="623"/>
      <c r="F9" s="623"/>
      <c r="G9" s="623"/>
      <c r="H9" s="624"/>
      <c r="I9" s="622"/>
      <c r="J9" s="623"/>
      <c r="K9" s="623"/>
      <c r="L9" s="623"/>
      <c r="M9" s="623"/>
      <c r="N9" s="623"/>
      <c r="O9" s="624"/>
      <c r="P9" s="640"/>
      <c r="Q9" s="641"/>
      <c r="R9" s="641"/>
      <c r="S9" s="641"/>
      <c r="T9" s="641"/>
      <c r="U9" s="641"/>
      <c r="V9" s="641"/>
      <c r="W9" s="641"/>
      <c r="X9" s="641"/>
      <c r="Y9" s="641"/>
      <c r="Z9" s="641"/>
      <c r="AA9" s="641"/>
      <c r="AB9" s="641"/>
      <c r="AC9" s="641"/>
      <c r="AD9" s="641"/>
      <c r="AE9" s="641"/>
      <c r="AF9" s="641"/>
      <c r="AG9" s="641"/>
      <c r="AH9" s="642"/>
      <c r="BB9" s="369">
        <f t="shared" si="0"/>
        <v>56</v>
      </c>
      <c r="BC9" s="369">
        <f t="shared" si="1"/>
        <v>60</v>
      </c>
      <c r="BD9" s="369">
        <v>8</v>
      </c>
      <c r="BE9" s="369" t="str">
        <f>IF($B$56="","",$B$56)</f>
        <v/>
      </c>
      <c r="BF9" s="369" t="str">
        <f>IF($I$56="","",$I$56)</f>
        <v/>
      </c>
      <c r="BG9" s="369" t="str">
        <f>IF($P$56="","",$P$56)</f>
        <v/>
      </c>
      <c r="BH9" s="424" t="str">
        <f>IF($B$60="","",$B$60)</f>
        <v/>
      </c>
      <c r="BI9" s="370" t="str">
        <f>IF($F$60="","",$F$60)</f>
        <v/>
      </c>
      <c r="BJ9" s="369" t="str">
        <f>IF($I$60="","",$I$60)</f>
        <v/>
      </c>
      <c r="BK9" s="369" t="str">
        <f>IF($P$60="","",$P$60)</f>
        <v/>
      </c>
      <c r="BL9" s="371" t="str">
        <f>IF($Z$60="","",$Z$60)</f>
        <v/>
      </c>
      <c r="BM9" s="372" t="str">
        <f>IF($AE$60="","",$AE$60)</f>
        <v/>
      </c>
    </row>
    <row r="10" spans="1:65" ht="32.25" customHeight="1" thickBot="1">
      <c r="A10" s="599"/>
      <c r="B10" s="643" t="s">
        <v>166</v>
      </c>
      <c r="C10" s="644"/>
      <c r="D10" s="644"/>
      <c r="E10" s="645"/>
      <c r="F10" s="646" t="s">
        <v>167</v>
      </c>
      <c r="G10" s="646"/>
      <c r="H10" s="646"/>
      <c r="I10" s="643" t="s">
        <v>168</v>
      </c>
      <c r="J10" s="644"/>
      <c r="K10" s="644"/>
      <c r="L10" s="644"/>
      <c r="M10" s="644"/>
      <c r="N10" s="644"/>
      <c r="O10" s="645"/>
      <c r="P10" s="643" t="s">
        <v>169</v>
      </c>
      <c r="Q10" s="644"/>
      <c r="R10" s="644"/>
      <c r="S10" s="644"/>
      <c r="T10" s="644"/>
      <c r="U10" s="644"/>
      <c r="V10" s="644"/>
      <c r="W10" s="644"/>
      <c r="X10" s="644"/>
      <c r="Y10" s="645"/>
      <c r="Z10" s="643" t="s">
        <v>170</v>
      </c>
      <c r="AA10" s="644"/>
      <c r="AB10" s="644"/>
      <c r="AC10" s="644"/>
      <c r="AD10" s="645"/>
      <c r="AE10" s="643" t="s">
        <v>176</v>
      </c>
      <c r="AF10" s="644"/>
      <c r="AG10" s="644"/>
      <c r="AH10" s="649"/>
      <c r="BB10" s="369">
        <f t="shared" si="0"/>
        <v>63</v>
      </c>
      <c r="BC10" s="369">
        <f t="shared" si="1"/>
        <v>67</v>
      </c>
      <c r="BD10" s="369">
        <v>9</v>
      </c>
      <c r="BE10" s="369" t="str">
        <f>IF($B$63="","",$B$63)</f>
        <v/>
      </c>
      <c r="BF10" s="369" t="str">
        <f>IF($I$63="","",$I$63)</f>
        <v/>
      </c>
      <c r="BG10" s="369" t="str">
        <f>IF($P$63="","",$P$63)</f>
        <v/>
      </c>
      <c r="BH10" s="424" t="str">
        <f>IF($B$67="","",$B$67)</f>
        <v/>
      </c>
      <c r="BI10" s="370" t="str">
        <f>IF($F$67="","",$F$67)</f>
        <v/>
      </c>
      <c r="BJ10" s="369" t="str">
        <f>IF($I$67="","",$I$67)</f>
        <v/>
      </c>
      <c r="BK10" s="369" t="str">
        <f>IF($P$67="","",$P$67)</f>
        <v/>
      </c>
      <c r="BL10" s="371" t="str">
        <f>IF($Z$67="","",$Z$67)</f>
        <v/>
      </c>
      <c r="BM10" s="372" t="str">
        <f>IF($AE$67="","",$AE$67)</f>
        <v/>
      </c>
    </row>
    <row r="11" spans="1:65" ht="18.75" customHeight="1">
      <c r="A11" s="598"/>
      <c r="B11" s="650"/>
      <c r="C11" s="651"/>
      <c r="D11" s="651"/>
      <c r="E11" s="652"/>
      <c r="F11" s="656"/>
      <c r="G11" s="657"/>
      <c r="H11" s="658"/>
      <c r="I11" s="662"/>
      <c r="J11" s="663"/>
      <c r="K11" s="663"/>
      <c r="L11" s="663"/>
      <c r="M11" s="663"/>
      <c r="N11" s="663"/>
      <c r="O11" s="664"/>
      <c r="P11" s="616"/>
      <c r="Q11" s="617"/>
      <c r="R11" s="617"/>
      <c r="S11" s="617"/>
      <c r="T11" s="617"/>
      <c r="U11" s="617"/>
      <c r="V11" s="617"/>
      <c r="W11" s="617"/>
      <c r="X11" s="617"/>
      <c r="Y11" s="618"/>
      <c r="Z11" s="668"/>
      <c r="AA11" s="669"/>
      <c r="AB11" s="669"/>
      <c r="AC11" s="669"/>
      <c r="AD11" s="670"/>
      <c r="AE11" s="628"/>
      <c r="AF11" s="629"/>
      <c r="AG11" s="629"/>
      <c r="AH11" s="630"/>
      <c r="BB11" s="369">
        <f t="shared" si="0"/>
        <v>70</v>
      </c>
      <c r="BC11" s="369">
        <f t="shared" si="1"/>
        <v>74</v>
      </c>
      <c r="BD11" s="369">
        <v>10</v>
      </c>
      <c r="BE11" s="369" t="str">
        <f>IF($B$70="","",$B$70)</f>
        <v/>
      </c>
      <c r="BF11" s="369" t="str">
        <f>IF($I$70="","",$I$70)</f>
        <v/>
      </c>
      <c r="BG11" s="369" t="str">
        <f>IF($P$70="","",$P$70)</f>
        <v/>
      </c>
      <c r="BH11" s="424" t="str">
        <f>IF($B$74="","",$B$74)</f>
        <v/>
      </c>
      <c r="BI11" s="370" t="str">
        <f>IF($F$74="","",$F$74)</f>
        <v/>
      </c>
      <c r="BJ11" s="369" t="str">
        <f>IF($I$74="","",$I$74)</f>
        <v/>
      </c>
      <c r="BK11" s="369" t="str">
        <f>IF($P$74="","",$P$74)</f>
        <v/>
      </c>
      <c r="BL11" s="371" t="str">
        <f>IF($Z$74="","",$Z$74)</f>
        <v/>
      </c>
      <c r="BM11" s="372" t="str">
        <f>IF($AE$74="","",$AE$74)</f>
        <v/>
      </c>
    </row>
    <row r="12" spans="1:65" ht="18.75" customHeight="1" thickBot="1">
      <c r="A12" s="600"/>
      <c r="B12" s="653"/>
      <c r="C12" s="654"/>
      <c r="D12" s="654"/>
      <c r="E12" s="655"/>
      <c r="F12" s="659"/>
      <c r="G12" s="660"/>
      <c r="H12" s="661"/>
      <c r="I12" s="665"/>
      <c r="J12" s="666"/>
      <c r="K12" s="666"/>
      <c r="L12" s="666"/>
      <c r="M12" s="666"/>
      <c r="N12" s="666"/>
      <c r="O12" s="667"/>
      <c r="P12" s="622"/>
      <c r="Q12" s="623"/>
      <c r="R12" s="623"/>
      <c r="S12" s="623"/>
      <c r="T12" s="623"/>
      <c r="U12" s="623"/>
      <c r="V12" s="623"/>
      <c r="W12" s="623"/>
      <c r="X12" s="623"/>
      <c r="Y12" s="624"/>
      <c r="Z12" s="671"/>
      <c r="AA12" s="672"/>
      <c r="AB12" s="672"/>
      <c r="AC12" s="672"/>
      <c r="AD12" s="673"/>
      <c r="AE12" s="631"/>
      <c r="AF12" s="632"/>
      <c r="AG12" s="632"/>
      <c r="AH12" s="633"/>
      <c r="BB12" s="369">
        <f t="shared" si="0"/>
        <v>77</v>
      </c>
      <c r="BC12" s="369">
        <f t="shared" si="1"/>
        <v>81</v>
      </c>
      <c r="BD12" s="369">
        <v>11</v>
      </c>
      <c r="BE12" s="369" t="str">
        <f>IF($B$77="","",$B$77)</f>
        <v/>
      </c>
      <c r="BF12" s="369" t="str">
        <f>IF($I$77="","",$I$77)</f>
        <v/>
      </c>
      <c r="BG12" s="369" t="str">
        <f>IF($P$77="","",$P$77)</f>
        <v/>
      </c>
      <c r="BH12" s="424" t="str">
        <f>IF($B$81="","",$B$81)</f>
        <v/>
      </c>
      <c r="BI12" s="370" t="str">
        <f>IF($F$81="","",$F$81)</f>
        <v/>
      </c>
      <c r="BJ12" s="369" t="str">
        <f>IF($I$81="","",$I$81)</f>
        <v/>
      </c>
      <c r="BK12" s="369" t="str">
        <f>IF($P$81="","",$P$81)</f>
        <v/>
      </c>
      <c r="BL12" s="371" t="str">
        <f>IF($Z$81="","",$Z$81)</f>
        <v/>
      </c>
      <c r="BM12" s="372" t="str">
        <f>IF($AE$81="","",$AE$81)</f>
        <v/>
      </c>
    </row>
    <row r="13" spans="1:65" ht="18.75" customHeight="1" thickBot="1">
      <c r="A13" s="674">
        <v>2</v>
      </c>
      <c r="B13" s="612" t="s">
        <v>132</v>
      </c>
      <c r="C13" s="613"/>
      <c r="D13" s="613"/>
      <c r="E13" s="613"/>
      <c r="F13" s="613"/>
      <c r="G13" s="613"/>
      <c r="H13" s="614"/>
      <c r="I13" s="612" t="s">
        <v>164</v>
      </c>
      <c r="J13" s="613"/>
      <c r="K13" s="613"/>
      <c r="L13" s="613"/>
      <c r="M13" s="613"/>
      <c r="N13" s="613"/>
      <c r="O13" s="614"/>
      <c r="P13" s="612" t="s">
        <v>321</v>
      </c>
      <c r="Q13" s="613"/>
      <c r="R13" s="613"/>
      <c r="S13" s="613"/>
      <c r="T13" s="613"/>
      <c r="U13" s="613"/>
      <c r="V13" s="613"/>
      <c r="W13" s="613"/>
      <c r="X13" s="613"/>
      <c r="Y13" s="613"/>
      <c r="Z13" s="613"/>
      <c r="AA13" s="613"/>
      <c r="AB13" s="613"/>
      <c r="AC13" s="613"/>
      <c r="AD13" s="613"/>
      <c r="AE13" s="613"/>
      <c r="AF13" s="613"/>
      <c r="AG13" s="613"/>
      <c r="AH13" s="615"/>
      <c r="BB13" s="369">
        <f t="shared" si="0"/>
        <v>84</v>
      </c>
      <c r="BC13" s="369">
        <f t="shared" si="1"/>
        <v>88</v>
      </c>
      <c r="BD13" s="369">
        <v>12</v>
      </c>
      <c r="BE13" s="369" t="str">
        <f>IF($B$84="","",$B$84)</f>
        <v/>
      </c>
      <c r="BF13" s="369" t="str">
        <f>IF($I$84="","",$I$84)</f>
        <v/>
      </c>
      <c r="BG13" s="369" t="str">
        <f>IF($P$84="","",$P$84)</f>
        <v/>
      </c>
      <c r="BH13" s="424" t="str">
        <f>IF($B$88="","",$B$88)</f>
        <v/>
      </c>
      <c r="BI13" s="370" t="str">
        <f>IF($F$88="","",$F$88)</f>
        <v/>
      </c>
      <c r="BJ13" s="369" t="str">
        <f>IF($I$88="","",$I$88)</f>
        <v/>
      </c>
      <c r="BK13" s="369" t="str">
        <f>IF($P$88="","",$P$88)</f>
        <v/>
      </c>
      <c r="BL13" s="371" t="str">
        <f>IF($Z$88="","",$Z$88)</f>
        <v/>
      </c>
      <c r="BM13" s="372" t="str">
        <f>IF($AE$88="","",$AE$88)</f>
        <v/>
      </c>
    </row>
    <row r="14" spans="1:65" ht="18.75" customHeight="1">
      <c r="A14" s="599"/>
      <c r="B14" s="616"/>
      <c r="C14" s="617"/>
      <c r="D14" s="617"/>
      <c r="E14" s="617"/>
      <c r="F14" s="617"/>
      <c r="G14" s="617"/>
      <c r="H14" s="618"/>
      <c r="I14" s="616"/>
      <c r="J14" s="617"/>
      <c r="K14" s="617"/>
      <c r="L14" s="617"/>
      <c r="M14" s="617"/>
      <c r="N14" s="617"/>
      <c r="O14" s="618"/>
      <c r="P14" s="634"/>
      <c r="Q14" s="635"/>
      <c r="R14" s="635"/>
      <c r="S14" s="635"/>
      <c r="T14" s="635"/>
      <c r="U14" s="635"/>
      <c r="V14" s="635"/>
      <c r="W14" s="635"/>
      <c r="X14" s="635"/>
      <c r="Y14" s="635"/>
      <c r="Z14" s="635"/>
      <c r="AA14" s="635"/>
      <c r="AB14" s="635"/>
      <c r="AC14" s="635"/>
      <c r="AD14" s="635"/>
      <c r="AE14" s="635"/>
      <c r="AF14" s="635"/>
      <c r="AG14" s="635"/>
      <c r="AH14" s="636"/>
      <c r="BB14" s="369">
        <f t="shared" si="0"/>
        <v>91</v>
      </c>
      <c r="BC14" s="369">
        <f t="shared" si="1"/>
        <v>95</v>
      </c>
      <c r="BD14" s="369">
        <v>13</v>
      </c>
      <c r="BE14" s="369" t="str">
        <f>IF($B$91="","",$B$91)</f>
        <v/>
      </c>
      <c r="BF14" s="369" t="str">
        <f>IF($I$91="","",$I$91)</f>
        <v/>
      </c>
      <c r="BG14" s="369" t="str">
        <f>IF($P$91="","",$P$91)</f>
        <v/>
      </c>
      <c r="BH14" s="424" t="str">
        <f>IF($B$95="","",$B$95)</f>
        <v/>
      </c>
      <c r="BI14" s="370" t="str">
        <f>IF($F$95="","",$F$95)</f>
        <v/>
      </c>
      <c r="BJ14" s="369" t="str">
        <f>IF($I$95="","",$I$95)</f>
        <v/>
      </c>
      <c r="BK14" s="369" t="str">
        <f>IF($P$95="","",$P$95)</f>
        <v/>
      </c>
      <c r="BL14" s="371" t="str">
        <f>IF($Z$95="","",$Z$95)</f>
        <v/>
      </c>
      <c r="BM14" s="372" t="str">
        <f>IF($AE$95="","",$AE$95)</f>
        <v/>
      </c>
    </row>
    <row r="15" spans="1:65" ht="18.75" customHeight="1">
      <c r="A15" s="599"/>
      <c r="B15" s="619"/>
      <c r="C15" s="620"/>
      <c r="D15" s="620"/>
      <c r="E15" s="620"/>
      <c r="F15" s="620"/>
      <c r="G15" s="620"/>
      <c r="H15" s="621"/>
      <c r="I15" s="619"/>
      <c r="J15" s="620"/>
      <c r="K15" s="620"/>
      <c r="L15" s="620"/>
      <c r="M15" s="620"/>
      <c r="N15" s="620"/>
      <c r="O15" s="621"/>
      <c r="P15" s="637"/>
      <c r="Q15" s="638"/>
      <c r="R15" s="638"/>
      <c r="S15" s="638"/>
      <c r="T15" s="638"/>
      <c r="U15" s="638"/>
      <c r="V15" s="638"/>
      <c r="W15" s="638"/>
      <c r="X15" s="638"/>
      <c r="Y15" s="638"/>
      <c r="Z15" s="638"/>
      <c r="AA15" s="638"/>
      <c r="AB15" s="638"/>
      <c r="AC15" s="638"/>
      <c r="AD15" s="638"/>
      <c r="AE15" s="638"/>
      <c r="AF15" s="638"/>
      <c r="AG15" s="638"/>
      <c r="AH15" s="639"/>
      <c r="BB15" s="369">
        <f t="shared" si="0"/>
        <v>98</v>
      </c>
      <c r="BC15" s="369">
        <f t="shared" si="1"/>
        <v>102</v>
      </c>
      <c r="BD15" s="369">
        <v>14</v>
      </c>
      <c r="BE15" s="369" t="str">
        <f>IF($B$98="","",$B$98)</f>
        <v/>
      </c>
      <c r="BF15" s="369" t="str">
        <f>IF($I$98="","",$I$98)</f>
        <v/>
      </c>
      <c r="BG15" s="369" t="str">
        <f>IF($P$98="","",$P$98)</f>
        <v/>
      </c>
      <c r="BH15" s="424" t="str">
        <f>IF($B$102="","",$B$102)</f>
        <v/>
      </c>
      <c r="BI15" s="370" t="str">
        <f>IF($F$102="","",$F$102)</f>
        <v/>
      </c>
      <c r="BJ15" s="369" t="str">
        <f>IF($I$102="","",$I$102)</f>
        <v/>
      </c>
      <c r="BK15" s="369" t="str">
        <f>IF($P$102="","",$P$102)</f>
        <v/>
      </c>
      <c r="BL15" s="371" t="str">
        <f>IF($Z$102="","",$Z$102)</f>
        <v/>
      </c>
      <c r="BM15" s="372" t="str">
        <f>IF($AE$102="","",$AE$102)</f>
        <v/>
      </c>
    </row>
    <row r="16" spans="1:65" ht="18.75" customHeight="1" thickBot="1">
      <c r="A16" s="599"/>
      <c r="B16" s="622"/>
      <c r="C16" s="623"/>
      <c r="D16" s="623"/>
      <c r="E16" s="623"/>
      <c r="F16" s="623"/>
      <c r="G16" s="623"/>
      <c r="H16" s="624"/>
      <c r="I16" s="622"/>
      <c r="J16" s="623"/>
      <c r="K16" s="623"/>
      <c r="L16" s="623"/>
      <c r="M16" s="623"/>
      <c r="N16" s="623"/>
      <c r="O16" s="624"/>
      <c r="P16" s="640"/>
      <c r="Q16" s="641"/>
      <c r="R16" s="641"/>
      <c r="S16" s="641"/>
      <c r="T16" s="641"/>
      <c r="U16" s="641"/>
      <c r="V16" s="641"/>
      <c r="W16" s="641"/>
      <c r="X16" s="641"/>
      <c r="Y16" s="641"/>
      <c r="Z16" s="641"/>
      <c r="AA16" s="641"/>
      <c r="AB16" s="641"/>
      <c r="AC16" s="641"/>
      <c r="AD16" s="641"/>
      <c r="AE16" s="641"/>
      <c r="AF16" s="641"/>
      <c r="AG16" s="641"/>
      <c r="AH16" s="642"/>
      <c r="BB16" s="369">
        <f t="shared" si="0"/>
        <v>105</v>
      </c>
      <c r="BC16" s="369">
        <f t="shared" si="1"/>
        <v>109</v>
      </c>
      <c r="BD16" s="369">
        <v>15</v>
      </c>
      <c r="BE16" s="369" t="str">
        <f>IF($B$105="","",$B$105)</f>
        <v/>
      </c>
      <c r="BF16" s="369" t="str">
        <f>IF($I$105="","",$I$105)</f>
        <v/>
      </c>
      <c r="BG16" s="369" t="str">
        <f>IF($P$105="","",$P$105)</f>
        <v/>
      </c>
      <c r="BH16" s="424" t="str">
        <f>IF($B$109="","",$B$109)</f>
        <v/>
      </c>
      <c r="BI16" s="370" t="str">
        <f>IF($F$109="","",$F$109)</f>
        <v/>
      </c>
      <c r="BJ16" s="369" t="str">
        <f>IF($I$109="","",$I$109)</f>
        <v/>
      </c>
      <c r="BK16" s="369" t="str">
        <f>IF($P$109="","",$P$109)</f>
        <v/>
      </c>
      <c r="BL16" s="371" t="str">
        <f>IF($Z$109="","",$Z$109)</f>
        <v/>
      </c>
      <c r="BM16" s="372" t="str">
        <f>IF($AE$109="","",$AE$109)</f>
        <v/>
      </c>
    </row>
    <row r="17" spans="1:65" ht="30" customHeight="1" thickBot="1">
      <c r="A17" s="599"/>
      <c r="B17" s="643" t="s">
        <v>166</v>
      </c>
      <c r="C17" s="644"/>
      <c r="D17" s="644"/>
      <c r="E17" s="645"/>
      <c r="F17" s="646" t="s">
        <v>167</v>
      </c>
      <c r="G17" s="646"/>
      <c r="H17" s="646"/>
      <c r="I17" s="643" t="s">
        <v>168</v>
      </c>
      <c r="J17" s="644"/>
      <c r="K17" s="644"/>
      <c r="L17" s="644"/>
      <c r="M17" s="644"/>
      <c r="N17" s="644"/>
      <c r="O17" s="645"/>
      <c r="P17" s="643" t="s">
        <v>169</v>
      </c>
      <c r="Q17" s="644"/>
      <c r="R17" s="644"/>
      <c r="S17" s="644"/>
      <c r="T17" s="644"/>
      <c r="U17" s="644"/>
      <c r="V17" s="644"/>
      <c r="W17" s="644"/>
      <c r="X17" s="644"/>
      <c r="Y17" s="645"/>
      <c r="Z17" s="643" t="s">
        <v>170</v>
      </c>
      <c r="AA17" s="644"/>
      <c r="AB17" s="644"/>
      <c r="AC17" s="644"/>
      <c r="AD17" s="645"/>
      <c r="AE17" s="643" t="s">
        <v>176</v>
      </c>
      <c r="AF17" s="644"/>
      <c r="AG17" s="644"/>
      <c r="AH17" s="649"/>
      <c r="BB17" s="369">
        <f t="shared" si="0"/>
        <v>112</v>
      </c>
      <c r="BC17" s="369">
        <f t="shared" si="1"/>
        <v>116</v>
      </c>
      <c r="BD17" s="369">
        <v>16</v>
      </c>
      <c r="BE17" s="369" t="str">
        <f>IF($B$112="","",$B$112)</f>
        <v/>
      </c>
      <c r="BF17" s="369" t="str">
        <f>IF($I$112="","",$I$112)</f>
        <v/>
      </c>
      <c r="BG17" s="369" t="str">
        <f>IF($P$112="","",$P$112)</f>
        <v/>
      </c>
      <c r="BH17" s="424" t="str">
        <f>IF($B$116="","",$B$116)</f>
        <v/>
      </c>
      <c r="BI17" s="370" t="str">
        <f>IF($F$116="","",$F$116)</f>
        <v/>
      </c>
      <c r="BJ17" s="369" t="str">
        <f>IF($I$116="","",$I$116)</f>
        <v/>
      </c>
      <c r="BK17" s="369" t="str">
        <f>IF($P$116="","",$P$116)</f>
        <v/>
      </c>
      <c r="BL17" s="371" t="str">
        <f>IF($Z$116="","",$Z$116)</f>
        <v/>
      </c>
      <c r="BM17" s="372" t="str">
        <f>IF($AE$116="","",$AE$116)</f>
        <v/>
      </c>
    </row>
    <row r="18" spans="1:65" ht="18.75" customHeight="1">
      <c r="A18" s="599"/>
      <c r="B18" s="650"/>
      <c r="C18" s="651"/>
      <c r="D18" s="651"/>
      <c r="E18" s="652"/>
      <c r="F18" s="656"/>
      <c r="G18" s="657"/>
      <c r="H18" s="658"/>
      <c r="I18" s="662"/>
      <c r="J18" s="663"/>
      <c r="K18" s="663"/>
      <c r="L18" s="663"/>
      <c r="M18" s="663"/>
      <c r="N18" s="663"/>
      <c r="O18" s="664"/>
      <c r="P18" s="616"/>
      <c r="Q18" s="617"/>
      <c r="R18" s="617"/>
      <c r="S18" s="617"/>
      <c r="T18" s="617"/>
      <c r="U18" s="617"/>
      <c r="V18" s="617"/>
      <c r="W18" s="617"/>
      <c r="X18" s="617"/>
      <c r="Y18" s="618"/>
      <c r="Z18" s="668"/>
      <c r="AA18" s="669"/>
      <c r="AB18" s="669"/>
      <c r="AC18" s="669"/>
      <c r="AD18" s="670"/>
      <c r="AE18" s="628"/>
      <c r="AF18" s="629"/>
      <c r="AG18" s="629"/>
      <c r="AH18" s="630"/>
      <c r="BB18" s="369">
        <f t="shared" si="0"/>
        <v>119</v>
      </c>
      <c r="BC18" s="369">
        <f t="shared" si="1"/>
        <v>123</v>
      </c>
      <c r="BD18" s="369">
        <v>17</v>
      </c>
      <c r="BE18" s="369" t="str">
        <f>IF($B$119="","",$B$119)</f>
        <v/>
      </c>
      <c r="BF18" s="369" t="str">
        <f>IF($I$119="","",$I$119)</f>
        <v/>
      </c>
      <c r="BG18" s="369" t="str">
        <f>IF($P$119="","",$P$119)</f>
        <v/>
      </c>
      <c r="BH18" s="424" t="str">
        <f>IF($B$123="","",$B$123)</f>
        <v/>
      </c>
      <c r="BI18" s="370" t="str">
        <f>IF($F$123="","",$F$123)</f>
        <v/>
      </c>
      <c r="BJ18" s="369" t="str">
        <f>IF($I$123="","",$I$123)</f>
        <v/>
      </c>
      <c r="BK18" s="369" t="str">
        <f>IF($P$123="","",$P$123)</f>
        <v/>
      </c>
      <c r="BL18" s="371" t="str">
        <f>IF($Z$123="","",$Z$123)</f>
        <v/>
      </c>
      <c r="BM18" s="372" t="str">
        <f>IF($AE$123="","",$AE$123)</f>
        <v/>
      </c>
    </row>
    <row r="19" spans="1:65" ht="18.75" customHeight="1" thickBot="1">
      <c r="A19" s="675"/>
      <c r="B19" s="653"/>
      <c r="C19" s="654"/>
      <c r="D19" s="654"/>
      <c r="E19" s="655"/>
      <c r="F19" s="659"/>
      <c r="G19" s="660"/>
      <c r="H19" s="661"/>
      <c r="I19" s="665"/>
      <c r="J19" s="666"/>
      <c r="K19" s="666"/>
      <c r="L19" s="666"/>
      <c r="M19" s="666"/>
      <c r="N19" s="666"/>
      <c r="O19" s="667"/>
      <c r="P19" s="622"/>
      <c r="Q19" s="623"/>
      <c r="R19" s="623"/>
      <c r="S19" s="623"/>
      <c r="T19" s="623"/>
      <c r="U19" s="623"/>
      <c r="V19" s="623"/>
      <c r="W19" s="623"/>
      <c r="X19" s="623"/>
      <c r="Y19" s="624"/>
      <c r="Z19" s="671"/>
      <c r="AA19" s="672"/>
      <c r="AB19" s="672"/>
      <c r="AC19" s="672"/>
      <c r="AD19" s="673"/>
      <c r="AE19" s="631"/>
      <c r="AF19" s="632"/>
      <c r="AG19" s="632"/>
      <c r="AH19" s="633"/>
      <c r="BB19" s="369">
        <f t="shared" si="0"/>
        <v>126</v>
      </c>
      <c r="BC19" s="369">
        <f t="shared" si="1"/>
        <v>130</v>
      </c>
      <c r="BD19" s="369">
        <v>18</v>
      </c>
      <c r="BE19" s="369" t="str">
        <f>IF($B$126="","",$B$126)</f>
        <v/>
      </c>
      <c r="BF19" s="369" t="str">
        <f>IF($I$126="","",$I$126)</f>
        <v/>
      </c>
      <c r="BG19" s="369" t="str">
        <f>IF($P$126="","",$P$126)</f>
        <v/>
      </c>
      <c r="BH19" s="424" t="str">
        <f>IF($B$130="","",$B$130)</f>
        <v/>
      </c>
      <c r="BI19" s="370" t="str">
        <f>IF($F$130="","",$F$130)</f>
        <v/>
      </c>
      <c r="BJ19" s="369" t="str">
        <f>IF($I$130="","",$I$130)</f>
        <v/>
      </c>
      <c r="BK19" s="369" t="str">
        <f>IF($P$130="","",$P$130)</f>
        <v/>
      </c>
      <c r="BL19" s="371" t="str">
        <f>IF($Z$130="","",$Z$130)</f>
        <v/>
      </c>
      <c r="BM19" s="372" t="str">
        <f>IF($AE$130="","",$AE$130)</f>
        <v/>
      </c>
    </row>
    <row r="20" spans="1:65" ht="18.75" customHeight="1" thickBot="1">
      <c r="A20" s="674">
        <v>3</v>
      </c>
      <c r="B20" s="612" t="s">
        <v>132</v>
      </c>
      <c r="C20" s="613"/>
      <c r="D20" s="613"/>
      <c r="E20" s="613"/>
      <c r="F20" s="613"/>
      <c r="G20" s="613"/>
      <c r="H20" s="614"/>
      <c r="I20" s="612" t="s">
        <v>164</v>
      </c>
      <c r="J20" s="613"/>
      <c r="K20" s="613"/>
      <c r="L20" s="613"/>
      <c r="M20" s="613"/>
      <c r="N20" s="613"/>
      <c r="O20" s="614"/>
      <c r="P20" s="612" t="s">
        <v>321</v>
      </c>
      <c r="Q20" s="613"/>
      <c r="R20" s="613"/>
      <c r="S20" s="613"/>
      <c r="T20" s="613"/>
      <c r="U20" s="613"/>
      <c r="V20" s="613"/>
      <c r="W20" s="613"/>
      <c r="X20" s="613"/>
      <c r="Y20" s="613"/>
      <c r="Z20" s="613"/>
      <c r="AA20" s="613"/>
      <c r="AB20" s="613"/>
      <c r="AC20" s="613"/>
      <c r="AD20" s="613"/>
      <c r="AE20" s="613"/>
      <c r="AF20" s="613"/>
      <c r="AG20" s="613"/>
      <c r="AH20" s="615"/>
      <c r="BB20" s="369">
        <f t="shared" si="0"/>
        <v>133</v>
      </c>
      <c r="BC20" s="369">
        <f t="shared" si="1"/>
        <v>137</v>
      </c>
      <c r="BD20" s="369">
        <v>19</v>
      </c>
      <c r="BE20" s="369" t="str">
        <f>IF($B$133="","",$B$133)</f>
        <v/>
      </c>
      <c r="BF20" s="369" t="str">
        <f>IF($I$133="","",$I$133)</f>
        <v/>
      </c>
      <c r="BG20" s="369" t="str">
        <f>IF($P$133="","",$P$133)</f>
        <v/>
      </c>
      <c r="BH20" s="424" t="str">
        <f>IF($B$137="","",$B$137)</f>
        <v/>
      </c>
      <c r="BI20" s="370" t="str">
        <f>IF($F$137="","",$F$137)</f>
        <v/>
      </c>
      <c r="BJ20" s="369" t="str">
        <f>IF($I$137="","",$I$137)</f>
        <v/>
      </c>
      <c r="BK20" s="369" t="str">
        <f>IF($P$137="","",$P$137)</f>
        <v/>
      </c>
      <c r="BL20" s="371" t="str">
        <f>IF($Z$137="","",$Z$137)</f>
        <v/>
      </c>
      <c r="BM20" s="372" t="str">
        <f>IF($AE$137="","",$AE$137)</f>
        <v/>
      </c>
    </row>
    <row r="21" spans="1:65" ht="18.75" customHeight="1">
      <c r="A21" s="599"/>
      <c r="B21" s="616"/>
      <c r="C21" s="617"/>
      <c r="D21" s="617"/>
      <c r="E21" s="617"/>
      <c r="F21" s="617"/>
      <c r="G21" s="617"/>
      <c r="H21" s="618"/>
      <c r="I21" s="616"/>
      <c r="J21" s="617"/>
      <c r="K21" s="617"/>
      <c r="L21" s="617"/>
      <c r="M21" s="617"/>
      <c r="N21" s="617"/>
      <c r="O21" s="618"/>
      <c r="P21" s="634"/>
      <c r="Q21" s="635"/>
      <c r="R21" s="635"/>
      <c r="S21" s="635"/>
      <c r="T21" s="635"/>
      <c r="U21" s="635"/>
      <c r="V21" s="635"/>
      <c r="W21" s="635"/>
      <c r="X21" s="635"/>
      <c r="Y21" s="635"/>
      <c r="Z21" s="635"/>
      <c r="AA21" s="635"/>
      <c r="AB21" s="635"/>
      <c r="AC21" s="635"/>
      <c r="AD21" s="635"/>
      <c r="AE21" s="635"/>
      <c r="AF21" s="635"/>
      <c r="AG21" s="635"/>
      <c r="AH21" s="636"/>
      <c r="BB21" s="369">
        <f t="shared" si="0"/>
        <v>140</v>
      </c>
      <c r="BC21" s="369">
        <f t="shared" si="1"/>
        <v>144</v>
      </c>
      <c r="BD21" s="369">
        <v>20</v>
      </c>
      <c r="BE21" s="369" t="str">
        <f>IF($B$140="","",$B$140)</f>
        <v/>
      </c>
      <c r="BF21" s="369" t="str">
        <f>IF($I$140="","",$I$140)</f>
        <v/>
      </c>
      <c r="BG21" s="369" t="str">
        <f>IF($P$140="","",$P$140)</f>
        <v/>
      </c>
      <c r="BH21" s="424" t="str">
        <f>IF($B$144="","",$B$144)</f>
        <v/>
      </c>
      <c r="BI21" s="370" t="str">
        <f>IF($F$144="","",$F$144)</f>
        <v/>
      </c>
      <c r="BJ21" s="369" t="str">
        <f>IF($I$144="","",$I$144)</f>
        <v/>
      </c>
      <c r="BK21" s="369" t="str">
        <f>IF($P$144="","",$P$144)</f>
        <v/>
      </c>
      <c r="BL21" s="371" t="str">
        <f>IF($Z$144="","",$Z$144)</f>
        <v/>
      </c>
      <c r="BM21" s="372" t="str">
        <f>IF($AE$144="","",$AE$144)</f>
        <v/>
      </c>
    </row>
    <row r="22" spans="1:65" ht="18.75" customHeight="1">
      <c r="A22" s="599"/>
      <c r="B22" s="619"/>
      <c r="C22" s="620"/>
      <c r="D22" s="620"/>
      <c r="E22" s="620"/>
      <c r="F22" s="620"/>
      <c r="G22" s="620"/>
      <c r="H22" s="621"/>
      <c r="I22" s="619"/>
      <c r="J22" s="620"/>
      <c r="K22" s="620"/>
      <c r="L22" s="620"/>
      <c r="M22" s="620"/>
      <c r="N22" s="620"/>
      <c r="O22" s="621"/>
      <c r="P22" s="637"/>
      <c r="Q22" s="638"/>
      <c r="R22" s="638"/>
      <c r="S22" s="638"/>
      <c r="T22" s="638"/>
      <c r="U22" s="638"/>
      <c r="V22" s="638"/>
      <c r="W22" s="638"/>
      <c r="X22" s="638"/>
      <c r="Y22" s="638"/>
      <c r="Z22" s="638"/>
      <c r="AA22" s="638"/>
      <c r="AB22" s="638"/>
      <c r="AC22" s="638"/>
      <c r="AD22" s="638"/>
      <c r="AE22" s="638"/>
      <c r="AF22" s="638"/>
      <c r="AG22" s="638"/>
      <c r="AH22" s="639"/>
      <c r="BI22" s="369">
        <f>SUBTOTAL(9,$BI$2:$BI$21)</f>
        <v>0</v>
      </c>
      <c r="BL22" s="371">
        <f>SUBTOTAL(9,$BL$2:$BL$21)</f>
        <v>0</v>
      </c>
      <c r="BM22" s="372">
        <f>SUBTOTAL(9,$BM$2:$BM$21)</f>
        <v>0</v>
      </c>
    </row>
    <row r="23" spans="1:65" ht="18.75" customHeight="1" thickBot="1">
      <c r="A23" s="599"/>
      <c r="B23" s="622"/>
      <c r="C23" s="623"/>
      <c r="D23" s="623"/>
      <c r="E23" s="623"/>
      <c r="F23" s="623"/>
      <c r="G23" s="623"/>
      <c r="H23" s="624"/>
      <c r="I23" s="622"/>
      <c r="J23" s="623"/>
      <c r="K23" s="623"/>
      <c r="L23" s="623"/>
      <c r="M23" s="623"/>
      <c r="N23" s="623"/>
      <c r="O23" s="624"/>
      <c r="P23" s="640"/>
      <c r="Q23" s="641"/>
      <c r="R23" s="641"/>
      <c r="S23" s="641"/>
      <c r="T23" s="641"/>
      <c r="U23" s="641"/>
      <c r="V23" s="641"/>
      <c r="W23" s="641"/>
      <c r="X23" s="641"/>
      <c r="Y23" s="641"/>
      <c r="Z23" s="641"/>
      <c r="AA23" s="641"/>
      <c r="AB23" s="641"/>
      <c r="AC23" s="641"/>
      <c r="AD23" s="641"/>
      <c r="AE23" s="641"/>
      <c r="AF23" s="641"/>
      <c r="AG23" s="641"/>
      <c r="AH23" s="642"/>
    </row>
    <row r="24" spans="1:65" ht="39.75" customHeight="1" thickBot="1">
      <c r="A24" s="599"/>
      <c r="B24" s="643" t="s">
        <v>166</v>
      </c>
      <c r="C24" s="644"/>
      <c r="D24" s="644"/>
      <c r="E24" s="645"/>
      <c r="F24" s="646" t="s">
        <v>167</v>
      </c>
      <c r="G24" s="646"/>
      <c r="H24" s="646"/>
      <c r="I24" s="643" t="s">
        <v>168</v>
      </c>
      <c r="J24" s="644"/>
      <c r="K24" s="644"/>
      <c r="L24" s="644"/>
      <c r="M24" s="644"/>
      <c r="N24" s="644"/>
      <c r="O24" s="645"/>
      <c r="P24" s="643" t="s">
        <v>169</v>
      </c>
      <c r="Q24" s="644"/>
      <c r="R24" s="644"/>
      <c r="S24" s="644"/>
      <c r="T24" s="644"/>
      <c r="U24" s="644"/>
      <c r="V24" s="644"/>
      <c r="W24" s="644"/>
      <c r="X24" s="644"/>
      <c r="Y24" s="645"/>
      <c r="Z24" s="643" t="s">
        <v>170</v>
      </c>
      <c r="AA24" s="644"/>
      <c r="AB24" s="644"/>
      <c r="AC24" s="644"/>
      <c r="AD24" s="645"/>
      <c r="AE24" s="643" t="s">
        <v>176</v>
      </c>
      <c r="AF24" s="644"/>
      <c r="AG24" s="644"/>
      <c r="AH24" s="649"/>
    </row>
    <row r="25" spans="1:65" ht="18.75" customHeight="1">
      <c r="A25" s="599"/>
      <c r="B25" s="650"/>
      <c r="C25" s="651"/>
      <c r="D25" s="651"/>
      <c r="E25" s="652"/>
      <c r="F25" s="656"/>
      <c r="G25" s="657"/>
      <c r="H25" s="658"/>
      <c r="I25" s="662"/>
      <c r="J25" s="663"/>
      <c r="K25" s="663"/>
      <c r="L25" s="663"/>
      <c r="M25" s="663"/>
      <c r="N25" s="663"/>
      <c r="O25" s="664"/>
      <c r="P25" s="616"/>
      <c r="Q25" s="617"/>
      <c r="R25" s="617"/>
      <c r="S25" s="617"/>
      <c r="T25" s="617"/>
      <c r="U25" s="617"/>
      <c r="V25" s="617"/>
      <c r="W25" s="617"/>
      <c r="X25" s="617"/>
      <c r="Y25" s="618"/>
      <c r="Z25" s="668"/>
      <c r="AA25" s="669"/>
      <c r="AB25" s="669"/>
      <c r="AC25" s="669"/>
      <c r="AD25" s="670"/>
      <c r="AE25" s="628"/>
      <c r="AF25" s="629"/>
      <c r="AG25" s="629"/>
      <c r="AH25" s="630"/>
    </row>
    <row r="26" spans="1:65" ht="18.75" customHeight="1" thickBot="1">
      <c r="A26" s="675"/>
      <c r="B26" s="653"/>
      <c r="C26" s="654"/>
      <c r="D26" s="654"/>
      <c r="E26" s="655"/>
      <c r="F26" s="659"/>
      <c r="G26" s="660"/>
      <c r="H26" s="661"/>
      <c r="I26" s="665"/>
      <c r="J26" s="666"/>
      <c r="K26" s="666"/>
      <c r="L26" s="666"/>
      <c r="M26" s="666"/>
      <c r="N26" s="666"/>
      <c r="O26" s="667"/>
      <c r="P26" s="622"/>
      <c r="Q26" s="623"/>
      <c r="R26" s="623"/>
      <c r="S26" s="623"/>
      <c r="T26" s="623"/>
      <c r="U26" s="623"/>
      <c r="V26" s="623"/>
      <c r="W26" s="623"/>
      <c r="X26" s="623"/>
      <c r="Y26" s="624"/>
      <c r="Z26" s="671"/>
      <c r="AA26" s="672"/>
      <c r="AB26" s="672"/>
      <c r="AC26" s="672"/>
      <c r="AD26" s="673"/>
      <c r="AE26" s="631"/>
      <c r="AF26" s="632"/>
      <c r="AG26" s="632"/>
      <c r="AH26" s="633"/>
    </row>
    <row r="27" spans="1:65" ht="18.75" customHeight="1" thickBot="1">
      <c r="A27" s="674">
        <v>4</v>
      </c>
      <c r="B27" s="612" t="s">
        <v>132</v>
      </c>
      <c r="C27" s="613"/>
      <c r="D27" s="613"/>
      <c r="E27" s="613"/>
      <c r="F27" s="613"/>
      <c r="G27" s="613"/>
      <c r="H27" s="614"/>
      <c r="I27" s="612" t="s">
        <v>164</v>
      </c>
      <c r="J27" s="613"/>
      <c r="K27" s="613"/>
      <c r="L27" s="613"/>
      <c r="M27" s="613"/>
      <c r="N27" s="613"/>
      <c r="O27" s="614"/>
      <c r="P27" s="612" t="s">
        <v>321</v>
      </c>
      <c r="Q27" s="613"/>
      <c r="R27" s="613"/>
      <c r="S27" s="613"/>
      <c r="T27" s="613"/>
      <c r="U27" s="613"/>
      <c r="V27" s="613"/>
      <c r="W27" s="613"/>
      <c r="X27" s="613"/>
      <c r="Y27" s="613"/>
      <c r="Z27" s="613"/>
      <c r="AA27" s="613"/>
      <c r="AB27" s="613"/>
      <c r="AC27" s="613"/>
      <c r="AD27" s="613"/>
      <c r="AE27" s="613"/>
      <c r="AF27" s="613"/>
      <c r="AG27" s="613"/>
      <c r="AH27" s="615"/>
    </row>
    <row r="28" spans="1:65" ht="18.75" customHeight="1">
      <c r="A28" s="599"/>
      <c r="B28" s="616"/>
      <c r="C28" s="617"/>
      <c r="D28" s="617"/>
      <c r="E28" s="617"/>
      <c r="F28" s="617"/>
      <c r="G28" s="617"/>
      <c r="H28" s="618"/>
      <c r="I28" s="616"/>
      <c r="J28" s="617"/>
      <c r="K28" s="617"/>
      <c r="L28" s="617"/>
      <c r="M28" s="617"/>
      <c r="N28" s="617"/>
      <c r="O28" s="618"/>
      <c r="P28" s="634"/>
      <c r="Q28" s="635"/>
      <c r="R28" s="635"/>
      <c r="S28" s="635"/>
      <c r="T28" s="635"/>
      <c r="U28" s="635"/>
      <c r="V28" s="635"/>
      <c r="W28" s="635"/>
      <c r="X28" s="635"/>
      <c r="Y28" s="635"/>
      <c r="Z28" s="635"/>
      <c r="AA28" s="635"/>
      <c r="AB28" s="635"/>
      <c r="AC28" s="635"/>
      <c r="AD28" s="635"/>
      <c r="AE28" s="635"/>
      <c r="AF28" s="635"/>
      <c r="AG28" s="635"/>
      <c r="AH28" s="636"/>
    </row>
    <row r="29" spans="1:65" ht="18.75" customHeight="1">
      <c r="A29" s="599"/>
      <c r="B29" s="619"/>
      <c r="C29" s="620"/>
      <c r="D29" s="620"/>
      <c r="E29" s="620"/>
      <c r="F29" s="620"/>
      <c r="G29" s="620"/>
      <c r="H29" s="621"/>
      <c r="I29" s="619"/>
      <c r="J29" s="620"/>
      <c r="K29" s="620"/>
      <c r="L29" s="620"/>
      <c r="M29" s="620"/>
      <c r="N29" s="620"/>
      <c r="O29" s="621"/>
      <c r="P29" s="637"/>
      <c r="Q29" s="638"/>
      <c r="R29" s="638"/>
      <c r="S29" s="638"/>
      <c r="T29" s="638"/>
      <c r="U29" s="638"/>
      <c r="V29" s="638"/>
      <c r="W29" s="638"/>
      <c r="X29" s="638"/>
      <c r="Y29" s="638"/>
      <c r="Z29" s="638"/>
      <c r="AA29" s="638"/>
      <c r="AB29" s="638"/>
      <c r="AC29" s="638"/>
      <c r="AD29" s="638"/>
      <c r="AE29" s="638"/>
      <c r="AF29" s="638"/>
      <c r="AG29" s="638"/>
      <c r="AH29" s="639"/>
    </row>
    <row r="30" spans="1:65" ht="18.75" customHeight="1" thickBot="1">
      <c r="A30" s="599"/>
      <c r="B30" s="622"/>
      <c r="C30" s="623"/>
      <c r="D30" s="623"/>
      <c r="E30" s="623"/>
      <c r="F30" s="623"/>
      <c r="G30" s="623"/>
      <c r="H30" s="624"/>
      <c r="I30" s="622"/>
      <c r="J30" s="623"/>
      <c r="K30" s="623"/>
      <c r="L30" s="623"/>
      <c r="M30" s="623"/>
      <c r="N30" s="623"/>
      <c r="O30" s="624"/>
      <c r="P30" s="640"/>
      <c r="Q30" s="641"/>
      <c r="R30" s="641"/>
      <c r="S30" s="641"/>
      <c r="T30" s="641"/>
      <c r="U30" s="641"/>
      <c r="V30" s="641"/>
      <c r="W30" s="641"/>
      <c r="X30" s="641"/>
      <c r="Y30" s="641"/>
      <c r="Z30" s="641"/>
      <c r="AA30" s="641"/>
      <c r="AB30" s="641"/>
      <c r="AC30" s="641"/>
      <c r="AD30" s="641"/>
      <c r="AE30" s="641"/>
      <c r="AF30" s="641"/>
      <c r="AG30" s="641"/>
      <c r="AH30" s="642"/>
    </row>
    <row r="31" spans="1:65" ht="39.75" customHeight="1" thickBot="1">
      <c r="A31" s="599"/>
      <c r="B31" s="643" t="s">
        <v>166</v>
      </c>
      <c r="C31" s="644"/>
      <c r="D31" s="644"/>
      <c r="E31" s="645"/>
      <c r="F31" s="646" t="s">
        <v>167</v>
      </c>
      <c r="G31" s="646"/>
      <c r="H31" s="646"/>
      <c r="I31" s="643" t="s">
        <v>168</v>
      </c>
      <c r="J31" s="644"/>
      <c r="K31" s="644"/>
      <c r="L31" s="644"/>
      <c r="M31" s="644"/>
      <c r="N31" s="644"/>
      <c r="O31" s="645"/>
      <c r="P31" s="643" t="s">
        <v>169</v>
      </c>
      <c r="Q31" s="644"/>
      <c r="R31" s="644"/>
      <c r="S31" s="644"/>
      <c r="T31" s="644"/>
      <c r="U31" s="644"/>
      <c r="V31" s="644"/>
      <c r="W31" s="644"/>
      <c r="X31" s="644"/>
      <c r="Y31" s="645"/>
      <c r="Z31" s="643" t="s">
        <v>170</v>
      </c>
      <c r="AA31" s="644"/>
      <c r="AB31" s="644"/>
      <c r="AC31" s="644"/>
      <c r="AD31" s="645"/>
      <c r="AE31" s="643" t="s">
        <v>176</v>
      </c>
      <c r="AF31" s="644"/>
      <c r="AG31" s="644"/>
      <c r="AH31" s="649"/>
    </row>
    <row r="32" spans="1:65" ht="18.75" customHeight="1">
      <c r="A32" s="599"/>
      <c r="B32" s="650"/>
      <c r="C32" s="651"/>
      <c r="D32" s="651"/>
      <c r="E32" s="652"/>
      <c r="F32" s="656"/>
      <c r="G32" s="657"/>
      <c r="H32" s="658"/>
      <c r="I32" s="662"/>
      <c r="J32" s="663"/>
      <c r="K32" s="663"/>
      <c r="L32" s="663"/>
      <c r="M32" s="663"/>
      <c r="N32" s="663"/>
      <c r="O32" s="664"/>
      <c r="P32" s="616"/>
      <c r="Q32" s="617"/>
      <c r="R32" s="617"/>
      <c r="S32" s="617"/>
      <c r="T32" s="617"/>
      <c r="U32" s="617"/>
      <c r="V32" s="617"/>
      <c r="W32" s="617"/>
      <c r="X32" s="617"/>
      <c r="Y32" s="618"/>
      <c r="Z32" s="668"/>
      <c r="AA32" s="669"/>
      <c r="AB32" s="669"/>
      <c r="AC32" s="669"/>
      <c r="AD32" s="670"/>
      <c r="AE32" s="628"/>
      <c r="AF32" s="629"/>
      <c r="AG32" s="629"/>
      <c r="AH32" s="630"/>
    </row>
    <row r="33" spans="1:34" ht="18.75" customHeight="1" thickBot="1">
      <c r="A33" s="675"/>
      <c r="B33" s="653"/>
      <c r="C33" s="654"/>
      <c r="D33" s="654"/>
      <c r="E33" s="655"/>
      <c r="F33" s="659"/>
      <c r="G33" s="660"/>
      <c r="H33" s="661"/>
      <c r="I33" s="665"/>
      <c r="J33" s="666"/>
      <c r="K33" s="666"/>
      <c r="L33" s="666"/>
      <c r="M33" s="666"/>
      <c r="N33" s="666"/>
      <c r="O33" s="667"/>
      <c r="P33" s="622"/>
      <c r="Q33" s="623"/>
      <c r="R33" s="623"/>
      <c r="S33" s="623"/>
      <c r="T33" s="623"/>
      <c r="U33" s="623"/>
      <c r="V33" s="623"/>
      <c r="W33" s="623"/>
      <c r="X33" s="623"/>
      <c r="Y33" s="624"/>
      <c r="Z33" s="671"/>
      <c r="AA33" s="672"/>
      <c r="AB33" s="672"/>
      <c r="AC33" s="672"/>
      <c r="AD33" s="673"/>
      <c r="AE33" s="631"/>
      <c r="AF33" s="632"/>
      <c r="AG33" s="632"/>
      <c r="AH33" s="633"/>
    </row>
    <row r="34" spans="1:34" ht="18.75" customHeight="1" thickBot="1">
      <c r="A34" s="674">
        <v>5</v>
      </c>
      <c r="B34" s="612" t="s">
        <v>132</v>
      </c>
      <c r="C34" s="613"/>
      <c r="D34" s="613"/>
      <c r="E34" s="613"/>
      <c r="F34" s="613"/>
      <c r="G34" s="613"/>
      <c r="H34" s="614"/>
      <c r="I34" s="612" t="s">
        <v>164</v>
      </c>
      <c r="J34" s="613"/>
      <c r="K34" s="613"/>
      <c r="L34" s="613"/>
      <c r="M34" s="613"/>
      <c r="N34" s="613"/>
      <c r="O34" s="614"/>
      <c r="P34" s="612" t="s">
        <v>321</v>
      </c>
      <c r="Q34" s="613"/>
      <c r="R34" s="613"/>
      <c r="S34" s="613"/>
      <c r="T34" s="613"/>
      <c r="U34" s="613"/>
      <c r="V34" s="613"/>
      <c r="W34" s="613"/>
      <c r="X34" s="613"/>
      <c r="Y34" s="613"/>
      <c r="Z34" s="613"/>
      <c r="AA34" s="613"/>
      <c r="AB34" s="613"/>
      <c r="AC34" s="613"/>
      <c r="AD34" s="613"/>
      <c r="AE34" s="613"/>
      <c r="AF34" s="613"/>
      <c r="AG34" s="613"/>
      <c r="AH34" s="615"/>
    </row>
    <row r="35" spans="1:34" ht="18.75" customHeight="1">
      <c r="A35" s="599"/>
      <c r="B35" s="616"/>
      <c r="C35" s="617"/>
      <c r="D35" s="617"/>
      <c r="E35" s="617"/>
      <c r="F35" s="617"/>
      <c r="G35" s="617"/>
      <c r="H35" s="618"/>
      <c r="I35" s="616"/>
      <c r="J35" s="617"/>
      <c r="K35" s="617"/>
      <c r="L35" s="617"/>
      <c r="M35" s="617"/>
      <c r="N35" s="617"/>
      <c r="O35" s="618"/>
      <c r="P35" s="634"/>
      <c r="Q35" s="635"/>
      <c r="R35" s="635"/>
      <c r="S35" s="635"/>
      <c r="T35" s="635"/>
      <c r="U35" s="635"/>
      <c r="V35" s="635"/>
      <c r="W35" s="635"/>
      <c r="X35" s="635"/>
      <c r="Y35" s="635"/>
      <c r="Z35" s="635"/>
      <c r="AA35" s="635"/>
      <c r="AB35" s="635"/>
      <c r="AC35" s="635"/>
      <c r="AD35" s="635"/>
      <c r="AE35" s="635"/>
      <c r="AF35" s="635"/>
      <c r="AG35" s="635"/>
      <c r="AH35" s="636"/>
    </row>
    <row r="36" spans="1:34" ht="18.75" customHeight="1">
      <c r="A36" s="599"/>
      <c r="B36" s="619"/>
      <c r="C36" s="620"/>
      <c r="D36" s="620"/>
      <c r="E36" s="620"/>
      <c r="F36" s="620"/>
      <c r="G36" s="620"/>
      <c r="H36" s="621"/>
      <c r="I36" s="619"/>
      <c r="J36" s="620"/>
      <c r="K36" s="620"/>
      <c r="L36" s="620"/>
      <c r="M36" s="620"/>
      <c r="N36" s="620"/>
      <c r="O36" s="621"/>
      <c r="P36" s="637"/>
      <c r="Q36" s="638"/>
      <c r="R36" s="638"/>
      <c r="S36" s="638"/>
      <c r="T36" s="638"/>
      <c r="U36" s="638"/>
      <c r="V36" s="638"/>
      <c r="W36" s="638"/>
      <c r="X36" s="638"/>
      <c r="Y36" s="638"/>
      <c r="Z36" s="638"/>
      <c r="AA36" s="638"/>
      <c r="AB36" s="638"/>
      <c r="AC36" s="638"/>
      <c r="AD36" s="638"/>
      <c r="AE36" s="638"/>
      <c r="AF36" s="638"/>
      <c r="AG36" s="638"/>
      <c r="AH36" s="639"/>
    </row>
    <row r="37" spans="1:34" ht="18.75" customHeight="1" thickBot="1">
      <c r="A37" s="599"/>
      <c r="B37" s="622"/>
      <c r="C37" s="623"/>
      <c r="D37" s="623"/>
      <c r="E37" s="623"/>
      <c r="F37" s="623"/>
      <c r="G37" s="623"/>
      <c r="H37" s="624"/>
      <c r="I37" s="622"/>
      <c r="J37" s="623"/>
      <c r="K37" s="623"/>
      <c r="L37" s="623"/>
      <c r="M37" s="623"/>
      <c r="N37" s="623"/>
      <c r="O37" s="624"/>
      <c r="P37" s="640"/>
      <c r="Q37" s="641"/>
      <c r="R37" s="641"/>
      <c r="S37" s="641"/>
      <c r="T37" s="641"/>
      <c r="U37" s="641"/>
      <c r="V37" s="641"/>
      <c r="W37" s="641"/>
      <c r="X37" s="641"/>
      <c r="Y37" s="641"/>
      <c r="Z37" s="641"/>
      <c r="AA37" s="641"/>
      <c r="AB37" s="641"/>
      <c r="AC37" s="641"/>
      <c r="AD37" s="641"/>
      <c r="AE37" s="641"/>
      <c r="AF37" s="641"/>
      <c r="AG37" s="641"/>
      <c r="AH37" s="642"/>
    </row>
    <row r="38" spans="1:34" ht="39.75" customHeight="1" thickBot="1">
      <c r="A38" s="599"/>
      <c r="B38" s="643" t="s">
        <v>166</v>
      </c>
      <c r="C38" s="644"/>
      <c r="D38" s="644"/>
      <c r="E38" s="645"/>
      <c r="F38" s="646" t="s">
        <v>167</v>
      </c>
      <c r="G38" s="646"/>
      <c r="H38" s="646"/>
      <c r="I38" s="643" t="s">
        <v>168</v>
      </c>
      <c r="J38" s="644"/>
      <c r="K38" s="644"/>
      <c r="L38" s="644"/>
      <c r="M38" s="644"/>
      <c r="N38" s="644"/>
      <c r="O38" s="645"/>
      <c r="P38" s="643" t="s">
        <v>169</v>
      </c>
      <c r="Q38" s="644"/>
      <c r="R38" s="644"/>
      <c r="S38" s="644"/>
      <c r="T38" s="644"/>
      <c r="U38" s="644"/>
      <c r="V38" s="644"/>
      <c r="W38" s="644"/>
      <c r="X38" s="644"/>
      <c r="Y38" s="645"/>
      <c r="Z38" s="643" t="s">
        <v>170</v>
      </c>
      <c r="AA38" s="644"/>
      <c r="AB38" s="644"/>
      <c r="AC38" s="644"/>
      <c r="AD38" s="645"/>
      <c r="AE38" s="643" t="s">
        <v>176</v>
      </c>
      <c r="AF38" s="644"/>
      <c r="AG38" s="644"/>
      <c r="AH38" s="649"/>
    </row>
    <row r="39" spans="1:34" ht="18.75" customHeight="1">
      <c r="A39" s="599"/>
      <c r="B39" s="650"/>
      <c r="C39" s="651"/>
      <c r="D39" s="651"/>
      <c r="E39" s="652"/>
      <c r="F39" s="656"/>
      <c r="G39" s="657"/>
      <c r="H39" s="658"/>
      <c r="I39" s="662"/>
      <c r="J39" s="663"/>
      <c r="K39" s="663"/>
      <c r="L39" s="663"/>
      <c r="M39" s="663"/>
      <c r="N39" s="663"/>
      <c r="O39" s="664"/>
      <c r="P39" s="616"/>
      <c r="Q39" s="617"/>
      <c r="R39" s="617"/>
      <c r="S39" s="617"/>
      <c r="T39" s="617"/>
      <c r="U39" s="617"/>
      <c r="V39" s="617"/>
      <c r="W39" s="617"/>
      <c r="X39" s="617"/>
      <c r="Y39" s="618"/>
      <c r="Z39" s="668"/>
      <c r="AA39" s="669"/>
      <c r="AB39" s="669"/>
      <c r="AC39" s="669"/>
      <c r="AD39" s="670"/>
      <c r="AE39" s="628"/>
      <c r="AF39" s="629"/>
      <c r="AG39" s="629"/>
      <c r="AH39" s="630"/>
    </row>
    <row r="40" spans="1:34" ht="18.75" customHeight="1" thickBot="1">
      <c r="A40" s="675"/>
      <c r="B40" s="653"/>
      <c r="C40" s="654"/>
      <c r="D40" s="654"/>
      <c r="E40" s="655"/>
      <c r="F40" s="659"/>
      <c r="G40" s="660"/>
      <c r="H40" s="661"/>
      <c r="I40" s="665"/>
      <c r="J40" s="666"/>
      <c r="K40" s="666"/>
      <c r="L40" s="666"/>
      <c r="M40" s="666"/>
      <c r="N40" s="666"/>
      <c r="O40" s="667"/>
      <c r="P40" s="622"/>
      <c r="Q40" s="623"/>
      <c r="R40" s="623"/>
      <c r="S40" s="623"/>
      <c r="T40" s="623"/>
      <c r="U40" s="623"/>
      <c r="V40" s="623"/>
      <c r="W40" s="623"/>
      <c r="X40" s="623"/>
      <c r="Y40" s="624"/>
      <c r="Z40" s="671"/>
      <c r="AA40" s="672"/>
      <c r="AB40" s="672"/>
      <c r="AC40" s="672"/>
      <c r="AD40" s="673"/>
      <c r="AE40" s="631"/>
      <c r="AF40" s="632"/>
      <c r="AG40" s="632"/>
      <c r="AH40" s="633"/>
    </row>
    <row r="41" spans="1:34" ht="18.75" customHeight="1" thickBot="1">
      <c r="A41" s="674">
        <v>6</v>
      </c>
      <c r="B41" s="612" t="s">
        <v>132</v>
      </c>
      <c r="C41" s="613"/>
      <c r="D41" s="613"/>
      <c r="E41" s="613"/>
      <c r="F41" s="613"/>
      <c r="G41" s="613"/>
      <c r="H41" s="614"/>
      <c r="I41" s="612" t="s">
        <v>164</v>
      </c>
      <c r="J41" s="613"/>
      <c r="K41" s="613"/>
      <c r="L41" s="613"/>
      <c r="M41" s="613"/>
      <c r="N41" s="613"/>
      <c r="O41" s="614"/>
      <c r="P41" s="612" t="s">
        <v>321</v>
      </c>
      <c r="Q41" s="613"/>
      <c r="R41" s="613"/>
      <c r="S41" s="613"/>
      <c r="T41" s="613"/>
      <c r="U41" s="613"/>
      <c r="V41" s="613"/>
      <c r="W41" s="613"/>
      <c r="X41" s="613"/>
      <c r="Y41" s="613"/>
      <c r="Z41" s="613"/>
      <c r="AA41" s="613"/>
      <c r="AB41" s="613"/>
      <c r="AC41" s="613"/>
      <c r="AD41" s="613"/>
      <c r="AE41" s="613"/>
      <c r="AF41" s="613"/>
      <c r="AG41" s="613"/>
      <c r="AH41" s="615"/>
    </row>
    <row r="42" spans="1:34" ht="18.75" customHeight="1">
      <c r="A42" s="599"/>
      <c r="B42" s="616"/>
      <c r="C42" s="617"/>
      <c r="D42" s="617"/>
      <c r="E42" s="617"/>
      <c r="F42" s="617"/>
      <c r="G42" s="617"/>
      <c r="H42" s="618"/>
      <c r="I42" s="616"/>
      <c r="J42" s="617"/>
      <c r="K42" s="617"/>
      <c r="L42" s="617"/>
      <c r="M42" s="617"/>
      <c r="N42" s="617"/>
      <c r="O42" s="618"/>
      <c r="P42" s="634"/>
      <c r="Q42" s="635"/>
      <c r="R42" s="635"/>
      <c r="S42" s="635"/>
      <c r="T42" s="635"/>
      <c r="U42" s="635"/>
      <c r="V42" s="635"/>
      <c r="W42" s="635"/>
      <c r="X42" s="635"/>
      <c r="Y42" s="635"/>
      <c r="Z42" s="635"/>
      <c r="AA42" s="635"/>
      <c r="AB42" s="635"/>
      <c r="AC42" s="635"/>
      <c r="AD42" s="635"/>
      <c r="AE42" s="635"/>
      <c r="AF42" s="635"/>
      <c r="AG42" s="635"/>
      <c r="AH42" s="636"/>
    </row>
    <row r="43" spans="1:34" ht="18.75" customHeight="1">
      <c r="A43" s="599"/>
      <c r="B43" s="619"/>
      <c r="C43" s="620"/>
      <c r="D43" s="620"/>
      <c r="E43" s="620"/>
      <c r="F43" s="620"/>
      <c r="G43" s="620"/>
      <c r="H43" s="621"/>
      <c r="I43" s="619"/>
      <c r="J43" s="620"/>
      <c r="K43" s="620"/>
      <c r="L43" s="620"/>
      <c r="M43" s="620"/>
      <c r="N43" s="620"/>
      <c r="O43" s="621"/>
      <c r="P43" s="637"/>
      <c r="Q43" s="638"/>
      <c r="R43" s="638"/>
      <c r="S43" s="638"/>
      <c r="T43" s="638"/>
      <c r="U43" s="638"/>
      <c r="V43" s="638"/>
      <c r="W43" s="638"/>
      <c r="X43" s="638"/>
      <c r="Y43" s="638"/>
      <c r="Z43" s="638"/>
      <c r="AA43" s="638"/>
      <c r="AB43" s="638"/>
      <c r="AC43" s="638"/>
      <c r="AD43" s="638"/>
      <c r="AE43" s="638"/>
      <c r="AF43" s="638"/>
      <c r="AG43" s="638"/>
      <c r="AH43" s="639"/>
    </row>
    <row r="44" spans="1:34" ht="18.75" customHeight="1" thickBot="1">
      <c r="A44" s="599"/>
      <c r="B44" s="622"/>
      <c r="C44" s="623"/>
      <c r="D44" s="623"/>
      <c r="E44" s="623"/>
      <c r="F44" s="623"/>
      <c r="G44" s="623"/>
      <c r="H44" s="624"/>
      <c r="I44" s="622"/>
      <c r="J44" s="623"/>
      <c r="K44" s="623"/>
      <c r="L44" s="623"/>
      <c r="M44" s="623"/>
      <c r="N44" s="623"/>
      <c r="O44" s="624"/>
      <c r="P44" s="640"/>
      <c r="Q44" s="641"/>
      <c r="R44" s="641"/>
      <c r="S44" s="641"/>
      <c r="T44" s="641"/>
      <c r="U44" s="641"/>
      <c r="V44" s="641"/>
      <c r="W44" s="641"/>
      <c r="X44" s="641"/>
      <c r="Y44" s="641"/>
      <c r="Z44" s="641"/>
      <c r="AA44" s="641"/>
      <c r="AB44" s="641"/>
      <c r="AC44" s="641"/>
      <c r="AD44" s="641"/>
      <c r="AE44" s="641"/>
      <c r="AF44" s="641"/>
      <c r="AG44" s="641"/>
      <c r="AH44" s="642"/>
    </row>
    <row r="45" spans="1:34" ht="39.75" customHeight="1" thickBot="1">
      <c r="A45" s="599"/>
      <c r="B45" s="643" t="s">
        <v>166</v>
      </c>
      <c r="C45" s="644"/>
      <c r="D45" s="644"/>
      <c r="E45" s="645"/>
      <c r="F45" s="646" t="s">
        <v>167</v>
      </c>
      <c r="G45" s="646"/>
      <c r="H45" s="646"/>
      <c r="I45" s="643" t="s">
        <v>168</v>
      </c>
      <c r="J45" s="644"/>
      <c r="K45" s="644"/>
      <c r="L45" s="644"/>
      <c r="M45" s="644"/>
      <c r="N45" s="644"/>
      <c r="O45" s="645"/>
      <c r="P45" s="643" t="s">
        <v>169</v>
      </c>
      <c r="Q45" s="644"/>
      <c r="R45" s="644"/>
      <c r="S45" s="644"/>
      <c r="T45" s="644"/>
      <c r="U45" s="644"/>
      <c r="V45" s="644"/>
      <c r="W45" s="644"/>
      <c r="X45" s="644"/>
      <c r="Y45" s="645"/>
      <c r="Z45" s="643" t="s">
        <v>170</v>
      </c>
      <c r="AA45" s="644"/>
      <c r="AB45" s="644"/>
      <c r="AC45" s="644"/>
      <c r="AD45" s="645"/>
      <c r="AE45" s="643" t="s">
        <v>176</v>
      </c>
      <c r="AF45" s="644"/>
      <c r="AG45" s="644"/>
      <c r="AH45" s="649"/>
    </row>
    <row r="46" spans="1:34" ht="18.75" customHeight="1">
      <c r="A46" s="599"/>
      <c r="B46" s="650"/>
      <c r="C46" s="651"/>
      <c r="D46" s="651"/>
      <c r="E46" s="652"/>
      <c r="F46" s="656"/>
      <c r="G46" s="657"/>
      <c r="H46" s="658"/>
      <c r="I46" s="662"/>
      <c r="J46" s="663"/>
      <c r="K46" s="663"/>
      <c r="L46" s="663"/>
      <c r="M46" s="663"/>
      <c r="N46" s="663"/>
      <c r="O46" s="664"/>
      <c r="P46" s="616"/>
      <c r="Q46" s="617"/>
      <c r="R46" s="617"/>
      <c r="S46" s="617"/>
      <c r="T46" s="617"/>
      <c r="U46" s="617"/>
      <c r="V46" s="617"/>
      <c r="W46" s="617"/>
      <c r="X46" s="617"/>
      <c r="Y46" s="618"/>
      <c r="Z46" s="668"/>
      <c r="AA46" s="669"/>
      <c r="AB46" s="669"/>
      <c r="AC46" s="669"/>
      <c r="AD46" s="670"/>
      <c r="AE46" s="628"/>
      <c r="AF46" s="629"/>
      <c r="AG46" s="629"/>
      <c r="AH46" s="630"/>
    </row>
    <row r="47" spans="1:34" ht="18.75" customHeight="1" thickBot="1">
      <c r="A47" s="675"/>
      <c r="B47" s="653"/>
      <c r="C47" s="654"/>
      <c r="D47" s="654"/>
      <c r="E47" s="655"/>
      <c r="F47" s="659"/>
      <c r="G47" s="660"/>
      <c r="H47" s="661"/>
      <c r="I47" s="665"/>
      <c r="J47" s="666"/>
      <c r="K47" s="666"/>
      <c r="L47" s="666"/>
      <c r="M47" s="666"/>
      <c r="N47" s="666"/>
      <c r="O47" s="667"/>
      <c r="P47" s="622"/>
      <c r="Q47" s="623"/>
      <c r="R47" s="623"/>
      <c r="S47" s="623"/>
      <c r="T47" s="623"/>
      <c r="U47" s="623"/>
      <c r="V47" s="623"/>
      <c r="W47" s="623"/>
      <c r="X47" s="623"/>
      <c r="Y47" s="624"/>
      <c r="Z47" s="671"/>
      <c r="AA47" s="672"/>
      <c r="AB47" s="672"/>
      <c r="AC47" s="672"/>
      <c r="AD47" s="673"/>
      <c r="AE47" s="631"/>
      <c r="AF47" s="632"/>
      <c r="AG47" s="632"/>
      <c r="AH47" s="633"/>
    </row>
    <row r="48" spans="1:34" ht="18.75" customHeight="1" thickBot="1">
      <c r="A48" s="674">
        <v>7</v>
      </c>
      <c r="B48" s="612" t="s">
        <v>132</v>
      </c>
      <c r="C48" s="613"/>
      <c r="D48" s="613"/>
      <c r="E48" s="613"/>
      <c r="F48" s="613"/>
      <c r="G48" s="613"/>
      <c r="H48" s="614"/>
      <c r="I48" s="612" t="s">
        <v>164</v>
      </c>
      <c r="J48" s="613"/>
      <c r="K48" s="613"/>
      <c r="L48" s="613"/>
      <c r="M48" s="613"/>
      <c r="N48" s="613"/>
      <c r="O48" s="614"/>
      <c r="P48" s="612" t="s">
        <v>321</v>
      </c>
      <c r="Q48" s="613"/>
      <c r="R48" s="613"/>
      <c r="S48" s="613"/>
      <c r="T48" s="613"/>
      <c r="U48" s="613"/>
      <c r="V48" s="613"/>
      <c r="W48" s="613"/>
      <c r="X48" s="613"/>
      <c r="Y48" s="613"/>
      <c r="Z48" s="613"/>
      <c r="AA48" s="613"/>
      <c r="AB48" s="613"/>
      <c r="AC48" s="613"/>
      <c r="AD48" s="613"/>
      <c r="AE48" s="613"/>
      <c r="AF48" s="613"/>
      <c r="AG48" s="613"/>
      <c r="AH48" s="615"/>
    </row>
    <row r="49" spans="1:34" ht="18.75" customHeight="1">
      <c r="A49" s="599"/>
      <c r="B49" s="616"/>
      <c r="C49" s="617"/>
      <c r="D49" s="617"/>
      <c r="E49" s="617"/>
      <c r="F49" s="617"/>
      <c r="G49" s="617"/>
      <c r="H49" s="618"/>
      <c r="I49" s="616"/>
      <c r="J49" s="617"/>
      <c r="K49" s="617"/>
      <c r="L49" s="617"/>
      <c r="M49" s="617"/>
      <c r="N49" s="617"/>
      <c r="O49" s="618"/>
      <c r="P49" s="634"/>
      <c r="Q49" s="635"/>
      <c r="R49" s="635"/>
      <c r="S49" s="635"/>
      <c r="T49" s="635"/>
      <c r="U49" s="635"/>
      <c r="V49" s="635"/>
      <c r="W49" s="635"/>
      <c r="X49" s="635"/>
      <c r="Y49" s="635"/>
      <c r="Z49" s="635"/>
      <c r="AA49" s="635"/>
      <c r="AB49" s="635"/>
      <c r="AC49" s="635"/>
      <c r="AD49" s="635"/>
      <c r="AE49" s="635"/>
      <c r="AF49" s="635"/>
      <c r="AG49" s="635"/>
      <c r="AH49" s="636"/>
    </row>
    <row r="50" spans="1:34" ht="18.75" customHeight="1">
      <c r="A50" s="599"/>
      <c r="B50" s="619"/>
      <c r="C50" s="620"/>
      <c r="D50" s="620"/>
      <c r="E50" s="620"/>
      <c r="F50" s="620"/>
      <c r="G50" s="620"/>
      <c r="H50" s="621"/>
      <c r="I50" s="619"/>
      <c r="J50" s="620"/>
      <c r="K50" s="620"/>
      <c r="L50" s="620"/>
      <c r="M50" s="620"/>
      <c r="N50" s="620"/>
      <c r="O50" s="621"/>
      <c r="P50" s="637"/>
      <c r="Q50" s="638"/>
      <c r="R50" s="638"/>
      <c r="S50" s="638"/>
      <c r="T50" s="638"/>
      <c r="U50" s="638"/>
      <c r="V50" s="638"/>
      <c r="W50" s="638"/>
      <c r="X50" s="638"/>
      <c r="Y50" s="638"/>
      <c r="Z50" s="638"/>
      <c r="AA50" s="638"/>
      <c r="AB50" s="638"/>
      <c r="AC50" s="638"/>
      <c r="AD50" s="638"/>
      <c r="AE50" s="638"/>
      <c r="AF50" s="638"/>
      <c r="AG50" s="638"/>
      <c r="AH50" s="639"/>
    </row>
    <row r="51" spans="1:34" ht="18.75" customHeight="1" thickBot="1">
      <c r="A51" s="599"/>
      <c r="B51" s="622"/>
      <c r="C51" s="623"/>
      <c r="D51" s="623"/>
      <c r="E51" s="623"/>
      <c r="F51" s="623"/>
      <c r="G51" s="623"/>
      <c r="H51" s="624"/>
      <c r="I51" s="622"/>
      <c r="J51" s="623"/>
      <c r="K51" s="623"/>
      <c r="L51" s="623"/>
      <c r="M51" s="623"/>
      <c r="N51" s="623"/>
      <c r="O51" s="624"/>
      <c r="P51" s="640"/>
      <c r="Q51" s="641"/>
      <c r="R51" s="641"/>
      <c r="S51" s="641"/>
      <c r="T51" s="641"/>
      <c r="U51" s="641"/>
      <c r="V51" s="641"/>
      <c r="W51" s="641"/>
      <c r="X51" s="641"/>
      <c r="Y51" s="641"/>
      <c r="Z51" s="641"/>
      <c r="AA51" s="641"/>
      <c r="AB51" s="641"/>
      <c r="AC51" s="641"/>
      <c r="AD51" s="641"/>
      <c r="AE51" s="641"/>
      <c r="AF51" s="641"/>
      <c r="AG51" s="641"/>
      <c r="AH51" s="642"/>
    </row>
    <row r="52" spans="1:34" ht="30" customHeight="1" thickBot="1">
      <c r="A52" s="599"/>
      <c r="B52" s="643" t="s">
        <v>166</v>
      </c>
      <c r="C52" s="644"/>
      <c r="D52" s="644"/>
      <c r="E52" s="645"/>
      <c r="F52" s="646" t="s">
        <v>167</v>
      </c>
      <c r="G52" s="646"/>
      <c r="H52" s="646"/>
      <c r="I52" s="643" t="s">
        <v>168</v>
      </c>
      <c r="J52" s="644"/>
      <c r="K52" s="644"/>
      <c r="L52" s="644"/>
      <c r="M52" s="644"/>
      <c r="N52" s="644"/>
      <c r="O52" s="645"/>
      <c r="P52" s="643" t="s">
        <v>169</v>
      </c>
      <c r="Q52" s="644"/>
      <c r="R52" s="644"/>
      <c r="S52" s="644"/>
      <c r="T52" s="644"/>
      <c r="U52" s="644"/>
      <c r="V52" s="644"/>
      <c r="W52" s="644"/>
      <c r="X52" s="644"/>
      <c r="Y52" s="645"/>
      <c r="Z52" s="643" t="s">
        <v>170</v>
      </c>
      <c r="AA52" s="644"/>
      <c r="AB52" s="644"/>
      <c r="AC52" s="644"/>
      <c r="AD52" s="645"/>
      <c r="AE52" s="643" t="s">
        <v>176</v>
      </c>
      <c r="AF52" s="644"/>
      <c r="AG52" s="644"/>
      <c r="AH52" s="649"/>
    </row>
    <row r="53" spans="1:34" ht="18.75" customHeight="1">
      <c r="A53" s="599"/>
      <c r="B53" s="650"/>
      <c r="C53" s="651"/>
      <c r="D53" s="651"/>
      <c r="E53" s="652"/>
      <c r="F53" s="656"/>
      <c r="G53" s="657"/>
      <c r="H53" s="658"/>
      <c r="I53" s="662"/>
      <c r="J53" s="663"/>
      <c r="K53" s="663"/>
      <c r="L53" s="663"/>
      <c r="M53" s="663"/>
      <c r="N53" s="663"/>
      <c r="O53" s="664"/>
      <c r="P53" s="616"/>
      <c r="Q53" s="617"/>
      <c r="R53" s="617"/>
      <c r="S53" s="617"/>
      <c r="T53" s="617"/>
      <c r="U53" s="617"/>
      <c r="V53" s="617"/>
      <c r="W53" s="617"/>
      <c r="X53" s="617"/>
      <c r="Y53" s="618"/>
      <c r="Z53" s="668"/>
      <c r="AA53" s="669"/>
      <c r="AB53" s="669"/>
      <c r="AC53" s="669"/>
      <c r="AD53" s="670"/>
      <c r="AE53" s="628"/>
      <c r="AF53" s="629"/>
      <c r="AG53" s="629"/>
      <c r="AH53" s="630"/>
    </row>
    <row r="54" spans="1:34" ht="18.75" customHeight="1" thickBot="1">
      <c r="A54" s="675"/>
      <c r="B54" s="653"/>
      <c r="C54" s="654"/>
      <c r="D54" s="654"/>
      <c r="E54" s="655"/>
      <c r="F54" s="659"/>
      <c r="G54" s="660"/>
      <c r="H54" s="661"/>
      <c r="I54" s="665"/>
      <c r="J54" s="666"/>
      <c r="K54" s="666"/>
      <c r="L54" s="666"/>
      <c r="M54" s="666"/>
      <c r="N54" s="666"/>
      <c r="O54" s="667"/>
      <c r="P54" s="622"/>
      <c r="Q54" s="623"/>
      <c r="R54" s="623"/>
      <c r="S54" s="623"/>
      <c r="T54" s="623"/>
      <c r="U54" s="623"/>
      <c r="V54" s="623"/>
      <c r="W54" s="623"/>
      <c r="X54" s="623"/>
      <c r="Y54" s="624"/>
      <c r="Z54" s="671"/>
      <c r="AA54" s="672"/>
      <c r="AB54" s="672"/>
      <c r="AC54" s="672"/>
      <c r="AD54" s="673"/>
      <c r="AE54" s="631"/>
      <c r="AF54" s="632"/>
      <c r="AG54" s="632"/>
      <c r="AH54" s="633"/>
    </row>
    <row r="55" spans="1:34" ht="18.75" customHeight="1" thickBot="1">
      <c r="A55" s="674">
        <v>8</v>
      </c>
      <c r="B55" s="612" t="s">
        <v>132</v>
      </c>
      <c r="C55" s="613"/>
      <c r="D55" s="613"/>
      <c r="E55" s="613"/>
      <c r="F55" s="613"/>
      <c r="G55" s="613"/>
      <c r="H55" s="614"/>
      <c r="I55" s="612" t="s">
        <v>164</v>
      </c>
      <c r="J55" s="613"/>
      <c r="K55" s="613"/>
      <c r="L55" s="613"/>
      <c r="M55" s="613"/>
      <c r="N55" s="613"/>
      <c r="O55" s="614"/>
      <c r="P55" s="612" t="s">
        <v>321</v>
      </c>
      <c r="Q55" s="613"/>
      <c r="R55" s="613"/>
      <c r="S55" s="613"/>
      <c r="T55" s="613"/>
      <c r="U55" s="613"/>
      <c r="V55" s="613"/>
      <c r="W55" s="613"/>
      <c r="X55" s="613"/>
      <c r="Y55" s="613"/>
      <c r="Z55" s="613"/>
      <c r="AA55" s="613"/>
      <c r="AB55" s="613"/>
      <c r="AC55" s="613"/>
      <c r="AD55" s="613"/>
      <c r="AE55" s="613"/>
      <c r="AF55" s="613"/>
      <c r="AG55" s="613"/>
      <c r="AH55" s="615"/>
    </row>
    <row r="56" spans="1:34" ht="18.75" customHeight="1">
      <c r="A56" s="599"/>
      <c r="B56" s="616"/>
      <c r="C56" s="617"/>
      <c r="D56" s="617"/>
      <c r="E56" s="617"/>
      <c r="F56" s="617"/>
      <c r="G56" s="617"/>
      <c r="H56" s="618"/>
      <c r="I56" s="616"/>
      <c r="J56" s="617"/>
      <c r="K56" s="617"/>
      <c r="L56" s="617"/>
      <c r="M56" s="617"/>
      <c r="N56" s="617"/>
      <c r="O56" s="618"/>
      <c r="P56" s="634"/>
      <c r="Q56" s="635"/>
      <c r="R56" s="635"/>
      <c r="S56" s="635"/>
      <c r="T56" s="635"/>
      <c r="U56" s="635"/>
      <c r="V56" s="635"/>
      <c r="W56" s="635"/>
      <c r="X56" s="635"/>
      <c r="Y56" s="635"/>
      <c r="Z56" s="635"/>
      <c r="AA56" s="635"/>
      <c r="AB56" s="635"/>
      <c r="AC56" s="635"/>
      <c r="AD56" s="635"/>
      <c r="AE56" s="635"/>
      <c r="AF56" s="635"/>
      <c r="AG56" s="635"/>
      <c r="AH56" s="636"/>
    </row>
    <row r="57" spans="1:34" ht="18.75" customHeight="1">
      <c r="A57" s="599"/>
      <c r="B57" s="619"/>
      <c r="C57" s="620"/>
      <c r="D57" s="620"/>
      <c r="E57" s="620"/>
      <c r="F57" s="620"/>
      <c r="G57" s="620"/>
      <c r="H57" s="621"/>
      <c r="I57" s="619"/>
      <c r="J57" s="620"/>
      <c r="K57" s="620"/>
      <c r="L57" s="620"/>
      <c r="M57" s="620"/>
      <c r="N57" s="620"/>
      <c r="O57" s="621"/>
      <c r="P57" s="637"/>
      <c r="Q57" s="638"/>
      <c r="R57" s="638"/>
      <c r="S57" s="638"/>
      <c r="T57" s="638"/>
      <c r="U57" s="638"/>
      <c r="V57" s="638"/>
      <c r="W57" s="638"/>
      <c r="X57" s="638"/>
      <c r="Y57" s="638"/>
      <c r="Z57" s="638"/>
      <c r="AA57" s="638"/>
      <c r="AB57" s="638"/>
      <c r="AC57" s="638"/>
      <c r="AD57" s="638"/>
      <c r="AE57" s="638"/>
      <c r="AF57" s="638"/>
      <c r="AG57" s="638"/>
      <c r="AH57" s="639"/>
    </row>
    <row r="58" spans="1:34" ht="18.75" customHeight="1" thickBot="1">
      <c r="A58" s="599"/>
      <c r="B58" s="622"/>
      <c r="C58" s="623"/>
      <c r="D58" s="623"/>
      <c r="E58" s="623"/>
      <c r="F58" s="623"/>
      <c r="G58" s="623"/>
      <c r="H58" s="624"/>
      <c r="I58" s="622"/>
      <c r="J58" s="623"/>
      <c r="K58" s="623"/>
      <c r="L58" s="623"/>
      <c r="M58" s="623"/>
      <c r="N58" s="623"/>
      <c r="O58" s="624"/>
      <c r="P58" s="640"/>
      <c r="Q58" s="641"/>
      <c r="R58" s="641"/>
      <c r="S58" s="641"/>
      <c r="T58" s="641"/>
      <c r="U58" s="641"/>
      <c r="V58" s="641"/>
      <c r="W58" s="641"/>
      <c r="X58" s="641"/>
      <c r="Y58" s="641"/>
      <c r="Z58" s="641"/>
      <c r="AA58" s="641"/>
      <c r="AB58" s="641"/>
      <c r="AC58" s="641"/>
      <c r="AD58" s="641"/>
      <c r="AE58" s="641"/>
      <c r="AF58" s="641"/>
      <c r="AG58" s="641"/>
      <c r="AH58" s="642"/>
    </row>
    <row r="59" spans="1:34" ht="39.75" customHeight="1" thickBot="1">
      <c r="A59" s="599"/>
      <c r="B59" s="643" t="s">
        <v>166</v>
      </c>
      <c r="C59" s="644"/>
      <c r="D59" s="644"/>
      <c r="E59" s="645"/>
      <c r="F59" s="646" t="s">
        <v>167</v>
      </c>
      <c r="G59" s="646"/>
      <c r="H59" s="646"/>
      <c r="I59" s="643" t="s">
        <v>168</v>
      </c>
      <c r="J59" s="644"/>
      <c r="K59" s="644"/>
      <c r="L59" s="644"/>
      <c r="M59" s="644"/>
      <c r="N59" s="644"/>
      <c r="O59" s="645"/>
      <c r="P59" s="643" t="s">
        <v>169</v>
      </c>
      <c r="Q59" s="644"/>
      <c r="R59" s="644"/>
      <c r="S59" s="644"/>
      <c r="T59" s="644"/>
      <c r="U59" s="644"/>
      <c r="V59" s="644"/>
      <c r="W59" s="644"/>
      <c r="X59" s="644"/>
      <c r="Y59" s="645"/>
      <c r="Z59" s="643" t="s">
        <v>170</v>
      </c>
      <c r="AA59" s="644"/>
      <c r="AB59" s="644"/>
      <c r="AC59" s="644"/>
      <c r="AD59" s="645"/>
      <c r="AE59" s="643" t="s">
        <v>176</v>
      </c>
      <c r="AF59" s="644"/>
      <c r="AG59" s="644"/>
      <c r="AH59" s="649"/>
    </row>
    <row r="60" spans="1:34" ht="18.75" customHeight="1">
      <c r="A60" s="599"/>
      <c r="B60" s="650"/>
      <c r="C60" s="651"/>
      <c r="D60" s="651"/>
      <c r="E60" s="652"/>
      <c r="F60" s="656"/>
      <c r="G60" s="657"/>
      <c r="H60" s="658"/>
      <c r="I60" s="662"/>
      <c r="J60" s="663"/>
      <c r="K60" s="663"/>
      <c r="L60" s="663"/>
      <c r="M60" s="663"/>
      <c r="N60" s="663"/>
      <c r="O60" s="664"/>
      <c r="P60" s="616"/>
      <c r="Q60" s="617"/>
      <c r="R60" s="617"/>
      <c r="S60" s="617"/>
      <c r="T60" s="617"/>
      <c r="U60" s="617"/>
      <c r="V60" s="617"/>
      <c r="W60" s="617"/>
      <c r="X60" s="617"/>
      <c r="Y60" s="618"/>
      <c r="Z60" s="668"/>
      <c r="AA60" s="669"/>
      <c r="AB60" s="669"/>
      <c r="AC60" s="669"/>
      <c r="AD60" s="670"/>
      <c r="AE60" s="628"/>
      <c r="AF60" s="629"/>
      <c r="AG60" s="629"/>
      <c r="AH60" s="630"/>
    </row>
    <row r="61" spans="1:34" ht="18.75" customHeight="1" thickBot="1">
      <c r="A61" s="675"/>
      <c r="B61" s="653"/>
      <c r="C61" s="654"/>
      <c r="D61" s="654"/>
      <c r="E61" s="655"/>
      <c r="F61" s="659"/>
      <c r="G61" s="660"/>
      <c r="H61" s="661"/>
      <c r="I61" s="665"/>
      <c r="J61" s="666"/>
      <c r="K61" s="666"/>
      <c r="L61" s="666"/>
      <c r="M61" s="666"/>
      <c r="N61" s="666"/>
      <c r="O61" s="667"/>
      <c r="P61" s="622"/>
      <c r="Q61" s="623"/>
      <c r="R61" s="623"/>
      <c r="S61" s="623"/>
      <c r="T61" s="623"/>
      <c r="U61" s="623"/>
      <c r="V61" s="623"/>
      <c r="W61" s="623"/>
      <c r="X61" s="623"/>
      <c r="Y61" s="624"/>
      <c r="Z61" s="671"/>
      <c r="AA61" s="672"/>
      <c r="AB61" s="672"/>
      <c r="AC61" s="672"/>
      <c r="AD61" s="673"/>
      <c r="AE61" s="631"/>
      <c r="AF61" s="632"/>
      <c r="AG61" s="632"/>
      <c r="AH61" s="633"/>
    </row>
    <row r="62" spans="1:34" ht="18.75" customHeight="1" thickBot="1">
      <c r="A62" s="674">
        <v>9</v>
      </c>
      <c r="B62" s="612" t="s">
        <v>132</v>
      </c>
      <c r="C62" s="613"/>
      <c r="D62" s="613"/>
      <c r="E62" s="613"/>
      <c r="F62" s="613"/>
      <c r="G62" s="613"/>
      <c r="H62" s="614"/>
      <c r="I62" s="612" t="s">
        <v>164</v>
      </c>
      <c r="J62" s="613"/>
      <c r="K62" s="613"/>
      <c r="L62" s="613"/>
      <c r="M62" s="613"/>
      <c r="N62" s="613"/>
      <c r="O62" s="614"/>
      <c r="P62" s="612" t="s">
        <v>321</v>
      </c>
      <c r="Q62" s="613"/>
      <c r="R62" s="613"/>
      <c r="S62" s="613"/>
      <c r="T62" s="613"/>
      <c r="U62" s="613"/>
      <c r="V62" s="613"/>
      <c r="W62" s="613"/>
      <c r="X62" s="613"/>
      <c r="Y62" s="613"/>
      <c r="Z62" s="613"/>
      <c r="AA62" s="613"/>
      <c r="AB62" s="613"/>
      <c r="AC62" s="613"/>
      <c r="AD62" s="613"/>
      <c r="AE62" s="613"/>
      <c r="AF62" s="613"/>
      <c r="AG62" s="613"/>
      <c r="AH62" s="615"/>
    </row>
    <row r="63" spans="1:34" ht="18.75" customHeight="1">
      <c r="A63" s="599"/>
      <c r="B63" s="616"/>
      <c r="C63" s="617"/>
      <c r="D63" s="617"/>
      <c r="E63" s="617"/>
      <c r="F63" s="617"/>
      <c r="G63" s="617"/>
      <c r="H63" s="618"/>
      <c r="I63" s="616"/>
      <c r="J63" s="617"/>
      <c r="K63" s="617"/>
      <c r="L63" s="617"/>
      <c r="M63" s="617"/>
      <c r="N63" s="617"/>
      <c r="O63" s="618"/>
      <c r="P63" s="634"/>
      <c r="Q63" s="635"/>
      <c r="R63" s="635"/>
      <c r="S63" s="635"/>
      <c r="T63" s="635"/>
      <c r="U63" s="635"/>
      <c r="V63" s="635"/>
      <c r="W63" s="635"/>
      <c r="X63" s="635"/>
      <c r="Y63" s="635"/>
      <c r="Z63" s="635"/>
      <c r="AA63" s="635"/>
      <c r="AB63" s="635"/>
      <c r="AC63" s="635"/>
      <c r="AD63" s="635"/>
      <c r="AE63" s="635"/>
      <c r="AF63" s="635"/>
      <c r="AG63" s="635"/>
      <c r="AH63" s="636"/>
    </row>
    <row r="64" spans="1:34" ht="18.75" customHeight="1">
      <c r="A64" s="599"/>
      <c r="B64" s="619"/>
      <c r="C64" s="620"/>
      <c r="D64" s="620"/>
      <c r="E64" s="620"/>
      <c r="F64" s="620"/>
      <c r="G64" s="620"/>
      <c r="H64" s="621"/>
      <c r="I64" s="619"/>
      <c r="J64" s="620"/>
      <c r="K64" s="620"/>
      <c r="L64" s="620"/>
      <c r="M64" s="620"/>
      <c r="N64" s="620"/>
      <c r="O64" s="621"/>
      <c r="P64" s="637"/>
      <c r="Q64" s="638"/>
      <c r="R64" s="638"/>
      <c r="S64" s="638"/>
      <c r="T64" s="638"/>
      <c r="U64" s="638"/>
      <c r="V64" s="638"/>
      <c r="W64" s="638"/>
      <c r="X64" s="638"/>
      <c r="Y64" s="638"/>
      <c r="Z64" s="638"/>
      <c r="AA64" s="638"/>
      <c r="AB64" s="638"/>
      <c r="AC64" s="638"/>
      <c r="AD64" s="638"/>
      <c r="AE64" s="638"/>
      <c r="AF64" s="638"/>
      <c r="AG64" s="638"/>
      <c r="AH64" s="639"/>
    </row>
    <row r="65" spans="1:34" ht="18.75" customHeight="1" thickBot="1">
      <c r="A65" s="599"/>
      <c r="B65" s="622"/>
      <c r="C65" s="623"/>
      <c r="D65" s="623"/>
      <c r="E65" s="623"/>
      <c r="F65" s="623"/>
      <c r="G65" s="623"/>
      <c r="H65" s="624"/>
      <c r="I65" s="622"/>
      <c r="J65" s="623"/>
      <c r="K65" s="623"/>
      <c r="L65" s="623"/>
      <c r="M65" s="623"/>
      <c r="N65" s="623"/>
      <c r="O65" s="624"/>
      <c r="P65" s="640"/>
      <c r="Q65" s="641"/>
      <c r="R65" s="641"/>
      <c r="S65" s="641"/>
      <c r="T65" s="641"/>
      <c r="U65" s="641"/>
      <c r="V65" s="641"/>
      <c r="W65" s="641"/>
      <c r="X65" s="641"/>
      <c r="Y65" s="641"/>
      <c r="Z65" s="641"/>
      <c r="AA65" s="641"/>
      <c r="AB65" s="641"/>
      <c r="AC65" s="641"/>
      <c r="AD65" s="641"/>
      <c r="AE65" s="641"/>
      <c r="AF65" s="641"/>
      <c r="AG65" s="641"/>
      <c r="AH65" s="642"/>
    </row>
    <row r="66" spans="1:34" ht="39.75" customHeight="1" thickBot="1">
      <c r="A66" s="599"/>
      <c r="B66" s="643" t="s">
        <v>166</v>
      </c>
      <c r="C66" s="644"/>
      <c r="D66" s="644"/>
      <c r="E66" s="645"/>
      <c r="F66" s="646" t="s">
        <v>167</v>
      </c>
      <c r="G66" s="646"/>
      <c r="H66" s="646"/>
      <c r="I66" s="643" t="s">
        <v>168</v>
      </c>
      <c r="J66" s="644"/>
      <c r="K66" s="644"/>
      <c r="L66" s="644"/>
      <c r="M66" s="644"/>
      <c r="N66" s="644"/>
      <c r="O66" s="645"/>
      <c r="P66" s="643" t="s">
        <v>169</v>
      </c>
      <c r="Q66" s="644"/>
      <c r="R66" s="644"/>
      <c r="S66" s="644"/>
      <c r="T66" s="644"/>
      <c r="U66" s="644"/>
      <c r="V66" s="644"/>
      <c r="W66" s="644"/>
      <c r="X66" s="644"/>
      <c r="Y66" s="645"/>
      <c r="Z66" s="643" t="s">
        <v>170</v>
      </c>
      <c r="AA66" s="644"/>
      <c r="AB66" s="644"/>
      <c r="AC66" s="644"/>
      <c r="AD66" s="645"/>
      <c r="AE66" s="643" t="s">
        <v>176</v>
      </c>
      <c r="AF66" s="644"/>
      <c r="AG66" s="644"/>
      <c r="AH66" s="649"/>
    </row>
    <row r="67" spans="1:34" ht="18.75" customHeight="1">
      <c r="A67" s="599"/>
      <c r="B67" s="650"/>
      <c r="C67" s="651"/>
      <c r="D67" s="651"/>
      <c r="E67" s="652"/>
      <c r="F67" s="656"/>
      <c r="G67" s="657"/>
      <c r="H67" s="658"/>
      <c r="I67" s="662"/>
      <c r="J67" s="663"/>
      <c r="K67" s="663"/>
      <c r="L67" s="663"/>
      <c r="M67" s="663"/>
      <c r="N67" s="663"/>
      <c r="O67" s="664"/>
      <c r="P67" s="616"/>
      <c r="Q67" s="617"/>
      <c r="R67" s="617"/>
      <c r="S67" s="617"/>
      <c r="T67" s="617"/>
      <c r="U67" s="617"/>
      <c r="V67" s="617"/>
      <c r="W67" s="617"/>
      <c r="X67" s="617"/>
      <c r="Y67" s="618"/>
      <c r="Z67" s="668"/>
      <c r="AA67" s="669"/>
      <c r="AB67" s="669"/>
      <c r="AC67" s="669"/>
      <c r="AD67" s="670"/>
      <c r="AE67" s="628"/>
      <c r="AF67" s="629"/>
      <c r="AG67" s="629"/>
      <c r="AH67" s="630"/>
    </row>
    <row r="68" spans="1:34" ht="18.75" customHeight="1" thickBot="1">
      <c r="A68" s="675"/>
      <c r="B68" s="653"/>
      <c r="C68" s="654"/>
      <c r="D68" s="654"/>
      <c r="E68" s="655"/>
      <c r="F68" s="659"/>
      <c r="G68" s="660"/>
      <c r="H68" s="661"/>
      <c r="I68" s="665"/>
      <c r="J68" s="666"/>
      <c r="K68" s="666"/>
      <c r="L68" s="666"/>
      <c r="M68" s="666"/>
      <c r="N68" s="666"/>
      <c r="O68" s="667"/>
      <c r="P68" s="622"/>
      <c r="Q68" s="623"/>
      <c r="R68" s="623"/>
      <c r="S68" s="623"/>
      <c r="T68" s="623"/>
      <c r="U68" s="623"/>
      <c r="V68" s="623"/>
      <c r="W68" s="623"/>
      <c r="X68" s="623"/>
      <c r="Y68" s="624"/>
      <c r="Z68" s="671"/>
      <c r="AA68" s="672"/>
      <c r="AB68" s="672"/>
      <c r="AC68" s="672"/>
      <c r="AD68" s="673"/>
      <c r="AE68" s="631"/>
      <c r="AF68" s="632"/>
      <c r="AG68" s="632"/>
      <c r="AH68" s="633"/>
    </row>
    <row r="69" spans="1:34" ht="18.75" customHeight="1" thickBot="1">
      <c r="A69" s="674">
        <v>10</v>
      </c>
      <c r="B69" s="612" t="s">
        <v>132</v>
      </c>
      <c r="C69" s="613"/>
      <c r="D69" s="613"/>
      <c r="E69" s="613"/>
      <c r="F69" s="613"/>
      <c r="G69" s="613"/>
      <c r="H69" s="614"/>
      <c r="I69" s="612" t="s">
        <v>164</v>
      </c>
      <c r="J69" s="613"/>
      <c r="K69" s="613"/>
      <c r="L69" s="613"/>
      <c r="M69" s="613"/>
      <c r="N69" s="613"/>
      <c r="O69" s="614"/>
      <c r="P69" s="612" t="s">
        <v>321</v>
      </c>
      <c r="Q69" s="613"/>
      <c r="R69" s="613"/>
      <c r="S69" s="613"/>
      <c r="T69" s="613"/>
      <c r="U69" s="613"/>
      <c r="V69" s="613"/>
      <c r="W69" s="613"/>
      <c r="X69" s="613"/>
      <c r="Y69" s="613"/>
      <c r="Z69" s="613"/>
      <c r="AA69" s="613"/>
      <c r="AB69" s="613"/>
      <c r="AC69" s="613"/>
      <c r="AD69" s="613"/>
      <c r="AE69" s="613"/>
      <c r="AF69" s="613"/>
      <c r="AG69" s="613"/>
      <c r="AH69" s="615"/>
    </row>
    <row r="70" spans="1:34" ht="18.75" customHeight="1">
      <c r="A70" s="599"/>
      <c r="B70" s="616"/>
      <c r="C70" s="617"/>
      <c r="D70" s="617"/>
      <c r="E70" s="617"/>
      <c r="F70" s="617"/>
      <c r="G70" s="617"/>
      <c r="H70" s="618"/>
      <c r="I70" s="616"/>
      <c r="J70" s="617"/>
      <c r="K70" s="617"/>
      <c r="L70" s="617"/>
      <c r="M70" s="617"/>
      <c r="N70" s="617"/>
      <c r="O70" s="618"/>
      <c r="P70" s="634"/>
      <c r="Q70" s="635"/>
      <c r="R70" s="635"/>
      <c r="S70" s="635"/>
      <c r="T70" s="635"/>
      <c r="U70" s="635"/>
      <c r="V70" s="635"/>
      <c r="W70" s="635"/>
      <c r="X70" s="635"/>
      <c r="Y70" s="635"/>
      <c r="Z70" s="635"/>
      <c r="AA70" s="635"/>
      <c r="AB70" s="635"/>
      <c r="AC70" s="635"/>
      <c r="AD70" s="635"/>
      <c r="AE70" s="635"/>
      <c r="AF70" s="635"/>
      <c r="AG70" s="635"/>
      <c r="AH70" s="636"/>
    </row>
    <row r="71" spans="1:34" ht="18.75" customHeight="1">
      <c r="A71" s="599"/>
      <c r="B71" s="619"/>
      <c r="C71" s="620"/>
      <c r="D71" s="620"/>
      <c r="E71" s="620"/>
      <c r="F71" s="620"/>
      <c r="G71" s="620"/>
      <c r="H71" s="621"/>
      <c r="I71" s="619"/>
      <c r="J71" s="620"/>
      <c r="K71" s="620"/>
      <c r="L71" s="620"/>
      <c r="M71" s="620"/>
      <c r="N71" s="620"/>
      <c r="O71" s="621"/>
      <c r="P71" s="637"/>
      <c r="Q71" s="638"/>
      <c r="R71" s="638"/>
      <c r="S71" s="638"/>
      <c r="T71" s="638"/>
      <c r="U71" s="638"/>
      <c r="V71" s="638"/>
      <c r="W71" s="638"/>
      <c r="X71" s="638"/>
      <c r="Y71" s="638"/>
      <c r="Z71" s="638"/>
      <c r="AA71" s="638"/>
      <c r="AB71" s="638"/>
      <c r="AC71" s="638"/>
      <c r="AD71" s="638"/>
      <c r="AE71" s="638"/>
      <c r="AF71" s="638"/>
      <c r="AG71" s="638"/>
      <c r="AH71" s="639"/>
    </row>
    <row r="72" spans="1:34" ht="18.75" customHeight="1" thickBot="1">
      <c r="A72" s="599"/>
      <c r="B72" s="622"/>
      <c r="C72" s="623"/>
      <c r="D72" s="623"/>
      <c r="E72" s="623"/>
      <c r="F72" s="623"/>
      <c r="G72" s="623"/>
      <c r="H72" s="624"/>
      <c r="I72" s="622"/>
      <c r="J72" s="623"/>
      <c r="K72" s="623"/>
      <c r="L72" s="623"/>
      <c r="M72" s="623"/>
      <c r="N72" s="623"/>
      <c r="O72" s="624"/>
      <c r="P72" s="640"/>
      <c r="Q72" s="641"/>
      <c r="R72" s="641"/>
      <c r="S72" s="641"/>
      <c r="T72" s="641"/>
      <c r="U72" s="641"/>
      <c r="V72" s="641"/>
      <c r="W72" s="641"/>
      <c r="X72" s="641"/>
      <c r="Y72" s="641"/>
      <c r="Z72" s="641"/>
      <c r="AA72" s="641"/>
      <c r="AB72" s="641"/>
      <c r="AC72" s="641"/>
      <c r="AD72" s="641"/>
      <c r="AE72" s="641"/>
      <c r="AF72" s="641"/>
      <c r="AG72" s="641"/>
      <c r="AH72" s="642"/>
    </row>
    <row r="73" spans="1:34" ht="39.75" customHeight="1" thickBot="1">
      <c r="A73" s="599"/>
      <c r="B73" s="643" t="s">
        <v>166</v>
      </c>
      <c r="C73" s="644"/>
      <c r="D73" s="644"/>
      <c r="E73" s="645"/>
      <c r="F73" s="646" t="s">
        <v>167</v>
      </c>
      <c r="G73" s="646"/>
      <c r="H73" s="646"/>
      <c r="I73" s="643" t="s">
        <v>168</v>
      </c>
      <c r="J73" s="644"/>
      <c r="K73" s="644"/>
      <c r="L73" s="644"/>
      <c r="M73" s="644"/>
      <c r="N73" s="644"/>
      <c r="O73" s="645"/>
      <c r="P73" s="643" t="s">
        <v>169</v>
      </c>
      <c r="Q73" s="644"/>
      <c r="R73" s="644"/>
      <c r="S73" s="644"/>
      <c r="T73" s="644"/>
      <c r="U73" s="644"/>
      <c r="V73" s="644"/>
      <c r="W73" s="644"/>
      <c r="X73" s="644"/>
      <c r="Y73" s="645"/>
      <c r="Z73" s="643" t="s">
        <v>170</v>
      </c>
      <c r="AA73" s="644"/>
      <c r="AB73" s="644"/>
      <c r="AC73" s="644"/>
      <c r="AD73" s="645"/>
      <c r="AE73" s="643" t="s">
        <v>176</v>
      </c>
      <c r="AF73" s="644"/>
      <c r="AG73" s="644"/>
      <c r="AH73" s="649"/>
    </row>
    <row r="74" spans="1:34" ht="18.75" customHeight="1">
      <c r="A74" s="599"/>
      <c r="B74" s="650"/>
      <c r="C74" s="651"/>
      <c r="D74" s="651"/>
      <c r="E74" s="652"/>
      <c r="F74" s="656"/>
      <c r="G74" s="657"/>
      <c r="H74" s="658"/>
      <c r="I74" s="662"/>
      <c r="J74" s="663"/>
      <c r="K74" s="663"/>
      <c r="L74" s="663"/>
      <c r="M74" s="663"/>
      <c r="N74" s="663"/>
      <c r="O74" s="664"/>
      <c r="P74" s="616"/>
      <c r="Q74" s="617"/>
      <c r="R74" s="617"/>
      <c r="S74" s="617"/>
      <c r="T74" s="617"/>
      <c r="U74" s="617"/>
      <c r="V74" s="617"/>
      <c r="W74" s="617"/>
      <c r="X74" s="617"/>
      <c r="Y74" s="618"/>
      <c r="Z74" s="668"/>
      <c r="AA74" s="669"/>
      <c r="AB74" s="669"/>
      <c r="AC74" s="669"/>
      <c r="AD74" s="670"/>
      <c r="AE74" s="628"/>
      <c r="AF74" s="629"/>
      <c r="AG74" s="629"/>
      <c r="AH74" s="630"/>
    </row>
    <row r="75" spans="1:34" ht="18.75" customHeight="1" thickBot="1">
      <c r="A75" s="675"/>
      <c r="B75" s="653"/>
      <c r="C75" s="654"/>
      <c r="D75" s="654"/>
      <c r="E75" s="655"/>
      <c r="F75" s="659"/>
      <c r="G75" s="660"/>
      <c r="H75" s="661"/>
      <c r="I75" s="665"/>
      <c r="J75" s="666"/>
      <c r="K75" s="666"/>
      <c r="L75" s="666"/>
      <c r="M75" s="666"/>
      <c r="N75" s="666"/>
      <c r="O75" s="667"/>
      <c r="P75" s="622"/>
      <c r="Q75" s="623"/>
      <c r="R75" s="623"/>
      <c r="S75" s="623"/>
      <c r="T75" s="623"/>
      <c r="U75" s="623"/>
      <c r="V75" s="623"/>
      <c r="W75" s="623"/>
      <c r="X75" s="623"/>
      <c r="Y75" s="624"/>
      <c r="Z75" s="671"/>
      <c r="AA75" s="672"/>
      <c r="AB75" s="672"/>
      <c r="AC75" s="672"/>
      <c r="AD75" s="673"/>
      <c r="AE75" s="631"/>
      <c r="AF75" s="632"/>
      <c r="AG75" s="632"/>
      <c r="AH75" s="633"/>
    </row>
    <row r="76" spans="1:34" ht="18.75" customHeight="1" thickBot="1">
      <c r="A76" s="674">
        <v>11</v>
      </c>
      <c r="B76" s="612" t="s">
        <v>132</v>
      </c>
      <c r="C76" s="613"/>
      <c r="D76" s="613"/>
      <c r="E76" s="613"/>
      <c r="F76" s="613"/>
      <c r="G76" s="613"/>
      <c r="H76" s="614"/>
      <c r="I76" s="612" t="s">
        <v>164</v>
      </c>
      <c r="J76" s="613"/>
      <c r="K76" s="613"/>
      <c r="L76" s="613"/>
      <c r="M76" s="613"/>
      <c r="N76" s="613"/>
      <c r="O76" s="614"/>
      <c r="P76" s="612" t="s">
        <v>321</v>
      </c>
      <c r="Q76" s="613"/>
      <c r="R76" s="613"/>
      <c r="S76" s="613"/>
      <c r="T76" s="613"/>
      <c r="U76" s="613"/>
      <c r="V76" s="613"/>
      <c r="W76" s="613"/>
      <c r="X76" s="613"/>
      <c r="Y76" s="613"/>
      <c r="Z76" s="613"/>
      <c r="AA76" s="613"/>
      <c r="AB76" s="613"/>
      <c r="AC76" s="613"/>
      <c r="AD76" s="613"/>
      <c r="AE76" s="613"/>
      <c r="AF76" s="613"/>
      <c r="AG76" s="613"/>
      <c r="AH76" s="615"/>
    </row>
    <row r="77" spans="1:34" ht="18.75" customHeight="1">
      <c r="A77" s="599"/>
      <c r="B77" s="616"/>
      <c r="C77" s="617"/>
      <c r="D77" s="617"/>
      <c r="E77" s="617"/>
      <c r="F77" s="617"/>
      <c r="G77" s="617"/>
      <c r="H77" s="618"/>
      <c r="I77" s="616"/>
      <c r="J77" s="617"/>
      <c r="K77" s="617"/>
      <c r="L77" s="617"/>
      <c r="M77" s="617"/>
      <c r="N77" s="617"/>
      <c r="O77" s="618"/>
      <c r="P77" s="634"/>
      <c r="Q77" s="635"/>
      <c r="R77" s="635"/>
      <c r="S77" s="635"/>
      <c r="T77" s="635"/>
      <c r="U77" s="635"/>
      <c r="V77" s="635"/>
      <c r="W77" s="635"/>
      <c r="X77" s="635"/>
      <c r="Y77" s="635"/>
      <c r="Z77" s="635"/>
      <c r="AA77" s="635"/>
      <c r="AB77" s="635"/>
      <c r="AC77" s="635"/>
      <c r="AD77" s="635"/>
      <c r="AE77" s="635"/>
      <c r="AF77" s="635"/>
      <c r="AG77" s="635"/>
      <c r="AH77" s="636"/>
    </row>
    <row r="78" spans="1:34" ht="18.75" customHeight="1">
      <c r="A78" s="599"/>
      <c r="B78" s="619"/>
      <c r="C78" s="620"/>
      <c r="D78" s="620"/>
      <c r="E78" s="620"/>
      <c r="F78" s="620"/>
      <c r="G78" s="620"/>
      <c r="H78" s="621"/>
      <c r="I78" s="619"/>
      <c r="J78" s="620"/>
      <c r="K78" s="620"/>
      <c r="L78" s="620"/>
      <c r="M78" s="620"/>
      <c r="N78" s="620"/>
      <c r="O78" s="621"/>
      <c r="P78" s="637"/>
      <c r="Q78" s="638"/>
      <c r="R78" s="638"/>
      <c r="S78" s="638"/>
      <c r="T78" s="638"/>
      <c r="U78" s="638"/>
      <c r="V78" s="638"/>
      <c r="W78" s="638"/>
      <c r="X78" s="638"/>
      <c r="Y78" s="638"/>
      <c r="Z78" s="638"/>
      <c r="AA78" s="638"/>
      <c r="AB78" s="638"/>
      <c r="AC78" s="638"/>
      <c r="AD78" s="638"/>
      <c r="AE78" s="638"/>
      <c r="AF78" s="638"/>
      <c r="AG78" s="638"/>
      <c r="AH78" s="639"/>
    </row>
    <row r="79" spans="1:34" ht="18.75" customHeight="1" thickBot="1">
      <c r="A79" s="599"/>
      <c r="B79" s="622"/>
      <c r="C79" s="623"/>
      <c r="D79" s="623"/>
      <c r="E79" s="623"/>
      <c r="F79" s="623"/>
      <c r="G79" s="623"/>
      <c r="H79" s="624"/>
      <c r="I79" s="622"/>
      <c r="J79" s="623"/>
      <c r="K79" s="623"/>
      <c r="L79" s="623"/>
      <c r="M79" s="623"/>
      <c r="N79" s="623"/>
      <c r="O79" s="624"/>
      <c r="P79" s="640"/>
      <c r="Q79" s="641"/>
      <c r="R79" s="641"/>
      <c r="S79" s="641"/>
      <c r="T79" s="641"/>
      <c r="U79" s="641"/>
      <c r="V79" s="641"/>
      <c r="W79" s="641"/>
      <c r="X79" s="641"/>
      <c r="Y79" s="641"/>
      <c r="Z79" s="641"/>
      <c r="AA79" s="641"/>
      <c r="AB79" s="641"/>
      <c r="AC79" s="641"/>
      <c r="AD79" s="641"/>
      <c r="AE79" s="641"/>
      <c r="AF79" s="641"/>
      <c r="AG79" s="641"/>
      <c r="AH79" s="642"/>
    </row>
    <row r="80" spans="1:34" ht="39.75" customHeight="1" thickBot="1">
      <c r="A80" s="599"/>
      <c r="B80" s="643" t="s">
        <v>166</v>
      </c>
      <c r="C80" s="644"/>
      <c r="D80" s="644"/>
      <c r="E80" s="645"/>
      <c r="F80" s="646" t="s">
        <v>167</v>
      </c>
      <c r="G80" s="646"/>
      <c r="H80" s="646"/>
      <c r="I80" s="643" t="s">
        <v>168</v>
      </c>
      <c r="J80" s="644"/>
      <c r="K80" s="644"/>
      <c r="L80" s="644"/>
      <c r="M80" s="644"/>
      <c r="N80" s="644"/>
      <c r="O80" s="645"/>
      <c r="P80" s="643" t="s">
        <v>169</v>
      </c>
      <c r="Q80" s="644"/>
      <c r="R80" s="644"/>
      <c r="S80" s="644"/>
      <c r="T80" s="644"/>
      <c r="U80" s="644"/>
      <c r="V80" s="644"/>
      <c r="W80" s="644"/>
      <c r="X80" s="644"/>
      <c r="Y80" s="645"/>
      <c r="Z80" s="643" t="s">
        <v>170</v>
      </c>
      <c r="AA80" s="644"/>
      <c r="AB80" s="644"/>
      <c r="AC80" s="644"/>
      <c r="AD80" s="645"/>
      <c r="AE80" s="643" t="s">
        <v>176</v>
      </c>
      <c r="AF80" s="644"/>
      <c r="AG80" s="644"/>
      <c r="AH80" s="649"/>
    </row>
    <row r="81" spans="1:34" ht="18.75" customHeight="1">
      <c r="A81" s="599"/>
      <c r="B81" s="650"/>
      <c r="C81" s="651"/>
      <c r="D81" s="651"/>
      <c r="E81" s="652"/>
      <c r="F81" s="656"/>
      <c r="G81" s="657"/>
      <c r="H81" s="658"/>
      <c r="I81" s="662"/>
      <c r="J81" s="663"/>
      <c r="K81" s="663"/>
      <c r="L81" s="663"/>
      <c r="M81" s="663"/>
      <c r="N81" s="663"/>
      <c r="O81" s="664"/>
      <c r="P81" s="616"/>
      <c r="Q81" s="617"/>
      <c r="R81" s="617"/>
      <c r="S81" s="617"/>
      <c r="T81" s="617"/>
      <c r="U81" s="617"/>
      <c r="V81" s="617"/>
      <c r="W81" s="617"/>
      <c r="X81" s="617"/>
      <c r="Y81" s="618"/>
      <c r="Z81" s="668"/>
      <c r="AA81" s="669"/>
      <c r="AB81" s="669"/>
      <c r="AC81" s="669"/>
      <c r="AD81" s="670"/>
      <c r="AE81" s="628"/>
      <c r="AF81" s="629"/>
      <c r="AG81" s="629"/>
      <c r="AH81" s="630"/>
    </row>
    <row r="82" spans="1:34" ht="18.75" customHeight="1" thickBot="1">
      <c r="A82" s="675"/>
      <c r="B82" s="653"/>
      <c r="C82" s="654"/>
      <c r="D82" s="654"/>
      <c r="E82" s="655"/>
      <c r="F82" s="659"/>
      <c r="G82" s="660"/>
      <c r="H82" s="661"/>
      <c r="I82" s="665"/>
      <c r="J82" s="666"/>
      <c r="K82" s="666"/>
      <c r="L82" s="666"/>
      <c r="M82" s="666"/>
      <c r="N82" s="666"/>
      <c r="O82" s="667"/>
      <c r="P82" s="622"/>
      <c r="Q82" s="623"/>
      <c r="R82" s="623"/>
      <c r="S82" s="623"/>
      <c r="T82" s="623"/>
      <c r="U82" s="623"/>
      <c r="V82" s="623"/>
      <c r="W82" s="623"/>
      <c r="X82" s="623"/>
      <c r="Y82" s="624"/>
      <c r="Z82" s="671"/>
      <c r="AA82" s="672"/>
      <c r="AB82" s="672"/>
      <c r="AC82" s="672"/>
      <c r="AD82" s="673"/>
      <c r="AE82" s="631"/>
      <c r="AF82" s="632"/>
      <c r="AG82" s="632"/>
      <c r="AH82" s="633"/>
    </row>
    <row r="83" spans="1:34" ht="18.75" customHeight="1" thickBot="1">
      <c r="A83" s="674">
        <v>12</v>
      </c>
      <c r="B83" s="612" t="s">
        <v>132</v>
      </c>
      <c r="C83" s="613"/>
      <c r="D83" s="613"/>
      <c r="E83" s="613"/>
      <c r="F83" s="613"/>
      <c r="G83" s="613"/>
      <c r="H83" s="614"/>
      <c r="I83" s="612" t="s">
        <v>164</v>
      </c>
      <c r="J83" s="613"/>
      <c r="K83" s="613"/>
      <c r="L83" s="613"/>
      <c r="M83" s="613"/>
      <c r="N83" s="613"/>
      <c r="O83" s="614"/>
      <c r="P83" s="612" t="s">
        <v>321</v>
      </c>
      <c r="Q83" s="613"/>
      <c r="R83" s="613"/>
      <c r="S83" s="613"/>
      <c r="T83" s="613"/>
      <c r="U83" s="613"/>
      <c r="V83" s="613"/>
      <c r="W83" s="613"/>
      <c r="X83" s="613"/>
      <c r="Y83" s="613"/>
      <c r="Z83" s="613"/>
      <c r="AA83" s="613"/>
      <c r="AB83" s="613"/>
      <c r="AC83" s="613"/>
      <c r="AD83" s="613"/>
      <c r="AE83" s="613"/>
      <c r="AF83" s="613"/>
      <c r="AG83" s="613"/>
      <c r="AH83" s="615"/>
    </row>
    <row r="84" spans="1:34" ht="18.75" customHeight="1">
      <c r="A84" s="599"/>
      <c r="B84" s="616"/>
      <c r="C84" s="617"/>
      <c r="D84" s="617"/>
      <c r="E84" s="617"/>
      <c r="F84" s="617"/>
      <c r="G84" s="617"/>
      <c r="H84" s="618"/>
      <c r="I84" s="616"/>
      <c r="J84" s="617"/>
      <c r="K84" s="617"/>
      <c r="L84" s="617"/>
      <c r="M84" s="617"/>
      <c r="N84" s="617"/>
      <c r="O84" s="618"/>
      <c r="P84" s="634"/>
      <c r="Q84" s="635"/>
      <c r="R84" s="635"/>
      <c r="S84" s="635"/>
      <c r="T84" s="635"/>
      <c r="U84" s="635"/>
      <c r="V84" s="635"/>
      <c r="W84" s="635"/>
      <c r="X84" s="635"/>
      <c r="Y84" s="635"/>
      <c r="Z84" s="635"/>
      <c r="AA84" s="635"/>
      <c r="AB84" s="635"/>
      <c r="AC84" s="635"/>
      <c r="AD84" s="635"/>
      <c r="AE84" s="635"/>
      <c r="AF84" s="635"/>
      <c r="AG84" s="635"/>
      <c r="AH84" s="636"/>
    </row>
    <row r="85" spans="1:34" ht="18.75" customHeight="1">
      <c r="A85" s="599"/>
      <c r="B85" s="619"/>
      <c r="C85" s="620"/>
      <c r="D85" s="620"/>
      <c r="E85" s="620"/>
      <c r="F85" s="620"/>
      <c r="G85" s="620"/>
      <c r="H85" s="621"/>
      <c r="I85" s="619"/>
      <c r="J85" s="620"/>
      <c r="K85" s="620"/>
      <c r="L85" s="620"/>
      <c r="M85" s="620"/>
      <c r="N85" s="620"/>
      <c r="O85" s="621"/>
      <c r="P85" s="637"/>
      <c r="Q85" s="638"/>
      <c r="R85" s="638"/>
      <c r="S85" s="638"/>
      <c r="T85" s="638"/>
      <c r="U85" s="638"/>
      <c r="V85" s="638"/>
      <c r="W85" s="638"/>
      <c r="X85" s="638"/>
      <c r="Y85" s="638"/>
      <c r="Z85" s="638"/>
      <c r="AA85" s="638"/>
      <c r="AB85" s="638"/>
      <c r="AC85" s="638"/>
      <c r="AD85" s="638"/>
      <c r="AE85" s="638"/>
      <c r="AF85" s="638"/>
      <c r="AG85" s="638"/>
      <c r="AH85" s="639"/>
    </row>
    <row r="86" spans="1:34" ht="18.75" customHeight="1" thickBot="1">
      <c r="A86" s="599"/>
      <c r="B86" s="622"/>
      <c r="C86" s="623"/>
      <c r="D86" s="623"/>
      <c r="E86" s="623"/>
      <c r="F86" s="623"/>
      <c r="G86" s="623"/>
      <c r="H86" s="624"/>
      <c r="I86" s="622"/>
      <c r="J86" s="623"/>
      <c r="K86" s="623"/>
      <c r="L86" s="623"/>
      <c r="M86" s="623"/>
      <c r="N86" s="623"/>
      <c r="O86" s="624"/>
      <c r="P86" s="640"/>
      <c r="Q86" s="641"/>
      <c r="R86" s="641"/>
      <c r="S86" s="641"/>
      <c r="T86" s="641"/>
      <c r="U86" s="641"/>
      <c r="V86" s="641"/>
      <c r="W86" s="641"/>
      <c r="X86" s="641"/>
      <c r="Y86" s="641"/>
      <c r="Z86" s="641"/>
      <c r="AA86" s="641"/>
      <c r="AB86" s="641"/>
      <c r="AC86" s="641"/>
      <c r="AD86" s="641"/>
      <c r="AE86" s="641"/>
      <c r="AF86" s="641"/>
      <c r="AG86" s="641"/>
      <c r="AH86" s="642"/>
    </row>
    <row r="87" spans="1:34" ht="30" customHeight="1" thickBot="1">
      <c r="A87" s="599"/>
      <c r="B87" s="643" t="s">
        <v>166</v>
      </c>
      <c r="C87" s="644"/>
      <c r="D87" s="644"/>
      <c r="E87" s="645"/>
      <c r="F87" s="646" t="s">
        <v>167</v>
      </c>
      <c r="G87" s="646"/>
      <c r="H87" s="646"/>
      <c r="I87" s="643" t="s">
        <v>168</v>
      </c>
      <c r="J87" s="644"/>
      <c r="K87" s="644"/>
      <c r="L87" s="644"/>
      <c r="M87" s="644"/>
      <c r="N87" s="644"/>
      <c r="O87" s="645"/>
      <c r="P87" s="643" t="s">
        <v>169</v>
      </c>
      <c r="Q87" s="644"/>
      <c r="R87" s="644"/>
      <c r="S87" s="644"/>
      <c r="T87" s="644"/>
      <c r="U87" s="644"/>
      <c r="V87" s="644"/>
      <c r="W87" s="644"/>
      <c r="X87" s="644"/>
      <c r="Y87" s="645"/>
      <c r="Z87" s="643" t="s">
        <v>170</v>
      </c>
      <c r="AA87" s="644"/>
      <c r="AB87" s="644"/>
      <c r="AC87" s="644"/>
      <c r="AD87" s="645"/>
      <c r="AE87" s="643" t="s">
        <v>176</v>
      </c>
      <c r="AF87" s="644"/>
      <c r="AG87" s="644"/>
      <c r="AH87" s="649"/>
    </row>
    <row r="88" spans="1:34" ht="18.75" customHeight="1">
      <c r="A88" s="599"/>
      <c r="B88" s="650"/>
      <c r="C88" s="651"/>
      <c r="D88" s="651"/>
      <c r="E88" s="652"/>
      <c r="F88" s="656"/>
      <c r="G88" s="657"/>
      <c r="H88" s="658"/>
      <c r="I88" s="662"/>
      <c r="J88" s="663"/>
      <c r="K88" s="663"/>
      <c r="L88" s="663"/>
      <c r="M88" s="663"/>
      <c r="N88" s="663"/>
      <c r="O88" s="664"/>
      <c r="P88" s="616"/>
      <c r="Q88" s="617"/>
      <c r="R88" s="617"/>
      <c r="S88" s="617"/>
      <c r="T88" s="617"/>
      <c r="U88" s="617"/>
      <c r="V88" s="617"/>
      <c r="W88" s="617"/>
      <c r="X88" s="617"/>
      <c r="Y88" s="618"/>
      <c r="Z88" s="668"/>
      <c r="AA88" s="669"/>
      <c r="AB88" s="669"/>
      <c r="AC88" s="669"/>
      <c r="AD88" s="670"/>
      <c r="AE88" s="628"/>
      <c r="AF88" s="629"/>
      <c r="AG88" s="629"/>
      <c r="AH88" s="630"/>
    </row>
    <row r="89" spans="1:34" ht="18.75" customHeight="1" thickBot="1">
      <c r="A89" s="675"/>
      <c r="B89" s="653"/>
      <c r="C89" s="654"/>
      <c r="D89" s="654"/>
      <c r="E89" s="655"/>
      <c r="F89" s="659"/>
      <c r="G89" s="660"/>
      <c r="H89" s="661"/>
      <c r="I89" s="665"/>
      <c r="J89" s="666"/>
      <c r="K89" s="666"/>
      <c r="L89" s="666"/>
      <c r="M89" s="666"/>
      <c r="N89" s="666"/>
      <c r="O89" s="667"/>
      <c r="P89" s="622"/>
      <c r="Q89" s="623"/>
      <c r="R89" s="623"/>
      <c r="S89" s="623"/>
      <c r="T89" s="623"/>
      <c r="U89" s="623"/>
      <c r="V89" s="623"/>
      <c r="W89" s="623"/>
      <c r="X89" s="623"/>
      <c r="Y89" s="624"/>
      <c r="Z89" s="671"/>
      <c r="AA89" s="672"/>
      <c r="AB89" s="672"/>
      <c r="AC89" s="672"/>
      <c r="AD89" s="673"/>
      <c r="AE89" s="631"/>
      <c r="AF89" s="632"/>
      <c r="AG89" s="632"/>
      <c r="AH89" s="633"/>
    </row>
    <row r="90" spans="1:34" ht="18.75" customHeight="1" thickBot="1">
      <c r="A90" s="674">
        <v>13</v>
      </c>
      <c r="B90" s="612" t="s">
        <v>132</v>
      </c>
      <c r="C90" s="613"/>
      <c r="D90" s="613"/>
      <c r="E90" s="613"/>
      <c r="F90" s="613"/>
      <c r="G90" s="613"/>
      <c r="H90" s="614"/>
      <c r="I90" s="612" t="s">
        <v>164</v>
      </c>
      <c r="J90" s="613"/>
      <c r="K90" s="613"/>
      <c r="L90" s="613"/>
      <c r="M90" s="613"/>
      <c r="N90" s="613"/>
      <c r="O90" s="614"/>
      <c r="P90" s="612" t="s">
        <v>321</v>
      </c>
      <c r="Q90" s="613"/>
      <c r="R90" s="613"/>
      <c r="S90" s="613"/>
      <c r="T90" s="613"/>
      <c r="U90" s="613"/>
      <c r="V90" s="613"/>
      <c r="W90" s="613"/>
      <c r="X90" s="613"/>
      <c r="Y90" s="613"/>
      <c r="Z90" s="613"/>
      <c r="AA90" s="613"/>
      <c r="AB90" s="613"/>
      <c r="AC90" s="613"/>
      <c r="AD90" s="613"/>
      <c r="AE90" s="613"/>
      <c r="AF90" s="613"/>
      <c r="AG90" s="613"/>
      <c r="AH90" s="615"/>
    </row>
    <row r="91" spans="1:34" ht="18.75" customHeight="1">
      <c r="A91" s="599"/>
      <c r="B91" s="616"/>
      <c r="C91" s="617"/>
      <c r="D91" s="617"/>
      <c r="E91" s="617"/>
      <c r="F91" s="617"/>
      <c r="G91" s="617"/>
      <c r="H91" s="618"/>
      <c r="I91" s="616"/>
      <c r="J91" s="617"/>
      <c r="K91" s="617"/>
      <c r="L91" s="617"/>
      <c r="M91" s="617"/>
      <c r="N91" s="617"/>
      <c r="O91" s="618"/>
      <c r="P91" s="634"/>
      <c r="Q91" s="635"/>
      <c r="R91" s="635"/>
      <c r="S91" s="635"/>
      <c r="T91" s="635"/>
      <c r="U91" s="635"/>
      <c r="V91" s="635"/>
      <c r="W91" s="635"/>
      <c r="X91" s="635"/>
      <c r="Y91" s="635"/>
      <c r="Z91" s="635"/>
      <c r="AA91" s="635"/>
      <c r="AB91" s="635"/>
      <c r="AC91" s="635"/>
      <c r="AD91" s="635"/>
      <c r="AE91" s="635"/>
      <c r="AF91" s="635"/>
      <c r="AG91" s="635"/>
      <c r="AH91" s="636"/>
    </row>
    <row r="92" spans="1:34" ht="18.75" customHeight="1">
      <c r="A92" s="599"/>
      <c r="B92" s="619"/>
      <c r="C92" s="620"/>
      <c r="D92" s="620"/>
      <c r="E92" s="620"/>
      <c r="F92" s="620"/>
      <c r="G92" s="620"/>
      <c r="H92" s="621"/>
      <c r="I92" s="619"/>
      <c r="J92" s="620"/>
      <c r="K92" s="620"/>
      <c r="L92" s="620"/>
      <c r="M92" s="620"/>
      <c r="N92" s="620"/>
      <c r="O92" s="621"/>
      <c r="P92" s="637"/>
      <c r="Q92" s="638"/>
      <c r="R92" s="638"/>
      <c r="S92" s="638"/>
      <c r="T92" s="638"/>
      <c r="U92" s="638"/>
      <c r="V92" s="638"/>
      <c r="W92" s="638"/>
      <c r="X92" s="638"/>
      <c r="Y92" s="638"/>
      <c r="Z92" s="638"/>
      <c r="AA92" s="638"/>
      <c r="AB92" s="638"/>
      <c r="AC92" s="638"/>
      <c r="AD92" s="638"/>
      <c r="AE92" s="638"/>
      <c r="AF92" s="638"/>
      <c r="AG92" s="638"/>
      <c r="AH92" s="639"/>
    </row>
    <row r="93" spans="1:34" ht="18.75" customHeight="1" thickBot="1">
      <c r="A93" s="599"/>
      <c r="B93" s="622"/>
      <c r="C93" s="623"/>
      <c r="D93" s="623"/>
      <c r="E93" s="623"/>
      <c r="F93" s="623"/>
      <c r="G93" s="623"/>
      <c r="H93" s="624"/>
      <c r="I93" s="622"/>
      <c r="J93" s="623"/>
      <c r="K93" s="623"/>
      <c r="L93" s="623"/>
      <c r="M93" s="623"/>
      <c r="N93" s="623"/>
      <c r="O93" s="624"/>
      <c r="P93" s="640"/>
      <c r="Q93" s="641"/>
      <c r="R93" s="641"/>
      <c r="S93" s="641"/>
      <c r="T93" s="641"/>
      <c r="U93" s="641"/>
      <c r="V93" s="641"/>
      <c r="W93" s="641"/>
      <c r="X93" s="641"/>
      <c r="Y93" s="641"/>
      <c r="Z93" s="641"/>
      <c r="AA93" s="641"/>
      <c r="AB93" s="641"/>
      <c r="AC93" s="641"/>
      <c r="AD93" s="641"/>
      <c r="AE93" s="641"/>
      <c r="AF93" s="641"/>
      <c r="AG93" s="641"/>
      <c r="AH93" s="642"/>
    </row>
    <row r="94" spans="1:34" ht="39.75" customHeight="1" thickBot="1">
      <c r="A94" s="599"/>
      <c r="B94" s="643" t="s">
        <v>166</v>
      </c>
      <c r="C94" s="644"/>
      <c r="D94" s="644"/>
      <c r="E94" s="645"/>
      <c r="F94" s="646" t="s">
        <v>167</v>
      </c>
      <c r="G94" s="646"/>
      <c r="H94" s="646"/>
      <c r="I94" s="643" t="s">
        <v>168</v>
      </c>
      <c r="J94" s="644"/>
      <c r="K94" s="644"/>
      <c r="L94" s="644"/>
      <c r="M94" s="644"/>
      <c r="N94" s="644"/>
      <c r="O94" s="645"/>
      <c r="P94" s="643" t="s">
        <v>169</v>
      </c>
      <c r="Q94" s="644"/>
      <c r="R94" s="644"/>
      <c r="S94" s="644"/>
      <c r="T94" s="644"/>
      <c r="U94" s="644"/>
      <c r="V94" s="644"/>
      <c r="W94" s="644"/>
      <c r="X94" s="644"/>
      <c r="Y94" s="645"/>
      <c r="Z94" s="643" t="s">
        <v>170</v>
      </c>
      <c r="AA94" s="644"/>
      <c r="AB94" s="644"/>
      <c r="AC94" s="644"/>
      <c r="AD94" s="645"/>
      <c r="AE94" s="643" t="s">
        <v>176</v>
      </c>
      <c r="AF94" s="644"/>
      <c r="AG94" s="644"/>
      <c r="AH94" s="649"/>
    </row>
    <row r="95" spans="1:34" ht="18.75" customHeight="1">
      <c r="A95" s="599"/>
      <c r="B95" s="650"/>
      <c r="C95" s="651"/>
      <c r="D95" s="651"/>
      <c r="E95" s="652"/>
      <c r="F95" s="656"/>
      <c r="G95" s="657"/>
      <c r="H95" s="658"/>
      <c r="I95" s="662"/>
      <c r="J95" s="663"/>
      <c r="K95" s="663"/>
      <c r="L95" s="663"/>
      <c r="M95" s="663"/>
      <c r="N95" s="663"/>
      <c r="O95" s="664"/>
      <c r="P95" s="616"/>
      <c r="Q95" s="617"/>
      <c r="R95" s="617"/>
      <c r="S95" s="617"/>
      <c r="T95" s="617"/>
      <c r="U95" s="617"/>
      <c r="V95" s="617"/>
      <c r="W95" s="617"/>
      <c r="X95" s="617"/>
      <c r="Y95" s="618"/>
      <c r="Z95" s="668"/>
      <c r="AA95" s="669"/>
      <c r="AB95" s="669"/>
      <c r="AC95" s="669"/>
      <c r="AD95" s="670"/>
      <c r="AE95" s="628"/>
      <c r="AF95" s="629"/>
      <c r="AG95" s="629"/>
      <c r="AH95" s="630"/>
    </row>
    <row r="96" spans="1:34" ht="18.75" customHeight="1" thickBot="1">
      <c r="A96" s="675"/>
      <c r="B96" s="653"/>
      <c r="C96" s="654"/>
      <c r="D96" s="654"/>
      <c r="E96" s="655"/>
      <c r="F96" s="659"/>
      <c r="G96" s="660"/>
      <c r="H96" s="661"/>
      <c r="I96" s="665"/>
      <c r="J96" s="666"/>
      <c r="K96" s="666"/>
      <c r="L96" s="666"/>
      <c r="M96" s="666"/>
      <c r="N96" s="666"/>
      <c r="O96" s="667"/>
      <c r="P96" s="622"/>
      <c r="Q96" s="623"/>
      <c r="R96" s="623"/>
      <c r="S96" s="623"/>
      <c r="T96" s="623"/>
      <c r="U96" s="623"/>
      <c r="V96" s="623"/>
      <c r="W96" s="623"/>
      <c r="X96" s="623"/>
      <c r="Y96" s="624"/>
      <c r="Z96" s="671"/>
      <c r="AA96" s="672"/>
      <c r="AB96" s="672"/>
      <c r="AC96" s="672"/>
      <c r="AD96" s="673"/>
      <c r="AE96" s="631"/>
      <c r="AF96" s="632"/>
      <c r="AG96" s="632"/>
      <c r="AH96" s="633"/>
    </row>
    <row r="97" spans="1:34" ht="18.75" customHeight="1" thickBot="1">
      <c r="A97" s="674">
        <v>14</v>
      </c>
      <c r="B97" s="612" t="s">
        <v>132</v>
      </c>
      <c r="C97" s="613"/>
      <c r="D97" s="613"/>
      <c r="E97" s="613"/>
      <c r="F97" s="613"/>
      <c r="G97" s="613"/>
      <c r="H97" s="614"/>
      <c r="I97" s="612" t="s">
        <v>164</v>
      </c>
      <c r="J97" s="613"/>
      <c r="K97" s="613"/>
      <c r="L97" s="613"/>
      <c r="M97" s="613"/>
      <c r="N97" s="613"/>
      <c r="O97" s="614"/>
      <c r="P97" s="612" t="s">
        <v>321</v>
      </c>
      <c r="Q97" s="613"/>
      <c r="R97" s="613"/>
      <c r="S97" s="613"/>
      <c r="T97" s="613"/>
      <c r="U97" s="613"/>
      <c r="V97" s="613"/>
      <c r="W97" s="613"/>
      <c r="X97" s="613"/>
      <c r="Y97" s="613"/>
      <c r="Z97" s="613"/>
      <c r="AA97" s="613"/>
      <c r="AB97" s="613"/>
      <c r="AC97" s="613"/>
      <c r="AD97" s="613"/>
      <c r="AE97" s="613"/>
      <c r="AF97" s="613"/>
      <c r="AG97" s="613"/>
      <c r="AH97" s="615"/>
    </row>
    <row r="98" spans="1:34" ht="18.75" customHeight="1">
      <c r="A98" s="599"/>
      <c r="B98" s="616"/>
      <c r="C98" s="617"/>
      <c r="D98" s="617"/>
      <c r="E98" s="617"/>
      <c r="F98" s="617"/>
      <c r="G98" s="617"/>
      <c r="H98" s="618"/>
      <c r="I98" s="616"/>
      <c r="J98" s="617"/>
      <c r="K98" s="617"/>
      <c r="L98" s="617"/>
      <c r="M98" s="617"/>
      <c r="N98" s="617"/>
      <c r="O98" s="618"/>
      <c r="P98" s="634"/>
      <c r="Q98" s="635"/>
      <c r="R98" s="635"/>
      <c r="S98" s="635"/>
      <c r="T98" s="635"/>
      <c r="U98" s="635"/>
      <c r="V98" s="635"/>
      <c r="W98" s="635"/>
      <c r="X98" s="635"/>
      <c r="Y98" s="635"/>
      <c r="Z98" s="635"/>
      <c r="AA98" s="635"/>
      <c r="AB98" s="635"/>
      <c r="AC98" s="635"/>
      <c r="AD98" s="635"/>
      <c r="AE98" s="635"/>
      <c r="AF98" s="635"/>
      <c r="AG98" s="635"/>
      <c r="AH98" s="636"/>
    </row>
    <row r="99" spans="1:34" ht="18.75" customHeight="1">
      <c r="A99" s="599"/>
      <c r="B99" s="619"/>
      <c r="C99" s="620"/>
      <c r="D99" s="620"/>
      <c r="E99" s="620"/>
      <c r="F99" s="620"/>
      <c r="G99" s="620"/>
      <c r="H99" s="621"/>
      <c r="I99" s="619"/>
      <c r="J99" s="620"/>
      <c r="K99" s="620"/>
      <c r="L99" s="620"/>
      <c r="M99" s="620"/>
      <c r="N99" s="620"/>
      <c r="O99" s="621"/>
      <c r="P99" s="637"/>
      <c r="Q99" s="638"/>
      <c r="R99" s="638"/>
      <c r="S99" s="638"/>
      <c r="T99" s="638"/>
      <c r="U99" s="638"/>
      <c r="V99" s="638"/>
      <c r="W99" s="638"/>
      <c r="X99" s="638"/>
      <c r="Y99" s="638"/>
      <c r="Z99" s="638"/>
      <c r="AA99" s="638"/>
      <c r="AB99" s="638"/>
      <c r="AC99" s="638"/>
      <c r="AD99" s="638"/>
      <c r="AE99" s="638"/>
      <c r="AF99" s="638"/>
      <c r="AG99" s="638"/>
      <c r="AH99" s="639"/>
    </row>
    <row r="100" spans="1:34" ht="18.75" customHeight="1" thickBot="1">
      <c r="A100" s="599"/>
      <c r="B100" s="622"/>
      <c r="C100" s="623"/>
      <c r="D100" s="623"/>
      <c r="E100" s="623"/>
      <c r="F100" s="623"/>
      <c r="G100" s="623"/>
      <c r="H100" s="624"/>
      <c r="I100" s="622"/>
      <c r="J100" s="623"/>
      <c r="K100" s="623"/>
      <c r="L100" s="623"/>
      <c r="M100" s="623"/>
      <c r="N100" s="623"/>
      <c r="O100" s="624"/>
      <c r="P100" s="640"/>
      <c r="Q100" s="641"/>
      <c r="R100" s="641"/>
      <c r="S100" s="641"/>
      <c r="T100" s="641"/>
      <c r="U100" s="641"/>
      <c r="V100" s="641"/>
      <c r="W100" s="641"/>
      <c r="X100" s="641"/>
      <c r="Y100" s="641"/>
      <c r="Z100" s="641"/>
      <c r="AA100" s="641"/>
      <c r="AB100" s="641"/>
      <c r="AC100" s="641"/>
      <c r="AD100" s="641"/>
      <c r="AE100" s="641"/>
      <c r="AF100" s="641"/>
      <c r="AG100" s="641"/>
      <c r="AH100" s="642"/>
    </row>
    <row r="101" spans="1:34" ht="39.75" customHeight="1" thickBot="1">
      <c r="A101" s="599"/>
      <c r="B101" s="643" t="s">
        <v>166</v>
      </c>
      <c r="C101" s="644"/>
      <c r="D101" s="644"/>
      <c r="E101" s="645"/>
      <c r="F101" s="646" t="s">
        <v>167</v>
      </c>
      <c r="G101" s="646"/>
      <c r="H101" s="646"/>
      <c r="I101" s="643" t="s">
        <v>168</v>
      </c>
      <c r="J101" s="644"/>
      <c r="K101" s="644"/>
      <c r="L101" s="644"/>
      <c r="M101" s="644"/>
      <c r="N101" s="644"/>
      <c r="O101" s="645"/>
      <c r="P101" s="643" t="s">
        <v>169</v>
      </c>
      <c r="Q101" s="644"/>
      <c r="R101" s="644"/>
      <c r="S101" s="644"/>
      <c r="T101" s="644"/>
      <c r="U101" s="644"/>
      <c r="V101" s="644"/>
      <c r="W101" s="644"/>
      <c r="X101" s="644"/>
      <c r="Y101" s="645"/>
      <c r="Z101" s="643" t="s">
        <v>170</v>
      </c>
      <c r="AA101" s="644"/>
      <c r="AB101" s="644"/>
      <c r="AC101" s="644"/>
      <c r="AD101" s="645"/>
      <c r="AE101" s="643" t="s">
        <v>176</v>
      </c>
      <c r="AF101" s="644"/>
      <c r="AG101" s="644"/>
      <c r="AH101" s="649"/>
    </row>
    <row r="102" spans="1:34" ht="18.75" customHeight="1">
      <c r="A102" s="599"/>
      <c r="B102" s="650"/>
      <c r="C102" s="651"/>
      <c r="D102" s="651"/>
      <c r="E102" s="652"/>
      <c r="F102" s="656"/>
      <c r="G102" s="657"/>
      <c r="H102" s="658"/>
      <c r="I102" s="662"/>
      <c r="J102" s="663"/>
      <c r="K102" s="663"/>
      <c r="L102" s="663"/>
      <c r="M102" s="663"/>
      <c r="N102" s="663"/>
      <c r="O102" s="664"/>
      <c r="P102" s="616"/>
      <c r="Q102" s="617"/>
      <c r="R102" s="617"/>
      <c r="S102" s="617"/>
      <c r="T102" s="617"/>
      <c r="U102" s="617"/>
      <c r="V102" s="617"/>
      <c r="W102" s="617"/>
      <c r="X102" s="617"/>
      <c r="Y102" s="618"/>
      <c r="Z102" s="668"/>
      <c r="AA102" s="669"/>
      <c r="AB102" s="669"/>
      <c r="AC102" s="669"/>
      <c r="AD102" s="670"/>
      <c r="AE102" s="628"/>
      <c r="AF102" s="629"/>
      <c r="AG102" s="629"/>
      <c r="AH102" s="630"/>
    </row>
    <row r="103" spans="1:34" ht="18.75" customHeight="1" thickBot="1">
      <c r="A103" s="675"/>
      <c r="B103" s="653"/>
      <c r="C103" s="654"/>
      <c r="D103" s="654"/>
      <c r="E103" s="655"/>
      <c r="F103" s="659"/>
      <c r="G103" s="660"/>
      <c r="H103" s="661"/>
      <c r="I103" s="665"/>
      <c r="J103" s="666"/>
      <c r="K103" s="666"/>
      <c r="L103" s="666"/>
      <c r="M103" s="666"/>
      <c r="N103" s="666"/>
      <c r="O103" s="667"/>
      <c r="P103" s="622"/>
      <c r="Q103" s="623"/>
      <c r="R103" s="623"/>
      <c r="S103" s="623"/>
      <c r="T103" s="623"/>
      <c r="U103" s="623"/>
      <c r="V103" s="623"/>
      <c r="W103" s="623"/>
      <c r="X103" s="623"/>
      <c r="Y103" s="624"/>
      <c r="Z103" s="671"/>
      <c r="AA103" s="672"/>
      <c r="AB103" s="672"/>
      <c r="AC103" s="672"/>
      <c r="AD103" s="673"/>
      <c r="AE103" s="631"/>
      <c r="AF103" s="632"/>
      <c r="AG103" s="632"/>
      <c r="AH103" s="633"/>
    </row>
    <row r="104" spans="1:34" ht="18.75" customHeight="1" thickBot="1">
      <c r="A104" s="674">
        <v>15</v>
      </c>
      <c r="B104" s="612" t="s">
        <v>132</v>
      </c>
      <c r="C104" s="613"/>
      <c r="D104" s="613"/>
      <c r="E104" s="613"/>
      <c r="F104" s="613"/>
      <c r="G104" s="613"/>
      <c r="H104" s="614"/>
      <c r="I104" s="612" t="s">
        <v>164</v>
      </c>
      <c r="J104" s="613"/>
      <c r="K104" s="613"/>
      <c r="L104" s="613"/>
      <c r="M104" s="613"/>
      <c r="N104" s="613"/>
      <c r="O104" s="614"/>
      <c r="P104" s="612" t="s">
        <v>321</v>
      </c>
      <c r="Q104" s="613"/>
      <c r="R104" s="613"/>
      <c r="S104" s="613"/>
      <c r="T104" s="613"/>
      <c r="U104" s="613"/>
      <c r="V104" s="613"/>
      <c r="W104" s="613"/>
      <c r="X104" s="613"/>
      <c r="Y104" s="613"/>
      <c r="Z104" s="613"/>
      <c r="AA104" s="613"/>
      <c r="AB104" s="613"/>
      <c r="AC104" s="613"/>
      <c r="AD104" s="613"/>
      <c r="AE104" s="613"/>
      <c r="AF104" s="613"/>
      <c r="AG104" s="613"/>
      <c r="AH104" s="615"/>
    </row>
    <row r="105" spans="1:34" ht="18.75" customHeight="1">
      <c r="A105" s="599"/>
      <c r="B105" s="616"/>
      <c r="C105" s="617"/>
      <c r="D105" s="617"/>
      <c r="E105" s="617"/>
      <c r="F105" s="617"/>
      <c r="G105" s="617"/>
      <c r="H105" s="618"/>
      <c r="I105" s="616"/>
      <c r="J105" s="617"/>
      <c r="K105" s="617"/>
      <c r="L105" s="617"/>
      <c r="M105" s="617"/>
      <c r="N105" s="617"/>
      <c r="O105" s="618"/>
      <c r="P105" s="634"/>
      <c r="Q105" s="635"/>
      <c r="R105" s="635"/>
      <c r="S105" s="635"/>
      <c r="T105" s="635"/>
      <c r="U105" s="635"/>
      <c r="V105" s="635"/>
      <c r="W105" s="635"/>
      <c r="X105" s="635"/>
      <c r="Y105" s="635"/>
      <c r="Z105" s="635"/>
      <c r="AA105" s="635"/>
      <c r="AB105" s="635"/>
      <c r="AC105" s="635"/>
      <c r="AD105" s="635"/>
      <c r="AE105" s="635"/>
      <c r="AF105" s="635"/>
      <c r="AG105" s="635"/>
      <c r="AH105" s="636"/>
    </row>
    <row r="106" spans="1:34" ht="18.75" customHeight="1">
      <c r="A106" s="599"/>
      <c r="B106" s="619"/>
      <c r="C106" s="620"/>
      <c r="D106" s="620"/>
      <c r="E106" s="620"/>
      <c r="F106" s="620"/>
      <c r="G106" s="620"/>
      <c r="H106" s="621"/>
      <c r="I106" s="619"/>
      <c r="J106" s="620"/>
      <c r="K106" s="620"/>
      <c r="L106" s="620"/>
      <c r="M106" s="620"/>
      <c r="N106" s="620"/>
      <c r="O106" s="621"/>
      <c r="P106" s="637"/>
      <c r="Q106" s="638"/>
      <c r="R106" s="638"/>
      <c r="S106" s="638"/>
      <c r="T106" s="638"/>
      <c r="U106" s="638"/>
      <c r="V106" s="638"/>
      <c r="W106" s="638"/>
      <c r="X106" s="638"/>
      <c r="Y106" s="638"/>
      <c r="Z106" s="638"/>
      <c r="AA106" s="638"/>
      <c r="AB106" s="638"/>
      <c r="AC106" s="638"/>
      <c r="AD106" s="638"/>
      <c r="AE106" s="638"/>
      <c r="AF106" s="638"/>
      <c r="AG106" s="638"/>
      <c r="AH106" s="639"/>
    </row>
    <row r="107" spans="1:34" ht="18.75" customHeight="1" thickBot="1">
      <c r="A107" s="599"/>
      <c r="B107" s="622"/>
      <c r="C107" s="623"/>
      <c r="D107" s="623"/>
      <c r="E107" s="623"/>
      <c r="F107" s="623"/>
      <c r="G107" s="623"/>
      <c r="H107" s="624"/>
      <c r="I107" s="622"/>
      <c r="J107" s="623"/>
      <c r="K107" s="623"/>
      <c r="L107" s="623"/>
      <c r="M107" s="623"/>
      <c r="N107" s="623"/>
      <c r="O107" s="624"/>
      <c r="P107" s="640"/>
      <c r="Q107" s="641"/>
      <c r="R107" s="641"/>
      <c r="S107" s="641"/>
      <c r="T107" s="641"/>
      <c r="U107" s="641"/>
      <c r="V107" s="641"/>
      <c r="W107" s="641"/>
      <c r="X107" s="641"/>
      <c r="Y107" s="641"/>
      <c r="Z107" s="641"/>
      <c r="AA107" s="641"/>
      <c r="AB107" s="641"/>
      <c r="AC107" s="641"/>
      <c r="AD107" s="641"/>
      <c r="AE107" s="641"/>
      <c r="AF107" s="641"/>
      <c r="AG107" s="641"/>
      <c r="AH107" s="642"/>
    </row>
    <row r="108" spans="1:34" ht="39.75" customHeight="1" thickBot="1">
      <c r="A108" s="599"/>
      <c r="B108" s="643" t="s">
        <v>166</v>
      </c>
      <c r="C108" s="644"/>
      <c r="D108" s="644"/>
      <c r="E108" s="645"/>
      <c r="F108" s="646" t="s">
        <v>167</v>
      </c>
      <c r="G108" s="646"/>
      <c r="H108" s="646"/>
      <c r="I108" s="643" t="s">
        <v>168</v>
      </c>
      <c r="J108" s="644"/>
      <c r="K108" s="644"/>
      <c r="L108" s="644"/>
      <c r="M108" s="644"/>
      <c r="N108" s="644"/>
      <c r="O108" s="645"/>
      <c r="P108" s="643" t="s">
        <v>169</v>
      </c>
      <c r="Q108" s="644"/>
      <c r="R108" s="644"/>
      <c r="S108" s="644"/>
      <c r="T108" s="644"/>
      <c r="U108" s="644"/>
      <c r="V108" s="644"/>
      <c r="W108" s="644"/>
      <c r="X108" s="644"/>
      <c r="Y108" s="645"/>
      <c r="Z108" s="643" t="s">
        <v>170</v>
      </c>
      <c r="AA108" s="644"/>
      <c r="AB108" s="644"/>
      <c r="AC108" s="644"/>
      <c r="AD108" s="645"/>
      <c r="AE108" s="643" t="s">
        <v>176</v>
      </c>
      <c r="AF108" s="644"/>
      <c r="AG108" s="644"/>
      <c r="AH108" s="649"/>
    </row>
    <row r="109" spans="1:34" ht="18.75" customHeight="1">
      <c r="A109" s="599"/>
      <c r="B109" s="650"/>
      <c r="C109" s="651"/>
      <c r="D109" s="651"/>
      <c r="E109" s="652"/>
      <c r="F109" s="656"/>
      <c r="G109" s="657"/>
      <c r="H109" s="658"/>
      <c r="I109" s="662"/>
      <c r="J109" s="663"/>
      <c r="K109" s="663"/>
      <c r="L109" s="663"/>
      <c r="M109" s="663"/>
      <c r="N109" s="663"/>
      <c r="O109" s="664"/>
      <c r="P109" s="616"/>
      <c r="Q109" s="617"/>
      <c r="R109" s="617"/>
      <c r="S109" s="617"/>
      <c r="T109" s="617"/>
      <c r="U109" s="617"/>
      <c r="V109" s="617"/>
      <c r="W109" s="617"/>
      <c r="X109" s="617"/>
      <c r="Y109" s="618"/>
      <c r="Z109" s="668"/>
      <c r="AA109" s="669"/>
      <c r="AB109" s="669"/>
      <c r="AC109" s="669"/>
      <c r="AD109" s="670"/>
      <c r="AE109" s="628"/>
      <c r="AF109" s="629"/>
      <c r="AG109" s="629"/>
      <c r="AH109" s="630"/>
    </row>
    <row r="110" spans="1:34" ht="18.75" customHeight="1" thickBot="1">
      <c r="A110" s="675"/>
      <c r="B110" s="653"/>
      <c r="C110" s="654"/>
      <c r="D110" s="654"/>
      <c r="E110" s="655"/>
      <c r="F110" s="659"/>
      <c r="G110" s="660"/>
      <c r="H110" s="661"/>
      <c r="I110" s="665"/>
      <c r="J110" s="666"/>
      <c r="K110" s="666"/>
      <c r="L110" s="666"/>
      <c r="M110" s="666"/>
      <c r="N110" s="666"/>
      <c r="O110" s="667"/>
      <c r="P110" s="622"/>
      <c r="Q110" s="623"/>
      <c r="R110" s="623"/>
      <c r="S110" s="623"/>
      <c r="T110" s="623"/>
      <c r="U110" s="623"/>
      <c r="V110" s="623"/>
      <c r="W110" s="623"/>
      <c r="X110" s="623"/>
      <c r="Y110" s="624"/>
      <c r="Z110" s="671"/>
      <c r="AA110" s="672"/>
      <c r="AB110" s="672"/>
      <c r="AC110" s="672"/>
      <c r="AD110" s="673"/>
      <c r="AE110" s="631"/>
      <c r="AF110" s="632"/>
      <c r="AG110" s="632"/>
      <c r="AH110" s="633"/>
    </row>
    <row r="111" spans="1:34" ht="18.75" customHeight="1" thickBot="1">
      <c r="A111" s="674">
        <v>16</v>
      </c>
      <c r="B111" s="612" t="s">
        <v>132</v>
      </c>
      <c r="C111" s="613"/>
      <c r="D111" s="613"/>
      <c r="E111" s="613"/>
      <c r="F111" s="613"/>
      <c r="G111" s="613"/>
      <c r="H111" s="614"/>
      <c r="I111" s="612" t="s">
        <v>164</v>
      </c>
      <c r="J111" s="613"/>
      <c r="K111" s="613"/>
      <c r="L111" s="613"/>
      <c r="M111" s="613"/>
      <c r="N111" s="613"/>
      <c r="O111" s="614"/>
      <c r="P111" s="612" t="s">
        <v>321</v>
      </c>
      <c r="Q111" s="613"/>
      <c r="R111" s="613"/>
      <c r="S111" s="613"/>
      <c r="T111" s="613"/>
      <c r="U111" s="613"/>
      <c r="V111" s="613"/>
      <c r="W111" s="613"/>
      <c r="X111" s="613"/>
      <c r="Y111" s="613"/>
      <c r="Z111" s="613"/>
      <c r="AA111" s="613"/>
      <c r="AB111" s="613"/>
      <c r="AC111" s="613"/>
      <c r="AD111" s="613"/>
      <c r="AE111" s="613"/>
      <c r="AF111" s="613"/>
      <c r="AG111" s="613"/>
      <c r="AH111" s="615"/>
    </row>
    <row r="112" spans="1:34" ht="18.75" customHeight="1">
      <c r="A112" s="599"/>
      <c r="B112" s="616"/>
      <c r="C112" s="617"/>
      <c r="D112" s="617"/>
      <c r="E112" s="617"/>
      <c r="F112" s="617"/>
      <c r="G112" s="617"/>
      <c r="H112" s="618"/>
      <c r="I112" s="616"/>
      <c r="J112" s="617"/>
      <c r="K112" s="617"/>
      <c r="L112" s="617"/>
      <c r="M112" s="617"/>
      <c r="N112" s="617"/>
      <c r="O112" s="618"/>
      <c r="P112" s="634"/>
      <c r="Q112" s="635"/>
      <c r="R112" s="635"/>
      <c r="S112" s="635"/>
      <c r="T112" s="635"/>
      <c r="U112" s="635"/>
      <c r="V112" s="635"/>
      <c r="W112" s="635"/>
      <c r="X112" s="635"/>
      <c r="Y112" s="635"/>
      <c r="Z112" s="635"/>
      <c r="AA112" s="635"/>
      <c r="AB112" s="635"/>
      <c r="AC112" s="635"/>
      <c r="AD112" s="635"/>
      <c r="AE112" s="635"/>
      <c r="AF112" s="635"/>
      <c r="AG112" s="635"/>
      <c r="AH112" s="636"/>
    </row>
    <row r="113" spans="1:34" ht="18.75" customHeight="1">
      <c r="A113" s="599"/>
      <c r="B113" s="619"/>
      <c r="C113" s="620"/>
      <c r="D113" s="620"/>
      <c r="E113" s="620"/>
      <c r="F113" s="620"/>
      <c r="G113" s="620"/>
      <c r="H113" s="621"/>
      <c r="I113" s="619"/>
      <c r="J113" s="620"/>
      <c r="K113" s="620"/>
      <c r="L113" s="620"/>
      <c r="M113" s="620"/>
      <c r="N113" s="620"/>
      <c r="O113" s="621"/>
      <c r="P113" s="637"/>
      <c r="Q113" s="638"/>
      <c r="R113" s="638"/>
      <c r="S113" s="638"/>
      <c r="T113" s="638"/>
      <c r="U113" s="638"/>
      <c r="V113" s="638"/>
      <c r="W113" s="638"/>
      <c r="X113" s="638"/>
      <c r="Y113" s="638"/>
      <c r="Z113" s="638"/>
      <c r="AA113" s="638"/>
      <c r="AB113" s="638"/>
      <c r="AC113" s="638"/>
      <c r="AD113" s="638"/>
      <c r="AE113" s="638"/>
      <c r="AF113" s="638"/>
      <c r="AG113" s="638"/>
      <c r="AH113" s="639"/>
    </row>
    <row r="114" spans="1:34" ht="18.75" customHeight="1" thickBot="1">
      <c r="A114" s="599"/>
      <c r="B114" s="622"/>
      <c r="C114" s="623"/>
      <c r="D114" s="623"/>
      <c r="E114" s="623"/>
      <c r="F114" s="623"/>
      <c r="G114" s="623"/>
      <c r="H114" s="624"/>
      <c r="I114" s="622"/>
      <c r="J114" s="623"/>
      <c r="K114" s="623"/>
      <c r="L114" s="623"/>
      <c r="M114" s="623"/>
      <c r="N114" s="623"/>
      <c r="O114" s="624"/>
      <c r="P114" s="640"/>
      <c r="Q114" s="641"/>
      <c r="R114" s="641"/>
      <c r="S114" s="641"/>
      <c r="T114" s="641"/>
      <c r="U114" s="641"/>
      <c r="V114" s="641"/>
      <c r="W114" s="641"/>
      <c r="X114" s="641"/>
      <c r="Y114" s="641"/>
      <c r="Z114" s="641"/>
      <c r="AA114" s="641"/>
      <c r="AB114" s="641"/>
      <c r="AC114" s="641"/>
      <c r="AD114" s="641"/>
      <c r="AE114" s="641"/>
      <c r="AF114" s="641"/>
      <c r="AG114" s="641"/>
      <c r="AH114" s="642"/>
    </row>
    <row r="115" spans="1:34" ht="39.75" customHeight="1" thickBot="1">
      <c r="A115" s="599"/>
      <c r="B115" s="643" t="s">
        <v>166</v>
      </c>
      <c r="C115" s="644"/>
      <c r="D115" s="644"/>
      <c r="E115" s="645"/>
      <c r="F115" s="646" t="s">
        <v>167</v>
      </c>
      <c r="G115" s="646"/>
      <c r="H115" s="646"/>
      <c r="I115" s="643" t="s">
        <v>168</v>
      </c>
      <c r="J115" s="644"/>
      <c r="K115" s="644"/>
      <c r="L115" s="644"/>
      <c r="M115" s="644"/>
      <c r="N115" s="644"/>
      <c r="O115" s="645"/>
      <c r="P115" s="643" t="s">
        <v>169</v>
      </c>
      <c r="Q115" s="644"/>
      <c r="R115" s="644"/>
      <c r="S115" s="644"/>
      <c r="T115" s="644"/>
      <c r="U115" s="644"/>
      <c r="V115" s="644"/>
      <c r="W115" s="644"/>
      <c r="X115" s="644"/>
      <c r="Y115" s="645"/>
      <c r="Z115" s="643" t="s">
        <v>170</v>
      </c>
      <c r="AA115" s="644"/>
      <c r="AB115" s="644"/>
      <c r="AC115" s="644"/>
      <c r="AD115" s="645"/>
      <c r="AE115" s="643" t="s">
        <v>176</v>
      </c>
      <c r="AF115" s="644"/>
      <c r="AG115" s="644"/>
      <c r="AH115" s="649"/>
    </row>
    <row r="116" spans="1:34" ht="18.75" customHeight="1">
      <c r="A116" s="599"/>
      <c r="B116" s="650"/>
      <c r="C116" s="651"/>
      <c r="D116" s="651"/>
      <c r="E116" s="652"/>
      <c r="F116" s="656"/>
      <c r="G116" s="657"/>
      <c r="H116" s="658"/>
      <c r="I116" s="662"/>
      <c r="J116" s="663"/>
      <c r="K116" s="663"/>
      <c r="L116" s="663"/>
      <c r="M116" s="663"/>
      <c r="N116" s="663"/>
      <c r="O116" s="664"/>
      <c r="P116" s="616"/>
      <c r="Q116" s="617"/>
      <c r="R116" s="617"/>
      <c r="S116" s="617"/>
      <c r="T116" s="617"/>
      <c r="U116" s="617"/>
      <c r="V116" s="617"/>
      <c r="W116" s="617"/>
      <c r="X116" s="617"/>
      <c r="Y116" s="618"/>
      <c r="Z116" s="668"/>
      <c r="AA116" s="669"/>
      <c r="AB116" s="669"/>
      <c r="AC116" s="669"/>
      <c r="AD116" s="670"/>
      <c r="AE116" s="628"/>
      <c r="AF116" s="629"/>
      <c r="AG116" s="629"/>
      <c r="AH116" s="630"/>
    </row>
    <row r="117" spans="1:34" ht="18.75" customHeight="1" thickBot="1">
      <c r="A117" s="675"/>
      <c r="B117" s="653"/>
      <c r="C117" s="654"/>
      <c r="D117" s="654"/>
      <c r="E117" s="655"/>
      <c r="F117" s="659"/>
      <c r="G117" s="660"/>
      <c r="H117" s="661"/>
      <c r="I117" s="665"/>
      <c r="J117" s="666"/>
      <c r="K117" s="666"/>
      <c r="L117" s="666"/>
      <c r="M117" s="666"/>
      <c r="N117" s="666"/>
      <c r="O117" s="667"/>
      <c r="P117" s="622"/>
      <c r="Q117" s="623"/>
      <c r="R117" s="623"/>
      <c r="S117" s="623"/>
      <c r="T117" s="623"/>
      <c r="U117" s="623"/>
      <c r="V117" s="623"/>
      <c r="W117" s="623"/>
      <c r="X117" s="623"/>
      <c r="Y117" s="624"/>
      <c r="Z117" s="671"/>
      <c r="AA117" s="672"/>
      <c r="AB117" s="672"/>
      <c r="AC117" s="672"/>
      <c r="AD117" s="673"/>
      <c r="AE117" s="631"/>
      <c r="AF117" s="632"/>
      <c r="AG117" s="632"/>
      <c r="AH117" s="633"/>
    </row>
    <row r="118" spans="1:34" ht="18.75" customHeight="1" thickBot="1">
      <c r="A118" s="674">
        <v>17</v>
      </c>
      <c r="B118" s="612" t="s">
        <v>132</v>
      </c>
      <c r="C118" s="613"/>
      <c r="D118" s="613"/>
      <c r="E118" s="613"/>
      <c r="F118" s="613"/>
      <c r="G118" s="613"/>
      <c r="H118" s="614"/>
      <c r="I118" s="612" t="s">
        <v>164</v>
      </c>
      <c r="J118" s="613"/>
      <c r="K118" s="613"/>
      <c r="L118" s="613"/>
      <c r="M118" s="613"/>
      <c r="N118" s="613"/>
      <c r="O118" s="614"/>
      <c r="P118" s="612" t="s">
        <v>321</v>
      </c>
      <c r="Q118" s="613"/>
      <c r="R118" s="613"/>
      <c r="S118" s="613"/>
      <c r="T118" s="613"/>
      <c r="U118" s="613"/>
      <c r="V118" s="613"/>
      <c r="W118" s="613"/>
      <c r="X118" s="613"/>
      <c r="Y118" s="613"/>
      <c r="Z118" s="613"/>
      <c r="AA118" s="613"/>
      <c r="AB118" s="613"/>
      <c r="AC118" s="613"/>
      <c r="AD118" s="613"/>
      <c r="AE118" s="613"/>
      <c r="AF118" s="613"/>
      <c r="AG118" s="613"/>
      <c r="AH118" s="615"/>
    </row>
    <row r="119" spans="1:34" ht="18.75" customHeight="1">
      <c r="A119" s="599"/>
      <c r="B119" s="616"/>
      <c r="C119" s="617"/>
      <c r="D119" s="617"/>
      <c r="E119" s="617"/>
      <c r="F119" s="617"/>
      <c r="G119" s="617"/>
      <c r="H119" s="618"/>
      <c r="I119" s="616"/>
      <c r="J119" s="617"/>
      <c r="K119" s="617"/>
      <c r="L119" s="617"/>
      <c r="M119" s="617"/>
      <c r="N119" s="617"/>
      <c r="O119" s="618"/>
      <c r="P119" s="634"/>
      <c r="Q119" s="635"/>
      <c r="R119" s="635"/>
      <c r="S119" s="635"/>
      <c r="T119" s="635"/>
      <c r="U119" s="635"/>
      <c r="V119" s="635"/>
      <c r="W119" s="635"/>
      <c r="X119" s="635"/>
      <c r="Y119" s="635"/>
      <c r="Z119" s="635"/>
      <c r="AA119" s="635"/>
      <c r="AB119" s="635"/>
      <c r="AC119" s="635"/>
      <c r="AD119" s="635"/>
      <c r="AE119" s="635"/>
      <c r="AF119" s="635"/>
      <c r="AG119" s="635"/>
      <c r="AH119" s="636"/>
    </row>
    <row r="120" spans="1:34" ht="18.75" customHeight="1">
      <c r="A120" s="599"/>
      <c r="B120" s="619"/>
      <c r="C120" s="620"/>
      <c r="D120" s="620"/>
      <c r="E120" s="620"/>
      <c r="F120" s="620"/>
      <c r="G120" s="620"/>
      <c r="H120" s="621"/>
      <c r="I120" s="619"/>
      <c r="J120" s="620"/>
      <c r="K120" s="620"/>
      <c r="L120" s="620"/>
      <c r="M120" s="620"/>
      <c r="N120" s="620"/>
      <c r="O120" s="621"/>
      <c r="P120" s="637"/>
      <c r="Q120" s="638"/>
      <c r="R120" s="638"/>
      <c r="S120" s="638"/>
      <c r="T120" s="638"/>
      <c r="U120" s="638"/>
      <c r="V120" s="638"/>
      <c r="W120" s="638"/>
      <c r="X120" s="638"/>
      <c r="Y120" s="638"/>
      <c r="Z120" s="638"/>
      <c r="AA120" s="638"/>
      <c r="AB120" s="638"/>
      <c r="AC120" s="638"/>
      <c r="AD120" s="638"/>
      <c r="AE120" s="638"/>
      <c r="AF120" s="638"/>
      <c r="AG120" s="638"/>
      <c r="AH120" s="639"/>
    </row>
    <row r="121" spans="1:34" ht="18.75" customHeight="1" thickBot="1">
      <c r="A121" s="599"/>
      <c r="B121" s="622"/>
      <c r="C121" s="623"/>
      <c r="D121" s="623"/>
      <c r="E121" s="623"/>
      <c r="F121" s="623"/>
      <c r="G121" s="623"/>
      <c r="H121" s="624"/>
      <c r="I121" s="622"/>
      <c r="J121" s="623"/>
      <c r="K121" s="623"/>
      <c r="L121" s="623"/>
      <c r="M121" s="623"/>
      <c r="N121" s="623"/>
      <c r="O121" s="624"/>
      <c r="P121" s="640"/>
      <c r="Q121" s="641"/>
      <c r="R121" s="641"/>
      <c r="S121" s="641"/>
      <c r="T121" s="641"/>
      <c r="U121" s="641"/>
      <c r="V121" s="641"/>
      <c r="W121" s="641"/>
      <c r="X121" s="641"/>
      <c r="Y121" s="641"/>
      <c r="Z121" s="641"/>
      <c r="AA121" s="641"/>
      <c r="AB121" s="641"/>
      <c r="AC121" s="641"/>
      <c r="AD121" s="641"/>
      <c r="AE121" s="641"/>
      <c r="AF121" s="641"/>
      <c r="AG121" s="641"/>
      <c r="AH121" s="642"/>
    </row>
    <row r="122" spans="1:34" ht="30" customHeight="1" thickBot="1">
      <c r="A122" s="599"/>
      <c r="B122" s="643" t="s">
        <v>166</v>
      </c>
      <c r="C122" s="644"/>
      <c r="D122" s="644"/>
      <c r="E122" s="645"/>
      <c r="F122" s="646" t="s">
        <v>167</v>
      </c>
      <c r="G122" s="646"/>
      <c r="H122" s="646"/>
      <c r="I122" s="643" t="s">
        <v>168</v>
      </c>
      <c r="J122" s="644"/>
      <c r="K122" s="644"/>
      <c r="L122" s="644"/>
      <c r="M122" s="644"/>
      <c r="N122" s="644"/>
      <c r="O122" s="645"/>
      <c r="P122" s="643" t="s">
        <v>169</v>
      </c>
      <c r="Q122" s="644"/>
      <c r="R122" s="644"/>
      <c r="S122" s="644"/>
      <c r="T122" s="644"/>
      <c r="U122" s="644"/>
      <c r="V122" s="644"/>
      <c r="W122" s="644"/>
      <c r="X122" s="644"/>
      <c r="Y122" s="645"/>
      <c r="Z122" s="643" t="s">
        <v>170</v>
      </c>
      <c r="AA122" s="644"/>
      <c r="AB122" s="644"/>
      <c r="AC122" s="644"/>
      <c r="AD122" s="645"/>
      <c r="AE122" s="643" t="s">
        <v>176</v>
      </c>
      <c r="AF122" s="644"/>
      <c r="AG122" s="644"/>
      <c r="AH122" s="649"/>
    </row>
    <row r="123" spans="1:34" ht="18.75" customHeight="1">
      <c r="A123" s="599"/>
      <c r="B123" s="650"/>
      <c r="C123" s="651"/>
      <c r="D123" s="651"/>
      <c r="E123" s="652"/>
      <c r="F123" s="656"/>
      <c r="G123" s="657"/>
      <c r="H123" s="658"/>
      <c r="I123" s="662"/>
      <c r="J123" s="663"/>
      <c r="K123" s="663"/>
      <c r="L123" s="663"/>
      <c r="M123" s="663"/>
      <c r="N123" s="663"/>
      <c r="O123" s="664"/>
      <c r="P123" s="616"/>
      <c r="Q123" s="617"/>
      <c r="R123" s="617"/>
      <c r="S123" s="617"/>
      <c r="T123" s="617"/>
      <c r="U123" s="617"/>
      <c r="V123" s="617"/>
      <c r="W123" s="617"/>
      <c r="X123" s="617"/>
      <c r="Y123" s="618"/>
      <c r="Z123" s="668"/>
      <c r="AA123" s="669"/>
      <c r="AB123" s="669"/>
      <c r="AC123" s="669"/>
      <c r="AD123" s="670"/>
      <c r="AE123" s="628"/>
      <c r="AF123" s="629"/>
      <c r="AG123" s="629"/>
      <c r="AH123" s="630"/>
    </row>
    <row r="124" spans="1:34" ht="18.75" customHeight="1" thickBot="1">
      <c r="A124" s="675"/>
      <c r="B124" s="653"/>
      <c r="C124" s="654"/>
      <c r="D124" s="654"/>
      <c r="E124" s="655"/>
      <c r="F124" s="659"/>
      <c r="G124" s="660"/>
      <c r="H124" s="661"/>
      <c r="I124" s="665"/>
      <c r="J124" s="666"/>
      <c r="K124" s="666"/>
      <c r="L124" s="666"/>
      <c r="M124" s="666"/>
      <c r="N124" s="666"/>
      <c r="O124" s="667"/>
      <c r="P124" s="622"/>
      <c r="Q124" s="623"/>
      <c r="R124" s="623"/>
      <c r="S124" s="623"/>
      <c r="T124" s="623"/>
      <c r="U124" s="623"/>
      <c r="V124" s="623"/>
      <c r="W124" s="623"/>
      <c r="X124" s="623"/>
      <c r="Y124" s="624"/>
      <c r="Z124" s="671"/>
      <c r="AA124" s="672"/>
      <c r="AB124" s="672"/>
      <c r="AC124" s="672"/>
      <c r="AD124" s="673"/>
      <c r="AE124" s="631"/>
      <c r="AF124" s="632"/>
      <c r="AG124" s="632"/>
      <c r="AH124" s="633"/>
    </row>
    <row r="125" spans="1:34" ht="18.75" customHeight="1" thickBot="1">
      <c r="A125" s="674">
        <v>18</v>
      </c>
      <c r="B125" s="612" t="s">
        <v>132</v>
      </c>
      <c r="C125" s="613"/>
      <c r="D125" s="613"/>
      <c r="E125" s="613"/>
      <c r="F125" s="613"/>
      <c r="G125" s="613"/>
      <c r="H125" s="614"/>
      <c r="I125" s="612" t="s">
        <v>164</v>
      </c>
      <c r="J125" s="613"/>
      <c r="K125" s="613"/>
      <c r="L125" s="613"/>
      <c r="M125" s="613"/>
      <c r="N125" s="613"/>
      <c r="O125" s="614"/>
      <c r="P125" s="612" t="s">
        <v>321</v>
      </c>
      <c r="Q125" s="613"/>
      <c r="R125" s="613"/>
      <c r="S125" s="613"/>
      <c r="T125" s="613"/>
      <c r="U125" s="613"/>
      <c r="V125" s="613"/>
      <c r="W125" s="613"/>
      <c r="X125" s="613"/>
      <c r="Y125" s="613"/>
      <c r="Z125" s="613"/>
      <c r="AA125" s="613"/>
      <c r="AB125" s="613"/>
      <c r="AC125" s="613"/>
      <c r="AD125" s="613"/>
      <c r="AE125" s="613"/>
      <c r="AF125" s="613"/>
      <c r="AG125" s="613"/>
      <c r="AH125" s="615"/>
    </row>
    <row r="126" spans="1:34" ht="18.75" customHeight="1">
      <c r="A126" s="599"/>
      <c r="B126" s="616"/>
      <c r="C126" s="617"/>
      <c r="D126" s="617"/>
      <c r="E126" s="617"/>
      <c r="F126" s="617"/>
      <c r="G126" s="617"/>
      <c r="H126" s="618"/>
      <c r="I126" s="616"/>
      <c r="J126" s="617"/>
      <c r="K126" s="617"/>
      <c r="L126" s="617"/>
      <c r="M126" s="617"/>
      <c r="N126" s="617"/>
      <c r="O126" s="618"/>
      <c r="P126" s="634"/>
      <c r="Q126" s="635"/>
      <c r="R126" s="635"/>
      <c r="S126" s="635"/>
      <c r="T126" s="635"/>
      <c r="U126" s="635"/>
      <c r="V126" s="635"/>
      <c r="W126" s="635"/>
      <c r="X126" s="635"/>
      <c r="Y126" s="635"/>
      <c r="Z126" s="635"/>
      <c r="AA126" s="635"/>
      <c r="AB126" s="635"/>
      <c r="AC126" s="635"/>
      <c r="AD126" s="635"/>
      <c r="AE126" s="635"/>
      <c r="AF126" s="635"/>
      <c r="AG126" s="635"/>
      <c r="AH126" s="636"/>
    </row>
    <row r="127" spans="1:34" ht="18.75" customHeight="1">
      <c r="A127" s="599"/>
      <c r="B127" s="619"/>
      <c r="C127" s="620"/>
      <c r="D127" s="620"/>
      <c r="E127" s="620"/>
      <c r="F127" s="620"/>
      <c r="G127" s="620"/>
      <c r="H127" s="621"/>
      <c r="I127" s="619"/>
      <c r="J127" s="620"/>
      <c r="K127" s="620"/>
      <c r="L127" s="620"/>
      <c r="M127" s="620"/>
      <c r="N127" s="620"/>
      <c r="O127" s="621"/>
      <c r="P127" s="637"/>
      <c r="Q127" s="638"/>
      <c r="R127" s="638"/>
      <c r="S127" s="638"/>
      <c r="T127" s="638"/>
      <c r="U127" s="638"/>
      <c r="V127" s="638"/>
      <c r="W127" s="638"/>
      <c r="X127" s="638"/>
      <c r="Y127" s="638"/>
      <c r="Z127" s="638"/>
      <c r="AA127" s="638"/>
      <c r="AB127" s="638"/>
      <c r="AC127" s="638"/>
      <c r="AD127" s="638"/>
      <c r="AE127" s="638"/>
      <c r="AF127" s="638"/>
      <c r="AG127" s="638"/>
      <c r="AH127" s="639"/>
    </row>
    <row r="128" spans="1:34" ht="18.75" customHeight="1" thickBot="1">
      <c r="A128" s="599"/>
      <c r="B128" s="622"/>
      <c r="C128" s="623"/>
      <c r="D128" s="623"/>
      <c r="E128" s="623"/>
      <c r="F128" s="623"/>
      <c r="G128" s="623"/>
      <c r="H128" s="624"/>
      <c r="I128" s="622"/>
      <c r="J128" s="623"/>
      <c r="K128" s="623"/>
      <c r="L128" s="623"/>
      <c r="M128" s="623"/>
      <c r="N128" s="623"/>
      <c r="O128" s="624"/>
      <c r="P128" s="640"/>
      <c r="Q128" s="641"/>
      <c r="R128" s="641"/>
      <c r="S128" s="641"/>
      <c r="T128" s="641"/>
      <c r="U128" s="641"/>
      <c r="V128" s="641"/>
      <c r="W128" s="641"/>
      <c r="X128" s="641"/>
      <c r="Y128" s="641"/>
      <c r="Z128" s="641"/>
      <c r="AA128" s="641"/>
      <c r="AB128" s="641"/>
      <c r="AC128" s="641"/>
      <c r="AD128" s="641"/>
      <c r="AE128" s="641"/>
      <c r="AF128" s="641"/>
      <c r="AG128" s="641"/>
      <c r="AH128" s="642"/>
    </row>
    <row r="129" spans="1:34" ht="39.75" customHeight="1" thickBot="1">
      <c r="A129" s="599"/>
      <c r="B129" s="643" t="s">
        <v>166</v>
      </c>
      <c r="C129" s="644"/>
      <c r="D129" s="644"/>
      <c r="E129" s="645"/>
      <c r="F129" s="646" t="s">
        <v>167</v>
      </c>
      <c r="G129" s="646"/>
      <c r="H129" s="646"/>
      <c r="I129" s="643" t="s">
        <v>168</v>
      </c>
      <c r="J129" s="644"/>
      <c r="K129" s="644"/>
      <c r="L129" s="644"/>
      <c r="M129" s="644"/>
      <c r="N129" s="644"/>
      <c r="O129" s="645"/>
      <c r="P129" s="643" t="s">
        <v>169</v>
      </c>
      <c r="Q129" s="644"/>
      <c r="R129" s="644"/>
      <c r="S129" s="644"/>
      <c r="T129" s="644"/>
      <c r="U129" s="644"/>
      <c r="V129" s="644"/>
      <c r="W129" s="644"/>
      <c r="X129" s="644"/>
      <c r="Y129" s="645"/>
      <c r="Z129" s="643" t="s">
        <v>170</v>
      </c>
      <c r="AA129" s="644"/>
      <c r="AB129" s="644"/>
      <c r="AC129" s="644"/>
      <c r="AD129" s="645"/>
      <c r="AE129" s="643" t="s">
        <v>176</v>
      </c>
      <c r="AF129" s="644"/>
      <c r="AG129" s="644"/>
      <c r="AH129" s="649"/>
    </row>
    <row r="130" spans="1:34" ht="18.75" customHeight="1">
      <c r="A130" s="599"/>
      <c r="B130" s="650"/>
      <c r="C130" s="651"/>
      <c r="D130" s="651"/>
      <c r="E130" s="652"/>
      <c r="F130" s="656"/>
      <c r="G130" s="657"/>
      <c r="H130" s="658"/>
      <c r="I130" s="662"/>
      <c r="J130" s="663"/>
      <c r="K130" s="663"/>
      <c r="L130" s="663"/>
      <c r="M130" s="663"/>
      <c r="N130" s="663"/>
      <c r="O130" s="664"/>
      <c r="P130" s="616"/>
      <c r="Q130" s="617"/>
      <c r="R130" s="617"/>
      <c r="S130" s="617"/>
      <c r="T130" s="617"/>
      <c r="U130" s="617"/>
      <c r="V130" s="617"/>
      <c r="W130" s="617"/>
      <c r="X130" s="617"/>
      <c r="Y130" s="618"/>
      <c r="Z130" s="668"/>
      <c r="AA130" s="669"/>
      <c r="AB130" s="669"/>
      <c r="AC130" s="669"/>
      <c r="AD130" s="670"/>
      <c r="AE130" s="628"/>
      <c r="AF130" s="629"/>
      <c r="AG130" s="629"/>
      <c r="AH130" s="630"/>
    </row>
    <row r="131" spans="1:34" ht="18.75" customHeight="1" thickBot="1">
      <c r="A131" s="675"/>
      <c r="B131" s="653"/>
      <c r="C131" s="654"/>
      <c r="D131" s="654"/>
      <c r="E131" s="655"/>
      <c r="F131" s="659"/>
      <c r="G131" s="660"/>
      <c r="H131" s="661"/>
      <c r="I131" s="665"/>
      <c r="J131" s="666"/>
      <c r="K131" s="666"/>
      <c r="L131" s="666"/>
      <c r="M131" s="666"/>
      <c r="N131" s="666"/>
      <c r="O131" s="667"/>
      <c r="P131" s="622"/>
      <c r="Q131" s="623"/>
      <c r="R131" s="623"/>
      <c r="S131" s="623"/>
      <c r="T131" s="623"/>
      <c r="U131" s="623"/>
      <c r="V131" s="623"/>
      <c r="W131" s="623"/>
      <c r="X131" s="623"/>
      <c r="Y131" s="624"/>
      <c r="Z131" s="671"/>
      <c r="AA131" s="672"/>
      <c r="AB131" s="672"/>
      <c r="AC131" s="672"/>
      <c r="AD131" s="673"/>
      <c r="AE131" s="631"/>
      <c r="AF131" s="632"/>
      <c r="AG131" s="632"/>
      <c r="AH131" s="633"/>
    </row>
    <row r="132" spans="1:34" ht="18.75" customHeight="1" thickBot="1">
      <c r="A132" s="674">
        <v>19</v>
      </c>
      <c r="B132" s="612" t="s">
        <v>132</v>
      </c>
      <c r="C132" s="613"/>
      <c r="D132" s="613"/>
      <c r="E132" s="613"/>
      <c r="F132" s="613"/>
      <c r="G132" s="613"/>
      <c r="H132" s="614"/>
      <c r="I132" s="612" t="s">
        <v>164</v>
      </c>
      <c r="J132" s="613"/>
      <c r="K132" s="613"/>
      <c r="L132" s="613"/>
      <c r="M132" s="613"/>
      <c r="N132" s="613"/>
      <c r="O132" s="614"/>
      <c r="P132" s="612" t="s">
        <v>321</v>
      </c>
      <c r="Q132" s="613"/>
      <c r="R132" s="613"/>
      <c r="S132" s="613"/>
      <c r="T132" s="613"/>
      <c r="U132" s="613"/>
      <c r="V132" s="613"/>
      <c r="W132" s="613"/>
      <c r="X132" s="613"/>
      <c r="Y132" s="613"/>
      <c r="Z132" s="613"/>
      <c r="AA132" s="613"/>
      <c r="AB132" s="613"/>
      <c r="AC132" s="613"/>
      <c r="AD132" s="613"/>
      <c r="AE132" s="613"/>
      <c r="AF132" s="613"/>
      <c r="AG132" s="613"/>
      <c r="AH132" s="615"/>
    </row>
    <row r="133" spans="1:34" ht="18.75" customHeight="1">
      <c r="A133" s="599"/>
      <c r="B133" s="616"/>
      <c r="C133" s="617"/>
      <c r="D133" s="617"/>
      <c r="E133" s="617"/>
      <c r="F133" s="617"/>
      <c r="G133" s="617"/>
      <c r="H133" s="618"/>
      <c r="I133" s="616"/>
      <c r="J133" s="617"/>
      <c r="K133" s="617"/>
      <c r="L133" s="617"/>
      <c r="M133" s="617"/>
      <c r="N133" s="617"/>
      <c r="O133" s="618"/>
      <c r="P133" s="634"/>
      <c r="Q133" s="635"/>
      <c r="R133" s="635"/>
      <c r="S133" s="635"/>
      <c r="T133" s="635"/>
      <c r="U133" s="635"/>
      <c r="V133" s="635"/>
      <c r="W133" s="635"/>
      <c r="X133" s="635"/>
      <c r="Y133" s="635"/>
      <c r="Z133" s="635"/>
      <c r="AA133" s="635"/>
      <c r="AB133" s="635"/>
      <c r="AC133" s="635"/>
      <c r="AD133" s="635"/>
      <c r="AE133" s="635"/>
      <c r="AF133" s="635"/>
      <c r="AG133" s="635"/>
      <c r="AH133" s="636"/>
    </row>
    <row r="134" spans="1:34" ht="18.75" customHeight="1">
      <c r="A134" s="599"/>
      <c r="B134" s="619"/>
      <c r="C134" s="620"/>
      <c r="D134" s="620"/>
      <c r="E134" s="620"/>
      <c r="F134" s="620"/>
      <c r="G134" s="620"/>
      <c r="H134" s="621"/>
      <c r="I134" s="619"/>
      <c r="J134" s="620"/>
      <c r="K134" s="620"/>
      <c r="L134" s="620"/>
      <c r="M134" s="620"/>
      <c r="N134" s="620"/>
      <c r="O134" s="621"/>
      <c r="P134" s="637"/>
      <c r="Q134" s="638"/>
      <c r="R134" s="638"/>
      <c r="S134" s="638"/>
      <c r="T134" s="638"/>
      <c r="U134" s="638"/>
      <c r="V134" s="638"/>
      <c r="W134" s="638"/>
      <c r="X134" s="638"/>
      <c r="Y134" s="638"/>
      <c r="Z134" s="638"/>
      <c r="AA134" s="638"/>
      <c r="AB134" s="638"/>
      <c r="AC134" s="638"/>
      <c r="AD134" s="638"/>
      <c r="AE134" s="638"/>
      <c r="AF134" s="638"/>
      <c r="AG134" s="638"/>
      <c r="AH134" s="639"/>
    </row>
    <row r="135" spans="1:34" ht="18.75" customHeight="1" thickBot="1">
      <c r="A135" s="599"/>
      <c r="B135" s="622"/>
      <c r="C135" s="623"/>
      <c r="D135" s="623"/>
      <c r="E135" s="623"/>
      <c r="F135" s="623"/>
      <c r="G135" s="623"/>
      <c r="H135" s="624"/>
      <c r="I135" s="622"/>
      <c r="J135" s="623"/>
      <c r="K135" s="623"/>
      <c r="L135" s="623"/>
      <c r="M135" s="623"/>
      <c r="N135" s="623"/>
      <c r="O135" s="624"/>
      <c r="P135" s="640"/>
      <c r="Q135" s="641"/>
      <c r="R135" s="641"/>
      <c r="S135" s="641"/>
      <c r="T135" s="641"/>
      <c r="U135" s="641"/>
      <c r="V135" s="641"/>
      <c r="W135" s="641"/>
      <c r="X135" s="641"/>
      <c r="Y135" s="641"/>
      <c r="Z135" s="641"/>
      <c r="AA135" s="641"/>
      <c r="AB135" s="641"/>
      <c r="AC135" s="641"/>
      <c r="AD135" s="641"/>
      <c r="AE135" s="641"/>
      <c r="AF135" s="641"/>
      <c r="AG135" s="641"/>
      <c r="AH135" s="642"/>
    </row>
    <row r="136" spans="1:34" ht="39.75" customHeight="1" thickBot="1">
      <c r="A136" s="599"/>
      <c r="B136" s="643" t="s">
        <v>166</v>
      </c>
      <c r="C136" s="644"/>
      <c r="D136" s="644"/>
      <c r="E136" s="645"/>
      <c r="F136" s="646" t="s">
        <v>167</v>
      </c>
      <c r="G136" s="646"/>
      <c r="H136" s="646"/>
      <c r="I136" s="643" t="s">
        <v>168</v>
      </c>
      <c r="J136" s="644"/>
      <c r="K136" s="644"/>
      <c r="L136" s="644"/>
      <c r="M136" s="644"/>
      <c r="N136" s="644"/>
      <c r="O136" s="645"/>
      <c r="P136" s="643" t="s">
        <v>169</v>
      </c>
      <c r="Q136" s="644"/>
      <c r="R136" s="644"/>
      <c r="S136" s="644"/>
      <c r="T136" s="644"/>
      <c r="U136" s="644"/>
      <c r="V136" s="644"/>
      <c r="W136" s="644"/>
      <c r="X136" s="644"/>
      <c r="Y136" s="645"/>
      <c r="Z136" s="643" t="s">
        <v>170</v>
      </c>
      <c r="AA136" s="644"/>
      <c r="AB136" s="644"/>
      <c r="AC136" s="644"/>
      <c r="AD136" s="645"/>
      <c r="AE136" s="643" t="s">
        <v>176</v>
      </c>
      <c r="AF136" s="644"/>
      <c r="AG136" s="644"/>
      <c r="AH136" s="649"/>
    </row>
    <row r="137" spans="1:34" ht="18.75" customHeight="1">
      <c r="A137" s="599"/>
      <c r="B137" s="650"/>
      <c r="C137" s="651"/>
      <c r="D137" s="651"/>
      <c r="E137" s="652"/>
      <c r="F137" s="656"/>
      <c r="G137" s="657"/>
      <c r="H137" s="658"/>
      <c r="I137" s="662"/>
      <c r="J137" s="663"/>
      <c r="K137" s="663"/>
      <c r="L137" s="663"/>
      <c r="M137" s="663"/>
      <c r="N137" s="663"/>
      <c r="O137" s="664"/>
      <c r="P137" s="616"/>
      <c r="Q137" s="617"/>
      <c r="R137" s="617"/>
      <c r="S137" s="617"/>
      <c r="T137" s="617"/>
      <c r="U137" s="617"/>
      <c r="V137" s="617"/>
      <c r="W137" s="617"/>
      <c r="X137" s="617"/>
      <c r="Y137" s="618"/>
      <c r="Z137" s="668"/>
      <c r="AA137" s="669"/>
      <c r="AB137" s="669"/>
      <c r="AC137" s="669"/>
      <c r="AD137" s="670"/>
      <c r="AE137" s="628"/>
      <c r="AF137" s="629"/>
      <c r="AG137" s="629"/>
      <c r="AH137" s="630"/>
    </row>
    <row r="138" spans="1:34" ht="18.75" customHeight="1" thickBot="1">
      <c r="A138" s="675"/>
      <c r="B138" s="653"/>
      <c r="C138" s="654"/>
      <c r="D138" s="654"/>
      <c r="E138" s="655"/>
      <c r="F138" s="659"/>
      <c r="G138" s="660"/>
      <c r="H138" s="661"/>
      <c r="I138" s="665"/>
      <c r="J138" s="666"/>
      <c r="K138" s="666"/>
      <c r="L138" s="666"/>
      <c r="M138" s="666"/>
      <c r="N138" s="666"/>
      <c r="O138" s="667"/>
      <c r="P138" s="622"/>
      <c r="Q138" s="623"/>
      <c r="R138" s="623"/>
      <c r="S138" s="623"/>
      <c r="T138" s="623"/>
      <c r="U138" s="623"/>
      <c r="V138" s="623"/>
      <c r="W138" s="623"/>
      <c r="X138" s="623"/>
      <c r="Y138" s="624"/>
      <c r="Z138" s="671"/>
      <c r="AA138" s="672"/>
      <c r="AB138" s="672"/>
      <c r="AC138" s="672"/>
      <c r="AD138" s="673"/>
      <c r="AE138" s="631"/>
      <c r="AF138" s="632"/>
      <c r="AG138" s="632"/>
      <c r="AH138" s="633"/>
    </row>
    <row r="139" spans="1:34" ht="18.75" customHeight="1" thickBot="1">
      <c r="A139" s="674">
        <v>20</v>
      </c>
      <c r="B139" s="612" t="s">
        <v>132</v>
      </c>
      <c r="C139" s="613"/>
      <c r="D139" s="613"/>
      <c r="E139" s="613"/>
      <c r="F139" s="613"/>
      <c r="G139" s="613"/>
      <c r="H139" s="614"/>
      <c r="I139" s="612" t="s">
        <v>164</v>
      </c>
      <c r="J139" s="613"/>
      <c r="K139" s="613"/>
      <c r="L139" s="613"/>
      <c r="M139" s="613"/>
      <c r="N139" s="613"/>
      <c r="O139" s="614"/>
      <c r="P139" s="612" t="s">
        <v>321</v>
      </c>
      <c r="Q139" s="613"/>
      <c r="R139" s="613"/>
      <c r="S139" s="613"/>
      <c r="T139" s="613"/>
      <c r="U139" s="613"/>
      <c r="V139" s="613"/>
      <c r="W139" s="613"/>
      <c r="X139" s="613"/>
      <c r="Y139" s="613"/>
      <c r="Z139" s="613"/>
      <c r="AA139" s="613"/>
      <c r="AB139" s="613"/>
      <c r="AC139" s="613"/>
      <c r="AD139" s="613"/>
      <c r="AE139" s="613"/>
      <c r="AF139" s="613"/>
      <c r="AG139" s="613"/>
      <c r="AH139" s="615"/>
    </row>
    <row r="140" spans="1:34" ht="18.75" customHeight="1">
      <c r="A140" s="599"/>
      <c r="B140" s="616"/>
      <c r="C140" s="617"/>
      <c r="D140" s="617"/>
      <c r="E140" s="617"/>
      <c r="F140" s="617"/>
      <c r="G140" s="617"/>
      <c r="H140" s="618"/>
      <c r="I140" s="616"/>
      <c r="J140" s="617"/>
      <c r="K140" s="617"/>
      <c r="L140" s="617"/>
      <c r="M140" s="617"/>
      <c r="N140" s="617"/>
      <c r="O140" s="618"/>
      <c r="P140" s="634"/>
      <c r="Q140" s="635"/>
      <c r="R140" s="635"/>
      <c r="S140" s="635"/>
      <c r="T140" s="635"/>
      <c r="U140" s="635"/>
      <c r="V140" s="635"/>
      <c r="W140" s="635"/>
      <c r="X140" s="635"/>
      <c r="Y140" s="635"/>
      <c r="Z140" s="635"/>
      <c r="AA140" s="635"/>
      <c r="AB140" s="635"/>
      <c r="AC140" s="635"/>
      <c r="AD140" s="635"/>
      <c r="AE140" s="635"/>
      <c r="AF140" s="635"/>
      <c r="AG140" s="635"/>
      <c r="AH140" s="636"/>
    </row>
    <row r="141" spans="1:34" ht="18.75" customHeight="1">
      <c r="A141" s="599"/>
      <c r="B141" s="619"/>
      <c r="C141" s="620"/>
      <c r="D141" s="620"/>
      <c r="E141" s="620"/>
      <c r="F141" s="620"/>
      <c r="G141" s="620"/>
      <c r="H141" s="621"/>
      <c r="I141" s="619"/>
      <c r="J141" s="620"/>
      <c r="K141" s="620"/>
      <c r="L141" s="620"/>
      <c r="M141" s="620"/>
      <c r="N141" s="620"/>
      <c r="O141" s="621"/>
      <c r="P141" s="637"/>
      <c r="Q141" s="638"/>
      <c r="R141" s="638"/>
      <c r="S141" s="638"/>
      <c r="T141" s="638"/>
      <c r="U141" s="638"/>
      <c r="V141" s="638"/>
      <c r="W141" s="638"/>
      <c r="X141" s="638"/>
      <c r="Y141" s="638"/>
      <c r="Z141" s="638"/>
      <c r="AA141" s="638"/>
      <c r="AB141" s="638"/>
      <c r="AC141" s="638"/>
      <c r="AD141" s="638"/>
      <c r="AE141" s="638"/>
      <c r="AF141" s="638"/>
      <c r="AG141" s="638"/>
      <c r="AH141" s="639"/>
    </row>
    <row r="142" spans="1:34" ht="18.75" customHeight="1" thickBot="1">
      <c r="A142" s="599"/>
      <c r="B142" s="622"/>
      <c r="C142" s="623"/>
      <c r="D142" s="623"/>
      <c r="E142" s="623"/>
      <c r="F142" s="623"/>
      <c r="G142" s="623"/>
      <c r="H142" s="624"/>
      <c r="I142" s="622"/>
      <c r="J142" s="623"/>
      <c r="K142" s="623"/>
      <c r="L142" s="623"/>
      <c r="M142" s="623"/>
      <c r="N142" s="623"/>
      <c r="O142" s="624"/>
      <c r="P142" s="640"/>
      <c r="Q142" s="641"/>
      <c r="R142" s="641"/>
      <c r="S142" s="641"/>
      <c r="T142" s="641"/>
      <c r="U142" s="641"/>
      <c r="V142" s="641"/>
      <c r="W142" s="641"/>
      <c r="X142" s="641"/>
      <c r="Y142" s="641"/>
      <c r="Z142" s="641"/>
      <c r="AA142" s="641"/>
      <c r="AB142" s="641"/>
      <c r="AC142" s="641"/>
      <c r="AD142" s="641"/>
      <c r="AE142" s="641"/>
      <c r="AF142" s="641"/>
      <c r="AG142" s="641"/>
      <c r="AH142" s="642"/>
    </row>
    <row r="143" spans="1:34" ht="39.75" customHeight="1" thickBot="1">
      <c r="A143" s="599"/>
      <c r="B143" s="643" t="s">
        <v>166</v>
      </c>
      <c r="C143" s="644"/>
      <c r="D143" s="644"/>
      <c r="E143" s="645"/>
      <c r="F143" s="646" t="s">
        <v>167</v>
      </c>
      <c r="G143" s="646"/>
      <c r="H143" s="646"/>
      <c r="I143" s="643" t="s">
        <v>168</v>
      </c>
      <c r="J143" s="644"/>
      <c r="K143" s="644"/>
      <c r="L143" s="644"/>
      <c r="M143" s="644"/>
      <c r="N143" s="644"/>
      <c r="O143" s="645"/>
      <c r="P143" s="643" t="s">
        <v>169</v>
      </c>
      <c r="Q143" s="644"/>
      <c r="R143" s="644"/>
      <c r="S143" s="644"/>
      <c r="T143" s="644"/>
      <c r="U143" s="644"/>
      <c r="V143" s="644"/>
      <c r="W143" s="644"/>
      <c r="X143" s="644"/>
      <c r="Y143" s="645"/>
      <c r="Z143" s="643" t="s">
        <v>170</v>
      </c>
      <c r="AA143" s="644"/>
      <c r="AB143" s="644"/>
      <c r="AC143" s="644"/>
      <c r="AD143" s="645"/>
      <c r="AE143" s="643" t="s">
        <v>176</v>
      </c>
      <c r="AF143" s="644"/>
      <c r="AG143" s="644"/>
      <c r="AH143" s="649"/>
    </row>
    <row r="144" spans="1:34" ht="18.75" customHeight="1">
      <c r="A144" s="599"/>
      <c r="B144" s="650"/>
      <c r="C144" s="651"/>
      <c r="D144" s="651"/>
      <c r="E144" s="652"/>
      <c r="F144" s="656"/>
      <c r="G144" s="657"/>
      <c r="H144" s="658"/>
      <c r="I144" s="662"/>
      <c r="J144" s="663"/>
      <c r="K144" s="663"/>
      <c r="L144" s="663"/>
      <c r="M144" s="663"/>
      <c r="N144" s="663"/>
      <c r="O144" s="664"/>
      <c r="P144" s="616"/>
      <c r="Q144" s="617"/>
      <c r="R144" s="617"/>
      <c r="S144" s="617"/>
      <c r="T144" s="617"/>
      <c r="U144" s="617"/>
      <c r="V144" s="617"/>
      <c r="W144" s="617"/>
      <c r="X144" s="617"/>
      <c r="Y144" s="618"/>
      <c r="Z144" s="668"/>
      <c r="AA144" s="669"/>
      <c r="AB144" s="669"/>
      <c r="AC144" s="669"/>
      <c r="AD144" s="670"/>
      <c r="AE144" s="628"/>
      <c r="AF144" s="629"/>
      <c r="AG144" s="629"/>
      <c r="AH144" s="630"/>
    </row>
    <row r="145" spans="1:70" ht="18.75" customHeight="1" thickBot="1">
      <c r="A145" s="675"/>
      <c r="B145" s="653"/>
      <c r="C145" s="654"/>
      <c r="D145" s="654"/>
      <c r="E145" s="655"/>
      <c r="F145" s="659"/>
      <c r="G145" s="660"/>
      <c r="H145" s="661"/>
      <c r="I145" s="665"/>
      <c r="J145" s="666"/>
      <c r="K145" s="666"/>
      <c r="L145" s="666"/>
      <c r="M145" s="666"/>
      <c r="N145" s="666"/>
      <c r="O145" s="667"/>
      <c r="P145" s="622"/>
      <c r="Q145" s="623"/>
      <c r="R145" s="623"/>
      <c r="S145" s="623"/>
      <c r="T145" s="623"/>
      <c r="U145" s="623"/>
      <c r="V145" s="623"/>
      <c r="W145" s="623"/>
      <c r="X145" s="623"/>
      <c r="Y145" s="624"/>
      <c r="Z145" s="671"/>
      <c r="AA145" s="672"/>
      <c r="AB145" s="672"/>
      <c r="AC145" s="672"/>
      <c r="AD145" s="673"/>
      <c r="AE145" s="631"/>
      <c r="AF145" s="632"/>
      <c r="AG145" s="632"/>
      <c r="AH145" s="633"/>
    </row>
    <row r="146" spans="1:70" ht="12.6" customHeight="1">
      <c r="A146" s="429"/>
      <c r="B146" s="430"/>
      <c r="C146" s="430"/>
      <c r="D146" s="430"/>
      <c r="E146" s="430"/>
      <c r="F146" s="430"/>
      <c r="G146" s="430"/>
      <c r="H146" s="430"/>
      <c r="I146" s="430"/>
      <c r="J146" s="430"/>
      <c r="K146" s="430"/>
      <c r="L146" s="430"/>
      <c r="M146" s="430"/>
      <c r="N146" s="430"/>
      <c r="O146" s="430"/>
      <c r="P146" s="430"/>
      <c r="Q146" s="430"/>
      <c r="R146" s="430"/>
      <c r="S146" s="430"/>
      <c r="T146" s="430"/>
      <c r="U146" s="430"/>
      <c r="V146" s="430"/>
      <c r="W146" s="430"/>
      <c r="X146" s="430"/>
      <c r="Y146" s="430"/>
      <c r="Z146" s="430"/>
      <c r="AA146" s="430"/>
      <c r="AB146" s="430"/>
      <c r="AC146" s="430"/>
      <c r="AD146" s="430"/>
      <c r="AE146" s="430"/>
      <c r="AF146" s="430"/>
      <c r="AG146" s="430"/>
      <c r="AH146" s="431"/>
    </row>
    <row r="147" spans="1:70" ht="9" customHeight="1">
      <c r="A147" s="432"/>
      <c r="B147" s="433"/>
      <c r="C147" s="433"/>
      <c r="D147" s="433"/>
      <c r="E147" s="433"/>
      <c r="F147" s="433"/>
      <c r="G147" s="433"/>
      <c r="H147" s="433"/>
      <c r="I147" s="433"/>
      <c r="J147" s="433"/>
      <c r="K147" s="433"/>
      <c r="L147" s="433"/>
      <c r="M147" s="433"/>
      <c r="N147" s="433"/>
      <c r="O147" s="433"/>
      <c r="P147" s="433"/>
      <c r="Q147" s="433"/>
      <c r="R147" s="433"/>
      <c r="S147" s="433"/>
      <c r="T147" s="433"/>
      <c r="U147" s="433"/>
      <c r="V147" s="433"/>
      <c r="W147" s="433"/>
      <c r="X147" s="433"/>
      <c r="Y147" s="433"/>
      <c r="Z147" s="433"/>
      <c r="AA147" s="433"/>
      <c r="AB147" s="433"/>
      <c r="AC147" s="433"/>
      <c r="AD147" s="433"/>
      <c r="AE147" s="433"/>
      <c r="AF147" s="433"/>
      <c r="AG147" s="433"/>
      <c r="AH147" s="434"/>
    </row>
    <row r="148" spans="1:70" ht="33" customHeight="1">
      <c r="A148" s="432"/>
      <c r="B148" s="433"/>
      <c r="C148" s="433"/>
      <c r="D148" s="433"/>
      <c r="E148" s="433"/>
      <c r="F148" s="433"/>
      <c r="G148" s="433"/>
      <c r="H148" s="433"/>
      <c r="I148" s="433"/>
      <c r="J148" s="433"/>
      <c r="K148" s="433"/>
      <c r="L148" s="433"/>
      <c r="M148" s="433"/>
      <c r="N148" s="433"/>
      <c r="O148" s="433"/>
      <c r="P148" s="433"/>
      <c r="Q148" s="433"/>
      <c r="R148" s="433"/>
      <c r="S148" s="433"/>
      <c r="T148" s="433"/>
      <c r="U148" s="433"/>
      <c r="V148" s="433"/>
      <c r="W148" s="433"/>
      <c r="X148" s="682" t="s">
        <v>172</v>
      </c>
      <c r="Y148" s="683"/>
      <c r="Z148" s="684" t="s">
        <v>170</v>
      </c>
      <c r="AA148" s="685"/>
      <c r="AB148" s="685"/>
      <c r="AC148" s="685"/>
      <c r="AD148" s="686"/>
      <c r="AE148" s="684" t="s">
        <v>171</v>
      </c>
      <c r="AF148" s="685"/>
      <c r="AG148" s="685"/>
      <c r="AH148" s="687"/>
    </row>
    <row r="149" spans="1:70" ht="18.75" customHeight="1">
      <c r="A149" s="432"/>
      <c r="B149" s="433"/>
      <c r="C149" s="433"/>
      <c r="D149" s="433"/>
      <c r="E149" s="433"/>
      <c r="F149" s="433"/>
      <c r="G149" s="433"/>
      <c r="H149" s="433"/>
      <c r="I149" s="433"/>
      <c r="J149" s="433"/>
      <c r="K149" s="433"/>
      <c r="L149" s="433"/>
      <c r="M149" s="433"/>
      <c r="N149" s="433"/>
      <c r="O149" s="433"/>
      <c r="P149" s="433"/>
      <c r="Q149" s="433"/>
      <c r="R149" s="433"/>
      <c r="S149" s="433"/>
      <c r="T149" s="433"/>
      <c r="U149" s="433"/>
      <c r="V149" s="433"/>
      <c r="W149" s="433"/>
      <c r="X149" s="682"/>
      <c r="Y149" s="683"/>
      <c r="Z149" s="688" t="s">
        <v>173</v>
      </c>
      <c r="AA149" s="689"/>
      <c r="AB149" s="689"/>
      <c r="AC149" s="689"/>
      <c r="AD149" s="690"/>
      <c r="AE149" s="694" t="s">
        <v>177</v>
      </c>
      <c r="AF149" s="695"/>
      <c r="AG149" s="695"/>
      <c r="AH149" s="696"/>
    </row>
    <row r="150" spans="1:70" ht="18.75" customHeight="1">
      <c r="A150" s="432"/>
      <c r="B150" s="433"/>
      <c r="C150" s="433"/>
      <c r="D150" s="433"/>
      <c r="E150" s="433"/>
      <c r="F150" s="433"/>
      <c r="G150" s="433"/>
      <c r="H150" s="433"/>
      <c r="I150" s="433"/>
      <c r="J150" s="433"/>
      <c r="K150" s="433"/>
      <c r="L150" s="433"/>
      <c r="M150" s="433"/>
      <c r="N150" s="433"/>
      <c r="O150" s="433"/>
      <c r="P150" s="433"/>
      <c r="Q150" s="433"/>
      <c r="R150" s="433"/>
      <c r="S150" s="433"/>
      <c r="T150" s="433"/>
      <c r="U150" s="433"/>
      <c r="V150" s="433"/>
      <c r="W150" s="433"/>
      <c r="X150" s="682"/>
      <c r="Y150" s="683"/>
      <c r="Z150" s="691"/>
      <c r="AA150" s="692"/>
      <c r="AB150" s="692"/>
      <c r="AC150" s="692"/>
      <c r="AD150" s="693"/>
      <c r="AE150" s="697"/>
      <c r="AF150" s="698"/>
      <c r="AG150" s="698"/>
      <c r="AH150" s="699"/>
    </row>
    <row r="151" spans="1:70" s="194" customFormat="1" ht="18.75" customHeight="1">
      <c r="A151" s="700"/>
      <c r="B151" s="701"/>
      <c r="C151" s="701"/>
      <c r="D151" s="701"/>
      <c r="E151" s="701"/>
      <c r="F151" s="701"/>
      <c r="G151" s="701"/>
      <c r="H151" s="701"/>
      <c r="I151" s="701"/>
      <c r="J151" s="701"/>
      <c r="K151" s="701"/>
      <c r="L151" s="701"/>
      <c r="M151" s="701"/>
      <c r="N151" s="701"/>
      <c r="O151" s="701"/>
      <c r="P151" s="701"/>
      <c r="Q151" s="701"/>
      <c r="R151" s="701"/>
      <c r="S151" s="701"/>
      <c r="T151" s="701"/>
      <c r="U151" s="701"/>
      <c r="V151" s="701"/>
      <c r="W151" s="701"/>
      <c r="X151" s="701"/>
      <c r="Y151" s="701"/>
      <c r="Z151" s="701"/>
      <c r="AA151" s="701"/>
      <c r="AB151" s="701"/>
      <c r="AC151" s="701"/>
      <c r="AD151" s="701"/>
      <c r="AE151" s="701"/>
      <c r="AF151" s="701"/>
      <c r="AG151" s="701"/>
      <c r="AH151" s="702"/>
      <c r="AI151" s="252"/>
      <c r="BB151" s="373"/>
      <c r="BC151" s="373"/>
      <c r="BD151" s="373"/>
      <c r="BE151" s="373"/>
      <c r="BF151" s="373"/>
      <c r="BG151" s="373"/>
      <c r="BH151" s="373"/>
      <c r="BI151" s="373"/>
      <c r="BJ151" s="373"/>
      <c r="BK151" s="373"/>
      <c r="BL151" s="373"/>
      <c r="BM151" s="373"/>
      <c r="BN151" s="373"/>
      <c r="BO151" s="373"/>
      <c r="BP151" s="373"/>
      <c r="BQ151" s="373"/>
      <c r="BR151" s="373"/>
    </row>
    <row r="152" spans="1:70" s="194" customFormat="1" ht="3.95" customHeight="1">
      <c r="A152" s="676"/>
      <c r="B152" s="677"/>
      <c r="C152" s="677"/>
      <c r="D152" s="677"/>
      <c r="E152" s="677"/>
      <c r="F152" s="677"/>
      <c r="G152" s="677"/>
      <c r="H152" s="677"/>
      <c r="I152" s="677"/>
      <c r="J152" s="677"/>
      <c r="K152" s="677"/>
      <c r="L152" s="677"/>
      <c r="M152" s="677"/>
      <c r="N152" s="677"/>
      <c r="O152" s="677"/>
      <c r="P152" s="677"/>
      <c r="Q152" s="677"/>
      <c r="R152" s="677"/>
      <c r="S152" s="677"/>
      <c r="T152" s="677"/>
      <c r="U152" s="677"/>
      <c r="V152" s="677"/>
      <c r="W152" s="677"/>
      <c r="X152" s="677"/>
      <c r="Y152" s="677"/>
      <c r="Z152" s="677"/>
      <c r="AA152" s="677"/>
      <c r="AB152" s="677"/>
      <c r="AC152" s="677"/>
      <c r="AD152" s="677"/>
      <c r="AE152" s="677"/>
      <c r="AF152" s="677"/>
      <c r="AG152" s="677"/>
      <c r="AH152" s="678"/>
      <c r="AI152" s="196"/>
      <c r="BB152" s="373"/>
      <c r="BC152" s="373"/>
      <c r="BD152" s="373"/>
      <c r="BE152" s="373"/>
      <c r="BF152" s="373"/>
      <c r="BG152" s="373"/>
      <c r="BH152" s="373"/>
      <c r="BI152" s="373"/>
      <c r="BJ152" s="373"/>
      <c r="BK152" s="373"/>
      <c r="BL152" s="373"/>
      <c r="BM152" s="373"/>
      <c r="BN152" s="373"/>
      <c r="BO152" s="373"/>
      <c r="BP152" s="373"/>
      <c r="BQ152" s="373"/>
      <c r="BR152" s="373"/>
    </row>
    <row r="153" spans="1:70" s="194" customFormat="1" ht="18.75" customHeight="1" thickBot="1">
      <c r="A153" s="679"/>
      <c r="B153" s="680"/>
      <c r="C153" s="680"/>
      <c r="D153" s="680"/>
      <c r="E153" s="680"/>
      <c r="F153" s="680"/>
      <c r="G153" s="680"/>
      <c r="H153" s="680"/>
      <c r="I153" s="680"/>
      <c r="J153" s="680"/>
      <c r="K153" s="680"/>
      <c r="L153" s="680"/>
      <c r="M153" s="680"/>
      <c r="N153" s="680"/>
      <c r="O153" s="680"/>
      <c r="P153" s="680"/>
      <c r="Q153" s="680"/>
      <c r="R153" s="680"/>
      <c r="S153" s="680"/>
      <c r="T153" s="680"/>
      <c r="U153" s="680"/>
      <c r="V153" s="680"/>
      <c r="W153" s="680"/>
      <c r="X153" s="680"/>
      <c r="Y153" s="680"/>
      <c r="Z153" s="680"/>
      <c r="AA153" s="680"/>
      <c r="AB153" s="680"/>
      <c r="AC153" s="680"/>
      <c r="AD153" s="680"/>
      <c r="AE153" s="680"/>
      <c r="AF153" s="680"/>
      <c r="AG153" s="680"/>
      <c r="AH153" s="681"/>
      <c r="AI153" s="196"/>
      <c r="BB153" s="373"/>
      <c r="BC153" s="373"/>
      <c r="BD153" s="373"/>
      <c r="BE153" s="373"/>
      <c r="BF153" s="373"/>
      <c r="BG153" s="373"/>
      <c r="BH153" s="373"/>
      <c r="BI153" s="373"/>
      <c r="BJ153" s="373"/>
      <c r="BK153" s="373"/>
      <c r="BL153" s="373"/>
      <c r="BM153" s="373"/>
      <c r="BN153" s="373"/>
      <c r="BO153" s="373"/>
      <c r="BP153" s="373"/>
      <c r="BQ153" s="373"/>
      <c r="BR153" s="373"/>
    </row>
    <row r="154" spans="1:70" ht="13.5" customHeight="1"/>
    <row r="157" spans="1:70" ht="13.5" customHeight="1"/>
    <row r="158" spans="1:70" ht="13.5" customHeight="1"/>
    <row r="160" spans="1:70" ht="13.5" customHeight="1"/>
    <row r="161" ht="13.5" customHeight="1"/>
    <row r="164" ht="13.5" customHeight="1"/>
    <row r="165" ht="13.5" customHeight="1"/>
    <row r="167" ht="13.5" customHeight="1"/>
  </sheetData>
  <sheetProtection algorithmName="SHA-512" hashValue="L6L1EeGDgpvBZg655hZT0Uk2pwr50j1PSLKmlNAMBk+daawbOD7eE/3Oyh3ablmVpm5zIFH846vppcpUbki6bg==" saltValue="kmKWyfu9gkfI7N8AumrbVQ==" spinCount="100000" sheet="1" objects="1" scenarios="1" formatRows="0"/>
  <mergeCells count="394">
    <mergeCell ref="A152:AH153"/>
    <mergeCell ref="X148:Y150"/>
    <mergeCell ref="Z148:AD148"/>
    <mergeCell ref="AE148:AH148"/>
    <mergeCell ref="Z149:AD150"/>
    <mergeCell ref="AE149:AH150"/>
    <mergeCell ref="A151:AH151"/>
    <mergeCell ref="P143:Y143"/>
    <mergeCell ref="Z143:AD143"/>
    <mergeCell ref="AE143:AH143"/>
    <mergeCell ref="B144:E145"/>
    <mergeCell ref="F144:H145"/>
    <mergeCell ref="I144:O145"/>
    <mergeCell ref="P144:Y145"/>
    <mergeCell ref="Z144:AD145"/>
    <mergeCell ref="AE144:AH145"/>
    <mergeCell ref="A139:A145"/>
    <mergeCell ref="B139:H139"/>
    <mergeCell ref="I139:O139"/>
    <mergeCell ref="P139:AH139"/>
    <mergeCell ref="B140:H142"/>
    <mergeCell ref="I140:O142"/>
    <mergeCell ref="P140:AH142"/>
    <mergeCell ref="B143:E143"/>
    <mergeCell ref="F143:H143"/>
    <mergeCell ref="I143:O143"/>
    <mergeCell ref="P136:Y136"/>
    <mergeCell ref="Z136:AD136"/>
    <mergeCell ref="AE136:AH136"/>
    <mergeCell ref="B137:E138"/>
    <mergeCell ref="F137:H138"/>
    <mergeCell ref="I137:O138"/>
    <mergeCell ref="P137:Y138"/>
    <mergeCell ref="Z137:AD138"/>
    <mergeCell ref="AE137:AH138"/>
    <mergeCell ref="A132:A138"/>
    <mergeCell ref="B132:H132"/>
    <mergeCell ref="I132:O132"/>
    <mergeCell ref="P132:AH132"/>
    <mergeCell ref="B133:H135"/>
    <mergeCell ref="I133:O135"/>
    <mergeCell ref="P133:AH135"/>
    <mergeCell ref="B136:E136"/>
    <mergeCell ref="F136:H136"/>
    <mergeCell ref="I136:O136"/>
    <mergeCell ref="A125:A131"/>
    <mergeCell ref="B125:H125"/>
    <mergeCell ref="I125:O125"/>
    <mergeCell ref="P125:AH125"/>
    <mergeCell ref="B126:H128"/>
    <mergeCell ref="I126:O128"/>
    <mergeCell ref="P126:AH128"/>
    <mergeCell ref="B129:E129"/>
    <mergeCell ref="F129:H129"/>
    <mergeCell ref="I129:O129"/>
    <mergeCell ref="P129:Y129"/>
    <mergeCell ref="Z129:AD129"/>
    <mergeCell ref="AE129:AH129"/>
    <mergeCell ref="B130:E131"/>
    <mergeCell ref="F130:H131"/>
    <mergeCell ref="I130:O131"/>
    <mergeCell ref="P130:Y131"/>
    <mergeCell ref="Z130:AD131"/>
    <mergeCell ref="AE130:AH131"/>
    <mergeCell ref="A118:A124"/>
    <mergeCell ref="B118:H118"/>
    <mergeCell ref="I118:O118"/>
    <mergeCell ref="P118:AH118"/>
    <mergeCell ref="B119:H121"/>
    <mergeCell ref="I119:O121"/>
    <mergeCell ref="P119:AH121"/>
    <mergeCell ref="B122:E122"/>
    <mergeCell ref="F122:H122"/>
    <mergeCell ref="I122:O122"/>
    <mergeCell ref="P122:Y122"/>
    <mergeCell ref="Z122:AD122"/>
    <mergeCell ref="AE122:AH122"/>
    <mergeCell ref="B123:E124"/>
    <mergeCell ref="F123:H124"/>
    <mergeCell ref="I123:O124"/>
    <mergeCell ref="P123:Y124"/>
    <mergeCell ref="Z123:AD124"/>
    <mergeCell ref="AE123:AH124"/>
    <mergeCell ref="A111:A117"/>
    <mergeCell ref="B111:H111"/>
    <mergeCell ref="I111:O111"/>
    <mergeCell ref="P111:AH111"/>
    <mergeCell ref="B112:H114"/>
    <mergeCell ref="I112:O114"/>
    <mergeCell ref="P112:AH114"/>
    <mergeCell ref="B115:E115"/>
    <mergeCell ref="F115:H115"/>
    <mergeCell ref="I115:O115"/>
    <mergeCell ref="P115:Y115"/>
    <mergeCell ref="Z115:AD115"/>
    <mergeCell ref="AE115:AH115"/>
    <mergeCell ref="B116:E117"/>
    <mergeCell ref="F116:H117"/>
    <mergeCell ref="I116:O117"/>
    <mergeCell ref="P116:Y117"/>
    <mergeCell ref="Z116:AD117"/>
    <mergeCell ref="AE116:AH117"/>
    <mergeCell ref="A104:A110"/>
    <mergeCell ref="B104:H104"/>
    <mergeCell ref="I104:O104"/>
    <mergeCell ref="P104:AH104"/>
    <mergeCell ref="B105:H107"/>
    <mergeCell ref="I105:O107"/>
    <mergeCell ref="P105:AH107"/>
    <mergeCell ref="B108:E108"/>
    <mergeCell ref="F108:H108"/>
    <mergeCell ref="I108:O108"/>
    <mergeCell ref="P108:Y108"/>
    <mergeCell ref="Z108:AD108"/>
    <mergeCell ref="AE108:AH108"/>
    <mergeCell ref="B109:E110"/>
    <mergeCell ref="F109:H110"/>
    <mergeCell ref="I109:O110"/>
    <mergeCell ref="P109:Y110"/>
    <mergeCell ref="Z109:AD110"/>
    <mergeCell ref="AE109:AH110"/>
    <mergeCell ref="A97:A103"/>
    <mergeCell ref="B97:H97"/>
    <mergeCell ref="I97:O97"/>
    <mergeCell ref="P97:AH97"/>
    <mergeCell ref="B98:H100"/>
    <mergeCell ref="I98:O100"/>
    <mergeCell ref="P98:AH100"/>
    <mergeCell ref="B101:E101"/>
    <mergeCell ref="F101:H101"/>
    <mergeCell ref="I101:O101"/>
    <mergeCell ref="P101:Y101"/>
    <mergeCell ref="Z101:AD101"/>
    <mergeCell ref="AE101:AH101"/>
    <mergeCell ref="B102:E103"/>
    <mergeCell ref="F102:H103"/>
    <mergeCell ref="I102:O103"/>
    <mergeCell ref="P102:Y103"/>
    <mergeCell ref="Z102:AD103"/>
    <mergeCell ref="AE102:AH103"/>
    <mergeCell ref="A90:A96"/>
    <mergeCell ref="B90:H90"/>
    <mergeCell ref="I90:O90"/>
    <mergeCell ref="P90:AH90"/>
    <mergeCell ref="B91:H93"/>
    <mergeCell ref="I91:O93"/>
    <mergeCell ref="P91:AH93"/>
    <mergeCell ref="B94:E94"/>
    <mergeCell ref="F94:H94"/>
    <mergeCell ref="I94:O94"/>
    <mergeCell ref="P94:Y94"/>
    <mergeCell ref="Z94:AD94"/>
    <mergeCell ref="AE94:AH94"/>
    <mergeCell ref="B95:E96"/>
    <mergeCell ref="F95:H96"/>
    <mergeCell ref="I95:O96"/>
    <mergeCell ref="P95:Y96"/>
    <mergeCell ref="Z95:AD96"/>
    <mergeCell ref="AE95:AH96"/>
    <mergeCell ref="A83:A89"/>
    <mergeCell ref="B83:H83"/>
    <mergeCell ref="I83:O83"/>
    <mergeCell ref="P83:AH83"/>
    <mergeCell ref="B84:H86"/>
    <mergeCell ref="I84:O86"/>
    <mergeCell ref="P84:AH86"/>
    <mergeCell ref="B87:E87"/>
    <mergeCell ref="F87:H87"/>
    <mergeCell ref="I87:O87"/>
    <mergeCell ref="P87:Y87"/>
    <mergeCell ref="Z87:AD87"/>
    <mergeCell ref="AE87:AH87"/>
    <mergeCell ref="B88:E89"/>
    <mergeCell ref="F88:H89"/>
    <mergeCell ref="I88:O89"/>
    <mergeCell ref="P88:Y89"/>
    <mergeCell ref="Z88:AD89"/>
    <mergeCell ref="AE88:AH89"/>
    <mergeCell ref="A76:A82"/>
    <mergeCell ref="B76:H76"/>
    <mergeCell ref="I76:O76"/>
    <mergeCell ref="P76:AH76"/>
    <mergeCell ref="B77:H79"/>
    <mergeCell ref="I77:O79"/>
    <mergeCell ref="P77:AH79"/>
    <mergeCell ref="B80:E80"/>
    <mergeCell ref="F80:H80"/>
    <mergeCell ref="I80:O80"/>
    <mergeCell ref="P80:Y80"/>
    <mergeCell ref="Z80:AD80"/>
    <mergeCell ref="AE80:AH80"/>
    <mergeCell ref="B81:E82"/>
    <mergeCell ref="F81:H82"/>
    <mergeCell ref="I81:O82"/>
    <mergeCell ref="P81:Y82"/>
    <mergeCell ref="Z81:AD82"/>
    <mergeCell ref="AE81:AH82"/>
    <mergeCell ref="A69:A75"/>
    <mergeCell ref="B69:H69"/>
    <mergeCell ref="I69:O69"/>
    <mergeCell ref="P69:AH69"/>
    <mergeCell ref="B70:H72"/>
    <mergeCell ref="I70:O72"/>
    <mergeCell ref="P70:AH72"/>
    <mergeCell ref="B73:E73"/>
    <mergeCell ref="F73:H73"/>
    <mergeCell ref="I73:O73"/>
    <mergeCell ref="P73:Y73"/>
    <mergeCell ref="Z73:AD73"/>
    <mergeCell ref="AE73:AH73"/>
    <mergeCell ref="B74:E75"/>
    <mergeCell ref="F74:H75"/>
    <mergeCell ref="I74:O75"/>
    <mergeCell ref="P74:Y75"/>
    <mergeCell ref="Z74:AD75"/>
    <mergeCell ref="AE74:AH75"/>
    <mergeCell ref="A62:A68"/>
    <mergeCell ref="B62:H62"/>
    <mergeCell ref="I62:O62"/>
    <mergeCell ref="P62:AH62"/>
    <mergeCell ref="B63:H65"/>
    <mergeCell ref="I63:O65"/>
    <mergeCell ref="P63:AH65"/>
    <mergeCell ref="B66:E66"/>
    <mergeCell ref="F66:H66"/>
    <mergeCell ref="I66:O66"/>
    <mergeCell ref="P66:Y66"/>
    <mergeCell ref="Z66:AD66"/>
    <mergeCell ref="AE66:AH66"/>
    <mergeCell ref="B67:E68"/>
    <mergeCell ref="F67:H68"/>
    <mergeCell ref="I67:O68"/>
    <mergeCell ref="P67:Y68"/>
    <mergeCell ref="Z67:AD68"/>
    <mergeCell ref="AE67:AH68"/>
    <mergeCell ref="A55:A61"/>
    <mergeCell ref="B55:H55"/>
    <mergeCell ref="I55:O55"/>
    <mergeCell ref="P55:AH55"/>
    <mergeCell ref="B56:H58"/>
    <mergeCell ref="I56:O58"/>
    <mergeCell ref="P56:AH58"/>
    <mergeCell ref="B59:E59"/>
    <mergeCell ref="F59:H59"/>
    <mergeCell ref="I59:O59"/>
    <mergeCell ref="P59:Y59"/>
    <mergeCell ref="Z59:AD59"/>
    <mergeCell ref="AE59:AH59"/>
    <mergeCell ref="B60:E61"/>
    <mergeCell ref="F60:H61"/>
    <mergeCell ref="I60:O61"/>
    <mergeCell ref="P60:Y61"/>
    <mergeCell ref="Z60:AD61"/>
    <mergeCell ref="AE60:AH61"/>
    <mergeCell ref="A48:A54"/>
    <mergeCell ref="B48:H48"/>
    <mergeCell ref="I48:O48"/>
    <mergeCell ref="P48:AH48"/>
    <mergeCell ref="B49:H51"/>
    <mergeCell ref="I49:O51"/>
    <mergeCell ref="P49:AH51"/>
    <mergeCell ref="B52:E52"/>
    <mergeCell ref="F52:H52"/>
    <mergeCell ref="I52:O52"/>
    <mergeCell ref="P52:Y52"/>
    <mergeCell ref="Z52:AD52"/>
    <mergeCell ref="AE52:AH52"/>
    <mergeCell ref="B53:E54"/>
    <mergeCell ref="F53:H54"/>
    <mergeCell ref="I53:O54"/>
    <mergeCell ref="P53:Y54"/>
    <mergeCell ref="Z53:AD54"/>
    <mergeCell ref="AE53:AH54"/>
    <mergeCell ref="A41:A47"/>
    <mergeCell ref="B41:H41"/>
    <mergeCell ref="I41:O41"/>
    <mergeCell ref="P41:AH41"/>
    <mergeCell ref="B42:H44"/>
    <mergeCell ref="I42:O44"/>
    <mergeCell ref="P42:AH44"/>
    <mergeCell ref="B45:E45"/>
    <mergeCell ref="F45:H45"/>
    <mergeCell ref="I45:O45"/>
    <mergeCell ref="P45:Y45"/>
    <mergeCell ref="Z45:AD45"/>
    <mergeCell ref="AE45:AH45"/>
    <mergeCell ref="B46:E47"/>
    <mergeCell ref="F46:H47"/>
    <mergeCell ref="I46:O47"/>
    <mergeCell ref="P46:Y47"/>
    <mergeCell ref="Z46:AD47"/>
    <mergeCell ref="AE46:AH47"/>
    <mergeCell ref="A34:A40"/>
    <mergeCell ref="B34:H34"/>
    <mergeCell ref="I34:O34"/>
    <mergeCell ref="P34:AH34"/>
    <mergeCell ref="B35:H37"/>
    <mergeCell ref="I35:O37"/>
    <mergeCell ref="P35:AH37"/>
    <mergeCell ref="B38:E38"/>
    <mergeCell ref="F38:H38"/>
    <mergeCell ref="I38:O38"/>
    <mergeCell ref="P38:Y38"/>
    <mergeCell ref="Z38:AD38"/>
    <mergeCell ref="AE38:AH38"/>
    <mergeCell ref="B39:E40"/>
    <mergeCell ref="F39:H40"/>
    <mergeCell ref="I39:O40"/>
    <mergeCell ref="P39:Y40"/>
    <mergeCell ref="Z39:AD40"/>
    <mergeCell ref="AE39:AH40"/>
    <mergeCell ref="A27:A33"/>
    <mergeCell ref="B27:H27"/>
    <mergeCell ref="I27:O27"/>
    <mergeCell ref="P27:AH27"/>
    <mergeCell ref="B28:H30"/>
    <mergeCell ref="I28:O30"/>
    <mergeCell ref="P28:AH30"/>
    <mergeCell ref="B31:E31"/>
    <mergeCell ref="F31:H31"/>
    <mergeCell ref="I31:O31"/>
    <mergeCell ref="P31:Y31"/>
    <mergeCell ref="Z31:AD31"/>
    <mergeCell ref="AE31:AH31"/>
    <mergeCell ref="B32:E33"/>
    <mergeCell ref="F32:H33"/>
    <mergeCell ref="I32:O33"/>
    <mergeCell ref="P32:Y33"/>
    <mergeCell ref="Z32:AD33"/>
    <mergeCell ref="AE32:AH33"/>
    <mergeCell ref="A20:A26"/>
    <mergeCell ref="B20:H20"/>
    <mergeCell ref="I20:O20"/>
    <mergeCell ref="P20:AH20"/>
    <mergeCell ref="B21:H23"/>
    <mergeCell ref="I21:O23"/>
    <mergeCell ref="P21:AH23"/>
    <mergeCell ref="B24:E24"/>
    <mergeCell ref="F24:H24"/>
    <mergeCell ref="I24:O24"/>
    <mergeCell ref="P24:Y24"/>
    <mergeCell ref="Z24:AD24"/>
    <mergeCell ref="AE24:AH24"/>
    <mergeCell ref="B25:E26"/>
    <mergeCell ref="F25:H26"/>
    <mergeCell ref="I25:O26"/>
    <mergeCell ref="P25:Y26"/>
    <mergeCell ref="Z25:AD26"/>
    <mergeCell ref="AE25:AH26"/>
    <mergeCell ref="A13:A19"/>
    <mergeCell ref="B13:H13"/>
    <mergeCell ref="I13:O13"/>
    <mergeCell ref="P13:AH13"/>
    <mergeCell ref="B14:H16"/>
    <mergeCell ref="I14:O16"/>
    <mergeCell ref="P14:AH16"/>
    <mergeCell ref="B17:E17"/>
    <mergeCell ref="F17:H17"/>
    <mergeCell ref="I17:O17"/>
    <mergeCell ref="P17:Y17"/>
    <mergeCell ref="Z17:AD17"/>
    <mergeCell ref="AE17:AH17"/>
    <mergeCell ref="B18:E19"/>
    <mergeCell ref="F18:H19"/>
    <mergeCell ref="I18:O19"/>
    <mergeCell ref="P18:Y19"/>
    <mergeCell ref="Z18:AD19"/>
    <mergeCell ref="AE18:AH19"/>
    <mergeCell ref="A7:A12"/>
    <mergeCell ref="B7:H9"/>
    <mergeCell ref="I7:O9"/>
    <mergeCell ref="P7:AH9"/>
    <mergeCell ref="B10:E10"/>
    <mergeCell ref="F10:H10"/>
    <mergeCell ref="I10:O10"/>
    <mergeCell ref="P10:Y10"/>
    <mergeCell ref="Z10:AD10"/>
    <mergeCell ref="AE10:AH10"/>
    <mergeCell ref="B11:E12"/>
    <mergeCell ref="F11:H12"/>
    <mergeCell ref="I11:O12"/>
    <mergeCell ref="P11:Y12"/>
    <mergeCell ref="Z11:AD12"/>
    <mergeCell ref="AE11:AH12"/>
    <mergeCell ref="A1:U2"/>
    <mergeCell ref="W1:Z2"/>
    <mergeCell ref="AA1:AH2"/>
    <mergeCell ref="A3:AH3"/>
    <mergeCell ref="A4:D4"/>
    <mergeCell ref="E4:J4"/>
    <mergeCell ref="B6:H6"/>
    <mergeCell ref="I6:O6"/>
    <mergeCell ref="P6:AH6"/>
    <mergeCell ref="V4:AH4"/>
  </mergeCells>
  <phoneticPr fontId="6"/>
  <dataValidations count="1">
    <dataValidation imeMode="hiragana" allowBlank="1" showInputMessage="1" showErrorMessage="1" sqref="Z147:Z149 AA147:AH147 A152:AH153 X147:X148 Y147 A147:W150 B6:B7 I6:I7 P6:P7 B10:B11 F10:F11 I10:I11 P10:P11 Z10:Z11 A6 F17:F18 I17:I18 P17:P18 Z17:Z18 B24:B25 A20 P20:P21 I20:I21 B20:B21 B129:B130 F24:F25 I24:I25 Z24:Z25 B17:B18 B13:B14 I13:I14 P13:P14 A13 F31:F32 A27 P27:P28 I27:I28 B27:B28 I31:I32 Z31:Z32 P31:P32 P34:P35 A34 I34:I35 B34:B35 B80:B81 F80:F81 I80:I81 P80:P81 P24:P25 Z80:Z81 B87:B88 F87:F88 I87:I88 P87:P88 A55 P94:P95 P90:P91 I90:I91 B90:B91 Z87:Z88 B94:B95 F94:F95 I94:I95 Z94:Z95 A76 A83 A48 B83:B84 A62 I83:I84 P83:P84 B101:B102 P97:P98 I97:I98 B97:B98 F101:F102 F38:F39 A69 I38:I39 P38:P39 Z38:Z39 B31:B32 B41:B42 I41:I42 P41:P42 A90 A97 A41 A104 A111 A118 A125 A132 A139 B45:B46 F45:F46 I45:I46 P45:P46 Z45:Z46 I101:I102 B52:B53 F52:F53 I52:I53 P52:P53 P59:P60 P55:P56 I55:I56 B55:B56 Z52:Z53 B59:B60 F59:F60 Z101:Z102 I59:I60 P111:P112 Z59:Z60 B48:B49 I48:I49 P48:P49 B66:B67 P62:P63 I62:I63 B62:B63 I111:I112 F66:F67 I66:I67 Z66:Z67 P69:P70 I69:I70 B69:B70 P66:P67 P76:P77 P104:P105 I76:I77 B76:B77 B73:B74 F73:F74 I73:I74 P73:P74 Z73:Z74 I104:I105 B104:B105 P101:P102 B108:B109 B111:B112 F108:F109 I108:I109 P108:P109 Z108:Z109 B115:B116 F115:F116 I115:I116 P115:P116 Z115:Z116 B122:B123 F122:F123 I122:I123 P122:P123 P129:P130 P125:P126 I125:I126 B125:B126 Z122:Z123 Z143:Z144 F129:F130 I129:I130 Z129:Z130 B118:B119 I118:I119 P118:P119 B136:B137 P132:P133 I132:I133 B132:B133 F136:F137 I136:I137 Z136:Z137 P139:P140 I139:I140 B139:B140 P136:P137 B143:B144 F143:F144 I143:I144 P143:P144 B38:B39"/>
  </dataValidations>
  <printOptions horizontalCentered="1"/>
  <pageMargins left="0.70866141732283472" right="0.70866141732283472" top="0.6692913385826772" bottom="0.6692913385826772" header="0.11811023622047245" footer="0.31496062992125984"/>
  <pageSetup paperSize="9" scale="96" fitToHeight="0" orientation="portrait" horizontalDpi="300" verticalDpi="300" r:id="rId1"/>
  <rowBreaks count="4" manualBreakCount="4">
    <brk id="33" max="33" man="1"/>
    <brk id="61" max="33" man="1"/>
    <brk id="89" max="33" man="1"/>
    <brk id="117" max="3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9" tint="0.39997558519241921"/>
    <pageSetUpPr fitToPage="1"/>
  </sheetPr>
  <dimension ref="A1:BR167"/>
  <sheetViews>
    <sheetView showGridLines="0" view="pageBreakPreview" zoomScale="75" zoomScaleNormal="100" zoomScaleSheetLayoutView="75" workbookViewId="0">
      <selection sqref="A1:U2"/>
    </sheetView>
  </sheetViews>
  <sheetFormatPr defaultColWidth="9" defaultRowHeight="13.5"/>
  <cols>
    <col min="1" max="1" width="5.375" style="151" customWidth="1"/>
    <col min="2" max="39" width="2.625" style="151" customWidth="1"/>
    <col min="40" max="40" width="2" style="151" customWidth="1"/>
    <col min="41" max="53" width="2.625" style="151" customWidth="1"/>
    <col min="54" max="56" width="2.625" style="369" customWidth="1"/>
    <col min="57" max="70" width="9" style="369"/>
    <col min="71" max="16384" width="9" style="151"/>
  </cols>
  <sheetData>
    <row r="1" spans="1:65">
      <c r="A1" s="703" t="s">
        <v>266</v>
      </c>
      <c r="B1" s="703"/>
      <c r="C1" s="703"/>
      <c r="D1" s="703"/>
      <c r="E1" s="703"/>
      <c r="F1" s="703"/>
      <c r="G1" s="703"/>
      <c r="H1" s="703"/>
      <c r="I1" s="703"/>
      <c r="J1" s="703"/>
      <c r="K1" s="703"/>
      <c r="L1" s="703"/>
      <c r="M1" s="703"/>
      <c r="N1" s="703"/>
      <c r="O1" s="703"/>
      <c r="P1" s="703"/>
      <c r="Q1" s="703"/>
      <c r="R1" s="703"/>
      <c r="S1" s="703"/>
      <c r="T1" s="703"/>
      <c r="U1" s="703"/>
      <c r="V1" s="435"/>
      <c r="W1" s="705" t="s">
        <v>161</v>
      </c>
      <c r="X1" s="706"/>
      <c r="Y1" s="706"/>
      <c r="Z1" s="706"/>
      <c r="AA1" s="706" t="s">
        <v>162</v>
      </c>
      <c r="AB1" s="706"/>
      <c r="AC1" s="706"/>
      <c r="AD1" s="706"/>
      <c r="AE1" s="706"/>
      <c r="AF1" s="706"/>
      <c r="AG1" s="706"/>
      <c r="AH1" s="709"/>
      <c r="BE1" s="369" t="s">
        <v>132</v>
      </c>
      <c r="BF1" s="369" t="s">
        <v>229</v>
      </c>
      <c r="BG1" s="369" t="s">
        <v>230</v>
      </c>
      <c r="BH1" s="369" t="s">
        <v>166</v>
      </c>
      <c r="BI1" s="369" t="s">
        <v>167</v>
      </c>
      <c r="BJ1" s="369" t="s">
        <v>168</v>
      </c>
      <c r="BK1" s="369" t="s">
        <v>169</v>
      </c>
      <c r="BL1" s="369" t="s">
        <v>235</v>
      </c>
      <c r="BM1" s="369" t="s">
        <v>236</v>
      </c>
    </row>
    <row r="2" spans="1:65" ht="14.25" thickBot="1">
      <c r="A2" s="704"/>
      <c r="B2" s="704"/>
      <c r="C2" s="704"/>
      <c r="D2" s="704"/>
      <c r="E2" s="704"/>
      <c r="F2" s="704"/>
      <c r="G2" s="704"/>
      <c r="H2" s="704"/>
      <c r="I2" s="704"/>
      <c r="J2" s="704"/>
      <c r="K2" s="704"/>
      <c r="L2" s="704"/>
      <c r="M2" s="704"/>
      <c r="N2" s="704"/>
      <c r="O2" s="704"/>
      <c r="P2" s="704"/>
      <c r="Q2" s="704"/>
      <c r="R2" s="704"/>
      <c r="S2" s="704"/>
      <c r="T2" s="704"/>
      <c r="U2" s="704"/>
      <c r="V2" s="435"/>
      <c r="W2" s="707"/>
      <c r="X2" s="708"/>
      <c r="Y2" s="708"/>
      <c r="Z2" s="708"/>
      <c r="AA2" s="708"/>
      <c r="AB2" s="708"/>
      <c r="AC2" s="708"/>
      <c r="AD2" s="708"/>
      <c r="AE2" s="708"/>
      <c r="AF2" s="708"/>
      <c r="AG2" s="708"/>
      <c r="AH2" s="710"/>
      <c r="BB2" s="369">
        <f>BD2*7</f>
        <v>7</v>
      </c>
      <c r="BC2" s="369">
        <v>11</v>
      </c>
      <c r="BD2" s="369">
        <v>1</v>
      </c>
      <c r="BE2" s="369" t="str">
        <f>IF($B$7="","",$B$7)</f>
        <v/>
      </c>
      <c r="BF2" s="369" t="str">
        <f>IF($I$7="","",$I$7)</f>
        <v/>
      </c>
      <c r="BG2" s="369" t="str">
        <f>IF($P$7="","",$P$7)</f>
        <v/>
      </c>
      <c r="BH2" s="424" t="str">
        <f>IF($B$11="","",$B$11)</f>
        <v/>
      </c>
      <c r="BI2" s="370" t="str">
        <f>IF($F$11="","",$F$11)</f>
        <v/>
      </c>
      <c r="BJ2" s="369" t="str">
        <f>IF($I$11="","",$I$11)</f>
        <v/>
      </c>
      <c r="BK2" s="369" t="str">
        <f>IF($P$11="","",$P$11)</f>
        <v/>
      </c>
      <c r="BL2" s="371" t="str">
        <f>IF($Z$11="","",$Z$11)</f>
        <v/>
      </c>
      <c r="BM2" s="372" t="str">
        <f>IF($AE$11="","",$AE$11)</f>
        <v/>
      </c>
    </row>
    <row r="3" spans="1:65" ht="18.75" customHeight="1">
      <c r="A3" s="711" t="s">
        <v>163</v>
      </c>
      <c r="B3" s="712"/>
      <c r="C3" s="712"/>
      <c r="D3" s="712"/>
      <c r="E3" s="712"/>
      <c r="F3" s="712"/>
      <c r="G3" s="712"/>
      <c r="H3" s="712"/>
      <c r="I3" s="712"/>
      <c r="J3" s="712"/>
      <c r="K3" s="712"/>
      <c r="L3" s="712"/>
      <c r="M3" s="712"/>
      <c r="N3" s="712"/>
      <c r="O3" s="712"/>
      <c r="P3" s="712"/>
      <c r="Q3" s="712"/>
      <c r="R3" s="712"/>
      <c r="S3" s="712"/>
      <c r="T3" s="712"/>
      <c r="U3" s="712"/>
      <c r="V3" s="712"/>
      <c r="W3" s="712"/>
      <c r="X3" s="712"/>
      <c r="Y3" s="712"/>
      <c r="Z3" s="712"/>
      <c r="AA3" s="712"/>
      <c r="AB3" s="712"/>
      <c r="AC3" s="712"/>
      <c r="AD3" s="712"/>
      <c r="AE3" s="712"/>
      <c r="AF3" s="712"/>
      <c r="AG3" s="712"/>
      <c r="AH3" s="713"/>
      <c r="BB3" s="369">
        <f t="shared" ref="BB3:BB21" si="0">BD3*7</f>
        <v>14</v>
      </c>
      <c r="BC3" s="369">
        <f>BC2+7</f>
        <v>18</v>
      </c>
      <c r="BD3" s="369">
        <v>2</v>
      </c>
      <c r="BE3" s="369" t="str">
        <f>IF($B$14="","",$B$14)</f>
        <v/>
      </c>
      <c r="BF3" s="369" t="str">
        <f>IF($I$14="","",$I$14)</f>
        <v/>
      </c>
      <c r="BG3" s="369" t="str">
        <f>IF($P$14="","",$P$14)</f>
        <v/>
      </c>
      <c r="BH3" s="424" t="str">
        <f>IF($B$18="","",$B$18)</f>
        <v/>
      </c>
      <c r="BI3" s="370" t="str">
        <f>IF($F$18="","",$F$18)</f>
        <v/>
      </c>
      <c r="BJ3" s="369" t="str">
        <f>IF($I$18="","",$I$18)</f>
        <v/>
      </c>
      <c r="BK3" s="369" t="str">
        <f>IF($P$18="","",$P$18)</f>
        <v/>
      </c>
      <c r="BL3" s="371" t="str">
        <f>IF($Z$18="","",$Z$18)</f>
        <v/>
      </c>
      <c r="BM3" s="372" t="str">
        <f>IF($AE$18="","",$AE$18)</f>
        <v/>
      </c>
    </row>
    <row r="4" spans="1:65" ht="18.75" customHeight="1">
      <c r="A4" s="714" t="s">
        <v>203</v>
      </c>
      <c r="B4" s="715"/>
      <c r="C4" s="715"/>
      <c r="D4" s="715"/>
      <c r="E4" s="627"/>
      <c r="F4" s="627"/>
      <c r="G4" s="627"/>
      <c r="H4" s="627"/>
      <c r="I4" s="627"/>
      <c r="J4" s="627"/>
      <c r="K4" s="436"/>
      <c r="L4" s="436"/>
      <c r="M4" s="436"/>
      <c r="N4" s="436"/>
      <c r="O4" s="436"/>
      <c r="P4" s="436"/>
      <c r="Q4" s="436"/>
      <c r="R4" s="436"/>
      <c r="S4" s="436"/>
      <c r="T4" s="436"/>
      <c r="U4" s="436"/>
      <c r="V4" s="647" t="s">
        <v>324</v>
      </c>
      <c r="W4" s="647"/>
      <c r="X4" s="647"/>
      <c r="Y4" s="647"/>
      <c r="Z4" s="647"/>
      <c r="AA4" s="647"/>
      <c r="AB4" s="647"/>
      <c r="AC4" s="647"/>
      <c r="AD4" s="647"/>
      <c r="AE4" s="647"/>
      <c r="AF4" s="647"/>
      <c r="AG4" s="647"/>
      <c r="AH4" s="648"/>
      <c r="BB4" s="369">
        <f t="shared" si="0"/>
        <v>21</v>
      </c>
      <c r="BC4" s="369">
        <f t="shared" ref="BC4:BC21" si="1">BC3+7</f>
        <v>25</v>
      </c>
      <c r="BD4" s="369">
        <v>3</v>
      </c>
      <c r="BE4" s="369" t="str">
        <f>IF($B$21="","",$B$21)</f>
        <v/>
      </c>
      <c r="BF4" s="369" t="str">
        <f>IF($I$21="","",$I$21)</f>
        <v/>
      </c>
      <c r="BG4" s="369" t="str">
        <f>IF($P$21="","",$P$21)</f>
        <v/>
      </c>
      <c r="BH4" s="424" t="str">
        <f>IF($B$25="","",$B$25)</f>
        <v/>
      </c>
      <c r="BI4" s="370" t="str">
        <f>IF($F$25="","",$F$25)</f>
        <v/>
      </c>
      <c r="BJ4" s="369" t="str">
        <f>IF($I$25="","",$I$25)</f>
        <v/>
      </c>
      <c r="BK4" s="369" t="str">
        <f>IF($P$25="","",$P$25)</f>
        <v/>
      </c>
      <c r="BL4" s="371" t="str">
        <f>IF($Z$25="","",$Z$25)</f>
        <v/>
      </c>
      <c r="BM4" s="372" t="str">
        <f>IF($AE$25="","",$AE$25)</f>
        <v/>
      </c>
    </row>
    <row r="5" spans="1:65" ht="18.75" customHeight="1">
      <c r="A5" s="438"/>
      <c r="B5" s="436"/>
      <c r="C5" s="436"/>
      <c r="D5" s="436"/>
      <c r="E5" s="436"/>
      <c r="F5" s="436"/>
      <c r="G5" s="436"/>
      <c r="H5" s="436"/>
      <c r="I5" s="436"/>
      <c r="J5" s="436"/>
      <c r="K5" s="436"/>
      <c r="L5" s="436"/>
      <c r="M5" s="436"/>
      <c r="N5" s="436"/>
      <c r="O5" s="436"/>
      <c r="P5" s="436"/>
      <c r="Q5" s="436"/>
      <c r="R5" s="436"/>
      <c r="S5" s="436"/>
      <c r="T5" s="436"/>
      <c r="U5" s="436"/>
      <c r="V5" s="436"/>
      <c r="W5" s="436"/>
      <c r="X5" s="436"/>
      <c r="Y5" s="436"/>
      <c r="Z5" s="436"/>
      <c r="AA5" s="436"/>
      <c r="AB5" s="436"/>
      <c r="AC5" s="436"/>
      <c r="AD5" s="436"/>
      <c r="AE5" s="436"/>
      <c r="AF5" s="436"/>
      <c r="AG5" s="436"/>
      <c r="AH5" s="437"/>
      <c r="BB5" s="369">
        <f t="shared" si="0"/>
        <v>28</v>
      </c>
      <c r="BC5" s="369">
        <f t="shared" si="1"/>
        <v>32</v>
      </c>
      <c r="BD5" s="369">
        <v>4</v>
      </c>
      <c r="BE5" s="369" t="str">
        <f>IF($B$28="","",$B$28)</f>
        <v/>
      </c>
      <c r="BF5" s="369" t="str">
        <f>IF($I$28="","",$I$28)</f>
        <v/>
      </c>
      <c r="BG5" s="369" t="str">
        <f>IF($P$28="","",$P$28)</f>
        <v/>
      </c>
      <c r="BH5" s="424" t="str">
        <f>IF($B$32="","",$B$32)</f>
        <v/>
      </c>
      <c r="BI5" s="370" t="str">
        <f>IF($F$32="","",$F$32)</f>
        <v/>
      </c>
      <c r="BJ5" s="369" t="str">
        <f>IF($I$32="","",$I$32)</f>
        <v/>
      </c>
      <c r="BK5" s="369" t="str">
        <f>IF($P$32="","",$P$32)</f>
        <v/>
      </c>
      <c r="BL5" s="371" t="str">
        <f>IF($Z$32="","",$Z$32)</f>
        <v/>
      </c>
      <c r="BM5" s="372" t="str">
        <f>IF($AE$32="","",$AE$32)</f>
        <v/>
      </c>
    </row>
    <row r="6" spans="1:65" ht="31.5" customHeight="1" thickBot="1">
      <c r="A6" s="428" t="s">
        <v>134</v>
      </c>
      <c r="B6" s="612" t="s">
        <v>132</v>
      </c>
      <c r="C6" s="613"/>
      <c r="D6" s="613"/>
      <c r="E6" s="613"/>
      <c r="F6" s="613"/>
      <c r="G6" s="613"/>
      <c r="H6" s="614"/>
      <c r="I6" s="612" t="s">
        <v>164</v>
      </c>
      <c r="J6" s="613"/>
      <c r="K6" s="613"/>
      <c r="L6" s="613"/>
      <c r="M6" s="613"/>
      <c r="N6" s="613"/>
      <c r="O6" s="614"/>
      <c r="P6" s="612" t="s">
        <v>165</v>
      </c>
      <c r="Q6" s="613"/>
      <c r="R6" s="613"/>
      <c r="S6" s="613"/>
      <c r="T6" s="613"/>
      <c r="U6" s="613"/>
      <c r="V6" s="613"/>
      <c r="W6" s="613"/>
      <c r="X6" s="613"/>
      <c r="Y6" s="613"/>
      <c r="Z6" s="613"/>
      <c r="AA6" s="613"/>
      <c r="AB6" s="613"/>
      <c r="AC6" s="613"/>
      <c r="AD6" s="613"/>
      <c r="AE6" s="613"/>
      <c r="AF6" s="613"/>
      <c r="AG6" s="613"/>
      <c r="AH6" s="615"/>
      <c r="BB6" s="369">
        <f t="shared" si="0"/>
        <v>35</v>
      </c>
      <c r="BC6" s="369">
        <f t="shared" si="1"/>
        <v>39</v>
      </c>
      <c r="BD6" s="369">
        <v>5</v>
      </c>
      <c r="BE6" s="369" t="str">
        <f>IF($B$35="","",$B$35)</f>
        <v/>
      </c>
      <c r="BF6" s="369" t="str">
        <f>IF($I$35="","",$I$35)</f>
        <v/>
      </c>
      <c r="BG6" s="369" t="str">
        <f>IF($P$35="","",$P$35)</f>
        <v/>
      </c>
      <c r="BH6" s="424" t="str">
        <f>IF($B$39="","",$B$39)</f>
        <v/>
      </c>
      <c r="BI6" s="370" t="str">
        <f>IF($F$39="","",$F$39)</f>
        <v/>
      </c>
      <c r="BJ6" s="369" t="str">
        <f>IF($I$39="","",$I$39)</f>
        <v/>
      </c>
      <c r="BK6" s="369" t="str">
        <f>IF($P$39="","",$P$39)</f>
        <v/>
      </c>
      <c r="BL6" s="371" t="str">
        <f>IF($Z$39="","",$Z$39)</f>
        <v/>
      </c>
      <c r="BM6" s="372" t="str">
        <f>IF($AE$39="","",$AE$39)</f>
        <v/>
      </c>
    </row>
    <row r="7" spans="1:65" ht="18.75" customHeight="1">
      <c r="A7" s="597">
        <v>1</v>
      </c>
      <c r="B7" s="616"/>
      <c r="C7" s="617"/>
      <c r="D7" s="617"/>
      <c r="E7" s="617"/>
      <c r="F7" s="617"/>
      <c r="G7" s="617"/>
      <c r="H7" s="618"/>
      <c r="I7" s="616"/>
      <c r="J7" s="617"/>
      <c r="K7" s="617"/>
      <c r="L7" s="617"/>
      <c r="M7" s="617"/>
      <c r="N7" s="617"/>
      <c r="O7" s="618"/>
      <c r="P7" s="634"/>
      <c r="Q7" s="635"/>
      <c r="R7" s="635"/>
      <c r="S7" s="635"/>
      <c r="T7" s="635"/>
      <c r="U7" s="635"/>
      <c r="V7" s="635"/>
      <c r="W7" s="635"/>
      <c r="X7" s="635"/>
      <c r="Y7" s="635"/>
      <c r="Z7" s="635"/>
      <c r="AA7" s="635"/>
      <c r="AB7" s="635"/>
      <c r="AC7" s="635"/>
      <c r="AD7" s="635"/>
      <c r="AE7" s="635"/>
      <c r="AF7" s="635"/>
      <c r="AG7" s="635"/>
      <c r="AH7" s="636"/>
      <c r="BB7" s="369">
        <f t="shared" si="0"/>
        <v>42</v>
      </c>
      <c r="BC7" s="369">
        <f t="shared" si="1"/>
        <v>46</v>
      </c>
      <c r="BD7" s="369">
        <v>6</v>
      </c>
      <c r="BE7" s="369" t="str">
        <f>IF($B$42="","",$B$42)</f>
        <v/>
      </c>
      <c r="BF7" s="369" t="str">
        <f>IF($I$42="","",$I$42)</f>
        <v/>
      </c>
      <c r="BG7" s="369" t="str">
        <f>IF($P$42="","",$P$42)</f>
        <v/>
      </c>
      <c r="BH7" s="424" t="str">
        <f>IF($B$46="","",$B$46)</f>
        <v/>
      </c>
      <c r="BI7" s="370" t="str">
        <f>IF($F$46="","",$F$46)</f>
        <v/>
      </c>
      <c r="BJ7" s="369" t="str">
        <f>IF($I$46="","",$I$46)</f>
        <v/>
      </c>
      <c r="BK7" s="369" t="str">
        <f>IF($P$46="","",$P$46)</f>
        <v/>
      </c>
      <c r="BL7" s="371" t="str">
        <f>IF($Z$46="","",$Z$46)</f>
        <v/>
      </c>
      <c r="BM7" s="372" t="str">
        <f>IF($AE$46="","",$AE$46)</f>
        <v/>
      </c>
    </row>
    <row r="8" spans="1:65" ht="18.75" customHeight="1">
      <c r="A8" s="598"/>
      <c r="B8" s="619"/>
      <c r="C8" s="620"/>
      <c r="D8" s="620"/>
      <c r="E8" s="620"/>
      <c r="F8" s="620"/>
      <c r="G8" s="620"/>
      <c r="H8" s="621"/>
      <c r="I8" s="619"/>
      <c r="J8" s="620"/>
      <c r="K8" s="620"/>
      <c r="L8" s="620"/>
      <c r="M8" s="620"/>
      <c r="N8" s="620"/>
      <c r="O8" s="621"/>
      <c r="P8" s="637"/>
      <c r="Q8" s="638"/>
      <c r="R8" s="638"/>
      <c r="S8" s="638"/>
      <c r="T8" s="638"/>
      <c r="U8" s="638"/>
      <c r="V8" s="638"/>
      <c r="W8" s="638"/>
      <c r="X8" s="638"/>
      <c r="Y8" s="638"/>
      <c r="Z8" s="638"/>
      <c r="AA8" s="638"/>
      <c r="AB8" s="638"/>
      <c r="AC8" s="638"/>
      <c r="AD8" s="638"/>
      <c r="AE8" s="638"/>
      <c r="AF8" s="638"/>
      <c r="AG8" s="638"/>
      <c r="AH8" s="639"/>
      <c r="BB8" s="369">
        <f t="shared" si="0"/>
        <v>49</v>
      </c>
      <c r="BC8" s="369">
        <f t="shared" si="1"/>
        <v>53</v>
      </c>
      <c r="BD8" s="369">
        <v>7</v>
      </c>
      <c r="BE8" s="369" t="str">
        <f>IF($B$49="","",$B$49)</f>
        <v/>
      </c>
      <c r="BF8" s="369" t="str">
        <f>IF($I$49="","",$I$49)</f>
        <v/>
      </c>
      <c r="BG8" s="369" t="str">
        <f>IF($P$49="","",$P$49)</f>
        <v/>
      </c>
      <c r="BH8" s="424" t="str">
        <f>IF($B$53="","",$B$53)</f>
        <v/>
      </c>
      <c r="BI8" s="370" t="str">
        <f>IF($F$53="","",$F$53)</f>
        <v/>
      </c>
      <c r="BJ8" s="369" t="str">
        <f>IF($I$53="","",$I$53)</f>
        <v/>
      </c>
      <c r="BK8" s="369" t="str">
        <f>IF($P$53="","",$P$53)</f>
        <v/>
      </c>
      <c r="BL8" s="371" t="str">
        <f>IF($Z$53="","",$Z$53)</f>
        <v/>
      </c>
      <c r="BM8" s="372" t="str">
        <f>IF($AE$53="","",$AE$53)</f>
        <v/>
      </c>
    </row>
    <row r="9" spans="1:65" ht="18.75" customHeight="1" thickBot="1">
      <c r="A9" s="598"/>
      <c r="B9" s="622"/>
      <c r="C9" s="623"/>
      <c r="D9" s="623"/>
      <c r="E9" s="623"/>
      <c r="F9" s="623"/>
      <c r="G9" s="623"/>
      <c r="H9" s="624"/>
      <c r="I9" s="622"/>
      <c r="J9" s="623"/>
      <c r="K9" s="623"/>
      <c r="L9" s="623"/>
      <c r="M9" s="623"/>
      <c r="N9" s="623"/>
      <c r="O9" s="624"/>
      <c r="P9" s="640"/>
      <c r="Q9" s="641"/>
      <c r="R9" s="641"/>
      <c r="S9" s="641"/>
      <c r="T9" s="641"/>
      <c r="U9" s="641"/>
      <c r="V9" s="641"/>
      <c r="W9" s="641"/>
      <c r="X9" s="641"/>
      <c r="Y9" s="641"/>
      <c r="Z9" s="641"/>
      <c r="AA9" s="641"/>
      <c r="AB9" s="641"/>
      <c r="AC9" s="641"/>
      <c r="AD9" s="641"/>
      <c r="AE9" s="641"/>
      <c r="AF9" s="641"/>
      <c r="AG9" s="641"/>
      <c r="AH9" s="642"/>
      <c r="BB9" s="369">
        <f t="shared" si="0"/>
        <v>56</v>
      </c>
      <c r="BC9" s="369">
        <f t="shared" si="1"/>
        <v>60</v>
      </c>
      <c r="BD9" s="369">
        <v>8</v>
      </c>
      <c r="BE9" s="369" t="str">
        <f>IF($B$56="","",$B$56)</f>
        <v/>
      </c>
      <c r="BF9" s="369" t="str">
        <f>IF($I$56="","",$I$56)</f>
        <v/>
      </c>
      <c r="BG9" s="369" t="str">
        <f>IF($P$56="","",$P$56)</f>
        <v/>
      </c>
      <c r="BH9" s="424" t="str">
        <f>IF($B$60="","",$B$60)</f>
        <v/>
      </c>
      <c r="BI9" s="370" t="str">
        <f>IF($F$60="","",$F$60)</f>
        <v/>
      </c>
      <c r="BJ9" s="369" t="str">
        <f>IF($I$60="","",$I$60)</f>
        <v/>
      </c>
      <c r="BK9" s="369" t="str">
        <f>IF($P$60="","",$P$60)</f>
        <v/>
      </c>
      <c r="BL9" s="371" t="str">
        <f>IF($Z$60="","",$Z$60)</f>
        <v/>
      </c>
      <c r="BM9" s="372" t="str">
        <f>IF($AE$60="","",$AE$60)</f>
        <v/>
      </c>
    </row>
    <row r="10" spans="1:65" ht="32.25" customHeight="1" thickBot="1">
      <c r="A10" s="599"/>
      <c r="B10" s="643" t="s">
        <v>166</v>
      </c>
      <c r="C10" s="644"/>
      <c r="D10" s="644"/>
      <c r="E10" s="645"/>
      <c r="F10" s="646" t="s">
        <v>167</v>
      </c>
      <c r="G10" s="646"/>
      <c r="H10" s="646"/>
      <c r="I10" s="643" t="s">
        <v>168</v>
      </c>
      <c r="J10" s="644"/>
      <c r="K10" s="644"/>
      <c r="L10" s="644"/>
      <c r="M10" s="644"/>
      <c r="N10" s="644"/>
      <c r="O10" s="645"/>
      <c r="P10" s="643" t="s">
        <v>169</v>
      </c>
      <c r="Q10" s="644"/>
      <c r="R10" s="644"/>
      <c r="S10" s="644"/>
      <c r="T10" s="644"/>
      <c r="U10" s="644"/>
      <c r="V10" s="644"/>
      <c r="W10" s="644"/>
      <c r="X10" s="644"/>
      <c r="Y10" s="645"/>
      <c r="Z10" s="643" t="s">
        <v>170</v>
      </c>
      <c r="AA10" s="644"/>
      <c r="AB10" s="644"/>
      <c r="AC10" s="644"/>
      <c r="AD10" s="645"/>
      <c r="AE10" s="643" t="s">
        <v>176</v>
      </c>
      <c r="AF10" s="644"/>
      <c r="AG10" s="644"/>
      <c r="AH10" s="649"/>
      <c r="BB10" s="369">
        <f t="shared" si="0"/>
        <v>63</v>
      </c>
      <c r="BC10" s="369">
        <f t="shared" si="1"/>
        <v>67</v>
      </c>
      <c r="BD10" s="369">
        <v>9</v>
      </c>
      <c r="BE10" s="369" t="str">
        <f>IF($B$63="","",$B$63)</f>
        <v/>
      </c>
      <c r="BF10" s="369" t="str">
        <f>IF($I$63="","",$I$63)</f>
        <v/>
      </c>
      <c r="BG10" s="369" t="str">
        <f>IF($P$63="","",$P$63)</f>
        <v/>
      </c>
      <c r="BH10" s="424" t="str">
        <f>IF($B$67="","",$B$67)</f>
        <v/>
      </c>
      <c r="BI10" s="370" t="str">
        <f>IF($F$67="","",$F$67)</f>
        <v/>
      </c>
      <c r="BJ10" s="369" t="str">
        <f>IF($I$67="","",$I$67)</f>
        <v/>
      </c>
      <c r="BK10" s="369" t="str">
        <f>IF($P$67="","",$P$67)</f>
        <v/>
      </c>
      <c r="BL10" s="371" t="str">
        <f>IF($Z$67="","",$Z$67)</f>
        <v/>
      </c>
      <c r="BM10" s="372" t="str">
        <f>IF($AE$67="","",$AE$67)</f>
        <v/>
      </c>
    </row>
    <row r="11" spans="1:65" ht="18.75" customHeight="1">
      <c r="A11" s="598"/>
      <c r="B11" s="650"/>
      <c r="C11" s="651"/>
      <c r="D11" s="651"/>
      <c r="E11" s="652"/>
      <c r="F11" s="656"/>
      <c r="G11" s="657"/>
      <c r="H11" s="658"/>
      <c r="I11" s="662"/>
      <c r="J11" s="663"/>
      <c r="K11" s="663"/>
      <c r="L11" s="663"/>
      <c r="M11" s="663"/>
      <c r="N11" s="663"/>
      <c r="O11" s="664"/>
      <c r="P11" s="616"/>
      <c r="Q11" s="617"/>
      <c r="R11" s="617"/>
      <c r="S11" s="617"/>
      <c r="T11" s="617"/>
      <c r="U11" s="617"/>
      <c r="V11" s="617"/>
      <c r="W11" s="617"/>
      <c r="X11" s="617"/>
      <c r="Y11" s="618"/>
      <c r="Z11" s="668"/>
      <c r="AA11" s="669"/>
      <c r="AB11" s="669"/>
      <c r="AC11" s="669"/>
      <c r="AD11" s="670"/>
      <c r="AE11" s="628"/>
      <c r="AF11" s="629"/>
      <c r="AG11" s="629"/>
      <c r="AH11" s="630"/>
      <c r="BB11" s="369">
        <f t="shared" si="0"/>
        <v>70</v>
      </c>
      <c r="BC11" s="369">
        <f t="shared" si="1"/>
        <v>74</v>
      </c>
      <c r="BD11" s="369">
        <v>10</v>
      </c>
      <c r="BE11" s="369" t="str">
        <f>IF($B$70="","",$B$70)</f>
        <v/>
      </c>
      <c r="BF11" s="369" t="str">
        <f>IF($I$70="","",$I$70)</f>
        <v/>
      </c>
      <c r="BG11" s="369" t="str">
        <f>IF($P$70="","",$P$70)</f>
        <v/>
      </c>
      <c r="BH11" s="424" t="str">
        <f>IF($B$74="","",$B$74)</f>
        <v/>
      </c>
      <c r="BI11" s="370" t="str">
        <f>IF($F$74="","",$F$74)</f>
        <v/>
      </c>
      <c r="BJ11" s="369" t="str">
        <f>IF($I$74="","",$I$74)</f>
        <v/>
      </c>
      <c r="BK11" s="369" t="str">
        <f>IF($P$74="","",$P$74)</f>
        <v/>
      </c>
      <c r="BL11" s="371" t="str">
        <f>IF($Z$74="","",$Z$74)</f>
        <v/>
      </c>
      <c r="BM11" s="372" t="str">
        <f>IF($AE$74="","",$AE$74)</f>
        <v/>
      </c>
    </row>
    <row r="12" spans="1:65" ht="18.75" customHeight="1" thickBot="1">
      <c r="A12" s="600"/>
      <c r="B12" s="653"/>
      <c r="C12" s="654"/>
      <c r="D12" s="654"/>
      <c r="E12" s="655"/>
      <c r="F12" s="659"/>
      <c r="G12" s="660"/>
      <c r="H12" s="661"/>
      <c r="I12" s="665"/>
      <c r="J12" s="666"/>
      <c r="K12" s="666"/>
      <c r="L12" s="666"/>
      <c r="M12" s="666"/>
      <c r="N12" s="666"/>
      <c r="O12" s="667"/>
      <c r="P12" s="622"/>
      <c r="Q12" s="623"/>
      <c r="R12" s="623"/>
      <c r="S12" s="623"/>
      <c r="T12" s="623"/>
      <c r="U12" s="623"/>
      <c r="V12" s="623"/>
      <c r="W12" s="623"/>
      <c r="X12" s="623"/>
      <c r="Y12" s="624"/>
      <c r="Z12" s="671"/>
      <c r="AA12" s="672"/>
      <c r="AB12" s="672"/>
      <c r="AC12" s="672"/>
      <c r="AD12" s="673"/>
      <c r="AE12" s="631"/>
      <c r="AF12" s="632"/>
      <c r="AG12" s="632"/>
      <c r="AH12" s="633"/>
      <c r="BB12" s="369">
        <f t="shared" si="0"/>
        <v>77</v>
      </c>
      <c r="BC12" s="369">
        <f t="shared" si="1"/>
        <v>81</v>
      </c>
      <c r="BD12" s="369">
        <v>11</v>
      </c>
      <c r="BE12" s="369" t="str">
        <f>IF($B$77="","",$B$77)</f>
        <v/>
      </c>
      <c r="BF12" s="369" t="str">
        <f>IF($I$77="","",$I$77)</f>
        <v/>
      </c>
      <c r="BG12" s="369" t="str">
        <f>IF($P$77="","",$P$77)</f>
        <v/>
      </c>
      <c r="BH12" s="424" t="str">
        <f>IF($B$81="","",$B$81)</f>
        <v/>
      </c>
      <c r="BI12" s="370" t="str">
        <f>IF($F$81="","",$F$81)</f>
        <v/>
      </c>
      <c r="BJ12" s="369" t="str">
        <f>IF($I$81="","",$I$81)</f>
        <v/>
      </c>
      <c r="BK12" s="369" t="str">
        <f>IF($P$81="","",$P$81)</f>
        <v/>
      </c>
      <c r="BL12" s="371" t="str">
        <f>IF($Z$81="","",$Z$81)</f>
        <v/>
      </c>
      <c r="BM12" s="372" t="str">
        <f>IF($AE$81="","",$AE$81)</f>
        <v/>
      </c>
    </row>
    <row r="13" spans="1:65" ht="18.75" customHeight="1" thickBot="1">
      <c r="A13" s="674">
        <v>2</v>
      </c>
      <c r="B13" s="612" t="s">
        <v>132</v>
      </c>
      <c r="C13" s="613"/>
      <c r="D13" s="613"/>
      <c r="E13" s="613"/>
      <c r="F13" s="613"/>
      <c r="G13" s="613"/>
      <c r="H13" s="614"/>
      <c r="I13" s="612" t="s">
        <v>164</v>
      </c>
      <c r="J13" s="613"/>
      <c r="K13" s="613"/>
      <c r="L13" s="613"/>
      <c r="M13" s="613"/>
      <c r="N13" s="613"/>
      <c r="O13" s="614"/>
      <c r="P13" s="612" t="s">
        <v>321</v>
      </c>
      <c r="Q13" s="613"/>
      <c r="R13" s="613"/>
      <c r="S13" s="613"/>
      <c r="T13" s="613"/>
      <c r="U13" s="613"/>
      <c r="V13" s="613"/>
      <c r="W13" s="613"/>
      <c r="X13" s="613"/>
      <c r="Y13" s="613"/>
      <c r="Z13" s="613"/>
      <c r="AA13" s="613"/>
      <c r="AB13" s="613"/>
      <c r="AC13" s="613"/>
      <c r="AD13" s="613"/>
      <c r="AE13" s="613"/>
      <c r="AF13" s="613"/>
      <c r="AG13" s="613"/>
      <c r="AH13" s="615"/>
      <c r="BB13" s="369">
        <f t="shared" si="0"/>
        <v>84</v>
      </c>
      <c r="BC13" s="369">
        <f t="shared" si="1"/>
        <v>88</v>
      </c>
      <c r="BD13" s="369">
        <v>12</v>
      </c>
      <c r="BE13" s="369" t="str">
        <f>IF($B$84="","",$B$84)</f>
        <v/>
      </c>
      <c r="BF13" s="369" t="str">
        <f>IF($I$84="","",$I$84)</f>
        <v/>
      </c>
      <c r="BG13" s="369" t="str">
        <f>IF($P$84="","",$P$84)</f>
        <v/>
      </c>
      <c r="BH13" s="424" t="str">
        <f>IF($B$88="","",$B$88)</f>
        <v/>
      </c>
      <c r="BI13" s="370" t="str">
        <f>IF($F$88="","",$F$88)</f>
        <v/>
      </c>
      <c r="BJ13" s="369" t="str">
        <f>IF($I$88="","",$I$88)</f>
        <v/>
      </c>
      <c r="BK13" s="369" t="str">
        <f>IF($P$88="","",$P$88)</f>
        <v/>
      </c>
      <c r="BL13" s="371" t="str">
        <f>IF($Z$88="","",$Z$88)</f>
        <v/>
      </c>
      <c r="BM13" s="372" t="str">
        <f>IF($AE$88="","",$AE$88)</f>
        <v/>
      </c>
    </row>
    <row r="14" spans="1:65" ht="18.75" customHeight="1">
      <c r="A14" s="599"/>
      <c r="B14" s="616"/>
      <c r="C14" s="617"/>
      <c r="D14" s="617"/>
      <c r="E14" s="617"/>
      <c r="F14" s="617"/>
      <c r="G14" s="617"/>
      <c r="H14" s="618"/>
      <c r="I14" s="616"/>
      <c r="J14" s="617"/>
      <c r="K14" s="617"/>
      <c r="L14" s="617"/>
      <c r="M14" s="617"/>
      <c r="N14" s="617"/>
      <c r="O14" s="618"/>
      <c r="P14" s="634"/>
      <c r="Q14" s="635"/>
      <c r="R14" s="635"/>
      <c r="S14" s="635"/>
      <c r="T14" s="635"/>
      <c r="U14" s="635"/>
      <c r="V14" s="635"/>
      <c r="W14" s="635"/>
      <c r="X14" s="635"/>
      <c r="Y14" s="635"/>
      <c r="Z14" s="635"/>
      <c r="AA14" s="635"/>
      <c r="AB14" s="635"/>
      <c r="AC14" s="635"/>
      <c r="AD14" s="635"/>
      <c r="AE14" s="635"/>
      <c r="AF14" s="635"/>
      <c r="AG14" s="635"/>
      <c r="AH14" s="636"/>
      <c r="BB14" s="369">
        <f t="shared" si="0"/>
        <v>91</v>
      </c>
      <c r="BC14" s="369">
        <f t="shared" si="1"/>
        <v>95</v>
      </c>
      <c r="BD14" s="369">
        <v>13</v>
      </c>
      <c r="BE14" s="369" t="str">
        <f>IF($B$91="","",$B$91)</f>
        <v/>
      </c>
      <c r="BF14" s="369" t="str">
        <f>IF($I$91="","",$I$91)</f>
        <v/>
      </c>
      <c r="BG14" s="369" t="str">
        <f>IF($P$91="","",$P$91)</f>
        <v/>
      </c>
      <c r="BH14" s="424" t="str">
        <f>IF($B$95="","",$B$95)</f>
        <v/>
      </c>
      <c r="BI14" s="370" t="str">
        <f>IF($F$95="","",$F$95)</f>
        <v/>
      </c>
      <c r="BJ14" s="369" t="str">
        <f>IF($I$95="","",$I$95)</f>
        <v/>
      </c>
      <c r="BK14" s="369" t="str">
        <f>IF($P$95="","",$P$95)</f>
        <v/>
      </c>
      <c r="BL14" s="371" t="str">
        <f>IF($Z$95="","",$Z$95)</f>
        <v/>
      </c>
      <c r="BM14" s="372" t="str">
        <f>IF($AE$95="","",$AE$95)</f>
        <v/>
      </c>
    </row>
    <row r="15" spans="1:65" ht="18.75" customHeight="1">
      <c r="A15" s="599"/>
      <c r="B15" s="619"/>
      <c r="C15" s="620"/>
      <c r="D15" s="620"/>
      <c r="E15" s="620"/>
      <c r="F15" s="620"/>
      <c r="G15" s="620"/>
      <c r="H15" s="621"/>
      <c r="I15" s="619"/>
      <c r="J15" s="620"/>
      <c r="K15" s="620"/>
      <c r="L15" s="620"/>
      <c r="M15" s="620"/>
      <c r="N15" s="620"/>
      <c r="O15" s="621"/>
      <c r="P15" s="637"/>
      <c r="Q15" s="638"/>
      <c r="R15" s="638"/>
      <c r="S15" s="638"/>
      <c r="T15" s="638"/>
      <c r="U15" s="638"/>
      <c r="V15" s="638"/>
      <c r="W15" s="638"/>
      <c r="X15" s="638"/>
      <c r="Y15" s="638"/>
      <c r="Z15" s="638"/>
      <c r="AA15" s="638"/>
      <c r="AB15" s="638"/>
      <c r="AC15" s="638"/>
      <c r="AD15" s="638"/>
      <c r="AE15" s="638"/>
      <c r="AF15" s="638"/>
      <c r="AG15" s="638"/>
      <c r="AH15" s="639"/>
      <c r="BB15" s="369">
        <f t="shared" si="0"/>
        <v>98</v>
      </c>
      <c r="BC15" s="369">
        <f t="shared" si="1"/>
        <v>102</v>
      </c>
      <c r="BD15" s="369">
        <v>14</v>
      </c>
      <c r="BE15" s="369" t="str">
        <f>IF($B$98="","",$B$98)</f>
        <v/>
      </c>
      <c r="BF15" s="369" t="str">
        <f>IF($I$98="","",$I$98)</f>
        <v/>
      </c>
      <c r="BG15" s="369" t="str">
        <f>IF($P$98="","",$P$98)</f>
        <v/>
      </c>
      <c r="BH15" s="424" t="str">
        <f>IF($B$102="","",$B$102)</f>
        <v/>
      </c>
      <c r="BI15" s="370" t="str">
        <f>IF($F$102="","",$F$102)</f>
        <v/>
      </c>
      <c r="BJ15" s="369" t="str">
        <f>IF($I$102="","",$I$102)</f>
        <v/>
      </c>
      <c r="BK15" s="369" t="str">
        <f>IF($P$102="","",$P$102)</f>
        <v/>
      </c>
      <c r="BL15" s="371" t="str">
        <f>IF($Z$102="","",$Z$102)</f>
        <v/>
      </c>
      <c r="BM15" s="372" t="str">
        <f>IF($AE$102="","",$AE$102)</f>
        <v/>
      </c>
    </row>
    <row r="16" spans="1:65" ht="18.75" customHeight="1" thickBot="1">
      <c r="A16" s="599"/>
      <c r="B16" s="622"/>
      <c r="C16" s="623"/>
      <c r="D16" s="623"/>
      <c r="E16" s="623"/>
      <c r="F16" s="623"/>
      <c r="G16" s="623"/>
      <c r="H16" s="624"/>
      <c r="I16" s="622"/>
      <c r="J16" s="623"/>
      <c r="K16" s="623"/>
      <c r="L16" s="623"/>
      <c r="M16" s="623"/>
      <c r="N16" s="623"/>
      <c r="O16" s="624"/>
      <c r="P16" s="640"/>
      <c r="Q16" s="641"/>
      <c r="R16" s="641"/>
      <c r="S16" s="641"/>
      <c r="T16" s="641"/>
      <c r="U16" s="641"/>
      <c r="V16" s="641"/>
      <c r="W16" s="641"/>
      <c r="X16" s="641"/>
      <c r="Y16" s="641"/>
      <c r="Z16" s="641"/>
      <c r="AA16" s="641"/>
      <c r="AB16" s="641"/>
      <c r="AC16" s="641"/>
      <c r="AD16" s="641"/>
      <c r="AE16" s="641"/>
      <c r="AF16" s="641"/>
      <c r="AG16" s="641"/>
      <c r="AH16" s="642"/>
      <c r="BB16" s="369">
        <f t="shared" si="0"/>
        <v>105</v>
      </c>
      <c r="BC16" s="369">
        <f t="shared" si="1"/>
        <v>109</v>
      </c>
      <c r="BD16" s="369">
        <v>15</v>
      </c>
      <c r="BE16" s="369" t="str">
        <f>IF($B$105="","",$B$105)</f>
        <v/>
      </c>
      <c r="BF16" s="369" t="str">
        <f>IF($I$105="","",$I$105)</f>
        <v/>
      </c>
      <c r="BG16" s="369" t="str">
        <f>IF($P$105="","",$P$105)</f>
        <v/>
      </c>
      <c r="BH16" s="424" t="str">
        <f>IF($B$109="","",$B$109)</f>
        <v/>
      </c>
      <c r="BI16" s="370" t="str">
        <f>IF($F$109="","",$F$109)</f>
        <v/>
      </c>
      <c r="BJ16" s="369" t="str">
        <f>IF($I$109="","",$I$109)</f>
        <v/>
      </c>
      <c r="BK16" s="369" t="str">
        <f>IF($P$109="","",$P$109)</f>
        <v/>
      </c>
      <c r="BL16" s="371" t="str">
        <f>IF($Z$109="","",$Z$109)</f>
        <v/>
      </c>
      <c r="BM16" s="372" t="str">
        <f>IF($AE$109="","",$AE$109)</f>
        <v/>
      </c>
    </row>
    <row r="17" spans="1:65" ht="30" customHeight="1" thickBot="1">
      <c r="A17" s="599"/>
      <c r="B17" s="643" t="s">
        <v>166</v>
      </c>
      <c r="C17" s="644"/>
      <c r="D17" s="644"/>
      <c r="E17" s="645"/>
      <c r="F17" s="646" t="s">
        <v>167</v>
      </c>
      <c r="G17" s="646"/>
      <c r="H17" s="646"/>
      <c r="I17" s="643" t="s">
        <v>168</v>
      </c>
      <c r="J17" s="644"/>
      <c r="K17" s="644"/>
      <c r="L17" s="644"/>
      <c r="M17" s="644"/>
      <c r="N17" s="644"/>
      <c r="O17" s="645"/>
      <c r="P17" s="643" t="s">
        <v>169</v>
      </c>
      <c r="Q17" s="644"/>
      <c r="R17" s="644"/>
      <c r="S17" s="644"/>
      <c r="T17" s="644"/>
      <c r="U17" s="644"/>
      <c r="V17" s="644"/>
      <c r="W17" s="644"/>
      <c r="X17" s="644"/>
      <c r="Y17" s="645"/>
      <c r="Z17" s="643" t="s">
        <v>170</v>
      </c>
      <c r="AA17" s="644"/>
      <c r="AB17" s="644"/>
      <c r="AC17" s="644"/>
      <c r="AD17" s="645"/>
      <c r="AE17" s="643" t="s">
        <v>176</v>
      </c>
      <c r="AF17" s="644"/>
      <c r="AG17" s="644"/>
      <c r="AH17" s="649"/>
      <c r="BB17" s="369">
        <f t="shared" si="0"/>
        <v>112</v>
      </c>
      <c r="BC17" s="369">
        <f t="shared" si="1"/>
        <v>116</v>
      </c>
      <c r="BD17" s="369">
        <v>16</v>
      </c>
      <c r="BE17" s="369" t="str">
        <f>IF($B$112="","",$B$112)</f>
        <v/>
      </c>
      <c r="BF17" s="369" t="str">
        <f>IF($I$112="","",$I$112)</f>
        <v/>
      </c>
      <c r="BG17" s="369" t="str">
        <f>IF($P$112="","",$P$112)</f>
        <v/>
      </c>
      <c r="BH17" s="424" t="str">
        <f>IF($B$116="","",$B$116)</f>
        <v/>
      </c>
      <c r="BI17" s="370" t="str">
        <f>IF($F$116="","",$F$116)</f>
        <v/>
      </c>
      <c r="BJ17" s="369" t="str">
        <f>IF($I$116="","",$I$116)</f>
        <v/>
      </c>
      <c r="BK17" s="369" t="str">
        <f>IF($P$116="","",$P$116)</f>
        <v/>
      </c>
      <c r="BL17" s="371" t="str">
        <f>IF($Z$116="","",$Z$116)</f>
        <v/>
      </c>
      <c r="BM17" s="372" t="str">
        <f>IF($AE$116="","",$AE$116)</f>
        <v/>
      </c>
    </row>
    <row r="18" spans="1:65" ht="18.75" customHeight="1">
      <c r="A18" s="599"/>
      <c r="B18" s="650"/>
      <c r="C18" s="651"/>
      <c r="D18" s="651"/>
      <c r="E18" s="652"/>
      <c r="F18" s="656"/>
      <c r="G18" s="657"/>
      <c r="H18" s="658"/>
      <c r="I18" s="662"/>
      <c r="J18" s="663"/>
      <c r="K18" s="663"/>
      <c r="L18" s="663"/>
      <c r="M18" s="663"/>
      <c r="N18" s="663"/>
      <c r="O18" s="664"/>
      <c r="P18" s="616"/>
      <c r="Q18" s="617"/>
      <c r="R18" s="617"/>
      <c r="S18" s="617"/>
      <c r="T18" s="617"/>
      <c r="U18" s="617"/>
      <c r="V18" s="617"/>
      <c r="W18" s="617"/>
      <c r="X18" s="617"/>
      <c r="Y18" s="618"/>
      <c r="Z18" s="668"/>
      <c r="AA18" s="669"/>
      <c r="AB18" s="669"/>
      <c r="AC18" s="669"/>
      <c r="AD18" s="670"/>
      <c r="AE18" s="628"/>
      <c r="AF18" s="629"/>
      <c r="AG18" s="629"/>
      <c r="AH18" s="630"/>
      <c r="BB18" s="369">
        <f t="shared" si="0"/>
        <v>119</v>
      </c>
      <c r="BC18" s="369">
        <f t="shared" si="1"/>
        <v>123</v>
      </c>
      <c r="BD18" s="369">
        <v>17</v>
      </c>
      <c r="BE18" s="369" t="str">
        <f>IF($B$119="","",$B$119)</f>
        <v/>
      </c>
      <c r="BF18" s="369" t="str">
        <f>IF($I$119="","",$I$119)</f>
        <v/>
      </c>
      <c r="BG18" s="369" t="str">
        <f>IF($P$119="","",$P$119)</f>
        <v/>
      </c>
      <c r="BH18" s="424" t="str">
        <f>IF($B$123="","",$B$123)</f>
        <v/>
      </c>
      <c r="BI18" s="370" t="str">
        <f>IF($F$123="","",$F$123)</f>
        <v/>
      </c>
      <c r="BJ18" s="369" t="str">
        <f>IF($I$123="","",$I$123)</f>
        <v/>
      </c>
      <c r="BK18" s="369" t="str">
        <f>IF($P$123="","",$P$123)</f>
        <v/>
      </c>
      <c r="BL18" s="371" t="str">
        <f>IF($Z$123="","",$Z$123)</f>
        <v/>
      </c>
      <c r="BM18" s="372" t="str">
        <f>IF($AE$123="","",$AE$123)</f>
        <v/>
      </c>
    </row>
    <row r="19" spans="1:65" ht="18.75" customHeight="1" thickBot="1">
      <c r="A19" s="675"/>
      <c r="B19" s="653"/>
      <c r="C19" s="654"/>
      <c r="D19" s="654"/>
      <c r="E19" s="655"/>
      <c r="F19" s="659"/>
      <c r="G19" s="660"/>
      <c r="H19" s="661"/>
      <c r="I19" s="665"/>
      <c r="J19" s="666"/>
      <c r="K19" s="666"/>
      <c r="L19" s="666"/>
      <c r="M19" s="666"/>
      <c r="N19" s="666"/>
      <c r="O19" s="667"/>
      <c r="P19" s="622"/>
      <c r="Q19" s="623"/>
      <c r="R19" s="623"/>
      <c r="S19" s="623"/>
      <c r="T19" s="623"/>
      <c r="U19" s="623"/>
      <c r="V19" s="623"/>
      <c r="W19" s="623"/>
      <c r="X19" s="623"/>
      <c r="Y19" s="624"/>
      <c r="Z19" s="671"/>
      <c r="AA19" s="672"/>
      <c r="AB19" s="672"/>
      <c r="AC19" s="672"/>
      <c r="AD19" s="673"/>
      <c r="AE19" s="631"/>
      <c r="AF19" s="632"/>
      <c r="AG19" s="632"/>
      <c r="AH19" s="633"/>
      <c r="BB19" s="369">
        <f t="shared" si="0"/>
        <v>126</v>
      </c>
      <c r="BC19" s="369">
        <f t="shared" si="1"/>
        <v>130</v>
      </c>
      <c r="BD19" s="369">
        <v>18</v>
      </c>
      <c r="BE19" s="369" t="str">
        <f>IF($B$126="","",$B$126)</f>
        <v/>
      </c>
      <c r="BF19" s="369" t="str">
        <f>IF($I$126="","",$I$126)</f>
        <v/>
      </c>
      <c r="BG19" s="369" t="str">
        <f>IF($P$126="","",$P$126)</f>
        <v/>
      </c>
      <c r="BH19" s="424" t="str">
        <f>IF($B$130="","",$B$130)</f>
        <v/>
      </c>
      <c r="BI19" s="370" t="str">
        <f>IF($F$130="","",$F$130)</f>
        <v/>
      </c>
      <c r="BJ19" s="369" t="str">
        <f>IF($I$130="","",$I$130)</f>
        <v/>
      </c>
      <c r="BK19" s="369" t="str">
        <f>IF($P$130="","",$P$130)</f>
        <v/>
      </c>
      <c r="BL19" s="371" t="str">
        <f>IF($Z$130="","",$Z$130)</f>
        <v/>
      </c>
      <c r="BM19" s="372" t="str">
        <f>IF($AE$130="","",$AE$130)</f>
        <v/>
      </c>
    </row>
    <row r="20" spans="1:65" ht="18.75" customHeight="1" thickBot="1">
      <c r="A20" s="674">
        <v>3</v>
      </c>
      <c r="B20" s="612" t="s">
        <v>132</v>
      </c>
      <c r="C20" s="613"/>
      <c r="D20" s="613"/>
      <c r="E20" s="613"/>
      <c r="F20" s="613"/>
      <c r="G20" s="613"/>
      <c r="H20" s="614"/>
      <c r="I20" s="612" t="s">
        <v>164</v>
      </c>
      <c r="J20" s="613"/>
      <c r="K20" s="613"/>
      <c r="L20" s="613"/>
      <c r="M20" s="613"/>
      <c r="N20" s="613"/>
      <c r="O20" s="614"/>
      <c r="P20" s="612" t="s">
        <v>321</v>
      </c>
      <c r="Q20" s="613"/>
      <c r="R20" s="613"/>
      <c r="S20" s="613"/>
      <c r="T20" s="613"/>
      <c r="U20" s="613"/>
      <c r="V20" s="613"/>
      <c r="W20" s="613"/>
      <c r="X20" s="613"/>
      <c r="Y20" s="613"/>
      <c r="Z20" s="613"/>
      <c r="AA20" s="613"/>
      <c r="AB20" s="613"/>
      <c r="AC20" s="613"/>
      <c r="AD20" s="613"/>
      <c r="AE20" s="613"/>
      <c r="AF20" s="613"/>
      <c r="AG20" s="613"/>
      <c r="AH20" s="615"/>
      <c r="BB20" s="369">
        <f t="shared" si="0"/>
        <v>133</v>
      </c>
      <c r="BC20" s="369">
        <f t="shared" si="1"/>
        <v>137</v>
      </c>
      <c r="BD20" s="369">
        <v>19</v>
      </c>
      <c r="BE20" s="369" t="str">
        <f>IF($B$133="","",$B$133)</f>
        <v/>
      </c>
      <c r="BF20" s="369" t="str">
        <f>IF($I$133="","",$I$133)</f>
        <v/>
      </c>
      <c r="BG20" s="369" t="str">
        <f>IF($P$133="","",$P$133)</f>
        <v/>
      </c>
      <c r="BH20" s="424" t="str">
        <f>IF($B$137="","",$B$137)</f>
        <v/>
      </c>
      <c r="BI20" s="370" t="str">
        <f>IF($F$137="","",$F$137)</f>
        <v/>
      </c>
      <c r="BJ20" s="369" t="str">
        <f>IF($I$137="","",$I$137)</f>
        <v/>
      </c>
      <c r="BK20" s="369" t="str">
        <f>IF($P$137="","",$P$137)</f>
        <v/>
      </c>
      <c r="BL20" s="371" t="str">
        <f>IF($Z$137="","",$Z$137)</f>
        <v/>
      </c>
      <c r="BM20" s="372" t="str">
        <f>IF($AE$137="","",$AE$137)</f>
        <v/>
      </c>
    </row>
    <row r="21" spans="1:65" ht="18.75" customHeight="1">
      <c r="A21" s="599"/>
      <c r="B21" s="616"/>
      <c r="C21" s="617"/>
      <c r="D21" s="617"/>
      <c r="E21" s="617"/>
      <c r="F21" s="617"/>
      <c r="G21" s="617"/>
      <c r="H21" s="618"/>
      <c r="I21" s="616"/>
      <c r="J21" s="617"/>
      <c r="K21" s="617"/>
      <c r="L21" s="617"/>
      <c r="M21" s="617"/>
      <c r="N21" s="617"/>
      <c r="O21" s="618"/>
      <c r="P21" s="634"/>
      <c r="Q21" s="635"/>
      <c r="R21" s="635"/>
      <c r="S21" s="635"/>
      <c r="T21" s="635"/>
      <c r="U21" s="635"/>
      <c r="V21" s="635"/>
      <c r="W21" s="635"/>
      <c r="X21" s="635"/>
      <c r="Y21" s="635"/>
      <c r="Z21" s="635"/>
      <c r="AA21" s="635"/>
      <c r="AB21" s="635"/>
      <c r="AC21" s="635"/>
      <c r="AD21" s="635"/>
      <c r="AE21" s="635"/>
      <c r="AF21" s="635"/>
      <c r="AG21" s="635"/>
      <c r="AH21" s="636"/>
      <c r="BB21" s="369">
        <f t="shared" si="0"/>
        <v>140</v>
      </c>
      <c r="BC21" s="369">
        <f t="shared" si="1"/>
        <v>144</v>
      </c>
      <c r="BD21" s="369">
        <v>20</v>
      </c>
      <c r="BE21" s="369" t="str">
        <f>IF($B$140="","",$B$140)</f>
        <v/>
      </c>
      <c r="BF21" s="369" t="str">
        <f>IF($I$140="","",$I$140)</f>
        <v/>
      </c>
      <c r="BG21" s="369" t="str">
        <f>IF($P$140="","",$P$140)</f>
        <v/>
      </c>
      <c r="BH21" s="424" t="str">
        <f>IF($B$144="","",$B$144)</f>
        <v/>
      </c>
      <c r="BI21" s="370" t="str">
        <f>IF($F$144="","",$F$144)</f>
        <v/>
      </c>
      <c r="BJ21" s="369" t="str">
        <f>IF($I$144="","",$I$144)</f>
        <v/>
      </c>
      <c r="BK21" s="369" t="str">
        <f>IF($P$144="","",$P$144)</f>
        <v/>
      </c>
      <c r="BL21" s="371" t="str">
        <f>IF($Z$144="","",$Z$144)</f>
        <v/>
      </c>
      <c r="BM21" s="372" t="str">
        <f>IF($AE$144="","",$AE$144)</f>
        <v/>
      </c>
    </row>
    <row r="22" spans="1:65" ht="18.75" customHeight="1">
      <c r="A22" s="599"/>
      <c r="B22" s="619"/>
      <c r="C22" s="620"/>
      <c r="D22" s="620"/>
      <c r="E22" s="620"/>
      <c r="F22" s="620"/>
      <c r="G22" s="620"/>
      <c r="H22" s="621"/>
      <c r="I22" s="619"/>
      <c r="J22" s="620"/>
      <c r="K22" s="620"/>
      <c r="L22" s="620"/>
      <c r="M22" s="620"/>
      <c r="N22" s="620"/>
      <c r="O22" s="621"/>
      <c r="P22" s="637"/>
      <c r="Q22" s="638"/>
      <c r="R22" s="638"/>
      <c r="S22" s="638"/>
      <c r="T22" s="638"/>
      <c r="U22" s="638"/>
      <c r="V22" s="638"/>
      <c r="W22" s="638"/>
      <c r="X22" s="638"/>
      <c r="Y22" s="638"/>
      <c r="Z22" s="638"/>
      <c r="AA22" s="638"/>
      <c r="AB22" s="638"/>
      <c r="AC22" s="638"/>
      <c r="AD22" s="638"/>
      <c r="AE22" s="638"/>
      <c r="AF22" s="638"/>
      <c r="AG22" s="638"/>
      <c r="AH22" s="639"/>
      <c r="BI22" s="369">
        <f>SUBTOTAL(9,$BI$2:$BI$21)</f>
        <v>0</v>
      </c>
      <c r="BL22" s="371">
        <f>SUBTOTAL(9,$BL$2:$BL$21)</f>
        <v>0</v>
      </c>
      <c r="BM22" s="372">
        <f>SUBTOTAL(9,$BM$2:$BM$21)</f>
        <v>0</v>
      </c>
    </row>
    <row r="23" spans="1:65" ht="18.75" customHeight="1" thickBot="1">
      <c r="A23" s="599"/>
      <c r="B23" s="622"/>
      <c r="C23" s="623"/>
      <c r="D23" s="623"/>
      <c r="E23" s="623"/>
      <c r="F23" s="623"/>
      <c r="G23" s="623"/>
      <c r="H23" s="624"/>
      <c r="I23" s="622"/>
      <c r="J23" s="623"/>
      <c r="K23" s="623"/>
      <c r="L23" s="623"/>
      <c r="M23" s="623"/>
      <c r="N23" s="623"/>
      <c r="O23" s="624"/>
      <c r="P23" s="640"/>
      <c r="Q23" s="641"/>
      <c r="R23" s="641"/>
      <c r="S23" s="641"/>
      <c r="T23" s="641"/>
      <c r="U23" s="641"/>
      <c r="V23" s="641"/>
      <c r="W23" s="641"/>
      <c r="X23" s="641"/>
      <c r="Y23" s="641"/>
      <c r="Z23" s="641"/>
      <c r="AA23" s="641"/>
      <c r="AB23" s="641"/>
      <c r="AC23" s="641"/>
      <c r="AD23" s="641"/>
      <c r="AE23" s="641"/>
      <c r="AF23" s="641"/>
      <c r="AG23" s="641"/>
      <c r="AH23" s="642"/>
    </row>
    <row r="24" spans="1:65" ht="39.75" customHeight="1" thickBot="1">
      <c r="A24" s="599"/>
      <c r="B24" s="643" t="s">
        <v>166</v>
      </c>
      <c r="C24" s="644"/>
      <c r="D24" s="644"/>
      <c r="E24" s="645"/>
      <c r="F24" s="646" t="s">
        <v>167</v>
      </c>
      <c r="G24" s="646"/>
      <c r="H24" s="646"/>
      <c r="I24" s="643" t="s">
        <v>168</v>
      </c>
      <c r="J24" s="644"/>
      <c r="K24" s="644"/>
      <c r="L24" s="644"/>
      <c r="M24" s="644"/>
      <c r="N24" s="644"/>
      <c r="O24" s="645"/>
      <c r="P24" s="643" t="s">
        <v>169</v>
      </c>
      <c r="Q24" s="644"/>
      <c r="R24" s="644"/>
      <c r="S24" s="644"/>
      <c r="T24" s="644"/>
      <c r="U24" s="644"/>
      <c r="V24" s="644"/>
      <c r="W24" s="644"/>
      <c r="X24" s="644"/>
      <c r="Y24" s="645"/>
      <c r="Z24" s="643" t="s">
        <v>170</v>
      </c>
      <c r="AA24" s="644"/>
      <c r="AB24" s="644"/>
      <c r="AC24" s="644"/>
      <c r="AD24" s="645"/>
      <c r="AE24" s="643" t="s">
        <v>176</v>
      </c>
      <c r="AF24" s="644"/>
      <c r="AG24" s="644"/>
      <c r="AH24" s="649"/>
    </row>
    <row r="25" spans="1:65" ht="18.75" customHeight="1">
      <c r="A25" s="599"/>
      <c r="B25" s="650"/>
      <c r="C25" s="651"/>
      <c r="D25" s="651"/>
      <c r="E25" s="652"/>
      <c r="F25" s="656"/>
      <c r="G25" s="657"/>
      <c r="H25" s="658"/>
      <c r="I25" s="662"/>
      <c r="J25" s="663"/>
      <c r="K25" s="663"/>
      <c r="L25" s="663"/>
      <c r="M25" s="663"/>
      <c r="N25" s="663"/>
      <c r="O25" s="664"/>
      <c r="P25" s="616"/>
      <c r="Q25" s="617"/>
      <c r="R25" s="617"/>
      <c r="S25" s="617"/>
      <c r="T25" s="617"/>
      <c r="U25" s="617"/>
      <c r="V25" s="617"/>
      <c r="W25" s="617"/>
      <c r="X25" s="617"/>
      <c r="Y25" s="618"/>
      <c r="Z25" s="668"/>
      <c r="AA25" s="669"/>
      <c r="AB25" s="669"/>
      <c r="AC25" s="669"/>
      <c r="AD25" s="670"/>
      <c r="AE25" s="628"/>
      <c r="AF25" s="629"/>
      <c r="AG25" s="629"/>
      <c r="AH25" s="630"/>
    </row>
    <row r="26" spans="1:65" ht="18.75" customHeight="1" thickBot="1">
      <c r="A26" s="675"/>
      <c r="B26" s="653"/>
      <c r="C26" s="654"/>
      <c r="D26" s="654"/>
      <c r="E26" s="655"/>
      <c r="F26" s="659"/>
      <c r="G26" s="660"/>
      <c r="H26" s="661"/>
      <c r="I26" s="665"/>
      <c r="J26" s="666"/>
      <c r="K26" s="666"/>
      <c r="L26" s="666"/>
      <c r="M26" s="666"/>
      <c r="N26" s="666"/>
      <c r="O26" s="667"/>
      <c r="P26" s="622"/>
      <c r="Q26" s="623"/>
      <c r="R26" s="623"/>
      <c r="S26" s="623"/>
      <c r="T26" s="623"/>
      <c r="U26" s="623"/>
      <c r="V26" s="623"/>
      <c r="W26" s="623"/>
      <c r="X26" s="623"/>
      <c r="Y26" s="624"/>
      <c r="Z26" s="671"/>
      <c r="AA26" s="672"/>
      <c r="AB26" s="672"/>
      <c r="AC26" s="672"/>
      <c r="AD26" s="673"/>
      <c r="AE26" s="631"/>
      <c r="AF26" s="632"/>
      <c r="AG26" s="632"/>
      <c r="AH26" s="633"/>
    </row>
    <row r="27" spans="1:65" ht="18.75" customHeight="1" thickBot="1">
      <c r="A27" s="674">
        <v>4</v>
      </c>
      <c r="B27" s="612" t="s">
        <v>132</v>
      </c>
      <c r="C27" s="613"/>
      <c r="D27" s="613"/>
      <c r="E27" s="613"/>
      <c r="F27" s="613"/>
      <c r="G27" s="613"/>
      <c r="H27" s="614"/>
      <c r="I27" s="612" t="s">
        <v>164</v>
      </c>
      <c r="J27" s="613"/>
      <c r="K27" s="613"/>
      <c r="L27" s="613"/>
      <c r="M27" s="613"/>
      <c r="N27" s="613"/>
      <c r="O27" s="614"/>
      <c r="P27" s="612" t="s">
        <v>321</v>
      </c>
      <c r="Q27" s="613"/>
      <c r="R27" s="613"/>
      <c r="S27" s="613"/>
      <c r="T27" s="613"/>
      <c r="U27" s="613"/>
      <c r="V27" s="613"/>
      <c r="W27" s="613"/>
      <c r="X27" s="613"/>
      <c r="Y27" s="613"/>
      <c r="Z27" s="613"/>
      <c r="AA27" s="613"/>
      <c r="AB27" s="613"/>
      <c r="AC27" s="613"/>
      <c r="AD27" s="613"/>
      <c r="AE27" s="613"/>
      <c r="AF27" s="613"/>
      <c r="AG27" s="613"/>
      <c r="AH27" s="615"/>
    </row>
    <row r="28" spans="1:65" ht="18.75" customHeight="1">
      <c r="A28" s="599"/>
      <c r="B28" s="616"/>
      <c r="C28" s="617"/>
      <c r="D28" s="617"/>
      <c r="E28" s="617"/>
      <c r="F28" s="617"/>
      <c r="G28" s="617"/>
      <c r="H28" s="618"/>
      <c r="I28" s="616"/>
      <c r="J28" s="617"/>
      <c r="K28" s="617"/>
      <c r="L28" s="617"/>
      <c r="M28" s="617"/>
      <c r="N28" s="617"/>
      <c r="O28" s="618"/>
      <c r="P28" s="634"/>
      <c r="Q28" s="635"/>
      <c r="R28" s="635"/>
      <c r="S28" s="635"/>
      <c r="T28" s="635"/>
      <c r="U28" s="635"/>
      <c r="V28" s="635"/>
      <c r="W28" s="635"/>
      <c r="X28" s="635"/>
      <c r="Y28" s="635"/>
      <c r="Z28" s="635"/>
      <c r="AA28" s="635"/>
      <c r="AB28" s="635"/>
      <c r="AC28" s="635"/>
      <c r="AD28" s="635"/>
      <c r="AE28" s="635"/>
      <c r="AF28" s="635"/>
      <c r="AG28" s="635"/>
      <c r="AH28" s="636"/>
    </row>
    <row r="29" spans="1:65" ht="18.75" customHeight="1">
      <c r="A29" s="599"/>
      <c r="B29" s="619"/>
      <c r="C29" s="620"/>
      <c r="D29" s="620"/>
      <c r="E29" s="620"/>
      <c r="F29" s="620"/>
      <c r="G29" s="620"/>
      <c r="H29" s="621"/>
      <c r="I29" s="619"/>
      <c r="J29" s="620"/>
      <c r="K29" s="620"/>
      <c r="L29" s="620"/>
      <c r="M29" s="620"/>
      <c r="N29" s="620"/>
      <c r="O29" s="621"/>
      <c r="P29" s="637"/>
      <c r="Q29" s="638"/>
      <c r="R29" s="638"/>
      <c r="S29" s="638"/>
      <c r="T29" s="638"/>
      <c r="U29" s="638"/>
      <c r="V29" s="638"/>
      <c r="W29" s="638"/>
      <c r="X29" s="638"/>
      <c r="Y29" s="638"/>
      <c r="Z29" s="638"/>
      <c r="AA29" s="638"/>
      <c r="AB29" s="638"/>
      <c r="AC29" s="638"/>
      <c r="AD29" s="638"/>
      <c r="AE29" s="638"/>
      <c r="AF29" s="638"/>
      <c r="AG29" s="638"/>
      <c r="AH29" s="639"/>
    </row>
    <row r="30" spans="1:65" ht="18.75" customHeight="1" thickBot="1">
      <c r="A30" s="599"/>
      <c r="B30" s="622"/>
      <c r="C30" s="623"/>
      <c r="D30" s="623"/>
      <c r="E30" s="623"/>
      <c r="F30" s="623"/>
      <c r="G30" s="623"/>
      <c r="H30" s="624"/>
      <c r="I30" s="622"/>
      <c r="J30" s="623"/>
      <c r="K30" s="623"/>
      <c r="L30" s="623"/>
      <c r="M30" s="623"/>
      <c r="N30" s="623"/>
      <c r="O30" s="624"/>
      <c r="P30" s="640"/>
      <c r="Q30" s="641"/>
      <c r="R30" s="641"/>
      <c r="S30" s="641"/>
      <c r="T30" s="641"/>
      <c r="U30" s="641"/>
      <c r="V30" s="641"/>
      <c r="W30" s="641"/>
      <c r="X30" s="641"/>
      <c r="Y30" s="641"/>
      <c r="Z30" s="641"/>
      <c r="AA30" s="641"/>
      <c r="AB30" s="641"/>
      <c r="AC30" s="641"/>
      <c r="AD30" s="641"/>
      <c r="AE30" s="641"/>
      <c r="AF30" s="641"/>
      <c r="AG30" s="641"/>
      <c r="AH30" s="642"/>
    </row>
    <row r="31" spans="1:65" ht="39.75" customHeight="1" thickBot="1">
      <c r="A31" s="599"/>
      <c r="B31" s="643" t="s">
        <v>166</v>
      </c>
      <c r="C31" s="644"/>
      <c r="D31" s="644"/>
      <c r="E31" s="645"/>
      <c r="F31" s="646" t="s">
        <v>167</v>
      </c>
      <c r="G31" s="646"/>
      <c r="H31" s="646"/>
      <c r="I31" s="643" t="s">
        <v>168</v>
      </c>
      <c r="J31" s="644"/>
      <c r="K31" s="644"/>
      <c r="L31" s="644"/>
      <c r="M31" s="644"/>
      <c r="N31" s="644"/>
      <c r="O31" s="645"/>
      <c r="P31" s="643" t="s">
        <v>169</v>
      </c>
      <c r="Q31" s="644"/>
      <c r="R31" s="644"/>
      <c r="S31" s="644"/>
      <c r="T31" s="644"/>
      <c r="U31" s="644"/>
      <c r="V31" s="644"/>
      <c r="W31" s="644"/>
      <c r="X31" s="644"/>
      <c r="Y31" s="645"/>
      <c r="Z31" s="643" t="s">
        <v>170</v>
      </c>
      <c r="AA31" s="644"/>
      <c r="AB31" s="644"/>
      <c r="AC31" s="644"/>
      <c r="AD31" s="645"/>
      <c r="AE31" s="643" t="s">
        <v>176</v>
      </c>
      <c r="AF31" s="644"/>
      <c r="AG31" s="644"/>
      <c r="AH31" s="649"/>
    </row>
    <row r="32" spans="1:65" ht="18.75" customHeight="1">
      <c r="A32" s="599"/>
      <c r="B32" s="650"/>
      <c r="C32" s="651"/>
      <c r="D32" s="651"/>
      <c r="E32" s="652"/>
      <c r="F32" s="656"/>
      <c r="G32" s="657"/>
      <c r="H32" s="658"/>
      <c r="I32" s="662"/>
      <c r="J32" s="663"/>
      <c r="K32" s="663"/>
      <c r="L32" s="663"/>
      <c r="M32" s="663"/>
      <c r="N32" s="663"/>
      <c r="O32" s="664"/>
      <c r="P32" s="616"/>
      <c r="Q32" s="617"/>
      <c r="R32" s="617"/>
      <c r="S32" s="617"/>
      <c r="T32" s="617"/>
      <c r="U32" s="617"/>
      <c r="V32" s="617"/>
      <c r="W32" s="617"/>
      <c r="X32" s="617"/>
      <c r="Y32" s="618"/>
      <c r="Z32" s="668"/>
      <c r="AA32" s="669"/>
      <c r="AB32" s="669"/>
      <c r="AC32" s="669"/>
      <c r="AD32" s="670"/>
      <c r="AE32" s="628"/>
      <c r="AF32" s="629"/>
      <c r="AG32" s="629"/>
      <c r="AH32" s="630"/>
    </row>
    <row r="33" spans="1:34" ht="18.75" customHeight="1" thickBot="1">
      <c r="A33" s="675"/>
      <c r="B33" s="653"/>
      <c r="C33" s="654"/>
      <c r="D33" s="654"/>
      <c r="E33" s="655"/>
      <c r="F33" s="659"/>
      <c r="G33" s="660"/>
      <c r="H33" s="661"/>
      <c r="I33" s="665"/>
      <c r="J33" s="666"/>
      <c r="K33" s="666"/>
      <c r="L33" s="666"/>
      <c r="M33" s="666"/>
      <c r="N33" s="666"/>
      <c r="O33" s="667"/>
      <c r="P33" s="622"/>
      <c r="Q33" s="623"/>
      <c r="R33" s="623"/>
      <c r="S33" s="623"/>
      <c r="T33" s="623"/>
      <c r="U33" s="623"/>
      <c r="V33" s="623"/>
      <c r="W33" s="623"/>
      <c r="X33" s="623"/>
      <c r="Y33" s="624"/>
      <c r="Z33" s="671"/>
      <c r="AA33" s="672"/>
      <c r="AB33" s="672"/>
      <c r="AC33" s="672"/>
      <c r="AD33" s="673"/>
      <c r="AE33" s="631"/>
      <c r="AF33" s="632"/>
      <c r="AG33" s="632"/>
      <c r="AH33" s="633"/>
    </row>
    <row r="34" spans="1:34" ht="18.75" customHeight="1" thickBot="1">
      <c r="A34" s="674">
        <v>5</v>
      </c>
      <c r="B34" s="612" t="s">
        <v>132</v>
      </c>
      <c r="C34" s="613"/>
      <c r="D34" s="613"/>
      <c r="E34" s="613"/>
      <c r="F34" s="613"/>
      <c r="G34" s="613"/>
      <c r="H34" s="614"/>
      <c r="I34" s="612" t="s">
        <v>164</v>
      </c>
      <c r="J34" s="613"/>
      <c r="K34" s="613"/>
      <c r="L34" s="613"/>
      <c r="M34" s="613"/>
      <c r="N34" s="613"/>
      <c r="O34" s="614"/>
      <c r="P34" s="612" t="s">
        <v>321</v>
      </c>
      <c r="Q34" s="613"/>
      <c r="R34" s="613"/>
      <c r="S34" s="613"/>
      <c r="T34" s="613"/>
      <c r="U34" s="613"/>
      <c r="V34" s="613"/>
      <c r="W34" s="613"/>
      <c r="X34" s="613"/>
      <c r="Y34" s="613"/>
      <c r="Z34" s="613"/>
      <c r="AA34" s="613"/>
      <c r="AB34" s="613"/>
      <c r="AC34" s="613"/>
      <c r="AD34" s="613"/>
      <c r="AE34" s="613"/>
      <c r="AF34" s="613"/>
      <c r="AG34" s="613"/>
      <c r="AH34" s="615"/>
    </row>
    <row r="35" spans="1:34" ht="18.75" customHeight="1">
      <c r="A35" s="599"/>
      <c r="B35" s="616"/>
      <c r="C35" s="617"/>
      <c r="D35" s="617"/>
      <c r="E35" s="617"/>
      <c r="F35" s="617"/>
      <c r="G35" s="617"/>
      <c r="H35" s="618"/>
      <c r="I35" s="616"/>
      <c r="J35" s="617"/>
      <c r="K35" s="617"/>
      <c r="L35" s="617"/>
      <c r="M35" s="617"/>
      <c r="N35" s="617"/>
      <c r="O35" s="618"/>
      <c r="P35" s="634"/>
      <c r="Q35" s="635"/>
      <c r="R35" s="635"/>
      <c r="S35" s="635"/>
      <c r="T35" s="635"/>
      <c r="U35" s="635"/>
      <c r="V35" s="635"/>
      <c r="W35" s="635"/>
      <c r="X35" s="635"/>
      <c r="Y35" s="635"/>
      <c r="Z35" s="635"/>
      <c r="AA35" s="635"/>
      <c r="AB35" s="635"/>
      <c r="AC35" s="635"/>
      <c r="AD35" s="635"/>
      <c r="AE35" s="635"/>
      <c r="AF35" s="635"/>
      <c r="AG35" s="635"/>
      <c r="AH35" s="636"/>
    </row>
    <row r="36" spans="1:34" ht="18.75" customHeight="1">
      <c r="A36" s="599"/>
      <c r="B36" s="619"/>
      <c r="C36" s="620"/>
      <c r="D36" s="620"/>
      <c r="E36" s="620"/>
      <c r="F36" s="620"/>
      <c r="G36" s="620"/>
      <c r="H36" s="621"/>
      <c r="I36" s="619"/>
      <c r="J36" s="620"/>
      <c r="K36" s="620"/>
      <c r="L36" s="620"/>
      <c r="M36" s="620"/>
      <c r="N36" s="620"/>
      <c r="O36" s="621"/>
      <c r="P36" s="637"/>
      <c r="Q36" s="638"/>
      <c r="R36" s="638"/>
      <c r="S36" s="638"/>
      <c r="T36" s="638"/>
      <c r="U36" s="638"/>
      <c r="V36" s="638"/>
      <c r="W36" s="638"/>
      <c r="X36" s="638"/>
      <c r="Y36" s="638"/>
      <c r="Z36" s="638"/>
      <c r="AA36" s="638"/>
      <c r="AB36" s="638"/>
      <c r="AC36" s="638"/>
      <c r="AD36" s="638"/>
      <c r="AE36" s="638"/>
      <c r="AF36" s="638"/>
      <c r="AG36" s="638"/>
      <c r="AH36" s="639"/>
    </row>
    <row r="37" spans="1:34" ht="18.75" customHeight="1" thickBot="1">
      <c r="A37" s="599"/>
      <c r="B37" s="622"/>
      <c r="C37" s="623"/>
      <c r="D37" s="623"/>
      <c r="E37" s="623"/>
      <c r="F37" s="623"/>
      <c r="G37" s="623"/>
      <c r="H37" s="624"/>
      <c r="I37" s="622"/>
      <c r="J37" s="623"/>
      <c r="K37" s="623"/>
      <c r="L37" s="623"/>
      <c r="M37" s="623"/>
      <c r="N37" s="623"/>
      <c r="O37" s="624"/>
      <c r="P37" s="640"/>
      <c r="Q37" s="641"/>
      <c r="R37" s="641"/>
      <c r="S37" s="641"/>
      <c r="T37" s="641"/>
      <c r="U37" s="641"/>
      <c r="V37" s="641"/>
      <c r="W37" s="641"/>
      <c r="X37" s="641"/>
      <c r="Y37" s="641"/>
      <c r="Z37" s="641"/>
      <c r="AA37" s="641"/>
      <c r="AB37" s="641"/>
      <c r="AC37" s="641"/>
      <c r="AD37" s="641"/>
      <c r="AE37" s="641"/>
      <c r="AF37" s="641"/>
      <c r="AG37" s="641"/>
      <c r="AH37" s="642"/>
    </row>
    <row r="38" spans="1:34" ht="39.75" customHeight="1" thickBot="1">
      <c r="A38" s="599"/>
      <c r="B38" s="643" t="s">
        <v>166</v>
      </c>
      <c r="C38" s="644"/>
      <c r="D38" s="644"/>
      <c r="E38" s="645"/>
      <c r="F38" s="646" t="s">
        <v>167</v>
      </c>
      <c r="G38" s="646"/>
      <c r="H38" s="646"/>
      <c r="I38" s="643" t="s">
        <v>168</v>
      </c>
      <c r="J38" s="644"/>
      <c r="K38" s="644"/>
      <c r="L38" s="644"/>
      <c r="M38" s="644"/>
      <c r="N38" s="644"/>
      <c r="O38" s="645"/>
      <c r="P38" s="643" t="s">
        <v>169</v>
      </c>
      <c r="Q38" s="644"/>
      <c r="R38" s="644"/>
      <c r="S38" s="644"/>
      <c r="T38" s="644"/>
      <c r="U38" s="644"/>
      <c r="V38" s="644"/>
      <c r="W38" s="644"/>
      <c r="X38" s="644"/>
      <c r="Y38" s="645"/>
      <c r="Z38" s="643" t="s">
        <v>170</v>
      </c>
      <c r="AA38" s="644"/>
      <c r="AB38" s="644"/>
      <c r="AC38" s="644"/>
      <c r="AD38" s="645"/>
      <c r="AE38" s="643" t="s">
        <v>176</v>
      </c>
      <c r="AF38" s="644"/>
      <c r="AG38" s="644"/>
      <c r="AH38" s="649"/>
    </row>
    <row r="39" spans="1:34" ht="18.75" customHeight="1">
      <c r="A39" s="599"/>
      <c r="B39" s="650"/>
      <c r="C39" s="651"/>
      <c r="D39" s="651"/>
      <c r="E39" s="652"/>
      <c r="F39" s="656"/>
      <c r="G39" s="657"/>
      <c r="H39" s="658"/>
      <c r="I39" s="662"/>
      <c r="J39" s="663"/>
      <c r="K39" s="663"/>
      <c r="L39" s="663"/>
      <c r="M39" s="663"/>
      <c r="N39" s="663"/>
      <c r="O39" s="664"/>
      <c r="P39" s="616"/>
      <c r="Q39" s="617"/>
      <c r="R39" s="617"/>
      <c r="S39" s="617"/>
      <c r="T39" s="617"/>
      <c r="U39" s="617"/>
      <c r="V39" s="617"/>
      <c r="W39" s="617"/>
      <c r="X39" s="617"/>
      <c r="Y39" s="618"/>
      <c r="Z39" s="668"/>
      <c r="AA39" s="669"/>
      <c r="AB39" s="669"/>
      <c r="AC39" s="669"/>
      <c r="AD39" s="670"/>
      <c r="AE39" s="628"/>
      <c r="AF39" s="629"/>
      <c r="AG39" s="629"/>
      <c r="AH39" s="630"/>
    </row>
    <row r="40" spans="1:34" ht="18.75" customHeight="1" thickBot="1">
      <c r="A40" s="675"/>
      <c r="B40" s="653"/>
      <c r="C40" s="654"/>
      <c r="D40" s="654"/>
      <c r="E40" s="655"/>
      <c r="F40" s="659"/>
      <c r="G40" s="660"/>
      <c r="H40" s="661"/>
      <c r="I40" s="665"/>
      <c r="J40" s="666"/>
      <c r="K40" s="666"/>
      <c r="L40" s="666"/>
      <c r="M40" s="666"/>
      <c r="N40" s="666"/>
      <c r="O40" s="667"/>
      <c r="P40" s="622"/>
      <c r="Q40" s="623"/>
      <c r="R40" s="623"/>
      <c r="S40" s="623"/>
      <c r="T40" s="623"/>
      <c r="U40" s="623"/>
      <c r="V40" s="623"/>
      <c r="W40" s="623"/>
      <c r="X40" s="623"/>
      <c r="Y40" s="624"/>
      <c r="Z40" s="671"/>
      <c r="AA40" s="672"/>
      <c r="AB40" s="672"/>
      <c r="AC40" s="672"/>
      <c r="AD40" s="673"/>
      <c r="AE40" s="631"/>
      <c r="AF40" s="632"/>
      <c r="AG40" s="632"/>
      <c r="AH40" s="633"/>
    </row>
    <row r="41" spans="1:34" ht="18.75" customHeight="1" thickBot="1">
      <c r="A41" s="674">
        <v>6</v>
      </c>
      <c r="B41" s="612" t="s">
        <v>132</v>
      </c>
      <c r="C41" s="613"/>
      <c r="D41" s="613"/>
      <c r="E41" s="613"/>
      <c r="F41" s="613"/>
      <c r="G41" s="613"/>
      <c r="H41" s="614"/>
      <c r="I41" s="612" t="s">
        <v>164</v>
      </c>
      <c r="J41" s="613"/>
      <c r="K41" s="613"/>
      <c r="L41" s="613"/>
      <c r="M41" s="613"/>
      <c r="N41" s="613"/>
      <c r="O41" s="614"/>
      <c r="P41" s="612" t="s">
        <v>321</v>
      </c>
      <c r="Q41" s="613"/>
      <c r="R41" s="613"/>
      <c r="S41" s="613"/>
      <c r="T41" s="613"/>
      <c r="U41" s="613"/>
      <c r="V41" s="613"/>
      <c r="W41" s="613"/>
      <c r="X41" s="613"/>
      <c r="Y41" s="613"/>
      <c r="Z41" s="613"/>
      <c r="AA41" s="613"/>
      <c r="AB41" s="613"/>
      <c r="AC41" s="613"/>
      <c r="AD41" s="613"/>
      <c r="AE41" s="613"/>
      <c r="AF41" s="613"/>
      <c r="AG41" s="613"/>
      <c r="AH41" s="615"/>
    </row>
    <row r="42" spans="1:34" ht="18.75" customHeight="1">
      <c r="A42" s="599"/>
      <c r="B42" s="616"/>
      <c r="C42" s="617"/>
      <c r="D42" s="617"/>
      <c r="E42" s="617"/>
      <c r="F42" s="617"/>
      <c r="G42" s="617"/>
      <c r="H42" s="618"/>
      <c r="I42" s="616"/>
      <c r="J42" s="617"/>
      <c r="K42" s="617"/>
      <c r="L42" s="617"/>
      <c r="M42" s="617"/>
      <c r="N42" s="617"/>
      <c r="O42" s="618"/>
      <c r="P42" s="634"/>
      <c r="Q42" s="635"/>
      <c r="R42" s="635"/>
      <c r="S42" s="635"/>
      <c r="T42" s="635"/>
      <c r="U42" s="635"/>
      <c r="V42" s="635"/>
      <c r="W42" s="635"/>
      <c r="X42" s="635"/>
      <c r="Y42" s="635"/>
      <c r="Z42" s="635"/>
      <c r="AA42" s="635"/>
      <c r="AB42" s="635"/>
      <c r="AC42" s="635"/>
      <c r="AD42" s="635"/>
      <c r="AE42" s="635"/>
      <c r="AF42" s="635"/>
      <c r="AG42" s="635"/>
      <c r="AH42" s="636"/>
    </row>
    <row r="43" spans="1:34" ht="18.75" customHeight="1">
      <c r="A43" s="599"/>
      <c r="B43" s="619"/>
      <c r="C43" s="620"/>
      <c r="D43" s="620"/>
      <c r="E43" s="620"/>
      <c r="F43" s="620"/>
      <c r="G43" s="620"/>
      <c r="H43" s="621"/>
      <c r="I43" s="619"/>
      <c r="J43" s="620"/>
      <c r="K43" s="620"/>
      <c r="L43" s="620"/>
      <c r="M43" s="620"/>
      <c r="N43" s="620"/>
      <c r="O43" s="621"/>
      <c r="P43" s="637"/>
      <c r="Q43" s="638"/>
      <c r="R43" s="638"/>
      <c r="S43" s="638"/>
      <c r="T43" s="638"/>
      <c r="U43" s="638"/>
      <c r="V43" s="638"/>
      <c r="W43" s="638"/>
      <c r="X43" s="638"/>
      <c r="Y43" s="638"/>
      <c r="Z43" s="638"/>
      <c r="AA43" s="638"/>
      <c r="AB43" s="638"/>
      <c r="AC43" s="638"/>
      <c r="AD43" s="638"/>
      <c r="AE43" s="638"/>
      <c r="AF43" s="638"/>
      <c r="AG43" s="638"/>
      <c r="AH43" s="639"/>
    </row>
    <row r="44" spans="1:34" ht="18.75" customHeight="1" thickBot="1">
      <c r="A44" s="599"/>
      <c r="B44" s="622"/>
      <c r="C44" s="623"/>
      <c r="D44" s="623"/>
      <c r="E44" s="623"/>
      <c r="F44" s="623"/>
      <c r="G44" s="623"/>
      <c r="H44" s="624"/>
      <c r="I44" s="622"/>
      <c r="J44" s="623"/>
      <c r="K44" s="623"/>
      <c r="L44" s="623"/>
      <c r="M44" s="623"/>
      <c r="N44" s="623"/>
      <c r="O44" s="624"/>
      <c r="P44" s="640"/>
      <c r="Q44" s="641"/>
      <c r="R44" s="641"/>
      <c r="S44" s="641"/>
      <c r="T44" s="641"/>
      <c r="U44" s="641"/>
      <c r="V44" s="641"/>
      <c r="W44" s="641"/>
      <c r="X44" s="641"/>
      <c r="Y44" s="641"/>
      <c r="Z44" s="641"/>
      <c r="AA44" s="641"/>
      <c r="AB44" s="641"/>
      <c r="AC44" s="641"/>
      <c r="AD44" s="641"/>
      <c r="AE44" s="641"/>
      <c r="AF44" s="641"/>
      <c r="AG44" s="641"/>
      <c r="AH44" s="642"/>
    </row>
    <row r="45" spans="1:34" ht="39.75" customHeight="1" thickBot="1">
      <c r="A45" s="599"/>
      <c r="B45" s="643" t="s">
        <v>166</v>
      </c>
      <c r="C45" s="644"/>
      <c r="D45" s="644"/>
      <c r="E45" s="645"/>
      <c r="F45" s="646" t="s">
        <v>167</v>
      </c>
      <c r="G45" s="646"/>
      <c r="H45" s="646"/>
      <c r="I45" s="643" t="s">
        <v>168</v>
      </c>
      <c r="J45" s="644"/>
      <c r="K45" s="644"/>
      <c r="L45" s="644"/>
      <c r="M45" s="644"/>
      <c r="N45" s="644"/>
      <c r="O45" s="645"/>
      <c r="P45" s="643" t="s">
        <v>169</v>
      </c>
      <c r="Q45" s="644"/>
      <c r="R45" s="644"/>
      <c r="S45" s="644"/>
      <c r="T45" s="644"/>
      <c r="U45" s="644"/>
      <c r="V45" s="644"/>
      <c r="W45" s="644"/>
      <c r="X45" s="644"/>
      <c r="Y45" s="645"/>
      <c r="Z45" s="643" t="s">
        <v>170</v>
      </c>
      <c r="AA45" s="644"/>
      <c r="AB45" s="644"/>
      <c r="AC45" s="644"/>
      <c r="AD45" s="645"/>
      <c r="AE45" s="643" t="s">
        <v>176</v>
      </c>
      <c r="AF45" s="644"/>
      <c r="AG45" s="644"/>
      <c r="AH45" s="649"/>
    </row>
    <row r="46" spans="1:34" ht="18.75" customHeight="1">
      <c r="A46" s="599"/>
      <c r="B46" s="650"/>
      <c r="C46" s="651"/>
      <c r="D46" s="651"/>
      <c r="E46" s="652"/>
      <c r="F46" s="656"/>
      <c r="G46" s="657"/>
      <c r="H46" s="658"/>
      <c r="I46" s="662"/>
      <c r="J46" s="663"/>
      <c r="K46" s="663"/>
      <c r="L46" s="663"/>
      <c r="M46" s="663"/>
      <c r="N46" s="663"/>
      <c r="O46" s="664"/>
      <c r="P46" s="616"/>
      <c r="Q46" s="617"/>
      <c r="R46" s="617"/>
      <c r="S46" s="617"/>
      <c r="T46" s="617"/>
      <c r="U46" s="617"/>
      <c r="V46" s="617"/>
      <c r="W46" s="617"/>
      <c r="X46" s="617"/>
      <c r="Y46" s="618"/>
      <c r="Z46" s="668"/>
      <c r="AA46" s="669"/>
      <c r="AB46" s="669"/>
      <c r="AC46" s="669"/>
      <c r="AD46" s="670"/>
      <c r="AE46" s="628"/>
      <c r="AF46" s="629"/>
      <c r="AG46" s="629"/>
      <c r="AH46" s="630"/>
    </row>
    <row r="47" spans="1:34" ht="18.75" customHeight="1" thickBot="1">
      <c r="A47" s="675"/>
      <c r="B47" s="653"/>
      <c r="C47" s="654"/>
      <c r="D47" s="654"/>
      <c r="E47" s="655"/>
      <c r="F47" s="659"/>
      <c r="G47" s="660"/>
      <c r="H47" s="661"/>
      <c r="I47" s="665"/>
      <c r="J47" s="666"/>
      <c r="K47" s="666"/>
      <c r="L47" s="666"/>
      <c r="M47" s="666"/>
      <c r="N47" s="666"/>
      <c r="O47" s="667"/>
      <c r="P47" s="622"/>
      <c r="Q47" s="623"/>
      <c r="R47" s="623"/>
      <c r="S47" s="623"/>
      <c r="T47" s="623"/>
      <c r="U47" s="623"/>
      <c r="V47" s="623"/>
      <c r="W47" s="623"/>
      <c r="X47" s="623"/>
      <c r="Y47" s="624"/>
      <c r="Z47" s="671"/>
      <c r="AA47" s="672"/>
      <c r="AB47" s="672"/>
      <c r="AC47" s="672"/>
      <c r="AD47" s="673"/>
      <c r="AE47" s="631"/>
      <c r="AF47" s="632"/>
      <c r="AG47" s="632"/>
      <c r="AH47" s="633"/>
    </row>
    <row r="48" spans="1:34" ht="18.75" customHeight="1" thickBot="1">
      <c r="A48" s="674">
        <v>7</v>
      </c>
      <c r="B48" s="612" t="s">
        <v>132</v>
      </c>
      <c r="C48" s="613"/>
      <c r="D48" s="613"/>
      <c r="E48" s="613"/>
      <c r="F48" s="613"/>
      <c r="G48" s="613"/>
      <c r="H48" s="614"/>
      <c r="I48" s="612" t="s">
        <v>164</v>
      </c>
      <c r="J48" s="613"/>
      <c r="K48" s="613"/>
      <c r="L48" s="613"/>
      <c r="M48" s="613"/>
      <c r="N48" s="613"/>
      <c r="O48" s="614"/>
      <c r="P48" s="612" t="s">
        <v>321</v>
      </c>
      <c r="Q48" s="613"/>
      <c r="R48" s="613"/>
      <c r="S48" s="613"/>
      <c r="T48" s="613"/>
      <c r="U48" s="613"/>
      <c r="V48" s="613"/>
      <c r="W48" s="613"/>
      <c r="X48" s="613"/>
      <c r="Y48" s="613"/>
      <c r="Z48" s="613"/>
      <c r="AA48" s="613"/>
      <c r="AB48" s="613"/>
      <c r="AC48" s="613"/>
      <c r="AD48" s="613"/>
      <c r="AE48" s="613"/>
      <c r="AF48" s="613"/>
      <c r="AG48" s="613"/>
      <c r="AH48" s="615"/>
    </row>
    <row r="49" spans="1:34" ht="18.75" customHeight="1">
      <c r="A49" s="599"/>
      <c r="B49" s="616"/>
      <c r="C49" s="617"/>
      <c r="D49" s="617"/>
      <c r="E49" s="617"/>
      <c r="F49" s="617"/>
      <c r="G49" s="617"/>
      <c r="H49" s="618"/>
      <c r="I49" s="616"/>
      <c r="J49" s="617"/>
      <c r="K49" s="617"/>
      <c r="L49" s="617"/>
      <c r="M49" s="617"/>
      <c r="N49" s="617"/>
      <c r="O49" s="618"/>
      <c r="P49" s="634"/>
      <c r="Q49" s="635"/>
      <c r="R49" s="635"/>
      <c r="S49" s="635"/>
      <c r="T49" s="635"/>
      <c r="U49" s="635"/>
      <c r="V49" s="635"/>
      <c r="W49" s="635"/>
      <c r="X49" s="635"/>
      <c r="Y49" s="635"/>
      <c r="Z49" s="635"/>
      <c r="AA49" s="635"/>
      <c r="AB49" s="635"/>
      <c r="AC49" s="635"/>
      <c r="AD49" s="635"/>
      <c r="AE49" s="635"/>
      <c r="AF49" s="635"/>
      <c r="AG49" s="635"/>
      <c r="AH49" s="636"/>
    </row>
    <row r="50" spans="1:34" ht="18.75" customHeight="1">
      <c r="A50" s="599"/>
      <c r="B50" s="619"/>
      <c r="C50" s="620"/>
      <c r="D50" s="620"/>
      <c r="E50" s="620"/>
      <c r="F50" s="620"/>
      <c r="G50" s="620"/>
      <c r="H50" s="621"/>
      <c r="I50" s="619"/>
      <c r="J50" s="620"/>
      <c r="K50" s="620"/>
      <c r="L50" s="620"/>
      <c r="M50" s="620"/>
      <c r="N50" s="620"/>
      <c r="O50" s="621"/>
      <c r="P50" s="637"/>
      <c r="Q50" s="638"/>
      <c r="R50" s="638"/>
      <c r="S50" s="638"/>
      <c r="T50" s="638"/>
      <c r="U50" s="638"/>
      <c r="V50" s="638"/>
      <c r="W50" s="638"/>
      <c r="X50" s="638"/>
      <c r="Y50" s="638"/>
      <c r="Z50" s="638"/>
      <c r="AA50" s="638"/>
      <c r="AB50" s="638"/>
      <c r="AC50" s="638"/>
      <c r="AD50" s="638"/>
      <c r="AE50" s="638"/>
      <c r="AF50" s="638"/>
      <c r="AG50" s="638"/>
      <c r="AH50" s="639"/>
    </row>
    <row r="51" spans="1:34" ht="18.75" customHeight="1" thickBot="1">
      <c r="A51" s="599"/>
      <c r="B51" s="622"/>
      <c r="C51" s="623"/>
      <c r="D51" s="623"/>
      <c r="E51" s="623"/>
      <c r="F51" s="623"/>
      <c r="G51" s="623"/>
      <c r="H51" s="624"/>
      <c r="I51" s="622"/>
      <c r="J51" s="623"/>
      <c r="K51" s="623"/>
      <c r="L51" s="623"/>
      <c r="M51" s="623"/>
      <c r="N51" s="623"/>
      <c r="O51" s="624"/>
      <c r="P51" s="640"/>
      <c r="Q51" s="641"/>
      <c r="R51" s="641"/>
      <c r="S51" s="641"/>
      <c r="T51" s="641"/>
      <c r="U51" s="641"/>
      <c r="V51" s="641"/>
      <c r="W51" s="641"/>
      <c r="X51" s="641"/>
      <c r="Y51" s="641"/>
      <c r="Z51" s="641"/>
      <c r="AA51" s="641"/>
      <c r="AB51" s="641"/>
      <c r="AC51" s="641"/>
      <c r="AD51" s="641"/>
      <c r="AE51" s="641"/>
      <c r="AF51" s="641"/>
      <c r="AG51" s="641"/>
      <c r="AH51" s="642"/>
    </row>
    <row r="52" spans="1:34" ht="30" customHeight="1" thickBot="1">
      <c r="A52" s="599"/>
      <c r="B52" s="643" t="s">
        <v>166</v>
      </c>
      <c r="C52" s="644"/>
      <c r="D52" s="644"/>
      <c r="E52" s="645"/>
      <c r="F52" s="646" t="s">
        <v>167</v>
      </c>
      <c r="G52" s="646"/>
      <c r="H52" s="646"/>
      <c r="I52" s="643" t="s">
        <v>168</v>
      </c>
      <c r="J52" s="644"/>
      <c r="K52" s="644"/>
      <c r="L52" s="644"/>
      <c r="M52" s="644"/>
      <c r="N52" s="644"/>
      <c r="O52" s="645"/>
      <c r="P52" s="643" t="s">
        <v>169</v>
      </c>
      <c r="Q52" s="644"/>
      <c r="R52" s="644"/>
      <c r="S52" s="644"/>
      <c r="T52" s="644"/>
      <c r="U52" s="644"/>
      <c r="V52" s="644"/>
      <c r="W52" s="644"/>
      <c r="X52" s="644"/>
      <c r="Y52" s="645"/>
      <c r="Z52" s="643" t="s">
        <v>170</v>
      </c>
      <c r="AA52" s="644"/>
      <c r="AB52" s="644"/>
      <c r="AC52" s="644"/>
      <c r="AD52" s="645"/>
      <c r="AE52" s="643" t="s">
        <v>176</v>
      </c>
      <c r="AF52" s="644"/>
      <c r="AG52" s="644"/>
      <c r="AH52" s="649"/>
    </row>
    <row r="53" spans="1:34" ht="18.75" customHeight="1">
      <c r="A53" s="599"/>
      <c r="B53" s="650"/>
      <c r="C53" s="651"/>
      <c r="D53" s="651"/>
      <c r="E53" s="652"/>
      <c r="F53" s="656"/>
      <c r="G53" s="657"/>
      <c r="H53" s="658"/>
      <c r="I53" s="662"/>
      <c r="J53" s="663"/>
      <c r="K53" s="663"/>
      <c r="L53" s="663"/>
      <c r="M53" s="663"/>
      <c r="N53" s="663"/>
      <c r="O53" s="664"/>
      <c r="P53" s="616"/>
      <c r="Q53" s="617"/>
      <c r="R53" s="617"/>
      <c r="S53" s="617"/>
      <c r="T53" s="617"/>
      <c r="U53" s="617"/>
      <c r="V53" s="617"/>
      <c r="W53" s="617"/>
      <c r="X53" s="617"/>
      <c r="Y53" s="618"/>
      <c r="Z53" s="668"/>
      <c r="AA53" s="669"/>
      <c r="AB53" s="669"/>
      <c r="AC53" s="669"/>
      <c r="AD53" s="670"/>
      <c r="AE53" s="628"/>
      <c r="AF53" s="629"/>
      <c r="AG53" s="629"/>
      <c r="AH53" s="630"/>
    </row>
    <row r="54" spans="1:34" ht="18.75" customHeight="1" thickBot="1">
      <c r="A54" s="675"/>
      <c r="B54" s="653"/>
      <c r="C54" s="654"/>
      <c r="D54" s="654"/>
      <c r="E54" s="655"/>
      <c r="F54" s="659"/>
      <c r="G54" s="660"/>
      <c r="H54" s="661"/>
      <c r="I54" s="665"/>
      <c r="J54" s="666"/>
      <c r="K54" s="666"/>
      <c r="L54" s="666"/>
      <c r="M54" s="666"/>
      <c r="N54" s="666"/>
      <c r="O54" s="667"/>
      <c r="P54" s="622"/>
      <c r="Q54" s="623"/>
      <c r="R54" s="623"/>
      <c r="S54" s="623"/>
      <c r="T54" s="623"/>
      <c r="U54" s="623"/>
      <c r="V54" s="623"/>
      <c r="W54" s="623"/>
      <c r="X54" s="623"/>
      <c r="Y54" s="624"/>
      <c r="Z54" s="671"/>
      <c r="AA54" s="672"/>
      <c r="AB54" s="672"/>
      <c r="AC54" s="672"/>
      <c r="AD54" s="673"/>
      <c r="AE54" s="631"/>
      <c r="AF54" s="632"/>
      <c r="AG54" s="632"/>
      <c r="AH54" s="633"/>
    </row>
    <row r="55" spans="1:34" ht="18.75" customHeight="1" thickBot="1">
      <c r="A55" s="674">
        <v>8</v>
      </c>
      <c r="B55" s="612" t="s">
        <v>132</v>
      </c>
      <c r="C55" s="613"/>
      <c r="D55" s="613"/>
      <c r="E55" s="613"/>
      <c r="F55" s="613"/>
      <c r="G55" s="613"/>
      <c r="H55" s="614"/>
      <c r="I55" s="612" t="s">
        <v>164</v>
      </c>
      <c r="J55" s="613"/>
      <c r="K55" s="613"/>
      <c r="L55" s="613"/>
      <c r="M55" s="613"/>
      <c r="N55" s="613"/>
      <c r="O55" s="614"/>
      <c r="P55" s="612" t="s">
        <v>321</v>
      </c>
      <c r="Q55" s="613"/>
      <c r="R55" s="613"/>
      <c r="S55" s="613"/>
      <c r="T55" s="613"/>
      <c r="U55" s="613"/>
      <c r="V55" s="613"/>
      <c r="W55" s="613"/>
      <c r="X55" s="613"/>
      <c r="Y55" s="613"/>
      <c r="Z55" s="613"/>
      <c r="AA55" s="613"/>
      <c r="AB55" s="613"/>
      <c r="AC55" s="613"/>
      <c r="AD55" s="613"/>
      <c r="AE55" s="613"/>
      <c r="AF55" s="613"/>
      <c r="AG55" s="613"/>
      <c r="AH55" s="615"/>
    </row>
    <row r="56" spans="1:34" ht="18.75" customHeight="1">
      <c r="A56" s="599"/>
      <c r="B56" s="616"/>
      <c r="C56" s="617"/>
      <c r="D56" s="617"/>
      <c r="E56" s="617"/>
      <c r="F56" s="617"/>
      <c r="G56" s="617"/>
      <c r="H56" s="618"/>
      <c r="I56" s="616"/>
      <c r="J56" s="617"/>
      <c r="K56" s="617"/>
      <c r="L56" s="617"/>
      <c r="M56" s="617"/>
      <c r="N56" s="617"/>
      <c r="O56" s="618"/>
      <c r="P56" s="634"/>
      <c r="Q56" s="635"/>
      <c r="R56" s="635"/>
      <c r="S56" s="635"/>
      <c r="T56" s="635"/>
      <c r="U56" s="635"/>
      <c r="V56" s="635"/>
      <c r="W56" s="635"/>
      <c r="X56" s="635"/>
      <c r="Y56" s="635"/>
      <c r="Z56" s="635"/>
      <c r="AA56" s="635"/>
      <c r="AB56" s="635"/>
      <c r="AC56" s="635"/>
      <c r="AD56" s="635"/>
      <c r="AE56" s="635"/>
      <c r="AF56" s="635"/>
      <c r="AG56" s="635"/>
      <c r="AH56" s="636"/>
    </row>
    <row r="57" spans="1:34" ht="18.75" customHeight="1">
      <c r="A57" s="599"/>
      <c r="B57" s="619"/>
      <c r="C57" s="620"/>
      <c r="D57" s="620"/>
      <c r="E57" s="620"/>
      <c r="F57" s="620"/>
      <c r="G57" s="620"/>
      <c r="H57" s="621"/>
      <c r="I57" s="619"/>
      <c r="J57" s="620"/>
      <c r="K57" s="620"/>
      <c r="L57" s="620"/>
      <c r="M57" s="620"/>
      <c r="N57" s="620"/>
      <c r="O57" s="621"/>
      <c r="P57" s="637"/>
      <c r="Q57" s="638"/>
      <c r="R57" s="638"/>
      <c r="S57" s="638"/>
      <c r="T57" s="638"/>
      <c r="U57" s="638"/>
      <c r="V57" s="638"/>
      <c r="W57" s="638"/>
      <c r="X57" s="638"/>
      <c r="Y57" s="638"/>
      <c r="Z57" s="638"/>
      <c r="AA57" s="638"/>
      <c r="AB57" s="638"/>
      <c r="AC57" s="638"/>
      <c r="AD57" s="638"/>
      <c r="AE57" s="638"/>
      <c r="AF57" s="638"/>
      <c r="AG57" s="638"/>
      <c r="AH57" s="639"/>
    </row>
    <row r="58" spans="1:34" ht="18.75" customHeight="1" thickBot="1">
      <c r="A58" s="599"/>
      <c r="B58" s="622"/>
      <c r="C58" s="623"/>
      <c r="D58" s="623"/>
      <c r="E58" s="623"/>
      <c r="F58" s="623"/>
      <c r="G58" s="623"/>
      <c r="H58" s="624"/>
      <c r="I58" s="622"/>
      <c r="J58" s="623"/>
      <c r="K58" s="623"/>
      <c r="L58" s="623"/>
      <c r="M58" s="623"/>
      <c r="N58" s="623"/>
      <c r="O58" s="624"/>
      <c r="P58" s="640"/>
      <c r="Q58" s="641"/>
      <c r="R58" s="641"/>
      <c r="S58" s="641"/>
      <c r="T58" s="641"/>
      <c r="U58" s="641"/>
      <c r="V58" s="641"/>
      <c r="W58" s="641"/>
      <c r="X58" s="641"/>
      <c r="Y58" s="641"/>
      <c r="Z58" s="641"/>
      <c r="AA58" s="641"/>
      <c r="AB58" s="641"/>
      <c r="AC58" s="641"/>
      <c r="AD58" s="641"/>
      <c r="AE58" s="641"/>
      <c r="AF58" s="641"/>
      <c r="AG58" s="641"/>
      <c r="AH58" s="642"/>
    </row>
    <row r="59" spans="1:34" ht="39.75" customHeight="1" thickBot="1">
      <c r="A59" s="599"/>
      <c r="B59" s="643" t="s">
        <v>166</v>
      </c>
      <c r="C59" s="644"/>
      <c r="D59" s="644"/>
      <c r="E59" s="645"/>
      <c r="F59" s="646" t="s">
        <v>167</v>
      </c>
      <c r="G59" s="646"/>
      <c r="H59" s="646"/>
      <c r="I59" s="643" t="s">
        <v>168</v>
      </c>
      <c r="J59" s="644"/>
      <c r="K59" s="644"/>
      <c r="L59" s="644"/>
      <c r="M59" s="644"/>
      <c r="N59" s="644"/>
      <c r="O59" s="645"/>
      <c r="P59" s="643" t="s">
        <v>169</v>
      </c>
      <c r="Q59" s="644"/>
      <c r="R59" s="644"/>
      <c r="S59" s="644"/>
      <c r="T59" s="644"/>
      <c r="U59" s="644"/>
      <c r="V59" s="644"/>
      <c r="W59" s="644"/>
      <c r="X59" s="644"/>
      <c r="Y59" s="645"/>
      <c r="Z59" s="643" t="s">
        <v>170</v>
      </c>
      <c r="AA59" s="644"/>
      <c r="AB59" s="644"/>
      <c r="AC59" s="644"/>
      <c r="AD59" s="645"/>
      <c r="AE59" s="643" t="s">
        <v>176</v>
      </c>
      <c r="AF59" s="644"/>
      <c r="AG59" s="644"/>
      <c r="AH59" s="649"/>
    </row>
    <row r="60" spans="1:34" ht="18.75" customHeight="1">
      <c r="A60" s="599"/>
      <c r="B60" s="650"/>
      <c r="C60" s="651"/>
      <c r="D60" s="651"/>
      <c r="E60" s="652"/>
      <c r="F60" s="656"/>
      <c r="G60" s="657"/>
      <c r="H60" s="658"/>
      <c r="I60" s="662"/>
      <c r="J60" s="663"/>
      <c r="K60" s="663"/>
      <c r="L60" s="663"/>
      <c r="M60" s="663"/>
      <c r="N60" s="663"/>
      <c r="O60" s="664"/>
      <c r="P60" s="616"/>
      <c r="Q60" s="617"/>
      <c r="R60" s="617"/>
      <c r="S60" s="617"/>
      <c r="T60" s="617"/>
      <c r="U60" s="617"/>
      <c r="V60" s="617"/>
      <c r="W60" s="617"/>
      <c r="X60" s="617"/>
      <c r="Y60" s="618"/>
      <c r="Z60" s="668"/>
      <c r="AA60" s="669"/>
      <c r="AB60" s="669"/>
      <c r="AC60" s="669"/>
      <c r="AD60" s="670"/>
      <c r="AE60" s="628"/>
      <c r="AF60" s="629"/>
      <c r="AG60" s="629"/>
      <c r="AH60" s="630"/>
    </row>
    <row r="61" spans="1:34" ht="18.75" customHeight="1" thickBot="1">
      <c r="A61" s="675"/>
      <c r="B61" s="653"/>
      <c r="C61" s="654"/>
      <c r="D61" s="654"/>
      <c r="E61" s="655"/>
      <c r="F61" s="659"/>
      <c r="G61" s="660"/>
      <c r="H61" s="661"/>
      <c r="I61" s="665"/>
      <c r="J61" s="666"/>
      <c r="K61" s="666"/>
      <c r="L61" s="666"/>
      <c r="M61" s="666"/>
      <c r="N61" s="666"/>
      <c r="O61" s="667"/>
      <c r="P61" s="622"/>
      <c r="Q61" s="623"/>
      <c r="R61" s="623"/>
      <c r="S61" s="623"/>
      <c r="T61" s="623"/>
      <c r="U61" s="623"/>
      <c r="V61" s="623"/>
      <c r="W61" s="623"/>
      <c r="X61" s="623"/>
      <c r="Y61" s="624"/>
      <c r="Z61" s="671"/>
      <c r="AA61" s="672"/>
      <c r="AB61" s="672"/>
      <c r="AC61" s="672"/>
      <c r="AD61" s="673"/>
      <c r="AE61" s="631"/>
      <c r="AF61" s="632"/>
      <c r="AG61" s="632"/>
      <c r="AH61" s="633"/>
    </row>
    <row r="62" spans="1:34" ht="18.75" customHeight="1" thickBot="1">
      <c r="A62" s="674">
        <v>9</v>
      </c>
      <c r="B62" s="612" t="s">
        <v>132</v>
      </c>
      <c r="C62" s="613"/>
      <c r="D62" s="613"/>
      <c r="E62" s="613"/>
      <c r="F62" s="613"/>
      <c r="G62" s="613"/>
      <c r="H62" s="614"/>
      <c r="I62" s="612" t="s">
        <v>164</v>
      </c>
      <c r="J62" s="613"/>
      <c r="K62" s="613"/>
      <c r="L62" s="613"/>
      <c r="M62" s="613"/>
      <c r="N62" s="613"/>
      <c r="O62" s="614"/>
      <c r="P62" s="612" t="s">
        <v>321</v>
      </c>
      <c r="Q62" s="613"/>
      <c r="R62" s="613"/>
      <c r="S62" s="613"/>
      <c r="T62" s="613"/>
      <c r="U62" s="613"/>
      <c r="V62" s="613"/>
      <c r="W62" s="613"/>
      <c r="X62" s="613"/>
      <c r="Y62" s="613"/>
      <c r="Z62" s="613"/>
      <c r="AA62" s="613"/>
      <c r="AB62" s="613"/>
      <c r="AC62" s="613"/>
      <c r="AD62" s="613"/>
      <c r="AE62" s="613"/>
      <c r="AF62" s="613"/>
      <c r="AG62" s="613"/>
      <c r="AH62" s="615"/>
    </row>
    <row r="63" spans="1:34" ht="18.75" customHeight="1">
      <c r="A63" s="599"/>
      <c r="B63" s="616"/>
      <c r="C63" s="617"/>
      <c r="D63" s="617"/>
      <c r="E63" s="617"/>
      <c r="F63" s="617"/>
      <c r="G63" s="617"/>
      <c r="H63" s="618"/>
      <c r="I63" s="616"/>
      <c r="J63" s="617"/>
      <c r="K63" s="617"/>
      <c r="L63" s="617"/>
      <c r="M63" s="617"/>
      <c r="N63" s="617"/>
      <c r="O63" s="618"/>
      <c r="P63" s="634"/>
      <c r="Q63" s="635"/>
      <c r="R63" s="635"/>
      <c r="S63" s="635"/>
      <c r="T63" s="635"/>
      <c r="U63" s="635"/>
      <c r="V63" s="635"/>
      <c r="W63" s="635"/>
      <c r="X63" s="635"/>
      <c r="Y63" s="635"/>
      <c r="Z63" s="635"/>
      <c r="AA63" s="635"/>
      <c r="AB63" s="635"/>
      <c r="AC63" s="635"/>
      <c r="AD63" s="635"/>
      <c r="AE63" s="635"/>
      <c r="AF63" s="635"/>
      <c r="AG63" s="635"/>
      <c r="AH63" s="636"/>
    </row>
    <row r="64" spans="1:34" ht="18.75" customHeight="1">
      <c r="A64" s="599"/>
      <c r="B64" s="619"/>
      <c r="C64" s="620"/>
      <c r="D64" s="620"/>
      <c r="E64" s="620"/>
      <c r="F64" s="620"/>
      <c r="G64" s="620"/>
      <c r="H64" s="621"/>
      <c r="I64" s="619"/>
      <c r="J64" s="620"/>
      <c r="K64" s="620"/>
      <c r="L64" s="620"/>
      <c r="M64" s="620"/>
      <c r="N64" s="620"/>
      <c r="O64" s="621"/>
      <c r="P64" s="637"/>
      <c r="Q64" s="638"/>
      <c r="R64" s="638"/>
      <c r="S64" s="638"/>
      <c r="T64" s="638"/>
      <c r="U64" s="638"/>
      <c r="V64" s="638"/>
      <c r="W64" s="638"/>
      <c r="X64" s="638"/>
      <c r="Y64" s="638"/>
      <c r="Z64" s="638"/>
      <c r="AA64" s="638"/>
      <c r="AB64" s="638"/>
      <c r="AC64" s="638"/>
      <c r="AD64" s="638"/>
      <c r="AE64" s="638"/>
      <c r="AF64" s="638"/>
      <c r="AG64" s="638"/>
      <c r="AH64" s="639"/>
    </row>
    <row r="65" spans="1:34" ht="18.75" customHeight="1" thickBot="1">
      <c r="A65" s="599"/>
      <c r="B65" s="622"/>
      <c r="C65" s="623"/>
      <c r="D65" s="623"/>
      <c r="E65" s="623"/>
      <c r="F65" s="623"/>
      <c r="G65" s="623"/>
      <c r="H65" s="624"/>
      <c r="I65" s="622"/>
      <c r="J65" s="623"/>
      <c r="K65" s="623"/>
      <c r="L65" s="623"/>
      <c r="M65" s="623"/>
      <c r="N65" s="623"/>
      <c r="O65" s="624"/>
      <c r="P65" s="640"/>
      <c r="Q65" s="641"/>
      <c r="R65" s="641"/>
      <c r="S65" s="641"/>
      <c r="T65" s="641"/>
      <c r="U65" s="641"/>
      <c r="V65" s="641"/>
      <c r="W65" s="641"/>
      <c r="X65" s="641"/>
      <c r="Y65" s="641"/>
      <c r="Z65" s="641"/>
      <c r="AA65" s="641"/>
      <c r="AB65" s="641"/>
      <c r="AC65" s="641"/>
      <c r="AD65" s="641"/>
      <c r="AE65" s="641"/>
      <c r="AF65" s="641"/>
      <c r="AG65" s="641"/>
      <c r="AH65" s="642"/>
    </row>
    <row r="66" spans="1:34" ht="39.75" customHeight="1" thickBot="1">
      <c r="A66" s="599"/>
      <c r="B66" s="643" t="s">
        <v>166</v>
      </c>
      <c r="C66" s="644"/>
      <c r="D66" s="644"/>
      <c r="E66" s="645"/>
      <c r="F66" s="646" t="s">
        <v>167</v>
      </c>
      <c r="G66" s="646"/>
      <c r="H66" s="646"/>
      <c r="I66" s="643" t="s">
        <v>168</v>
      </c>
      <c r="J66" s="644"/>
      <c r="K66" s="644"/>
      <c r="L66" s="644"/>
      <c r="M66" s="644"/>
      <c r="N66" s="644"/>
      <c r="O66" s="645"/>
      <c r="P66" s="643" t="s">
        <v>169</v>
      </c>
      <c r="Q66" s="644"/>
      <c r="R66" s="644"/>
      <c r="S66" s="644"/>
      <c r="T66" s="644"/>
      <c r="U66" s="644"/>
      <c r="V66" s="644"/>
      <c r="W66" s="644"/>
      <c r="X66" s="644"/>
      <c r="Y66" s="645"/>
      <c r="Z66" s="643" t="s">
        <v>170</v>
      </c>
      <c r="AA66" s="644"/>
      <c r="AB66" s="644"/>
      <c r="AC66" s="644"/>
      <c r="AD66" s="645"/>
      <c r="AE66" s="643" t="s">
        <v>176</v>
      </c>
      <c r="AF66" s="644"/>
      <c r="AG66" s="644"/>
      <c r="AH66" s="649"/>
    </row>
    <row r="67" spans="1:34" ht="18.75" customHeight="1">
      <c r="A67" s="599"/>
      <c r="B67" s="650"/>
      <c r="C67" s="651"/>
      <c r="D67" s="651"/>
      <c r="E67" s="652"/>
      <c r="F67" s="656"/>
      <c r="G67" s="657"/>
      <c r="H67" s="658"/>
      <c r="I67" s="662"/>
      <c r="J67" s="663"/>
      <c r="K67" s="663"/>
      <c r="L67" s="663"/>
      <c r="M67" s="663"/>
      <c r="N67" s="663"/>
      <c r="O67" s="664"/>
      <c r="P67" s="616"/>
      <c r="Q67" s="617"/>
      <c r="R67" s="617"/>
      <c r="S67" s="617"/>
      <c r="T67" s="617"/>
      <c r="U67" s="617"/>
      <c r="V67" s="617"/>
      <c r="W67" s="617"/>
      <c r="X67" s="617"/>
      <c r="Y67" s="618"/>
      <c r="Z67" s="668"/>
      <c r="AA67" s="669"/>
      <c r="AB67" s="669"/>
      <c r="AC67" s="669"/>
      <c r="AD67" s="670"/>
      <c r="AE67" s="628"/>
      <c r="AF67" s="629"/>
      <c r="AG67" s="629"/>
      <c r="AH67" s="630"/>
    </row>
    <row r="68" spans="1:34" ht="18.75" customHeight="1" thickBot="1">
      <c r="A68" s="675"/>
      <c r="B68" s="653"/>
      <c r="C68" s="654"/>
      <c r="D68" s="654"/>
      <c r="E68" s="655"/>
      <c r="F68" s="659"/>
      <c r="G68" s="660"/>
      <c r="H68" s="661"/>
      <c r="I68" s="665"/>
      <c r="J68" s="666"/>
      <c r="K68" s="666"/>
      <c r="L68" s="666"/>
      <c r="M68" s="666"/>
      <c r="N68" s="666"/>
      <c r="O68" s="667"/>
      <c r="P68" s="622"/>
      <c r="Q68" s="623"/>
      <c r="R68" s="623"/>
      <c r="S68" s="623"/>
      <c r="T68" s="623"/>
      <c r="U68" s="623"/>
      <c r="V68" s="623"/>
      <c r="W68" s="623"/>
      <c r="X68" s="623"/>
      <c r="Y68" s="624"/>
      <c r="Z68" s="671"/>
      <c r="AA68" s="672"/>
      <c r="AB68" s="672"/>
      <c r="AC68" s="672"/>
      <c r="AD68" s="673"/>
      <c r="AE68" s="631"/>
      <c r="AF68" s="632"/>
      <c r="AG68" s="632"/>
      <c r="AH68" s="633"/>
    </row>
    <row r="69" spans="1:34" ht="18.75" customHeight="1" thickBot="1">
      <c r="A69" s="674">
        <v>10</v>
      </c>
      <c r="B69" s="612" t="s">
        <v>132</v>
      </c>
      <c r="C69" s="613"/>
      <c r="D69" s="613"/>
      <c r="E69" s="613"/>
      <c r="F69" s="613"/>
      <c r="G69" s="613"/>
      <c r="H69" s="614"/>
      <c r="I69" s="612" t="s">
        <v>164</v>
      </c>
      <c r="J69" s="613"/>
      <c r="K69" s="613"/>
      <c r="L69" s="613"/>
      <c r="M69" s="613"/>
      <c r="N69" s="613"/>
      <c r="O69" s="614"/>
      <c r="P69" s="612" t="s">
        <v>321</v>
      </c>
      <c r="Q69" s="613"/>
      <c r="R69" s="613"/>
      <c r="S69" s="613"/>
      <c r="T69" s="613"/>
      <c r="U69" s="613"/>
      <c r="V69" s="613"/>
      <c r="W69" s="613"/>
      <c r="X69" s="613"/>
      <c r="Y69" s="613"/>
      <c r="Z69" s="613"/>
      <c r="AA69" s="613"/>
      <c r="AB69" s="613"/>
      <c r="AC69" s="613"/>
      <c r="AD69" s="613"/>
      <c r="AE69" s="613"/>
      <c r="AF69" s="613"/>
      <c r="AG69" s="613"/>
      <c r="AH69" s="615"/>
    </row>
    <row r="70" spans="1:34" ht="18.75" customHeight="1">
      <c r="A70" s="599"/>
      <c r="B70" s="616"/>
      <c r="C70" s="617"/>
      <c r="D70" s="617"/>
      <c r="E70" s="617"/>
      <c r="F70" s="617"/>
      <c r="G70" s="617"/>
      <c r="H70" s="618"/>
      <c r="I70" s="616"/>
      <c r="J70" s="617"/>
      <c r="K70" s="617"/>
      <c r="L70" s="617"/>
      <c r="M70" s="617"/>
      <c r="N70" s="617"/>
      <c r="O70" s="618"/>
      <c r="P70" s="634"/>
      <c r="Q70" s="635"/>
      <c r="R70" s="635"/>
      <c r="S70" s="635"/>
      <c r="T70" s="635"/>
      <c r="U70" s="635"/>
      <c r="V70" s="635"/>
      <c r="W70" s="635"/>
      <c r="X70" s="635"/>
      <c r="Y70" s="635"/>
      <c r="Z70" s="635"/>
      <c r="AA70" s="635"/>
      <c r="AB70" s="635"/>
      <c r="AC70" s="635"/>
      <c r="AD70" s="635"/>
      <c r="AE70" s="635"/>
      <c r="AF70" s="635"/>
      <c r="AG70" s="635"/>
      <c r="AH70" s="636"/>
    </row>
    <row r="71" spans="1:34" ht="18.75" customHeight="1">
      <c r="A71" s="599"/>
      <c r="B71" s="619"/>
      <c r="C71" s="620"/>
      <c r="D71" s="620"/>
      <c r="E71" s="620"/>
      <c r="F71" s="620"/>
      <c r="G71" s="620"/>
      <c r="H71" s="621"/>
      <c r="I71" s="619"/>
      <c r="J71" s="620"/>
      <c r="K71" s="620"/>
      <c r="L71" s="620"/>
      <c r="M71" s="620"/>
      <c r="N71" s="620"/>
      <c r="O71" s="621"/>
      <c r="P71" s="637"/>
      <c r="Q71" s="638"/>
      <c r="R71" s="638"/>
      <c r="S71" s="638"/>
      <c r="T71" s="638"/>
      <c r="U71" s="638"/>
      <c r="V71" s="638"/>
      <c r="W71" s="638"/>
      <c r="X71" s="638"/>
      <c r="Y71" s="638"/>
      <c r="Z71" s="638"/>
      <c r="AA71" s="638"/>
      <c r="AB71" s="638"/>
      <c r="AC71" s="638"/>
      <c r="AD71" s="638"/>
      <c r="AE71" s="638"/>
      <c r="AF71" s="638"/>
      <c r="AG71" s="638"/>
      <c r="AH71" s="639"/>
    </row>
    <row r="72" spans="1:34" ht="18.75" customHeight="1" thickBot="1">
      <c r="A72" s="599"/>
      <c r="B72" s="622"/>
      <c r="C72" s="623"/>
      <c r="D72" s="623"/>
      <c r="E72" s="623"/>
      <c r="F72" s="623"/>
      <c r="G72" s="623"/>
      <c r="H72" s="624"/>
      <c r="I72" s="622"/>
      <c r="J72" s="623"/>
      <c r="K72" s="623"/>
      <c r="L72" s="623"/>
      <c r="M72" s="623"/>
      <c r="N72" s="623"/>
      <c r="O72" s="624"/>
      <c r="P72" s="640"/>
      <c r="Q72" s="641"/>
      <c r="R72" s="641"/>
      <c r="S72" s="641"/>
      <c r="T72" s="641"/>
      <c r="U72" s="641"/>
      <c r="V72" s="641"/>
      <c r="W72" s="641"/>
      <c r="X72" s="641"/>
      <c r="Y72" s="641"/>
      <c r="Z72" s="641"/>
      <c r="AA72" s="641"/>
      <c r="AB72" s="641"/>
      <c r="AC72" s="641"/>
      <c r="AD72" s="641"/>
      <c r="AE72" s="641"/>
      <c r="AF72" s="641"/>
      <c r="AG72" s="641"/>
      <c r="AH72" s="642"/>
    </row>
    <row r="73" spans="1:34" ht="39.75" customHeight="1" thickBot="1">
      <c r="A73" s="599"/>
      <c r="B73" s="643" t="s">
        <v>166</v>
      </c>
      <c r="C73" s="644"/>
      <c r="D73" s="644"/>
      <c r="E73" s="645"/>
      <c r="F73" s="646" t="s">
        <v>167</v>
      </c>
      <c r="G73" s="646"/>
      <c r="H73" s="646"/>
      <c r="I73" s="643" t="s">
        <v>168</v>
      </c>
      <c r="J73" s="644"/>
      <c r="K73" s="644"/>
      <c r="L73" s="644"/>
      <c r="M73" s="644"/>
      <c r="N73" s="644"/>
      <c r="O73" s="645"/>
      <c r="P73" s="643" t="s">
        <v>169</v>
      </c>
      <c r="Q73" s="644"/>
      <c r="R73" s="644"/>
      <c r="S73" s="644"/>
      <c r="T73" s="644"/>
      <c r="U73" s="644"/>
      <c r="V73" s="644"/>
      <c r="W73" s="644"/>
      <c r="X73" s="644"/>
      <c r="Y73" s="645"/>
      <c r="Z73" s="643" t="s">
        <v>170</v>
      </c>
      <c r="AA73" s="644"/>
      <c r="AB73" s="644"/>
      <c r="AC73" s="644"/>
      <c r="AD73" s="645"/>
      <c r="AE73" s="643" t="s">
        <v>176</v>
      </c>
      <c r="AF73" s="644"/>
      <c r="AG73" s="644"/>
      <c r="AH73" s="649"/>
    </row>
    <row r="74" spans="1:34" ht="18.75" customHeight="1">
      <c r="A74" s="599"/>
      <c r="B74" s="650"/>
      <c r="C74" s="651"/>
      <c r="D74" s="651"/>
      <c r="E74" s="652"/>
      <c r="F74" s="656"/>
      <c r="G74" s="657"/>
      <c r="H74" s="658"/>
      <c r="I74" s="662"/>
      <c r="J74" s="663"/>
      <c r="K74" s="663"/>
      <c r="L74" s="663"/>
      <c r="M74" s="663"/>
      <c r="N74" s="663"/>
      <c r="O74" s="664"/>
      <c r="P74" s="616"/>
      <c r="Q74" s="617"/>
      <c r="R74" s="617"/>
      <c r="S74" s="617"/>
      <c r="T74" s="617"/>
      <c r="U74" s="617"/>
      <c r="V74" s="617"/>
      <c r="W74" s="617"/>
      <c r="X74" s="617"/>
      <c r="Y74" s="618"/>
      <c r="Z74" s="668"/>
      <c r="AA74" s="669"/>
      <c r="AB74" s="669"/>
      <c r="AC74" s="669"/>
      <c r="AD74" s="670"/>
      <c r="AE74" s="628"/>
      <c r="AF74" s="629"/>
      <c r="AG74" s="629"/>
      <c r="AH74" s="630"/>
    </row>
    <row r="75" spans="1:34" ht="18.75" customHeight="1" thickBot="1">
      <c r="A75" s="675"/>
      <c r="B75" s="653"/>
      <c r="C75" s="654"/>
      <c r="D75" s="654"/>
      <c r="E75" s="655"/>
      <c r="F75" s="659"/>
      <c r="G75" s="660"/>
      <c r="H75" s="661"/>
      <c r="I75" s="665"/>
      <c r="J75" s="666"/>
      <c r="K75" s="666"/>
      <c r="L75" s="666"/>
      <c r="M75" s="666"/>
      <c r="N75" s="666"/>
      <c r="O75" s="667"/>
      <c r="P75" s="622"/>
      <c r="Q75" s="623"/>
      <c r="R75" s="623"/>
      <c r="S75" s="623"/>
      <c r="T75" s="623"/>
      <c r="U75" s="623"/>
      <c r="V75" s="623"/>
      <c r="W75" s="623"/>
      <c r="X75" s="623"/>
      <c r="Y75" s="624"/>
      <c r="Z75" s="671"/>
      <c r="AA75" s="672"/>
      <c r="AB75" s="672"/>
      <c r="AC75" s="672"/>
      <c r="AD75" s="673"/>
      <c r="AE75" s="631"/>
      <c r="AF75" s="632"/>
      <c r="AG75" s="632"/>
      <c r="AH75" s="633"/>
    </row>
    <row r="76" spans="1:34" ht="18.75" customHeight="1" thickBot="1">
      <c r="A76" s="674">
        <v>11</v>
      </c>
      <c r="B76" s="612" t="s">
        <v>132</v>
      </c>
      <c r="C76" s="613"/>
      <c r="D76" s="613"/>
      <c r="E76" s="613"/>
      <c r="F76" s="613"/>
      <c r="G76" s="613"/>
      <c r="H76" s="614"/>
      <c r="I76" s="612" t="s">
        <v>164</v>
      </c>
      <c r="J76" s="613"/>
      <c r="K76" s="613"/>
      <c r="L76" s="613"/>
      <c r="M76" s="613"/>
      <c r="N76" s="613"/>
      <c r="O76" s="614"/>
      <c r="P76" s="612" t="s">
        <v>321</v>
      </c>
      <c r="Q76" s="613"/>
      <c r="R76" s="613"/>
      <c r="S76" s="613"/>
      <c r="T76" s="613"/>
      <c r="U76" s="613"/>
      <c r="V76" s="613"/>
      <c r="W76" s="613"/>
      <c r="X76" s="613"/>
      <c r="Y76" s="613"/>
      <c r="Z76" s="613"/>
      <c r="AA76" s="613"/>
      <c r="AB76" s="613"/>
      <c r="AC76" s="613"/>
      <c r="AD76" s="613"/>
      <c r="AE76" s="613"/>
      <c r="AF76" s="613"/>
      <c r="AG76" s="613"/>
      <c r="AH76" s="615"/>
    </row>
    <row r="77" spans="1:34" ht="18.75" customHeight="1">
      <c r="A77" s="599"/>
      <c r="B77" s="616"/>
      <c r="C77" s="617"/>
      <c r="D77" s="617"/>
      <c r="E77" s="617"/>
      <c r="F77" s="617"/>
      <c r="G77" s="617"/>
      <c r="H77" s="618"/>
      <c r="I77" s="616"/>
      <c r="J77" s="617"/>
      <c r="K77" s="617"/>
      <c r="L77" s="617"/>
      <c r="M77" s="617"/>
      <c r="N77" s="617"/>
      <c r="O77" s="618"/>
      <c r="P77" s="634"/>
      <c r="Q77" s="635"/>
      <c r="R77" s="635"/>
      <c r="S77" s="635"/>
      <c r="T77" s="635"/>
      <c r="U77" s="635"/>
      <c r="V77" s="635"/>
      <c r="W77" s="635"/>
      <c r="X77" s="635"/>
      <c r="Y77" s="635"/>
      <c r="Z77" s="635"/>
      <c r="AA77" s="635"/>
      <c r="AB77" s="635"/>
      <c r="AC77" s="635"/>
      <c r="AD77" s="635"/>
      <c r="AE77" s="635"/>
      <c r="AF77" s="635"/>
      <c r="AG77" s="635"/>
      <c r="AH77" s="636"/>
    </row>
    <row r="78" spans="1:34" ht="18.75" customHeight="1">
      <c r="A78" s="599"/>
      <c r="B78" s="619"/>
      <c r="C78" s="620"/>
      <c r="D78" s="620"/>
      <c r="E78" s="620"/>
      <c r="F78" s="620"/>
      <c r="G78" s="620"/>
      <c r="H78" s="621"/>
      <c r="I78" s="619"/>
      <c r="J78" s="620"/>
      <c r="K78" s="620"/>
      <c r="L78" s="620"/>
      <c r="M78" s="620"/>
      <c r="N78" s="620"/>
      <c r="O78" s="621"/>
      <c r="P78" s="637"/>
      <c r="Q78" s="638"/>
      <c r="R78" s="638"/>
      <c r="S78" s="638"/>
      <c r="T78" s="638"/>
      <c r="U78" s="638"/>
      <c r="V78" s="638"/>
      <c r="W78" s="638"/>
      <c r="X78" s="638"/>
      <c r="Y78" s="638"/>
      <c r="Z78" s="638"/>
      <c r="AA78" s="638"/>
      <c r="AB78" s="638"/>
      <c r="AC78" s="638"/>
      <c r="AD78" s="638"/>
      <c r="AE78" s="638"/>
      <c r="AF78" s="638"/>
      <c r="AG78" s="638"/>
      <c r="AH78" s="639"/>
    </row>
    <row r="79" spans="1:34" ht="18.75" customHeight="1" thickBot="1">
      <c r="A79" s="599"/>
      <c r="B79" s="622"/>
      <c r="C79" s="623"/>
      <c r="D79" s="623"/>
      <c r="E79" s="623"/>
      <c r="F79" s="623"/>
      <c r="G79" s="623"/>
      <c r="H79" s="624"/>
      <c r="I79" s="622"/>
      <c r="J79" s="623"/>
      <c r="K79" s="623"/>
      <c r="L79" s="623"/>
      <c r="M79" s="623"/>
      <c r="N79" s="623"/>
      <c r="O79" s="624"/>
      <c r="P79" s="640"/>
      <c r="Q79" s="641"/>
      <c r="R79" s="641"/>
      <c r="S79" s="641"/>
      <c r="T79" s="641"/>
      <c r="U79" s="641"/>
      <c r="V79" s="641"/>
      <c r="W79" s="641"/>
      <c r="X79" s="641"/>
      <c r="Y79" s="641"/>
      <c r="Z79" s="641"/>
      <c r="AA79" s="641"/>
      <c r="AB79" s="641"/>
      <c r="AC79" s="641"/>
      <c r="AD79" s="641"/>
      <c r="AE79" s="641"/>
      <c r="AF79" s="641"/>
      <c r="AG79" s="641"/>
      <c r="AH79" s="642"/>
    </row>
    <row r="80" spans="1:34" ht="39.75" customHeight="1" thickBot="1">
      <c r="A80" s="599"/>
      <c r="B80" s="643" t="s">
        <v>166</v>
      </c>
      <c r="C80" s="644"/>
      <c r="D80" s="644"/>
      <c r="E80" s="645"/>
      <c r="F80" s="646" t="s">
        <v>167</v>
      </c>
      <c r="G80" s="646"/>
      <c r="H80" s="646"/>
      <c r="I80" s="643" t="s">
        <v>168</v>
      </c>
      <c r="J80" s="644"/>
      <c r="K80" s="644"/>
      <c r="L80" s="644"/>
      <c r="M80" s="644"/>
      <c r="N80" s="644"/>
      <c r="O80" s="645"/>
      <c r="P80" s="643" t="s">
        <v>169</v>
      </c>
      <c r="Q80" s="644"/>
      <c r="R80" s="644"/>
      <c r="S80" s="644"/>
      <c r="T80" s="644"/>
      <c r="U80" s="644"/>
      <c r="V80" s="644"/>
      <c r="W80" s="644"/>
      <c r="X80" s="644"/>
      <c r="Y80" s="645"/>
      <c r="Z80" s="643" t="s">
        <v>170</v>
      </c>
      <c r="AA80" s="644"/>
      <c r="AB80" s="644"/>
      <c r="AC80" s="644"/>
      <c r="AD80" s="645"/>
      <c r="AE80" s="643" t="s">
        <v>176</v>
      </c>
      <c r="AF80" s="644"/>
      <c r="AG80" s="644"/>
      <c r="AH80" s="649"/>
    </row>
    <row r="81" spans="1:34" ht="18.75" customHeight="1">
      <c r="A81" s="599"/>
      <c r="B81" s="650"/>
      <c r="C81" s="651"/>
      <c r="D81" s="651"/>
      <c r="E81" s="652"/>
      <c r="F81" s="656"/>
      <c r="G81" s="657"/>
      <c r="H81" s="658"/>
      <c r="I81" s="662"/>
      <c r="J81" s="663"/>
      <c r="K81" s="663"/>
      <c r="L81" s="663"/>
      <c r="M81" s="663"/>
      <c r="N81" s="663"/>
      <c r="O81" s="664"/>
      <c r="P81" s="616"/>
      <c r="Q81" s="617"/>
      <c r="R81" s="617"/>
      <c r="S81" s="617"/>
      <c r="T81" s="617"/>
      <c r="U81" s="617"/>
      <c r="V81" s="617"/>
      <c r="W81" s="617"/>
      <c r="X81" s="617"/>
      <c r="Y81" s="618"/>
      <c r="Z81" s="668"/>
      <c r="AA81" s="669"/>
      <c r="AB81" s="669"/>
      <c r="AC81" s="669"/>
      <c r="AD81" s="670"/>
      <c r="AE81" s="628"/>
      <c r="AF81" s="629"/>
      <c r="AG81" s="629"/>
      <c r="AH81" s="630"/>
    </row>
    <row r="82" spans="1:34" ht="18.75" customHeight="1" thickBot="1">
      <c r="A82" s="675"/>
      <c r="B82" s="653"/>
      <c r="C82" s="654"/>
      <c r="D82" s="654"/>
      <c r="E82" s="655"/>
      <c r="F82" s="659"/>
      <c r="G82" s="660"/>
      <c r="H82" s="661"/>
      <c r="I82" s="665"/>
      <c r="J82" s="666"/>
      <c r="K82" s="666"/>
      <c r="L82" s="666"/>
      <c r="M82" s="666"/>
      <c r="N82" s="666"/>
      <c r="O82" s="667"/>
      <c r="P82" s="622"/>
      <c r="Q82" s="623"/>
      <c r="R82" s="623"/>
      <c r="S82" s="623"/>
      <c r="T82" s="623"/>
      <c r="U82" s="623"/>
      <c r="V82" s="623"/>
      <c r="W82" s="623"/>
      <c r="X82" s="623"/>
      <c r="Y82" s="624"/>
      <c r="Z82" s="671"/>
      <c r="AA82" s="672"/>
      <c r="AB82" s="672"/>
      <c r="AC82" s="672"/>
      <c r="AD82" s="673"/>
      <c r="AE82" s="631"/>
      <c r="AF82" s="632"/>
      <c r="AG82" s="632"/>
      <c r="AH82" s="633"/>
    </row>
    <row r="83" spans="1:34" ht="18.75" customHeight="1" thickBot="1">
      <c r="A83" s="674">
        <v>12</v>
      </c>
      <c r="B83" s="612" t="s">
        <v>132</v>
      </c>
      <c r="C83" s="613"/>
      <c r="D83" s="613"/>
      <c r="E83" s="613"/>
      <c r="F83" s="613"/>
      <c r="G83" s="613"/>
      <c r="H83" s="614"/>
      <c r="I83" s="612" t="s">
        <v>164</v>
      </c>
      <c r="J83" s="613"/>
      <c r="K83" s="613"/>
      <c r="L83" s="613"/>
      <c r="M83" s="613"/>
      <c r="N83" s="613"/>
      <c r="O83" s="614"/>
      <c r="P83" s="612" t="s">
        <v>321</v>
      </c>
      <c r="Q83" s="613"/>
      <c r="R83" s="613"/>
      <c r="S83" s="613"/>
      <c r="T83" s="613"/>
      <c r="U83" s="613"/>
      <c r="V83" s="613"/>
      <c r="W83" s="613"/>
      <c r="X83" s="613"/>
      <c r="Y83" s="613"/>
      <c r="Z83" s="613"/>
      <c r="AA83" s="613"/>
      <c r="AB83" s="613"/>
      <c r="AC83" s="613"/>
      <c r="AD83" s="613"/>
      <c r="AE83" s="613"/>
      <c r="AF83" s="613"/>
      <c r="AG83" s="613"/>
      <c r="AH83" s="615"/>
    </row>
    <row r="84" spans="1:34" ht="18.75" customHeight="1">
      <c r="A84" s="599"/>
      <c r="B84" s="616"/>
      <c r="C84" s="617"/>
      <c r="D84" s="617"/>
      <c r="E84" s="617"/>
      <c r="F84" s="617"/>
      <c r="G84" s="617"/>
      <c r="H84" s="618"/>
      <c r="I84" s="616"/>
      <c r="J84" s="617"/>
      <c r="K84" s="617"/>
      <c r="L84" s="617"/>
      <c r="M84" s="617"/>
      <c r="N84" s="617"/>
      <c r="O84" s="618"/>
      <c r="P84" s="634"/>
      <c r="Q84" s="635"/>
      <c r="R84" s="635"/>
      <c r="S84" s="635"/>
      <c r="T84" s="635"/>
      <c r="U84" s="635"/>
      <c r="V84" s="635"/>
      <c r="W84" s="635"/>
      <c r="X84" s="635"/>
      <c r="Y84" s="635"/>
      <c r="Z84" s="635"/>
      <c r="AA84" s="635"/>
      <c r="AB84" s="635"/>
      <c r="AC84" s="635"/>
      <c r="AD84" s="635"/>
      <c r="AE84" s="635"/>
      <c r="AF84" s="635"/>
      <c r="AG84" s="635"/>
      <c r="AH84" s="636"/>
    </row>
    <row r="85" spans="1:34" ht="18.75" customHeight="1">
      <c r="A85" s="599"/>
      <c r="B85" s="619"/>
      <c r="C85" s="620"/>
      <c r="D85" s="620"/>
      <c r="E85" s="620"/>
      <c r="F85" s="620"/>
      <c r="G85" s="620"/>
      <c r="H85" s="621"/>
      <c r="I85" s="619"/>
      <c r="J85" s="620"/>
      <c r="K85" s="620"/>
      <c r="L85" s="620"/>
      <c r="M85" s="620"/>
      <c r="N85" s="620"/>
      <c r="O85" s="621"/>
      <c r="P85" s="637"/>
      <c r="Q85" s="638"/>
      <c r="R85" s="638"/>
      <c r="S85" s="638"/>
      <c r="T85" s="638"/>
      <c r="U85" s="638"/>
      <c r="V85" s="638"/>
      <c r="W85" s="638"/>
      <c r="X85" s="638"/>
      <c r="Y85" s="638"/>
      <c r="Z85" s="638"/>
      <c r="AA85" s="638"/>
      <c r="AB85" s="638"/>
      <c r="AC85" s="638"/>
      <c r="AD85" s="638"/>
      <c r="AE85" s="638"/>
      <c r="AF85" s="638"/>
      <c r="AG85" s="638"/>
      <c r="AH85" s="639"/>
    </row>
    <row r="86" spans="1:34" ht="18.75" customHeight="1" thickBot="1">
      <c r="A86" s="599"/>
      <c r="B86" s="622"/>
      <c r="C86" s="623"/>
      <c r="D86" s="623"/>
      <c r="E86" s="623"/>
      <c r="F86" s="623"/>
      <c r="G86" s="623"/>
      <c r="H86" s="624"/>
      <c r="I86" s="622"/>
      <c r="J86" s="623"/>
      <c r="K86" s="623"/>
      <c r="L86" s="623"/>
      <c r="M86" s="623"/>
      <c r="N86" s="623"/>
      <c r="O86" s="624"/>
      <c r="P86" s="640"/>
      <c r="Q86" s="641"/>
      <c r="R86" s="641"/>
      <c r="S86" s="641"/>
      <c r="T86" s="641"/>
      <c r="U86" s="641"/>
      <c r="V86" s="641"/>
      <c r="W86" s="641"/>
      <c r="X86" s="641"/>
      <c r="Y86" s="641"/>
      <c r="Z86" s="641"/>
      <c r="AA86" s="641"/>
      <c r="AB86" s="641"/>
      <c r="AC86" s="641"/>
      <c r="AD86" s="641"/>
      <c r="AE86" s="641"/>
      <c r="AF86" s="641"/>
      <c r="AG86" s="641"/>
      <c r="AH86" s="642"/>
    </row>
    <row r="87" spans="1:34" ht="30" customHeight="1" thickBot="1">
      <c r="A87" s="599"/>
      <c r="B87" s="643" t="s">
        <v>166</v>
      </c>
      <c r="C87" s="644"/>
      <c r="D87" s="644"/>
      <c r="E87" s="645"/>
      <c r="F87" s="646" t="s">
        <v>167</v>
      </c>
      <c r="G87" s="646"/>
      <c r="H87" s="646"/>
      <c r="I87" s="643" t="s">
        <v>168</v>
      </c>
      <c r="J87" s="644"/>
      <c r="K87" s="644"/>
      <c r="L87" s="644"/>
      <c r="M87" s="644"/>
      <c r="N87" s="644"/>
      <c r="O87" s="645"/>
      <c r="P87" s="643" t="s">
        <v>169</v>
      </c>
      <c r="Q87" s="644"/>
      <c r="R87" s="644"/>
      <c r="S87" s="644"/>
      <c r="T87" s="644"/>
      <c r="U87" s="644"/>
      <c r="V87" s="644"/>
      <c r="W87" s="644"/>
      <c r="X87" s="644"/>
      <c r="Y87" s="645"/>
      <c r="Z87" s="643" t="s">
        <v>170</v>
      </c>
      <c r="AA87" s="644"/>
      <c r="AB87" s="644"/>
      <c r="AC87" s="644"/>
      <c r="AD87" s="645"/>
      <c r="AE87" s="643" t="s">
        <v>176</v>
      </c>
      <c r="AF87" s="644"/>
      <c r="AG87" s="644"/>
      <c r="AH87" s="649"/>
    </row>
    <row r="88" spans="1:34" ht="18.75" customHeight="1">
      <c r="A88" s="599"/>
      <c r="B88" s="650"/>
      <c r="C88" s="651"/>
      <c r="D88" s="651"/>
      <c r="E88" s="652"/>
      <c r="F88" s="656"/>
      <c r="G88" s="657"/>
      <c r="H88" s="658"/>
      <c r="I88" s="662"/>
      <c r="J88" s="663"/>
      <c r="K88" s="663"/>
      <c r="L88" s="663"/>
      <c r="M88" s="663"/>
      <c r="N88" s="663"/>
      <c r="O88" s="664"/>
      <c r="P88" s="616"/>
      <c r="Q88" s="617"/>
      <c r="R88" s="617"/>
      <c r="S88" s="617"/>
      <c r="T88" s="617"/>
      <c r="U88" s="617"/>
      <c r="V88" s="617"/>
      <c r="W88" s="617"/>
      <c r="X88" s="617"/>
      <c r="Y88" s="618"/>
      <c r="Z88" s="668"/>
      <c r="AA88" s="669"/>
      <c r="AB88" s="669"/>
      <c r="AC88" s="669"/>
      <c r="AD88" s="670"/>
      <c r="AE88" s="628"/>
      <c r="AF88" s="629"/>
      <c r="AG88" s="629"/>
      <c r="AH88" s="630"/>
    </row>
    <row r="89" spans="1:34" ht="18.75" customHeight="1" thickBot="1">
      <c r="A89" s="675"/>
      <c r="B89" s="653"/>
      <c r="C89" s="654"/>
      <c r="D89" s="654"/>
      <c r="E89" s="655"/>
      <c r="F89" s="659"/>
      <c r="G89" s="660"/>
      <c r="H89" s="661"/>
      <c r="I89" s="665"/>
      <c r="J89" s="666"/>
      <c r="K89" s="666"/>
      <c r="L89" s="666"/>
      <c r="M89" s="666"/>
      <c r="N89" s="666"/>
      <c r="O89" s="667"/>
      <c r="P89" s="622"/>
      <c r="Q89" s="623"/>
      <c r="R89" s="623"/>
      <c r="S89" s="623"/>
      <c r="T89" s="623"/>
      <c r="U89" s="623"/>
      <c r="V89" s="623"/>
      <c r="W89" s="623"/>
      <c r="X89" s="623"/>
      <c r="Y89" s="624"/>
      <c r="Z89" s="671"/>
      <c r="AA89" s="672"/>
      <c r="AB89" s="672"/>
      <c r="AC89" s="672"/>
      <c r="AD89" s="673"/>
      <c r="AE89" s="631"/>
      <c r="AF89" s="632"/>
      <c r="AG89" s="632"/>
      <c r="AH89" s="633"/>
    </row>
    <row r="90" spans="1:34" ht="18.75" customHeight="1" thickBot="1">
      <c r="A90" s="674">
        <v>13</v>
      </c>
      <c r="B90" s="612" t="s">
        <v>132</v>
      </c>
      <c r="C90" s="613"/>
      <c r="D90" s="613"/>
      <c r="E90" s="613"/>
      <c r="F90" s="613"/>
      <c r="G90" s="613"/>
      <c r="H90" s="614"/>
      <c r="I90" s="612" t="s">
        <v>164</v>
      </c>
      <c r="J90" s="613"/>
      <c r="K90" s="613"/>
      <c r="L90" s="613"/>
      <c r="M90" s="613"/>
      <c r="N90" s="613"/>
      <c r="O90" s="614"/>
      <c r="P90" s="612" t="s">
        <v>321</v>
      </c>
      <c r="Q90" s="613"/>
      <c r="R90" s="613"/>
      <c r="S90" s="613"/>
      <c r="T90" s="613"/>
      <c r="U90" s="613"/>
      <c r="V90" s="613"/>
      <c r="W90" s="613"/>
      <c r="X90" s="613"/>
      <c r="Y90" s="613"/>
      <c r="Z90" s="613"/>
      <c r="AA90" s="613"/>
      <c r="AB90" s="613"/>
      <c r="AC90" s="613"/>
      <c r="AD90" s="613"/>
      <c r="AE90" s="613"/>
      <c r="AF90" s="613"/>
      <c r="AG90" s="613"/>
      <c r="AH90" s="615"/>
    </row>
    <row r="91" spans="1:34" ht="18.75" customHeight="1">
      <c r="A91" s="599"/>
      <c r="B91" s="616"/>
      <c r="C91" s="617"/>
      <c r="D91" s="617"/>
      <c r="E91" s="617"/>
      <c r="F91" s="617"/>
      <c r="G91" s="617"/>
      <c r="H91" s="618"/>
      <c r="I91" s="616"/>
      <c r="J91" s="617"/>
      <c r="K91" s="617"/>
      <c r="L91" s="617"/>
      <c r="M91" s="617"/>
      <c r="N91" s="617"/>
      <c r="O91" s="618"/>
      <c r="P91" s="634"/>
      <c r="Q91" s="635"/>
      <c r="R91" s="635"/>
      <c r="S91" s="635"/>
      <c r="T91" s="635"/>
      <c r="U91" s="635"/>
      <c r="V91" s="635"/>
      <c r="W91" s="635"/>
      <c r="X91" s="635"/>
      <c r="Y91" s="635"/>
      <c r="Z91" s="635"/>
      <c r="AA91" s="635"/>
      <c r="AB91" s="635"/>
      <c r="AC91" s="635"/>
      <c r="AD91" s="635"/>
      <c r="AE91" s="635"/>
      <c r="AF91" s="635"/>
      <c r="AG91" s="635"/>
      <c r="AH91" s="636"/>
    </row>
    <row r="92" spans="1:34" ht="18.75" customHeight="1">
      <c r="A92" s="599"/>
      <c r="B92" s="619"/>
      <c r="C92" s="620"/>
      <c r="D92" s="620"/>
      <c r="E92" s="620"/>
      <c r="F92" s="620"/>
      <c r="G92" s="620"/>
      <c r="H92" s="621"/>
      <c r="I92" s="619"/>
      <c r="J92" s="620"/>
      <c r="K92" s="620"/>
      <c r="L92" s="620"/>
      <c r="M92" s="620"/>
      <c r="N92" s="620"/>
      <c r="O92" s="621"/>
      <c r="P92" s="637"/>
      <c r="Q92" s="638"/>
      <c r="R92" s="638"/>
      <c r="S92" s="638"/>
      <c r="T92" s="638"/>
      <c r="U92" s="638"/>
      <c r="V92" s="638"/>
      <c r="W92" s="638"/>
      <c r="X92" s="638"/>
      <c r="Y92" s="638"/>
      <c r="Z92" s="638"/>
      <c r="AA92" s="638"/>
      <c r="AB92" s="638"/>
      <c r="AC92" s="638"/>
      <c r="AD92" s="638"/>
      <c r="AE92" s="638"/>
      <c r="AF92" s="638"/>
      <c r="AG92" s="638"/>
      <c r="AH92" s="639"/>
    </row>
    <row r="93" spans="1:34" ht="18.75" customHeight="1" thickBot="1">
      <c r="A93" s="599"/>
      <c r="B93" s="622"/>
      <c r="C93" s="623"/>
      <c r="D93" s="623"/>
      <c r="E93" s="623"/>
      <c r="F93" s="623"/>
      <c r="G93" s="623"/>
      <c r="H93" s="624"/>
      <c r="I93" s="622"/>
      <c r="J93" s="623"/>
      <c r="K93" s="623"/>
      <c r="L93" s="623"/>
      <c r="M93" s="623"/>
      <c r="N93" s="623"/>
      <c r="O93" s="624"/>
      <c r="P93" s="640"/>
      <c r="Q93" s="641"/>
      <c r="R93" s="641"/>
      <c r="S93" s="641"/>
      <c r="T93" s="641"/>
      <c r="U93" s="641"/>
      <c r="V93" s="641"/>
      <c r="W93" s="641"/>
      <c r="X93" s="641"/>
      <c r="Y93" s="641"/>
      <c r="Z93" s="641"/>
      <c r="AA93" s="641"/>
      <c r="AB93" s="641"/>
      <c r="AC93" s="641"/>
      <c r="AD93" s="641"/>
      <c r="AE93" s="641"/>
      <c r="AF93" s="641"/>
      <c r="AG93" s="641"/>
      <c r="AH93" s="642"/>
    </row>
    <row r="94" spans="1:34" ht="39.75" customHeight="1" thickBot="1">
      <c r="A94" s="599"/>
      <c r="B94" s="643" t="s">
        <v>166</v>
      </c>
      <c r="C94" s="644"/>
      <c r="D94" s="644"/>
      <c r="E94" s="645"/>
      <c r="F94" s="646" t="s">
        <v>167</v>
      </c>
      <c r="G94" s="646"/>
      <c r="H94" s="646"/>
      <c r="I94" s="643" t="s">
        <v>168</v>
      </c>
      <c r="J94" s="644"/>
      <c r="K94" s="644"/>
      <c r="L94" s="644"/>
      <c r="M94" s="644"/>
      <c r="N94" s="644"/>
      <c r="O94" s="645"/>
      <c r="P94" s="643" t="s">
        <v>169</v>
      </c>
      <c r="Q94" s="644"/>
      <c r="R94" s="644"/>
      <c r="S94" s="644"/>
      <c r="T94" s="644"/>
      <c r="U94" s="644"/>
      <c r="V94" s="644"/>
      <c r="W94" s="644"/>
      <c r="X94" s="644"/>
      <c r="Y94" s="645"/>
      <c r="Z94" s="643" t="s">
        <v>170</v>
      </c>
      <c r="AA94" s="644"/>
      <c r="AB94" s="644"/>
      <c r="AC94" s="644"/>
      <c r="AD94" s="645"/>
      <c r="AE94" s="643" t="s">
        <v>176</v>
      </c>
      <c r="AF94" s="644"/>
      <c r="AG94" s="644"/>
      <c r="AH94" s="649"/>
    </row>
    <row r="95" spans="1:34" ht="18.75" customHeight="1">
      <c r="A95" s="599"/>
      <c r="B95" s="650"/>
      <c r="C95" s="651"/>
      <c r="D95" s="651"/>
      <c r="E95" s="652"/>
      <c r="F95" s="656"/>
      <c r="G95" s="657"/>
      <c r="H95" s="658"/>
      <c r="I95" s="662"/>
      <c r="J95" s="663"/>
      <c r="K95" s="663"/>
      <c r="L95" s="663"/>
      <c r="M95" s="663"/>
      <c r="N95" s="663"/>
      <c r="O95" s="664"/>
      <c r="P95" s="616"/>
      <c r="Q95" s="617"/>
      <c r="R95" s="617"/>
      <c r="S95" s="617"/>
      <c r="T95" s="617"/>
      <c r="U95" s="617"/>
      <c r="V95" s="617"/>
      <c r="W95" s="617"/>
      <c r="X95" s="617"/>
      <c r="Y95" s="618"/>
      <c r="Z95" s="668"/>
      <c r="AA95" s="669"/>
      <c r="AB95" s="669"/>
      <c r="AC95" s="669"/>
      <c r="AD95" s="670"/>
      <c r="AE95" s="628"/>
      <c r="AF95" s="629"/>
      <c r="AG95" s="629"/>
      <c r="AH95" s="630"/>
    </row>
    <row r="96" spans="1:34" ht="18.75" customHeight="1" thickBot="1">
      <c r="A96" s="675"/>
      <c r="B96" s="653"/>
      <c r="C96" s="654"/>
      <c r="D96" s="654"/>
      <c r="E96" s="655"/>
      <c r="F96" s="659"/>
      <c r="G96" s="660"/>
      <c r="H96" s="661"/>
      <c r="I96" s="665"/>
      <c r="J96" s="666"/>
      <c r="K96" s="666"/>
      <c r="L96" s="666"/>
      <c r="M96" s="666"/>
      <c r="N96" s="666"/>
      <c r="O96" s="667"/>
      <c r="P96" s="622"/>
      <c r="Q96" s="623"/>
      <c r="R96" s="623"/>
      <c r="S96" s="623"/>
      <c r="T96" s="623"/>
      <c r="U96" s="623"/>
      <c r="V96" s="623"/>
      <c r="W96" s="623"/>
      <c r="X96" s="623"/>
      <c r="Y96" s="624"/>
      <c r="Z96" s="671"/>
      <c r="AA96" s="672"/>
      <c r="AB96" s="672"/>
      <c r="AC96" s="672"/>
      <c r="AD96" s="673"/>
      <c r="AE96" s="631"/>
      <c r="AF96" s="632"/>
      <c r="AG96" s="632"/>
      <c r="AH96" s="633"/>
    </row>
    <row r="97" spans="1:34" ht="18.75" customHeight="1" thickBot="1">
      <c r="A97" s="674">
        <v>14</v>
      </c>
      <c r="B97" s="612" t="s">
        <v>132</v>
      </c>
      <c r="C97" s="613"/>
      <c r="D97" s="613"/>
      <c r="E97" s="613"/>
      <c r="F97" s="613"/>
      <c r="G97" s="613"/>
      <c r="H97" s="614"/>
      <c r="I97" s="612" t="s">
        <v>164</v>
      </c>
      <c r="J97" s="613"/>
      <c r="K97" s="613"/>
      <c r="L97" s="613"/>
      <c r="M97" s="613"/>
      <c r="N97" s="613"/>
      <c r="O97" s="614"/>
      <c r="P97" s="612" t="s">
        <v>321</v>
      </c>
      <c r="Q97" s="613"/>
      <c r="R97" s="613"/>
      <c r="S97" s="613"/>
      <c r="T97" s="613"/>
      <c r="U97" s="613"/>
      <c r="V97" s="613"/>
      <c r="W97" s="613"/>
      <c r="X97" s="613"/>
      <c r="Y97" s="613"/>
      <c r="Z97" s="613"/>
      <c r="AA97" s="613"/>
      <c r="AB97" s="613"/>
      <c r="AC97" s="613"/>
      <c r="AD97" s="613"/>
      <c r="AE97" s="613"/>
      <c r="AF97" s="613"/>
      <c r="AG97" s="613"/>
      <c r="AH97" s="615"/>
    </row>
    <row r="98" spans="1:34" ht="18.75" customHeight="1">
      <c r="A98" s="599"/>
      <c r="B98" s="616"/>
      <c r="C98" s="617"/>
      <c r="D98" s="617"/>
      <c r="E98" s="617"/>
      <c r="F98" s="617"/>
      <c r="G98" s="617"/>
      <c r="H98" s="618"/>
      <c r="I98" s="616"/>
      <c r="J98" s="617"/>
      <c r="K98" s="617"/>
      <c r="L98" s="617"/>
      <c r="M98" s="617"/>
      <c r="N98" s="617"/>
      <c r="O98" s="618"/>
      <c r="P98" s="634"/>
      <c r="Q98" s="635"/>
      <c r="R98" s="635"/>
      <c r="S98" s="635"/>
      <c r="T98" s="635"/>
      <c r="U98" s="635"/>
      <c r="V98" s="635"/>
      <c r="W98" s="635"/>
      <c r="X98" s="635"/>
      <c r="Y98" s="635"/>
      <c r="Z98" s="635"/>
      <c r="AA98" s="635"/>
      <c r="AB98" s="635"/>
      <c r="AC98" s="635"/>
      <c r="AD98" s="635"/>
      <c r="AE98" s="635"/>
      <c r="AF98" s="635"/>
      <c r="AG98" s="635"/>
      <c r="AH98" s="636"/>
    </row>
    <row r="99" spans="1:34" ht="18.75" customHeight="1">
      <c r="A99" s="599"/>
      <c r="B99" s="619"/>
      <c r="C99" s="620"/>
      <c r="D99" s="620"/>
      <c r="E99" s="620"/>
      <c r="F99" s="620"/>
      <c r="G99" s="620"/>
      <c r="H99" s="621"/>
      <c r="I99" s="619"/>
      <c r="J99" s="620"/>
      <c r="K99" s="620"/>
      <c r="L99" s="620"/>
      <c r="M99" s="620"/>
      <c r="N99" s="620"/>
      <c r="O99" s="621"/>
      <c r="P99" s="637"/>
      <c r="Q99" s="638"/>
      <c r="R99" s="638"/>
      <c r="S99" s="638"/>
      <c r="T99" s="638"/>
      <c r="U99" s="638"/>
      <c r="V99" s="638"/>
      <c r="W99" s="638"/>
      <c r="X99" s="638"/>
      <c r="Y99" s="638"/>
      <c r="Z99" s="638"/>
      <c r="AA99" s="638"/>
      <c r="AB99" s="638"/>
      <c r="AC99" s="638"/>
      <c r="AD99" s="638"/>
      <c r="AE99" s="638"/>
      <c r="AF99" s="638"/>
      <c r="AG99" s="638"/>
      <c r="AH99" s="639"/>
    </row>
    <row r="100" spans="1:34" ht="18.75" customHeight="1" thickBot="1">
      <c r="A100" s="599"/>
      <c r="B100" s="622"/>
      <c r="C100" s="623"/>
      <c r="D100" s="623"/>
      <c r="E100" s="623"/>
      <c r="F100" s="623"/>
      <c r="G100" s="623"/>
      <c r="H100" s="624"/>
      <c r="I100" s="622"/>
      <c r="J100" s="623"/>
      <c r="K100" s="623"/>
      <c r="L100" s="623"/>
      <c r="M100" s="623"/>
      <c r="N100" s="623"/>
      <c r="O100" s="624"/>
      <c r="P100" s="640"/>
      <c r="Q100" s="641"/>
      <c r="R100" s="641"/>
      <c r="S100" s="641"/>
      <c r="T100" s="641"/>
      <c r="U100" s="641"/>
      <c r="V100" s="641"/>
      <c r="W100" s="641"/>
      <c r="X100" s="641"/>
      <c r="Y100" s="641"/>
      <c r="Z100" s="641"/>
      <c r="AA100" s="641"/>
      <c r="AB100" s="641"/>
      <c r="AC100" s="641"/>
      <c r="AD100" s="641"/>
      <c r="AE100" s="641"/>
      <c r="AF100" s="641"/>
      <c r="AG100" s="641"/>
      <c r="AH100" s="642"/>
    </row>
    <row r="101" spans="1:34" ht="39.75" customHeight="1" thickBot="1">
      <c r="A101" s="599"/>
      <c r="B101" s="643" t="s">
        <v>166</v>
      </c>
      <c r="C101" s="644"/>
      <c r="D101" s="644"/>
      <c r="E101" s="645"/>
      <c r="F101" s="646" t="s">
        <v>167</v>
      </c>
      <c r="G101" s="646"/>
      <c r="H101" s="646"/>
      <c r="I101" s="643" t="s">
        <v>168</v>
      </c>
      <c r="J101" s="644"/>
      <c r="K101" s="644"/>
      <c r="L101" s="644"/>
      <c r="M101" s="644"/>
      <c r="N101" s="644"/>
      <c r="O101" s="645"/>
      <c r="P101" s="643" t="s">
        <v>169</v>
      </c>
      <c r="Q101" s="644"/>
      <c r="R101" s="644"/>
      <c r="S101" s="644"/>
      <c r="T101" s="644"/>
      <c r="U101" s="644"/>
      <c r="V101" s="644"/>
      <c r="W101" s="644"/>
      <c r="X101" s="644"/>
      <c r="Y101" s="645"/>
      <c r="Z101" s="643" t="s">
        <v>170</v>
      </c>
      <c r="AA101" s="644"/>
      <c r="AB101" s="644"/>
      <c r="AC101" s="644"/>
      <c r="AD101" s="645"/>
      <c r="AE101" s="643" t="s">
        <v>176</v>
      </c>
      <c r="AF101" s="644"/>
      <c r="AG101" s="644"/>
      <c r="AH101" s="649"/>
    </row>
    <row r="102" spans="1:34" ht="18.75" customHeight="1">
      <c r="A102" s="599"/>
      <c r="B102" s="650"/>
      <c r="C102" s="651"/>
      <c r="D102" s="651"/>
      <c r="E102" s="652"/>
      <c r="F102" s="656"/>
      <c r="G102" s="657"/>
      <c r="H102" s="658"/>
      <c r="I102" s="662"/>
      <c r="J102" s="663"/>
      <c r="K102" s="663"/>
      <c r="L102" s="663"/>
      <c r="M102" s="663"/>
      <c r="N102" s="663"/>
      <c r="O102" s="664"/>
      <c r="P102" s="616"/>
      <c r="Q102" s="617"/>
      <c r="R102" s="617"/>
      <c r="S102" s="617"/>
      <c r="T102" s="617"/>
      <c r="U102" s="617"/>
      <c r="V102" s="617"/>
      <c r="W102" s="617"/>
      <c r="X102" s="617"/>
      <c r="Y102" s="618"/>
      <c r="Z102" s="668"/>
      <c r="AA102" s="669"/>
      <c r="AB102" s="669"/>
      <c r="AC102" s="669"/>
      <c r="AD102" s="670"/>
      <c r="AE102" s="628"/>
      <c r="AF102" s="629"/>
      <c r="AG102" s="629"/>
      <c r="AH102" s="630"/>
    </row>
    <row r="103" spans="1:34" ht="18.75" customHeight="1" thickBot="1">
      <c r="A103" s="675"/>
      <c r="B103" s="653"/>
      <c r="C103" s="654"/>
      <c r="D103" s="654"/>
      <c r="E103" s="655"/>
      <c r="F103" s="659"/>
      <c r="G103" s="660"/>
      <c r="H103" s="661"/>
      <c r="I103" s="665"/>
      <c r="J103" s="666"/>
      <c r="K103" s="666"/>
      <c r="L103" s="666"/>
      <c r="M103" s="666"/>
      <c r="N103" s="666"/>
      <c r="O103" s="667"/>
      <c r="P103" s="622"/>
      <c r="Q103" s="623"/>
      <c r="R103" s="623"/>
      <c r="S103" s="623"/>
      <c r="T103" s="623"/>
      <c r="U103" s="623"/>
      <c r="V103" s="623"/>
      <c r="W103" s="623"/>
      <c r="X103" s="623"/>
      <c r="Y103" s="624"/>
      <c r="Z103" s="671"/>
      <c r="AA103" s="672"/>
      <c r="AB103" s="672"/>
      <c r="AC103" s="672"/>
      <c r="AD103" s="673"/>
      <c r="AE103" s="631"/>
      <c r="AF103" s="632"/>
      <c r="AG103" s="632"/>
      <c r="AH103" s="633"/>
    </row>
    <row r="104" spans="1:34" ht="18.75" customHeight="1" thickBot="1">
      <c r="A104" s="674">
        <v>15</v>
      </c>
      <c r="B104" s="612" t="s">
        <v>132</v>
      </c>
      <c r="C104" s="613"/>
      <c r="D104" s="613"/>
      <c r="E104" s="613"/>
      <c r="F104" s="613"/>
      <c r="G104" s="613"/>
      <c r="H104" s="614"/>
      <c r="I104" s="612" t="s">
        <v>164</v>
      </c>
      <c r="J104" s="613"/>
      <c r="K104" s="613"/>
      <c r="L104" s="613"/>
      <c r="M104" s="613"/>
      <c r="N104" s="613"/>
      <c r="O104" s="614"/>
      <c r="P104" s="612" t="s">
        <v>321</v>
      </c>
      <c r="Q104" s="613"/>
      <c r="R104" s="613"/>
      <c r="S104" s="613"/>
      <c r="T104" s="613"/>
      <c r="U104" s="613"/>
      <c r="V104" s="613"/>
      <c r="W104" s="613"/>
      <c r="X104" s="613"/>
      <c r="Y104" s="613"/>
      <c r="Z104" s="613"/>
      <c r="AA104" s="613"/>
      <c r="AB104" s="613"/>
      <c r="AC104" s="613"/>
      <c r="AD104" s="613"/>
      <c r="AE104" s="613"/>
      <c r="AF104" s="613"/>
      <c r="AG104" s="613"/>
      <c r="AH104" s="615"/>
    </row>
    <row r="105" spans="1:34" ht="18.75" customHeight="1">
      <c r="A105" s="599"/>
      <c r="B105" s="616"/>
      <c r="C105" s="617"/>
      <c r="D105" s="617"/>
      <c r="E105" s="617"/>
      <c r="F105" s="617"/>
      <c r="G105" s="617"/>
      <c r="H105" s="618"/>
      <c r="I105" s="616"/>
      <c r="J105" s="617"/>
      <c r="K105" s="617"/>
      <c r="L105" s="617"/>
      <c r="M105" s="617"/>
      <c r="N105" s="617"/>
      <c r="O105" s="618"/>
      <c r="P105" s="634"/>
      <c r="Q105" s="635"/>
      <c r="R105" s="635"/>
      <c r="S105" s="635"/>
      <c r="T105" s="635"/>
      <c r="U105" s="635"/>
      <c r="V105" s="635"/>
      <c r="W105" s="635"/>
      <c r="X105" s="635"/>
      <c r="Y105" s="635"/>
      <c r="Z105" s="635"/>
      <c r="AA105" s="635"/>
      <c r="AB105" s="635"/>
      <c r="AC105" s="635"/>
      <c r="AD105" s="635"/>
      <c r="AE105" s="635"/>
      <c r="AF105" s="635"/>
      <c r="AG105" s="635"/>
      <c r="AH105" s="636"/>
    </row>
    <row r="106" spans="1:34" ht="18.75" customHeight="1">
      <c r="A106" s="599"/>
      <c r="B106" s="619"/>
      <c r="C106" s="620"/>
      <c r="D106" s="620"/>
      <c r="E106" s="620"/>
      <c r="F106" s="620"/>
      <c r="G106" s="620"/>
      <c r="H106" s="621"/>
      <c r="I106" s="619"/>
      <c r="J106" s="620"/>
      <c r="K106" s="620"/>
      <c r="L106" s="620"/>
      <c r="M106" s="620"/>
      <c r="N106" s="620"/>
      <c r="O106" s="621"/>
      <c r="P106" s="637"/>
      <c r="Q106" s="638"/>
      <c r="R106" s="638"/>
      <c r="S106" s="638"/>
      <c r="T106" s="638"/>
      <c r="U106" s="638"/>
      <c r="V106" s="638"/>
      <c r="W106" s="638"/>
      <c r="X106" s="638"/>
      <c r="Y106" s="638"/>
      <c r="Z106" s="638"/>
      <c r="AA106" s="638"/>
      <c r="AB106" s="638"/>
      <c r="AC106" s="638"/>
      <c r="AD106" s="638"/>
      <c r="AE106" s="638"/>
      <c r="AF106" s="638"/>
      <c r="AG106" s="638"/>
      <c r="AH106" s="639"/>
    </row>
    <row r="107" spans="1:34" ht="18.75" customHeight="1" thickBot="1">
      <c r="A107" s="599"/>
      <c r="B107" s="622"/>
      <c r="C107" s="623"/>
      <c r="D107" s="623"/>
      <c r="E107" s="623"/>
      <c r="F107" s="623"/>
      <c r="G107" s="623"/>
      <c r="H107" s="624"/>
      <c r="I107" s="622"/>
      <c r="J107" s="623"/>
      <c r="K107" s="623"/>
      <c r="L107" s="623"/>
      <c r="M107" s="623"/>
      <c r="N107" s="623"/>
      <c r="O107" s="624"/>
      <c r="P107" s="640"/>
      <c r="Q107" s="641"/>
      <c r="R107" s="641"/>
      <c r="S107" s="641"/>
      <c r="T107" s="641"/>
      <c r="U107" s="641"/>
      <c r="V107" s="641"/>
      <c r="W107" s="641"/>
      <c r="X107" s="641"/>
      <c r="Y107" s="641"/>
      <c r="Z107" s="641"/>
      <c r="AA107" s="641"/>
      <c r="AB107" s="641"/>
      <c r="AC107" s="641"/>
      <c r="AD107" s="641"/>
      <c r="AE107" s="641"/>
      <c r="AF107" s="641"/>
      <c r="AG107" s="641"/>
      <c r="AH107" s="642"/>
    </row>
    <row r="108" spans="1:34" ht="39.75" customHeight="1" thickBot="1">
      <c r="A108" s="599"/>
      <c r="B108" s="643" t="s">
        <v>166</v>
      </c>
      <c r="C108" s="644"/>
      <c r="D108" s="644"/>
      <c r="E108" s="645"/>
      <c r="F108" s="646" t="s">
        <v>167</v>
      </c>
      <c r="G108" s="646"/>
      <c r="H108" s="646"/>
      <c r="I108" s="643" t="s">
        <v>168</v>
      </c>
      <c r="J108" s="644"/>
      <c r="K108" s="644"/>
      <c r="L108" s="644"/>
      <c r="M108" s="644"/>
      <c r="N108" s="644"/>
      <c r="O108" s="645"/>
      <c r="P108" s="643" t="s">
        <v>169</v>
      </c>
      <c r="Q108" s="644"/>
      <c r="R108" s="644"/>
      <c r="S108" s="644"/>
      <c r="T108" s="644"/>
      <c r="U108" s="644"/>
      <c r="V108" s="644"/>
      <c r="W108" s="644"/>
      <c r="X108" s="644"/>
      <c r="Y108" s="645"/>
      <c r="Z108" s="643" t="s">
        <v>170</v>
      </c>
      <c r="AA108" s="644"/>
      <c r="AB108" s="644"/>
      <c r="AC108" s="644"/>
      <c r="AD108" s="645"/>
      <c r="AE108" s="643" t="s">
        <v>176</v>
      </c>
      <c r="AF108" s="644"/>
      <c r="AG108" s="644"/>
      <c r="AH108" s="649"/>
    </row>
    <row r="109" spans="1:34" ht="18.75" customHeight="1">
      <c r="A109" s="599"/>
      <c r="B109" s="650"/>
      <c r="C109" s="651"/>
      <c r="D109" s="651"/>
      <c r="E109" s="652"/>
      <c r="F109" s="656"/>
      <c r="G109" s="657"/>
      <c r="H109" s="658"/>
      <c r="I109" s="662"/>
      <c r="J109" s="663"/>
      <c r="K109" s="663"/>
      <c r="L109" s="663"/>
      <c r="M109" s="663"/>
      <c r="N109" s="663"/>
      <c r="O109" s="664"/>
      <c r="P109" s="616"/>
      <c r="Q109" s="617"/>
      <c r="R109" s="617"/>
      <c r="S109" s="617"/>
      <c r="T109" s="617"/>
      <c r="U109" s="617"/>
      <c r="V109" s="617"/>
      <c r="W109" s="617"/>
      <c r="X109" s="617"/>
      <c r="Y109" s="618"/>
      <c r="Z109" s="668"/>
      <c r="AA109" s="669"/>
      <c r="AB109" s="669"/>
      <c r="AC109" s="669"/>
      <c r="AD109" s="670"/>
      <c r="AE109" s="628"/>
      <c r="AF109" s="629"/>
      <c r="AG109" s="629"/>
      <c r="AH109" s="630"/>
    </row>
    <row r="110" spans="1:34" ht="18.75" customHeight="1" thickBot="1">
      <c r="A110" s="675"/>
      <c r="B110" s="653"/>
      <c r="C110" s="654"/>
      <c r="D110" s="654"/>
      <c r="E110" s="655"/>
      <c r="F110" s="659"/>
      <c r="G110" s="660"/>
      <c r="H110" s="661"/>
      <c r="I110" s="665"/>
      <c r="J110" s="666"/>
      <c r="K110" s="666"/>
      <c r="L110" s="666"/>
      <c r="M110" s="666"/>
      <c r="N110" s="666"/>
      <c r="O110" s="667"/>
      <c r="P110" s="622"/>
      <c r="Q110" s="623"/>
      <c r="R110" s="623"/>
      <c r="S110" s="623"/>
      <c r="T110" s="623"/>
      <c r="U110" s="623"/>
      <c r="V110" s="623"/>
      <c r="W110" s="623"/>
      <c r="X110" s="623"/>
      <c r="Y110" s="624"/>
      <c r="Z110" s="671"/>
      <c r="AA110" s="672"/>
      <c r="AB110" s="672"/>
      <c r="AC110" s="672"/>
      <c r="AD110" s="673"/>
      <c r="AE110" s="631"/>
      <c r="AF110" s="632"/>
      <c r="AG110" s="632"/>
      <c r="AH110" s="633"/>
    </row>
    <row r="111" spans="1:34" ht="18.75" customHeight="1" thickBot="1">
      <c r="A111" s="674">
        <v>16</v>
      </c>
      <c r="B111" s="612" t="s">
        <v>132</v>
      </c>
      <c r="C111" s="613"/>
      <c r="D111" s="613"/>
      <c r="E111" s="613"/>
      <c r="F111" s="613"/>
      <c r="G111" s="613"/>
      <c r="H111" s="614"/>
      <c r="I111" s="612" t="s">
        <v>164</v>
      </c>
      <c r="J111" s="613"/>
      <c r="K111" s="613"/>
      <c r="L111" s="613"/>
      <c r="M111" s="613"/>
      <c r="N111" s="613"/>
      <c r="O111" s="614"/>
      <c r="P111" s="612" t="s">
        <v>321</v>
      </c>
      <c r="Q111" s="613"/>
      <c r="R111" s="613"/>
      <c r="S111" s="613"/>
      <c r="T111" s="613"/>
      <c r="U111" s="613"/>
      <c r="V111" s="613"/>
      <c r="W111" s="613"/>
      <c r="X111" s="613"/>
      <c r="Y111" s="613"/>
      <c r="Z111" s="613"/>
      <c r="AA111" s="613"/>
      <c r="AB111" s="613"/>
      <c r="AC111" s="613"/>
      <c r="AD111" s="613"/>
      <c r="AE111" s="613"/>
      <c r="AF111" s="613"/>
      <c r="AG111" s="613"/>
      <c r="AH111" s="615"/>
    </row>
    <row r="112" spans="1:34" ht="18.75" customHeight="1">
      <c r="A112" s="599"/>
      <c r="B112" s="616"/>
      <c r="C112" s="617"/>
      <c r="D112" s="617"/>
      <c r="E112" s="617"/>
      <c r="F112" s="617"/>
      <c r="G112" s="617"/>
      <c r="H112" s="618"/>
      <c r="I112" s="616"/>
      <c r="J112" s="617"/>
      <c r="K112" s="617"/>
      <c r="L112" s="617"/>
      <c r="M112" s="617"/>
      <c r="N112" s="617"/>
      <c r="O112" s="618"/>
      <c r="P112" s="634"/>
      <c r="Q112" s="635"/>
      <c r="R112" s="635"/>
      <c r="S112" s="635"/>
      <c r="T112" s="635"/>
      <c r="U112" s="635"/>
      <c r="V112" s="635"/>
      <c r="W112" s="635"/>
      <c r="X112" s="635"/>
      <c r="Y112" s="635"/>
      <c r="Z112" s="635"/>
      <c r="AA112" s="635"/>
      <c r="AB112" s="635"/>
      <c r="AC112" s="635"/>
      <c r="AD112" s="635"/>
      <c r="AE112" s="635"/>
      <c r="AF112" s="635"/>
      <c r="AG112" s="635"/>
      <c r="AH112" s="636"/>
    </row>
    <row r="113" spans="1:34" ht="18.75" customHeight="1">
      <c r="A113" s="599"/>
      <c r="B113" s="619"/>
      <c r="C113" s="620"/>
      <c r="D113" s="620"/>
      <c r="E113" s="620"/>
      <c r="F113" s="620"/>
      <c r="G113" s="620"/>
      <c r="H113" s="621"/>
      <c r="I113" s="619"/>
      <c r="J113" s="620"/>
      <c r="K113" s="620"/>
      <c r="L113" s="620"/>
      <c r="M113" s="620"/>
      <c r="N113" s="620"/>
      <c r="O113" s="621"/>
      <c r="P113" s="637"/>
      <c r="Q113" s="638"/>
      <c r="R113" s="638"/>
      <c r="S113" s="638"/>
      <c r="T113" s="638"/>
      <c r="U113" s="638"/>
      <c r="V113" s="638"/>
      <c r="W113" s="638"/>
      <c r="X113" s="638"/>
      <c r="Y113" s="638"/>
      <c r="Z113" s="638"/>
      <c r="AA113" s="638"/>
      <c r="AB113" s="638"/>
      <c r="AC113" s="638"/>
      <c r="AD113" s="638"/>
      <c r="AE113" s="638"/>
      <c r="AF113" s="638"/>
      <c r="AG113" s="638"/>
      <c r="AH113" s="639"/>
    </row>
    <row r="114" spans="1:34" ht="18.75" customHeight="1" thickBot="1">
      <c r="A114" s="599"/>
      <c r="B114" s="622"/>
      <c r="C114" s="623"/>
      <c r="D114" s="623"/>
      <c r="E114" s="623"/>
      <c r="F114" s="623"/>
      <c r="G114" s="623"/>
      <c r="H114" s="624"/>
      <c r="I114" s="622"/>
      <c r="J114" s="623"/>
      <c r="K114" s="623"/>
      <c r="L114" s="623"/>
      <c r="M114" s="623"/>
      <c r="N114" s="623"/>
      <c r="O114" s="624"/>
      <c r="P114" s="640"/>
      <c r="Q114" s="641"/>
      <c r="R114" s="641"/>
      <c r="S114" s="641"/>
      <c r="T114" s="641"/>
      <c r="U114" s="641"/>
      <c r="V114" s="641"/>
      <c r="W114" s="641"/>
      <c r="X114" s="641"/>
      <c r="Y114" s="641"/>
      <c r="Z114" s="641"/>
      <c r="AA114" s="641"/>
      <c r="AB114" s="641"/>
      <c r="AC114" s="641"/>
      <c r="AD114" s="641"/>
      <c r="AE114" s="641"/>
      <c r="AF114" s="641"/>
      <c r="AG114" s="641"/>
      <c r="AH114" s="642"/>
    </row>
    <row r="115" spans="1:34" ht="39.75" customHeight="1" thickBot="1">
      <c r="A115" s="599"/>
      <c r="B115" s="643" t="s">
        <v>166</v>
      </c>
      <c r="C115" s="644"/>
      <c r="D115" s="644"/>
      <c r="E115" s="645"/>
      <c r="F115" s="646" t="s">
        <v>167</v>
      </c>
      <c r="G115" s="646"/>
      <c r="H115" s="646"/>
      <c r="I115" s="643" t="s">
        <v>168</v>
      </c>
      <c r="J115" s="644"/>
      <c r="K115" s="644"/>
      <c r="L115" s="644"/>
      <c r="M115" s="644"/>
      <c r="N115" s="644"/>
      <c r="O115" s="645"/>
      <c r="P115" s="643" t="s">
        <v>169</v>
      </c>
      <c r="Q115" s="644"/>
      <c r="R115" s="644"/>
      <c r="S115" s="644"/>
      <c r="T115" s="644"/>
      <c r="U115" s="644"/>
      <c r="V115" s="644"/>
      <c r="W115" s="644"/>
      <c r="X115" s="644"/>
      <c r="Y115" s="645"/>
      <c r="Z115" s="643" t="s">
        <v>170</v>
      </c>
      <c r="AA115" s="644"/>
      <c r="AB115" s="644"/>
      <c r="AC115" s="644"/>
      <c r="AD115" s="645"/>
      <c r="AE115" s="643" t="s">
        <v>176</v>
      </c>
      <c r="AF115" s="644"/>
      <c r="AG115" s="644"/>
      <c r="AH115" s="649"/>
    </row>
    <row r="116" spans="1:34" ht="18.75" customHeight="1">
      <c r="A116" s="599"/>
      <c r="B116" s="650"/>
      <c r="C116" s="651"/>
      <c r="D116" s="651"/>
      <c r="E116" s="652"/>
      <c r="F116" s="656"/>
      <c r="G116" s="657"/>
      <c r="H116" s="658"/>
      <c r="I116" s="662"/>
      <c r="J116" s="663"/>
      <c r="K116" s="663"/>
      <c r="L116" s="663"/>
      <c r="M116" s="663"/>
      <c r="N116" s="663"/>
      <c r="O116" s="664"/>
      <c r="P116" s="616"/>
      <c r="Q116" s="617"/>
      <c r="R116" s="617"/>
      <c r="S116" s="617"/>
      <c r="T116" s="617"/>
      <c r="U116" s="617"/>
      <c r="V116" s="617"/>
      <c r="W116" s="617"/>
      <c r="X116" s="617"/>
      <c r="Y116" s="618"/>
      <c r="Z116" s="668"/>
      <c r="AA116" s="669"/>
      <c r="AB116" s="669"/>
      <c r="AC116" s="669"/>
      <c r="AD116" s="670"/>
      <c r="AE116" s="628"/>
      <c r="AF116" s="629"/>
      <c r="AG116" s="629"/>
      <c r="AH116" s="630"/>
    </row>
    <row r="117" spans="1:34" ht="18.75" customHeight="1" thickBot="1">
      <c r="A117" s="675"/>
      <c r="B117" s="653"/>
      <c r="C117" s="654"/>
      <c r="D117" s="654"/>
      <c r="E117" s="655"/>
      <c r="F117" s="659"/>
      <c r="G117" s="660"/>
      <c r="H117" s="661"/>
      <c r="I117" s="665"/>
      <c r="J117" s="666"/>
      <c r="K117" s="666"/>
      <c r="L117" s="666"/>
      <c r="M117" s="666"/>
      <c r="N117" s="666"/>
      <c r="O117" s="667"/>
      <c r="P117" s="622"/>
      <c r="Q117" s="623"/>
      <c r="R117" s="623"/>
      <c r="S117" s="623"/>
      <c r="T117" s="623"/>
      <c r="U117" s="623"/>
      <c r="V117" s="623"/>
      <c r="W117" s="623"/>
      <c r="X117" s="623"/>
      <c r="Y117" s="624"/>
      <c r="Z117" s="671"/>
      <c r="AA117" s="672"/>
      <c r="AB117" s="672"/>
      <c r="AC117" s="672"/>
      <c r="AD117" s="673"/>
      <c r="AE117" s="631"/>
      <c r="AF117" s="632"/>
      <c r="AG117" s="632"/>
      <c r="AH117" s="633"/>
    </row>
    <row r="118" spans="1:34" ht="18.75" customHeight="1" thickBot="1">
      <c r="A118" s="674">
        <v>17</v>
      </c>
      <c r="B118" s="612" t="s">
        <v>132</v>
      </c>
      <c r="C118" s="613"/>
      <c r="D118" s="613"/>
      <c r="E118" s="613"/>
      <c r="F118" s="613"/>
      <c r="G118" s="613"/>
      <c r="H118" s="614"/>
      <c r="I118" s="612" t="s">
        <v>164</v>
      </c>
      <c r="J118" s="613"/>
      <c r="K118" s="613"/>
      <c r="L118" s="613"/>
      <c r="M118" s="613"/>
      <c r="N118" s="613"/>
      <c r="O118" s="614"/>
      <c r="P118" s="612" t="s">
        <v>321</v>
      </c>
      <c r="Q118" s="613"/>
      <c r="R118" s="613"/>
      <c r="S118" s="613"/>
      <c r="T118" s="613"/>
      <c r="U118" s="613"/>
      <c r="V118" s="613"/>
      <c r="W118" s="613"/>
      <c r="X118" s="613"/>
      <c r="Y118" s="613"/>
      <c r="Z118" s="613"/>
      <c r="AA118" s="613"/>
      <c r="AB118" s="613"/>
      <c r="AC118" s="613"/>
      <c r="AD118" s="613"/>
      <c r="AE118" s="613"/>
      <c r="AF118" s="613"/>
      <c r="AG118" s="613"/>
      <c r="AH118" s="615"/>
    </row>
    <row r="119" spans="1:34" ht="18.75" customHeight="1">
      <c r="A119" s="599"/>
      <c r="B119" s="616"/>
      <c r="C119" s="617"/>
      <c r="D119" s="617"/>
      <c r="E119" s="617"/>
      <c r="F119" s="617"/>
      <c r="G119" s="617"/>
      <c r="H119" s="618"/>
      <c r="I119" s="616"/>
      <c r="J119" s="617"/>
      <c r="K119" s="617"/>
      <c r="L119" s="617"/>
      <c r="M119" s="617"/>
      <c r="N119" s="617"/>
      <c r="O119" s="618"/>
      <c r="P119" s="634"/>
      <c r="Q119" s="635"/>
      <c r="R119" s="635"/>
      <c r="S119" s="635"/>
      <c r="T119" s="635"/>
      <c r="U119" s="635"/>
      <c r="V119" s="635"/>
      <c r="W119" s="635"/>
      <c r="X119" s="635"/>
      <c r="Y119" s="635"/>
      <c r="Z119" s="635"/>
      <c r="AA119" s="635"/>
      <c r="AB119" s="635"/>
      <c r="AC119" s="635"/>
      <c r="AD119" s="635"/>
      <c r="AE119" s="635"/>
      <c r="AF119" s="635"/>
      <c r="AG119" s="635"/>
      <c r="AH119" s="636"/>
    </row>
    <row r="120" spans="1:34" ht="18.75" customHeight="1">
      <c r="A120" s="599"/>
      <c r="B120" s="619"/>
      <c r="C120" s="620"/>
      <c r="D120" s="620"/>
      <c r="E120" s="620"/>
      <c r="F120" s="620"/>
      <c r="G120" s="620"/>
      <c r="H120" s="621"/>
      <c r="I120" s="619"/>
      <c r="J120" s="620"/>
      <c r="K120" s="620"/>
      <c r="L120" s="620"/>
      <c r="M120" s="620"/>
      <c r="N120" s="620"/>
      <c r="O120" s="621"/>
      <c r="P120" s="637"/>
      <c r="Q120" s="638"/>
      <c r="R120" s="638"/>
      <c r="S120" s="638"/>
      <c r="T120" s="638"/>
      <c r="U120" s="638"/>
      <c r="V120" s="638"/>
      <c r="W120" s="638"/>
      <c r="X120" s="638"/>
      <c r="Y120" s="638"/>
      <c r="Z120" s="638"/>
      <c r="AA120" s="638"/>
      <c r="AB120" s="638"/>
      <c r="AC120" s="638"/>
      <c r="AD120" s="638"/>
      <c r="AE120" s="638"/>
      <c r="AF120" s="638"/>
      <c r="AG120" s="638"/>
      <c r="AH120" s="639"/>
    </row>
    <row r="121" spans="1:34" ht="18.75" customHeight="1" thickBot="1">
      <c r="A121" s="599"/>
      <c r="B121" s="622"/>
      <c r="C121" s="623"/>
      <c r="D121" s="623"/>
      <c r="E121" s="623"/>
      <c r="F121" s="623"/>
      <c r="G121" s="623"/>
      <c r="H121" s="624"/>
      <c r="I121" s="622"/>
      <c r="J121" s="623"/>
      <c r="K121" s="623"/>
      <c r="L121" s="623"/>
      <c r="M121" s="623"/>
      <c r="N121" s="623"/>
      <c r="O121" s="624"/>
      <c r="P121" s="640"/>
      <c r="Q121" s="641"/>
      <c r="R121" s="641"/>
      <c r="S121" s="641"/>
      <c r="T121" s="641"/>
      <c r="U121" s="641"/>
      <c r="V121" s="641"/>
      <c r="W121" s="641"/>
      <c r="X121" s="641"/>
      <c r="Y121" s="641"/>
      <c r="Z121" s="641"/>
      <c r="AA121" s="641"/>
      <c r="AB121" s="641"/>
      <c r="AC121" s="641"/>
      <c r="AD121" s="641"/>
      <c r="AE121" s="641"/>
      <c r="AF121" s="641"/>
      <c r="AG121" s="641"/>
      <c r="AH121" s="642"/>
    </row>
    <row r="122" spans="1:34" ht="30" customHeight="1" thickBot="1">
      <c r="A122" s="599"/>
      <c r="B122" s="643" t="s">
        <v>166</v>
      </c>
      <c r="C122" s="644"/>
      <c r="D122" s="644"/>
      <c r="E122" s="645"/>
      <c r="F122" s="646" t="s">
        <v>167</v>
      </c>
      <c r="G122" s="646"/>
      <c r="H122" s="646"/>
      <c r="I122" s="643" t="s">
        <v>168</v>
      </c>
      <c r="J122" s="644"/>
      <c r="K122" s="644"/>
      <c r="L122" s="644"/>
      <c r="M122" s="644"/>
      <c r="N122" s="644"/>
      <c r="O122" s="645"/>
      <c r="P122" s="643" t="s">
        <v>169</v>
      </c>
      <c r="Q122" s="644"/>
      <c r="R122" s="644"/>
      <c r="S122" s="644"/>
      <c r="T122" s="644"/>
      <c r="U122" s="644"/>
      <c r="V122" s="644"/>
      <c r="W122" s="644"/>
      <c r="X122" s="644"/>
      <c r="Y122" s="645"/>
      <c r="Z122" s="643" t="s">
        <v>170</v>
      </c>
      <c r="AA122" s="644"/>
      <c r="AB122" s="644"/>
      <c r="AC122" s="644"/>
      <c r="AD122" s="645"/>
      <c r="AE122" s="643" t="s">
        <v>176</v>
      </c>
      <c r="AF122" s="644"/>
      <c r="AG122" s="644"/>
      <c r="AH122" s="649"/>
    </row>
    <row r="123" spans="1:34" ht="18.75" customHeight="1">
      <c r="A123" s="599"/>
      <c r="B123" s="650"/>
      <c r="C123" s="651"/>
      <c r="D123" s="651"/>
      <c r="E123" s="652"/>
      <c r="F123" s="656"/>
      <c r="G123" s="657"/>
      <c r="H123" s="658"/>
      <c r="I123" s="662"/>
      <c r="J123" s="663"/>
      <c r="K123" s="663"/>
      <c r="L123" s="663"/>
      <c r="M123" s="663"/>
      <c r="N123" s="663"/>
      <c r="O123" s="664"/>
      <c r="P123" s="616"/>
      <c r="Q123" s="617"/>
      <c r="R123" s="617"/>
      <c r="S123" s="617"/>
      <c r="T123" s="617"/>
      <c r="U123" s="617"/>
      <c r="V123" s="617"/>
      <c r="W123" s="617"/>
      <c r="X123" s="617"/>
      <c r="Y123" s="618"/>
      <c r="Z123" s="668"/>
      <c r="AA123" s="669"/>
      <c r="AB123" s="669"/>
      <c r="AC123" s="669"/>
      <c r="AD123" s="670"/>
      <c r="AE123" s="628"/>
      <c r="AF123" s="629"/>
      <c r="AG123" s="629"/>
      <c r="AH123" s="630"/>
    </row>
    <row r="124" spans="1:34" ht="18.75" customHeight="1" thickBot="1">
      <c r="A124" s="675"/>
      <c r="B124" s="653"/>
      <c r="C124" s="654"/>
      <c r="D124" s="654"/>
      <c r="E124" s="655"/>
      <c r="F124" s="659"/>
      <c r="G124" s="660"/>
      <c r="H124" s="661"/>
      <c r="I124" s="665"/>
      <c r="J124" s="666"/>
      <c r="K124" s="666"/>
      <c r="L124" s="666"/>
      <c r="M124" s="666"/>
      <c r="N124" s="666"/>
      <c r="O124" s="667"/>
      <c r="P124" s="622"/>
      <c r="Q124" s="623"/>
      <c r="R124" s="623"/>
      <c r="S124" s="623"/>
      <c r="T124" s="623"/>
      <c r="U124" s="623"/>
      <c r="V124" s="623"/>
      <c r="W124" s="623"/>
      <c r="X124" s="623"/>
      <c r="Y124" s="624"/>
      <c r="Z124" s="671"/>
      <c r="AA124" s="672"/>
      <c r="AB124" s="672"/>
      <c r="AC124" s="672"/>
      <c r="AD124" s="673"/>
      <c r="AE124" s="631"/>
      <c r="AF124" s="632"/>
      <c r="AG124" s="632"/>
      <c r="AH124" s="633"/>
    </row>
    <row r="125" spans="1:34" ht="18.75" customHeight="1" thickBot="1">
      <c r="A125" s="674">
        <v>18</v>
      </c>
      <c r="B125" s="612" t="s">
        <v>132</v>
      </c>
      <c r="C125" s="613"/>
      <c r="D125" s="613"/>
      <c r="E125" s="613"/>
      <c r="F125" s="613"/>
      <c r="G125" s="613"/>
      <c r="H125" s="614"/>
      <c r="I125" s="612" t="s">
        <v>164</v>
      </c>
      <c r="J125" s="613"/>
      <c r="K125" s="613"/>
      <c r="L125" s="613"/>
      <c r="M125" s="613"/>
      <c r="N125" s="613"/>
      <c r="O125" s="614"/>
      <c r="P125" s="612" t="s">
        <v>321</v>
      </c>
      <c r="Q125" s="613"/>
      <c r="R125" s="613"/>
      <c r="S125" s="613"/>
      <c r="T125" s="613"/>
      <c r="U125" s="613"/>
      <c r="V125" s="613"/>
      <c r="W125" s="613"/>
      <c r="X125" s="613"/>
      <c r="Y125" s="613"/>
      <c r="Z125" s="613"/>
      <c r="AA125" s="613"/>
      <c r="AB125" s="613"/>
      <c r="AC125" s="613"/>
      <c r="AD125" s="613"/>
      <c r="AE125" s="613"/>
      <c r="AF125" s="613"/>
      <c r="AG125" s="613"/>
      <c r="AH125" s="615"/>
    </row>
    <row r="126" spans="1:34" ht="18.75" customHeight="1">
      <c r="A126" s="599"/>
      <c r="B126" s="616"/>
      <c r="C126" s="617"/>
      <c r="D126" s="617"/>
      <c r="E126" s="617"/>
      <c r="F126" s="617"/>
      <c r="G126" s="617"/>
      <c r="H126" s="618"/>
      <c r="I126" s="616"/>
      <c r="J126" s="617"/>
      <c r="K126" s="617"/>
      <c r="L126" s="617"/>
      <c r="M126" s="617"/>
      <c r="N126" s="617"/>
      <c r="O126" s="618"/>
      <c r="P126" s="634"/>
      <c r="Q126" s="635"/>
      <c r="R126" s="635"/>
      <c r="S126" s="635"/>
      <c r="T126" s="635"/>
      <c r="U126" s="635"/>
      <c r="V126" s="635"/>
      <c r="W126" s="635"/>
      <c r="X126" s="635"/>
      <c r="Y126" s="635"/>
      <c r="Z126" s="635"/>
      <c r="AA126" s="635"/>
      <c r="AB126" s="635"/>
      <c r="AC126" s="635"/>
      <c r="AD126" s="635"/>
      <c r="AE126" s="635"/>
      <c r="AF126" s="635"/>
      <c r="AG126" s="635"/>
      <c r="AH126" s="636"/>
    </row>
    <row r="127" spans="1:34" ht="18.75" customHeight="1">
      <c r="A127" s="599"/>
      <c r="B127" s="619"/>
      <c r="C127" s="620"/>
      <c r="D127" s="620"/>
      <c r="E127" s="620"/>
      <c r="F127" s="620"/>
      <c r="G127" s="620"/>
      <c r="H127" s="621"/>
      <c r="I127" s="619"/>
      <c r="J127" s="620"/>
      <c r="K127" s="620"/>
      <c r="L127" s="620"/>
      <c r="M127" s="620"/>
      <c r="N127" s="620"/>
      <c r="O127" s="621"/>
      <c r="P127" s="637"/>
      <c r="Q127" s="638"/>
      <c r="R127" s="638"/>
      <c r="S127" s="638"/>
      <c r="T127" s="638"/>
      <c r="U127" s="638"/>
      <c r="V127" s="638"/>
      <c r="W127" s="638"/>
      <c r="X127" s="638"/>
      <c r="Y127" s="638"/>
      <c r="Z127" s="638"/>
      <c r="AA127" s="638"/>
      <c r="AB127" s="638"/>
      <c r="AC127" s="638"/>
      <c r="AD127" s="638"/>
      <c r="AE127" s="638"/>
      <c r="AF127" s="638"/>
      <c r="AG127" s="638"/>
      <c r="AH127" s="639"/>
    </row>
    <row r="128" spans="1:34" ht="18.75" customHeight="1" thickBot="1">
      <c r="A128" s="599"/>
      <c r="B128" s="622"/>
      <c r="C128" s="623"/>
      <c r="D128" s="623"/>
      <c r="E128" s="623"/>
      <c r="F128" s="623"/>
      <c r="G128" s="623"/>
      <c r="H128" s="624"/>
      <c r="I128" s="622"/>
      <c r="J128" s="623"/>
      <c r="K128" s="623"/>
      <c r="L128" s="623"/>
      <c r="M128" s="623"/>
      <c r="N128" s="623"/>
      <c r="O128" s="624"/>
      <c r="P128" s="640"/>
      <c r="Q128" s="641"/>
      <c r="R128" s="641"/>
      <c r="S128" s="641"/>
      <c r="T128" s="641"/>
      <c r="U128" s="641"/>
      <c r="V128" s="641"/>
      <c r="W128" s="641"/>
      <c r="X128" s="641"/>
      <c r="Y128" s="641"/>
      <c r="Z128" s="641"/>
      <c r="AA128" s="641"/>
      <c r="AB128" s="641"/>
      <c r="AC128" s="641"/>
      <c r="AD128" s="641"/>
      <c r="AE128" s="641"/>
      <c r="AF128" s="641"/>
      <c r="AG128" s="641"/>
      <c r="AH128" s="642"/>
    </row>
    <row r="129" spans="1:34" ht="39.75" customHeight="1" thickBot="1">
      <c r="A129" s="599"/>
      <c r="B129" s="643" t="s">
        <v>166</v>
      </c>
      <c r="C129" s="644"/>
      <c r="D129" s="644"/>
      <c r="E129" s="645"/>
      <c r="F129" s="646" t="s">
        <v>167</v>
      </c>
      <c r="G129" s="646"/>
      <c r="H129" s="646"/>
      <c r="I129" s="643" t="s">
        <v>168</v>
      </c>
      <c r="J129" s="644"/>
      <c r="K129" s="644"/>
      <c r="L129" s="644"/>
      <c r="M129" s="644"/>
      <c r="N129" s="644"/>
      <c r="O129" s="645"/>
      <c r="P129" s="643" t="s">
        <v>169</v>
      </c>
      <c r="Q129" s="644"/>
      <c r="R129" s="644"/>
      <c r="S129" s="644"/>
      <c r="T129" s="644"/>
      <c r="U129" s="644"/>
      <c r="V129" s="644"/>
      <c r="W129" s="644"/>
      <c r="X129" s="644"/>
      <c r="Y129" s="645"/>
      <c r="Z129" s="643" t="s">
        <v>170</v>
      </c>
      <c r="AA129" s="644"/>
      <c r="AB129" s="644"/>
      <c r="AC129" s="644"/>
      <c r="AD129" s="645"/>
      <c r="AE129" s="643" t="s">
        <v>176</v>
      </c>
      <c r="AF129" s="644"/>
      <c r="AG129" s="644"/>
      <c r="AH129" s="649"/>
    </row>
    <row r="130" spans="1:34" ht="18.75" customHeight="1">
      <c r="A130" s="599"/>
      <c r="B130" s="650"/>
      <c r="C130" s="651"/>
      <c r="D130" s="651"/>
      <c r="E130" s="652"/>
      <c r="F130" s="656"/>
      <c r="G130" s="657"/>
      <c r="H130" s="658"/>
      <c r="I130" s="662"/>
      <c r="J130" s="663"/>
      <c r="K130" s="663"/>
      <c r="L130" s="663"/>
      <c r="M130" s="663"/>
      <c r="N130" s="663"/>
      <c r="O130" s="664"/>
      <c r="P130" s="616"/>
      <c r="Q130" s="617"/>
      <c r="R130" s="617"/>
      <c r="S130" s="617"/>
      <c r="T130" s="617"/>
      <c r="U130" s="617"/>
      <c r="V130" s="617"/>
      <c r="W130" s="617"/>
      <c r="X130" s="617"/>
      <c r="Y130" s="618"/>
      <c r="Z130" s="668"/>
      <c r="AA130" s="669"/>
      <c r="AB130" s="669"/>
      <c r="AC130" s="669"/>
      <c r="AD130" s="670"/>
      <c r="AE130" s="628"/>
      <c r="AF130" s="629"/>
      <c r="AG130" s="629"/>
      <c r="AH130" s="630"/>
    </row>
    <row r="131" spans="1:34" ht="18.75" customHeight="1" thickBot="1">
      <c r="A131" s="675"/>
      <c r="B131" s="653"/>
      <c r="C131" s="654"/>
      <c r="D131" s="654"/>
      <c r="E131" s="655"/>
      <c r="F131" s="659"/>
      <c r="G131" s="660"/>
      <c r="H131" s="661"/>
      <c r="I131" s="665"/>
      <c r="J131" s="666"/>
      <c r="K131" s="666"/>
      <c r="L131" s="666"/>
      <c r="M131" s="666"/>
      <c r="N131" s="666"/>
      <c r="O131" s="667"/>
      <c r="P131" s="622"/>
      <c r="Q131" s="623"/>
      <c r="R131" s="623"/>
      <c r="S131" s="623"/>
      <c r="T131" s="623"/>
      <c r="U131" s="623"/>
      <c r="V131" s="623"/>
      <c r="W131" s="623"/>
      <c r="X131" s="623"/>
      <c r="Y131" s="624"/>
      <c r="Z131" s="671"/>
      <c r="AA131" s="672"/>
      <c r="AB131" s="672"/>
      <c r="AC131" s="672"/>
      <c r="AD131" s="673"/>
      <c r="AE131" s="631"/>
      <c r="AF131" s="632"/>
      <c r="AG131" s="632"/>
      <c r="AH131" s="633"/>
    </row>
    <row r="132" spans="1:34" ht="18.75" customHeight="1" thickBot="1">
      <c r="A132" s="674">
        <v>19</v>
      </c>
      <c r="B132" s="612" t="s">
        <v>132</v>
      </c>
      <c r="C132" s="613"/>
      <c r="D132" s="613"/>
      <c r="E132" s="613"/>
      <c r="F132" s="613"/>
      <c r="G132" s="613"/>
      <c r="H132" s="614"/>
      <c r="I132" s="612" t="s">
        <v>164</v>
      </c>
      <c r="J132" s="613"/>
      <c r="K132" s="613"/>
      <c r="L132" s="613"/>
      <c r="M132" s="613"/>
      <c r="N132" s="613"/>
      <c r="O132" s="614"/>
      <c r="P132" s="612" t="s">
        <v>321</v>
      </c>
      <c r="Q132" s="613"/>
      <c r="R132" s="613"/>
      <c r="S132" s="613"/>
      <c r="T132" s="613"/>
      <c r="U132" s="613"/>
      <c r="V132" s="613"/>
      <c r="W132" s="613"/>
      <c r="X132" s="613"/>
      <c r="Y132" s="613"/>
      <c r="Z132" s="613"/>
      <c r="AA132" s="613"/>
      <c r="AB132" s="613"/>
      <c r="AC132" s="613"/>
      <c r="AD132" s="613"/>
      <c r="AE132" s="613"/>
      <c r="AF132" s="613"/>
      <c r="AG132" s="613"/>
      <c r="AH132" s="615"/>
    </row>
    <row r="133" spans="1:34" ht="18.75" customHeight="1">
      <c r="A133" s="599"/>
      <c r="B133" s="616"/>
      <c r="C133" s="617"/>
      <c r="D133" s="617"/>
      <c r="E133" s="617"/>
      <c r="F133" s="617"/>
      <c r="G133" s="617"/>
      <c r="H133" s="618"/>
      <c r="I133" s="616"/>
      <c r="J133" s="617"/>
      <c r="K133" s="617"/>
      <c r="L133" s="617"/>
      <c r="M133" s="617"/>
      <c r="N133" s="617"/>
      <c r="O133" s="618"/>
      <c r="P133" s="634"/>
      <c r="Q133" s="635"/>
      <c r="R133" s="635"/>
      <c r="S133" s="635"/>
      <c r="T133" s="635"/>
      <c r="U133" s="635"/>
      <c r="V133" s="635"/>
      <c r="W133" s="635"/>
      <c r="X133" s="635"/>
      <c r="Y133" s="635"/>
      <c r="Z133" s="635"/>
      <c r="AA133" s="635"/>
      <c r="AB133" s="635"/>
      <c r="AC133" s="635"/>
      <c r="AD133" s="635"/>
      <c r="AE133" s="635"/>
      <c r="AF133" s="635"/>
      <c r="AG133" s="635"/>
      <c r="AH133" s="636"/>
    </row>
    <row r="134" spans="1:34" ht="18.75" customHeight="1">
      <c r="A134" s="599"/>
      <c r="B134" s="619"/>
      <c r="C134" s="620"/>
      <c r="D134" s="620"/>
      <c r="E134" s="620"/>
      <c r="F134" s="620"/>
      <c r="G134" s="620"/>
      <c r="H134" s="621"/>
      <c r="I134" s="619"/>
      <c r="J134" s="620"/>
      <c r="K134" s="620"/>
      <c r="L134" s="620"/>
      <c r="M134" s="620"/>
      <c r="N134" s="620"/>
      <c r="O134" s="621"/>
      <c r="P134" s="637"/>
      <c r="Q134" s="638"/>
      <c r="R134" s="638"/>
      <c r="S134" s="638"/>
      <c r="T134" s="638"/>
      <c r="U134" s="638"/>
      <c r="V134" s="638"/>
      <c r="W134" s="638"/>
      <c r="X134" s="638"/>
      <c r="Y134" s="638"/>
      <c r="Z134" s="638"/>
      <c r="AA134" s="638"/>
      <c r="AB134" s="638"/>
      <c r="AC134" s="638"/>
      <c r="AD134" s="638"/>
      <c r="AE134" s="638"/>
      <c r="AF134" s="638"/>
      <c r="AG134" s="638"/>
      <c r="AH134" s="639"/>
    </row>
    <row r="135" spans="1:34" ht="18.75" customHeight="1" thickBot="1">
      <c r="A135" s="599"/>
      <c r="B135" s="622"/>
      <c r="C135" s="623"/>
      <c r="D135" s="623"/>
      <c r="E135" s="623"/>
      <c r="F135" s="623"/>
      <c r="G135" s="623"/>
      <c r="H135" s="624"/>
      <c r="I135" s="622"/>
      <c r="J135" s="623"/>
      <c r="K135" s="623"/>
      <c r="L135" s="623"/>
      <c r="M135" s="623"/>
      <c r="N135" s="623"/>
      <c r="O135" s="624"/>
      <c r="P135" s="640"/>
      <c r="Q135" s="641"/>
      <c r="R135" s="641"/>
      <c r="S135" s="641"/>
      <c r="T135" s="641"/>
      <c r="U135" s="641"/>
      <c r="V135" s="641"/>
      <c r="W135" s="641"/>
      <c r="X135" s="641"/>
      <c r="Y135" s="641"/>
      <c r="Z135" s="641"/>
      <c r="AA135" s="641"/>
      <c r="AB135" s="641"/>
      <c r="AC135" s="641"/>
      <c r="AD135" s="641"/>
      <c r="AE135" s="641"/>
      <c r="AF135" s="641"/>
      <c r="AG135" s="641"/>
      <c r="AH135" s="642"/>
    </row>
    <row r="136" spans="1:34" ht="39.75" customHeight="1" thickBot="1">
      <c r="A136" s="599"/>
      <c r="B136" s="643" t="s">
        <v>166</v>
      </c>
      <c r="C136" s="644"/>
      <c r="D136" s="644"/>
      <c r="E136" s="645"/>
      <c r="F136" s="646" t="s">
        <v>167</v>
      </c>
      <c r="G136" s="646"/>
      <c r="H136" s="646"/>
      <c r="I136" s="643" t="s">
        <v>168</v>
      </c>
      <c r="J136" s="644"/>
      <c r="K136" s="644"/>
      <c r="L136" s="644"/>
      <c r="M136" s="644"/>
      <c r="N136" s="644"/>
      <c r="O136" s="645"/>
      <c r="P136" s="643" t="s">
        <v>169</v>
      </c>
      <c r="Q136" s="644"/>
      <c r="R136" s="644"/>
      <c r="S136" s="644"/>
      <c r="T136" s="644"/>
      <c r="U136" s="644"/>
      <c r="V136" s="644"/>
      <c r="W136" s="644"/>
      <c r="X136" s="644"/>
      <c r="Y136" s="645"/>
      <c r="Z136" s="643" t="s">
        <v>170</v>
      </c>
      <c r="AA136" s="644"/>
      <c r="AB136" s="644"/>
      <c r="AC136" s="644"/>
      <c r="AD136" s="645"/>
      <c r="AE136" s="643" t="s">
        <v>176</v>
      </c>
      <c r="AF136" s="644"/>
      <c r="AG136" s="644"/>
      <c r="AH136" s="649"/>
    </row>
    <row r="137" spans="1:34" ht="18.75" customHeight="1">
      <c r="A137" s="599"/>
      <c r="B137" s="650"/>
      <c r="C137" s="651"/>
      <c r="D137" s="651"/>
      <c r="E137" s="652"/>
      <c r="F137" s="656"/>
      <c r="G137" s="657"/>
      <c r="H137" s="658"/>
      <c r="I137" s="662"/>
      <c r="J137" s="663"/>
      <c r="K137" s="663"/>
      <c r="L137" s="663"/>
      <c r="M137" s="663"/>
      <c r="N137" s="663"/>
      <c r="O137" s="664"/>
      <c r="P137" s="616"/>
      <c r="Q137" s="617"/>
      <c r="R137" s="617"/>
      <c r="S137" s="617"/>
      <c r="T137" s="617"/>
      <c r="U137" s="617"/>
      <c r="V137" s="617"/>
      <c r="W137" s="617"/>
      <c r="X137" s="617"/>
      <c r="Y137" s="618"/>
      <c r="Z137" s="668"/>
      <c r="AA137" s="669"/>
      <c r="AB137" s="669"/>
      <c r="AC137" s="669"/>
      <c r="AD137" s="670"/>
      <c r="AE137" s="628"/>
      <c r="AF137" s="629"/>
      <c r="AG137" s="629"/>
      <c r="AH137" s="630"/>
    </row>
    <row r="138" spans="1:34" ht="18.75" customHeight="1" thickBot="1">
      <c r="A138" s="675"/>
      <c r="B138" s="653"/>
      <c r="C138" s="654"/>
      <c r="D138" s="654"/>
      <c r="E138" s="655"/>
      <c r="F138" s="659"/>
      <c r="G138" s="660"/>
      <c r="H138" s="661"/>
      <c r="I138" s="665"/>
      <c r="J138" s="666"/>
      <c r="K138" s="666"/>
      <c r="L138" s="666"/>
      <c r="M138" s="666"/>
      <c r="N138" s="666"/>
      <c r="O138" s="667"/>
      <c r="P138" s="622"/>
      <c r="Q138" s="623"/>
      <c r="R138" s="623"/>
      <c r="S138" s="623"/>
      <c r="T138" s="623"/>
      <c r="U138" s="623"/>
      <c r="V138" s="623"/>
      <c r="W138" s="623"/>
      <c r="X138" s="623"/>
      <c r="Y138" s="624"/>
      <c r="Z138" s="671"/>
      <c r="AA138" s="672"/>
      <c r="AB138" s="672"/>
      <c r="AC138" s="672"/>
      <c r="AD138" s="673"/>
      <c r="AE138" s="631"/>
      <c r="AF138" s="632"/>
      <c r="AG138" s="632"/>
      <c r="AH138" s="633"/>
    </row>
    <row r="139" spans="1:34" ht="18.75" customHeight="1" thickBot="1">
      <c r="A139" s="674">
        <v>20</v>
      </c>
      <c r="B139" s="612" t="s">
        <v>132</v>
      </c>
      <c r="C139" s="613"/>
      <c r="D139" s="613"/>
      <c r="E139" s="613"/>
      <c r="F139" s="613"/>
      <c r="G139" s="613"/>
      <c r="H139" s="614"/>
      <c r="I139" s="612" t="s">
        <v>164</v>
      </c>
      <c r="J139" s="613"/>
      <c r="K139" s="613"/>
      <c r="L139" s="613"/>
      <c r="M139" s="613"/>
      <c r="N139" s="613"/>
      <c r="O139" s="614"/>
      <c r="P139" s="612" t="s">
        <v>321</v>
      </c>
      <c r="Q139" s="613"/>
      <c r="R139" s="613"/>
      <c r="S139" s="613"/>
      <c r="T139" s="613"/>
      <c r="U139" s="613"/>
      <c r="V139" s="613"/>
      <c r="W139" s="613"/>
      <c r="X139" s="613"/>
      <c r="Y139" s="613"/>
      <c r="Z139" s="613"/>
      <c r="AA139" s="613"/>
      <c r="AB139" s="613"/>
      <c r="AC139" s="613"/>
      <c r="AD139" s="613"/>
      <c r="AE139" s="613"/>
      <c r="AF139" s="613"/>
      <c r="AG139" s="613"/>
      <c r="AH139" s="615"/>
    </row>
    <row r="140" spans="1:34" ht="18.75" customHeight="1">
      <c r="A140" s="599"/>
      <c r="B140" s="616"/>
      <c r="C140" s="617"/>
      <c r="D140" s="617"/>
      <c r="E140" s="617"/>
      <c r="F140" s="617"/>
      <c r="G140" s="617"/>
      <c r="H140" s="618"/>
      <c r="I140" s="616"/>
      <c r="J140" s="617"/>
      <c r="K140" s="617"/>
      <c r="L140" s="617"/>
      <c r="M140" s="617"/>
      <c r="N140" s="617"/>
      <c r="O140" s="618"/>
      <c r="P140" s="634"/>
      <c r="Q140" s="635"/>
      <c r="R140" s="635"/>
      <c r="S140" s="635"/>
      <c r="T140" s="635"/>
      <c r="U140" s="635"/>
      <c r="V140" s="635"/>
      <c r="W140" s="635"/>
      <c r="X140" s="635"/>
      <c r="Y140" s="635"/>
      <c r="Z140" s="635"/>
      <c r="AA140" s="635"/>
      <c r="AB140" s="635"/>
      <c r="AC140" s="635"/>
      <c r="AD140" s="635"/>
      <c r="AE140" s="635"/>
      <c r="AF140" s="635"/>
      <c r="AG140" s="635"/>
      <c r="AH140" s="636"/>
    </row>
    <row r="141" spans="1:34" ht="18.75" customHeight="1">
      <c r="A141" s="599"/>
      <c r="B141" s="619"/>
      <c r="C141" s="620"/>
      <c r="D141" s="620"/>
      <c r="E141" s="620"/>
      <c r="F141" s="620"/>
      <c r="G141" s="620"/>
      <c r="H141" s="621"/>
      <c r="I141" s="619"/>
      <c r="J141" s="620"/>
      <c r="K141" s="620"/>
      <c r="L141" s="620"/>
      <c r="M141" s="620"/>
      <c r="N141" s="620"/>
      <c r="O141" s="621"/>
      <c r="P141" s="637"/>
      <c r="Q141" s="638"/>
      <c r="R141" s="638"/>
      <c r="S141" s="638"/>
      <c r="T141" s="638"/>
      <c r="U141" s="638"/>
      <c r="V141" s="638"/>
      <c r="W141" s="638"/>
      <c r="X141" s="638"/>
      <c r="Y141" s="638"/>
      <c r="Z141" s="638"/>
      <c r="AA141" s="638"/>
      <c r="AB141" s="638"/>
      <c r="AC141" s="638"/>
      <c r="AD141" s="638"/>
      <c r="AE141" s="638"/>
      <c r="AF141" s="638"/>
      <c r="AG141" s="638"/>
      <c r="AH141" s="639"/>
    </row>
    <row r="142" spans="1:34" ht="18.75" customHeight="1" thickBot="1">
      <c r="A142" s="599"/>
      <c r="B142" s="622"/>
      <c r="C142" s="623"/>
      <c r="D142" s="623"/>
      <c r="E142" s="623"/>
      <c r="F142" s="623"/>
      <c r="G142" s="623"/>
      <c r="H142" s="624"/>
      <c r="I142" s="622"/>
      <c r="J142" s="623"/>
      <c r="K142" s="623"/>
      <c r="L142" s="623"/>
      <c r="M142" s="623"/>
      <c r="N142" s="623"/>
      <c r="O142" s="624"/>
      <c r="P142" s="640"/>
      <c r="Q142" s="641"/>
      <c r="R142" s="641"/>
      <c r="S142" s="641"/>
      <c r="T142" s="641"/>
      <c r="U142" s="641"/>
      <c r="V142" s="641"/>
      <c r="W142" s="641"/>
      <c r="X142" s="641"/>
      <c r="Y142" s="641"/>
      <c r="Z142" s="641"/>
      <c r="AA142" s="641"/>
      <c r="AB142" s="641"/>
      <c r="AC142" s="641"/>
      <c r="AD142" s="641"/>
      <c r="AE142" s="641"/>
      <c r="AF142" s="641"/>
      <c r="AG142" s="641"/>
      <c r="AH142" s="642"/>
    </row>
    <row r="143" spans="1:34" ht="39.75" customHeight="1" thickBot="1">
      <c r="A143" s="599"/>
      <c r="B143" s="643" t="s">
        <v>166</v>
      </c>
      <c r="C143" s="644"/>
      <c r="D143" s="644"/>
      <c r="E143" s="645"/>
      <c r="F143" s="646" t="s">
        <v>167</v>
      </c>
      <c r="G143" s="646"/>
      <c r="H143" s="646"/>
      <c r="I143" s="643" t="s">
        <v>168</v>
      </c>
      <c r="J143" s="644"/>
      <c r="K143" s="644"/>
      <c r="L143" s="644"/>
      <c r="M143" s="644"/>
      <c r="N143" s="644"/>
      <c r="O143" s="645"/>
      <c r="P143" s="643" t="s">
        <v>169</v>
      </c>
      <c r="Q143" s="644"/>
      <c r="R143" s="644"/>
      <c r="S143" s="644"/>
      <c r="T143" s="644"/>
      <c r="U143" s="644"/>
      <c r="V143" s="644"/>
      <c r="W143" s="644"/>
      <c r="X143" s="644"/>
      <c r="Y143" s="645"/>
      <c r="Z143" s="643" t="s">
        <v>170</v>
      </c>
      <c r="AA143" s="644"/>
      <c r="AB143" s="644"/>
      <c r="AC143" s="644"/>
      <c r="AD143" s="645"/>
      <c r="AE143" s="643" t="s">
        <v>176</v>
      </c>
      <c r="AF143" s="644"/>
      <c r="AG143" s="644"/>
      <c r="AH143" s="649"/>
    </row>
    <row r="144" spans="1:34" ht="18.75" customHeight="1">
      <c r="A144" s="599"/>
      <c r="B144" s="650"/>
      <c r="C144" s="651"/>
      <c r="D144" s="651"/>
      <c r="E144" s="652"/>
      <c r="F144" s="656"/>
      <c r="G144" s="657"/>
      <c r="H144" s="658"/>
      <c r="I144" s="662"/>
      <c r="J144" s="663"/>
      <c r="K144" s="663"/>
      <c r="L144" s="663"/>
      <c r="M144" s="663"/>
      <c r="N144" s="663"/>
      <c r="O144" s="664"/>
      <c r="P144" s="616"/>
      <c r="Q144" s="617"/>
      <c r="R144" s="617"/>
      <c r="S144" s="617"/>
      <c r="T144" s="617"/>
      <c r="U144" s="617"/>
      <c r="V144" s="617"/>
      <c r="W144" s="617"/>
      <c r="X144" s="617"/>
      <c r="Y144" s="618"/>
      <c r="Z144" s="668"/>
      <c r="AA144" s="669"/>
      <c r="AB144" s="669"/>
      <c r="AC144" s="669"/>
      <c r="AD144" s="670"/>
      <c r="AE144" s="628"/>
      <c r="AF144" s="629"/>
      <c r="AG144" s="629"/>
      <c r="AH144" s="630"/>
    </row>
    <row r="145" spans="1:70" ht="18.75" customHeight="1" thickBot="1">
      <c r="A145" s="675"/>
      <c r="B145" s="653"/>
      <c r="C145" s="654"/>
      <c r="D145" s="654"/>
      <c r="E145" s="655"/>
      <c r="F145" s="659"/>
      <c r="G145" s="660"/>
      <c r="H145" s="661"/>
      <c r="I145" s="665"/>
      <c r="J145" s="666"/>
      <c r="K145" s="666"/>
      <c r="L145" s="666"/>
      <c r="M145" s="666"/>
      <c r="N145" s="666"/>
      <c r="O145" s="667"/>
      <c r="P145" s="622"/>
      <c r="Q145" s="623"/>
      <c r="R145" s="623"/>
      <c r="S145" s="623"/>
      <c r="T145" s="623"/>
      <c r="U145" s="623"/>
      <c r="V145" s="623"/>
      <c r="W145" s="623"/>
      <c r="X145" s="623"/>
      <c r="Y145" s="624"/>
      <c r="Z145" s="671"/>
      <c r="AA145" s="672"/>
      <c r="AB145" s="672"/>
      <c r="AC145" s="672"/>
      <c r="AD145" s="673"/>
      <c r="AE145" s="631"/>
      <c r="AF145" s="632"/>
      <c r="AG145" s="632"/>
      <c r="AH145" s="633"/>
    </row>
    <row r="146" spans="1:70" ht="12.6" customHeight="1">
      <c r="A146" s="429"/>
      <c r="B146" s="430"/>
      <c r="C146" s="430"/>
      <c r="D146" s="430"/>
      <c r="E146" s="430"/>
      <c r="F146" s="430"/>
      <c r="G146" s="430"/>
      <c r="H146" s="430"/>
      <c r="I146" s="430"/>
      <c r="J146" s="430"/>
      <c r="K146" s="430"/>
      <c r="L146" s="430"/>
      <c r="M146" s="430"/>
      <c r="N146" s="430"/>
      <c r="O146" s="430"/>
      <c r="P146" s="430"/>
      <c r="Q146" s="430"/>
      <c r="R146" s="430"/>
      <c r="S146" s="430"/>
      <c r="T146" s="430"/>
      <c r="U146" s="430"/>
      <c r="V146" s="430"/>
      <c r="W146" s="430"/>
      <c r="X146" s="430"/>
      <c r="Y146" s="430"/>
      <c r="Z146" s="430"/>
      <c r="AA146" s="430"/>
      <c r="AB146" s="430"/>
      <c r="AC146" s="430"/>
      <c r="AD146" s="430"/>
      <c r="AE146" s="430"/>
      <c r="AF146" s="430"/>
      <c r="AG146" s="430"/>
      <c r="AH146" s="431"/>
    </row>
    <row r="147" spans="1:70" ht="9" customHeight="1">
      <c r="A147" s="432"/>
      <c r="B147" s="433"/>
      <c r="C147" s="433"/>
      <c r="D147" s="433"/>
      <c r="E147" s="433"/>
      <c r="F147" s="433"/>
      <c r="G147" s="433"/>
      <c r="H147" s="433"/>
      <c r="I147" s="433"/>
      <c r="J147" s="433"/>
      <c r="K147" s="433"/>
      <c r="L147" s="433"/>
      <c r="M147" s="433"/>
      <c r="N147" s="433"/>
      <c r="O147" s="433"/>
      <c r="P147" s="433"/>
      <c r="Q147" s="433"/>
      <c r="R147" s="433"/>
      <c r="S147" s="433"/>
      <c r="T147" s="433"/>
      <c r="U147" s="433"/>
      <c r="V147" s="433"/>
      <c r="W147" s="433"/>
      <c r="X147" s="433"/>
      <c r="Y147" s="433"/>
      <c r="Z147" s="433"/>
      <c r="AA147" s="433"/>
      <c r="AB147" s="433"/>
      <c r="AC147" s="433"/>
      <c r="AD147" s="433"/>
      <c r="AE147" s="433"/>
      <c r="AF147" s="433"/>
      <c r="AG147" s="433"/>
      <c r="AH147" s="434"/>
    </row>
    <row r="148" spans="1:70" ht="33" customHeight="1">
      <c r="A148" s="432"/>
      <c r="B148" s="433"/>
      <c r="C148" s="433"/>
      <c r="D148" s="433"/>
      <c r="E148" s="433"/>
      <c r="F148" s="433"/>
      <c r="G148" s="433"/>
      <c r="H148" s="433"/>
      <c r="I148" s="433"/>
      <c r="J148" s="433"/>
      <c r="K148" s="433"/>
      <c r="L148" s="433"/>
      <c r="M148" s="433"/>
      <c r="N148" s="433"/>
      <c r="O148" s="433"/>
      <c r="P148" s="433"/>
      <c r="Q148" s="433"/>
      <c r="R148" s="433"/>
      <c r="S148" s="433"/>
      <c r="T148" s="433"/>
      <c r="U148" s="433"/>
      <c r="V148" s="433"/>
      <c r="W148" s="433"/>
      <c r="X148" s="682" t="s">
        <v>172</v>
      </c>
      <c r="Y148" s="683"/>
      <c r="Z148" s="684" t="s">
        <v>170</v>
      </c>
      <c r="AA148" s="685"/>
      <c r="AB148" s="685"/>
      <c r="AC148" s="685"/>
      <c r="AD148" s="686"/>
      <c r="AE148" s="684" t="s">
        <v>171</v>
      </c>
      <c r="AF148" s="685"/>
      <c r="AG148" s="685"/>
      <c r="AH148" s="687"/>
    </row>
    <row r="149" spans="1:70" ht="18.75" customHeight="1">
      <c r="A149" s="432"/>
      <c r="B149" s="433"/>
      <c r="C149" s="433"/>
      <c r="D149" s="433"/>
      <c r="E149" s="433"/>
      <c r="F149" s="433"/>
      <c r="G149" s="433"/>
      <c r="H149" s="433"/>
      <c r="I149" s="433"/>
      <c r="J149" s="433"/>
      <c r="K149" s="433"/>
      <c r="L149" s="433"/>
      <c r="M149" s="433"/>
      <c r="N149" s="433"/>
      <c r="O149" s="433"/>
      <c r="P149" s="433"/>
      <c r="Q149" s="433"/>
      <c r="R149" s="433"/>
      <c r="S149" s="433"/>
      <c r="T149" s="433"/>
      <c r="U149" s="433"/>
      <c r="V149" s="433"/>
      <c r="W149" s="433"/>
      <c r="X149" s="682"/>
      <c r="Y149" s="683"/>
      <c r="Z149" s="688" t="s">
        <v>173</v>
      </c>
      <c r="AA149" s="689"/>
      <c r="AB149" s="689"/>
      <c r="AC149" s="689"/>
      <c r="AD149" s="690"/>
      <c r="AE149" s="694" t="s">
        <v>177</v>
      </c>
      <c r="AF149" s="695"/>
      <c r="AG149" s="695"/>
      <c r="AH149" s="696"/>
    </row>
    <row r="150" spans="1:70" ht="18.75" customHeight="1">
      <c r="A150" s="432"/>
      <c r="B150" s="433"/>
      <c r="C150" s="433"/>
      <c r="D150" s="433"/>
      <c r="E150" s="433"/>
      <c r="F150" s="433"/>
      <c r="G150" s="433"/>
      <c r="H150" s="433"/>
      <c r="I150" s="433"/>
      <c r="J150" s="433"/>
      <c r="K150" s="433"/>
      <c r="L150" s="433"/>
      <c r="M150" s="433"/>
      <c r="N150" s="433"/>
      <c r="O150" s="433"/>
      <c r="P150" s="433"/>
      <c r="Q150" s="433"/>
      <c r="R150" s="433"/>
      <c r="S150" s="433"/>
      <c r="T150" s="433"/>
      <c r="U150" s="433"/>
      <c r="V150" s="433"/>
      <c r="W150" s="433"/>
      <c r="X150" s="682"/>
      <c r="Y150" s="683"/>
      <c r="Z150" s="691"/>
      <c r="AA150" s="692"/>
      <c r="AB150" s="692"/>
      <c r="AC150" s="692"/>
      <c r="AD150" s="693"/>
      <c r="AE150" s="697"/>
      <c r="AF150" s="698"/>
      <c r="AG150" s="698"/>
      <c r="AH150" s="699"/>
    </row>
    <row r="151" spans="1:70" s="194" customFormat="1" ht="18.75" customHeight="1">
      <c r="A151" s="700"/>
      <c r="B151" s="701"/>
      <c r="C151" s="701"/>
      <c r="D151" s="701"/>
      <c r="E151" s="701"/>
      <c r="F151" s="701"/>
      <c r="G151" s="701"/>
      <c r="H151" s="701"/>
      <c r="I151" s="701"/>
      <c r="J151" s="701"/>
      <c r="K151" s="701"/>
      <c r="L151" s="701"/>
      <c r="M151" s="701"/>
      <c r="N151" s="701"/>
      <c r="O151" s="701"/>
      <c r="P151" s="701"/>
      <c r="Q151" s="701"/>
      <c r="R151" s="701"/>
      <c r="S151" s="701"/>
      <c r="T151" s="701"/>
      <c r="U151" s="701"/>
      <c r="V151" s="701"/>
      <c r="W151" s="701"/>
      <c r="X151" s="701"/>
      <c r="Y151" s="701"/>
      <c r="Z151" s="701"/>
      <c r="AA151" s="701"/>
      <c r="AB151" s="701"/>
      <c r="AC151" s="701"/>
      <c r="AD151" s="701"/>
      <c r="AE151" s="701"/>
      <c r="AF151" s="701"/>
      <c r="AG151" s="701"/>
      <c r="AH151" s="702"/>
      <c r="AI151" s="252"/>
      <c r="BB151" s="373"/>
      <c r="BC151" s="373"/>
      <c r="BD151" s="373"/>
      <c r="BE151" s="373"/>
      <c r="BF151" s="373"/>
      <c r="BG151" s="373"/>
      <c r="BH151" s="373"/>
      <c r="BI151" s="373"/>
      <c r="BJ151" s="373"/>
      <c r="BK151" s="373"/>
      <c r="BL151" s="373"/>
      <c r="BM151" s="373"/>
      <c r="BN151" s="373"/>
      <c r="BO151" s="373"/>
      <c r="BP151" s="373"/>
      <c r="BQ151" s="373"/>
      <c r="BR151" s="373"/>
    </row>
    <row r="152" spans="1:70" s="194" customFormat="1" ht="3.95" customHeight="1">
      <c r="A152" s="676"/>
      <c r="B152" s="677"/>
      <c r="C152" s="677"/>
      <c r="D152" s="677"/>
      <c r="E152" s="677"/>
      <c r="F152" s="677"/>
      <c r="G152" s="677"/>
      <c r="H152" s="677"/>
      <c r="I152" s="677"/>
      <c r="J152" s="677"/>
      <c r="K152" s="677"/>
      <c r="L152" s="677"/>
      <c r="M152" s="677"/>
      <c r="N152" s="677"/>
      <c r="O152" s="677"/>
      <c r="P152" s="677"/>
      <c r="Q152" s="677"/>
      <c r="R152" s="677"/>
      <c r="S152" s="677"/>
      <c r="T152" s="677"/>
      <c r="U152" s="677"/>
      <c r="V152" s="677"/>
      <c r="W152" s="677"/>
      <c r="X152" s="677"/>
      <c r="Y152" s="677"/>
      <c r="Z152" s="677"/>
      <c r="AA152" s="677"/>
      <c r="AB152" s="677"/>
      <c r="AC152" s="677"/>
      <c r="AD152" s="677"/>
      <c r="AE152" s="677"/>
      <c r="AF152" s="677"/>
      <c r="AG152" s="677"/>
      <c r="AH152" s="678"/>
      <c r="AI152" s="196"/>
      <c r="BB152" s="373"/>
      <c r="BC152" s="373"/>
      <c r="BD152" s="373"/>
      <c r="BE152" s="373"/>
      <c r="BF152" s="373"/>
      <c r="BG152" s="373"/>
      <c r="BH152" s="373"/>
      <c r="BI152" s="373"/>
      <c r="BJ152" s="373"/>
      <c r="BK152" s="373"/>
      <c r="BL152" s="373"/>
      <c r="BM152" s="373"/>
      <c r="BN152" s="373"/>
      <c r="BO152" s="373"/>
      <c r="BP152" s="373"/>
      <c r="BQ152" s="373"/>
      <c r="BR152" s="373"/>
    </row>
    <row r="153" spans="1:70" s="194" customFormat="1" ht="18.75" customHeight="1" thickBot="1">
      <c r="A153" s="679"/>
      <c r="B153" s="680"/>
      <c r="C153" s="680"/>
      <c r="D153" s="680"/>
      <c r="E153" s="680"/>
      <c r="F153" s="680"/>
      <c r="G153" s="680"/>
      <c r="H153" s="680"/>
      <c r="I153" s="680"/>
      <c r="J153" s="680"/>
      <c r="K153" s="680"/>
      <c r="L153" s="680"/>
      <c r="M153" s="680"/>
      <c r="N153" s="680"/>
      <c r="O153" s="680"/>
      <c r="P153" s="680"/>
      <c r="Q153" s="680"/>
      <c r="R153" s="680"/>
      <c r="S153" s="680"/>
      <c r="T153" s="680"/>
      <c r="U153" s="680"/>
      <c r="V153" s="680"/>
      <c r="W153" s="680"/>
      <c r="X153" s="680"/>
      <c r="Y153" s="680"/>
      <c r="Z153" s="680"/>
      <c r="AA153" s="680"/>
      <c r="AB153" s="680"/>
      <c r="AC153" s="680"/>
      <c r="AD153" s="680"/>
      <c r="AE153" s="680"/>
      <c r="AF153" s="680"/>
      <c r="AG153" s="680"/>
      <c r="AH153" s="681"/>
      <c r="AI153" s="196"/>
      <c r="BB153" s="373"/>
      <c r="BC153" s="373"/>
      <c r="BD153" s="373"/>
      <c r="BE153" s="373"/>
      <c r="BF153" s="373"/>
      <c r="BG153" s="373"/>
      <c r="BH153" s="373"/>
      <c r="BI153" s="373"/>
      <c r="BJ153" s="373"/>
      <c r="BK153" s="373"/>
      <c r="BL153" s="373"/>
      <c r="BM153" s="373"/>
      <c r="BN153" s="373"/>
      <c r="BO153" s="373"/>
      <c r="BP153" s="373"/>
      <c r="BQ153" s="373"/>
      <c r="BR153" s="373"/>
    </row>
    <row r="154" spans="1:70" ht="13.5" customHeight="1"/>
    <row r="157" spans="1:70" ht="13.5" customHeight="1"/>
    <row r="158" spans="1:70" ht="13.5" customHeight="1"/>
    <row r="160" spans="1:70" ht="13.5" customHeight="1"/>
    <row r="161" ht="13.5" customHeight="1"/>
    <row r="164" ht="13.5" customHeight="1"/>
    <row r="165" ht="13.5" customHeight="1"/>
    <row r="167" ht="13.5" customHeight="1"/>
  </sheetData>
  <sheetProtection algorithmName="SHA-512" hashValue="R36hzksvF9L31vO8KhVAjY3zUv99E6MQ428Ks2B3oMDc8vsQLKGSVVBBYeZPUfXGyNsO9kKFjnorPLXyhjtL8g==" saltValue="WXVrCfEhnVIa1NKT7/nP5w==" spinCount="100000" sheet="1" objects="1" scenarios="1" formatRows="0"/>
  <mergeCells count="394">
    <mergeCell ref="A152:AH153"/>
    <mergeCell ref="X148:Y150"/>
    <mergeCell ref="Z148:AD148"/>
    <mergeCell ref="AE148:AH148"/>
    <mergeCell ref="Z149:AD150"/>
    <mergeCell ref="AE149:AH150"/>
    <mergeCell ref="A151:AH151"/>
    <mergeCell ref="P143:Y143"/>
    <mergeCell ref="Z143:AD143"/>
    <mergeCell ref="AE143:AH143"/>
    <mergeCell ref="B144:E145"/>
    <mergeCell ref="F144:H145"/>
    <mergeCell ref="I144:O145"/>
    <mergeCell ref="P144:Y145"/>
    <mergeCell ref="Z144:AD145"/>
    <mergeCell ref="AE144:AH145"/>
    <mergeCell ref="A139:A145"/>
    <mergeCell ref="B139:H139"/>
    <mergeCell ref="I139:O139"/>
    <mergeCell ref="P139:AH139"/>
    <mergeCell ref="B140:H142"/>
    <mergeCell ref="I140:O142"/>
    <mergeCell ref="P140:AH142"/>
    <mergeCell ref="B143:E143"/>
    <mergeCell ref="F143:H143"/>
    <mergeCell ref="I143:O143"/>
    <mergeCell ref="P136:Y136"/>
    <mergeCell ref="Z136:AD136"/>
    <mergeCell ref="AE136:AH136"/>
    <mergeCell ref="B137:E138"/>
    <mergeCell ref="F137:H138"/>
    <mergeCell ref="I137:O138"/>
    <mergeCell ref="P137:Y138"/>
    <mergeCell ref="Z137:AD138"/>
    <mergeCell ref="AE137:AH138"/>
    <mergeCell ref="A132:A138"/>
    <mergeCell ref="B132:H132"/>
    <mergeCell ref="I132:O132"/>
    <mergeCell ref="P132:AH132"/>
    <mergeCell ref="B133:H135"/>
    <mergeCell ref="I133:O135"/>
    <mergeCell ref="P133:AH135"/>
    <mergeCell ref="B136:E136"/>
    <mergeCell ref="F136:H136"/>
    <mergeCell ref="I136:O136"/>
    <mergeCell ref="A125:A131"/>
    <mergeCell ref="B125:H125"/>
    <mergeCell ref="I125:O125"/>
    <mergeCell ref="P125:AH125"/>
    <mergeCell ref="B126:H128"/>
    <mergeCell ref="I126:O128"/>
    <mergeCell ref="P126:AH128"/>
    <mergeCell ref="B129:E129"/>
    <mergeCell ref="F129:H129"/>
    <mergeCell ref="I129:O129"/>
    <mergeCell ref="P129:Y129"/>
    <mergeCell ref="Z129:AD129"/>
    <mergeCell ref="AE129:AH129"/>
    <mergeCell ref="B130:E131"/>
    <mergeCell ref="F130:H131"/>
    <mergeCell ref="I130:O131"/>
    <mergeCell ref="P130:Y131"/>
    <mergeCell ref="Z130:AD131"/>
    <mergeCell ref="AE130:AH131"/>
    <mergeCell ref="A118:A124"/>
    <mergeCell ref="B118:H118"/>
    <mergeCell ref="I118:O118"/>
    <mergeCell ref="P118:AH118"/>
    <mergeCell ref="B119:H121"/>
    <mergeCell ref="I119:O121"/>
    <mergeCell ref="P119:AH121"/>
    <mergeCell ref="B122:E122"/>
    <mergeCell ref="F122:H122"/>
    <mergeCell ref="I122:O122"/>
    <mergeCell ref="P122:Y122"/>
    <mergeCell ref="Z122:AD122"/>
    <mergeCell ref="AE122:AH122"/>
    <mergeCell ref="B123:E124"/>
    <mergeCell ref="F123:H124"/>
    <mergeCell ref="I123:O124"/>
    <mergeCell ref="P123:Y124"/>
    <mergeCell ref="Z123:AD124"/>
    <mergeCell ref="AE123:AH124"/>
    <mergeCell ref="A111:A117"/>
    <mergeCell ref="B111:H111"/>
    <mergeCell ref="I111:O111"/>
    <mergeCell ref="P111:AH111"/>
    <mergeCell ref="B112:H114"/>
    <mergeCell ref="I112:O114"/>
    <mergeCell ref="P112:AH114"/>
    <mergeCell ref="B115:E115"/>
    <mergeCell ref="F115:H115"/>
    <mergeCell ref="I115:O115"/>
    <mergeCell ref="P115:Y115"/>
    <mergeCell ref="Z115:AD115"/>
    <mergeCell ref="AE115:AH115"/>
    <mergeCell ref="B116:E117"/>
    <mergeCell ref="F116:H117"/>
    <mergeCell ref="I116:O117"/>
    <mergeCell ref="P116:Y117"/>
    <mergeCell ref="Z116:AD117"/>
    <mergeCell ref="AE116:AH117"/>
    <mergeCell ref="A104:A110"/>
    <mergeCell ref="B104:H104"/>
    <mergeCell ref="I104:O104"/>
    <mergeCell ref="P104:AH104"/>
    <mergeCell ref="B105:H107"/>
    <mergeCell ref="I105:O107"/>
    <mergeCell ref="P105:AH107"/>
    <mergeCell ref="B108:E108"/>
    <mergeCell ref="F108:H108"/>
    <mergeCell ref="I108:O108"/>
    <mergeCell ref="P108:Y108"/>
    <mergeCell ref="Z108:AD108"/>
    <mergeCell ref="AE108:AH108"/>
    <mergeCell ref="B109:E110"/>
    <mergeCell ref="F109:H110"/>
    <mergeCell ref="I109:O110"/>
    <mergeCell ref="P109:Y110"/>
    <mergeCell ref="Z109:AD110"/>
    <mergeCell ref="AE109:AH110"/>
    <mergeCell ref="A97:A103"/>
    <mergeCell ref="B97:H97"/>
    <mergeCell ref="I97:O97"/>
    <mergeCell ref="P97:AH97"/>
    <mergeCell ref="B98:H100"/>
    <mergeCell ref="I98:O100"/>
    <mergeCell ref="P98:AH100"/>
    <mergeCell ref="B101:E101"/>
    <mergeCell ref="F101:H101"/>
    <mergeCell ref="I101:O101"/>
    <mergeCell ref="P101:Y101"/>
    <mergeCell ref="Z101:AD101"/>
    <mergeCell ref="AE101:AH101"/>
    <mergeCell ref="B102:E103"/>
    <mergeCell ref="F102:H103"/>
    <mergeCell ref="I102:O103"/>
    <mergeCell ref="P102:Y103"/>
    <mergeCell ref="Z102:AD103"/>
    <mergeCell ref="AE102:AH103"/>
    <mergeCell ref="A90:A96"/>
    <mergeCell ref="B90:H90"/>
    <mergeCell ref="I90:O90"/>
    <mergeCell ref="P90:AH90"/>
    <mergeCell ref="B91:H93"/>
    <mergeCell ref="I91:O93"/>
    <mergeCell ref="P91:AH93"/>
    <mergeCell ref="B94:E94"/>
    <mergeCell ref="F94:H94"/>
    <mergeCell ref="I94:O94"/>
    <mergeCell ref="P94:Y94"/>
    <mergeCell ref="Z94:AD94"/>
    <mergeCell ref="AE94:AH94"/>
    <mergeCell ref="B95:E96"/>
    <mergeCell ref="F95:H96"/>
    <mergeCell ref="I95:O96"/>
    <mergeCell ref="P95:Y96"/>
    <mergeCell ref="Z95:AD96"/>
    <mergeCell ref="AE95:AH96"/>
    <mergeCell ref="A83:A89"/>
    <mergeCell ref="B83:H83"/>
    <mergeCell ref="I83:O83"/>
    <mergeCell ref="P83:AH83"/>
    <mergeCell ref="B84:H86"/>
    <mergeCell ref="I84:O86"/>
    <mergeCell ref="P84:AH86"/>
    <mergeCell ref="B87:E87"/>
    <mergeCell ref="F87:H87"/>
    <mergeCell ref="I87:O87"/>
    <mergeCell ref="P87:Y87"/>
    <mergeCell ref="Z87:AD87"/>
    <mergeCell ref="AE87:AH87"/>
    <mergeCell ref="B88:E89"/>
    <mergeCell ref="F88:H89"/>
    <mergeCell ref="I88:O89"/>
    <mergeCell ref="P88:Y89"/>
    <mergeCell ref="Z88:AD89"/>
    <mergeCell ref="AE88:AH89"/>
    <mergeCell ref="A76:A82"/>
    <mergeCell ref="B76:H76"/>
    <mergeCell ref="I76:O76"/>
    <mergeCell ref="P76:AH76"/>
    <mergeCell ref="B77:H79"/>
    <mergeCell ref="I77:O79"/>
    <mergeCell ref="P77:AH79"/>
    <mergeCell ref="B80:E80"/>
    <mergeCell ref="F80:H80"/>
    <mergeCell ref="I80:O80"/>
    <mergeCell ref="P80:Y80"/>
    <mergeCell ref="Z80:AD80"/>
    <mergeCell ref="AE80:AH80"/>
    <mergeCell ref="B81:E82"/>
    <mergeCell ref="F81:H82"/>
    <mergeCell ref="I81:O82"/>
    <mergeCell ref="P81:Y82"/>
    <mergeCell ref="Z81:AD82"/>
    <mergeCell ref="AE81:AH82"/>
    <mergeCell ref="A69:A75"/>
    <mergeCell ref="B69:H69"/>
    <mergeCell ref="I69:O69"/>
    <mergeCell ref="P69:AH69"/>
    <mergeCell ref="B70:H72"/>
    <mergeCell ref="I70:O72"/>
    <mergeCell ref="P70:AH72"/>
    <mergeCell ref="B73:E73"/>
    <mergeCell ref="F73:H73"/>
    <mergeCell ref="I73:O73"/>
    <mergeCell ref="P73:Y73"/>
    <mergeCell ref="Z73:AD73"/>
    <mergeCell ref="AE73:AH73"/>
    <mergeCell ref="B74:E75"/>
    <mergeCell ref="F74:H75"/>
    <mergeCell ref="I74:O75"/>
    <mergeCell ref="P74:Y75"/>
    <mergeCell ref="Z74:AD75"/>
    <mergeCell ref="AE74:AH75"/>
    <mergeCell ref="A62:A68"/>
    <mergeCell ref="B62:H62"/>
    <mergeCell ref="I62:O62"/>
    <mergeCell ref="P62:AH62"/>
    <mergeCell ref="B63:H65"/>
    <mergeCell ref="I63:O65"/>
    <mergeCell ref="P63:AH65"/>
    <mergeCell ref="B66:E66"/>
    <mergeCell ref="F66:H66"/>
    <mergeCell ref="I66:O66"/>
    <mergeCell ref="P66:Y66"/>
    <mergeCell ref="Z66:AD66"/>
    <mergeCell ref="AE66:AH66"/>
    <mergeCell ref="B67:E68"/>
    <mergeCell ref="F67:H68"/>
    <mergeCell ref="I67:O68"/>
    <mergeCell ref="P67:Y68"/>
    <mergeCell ref="Z67:AD68"/>
    <mergeCell ref="AE67:AH68"/>
    <mergeCell ref="A55:A61"/>
    <mergeCell ref="B55:H55"/>
    <mergeCell ref="I55:O55"/>
    <mergeCell ref="P55:AH55"/>
    <mergeCell ref="B56:H58"/>
    <mergeCell ref="I56:O58"/>
    <mergeCell ref="P56:AH58"/>
    <mergeCell ref="B59:E59"/>
    <mergeCell ref="F59:H59"/>
    <mergeCell ref="I59:O59"/>
    <mergeCell ref="P59:Y59"/>
    <mergeCell ref="Z59:AD59"/>
    <mergeCell ref="AE59:AH59"/>
    <mergeCell ref="B60:E61"/>
    <mergeCell ref="F60:H61"/>
    <mergeCell ref="I60:O61"/>
    <mergeCell ref="P60:Y61"/>
    <mergeCell ref="Z60:AD61"/>
    <mergeCell ref="AE60:AH61"/>
    <mergeCell ref="A48:A54"/>
    <mergeCell ref="B48:H48"/>
    <mergeCell ref="I48:O48"/>
    <mergeCell ref="P48:AH48"/>
    <mergeCell ref="B49:H51"/>
    <mergeCell ref="I49:O51"/>
    <mergeCell ref="P49:AH51"/>
    <mergeCell ref="B52:E52"/>
    <mergeCell ref="F52:H52"/>
    <mergeCell ref="I52:O52"/>
    <mergeCell ref="P52:Y52"/>
    <mergeCell ref="Z52:AD52"/>
    <mergeCell ref="AE52:AH52"/>
    <mergeCell ref="B53:E54"/>
    <mergeCell ref="F53:H54"/>
    <mergeCell ref="I53:O54"/>
    <mergeCell ref="P53:Y54"/>
    <mergeCell ref="Z53:AD54"/>
    <mergeCell ref="AE53:AH54"/>
    <mergeCell ref="A41:A47"/>
    <mergeCell ref="B41:H41"/>
    <mergeCell ref="I41:O41"/>
    <mergeCell ref="P41:AH41"/>
    <mergeCell ref="B42:H44"/>
    <mergeCell ref="I42:O44"/>
    <mergeCell ref="P42:AH44"/>
    <mergeCell ref="B45:E45"/>
    <mergeCell ref="F45:H45"/>
    <mergeCell ref="I45:O45"/>
    <mergeCell ref="P45:Y45"/>
    <mergeCell ref="Z45:AD45"/>
    <mergeCell ref="AE45:AH45"/>
    <mergeCell ref="B46:E47"/>
    <mergeCell ref="F46:H47"/>
    <mergeCell ref="I46:O47"/>
    <mergeCell ref="P46:Y47"/>
    <mergeCell ref="Z46:AD47"/>
    <mergeCell ref="AE46:AH47"/>
    <mergeCell ref="A34:A40"/>
    <mergeCell ref="B34:H34"/>
    <mergeCell ref="I34:O34"/>
    <mergeCell ref="P34:AH34"/>
    <mergeCell ref="B35:H37"/>
    <mergeCell ref="I35:O37"/>
    <mergeCell ref="P35:AH37"/>
    <mergeCell ref="B38:E38"/>
    <mergeCell ref="F38:H38"/>
    <mergeCell ref="I38:O38"/>
    <mergeCell ref="P38:Y38"/>
    <mergeCell ref="Z38:AD38"/>
    <mergeCell ref="AE38:AH38"/>
    <mergeCell ref="B39:E40"/>
    <mergeCell ref="F39:H40"/>
    <mergeCell ref="I39:O40"/>
    <mergeCell ref="P39:Y40"/>
    <mergeCell ref="Z39:AD40"/>
    <mergeCell ref="AE39:AH40"/>
    <mergeCell ref="A27:A33"/>
    <mergeCell ref="B27:H27"/>
    <mergeCell ref="I27:O27"/>
    <mergeCell ref="P27:AH27"/>
    <mergeCell ref="B28:H30"/>
    <mergeCell ref="I28:O30"/>
    <mergeCell ref="P28:AH30"/>
    <mergeCell ref="B31:E31"/>
    <mergeCell ref="F31:H31"/>
    <mergeCell ref="I31:O31"/>
    <mergeCell ref="P31:Y31"/>
    <mergeCell ref="Z31:AD31"/>
    <mergeCell ref="AE31:AH31"/>
    <mergeCell ref="B32:E33"/>
    <mergeCell ref="F32:H33"/>
    <mergeCell ref="I32:O33"/>
    <mergeCell ref="P32:Y33"/>
    <mergeCell ref="Z32:AD33"/>
    <mergeCell ref="AE32:AH33"/>
    <mergeCell ref="A20:A26"/>
    <mergeCell ref="B20:H20"/>
    <mergeCell ref="I20:O20"/>
    <mergeCell ref="P20:AH20"/>
    <mergeCell ref="B21:H23"/>
    <mergeCell ref="I21:O23"/>
    <mergeCell ref="P21:AH23"/>
    <mergeCell ref="B24:E24"/>
    <mergeCell ref="F24:H24"/>
    <mergeCell ref="I24:O24"/>
    <mergeCell ref="P24:Y24"/>
    <mergeCell ref="Z24:AD24"/>
    <mergeCell ref="AE24:AH24"/>
    <mergeCell ref="B25:E26"/>
    <mergeCell ref="F25:H26"/>
    <mergeCell ref="I25:O26"/>
    <mergeCell ref="P25:Y26"/>
    <mergeCell ref="Z25:AD26"/>
    <mergeCell ref="AE25:AH26"/>
    <mergeCell ref="A13:A19"/>
    <mergeCell ref="B13:H13"/>
    <mergeCell ref="I13:O13"/>
    <mergeCell ref="P13:AH13"/>
    <mergeCell ref="B14:H16"/>
    <mergeCell ref="I14:O16"/>
    <mergeCell ref="P14:AH16"/>
    <mergeCell ref="B17:E17"/>
    <mergeCell ref="F17:H17"/>
    <mergeCell ref="I17:O17"/>
    <mergeCell ref="P17:Y17"/>
    <mergeCell ref="Z17:AD17"/>
    <mergeCell ref="AE17:AH17"/>
    <mergeCell ref="B18:E19"/>
    <mergeCell ref="F18:H19"/>
    <mergeCell ref="I18:O19"/>
    <mergeCell ref="P18:Y19"/>
    <mergeCell ref="Z18:AD19"/>
    <mergeCell ref="AE18:AH19"/>
    <mergeCell ref="A7:A12"/>
    <mergeCell ref="B7:H9"/>
    <mergeCell ref="I7:O9"/>
    <mergeCell ref="P7:AH9"/>
    <mergeCell ref="B10:E10"/>
    <mergeCell ref="F10:H10"/>
    <mergeCell ref="I10:O10"/>
    <mergeCell ref="P10:Y10"/>
    <mergeCell ref="Z10:AD10"/>
    <mergeCell ref="AE10:AH10"/>
    <mergeCell ref="B11:E12"/>
    <mergeCell ref="F11:H12"/>
    <mergeCell ref="I11:O12"/>
    <mergeCell ref="P11:Y12"/>
    <mergeCell ref="Z11:AD12"/>
    <mergeCell ref="AE11:AH12"/>
    <mergeCell ref="A1:U2"/>
    <mergeCell ref="W1:Z2"/>
    <mergeCell ref="AA1:AH2"/>
    <mergeCell ref="A3:AH3"/>
    <mergeCell ref="A4:D4"/>
    <mergeCell ref="E4:J4"/>
    <mergeCell ref="B6:H6"/>
    <mergeCell ref="I6:O6"/>
    <mergeCell ref="P6:AH6"/>
    <mergeCell ref="V4:AH4"/>
  </mergeCells>
  <phoneticPr fontId="6"/>
  <dataValidations count="1">
    <dataValidation imeMode="hiragana" allowBlank="1" showInputMessage="1" showErrorMessage="1" sqref="Z147:Z149 AA147:AH147 A152:AH153 X147:X148 Y147 A147:W150 B6:B7 I6:I7 P6:P7 B10:B11 F10:F11 I10:I11 P10:P11 Z10:Z11 A6 F17:F18 I17:I18 P17:P18 Z17:Z18 B24:B25 A20 P20:P21 I20:I21 B20:B21 B129:B130 F24:F25 I24:I25 Z24:Z25 B17:B18 B13:B14 I13:I14 P13:P14 A13 F31:F32 A27 P27:P28 I27:I28 B27:B28 I31:I32 Z31:Z32 P31:P32 P34:P35 A34 I34:I35 B34:B35 B80:B81 F80:F81 I80:I81 P80:P81 P24:P25 Z80:Z81 B87:B88 F87:F88 I87:I88 P87:P88 A55 P94:P95 P90:P91 I90:I91 B90:B91 Z87:Z88 B94:B95 F94:F95 I94:I95 Z94:Z95 A76 A83 A48 B83:B84 A62 I83:I84 P83:P84 B101:B102 P97:P98 I97:I98 B97:B98 F101:F102 F38:F39 A69 I38:I39 P38:P39 Z38:Z39 B31:B32 B41:B42 I41:I42 P41:P42 A90 A97 A41 A104 A111 A118 A125 A132 A139 B45:B46 F45:F46 I45:I46 P45:P46 Z45:Z46 I101:I102 B52:B53 F52:F53 I52:I53 P52:P53 P59:P60 P55:P56 I55:I56 B55:B56 Z52:Z53 B59:B60 F59:F60 Z101:Z102 I59:I60 P111:P112 Z59:Z60 B48:B49 I48:I49 P48:P49 B66:B67 P62:P63 I62:I63 B62:B63 I111:I112 F66:F67 I66:I67 Z66:Z67 P69:P70 I69:I70 B69:B70 P66:P67 P76:P77 P104:P105 I76:I77 B76:B77 B73:B74 F73:F74 I73:I74 P73:P74 Z73:Z74 I104:I105 B104:B105 P101:P102 B108:B109 B111:B112 F108:F109 I108:I109 P108:P109 Z108:Z109 B115:B116 F115:F116 I115:I116 P115:P116 Z115:Z116 B122:B123 F122:F123 I122:I123 P122:P123 P129:P130 P125:P126 I125:I126 B125:B126 Z122:Z123 Z143:Z144 F129:F130 I129:I130 Z129:Z130 B118:B119 I118:I119 P118:P119 B136:B137 P132:P133 I132:I133 B132:B133 F136:F137 I136:I137 Z136:Z137 P139:P140 I139:I140 B139:B140 P136:P137 B143:B144 F143:F144 I143:I144 P143:P144 B38:B39"/>
  </dataValidations>
  <printOptions horizontalCentered="1"/>
  <pageMargins left="0.70866141732283472" right="0.70866141732283472" top="0.6692913385826772" bottom="0.6692913385826772" header="0.11811023622047245" footer="0.31496062992125984"/>
  <pageSetup paperSize="9" scale="96" fitToHeight="0" orientation="portrait" horizontalDpi="300" verticalDpi="300" r:id="rId1"/>
  <rowBreaks count="4" manualBreakCount="4">
    <brk id="33" max="33" man="1"/>
    <brk id="61" max="33" man="1"/>
    <brk id="89" max="33" man="1"/>
    <brk id="117" max="3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9" tint="0.39997558519241921"/>
    <pageSetUpPr fitToPage="1"/>
  </sheetPr>
  <dimension ref="A1:BR167"/>
  <sheetViews>
    <sheetView showGridLines="0" view="pageBreakPreview" zoomScale="75" zoomScaleNormal="100" zoomScaleSheetLayoutView="75" workbookViewId="0">
      <selection sqref="A1:U2"/>
    </sheetView>
  </sheetViews>
  <sheetFormatPr defaultColWidth="9" defaultRowHeight="13.5"/>
  <cols>
    <col min="1" max="1" width="5.375" style="151" customWidth="1"/>
    <col min="2" max="39" width="2.625" style="151" customWidth="1"/>
    <col min="40" max="40" width="2" style="151" customWidth="1"/>
    <col min="41" max="53" width="2.625" style="151" customWidth="1"/>
    <col min="54" max="56" width="2.625" style="369" customWidth="1"/>
    <col min="57" max="70" width="9" style="369"/>
    <col min="71" max="16384" width="9" style="151"/>
  </cols>
  <sheetData>
    <row r="1" spans="1:65">
      <c r="A1" s="703" t="s">
        <v>266</v>
      </c>
      <c r="B1" s="703"/>
      <c r="C1" s="703"/>
      <c r="D1" s="703"/>
      <c r="E1" s="703"/>
      <c r="F1" s="703"/>
      <c r="G1" s="703"/>
      <c r="H1" s="703"/>
      <c r="I1" s="703"/>
      <c r="J1" s="703"/>
      <c r="K1" s="703"/>
      <c r="L1" s="703"/>
      <c r="M1" s="703"/>
      <c r="N1" s="703"/>
      <c r="O1" s="703"/>
      <c r="P1" s="703"/>
      <c r="Q1" s="703"/>
      <c r="R1" s="703"/>
      <c r="S1" s="703"/>
      <c r="T1" s="703"/>
      <c r="U1" s="703"/>
      <c r="V1" s="435"/>
      <c r="W1" s="705" t="s">
        <v>161</v>
      </c>
      <c r="X1" s="706"/>
      <c r="Y1" s="706"/>
      <c r="Z1" s="706"/>
      <c r="AA1" s="706" t="s">
        <v>162</v>
      </c>
      <c r="AB1" s="706"/>
      <c r="AC1" s="706"/>
      <c r="AD1" s="706"/>
      <c r="AE1" s="706"/>
      <c r="AF1" s="706"/>
      <c r="AG1" s="706"/>
      <c r="AH1" s="709"/>
      <c r="BE1" s="369" t="s">
        <v>132</v>
      </c>
      <c r="BF1" s="369" t="s">
        <v>229</v>
      </c>
      <c r="BG1" s="369" t="s">
        <v>230</v>
      </c>
      <c r="BH1" s="369" t="s">
        <v>166</v>
      </c>
      <c r="BI1" s="369" t="s">
        <v>167</v>
      </c>
      <c r="BJ1" s="369" t="s">
        <v>168</v>
      </c>
      <c r="BK1" s="369" t="s">
        <v>169</v>
      </c>
      <c r="BL1" s="369" t="s">
        <v>235</v>
      </c>
      <c r="BM1" s="369" t="s">
        <v>236</v>
      </c>
    </row>
    <row r="2" spans="1:65" ht="14.25" thickBot="1">
      <c r="A2" s="704"/>
      <c r="B2" s="704"/>
      <c r="C2" s="704"/>
      <c r="D2" s="704"/>
      <c r="E2" s="704"/>
      <c r="F2" s="704"/>
      <c r="G2" s="704"/>
      <c r="H2" s="704"/>
      <c r="I2" s="704"/>
      <c r="J2" s="704"/>
      <c r="K2" s="704"/>
      <c r="L2" s="704"/>
      <c r="M2" s="704"/>
      <c r="N2" s="704"/>
      <c r="O2" s="704"/>
      <c r="P2" s="704"/>
      <c r="Q2" s="704"/>
      <c r="R2" s="704"/>
      <c r="S2" s="704"/>
      <c r="T2" s="704"/>
      <c r="U2" s="704"/>
      <c r="V2" s="435"/>
      <c r="W2" s="707"/>
      <c r="X2" s="708"/>
      <c r="Y2" s="708"/>
      <c r="Z2" s="708"/>
      <c r="AA2" s="708"/>
      <c r="AB2" s="708"/>
      <c r="AC2" s="708"/>
      <c r="AD2" s="708"/>
      <c r="AE2" s="708"/>
      <c r="AF2" s="708"/>
      <c r="AG2" s="708"/>
      <c r="AH2" s="710"/>
      <c r="BB2" s="369">
        <f>BD2*7</f>
        <v>7</v>
      </c>
      <c r="BC2" s="369">
        <v>11</v>
      </c>
      <c r="BD2" s="369">
        <v>1</v>
      </c>
      <c r="BE2" s="369" t="str">
        <f>IF($B$7="","",$B$7)</f>
        <v/>
      </c>
      <c r="BF2" s="369" t="str">
        <f>IF($I$7="","",$I$7)</f>
        <v/>
      </c>
      <c r="BG2" s="369" t="str">
        <f>IF($P$7="","",$P$7)</f>
        <v/>
      </c>
      <c r="BH2" s="424" t="str">
        <f>IF($B$11="","",$B$11)</f>
        <v/>
      </c>
      <c r="BI2" s="370" t="str">
        <f>IF($F$11="","",$F$11)</f>
        <v/>
      </c>
      <c r="BJ2" s="369" t="str">
        <f>IF($I$11="","",$I$11)</f>
        <v/>
      </c>
      <c r="BK2" s="369" t="str">
        <f>IF($P$11="","",$P$11)</f>
        <v/>
      </c>
      <c r="BL2" s="371" t="str">
        <f>IF($Z$11="","",$Z$11)</f>
        <v/>
      </c>
      <c r="BM2" s="372" t="str">
        <f>IF($AE$11="","",$AE$11)</f>
        <v/>
      </c>
    </row>
    <row r="3" spans="1:65" ht="18.75" customHeight="1">
      <c r="A3" s="711" t="s">
        <v>163</v>
      </c>
      <c r="B3" s="712"/>
      <c r="C3" s="712"/>
      <c r="D3" s="712"/>
      <c r="E3" s="712"/>
      <c r="F3" s="712"/>
      <c r="G3" s="712"/>
      <c r="H3" s="712"/>
      <c r="I3" s="712"/>
      <c r="J3" s="712"/>
      <c r="K3" s="712"/>
      <c r="L3" s="712"/>
      <c r="M3" s="712"/>
      <c r="N3" s="712"/>
      <c r="O3" s="712"/>
      <c r="P3" s="712"/>
      <c r="Q3" s="712"/>
      <c r="R3" s="712"/>
      <c r="S3" s="712"/>
      <c r="T3" s="712"/>
      <c r="U3" s="712"/>
      <c r="V3" s="712"/>
      <c r="W3" s="712"/>
      <c r="X3" s="712"/>
      <c r="Y3" s="712"/>
      <c r="Z3" s="712"/>
      <c r="AA3" s="712"/>
      <c r="AB3" s="712"/>
      <c r="AC3" s="712"/>
      <c r="AD3" s="712"/>
      <c r="AE3" s="712"/>
      <c r="AF3" s="712"/>
      <c r="AG3" s="712"/>
      <c r="AH3" s="713"/>
      <c r="BB3" s="369">
        <f t="shared" ref="BB3:BB21" si="0">BD3*7</f>
        <v>14</v>
      </c>
      <c r="BC3" s="369">
        <f>BC2+7</f>
        <v>18</v>
      </c>
      <c r="BD3" s="369">
        <v>2</v>
      </c>
      <c r="BE3" s="369" t="str">
        <f>IF($B$14="","",$B$14)</f>
        <v/>
      </c>
      <c r="BF3" s="369" t="str">
        <f>IF($I$14="","",$I$14)</f>
        <v/>
      </c>
      <c r="BG3" s="369" t="str">
        <f>IF($P$14="","",$P$14)</f>
        <v/>
      </c>
      <c r="BH3" s="424" t="str">
        <f>IF($B$18="","",$B$18)</f>
        <v/>
      </c>
      <c r="BI3" s="370" t="str">
        <f>IF($F$18="","",$F$18)</f>
        <v/>
      </c>
      <c r="BJ3" s="369" t="str">
        <f>IF($I$18="","",$I$18)</f>
        <v/>
      </c>
      <c r="BK3" s="369" t="str">
        <f>IF($P$18="","",$P$18)</f>
        <v/>
      </c>
      <c r="BL3" s="371" t="str">
        <f>IF($Z$18="","",$Z$18)</f>
        <v/>
      </c>
      <c r="BM3" s="372" t="str">
        <f>IF($AE$18="","",$AE$18)</f>
        <v/>
      </c>
    </row>
    <row r="4" spans="1:65" ht="18.75" customHeight="1">
      <c r="A4" s="714" t="s">
        <v>204</v>
      </c>
      <c r="B4" s="715"/>
      <c r="C4" s="715"/>
      <c r="D4" s="715"/>
      <c r="E4" s="627"/>
      <c r="F4" s="627"/>
      <c r="G4" s="627"/>
      <c r="H4" s="627"/>
      <c r="I4" s="627"/>
      <c r="J4" s="627"/>
      <c r="K4" s="436"/>
      <c r="L4" s="436"/>
      <c r="M4" s="436"/>
      <c r="N4" s="436"/>
      <c r="O4" s="436"/>
      <c r="P4" s="436"/>
      <c r="Q4" s="436"/>
      <c r="R4" s="436"/>
      <c r="S4" s="436"/>
      <c r="T4" s="436"/>
      <c r="U4" s="436"/>
      <c r="V4" s="647" t="s">
        <v>324</v>
      </c>
      <c r="W4" s="647"/>
      <c r="X4" s="647"/>
      <c r="Y4" s="647"/>
      <c r="Z4" s="647"/>
      <c r="AA4" s="647"/>
      <c r="AB4" s="647"/>
      <c r="AC4" s="647"/>
      <c r="AD4" s="647"/>
      <c r="AE4" s="647"/>
      <c r="AF4" s="647"/>
      <c r="AG4" s="647"/>
      <c r="AH4" s="648"/>
      <c r="BB4" s="369">
        <f t="shared" si="0"/>
        <v>21</v>
      </c>
      <c r="BC4" s="369">
        <f t="shared" ref="BC4:BC21" si="1">BC3+7</f>
        <v>25</v>
      </c>
      <c r="BD4" s="369">
        <v>3</v>
      </c>
      <c r="BE4" s="369" t="str">
        <f>IF($B$21="","",$B$21)</f>
        <v/>
      </c>
      <c r="BF4" s="369" t="str">
        <f>IF($I$21="","",$I$21)</f>
        <v/>
      </c>
      <c r="BG4" s="369" t="str">
        <f>IF($P$21="","",$P$21)</f>
        <v/>
      </c>
      <c r="BH4" s="424" t="str">
        <f>IF($B$25="","",$B$25)</f>
        <v/>
      </c>
      <c r="BI4" s="370" t="str">
        <f>IF($F$25="","",$F$25)</f>
        <v/>
      </c>
      <c r="BJ4" s="369" t="str">
        <f>IF($I$25="","",$I$25)</f>
        <v/>
      </c>
      <c r="BK4" s="369" t="str">
        <f>IF($P$25="","",$P$25)</f>
        <v/>
      </c>
      <c r="BL4" s="371" t="str">
        <f>IF($Z$25="","",$Z$25)</f>
        <v/>
      </c>
      <c r="BM4" s="372" t="str">
        <f>IF($AE$25="","",$AE$25)</f>
        <v/>
      </c>
    </row>
    <row r="5" spans="1:65" ht="18.75" customHeight="1">
      <c r="A5" s="438"/>
      <c r="B5" s="436"/>
      <c r="C5" s="436"/>
      <c r="D5" s="436"/>
      <c r="E5" s="436"/>
      <c r="F5" s="436"/>
      <c r="G5" s="436"/>
      <c r="H5" s="436"/>
      <c r="I5" s="436"/>
      <c r="J5" s="436"/>
      <c r="K5" s="436"/>
      <c r="L5" s="436"/>
      <c r="M5" s="436"/>
      <c r="N5" s="436"/>
      <c r="O5" s="436"/>
      <c r="P5" s="436"/>
      <c r="Q5" s="436"/>
      <c r="R5" s="436"/>
      <c r="S5" s="436"/>
      <c r="T5" s="436"/>
      <c r="U5" s="436"/>
      <c r="V5" s="436"/>
      <c r="W5" s="436"/>
      <c r="X5" s="436"/>
      <c r="Y5" s="436"/>
      <c r="Z5" s="436"/>
      <c r="AA5" s="436"/>
      <c r="AB5" s="436"/>
      <c r="AC5" s="436"/>
      <c r="AD5" s="436"/>
      <c r="AE5" s="436"/>
      <c r="AF5" s="436"/>
      <c r="AG5" s="436"/>
      <c r="AH5" s="437"/>
      <c r="BB5" s="369">
        <f t="shared" si="0"/>
        <v>28</v>
      </c>
      <c r="BC5" s="369">
        <f t="shared" si="1"/>
        <v>32</v>
      </c>
      <c r="BD5" s="369">
        <v>4</v>
      </c>
      <c r="BE5" s="369" t="str">
        <f>IF($B$28="","",$B$28)</f>
        <v/>
      </c>
      <c r="BF5" s="369" t="str">
        <f>IF($I$28="","",$I$28)</f>
        <v/>
      </c>
      <c r="BG5" s="369" t="str">
        <f>IF($P$28="","",$P$28)</f>
        <v/>
      </c>
      <c r="BH5" s="424" t="str">
        <f>IF($B$32="","",$B$32)</f>
        <v/>
      </c>
      <c r="BI5" s="370" t="str">
        <f>IF($F$32="","",$F$32)</f>
        <v/>
      </c>
      <c r="BJ5" s="369" t="str">
        <f>IF($I$32="","",$I$32)</f>
        <v/>
      </c>
      <c r="BK5" s="369" t="str">
        <f>IF($P$32="","",$P$32)</f>
        <v/>
      </c>
      <c r="BL5" s="371" t="str">
        <f>IF($Z$32="","",$Z$32)</f>
        <v/>
      </c>
      <c r="BM5" s="372" t="str">
        <f>IF($AE$32="","",$AE$32)</f>
        <v/>
      </c>
    </row>
    <row r="6" spans="1:65" ht="31.5" customHeight="1" thickBot="1">
      <c r="A6" s="428" t="s">
        <v>134</v>
      </c>
      <c r="B6" s="612" t="s">
        <v>132</v>
      </c>
      <c r="C6" s="613"/>
      <c r="D6" s="613"/>
      <c r="E6" s="613"/>
      <c r="F6" s="613"/>
      <c r="G6" s="613"/>
      <c r="H6" s="614"/>
      <c r="I6" s="612" t="s">
        <v>164</v>
      </c>
      <c r="J6" s="613"/>
      <c r="K6" s="613"/>
      <c r="L6" s="613"/>
      <c r="M6" s="613"/>
      <c r="N6" s="613"/>
      <c r="O6" s="614"/>
      <c r="P6" s="612" t="s">
        <v>165</v>
      </c>
      <c r="Q6" s="613"/>
      <c r="R6" s="613"/>
      <c r="S6" s="613"/>
      <c r="T6" s="613"/>
      <c r="U6" s="613"/>
      <c r="V6" s="613"/>
      <c r="W6" s="613"/>
      <c r="X6" s="613"/>
      <c r="Y6" s="613"/>
      <c r="Z6" s="613"/>
      <c r="AA6" s="613"/>
      <c r="AB6" s="613"/>
      <c r="AC6" s="613"/>
      <c r="AD6" s="613"/>
      <c r="AE6" s="613"/>
      <c r="AF6" s="613"/>
      <c r="AG6" s="613"/>
      <c r="AH6" s="615"/>
      <c r="BB6" s="369">
        <f t="shared" si="0"/>
        <v>35</v>
      </c>
      <c r="BC6" s="369">
        <f t="shared" si="1"/>
        <v>39</v>
      </c>
      <c r="BD6" s="369">
        <v>5</v>
      </c>
      <c r="BE6" s="369" t="str">
        <f>IF($B$35="","",$B$35)</f>
        <v/>
      </c>
      <c r="BF6" s="369" t="str">
        <f>IF($I$35="","",$I$35)</f>
        <v/>
      </c>
      <c r="BG6" s="369" t="str">
        <f>IF($P$35="","",$P$35)</f>
        <v/>
      </c>
      <c r="BH6" s="424" t="str">
        <f>IF($B$39="","",$B$39)</f>
        <v/>
      </c>
      <c r="BI6" s="370" t="str">
        <f>IF($F$39="","",$F$39)</f>
        <v/>
      </c>
      <c r="BJ6" s="369" t="str">
        <f>IF($I$39="","",$I$39)</f>
        <v/>
      </c>
      <c r="BK6" s="369" t="str">
        <f>IF($P$39="","",$P$39)</f>
        <v/>
      </c>
      <c r="BL6" s="371" t="str">
        <f>IF($Z$39="","",$Z$39)</f>
        <v/>
      </c>
      <c r="BM6" s="372" t="str">
        <f>IF($AE$39="","",$AE$39)</f>
        <v/>
      </c>
    </row>
    <row r="7" spans="1:65" ht="18.75" customHeight="1">
      <c r="A7" s="597">
        <v>1</v>
      </c>
      <c r="B7" s="616"/>
      <c r="C7" s="617"/>
      <c r="D7" s="617"/>
      <c r="E7" s="617"/>
      <c r="F7" s="617"/>
      <c r="G7" s="617"/>
      <c r="H7" s="618"/>
      <c r="I7" s="616"/>
      <c r="J7" s="617"/>
      <c r="K7" s="617"/>
      <c r="L7" s="617"/>
      <c r="M7" s="617"/>
      <c r="N7" s="617"/>
      <c r="O7" s="618"/>
      <c r="P7" s="634"/>
      <c r="Q7" s="635"/>
      <c r="R7" s="635"/>
      <c r="S7" s="635"/>
      <c r="T7" s="635"/>
      <c r="U7" s="635"/>
      <c r="V7" s="635"/>
      <c r="W7" s="635"/>
      <c r="X7" s="635"/>
      <c r="Y7" s="635"/>
      <c r="Z7" s="635"/>
      <c r="AA7" s="635"/>
      <c r="AB7" s="635"/>
      <c r="AC7" s="635"/>
      <c r="AD7" s="635"/>
      <c r="AE7" s="635"/>
      <c r="AF7" s="635"/>
      <c r="AG7" s="635"/>
      <c r="AH7" s="636"/>
      <c r="BB7" s="369">
        <f t="shared" si="0"/>
        <v>42</v>
      </c>
      <c r="BC7" s="369">
        <f t="shared" si="1"/>
        <v>46</v>
      </c>
      <c r="BD7" s="369">
        <v>6</v>
      </c>
      <c r="BE7" s="369" t="str">
        <f>IF($B$42="","",$B$42)</f>
        <v/>
      </c>
      <c r="BF7" s="369" t="str">
        <f>IF($I$42="","",$I$42)</f>
        <v/>
      </c>
      <c r="BG7" s="369" t="str">
        <f>IF($P$42="","",$P$42)</f>
        <v/>
      </c>
      <c r="BH7" s="424" t="str">
        <f>IF($B$46="","",$B$46)</f>
        <v/>
      </c>
      <c r="BI7" s="370" t="str">
        <f>IF($F$46="","",$F$46)</f>
        <v/>
      </c>
      <c r="BJ7" s="369" t="str">
        <f>IF($I$46="","",$I$46)</f>
        <v/>
      </c>
      <c r="BK7" s="369" t="str">
        <f>IF($P$46="","",$P$46)</f>
        <v/>
      </c>
      <c r="BL7" s="371" t="str">
        <f>IF($Z$46="","",$Z$46)</f>
        <v/>
      </c>
      <c r="BM7" s="372" t="str">
        <f>IF($AE$46="","",$AE$46)</f>
        <v/>
      </c>
    </row>
    <row r="8" spans="1:65" ht="18.75" customHeight="1">
      <c r="A8" s="598"/>
      <c r="B8" s="619"/>
      <c r="C8" s="620"/>
      <c r="D8" s="620"/>
      <c r="E8" s="620"/>
      <c r="F8" s="620"/>
      <c r="G8" s="620"/>
      <c r="H8" s="621"/>
      <c r="I8" s="619"/>
      <c r="J8" s="620"/>
      <c r="K8" s="620"/>
      <c r="L8" s="620"/>
      <c r="M8" s="620"/>
      <c r="N8" s="620"/>
      <c r="O8" s="621"/>
      <c r="P8" s="637"/>
      <c r="Q8" s="638"/>
      <c r="R8" s="638"/>
      <c r="S8" s="638"/>
      <c r="T8" s="638"/>
      <c r="U8" s="638"/>
      <c r="V8" s="638"/>
      <c r="W8" s="638"/>
      <c r="X8" s="638"/>
      <c r="Y8" s="638"/>
      <c r="Z8" s="638"/>
      <c r="AA8" s="638"/>
      <c r="AB8" s="638"/>
      <c r="AC8" s="638"/>
      <c r="AD8" s="638"/>
      <c r="AE8" s="638"/>
      <c r="AF8" s="638"/>
      <c r="AG8" s="638"/>
      <c r="AH8" s="639"/>
      <c r="BB8" s="369">
        <f t="shared" si="0"/>
        <v>49</v>
      </c>
      <c r="BC8" s="369">
        <f t="shared" si="1"/>
        <v>53</v>
      </c>
      <c r="BD8" s="369">
        <v>7</v>
      </c>
      <c r="BE8" s="369" t="str">
        <f>IF($B$49="","",$B$49)</f>
        <v/>
      </c>
      <c r="BF8" s="369" t="str">
        <f>IF($I$49="","",$I$49)</f>
        <v/>
      </c>
      <c r="BG8" s="369" t="str">
        <f>IF($P$49="","",$P$49)</f>
        <v/>
      </c>
      <c r="BH8" s="424" t="str">
        <f>IF($B$53="","",$B$53)</f>
        <v/>
      </c>
      <c r="BI8" s="370" t="str">
        <f>IF($F$53="","",$F$53)</f>
        <v/>
      </c>
      <c r="BJ8" s="369" t="str">
        <f>IF($I$53="","",$I$53)</f>
        <v/>
      </c>
      <c r="BK8" s="369" t="str">
        <f>IF($P$53="","",$P$53)</f>
        <v/>
      </c>
      <c r="BL8" s="371" t="str">
        <f>IF($Z$53="","",$Z$53)</f>
        <v/>
      </c>
      <c r="BM8" s="372" t="str">
        <f>IF($AE$53="","",$AE$53)</f>
        <v/>
      </c>
    </row>
    <row r="9" spans="1:65" ht="18.75" customHeight="1" thickBot="1">
      <c r="A9" s="598"/>
      <c r="B9" s="622"/>
      <c r="C9" s="623"/>
      <c r="D9" s="623"/>
      <c r="E9" s="623"/>
      <c r="F9" s="623"/>
      <c r="G9" s="623"/>
      <c r="H9" s="624"/>
      <c r="I9" s="622"/>
      <c r="J9" s="623"/>
      <c r="K9" s="623"/>
      <c r="L9" s="623"/>
      <c r="M9" s="623"/>
      <c r="N9" s="623"/>
      <c r="O9" s="624"/>
      <c r="P9" s="640"/>
      <c r="Q9" s="641"/>
      <c r="R9" s="641"/>
      <c r="S9" s="641"/>
      <c r="T9" s="641"/>
      <c r="U9" s="641"/>
      <c r="V9" s="641"/>
      <c r="W9" s="641"/>
      <c r="X9" s="641"/>
      <c r="Y9" s="641"/>
      <c r="Z9" s="641"/>
      <c r="AA9" s="641"/>
      <c r="AB9" s="641"/>
      <c r="AC9" s="641"/>
      <c r="AD9" s="641"/>
      <c r="AE9" s="641"/>
      <c r="AF9" s="641"/>
      <c r="AG9" s="641"/>
      <c r="AH9" s="642"/>
      <c r="BB9" s="369">
        <f t="shared" si="0"/>
        <v>56</v>
      </c>
      <c r="BC9" s="369">
        <f t="shared" si="1"/>
        <v>60</v>
      </c>
      <c r="BD9" s="369">
        <v>8</v>
      </c>
      <c r="BE9" s="369" t="str">
        <f>IF($B$56="","",$B$56)</f>
        <v/>
      </c>
      <c r="BF9" s="369" t="str">
        <f>IF($I$56="","",$I$56)</f>
        <v/>
      </c>
      <c r="BG9" s="369" t="str">
        <f>IF($P$56="","",$P$56)</f>
        <v/>
      </c>
      <c r="BH9" s="424" t="str">
        <f>IF($B$60="","",$B$60)</f>
        <v/>
      </c>
      <c r="BI9" s="370" t="str">
        <f>IF($F$60="","",$F$60)</f>
        <v/>
      </c>
      <c r="BJ9" s="369" t="str">
        <f>IF($I$60="","",$I$60)</f>
        <v/>
      </c>
      <c r="BK9" s="369" t="str">
        <f>IF($P$60="","",$P$60)</f>
        <v/>
      </c>
      <c r="BL9" s="371" t="str">
        <f>IF($Z$60="","",$Z$60)</f>
        <v/>
      </c>
      <c r="BM9" s="372" t="str">
        <f>IF($AE$60="","",$AE$60)</f>
        <v/>
      </c>
    </row>
    <row r="10" spans="1:65" ht="32.25" customHeight="1" thickBot="1">
      <c r="A10" s="599"/>
      <c r="B10" s="643" t="s">
        <v>166</v>
      </c>
      <c r="C10" s="644"/>
      <c r="D10" s="644"/>
      <c r="E10" s="645"/>
      <c r="F10" s="646" t="s">
        <v>167</v>
      </c>
      <c r="G10" s="646"/>
      <c r="H10" s="646"/>
      <c r="I10" s="643" t="s">
        <v>168</v>
      </c>
      <c r="J10" s="644"/>
      <c r="K10" s="644"/>
      <c r="L10" s="644"/>
      <c r="M10" s="644"/>
      <c r="N10" s="644"/>
      <c r="O10" s="645"/>
      <c r="P10" s="643" t="s">
        <v>169</v>
      </c>
      <c r="Q10" s="644"/>
      <c r="R10" s="644"/>
      <c r="S10" s="644"/>
      <c r="T10" s="644"/>
      <c r="U10" s="644"/>
      <c r="V10" s="644"/>
      <c r="W10" s="644"/>
      <c r="X10" s="644"/>
      <c r="Y10" s="645"/>
      <c r="Z10" s="643" t="s">
        <v>170</v>
      </c>
      <c r="AA10" s="644"/>
      <c r="AB10" s="644"/>
      <c r="AC10" s="644"/>
      <c r="AD10" s="645"/>
      <c r="AE10" s="643" t="s">
        <v>176</v>
      </c>
      <c r="AF10" s="644"/>
      <c r="AG10" s="644"/>
      <c r="AH10" s="649"/>
      <c r="BB10" s="369">
        <f t="shared" si="0"/>
        <v>63</v>
      </c>
      <c r="BC10" s="369">
        <f t="shared" si="1"/>
        <v>67</v>
      </c>
      <c r="BD10" s="369">
        <v>9</v>
      </c>
      <c r="BE10" s="369" t="str">
        <f>IF($B$63="","",$B$63)</f>
        <v/>
      </c>
      <c r="BF10" s="369" t="str">
        <f>IF($I$63="","",$I$63)</f>
        <v/>
      </c>
      <c r="BG10" s="369" t="str">
        <f>IF($P$63="","",$P$63)</f>
        <v/>
      </c>
      <c r="BH10" s="424" t="str">
        <f>IF($B$67="","",$B$67)</f>
        <v/>
      </c>
      <c r="BI10" s="370" t="str">
        <f>IF($F$67="","",$F$67)</f>
        <v/>
      </c>
      <c r="BJ10" s="369" t="str">
        <f>IF($I$67="","",$I$67)</f>
        <v/>
      </c>
      <c r="BK10" s="369" t="str">
        <f>IF($P$67="","",$P$67)</f>
        <v/>
      </c>
      <c r="BL10" s="371" t="str">
        <f>IF($Z$67="","",$Z$67)</f>
        <v/>
      </c>
      <c r="BM10" s="372" t="str">
        <f>IF($AE$67="","",$AE$67)</f>
        <v/>
      </c>
    </row>
    <row r="11" spans="1:65" ht="18.75" customHeight="1">
      <c r="A11" s="598"/>
      <c r="B11" s="650"/>
      <c r="C11" s="651"/>
      <c r="D11" s="651"/>
      <c r="E11" s="652"/>
      <c r="F11" s="656"/>
      <c r="G11" s="657"/>
      <c r="H11" s="658"/>
      <c r="I11" s="662"/>
      <c r="J11" s="663"/>
      <c r="K11" s="663"/>
      <c r="L11" s="663"/>
      <c r="M11" s="663"/>
      <c r="N11" s="663"/>
      <c r="O11" s="664"/>
      <c r="P11" s="616"/>
      <c r="Q11" s="617"/>
      <c r="R11" s="617"/>
      <c r="S11" s="617"/>
      <c r="T11" s="617"/>
      <c r="U11" s="617"/>
      <c r="V11" s="617"/>
      <c r="W11" s="617"/>
      <c r="X11" s="617"/>
      <c r="Y11" s="618"/>
      <c r="Z11" s="668"/>
      <c r="AA11" s="669"/>
      <c r="AB11" s="669"/>
      <c r="AC11" s="669"/>
      <c r="AD11" s="670"/>
      <c r="AE11" s="628"/>
      <c r="AF11" s="629"/>
      <c r="AG11" s="629"/>
      <c r="AH11" s="630"/>
      <c r="BB11" s="369">
        <f t="shared" si="0"/>
        <v>70</v>
      </c>
      <c r="BC11" s="369">
        <f t="shared" si="1"/>
        <v>74</v>
      </c>
      <c r="BD11" s="369">
        <v>10</v>
      </c>
      <c r="BE11" s="369" t="str">
        <f>IF($B$70="","",$B$70)</f>
        <v/>
      </c>
      <c r="BF11" s="369" t="str">
        <f>IF($I$70="","",$I$70)</f>
        <v/>
      </c>
      <c r="BG11" s="369" t="str">
        <f>IF($P$70="","",$P$70)</f>
        <v/>
      </c>
      <c r="BH11" s="424" t="str">
        <f>IF($B$74="","",$B$74)</f>
        <v/>
      </c>
      <c r="BI11" s="370" t="str">
        <f>IF($F$74="","",$F$74)</f>
        <v/>
      </c>
      <c r="BJ11" s="369" t="str">
        <f>IF($I$74="","",$I$74)</f>
        <v/>
      </c>
      <c r="BK11" s="369" t="str">
        <f>IF($P$74="","",$P$74)</f>
        <v/>
      </c>
      <c r="BL11" s="371" t="str">
        <f>IF($Z$74="","",$Z$74)</f>
        <v/>
      </c>
      <c r="BM11" s="372" t="str">
        <f>IF($AE$74="","",$AE$74)</f>
        <v/>
      </c>
    </row>
    <row r="12" spans="1:65" ht="18.75" customHeight="1" thickBot="1">
      <c r="A12" s="600"/>
      <c r="B12" s="653"/>
      <c r="C12" s="654"/>
      <c r="D12" s="654"/>
      <c r="E12" s="655"/>
      <c r="F12" s="659"/>
      <c r="G12" s="660"/>
      <c r="H12" s="661"/>
      <c r="I12" s="665"/>
      <c r="J12" s="666"/>
      <c r="K12" s="666"/>
      <c r="L12" s="666"/>
      <c r="M12" s="666"/>
      <c r="N12" s="666"/>
      <c r="O12" s="667"/>
      <c r="P12" s="622"/>
      <c r="Q12" s="623"/>
      <c r="R12" s="623"/>
      <c r="S12" s="623"/>
      <c r="T12" s="623"/>
      <c r="U12" s="623"/>
      <c r="V12" s="623"/>
      <c r="W12" s="623"/>
      <c r="X12" s="623"/>
      <c r="Y12" s="624"/>
      <c r="Z12" s="671"/>
      <c r="AA12" s="672"/>
      <c r="AB12" s="672"/>
      <c r="AC12" s="672"/>
      <c r="AD12" s="673"/>
      <c r="AE12" s="631"/>
      <c r="AF12" s="632"/>
      <c r="AG12" s="632"/>
      <c r="AH12" s="633"/>
      <c r="BB12" s="369">
        <f t="shared" si="0"/>
        <v>77</v>
      </c>
      <c r="BC12" s="369">
        <f t="shared" si="1"/>
        <v>81</v>
      </c>
      <c r="BD12" s="369">
        <v>11</v>
      </c>
      <c r="BE12" s="369" t="str">
        <f>IF($B$77="","",$B$77)</f>
        <v/>
      </c>
      <c r="BF12" s="369" t="str">
        <f>IF($I$77="","",$I$77)</f>
        <v/>
      </c>
      <c r="BG12" s="369" t="str">
        <f>IF($P$77="","",$P$77)</f>
        <v/>
      </c>
      <c r="BH12" s="424" t="str">
        <f>IF($B$81="","",$B$81)</f>
        <v/>
      </c>
      <c r="BI12" s="370" t="str">
        <f>IF($F$81="","",$F$81)</f>
        <v/>
      </c>
      <c r="BJ12" s="369" t="str">
        <f>IF($I$81="","",$I$81)</f>
        <v/>
      </c>
      <c r="BK12" s="369" t="str">
        <f>IF($P$81="","",$P$81)</f>
        <v/>
      </c>
      <c r="BL12" s="371" t="str">
        <f>IF($Z$81="","",$Z$81)</f>
        <v/>
      </c>
      <c r="BM12" s="372" t="str">
        <f>IF($AE$81="","",$AE$81)</f>
        <v/>
      </c>
    </row>
    <row r="13" spans="1:65" ht="18.75" customHeight="1" thickBot="1">
      <c r="A13" s="674">
        <v>2</v>
      </c>
      <c r="B13" s="612" t="s">
        <v>132</v>
      </c>
      <c r="C13" s="613"/>
      <c r="D13" s="613"/>
      <c r="E13" s="613"/>
      <c r="F13" s="613"/>
      <c r="G13" s="613"/>
      <c r="H13" s="614"/>
      <c r="I13" s="612" t="s">
        <v>164</v>
      </c>
      <c r="J13" s="613"/>
      <c r="K13" s="613"/>
      <c r="L13" s="613"/>
      <c r="M13" s="613"/>
      <c r="N13" s="613"/>
      <c r="O13" s="614"/>
      <c r="P13" s="612" t="s">
        <v>321</v>
      </c>
      <c r="Q13" s="613"/>
      <c r="R13" s="613"/>
      <c r="S13" s="613"/>
      <c r="T13" s="613"/>
      <c r="U13" s="613"/>
      <c r="V13" s="613"/>
      <c r="W13" s="613"/>
      <c r="X13" s="613"/>
      <c r="Y13" s="613"/>
      <c r="Z13" s="613"/>
      <c r="AA13" s="613"/>
      <c r="AB13" s="613"/>
      <c r="AC13" s="613"/>
      <c r="AD13" s="613"/>
      <c r="AE13" s="613"/>
      <c r="AF13" s="613"/>
      <c r="AG13" s="613"/>
      <c r="AH13" s="615"/>
      <c r="BB13" s="369">
        <f t="shared" si="0"/>
        <v>84</v>
      </c>
      <c r="BC13" s="369">
        <f t="shared" si="1"/>
        <v>88</v>
      </c>
      <c r="BD13" s="369">
        <v>12</v>
      </c>
      <c r="BE13" s="369" t="str">
        <f>IF($B$84="","",$B$84)</f>
        <v/>
      </c>
      <c r="BF13" s="369" t="str">
        <f>IF($I$84="","",$I$84)</f>
        <v/>
      </c>
      <c r="BG13" s="369" t="str">
        <f>IF($P$84="","",$P$84)</f>
        <v/>
      </c>
      <c r="BH13" s="424" t="str">
        <f>IF($B$88="","",$B$88)</f>
        <v/>
      </c>
      <c r="BI13" s="370" t="str">
        <f>IF($F$88="","",$F$88)</f>
        <v/>
      </c>
      <c r="BJ13" s="369" t="str">
        <f>IF($I$88="","",$I$88)</f>
        <v/>
      </c>
      <c r="BK13" s="369" t="str">
        <f>IF($P$88="","",$P$88)</f>
        <v/>
      </c>
      <c r="BL13" s="371" t="str">
        <f>IF($Z$88="","",$Z$88)</f>
        <v/>
      </c>
      <c r="BM13" s="372" t="str">
        <f>IF($AE$88="","",$AE$88)</f>
        <v/>
      </c>
    </row>
    <row r="14" spans="1:65" ht="18.75" customHeight="1">
      <c r="A14" s="599"/>
      <c r="B14" s="616"/>
      <c r="C14" s="617"/>
      <c r="D14" s="617"/>
      <c r="E14" s="617"/>
      <c r="F14" s="617"/>
      <c r="G14" s="617"/>
      <c r="H14" s="618"/>
      <c r="I14" s="616"/>
      <c r="J14" s="617"/>
      <c r="K14" s="617"/>
      <c r="L14" s="617"/>
      <c r="M14" s="617"/>
      <c r="N14" s="617"/>
      <c r="O14" s="618"/>
      <c r="P14" s="634"/>
      <c r="Q14" s="635"/>
      <c r="R14" s="635"/>
      <c r="S14" s="635"/>
      <c r="T14" s="635"/>
      <c r="U14" s="635"/>
      <c r="V14" s="635"/>
      <c r="W14" s="635"/>
      <c r="X14" s="635"/>
      <c r="Y14" s="635"/>
      <c r="Z14" s="635"/>
      <c r="AA14" s="635"/>
      <c r="AB14" s="635"/>
      <c r="AC14" s="635"/>
      <c r="AD14" s="635"/>
      <c r="AE14" s="635"/>
      <c r="AF14" s="635"/>
      <c r="AG14" s="635"/>
      <c r="AH14" s="636"/>
      <c r="BB14" s="369">
        <f t="shared" si="0"/>
        <v>91</v>
      </c>
      <c r="BC14" s="369">
        <f t="shared" si="1"/>
        <v>95</v>
      </c>
      <c r="BD14" s="369">
        <v>13</v>
      </c>
      <c r="BE14" s="369" t="str">
        <f>IF($B$91="","",$B$91)</f>
        <v/>
      </c>
      <c r="BF14" s="369" t="str">
        <f>IF($I$91="","",$I$91)</f>
        <v/>
      </c>
      <c r="BG14" s="369" t="str">
        <f>IF($P$91="","",$P$91)</f>
        <v/>
      </c>
      <c r="BH14" s="424" t="str">
        <f>IF($B$95="","",$B$95)</f>
        <v/>
      </c>
      <c r="BI14" s="370" t="str">
        <f>IF($F$95="","",$F$95)</f>
        <v/>
      </c>
      <c r="BJ14" s="369" t="str">
        <f>IF($I$95="","",$I$95)</f>
        <v/>
      </c>
      <c r="BK14" s="369" t="str">
        <f>IF($P$95="","",$P$95)</f>
        <v/>
      </c>
      <c r="BL14" s="371" t="str">
        <f>IF($Z$95="","",$Z$95)</f>
        <v/>
      </c>
      <c r="BM14" s="372" t="str">
        <f>IF($AE$95="","",$AE$95)</f>
        <v/>
      </c>
    </row>
    <row r="15" spans="1:65" ht="18.75" customHeight="1">
      <c r="A15" s="599"/>
      <c r="B15" s="619"/>
      <c r="C15" s="620"/>
      <c r="D15" s="620"/>
      <c r="E15" s="620"/>
      <c r="F15" s="620"/>
      <c r="G15" s="620"/>
      <c r="H15" s="621"/>
      <c r="I15" s="619"/>
      <c r="J15" s="620"/>
      <c r="K15" s="620"/>
      <c r="L15" s="620"/>
      <c r="M15" s="620"/>
      <c r="N15" s="620"/>
      <c r="O15" s="621"/>
      <c r="P15" s="637"/>
      <c r="Q15" s="638"/>
      <c r="R15" s="638"/>
      <c r="S15" s="638"/>
      <c r="T15" s="638"/>
      <c r="U15" s="638"/>
      <c r="V15" s="638"/>
      <c r="W15" s="638"/>
      <c r="X15" s="638"/>
      <c r="Y15" s="638"/>
      <c r="Z15" s="638"/>
      <c r="AA15" s="638"/>
      <c r="AB15" s="638"/>
      <c r="AC15" s="638"/>
      <c r="AD15" s="638"/>
      <c r="AE15" s="638"/>
      <c r="AF15" s="638"/>
      <c r="AG15" s="638"/>
      <c r="AH15" s="639"/>
      <c r="BB15" s="369">
        <f t="shared" si="0"/>
        <v>98</v>
      </c>
      <c r="BC15" s="369">
        <f t="shared" si="1"/>
        <v>102</v>
      </c>
      <c r="BD15" s="369">
        <v>14</v>
      </c>
      <c r="BE15" s="369" t="str">
        <f>IF($B$98="","",$B$98)</f>
        <v/>
      </c>
      <c r="BF15" s="369" t="str">
        <f>IF($I$98="","",$I$98)</f>
        <v/>
      </c>
      <c r="BG15" s="369" t="str">
        <f>IF($P$98="","",$P$98)</f>
        <v/>
      </c>
      <c r="BH15" s="424" t="str">
        <f>IF($B$102="","",$B$102)</f>
        <v/>
      </c>
      <c r="BI15" s="370" t="str">
        <f>IF($F$102="","",$F$102)</f>
        <v/>
      </c>
      <c r="BJ15" s="369" t="str">
        <f>IF($I$102="","",$I$102)</f>
        <v/>
      </c>
      <c r="BK15" s="369" t="str">
        <f>IF($P$102="","",$P$102)</f>
        <v/>
      </c>
      <c r="BL15" s="371" t="str">
        <f>IF($Z$102="","",$Z$102)</f>
        <v/>
      </c>
      <c r="BM15" s="372" t="str">
        <f>IF($AE$102="","",$AE$102)</f>
        <v/>
      </c>
    </row>
    <row r="16" spans="1:65" ht="18.75" customHeight="1" thickBot="1">
      <c r="A16" s="599"/>
      <c r="B16" s="622"/>
      <c r="C16" s="623"/>
      <c r="D16" s="623"/>
      <c r="E16" s="623"/>
      <c r="F16" s="623"/>
      <c r="G16" s="623"/>
      <c r="H16" s="624"/>
      <c r="I16" s="622"/>
      <c r="J16" s="623"/>
      <c r="K16" s="623"/>
      <c r="L16" s="623"/>
      <c r="M16" s="623"/>
      <c r="N16" s="623"/>
      <c r="O16" s="624"/>
      <c r="P16" s="640"/>
      <c r="Q16" s="641"/>
      <c r="R16" s="641"/>
      <c r="S16" s="641"/>
      <c r="T16" s="641"/>
      <c r="U16" s="641"/>
      <c r="V16" s="641"/>
      <c r="W16" s="641"/>
      <c r="X16" s="641"/>
      <c r="Y16" s="641"/>
      <c r="Z16" s="641"/>
      <c r="AA16" s="641"/>
      <c r="AB16" s="641"/>
      <c r="AC16" s="641"/>
      <c r="AD16" s="641"/>
      <c r="AE16" s="641"/>
      <c r="AF16" s="641"/>
      <c r="AG16" s="641"/>
      <c r="AH16" s="642"/>
      <c r="BB16" s="369">
        <f t="shared" si="0"/>
        <v>105</v>
      </c>
      <c r="BC16" s="369">
        <f t="shared" si="1"/>
        <v>109</v>
      </c>
      <c r="BD16" s="369">
        <v>15</v>
      </c>
      <c r="BE16" s="369" t="str">
        <f>IF($B$105="","",$B$105)</f>
        <v/>
      </c>
      <c r="BF16" s="369" t="str">
        <f>IF($I$105="","",$I$105)</f>
        <v/>
      </c>
      <c r="BG16" s="369" t="str">
        <f>IF($P$105="","",$P$105)</f>
        <v/>
      </c>
      <c r="BH16" s="424" t="str">
        <f>IF($B$109="","",$B$109)</f>
        <v/>
      </c>
      <c r="BI16" s="370" t="str">
        <f>IF($F$109="","",$F$109)</f>
        <v/>
      </c>
      <c r="BJ16" s="369" t="str">
        <f>IF($I$109="","",$I$109)</f>
        <v/>
      </c>
      <c r="BK16" s="369" t="str">
        <f>IF($P$109="","",$P$109)</f>
        <v/>
      </c>
      <c r="BL16" s="371" t="str">
        <f>IF($Z$109="","",$Z$109)</f>
        <v/>
      </c>
      <c r="BM16" s="372" t="str">
        <f>IF($AE$109="","",$AE$109)</f>
        <v/>
      </c>
    </row>
    <row r="17" spans="1:65" ht="30" customHeight="1" thickBot="1">
      <c r="A17" s="599"/>
      <c r="B17" s="643" t="s">
        <v>166</v>
      </c>
      <c r="C17" s="644"/>
      <c r="D17" s="644"/>
      <c r="E17" s="645"/>
      <c r="F17" s="646" t="s">
        <v>167</v>
      </c>
      <c r="G17" s="646"/>
      <c r="H17" s="646"/>
      <c r="I17" s="643" t="s">
        <v>168</v>
      </c>
      <c r="J17" s="644"/>
      <c r="K17" s="644"/>
      <c r="L17" s="644"/>
      <c r="M17" s="644"/>
      <c r="N17" s="644"/>
      <c r="O17" s="645"/>
      <c r="P17" s="643" t="s">
        <v>169</v>
      </c>
      <c r="Q17" s="644"/>
      <c r="R17" s="644"/>
      <c r="S17" s="644"/>
      <c r="T17" s="644"/>
      <c r="U17" s="644"/>
      <c r="V17" s="644"/>
      <c r="W17" s="644"/>
      <c r="X17" s="644"/>
      <c r="Y17" s="645"/>
      <c r="Z17" s="643" t="s">
        <v>170</v>
      </c>
      <c r="AA17" s="644"/>
      <c r="AB17" s="644"/>
      <c r="AC17" s="644"/>
      <c r="AD17" s="645"/>
      <c r="AE17" s="643" t="s">
        <v>176</v>
      </c>
      <c r="AF17" s="644"/>
      <c r="AG17" s="644"/>
      <c r="AH17" s="649"/>
      <c r="BB17" s="369">
        <f t="shared" si="0"/>
        <v>112</v>
      </c>
      <c r="BC17" s="369">
        <f t="shared" si="1"/>
        <v>116</v>
      </c>
      <c r="BD17" s="369">
        <v>16</v>
      </c>
      <c r="BE17" s="369" t="str">
        <f>IF($B$112="","",$B$112)</f>
        <v/>
      </c>
      <c r="BF17" s="369" t="str">
        <f>IF($I$112="","",$I$112)</f>
        <v/>
      </c>
      <c r="BG17" s="369" t="str">
        <f>IF($P$112="","",$P$112)</f>
        <v/>
      </c>
      <c r="BH17" s="424" t="str">
        <f>IF($B$116="","",$B$116)</f>
        <v/>
      </c>
      <c r="BI17" s="370" t="str">
        <f>IF($F$116="","",$F$116)</f>
        <v/>
      </c>
      <c r="BJ17" s="369" t="str">
        <f>IF($I$116="","",$I$116)</f>
        <v/>
      </c>
      <c r="BK17" s="369" t="str">
        <f>IF($P$116="","",$P$116)</f>
        <v/>
      </c>
      <c r="BL17" s="371" t="str">
        <f>IF($Z$116="","",$Z$116)</f>
        <v/>
      </c>
      <c r="BM17" s="372" t="str">
        <f>IF($AE$116="","",$AE$116)</f>
        <v/>
      </c>
    </row>
    <row r="18" spans="1:65" ht="18.75" customHeight="1">
      <c r="A18" s="599"/>
      <c r="B18" s="650"/>
      <c r="C18" s="651"/>
      <c r="D18" s="651"/>
      <c r="E18" s="652"/>
      <c r="F18" s="656"/>
      <c r="G18" s="657"/>
      <c r="H18" s="658"/>
      <c r="I18" s="662"/>
      <c r="J18" s="663"/>
      <c r="K18" s="663"/>
      <c r="L18" s="663"/>
      <c r="M18" s="663"/>
      <c r="N18" s="663"/>
      <c r="O18" s="664"/>
      <c r="P18" s="616"/>
      <c r="Q18" s="617"/>
      <c r="R18" s="617"/>
      <c r="S18" s="617"/>
      <c r="T18" s="617"/>
      <c r="U18" s="617"/>
      <c r="V18" s="617"/>
      <c r="W18" s="617"/>
      <c r="X18" s="617"/>
      <c r="Y18" s="618"/>
      <c r="Z18" s="668"/>
      <c r="AA18" s="669"/>
      <c r="AB18" s="669"/>
      <c r="AC18" s="669"/>
      <c r="AD18" s="670"/>
      <c r="AE18" s="628"/>
      <c r="AF18" s="629"/>
      <c r="AG18" s="629"/>
      <c r="AH18" s="630"/>
      <c r="BB18" s="369">
        <f t="shared" si="0"/>
        <v>119</v>
      </c>
      <c r="BC18" s="369">
        <f t="shared" si="1"/>
        <v>123</v>
      </c>
      <c r="BD18" s="369">
        <v>17</v>
      </c>
      <c r="BE18" s="369" t="str">
        <f>IF($B$119="","",$B$119)</f>
        <v/>
      </c>
      <c r="BF18" s="369" t="str">
        <f>IF($I$119="","",$I$119)</f>
        <v/>
      </c>
      <c r="BG18" s="369" t="str">
        <f>IF($P$119="","",$P$119)</f>
        <v/>
      </c>
      <c r="BH18" s="424" t="str">
        <f>IF($B$123="","",$B$123)</f>
        <v/>
      </c>
      <c r="BI18" s="370" t="str">
        <f>IF($F$123="","",$F$123)</f>
        <v/>
      </c>
      <c r="BJ18" s="369" t="str">
        <f>IF($I$123="","",$I$123)</f>
        <v/>
      </c>
      <c r="BK18" s="369" t="str">
        <f>IF($P$123="","",$P$123)</f>
        <v/>
      </c>
      <c r="BL18" s="371" t="str">
        <f>IF($Z$123="","",$Z$123)</f>
        <v/>
      </c>
      <c r="BM18" s="372" t="str">
        <f>IF($AE$123="","",$AE$123)</f>
        <v/>
      </c>
    </row>
    <row r="19" spans="1:65" ht="18.75" customHeight="1" thickBot="1">
      <c r="A19" s="675"/>
      <c r="B19" s="653"/>
      <c r="C19" s="654"/>
      <c r="D19" s="654"/>
      <c r="E19" s="655"/>
      <c r="F19" s="659"/>
      <c r="G19" s="660"/>
      <c r="H19" s="661"/>
      <c r="I19" s="665"/>
      <c r="J19" s="666"/>
      <c r="K19" s="666"/>
      <c r="L19" s="666"/>
      <c r="M19" s="666"/>
      <c r="N19" s="666"/>
      <c r="O19" s="667"/>
      <c r="P19" s="622"/>
      <c r="Q19" s="623"/>
      <c r="R19" s="623"/>
      <c r="S19" s="623"/>
      <c r="T19" s="623"/>
      <c r="U19" s="623"/>
      <c r="V19" s="623"/>
      <c r="W19" s="623"/>
      <c r="X19" s="623"/>
      <c r="Y19" s="624"/>
      <c r="Z19" s="671"/>
      <c r="AA19" s="672"/>
      <c r="AB19" s="672"/>
      <c r="AC19" s="672"/>
      <c r="AD19" s="673"/>
      <c r="AE19" s="631"/>
      <c r="AF19" s="632"/>
      <c r="AG19" s="632"/>
      <c r="AH19" s="633"/>
      <c r="BB19" s="369">
        <f t="shared" si="0"/>
        <v>126</v>
      </c>
      <c r="BC19" s="369">
        <f t="shared" si="1"/>
        <v>130</v>
      </c>
      <c r="BD19" s="369">
        <v>18</v>
      </c>
      <c r="BE19" s="369" t="str">
        <f>IF($B$126="","",$B$126)</f>
        <v/>
      </c>
      <c r="BF19" s="369" t="str">
        <f>IF($I$126="","",$I$126)</f>
        <v/>
      </c>
      <c r="BG19" s="369" t="str">
        <f>IF($P$126="","",$P$126)</f>
        <v/>
      </c>
      <c r="BH19" s="424" t="str">
        <f>IF($B$130="","",$B$130)</f>
        <v/>
      </c>
      <c r="BI19" s="370" t="str">
        <f>IF($F$130="","",$F$130)</f>
        <v/>
      </c>
      <c r="BJ19" s="369" t="str">
        <f>IF($I$130="","",$I$130)</f>
        <v/>
      </c>
      <c r="BK19" s="369" t="str">
        <f>IF($P$130="","",$P$130)</f>
        <v/>
      </c>
      <c r="BL19" s="371" t="str">
        <f>IF($Z$130="","",$Z$130)</f>
        <v/>
      </c>
      <c r="BM19" s="372" t="str">
        <f>IF($AE$130="","",$AE$130)</f>
        <v/>
      </c>
    </row>
    <row r="20" spans="1:65" ht="18.75" customHeight="1" thickBot="1">
      <c r="A20" s="674">
        <v>3</v>
      </c>
      <c r="B20" s="612" t="s">
        <v>132</v>
      </c>
      <c r="C20" s="613"/>
      <c r="D20" s="613"/>
      <c r="E20" s="613"/>
      <c r="F20" s="613"/>
      <c r="G20" s="613"/>
      <c r="H20" s="614"/>
      <c r="I20" s="612" t="s">
        <v>164</v>
      </c>
      <c r="J20" s="613"/>
      <c r="K20" s="613"/>
      <c r="L20" s="613"/>
      <c r="M20" s="613"/>
      <c r="N20" s="613"/>
      <c r="O20" s="614"/>
      <c r="P20" s="612" t="s">
        <v>321</v>
      </c>
      <c r="Q20" s="613"/>
      <c r="R20" s="613"/>
      <c r="S20" s="613"/>
      <c r="T20" s="613"/>
      <c r="U20" s="613"/>
      <c r="V20" s="613"/>
      <c r="W20" s="613"/>
      <c r="X20" s="613"/>
      <c r="Y20" s="613"/>
      <c r="Z20" s="613"/>
      <c r="AA20" s="613"/>
      <c r="AB20" s="613"/>
      <c r="AC20" s="613"/>
      <c r="AD20" s="613"/>
      <c r="AE20" s="613"/>
      <c r="AF20" s="613"/>
      <c r="AG20" s="613"/>
      <c r="AH20" s="615"/>
      <c r="BB20" s="369">
        <f t="shared" si="0"/>
        <v>133</v>
      </c>
      <c r="BC20" s="369">
        <f t="shared" si="1"/>
        <v>137</v>
      </c>
      <c r="BD20" s="369">
        <v>19</v>
      </c>
      <c r="BE20" s="369" t="str">
        <f>IF($B$133="","",$B$133)</f>
        <v/>
      </c>
      <c r="BF20" s="369" t="str">
        <f>IF($I$133="","",$I$133)</f>
        <v/>
      </c>
      <c r="BG20" s="369" t="str">
        <f>IF($P$133="","",$P$133)</f>
        <v/>
      </c>
      <c r="BH20" s="424" t="str">
        <f>IF($B$137="","",$B$137)</f>
        <v/>
      </c>
      <c r="BI20" s="370" t="str">
        <f>IF($F$137="","",$F$137)</f>
        <v/>
      </c>
      <c r="BJ20" s="369" t="str">
        <f>IF($I$137="","",$I$137)</f>
        <v/>
      </c>
      <c r="BK20" s="369" t="str">
        <f>IF($P$137="","",$P$137)</f>
        <v/>
      </c>
      <c r="BL20" s="371" t="str">
        <f>IF($Z$137="","",$Z$137)</f>
        <v/>
      </c>
      <c r="BM20" s="372" t="str">
        <f>IF($AE$137="","",$AE$137)</f>
        <v/>
      </c>
    </row>
    <row r="21" spans="1:65" ht="18.75" customHeight="1">
      <c r="A21" s="599"/>
      <c r="B21" s="616"/>
      <c r="C21" s="617"/>
      <c r="D21" s="617"/>
      <c r="E21" s="617"/>
      <c r="F21" s="617"/>
      <c r="G21" s="617"/>
      <c r="H21" s="618"/>
      <c r="I21" s="616"/>
      <c r="J21" s="617"/>
      <c r="K21" s="617"/>
      <c r="L21" s="617"/>
      <c r="M21" s="617"/>
      <c r="N21" s="617"/>
      <c r="O21" s="618"/>
      <c r="P21" s="634"/>
      <c r="Q21" s="635"/>
      <c r="R21" s="635"/>
      <c r="S21" s="635"/>
      <c r="T21" s="635"/>
      <c r="U21" s="635"/>
      <c r="V21" s="635"/>
      <c r="W21" s="635"/>
      <c r="X21" s="635"/>
      <c r="Y21" s="635"/>
      <c r="Z21" s="635"/>
      <c r="AA21" s="635"/>
      <c r="AB21" s="635"/>
      <c r="AC21" s="635"/>
      <c r="AD21" s="635"/>
      <c r="AE21" s="635"/>
      <c r="AF21" s="635"/>
      <c r="AG21" s="635"/>
      <c r="AH21" s="636"/>
      <c r="BB21" s="369">
        <f t="shared" si="0"/>
        <v>140</v>
      </c>
      <c r="BC21" s="369">
        <f t="shared" si="1"/>
        <v>144</v>
      </c>
      <c r="BD21" s="369">
        <v>20</v>
      </c>
      <c r="BE21" s="369" t="str">
        <f>IF($B$140="","",$B$140)</f>
        <v/>
      </c>
      <c r="BF21" s="369" t="str">
        <f>IF($I$140="","",$I$140)</f>
        <v/>
      </c>
      <c r="BG21" s="369" t="str">
        <f>IF($P$140="","",$P$140)</f>
        <v/>
      </c>
      <c r="BH21" s="424" t="str">
        <f>IF($B$144="","",$B$144)</f>
        <v/>
      </c>
      <c r="BI21" s="370" t="str">
        <f>IF($F$144="","",$F$144)</f>
        <v/>
      </c>
      <c r="BJ21" s="369" t="str">
        <f>IF($I$144="","",$I$144)</f>
        <v/>
      </c>
      <c r="BK21" s="369" t="str">
        <f>IF($P$144="","",$P$144)</f>
        <v/>
      </c>
      <c r="BL21" s="371" t="str">
        <f>IF($Z$144="","",$Z$144)</f>
        <v/>
      </c>
      <c r="BM21" s="372" t="str">
        <f>IF($AE$144="","",$AE$144)</f>
        <v/>
      </c>
    </row>
    <row r="22" spans="1:65" ht="18.75" customHeight="1">
      <c r="A22" s="599"/>
      <c r="B22" s="619"/>
      <c r="C22" s="620"/>
      <c r="D22" s="620"/>
      <c r="E22" s="620"/>
      <c r="F22" s="620"/>
      <c r="G22" s="620"/>
      <c r="H22" s="621"/>
      <c r="I22" s="619"/>
      <c r="J22" s="620"/>
      <c r="K22" s="620"/>
      <c r="L22" s="620"/>
      <c r="M22" s="620"/>
      <c r="N22" s="620"/>
      <c r="O22" s="621"/>
      <c r="P22" s="637"/>
      <c r="Q22" s="638"/>
      <c r="R22" s="638"/>
      <c r="S22" s="638"/>
      <c r="T22" s="638"/>
      <c r="U22" s="638"/>
      <c r="V22" s="638"/>
      <c r="W22" s="638"/>
      <c r="X22" s="638"/>
      <c r="Y22" s="638"/>
      <c r="Z22" s="638"/>
      <c r="AA22" s="638"/>
      <c r="AB22" s="638"/>
      <c r="AC22" s="638"/>
      <c r="AD22" s="638"/>
      <c r="AE22" s="638"/>
      <c r="AF22" s="638"/>
      <c r="AG22" s="638"/>
      <c r="AH22" s="639"/>
      <c r="BI22" s="369">
        <f>SUBTOTAL(9,$BI$2:$BI$21)</f>
        <v>0</v>
      </c>
      <c r="BL22" s="371">
        <f>SUBTOTAL(9,$BL$2:$BL$21)</f>
        <v>0</v>
      </c>
      <c r="BM22" s="372">
        <f>SUBTOTAL(9,$BM$2:$BM$21)</f>
        <v>0</v>
      </c>
    </row>
    <row r="23" spans="1:65" ht="18.75" customHeight="1" thickBot="1">
      <c r="A23" s="599"/>
      <c r="B23" s="622"/>
      <c r="C23" s="623"/>
      <c r="D23" s="623"/>
      <c r="E23" s="623"/>
      <c r="F23" s="623"/>
      <c r="G23" s="623"/>
      <c r="H23" s="624"/>
      <c r="I23" s="622"/>
      <c r="J23" s="623"/>
      <c r="K23" s="623"/>
      <c r="L23" s="623"/>
      <c r="M23" s="623"/>
      <c r="N23" s="623"/>
      <c r="O23" s="624"/>
      <c r="P23" s="640"/>
      <c r="Q23" s="641"/>
      <c r="R23" s="641"/>
      <c r="S23" s="641"/>
      <c r="T23" s="641"/>
      <c r="U23" s="641"/>
      <c r="V23" s="641"/>
      <c r="W23" s="641"/>
      <c r="X23" s="641"/>
      <c r="Y23" s="641"/>
      <c r="Z23" s="641"/>
      <c r="AA23" s="641"/>
      <c r="AB23" s="641"/>
      <c r="AC23" s="641"/>
      <c r="AD23" s="641"/>
      <c r="AE23" s="641"/>
      <c r="AF23" s="641"/>
      <c r="AG23" s="641"/>
      <c r="AH23" s="642"/>
    </row>
    <row r="24" spans="1:65" ht="39.75" customHeight="1" thickBot="1">
      <c r="A24" s="599"/>
      <c r="B24" s="643" t="s">
        <v>166</v>
      </c>
      <c r="C24" s="644"/>
      <c r="D24" s="644"/>
      <c r="E24" s="645"/>
      <c r="F24" s="646" t="s">
        <v>167</v>
      </c>
      <c r="G24" s="646"/>
      <c r="H24" s="646"/>
      <c r="I24" s="643" t="s">
        <v>168</v>
      </c>
      <c r="J24" s="644"/>
      <c r="K24" s="644"/>
      <c r="L24" s="644"/>
      <c r="M24" s="644"/>
      <c r="N24" s="644"/>
      <c r="O24" s="645"/>
      <c r="P24" s="643" t="s">
        <v>169</v>
      </c>
      <c r="Q24" s="644"/>
      <c r="R24" s="644"/>
      <c r="S24" s="644"/>
      <c r="T24" s="644"/>
      <c r="U24" s="644"/>
      <c r="V24" s="644"/>
      <c r="W24" s="644"/>
      <c r="X24" s="644"/>
      <c r="Y24" s="645"/>
      <c r="Z24" s="643" t="s">
        <v>170</v>
      </c>
      <c r="AA24" s="644"/>
      <c r="AB24" s="644"/>
      <c r="AC24" s="644"/>
      <c r="AD24" s="645"/>
      <c r="AE24" s="643" t="s">
        <v>176</v>
      </c>
      <c r="AF24" s="644"/>
      <c r="AG24" s="644"/>
      <c r="AH24" s="649"/>
    </row>
    <row r="25" spans="1:65" ht="18.75" customHeight="1">
      <c r="A25" s="599"/>
      <c r="B25" s="650"/>
      <c r="C25" s="651"/>
      <c r="D25" s="651"/>
      <c r="E25" s="652"/>
      <c r="F25" s="656"/>
      <c r="G25" s="657"/>
      <c r="H25" s="658"/>
      <c r="I25" s="662"/>
      <c r="J25" s="663"/>
      <c r="K25" s="663"/>
      <c r="L25" s="663"/>
      <c r="M25" s="663"/>
      <c r="N25" s="663"/>
      <c r="O25" s="664"/>
      <c r="P25" s="616"/>
      <c r="Q25" s="617"/>
      <c r="R25" s="617"/>
      <c r="S25" s="617"/>
      <c r="T25" s="617"/>
      <c r="U25" s="617"/>
      <c r="V25" s="617"/>
      <c r="W25" s="617"/>
      <c r="X25" s="617"/>
      <c r="Y25" s="618"/>
      <c r="Z25" s="668"/>
      <c r="AA25" s="669"/>
      <c r="AB25" s="669"/>
      <c r="AC25" s="669"/>
      <c r="AD25" s="670"/>
      <c r="AE25" s="628"/>
      <c r="AF25" s="629"/>
      <c r="AG25" s="629"/>
      <c r="AH25" s="630"/>
    </row>
    <row r="26" spans="1:65" ht="18.75" customHeight="1" thickBot="1">
      <c r="A26" s="675"/>
      <c r="B26" s="653"/>
      <c r="C26" s="654"/>
      <c r="D26" s="654"/>
      <c r="E26" s="655"/>
      <c r="F26" s="659"/>
      <c r="G26" s="660"/>
      <c r="H26" s="661"/>
      <c r="I26" s="665"/>
      <c r="J26" s="666"/>
      <c r="K26" s="666"/>
      <c r="L26" s="666"/>
      <c r="M26" s="666"/>
      <c r="N26" s="666"/>
      <c r="O26" s="667"/>
      <c r="P26" s="622"/>
      <c r="Q26" s="623"/>
      <c r="R26" s="623"/>
      <c r="S26" s="623"/>
      <c r="T26" s="623"/>
      <c r="U26" s="623"/>
      <c r="V26" s="623"/>
      <c r="W26" s="623"/>
      <c r="X26" s="623"/>
      <c r="Y26" s="624"/>
      <c r="Z26" s="671"/>
      <c r="AA26" s="672"/>
      <c r="AB26" s="672"/>
      <c r="AC26" s="672"/>
      <c r="AD26" s="673"/>
      <c r="AE26" s="631"/>
      <c r="AF26" s="632"/>
      <c r="AG26" s="632"/>
      <c r="AH26" s="633"/>
    </row>
    <row r="27" spans="1:65" ht="18.75" customHeight="1" thickBot="1">
      <c r="A27" s="674">
        <v>4</v>
      </c>
      <c r="B27" s="612" t="s">
        <v>132</v>
      </c>
      <c r="C27" s="613"/>
      <c r="D27" s="613"/>
      <c r="E27" s="613"/>
      <c r="F27" s="613"/>
      <c r="G27" s="613"/>
      <c r="H27" s="614"/>
      <c r="I27" s="612" t="s">
        <v>164</v>
      </c>
      <c r="J27" s="613"/>
      <c r="K27" s="613"/>
      <c r="L27" s="613"/>
      <c r="M27" s="613"/>
      <c r="N27" s="613"/>
      <c r="O27" s="614"/>
      <c r="P27" s="612" t="s">
        <v>321</v>
      </c>
      <c r="Q27" s="613"/>
      <c r="R27" s="613"/>
      <c r="S27" s="613"/>
      <c r="T27" s="613"/>
      <c r="U27" s="613"/>
      <c r="V27" s="613"/>
      <c r="W27" s="613"/>
      <c r="X27" s="613"/>
      <c r="Y27" s="613"/>
      <c r="Z27" s="613"/>
      <c r="AA27" s="613"/>
      <c r="AB27" s="613"/>
      <c r="AC27" s="613"/>
      <c r="AD27" s="613"/>
      <c r="AE27" s="613"/>
      <c r="AF27" s="613"/>
      <c r="AG27" s="613"/>
      <c r="AH27" s="615"/>
    </row>
    <row r="28" spans="1:65" ht="18.75" customHeight="1">
      <c r="A28" s="599"/>
      <c r="B28" s="616"/>
      <c r="C28" s="617"/>
      <c r="D28" s="617"/>
      <c r="E28" s="617"/>
      <c r="F28" s="617"/>
      <c r="G28" s="617"/>
      <c r="H28" s="618"/>
      <c r="I28" s="616"/>
      <c r="J28" s="617"/>
      <c r="K28" s="617"/>
      <c r="L28" s="617"/>
      <c r="M28" s="617"/>
      <c r="N28" s="617"/>
      <c r="O28" s="618"/>
      <c r="P28" s="634"/>
      <c r="Q28" s="635"/>
      <c r="R28" s="635"/>
      <c r="S28" s="635"/>
      <c r="T28" s="635"/>
      <c r="U28" s="635"/>
      <c r="V28" s="635"/>
      <c r="W28" s="635"/>
      <c r="X28" s="635"/>
      <c r="Y28" s="635"/>
      <c r="Z28" s="635"/>
      <c r="AA28" s="635"/>
      <c r="AB28" s="635"/>
      <c r="AC28" s="635"/>
      <c r="AD28" s="635"/>
      <c r="AE28" s="635"/>
      <c r="AF28" s="635"/>
      <c r="AG28" s="635"/>
      <c r="AH28" s="636"/>
    </row>
    <row r="29" spans="1:65" ht="18.75" customHeight="1">
      <c r="A29" s="599"/>
      <c r="B29" s="619"/>
      <c r="C29" s="620"/>
      <c r="D29" s="620"/>
      <c r="E29" s="620"/>
      <c r="F29" s="620"/>
      <c r="G29" s="620"/>
      <c r="H29" s="621"/>
      <c r="I29" s="619"/>
      <c r="J29" s="620"/>
      <c r="K29" s="620"/>
      <c r="L29" s="620"/>
      <c r="M29" s="620"/>
      <c r="N29" s="620"/>
      <c r="O29" s="621"/>
      <c r="P29" s="637"/>
      <c r="Q29" s="638"/>
      <c r="R29" s="638"/>
      <c r="S29" s="638"/>
      <c r="T29" s="638"/>
      <c r="U29" s="638"/>
      <c r="V29" s="638"/>
      <c r="W29" s="638"/>
      <c r="X29" s="638"/>
      <c r="Y29" s="638"/>
      <c r="Z29" s="638"/>
      <c r="AA29" s="638"/>
      <c r="AB29" s="638"/>
      <c r="AC29" s="638"/>
      <c r="AD29" s="638"/>
      <c r="AE29" s="638"/>
      <c r="AF29" s="638"/>
      <c r="AG29" s="638"/>
      <c r="AH29" s="639"/>
    </row>
    <row r="30" spans="1:65" ht="18.75" customHeight="1" thickBot="1">
      <c r="A30" s="599"/>
      <c r="B30" s="622"/>
      <c r="C30" s="623"/>
      <c r="D30" s="623"/>
      <c r="E30" s="623"/>
      <c r="F30" s="623"/>
      <c r="G30" s="623"/>
      <c r="H30" s="624"/>
      <c r="I30" s="622"/>
      <c r="J30" s="623"/>
      <c r="K30" s="623"/>
      <c r="L30" s="623"/>
      <c r="M30" s="623"/>
      <c r="N30" s="623"/>
      <c r="O30" s="624"/>
      <c r="P30" s="640"/>
      <c r="Q30" s="641"/>
      <c r="R30" s="641"/>
      <c r="S30" s="641"/>
      <c r="T30" s="641"/>
      <c r="U30" s="641"/>
      <c r="V30" s="641"/>
      <c r="W30" s="641"/>
      <c r="X30" s="641"/>
      <c r="Y30" s="641"/>
      <c r="Z30" s="641"/>
      <c r="AA30" s="641"/>
      <c r="AB30" s="641"/>
      <c r="AC30" s="641"/>
      <c r="AD30" s="641"/>
      <c r="AE30" s="641"/>
      <c r="AF30" s="641"/>
      <c r="AG30" s="641"/>
      <c r="AH30" s="642"/>
    </row>
    <row r="31" spans="1:65" ht="39.75" customHeight="1" thickBot="1">
      <c r="A31" s="599"/>
      <c r="B31" s="643" t="s">
        <v>166</v>
      </c>
      <c r="C31" s="644"/>
      <c r="D31" s="644"/>
      <c r="E31" s="645"/>
      <c r="F31" s="646" t="s">
        <v>167</v>
      </c>
      <c r="G31" s="646"/>
      <c r="H31" s="646"/>
      <c r="I31" s="643" t="s">
        <v>168</v>
      </c>
      <c r="J31" s="644"/>
      <c r="K31" s="644"/>
      <c r="L31" s="644"/>
      <c r="M31" s="644"/>
      <c r="N31" s="644"/>
      <c r="O31" s="645"/>
      <c r="P31" s="643" t="s">
        <v>169</v>
      </c>
      <c r="Q31" s="644"/>
      <c r="R31" s="644"/>
      <c r="S31" s="644"/>
      <c r="T31" s="644"/>
      <c r="U31" s="644"/>
      <c r="V31" s="644"/>
      <c r="W31" s="644"/>
      <c r="X31" s="644"/>
      <c r="Y31" s="645"/>
      <c r="Z31" s="643" t="s">
        <v>170</v>
      </c>
      <c r="AA31" s="644"/>
      <c r="AB31" s="644"/>
      <c r="AC31" s="644"/>
      <c r="AD31" s="645"/>
      <c r="AE31" s="643" t="s">
        <v>176</v>
      </c>
      <c r="AF31" s="644"/>
      <c r="AG31" s="644"/>
      <c r="AH31" s="649"/>
    </row>
    <row r="32" spans="1:65" ht="18.75" customHeight="1">
      <c r="A32" s="599"/>
      <c r="B32" s="650"/>
      <c r="C32" s="651"/>
      <c r="D32" s="651"/>
      <c r="E32" s="652"/>
      <c r="F32" s="656"/>
      <c r="G32" s="657"/>
      <c r="H32" s="658"/>
      <c r="I32" s="662"/>
      <c r="J32" s="663"/>
      <c r="K32" s="663"/>
      <c r="L32" s="663"/>
      <c r="M32" s="663"/>
      <c r="N32" s="663"/>
      <c r="O32" s="664"/>
      <c r="P32" s="616"/>
      <c r="Q32" s="617"/>
      <c r="R32" s="617"/>
      <c r="S32" s="617"/>
      <c r="T32" s="617"/>
      <c r="U32" s="617"/>
      <c r="V32" s="617"/>
      <c r="W32" s="617"/>
      <c r="X32" s="617"/>
      <c r="Y32" s="618"/>
      <c r="Z32" s="668"/>
      <c r="AA32" s="669"/>
      <c r="AB32" s="669"/>
      <c r="AC32" s="669"/>
      <c r="AD32" s="670"/>
      <c r="AE32" s="628"/>
      <c r="AF32" s="629"/>
      <c r="AG32" s="629"/>
      <c r="AH32" s="630"/>
    </row>
    <row r="33" spans="1:34" ht="18.75" customHeight="1" thickBot="1">
      <c r="A33" s="675"/>
      <c r="B33" s="653"/>
      <c r="C33" s="654"/>
      <c r="D33" s="654"/>
      <c r="E33" s="655"/>
      <c r="F33" s="659"/>
      <c r="G33" s="660"/>
      <c r="H33" s="661"/>
      <c r="I33" s="665"/>
      <c r="J33" s="666"/>
      <c r="K33" s="666"/>
      <c r="L33" s="666"/>
      <c r="M33" s="666"/>
      <c r="N33" s="666"/>
      <c r="O33" s="667"/>
      <c r="P33" s="622"/>
      <c r="Q33" s="623"/>
      <c r="R33" s="623"/>
      <c r="S33" s="623"/>
      <c r="T33" s="623"/>
      <c r="U33" s="623"/>
      <c r="V33" s="623"/>
      <c r="W33" s="623"/>
      <c r="X33" s="623"/>
      <c r="Y33" s="624"/>
      <c r="Z33" s="671"/>
      <c r="AA33" s="672"/>
      <c r="AB33" s="672"/>
      <c r="AC33" s="672"/>
      <c r="AD33" s="673"/>
      <c r="AE33" s="631"/>
      <c r="AF33" s="632"/>
      <c r="AG33" s="632"/>
      <c r="AH33" s="633"/>
    </row>
    <row r="34" spans="1:34" ht="18.75" customHeight="1" thickBot="1">
      <c r="A34" s="674">
        <v>5</v>
      </c>
      <c r="B34" s="612" t="s">
        <v>132</v>
      </c>
      <c r="C34" s="613"/>
      <c r="D34" s="613"/>
      <c r="E34" s="613"/>
      <c r="F34" s="613"/>
      <c r="G34" s="613"/>
      <c r="H34" s="614"/>
      <c r="I34" s="612" t="s">
        <v>164</v>
      </c>
      <c r="J34" s="613"/>
      <c r="K34" s="613"/>
      <c r="L34" s="613"/>
      <c r="M34" s="613"/>
      <c r="N34" s="613"/>
      <c r="O34" s="614"/>
      <c r="P34" s="612" t="s">
        <v>321</v>
      </c>
      <c r="Q34" s="613"/>
      <c r="R34" s="613"/>
      <c r="S34" s="613"/>
      <c r="T34" s="613"/>
      <c r="U34" s="613"/>
      <c r="V34" s="613"/>
      <c r="W34" s="613"/>
      <c r="X34" s="613"/>
      <c r="Y34" s="613"/>
      <c r="Z34" s="613"/>
      <c r="AA34" s="613"/>
      <c r="AB34" s="613"/>
      <c r="AC34" s="613"/>
      <c r="AD34" s="613"/>
      <c r="AE34" s="613"/>
      <c r="AF34" s="613"/>
      <c r="AG34" s="613"/>
      <c r="AH34" s="615"/>
    </row>
    <row r="35" spans="1:34" ht="18.75" customHeight="1">
      <c r="A35" s="599"/>
      <c r="B35" s="616"/>
      <c r="C35" s="617"/>
      <c r="D35" s="617"/>
      <c r="E35" s="617"/>
      <c r="F35" s="617"/>
      <c r="G35" s="617"/>
      <c r="H35" s="618"/>
      <c r="I35" s="616"/>
      <c r="J35" s="617"/>
      <c r="K35" s="617"/>
      <c r="L35" s="617"/>
      <c r="M35" s="617"/>
      <c r="N35" s="617"/>
      <c r="O35" s="618"/>
      <c r="P35" s="634"/>
      <c r="Q35" s="635"/>
      <c r="R35" s="635"/>
      <c r="S35" s="635"/>
      <c r="T35" s="635"/>
      <c r="U35" s="635"/>
      <c r="V35" s="635"/>
      <c r="W35" s="635"/>
      <c r="X35" s="635"/>
      <c r="Y35" s="635"/>
      <c r="Z35" s="635"/>
      <c r="AA35" s="635"/>
      <c r="AB35" s="635"/>
      <c r="AC35" s="635"/>
      <c r="AD35" s="635"/>
      <c r="AE35" s="635"/>
      <c r="AF35" s="635"/>
      <c r="AG35" s="635"/>
      <c r="AH35" s="636"/>
    </row>
    <row r="36" spans="1:34" ht="18.75" customHeight="1">
      <c r="A36" s="599"/>
      <c r="B36" s="619"/>
      <c r="C36" s="620"/>
      <c r="D36" s="620"/>
      <c r="E36" s="620"/>
      <c r="F36" s="620"/>
      <c r="G36" s="620"/>
      <c r="H36" s="621"/>
      <c r="I36" s="619"/>
      <c r="J36" s="620"/>
      <c r="K36" s="620"/>
      <c r="L36" s="620"/>
      <c r="M36" s="620"/>
      <c r="N36" s="620"/>
      <c r="O36" s="621"/>
      <c r="P36" s="637"/>
      <c r="Q36" s="638"/>
      <c r="R36" s="638"/>
      <c r="S36" s="638"/>
      <c r="T36" s="638"/>
      <c r="U36" s="638"/>
      <c r="V36" s="638"/>
      <c r="W36" s="638"/>
      <c r="X36" s="638"/>
      <c r="Y36" s="638"/>
      <c r="Z36" s="638"/>
      <c r="AA36" s="638"/>
      <c r="AB36" s="638"/>
      <c r="AC36" s="638"/>
      <c r="AD36" s="638"/>
      <c r="AE36" s="638"/>
      <c r="AF36" s="638"/>
      <c r="AG36" s="638"/>
      <c r="AH36" s="639"/>
    </row>
    <row r="37" spans="1:34" ht="18.75" customHeight="1" thickBot="1">
      <c r="A37" s="599"/>
      <c r="B37" s="622"/>
      <c r="C37" s="623"/>
      <c r="D37" s="623"/>
      <c r="E37" s="623"/>
      <c r="F37" s="623"/>
      <c r="G37" s="623"/>
      <c r="H37" s="624"/>
      <c r="I37" s="622"/>
      <c r="J37" s="623"/>
      <c r="K37" s="623"/>
      <c r="L37" s="623"/>
      <c r="M37" s="623"/>
      <c r="N37" s="623"/>
      <c r="O37" s="624"/>
      <c r="P37" s="640"/>
      <c r="Q37" s="641"/>
      <c r="R37" s="641"/>
      <c r="S37" s="641"/>
      <c r="T37" s="641"/>
      <c r="U37" s="641"/>
      <c r="V37" s="641"/>
      <c r="W37" s="641"/>
      <c r="X37" s="641"/>
      <c r="Y37" s="641"/>
      <c r="Z37" s="641"/>
      <c r="AA37" s="641"/>
      <c r="AB37" s="641"/>
      <c r="AC37" s="641"/>
      <c r="AD37" s="641"/>
      <c r="AE37" s="641"/>
      <c r="AF37" s="641"/>
      <c r="AG37" s="641"/>
      <c r="AH37" s="642"/>
    </row>
    <row r="38" spans="1:34" ht="39.75" customHeight="1" thickBot="1">
      <c r="A38" s="599"/>
      <c r="B38" s="643" t="s">
        <v>166</v>
      </c>
      <c r="C38" s="644"/>
      <c r="D38" s="644"/>
      <c r="E38" s="645"/>
      <c r="F38" s="646" t="s">
        <v>167</v>
      </c>
      <c r="G38" s="646"/>
      <c r="H38" s="646"/>
      <c r="I38" s="643" t="s">
        <v>168</v>
      </c>
      <c r="J38" s="644"/>
      <c r="K38" s="644"/>
      <c r="L38" s="644"/>
      <c r="M38" s="644"/>
      <c r="N38" s="644"/>
      <c r="O38" s="645"/>
      <c r="P38" s="643" t="s">
        <v>169</v>
      </c>
      <c r="Q38" s="644"/>
      <c r="R38" s="644"/>
      <c r="S38" s="644"/>
      <c r="T38" s="644"/>
      <c r="U38" s="644"/>
      <c r="V38" s="644"/>
      <c r="W38" s="644"/>
      <c r="X38" s="644"/>
      <c r="Y38" s="645"/>
      <c r="Z38" s="643" t="s">
        <v>170</v>
      </c>
      <c r="AA38" s="644"/>
      <c r="AB38" s="644"/>
      <c r="AC38" s="644"/>
      <c r="AD38" s="645"/>
      <c r="AE38" s="643" t="s">
        <v>176</v>
      </c>
      <c r="AF38" s="644"/>
      <c r="AG38" s="644"/>
      <c r="AH38" s="649"/>
    </row>
    <row r="39" spans="1:34" ht="18.75" customHeight="1">
      <c r="A39" s="599"/>
      <c r="B39" s="650"/>
      <c r="C39" s="651"/>
      <c r="D39" s="651"/>
      <c r="E39" s="652"/>
      <c r="F39" s="656"/>
      <c r="G39" s="657"/>
      <c r="H39" s="658"/>
      <c r="I39" s="662"/>
      <c r="J39" s="663"/>
      <c r="K39" s="663"/>
      <c r="L39" s="663"/>
      <c r="M39" s="663"/>
      <c r="N39" s="663"/>
      <c r="O39" s="664"/>
      <c r="P39" s="616"/>
      <c r="Q39" s="617"/>
      <c r="R39" s="617"/>
      <c r="S39" s="617"/>
      <c r="T39" s="617"/>
      <c r="U39" s="617"/>
      <c r="V39" s="617"/>
      <c r="W39" s="617"/>
      <c r="X39" s="617"/>
      <c r="Y39" s="618"/>
      <c r="Z39" s="668"/>
      <c r="AA39" s="669"/>
      <c r="AB39" s="669"/>
      <c r="AC39" s="669"/>
      <c r="AD39" s="670"/>
      <c r="AE39" s="628"/>
      <c r="AF39" s="629"/>
      <c r="AG39" s="629"/>
      <c r="AH39" s="630"/>
    </row>
    <row r="40" spans="1:34" ht="18.75" customHeight="1" thickBot="1">
      <c r="A40" s="675"/>
      <c r="B40" s="653"/>
      <c r="C40" s="654"/>
      <c r="D40" s="654"/>
      <c r="E40" s="655"/>
      <c r="F40" s="659"/>
      <c r="G40" s="660"/>
      <c r="H40" s="661"/>
      <c r="I40" s="665"/>
      <c r="J40" s="666"/>
      <c r="K40" s="666"/>
      <c r="L40" s="666"/>
      <c r="M40" s="666"/>
      <c r="N40" s="666"/>
      <c r="O40" s="667"/>
      <c r="P40" s="622"/>
      <c r="Q40" s="623"/>
      <c r="R40" s="623"/>
      <c r="S40" s="623"/>
      <c r="T40" s="623"/>
      <c r="U40" s="623"/>
      <c r="V40" s="623"/>
      <c r="W40" s="623"/>
      <c r="X40" s="623"/>
      <c r="Y40" s="624"/>
      <c r="Z40" s="671"/>
      <c r="AA40" s="672"/>
      <c r="AB40" s="672"/>
      <c r="AC40" s="672"/>
      <c r="AD40" s="673"/>
      <c r="AE40" s="631"/>
      <c r="AF40" s="632"/>
      <c r="AG40" s="632"/>
      <c r="AH40" s="633"/>
    </row>
    <row r="41" spans="1:34" ht="18.75" customHeight="1" thickBot="1">
      <c r="A41" s="674">
        <v>6</v>
      </c>
      <c r="B41" s="612" t="s">
        <v>132</v>
      </c>
      <c r="C41" s="613"/>
      <c r="D41" s="613"/>
      <c r="E41" s="613"/>
      <c r="F41" s="613"/>
      <c r="G41" s="613"/>
      <c r="H41" s="614"/>
      <c r="I41" s="612" t="s">
        <v>164</v>
      </c>
      <c r="J41" s="613"/>
      <c r="K41" s="613"/>
      <c r="L41" s="613"/>
      <c r="M41" s="613"/>
      <c r="N41" s="613"/>
      <c r="O41" s="614"/>
      <c r="P41" s="612" t="s">
        <v>321</v>
      </c>
      <c r="Q41" s="613"/>
      <c r="R41" s="613"/>
      <c r="S41" s="613"/>
      <c r="T41" s="613"/>
      <c r="U41" s="613"/>
      <c r="V41" s="613"/>
      <c r="W41" s="613"/>
      <c r="X41" s="613"/>
      <c r="Y41" s="613"/>
      <c r="Z41" s="613"/>
      <c r="AA41" s="613"/>
      <c r="AB41" s="613"/>
      <c r="AC41" s="613"/>
      <c r="AD41" s="613"/>
      <c r="AE41" s="613"/>
      <c r="AF41" s="613"/>
      <c r="AG41" s="613"/>
      <c r="AH41" s="615"/>
    </row>
    <row r="42" spans="1:34" ht="18.75" customHeight="1">
      <c r="A42" s="599"/>
      <c r="B42" s="616"/>
      <c r="C42" s="617"/>
      <c r="D42" s="617"/>
      <c r="E42" s="617"/>
      <c r="F42" s="617"/>
      <c r="G42" s="617"/>
      <c r="H42" s="618"/>
      <c r="I42" s="616"/>
      <c r="J42" s="617"/>
      <c r="K42" s="617"/>
      <c r="L42" s="617"/>
      <c r="M42" s="617"/>
      <c r="N42" s="617"/>
      <c r="O42" s="618"/>
      <c r="P42" s="634"/>
      <c r="Q42" s="635"/>
      <c r="R42" s="635"/>
      <c r="S42" s="635"/>
      <c r="T42" s="635"/>
      <c r="U42" s="635"/>
      <c r="V42" s="635"/>
      <c r="W42" s="635"/>
      <c r="X42" s="635"/>
      <c r="Y42" s="635"/>
      <c r="Z42" s="635"/>
      <c r="AA42" s="635"/>
      <c r="AB42" s="635"/>
      <c r="AC42" s="635"/>
      <c r="AD42" s="635"/>
      <c r="AE42" s="635"/>
      <c r="AF42" s="635"/>
      <c r="AG42" s="635"/>
      <c r="AH42" s="636"/>
    </row>
    <row r="43" spans="1:34" ht="18.75" customHeight="1">
      <c r="A43" s="599"/>
      <c r="B43" s="619"/>
      <c r="C43" s="620"/>
      <c r="D43" s="620"/>
      <c r="E43" s="620"/>
      <c r="F43" s="620"/>
      <c r="G43" s="620"/>
      <c r="H43" s="621"/>
      <c r="I43" s="619"/>
      <c r="J43" s="620"/>
      <c r="K43" s="620"/>
      <c r="L43" s="620"/>
      <c r="M43" s="620"/>
      <c r="N43" s="620"/>
      <c r="O43" s="621"/>
      <c r="P43" s="637"/>
      <c r="Q43" s="638"/>
      <c r="R43" s="638"/>
      <c r="S43" s="638"/>
      <c r="T43" s="638"/>
      <c r="U43" s="638"/>
      <c r="V43" s="638"/>
      <c r="W43" s="638"/>
      <c r="X43" s="638"/>
      <c r="Y43" s="638"/>
      <c r="Z43" s="638"/>
      <c r="AA43" s="638"/>
      <c r="AB43" s="638"/>
      <c r="AC43" s="638"/>
      <c r="AD43" s="638"/>
      <c r="AE43" s="638"/>
      <c r="AF43" s="638"/>
      <c r="AG43" s="638"/>
      <c r="AH43" s="639"/>
    </row>
    <row r="44" spans="1:34" ht="18.75" customHeight="1" thickBot="1">
      <c r="A44" s="599"/>
      <c r="B44" s="622"/>
      <c r="C44" s="623"/>
      <c r="D44" s="623"/>
      <c r="E44" s="623"/>
      <c r="F44" s="623"/>
      <c r="G44" s="623"/>
      <c r="H44" s="624"/>
      <c r="I44" s="622"/>
      <c r="J44" s="623"/>
      <c r="K44" s="623"/>
      <c r="L44" s="623"/>
      <c r="M44" s="623"/>
      <c r="N44" s="623"/>
      <c r="O44" s="624"/>
      <c r="P44" s="640"/>
      <c r="Q44" s="641"/>
      <c r="R44" s="641"/>
      <c r="S44" s="641"/>
      <c r="T44" s="641"/>
      <c r="U44" s="641"/>
      <c r="V44" s="641"/>
      <c r="W44" s="641"/>
      <c r="X44" s="641"/>
      <c r="Y44" s="641"/>
      <c r="Z44" s="641"/>
      <c r="AA44" s="641"/>
      <c r="AB44" s="641"/>
      <c r="AC44" s="641"/>
      <c r="AD44" s="641"/>
      <c r="AE44" s="641"/>
      <c r="AF44" s="641"/>
      <c r="AG44" s="641"/>
      <c r="AH44" s="642"/>
    </row>
    <row r="45" spans="1:34" ht="39.75" customHeight="1" thickBot="1">
      <c r="A45" s="599"/>
      <c r="B45" s="643" t="s">
        <v>166</v>
      </c>
      <c r="C45" s="644"/>
      <c r="D45" s="644"/>
      <c r="E45" s="645"/>
      <c r="F45" s="646" t="s">
        <v>167</v>
      </c>
      <c r="G45" s="646"/>
      <c r="H45" s="646"/>
      <c r="I45" s="643" t="s">
        <v>168</v>
      </c>
      <c r="J45" s="644"/>
      <c r="K45" s="644"/>
      <c r="L45" s="644"/>
      <c r="M45" s="644"/>
      <c r="N45" s="644"/>
      <c r="O45" s="645"/>
      <c r="P45" s="643" t="s">
        <v>169</v>
      </c>
      <c r="Q45" s="644"/>
      <c r="R45" s="644"/>
      <c r="S45" s="644"/>
      <c r="T45" s="644"/>
      <c r="U45" s="644"/>
      <c r="V45" s="644"/>
      <c r="W45" s="644"/>
      <c r="X45" s="644"/>
      <c r="Y45" s="645"/>
      <c r="Z45" s="643" t="s">
        <v>170</v>
      </c>
      <c r="AA45" s="644"/>
      <c r="AB45" s="644"/>
      <c r="AC45" s="644"/>
      <c r="AD45" s="645"/>
      <c r="AE45" s="643" t="s">
        <v>176</v>
      </c>
      <c r="AF45" s="644"/>
      <c r="AG45" s="644"/>
      <c r="AH45" s="649"/>
    </row>
    <row r="46" spans="1:34" ht="18.75" customHeight="1">
      <c r="A46" s="599"/>
      <c r="B46" s="650"/>
      <c r="C46" s="651"/>
      <c r="D46" s="651"/>
      <c r="E46" s="652"/>
      <c r="F46" s="656"/>
      <c r="G46" s="657"/>
      <c r="H46" s="658"/>
      <c r="I46" s="662"/>
      <c r="J46" s="663"/>
      <c r="K46" s="663"/>
      <c r="L46" s="663"/>
      <c r="M46" s="663"/>
      <c r="N46" s="663"/>
      <c r="O46" s="664"/>
      <c r="P46" s="616"/>
      <c r="Q46" s="617"/>
      <c r="R46" s="617"/>
      <c r="S46" s="617"/>
      <c r="T46" s="617"/>
      <c r="U46" s="617"/>
      <c r="V46" s="617"/>
      <c r="W46" s="617"/>
      <c r="X46" s="617"/>
      <c r="Y46" s="618"/>
      <c r="Z46" s="668"/>
      <c r="AA46" s="669"/>
      <c r="AB46" s="669"/>
      <c r="AC46" s="669"/>
      <c r="AD46" s="670"/>
      <c r="AE46" s="628"/>
      <c r="AF46" s="629"/>
      <c r="AG46" s="629"/>
      <c r="AH46" s="630"/>
    </row>
    <row r="47" spans="1:34" ht="18.75" customHeight="1" thickBot="1">
      <c r="A47" s="675"/>
      <c r="B47" s="653"/>
      <c r="C47" s="654"/>
      <c r="D47" s="654"/>
      <c r="E47" s="655"/>
      <c r="F47" s="659"/>
      <c r="G47" s="660"/>
      <c r="H47" s="661"/>
      <c r="I47" s="665"/>
      <c r="J47" s="666"/>
      <c r="K47" s="666"/>
      <c r="L47" s="666"/>
      <c r="M47" s="666"/>
      <c r="N47" s="666"/>
      <c r="O47" s="667"/>
      <c r="P47" s="622"/>
      <c r="Q47" s="623"/>
      <c r="R47" s="623"/>
      <c r="S47" s="623"/>
      <c r="T47" s="623"/>
      <c r="U47" s="623"/>
      <c r="V47" s="623"/>
      <c r="W47" s="623"/>
      <c r="X47" s="623"/>
      <c r="Y47" s="624"/>
      <c r="Z47" s="671"/>
      <c r="AA47" s="672"/>
      <c r="AB47" s="672"/>
      <c r="AC47" s="672"/>
      <c r="AD47" s="673"/>
      <c r="AE47" s="631"/>
      <c r="AF47" s="632"/>
      <c r="AG47" s="632"/>
      <c r="AH47" s="633"/>
    </row>
    <row r="48" spans="1:34" ht="18.75" customHeight="1" thickBot="1">
      <c r="A48" s="674">
        <v>7</v>
      </c>
      <c r="B48" s="612" t="s">
        <v>132</v>
      </c>
      <c r="C48" s="613"/>
      <c r="D48" s="613"/>
      <c r="E48" s="613"/>
      <c r="F48" s="613"/>
      <c r="G48" s="613"/>
      <c r="H48" s="614"/>
      <c r="I48" s="612" t="s">
        <v>164</v>
      </c>
      <c r="J48" s="613"/>
      <c r="K48" s="613"/>
      <c r="L48" s="613"/>
      <c r="M48" s="613"/>
      <c r="N48" s="613"/>
      <c r="O48" s="614"/>
      <c r="P48" s="612" t="s">
        <v>321</v>
      </c>
      <c r="Q48" s="613"/>
      <c r="R48" s="613"/>
      <c r="S48" s="613"/>
      <c r="T48" s="613"/>
      <c r="U48" s="613"/>
      <c r="V48" s="613"/>
      <c r="W48" s="613"/>
      <c r="X48" s="613"/>
      <c r="Y48" s="613"/>
      <c r="Z48" s="613"/>
      <c r="AA48" s="613"/>
      <c r="AB48" s="613"/>
      <c r="AC48" s="613"/>
      <c r="AD48" s="613"/>
      <c r="AE48" s="613"/>
      <c r="AF48" s="613"/>
      <c r="AG48" s="613"/>
      <c r="AH48" s="615"/>
    </row>
    <row r="49" spans="1:34" ht="18.75" customHeight="1">
      <c r="A49" s="599"/>
      <c r="B49" s="616"/>
      <c r="C49" s="617"/>
      <c r="D49" s="617"/>
      <c r="E49" s="617"/>
      <c r="F49" s="617"/>
      <c r="G49" s="617"/>
      <c r="H49" s="618"/>
      <c r="I49" s="616"/>
      <c r="J49" s="617"/>
      <c r="K49" s="617"/>
      <c r="L49" s="617"/>
      <c r="M49" s="617"/>
      <c r="N49" s="617"/>
      <c r="O49" s="618"/>
      <c r="P49" s="634"/>
      <c r="Q49" s="635"/>
      <c r="R49" s="635"/>
      <c r="S49" s="635"/>
      <c r="T49" s="635"/>
      <c r="U49" s="635"/>
      <c r="V49" s="635"/>
      <c r="W49" s="635"/>
      <c r="X49" s="635"/>
      <c r="Y49" s="635"/>
      <c r="Z49" s="635"/>
      <c r="AA49" s="635"/>
      <c r="AB49" s="635"/>
      <c r="AC49" s="635"/>
      <c r="AD49" s="635"/>
      <c r="AE49" s="635"/>
      <c r="AF49" s="635"/>
      <c r="AG49" s="635"/>
      <c r="AH49" s="636"/>
    </row>
    <row r="50" spans="1:34" ht="18.75" customHeight="1">
      <c r="A50" s="599"/>
      <c r="B50" s="619"/>
      <c r="C50" s="620"/>
      <c r="D50" s="620"/>
      <c r="E50" s="620"/>
      <c r="F50" s="620"/>
      <c r="G50" s="620"/>
      <c r="H50" s="621"/>
      <c r="I50" s="619"/>
      <c r="J50" s="620"/>
      <c r="K50" s="620"/>
      <c r="L50" s="620"/>
      <c r="M50" s="620"/>
      <c r="N50" s="620"/>
      <c r="O50" s="621"/>
      <c r="P50" s="637"/>
      <c r="Q50" s="638"/>
      <c r="R50" s="638"/>
      <c r="S50" s="638"/>
      <c r="T50" s="638"/>
      <c r="U50" s="638"/>
      <c r="V50" s="638"/>
      <c r="W50" s="638"/>
      <c r="X50" s="638"/>
      <c r="Y50" s="638"/>
      <c r="Z50" s="638"/>
      <c r="AA50" s="638"/>
      <c r="AB50" s="638"/>
      <c r="AC50" s="638"/>
      <c r="AD50" s="638"/>
      <c r="AE50" s="638"/>
      <c r="AF50" s="638"/>
      <c r="AG50" s="638"/>
      <c r="AH50" s="639"/>
    </row>
    <row r="51" spans="1:34" ht="18.75" customHeight="1" thickBot="1">
      <c r="A51" s="599"/>
      <c r="B51" s="622"/>
      <c r="C51" s="623"/>
      <c r="D51" s="623"/>
      <c r="E51" s="623"/>
      <c r="F51" s="623"/>
      <c r="G51" s="623"/>
      <c r="H51" s="624"/>
      <c r="I51" s="622"/>
      <c r="J51" s="623"/>
      <c r="K51" s="623"/>
      <c r="L51" s="623"/>
      <c r="M51" s="623"/>
      <c r="N51" s="623"/>
      <c r="O51" s="624"/>
      <c r="P51" s="640"/>
      <c r="Q51" s="641"/>
      <c r="R51" s="641"/>
      <c r="S51" s="641"/>
      <c r="T51" s="641"/>
      <c r="U51" s="641"/>
      <c r="V51" s="641"/>
      <c r="W51" s="641"/>
      <c r="X51" s="641"/>
      <c r="Y51" s="641"/>
      <c r="Z51" s="641"/>
      <c r="AA51" s="641"/>
      <c r="AB51" s="641"/>
      <c r="AC51" s="641"/>
      <c r="AD51" s="641"/>
      <c r="AE51" s="641"/>
      <c r="AF51" s="641"/>
      <c r="AG51" s="641"/>
      <c r="AH51" s="642"/>
    </row>
    <row r="52" spans="1:34" ht="30" customHeight="1" thickBot="1">
      <c r="A52" s="599"/>
      <c r="B52" s="643" t="s">
        <v>166</v>
      </c>
      <c r="C52" s="644"/>
      <c r="D52" s="644"/>
      <c r="E52" s="645"/>
      <c r="F52" s="646" t="s">
        <v>167</v>
      </c>
      <c r="G52" s="646"/>
      <c r="H52" s="646"/>
      <c r="I52" s="643" t="s">
        <v>168</v>
      </c>
      <c r="J52" s="644"/>
      <c r="K52" s="644"/>
      <c r="L52" s="644"/>
      <c r="M52" s="644"/>
      <c r="N52" s="644"/>
      <c r="O52" s="645"/>
      <c r="P52" s="643" t="s">
        <v>169</v>
      </c>
      <c r="Q52" s="644"/>
      <c r="R52" s="644"/>
      <c r="S52" s="644"/>
      <c r="T52" s="644"/>
      <c r="U52" s="644"/>
      <c r="V52" s="644"/>
      <c r="W52" s="644"/>
      <c r="X52" s="644"/>
      <c r="Y52" s="645"/>
      <c r="Z52" s="643" t="s">
        <v>170</v>
      </c>
      <c r="AA52" s="644"/>
      <c r="AB52" s="644"/>
      <c r="AC52" s="644"/>
      <c r="AD52" s="645"/>
      <c r="AE52" s="643" t="s">
        <v>176</v>
      </c>
      <c r="AF52" s="644"/>
      <c r="AG52" s="644"/>
      <c r="AH52" s="649"/>
    </row>
    <row r="53" spans="1:34" ht="18.75" customHeight="1">
      <c r="A53" s="599"/>
      <c r="B53" s="650"/>
      <c r="C53" s="651"/>
      <c r="D53" s="651"/>
      <c r="E53" s="652"/>
      <c r="F53" s="656"/>
      <c r="G53" s="657"/>
      <c r="H53" s="658"/>
      <c r="I53" s="662"/>
      <c r="J53" s="663"/>
      <c r="K53" s="663"/>
      <c r="L53" s="663"/>
      <c r="M53" s="663"/>
      <c r="N53" s="663"/>
      <c r="O53" s="664"/>
      <c r="P53" s="616"/>
      <c r="Q53" s="617"/>
      <c r="R53" s="617"/>
      <c r="S53" s="617"/>
      <c r="T53" s="617"/>
      <c r="U53" s="617"/>
      <c r="V53" s="617"/>
      <c r="W53" s="617"/>
      <c r="X53" s="617"/>
      <c r="Y53" s="618"/>
      <c r="Z53" s="668"/>
      <c r="AA53" s="669"/>
      <c r="AB53" s="669"/>
      <c r="AC53" s="669"/>
      <c r="AD53" s="670"/>
      <c r="AE53" s="628"/>
      <c r="AF53" s="629"/>
      <c r="AG53" s="629"/>
      <c r="AH53" s="630"/>
    </row>
    <row r="54" spans="1:34" ht="18.75" customHeight="1" thickBot="1">
      <c r="A54" s="675"/>
      <c r="B54" s="653"/>
      <c r="C54" s="654"/>
      <c r="D54" s="654"/>
      <c r="E54" s="655"/>
      <c r="F54" s="659"/>
      <c r="G54" s="660"/>
      <c r="H54" s="661"/>
      <c r="I54" s="665"/>
      <c r="J54" s="666"/>
      <c r="K54" s="666"/>
      <c r="L54" s="666"/>
      <c r="M54" s="666"/>
      <c r="N54" s="666"/>
      <c r="O54" s="667"/>
      <c r="P54" s="622"/>
      <c r="Q54" s="623"/>
      <c r="R54" s="623"/>
      <c r="S54" s="623"/>
      <c r="T54" s="623"/>
      <c r="U54" s="623"/>
      <c r="V54" s="623"/>
      <c r="W54" s="623"/>
      <c r="X54" s="623"/>
      <c r="Y54" s="624"/>
      <c r="Z54" s="671"/>
      <c r="AA54" s="672"/>
      <c r="AB54" s="672"/>
      <c r="AC54" s="672"/>
      <c r="AD54" s="673"/>
      <c r="AE54" s="631"/>
      <c r="AF54" s="632"/>
      <c r="AG54" s="632"/>
      <c r="AH54" s="633"/>
    </row>
    <row r="55" spans="1:34" ht="18.75" customHeight="1" thickBot="1">
      <c r="A55" s="674">
        <v>8</v>
      </c>
      <c r="B55" s="612" t="s">
        <v>132</v>
      </c>
      <c r="C55" s="613"/>
      <c r="D55" s="613"/>
      <c r="E55" s="613"/>
      <c r="F55" s="613"/>
      <c r="G55" s="613"/>
      <c r="H55" s="614"/>
      <c r="I55" s="612" t="s">
        <v>164</v>
      </c>
      <c r="J55" s="613"/>
      <c r="K55" s="613"/>
      <c r="L55" s="613"/>
      <c r="M55" s="613"/>
      <c r="N55" s="613"/>
      <c r="O55" s="614"/>
      <c r="P55" s="612" t="s">
        <v>321</v>
      </c>
      <c r="Q55" s="613"/>
      <c r="R55" s="613"/>
      <c r="S55" s="613"/>
      <c r="T55" s="613"/>
      <c r="U55" s="613"/>
      <c r="V55" s="613"/>
      <c r="W55" s="613"/>
      <c r="X55" s="613"/>
      <c r="Y55" s="613"/>
      <c r="Z55" s="613"/>
      <c r="AA55" s="613"/>
      <c r="AB55" s="613"/>
      <c r="AC55" s="613"/>
      <c r="AD55" s="613"/>
      <c r="AE55" s="613"/>
      <c r="AF55" s="613"/>
      <c r="AG55" s="613"/>
      <c r="AH55" s="615"/>
    </row>
    <row r="56" spans="1:34" ht="18.75" customHeight="1">
      <c r="A56" s="599"/>
      <c r="B56" s="616"/>
      <c r="C56" s="617"/>
      <c r="D56" s="617"/>
      <c r="E56" s="617"/>
      <c r="F56" s="617"/>
      <c r="G56" s="617"/>
      <c r="H56" s="618"/>
      <c r="I56" s="616"/>
      <c r="J56" s="617"/>
      <c r="K56" s="617"/>
      <c r="L56" s="617"/>
      <c r="M56" s="617"/>
      <c r="N56" s="617"/>
      <c r="O56" s="618"/>
      <c r="P56" s="634"/>
      <c r="Q56" s="635"/>
      <c r="R56" s="635"/>
      <c r="S56" s="635"/>
      <c r="T56" s="635"/>
      <c r="U56" s="635"/>
      <c r="V56" s="635"/>
      <c r="W56" s="635"/>
      <c r="X56" s="635"/>
      <c r="Y56" s="635"/>
      <c r="Z56" s="635"/>
      <c r="AA56" s="635"/>
      <c r="AB56" s="635"/>
      <c r="AC56" s="635"/>
      <c r="AD56" s="635"/>
      <c r="AE56" s="635"/>
      <c r="AF56" s="635"/>
      <c r="AG56" s="635"/>
      <c r="AH56" s="636"/>
    </row>
    <row r="57" spans="1:34" ht="18.75" customHeight="1">
      <c r="A57" s="599"/>
      <c r="B57" s="619"/>
      <c r="C57" s="620"/>
      <c r="D57" s="620"/>
      <c r="E57" s="620"/>
      <c r="F57" s="620"/>
      <c r="G57" s="620"/>
      <c r="H57" s="621"/>
      <c r="I57" s="619"/>
      <c r="J57" s="620"/>
      <c r="K57" s="620"/>
      <c r="L57" s="620"/>
      <c r="M57" s="620"/>
      <c r="N57" s="620"/>
      <c r="O57" s="621"/>
      <c r="P57" s="637"/>
      <c r="Q57" s="638"/>
      <c r="R57" s="638"/>
      <c r="S57" s="638"/>
      <c r="T57" s="638"/>
      <c r="U57" s="638"/>
      <c r="V57" s="638"/>
      <c r="W57" s="638"/>
      <c r="X57" s="638"/>
      <c r="Y57" s="638"/>
      <c r="Z57" s="638"/>
      <c r="AA57" s="638"/>
      <c r="AB57" s="638"/>
      <c r="AC57" s="638"/>
      <c r="AD57" s="638"/>
      <c r="AE57" s="638"/>
      <c r="AF57" s="638"/>
      <c r="AG57" s="638"/>
      <c r="AH57" s="639"/>
    </row>
    <row r="58" spans="1:34" ht="18.75" customHeight="1" thickBot="1">
      <c r="A58" s="599"/>
      <c r="B58" s="622"/>
      <c r="C58" s="623"/>
      <c r="D58" s="623"/>
      <c r="E58" s="623"/>
      <c r="F58" s="623"/>
      <c r="G58" s="623"/>
      <c r="H58" s="624"/>
      <c r="I58" s="622"/>
      <c r="J58" s="623"/>
      <c r="K58" s="623"/>
      <c r="L58" s="623"/>
      <c r="M58" s="623"/>
      <c r="N58" s="623"/>
      <c r="O58" s="624"/>
      <c r="P58" s="640"/>
      <c r="Q58" s="641"/>
      <c r="R58" s="641"/>
      <c r="S58" s="641"/>
      <c r="T58" s="641"/>
      <c r="U58" s="641"/>
      <c r="V58" s="641"/>
      <c r="W58" s="641"/>
      <c r="X58" s="641"/>
      <c r="Y58" s="641"/>
      <c r="Z58" s="641"/>
      <c r="AA58" s="641"/>
      <c r="AB58" s="641"/>
      <c r="AC58" s="641"/>
      <c r="AD58" s="641"/>
      <c r="AE58" s="641"/>
      <c r="AF58" s="641"/>
      <c r="AG58" s="641"/>
      <c r="AH58" s="642"/>
    </row>
    <row r="59" spans="1:34" ht="39.75" customHeight="1" thickBot="1">
      <c r="A59" s="599"/>
      <c r="B59" s="643" t="s">
        <v>166</v>
      </c>
      <c r="C59" s="644"/>
      <c r="D59" s="644"/>
      <c r="E59" s="645"/>
      <c r="F59" s="646" t="s">
        <v>167</v>
      </c>
      <c r="G59" s="646"/>
      <c r="H59" s="646"/>
      <c r="I59" s="643" t="s">
        <v>168</v>
      </c>
      <c r="J59" s="644"/>
      <c r="K59" s="644"/>
      <c r="L59" s="644"/>
      <c r="M59" s="644"/>
      <c r="N59" s="644"/>
      <c r="O59" s="645"/>
      <c r="P59" s="643" t="s">
        <v>169</v>
      </c>
      <c r="Q59" s="644"/>
      <c r="R59" s="644"/>
      <c r="S59" s="644"/>
      <c r="T59" s="644"/>
      <c r="U59" s="644"/>
      <c r="V59" s="644"/>
      <c r="W59" s="644"/>
      <c r="X59" s="644"/>
      <c r="Y59" s="645"/>
      <c r="Z59" s="643" t="s">
        <v>170</v>
      </c>
      <c r="AA59" s="644"/>
      <c r="AB59" s="644"/>
      <c r="AC59" s="644"/>
      <c r="AD59" s="645"/>
      <c r="AE59" s="643" t="s">
        <v>176</v>
      </c>
      <c r="AF59" s="644"/>
      <c r="AG59" s="644"/>
      <c r="AH59" s="649"/>
    </row>
    <row r="60" spans="1:34" ht="18.75" customHeight="1">
      <c r="A60" s="599"/>
      <c r="B60" s="650"/>
      <c r="C60" s="651"/>
      <c r="D60" s="651"/>
      <c r="E60" s="652"/>
      <c r="F60" s="656"/>
      <c r="G60" s="657"/>
      <c r="H60" s="658"/>
      <c r="I60" s="662"/>
      <c r="J60" s="663"/>
      <c r="K60" s="663"/>
      <c r="L60" s="663"/>
      <c r="M60" s="663"/>
      <c r="N60" s="663"/>
      <c r="O60" s="664"/>
      <c r="P60" s="616"/>
      <c r="Q60" s="617"/>
      <c r="R60" s="617"/>
      <c r="S60" s="617"/>
      <c r="T60" s="617"/>
      <c r="U60" s="617"/>
      <c r="V60" s="617"/>
      <c r="W60" s="617"/>
      <c r="X60" s="617"/>
      <c r="Y60" s="618"/>
      <c r="Z60" s="668"/>
      <c r="AA60" s="669"/>
      <c r="AB60" s="669"/>
      <c r="AC60" s="669"/>
      <c r="AD60" s="670"/>
      <c r="AE60" s="628"/>
      <c r="AF60" s="629"/>
      <c r="AG60" s="629"/>
      <c r="AH60" s="630"/>
    </row>
    <row r="61" spans="1:34" ht="18.75" customHeight="1" thickBot="1">
      <c r="A61" s="675"/>
      <c r="B61" s="653"/>
      <c r="C61" s="654"/>
      <c r="D61" s="654"/>
      <c r="E61" s="655"/>
      <c r="F61" s="659"/>
      <c r="G61" s="660"/>
      <c r="H61" s="661"/>
      <c r="I61" s="665"/>
      <c r="J61" s="666"/>
      <c r="K61" s="666"/>
      <c r="L61" s="666"/>
      <c r="M61" s="666"/>
      <c r="N61" s="666"/>
      <c r="O61" s="667"/>
      <c r="P61" s="622"/>
      <c r="Q61" s="623"/>
      <c r="R61" s="623"/>
      <c r="S61" s="623"/>
      <c r="T61" s="623"/>
      <c r="U61" s="623"/>
      <c r="V61" s="623"/>
      <c r="W61" s="623"/>
      <c r="X61" s="623"/>
      <c r="Y61" s="624"/>
      <c r="Z61" s="671"/>
      <c r="AA61" s="672"/>
      <c r="AB61" s="672"/>
      <c r="AC61" s="672"/>
      <c r="AD61" s="673"/>
      <c r="AE61" s="631"/>
      <c r="AF61" s="632"/>
      <c r="AG61" s="632"/>
      <c r="AH61" s="633"/>
    </row>
    <row r="62" spans="1:34" ht="18.75" customHeight="1" thickBot="1">
      <c r="A62" s="674">
        <v>9</v>
      </c>
      <c r="B62" s="612" t="s">
        <v>132</v>
      </c>
      <c r="C62" s="613"/>
      <c r="D62" s="613"/>
      <c r="E62" s="613"/>
      <c r="F62" s="613"/>
      <c r="G62" s="613"/>
      <c r="H62" s="614"/>
      <c r="I62" s="612" t="s">
        <v>164</v>
      </c>
      <c r="J62" s="613"/>
      <c r="K62" s="613"/>
      <c r="L62" s="613"/>
      <c r="M62" s="613"/>
      <c r="N62" s="613"/>
      <c r="O62" s="614"/>
      <c r="P62" s="612" t="s">
        <v>321</v>
      </c>
      <c r="Q62" s="613"/>
      <c r="R62" s="613"/>
      <c r="S62" s="613"/>
      <c r="T62" s="613"/>
      <c r="U62" s="613"/>
      <c r="V62" s="613"/>
      <c r="W62" s="613"/>
      <c r="X62" s="613"/>
      <c r="Y62" s="613"/>
      <c r="Z62" s="613"/>
      <c r="AA62" s="613"/>
      <c r="AB62" s="613"/>
      <c r="AC62" s="613"/>
      <c r="AD62" s="613"/>
      <c r="AE62" s="613"/>
      <c r="AF62" s="613"/>
      <c r="AG62" s="613"/>
      <c r="AH62" s="615"/>
    </row>
    <row r="63" spans="1:34" ht="18.75" customHeight="1">
      <c r="A63" s="599"/>
      <c r="B63" s="616"/>
      <c r="C63" s="617"/>
      <c r="D63" s="617"/>
      <c r="E63" s="617"/>
      <c r="F63" s="617"/>
      <c r="G63" s="617"/>
      <c r="H63" s="618"/>
      <c r="I63" s="616"/>
      <c r="J63" s="617"/>
      <c r="K63" s="617"/>
      <c r="L63" s="617"/>
      <c r="M63" s="617"/>
      <c r="N63" s="617"/>
      <c r="O63" s="618"/>
      <c r="P63" s="634"/>
      <c r="Q63" s="635"/>
      <c r="R63" s="635"/>
      <c r="S63" s="635"/>
      <c r="T63" s="635"/>
      <c r="U63" s="635"/>
      <c r="V63" s="635"/>
      <c r="W63" s="635"/>
      <c r="X63" s="635"/>
      <c r="Y63" s="635"/>
      <c r="Z63" s="635"/>
      <c r="AA63" s="635"/>
      <c r="AB63" s="635"/>
      <c r="AC63" s="635"/>
      <c r="AD63" s="635"/>
      <c r="AE63" s="635"/>
      <c r="AF63" s="635"/>
      <c r="AG63" s="635"/>
      <c r="AH63" s="636"/>
    </row>
    <row r="64" spans="1:34" ht="18.75" customHeight="1">
      <c r="A64" s="599"/>
      <c r="B64" s="619"/>
      <c r="C64" s="620"/>
      <c r="D64" s="620"/>
      <c r="E64" s="620"/>
      <c r="F64" s="620"/>
      <c r="G64" s="620"/>
      <c r="H64" s="621"/>
      <c r="I64" s="619"/>
      <c r="J64" s="620"/>
      <c r="K64" s="620"/>
      <c r="L64" s="620"/>
      <c r="M64" s="620"/>
      <c r="N64" s="620"/>
      <c r="O64" s="621"/>
      <c r="P64" s="637"/>
      <c r="Q64" s="638"/>
      <c r="R64" s="638"/>
      <c r="S64" s="638"/>
      <c r="T64" s="638"/>
      <c r="U64" s="638"/>
      <c r="V64" s="638"/>
      <c r="W64" s="638"/>
      <c r="X64" s="638"/>
      <c r="Y64" s="638"/>
      <c r="Z64" s="638"/>
      <c r="AA64" s="638"/>
      <c r="AB64" s="638"/>
      <c r="AC64" s="638"/>
      <c r="AD64" s="638"/>
      <c r="AE64" s="638"/>
      <c r="AF64" s="638"/>
      <c r="AG64" s="638"/>
      <c r="AH64" s="639"/>
    </row>
    <row r="65" spans="1:34" ht="18.75" customHeight="1" thickBot="1">
      <c r="A65" s="599"/>
      <c r="B65" s="622"/>
      <c r="C65" s="623"/>
      <c r="D65" s="623"/>
      <c r="E65" s="623"/>
      <c r="F65" s="623"/>
      <c r="G65" s="623"/>
      <c r="H65" s="624"/>
      <c r="I65" s="622"/>
      <c r="J65" s="623"/>
      <c r="K65" s="623"/>
      <c r="L65" s="623"/>
      <c r="M65" s="623"/>
      <c r="N65" s="623"/>
      <c r="O65" s="624"/>
      <c r="P65" s="640"/>
      <c r="Q65" s="641"/>
      <c r="R65" s="641"/>
      <c r="S65" s="641"/>
      <c r="T65" s="641"/>
      <c r="U65" s="641"/>
      <c r="V65" s="641"/>
      <c r="W65" s="641"/>
      <c r="X65" s="641"/>
      <c r="Y65" s="641"/>
      <c r="Z65" s="641"/>
      <c r="AA65" s="641"/>
      <c r="AB65" s="641"/>
      <c r="AC65" s="641"/>
      <c r="AD65" s="641"/>
      <c r="AE65" s="641"/>
      <c r="AF65" s="641"/>
      <c r="AG65" s="641"/>
      <c r="AH65" s="642"/>
    </row>
    <row r="66" spans="1:34" ht="39.75" customHeight="1" thickBot="1">
      <c r="A66" s="599"/>
      <c r="B66" s="643" t="s">
        <v>166</v>
      </c>
      <c r="C66" s="644"/>
      <c r="D66" s="644"/>
      <c r="E66" s="645"/>
      <c r="F66" s="646" t="s">
        <v>167</v>
      </c>
      <c r="G66" s="646"/>
      <c r="H66" s="646"/>
      <c r="I66" s="643" t="s">
        <v>168</v>
      </c>
      <c r="J66" s="644"/>
      <c r="K66" s="644"/>
      <c r="L66" s="644"/>
      <c r="M66" s="644"/>
      <c r="N66" s="644"/>
      <c r="O66" s="645"/>
      <c r="P66" s="643" t="s">
        <v>169</v>
      </c>
      <c r="Q66" s="644"/>
      <c r="R66" s="644"/>
      <c r="S66" s="644"/>
      <c r="T66" s="644"/>
      <c r="U66" s="644"/>
      <c r="V66" s="644"/>
      <c r="W66" s="644"/>
      <c r="X66" s="644"/>
      <c r="Y66" s="645"/>
      <c r="Z66" s="643" t="s">
        <v>170</v>
      </c>
      <c r="AA66" s="644"/>
      <c r="AB66" s="644"/>
      <c r="AC66" s="644"/>
      <c r="AD66" s="645"/>
      <c r="AE66" s="643" t="s">
        <v>176</v>
      </c>
      <c r="AF66" s="644"/>
      <c r="AG66" s="644"/>
      <c r="AH66" s="649"/>
    </row>
    <row r="67" spans="1:34" ht="18.75" customHeight="1">
      <c r="A67" s="599"/>
      <c r="B67" s="650"/>
      <c r="C67" s="651"/>
      <c r="D67" s="651"/>
      <c r="E67" s="652"/>
      <c r="F67" s="656"/>
      <c r="G67" s="657"/>
      <c r="H67" s="658"/>
      <c r="I67" s="662"/>
      <c r="J67" s="663"/>
      <c r="K67" s="663"/>
      <c r="L67" s="663"/>
      <c r="M67" s="663"/>
      <c r="N67" s="663"/>
      <c r="O67" s="664"/>
      <c r="P67" s="616"/>
      <c r="Q67" s="617"/>
      <c r="R67" s="617"/>
      <c r="S67" s="617"/>
      <c r="T67" s="617"/>
      <c r="U67" s="617"/>
      <c r="V67" s="617"/>
      <c r="W67" s="617"/>
      <c r="X67" s="617"/>
      <c r="Y67" s="618"/>
      <c r="Z67" s="668"/>
      <c r="AA67" s="669"/>
      <c r="AB67" s="669"/>
      <c r="AC67" s="669"/>
      <c r="AD67" s="670"/>
      <c r="AE67" s="628"/>
      <c r="AF67" s="629"/>
      <c r="AG67" s="629"/>
      <c r="AH67" s="630"/>
    </row>
    <row r="68" spans="1:34" ht="18.75" customHeight="1" thickBot="1">
      <c r="A68" s="675"/>
      <c r="B68" s="653"/>
      <c r="C68" s="654"/>
      <c r="D68" s="654"/>
      <c r="E68" s="655"/>
      <c r="F68" s="659"/>
      <c r="G68" s="660"/>
      <c r="H68" s="661"/>
      <c r="I68" s="665"/>
      <c r="J68" s="666"/>
      <c r="K68" s="666"/>
      <c r="L68" s="666"/>
      <c r="M68" s="666"/>
      <c r="N68" s="666"/>
      <c r="O68" s="667"/>
      <c r="P68" s="622"/>
      <c r="Q68" s="623"/>
      <c r="R68" s="623"/>
      <c r="S68" s="623"/>
      <c r="T68" s="623"/>
      <c r="U68" s="623"/>
      <c r="V68" s="623"/>
      <c r="W68" s="623"/>
      <c r="X68" s="623"/>
      <c r="Y68" s="624"/>
      <c r="Z68" s="671"/>
      <c r="AA68" s="672"/>
      <c r="AB68" s="672"/>
      <c r="AC68" s="672"/>
      <c r="AD68" s="673"/>
      <c r="AE68" s="631"/>
      <c r="AF68" s="632"/>
      <c r="AG68" s="632"/>
      <c r="AH68" s="633"/>
    </row>
    <row r="69" spans="1:34" ht="18.75" customHeight="1" thickBot="1">
      <c r="A69" s="674">
        <v>10</v>
      </c>
      <c r="B69" s="612" t="s">
        <v>132</v>
      </c>
      <c r="C69" s="613"/>
      <c r="D69" s="613"/>
      <c r="E69" s="613"/>
      <c r="F69" s="613"/>
      <c r="G69" s="613"/>
      <c r="H69" s="614"/>
      <c r="I69" s="612" t="s">
        <v>164</v>
      </c>
      <c r="J69" s="613"/>
      <c r="K69" s="613"/>
      <c r="L69" s="613"/>
      <c r="M69" s="613"/>
      <c r="N69" s="613"/>
      <c r="O69" s="614"/>
      <c r="P69" s="612" t="s">
        <v>321</v>
      </c>
      <c r="Q69" s="613"/>
      <c r="R69" s="613"/>
      <c r="S69" s="613"/>
      <c r="T69" s="613"/>
      <c r="U69" s="613"/>
      <c r="V69" s="613"/>
      <c r="W69" s="613"/>
      <c r="X69" s="613"/>
      <c r="Y69" s="613"/>
      <c r="Z69" s="613"/>
      <c r="AA69" s="613"/>
      <c r="AB69" s="613"/>
      <c r="AC69" s="613"/>
      <c r="AD69" s="613"/>
      <c r="AE69" s="613"/>
      <c r="AF69" s="613"/>
      <c r="AG69" s="613"/>
      <c r="AH69" s="615"/>
    </row>
    <row r="70" spans="1:34" ht="18.75" customHeight="1">
      <c r="A70" s="599"/>
      <c r="B70" s="616"/>
      <c r="C70" s="617"/>
      <c r="D70" s="617"/>
      <c r="E70" s="617"/>
      <c r="F70" s="617"/>
      <c r="G70" s="617"/>
      <c r="H70" s="618"/>
      <c r="I70" s="616"/>
      <c r="J70" s="617"/>
      <c r="K70" s="617"/>
      <c r="L70" s="617"/>
      <c r="M70" s="617"/>
      <c r="N70" s="617"/>
      <c r="O70" s="618"/>
      <c r="P70" s="634"/>
      <c r="Q70" s="635"/>
      <c r="R70" s="635"/>
      <c r="S70" s="635"/>
      <c r="T70" s="635"/>
      <c r="U70" s="635"/>
      <c r="V70" s="635"/>
      <c r="W70" s="635"/>
      <c r="X70" s="635"/>
      <c r="Y70" s="635"/>
      <c r="Z70" s="635"/>
      <c r="AA70" s="635"/>
      <c r="AB70" s="635"/>
      <c r="AC70" s="635"/>
      <c r="AD70" s="635"/>
      <c r="AE70" s="635"/>
      <c r="AF70" s="635"/>
      <c r="AG70" s="635"/>
      <c r="AH70" s="636"/>
    </row>
    <row r="71" spans="1:34" ht="18.75" customHeight="1">
      <c r="A71" s="599"/>
      <c r="B71" s="619"/>
      <c r="C71" s="620"/>
      <c r="D71" s="620"/>
      <c r="E71" s="620"/>
      <c r="F71" s="620"/>
      <c r="G71" s="620"/>
      <c r="H71" s="621"/>
      <c r="I71" s="619"/>
      <c r="J71" s="620"/>
      <c r="K71" s="620"/>
      <c r="L71" s="620"/>
      <c r="M71" s="620"/>
      <c r="N71" s="620"/>
      <c r="O71" s="621"/>
      <c r="P71" s="637"/>
      <c r="Q71" s="638"/>
      <c r="R71" s="638"/>
      <c r="S71" s="638"/>
      <c r="T71" s="638"/>
      <c r="U71" s="638"/>
      <c r="V71" s="638"/>
      <c r="W71" s="638"/>
      <c r="X71" s="638"/>
      <c r="Y71" s="638"/>
      <c r="Z71" s="638"/>
      <c r="AA71" s="638"/>
      <c r="AB71" s="638"/>
      <c r="AC71" s="638"/>
      <c r="AD71" s="638"/>
      <c r="AE71" s="638"/>
      <c r="AF71" s="638"/>
      <c r="AG71" s="638"/>
      <c r="AH71" s="639"/>
    </row>
    <row r="72" spans="1:34" ht="18.75" customHeight="1" thickBot="1">
      <c r="A72" s="599"/>
      <c r="B72" s="622"/>
      <c r="C72" s="623"/>
      <c r="D72" s="623"/>
      <c r="E72" s="623"/>
      <c r="F72" s="623"/>
      <c r="G72" s="623"/>
      <c r="H72" s="624"/>
      <c r="I72" s="622"/>
      <c r="J72" s="623"/>
      <c r="K72" s="623"/>
      <c r="L72" s="623"/>
      <c r="M72" s="623"/>
      <c r="N72" s="623"/>
      <c r="O72" s="624"/>
      <c r="P72" s="640"/>
      <c r="Q72" s="641"/>
      <c r="R72" s="641"/>
      <c r="S72" s="641"/>
      <c r="T72" s="641"/>
      <c r="U72" s="641"/>
      <c r="V72" s="641"/>
      <c r="W72" s="641"/>
      <c r="X72" s="641"/>
      <c r="Y72" s="641"/>
      <c r="Z72" s="641"/>
      <c r="AA72" s="641"/>
      <c r="AB72" s="641"/>
      <c r="AC72" s="641"/>
      <c r="AD72" s="641"/>
      <c r="AE72" s="641"/>
      <c r="AF72" s="641"/>
      <c r="AG72" s="641"/>
      <c r="AH72" s="642"/>
    </row>
    <row r="73" spans="1:34" ht="39.75" customHeight="1" thickBot="1">
      <c r="A73" s="599"/>
      <c r="B73" s="643" t="s">
        <v>166</v>
      </c>
      <c r="C73" s="644"/>
      <c r="D73" s="644"/>
      <c r="E73" s="645"/>
      <c r="F73" s="646" t="s">
        <v>167</v>
      </c>
      <c r="G73" s="646"/>
      <c r="H73" s="646"/>
      <c r="I73" s="643" t="s">
        <v>168</v>
      </c>
      <c r="J73" s="644"/>
      <c r="K73" s="644"/>
      <c r="L73" s="644"/>
      <c r="M73" s="644"/>
      <c r="N73" s="644"/>
      <c r="O73" s="645"/>
      <c r="P73" s="643" t="s">
        <v>169</v>
      </c>
      <c r="Q73" s="644"/>
      <c r="R73" s="644"/>
      <c r="S73" s="644"/>
      <c r="T73" s="644"/>
      <c r="U73" s="644"/>
      <c r="V73" s="644"/>
      <c r="W73" s="644"/>
      <c r="X73" s="644"/>
      <c r="Y73" s="645"/>
      <c r="Z73" s="643" t="s">
        <v>170</v>
      </c>
      <c r="AA73" s="644"/>
      <c r="AB73" s="644"/>
      <c r="AC73" s="644"/>
      <c r="AD73" s="645"/>
      <c r="AE73" s="643" t="s">
        <v>176</v>
      </c>
      <c r="AF73" s="644"/>
      <c r="AG73" s="644"/>
      <c r="AH73" s="649"/>
    </row>
    <row r="74" spans="1:34" ht="18.75" customHeight="1">
      <c r="A74" s="599"/>
      <c r="B74" s="650"/>
      <c r="C74" s="651"/>
      <c r="D74" s="651"/>
      <c r="E74" s="652"/>
      <c r="F74" s="656"/>
      <c r="G74" s="657"/>
      <c r="H74" s="658"/>
      <c r="I74" s="662"/>
      <c r="J74" s="663"/>
      <c r="K74" s="663"/>
      <c r="L74" s="663"/>
      <c r="M74" s="663"/>
      <c r="N74" s="663"/>
      <c r="O74" s="664"/>
      <c r="P74" s="616"/>
      <c r="Q74" s="617"/>
      <c r="R74" s="617"/>
      <c r="S74" s="617"/>
      <c r="T74" s="617"/>
      <c r="U74" s="617"/>
      <c r="V74" s="617"/>
      <c r="W74" s="617"/>
      <c r="X74" s="617"/>
      <c r="Y74" s="618"/>
      <c r="Z74" s="668"/>
      <c r="AA74" s="669"/>
      <c r="AB74" s="669"/>
      <c r="AC74" s="669"/>
      <c r="AD74" s="670"/>
      <c r="AE74" s="628"/>
      <c r="AF74" s="629"/>
      <c r="AG74" s="629"/>
      <c r="AH74" s="630"/>
    </row>
    <row r="75" spans="1:34" ht="18.75" customHeight="1" thickBot="1">
      <c r="A75" s="675"/>
      <c r="B75" s="653"/>
      <c r="C75" s="654"/>
      <c r="D75" s="654"/>
      <c r="E75" s="655"/>
      <c r="F75" s="659"/>
      <c r="G75" s="660"/>
      <c r="H75" s="661"/>
      <c r="I75" s="665"/>
      <c r="J75" s="666"/>
      <c r="K75" s="666"/>
      <c r="L75" s="666"/>
      <c r="M75" s="666"/>
      <c r="N75" s="666"/>
      <c r="O75" s="667"/>
      <c r="P75" s="622"/>
      <c r="Q75" s="623"/>
      <c r="R75" s="623"/>
      <c r="S75" s="623"/>
      <c r="T75" s="623"/>
      <c r="U75" s="623"/>
      <c r="V75" s="623"/>
      <c r="W75" s="623"/>
      <c r="X75" s="623"/>
      <c r="Y75" s="624"/>
      <c r="Z75" s="671"/>
      <c r="AA75" s="672"/>
      <c r="AB75" s="672"/>
      <c r="AC75" s="672"/>
      <c r="AD75" s="673"/>
      <c r="AE75" s="631"/>
      <c r="AF75" s="632"/>
      <c r="AG75" s="632"/>
      <c r="AH75" s="633"/>
    </row>
    <row r="76" spans="1:34" ht="18.75" customHeight="1" thickBot="1">
      <c r="A76" s="674">
        <v>11</v>
      </c>
      <c r="B76" s="612" t="s">
        <v>132</v>
      </c>
      <c r="C76" s="613"/>
      <c r="D76" s="613"/>
      <c r="E76" s="613"/>
      <c r="F76" s="613"/>
      <c r="G76" s="613"/>
      <c r="H76" s="614"/>
      <c r="I76" s="612" t="s">
        <v>164</v>
      </c>
      <c r="J76" s="613"/>
      <c r="K76" s="613"/>
      <c r="L76" s="613"/>
      <c r="M76" s="613"/>
      <c r="N76" s="613"/>
      <c r="O76" s="614"/>
      <c r="P76" s="612" t="s">
        <v>321</v>
      </c>
      <c r="Q76" s="613"/>
      <c r="R76" s="613"/>
      <c r="S76" s="613"/>
      <c r="T76" s="613"/>
      <c r="U76" s="613"/>
      <c r="V76" s="613"/>
      <c r="W76" s="613"/>
      <c r="X76" s="613"/>
      <c r="Y76" s="613"/>
      <c r="Z76" s="613"/>
      <c r="AA76" s="613"/>
      <c r="AB76" s="613"/>
      <c r="AC76" s="613"/>
      <c r="AD76" s="613"/>
      <c r="AE76" s="613"/>
      <c r="AF76" s="613"/>
      <c r="AG76" s="613"/>
      <c r="AH76" s="615"/>
    </row>
    <row r="77" spans="1:34" ht="18.75" customHeight="1">
      <c r="A77" s="599"/>
      <c r="B77" s="616"/>
      <c r="C77" s="617"/>
      <c r="D77" s="617"/>
      <c r="E77" s="617"/>
      <c r="F77" s="617"/>
      <c r="G77" s="617"/>
      <c r="H77" s="618"/>
      <c r="I77" s="616"/>
      <c r="J77" s="617"/>
      <c r="K77" s="617"/>
      <c r="L77" s="617"/>
      <c r="M77" s="617"/>
      <c r="N77" s="617"/>
      <c r="O77" s="618"/>
      <c r="P77" s="634"/>
      <c r="Q77" s="635"/>
      <c r="R77" s="635"/>
      <c r="S77" s="635"/>
      <c r="T77" s="635"/>
      <c r="U77" s="635"/>
      <c r="V77" s="635"/>
      <c r="W77" s="635"/>
      <c r="X77" s="635"/>
      <c r="Y77" s="635"/>
      <c r="Z77" s="635"/>
      <c r="AA77" s="635"/>
      <c r="AB77" s="635"/>
      <c r="AC77" s="635"/>
      <c r="AD77" s="635"/>
      <c r="AE77" s="635"/>
      <c r="AF77" s="635"/>
      <c r="AG77" s="635"/>
      <c r="AH77" s="636"/>
    </row>
    <row r="78" spans="1:34" ht="18.75" customHeight="1">
      <c r="A78" s="599"/>
      <c r="B78" s="619"/>
      <c r="C78" s="620"/>
      <c r="D78" s="620"/>
      <c r="E78" s="620"/>
      <c r="F78" s="620"/>
      <c r="G78" s="620"/>
      <c r="H78" s="621"/>
      <c r="I78" s="619"/>
      <c r="J78" s="620"/>
      <c r="K78" s="620"/>
      <c r="L78" s="620"/>
      <c r="M78" s="620"/>
      <c r="N78" s="620"/>
      <c r="O78" s="621"/>
      <c r="P78" s="637"/>
      <c r="Q78" s="638"/>
      <c r="R78" s="638"/>
      <c r="S78" s="638"/>
      <c r="T78" s="638"/>
      <c r="U78" s="638"/>
      <c r="V78" s="638"/>
      <c r="W78" s="638"/>
      <c r="X78" s="638"/>
      <c r="Y78" s="638"/>
      <c r="Z78" s="638"/>
      <c r="AA78" s="638"/>
      <c r="AB78" s="638"/>
      <c r="AC78" s="638"/>
      <c r="AD78" s="638"/>
      <c r="AE78" s="638"/>
      <c r="AF78" s="638"/>
      <c r="AG78" s="638"/>
      <c r="AH78" s="639"/>
    </row>
    <row r="79" spans="1:34" ht="18.75" customHeight="1" thickBot="1">
      <c r="A79" s="599"/>
      <c r="B79" s="622"/>
      <c r="C79" s="623"/>
      <c r="D79" s="623"/>
      <c r="E79" s="623"/>
      <c r="F79" s="623"/>
      <c r="G79" s="623"/>
      <c r="H79" s="624"/>
      <c r="I79" s="622"/>
      <c r="J79" s="623"/>
      <c r="K79" s="623"/>
      <c r="L79" s="623"/>
      <c r="M79" s="623"/>
      <c r="N79" s="623"/>
      <c r="O79" s="624"/>
      <c r="P79" s="640"/>
      <c r="Q79" s="641"/>
      <c r="R79" s="641"/>
      <c r="S79" s="641"/>
      <c r="T79" s="641"/>
      <c r="U79" s="641"/>
      <c r="V79" s="641"/>
      <c r="W79" s="641"/>
      <c r="X79" s="641"/>
      <c r="Y79" s="641"/>
      <c r="Z79" s="641"/>
      <c r="AA79" s="641"/>
      <c r="AB79" s="641"/>
      <c r="AC79" s="641"/>
      <c r="AD79" s="641"/>
      <c r="AE79" s="641"/>
      <c r="AF79" s="641"/>
      <c r="AG79" s="641"/>
      <c r="AH79" s="642"/>
    </row>
    <row r="80" spans="1:34" ht="39.75" customHeight="1" thickBot="1">
      <c r="A80" s="599"/>
      <c r="B80" s="643" t="s">
        <v>166</v>
      </c>
      <c r="C80" s="644"/>
      <c r="D80" s="644"/>
      <c r="E80" s="645"/>
      <c r="F80" s="646" t="s">
        <v>167</v>
      </c>
      <c r="G80" s="646"/>
      <c r="H80" s="646"/>
      <c r="I80" s="643" t="s">
        <v>168</v>
      </c>
      <c r="J80" s="644"/>
      <c r="K80" s="644"/>
      <c r="L80" s="644"/>
      <c r="M80" s="644"/>
      <c r="N80" s="644"/>
      <c r="O80" s="645"/>
      <c r="P80" s="643" t="s">
        <v>169</v>
      </c>
      <c r="Q80" s="644"/>
      <c r="R80" s="644"/>
      <c r="S80" s="644"/>
      <c r="T80" s="644"/>
      <c r="U80" s="644"/>
      <c r="V80" s="644"/>
      <c r="W80" s="644"/>
      <c r="X80" s="644"/>
      <c r="Y80" s="645"/>
      <c r="Z80" s="643" t="s">
        <v>170</v>
      </c>
      <c r="AA80" s="644"/>
      <c r="AB80" s="644"/>
      <c r="AC80" s="644"/>
      <c r="AD80" s="645"/>
      <c r="AE80" s="643" t="s">
        <v>176</v>
      </c>
      <c r="AF80" s="644"/>
      <c r="AG80" s="644"/>
      <c r="AH80" s="649"/>
    </row>
    <row r="81" spans="1:34" ht="18.75" customHeight="1">
      <c r="A81" s="599"/>
      <c r="B81" s="650"/>
      <c r="C81" s="651"/>
      <c r="D81" s="651"/>
      <c r="E81" s="652"/>
      <c r="F81" s="656"/>
      <c r="G81" s="657"/>
      <c r="H81" s="658"/>
      <c r="I81" s="662"/>
      <c r="J81" s="663"/>
      <c r="K81" s="663"/>
      <c r="L81" s="663"/>
      <c r="M81" s="663"/>
      <c r="N81" s="663"/>
      <c r="O81" s="664"/>
      <c r="P81" s="616"/>
      <c r="Q81" s="617"/>
      <c r="R81" s="617"/>
      <c r="S81" s="617"/>
      <c r="T81" s="617"/>
      <c r="U81" s="617"/>
      <c r="V81" s="617"/>
      <c r="W81" s="617"/>
      <c r="X81" s="617"/>
      <c r="Y81" s="618"/>
      <c r="Z81" s="668"/>
      <c r="AA81" s="669"/>
      <c r="AB81" s="669"/>
      <c r="AC81" s="669"/>
      <c r="AD81" s="670"/>
      <c r="AE81" s="628"/>
      <c r="AF81" s="629"/>
      <c r="AG81" s="629"/>
      <c r="AH81" s="630"/>
    </row>
    <row r="82" spans="1:34" ht="18.75" customHeight="1" thickBot="1">
      <c r="A82" s="675"/>
      <c r="B82" s="653"/>
      <c r="C82" s="654"/>
      <c r="D82" s="654"/>
      <c r="E82" s="655"/>
      <c r="F82" s="659"/>
      <c r="G82" s="660"/>
      <c r="H82" s="661"/>
      <c r="I82" s="665"/>
      <c r="J82" s="666"/>
      <c r="K82" s="666"/>
      <c r="L82" s="666"/>
      <c r="M82" s="666"/>
      <c r="N82" s="666"/>
      <c r="O82" s="667"/>
      <c r="P82" s="622"/>
      <c r="Q82" s="623"/>
      <c r="R82" s="623"/>
      <c r="S82" s="623"/>
      <c r="T82" s="623"/>
      <c r="U82" s="623"/>
      <c r="V82" s="623"/>
      <c r="W82" s="623"/>
      <c r="X82" s="623"/>
      <c r="Y82" s="624"/>
      <c r="Z82" s="671"/>
      <c r="AA82" s="672"/>
      <c r="AB82" s="672"/>
      <c r="AC82" s="672"/>
      <c r="AD82" s="673"/>
      <c r="AE82" s="631"/>
      <c r="AF82" s="632"/>
      <c r="AG82" s="632"/>
      <c r="AH82" s="633"/>
    </row>
    <row r="83" spans="1:34" ht="18.75" customHeight="1" thickBot="1">
      <c r="A83" s="674">
        <v>12</v>
      </c>
      <c r="B83" s="612" t="s">
        <v>132</v>
      </c>
      <c r="C83" s="613"/>
      <c r="D83" s="613"/>
      <c r="E83" s="613"/>
      <c r="F83" s="613"/>
      <c r="G83" s="613"/>
      <c r="H83" s="614"/>
      <c r="I83" s="612" t="s">
        <v>164</v>
      </c>
      <c r="J83" s="613"/>
      <c r="K83" s="613"/>
      <c r="L83" s="613"/>
      <c r="M83" s="613"/>
      <c r="N83" s="613"/>
      <c r="O83" s="614"/>
      <c r="P83" s="612" t="s">
        <v>321</v>
      </c>
      <c r="Q83" s="613"/>
      <c r="R83" s="613"/>
      <c r="S83" s="613"/>
      <c r="T83" s="613"/>
      <c r="U83" s="613"/>
      <c r="V83" s="613"/>
      <c r="W83" s="613"/>
      <c r="X83" s="613"/>
      <c r="Y83" s="613"/>
      <c r="Z83" s="613"/>
      <c r="AA83" s="613"/>
      <c r="AB83" s="613"/>
      <c r="AC83" s="613"/>
      <c r="AD83" s="613"/>
      <c r="AE83" s="613"/>
      <c r="AF83" s="613"/>
      <c r="AG83" s="613"/>
      <c r="AH83" s="615"/>
    </row>
    <row r="84" spans="1:34" ht="18.75" customHeight="1">
      <c r="A84" s="599"/>
      <c r="B84" s="616"/>
      <c r="C84" s="617"/>
      <c r="D84" s="617"/>
      <c r="E84" s="617"/>
      <c r="F84" s="617"/>
      <c r="G84" s="617"/>
      <c r="H84" s="618"/>
      <c r="I84" s="616"/>
      <c r="J84" s="617"/>
      <c r="K84" s="617"/>
      <c r="L84" s="617"/>
      <c r="M84" s="617"/>
      <c r="N84" s="617"/>
      <c r="O84" s="618"/>
      <c r="P84" s="634"/>
      <c r="Q84" s="635"/>
      <c r="R84" s="635"/>
      <c r="S84" s="635"/>
      <c r="T84" s="635"/>
      <c r="U84" s="635"/>
      <c r="V84" s="635"/>
      <c r="W84" s="635"/>
      <c r="X84" s="635"/>
      <c r="Y84" s="635"/>
      <c r="Z84" s="635"/>
      <c r="AA84" s="635"/>
      <c r="AB84" s="635"/>
      <c r="AC84" s="635"/>
      <c r="AD84" s="635"/>
      <c r="AE84" s="635"/>
      <c r="AF84" s="635"/>
      <c r="AG84" s="635"/>
      <c r="AH84" s="636"/>
    </row>
    <row r="85" spans="1:34" ht="18.75" customHeight="1">
      <c r="A85" s="599"/>
      <c r="B85" s="619"/>
      <c r="C85" s="620"/>
      <c r="D85" s="620"/>
      <c r="E85" s="620"/>
      <c r="F85" s="620"/>
      <c r="G85" s="620"/>
      <c r="H85" s="621"/>
      <c r="I85" s="619"/>
      <c r="J85" s="620"/>
      <c r="K85" s="620"/>
      <c r="L85" s="620"/>
      <c r="M85" s="620"/>
      <c r="N85" s="620"/>
      <c r="O85" s="621"/>
      <c r="P85" s="637"/>
      <c r="Q85" s="638"/>
      <c r="R85" s="638"/>
      <c r="S85" s="638"/>
      <c r="T85" s="638"/>
      <c r="U85" s="638"/>
      <c r="V85" s="638"/>
      <c r="W85" s="638"/>
      <c r="X85" s="638"/>
      <c r="Y85" s="638"/>
      <c r="Z85" s="638"/>
      <c r="AA85" s="638"/>
      <c r="AB85" s="638"/>
      <c r="AC85" s="638"/>
      <c r="AD85" s="638"/>
      <c r="AE85" s="638"/>
      <c r="AF85" s="638"/>
      <c r="AG85" s="638"/>
      <c r="AH85" s="639"/>
    </row>
    <row r="86" spans="1:34" ht="18.75" customHeight="1" thickBot="1">
      <c r="A86" s="599"/>
      <c r="B86" s="622"/>
      <c r="C86" s="623"/>
      <c r="D86" s="623"/>
      <c r="E86" s="623"/>
      <c r="F86" s="623"/>
      <c r="G86" s="623"/>
      <c r="H86" s="624"/>
      <c r="I86" s="622"/>
      <c r="J86" s="623"/>
      <c r="K86" s="623"/>
      <c r="L86" s="623"/>
      <c r="M86" s="623"/>
      <c r="N86" s="623"/>
      <c r="O86" s="624"/>
      <c r="P86" s="640"/>
      <c r="Q86" s="641"/>
      <c r="R86" s="641"/>
      <c r="S86" s="641"/>
      <c r="T86" s="641"/>
      <c r="U86" s="641"/>
      <c r="V86" s="641"/>
      <c r="W86" s="641"/>
      <c r="X86" s="641"/>
      <c r="Y86" s="641"/>
      <c r="Z86" s="641"/>
      <c r="AA86" s="641"/>
      <c r="AB86" s="641"/>
      <c r="AC86" s="641"/>
      <c r="AD86" s="641"/>
      <c r="AE86" s="641"/>
      <c r="AF86" s="641"/>
      <c r="AG86" s="641"/>
      <c r="AH86" s="642"/>
    </row>
    <row r="87" spans="1:34" ht="30" customHeight="1" thickBot="1">
      <c r="A87" s="599"/>
      <c r="B87" s="643" t="s">
        <v>166</v>
      </c>
      <c r="C87" s="644"/>
      <c r="D87" s="644"/>
      <c r="E87" s="645"/>
      <c r="F87" s="646" t="s">
        <v>167</v>
      </c>
      <c r="G87" s="646"/>
      <c r="H87" s="646"/>
      <c r="I87" s="643" t="s">
        <v>168</v>
      </c>
      <c r="J87" s="644"/>
      <c r="K87" s="644"/>
      <c r="L87" s="644"/>
      <c r="M87" s="644"/>
      <c r="N87" s="644"/>
      <c r="O87" s="645"/>
      <c r="P87" s="643" t="s">
        <v>169</v>
      </c>
      <c r="Q87" s="644"/>
      <c r="R87" s="644"/>
      <c r="S87" s="644"/>
      <c r="T87" s="644"/>
      <c r="U87" s="644"/>
      <c r="V87" s="644"/>
      <c r="W87" s="644"/>
      <c r="X87" s="644"/>
      <c r="Y87" s="645"/>
      <c r="Z87" s="643" t="s">
        <v>170</v>
      </c>
      <c r="AA87" s="644"/>
      <c r="AB87" s="644"/>
      <c r="AC87" s="644"/>
      <c r="AD87" s="645"/>
      <c r="AE87" s="643" t="s">
        <v>176</v>
      </c>
      <c r="AF87" s="644"/>
      <c r="AG87" s="644"/>
      <c r="AH87" s="649"/>
    </row>
    <row r="88" spans="1:34" ht="18.75" customHeight="1">
      <c r="A88" s="599"/>
      <c r="B88" s="650"/>
      <c r="C88" s="651"/>
      <c r="D88" s="651"/>
      <c r="E88" s="652"/>
      <c r="F88" s="656"/>
      <c r="G88" s="657"/>
      <c r="H88" s="658"/>
      <c r="I88" s="662"/>
      <c r="J88" s="663"/>
      <c r="K88" s="663"/>
      <c r="L88" s="663"/>
      <c r="M88" s="663"/>
      <c r="N88" s="663"/>
      <c r="O88" s="664"/>
      <c r="P88" s="616"/>
      <c r="Q88" s="617"/>
      <c r="R88" s="617"/>
      <c r="S88" s="617"/>
      <c r="T88" s="617"/>
      <c r="U88" s="617"/>
      <c r="V88" s="617"/>
      <c r="W88" s="617"/>
      <c r="X88" s="617"/>
      <c r="Y88" s="618"/>
      <c r="Z88" s="668"/>
      <c r="AA88" s="669"/>
      <c r="AB88" s="669"/>
      <c r="AC88" s="669"/>
      <c r="AD88" s="670"/>
      <c r="AE88" s="628"/>
      <c r="AF88" s="629"/>
      <c r="AG88" s="629"/>
      <c r="AH88" s="630"/>
    </row>
    <row r="89" spans="1:34" ht="18.75" customHeight="1" thickBot="1">
      <c r="A89" s="675"/>
      <c r="B89" s="653"/>
      <c r="C89" s="654"/>
      <c r="D89" s="654"/>
      <c r="E89" s="655"/>
      <c r="F89" s="659"/>
      <c r="G89" s="660"/>
      <c r="H89" s="661"/>
      <c r="I89" s="665"/>
      <c r="J89" s="666"/>
      <c r="K89" s="666"/>
      <c r="L89" s="666"/>
      <c r="M89" s="666"/>
      <c r="N89" s="666"/>
      <c r="O89" s="667"/>
      <c r="P89" s="622"/>
      <c r="Q89" s="623"/>
      <c r="R89" s="623"/>
      <c r="S89" s="623"/>
      <c r="T89" s="623"/>
      <c r="U89" s="623"/>
      <c r="V89" s="623"/>
      <c r="W89" s="623"/>
      <c r="X89" s="623"/>
      <c r="Y89" s="624"/>
      <c r="Z89" s="671"/>
      <c r="AA89" s="672"/>
      <c r="AB89" s="672"/>
      <c r="AC89" s="672"/>
      <c r="AD89" s="673"/>
      <c r="AE89" s="631"/>
      <c r="AF89" s="632"/>
      <c r="AG89" s="632"/>
      <c r="AH89" s="633"/>
    </row>
    <row r="90" spans="1:34" ht="18.75" customHeight="1" thickBot="1">
      <c r="A90" s="674">
        <v>13</v>
      </c>
      <c r="B90" s="612" t="s">
        <v>132</v>
      </c>
      <c r="C90" s="613"/>
      <c r="D90" s="613"/>
      <c r="E90" s="613"/>
      <c r="F90" s="613"/>
      <c r="G90" s="613"/>
      <c r="H90" s="614"/>
      <c r="I90" s="612" t="s">
        <v>164</v>
      </c>
      <c r="J90" s="613"/>
      <c r="K90" s="613"/>
      <c r="L90" s="613"/>
      <c r="M90" s="613"/>
      <c r="N90" s="613"/>
      <c r="O90" s="614"/>
      <c r="P90" s="612" t="s">
        <v>321</v>
      </c>
      <c r="Q90" s="613"/>
      <c r="R90" s="613"/>
      <c r="S90" s="613"/>
      <c r="T90" s="613"/>
      <c r="U90" s="613"/>
      <c r="V90" s="613"/>
      <c r="W90" s="613"/>
      <c r="X90" s="613"/>
      <c r="Y90" s="613"/>
      <c r="Z90" s="613"/>
      <c r="AA90" s="613"/>
      <c r="AB90" s="613"/>
      <c r="AC90" s="613"/>
      <c r="AD90" s="613"/>
      <c r="AE90" s="613"/>
      <c r="AF90" s="613"/>
      <c r="AG90" s="613"/>
      <c r="AH90" s="615"/>
    </row>
    <row r="91" spans="1:34" ht="18.75" customHeight="1">
      <c r="A91" s="599"/>
      <c r="B91" s="616"/>
      <c r="C91" s="617"/>
      <c r="D91" s="617"/>
      <c r="E91" s="617"/>
      <c r="F91" s="617"/>
      <c r="G91" s="617"/>
      <c r="H91" s="618"/>
      <c r="I91" s="616"/>
      <c r="J91" s="617"/>
      <c r="K91" s="617"/>
      <c r="L91" s="617"/>
      <c r="M91" s="617"/>
      <c r="N91" s="617"/>
      <c r="O91" s="618"/>
      <c r="P91" s="634"/>
      <c r="Q91" s="635"/>
      <c r="R91" s="635"/>
      <c r="S91" s="635"/>
      <c r="T91" s="635"/>
      <c r="U91" s="635"/>
      <c r="V91" s="635"/>
      <c r="W91" s="635"/>
      <c r="X91" s="635"/>
      <c r="Y91" s="635"/>
      <c r="Z91" s="635"/>
      <c r="AA91" s="635"/>
      <c r="AB91" s="635"/>
      <c r="AC91" s="635"/>
      <c r="AD91" s="635"/>
      <c r="AE91" s="635"/>
      <c r="AF91" s="635"/>
      <c r="AG91" s="635"/>
      <c r="AH91" s="636"/>
    </row>
    <row r="92" spans="1:34" ht="18.75" customHeight="1">
      <c r="A92" s="599"/>
      <c r="B92" s="619"/>
      <c r="C92" s="620"/>
      <c r="D92" s="620"/>
      <c r="E92" s="620"/>
      <c r="F92" s="620"/>
      <c r="G92" s="620"/>
      <c r="H92" s="621"/>
      <c r="I92" s="619"/>
      <c r="J92" s="620"/>
      <c r="K92" s="620"/>
      <c r="L92" s="620"/>
      <c r="M92" s="620"/>
      <c r="N92" s="620"/>
      <c r="O92" s="621"/>
      <c r="P92" s="637"/>
      <c r="Q92" s="638"/>
      <c r="R92" s="638"/>
      <c r="S92" s="638"/>
      <c r="T92" s="638"/>
      <c r="U92" s="638"/>
      <c r="V92" s="638"/>
      <c r="W92" s="638"/>
      <c r="X92" s="638"/>
      <c r="Y92" s="638"/>
      <c r="Z92" s="638"/>
      <c r="AA92" s="638"/>
      <c r="AB92" s="638"/>
      <c r="AC92" s="638"/>
      <c r="AD92" s="638"/>
      <c r="AE92" s="638"/>
      <c r="AF92" s="638"/>
      <c r="AG92" s="638"/>
      <c r="AH92" s="639"/>
    </row>
    <row r="93" spans="1:34" ht="18.75" customHeight="1" thickBot="1">
      <c r="A93" s="599"/>
      <c r="B93" s="622"/>
      <c r="C93" s="623"/>
      <c r="D93" s="623"/>
      <c r="E93" s="623"/>
      <c r="F93" s="623"/>
      <c r="G93" s="623"/>
      <c r="H93" s="624"/>
      <c r="I93" s="622"/>
      <c r="J93" s="623"/>
      <c r="K93" s="623"/>
      <c r="L93" s="623"/>
      <c r="M93" s="623"/>
      <c r="N93" s="623"/>
      <c r="O93" s="624"/>
      <c r="P93" s="640"/>
      <c r="Q93" s="641"/>
      <c r="R93" s="641"/>
      <c r="S93" s="641"/>
      <c r="T93" s="641"/>
      <c r="U93" s="641"/>
      <c r="V93" s="641"/>
      <c r="W93" s="641"/>
      <c r="X93" s="641"/>
      <c r="Y93" s="641"/>
      <c r="Z93" s="641"/>
      <c r="AA93" s="641"/>
      <c r="AB93" s="641"/>
      <c r="AC93" s="641"/>
      <c r="AD93" s="641"/>
      <c r="AE93" s="641"/>
      <c r="AF93" s="641"/>
      <c r="AG93" s="641"/>
      <c r="AH93" s="642"/>
    </row>
    <row r="94" spans="1:34" ht="39.75" customHeight="1" thickBot="1">
      <c r="A94" s="599"/>
      <c r="B94" s="643" t="s">
        <v>166</v>
      </c>
      <c r="C94" s="644"/>
      <c r="D94" s="644"/>
      <c r="E94" s="645"/>
      <c r="F94" s="646" t="s">
        <v>167</v>
      </c>
      <c r="G94" s="646"/>
      <c r="H94" s="646"/>
      <c r="I94" s="643" t="s">
        <v>168</v>
      </c>
      <c r="J94" s="644"/>
      <c r="K94" s="644"/>
      <c r="L94" s="644"/>
      <c r="M94" s="644"/>
      <c r="N94" s="644"/>
      <c r="O94" s="645"/>
      <c r="P94" s="643" t="s">
        <v>169</v>
      </c>
      <c r="Q94" s="644"/>
      <c r="R94" s="644"/>
      <c r="S94" s="644"/>
      <c r="T94" s="644"/>
      <c r="U94" s="644"/>
      <c r="V94" s="644"/>
      <c r="W94" s="644"/>
      <c r="X94" s="644"/>
      <c r="Y94" s="645"/>
      <c r="Z94" s="643" t="s">
        <v>170</v>
      </c>
      <c r="AA94" s="644"/>
      <c r="AB94" s="644"/>
      <c r="AC94" s="644"/>
      <c r="AD94" s="645"/>
      <c r="AE94" s="643" t="s">
        <v>176</v>
      </c>
      <c r="AF94" s="644"/>
      <c r="AG94" s="644"/>
      <c r="AH94" s="649"/>
    </row>
    <row r="95" spans="1:34" ht="18.75" customHeight="1">
      <c r="A95" s="599"/>
      <c r="B95" s="650"/>
      <c r="C95" s="651"/>
      <c r="D95" s="651"/>
      <c r="E95" s="652"/>
      <c r="F95" s="656"/>
      <c r="G95" s="657"/>
      <c r="H95" s="658"/>
      <c r="I95" s="662"/>
      <c r="J95" s="663"/>
      <c r="K95" s="663"/>
      <c r="L95" s="663"/>
      <c r="M95" s="663"/>
      <c r="N95" s="663"/>
      <c r="O95" s="664"/>
      <c r="P95" s="616"/>
      <c r="Q95" s="617"/>
      <c r="R95" s="617"/>
      <c r="S95" s="617"/>
      <c r="T95" s="617"/>
      <c r="U95" s="617"/>
      <c r="V95" s="617"/>
      <c r="W95" s="617"/>
      <c r="X95" s="617"/>
      <c r="Y95" s="618"/>
      <c r="Z95" s="668"/>
      <c r="AA95" s="669"/>
      <c r="AB95" s="669"/>
      <c r="AC95" s="669"/>
      <c r="AD95" s="670"/>
      <c r="AE95" s="628"/>
      <c r="AF95" s="629"/>
      <c r="AG95" s="629"/>
      <c r="AH95" s="630"/>
    </row>
    <row r="96" spans="1:34" ht="18.75" customHeight="1" thickBot="1">
      <c r="A96" s="675"/>
      <c r="B96" s="653"/>
      <c r="C96" s="654"/>
      <c r="D96" s="654"/>
      <c r="E96" s="655"/>
      <c r="F96" s="659"/>
      <c r="G96" s="660"/>
      <c r="H96" s="661"/>
      <c r="I96" s="665"/>
      <c r="J96" s="666"/>
      <c r="K96" s="666"/>
      <c r="L96" s="666"/>
      <c r="M96" s="666"/>
      <c r="N96" s="666"/>
      <c r="O96" s="667"/>
      <c r="P96" s="622"/>
      <c r="Q96" s="623"/>
      <c r="R96" s="623"/>
      <c r="S96" s="623"/>
      <c r="T96" s="623"/>
      <c r="U96" s="623"/>
      <c r="V96" s="623"/>
      <c r="W96" s="623"/>
      <c r="X96" s="623"/>
      <c r="Y96" s="624"/>
      <c r="Z96" s="671"/>
      <c r="AA96" s="672"/>
      <c r="AB96" s="672"/>
      <c r="AC96" s="672"/>
      <c r="AD96" s="673"/>
      <c r="AE96" s="631"/>
      <c r="AF96" s="632"/>
      <c r="AG96" s="632"/>
      <c r="AH96" s="633"/>
    </row>
    <row r="97" spans="1:34" ht="18.75" customHeight="1" thickBot="1">
      <c r="A97" s="674">
        <v>14</v>
      </c>
      <c r="B97" s="612" t="s">
        <v>132</v>
      </c>
      <c r="C97" s="613"/>
      <c r="D97" s="613"/>
      <c r="E97" s="613"/>
      <c r="F97" s="613"/>
      <c r="G97" s="613"/>
      <c r="H97" s="614"/>
      <c r="I97" s="612" t="s">
        <v>164</v>
      </c>
      <c r="J97" s="613"/>
      <c r="K97" s="613"/>
      <c r="L97" s="613"/>
      <c r="M97" s="613"/>
      <c r="N97" s="613"/>
      <c r="O97" s="614"/>
      <c r="P97" s="612" t="s">
        <v>321</v>
      </c>
      <c r="Q97" s="613"/>
      <c r="R97" s="613"/>
      <c r="S97" s="613"/>
      <c r="T97" s="613"/>
      <c r="U97" s="613"/>
      <c r="V97" s="613"/>
      <c r="W97" s="613"/>
      <c r="X97" s="613"/>
      <c r="Y97" s="613"/>
      <c r="Z97" s="613"/>
      <c r="AA97" s="613"/>
      <c r="AB97" s="613"/>
      <c r="AC97" s="613"/>
      <c r="AD97" s="613"/>
      <c r="AE97" s="613"/>
      <c r="AF97" s="613"/>
      <c r="AG97" s="613"/>
      <c r="AH97" s="615"/>
    </row>
    <row r="98" spans="1:34" ht="18.75" customHeight="1">
      <c r="A98" s="599"/>
      <c r="B98" s="616"/>
      <c r="C98" s="617"/>
      <c r="D98" s="617"/>
      <c r="E98" s="617"/>
      <c r="F98" s="617"/>
      <c r="G98" s="617"/>
      <c r="H98" s="618"/>
      <c r="I98" s="616"/>
      <c r="J98" s="617"/>
      <c r="K98" s="617"/>
      <c r="L98" s="617"/>
      <c r="M98" s="617"/>
      <c r="N98" s="617"/>
      <c r="O98" s="618"/>
      <c r="P98" s="634"/>
      <c r="Q98" s="635"/>
      <c r="R98" s="635"/>
      <c r="S98" s="635"/>
      <c r="T98" s="635"/>
      <c r="U98" s="635"/>
      <c r="V98" s="635"/>
      <c r="W98" s="635"/>
      <c r="X98" s="635"/>
      <c r="Y98" s="635"/>
      <c r="Z98" s="635"/>
      <c r="AA98" s="635"/>
      <c r="AB98" s="635"/>
      <c r="AC98" s="635"/>
      <c r="AD98" s="635"/>
      <c r="AE98" s="635"/>
      <c r="AF98" s="635"/>
      <c r="AG98" s="635"/>
      <c r="AH98" s="636"/>
    </row>
    <row r="99" spans="1:34" ht="18.75" customHeight="1">
      <c r="A99" s="599"/>
      <c r="B99" s="619"/>
      <c r="C99" s="620"/>
      <c r="D99" s="620"/>
      <c r="E99" s="620"/>
      <c r="F99" s="620"/>
      <c r="G99" s="620"/>
      <c r="H99" s="621"/>
      <c r="I99" s="619"/>
      <c r="J99" s="620"/>
      <c r="K99" s="620"/>
      <c r="L99" s="620"/>
      <c r="M99" s="620"/>
      <c r="N99" s="620"/>
      <c r="O99" s="621"/>
      <c r="P99" s="637"/>
      <c r="Q99" s="638"/>
      <c r="R99" s="638"/>
      <c r="S99" s="638"/>
      <c r="T99" s="638"/>
      <c r="U99" s="638"/>
      <c r="V99" s="638"/>
      <c r="W99" s="638"/>
      <c r="X99" s="638"/>
      <c r="Y99" s="638"/>
      <c r="Z99" s="638"/>
      <c r="AA99" s="638"/>
      <c r="AB99" s="638"/>
      <c r="AC99" s="638"/>
      <c r="AD99" s="638"/>
      <c r="AE99" s="638"/>
      <c r="AF99" s="638"/>
      <c r="AG99" s="638"/>
      <c r="AH99" s="639"/>
    </row>
    <row r="100" spans="1:34" ht="18.75" customHeight="1" thickBot="1">
      <c r="A100" s="599"/>
      <c r="B100" s="622"/>
      <c r="C100" s="623"/>
      <c r="D100" s="623"/>
      <c r="E100" s="623"/>
      <c r="F100" s="623"/>
      <c r="G100" s="623"/>
      <c r="H100" s="624"/>
      <c r="I100" s="622"/>
      <c r="J100" s="623"/>
      <c r="K100" s="623"/>
      <c r="L100" s="623"/>
      <c r="M100" s="623"/>
      <c r="N100" s="623"/>
      <c r="O100" s="624"/>
      <c r="P100" s="640"/>
      <c r="Q100" s="641"/>
      <c r="R100" s="641"/>
      <c r="S100" s="641"/>
      <c r="T100" s="641"/>
      <c r="U100" s="641"/>
      <c r="V100" s="641"/>
      <c r="W100" s="641"/>
      <c r="X100" s="641"/>
      <c r="Y100" s="641"/>
      <c r="Z100" s="641"/>
      <c r="AA100" s="641"/>
      <c r="AB100" s="641"/>
      <c r="AC100" s="641"/>
      <c r="AD100" s="641"/>
      <c r="AE100" s="641"/>
      <c r="AF100" s="641"/>
      <c r="AG100" s="641"/>
      <c r="AH100" s="642"/>
    </row>
    <row r="101" spans="1:34" ht="39.75" customHeight="1" thickBot="1">
      <c r="A101" s="599"/>
      <c r="B101" s="643" t="s">
        <v>166</v>
      </c>
      <c r="C101" s="644"/>
      <c r="D101" s="644"/>
      <c r="E101" s="645"/>
      <c r="F101" s="646" t="s">
        <v>167</v>
      </c>
      <c r="G101" s="646"/>
      <c r="H101" s="646"/>
      <c r="I101" s="643" t="s">
        <v>168</v>
      </c>
      <c r="J101" s="644"/>
      <c r="K101" s="644"/>
      <c r="L101" s="644"/>
      <c r="M101" s="644"/>
      <c r="N101" s="644"/>
      <c r="O101" s="645"/>
      <c r="P101" s="643" t="s">
        <v>169</v>
      </c>
      <c r="Q101" s="644"/>
      <c r="R101" s="644"/>
      <c r="S101" s="644"/>
      <c r="T101" s="644"/>
      <c r="U101" s="644"/>
      <c r="V101" s="644"/>
      <c r="W101" s="644"/>
      <c r="X101" s="644"/>
      <c r="Y101" s="645"/>
      <c r="Z101" s="643" t="s">
        <v>170</v>
      </c>
      <c r="AA101" s="644"/>
      <c r="AB101" s="644"/>
      <c r="AC101" s="644"/>
      <c r="AD101" s="645"/>
      <c r="AE101" s="643" t="s">
        <v>176</v>
      </c>
      <c r="AF101" s="644"/>
      <c r="AG101" s="644"/>
      <c r="AH101" s="649"/>
    </row>
    <row r="102" spans="1:34" ht="18.75" customHeight="1">
      <c r="A102" s="599"/>
      <c r="B102" s="650"/>
      <c r="C102" s="651"/>
      <c r="D102" s="651"/>
      <c r="E102" s="652"/>
      <c r="F102" s="656"/>
      <c r="G102" s="657"/>
      <c r="H102" s="658"/>
      <c r="I102" s="662"/>
      <c r="J102" s="663"/>
      <c r="K102" s="663"/>
      <c r="L102" s="663"/>
      <c r="M102" s="663"/>
      <c r="N102" s="663"/>
      <c r="O102" s="664"/>
      <c r="P102" s="616"/>
      <c r="Q102" s="617"/>
      <c r="R102" s="617"/>
      <c r="S102" s="617"/>
      <c r="T102" s="617"/>
      <c r="U102" s="617"/>
      <c r="V102" s="617"/>
      <c r="W102" s="617"/>
      <c r="X102" s="617"/>
      <c r="Y102" s="618"/>
      <c r="Z102" s="668"/>
      <c r="AA102" s="669"/>
      <c r="AB102" s="669"/>
      <c r="AC102" s="669"/>
      <c r="AD102" s="670"/>
      <c r="AE102" s="628"/>
      <c r="AF102" s="629"/>
      <c r="AG102" s="629"/>
      <c r="AH102" s="630"/>
    </row>
    <row r="103" spans="1:34" ht="18.75" customHeight="1" thickBot="1">
      <c r="A103" s="675"/>
      <c r="B103" s="653"/>
      <c r="C103" s="654"/>
      <c r="D103" s="654"/>
      <c r="E103" s="655"/>
      <c r="F103" s="659"/>
      <c r="G103" s="660"/>
      <c r="H103" s="661"/>
      <c r="I103" s="665"/>
      <c r="J103" s="666"/>
      <c r="K103" s="666"/>
      <c r="L103" s="666"/>
      <c r="M103" s="666"/>
      <c r="N103" s="666"/>
      <c r="O103" s="667"/>
      <c r="P103" s="622"/>
      <c r="Q103" s="623"/>
      <c r="R103" s="623"/>
      <c r="S103" s="623"/>
      <c r="T103" s="623"/>
      <c r="U103" s="623"/>
      <c r="V103" s="623"/>
      <c r="W103" s="623"/>
      <c r="X103" s="623"/>
      <c r="Y103" s="624"/>
      <c r="Z103" s="671"/>
      <c r="AA103" s="672"/>
      <c r="AB103" s="672"/>
      <c r="AC103" s="672"/>
      <c r="AD103" s="673"/>
      <c r="AE103" s="631"/>
      <c r="AF103" s="632"/>
      <c r="AG103" s="632"/>
      <c r="AH103" s="633"/>
    </row>
    <row r="104" spans="1:34" ht="18.75" customHeight="1" thickBot="1">
      <c r="A104" s="674">
        <v>15</v>
      </c>
      <c r="B104" s="612" t="s">
        <v>132</v>
      </c>
      <c r="C104" s="613"/>
      <c r="D104" s="613"/>
      <c r="E104" s="613"/>
      <c r="F104" s="613"/>
      <c r="G104" s="613"/>
      <c r="H104" s="614"/>
      <c r="I104" s="612" t="s">
        <v>164</v>
      </c>
      <c r="J104" s="613"/>
      <c r="K104" s="613"/>
      <c r="L104" s="613"/>
      <c r="M104" s="613"/>
      <c r="N104" s="613"/>
      <c r="O104" s="614"/>
      <c r="P104" s="612" t="s">
        <v>321</v>
      </c>
      <c r="Q104" s="613"/>
      <c r="R104" s="613"/>
      <c r="S104" s="613"/>
      <c r="T104" s="613"/>
      <c r="U104" s="613"/>
      <c r="V104" s="613"/>
      <c r="W104" s="613"/>
      <c r="X104" s="613"/>
      <c r="Y104" s="613"/>
      <c r="Z104" s="613"/>
      <c r="AA104" s="613"/>
      <c r="AB104" s="613"/>
      <c r="AC104" s="613"/>
      <c r="AD104" s="613"/>
      <c r="AE104" s="613"/>
      <c r="AF104" s="613"/>
      <c r="AG104" s="613"/>
      <c r="AH104" s="615"/>
    </row>
    <row r="105" spans="1:34" ht="18.75" customHeight="1">
      <c r="A105" s="599"/>
      <c r="B105" s="616"/>
      <c r="C105" s="617"/>
      <c r="D105" s="617"/>
      <c r="E105" s="617"/>
      <c r="F105" s="617"/>
      <c r="G105" s="617"/>
      <c r="H105" s="618"/>
      <c r="I105" s="616"/>
      <c r="J105" s="617"/>
      <c r="K105" s="617"/>
      <c r="L105" s="617"/>
      <c r="M105" s="617"/>
      <c r="N105" s="617"/>
      <c r="O105" s="618"/>
      <c r="P105" s="634"/>
      <c r="Q105" s="635"/>
      <c r="R105" s="635"/>
      <c r="S105" s="635"/>
      <c r="T105" s="635"/>
      <c r="U105" s="635"/>
      <c r="V105" s="635"/>
      <c r="W105" s="635"/>
      <c r="X105" s="635"/>
      <c r="Y105" s="635"/>
      <c r="Z105" s="635"/>
      <c r="AA105" s="635"/>
      <c r="AB105" s="635"/>
      <c r="AC105" s="635"/>
      <c r="AD105" s="635"/>
      <c r="AE105" s="635"/>
      <c r="AF105" s="635"/>
      <c r="AG105" s="635"/>
      <c r="AH105" s="636"/>
    </row>
    <row r="106" spans="1:34" ht="18.75" customHeight="1">
      <c r="A106" s="599"/>
      <c r="B106" s="619"/>
      <c r="C106" s="620"/>
      <c r="D106" s="620"/>
      <c r="E106" s="620"/>
      <c r="F106" s="620"/>
      <c r="G106" s="620"/>
      <c r="H106" s="621"/>
      <c r="I106" s="619"/>
      <c r="J106" s="620"/>
      <c r="K106" s="620"/>
      <c r="L106" s="620"/>
      <c r="M106" s="620"/>
      <c r="N106" s="620"/>
      <c r="O106" s="621"/>
      <c r="P106" s="637"/>
      <c r="Q106" s="638"/>
      <c r="R106" s="638"/>
      <c r="S106" s="638"/>
      <c r="T106" s="638"/>
      <c r="U106" s="638"/>
      <c r="V106" s="638"/>
      <c r="W106" s="638"/>
      <c r="X106" s="638"/>
      <c r="Y106" s="638"/>
      <c r="Z106" s="638"/>
      <c r="AA106" s="638"/>
      <c r="AB106" s="638"/>
      <c r="AC106" s="638"/>
      <c r="AD106" s="638"/>
      <c r="AE106" s="638"/>
      <c r="AF106" s="638"/>
      <c r="AG106" s="638"/>
      <c r="AH106" s="639"/>
    </row>
    <row r="107" spans="1:34" ht="18.75" customHeight="1" thickBot="1">
      <c r="A107" s="599"/>
      <c r="B107" s="622"/>
      <c r="C107" s="623"/>
      <c r="D107" s="623"/>
      <c r="E107" s="623"/>
      <c r="F107" s="623"/>
      <c r="G107" s="623"/>
      <c r="H107" s="624"/>
      <c r="I107" s="622"/>
      <c r="J107" s="623"/>
      <c r="K107" s="623"/>
      <c r="L107" s="623"/>
      <c r="M107" s="623"/>
      <c r="N107" s="623"/>
      <c r="O107" s="624"/>
      <c r="P107" s="640"/>
      <c r="Q107" s="641"/>
      <c r="R107" s="641"/>
      <c r="S107" s="641"/>
      <c r="T107" s="641"/>
      <c r="U107" s="641"/>
      <c r="V107" s="641"/>
      <c r="W107" s="641"/>
      <c r="X107" s="641"/>
      <c r="Y107" s="641"/>
      <c r="Z107" s="641"/>
      <c r="AA107" s="641"/>
      <c r="AB107" s="641"/>
      <c r="AC107" s="641"/>
      <c r="AD107" s="641"/>
      <c r="AE107" s="641"/>
      <c r="AF107" s="641"/>
      <c r="AG107" s="641"/>
      <c r="AH107" s="642"/>
    </row>
    <row r="108" spans="1:34" ht="39.75" customHeight="1" thickBot="1">
      <c r="A108" s="599"/>
      <c r="B108" s="643" t="s">
        <v>166</v>
      </c>
      <c r="C108" s="644"/>
      <c r="D108" s="644"/>
      <c r="E108" s="645"/>
      <c r="F108" s="646" t="s">
        <v>167</v>
      </c>
      <c r="G108" s="646"/>
      <c r="H108" s="646"/>
      <c r="I108" s="643" t="s">
        <v>168</v>
      </c>
      <c r="J108" s="644"/>
      <c r="K108" s="644"/>
      <c r="L108" s="644"/>
      <c r="M108" s="644"/>
      <c r="N108" s="644"/>
      <c r="O108" s="645"/>
      <c r="P108" s="643" t="s">
        <v>169</v>
      </c>
      <c r="Q108" s="644"/>
      <c r="R108" s="644"/>
      <c r="S108" s="644"/>
      <c r="T108" s="644"/>
      <c r="U108" s="644"/>
      <c r="V108" s="644"/>
      <c r="W108" s="644"/>
      <c r="X108" s="644"/>
      <c r="Y108" s="645"/>
      <c r="Z108" s="643" t="s">
        <v>170</v>
      </c>
      <c r="AA108" s="644"/>
      <c r="AB108" s="644"/>
      <c r="AC108" s="644"/>
      <c r="AD108" s="645"/>
      <c r="AE108" s="643" t="s">
        <v>176</v>
      </c>
      <c r="AF108" s="644"/>
      <c r="AG108" s="644"/>
      <c r="AH108" s="649"/>
    </row>
    <row r="109" spans="1:34" ht="18.75" customHeight="1">
      <c r="A109" s="599"/>
      <c r="B109" s="650"/>
      <c r="C109" s="651"/>
      <c r="D109" s="651"/>
      <c r="E109" s="652"/>
      <c r="F109" s="656"/>
      <c r="G109" s="657"/>
      <c r="H109" s="658"/>
      <c r="I109" s="662"/>
      <c r="J109" s="663"/>
      <c r="K109" s="663"/>
      <c r="L109" s="663"/>
      <c r="M109" s="663"/>
      <c r="N109" s="663"/>
      <c r="O109" s="664"/>
      <c r="P109" s="616"/>
      <c r="Q109" s="617"/>
      <c r="R109" s="617"/>
      <c r="S109" s="617"/>
      <c r="T109" s="617"/>
      <c r="U109" s="617"/>
      <c r="V109" s="617"/>
      <c r="W109" s="617"/>
      <c r="X109" s="617"/>
      <c r="Y109" s="618"/>
      <c r="Z109" s="668"/>
      <c r="AA109" s="669"/>
      <c r="AB109" s="669"/>
      <c r="AC109" s="669"/>
      <c r="AD109" s="670"/>
      <c r="AE109" s="628"/>
      <c r="AF109" s="629"/>
      <c r="AG109" s="629"/>
      <c r="AH109" s="630"/>
    </row>
    <row r="110" spans="1:34" ht="18.75" customHeight="1" thickBot="1">
      <c r="A110" s="675"/>
      <c r="B110" s="653"/>
      <c r="C110" s="654"/>
      <c r="D110" s="654"/>
      <c r="E110" s="655"/>
      <c r="F110" s="659"/>
      <c r="G110" s="660"/>
      <c r="H110" s="661"/>
      <c r="I110" s="665"/>
      <c r="J110" s="666"/>
      <c r="K110" s="666"/>
      <c r="L110" s="666"/>
      <c r="M110" s="666"/>
      <c r="N110" s="666"/>
      <c r="O110" s="667"/>
      <c r="P110" s="622"/>
      <c r="Q110" s="623"/>
      <c r="R110" s="623"/>
      <c r="S110" s="623"/>
      <c r="T110" s="623"/>
      <c r="U110" s="623"/>
      <c r="V110" s="623"/>
      <c r="W110" s="623"/>
      <c r="X110" s="623"/>
      <c r="Y110" s="624"/>
      <c r="Z110" s="671"/>
      <c r="AA110" s="672"/>
      <c r="AB110" s="672"/>
      <c r="AC110" s="672"/>
      <c r="AD110" s="673"/>
      <c r="AE110" s="631"/>
      <c r="AF110" s="632"/>
      <c r="AG110" s="632"/>
      <c r="AH110" s="633"/>
    </row>
    <row r="111" spans="1:34" ht="18.75" customHeight="1" thickBot="1">
      <c r="A111" s="674">
        <v>16</v>
      </c>
      <c r="B111" s="612" t="s">
        <v>132</v>
      </c>
      <c r="C111" s="613"/>
      <c r="D111" s="613"/>
      <c r="E111" s="613"/>
      <c r="F111" s="613"/>
      <c r="G111" s="613"/>
      <c r="H111" s="614"/>
      <c r="I111" s="612" t="s">
        <v>164</v>
      </c>
      <c r="J111" s="613"/>
      <c r="K111" s="613"/>
      <c r="L111" s="613"/>
      <c r="M111" s="613"/>
      <c r="N111" s="613"/>
      <c r="O111" s="614"/>
      <c r="P111" s="612" t="s">
        <v>321</v>
      </c>
      <c r="Q111" s="613"/>
      <c r="R111" s="613"/>
      <c r="S111" s="613"/>
      <c r="T111" s="613"/>
      <c r="U111" s="613"/>
      <c r="V111" s="613"/>
      <c r="W111" s="613"/>
      <c r="X111" s="613"/>
      <c r="Y111" s="613"/>
      <c r="Z111" s="613"/>
      <c r="AA111" s="613"/>
      <c r="AB111" s="613"/>
      <c r="AC111" s="613"/>
      <c r="AD111" s="613"/>
      <c r="AE111" s="613"/>
      <c r="AF111" s="613"/>
      <c r="AG111" s="613"/>
      <c r="AH111" s="615"/>
    </row>
    <row r="112" spans="1:34" ht="18.75" customHeight="1">
      <c r="A112" s="599"/>
      <c r="B112" s="616"/>
      <c r="C112" s="617"/>
      <c r="D112" s="617"/>
      <c r="E112" s="617"/>
      <c r="F112" s="617"/>
      <c r="G112" s="617"/>
      <c r="H112" s="618"/>
      <c r="I112" s="616"/>
      <c r="J112" s="617"/>
      <c r="K112" s="617"/>
      <c r="L112" s="617"/>
      <c r="M112" s="617"/>
      <c r="N112" s="617"/>
      <c r="O112" s="618"/>
      <c r="P112" s="634"/>
      <c r="Q112" s="635"/>
      <c r="R112" s="635"/>
      <c r="S112" s="635"/>
      <c r="T112" s="635"/>
      <c r="U112" s="635"/>
      <c r="V112" s="635"/>
      <c r="W112" s="635"/>
      <c r="X112" s="635"/>
      <c r="Y112" s="635"/>
      <c r="Z112" s="635"/>
      <c r="AA112" s="635"/>
      <c r="AB112" s="635"/>
      <c r="AC112" s="635"/>
      <c r="AD112" s="635"/>
      <c r="AE112" s="635"/>
      <c r="AF112" s="635"/>
      <c r="AG112" s="635"/>
      <c r="AH112" s="636"/>
    </row>
    <row r="113" spans="1:34" ht="18.75" customHeight="1">
      <c r="A113" s="599"/>
      <c r="B113" s="619"/>
      <c r="C113" s="620"/>
      <c r="D113" s="620"/>
      <c r="E113" s="620"/>
      <c r="F113" s="620"/>
      <c r="G113" s="620"/>
      <c r="H113" s="621"/>
      <c r="I113" s="619"/>
      <c r="J113" s="620"/>
      <c r="K113" s="620"/>
      <c r="L113" s="620"/>
      <c r="M113" s="620"/>
      <c r="N113" s="620"/>
      <c r="O113" s="621"/>
      <c r="P113" s="637"/>
      <c r="Q113" s="638"/>
      <c r="R113" s="638"/>
      <c r="S113" s="638"/>
      <c r="T113" s="638"/>
      <c r="U113" s="638"/>
      <c r="V113" s="638"/>
      <c r="W113" s="638"/>
      <c r="X113" s="638"/>
      <c r="Y113" s="638"/>
      <c r="Z113" s="638"/>
      <c r="AA113" s="638"/>
      <c r="AB113" s="638"/>
      <c r="AC113" s="638"/>
      <c r="AD113" s="638"/>
      <c r="AE113" s="638"/>
      <c r="AF113" s="638"/>
      <c r="AG113" s="638"/>
      <c r="AH113" s="639"/>
    </row>
    <row r="114" spans="1:34" ht="18.75" customHeight="1" thickBot="1">
      <c r="A114" s="599"/>
      <c r="B114" s="622"/>
      <c r="C114" s="623"/>
      <c r="D114" s="623"/>
      <c r="E114" s="623"/>
      <c r="F114" s="623"/>
      <c r="G114" s="623"/>
      <c r="H114" s="624"/>
      <c r="I114" s="622"/>
      <c r="J114" s="623"/>
      <c r="K114" s="623"/>
      <c r="L114" s="623"/>
      <c r="M114" s="623"/>
      <c r="N114" s="623"/>
      <c r="O114" s="624"/>
      <c r="P114" s="640"/>
      <c r="Q114" s="641"/>
      <c r="R114" s="641"/>
      <c r="S114" s="641"/>
      <c r="T114" s="641"/>
      <c r="U114" s="641"/>
      <c r="V114" s="641"/>
      <c r="W114" s="641"/>
      <c r="X114" s="641"/>
      <c r="Y114" s="641"/>
      <c r="Z114" s="641"/>
      <c r="AA114" s="641"/>
      <c r="AB114" s="641"/>
      <c r="AC114" s="641"/>
      <c r="AD114" s="641"/>
      <c r="AE114" s="641"/>
      <c r="AF114" s="641"/>
      <c r="AG114" s="641"/>
      <c r="AH114" s="642"/>
    </row>
    <row r="115" spans="1:34" ht="39.75" customHeight="1" thickBot="1">
      <c r="A115" s="599"/>
      <c r="B115" s="643" t="s">
        <v>166</v>
      </c>
      <c r="C115" s="644"/>
      <c r="D115" s="644"/>
      <c r="E115" s="645"/>
      <c r="F115" s="646" t="s">
        <v>167</v>
      </c>
      <c r="G115" s="646"/>
      <c r="H115" s="646"/>
      <c r="I115" s="643" t="s">
        <v>168</v>
      </c>
      <c r="J115" s="644"/>
      <c r="K115" s="644"/>
      <c r="L115" s="644"/>
      <c r="M115" s="644"/>
      <c r="N115" s="644"/>
      <c r="O115" s="645"/>
      <c r="P115" s="643" t="s">
        <v>169</v>
      </c>
      <c r="Q115" s="644"/>
      <c r="R115" s="644"/>
      <c r="S115" s="644"/>
      <c r="T115" s="644"/>
      <c r="U115" s="644"/>
      <c r="V115" s="644"/>
      <c r="W115" s="644"/>
      <c r="X115" s="644"/>
      <c r="Y115" s="645"/>
      <c r="Z115" s="643" t="s">
        <v>170</v>
      </c>
      <c r="AA115" s="644"/>
      <c r="AB115" s="644"/>
      <c r="AC115" s="644"/>
      <c r="AD115" s="645"/>
      <c r="AE115" s="643" t="s">
        <v>176</v>
      </c>
      <c r="AF115" s="644"/>
      <c r="AG115" s="644"/>
      <c r="AH115" s="649"/>
    </row>
    <row r="116" spans="1:34" ht="18.75" customHeight="1">
      <c r="A116" s="599"/>
      <c r="B116" s="650"/>
      <c r="C116" s="651"/>
      <c r="D116" s="651"/>
      <c r="E116" s="652"/>
      <c r="F116" s="656"/>
      <c r="G116" s="657"/>
      <c r="H116" s="658"/>
      <c r="I116" s="662"/>
      <c r="J116" s="663"/>
      <c r="K116" s="663"/>
      <c r="L116" s="663"/>
      <c r="M116" s="663"/>
      <c r="N116" s="663"/>
      <c r="O116" s="664"/>
      <c r="P116" s="616"/>
      <c r="Q116" s="617"/>
      <c r="R116" s="617"/>
      <c r="S116" s="617"/>
      <c r="T116" s="617"/>
      <c r="U116" s="617"/>
      <c r="V116" s="617"/>
      <c r="W116" s="617"/>
      <c r="X116" s="617"/>
      <c r="Y116" s="618"/>
      <c r="Z116" s="668"/>
      <c r="AA116" s="669"/>
      <c r="AB116" s="669"/>
      <c r="AC116" s="669"/>
      <c r="AD116" s="670"/>
      <c r="AE116" s="628"/>
      <c r="AF116" s="629"/>
      <c r="AG116" s="629"/>
      <c r="AH116" s="630"/>
    </row>
    <row r="117" spans="1:34" ht="18.75" customHeight="1" thickBot="1">
      <c r="A117" s="675"/>
      <c r="B117" s="653"/>
      <c r="C117" s="654"/>
      <c r="D117" s="654"/>
      <c r="E117" s="655"/>
      <c r="F117" s="659"/>
      <c r="G117" s="660"/>
      <c r="H117" s="661"/>
      <c r="I117" s="665"/>
      <c r="J117" s="666"/>
      <c r="K117" s="666"/>
      <c r="L117" s="666"/>
      <c r="M117" s="666"/>
      <c r="N117" s="666"/>
      <c r="O117" s="667"/>
      <c r="P117" s="622"/>
      <c r="Q117" s="623"/>
      <c r="R117" s="623"/>
      <c r="S117" s="623"/>
      <c r="T117" s="623"/>
      <c r="U117" s="623"/>
      <c r="V117" s="623"/>
      <c r="W117" s="623"/>
      <c r="X117" s="623"/>
      <c r="Y117" s="624"/>
      <c r="Z117" s="671"/>
      <c r="AA117" s="672"/>
      <c r="AB117" s="672"/>
      <c r="AC117" s="672"/>
      <c r="AD117" s="673"/>
      <c r="AE117" s="631"/>
      <c r="AF117" s="632"/>
      <c r="AG117" s="632"/>
      <c r="AH117" s="633"/>
    </row>
    <row r="118" spans="1:34" ht="18.75" customHeight="1" thickBot="1">
      <c r="A118" s="674">
        <v>17</v>
      </c>
      <c r="B118" s="612" t="s">
        <v>132</v>
      </c>
      <c r="C118" s="613"/>
      <c r="D118" s="613"/>
      <c r="E118" s="613"/>
      <c r="F118" s="613"/>
      <c r="G118" s="613"/>
      <c r="H118" s="614"/>
      <c r="I118" s="612" t="s">
        <v>164</v>
      </c>
      <c r="J118" s="613"/>
      <c r="K118" s="613"/>
      <c r="L118" s="613"/>
      <c r="M118" s="613"/>
      <c r="N118" s="613"/>
      <c r="O118" s="614"/>
      <c r="P118" s="612" t="s">
        <v>321</v>
      </c>
      <c r="Q118" s="613"/>
      <c r="R118" s="613"/>
      <c r="S118" s="613"/>
      <c r="T118" s="613"/>
      <c r="U118" s="613"/>
      <c r="V118" s="613"/>
      <c r="W118" s="613"/>
      <c r="X118" s="613"/>
      <c r="Y118" s="613"/>
      <c r="Z118" s="613"/>
      <c r="AA118" s="613"/>
      <c r="AB118" s="613"/>
      <c r="AC118" s="613"/>
      <c r="AD118" s="613"/>
      <c r="AE118" s="613"/>
      <c r="AF118" s="613"/>
      <c r="AG118" s="613"/>
      <c r="AH118" s="615"/>
    </row>
    <row r="119" spans="1:34" ht="18.75" customHeight="1">
      <c r="A119" s="599"/>
      <c r="B119" s="616"/>
      <c r="C119" s="617"/>
      <c r="D119" s="617"/>
      <c r="E119" s="617"/>
      <c r="F119" s="617"/>
      <c r="G119" s="617"/>
      <c r="H119" s="618"/>
      <c r="I119" s="616"/>
      <c r="J119" s="617"/>
      <c r="K119" s="617"/>
      <c r="L119" s="617"/>
      <c r="M119" s="617"/>
      <c r="N119" s="617"/>
      <c r="O119" s="618"/>
      <c r="P119" s="634"/>
      <c r="Q119" s="635"/>
      <c r="R119" s="635"/>
      <c r="S119" s="635"/>
      <c r="T119" s="635"/>
      <c r="U119" s="635"/>
      <c r="V119" s="635"/>
      <c r="W119" s="635"/>
      <c r="X119" s="635"/>
      <c r="Y119" s="635"/>
      <c r="Z119" s="635"/>
      <c r="AA119" s="635"/>
      <c r="AB119" s="635"/>
      <c r="AC119" s="635"/>
      <c r="AD119" s="635"/>
      <c r="AE119" s="635"/>
      <c r="AF119" s="635"/>
      <c r="AG119" s="635"/>
      <c r="AH119" s="636"/>
    </row>
    <row r="120" spans="1:34" ht="18.75" customHeight="1">
      <c r="A120" s="599"/>
      <c r="B120" s="619"/>
      <c r="C120" s="620"/>
      <c r="D120" s="620"/>
      <c r="E120" s="620"/>
      <c r="F120" s="620"/>
      <c r="G120" s="620"/>
      <c r="H120" s="621"/>
      <c r="I120" s="619"/>
      <c r="J120" s="620"/>
      <c r="K120" s="620"/>
      <c r="L120" s="620"/>
      <c r="M120" s="620"/>
      <c r="N120" s="620"/>
      <c r="O120" s="621"/>
      <c r="P120" s="637"/>
      <c r="Q120" s="638"/>
      <c r="R120" s="638"/>
      <c r="S120" s="638"/>
      <c r="T120" s="638"/>
      <c r="U120" s="638"/>
      <c r="V120" s="638"/>
      <c r="W120" s="638"/>
      <c r="X120" s="638"/>
      <c r="Y120" s="638"/>
      <c r="Z120" s="638"/>
      <c r="AA120" s="638"/>
      <c r="AB120" s="638"/>
      <c r="AC120" s="638"/>
      <c r="AD120" s="638"/>
      <c r="AE120" s="638"/>
      <c r="AF120" s="638"/>
      <c r="AG120" s="638"/>
      <c r="AH120" s="639"/>
    </row>
    <row r="121" spans="1:34" ht="18.75" customHeight="1" thickBot="1">
      <c r="A121" s="599"/>
      <c r="B121" s="622"/>
      <c r="C121" s="623"/>
      <c r="D121" s="623"/>
      <c r="E121" s="623"/>
      <c r="F121" s="623"/>
      <c r="G121" s="623"/>
      <c r="H121" s="624"/>
      <c r="I121" s="622"/>
      <c r="J121" s="623"/>
      <c r="K121" s="623"/>
      <c r="L121" s="623"/>
      <c r="M121" s="623"/>
      <c r="N121" s="623"/>
      <c r="O121" s="624"/>
      <c r="P121" s="640"/>
      <c r="Q121" s="641"/>
      <c r="R121" s="641"/>
      <c r="S121" s="641"/>
      <c r="T121" s="641"/>
      <c r="U121" s="641"/>
      <c r="V121" s="641"/>
      <c r="W121" s="641"/>
      <c r="X121" s="641"/>
      <c r="Y121" s="641"/>
      <c r="Z121" s="641"/>
      <c r="AA121" s="641"/>
      <c r="AB121" s="641"/>
      <c r="AC121" s="641"/>
      <c r="AD121" s="641"/>
      <c r="AE121" s="641"/>
      <c r="AF121" s="641"/>
      <c r="AG121" s="641"/>
      <c r="AH121" s="642"/>
    </row>
    <row r="122" spans="1:34" ht="30" customHeight="1" thickBot="1">
      <c r="A122" s="599"/>
      <c r="B122" s="643" t="s">
        <v>166</v>
      </c>
      <c r="C122" s="644"/>
      <c r="D122" s="644"/>
      <c r="E122" s="645"/>
      <c r="F122" s="646" t="s">
        <v>167</v>
      </c>
      <c r="G122" s="646"/>
      <c r="H122" s="646"/>
      <c r="I122" s="643" t="s">
        <v>168</v>
      </c>
      <c r="J122" s="644"/>
      <c r="K122" s="644"/>
      <c r="L122" s="644"/>
      <c r="M122" s="644"/>
      <c r="N122" s="644"/>
      <c r="O122" s="645"/>
      <c r="P122" s="643" t="s">
        <v>169</v>
      </c>
      <c r="Q122" s="644"/>
      <c r="R122" s="644"/>
      <c r="S122" s="644"/>
      <c r="T122" s="644"/>
      <c r="U122" s="644"/>
      <c r="V122" s="644"/>
      <c r="W122" s="644"/>
      <c r="X122" s="644"/>
      <c r="Y122" s="645"/>
      <c r="Z122" s="643" t="s">
        <v>170</v>
      </c>
      <c r="AA122" s="644"/>
      <c r="AB122" s="644"/>
      <c r="AC122" s="644"/>
      <c r="AD122" s="645"/>
      <c r="AE122" s="643" t="s">
        <v>176</v>
      </c>
      <c r="AF122" s="644"/>
      <c r="AG122" s="644"/>
      <c r="AH122" s="649"/>
    </row>
    <row r="123" spans="1:34" ht="18.75" customHeight="1">
      <c r="A123" s="599"/>
      <c r="B123" s="650"/>
      <c r="C123" s="651"/>
      <c r="D123" s="651"/>
      <c r="E123" s="652"/>
      <c r="F123" s="656"/>
      <c r="G123" s="657"/>
      <c r="H123" s="658"/>
      <c r="I123" s="662"/>
      <c r="J123" s="663"/>
      <c r="K123" s="663"/>
      <c r="L123" s="663"/>
      <c r="M123" s="663"/>
      <c r="N123" s="663"/>
      <c r="O123" s="664"/>
      <c r="P123" s="616"/>
      <c r="Q123" s="617"/>
      <c r="R123" s="617"/>
      <c r="S123" s="617"/>
      <c r="T123" s="617"/>
      <c r="U123" s="617"/>
      <c r="V123" s="617"/>
      <c r="W123" s="617"/>
      <c r="X123" s="617"/>
      <c r="Y123" s="618"/>
      <c r="Z123" s="668"/>
      <c r="AA123" s="669"/>
      <c r="AB123" s="669"/>
      <c r="AC123" s="669"/>
      <c r="AD123" s="670"/>
      <c r="AE123" s="628"/>
      <c r="AF123" s="629"/>
      <c r="AG123" s="629"/>
      <c r="AH123" s="630"/>
    </row>
    <row r="124" spans="1:34" ht="18.75" customHeight="1" thickBot="1">
      <c r="A124" s="675"/>
      <c r="B124" s="653"/>
      <c r="C124" s="654"/>
      <c r="D124" s="654"/>
      <c r="E124" s="655"/>
      <c r="F124" s="659"/>
      <c r="G124" s="660"/>
      <c r="H124" s="661"/>
      <c r="I124" s="665"/>
      <c r="J124" s="666"/>
      <c r="K124" s="666"/>
      <c r="L124" s="666"/>
      <c r="M124" s="666"/>
      <c r="N124" s="666"/>
      <c r="O124" s="667"/>
      <c r="P124" s="622"/>
      <c r="Q124" s="623"/>
      <c r="R124" s="623"/>
      <c r="S124" s="623"/>
      <c r="T124" s="623"/>
      <c r="U124" s="623"/>
      <c r="V124" s="623"/>
      <c r="W124" s="623"/>
      <c r="X124" s="623"/>
      <c r="Y124" s="624"/>
      <c r="Z124" s="671"/>
      <c r="AA124" s="672"/>
      <c r="AB124" s="672"/>
      <c r="AC124" s="672"/>
      <c r="AD124" s="673"/>
      <c r="AE124" s="631"/>
      <c r="AF124" s="632"/>
      <c r="AG124" s="632"/>
      <c r="AH124" s="633"/>
    </row>
    <row r="125" spans="1:34" ht="18.75" customHeight="1" thickBot="1">
      <c r="A125" s="674">
        <v>18</v>
      </c>
      <c r="B125" s="612" t="s">
        <v>132</v>
      </c>
      <c r="C125" s="613"/>
      <c r="D125" s="613"/>
      <c r="E125" s="613"/>
      <c r="F125" s="613"/>
      <c r="G125" s="613"/>
      <c r="H125" s="614"/>
      <c r="I125" s="612" t="s">
        <v>164</v>
      </c>
      <c r="J125" s="613"/>
      <c r="K125" s="613"/>
      <c r="L125" s="613"/>
      <c r="M125" s="613"/>
      <c r="N125" s="613"/>
      <c r="O125" s="614"/>
      <c r="P125" s="612" t="s">
        <v>321</v>
      </c>
      <c r="Q125" s="613"/>
      <c r="R125" s="613"/>
      <c r="S125" s="613"/>
      <c r="T125" s="613"/>
      <c r="U125" s="613"/>
      <c r="V125" s="613"/>
      <c r="W125" s="613"/>
      <c r="X125" s="613"/>
      <c r="Y125" s="613"/>
      <c r="Z125" s="613"/>
      <c r="AA125" s="613"/>
      <c r="AB125" s="613"/>
      <c r="AC125" s="613"/>
      <c r="AD125" s="613"/>
      <c r="AE125" s="613"/>
      <c r="AF125" s="613"/>
      <c r="AG125" s="613"/>
      <c r="AH125" s="615"/>
    </row>
    <row r="126" spans="1:34" ht="18.75" customHeight="1">
      <c r="A126" s="599"/>
      <c r="B126" s="616"/>
      <c r="C126" s="617"/>
      <c r="D126" s="617"/>
      <c r="E126" s="617"/>
      <c r="F126" s="617"/>
      <c r="G126" s="617"/>
      <c r="H126" s="618"/>
      <c r="I126" s="616"/>
      <c r="J126" s="617"/>
      <c r="K126" s="617"/>
      <c r="L126" s="617"/>
      <c r="M126" s="617"/>
      <c r="N126" s="617"/>
      <c r="O126" s="618"/>
      <c r="P126" s="634"/>
      <c r="Q126" s="635"/>
      <c r="R126" s="635"/>
      <c r="S126" s="635"/>
      <c r="T126" s="635"/>
      <c r="U126" s="635"/>
      <c r="V126" s="635"/>
      <c r="W126" s="635"/>
      <c r="X126" s="635"/>
      <c r="Y126" s="635"/>
      <c r="Z126" s="635"/>
      <c r="AA126" s="635"/>
      <c r="AB126" s="635"/>
      <c r="AC126" s="635"/>
      <c r="AD126" s="635"/>
      <c r="AE126" s="635"/>
      <c r="AF126" s="635"/>
      <c r="AG126" s="635"/>
      <c r="AH126" s="636"/>
    </row>
    <row r="127" spans="1:34" ht="18.75" customHeight="1">
      <c r="A127" s="599"/>
      <c r="B127" s="619"/>
      <c r="C127" s="620"/>
      <c r="D127" s="620"/>
      <c r="E127" s="620"/>
      <c r="F127" s="620"/>
      <c r="G127" s="620"/>
      <c r="H127" s="621"/>
      <c r="I127" s="619"/>
      <c r="J127" s="620"/>
      <c r="K127" s="620"/>
      <c r="L127" s="620"/>
      <c r="M127" s="620"/>
      <c r="N127" s="620"/>
      <c r="O127" s="621"/>
      <c r="P127" s="637"/>
      <c r="Q127" s="638"/>
      <c r="R127" s="638"/>
      <c r="S127" s="638"/>
      <c r="T127" s="638"/>
      <c r="U127" s="638"/>
      <c r="V127" s="638"/>
      <c r="W127" s="638"/>
      <c r="X127" s="638"/>
      <c r="Y127" s="638"/>
      <c r="Z127" s="638"/>
      <c r="AA127" s="638"/>
      <c r="AB127" s="638"/>
      <c r="AC127" s="638"/>
      <c r="AD127" s="638"/>
      <c r="AE127" s="638"/>
      <c r="AF127" s="638"/>
      <c r="AG127" s="638"/>
      <c r="AH127" s="639"/>
    </row>
    <row r="128" spans="1:34" ht="18.75" customHeight="1" thickBot="1">
      <c r="A128" s="599"/>
      <c r="B128" s="622"/>
      <c r="C128" s="623"/>
      <c r="D128" s="623"/>
      <c r="E128" s="623"/>
      <c r="F128" s="623"/>
      <c r="G128" s="623"/>
      <c r="H128" s="624"/>
      <c r="I128" s="622"/>
      <c r="J128" s="623"/>
      <c r="K128" s="623"/>
      <c r="L128" s="623"/>
      <c r="M128" s="623"/>
      <c r="N128" s="623"/>
      <c r="O128" s="624"/>
      <c r="P128" s="640"/>
      <c r="Q128" s="641"/>
      <c r="R128" s="641"/>
      <c r="S128" s="641"/>
      <c r="T128" s="641"/>
      <c r="U128" s="641"/>
      <c r="V128" s="641"/>
      <c r="W128" s="641"/>
      <c r="X128" s="641"/>
      <c r="Y128" s="641"/>
      <c r="Z128" s="641"/>
      <c r="AA128" s="641"/>
      <c r="AB128" s="641"/>
      <c r="AC128" s="641"/>
      <c r="AD128" s="641"/>
      <c r="AE128" s="641"/>
      <c r="AF128" s="641"/>
      <c r="AG128" s="641"/>
      <c r="AH128" s="642"/>
    </row>
    <row r="129" spans="1:34" ht="39.75" customHeight="1" thickBot="1">
      <c r="A129" s="599"/>
      <c r="B129" s="643" t="s">
        <v>166</v>
      </c>
      <c r="C129" s="644"/>
      <c r="D129" s="644"/>
      <c r="E129" s="645"/>
      <c r="F129" s="646" t="s">
        <v>167</v>
      </c>
      <c r="G129" s="646"/>
      <c r="H129" s="646"/>
      <c r="I129" s="643" t="s">
        <v>168</v>
      </c>
      <c r="J129" s="644"/>
      <c r="K129" s="644"/>
      <c r="L129" s="644"/>
      <c r="M129" s="644"/>
      <c r="N129" s="644"/>
      <c r="O129" s="645"/>
      <c r="P129" s="643" t="s">
        <v>169</v>
      </c>
      <c r="Q129" s="644"/>
      <c r="R129" s="644"/>
      <c r="S129" s="644"/>
      <c r="T129" s="644"/>
      <c r="U129" s="644"/>
      <c r="V129" s="644"/>
      <c r="W129" s="644"/>
      <c r="X129" s="644"/>
      <c r="Y129" s="645"/>
      <c r="Z129" s="643" t="s">
        <v>170</v>
      </c>
      <c r="AA129" s="644"/>
      <c r="AB129" s="644"/>
      <c r="AC129" s="644"/>
      <c r="AD129" s="645"/>
      <c r="AE129" s="643" t="s">
        <v>176</v>
      </c>
      <c r="AF129" s="644"/>
      <c r="AG129" s="644"/>
      <c r="AH129" s="649"/>
    </row>
    <row r="130" spans="1:34" ht="18.75" customHeight="1">
      <c r="A130" s="599"/>
      <c r="B130" s="650"/>
      <c r="C130" s="651"/>
      <c r="D130" s="651"/>
      <c r="E130" s="652"/>
      <c r="F130" s="656"/>
      <c r="G130" s="657"/>
      <c r="H130" s="658"/>
      <c r="I130" s="662"/>
      <c r="J130" s="663"/>
      <c r="K130" s="663"/>
      <c r="L130" s="663"/>
      <c r="M130" s="663"/>
      <c r="N130" s="663"/>
      <c r="O130" s="664"/>
      <c r="P130" s="616"/>
      <c r="Q130" s="617"/>
      <c r="R130" s="617"/>
      <c r="S130" s="617"/>
      <c r="T130" s="617"/>
      <c r="U130" s="617"/>
      <c r="V130" s="617"/>
      <c r="W130" s="617"/>
      <c r="X130" s="617"/>
      <c r="Y130" s="618"/>
      <c r="Z130" s="668"/>
      <c r="AA130" s="669"/>
      <c r="AB130" s="669"/>
      <c r="AC130" s="669"/>
      <c r="AD130" s="670"/>
      <c r="AE130" s="628"/>
      <c r="AF130" s="629"/>
      <c r="AG130" s="629"/>
      <c r="AH130" s="630"/>
    </row>
    <row r="131" spans="1:34" ht="18.75" customHeight="1" thickBot="1">
      <c r="A131" s="675"/>
      <c r="B131" s="653"/>
      <c r="C131" s="654"/>
      <c r="D131" s="654"/>
      <c r="E131" s="655"/>
      <c r="F131" s="659"/>
      <c r="G131" s="660"/>
      <c r="H131" s="661"/>
      <c r="I131" s="665"/>
      <c r="J131" s="666"/>
      <c r="K131" s="666"/>
      <c r="L131" s="666"/>
      <c r="M131" s="666"/>
      <c r="N131" s="666"/>
      <c r="O131" s="667"/>
      <c r="P131" s="622"/>
      <c r="Q131" s="623"/>
      <c r="R131" s="623"/>
      <c r="S131" s="623"/>
      <c r="T131" s="623"/>
      <c r="U131" s="623"/>
      <c r="V131" s="623"/>
      <c r="W131" s="623"/>
      <c r="X131" s="623"/>
      <c r="Y131" s="624"/>
      <c r="Z131" s="671"/>
      <c r="AA131" s="672"/>
      <c r="AB131" s="672"/>
      <c r="AC131" s="672"/>
      <c r="AD131" s="673"/>
      <c r="AE131" s="631"/>
      <c r="AF131" s="632"/>
      <c r="AG131" s="632"/>
      <c r="AH131" s="633"/>
    </row>
    <row r="132" spans="1:34" ht="18.75" customHeight="1" thickBot="1">
      <c r="A132" s="674">
        <v>19</v>
      </c>
      <c r="B132" s="612" t="s">
        <v>132</v>
      </c>
      <c r="C132" s="613"/>
      <c r="D132" s="613"/>
      <c r="E132" s="613"/>
      <c r="F132" s="613"/>
      <c r="G132" s="613"/>
      <c r="H132" s="614"/>
      <c r="I132" s="612" t="s">
        <v>164</v>
      </c>
      <c r="J132" s="613"/>
      <c r="K132" s="613"/>
      <c r="L132" s="613"/>
      <c r="M132" s="613"/>
      <c r="N132" s="613"/>
      <c r="O132" s="614"/>
      <c r="P132" s="612" t="s">
        <v>321</v>
      </c>
      <c r="Q132" s="613"/>
      <c r="R132" s="613"/>
      <c r="S132" s="613"/>
      <c r="T132" s="613"/>
      <c r="U132" s="613"/>
      <c r="V132" s="613"/>
      <c r="W132" s="613"/>
      <c r="X132" s="613"/>
      <c r="Y132" s="613"/>
      <c r="Z132" s="613"/>
      <c r="AA132" s="613"/>
      <c r="AB132" s="613"/>
      <c r="AC132" s="613"/>
      <c r="AD132" s="613"/>
      <c r="AE132" s="613"/>
      <c r="AF132" s="613"/>
      <c r="AG132" s="613"/>
      <c r="AH132" s="615"/>
    </row>
    <row r="133" spans="1:34" ht="18.75" customHeight="1">
      <c r="A133" s="599"/>
      <c r="B133" s="616"/>
      <c r="C133" s="617"/>
      <c r="D133" s="617"/>
      <c r="E133" s="617"/>
      <c r="F133" s="617"/>
      <c r="G133" s="617"/>
      <c r="H133" s="618"/>
      <c r="I133" s="616"/>
      <c r="J133" s="617"/>
      <c r="K133" s="617"/>
      <c r="L133" s="617"/>
      <c r="M133" s="617"/>
      <c r="N133" s="617"/>
      <c r="O133" s="618"/>
      <c r="P133" s="634"/>
      <c r="Q133" s="635"/>
      <c r="R133" s="635"/>
      <c r="S133" s="635"/>
      <c r="T133" s="635"/>
      <c r="U133" s="635"/>
      <c r="V133" s="635"/>
      <c r="W133" s="635"/>
      <c r="X133" s="635"/>
      <c r="Y133" s="635"/>
      <c r="Z133" s="635"/>
      <c r="AA133" s="635"/>
      <c r="AB133" s="635"/>
      <c r="AC133" s="635"/>
      <c r="AD133" s="635"/>
      <c r="AE133" s="635"/>
      <c r="AF133" s="635"/>
      <c r="AG133" s="635"/>
      <c r="AH133" s="636"/>
    </row>
    <row r="134" spans="1:34" ht="18.75" customHeight="1">
      <c r="A134" s="599"/>
      <c r="B134" s="619"/>
      <c r="C134" s="620"/>
      <c r="D134" s="620"/>
      <c r="E134" s="620"/>
      <c r="F134" s="620"/>
      <c r="G134" s="620"/>
      <c r="H134" s="621"/>
      <c r="I134" s="619"/>
      <c r="J134" s="620"/>
      <c r="K134" s="620"/>
      <c r="L134" s="620"/>
      <c r="M134" s="620"/>
      <c r="N134" s="620"/>
      <c r="O134" s="621"/>
      <c r="P134" s="637"/>
      <c r="Q134" s="638"/>
      <c r="R134" s="638"/>
      <c r="S134" s="638"/>
      <c r="T134" s="638"/>
      <c r="U134" s="638"/>
      <c r="V134" s="638"/>
      <c r="W134" s="638"/>
      <c r="X134" s="638"/>
      <c r="Y134" s="638"/>
      <c r="Z134" s="638"/>
      <c r="AA134" s="638"/>
      <c r="AB134" s="638"/>
      <c r="AC134" s="638"/>
      <c r="AD134" s="638"/>
      <c r="AE134" s="638"/>
      <c r="AF134" s="638"/>
      <c r="AG134" s="638"/>
      <c r="AH134" s="639"/>
    </row>
    <row r="135" spans="1:34" ht="18.75" customHeight="1" thickBot="1">
      <c r="A135" s="599"/>
      <c r="B135" s="622"/>
      <c r="C135" s="623"/>
      <c r="D135" s="623"/>
      <c r="E135" s="623"/>
      <c r="F135" s="623"/>
      <c r="G135" s="623"/>
      <c r="H135" s="624"/>
      <c r="I135" s="622"/>
      <c r="J135" s="623"/>
      <c r="K135" s="623"/>
      <c r="L135" s="623"/>
      <c r="M135" s="623"/>
      <c r="N135" s="623"/>
      <c r="O135" s="624"/>
      <c r="P135" s="640"/>
      <c r="Q135" s="641"/>
      <c r="R135" s="641"/>
      <c r="S135" s="641"/>
      <c r="T135" s="641"/>
      <c r="U135" s="641"/>
      <c r="V135" s="641"/>
      <c r="W135" s="641"/>
      <c r="X135" s="641"/>
      <c r="Y135" s="641"/>
      <c r="Z135" s="641"/>
      <c r="AA135" s="641"/>
      <c r="AB135" s="641"/>
      <c r="AC135" s="641"/>
      <c r="AD135" s="641"/>
      <c r="AE135" s="641"/>
      <c r="AF135" s="641"/>
      <c r="AG135" s="641"/>
      <c r="AH135" s="642"/>
    </row>
    <row r="136" spans="1:34" ht="39.75" customHeight="1" thickBot="1">
      <c r="A136" s="599"/>
      <c r="B136" s="643" t="s">
        <v>166</v>
      </c>
      <c r="C136" s="644"/>
      <c r="D136" s="644"/>
      <c r="E136" s="645"/>
      <c r="F136" s="646" t="s">
        <v>167</v>
      </c>
      <c r="G136" s="646"/>
      <c r="H136" s="646"/>
      <c r="I136" s="643" t="s">
        <v>168</v>
      </c>
      <c r="J136" s="644"/>
      <c r="K136" s="644"/>
      <c r="L136" s="644"/>
      <c r="M136" s="644"/>
      <c r="N136" s="644"/>
      <c r="O136" s="645"/>
      <c r="P136" s="643" t="s">
        <v>169</v>
      </c>
      <c r="Q136" s="644"/>
      <c r="R136" s="644"/>
      <c r="S136" s="644"/>
      <c r="T136" s="644"/>
      <c r="U136" s="644"/>
      <c r="V136" s="644"/>
      <c r="W136" s="644"/>
      <c r="X136" s="644"/>
      <c r="Y136" s="645"/>
      <c r="Z136" s="643" t="s">
        <v>170</v>
      </c>
      <c r="AA136" s="644"/>
      <c r="AB136" s="644"/>
      <c r="AC136" s="644"/>
      <c r="AD136" s="645"/>
      <c r="AE136" s="643" t="s">
        <v>176</v>
      </c>
      <c r="AF136" s="644"/>
      <c r="AG136" s="644"/>
      <c r="AH136" s="649"/>
    </row>
    <row r="137" spans="1:34" ht="18.75" customHeight="1">
      <c r="A137" s="599"/>
      <c r="B137" s="650"/>
      <c r="C137" s="651"/>
      <c r="D137" s="651"/>
      <c r="E137" s="652"/>
      <c r="F137" s="656"/>
      <c r="G137" s="657"/>
      <c r="H137" s="658"/>
      <c r="I137" s="662"/>
      <c r="J137" s="663"/>
      <c r="K137" s="663"/>
      <c r="L137" s="663"/>
      <c r="M137" s="663"/>
      <c r="N137" s="663"/>
      <c r="O137" s="664"/>
      <c r="P137" s="616"/>
      <c r="Q137" s="617"/>
      <c r="R137" s="617"/>
      <c r="S137" s="617"/>
      <c r="T137" s="617"/>
      <c r="U137" s="617"/>
      <c r="V137" s="617"/>
      <c r="W137" s="617"/>
      <c r="X137" s="617"/>
      <c r="Y137" s="618"/>
      <c r="Z137" s="668"/>
      <c r="AA137" s="669"/>
      <c r="AB137" s="669"/>
      <c r="AC137" s="669"/>
      <c r="AD137" s="670"/>
      <c r="AE137" s="628"/>
      <c r="AF137" s="629"/>
      <c r="AG137" s="629"/>
      <c r="AH137" s="630"/>
    </row>
    <row r="138" spans="1:34" ht="18.75" customHeight="1" thickBot="1">
      <c r="A138" s="675"/>
      <c r="B138" s="653"/>
      <c r="C138" s="654"/>
      <c r="D138" s="654"/>
      <c r="E138" s="655"/>
      <c r="F138" s="659"/>
      <c r="G138" s="660"/>
      <c r="H138" s="661"/>
      <c r="I138" s="665"/>
      <c r="J138" s="666"/>
      <c r="K138" s="666"/>
      <c r="L138" s="666"/>
      <c r="M138" s="666"/>
      <c r="N138" s="666"/>
      <c r="O138" s="667"/>
      <c r="P138" s="622"/>
      <c r="Q138" s="623"/>
      <c r="R138" s="623"/>
      <c r="S138" s="623"/>
      <c r="T138" s="623"/>
      <c r="U138" s="623"/>
      <c r="V138" s="623"/>
      <c r="W138" s="623"/>
      <c r="X138" s="623"/>
      <c r="Y138" s="624"/>
      <c r="Z138" s="671"/>
      <c r="AA138" s="672"/>
      <c r="AB138" s="672"/>
      <c r="AC138" s="672"/>
      <c r="AD138" s="673"/>
      <c r="AE138" s="631"/>
      <c r="AF138" s="632"/>
      <c r="AG138" s="632"/>
      <c r="AH138" s="633"/>
    </row>
    <row r="139" spans="1:34" ht="18.75" customHeight="1" thickBot="1">
      <c r="A139" s="674">
        <v>20</v>
      </c>
      <c r="B139" s="612" t="s">
        <v>132</v>
      </c>
      <c r="C139" s="613"/>
      <c r="D139" s="613"/>
      <c r="E139" s="613"/>
      <c r="F139" s="613"/>
      <c r="G139" s="613"/>
      <c r="H139" s="614"/>
      <c r="I139" s="612" t="s">
        <v>164</v>
      </c>
      <c r="J139" s="613"/>
      <c r="K139" s="613"/>
      <c r="L139" s="613"/>
      <c r="M139" s="613"/>
      <c r="N139" s="613"/>
      <c r="O139" s="614"/>
      <c r="P139" s="612" t="s">
        <v>321</v>
      </c>
      <c r="Q139" s="613"/>
      <c r="R139" s="613"/>
      <c r="S139" s="613"/>
      <c r="T139" s="613"/>
      <c r="U139" s="613"/>
      <c r="V139" s="613"/>
      <c r="W139" s="613"/>
      <c r="X139" s="613"/>
      <c r="Y139" s="613"/>
      <c r="Z139" s="613"/>
      <c r="AA139" s="613"/>
      <c r="AB139" s="613"/>
      <c r="AC139" s="613"/>
      <c r="AD139" s="613"/>
      <c r="AE139" s="613"/>
      <c r="AF139" s="613"/>
      <c r="AG139" s="613"/>
      <c r="AH139" s="615"/>
    </row>
    <row r="140" spans="1:34" ht="18.75" customHeight="1">
      <c r="A140" s="599"/>
      <c r="B140" s="616"/>
      <c r="C140" s="617"/>
      <c r="D140" s="617"/>
      <c r="E140" s="617"/>
      <c r="F140" s="617"/>
      <c r="G140" s="617"/>
      <c r="H140" s="618"/>
      <c r="I140" s="616"/>
      <c r="J140" s="617"/>
      <c r="K140" s="617"/>
      <c r="L140" s="617"/>
      <c r="M140" s="617"/>
      <c r="N140" s="617"/>
      <c r="O140" s="618"/>
      <c r="P140" s="634"/>
      <c r="Q140" s="635"/>
      <c r="R140" s="635"/>
      <c r="S140" s="635"/>
      <c r="T140" s="635"/>
      <c r="U140" s="635"/>
      <c r="V140" s="635"/>
      <c r="W140" s="635"/>
      <c r="X140" s="635"/>
      <c r="Y140" s="635"/>
      <c r="Z140" s="635"/>
      <c r="AA140" s="635"/>
      <c r="AB140" s="635"/>
      <c r="AC140" s="635"/>
      <c r="AD140" s="635"/>
      <c r="AE140" s="635"/>
      <c r="AF140" s="635"/>
      <c r="AG140" s="635"/>
      <c r="AH140" s="636"/>
    </row>
    <row r="141" spans="1:34" ht="18.75" customHeight="1">
      <c r="A141" s="599"/>
      <c r="B141" s="619"/>
      <c r="C141" s="620"/>
      <c r="D141" s="620"/>
      <c r="E141" s="620"/>
      <c r="F141" s="620"/>
      <c r="G141" s="620"/>
      <c r="H141" s="621"/>
      <c r="I141" s="619"/>
      <c r="J141" s="620"/>
      <c r="K141" s="620"/>
      <c r="L141" s="620"/>
      <c r="M141" s="620"/>
      <c r="N141" s="620"/>
      <c r="O141" s="621"/>
      <c r="P141" s="637"/>
      <c r="Q141" s="638"/>
      <c r="R141" s="638"/>
      <c r="S141" s="638"/>
      <c r="T141" s="638"/>
      <c r="U141" s="638"/>
      <c r="V141" s="638"/>
      <c r="W141" s="638"/>
      <c r="X141" s="638"/>
      <c r="Y141" s="638"/>
      <c r="Z141" s="638"/>
      <c r="AA141" s="638"/>
      <c r="AB141" s="638"/>
      <c r="AC141" s="638"/>
      <c r="AD141" s="638"/>
      <c r="AE141" s="638"/>
      <c r="AF141" s="638"/>
      <c r="AG141" s="638"/>
      <c r="AH141" s="639"/>
    </row>
    <row r="142" spans="1:34" ht="18.75" customHeight="1" thickBot="1">
      <c r="A142" s="599"/>
      <c r="B142" s="622"/>
      <c r="C142" s="623"/>
      <c r="D142" s="623"/>
      <c r="E142" s="623"/>
      <c r="F142" s="623"/>
      <c r="G142" s="623"/>
      <c r="H142" s="624"/>
      <c r="I142" s="622"/>
      <c r="J142" s="623"/>
      <c r="K142" s="623"/>
      <c r="L142" s="623"/>
      <c r="M142" s="623"/>
      <c r="N142" s="623"/>
      <c r="O142" s="624"/>
      <c r="P142" s="640"/>
      <c r="Q142" s="641"/>
      <c r="R142" s="641"/>
      <c r="S142" s="641"/>
      <c r="T142" s="641"/>
      <c r="U142" s="641"/>
      <c r="V142" s="641"/>
      <c r="W142" s="641"/>
      <c r="X142" s="641"/>
      <c r="Y142" s="641"/>
      <c r="Z142" s="641"/>
      <c r="AA142" s="641"/>
      <c r="AB142" s="641"/>
      <c r="AC142" s="641"/>
      <c r="AD142" s="641"/>
      <c r="AE142" s="641"/>
      <c r="AF142" s="641"/>
      <c r="AG142" s="641"/>
      <c r="AH142" s="642"/>
    </row>
    <row r="143" spans="1:34" ht="39.75" customHeight="1" thickBot="1">
      <c r="A143" s="599"/>
      <c r="B143" s="643" t="s">
        <v>166</v>
      </c>
      <c r="C143" s="644"/>
      <c r="D143" s="644"/>
      <c r="E143" s="645"/>
      <c r="F143" s="646" t="s">
        <v>167</v>
      </c>
      <c r="G143" s="646"/>
      <c r="H143" s="646"/>
      <c r="I143" s="643" t="s">
        <v>168</v>
      </c>
      <c r="J143" s="644"/>
      <c r="K143" s="644"/>
      <c r="L143" s="644"/>
      <c r="M143" s="644"/>
      <c r="N143" s="644"/>
      <c r="O143" s="645"/>
      <c r="P143" s="643" t="s">
        <v>169</v>
      </c>
      <c r="Q143" s="644"/>
      <c r="R143" s="644"/>
      <c r="S143" s="644"/>
      <c r="T143" s="644"/>
      <c r="U143" s="644"/>
      <c r="V143" s="644"/>
      <c r="W143" s="644"/>
      <c r="X143" s="644"/>
      <c r="Y143" s="645"/>
      <c r="Z143" s="643" t="s">
        <v>170</v>
      </c>
      <c r="AA143" s="644"/>
      <c r="AB143" s="644"/>
      <c r="AC143" s="644"/>
      <c r="AD143" s="645"/>
      <c r="AE143" s="643" t="s">
        <v>176</v>
      </c>
      <c r="AF143" s="644"/>
      <c r="AG143" s="644"/>
      <c r="AH143" s="649"/>
    </row>
    <row r="144" spans="1:34" ht="18.75" customHeight="1">
      <c r="A144" s="599"/>
      <c r="B144" s="650"/>
      <c r="C144" s="651"/>
      <c r="D144" s="651"/>
      <c r="E144" s="652"/>
      <c r="F144" s="656"/>
      <c r="G144" s="657"/>
      <c r="H144" s="658"/>
      <c r="I144" s="662"/>
      <c r="J144" s="663"/>
      <c r="K144" s="663"/>
      <c r="L144" s="663"/>
      <c r="M144" s="663"/>
      <c r="N144" s="663"/>
      <c r="O144" s="664"/>
      <c r="P144" s="616"/>
      <c r="Q144" s="617"/>
      <c r="R144" s="617"/>
      <c r="S144" s="617"/>
      <c r="T144" s="617"/>
      <c r="U144" s="617"/>
      <c r="V144" s="617"/>
      <c r="W144" s="617"/>
      <c r="X144" s="617"/>
      <c r="Y144" s="618"/>
      <c r="Z144" s="668"/>
      <c r="AA144" s="669"/>
      <c r="AB144" s="669"/>
      <c r="AC144" s="669"/>
      <c r="AD144" s="670"/>
      <c r="AE144" s="628"/>
      <c r="AF144" s="629"/>
      <c r="AG144" s="629"/>
      <c r="AH144" s="630"/>
    </row>
    <row r="145" spans="1:70" ht="18.75" customHeight="1" thickBot="1">
      <c r="A145" s="675"/>
      <c r="B145" s="653"/>
      <c r="C145" s="654"/>
      <c r="D145" s="654"/>
      <c r="E145" s="655"/>
      <c r="F145" s="659"/>
      <c r="G145" s="660"/>
      <c r="H145" s="661"/>
      <c r="I145" s="665"/>
      <c r="J145" s="666"/>
      <c r="K145" s="666"/>
      <c r="L145" s="666"/>
      <c r="M145" s="666"/>
      <c r="N145" s="666"/>
      <c r="O145" s="667"/>
      <c r="P145" s="622"/>
      <c r="Q145" s="623"/>
      <c r="R145" s="623"/>
      <c r="S145" s="623"/>
      <c r="T145" s="623"/>
      <c r="U145" s="623"/>
      <c r="V145" s="623"/>
      <c r="W145" s="623"/>
      <c r="X145" s="623"/>
      <c r="Y145" s="624"/>
      <c r="Z145" s="671"/>
      <c r="AA145" s="672"/>
      <c r="AB145" s="672"/>
      <c r="AC145" s="672"/>
      <c r="AD145" s="673"/>
      <c r="AE145" s="631"/>
      <c r="AF145" s="632"/>
      <c r="AG145" s="632"/>
      <c r="AH145" s="633"/>
    </row>
    <row r="146" spans="1:70" ht="12.6" customHeight="1">
      <c r="A146" s="429"/>
      <c r="B146" s="430"/>
      <c r="C146" s="430"/>
      <c r="D146" s="430"/>
      <c r="E146" s="430"/>
      <c r="F146" s="430"/>
      <c r="G146" s="430"/>
      <c r="H146" s="430"/>
      <c r="I146" s="430"/>
      <c r="J146" s="430"/>
      <c r="K146" s="430"/>
      <c r="L146" s="430"/>
      <c r="M146" s="430"/>
      <c r="N146" s="430"/>
      <c r="O146" s="430"/>
      <c r="P146" s="430"/>
      <c r="Q146" s="430"/>
      <c r="R146" s="430"/>
      <c r="S146" s="430"/>
      <c r="T146" s="430"/>
      <c r="U146" s="430"/>
      <c r="V146" s="430"/>
      <c r="W146" s="430"/>
      <c r="X146" s="430"/>
      <c r="Y146" s="430"/>
      <c r="Z146" s="430"/>
      <c r="AA146" s="430"/>
      <c r="AB146" s="430"/>
      <c r="AC146" s="430"/>
      <c r="AD146" s="430"/>
      <c r="AE146" s="430"/>
      <c r="AF146" s="430"/>
      <c r="AG146" s="430"/>
      <c r="AH146" s="431"/>
    </row>
    <row r="147" spans="1:70" ht="9" customHeight="1">
      <c r="A147" s="432"/>
      <c r="B147" s="433"/>
      <c r="C147" s="433"/>
      <c r="D147" s="433"/>
      <c r="E147" s="433"/>
      <c r="F147" s="433"/>
      <c r="G147" s="433"/>
      <c r="H147" s="433"/>
      <c r="I147" s="433"/>
      <c r="J147" s="433"/>
      <c r="K147" s="433"/>
      <c r="L147" s="433"/>
      <c r="M147" s="433"/>
      <c r="N147" s="433"/>
      <c r="O147" s="433"/>
      <c r="P147" s="433"/>
      <c r="Q147" s="433"/>
      <c r="R147" s="433"/>
      <c r="S147" s="433"/>
      <c r="T147" s="433"/>
      <c r="U147" s="433"/>
      <c r="V147" s="433"/>
      <c r="W147" s="433"/>
      <c r="X147" s="433"/>
      <c r="Y147" s="433"/>
      <c r="Z147" s="433"/>
      <c r="AA147" s="433"/>
      <c r="AB147" s="433"/>
      <c r="AC147" s="433"/>
      <c r="AD147" s="433"/>
      <c r="AE147" s="433"/>
      <c r="AF147" s="433"/>
      <c r="AG147" s="433"/>
      <c r="AH147" s="434"/>
    </row>
    <row r="148" spans="1:70" ht="33" customHeight="1">
      <c r="A148" s="432"/>
      <c r="B148" s="433"/>
      <c r="C148" s="433"/>
      <c r="D148" s="433"/>
      <c r="E148" s="433"/>
      <c r="F148" s="433"/>
      <c r="G148" s="433"/>
      <c r="H148" s="433"/>
      <c r="I148" s="433"/>
      <c r="J148" s="433"/>
      <c r="K148" s="433"/>
      <c r="L148" s="433"/>
      <c r="M148" s="433"/>
      <c r="N148" s="433"/>
      <c r="O148" s="433"/>
      <c r="P148" s="433"/>
      <c r="Q148" s="433"/>
      <c r="R148" s="433"/>
      <c r="S148" s="433"/>
      <c r="T148" s="433"/>
      <c r="U148" s="433"/>
      <c r="V148" s="433"/>
      <c r="W148" s="433"/>
      <c r="X148" s="682" t="s">
        <v>172</v>
      </c>
      <c r="Y148" s="683"/>
      <c r="Z148" s="684" t="s">
        <v>170</v>
      </c>
      <c r="AA148" s="685"/>
      <c r="AB148" s="685"/>
      <c r="AC148" s="685"/>
      <c r="AD148" s="686"/>
      <c r="AE148" s="684" t="s">
        <v>171</v>
      </c>
      <c r="AF148" s="685"/>
      <c r="AG148" s="685"/>
      <c r="AH148" s="687"/>
    </row>
    <row r="149" spans="1:70" ht="18.75" customHeight="1">
      <c r="A149" s="432"/>
      <c r="B149" s="433"/>
      <c r="C149" s="433"/>
      <c r="D149" s="433"/>
      <c r="E149" s="433"/>
      <c r="F149" s="433"/>
      <c r="G149" s="433"/>
      <c r="H149" s="433"/>
      <c r="I149" s="433"/>
      <c r="J149" s="433"/>
      <c r="K149" s="433"/>
      <c r="L149" s="433"/>
      <c r="M149" s="433"/>
      <c r="N149" s="433"/>
      <c r="O149" s="433"/>
      <c r="P149" s="433"/>
      <c r="Q149" s="433"/>
      <c r="R149" s="433"/>
      <c r="S149" s="433"/>
      <c r="T149" s="433"/>
      <c r="U149" s="433"/>
      <c r="V149" s="433"/>
      <c r="W149" s="433"/>
      <c r="X149" s="682"/>
      <c r="Y149" s="683"/>
      <c r="Z149" s="688" t="s">
        <v>173</v>
      </c>
      <c r="AA149" s="689"/>
      <c r="AB149" s="689"/>
      <c r="AC149" s="689"/>
      <c r="AD149" s="690"/>
      <c r="AE149" s="694" t="s">
        <v>177</v>
      </c>
      <c r="AF149" s="695"/>
      <c r="AG149" s="695"/>
      <c r="AH149" s="696"/>
    </row>
    <row r="150" spans="1:70" ht="18.75" customHeight="1">
      <c r="A150" s="432"/>
      <c r="B150" s="433"/>
      <c r="C150" s="433"/>
      <c r="D150" s="433"/>
      <c r="E150" s="433"/>
      <c r="F150" s="433"/>
      <c r="G150" s="433"/>
      <c r="H150" s="433"/>
      <c r="I150" s="433"/>
      <c r="J150" s="433"/>
      <c r="K150" s="433"/>
      <c r="L150" s="433"/>
      <c r="M150" s="433"/>
      <c r="N150" s="433"/>
      <c r="O150" s="433"/>
      <c r="P150" s="433"/>
      <c r="Q150" s="433"/>
      <c r="R150" s="433"/>
      <c r="S150" s="433"/>
      <c r="T150" s="433"/>
      <c r="U150" s="433"/>
      <c r="V150" s="433"/>
      <c r="W150" s="433"/>
      <c r="X150" s="682"/>
      <c r="Y150" s="683"/>
      <c r="Z150" s="691"/>
      <c r="AA150" s="692"/>
      <c r="AB150" s="692"/>
      <c r="AC150" s="692"/>
      <c r="AD150" s="693"/>
      <c r="AE150" s="697"/>
      <c r="AF150" s="698"/>
      <c r="AG150" s="698"/>
      <c r="AH150" s="699"/>
    </row>
    <row r="151" spans="1:70" s="194" customFormat="1" ht="18.75" customHeight="1">
      <c r="A151" s="700"/>
      <c r="B151" s="701"/>
      <c r="C151" s="701"/>
      <c r="D151" s="701"/>
      <c r="E151" s="701"/>
      <c r="F151" s="701"/>
      <c r="G151" s="701"/>
      <c r="H151" s="701"/>
      <c r="I151" s="701"/>
      <c r="J151" s="701"/>
      <c r="K151" s="701"/>
      <c r="L151" s="701"/>
      <c r="M151" s="701"/>
      <c r="N151" s="701"/>
      <c r="O151" s="701"/>
      <c r="P151" s="701"/>
      <c r="Q151" s="701"/>
      <c r="R151" s="701"/>
      <c r="S151" s="701"/>
      <c r="T151" s="701"/>
      <c r="U151" s="701"/>
      <c r="V151" s="701"/>
      <c r="W151" s="701"/>
      <c r="X151" s="701"/>
      <c r="Y151" s="701"/>
      <c r="Z151" s="701"/>
      <c r="AA151" s="701"/>
      <c r="AB151" s="701"/>
      <c r="AC151" s="701"/>
      <c r="AD151" s="701"/>
      <c r="AE151" s="701"/>
      <c r="AF151" s="701"/>
      <c r="AG151" s="701"/>
      <c r="AH151" s="702"/>
      <c r="AI151" s="252"/>
      <c r="BB151" s="373"/>
      <c r="BC151" s="373"/>
      <c r="BD151" s="373"/>
      <c r="BE151" s="373"/>
      <c r="BF151" s="373"/>
      <c r="BG151" s="373"/>
      <c r="BH151" s="373"/>
      <c r="BI151" s="373"/>
      <c r="BJ151" s="373"/>
      <c r="BK151" s="373"/>
      <c r="BL151" s="373"/>
      <c r="BM151" s="373"/>
      <c r="BN151" s="373"/>
      <c r="BO151" s="373"/>
      <c r="BP151" s="373"/>
      <c r="BQ151" s="373"/>
      <c r="BR151" s="373"/>
    </row>
    <row r="152" spans="1:70" s="194" customFormat="1" ht="3.95" customHeight="1">
      <c r="A152" s="676"/>
      <c r="B152" s="677"/>
      <c r="C152" s="677"/>
      <c r="D152" s="677"/>
      <c r="E152" s="677"/>
      <c r="F152" s="677"/>
      <c r="G152" s="677"/>
      <c r="H152" s="677"/>
      <c r="I152" s="677"/>
      <c r="J152" s="677"/>
      <c r="K152" s="677"/>
      <c r="L152" s="677"/>
      <c r="M152" s="677"/>
      <c r="N152" s="677"/>
      <c r="O152" s="677"/>
      <c r="P152" s="677"/>
      <c r="Q152" s="677"/>
      <c r="R152" s="677"/>
      <c r="S152" s="677"/>
      <c r="T152" s="677"/>
      <c r="U152" s="677"/>
      <c r="V152" s="677"/>
      <c r="W152" s="677"/>
      <c r="X152" s="677"/>
      <c r="Y152" s="677"/>
      <c r="Z152" s="677"/>
      <c r="AA152" s="677"/>
      <c r="AB152" s="677"/>
      <c r="AC152" s="677"/>
      <c r="AD152" s="677"/>
      <c r="AE152" s="677"/>
      <c r="AF152" s="677"/>
      <c r="AG152" s="677"/>
      <c r="AH152" s="678"/>
      <c r="AI152" s="196"/>
      <c r="BB152" s="373"/>
      <c r="BC152" s="373"/>
      <c r="BD152" s="373"/>
      <c r="BE152" s="373"/>
      <c r="BF152" s="373"/>
      <c r="BG152" s="373"/>
      <c r="BH152" s="373"/>
      <c r="BI152" s="373"/>
      <c r="BJ152" s="373"/>
      <c r="BK152" s="373"/>
      <c r="BL152" s="373"/>
      <c r="BM152" s="373"/>
      <c r="BN152" s="373"/>
      <c r="BO152" s="373"/>
      <c r="BP152" s="373"/>
      <c r="BQ152" s="373"/>
      <c r="BR152" s="373"/>
    </row>
    <row r="153" spans="1:70" s="194" customFormat="1" ht="18.75" customHeight="1" thickBot="1">
      <c r="A153" s="679"/>
      <c r="B153" s="680"/>
      <c r="C153" s="680"/>
      <c r="D153" s="680"/>
      <c r="E153" s="680"/>
      <c r="F153" s="680"/>
      <c r="G153" s="680"/>
      <c r="H153" s="680"/>
      <c r="I153" s="680"/>
      <c r="J153" s="680"/>
      <c r="K153" s="680"/>
      <c r="L153" s="680"/>
      <c r="M153" s="680"/>
      <c r="N153" s="680"/>
      <c r="O153" s="680"/>
      <c r="P153" s="680"/>
      <c r="Q153" s="680"/>
      <c r="R153" s="680"/>
      <c r="S153" s="680"/>
      <c r="T153" s="680"/>
      <c r="U153" s="680"/>
      <c r="V153" s="680"/>
      <c r="W153" s="680"/>
      <c r="X153" s="680"/>
      <c r="Y153" s="680"/>
      <c r="Z153" s="680"/>
      <c r="AA153" s="680"/>
      <c r="AB153" s="680"/>
      <c r="AC153" s="680"/>
      <c r="AD153" s="680"/>
      <c r="AE153" s="680"/>
      <c r="AF153" s="680"/>
      <c r="AG153" s="680"/>
      <c r="AH153" s="681"/>
      <c r="AI153" s="196"/>
      <c r="BB153" s="373"/>
      <c r="BC153" s="373"/>
      <c r="BD153" s="373"/>
      <c r="BE153" s="373"/>
      <c r="BF153" s="373"/>
      <c r="BG153" s="373"/>
      <c r="BH153" s="373"/>
      <c r="BI153" s="373"/>
      <c r="BJ153" s="373"/>
      <c r="BK153" s="373"/>
      <c r="BL153" s="373"/>
      <c r="BM153" s="373"/>
      <c r="BN153" s="373"/>
      <c r="BO153" s="373"/>
      <c r="BP153" s="373"/>
      <c r="BQ153" s="373"/>
      <c r="BR153" s="373"/>
    </row>
    <row r="154" spans="1:70" ht="13.5" customHeight="1"/>
    <row r="157" spans="1:70" ht="13.5" customHeight="1"/>
    <row r="158" spans="1:70" ht="13.5" customHeight="1"/>
    <row r="160" spans="1:70" ht="13.5" customHeight="1"/>
    <row r="161" ht="13.5" customHeight="1"/>
    <row r="164" ht="13.5" customHeight="1"/>
    <row r="165" ht="13.5" customHeight="1"/>
    <row r="167" ht="13.5" customHeight="1"/>
  </sheetData>
  <sheetProtection algorithmName="SHA-512" hashValue="8gM9IgSlem7wGGwJXpgCZQghcwf41WEFcg68dbgO2ju4m6UjJAw1XA4HnsZ3/vWbv2Mq8yCIUugC/SRuFfo8Tg==" saltValue="fCAXVfkyD6udRS30YcILtQ==" spinCount="100000" sheet="1" objects="1" scenarios="1" formatRows="0"/>
  <mergeCells count="394">
    <mergeCell ref="A152:AH153"/>
    <mergeCell ref="X148:Y150"/>
    <mergeCell ref="Z148:AD148"/>
    <mergeCell ref="AE148:AH148"/>
    <mergeCell ref="Z149:AD150"/>
    <mergeCell ref="AE149:AH150"/>
    <mergeCell ref="A151:AH151"/>
    <mergeCell ref="P143:Y143"/>
    <mergeCell ref="Z143:AD143"/>
    <mergeCell ref="AE143:AH143"/>
    <mergeCell ref="B144:E145"/>
    <mergeCell ref="F144:H145"/>
    <mergeCell ref="I144:O145"/>
    <mergeCell ref="P144:Y145"/>
    <mergeCell ref="Z144:AD145"/>
    <mergeCell ref="AE144:AH145"/>
    <mergeCell ref="A139:A145"/>
    <mergeCell ref="B139:H139"/>
    <mergeCell ref="I139:O139"/>
    <mergeCell ref="P139:AH139"/>
    <mergeCell ref="B140:H142"/>
    <mergeCell ref="I140:O142"/>
    <mergeCell ref="P140:AH142"/>
    <mergeCell ref="B143:E143"/>
    <mergeCell ref="F143:H143"/>
    <mergeCell ref="I143:O143"/>
    <mergeCell ref="P136:Y136"/>
    <mergeCell ref="Z136:AD136"/>
    <mergeCell ref="AE136:AH136"/>
    <mergeCell ref="B137:E138"/>
    <mergeCell ref="F137:H138"/>
    <mergeCell ref="I137:O138"/>
    <mergeCell ref="P137:Y138"/>
    <mergeCell ref="Z137:AD138"/>
    <mergeCell ref="AE137:AH138"/>
    <mergeCell ref="A132:A138"/>
    <mergeCell ref="B132:H132"/>
    <mergeCell ref="I132:O132"/>
    <mergeCell ref="P132:AH132"/>
    <mergeCell ref="B133:H135"/>
    <mergeCell ref="I133:O135"/>
    <mergeCell ref="P133:AH135"/>
    <mergeCell ref="B136:E136"/>
    <mergeCell ref="F136:H136"/>
    <mergeCell ref="I136:O136"/>
    <mergeCell ref="A125:A131"/>
    <mergeCell ref="B125:H125"/>
    <mergeCell ref="I125:O125"/>
    <mergeCell ref="P125:AH125"/>
    <mergeCell ref="B126:H128"/>
    <mergeCell ref="I126:O128"/>
    <mergeCell ref="P126:AH128"/>
    <mergeCell ref="B129:E129"/>
    <mergeCell ref="F129:H129"/>
    <mergeCell ref="I129:O129"/>
    <mergeCell ref="P129:Y129"/>
    <mergeCell ref="Z129:AD129"/>
    <mergeCell ref="AE129:AH129"/>
    <mergeCell ref="B130:E131"/>
    <mergeCell ref="F130:H131"/>
    <mergeCell ref="I130:O131"/>
    <mergeCell ref="P130:Y131"/>
    <mergeCell ref="Z130:AD131"/>
    <mergeCell ref="AE130:AH131"/>
    <mergeCell ref="A118:A124"/>
    <mergeCell ref="B118:H118"/>
    <mergeCell ref="I118:O118"/>
    <mergeCell ref="P118:AH118"/>
    <mergeCell ref="B119:H121"/>
    <mergeCell ref="I119:O121"/>
    <mergeCell ref="P119:AH121"/>
    <mergeCell ref="B122:E122"/>
    <mergeCell ref="F122:H122"/>
    <mergeCell ref="I122:O122"/>
    <mergeCell ref="P122:Y122"/>
    <mergeCell ref="Z122:AD122"/>
    <mergeCell ref="AE122:AH122"/>
    <mergeCell ref="B123:E124"/>
    <mergeCell ref="F123:H124"/>
    <mergeCell ref="I123:O124"/>
    <mergeCell ref="P123:Y124"/>
    <mergeCell ref="Z123:AD124"/>
    <mergeCell ref="AE123:AH124"/>
    <mergeCell ref="A111:A117"/>
    <mergeCell ref="B111:H111"/>
    <mergeCell ref="I111:O111"/>
    <mergeCell ref="P111:AH111"/>
    <mergeCell ref="B112:H114"/>
    <mergeCell ref="I112:O114"/>
    <mergeCell ref="P112:AH114"/>
    <mergeCell ref="B115:E115"/>
    <mergeCell ref="F115:H115"/>
    <mergeCell ref="I115:O115"/>
    <mergeCell ref="P115:Y115"/>
    <mergeCell ref="Z115:AD115"/>
    <mergeCell ref="AE115:AH115"/>
    <mergeCell ref="B116:E117"/>
    <mergeCell ref="F116:H117"/>
    <mergeCell ref="I116:O117"/>
    <mergeCell ref="P116:Y117"/>
    <mergeCell ref="Z116:AD117"/>
    <mergeCell ref="AE116:AH117"/>
    <mergeCell ref="A104:A110"/>
    <mergeCell ref="B104:H104"/>
    <mergeCell ref="I104:O104"/>
    <mergeCell ref="P104:AH104"/>
    <mergeCell ref="B105:H107"/>
    <mergeCell ref="I105:O107"/>
    <mergeCell ref="P105:AH107"/>
    <mergeCell ref="B108:E108"/>
    <mergeCell ref="F108:H108"/>
    <mergeCell ref="I108:O108"/>
    <mergeCell ref="P108:Y108"/>
    <mergeCell ref="Z108:AD108"/>
    <mergeCell ref="AE108:AH108"/>
    <mergeCell ref="B109:E110"/>
    <mergeCell ref="F109:H110"/>
    <mergeCell ref="I109:O110"/>
    <mergeCell ref="P109:Y110"/>
    <mergeCell ref="Z109:AD110"/>
    <mergeCell ref="AE109:AH110"/>
    <mergeCell ref="A97:A103"/>
    <mergeCell ref="B97:H97"/>
    <mergeCell ref="I97:O97"/>
    <mergeCell ref="P97:AH97"/>
    <mergeCell ref="B98:H100"/>
    <mergeCell ref="I98:O100"/>
    <mergeCell ref="P98:AH100"/>
    <mergeCell ref="B101:E101"/>
    <mergeCell ref="F101:H101"/>
    <mergeCell ref="I101:O101"/>
    <mergeCell ref="P101:Y101"/>
    <mergeCell ref="Z101:AD101"/>
    <mergeCell ref="AE101:AH101"/>
    <mergeCell ref="B102:E103"/>
    <mergeCell ref="F102:H103"/>
    <mergeCell ref="I102:O103"/>
    <mergeCell ref="P102:Y103"/>
    <mergeCell ref="Z102:AD103"/>
    <mergeCell ref="AE102:AH103"/>
    <mergeCell ref="A90:A96"/>
    <mergeCell ref="B90:H90"/>
    <mergeCell ref="I90:O90"/>
    <mergeCell ref="P90:AH90"/>
    <mergeCell ref="B91:H93"/>
    <mergeCell ref="I91:O93"/>
    <mergeCell ref="P91:AH93"/>
    <mergeCell ref="B94:E94"/>
    <mergeCell ref="F94:H94"/>
    <mergeCell ref="I94:O94"/>
    <mergeCell ref="P94:Y94"/>
    <mergeCell ref="Z94:AD94"/>
    <mergeCell ref="AE94:AH94"/>
    <mergeCell ref="B95:E96"/>
    <mergeCell ref="F95:H96"/>
    <mergeCell ref="I95:O96"/>
    <mergeCell ref="P95:Y96"/>
    <mergeCell ref="Z95:AD96"/>
    <mergeCell ref="AE95:AH96"/>
    <mergeCell ref="A83:A89"/>
    <mergeCell ref="B83:H83"/>
    <mergeCell ref="I83:O83"/>
    <mergeCell ref="P83:AH83"/>
    <mergeCell ref="B84:H86"/>
    <mergeCell ref="I84:O86"/>
    <mergeCell ref="P84:AH86"/>
    <mergeCell ref="B87:E87"/>
    <mergeCell ref="F87:H87"/>
    <mergeCell ref="I87:O87"/>
    <mergeCell ref="P87:Y87"/>
    <mergeCell ref="Z87:AD87"/>
    <mergeCell ref="AE87:AH87"/>
    <mergeCell ref="B88:E89"/>
    <mergeCell ref="F88:H89"/>
    <mergeCell ref="I88:O89"/>
    <mergeCell ref="P88:Y89"/>
    <mergeCell ref="Z88:AD89"/>
    <mergeCell ref="AE88:AH89"/>
    <mergeCell ref="A76:A82"/>
    <mergeCell ref="B76:H76"/>
    <mergeCell ref="I76:O76"/>
    <mergeCell ref="P76:AH76"/>
    <mergeCell ref="B77:H79"/>
    <mergeCell ref="I77:O79"/>
    <mergeCell ref="P77:AH79"/>
    <mergeCell ref="B80:E80"/>
    <mergeCell ref="F80:H80"/>
    <mergeCell ref="I80:O80"/>
    <mergeCell ref="P80:Y80"/>
    <mergeCell ref="Z80:AD80"/>
    <mergeCell ref="AE80:AH80"/>
    <mergeCell ref="B81:E82"/>
    <mergeCell ref="F81:H82"/>
    <mergeCell ref="I81:O82"/>
    <mergeCell ref="P81:Y82"/>
    <mergeCell ref="Z81:AD82"/>
    <mergeCell ref="AE81:AH82"/>
    <mergeCell ref="A69:A75"/>
    <mergeCell ref="B69:H69"/>
    <mergeCell ref="I69:O69"/>
    <mergeCell ref="P69:AH69"/>
    <mergeCell ref="B70:H72"/>
    <mergeCell ref="I70:O72"/>
    <mergeCell ref="P70:AH72"/>
    <mergeCell ref="B73:E73"/>
    <mergeCell ref="F73:H73"/>
    <mergeCell ref="I73:O73"/>
    <mergeCell ref="P73:Y73"/>
    <mergeCell ref="Z73:AD73"/>
    <mergeCell ref="AE73:AH73"/>
    <mergeCell ref="B74:E75"/>
    <mergeCell ref="F74:H75"/>
    <mergeCell ref="I74:O75"/>
    <mergeCell ref="P74:Y75"/>
    <mergeCell ref="Z74:AD75"/>
    <mergeCell ref="AE74:AH75"/>
    <mergeCell ref="A62:A68"/>
    <mergeCell ref="B62:H62"/>
    <mergeCell ref="I62:O62"/>
    <mergeCell ref="P62:AH62"/>
    <mergeCell ref="B63:H65"/>
    <mergeCell ref="I63:O65"/>
    <mergeCell ref="P63:AH65"/>
    <mergeCell ref="B66:E66"/>
    <mergeCell ref="F66:H66"/>
    <mergeCell ref="I66:O66"/>
    <mergeCell ref="P66:Y66"/>
    <mergeCell ref="Z66:AD66"/>
    <mergeCell ref="AE66:AH66"/>
    <mergeCell ref="B67:E68"/>
    <mergeCell ref="F67:H68"/>
    <mergeCell ref="I67:O68"/>
    <mergeCell ref="P67:Y68"/>
    <mergeCell ref="Z67:AD68"/>
    <mergeCell ref="AE67:AH68"/>
    <mergeCell ref="A55:A61"/>
    <mergeCell ref="B55:H55"/>
    <mergeCell ref="I55:O55"/>
    <mergeCell ref="P55:AH55"/>
    <mergeCell ref="B56:H58"/>
    <mergeCell ref="I56:O58"/>
    <mergeCell ref="P56:AH58"/>
    <mergeCell ref="B59:E59"/>
    <mergeCell ref="F59:H59"/>
    <mergeCell ref="I59:O59"/>
    <mergeCell ref="P59:Y59"/>
    <mergeCell ref="Z59:AD59"/>
    <mergeCell ref="AE59:AH59"/>
    <mergeCell ref="B60:E61"/>
    <mergeCell ref="F60:H61"/>
    <mergeCell ref="I60:O61"/>
    <mergeCell ref="P60:Y61"/>
    <mergeCell ref="Z60:AD61"/>
    <mergeCell ref="AE60:AH61"/>
    <mergeCell ref="A48:A54"/>
    <mergeCell ref="B48:H48"/>
    <mergeCell ref="I48:O48"/>
    <mergeCell ref="P48:AH48"/>
    <mergeCell ref="B49:H51"/>
    <mergeCell ref="I49:O51"/>
    <mergeCell ref="P49:AH51"/>
    <mergeCell ref="B52:E52"/>
    <mergeCell ref="F52:H52"/>
    <mergeCell ref="I52:O52"/>
    <mergeCell ref="P52:Y52"/>
    <mergeCell ref="Z52:AD52"/>
    <mergeCell ref="AE52:AH52"/>
    <mergeCell ref="B53:E54"/>
    <mergeCell ref="F53:H54"/>
    <mergeCell ref="I53:O54"/>
    <mergeCell ref="P53:Y54"/>
    <mergeCell ref="Z53:AD54"/>
    <mergeCell ref="AE53:AH54"/>
    <mergeCell ref="A41:A47"/>
    <mergeCell ref="B41:H41"/>
    <mergeCell ref="I41:O41"/>
    <mergeCell ref="P41:AH41"/>
    <mergeCell ref="B42:H44"/>
    <mergeCell ref="I42:O44"/>
    <mergeCell ref="P42:AH44"/>
    <mergeCell ref="B45:E45"/>
    <mergeCell ref="F45:H45"/>
    <mergeCell ref="I45:O45"/>
    <mergeCell ref="P45:Y45"/>
    <mergeCell ref="Z45:AD45"/>
    <mergeCell ref="AE45:AH45"/>
    <mergeCell ref="B46:E47"/>
    <mergeCell ref="F46:H47"/>
    <mergeCell ref="I46:O47"/>
    <mergeCell ref="P46:Y47"/>
    <mergeCell ref="Z46:AD47"/>
    <mergeCell ref="AE46:AH47"/>
    <mergeCell ref="A34:A40"/>
    <mergeCell ref="B34:H34"/>
    <mergeCell ref="I34:O34"/>
    <mergeCell ref="P34:AH34"/>
    <mergeCell ref="B35:H37"/>
    <mergeCell ref="I35:O37"/>
    <mergeCell ref="P35:AH37"/>
    <mergeCell ref="B38:E38"/>
    <mergeCell ref="F38:H38"/>
    <mergeCell ref="I38:O38"/>
    <mergeCell ref="P38:Y38"/>
    <mergeCell ref="Z38:AD38"/>
    <mergeCell ref="AE38:AH38"/>
    <mergeCell ref="B39:E40"/>
    <mergeCell ref="F39:H40"/>
    <mergeCell ref="I39:O40"/>
    <mergeCell ref="P39:Y40"/>
    <mergeCell ref="Z39:AD40"/>
    <mergeCell ref="AE39:AH40"/>
    <mergeCell ref="A27:A33"/>
    <mergeCell ref="B27:H27"/>
    <mergeCell ref="I27:O27"/>
    <mergeCell ref="P27:AH27"/>
    <mergeCell ref="B28:H30"/>
    <mergeCell ref="I28:O30"/>
    <mergeCell ref="P28:AH30"/>
    <mergeCell ref="B31:E31"/>
    <mergeCell ref="F31:H31"/>
    <mergeCell ref="I31:O31"/>
    <mergeCell ref="P31:Y31"/>
    <mergeCell ref="Z31:AD31"/>
    <mergeCell ref="AE31:AH31"/>
    <mergeCell ref="B32:E33"/>
    <mergeCell ref="F32:H33"/>
    <mergeCell ref="I32:O33"/>
    <mergeCell ref="P32:Y33"/>
    <mergeCell ref="Z32:AD33"/>
    <mergeCell ref="AE32:AH33"/>
    <mergeCell ref="A20:A26"/>
    <mergeCell ref="B20:H20"/>
    <mergeCell ref="I20:O20"/>
    <mergeCell ref="P20:AH20"/>
    <mergeCell ref="B21:H23"/>
    <mergeCell ref="I21:O23"/>
    <mergeCell ref="P21:AH23"/>
    <mergeCell ref="B24:E24"/>
    <mergeCell ref="F24:H24"/>
    <mergeCell ref="I24:O24"/>
    <mergeCell ref="P24:Y24"/>
    <mergeCell ref="Z24:AD24"/>
    <mergeCell ref="AE24:AH24"/>
    <mergeCell ref="B25:E26"/>
    <mergeCell ref="F25:H26"/>
    <mergeCell ref="I25:O26"/>
    <mergeCell ref="P25:Y26"/>
    <mergeCell ref="Z25:AD26"/>
    <mergeCell ref="AE25:AH26"/>
    <mergeCell ref="A13:A19"/>
    <mergeCell ref="B13:H13"/>
    <mergeCell ref="I13:O13"/>
    <mergeCell ref="P13:AH13"/>
    <mergeCell ref="B14:H16"/>
    <mergeCell ref="I14:O16"/>
    <mergeCell ref="P14:AH16"/>
    <mergeCell ref="B17:E17"/>
    <mergeCell ref="F17:H17"/>
    <mergeCell ref="I17:O17"/>
    <mergeCell ref="P17:Y17"/>
    <mergeCell ref="Z17:AD17"/>
    <mergeCell ref="AE17:AH17"/>
    <mergeCell ref="B18:E19"/>
    <mergeCell ref="F18:H19"/>
    <mergeCell ref="I18:O19"/>
    <mergeCell ref="P18:Y19"/>
    <mergeCell ref="Z18:AD19"/>
    <mergeCell ref="AE18:AH19"/>
    <mergeCell ref="A7:A12"/>
    <mergeCell ref="B7:H9"/>
    <mergeCell ref="I7:O9"/>
    <mergeCell ref="P7:AH9"/>
    <mergeCell ref="B10:E10"/>
    <mergeCell ref="F10:H10"/>
    <mergeCell ref="I10:O10"/>
    <mergeCell ref="P10:Y10"/>
    <mergeCell ref="Z10:AD10"/>
    <mergeCell ref="AE10:AH10"/>
    <mergeCell ref="B11:E12"/>
    <mergeCell ref="F11:H12"/>
    <mergeCell ref="I11:O12"/>
    <mergeCell ref="P11:Y12"/>
    <mergeCell ref="Z11:AD12"/>
    <mergeCell ref="AE11:AH12"/>
    <mergeCell ref="A1:U2"/>
    <mergeCell ref="W1:Z2"/>
    <mergeCell ref="AA1:AH2"/>
    <mergeCell ref="A3:AH3"/>
    <mergeCell ref="A4:D4"/>
    <mergeCell ref="E4:J4"/>
    <mergeCell ref="B6:H6"/>
    <mergeCell ref="I6:O6"/>
    <mergeCell ref="P6:AH6"/>
    <mergeCell ref="V4:AH4"/>
  </mergeCells>
  <phoneticPr fontId="6"/>
  <dataValidations count="1">
    <dataValidation imeMode="hiragana" allowBlank="1" showInputMessage="1" showErrorMessage="1" sqref="Z147:Z149 AA147:AH147 A152:AH153 X147:X148 Y147 A147:W150 B6:B7 I6:I7 P6:P7 B10:B11 F10:F11 I10:I11 P10:P11 Z10:Z11 A6 F17:F18 I17:I18 P17:P18 Z17:Z18 B24:B25 A20 P20:P21 I20:I21 B20:B21 B129:B130 F24:F25 I24:I25 Z24:Z25 B17:B18 B13:B14 I13:I14 P13:P14 A13 F31:F32 A27 P27:P28 I27:I28 B27:B28 I31:I32 Z31:Z32 P31:P32 P34:P35 A34 I34:I35 B34:B35 B80:B81 F80:F81 I80:I81 P80:P81 P24:P25 Z80:Z81 B87:B88 F87:F88 I87:I88 P87:P88 A55 P94:P95 P90:P91 I90:I91 B90:B91 Z87:Z88 B94:B95 F94:F95 I94:I95 Z94:Z95 A76 A83 A48 B83:B84 A62 I83:I84 P83:P84 B101:B102 P97:P98 I97:I98 B97:B98 F101:F102 F38:F39 A69 I38:I39 P38:P39 Z38:Z39 B31:B32 B41:B42 I41:I42 P41:P42 A90 A97 A41 A104 A111 A118 A125 A132 A139 B45:B46 F45:F46 I45:I46 P45:P46 Z45:Z46 I101:I102 B52:B53 F52:F53 I52:I53 P52:P53 P59:P60 P55:P56 I55:I56 B55:B56 Z52:Z53 B59:B60 F59:F60 Z101:Z102 I59:I60 P111:P112 Z59:Z60 B48:B49 I48:I49 P48:P49 B66:B67 P62:P63 I62:I63 B62:B63 I111:I112 F66:F67 I66:I67 Z66:Z67 P69:P70 I69:I70 B69:B70 P66:P67 P76:P77 P104:P105 I76:I77 B76:B77 B73:B74 F73:F74 I73:I74 P73:P74 Z73:Z74 I104:I105 B104:B105 P101:P102 B108:B109 B111:B112 F108:F109 I108:I109 P108:P109 Z108:Z109 B115:B116 F115:F116 I115:I116 P115:P116 Z115:Z116 B122:B123 F122:F123 I122:I123 P122:P123 P129:P130 P125:P126 I125:I126 B125:B126 Z122:Z123 Z143:Z144 F129:F130 I129:I130 Z129:Z130 B118:B119 I118:I119 P118:P119 B136:B137 P132:P133 I132:I133 B132:B133 F136:F137 I136:I137 Z136:Z137 P139:P140 I139:I140 B139:B140 P136:P137 B143:B144 F143:F144 I143:I144 P143:P144 B38:B39"/>
  </dataValidations>
  <printOptions horizontalCentered="1"/>
  <pageMargins left="0.70866141732283472" right="0.70866141732283472" top="0.6692913385826772" bottom="0.6692913385826772" header="0.11811023622047245" footer="0.31496062992125984"/>
  <pageSetup paperSize="9" scale="96" fitToHeight="0" orientation="portrait" horizontalDpi="300" verticalDpi="300" r:id="rId1"/>
  <rowBreaks count="4" manualBreakCount="4">
    <brk id="33" max="33" man="1"/>
    <brk id="61" max="33" man="1"/>
    <brk id="89" max="33" man="1"/>
    <brk id="117" max="3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pageSetUpPr fitToPage="1"/>
  </sheetPr>
  <dimension ref="A1:AI44"/>
  <sheetViews>
    <sheetView showGridLines="0" tabSelected="1" view="pageBreakPreview" zoomScale="70" zoomScaleNormal="70" zoomScaleSheetLayoutView="70" workbookViewId="0">
      <selection activeCell="BF47" sqref="BF47"/>
    </sheetView>
  </sheetViews>
  <sheetFormatPr defaultRowHeight="13.5"/>
  <cols>
    <col min="1" max="57" width="2.625" style="151" customWidth="1"/>
    <col min="58" max="255" width="9" style="151"/>
    <col min="256" max="256" width="2.5" style="151" customWidth="1"/>
    <col min="257" max="257" width="0.75" style="151" customWidth="1"/>
    <col min="258" max="313" width="2.625" style="151" customWidth="1"/>
    <col min="314" max="511" width="9" style="151"/>
    <col min="512" max="512" width="2.5" style="151" customWidth="1"/>
    <col min="513" max="513" width="0.75" style="151" customWidth="1"/>
    <col min="514" max="569" width="2.625" style="151" customWidth="1"/>
    <col min="570" max="767" width="9" style="151"/>
    <col min="768" max="768" width="2.5" style="151" customWidth="1"/>
    <col min="769" max="769" width="0.75" style="151" customWidth="1"/>
    <col min="770" max="825" width="2.625" style="151" customWidth="1"/>
    <col min="826" max="1023" width="9" style="151"/>
    <col min="1024" max="1024" width="2.5" style="151" customWidth="1"/>
    <col min="1025" max="1025" width="0.75" style="151" customWidth="1"/>
    <col min="1026" max="1081" width="2.625" style="151" customWidth="1"/>
    <col min="1082" max="1279" width="9" style="151"/>
    <col min="1280" max="1280" width="2.5" style="151" customWidth="1"/>
    <col min="1281" max="1281" width="0.75" style="151" customWidth="1"/>
    <col min="1282" max="1337" width="2.625" style="151" customWidth="1"/>
    <col min="1338" max="1535" width="9" style="151"/>
    <col min="1536" max="1536" width="2.5" style="151" customWidth="1"/>
    <col min="1537" max="1537" width="0.75" style="151" customWidth="1"/>
    <col min="1538" max="1593" width="2.625" style="151" customWidth="1"/>
    <col min="1594" max="1791" width="9" style="151"/>
    <col min="1792" max="1792" width="2.5" style="151" customWidth="1"/>
    <col min="1793" max="1793" width="0.75" style="151" customWidth="1"/>
    <col min="1794" max="1849" width="2.625" style="151" customWidth="1"/>
    <col min="1850" max="2047" width="9" style="151"/>
    <col min="2048" max="2048" width="2.5" style="151" customWidth="1"/>
    <col min="2049" max="2049" width="0.75" style="151" customWidth="1"/>
    <col min="2050" max="2105" width="2.625" style="151" customWidth="1"/>
    <col min="2106" max="2303" width="9" style="151"/>
    <col min="2304" max="2304" width="2.5" style="151" customWidth="1"/>
    <col min="2305" max="2305" width="0.75" style="151" customWidth="1"/>
    <col min="2306" max="2361" width="2.625" style="151" customWidth="1"/>
    <col min="2362" max="2559" width="9" style="151"/>
    <col min="2560" max="2560" width="2.5" style="151" customWidth="1"/>
    <col min="2561" max="2561" width="0.75" style="151" customWidth="1"/>
    <col min="2562" max="2617" width="2.625" style="151" customWidth="1"/>
    <col min="2618" max="2815" width="9" style="151"/>
    <col min="2816" max="2816" width="2.5" style="151" customWidth="1"/>
    <col min="2817" max="2817" width="0.75" style="151" customWidth="1"/>
    <col min="2818" max="2873" width="2.625" style="151" customWidth="1"/>
    <col min="2874" max="3071" width="9" style="151"/>
    <col min="3072" max="3072" width="2.5" style="151" customWidth="1"/>
    <col min="3073" max="3073" width="0.75" style="151" customWidth="1"/>
    <col min="3074" max="3129" width="2.625" style="151" customWidth="1"/>
    <col min="3130" max="3327" width="9" style="151"/>
    <col min="3328" max="3328" width="2.5" style="151" customWidth="1"/>
    <col min="3329" max="3329" width="0.75" style="151" customWidth="1"/>
    <col min="3330" max="3385" width="2.625" style="151" customWidth="1"/>
    <col min="3386" max="3583" width="9" style="151"/>
    <col min="3584" max="3584" width="2.5" style="151" customWidth="1"/>
    <col min="3585" max="3585" width="0.75" style="151" customWidth="1"/>
    <col min="3586" max="3641" width="2.625" style="151" customWidth="1"/>
    <col min="3642" max="3839" width="9" style="151"/>
    <col min="3840" max="3840" width="2.5" style="151" customWidth="1"/>
    <col min="3841" max="3841" width="0.75" style="151" customWidth="1"/>
    <col min="3842" max="3897" width="2.625" style="151" customWidth="1"/>
    <col min="3898" max="4095" width="9" style="151"/>
    <col min="4096" max="4096" width="2.5" style="151" customWidth="1"/>
    <col min="4097" max="4097" width="0.75" style="151" customWidth="1"/>
    <col min="4098" max="4153" width="2.625" style="151" customWidth="1"/>
    <col min="4154" max="4351" width="9" style="151"/>
    <col min="4352" max="4352" width="2.5" style="151" customWidth="1"/>
    <col min="4353" max="4353" width="0.75" style="151" customWidth="1"/>
    <col min="4354" max="4409" width="2.625" style="151" customWidth="1"/>
    <col min="4410" max="4607" width="9" style="151"/>
    <col min="4608" max="4608" width="2.5" style="151" customWidth="1"/>
    <col min="4609" max="4609" width="0.75" style="151" customWidth="1"/>
    <col min="4610" max="4665" width="2.625" style="151" customWidth="1"/>
    <col min="4666" max="4863" width="9" style="151"/>
    <col min="4864" max="4864" width="2.5" style="151" customWidth="1"/>
    <col min="4865" max="4865" width="0.75" style="151" customWidth="1"/>
    <col min="4866" max="4921" width="2.625" style="151" customWidth="1"/>
    <col min="4922" max="5119" width="9" style="151"/>
    <col min="5120" max="5120" width="2.5" style="151" customWidth="1"/>
    <col min="5121" max="5121" width="0.75" style="151" customWidth="1"/>
    <col min="5122" max="5177" width="2.625" style="151" customWidth="1"/>
    <col min="5178" max="5375" width="9" style="151"/>
    <col min="5376" max="5376" width="2.5" style="151" customWidth="1"/>
    <col min="5377" max="5377" width="0.75" style="151" customWidth="1"/>
    <col min="5378" max="5433" width="2.625" style="151" customWidth="1"/>
    <col min="5434" max="5631" width="9" style="151"/>
    <col min="5632" max="5632" width="2.5" style="151" customWidth="1"/>
    <col min="5633" max="5633" width="0.75" style="151" customWidth="1"/>
    <col min="5634" max="5689" width="2.625" style="151" customWidth="1"/>
    <col min="5690" max="5887" width="9" style="151"/>
    <col min="5888" max="5888" width="2.5" style="151" customWidth="1"/>
    <col min="5889" max="5889" width="0.75" style="151" customWidth="1"/>
    <col min="5890" max="5945" width="2.625" style="151" customWidth="1"/>
    <col min="5946" max="6143" width="9" style="151"/>
    <col min="6144" max="6144" width="2.5" style="151" customWidth="1"/>
    <col min="6145" max="6145" width="0.75" style="151" customWidth="1"/>
    <col min="6146" max="6201" width="2.625" style="151" customWidth="1"/>
    <col min="6202" max="6399" width="9" style="151"/>
    <col min="6400" max="6400" width="2.5" style="151" customWidth="1"/>
    <col min="6401" max="6401" width="0.75" style="151" customWidth="1"/>
    <col min="6402" max="6457" width="2.625" style="151" customWidth="1"/>
    <col min="6458" max="6655" width="9" style="151"/>
    <col min="6656" max="6656" width="2.5" style="151" customWidth="1"/>
    <col min="6657" max="6657" width="0.75" style="151" customWidth="1"/>
    <col min="6658" max="6713" width="2.625" style="151" customWidth="1"/>
    <col min="6714" max="6911" width="9" style="151"/>
    <col min="6912" max="6912" width="2.5" style="151" customWidth="1"/>
    <col min="6913" max="6913" width="0.75" style="151" customWidth="1"/>
    <col min="6914" max="6969" width="2.625" style="151" customWidth="1"/>
    <col min="6970" max="7167" width="9" style="151"/>
    <col min="7168" max="7168" width="2.5" style="151" customWidth="1"/>
    <col min="7169" max="7169" width="0.75" style="151" customWidth="1"/>
    <col min="7170" max="7225" width="2.625" style="151" customWidth="1"/>
    <col min="7226" max="7423" width="9" style="151"/>
    <col min="7424" max="7424" width="2.5" style="151" customWidth="1"/>
    <col min="7425" max="7425" width="0.75" style="151" customWidth="1"/>
    <col min="7426" max="7481" width="2.625" style="151" customWidth="1"/>
    <col min="7482" max="7679" width="9" style="151"/>
    <col min="7680" max="7680" width="2.5" style="151" customWidth="1"/>
    <col min="7681" max="7681" width="0.75" style="151" customWidth="1"/>
    <col min="7682" max="7737" width="2.625" style="151" customWidth="1"/>
    <col min="7738" max="7935" width="9" style="151"/>
    <col min="7936" max="7936" width="2.5" style="151" customWidth="1"/>
    <col min="7937" max="7937" width="0.75" style="151" customWidth="1"/>
    <col min="7938" max="7993" width="2.625" style="151" customWidth="1"/>
    <col min="7994" max="8191" width="9" style="151"/>
    <col min="8192" max="8192" width="2.5" style="151" customWidth="1"/>
    <col min="8193" max="8193" width="0.75" style="151" customWidth="1"/>
    <col min="8194" max="8249" width="2.625" style="151" customWidth="1"/>
    <col min="8250" max="8447" width="9" style="151"/>
    <col min="8448" max="8448" width="2.5" style="151" customWidth="1"/>
    <col min="8449" max="8449" width="0.75" style="151" customWidth="1"/>
    <col min="8450" max="8505" width="2.625" style="151" customWidth="1"/>
    <col min="8506" max="8703" width="9" style="151"/>
    <col min="8704" max="8704" width="2.5" style="151" customWidth="1"/>
    <col min="8705" max="8705" width="0.75" style="151" customWidth="1"/>
    <col min="8706" max="8761" width="2.625" style="151" customWidth="1"/>
    <col min="8762" max="8959" width="9" style="151"/>
    <col min="8960" max="8960" width="2.5" style="151" customWidth="1"/>
    <col min="8961" max="8961" width="0.75" style="151" customWidth="1"/>
    <col min="8962" max="9017" width="2.625" style="151" customWidth="1"/>
    <col min="9018" max="9215" width="9" style="151"/>
    <col min="9216" max="9216" width="2.5" style="151" customWidth="1"/>
    <col min="9217" max="9217" width="0.75" style="151" customWidth="1"/>
    <col min="9218" max="9273" width="2.625" style="151" customWidth="1"/>
    <col min="9274" max="9471" width="9" style="151"/>
    <col min="9472" max="9472" width="2.5" style="151" customWidth="1"/>
    <col min="9473" max="9473" width="0.75" style="151" customWidth="1"/>
    <col min="9474" max="9529" width="2.625" style="151" customWidth="1"/>
    <col min="9530" max="9727" width="9" style="151"/>
    <col min="9728" max="9728" width="2.5" style="151" customWidth="1"/>
    <col min="9729" max="9729" width="0.75" style="151" customWidth="1"/>
    <col min="9730" max="9785" width="2.625" style="151" customWidth="1"/>
    <col min="9786" max="9983" width="9" style="151"/>
    <col min="9984" max="9984" width="2.5" style="151" customWidth="1"/>
    <col min="9985" max="9985" width="0.75" style="151" customWidth="1"/>
    <col min="9986" max="10041" width="2.625" style="151" customWidth="1"/>
    <col min="10042" max="10239" width="9" style="151"/>
    <col min="10240" max="10240" width="2.5" style="151" customWidth="1"/>
    <col min="10241" max="10241" width="0.75" style="151" customWidth="1"/>
    <col min="10242" max="10297" width="2.625" style="151" customWidth="1"/>
    <col min="10298" max="10495" width="9" style="151"/>
    <col min="10496" max="10496" width="2.5" style="151" customWidth="1"/>
    <col min="10497" max="10497" width="0.75" style="151" customWidth="1"/>
    <col min="10498" max="10553" width="2.625" style="151" customWidth="1"/>
    <col min="10554" max="10751" width="9" style="151"/>
    <col min="10752" max="10752" width="2.5" style="151" customWidth="1"/>
    <col min="10753" max="10753" width="0.75" style="151" customWidth="1"/>
    <col min="10754" max="10809" width="2.625" style="151" customWidth="1"/>
    <col min="10810" max="11007" width="9" style="151"/>
    <col min="11008" max="11008" width="2.5" style="151" customWidth="1"/>
    <col min="11009" max="11009" width="0.75" style="151" customWidth="1"/>
    <col min="11010" max="11065" width="2.625" style="151" customWidth="1"/>
    <col min="11066" max="11263" width="9" style="151"/>
    <col min="11264" max="11264" width="2.5" style="151" customWidth="1"/>
    <col min="11265" max="11265" width="0.75" style="151" customWidth="1"/>
    <col min="11266" max="11321" width="2.625" style="151" customWidth="1"/>
    <col min="11322" max="11519" width="9" style="151"/>
    <col min="11520" max="11520" width="2.5" style="151" customWidth="1"/>
    <col min="11521" max="11521" width="0.75" style="151" customWidth="1"/>
    <col min="11522" max="11577" width="2.625" style="151" customWidth="1"/>
    <col min="11578" max="11775" width="9" style="151"/>
    <col min="11776" max="11776" width="2.5" style="151" customWidth="1"/>
    <col min="11777" max="11777" width="0.75" style="151" customWidth="1"/>
    <col min="11778" max="11833" width="2.625" style="151" customWidth="1"/>
    <col min="11834" max="12031" width="9" style="151"/>
    <col min="12032" max="12032" width="2.5" style="151" customWidth="1"/>
    <col min="12033" max="12033" width="0.75" style="151" customWidth="1"/>
    <col min="12034" max="12089" width="2.625" style="151" customWidth="1"/>
    <col min="12090" max="12287" width="9" style="151"/>
    <col min="12288" max="12288" width="2.5" style="151" customWidth="1"/>
    <col min="12289" max="12289" width="0.75" style="151" customWidth="1"/>
    <col min="12290" max="12345" width="2.625" style="151" customWidth="1"/>
    <col min="12346" max="12543" width="9" style="151"/>
    <col min="12544" max="12544" width="2.5" style="151" customWidth="1"/>
    <col min="12545" max="12545" width="0.75" style="151" customWidth="1"/>
    <col min="12546" max="12601" width="2.625" style="151" customWidth="1"/>
    <col min="12602" max="12799" width="9" style="151"/>
    <col min="12800" max="12800" width="2.5" style="151" customWidth="1"/>
    <col min="12801" max="12801" width="0.75" style="151" customWidth="1"/>
    <col min="12802" max="12857" width="2.625" style="151" customWidth="1"/>
    <col min="12858" max="13055" width="9" style="151"/>
    <col min="13056" max="13056" width="2.5" style="151" customWidth="1"/>
    <col min="13057" max="13057" width="0.75" style="151" customWidth="1"/>
    <col min="13058" max="13113" width="2.625" style="151" customWidth="1"/>
    <col min="13114" max="13311" width="9" style="151"/>
    <col min="13312" max="13312" width="2.5" style="151" customWidth="1"/>
    <col min="13313" max="13313" width="0.75" style="151" customWidth="1"/>
    <col min="13314" max="13369" width="2.625" style="151" customWidth="1"/>
    <col min="13370" max="13567" width="9" style="151"/>
    <col min="13568" max="13568" width="2.5" style="151" customWidth="1"/>
    <col min="13569" max="13569" width="0.75" style="151" customWidth="1"/>
    <col min="13570" max="13625" width="2.625" style="151" customWidth="1"/>
    <col min="13626" max="13823" width="9" style="151"/>
    <col min="13824" max="13824" width="2.5" style="151" customWidth="1"/>
    <col min="13825" max="13825" width="0.75" style="151" customWidth="1"/>
    <col min="13826" max="13881" width="2.625" style="151" customWidth="1"/>
    <col min="13882" max="14079" width="9" style="151"/>
    <col min="14080" max="14080" width="2.5" style="151" customWidth="1"/>
    <col min="14081" max="14081" width="0.75" style="151" customWidth="1"/>
    <col min="14082" max="14137" width="2.625" style="151" customWidth="1"/>
    <col min="14138" max="14335" width="9" style="151"/>
    <col min="14336" max="14336" width="2.5" style="151" customWidth="1"/>
    <col min="14337" max="14337" width="0.75" style="151" customWidth="1"/>
    <col min="14338" max="14393" width="2.625" style="151" customWidth="1"/>
    <col min="14394" max="14591" width="9" style="151"/>
    <col min="14592" max="14592" width="2.5" style="151" customWidth="1"/>
    <col min="14593" max="14593" width="0.75" style="151" customWidth="1"/>
    <col min="14594" max="14649" width="2.625" style="151" customWidth="1"/>
    <col min="14650" max="14847" width="9" style="151"/>
    <col min="14848" max="14848" width="2.5" style="151" customWidth="1"/>
    <col min="14849" max="14849" width="0.75" style="151" customWidth="1"/>
    <col min="14850" max="14905" width="2.625" style="151" customWidth="1"/>
    <col min="14906" max="15103" width="9" style="151"/>
    <col min="15104" max="15104" width="2.5" style="151" customWidth="1"/>
    <col min="15105" max="15105" width="0.75" style="151" customWidth="1"/>
    <col min="15106" max="15161" width="2.625" style="151" customWidth="1"/>
    <col min="15162" max="15359" width="9" style="151"/>
    <col min="15360" max="15360" width="2.5" style="151" customWidth="1"/>
    <col min="15361" max="15361" width="0.75" style="151" customWidth="1"/>
    <col min="15362" max="15417" width="2.625" style="151" customWidth="1"/>
    <col min="15418" max="15615" width="9" style="151"/>
    <col min="15616" max="15616" width="2.5" style="151" customWidth="1"/>
    <col min="15617" max="15617" width="0.75" style="151" customWidth="1"/>
    <col min="15618" max="15673" width="2.625" style="151" customWidth="1"/>
    <col min="15674" max="15871" width="9" style="151"/>
    <col min="15872" max="15872" width="2.5" style="151" customWidth="1"/>
    <col min="15873" max="15873" width="0.75" style="151" customWidth="1"/>
    <col min="15874" max="15929" width="2.625" style="151" customWidth="1"/>
    <col min="15930" max="16127" width="9" style="151"/>
    <col min="16128" max="16128" width="2.5" style="151" customWidth="1"/>
    <col min="16129" max="16129" width="0.75" style="151" customWidth="1"/>
    <col min="16130" max="16185" width="2.625" style="151" customWidth="1"/>
    <col min="16186" max="16384" width="9" style="151"/>
  </cols>
  <sheetData>
    <row r="1" spans="1:35" s="184" customFormat="1" ht="18.75" customHeight="1"/>
    <row r="2" spans="1:35" s="184" customFormat="1" ht="18.75" customHeight="1">
      <c r="A2" s="509" t="s">
        <v>138</v>
      </c>
      <c r="B2" s="510"/>
      <c r="C2" s="510"/>
      <c r="D2" s="510"/>
      <c r="E2" s="510"/>
      <c r="F2" s="510"/>
      <c r="G2" s="510"/>
      <c r="H2" s="510"/>
      <c r="I2" s="510"/>
      <c r="J2" s="510"/>
      <c r="K2" s="510"/>
      <c r="L2" s="510"/>
      <c r="M2" s="510"/>
      <c r="N2" s="510"/>
      <c r="O2" s="510"/>
      <c r="P2" s="510"/>
      <c r="Q2" s="510"/>
      <c r="R2" s="510"/>
      <c r="S2" s="510"/>
      <c r="T2" s="510"/>
      <c r="U2" s="510"/>
      <c r="V2" s="510"/>
      <c r="W2" s="510"/>
      <c r="X2" s="510"/>
      <c r="Y2" s="510"/>
      <c r="Z2" s="510"/>
      <c r="AA2" s="510"/>
      <c r="AB2" s="510"/>
      <c r="AC2" s="510"/>
      <c r="AD2" s="510"/>
      <c r="AE2" s="510"/>
      <c r="AF2" s="510"/>
      <c r="AG2" s="510"/>
      <c r="AH2" s="510"/>
    </row>
    <row r="3" spans="1:35" s="184" customFormat="1" ht="18.75" customHeight="1"/>
    <row r="4" spans="1:35" s="184" customFormat="1" ht="18.75" customHeight="1">
      <c r="M4" s="511" t="s">
        <v>139</v>
      </c>
      <c r="N4" s="511"/>
      <c r="O4" s="511"/>
      <c r="P4" s="511"/>
      <c r="Q4" s="511"/>
      <c r="R4" s="511"/>
      <c r="S4" s="512"/>
      <c r="T4" s="512"/>
      <c r="U4" s="512"/>
      <c r="V4" s="512"/>
      <c r="W4" s="512"/>
      <c r="X4" s="512"/>
      <c r="Y4" s="512"/>
      <c r="Z4" s="512"/>
      <c r="AA4" s="512"/>
      <c r="AB4" s="512"/>
      <c r="AC4" s="512"/>
      <c r="AD4" s="512"/>
      <c r="AE4" s="512"/>
      <c r="AF4" s="512"/>
      <c r="AG4" s="512"/>
      <c r="AH4" s="512"/>
    </row>
    <row r="5" spans="1:35" s="184" customFormat="1" ht="18.75" customHeight="1">
      <c r="M5" s="513" t="s">
        <v>140</v>
      </c>
      <c r="N5" s="513"/>
      <c r="O5" s="513"/>
      <c r="P5" s="513"/>
      <c r="Q5" s="513"/>
      <c r="R5" s="513"/>
      <c r="S5" s="520"/>
      <c r="T5" s="520"/>
      <c r="U5" s="520"/>
      <c r="V5" s="520"/>
      <c r="W5" s="520"/>
      <c r="X5" s="520"/>
      <c r="Y5" s="520"/>
      <c r="Z5" s="520"/>
      <c r="AA5" s="520"/>
      <c r="AB5" s="520"/>
      <c r="AC5" s="520"/>
      <c r="AD5" s="520"/>
      <c r="AE5" s="520"/>
      <c r="AF5" s="520"/>
      <c r="AG5" s="520"/>
      <c r="AH5" s="520"/>
    </row>
    <row r="6" spans="1:35" s="184" customFormat="1" ht="18.75" customHeight="1">
      <c r="M6" s="511" t="s">
        <v>109</v>
      </c>
      <c r="N6" s="511"/>
      <c r="O6" s="511"/>
      <c r="P6" s="511"/>
      <c r="Q6" s="511"/>
      <c r="R6" s="511"/>
      <c r="S6" s="514"/>
      <c r="T6" s="514"/>
      <c r="U6" s="514"/>
      <c r="V6" s="514"/>
      <c r="W6" s="514"/>
      <c r="X6" s="514"/>
      <c r="Y6" s="514"/>
      <c r="Z6" s="514"/>
      <c r="AA6" s="514"/>
      <c r="AB6" s="514"/>
      <c r="AC6" s="514"/>
      <c r="AD6" s="514"/>
      <c r="AE6" s="514"/>
      <c r="AF6" s="514"/>
      <c r="AG6" s="514"/>
      <c r="AH6" s="514"/>
      <c r="AI6" s="185"/>
    </row>
    <row r="7" spans="1:35" s="184" customFormat="1" ht="18.75" customHeight="1">
      <c r="M7" s="517" t="s">
        <v>110</v>
      </c>
      <c r="N7" s="517"/>
      <c r="O7" s="517"/>
      <c r="P7" s="517"/>
      <c r="Q7" s="517"/>
      <c r="R7" s="517"/>
      <c r="S7" s="514"/>
      <c r="T7" s="514"/>
      <c r="U7" s="514"/>
      <c r="V7" s="514"/>
      <c r="W7" s="514"/>
      <c r="X7" s="514"/>
      <c r="Y7" s="514"/>
      <c r="Z7" s="514"/>
      <c r="AA7" s="514"/>
      <c r="AB7" s="514"/>
      <c r="AC7" s="514"/>
      <c r="AD7" s="514"/>
      <c r="AE7" s="514"/>
      <c r="AF7" s="514"/>
      <c r="AG7" s="514"/>
      <c r="AH7" s="514"/>
    </row>
    <row r="8" spans="1:35" s="184" customFormat="1" ht="18.75" customHeight="1">
      <c r="M8" s="186" t="s">
        <v>111</v>
      </c>
      <c r="N8" s="186"/>
      <c r="O8" s="186"/>
      <c r="P8" s="186"/>
      <c r="Q8" s="518" t="s">
        <v>117</v>
      </c>
      <c r="R8" s="518"/>
      <c r="S8" s="519"/>
      <c r="T8" s="519"/>
      <c r="U8" s="186" t="s">
        <v>118</v>
      </c>
      <c r="V8" s="519"/>
      <c r="W8" s="519"/>
      <c r="X8" s="187" t="s">
        <v>119</v>
      </c>
      <c r="Y8" s="187"/>
      <c r="Z8" s="187"/>
      <c r="AA8" s="187"/>
      <c r="AB8" s="187"/>
      <c r="AC8" s="187"/>
      <c r="AD8" s="187"/>
      <c r="AE8" s="187"/>
      <c r="AF8" s="187"/>
      <c r="AG8" s="187"/>
      <c r="AH8" s="187"/>
    </row>
    <row r="9" spans="1:35" s="184" customFormat="1" ht="18.75" customHeight="1">
      <c r="A9" s="515" t="s">
        <v>178</v>
      </c>
      <c r="B9" s="515"/>
      <c r="C9" s="515"/>
      <c r="D9" s="515"/>
      <c r="E9" s="515"/>
      <c r="F9" s="515"/>
      <c r="G9" s="515"/>
      <c r="H9" s="515"/>
      <c r="I9" s="515"/>
      <c r="J9" s="515"/>
      <c r="K9" s="515"/>
      <c r="M9" s="508"/>
      <c r="N9" s="508"/>
      <c r="O9" s="508"/>
      <c r="P9" s="508"/>
      <c r="Q9" s="508"/>
      <c r="R9" s="508"/>
      <c r="S9" s="508"/>
      <c r="T9" s="508"/>
      <c r="U9" s="508"/>
      <c r="V9" s="508"/>
      <c r="W9" s="508"/>
      <c r="X9" s="508"/>
      <c r="Y9" s="508"/>
      <c r="Z9" s="508"/>
      <c r="AA9" s="508"/>
      <c r="AB9" s="508"/>
      <c r="AC9" s="508"/>
      <c r="AD9" s="508"/>
      <c r="AE9" s="508"/>
      <c r="AF9" s="508"/>
      <c r="AG9" s="508"/>
      <c r="AH9" s="508"/>
    </row>
    <row r="10" spans="1:35" s="184" customFormat="1" ht="18.75" customHeight="1" thickBot="1">
      <c r="A10" s="516"/>
      <c r="B10" s="516"/>
      <c r="C10" s="516"/>
      <c r="D10" s="516"/>
      <c r="E10" s="516"/>
      <c r="F10" s="516"/>
      <c r="G10" s="516"/>
      <c r="H10" s="516"/>
      <c r="I10" s="516"/>
      <c r="J10" s="516"/>
      <c r="K10" s="516"/>
      <c r="M10" s="517" t="s">
        <v>112</v>
      </c>
      <c r="N10" s="517"/>
      <c r="O10" s="517"/>
      <c r="P10" s="530"/>
      <c r="Q10" s="530"/>
      <c r="R10" s="530"/>
      <c r="S10" s="530"/>
      <c r="T10" s="530"/>
      <c r="U10" s="530"/>
      <c r="V10" s="530"/>
      <c r="W10" s="530"/>
      <c r="X10" s="531" t="s">
        <v>113</v>
      </c>
      <c r="Y10" s="531"/>
      <c r="Z10" s="531"/>
      <c r="AA10" s="530"/>
      <c r="AB10" s="530"/>
      <c r="AC10" s="530"/>
      <c r="AD10" s="530"/>
      <c r="AE10" s="530"/>
      <c r="AF10" s="530"/>
      <c r="AG10" s="530"/>
      <c r="AH10" s="530"/>
    </row>
    <row r="11" spans="1:35" s="184" customFormat="1" ht="18.75" customHeight="1">
      <c r="A11" s="532" t="s">
        <v>174</v>
      </c>
      <c r="B11" s="533"/>
      <c r="C11" s="533"/>
      <c r="D11" s="533"/>
      <c r="E11" s="533" t="s">
        <v>323</v>
      </c>
      <c r="F11" s="533"/>
      <c r="G11" s="533"/>
      <c r="H11" s="533"/>
      <c r="I11" s="533"/>
      <c r="J11" s="533"/>
      <c r="K11" s="536"/>
      <c r="M11" s="517" t="s">
        <v>114</v>
      </c>
      <c r="N11" s="517"/>
      <c r="O11" s="517"/>
      <c r="P11" s="530"/>
      <c r="Q11" s="530"/>
      <c r="R11" s="530"/>
      <c r="S11" s="530"/>
      <c r="T11" s="530"/>
      <c r="U11" s="530"/>
      <c r="V11" s="530"/>
      <c r="W11" s="530"/>
      <c r="X11" s="530"/>
      <c r="Y11" s="530"/>
      <c r="Z11" s="530"/>
      <c r="AA11" s="530"/>
      <c r="AB11" s="530"/>
      <c r="AC11" s="530"/>
      <c r="AD11" s="530"/>
      <c r="AE11" s="530"/>
      <c r="AF11" s="530"/>
      <c r="AG11" s="530"/>
      <c r="AH11" s="530"/>
    </row>
    <row r="12" spans="1:35" s="184" customFormat="1" ht="18.75" customHeight="1" thickBot="1">
      <c r="A12" s="534"/>
      <c r="B12" s="535"/>
      <c r="C12" s="535"/>
      <c r="D12" s="535"/>
      <c r="E12" s="535"/>
      <c r="F12" s="535"/>
      <c r="G12" s="535"/>
      <c r="H12" s="535"/>
      <c r="I12" s="535"/>
      <c r="J12" s="535"/>
      <c r="K12" s="537"/>
      <c r="M12" s="188"/>
      <c r="N12" s="188"/>
      <c r="O12" s="188"/>
      <c r="P12" s="189"/>
      <c r="Q12" s="189"/>
      <c r="R12" s="189"/>
      <c r="S12" s="189"/>
      <c r="T12" s="189"/>
      <c r="U12" s="189"/>
      <c r="V12" s="189"/>
      <c r="W12" s="189"/>
      <c r="X12" s="189"/>
      <c r="Y12" s="189"/>
      <c r="Z12" s="189"/>
      <c r="AA12" s="189"/>
      <c r="AB12" s="189"/>
      <c r="AC12" s="189"/>
      <c r="AD12" s="189"/>
      <c r="AE12" s="189"/>
      <c r="AF12" s="189"/>
      <c r="AG12" s="189"/>
      <c r="AH12" s="189"/>
    </row>
    <row r="13" spans="1:35" s="184" customFormat="1" ht="18.75" customHeight="1">
      <c r="A13" s="538" t="s">
        <v>8</v>
      </c>
      <c r="B13" s="539"/>
      <c r="C13" s="539"/>
      <c r="D13" s="539"/>
      <c r="E13" s="539"/>
      <c r="F13" s="539"/>
      <c r="G13" s="540"/>
      <c r="H13" s="541"/>
      <c r="I13" s="542"/>
      <c r="J13" s="542"/>
      <c r="K13" s="542"/>
      <c r="L13" s="542"/>
      <c r="M13" s="542"/>
      <c r="N13" s="542"/>
      <c r="O13" s="542"/>
      <c r="P13" s="542"/>
      <c r="Q13" s="542"/>
      <c r="R13" s="542"/>
      <c r="S13" s="542"/>
      <c r="T13" s="542"/>
      <c r="U13" s="542"/>
      <c r="V13" s="542"/>
      <c r="W13" s="542"/>
      <c r="X13" s="542"/>
      <c r="Y13" s="542"/>
      <c r="Z13" s="542"/>
      <c r="AA13" s="542"/>
      <c r="AB13" s="542"/>
      <c r="AC13" s="542"/>
      <c r="AD13" s="542"/>
      <c r="AE13" s="542"/>
      <c r="AF13" s="542"/>
      <c r="AG13" s="542"/>
      <c r="AH13" s="543"/>
    </row>
    <row r="14" spans="1:35" s="184" customFormat="1" ht="18.75" customHeight="1">
      <c r="A14" s="544" t="s">
        <v>101</v>
      </c>
      <c r="B14" s="517"/>
      <c r="C14" s="517"/>
      <c r="D14" s="517"/>
      <c r="E14" s="517"/>
      <c r="F14" s="517"/>
      <c r="G14" s="545"/>
      <c r="H14" s="546"/>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8"/>
    </row>
    <row r="15" spans="1:35" s="184" customFormat="1" ht="18.600000000000001" customHeight="1">
      <c r="A15" s="544" t="s">
        <v>141</v>
      </c>
      <c r="B15" s="517"/>
      <c r="C15" s="517"/>
      <c r="D15" s="517"/>
      <c r="E15" s="517"/>
      <c r="F15" s="517"/>
      <c r="G15" s="517"/>
      <c r="H15" s="517"/>
      <c r="I15" s="517"/>
      <c r="J15" s="517"/>
      <c r="K15" s="517"/>
      <c r="L15" s="517"/>
      <c r="M15" s="517"/>
      <c r="N15" s="517"/>
      <c r="O15" s="517"/>
      <c r="P15" s="517"/>
      <c r="Q15" s="517"/>
      <c r="R15" s="517"/>
      <c r="S15" s="517"/>
      <c r="T15" s="517"/>
      <c r="U15" s="517"/>
      <c r="V15" s="517"/>
      <c r="W15" s="517"/>
      <c r="X15" s="517"/>
      <c r="Y15" s="517"/>
      <c r="Z15" s="517"/>
      <c r="AA15" s="517"/>
      <c r="AB15" s="517"/>
      <c r="AC15" s="517"/>
      <c r="AD15" s="517"/>
      <c r="AE15" s="517"/>
      <c r="AF15" s="517"/>
      <c r="AG15" s="517"/>
      <c r="AH15" s="549"/>
    </row>
    <row r="16" spans="1:35" s="184" customFormat="1" ht="18.75" customHeight="1">
      <c r="A16" s="521"/>
      <c r="B16" s="522"/>
      <c r="C16" s="522"/>
      <c r="D16" s="522"/>
      <c r="E16" s="522"/>
      <c r="F16" s="522"/>
      <c r="G16" s="522"/>
      <c r="H16" s="522"/>
      <c r="I16" s="522"/>
      <c r="J16" s="522"/>
      <c r="K16" s="522"/>
      <c r="L16" s="522"/>
      <c r="M16" s="522"/>
      <c r="N16" s="522"/>
      <c r="O16" s="522"/>
      <c r="P16" s="522"/>
      <c r="Q16" s="522"/>
      <c r="R16" s="522"/>
      <c r="S16" s="522"/>
      <c r="T16" s="522"/>
      <c r="U16" s="522"/>
      <c r="V16" s="522"/>
      <c r="W16" s="522"/>
      <c r="X16" s="522"/>
      <c r="Y16" s="522"/>
      <c r="Z16" s="522"/>
      <c r="AA16" s="522"/>
      <c r="AB16" s="522"/>
      <c r="AC16" s="522"/>
      <c r="AD16" s="522"/>
      <c r="AE16" s="522"/>
      <c r="AF16" s="522"/>
      <c r="AG16" s="522"/>
      <c r="AH16" s="523"/>
    </row>
    <row r="17" spans="1:34" s="184" customFormat="1" ht="18.75" customHeight="1">
      <c r="A17" s="524"/>
      <c r="B17" s="525"/>
      <c r="C17" s="525"/>
      <c r="D17" s="525"/>
      <c r="E17" s="525"/>
      <c r="F17" s="525"/>
      <c r="G17" s="525"/>
      <c r="H17" s="525"/>
      <c r="I17" s="525"/>
      <c r="J17" s="525"/>
      <c r="K17" s="525"/>
      <c r="L17" s="525"/>
      <c r="M17" s="525"/>
      <c r="N17" s="525"/>
      <c r="O17" s="525"/>
      <c r="P17" s="525"/>
      <c r="Q17" s="525"/>
      <c r="R17" s="525"/>
      <c r="S17" s="525"/>
      <c r="T17" s="525"/>
      <c r="U17" s="525"/>
      <c r="V17" s="525"/>
      <c r="W17" s="525"/>
      <c r="X17" s="525"/>
      <c r="Y17" s="525"/>
      <c r="Z17" s="525"/>
      <c r="AA17" s="525"/>
      <c r="AB17" s="525"/>
      <c r="AC17" s="525"/>
      <c r="AD17" s="525"/>
      <c r="AE17" s="525"/>
      <c r="AF17" s="525"/>
      <c r="AG17" s="525"/>
      <c r="AH17" s="526"/>
    </row>
    <row r="18" spans="1:34" s="184" customFormat="1" ht="18.75" customHeight="1">
      <c r="A18" s="524"/>
      <c r="B18" s="525"/>
      <c r="C18" s="525"/>
      <c r="D18" s="525"/>
      <c r="E18" s="525"/>
      <c r="F18" s="525"/>
      <c r="G18" s="525"/>
      <c r="H18" s="525"/>
      <c r="I18" s="525"/>
      <c r="J18" s="525"/>
      <c r="K18" s="525"/>
      <c r="L18" s="525"/>
      <c r="M18" s="525"/>
      <c r="N18" s="525"/>
      <c r="O18" s="525"/>
      <c r="P18" s="525"/>
      <c r="Q18" s="525"/>
      <c r="R18" s="525"/>
      <c r="S18" s="525"/>
      <c r="T18" s="525"/>
      <c r="U18" s="525"/>
      <c r="V18" s="525"/>
      <c r="W18" s="525"/>
      <c r="X18" s="525"/>
      <c r="Y18" s="525"/>
      <c r="Z18" s="525"/>
      <c r="AA18" s="525"/>
      <c r="AB18" s="525"/>
      <c r="AC18" s="525"/>
      <c r="AD18" s="525"/>
      <c r="AE18" s="525"/>
      <c r="AF18" s="525"/>
      <c r="AG18" s="525"/>
      <c r="AH18" s="526"/>
    </row>
    <row r="19" spans="1:34" s="184" customFormat="1" ht="18.75" customHeight="1">
      <c r="A19" s="524"/>
      <c r="B19" s="525"/>
      <c r="C19" s="525"/>
      <c r="D19" s="525"/>
      <c r="E19" s="525"/>
      <c r="F19" s="525"/>
      <c r="G19" s="525"/>
      <c r="H19" s="525"/>
      <c r="I19" s="525"/>
      <c r="J19" s="525"/>
      <c r="K19" s="525"/>
      <c r="L19" s="525"/>
      <c r="M19" s="525"/>
      <c r="N19" s="525"/>
      <c r="O19" s="525"/>
      <c r="P19" s="525"/>
      <c r="Q19" s="525"/>
      <c r="R19" s="525"/>
      <c r="S19" s="525"/>
      <c r="T19" s="525"/>
      <c r="U19" s="525"/>
      <c r="V19" s="525"/>
      <c r="W19" s="525"/>
      <c r="X19" s="525"/>
      <c r="Y19" s="525"/>
      <c r="Z19" s="525"/>
      <c r="AA19" s="525"/>
      <c r="AB19" s="525"/>
      <c r="AC19" s="525"/>
      <c r="AD19" s="525"/>
      <c r="AE19" s="525"/>
      <c r="AF19" s="525"/>
      <c r="AG19" s="525"/>
      <c r="AH19" s="526"/>
    </row>
    <row r="20" spans="1:34" s="184" customFormat="1" ht="18.75" customHeight="1">
      <c r="A20" s="524"/>
      <c r="B20" s="525"/>
      <c r="C20" s="525"/>
      <c r="D20" s="525"/>
      <c r="E20" s="525"/>
      <c r="F20" s="525"/>
      <c r="G20" s="525"/>
      <c r="H20" s="525"/>
      <c r="I20" s="525"/>
      <c r="J20" s="525"/>
      <c r="K20" s="525"/>
      <c r="L20" s="525"/>
      <c r="M20" s="525"/>
      <c r="N20" s="525"/>
      <c r="O20" s="525"/>
      <c r="P20" s="525"/>
      <c r="Q20" s="525"/>
      <c r="R20" s="525"/>
      <c r="S20" s="525"/>
      <c r="T20" s="525"/>
      <c r="U20" s="525"/>
      <c r="V20" s="525"/>
      <c r="W20" s="525"/>
      <c r="X20" s="525"/>
      <c r="Y20" s="525"/>
      <c r="Z20" s="525"/>
      <c r="AA20" s="525"/>
      <c r="AB20" s="525"/>
      <c r="AC20" s="525"/>
      <c r="AD20" s="525"/>
      <c r="AE20" s="525"/>
      <c r="AF20" s="525"/>
      <c r="AG20" s="525"/>
      <c r="AH20" s="526"/>
    </row>
    <row r="21" spans="1:34" s="184" customFormat="1" ht="18.75" customHeight="1">
      <c r="A21" s="524"/>
      <c r="B21" s="525"/>
      <c r="C21" s="525"/>
      <c r="D21" s="525"/>
      <c r="E21" s="525"/>
      <c r="F21" s="525"/>
      <c r="G21" s="525"/>
      <c r="H21" s="525"/>
      <c r="I21" s="525"/>
      <c r="J21" s="525"/>
      <c r="K21" s="525"/>
      <c r="L21" s="525"/>
      <c r="M21" s="525"/>
      <c r="N21" s="525"/>
      <c r="O21" s="525"/>
      <c r="P21" s="525"/>
      <c r="Q21" s="525"/>
      <c r="R21" s="525"/>
      <c r="S21" s="525"/>
      <c r="T21" s="525"/>
      <c r="U21" s="525"/>
      <c r="V21" s="525"/>
      <c r="W21" s="525"/>
      <c r="X21" s="525"/>
      <c r="Y21" s="525"/>
      <c r="Z21" s="525"/>
      <c r="AA21" s="525"/>
      <c r="AB21" s="525"/>
      <c r="AC21" s="525"/>
      <c r="AD21" s="525"/>
      <c r="AE21" s="525"/>
      <c r="AF21" s="525"/>
      <c r="AG21" s="525"/>
      <c r="AH21" s="526"/>
    </row>
    <row r="22" spans="1:34" s="184" customFormat="1" ht="18.75" customHeight="1">
      <c r="A22" s="524"/>
      <c r="B22" s="525"/>
      <c r="C22" s="525"/>
      <c r="D22" s="525"/>
      <c r="E22" s="525"/>
      <c r="F22" s="525"/>
      <c r="G22" s="525"/>
      <c r="H22" s="525"/>
      <c r="I22" s="525"/>
      <c r="J22" s="525"/>
      <c r="K22" s="525"/>
      <c r="L22" s="525"/>
      <c r="M22" s="525"/>
      <c r="N22" s="525"/>
      <c r="O22" s="525"/>
      <c r="P22" s="525"/>
      <c r="Q22" s="525"/>
      <c r="R22" s="525"/>
      <c r="S22" s="525"/>
      <c r="T22" s="525"/>
      <c r="U22" s="525"/>
      <c r="V22" s="525"/>
      <c r="W22" s="525"/>
      <c r="X22" s="525"/>
      <c r="Y22" s="525"/>
      <c r="Z22" s="525"/>
      <c r="AA22" s="525"/>
      <c r="AB22" s="525"/>
      <c r="AC22" s="525"/>
      <c r="AD22" s="525"/>
      <c r="AE22" s="525"/>
      <c r="AF22" s="525"/>
      <c r="AG22" s="525"/>
      <c r="AH22" s="526"/>
    </row>
    <row r="23" spans="1:34" s="184" customFormat="1" ht="18.75" customHeight="1">
      <c r="A23" s="524"/>
      <c r="B23" s="525"/>
      <c r="C23" s="525"/>
      <c r="D23" s="525"/>
      <c r="E23" s="525"/>
      <c r="F23" s="525"/>
      <c r="G23" s="525"/>
      <c r="H23" s="525"/>
      <c r="I23" s="525"/>
      <c r="J23" s="525"/>
      <c r="K23" s="525"/>
      <c r="L23" s="525"/>
      <c r="M23" s="525"/>
      <c r="N23" s="525"/>
      <c r="O23" s="525"/>
      <c r="P23" s="525"/>
      <c r="Q23" s="525"/>
      <c r="R23" s="525"/>
      <c r="S23" s="525"/>
      <c r="T23" s="525"/>
      <c r="U23" s="525"/>
      <c r="V23" s="525"/>
      <c r="W23" s="525"/>
      <c r="X23" s="525"/>
      <c r="Y23" s="525"/>
      <c r="Z23" s="525"/>
      <c r="AA23" s="525"/>
      <c r="AB23" s="525"/>
      <c r="AC23" s="525"/>
      <c r="AD23" s="525"/>
      <c r="AE23" s="525"/>
      <c r="AF23" s="525"/>
      <c r="AG23" s="525"/>
      <c r="AH23" s="526"/>
    </row>
    <row r="24" spans="1:34" s="184" customFormat="1" ht="18.75" customHeight="1">
      <c r="A24" s="524"/>
      <c r="B24" s="525"/>
      <c r="C24" s="525"/>
      <c r="D24" s="525"/>
      <c r="E24" s="525"/>
      <c r="F24" s="525"/>
      <c r="G24" s="525"/>
      <c r="H24" s="525"/>
      <c r="I24" s="525"/>
      <c r="J24" s="525"/>
      <c r="K24" s="525"/>
      <c r="L24" s="525"/>
      <c r="M24" s="525"/>
      <c r="N24" s="525"/>
      <c r="O24" s="525"/>
      <c r="P24" s="525"/>
      <c r="Q24" s="525"/>
      <c r="R24" s="525"/>
      <c r="S24" s="525"/>
      <c r="T24" s="525"/>
      <c r="U24" s="525"/>
      <c r="V24" s="525"/>
      <c r="W24" s="525"/>
      <c r="X24" s="525"/>
      <c r="Y24" s="525"/>
      <c r="Z24" s="525"/>
      <c r="AA24" s="525"/>
      <c r="AB24" s="525"/>
      <c r="AC24" s="525"/>
      <c r="AD24" s="525"/>
      <c r="AE24" s="525"/>
      <c r="AF24" s="525"/>
      <c r="AG24" s="525"/>
      <c r="AH24" s="526"/>
    </row>
    <row r="25" spans="1:34" s="184" customFormat="1" ht="18.75" customHeight="1">
      <c r="A25" s="524"/>
      <c r="B25" s="525"/>
      <c r="C25" s="525"/>
      <c r="D25" s="525"/>
      <c r="E25" s="525"/>
      <c r="F25" s="525"/>
      <c r="G25" s="525"/>
      <c r="H25" s="525"/>
      <c r="I25" s="525"/>
      <c r="J25" s="525"/>
      <c r="K25" s="525"/>
      <c r="L25" s="525"/>
      <c r="M25" s="525"/>
      <c r="N25" s="525"/>
      <c r="O25" s="525"/>
      <c r="P25" s="525"/>
      <c r="Q25" s="525"/>
      <c r="R25" s="525"/>
      <c r="S25" s="525"/>
      <c r="T25" s="525"/>
      <c r="U25" s="525"/>
      <c r="V25" s="525"/>
      <c r="W25" s="525"/>
      <c r="X25" s="525"/>
      <c r="Y25" s="525"/>
      <c r="Z25" s="525"/>
      <c r="AA25" s="525"/>
      <c r="AB25" s="525"/>
      <c r="AC25" s="525"/>
      <c r="AD25" s="525"/>
      <c r="AE25" s="525"/>
      <c r="AF25" s="525"/>
      <c r="AG25" s="525"/>
      <c r="AH25" s="526"/>
    </row>
    <row r="26" spans="1:34" s="184" customFormat="1" ht="18" customHeight="1">
      <c r="A26" s="527"/>
      <c r="B26" s="528"/>
      <c r="C26" s="528"/>
      <c r="D26" s="528"/>
      <c r="E26" s="528"/>
      <c r="F26" s="528"/>
      <c r="G26" s="528"/>
      <c r="H26" s="528"/>
      <c r="I26" s="528"/>
      <c r="J26" s="528"/>
      <c r="K26" s="528"/>
      <c r="L26" s="528"/>
      <c r="M26" s="528"/>
      <c r="N26" s="528"/>
      <c r="O26" s="528"/>
      <c r="P26" s="528"/>
      <c r="Q26" s="528"/>
      <c r="R26" s="528"/>
      <c r="S26" s="528"/>
      <c r="T26" s="528"/>
      <c r="U26" s="528"/>
      <c r="V26" s="528"/>
      <c r="W26" s="528"/>
      <c r="X26" s="528"/>
      <c r="Y26" s="528"/>
      <c r="Z26" s="528"/>
      <c r="AA26" s="528"/>
      <c r="AB26" s="528"/>
      <c r="AC26" s="528"/>
      <c r="AD26" s="528"/>
      <c r="AE26" s="528"/>
      <c r="AF26" s="528"/>
      <c r="AG26" s="528"/>
      <c r="AH26" s="529"/>
    </row>
    <row r="27" spans="1:34" s="184" customFormat="1" ht="18" customHeight="1">
      <c r="A27" s="544" t="s">
        <v>142</v>
      </c>
      <c r="B27" s="517"/>
      <c r="C27" s="517"/>
      <c r="D27" s="517"/>
      <c r="E27" s="517"/>
      <c r="F27" s="517"/>
      <c r="G27" s="517"/>
      <c r="H27" s="517"/>
      <c r="I27" s="517"/>
      <c r="J27" s="517"/>
      <c r="K27" s="517"/>
      <c r="L27" s="517"/>
      <c r="M27" s="517"/>
      <c r="N27" s="517"/>
      <c r="O27" s="517"/>
      <c r="P27" s="517"/>
      <c r="Q27" s="517"/>
      <c r="R27" s="517"/>
      <c r="S27" s="517"/>
      <c r="T27" s="517"/>
      <c r="U27" s="517"/>
      <c r="V27" s="517"/>
      <c r="W27" s="517"/>
      <c r="X27" s="517"/>
      <c r="Y27" s="517"/>
      <c r="Z27" s="517"/>
      <c r="AA27" s="517"/>
      <c r="AB27" s="517"/>
      <c r="AC27" s="517"/>
      <c r="AD27" s="517"/>
      <c r="AE27" s="517"/>
      <c r="AF27" s="517"/>
      <c r="AG27" s="517"/>
      <c r="AH27" s="549"/>
    </row>
    <row r="28" spans="1:34" s="184" customFormat="1" ht="18" customHeight="1">
      <c r="A28" s="550" t="s">
        <v>143</v>
      </c>
      <c r="B28" s="551"/>
      <c r="C28" s="551"/>
      <c r="D28" s="551"/>
      <c r="E28" s="551"/>
      <c r="F28" s="551"/>
      <c r="G28" s="551"/>
      <c r="H28" s="551"/>
      <c r="I28" s="551"/>
      <c r="J28" s="551"/>
      <c r="K28" s="551"/>
      <c r="L28" s="551"/>
      <c r="M28" s="551"/>
      <c r="N28" s="551"/>
      <c r="O28" s="551"/>
      <c r="P28" s="551"/>
      <c r="Q28" s="551"/>
      <c r="R28" s="551"/>
      <c r="S28" s="551"/>
      <c r="T28" s="551"/>
      <c r="U28" s="551"/>
      <c r="V28" s="551"/>
      <c r="W28" s="551"/>
      <c r="X28" s="551"/>
      <c r="Y28" s="551"/>
      <c r="Z28" s="551"/>
      <c r="AA28" s="551"/>
      <c r="AB28" s="551"/>
      <c r="AC28" s="551"/>
      <c r="AD28" s="551"/>
      <c r="AE28" s="551"/>
      <c r="AF28" s="551"/>
      <c r="AG28" s="551"/>
      <c r="AH28" s="552"/>
    </row>
    <row r="29" spans="1:34" s="188" customFormat="1" ht="18" customHeight="1">
      <c r="A29" s="524"/>
      <c r="B29" s="525"/>
      <c r="C29" s="525"/>
      <c r="D29" s="525"/>
      <c r="E29" s="525"/>
      <c r="F29" s="525"/>
      <c r="G29" s="525"/>
      <c r="H29" s="525"/>
      <c r="I29" s="525"/>
      <c r="J29" s="525"/>
      <c r="K29" s="525"/>
      <c r="L29" s="525"/>
      <c r="M29" s="525"/>
      <c r="N29" s="525"/>
      <c r="O29" s="525"/>
      <c r="P29" s="525"/>
      <c r="Q29" s="525"/>
      <c r="R29" s="525"/>
      <c r="S29" s="525"/>
      <c r="T29" s="525"/>
      <c r="U29" s="525"/>
      <c r="V29" s="525"/>
      <c r="W29" s="525"/>
      <c r="X29" s="525"/>
      <c r="Y29" s="525"/>
      <c r="Z29" s="525"/>
      <c r="AA29" s="525"/>
      <c r="AB29" s="525"/>
      <c r="AC29" s="525"/>
      <c r="AD29" s="525"/>
      <c r="AE29" s="525"/>
      <c r="AF29" s="525"/>
      <c r="AG29" s="525"/>
      <c r="AH29" s="526"/>
    </row>
    <row r="30" spans="1:34" s="188" customFormat="1" ht="18" customHeight="1">
      <c r="A30" s="524"/>
      <c r="B30" s="525"/>
      <c r="C30" s="525"/>
      <c r="D30" s="525"/>
      <c r="E30" s="525"/>
      <c r="F30" s="525"/>
      <c r="G30" s="525"/>
      <c r="H30" s="525"/>
      <c r="I30" s="525"/>
      <c r="J30" s="525"/>
      <c r="K30" s="525"/>
      <c r="L30" s="525"/>
      <c r="M30" s="525"/>
      <c r="N30" s="525"/>
      <c r="O30" s="525"/>
      <c r="P30" s="525"/>
      <c r="Q30" s="525"/>
      <c r="R30" s="525"/>
      <c r="S30" s="525"/>
      <c r="T30" s="525"/>
      <c r="U30" s="525"/>
      <c r="V30" s="525"/>
      <c r="W30" s="525"/>
      <c r="X30" s="525"/>
      <c r="Y30" s="525"/>
      <c r="Z30" s="525"/>
      <c r="AA30" s="525"/>
      <c r="AB30" s="525"/>
      <c r="AC30" s="525"/>
      <c r="AD30" s="525"/>
      <c r="AE30" s="525"/>
      <c r="AF30" s="525"/>
      <c r="AG30" s="525"/>
      <c r="AH30" s="526"/>
    </row>
    <row r="31" spans="1:34" s="188" customFormat="1" ht="18" customHeight="1">
      <c r="A31" s="524"/>
      <c r="B31" s="525"/>
      <c r="C31" s="525"/>
      <c r="D31" s="525"/>
      <c r="E31" s="525"/>
      <c r="F31" s="525"/>
      <c r="G31" s="525"/>
      <c r="H31" s="525"/>
      <c r="I31" s="525"/>
      <c r="J31" s="525"/>
      <c r="K31" s="525"/>
      <c r="L31" s="525"/>
      <c r="M31" s="525"/>
      <c r="N31" s="525"/>
      <c r="O31" s="525"/>
      <c r="P31" s="525"/>
      <c r="Q31" s="525"/>
      <c r="R31" s="525"/>
      <c r="S31" s="525"/>
      <c r="T31" s="525"/>
      <c r="U31" s="525"/>
      <c r="V31" s="525"/>
      <c r="W31" s="525"/>
      <c r="X31" s="525"/>
      <c r="Y31" s="525"/>
      <c r="Z31" s="525"/>
      <c r="AA31" s="525"/>
      <c r="AB31" s="525"/>
      <c r="AC31" s="525"/>
      <c r="AD31" s="525"/>
      <c r="AE31" s="525"/>
      <c r="AF31" s="525"/>
      <c r="AG31" s="525"/>
      <c r="AH31" s="526"/>
    </row>
    <row r="32" spans="1:34" s="188" customFormat="1" ht="18" customHeight="1">
      <c r="A32" s="524"/>
      <c r="B32" s="525"/>
      <c r="C32" s="525"/>
      <c r="D32" s="525"/>
      <c r="E32" s="525"/>
      <c r="F32" s="525"/>
      <c r="G32" s="525"/>
      <c r="H32" s="525"/>
      <c r="I32" s="525"/>
      <c r="J32" s="525"/>
      <c r="K32" s="525"/>
      <c r="L32" s="525"/>
      <c r="M32" s="525"/>
      <c r="N32" s="525"/>
      <c r="O32" s="525"/>
      <c r="P32" s="525"/>
      <c r="Q32" s="525"/>
      <c r="R32" s="525"/>
      <c r="S32" s="525"/>
      <c r="T32" s="525"/>
      <c r="U32" s="525"/>
      <c r="V32" s="525"/>
      <c r="W32" s="525"/>
      <c r="X32" s="525"/>
      <c r="Y32" s="525"/>
      <c r="Z32" s="525"/>
      <c r="AA32" s="525"/>
      <c r="AB32" s="525"/>
      <c r="AC32" s="525"/>
      <c r="AD32" s="525"/>
      <c r="AE32" s="525"/>
      <c r="AF32" s="525"/>
      <c r="AG32" s="525"/>
      <c r="AH32" s="526"/>
    </row>
    <row r="33" spans="1:34" s="188" customFormat="1" ht="18" customHeight="1">
      <c r="A33" s="524"/>
      <c r="B33" s="525"/>
      <c r="C33" s="525"/>
      <c r="D33" s="525"/>
      <c r="E33" s="525"/>
      <c r="F33" s="525"/>
      <c r="G33" s="525"/>
      <c r="H33" s="525"/>
      <c r="I33" s="525"/>
      <c r="J33" s="525"/>
      <c r="K33" s="525"/>
      <c r="L33" s="525"/>
      <c r="M33" s="525"/>
      <c r="N33" s="525"/>
      <c r="O33" s="525"/>
      <c r="P33" s="525"/>
      <c r="Q33" s="525"/>
      <c r="R33" s="525"/>
      <c r="S33" s="525"/>
      <c r="T33" s="525"/>
      <c r="U33" s="525"/>
      <c r="V33" s="525"/>
      <c r="W33" s="525"/>
      <c r="X33" s="525"/>
      <c r="Y33" s="525"/>
      <c r="Z33" s="525"/>
      <c r="AA33" s="525"/>
      <c r="AB33" s="525"/>
      <c r="AC33" s="525"/>
      <c r="AD33" s="525"/>
      <c r="AE33" s="525"/>
      <c r="AF33" s="525"/>
      <c r="AG33" s="525"/>
      <c r="AH33" s="526"/>
    </row>
    <row r="34" spans="1:34" s="184" customFormat="1" ht="18.75" customHeight="1">
      <c r="A34" s="524"/>
      <c r="B34" s="525"/>
      <c r="C34" s="525"/>
      <c r="D34" s="525"/>
      <c r="E34" s="525"/>
      <c r="F34" s="525"/>
      <c r="G34" s="525"/>
      <c r="H34" s="525"/>
      <c r="I34" s="525"/>
      <c r="J34" s="525"/>
      <c r="K34" s="525"/>
      <c r="L34" s="525"/>
      <c r="M34" s="525"/>
      <c r="N34" s="525"/>
      <c r="O34" s="525"/>
      <c r="P34" s="525"/>
      <c r="Q34" s="525"/>
      <c r="R34" s="525"/>
      <c r="S34" s="525"/>
      <c r="T34" s="525"/>
      <c r="U34" s="525"/>
      <c r="V34" s="525"/>
      <c r="W34" s="525"/>
      <c r="X34" s="525"/>
      <c r="Y34" s="525"/>
      <c r="Z34" s="525"/>
      <c r="AA34" s="525"/>
      <c r="AB34" s="525"/>
      <c r="AC34" s="525"/>
      <c r="AD34" s="525"/>
      <c r="AE34" s="525"/>
      <c r="AF34" s="525"/>
      <c r="AG34" s="525"/>
      <c r="AH34" s="526"/>
    </row>
    <row r="35" spans="1:34" s="184" customFormat="1" ht="18.75" customHeight="1">
      <c r="A35" s="524"/>
      <c r="B35" s="525"/>
      <c r="C35" s="525"/>
      <c r="D35" s="525"/>
      <c r="E35" s="525"/>
      <c r="F35" s="525"/>
      <c r="G35" s="525"/>
      <c r="H35" s="525"/>
      <c r="I35" s="525"/>
      <c r="J35" s="525"/>
      <c r="K35" s="525"/>
      <c r="L35" s="525"/>
      <c r="M35" s="525"/>
      <c r="N35" s="525"/>
      <c r="O35" s="525"/>
      <c r="P35" s="525"/>
      <c r="Q35" s="525"/>
      <c r="R35" s="525"/>
      <c r="S35" s="525"/>
      <c r="T35" s="525"/>
      <c r="U35" s="525"/>
      <c r="V35" s="525"/>
      <c r="W35" s="525"/>
      <c r="X35" s="525"/>
      <c r="Y35" s="525"/>
      <c r="Z35" s="525"/>
      <c r="AA35" s="525"/>
      <c r="AB35" s="525"/>
      <c r="AC35" s="525"/>
      <c r="AD35" s="525"/>
      <c r="AE35" s="525"/>
      <c r="AF35" s="525"/>
      <c r="AG35" s="525"/>
      <c r="AH35" s="526"/>
    </row>
    <row r="36" spans="1:34" s="184" customFormat="1" ht="18" customHeight="1">
      <c r="A36" s="524"/>
      <c r="B36" s="525"/>
      <c r="C36" s="525"/>
      <c r="D36" s="525"/>
      <c r="E36" s="525"/>
      <c r="F36" s="525"/>
      <c r="G36" s="525"/>
      <c r="H36" s="525"/>
      <c r="I36" s="525"/>
      <c r="J36" s="525"/>
      <c r="K36" s="525"/>
      <c r="L36" s="525"/>
      <c r="M36" s="525"/>
      <c r="N36" s="525"/>
      <c r="O36" s="525"/>
      <c r="P36" s="525"/>
      <c r="Q36" s="525"/>
      <c r="R36" s="525"/>
      <c r="S36" s="525"/>
      <c r="T36" s="525"/>
      <c r="U36" s="525"/>
      <c r="V36" s="525"/>
      <c r="W36" s="525"/>
      <c r="X36" s="525"/>
      <c r="Y36" s="525"/>
      <c r="Z36" s="525"/>
      <c r="AA36" s="525"/>
      <c r="AB36" s="525"/>
      <c r="AC36" s="525"/>
      <c r="AD36" s="525"/>
      <c r="AE36" s="525"/>
      <c r="AF36" s="525"/>
      <c r="AG36" s="525"/>
      <c r="AH36" s="526"/>
    </row>
    <row r="37" spans="1:34" s="184" customFormat="1" ht="18" customHeight="1">
      <c r="A37" s="553" t="s">
        <v>144</v>
      </c>
      <c r="B37" s="554"/>
      <c r="C37" s="554"/>
      <c r="D37" s="554"/>
      <c r="E37" s="554"/>
      <c r="F37" s="554"/>
      <c r="G37" s="554"/>
      <c r="H37" s="554"/>
      <c r="I37" s="554"/>
      <c r="J37" s="554"/>
      <c r="K37" s="554"/>
      <c r="L37" s="554"/>
      <c r="M37" s="554"/>
      <c r="N37" s="554"/>
      <c r="O37" s="554"/>
      <c r="P37" s="554"/>
      <c r="Q37" s="554"/>
      <c r="R37" s="554"/>
      <c r="S37" s="554"/>
      <c r="T37" s="554"/>
      <c r="U37" s="554"/>
      <c r="V37" s="554"/>
      <c r="W37" s="554"/>
      <c r="X37" s="554"/>
      <c r="Y37" s="554"/>
      <c r="Z37" s="554"/>
      <c r="AA37" s="554"/>
      <c r="AB37" s="554"/>
      <c r="AC37" s="554"/>
      <c r="AD37" s="554"/>
      <c r="AE37" s="554"/>
      <c r="AF37" s="554"/>
      <c r="AG37" s="554"/>
      <c r="AH37" s="555"/>
    </row>
    <row r="38" spans="1:34" s="184" customFormat="1" ht="18" customHeight="1">
      <c r="A38" s="524"/>
      <c r="B38" s="525"/>
      <c r="C38" s="525"/>
      <c r="D38" s="525"/>
      <c r="E38" s="525"/>
      <c r="F38" s="525"/>
      <c r="G38" s="525"/>
      <c r="H38" s="525"/>
      <c r="I38" s="525"/>
      <c r="J38" s="525"/>
      <c r="K38" s="525"/>
      <c r="L38" s="525"/>
      <c r="M38" s="525"/>
      <c r="N38" s="525"/>
      <c r="O38" s="525"/>
      <c r="P38" s="525"/>
      <c r="Q38" s="525"/>
      <c r="R38" s="525"/>
      <c r="S38" s="525"/>
      <c r="T38" s="525"/>
      <c r="U38" s="525"/>
      <c r="V38" s="525"/>
      <c r="W38" s="525"/>
      <c r="X38" s="525"/>
      <c r="Y38" s="525"/>
      <c r="Z38" s="525"/>
      <c r="AA38" s="525"/>
      <c r="AB38" s="525"/>
      <c r="AC38" s="525"/>
      <c r="AD38" s="525"/>
      <c r="AE38" s="525"/>
      <c r="AF38" s="525"/>
      <c r="AG38" s="525"/>
      <c r="AH38" s="526"/>
    </row>
    <row r="39" spans="1:34" s="184" customFormat="1" ht="18" customHeight="1">
      <c r="A39" s="524"/>
      <c r="B39" s="525"/>
      <c r="C39" s="525"/>
      <c r="D39" s="525"/>
      <c r="E39" s="525"/>
      <c r="F39" s="525"/>
      <c r="G39" s="525"/>
      <c r="H39" s="525"/>
      <c r="I39" s="525"/>
      <c r="J39" s="525"/>
      <c r="K39" s="525"/>
      <c r="L39" s="525"/>
      <c r="M39" s="525"/>
      <c r="N39" s="525"/>
      <c r="O39" s="525"/>
      <c r="P39" s="525"/>
      <c r="Q39" s="525"/>
      <c r="R39" s="525"/>
      <c r="S39" s="525"/>
      <c r="T39" s="525"/>
      <c r="U39" s="525"/>
      <c r="V39" s="525"/>
      <c r="W39" s="525"/>
      <c r="X39" s="525"/>
      <c r="Y39" s="525"/>
      <c r="Z39" s="525"/>
      <c r="AA39" s="525"/>
      <c r="AB39" s="525"/>
      <c r="AC39" s="525"/>
      <c r="AD39" s="525"/>
      <c r="AE39" s="525"/>
      <c r="AF39" s="525"/>
      <c r="AG39" s="525"/>
      <c r="AH39" s="526"/>
    </row>
    <row r="40" spans="1:34" s="184" customFormat="1" ht="18" customHeight="1">
      <c r="A40" s="524"/>
      <c r="B40" s="525"/>
      <c r="C40" s="525"/>
      <c r="D40" s="525"/>
      <c r="E40" s="525"/>
      <c r="F40" s="525"/>
      <c r="G40" s="525"/>
      <c r="H40" s="525"/>
      <c r="I40" s="525"/>
      <c r="J40" s="525"/>
      <c r="K40" s="525"/>
      <c r="L40" s="525"/>
      <c r="M40" s="525"/>
      <c r="N40" s="525"/>
      <c r="O40" s="525"/>
      <c r="P40" s="525"/>
      <c r="Q40" s="525"/>
      <c r="R40" s="525"/>
      <c r="S40" s="525"/>
      <c r="T40" s="525"/>
      <c r="U40" s="525"/>
      <c r="V40" s="525"/>
      <c r="W40" s="525"/>
      <c r="X40" s="525"/>
      <c r="Y40" s="525"/>
      <c r="Z40" s="525"/>
      <c r="AA40" s="525"/>
      <c r="AB40" s="525"/>
      <c r="AC40" s="525"/>
      <c r="AD40" s="525"/>
      <c r="AE40" s="525"/>
      <c r="AF40" s="525"/>
      <c r="AG40" s="525"/>
      <c r="AH40" s="526"/>
    </row>
    <row r="41" spans="1:34" s="184" customFormat="1" ht="18" customHeight="1">
      <c r="A41" s="524"/>
      <c r="B41" s="525"/>
      <c r="C41" s="525"/>
      <c r="D41" s="525"/>
      <c r="E41" s="525"/>
      <c r="F41" s="525"/>
      <c r="G41" s="525"/>
      <c r="H41" s="525"/>
      <c r="I41" s="525"/>
      <c r="J41" s="525"/>
      <c r="K41" s="525"/>
      <c r="L41" s="525"/>
      <c r="M41" s="525"/>
      <c r="N41" s="525"/>
      <c r="O41" s="525"/>
      <c r="P41" s="525"/>
      <c r="Q41" s="525"/>
      <c r="R41" s="525"/>
      <c r="S41" s="525"/>
      <c r="T41" s="525"/>
      <c r="U41" s="525"/>
      <c r="V41" s="525"/>
      <c r="W41" s="525"/>
      <c r="X41" s="525"/>
      <c r="Y41" s="525"/>
      <c r="Z41" s="525"/>
      <c r="AA41" s="525"/>
      <c r="AB41" s="525"/>
      <c r="AC41" s="525"/>
      <c r="AD41" s="525"/>
      <c r="AE41" s="525"/>
      <c r="AF41" s="525"/>
      <c r="AG41" s="525"/>
      <c r="AH41" s="526"/>
    </row>
    <row r="42" spans="1:34" s="184" customFormat="1" ht="18" customHeight="1" thickBot="1">
      <c r="A42" s="556"/>
      <c r="B42" s="557"/>
      <c r="C42" s="557"/>
      <c r="D42" s="557"/>
      <c r="E42" s="557"/>
      <c r="F42" s="557"/>
      <c r="G42" s="557"/>
      <c r="H42" s="557"/>
      <c r="I42" s="557"/>
      <c r="J42" s="557"/>
      <c r="K42" s="557"/>
      <c r="L42" s="557"/>
      <c r="M42" s="557"/>
      <c r="N42" s="557"/>
      <c r="O42" s="557"/>
      <c r="P42" s="557"/>
      <c r="Q42" s="557"/>
      <c r="R42" s="557"/>
      <c r="S42" s="557"/>
      <c r="T42" s="557"/>
      <c r="U42" s="557"/>
      <c r="V42" s="557"/>
      <c r="W42" s="557"/>
      <c r="X42" s="557"/>
      <c r="Y42" s="557"/>
      <c r="Z42" s="557"/>
      <c r="AA42" s="557"/>
      <c r="AB42" s="557"/>
      <c r="AC42" s="557"/>
      <c r="AD42" s="557"/>
      <c r="AE42" s="557"/>
      <c r="AF42" s="557"/>
      <c r="AG42" s="557"/>
      <c r="AH42" s="558"/>
    </row>
    <row r="43" spans="1:34" s="184" customFormat="1" ht="18" customHeight="1" thickBot="1">
      <c r="A43" s="556"/>
      <c r="B43" s="557"/>
      <c r="C43" s="557"/>
      <c r="D43" s="557"/>
      <c r="E43" s="557"/>
      <c r="F43" s="557"/>
      <c r="G43" s="557"/>
      <c r="H43" s="557"/>
      <c r="I43" s="557"/>
      <c r="J43" s="557"/>
      <c r="K43" s="557"/>
      <c r="L43" s="557"/>
      <c r="M43" s="557"/>
      <c r="N43" s="557"/>
      <c r="O43" s="557"/>
      <c r="P43" s="557"/>
      <c r="Q43" s="557"/>
      <c r="R43" s="557"/>
      <c r="S43" s="557"/>
      <c r="T43" s="557"/>
      <c r="U43" s="557"/>
      <c r="V43" s="557"/>
      <c r="W43" s="557"/>
      <c r="X43" s="557"/>
      <c r="Y43" s="557"/>
      <c r="Z43" s="557"/>
      <c r="AA43" s="557"/>
      <c r="AB43" s="557"/>
      <c r="AC43" s="557"/>
      <c r="AD43" s="557"/>
      <c r="AE43" s="557"/>
      <c r="AF43" s="557"/>
      <c r="AG43" s="557"/>
      <c r="AH43" s="558"/>
    </row>
    <row r="44" spans="1:34" ht="18.75" customHeight="1"/>
  </sheetData>
  <sheetProtection algorithmName="SHA-512" hashValue="ph9OYj400DHzwC0Ycu13SBQ6MUiMIUBYpUoOGGgE3WfGtFE7Vn8kg7utCB0kvn6LThqYZckbMECEESZLTtVJow==" saltValue="5XSHPnZ2ewytD0zSnoiZ7Q==" spinCount="100000" sheet="1" objects="1" scenarios="1" formatRows="0"/>
  <mergeCells count="33">
    <mergeCell ref="A27:AH27"/>
    <mergeCell ref="A28:AH28"/>
    <mergeCell ref="A29:AH36"/>
    <mergeCell ref="A37:AH37"/>
    <mergeCell ref="A38:AH43"/>
    <mergeCell ref="A16:AH26"/>
    <mergeCell ref="M10:O10"/>
    <mergeCell ref="P10:W10"/>
    <mergeCell ref="X10:Z10"/>
    <mergeCell ref="AA10:AH10"/>
    <mergeCell ref="M11:O11"/>
    <mergeCell ref="P11:AH11"/>
    <mergeCell ref="A11:D12"/>
    <mergeCell ref="E11:K12"/>
    <mergeCell ref="A13:G13"/>
    <mergeCell ref="H13:AH13"/>
    <mergeCell ref="A14:G14"/>
    <mergeCell ref="H14:AH14"/>
    <mergeCell ref="A15:AH15"/>
    <mergeCell ref="M9:AH9"/>
    <mergeCell ref="A2:AH2"/>
    <mergeCell ref="M4:R4"/>
    <mergeCell ref="S4:AH4"/>
    <mergeCell ref="M5:R5"/>
    <mergeCell ref="M6:R6"/>
    <mergeCell ref="S6:AH6"/>
    <mergeCell ref="A9:K10"/>
    <mergeCell ref="M7:R7"/>
    <mergeCell ref="S7:AH7"/>
    <mergeCell ref="Q8:R8"/>
    <mergeCell ref="S8:T8"/>
    <mergeCell ref="V8:W8"/>
    <mergeCell ref="S5:AH5"/>
  </mergeCells>
  <phoneticPr fontId="6"/>
  <dataValidations count="2">
    <dataValidation imeMode="disabled" allowBlank="1" showInputMessage="1" showErrorMessage="1" sqref="AA10:AH10 S8 P11:AH11 P10:W10 V8"/>
    <dataValidation imeMode="hiragana" allowBlank="1" showInputMessage="1" showErrorMessage="1" sqref="S6:S7 M9:AH9 A28 H13:AH14 A16:AH26 A37 S4:S5 T4:AH4"/>
  </dataValidations>
  <printOptions horizontalCentered="1"/>
  <pageMargins left="0.70866141732283472" right="0.51181102362204722" top="0.74803149606299213" bottom="0.55118110236220474" header="0.31496062992125984" footer="0.31496062992125984"/>
  <pageSetup paperSize="9"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9" tint="0.39997558519241921"/>
    <pageSetUpPr fitToPage="1"/>
  </sheetPr>
  <dimension ref="A1:BR167"/>
  <sheetViews>
    <sheetView showGridLines="0" view="pageBreakPreview" zoomScale="75" zoomScaleNormal="100" zoomScaleSheetLayoutView="75" workbookViewId="0">
      <selection sqref="A1:U2"/>
    </sheetView>
  </sheetViews>
  <sheetFormatPr defaultColWidth="9" defaultRowHeight="13.5"/>
  <cols>
    <col min="1" max="1" width="5.375" style="151" customWidth="1"/>
    <col min="2" max="39" width="2.625" style="151" customWidth="1"/>
    <col min="40" max="40" width="2" style="151" customWidth="1"/>
    <col min="41" max="53" width="2.625" style="151" customWidth="1"/>
    <col min="54" max="56" width="2.625" style="369" customWidth="1"/>
    <col min="57" max="70" width="9" style="369"/>
    <col min="71" max="16384" width="9" style="151"/>
  </cols>
  <sheetData>
    <row r="1" spans="1:65">
      <c r="A1" s="703" t="s">
        <v>160</v>
      </c>
      <c r="B1" s="703"/>
      <c r="C1" s="703"/>
      <c r="D1" s="703"/>
      <c r="E1" s="703"/>
      <c r="F1" s="703"/>
      <c r="G1" s="703"/>
      <c r="H1" s="703"/>
      <c r="I1" s="703"/>
      <c r="J1" s="703"/>
      <c r="K1" s="703"/>
      <c r="L1" s="703"/>
      <c r="M1" s="703"/>
      <c r="N1" s="703"/>
      <c r="O1" s="703"/>
      <c r="P1" s="703"/>
      <c r="Q1" s="703"/>
      <c r="R1" s="703"/>
      <c r="S1" s="703"/>
      <c r="T1" s="703"/>
      <c r="U1" s="703"/>
      <c r="V1" s="435"/>
      <c r="W1" s="705" t="s">
        <v>161</v>
      </c>
      <c r="X1" s="706"/>
      <c r="Y1" s="706"/>
      <c r="Z1" s="706"/>
      <c r="AA1" s="706" t="s">
        <v>162</v>
      </c>
      <c r="AB1" s="706"/>
      <c r="AC1" s="706"/>
      <c r="AD1" s="706"/>
      <c r="AE1" s="706"/>
      <c r="AF1" s="706"/>
      <c r="AG1" s="706"/>
      <c r="AH1" s="709"/>
      <c r="BE1" s="369" t="s">
        <v>132</v>
      </c>
      <c r="BF1" s="369" t="s">
        <v>229</v>
      </c>
      <c r="BG1" s="369" t="s">
        <v>230</v>
      </c>
      <c r="BH1" s="369" t="s">
        <v>166</v>
      </c>
      <c r="BI1" s="369" t="s">
        <v>167</v>
      </c>
      <c r="BJ1" s="369" t="s">
        <v>168</v>
      </c>
      <c r="BK1" s="369" t="s">
        <v>169</v>
      </c>
      <c r="BL1" s="369" t="s">
        <v>235</v>
      </c>
      <c r="BM1" s="369" t="s">
        <v>236</v>
      </c>
    </row>
    <row r="2" spans="1:65" ht="14.25" thickBot="1">
      <c r="A2" s="704"/>
      <c r="B2" s="704"/>
      <c r="C2" s="704"/>
      <c r="D2" s="704"/>
      <c r="E2" s="704"/>
      <c r="F2" s="704"/>
      <c r="G2" s="704"/>
      <c r="H2" s="704"/>
      <c r="I2" s="704"/>
      <c r="J2" s="704"/>
      <c r="K2" s="704"/>
      <c r="L2" s="704"/>
      <c r="M2" s="704"/>
      <c r="N2" s="704"/>
      <c r="O2" s="704"/>
      <c r="P2" s="704"/>
      <c r="Q2" s="704"/>
      <c r="R2" s="704"/>
      <c r="S2" s="704"/>
      <c r="T2" s="704"/>
      <c r="U2" s="704"/>
      <c r="V2" s="435"/>
      <c r="W2" s="707"/>
      <c r="X2" s="708"/>
      <c r="Y2" s="708"/>
      <c r="Z2" s="708"/>
      <c r="AA2" s="708"/>
      <c r="AB2" s="708"/>
      <c r="AC2" s="708"/>
      <c r="AD2" s="708"/>
      <c r="AE2" s="708"/>
      <c r="AF2" s="708"/>
      <c r="AG2" s="708"/>
      <c r="AH2" s="710"/>
      <c r="BB2" s="369">
        <f>BD2*7</f>
        <v>7</v>
      </c>
      <c r="BC2" s="369">
        <v>11</v>
      </c>
      <c r="BD2" s="369">
        <v>1</v>
      </c>
      <c r="BE2" s="369" t="str">
        <f>IF($B$7="","",$B$7)</f>
        <v/>
      </c>
      <c r="BF2" s="369" t="str">
        <f>IF($I$7="","",$I$7)</f>
        <v/>
      </c>
      <c r="BG2" s="369" t="str">
        <f>IF($P$7="","",$P$7)</f>
        <v/>
      </c>
      <c r="BH2" s="424" t="str">
        <f>IF($B$11="","",$B$11)</f>
        <v/>
      </c>
      <c r="BI2" s="370" t="str">
        <f>IF($F$11="","",$F$11)</f>
        <v/>
      </c>
      <c r="BJ2" s="369" t="str">
        <f>IF($I$11="","",$I$11)</f>
        <v/>
      </c>
      <c r="BK2" s="369" t="str">
        <f>IF($P$11="","",$P$11)</f>
        <v/>
      </c>
      <c r="BL2" s="371" t="str">
        <f>IF($Z$11="","",$Z$11)</f>
        <v/>
      </c>
      <c r="BM2" s="372" t="str">
        <f>IF($AE$11="","",$AE$11)</f>
        <v/>
      </c>
    </row>
    <row r="3" spans="1:65" ht="18.75" customHeight="1">
      <c r="A3" s="711" t="s">
        <v>163</v>
      </c>
      <c r="B3" s="712"/>
      <c r="C3" s="712"/>
      <c r="D3" s="712"/>
      <c r="E3" s="712"/>
      <c r="F3" s="712"/>
      <c r="G3" s="712"/>
      <c r="H3" s="712"/>
      <c r="I3" s="712"/>
      <c r="J3" s="712"/>
      <c r="K3" s="712"/>
      <c r="L3" s="712"/>
      <c r="M3" s="712"/>
      <c r="N3" s="712"/>
      <c r="O3" s="712"/>
      <c r="P3" s="712"/>
      <c r="Q3" s="712"/>
      <c r="R3" s="712"/>
      <c r="S3" s="712"/>
      <c r="T3" s="712"/>
      <c r="U3" s="712"/>
      <c r="V3" s="712"/>
      <c r="W3" s="712"/>
      <c r="X3" s="712"/>
      <c r="Y3" s="712"/>
      <c r="Z3" s="712"/>
      <c r="AA3" s="712"/>
      <c r="AB3" s="712"/>
      <c r="AC3" s="712"/>
      <c r="AD3" s="712"/>
      <c r="AE3" s="712"/>
      <c r="AF3" s="712"/>
      <c r="AG3" s="712"/>
      <c r="AH3" s="713"/>
      <c r="BB3" s="369">
        <f t="shared" ref="BB3:BB21" si="0">BD3*7</f>
        <v>14</v>
      </c>
      <c r="BC3" s="369">
        <f>BC2+7</f>
        <v>18</v>
      </c>
      <c r="BD3" s="369">
        <v>2</v>
      </c>
      <c r="BE3" s="369" t="str">
        <f>IF($B$14="","",$B$14)</f>
        <v/>
      </c>
      <c r="BF3" s="369" t="str">
        <f>IF($I$14="","",$I$14)</f>
        <v/>
      </c>
      <c r="BG3" s="369" t="str">
        <f>IF($P$14="","",$P$14)</f>
        <v/>
      </c>
      <c r="BH3" s="424" t="str">
        <f>IF($B$18="","",$B$18)</f>
        <v/>
      </c>
      <c r="BI3" s="370" t="str">
        <f>IF($F$18="","",$F$18)</f>
        <v/>
      </c>
      <c r="BJ3" s="369" t="str">
        <f>IF($I$18="","",$I$18)</f>
        <v/>
      </c>
      <c r="BK3" s="369" t="str">
        <f>IF($P$18="","",$P$18)</f>
        <v/>
      </c>
      <c r="BL3" s="371" t="str">
        <f>IF($Z$18="","",$Z$18)</f>
        <v/>
      </c>
      <c r="BM3" s="372" t="str">
        <f>IF($AE$18="","",$AE$18)</f>
        <v/>
      </c>
    </row>
    <row r="4" spans="1:65" ht="18.75" customHeight="1">
      <c r="A4" s="714" t="s">
        <v>205</v>
      </c>
      <c r="B4" s="715"/>
      <c r="C4" s="715"/>
      <c r="D4" s="715"/>
      <c r="E4" s="627"/>
      <c r="F4" s="627"/>
      <c r="G4" s="627"/>
      <c r="H4" s="627"/>
      <c r="I4" s="627"/>
      <c r="J4" s="627"/>
      <c r="K4" s="436"/>
      <c r="L4" s="436"/>
      <c r="M4" s="436"/>
      <c r="N4" s="436"/>
      <c r="O4" s="436"/>
      <c r="P4" s="436"/>
      <c r="Q4" s="436"/>
      <c r="R4" s="436"/>
      <c r="S4" s="436"/>
      <c r="T4" s="436"/>
      <c r="U4" s="436"/>
      <c r="V4" s="647" t="s">
        <v>324</v>
      </c>
      <c r="W4" s="647"/>
      <c r="X4" s="647"/>
      <c r="Y4" s="647"/>
      <c r="Z4" s="647"/>
      <c r="AA4" s="647"/>
      <c r="AB4" s="647"/>
      <c r="AC4" s="647"/>
      <c r="AD4" s="647"/>
      <c r="AE4" s="647"/>
      <c r="AF4" s="647"/>
      <c r="AG4" s="647"/>
      <c r="AH4" s="648"/>
      <c r="BB4" s="369">
        <f t="shared" si="0"/>
        <v>21</v>
      </c>
      <c r="BC4" s="369">
        <f t="shared" ref="BC4:BC21" si="1">BC3+7</f>
        <v>25</v>
      </c>
      <c r="BD4" s="369">
        <v>3</v>
      </c>
      <c r="BE4" s="369" t="str">
        <f>IF($B$21="","",$B$21)</f>
        <v/>
      </c>
      <c r="BF4" s="369" t="str">
        <f>IF($I$21="","",$I$21)</f>
        <v/>
      </c>
      <c r="BG4" s="369" t="str">
        <f>IF($P$21="","",$P$21)</f>
        <v/>
      </c>
      <c r="BH4" s="424" t="str">
        <f>IF($B$25="","",$B$25)</f>
        <v/>
      </c>
      <c r="BI4" s="370" t="str">
        <f>IF($F$25="","",$F$25)</f>
        <v/>
      </c>
      <c r="BJ4" s="369" t="str">
        <f>IF($I$25="","",$I$25)</f>
        <v/>
      </c>
      <c r="BK4" s="369" t="str">
        <f>IF($P$25="","",$P$25)</f>
        <v/>
      </c>
      <c r="BL4" s="371" t="str">
        <f>IF($Z$25="","",$Z$25)</f>
        <v/>
      </c>
      <c r="BM4" s="372" t="str">
        <f>IF($AE$25="","",$AE$25)</f>
        <v/>
      </c>
    </row>
    <row r="5" spans="1:65" ht="18.75" customHeight="1">
      <c r="A5" s="438"/>
      <c r="B5" s="436"/>
      <c r="C5" s="436"/>
      <c r="D5" s="436"/>
      <c r="E5" s="436"/>
      <c r="F5" s="436"/>
      <c r="G5" s="436"/>
      <c r="H5" s="436"/>
      <c r="I5" s="436"/>
      <c r="J5" s="436"/>
      <c r="K5" s="436"/>
      <c r="L5" s="436"/>
      <c r="M5" s="436"/>
      <c r="N5" s="436"/>
      <c r="O5" s="436"/>
      <c r="P5" s="436"/>
      <c r="Q5" s="436"/>
      <c r="R5" s="436"/>
      <c r="S5" s="436"/>
      <c r="T5" s="436"/>
      <c r="U5" s="436"/>
      <c r="V5" s="436"/>
      <c r="W5" s="436"/>
      <c r="X5" s="436"/>
      <c r="Y5" s="436"/>
      <c r="Z5" s="436"/>
      <c r="AA5" s="436"/>
      <c r="AB5" s="436"/>
      <c r="AC5" s="436"/>
      <c r="AD5" s="436"/>
      <c r="AE5" s="436"/>
      <c r="AF5" s="436"/>
      <c r="AG5" s="436"/>
      <c r="AH5" s="437"/>
      <c r="BB5" s="369">
        <f t="shared" si="0"/>
        <v>28</v>
      </c>
      <c r="BC5" s="369">
        <f t="shared" si="1"/>
        <v>32</v>
      </c>
      <c r="BD5" s="369">
        <v>4</v>
      </c>
      <c r="BE5" s="369" t="str">
        <f>IF($B$28="","",$B$28)</f>
        <v/>
      </c>
      <c r="BF5" s="369" t="str">
        <f>IF($I$28="","",$I$28)</f>
        <v/>
      </c>
      <c r="BG5" s="369" t="str">
        <f>IF($P$28="","",$P$28)</f>
        <v/>
      </c>
      <c r="BH5" s="424" t="str">
        <f>IF($B$32="","",$B$32)</f>
        <v/>
      </c>
      <c r="BI5" s="370" t="str">
        <f>IF($F$32="","",$F$32)</f>
        <v/>
      </c>
      <c r="BJ5" s="369" t="str">
        <f>IF($I$32="","",$I$32)</f>
        <v/>
      </c>
      <c r="BK5" s="369" t="str">
        <f>IF($P$32="","",$P$32)</f>
        <v/>
      </c>
      <c r="BL5" s="371" t="str">
        <f>IF($Z$32="","",$Z$32)</f>
        <v/>
      </c>
      <c r="BM5" s="372" t="str">
        <f>IF($AE$32="","",$AE$32)</f>
        <v/>
      </c>
    </row>
    <row r="6" spans="1:65" ht="31.5" customHeight="1" thickBot="1">
      <c r="A6" s="428" t="s">
        <v>134</v>
      </c>
      <c r="B6" s="612" t="s">
        <v>132</v>
      </c>
      <c r="C6" s="613"/>
      <c r="D6" s="613"/>
      <c r="E6" s="613"/>
      <c r="F6" s="613"/>
      <c r="G6" s="613"/>
      <c r="H6" s="614"/>
      <c r="I6" s="612" t="s">
        <v>164</v>
      </c>
      <c r="J6" s="613"/>
      <c r="K6" s="613"/>
      <c r="L6" s="613"/>
      <c r="M6" s="613"/>
      <c r="N6" s="613"/>
      <c r="O6" s="614"/>
      <c r="P6" s="612" t="s">
        <v>165</v>
      </c>
      <c r="Q6" s="613"/>
      <c r="R6" s="613"/>
      <c r="S6" s="613"/>
      <c r="T6" s="613"/>
      <c r="U6" s="613"/>
      <c r="V6" s="613"/>
      <c r="W6" s="613"/>
      <c r="X6" s="613"/>
      <c r="Y6" s="613"/>
      <c r="Z6" s="613"/>
      <c r="AA6" s="613"/>
      <c r="AB6" s="613"/>
      <c r="AC6" s="613"/>
      <c r="AD6" s="613"/>
      <c r="AE6" s="613"/>
      <c r="AF6" s="613"/>
      <c r="AG6" s="613"/>
      <c r="AH6" s="615"/>
      <c r="BB6" s="369">
        <f t="shared" si="0"/>
        <v>35</v>
      </c>
      <c r="BC6" s="369">
        <f t="shared" si="1"/>
        <v>39</v>
      </c>
      <c r="BD6" s="369">
        <v>5</v>
      </c>
      <c r="BE6" s="369" t="str">
        <f>IF($B$35="","",$B$35)</f>
        <v/>
      </c>
      <c r="BF6" s="369" t="str">
        <f>IF($I$35="","",$I$35)</f>
        <v/>
      </c>
      <c r="BG6" s="369" t="str">
        <f>IF($P$35="","",$P$35)</f>
        <v/>
      </c>
      <c r="BH6" s="424" t="str">
        <f>IF($B$39="","",$B$39)</f>
        <v/>
      </c>
      <c r="BI6" s="370" t="str">
        <f>IF($F$39="","",$F$39)</f>
        <v/>
      </c>
      <c r="BJ6" s="369" t="str">
        <f>IF($I$39="","",$I$39)</f>
        <v/>
      </c>
      <c r="BK6" s="369" t="str">
        <f>IF($P$39="","",$P$39)</f>
        <v/>
      </c>
      <c r="BL6" s="371" t="str">
        <f>IF($Z$39="","",$Z$39)</f>
        <v/>
      </c>
      <c r="BM6" s="372" t="str">
        <f>IF($AE$39="","",$AE$39)</f>
        <v/>
      </c>
    </row>
    <row r="7" spans="1:65" ht="18.75" customHeight="1">
      <c r="A7" s="597">
        <v>1</v>
      </c>
      <c r="B7" s="616"/>
      <c r="C7" s="617"/>
      <c r="D7" s="617"/>
      <c r="E7" s="617"/>
      <c r="F7" s="617"/>
      <c r="G7" s="617"/>
      <c r="H7" s="618"/>
      <c r="I7" s="616"/>
      <c r="J7" s="617"/>
      <c r="K7" s="617"/>
      <c r="L7" s="617"/>
      <c r="M7" s="617"/>
      <c r="N7" s="617"/>
      <c r="O7" s="618"/>
      <c r="P7" s="634"/>
      <c r="Q7" s="635"/>
      <c r="R7" s="635"/>
      <c r="S7" s="635"/>
      <c r="T7" s="635"/>
      <c r="U7" s="635"/>
      <c r="V7" s="635"/>
      <c r="W7" s="635"/>
      <c r="X7" s="635"/>
      <c r="Y7" s="635"/>
      <c r="Z7" s="635"/>
      <c r="AA7" s="635"/>
      <c r="AB7" s="635"/>
      <c r="AC7" s="635"/>
      <c r="AD7" s="635"/>
      <c r="AE7" s="635"/>
      <c r="AF7" s="635"/>
      <c r="AG7" s="635"/>
      <c r="AH7" s="636"/>
      <c r="BB7" s="369">
        <f t="shared" si="0"/>
        <v>42</v>
      </c>
      <c r="BC7" s="369">
        <f t="shared" si="1"/>
        <v>46</v>
      </c>
      <c r="BD7" s="369">
        <v>6</v>
      </c>
      <c r="BE7" s="369" t="str">
        <f>IF($B$42="","",$B$42)</f>
        <v/>
      </c>
      <c r="BF7" s="369" t="str">
        <f>IF($I$42="","",$I$42)</f>
        <v/>
      </c>
      <c r="BG7" s="369" t="str">
        <f>IF($P$42="","",$P$42)</f>
        <v/>
      </c>
      <c r="BH7" s="424" t="str">
        <f>IF($B$46="","",$B$46)</f>
        <v/>
      </c>
      <c r="BI7" s="370" t="str">
        <f>IF($F$46="","",$F$46)</f>
        <v/>
      </c>
      <c r="BJ7" s="369" t="str">
        <f>IF($I$46="","",$I$46)</f>
        <v/>
      </c>
      <c r="BK7" s="369" t="str">
        <f>IF($P$46="","",$P$46)</f>
        <v/>
      </c>
      <c r="BL7" s="371" t="str">
        <f>IF($Z$46="","",$Z$46)</f>
        <v/>
      </c>
      <c r="BM7" s="372" t="str">
        <f>IF($AE$46="","",$AE$46)</f>
        <v/>
      </c>
    </row>
    <row r="8" spans="1:65" ht="18.75" customHeight="1">
      <c r="A8" s="598"/>
      <c r="B8" s="619"/>
      <c r="C8" s="620"/>
      <c r="D8" s="620"/>
      <c r="E8" s="620"/>
      <c r="F8" s="620"/>
      <c r="G8" s="620"/>
      <c r="H8" s="621"/>
      <c r="I8" s="619"/>
      <c r="J8" s="620"/>
      <c r="K8" s="620"/>
      <c r="L8" s="620"/>
      <c r="M8" s="620"/>
      <c r="N8" s="620"/>
      <c r="O8" s="621"/>
      <c r="P8" s="637"/>
      <c r="Q8" s="638"/>
      <c r="R8" s="638"/>
      <c r="S8" s="638"/>
      <c r="T8" s="638"/>
      <c r="U8" s="638"/>
      <c r="V8" s="638"/>
      <c r="W8" s="638"/>
      <c r="X8" s="638"/>
      <c r="Y8" s="638"/>
      <c r="Z8" s="638"/>
      <c r="AA8" s="638"/>
      <c r="AB8" s="638"/>
      <c r="AC8" s="638"/>
      <c r="AD8" s="638"/>
      <c r="AE8" s="638"/>
      <c r="AF8" s="638"/>
      <c r="AG8" s="638"/>
      <c r="AH8" s="639"/>
      <c r="BB8" s="369">
        <f t="shared" si="0"/>
        <v>49</v>
      </c>
      <c r="BC8" s="369">
        <f t="shared" si="1"/>
        <v>53</v>
      </c>
      <c r="BD8" s="369">
        <v>7</v>
      </c>
      <c r="BE8" s="369" t="str">
        <f>IF($B$49="","",$B$49)</f>
        <v/>
      </c>
      <c r="BF8" s="369" t="str">
        <f>IF($I$49="","",$I$49)</f>
        <v/>
      </c>
      <c r="BG8" s="369" t="str">
        <f>IF($P$49="","",$P$49)</f>
        <v/>
      </c>
      <c r="BH8" s="424" t="str">
        <f>IF($B$53="","",$B$53)</f>
        <v/>
      </c>
      <c r="BI8" s="370" t="str">
        <f>IF($F$53="","",$F$53)</f>
        <v/>
      </c>
      <c r="BJ8" s="369" t="str">
        <f>IF($I$53="","",$I$53)</f>
        <v/>
      </c>
      <c r="BK8" s="369" t="str">
        <f>IF($P$53="","",$P$53)</f>
        <v/>
      </c>
      <c r="BL8" s="371" t="str">
        <f>IF($Z$53="","",$Z$53)</f>
        <v/>
      </c>
      <c r="BM8" s="372" t="str">
        <f>IF($AE$53="","",$AE$53)</f>
        <v/>
      </c>
    </row>
    <row r="9" spans="1:65" ht="18.75" customHeight="1" thickBot="1">
      <c r="A9" s="598"/>
      <c r="B9" s="622"/>
      <c r="C9" s="623"/>
      <c r="D9" s="623"/>
      <c r="E9" s="623"/>
      <c r="F9" s="623"/>
      <c r="G9" s="623"/>
      <c r="H9" s="624"/>
      <c r="I9" s="622"/>
      <c r="J9" s="623"/>
      <c r="K9" s="623"/>
      <c r="L9" s="623"/>
      <c r="M9" s="623"/>
      <c r="N9" s="623"/>
      <c r="O9" s="624"/>
      <c r="P9" s="640"/>
      <c r="Q9" s="641"/>
      <c r="R9" s="641"/>
      <c r="S9" s="641"/>
      <c r="T9" s="641"/>
      <c r="U9" s="641"/>
      <c r="V9" s="641"/>
      <c r="W9" s="641"/>
      <c r="X9" s="641"/>
      <c r="Y9" s="641"/>
      <c r="Z9" s="641"/>
      <c r="AA9" s="641"/>
      <c r="AB9" s="641"/>
      <c r="AC9" s="641"/>
      <c r="AD9" s="641"/>
      <c r="AE9" s="641"/>
      <c r="AF9" s="641"/>
      <c r="AG9" s="641"/>
      <c r="AH9" s="642"/>
      <c r="BB9" s="369">
        <f t="shared" si="0"/>
        <v>56</v>
      </c>
      <c r="BC9" s="369">
        <f t="shared" si="1"/>
        <v>60</v>
      </c>
      <c r="BD9" s="369">
        <v>8</v>
      </c>
      <c r="BE9" s="369" t="str">
        <f>IF($B$56="","",$B$56)</f>
        <v/>
      </c>
      <c r="BF9" s="369" t="str">
        <f>IF($I$56="","",$I$56)</f>
        <v/>
      </c>
      <c r="BG9" s="369" t="str">
        <f>IF($P$56="","",$P$56)</f>
        <v/>
      </c>
      <c r="BH9" s="424" t="str">
        <f>IF($B$60="","",$B$60)</f>
        <v/>
      </c>
      <c r="BI9" s="370" t="str">
        <f>IF($F$60="","",$F$60)</f>
        <v/>
      </c>
      <c r="BJ9" s="369" t="str">
        <f>IF($I$60="","",$I$60)</f>
        <v/>
      </c>
      <c r="BK9" s="369" t="str">
        <f>IF($P$60="","",$P$60)</f>
        <v/>
      </c>
      <c r="BL9" s="371" t="str">
        <f>IF($Z$60="","",$Z$60)</f>
        <v/>
      </c>
      <c r="BM9" s="372" t="str">
        <f>IF($AE$60="","",$AE$60)</f>
        <v/>
      </c>
    </row>
    <row r="10" spans="1:65" ht="32.25" customHeight="1" thickBot="1">
      <c r="A10" s="599"/>
      <c r="B10" s="643" t="s">
        <v>166</v>
      </c>
      <c r="C10" s="644"/>
      <c r="D10" s="644"/>
      <c r="E10" s="645"/>
      <c r="F10" s="646" t="s">
        <v>167</v>
      </c>
      <c r="G10" s="646"/>
      <c r="H10" s="646"/>
      <c r="I10" s="643" t="s">
        <v>168</v>
      </c>
      <c r="J10" s="644"/>
      <c r="K10" s="644"/>
      <c r="L10" s="644"/>
      <c r="M10" s="644"/>
      <c r="N10" s="644"/>
      <c r="O10" s="645"/>
      <c r="P10" s="643" t="s">
        <v>169</v>
      </c>
      <c r="Q10" s="644"/>
      <c r="R10" s="644"/>
      <c r="S10" s="644"/>
      <c r="T10" s="644"/>
      <c r="U10" s="644"/>
      <c r="V10" s="644"/>
      <c r="W10" s="644"/>
      <c r="X10" s="644"/>
      <c r="Y10" s="645"/>
      <c r="Z10" s="643" t="s">
        <v>170</v>
      </c>
      <c r="AA10" s="644"/>
      <c r="AB10" s="644"/>
      <c r="AC10" s="644"/>
      <c r="AD10" s="645"/>
      <c r="AE10" s="643" t="s">
        <v>176</v>
      </c>
      <c r="AF10" s="644"/>
      <c r="AG10" s="644"/>
      <c r="AH10" s="649"/>
      <c r="BB10" s="369">
        <f t="shared" si="0"/>
        <v>63</v>
      </c>
      <c r="BC10" s="369">
        <f t="shared" si="1"/>
        <v>67</v>
      </c>
      <c r="BD10" s="369">
        <v>9</v>
      </c>
      <c r="BE10" s="369" t="str">
        <f>IF($B$63="","",$B$63)</f>
        <v/>
      </c>
      <c r="BF10" s="369" t="str">
        <f>IF($I$63="","",$I$63)</f>
        <v/>
      </c>
      <c r="BG10" s="369" t="str">
        <f>IF($P$63="","",$P$63)</f>
        <v/>
      </c>
      <c r="BH10" s="424" t="str">
        <f>IF($B$67="","",$B$67)</f>
        <v/>
      </c>
      <c r="BI10" s="370" t="str">
        <f>IF($F$67="","",$F$67)</f>
        <v/>
      </c>
      <c r="BJ10" s="369" t="str">
        <f>IF($I$67="","",$I$67)</f>
        <v/>
      </c>
      <c r="BK10" s="369" t="str">
        <f>IF($P$67="","",$P$67)</f>
        <v/>
      </c>
      <c r="BL10" s="371" t="str">
        <f>IF($Z$67="","",$Z$67)</f>
        <v/>
      </c>
      <c r="BM10" s="372" t="str">
        <f>IF($AE$67="","",$AE$67)</f>
        <v/>
      </c>
    </row>
    <row r="11" spans="1:65" ht="18.75" customHeight="1">
      <c r="A11" s="598"/>
      <c r="B11" s="650"/>
      <c r="C11" s="651"/>
      <c r="D11" s="651"/>
      <c r="E11" s="652"/>
      <c r="F11" s="656"/>
      <c r="G11" s="657"/>
      <c r="H11" s="658"/>
      <c r="I11" s="662"/>
      <c r="J11" s="663"/>
      <c r="K11" s="663"/>
      <c r="L11" s="663"/>
      <c r="M11" s="663"/>
      <c r="N11" s="663"/>
      <c r="O11" s="664"/>
      <c r="P11" s="616"/>
      <c r="Q11" s="617"/>
      <c r="R11" s="617"/>
      <c r="S11" s="617"/>
      <c r="T11" s="617"/>
      <c r="U11" s="617"/>
      <c r="V11" s="617"/>
      <c r="W11" s="617"/>
      <c r="X11" s="617"/>
      <c r="Y11" s="618"/>
      <c r="Z11" s="668"/>
      <c r="AA11" s="669"/>
      <c r="AB11" s="669"/>
      <c r="AC11" s="669"/>
      <c r="AD11" s="670"/>
      <c r="AE11" s="628"/>
      <c r="AF11" s="629"/>
      <c r="AG11" s="629"/>
      <c r="AH11" s="630"/>
      <c r="BB11" s="369">
        <f t="shared" si="0"/>
        <v>70</v>
      </c>
      <c r="BC11" s="369">
        <f t="shared" si="1"/>
        <v>74</v>
      </c>
      <c r="BD11" s="369">
        <v>10</v>
      </c>
      <c r="BE11" s="369" t="str">
        <f>IF($B$70="","",$B$70)</f>
        <v/>
      </c>
      <c r="BF11" s="369" t="str">
        <f>IF($I$70="","",$I$70)</f>
        <v/>
      </c>
      <c r="BG11" s="369" t="str">
        <f>IF($P$70="","",$P$70)</f>
        <v/>
      </c>
      <c r="BH11" s="424" t="str">
        <f>IF($B$74="","",$B$74)</f>
        <v/>
      </c>
      <c r="BI11" s="370" t="str">
        <f>IF($F$74="","",$F$74)</f>
        <v/>
      </c>
      <c r="BJ11" s="369" t="str">
        <f>IF($I$74="","",$I$74)</f>
        <v/>
      </c>
      <c r="BK11" s="369" t="str">
        <f>IF($P$74="","",$P$74)</f>
        <v/>
      </c>
      <c r="BL11" s="371" t="str">
        <f>IF($Z$74="","",$Z$74)</f>
        <v/>
      </c>
      <c r="BM11" s="372" t="str">
        <f>IF($AE$74="","",$AE$74)</f>
        <v/>
      </c>
    </row>
    <row r="12" spans="1:65" ht="18.75" customHeight="1" thickBot="1">
      <c r="A12" s="600"/>
      <c r="B12" s="653"/>
      <c r="C12" s="654"/>
      <c r="D12" s="654"/>
      <c r="E12" s="655"/>
      <c r="F12" s="659"/>
      <c r="G12" s="660"/>
      <c r="H12" s="661"/>
      <c r="I12" s="665"/>
      <c r="J12" s="666"/>
      <c r="K12" s="666"/>
      <c r="L12" s="666"/>
      <c r="M12" s="666"/>
      <c r="N12" s="666"/>
      <c r="O12" s="667"/>
      <c r="P12" s="622"/>
      <c r="Q12" s="623"/>
      <c r="R12" s="623"/>
      <c r="S12" s="623"/>
      <c r="T12" s="623"/>
      <c r="U12" s="623"/>
      <c r="V12" s="623"/>
      <c r="W12" s="623"/>
      <c r="X12" s="623"/>
      <c r="Y12" s="624"/>
      <c r="Z12" s="671"/>
      <c r="AA12" s="672"/>
      <c r="AB12" s="672"/>
      <c r="AC12" s="672"/>
      <c r="AD12" s="673"/>
      <c r="AE12" s="631"/>
      <c r="AF12" s="632"/>
      <c r="AG12" s="632"/>
      <c r="AH12" s="633"/>
      <c r="BB12" s="369">
        <f t="shared" si="0"/>
        <v>77</v>
      </c>
      <c r="BC12" s="369">
        <f t="shared" si="1"/>
        <v>81</v>
      </c>
      <c r="BD12" s="369">
        <v>11</v>
      </c>
      <c r="BE12" s="369" t="str">
        <f>IF($B$77="","",$B$77)</f>
        <v/>
      </c>
      <c r="BF12" s="369" t="str">
        <f>IF($I$77="","",$I$77)</f>
        <v/>
      </c>
      <c r="BG12" s="369" t="str">
        <f>IF($P$77="","",$P$77)</f>
        <v/>
      </c>
      <c r="BH12" s="424" t="str">
        <f>IF($B$81="","",$B$81)</f>
        <v/>
      </c>
      <c r="BI12" s="370" t="str">
        <f>IF($F$81="","",$F$81)</f>
        <v/>
      </c>
      <c r="BJ12" s="369" t="str">
        <f>IF($I$81="","",$I$81)</f>
        <v/>
      </c>
      <c r="BK12" s="369" t="str">
        <f>IF($P$81="","",$P$81)</f>
        <v/>
      </c>
      <c r="BL12" s="371" t="str">
        <f>IF($Z$81="","",$Z$81)</f>
        <v/>
      </c>
      <c r="BM12" s="372" t="str">
        <f>IF($AE$81="","",$AE$81)</f>
        <v/>
      </c>
    </row>
    <row r="13" spans="1:65" ht="18.75" customHeight="1" thickBot="1">
      <c r="A13" s="674">
        <v>2</v>
      </c>
      <c r="B13" s="612" t="s">
        <v>132</v>
      </c>
      <c r="C13" s="613"/>
      <c r="D13" s="613"/>
      <c r="E13" s="613"/>
      <c r="F13" s="613"/>
      <c r="G13" s="613"/>
      <c r="H13" s="614"/>
      <c r="I13" s="612" t="s">
        <v>164</v>
      </c>
      <c r="J13" s="613"/>
      <c r="K13" s="613"/>
      <c r="L13" s="613"/>
      <c r="M13" s="613"/>
      <c r="N13" s="613"/>
      <c r="O13" s="614"/>
      <c r="P13" s="612" t="s">
        <v>321</v>
      </c>
      <c r="Q13" s="613"/>
      <c r="R13" s="613"/>
      <c r="S13" s="613"/>
      <c r="T13" s="613"/>
      <c r="U13" s="613"/>
      <c r="V13" s="613"/>
      <c r="W13" s="613"/>
      <c r="X13" s="613"/>
      <c r="Y13" s="613"/>
      <c r="Z13" s="613"/>
      <c r="AA13" s="613"/>
      <c r="AB13" s="613"/>
      <c r="AC13" s="613"/>
      <c r="AD13" s="613"/>
      <c r="AE13" s="613"/>
      <c r="AF13" s="613"/>
      <c r="AG13" s="613"/>
      <c r="AH13" s="615"/>
      <c r="BB13" s="369">
        <f t="shared" si="0"/>
        <v>84</v>
      </c>
      <c r="BC13" s="369">
        <f t="shared" si="1"/>
        <v>88</v>
      </c>
      <c r="BD13" s="369">
        <v>12</v>
      </c>
      <c r="BE13" s="369" t="str">
        <f>IF($B$84="","",$B$84)</f>
        <v/>
      </c>
      <c r="BF13" s="369" t="str">
        <f>IF($I$84="","",$I$84)</f>
        <v/>
      </c>
      <c r="BG13" s="369" t="str">
        <f>IF($P$84="","",$P$84)</f>
        <v/>
      </c>
      <c r="BH13" s="424" t="str">
        <f>IF($B$88="","",$B$88)</f>
        <v/>
      </c>
      <c r="BI13" s="370" t="str">
        <f>IF($F$88="","",$F$88)</f>
        <v/>
      </c>
      <c r="BJ13" s="369" t="str">
        <f>IF($I$88="","",$I$88)</f>
        <v/>
      </c>
      <c r="BK13" s="369" t="str">
        <f>IF($P$88="","",$P$88)</f>
        <v/>
      </c>
      <c r="BL13" s="371" t="str">
        <f>IF($Z$88="","",$Z$88)</f>
        <v/>
      </c>
      <c r="BM13" s="372" t="str">
        <f>IF($AE$88="","",$AE$88)</f>
        <v/>
      </c>
    </row>
    <row r="14" spans="1:65" ht="18.75" customHeight="1">
      <c r="A14" s="599"/>
      <c r="B14" s="616"/>
      <c r="C14" s="617"/>
      <c r="D14" s="617"/>
      <c r="E14" s="617"/>
      <c r="F14" s="617"/>
      <c r="G14" s="617"/>
      <c r="H14" s="618"/>
      <c r="I14" s="616"/>
      <c r="J14" s="617"/>
      <c r="K14" s="617"/>
      <c r="L14" s="617"/>
      <c r="M14" s="617"/>
      <c r="N14" s="617"/>
      <c r="O14" s="618"/>
      <c r="P14" s="634"/>
      <c r="Q14" s="635"/>
      <c r="R14" s="635"/>
      <c r="S14" s="635"/>
      <c r="T14" s="635"/>
      <c r="U14" s="635"/>
      <c r="V14" s="635"/>
      <c r="W14" s="635"/>
      <c r="X14" s="635"/>
      <c r="Y14" s="635"/>
      <c r="Z14" s="635"/>
      <c r="AA14" s="635"/>
      <c r="AB14" s="635"/>
      <c r="AC14" s="635"/>
      <c r="AD14" s="635"/>
      <c r="AE14" s="635"/>
      <c r="AF14" s="635"/>
      <c r="AG14" s="635"/>
      <c r="AH14" s="636"/>
      <c r="BB14" s="369">
        <f t="shared" si="0"/>
        <v>91</v>
      </c>
      <c r="BC14" s="369">
        <f t="shared" si="1"/>
        <v>95</v>
      </c>
      <c r="BD14" s="369">
        <v>13</v>
      </c>
      <c r="BE14" s="369" t="str">
        <f>IF($B$91="","",$B$91)</f>
        <v/>
      </c>
      <c r="BF14" s="369" t="str">
        <f>IF($I$91="","",$I$91)</f>
        <v/>
      </c>
      <c r="BG14" s="369" t="str">
        <f>IF($P$91="","",$P$91)</f>
        <v/>
      </c>
      <c r="BH14" s="424" t="str">
        <f>IF($B$95="","",$B$95)</f>
        <v/>
      </c>
      <c r="BI14" s="370" t="str">
        <f>IF($F$95="","",$F$95)</f>
        <v/>
      </c>
      <c r="BJ14" s="369" t="str">
        <f>IF($I$95="","",$I$95)</f>
        <v/>
      </c>
      <c r="BK14" s="369" t="str">
        <f>IF($P$95="","",$P$95)</f>
        <v/>
      </c>
      <c r="BL14" s="371" t="str">
        <f>IF($Z$95="","",$Z$95)</f>
        <v/>
      </c>
      <c r="BM14" s="372" t="str">
        <f>IF($AE$95="","",$AE$95)</f>
        <v/>
      </c>
    </row>
    <row r="15" spans="1:65" ht="18.75" customHeight="1">
      <c r="A15" s="599"/>
      <c r="B15" s="619"/>
      <c r="C15" s="620"/>
      <c r="D15" s="620"/>
      <c r="E15" s="620"/>
      <c r="F15" s="620"/>
      <c r="G15" s="620"/>
      <c r="H15" s="621"/>
      <c r="I15" s="619"/>
      <c r="J15" s="620"/>
      <c r="K15" s="620"/>
      <c r="L15" s="620"/>
      <c r="M15" s="620"/>
      <c r="N15" s="620"/>
      <c r="O15" s="621"/>
      <c r="P15" s="637"/>
      <c r="Q15" s="638"/>
      <c r="R15" s="638"/>
      <c r="S15" s="638"/>
      <c r="T15" s="638"/>
      <c r="U15" s="638"/>
      <c r="V15" s="638"/>
      <c r="W15" s="638"/>
      <c r="X15" s="638"/>
      <c r="Y15" s="638"/>
      <c r="Z15" s="638"/>
      <c r="AA15" s="638"/>
      <c r="AB15" s="638"/>
      <c r="AC15" s="638"/>
      <c r="AD15" s="638"/>
      <c r="AE15" s="638"/>
      <c r="AF15" s="638"/>
      <c r="AG15" s="638"/>
      <c r="AH15" s="639"/>
      <c r="BB15" s="369">
        <f t="shared" si="0"/>
        <v>98</v>
      </c>
      <c r="BC15" s="369">
        <f t="shared" si="1"/>
        <v>102</v>
      </c>
      <c r="BD15" s="369">
        <v>14</v>
      </c>
      <c r="BE15" s="369" t="str">
        <f>IF($B$98="","",$B$98)</f>
        <v/>
      </c>
      <c r="BF15" s="369" t="str">
        <f>IF($I$98="","",$I$98)</f>
        <v/>
      </c>
      <c r="BG15" s="369" t="str">
        <f>IF($P$98="","",$P$98)</f>
        <v/>
      </c>
      <c r="BH15" s="424" t="str">
        <f>IF($B$102="","",$B$102)</f>
        <v/>
      </c>
      <c r="BI15" s="370" t="str">
        <f>IF($F$102="","",$F$102)</f>
        <v/>
      </c>
      <c r="BJ15" s="369" t="str">
        <f>IF($I$102="","",$I$102)</f>
        <v/>
      </c>
      <c r="BK15" s="369" t="str">
        <f>IF($P$102="","",$P$102)</f>
        <v/>
      </c>
      <c r="BL15" s="371" t="str">
        <f>IF($Z$102="","",$Z$102)</f>
        <v/>
      </c>
      <c r="BM15" s="372" t="str">
        <f>IF($AE$102="","",$AE$102)</f>
        <v/>
      </c>
    </row>
    <row r="16" spans="1:65" ht="18.75" customHeight="1" thickBot="1">
      <c r="A16" s="599"/>
      <c r="B16" s="622"/>
      <c r="C16" s="623"/>
      <c r="D16" s="623"/>
      <c r="E16" s="623"/>
      <c r="F16" s="623"/>
      <c r="G16" s="623"/>
      <c r="H16" s="624"/>
      <c r="I16" s="622"/>
      <c r="J16" s="623"/>
      <c r="K16" s="623"/>
      <c r="L16" s="623"/>
      <c r="M16" s="623"/>
      <c r="N16" s="623"/>
      <c r="O16" s="624"/>
      <c r="P16" s="640"/>
      <c r="Q16" s="641"/>
      <c r="R16" s="641"/>
      <c r="S16" s="641"/>
      <c r="T16" s="641"/>
      <c r="U16" s="641"/>
      <c r="V16" s="641"/>
      <c r="W16" s="641"/>
      <c r="X16" s="641"/>
      <c r="Y16" s="641"/>
      <c r="Z16" s="641"/>
      <c r="AA16" s="641"/>
      <c r="AB16" s="641"/>
      <c r="AC16" s="641"/>
      <c r="AD16" s="641"/>
      <c r="AE16" s="641"/>
      <c r="AF16" s="641"/>
      <c r="AG16" s="641"/>
      <c r="AH16" s="642"/>
      <c r="BB16" s="369">
        <f t="shared" si="0"/>
        <v>105</v>
      </c>
      <c r="BC16" s="369">
        <f t="shared" si="1"/>
        <v>109</v>
      </c>
      <c r="BD16" s="369">
        <v>15</v>
      </c>
      <c r="BE16" s="369" t="str">
        <f>IF($B$105="","",$B$105)</f>
        <v/>
      </c>
      <c r="BF16" s="369" t="str">
        <f>IF($I$105="","",$I$105)</f>
        <v/>
      </c>
      <c r="BG16" s="369" t="str">
        <f>IF($P$105="","",$P$105)</f>
        <v/>
      </c>
      <c r="BH16" s="424" t="str">
        <f>IF($B$109="","",$B$109)</f>
        <v/>
      </c>
      <c r="BI16" s="370" t="str">
        <f>IF($F$109="","",$F$109)</f>
        <v/>
      </c>
      <c r="BJ16" s="369" t="str">
        <f>IF($I$109="","",$I$109)</f>
        <v/>
      </c>
      <c r="BK16" s="369" t="str">
        <f>IF($P$109="","",$P$109)</f>
        <v/>
      </c>
      <c r="BL16" s="371" t="str">
        <f>IF($Z$109="","",$Z$109)</f>
        <v/>
      </c>
      <c r="BM16" s="372" t="str">
        <f>IF($AE$109="","",$AE$109)</f>
        <v/>
      </c>
    </row>
    <row r="17" spans="1:65" ht="30" customHeight="1" thickBot="1">
      <c r="A17" s="599"/>
      <c r="B17" s="643" t="s">
        <v>166</v>
      </c>
      <c r="C17" s="644"/>
      <c r="D17" s="644"/>
      <c r="E17" s="645"/>
      <c r="F17" s="646" t="s">
        <v>167</v>
      </c>
      <c r="G17" s="646"/>
      <c r="H17" s="646"/>
      <c r="I17" s="643" t="s">
        <v>168</v>
      </c>
      <c r="J17" s="644"/>
      <c r="K17" s="644"/>
      <c r="L17" s="644"/>
      <c r="M17" s="644"/>
      <c r="N17" s="644"/>
      <c r="O17" s="645"/>
      <c r="P17" s="643" t="s">
        <v>169</v>
      </c>
      <c r="Q17" s="644"/>
      <c r="R17" s="644"/>
      <c r="S17" s="644"/>
      <c r="T17" s="644"/>
      <c r="U17" s="644"/>
      <c r="V17" s="644"/>
      <c r="W17" s="644"/>
      <c r="X17" s="644"/>
      <c r="Y17" s="645"/>
      <c r="Z17" s="643" t="s">
        <v>170</v>
      </c>
      <c r="AA17" s="644"/>
      <c r="AB17" s="644"/>
      <c r="AC17" s="644"/>
      <c r="AD17" s="645"/>
      <c r="AE17" s="643" t="s">
        <v>176</v>
      </c>
      <c r="AF17" s="644"/>
      <c r="AG17" s="644"/>
      <c r="AH17" s="649"/>
      <c r="BB17" s="369">
        <f t="shared" si="0"/>
        <v>112</v>
      </c>
      <c r="BC17" s="369">
        <f t="shared" si="1"/>
        <v>116</v>
      </c>
      <c r="BD17" s="369">
        <v>16</v>
      </c>
      <c r="BE17" s="369" t="str">
        <f>IF($B$112="","",$B$112)</f>
        <v/>
      </c>
      <c r="BF17" s="369" t="str">
        <f>IF($I$112="","",$I$112)</f>
        <v/>
      </c>
      <c r="BG17" s="369" t="str">
        <f>IF($P$112="","",$P$112)</f>
        <v/>
      </c>
      <c r="BH17" s="424" t="str">
        <f>IF($B$116="","",$B$116)</f>
        <v/>
      </c>
      <c r="BI17" s="370" t="str">
        <f>IF($F$116="","",$F$116)</f>
        <v/>
      </c>
      <c r="BJ17" s="369" t="str">
        <f>IF($I$116="","",$I$116)</f>
        <v/>
      </c>
      <c r="BK17" s="369" t="str">
        <f>IF($P$116="","",$P$116)</f>
        <v/>
      </c>
      <c r="BL17" s="371" t="str">
        <f>IF($Z$116="","",$Z$116)</f>
        <v/>
      </c>
      <c r="BM17" s="372" t="str">
        <f>IF($AE$116="","",$AE$116)</f>
        <v/>
      </c>
    </row>
    <row r="18" spans="1:65" ht="18.75" customHeight="1">
      <c r="A18" s="599"/>
      <c r="B18" s="650"/>
      <c r="C18" s="651"/>
      <c r="D18" s="651"/>
      <c r="E18" s="652"/>
      <c r="F18" s="656"/>
      <c r="G18" s="657"/>
      <c r="H18" s="658"/>
      <c r="I18" s="662"/>
      <c r="J18" s="663"/>
      <c r="K18" s="663"/>
      <c r="L18" s="663"/>
      <c r="M18" s="663"/>
      <c r="N18" s="663"/>
      <c r="O18" s="664"/>
      <c r="P18" s="616"/>
      <c r="Q18" s="617"/>
      <c r="R18" s="617"/>
      <c r="S18" s="617"/>
      <c r="T18" s="617"/>
      <c r="U18" s="617"/>
      <c r="V18" s="617"/>
      <c r="W18" s="617"/>
      <c r="X18" s="617"/>
      <c r="Y18" s="618"/>
      <c r="Z18" s="668"/>
      <c r="AA18" s="669"/>
      <c r="AB18" s="669"/>
      <c r="AC18" s="669"/>
      <c r="AD18" s="670"/>
      <c r="AE18" s="628"/>
      <c r="AF18" s="629"/>
      <c r="AG18" s="629"/>
      <c r="AH18" s="630"/>
      <c r="BB18" s="369">
        <f t="shared" si="0"/>
        <v>119</v>
      </c>
      <c r="BC18" s="369">
        <f t="shared" si="1"/>
        <v>123</v>
      </c>
      <c r="BD18" s="369">
        <v>17</v>
      </c>
      <c r="BE18" s="369" t="str">
        <f>IF($B$119="","",$B$119)</f>
        <v/>
      </c>
      <c r="BF18" s="369" t="str">
        <f>IF($I$119="","",$I$119)</f>
        <v/>
      </c>
      <c r="BG18" s="369" t="str">
        <f>IF($P$119="","",$P$119)</f>
        <v/>
      </c>
      <c r="BH18" s="424" t="str">
        <f>IF($B$123="","",$B$123)</f>
        <v/>
      </c>
      <c r="BI18" s="370" t="str">
        <f>IF($F$123="","",$F$123)</f>
        <v/>
      </c>
      <c r="BJ18" s="369" t="str">
        <f>IF($I$123="","",$I$123)</f>
        <v/>
      </c>
      <c r="BK18" s="369" t="str">
        <f>IF($P$123="","",$P$123)</f>
        <v/>
      </c>
      <c r="BL18" s="371" t="str">
        <f>IF($Z$123="","",$Z$123)</f>
        <v/>
      </c>
      <c r="BM18" s="372" t="str">
        <f>IF($AE$123="","",$AE$123)</f>
        <v/>
      </c>
    </row>
    <row r="19" spans="1:65" ht="18.75" customHeight="1" thickBot="1">
      <c r="A19" s="675"/>
      <c r="B19" s="653"/>
      <c r="C19" s="654"/>
      <c r="D19" s="654"/>
      <c r="E19" s="655"/>
      <c r="F19" s="659"/>
      <c r="G19" s="660"/>
      <c r="H19" s="661"/>
      <c r="I19" s="665"/>
      <c r="J19" s="666"/>
      <c r="K19" s="666"/>
      <c r="L19" s="666"/>
      <c r="M19" s="666"/>
      <c r="N19" s="666"/>
      <c r="O19" s="667"/>
      <c r="P19" s="622"/>
      <c r="Q19" s="623"/>
      <c r="R19" s="623"/>
      <c r="S19" s="623"/>
      <c r="T19" s="623"/>
      <c r="U19" s="623"/>
      <c r="V19" s="623"/>
      <c r="W19" s="623"/>
      <c r="X19" s="623"/>
      <c r="Y19" s="624"/>
      <c r="Z19" s="671"/>
      <c r="AA19" s="672"/>
      <c r="AB19" s="672"/>
      <c r="AC19" s="672"/>
      <c r="AD19" s="673"/>
      <c r="AE19" s="631"/>
      <c r="AF19" s="632"/>
      <c r="AG19" s="632"/>
      <c r="AH19" s="633"/>
      <c r="BB19" s="369">
        <f t="shared" si="0"/>
        <v>126</v>
      </c>
      <c r="BC19" s="369">
        <f t="shared" si="1"/>
        <v>130</v>
      </c>
      <c r="BD19" s="369">
        <v>18</v>
      </c>
      <c r="BE19" s="369" t="str">
        <f>IF($B$126="","",$B$126)</f>
        <v/>
      </c>
      <c r="BF19" s="369" t="str">
        <f>IF($I$126="","",$I$126)</f>
        <v/>
      </c>
      <c r="BG19" s="369" t="str">
        <f>IF($P$126="","",$P$126)</f>
        <v/>
      </c>
      <c r="BH19" s="424" t="str">
        <f>IF($B$130="","",$B$130)</f>
        <v/>
      </c>
      <c r="BI19" s="370" t="str">
        <f>IF($F$130="","",$F$130)</f>
        <v/>
      </c>
      <c r="BJ19" s="369" t="str">
        <f>IF($I$130="","",$I$130)</f>
        <v/>
      </c>
      <c r="BK19" s="369" t="str">
        <f>IF($P$130="","",$P$130)</f>
        <v/>
      </c>
      <c r="BL19" s="371" t="str">
        <f>IF($Z$130="","",$Z$130)</f>
        <v/>
      </c>
      <c r="BM19" s="372" t="str">
        <f>IF($AE$130="","",$AE$130)</f>
        <v/>
      </c>
    </row>
    <row r="20" spans="1:65" ht="18.75" customHeight="1" thickBot="1">
      <c r="A20" s="674">
        <v>3</v>
      </c>
      <c r="B20" s="612" t="s">
        <v>132</v>
      </c>
      <c r="C20" s="613"/>
      <c r="D20" s="613"/>
      <c r="E20" s="613"/>
      <c r="F20" s="613"/>
      <c r="G20" s="613"/>
      <c r="H20" s="614"/>
      <c r="I20" s="612" t="s">
        <v>164</v>
      </c>
      <c r="J20" s="613"/>
      <c r="K20" s="613"/>
      <c r="L20" s="613"/>
      <c r="M20" s="613"/>
      <c r="N20" s="613"/>
      <c r="O20" s="614"/>
      <c r="P20" s="612" t="s">
        <v>321</v>
      </c>
      <c r="Q20" s="613"/>
      <c r="R20" s="613"/>
      <c r="S20" s="613"/>
      <c r="T20" s="613"/>
      <c r="U20" s="613"/>
      <c r="V20" s="613"/>
      <c r="W20" s="613"/>
      <c r="X20" s="613"/>
      <c r="Y20" s="613"/>
      <c r="Z20" s="613"/>
      <c r="AA20" s="613"/>
      <c r="AB20" s="613"/>
      <c r="AC20" s="613"/>
      <c r="AD20" s="613"/>
      <c r="AE20" s="613"/>
      <c r="AF20" s="613"/>
      <c r="AG20" s="613"/>
      <c r="AH20" s="615"/>
      <c r="BB20" s="369">
        <f t="shared" si="0"/>
        <v>133</v>
      </c>
      <c r="BC20" s="369">
        <f t="shared" si="1"/>
        <v>137</v>
      </c>
      <c r="BD20" s="369">
        <v>19</v>
      </c>
      <c r="BE20" s="369" t="str">
        <f>IF($B$133="","",$B$133)</f>
        <v/>
      </c>
      <c r="BF20" s="369" t="str">
        <f>IF($I$133="","",$I$133)</f>
        <v/>
      </c>
      <c r="BG20" s="369" t="str">
        <f>IF($P$133="","",$P$133)</f>
        <v/>
      </c>
      <c r="BH20" s="424" t="str">
        <f>IF($B$137="","",$B$137)</f>
        <v/>
      </c>
      <c r="BI20" s="370" t="str">
        <f>IF($F$137="","",$F$137)</f>
        <v/>
      </c>
      <c r="BJ20" s="369" t="str">
        <f>IF($I$137="","",$I$137)</f>
        <v/>
      </c>
      <c r="BK20" s="369" t="str">
        <f>IF($P$137="","",$P$137)</f>
        <v/>
      </c>
      <c r="BL20" s="371" t="str">
        <f>IF($Z$137="","",$Z$137)</f>
        <v/>
      </c>
      <c r="BM20" s="372" t="str">
        <f>IF($AE$137="","",$AE$137)</f>
        <v/>
      </c>
    </row>
    <row r="21" spans="1:65" ht="18.75" customHeight="1">
      <c r="A21" s="599"/>
      <c r="B21" s="616"/>
      <c r="C21" s="617"/>
      <c r="D21" s="617"/>
      <c r="E21" s="617"/>
      <c r="F21" s="617"/>
      <c r="G21" s="617"/>
      <c r="H21" s="618"/>
      <c r="I21" s="616"/>
      <c r="J21" s="617"/>
      <c r="K21" s="617"/>
      <c r="L21" s="617"/>
      <c r="M21" s="617"/>
      <c r="N21" s="617"/>
      <c r="O21" s="618"/>
      <c r="P21" s="634"/>
      <c r="Q21" s="635"/>
      <c r="R21" s="635"/>
      <c r="S21" s="635"/>
      <c r="T21" s="635"/>
      <c r="U21" s="635"/>
      <c r="V21" s="635"/>
      <c r="W21" s="635"/>
      <c r="X21" s="635"/>
      <c r="Y21" s="635"/>
      <c r="Z21" s="635"/>
      <c r="AA21" s="635"/>
      <c r="AB21" s="635"/>
      <c r="AC21" s="635"/>
      <c r="AD21" s="635"/>
      <c r="AE21" s="635"/>
      <c r="AF21" s="635"/>
      <c r="AG21" s="635"/>
      <c r="AH21" s="636"/>
      <c r="BB21" s="369">
        <f t="shared" si="0"/>
        <v>140</v>
      </c>
      <c r="BC21" s="369">
        <f t="shared" si="1"/>
        <v>144</v>
      </c>
      <c r="BD21" s="369">
        <v>20</v>
      </c>
      <c r="BE21" s="369" t="str">
        <f>IF($B$140="","",$B$140)</f>
        <v/>
      </c>
      <c r="BF21" s="369" t="str">
        <f>IF($I$140="","",$I$140)</f>
        <v/>
      </c>
      <c r="BG21" s="369" t="str">
        <f>IF($P$140="","",$P$140)</f>
        <v/>
      </c>
      <c r="BH21" s="424" t="str">
        <f>IF($B$144="","",$B$144)</f>
        <v/>
      </c>
      <c r="BI21" s="370" t="str">
        <f>IF($F$144="","",$F$144)</f>
        <v/>
      </c>
      <c r="BJ21" s="369" t="str">
        <f>IF($I$144="","",$I$144)</f>
        <v/>
      </c>
      <c r="BK21" s="369" t="str">
        <f>IF($P$144="","",$P$144)</f>
        <v/>
      </c>
      <c r="BL21" s="371" t="str">
        <f>IF($Z$144="","",$Z$144)</f>
        <v/>
      </c>
      <c r="BM21" s="372" t="str">
        <f>IF($AE$144="","",$AE$144)</f>
        <v/>
      </c>
    </row>
    <row r="22" spans="1:65" ht="18.75" customHeight="1">
      <c r="A22" s="599"/>
      <c r="B22" s="619"/>
      <c r="C22" s="620"/>
      <c r="D22" s="620"/>
      <c r="E22" s="620"/>
      <c r="F22" s="620"/>
      <c r="G22" s="620"/>
      <c r="H22" s="621"/>
      <c r="I22" s="619"/>
      <c r="J22" s="620"/>
      <c r="K22" s="620"/>
      <c r="L22" s="620"/>
      <c r="M22" s="620"/>
      <c r="N22" s="620"/>
      <c r="O22" s="621"/>
      <c r="P22" s="637"/>
      <c r="Q22" s="638"/>
      <c r="R22" s="638"/>
      <c r="S22" s="638"/>
      <c r="T22" s="638"/>
      <c r="U22" s="638"/>
      <c r="V22" s="638"/>
      <c r="W22" s="638"/>
      <c r="X22" s="638"/>
      <c r="Y22" s="638"/>
      <c r="Z22" s="638"/>
      <c r="AA22" s="638"/>
      <c r="AB22" s="638"/>
      <c r="AC22" s="638"/>
      <c r="AD22" s="638"/>
      <c r="AE22" s="638"/>
      <c r="AF22" s="638"/>
      <c r="AG22" s="638"/>
      <c r="AH22" s="639"/>
      <c r="BI22" s="369">
        <f>SUBTOTAL(9,$BI$2:$BI$21)</f>
        <v>0</v>
      </c>
      <c r="BL22" s="371">
        <f>SUBTOTAL(9,$BL$2:$BL$21)</f>
        <v>0</v>
      </c>
      <c r="BM22" s="372">
        <f>SUBTOTAL(9,$BM$2:$BM$21)</f>
        <v>0</v>
      </c>
    </row>
    <row r="23" spans="1:65" ht="18.75" customHeight="1" thickBot="1">
      <c r="A23" s="599"/>
      <c r="B23" s="622"/>
      <c r="C23" s="623"/>
      <c r="D23" s="623"/>
      <c r="E23" s="623"/>
      <c r="F23" s="623"/>
      <c r="G23" s="623"/>
      <c r="H23" s="624"/>
      <c r="I23" s="622"/>
      <c r="J23" s="623"/>
      <c r="K23" s="623"/>
      <c r="L23" s="623"/>
      <c r="M23" s="623"/>
      <c r="N23" s="623"/>
      <c r="O23" s="624"/>
      <c r="P23" s="640"/>
      <c r="Q23" s="641"/>
      <c r="R23" s="641"/>
      <c r="S23" s="641"/>
      <c r="T23" s="641"/>
      <c r="U23" s="641"/>
      <c r="V23" s="641"/>
      <c r="W23" s="641"/>
      <c r="X23" s="641"/>
      <c r="Y23" s="641"/>
      <c r="Z23" s="641"/>
      <c r="AA23" s="641"/>
      <c r="AB23" s="641"/>
      <c r="AC23" s="641"/>
      <c r="AD23" s="641"/>
      <c r="AE23" s="641"/>
      <c r="AF23" s="641"/>
      <c r="AG23" s="641"/>
      <c r="AH23" s="642"/>
    </row>
    <row r="24" spans="1:65" ht="39.75" customHeight="1" thickBot="1">
      <c r="A24" s="599"/>
      <c r="B24" s="643" t="s">
        <v>166</v>
      </c>
      <c r="C24" s="644"/>
      <c r="D24" s="644"/>
      <c r="E24" s="645"/>
      <c r="F24" s="646" t="s">
        <v>167</v>
      </c>
      <c r="G24" s="646"/>
      <c r="H24" s="646"/>
      <c r="I24" s="643" t="s">
        <v>168</v>
      </c>
      <c r="J24" s="644"/>
      <c r="K24" s="644"/>
      <c r="L24" s="644"/>
      <c r="M24" s="644"/>
      <c r="N24" s="644"/>
      <c r="O24" s="645"/>
      <c r="P24" s="643" t="s">
        <v>169</v>
      </c>
      <c r="Q24" s="644"/>
      <c r="R24" s="644"/>
      <c r="S24" s="644"/>
      <c r="T24" s="644"/>
      <c r="U24" s="644"/>
      <c r="V24" s="644"/>
      <c r="W24" s="644"/>
      <c r="X24" s="644"/>
      <c r="Y24" s="645"/>
      <c r="Z24" s="643" t="s">
        <v>170</v>
      </c>
      <c r="AA24" s="644"/>
      <c r="AB24" s="644"/>
      <c r="AC24" s="644"/>
      <c r="AD24" s="645"/>
      <c r="AE24" s="643" t="s">
        <v>176</v>
      </c>
      <c r="AF24" s="644"/>
      <c r="AG24" s="644"/>
      <c r="AH24" s="649"/>
    </row>
    <row r="25" spans="1:65" ht="18.75" customHeight="1">
      <c r="A25" s="599"/>
      <c r="B25" s="650"/>
      <c r="C25" s="651"/>
      <c r="D25" s="651"/>
      <c r="E25" s="652"/>
      <c r="F25" s="656"/>
      <c r="G25" s="657"/>
      <c r="H25" s="658"/>
      <c r="I25" s="662"/>
      <c r="J25" s="663"/>
      <c r="K25" s="663"/>
      <c r="L25" s="663"/>
      <c r="M25" s="663"/>
      <c r="N25" s="663"/>
      <c r="O25" s="664"/>
      <c r="P25" s="616"/>
      <c r="Q25" s="617"/>
      <c r="R25" s="617"/>
      <c r="S25" s="617"/>
      <c r="T25" s="617"/>
      <c r="U25" s="617"/>
      <c r="V25" s="617"/>
      <c r="W25" s="617"/>
      <c r="X25" s="617"/>
      <c r="Y25" s="618"/>
      <c r="Z25" s="668"/>
      <c r="AA25" s="669"/>
      <c r="AB25" s="669"/>
      <c r="AC25" s="669"/>
      <c r="AD25" s="670"/>
      <c r="AE25" s="628"/>
      <c r="AF25" s="629"/>
      <c r="AG25" s="629"/>
      <c r="AH25" s="630"/>
    </row>
    <row r="26" spans="1:65" ht="18.75" customHeight="1" thickBot="1">
      <c r="A26" s="675"/>
      <c r="B26" s="653"/>
      <c r="C26" s="654"/>
      <c r="D26" s="654"/>
      <c r="E26" s="655"/>
      <c r="F26" s="659"/>
      <c r="G26" s="660"/>
      <c r="H26" s="661"/>
      <c r="I26" s="665"/>
      <c r="J26" s="666"/>
      <c r="K26" s="666"/>
      <c r="L26" s="666"/>
      <c r="M26" s="666"/>
      <c r="N26" s="666"/>
      <c r="O26" s="667"/>
      <c r="P26" s="622"/>
      <c r="Q26" s="623"/>
      <c r="R26" s="623"/>
      <c r="S26" s="623"/>
      <c r="T26" s="623"/>
      <c r="U26" s="623"/>
      <c r="V26" s="623"/>
      <c r="W26" s="623"/>
      <c r="X26" s="623"/>
      <c r="Y26" s="624"/>
      <c r="Z26" s="671"/>
      <c r="AA26" s="672"/>
      <c r="AB26" s="672"/>
      <c r="AC26" s="672"/>
      <c r="AD26" s="673"/>
      <c r="AE26" s="631"/>
      <c r="AF26" s="632"/>
      <c r="AG26" s="632"/>
      <c r="AH26" s="633"/>
    </row>
    <row r="27" spans="1:65" ht="18.75" customHeight="1" thickBot="1">
      <c r="A27" s="674">
        <v>4</v>
      </c>
      <c r="B27" s="612" t="s">
        <v>132</v>
      </c>
      <c r="C27" s="613"/>
      <c r="D27" s="613"/>
      <c r="E27" s="613"/>
      <c r="F27" s="613"/>
      <c r="G27" s="613"/>
      <c r="H27" s="614"/>
      <c r="I27" s="612" t="s">
        <v>164</v>
      </c>
      <c r="J27" s="613"/>
      <c r="K27" s="613"/>
      <c r="L27" s="613"/>
      <c r="M27" s="613"/>
      <c r="N27" s="613"/>
      <c r="O27" s="614"/>
      <c r="P27" s="612" t="s">
        <v>321</v>
      </c>
      <c r="Q27" s="613"/>
      <c r="R27" s="613"/>
      <c r="S27" s="613"/>
      <c r="T27" s="613"/>
      <c r="U27" s="613"/>
      <c r="V27" s="613"/>
      <c r="W27" s="613"/>
      <c r="X27" s="613"/>
      <c r="Y27" s="613"/>
      <c r="Z27" s="613"/>
      <c r="AA27" s="613"/>
      <c r="AB27" s="613"/>
      <c r="AC27" s="613"/>
      <c r="AD27" s="613"/>
      <c r="AE27" s="613"/>
      <c r="AF27" s="613"/>
      <c r="AG27" s="613"/>
      <c r="AH27" s="615"/>
    </row>
    <row r="28" spans="1:65" ht="18.75" customHeight="1">
      <c r="A28" s="599"/>
      <c r="B28" s="616"/>
      <c r="C28" s="617"/>
      <c r="D28" s="617"/>
      <c r="E28" s="617"/>
      <c r="F28" s="617"/>
      <c r="G28" s="617"/>
      <c r="H28" s="618"/>
      <c r="I28" s="616"/>
      <c r="J28" s="617"/>
      <c r="K28" s="617"/>
      <c r="L28" s="617"/>
      <c r="M28" s="617"/>
      <c r="N28" s="617"/>
      <c r="O28" s="618"/>
      <c r="P28" s="634"/>
      <c r="Q28" s="635"/>
      <c r="R28" s="635"/>
      <c r="S28" s="635"/>
      <c r="T28" s="635"/>
      <c r="U28" s="635"/>
      <c r="V28" s="635"/>
      <c r="W28" s="635"/>
      <c r="X28" s="635"/>
      <c r="Y28" s="635"/>
      <c r="Z28" s="635"/>
      <c r="AA28" s="635"/>
      <c r="AB28" s="635"/>
      <c r="AC28" s="635"/>
      <c r="AD28" s="635"/>
      <c r="AE28" s="635"/>
      <c r="AF28" s="635"/>
      <c r="AG28" s="635"/>
      <c r="AH28" s="636"/>
    </row>
    <row r="29" spans="1:65" ht="18.75" customHeight="1">
      <c r="A29" s="599"/>
      <c r="B29" s="619"/>
      <c r="C29" s="620"/>
      <c r="D29" s="620"/>
      <c r="E29" s="620"/>
      <c r="F29" s="620"/>
      <c r="G29" s="620"/>
      <c r="H29" s="621"/>
      <c r="I29" s="619"/>
      <c r="J29" s="620"/>
      <c r="K29" s="620"/>
      <c r="L29" s="620"/>
      <c r="M29" s="620"/>
      <c r="N29" s="620"/>
      <c r="O29" s="621"/>
      <c r="P29" s="637"/>
      <c r="Q29" s="638"/>
      <c r="R29" s="638"/>
      <c r="S29" s="638"/>
      <c r="T29" s="638"/>
      <c r="U29" s="638"/>
      <c r="V29" s="638"/>
      <c r="W29" s="638"/>
      <c r="X29" s="638"/>
      <c r="Y29" s="638"/>
      <c r="Z29" s="638"/>
      <c r="AA29" s="638"/>
      <c r="AB29" s="638"/>
      <c r="AC29" s="638"/>
      <c r="AD29" s="638"/>
      <c r="AE29" s="638"/>
      <c r="AF29" s="638"/>
      <c r="AG29" s="638"/>
      <c r="AH29" s="639"/>
    </row>
    <row r="30" spans="1:65" ht="18.75" customHeight="1" thickBot="1">
      <c r="A30" s="599"/>
      <c r="B30" s="622"/>
      <c r="C30" s="623"/>
      <c r="D30" s="623"/>
      <c r="E30" s="623"/>
      <c r="F30" s="623"/>
      <c r="G30" s="623"/>
      <c r="H30" s="624"/>
      <c r="I30" s="622"/>
      <c r="J30" s="623"/>
      <c r="K30" s="623"/>
      <c r="L30" s="623"/>
      <c r="M30" s="623"/>
      <c r="N30" s="623"/>
      <c r="O30" s="624"/>
      <c r="P30" s="640"/>
      <c r="Q30" s="641"/>
      <c r="R30" s="641"/>
      <c r="S30" s="641"/>
      <c r="T30" s="641"/>
      <c r="U30" s="641"/>
      <c r="V30" s="641"/>
      <c r="W30" s="641"/>
      <c r="X30" s="641"/>
      <c r="Y30" s="641"/>
      <c r="Z30" s="641"/>
      <c r="AA30" s="641"/>
      <c r="AB30" s="641"/>
      <c r="AC30" s="641"/>
      <c r="AD30" s="641"/>
      <c r="AE30" s="641"/>
      <c r="AF30" s="641"/>
      <c r="AG30" s="641"/>
      <c r="AH30" s="642"/>
    </row>
    <row r="31" spans="1:65" ht="39.75" customHeight="1" thickBot="1">
      <c r="A31" s="599"/>
      <c r="B31" s="643" t="s">
        <v>166</v>
      </c>
      <c r="C31" s="644"/>
      <c r="D31" s="644"/>
      <c r="E31" s="645"/>
      <c r="F31" s="646" t="s">
        <v>167</v>
      </c>
      <c r="G31" s="646"/>
      <c r="H31" s="646"/>
      <c r="I31" s="643" t="s">
        <v>168</v>
      </c>
      <c r="J31" s="644"/>
      <c r="K31" s="644"/>
      <c r="L31" s="644"/>
      <c r="M31" s="644"/>
      <c r="N31" s="644"/>
      <c r="O31" s="645"/>
      <c r="P31" s="643" t="s">
        <v>169</v>
      </c>
      <c r="Q31" s="644"/>
      <c r="R31" s="644"/>
      <c r="S31" s="644"/>
      <c r="T31" s="644"/>
      <c r="U31" s="644"/>
      <c r="V31" s="644"/>
      <c r="W31" s="644"/>
      <c r="X31" s="644"/>
      <c r="Y31" s="645"/>
      <c r="Z31" s="643" t="s">
        <v>170</v>
      </c>
      <c r="AA31" s="644"/>
      <c r="AB31" s="644"/>
      <c r="AC31" s="644"/>
      <c r="AD31" s="645"/>
      <c r="AE31" s="643" t="s">
        <v>176</v>
      </c>
      <c r="AF31" s="644"/>
      <c r="AG31" s="644"/>
      <c r="AH31" s="649"/>
    </row>
    <row r="32" spans="1:65" ht="18.75" customHeight="1">
      <c r="A32" s="599"/>
      <c r="B32" s="650"/>
      <c r="C32" s="651"/>
      <c r="D32" s="651"/>
      <c r="E32" s="652"/>
      <c r="F32" s="656"/>
      <c r="G32" s="657"/>
      <c r="H32" s="658"/>
      <c r="I32" s="662"/>
      <c r="J32" s="663"/>
      <c r="K32" s="663"/>
      <c r="L32" s="663"/>
      <c r="M32" s="663"/>
      <c r="N32" s="663"/>
      <c r="O32" s="664"/>
      <c r="P32" s="616"/>
      <c r="Q32" s="617"/>
      <c r="R32" s="617"/>
      <c r="S32" s="617"/>
      <c r="T32" s="617"/>
      <c r="U32" s="617"/>
      <c r="V32" s="617"/>
      <c r="W32" s="617"/>
      <c r="X32" s="617"/>
      <c r="Y32" s="618"/>
      <c r="Z32" s="668"/>
      <c r="AA32" s="669"/>
      <c r="AB32" s="669"/>
      <c r="AC32" s="669"/>
      <c r="AD32" s="670"/>
      <c r="AE32" s="628"/>
      <c r="AF32" s="629"/>
      <c r="AG32" s="629"/>
      <c r="AH32" s="630"/>
    </row>
    <row r="33" spans="1:34" ht="18.75" customHeight="1" thickBot="1">
      <c r="A33" s="675"/>
      <c r="B33" s="653"/>
      <c r="C33" s="654"/>
      <c r="D33" s="654"/>
      <c r="E33" s="655"/>
      <c r="F33" s="659"/>
      <c r="G33" s="660"/>
      <c r="H33" s="661"/>
      <c r="I33" s="665"/>
      <c r="J33" s="666"/>
      <c r="K33" s="666"/>
      <c r="L33" s="666"/>
      <c r="M33" s="666"/>
      <c r="N33" s="666"/>
      <c r="O33" s="667"/>
      <c r="P33" s="622"/>
      <c r="Q33" s="623"/>
      <c r="R33" s="623"/>
      <c r="S33" s="623"/>
      <c r="T33" s="623"/>
      <c r="U33" s="623"/>
      <c r="V33" s="623"/>
      <c r="W33" s="623"/>
      <c r="X33" s="623"/>
      <c r="Y33" s="624"/>
      <c r="Z33" s="671"/>
      <c r="AA33" s="672"/>
      <c r="AB33" s="672"/>
      <c r="AC33" s="672"/>
      <c r="AD33" s="673"/>
      <c r="AE33" s="631"/>
      <c r="AF33" s="632"/>
      <c r="AG33" s="632"/>
      <c r="AH33" s="633"/>
    </row>
    <row r="34" spans="1:34" ht="18.75" customHeight="1" thickBot="1">
      <c r="A34" s="674">
        <v>5</v>
      </c>
      <c r="B34" s="612" t="s">
        <v>132</v>
      </c>
      <c r="C34" s="613"/>
      <c r="D34" s="613"/>
      <c r="E34" s="613"/>
      <c r="F34" s="613"/>
      <c r="G34" s="613"/>
      <c r="H34" s="614"/>
      <c r="I34" s="612" t="s">
        <v>164</v>
      </c>
      <c r="J34" s="613"/>
      <c r="K34" s="613"/>
      <c r="L34" s="613"/>
      <c r="M34" s="613"/>
      <c r="N34" s="613"/>
      <c r="O34" s="614"/>
      <c r="P34" s="612" t="s">
        <v>321</v>
      </c>
      <c r="Q34" s="613"/>
      <c r="R34" s="613"/>
      <c r="S34" s="613"/>
      <c r="T34" s="613"/>
      <c r="U34" s="613"/>
      <c r="V34" s="613"/>
      <c r="W34" s="613"/>
      <c r="X34" s="613"/>
      <c r="Y34" s="613"/>
      <c r="Z34" s="613"/>
      <c r="AA34" s="613"/>
      <c r="AB34" s="613"/>
      <c r="AC34" s="613"/>
      <c r="AD34" s="613"/>
      <c r="AE34" s="613"/>
      <c r="AF34" s="613"/>
      <c r="AG34" s="613"/>
      <c r="AH34" s="615"/>
    </row>
    <row r="35" spans="1:34" ht="18.75" customHeight="1">
      <c r="A35" s="599"/>
      <c r="B35" s="616"/>
      <c r="C35" s="617"/>
      <c r="D35" s="617"/>
      <c r="E35" s="617"/>
      <c r="F35" s="617"/>
      <c r="G35" s="617"/>
      <c r="H35" s="618"/>
      <c r="I35" s="616"/>
      <c r="J35" s="617"/>
      <c r="K35" s="617"/>
      <c r="L35" s="617"/>
      <c r="M35" s="617"/>
      <c r="N35" s="617"/>
      <c r="O35" s="618"/>
      <c r="P35" s="634"/>
      <c r="Q35" s="635"/>
      <c r="R35" s="635"/>
      <c r="S35" s="635"/>
      <c r="T35" s="635"/>
      <c r="U35" s="635"/>
      <c r="V35" s="635"/>
      <c r="W35" s="635"/>
      <c r="X35" s="635"/>
      <c r="Y35" s="635"/>
      <c r="Z35" s="635"/>
      <c r="AA35" s="635"/>
      <c r="AB35" s="635"/>
      <c r="AC35" s="635"/>
      <c r="AD35" s="635"/>
      <c r="AE35" s="635"/>
      <c r="AF35" s="635"/>
      <c r="AG35" s="635"/>
      <c r="AH35" s="636"/>
    </row>
    <row r="36" spans="1:34" ht="18.75" customHeight="1">
      <c r="A36" s="599"/>
      <c r="B36" s="619"/>
      <c r="C36" s="620"/>
      <c r="D36" s="620"/>
      <c r="E36" s="620"/>
      <c r="F36" s="620"/>
      <c r="G36" s="620"/>
      <c r="H36" s="621"/>
      <c r="I36" s="619"/>
      <c r="J36" s="620"/>
      <c r="K36" s="620"/>
      <c r="L36" s="620"/>
      <c r="M36" s="620"/>
      <c r="N36" s="620"/>
      <c r="O36" s="621"/>
      <c r="P36" s="637"/>
      <c r="Q36" s="638"/>
      <c r="R36" s="638"/>
      <c r="S36" s="638"/>
      <c r="T36" s="638"/>
      <c r="U36" s="638"/>
      <c r="V36" s="638"/>
      <c r="W36" s="638"/>
      <c r="X36" s="638"/>
      <c r="Y36" s="638"/>
      <c r="Z36" s="638"/>
      <c r="AA36" s="638"/>
      <c r="AB36" s="638"/>
      <c r="AC36" s="638"/>
      <c r="AD36" s="638"/>
      <c r="AE36" s="638"/>
      <c r="AF36" s="638"/>
      <c r="AG36" s="638"/>
      <c r="AH36" s="639"/>
    </row>
    <row r="37" spans="1:34" ht="18.75" customHeight="1" thickBot="1">
      <c r="A37" s="599"/>
      <c r="B37" s="622"/>
      <c r="C37" s="623"/>
      <c r="D37" s="623"/>
      <c r="E37" s="623"/>
      <c r="F37" s="623"/>
      <c r="G37" s="623"/>
      <c r="H37" s="624"/>
      <c r="I37" s="622"/>
      <c r="J37" s="623"/>
      <c r="K37" s="623"/>
      <c r="L37" s="623"/>
      <c r="M37" s="623"/>
      <c r="N37" s="623"/>
      <c r="O37" s="624"/>
      <c r="P37" s="640"/>
      <c r="Q37" s="641"/>
      <c r="R37" s="641"/>
      <c r="S37" s="641"/>
      <c r="T37" s="641"/>
      <c r="U37" s="641"/>
      <c r="V37" s="641"/>
      <c r="W37" s="641"/>
      <c r="X37" s="641"/>
      <c r="Y37" s="641"/>
      <c r="Z37" s="641"/>
      <c r="AA37" s="641"/>
      <c r="AB37" s="641"/>
      <c r="AC37" s="641"/>
      <c r="AD37" s="641"/>
      <c r="AE37" s="641"/>
      <c r="AF37" s="641"/>
      <c r="AG37" s="641"/>
      <c r="AH37" s="642"/>
    </row>
    <row r="38" spans="1:34" ht="39.75" customHeight="1" thickBot="1">
      <c r="A38" s="599"/>
      <c r="B38" s="643" t="s">
        <v>166</v>
      </c>
      <c r="C38" s="644"/>
      <c r="D38" s="644"/>
      <c r="E38" s="645"/>
      <c r="F38" s="646" t="s">
        <v>167</v>
      </c>
      <c r="G38" s="646"/>
      <c r="H38" s="646"/>
      <c r="I38" s="643" t="s">
        <v>168</v>
      </c>
      <c r="J38" s="644"/>
      <c r="K38" s="644"/>
      <c r="L38" s="644"/>
      <c r="M38" s="644"/>
      <c r="N38" s="644"/>
      <c r="O38" s="645"/>
      <c r="P38" s="643" t="s">
        <v>169</v>
      </c>
      <c r="Q38" s="644"/>
      <c r="R38" s="644"/>
      <c r="S38" s="644"/>
      <c r="T38" s="644"/>
      <c r="U38" s="644"/>
      <c r="V38" s="644"/>
      <c r="W38" s="644"/>
      <c r="X38" s="644"/>
      <c r="Y38" s="645"/>
      <c r="Z38" s="643" t="s">
        <v>170</v>
      </c>
      <c r="AA38" s="644"/>
      <c r="AB38" s="644"/>
      <c r="AC38" s="644"/>
      <c r="AD38" s="645"/>
      <c r="AE38" s="643" t="s">
        <v>176</v>
      </c>
      <c r="AF38" s="644"/>
      <c r="AG38" s="644"/>
      <c r="AH38" s="649"/>
    </row>
    <row r="39" spans="1:34" ht="18.75" customHeight="1">
      <c r="A39" s="599"/>
      <c r="B39" s="650"/>
      <c r="C39" s="651"/>
      <c r="D39" s="651"/>
      <c r="E39" s="652"/>
      <c r="F39" s="656"/>
      <c r="G39" s="657"/>
      <c r="H39" s="658"/>
      <c r="I39" s="662"/>
      <c r="J39" s="663"/>
      <c r="K39" s="663"/>
      <c r="L39" s="663"/>
      <c r="M39" s="663"/>
      <c r="N39" s="663"/>
      <c r="O39" s="664"/>
      <c r="P39" s="616"/>
      <c r="Q39" s="617"/>
      <c r="R39" s="617"/>
      <c r="S39" s="617"/>
      <c r="T39" s="617"/>
      <c r="U39" s="617"/>
      <c r="V39" s="617"/>
      <c r="W39" s="617"/>
      <c r="X39" s="617"/>
      <c r="Y39" s="618"/>
      <c r="Z39" s="668"/>
      <c r="AA39" s="669"/>
      <c r="AB39" s="669"/>
      <c r="AC39" s="669"/>
      <c r="AD39" s="670"/>
      <c r="AE39" s="628"/>
      <c r="AF39" s="629"/>
      <c r="AG39" s="629"/>
      <c r="AH39" s="630"/>
    </row>
    <row r="40" spans="1:34" ht="18.75" customHeight="1" thickBot="1">
      <c r="A40" s="675"/>
      <c r="B40" s="653"/>
      <c r="C40" s="654"/>
      <c r="D40" s="654"/>
      <c r="E40" s="655"/>
      <c r="F40" s="659"/>
      <c r="G40" s="660"/>
      <c r="H40" s="661"/>
      <c r="I40" s="665"/>
      <c r="J40" s="666"/>
      <c r="K40" s="666"/>
      <c r="L40" s="666"/>
      <c r="M40" s="666"/>
      <c r="N40" s="666"/>
      <c r="O40" s="667"/>
      <c r="P40" s="622"/>
      <c r="Q40" s="623"/>
      <c r="R40" s="623"/>
      <c r="S40" s="623"/>
      <c r="T40" s="623"/>
      <c r="U40" s="623"/>
      <c r="V40" s="623"/>
      <c r="W40" s="623"/>
      <c r="X40" s="623"/>
      <c r="Y40" s="624"/>
      <c r="Z40" s="671"/>
      <c r="AA40" s="672"/>
      <c r="AB40" s="672"/>
      <c r="AC40" s="672"/>
      <c r="AD40" s="673"/>
      <c r="AE40" s="631"/>
      <c r="AF40" s="632"/>
      <c r="AG40" s="632"/>
      <c r="AH40" s="633"/>
    </row>
    <row r="41" spans="1:34" ht="18.75" customHeight="1" thickBot="1">
      <c r="A41" s="674">
        <v>6</v>
      </c>
      <c r="B41" s="612" t="s">
        <v>132</v>
      </c>
      <c r="C41" s="613"/>
      <c r="D41" s="613"/>
      <c r="E41" s="613"/>
      <c r="F41" s="613"/>
      <c r="G41" s="613"/>
      <c r="H41" s="614"/>
      <c r="I41" s="612" t="s">
        <v>164</v>
      </c>
      <c r="J41" s="613"/>
      <c r="K41" s="613"/>
      <c r="L41" s="613"/>
      <c r="M41" s="613"/>
      <c r="N41" s="613"/>
      <c r="O41" s="614"/>
      <c r="P41" s="612" t="s">
        <v>321</v>
      </c>
      <c r="Q41" s="613"/>
      <c r="R41" s="613"/>
      <c r="S41" s="613"/>
      <c r="T41" s="613"/>
      <c r="U41" s="613"/>
      <c r="V41" s="613"/>
      <c r="W41" s="613"/>
      <c r="X41" s="613"/>
      <c r="Y41" s="613"/>
      <c r="Z41" s="613"/>
      <c r="AA41" s="613"/>
      <c r="AB41" s="613"/>
      <c r="AC41" s="613"/>
      <c r="AD41" s="613"/>
      <c r="AE41" s="613"/>
      <c r="AF41" s="613"/>
      <c r="AG41" s="613"/>
      <c r="AH41" s="615"/>
    </row>
    <row r="42" spans="1:34" ht="18.75" customHeight="1">
      <c r="A42" s="599"/>
      <c r="B42" s="616"/>
      <c r="C42" s="617"/>
      <c r="D42" s="617"/>
      <c r="E42" s="617"/>
      <c r="F42" s="617"/>
      <c r="G42" s="617"/>
      <c r="H42" s="618"/>
      <c r="I42" s="616"/>
      <c r="J42" s="617"/>
      <c r="K42" s="617"/>
      <c r="L42" s="617"/>
      <c r="M42" s="617"/>
      <c r="N42" s="617"/>
      <c r="O42" s="618"/>
      <c r="P42" s="634"/>
      <c r="Q42" s="635"/>
      <c r="R42" s="635"/>
      <c r="S42" s="635"/>
      <c r="T42" s="635"/>
      <c r="U42" s="635"/>
      <c r="V42" s="635"/>
      <c r="W42" s="635"/>
      <c r="X42" s="635"/>
      <c r="Y42" s="635"/>
      <c r="Z42" s="635"/>
      <c r="AA42" s="635"/>
      <c r="AB42" s="635"/>
      <c r="AC42" s="635"/>
      <c r="AD42" s="635"/>
      <c r="AE42" s="635"/>
      <c r="AF42" s="635"/>
      <c r="AG42" s="635"/>
      <c r="AH42" s="636"/>
    </row>
    <row r="43" spans="1:34" ht="18.75" customHeight="1">
      <c r="A43" s="599"/>
      <c r="B43" s="619"/>
      <c r="C43" s="620"/>
      <c r="D43" s="620"/>
      <c r="E43" s="620"/>
      <c r="F43" s="620"/>
      <c r="G43" s="620"/>
      <c r="H43" s="621"/>
      <c r="I43" s="619"/>
      <c r="J43" s="620"/>
      <c r="K43" s="620"/>
      <c r="L43" s="620"/>
      <c r="M43" s="620"/>
      <c r="N43" s="620"/>
      <c r="O43" s="621"/>
      <c r="P43" s="637"/>
      <c r="Q43" s="638"/>
      <c r="R43" s="638"/>
      <c r="S43" s="638"/>
      <c r="T43" s="638"/>
      <c r="U43" s="638"/>
      <c r="V43" s="638"/>
      <c r="W43" s="638"/>
      <c r="X43" s="638"/>
      <c r="Y43" s="638"/>
      <c r="Z43" s="638"/>
      <c r="AA43" s="638"/>
      <c r="AB43" s="638"/>
      <c r="AC43" s="638"/>
      <c r="AD43" s="638"/>
      <c r="AE43" s="638"/>
      <c r="AF43" s="638"/>
      <c r="AG43" s="638"/>
      <c r="AH43" s="639"/>
    </row>
    <row r="44" spans="1:34" ht="18.75" customHeight="1" thickBot="1">
      <c r="A44" s="599"/>
      <c r="B44" s="622"/>
      <c r="C44" s="623"/>
      <c r="D44" s="623"/>
      <c r="E44" s="623"/>
      <c r="F44" s="623"/>
      <c r="G44" s="623"/>
      <c r="H44" s="624"/>
      <c r="I44" s="622"/>
      <c r="J44" s="623"/>
      <c r="K44" s="623"/>
      <c r="L44" s="623"/>
      <c r="M44" s="623"/>
      <c r="N44" s="623"/>
      <c r="O44" s="624"/>
      <c r="P44" s="640"/>
      <c r="Q44" s="641"/>
      <c r="R44" s="641"/>
      <c r="S44" s="641"/>
      <c r="T44" s="641"/>
      <c r="U44" s="641"/>
      <c r="V44" s="641"/>
      <c r="W44" s="641"/>
      <c r="X44" s="641"/>
      <c r="Y44" s="641"/>
      <c r="Z44" s="641"/>
      <c r="AA44" s="641"/>
      <c r="AB44" s="641"/>
      <c r="AC44" s="641"/>
      <c r="AD44" s="641"/>
      <c r="AE44" s="641"/>
      <c r="AF44" s="641"/>
      <c r="AG44" s="641"/>
      <c r="AH44" s="642"/>
    </row>
    <row r="45" spans="1:34" ht="39.75" customHeight="1" thickBot="1">
      <c r="A45" s="599"/>
      <c r="B45" s="643" t="s">
        <v>166</v>
      </c>
      <c r="C45" s="644"/>
      <c r="D45" s="644"/>
      <c r="E45" s="645"/>
      <c r="F45" s="646" t="s">
        <v>167</v>
      </c>
      <c r="G45" s="646"/>
      <c r="H45" s="646"/>
      <c r="I45" s="643" t="s">
        <v>168</v>
      </c>
      <c r="J45" s="644"/>
      <c r="K45" s="644"/>
      <c r="L45" s="644"/>
      <c r="M45" s="644"/>
      <c r="N45" s="644"/>
      <c r="O45" s="645"/>
      <c r="P45" s="643" t="s">
        <v>169</v>
      </c>
      <c r="Q45" s="644"/>
      <c r="R45" s="644"/>
      <c r="S45" s="644"/>
      <c r="T45" s="644"/>
      <c r="U45" s="644"/>
      <c r="V45" s="644"/>
      <c r="W45" s="644"/>
      <c r="X45" s="644"/>
      <c r="Y45" s="645"/>
      <c r="Z45" s="643" t="s">
        <v>170</v>
      </c>
      <c r="AA45" s="644"/>
      <c r="AB45" s="644"/>
      <c r="AC45" s="644"/>
      <c r="AD45" s="645"/>
      <c r="AE45" s="643" t="s">
        <v>176</v>
      </c>
      <c r="AF45" s="644"/>
      <c r="AG45" s="644"/>
      <c r="AH45" s="649"/>
    </row>
    <row r="46" spans="1:34" ht="18.75" customHeight="1">
      <c r="A46" s="599"/>
      <c r="B46" s="650"/>
      <c r="C46" s="651"/>
      <c r="D46" s="651"/>
      <c r="E46" s="652"/>
      <c r="F46" s="656"/>
      <c r="G46" s="657"/>
      <c r="H46" s="658"/>
      <c r="I46" s="662"/>
      <c r="J46" s="663"/>
      <c r="K46" s="663"/>
      <c r="L46" s="663"/>
      <c r="M46" s="663"/>
      <c r="N46" s="663"/>
      <c r="O46" s="664"/>
      <c r="P46" s="616"/>
      <c r="Q46" s="617"/>
      <c r="R46" s="617"/>
      <c r="S46" s="617"/>
      <c r="T46" s="617"/>
      <c r="U46" s="617"/>
      <c r="V46" s="617"/>
      <c r="W46" s="617"/>
      <c r="X46" s="617"/>
      <c r="Y46" s="618"/>
      <c r="Z46" s="668"/>
      <c r="AA46" s="669"/>
      <c r="AB46" s="669"/>
      <c r="AC46" s="669"/>
      <c r="AD46" s="670"/>
      <c r="AE46" s="628"/>
      <c r="AF46" s="629"/>
      <c r="AG46" s="629"/>
      <c r="AH46" s="630"/>
    </row>
    <row r="47" spans="1:34" ht="18.75" customHeight="1" thickBot="1">
      <c r="A47" s="675"/>
      <c r="B47" s="653"/>
      <c r="C47" s="654"/>
      <c r="D47" s="654"/>
      <c r="E47" s="655"/>
      <c r="F47" s="659"/>
      <c r="G47" s="660"/>
      <c r="H47" s="661"/>
      <c r="I47" s="665"/>
      <c r="J47" s="666"/>
      <c r="K47" s="666"/>
      <c r="L47" s="666"/>
      <c r="M47" s="666"/>
      <c r="N47" s="666"/>
      <c r="O47" s="667"/>
      <c r="P47" s="622"/>
      <c r="Q47" s="623"/>
      <c r="R47" s="623"/>
      <c r="S47" s="623"/>
      <c r="T47" s="623"/>
      <c r="U47" s="623"/>
      <c r="V47" s="623"/>
      <c r="W47" s="623"/>
      <c r="X47" s="623"/>
      <c r="Y47" s="624"/>
      <c r="Z47" s="671"/>
      <c r="AA47" s="672"/>
      <c r="AB47" s="672"/>
      <c r="AC47" s="672"/>
      <c r="AD47" s="673"/>
      <c r="AE47" s="631"/>
      <c r="AF47" s="632"/>
      <c r="AG47" s="632"/>
      <c r="AH47" s="633"/>
    </row>
    <row r="48" spans="1:34" ht="18.75" customHeight="1" thickBot="1">
      <c r="A48" s="674">
        <v>7</v>
      </c>
      <c r="B48" s="612" t="s">
        <v>132</v>
      </c>
      <c r="C48" s="613"/>
      <c r="D48" s="613"/>
      <c r="E48" s="613"/>
      <c r="F48" s="613"/>
      <c r="G48" s="613"/>
      <c r="H48" s="614"/>
      <c r="I48" s="612" t="s">
        <v>164</v>
      </c>
      <c r="J48" s="613"/>
      <c r="K48" s="613"/>
      <c r="L48" s="613"/>
      <c r="M48" s="613"/>
      <c r="N48" s="613"/>
      <c r="O48" s="614"/>
      <c r="P48" s="612" t="s">
        <v>321</v>
      </c>
      <c r="Q48" s="613"/>
      <c r="R48" s="613"/>
      <c r="S48" s="613"/>
      <c r="T48" s="613"/>
      <c r="U48" s="613"/>
      <c r="V48" s="613"/>
      <c r="W48" s="613"/>
      <c r="X48" s="613"/>
      <c r="Y48" s="613"/>
      <c r="Z48" s="613"/>
      <c r="AA48" s="613"/>
      <c r="AB48" s="613"/>
      <c r="AC48" s="613"/>
      <c r="AD48" s="613"/>
      <c r="AE48" s="613"/>
      <c r="AF48" s="613"/>
      <c r="AG48" s="613"/>
      <c r="AH48" s="615"/>
    </row>
    <row r="49" spans="1:34" ht="18.75" customHeight="1">
      <c r="A49" s="599"/>
      <c r="B49" s="616"/>
      <c r="C49" s="617"/>
      <c r="D49" s="617"/>
      <c r="E49" s="617"/>
      <c r="F49" s="617"/>
      <c r="G49" s="617"/>
      <c r="H49" s="618"/>
      <c r="I49" s="616"/>
      <c r="J49" s="617"/>
      <c r="K49" s="617"/>
      <c r="L49" s="617"/>
      <c r="M49" s="617"/>
      <c r="N49" s="617"/>
      <c r="O49" s="618"/>
      <c r="P49" s="634"/>
      <c r="Q49" s="635"/>
      <c r="R49" s="635"/>
      <c r="S49" s="635"/>
      <c r="T49" s="635"/>
      <c r="U49" s="635"/>
      <c r="V49" s="635"/>
      <c r="W49" s="635"/>
      <c r="X49" s="635"/>
      <c r="Y49" s="635"/>
      <c r="Z49" s="635"/>
      <c r="AA49" s="635"/>
      <c r="AB49" s="635"/>
      <c r="AC49" s="635"/>
      <c r="AD49" s="635"/>
      <c r="AE49" s="635"/>
      <c r="AF49" s="635"/>
      <c r="AG49" s="635"/>
      <c r="AH49" s="636"/>
    </row>
    <row r="50" spans="1:34" ht="18.75" customHeight="1">
      <c r="A50" s="599"/>
      <c r="B50" s="619"/>
      <c r="C50" s="620"/>
      <c r="D50" s="620"/>
      <c r="E50" s="620"/>
      <c r="F50" s="620"/>
      <c r="G50" s="620"/>
      <c r="H50" s="621"/>
      <c r="I50" s="619"/>
      <c r="J50" s="620"/>
      <c r="K50" s="620"/>
      <c r="L50" s="620"/>
      <c r="M50" s="620"/>
      <c r="N50" s="620"/>
      <c r="O50" s="621"/>
      <c r="P50" s="637"/>
      <c r="Q50" s="638"/>
      <c r="R50" s="638"/>
      <c r="S50" s="638"/>
      <c r="T50" s="638"/>
      <c r="U50" s="638"/>
      <c r="V50" s="638"/>
      <c r="W50" s="638"/>
      <c r="X50" s="638"/>
      <c r="Y50" s="638"/>
      <c r="Z50" s="638"/>
      <c r="AA50" s="638"/>
      <c r="AB50" s="638"/>
      <c r="AC50" s="638"/>
      <c r="AD50" s="638"/>
      <c r="AE50" s="638"/>
      <c r="AF50" s="638"/>
      <c r="AG50" s="638"/>
      <c r="AH50" s="639"/>
    </row>
    <row r="51" spans="1:34" ht="18.75" customHeight="1" thickBot="1">
      <c r="A51" s="599"/>
      <c r="B51" s="622"/>
      <c r="C51" s="623"/>
      <c r="D51" s="623"/>
      <c r="E51" s="623"/>
      <c r="F51" s="623"/>
      <c r="G51" s="623"/>
      <c r="H51" s="624"/>
      <c r="I51" s="622"/>
      <c r="J51" s="623"/>
      <c r="K51" s="623"/>
      <c r="L51" s="623"/>
      <c r="M51" s="623"/>
      <c r="N51" s="623"/>
      <c r="O51" s="624"/>
      <c r="P51" s="640"/>
      <c r="Q51" s="641"/>
      <c r="R51" s="641"/>
      <c r="S51" s="641"/>
      <c r="T51" s="641"/>
      <c r="U51" s="641"/>
      <c r="V51" s="641"/>
      <c r="W51" s="641"/>
      <c r="X51" s="641"/>
      <c r="Y51" s="641"/>
      <c r="Z51" s="641"/>
      <c r="AA51" s="641"/>
      <c r="AB51" s="641"/>
      <c r="AC51" s="641"/>
      <c r="AD51" s="641"/>
      <c r="AE51" s="641"/>
      <c r="AF51" s="641"/>
      <c r="AG51" s="641"/>
      <c r="AH51" s="642"/>
    </row>
    <row r="52" spans="1:34" ht="30" customHeight="1" thickBot="1">
      <c r="A52" s="599"/>
      <c r="B52" s="643" t="s">
        <v>166</v>
      </c>
      <c r="C52" s="644"/>
      <c r="D52" s="644"/>
      <c r="E52" s="645"/>
      <c r="F52" s="646" t="s">
        <v>167</v>
      </c>
      <c r="G52" s="646"/>
      <c r="H52" s="646"/>
      <c r="I52" s="643" t="s">
        <v>168</v>
      </c>
      <c r="J52" s="644"/>
      <c r="K52" s="644"/>
      <c r="L52" s="644"/>
      <c r="M52" s="644"/>
      <c r="N52" s="644"/>
      <c r="O52" s="645"/>
      <c r="P52" s="643" t="s">
        <v>169</v>
      </c>
      <c r="Q52" s="644"/>
      <c r="R52" s="644"/>
      <c r="S52" s="644"/>
      <c r="T52" s="644"/>
      <c r="U52" s="644"/>
      <c r="V52" s="644"/>
      <c r="W52" s="644"/>
      <c r="X52" s="644"/>
      <c r="Y52" s="645"/>
      <c r="Z52" s="643" t="s">
        <v>170</v>
      </c>
      <c r="AA52" s="644"/>
      <c r="AB52" s="644"/>
      <c r="AC52" s="644"/>
      <c r="AD52" s="645"/>
      <c r="AE52" s="643" t="s">
        <v>176</v>
      </c>
      <c r="AF52" s="644"/>
      <c r="AG52" s="644"/>
      <c r="AH52" s="649"/>
    </row>
    <row r="53" spans="1:34" ht="18.75" customHeight="1">
      <c r="A53" s="599"/>
      <c r="B53" s="650"/>
      <c r="C53" s="651"/>
      <c r="D53" s="651"/>
      <c r="E53" s="652"/>
      <c r="F53" s="656"/>
      <c r="G53" s="657"/>
      <c r="H53" s="658"/>
      <c r="I53" s="662"/>
      <c r="J53" s="663"/>
      <c r="K53" s="663"/>
      <c r="L53" s="663"/>
      <c r="M53" s="663"/>
      <c r="N53" s="663"/>
      <c r="O53" s="664"/>
      <c r="P53" s="616"/>
      <c r="Q53" s="617"/>
      <c r="R53" s="617"/>
      <c r="S53" s="617"/>
      <c r="T53" s="617"/>
      <c r="U53" s="617"/>
      <c r="V53" s="617"/>
      <c r="W53" s="617"/>
      <c r="X53" s="617"/>
      <c r="Y53" s="618"/>
      <c r="Z53" s="668"/>
      <c r="AA53" s="669"/>
      <c r="AB53" s="669"/>
      <c r="AC53" s="669"/>
      <c r="AD53" s="670"/>
      <c r="AE53" s="628"/>
      <c r="AF53" s="629"/>
      <c r="AG53" s="629"/>
      <c r="AH53" s="630"/>
    </row>
    <row r="54" spans="1:34" ht="18.75" customHeight="1" thickBot="1">
      <c r="A54" s="675"/>
      <c r="B54" s="653"/>
      <c r="C54" s="654"/>
      <c r="D54" s="654"/>
      <c r="E54" s="655"/>
      <c r="F54" s="659"/>
      <c r="G54" s="660"/>
      <c r="H54" s="661"/>
      <c r="I54" s="665"/>
      <c r="J54" s="666"/>
      <c r="K54" s="666"/>
      <c r="L54" s="666"/>
      <c r="M54" s="666"/>
      <c r="N54" s="666"/>
      <c r="O54" s="667"/>
      <c r="P54" s="622"/>
      <c r="Q54" s="623"/>
      <c r="R54" s="623"/>
      <c r="S54" s="623"/>
      <c r="T54" s="623"/>
      <c r="U54" s="623"/>
      <c r="V54" s="623"/>
      <c r="W54" s="623"/>
      <c r="X54" s="623"/>
      <c r="Y54" s="624"/>
      <c r="Z54" s="671"/>
      <c r="AA54" s="672"/>
      <c r="AB54" s="672"/>
      <c r="AC54" s="672"/>
      <c r="AD54" s="673"/>
      <c r="AE54" s="631"/>
      <c r="AF54" s="632"/>
      <c r="AG54" s="632"/>
      <c r="AH54" s="633"/>
    </row>
    <row r="55" spans="1:34" ht="18.75" customHeight="1" thickBot="1">
      <c r="A55" s="674">
        <v>8</v>
      </c>
      <c r="B55" s="612" t="s">
        <v>132</v>
      </c>
      <c r="C55" s="613"/>
      <c r="D55" s="613"/>
      <c r="E55" s="613"/>
      <c r="F55" s="613"/>
      <c r="G55" s="613"/>
      <c r="H55" s="614"/>
      <c r="I55" s="612" t="s">
        <v>164</v>
      </c>
      <c r="J55" s="613"/>
      <c r="K55" s="613"/>
      <c r="L55" s="613"/>
      <c r="M55" s="613"/>
      <c r="N55" s="613"/>
      <c r="O55" s="614"/>
      <c r="P55" s="612" t="s">
        <v>321</v>
      </c>
      <c r="Q55" s="613"/>
      <c r="R55" s="613"/>
      <c r="S55" s="613"/>
      <c r="T55" s="613"/>
      <c r="U55" s="613"/>
      <c r="V55" s="613"/>
      <c r="W55" s="613"/>
      <c r="X55" s="613"/>
      <c r="Y55" s="613"/>
      <c r="Z55" s="613"/>
      <c r="AA55" s="613"/>
      <c r="AB55" s="613"/>
      <c r="AC55" s="613"/>
      <c r="AD55" s="613"/>
      <c r="AE55" s="613"/>
      <c r="AF55" s="613"/>
      <c r="AG55" s="613"/>
      <c r="AH55" s="615"/>
    </row>
    <row r="56" spans="1:34" ht="18.75" customHeight="1">
      <c r="A56" s="599"/>
      <c r="B56" s="616"/>
      <c r="C56" s="617"/>
      <c r="D56" s="617"/>
      <c r="E56" s="617"/>
      <c r="F56" s="617"/>
      <c r="G56" s="617"/>
      <c r="H56" s="618"/>
      <c r="I56" s="616"/>
      <c r="J56" s="617"/>
      <c r="K56" s="617"/>
      <c r="L56" s="617"/>
      <c r="M56" s="617"/>
      <c r="N56" s="617"/>
      <c r="O56" s="618"/>
      <c r="P56" s="634"/>
      <c r="Q56" s="635"/>
      <c r="R56" s="635"/>
      <c r="S56" s="635"/>
      <c r="T56" s="635"/>
      <c r="U56" s="635"/>
      <c r="V56" s="635"/>
      <c r="W56" s="635"/>
      <c r="X56" s="635"/>
      <c r="Y56" s="635"/>
      <c r="Z56" s="635"/>
      <c r="AA56" s="635"/>
      <c r="AB56" s="635"/>
      <c r="AC56" s="635"/>
      <c r="AD56" s="635"/>
      <c r="AE56" s="635"/>
      <c r="AF56" s="635"/>
      <c r="AG56" s="635"/>
      <c r="AH56" s="636"/>
    </row>
    <row r="57" spans="1:34" ht="18.75" customHeight="1">
      <c r="A57" s="599"/>
      <c r="B57" s="619"/>
      <c r="C57" s="620"/>
      <c r="D57" s="620"/>
      <c r="E57" s="620"/>
      <c r="F57" s="620"/>
      <c r="G57" s="620"/>
      <c r="H57" s="621"/>
      <c r="I57" s="619"/>
      <c r="J57" s="620"/>
      <c r="K57" s="620"/>
      <c r="L57" s="620"/>
      <c r="M57" s="620"/>
      <c r="N57" s="620"/>
      <c r="O57" s="621"/>
      <c r="P57" s="637"/>
      <c r="Q57" s="638"/>
      <c r="R57" s="638"/>
      <c r="S57" s="638"/>
      <c r="T57" s="638"/>
      <c r="U57" s="638"/>
      <c r="V57" s="638"/>
      <c r="W57" s="638"/>
      <c r="X57" s="638"/>
      <c r="Y57" s="638"/>
      <c r="Z57" s="638"/>
      <c r="AA57" s="638"/>
      <c r="AB57" s="638"/>
      <c r="AC57" s="638"/>
      <c r="AD57" s="638"/>
      <c r="AE57" s="638"/>
      <c r="AF57" s="638"/>
      <c r="AG57" s="638"/>
      <c r="AH57" s="639"/>
    </row>
    <row r="58" spans="1:34" ht="18.75" customHeight="1" thickBot="1">
      <c r="A58" s="599"/>
      <c r="B58" s="622"/>
      <c r="C58" s="623"/>
      <c r="D58" s="623"/>
      <c r="E58" s="623"/>
      <c r="F58" s="623"/>
      <c r="G58" s="623"/>
      <c r="H58" s="624"/>
      <c r="I58" s="622"/>
      <c r="J58" s="623"/>
      <c r="K58" s="623"/>
      <c r="L58" s="623"/>
      <c r="M58" s="623"/>
      <c r="N58" s="623"/>
      <c r="O58" s="624"/>
      <c r="P58" s="640"/>
      <c r="Q58" s="641"/>
      <c r="R58" s="641"/>
      <c r="S58" s="641"/>
      <c r="T58" s="641"/>
      <c r="U58" s="641"/>
      <c r="V58" s="641"/>
      <c r="W58" s="641"/>
      <c r="X58" s="641"/>
      <c r="Y58" s="641"/>
      <c r="Z58" s="641"/>
      <c r="AA58" s="641"/>
      <c r="AB58" s="641"/>
      <c r="AC58" s="641"/>
      <c r="AD58" s="641"/>
      <c r="AE58" s="641"/>
      <c r="AF58" s="641"/>
      <c r="AG58" s="641"/>
      <c r="AH58" s="642"/>
    </row>
    <row r="59" spans="1:34" ht="39.75" customHeight="1" thickBot="1">
      <c r="A59" s="599"/>
      <c r="B59" s="643" t="s">
        <v>166</v>
      </c>
      <c r="C59" s="644"/>
      <c r="D59" s="644"/>
      <c r="E59" s="645"/>
      <c r="F59" s="646" t="s">
        <v>167</v>
      </c>
      <c r="G59" s="646"/>
      <c r="H59" s="646"/>
      <c r="I59" s="643" t="s">
        <v>168</v>
      </c>
      <c r="J59" s="644"/>
      <c r="K59" s="644"/>
      <c r="L59" s="644"/>
      <c r="M59" s="644"/>
      <c r="N59" s="644"/>
      <c r="O59" s="645"/>
      <c r="P59" s="643" t="s">
        <v>169</v>
      </c>
      <c r="Q59" s="644"/>
      <c r="R59" s="644"/>
      <c r="S59" s="644"/>
      <c r="T59" s="644"/>
      <c r="U59" s="644"/>
      <c r="V59" s="644"/>
      <c r="W59" s="644"/>
      <c r="X59" s="644"/>
      <c r="Y59" s="645"/>
      <c r="Z59" s="643" t="s">
        <v>170</v>
      </c>
      <c r="AA59" s="644"/>
      <c r="AB59" s="644"/>
      <c r="AC59" s="644"/>
      <c r="AD59" s="645"/>
      <c r="AE59" s="643" t="s">
        <v>176</v>
      </c>
      <c r="AF59" s="644"/>
      <c r="AG59" s="644"/>
      <c r="AH59" s="649"/>
    </row>
    <row r="60" spans="1:34" ht="18.75" customHeight="1">
      <c r="A60" s="599"/>
      <c r="B60" s="650"/>
      <c r="C60" s="651"/>
      <c r="D60" s="651"/>
      <c r="E60" s="652"/>
      <c r="F60" s="656"/>
      <c r="G60" s="657"/>
      <c r="H60" s="658"/>
      <c r="I60" s="662"/>
      <c r="J60" s="663"/>
      <c r="K60" s="663"/>
      <c r="L60" s="663"/>
      <c r="M60" s="663"/>
      <c r="N60" s="663"/>
      <c r="O60" s="664"/>
      <c r="P60" s="616"/>
      <c r="Q60" s="617"/>
      <c r="R60" s="617"/>
      <c r="S60" s="617"/>
      <c r="T60" s="617"/>
      <c r="U60" s="617"/>
      <c r="V60" s="617"/>
      <c r="W60" s="617"/>
      <c r="X60" s="617"/>
      <c r="Y60" s="618"/>
      <c r="Z60" s="668"/>
      <c r="AA60" s="669"/>
      <c r="AB60" s="669"/>
      <c r="AC60" s="669"/>
      <c r="AD60" s="670"/>
      <c r="AE60" s="628"/>
      <c r="AF60" s="629"/>
      <c r="AG60" s="629"/>
      <c r="AH60" s="630"/>
    </row>
    <row r="61" spans="1:34" ht="18.75" customHeight="1" thickBot="1">
      <c r="A61" s="675"/>
      <c r="B61" s="653"/>
      <c r="C61" s="654"/>
      <c r="D61" s="654"/>
      <c r="E61" s="655"/>
      <c r="F61" s="659"/>
      <c r="G61" s="660"/>
      <c r="H61" s="661"/>
      <c r="I61" s="665"/>
      <c r="J61" s="666"/>
      <c r="K61" s="666"/>
      <c r="L61" s="666"/>
      <c r="M61" s="666"/>
      <c r="N61" s="666"/>
      <c r="O61" s="667"/>
      <c r="P61" s="622"/>
      <c r="Q61" s="623"/>
      <c r="R61" s="623"/>
      <c r="S61" s="623"/>
      <c r="T61" s="623"/>
      <c r="U61" s="623"/>
      <c r="V61" s="623"/>
      <c r="W61" s="623"/>
      <c r="X61" s="623"/>
      <c r="Y61" s="624"/>
      <c r="Z61" s="671"/>
      <c r="AA61" s="672"/>
      <c r="AB61" s="672"/>
      <c r="AC61" s="672"/>
      <c r="AD61" s="673"/>
      <c r="AE61" s="631"/>
      <c r="AF61" s="632"/>
      <c r="AG61" s="632"/>
      <c r="AH61" s="633"/>
    </row>
    <row r="62" spans="1:34" ht="18.75" customHeight="1" thickBot="1">
      <c r="A62" s="674">
        <v>9</v>
      </c>
      <c r="B62" s="612" t="s">
        <v>132</v>
      </c>
      <c r="C62" s="613"/>
      <c r="D62" s="613"/>
      <c r="E62" s="613"/>
      <c r="F62" s="613"/>
      <c r="G62" s="613"/>
      <c r="H62" s="614"/>
      <c r="I62" s="612" t="s">
        <v>164</v>
      </c>
      <c r="J62" s="613"/>
      <c r="K62" s="613"/>
      <c r="L62" s="613"/>
      <c r="M62" s="613"/>
      <c r="N62" s="613"/>
      <c r="O62" s="614"/>
      <c r="P62" s="612" t="s">
        <v>321</v>
      </c>
      <c r="Q62" s="613"/>
      <c r="R62" s="613"/>
      <c r="S62" s="613"/>
      <c r="T62" s="613"/>
      <c r="U62" s="613"/>
      <c r="V62" s="613"/>
      <c r="W62" s="613"/>
      <c r="X62" s="613"/>
      <c r="Y62" s="613"/>
      <c r="Z62" s="613"/>
      <c r="AA62" s="613"/>
      <c r="AB62" s="613"/>
      <c r="AC62" s="613"/>
      <c r="AD62" s="613"/>
      <c r="AE62" s="613"/>
      <c r="AF62" s="613"/>
      <c r="AG62" s="613"/>
      <c r="AH62" s="615"/>
    </row>
    <row r="63" spans="1:34" ht="18.75" customHeight="1">
      <c r="A63" s="599"/>
      <c r="B63" s="616"/>
      <c r="C63" s="617"/>
      <c r="D63" s="617"/>
      <c r="E63" s="617"/>
      <c r="F63" s="617"/>
      <c r="G63" s="617"/>
      <c r="H63" s="618"/>
      <c r="I63" s="616"/>
      <c r="J63" s="617"/>
      <c r="K63" s="617"/>
      <c r="L63" s="617"/>
      <c r="M63" s="617"/>
      <c r="N63" s="617"/>
      <c r="O63" s="618"/>
      <c r="P63" s="634"/>
      <c r="Q63" s="635"/>
      <c r="R63" s="635"/>
      <c r="S63" s="635"/>
      <c r="T63" s="635"/>
      <c r="U63" s="635"/>
      <c r="V63" s="635"/>
      <c r="W63" s="635"/>
      <c r="X63" s="635"/>
      <c r="Y63" s="635"/>
      <c r="Z63" s="635"/>
      <c r="AA63" s="635"/>
      <c r="AB63" s="635"/>
      <c r="AC63" s="635"/>
      <c r="AD63" s="635"/>
      <c r="AE63" s="635"/>
      <c r="AF63" s="635"/>
      <c r="AG63" s="635"/>
      <c r="AH63" s="636"/>
    </row>
    <row r="64" spans="1:34" ht="18.75" customHeight="1">
      <c r="A64" s="599"/>
      <c r="B64" s="619"/>
      <c r="C64" s="620"/>
      <c r="D64" s="620"/>
      <c r="E64" s="620"/>
      <c r="F64" s="620"/>
      <c r="G64" s="620"/>
      <c r="H64" s="621"/>
      <c r="I64" s="619"/>
      <c r="J64" s="620"/>
      <c r="K64" s="620"/>
      <c r="L64" s="620"/>
      <c r="M64" s="620"/>
      <c r="N64" s="620"/>
      <c r="O64" s="621"/>
      <c r="P64" s="637"/>
      <c r="Q64" s="638"/>
      <c r="R64" s="638"/>
      <c r="S64" s="638"/>
      <c r="T64" s="638"/>
      <c r="U64" s="638"/>
      <c r="V64" s="638"/>
      <c r="W64" s="638"/>
      <c r="X64" s="638"/>
      <c r="Y64" s="638"/>
      <c r="Z64" s="638"/>
      <c r="AA64" s="638"/>
      <c r="AB64" s="638"/>
      <c r="AC64" s="638"/>
      <c r="AD64" s="638"/>
      <c r="AE64" s="638"/>
      <c r="AF64" s="638"/>
      <c r="AG64" s="638"/>
      <c r="AH64" s="639"/>
    </row>
    <row r="65" spans="1:34" ht="18.75" customHeight="1" thickBot="1">
      <c r="A65" s="599"/>
      <c r="B65" s="622"/>
      <c r="C65" s="623"/>
      <c r="D65" s="623"/>
      <c r="E65" s="623"/>
      <c r="F65" s="623"/>
      <c r="G65" s="623"/>
      <c r="H65" s="624"/>
      <c r="I65" s="622"/>
      <c r="J65" s="623"/>
      <c r="K65" s="623"/>
      <c r="L65" s="623"/>
      <c r="M65" s="623"/>
      <c r="N65" s="623"/>
      <c r="O65" s="624"/>
      <c r="P65" s="640"/>
      <c r="Q65" s="641"/>
      <c r="R65" s="641"/>
      <c r="S65" s="641"/>
      <c r="T65" s="641"/>
      <c r="U65" s="641"/>
      <c r="V65" s="641"/>
      <c r="W65" s="641"/>
      <c r="X65" s="641"/>
      <c r="Y65" s="641"/>
      <c r="Z65" s="641"/>
      <c r="AA65" s="641"/>
      <c r="AB65" s="641"/>
      <c r="AC65" s="641"/>
      <c r="AD65" s="641"/>
      <c r="AE65" s="641"/>
      <c r="AF65" s="641"/>
      <c r="AG65" s="641"/>
      <c r="AH65" s="642"/>
    </row>
    <row r="66" spans="1:34" ht="39.75" customHeight="1" thickBot="1">
      <c r="A66" s="599"/>
      <c r="B66" s="643" t="s">
        <v>166</v>
      </c>
      <c r="C66" s="644"/>
      <c r="D66" s="644"/>
      <c r="E66" s="645"/>
      <c r="F66" s="646" t="s">
        <v>167</v>
      </c>
      <c r="G66" s="646"/>
      <c r="H66" s="646"/>
      <c r="I66" s="643" t="s">
        <v>168</v>
      </c>
      <c r="J66" s="644"/>
      <c r="K66" s="644"/>
      <c r="L66" s="644"/>
      <c r="M66" s="644"/>
      <c r="N66" s="644"/>
      <c r="O66" s="645"/>
      <c r="P66" s="643" t="s">
        <v>169</v>
      </c>
      <c r="Q66" s="644"/>
      <c r="R66" s="644"/>
      <c r="S66" s="644"/>
      <c r="T66" s="644"/>
      <c r="U66" s="644"/>
      <c r="V66" s="644"/>
      <c r="W66" s="644"/>
      <c r="X66" s="644"/>
      <c r="Y66" s="645"/>
      <c r="Z66" s="643" t="s">
        <v>170</v>
      </c>
      <c r="AA66" s="644"/>
      <c r="AB66" s="644"/>
      <c r="AC66" s="644"/>
      <c r="AD66" s="645"/>
      <c r="AE66" s="643" t="s">
        <v>176</v>
      </c>
      <c r="AF66" s="644"/>
      <c r="AG66" s="644"/>
      <c r="AH66" s="649"/>
    </row>
    <row r="67" spans="1:34" ht="18.75" customHeight="1">
      <c r="A67" s="599"/>
      <c r="B67" s="650"/>
      <c r="C67" s="651"/>
      <c r="D67" s="651"/>
      <c r="E67" s="652"/>
      <c r="F67" s="656"/>
      <c r="G67" s="657"/>
      <c r="H67" s="658"/>
      <c r="I67" s="662"/>
      <c r="J67" s="663"/>
      <c r="K67" s="663"/>
      <c r="L67" s="663"/>
      <c r="M67" s="663"/>
      <c r="N67" s="663"/>
      <c r="O67" s="664"/>
      <c r="P67" s="616"/>
      <c r="Q67" s="617"/>
      <c r="R67" s="617"/>
      <c r="S67" s="617"/>
      <c r="T67" s="617"/>
      <c r="U67" s="617"/>
      <c r="V67" s="617"/>
      <c r="W67" s="617"/>
      <c r="X67" s="617"/>
      <c r="Y67" s="618"/>
      <c r="Z67" s="668"/>
      <c r="AA67" s="669"/>
      <c r="AB67" s="669"/>
      <c r="AC67" s="669"/>
      <c r="AD67" s="670"/>
      <c r="AE67" s="628"/>
      <c r="AF67" s="629"/>
      <c r="AG67" s="629"/>
      <c r="AH67" s="630"/>
    </row>
    <row r="68" spans="1:34" ht="18.75" customHeight="1" thickBot="1">
      <c r="A68" s="675"/>
      <c r="B68" s="653"/>
      <c r="C68" s="654"/>
      <c r="D68" s="654"/>
      <c r="E68" s="655"/>
      <c r="F68" s="659"/>
      <c r="G68" s="660"/>
      <c r="H68" s="661"/>
      <c r="I68" s="665"/>
      <c r="J68" s="666"/>
      <c r="K68" s="666"/>
      <c r="L68" s="666"/>
      <c r="M68" s="666"/>
      <c r="N68" s="666"/>
      <c r="O68" s="667"/>
      <c r="P68" s="622"/>
      <c r="Q68" s="623"/>
      <c r="R68" s="623"/>
      <c r="S68" s="623"/>
      <c r="T68" s="623"/>
      <c r="U68" s="623"/>
      <c r="V68" s="623"/>
      <c r="W68" s="623"/>
      <c r="X68" s="623"/>
      <c r="Y68" s="624"/>
      <c r="Z68" s="671"/>
      <c r="AA68" s="672"/>
      <c r="AB68" s="672"/>
      <c r="AC68" s="672"/>
      <c r="AD68" s="673"/>
      <c r="AE68" s="631"/>
      <c r="AF68" s="632"/>
      <c r="AG68" s="632"/>
      <c r="AH68" s="633"/>
    </row>
    <row r="69" spans="1:34" ht="18.75" customHeight="1" thickBot="1">
      <c r="A69" s="674">
        <v>10</v>
      </c>
      <c r="B69" s="612" t="s">
        <v>132</v>
      </c>
      <c r="C69" s="613"/>
      <c r="D69" s="613"/>
      <c r="E69" s="613"/>
      <c r="F69" s="613"/>
      <c r="G69" s="613"/>
      <c r="H69" s="614"/>
      <c r="I69" s="612" t="s">
        <v>164</v>
      </c>
      <c r="J69" s="613"/>
      <c r="K69" s="613"/>
      <c r="L69" s="613"/>
      <c r="M69" s="613"/>
      <c r="N69" s="613"/>
      <c r="O69" s="614"/>
      <c r="P69" s="612" t="s">
        <v>321</v>
      </c>
      <c r="Q69" s="613"/>
      <c r="R69" s="613"/>
      <c r="S69" s="613"/>
      <c r="T69" s="613"/>
      <c r="U69" s="613"/>
      <c r="V69" s="613"/>
      <c r="W69" s="613"/>
      <c r="X69" s="613"/>
      <c r="Y69" s="613"/>
      <c r="Z69" s="613"/>
      <c r="AA69" s="613"/>
      <c r="AB69" s="613"/>
      <c r="AC69" s="613"/>
      <c r="AD69" s="613"/>
      <c r="AE69" s="613"/>
      <c r="AF69" s="613"/>
      <c r="AG69" s="613"/>
      <c r="AH69" s="615"/>
    </row>
    <row r="70" spans="1:34" ht="18.75" customHeight="1">
      <c r="A70" s="599"/>
      <c r="B70" s="616"/>
      <c r="C70" s="617"/>
      <c r="D70" s="617"/>
      <c r="E70" s="617"/>
      <c r="F70" s="617"/>
      <c r="G70" s="617"/>
      <c r="H70" s="618"/>
      <c r="I70" s="616"/>
      <c r="J70" s="617"/>
      <c r="K70" s="617"/>
      <c r="L70" s="617"/>
      <c r="M70" s="617"/>
      <c r="N70" s="617"/>
      <c r="O70" s="618"/>
      <c r="P70" s="634"/>
      <c r="Q70" s="635"/>
      <c r="R70" s="635"/>
      <c r="S70" s="635"/>
      <c r="T70" s="635"/>
      <c r="U70" s="635"/>
      <c r="V70" s="635"/>
      <c r="W70" s="635"/>
      <c r="X70" s="635"/>
      <c r="Y70" s="635"/>
      <c r="Z70" s="635"/>
      <c r="AA70" s="635"/>
      <c r="AB70" s="635"/>
      <c r="AC70" s="635"/>
      <c r="AD70" s="635"/>
      <c r="AE70" s="635"/>
      <c r="AF70" s="635"/>
      <c r="AG70" s="635"/>
      <c r="AH70" s="636"/>
    </row>
    <row r="71" spans="1:34" ht="18.75" customHeight="1">
      <c r="A71" s="599"/>
      <c r="B71" s="619"/>
      <c r="C71" s="620"/>
      <c r="D71" s="620"/>
      <c r="E71" s="620"/>
      <c r="F71" s="620"/>
      <c r="G71" s="620"/>
      <c r="H71" s="621"/>
      <c r="I71" s="619"/>
      <c r="J71" s="620"/>
      <c r="K71" s="620"/>
      <c r="L71" s="620"/>
      <c r="M71" s="620"/>
      <c r="N71" s="620"/>
      <c r="O71" s="621"/>
      <c r="P71" s="637"/>
      <c r="Q71" s="638"/>
      <c r="R71" s="638"/>
      <c r="S71" s="638"/>
      <c r="T71" s="638"/>
      <c r="U71" s="638"/>
      <c r="V71" s="638"/>
      <c r="W71" s="638"/>
      <c r="X71" s="638"/>
      <c r="Y71" s="638"/>
      <c r="Z71" s="638"/>
      <c r="AA71" s="638"/>
      <c r="AB71" s="638"/>
      <c r="AC71" s="638"/>
      <c r="AD71" s="638"/>
      <c r="AE71" s="638"/>
      <c r="AF71" s="638"/>
      <c r="AG71" s="638"/>
      <c r="AH71" s="639"/>
    </row>
    <row r="72" spans="1:34" ht="18.75" customHeight="1" thickBot="1">
      <c r="A72" s="599"/>
      <c r="B72" s="622"/>
      <c r="C72" s="623"/>
      <c r="D72" s="623"/>
      <c r="E72" s="623"/>
      <c r="F72" s="623"/>
      <c r="G72" s="623"/>
      <c r="H72" s="624"/>
      <c r="I72" s="622"/>
      <c r="J72" s="623"/>
      <c r="K72" s="623"/>
      <c r="L72" s="623"/>
      <c r="M72" s="623"/>
      <c r="N72" s="623"/>
      <c r="O72" s="624"/>
      <c r="P72" s="640"/>
      <c r="Q72" s="641"/>
      <c r="R72" s="641"/>
      <c r="S72" s="641"/>
      <c r="T72" s="641"/>
      <c r="U72" s="641"/>
      <c r="V72" s="641"/>
      <c r="W72" s="641"/>
      <c r="X72" s="641"/>
      <c r="Y72" s="641"/>
      <c r="Z72" s="641"/>
      <c r="AA72" s="641"/>
      <c r="AB72" s="641"/>
      <c r="AC72" s="641"/>
      <c r="AD72" s="641"/>
      <c r="AE72" s="641"/>
      <c r="AF72" s="641"/>
      <c r="AG72" s="641"/>
      <c r="AH72" s="642"/>
    </row>
    <row r="73" spans="1:34" ht="39.75" customHeight="1" thickBot="1">
      <c r="A73" s="599"/>
      <c r="B73" s="643" t="s">
        <v>166</v>
      </c>
      <c r="C73" s="644"/>
      <c r="D73" s="644"/>
      <c r="E73" s="645"/>
      <c r="F73" s="646" t="s">
        <v>167</v>
      </c>
      <c r="G73" s="646"/>
      <c r="H73" s="646"/>
      <c r="I73" s="643" t="s">
        <v>168</v>
      </c>
      <c r="J73" s="644"/>
      <c r="K73" s="644"/>
      <c r="L73" s="644"/>
      <c r="M73" s="644"/>
      <c r="N73" s="644"/>
      <c r="O73" s="645"/>
      <c r="P73" s="643" t="s">
        <v>169</v>
      </c>
      <c r="Q73" s="644"/>
      <c r="R73" s="644"/>
      <c r="S73" s="644"/>
      <c r="T73" s="644"/>
      <c r="U73" s="644"/>
      <c r="V73" s="644"/>
      <c r="W73" s="644"/>
      <c r="X73" s="644"/>
      <c r="Y73" s="645"/>
      <c r="Z73" s="643" t="s">
        <v>170</v>
      </c>
      <c r="AA73" s="644"/>
      <c r="AB73" s="644"/>
      <c r="AC73" s="644"/>
      <c r="AD73" s="645"/>
      <c r="AE73" s="643" t="s">
        <v>176</v>
      </c>
      <c r="AF73" s="644"/>
      <c r="AG73" s="644"/>
      <c r="AH73" s="649"/>
    </row>
    <row r="74" spans="1:34" ht="18.75" customHeight="1">
      <c r="A74" s="599"/>
      <c r="B74" s="650"/>
      <c r="C74" s="651"/>
      <c r="D74" s="651"/>
      <c r="E74" s="652"/>
      <c r="F74" s="656"/>
      <c r="G74" s="657"/>
      <c r="H74" s="658"/>
      <c r="I74" s="662"/>
      <c r="J74" s="663"/>
      <c r="K74" s="663"/>
      <c r="L74" s="663"/>
      <c r="M74" s="663"/>
      <c r="N74" s="663"/>
      <c r="O74" s="664"/>
      <c r="P74" s="616"/>
      <c r="Q74" s="617"/>
      <c r="R74" s="617"/>
      <c r="S74" s="617"/>
      <c r="T74" s="617"/>
      <c r="U74" s="617"/>
      <c r="V74" s="617"/>
      <c r="W74" s="617"/>
      <c r="X74" s="617"/>
      <c r="Y74" s="618"/>
      <c r="Z74" s="668"/>
      <c r="AA74" s="669"/>
      <c r="AB74" s="669"/>
      <c r="AC74" s="669"/>
      <c r="AD74" s="670"/>
      <c r="AE74" s="628"/>
      <c r="AF74" s="629"/>
      <c r="AG74" s="629"/>
      <c r="AH74" s="630"/>
    </row>
    <row r="75" spans="1:34" ht="18.75" customHeight="1" thickBot="1">
      <c r="A75" s="675"/>
      <c r="B75" s="653"/>
      <c r="C75" s="654"/>
      <c r="D75" s="654"/>
      <c r="E75" s="655"/>
      <c r="F75" s="659"/>
      <c r="G75" s="660"/>
      <c r="H75" s="661"/>
      <c r="I75" s="665"/>
      <c r="J75" s="666"/>
      <c r="K75" s="666"/>
      <c r="L75" s="666"/>
      <c r="M75" s="666"/>
      <c r="N75" s="666"/>
      <c r="O75" s="667"/>
      <c r="P75" s="622"/>
      <c r="Q75" s="623"/>
      <c r="R75" s="623"/>
      <c r="S75" s="623"/>
      <c r="T75" s="623"/>
      <c r="U75" s="623"/>
      <c r="V75" s="623"/>
      <c r="W75" s="623"/>
      <c r="X75" s="623"/>
      <c r="Y75" s="624"/>
      <c r="Z75" s="671"/>
      <c r="AA75" s="672"/>
      <c r="AB75" s="672"/>
      <c r="AC75" s="672"/>
      <c r="AD75" s="673"/>
      <c r="AE75" s="631"/>
      <c r="AF75" s="632"/>
      <c r="AG75" s="632"/>
      <c r="AH75" s="633"/>
    </row>
    <row r="76" spans="1:34" ht="18.75" customHeight="1" thickBot="1">
      <c r="A76" s="674">
        <v>11</v>
      </c>
      <c r="B76" s="612" t="s">
        <v>132</v>
      </c>
      <c r="C76" s="613"/>
      <c r="D76" s="613"/>
      <c r="E76" s="613"/>
      <c r="F76" s="613"/>
      <c r="G76" s="613"/>
      <c r="H76" s="614"/>
      <c r="I76" s="612" t="s">
        <v>164</v>
      </c>
      <c r="J76" s="613"/>
      <c r="K76" s="613"/>
      <c r="L76" s="613"/>
      <c r="M76" s="613"/>
      <c r="N76" s="613"/>
      <c r="O76" s="614"/>
      <c r="P76" s="612" t="s">
        <v>321</v>
      </c>
      <c r="Q76" s="613"/>
      <c r="R76" s="613"/>
      <c r="S76" s="613"/>
      <c r="T76" s="613"/>
      <c r="U76" s="613"/>
      <c r="V76" s="613"/>
      <c r="W76" s="613"/>
      <c r="X76" s="613"/>
      <c r="Y76" s="613"/>
      <c r="Z76" s="613"/>
      <c r="AA76" s="613"/>
      <c r="AB76" s="613"/>
      <c r="AC76" s="613"/>
      <c r="AD76" s="613"/>
      <c r="AE76" s="613"/>
      <c r="AF76" s="613"/>
      <c r="AG76" s="613"/>
      <c r="AH76" s="615"/>
    </row>
    <row r="77" spans="1:34" ht="18.75" customHeight="1">
      <c r="A77" s="599"/>
      <c r="B77" s="616"/>
      <c r="C77" s="617"/>
      <c r="D77" s="617"/>
      <c r="E77" s="617"/>
      <c r="F77" s="617"/>
      <c r="G77" s="617"/>
      <c r="H77" s="618"/>
      <c r="I77" s="616"/>
      <c r="J77" s="617"/>
      <c r="K77" s="617"/>
      <c r="L77" s="617"/>
      <c r="M77" s="617"/>
      <c r="N77" s="617"/>
      <c r="O77" s="618"/>
      <c r="P77" s="634"/>
      <c r="Q77" s="635"/>
      <c r="R77" s="635"/>
      <c r="S77" s="635"/>
      <c r="T77" s="635"/>
      <c r="U77" s="635"/>
      <c r="V77" s="635"/>
      <c r="W77" s="635"/>
      <c r="X77" s="635"/>
      <c r="Y77" s="635"/>
      <c r="Z77" s="635"/>
      <c r="AA77" s="635"/>
      <c r="AB77" s="635"/>
      <c r="AC77" s="635"/>
      <c r="AD77" s="635"/>
      <c r="AE77" s="635"/>
      <c r="AF77" s="635"/>
      <c r="AG77" s="635"/>
      <c r="AH77" s="636"/>
    </row>
    <row r="78" spans="1:34" ht="18.75" customHeight="1">
      <c r="A78" s="599"/>
      <c r="B78" s="619"/>
      <c r="C78" s="620"/>
      <c r="D78" s="620"/>
      <c r="E78" s="620"/>
      <c r="F78" s="620"/>
      <c r="G78" s="620"/>
      <c r="H78" s="621"/>
      <c r="I78" s="619"/>
      <c r="J78" s="620"/>
      <c r="K78" s="620"/>
      <c r="L78" s="620"/>
      <c r="M78" s="620"/>
      <c r="N78" s="620"/>
      <c r="O78" s="621"/>
      <c r="P78" s="637"/>
      <c r="Q78" s="638"/>
      <c r="R78" s="638"/>
      <c r="S78" s="638"/>
      <c r="T78" s="638"/>
      <c r="U78" s="638"/>
      <c r="V78" s="638"/>
      <c r="W78" s="638"/>
      <c r="X78" s="638"/>
      <c r="Y78" s="638"/>
      <c r="Z78" s="638"/>
      <c r="AA78" s="638"/>
      <c r="AB78" s="638"/>
      <c r="AC78" s="638"/>
      <c r="AD78" s="638"/>
      <c r="AE78" s="638"/>
      <c r="AF78" s="638"/>
      <c r="AG78" s="638"/>
      <c r="AH78" s="639"/>
    </row>
    <row r="79" spans="1:34" ht="18.75" customHeight="1" thickBot="1">
      <c r="A79" s="599"/>
      <c r="B79" s="622"/>
      <c r="C79" s="623"/>
      <c r="D79" s="623"/>
      <c r="E79" s="623"/>
      <c r="F79" s="623"/>
      <c r="G79" s="623"/>
      <c r="H79" s="624"/>
      <c r="I79" s="622"/>
      <c r="J79" s="623"/>
      <c r="K79" s="623"/>
      <c r="L79" s="623"/>
      <c r="M79" s="623"/>
      <c r="N79" s="623"/>
      <c r="O79" s="624"/>
      <c r="P79" s="640"/>
      <c r="Q79" s="641"/>
      <c r="R79" s="641"/>
      <c r="S79" s="641"/>
      <c r="T79" s="641"/>
      <c r="U79" s="641"/>
      <c r="V79" s="641"/>
      <c r="W79" s="641"/>
      <c r="X79" s="641"/>
      <c r="Y79" s="641"/>
      <c r="Z79" s="641"/>
      <c r="AA79" s="641"/>
      <c r="AB79" s="641"/>
      <c r="AC79" s="641"/>
      <c r="AD79" s="641"/>
      <c r="AE79" s="641"/>
      <c r="AF79" s="641"/>
      <c r="AG79" s="641"/>
      <c r="AH79" s="642"/>
    </row>
    <row r="80" spans="1:34" ht="39.75" customHeight="1" thickBot="1">
      <c r="A80" s="599"/>
      <c r="B80" s="643" t="s">
        <v>166</v>
      </c>
      <c r="C80" s="644"/>
      <c r="D80" s="644"/>
      <c r="E80" s="645"/>
      <c r="F80" s="646" t="s">
        <v>167</v>
      </c>
      <c r="G80" s="646"/>
      <c r="H80" s="646"/>
      <c r="I80" s="643" t="s">
        <v>168</v>
      </c>
      <c r="J80" s="644"/>
      <c r="K80" s="644"/>
      <c r="L80" s="644"/>
      <c r="M80" s="644"/>
      <c r="N80" s="644"/>
      <c r="O80" s="645"/>
      <c r="P80" s="643" t="s">
        <v>169</v>
      </c>
      <c r="Q80" s="644"/>
      <c r="R80" s="644"/>
      <c r="S80" s="644"/>
      <c r="T80" s="644"/>
      <c r="U80" s="644"/>
      <c r="V80" s="644"/>
      <c r="W80" s="644"/>
      <c r="X80" s="644"/>
      <c r="Y80" s="645"/>
      <c r="Z80" s="643" t="s">
        <v>170</v>
      </c>
      <c r="AA80" s="644"/>
      <c r="AB80" s="644"/>
      <c r="AC80" s="644"/>
      <c r="AD80" s="645"/>
      <c r="AE80" s="643" t="s">
        <v>176</v>
      </c>
      <c r="AF80" s="644"/>
      <c r="AG80" s="644"/>
      <c r="AH80" s="649"/>
    </row>
    <row r="81" spans="1:34" ht="18.75" customHeight="1">
      <c r="A81" s="599"/>
      <c r="B81" s="650"/>
      <c r="C81" s="651"/>
      <c r="D81" s="651"/>
      <c r="E81" s="652"/>
      <c r="F81" s="656"/>
      <c r="G81" s="657"/>
      <c r="H81" s="658"/>
      <c r="I81" s="662"/>
      <c r="J81" s="663"/>
      <c r="K81" s="663"/>
      <c r="L81" s="663"/>
      <c r="M81" s="663"/>
      <c r="N81" s="663"/>
      <c r="O81" s="664"/>
      <c r="P81" s="616"/>
      <c r="Q81" s="617"/>
      <c r="R81" s="617"/>
      <c r="S81" s="617"/>
      <c r="T81" s="617"/>
      <c r="U81" s="617"/>
      <c r="V81" s="617"/>
      <c r="W81" s="617"/>
      <c r="X81" s="617"/>
      <c r="Y81" s="618"/>
      <c r="Z81" s="668"/>
      <c r="AA81" s="669"/>
      <c r="AB81" s="669"/>
      <c r="AC81" s="669"/>
      <c r="AD81" s="670"/>
      <c r="AE81" s="628"/>
      <c r="AF81" s="629"/>
      <c r="AG81" s="629"/>
      <c r="AH81" s="630"/>
    </row>
    <row r="82" spans="1:34" ht="18.75" customHeight="1" thickBot="1">
      <c r="A82" s="675"/>
      <c r="B82" s="653"/>
      <c r="C82" s="654"/>
      <c r="D82" s="654"/>
      <c r="E82" s="655"/>
      <c r="F82" s="659"/>
      <c r="G82" s="660"/>
      <c r="H82" s="661"/>
      <c r="I82" s="665"/>
      <c r="J82" s="666"/>
      <c r="K82" s="666"/>
      <c r="L82" s="666"/>
      <c r="M82" s="666"/>
      <c r="N82" s="666"/>
      <c r="O82" s="667"/>
      <c r="P82" s="622"/>
      <c r="Q82" s="623"/>
      <c r="R82" s="623"/>
      <c r="S82" s="623"/>
      <c r="T82" s="623"/>
      <c r="U82" s="623"/>
      <c r="V82" s="623"/>
      <c r="W82" s="623"/>
      <c r="X82" s="623"/>
      <c r="Y82" s="624"/>
      <c r="Z82" s="671"/>
      <c r="AA82" s="672"/>
      <c r="AB82" s="672"/>
      <c r="AC82" s="672"/>
      <c r="AD82" s="673"/>
      <c r="AE82" s="631"/>
      <c r="AF82" s="632"/>
      <c r="AG82" s="632"/>
      <c r="AH82" s="633"/>
    </row>
    <row r="83" spans="1:34" ht="18.75" customHeight="1" thickBot="1">
      <c r="A83" s="674">
        <v>12</v>
      </c>
      <c r="B83" s="612" t="s">
        <v>132</v>
      </c>
      <c r="C83" s="613"/>
      <c r="D83" s="613"/>
      <c r="E83" s="613"/>
      <c r="F83" s="613"/>
      <c r="G83" s="613"/>
      <c r="H83" s="614"/>
      <c r="I83" s="612" t="s">
        <v>164</v>
      </c>
      <c r="J83" s="613"/>
      <c r="K83" s="613"/>
      <c r="L83" s="613"/>
      <c r="M83" s="613"/>
      <c r="N83" s="613"/>
      <c r="O83" s="614"/>
      <c r="P83" s="612" t="s">
        <v>321</v>
      </c>
      <c r="Q83" s="613"/>
      <c r="R83" s="613"/>
      <c r="S83" s="613"/>
      <c r="T83" s="613"/>
      <c r="U83" s="613"/>
      <c r="V83" s="613"/>
      <c r="W83" s="613"/>
      <c r="X83" s="613"/>
      <c r="Y83" s="613"/>
      <c r="Z83" s="613"/>
      <c r="AA83" s="613"/>
      <c r="AB83" s="613"/>
      <c r="AC83" s="613"/>
      <c r="AD83" s="613"/>
      <c r="AE83" s="613"/>
      <c r="AF83" s="613"/>
      <c r="AG83" s="613"/>
      <c r="AH83" s="615"/>
    </row>
    <row r="84" spans="1:34" ht="18.75" customHeight="1">
      <c r="A84" s="599"/>
      <c r="B84" s="616"/>
      <c r="C84" s="617"/>
      <c r="D84" s="617"/>
      <c r="E84" s="617"/>
      <c r="F84" s="617"/>
      <c r="G84" s="617"/>
      <c r="H84" s="618"/>
      <c r="I84" s="616"/>
      <c r="J84" s="617"/>
      <c r="K84" s="617"/>
      <c r="L84" s="617"/>
      <c r="M84" s="617"/>
      <c r="N84" s="617"/>
      <c r="O84" s="618"/>
      <c r="P84" s="634"/>
      <c r="Q84" s="635"/>
      <c r="R84" s="635"/>
      <c r="S84" s="635"/>
      <c r="T84" s="635"/>
      <c r="U84" s="635"/>
      <c r="V84" s="635"/>
      <c r="W84" s="635"/>
      <c r="X84" s="635"/>
      <c r="Y84" s="635"/>
      <c r="Z84" s="635"/>
      <c r="AA84" s="635"/>
      <c r="AB84" s="635"/>
      <c r="AC84" s="635"/>
      <c r="AD84" s="635"/>
      <c r="AE84" s="635"/>
      <c r="AF84" s="635"/>
      <c r="AG84" s="635"/>
      <c r="AH84" s="636"/>
    </row>
    <row r="85" spans="1:34" ht="18.75" customHeight="1">
      <c r="A85" s="599"/>
      <c r="B85" s="619"/>
      <c r="C85" s="620"/>
      <c r="D85" s="620"/>
      <c r="E85" s="620"/>
      <c r="F85" s="620"/>
      <c r="G85" s="620"/>
      <c r="H85" s="621"/>
      <c r="I85" s="619"/>
      <c r="J85" s="620"/>
      <c r="K85" s="620"/>
      <c r="L85" s="620"/>
      <c r="M85" s="620"/>
      <c r="N85" s="620"/>
      <c r="O85" s="621"/>
      <c r="P85" s="637"/>
      <c r="Q85" s="638"/>
      <c r="R85" s="638"/>
      <c r="S85" s="638"/>
      <c r="T85" s="638"/>
      <c r="U85" s="638"/>
      <c r="V85" s="638"/>
      <c r="W85" s="638"/>
      <c r="X85" s="638"/>
      <c r="Y85" s="638"/>
      <c r="Z85" s="638"/>
      <c r="AA85" s="638"/>
      <c r="AB85" s="638"/>
      <c r="AC85" s="638"/>
      <c r="AD85" s="638"/>
      <c r="AE85" s="638"/>
      <c r="AF85" s="638"/>
      <c r="AG85" s="638"/>
      <c r="AH85" s="639"/>
    </row>
    <row r="86" spans="1:34" ht="18.75" customHeight="1" thickBot="1">
      <c r="A86" s="599"/>
      <c r="B86" s="622"/>
      <c r="C86" s="623"/>
      <c r="D86" s="623"/>
      <c r="E86" s="623"/>
      <c r="F86" s="623"/>
      <c r="G86" s="623"/>
      <c r="H86" s="624"/>
      <c r="I86" s="622"/>
      <c r="J86" s="623"/>
      <c r="K86" s="623"/>
      <c r="L86" s="623"/>
      <c r="M86" s="623"/>
      <c r="N86" s="623"/>
      <c r="O86" s="624"/>
      <c r="P86" s="640"/>
      <c r="Q86" s="641"/>
      <c r="R86" s="641"/>
      <c r="S86" s="641"/>
      <c r="T86" s="641"/>
      <c r="U86" s="641"/>
      <c r="V86" s="641"/>
      <c r="W86" s="641"/>
      <c r="X86" s="641"/>
      <c r="Y86" s="641"/>
      <c r="Z86" s="641"/>
      <c r="AA86" s="641"/>
      <c r="AB86" s="641"/>
      <c r="AC86" s="641"/>
      <c r="AD86" s="641"/>
      <c r="AE86" s="641"/>
      <c r="AF86" s="641"/>
      <c r="AG86" s="641"/>
      <c r="AH86" s="642"/>
    </row>
    <row r="87" spans="1:34" ht="30" customHeight="1" thickBot="1">
      <c r="A87" s="599"/>
      <c r="B87" s="643" t="s">
        <v>166</v>
      </c>
      <c r="C87" s="644"/>
      <c r="D87" s="644"/>
      <c r="E87" s="645"/>
      <c r="F87" s="646" t="s">
        <v>167</v>
      </c>
      <c r="G87" s="646"/>
      <c r="H87" s="646"/>
      <c r="I87" s="643" t="s">
        <v>168</v>
      </c>
      <c r="J87" s="644"/>
      <c r="K87" s="644"/>
      <c r="L87" s="644"/>
      <c r="M87" s="644"/>
      <c r="N87" s="644"/>
      <c r="O87" s="645"/>
      <c r="P87" s="643" t="s">
        <v>169</v>
      </c>
      <c r="Q87" s="644"/>
      <c r="R87" s="644"/>
      <c r="S87" s="644"/>
      <c r="T87" s="644"/>
      <c r="U87" s="644"/>
      <c r="V87" s="644"/>
      <c r="W87" s="644"/>
      <c r="X87" s="644"/>
      <c r="Y87" s="645"/>
      <c r="Z87" s="643" t="s">
        <v>170</v>
      </c>
      <c r="AA87" s="644"/>
      <c r="AB87" s="644"/>
      <c r="AC87" s="644"/>
      <c r="AD87" s="645"/>
      <c r="AE87" s="643" t="s">
        <v>176</v>
      </c>
      <c r="AF87" s="644"/>
      <c r="AG87" s="644"/>
      <c r="AH87" s="649"/>
    </row>
    <row r="88" spans="1:34" ht="18.75" customHeight="1">
      <c r="A88" s="599"/>
      <c r="B88" s="650"/>
      <c r="C88" s="651"/>
      <c r="D88" s="651"/>
      <c r="E88" s="652"/>
      <c r="F88" s="656"/>
      <c r="G88" s="657"/>
      <c r="H88" s="658"/>
      <c r="I88" s="662"/>
      <c r="J88" s="663"/>
      <c r="K88" s="663"/>
      <c r="L88" s="663"/>
      <c r="M88" s="663"/>
      <c r="N88" s="663"/>
      <c r="O88" s="664"/>
      <c r="P88" s="616"/>
      <c r="Q88" s="617"/>
      <c r="R88" s="617"/>
      <c r="S88" s="617"/>
      <c r="T88" s="617"/>
      <c r="U88" s="617"/>
      <c r="V88" s="617"/>
      <c r="W88" s="617"/>
      <c r="X88" s="617"/>
      <c r="Y88" s="618"/>
      <c r="Z88" s="668"/>
      <c r="AA88" s="669"/>
      <c r="AB88" s="669"/>
      <c r="AC88" s="669"/>
      <c r="AD88" s="670"/>
      <c r="AE88" s="628"/>
      <c r="AF88" s="629"/>
      <c r="AG88" s="629"/>
      <c r="AH88" s="630"/>
    </row>
    <row r="89" spans="1:34" ht="18.75" customHeight="1" thickBot="1">
      <c r="A89" s="675"/>
      <c r="B89" s="653"/>
      <c r="C89" s="654"/>
      <c r="D89" s="654"/>
      <c r="E89" s="655"/>
      <c r="F89" s="659"/>
      <c r="G89" s="660"/>
      <c r="H89" s="661"/>
      <c r="I89" s="665"/>
      <c r="J89" s="666"/>
      <c r="K89" s="666"/>
      <c r="L89" s="666"/>
      <c r="M89" s="666"/>
      <c r="N89" s="666"/>
      <c r="O89" s="667"/>
      <c r="P89" s="622"/>
      <c r="Q89" s="623"/>
      <c r="R89" s="623"/>
      <c r="S89" s="623"/>
      <c r="T89" s="623"/>
      <c r="U89" s="623"/>
      <c r="V89" s="623"/>
      <c r="W89" s="623"/>
      <c r="X89" s="623"/>
      <c r="Y89" s="624"/>
      <c r="Z89" s="671"/>
      <c r="AA89" s="672"/>
      <c r="AB89" s="672"/>
      <c r="AC89" s="672"/>
      <c r="AD89" s="673"/>
      <c r="AE89" s="631"/>
      <c r="AF89" s="632"/>
      <c r="AG89" s="632"/>
      <c r="AH89" s="633"/>
    </row>
    <row r="90" spans="1:34" ht="18.75" customHeight="1" thickBot="1">
      <c r="A90" s="674">
        <v>13</v>
      </c>
      <c r="B90" s="612" t="s">
        <v>132</v>
      </c>
      <c r="C90" s="613"/>
      <c r="D90" s="613"/>
      <c r="E90" s="613"/>
      <c r="F90" s="613"/>
      <c r="G90" s="613"/>
      <c r="H90" s="614"/>
      <c r="I90" s="612" t="s">
        <v>164</v>
      </c>
      <c r="J90" s="613"/>
      <c r="K90" s="613"/>
      <c r="L90" s="613"/>
      <c r="M90" s="613"/>
      <c r="N90" s="613"/>
      <c r="O90" s="614"/>
      <c r="P90" s="612" t="s">
        <v>321</v>
      </c>
      <c r="Q90" s="613"/>
      <c r="R90" s="613"/>
      <c r="S90" s="613"/>
      <c r="T90" s="613"/>
      <c r="U90" s="613"/>
      <c r="V90" s="613"/>
      <c r="W90" s="613"/>
      <c r="X90" s="613"/>
      <c r="Y90" s="613"/>
      <c r="Z90" s="613"/>
      <c r="AA90" s="613"/>
      <c r="AB90" s="613"/>
      <c r="AC90" s="613"/>
      <c r="AD90" s="613"/>
      <c r="AE90" s="613"/>
      <c r="AF90" s="613"/>
      <c r="AG90" s="613"/>
      <c r="AH90" s="615"/>
    </row>
    <row r="91" spans="1:34" ht="18.75" customHeight="1">
      <c r="A91" s="599"/>
      <c r="B91" s="616"/>
      <c r="C91" s="617"/>
      <c r="D91" s="617"/>
      <c r="E91" s="617"/>
      <c r="F91" s="617"/>
      <c r="G91" s="617"/>
      <c r="H91" s="618"/>
      <c r="I91" s="616"/>
      <c r="J91" s="617"/>
      <c r="K91" s="617"/>
      <c r="L91" s="617"/>
      <c r="M91" s="617"/>
      <c r="N91" s="617"/>
      <c r="O91" s="618"/>
      <c r="P91" s="634"/>
      <c r="Q91" s="635"/>
      <c r="R91" s="635"/>
      <c r="S91" s="635"/>
      <c r="T91" s="635"/>
      <c r="U91" s="635"/>
      <c r="V91" s="635"/>
      <c r="W91" s="635"/>
      <c r="X91" s="635"/>
      <c r="Y91" s="635"/>
      <c r="Z91" s="635"/>
      <c r="AA91" s="635"/>
      <c r="AB91" s="635"/>
      <c r="AC91" s="635"/>
      <c r="AD91" s="635"/>
      <c r="AE91" s="635"/>
      <c r="AF91" s="635"/>
      <c r="AG91" s="635"/>
      <c r="AH91" s="636"/>
    </row>
    <row r="92" spans="1:34" ht="18.75" customHeight="1">
      <c r="A92" s="599"/>
      <c r="B92" s="619"/>
      <c r="C92" s="620"/>
      <c r="D92" s="620"/>
      <c r="E92" s="620"/>
      <c r="F92" s="620"/>
      <c r="G92" s="620"/>
      <c r="H92" s="621"/>
      <c r="I92" s="619"/>
      <c r="J92" s="620"/>
      <c r="K92" s="620"/>
      <c r="L92" s="620"/>
      <c r="M92" s="620"/>
      <c r="N92" s="620"/>
      <c r="O92" s="621"/>
      <c r="P92" s="637"/>
      <c r="Q92" s="638"/>
      <c r="R92" s="638"/>
      <c r="S92" s="638"/>
      <c r="T92" s="638"/>
      <c r="U92" s="638"/>
      <c r="V92" s="638"/>
      <c r="W92" s="638"/>
      <c r="X92" s="638"/>
      <c r="Y92" s="638"/>
      <c r="Z92" s="638"/>
      <c r="AA92" s="638"/>
      <c r="AB92" s="638"/>
      <c r="AC92" s="638"/>
      <c r="AD92" s="638"/>
      <c r="AE92" s="638"/>
      <c r="AF92" s="638"/>
      <c r="AG92" s="638"/>
      <c r="AH92" s="639"/>
    </row>
    <row r="93" spans="1:34" ht="18.75" customHeight="1" thickBot="1">
      <c r="A93" s="599"/>
      <c r="B93" s="622"/>
      <c r="C93" s="623"/>
      <c r="D93" s="623"/>
      <c r="E93" s="623"/>
      <c r="F93" s="623"/>
      <c r="G93" s="623"/>
      <c r="H93" s="624"/>
      <c r="I93" s="622"/>
      <c r="J93" s="623"/>
      <c r="K93" s="623"/>
      <c r="L93" s="623"/>
      <c r="M93" s="623"/>
      <c r="N93" s="623"/>
      <c r="O93" s="624"/>
      <c r="P93" s="640"/>
      <c r="Q93" s="641"/>
      <c r="R93" s="641"/>
      <c r="S93" s="641"/>
      <c r="T93" s="641"/>
      <c r="U93" s="641"/>
      <c r="V93" s="641"/>
      <c r="W93" s="641"/>
      <c r="X93" s="641"/>
      <c r="Y93" s="641"/>
      <c r="Z93" s="641"/>
      <c r="AA93" s="641"/>
      <c r="AB93" s="641"/>
      <c r="AC93" s="641"/>
      <c r="AD93" s="641"/>
      <c r="AE93" s="641"/>
      <c r="AF93" s="641"/>
      <c r="AG93" s="641"/>
      <c r="AH93" s="642"/>
    </row>
    <row r="94" spans="1:34" ht="39.75" customHeight="1" thickBot="1">
      <c r="A94" s="599"/>
      <c r="B94" s="643" t="s">
        <v>166</v>
      </c>
      <c r="C94" s="644"/>
      <c r="D94" s="644"/>
      <c r="E94" s="645"/>
      <c r="F94" s="646" t="s">
        <v>167</v>
      </c>
      <c r="G94" s="646"/>
      <c r="H94" s="646"/>
      <c r="I94" s="643" t="s">
        <v>168</v>
      </c>
      <c r="J94" s="644"/>
      <c r="K94" s="644"/>
      <c r="L94" s="644"/>
      <c r="M94" s="644"/>
      <c r="N94" s="644"/>
      <c r="O94" s="645"/>
      <c r="P94" s="643" t="s">
        <v>169</v>
      </c>
      <c r="Q94" s="644"/>
      <c r="R94" s="644"/>
      <c r="S94" s="644"/>
      <c r="T94" s="644"/>
      <c r="U94" s="644"/>
      <c r="V94" s="644"/>
      <c r="W94" s="644"/>
      <c r="X94" s="644"/>
      <c r="Y94" s="645"/>
      <c r="Z94" s="643" t="s">
        <v>170</v>
      </c>
      <c r="AA94" s="644"/>
      <c r="AB94" s="644"/>
      <c r="AC94" s="644"/>
      <c r="AD94" s="645"/>
      <c r="AE94" s="643" t="s">
        <v>176</v>
      </c>
      <c r="AF94" s="644"/>
      <c r="AG94" s="644"/>
      <c r="AH94" s="649"/>
    </row>
    <row r="95" spans="1:34" ht="18.75" customHeight="1">
      <c r="A95" s="599"/>
      <c r="B95" s="650"/>
      <c r="C95" s="651"/>
      <c r="D95" s="651"/>
      <c r="E95" s="652"/>
      <c r="F95" s="656"/>
      <c r="G95" s="657"/>
      <c r="H95" s="658"/>
      <c r="I95" s="662"/>
      <c r="J95" s="663"/>
      <c r="K95" s="663"/>
      <c r="L95" s="663"/>
      <c r="M95" s="663"/>
      <c r="N95" s="663"/>
      <c r="O95" s="664"/>
      <c r="P95" s="616"/>
      <c r="Q95" s="617"/>
      <c r="R95" s="617"/>
      <c r="S95" s="617"/>
      <c r="T95" s="617"/>
      <c r="U95" s="617"/>
      <c r="V95" s="617"/>
      <c r="W95" s="617"/>
      <c r="X95" s="617"/>
      <c r="Y95" s="618"/>
      <c r="Z95" s="668"/>
      <c r="AA95" s="669"/>
      <c r="AB95" s="669"/>
      <c r="AC95" s="669"/>
      <c r="AD95" s="670"/>
      <c r="AE95" s="628"/>
      <c r="AF95" s="629"/>
      <c r="AG95" s="629"/>
      <c r="AH95" s="630"/>
    </row>
    <row r="96" spans="1:34" ht="18.75" customHeight="1" thickBot="1">
      <c r="A96" s="675"/>
      <c r="B96" s="653"/>
      <c r="C96" s="654"/>
      <c r="D96" s="654"/>
      <c r="E96" s="655"/>
      <c r="F96" s="659"/>
      <c r="G96" s="660"/>
      <c r="H96" s="661"/>
      <c r="I96" s="665"/>
      <c r="J96" s="666"/>
      <c r="K96" s="666"/>
      <c r="L96" s="666"/>
      <c r="M96" s="666"/>
      <c r="N96" s="666"/>
      <c r="O96" s="667"/>
      <c r="P96" s="622"/>
      <c r="Q96" s="623"/>
      <c r="R96" s="623"/>
      <c r="S96" s="623"/>
      <c r="T96" s="623"/>
      <c r="U96" s="623"/>
      <c r="V96" s="623"/>
      <c r="W96" s="623"/>
      <c r="X96" s="623"/>
      <c r="Y96" s="624"/>
      <c r="Z96" s="671"/>
      <c r="AA96" s="672"/>
      <c r="AB96" s="672"/>
      <c r="AC96" s="672"/>
      <c r="AD96" s="673"/>
      <c r="AE96" s="631"/>
      <c r="AF96" s="632"/>
      <c r="AG96" s="632"/>
      <c r="AH96" s="633"/>
    </row>
    <row r="97" spans="1:34" ht="18.75" customHeight="1" thickBot="1">
      <c r="A97" s="674">
        <v>14</v>
      </c>
      <c r="B97" s="612" t="s">
        <v>132</v>
      </c>
      <c r="C97" s="613"/>
      <c r="D97" s="613"/>
      <c r="E97" s="613"/>
      <c r="F97" s="613"/>
      <c r="G97" s="613"/>
      <c r="H97" s="614"/>
      <c r="I97" s="612" t="s">
        <v>164</v>
      </c>
      <c r="J97" s="613"/>
      <c r="K97" s="613"/>
      <c r="L97" s="613"/>
      <c r="M97" s="613"/>
      <c r="N97" s="613"/>
      <c r="O97" s="614"/>
      <c r="P97" s="612" t="s">
        <v>321</v>
      </c>
      <c r="Q97" s="613"/>
      <c r="R97" s="613"/>
      <c r="S97" s="613"/>
      <c r="T97" s="613"/>
      <c r="U97" s="613"/>
      <c r="V97" s="613"/>
      <c r="W97" s="613"/>
      <c r="X97" s="613"/>
      <c r="Y97" s="613"/>
      <c r="Z97" s="613"/>
      <c r="AA97" s="613"/>
      <c r="AB97" s="613"/>
      <c r="AC97" s="613"/>
      <c r="AD97" s="613"/>
      <c r="AE97" s="613"/>
      <c r="AF97" s="613"/>
      <c r="AG97" s="613"/>
      <c r="AH97" s="615"/>
    </row>
    <row r="98" spans="1:34" ht="18.75" customHeight="1">
      <c r="A98" s="599"/>
      <c r="B98" s="616"/>
      <c r="C98" s="617"/>
      <c r="D98" s="617"/>
      <c r="E98" s="617"/>
      <c r="F98" s="617"/>
      <c r="G98" s="617"/>
      <c r="H98" s="618"/>
      <c r="I98" s="616"/>
      <c r="J98" s="617"/>
      <c r="K98" s="617"/>
      <c r="L98" s="617"/>
      <c r="M98" s="617"/>
      <c r="N98" s="617"/>
      <c r="O98" s="618"/>
      <c r="P98" s="634"/>
      <c r="Q98" s="635"/>
      <c r="R98" s="635"/>
      <c r="S98" s="635"/>
      <c r="T98" s="635"/>
      <c r="U98" s="635"/>
      <c r="V98" s="635"/>
      <c r="W98" s="635"/>
      <c r="X98" s="635"/>
      <c r="Y98" s="635"/>
      <c r="Z98" s="635"/>
      <c r="AA98" s="635"/>
      <c r="AB98" s="635"/>
      <c r="AC98" s="635"/>
      <c r="AD98" s="635"/>
      <c r="AE98" s="635"/>
      <c r="AF98" s="635"/>
      <c r="AG98" s="635"/>
      <c r="AH98" s="636"/>
    </row>
    <row r="99" spans="1:34" ht="18.75" customHeight="1">
      <c r="A99" s="599"/>
      <c r="B99" s="619"/>
      <c r="C99" s="620"/>
      <c r="D99" s="620"/>
      <c r="E99" s="620"/>
      <c r="F99" s="620"/>
      <c r="G99" s="620"/>
      <c r="H99" s="621"/>
      <c r="I99" s="619"/>
      <c r="J99" s="620"/>
      <c r="K99" s="620"/>
      <c r="L99" s="620"/>
      <c r="M99" s="620"/>
      <c r="N99" s="620"/>
      <c r="O99" s="621"/>
      <c r="P99" s="637"/>
      <c r="Q99" s="638"/>
      <c r="R99" s="638"/>
      <c r="S99" s="638"/>
      <c r="T99" s="638"/>
      <c r="U99" s="638"/>
      <c r="V99" s="638"/>
      <c r="W99" s="638"/>
      <c r="X99" s="638"/>
      <c r="Y99" s="638"/>
      <c r="Z99" s="638"/>
      <c r="AA99" s="638"/>
      <c r="AB99" s="638"/>
      <c r="AC99" s="638"/>
      <c r="AD99" s="638"/>
      <c r="AE99" s="638"/>
      <c r="AF99" s="638"/>
      <c r="AG99" s="638"/>
      <c r="AH99" s="639"/>
    </row>
    <row r="100" spans="1:34" ht="18.75" customHeight="1" thickBot="1">
      <c r="A100" s="599"/>
      <c r="B100" s="622"/>
      <c r="C100" s="623"/>
      <c r="D100" s="623"/>
      <c r="E100" s="623"/>
      <c r="F100" s="623"/>
      <c r="G100" s="623"/>
      <c r="H100" s="624"/>
      <c r="I100" s="622"/>
      <c r="J100" s="623"/>
      <c r="K100" s="623"/>
      <c r="L100" s="623"/>
      <c r="M100" s="623"/>
      <c r="N100" s="623"/>
      <c r="O100" s="624"/>
      <c r="P100" s="640"/>
      <c r="Q100" s="641"/>
      <c r="R100" s="641"/>
      <c r="S100" s="641"/>
      <c r="T100" s="641"/>
      <c r="U100" s="641"/>
      <c r="V100" s="641"/>
      <c r="W100" s="641"/>
      <c r="X100" s="641"/>
      <c r="Y100" s="641"/>
      <c r="Z100" s="641"/>
      <c r="AA100" s="641"/>
      <c r="AB100" s="641"/>
      <c r="AC100" s="641"/>
      <c r="AD100" s="641"/>
      <c r="AE100" s="641"/>
      <c r="AF100" s="641"/>
      <c r="AG100" s="641"/>
      <c r="AH100" s="642"/>
    </row>
    <row r="101" spans="1:34" ht="39.75" customHeight="1" thickBot="1">
      <c r="A101" s="599"/>
      <c r="B101" s="643" t="s">
        <v>166</v>
      </c>
      <c r="C101" s="644"/>
      <c r="D101" s="644"/>
      <c r="E101" s="645"/>
      <c r="F101" s="646" t="s">
        <v>167</v>
      </c>
      <c r="G101" s="646"/>
      <c r="H101" s="646"/>
      <c r="I101" s="643" t="s">
        <v>168</v>
      </c>
      <c r="J101" s="644"/>
      <c r="K101" s="644"/>
      <c r="L101" s="644"/>
      <c r="M101" s="644"/>
      <c r="N101" s="644"/>
      <c r="O101" s="645"/>
      <c r="P101" s="643" t="s">
        <v>169</v>
      </c>
      <c r="Q101" s="644"/>
      <c r="R101" s="644"/>
      <c r="S101" s="644"/>
      <c r="T101" s="644"/>
      <c r="U101" s="644"/>
      <c r="V101" s="644"/>
      <c r="W101" s="644"/>
      <c r="X101" s="644"/>
      <c r="Y101" s="645"/>
      <c r="Z101" s="643" t="s">
        <v>170</v>
      </c>
      <c r="AA101" s="644"/>
      <c r="AB101" s="644"/>
      <c r="AC101" s="644"/>
      <c r="AD101" s="645"/>
      <c r="AE101" s="643" t="s">
        <v>176</v>
      </c>
      <c r="AF101" s="644"/>
      <c r="AG101" s="644"/>
      <c r="AH101" s="649"/>
    </row>
    <row r="102" spans="1:34" ht="18.75" customHeight="1">
      <c r="A102" s="599"/>
      <c r="B102" s="650"/>
      <c r="C102" s="651"/>
      <c r="D102" s="651"/>
      <c r="E102" s="652"/>
      <c r="F102" s="656"/>
      <c r="G102" s="657"/>
      <c r="H102" s="658"/>
      <c r="I102" s="662"/>
      <c r="J102" s="663"/>
      <c r="K102" s="663"/>
      <c r="L102" s="663"/>
      <c r="M102" s="663"/>
      <c r="N102" s="663"/>
      <c r="O102" s="664"/>
      <c r="P102" s="616"/>
      <c r="Q102" s="617"/>
      <c r="R102" s="617"/>
      <c r="S102" s="617"/>
      <c r="T102" s="617"/>
      <c r="U102" s="617"/>
      <c r="V102" s="617"/>
      <c r="W102" s="617"/>
      <c r="X102" s="617"/>
      <c r="Y102" s="618"/>
      <c r="Z102" s="668"/>
      <c r="AA102" s="669"/>
      <c r="AB102" s="669"/>
      <c r="AC102" s="669"/>
      <c r="AD102" s="670"/>
      <c r="AE102" s="628"/>
      <c r="AF102" s="629"/>
      <c r="AG102" s="629"/>
      <c r="AH102" s="630"/>
    </row>
    <row r="103" spans="1:34" ht="18.75" customHeight="1" thickBot="1">
      <c r="A103" s="675"/>
      <c r="B103" s="653"/>
      <c r="C103" s="654"/>
      <c r="D103" s="654"/>
      <c r="E103" s="655"/>
      <c r="F103" s="659"/>
      <c r="G103" s="660"/>
      <c r="H103" s="661"/>
      <c r="I103" s="665"/>
      <c r="J103" s="666"/>
      <c r="K103" s="666"/>
      <c r="L103" s="666"/>
      <c r="M103" s="666"/>
      <c r="N103" s="666"/>
      <c r="O103" s="667"/>
      <c r="P103" s="622"/>
      <c r="Q103" s="623"/>
      <c r="R103" s="623"/>
      <c r="S103" s="623"/>
      <c r="T103" s="623"/>
      <c r="U103" s="623"/>
      <c r="V103" s="623"/>
      <c r="W103" s="623"/>
      <c r="X103" s="623"/>
      <c r="Y103" s="624"/>
      <c r="Z103" s="671"/>
      <c r="AA103" s="672"/>
      <c r="AB103" s="672"/>
      <c r="AC103" s="672"/>
      <c r="AD103" s="673"/>
      <c r="AE103" s="631"/>
      <c r="AF103" s="632"/>
      <c r="AG103" s="632"/>
      <c r="AH103" s="633"/>
    </row>
    <row r="104" spans="1:34" ht="18.75" customHeight="1" thickBot="1">
      <c r="A104" s="674">
        <v>15</v>
      </c>
      <c r="B104" s="612" t="s">
        <v>132</v>
      </c>
      <c r="C104" s="613"/>
      <c r="D104" s="613"/>
      <c r="E104" s="613"/>
      <c r="F104" s="613"/>
      <c r="G104" s="613"/>
      <c r="H104" s="614"/>
      <c r="I104" s="612" t="s">
        <v>164</v>
      </c>
      <c r="J104" s="613"/>
      <c r="K104" s="613"/>
      <c r="L104" s="613"/>
      <c r="M104" s="613"/>
      <c r="N104" s="613"/>
      <c r="O104" s="614"/>
      <c r="P104" s="612" t="s">
        <v>321</v>
      </c>
      <c r="Q104" s="613"/>
      <c r="R104" s="613"/>
      <c r="S104" s="613"/>
      <c r="T104" s="613"/>
      <c r="U104" s="613"/>
      <c r="V104" s="613"/>
      <c r="W104" s="613"/>
      <c r="X104" s="613"/>
      <c r="Y104" s="613"/>
      <c r="Z104" s="613"/>
      <c r="AA104" s="613"/>
      <c r="AB104" s="613"/>
      <c r="AC104" s="613"/>
      <c r="AD104" s="613"/>
      <c r="AE104" s="613"/>
      <c r="AF104" s="613"/>
      <c r="AG104" s="613"/>
      <c r="AH104" s="615"/>
    </row>
    <row r="105" spans="1:34" ht="18.75" customHeight="1">
      <c r="A105" s="599"/>
      <c r="B105" s="616"/>
      <c r="C105" s="617"/>
      <c r="D105" s="617"/>
      <c r="E105" s="617"/>
      <c r="F105" s="617"/>
      <c r="G105" s="617"/>
      <c r="H105" s="618"/>
      <c r="I105" s="616"/>
      <c r="J105" s="617"/>
      <c r="K105" s="617"/>
      <c r="L105" s="617"/>
      <c r="M105" s="617"/>
      <c r="N105" s="617"/>
      <c r="O105" s="618"/>
      <c r="P105" s="634"/>
      <c r="Q105" s="635"/>
      <c r="R105" s="635"/>
      <c r="S105" s="635"/>
      <c r="T105" s="635"/>
      <c r="U105" s="635"/>
      <c r="V105" s="635"/>
      <c r="W105" s="635"/>
      <c r="X105" s="635"/>
      <c r="Y105" s="635"/>
      <c r="Z105" s="635"/>
      <c r="AA105" s="635"/>
      <c r="AB105" s="635"/>
      <c r="AC105" s="635"/>
      <c r="AD105" s="635"/>
      <c r="AE105" s="635"/>
      <c r="AF105" s="635"/>
      <c r="AG105" s="635"/>
      <c r="AH105" s="636"/>
    </row>
    <row r="106" spans="1:34" ht="18.75" customHeight="1">
      <c r="A106" s="599"/>
      <c r="B106" s="619"/>
      <c r="C106" s="620"/>
      <c r="D106" s="620"/>
      <c r="E106" s="620"/>
      <c r="F106" s="620"/>
      <c r="G106" s="620"/>
      <c r="H106" s="621"/>
      <c r="I106" s="619"/>
      <c r="J106" s="620"/>
      <c r="K106" s="620"/>
      <c r="L106" s="620"/>
      <c r="M106" s="620"/>
      <c r="N106" s="620"/>
      <c r="O106" s="621"/>
      <c r="P106" s="637"/>
      <c r="Q106" s="638"/>
      <c r="R106" s="638"/>
      <c r="S106" s="638"/>
      <c r="T106" s="638"/>
      <c r="U106" s="638"/>
      <c r="V106" s="638"/>
      <c r="W106" s="638"/>
      <c r="X106" s="638"/>
      <c r="Y106" s="638"/>
      <c r="Z106" s="638"/>
      <c r="AA106" s="638"/>
      <c r="AB106" s="638"/>
      <c r="AC106" s="638"/>
      <c r="AD106" s="638"/>
      <c r="AE106" s="638"/>
      <c r="AF106" s="638"/>
      <c r="AG106" s="638"/>
      <c r="AH106" s="639"/>
    </row>
    <row r="107" spans="1:34" ht="18.75" customHeight="1" thickBot="1">
      <c r="A107" s="599"/>
      <c r="B107" s="622"/>
      <c r="C107" s="623"/>
      <c r="D107" s="623"/>
      <c r="E107" s="623"/>
      <c r="F107" s="623"/>
      <c r="G107" s="623"/>
      <c r="H107" s="624"/>
      <c r="I107" s="622"/>
      <c r="J107" s="623"/>
      <c r="K107" s="623"/>
      <c r="L107" s="623"/>
      <c r="M107" s="623"/>
      <c r="N107" s="623"/>
      <c r="O107" s="624"/>
      <c r="P107" s="640"/>
      <c r="Q107" s="641"/>
      <c r="R107" s="641"/>
      <c r="S107" s="641"/>
      <c r="T107" s="641"/>
      <c r="U107" s="641"/>
      <c r="V107" s="641"/>
      <c r="W107" s="641"/>
      <c r="X107" s="641"/>
      <c r="Y107" s="641"/>
      <c r="Z107" s="641"/>
      <c r="AA107" s="641"/>
      <c r="AB107" s="641"/>
      <c r="AC107" s="641"/>
      <c r="AD107" s="641"/>
      <c r="AE107" s="641"/>
      <c r="AF107" s="641"/>
      <c r="AG107" s="641"/>
      <c r="AH107" s="642"/>
    </row>
    <row r="108" spans="1:34" ht="39.75" customHeight="1" thickBot="1">
      <c r="A108" s="599"/>
      <c r="B108" s="643" t="s">
        <v>166</v>
      </c>
      <c r="C108" s="644"/>
      <c r="D108" s="644"/>
      <c r="E108" s="645"/>
      <c r="F108" s="646" t="s">
        <v>167</v>
      </c>
      <c r="G108" s="646"/>
      <c r="H108" s="646"/>
      <c r="I108" s="643" t="s">
        <v>168</v>
      </c>
      <c r="J108" s="644"/>
      <c r="K108" s="644"/>
      <c r="L108" s="644"/>
      <c r="M108" s="644"/>
      <c r="N108" s="644"/>
      <c r="O108" s="645"/>
      <c r="P108" s="643" t="s">
        <v>169</v>
      </c>
      <c r="Q108" s="644"/>
      <c r="R108" s="644"/>
      <c r="S108" s="644"/>
      <c r="T108" s="644"/>
      <c r="U108" s="644"/>
      <c r="V108" s="644"/>
      <c r="W108" s="644"/>
      <c r="X108" s="644"/>
      <c r="Y108" s="645"/>
      <c r="Z108" s="643" t="s">
        <v>170</v>
      </c>
      <c r="AA108" s="644"/>
      <c r="AB108" s="644"/>
      <c r="AC108" s="644"/>
      <c r="AD108" s="645"/>
      <c r="AE108" s="643" t="s">
        <v>176</v>
      </c>
      <c r="AF108" s="644"/>
      <c r="AG108" s="644"/>
      <c r="AH108" s="649"/>
    </row>
    <row r="109" spans="1:34" ht="18.75" customHeight="1">
      <c r="A109" s="599"/>
      <c r="B109" s="650"/>
      <c r="C109" s="651"/>
      <c r="D109" s="651"/>
      <c r="E109" s="652"/>
      <c r="F109" s="656"/>
      <c r="G109" s="657"/>
      <c r="H109" s="658"/>
      <c r="I109" s="662"/>
      <c r="J109" s="663"/>
      <c r="K109" s="663"/>
      <c r="L109" s="663"/>
      <c r="M109" s="663"/>
      <c r="N109" s="663"/>
      <c r="O109" s="664"/>
      <c r="P109" s="616"/>
      <c r="Q109" s="617"/>
      <c r="R109" s="617"/>
      <c r="S109" s="617"/>
      <c r="T109" s="617"/>
      <c r="U109" s="617"/>
      <c r="V109" s="617"/>
      <c r="W109" s="617"/>
      <c r="X109" s="617"/>
      <c r="Y109" s="618"/>
      <c r="Z109" s="668"/>
      <c r="AA109" s="669"/>
      <c r="AB109" s="669"/>
      <c r="AC109" s="669"/>
      <c r="AD109" s="670"/>
      <c r="AE109" s="628"/>
      <c r="AF109" s="629"/>
      <c r="AG109" s="629"/>
      <c r="AH109" s="630"/>
    </row>
    <row r="110" spans="1:34" ht="18.75" customHeight="1" thickBot="1">
      <c r="A110" s="675"/>
      <c r="B110" s="653"/>
      <c r="C110" s="654"/>
      <c r="D110" s="654"/>
      <c r="E110" s="655"/>
      <c r="F110" s="659"/>
      <c r="G110" s="660"/>
      <c r="H110" s="661"/>
      <c r="I110" s="665"/>
      <c r="J110" s="666"/>
      <c r="K110" s="666"/>
      <c r="L110" s="666"/>
      <c r="M110" s="666"/>
      <c r="N110" s="666"/>
      <c r="O110" s="667"/>
      <c r="P110" s="622"/>
      <c r="Q110" s="623"/>
      <c r="R110" s="623"/>
      <c r="S110" s="623"/>
      <c r="T110" s="623"/>
      <c r="U110" s="623"/>
      <c r="V110" s="623"/>
      <c r="W110" s="623"/>
      <c r="X110" s="623"/>
      <c r="Y110" s="624"/>
      <c r="Z110" s="671"/>
      <c r="AA110" s="672"/>
      <c r="AB110" s="672"/>
      <c r="AC110" s="672"/>
      <c r="AD110" s="673"/>
      <c r="AE110" s="631"/>
      <c r="AF110" s="632"/>
      <c r="AG110" s="632"/>
      <c r="AH110" s="633"/>
    </row>
    <row r="111" spans="1:34" ht="18.75" customHeight="1" thickBot="1">
      <c r="A111" s="674">
        <v>16</v>
      </c>
      <c r="B111" s="612" t="s">
        <v>132</v>
      </c>
      <c r="C111" s="613"/>
      <c r="D111" s="613"/>
      <c r="E111" s="613"/>
      <c r="F111" s="613"/>
      <c r="G111" s="613"/>
      <c r="H111" s="614"/>
      <c r="I111" s="612" t="s">
        <v>164</v>
      </c>
      <c r="J111" s="613"/>
      <c r="K111" s="613"/>
      <c r="L111" s="613"/>
      <c r="M111" s="613"/>
      <c r="N111" s="613"/>
      <c r="O111" s="614"/>
      <c r="P111" s="612" t="s">
        <v>321</v>
      </c>
      <c r="Q111" s="613"/>
      <c r="R111" s="613"/>
      <c r="S111" s="613"/>
      <c r="T111" s="613"/>
      <c r="U111" s="613"/>
      <c r="V111" s="613"/>
      <c r="W111" s="613"/>
      <c r="X111" s="613"/>
      <c r="Y111" s="613"/>
      <c r="Z111" s="613"/>
      <c r="AA111" s="613"/>
      <c r="AB111" s="613"/>
      <c r="AC111" s="613"/>
      <c r="AD111" s="613"/>
      <c r="AE111" s="613"/>
      <c r="AF111" s="613"/>
      <c r="AG111" s="613"/>
      <c r="AH111" s="615"/>
    </row>
    <row r="112" spans="1:34" ht="18.75" customHeight="1">
      <c r="A112" s="599"/>
      <c r="B112" s="616"/>
      <c r="C112" s="617"/>
      <c r="D112" s="617"/>
      <c r="E112" s="617"/>
      <c r="F112" s="617"/>
      <c r="G112" s="617"/>
      <c r="H112" s="618"/>
      <c r="I112" s="616"/>
      <c r="J112" s="617"/>
      <c r="K112" s="617"/>
      <c r="L112" s="617"/>
      <c r="M112" s="617"/>
      <c r="N112" s="617"/>
      <c r="O112" s="618"/>
      <c r="P112" s="634"/>
      <c r="Q112" s="635"/>
      <c r="R112" s="635"/>
      <c r="S112" s="635"/>
      <c r="T112" s="635"/>
      <c r="U112" s="635"/>
      <c r="V112" s="635"/>
      <c r="W112" s="635"/>
      <c r="X112" s="635"/>
      <c r="Y112" s="635"/>
      <c r="Z112" s="635"/>
      <c r="AA112" s="635"/>
      <c r="AB112" s="635"/>
      <c r="AC112" s="635"/>
      <c r="AD112" s="635"/>
      <c r="AE112" s="635"/>
      <c r="AF112" s="635"/>
      <c r="AG112" s="635"/>
      <c r="AH112" s="636"/>
    </row>
    <row r="113" spans="1:34" ht="18.75" customHeight="1">
      <c r="A113" s="599"/>
      <c r="B113" s="619"/>
      <c r="C113" s="620"/>
      <c r="D113" s="620"/>
      <c r="E113" s="620"/>
      <c r="F113" s="620"/>
      <c r="G113" s="620"/>
      <c r="H113" s="621"/>
      <c r="I113" s="619"/>
      <c r="J113" s="620"/>
      <c r="K113" s="620"/>
      <c r="L113" s="620"/>
      <c r="M113" s="620"/>
      <c r="N113" s="620"/>
      <c r="O113" s="621"/>
      <c r="P113" s="637"/>
      <c r="Q113" s="638"/>
      <c r="R113" s="638"/>
      <c r="S113" s="638"/>
      <c r="T113" s="638"/>
      <c r="U113" s="638"/>
      <c r="V113" s="638"/>
      <c r="W113" s="638"/>
      <c r="X113" s="638"/>
      <c r="Y113" s="638"/>
      <c r="Z113" s="638"/>
      <c r="AA113" s="638"/>
      <c r="AB113" s="638"/>
      <c r="AC113" s="638"/>
      <c r="AD113" s="638"/>
      <c r="AE113" s="638"/>
      <c r="AF113" s="638"/>
      <c r="AG113" s="638"/>
      <c r="AH113" s="639"/>
    </row>
    <row r="114" spans="1:34" ht="18.75" customHeight="1" thickBot="1">
      <c r="A114" s="599"/>
      <c r="B114" s="622"/>
      <c r="C114" s="623"/>
      <c r="D114" s="623"/>
      <c r="E114" s="623"/>
      <c r="F114" s="623"/>
      <c r="G114" s="623"/>
      <c r="H114" s="624"/>
      <c r="I114" s="622"/>
      <c r="J114" s="623"/>
      <c r="K114" s="623"/>
      <c r="L114" s="623"/>
      <c r="M114" s="623"/>
      <c r="N114" s="623"/>
      <c r="O114" s="624"/>
      <c r="P114" s="640"/>
      <c r="Q114" s="641"/>
      <c r="R114" s="641"/>
      <c r="S114" s="641"/>
      <c r="T114" s="641"/>
      <c r="U114" s="641"/>
      <c r="V114" s="641"/>
      <c r="W114" s="641"/>
      <c r="X114" s="641"/>
      <c r="Y114" s="641"/>
      <c r="Z114" s="641"/>
      <c r="AA114" s="641"/>
      <c r="AB114" s="641"/>
      <c r="AC114" s="641"/>
      <c r="AD114" s="641"/>
      <c r="AE114" s="641"/>
      <c r="AF114" s="641"/>
      <c r="AG114" s="641"/>
      <c r="AH114" s="642"/>
    </row>
    <row r="115" spans="1:34" ht="39.75" customHeight="1" thickBot="1">
      <c r="A115" s="599"/>
      <c r="B115" s="643" t="s">
        <v>166</v>
      </c>
      <c r="C115" s="644"/>
      <c r="D115" s="644"/>
      <c r="E115" s="645"/>
      <c r="F115" s="646" t="s">
        <v>167</v>
      </c>
      <c r="G115" s="646"/>
      <c r="H115" s="646"/>
      <c r="I115" s="643" t="s">
        <v>168</v>
      </c>
      <c r="J115" s="644"/>
      <c r="K115" s="644"/>
      <c r="L115" s="644"/>
      <c r="M115" s="644"/>
      <c r="N115" s="644"/>
      <c r="O115" s="645"/>
      <c r="P115" s="643" t="s">
        <v>169</v>
      </c>
      <c r="Q115" s="644"/>
      <c r="R115" s="644"/>
      <c r="S115" s="644"/>
      <c r="T115" s="644"/>
      <c r="U115" s="644"/>
      <c r="V115" s="644"/>
      <c r="W115" s="644"/>
      <c r="X115" s="644"/>
      <c r="Y115" s="645"/>
      <c r="Z115" s="643" t="s">
        <v>170</v>
      </c>
      <c r="AA115" s="644"/>
      <c r="AB115" s="644"/>
      <c r="AC115" s="644"/>
      <c r="AD115" s="645"/>
      <c r="AE115" s="643" t="s">
        <v>176</v>
      </c>
      <c r="AF115" s="644"/>
      <c r="AG115" s="644"/>
      <c r="AH115" s="649"/>
    </row>
    <row r="116" spans="1:34" ht="18.75" customHeight="1">
      <c r="A116" s="599"/>
      <c r="B116" s="650"/>
      <c r="C116" s="651"/>
      <c r="D116" s="651"/>
      <c r="E116" s="652"/>
      <c r="F116" s="656"/>
      <c r="G116" s="657"/>
      <c r="H116" s="658"/>
      <c r="I116" s="662"/>
      <c r="J116" s="663"/>
      <c r="K116" s="663"/>
      <c r="L116" s="663"/>
      <c r="M116" s="663"/>
      <c r="N116" s="663"/>
      <c r="O116" s="664"/>
      <c r="P116" s="616"/>
      <c r="Q116" s="617"/>
      <c r="R116" s="617"/>
      <c r="S116" s="617"/>
      <c r="T116" s="617"/>
      <c r="U116" s="617"/>
      <c r="V116" s="617"/>
      <c r="W116" s="617"/>
      <c r="X116" s="617"/>
      <c r="Y116" s="618"/>
      <c r="Z116" s="668"/>
      <c r="AA116" s="669"/>
      <c r="AB116" s="669"/>
      <c r="AC116" s="669"/>
      <c r="AD116" s="670"/>
      <c r="AE116" s="628"/>
      <c r="AF116" s="629"/>
      <c r="AG116" s="629"/>
      <c r="AH116" s="630"/>
    </row>
    <row r="117" spans="1:34" ht="18.75" customHeight="1" thickBot="1">
      <c r="A117" s="675"/>
      <c r="B117" s="653"/>
      <c r="C117" s="654"/>
      <c r="D117" s="654"/>
      <c r="E117" s="655"/>
      <c r="F117" s="659"/>
      <c r="G117" s="660"/>
      <c r="H117" s="661"/>
      <c r="I117" s="665"/>
      <c r="J117" s="666"/>
      <c r="K117" s="666"/>
      <c r="L117" s="666"/>
      <c r="M117" s="666"/>
      <c r="N117" s="666"/>
      <c r="O117" s="667"/>
      <c r="P117" s="622"/>
      <c r="Q117" s="623"/>
      <c r="R117" s="623"/>
      <c r="S117" s="623"/>
      <c r="T117" s="623"/>
      <c r="U117" s="623"/>
      <c r="V117" s="623"/>
      <c r="W117" s="623"/>
      <c r="X117" s="623"/>
      <c r="Y117" s="624"/>
      <c r="Z117" s="671"/>
      <c r="AA117" s="672"/>
      <c r="AB117" s="672"/>
      <c r="AC117" s="672"/>
      <c r="AD117" s="673"/>
      <c r="AE117" s="631"/>
      <c r="AF117" s="632"/>
      <c r="AG117" s="632"/>
      <c r="AH117" s="633"/>
    </row>
    <row r="118" spans="1:34" ht="18.75" customHeight="1" thickBot="1">
      <c r="A118" s="674">
        <v>17</v>
      </c>
      <c r="B118" s="612" t="s">
        <v>132</v>
      </c>
      <c r="C118" s="613"/>
      <c r="D118" s="613"/>
      <c r="E118" s="613"/>
      <c r="F118" s="613"/>
      <c r="G118" s="613"/>
      <c r="H118" s="614"/>
      <c r="I118" s="612" t="s">
        <v>164</v>
      </c>
      <c r="J118" s="613"/>
      <c r="K118" s="613"/>
      <c r="L118" s="613"/>
      <c r="M118" s="613"/>
      <c r="N118" s="613"/>
      <c r="O118" s="614"/>
      <c r="P118" s="612" t="s">
        <v>321</v>
      </c>
      <c r="Q118" s="613"/>
      <c r="R118" s="613"/>
      <c r="S118" s="613"/>
      <c r="T118" s="613"/>
      <c r="U118" s="613"/>
      <c r="V118" s="613"/>
      <c r="W118" s="613"/>
      <c r="X118" s="613"/>
      <c r="Y118" s="613"/>
      <c r="Z118" s="613"/>
      <c r="AA118" s="613"/>
      <c r="AB118" s="613"/>
      <c r="AC118" s="613"/>
      <c r="AD118" s="613"/>
      <c r="AE118" s="613"/>
      <c r="AF118" s="613"/>
      <c r="AG118" s="613"/>
      <c r="AH118" s="615"/>
    </row>
    <row r="119" spans="1:34" ht="18.75" customHeight="1">
      <c r="A119" s="599"/>
      <c r="B119" s="616"/>
      <c r="C119" s="617"/>
      <c r="D119" s="617"/>
      <c r="E119" s="617"/>
      <c r="F119" s="617"/>
      <c r="G119" s="617"/>
      <c r="H119" s="618"/>
      <c r="I119" s="616"/>
      <c r="J119" s="617"/>
      <c r="K119" s="617"/>
      <c r="L119" s="617"/>
      <c r="M119" s="617"/>
      <c r="N119" s="617"/>
      <c r="O119" s="618"/>
      <c r="P119" s="634"/>
      <c r="Q119" s="635"/>
      <c r="R119" s="635"/>
      <c r="S119" s="635"/>
      <c r="T119" s="635"/>
      <c r="U119" s="635"/>
      <c r="V119" s="635"/>
      <c r="W119" s="635"/>
      <c r="X119" s="635"/>
      <c r="Y119" s="635"/>
      <c r="Z119" s="635"/>
      <c r="AA119" s="635"/>
      <c r="AB119" s="635"/>
      <c r="AC119" s="635"/>
      <c r="AD119" s="635"/>
      <c r="AE119" s="635"/>
      <c r="AF119" s="635"/>
      <c r="AG119" s="635"/>
      <c r="AH119" s="636"/>
    </row>
    <row r="120" spans="1:34" ht="18.75" customHeight="1">
      <c r="A120" s="599"/>
      <c r="B120" s="619"/>
      <c r="C120" s="620"/>
      <c r="D120" s="620"/>
      <c r="E120" s="620"/>
      <c r="F120" s="620"/>
      <c r="G120" s="620"/>
      <c r="H120" s="621"/>
      <c r="I120" s="619"/>
      <c r="J120" s="620"/>
      <c r="K120" s="620"/>
      <c r="L120" s="620"/>
      <c r="M120" s="620"/>
      <c r="N120" s="620"/>
      <c r="O120" s="621"/>
      <c r="P120" s="637"/>
      <c r="Q120" s="638"/>
      <c r="R120" s="638"/>
      <c r="S120" s="638"/>
      <c r="T120" s="638"/>
      <c r="U120" s="638"/>
      <c r="V120" s="638"/>
      <c r="W120" s="638"/>
      <c r="X120" s="638"/>
      <c r="Y120" s="638"/>
      <c r="Z120" s="638"/>
      <c r="AA120" s="638"/>
      <c r="AB120" s="638"/>
      <c r="AC120" s="638"/>
      <c r="AD120" s="638"/>
      <c r="AE120" s="638"/>
      <c r="AF120" s="638"/>
      <c r="AG120" s="638"/>
      <c r="AH120" s="639"/>
    </row>
    <row r="121" spans="1:34" ht="18.75" customHeight="1" thickBot="1">
      <c r="A121" s="599"/>
      <c r="B121" s="622"/>
      <c r="C121" s="623"/>
      <c r="D121" s="623"/>
      <c r="E121" s="623"/>
      <c r="F121" s="623"/>
      <c r="G121" s="623"/>
      <c r="H121" s="624"/>
      <c r="I121" s="622"/>
      <c r="J121" s="623"/>
      <c r="K121" s="623"/>
      <c r="L121" s="623"/>
      <c r="M121" s="623"/>
      <c r="N121" s="623"/>
      <c r="O121" s="624"/>
      <c r="P121" s="640"/>
      <c r="Q121" s="641"/>
      <c r="R121" s="641"/>
      <c r="S121" s="641"/>
      <c r="T121" s="641"/>
      <c r="U121" s="641"/>
      <c r="V121" s="641"/>
      <c r="W121" s="641"/>
      <c r="X121" s="641"/>
      <c r="Y121" s="641"/>
      <c r="Z121" s="641"/>
      <c r="AA121" s="641"/>
      <c r="AB121" s="641"/>
      <c r="AC121" s="641"/>
      <c r="AD121" s="641"/>
      <c r="AE121" s="641"/>
      <c r="AF121" s="641"/>
      <c r="AG121" s="641"/>
      <c r="AH121" s="642"/>
    </row>
    <row r="122" spans="1:34" ht="30" customHeight="1" thickBot="1">
      <c r="A122" s="599"/>
      <c r="B122" s="643" t="s">
        <v>166</v>
      </c>
      <c r="C122" s="644"/>
      <c r="D122" s="644"/>
      <c r="E122" s="645"/>
      <c r="F122" s="646" t="s">
        <v>167</v>
      </c>
      <c r="G122" s="646"/>
      <c r="H122" s="646"/>
      <c r="I122" s="643" t="s">
        <v>168</v>
      </c>
      <c r="J122" s="644"/>
      <c r="K122" s="644"/>
      <c r="L122" s="644"/>
      <c r="M122" s="644"/>
      <c r="N122" s="644"/>
      <c r="O122" s="645"/>
      <c r="P122" s="643" t="s">
        <v>169</v>
      </c>
      <c r="Q122" s="644"/>
      <c r="R122" s="644"/>
      <c r="S122" s="644"/>
      <c r="T122" s="644"/>
      <c r="U122" s="644"/>
      <c r="V122" s="644"/>
      <c r="W122" s="644"/>
      <c r="X122" s="644"/>
      <c r="Y122" s="645"/>
      <c r="Z122" s="643" t="s">
        <v>170</v>
      </c>
      <c r="AA122" s="644"/>
      <c r="AB122" s="644"/>
      <c r="AC122" s="644"/>
      <c r="AD122" s="645"/>
      <c r="AE122" s="643" t="s">
        <v>176</v>
      </c>
      <c r="AF122" s="644"/>
      <c r="AG122" s="644"/>
      <c r="AH122" s="649"/>
    </row>
    <row r="123" spans="1:34" ht="18.75" customHeight="1">
      <c r="A123" s="599"/>
      <c r="B123" s="650"/>
      <c r="C123" s="651"/>
      <c r="D123" s="651"/>
      <c r="E123" s="652"/>
      <c r="F123" s="656"/>
      <c r="G123" s="657"/>
      <c r="H123" s="658"/>
      <c r="I123" s="662"/>
      <c r="J123" s="663"/>
      <c r="K123" s="663"/>
      <c r="L123" s="663"/>
      <c r="M123" s="663"/>
      <c r="N123" s="663"/>
      <c r="O123" s="664"/>
      <c r="P123" s="616"/>
      <c r="Q123" s="617"/>
      <c r="R123" s="617"/>
      <c r="S123" s="617"/>
      <c r="T123" s="617"/>
      <c r="U123" s="617"/>
      <c r="V123" s="617"/>
      <c r="W123" s="617"/>
      <c r="X123" s="617"/>
      <c r="Y123" s="618"/>
      <c r="Z123" s="668"/>
      <c r="AA123" s="669"/>
      <c r="AB123" s="669"/>
      <c r="AC123" s="669"/>
      <c r="AD123" s="670"/>
      <c r="AE123" s="628"/>
      <c r="AF123" s="629"/>
      <c r="AG123" s="629"/>
      <c r="AH123" s="630"/>
    </row>
    <row r="124" spans="1:34" ht="18.75" customHeight="1" thickBot="1">
      <c r="A124" s="675"/>
      <c r="B124" s="653"/>
      <c r="C124" s="654"/>
      <c r="D124" s="654"/>
      <c r="E124" s="655"/>
      <c r="F124" s="659"/>
      <c r="G124" s="660"/>
      <c r="H124" s="661"/>
      <c r="I124" s="665"/>
      <c r="J124" s="666"/>
      <c r="K124" s="666"/>
      <c r="L124" s="666"/>
      <c r="M124" s="666"/>
      <c r="N124" s="666"/>
      <c r="O124" s="667"/>
      <c r="P124" s="622"/>
      <c r="Q124" s="623"/>
      <c r="R124" s="623"/>
      <c r="S124" s="623"/>
      <c r="T124" s="623"/>
      <c r="U124" s="623"/>
      <c r="V124" s="623"/>
      <c r="W124" s="623"/>
      <c r="X124" s="623"/>
      <c r="Y124" s="624"/>
      <c r="Z124" s="671"/>
      <c r="AA124" s="672"/>
      <c r="AB124" s="672"/>
      <c r="AC124" s="672"/>
      <c r="AD124" s="673"/>
      <c r="AE124" s="631"/>
      <c r="AF124" s="632"/>
      <c r="AG124" s="632"/>
      <c r="AH124" s="633"/>
    </row>
    <row r="125" spans="1:34" ht="18.75" customHeight="1" thickBot="1">
      <c r="A125" s="674">
        <v>18</v>
      </c>
      <c r="B125" s="612" t="s">
        <v>132</v>
      </c>
      <c r="C125" s="613"/>
      <c r="D125" s="613"/>
      <c r="E125" s="613"/>
      <c r="F125" s="613"/>
      <c r="G125" s="613"/>
      <c r="H125" s="614"/>
      <c r="I125" s="612" t="s">
        <v>164</v>
      </c>
      <c r="J125" s="613"/>
      <c r="K125" s="613"/>
      <c r="L125" s="613"/>
      <c r="M125" s="613"/>
      <c r="N125" s="613"/>
      <c r="O125" s="614"/>
      <c r="P125" s="612" t="s">
        <v>321</v>
      </c>
      <c r="Q125" s="613"/>
      <c r="R125" s="613"/>
      <c r="S125" s="613"/>
      <c r="T125" s="613"/>
      <c r="U125" s="613"/>
      <c r="V125" s="613"/>
      <c r="W125" s="613"/>
      <c r="X125" s="613"/>
      <c r="Y125" s="613"/>
      <c r="Z125" s="613"/>
      <c r="AA125" s="613"/>
      <c r="AB125" s="613"/>
      <c r="AC125" s="613"/>
      <c r="AD125" s="613"/>
      <c r="AE125" s="613"/>
      <c r="AF125" s="613"/>
      <c r="AG125" s="613"/>
      <c r="AH125" s="615"/>
    </row>
    <row r="126" spans="1:34" ht="18.75" customHeight="1">
      <c r="A126" s="599"/>
      <c r="B126" s="616"/>
      <c r="C126" s="617"/>
      <c r="D126" s="617"/>
      <c r="E126" s="617"/>
      <c r="F126" s="617"/>
      <c r="G126" s="617"/>
      <c r="H126" s="618"/>
      <c r="I126" s="616"/>
      <c r="J126" s="617"/>
      <c r="K126" s="617"/>
      <c r="L126" s="617"/>
      <c r="M126" s="617"/>
      <c r="N126" s="617"/>
      <c r="O126" s="618"/>
      <c r="P126" s="634"/>
      <c r="Q126" s="635"/>
      <c r="R126" s="635"/>
      <c r="S126" s="635"/>
      <c r="T126" s="635"/>
      <c r="U126" s="635"/>
      <c r="V126" s="635"/>
      <c r="W126" s="635"/>
      <c r="X126" s="635"/>
      <c r="Y126" s="635"/>
      <c r="Z126" s="635"/>
      <c r="AA126" s="635"/>
      <c r="AB126" s="635"/>
      <c r="AC126" s="635"/>
      <c r="AD126" s="635"/>
      <c r="AE126" s="635"/>
      <c r="AF126" s="635"/>
      <c r="AG126" s="635"/>
      <c r="AH126" s="636"/>
    </row>
    <row r="127" spans="1:34" ht="18.75" customHeight="1">
      <c r="A127" s="599"/>
      <c r="B127" s="619"/>
      <c r="C127" s="620"/>
      <c r="D127" s="620"/>
      <c r="E127" s="620"/>
      <c r="F127" s="620"/>
      <c r="G127" s="620"/>
      <c r="H127" s="621"/>
      <c r="I127" s="619"/>
      <c r="J127" s="620"/>
      <c r="K127" s="620"/>
      <c r="L127" s="620"/>
      <c r="M127" s="620"/>
      <c r="N127" s="620"/>
      <c r="O127" s="621"/>
      <c r="P127" s="637"/>
      <c r="Q127" s="638"/>
      <c r="R127" s="638"/>
      <c r="S127" s="638"/>
      <c r="T127" s="638"/>
      <c r="U127" s="638"/>
      <c r="V127" s="638"/>
      <c r="W127" s="638"/>
      <c r="X127" s="638"/>
      <c r="Y127" s="638"/>
      <c r="Z127" s="638"/>
      <c r="AA127" s="638"/>
      <c r="AB127" s="638"/>
      <c r="AC127" s="638"/>
      <c r="AD127" s="638"/>
      <c r="AE127" s="638"/>
      <c r="AF127" s="638"/>
      <c r="AG127" s="638"/>
      <c r="AH127" s="639"/>
    </row>
    <row r="128" spans="1:34" ht="18.75" customHeight="1" thickBot="1">
      <c r="A128" s="599"/>
      <c r="B128" s="622"/>
      <c r="C128" s="623"/>
      <c r="D128" s="623"/>
      <c r="E128" s="623"/>
      <c r="F128" s="623"/>
      <c r="G128" s="623"/>
      <c r="H128" s="624"/>
      <c r="I128" s="622"/>
      <c r="J128" s="623"/>
      <c r="K128" s="623"/>
      <c r="L128" s="623"/>
      <c r="M128" s="623"/>
      <c r="N128" s="623"/>
      <c r="O128" s="624"/>
      <c r="P128" s="640"/>
      <c r="Q128" s="641"/>
      <c r="R128" s="641"/>
      <c r="S128" s="641"/>
      <c r="T128" s="641"/>
      <c r="U128" s="641"/>
      <c r="V128" s="641"/>
      <c r="W128" s="641"/>
      <c r="X128" s="641"/>
      <c r="Y128" s="641"/>
      <c r="Z128" s="641"/>
      <c r="AA128" s="641"/>
      <c r="AB128" s="641"/>
      <c r="AC128" s="641"/>
      <c r="AD128" s="641"/>
      <c r="AE128" s="641"/>
      <c r="AF128" s="641"/>
      <c r="AG128" s="641"/>
      <c r="AH128" s="642"/>
    </row>
    <row r="129" spans="1:34" ht="39.75" customHeight="1" thickBot="1">
      <c r="A129" s="599"/>
      <c r="B129" s="643" t="s">
        <v>166</v>
      </c>
      <c r="C129" s="644"/>
      <c r="D129" s="644"/>
      <c r="E129" s="645"/>
      <c r="F129" s="646" t="s">
        <v>167</v>
      </c>
      <c r="G129" s="646"/>
      <c r="H129" s="646"/>
      <c r="I129" s="643" t="s">
        <v>168</v>
      </c>
      <c r="J129" s="644"/>
      <c r="K129" s="644"/>
      <c r="L129" s="644"/>
      <c r="M129" s="644"/>
      <c r="N129" s="644"/>
      <c r="O129" s="645"/>
      <c r="P129" s="643" t="s">
        <v>169</v>
      </c>
      <c r="Q129" s="644"/>
      <c r="R129" s="644"/>
      <c r="S129" s="644"/>
      <c r="T129" s="644"/>
      <c r="U129" s="644"/>
      <c r="V129" s="644"/>
      <c r="W129" s="644"/>
      <c r="X129" s="644"/>
      <c r="Y129" s="645"/>
      <c r="Z129" s="643" t="s">
        <v>170</v>
      </c>
      <c r="AA129" s="644"/>
      <c r="AB129" s="644"/>
      <c r="AC129" s="644"/>
      <c r="AD129" s="645"/>
      <c r="AE129" s="643" t="s">
        <v>176</v>
      </c>
      <c r="AF129" s="644"/>
      <c r="AG129" s="644"/>
      <c r="AH129" s="649"/>
    </row>
    <row r="130" spans="1:34" ht="18.75" customHeight="1">
      <c r="A130" s="599"/>
      <c r="B130" s="650"/>
      <c r="C130" s="651"/>
      <c r="D130" s="651"/>
      <c r="E130" s="652"/>
      <c r="F130" s="656"/>
      <c r="G130" s="657"/>
      <c r="H130" s="658"/>
      <c r="I130" s="662"/>
      <c r="J130" s="663"/>
      <c r="K130" s="663"/>
      <c r="L130" s="663"/>
      <c r="M130" s="663"/>
      <c r="N130" s="663"/>
      <c r="O130" s="664"/>
      <c r="P130" s="616"/>
      <c r="Q130" s="617"/>
      <c r="R130" s="617"/>
      <c r="S130" s="617"/>
      <c r="T130" s="617"/>
      <c r="U130" s="617"/>
      <c r="V130" s="617"/>
      <c r="W130" s="617"/>
      <c r="X130" s="617"/>
      <c r="Y130" s="618"/>
      <c r="Z130" s="668"/>
      <c r="AA130" s="669"/>
      <c r="AB130" s="669"/>
      <c r="AC130" s="669"/>
      <c r="AD130" s="670"/>
      <c r="AE130" s="628"/>
      <c r="AF130" s="629"/>
      <c r="AG130" s="629"/>
      <c r="AH130" s="630"/>
    </row>
    <row r="131" spans="1:34" ht="18.75" customHeight="1" thickBot="1">
      <c r="A131" s="675"/>
      <c r="B131" s="653"/>
      <c r="C131" s="654"/>
      <c r="D131" s="654"/>
      <c r="E131" s="655"/>
      <c r="F131" s="659"/>
      <c r="G131" s="660"/>
      <c r="H131" s="661"/>
      <c r="I131" s="665"/>
      <c r="J131" s="666"/>
      <c r="K131" s="666"/>
      <c r="L131" s="666"/>
      <c r="M131" s="666"/>
      <c r="N131" s="666"/>
      <c r="O131" s="667"/>
      <c r="P131" s="622"/>
      <c r="Q131" s="623"/>
      <c r="R131" s="623"/>
      <c r="S131" s="623"/>
      <c r="T131" s="623"/>
      <c r="U131" s="623"/>
      <c r="V131" s="623"/>
      <c r="W131" s="623"/>
      <c r="X131" s="623"/>
      <c r="Y131" s="624"/>
      <c r="Z131" s="671"/>
      <c r="AA131" s="672"/>
      <c r="AB131" s="672"/>
      <c r="AC131" s="672"/>
      <c r="AD131" s="673"/>
      <c r="AE131" s="631"/>
      <c r="AF131" s="632"/>
      <c r="AG131" s="632"/>
      <c r="AH131" s="633"/>
    </row>
    <row r="132" spans="1:34" ht="18.75" customHeight="1" thickBot="1">
      <c r="A132" s="674">
        <v>19</v>
      </c>
      <c r="B132" s="612" t="s">
        <v>132</v>
      </c>
      <c r="C132" s="613"/>
      <c r="D132" s="613"/>
      <c r="E132" s="613"/>
      <c r="F132" s="613"/>
      <c r="G132" s="613"/>
      <c r="H132" s="614"/>
      <c r="I132" s="612" t="s">
        <v>164</v>
      </c>
      <c r="J132" s="613"/>
      <c r="K132" s="613"/>
      <c r="L132" s="613"/>
      <c r="M132" s="613"/>
      <c r="N132" s="613"/>
      <c r="O132" s="614"/>
      <c r="P132" s="612" t="s">
        <v>321</v>
      </c>
      <c r="Q132" s="613"/>
      <c r="R132" s="613"/>
      <c r="S132" s="613"/>
      <c r="T132" s="613"/>
      <c r="U132" s="613"/>
      <c r="V132" s="613"/>
      <c r="W132" s="613"/>
      <c r="X132" s="613"/>
      <c r="Y132" s="613"/>
      <c r="Z132" s="613"/>
      <c r="AA132" s="613"/>
      <c r="AB132" s="613"/>
      <c r="AC132" s="613"/>
      <c r="AD132" s="613"/>
      <c r="AE132" s="613"/>
      <c r="AF132" s="613"/>
      <c r="AG132" s="613"/>
      <c r="AH132" s="615"/>
    </row>
    <row r="133" spans="1:34" ht="18.75" customHeight="1">
      <c r="A133" s="599"/>
      <c r="B133" s="616"/>
      <c r="C133" s="617"/>
      <c r="D133" s="617"/>
      <c r="E133" s="617"/>
      <c r="F133" s="617"/>
      <c r="G133" s="617"/>
      <c r="H133" s="618"/>
      <c r="I133" s="616"/>
      <c r="J133" s="617"/>
      <c r="K133" s="617"/>
      <c r="L133" s="617"/>
      <c r="M133" s="617"/>
      <c r="N133" s="617"/>
      <c r="O133" s="618"/>
      <c r="P133" s="634"/>
      <c r="Q133" s="635"/>
      <c r="R133" s="635"/>
      <c r="S133" s="635"/>
      <c r="T133" s="635"/>
      <c r="U133" s="635"/>
      <c r="V133" s="635"/>
      <c r="W133" s="635"/>
      <c r="X133" s="635"/>
      <c r="Y133" s="635"/>
      <c r="Z133" s="635"/>
      <c r="AA133" s="635"/>
      <c r="AB133" s="635"/>
      <c r="AC133" s="635"/>
      <c r="AD133" s="635"/>
      <c r="AE133" s="635"/>
      <c r="AF133" s="635"/>
      <c r="AG133" s="635"/>
      <c r="AH133" s="636"/>
    </row>
    <row r="134" spans="1:34" ht="18.75" customHeight="1">
      <c r="A134" s="599"/>
      <c r="B134" s="619"/>
      <c r="C134" s="620"/>
      <c r="D134" s="620"/>
      <c r="E134" s="620"/>
      <c r="F134" s="620"/>
      <c r="G134" s="620"/>
      <c r="H134" s="621"/>
      <c r="I134" s="619"/>
      <c r="J134" s="620"/>
      <c r="K134" s="620"/>
      <c r="L134" s="620"/>
      <c r="M134" s="620"/>
      <c r="N134" s="620"/>
      <c r="O134" s="621"/>
      <c r="P134" s="637"/>
      <c r="Q134" s="638"/>
      <c r="R134" s="638"/>
      <c r="S134" s="638"/>
      <c r="T134" s="638"/>
      <c r="U134" s="638"/>
      <c r="V134" s="638"/>
      <c r="W134" s="638"/>
      <c r="X134" s="638"/>
      <c r="Y134" s="638"/>
      <c r="Z134" s="638"/>
      <c r="AA134" s="638"/>
      <c r="AB134" s="638"/>
      <c r="AC134" s="638"/>
      <c r="AD134" s="638"/>
      <c r="AE134" s="638"/>
      <c r="AF134" s="638"/>
      <c r="AG134" s="638"/>
      <c r="AH134" s="639"/>
    </row>
    <row r="135" spans="1:34" ht="18.75" customHeight="1" thickBot="1">
      <c r="A135" s="599"/>
      <c r="B135" s="622"/>
      <c r="C135" s="623"/>
      <c r="D135" s="623"/>
      <c r="E135" s="623"/>
      <c r="F135" s="623"/>
      <c r="G135" s="623"/>
      <c r="H135" s="624"/>
      <c r="I135" s="622"/>
      <c r="J135" s="623"/>
      <c r="K135" s="623"/>
      <c r="L135" s="623"/>
      <c r="M135" s="623"/>
      <c r="N135" s="623"/>
      <c r="O135" s="624"/>
      <c r="P135" s="640"/>
      <c r="Q135" s="641"/>
      <c r="R135" s="641"/>
      <c r="S135" s="641"/>
      <c r="T135" s="641"/>
      <c r="U135" s="641"/>
      <c r="V135" s="641"/>
      <c r="W135" s="641"/>
      <c r="X135" s="641"/>
      <c r="Y135" s="641"/>
      <c r="Z135" s="641"/>
      <c r="AA135" s="641"/>
      <c r="AB135" s="641"/>
      <c r="AC135" s="641"/>
      <c r="AD135" s="641"/>
      <c r="AE135" s="641"/>
      <c r="AF135" s="641"/>
      <c r="AG135" s="641"/>
      <c r="AH135" s="642"/>
    </row>
    <row r="136" spans="1:34" ht="39.75" customHeight="1" thickBot="1">
      <c r="A136" s="599"/>
      <c r="B136" s="643" t="s">
        <v>166</v>
      </c>
      <c r="C136" s="644"/>
      <c r="D136" s="644"/>
      <c r="E136" s="645"/>
      <c r="F136" s="646" t="s">
        <v>167</v>
      </c>
      <c r="G136" s="646"/>
      <c r="H136" s="646"/>
      <c r="I136" s="643" t="s">
        <v>168</v>
      </c>
      <c r="J136" s="644"/>
      <c r="K136" s="644"/>
      <c r="L136" s="644"/>
      <c r="M136" s="644"/>
      <c r="N136" s="644"/>
      <c r="O136" s="645"/>
      <c r="P136" s="643" t="s">
        <v>169</v>
      </c>
      <c r="Q136" s="644"/>
      <c r="R136" s="644"/>
      <c r="S136" s="644"/>
      <c r="T136" s="644"/>
      <c r="U136" s="644"/>
      <c r="V136" s="644"/>
      <c r="W136" s="644"/>
      <c r="X136" s="644"/>
      <c r="Y136" s="645"/>
      <c r="Z136" s="643" t="s">
        <v>170</v>
      </c>
      <c r="AA136" s="644"/>
      <c r="AB136" s="644"/>
      <c r="AC136" s="644"/>
      <c r="AD136" s="645"/>
      <c r="AE136" s="643" t="s">
        <v>176</v>
      </c>
      <c r="AF136" s="644"/>
      <c r="AG136" s="644"/>
      <c r="AH136" s="649"/>
    </row>
    <row r="137" spans="1:34" ht="18.75" customHeight="1">
      <c r="A137" s="599"/>
      <c r="B137" s="650"/>
      <c r="C137" s="651"/>
      <c r="D137" s="651"/>
      <c r="E137" s="652"/>
      <c r="F137" s="656"/>
      <c r="G137" s="657"/>
      <c r="H137" s="658"/>
      <c r="I137" s="662"/>
      <c r="J137" s="663"/>
      <c r="K137" s="663"/>
      <c r="L137" s="663"/>
      <c r="M137" s="663"/>
      <c r="N137" s="663"/>
      <c r="O137" s="664"/>
      <c r="P137" s="616"/>
      <c r="Q137" s="617"/>
      <c r="R137" s="617"/>
      <c r="S137" s="617"/>
      <c r="T137" s="617"/>
      <c r="U137" s="617"/>
      <c r="V137" s="617"/>
      <c r="W137" s="617"/>
      <c r="X137" s="617"/>
      <c r="Y137" s="618"/>
      <c r="Z137" s="668"/>
      <c r="AA137" s="669"/>
      <c r="AB137" s="669"/>
      <c r="AC137" s="669"/>
      <c r="AD137" s="670"/>
      <c r="AE137" s="628"/>
      <c r="AF137" s="629"/>
      <c r="AG137" s="629"/>
      <c r="AH137" s="630"/>
    </row>
    <row r="138" spans="1:34" ht="18.75" customHeight="1" thickBot="1">
      <c r="A138" s="675"/>
      <c r="B138" s="653"/>
      <c r="C138" s="654"/>
      <c r="D138" s="654"/>
      <c r="E138" s="655"/>
      <c r="F138" s="659"/>
      <c r="G138" s="660"/>
      <c r="H138" s="661"/>
      <c r="I138" s="665"/>
      <c r="J138" s="666"/>
      <c r="K138" s="666"/>
      <c r="L138" s="666"/>
      <c r="M138" s="666"/>
      <c r="N138" s="666"/>
      <c r="O138" s="667"/>
      <c r="P138" s="622"/>
      <c r="Q138" s="623"/>
      <c r="R138" s="623"/>
      <c r="S138" s="623"/>
      <c r="T138" s="623"/>
      <c r="U138" s="623"/>
      <c r="V138" s="623"/>
      <c r="W138" s="623"/>
      <c r="X138" s="623"/>
      <c r="Y138" s="624"/>
      <c r="Z138" s="671"/>
      <c r="AA138" s="672"/>
      <c r="AB138" s="672"/>
      <c r="AC138" s="672"/>
      <c r="AD138" s="673"/>
      <c r="AE138" s="631"/>
      <c r="AF138" s="632"/>
      <c r="AG138" s="632"/>
      <c r="AH138" s="633"/>
    </row>
    <row r="139" spans="1:34" ht="18.75" customHeight="1" thickBot="1">
      <c r="A139" s="674">
        <v>20</v>
      </c>
      <c r="B139" s="612" t="s">
        <v>132</v>
      </c>
      <c r="C139" s="613"/>
      <c r="D139" s="613"/>
      <c r="E139" s="613"/>
      <c r="F139" s="613"/>
      <c r="G139" s="613"/>
      <c r="H139" s="614"/>
      <c r="I139" s="612" t="s">
        <v>164</v>
      </c>
      <c r="J139" s="613"/>
      <c r="K139" s="613"/>
      <c r="L139" s="613"/>
      <c r="M139" s="613"/>
      <c r="N139" s="613"/>
      <c r="O139" s="614"/>
      <c r="P139" s="612" t="s">
        <v>321</v>
      </c>
      <c r="Q139" s="613"/>
      <c r="R139" s="613"/>
      <c r="S139" s="613"/>
      <c r="T139" s="613"/>
      <c r="U139" s="613"/>
      <c r="V139" s="613"/>
      <c r="W139" s="613"/>
      <c r="X139" s="613"/>
      <c r="Y139" s="613"/>
      <c r="Z139" s="613"/>
      <c r="AA139" s="613"/>
      <c r="AB139" s="613"/>
      <c r="AC139" s="613"/>
      <c r="AD139" s="613"/>
      <c r="AE139" s="613"/>
      <c r="AF139" s="613"/>
      <c r="AG139" s="613"/>
      <c r="AH139" s="615"/>
    </row>
    <row r="140" spans="1:34" ht="18.75" customHeight="1">
      <c r="A140" s="599"/>
      <c r="B140" s="616"/>
      <c r="C140" s="617"/>
      <c r="D140" s="617"/>
      <c r="E140" s="617"/>
      <c r="F140" s="617"/>
      <c r="G140" s="617"/>
      <c r="H140" s="618"/>
      <c r="I140" s="616"/>
      <c r="J140" s="617"/>
      <c r="K140" s="617"/>
      <c r="L140" s="617"/>
      <c r="M140" s="617"/>
      <c r="N140" s="617"/>
      <c r="O140" s="618"/>
      <c r="P140" s="634"/>
      <c r="Q140" s="635"/>
      <c r="R140" s="635"/>
      <c r="S140" s="635"/>
      <c r="T140" s="635"/>
      <c r="U140" s="635"/>
      <c r="V140" s="635"/>
      <c r="W140" s="635"/>
      <c r="X140" s="635"/>
      <c r="Y140" s="635"/>
      <c r="Z140" s="635"/>
      <c r="AA140" s="635"/>
      <c r="AB140" s="635"/>
      <c r="AC140" s="635"/>
      <c r="AD140" s="635"/>
      <c r="AE140" s="635"/>
      <c r="AF140" s="635"/>
      <c r="AG140" s="635"/>
      <c r="AH140" s="636"/>
    </row>
    <row r="141" spans="1:34" ht="18.75" customHeight="1">
      <c r="A141" s="599"/>
      <c r="B141" s="619"/>
      <c r="C141" s="620"/>
      <c r="D141" s="620"/>
      <c r="E141" s="620"/>
      <c r="F141" s="620"/>
      <c r="G141" s="620"/>
      <c r="H141" s="621"/>
      <c r="I141" s="619"/>
      <c r="J141" s="620"/>
      <c r="K141" s="620"/>
      <c r="L141" s="620"/>
      <c r="M141" s="620"/>
      <c r="N141" s="620"/>
      <c r="O141" s="621"/>
      <c r="P141" s="637"/>
      <c r="Q141" s="638"/>
      <c r="R141" s="638"/>
      <c r="S141" s="638"/>
      <c r="T141" s="638"/>
      <c r="U141" s="638"/>
      <c r="V141" s="638"/>
      <c r="W141" s="638"/>
      <c r="X141" s="638"/>
      <c r="Y141" s="638"/>
      <c r="Z141" s="638"/>
      <c r="AA141" s="638"/>
      <c r="AB141" s="638"/>
      <c r="AC141" s="638"/>
      <c r="AD141" s="638"/>
      <c r="AE141" s="638"/>
      <c r="AF141" s="638"/>
      <c r="AG141" s="638"/>
      <c r="AH141" s="639"/>
    </row>
    <row r="142" spans="1:34" ht="18.75" customHeight="1" thickBot="1">
      <c r="A142" s="599"/>
      <c r="B142" s="622"/>
      <c r="C142" s="623"/>
      <c r="D142" s="623"/>
      <c r="E142" s="623"/>
      <c r="F142" s="623"/>
      <c r="G142" s="623"/>
      <c r="H142" s="624"/>
      <c r="I142" s="622"/>
      <c r="J142" s="623"/>
      <c r="K142" s="623"/>
      <c r="L142" s="623"/>
      <c r="M142" s="623"/>
      <c r="N142" s="623"/>
      <c r="O142" s="624"/>
      <c r="P142" s="640"/>
      <c r="Q142" s="641"/>
      <c r="R142" s="641"/>
      <c r="S142" s="641"/>
      <c r="T142" s="641"/>
      <c r="U142" s="641"/>
      <c r="V142" s="641"/>
      <c r="W142" s="641"/>
      <c r="X142" s="641"/>
      <c r="Y142" s="641"/>
      <c r="Z142" s="641"/>
      <c r="AA142" s="641"/>
      <c r="AB142" s="641"/>
      <c r="AC142" s="641"/>
      <c r="AD142" s="641"/>
      <c r="AE142" s="641"/>
      <c r="AF142" s="641"/>
      <c r="AG142" s="641"/>
      <c r="AH142" s="642"/>
    </row>
    <row r="143" spans="1:34" ht="39.75" customHeight="1" thickBot="1">
      <c r="A143" s="599"/>
      <c r="B143" s="643" t="s">
        <v>166</v>
      </c>
      <c r="C143" s="644"/>
      <c r="D143" s="644"/>
      <c r="E143" s="645"/>
      <c r="F143" s="646" t="s">
        <v>167</v>
      </c>
      <c r="G143" s="646"/>
      <c r="H143" s="646"/>
      <c r="I143" s="643" t="s">
        <v>168</v>
      </c>
      <c r="J143" s="644"/>
      <c r="K143" s="644"/>
      <c r="L143" s="644"/>
      <c r="M143" s="644"/>
      <c r="N143" s="644"/>
      <c r="O143" s="645"/>
      <c r="P143" s="643" t="s">
        <v>169</v>
      </c>
      <c r="Q143" s="644"/>
      <c r="R143" s="644"/>
      <c r="S143" s="644"/>
      <c r="T143" s="644"/>
      <c r="U143" s="644"/>
      <c r="V143" s="644"/>
      <c r="W143" s="644"/>
      <c r="X143" s="644"/>
      <c r="Y143" s="645"/>
      <c r="Z143" s="643" t="s">
        <v>170</v>
      </c>
      <c r="AA143" s="644"/>
      <c r="AB143" s="644"/>
      <c r="AC143" s="644"/>
      <c r="AD143" s="645"/>
      <c r="AE143" s="643" t="s">
        <v>176</v>
      </c>
      <c r="AF143" s="644"/>
      <c r="AG143" s="644"/>
      <c r="AH143" s="649"/>
    </row>
    <row r="144" spans="1:34" ht="18.75" customHeight="1">
      <c r="A144" s="599"/>
      <c r="B144" s="650"/>
      <c r="C144" s="651"/>
      <c r="D144" s="651"/>
      <c r="E144" s="652"/>
      <c r="F144" s="656"/>
      <c r="G144" s="657"/>
      <c r="H144" s="658"/>
      <c r="I144" s="662"/>
      <c r="J144" s="663"/>
      <c r="K144" s="663"/>
      <c r="L144" s="663"/>
      <c r="M144" s="663"/>
      <c r="N144" s="663"/>
      <c r="O144" s="664"/>
      <c r="P144" s="616"/>
      <c r="Q144" s="617"/>
      <c r="R144" s="617"/>
      <c r="S144" s="617"/>
      <c r="T144" s="617"/>
      <c r="U144" s="617"/>
      <c r="V144" s="617"/>
      <c r="W144" s="617"/>
      <c r="X144" s="617"/>
      <c r="Y144" s="618"/>
      <c r="Z144" s="668"/>
      <c r="AA144" s="669"/>
      <c r="AB144" s="669"/>
      <c r="AC144" s="669"/>
      <c r="AD144" s="670"/>
      <c r="AE144" s="628"/>
      <c r="AF144" s="629"/>
      <c r="AG144" s="629"/>
      <c r="AH144" s="630"/>
    </row>
    <row r="145" spans="1:70" ht="18.75" customHeight="1" thickBot="1">
      <c r="A145" s="675"/>
      <c r="B145" s="653"/>
      <c r="C145" s="654"/>
      <c r="D145" s="654"/>
      <c r="E145" s="655"/>
      <c r="F145" s="659"/>
      <c r="G145" s="660"/>
      <c r="H145" s="661"/>
      <c r="I145" s="665"/>
      <c r="J145" s="666"/>
      <c r="K145" s="666"/>
      <c r="L145" s="666"/>
      <c r="M145" s="666"/>
      <c r="N145" s="666"/>
      <c r="O145" s="667"/>
      <c r="P145" s="622"/>
      <c r="Q145" s="623"/>
      <c r="R145" s="623"/>
      <c r="S145" s="623"/>
      <c r="T145" s="623"/>
      <c r="U145" s="623"/>
      <c r="V145" s="623"/>
      <c r="W145" s="623"/>
      <c r="X145" s="623"/>
      <c r="Y145" s="624"/>
      <c r="Z145" s="671"/>
      <c r="AA145" s="672"/>
      <c r="AB145" s="672"/>
      <c r="AC145" s="672"/>
      <c r="AD145" s="673"/>
      <c r="AE145" s="631"/>
      <c r="AF145" s="632"/>
      <c r="AG145" s="632"/>
      <c r="AH145" s="633"/>
    </row>
    <row r="146" spans="1:70" ht="9.9499999999999993" customHeight="1">
      <c r="A146" s="429"/>
      <c r="B146" s="430"/>
      <c r="C146" s="430"/>
      <c r="D146" s="430"/>
      <c r="E146" s="430"/>
      <c r="F146" s="430"/>
      <c r="G146" s="430"/>
      <c r="H146" s="430"/>
      <c r="I146" s="430"/>
      <c r="J146" s="430"/>
      <c r="K146" s="430"/>
      <c r="L146" s="430"/>
      <c r="M146" s="430"/>
      <c r="N146" s="430"/>
      <c r="O146" s="430"/>
      <c r="P146" s="430"/>
      <c r="Q146" s="430"/>
      <c r="R146" s="430"/>
      <c r="S146" s="430"/>
      <c r="T146" s="430"/>
      <c r="U146" s="430"/>
      <c r="V146" s="430"/>
      <c r="W146" s="430"/>
      <c r="X146" s="430"/>
      <c r="Y146" s="430"/>
      <c r="Z146" s="430"/>
      <c r="AA146" s="430"/>
      <c r="AB146" s="430"/>
      <c r="AC146" s="430"/>
      <c r="AD146" s="430"/>
      <c r="AE146" s="430"/>
      <c r="AF146" s="430"/>
      <c r="AG146" s="430"/>
      <c r="AH146" s="431"/>
    </row>
    <row r="147" spans="1:70" ht="9.9499999999999993" customHeight="1">
      <c r="A147" s="432"/>
      <c r="B147" s="433"/>
      <c r="C147" s="433"/>
      <c r="D147" s="433"/>
      <c r="E147" s="433"/>
      <c r="F147" s="433"/>
      <c r="G147" s="433"/>
      <c r="H147" s="433"/>
      <c r="I147" s="433"/>
      <c r="J147" s="433"/>
      <c r="K147" s="433"/>
      <c r="L147" s="433"/>
      <c r="M147" s="433"/>
      <c r="N147" s="433"/>
      <c r="O147" s="433"/>
      <c r="P147" s="433"/>
      <c r="Q147" s="433"/>
      <c r="R147" s="433"/>
      <c r="S147" s="433"/>
      <c r="T147" s="433"/>
      <c r="U147" s="433"/>
      <c r="V147" s="433"/>
      <c r="W147" s="433"/>
      <c r="X147" s="433"/>
      <c r="Y147" s="433"/>
      <c r="Z147" s="433"/>
      <c r="AA147" s="433"/>
      <c r="AB147" s="433"/>
      <c r="AC147" s="433"/>
      <c r="AD147" s="433"/>
      <c r="AE147" s="433"/>
      <c r="AF147" s="433"/>
      <c r="AG147" s="433"/>
      <c r="AH147" s="434"/>
    </row>
    <row r="148" spans="1:70" ht="33" customHeight="1">
      <c r="A148" s="432"/>
      <c r="B148" s="433"/>
      <c r="C148" s="433"/>
      <c r="D148" s="433"/>
      <c r="E148" s="433"/>
      <c r="F148" s="433"/>
      <c r="G148" s="433"/>
      <c r="H148" s="433"/>
      <c r="I148" s="433"/>
      <c r="J148" s="433"/>
      <c r="K148" s="433"/>
      <c r="L148" s="433"/>
      <c r="M148" s="433"/>
      <c r="N148" s="433"/>
      <c r="O148" s="433"/>
      <c r="P148" s="433"/>
      <c r="Q148" s="433"/>
      <c r="R148" s="433"/>
      <c r="S148" s="433"/>
      <c r="T148" s="433"/>
      <c r="U148" s="433"/>
      <c r="V148" s="433"/>
      <c r="W148" s="433"/>
      <c r="X148" s="682" t="s">
        <v>172</v>
      </c>
      <c r="Y148" s="683"/>
      <c r="Z148" s="684" t="s">
        <v>170</v>
      </c>
      <c r="AA148" s="685"/>
      <c r="AB148" s="685"/>
      <c r="AC148" s="685"/>
      <c r="AD148" s="686"/>
      <c r="AE148" s="684" t="s">
        <v>171</v>
      </c>
      <c r="AF148" s="685"/>
      <c r="AG148" s="685"/>
      <c r="AH148" s="687"/>
    </row>
    <row r="149" spans="1:70" ht="18.75" customHeight="1">
      <c r="A149" s="432"/>
      <c r="B149" s="433"/>
      <c r="C149" s="433"/>
      <c r="D149" s="433"/>
      <c r="E149" s="433"/>
      <c r="F149" s="433"/>
      <c r="G149" s="433"/>
      <c r="H149" s="433"/>
      <c r="I149" s="433"/>
      <c r="J149" s="433"/>
      <c r="K149" s="433"/>
      <c r="L149" s="433"/>
      <c r="M149" s="433"/>
      <c r="N149" s="433"/>
      <c r="O149" s="433"/>
      <c r="P149" s="433"/>
      <c r="Q149" s="433"/>
      <c r="R149" s="433"/>
      <c r="S149" s="433"/>
      <c r="T149" s="433"/>
      <c r="U149" s="433"/>
      <c r="V149" s="433"/>
      <c r="W149" s="433"/>
      <c r="X149" s="682"/>
      <c r="Y149" s="683"/>
      <c r="Z149" s="688" t="s">
        <v>173</v>
      </c>
      <c r="AA149" s="689"/>
      <c r="AB149" s="689"/>
      <c r="AC149" s="689"/>
      <c r="AD149" s="690"/>
      <c r="AE149" s="694" t="s">
        <v>177</v>
      </c>
      <c r="AF149" s="695"/>
      <c r="AG149" s="695"/>
      <c r="AH149" s="696"/>
    </row>
    <row r="150" spans="1:70" ht="18.75" customHeight="1">
      <c r="A150" s="432"/>
      <c r="B150" s="433"/>
      <c r="C150" s="433"/>
      <c r="D150" s="433"/>
      <c r="E150" s="433"/>
      <c r="F150" s="433"/>
      <c r="G150" s="433"/>
      <c r="H150" s="433"/>
      <c r="I150" s="433"/>
      <c r="J150" s="433"/>
      <c r="K150" s="433"/>
      <c r="L150" s="433"/>
      <c r="M150" s="433"/>
      <c r="N150" s="433"/>
      <c r="O150" s="433"/>
      <c r="P150" s="433"/>
      <c r="Q150" s="433"/>
      <c r="R150" s="433"/>
      <c r="S150" s="433"/>
      <c r="T150" s="433"/>
      <c r="U150" s="433"/>
      <c r="V150" s="433"/>
      <c r="W150" s="433"/>
      <c r="X150" s="682"/>
      <c r="Y150" s="683"/>
      <c r="Z150" s="691"/>
      <c r="AA150" s="692"/>
      <c r="AB150" s="692"/>
      <c r="AC150" s="692"/>
      <c r="AD150" s="693"/>
      <c r="AE150" s="697"/>
      <c r="AF150" s="698"/>
      <c r="AG150" s="698"/>
      <c r="AH150" s="699"/>
    </row>
    <row r="151" spans="1:70" s="194" customFormat="1" ht="18.75" customHeight="1">
      <c r="A151" s="700"/>
      <c r="B151" s="701"/>
      <c r="C151" s="701"/>
      <c r="D151" s="701"/>
      <c r="E151" s="701"/>
      <c r="F151" s="701"/>
      <c r="G151" s="701"/>
      <c r="H151" s="701"/>
      <c r="I151" s="701"/>
      <c r="J151" s="701"/>
      <c r="K151" s="701"/>
      <c r="L151" s="701"/>
      <c r="M151" s="701"/>
      <c r="N151" s="701"/>
      <c r="O151" s="701"/>
      <c r="P151" s="701"/>
      <c r="Q151" s="701"/>
      <c r="R151" s="701"/>
      <c r="S151" s="701"/>
      <c r="T151" s="701"/>
      <c r="U151" s="701"/>
      <c r="V151" s="701"/>
      <c r="W151" s="701"/>
      <c r="X151" s="701"/>
      <c r="Y151" s="701"/>
      <c r="Z151" s="701"/>
      <c r="AA151" s="701"/>
      <c r="AB151" s="701"/>
      <c r="AC151" s="701"/>
      <c r="AD151" s="701"/>
      <c r="AE151" s="701"/>
      <c r="AF151" s="701"/>
      <c r="AG151" s="701"/>
      <c r="AH151" s="702"/>
      <c r="AI151" s="252"/>
      <c r="BB151" s="373"/>
      <c r="BC151" s="373"/>
      <c r="BD151" s="373"/>
      <c r="BE151" s="373"/>
      <c r="BF151" s="373"/>
      <c r="BG151" s="373"/>
      <c r="BH151" s="373"/>
      <c r="BI151" s="373"/>
      <c r="BJ151" s="373"/>
      <c r="BK151" s="373"/>
      <c r="BL151" s="373"/>
      <c r="BM151" s="373"/>
      <c r="BN151" s="373"/>
      <c r="BO151" s="373"/>
      <c r="BP151" s="373"/>
      <c r="BQ151" s="373"/>
      <c r="BR151" s="373"/>
    </row>
    <row r="152" spans="1:70" s="194" customFormat="1" ht="8.4499999999999993" customHeight="1">
      <c r="A152" s="676"/>
      <c r="B152" s="677"/>
      <c r="C152" s="677"/>
      <c r="D152" s="677"/>
      <c r="E152" s="677"/>
      <c r="F152" s="677"/>
      <c r="G152" s="677"/>
      <c r="H152" s="677"/>
      <c r="I152" s="677"/>
      <c r="J152" s="677"/>
      <c r="K152" s="677"/>
      <c r="L152" s="677"/>
      <c r="M152" s="677"/>
      <c r="N152" s="677"/>
      <c r="O152" s="677"/>
      <c r="P152" s="677"/>
      <c r="Q152" s="677"/>
      <c r="R152" s="677"/>
      <c r="S152" s="677"/>
      <c r="T152" s="677"/>
      <c r="U152" s="677"/>
      <c r="V152" s="677"/>
      <c r="W152" s="677"/>
      <c r="X152" s="677"/>
      <c r="Y152" s="677"/>
      <c r="Z152" s="677"/>
      <c r="AA152" s="677"/>
      <c r="AB152" s="677"/>
      <c r="AC152" s="677"/>
      <c r="AD152" s="677"/>
      <c r="AE152" s="677"/>
      <c r="AF152" s="677"/>
      <c r="AG152" s="677"/>
      <c r="AH152" s="678"/>
      <c r="AI152" s="196"/>
      <c r="BB152" s="373"/>
      <c r="BC152" s="373"/>
      <c r="BD152" s="373"/>
      <c r="BE152" s="373"/>
      <c r="BF152" s="373"/>
      <c r="BG152" s="373"/>
      <c r="BH152" s="373"/>
      <c r="BI152" s="373"/>
      <c r="BJ152" s="373"/>
      <c r="BK152" s="373"/>
      <c r="BL152" s="373"/>
      <c r="BM152" s="373"/>
      <c r="BN152" s="373"/>
      <c r="BO152" s="373"/>
      <c r="BP152" s="373"/>
      <c r="BQ152" s="373"/>
      <c r="BR152" s="373"/>
    </row>
    <row r="153" spans="1:70" s="194" customFormat="1" ht="18.75" customHeight="1" thickBot="1">
      <c r="A153" s="679"/>
      <c r="B153" s="680"/>
      <c r="C153" s="680"/>
      <c r="D153" s="680"/>
      <c r="E153" s="680"/>
      <c r="F153" s="680"/>
      <c r="G153" s="680"/>
      <c r="H153" s="680"/>
      <c r="I153" s="680"/>
      <c r="J153" s="680"/>
      <c r="K153" s="680"/>
      <c r="L153" s="680"/>
      <c r="M153" s="680"/>
      <c r="N153" s="680"/>
      <c r="O153" s="680"/>
      <c r="P153" s="680"/>
      <c r="Q153" s="680"/>
      <c r="R153" s="680"/>
      <c r="S153" s="680"/>
      <c r="T153" s="680"/>
      <c r="U153" s="680"/>
      <c r="V153" s="680"/>
      <c r="W153" s="680"/>
      <c r="X153" s="680"/>
      <c r="Y153" s="680"/>
      <c r="Z153" s="680"/>
      <c r="AA153" s="680"/>
      <c r="AB153" s="680"/>
      <c r="AC153" s="680"/>
      <c r="AD153" s="680"/>
      <c r="AE153" s="680"/>
      <c r="AF153" s="680"/>
      <c r="AG153" s="680"/>
      <c r="AH153" s="681"/>
      <c r="AI153" s="196"/>
      <c r="BB153" s="373"/>
      <c r="BC153" s="373"/>
      <c r="BD153" s="373"/>
      <c r="BE153" s="373"/>
      <c r="BF153" s="373"/>
      <c r="BG153" s="373"/>
      <c r="BH153" s="373"/>
      <c r="BI153" s="373"/>
      <c r="BJ153" s="373"/>
      <c r="BK153" s="373"/>
      <c r="BL153" s="373"/>
      <c r="BM153" s="373"/>
      <c r="BN153" s="373"/>
      <c r="BO153" s="373"/>
      <c r="BP153" s="373"/>
      <c r="BQ153" s="373"/>
      <c r="BR153" s="373"/>
    </row>
    <row r="154" spans="1:70" ht="13.5" customHeight="1"/>
    <row r="157" spans="1:70" ht="13.5" customHeight="1"/>
    <row r="158" spans="1:70" ht="13.5" customHeight="1"/>
    <row r="160" spans="1:70" ht="13.5" customHeight="1"/>
    <row r="161" ht="13.5" customHeight="1"/>
    <row r="164" ht="13.5" customHeight="1"/>
    <row r="165" ht="13.5" customHeight="1"/>
    <row r="167" ht="13.5" customHeight="1"/>
  </sheetData>
  <sheetProtection algorithmName="SHA-512" hashValue="8GqNsso0prxnxm0/iODhOt2IEHsIivtUHC1lvkcNIGlVT0Od/aWpdf/HXlwER/wdCU1/+gaY8Wypt0rRvlcW9w==" saltValue="KIqFyTEHPfSfwc+0oeAekQ==" spinCount="100000" sheet="1" objects="1" scenarios="1" formatRows="0"/>
  <mergeCells count="394">
    <mergeCell ref="A152:AH153"/>
    <mergeCell ref="X148:Y150"/>
    <mergeCell ref="Z148:AD148"/>
    <mergeCell ref="AE148:AH148"/>
    <mergeCell ref="Z149:AD150"/>
    <mergeCell ref="AE149:AH150"/>
    <mergeCell ref="A151:AH151"/>
    <mergeCell ref="P143:Y143"/>
    <mergeCell ref="Z143:AD143"/>
    <mergeCell ref="AE143:AH143"/>
    <mergeCell ref="B144:E145"/>
    <mergeCell ref="F144:H145"/>
    <mergeCell ref="I144:O145"/>
    <mergeCell ref="P144:Y145"/>
    <mergeCell ref="Z144:AD145"/>
    <mergeCell ref="AE144:AH145"/>
    <mergeCell ref="A139:A145"/>
    <mergeCell ref="B139:H139"/>
    <mergeCell ref="I139:O139"/>
    <mergeCell ref="P139:AH139"/>
    <mergeCell ref="B140:H142"/>
    <mergeCell ref="I140:O142"/>
    <mergeCell ref="P140:AH142"/>
    <mergeCell ref="B143:E143"/>
    <mergeCell ref="F143:H143"/>
    <mergeCell ref="I143:O143"/>
    <mergeCell ref="P136:Y136"/>
    <mergeCell ref="Z136:AD136"/>
    <mergeCell ref="AE136:AH136"/>
    <mergeCell ref="B137:E138"/>
    <mergeCell ref="F137:H138"/>
    <mergeCell ref="I137:O138"/>
    <mergeCell ref="P137:Y138"/>
    <mergeCell ref="Z137:AD138"/>
    <mergeCell ref="AE137:AH138"/>
    <mergeCell ref="A132:A138"/>
    <mergeCell ref="B132:H132"/>
    <mergeCell ref="I132:O132"/>
    <mergeCell ref="P132:AH132"/>
    <mergeCell ref="B133:H135"/>
    <mergeCell ref="I133:O135"/>
    <mergeCell ref="P133:AH135"/>
    <mergeCell ref="B136:E136"/>
    <mergeCell ref="F136:H136"/>
    <mergeCell ref="I136:O136"/>
    <mergeCell ref="A125:A131"/>
    <mergeCell ref="B125:H125"/>
    <mergeCell ref="I125:O125"/>
    <mergeCell ref="P125:AH125"/>
    <mergeCell ref="B126:H128"/>
    <mergeCell ref="I126:O128"/>
    <mergeCell ref="P126:AH128"/>
    <mergeCell ref="B129:E129"/>
    <mergeCell ref="F129:H129"/>
    <mergeCell ref="I129:O129"/>
    <mergeCell ref="P129:Y129"/>
    <mergeCell ref="Z129:AD129"/>
    <mergeCell ref="AE129:AH129"/>
    <mergeCell ref="B130:E131"/>
    <mergeCell ref="F130:H131"/>
    <mergeCell ref="I130:O131"/>
    <mergeCell ref="P130:Y131"/>
    <mergeCell ref="Z130:AD131"/>
    <mergeCell ref="AE130:AH131"/>
    <mergeCell ref="A118:A124"/>
    <mergeCell ref="B118:H118"/>
    <mergeCell ref="I118:O118"/>
    <mergeCell ref="P118:AH118"/>
    <mergeCell ref="B119:H121"/>
    <mergeCell ref="I119:O121"/>
    <mergeCell ref="P119:AH121"/>
    <mergeCell ref="B122:E122"/>
    <mergeCell ref="F122:H122"/>
    <mergeCell ref="I122:O122"/>
    <mergeCell ref="P122:Y122"/>
    <mergeCell ref="Z122:AD122"/>
    <mergeCell ref="AE122:AH122"/>
    <mergeCell ref="B123:E124"/>
    <mergeCell ref="F123:H124"/>
    <mergeCell ref="I123:O124"/>
    <mergeCell ref="P123:Y124"/>
    <mergeCell ref="Z123:AD124"/>
    <mergeCell ref="AE123:AH124"/>
    <mergeCell ref="A111:A117"/>
    <mergeCell ref="B111:H111"/>
    <mergeCell ref="I111:O111"/>
    <mergeCell ref="P111:AH111"/>
    <mergeCell ref="B112:H114"/>
    <mergeCell ref="I112:O114"/>
    <mergeCell ref="P112:AH114"/>
    <mergeCell ref="B115:E115"/>
    <mergeCell ref="F115:H115"/>
    <mergeCell ref="I115:O115"/>
    <mergeCell ref="P115:Y115"/>
    <mergeCell ref="Z115:AD115"/>
    <mergeCell ref="AE115:AH115"/>
    <mergeCell ref="B116:E117"/>
    <mergeCell ref="F116:H117"/>
    <mergeCell ref="I116:O117"/>
    <mergeCell ref="P116:Y117"/>
    <mergeCell ref="Z116:AD117"/>
    <mergeCell ref="AE116:AH117"/>
    <mergeCell ref="A104:A110"/>
    <mergeCell ref="B104:H104"/>
    <mergeCell ref="I104:O104"/>
    <mergeCell ref="P104:AH104"/>
    <mergeCell ref="B105:H107"/>
    <mergeCell ref="I105:O107"/>
    <mergeCell ref="P105:AH107"/>
    <mergeCell ref="B108:E108"/>
    <mergeCell ref="F108:H108"/>
    <mergeCell ref="I108:O108"/>
    <mergeCell ref="P108:Y108"/>
    <mergeCell ref="Z108:AD108"/>
    <mergeCell ref="AE108:AH108"/>
    <mergeCell ref="B109:E110"/>
    <mergeCell ref="F109:H110"/>
    <mergeCell ref="I109:O110"/>
    <mergeCell ref="P109:Y110"/>
    <mergeCell ref="Z109:AD110"/>
    <mergeCell ref="AE109:AH110"/>
    <mergeCell ref="A97:A103"/>
    <mergeCell ref="B97:H97"/>
    <mergeCell ref="I97:O97"/>
    <mergeCell ref="P97:AH97"/>
    <mergeCell ref="B98:H100"/>
    <mergeCell ref="I98:O100"/>
    <mergeCell ref="P98:AH100"/>
    <mergeCell ref="B101:E101"/>
    <mergeCell ref="F101:H101"/>
    <mergeCell ref="I101:O101"/>
    <mergeCell ref="P101:Y101"/>
    <mergeCell ref="Z101:AD101"/>
    <mergeCell ref="AE101:AH101"/>
    <mergeCell ref="B102:E103"/>
    <mergeCell ref="F102:H103"/>
    <mergeCell ref="I102:O103"/>
    <mergeCell ref="P102:Y103"/>
    <mergeCell ref="Z102:AD103"/>
    <mergeCell ref="AE102:AH103"/>
    <mergeCell ref="A90:A96"/>
    <mergeCell ref="B90:H90"/>
    <mergeCell ref="I90:O90"/>
    <mergeCell ref="P90:AH90"/>
    <mergeCell ref="B91:H93"/>
    <mergeCell ref="I91:O93"/>
    <mergeCell ref="P91:AH93"/>
    <mergeCell ref="B94:E94"/>
    <mergeCell ref="F94:H94"/>
    <mergeCell ref="I94:O94"/>
    <mergeCell ref="P94:Y94"/>
    <mergeCell ref="Z94:AD94"/>
    <mergeCell ref="AE94:AH94"/>
    <mergeCell ref="B95:E96"/>
    <mergeCell ref="F95:H96"/>
    <mergeCell ref="I95:O96"/>
    <mergeCell ref="P95:Y96"/>
    <mergeCell ref="Z95:AD96"/>
    <mergeCell ref="AE95:AH96"/>
    <mergeCell ref="A83:A89"/>
    <mergeCell ref="B83:H83"/>
    <mergeCell ref="I83:O83"/>
    <mergeCell ref="P83:AH83"/>
    <mergeCell ref="B84:H86"/>
    <mergeCell ref="I84:O86"/>
    <mergeCell ref="P84:AH86"/>
    <mergeCell ref="B87:E87"/>
    <mergeCell ref="F87:H87"/>
    <mergeCell ref="I87:O87"/>
    <mergeCell ref="P87:Y87"/>
    <mergeCell ref="Z87:AD87"/>
    <mergeCell ref="AE87:AH87"/>
    <mergeCell ref="B88:E89"/>
    <mergeCell ref="F88:H89"/>
    <mergeCell ref="I88:O89"/>
    <mergeCell ref="P88:Y89"/>
    <mergeCell ref="Z88:AD89"/>
    <mergeCell ref="AE88:AH89"/>
    <mergeCell ref="A76:A82"/>
    <mergeCell ref="B76:H76"/>
    <mergeCell ref="I76:O76"/>
    <mergeCell ref="P76:AH76"/>
    <mergeCell ref="B77:H79"/>
    <mergeCell ref="I77:O79"/>
    <mergeCell ref="P77:AH79"/>
    <mergeCell ref="B80:E80"/>
    <mergeCell ref="F80:H80"/>
    <mergeCell ref="I80:O80"/>
    <mergeCell ref="P80:Y80"/>
    <mergeCell ref="Z80:AD80"/>
    <mergeCell ref="AE80:AH80"/>
    <mergeCell ref="B81:E82"/>
    <mergeCell ref="F81:H82"/>
    <mergeCell ref="I81:O82"/>
    <mergeCell ref="P81:Y82"/>
    <mergeCell ref="Z81:AD82"/>
    <mergeCell ref="AE81:AH82"/>
    <mergeCell ref="A69:A75"/>
    <mergeCell ref="B69:H69"/>
    <mergeCell ref="I69:O69"/>
    <mergeCell ref="P69:AH69"/>
    <mergeCell ref="B70:H72"/>
    <mergeCell ref="I70:O72"/>
    <mergeCell ref="P70:AH72"/>
    <mergeCell ref="B73:E73"/>
    <mergeCell ref="F73:H73"/>
    <mergeCell ref="I73:O73"/>
    <mergeCell ref="P73:Y73"/>
    <mergeCell ref="Z73:AD73"/>
    <mergeCell ref="AE73:AH73"/>
    <mergeCell ref="B74:E75"/>
    <mergeCell ref="F74:H75"/>
    <mergeCell ref="I74:O75"/>
    <mergeCell ref="P74:Y75"/>
    <mergeCell ref="Z74:AD75"/>
    <mergeCell ref="AE74:AH75"/>
    <mergeCell ref="A62:A68"/>
    <mergeCell ref="B62:H62"/>
    <mergeCell ref="I62:O62"/>
    <mergeCell ref="P62:AH62"/>
    <mergeCell ref="B63:H65"/>
    <mergeCell ref="I63:O65"/>
    <mergeCell ref="P63:AH65"/>
    <mergeCell ref="B66:E66"/>
    <mergeCell ref="F66:H66"/>
    <mergeCell ref="I66:O66"/>
    <mergeCell ref="P66:Y66"/>
    <mergeCell ref="Z66:AD66"/>
    <mergeCell ref="AE66:AH66"/>
    <mergeCell ref="B67:E68"/>
    <mergeCell ref="F67:H68"/>
    <mergeCell ref="I67:O68"/>
    <mergeCell ref="P67:Y68"/>
    <mergeCell ref="Z67:AD68"/>
    <mergeCell ref="AE67:AH68"/>
    <mergeCell ref="A55:A61"/>
    <mergeCell ref="B55:H55"/>
    <mergeCell ref="I55:O55"/>
    <mergeCell ref="P55:AH55"/>
    <mergeCell ref="B56:H58"/>
    <mergeCell ref="I56:O58"/>
    <mergeCell ref="P56:AH58"/>
    <mergeCell ref="B59:E59"/>
    <mergeCell ref="F59:H59"/>
    <mergeCell ref="I59:O59"/>
    <mergeCell ref="P59:Y59"/>
    <mergeCell ref="Z59:AD59"/>
    <mergeCell ref="AE59:AH59"/>
    <mergeCell ref="B60:E61"/>
    <mergeCell ref="F60:H61"/>
    <mergeCell ref="I60:O61"/>
    <mergeCell ref="P60:Y61"/>
    <mergeCell ref="Z60:AD61"/>
    <mergeCell ref="AE60:AH61"/>
    <mergeCell ref="A48:A54"/>
    <mergeCell ref="B48:H48"/>
    <mergeCell ref="I48:O48"/>
    <mergeCell ref="P48:AH48"/>
    <mergeCell ref="B49:H51"/>
    <mergeCell ref="I49:O51"/>
    <mergeCell ref="P49:AH51"/>
    <mergeCell ref="B52:E52"/>
    <mergeCell ref="F52:H52"/>
    <mergeCell ref="I52:O52"/>
    <mergeCell ref="P52:Y52"/>
    <mergeCell ref="Z52:AD52"/>
    <mergeCell ref="AE52:AH52"/>
    <mergeCell ref="B53:E54"/>
    <mergeCell ref="F53:H54"/>
    <mergeCell ref="I53:O54"/>
    <mergeCell ref="P53:Y54"/>
    <mergeCell ref="Z53:AD54"/>
    <mergeCell ref="AE53:AH54"/>
    <mergeCell ref="A41:A47"/>
    <mergeCell ref="B41:H41"/>
    <mergeCell ref="I41:O41"/>
    <mergeCell ref="P41:AH41"/>
    <mergeCell ref="B42:H44"/>
    <mergeCell ref="I42:O44"/>
    <mergeCell ref="P42:AH44"/>
    <mergeCell ref="B45:E45"/>
    <mergeCell ref="F45:H45"/>
    <mergeCell ref="I45:O45"/>
    <mergeCell ref="P45:Y45"/>
    <mergeCell ref="Z45:AD45"/>
    <mergeCell ref="AE45:AH45"/>
    <mergeCell ref="B46:E47"/>
    <mergeCell ref="F46:H47"/>
    <mergeCell ref="I46:O47"/>
    <mergeCell ref="P46:Y47"/>
    <mergeCell ref="Z46:AD47"/>
    <mergeCell ref="AE46:AH47"/>
    <mergeCell ref="A34:A40"/>
    <mergeCell ref="B34:H34"/>
    <mergeCell ref="I34:O34"/>
    <mergeCell ref="P34:AH34"/>
    <mergeCell ref="B35:H37"/>
    <mergeCell ref="I35:O37"/>
    <mergeCell ref="P35:AH37"/>
    <mergeCell ref="B38:E38"/>
    <mergeCell ref="F38:H38"/>
    <mergeCell ref="I38:O38"/>
    <mergeCell ref="P38:Y38"/>
    <mergeCell ref="Z38:AD38"/>
    <mergeCell ref="AE38:AH38"/>
    <mergeCell ref="B39:E40"/>
    <mergeCell ref="F39:H40"/>
    <mergeCell ref="I39:O40"/>
    <mergeCell ref="P39:Y40"/>
    <mergeCell ref="Z39:AD40"/>
    <mergeCell ref="AE39:AH40"/>
    <mergeCell ref="A27:A33"/>
    <mergeCell ref="B27:H27"/>
    <mergeCell ref="I27:O27"/>
    <mergeCell ref="P27:AH27"/>
    <mergeCell ref="B28:H30"/>
    <mergeCell ref="I28:O30"/>
    <mergeCell ref="P28:AH30"/>
    <mergeCell ref="B31:E31"/>
    <mergeCell ref="F31:H31"/>
    <mergeCell ref="I31:O31"/>
    <mergeCell ref="P31:Y31"/>
    <mergeCell ref="Z31:AD31"/>
    <mergeCell ref="AE31:AH31"/>
    <mergeCell ref="B32:E33"/>
    <mergeCell ref="F32:H33"/>
    <mergeCell ref="I32:O33"/>
    <mergeCell ref="P32:Y33"/>
    <mergeCell ref="Z32:AD33"/>
    <mergeCell ref="AE32:AH33"/>
    <mergeCell ref="A20:A26"/>
    <mergeCell ref="B20:H20"/>
    <mergeCell ref="I20:O20"/>
    <mergeCell ref="P20:AH20"/>
    <mergeCell ref="B21:H23"/>
    <mergeCell ref="I21:O23"/>
    <mergeCell ref="P21:AH23"/>
    <mergeCell ref="B24:E24"/>
    <mergeCell ref="F24:H24"/>
    <mergeCell ref="I24:O24"/>
    <mergeCell ref="P24:Y24"/>
    <mergeCell ref="Z24:AD24"/>
    <mergeCell ref="AE24:AH24"/>
    <mergeCell ref="B25:E26"/>
    <mergeCell ref="F25:H26"/>
    <mergeCell ref="I25:O26"/>
    <mergeCell ref="P25:Y26"/>
    <mergeCell ref="Z25:AD26"/>
    <mergeCell ref="AE25:AH26"/>
    <mergeCell ref="A13:A19"/>
    <mergeCell ref="B13:H13"/>
    <mergeCell ref="I13:O13"/>
    <mergeCell ref="P13:AH13"/>
    <mergeCell ref="B14:H16"/>
    <mergeCell ref="I14:O16"/>
    <mergeCell ref="P14:AH16"/>
    <mergeCell ref="B17:E17"/>
    <mergeCell ref="F17:H17"/>
    <mergeCell ref="I17:O17"/>
    <mergeCell ref="P17:Y17"/>
    <mergeCell ref="Z17:AD17"/>
    <mergeCell ref="AE17:AH17"/>
    <mergeCell ref="B18:E19"/>
    <mergeCell ref="F18:H19"/>
    <mergeCell ref="I18:O19"/>
    <mergeCell ref="P18:Y19"/>
    <mergeCell ref="Z18:AD19"/>
    <mergeCell ref="AE18:AH19"/>
    <mergeCell ref="A7:A12"/>
    <mergeCell ref="B7:H9"/>
    <mergeCell ref="I7:O9"/>
    <mergeCell ref="P7:AH9"/>
    <mergeCell ref="B10:E10"/>
    <mergeCell ref="F10:H10"/>
    <mergeCell ref="I10:O10"/>
    <mergeCell ref="P10:Y10"/>
    <mergeCell ref="Z10:AD10"/>
    <mergeCell ref="AE10:AH10"/>
    <mergeCell ref="B11:E12"/>
    <mergeCell ref="F11:H12"/>
    <mergeCell ref="I11:O12"/>
    <mergeCell ref="P11:Y12"/>
    <mergeCell ref="Z11:AD12"/>
    <mergeCell ref="AE11:AH12"/>
    <mergeCell ref="A1:U2"/>
    <mergeCell ref="W1:Z2"/>
    <mergeCell ref="AA1:AH2"/>
    <mergeCell ref="A3:AH3"/>
    <mergeCell ref="A4:D4"/>
    <mergeCell ref="E4:J4"/>
    <mergeCell ref="B6:H6"/>
    <mergeCell ref="I6:O6"/>
    <mergeCell ref="P6:AH6"/>
    <mergeCell ref="V4:AH4"/>
  </mergeCells>
  <phoneticPr fontId="6"/>
  <dataValidations count="1">
    <dataValidation imeMode="hiragana" allowBlank="1" showInputMessage="1" showErrorMessage="1" sqref="Z147:Z149 AA147:AH147 A152:AH153 X147:X148 Y147 A147:W150 B6:B7 I6:I7 P6:P7 B10:B11 F10:F11 I10:I11 P10:P11 Z10:Z11 A6 F17:F18 I17:I18 P17:P18 Z17:Z18 B24:B25 A20 P20:P21 I20:I21 B20:B21 B129:B130 F24:F25 I24:I25 Z24:Z25 B17:B18 B13:B14 I13:I14 P13:P14 A13 F31:F32 A27 P27:P28 I27:I28 B27:B28 I31:I32 Z31:Z32 P31:P32 P34:P35 A34 I34:I35 B34:B35 B80:B81 F80:F81 I80:I81 P80:P81 P24:P25 Z80:Z81 B87:B88 F87:F88 I87:I88 P87:P88 A55 P94:P95 P90:P91 I90:I91 B90:B91 Z87:Z88 B94:B95 F94:F95 I94:I95 Z94:Z95 A76 A83 A48 B83:B84 A62 I83:I84 P83:P84 B101:B102 P97:P98 I97:I98 B97:B98 F101:F102 F38:F39 A69 I38:I39 P38:P39 Z38:Z39 B31:B32 B41:B42 I41:I42 P41:P42 A90 A97 A41 A104 A111 A118 A125 A132 A139 B45:B46 F45:F46 I45:I46 P45:P46 Z45:Z46 I101:I102 B52:B53 F52:F53 I52:I53 P52:P53 P59:P60 P55:P56 I55:I56 B55:B56 Z52:Z53 B59:B60 F59:F60 Z101:Z102 I59:I60 P111:P112 Z59:Z60 B48:B49 I48:I49 P48:P49 B66:B67 P62:P63 I62:I63 B62:B63 I111:I112 F66:F67 I66:I67 Z66:Z67 P69:P70 I69:I70 B69:B70 P66:P67 P76:P77 P104:P105 I76:I77 B76:B77 B73:B74 F73:F74 I73:I74 P73:P74 Z73:Z74 I104:I105 B104:B105 P101:P102 B108:B109 B111:B112 F108:F109 I108:I109 P108:P109 Z108:Z109 B115:B116 F115:F116 I115:I116 P115:P116 Z115:Z116 B122:B123 F122:F123 I122:I123 P122:P123 P129:P130 P125:P126 I125:I126 B125:B126 Z122:Z123 Z143:Z144 F129:F130 I129:I130 Z129:Z130 B118:B119 I118:I119 P118:P119 B136:B137 P132:P133 I132:I133 B132:B133 F136:F137 I136:I137 Z136:Z137 P139:P140 I139:I140 B139:B140 P136:P137 B143:B144 F143:F144 I143:I144 P143:P144 B38:B39"/>
  </dataValidations>
  <printOptions horizontalCentered="1"/>
  <pageMargins left="0.70866141732283472" right="0.70866141732283472" top="0.6692913385826772" bottom="0.6692913385826772" header="0.11811023622047245" footer="0.31496062992125984"/>
  <pageSetup paperSize="9" scale="96" fitToHeight="0" orientation="portrait" horizontalDpi="300" verticalDpi="300" r:id="rId1"/>
  <rowBreaks count="4" manualBreakCount="4">
    <brk id="33" max="33" man="1"/>
    <brk id="61" max="33" man="1"/>
    <brk id="89" max="33" man="1"/>
    <brk id="117" max="3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9" tint="0.39997558519241921"/>
    <pageSetUpPr fitToPage="1"/>
  </sheetPr>
  <dimension ref="A1:BR167"/>
  <sheetViews>
    <sheetView showGridLines="0" view="pageBreakPreview" zoomScale="75" zoomScaleNormal="100" zoomScaleSheetLayoutView="75" workbookViewId="0">
      <selection sqref="A1:U2"/>
    </sheetView>
  </sheetViews>
  <sheetFormatPr defaultColWidth="9" defaultRowHeight="13.5"/>
  <cols>
    <col min="1" max="1" width="5.375" style="151" customWidth="1"/>
    <col min="2" max="39" width="2.625" style="151" customWidth="1"/>
    <col min="40" max="40" width="2" style="151" customWidth="1"/>
    <col min="41" max="53" width="2.625" style="151" customWidth="1"/>
    <col min="54" max="56" width="2.625" style="369" customWidth="1"/>
    <col min="57" max="70" width="9" style="369"/>
    <col min="71" max="16384" width="9" style="151"/>
  </cols>
  <sheetData>
    <row r="1" spans="1:65">
      <c r="A1" s="703" t="s">
        <v>160</v>
      </c>
      <c r="B1" s="703"/>
      <c r="C1" s="703"/>
      <c r="D1" s="703"/>
      <c r="E1" s="703"/>
      <c r="F1" s="703"/>
      <c r="G1" s="703"/>
      <c r="H1" s="703"/>
      <c r="I1" s="703"/>
      <c r="J1" s="703"/>
      <c r="K1" s="703"/>
      <c r="L1" s="703"/>
      <c r="M1" s="703"/>
      <c r="N1" s="703"/>
      <c r="O1" s="703"/>
      <c r="P1" s="703"/>
      <c r="Q1" s="703"/>
      <c r="R1" s="703"/>
      <c r="S1" s="703"/>
      <c r="T1" s="703"/>
      <c r="U1" s="703"/>
      <c r="V1" s="435"/>
      <c r="W1" s="705" t="s">
        <v>161</v>
      </c>
      <c r="X1" s="706"/>
      <c r="Y1" s="706"/>
      <c r="Z1" s="706"/>
      <c r="AA1" s="706" t="s">
        <v>162</v>
      </c>
      <c r="AB1" s="706"/>
      <c r="AC1" s="706"/>
      <c r="AD1" s="706"/>
      <c r="AE1" s="706"/>
      <c r="AF1" s="706"/>
      <c r="AG1" s="706"/>
      <c r="AH1" s="709"/>
      <c r="BE1" s="369" t="s">
        <v>132</v>
      </c>
      <c r="BF1" s="369" t="s">
        <v>229</v>
      </c>
      <c r="BG1" s="369" t="s">
        <v>230</v>
      </c>
      <c r="BH1" s="369" t="s">
        <v>166</v>
      </c>
      <c r="BI1" s="369" t="s">
        <v>167</v>
      </c>
      <c r="BJ1" s="369" t="s">
        <v>168</v>
      </c>
      <c r="BK1" s="369" t="s">
        <v>169</v>
      </c>
      <c r="BL1" s="369" t="s">
        <v>235</v>
      </c>
      <c r="BM1" s="369" t="s">
        <v>236</v>
      </c>
    </row>
    <row r="2" spans="1:65" ht="14.25" thickBot="1">
      <c r="A2" s="704"/>
      <c r="B2" s="704"/>
      <c r="C2" s="704"/>
      <c r="D2" s="704"/>
      <c r="E2" s="704"/>
      <c r="F2" s="704"/>
      <c r="G2" s="704"/>
      <c r="H2" s="704"/>
      <c r="I2" s="704"/>
      <c r="J2" s="704"/>
      <c r="K2" s="704"/>
      <c r="L2" s="704"/>
      <c r="M2" s="704"/>
      <c r="N2" s="704"/>
      <c r="O2" s="704"/>
      <c r="P2" s="704"/>
      <c r="Q2" s="704"/>
      <c r="R2" s="704"/>
      <c r="S2" s="704"/>
      <c r="T2" s="704"/>
      <c r="U2" s="704"/>
      <c r="V2" s="435"/>
      <c r="W2" s="707"/>
      <c r="X2" s="708"/>
      <c r="Y2" s="708"/>
      <c r="Z2" s="708"/>
      <c r="AA2" s="708"/>
      <c r="AB2" s="708"/>
      <c r="AC2" s="708"/>
      <c r="AD2" s="708"/>
      <c r="AE2" s="708"/>
      <c r="AF2" s="708"/>
      <c r="AG2" s="708"/>
      <c r="AH2" s="710"/>
      <c r="BB2" s="369">
        <f>BD2*7</f>
        <v>7</v>
      </c>
      <c r="BC2" s="369">
        <v>11</v>
      </c>
      <c r="BD2" s="369">
        <v>1</v>
      </c>
      <c r="BE2" s="369" t="str">
        <f>IF($B$7="","",$B$7)</f>
        <v/>
      </c>
      <c r="BF2" s="369" t="str">
        <f>IF($I$7="","",$I$7)</f>
        <v/>
      </c>
      <c r="BG2" s="369" t="str">
        <f>IF($P$7="","",$P$7)</f>
        <v/>
      </c>
      <c r="BH2" s="424" t="str">
        <f>IF($B$11="","",$B$11)</f>
        <v/>
      </c>
      <c r="BI2" s="370" t="str">
        <f>IF($F$11="","",$F$11)</f>
        <v/>
      </c>
      <c r="BJ2" s="369" t="str">
        <f>IF($I$11="","",$I$11)</f>
        <v/>
      </c>
      <c r="BK2" s="369" t="str">
        <f>IF($P$11="","",$P$11)</f>
        <v/>
      </c>
      <c r="BL2" s="371" t="str">
        <f>IF($Z$11="","",$Z$11)</f>
        <v/>
      </c>
      <c r="BM2" s="372" t="str">
        <f>IF($AE$11="","",$AE$11)</f>
        <v/>
      </c>
    </row>
    <row r="3" spans="1:65" ht="18.75" customHeight="1">
      <c r="A3" s="711" t="s">
        <v>163</v>
      </c>
      <c r="B3" s="712"/>
      <c r="C3" s="712"/>
      <c r="D3" s="712"/>
      <c r="E3" s="712"/>
      <c r="F3" s="712"/>
      <c r="G3" s="712"/>
      <c r="H3" s="712"/>
      <c r="I3" s="712"/>
      <c r="J3" s="712"/>
      <c r="K3" s="712"/>
      <c r="L3" s="712"/>
      <c r="M3" s="712"/>
      <c r="N3" s="712"/>
      <c r="O3" s="712"/>
      <c r="P3" s="712"/>
      <c r="Q3" s="712"/>
      <c r="R3" s="712"/>
      <c r="S3" s="712"/>
      <c r="T3" s="712"/>
      <c r="U3" s="712"/>
      <c r="V3" s="712"/>
      <c r="W3" s="712"/>
      <c r="X3" s="712"/>
      <c r="Y3" s="712"/>
      <c r="Z3" s="712"/>
      <c r="AA3" s="712"/>
      <c r="AB3" s="712"/>
      <c r="AC3" s="712"/>
      <c r="AD3" s="712"/>
      <c r="AE3" s="712"/>
      <c r="AF3" s="712"/>
      <c r="AG3" s="712"/>
      <c r="AH3" s="713"/>
      <c r="BB3" s="369">
        <f t="shared" ref="BB3:BB21" si="0">BD3*7</f>
        <v>14</v>
      </c>
      <c r="BC3" s="369">
        <f>BC2+7</f>
        <v>18</v>
      </c>
      <c r="BD3" s="369">
        <v>2</v>
      </c>
      <c r="BE3" s="369" t="str">
        <f>IF($B$14="","",$B$14)</f>
        <v/>
      </c>
      <c r="BF3" s="369" t="str">
        <f>IF($I$14="","",$I$14)</f>
        <v/>
      </c>
      <c r="BG3" s="369" t="str">
        <f>IF($P$14="","",$P$14)</f>
        <v/>
      </c>
      <c r="BH3" s="424" t="str">
        <f>IF($B$18="","",$B$18)</f>
        <v/>
      </c>
      <c r="BI3" s="370" t="str">
        <f>IF($F$18="","",$F$18)</f>
        <v/>
      </c>
      <c r="BJ3" s="369" t="str">
        <f>IF($I$18="","",$I$18)</f>
        <v/>
      </c>
      <c r="BK3" s="369" t="str">
        <f>IF($P$18="","",$P$18)</f>
        <v/>
      </c>
      <c r="BL3" s="371" t="str">
        <f>IF($Z$18="","",$Z$18)</f>
        <v/>
      </c>
      <c r="BM3" s="372" t="str">
        <f>IF($AE$18="","",$AE$18)</f>
        <v/>
      </c>
    </row>
    <row r="4" spans="1:65" ht="18.75" customHeight="1">
      <c r="A4" s="714" t="s">
        <v>206</v>
      </c>
      <c r="B4" s="715"/>
      <c r="C4" s="715"/>
      <c r="D4" s="715"/>
      <c r="E4" s="627"/>
      <c r="F4" s="627"/>
      <c r="G4" s="627"/>
      <c r="H4" s="627"/>
      <c r="I4" s="627"/>
      <c r="J4" s="627"/>
      <c r="K4" s="436"/>
      <c r="L4" s="436"/>
      <c r="M4" s="436"/>
      <c r="N4" s="436"/>
      <c r="O4" s="436"/>
      <c r="P4" s="436"/>
      <c r="Q4" s="436"/>
      <c r="R4" s="436"/>
      <c r="S4" s="436"/>
      <c r="T4" s="436"/>
      <c r="U4" s="436"/>
      <c r="V4" s="647" t="s">
        <v>324</v>
      </c>
      <c r="W4" s="647"/>
      <c r="X4" s="647"/>
      <c r="Y4" s="647"/>
      <c r="Z4" s="647"/>
      <c r="AA4" s="647"/>
      <c r="AB4" s="647"/>
      <c r="AC4" s="647"/>
      <c r="AD4" s="647"/>
      <c r="AE4" s="647"/>
      <c r="AF4" s="647"/>
      <c r="AG4" s="647"/>
      <c r="AH4" s="648"/>
      <c r="BB4" s="369">
        <f t="shared" si="0"/>
        <v>21</v>
      </c>
      <c r="BC4" s="369">
        <f t="shared" ref="BC4:BC21" si="1">BC3+7</f>
        <v>25</v>
      </c>
      <c r="BD4" s="369">
        <v>3</v>
      </c>
      <c r="BE4" s="369" t="str">
        <f>IF($B$21="","",$B$21)</f>
        <v/>
      </c>
      <c r="BF4" s="369" t="str">
        <f>IF($I$21="","",$I$21)</f>
        <v/>
      </c>
      <c r="BG4" s="369" t="str">
        <f>IF($P$21="","",$P$21)</f>
        <v/>
      </c>
      <c r="BH4" s="424" t="str">
        <f>IF($B$25="","",$B$25)</f>
        <v/>
      </c>
      <c r="BI4" s="370" t="str">
        <f>IF($F$25="","",$F$25)</f>
        <v/>
      </c>
      <c r="BJ4" s="369" t="str">
        <f>IF($I$25="","",$I$25)</f>
        <v/>
      </c>
      <c r="BK4" s="369" t="str">
        <f>IF($P$25="","",$P$25)</f>
        <v/>
      </c>
      <c r="BL4" s="371" t="str">
        <f>IF($Z$25="","",$Z$25)</f>
        <v/>
      </c>
      <c r="BM4" s="372" t="str">
        <f>IF($AE$25="","",$AE$25)</f>
        <v/>
      </c>
    </row>
    <row r="5" spans="1:65" ht="18.75" customHeight="1">
      <c r="A5" s="438"/>
      <c r="B5" s="436"/>
      <c r="C5" s="436"/>
      <c r="D5" s="436"/>
      <c r="E5" s="436"/>
      <c r="F5" s="436"/>
      <c r="G5" s="436"/>
      <c r="H5" s="436"/>
      <c r="I5" s="436"/>
      <c r="J5" s="436"/>
      <c r="K5" s="436"/>
      <c r="L5" s="436"/>
      <c r="M5" s="436"/>
      <c r="N5" s="436"/>
      <c r="O5" s="436"/>
      <c r="P5" s="436"/>
      <c r="Q5" s="436"/>
      <c r="R5" s="436"/>
      <c r="S5" s="436"/>
      <c r="T5" s="436"/>
      <c r="U5" s="436"/>
      <c r="V5" s="436"/>
      <c r="W5" s="436"/>
      <c r="X5" s="436"/>
      <c r="Y5" s="436"/>
      <c r="Z5" s="436"/>
      <c r="AA5" s="436"/>
      <c r="AB5" s="436"/>
      <c r="AC5" s="436"/>
      <c r="AD5" s="436"/>
      <c r="AE5" s="436"/>
      <c r="AF5" s="436"/>
      <c r="AG5" s="436"/>
      <c r="AH5" s="437"/>
      <c r="BB5" s="369">
        <f t="shared" si="0"/>
        <v>28</v>
      </c>
      <c r="BC5" s="369">
        <f t="shared" si="1"/>
        <v>32</v>
      </c>
      <c r="BD5" s="369">
        <v>4</v>
      </c>
      <c r="BE5" s="369" t="str">
        <f>IF($B$28="","",$B$28)</f>
        <v/>
      </c>
      <c r="BF5" s="369" t="str">
        <f>IF($I$28="","",$I$28)</f>
        <v/>
      </c>
      <c r="BG5" s="369" t="str">
        <f>IF($P$28="","",$P$28)</f>
        <v/>
      </c>
      <c r="BH5" s="424" t="str">
        <f>IF($B$32="","",$B$32)</f>
        <v/>
      </c>
      <c r="BI5" s="370" t="str">
        <f>IF($F$32="","",$F$32)</f>
        <v/>
      </c>
      <c r="BJ5" s="369" t="str">
        <f>IF($I$32="","",$I$32)</f>
        <v/>
      </c>
      <c r="BK5" s="369" t="str">
        <f>IF($P$32="","",$P$32)</f>
        <v/>
      </c>
      <c r="BL5" s="371" t="str">
        <f>IF($Z$32="","",$Z$32)</f>
        <v/>
      </c>
      <c r="BM5" s="372" t="str">
        <f>IF($AE$32="","",$AE$32)</f>
        <v/>
      </c>
    </row>
    <row r="6" spans="1:65" ht="31.5" customHeight="1" thickBot="1">
      <c r="A6" s="428" t="s">
        <v>134</v>
      </c>
      <c r="B6" s="612" t="s">
        <v>132</v>
      </c>
      <c r="C6" s="613"/>
      <c r="D6" s="613"/>
      <c r="E6" s="613"/>
      <c r="F6" s="613"/>
      <c r="G6" s="613"/>
      <c r="H6" s="614"/>
      <c r="I6" s="612" t="s">
        <v>164</v>
      </c>
      <c r="J6" s="613"/>
      <c r="K6" s="613"/>
      <c r="L6" s="613"/>
      <c r="M6" s="613"/>
      <c r="N6" s="613"/>
      <c r="O6" s="614"/>
      <c r="P6" s="612" t="s">
        <v>165</v>
      </c>
      <c r="Q6" s="613"/>
      <c r="R6" s="613"/>
      <c r="S6" s="613"/>
      <c r="T6" s="613"/>
      <c r="U6" s="613"/>
      <c r="V6" s="613"/>
      <c r="W6" s="613"/>
      <c r="X6" s="613"/>
      <c r="Y6" s="613"/>
      <c r="Z6" s="613"/>
      <c r="AA6" s="613"/>
      <c r="AB6" s="613"/>
      <c r="AC6" s="613"/>
      <c r="AD6" s="613"/>
      <c r="AE6" s="613"/>
      <c r="AF6" s="613"/>
      <c r="AG6" s="613"/>
      <c r="AH6" s="615"/>
      <c r="BB6" s="369">
        <f t="shared" si="0"/>
        <v>35</v>
      </c>
      <c r="BC6" s="369">
        <f t="shared" si="1"/>
        <v>39</v>
      </c>
      <c r="BD6" s="369">
        <v>5</v>
      </c>
      <c r="BE6" s="369" t="str">
        <f>IF($B$35="","",$B$35)</f>
        <v/>
      </c>
      <c r="BF6" s="369" t="str">
        <f>IF($I$35="","",$I$35)</f>
        <v/>
      </c>
      <c r="BG6" s="369" t="str">
        <f>IF($P$35="","",$P$35)</f>
        <v/>
      </c>
      <c r="BH6" s="424" t="str">
        <f>IF($B$39="","",$B$39)</f>
        <v/>
      </c>
      <c r="BI6" s="370" t="str">
        <f>IF($F$39="","",$F$39)</f>
        <v/>
      </c>
      <c r="BJ6" s="369" t="str">
        <f>IF($I$39="","",$I$39)</f>
        <v/>
      </c>
      <c r="BK6" s="369" t="str">
        <f>IF($P$39="","",$P$39)</f>
        <v/>
      </c>
      <c r="BL6" s="371" t="str">
        <f>IF($Z$39="","",$Z$39)</f>
        <v/>
      </c>
      <c r="BM6" s="372" t="str">
        <f>IF($AE$39="","",$AE$39)</f>
        <v/>
      </c>
    </row>
    <row r="7" spans="1:65" ht="18.75" customHeight="1">
      <c r="A7" s="597">
        <v>1</v>
      </c>
      <c r="B7" s="616"/>
      <c r="C7" s="617"/>
      <c r="D7" s="617"/>
      <c r="E7" s="617"/>
      <c r="F7" s="617"/>
      <c r="G7" s="617"/>
      <c r="H7" s="618"/>
      <c r="I7" s="616"/>
      <c r="J7" s="617"/>
      <c r="K7" s="617"/>
      <c r="L7" s="617"/>
      <c r="M7" s="617"/>
      <c r="N7" s="617"/>
      <c r="O7" s="618"/>
      <c r="P7" s="634"/>
      <c r="Q7" s="635"/>
      <c r="R7" s="635"/>
      <c r="S7" s="635"/>
      <c r="T7" s="635"/>
      <c r="U7" s="635"/>
      <c r="V7" s="635"/>
      <c r="W7" s="635"/>
      <c r="X7" s="635"/>
      <c r="Y7" s="635"/>
      <c r="Z7" s="635"/>
      <c r="AA7" s="635"/>
      <c r="AB7" s="635"/>
      <c r="AC7" s="635"/>
      <c r="AD7" s="635"/>
      <c r="AE7" s="635"/>
      <c r="AF7" s="635"/>
      <c r="AG7" s="635"/>
      <c r="AH7" s="636"/>
      <c r="BB7" s="369">
        <f t="shared" si="0"/>
        <v>42</v>
      </c>
      <c r="BC7" s="369">
        <f t="shared" si="1"/>
        <v>46</v>
      </c>
      <c r="BD7" s="369">
        <v>6</v>
      </c>
      <c r="BE7" s="369" t="str">
        <f>IF($B$42="","",$B$42)</f>
        <v/>
      </c>
      <c r="BF7" s="369" t="str">
        <f>IF($I$42="","",$I$42)</f>
        <v/>
      </c>
      <c r="BG7" s="369" t="str">
        <f>IF($P$42="","",$P$42)</f>
        <v/>
      </c>
      <c r="BH7" s="424" t="str">
        <f>IF($B$46="","",$B$46)</f>
        <v/>
      </c>
      <c r="BI7" s="370" t="str">
        <f>IF($F$46="","",$F$46)</f>
        <v/>
      </c>
      <c r="BJ7" s="369" t="str">
        <f>IF($I$46="","",$I$46)</f>
        <v/>
      </c>
      <c r="BK7" s="369" t="str">
        <f>IF($P$46="","",$P$46)</f>
        <v/>
      </c>
      <c r="BL7" s="371" t="str">
        <f>IF($Z$46="","",$Z$46)</f>
        <v/>
      </c>
      <c r="BM7" s="372" t="str">
        <f>IF($AE$46="","",$AE$46)</f>
        <v/>
      </c>
    </row>
    <row r="8" spans="1:65" ht="18.75" customHeight="1">
      <c r="A8" s="598"/>
      <c r="B8" s="619"/>
      <c r="C8" s="620"/>
      <c r="D8" s="620"/>
      <c r="E8" s="620"/>
      <c r="F8" s="620"/>
      <c r="G8" s="620"/>
      <c r="H8" s="621"/>
      <c r="I8" s="619"/>
      <c r="J8" s="620"/>
      <c r="K8" s="620"/>
      <c r="L8" s="620"/>
      <c r="M8" s="620"/>
      <c r="N8" s="620"/>
      <c r="O8" s="621"/>
      <c r="P8" s="637"/>
      <c r="Q8" s="638"/>
      <c r="R8" s="638"/>
      <c r="S8" s="638"/>
      <c r="T8" s="638"/>
      <c r="U8" s="638"/>
      <c r="V8" s="638"/>
      <c r="W8" s="638"/>
      <c r="X8" s="638"/>
      <c r="Y8" s="638"/>
      <c r="Z8" s="638"/>
      <c r="AA8" s="638"/>
      <c r="AB8" s="638"/>
      <c r="AC8" s="638"/>
      <c r="AD8" s="638"/>
      <c r="AE8" s="638"/>
      <c r="AF8" s="638"/>
      <c r="AG8" s="638"/>
      <c r="AH8" s="639"/>
      <c r="BB8" s="369">
        <f t="shared" si="0"/>
        <v>49</v>
      </c>
      <c r="BC8" s="369">
        <f t="shared" si="1"/>
        <v>53</v>
      </c>
      <c r="BD8" s="369">
        <v>7</v>
      </c>
      <c r="BE8" s="369" t="str">
        <f>IF($B$49="","",$B$49)</f>
        <v/>
      </c>
      <c r="BF8" s="369" t="str">
        <f>IF($I$49="","",$I$49)</f>
        <v/>
      </c>
      <c r="BG8" s="369" t="str">
        <f>IF($P$49="","",$P$49)</f>
        <v/>
      </c>
      <c r="BH8" s="424" t="str">
        <f>IF($B$53="","",$B$53)</f>
        <v/>
      </c>
      <c r="BI8" s="370" t="str">
        <f>IF($F$53="","",$F$53)</f>
        <v/>
      </c>
      <c r="BJ8" s="369" t="str">
        <f>IF($I$53="","",$I$53)</f>
        <v/>
      </c>
      <c r="BK8" s="369" t="str">
        <f>IF($P$53="","",$P$53)</f>
        <v/>
      </c>
      <c r="BL8" s="371" t="str">
        <f>IF($Z$53="","",$Z$53)</f>
        <v/>
      </c>
      <c r="BM8" s="372" t="str">
        <f>IF($AE$53="","",$AE$53)</f>
        <v/>
      </c>
    </row>
    <row r="9" spans="1:65" ht="18.75" customHeight="1" thickBot="1">
      <c r="A9" s="598"/>
      <c r="B9" s="622"/>
      <c r="C9" s="623"/>
      <c r="D9" s="623"/>
      <c r="E9" s="623"/>
      <c r="F9" s="623"/>
      <c r="G9" s="623"/>
      <c r="H9" s="624"/>
      <c r="I9" s="622"/>
      <c r="J9" s="623"/>
      <c r="K9" s="623"/>
      <c r="L9" s="623"/>
      <c r="M9" s="623"/>
      <c r="N9" s="623"/>
      <c r="O9" s="624"/>
      <c r="P9" s="640"/>
      <c r="Q9" s="641"/>
      <c r="R9" s="641"/>
      <c r="S9" s="641"/>
      <c r="T9" s="641"/>
      <c r="U9" s="641"/>
      <c r="V9" s="641"/>
      <c r="W9" s="641"/>
      <c r="X9" s="641"/>
      <c r="Y9" s="641"/>
      <c r="Z9" s="641"/>
      <c r="AA9" s="641"/>
      <c r="AB9" s="641"/>
      <c r="AC9" s="641"/>
      <c r="AD9" s="641"/>
      <c r="AE9" s="641"/>
      <c r="AF9" s="641"/>
      <c r="AG9" s="641"/>
      <c r="AH9" s="642"/>
      <c r="BB9" s="369">
        <f t="shared" si="0"/>
        <v>56</v>
      </c>
      <c r="BC9" s="369">
        <f t="shared" si="1"/>
        <v>60</v>
      </c>
      <c r="BD9" s="369">
        <v>8</v>
      </c>
      <c r="BE9" s="369" t="str">
        <f>IF($B$56="","",$B$56)</f>
        <v/>
      </c>
      <c r="BF9" s="369" t="str">
        <f>IF($I$56="","",$I$56)</f>
        <v/>
      </c>
      <c r="BG9" s="369" t="str">
        <f>IF($P$56="","",$P$56)</f>
        <v/>
      </c>
      <c r="BH9" s="424" t="str">
        <f>IF($B$60="","",$B$60)</f>
        <v/>
      </c>
      <c r="BI9" s="370" t="str">
        <f>IF($F$60="","",$F$60)</f>
        <v/>
      </c>
      <c r="BJ9" s="369" t="str">
        <f>IF($I$60="","",$I$60)</f>
        <v/>
      </c>
      <c r="BK9" s="369" t="str">
        <f>IF($P$60="","",$P$60)</f>
        <v/>
      </c>
      <c r="BL9" s="371" t="str">
        <f>IF($Z$60="","",$Z$60)</f>
        <v/>
      </c>
      <c r="BM9" s="372" t="str">
        <f>IF($AE$60="","",$AE$60)</f>
        <v/>
      </c>
    </row>
    <row r="10" spans="1:65" ht="32.25" customHeight="1" thickBot="1">
      <c r="A10" s="599"/>
      <c r="B10" s="643" t="s">
        <v>166</v>
      </c>
      <c r="C10" s="644"/>
      <c r="D10" s="644"/>
      <c r="E10" s="645"/>
      <c r="F10" s="646" t="s">
        <v>167</v>
      </c>
      <c r="G10" s="646"/>
      <c r="H10" s="646"/>
      <c r="I10" s="643" t="s">
        <v>168</v>
      </c>
      <c r="J10" s="644"/>
      <c r="K10" s="644"/>
      <c r="L10" s="644"/>
      <c r="M10" s="644"/>
      <c r="N10" s="644"/>
      <c r="O10" s="645"/>
      <c r="P10" s="643" t="s">
        <v>169</v>
      </c>
      <c r="Q10" s="644"/>
      <c r="R10" s="644"/>
      <c r="S10" s="644"/>
      <c r="T10" s="644"/>
      <c r="U10" s="644"/>
      <c r="V10" s="644"/>
      <c r="W10" s="644"/>
      <c r="X10" s="644"/>
      <c r="Y10" s="645"/>
      <c r="Z10" s="643" t="s">
        <v>170</v>
      </c>
      <c r="AA10" s="644"/>
      <c r="AB10" s="644"/>
      <c r="AC10" s="644"/>
      <c r="AD10" s="645"/>
      <c r="AE10" s="643" t="s">
        <v>176</v>
      </c>
      <c r="AF10" s="644"/>
      <c r="AG10" s="644"/>
      <c r="AH10" s="649"/>
      <c r="BB10" s="369">
        <f t="shared" si="0"/>
        <v>63</v>
      </c>
      <c r="BC10" s="369">
        <f t="shared" si="1"/>
        <v>67</v>
      </c>
      <c r="BD10" s="369">
        <v>9</v>
      </c>
      <c r="BE10" s="369" t="str">
        <f>IF($B$63="","",$B$63)</f>
        <v/>
      </c>
      <c r="BF10" s="369" t="str">
        <f>IF($I$63="","",$I$63)</f>
        <v/>
      </c>
      <c r="BG10" s="369" t="str">
        <f>IF($P$63="","",$P$63)</f>
        <v/>
      </c>
      <c r="BH10" s="424" t="str">
        <f>IF($B$67="","",$B$67)</f>
        <v/>
      </c>
      <c r="BI10" s="370" t="str">
        <f>IF($F$67="","",$F$67)</f>
        <v/>
      </c>
      <c r="BJ10" s="369" t="str">
        <f>IF($I$67="","",$I$67)</f>
        <v/>
      </c>
      <c r="BK10" s="369" t="str">
        <f>IF($P$67="","",$P$67)</f>
        <v/>
      </c>
      <c r="BL10" s="371" t="str">
        <f>IF($Z$67="","",$Z$67)</f>
        <v/>
      </c>
      <c r="BM10" s="372" t="str">
        <f>IF($AE$67="","",$AE$67)</f>
        <v/>
      </c>
    </row>
    <row r="11" spans="1:65" ht="18.75" customHeight="1">
      <c r="A11" s="598"/>
      <c r="B11" s="650"/>
      <c r="C11" s="651"/>
      <c r="D11" s="651"/>
      <c r="E11" s="652"/>
      <c r="F11" s="656"/>
      <c r="G11" s="657"/>
      <c r="H11" s="658"/>
      <c r="I11" s="662"/>
      <c r="J11" s="663"/>
      <c r="K11" s="663"/>
      <c r="L11" s="663"/>
      <c r="M11" s="663"/>
      <c r="N11" s="663"/>
      <c r="O11" s="664"/>
      <c r="P11" s="616"/>
      <c r="Q11" s="617"/>
      <c r="R11" s="617"/>
      <c r="S11" s="617"/>
      <c r="T11" s="617"/>
      <c r="U11" s="617"/>
      <c r="V11" s="617"/>
      <c r="W11" s="617"/>
      <c r="X11" s="617"/>
      <c r="Y11" s="618"/>
      <c r="Z11" s="668"/>
      <c r="AA11" s="669"/>
      <c r="AB11" s="669"/>
      <c r="AC11" s="669"/>
      <c r="AD11" s="670"/>
      <c r="AE11" s="628"/>
      <c r="AF11" s="629"/>
      <c r="AG11" s="629"/>
      <c r="AH11" s="630"/>
      <c r="BB11" s="369">
        <f t="shared" si="0"/>
        <v>70</v>
      </c>
      <c r="BC11" s="369">
        <f t="shared" si="1"/>
        <v>74</v>
      </c>
      <c r="BD11" s="369">
        <v>10</v>
      </c>
      <c r="BE11" s="369" t="str">
        <f>IF($B$70="","",$B$70)</f>
        <v/>
      </c>
      <c r="BF11" s="369" t="str">
        <f>IF($I$70="","",$I$70)</f>
        <v/>
      </c>
      <c r="BG11" s="369" t="str">
        <f>IF($P$70="","",$P$70)</f>
        <v/>
      </c>
      <c r="BH11" s="424" t="str">
        <f>IF($B$74="","",$B$74)</f>
        <v/>
      </c>
      <c r="BI11" s="370" t="str">
        <f>IF($F$74="","",$F$74)</f>
        <v/>
      </c>
      <c r="BJ11" s="369" t="str">
        <f>IF($I$74="","",$I$74)</f>
        <v/>
      </c>
      <c r="BK11" s="369" t="str">
        <f>IF($P$74="","",$P$74)</f>
        <v/>
      </c>
      <c r="BL11" s="371" t="str">
        <f>IF($Z$74="","",$Z$74)</f>
        <v/>
      </c>
      <c r="BM11" s="372" t="str">
        <f>IF($AE$74="","",$AE$74)</f>
        <v/>
      </c>
    </row>
    <row r="12" spans="1:65" ht="18.75" customHeight="1" thickBot="1">
      <c r="A12" s="600"/>
      <c r="B12" s="653"/>
      <c r="C12" s="654"/>
      <c r="D12" s="654"/>
      <c r="E12" s="655"/>
      <c r="F12" s="659"/>
      <c r="G12" s="660"/>
      <c r="H12" s="661"/>
      <c r="I12" s="665"/>
      <c r="J12" s="666"/>
      <c r="K12" s="666"/>
      <c r="L12" s="666"/>
      <c r="M12" s="666"/>
      <c r="N12" s="666"/>
      <c r="O12" s="667"/>
      <c r="P12" s="622"/>
      <c r="Q12" s="623"/>
      <c r="R12" s="623"/>
      <c r="S12" s="623"/>
      <c r="T12" s="623"/>
      <c r="U12" s="623"/>
      <c r="V12" s="623"/>
      <c r="W12" s="623"/>
      <c r="X12" s="623"/>
      <c r="Y12" s="624"/>
      <c r="Z12" s="671"/>
      <c r="AA12" s="672"/>
      <c r="AB12" s="672"/>
      <c r="AC12" s="672"/>
      <c r="AD12" s="673"/>
      <c r="AE12" s="631"/>
      <c r="AF12" s="632"/>
      <c r="AG12" s="632"/>
      <c r="AH12" s="633"/>
      <c r="BB12" s="369">
        <f t="shared" si="0"/>
        <v>77</v>
      </c>
      <c r="BC12" s="369">
        <f t="shared" si="1"/>
        <v>81</v>
      </c>
      <c r="BD12" s="369">
        <v>11</v>
      </c>
      <c r="BE12" s="369" t="str">
        <f>IF($B$77="","",$B$77)</f>
        <v/>
      </c>
      <c r="BF12" s="369" t="str">
        <f>IF($I$77="","",$I$77)</f>
        <v/>
      </c>
      <c r="BG12" s="369" t="str">
        <f>IF($P$77="","",$P$77)</f>
        <v/>
      </c>
      <c r="BH12" s="424" t="str">
        <f>IF($B$81="","",$B$81)</f>
        <v/>
      </c>
      <c r="BI12" s="370" t="str">
        <f>IF($F$81="","",$F$81)</f>
        <v/>
      </c>
      <c r="BJ12" s="369" t="str">
        <f>IF($I$81="","",$I$81)</f>
        <v/>
      </c>
      <c r="BK12" s="369" t="str">
        <f>IF($P$81="","",$P$81)</f>
        <v/>
      </c>
      <c r="BL12" s="371" t="str">
        <f>IF($Z$81="","",$Z$81)</f>
        <v/>
      </c>
      <c r="BM12" s="372" t="str">
        <f>IF($AE$81="","",$AE$81)</f>
        <v/>
      </c>
    </row>
    <row r="13" spans="1:65" ht="18.75" customHeight="1" thickBot="1">
      <c r="A13" s="674">
        <v>2</v>
      </c>
      <c r="B13" s="612" t="s">
        <v>132</v>
      </c>
      <c r="C13" s="613"/>
      <c r="D13" s="613"/>
      <c r="E13" s="613"/>
      <c r="F13" s="613"/>
      <c r="G13" s="613"/>
      <c r="H13" s="614"/>
      <c r="I13" s="612" t="s">
        <v>164</v>
      </c>
      <c r="J13" s="613"/>
      <c r="K13" s="613"/>
      <c r="L13" s="613"/>
      <c r="M13" s="613"/>
      <c r="N13" s="613"/>
      <c r="O13" s="614"/>
      <c r="P13" s="612" t="s">
        <v>321</v>
      </c>
      <c r="Q13" s="613"/>
      <c r="R13" s="613"/>
      <c r="S13" s="613"/>
      <c r="T13" s="613"/>
      <c r="U13" s="613"/>
      <c r="V13" s="613"/>
      <c r="W13" s="613"/>
      <c r="X13" s="613"/>
      <c r="Y13" s="613"/>
      <c r="Z13" s="613"/>
      <c r="AA13" s="613"/>
      <c r="AB13" s="613"/>
      <c r="AC13" s="613"/>
      <c r="AD13" s="613"/>
      <c r="AE13" s="613"/>
      <c r="AF13" s="613"/>
      <c r="AG13" s="613"/>
      <c r="AH13" s="615"/>
      <c r="BB13" s="369">
        <f t="shared" si="0"/>
        <v>84</v>
      </c>
      <c r="BC13" s="369">
        <f t="shared" si="1"/>
        <v>88</v>
      </c>
      <c r="BD13" s="369">
        <v>12</v>
      </c>
      <c r="BE13" s="369" t="str">
        <f>IF($B$84="","",$B$84)</f>
        <v/>
      </c>
      <c r="BF13" s="369" t="str">
        <f>IF($I$84="","",$I$84)</f>
        <v/>
      </c>
      <c r="BG13" s="369" t="str">
        <f>IF($P$84="","",$P$84)</f>
        <v/>
      </c>
      <c r="BH13" s="424" t="str">
        <f>IF($B$88="","",$B$88)</f>
        <v/>
      </c>
      <c r="BI13" s="370" t="str">
        <f>IF($F$88="","",$F$88)</f>
        <v/>
      </c>
      <c r="BJ13" s="369" t="str">
        <f>IF($I$88="","",$I$88)</f>
        <v/>
      </c>
      <c r="BK13" s="369" t="str">
        <f>IF($P$88="","",$P$88)</f>
        <v/>
      </c>
      <c r="BL13" s="371" t="str">
        <f>IF($Z$88="","",$Z$88)</f>
        <v/>
      </c>
      <c r="BM13" s="372" t="str">
        <f>IF($AE$88="","",$AE$88)</f>
        <v/>
      </c>
    </row>
    <row r="14" spans="1:65" ht="18.75" customHeight="1">
      <c r="A14" s="599"/>
      <c r="B14" s="616"/>
      <c r="C14" s="617"/>
      <c r="D14" s="617"/>
      <c r="E14" s="617"/>
      <c r="F14" s="617"/>
      <c r="G14" s="617"/>
      <c r="H14" s="618"/>
      <c r="I14" s="616"/>
      <c r="J14" s="617"/>
      <c r="K14" s="617"/>
      <c r="L14" s="617"/>
      <c r="M14" s="617"/>
      <c r="N14" s="617"/>
      <c r="O14" s="618"/>
      <c r="P14" s="634"/>
      <c r="Q14" s="635"/>
      <c r="R14" s="635"/>
      <c r="S14" s="635"/>
      <c r="T14" s="635"/>
      <c r="U14" s="635"/>
      <c r="V14" s="635"/>
      <c r="W14" s="635"/>
      <c r="X14" s="635"/>
      <c r="Y14" s="635"/>
      <c r="Z14" s="635"/>
      <c r="AA14" s="635"/>
      <c r="AB14" s="635"/>
      <c r="AC14" s="635"/>
      <c r="AD14" s="635"/>
      <c r="AE14" s="635"/>
      <c r="AF14" s="635"/>
      <c r="AG14" s="635"/>
      <c r="AH14" s="636"/>
      <c r="BB14" s="369">
        <f t="shared" si="0"/>
        <v>91</v>
      </c>
      <c r="BC14" s="369">
        <f t="shared" si="1"/>
        <v>95</v>
      </c>
      <c r="BD14" s="369">
        <v>13</v>
      </c>
      <c r="BE14" s="369" t="str">
        <f>IF($B$91="","",$B$91)</f>
        <v/>
      </c>
      <c r="BF14" s="369" t="str">
        <f>IF($I$91="","",$I$91)</f>
        <v/>
      </c>
      <c r="BG14" s="369" t="str">
        <f>IF($P$91="","",$P$91)</f>
        <v/>
      </c>
      <c r="BH14" s="424" t="str">
        <f>IF($B$95="","",$B$95)</f>
        <v/>
      </c>
      <c r="BI14" s="370" t="str">
        <f>IF($F$95="","",$F$95)</f>
        <v/>
      </c>
      <c r="BJ14" s="369" t="str">
        <f>IF($I$95="","",$I$95)</f>
        <v/>
      </c>
      <c r="BK14" s="369" t="str">
        <f>IF($P$95="","",$P$95)</f>
        <v/>
      </c>
      <c r="BL14" s="371" t="str">
        <f>IF($Z$95="","",$Z$95)</f>
        <v/>
      </c>
      <c r="BM14" s="372" t="str">
        <f>IF($AE$95="","",$AE$95)</f>
        <v/>
      </c>
    </row>
    <row r="15" spans="1:65" ht="18.75" customHeight="1">
      <c r="A15" s="599"/>
      <c r="B15" s="619"/>
      <c r="C15" s="620"/>
      <c r="D15" s="620"/>
      <c r="E15" s="620"/>
      <c r="F15" s="620"/>
      <c r="G15" s="620"/>
      <c r="H15" s="621"/>
      <c r="I15" s="619"/>
      <c r="J15" s="620"/>
      <c r="K15" s="620"/>
      <c r="L15" s="620"/>
      <c r="M15" s="620"/>
      <c r="N15" s="620"/>
      <c r="O15" s="621"/>
      <c r="P15" s="637"/>
      <c r="Q15" s="638"/>
      <c r="R15" s="638"/>
      <c r="S15" s="638"/>
      <c r="T15" s="638"/>
      <c r="U15" s="638"/>
      <c r="V15" s="638"/>
      <c r="W15" s="638"/>
      <c r="X15" s="638"/>
      <c r="Y15" s="638"/>
      <c r="Z15" s="638"/>
      <c r="AA15" s="638"/>
      <c r="AB15" s="638"/>
      <c r="AC15" s="638"/>
      <c r="AD15" s="638"/>
      <c r="AE15" s="638"/>
      <c r="AF15" s="638"/>
      <c r="AG15" s="638"/>
      <c r="AH15" s="639"/>
      <c r="BB15" s="369">
        <f t="shared" si="0"/>
        <v>98</v>
      </c>
      <c r="BC15" s="369">
        <f t="shared" si="1"/>
        <v>102</v>
      </c>
      <c r="BD15" s="369">
        <v>14</v>
      </c>
      <c r="BE15" s="369" t="str">
        <f>IF($B$98="","",$B$98)</f>
        <v/>
      </c>
      <c r="BF15" s="369" t="str">
        <f>IF($I$98="","",$I$98)</f>
        <v/>
      </c>
      <c r="BG15" s="369" t="str">
        <f>IF($P$98="","",$P$98)</f>
        <v/>
      </c>
      <c r="BH15" s="424" t="str">
        <f>IF($B$102="","",$B$102)</f>
        <v/>
      </c>
      <c r="BI15" s="370" t="str">
        <f>IF($F$102="","",$F$102)</f>
        <v/>
      </c>
      <c r="BJ15" s="369" t="str">
        <f>IF($I$102="","",$I$102)</f>
        <v/>
      </c>
      <c r="BK15" s="369" t="str">
        <f>IF($P$102="","",$P$102)</f>
        <v/>
      </c>
      <c r="BL15" s="371" t="str">
        <f>IF($Z$102="","",$Z$102)</f>
        <v/>
      </c>
      <c r="BM15" s="372" t="str">
        <f>IF($AE$102="","",$AE$102)</f>
        <v/>
      </c>
    </row>
    <row r="16" spans="1:65" ht="18.75" customHeight="1" thickBot="1">
      <c r="A16" s="599"/>
      <c r="B16" s="622"/>
      <c r="C16" s="623"/>
      <c r="D16" s="623"/>
      <c r="E16" s="623"/>
      <c r="F16" s="623"/>
      <c r="G16" s="623"/>
      <c r="H16" s="624"/>
      <c r="I16" s="622"/>
      <c r="J16" s="623"/>
      <c r="K16" s="623"/>
      <c r="L16" s="623"/>
      <c r="M16" s="623"/>
      <c r="N16" s="623"/>
      <c r="O16" s="624"/>
      <c r="P16" s="640"/>
      <c r="Q16" s="641"/>
      <c r="R16" s="641"/>
      <c r="S16" s="641"/>
      <c r="T16" s="641"/>
      <c r="U16" s="641"/>
      <c r="V16" s="641"/>
      <c r="W16" s="641"/>
      <c r="X16" s="641"/>
      <c r="Y16" s="641"/>
      <c r="Z16" s="641"/>
      <c r="AA16" s="641"/>
      <c r="AB16" s="641"/>
      <c r="AC16" s="641"/>
      <c r="AD16" s="641"/>
      <c r="AE16" s="641"/>
      <c r="AF16" s="641"/>
      <c r="AG16" s="641"/>
      <c r="AH16" s="642"/>
      <c r="BB16" s="369">
        <f t="shared" si="0"/>
        <v>105</v>
      </c>
      <c r="BC16" s="369">
        <f t="shared" si="1"/>
        <v>109</v>
      </c>
      <c r="BD16" s="369">
        <v>15</v>
      </c>
      <c r="BE16" s="369" t="str">
        <f>IF($B$105="","",$B$105)</f>
        <v/>
      </c>
      <c r="BF16" s="369" t="str">
        <f>IF($I$105="","",$I$105)</f>
        <v/>
      </c>
      <c r="BG16" s="369" t="str">
        <f>IF($P$105="","",$P$105)</f>
        <v/>
      </c>
      <c r="BH16" s="424" t="str">
        <f>IF($B$109="","",$B$109)</f>
        <v/>
      </c>
      <c r="BI16" s="370" t="str">
        <f>IF($F$109="","",$F$109)</f>
        <v/>
      </c>
      <c r="BJ16" s="369" t="str">
        <f>IF($I$109="","",$I$109)</f>
        <v/>
      </c>
      <c r="BK16" s="369" t="str">
        <f>IF($P$109="","",$P$109)</f>
        <v/>
      </c>
      <c r="BL16" s="371" t="str">
        <f>IF($Z$109="","",$Z$109)</f>
        <v/>
      </c>
      <c r="BM16" s="372" t="str">
        <f>IF($AE$109="","",$AE$109)</f>
        <v/>
      </c>
    </row>
    <row r="17" spans="1:65" ht="30" customHeight="1" thickBot="1">
      <c r="A17" s="599"/>
      <c r="B17" s="643" t="s">
        <v>166</v>
      </c>
      <c r="C17" s="644"/>
      <c r="D17" s="644"/>
      <c r="E17" s="645"/>
      <c r="F17" s="646" t="s">
        <v>167</v>
      </c>
      <c r="G17" s="646"/>
      <c r="H17" s="646"/>
      <c r="I17" s="643" t="s">
        <v>168</v>
      </c>
      <c r="J17" s="644"/>
      <c r="K17" s="644"/>
      <c r="L17" s="644"/>
      <c r="M17" s="644"/>
      <c r="N17" s="644"/>
      <c r="O17" s="645"/>
      <c r="P17" s="643" t="s">
        <v>169</v>
      </c>
      <c r="Q17" s="644"/>
      <c r="R17" s="644"/>
      <c r="S17" s="644"/>
      <c r="T17" s="644"/>
      <c r="U17" s="644"/>
      <c r="V17" s="644"/>
      <c r="W17" s="644"/>
      <c r="X17" s="644"/>
      <c r="Y17" s="645"/>
      <c r="Z17" s="643" t="s">
        <v>170</v>
      </c>
      <c r="AA17" s="644"/>
      <c r="AB17" s="644"/>
      <c r="AC17" s="644"/>
      <c r="AD17" s="645"/>
      <c r="AE17" s="643" t="s">
        <v>176</v>
      </c>
      <c r="AF17" s="644"/>
      <c r="AG17" s="644"/>
      <c r="AH17" s="649"/>
      <c r="BB17" s="369">
        <f t="shared" si="0"/>
        <v>112</v>
      </c>
      <c r="BC17" s="369">
        <f t="shared" si="1"/>
        <v>116</v>
      </c>
      <c r="BD17" s="369">
        <v>16</v>
      </c>
      <c r="BE17" s="369" t="str">
        <f>IF($B$112="","",$B$112)</f>
        <v/>
      </c>
      <c r="BF17" s="369" t="str">
        <f>IF($I$112="","",$I$112)</f>
        <v/>
      </c>
      <c r="BG17" s="369" t="str">
        <f>IF($P$112="","",$P$112)</f>
        <v/>
      </c>
      <c r="BH17" s="424" t="str">
        <f>IF($B$116="","",$B$116)</f>
        <v/>
      </c>
      <c r="BI17" s="370" t="str">
        <f>IF($F$116="","",$F$116)</f>
        <v/>
      </c>
      <c r="BJ17" s="369" t="str">
        <f>IF($I$116="","",$I$116)</f>
        <v/>
      </c>
      <c r="BK17" s="369" t="str">
        <f>IF($P$116="","",$P$116)</f>
        <v/>
      </c>
      <c r="BL17" s="371" t="str">
        <f>IF($Z$116="","",$Z$116)</f>
        <v/>
      </c>
      <c r="BM17" s="372" t="str">
        <f>IF($AE$116="","",$AE$116)</f>
        <v/>
      </c>
    </row>
    <row r="18" spans="1:65" ht="18.75" customHeight="1">
      <c r="A18" s="599"/>
      <c r="B18" s="650"/>
      <c r="C18" s="651"/>
      <c r="D18" s="651"/>
      <c r="E18" s="652"/>
      <c r="F18" s="656"/>
      <c r="G18" s="657"/>
      <c r="H18" s="658"/>
      <c r="I18" s="662"/>
      <c r="J18" s="663"/>
      <c r="K18" s="663"/>
      <c r="L18" s="663"/>
      <c r="M18" s="663"/>
      <c r="N18" s="663"/>
      <c r="O18" s="664"/>
      <c r="P18" s="616"/>
      <c r="Q18" s="617"/>
      <c r="R18" s="617"/>
      <c r="S18" s="617"/>
      <c r="T18" s="617"/>
      <c r="U18" s="617"/>
      <c r="V18" s="617"/>
      <c r="W18" s="617"/>
      <c r="X18" s="617"/>
      <c r="Y18" s="618"/>
      <c r="Z18" s="668"/>
      <c r="AA18" s="669"/>
      <c r="AB18" s="669"/>
      <c r="AC18" s="669"/>
      <c r="AD18" s="670"/>
      <c r="AE18" s="628"/>
      <c r="AF18" s="629"/>
      <c r="AG18" s="629"/>
      <c r="AH18" s="630"/>
      <c r="BB18" s="369">
        <f t="shared" si="0"/>
        <v>119</v>
      </c>
      <c r="BC18" s="369">
        <f t="shared" si="1"/>
        <v>123</v>
      </c>
      <c r="BD18" s="369">
        <v>17</v>
      </c>
      <c r="BE18" s="369" t="str">
        <f>IF($B$119="","",$B$119)</f>
        <v/>
      </c>
      <c r="BF18" s="369" t="str">
        <f>IF($I$119="","",$I$119)</f>
        <v/>
      </c>
      <c r="BG18" s="369" t="str">
        <f>IF($P$119="","",$P$119)</f>
        <v/>
      </c>
      <c r="BH18" s="424" t="str">
        <f>IF($B$123="","",$B$123)</f>
        <v/>
      </c>
      <c r="BI18" s="370" t="str">
        <f>IF($F$123="","",$F$123)</f>
        <v/>
      </c>
      <c r="BJ18" s="369" t="str">
        <f>IF($I$123="","",$I$123)</f>
        <v/>
      </c>
      <c r="BK18" s="369" t="str">
        <f>IF($P$123="","",$P$123)</f>
        <v/>
      </c>
      <c r="BL18" s="371" t="str">
        <f>IF($Z$123="","",$Z$123)</f>
        <v/>
      </c>
      <c r="BM18" s="372" t="str">
        <f>IF($AE$123="","",$AE$123)</f>
        <v/>
      </c>
    </row>
    <row r="19" spans="1:65" ht="18.75" customHeight="1" thickBot="1">
      <c r="A19" s="675"/>
      <c r="B19" s="653"/>
      <c r="C19" s="654"/>
      <c r="D19" s="654"/>
      <c r="E19" s="655"/>
      <c r="F19" s="659"/>
      <c r="G19" s="660"/>
      <c r="H19" s="661"/>
      <c r="I19" s="665"/>
      <c r="J19" s="666"/>
      <c r="K19" s="666"/>
      <c r="L19" s="666"/>
      <c r="M19" s="666"/>
      <c r="N19" s="666"/>
      <c r="O19" s="667"/>
      <c r="P19" s="622"/>
      <c r="Q19" s="623"/>
      <c r="R19" s="623"/>
      <c r="S19" s="623"/>
      <c r="T19" s="623"/>
      <c r="U19" s="623"/>
      <c r="V19" s="623"/>
      <c r="W19" s="623"/>
      <c r="X19" s="623"/>
      <c r="Y19" s="624"/>
      <c r="Z19" s="671"/>
      <c r="AA19" s="672"/>
      <c r="AB19" s="672"/>
      <c r="AC19" s="672"/>
      <c r="AD19" s="673"/>
      <c r="AE19" s="631"/>
      <c r="AF19" s="632"/>
      <c r="AG19" s="632"/>
      <c r="AH19" s="633"/>
      <c r="BB19" s="369">
        <f t="shared" si="0"/>
        <v>126</v>
      </c>
      <c r="BC19" s="369">
        <f t="shared" si="1"/>
        <v>130</v>
      </c>
      <c r="BD19" s="369">
        <v>18</v>
      </c>
      <c r="BE19" s="369" t="str">
        <f>IF($B$126="","",$B$126)</f>
        <v/>
      </c>
      <c r="BF19" s="369" t="str">
        <f>IF($I$126="","",$I$126)</f>
        <v/>
      </c>
      <c r="BG19" s="369" t="str">
        <f>IF($P$126="","",$P$126)</f>
        <v/>
      </c>
      <c r="BH19" s="424" t="str">
        <f>IF($B$130="","",$B$130)</f>
        <v/>
      </c>
      <c r="BI19" s="370" t="str">
        <f>IF($F$130="","",$F$130)</f>
        <v/>
      </c>
      <c r="BJ19" s="369" t="str">
        <f>IF($I$130="","",$I$130)</f>
        <v/>
      </c>
      <c r="BK19" s="369" t="str">
        <f>IF($P$130="","",$P$130)</f>
        <v/>
      </c>
      <c r="BL19" s="371" t="str">
        <f>IF($Z$130="","",$Z$130)</f>
        <v/>
      </c>
      <c r="BM19" s="372" t="str">
        <f>IF($AE$130="","",$AE$130)</f>
        <v/>
      </c>
    </row>
    <row r="20" spans="1:65" ht="18.75" customHeight="1" thickBot="1">
      <c r="A20" s="674">
        <v>3</v>
      </c>
      <c r="B20" s="612" t="s">
        <v>132</v>
      </c>
      <c r="C20" s="613"/>
      <c r="D20" s="613"/>
      <c r="E20" s="613"/>
      <c r="F20" s="613"/>
      <c r="G20" s="613"/>
      <c r="H20" s="614"/>
      <c r="I20" s="612" t="s">
        <v>164</v>
      </c>
      <c r="J20" s="613"/>
      <c r="K20" s="613"/>
      <c r="L20" s="613"/>
      <c r="M20" s="613"/>
      <c r="N20" s="613"/>
      <c r="O20" s="614"/>
      <c r="P20" s="612" t="s">
        <v>321</v>
      </c>
      <c r="Q20" s="613"/>
      <c r="R20" s="613"/>
      <c r="S20" s="613"/>
      <c r="T20" s="613"/>
      <c r="U20" s="613"/>
      <c r="V20" s="613"/>
      <c r="W20" s="613"/>
      <c r="X20" s="613"/>
      <c r="Y20" s="613"/>
      <c r="Z20" s="613"/>
      <c r="AA20" s="613"/>
      <c r="AB20" s="613"/>
      <c r="AC20" s="613"/>
      <c r="AD20" s="613"/>
      <c r="AE20" s="613"/>
      <c r="AF20" s="613"/>
      <c r="AG20" s="613"/>
      <c r="AH20" s="615"/>
      <c r="BB20" s="369">
        <f t="shared" si="0"/>
        <v>133</v>
      </c>
      <c r="BC20" s="369">
        <f t="shared" si="1"/>
        <v>137</v>
      </c>
      <c r="BD20" s="369">
        <v>19</v>
      </c>
      <c r="BE20" s="369" t="str">
        <f>IF($B$133="","",$B$133)</f>
        <v/>
      </c>
      <c r="BF20" s="369" t="str">
        <f>IF($I$133="","",$I$133)</f>
        <v/>
      </c>
      <c r="BG20" s="369" t="str">
        <f>IF($P$133="","",$P$133)</f>
        <v/>
      </c>
      <c r="BH20" s="424" t="str">
        <f>IF($B$137="","",$B$137)</f>
        <v/>
      </c>
      <c r="BI20" s="370" t="str">
        <f>IF($F$137="","",$F$137)</f>
        <v/>
      </c>
      <c r="BJ20" s="369" t="str">
        <f>IF($I$137="","",$I$137)</f>
        <v/>
      </c>
      <c r="BK20" s="369" t="str">
        <f>IF($P$137="","",$P$137)</f>
        <v/>
      </c>
      <c r="BL20" s="371" t="str">
        <f>IF($Z$137="","",$Z$137)</f>
        <v/>
      </c>
      <c r="BM20" s="372" t="str">
        <f>IF($AE$137="","",$AE$137)</f>
        <v/>
      </c>
    </row>
    <row r="21" spans="1:65" ht="18.75" customHeight="1">
      <c r="A21" s="599"/>
      <c r="B21" s="616"/>
      <c r="C21" s="617"/>
      <c r="D21" s="617"/>
      <c r="E21" s="617"/>
      <c r="F21" s="617"/>
      <c r="G21" s="617"/>
      <c r="H21" s="618"/>
      <c r="I21" s="616"/>
      <c r="J21" s="617"/>
      <c r="K21" s="617"/>
      <c r="L21" s="617"/>
      <c r="M21" s="617"/>
      <c r="N21" s="617"/>
      <c r="O21" s="618"/>
      <c r="P21" s="634"/>
      <c r="Q21" s="635"/>
      <c r="R21" s="635"/>
      <c r="S21" s="635"/>
      <c r="T21" s="635"/>
      <c r="U21" s="635"/>
      <c r="V21" s="635"/>
      <c r="W21" s="635"/>
      <c r="X21" s="635"/>
      <c r="Y21" s="635"/>
      <c r="Z21" s="635"/>
      <c r="AA21" s="635"/>
      <c r="AB21" s="635"/>
      <c r="AC21" s="635"/>
      <c r="AD21" s="635"/>
      <c r="AE21" s="635"/>
      <c r="AF21" s="635"/>
      <c r="AG21" s="635"/>
      <c r="AH21" s="636"/>
      <c r="BB21" s="369">
        <f t="shared" si="0"/>
        <v>140</v>
      </c>
      <c r="BC21" s="369">
        <f t="shared" si="1"/>
        <v>144</v>
      </c>
      <c r="BD21" s="369">
        <v>20</v>
      </c>
      <c r="BE21" s="369" t="str">
        <f>IF($B$140="","",$B$140)</f>
        <v/>
      </c>
      <c r="BF21" s="369" t="str">
        <f>IF($I$140="","",$I$140)</f>
        <v/>
      </c>
      <c r="BG21" s="369" t="str">
        <f>IF($P$140="","",$P$140)</f>
        <v/>
      </c>
      <c r="BH21" s="424" t="str">
        <f>IF($B$144="","",$B$144)</f>
        <v/>
      </c>
      <c r="BI21" s="370" t="str">
        <f>IF($F$144="","",$F$144)</f>
        <v/>
      </c>
      <c r="BJ21" s="369" t="str">
        <f>IF($I$144="","",$I$144)</f>
        <v/>
      </c>
      <c r="BK21" s="369" t="str">
        <f>IF($P$144="","",$P$144)</f>
        <v/>
      </c>
      <c r="BL21" s="371" t="str">
        <f>IF($Z$144="","",$Z$144)</f>
        <v/>
      </c>
      <c r="BM21" s="372" t="str">
        <f>IF($AE$144="","",$AE$144)</f>
        <v/>
      </c>
    </row>
    <row r="22" spans="1:65" ht="18.75" customHeight="1">
      <c r="A22" s="599"/>
      <c r="B22" s="619"/>
      <c r="C22" s="620"/>
      <c r="D22" s="620"/>
      <c r="E22" s="620"/>
      <c r="F22" s="620"/>
      <c r="G22" s="620"/>
      <c r="H22" s="621"/>
      <c r="I22" s="619"/>
      <c r="J22" s="620"/>
      <c r="K22" s="620"/>
      <c r="L22" s="620"/>
      <c r="M22" s="620"/>
      <c r="N22" s="620"/>
      <c r="O22" s="621"/>
      <c r="P22" s="637"/>
      <c r="Q22" s="638"/>
      <c r="R22" s="638"/>
      <c r="S22" s="638"/>
      <c r="T22" s="638"/>
      <c r="U22" s="638"/>
      <c r="V22" s="638"/>
      <c r="W22" s="638"/>
      <c r="X22" s="638"/>
      <c r="Y22" s="638"/>
      <c r="Z22" s="638"/>
      <c r="AA22" s="638"/>
      <c r="AB22" s="638"/>
      <c r="AC22" s="638"/>
      <c r="AD22" s="638"/>
      <c r="AE22" s="638"/>
      <c r="AF22" s="638"/>
      <c r="AG22" s="638"/>
      <c r="AH22" s="639"/>
      <c r="BI22" s="369">
        <f>SUBTOTAL(9,$BI$2:$BI$21)</f>
        <v>0</v>
      </c>
      <c r="BL22" s="371">
        <f>SUBTOTAL(9,$BL$2:$BL$21)</f>
        <v>0</v>
      </c>
      <c r="BM22" s="372">
        <f>SUBTOTAL(9,$BM$2:$BM$21)</f>
        <v>0</v>
      </c>
    </row>
    <row r="23" spans="1:65" ht="18.75" customHeight="1" thickBot="1">
      <c r="A23" s="599"/>
      <c r="B23" s="622"/>
      <c r="C23" s="623"/>
      <c r="D23" s="623"/>
      <c r="E23" s="623"/>
      <c r="F23" s="623"/>
      <c r="G23" s="623"/>
      <c r="H23" s="624"/>
      <c r="I23" s="622"/>
      <c r="J23" s="623"/>
      <c r="K23" s="623"/>
      <c r="L23" s="623"/>
      <c r="M23" s="623"/>
      <c r="N23" s="623"/>
      <c r="O23" s="624"/>
      <c r="P23" s="640"/>
      <c r="Q23" s="641"/>
      <c r="R23" s="641"/>
      <c r="S23" s="641"/>
      <c r="T23" s="641"/>
      <c r="U23" s="641"/>
      <c r="V23" s="641"/>
      <c r="W23" s="641"/>
      <c r="X23" s="641"/>
      <c r="Y23" s="641"/>
      <c r="Z23" s="641"/>
      <c r="AA23" s="641"/>
      <c r="AB23" s="641"/>
      <c r="AC23" s="641"/>
      <c r="AD23" s="641"/>
      <c r="AE23" s="641"/>
      <c r="AF23" s="641"/>
      <c r="AG23" s="641"/>
      <c r="AH23" s="642"/>
    </row>
    <row r="24" spans="1:65" ht="39.75" customHeight="1" thickBot="1">
      <c r="A24" s="599"/>
      <c r="B24" s="643" t="s">
        <v>166</v>
      </c>
      <c r="C24" s="644"/>
      <c r="D24" s="644"/>
      <c r="E24" s="645"/>
      <c r="F24" s="646" t="s">
        <v>167</v>
      </c>
      <c r="G24" s="646"/>
      <c r="H24" s="646"/>
      <c r="I24" s="643" t="s">
        <v>168</v>
      </c>
      <c r="J24" s="644"/>
      <c r="K24" s="644"/>
      <c r="L24" s="644"/>
      <c r="M24" s="644"/>
      <c r="N24" s="644"/>
      <c r="O24" s="645"/>
      <c r="P24" s="643" t="s">
        <v>169</v>
      </c>
      <c r="Q24" s="644"/>
      <c r="R24" s="644"/>
      <c r="S24" s="644"/>
      <c r="T24" s="644"/>
      <c r="U24" s="644"/>
      <c r="V24" s="644"/>
      <c r="W24" s="644"/>
      <c r="X24" s="644"/>
      <c r="Y24" s="645"/>
      <c r="Z24" s="643" t="s">
        <v>170</v>
      </c>
      <c r="AA24" s="644"/>
      <c r="AB24" s="644"/>
      <c r="AC24" s="644"/>
      <c r="AD24" s="645"/>
      <c r="AE24" s="643" t="s">
        <v>176</v>
      </c>
      <c r="AF24" s="644"/>
      <c r="AG24" s="644"/>
      <c r="AH24" s="649"/>
    </row>
    <row r="25" spans="1:65" ht="18.75" customHeight="1">
      <c r="A25" s="599"/>
      <c r="B25" s="650"/>
      <c r="C25" s="651"/>
      <c r="D25" s="651"/>
      <c r="E25" s="652"/>
      <c r="F25" s="656"/>
      <c r="G25" s="657"/>
      <c r="H25" s="658"/>
      <c r="I25" s="662"/>
      <c r="J25" s="663"/>
      <c r="K25" s="663"/>
      <c r="L25" s="663"/>
      <c r="M25" s="663"/>
      <c r="N25" s="663"/>
      <c r="O25" s="664"/>
      <c r="P25" s="616"/>
      <c r="Q25" s="617"/>
      <c r="R25" s="617"/>
      <c r="S25" s="617"/>
      <c r="T25" s="617"/>
      <c r="U25" s="617"/>
      <c r="V25" s="617"/>
      <c r="W25" s="617"/>
      <c r="X25" s="617"/>
      <c r="Y25" s="618"/>
      <c r="Z25" s="668"/>
      <c r="AA25" s="669"/>
      <c r="AB25" s="669"/>
      <c r="AC25" s="669"/>
      <c r="AD25" s="670"/>
      <c r="AE25" s="628"/>
      <c r="AF25" s="629"/>
      <c r="AG25" s="629"/>
      <c r="AH25" s="630"/>
    </row>
    <row r="26" spans="1:65" ht="18.75" customHeight="1" thickBot="1">
      <c r="A26" s="675"/>
      <c r="B26" s="653"/>
      <c r="C26" s="654"/>
      <c r="D26" s="654"/>
      <c r="E26" s="655"/>
      <c r="F26" s="659"/>
      <c r="G26" s="660"/>
      <c r="H26" s="661"/>
      <c r="I26" s="665"/>
      <c r="J26" s="666"/>
      <c r="K26" s="666"/>
      <c r="L26" s="666"/>
      <c r="M26" s="666"/>
      <c r="N26" s="666"/>
      <c r="O26" s="667"/>
      <c r="P26" s="622"/>
      <c r="Q26" s="623"/>
      <c r="R26" s="623"/>
      <c r="S26" s="623"/>
      <c r="T26" s="623"/>
      <c r="U26" s="623"/>
      <c r="V26" s="623"/>
      <c r="W26" s="623"/>
      <c r="X26" s="623"/>
      <c r="Y26" s="624"/>
      <c r="Z26" s="671"/>
      <c r="AA26" s="672"/>
      <c r="AB26" s="672"/>
      <c r="AC26" s="672"/>
      <c r="AD26" s="673"/>
      <c r="AE26" s="631"/>
      <c r="AF26" s="632"/>
      <c r="AG26" s="632"/>
      <c r="AH26" s="633"/>
    </row>
    <row r="27" spans="1:65" ht="18.75" customHeight="1" thickBot="1">
      <c r="A27" s="674">
        <v>4</v>
      </c>
      <c r="B27" s="612" t="s">
        <v>132</v>
      </c>
      <c r="C27" s="613"/>
      <c r="D27" s="613"/>
      <c r="E27" s="613"/>
      <c r="F27" s="613"/>
      <c r="G27" s="613"/>
      <c r="H27" s="614"/>
      <c r="I27" s="612" t="s">
        <v>164</v>
      </c>
      <c r="J27" s="613"/>
      <c r="K27" s="613"/>
      <c r="L27" s="613"/>
      <c r="M27" s="613"/>
      <c r="N27" s="613"/>
      <c r="O27" s="614"/>
      <c r="P27" s="612" t="s">
        <v>321</v>
      </c>
      <c r="Q27" s="613"/>
      <c r="R27" s="613"/>
      <c r="S27" s="613"/>
      <c r="T27" s="613"/>
      <c r="U27" s="613"/>
      <c r="V27" s="613"/>
      <c r="W27" s="613"/>
      <c r="X27" s="613"/>
      <c r="Y27" s="613"/>
      <c r="Z27" s="613"/>
      <c r="AA27" s="613"/>
      <c r="AB27" s="613"/>
      <c r="AC27" s="613"/>
      <c r="AD27" s="613"/>
      <c r="AE27" s="613"/>
      <c r="AF27" s="613"/>
      <c r="AG27" s="613"/>
      <c r="AH27" s="615"/>
    </row>
    <row r="28" spans="1:65" ht="18.75" customHeight="1">
      <c r="A28" s="599"/>
      <c r="B28" s="616"/>
      <c r="C28" s="617"/>
      <c r="D28" s="617"/>
      <c r="E28" s="617"/>
      <c r="F28" s="617"/>
      <c r="G28" s="617"/>
      <c r="H28" s="618"/>
      <c r="I28" s="616"/>
      <c r="J28" s="617"/>
      <c r="K28" s="617"/>
      <c r="L28" s="617"/>
      <c r="M28" s="617"/>
      <c r="N28" s="617"/>
      <c r="O28" s="618"/>
      <c r="P28" s="634"/>
      <c r="Q28" s="635"/>
      <c r="R28" s="635"/>
      <c r="S28" s="635"/>
      <c r="T28" s="635"/>
      <c r="U28" s="635"/>
      <c r="V28" s="635"/>
      <c r="W28" s="635"/>
      <c r="X28" s="635"/>
      <c r="Y28" s="635"/>
      <c r="Z28" s="635"/>
      <c r="AA28" s="635"/>
      <c r="AB28" s="635"/>
      <c r="AC28" s="635"/>
      <c r="AD28" s="635"/>
      <c r="AE28" s="635"/>
      <c r="AF28" s="635"/>
      <c r="AG28" s="635"/>
      <c r="AH28" s="636"/>
    </row>
    <row r="29" spans="1:65" ht="18.75" customHeight="1">
      <c r="A29" s="599"/>
      <c r="B29" s="619"/>
      <c r="C29" s="620"/>
      <c r="D29" s="620"/>
      <c r="E29" s="620"/>
      <c r="F29" s="620"/>
      <c r="G29" s="620"/>
      <c r="H29" s="621"/>
      <c r="I29" s="619"/>
      <c r="J29" s="620"/>
      <c r="K29" s="620"/>
      <c r="L29" s="620"/>
      <c r="M29" s="620"/>
      <c r="N29" s="620"/>
      <c r="O29" s="621"/>
      <c r="P29" s="637"/>
      <c r="Q29" s="638"/>
      <c r="R29" s="638"/>
      <c r="S29" s="638"/>
      <c r="T29" s="638"/>
      <c r="U29" s="638"/>
      <c r="V29" s="638"/>
      <c r="W29" s="638"/>
      <c r="X29" s="638"/>
      <c r="Y29" s="638"/>
      <c r="Z29" s="638"/>
      <c r="AA29" s="638"/>
      <c r="AB29" s="638"/>
      <c r="AC29" s="638"/>
      <c r="AD29" s="638"/>
      <c r="AE29" s="638"/>
      <c r="AF29" s="638"/>
      <c r="AG29" s="638"/>
      <c r="AH29" s="639"/>
    </row>
    <row r="30" spans="1:65" ht="18.75" customHeight="1" thickBot="1">
      <c r="A30" s="599"/>
      <c r="B30" s="622"/>
      <c r="C30" s="623"/>
      <c r="D30" s="623"/>
      <c r="E30" s="623"/>
      <c r="F30" s="623"/>
      <c r="G30" s="623"/>
      <c r="H30" s="624"/>
      <c r="I30" s="622"/>
      <c r="J30" s="623"/>
      <c r="K30" s="623"/>
      <c r="L30" s="623"/>
      <c r="M30" s="623"/>
      <c r="N30" s="623"/>
      <c r="O30" s="624"/>
      <c r="P30" s="640"/>
      <c r="Q30" s="641"/>
      <c r="R30" s="641"/>
      <c r="S30" s="641"/>
      <c r="T30" s="641"/>
      <c r="U30" s="641"/>
      <c r="V30" s="641"/>
      <c r="W30" s="641"/>
      <c r="X30" s="641"/>
      <c r="Y30" s="641"/>
      <c r="Z30" s="641"/>
      <c r="AA30" s="641"/>
      <c r="AB30" s="641"/>
      <c r="AC30" s="641"/>
      <c r="AD30" s="641"/>
      <c r="AE30" s="641"/>
      <c r="AF30" s="641"/>
      <c r="AG30" s="641"/>
      <c r="AH30" s="642"/>
    </row>
    <row r="31" spans="1:65" ht="39.75" customHeight="1" thickBot="1">
      <c r="A31" s="599"/>
      <c r="B31" s="643" t="s">
        <v>166</v>
      </c>
      <c r="C31" s="644"/>
      <c r="D31" s="644"/>
      <c r="E31" s="645"/>
      <c r="F31" s="646" t="s">
        <v>167</v>
      </c>
      <c r="G31" s="646"/>
      <c r="H31" s="646"/>
      <c r="I31" s="643" t="s">
        <v>168</v>
      </c>
      <c r="J31" s="644"/>
      <c r="K31" s="644"/>
      <c r="L31" s="644"/>
      <c r="M31" s="644"/>
      <c r="N31" s="644"/>
      <c r="O31" s="645"/>
      <c r="P31" s="643" t="s">
        <v>169</v>
      </c>
      <c r="Q31" s="644"/>
      <c r="R31" s="644"/>
      <c r="S31" s="644"/>
      <c r="T31" s="644"/>
      <c r="U31" s="644"/>
      <c r="V31" s="644"/>
      <c r="W31" s="644"/>
      <c r="X31" s="644"/>
      <c r="Y31" s="645"/>
      <c r="Z31" s="643" t="s">
        <v>170</v>
      </c>
      <c r="AA31" s="644"/>
      <c r="AB31" s="644"/>
      <c r="AC31" s="644"/>
      <c r="AD31" s="645"/>
      <c r="AE31" s="643" t="s">
        <v>176</v>
      </c>
      <c r="AF31" s="644"/>
      <c r="AG31" s="644"/>
      <c r="AH31" s="649"/>
    </row>
    <row r="32" spans="1:65" ht="18.75" customHeight="1">
      <c r="A32" s="599"/>
      <c r="B32" s="650"/>
      <c r="C32" s="651"/>
      <c r="D32" s="651"/>
      <c r="E32" s="652"/>
      <c r="F32" s="656"/>
      <c r="G32" s="657"/>
      <c r="H32" s="658"/>
      <c r="I32" s="662"/>
      <c r="J32" s="663"/>
      <c r="K32" s="663"/>
      <c r="L32" s="663"/>
      <c r="M32" s="663"/>
      <c r="N32" s="663"/>
      <c r="O32" s="664"/>
      <c r="P32" s="616"/>
      <c r="Q32" s="617"/>
      <c r="R32" s="617"/>
      <c r="S32" s="617"/>
      <c r="T32" s="617"/>
      <c r="U32" s="617"/>
      <c r="V32" s="617"/>
      <c r="W32" s="617"/>
      <c r="X32" s="617"/>
      <c r="Y32" s="618"/>
      <c r="Z32" s="668"/>
      <c r="AA32" s="669"/>
      <c r="AB32" s="669"/>
      <c r="AC32" s="669"/>
      <c r="AD32" s="670"/>
      <c r="AE32" s="628"/>
      <c r="AF32" s="629"/>
      <c r="AG32" s="629"/>
      <c r="AH32" s="630"/>
    </row>
    <row r="33" spans="1:34" ht="18.75" customHeight="1" thickBot="1">
      <c r="A33" s="675"/>
      <c r="B33" s="653"/>
      <c r="C33" s="654"/>
      <c r="D33" s="654"/>
      <c r="E33" s="655"/>
      <c r="F33" s="659"/>
      <c r="G33" s="660"/>
      <c r="H33" s="661"/>
      <c r="I33" s="665"/>
      <c r="J33" s="666"/>
      <c r="K33" s="666"/>
      <c r="L33" s="666"/>
      <c r="M33" s="666"/>
      <c r="N33" s="666"/>
      <c r="O33" s="667"/>
      <c r="P33" s="622"/>
      <c r="Q33" s="623"/>
      <c r="R33" s="623"/>
      <c r="S33" s="623"/>
      <c r="T33" s="623"/>
      <c r="U33" s="623"/>
      <c r="V33" s="623"/>
      <c r="W33" s="623"/>
      <c r="X33" s="623"/>
      <c r="Y33" s="624"/>
      <c r="Z33" s="671"/>
      <c r="AA33" s="672"/>
      <c r="AB33" s="672"/>
      <c r="AC33" s="672"/>
      <c r="AD33" s="673"/>
      <c r="AE33" s="631"/>
      <c r="AF33" s="632"/>
      <c r="AG33" s="632"/>
      <c r="AH33" s="633"/>
    </row>
    <row r="34" spans="1:34" ht="18.75" customHeight="1" thickBot="1">
      <c r="A34" s="674">
        <v>5</v>
      </c>
      <c r="B34" s="612" t="s">
        <v>132</v>
      </c>
      <c r="C34" s="613"/>
      <c r="D34" s="613"/>
      <c r="E34" s="613"/>
      <c r="F34" s="613"/>
      <c r="G34" s="613"/>
      <c r="H34" s="614"/>
      <c r="I34" s="612" t="s">
        <v>164</v>
      </c>
      <c r="J34" s="613"/>
      <c r="K34" s="613"/>
      <c r="L34" s="613"/>
      <c r="M34" s="613"/>
      <c r="N34" s="613"/>
      <c r="O34" s="614"/>
      <c r="P34" s="612" t="s">
        <v>321</v>
      </c>
      <c r="Q34" s="613"/>
      <c r="R34" s="613"/>
      <c r="S34" s="613"/>
      <c r="T34" s="613"/>
      <c r="U34" s="613"/>
      <c r="V34" s="613"/>
      <c r="W34" s="613"/>
      <c r="X34" s="613"/>
      <c r="Y34" s="613"/>
      <c r="Z34" s="613"/>
      <c r="AA34" s="613"/>
      <c r="AB34" s="613"/>
      <c r="AC34" s="613"/>
      <c r="AD34" s="613"/>
      <c r="AE34" s="613"/>
      <c r="AF34" s="613"/>
      <c r="AG34" s="613"/>
      <c r="AH34" s="615"/>
    </row>
    <row r="35" spans="1:34" ht="18.75" customHeight="1">
      <c r="A35" s="599"/>
      <c r="B35" s="616"/>
      <c r="C35" s="617"/>
      <c r="D35" s="617"/>
      <c r="E35" s="617"/>
      <c r="F35" s="617"/>
      <c r="G35" s="617"/>
      <c r="H35" s="618"/>
      <c r="I35" s="616"/>
      <c r="J35" s="617"/>
      <c r="K35" s="617"/>
      <c r="L35" s="617"/>
      <c r="M35" s="617"/>
      <c r="N35" s="617"/>
      <c r="O35" s="618"/>
      <c r="P35" s="634"/>
      <c r="Q35" s="635"/>
      <c r="R35" s="635"/>
      <c r="S35" s="635"/>
      <c r="T35" s="635"/>
      <c r="U35" s="635"/>
      <c r="V35" s="635"/>
      <c r="W35" s="635"/>
      <c r="X35" s="635"/>
      <c r="Y35" s="635"/>
      <c r="Z35" s="635"/>
      <c r="AA35" s="635"/>
      <c r="AB35" s="635"/>
      <c r="AC35" s="635"/>
      <c r="AD35" s="635"/>
      <c r="AE35" s="635"/>
      <c r="AF35" s="635"/>
      <c r="AG35" s="635"/>
      <c r="AH35" s="636"/>
    </row>
    <row r="36" spans="1:34" ht="18.75" customHeight="1">
      <c r="A36" s="599"/>
      <c r="B36" s="619"/>
      <c r="C36" s="620"/>
      <c r="D36" s="620"/>
      <c r="E36" s="620"/>
      <c r="F36" s="620"/>
      <c r="G36" s="620"/>
      <c r="H36" s="621"/>
      <c r="I36" s="619"/>
      <c r="J36" s="620"/>
      <c r="K36" s="620"/>
      <c r="L36" s="620"/>
      <c r="M36" s="620"/>
      <c r="N36" s="620"/>
      <c r="O36" s="621"/>
      <c r="P36" s="637"/>
      <c r="Q36" s="638"/>
      <c r="R36" s="638"/>
      <c r="S36" s="638"/>
      <c r="T36" s="638"/>
      <c r="U36" s="638"/>
      <c r="V36" s="638"/>
      <c r="W36" s="638"/>
      <c r="X36" s="638"/>
      <c r="Y36" s="638"/>
      <c r="Z36" s="638"/>
      <c r="AA36" s="638"/>
      <c r="AB36" s="638"/>
      <c r="AC36" s="638"/>
      <c r="AD36" s="638"/>
      <c r="AE36" s="638"/>
      <c r="AF36" s="638"/>
      <c r="AG36" s="638"/>
      <c r="AH36" s="639"/>
    </row>
    <row r="37" spans="1:34" ht="18.75" customHeight="1" thickBot="1">
      <c r="A37" s="599"/>
      <c r="B37" s="622"/>
      <c r="C37" s="623"/>
      <c r="D37" s="623"/>
      <c r="E37" s="623"/>
      <c r="F37" s="623"/>
      <c r="G37" s="623"/>
      <c r="H37" s="624"/>
      <c r="I37" s="622"/>
      <c r="J37" s="623"/>
      <c r="K37" s="623"/>
      <c r="L37" s="623"/>
      <c r="M37" s="623"/>
      <c r="N37" s="623"/>
      <c r="O37" s="624"/>
      <c r="P37" s="640"/>
      <c r="Q37" s="641"/>
      <c r="R37" s="641"/>
      <c r="S37" s="641"/>
      <c r="T37" s="641"/>
      <c r="U37" s="641"/>
      <c r="V37" s="641"/>
      <c r="W37" s="641"/>
      <c r="X37" s="641"/>
      <c r="Y37" s="641"/>
      <c r="Z37" s="641"/>
      <c r="AA37" s="641"/>
      <c r="AB37" s="641"/>
      <c r="AC37" s="641"/>
      <c r="AD37" s="641"/>
      <c r="AE37" s="641"/>
      <c r="AF37" s="641"/>
      <c r="AG37" s="641"/>
      <c r="AH37" s="642"/>
    </row>
    <row r="38" spans="1:34" ht="39.75" customHeight="1" thickBot="1">
      <c r="A38" s="599"/>
      <c r="B38" s="643" t="s">
        <v>166</v>
      </c>
      <c r="C38" s="644"/>
      <c r="D38" s="644"/>
      <c r="E38" s="645"/>
      <c r="F38" s="646" t="s">
        <v>167</v>
      </c>
      <c r="G38" s="646"/>
      <c r="H38" s="646"/>
      <c r="I38" s="643" t="s">
        <v>168</v>
      </c>
      <c r="J38" s="644"/>
      <c r="K38" s="644"/>
      <c r="L38" s="644"/>
      <c r="M38" s="644"/>
      <c r="N38" s="644"/>
      <c r="O38" s="645"/>
      <c r="P38" s="643" t="s">
        <v>169</v>
      </c>
      <c r="Q38" s="644"/>
      <c r="R38" s="644"/>
      <c r="S38" s="644"/>
      <c r="T38" s="644"/>
      <c r="U38" s="644"/>
      <c r="V38" s="644"/>
      <c r="W38" s="644"/>
      <c r="X38" s="644"/>
      <c r="Y38" s="645"/>
      <c r="Z38" s="643" t="s">
        <v>170</v>
      </c>
      <c r="AA38" s="644"/>
      <c r="AB38" s="644"/>
      <c r="AC38" s="644"/>
      <c r="AD38" s="645"/>
      <c r="AE38" s="643" t="s">
        <v>176</v>
      </c>
      <c r="AF38" s="644"/>
      <c r="AG38" s="644"/>
      <c r="AH38" s="649"/>
    </row>
    <row r="39" spans="1:34" ht="18.75" customHeight="1">
      <c r="A39" s="599"/>
      <c r="B39" s="650"/>
      <c r="C39" s="651"/>
      <c r="D39" s="651"/>
      <c r="E39" s="652"/>
      <c r="F39" s="656"/>
      <c r="G39" s="657"/>
      <c r="H39" s="658"/>
      <c r="I39" s="662"/>
      <c r="J39" s="663"/>
      <c r="K39" s="663"/>
      <c r="L39" s="663"/>
      <c r="M39" s="663"/>
      <c r="N39" s="663"/>
      <c r="O39" s="664"/>
      <c r="P39" s="616"/>
      <c r="Q39" s="617"/>
      <c r="R39" s="617"/>
      <c r="S39" s="617"/>
      <c r="T39" s="617"/>
      <c r="U39" s="617"/>
      <c r="V39" s="617"/>
      <c r="W39" s="617"/>
      <c r="X39" s="617"/>
      <c r="Y39" s="618"/>
      <c r="Z39" s="668"/>
      <c r="AA39" s="669"/>
      <c r="AB39" s="669"/>
      <c r="AC39" s="669"/>
      <c r="AD39" s="670"/>
      <c r="AE39" s="628"/>
      <c r="AF39" s="629"/>
      <c r="AG39" s="629"/>
      <c r="AH39" s="630"/>
    </row>
    <row r="40" spans="1:34" ht="18.75" customHeight="1" thickBot="1">
      <c r="A40" s="675"/>
      <c r="B40" s="653"/>
      <c r="C40" s="654"/>
      <c r="D40" s="654"/>
      <c r="E40" s="655"/>
      <c r="F40" s="659"/>
      <c r="G40" s="660"/>
      <c r="H40" s="661"/>
      <c r="I40" s="665"/>
      <c r="J40" s="666"/>
      <c r="K40" s="666"/>
      <c r="L40" s="666"/>
      <c r="M40" s="666"/>
      <c r="N40" s="666"/>
      <c r="O40" s="667"/>
      <c r="P40" s="622"/>
      <c r="Q40" s="623"/>
      <c r="R40" s="623"/>
      <c r="S40" s="623"/>
      <c r="T40" s="623"/>
      <c r="U40" s="623"/>
      <c r="V40" s="623"/>
      <c r="W40" s="623"/>
      <c r="X40" s="623"/>
      <c r="Y40" s="624"/>
      <c r="Z40" s="671"/>
      <c r="AA40" s="672"/>
      <c r="AB40" s="672"/>
      <c r="AC40" s="672"/>
      <c r="AD40" s="673"/>
      <c r="AE40" s="631"/>
      <c r="AF40" s="632"/>
      <c r="AG40" s="632"/>
      <c r="AH40" s="633"/>
    </row>
    <row r="41" spans="1:34" ht="18.75" customHeight="1" thickBot="1">
      <c r="A41" s="674">
        <v>6</v>
      </c>
      <c r="B41" s="612" t="s">
        <v>132</v>
      </c>
      <c r="C41" s="613"/>
      <c r="D41" s="613"/>
      <c r="E41" s="613"/>
      <c r="F41" s="613"/>
      <c r="G41" s="613"/>
      <c r="H41" s="614"/>
      <c r="I41" s="612" t="s">
        <v>164</v>
      </c>
      <c r="J41" s="613"/>
      <c r="K41" s="613"/>
      <c r="L41" s="613"/>
      <c r="M41" s="613"/>
      <c r="N41" s="613"/>
      <c r="O41" s="614"/>
      <c r="P41" s="612" t="s">
        <v>321</v>
      </c>
      <c r="Q41" s="613"/>
      <c r="R41" s="613"/>
      <c r="S41" s="613"/>
      <c r="T41" s="613"/>
      <c r="U41" s="613"/>
      <c r="V41" s="613"/>
      <c r="W41" s="613"/>
      <c r="X41" s="613"/>
      <c r="Y41" s="613"/>
      <c r="Z41" s="613"/>
      <c r="AA41" s="613"/>
      <c r="AB41" s="613"/>
      <c r="AC41" s="613"/>
      <c r="AD41" s="613"/>
      <c r="AE41" s="613"/>
      <c r="AF41" s="613"/>
      <c r="AG41" s="613"/>
      <c r="AH41" s="615"/>
    </row>
    <row r="42" spans="1:34" ht="18.75" customHeight="1">
      <c r="A42" s="599"/>
      <c r="B42" s="616"/>
      <c r="C42" s="617"/>
      <c r="D42" s="617"/>
      <c r="E42" s="617"/>
      <c r="F42" s="617"/>
      <c r="G42" s="617"/>
      <c r="H42" s="618"/>
      <c r="I42" s="616"/>
      <c r="J42" s="617"/>
      <c r="K42" s="617"/>
      <c r="L42" s="617"/>
      <c r="M42" s="617"/>
      <c r="N42" s="617"/>
      <c r="O42" s="618"/>
      <c r="P42" s="634"/>
      <c r="Q42" s="635"/>
      <c r="R42" s="635"/>
      <c r="S42" s="635"/>
      <c r="T42" s="635"/>
      <c r="U42" s="635"/>
      <c r="V42" s="635"/>
      <c r="W42" s="635"/>
      <c r="X42" s="635"/>
      <c r="Y42" s="635"/>
      <c r="Z42" s="635"/>
      <c r="AA42" s="635"/>
      <c r="AB42" s="635"/>
      <c r="AC42" s="635"/>
      <c r="AD42" s="635"/>
      <c r="AE42" s="635"/>
      <c r="AF42" s="635"/>
      <c r="AG42" s="635"/>
      <c r="AH42" s="636"/>
    </row>
    <row r="43" spans="1:34" ht="18.75" customHeight="1">
      <c r="A43" s="599"/>
      <c r="B43" s="619"/>
      <c r="C43" s="620"/>
      <c r="D43" s="620"/>
      <c r="E43" s="620"/>
      <c r="F43" s="620"/>
      <c r="G43" s="620"/>
      <c r="H43" s="621"/>
      <c r="I43" s="619"/>
      <c r="J43" s="620"/>
      <c r="K43" s="620"/>
      <c r="L43" s="620"/>
      <c r="M43" s="620"/>
      <c r="N43" s="620"/>
      <c r="O43" s="621"/>
      <c r="P43" s="637"/>
      <c r="Q43" s="638"/>
      <c r="R43" s="638"/>
      <c r="S43" s="638"/>
      <c r="T43" s="638"/>
      <c r="U43" s="638"/>
      <c r="V43" s="638"/>
      <c r="W43" s="638"/>
      <c r="X43" s="638"/>
      <c r="Y43" s="638"/>
      <c r="Z43" s="638"/>
      <c r="AA43" s="638"/>
      <c r="AB43" s="638"/>
      <c r="AC43" s="638"/>
      <c r="AD43" s="638"/>
      <c r="AE43" s="638"/>
      <c r="AF43" s="638"/>
      <c r="AG43" s="638"/>
      <c r="AH43" s="639"/>
    </row>
    <row r="44" spans="1:34" ht="18.75" customHeight="1" thickBot="1">
      <c r="A44" s="599"/>
      <c r="B44" s="622"/>
      <c r="C44" s="623"/>
      <c r="D44" s="623"/>
      <c r="E44" s="623"/>
      <c r="F44" s="623"/>
      <c r="G44" s="623"/>
      <c r="H44" s="624"/>
      <c r="I44" s="622"/>
      <c r="J44" s="623"/>
      <c r="K44" s="623"/>
      <c r="L44" s="623"/>
      <c r="M44" s="623"/>
      <c r="N44" s="623"/>
      <c r="O44" s="624"/>
      <c r="P44" s="640"/>
      <c r="Q44" s="641"/>
      <c r="R44" s="641"/>
      <c r="S44" s="641"/>
      <c r="T44" s="641"/>
      <c r="U44" s="641"/>
      <c r="V44" s="641"/>
      <c r="W44" s="641"/>
      <c r="X44" s="641"/>
      <c r="Y44" s="641"/>
      <c r="Z44" s="641"/>
      <c r="AA44" s="641"/>
      <c r="AB44" s="641"/>
      <c r="AC44" s="641"/>
      <c r="AD44" s="641"/>
      <c r="AE44" s="641"/>
      <c r="AF44" s="641"/>
      <c r="AG44" s="641"/>
      <c r="AH44" s="642"/>
    </row>
    <row r="45" spans="1:34" ht="39.75" customHeight="1" thickBot="1">
      <c r="A45" s="599"/>
      <c r="B45" s="643" t="s">
        <v>166</v>
      </c>
      <c r="C45" s="644"/>
      <c r="D45" s="644"/>
      <c r="E45" s="645"/>
      <c r="F45" s="646" t="s">
        <v>167</v>
      </c>
      <c r="G45" s="646"/>
      <c r="H45" s="646"/>
      <c r="I45" s="643" t="s">
        <v>168</v>
      </c>
      <c r="J45" s="644"/>
      <c r="K45" s="644"/>
      <c r="L45" s="644"/>
      <c r="M45" s="644"/>
      <c r="N45" s="644"/>
      <c r="O45" s="645"/>
      <c r="P45" s="643" t="s">
        <v>169</v>
      </c>
      <c r="Q45" s="644"/>
      <c r="R45" s="644"/>
      <c r="S45" s="644"/>
      <c r="T45" s="644"/>
      <c r="U45" s="644"/>
      <c r="V45" s="644"/>
      <c r="W45" s="644"/>
      <c r="X45" s="644"/>
      <c r="Y45" s="645"/>
      <c r="Z45" s="643" t="s">
        <v>170</v>
      </c>
      <c r="AA45" s="644"/>
      <c r="AB45" s="644"/>
      <c r="AC45" s="644"/>
      <c r="AD45" s="645"/>
      <c r="AE45" s="643" t="s">
        <v>176</v>
      </c>
      <c r="AF45" s="644"/>
      <c r="AG45" s="644"/>
      <c r="AH45" s="649"/>
    </row>
    <row r="46" spans="1:34" ht="18.75" customHeight="1">
      <c r="A46" s="599"/>
      <c r="B46" s="650"/>
      <c r="C46" s="651"/>
      <c r="D46" s="651"/>
      <c r="E46" s="652"/>
      <c r="F46" s="656"/>
      <c r="G46" s="657"/>
      <c r="H46" s="658"/>
      <c r="I46" s="662"/>
      <c r="J46" s="663"/>
      <c r="K46" s="663"/>
      <c r="L46" s="663"/>
      <c r="M46" s="663"/>
      <c r="N46" s="663"/>
      <c r="O46" s="664"/>
      <c r="P46" s="616"/>
      <c r="Q46" s="617"/>
      <c r="R46" s="617"/>
      <c r="S46" s="617"/>
      <c r="T46" s="617"/>
      <c r="U46" s="617"/>
      <c r="V46" s="617"/>
      <c r="W46" s="617"/>
      <c r="X46" s="617"/>
      <c r="Y46" s="618"/>
      <c r="Z46" s="668"/>
      <c r="AA46" s="669"/>
      <c r="AB46" s="669"/>
      <c r="AC46" s="669"/>
      <c r="AD46" s="670"/>
      <c r="AE46" s="628"/>
      <c r="AF46" s="629"/>
      <c r="AG46" s="629"/>
      <c r="AH46" s="630"/>
    </row>
    <row r="47" spans="1:34" ht="18.75" customHeight="1" thickBot="1">
      <c r="A47" s="675"/>
      <c r="B47" s="653"/>
      <c r="C47" s="654"/>
      <c r="D47" s="654"/>
      <c r="E47" s="655"/>
      <c r="F47" s="659"/>
      <c r="G47" s="660"/>
      <c r="H47" s="661"/>
      <c r="I47" s="665"/>
      <c r="J47" s="666"/>
      <c r="K47" s="666"/>
      <c r="L47" s="666"/>
      <c r="M47" s="666"/>
      <c r="N47" s="666"/>
      <c r="O47" s="667"/>
      <c r="P47" s="622"/>
      <c r="Q47" s="623"/>
      <c r="R47" s="623"/>
      <c r="S47" s="623"/>
      <c r="T47" s="623"/>
      <c r="U47" s="623"/>
      <c r="V47" s="623"/>
      <c r="W47" s="623"/>
      <c r="X47" s="623"/>
      <c r="Y47" s="624"/>
      <c r="Z47" s="671"/>
      <c r="AA47" s="672"/>
      <c r="AB47" s="672"/>
      <c r="AC47" s="672"/>
      <c r="AD47" s="673"/>
      <c r="AE47" s="631"/>
      <c r="AF47" s="632"/>
      <c r="AG47" s="632"/>
      <c r="AH47" s="633"/>
    </row>
    <row r="48" spans="1:34" ht="18.75" customHeight="1" thickBot="1">
      <c r="A48" s="674">
        <v>7</v>
      </c>
      <c r="B48" s="612" t="s">
        <v>132</v>
      </c>
      <c r="C48" s="613"/>
      <c r="D48" s="613"/>
      <c r="E48" s="613"/>
      <c r="F48" s="613"/>
      <c r="G48" s="613"/>
      <c r="H48" s="614"/>
      <c r="I48" s="612" t="s">
        <v>164</v>
      </c>
      <c r="J48" s="613"/>
      <c r="K48" s="613"/>
      <c r="L48" s="613"/>
      <c r="M48" s="613"/>
      <c r="N48" s="613"/>
      <c r="O48" s="614"/>
      <c r="P48" s="612" t="s">
        <v>321</v>
      </c>
      <c r="Q48" s="613"/>
      <c r="R48" s="613"/>
      <c r="S48" s="613"/>
      <c r="T48" s="613"/>
      <c r="U48" s="613"/>
      <c r="V48" s="613"/>
      <c r="W48" s="613"/>
      <c r="X48" s="613"/>
      <c r="Y48" s="613"/>
      <c r="Z48" s="613"/>
      <c r="AA48" s="613"/>
      <c r="AB48" s="613"/>
      <c r="AC48" s="613"/>
      <c r="AD48" s="613"/>
      <c r="AE48" s="613"/>
      <c r="AF48" s="613"/>
      <c r="AG48" s="613"/>
      <c r="AH48" s="615"/>
    </row>
    <row r="49" spans="1:34" ht="18.75" customHeight="1">
      <c r="A49" s="599"/>
      <c r="B49" s="616"/>
      <c r="C49" s="617"/>
      <c r="D49" s="617"/>
      <c r="E49" s="617"/>
      <c r="F49" s="617"/>
      <c r="G49" s="617"/>
      <c r="H49" s="618"/>
      <c r="I49" s="616"/>
      <c r="J49" s="617"/>
      <c r="K49" s="617"/>
      <c r="L49" s="617"/>
      <c r="M49" s="617"/>
      <c r="N49" s="617"/>
      <c r="O49" s="618"/>
      <c r="P49" s="634"/>
      <c r="Q49" s="635"/>
      <c r="R49" s="635"/>
      <c r="S49" s="635"/>
      <c r="T49" s="635"/>
      <c r="U49" s="635"/>
      <c r="V49" s="635"/>
      <c r="W49" s="635"/>
      <c r="X49" s="635"/>
      <c r="Y49" s="635"/>
      <c r="Z49" s="635"/>
      <c r="AA49" s="635"/>
      <c r="AB49" s="635"/>
      <c r="AC49" s="635"/>
      <c r="AD49" s="635"/>
      <c r="AE49" s="635"/>
      <c r="AF49" s="635"/>
      <c r="AG49" s="635"/>
      <c r="AH49" s="636"/>
    </row>
    <row r="50" spans="1:34" ht="18.75" customHeight="1">
      <c r="A50" s="599"/>
      <c r="B50" s="619"/>
      <c r="C50" s="620"/>
      <c r="D50" s="620"/>
      <c r="E50" s="620"/>
      <c r="F50" s="620"/>
      <c r="G50" s="620"/>
      <c r="H50" s="621"/>
      <c r="I50" s="619"/>
      <c r="J50" s="620"/>
      <c r="K50" s="620"/>
      <c r="L50" s="620"/>
      <c r="M50" s="620"/>
      <c r="N50" s="620"/>
      <c r="O50" s="621"/>
      <c r="P50" s="637"/>
      <c r="Q50" s="638"/>
      <c r="R50" s="638"/>
      <c r="S50" s="638"/>
      <c r="T50" s="638"/>
      <c r="U50" s="638"/>
      <c r="V50" s="638"/>
      <c r="W50" s="638"/>
      <c r="X50" s="638"/>
      <c r="Y50" s="638"/>
      <c r="Z50" s="638"/>
      <c r="AA50" s="638"/>
      <c r="AB50" s="638"/>
      <c r="AC50" s="638"/>
      <c r="AD50" s="638"/>
      <c r="AE50" s="638"/>
      <c r="AF50" s="638"/>
      <c r="AG50" s="638"/>
      <c r="AH50" s="639"/>
    </row>
    <row r="51" spans="1:34" ht="18.75" customHeight="1" thickBot="1">
      <c r="A51" s="599"/>
      <c r="B51" s="622"/>
      <c r="C51" s="623"/>
      <c r="D51" s="623"/>
      <c r="E51" s="623"/>
      <c r="F51" s="623"/>
      <c r="G51" s="623"/>
      <c r="H51" s="624"/>
      <c r="I51" s="622"/>
      <c r="J51" s="623"/>
      <c r="K51" s="623"/>
      <c r="L51" s="623"/>
      <c r="M51" s="623"/>
      <c r="N51" s="623"/>
      <c r="O51" s="624"/>
      <c r="P51" s="640"/>
      <c r="Q51" s="641"/>
      <c r="R51" s="641"/>
      <c r="S51" s="641"/>
      <c r="T51" s="641"/>
      <c r="U51" s="641"/>
      <c r="V51" s="641"/>
      <c r="W51" s="641"/>
      <c r="X51" s="641"/>
      <c r="Y51" s="641"/>
      <c r="Z51" s="641"/>
      <c r="AA51" s="641"/>
      <c r="AB51" s="641"/>
      <c r="AC51" s="641"/>
      <c r="AD51" s="641"/>
      <c r="AE51" s="641"/>
      <c r="AF51" s="641"/>
      <c r="AG51" s="641"/>
      <c r="AH51" s="642"/>
    </row>
    <row r="52" spans="1:34" ht="30" customHeight="1" thickBot="1">
      <c r="A52" s="599"/>
      <c r="B52" s="643" t="s">
        <v>166</v>
      </c>
      <c r="C52" s="644"/>
      <c r="D52" s="644"/>
      <c r="E52" s="645"/>
      <c r="F52" s="646" t="s">
        <v>167</v>
      </c>
      <c r="G52" s="646"/>
      <c r="H52" s="646"/>
      <c r="I52" s="643" t="s">
        <v>168</v>
      </c>
      <c r="J52" s="644"/>
      <c r="K52" s="644"/>
      <c r="L52" s="644"/>
      <c r="M52" s="644"/>
      <c r="N52" s="644"/>
      <c r="O52" s="645"/>
      <c r="P52" s="643" t="s">
        <v>169</v>
      </c>
      <c r="Q52" s="644"/>
      <c r="R52" s="644"/>
      <c r="S52" s="644"/>
      <c r="T52" s="644"/>
      <c r="U52" s="644"/>
      <c r="V52" s="644"/>
      <c r="W52" s="644"/>
      <c r="X52" s="644"/>
      <c r="Y52" s="645"/>
      <c r="Z52" s="643" t="s">
        <v>170</v>
      </c>
      <c r="AA52" s="644"/>
      <c r="AB52" s="644"/>
      <c r="AC52" s="644"/>
      <c r="AD52" s="645"/>
      <c r="AE52" s="643" t="s">
        <v>176</v>
      </c>
      <c r="AF52" s="644"/>
      <c r="AG52" s="644"/>
      <c r="AH52" s="649"/>
    </row>
    <row r="53" spans="1:34" ht="18.75" customHeight="1">
      <c r="A53" s="599"/>
      <c r="B53" s="650"/>
      <c r="C53" s="651"/>
      <c r="D53" s="651"/>
      <c r="E53" s="652"/>
      <c r="F53" s="656"/>
      <c r="G53" s="657"/>
      <c r="H53" s="658"/>
      <c r="I53" s="662"/>
      <c r="J53" s="663"/>
      <c r="K53" s="663"/>
      <c r="L53" s="663"/>
      <c r="M53" s="663"/>
      <c r="N53" s="663"/>
      <c r="O53" s="664"/>
      <c r="P53" s="616"/>
      <c r="Q53" s="617"/>
      <c r="R53" s="617"/>
      <c r="S53" s="617"/>
      <c r="T53" s="617"/>
      <c r="U53" s="617"/>
      <c r="V53" s="617"/>
      <c r="W53" s="617"/>
      <c r="X53" s="617"/>
      <c r="Y53" s="618"/>
      <c r="Z53" s="668"/>
      <c r="AA53" s="669"/>
      <c r="AB53" s="669"/>
      <c r="AC53" s="669"/>
      <c r="AD53" s="670"/>
      <c r="AE53" s="628"/>
      <c r="AF53" s="629"/>
      <c r="AG53" s="629"/>
      <c r="AH53" s="630"/>
    </row>
    <row r="54" spans="1:34" ht="18.75" customHeight="1" thickBot="1">
      <c r="A54" s="675"/>
      <c r="B54" s="653"/>
      <c r="C54" s="654"/>
      <c r="D54" s="654"/>
      <c r="E54" s="655"/>
      <c r="F54" s="659"/>
      <c r="G54" s="660"/>
      <c r="H54" s="661"/>
      <c r="I54" s="665"/>
      <c r="J54" s="666"/>
      <c r="K54" s="666"/>
      <c r="L54" s="666"/>
      <c r="M54" s="666"/>
      <c r="N54" s="666"/>
      <c r="O54" s="667"/>
      <c r="P54" s="622"/>
      <c r="Q54" s="623"/>
      <c r="R54" s="623"/>
      <c r="S54" s="623"/>
      <c r="T54" s="623"/>
      <c r="U54" s="623"/>
      <c r="V54" s="623"/>
      <c r="W54" s="623"/>
      <c r="X54" s="623"/>
      <c r="Y54" s="624"/>
      <c r="Z54" s="671"/>
      <c r="AA54" s="672"/>
      <c r="AB54" s="672"/>
      <c r="AC54" s="672"/>
      <c r="AD54" s="673"/>
      <c r="AE54" s="631"/>
      <c r="AF54" s="632"/>
      <c r="AG54" s="632"/>
      <c r="AH54" s="633"/>
    </row>
    <row r="55" spans="1:34" ht="18.75" customHeight="1" thickBot="1">
      <c r="A55" s="674">
        <v>8</v>
      </c>
      <c r="B55" s="612" t="s">
        <v>132</v>
      </c>
      <c r="C55" s="613"/>
      <c r="D55" s="613"/>
      <c r="E55" s="613"/>
      <c r="F55" s="613"/>
      <c r="G55" s="613"/>
      <c r="H55" s="614"/>
      <c r="I55" s="612" t="s">
        <v>164</v>
      </c>
      <c r="J55" s="613"/>
      <c r="K55" s="613"/>
      <c r="L55" s="613"/>
      <c r="M55" s="613"/>
      <c r="N55" s="613"/>
      <c r="O55" s="614"/>
      <c r="P55" s="612" t="s">
        <v>321</v>
      </c>
      <c r="Q55" s="613"/>
      <c r="R55" s="613"/>
      <c r="S55" s="613"/>
      <c r="T55" s="613"/>
      <c r="U55" s="613"/>
      <c r="V55" s="613"/>
      <c r="W55" s="613"/>
      <c r="X55" s="613"/>
      <c r="Y55" s="613"/>
      <c r="Z55" s="613"/>
      <c r="AA55" s="613"/>
      <c r="AB55" s="613"/>
      <c r="AC55" s="613"/>
      <c r="AD55" s="613"/>
      <c r="AE55" s="613"/>
      <c r="AF55" s="613"/>
      <c r="AG55" s="613"/>
      <c r="AH55" s="615"/>
    </row>
    <row r="56" spans="1:34" ht="18.75" customHeight="1">
      <c r="A56" s="599"/>
      <c r="B56" s="616"/>
      <c r="C56" s="617"/>
      <c r="D56" s="617"/>
      <c r="E56" s="617"/>
      <c r="F56" s="617"/>
      <c r="G56" s="617"/>
      <c r="H56" s="618"/>
      <c r="I56" s="616"/>
      <c r="J56" s="617"/>
      <c r="K56" s="617"/>
      <c r="L56" s="617"/>
      <c r="M56" s="617"/>
      <c r="N56" s="617"/>
      <c r="O56" s="618"/>
      <c r="P56" s="634"/>
      <c r="Q56" s="635"/>
      <c r="R56" s="635"/>
      <c r="S56" s="635"/>
      <c r="T56" s="635"/>
      <c r="U56" s="635"/>
      <c r="V56" s="635"/>
      <c r="W56" s="635"/>
      <c r="X56" s="635"/>
      <c r="Y56" s="635"/>
      <c r="Z56" s="635"/>
      <c r="AA56" s="635"/>
      <c r="AB56" s="635"/>
      <c r="AC56" s="635"/>
      <c r="AD56" s="635"/>
      <c r="AE56" s="635"/>
      <c r="AF56" s="635"/>
      <c r="AG56" s="635"/>
      <c r="AH56" s="636"/>
    </row>
    <row r="57" spans="1:34" ht="18.75" customHeight="1">
      <c r="A57" s="599"/>
      <c r="B57" s="619"/>
      <c r="C57" s="620"/>
      <c r="D57" s="620"/>
      <c r="E57" s="620"/>
      <c r="F57" s="620"/>
      <c r="G57" s="620"/>
      <c r="H57" s="621"/>
      <c r="I57" s="619"/>
      <c r="J57" s="620"/>
      <c r="K57" s="620"/>
      <c r="L57" s="620"/>
      <c r="M57" s="620"/>
      <c r="N57" s="620"/>
      <c r="O57" s="621"/>
      <c r="P57" s="637"/>
      <c r="Q57" s="638"/>
      <c r="R57" s="638"/>
      <c r="S57" s="638"/>
      <c r="T57" s="638"/>
      <c r="U57" s="638"/>
      <c r="V57" s="638"/>
      <c r="W57" s="638"/>
      <c r="X57" s="638"/>
      <c r="Y57" s="638"/>
      <c r="Z57" s="638"/>
      <c r="AA57" s="638"/>
      <c r="AB57" s="638"/>
      <c r="AC57" s="638"/>
      <c r="AD57" s="638"/>
      <c r="AE57" s="638"/>
      <c r="AF57" s="638"/>
      <c r="AG57" s="638"/>
      <c r="AH57" s="639"/>
    </row>
    <row r="58" spans="1:34" ht="18.75" customHeight="1" thickBot="1">
      <c r="A58" s="599"/>
      <c r="B58" s="622"/>
      <c r="C58" s="623"/>
      <c r="D58" s="623"/>
      <c r="E58" s="623"/>
      <c r="F58" s="623"/>
      <c r="G58" s="623"/>
      <c r="H58" s="624"/>
      <c r="I58" s="622"/>
      <c r="J58" s="623"/>
      <c r="K58" s="623"/>
      <c r="L58" s="623"/>
      <c r="M58" s="623"/>
      <c r="N58" s="623"/>
      <c r="O58" s="624"/>
      <c r="P58" s="640"/>
      <c r="Q58" s="641"/>
      <c r="R58" s="641"/>
      <c r="S58" s="641"/>
      <c r="T58" s="641"/>
      <c r="U58" s="641"/>
      <c r="V58" s="641"/>
      <c r="W58" s="641"/>
      <c r="X58" s="641"/>
      <c r="Y58" s="641"/>
      <c r="Z58" s="641"/>
      <c r="AA58" s="641"/>
      <c r="AB58" s="641"/>
      <c r="AC58" s="641"/>
      <c r="AD58" s="641"/>
      <c r="AE58" s="641"/>
      <c r="AF58" s="641"/>
      <c r="AG58" s="641"/>
      <c r="AH58" s="642"/>
    </row>
    <row r="59" spans="1:34" ht="39.75" customHeight="1" thickBot="1">
      <c r="A59" s="599"/>
      <c r="B59" s="643" t="s">
        <v>166</v>
      </c>
      <c r="C59" s="644"/>
      <c r="D59" s="644"/>
      <c r="E59" s="645"/>
      <c r="F59" s="646" t="s">
        <v>167</v>
      </c>
      <c r="G59" s="646"/>
      <c r="H59" s="646"/>
      <c r="I59" s="643" t="s">
        <v>168</v>
      </c>
      <c r="J59" s="644"/>
      <c r="K59" s="644"/>
      <c r="L59" s="644"/>
      <c r="M59" s="644"/>
      <c r="N59" s="644"/>
      <c r="O59" s="645"/>
      <c r="P59" s="643" t="s">
        <v>169</v>
      </c>
      <c r="Q59" s="644"/>
      <c r="R59" s="644"/>
      <c r="S59" s="644"/>
      <c r="T59" s="644"/>
      <c r="U59" s="644"/>
      <c r="V59" s="644"/>
      <c r="W59" s="644"/>
      <c r="X59" s="644"/>
      <c r="Y59" s="645"/>
      <c r="Z59" s="643" t="s">
        <v>170</v>
      </c>
      <c r="AA59" s="644"/>
      <c r="AB59" s="644"/>
      <c r="AC59" s="644"/>
      <c r="AD59" s="645"/>
      <c r="AE59" s="643" t="s">
        <v>176</v>
      </c>
      <c r="AF59" s="644"/>
      <c r="AG59" s="644"/>
      <c r="AH59" s="649"/>
    </row>
    <row r="60" spans="1:34" ht="18.75" customHeight="1">
      <c r="A60" s="599"/>
      <c r="B60" s="650"/>
      <c r="C60" s="651"/>
      <c r="D60" s="651"/>
      <c r="E60" s="652"/>
      <c r="F60" s="656"/>
      <c r="G60" s="657"/>
      <c r="H60" s="658"/>
      <c r="I60" s="662"/>
      <c r="J60" s="663"/>
      <c r="K60" s="663"/>
      <c r="L60" s="663"/>
      <c r="M60" s="663"/>
      <c r="N60" s="663"/>
      <c r="O60" s="664"/>
      <c r="P60" s="616"/>
      <c r="Q60" s="617"/>
      <c r="R60" s="617"/>
      <c r="S60" s="617"/>
      <c r="T60" s="617"/>
      <c r="U60" s="617"/>
      <c r="V60" s="617"/>
      <c r="W60" s="617"/>
      <c r="X60" s="617"/>
      <c r="Y60" s="618"/>
      <c r="Z60" s="668"/>
      <c r="AA60" s="669"/>
      <c r="AB60" s="669"/>
      <c r="AC60" s="669"/>
      <c r="AD60" s="670"/>
      <c r="AE60" s="628"/>
      <c r="AF60" s="629"/>
      <c r="AG60" s="629"/>
      <c r="AH60" s="630"/>
    </row>
    <row r="61" spans="1:34" ht="18.75" customHeight="1" thickBot="1">
      <c r="A61" s="675"/>
      <c r="B61" s="653"/>
      <c r="C61" s="654"/>
      <c r="D61" s="654"/>
      <c r="E61" s="655"/>
      <c r="F61" s="659"/>
      <c r="G61" s="660"/>
      <c r="H61" s="661"/>
      <c r="I61" s="665"/>
      <c r="J61" s="666"/>
      <c r="K61" s="666"/>
      <c r="L61" s="666"/>
      <c r="M61" s="666"/>
      <c r="N61" s="666"/>
      <c r="O61" s="667"/>
      <c r="P61" s="622"/>
      <c r="Q61" s="623"/>
      <c r="R61" s="623"/>
      <c r="S61" s="623"/>
      <c r="T61" s="623"/>
      <c r="U61" s="623"/>
      <c r="V61" s="623"/>
      <c r="W61" s="623"/>
      <c r="X61" s="623"/>
      <c r="Y61" s="624"/>
      <c r="Z61" s="671"/>
      <c r="AA61" s="672"/>
      <c r="AB61" s="672"/>
      <c r="AC61" s="672"/>
      <c r="AD61" s="673"/>
      <c r="AE61" s="631"/>
      <c r="AF61" s="632"/>
      <c r="AG61" s="632"/>
      <c r="AH61" s="633"/>
    </row>
    <row r="62" spans="1:34" ht="18.75" customHeight="1" thickBot="1">
      <c r="A62" s="674">
        <v>9</v>
      </c>
      <c r="B62" s="612" t="s">
        <v>132</v>
      </c>
      <c r="C62" s="613"/>
      <c r="D62" s="613"/>
      <c r="E62" s="613"/>
      <c r="F62" s="613"/>
      <c r="G62" s="613"/>
      <c r="H62" s="614"/>
      <c r="I62" s="612" t="s">
        <v>164</v>
      </c>
      <c r="J62" s="613"/>
      <c r="K62" s="613"/>
      <c r="L62" s="613"/>
      <c r="M62" s="613"/>
      <c r="N62" s="613"/>
      <c r="O62" s="614"/>
      <c r="P62" s="612" t="s">
        <v>321</v>
      </c>
      <c r="Q62" s="613"/>
      <c r="R62" s="613"/>
      <c r="S62" s="613"/>
      <c r="T62" s="613"/>
      <c r="U62" s="613"/>
      <c r="V62" s="613"/>
      <c r="W62" s="613"/>
      <c r="X62" s="613"/>
      <c r="Y62" s="613"/>
      <c r="Z62" s="613"/>
      <c r="AA62" s="613"/>
      <c r="AB62" s="613"/>
      <c r="AC62" s="613"/>
      <c r="AD62" s="613"/>
      <c r="AE62" s="613"/>
      <c r="AF62" s="613"/>
      <c r="AG62" s="613"/>
      <c r="AH62" s="615"/>
    </row>
    <row r="63" spans="1:34" ht="18.75" customHeight="1">
      <c r="A63" s="599"/>
      <c r="B63" s="616"/>
      <c r="C63" s="617"/>
      <c r="D63" s="617"/>
      <c r="E63" s="617"/>
      <c r="F63" s="617"/>
      <c r="G63" s="617"/>
      <c r="H63" s="618"/>
      <c r="I63" s="616"/>
      <c r="J63" s="617"/>
      <c r="K63" s="617"/>
      <c r="L63" s="617"/>
      <c r="M63" s="617"/>
      <c r="N63" s="617"/>
      <c r="O63" s="618"/>
      <c r="P63" s="634"/>
      <c r="Q63" s="635"/>
      <c r="R63" s="635"/>
      <c r="S63" s="635"/>
      <c r="T63" s="635"/>
      <c r="U63" s="635"/>
      <c r="V63" s="635"/>
      <c r="W63" s="635"/>
      <c r="X63" s="635"/>
      <c r="Y63" s="635"/>
      <c r="Z63" s="635"/>
      <c r="AA63" s="635"/>
      <c r="AB63" s="635"/>
      <c r="AC63" s="635"/>
      <c r="AD63" s="635"/>
      <c r="AE63" s="635"/>
      <c r="AF63" s="635"/>
      <c r="AG63" s="635"/>
      <c r="AH63" s="636"/>
    </row>
    <row r="64" spans="1:34" ht="18.75" customHeight="1">
      <c r="A64" s="599"/>
      <c r="B64" s="619"/>
      <c r="C64" s="620"/>
      <c r="D64" s="620"/>
      <c r="E64" s="620"/>
      <c r="F64" s="620"/>
      <c r="G64" s="620"/>
      <c r="H64" s="621"/>
      <c r="I64" s="619"/>
      <c r="J64" s="620"/>
      <c r="K64" s="620"/>
      <c r="L64" s="620"/>
      <c r="M64" s="620"/>
      <c r="N64" s="620"/>
      <c r="O64" s="621"/>
      <c r="P64" s="637"/>
      <c r="Q64" s="638"/>
      <c r="R64" s="638"/>
      <c r="S64" s="638"/>
      <c r="T64" s="638"/>
      <c r="U64" s="638"/>
      <c r="V64" s="638"/>
      <c r="W64" s="638"/>
      <c r="X64" s="638"/>
      <c r="Y64" s="638"/>
      <c r="Z64" s="638"/>
      <c r="AA64" s="638"/>
      <c r="AB64" s="638"/>
      <c r="AC64" s="638"/>
      <c r="AD64" s="638"/>
      <c r="AE64" s="638"/>
      <c r="AF64" s="638"/>
      <c r="AG64" s="638"/>
      <c r="AH64" s="639"/>
    </row>
    <row r="65" spans="1:34" ht="18.75" customHeight="1" thickBot="1">
      <c r="A65" s="599"/>
      <c r="B65" s="622"/>
      <c r="C65" s="623"/>
      <c r="D65" s="623"/>
      <c r="E65" s="623"/>
      <c r="F65" s="623"/>
      <c r="G65" s="623"/>
      <c r="H65" s="624"/>
      <c r="I65" s="622"/>
      <c r="J65" s="623"/>
      <c r="K65" s="623"/>
      <c r="L65" s="623"/>
      <c r="M65" s="623"/>
      <c r="N65" s="623"/>
      <c r="O65" s="624"/>
      <c r="P65" s="640"/>
      <c r="Q65" s="641"/>
      <c r="R65" s="641"/>
      <c r="S65" s="641"/>
      <c r="T65" s="641"/>
      <c r="U65" s="641"/>
      <c r="V65" s="641"/>
      <c r="W65" s="641"/>
      <c r="X65" s="641"/>
      <c r="Y65" s="641"/>
      <c r="Z65" s="641"/>
      <c r="AA65" s="641"/>
      <c r="AB65" s="641"/>
      <c r="AC65" s="641"/>
      <c r="AD65" s="641"/>
      <c r="AE65" s="641"/>
      <c r="AF65" s="641"/>
      <c r="AG65" s="641"/>
      <c r="AH65" s="642"/>
    </row>
    <row r="66" spans="1:34" ht="39.75" customHeight="1" thickBot="1">
      <c r="A66" s="599"/>
      <c r="B66" s="643" t="s">
        <v>166</v>
      </c>
      <c r="C66" s="644"/>
      <c r="D66" s="644"/>
      <c r="E66" s="645"/>
      <c r="F66" s="646" t="s">
        <v>167</v>
      </c>
      <c r="G66" s="646"/>
      <c r="H66" s="646"/>
      <c r="I66" s="643" t="s">
        <v>168</v>
      </c>
      <c r="J66" s="644"/>
      <c r="K66" s="644"/>
      <c r="L66" s="644"/>
      <c r="M66" s="644"/>
      <c r="N66" s="644"/>
      <c r="O66" s="645"/>
      <c r="P66" s="643" t="s">
        <v>169</v>
      </c>
      <c r="Q66" s="644"/>
      <c r="R66" s="644"/>
      <c r="S66" s="644"/>
      <c r="T66" s="644"/>
      <c r="U66" s="644"/>
      <c r="V66" s="644"/>
      <c r="W66" s="644"/>
      <c r="X66" s="644"/>
      <c r="Y66" s="645"/>
      <c r="Z66" s="643" t="s">
        <v>170</v>
      </c>
      <c r="AA66" s="644"/>
      <c r="AB66" s="644"/>
      <c r="AC66" s="644"/>
      <c r="AD66" s="645"/>
      <c r="AE66" s="643" t="s">
        <v>176</v>
      </c>
      <c r="AF66" s="644"/>
      <c r="AG66" s="644"/>
      <c r="AH66" s="649"/>
    </row>
    <row r="67" spans="1:34" ht="18.75" customHeight="1">
      <c r="A67" s="599"/>
      <c r="B67" s="650"/>
      <c r="C67" s="651"/>
      <c r="D67" s="651"/>
      <c r="E67" s="652"/>
      <c r="F67" s="656"/>
      <c r="G67" s="657"/>
      <c r="H67" s="658"/>
      <c r="I67" s="662"/>
      <c r="J67" s="663"/>
      <c r="K67" s="663"/>
      <c r="L67" s="663"/>
      <c r="M67" s="663"/>
      <c r="N67" s="663"/>
      <c r="O67" s="664"/>
      <c r="P67" s="616"/>
      <c r="Q67" s="617"/>
      <c r="R67" s="617"/>
      <c r="S67" s="617"/>
      <c r="T67" s="617"/>
      <c r="U67" s="617"/>
      <c r="V67" s="617"/>
      <c r="W67" s="617"/>
      <c r="X67" s="617"/>
      <c r="Y67" s="618"/>
      <c r="Z67" s="668"/>
      <c r="AA67" s="669"/>
      <c r="AB67" s="669"/>
      <c r="AC67" s="669"/>
      <c r="AD67" s="670"/>
      <c r="AE67" s="628"/>
      <c r="AF67" s="629"/>
      <c r="AG67" s="629"/>
      <c r="AH67" s="630"/>
    </row>
    <row r="68" spans="1:34" ht="18.75" customHeight="1" thickBot="1">
      <c r="A68" s="675"/>
      <c r="B68" s="653"/>
      <c r="C68" s="654"/>
      <c r="D68" s="654"/>
      <c r="E68" s="655"/>
      <c r="F68" s="659"/>
      <c r="G68" s="660"/>
      <c r="H68" s="661"/>
      <c r="I68" s="665"/>
      <c r="J68" s="666"/>
      <c r="K68" s="666"/>
      <c r="L68" s="666"/>
      <c r="M68" s="666"/>
      <c r="N68" s="666"/>
      <c r="O68" s="667"/>
      <c r="P68" s="622"/>
      <c r="Q68" s="623"/>
      <c r="R68" s="623"/>
      <c r="S68" s="623"/>
      <c r="T68" s="623"/>
      <c r="U68" s="623"/>
      <c r="V68" s="623"/>
      <c r="W68" s="623"/>
      <c r="X68" s="623"/>
      <c r="Y68" s="624"/>
      <c r="Z68" s="671"/>
      <c r="AA68" s="672"/>
      <c r="AB68" s="672"/>
      <c r="AC68" s="672"/>
      <c r="AD68" s="673"/>
      <c r="AE68" s="631"/>
      <c r="AF68" s="632"/>
      <c r="AG68" s="632"/>
      <c r="AH68" s="633"/>
    </row>
    <row r="69" spans="1:34" ht="18.75" customHeight="1" thickBot="1">
      <c r="A69" s="674">
        <v>10</v>
      </c>
      <c r="B69" s="612" t="s">
        <v>132</v>
      </c>
      <c r="C69" s="613"/>
      <c r="D69" s="613"/>
      <c r="E69" s="613"/>
      <c r="F69" s="613"/>
      <c r="G69" s="613"/>
      <c r="H69" s="614"/>
      <c r="I69" s="612" t="s">
        <v>164</v>
      </c>
      <c r="J69" s="613"/>
      <c r="K69" s="613"/>
      <c r="L69" s="613"/>
      <c r="M69" s="613"/>
      <c r="N69" s="613"/>
      <c r="O69" s="614"/>
      <c r="P69" s="612" t="s">
        <v>321</v>
      </c>
      <c r="Q69" s="613"/>
      <c r="R69" s="613"/>
      <c r="S69" s="613"/>
      <c r="T69" s="613"/>
      <c r="U69" s="613"/>
      <c r="V69" s="613"/>
      <c r="W69" s="613"/>
      <c r="X69" s="613"/>
      <c r="Y69" s="613"/>
      <c r="Z69" s="613"/>
      <c r="AA69" s="613"/>
      <c r="AB69" s="613"/>
      <c r="AC69" s="613"/>
      <c r="AD69" s="613"/>
      <c r="AE69" s="613"/>
      <c r="AF69" s="613"/>
      <c r="AG69" s="613"/>
      <c r="AH69" s="615"/>
    </row>
    <row r="70" spans="1:34" ht="18.75" customHeight="1">
      <c r="A70" s="599"/>
      <c r="B70" s="616"/>
      <c r="C70" s="617"/>
      <c r="D70" s="617"/>
      <c r="E70" s="617"/>
      <c r="F70" s="617"/>
      <c r="G70" s="617"/>
      <c r="H70" s="618"/>
      <c r="I70" s="616"/>
      <c r="J70" s="617"/>
      <c r="K70" s="617"/>
      <c r="L70" s="617"/>
      <c r="M70" s="617"/>
      <c r="N70" s="617"/>
      <c r="O70" s="618"/>
      <c r="P70" s="634"/>
      <c r="Q70" s="635"/>
      <c r="R70" s="635"/>
      <c r="S70" s="635"/>
      <c r="T70" s="635"/>
      <c r="U70" s="635"/>
      <c r="V70" s="635"/>
      <c r="W70" s="635"/>
      <c r="X70" s="635"/>
      <c r="Y70" s="635"/>
      <c r="Z70" s="635"/>
      <c r="AA70" s="635"/>
      <c r="AB70" s="635"/>
      <c r="AC70" s="635"/>
      <c r="AD70" s="635"/>
      <c r="AE70" s="635"/>
      <c r="AF70" s="635"/>
      <c r="AG70" s="635"/>
      <c r="AH70" s="636"/>
    </row>
    <row r="71" spans="1:34" ht="18.75" customHeight="1">
      <c r="A71" s="599"/>
      <c r="B71" s="619"/>
      <c r="C71" s="620"/>
      <c r="D71" s="620"/>
      <c r="E71" s="620"/>
      <c r="F71" s="620"/>
      <c r="G71" s="620"/>
      <c r="H71" s="621"/>
      <c r="I71" s="619"/>
      <c r="J71" s="620"/>
      <c r="K71" s="620"/>
      <c r="L71" s="620"/>
      <c r="M71" s="620"/>
      <c r="N71" s="620"/>
      <c r="O71" s="621"/>
      <c r="P71" s="637"/>
      <c r="Q71" s="638"/>
      <c r="R71" s="638"/>
      <c r="S71" s="638"/>
      <c r="T71" s="638"/>
      <c r="U71" s="638"/>
      <c r="V71" s="638"/>
      <c r="W71" s="638"/>
      <c r="X71" s="638"/>
      <c r="Y71" s="638"/>
      <c r="Z71" s="638"/>
      <c r="AA71" s="638"/>
      <c r="AB71" s="638"/>
      <c r="AC71" s="638"/>
      <c r="AD71" s="638"/>
      <c r="AE71" s="638"/>
      <c r="AF71" s="638"/>
      <c r="AG71" s="638"/>
      <c r="AH71" s="639"/>
    </row>
    <row r="72" spans="1:34" ht="18.75" customHeight="1" thickBot="1">
      <c r="A72" s="599"/>
      <c r="B72" s="622"/>
      <c r="C72" s="623"/>
      <c r="D72" s="623"/>
      <c r="E72" s="623"/>
      <c r="F72" s="623"/>
      <c r="G72" s="623"/>
      <c r="H72" s="624"/>
      <c r="I72" s="622"/>
      <c r="J72" s="623"/>
      <c r="K72" s="623"/>
      <c r="L72" s="623"/>
      <c r="M72" s="623"/>
      <c r="N72" s="623"/>
      <c r="O72" s="624"/>
      <c r="P72" s="640"/>
      <c r="Q72" s="641"/>
      <c r="R72" s="641"/>
      <c r="S72" s="641"/>
      <c r="T72" s="641"/>
      <c r="U72" s="641"/>
      <c r="V72" s="641"/>
      <c r="W72" s="641"/>
      <c r="X72" s="641"/>
      <c r="Y72" s="641"/>
      <c r="Z72" s="641"/>
      <c r="AA72" s="641"/>
      <c r="AB72" s="641"/>
      <c r="AC72" s="641"/>
      <c r="AD72" s="641"/>
      <c r="AE72" s="641"/>
      <c r="AF72" s="641"/>
      <c r="AG72" s="641"/>
      <c r="AH72" s="642"/>
    </row>
    <row r="73" spans="1:34" ht="39.75" customHeight="1" thickBot="1">
      <c r="A73" s="599"/>
      <c r="B73" s="643" t="s">
        <v>166</v>
      </c>
      <c r="C73" s="644"/>
      <c r="D73" s="644"/>
      <c r="E73" s="645"/>
      <c r="F73" s="646" t="s">
        <v>167</v>
      </c>
      <c r="G73" s="646"/>
      <c r="H73" s="646"/>
      <c r="I73" s="643" t="s">
        <v>168</v>
      </c>
      <c r="J73" s="644"/>
      <c r="K73" s="644"/>
      <c r="L73" s="644"/>
      <c r="M73" s="644"/>
      <c r="N73" s="644"/>
      <c r="O73" s="645"/>
      <c r="P73" s="643" t="s">
        <v>169</v>
      </c>
      <c r="Q73" s="644"/>
      <c r="R73" s="644"/>
      <c r="S73" s="644"/>
      <c r="T73" s="644"/>
      <c r="U73" s="644"/>
      <c r="V73" s="644"/>
      <c r="W73" s="644"/>
      <c r="X73" s="644"/>
      <c r="Y73" s="645"/>
      <c r="Z73" s="643" t="s">
        <v>170</v>
      </c>
      <c r="AA73" s="644"/>
      <c r="AB73" s="644"/>
      <c r="AC73" s="644"/>
      <c r="AD73" s="645"/>
      <c r="AE73" s="643" t="s">
        <v>176</v>
      </c>
      <c r="AF73" s="644"/>
      <c r="AG73" s="644"/>
      <c r="AH73" s="649"/>
    </row>
    <row r="74" spans="1:34" ht="18.75" customHeight="1">
      <c r="A74" s="599"/>
      <c r="B74" s="650"/>
      <c r="C74" s="651"/>
      <c r="D74" s="651"/>
      <c r="E74" s="652"/>
      <c r="F74" s="656"/>
      <c r="G74" s="657"/>
      <c r="H74" s="658"/>
      <c r="I74" s="662"/>
      <c r="J74" s="663"/>
      <c r="K74" s="663"/>
      <c r="L74" s="663"/>
      <c r="M74" s="663"/>
      <c r="N74" s="663"/>
      <c r="O74" s="664"/>
      <c r="P74" s="616"/>
      <c r="Q74" s="617"/>
      <c r="R74" s="617"/>
      <c r="S74" s="617"/>
      <c r="T74" s="617"/>
      <c r="U74" s="617"/>
      <c r="V74" s="617"/>
      <c r="W74" s="617"/>
      <c r="X74" s="617"/>
      <c r="Y74" s="618"/>
      <c r="Z74" s="668"/>
      <c r="AA74" s="669"/>
      <c r="AB74" s="669"/>
      <c r="AC74" s="669"/>
      <c r="AD74" s="670"/>
      <c r="AE74" s="628"/>
      <c r="AF74" s="629"/>
      <c r="AG74" s="629"/>
      <c r="AH74" s="630"/>
    </row>
    <row r="75" spans="1:34" ht="18.75" customHeight="1" thickBot="1">
      <c r="A75" s="675"/>
      <c r="B75" s="653"/>
      <c r="C75" s="654"/>
      <c r="D75" s="654"/>
      <c r="E75" s="655"/>
      <c r="F75" s="659"/>
      <c r="G75" s="660"/>
      <c r="H75" s="661"/>
      <c r="I75" s="665"/>
      <c r="J75" s="666"/>
      <c r="K75" s="666"/>
      <c r="L75" s="666"/>
      <c r="M75" s="666"/>
      <c r="N75" s="666"/>
      <c r="O75" s="667"/>
      <c r="P75" s="622"/>
      <c r="Q75" s="623"/>
      <c r="R75" s="623"/>
      <c r="S75" s="623"/>
      <c r="T75" s="623"/>
      <c r="U75" s="623"/>
      <c r="V75" s="623"/>
      <c r="W75" s="623"/>
      <c r="X75" s="623"/>
      <c r="Y75" s="624"/>
      <c r="Z75" s="671"/>
      <c r="AA75" s="672"/>
      <c r="AB75" s="672"/>
      <c r="AC75" s="672"/>
      <c r="AD75" s="673"/>
      <c r="AE75" s="631"/>
      <c r="AF75" s="632"/>
      <c r="AG75" s="632"/>
      <c r="AH75" s="633"/>
    </row>
    <row r="76" spans="1:34" ht="18.75" customHeight="1" thickBot="1">
      <c r="A76" s="674">
        <v>11</v>
      </c>
      <c r="B76" s="612" t="s">
        <v>132</v>
      </c>
      <c r="C76" s="613"/>
      <c r="D76" s="613"/>
      <c r="E76" s="613"/>
      <c r="F76" s="613"/>
      <c r="G76" s="613"/>
      <c r="H76" s="614"/>
      <c r="I76" s="612" t="s">
        <v>164</v>
      </c>
      <c r="J76" s="613"/>
      <c r="K76" s="613"/>
      <c r="L76" s="613"/>
      <c r="M76" s="613"/>
      <c r="N76" s="613"/>
      <c r="O76" s="614"/>
      <c r="P76" s="612" t="s">
        <v>321</v>
      </c>
      <c r="Q76" s="613"/>
      <c r="R76" s="613"/>
      <c r="S76" s="613"/>
      <c r="T76" s="613"/>
      <c r="U76" s="613"/>
      <c r="V76" s="613"/>
      <c r="W76" s="613"/>
      <c r="X76" s="613"/>
      <c r="Y76" s="613"/>
      <c r="Z76" s="613"/>
      <c r="AA76" s="613"/>
      <c r="AB76" s="613"/>
      <c r="AC76" s="613"/>
      <c r="AD76" s="613"/>
      <c r="AE76" s="613"/>
      <c r="AF76" s="613"/>
      <c r="AG76" s="613"/>
      <c r="AH76" s="615"/>
    </row>
    <row r="77" spans="1:34" ht="18.75" customHeight="1">
      <c r="A77" s="599"/>
      <c r="B77" s="616"/>
      <c r="C77" s="617"/>
      <c r="D77" s="617"/>
      <c r="E77" s="617"/>
      <c r="F77" s="617"/>
      <c r="G77" s="617"/>
      <c r="H77" s="618"/>
      <c r="I77" s="616"/>
      <c r="J77" s="617"/>
      <c r="K77" s="617"/>
      <c r="L77" s="617"/>
      <c r="M77" s="617"/>
      <c r="N77" s="617"/>
      <c r="O77" s="618"/>
      <c r="P77" s="634"/>
      <c r="Q77" s="635"/>
      <c r="R77" s="635"/>
      <c r="S77" s="635"/>
      <c r="T77" s="635"/>
      <c r="U77" s="635"/>
      <c r="V77" s="635"/>
      <c r="W77" s="635"/>
      <c r="X77" s="635"/>
      <c r="Y77" s="635"/>
      <c r="Z77" s="635"/>
      <c r="AA77" s="635"/>
      <c r="AB77" s="635"/>
      <c r="AC77" s="635"/>
      <c r="AD77" s="635"/>
      <c r="AE77" s="635"/>
      <c r="AF77" s="635"/>
      <c r="AG77" s="635"/>
      <c r="AH77" s="636"/>
    </row>
    <row r="78" spans="1:34" ht="18.75" customHeight="1">
      <c r="A78" s="599"/>
      <c r="B78" s="619"/>
      <c r="C78" s="620"/>
      <c r="D78" s="620"/>
      <c r="E78" s="620"/>
      <c r="F78" s="620"/>
      <c r="G78" s="620"/>
      <c r="H78" s="621"/>
      <c r="I78" s="619"/>
      <c r="J78" s="620"/>
      <c r="K78" s="620"/>
      <c r="L78" s="620"/>
      <c r="M78" s="620"/>
      <c r="N78" s="620"/>
      <c r="O78" s="621"/>
      <c r="P78" s="637"/>
      <c r="Q78" s="638"/>
      <c r="R78" s="638"/>
      <c r="S78" s="638"/>
      <c r="T78" s="638"/>
      <c r="U78" s="638"/>
      <c r="V78" s="638"/>
      <c r="W78" s="638"/>
      <c r="X78" s="638"/>
      <c r="Y78" s="638"/>
      <c r="Z78" s="638"/>
      <c r="AA78" s="638"/>
      <c r="AB78" s="638"/>
      <c r="AC78" s="638"/>
      <c r="AD78" s="638"/>
      <c r="AE78" s="638"/>
      <c r="AF78" s="638"/>
      <c r="AG78" s="638"/>
      <c r="AH78" s="639"/>
    </row>
    <row r="79" spans="1:34" ht="18.75" customHeight="1" thickBot="1">
      <c r="A79" s="599"/>
      <c r="B79" s="622"/>
      <c r="C79" s="623"/>
      <c r="D79" s="623"/>
      <c r="E79" s="623"/>
      <c r="F79" s="623"/>
      <c r="G79" s="623"/>
      <c r="H79" s="624"/>
      <c r="I79" s="622"/>
      <c r="J79" s="623"/>
      <c r="K79" s="623"/>
      <c r="L79" s="623"/>
      <c r="M79" s="623"/>
      <c r="N79" s="623"/>
      <c r="O79" s="624"/>
      <c r="P79" s="640"/>
      <c r="Q79" s="641"/>
      <c r="R79" s="641"/>
      <c r="S79" s="641"/>
      <c r="T79" s="641"/>
      <c r="U79" s="641"/>
      <c r="V79" s="641"/>
      <c r="W79" s="641"/>
      <c r="X79" s="641"/>
      <c r="Y79" s="641"/>
      <c r="Z79" s="641"/>
      <c r="AA79" s="641"/>
      <c r="AB79" s="641"/>
      <c r="AC79" s="641"/>
      <c r="AD79" s="641"/>
      <c r="AE79" s="641"/>
      <c r="AF79" s="641"/>
      <c r="AG79" s="641"/>
      <c r="AH79" s="642"/>
    </row>
    <row r="80" spans="1:34" ht="39.75" customHeight="1" thickBot="1">
      <c r="A80" s="599"/>
      <c r="B80" s="643" t="s">
        <v>166</v>
      </c>
      <c r="C80" s="644"/>
      <c r="D80" s="644"/>
      <c r="E80" s="645"/>
      <c r="F80" s="646" t="s">
        <v>167</v>
      </c>
      <c r="G80" s="646"/>
      <c r="H80" s="646"/>
      <c r="I80" s="643" t="s">
        <v>168</v>
      </c>
      <c r="J80" s="644"/>
      <c r="K80" s="644"/>
      <c r="L80" s="644"/>
      <c r="M80" s="644"/>
      <c r="N80" s="644"/>
      <c r="O80" s="645"/>
      <c r="P80" s="643" t="s">
        <v>169</v>
      </c>
      <c r="Q80" s="644"/>
      <c r="R80" s="644"/>
      <c r="S80" s="644"/>
      <c r="T80" s="644"/>
      <c r="U80" s="644"/>
      <c r="V80" s="644"/>
      <c r="W80" s="644"/>
      <c r="X80" s="644"/>
      <c r="Y80" s="645"/>
      <c r="Z80" s="643" t="s">
        <v>170</v>
      </c>
      <c r="AA80" s="644"/>
      <c r="AB80" s="644"/>
      <c r="AC80" s="644"/>
      <c r="AD80" s="645"/>
      <c r="AE80" s="643" t="s">
        <v>176</v>
      </c>
      <c r="AF80" s="644"/>
      <c r="AG80" s="644"/>
      <c r="AH80" s="649"/>
    </row>
    <row r="81" spans="1:34" ht="18.75" customHeight="1">
      <c r="A81" s="599"/>
      <c r="B81" s="650"/>
      <c r="C81" s="651"/>
      <c r="D81" s="651"/>
      <c r="E81" s="652"/>
      <c r="F81" s="656"/>
      <c r="G81" s="657"/>
      <c r="H81" s="658"/>
      <c r="I81" s="662"/>
      <c r="J81" s="663"/>
      <c r="K81" s="663"/>
      <c r="L81" s="663"/>
      <c r="M81" s="663"/>
      <c r="N81" s="663"/>
      <c r="O81" s="664"/>
      <c r="P81" s="616"/>
      <c r="Q81" s="617"/>
      <c r="R81" s="617"/>
      <c r="S81" s="617"/>
      <c r="T81" s="617"/>
      <c r="U81" s="617"/>
      <c r="V81" s="617"/>
      <c r="W81" s="617"/>
      <c r="X81" s="617"/>
      <c r="Y81" s="618"/>
      <c r="Z81" s="668"/>
      <c r="AA81" s="669"/>
      <c r="AB81" s="669"/>
      <c r="AC81" s="669"/>
      <c r="AD81" s="670"/>
      <c r="AE81" s="628"/>
      <c r="AF81" s="629"/>
      <c r="AG81" s="629"/>
      <c r="AH81" s="630"/>
    </row>
    <row r="82" spans="1:34" ht="18.75" customHeight="1" thickBot="1">
      <c r="A82" s="675"/>
      <c r="B82" s="653"/>
      <c r="C82" s="654"/>
      <c r="D82" s="654"/>
      <c r="E82" s="655"/>
      <c r="F82" s="659"/>
      <c r="G82" s="660"/>
      <c r="H82" s="661"/>
      <c r="I82" s="665"/>
      <c r="J82" s="666"/>
      <c r="K82" s="666"/>
      <c r="L82" s="666"/>
      <c r="M82" s="666"/>
      <c r="N82" s="666"/>
      <c r="O82" s="667"/>
      <c r="P82" s="622"/>
      <c r="Q82" s="623"/>
      <c r="R82" s="623"/>
      <c r="S82" s="623"/>
      <c r="T82" s="623"/>
      <c r="U82" s="623"/>
      <c r="V82" s="623"/>
      <c r="W82" s="623"/>
      <c r="X82" s="623"/>
      <c r="Y82" s="624"/>
      <c r="Z82" s="671"/>
      <c r="AA82" s="672"/>
      <c r="AB82" s="672"/>
      <c r="AC82" s="672"/>
      <c r="AD82" s="673"/>
      <c r="AE82" s="631"/>
      <c r="AF82" s="632"/>
      <c r="AG82" s="632"/>
      <c r="AH82" s="633"/>
    </row>
    <row r="83" spans="1:34" ht="18.75" customHeight="1" thickBot="1">
      <c r="A83" s="674">
        <v>12</v>
      </c>
      <c r="B83" s="612" t="s">
        <v>132</v>
      </c>
      <c r="C83" s="613"/>
      <c r="D83" s="613"/>
      <c r="E83" s="613"/>
      <c r="F83" s="613"/>
      <c r="G83" s="613"/>
      <c r="H83" s="614"/>
      <c r="I83" s="612" t="s">
        <v>164</v>
      </c>
      <c r="J83" s="613"/>
      <c r="K83" s="613"/>
      <c r="L83" s="613"/>
      <c r="M83" s="613"/>
      <c r="N83" s="613"/>
      <c r="O83" s="614"/>
      <c r="P83" s="612" t="s">
        <v>321</v>
      </c>
      <c r="Q83" s="613"/>
      <c r="R83" s="613"/>
      <c r="S83" s="613"/>
      <c r="T83" s="613"/>
      <c r="U83" s="613"/>
      <c r="V83" s="613"/>
      <c r="W83" s="613"/>
      <c r="X83" s="613"/>
      <c r="Y83" s="613"/>
      <c r="Z83" s="613"/>
      <c r="AA83" s="613"/>
      <c r="AB83" s="613"/>
      <c r="AC83" s="613"/>
      <c r="AD83" s="613"/>
      <c r="AE83" s="613"/>
      <c r="AF83" s="613"/>
      <c r="AG83" s="613"/>
      <c r="AH83" s="615"/>
    </row>
    <row r="84" spans="1:34" ht="18.75" customHeight="1">
      <c r="A84" s="599"/>
      <c r="B84" s="616"/>
      <c r="C84" s="617"/>
      <c r="D84" s="617"/>
      <c r="E84" s="617"/>
      <c r="F84" s="617"/>
      <c r="G84" s="617"/>
      <c r="H84" s="618"/>
      <c r="I84" s="616"/>
      <c r="J84" s="617"/>
      <c r="K84" s="617"/>
      <c r="L84" s="617"/>
      <c r="M84" s="617"/>
      <c r="N84" s="617"/>
      <c r="O84" s="618"/>
      <c r="P84" s="634"/>
      <c r="Q84" s="635"/>
      <c r="R84" s="635"/>
      <c r="S84" s="635"/>
      <c r="T84" s="635"/>
      <c r="U84" s="635"/>
      <c r="V84" s="635"/>
      <c r="W84" s="635"/>
      <c r="X84" s="635"/>
      <c r="Y84" s="635"/>
      <c r="Z84" s="635"/>
      <c r="AA84" s="635"/>
      <c r="AB84" s="635"/>
      <c r="AC84" s="635"/>
      <c r="AD84" s="635"/>
      <c r="AE84" s="635"/>
      <c r="AF84" s="635"/>
      <c r="AG84" s="635"/>
      <c r="AH84" s="636"/>
    </row>
    <row r="85" spans="1:34" ht="18.75" customHeight="1">
      <c r="A85" s="599"/>
      <c r="B85" s="619"/>
      <c r="C85" s="620"/>
      <c r="D85" s="620"/>
      <c r="E85" s="620"/>
      <c r="F85" s="620"/>
      <c r="G85" s="620"/>
      <c r="H85" s="621"/>
      <c r="I85" s="619"/>
      <c r="J85" s="620"/>
      <c r="K85" s="620"/>
      <c r="L85" s="620"/>
      <c r="M85" s="620"/>
      <c r="N85" s="620"/>
      <c r="O85" s="621"/>
      <c r="P85" s="637"/>
      <c r="Q85" s="638"/>
      <c r="R85" s="638"/>
      <c r="S85" s="638"/>
      <c r="T85" s="638"/>
      <c r="U85" s="638"/>
      <c r="V85" s="638"/>
      <c r="W85" s="638"/>
      <c r="X85" s="638"/>
      <c r="Y85" s="638"/>
      <c r="Z85" s="638"/>
      <c r="AA85" s="638"/>
      <c r="AB85" s="638"/>
      <c r="AC85" s="638"/>
      <c r="AD85" s="638"/>
      <c r="AE85" s="638"/>
      <c r="AF85" s="638"/>
      <c r="AG85" s="638"/>
      <c r="AH85" s="639"/>
    </row>
    <row r="86" spans="1:34" ht="18.75" customHeight="1" thickBot="1">
      <c r="A86" s="599"/>
      <c r="B86" s="622"/>
      <c r="C86" s="623"/>
      <c r="D86" s="623"/>
      <c r="E86" s="623"/>
      <c r="F86" s="623"/>
      <c r="G86" s="623"/>
      <c r="H86" s="624"/>
      <c r="I86" s="622"/>
      <c r="J86" s="623"/>
      <c r="K86" s="623"/>
      <c r="L86" s="623"/>
      <c r="M86" s="623"/>
      <c r="N86" s="623"/>
      <c r="O86" s="624"/>
      <c r="P86" s="640"/>
      <c r="Q86" s="641"/>
      <c r="R86" s="641"/>
      <c r="S86" s="641"/>
      <c r="T86" s="641"/>
      <c r="U86" s="641"/>
      <c r="V86" s="641"/>
      <c r="W86" s="641"/>
      <c r="X86" s="641"/>
      <c r="Y86" s="641"/>
      <c r="Z86" s="641"/>
      <c r="AA86" s="641"/>
      <c r="AB86" s="641"/>
      <c r="AC86" s="641"/>
      <c r="AD86" s="641"/>
      <c r="AE86" s="641"/>
      <c r="AF86" s="641"/>
      <c r="AG86" s="641"/>
      <c r="AH86" s="642"/>
    </row>
    <row r="87" spans="1:34" ht="30" customHeight="1" thickBot="1">
      <c r="A87" s="599"/>
      <c r="B87" s="643" t="s">
        <v>166</v>
      </c>
      <c r="C87" s="644"/>
      <c r="D87" s="644"/>
      <c r="E87" s="645"/>
      <c r="F87" s="646" t="s">
        <v>167</v>
      </c>
      <c r="G87" s="646"/>
      <c r="H87" s="646"/>
      <c r="I87" s="643" t="s">
        <v>168</v>
      </c>
      <c r="J87" s="644"/>
      <c r="K87" s="644"/>
      <c r="L87" s="644"/>
      <c r="M87" s="644"/>
      <c r="N87" s="644"/>
      <c r="O87" s="645"/>
      <c r="P87" s="643" t="s">
        <v>169</v>
      </c>
      <c r="Q87" s="644"/>
      <c r="R87" s="644"/>
      <c r="S87" s="644"/>
      <c r="T87" s="644"/>
      <c r="U87" s="644"/>
      <c r="V87" s="644"/>
      <c r="W87" s="644"/>
      <c r="X87" s="644"/>
      <c r="Y87" s="645"/>
      <c r="Z87" s="643" t="s">
        <v>170</v>
      </c>
      <c r="AA87" s="644"/>
      <c r="AB87" s="644"/>
      <c r="AC87" s="644"/>
      <c r="AD87" s="645"/>
      <c r="AE87" s="643" t="s">
        <v>176</v>
      </c>
      <c r="AF87" s="644"/>
      <c r="AG87" s="644"/>
      <c r="AH87" s="649"/>
    </row>
    <row r="88" spans="1:34" ht="18.75" customHeight="1">
      <c r="A88" s="599"/>
      <c r="B88" s="650"/>
      <c r="C88" s="651"/>
      <c r="D88" s="651"/>
      <c r="E88" s="652"/>
      <c r="F88" s="656"/>
      <c r="G88" s="657"/>
      <c r="H88" s="658"/>
      <c r="I88" s="662"/>
      <c r="J88" s="663"/>
      <c r="K88" s="663"/>
      <c r="L88" s="663"/>
      <c r="M88" s="663"/>
      <c r="N88" s="663"/>
      <c r="O88" s="664"/>
      <c r="P88" s="616"/>
      <c r="Q88" s="617"/>
      <c r="R88" s="617"/>
      <c r="S88" s="617"/>
      <c r="T88" s="617"/>
      <c r="U88" s="617"/>
      <c r="V88" s="617"/>
      <c r="W88" s="617"/>
      <c r="X88" s="617"/>
      <c r="Y88" s="618"/>
      <c r="Z88" s="668"/>
      <c r="AA88" s="669"/>
      <c r="AB88" s="669"/>
      <c r="AC88" s="669"/>
      <c r="AD88" s="670"/>
      <c r="AE88" s="628"/>
      <c r="AF88" s="629"/>
      <c r="AG88" s="629"/>
      <c r="AH88" s="630"/>
    </row>
    <row r="89" spans="1:34" ht="18.75" customHeight="1" thickBot="1">
      <c r="A89" s="675"/>
      <c r="B89" s="653"/>
      <c r="C89" s="654"/>
      <c r="D89" s="654"/>
      <c r="E89" s="655"/>
      <c r="F89" s="659"/>
      <c r="G89" s="660"/>
      <c r="H89" s="661"/>
      <c r="I89" s="665"/>
      <c r="J89" s="666"/>
      <c r="K89" s="666"/>
      <c r="L89" s="666"/>
      <c r="M89" s="666"/>
      <c r="N89" s="666"/>
      <c r="O89" s="667"/>
      <c r="P89" s="622"/>
      <c r="Q89" s="623"/>
      <c r="R89" s="623"/>
      <c r="S89" s="623"/>
      <c r="T89" s="623"/>
      <c r="U89" s="623"/>
      <c r="V89" s="623"/>
      <c r="W89" s="623"/>
      <c r="X89" s="623"/>
      <c r="Y89" s="624"/>
      <c r="Z89" s="671"/>
      <c r="AA89" s="672"/>
      <c r="AB89" s="672"/>
      <c r="AC89" s="672"/>
      <c r="AD89" s="673"/>
      <c r="AE89" s="631"/>
      <c r="AF89" s="632"/>
      <c r="AG89" s="632"/>
      <c r="AH89" s="633"/>
    </row>
    <row r="90" spans="1:34" ht="18.75" customHeight="1" thickBot="1">
      <c r="A90" s="674">
        <v>13</v>
      </c>
      <c r="B90" s="612" t="s">
        <v>132</v>
      </c>
      <c r="C90" s="613"/>
      <c r="D90" s="613"/>
      <c r="E90" s="613"/>
      <c r="F90" s="613"/>
      <c r="G90" s="613"/>
      <c r="H90" s="614"/>
      <c r="I90" s="612" t="s">
        <v>164</v>
      </c>
      <c r="J90" s="613"/>
      <c r="K90" s="613"/>
      <c r="L90" s="613"/>
      <c r="M90" s="613"/>
      <c r="N90" s="613"/>
      <c r="O90" s="614"/>
      <c r="P90" s="612" t="s">
        <v>321</v>
      </c>
      <c r="Q90" s="613"/>
      <c r="R90" s="613"/>
      <c r="S90" s="613"/>
      <c r="T90" s="613"/>
      <c r="U90" s="613"/>
      <c r="V90" s="613"/>
      <c r="W90" s="613"/>
      <c r="X90" s="613"/>
      <c r="Y90" s="613"/>
      <c r="Z90" s="613"/>
      <c r="AA90" s="613"/>
      <c r="AB90" s="613"/>
      <c r="AC90" s="613"/>
      <c r="AD90" s="613"/>
      <c r="AE90" s="613"/>
      <c r="AF90" s="613"/>
      <c r="AG90" s="613"/>
      <c r="AH90" s="615"/>
    </row>
    <row r="91" spans="1:34" ht="18.75" customHeight="1">
      <c r="A91" s="599"/>
      <c r="B91" s="616"/>
      <c r="C91" s="617"/>
      <c r="D91" s="617"/>
      <c r="E91" s="617"/>
      <c r="F91" s="617"/>
      <c r="G91" s="617"/>
      <c r="H91" s="618"/>
      <c r="I91" s="616"/>
      <c r="J91" s="617"/>
      <c r="K91" s="617"/>
      <c r="L91" s="617"/>
      <c r="M91" s="617"/>
      <c r="N91" s="617"/>
      <c r="O91" s="618"/>
      <c r="P91" s="634"/>
      <c r="Q91" s="635"/>
      <c r="R91" s="635"/>
      <c r="S91" s="635"/>
      <c r="T91" s="635"/>
      <c r="U91" s="635"/>
      <c r="V91" s="635"/>
      <c r="W91" s="635"/>
      <c r="X91" s="635"/>
      <c r="Y91" s="635"/>
      <c r="Z91" s="635"/>
      <c r="AA91" s="635"/>
      <c r="AB91" s="635"/>
      <c r="AC91" s="635"/>
      <c r="AD91" s="635"/>
      <c r="AE91" s="635"/>
      <c r="AF91" s="635"/>
      <c r="AG91" s="635"/>
      <c r="AH91" s="636"/>
    </row>
    <row r="92" spans="1:34" ht="18.75" customHeight="1">
      <c r="A92" s="599"/>
      <c r="B92" s="619"/>
      <c r="C92" s="620"/>
      <c r="D92" s="620"/>
      <c r="E92" s="620"/>
      <c r="F92" s="620"/>
      <c r="G92" s="620"/>
      <c r="H92" s="621"/>
      <c r="I92" s="619"/>
      <c r="J92" s="620"/>
      <c r="K92" s="620"/>
      <c r="L92" s="620"/>
      <c r="M92" s="620"/>
      <c r="N92" s="620"/>
      <c r="O92" s="621"/>
      <c r="P92" s="637"/>
      <c r="Q92" s="638"/>
      <c r="R92" s="638"/>
      <c r="S92" s="638"/>
      <c r="T92" s="638"/>
      <c r="U92" s="638"/>
      <c r="V92" s="638"/>
      <c r="W92" s="638"/>
      <c r="X92" s="638"/>
      <c r="Y92" s="638"/>
      <c r="Z92" s="638"/>
      <c r="AA92" s="638"/>
      <c r="AB92" s="638"/>
      <c r="AC92" s="638"/>
      <c r="AD92" s="638"/>
      <c r="AE92" s="638"/>
      <c r="AF92" s="638"/>
      <c r="AG92" s="638"/>
      <c r="AH92" s="639"/>
    </row>
    <row r="93" spans="1:34" ht="18.75" customHeight="1" thickBot="1">
      <c r="A93" s="599"/>
      <c r="B93" s="622"/>
      <c r="C93" s="623"/>
      <c r="D93" s="623"/>
      <c r="E93" s="623"/>
      <c r="F93" s="623"/>
      <c r="G93" s="623"/>
      <c r="H93" s="624"/>
      <c r="I93" s="622"/>
      <c r="J93" s="623"/>
      <c r="K93" s="623"/>
      <c r="L93" s="623"/>
      <c r="M93" s="623"/>
      <c r="N93" s="623"/>
      <c r="O93" s="624"/>
      <c r="P93" s="640"/>
      <c r="Q93" s="641"/>
      <c r="R93" s="641"/>
      <c r="S93" s="641"/>
      <c r="T93" s="641"/>
      <c r="U93" s="641"/>
      <c r="V93" s="641"/>
      <c r="W93" s="641"/>
      <c r="X93" s="641"/>
      <c r="Y93" s="641"/>
      <c r="Z93" s="641"/>
      <c r="AA93" s="641"/>
      <c r="AB93" s="641"/>
      <c r="AC93" s="641"/>
      <c r="AD93" s="641"/>
      <c r="AE93" s="641"/>
      <c r="AF93" s="641"/>
      <c r="AG93" s="641"/>
      <c r="AH93" s="642"/>
    </row>
    <row r="94" spans="1:34" ht="39.75" customHeight="1" thickBot="1">
      <c r="A94" s="599"/>
      <c r="B94" s="643" t="s">
        <v>166</v>
      </c>
      <c r="C94" s="644"/>
      <c r="D94" s="644"/>
      <c r="E94" s="645"/>
      <c r="F94" s="646" t="s">
        <v>167</v>
      </c>
      <c r="G94" s="646"/>
      <c r="H94" s="646"/>
      <c r="I94" s="643" t="s">
        <v>168</v>
      </c>
      <c r="J94" s="644"/>
      <c r="K94" s="644"/>
      <c r="L94" s="644"/>
      <c r="M94" s="644"/>
      <c r="N94" s="644"/>
      <c r="O94" s="645"/>
      <c r="P94" s="643" t="s">
        <v>169</v>
      </c>
      <c r="Q94" s="644"/>
      <c r="R94" s="644"/>
      <c r="S94" s="644"/>
      <c r="T94" s="644"/>
      <c r="U94" s="644"/>
      <c r="V94" s="644"/>
      <c r="W94" s="644"/>
      <c r="X94" s="644"/>
      <c r="Y94" s="645"/>
      <c r="Z94" s="643" t="s">
        <v>170</v>
      </c>
      <c r="AA94" s="644"/>
      <c r="AB94" s="644"/>
      <c r="AC94" s="644"/>
      <c r="AD94" s="645"/>
      <c r="AE94" s="643" t="s">
        <v>176</v>
      </c>
      <c r="AF94" s="644"/>
      <c r="AG94" s="644"/>
      <c r="AH94" s="649"/>
    </row>
    <row r="95" spans="1:34" ht="18.75" customHeight="1">
      <c r="A95" s="599"/>
      <c r="B95" s="650"/>
      <c r="C95" s="651"/>
      <c r="D95" s="651"/>
      <c r="E95" s="652"/>
      <c r="F95" s="656"/>
      <c r="G95" s="657"/>
      <c r="H95" s="658"/>
      <c r="I95" s="662"/>
      <c r="J95" s="663"/>
      <c r="K95" s="663"/>
      <c r="L95" s="663"/>
      <c r="M95" s="663"/>
      <c r="N95" s="663"/>
      <c r="O95" s="664"/>
      <c r="P95" s="616"/>
      <c r="Q95" s="617"/>
      <c r="R95" s="617"/>
      <c r="S95" s="617"/>
      <c r="T95" s="617"/>
      <c r="U95" s="617"/>
      <c r="V95" s="617"/>
      <c r="W95" s="617"/>
      <c r="X95" s="617"/>
      <c r="Y95" s="618"/>
      <c r="Z95" s="668"/>
      <c r="AA95" s="669"/>
      <c r="AB95" s="669"/>
      <c r="AC95" s="669"/>
      <c r="AD95" s="670"/>
      <c r="AE95" s="628"/>
      <c r="AF95" s="629"/>
      <c r="AG95" s="629"/>
      <c r="AH95" s="630"/>
    </row>
    <row r="96" spans="1:34" ht="18.75" customHeight="1" thickBot="1">
      <c r="A96" s="675"/>
      <c r="B96" s="653"/>
      <c r="C96" s="654"/>
      <c r="D96" s="654"/>
      <c r="E96" s="655"/>
      <c r="F96" s="659"/>
      <c r="G96" s="660"/>
      <c r="H96" s="661"/>
      <c r="I96" s="665"/>
      <c r="J96" s="666"/>
      <c r="K96" s="666"/>
      <c r="L96" s="666"/>
      <c r="M96" s="666"/>
      <c r="N96" s="666"/>
      <c r="O96" s="667"/>
      <c r="P96" s="622"/>
      <c r="Q96" s="623"/>
      <c r="R96" s="623"/>
      <c r="S96" s="623"/>
      <c r="T96" s="623"/>
      <c r="U96" s="623"/>
      <c r="V96" s="623"/>
      <c r="W96" s="623"/>
      <c r="X96" s="623"/>
      <c r="Y96" s="624"/>
      <c r="Z96" s="671"/>
      <c r="AA96" s="672"/>
      <c r="AB96" s="672"/>
      <c r="AC96" s="672"/>
      <c r="AD96" s="673"/>
      <c r="AE96" s="631"/>
      <c r="AF96" s="632"/>
      <c r="AG96" s="632"/>
      <c r="AH96" s="633"/>
    </row>
    <row r="97" spans="1:34" ht="18.75" customHeight="1" thickBot="1">
      <c r="A97" s="674">
        <v>14</v>
      </c>
      <c r="B97" s="612" t="s">
        <v>132</v>
      </c>
      <c r="C97" s="613"/>
      <c r="D97" s="613"/>
      <c r="E97" s="613"/>
      <c r="F97" s="613"/>
      <c r="G97" s="613"/>
      <c r="H97" s="614"/>
      <c r="I97" s="612" t="s">
        <v>164</v>
      </c>
      <c r="J97" s="613"/>
      <c r="K97" s="613"/>
      <c r="L97" s="613"/>
      <c r="M97" s="613"/>
      <c r="N97" s="613"/>
      <c r="O97" s="614"/>
      <c r="P97" s="612" t="s">
        <v>321</v>
      </c>
      <c r="Q97" s="613"/>
      <c r="R97" s="613"/>
      <c r="S97" s="613"/>
      <c r="T97" s="613"/>
      <c r="U97" s="613"/>
      <c r="V97" s="613"/>
      <c r="W97" s="613"/>
      <c r="X97" s="613"/>
      <c r="Y97" s="613"/>
      <c r="Z97" s="613"/>
      <c r="AA97" s="613"/>
      <c r="AB97" s="613"/>
      <c r="AC97" s="613"/>
      <c r="AD97" s="613"/>
      <c r="AE97" s="613"/>
      <c r="AF97" s="613"/>
      <c r="AG97" s="613"/>
      <c r="AH97" s="615"/>
    </row>
    <row r="98" spans="1:34" ht="18.75" customHeight="1">
      <c r="A98" s="599"/>
      <c r="B98" s="616"/>
      <c r="C98" s="617"/>
      <c r="D98" s="617"/>
      <c r="E98" s="617"/>
      <c r="F98" s="617"/>
      <c r="G98" s="617"/>
      <c r="H98" s="618"/>
      <c r="I98" s="616"/>
      <c r="J98" s="617"/>
      <c r="K98" s="617"/>
      <c r="L98" s="617"/>
      <c r="M98" s="617"/>
      <c r="N98" s="617"/>
      <c r="O98" s="618"/>
      <c r="P98" s="634"/>
      <c r="Q98" s="635"/>
      <c r="R98" s="635"/>
      <c r="S98" s="635"/>
      <c r="T98" s="635"/>
      <c r="U98" s="635"/>
      <c r="V98" s="635"/>
      <c r="W98" s="635"/>
      <c r="X98" s="635"/>
      <c r="Y98" s="635"/>
      <c r="Z98" s="635"/>
      <c r="AA98" s="635"/>
      <c r="AB98" s="635"/>
      <c r="AC98" s="635"/>
      <c r="AD98" s="635"/>
      <c r="AE98" s="635"/>
      <c r="AF98" s="635"/>
      <c r="AG98" s="635"/>
      <c r="AH98" s="636"/>
    </row>
    <row r="99" spans="1:34" ht="18.75" customHeight="1">
      <c r="A99" s="599"/>
      <c r="B99" s="619"/>
      <c r="C99" s="620"/>
      <c r="D99" s="620"/>
      <c r="E99" s="620"/>
      <c r="F99" s="620"/>
      <c r="G99" s="620"/>
      <c r="H99" s="621"/>
      <c r="I99" s="619"/>
      <c r="J99" s="620"/>
      <c r="K99" s="620"/>
      <c r="L99" s="620"/>
      <c r="M99" s="620"/>
      <c r="N99" s="620"/>
      <c r="O99" s="621"/>
      <c r="P99" s="637"/>
      <c r="Q99" s="638"/>
      <c r="R99" s="638"/>
      <c r="S99" s="638"/>
      <c r="T99" s="638"/>
      <c r="U99" s="638"/>
      <c r="V99" s="638"/>
      <c r="W99" s="638"/>
      <c r="X99" s="638"/>
      <c r="Y99" s="638"/>
      <c r="Z99" s="638"/>
      <c r="AA99" s="638"/>
      <c r="AB99" s="638"/>
      <c r="AC99" s="638"/>
      <c r="AD99" s="638"/>
      <c r="AE99" s="638"/>
      <c r="AF99" s="638"/>
      <c r="AG99" s="638"/>
      <c r="AH99" s="639"/>
    </row>
    <row r="100" spans="1:34" ht="18.75" customHeight="1" thickBot="1">
      <c r="A100" s="599"/>
      <c r="B100" s="622"/>
      <c r="C100" s="623"/>
      <c r="D100" s="623"/>
      <c r="E100" s="623"/>
      <c r="F100" s="623"/>
      <c r="G100" s="623"/>
      <c r="H100" s="624"/>
      <c r="I100" s="622"/>
      <c r="J100" s="623"/>
      <c r="K100" s="623"/>
      <c r="L100" s="623"/>
      <c r="M100" s="623"/>
      <c r="N100" s="623"/>
      <c r="O100" s="624"/>
      <c r="P100" s="640"/>
      <c r="Q100" s="641"/>
      <c r="R100" s="641"/>
      <c r="S100" s="641"/>
      <c r="T100" s="641"/>
      <c r="U100" s="641"/>
      <c r="V100" s="641"/>
      <c r="W100" s="641"/>
      <c r="X100" s="641"/>
      <c r="Y100" s="641"/>
      <c r="Z100" s="641"/>
      <c r="AA100" s="641"/>
      <c r="AB100" s="641"/>
      <c r="AC100" s="641"/>
      <c r="AD100" s="641"/>
      <c r="AE100" s="641"/>
      <c r="AF100" s="641"/>
      <c r="AG100" s="641"/>
      <c r="AH100" s="642"/>
    </row>
    <row r="101" spans="1:34" ht="39.75" customHeight="1" thickBot="1">
      <c r="A101" s="599"/>
      <c r="B101" s="643" t="s">
        <v>166</v>
      </c>
      <c r="C101" s="644"/>
      <c r="D101" s="644"/>
      <c r="E101" s="645"/>
      <c r="F101" s="646" t="s">
        <v>167</v>
      </c>
      <c r="G101" s="646"/>
      <c r="H101" s="646"/>
      <c r="I101" s="643" t="s">
        <v>168</v>
      </c>
      <c r="J101" s="644"/>
      <c r="K101" s="644"/>
      <c r="L101" s="644"/>
      <c r="M101" s="644"/>
      <c r="N101" s="644"/>
      <c r="O101" s="645"/>
      <c r="P101" s="643" t="s">
        <v>169</v>
      </c>
      <c r="Q101" s="644"/>
      <c r="R101" s="644"/>
      <c r="S101" s="644"/>
      <c r="T101" s="644"/>
      <c r="U101" s="644"/>
      <c r="V101" s="644"/>
      <c r="W101" s="644"/>
      <c r="X101" s="644"/>
      <c r="Y101" s="645"/>
      <c r="Z101" s="643" t="s">
        <v>170</v>
      </c>
      <c r="AA101" s="644"/>
      <c r="AB101" s="644"/>
      <c r="AC101" s="644"/>
      <c r="AD101" s="645"/>
      <c r="AE101" s="643" t="s">
        <v>176</v>
      </c>
      <c r="AF101" s="644"/>
      <c r="AG101" s="644"/>
      <c r="AH101" s="649"/>
    </row>
    <row r="102" spans="1:34" ht="18.75" customHeight="1">
      <c r="A102" s="599"/>
      <c r="B102" s="650"/>
      <c r="C102" s="651"/>
      <c r="D102" s="651"/>
      <c r="E102" s="652"/>
      <c r="F102" s="656"/>
      <c r="G102" s="657"/>
      <c r="H102" s="658"/>
      <c r="I102" s="662"/>
      <c r="J102" s="663"/>
      <c r="K102" s="663"/>
      <c r="L102" s="663"/>
      <c r="M102" s="663"/>
      <c r="N102" s="663"/>
      <c r="O102" s="664"/>
      <c r="P102" s="616"/>
      <c r="Q102" s="617"/>
      <c r="R102" s="617"/>
      <c r="S102" s="617"/>
      <c r="T102" s="617"/>
      <c r="U102" s="617"/>
      <c r="V102" s="617"/>
      <c r="W102" s="617"/>
      <c r="X102" s="617"/>
      <c r="Y102" s="618"/>
      <c r="Z102" s="668"/>
      <c r="AA102" s="669"/>
      <c r="AB102" s="669"/>
      <c r="AC102" s="669"/>
      <c r="AD102" s="670"/>
      <c r="AE102" s="628"/>
      <c r="AF102" s="629"/>
      <c r="AG102" s="629"/>
      <c r="AH102" s="630"/>
    </row>
    <row r="103" spans="1:34" ht="18.75" customHeight="1" thickBot="1">
      <c r="A103" s="675"/>
      <c r="B103" s="653"/>
      <c r="C103" s="654"/>
      <c r="D103" s="654"/>
      <c r="E103" s="655"/>
      <c r="F103" s="659"/>
      <c r="G103" s="660"/>
      <c r="H103" s="661"/>
      <c r="I103" s="665"/>
      <c r="J103" s="666"/>
      <c r="K103" s="666"/>
      <c r="L103" s="666"/>
      <c r="M103" s="666"/>
      <c r="N103" s="666"/>
      <c r="O103" s="667"/>
      <c r="P103" s="622"/>
      <c r="Q103" s="623"/>
      <c r="R103" s="623"/>
      <c r="S103" s="623"/>
      <c r="T103" s="623"/>
      <c r="U103" s="623"/>
      <c r="V103" s="623"/>
      <c r="W103" s="623"/>
      <c r="X103" s="623"/>
      <c r="Y103" s="624"/>
      <c r="Z103" s="671"/>
      <c r="AA103" s="672"/>
      <c r="AB103" s="672"/>
      <c r="AC103" s="672"/>
      <c r="AD103" s="673"/>
      <c r="AE103" s="631"/>
      <c r="AF103" s="632"/>
      <c r="AG103" s="632"/>
      <c r="AH103" s="633"/>
    </row>
    <row r="104" spans="1:34" ht="18.75" customHeight="1" thickBot="1">
      <c r="A104" s="674">
        <v>15</v>
      </c>
      <c r="B104" s="612" t="s">
        <v>132</v>
      </c>
      <c r="C104" s="613"/>
      <c r="D104" s="613"/>
      <c r="E104" s="613"/>
      <c r="F104" s="613"/>
      <c r="G104" s="613"/>
      <c r="H104" s="614"/>
      <c r="I104" s="612" t="s">
        <v>164</v>
      </c>
      <c r="J104" s="613"/>
      <c r="K104" s="613"/>
      <c r="L104" s="613"/>
      <c r="M104" s="613"/>
      <c r="N104" s="613"/>
      <c r="O104" s="614"/>
      <c r="P104" s="612" t="s">
        <v>321</v>
      </c>
      <c r="Q104" s="613"/>
      <c r="R104" s="613"/>
      <c r="S104" s="613"/>
      <c r="T104" s="613"/>
      <c r="U104" s="613"/>
      <c r="V104" s="613"/>
      <c r="W104" s="613"/>
      <c r="X104" s="613"/>
      <c r="Y104" s="613"/>
      <c r="Z104" s="613"/>
      <c r="AA104" s="613"/>
      <c r="AB104" s="613"/>
      <c r="AC104" s="613"/>
      <c r="AD104" s="613"/>
      <c r="AE104" s="613"/>
      <c r="AF104" s="613"/>
      <c r="AG104" s="613"/>
      <c r="AH104" s="615"/>
    </row>
    <row r="105" spans="1:34" ht="18.75" customHeight="1">
      <c r="A105" s="599"/>
      <c r="B105" s="616"/>
      <c r="C105" s="617"/>
      <c r="D105" s="617"/>
      <c r="E105" s="617"/>
      <c r="F105" s="617"/>
      <c r="G105" s="617"/>
      <c r="H105" s="618"/>
      <c r="I105" s="616"/>
      <c r="J105" s="617"/>
      <c r="K105" s="617"/>
      <c r="L105" s="617"/>
      <c r="M105" s="617"/>
      <c r="N105" s="617"/>
      <c r="O105" s="618"/>
      <c r="P105" s="634"/>
      <c r="Q105" s="635"/>
      <c r="R105" s="635"/>
      <c r="S105" s="635"/>
      <c r="T105" s="635"/>
      <c r="U105" s="635"/>
      <c r="V105" s="635"/>
      <c r="W105" s="635"/>
      <c r="X105" s="635"/>
      <c r="Y105" s="635"/>
      <c r="Z105" s="635"/>
      <c r="AA105" s="635"/>
      <c r="AB105" s="635"/>
      <c r="AC105" s="635"/>
      <c r="AD105" s="635"/>
      <c r="AE105" s="635"/>
      <c r="AF105" s="635"/>
      <c r="AG105" s="635"/>
      <c r="AH105" s="636"/>
    </row>
    <row r="106" spans="1:34" ht="18.75" customHeight="1">
      <c r="A106" s="599"/>
      <c r="B106" s="619"/>
      <c r="C106" s="620"/>
      <c r="D106" s="620"/>
      <c r="E106" s="620"/>
      <c r="F106" s="620"/>
      <c r="G106" s="620"/>
      <c r="H106" s="621"/>
      <c r="I106" s="619"/>
      <c r="J106" s="620"/>
      <c r="K106" s="620"/>
      <c r="L106" s="620"/>
      <c r="M106" s="620"/>
      <c r="N106" s="620"/>
      <c r="O106" s="621"/>
      <c r="P106" s="637"/>
      <c r="Q106" s="638"/>
      <c r="R106" s="638"/>
      <c r="S106" s="638"/>
      <c r="T106" s="638"/>
      <c r="U106" s="638"/>
      <c r="V106" s="638"/>
      <c r="W106" s="638"/>
      <c r="X106" s="638"/>
      <c r="Y106" s="638"/>
      <c r="Z106" s="638"/>
      <c r="AA106" s="638"/>
      <c r="AB106" s="638"/>
      <c r="AC106" s="638"/>
      <c r="AD106" s="638"/>
      <c r="AE106" s="638"/>
      <c r="AF106" s="638"/>
      <c r="AG106" s="638"/>
      <c r="AH106" s="639"/>
    </row>
    <row r="107" spans="1:34" ht="18.75" customHeight="1" thickBot="1">
      <c r="A107" s="599"/>
      <c r="B107" s="622"/>
      <c r="C107" s="623"/>
      <c r="D107" s="623"/>
      <c r="E107" s="623"/>
      <c r="F107" s="623"/>
      <c r="G107" s="623"/>
      <c r="H107" s="624"/>
      <c r="I107" s="622"/>
      <c r="J107" s="623"/>
      <c r="K107" s="623"/>
      <c r="L107" s="623"/>
      <c r="M107" s="623"/>
      <c r="N107" s="623"/>
      <c r="O107" s="624"/>
      <c r="P107" s="640"/>
      <c r="Q107" s="641"/>
      <c r="R107" s="641"/>
      <c r="S107" s="641"/>
      <c r="T107" s="641"/>
      <c r="U107" s="641"/>
      <c r="V107" s="641"/>
      <c r="W107" s="641"/>
      <c r="X107" s="641"/>
      <c r="Y107" s="641"/>
      <c r="Z107" s="641"/>
      <c r="AA107" s="641"/>
      <c r="AB107" s="641"/>
      <c r="AC107" s="641"/>
      <c r="AD107" s="641"/>
      <c r="AE107" s="641"/>
      <c r="AF107" s="641"/>
      <c r="AG107" s="641"/>
      <c r="AH107" s="642"/>
    </row>
    <row r="108" spans="1:34" ht="39.75" customHeight="1" thickBot="1">
      <c r="A108" s="599"/>
      <c r="B108" s="643" t="s">
        <v>166</v>
      </c>
      <c r="C108" s="644"/>
      <c r="D108" s="644"/>
      <c r="E108" s="645"/>
      <c r="F108" s="646" t="s">
        <v>167</v>
      </c>
      <c r="G108" s="646"/>
      <c r="H108" s="646"/>
      <c r="I108" s="643" t="s">
        <v>168</v>
      </c>
      <c r="J108" s="644"/>
      <c r="K108" s="644"/>
      <c r="L108" s="644"/>
      <c r="M108" s="644"/>
      <c r="N108" s="644"/>
      <c r="O108" s="645"/>
      <c r="P108" s="643" t="s">
        <v>169</v>
      </c>
      <c r="Q108" s="644"/>
      <c r="R108" s="644"/>
      <c r="S108" s="644"/>
      <c r="T108" s="644"/>
      <c r="U108" s="644"/>
      <c r="V108" s="644"/>
      <c r="W108" s="644"/>
      <c r="X108" s="644"/>
      <c r="Y108" s="645"/>
      <c r="Z108" s="643" t="s">
        <v>170</v>
      </c>
      <c r="AA108" s="644"/>
      <c r="AB108" s="644"/>
      <c r="AC108" s="644"/>
      <c r="AD108" s="645"/>
      <c r="AE108" s="643" t="s">
        <v>176</v>
      </c>
      <c r="AF108" s="644"/>
      <c r="AG108" s="644"/>
      <c r="AH108" s="649"/>
    </row>
    <row r="109" spans="1:34" ht="18.75" customHeight="1">
      <c r="A109" s="599"/>
      <c r="B109" s="650"/>
      <c r="C109" s="651"/>
      <c r="D109" s="651"/>
      <c r="E109" s="652"/>
      <c r="F109" s="656"/>
      <c r="G109" s="657"/>
      <c r="H109" s="658"/>
      <c r="I109" s="662"/>
      <c r="J109" s="663"/>
      <c r="K109" s="663"/>
      <c r="L109" s="663"/>
      <c r="M109" s="663"/>
      <c r="N109" s="663"/>
      <c r="O109" s="664"/>
      <c r="P109" s="616"/>
      <c r="Q109" s="617"/>
      <c r="R109" s="617"/>
      <c r="S109" s="617"/>
      <c r="T109" s="617"/>
      <c r="U109" s="617"/>
      <c r="V109" s="617"/>
      <c r="W109" s="617"/>
      <c r="X109" s="617"/>
      <c r="Y109" s="618"/>
      <c r="Z109" s="668"/>
      <c r="AA109" s="669"/>
      <c r="AB109" s="669"/>
      <c r="AC109" s="669"/>
      <c r="AD109" s="670"/>
      <c r="AE109" s="628"/>
      <c r="AF109" s="629"/>
      <c r="AG109" s="629"/>
      <c r="AH109" s="630"/>
    </row>
    <row r="110" spans="1:34" ht="18.75" customHeight="1" thickBot="1">
      <c r="A110" s="675"/>
      <c r="B110" s="653"/>
      <c r="C110" s="654"/>
      <c r="D110" s="654"/>
      <c r="E110" s="655"/>
      <c r="F110" s="659"/>
      <c r="G110" s="660"/>
      <c r="H110" s="661"/>
      <c r="I110" s="665"/>
      <c r="J110" s="666"/>
      <c r="K110" s="666"/>
      <c r="L110" s="666"/>
      <c r="M110" s="666"/>
      <c r="N110" s="666"/>
      <c r="O110" s="667"/>
      <c r="P110" s="622"/>
      <c r="Q110" s="623"/>
      <c r="R110" s="623"/>
      <c r="S110" s="623"/>
      <c r="T110" s="623"/>
      <c r="U110" s="623"/>
      <c r="V110" s="623"/>
      <c r="W110" s="623"/>
      <c r="X110" s="623"/>
      <c r="Y110" s="624"/>
      <c r="Z110" s="671"/>
      <c r="AA110" s="672"/>
      <c r="AB110" s="672"/>
      <c r="AC110" s="672"/>
      <c r="AD110" s="673"/>
      <c r="AE110" s="631"/>
      <c r="AF110" s="632"/>
      <c r="AG110" s="632"/>
      <c r="AH110" s="633"/>
    </row>
    <row r="111" spans="1:34" ht="18.75" customHeight="1" thickBot="1">
      <c r="A111" s="674">
        <v>16</v>
      </c>
      <c r="B111" s="612" t="s">
        <v>132</v>
      </c>
      <c r="C111" s="613"/>
      <c r="D111" s="613"/>
      <c r="E111" s="613"/>
      <c r="F111" s="613"/>
      <c r="G111" s="613"/>
      <c r="H111" s="614"/>
      <c r="I111" s="612" t="s">
        <v>164</v>
      </c>
      <c r="J111" s="613"/>
      <c r="K111" s="613"/>
      <c r="L111" s="613"/>
      <c r="M111" s="613"/>
      <c r="N111" s="613"/>
      <c r="O111" s="614"/>
      <c r="P111" s="612" t="s">
        <v>321</v>
      </c>
      <c r="Q111" s="613"/>
      <c r="R111" s="613"/>
      <c r="S111" s="613"/>
      <c r="T111" s="613"/>
      <c r="U111" s="613"/>
      <c r="V111" s="613"/>
      <c r="W111" s="613"/>
      <c r="X111" s="613"/>
      <c r="Y111" s="613"/>
      <c r="Z111" s="613"/>
      <c r="AA111" s="613"/>
      <c r="AB111" s="613"/>
      <c r="AC111" s="613"/>
      <c r="AD111" s="613"/>
      <c r="AE111" s="613"/>
      <c r="AF111" s="613"/>
      <c r="AG111" s="613"/>
      <c r="AH111" s="615"/>
    </row>
    <row r="112" spans="1:34" ht="18.75" customHeight="1">
      <c r="A112" s="599"/>
      <c r="B112" s="616"/>
      <c r="C112" s="617"/>
      <c r="D112" s="617"/>
      <c r="E112" s="617"/>
      <c r="F112" s="617"/>
      <c r="G112" s="617"/>
      <c r="H112" s="618"/>
      <c r="I112" s="616"/>
      <c r="J112" s="617"/>
      <c r="K112" s="617"/>
      <c r="L112" s="617"/>
      <c r="M112" s="617"/>
      <c r="N112" s="617"/>
      <c r="O112" s="618"/>
      <c r="P112" s="634"/>
      <c r="Q112" s="635"/>
      <c r="R112" s="635"/>
      <c r="S112" s="635"/>
      <c r="T112" s="635"/>
      <c r="U112" s="635"/>
      <c r="V112" s="635"/>
      <c r="W112" s="635"/>
      <c r="X112" s="635"/>
      <c r="Y112" s="635"/>
      <c r="Z112" s="635"/>
      <c r="AA112" s="635"/>
      <c r="AB112" s="635"/>
      <c r="AC112" s="635"/>
      <c r="AD112" s="635"/>
      <c r="AE112" s="635"/>
      <c r="AF112" s="635"/>
      <c r="AG112" s="635"/>
      <c r="AH112" s="636"/>
    </row>
    <row r="113" spans="1:34" ht="18.75" customHeight="1">
      <c r="A113" s="599"/>
      <c r="B113" s="619"/>
      <c r="C113" s="620"/>
      <c r="D113" s="620"/>
      <c r="E113" s="620"/>
      <c r="F113" s="620"/>
      <c r="G113" s="620"/>
      <c r="H113" s="621"/>
      <c r="I113" s="619"/>
      <c r="J113" s="620"/>
      <c r="K113" s="620"/>
      <c r="L113" s="620"/>
      <c r="M113" s="620"/>
      <c r="N113" s="620"/>
      <c r="O113" s="621"/>
      <c r="P113" s="637"/>
      <c r="Q113" s="638"/>
      <c r="R113" s="638"/>
      <c r="S113" s="638"/>
      <c r="T113" s="638"/>
      <c r="U113" s="638"/>
      <c r="V113" s="638"/>
      <c r="W113" s="638"/>
      <c r="X113" s="638"/>
      <c r="Y113" s="638"/>
      <c r="Z113" s="638"/>
      <c r="AA113" s="638"/>
      <c r="AB113" s="638"/>
      <c r="AC113" s="638"/>
      <c r="AD113" s="638"/>
      <c r="AE113" s="638"/>
      <c r="AF113" s="638"/>
      <c r="AG113" s="638"/>
      <c r="AH113" s="639"/>
    </row>
    <row r="114" spans="1:34" ht="18.75" customHeight="1" thickBot="1">
      <c r="A114" s="599"/>
      <c r="B114" s="622"/>
      <c r="C114" s="623"/>
      <c r="D114" s="623"/>
      <c r="E114" s="623"/>
      <c r="F114" s="623"/>
      <c r="G114" s="623"/>
      <c r="H114" s="624"/>
      <c r="I114" s="622"/>
      <c r="J114" s="623"/>
      <c r="K114" s="623"/>
      <c r="L114" s="623"/>
      <c r="M114" s="623"/>
      <c r="N114" s="623"/>
      <c r="O114" s="624"/>
      <c r="P114" s="640"/>
      <c r="Q114" s="641"/>
      <c r="R114" s="641"/>
      <c r="S114" s="641"/>
      <c r="T114" s="641"/>
      <c r="U114" s="641"/>
      <c r="V114" s="641"/>
      <c r="W114" s="641"/>
      <c r="X114" s="641"/>
      <c r="Y114" s="641"/>
      <c r="Z114" s="641"/>
      <c r="AA114" s="641"/>
      <c r="AB114" s="641"/>
      <c r="AC114" s="641"/>
      <c r="AD114" s="641"/>
      <c r="AE114" s="641"/>
      <c r="AF114" s="641"/>
      <c r="AG114" s="641"/>
      <c r="AH114" s="642"/>
    </row>
    <row r="115" spans="1:34" ht="39.75" customHeight="1" thickBot="1">
      <c r="A115" s="599"/>
      <c r="B115" s="643" t="s">
        <v>166</v>
      </c>
      <c r="C115" s="644"/>
      <c r="D115" s="644"/>
      <c r="E115" s="645"/>
      <c r="F115" s="646" t="s">
        <v>167</v>
      </c>
      <c r="G115" s="646"/>
      <c r="H115" s="646"/>
      <c r="I115" s="643" t="s">
        <v>168</v>
      </c>
      <c r="J115" s="644"/>
      <c r="K115" s="644"/>
      <c r="L115" s="644"/>
      <c r="M115" s="644"/>
      <c r="N115" s="644"/>
      <c r="O115" s="645"/>
      <c r="P115" s="643" t="s">
        <v>169</v>
      </c>
      <c r="Q115" s="644"/>
      <c r="R115" s="644"/>
      <c r="S115" s="644"/>
      <c r="T115" s="644"/>
      <c r="U115" s="644"/>
      <c r="V115" s="644"/>
      <c r="W115" s="644"/>
      <c r="X115" s="644"/>
      <c r="Y115" s="645"/>
      <c r="Z115" s="643" t="s">
        <v>170</v>
      </c>
      <c r="AA115" s="644"/>
      <c r="AB115" s="644"/>
      <c r="AC115" s="644"/>
      <c r="AD115" s="645"/>
      <c r="AE115" s="643" t="s">
        <v>176</v>
      </c>
      <c r="AF115" s="644"/>
      <c r="AG115" s="644"/>
      <c r="AH115" s="649"/>
    </row>
    <row r="116" spans="1:34" ht="18.75" customHeight="1">
      <c r="A116" s="599"/>
      <c r="B116" s="650"/>
      <c r="C116" s="651"/>
      <c r="D116" s="651"/>
      <c r="E116" s="652"/>
      <c r="F116" s="656"/>
      <c r="G116" s="657"/>
      <c r="H116" s="658"/>
      <c r="I116" s="662"/>
      <c r="J116" s="663"/>
      <c r="K116" s="663"/>
      <c r="L116" s="663"/>
      <c r="M116" s="663"/>
      <c r="N116" s="663"/>
      <c r="O116" s="664"/>
      <c r="P116" s="616"/>
      <c r="Q116" s="617"/>
      <c r="R116" s="617"/>
      <c r="S116" s="617"/>
      <c r="T116" s="617"/>
      <c r="U116" s="617"/>
      <c r="V116" s="617"/>
      <c r="W116" s="617"/>
      <c r="X116" s="617"/>
      <c r="Y116" s="618"/>
      <c r="Z116" s="668"/>
      <c r="AA116" s="669"/>
      <c r="AB116" s="669"/>
      <c r="AC116" s="669"/>
      <c r="AD116" s="670"/>
      <c r="AE116" s="628"/>
      <c r="AF116" s="629"/>
      <c r="AG116" s="629"/>
      <c r="AH116" s="630"/>
    </row>
    <row r="117" spans="1:34" ht="18.75" customHeight="1" thickBot="1">
      <c r="A117" s="675"/>
      <c r="B117" s="653"/>
      <c r="C117" s="654"/>
      <c r="D117" s="654"/>
      <c r="E117" s="655"/>
      <c r="F117" s="659"/>
      <c r="G117" s="660"/>
      <c r="H117" s="661"/>
      <c r="I117" s="665"/>
      <c r="J117" s="666"/>
      <c r="K117" s="666"/>
      <c r="L117" s="666"/>
      <c r="M117" s="666"/>
      <c r="N117" s="666"/>
      <c r="O117" s="667"/>
      <c r="P117" s="622"/>
      <c r="Q117" s="623"/>
      <c r="R117" s="623"/>
      <c r="S117" s="623"/>
      <c r="T117" s="623"/>
      <c r="U117" s="623"/>
      <c r="V117" s="623"/>
      <c r="W117" s="623"/>
      <c r="X117" s="623"/>
      <c r="Y117" s="624"/>
      <c r="Z117" s="671"/>
      <c r="AA117" s="672"/>
      <c r="AB117" s="672"/>
      <c r="AC117" s="672"/>
      <c r="AD117" s="673"/>
      <c r="AE117" s="631"/>
      <c r="AF117" s="632"/>
      <c r="AG117" s="632"/>
      <c r="AH117" s="633"/>
    </row>
    <row r="118" spans="1:34" ht="18.75" customHeight="1" thickBot="1">
      <c r="A118" s="674">
        <v>17</v>
      </c>
      <c r="B118" s="612" t="s">
        <v>132</v>
      </c>
      <c r="C118" s="613"/>
      <c r="D118" s="613"/>
      <c r="E118" s="613"/>
      <c r="F118" s="613"/>
      <c r="G118" s="613"/>
      <c r="H118" s="614"/>
      <c r="I118" s="612" t="s">
        <v>164</v>
      </c>
      <c r="J118" s="613"/>
      <c r="K118" s="613"/>
      <c r="L118" s="613"/>
      <c r="M118" s="613"/>
      <c r="N118" s="613"/>
      <c r="O118" s="614"/>
      <c r="P118" s="612" t="s">
        <v>321</v>
      </c>
      <c r="Q118" s="613"/>
      <c r="R118" s="613"/>
      <c r="S118" s="613"/>
      <c r="T118" s="613"/>
      <c r="U118" s="613"/>
      <c r="V118" s="613"/>
      <c r="W118" s="613"/>
      <c r="X118" s="613"/>
      <c r="Y118" s="613"/>
      <c r="Z118" s="613"/>
      <c r="AA118" s="613"/>
      <c r="AB118" s="613"/>
      <c r="AC118" s="613"/>
      <c r="AD118" s="613"/>
      <c r="AE118" s="613"/>
      <c r="AF118" s="613"/>
      <c r="AG118" s="613"/>
      <c r="AH118" s="615"/>
    </row>
    <row r="119" spans="1:34" ht="18.75" customHeight="1">
      <c r="A119" s="599"/>
      <c r="B119" s="616"/>
      <c r="C119" s="617"/>
      <c r="D119" s="617"/>
      <c r="E119" s="617"/>
      <c r="F119" s="617"/>
      <c r="G119" s="617"/>
      <c r="H119" s="618"/>
      <c r="I119" s="616"/>
      <c r="J119" s="617"/>
      <c r="K119" s="617"/>
      <c r="L119" s="617"/>
      <c r="M119" s="617"/>
      <c r="N119" s="617"/>
      <c r="O119" s="618"/>
      <c r="P119" s="634"/>
      <c r="Q119" s="635"/>
      <c r="R119" s="635"/>
      <c r="S119" s="635"/>
      <c r="T119" s="635"/>
      <c r="U119" s="635"/>
      <c r="V119" s="635"/>
      <c r="W119" s="635"/>
      <c r="X119" s="635"/>
      <c r="Y119" s="635"/>
      <c r="Z119" s="635"/>
      <c r="AA119" s="635"/>
      <c r="AB119" s="635"/>
      <c r="AC119" s="635"/>
      <c r="AD119" s="635"/>
      <c r="AE119" s="635"/>
      <c r="AF119" s="635"/>
      <c r="AG119" s="635"/>
      <c r="AH119" s="636"/>
    </row>
    <row r="120" spans="1:34" ht="18.75" customHeight="1">
      <c r="A120" s="599"/>
      <c r="B120" s="619"/>
      <c r="C120" s="620"/>
      <c r="D120" s="620"/>
      <c r="E120" s="620"/>
      <c r="F120" s="620"/>
      <c r="G120" s="620"/>
      <c r="H120" s="621"/>
      <c r="I120" s="619"/>
      <c r="J120" s="620"/>
      <c r="K120" s="620"/>
      <c r="L120" s="620"/>
      <c r="M120" s="620"/>
      <c r="N120" s="620"/>
      <c r="O120" s="621"/>
      <c r="P120" s="637"/>
      <c r="Q120" s="638"/>
      <c r="R120" s="638"/>
      <c r="S120" s="638"/>
      <c r="T120" s="638"/>
      <c r="U120" s="638"/>
      <c r="V120" s="638"/>
      <c r="W120" s="638"/>
      <c r="X120" s="638"/>
      <c r="Y120" s="638"/>
      <c r="Z120" s="638"/>
      <c r="AA120" s="638"/>
      <c r="AB120" s="638"/>
      <c r="AC120" s="638"/>
      <c r="AD120" s="638"/>
      <c r="AE120" s="638"/>
      <c r="AF120" s="638"/>
      <c r="AG120" s="638"/>
      <c r="AH120" s="639"/>
    </row>
    <row r="121" spans="1:34" ht="18.75" customHeight="1" thickBot="1">
      <c r="A121" s="599"/>
      <c r="B121" s="622"/>
      <c r="C121" s="623"/>
      <c r="D121" s="623"/>
      <c r="E121" s="623"/>
      <c r="F121" s="623"/>
      <c r="G121" s="623"/>
      <c r="H121" s="624"/>
      <c r="I121" s="622"/>
      <c r="J121" s="623"/>
      <c r="K121" s="623"/>
      <c r="L121" s="623"/>
      <c r="M121" s="623"/>
      <c r="N121" s="623"/>
      <c r="O121" s="624"/>
      <c r="P121" s="640"/>
      <c r="Q121" s="641"/>
      <c r="R121" s="641"/>
      <c r="S121" s="641"/>
      <c r="T121" s="641"/>
      <c r="U121" s="641"/>
      <c r="V121" s="641"/>
      <c r="W121" s="641"/>
      <c r="X121" s="641"/>
      <c r="Y121" s="641"/>
      <c r="Z121" s="641"/>
      <c r="AA121" s="641"/>
      <c r="AB121" s="641"/>
      <c r="AC121" s="641"/>
      <c r="AD121" s="641"/>
      <c r="AE121" s="641"/>
      <c r="AF121" s="641"/>
      <c r="AG121" s="641"/>
      <c r="AH121" s="642"/>
    </row>
    <row r="122" spans="1:34" ht="30" customHeight="1" thickBot="1">
      <c r="A122" s="599"/>
      <c r="B122" s="643" t="s">
        <v>166</v>
      </c>
      <c r="C122" s="644"/>
      <c r="D122" s="644"/>
      <c r="E122" s="645"/>
      <c r="F122" s="646" t="s">
        <v>167</v>
      </c>
      <c r="G122" s="646"/>
      <c r="H122" s="646"/>
      <c r="I122" s="643" t="s">
        <v>168</v>
      </c>
      <c r="J122" s="644"/>
      <c r="K122" s="644"/>
      <c r="L122" s="644"/>
      <c r="M122" s="644"/>
      <c r="N122" s="644"/>
      <c r="O122" s="645"/>
      <c r="P122" s="643" t="s">
        <v>169</v>
      </c>
      <c r="Q122" s="644"/>
      <c r="R122" s="644"/>
      <c r="S122" s="644"/>
      <c r="T122" s="644"/>
      <c r="U122" s="644"/>
      <c r="V122" s="644"/>
      <c r="W122" s="644"/>
      <c r="X122" s="644"/>
      <c r="Y122" s="645"/>
      <c r="Z122" s="643" t="s">
        <v>170</v>
      </c>
      <c r="AA122" s="644"/>
      <c r="AB122" s="644"/>
      <c r="AC122" s="644"/>
      <c r="AD122" s="645"/>
      <c r="AE122" s="643" t="s">
        <v>176</v>
      </c>
      <c r="AF122" s="644"/>
      <c r="AG122" s="644"/>
      <c r="AH122" s="649"/>
    </row>
    <row r="123" spans="1:34" ht="18.75" customHeight="1">
      <c r="A123" s="599"/>
      <c r="B123" s="650"/>
      <c r="C123" s="651"/>
      <c r="D123" s="651"/>
      <c r="E123" s="652"/>
      <c r="F123" s="656"/>
      <c r="G123" s="657"/>
      <c r="H123" s="658"/>
      <c r="I123" s="662"/>
      <c r="J123" s="663"/>
      <c r="K123" s="663"/>
      <c r="L123" s="663"/>
      <c r="M123" s="663"/>
      <c r="N123" s="663"/>
      <c r="O123" s="664"/>
      <c r="P123" s="616"/>
      <c r="Q123" s="617"/>
      <c r="R123" s="617"/>
      <c r="S123" s="617"/>
      <c r="T123" s="617"/>
      <c r="U123" s="617"/>
      <c r="V123" s="617"/>
      <c r="W123" s="617"/>
      <c r="X123" s="617"/>
      <c r="Y123" s="618"/>
      <c r="Z123" s="668"/>
      <c r="AA123" s="669"/>
      <c r="AB123" s="669"/>
      <c r="AC123" s="669"/>
      <c r="AD123" s="670"/>
      <c r="AE123" s="628"/>
      <c r="AF123" s="629"/>
      <c r="AG123" s="629"/>
      <c r="AH123" s="630"/>
    </row>
    <row r="124" spans="1:34" ht="18.75" customHeight="1" thickBot="1">
      <c r="A124" s="675"/>
      <c r="B124" s="653"/>
      <c r="C124" s="654"/>
      <c r="D124" s="654"/>
      <c r="E124" s="655"/>
      <c r="F124" s="659"/>
      <c r="G124" s="660"/>
      <c r="H124" s="661"/>
      <c r="I124" s="665"/>
      <c r="J124" s="666"/>
      <c r="K124" s="666"/>
      <c r="L124" s="666"/>
      <c r="M124" s="666"/>
      <c r="N124" s="666"/>
      <c r="O124" s="667"/>
      <c r="P124" s="622"/>
      <c r="Q124" s="623"/>
      <c r="R124" s="623"/>
      <c r="S124" s="623"/>
      <c r="T124" s="623"/>
      <c r="U124" s="623"/>
      <c r="V124" s="623"/>
      <c r="W124" s="623"/>
      <c r="X124" s="623"/>
      <c r="Y124" s="624"/>
      <c r="Z124" s="671"/>
      <c r="AA124" s="672"/>
      <c r="AB124" s="672"/>
      <c r="AC124" s="672"/>
      <c r="AD124" s="673"/>
      <c r="AE124" s="631"/>
      <c r="AF124" s="632"/>
      <c r="AG124" s="632"/>
      <c r="AH124" s="633"/>
    </row>
    <row r="125" spans="1:34" ht="18.75" customHeight="1" thickBot="1">
      <c r="A125" s="674">
        <v>18</v>
      </c>
      <c r="B125" s="612" t="s">
        <v>132</v>
      </c>
      <c r="C125" s="613"/>
      <c r="D125" s="613"/>
      <c r="E125" s="613"/>
      <c r="F125" s="613"/>
      <c r="G125" s="613"/>
      <c r="H125" s="614"/>
      <c r="I125" s="612" t="s">
        <v>164</v>
      </c>
      <c r="J125" s="613"/>
      <c r="K125" s="613"/>
      <c r="L125" s="613"/>
      <c r="M125" s="613"/>
      <c r="N125" s="613"/>
      <c r="O125" s="614"/>
      <c r="P125" s="612" t="s">
        <v>321</v>
      </c>
      <c r="Q125" s="613"/>
      <c r="R125" s="613"/>
      <c r="S125" s="613"/>
      <c r="T125" s="613"/>
      <c r="U125" s="613"/>
      <c r="V125" s="613"/>
      <c r="W125" s="613"/>
      <c r="X125" s="613"/>
      <c r="Y125" s="613"/>
      <c r="Z125" s="613"/>
      <c r="AA125" s="613"/>
      <c r="AB125" s="613"/>
      <c r="AC125" s="613"/>
      <c r="AD125" s="613"/>
      <c r="AE125" s="613"/>
      <c r="AF125" s="613"/>
      <c r="AG125" s="613"/>
      <c r="AH125" s="615"/>
    </row>
    <row r="126" spans="1:34" ht="18.75" customHeight="1">
      <c r="A126" s="599"/>
      <c r="B126" s="616"/>
      <c r="C126" s="617"/>
      <c r="D126" s="617"/>
      <c r="E126" s="617"/>
      <c r="F126" s="617"/>
      <c r="G126" s="617"/>
      <c r="H126" s="618"/>
      <c r="I126" s="616"/>
      <c r="J126" s="617"/>
      <c r="K126" s="617"/>
      <c r="L126" s="617"/>
      <c r="M126" s="617"/>
      <c r="N126" s="617"/>
      <c r="O126" s="618"/>
      <c r="P126" s="634"/>
      <c r="Q126" s="635"/>
      <c r="R126" s="635"/>
      <c r="S126" s="635"/>
      <c r="T126" s="635"/>
      <c r="U126" s="635"/>
      <c r="V126" s="635"/>
      <c r="W126" s="635"/>
      <c r="X126" s="635"/>
      <c r="Y126" s="635"/>
      <c r="Z126" s="635"/>
      <c r="AA126" s="635"/>
      <c r="AB126" s="635"/>
      <c r="AC126" s="635"/>
      <c r="AD126" s="635"/>
      <c r="AE126" s="635"/>
      <c r="AF126" s="635"/>
      <c r="AG126" s="635"/>
      <c r="AH126" s="636"/>
    </row>
    <row r="127" spans="1:34" ht="18.75" customHeight="1">
      <c r="A127" s="599"/>
      <c r="B127" s="619"/>
      <c r="C127" s="620"/>
      <c r="D127" s="620"/>
      <c r="E127" s="620"/>
      <c r="F127" s="620"/>
      <c r="G127" s="620"/>
      <c r="H127" s="621"/>
      <c r="I127" s="619"/>
      <c r="J127" s="620"/>
      <c r="K127" s="620"/>
      <c r="L127" s="620"/>
      <c r="M127" s="620"/>
      <c r="N127" s="620"/>
      <c r="O127" s="621"/>
      <c r="P127" s="637"/>
      <c r="Q127" s="638"/>
      <c r="R127" s="638"/>
      <c r="S127" s="638"/>
      <c r="T127" s="638"/>
      <c r="U127" s="638"/>
      <c r="V127" s="638"/>
      <c r="W127" s="638"/>
      <c r="X127" s="638"/>
      <c r="Y127" s="638"/>
      <c r="Z127" s="638"/>
      <c r="AA127" s="638"/>
      <c r="AB127" s="638"/>
      <c r="AC127" s="638"/>
      <c r="AD127" s="638"/>
      <c r="AE127" s="638"/>
      <c r="AF127" s="638"/>
      <c r="AG127" s="638"/>
      <c r="AH127" s="639"/>
    </row>
    <row r="128" spans="1:34" ht="18.75" customHeight="1" thickBot="1">
      <c r="A128" s="599"/>
      <c r="B128" s="622"/>
      <c r="C128" s="623"/>
      <c r="D128" s="623"/>
      <c r="E128" s="623"/>
      <c r="F128" s="623"/>
      <c r="G128" s="623"/>
      <c r="H128" s="624"/>
      <c r="I128" s="622"/>
      <c r="J128" s="623"/>
      <c r="K128" s="623"/>
      <c r="L128" s="623"/>
      <c r="M128" s="623"/>
      <c r="N128" s="623"/>
      <c r="O128" s="624"/>
      <c r="P128" s="640"/>
      <c r="Q128" s="641"/>
      <c r="R128" s="641"/>
      <c r="S128" s="641"/>
      <c r="T128" s="641"/>
      <c r="U128" s="641"/>
      <c r="V128" s="641"/>
      <c r="W128" s="641"/>
      <c r="X128" s="641"/>
      <c r="Y128" s="641"/>
      <c r="Z128" s="641"/>
      <c r="AA128" s="641"/>
      <c r="AB128" s="641"/>
      <c r="AC128" s="641"/>
      <c r="AD128" s="641"/>
      <c r="AE128" s="641"/>
      <c r="AF128" s="641"/>
      <c r="AG128" s="641"/>
      <c r="AH128" s="642"/>
    </row>
    <row r="129" spans="1:34" ht="39.75" customHeight="1" thickBot="1">
      <c r="A129" s="599"/>
      <c r="B129" s="643" t="s">
        <v>166</v>
      </c>
      <c r="C129" s="644"/>
      <c r="D129" s="644"/>
      <c r="E129" s="645"/>
      <c r="F129" s="646" t="s">
        <v>167</v>
      </c>
      <c r="G129" s="646"/>
      <c r="H129" s="646"/>
      <c r="I129" s="643" t="s">
        <v>168</v>
      </c>
      <c r="J129" s="644"/>
      <c r="K129" s="644"/>
      <c r="L129" s="644"/>
      <c r="M129" s="644"/>
      <c r="N129" s="644"/>
      <c r="O129" s="645"/>
      <c r="P129" s="643" t="s">
        <v>169</v>
      </c>
      <c r="Q129" s="644"/>
      <c r="R129" s="644"/>
      <c r="S129" s="644"/>
      <c r="T129" s="644"/>
      <c r="U129" s="644"/>
      <c r="V129" s="644"/>
      <c r="W129" s="644"/>
      <c r="X129" s="644"/>
      <c r="Y129" s="645"/>
      <c r="Z129" s="643" t="s">
        <v>170</v>
      </c>
      <c r="AA129" s="644"/>
      <c r="AB129" s="644"/>
      <c r="AC129" s="644"/>
      <c r="AD129" s="645"/>
      <c r="AE129" s="643" t="s">
        <v>176</v>
      </c>
      <c r="AF129" s="644"/>
      <c r="AG129" s="644"/>
      <c r="AH129" s="649"/>
    </row>
    <row r="130" spans="1:34" ht="18.75" customHeight="1">
      <c r="A130" s="599"/>
      <c r="B130" s="650"/>
      <c r="C130" s="651"/>
      <c r="D130" s="651"/>
      <c r="E130" s="652"/>
      <c r="F130" s="656"/>
      <c r="G130" s="657"/>
      <c r="H130" s="658"/>
      <c r="I130" s="662"/>
      <c r="J130" s="663"/>
      <c r="K130" s="663"/>
      <c r="L130" s="663"/>
      <c r="M130" s="663"/>
      <c r="N130" s="663"/>
      <c r="O130" s="664"/>
      <c r="P130" s="616"/>
      <c r="Q130" s="617"/>
      <c r="R130" s="617"/>
      <c r="S130" s="617"/>
      <c r="T130" s="617"/>
      <c r="U130" s="617"/>
      <c r="V130" s="617"/>
      <c r="W130" s="617"/>
      <c r="X130" s="617"/>
      <c r="Y130" s="618"/>
      <c r="Z130" s="668"/>
      <c r="AA130" s="669"/>
      <c r="AB130" s="669"/>
      <c r="AC130" s="669"/>
      <c r="AD130" s="670"/>
      <c r="AE130" s="628"/>
      <c r="AF130" s="629"/>
      <c r="AG130" s="629"/>
      <c r="AH130" s="630"/>
    </row>
    <row r="131" spans="1:34" ht="18.75" customHeight="1" thickBot="1">
      <c r="A131" s="675"/>
      <c r="B131" s="653"/>
      <c r="C131" s="654"/>
      <c r="D131" s="654"/>
      <c r="E131" s="655"/>
      <c r="F131" s="659"/>
      <c r="G131" s="660"/>
      <c r="H131" s="661"/>
      <c r="I131" s="665"/>
      <c r="J131" s="666"/>
      <c r="K131" s="666"/>
      <c r="L131" s="666"/>
      <c r="M131" s="666"/>
      <c r="N131" s="666"/>
      <c r="O131" s="667"/>
      <c r="P131" s="622"/>
      <c r="Q131" s="623"/>
      <c r="R131" s="623"/>
      <c r="S131" s="623"/>
      <c r="T131" s="623"/>
      <c r="U131" s="623"/>
      <c r="V131" s="623"/>
      <c r="W131" s="623"/>
      <c r="X131" s="623"/>
      <c r="Y131" s="624"/>
      <c r="Z131" s="671"/>
      <c r="AA131" s="672"/>
      <c r="AB131" s="672"/>
      <c r="AC131" s="672"/>
      <c r="AD131" s="673"/>
      <c r="AE131" s="631"/>
      <c r="AF131" s="632"/>
      <c r="AG131" s="632"/>
      <c r="AH131" s="633"/>
    </row>
    <row r="132" spans="1:34" ht="18.75" customHeight="1" thickBot="1">
      <c r="A132" s="674">
        <v>19</v>
      </c>
      <c r="B132" s="612" t="s">
        <v>132</v>
      </c>
      <c r="C132" s="613"/>
      <c r="D132" s="613"/>
      <c r="E132" s="613"/>
      <c r="F132" s="613"/>
      <c r="G132" s="613"/>
      <c r="H132" s="614"/>
      <c r="I132" s="612" t="s">
        <v>164</v>
      </c>
      <c r="J132" s="613"/>
      <c r="K132" s="613"/>
      <c r="L132" s="613"/>
      <c r="M132" s="613"/>
      <c r="N132" s="613"/>
      <c r="O132" s="614"/>
      <c r="P132" s="612" t="s">
        <v>321</v>
      </c>
      <c r="Q132" s="613"/>
      <c r="R132" s="613"/>
      <c r="S132" s="613"/>
      <c r="T132" s="613"/>
      <c r="U132" s="613"/>
      <c r="V132" s="613"/>
      <c r="W132" s="613"/>
      <c r="X132" s="613"/>
      <c r="Y132" s="613"/>
      <c r="Z132" s="613"/>
      <c r="AA132" s="613"/>
      <c r="AB132" s="613"/>
      <c r="AC132" s="613"/>
      <c r="AD132" s="613"/>
      <c r="AE132" s="613"/>
      <c r="AF132" s="613"/>
      <c r="AG132" s="613"/>
      <c r="AH132" s="615"/>
    </row>
    <row r="133" spans="1:34" ht="18.75" customHeight="1">
      <c r="A133" s="599"/>
      <c r="B133" s="616"/>
      <c r="C133" s="617"/>
      <c r="D133" s="617"/>
      <c r="E133" s="617"/>
      <c r="F133" s="617"/>
      <c r="G133" s="617"/>
      <c r="H133" s="618"/>
      <c r="I133" s="616"/>
      <c r="J133" s="617"/>
      <c r="K133" s="617"/>
      <c r="L133" s="617"/>
      <c r="M133" s="617"/>
      <c r="N133" s="617"/>
      <c r="O133" s="618"/>
      <c r="P133" s="634"/>
      <c r="Q133" s="635"/>
      <c r="R133" s="635"/>
      <c r="S133" s="635"/>
      <c r="T133" s="635"/>
      <c r="U133" s="635"/>
      <c r="V133" s="635"/>
      <c r="W133" s="635"/>
      <c r="X133" s="635"/>
      <c r="Y133" s="635"/>
      <c r="Z133" s="635"/>
      <c r="AA133" s="635"/>
      <c r="AB133" s="635"/>
      <c r="AC133" s="635"/>
      <c r="AD133" s="635"/>
      <c r="AE133" s="635"/>
      <c r="AF133" s="635"/>
      <c r="AG133" s="635"/>
      <c r="AH133" s="636"/>
    </row>
    <row r="134" spans="1:34" ht="18.75" customHeight="1">
      <c r="A134" s="599"/>
      <c r="B134" s="619"/>
      <c r="C134" s="620"/>
      <c r="D134" s="620"/>
      <c r="E134" s="620"/>
      <c r="F134" s="620"/>
      <c r="G134" s="620"/>
      <c r="H134" s="621"/>
      <c r="I134" s="619"/>
      <c r="J134" s="620"/>
      <c r="K134" s="620"/>
      <c r="L134" s="620"/>
      <c r="M134" s="620"/>
      <c r="N134" s="620"/>
      <c r="O134" s="621"/>
      <c r="P134" s="637"/>
      <c r="Q134" s="638"/>
      <c r="R134" s="638"/>
      <c r="S134" s="638"/>
      <c r="T134" s="638"/>
      <c r="U134" s="638"/>
      <c r="V134" s="638"/>
      <c r="W134" s="638"/>
      <c r="X134" s="638"/>
      <c r="Y134" s="638"/>
      <c r="Z134" s="638"/>
      <c r="AA134" s="638"/>
      <c r="AB134" s="638"/>
      <c r="AC134" s="638"/>
      <c r="AD134" s="638"/>
      <c r="AE134" s="638"/>
      <c r="AF134" s="638"/>
      <c r="AG134" s="638"/>
      <c r="AH134" s="639"/>
    </row>
    <row r="135" spans="1:34" ht="18.75" customHeight="1" thickBot="1">
      <c r="A135" s="599"/>
      <c r="B135" s="622"/>
      <c r="C135" s="623"/>
      <c r="D135" s="623"/>
      <c r="E135" s="623"/>
      <c r="F135" s="623"/>
      <c r="G135" s="623"/>
      <c r="H135" s="624"/>
      <c r="I135" s="622"/>
      <c r="J135" s="623"/>
      <c r="K135" s="623"/>
      <c r="L135" s="623"/>
      <c r="M135" s="623"/>
      <c r="N135" s="623"/>
      <c r="O135" s="624"/>
      <c r="P135" s="640"/>
      <c r="Q135" s="641"/>
      <c r="R135" s="641"/>
      <c r="S135" s="641"/>
      <c r="T135" s="641"/>
      <c r="U135" s="641"/>
      <c r="V135" s="641"/>
      <c r="W135" s="641"/>
      <c r="X135" s="641"/>
      <c r="Y135" s="641"/>
      <c r="Z135" s="641"/>
      <c r="AA135" s="641"/>
      <c r="AB135" s="641"/>
      <c r="AC135" s="641"/>
      <c r="AD135" s="641"/>
      <c r="AE135" s="641"/>
      <c r="AF135" s="641"/>
      <c r="AG135" s="641"/>
      <c r="AH135" s="642"/>
    </row>
    <row r="136" spans="1:34" ht="39.75" customHeight="1" thickBot="1">
      <c r="A136" s="599"/>
      <c r="B136" s="643" t="s">
        <v>166</v>
      </c>
      <c r="C136" s="644"/>
      <c r="D136" s="644"/>
      <c r="E136" s="645"/>
      <c r="F136" s="646" t="s">
        <v>167</v>
      </c>
      <c r="G136" s="646"/>
      <c r="H136" s="646"/>
      <c r="I136" s="643" t="s">
        <v>168</v>
      </c>
      <c r="J136" s="644"/>
      <c r="K136" s="644"/>
      <c r="L136" s="644"/>
      <c r="M136" s="644"/>
      <c r="N136" s="644"/>
      <c r="O136" s="645"/>
      <c r="P136" s="643" t="s">
        <v>169</v>
      </c>
      <c r="Q136" s="644"/>
      <c r="R136" s="644"/>
      <c r="S136" s="644"/>
      <c r="T136" s="644"/>
      <c r="U136" s="644"/>
      <c r="V136" s="644"/>
      <c r="W136" s="644"/>
      <c r="X136" s="644"/>
      <c r="Y136" s="645"/>
      <c r="Z136" s="643" t="s">
        <v>170</v>
      </c>
      <c r="AA136" s="644"/>
      <c r="AB136" s="644"/>
      <c r="AC136" s="644"/>
      <c r="AD136" s="645"/>
      <c r="AE136" s="643" t="s">
        <v>176</v>
      </c>
      <c r="AF136" s="644"/>
      <c r="AG136" s="644"/>
      <c r="AH136" s="649"/>
    </row>
    <row r="137" spans="1:34" ht="18.75" customHeight="1">
      <c r="A137" s="599"/>
      <c r="B137" s="650"/>
      <c r="C137" s="651"/>
      <c r="D137" s="651"/>
      <c r="E137" s="652"/>
      <c r="F137" s="656"/>
      <c r="G137" s="657"/>
      <c r="H137" s="658"/>
      <c r="I137" s="662"/>
      <c r="J137" s="663"/>
      <c r="K137" s="663"/>
      <c r="L137" s="663"/>
      <c r="M137" s="663"/>
      <c r="N137" s="663"/>
      <c r="O137" s="664"/>
      <c r="P137" s="616"/>
      <c r="Q137" s="617"/>
      <c r="R137" s="617"/>
      <c r="S137" s="617"/>
      <c r="T137" s="617"/>
      <c r="U137" s="617"/>
      <c r="V137" s="617"/>
      <c r="W137" s="617"/>
      <c r="X137" s="617"/>
      <c r="Y137" s="618"/>
      <c r="Z137" s="668"/>
      <c r="AA137" s="669"/>
      <c r="AB137" s="669"/>
      <c r="AC137" s="669"/>
      <c r="AD137" s="670"/>
      <c r="AE137" s="628"/>
      <c r="AF137" s="629"/>
      <c r="AG137" s="629"/>
      <c r="AH137" s="630"/>
    </row>
    <row r="138" spans="1:34" ht="18.75" customHeight="1" thickBot="1">
      <c r="A138" s="675"/>
      <c r="B138" s="653"/>
      <c r="C138" s="654"/>
      <c r="D138" s="654"/>
      <c r="E138" s="655"/>
      <c r="F138" s="659"/>
      <c r="G138" s="660"/>
      <c r="H138" s="661"/>
      <c r="I138" s="665"/>
      <c r="J138" s="666"/>
      <c r="K138" s="666"/>
      <c r="L138" s="666"/>
      <c r="M138" s="666"/>
      <c r="N138" s="666"/>
      <c r="O138" s="667"/>
      <c r="P138" s="622"/>
      <c r="Q138" s="623"/>
      <c r="R138" s="623"/>
      <c r="S138" s="623"/>
      <c r="T138" s="623"/>
      <c r="U138" s="623"/>
      <c r="V138" s="623"/>
      <c r="W138" s="623"/>
      <c r="X138" s="623"/>
      <c r="Y138" s="624"/>
      <c r="Z138" s="671"/>
      <c r="AA138" s="672"/>
      <c r="AB138" s="672"/>
      <c r="AC138" s="672"/>
      <c r="AD138" s="673"/>
      <c r="AE138" s="631"/>
      <c r="AF138" s="632"/>
      <c r="AG138" s="632"/>
      <c r="AH138" s="633"/>
    </row>
    <row r="139" spans="1:34" ht="18.75" customHeight="1" thickBot="1">
      <c r="A139" s="674">
        <v>20</v>
      </c>
      <c r="B139" s="612" t="s">
        <v>132</v>
      </c>
      <c r="C139" s="613"/>
      <c r="D139" s="613"/>
      <c r="E139" s="613"/>
      <c r="F139" s="613"/>
      <c r="G139" s="613"/>
      <c r="H139" s="614"/>
      <c r="I139" s="612" t="s">
        <v>164</v>
      </c>
      <c r="J139" s="613"/>
      <c r="K139" s="613"/>
      <c r="L139" s="613"/>
      <c r="M139" s="613"/>
      <c r="N139" s="613"/>
      <c r="O139" s="614"/>
      <c r="P139" s="612" t="s">
        <v>321</v>
      </c>
      <c r="Q139" s="613"/>
      <c r="R139" s="613"/>
      <c r="S139" s="613"/>
      <c r="T139" s="613"/>
      <c r="U139" s="613"/>
      <c r="V139" s="613"/>
      <c r="W139" s="613"/>
      <c r="X139" s="613"/>
      <c r="Y139" s="613"/>
      <c r="Z139" s="613"/>
      <c r="AA139" s="613"/>
      <c r="AB139" s="613"/>
      <c r="AC139" s="613"/>
      <c r="AD139" s="613"/>
      <c r="AE139" s="613"/>
      <c r="AF139" s="613"/>
      <c r="AG139" s="613"/>
      <c r="AH139" s="615"/>
    </row>
    <row r="140" spans="1:34" ht="18.75" customHeight="1">
      <c r="A140" s="599"/>
      <c r="B140" s="616"/>
      <c r="C140" s="617"/>
      <c r="D140" s="617"/>
      <c r="E140" s="617"/>
      <c r="F140" s="617"/>
      <c r="G140" s="617"/>
      <c r="H140" s="618"/>
      <c r="I140" s="616"/>
      <c r="J140" s="617"/>
      <c r="K140" s="617"/>
      <c r="L140" s="617"/>
      <c r="M140" s="617"/>
      <c r="N140" s="617"/>
      <c r="O140" s="618"/>
      <c r="P140" s="634"/>
      <c r="Q140" s="635"/>
      <c r="R140" s="635"/>
      <c r="S140" s="635"/>
      <c r="T140" s="635"/>
      <c r="U140" s="635"/>
      <c r="V140" s="635"/>
      <c r="W140" s="635"/>
      <c r="X140" s="635"/>
      <c r="Y140" s="635"/>
      <c r="Z140" s="635"/>
      <c r="AA140" s="635"/>
      <c r="AB140" s="635"/>
      <c r="AC140" s="635"/>
      <c r="AD140" s="635"/>
      <c r="AE140" s="635"/>
      <c r="AF140" s="635"/>
      <c r="AG140" s="635"/>
      <c r="AH140" s="636"/>
    </row>
    <row r="141" spans="1:34" ht="18.75" customHeight="1">
      <c r="A141" s="599"/>
      <c r="B141" s="619"/>
      <c r="C141" s="620"/>
      <c r="D141" s="620"/>
      <c r="E141" s="620"/>
      <c r="F141" s="620"/>
      <c r="G141" s="620"/>
      <c r="H141" s="621"/>
      <c r="I141" s="619"/>
      <c r="J141" s="620"/>
      <c r="K141" s="620"/>
      <c r="L141" s="620"/>
      <c r="M141" s="620"/>
      <c r="N141" s="620"/>
      <c r="O141" s="621"/>
      <c r="P141" s="637"/>
      <c r="Q141" s="638"/>
      <c r="R141" s="638"/>
      <c r="S141" s="638"/>
      <c r="T141" s="638"/>
      <c r="U141" s="638"/>
      <c r="V141" s="638"/>
      <c r="W141" s="638"/>
      <c r="X141" s="638"/>
      <c r="Y141" s="638"/>
      <c r="Z141" s="638"/>
      <c r="AA141" s="638"/>
      <c r="AB141" s="638"/>
      <c r="AC141" s="638"/>
      <c r="AD141" s="638"/>
      <c r="AE141" s="638"/>
      <c r="AF141" s="638"/>
      <c r="AG141" s="638"/>
      <c r="AH141" s="639"/>
    </row>
    <row r="142" spans="1:34" ht="18.75" customHeight="1" thickBot="1">
      <c r="A142" s="599"/>
      <c r="B142" s="622"/>
      <c r="C142" s="623"/>
      <c r="D142" s="623"/>
      <c r="E142" s="623"/>
      <c r="F142" s="623"/>
      <c r="G142" s="623"/>
      <c r="H142" s="624"/>
      <c r="I142" s="622"/>
      <c r="J142" s="623"/>
      <c r="K142" s="623"/>
      <c r="L142" s="623"/>
      <c r="M142" s="623"/>
      <c r="N142" s="623"/>
      <c r="O142" s="624"/>
      <c r="P142" s="640"/>
      <c r="Q142" s="641"/>
      <c r="R142" s="641"/>
      <c r="S142" s="641"/>
      <c r="T142" s="641"/>
      <c r="U142" s="641"/>
      <c r="V142" s="641"/>
      <c r="W142" s="641"/>
      <c r="X142" s="641"/>
      <c r="Y142" s="641"/>
      <c r="Z142" s="641"/>
      <c r="AA142" s="641"/>
      <c r="AB142" s="641"/>
      <c r="AC142" s="641"/>
      <c r="AD142" s="641"/>
      <c r="AE142" s="641"/>
      <c r="AF142" s="641"/>
      <c r="AG142" s="641"/>
      <c r="AH142" s="642"/>
    </row>
    <row r="143" spans="1:34" ht="39.75" customHeight="1" thickBot="1">
      <c r="A143" s="599"/>
      <c r="B143" s="643" t="s">
        <v>166</v>
      </c>
      <c r="C143" s="644"/>
      <c r="D143" s="644"/>
      <c r="E143" s="645"/>
      <c r="F143" s="646" t="s">
        <v>167</v>
      </c>
      <c r="G143" s="646"/>
      <c r="H143" s="646"/>
      <c r="I143" s="643" t="s">
        <v>168</v>
      </c>
      <c r="J143" s="644"/>
      <c r="K143" s="644"/>
      <c r="L143" s="644"/>
      <c r="M143" s="644"/>
      <c r="N143" s="644"/>
      <c r="O143" s="645"/>
      <c r="P143" s="643" t="s">
        <v>169</v>
      </c>
      <c r="Q143" s="644"/>
      <c r="R143" s="644"/>
      <c r="S143" s="644"/>
      <c r="T143" s="644"/>
      <c r="U143" s="644"/>
      <c r="V143" s="644"/>
      <c r="W143" s="644"/>
      <c r="X143" s="644"/>
      <c r="Y143" s="645"/>
      <c r="Z143" s="643" t="s">
        <v>170</v>
      </c>
      <c r="AA143" s="644"/>
      <c r="AB143" s="644"/>
      <c r="AC143" s="644"/>
      <c r="AD143" s="645"/>
      <c r="AE143" s="643" t="s">
        <v>176</v>
      </c>
      <c r="AF143" s="644"/>
      <c r="AG143" s="644"/>
      <c r="AH143" s="649"/>
    </row>
    <row r="144" spans="1:34" ht="18.75" customHeight="1">
      <c r="A144" s="599"/>
      <c r="B144" s="650"/>
      <c r="C144" s="651"/>
      <c r="D144" s="651"/>
      <c r="E144" s="652"/>
      <c r="F144" s="656"/>
      <c r="G144" s="657"/>
      <c r="H144" s="658"/>
      <c r="I144" s="662"/>
      <c r="J144" s="663"/>
      <c r="K144" s="663"/>
      <c r="L144" s="663"/>
      <c r="M144" s="663"/>
      <c r="N144" s="663"/>
      <c r="O144" s="664"/>
      <c r="P144" s="616"/>
      <c r="Q144" s="617"/>
      <c r="R144" s="617"/>
      <c r="S144" s="617"/>
      <c r="T144" s="617"/>
      <c r="U144" s="617"/>
      <c r="V144" s="617"/>
      <c r="W144" s="617"/>
      <c r="X144" s="617"/>
      <c r="Y144" s="618"/>
      <c r="Z144" s="668"/>
      <c r="AA144" s="669"/>
      <c r="AB144" s="669"/>
      <c r="AC144" s="669"/>
      <c r="AD144" s="670"/>
      <c r="AE144" s="628"/>
      <c r="AF144" s="629"/>
      <c r="AG144" s="629"/>
      <c r="AH144" s="630"/>
    </row>
    <row r="145" spans="1:70" ht="18.75" customHeight="1" thickBot="1">
      <c r="A145" s="675"/>
      <c r="B145" s="653"/>
      <c r="C145" s="654"/>
      <c r="D145" s="654"/>
      <c r="E145" s="655"/>
      <c r="F145" s="659"/>
      <c r="G145" s="660"/>
      <c r="H145" s="661"/>
      <c r="I145" s="665"/>
      <c r="J145" s="666"/>
      <c r="K145" s="666"/>
      <c r="L145" s="666"/>
      <c r="M145" s="666"/>
      <c r="N145" s="666"/>
      <c r="O145" s="667"/>
      <c r="P145" s="622"/>
      <c r="Q145" s="623"/>
      <c r="R145" s="623"/>
      <c r="S145" s="623"/>
      <c r="T145" s="623"/>
      <c r="U145" s="623"/>
      <c r="V145" s="623"/>
      <c r="W145" s="623"/>
      <c r="X145" s="623"/>
      <c r="Y145" s="624"/>
      <c r="Z145" s="671"/>
      <c r="AA145" s="672"/>
      <c r="AB145" s="672"/>
      <c r="AC145" s="672"/>
      <c r="AD145" s="673"/>
      <c r="AE145" s="631"/>
      <c r="AF145" s="632"/>
      <c r="AG145" s="632"/>
      <c r="AH145" s="633"/>
    </row>
    <row r="146" spans="1:70" ht="9.9499999999999993" customHeight="1">
      <c r="A146" s="429"/>
      <c r="B146" s="430"/>
      <c r="C146" s="430"/>
      <c r="D146" s="430"/>
      <c r="E146" s="430"/>
      <c r="F146" s="430"/>
      <c r="G146" s="430"/>
      <c r="H146" s="430"/>
      <c r="I146" s="430"/>
      <c r="J146" s="430"/>
      <c r="K146" s="430"/>
      <c r="L146" s="430"/>
      <c r="M146" s="430"/>
      <c r="N146" s="430"/>
      <c r="O146" s="430"/>
      <c r="P146" s="430"/>
      <c r="Q146" s="430"/>
      <c r="R146" s="430"/>
      <c r="S146" s="430"/>
      <c r="T146" s="430"/>
      <c r="U146" s="430"/>
      <c r="V146" s="430"/>
      <c r="W146" s="430"/>
      <c r="X146" s="430"/>
      <c r="Y146" s="430"/>
      <c r="Z146" s="430"/>
      <c r="AA146" s="430"/>
      <c r="AB146" s="430"/>
      <c r="AC146" s="430"/>
      <c r="AD146" s="430"/>
      <c r="AE146" s="430"/>
      <c r="AF146" s="430"/>
      <c r="AG146" s="430"/>
      <c r="AH146" s="431"/>
    </row>
    <row r="147" spans="1:70" ht="9.9499999999999993" customHeight="1">
      <c r="A147" s="432"/>
      <c r="B147" s="433"/>
      <c r="C147" s="433"/>
      <c r="D147" s="433"/>
      <c r="E147" s="433"/>
      <c r="F147" s="433"/>
      <c r="G147" s="433"/>
      <c r="H147" s="433"/>
      <c r="I147" s="433"/>
      <c r="J147" s="433"/>
      <c r="K147" s="433"/>
      <c r="L147" s="433"/>
      <c r="M147" s="433"/>
      <c r="N147" s="433"/>
      <c r="O147" s="433"/>
      <c r="P147" s="433"/>
      <c r="Q147" s="433"/>
      <c r="R147" s="433"/>
      <c r="S147" s="433"/>
      <c r="T147" s="433"/>
      <c r="U147" s="433"/>
      <c r="V147" s="433"/>
      <c r="W147" s="433"/>
      <c r="X147" s="433"/>
      <c r="Y147" s="433"/>
      <c r="Z147" s="433"/>
      <c r="AA147" s="433"/>
      <c r="AB147" s="433"/>
      <c r="AC147" s="433"/>
      <c r="AD147" s="433"/>
      <c r="AE147" s="433"/>
      <c r="AF147" s="433"/>
      <c r="AG147" s="433"/>
      <c r="AH147" s="434"/>
    </row>
    <row r="148" spans="1:70" ht="33" customHeight="1">
      <c r="A148" s="432"/>
      <c r="B148" s="433"/>
      <c r="C148" s="433"/>
      <c r="D148" s="433"/>
      <c r="E148" s="433"/>
      <c r="F148" s="433"/>
      <c r="G148" s="433"/>
      <c r="H148" s="433"/>
      <c r="I148" s="433"/>
      <c r="J148" s="433"/>
      <c r="K148" s="433"/>
      <c r="L148" s="433"/>
      <c r="M148" s="433"/>
      <c r="N148" s="433"/>
      <c r="O148" s="433"/>
      <c r="P148" s="433"/>
      <c r="Q148" s="433"/>
      <c r="R148" s="433"/>
      <c r="S148" s="433"/>
      <c r="T148" s="433"/>
      <c r="U148" s="433"/>
      <c r="V148" s="433"/>
      <c r="W148" s="433"/>
      <c r="X148" s="682" t="s">
        <v>172</v>
      </c>
      <c r="Y148" s="683"/>
      <c r="Z148" s="684" t="s">
        <v>170</v>
      </c>
      <c r="AA148" s="685"/>
      <c r="AB148" s="685"/>
      <c r="AC148" s="685"/>
      <c r="AD148" s="686"/>
      <c r="AE148" s="684" t="s">
        <v>171</v>
      </c>
      <c r="AF148" s="685"/>
      <c r="AG148" s="685"/>
      <c r="AH148" s="687"/>
    </row>
    <row r="149" spans="1:70" ht="18.75" customHeight="1">
      <c r="A149" s="432"/>
      <c r="B149" s="433"/>
      <c r="C149" s="433"/>
      <c r="D149" s="433"/>
      <c r="E149" s="433"/>
      <c r="F149" s="433"/>
      <c r="G149" s="433"/>
      <c r="H149" s="433"/>
      <c r="I149" s="433"/>
      <c r="J149" s="433"/>
      <c r="K149" s="433"/>
      <c r="L149" s="433"/>
      <c r="M149" s="433"/>
      <c r="N149" s="433"/>
      <c r="O149" s="433"/>
      <c r="P149" s="433"/>
      <c r="Q149" s="433"/>
      <c r="R149" s="433"/>
      <c r="S149" s="433"/>
      <c r="T149" s="433"/>
      <c r="U149" s="433"/>
      <c r="V149" s="433"/>
      <c r="W149" s="433"/>
      <c r="X149" s="682"/>
      <c r="Y149" s="683"/>
      <c r="Z149" s="688" t="s">
        <v>173</v>
      </c>
      <c r="AA149" s="689"/>
      <c r="AB149" s="689"/>
      <c r="AC149" s="689"/>
      <c r="AD149" s="690"/>
      <c r="AE149" s="694" t="s">
        <v>177</v>
      </c>
      <c r="AF149" s="695"/>
      <c r="AG149" s="695"/>
      <c r="AH149" s="696"/>
    </row>
    <row r="150" spans="1:70" ht="18.75" customHeight="1">
      <c r="A150" s="432"/>
      <c r="B150" s="433"/>
      <c r="C150" s="433"/>
      <c r="D150" s="433"/>
      <c r="E150" s="433"/>
      <c r="F150" s="433"/>
      <c r="G150" s="433"/>
      <c r="H150" s="433"/>
      <c r="I150" s="433"/>
      <c r="J150" s="433"/>
      <c r="K150" s="433"/>
      <c r="L150" s="433"/>
      <c r="M150" s="433"/>
      <c r="N150" s="433"/>
      <c r="O150" s="433"/>
      <c r="P150" s="433"/>
      <c r="Q150" s="433"/>
      <c r="R150" s="433"/>
      <c r="S150" s="433"/>
      <c r="T150" s="433"/>
      <c r="U150" s="433"/>
      <c r="V150" s="433"/>
      <c r="W150" s="433"/>
      <c r="X150" s="682"/>
      <c r="Y150" s="683"/>
      <c r="Z150" s="691"/>
      <c r="AA150" s="692"/>
      <c r="AB150" s="692"/>
      <c r="AC150" s="692"/>
      <c r="AD150" s="693"/>
      <c r="AE150" s="697"/>
      <c r="AF150" s="698"/>
      <c r="AG150" s="698"/>
      <c r="AH150" s="699"/>
    </row>
    <row r="151" spans="1:70" s="194" customFormat="1" ht="18.75" customHeight="1">
      <c r="A151" s="700"/>
      <c r="B151" s="701"/>
      <c r="C151" s="701"/>
      <c r="D151" s="701"/>
      <c r="E151" s="701"/>
      <c r="F151" s="701"/>
      <c r="G151" s="701"/>
      <c r="H151" s="701"/>
      <c r="I151" s="701"/>
      <c r="J151" s="701"/>
      <c r="K151" s="701"/>
      <c r="L151" s="701"/>
      <c r="M151" s="701"/>
      <c r="N151" s="701"/>
      <c r="O151" s="701"/>
      <c r="P151" s="701"/>
      <c r="Q151" s="701"/>
      <c r="R151" s="701"/>
      <c r="S151" s="701"/>
      <c r="T151" s="701"/>
      <c r="U151" s="701"/>
      <c r="V151" s="701"/>
      <c r="W151" s="701"/>
      <c r="X151" s="701"/>
      <c r="Y151" s="701"/>
      <c r="Z151" s="701"/>
      <c r="AA151" s="701"/>
      <c r="AB151" s="701"/>
      <c r="AC151" s="701"/>
      <c r="AD151" s="701"/>
      <c r="AE151" s="701"/>
      <c r="AF151" s="701"/>
      <c r="AG151" s="701"/>
      <c r="AH151" s="702"/>
      <c r="AI151" s="252"/>
      <c r="BB151" s="373"/>
      <c r="BC151" s="373"/>
      <c r="BD151" s="373"/>
      <c r="BE151" s="373"/>
      <c r="BF151" s="373"/>
      <c r="BG151" s="373"/>
      <c r="BH151" s="373"/>
      <c r="BI151" s="373"/>
      <c r="BJ151" s="373"/>
      <c r="BK151" s="373"/>
      <c r="BL151" s="373"/>
      <c r="BM151" s="373"/>
      <c r="BN151" s="373"/>
      <c r="BO151" s="373"/>
      <c r="BP151" s="373"/>
      <c r="BQ151" s="373"/>
      <c r="BR151" s="373"/>
    </row>
    <row r="152" spans="1:70" s="194" customFormat="1" ht="8.4499999999999993" customHeight="1">
      <c r="A152" s="676"/>
      <c r="B152" s="677"/>
      <c r="C152" s="677"/>
      <c r="D152" s="677"/>
      <c r="E152" s="677"/>
      <c r="F152" s="677"/>
      <c r="G152" s="677"/>
      <c r="H152" s="677"/>
      <c r="I152" s="677"/>
      <c r="J152" s="677"/>
      <c r="K152" s="677"/>
      <c r="L152" s="677"/>
      <c r="M152" s="677"/>
      <c r="N152" s="677"/>
      <c r="O152" s="677"/>
      <c r="P152" s="677"/>
      <c r="Q152" s="677"/>
      <c r="R152" s="677"/>
      <c r="S152" s="677"/>
      <c r="T152" s="677"/>
      <c r="U152" s="677"/>
      <c r="V152" s="677"/>
      <c r="W152" s="677"/>
      <c r="X152" s="677"/>
      <c r="Y152" s="677"/>
      <c r="Z152" s="677"/>
      <c r="AA152" s="677"/>
      <c r="AB152" s="677"/>
      <c r="AC152" s="677"/>
      <c r="AD152" s="677"/>
      <c r="AE152" s="677"/>
      <c r="AF152" s="677"/>
      <c r="AG152" s="677"/>
      <c r="AH152" s="678"/>
      <c r="AI152" s="196"/>
      <c r="BB152" s="373"/>
      <c r="BC152" s="373"/>
      <c r="BD152" s="373"/>
      <c r="BE152" s="373"/>
      <c r="BF152" s="373"/>
      <c r="BG152" s="373"/>
      <c r="BH152" s="373"/>
      <c r="BI152" s="373"/>
      <c r="BJ152" s="373"/>
      <c r="BK152" s="373"/>
      <c r="BL152" s="373"/>
      <c r="BM152" s="373"/>
      <c r="BN152" s="373"/>
      <c r="BO152" s="373"/>
      <c r="BP152" s="373"/>
      <c r="BQ152" s="373"/>
      <c r="BR152" s="373"/>
    </row>
    <row r="153" spans="1:70" s="194" customFormat="1" ht="18.75" customHeight="1" thickBot="1">
      <c r="A153" s="679"/>
      <c r="B153" s="680"/>
      <c r="C153" s="680"/>
      <c r="D153" s="680"/>
      <c r="E153" s="680"/>
      <c r="F153" s="680"/>
      <c r="G153" s="680"/>
      <c r="H153" s="680"/>
      <c r="I153" s="680"/>
      <c r="J153" s="680"/>
      <c r="K153" s="680"/>
      <c r="L153" s="680"/>
      <c r="M153" s="680"/>
      <c r="N153" s="680"/>
      <c r="O153" s="680"/>
      <c r="P153" s="680"/>
      <c r="Q153" s="680"/>
      <c r="R153" s="680"/>
      <c r="S153" s="680"/>
      <c r="T153" s="680"/>
      <c r="U153" s="680"/>
      <c r="V153" s="680"/>
      <c r="W153" s="680"/>
      <c r="X153" s="680"/>
      <c r="Y153" s="680"/>
      <c r="Z153" s="680"/>
      <c r="AA153" s="680"/>
      <c r="AB153" s="680"/>
      <c r="AC153" s="680"/>
      <c r="AD153" s="680"/>
      <c r="AE153" s="680"/>
      <c r="AF153" s="680"/>
      <c r="AG153" s="680"/>
      <c r="AH153" s="681"/>
      <c r="AI153" s="196"/>
      <c r="BB153" s="373"/>
      <c r="BC153" s="373"/>
      <c r="BD153" s="373"/>
      <c r="BE153" s="373"/>
      <c r="BF153" s="373"/>
      <c r="BG153" s="373"/>
      <c r="BH153" s="373"/>
      <c r="BI153" s="373"/>
      <c r="BJ153" s="373"/>
      <c r="BK153" s="373"/>
      <c r="BL153" s="373"/>
      <c r="BM153" s="373"/>
      <c r="BN153" s="373"/>
      <c r="BO153" s="373"/>
      <c r="BP153" s="373"/>
      <c r="BQ153" s="373"/>
      <c r="BR153" s="373"/>
    </row>
    <row r="154" spans="1:70" ht="13.5" customHeight="1"/>
    <row r="157" spans="1:70" ht="13.5" customHeight="1"/>
    <row r="158" spans="1:70" ht="13.5" customHeight="1"/>
    <row r="160" spans="1:70" ht="13.5" customHeight="1"/>
    <row r="161" ht="13.5" customHeight="1"/>
    <row r="164" ht="13.5" customHeight="1"/>
    <row r="165" ht="13.5" customHeight="1"/>
    <row r="167" ht="13.5" customHeight="1"/>
  </sheetData>
  <sheetProtection algorithmName="SHA-512" hashValue="Oik0eHjB1nf5pkmCO0RcqFYv3BYB5XwMw6gMrtY3UU9/vP8RYasDbuISM/jkKAUj0oDunVvmD9nAOvMAk5CMbA==" saltValue="PShjB5h8+iBTfmU7V1vmAQ==" spinCount="100000" sheet="1" objects="1" scenarios="1" formatRows="0"/>
  <mergeCells count="394">
    <mergeCell ref="A152:AH153"/>
    <mergeCell ref="X148:Y150"/>
    <mergeCell ref="Z148:AD148"/>
    <mergeCell ref="AE148:AH148"/>
    <mergeCell ref="Z149:AD150"/>
    <mergeCell ref="AE149:AH150"/>
    <mergeCell ref="A151:AH151"/>
    <mergeCell ref="P143:Y143"/>
    <mergeCell ref="Z143:AD143"/>
    <mergeCell ref="AE143:AH143"/>
    <mergeCell ref="B144:E145"/>
    <mergeCell ref="F144:H145"/>
    <mergeCell ref="I144:O145"/>
    <mergeCell ref="P144:Y145"/>
    <mergeCell ref="Z144:AD145"/>
    <mergeCell ref="AE144:AH145"/>
    <mergeCell ref="A139:A145"/>
    <mergeCell ref="B139:H139"/>
    <mergeCell ref="I139:O139"/>
    <mergeCell ref="P139:AH139"/>
    <mergeCell ref="B140:H142"/>
    <mergeCell ref="I140:O142"/>
    <mergeCell ref="P140:AH142"/>
    <mergeCell ref="B143:E143"/>
    <mergeCell ref="F143:H143"/>
    <mergeCell ref="I143:O143"/>
    <mergeCell ref="P136:Y136"/>
    <mergeCell ref="Z136:AD136"/>
    <mergeCell ref="AE136:AH136"/>
    <mergeCell ref="B137:E138"/>
    <mergeCell ref="F137:H138"/>
    <mergeCell ref="I137:O138"/>
    <mergeCell ref="P137:Y138"/>
    <mergeCell ref="Z137:AD138"/>
    <mergeCell ref="AE137:AH138"/>
    <mergeCell ref="A132:A138"/>
    <mergeCell ref="B132:H132"/>
    <mergeCell ref="I132:O132"/>
    <mergeCell ref="P132:AH132"/>
    <mergeCell ref="B133:H135"/>
    <mergeCell ref="I133:O135"/>
    <mergeCell ref="P133:AH135"/>
    <mergeCell ref="B136:E136"/>
    <mergeCell ref="F136:H136"/>
    <mergeCell ref="I136:O136"/>
    <mergeCell ref="A125:A131"/>
    <mergeCell ref="B125:H125"/>
    <mergeCell ref="I125:O125"/>
    <mergeCell ref="P125:AH125"/>
    <mergeCell ref="B126:H128"/>
    <mergeCell ref="I126:O128"/>
    <mergeCell ref="P126:AH128"/>
    <mergeCell ref="B129:E129"/>
    <mergeCell ref="F129:H129"/>
    <mergeCell ref="I129:O129"/>
    <mergeCell ref="P129:Y129"/>
    <mergeCell ref="Z129:AD129"/>
    <mergeCell ref="AE129:AH129"/>
    <mergeCell ref="B130:E131"/>
    <mergeCell ref="F130:H131"/>
    <mergeCell ref="I130:O131"/>
    <mergeCell ref="P130:Y131"/>
    <mergeCell ref="Z130:AD131"/>
    <mergeCell ref="AE130:AH131"/>
    <mergeCell ref="A118:A124"/>
    <mergeCell ref="B118:H118"/>
    <mergeCell ref="I118:O118"/>
    <mergeCell ref="P118:AH118"/>
    <mergeCell ref="B119:H121"/>
    <mergeCell ref="I119:O121"/>
    <mergeCell ref="P119:AH121"/>
    <mergeCell ref="B122:E122"/>
    <mergeCell ref="F122:H122"/>
    <mergeCell ref="I122:O122"/>
    <mergeCell ref="P122:Y122"/>
    <mergeCell ref="Z122:AD122"/>
    <mergeCell ref="AE122:AH122"/>
    <mergeCell ref="B123:E124"/>
    <mergeCell ref="F123:H124"/>
    <mergeCell ref="I123:O124"/>
    <mergeCell ref="P123:Y124"/>
    <mergeCell ref="Z123:AD124"/>
    <mergeCell ref="AE123:AH124"/>
    <mergeCell ref="A111:A117"/>
    <mergeCell ref="B111:H111"/>
    <mergeCell ref="I111:O111"/>
    <mergeCell ref="P111:AH111"/>
    <mergeCell ref="B112:H114"/>
    <mergeCell ref="I112:O114"/>
    <mergeCell ref="P112:AH114"/>
    <mergeCell ref="B115:E115"/>
    <mergeCell ref="F115:H115"/>
    <mergeCell ref="I115:O115"/>
    <mergeCell ref="P115:Y115"/>
    <mergeCell ref="Z115:AD115"/>
    <mergeCell ref="AE115:AH115"/>
    <mergeCell ref="B116:E117"/>
    <mergeCell ref="F116:H117"/>
    <mergeCell ref="I116:O117"/>
    <mergeCell ref="P116:Y117"/>
    <mergeCell ref="Z116:AD117"/>
    <mergeCell ref="AE116:AH117"/>
    <mergeCell ref="A104:A110"/>
    <mergeCell ref="B104:H104"/>
    <mergeCell ref="I104:O104"/>
    <mergeCell ref="P104:AH104"/>
    <mergeCell ref="B105:H107"/>
    <mergeCell ref="I105:O107"/>
    <mergeCell ref="P105:AH107"/>
    <mergeCell ref="B108:E108"/>
    <mergeCell ref="F108:H108"/>
    <mergeCell ref="I108:O108"/>
    <mergeCell ref="P108:Y108"/>
    <mergeCell ref="Z108:AD108"/>
    <mergeCell ref="AE108:AH108"/>
    <mergeCell ref="B109:E110"/>
    <mergeCell ref="F109:H110"/>
    <mergeCell ref="I109:O110"/>
    <mergeCell ref="P109:Y110"/>
    <mergeCell ref="Z109:AD110"/>
    <mergeCell ref="AE109:AH110"/>
    <mergeCell ref="A97:A103"/>
    <mergeCell ref="B97:H97"/>
    <mergeCell ref="I97:O97"/>
    <mergeCell ref="P97:AH97"/>
    <mergeCell ref="B98:H100"/>
    <mergeCell ref="I98:O100"/>
    <mergeCell ref="P98:AH100"/>
    <mergeCell ref="B101:E101"/>
    <mergeCell ref="F101:H101"/>
    <mergeCell ref="I101:O101"/>
    <mergeCell ref="P101:Y101"/>
    <mergeCell ref="Z101:AD101"/>
    <mergeCell ref="AE101:AH101"/>
    <mergeCell ref="B102:E103"/>
    <mergeCell ref="F102:H103"/>
    <mergeCell ref="I102:O103"/>
    <mergeCell ref="P102:Y103"/>
    <mergeCell ref="Z102:AD103"/>
    <mergeCell ref="AE102:AH103"/>
    <mergeCell ref="A90:A96"/>
    <mergeCell ref="B90:H90"/>
    <mergeCell ref="I90:O90"/>
    <mergeCell ref="P90:AH90"/>
    <mergeCell ref="B91:H93"/>
    <mergeCell ref="I91:O93"/>
    <mergeCell ref="P91:AH93"/>
    <mergeCell ref="B94:E94"/>
    <mergeCell ref="F94:H94"/>
    <mergeCell ref="I94:O94"/>
    <mergeCell ref="P94:Y94"/>
    <mergeCell ref="Z94:AD94"/>
    <mergeCell ref="AE94:AH94"/>
    <mergeCell ref="B95:E96"/>
    <mergeCell ref="F95:H96"/>
    <mergeCell ref="I95:O96"/>
    <mergeCell ref="P95:Y96"/>
    <mergeCell ref="Z95:AD96"/>
    <mergeCell ref="AE95:AH96"/>
    <mergeCell ref="A83:A89"/>
    <mergeCell ref="B83:H83"/>
    <mergeCell ref="I83:O83"/>
    <mergeCell ref="P83:AH83"/>
    <mergeCell ref="B84:H86"/>
    <mergeCell ref="I84:O86"/>
    <mergeCell ref="P84:AH86"/>
    <mergeCell ref="B87:E87"/>
    <mergeCell ref="F87:H87"/>
    <mergeCell ref="I87:O87"/>
    <mergeCell ref="P87:Y87"/>
    <mergeCell ref="Z87:AD87"/>
    <mergeCell ref="AE87:AH87"/>
    <mergeCell ref="B88:E89"/>
    <mergeCell ref="F88:H89"/>
    <mergeCell ref="I88:O89"/>
    <mergeCell ref="P88:Y89"/>
    <mergeCell ref="Z88:AD89"/>
    <mergeCell ref="AE88:AH89"/>
    <mergeCell ref="A76:A82"/>
    <mergeCell ref="B76:H76"/>
    <mergeCell ref="I76:O76"/>
    <mergeCell ref="P76:AH76"/>
    <mergeCell ref="B77:H79"/>
    <mergeCell ref="I77:O79"/>
    <mergeCell ref="P77:AH79"/>
    <mergeCell ref="B80:E80"/>
    <mergeCell ref="F80:H80"/>
    <mergeCell ref="I80:O80"/>
    <mergeCell ref="P80:Y80"/>
    <mergeCell ref="Z80:AD80"/>
    <mergeCell ref="AE80:AH80"/>
    <mergeCell ref="B81:E82"/>
    <mergeCell ref="F81:H82"/>
    <mergeCell ref="I81:O82"/>
    <mergeCell ref="P81:Y82"/>
    <mergeCell ref="Z81:AD82"/>
    <mergeCell ref="AE81:AH82"/>
    <mergeCell ref="A69:A75"/>
    <mergeCell ref="B69:H69"/>
    <mergeCell ref="I69:O69"/>
    <mergeCell ref="P69:AH69"/>
    <mergeCell ref="B70:H72"/>
    <mergeCell ref="I70:O72"/>
    <mergeCell ref="P70:AH72"/>
    <mergeCell ref="B73:E73"/>
    <mergeCell ref="F73:H73"/>
    <mergeCell ref="I73:O73"/>
    <mergeCell ref="P73:Y73"/>
    <mergeCell ref="Z73:AD73"/>
    <mergeCell ref="AE73:AH73"/>
    <mergeCell ref="B74:E75"/>
    <mergeCell ref="F74:H75"/>
    <mergeCell ref="I74:O75"/>
    <mergeCell ref="P74:Y75"/>
    <mergeCell ref="Z74:AD75"/>
    <mergeCell ref="AE74:AH75"/>
    <mergeCell ref="A62:A68"/>
    <mergeCell ref="B62:H62"/>
    <mergeCell ref="I62:O62"/>
    <mergeCell ref="P62:AH62"/>
    <mergeCell ref="B63:H65"/>
    <mergeCell ref="I63:O65"/>
    <mergeCell ref="P63:AH65"/>
    <mergeCell ref="B66:E66"/>
    <mergeCell ref="F66:H66"/>
    <mergeCell ref="I66:O66"/>
    <mergeCell ref="P66:Y66"/>
    <mergeCell ref="Z66:AD66"/>
    <mergeCell ref="AE66:AH66"/>
    <mergeCell ref="B67:E68"/>
    <mergeCell ref="F67:H68"/>
    <mergeCell ref="I67:O68"/>
    <mergeCell ref="P67:Y68"/>
    <mergeCell ref="Z67:AD68"/>
    <mergeCell ref="AE67:AH68"/>
    <mergeCell ref="A55:A61"/>
    <mergeCell ref="B55:H55"/>
    <mergeCell ref="I55:O55"/>
    <mergeCell ref="P55:AH55"/>
    <mergeCell ref="B56:H58"/>
    <mergeCell ref="I56:O58"/>
    <mergeCell ref="P56:AH58"/>
    <mergeCell ref="B59:E59"/>
    <mergeCell ref="F59:H59"/>
    <mergeCell ref="I59:O59"/>
    <mergeCell ref="P59:Y59"/>
    <mergeCell ref="Z59:AD59"/>
    <mergeCell ref="AE59:AH59"/>
    <mergeCell ref="B60:E61"/>
    <mergeCell ref="F60:H61"/>
    <mergeCell ref="I60:O61"/>
    <mergeCell ref="P60:Y61"/>
    <mergeCell ref="Z60:AD61"/>
    <mergeCell ref="AE60:AH61"/>
    <mergeCell ref="A48:A54"/>
    <mergeCell ref="B48:H48"/>
    <mergeCell ref="I48:O48"/>
    <mergeCell ref="P48:AH48"/>
    <mergeCell ref="B49:H51"/>
    <mergeCell ref="I49:O51"/>
    <mergeCell ref="P49:AH51"/>
    <mergeCell ref="B52:E52"/>
    <mergeCell ref="F52:H52"/>
    <mergeCell ref="I52:O52"/>
    <mergeCell ref="P52:Y52"/>
    <mergeCell ref="Z52:AD52"/>
    <mergeCell ref="AE52:AH52"/>
    <mergeCell ref="B53:E54"/>
    <mergeCell ref="F53:H54"/>
    <mergeCell ref="I53:O54"/>
    <mergeCell ref="P53:Y54"/>
    <mergeCell ref="Z53:AD54"/>
    <mergeCell ref="AE53:AH54"/>
    <mergeCell ref="A41:A47"/>
    <mergeCell ref="B41:H41"/>
    <mergeCell ref="I41:O41"/>
    <mergeCell ref="P41:AH41"/>
    <mergeCell ref="B42:H44"/>
    <mergeCell ref="I42:O44"/>
    <mergeCell ref="P42:AH44"/>
    <mergeCell ref="B45:E45"/>
    <mergeCell ref="F45:H45"/>
    <mergeCell ref="I45:O45"/>
    <mergeCell ref="P45:Y45"/>
    <mergeCell ref="Z45:AD45"/>
    <mergeCell ref="AE45:AH45"/>
    <mergeCell ref="B46:E47"/>
    <mergeCell ref="F46:H47"/>
    <mergeCell ref="I46:O47"/>
    <mergeCell ref="P46:Y47"/>
    <mergeCell ref="Z46:AD47"/>
    <mergeCell ref="AE46:AH47"/>
    <mergeCell ref="A34:A40"/>
    <mergeCell ref="B34:H34"/>
    <mergeCell ref="I34:O34"/>
    <mergeCell ref="P34:AH34"/>
    <mergeCell ref="B35:H37"/>
    <mergeCell ref="I35:O37"/>
    <mergeCell ref="P35:AH37"/>
    <mergeCell ref="B38:E38"/>
    <mergeCell ref="F38:H38"/>
    <mergeCell ref="I38:O38"/>
    <mergeCell ref="P38:Y38"/>
    <mergeCell ref="Z38:AD38"/>
    <mergeCell ref="AE38:AH38"/>
    <mergeCell ref="B39:E40"/>
    <mergeCell ref="F39:H40"/>
    <mergeCell ref="I39:O40"/>
    <mergeCell ref="P39:Y40"/>
    <mergeCell ref="Z39:AD40"/>
    <mergeCell ref="AE39:AH40"/>
    <mergeCell ref="A27:A33"/>
    <mergeCell ref="B27:H27"/>
    <mergeCell ref="I27:O27"/>
    <mergeCell ref="P27:AH27"/>
    <mergeCell ref="B28:H30"/>
    <mergeCell ref="I28:O30"/>
    <mergeCell ref="P28:AH30"/>
    <mergeCell ref="B31:E31"/>
    <mergeCell ref="F31:H31"/>
    <mergeCell ref="I31:O31"/>
    <mergeCell ref="P31:Y31"/>
    <mergeCell ref="Z31:AD31"/>
    <mergeCell ref="AE31:AH31"/>
    <mergeCell ref="B32:E33"/>
    <mergeCell ref="F32:H33"/>
    <mergeCell ref="I32:O33"/>
    <mergeCell ref="P32:Y33"/>
    <mergeCell ref="Z32:AD33"/>
    <mergeCell ref="AE32:AH33"/>
    <mergeCell ref="A20:A26"/>
    <mergeCell ref="B20:H20"/>
    <mergeCell ref="I20:O20"/>
    <mergeCell ref="P20:AH20"/>
    <mergeCell ref="B21:H23"/>
    <mergeCell ref="I21:O23"/>
    <mergeCell ref="P21:AH23"/>
    <mergeCell ref="B24:E24"/>
    <mergeCell ref="F24:H24"/>
    <mergeCell ref="I24:O24"/>
    <mergeCell ref="P24:Y24"/>
    <mergeCell ref="Z24:AD24"/>
    <mergeCell ref="AE24:AH24"/>
    <mergeCell ref="B25:E26"/>
    <mergeCell ref="F25:H26"/>
    <mergeCell ref="I25:O26"/>
    <mergeCell ref="P25:Y26"/>
    <mergeCell ref="Z25:AD26"/>
    <mergeCell ref="AE25:AH26"/>
    <mergeCell ref="A13:A19"/>
    <mergeCell ref="B13:H13"/>
    <mergeCell ref="I13:O13"/>
    <mergeCell ref="P13:AH13"/>
    <mergeCell ref="B14:H16"/>
    <mergeCell ref="I14:O16"/>
    <mergeCell ref="P14:AH16"/>
    <mergeCell ref="B17:E17"/>
    <mergeCell ref="F17:H17"/>
    <mergeCell ref="I17:O17"/>
    <mergeCell ref="P17:Y17"/>
    <mergeCell ref="Z17:AD17"/>
    <mergeCell ref="AE17:AH17"/>
    <mergeCell ref="B18:E19"/>
    <mergeCell ref="F18:H19"/>
    <mergeCell ref="I18:O19"/>
    <mergeCell ref="P18:Y19"/>
    <mergeCell ref="Z18:AD19"/>
    <mergeCell ref="AE18:AH19"/>
    <mergeCell ref="A7:A12"/>
    <mergeCell ref="B7:H9"/>
    <mergeCell ref="I7:O9"/>
    <mergeCell ref="P7:AH9"/>
    <mergeCell ref="B10:E10"/>
    <mergeCell ref="F10:H10"/>
    <mergeCell ref="I10:O10"/>
    <mergeCell ref="P10:Y10"/>
    <mergeCell ref="Z10:AD10"/>
    <mergeCell ref="AE10:AH10"/>
    <mergeCell ref="B11:E12"/>
    <mergeCell ref="F11:H12"/>
    <mergeCell ref="I11:O12"/>
    <mergeCell ref="P11:Y12"/>
    <mergeCell ref="Z11:AD12"/>
    <mergeCell ref="AE11:AH12"/>
    <mergeCell ref="A1:U2"/>
    <mergeCell ref="W1:Z2"/>
    <mergeCell ref="AA1:AH2"/>
    <mergeCell ref="A3:AH3"/>
    <mergeCell ref="A4:D4"/>
    <mergeCell ref="E4:J4"/>
    <mergeCell ref="B6:H6"/>
    <mergeCell ref="I6:O6"/>
    <mergeCell ref="P6:AH6"/>
    <mergeCell ref="V4:AH4"/>
  </mergeCells>
  <phoneticPr fontId="6"/>
  <dataValidations count="1">
    <dataValidation imeMode="hiragana" allowBlank="1" showInputMessage="1" showErrorMessage="1" sqref="Z147:Z149 AA147:AH147 A152:AH153 X147:X148 Y147 A147:W150 B6:B7 I6:I7 P6:P7 B10:B11 F10:F11 I10:I11 P10:P11 Z10:Z11 A6 F17:F18 I17:I18 P17:P18 Z17:Z18 B24:B25 A20 P20:P21 I20:I21 B20:B21 B129:B130 F24:F25 I24:I25 Z24:Z25 B17:B18 B13:B14 I13:I14 P13:P14 A13 F31:F32 A27 P27:P28 I27:I28 B27:B28 I31:I32 Z31:Z32 P31:P32 P34:P35 A34 I34:I35 B34:B35 B80:B81 F80:F81 I80:I81 P80:P81 P24:P25 Z80:Z81 B87:B88 F87:F88 I87:I88 P87:P88 A55 P94:P95 P90:P91 I90:I91 B90:B91 Z87:Z88 B94:B95 F94:F95 I94:I95 Z94:Z95 A76 A83 A48 B83:B84 A62 I83:I84 P83:P84 B101:B102 P97:P98 I97:I98 B97:B98 F101:F102 F38:F39 A69 I38:I39 P38:P39 Z38:Z39 B31:B32 B41:B42 I41:I42 P41:P42 A90 A97 A41 A104 A111 A118 A125 A132 A139 B45:B46 F45:F46 I45:I46 P45:P46 Z45:Z46 I101:I102 B52:B53 F52:F53 I52:I53 P52:P53 P59:P60 P55:P56 I55:I56 B55:B56 Z52:Z53 B59:B60 F59:F60 Z101:Z102 I59:I60 P111:P112 Z59:Z60 B48:B49 I48:I49 P48:P49 B66:B67 P62:P63 I62:I63 B62:B63 I111:I112 F66:F67 I66:I67 Z66:Z67 P69:P70 I69:I70 B69:B70 P66:P67 P76:P77 P104:P105 I76:I77 B76:B77 B73:B74 F73:F74 I73:I74 P73:P74 Z73:Z74 I104:I105 B104:B105 P101:P102 B108:B109 B111:B112 F108:F109 I108:I109 P108:P109 Z108:Z109 B115:B116 F115:F116 I115:I116 P115:P116 Z115:Z116 B122:B123 F122:F123 I122:I123 P122:P123 P129:P130 P125:P126 I125:I126 B125:B126 Z122:Z123 Z143:Z144 F129:F130 I129:I130 Z129:Z130 B118:B119 I118:I119 P118:P119 B136:B137 P132:P133 I132:I133 B132:B133 F136:F137 I136:I137 Z136:Z137 P139:P140 I139:I140 B139:B140 P136:P137 B143:B144 F143:F144 I143:I144 P143:P144 B38:B39"/>
  </dataValidations>
  <printOptions horizontalCentered="1"/>
  <pageMargins left="0.70866141732283472" right="0.70866141732283472" top="0.6692913385826772" bottom="0.6692913385826772" header="0.11811023622047245" footer="0.31496062992125984"/>
  <pageSetup paperSize="9" scale="96" fitToHeight="0" orientation="portrait" horizontalDpi="300" verticalDpi="300" r:id="rId1"/>
  <rowBreaks count="4" manualBreakCount="4">
    <brk id="33" max="33" man="1"/>
    <brk id="61" max="33" man="1"/>
    <brk id="89" max="33" man="1"/>
    <brk id="117" max="3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9" tint="0.39997558519241921"/>
    <pageSetUpPr fitToPage="1"/>
  </sheetPr>
  <dimension ref="A1:BU167"/>
  <sheetViews>
    <sheetView showGridLines="0" view="pageBreakPreview" zoomScale="75" zoomScaleNormal="100" zoomScaleSheetLayoutView="75" workbookViewId="0">
      <selection sqref="A1:U2"/>
    </sheetView>
  </sheetViews>
  <sheetFormatPr defaultColWidth="9" defaultRowHeight="13.5"/>
  <cols>
    <col min="1" max="1" width="5.375" style="151" customWidth="1"/>
    <col min="2" max="39" width="2.625" style="151" customWidth="1"/>
    <col min="40" max="40" width="2" style="151" customWidth="1"/>
    <col min="41" max="53" width="2.625" style="151" customWidth="1"/>
    <col min="54" max="56" width="2.625" style="369" customWidth="1"/>
    <col min="57" max="70" width="9" style="369"/>
    <col min="71" max="16384" width="9" style="151"/>
  </cols>
  <sheetData>
    <row r="1" spans="1:65">
      <c r="A1" s="703" t="s">
        <v>265</v>
      </c>
      <c r="B1" s="703"/>
      <c r="C1" s="703"/>
      <c r="D1" s="703"/>
      <c r="E1" s="703"/>
      <c r="F1" s="703"/>
      <c r="G1" s="703"/>
      <c r="H1" s="703"/>
      <c r="I1" s="703"/>
      <c r="J1" s="703"/>
      <c r="K1" s="703"/>
      <c r="L1" s="703"/>
      <c r="M1" s="703"/>
      <c r="N1" s="703"/>
      <c r="O1" s="703"/>
      <c r="P1" s="703"/>
      <c r="Q1" s="703"/>
      <c r="R1" s="703"/>
      <c r="S1" s="703"/>
      <c r="T1" s="703"/>
      <c r="U1" s="703"/>
      <c r="V1" s="435"/>
      <c r="W1" s="705" t="s">
        <v>161</v>
      </c>
      <c r="X1" s="706"/>
      <c r="Y1" s="706"/>
      <c r="Z1" s="706"/>
      <c r="AA1" s="706" t="s">
        <v>162</v>
      </c>
      <c r="AB1" s="706"/>
      <c r="AC1" s="706"/>
      <c r="AD1" s="706"/>
      <c r="AE1" s="706"/>
      <c r="AF1" s="706"/>
      <c r="AG1" s="706"/>
      <c r="AH1" s="709"/>
      <c r="BE1" s="369" t="s">
        <v>132</v>
      </c>
      <c r="BF1" s="369" t="s">
        <v>229</v>
      </c>
      <c r="BG1" s="369" t="s">
        <v>230</v>
      </c>
      <c r="BH1" s="369" t="s">
        <v>166</v>
      </c>
      <c r="BI1" s="369" t="s">
        <v>167</v>
      </c>
      <c r="BJ1" s="369" t="s">
        <v>168</v>
      </c>
      <c r="BK1" s="369" t="s">
        <v>169</v>
      </c>
      <c r="BL1" s="369" t="s">
        <v>235</v>
      </c>
      <c r="BM1" s="369" t="s">
        <v>236</v>
      </c>
    </row>
    <row r="2" spans="1:65" ht="14.25" thickBot="1">
      <c r="A2" s="704"/>
      <c r="B2" s="704"/>
      <c r="C2" s="704"/>
      <c r="D2" s="704"/>
      <c r="E2" s="704"/>
      <c r="F2" s="704"/>
      <c r="G2" s="704"/>
      <c r="H2" s="704"/>
      <c r="I2" s="704"/>
      <c r="J2" s="704"/>
      <c r="K2" s="704"/>
      <c r="L2" s="704"/>
      <c r="M2" s="704"/>
      <c r="N2" s="704"/>
      <c r="O2" s="704"/>
      <c r="P2" s="704"/>
      <c r="Q2" s="704"/>
      <c r="R2" s="704"/>
      <c r="S2" s="704"/>
      <c r="T2" s="704"/>
      <c r="U2" s="704"/>
      <c r="V2" s="435"/>
      <c r="W2" s="707"/>
      <c r="X2" s="708"/>
      <c r="Y2" s="708"/>
      <c r="Z2" s="708"/>
      <c r="AA2" s="708"/>
      <c r="AB2" s="708"/>
      <c r="AC2" s="708"/>
      <c r="AD2" s="708"/>
      <c r="AE2" s="708"/>
      <c r="AF2" s="708"/>
      <c r="AG2" s="708"/>
      <c r="AH2" s="710"/>
      <c r="BB2" s="369">
        <f>BD2*7</f>
        <v>7</v>
      </c>
      <c r="BC2" s="369">
        <v>11</v>
      </c>
      <c r="BD2" s="369">
        <v>1</v>
      </c>
      <c r="BE2" s="369" t="str">
        <f>IF($B$7="","",$B$7)</f>
        <v/>
      </c>
      <c r="BF2" s="369" t="str">
        <f>IF($I$7="","",$I$7)</f>
        <v/>
      </c>
      <c r="BG2" s="369" t="str">
        <f>IF($P$7="","",$P$7)</f>
        <v/>
      </c>
      <c r="BH2" s="424" t="str">
        <f>IF($B$11="","",$B$11)</f>
        <v/>
      </c>
      <c r="BI2" s="370" t="str">
        <f>IF($F$11="","",$F$11)</f>
        <v/>
      </c>
      <c r="BJ2" s="369" t="str">
        <f>IF($I$11="","",$I$11)</f>
        <v/>
      </c>
      <c r="BK2" s="369" t="str">
        <f>IF($P$11="","",$P$11)</f>
        <v/>
      </c>
      <c r="BL2" s="371" t="str">
        <f>IF($Z$11="","",$Z$11)</f>
        <v/>
      </c>
      <c r="BM2" s="372" t="str">
        <f>IF($AE$11="","",$AE$11)</f>
        <v/>
      </c>
    </row>
    <row r="3" spans="1:65" ht="18.75" customHeight="1">
      <c r="A3" s="711" t="s">
        <v>163</v>
      </c>
      <c r="B3" s="712"/>
      <c r="C3" s="712"/>
      <c r="D3" s="712"/>
      <c r="E3" s="712"/>
      <c r="F3" s="712"/>
      <c r="G3" s="712"/>
      <c r="H3" s="712"/>
      <c r="I3" s="712"/>
      <c r="J3" s="712"/>
      <c r="K3" s="712"/>
      <c r="L3" s="712"/>
      <c r="M3" s="712"/>
      <c r="N3" s="712"/>
      <c r="O3" s="712"/>
      <c r="P3" s="712"/>
      <c r="Q3" s="712"/>
      <c r="R3" s="712"/>
      <c r="S3" s="712"/>
      <c r="T3" s="712"/>
      <c r="U3" s="712"/>
      <c r="V3" s="712"/>
      <c r="W3" s="712"/>
      <c r="X3" s="712"/>
      <c r="Y3" s="712"/>
      <c r="Z3" s="712"/>
      <c r="AA3" s="712"/>
      <c r="AB3" s="712"/>
      <c r="AC3" s="712"/>
      <c r="AD3" s="712"/>
      <c r="AE3" s="712"/>
      <c r="AF3" s="712"/>
      <c r="AG3" s="712"/>
      <c r="AH3" s="713"/>
      <c r="BB3" s="369">
        <f t="shared" ref="BB3:BB21" si="0">BD3*7</f>
        <v>14</v>
      </c>
      <c r="BC3" s="369">
        <f>BC2+7</f>
        <v>18</v>
      </c>
      <c r="BD3" s="369">
        <v>2</v>
      </c>
      <c r="BE3" s="369" t="str">
        <f>IF($B$14="","",$B$14)</f>
        <v/>
      </c>
      <c r="BF3" s="369" t="str">
        <f>IF($I$14="","",$I$14)</f>
        <v/>
      </c>
      <c r="BG3" s="369" t="str">
        <f>IF($P$14="","",$P$14)</f>
        <v/>
      </c>
      <c r="BH3" s="424" t="str">
        <f>IF($B$18="","",$B$18)</f>
        <v/>
      </c>
      <c r="BI3" s="370" t="str">
        <f>IF($F$18="","",$F$18)</f>
        <v/>
      </c>
      <c r="BJ3" s="369" t="str">
        <f>IF($I$18="","",$I$18)</f>
        <v/>
      </c>
      <c r="BK3" s="369" t="str">
        <f>IF($P$18="","",$P$18)</f>
        <v/>
      </c>
      <c r="BL3" s="371" t="str">
        <f>IF($Z$18="","",$Z$18)</f>
        <v/>
      </c>
      <c r="BM3" s="372" t="str">
        <f>IF($AE$18="","",$AE$18)</f>
        <v/>
      </c>
    </row>
    <row r="4" spans="1:65" ht="18.75" customHeight="1">
      <c r="A4" s="714" t="s">
        <v>207</v>
      </c>
      <c r="B4" s="715"/>
      <c r="C4" s="715"/>
      <c r="D4" s="715"/>
      <c r="E4" s="627"/>
      <c r="F4" s="627"/>
      <c r="G4" s="627"/>
      <c r="H4" s="627"/>
      <c r="I4" s="627"/>
      <c r="J4" s="627"/>
      <c r="K4" s="436"/>
      <c r="L4" s="436"/>
      <c r="M4" s="436"/>
      <c r="N4" s="436"/>
      <c r="O4" s="436"/>
      <c r="P4" s="436"/>
      <c r="Q4" s="436"/>
      <c r="R4" s="436"/>
      <c r="S4" s="436"/>
      <c r="T4" s="436"/>
      <c r="U4" s="436"/>
      <c r="V4" s="647" t="s">
        <v>324</v>
      </c>
      <c r="W4" s="647"/>
      <c r="X4" s="647"/>
      <c r="Y4" s="647"/>
      <c r="Z4" s="647"/>
      <c r="AA4" s="647"/>
      <c r="AB4" s="647"/>
      <c r="AC4" s="647"/>
      <c r="AD4" s="647"/>
      <c r="AE4" s="647"/>
      <c r="AF4" s="647"/>
      <c r="AG4" s="647"/>
      <c r="AH4" s="648"/>
      <c r="BB4" s="369">
        <f t="shared" si="0"/>
        <v>21</v>
      </c>
      <c r="BC4" s="369">
        <f t="shared" ref="BC4:BC21" si="1">BC3+7</f>
        <v>25</v>
      </c>
      <c r="BD4" s="369">
        <v>3</v>
      </c>
      <c r="BE4" s="369" t="str">
        <f>IF($B$21="","",$B$21)</f>
        <v/>
      </c>
      <c r="BF4" s="369" t="str">
        <f>IF($I$21="","",$I$21)</f>
        <v/>
      </c>
      <c r="BG4" s="369" t="str">
        <f>IF($P$21="","",$P$21)</f>
        <v/>
      </c>
      <c r="BH4" s="424" t="str">
        <f>IF($B$25="","",$B$25)</f>
        <v/>
      </c>
      <c r="BI4" s="370" t="str">
        <f>IF($F$25="","",$F$25)</f>
        <v/>
      </c>
      <c r="BJ4" s="369" t="str">
        <f>IF($I$25="","",$I$25)</f>
        <v/>
      </c>
      <c r="BK4" s="369" t="str">
        <f>IF($P$25="","",$P$25)</f>
        <v/>
      </c>
      <c r="BL4" s="371" t="str">
        <f>IF($Z$25="","",$Z$25)</f>
        <v/>
      </c>
      <c r="BM4" s="372" t="str">
        <f>IF($AE$25="","",$AE$25)</f>
        <v/>
      </c>
    </row>
    <row r="5" spans="1:65" ht="18.75" customHeight="1">
      <c r="A5" s="438"/>
      <c r="B5" s="436"/>
      <c r="C5" s="436"/>
      <c r="D5" s="436"/>
      <c r="E5" s="436"/>
      <c r="F5" s="436"/>
      <c r="G5" s="436"/>
      <c r="H5" s="436"/>
      <c r="I5" s="436"/>
      <c r="J5" s="436"/>
      <c r="K5" s="436"/>
      <c r="L5" s="436"/>
      <c r="M5" s="436"/>
      <c r="N5" s="436"/>
      <c r="O5" s="436"/>
      <c r="P5" s="436"/>
      <c r="Q5" s="436"/>
      <c r="R5" s="436"/>
      <c r="S5" s="436"/>
      <c r="T5" s="436"/>
      <c r="U5" s="436"/>
      <c r="V5" s="436"/>
      <c r="W5" s="436"/>
      <c r="X5" s="436"/>
      <c r="Y5" s="436"/>
      <c r="Z5" s="436"/>
      <c r="AA5" s="436"/>
      <c r="AB5" s="436"/>
      <c r="AC5" s="436"/>
      <c r="AD5" s="436"/>
      <c r="AE5" s="436"/>
      <c r="AF5" s="436"/>
      <c r="AG5" s="436"/>
      <c r="AH5" s="437"/>
      <c r="BB5" s="369">
        <f t="shared" si="0"/>
        <v>28</v>
      </c>
      <c r="BC5" s="369">
        <f t="shared" si="1"/>
        <v>32</v>
      </c>
      <c r="BD5" s="369">
        <v>4</v>
      </c>
      <c r="BE5" s="369" t="str">
        <f>IF($B$28="","",$B$28)</f>
        <v/>
      </c>
      <c r="BF5" s="369" t="str">
        <f>IF($I$28="","",$I$28)</f>
        <v/>
      </c>
      <c r="BG5" s="369" t="str">
        <f>IF($P$28="","",$P$28)</f>
        <v/>
      </c>
      <c r="BH5" s="424" t="str">
        <f>IF($B$32="","",$B$32)</f>
        <v/>
      </c>
      <c r="BI5" s="370" t="str">
        <f>IF($F$32="","",$F$32)</f>
        <v/>
      </c>
      <c r="BJ5" s="369" t="str">
        <f>IF($I$32="","",$I$32)</f>
        <v/>
      </c>
      <c r="BK5" s="369" t="str">
        <f>IF($P$32="","",$P$32)</f>
        <v/>
      </c>
      <c r="BL5" s="371" t="str">
        <f>IF($Z$32="","",$Z$32)</f>
        <v/>
      </c>
      <c r="BM5" s="372" t="str">
        <f>IF($AE$32="","",$AE$32)</f>
        <v/>
      </c>
    </row>
    <row r="6" spans="1:65" ht="31.5" customHeight="1" thickBot="1">
      <c r="A6" s="428" t="s">
        <v>134</v>
      </c>
      <c r="B6" s="612" t="s">
        <v>132</v>
      </c>
      <c r="C6" s="613"/>
      <c r="D6" s="613"/>
      <c r="E6" s="613"/>
      <c r="F6" s="613"/>
      <c r="G6" s="613"/>
      <c r="H6" s="614"/>
      <c r="I6" s="612" t="s">
        <v>164</v>
      </c>
      <c r="J6" s="613"/>
      <c r="K6" s="613"/>
      <c r="L6" s="613"/>
      <c r="M6" s="613"/>
      <c r="N6" s="613"/>
      <c r="O6" s="614"/>
      <c r="P6" s="612" t="s">
        <v>165</v>
      </c>
      <c r="Q6" s="613"/>
      <c r="R6" s="613"/>
      <c r="S6" s="613"/>
      <c r="T6" s="613"/>
      <c r="U6" s="613"/>
      <c r="V6" s="613"/>
      <c r="W6" s="613"/>
      <c r="X6" s="613"/>
      <c r="Y6" s="613"/>
      <c r="Z6" s="613"/>
      <c r="AA6" s="613"/>
      <c r="AB6" s="613"/>
      <c r="AC6" s="613"/>
      <c r="AD6" s="613"/>
      <c r="AE6" s="613"/>
      <c r="AF6" s="613"/>
      <c r="AG6" s="613"/>
      <c r="AH6" s="615"/>
      <c r="BB6" s="369">
        <f t="shared" si="0"/>
        <v>35</v>
      </c>
      <c r="BC6" s="369">
        <f t="shared" si="1"/>
        <v>39</v>
      </c>
      <c r="BD6" s="369">
        <v>5</v>
      </c>
      <c r="BE6" s="369" t="str">
        <f>IF($B$35="","",$B$35)</f>
        <v/>
      </c>
      <c r="BF6" s="369" t="str">
        <f>IF($I$35="","",$I$35)</f>
        <v/>
      </c>
      <c r="BG6" s="369" t="str">
        <f>IF($P$35="","",$P$35)</f>
        <v/>
      </c>
      <c r="BH6" s="424" t="str">
        <f>IF($B$39="","",$B$39)</f>
        <v/>
      </c>
      <c r="BI6" s="370" t="str">
        <f>IF($F$39="","",$F$39)</f>
        <v/>
      </c>
      <c r="BJ6" s="369" t="str">
        <f>IF($I$39="","",$I$39)</f>
        <v/>
      </c>
      <c r="BK6" s="369" t="str">
        <f>IF($P$39="","",$P$39)</f>
        <v/>
      </c>
      <c r="BL6" s="371" t="str">
        <f>IF($Z$39="","",$Z$39)</f>
        <v/>
      </c>
      <c r="BM6" s="372" t="str">
        <f>IF($AE$39="","",$AE$39)</f>
        <v/>
      </c>
    </row>
    <row r="7" spans="1:65" ht="18.75" customHeight="1">
      <c r="A7" s="597">
        <v>1</v>
      </c>
      <c r="B7" s="616"/>
      <c r="C7" s="617"/>
      <c r="D7" s="617"/>
      <c r="E7" s="617"/>
      <c r="F7" s="617"/>
      <c r="G7" s="617"/>
      <c r="H7" s="618"/>
      <c r="I7" s="616"/>
      <c r="J7" s="617"/>
      <c r="K7" s="617"/>
      <c r="L7" s="617"/>
      <c r="M7" s="617"/>
      <c r="N7" s="617"/>
      <c r="O7" s="618"/>
      <c r="P7" s="634"/>
      <c r="Q7" s="635"/>
      <c r="R7" s="635"/>
      <c r="S7" s="635"/>
      <c r="T7" s="635"/>
      <c r="U7" s="635"/>
      <c r="V7" s="635"/>
      <c r="W7" s="635"/>
      <c r="X7" s="635"/>
      <c r="Y7" s="635"/>
      <c r="Z7" s="635"/>
      <c r="AA7" s="635"/>
      <c r="AB7" s="635"/>
      <c r="AC7" s="635"/>
      <c r="AD7" s="635"/>
      <c r="AE7" s="635"/>
      <c r="AF7" s="635"/>
      <c r="AG7" s="635"/>
      <c r="AH7" s="636"/>
      <c r="BB7" s="369">
        <f t="shared" si="0"/>
        <v>42</v>
      </c>
      <c r="BC7" s="369">
        <f t="shared" si="1"/>
        <v>46</v>
      </c>
      <c r="BD7" s="369">
        <v>6</v>
      </c>
      <c r="BE7" s="369" t="str">
        <f>IF($B$42="","",$B$42)</f>
        <v/>
      </c>
      <c r="BF7" s="369" t="str">
        <f>IF($I$42="","",$I$42)</f>
        <v/>
      </c>
      <c r="BG7" s="369" t="str">
        <f>IF($P$42="","",$P$42)</f>
        <v/>
      </c>
      <c r="BH7" s="424" t="str">
        <f>IF($B$46="","",$B$46)</f>
        <v/>
      </c>
      <c r="BI7" s="370" t="str">
        <f>IF($F$46="","",$F$46)</f>
        <v/>
      </c>
      <c r="BJ7" s="369" t="str">
        <f>IF($I$46="","",$I$46)</f>
        <v/>
      </c>
      <c r="BK7" s="369" t="str">
        <f>IF($P$46="","",$P$46)</f>
        <v/>
      </c>
      <c r="BL7" s="371" t="str">
        <f>IF($Z$46="","",$Z$46)</f>
        <v/>
      </c>
      <c r="BM7" s="372" t="str">
        <f>IF($AE$46="","",$AE$46)</f>
        <v/>
      </c>
    </row>
    <row r="8" spans="1:65" ht="18.75" customHeight="1">
      <c r="A8" s="598"/>
      <c r="B8" s="619"/>
      <c r="C8" s="620"/>
      <c r="D8" s="620"/>
      <c r="E8" s="620"/>
      <c r="F8" s="620"/>
      <c r="G8" s="620"/>
      <c r="H8" s="621"/>
      <c r="I8" s="619"/>
      <c r="J8" s="620"/>
      <c r="K8" s="620"/>
      <c r="L8" s="620"/>
      <c r="M8" s="620"/>
      <c r="N8" s="620"/>
      <c r="O8" s="621"/>
      <c r="P8" s="637"/>
      <c r="Q8" s="638"/>
      <c r="R8" s="638"/>
      <c r="S8" s="638"/>
      <c r="T8" s="638"/>
      <c r="U8" s="638"/>
      <c r="V8" s="638"/>
      <c r="W8" s="638"/>
      <c r="X8" s="638"/>
      <c r="Y8" s="638"/>
      <c r="Z8" s="638"/>
      <c r="AA8" s="638"/>
      <c r="AB8" s="638"/>
      <c r="AC8" s="638"/>
      <c r="AD8" s="638"/>
      <c r="AE8" s="638"/>
      <c r="AF8" s="638"/>
      <c r="AG8" s="638"/>
      <c r="AH8" s="639"/>
      <c r="BB8" s="369">
        <f t="shared" si="0"/>
        <v>49</v>
      </c>
      <c r="BC8" s="369">
        <f t="shared" si="1"/>
        <v>53</v>
      </c>
      <c r="BD8" s="369">
        <v>7</v>
      </c>
      <c r="BE8" s="369" t="str">
        <f>IF($B$49="","",$B$49)</f>
        <v/>
      </c>
      <c r="BF8" s="369" t="str">
        <f>IF($I$49="","",$I$49)</f>
        <v/>
      </c>
      <c r="BG8" s="369" t="str">
        <f>IF($P$49="","",$P$49)</f>
        <v/>
      </c>
      <c r="BH8" s="424" t="str">
        <f>IF($B$53="","",$B$53)</f>
        <v/>
      </c>
      <c r="BI8" s="370" t="str">
        <f>IF($F$53="","",$F$53)</f>
        <v/>
      </c>
      <c r="BJ8" s="369" t="str">
        <f>IF($I$53="","",$I$53)</f>
        <v/>
      </c>
      <c r="BK8" s="369" t="str">
        <f>IF($P$53="","",$P$53)</f>
        <v/>
      </c>
      <c r="BL8" s="371" t="str">
        <f>IF($Z$53="","",$Z$53)</f>
        <v/>
      </c>
      <c r="BM8" s="372" t="str">
        <f>IF($AE$53="","",$AE$53)</f>
        <v/>
      </c>
    </row>
    <row r="9" spans="1:65" ht="18.75" customHeight="1" thickBot="1">
      <c r="A9" s="598"/>
      <c r="B9" s="622"/>
      <c r="C9" s="623"/>
      <c r="D9" s="623"/>
      <c r="E9" s="623"/>
      <c r="F9" s="623"/>
      <c r="G9" s="623"/>
      <c r="H9" s="624"/>
      <c r="I9" s="622"/>
      <c r="J9" s="623"/>
      <c r="K9" s="623"/>
      <c r="L9" s="623"/>
      <c r="M9" s="623"/>
      <c r="N9" s="623"/>
      <c r="O9" s="624"/>
      <c r="P9" s="640"/>
      <c r="Q9" s="641"/>
      <c r="R9" s="641"/>
      <c r="S9" s="641"/>
      <c r="T9" s="641"/>
      <c r="U9" s="641"/>
      <c r="V9" s="641"/>
      <c r="W9" s="641"/>
      <c r="X9" s="641"/>
      <c r="Y9" s="641"/>
      <c r="Z9" s="641"/>
      <c r="AA9" s="641"/>
      <c r="AB9" s="641"/>
      <c r="AC9" s="641"/>
      <c r="AD9" s="641"/>
      <c r="AE9" s="641"/>
      <c r="AF9" s="641"/>
      <c r="AG9" s="641"/>
      <c r="AH9" s="642"/>
      <c r="BB9" s="369">
        <f t="shared" si="0"/>
        <v>56</v>
      </c>
      <c r="BC9" s="369">
        <f t="shared" si="1"/>
        <v>60</v>
      </c>
      <c r="BD9" s="369">
        <v>8</v>
      </c>
      <c r="BE9" s="369" t="str">
        <f>IF($B$56="","",$B$56)</f>
        <v/>
      </c>
      <c r="BF9" s="369" t="str">
        <f>IF($I$56="","",$I$56)</f>
        <v/>
      </c>
      <c r="BG9" s="369" t="str">
        <f>IF($P$56="","",$P$56)</f>
        <v/>
      </c>
      <c r="BH9" s="424" t="str">
        <f>IF($B$60="","",$B$60)</f>
        <v/>
      </c>
      <c r="BI9" s="370" t="str">
        <f>IF($F$60="","",$F$60)</f>
        <v/>
      </c>
      <c r="BJ9" s="369" t="str">
        <f>IF($I$60="","",$I$60)</f>
        <v/>
      </c>
      <c r="BK9" s="369" t="str">
        <f>IF($P$60="","",$P$60)</f>
        <v/>
      </c>
      <c r="BL9" s="371" t="str">
        <f>IF($Z$60="","",$Z$60)</f>
        <v/>
      </c>
      <c r="BM9" s="372" t="str">
        <f>IF($AE$60="","",$AE$60)</f>
        <v/>
      </c>
    </row>
    <row r="10" spans="1:65" ht="32.25" customHeight="1" thickBot="1">
      <c r="A10" s="599"/>
      <c r="B10" s="643" t="s">
        <v>166</v>
      </c>
      <c r="C10" s="644"/>
      <c r="D10" s="644"/>
      <c r="E10" s="645"/>
      <c r="F10" s="646" t="s">
        <v>167</v>
      </c>
      <c r="G10" s="646"/>
      <c r="H10" s="646"/>
      <c r="I10" s="643" t="s">
        <v>168</v>
      </c>
      <c r="J10" s="644"/>
      <c r="K10" s="644"/>
      <c r="L10" s="644"/>
      <c r="M10" s="644"/>
      <c r="N10" s="644"/>
      <c r="O10" s="645"/>
      <c r="P10" s="643" t="s">
        <v>169</v>
      </c>
      <c r="Q10" s="644"/>
      <c r="R10" s="644"/>
      <c r="S10" s="644"/>
      <c r="T10" s="644"/>
      <c r="U10" s="644"/>
      <c r="V10" s="644"/>
      <c r="W10" s="644"/>
      <c r="X10" s="644"/>
      <c r="Y10" s="645"/>
      <c r="Z10" s="643" t="s">
        <v>170</v>
      </c>
      <c r="AA10" s="644"/>
      <c r="AB10" s="644"/>
      <c r="AC10" s="644"/>
      <c r="AD10" s="645"/>
      <c r="AE10" s="643" t="s">
        <v>176</v>
      </c>
      <c r="AF10" s="644"/>
      <c r="AG10" s="644"/>
      <c r="AH10" s="649"/>
      <c r="BB10" s="369">
        <f t="shared" si="0"/>
        <v>63</v>
      </c>
      <c r="BC10" s="369">
        <f t="shared" si="1"/>
        <v>67</v>
      </c>
      <c r="BD10" s="369">
        <v>9</v>
      </c>
      <c r="BE10" s="369" t="str">
        <f>IF($B$63="","",$B$63)</f>
        <v/>
      </c>
      <c r="BF10" s="369" t="str">
        <f>IF($I$63="","",$I$63)</f>
        <v/>
      </c>
      <c r="BG10" s="369" t="str">
        <f>IF($P$63="","",$P$63)</f>
        <v/>
      </c>
      <c r="BH10" s="424" t="str">
        <f>IF($B$67="","",$B$67)</f>
        <v/>
      </c>
      <c r="BI10" s="370" t="str">
        <f>IF($F$67="","",$F$67)</f>
        <v/>
      </c>
      <c r="BJ10" s="369" t="str">
        <f>IF($I$67="","",$I$67)</f>
        <v/>
      </c>
      <c r="BK10" s="369" t="str">
        <f>IF($P$67="","",$P$67)</f>
        <v/>
      </c>
      <c r="BL10" s="371" t="str">
        <f>IF($Z$67="","",$Z$67)</f>
        <v/>
      </c>
      <c r="BM10" s="372" t="str">
        <f>IF($AE$67="","",$AE$67)</f>
        <v/>
      </c>
    </row>
    <row r="11" spans="1:65" ht="18.75" customHeight="1">
      <c r="A11" s="598"/>
      <c r="B11" s="650"/>
      <c r="C11" s="651"/>
      <c r="D11" s="651"/>
      <c r="E11" s="652"/>
      <c r="F11" s="656"/>
      <c r="G11" s="657"/>
      <c r="H11" s="658"/>
      <c r="I11" s="662"/>
      <c r="J11" s="663"/>
      <c r="K11" s="663"/>
      <c r="L11" s="663"/>
      <c r="M11" s="663"/>
      <c r="N11" s="663"/>
      <c r="O11" s="664"/>
      <c r="P11" s="616"/>
      <c r="Q11" s="617"/>
      <c r="R11" s="617"/>
      <c r="S11" s="617"/>
      <c r="T11" s="617"/>
      <c r="U11" s="617"/>
      <c r="V11" s="617"/>
      <c r="W11" s="617"/>
      <c r="X11" s="617"/>
      <c r="Y11" s="618"/>
      <c r="Z11" s="668"/>
      <c r="AA11" s="669"/>
      <c r="AB11" s="669"/>
      <c r="AC11" s="669"/>
      <c r="AD11" s="670"/>
      <c r="AE11" s="628"/>
      <c r="AF11" s="629"/>
      <c r="AG11" s="629"/>
      <c r="AH11" s="630"/>
      <c r="BB11" s="369">
        <f t="shared" si="0"/>
        <v>70</v>
      </c>
      <c r="BC11" s="369">
        <f t="shared" si="1"/>
        <v>74</v>
      </c>
      <c r="BD11" s="369">
        <v>10</v>
      </c>
      <c r="BE11" s="369" t="str">
        <f>IF($B$70="","",$B$70)</f>
        <v/>
      </c>
      <c r="BF11" s="369" t="str">
        <f>IF($I$70="","",$I$70)</f>
        <v/>
      </c>
      <c r="BG11" s="369" t="str">
        <f>IF($P$70="","",$P$70)</f>
        <v/>
      </c>
      <c r="BH11" s="424" t="str">
        <f>IF($B$74="","",$B$74)</f>
        <v/>
      </c>
      <c r="BI11" s="370" t="str">
        <f>IF($F$74="","",$F$74)</f>
        <v/>
      </c>
      <c r="BJ11" s="369" t="str">
        <f>IF($I$74="","",$I$74)</f>
        <v/>
      </c>
      <c r="BK11" s="369" t="str">
        <f>IF($P$74="","",$P$74)</f>
        <v/>
      </c>
      <c r="BL11" s="371" t="str">
        <f>IF($Z$74="","",$Z$74)</f>
        <v/>
      </c>
      <c r="BM11" s="372" t="str">
        <f>IF($AE$74="","",$AE$74)</f>
        <v/>
      </c>
    </row>
    <row r="12" spans="1:65" ht="18.75" customHeight="1" thickBot="1">
      <c r="A12" s="600"/>
      <c r="B12" s="653"/>
      <c r="C12" s="654"/>
      <c r="D12" s="654"/>
      <c r="E12" s="655"/>
      <c r="F12" s="659"/>
      <c r="G12" s="660"/>
      <c r="H12" s="661"/>
      <c r="I12" s="665"/>
      <c r="J12" s="666"/>
      <c r="K12" s="666"/>
      <c r="L12" s="666"/>
      <c r="M12" s="666"/>
      <c r="N12" s="666"/>
      <c r="O12" s="667"/>
      <c r="P12" s="622"/>
      <c r="Q12" s="623"/>
      <c r="R12" s="623"/>
      <c r="S12" s="623"/>
      <c r="T12" s="623"/>
      <c r="U12" s="623"/>
      <c r="V12" s="623"/>
      <c r="W12" s="623"/>
      <c r="X12" s="623"/>
      <c r="Y12" s="624"/>
      <c r="Z12" s="671"/>
      <c r="AA12" s="672"/>
      <c r="AB12" s="672"/>
      <c r="AC12" s="672"/>
      <c r="AD12" s="673"/>
      <c r="AE12" s="631"/>
      <c r="AF12" s="632"/>
      <c r="AG12" s="632"/>
      <c r="AH12" s="633"/>
      <c r="BB12" s="369">
        <f t="shared" si="0"/>
        <v>77</v>
      </c>
      <c r="BC12" s="369">
        <f t="shared" si="1"/>
        <v>81</v>
      </c>
      <c r="BD12" s="369">
        <v>11</v>
      </c>
      <c r="BE12" s="369" t="str">
        <f>IF($B$77="","",$B$77)</f>
        <v/>
      </c>
      <c r="BF12" s="369" t="str">
        <f>IF($I$77="","",$I$77)</f>
        <v/>
      </c>
      <c r="BG12" s="369" t="str">
        <f>IF($P$77="","",$P$77)</f>
        <v/>
      </c>
      <c r="BH12" s="424" t="str">
        <f>IF($B$81="","",$B$81)</f>
        <v/>
      </c>
      <c r="BI12" s="370" t="str">
        <f>IF($F$81="","",$F$81)</f>
        <v/>
      </c>
      <c r="BJ12" s="369" t="str">
        <f>IF($I$81="","",$I$81)</f>
        <v/>
      </c>
      <c r="BK12" s="369" t="str">
        <f>IF($P$81="","",$P$81)</f>
        <v/>
      </c>
      <c r="BL12" s="371" t="str">
        <f>IF($Z$81="","",$Z$81)</f>
        <v/>
      </c>
      <c r="BM12" s="372" t="str">
        <f>IF($AE$81="","",$AE$81)</f>
        <v/>
      </c>
    </row>
    <row r="13" spans="1:65" ht="18.75" customHeight="1" thickBot="1">
      <c r="A13" s="674">
        <v>2</v>
      </c>
      <c r="B13" s="612" t="s">
        <v>132</v>
      </c>
      <c r="C13" s="613"/>
      <c r="D13" s="613"/>
      <c r="E13" s="613"/>
      <c r="F13" s="613"/>
      <c r="G13" s="613"/>
      <c r="H13" s="614"/>
      <c r="I13" s="612" t="s">
        <v>164</v>
      </c>
      <c r="J13" s="613"/>
      <c r="K13" s="613"/>
      <c r="L13" s="613"/>
      <c r="M13" s="613"/>
      <c r="N13" s="613"/>
      <c r="O13" s="614"/>
      <c r="P13" s="612" t="s">
        <v>321</v>
      </c>
      <c r="Q13" s="613"/>
      <c r="R13" s="613"/>
      <c r="S13" s="613"/>
      <c r="T13" s="613"/>
      <c r="U13" s="613"/>
      <c r="V13" s="613"/>
      <c r="W13" s="613"/>
      <c r="X13" s="613"/>
      <c r="Y13" s="613"/>
      <c r="Z13" s="613"/>
      <c r="AA13" s="613"/>
      <c r="AB13" s="613"/>
      <c r="AC13" s="613"/>
      <c r="AD13" s="613"/>
      <c r="AE13" s="613"/>
      <c r="AF13" s="613"/>
      <c r="AG13" s="613"/>
      <c r="AH13" s="615"/>
      <c r="BB13" s="369">
        <f t="shared" si="0"/>
        <v>84</v>
      </c>
      <c r="BC13" s="369">
        <f t="shared" si="1"/>
        <v>88</v>
      </c>
      <c r="BD13" s="369">
        <v>12</v>
      </c>
      <c r="BE13" s="369" t="str">
        <f>IF($B$84="","",$B$84)</f>
        <v/>
      </c>
      <c r="BF13" s="369" t="str">
        <f>IF($I$84="","",$I$84)</f>
        <v/>
      </c>
      <c r="BG13" s="369" t="str">
        <f>IF($P$84="","",$P$84)</f>
        <v/>
      </c>
      <c r="BH13" s="424" t="str">
        <f>IF($B$88="","",$B$88)</f>
        <v/>
      </c>
      <c r="BI13" s="370" t="str">
        <f>IF($F$88="","",$F$88)</f>
        <v/>
      </c>
      <c r="BJ13" s="369" t="str">
        <f>IF($I$88="","",$I$88)</f>
        <v/>
      </c>
      <c r="BK13" s="369" t="str">
        <f>IF($P$88="","",$P$88)</f>
        <v/>
      </c>
      <c r="BL13" s="371" t="str">
        <f>IF($Z$88="","",$Z$88)</f>
        <v/>
      </c>
      <c r="BM13" s="372" t="str">
        <f>IF($AE$88="","",$AE$88)</f>
        <v/>
      </c>
    </row>
    <row r="14" spans="1:65" ht="18.75" customHeight="1">
      <c r="A14" s="599"/>
      <c r="B14" s="616"/>
      <c r="C14" s="617"/>
      <c r="D14" s="617"/>
      <c r="E14" s="617"/>
      <c r="F14" s="617"/>
      <c r="G14" s="617"/>
      <c r="H14" s="618"/>
      <c r="I14" s="616"/>
      <c r="J14" s="617"/>
      <c r="K14" s="617"/>
      <c r="L14" s="617"/>
      <c r="M14" s="617"/>
      <c r="N14" s="617"/>
      <c r="O14" s="618"/>
      <c r="P14" s="634"/>
      <c r="Q14" s="635"/>
      <c r="R14" s="635"/>
      <c r="S14" s="635"/>
      <c r="T14" s="635"/>
      <c r="U14" s="635"/>
      <c r="V14" s="635"/>
      <c r="W14" s="635"/>
      <c r="X14" s="635"/>
      <c r="Y14" s="635"/>
      <c r="Z14" s="635"/>
      <c r="AA14" s="635"/>
      <c r="AB14" s="635"/>
      <c r="AC14" s="635"/>
      <c r="AD14" s="635"/>
      <c r="AE14" s="635"/>
      <c r="AF14" s="635"/>
      <c r="AG14" s="635"/>
      <c r="AH14" s="636"/>
      <c r="BB14" s="369">
        <f t="shared" si="0"/>
        <v>91</v>
      </c>
      <c r="BC14" s="369">
        <f t="shared" si="1"/>
        <v>95</v>
      </c>
      <c r="BD14" s="369">
        <v>13</v>
      </c>
      <c r="BE14" s="369" t="str">
        <f>IF($B$91="","",$B$91)</f>
        <v/>
      </c>
      <c r="BF14" s="369" t="str">
        <f>IF($I$91="","",$I$91)</f>
        <v/>
      </c>
      <c r="BG14" s="369" t="str">
        <f>IF($P$91="","",$P$91)</f>
        <v/>
      </c>
      <c r="BH14" s="424" t="str">
        <f>IF($B$95="","",$B$95)</f>
        <v/>
      </c>
      <c r="BI14" s="370" t="str">
        <f>IF($F$95="","",$F$95)</f>
        <v/>
      </c>
      <c r="BJ14" s="369" t="str">
        <f>IF($I$95="","",$I$95)</f>
        <v/>
      </c>
      <c r="BK14" s="369" t="str">
        <f>IF($P$95="","",$P$95)</f>
        <v/>
      </c>
      <c r="BL14" s="371" t="str">
        <f>IF($Z$95="","",$Z$95)</f>
        <v/>
      </c>
      <c r="BM14" s="372" t="str">
        <f>IF($AE$95="","",$AE$95)</f>
        <v/>
      </c>
    </row>
    <row r="15" spans="1:65" ht="18.75" customHeight="1">
      <c r="A15" s="599"/>
      <c r="B15" s="619"/>
      <c r="C15" s="620"/>
      <c r="D15" s="620"/>
      <c r="E15" s="620"/>
      <c r="F15" s="620"/>
      <c r="G15" s="620"/>
      <c r="H15" s="621"/>
      <c r="I15" s="619"/>
      <c r="J15" s="620"/>
      <c r="K15" s="620"/>
      <c r="L15" s="620"/>
      <c r="M15" s="620"/>
      <c r="N15" s="620"/>
      <c r="O15" s="621"/>
      <c r="P15" s="637"/>
      <c r="Q15" s="638"/>
      <c r="R15" s="638"/>
      <c r="S15" s="638"/>
      <c r="T15" s="638"/>
      <c r="U15" s="638"/>
      <c r="V15" s="638"/>
      <c r="W15" s="638"/>
      <c r="X15" s="638"/>
      <c r="Y15" s="638"/>
      <c r="Z15" s="638"/>
      <c r="AA15" s="638"/>
      <c r="AB15" s="638"/>
      <c r="AC15" s="638"/>
      <c r="AD15" s="638"/>
      <c r="AE15" s="638"/>
      <c r="AF15" s="638"/>
      <c r="AG15" s="638"/>
      <c r="AH15" s="639"/>
      <c r="BB15" s="369">
        <f t="shared" si="0"/>
        <v>98</v>
      </c>
      <c r="BC15" s="369">
        <f t="shared" si="1"/>
        <v>102</v>
      </c>
      <c r="BD15" s="369">
        <v>14</v>
      </c>
      <c r="BE15" s="369" t="str">
        <f>IF($B$98="","",$B$98)</f>
        <v/>
      </c>
      <c r="BF15" s="369" t="str">
        <f>IF($I$98="","",$I$98)</f>
        <v/>
      </c>
      <c r="BG15" s="369" t="str">
        <f>IF($P$98="","",$P$98)</f>
        <v/>
      </c>
      <c r="BH15" s="424" t="str">
        <f>IF($B$102="","",$B$102)</f>
        <v/>
      </c>
      <c r="BI15" s="370" t="str">
        <f>IF($F$102="","",$F$102)</f>
        <v/>
      </c>
      <c r="BJ15" s="369" t="str">
        <f>IF($I$102="","",$I$102)</f>
        <v/>
      </c>
      <c r="BK15" s="369" t="str">
        <f>IF($P$102="","",$P$102)</f>
        <v/>
      </c>
      <c r="BL15" s="371" t="str">
        <f>IF($Z$102="","",$Z$102)</f>
        <v/>
      </c>
      <c r="BM15" s="372" t="str">
        <f>IF($AE$102="","",$AE$102)</f>
        <v/>
      </c>
    </row>
    <row r="16" spans="1:65" ht="18.75" customHeight="1" thickBot="1">
      <c r="A16" s="599"/>
      <c r="B16" s="622"/>
      <c r="C16" s="623"/>
      <c r="D16" s="623"/>
      <c r="E16" s="623"/>
      <c r="F16" s="623"/>
      <c r="G16" s="623"/>
      <c r="H16" s="624"/>
      <c r="I16" s="622"/>
      <c r="J16" s="623"/>
      <c r="K16" s="623"/>
      <c r="L16" s="623"/>
      <c r="M16" s="623"/>
      <c r="N16" s="623"/>
      <c r="O16" s="624"/>
      <c r="P16" s="640"/>
      <c r="Q16" s="641"/>
      <c r="R16" s="641"/>
      <c r="S16" s="641"/>
      <c r="T16" s="641"/>
      <c r="U16" s="641"/>
      <c r="V16" s="641"/>
      <c r="W16" s="641"/>
      <c r="X16" s="641"/>
      <c r="Y16" s="641"/>
      <c r="Z16" s="641"/>
      <c r="AA16" s="641"/>
      <c r="AB16" s="641"/>
      <c r="AC16" s="641"/>
      <c r="AD16" s="641"/>
      <c r="AE16" s="641"/>
      <c r="AF16" s="641"/>
      <c r="AG16" s="641"/>
      <c r="AH16" s="642"/>
      <c r="BB16" s="369">
        <f t="shared" si="0"/>
        <v>105</v>
      </c>
      <c r="BC16" s="369">
        <f t="shared" si="1"/>
        <v>109</v>
      </c>
      <c r="BD16" s="369">
        <v>15</v>
      </c>
      <c r="BE16" s="369" t="str">
        <f>IF($B$105="","",$B$105)</f>
        <v/>
      </c>
      <c r="BF16" s="369" t="str">
        <f>IF($I$105="","",$I$105)</f>
        <v/>
      </c>
      <c r="BG16" s="369" t="str">
        <f>IF($P$105="","",$P$105)</f>
        <v/>
      </c>
      <c r="BH16" s="424" t="str">
        <f>IF($B$109="","",$B$109)</f>
        <v/>
      </c>
      <c r="BI16" s="370" t="str">
        <f>IF($F$109="","",$F$109)</f>
        <v/>
      </c>
      <c r="BJ16" s="369" t="str">
        <f>IF($I$109="","",$I$109)</f>
        <v/>
      </c>
      <c r="BK16" s="369" t="str">
        <f>IF($P$109="","",$P$109)</f>
        <v/>
      </c>
      <c r="BL16" s="371" t="str">
        <f>IF($Z$109="","",$Z$109)</f>
        <v/>
      </c>
      <c r="BM16" s="372" t="str">
        <f>IF($AE$109="","",$AE$109)</f>
        <v/>
      </c>
    </row>
    <row r="17" spans="1:65" ht="30" customHeight="1" thickBot="1">
      <c r="A17" s="599"/>
      <c r="B17" s="643" t="s">
        <v>166</v>
      </c>
      <c r="C17" s="644"/>
      <c r="D17" s="644"/>
      <c r="E17" s="645"/>
      <c r="F17" s="646" t="s">
        <v>167</v>
      </c>
      <c r="G17" s="646"/>
      <c r="H17" s="646"/>
      <c r="I17" s="643" t="s">
        <v>168</v>
      </c>
      <c r="J17" s="644"/>
      <c r="K17" s="644"/>
      <c r="L17" s="644"/>
      <c r="M17" s="644"/>
      <c r="N17" s="644"/>
      <c r="O17" s="645"/>
      <c r="P17" s="643" t="s">
        <v>169</v>
      </c>
      <c r="Q17" s="644"/>
      <c r="R17" s="644"/>
      <c r="S17" s="644"/>
      <c r="T17" s="644"/>
      <c r="U17" s="644"/>
      <c r="V17" s="644"/>
      <c r="W17" s="644"/>
      <c r="X17" s="644"/>
      <c r="Y17" s="645"/>
      <c r="Z17" s="643" t="s">
        <v>170</v>
      </c>
      <c r="AA17" s="644"/>
      <c r="AB17" s="644"/>
      <c r="AC17" s="644"/>
      <c r="AD17" s="645"/>
      <c r="AE17" s="643" t="s">
        <v>176</v>
      </c>
      <c r="AF17" s="644"/>
      <c r="AG17" s="644"/>
      <c r="AH17" s="649"/>
      <c r="BB17" s="369">
        <f t="shared" si="0"/>
        <v>112</v>
      </c>
      <c r="BC17" s="369">
        <f t="shared" si="1"/>
        <v>116</v>
      </c>
      <c r="BD17" s="369">
        <v>16</v>
      </c>
      <c r="BE17" s="369" t="str">
        <f>IF($B$112="","",$B$112)</f>
        <v/>
      </c>
      <c r="BF17" s="369" t="str">
        <f>IF($I$112="","",$I$112)</f>
        <v/>
      </c>
      <c r="BG17" s="369" t="str">
        <f>IF($P$112="","",$P$112)</f>
        <v/>
      </c>
      <c r="BH17" s="424" t="str">
        <f>IF($B$116="","",$B$116)</f>
        <v/>
      </c>
      <c r="BI17" s="370" t="str">
        <f>IF($F$116="","",$F$116)</f>
        <v/>
      </c>
      <c r="BJ17" s="369" t="str">
        <f>IF($I$116="","",$I$116)</f>
        <v/>
      </c>
      <c r="BK17" s="369" t="str">
        <f>IF($P$116="","",$P$116)</f>
        <v/>
      </c>
      <c r="BL17" s="371" t="str">
        <f>IF($Z$116="","",$Z$116)</f>
        <v/>
      </c>
      <c r="BM17" s="372" t="str">
        <f>IF($AE$116="","",$AE$116)</f>
        <v/>
      </c>
    </row>
    <row r="18" spans="1:65" ht="18.75" customHeight="1">
      <c r="A18" s="599"/>
      <c r="B18" s="650"/>
      <c r="C18" s="651"/>
      <c r="D18" s="651"/>
      <c r="E18" s="652"/>
      <c r="F18" s="656"/>
      <c r="G18" s="657"/>
      <c r="H18" s="658"/>
      <c r="I18" s="662"/>
      <c r="J18" s="663"/>
      <c r="K18" s="663"/>
      <c r="L18" s="663"/>
      <c r="M18" s="663"/>
      <c r="N18" s="663"/>
      <c r="O18" s="664"/>
      <c r="P18" s="616"/>
      <c r="Q18" s="617"/>
      <c r="R18" s="617"/>
      <c r="S18" s="617"/>
      <c r="T18" s="617"/>
      <c r="U18" s="617"/>
      <c r="V18" s="617"/>
      <c r="W18" s="617"/>
      <c r="X18" s="617"/>
      <c r="Y18" s="618"/>
      <c r="Z18" s="668"/>
      <c r="AA18" s="669"/>
      <c r="AB18" s="669"/>
      <c r="AC18" s="669"/>
      <c r="AD18" s="670"/>
      <c r="AE18" s="628"/>
      <c r="AF18" s="629"/>
      <c r="AG18" s="629"/>
      <c r="AH18" s="630"/>
      <c r="BB18" s="369">
        <f t="shared" si="0"/>
        <v>119</v>
      </c>
      <c r="BC18" s="369">
        <f t="shared" si="1"/>
        <v>123</v>
      </c>
      <c r="BD18" s="369">
        <v>17</v>
      </c>
      <c r="BE18" s="369" t="str">
        <f>IF($B$119="","",$B$119)</f>
        <v/>
      </c>
      <c r="BF18" s="369" t="str">
        <f>IF($I$119="","",$I$119)</f>
        <v/>
      </c>
      <c r="BG18" s="369" t="str">
        <f>IF($P$119="","",$P$119)</f>
        <v/>
      </c>
      <c r="BH18" s="424" t="str">
        <f>IF($B$123="","",$B$123)</f>
        <v/>
      </c>
      <c r="BI18" s="370" t="str">
        <f>IF($F$123="","",$F$123)</f>
        <v/>
      </c>
      <c r="BJ18" s="369" t="str">
        <f>IF($I$123="","",$I$123)</f>
        <v/>
      </c>
      <c r="BK18" s="369" t="str">
        <f>IF($P$123="","",$P$123)</f>
        <v/>
      </c>
      <c r="BL18" s="371" t="str">
        <f>IF($Z$123="","",$Z$123)</f>
        <v/>
      </c>
      <c r="BM18" s="372" t="str">
        <f>IF($AE$123="","",$AE$123)</f>
        <v/>
      </c>
    </row>
    <row r="19" spans="1:65" ht="18.75" customHeight="1" thickBot="1">
      <c r="A19" s="675"/>
      <c r="B19" s="653"/>
      <c r="C19" s="654"/>
      <c r="D19" s="654"/>
      <c r="E19" s="655"/>
      <c r="F19" s="659"/>
      <c r="G19" s="660"/>
      <c r="H19" s="661"/>
      <c r="I19" s="665"/>
      <c r="J19" s="666"/>
      <c r="K19" s="666"/>
      <c r="L19" s="666"/>
      <c r="M19" s="666"/>
      <c r="N19" s="666"/>
      <c r="O19" s="667"/>
      <c r="P19" s="622"/>
      <c r="Q19" s="623"/>
      <c r="R19" s="623"/>
      <c r="S19" s="623"/>
      <c r="T19" s="623"/>
      <c r="U19" s="623"/>
      <c r="V19" s="623"/>
      <c r="W19" s="623"/>
      <c r="X19" s="623"/>
      <c r="Y19" s="624"/>
      <c r="Z19" s="671"/>
      <c r="AA19" s="672"/>
      <c r="AB19" s="672"/>
      <c r="AC19" s="672"/>
      <c r="AD19" s="673"/>
      <c r="AE19" s="631"/>
      <c r="AF19" s="632"/>
      <c r="AG19" s="632"/>
      <c r="AH19" s="633"/>
      <c r="BB19" s="369">
        <f t="shared" si="0"/>
        <v>126</v>
      </c>
      <c r="BC19" s="369">
        <f t="shared" si="1"/>
        <v>130</v>
      </c>
      <c r="BD19" s="369">
        <v>18</v>
      </c>
      <c r="BE19" s="369" t="str">
        <f>IF($B$126="","",$B$126)</f>
        <v/>
      </c>
      <c r="BF19" s="369" t="str">
        <f>IF($I$126="","",$I$126)</f>
        <v/>
      </c>
      <c r="BG19" s="369" t="str">
        <f>IF($P$126="","",$P$126)</f>
        <v/>
      </c>
      <c r="BH19" s="424" t="str">
        <f>IF($B$130="","",$B$130)</f>
        <v/>
      </c>
      <c r="BI19" s="370" t="str">
        <f>IF($F$130="","",$F$130)</f>
        <v/>
      </c>
      <c r="BJ19" s="369" t="str">
        <f>IF($I$130="","",$I$130)</f>
        <v/>
      </c>
      <c r="BK19" s="369" t="str">
        <f>IF($P$130="","",$P$130)</f>
        <v/>
      </c>
      <c r="BL19" s="371" t="str">
        <f>IF($Z$130="","",$Z$130)</f>
        <v/>
      </c>
      <c r="BM19" s="372" t="str">
        <f>IF($AE$130="","",$AE$130)</f>
        <v/>
      </c>
    </row>
    <row r="20" spans="1:65" ht="18.75" customHeight="1" thickBot="1">
      <c r="A20" s="674">
        <v>3</v>
      </c>
      <c r="B20" s="612" t="s">
        <v>132</v>
      </c>
      <c r="C20" s="613"/>
      <c r="D20" s="613"/>
      <c r="E20" s="613"/>
      <c r="F20" s="613"/>
      <c r="G20" s="613"/>
      <c r="H20" s="614"/>
      <c r="I20" s="612" t="s">
        <v>164</v>
      </c>
      <c r="J20" s="613"/>
      <c r="K20" s="613"/>
      <c r="L20" s="613"/>
      <c r="M20" s="613"/>
      <c r="N20" s="613"/>
      <c r="O20" s="614"/>
      <c r="P20" s="612" t="s">
        <v>321</v>
      </c>
      <c r="Q20" s="613"/>
      <c r="R20" s="613"/>
      <c r="S20" s="613"/>
      <c r="T20" s="613"/>
      <c r="U20" s="613"/>
      <c r="V20" s="613"/>
      <c r="W20" s="613"/>
      <c r="X20" s="613"/>
      <c r="Y20" s="613"/>
      <c r="Z20" s="613"/>
      <c r="AA20" s="613"/>
      <c r="AB20" s="613"/>
      <c r="AC20" s="613"/>
      <c r="AD20" s="613"/>
      <c r="AE20" s="613"/>
      <c r="AF20" s="613"/>
      <c r="AG20" s="613"/>
      <c r="AH20" s="615"/>
      <c r="BB20" s="369">
        <f t="shared" si="0"/>
        <v>133</v>
      </c>
      <c r="BC20" s="369">
        <f t="shared" si="1"/>
        <v>137</v>
      </c>
      <c r="BD20" s="369">
        <v>19</v>
      </c>
      <c r="BE20" s="369" t="str">
        <f>IF($B$133="","",$B$133)</f>
        <v/>
      </c>
      <c r="BF20" s="369" t="str">
        <f>IF($I$133="","",$I$133)</f>
        <v/>
      </c>
      <c r="BG20" s="369" t="str">
        <f>IF($P$133="","",$P$133)</f>
        <v/>
      </c>
      <c r="BH20" s="424" t="str">
        <f>IF($B$137="","",$B$137)</f>
        <v/>
      </c>
      <c r="BI20" s="370" t="str">
        <f>IF($F$137="","",$F$137)</f>
        <v/>
      </c>
      <c r="BJ20" s="369" t="str">
        <f>IF($I$137="","",$I$137)</f>
        <v/>
      </c>
      <c r="BK20" s="369" t="str">
        <f>IF($P$137="","",$P$137)</f>
        <v/>
      </c>
      <c r="BL20" s="371" t="str">
        <f>IF($Z$137="","",$Z$137)</f>
        <v/>
      </c>
      <c r="BM20" s="372" t="str">
        <f>IF($AE$137="","",$AE$137)</f>
        <v/>
      </c>
    </row>
    <row r="21" spans="1:65" ht="18.75" customHeight="1">
      <c r="A21" s="599"/>
      <c r="B21" s="616"/>
      <c r="C21" s="617"/>
      <c r="D21" s="617"/>
      <c r="E21" s="617"/>
      <c r="F21" s="617"/>
      <c r="G21" s="617"/>
      <c r="H21" s="618"/>
      <c r="I21" s="616"/>
      <c r="J21" s="617"/>
      <c r="K21" s="617"/>
      <c r="L21" s="617"/>
      <c r="M21" s="617"/>
      <c r="N21" s="617"/>
      <c r="O21" s="618"/>
      <c r="P21" s="634"/>
      <c r="Q21" s="635"/>
      <c r="R21" s="635"/>
      <c r="S21" s="635"/>
      <c r="T21" s="635"/>
      <c r="U21" s="635"/>
      <c r="V21" s="635"/>
      <c r="W21" s="635"/>
      <c r="X21" s="635"/>
      <c r="Y21" s="635"/>
      <c r="Z21" s="635"/>
      <c r="AA21" s="635"/>
      <c r="AB21" s="635"/>
      <c r="AC21" s="635"/>
      <c r="AD21" s="635"/>
      <c r="AE21" s="635"/>
      <c r="AF21" s="635"/>
      <c r="AG21" s="635"/>
      <c r="AH21" s="636"/>
      <c r="BB21" s="369">
        <f t="shared" si="0"/>
        <v>140</v>
      </c>
      <c r="BC21" s="369">
        <f t="shared" si="1"/>
        <v>144</v>
      </c>
      <c r="BD21" s="369">
        <v>20</v>
      </c>
      <c r="BE21" s="369" t="str">
        <f>IF($B$140="","",$B$140)</f>
        <v/>
      </c>
      <c r="BF21" s="369" t="str">
        <f>IF($I$140="","",$I$140)</f>
        <v/>
      </c>
      <c r="BG21" s="369" t="str">
        <f>IF($P$140="","",$P$140)</f>
        <v/>
      </c>
      <c r="BH21" s="424" t="str">
        <f>IF($B$144="","",$B$144)</f>
        <v/>
      </c>
      <c r="BI21" s="370" t="str">
        <f>IF($F$144="","",$F$144)</f>
        <v/>
      </c>
      <c r="BJ21" s="369" t="str">
        <f>IF($I$144="","",$I$144)</f>
        <v/>
      </c>
      <c r="BK21" s="369" t="str">
        <f>IF($P$144="","",$P$144)</f>
        <v/>
      </c>
      <c r="BL21" s="371" t="str">
        <f>IF($Z$144="","",$Z$144)</f>
        <v/>
      </c>
      <c r="BM21" s="372" t="str">
        <f>IF($AE$144="","",$AE$144)</f>
        <v/>
      </c>
    </row>
    <row r="22" spans="1:65" ht="18.75" customHeight="1">
      <c r="A22" s="599"/>
      <c r="B22" s="619"/>
      <c r="C22" s="620"/>
      <c r="D22" s="620"/>
      <c r="E22" s="620"/>
      <c r="F22" s="620"/>
      <c r="G22" s="620"/>
      <c r="H22" s="621"/>
      <c r="I22" s="619"/>
      <c r="J22" s="620"/>
      <c r="K22" s="620"/>
      <c r="L22" s="620"/>
      <c r="M22" s="620"/>
      <c r="N22" s="620"/>
      <c r="O22" s="621"/>
      <c r="P22" s="637"/>
      <c r="Q22" s="638"/>
      <c r="R22" s="638"/>
      <c r="S22" s="638"/>
      <c r="T22" s="638"/>
      <c r="U22" s="638"/>
      <c r="V22" s="638"/>
      <c r="W22" s="638"/>
      <c r="X22" s="638"/>
      <c r="Y22" s="638"/>
      <c r="Z22" s="638"/>
      <c r="AA22" s="638"/>
      <c r="AB22" s="638"/>
      <c r="AC22" s="638"/>
      <c r="AD22" s="638"/>
      <c r="AE22" s="638"/>
      <c r="AF22" s="638"/>
      <c r="AG22" s="638"/>
      <c r="AH22" s="639"/>
      <c r="BI22" s="369">
        <f>SUBTOTAL(9,$BI$2:$BI$21)</f>
        <v>0</v>
      </c>
      <c r="BL22" s="371">
        <f>SUBTOTAL(9,$BL$2:$BL$21)</f>
        <v>0</v>
      </c>
      <c r="BM22" s="372">
        <f>SUBTOTAL(9,$BM$2:$BM$21)</f>
        <v>0</v>
      </c>
    </row>
    <row r="23" spans="1:65" ht="18.75" customHeight="1" thickBot="1">
      <c r="A23" s="599"/>
      <c r="B23" s="622"/>
      <c r="C23" s="623"/>
      <c r="D23" s="623"/>
      <c r="E23" s="623"/>
      <c r="F23" s="623"/>
      <c r="G23" s="623"/>
      <c r="H23" s="624"/>
      <c r="I23" s="622"/>
      <c r="J23" s="623"/>
      <c r="K23" s="623"/>
      <c r="L23" s="623"/>
      <c r="M23" s="623"/>
      <c r="N23" s="623"/>
      <c r="O23" s="624"/>
      <c r="P23" s="640"/>
      <c r="Q23" s="641"/>
      <c r="R23" s="641"/>
      <c r="S23" s="641"/>
      <c r="T23" s="641"/>
      <c r="U23" s="641"/>
      <c r="V23" s="641"/>
      <c r="W23" s="641"/>
      <c r="X23" s="641"/>
      <c r="Y23" s="641"/>
      <c r="Z23" s="641"/>
      <c r="AA23" s="641"/>
      <c r="AB23" s="641"/>
      <c r="AC23" s="641"/>
      <c r="AD23" s="641"/>
      <c r="AE23" s="641"/>
      <c r="AF23" s="641"/>
      <c r="AG23" s="641"/>
      <c r="AH23" s="642"/>
    </row>
    <row r="24" spans="1:65" ht="39.75" customHeight="1" thickBot="1">
      <c r="A24" s="599"/>
      <c r="B24" s="643" t="s">
        <v>166</v>
      </c>
      <c r="C24" s="644"/>
      <c r="D24" s="644"/>
      <c r="E24" s="645"/>
      <c r="F24" s="646" t="s">
        <v>167</v>
      </c>
      <c r="G24" s="646"/>
      <c r="H24" s="646"/>
      <c r="I24" s="643" t="s">
        <v>168</v>
      </c>
      <c r="J24" s="644"/>
      <c r="K24" s="644"/>
      <c r="L24" s="644"/>
      <c r="M24" s="644"/>
      <c r="N24" s="644"/>
      <c r="O24" s="645"/>
      <c r="P24" s="643" t="s">
        <v>169</v>
      </c>
      <c r="Q24" s="644"/>
      <c r="R24" s="644"/>
      <c r="S24" s="644"/>
      <c r="T24" s="644"/>
      <c r="U24" s="644"/>
      <c r="V24" s="644"/>
      <c r="W24" s="644"/>
      <c r="X24" s="644"/>
      <c r="Y24" s="645"/>
      <c r="Z24" s="643" t="s">
        <v>170</v>
      </c>
      <c r="AA24" s="644"/>
      <c r="AB24" s="644"/>
      <c r="AC24" s="644"/>
      <c r="AD24" s="645"/>
      <c r="AE24" s="643" t="s">
        <v>176</v>
      </c>
      <c r="AF24" s="644"/>
      <c r="AG24" s="644"/>
      <c r="AH24" s="649"/>
    </row>
    <row r="25" spans="1:65" ht="18.75" customHeight="1">
      <c r="A25" s="599"/>
      <c r="B25" s="650"/>
      <c r="C25" s="651"/>
      <c r="D25" s="651"/>
      <c r="E25" s="652"/>
      <c r="F25" s="656"/>
      <c r="G25" s="657"/>
      <c r="H25" s="658"/>
      <c r="I25" s="662"/>
      <c r="J25" s="663"/>
      <c r="K25" s="663"/>
      <c r="L25" s="663"/>
      <c r="M25" s="663"/>
      <c r="N25" s="663"/>
      <c r="O25" s="664"/>
      <c r="P25" s="616"/>
      <c r="Q25" s="617"/>
      <c r="R25" s="617"/>
      <c r="S25" s="617"/>
      <c r="T25" s="617"/>
      <c r="U25" s="617"/>
      <c r="V25" s="617"/>
      <c r="W25" s="617"/>
      <c r="X25" s="617"/>
      <c r="Y25" s="618"/>
      <c r="Z25" s="668"/>
      <c r="AA25" s="669"/>
      <c r="AB25" s="669"/>
      <c r="AC25" s="669"/>
      <c r="AD25" s="670"/>
      <c r="AE25" s="628"/>
      <c r="AF25" s="629"/>
      <c r="AG25" s="629"/>
      <c r="AH25" s="630"/>
    </row>
    <row r="26" spans="1:65" ht="18.75" customHeight="1" thickBot="1">
      <c r="A26" s="675"/>
      <c r="B26" s="653"/>
      <c r="C26" s="654"/>
      <c r="D26" s="654"/>
      <c r="E26" s="655"/>
      <c r="F26" s="659"/>
      <c r="G26" s="660"/>
      <c r="H26" s="661"/>
      <c r="I26" s="665"/>
      <c r="J26" s="666"/>
      <c r="K26" s="666"/>
      <c r="L26" s="666"/>
      <c r="M26" s="666"/>
      <c r="N26" s="666"/>
      <c r="O26" s="667"/>
      <c r="P26" s="622"/>
      <c r="Q26" s="623"/>
      <c r="R26" s="623"/>
      <c r="S26" s="623"/>
      <c r="T26" s="623"/>
      <c r="U26" s="623"/>
      <c r="V26" s="623"/>
      <c r="W26" s="623"/>
      <c r="X26" s="623"/>
      <c r="Y26" s="624"/>
      <c r="Z26" s="671"/>
      <c r="AA26" s="672"/>
      <c r="AB26" s="672"/>
      <c r="AC26" s="672"/>
      <c r="AD26" s="673"/>
      <c r="AE26" s="631"/>
      <c r="AF26" s="632"/>
      <c r="AG26" s="632"/>
      <c r="AH26" s="633"/>
    </row>
    <row r="27" spans="1:65" ht="18.75" customHeight="1" thickBot="1">
      <c r="A27" s="674">
        <v>4</v>
      </c>
      <c r="B27" s="612" t="s">
        <v>132</v>
      </c>
      <c r="C27" s="613"/>
      <c r="D27" s="613"/>
      <c r="E27" s="613"/>
      <c r="F27" s="613"/>
      <c r="G27" s="613"/>
      <c r="H27" s="614"/>
      <c r="I27" s="612" t="s">
        <v>164</v>
      </c>
      <c r="J27" s="613"/>
      <c r="K27" s="613"/>
      <c r="L27" s="613"/>
      <c r="M27" s="613"/>
      <c r="N27" s="613"/>
      <c r="O27" s="614"/>
      <c r="P27" s="612" t="s">
        <v>321</v>
      </c>
      <c r="Q27" s="613"/>
      <c r="R27" s="613"/>
      <c r="S27" s="613"/>
      <c r="T27" s="613"/>
      <c r="U27" s="613"/>
      <c r="V27" s="613"/>
      <c r="W27" s="613"/>
      <c r="X27" s="613"/>
      <c r="Y27" s="613"/>
      <c r="Z27" s="613"/>
      <c r="AA27" s="613"/>
      <c r="AB27" s="613"/>
      <c r="AC27" s="613"/>
      <c r="AD27" s="613"/>
      <c r="AE27" s="613"/>
      <c r="AF27" s="613"/>
      <c r="AG27" s="613"/>
      <c r="AH27" s="615"/>
    </row>
    <row r="28" spans="1:65" ht="18.75" customHeight="1">
      <c r="A28" s="599"/>
      <c r="B28" s="616"/>
      <c r="C28" s="617"/>
      <c r="D28" s="617"/>
      <c r="E28" s="617"/>
      <c r="F28" s="617"/>
      <c r="G28" s="617"/>
      <c r="H28" s="618"/>
      <c r="I28" s="616"/>
      <c r="J28" s="617"/>
      <c r="K28" s="617"/>
      <c r="L28" s="617"/>
      <c r="M28" s="617"/>
      <c r="N28" s="617"/>
      <c r="O28" s="618"/>
      <c r="P28" s="634"/>
      <c r="Q28" s="635"/>
      <c r="R28" s="635"/>
      <c r="S28" s="635"/>
      <c r="T28" s="635"/>
      <c r="U28" s="635"/>
      <c r="V28" s="635"/>
      <c r="W28" s="635"/>
      <c r="X28" s="635"/>
      <c r="Y28" s="635"/>
      <c r="Z28" s="635"/>
      <c r="AA28" s="635"/>
      <c r="AB28" s="635"/>
      <c r="AC28" s="635"/>
      <c r="AD28" s="635"/>
      <c r="AE28" s="635"/>
      <c r="AF28" s="635"/>
      <c r="AG28" s="635"/>
      <c r="AH28" s="636"/>
    </row>
    <row r="29" spans="1:65" ht="18.75" customHeight="1">
      <c r="A29" s="599"/>
      <c r="B29" s="619"/>
      <c r="C29" s="620"/>
      <c r="D29" s="620"/>
      <c r="E29" s="620"/>
      <c r="F29" s="620"/>
      <c r="G29" s="620"/>
      <c r="H29" s="621"/>
      <c r="I29" s="619"/>
      <c r="J29" s="620"/>
      <c r="K29" s="620"/>
      <c r="L29" s="620"/>
      <c r="M29" s="620"/>
      <c r="N29" s="620"/>
      <c r="O29" s="621"/>
      <c r="P29" s="637"/>
      <c r="Q29" s="638"/>
      <c r="R29" s="638"/>
      <c r="S29" s="638"/>
      <c r="T29" s="638"/>
      <c r="U29" s="638"/>
      <c r="V29" s="638"/>
      <c r="W29" s="638"/>
      <c r="X29" s="638"/>
      <c r="Y29" s="638"/>
      <c r="Z29" s="638"/>
      <c r="AA29" s="638"/>
      <c r="AB29" s="638"/>
      <c r="AC29" s="638"/>
      <c r="AD29" s="638"/>
      <c r="AE29" s="638"/>
      <c r="AF29" s="638"/>
      <c r="AG29" s="638"/>
      <c r="AH29" s="639"/>
    </row>
    <row r="30" spans="1:65" ht="18.75" customHeight="1" thickBot="1">
      <c r="A30" s="599"/>
      <c r="B30" s="622"/>
      <c r="C30" s="623"/>
      <c r="D30" s="623"/>
      <c r="E30" s="623"/>
      <c r="F30" s="623"/>
      <c r="G30" s="623"/>
      <c r="H30" s="624"/>
      <c r="I30" s="622"/>
      <c r="J30" s="623"/>
      <c r="K30" s="623"/>
      <c r="L30" s="623"/>
      <c r="M30" s="623"/>
      <c r="N30" s="623"/>
      <c r="O30" s="624"/>
      <c r="P30" s="640"/>
      <c r="Q30" s="641"/>
      <c r="R30" s="641"/>
      <c r="S30" s="641"/>
      <c r="T30" s="641"/>
      <c r="U30" s="641"/>
      <c r="V30" s="641"/>
      <c r="W30" s="641"/>
      <c r="X30" s="641"/>
      <c r="Y30" s="641"/>
      <c r="Z30" s="641"/>
      <c r="AA30" s="641"/>
      <c r="AB30" s="641"/>
      <c r="AC30" s="641"/>
      <c r="AD30" s="641"/>
      <c r="AE30" s="641"/>
      <c r="AF30" s="641"/>
      <c r="AG30" s="641"/>
      <c r="AH30" s="642"/>
    </row>
    <row r="31" spans="1:65" ht="39.75" customHeight="1" thickBot="1">
      <c r="A31" s="599"/>
      <c r="B31" s="643" t="s">
        <v>166</v>
      </c>
      <c r="C31" s="644"/>
      <c r="D31" s="644"/>
      <c r="E31" s="645"/>
      <c r="F31" s="646" t="s">
        <v>167</v>
      </c>
      <c r="G31" s="646"/>
      <c r="H31" s="646"/>
      <c r="I31" s="643" t="s">
        <v>168</v>
      </c>
      <c r="J31" s="644"/>
      <c r="K31" s="644"/>
      <c r="L31" s="644"/>
      <c r="M31" s="644"/>
      <c r="N31" s="644"/>
      <c r="O31" s="645"/>
      <c r="P31" s="643" t="s">
        <v>169</v>
      </c>
      <c r="Q31" s="644"/>
      <c r="R31" s="644"/>
      <c r="S31" s="644"/>
      <c r="T31" s="644"/>
      <c r="U31" s="644"/>
      <c r="V31" s="644"/>
      <c r="W31" s="644"/>
      <c r="X31" s="644"/>
      <c r="Y31" s="645"/>
      <c r="Z31" s="643" t="s">
        <v>170</v>
      </c>
      <c r="AA31" s="644"/>
      <c r="AB31" s="644"/>
      <c r="AC31" s="644"/>
      <c r="AD31" s="645"/>
      <c r="AE31" s="643" t="s">
        <v>176</v>
      </c>
      <c r="AF31" s="644"/>
      <c r="AG31" s="644"/>
      <c r="AH31" s="649"/>
    </row>
    <row r="32" spans="1:65" ht="18.75" customHeight="1">
      <c r="A32" s="599"/>
      <c r="B32" s="650"/>
      <c r="C32" s="651"/>
      <c r="D32" s="651"/>
      <c r="E32" s="652"/>
      <c r="F32" s="656"/>
      <c r="G32" s="657"/>
      <c r="H32" s="658"/>
      <c r="I32" s="662"/>
      <c r="J32" s="663"/>
      <c r="K32" s="663"/>
      <c r="L32" s="663"/>
      <c r="M32" s="663"/>
      <c r="N32" s="663"/>
      <c r="O32" s="664"/>
      <c r="P32" s="616"/>
      <c r="Q32" s="617"/>
      <c r="R32" s="617"/>
      <c r="S32" s="617"/>
      <c r="T32" s="617"/>
      <c r="U32" s="617"/>
      <c r="V32" s="617"/>
      <c r="W32" s="617"/>
      <c r="X32" s="617"/>
      <c r="Y32" s="618"/>
      <c r="Z32" s="668"/>
      <c r="AA32" s="669"/>
      <c r="AB32" s="669"/>
      <c r="AC32" s="669"/>
      <c r="AD32" s="670"/>
      <c r="AE32" s="628"/>
      <c r="AF32" s="629"/>
      <c r="AG32" s="629"/>
      <c r="AH32" s="630"/>
    </row>
    <row r="33" spans="1:73" ht="18.75" customHeight="1" thickBot="1">
      <c r="A33" s="675"/>
      <c r="B33" s="653"/>
      <c r="C33" s="654"/>
      <c r="D33" s="654"/>
      <c r="E33" s="655"/>
      <c r="F33" s="659"/>
      <c r="G33" s="660"/>
      <c r="H33" s="661"/>
      <c r="I33" s="665"/>
      <c r="J33" s="666"/>
      <c r="K33" s="666"/>
      <c r="L33" s="666"/>
      <c r="M33" s="666"/>
      <c r="N33" s="666"/>
      <c r="O33" s="667"/>
      <c r="P33" s="622"/>
      <c r="Q33" s="623"/>
      <c r="R33" s="623"/>
      <c r="S33" s="623"/>
      <c r="T33" s="623"/>
      <c r="U33" s="623"/>
      <c r="V33" s="623"/>
      <c r="W33" s="623"/>
      <c r="X33" s="623"/>
      <c r="Y33" s="624"/>
      <c r="Z33" s="671"/>
      <c r="AA33" s="672"/>
      <c r="AB33" s="672"/>
      <c r="AC33" s="672"/>
      <c r="AD33" s="673"/>
      <c r="AE33" s="631"/>
      <c r="AF33" s="632"/>
      <c r="AG33" s="632"/>
      <c r="AH33" s="633"/>
    </row>
    <row r="34" spans="1:73" ht="18.75" customHeight="1" thickBot="1">
      <c r="A34" s="674">
        <v>5</v>
      </c>
      <c r="B34" s="612" t="s">
        <v>132</v>
      </c>
      <c r="C34" s="613"/>
      <c r="D34" s="613"/>
      <c r="E34" s="613"/>
      <c r="F34" s="613"/>
      <c r="G34" s="613"/>
      <c r="H34" s="614"/>
      <c r="I34" s="612" t="s">
        <v>164</v>
      </c>
      <c r="J34" s="613"/>
      <c r="K34" s="613"/>
      <c r="L34" s="613"/>
      <c r="M34" s="613"/>
      <c r="N34" s="613"/>
      <c r="O34" s="614"/>
      <c r="P34" s="612" t="s">
        <v>321</v>
      </c>
      <c r="Q34" s="613"/>
      <c r="R34" s="613"/>
      <c r="S34" s="613"/>
      <c r="T34" s="613"/>
      <c r="U34" s="613"/>
      <c r="V34" s="613"/>
      <c r="W34" s="613"/>
      <c r="X34" s="613"/>
      <c r="Y34" s="613"/>
      <c r="Z34" s="613"/>
      <c r="AA34" s="613"/>
      <c r="AB34" s="613"/>
      <c r="AC34" s="613"/>
      <c r="AD34" s="613"/>
      <c r="AE34" s="613"/>
      <c r="AF34" s="613"/>
      <c r="AG34" s="613"/>
      <c r="AH34" s="615"/>
    </row>
    <row r="35" spans="1:73" ht="18.75" customHeight="1">
      <c r="A35" s="599"/>
      <c r="B35" s="616"/>
      <c r="C35" s="617"/>
      <c r="D35" s="617"/>
      <c r="E35" s="617"/>
      <c r="F35" s="617"/>
      <c r="G35" s="617"/>
      <c r="H35" s="618"/>
      <c r="I35" s="616"/>
      <c r="J35" s="617"/>
      <c r="K35" s="617"/>
      <c r="L35" s="617"/>
      <c r="M35" s="617"/>
      <c r="N35" s="617"/>
      <c r="O35" s="618"/>
      <c r="P35" s="634"/>
      <c r="Q35" s="635"/>
      <c r="R35" s="635"/>
      <c r="S35" s="635"/>
      <c r="T35" s="635"/>
      <c r="U35" s="635"/>
      <c r="V35" s="635"/>
      <c r="W35" s="635"/>
      <c r="X35" s="635"/>
      <c r="Y35" s="635"/>
      <c r="Z35" s="635"/>
      <c r="AA35" s="635"/>
      <c r="AB35" s="635"/>
      <c r="AC35" s="635"/>
      <c r="AD35" s="635"/>
      <c r="AE35" s="635"/>
      <c r="AF35" s="635"/>
      <c r="AG35" s="635"/>
      <c r="AH35" s="636"/>
      <c r="BU35" s="449"/>
    </row>
    <row r="36" spans="1:73" ht="18.75" customHeight="1">
      <c r="A36" s="599"/>
      <c r="B36" s="619"/>
      <c r="C36" s="620"/>
      <c r="D36" s="620"/>
      <c r="E36" s="620"/>
      <c r="F36" s="620"/>
      <c r="G36" s="620"/>
      <c r="H36" s="621"/>
      <c r="I36" s="619"/>
      <c r="J36" s="620"/>
      <c r="K36" s="620"/>
      <c r="L36" s="620"/>
      <c r="M36" s="620"/>
      <c r="N36" s="620"/>
      <c r="O36" s="621"/>
      <c r="P36" s="637"/>
      <c r="Q36" s="638"/>
      <c r="R36" s="638"/>
      <c r="S36" s="638"/>
      <c r="T36" s="638"/>
      <c r="U36" s="638"/>
      <c r="V36" s="638"/>
      <c r="W36" s="638"/>
      <c r="X36" s="638"/>
      <c r="Y36" s="638"/>
      <c r="Z36" s="638"/>
      <c r="AA36" s="638"/>
      <c r="AB36" s="638"/>
      <c r="AC36" s="638"/>
      <c r="AD36" s="638"/>
      <c r="AE36" s="638"/>
      <c r="AF36" s="638"/>
      <c r="AG36" s="638"/>
      <c r="AH36" s="639"/>
    </row>
    <row r="37" spans="1:73" ht="18.75" customHeight="1" thickBot="1">
      <c r="A37" s="599"/>
      <c r="B37" s="622"/>
      <c r="C37" s="623"/>
      <c r="D37" s="623"/>
      <c r="E37" s="623"/>
      <c r="F37" s="623"/>
      <c r="G37" s="623"/>
      <c r="H37" s="624"/>
      <c r="I37" s="622"/>
      <c r="J37" s="623"/>
      <c r="K37" s="623"/>
      <c r="L37" s="623"/>
      <c r="M37" s="623"/>
      <c r="N37" s="623"/>
      <c r="O37" s="624"/>
      <c r="P37" s="640"/>
      <c r="Q37" s="641"/>
      <c r="R37" s="641"/>
      <c r="S37" s="641"/>
      <c r="T37" s="641"/>
      <c r="U37" s="641"/>
      <c r="V37" s="641"/>
      <c r="W37" s="641"/>
      <c r="X37" s="641"/>
      <c r="Y37" s="641"/>
      <c r="Z37" s="641"/>
      <c r="AA37" s="641"/>
      <c r="AB37" s="641"/>
      <c r="AC37" s="641"/>
      <c r="AD37" s="641"/>
      <c r="AE37" s="641"/>
      <c r="AF37" s="641"/>
      <c r="AG37" s="641"/>
      <c r="AH37" s="642"/>
    </row>
    <row r="38" spans="1:73" ht="39.75" customHeight="1" thickBot="1">
      <c r="A38" s="599"/>
      <c r="B38" s="643" t="s">
        <v>166</v>
      </c>
      <c r="C38" s="644"/>
      <c r="D38" s="644"/>
      <c r="E38" s="645"/>
      <c r="F38" s="646" t="s">
        <v>167</v>
      </c>
      <c r="G38" s="646"/>
      <c r="H38" s="646"/>
      <c r="I38" s="643" t="s">
        <v>168</v>
      </c>
      <c r="J38" s="644"/>
      <c r="K38" s="644"/>
      <c r="L38" s="644"/>
      <c r="M38" s="644"/>
      <c r="N38" s="644"/>
      <c r="O38" s="645"/>
      <c r="P38" s="643" t="s">
        <v>169</v>
      </c>
      <c r="Q38" s="644"/>
      <c r="R38" s="644"/>
      <c r="S38" s="644"/>
      <c r="T38" s="644"/>
      <c r="U38" s="644"/>
      <c r="V38" s="644"/>
      <c r="W38" s="644"/>
      <c r="X38" s="644"/>
      <c r="Y38" s="645"/>
      <c r="Z38" s="643" t="s">
        <v>170</v>
      </c>
      <c r="AA38" s="644"/>
      <c r="AB38" s="644"/>
      <c r="AC38" s="644"/>
      <c r="AD38" s="645"/>
      <c r="AE38" s="643" t="s">
        <v>176</v>
      </c>
      <c r="AF38" s="644"/>
      <c r="AG38" s="644"/>
      <c r="AH38" s="649"/>
    </row>
    <row r="39" spans="1:73" ht="18.75" customHeight="1">
      <c r="A39" s="599"/>
      <c r="B39" s="650"/>
      <c r="C39" s="651"/>
      <c r="D39" s="651"/>
      <c r="E39" s="652"/>
      <c r="F39" s="656"/>
      <c r="G39" s="657"/>
      <c r="H39" s="658"/>
      <c r="I39" s="662"/>
      <c r="J39" s="663"/>
      <c r="K39" s="663"/>
      <c r="L39" s="663"/>
      <c r="M39" s="663"/>
      <c r="N39" s="663"/>
      <c r="O39" s="664"/>
      <c r="P39" s="616"/>
      <c r="Q39" s="617"/>
      <c r="R39" s="617"/>
      <c r="S39" s="617"/>
      <c r="T39" s="617"/>
      <c r="U39" s="617"/>
      <c r="V39" s="617"/>
      <c r="W39" s="617"/>
      <c r="X39" s="617"/>
      <c r="Y39" s="618"/>
      <c r="Z39" s="668"/>
      <c r="AA39" s="669"/>
      <c r="AB39" s="669"/>
      <c r="AC39" s="669"/>
      <c r="AD39" s="670"/>
      <c r="AE39" s="628"/>
      <c r="AF39" s="629"/>
      <c r="AG39" s="629"/>
      <c r="AH39" s="630"/>
    </row>
    <row r="40" spans="1:73" ht="18.75" customHeight="1" thickBot="1">
      <c r="A40" s="675"/>
      <c r="B40" s="653"/>
      <c r="C40" s="654"/>
      <c r="D40" s="654"/>
      <c r="E40" s="655"/>
      <c r="F40" s="659"/>
      <c r="G40" s="660"/>
      <c r="H40" s="661"/>
      <c r="I40" s="665"/>
      <c r="J40" s="666"/>
      <c r="K40" s="666"/>
      <c r="L40" s="666"/>
      <c r="M40" s="666"/>
      <c r="N40" s="666"/>
      <c r="O40" s="667"/>
      <c r="P40" s="622"/>
      <c r="Q40" s="623"/>
      <c r="R40" s="623"/>
      <c r="S40" s="623"/>
      <c r="T40" s="623"/>
      <c r="U40" s="623"/>
      <c r="V40" s="623"/>
      <c r="W40" s="623"/>
      <c r="X40" s="623"/>
      <c r="Y40" s="624"/>
      <c r="Z40" s="671"/>
      <c r="AA40" s="672"/>
      <c r="AB40" s="672"/>
      <c r="AC40" s="672"/>
      <c r="AD40" s="673"/>
      <c r="AE40" s="631"/>
      <c r="AF40" s="632"/>
      <c r="AG40" s="632"/>
      <c r="AH40" s="633"/>
    </row>
    <row r="41" spans="1:73" ht="18.75" customHeight="1" thickBot="1">
      <c r="A41" s="674">
        <v>6</v>
      </c>
      <c r="B41" s="612" t="s">
        <v>132</v>
      </c>
      <c r="C41" s="613"/>
      <c r="D41" s="613"/>
      <c r="E41" s="613"/>
      <c r="F41" s="613"/>
      <c r="G41" s="613"/>
      <c r="H41" s="614"/>
      <c r="I41" s="612" t="s">
        <v>164</v>
      </c>
      <c r="J41" s="613"/>
      <c r="K41" s="613"/>
      <c r="L41" s="613"/>
      <c r="M41" s="613"/>
      <c r="N41" s="613"/>
      <c r="O41" s="614"/>
      <c r="P41" s="612" t="s">
        <v>321</v>
      </c>
      <c r="Q41" s="613"/>
      <c r="R41" s="613"/>
      <c r="S41" s="613"/>
      <c r="T41" s="613"/>
      <c r="U41" s="613"/>
      <c r="V41" s="613"/>
      <c r="W41" s="613"/>
      <c r="X41" s="613"/>
      <c r="Y41" s="613"/>
      <c r="Z41" s="613"/>
      <c r="AA41" s="613"/>
      <c r="AB41" s="613"/>
      <c r="AC41" s="613"/>
      <c r="AD41" s="613"/>
      <c r="AE41" s="613"/>
      <c r="AF41" s="613"/>
      <c r="AG41" s="613"/>
      <c r="AH41" s="615"/>
    </row>
    <row r="42" spans="1:73" ht="18.75" customHeight="1">
      <c r="A42" s="599"/>
      <c r="B42" s="616"/>
      <c r="C42" s="617"/>
      <c r="D42" s="617"/>
      <c r="E42" s="617"/>
      <c r="F42" s="617"/>
      <c r="G42" s="617"/>
      <c r="H42" s="618"/>
      <c r="I42" s="616"/>
      <c r="J42" s="617"/>
      <c r="K42" s="617"/>
      <c r="L42" s="617"/>
      <c r="M42" s="617"/>
      <c r="N42" s="617"/>
      <c r="O42" s="618"/>
      <c r="P42" s="634"/>
      <c r="Q42" s="635"/>
      <c r="R42" s="635"/>
      <c r="S42" s="635"/>
      <c r="T42" s="635"/>
      <c r="U42" s="635"/>
      <c r="V42" s="635"/>
      <c r="W42" s="635"/>
      <c r="X42" s="635"/>
      <c r="Y42" s="635"/>
      <c r="Z42" s="635"/>
      <c r="AA42" s="635"/>
      <c r="AB42" s="635"/>
      <c r="AC42" s="635"/>
      <c r="AD42" s="635"/>
      <c r="AE42" s="635"/>
      <c r="AF42" s="635"/>
      <c r="AG42" s="635"/>
      <c r="AH42" s="636"/>
    </row>
    <row r="43" spans="1:73" ht="18.75" customHeight="1">
      <c r="A43" s="599"/>
      <c r="B43" s="619"/>
      <c r="C43" s="620"/>
      <c r="D43" s="620"/>
      <c r="E43" s="620"/>
      <c r="F43" s="620"/>
      <c r="G43" s="620"/>
      <c r="H43" s="621"/>
      <c r="I43" s="619"/>
      <c r="J43" s="620"/>
      <c r="K43" s="620"/>
      <c r="L43" s="620"/>
      <c r="M43" s="620"/>
      <c r="N43" s="620"/>
      <c r="O43" s="621"/>
      <c r="P43" s="637"/>
      <c r="Q43" s="638"/>
      <c r="R43" s="638"/>
      <c r="S43" s="638"/>
      <c r="T43" s="638"/>
      <c r="U43" s="638"/>
      <c r="V43" s="638"/>
      <c r="W43" s="638"/>
      <c r="X43" s="638"/>
      <c r="Y43" s="638"/>
      <c r="Z43" s="638"/>
      <c r="AA43" s="638"/>
      <c r="AB43" s="638"/>
      <c r="AC43" s="638"/>
      <c r="AD43" s="638"/>
      <c r="AE43" s="638"/>
      <c r="AF43" s="638"/>
      <c r="AG43" s="638"/>
      <c r="AH43" s="639"/>
    </row>
    <row r="44" spans="1:73" ht="18.75" customHeight="1" thickBot="1">
      <c r="A44" s="599"/>
      <c r="B44" s="622"/>
      <c r="C44" s="623"/>
      <c r="D44" s="623"/>
      <c r="E44" s="623"/>
      <c r="F44" s="623"/>
      <c r="G44" s="623"/>
      <c r="H44" s="624"/>
      <c r="I44" s="622"/>
      <c r="J44" s="623"/>
      <c r="K44" s="623"/>
      <c r="L44" s="623"/>
      <c r="M44" s="623"/>
      <c r="N44" s="623"/>
      <c r="O44" s="624"/>
      <c r="P44" s="640"/>
      <c r="Q44" s="641"/>
      <c r="R44" s="641"/>
      <c r="S44" s="641"/>
      <c r="T44" s="641"/>
      <c r="U44" s="641"/>
      <c r="V44" s="641"/>
      <c r="W44" s="641"/>
      <c r="X44" s="641"/>
      <c r="Y44" s="641"/>
      <c r="Z44" s="641"/>
      <c r="AA44" s="641"/>
      <c r="AB44" s="641"/>
      <c r="AC44" s="641"/>
      <c r="AD44" s="641"/>
      <c r="AE44" s="641"/>
      <c r="AF44" s="641"/>
      <c r="AG44" s="641"/>
      <c r="AH44" s="642"/>
    </row>
    <row r="45" spans="1:73" ht="39.75" customHeight="1" thickBot="1">
      <c r="A45" s="599"/>
      <c r="B45" s="643" t="s">
        <v>166</v>
      </c>
      <c r="C45" s="644"/>
      <c r="D45" s="644"/>
      <c r="E45" s="645"/>
      <c r="F45" s="646" t="s">
        <v>167</v>
      </c>
      <c r="G45" s="646"/>
      <c r="H45" s="646"/>
      <c r="I45" s="643" t="s">
        <v>168</v>
      </c>
      <c r="J45" s="644"/>
      <c r="K45" s="644"/>
      <c r="L45" s="644"/>
      <c r="M45" s="644"/>
      <c r="N45" s="644"/>
      <c r="O45" s="645"/>
      <c r="P45" s="643" t="s">
        <v>169</v>
      </c>
      <c r="Q45" s="644"/>
      <c r="R45" s="644"/>
      <c r="S45" s="644"/>
      <c r="T45" s="644"/>
      <c r="U45" s="644"/>
      <c r="V45" s="644"/>
      <c r="W45" s="644"/>
      <c r="X45" s="644"/>
      <c r="Y45" s="645"/>
      <c r="Z45" s="643" t="s">
        <v>170</v>
      </c>
      <c r="AA45" s="644"/>
      <c r="AB45" s="644"/>
      <c r="AC45" s="644"/>
      <c r="AD45" s="645"/>
      <c r="AE45" s="643" t="s">
        <v>176</v>
      </c>
      <c r="AF45" s="644"/>
      <c r="AG45" s="644"/>
      <c r="AH45" s="649"/>
    </row>
    <row r="46" spans="1:73" ht="18.75" customHeight="1">
      <c r="A46" s="599"/>
      <c r="B46" s="650"/>
      <c r="C46" s="651"/>
      <c r="D46" s="651"/>
      <c r="E46" s="652"/>
      <c r="F46" s="656"/>
      <c r="G46" s="657"/>
      <c r="H46" s="658"/>
      <c r="I46" s="662"/>
      <c r="J46" s="663"/>
      <c r="K46" s="663"/>
      <c r="L46" s="663"/>
      <c r="M46" s="663"/>
      <c r="N46" s="663"/>
      <c r="O46" s="664"/>
      <c r="P46" s="616"/>
      <c r="Q46" s="617"/>
      <c r="R46" s="617"/>
      <c r="S46" s="617"/>
      <c r="T46" s="617"/>
      <c r="U46" s="617"/>
      <c r="V46" s="617"/>
      <c r="W46" s="617"/>
      <c r="X46" s="617"/>
      <c r="Y46" s="618"/>
      <c r="Z46" s="668"/>
      <c r="AA46" s="669"/>
      <c r="AB46" s="669"/>
      <c r="AC46" s="669"/>
      <c r="AD46" s="670"/>
      <c r="AE46" s="628"/>
      <c r="AF46" s="629"/>
      <c r="AG46" s="629"/>
      <c r="AH46" s="630"/>
    </row>
    <row r="47" spans="1:73" ht="18.75" customHeight="1" thickBot="1">
      <c r="A47" s="675"/>
      <c r="B47" s="653"/>
      <c r="C47" s="654"/>
      <c r="D47" s="654"/>
      <c r="E47" s="655"/>
      <c r="F47" s="659"/>
      <c r="G47" s="660"/>
      <c r="H47" s="661"/>
      <c r="I47" s="665"/>
      <c r="J47" s="666"/>
      <c r="K47" s="666"/>
      <c r="L47" s="666"/>
      <c r="M47" s="666"/>
      <c r="N47" s="666"/>
      <c r="O47" s="667"/>
      <c r="P47" s="622"/>
      <c r="Q47" s="623"/>
      <c r="R47" s="623"/>
      <c r="S47" s="623"/>
      <c r="T47" s="623"/>
      <c r="U47" s="623"/>
      <c r="V47" s="623"/>
      <c r="W47" s="623"/>
      <c r="X47" s="623"/>
      <c r="Y47" s="624"/>
      <c r="Z47" s="671"/>
      <c r="AA47" s="672"/>
      <c r="AB47" s="672"/>
      <c r="AC47" s="672"/>
      <c r="AD47" s="673"/>
      <c r="AE47" s="631"/>
      <c r="AF47" s="632"/>
      <c r="AG47" s="632"/>
      <c r="AH47" s="633"/>
    </row>
    <row r="48" spans="1:73" ht="18.75" customHeight="1" thickBot="1">
      <c r="A48" s="674">
        <v>7</v>
      </c>
      <c r="B48" s="612" t="s">
        <v>132</v>
      </c>
      <c r="C48" s="613"/>
      <c r="D48" s="613"/>
      <c r="E48" s="613"/>
      <c r="F48" s="613"/>
      <c r="G48" s="613"/>
      <c r="H48" s="614"/>
      <c r="I48" s="612" t="s">
        <v>164</v>
      </c>
      <c r="J48" s="613"/>
      <c r="K48" s="613"/>
      <c r="L48" s="613"/>
      <c r="M48" s="613"/>
      <c r="N48" s="613"/>
      <c r="O48" s="614"/>
      <c r="P48" s="612" t="s">
        <v>321</v>
      </c>
      <c r="Q48" s="613"/>
      <c r="R48" s="613"/>
      <c r="S48" s="613"/>
      <c r="T48" s="613"/>
      <c r="U48" s="613"/>
      <c r="V48" s="613"/>
      <c r="W48" s="613"/>
      <c r="X48" s="613"/>
      <c r="Y48" s="613"/>
      <c r="Z48" s="613"/>
      <c r="AA48" s="613"/>
      <c r="AB48" s="613"/>
      <c r="AC48" s="613"/>
      <c r="AD48" s="613"/>
      <c r="AE48" s="613"/>
      <c r="AF48" s="613"/>
      <c r="AG48" s="613"/>
      <c r="AH48" s="615"/>
    </row>
    <row r="49" spans="1:34" ht="18.75" customHeight="1">
      <c r="A49" s="599"/>
      <c r="B49" s="616"/>
      <c r="C49" s="617"/>
      <c r="D49" s="617"/>
      <c r="E49" s="617"/>
      <c r="F49" s="617"/>
      <c r="G49" s="617"/>
      <c r="H49" s="618"/>
      <c r="I49" s="616"/>
      <c r="J49" s="617"/>
      <c r="K49" s="617"/>
      <c r="L49" s="617"/>
      <c r="M49" s="617"/>
      <c r="N49" s="617"/>
      <c r="O49" s="618"/>
      <c r="P49" s="634"/>
      <c r="Q49" s="635"/>
      <c r="R49" s="635"/>
      <c r="S49" s="635"/>
      <c r="T49" s="635"/>
      <c r="U49" s="635"/>
      <c r="V49" s="635"/>
      <c r="W49" s="635"/>
      <c r="X49" s="635"/>
      <c r="Y49" s="635"/>
      <c r="Z49" s="635"/>
      <c r="AA49" s="635"/>
      <c r="AB49" s="635"/>
      <c r="AC49" s="635"/>
      <c r="AD49" s="635"/>
      <c r="AE49" s="635"/>
      <c r="AF49" s="635"/>
      <c r="AG49" s="635"/>
      <c r="AH49" s="636"/>
    </row>
    <row r="50" spans="1:34" ht="18.75" customHeight="1">
      <c r="A50" s="599"/>
      <c r="B50" s="619"/>
      <c r="C50" s="620"/>
      <c r="D50" s="620"/>
      <c r="E50" s="620"/>
      <c r="F50" s="620"/>
      <c r="G50" s="620"/>
      <c r="H50" s="621"/>
      <c r="I50" s="619"/>
      <c r="J50" s="620"/>
      <c r="K50" s="620"/>
      <c r="L50" s="620"/>
      <c r="M50" s="620"/>
      <c r="N50" s="620"/>
      <c r="O50" s="621"/>
      <c r="P50" s="637"/>
      <c r="Q50" s="638"/>
      <c r="R50" s="638"/>
      <c r="S50" s="638"/>
      <c r="T50" s="638"/>
      <c r="U50" s="638"/>
      <c r="V50" s="638"/>
      <c r="W50" s="638"/>
      <c r="X50" s="638"/>
      <c r="Y50" s="638"/>
      <c r="Z50" s="638"/>
      <c r="AA50" s="638"/>
      <c r="AB50" s="638"/>
      <c r="AC50" s="638"/>
      <c r="AD50" s="638"/>
      <c r="AE50" s="638"/>
      <c r="AF50" s="638"/>
      <c r="AG50" s="638"/>
      <c r="AH50" s="639"/>
    </row>
    <row r="51" spans="1:34" ht="18.75" customHeight="1" thickBot="1">
      <c r="A51" s="599"/>
      <c r="B51" s="622"/>
      <c r="C51" s="623"/>
      <c r="D51" s="623"/>
      <c r="E51" s="623"/>
      <c r="F51" s="623"/>
      <c r="G51" s="623"/>
      <c r="H51" s="624"/>
      <c r="I51" s="622"/>
      <c r="J51" s="623"/>
      <c r="K51" s="623"/>
      <c r="L51" s="623"/>
      <c r="M51" s="623"/>
      <c r="N51" s="623"/>
      <c r="O51" s="624"/>
      <c r="P51" s="640"/>
      <c r="Q51" s="641"/>
      <c r="R51" s="641"/>
      <c r="S51" s="641"/>
      <c r="T51" s="641"/>
      <c r="U51" s="641"/>
      <c r="V51" s="641"/>
      <c r="W51" s="641"/>
      <c r="X51" s="641"/>
      <c r="Y51" s="641"/>
      <c r="Z51" s="641"/>
      <c r="AA51" s="641"/>
      <c r="AB51" s="641"/>
      <c r="AC51" s="641"/>
      <c r="AD51" s="641"/>
      <c r="AE51" s="641"/>
      <c r="AF51" s="641"/>
      <c r="AG51" s="641"/>
      <c r="AH51" s="642"/>
    </row>
    <row r="52" spans="1:34" ht="30" customHeight="1" thickBot="1">
      <c r="A52" s="599"/>
      <c r="B52" s="643" t="s">
        <v>166</v>
      </c>
      <c r="C52" s="644"/>
      <c r="D52" s="644"/>
      <c r="E52" s="645"/>
      <c r="F52" s="646" t="s">
        <v>167</v>
      </c>
      <c r="G52" s="646"/>
      <c r="H52" s="646"/>
      <c r="I52" s="643" t="s">
        <v>168</v>
      </c>
      <c r="J52" s="644"/>
      <c r="K52" s="644"/>
      <c r="L52" s="644"/>
      <c r="M52" s="644"/>
      <c r="N52" s="644"/>
      <c r="O52" s="645"/>
      <c r="P52" s="643" t="s">
        <v>169</v>
      </c>
      <c r="Q52" s="644"/>
      <c r="R52" s="644"/>
      <c r="S52" s="644"/>
      <c r="T52" s="644"/>
      <c r="U52" s="644"/>
      <c r="V52" s="644"/>
      <c r="W52" s="644"/>
      <c r="X52" s="644"/>
      <c r="Y52" s="645"/>
      <c r="Z52" s="643" t="s">
        <v>170</v>
      </c>
      <c r="AA52" s="644"/>
      <c r="AB52" s="644"/>
      <c r="AC52" s="644"/>
      <c r="AD52" s="645"/>
      <c r="AE52" s="643" t="s">
        <v>176</v>
      </c>
      <c r="AF52" s="644"/>
      <c r="AG52" s="644"/>
      <c r="AH52" s="649"/>
    </row>
    <row r="53" spans="1:34" ht="18.75" customHeight="1">
      <c r="A53" s="599"/>
      <c r="B53" s="650"/>
      <c r="C53" s="651"/>
      <c r="D53" s="651"/>
      <c r="E53" s="652"/>
      <c r="F53" s="656"/>
      <c r="G53" s="657"/>
      <c r="H53" s="658"/>
      <c r="I53" s="662"/>
      <c r="J53" s="663"/>
      <c r="K53" s="663"/>
      <c r="L53" s="663"/>
      <c r="M53" s="663"/>
      <c r="N53" s="663"/>
      <c r="O53" s="664"/>
      <c r="P53" s="616"/>
      <c r="Q53" s="617"/>
      <c r="R53" s="617"/>
      <c r="S53" s="617"/>
      <c r="T53" s="617"/>
      <c r="U53" s="617"/>
      <c r="V53" s="617"/>
      <c r="W53" s="617"/>
      <c r="X53" s="617"/>
      <c r="Y53" s="618"/>
      <c r="Z53" s="668"/>
      <c r="AA53" s="669"/>
      <c r="AB53" s="669"/>
      <c r="AC53" s="669"/>
      <c r="AD53" s="670"/>
      <c r="AE53" s="628"/>
      <c r="AF53" s="629"/>
      <c r="AG53" s="629"/>
      <c r="AH53" s="630"/>
    </row>
    <row r="54" spans="1:34" ht="18.75" customHeight="1" thickBot="1">
      <c r="A54" s="675"/>
      <c r="B54" s="653"/>
      <c r="C54" s="654"/>
      <c r="D54" s="654"/>
      <c r="E54" s="655"/>
      <c r="F54" s="659"/>
      <c r="G54" s="660"/>
      <c r="H54" s="661"/>
      <c r="I54" s="665"/>
      <c r="J54" s="666"/>
      <c r="K54" s="666"/>
      <c r="L54" s="666"/>
      <c r="M54" s="666"/>
      <c r="N54" s="666"/>
      <c r="O54" s="667"/>
      <c r="P54" s="622"/>
      <c r="Q54" s="623"/>
      <c r="R54" s="623"/>
      <c r="S54" s="623"/>
      <c r="T54" s="623"/>
      <c r="U54" s="623"/>
      <c r="V54" s="623"/>
      <c r="W54" s="623"/>
      <c r="X54" s="623"/>
      <c r="Y54" s="624"/>
      <c r="Z54" s="671"/>
      <c r="AA54" s="672"/>
      <c r="AB54" s="672"/>
      <c r="AC54" s="672"/>
      <c r="AD54" s="673"/>
      <c r="AE54" s="631"/>
      <c r="AF54" s="632"/>
      <c r="AG54" s="632"/>
      <c r="AH54" s="633"/>
    </row>
    <row r="55" spans="1:34" ht="18.75" customHeight="1" thickBot="1">
      <c r="A55" s="674">
        <v>8</v>
      </c>
      <c r="B55" s="612" t="s">
        <v>132</v>
      </c>
      <c r="C55" s="613"/>
      <c r="D55" s="613"/>
      <c r="E55" s="613"/>
      <c r="F55" s="613"/>
      <c r="G55" s="613"/>
      <c r="H55" s="614"/>
      <c r="I55" s="612" t="s">
        <v>164</v>
      </c>
      <c r="J55" s="613"/>
      <c r="K55" s="613"/>
      <c r="L55" s="613"/>
      <c r="M55" s="613"/>
      <c r="N55" s="613"/>
      <c r="O55" s="614"/>
      <c r="P55" s="612" t="s">
        <v>321</v>
      </c>
      <c r="Q55" s="613"/>
      <c r="R55" s="613"/>
      <c r="S55" s="613"/>
      <c r="T55" s="613"/>
      <c r="U55" s="613"/>
      <c r="V55" s="613"/>
      <c r="W55" s="613"/>
      <c r="X55" s="613"/>
      <c r="Y55" s="613"/>
      <c r="Z55" s="613"/>
      <c r="AA55" s="613"/>
      <c r="AB55" s="613"/>
      <c r="AC55" s="613"/>
      <c r="AD55" s="613"/>
      <c r="AE55" s="613"/>
      <c r="AF55" s="613"/>
      <c r="AG55" s="613"/>
      <c r="AH55" s="615"/>
    </row>
    <row r="56" spans="1:34" ht="18.75" customHeight="1">
      <c r="A56" s="599"/>
      <c r="B56" s="616"/>
      <c r="C56" s="617"/>
      <c r="D56" s="617"/>
      <c r="E56" s="617"/>
      <c r="F56" s="617"/>
      <c r="G56" s="617"/>
      <c r="H56" s="618"/>
      <c r="I56" s="616"/>
      <c r="J56" s="617"/>
      <c r="K56" s="617"/>
      <c r="L56" s="617"/>
      <c r="M56" s="617"/>
      <c r="N56" s="617"/>
      <c r="O56" s="618"/>
      <c r="P56" s="634"/>
      <c r="Q56" s="635"/>
      <c r="R56" s="635"/>
      <c r="S56" s="635"/>
      <c r="T56" s="635"/>
      <c r="U56" s="635"/>
      <c r="V56" s="635"/>
      <c r="W56" s="635"/>
      <c r="X56" s="635"/>
      <c r="Y56" s="635"/>
      <c r="Z56" s="635"/>
      <c r="AA56" s="635"/>
      <c r="AB56" s="635"/>
      <c r="AC56" s="635"/>
      <c r="AD56" s="635"/>
      <c r="AE56" s="635"/>
      <c r="AF56" s="635"/>
      <c r="AG56" s="635"/>
      <c r="AH56" s="636"/>
    </row>
    <row r="57" spans="1:34" ht="18.75" customHeight="1">
      <c r="A57" s="599"/>
      <c r="B57" s="619"/>
      <c r="C57" s="620"/>
      <c r="D57" s="620"/>
      <c r="E57" s="620"/>
      <c r="F57" s="620"/>
      <c r="G57" s="620"/>
      <c r="H57" s="621"/>
      <c r="I57" s="619"/>
      <c r="J57" s="620"/>
      <c r="K57" s="620"/>
      <c r="L57" s="620"/>
      <c r="M57" s="620"/>
      <c r="N57" s="620"/>
      <c r="O57" s="621"/>
      <c r="P57" s="637"/>
      <c r="Q57" s="638"/>
      <c r="R57" s="638"/>
      <c r="S57" s="638"/>
      <c r="T57" s="638"/>
      <c r="U57" s="638"/>
      <c r="V57" s="638"/>
      <c r="W57" s="638"/>
      <c r="X57" s="638"/>
      <c r="Y57" s="638"/>
      <c r="Z57" s="638"/>
      <c r="AA57" s="638"/>
      <c r="AB57" s="638"/>
      <c r="AC57" s="638"/>
      <c r="AD57" s="638"/>
      <c r="AE57" s="638"/>
      <c r="AF57" s="638"/>
      <c r="AG57" s="638"/>
      <c r="AH57" s="639"/>
    </row>
    <row r="58" spans="1:34" ht="18.75" customHeight="1" thickBot="1">
      <c r="A58" s="599"/>
      <c r="B58" s="622"/>
      <c r="C58" s="623"/>
      <c r="D58" s="623"/>
      <c r="E58" s="623"/>
      <c r="F58" s="623"/>
      <c r="G58" s="623"/>
      <c r="H58" s="624"/>
      <c r="I58" s="622"/>
      <c r="J58" s="623"/>
      <c r="K58" s="623"/>
      <c r="L58" s="623"/>
      <c r="M58" s="623"/>
      <c r="N58" s="623"/>
      <c r="O58" s="624"/>
      <c r="P58" s="640"/>
      <c r="Q58" s="641"/>
      <c r="R58" s="641"/>
      <c r="S58" s="641"/>
      <c r="T58" s="641"/>
      <c r="U58" s="641"/>
      <c r="V58" s="641"/>
      <c r="W58" s="641"/>
      <c r="X58" s="641"/>
      <c r="Y58" s="641"/>
      <c r="Z58" s="641"/>
      <c r="AA58" s="641"/>
      <c r="AB58" s="641"/>
      <c r="AC58" s="641"/>
      <c r="AD58" s="641"/>
      <c r="AE58" s="641"/>
      <c r="AF58" s="641"/>
      <c r="AG58" s="641"/>
      <c r="AH58" s="642"/>
    </row>
    <row r="59" spans="1:34" ht="39.75" customHeight="1" thickBot="1">
      <c r="A59" s="599"/>
      <c r="B59" s="643" t="s">
        <v>166</v>
      </c>
      <c r="C59" s="644"/>
      <c r="D59" s="644"/>
      <c r="E59" s="645"/>
      <c r="F59" s="646" t="s">
        <v>167</v>
      </c>
      <c r="G59" s="646"/>
      <c r="H59" s="646"/>
      <c r="I59" s="643" t="s">
        <v>168</v>
      </c>
      <c r="J59" s="644"/>
      <c r="K59" s="644"/>
      <c r="L59" s="644"/>
      <c r="M59" s="644"/>
      <c r="N59" s="644"/>
      <c r="O59" s="645"/>
      <c r="P59" s="643" t="s">
        <v>169</v>
      </c>
      <c r="Q59" s="644"/>
      <c r="R59" s="644"/>
      <c r="S59" s="644"/>
      <c r="T59" s="644"/>
      <c r="U59" s="644"/>
      <c r="V59" s="644"/>
      <c r="W59" s="644"/>
      <c r="X59" s="644"/>
      <c r="Y59" s="645"/>
      <c r="Z59" s="643" t="s">
        <v>170</v>
      </c>
      <c r="AA59" s="644"/>
      <c r="AB59" s="644"/>
      <c r="AC59" s="644"/>
      <c r="AD59" s="645"/>
      <c r="AE59" s="643" t="s">
        <v>176</v>
      </c>
      <c r="AF59" s="644"/>
      <c r="AG59" s="644"/>
      <c r="AH59" s="649"/>
    </row>
    <row r="60" spans="1:34" ht="18.75" customHeight="1">
      <c r="A60" s="599"/>
      <c r="B60" s="650"/>
      <c r="C60" s="651"/>
      <c r="D60" s="651"/>
      <c r="E60" s="652"/>
      <c r="F60" s="656"/>
      <c r="G60" s="657"/>
      <c r="H60" s="658"/>
      <c r="I60" s="662"/>
      <c r="J60" s="663"/>
      <c r="K60" s="663"/>
      <c r="L60" s="663"/>
      <c r="M60" s="663"/>
      <c r="N60" s="663"/>
      <c r="O60" s="664"/>
      <c r="P60" s="616"/>
      <c r="Q60" s="617"/>
      <c r="R60" s="617"/>
      <c r="S60" s="617"/>
      <c r="T60" s="617"/>
      <c r="U60" s="617"/>
      <c r="V60" s="617"/>
      <c r="W60" s="617"/>
      <c r="X60" s="617"/>
      <c r="Y60" s="618"/>
      <c r="Z60" s="668"/>
      <c r="AA60" s="669"/>
      <c r="AB60" s="669"/>
      <c r="AC60" s="669"/>
      <c r="AD60" s="670"/>
      <c r="AE60" s="628"/>
      <c r="AF60" s="629"/>
      <c r="AG60" s="629"/>
      <c r="AH60" s="630"/>
    </row>
    <row r="61" spans="1:34" ht="18.75" customHeight="1" thickBot="1">
      <c r="A61" s="675"/>
      <c r="B61" s="653"/>
      <c r="C61" s="654"/>
      <c r="D61" s="654"/>
      <c r="E61" s="655"/>
      <c r="F61" s="659"/>
      <c r="G61" s="660"/>
      <c r="H61" s="661"/>
      <c r="I61" s="665"/>
      <c r="J61" s="666"/>
      <c r="K61" s="666"/>
      <c r="L61" s="666"/>
      <c r="M61" s="666"/>
      <c r="N61" s="666"/>
      <c r="O61" s="667"/>
      <c r="P61" s="622"/>
      <c r="Q61" s="623"/>
      <c r="R61" s="623"/>
      <c r="S61" s="623"/>
      <c r="T61" s="623"/>
      <c r="U61" s="623"/>
      <c r="V61" s="623"/>
      <c r="W61" s="623"/>
      <c r="X61" s="623"/>
      <c r="Y61" s="624"/>
      <c r="Z61" s="671"/>
      <c r="AA61" s="672"/>
      <c r="AB61" s="672"/>
      <c r="AC61" s="672"/>
      <c r="AD61" s="673"/>
      <c r="AE61" s="631"/>
      <c r="AF61" s="632"/>
      <c r="AG61" s="632"/>
      <c r="AH61" s="633"/>
    </row>
    <row r="62" spans="1:34" ht="18.75" customHeight="1" thickBot="1">
      <c r="A62" s="674">
        <v>9</v>
      </c>
      <c r="B62" s="612" t="s">
        <v>132</v>
      </c>
      <c r="C62" s="613"/>
      <c r="D62" s="613"/>
      <c r="E62" s="613"/>
      <c r="F62" s="613"/>
      <c r="G62" s="613"/>
      <c r="H62" s="614"/>
      <c r="I62" s="612" t="s">
        <v>164</v>
      </c>
      <c r="J62" s="613"/>
      <c r="K62" s="613"/>
      <c r="L62" s="613"/>
      <c r="M62" s="613"/>
      <c r="N62" s="613"/>
      <c r="O62" s="614"/>
      <c r="P62" s="612" t="s">
        <v>321</v>
      </c>
      <c r="Q62" s="613"/>
      <c r="R62" s="613"/>
      <c r="S62" s="613"/>
      <c r="T62" s="613"/>
      <c r="U62" s="613"/>
      <c r="V62" s="613"/>
      <c r="W62" s="613"/>
      <c r="X62" s="613"/>
      <c r="Y62" s="613"/>
      <c r="Z62" s="613"/>
      <c r="AA62" s="613"/>
      <c r="AB62" s="613"/>
      <c r="AC62" s="613"/>
      <c r="AD62" s="613"/>
      <c r="AE62" s="613"/>
      <c r="AF62" s="613"/>
      <c r="AG62" s="613"/>
      <c r="AH62" s="615"/>
    </row>
    <row r="63" spans="1:34" ht="18.75" customHeight="1">
      <c r="A63" s="599"/>
      <c r="B63" s="616"/>
      <c r="C63" s="617"/>
      <c r="D63" s="617"/>
      <c r="E63" s="617"/>
      <c r="F63" s="617"/>
      <c r="G63" s="617"/>
      <c r="H63" s="618"/>
      <c r="I63" s="616"/>
      <c r="J63" s="617"/>
      <c r="K63" s="617"/>
      <c r="L63" s="617"/>
      <c r="M63" s="617"/>
      <c r="N63" s="617"/>
      <c r="O63" s="618"/>
      <c r="P63" s="634"/>
      <c r="Q63" s="635"/>
      <c r="R63" s="635"/>
      <c r="S63" s="635"/>
      <c r="T63" s="635"/>
      <c r="U63" s="635"/>
      <c r="V63" s="635"/>
      <c r="W63" s="635"/>
      <c r="X63" s="635"/>
      <c r="Y63" s="635"/>
      <c r="Z63" s="635"/>
      <c r="AA63" s="635"/>
      <c r="AB63" s="635"/>
      <c r="AC63" s="635"/>
      <c r="AD63" s="635"/>
      <c r="AE63" s="635"/>
      <c r="AF63" s="635"/>
      <c r="AG63" s="635"/>
      <c r="AH63" s="636"/>
    </row>
    <row r="64" spans="1:34" ht="18.75" customHeight="1">
      <c r="A64" s="599"/>
      <c r="B64" s="619"/>
      <c r="C64" s="620"/>
      <c r="D64" s="620"/>
      <c r="E64" s="620"/>
      <c r="F64" s="620"/>
      <c r="G64" s="620"/>
      <c r="H64" s="621"/>
      <c r="I64" s="619"/>
      <c r="J64" s="620"/>
      <c r="K64" s="620"/>
      <c r="L64" s="620"/>
      <c r="M64" s="620"/>
      <c r="N64" s="620"/>
      <c r="O64" s="621"/>
      <c r="P64" s="637"/>
      <c r="Q64" s="638"/>
      <c r="R64" s="638"/>
      <c r="S64" s="638"/>
      <c r="T64" s="638"/>
      <c r="U64" s="638"/>
      <c r="V64" s="638"/>
      <c r="W64" s="638"/>
      <c r="X64" s="638"/>
      <c r="Y64" s="638"/>
      <c r="Z64" s="638"/>
      <c r="AA64" s="638"/>
      <c r="AB64" s="638"/>
      <c r="AC64" s="638"/>
      <c r="AD64" s="638"/>
      <c r="AE64" s="638"/>
      <c r="AF64" s="638"/>
      <c r="AG64" s="638"/>
      <c r="AH64" s="639"/>
    </row>
    <row r="65" spans="1:34" ht="18.75" customHeight="1" thickBot="1">
      <c r="A65" s="599"/>
      <c r="B65" s="622"/>
      <c r="C65" s="623"/>
      <c r="D65" s="623"/>
      <c r="E65" s="623"/>
      <c r="F65" s="623"/>
      <c r="G65" s="623"/>
      <c r="H65" s="624"/>
      <c r="I65" s="622"/>
      <c r="J65" s="623"/>
      <c r="K65" s="623"/>
      <c r="L65" s="623"/>
      <c r="M65" s="623"/>
      <c r="N65" s="623"/>
      <c r="O65" s="624"/>
      <c r="P65" s="640"/>
      <c r="Q65" s="641"/>
      <c r="R65" s="641"/>
      <c r="S65" s="641"/>
      <c r="T65" s="641"/>
      <c r="U65" s="641"/>
      <c r="V65" s="641"/>
      <c r="W65" s="641"/>
      <c r="X65" s="641"/>
      <c r="Y65" s="641"/>
      <c r="Z65" s="641"/>
      <c r="AA65" s="641"/>
      <c r="AB65" s="641"/>
      <c r="AC65" s="641"/>
      <c r="AD65" s="641"/>
      <c r="AE65" s="641"/>
      <c r="AF65" s="641"/>
      <c r="AG65" s="641"/>
      <c r="AH65" s="642"/>
    </row>
    <row r="66" spans="1:34" ht="39.75" customHeight="1" thickBot="1">
      <c r="A66" s="599"/>
      <c r="B66" s="643" t="s">
        <v>166</v>
      </c>
      <c r="C66" s="644"/>
      <c r="D66" s="644"/>
      <c r="E66" s="645"/>
      <c r="F66" s="646" t="s">
        <v>167</v>
      </c>
      <c r="G66" s="646"/>
      <c r="H66" s="646"/>
      <c r="I66" s="643" t="s">
        <v>168</v>
      </c>
      <c r="J66" s="644"/>
      <c r="K66" s="644"/>
      <c r="L66" s="644"/>
      <c r="M66" s="644"/>
      <c r="N66" s="644"/>
      <c r="O66" s="645"/>
      <c r="P66" s="643" t="s">
        <v>169</v>
      </c>
      <c r="Q66" s="644"/>
      <c r="R66" s="644"/>
      <c r="S66" s="644"/>
      <c r="T66" s="644"/>
      <c r="U66" s="644"/>
      <c r="V66" s="644"/>
      <c r="W66" s="644"/>
      <c r="X66" s="644"/>
      <c r="Y66" s="645"/>
      <c r="Z66" s="643" t="s">
        <v>170</v>
      </c>
      <c r="AA66" s="644"/>
      <c r="AB66" s="644"/>
      <c r="AC66" s="644"/>
      <c r="AD66" s="645"/>
      <c r="AE66" s="643" t="s">
        <v>176</v>
      </c>
      <c r="AF66" s="644"/>
      <c r="AG66" s="644"/>
      <c r="AH66" s="649"/>
    </row>
    <row r="67" spans="1:34" ht="18.75" customHeight="1">
      <c r="A67" s="599"/>
      <c r="B67" s="650"/>
      <c r="C67" s="651"/>
      <c r="D67" s="651"/>
      <c r="E67" s="652"/>
      <c r="F67" s="656"/>
      <c r="G67" s="657"/>
      <c r="H67" s="658"/>
      <c r="I67" s="662"/>
      <c r="J67" s="663"/>
      <c r="K67" s="663"/>
      <c r="L67" s="663"/>
      <c r="M67" s="663"/>
      <c r="N67" s="663"/>
      <c r="O67" s="664"/>
      <c r="P67" s="616"/>
      <c r="Q67" s="617"/>
      <c r="R67" s="617"/>
      <c r="S67" s="617"/>
      <c r="T67" s="617"/>
      <c r="U67" s="617"/>
      <c r="V67" s="617"/>
      <c r="W67" s="617"/>
      <c r="X67" s="617"/>
      <c r="Y67" s="618"/>
      <c r="Z67" s="668"/>
      <c r="AA67" s="669"/>
      <c r="AB67" s="669"/>
      <c r="AC67" s="669"/>
      <c r="AD67" s="670"/>
      <c r="AE67" s="628"/>
      <c r="AF67" s="629"/>
      <c r="AG67" s="629"/>
      <c r="AH67" s="630"/>
    </row>
    <row r="68" spans="1:34" ht="18.75" customHeight="1" thickBot="1">
      <c r="A68" s="675"/>
      <c r="B68" s="653"/>
      <c r="C68" s="654"/>
      <c r="D68" s="654"/>
      <c r="E68" s="655"/>
      <c r="F68" s="659"/>
      <c r="G68" s="660"/>
      <c r="H68" s="661"/>
      <c r="I68" s="665"/>
      <c r="J68" s="666"/>
      <c r="K68" s="666"/>
      <c r="L68" s="666"/>
      <c r="M68" s="666"/>
      <c r="N68" s="666"/>
      <c r="O68" s="667"/>
      <c r="P68" s="622"/>
      <c r="Q68" s="623"/>
      <c r="R68" s="623"/>
      <c r="S68" s="623"/>
      <c r="T68" s="623"/>
      <c r="U68" s="623"/>
      <c r="V68" s="623"/>
      <c r="W68" s="623"/>
      <c r="X68" s="623"/>
      <c r="Y68" s="624"/>
      <c r="Z68" s="671"/>
      <c r="AA68" s="672"/>
      <c r="AB68" s="672"/>
      <c r="AC68" s="672"/>
      <c r="AD68" s="673"/>
      <c r="AE68" s="631"/>
      <c r="AF68" s="632"/>
      <c r="AG68" s="632"/>
      <c r="AH68" s="633"/>
    </row>
    <row r="69" spans="1:34" ht="18.75" customHeight="1" thickBot="1">
      <c r="A69" s="674">
        <v>10</v>
      </c>
      <c r="B69" s="612" t="s">
        <v>132</v>
      </c>
      <c r="C69" s="613"/>
      <c r="D69" s="613"/>
      <c r="E69" s="613"/>
      <c r="F69" s="613"/>
      <c r="G69" s="613"/>
      <c r="H69" s="614"/>
      <c r="I69" s="612" t="s">
        <v>164</v>
      </c>
      <c r="J69" s="613"/>
      <c r="K69" s="613"/>
      <c r="L69" s="613"/>
      <c r="M69" s="613"/>
      <c r="N69" s="613"/>
      <c r="O69" s="614"/>
      <c r="P69" s="612" t="s">
        <v>321</v>
      </c>
      <c r="Q69" s="613"/>
      <c r="R69" s="613"/>
      <c r="S69" s="613"/>
      <c r="T69" s="613"/>
      <c r="U69" s="613"/>
      <c r="V69" s="613"/>
      <c r="W69" s="613"/>
      <c r="X69" s="613"/>
      <c r="Y69" s="613"/>
      <c r="Z69" s="613"/>
      <c r="AA69" s="613"/>
      <c r="AB69" s="613"/>
      <c r="AC69" s="613"/>
      <c r="AD69" s="613"/>
      <c r="AE69" s="613"/>
      <c r="AF69" s="613"/>
      <c r="AG69" s="613"/>
      <c r="AH69" s="615"/>
    </row>
    <row r="70" spans="1:34" ht="18.75" customHeight="1">
      <c r="A70" s="599"/>
      <c r="B70" s="616"/>
      <c r="C70" s="617"/>
      <c r="D70" s="617"/>
      <c r="E70" s="617"/>
      <c r="F70" s="617"/>
      <c r="G70" s="617"/>
      <c r="H70" s="618"/>
      <c r="I70" s="616"/>
      <c r="J70" s="617"/>
      <c r="K70" s="617"/>
      <c r="L70" s="617"/>
      <c r="M70" s="617"/>
      <c r="N70" s="617"/>
      <c r="O70" s="618"/>
      <c r="P70" s="634"/>
      <c r="Q70" s="635"/>
      <c r="R70" s="635"/>
      <c r="S70" s="635"/>
      <c r="T70" s="635"/>
      <c r="U70" s="635"/>
      <c r="V70" s="635"/>
      <c r="W70" s="635"/>
      <c r="X70" s="635"/>
      <c r="Y70" s="635"/>
      <c r="Z70" s="635"/>
      <c r="AA70" s="635"/>
      <c r="AB70" s="635"/>
      <c r="AC70" s="635"/>
      <c r="AD70" s="635"/>
      <c r="AE70" s="635"/>
      <c r="AF70" s="635"/>
      <c r="AG70" s="635"/>
      <c r="AH70" s="636"/>
    </row>
    <row r="71" spans="1:34" ht="18.75" customHeight="1">
      <c r="A71" s="599"/>
      <c r="B71" s="619"/>
      <c r="C71" s="620"/>
      <c r="D71" s="620"/>
      <c r="E71" s="620"/>
      <c r="F71" s="620"/>
      <c r="G71" s="620"/>
      <c r="H71" s="621"/>
      <c r="I71" s="619"/>
      <c r="J71" s="620"/>
      <c r="K71" s="620"/>
      <c r="L71" s="620"/>
      <c r="M71" s="620"/>
      <c r="N71" s="620"/>
      <c r="O71" s="621"/>
      <c r="P71" s="637"/>
      <c r="Q71" s="638"/>
      <c r="R71" s="638"/>
      <c r="S71" s="638"/>
      <c r="T71" s="638"/>
      <c r="U71" s="638"/>
      <c r="V71" s="638"/>
      <c r="W71" s="638"/>
      <c r="X71" s="638"/>
      <c r="Y71" s="638"/>
      <c r="Z71" s="638"/>
      <c r="AA71" s="638"/>
      <c r="AB71" s="638"/>
      <c r="AC71" s="638"/>
      <c r="AD71" s="638"/>
      <c r="AE71" s="638"/>
      <c r="AF71" s="638"/>
      <c r="AG71" s="638"/>
      <c r="AH71" s="639"/>
    </row>
    <row r="72" spans="1:34" ht="18.75" customHeight="1" thickBot="1">
      <c r="A72" s="599"/>
      <c r="B72" s="622"/>
      <c r="C72" s="623"/>
      <c r="D72" s="623"/>
      <c r="E72" s="623"/>
      <c r="F72" s="623"/>
      <c r="G72" s="623"/>
      <c r="H72" s="624"/>
      <c r="I72" s="622"/>
      <c r="J72" s="623"/>
      <c r="K72" s="623"/>
      <c r="L72" s="623"/>
      <c r="M72" s="623"/>
      <c r="N72" s="623"/>
      <c r="O72" s="624"/>
      <c r="P72" s="640"/>
      <c r="Q72" s="641"/>
      <c r="R72" s="641"/>
      <c r="S72" s="641"/>
      <c r="T72" s="641"/>
      <c r="U72" s="641"/>
      <c r="V72" s="641"/>
      <c r="W72" s="641"/>
      <c r="X72" s="641"/>
      <c r="Y72" s="641"/>
      <c r="Z72" s="641"/>
      <c r="AA72" s="641"/>
      <c r="AB72" s="641"/>
      <c r="AC72" s="641"/>
      <c r="AD72" s="641"/>
      <c r="AE72" s="641"/>
      <c r="AF72" s="641"/>
      <c r="AG72" s="641"/>
      <c r="AH72" s="642"/>
    </row>
    <row r="73" spans="1:34" ht="39.75" customHeight="1" thickBot="1">
      <c r="A73" s="599"/>
      <c r="B73" s="643" t="s">
        <v>166</v>
      </c>
      <c r="C73" s="644"/>
      <c r="D73" s="644"/>
      <c r="E73" s="645"/>
      <c r="F73" s="646" t="s">
        <v>167</v>
      </c>
      <c r="G73" s="646"/>
      <c r="H73" s="646"/>
      <c r="I73" s="643" t="s">
        <v>168</v>
      </c>
      <c r="J73" s="644"/>
      <c r="K73" s="644"/>
      <c r="L73" s="644"/>
      <c r="M73" s="644"/>
      <c r="N73" s="644"/>
      <c r="O73" s="645"/>
      <c r="P73" s="643" t="s">
        <v>169</v>
      </c>
      <c r="Q73" s="644"/>
      <c r="R73" s="644"/>
      <c r="S73" s="644"/>
      <c r="T73" s="644"/>
      <c r="U73" s="644"/>
      <c r="V73" s="644"/>
      <c r="W73" s="644"/>
      <c r="X73" s="644"/>
      <c r="Y73" s="645"/>
      <c r="Z73" s="643" t="s">
        <v>170</v>
      </c>
      <c r="AA73" s="644"/>
      <c r="AB73" s="644"/>
      <c r="AC73" s="644"/>
      <c r="AD73" s="645"/>
      <c r="AE73" s="643" t="s">
        <v>176</v>
      </c>
      <c r="AF73" s="644"/>
      <c r="AG73" s="644"/>
      <c r="AH73" s="649"/>
    </row>
    <row r="74" spans="1:34" ht="18.75" customHeight="1">
      <c r="A74" s="599"/>
      <c r="B74" s="650"/>
      <c r="C74" s="651"/>
      <c r="D74" s="651"/>
      <c r="E74" s="652"/>
      <c r="F74" s="656"/>
      <c r="G74" s="657"/>
      <c r="H74" s="658"/>
      <c r="I74" s="662"/>
      <c r="J74" s="663"/>
      <c r="K74" s="663"/>
      <c r="L74" s="663"/>
      <c r="M74" s="663"/>
      <c r="N74" s="663"/>
      <c r="O74" s="664"/>
      <c r="P74" s="616"/>
      <c r="Q74" s="617"/>
      <c r="R74" s="617"/>
      <c r="S74" s="617"/>
      <c r="T74" s="617"/>
      <c r="U74" s="617"/>
      <c r="V74" s="617"/>
      <c r="W74" s="617"/>
      <c r="X74" s="617"/>
      <c r="Y74" s="618"/>
      <c r="Z74" s="668"/>
      <c r="AA74" s="669"/>
      <c r="AB74" s="669"/>
      <c r="AC74" s="669"/>
      <c r="AD74" s="670"/>
      <c r="AE74" s="628"/>
      <c r="AF74" s="629"/>
      <c r="AG74" s="629"/>
      <c r="AH74" s="630"/>
    </row>
    <row r="75" spans="1:34" ht="18.75" customHeight="1" thickBot="1">
      <c r="A75" s="675"/>
      <c r="B75" s="653"/>
      <c r="C75" s="654"/>
      <c r="D75" s="654"/>
      <c r="E75" s="655"/>
      <c r="F75" s="659"/>
      <c r="G75" s="660"/>
      <c r="H75" s="661"/>
      <c r="I75" s="665"/>
      <c r="J75" s="666"/>
      <c r="K75" s="666"/>
      <c r="L75" s="666"/>
      <c r="M75" s="666"/>
      <c r="N75" s="666"/>
      <c r="O75" s="667"/>
      <c r="P75" s="622"/>
      <c r="Q75" s="623"/>
      <c r="R75" s="623"/>
      <c r="S75" s="623"/>
      <c r="T75" s="623"/>
      <c r="U75" s="623"/>
      <c r="V75" s="623"/>
      <c r="W75" s="623"/>
      <c r="X75" s="623"/>
      <c r="Y75" s="624"/>
      <c r="Z75" s="671"/>
      <c r="AA75" s="672"/>
      <c r="AB75" s="672"/>
      <c r="AC75" s="672"/>
      <c r="AD75" s="673"/>
      <c r="AE75" s="631"/>
      <c r="AF75" s="632"/>
      <c r="AG75" s="632"/>
      <c r="AH75" s="633"/>
    </row>
    <row r="76" spans="1:34" ht="18.75" customHeight="1" thickBot="1">
      <c r="A76" s="674">
        <v>11</v>
      </c>
      <c r="B76" s="612" t="s">
        <v>132</v>
      </c>
      <c r="C76" s="613"/>
      <c r="D76" s="613"/>
      <c r="E76" s="613"/>
      <c r="F76" s="613"/>
      <c r="G76" s="613"/>
      <c r="H76" s="614"/>
      <c r="I76" s="612" t="s">
        <v>164</v>
      </c>
      <c r="J76" s="613"/>
      <c r="K76" s="613"/>
      <c r="L76" s="613"/>
      <c r="M76" s="613"/>
      <c r="N76" s="613"/>
      <c r="O76" s="614"/>
      <c r="P76" s="612" t="s">
        <v>321</v>
      </c>
      <c r="Q76" s="613"/>
      <c r="R76" s="613"/>
      <c r="S76" s="613"/>
      <c r="T76" s="613"/>
      <c r="U76" s="613"/>
      <c r="V76" s="613"/>
      <c r="W76" s="613"/>
      <c r="X76" s="613"/>
      <c r="Y76" s="613"/>
      <c r="Z76" s="613"/>
      <c r="AA76" s="613"/>
      <c r="AB76" s="613"/>
      <c r="AC76" s="613"/>
      <c r="AD76" s="613"/>
      <c r="AE76" s="613"/>
      <c r="AF76" s="613"/>
      <c r="AG76" s="613"/>
      <c r="AH76" s="615"/>
    </row>
    <row r="77" spans="1:34" ht="18.75" customHeight="1">
      <c r="A77" s="599"/>
      <c r="B77" s="616"/>
      <c r="C77" s="617"/>
      <c r="D77" s="617"/>
      <c r="E77" s="617"/>
      <c r="F77" s="617"/>
      <c r="G77" s="617"/>
      <c r="H77" s="618"/>
      <c r="I77" s="616"/>
      <c r="J77" s="617"/>
      <c r="K77" s="617"/>
      <c r="L77" s="617"/>
      <c r="M77" s="617"/>
      <c r="N77" s="617"/>
      <c r="O77" s="618"/>
      <c r="P77" s="634"/>
      <c r="Q77" s="635"/>
      <c r="R77" s="635"/>
      <c r="S77" s="635"/>
      <c r="T77" s="635"/>
      <c r="U77" s="635"/>
      <c r="V77" s="635"/>
      <c r="W77" s="635"/>
      <c r="X77" s="635"/>
      <c r="Y77" s="635"/>
      <c r="Z77" s="635"/>
      <c r="AA77" s="635"/>
      <c r="AB77" s="635"/>
      <c r="AC77" s="635"/>
      <c r="AD77" s="635"/>
      <c r="AE77" s="635"/>
      <c r="AF77" s="635"/>
      <c r="AG77" s="635"/>
      <c r="AH77" s="636"/>
    </row>
    <row r="78" spans="1:34" ht="18.75" customHeight="1">
      <c r="A78" s="599"/>
      <c r="B78" s="619"/>
      <c r="C78" s="620"/>
      <c r="D78" s="620"/>
      <c r="E78" s="620"/>
      <c r="F78" s="620"/>
      <c r="G78" s="620"/>
      <c r="H78" s="621"/>
      <c r="I78" s="619"/>
      <c r="J78" s="620"/>
      <c r="K78" s="620"/>
      <c r="L78" s="620"/>
      <c r="M78" s="620"/>
      <c r="N78" s="620"/>
      <c r="O78" s="621"/>
      <c r="P78" s="637"/>
      <c r="Q78" s="638"/>
      <c r="R78" s="638"/>
      <c r="S78" s="638"/>
      <c r="T78" s="638"/>
      <c r="U78" s="638"/>
      <c r="V78" s="638"/>
      <c r="W78" s="638"/>
      <c r="X78" s="638"/>
      <c r="Y78" s="638"/>
      <c r="Z78" s="638"/>
      <c r="AA78" s="638"/>
      <c r="AB78" s="638"/>
      <c r="AC78" s="638"/>
      <c r="AD78" s="638"/>
      <c r="AE78" s="638"/>
      <c r="AF78" s="638"/>
      <c r="AG78" s="638"/>
      <c r="AH78" s="639"/>
    </row>
    <row r="79" spans="1:34" ht="18.75" customHeight="1" thickBot="1">
      <c r="A79" s="599"/>
      <c r="B79" s="622"/>
      <c r="C79" s="623"/>
      <c r="D79" s="623"/>
      <c r="E79" s="623"/>
      <c r="F79" s="623"/>
      <c r="G79" s="623"/>
      <c r="H79" s="624"/>
      <c r="I79" s="622"/>
      <c r="J79" s="623"/>
      <c r="K79" s="623"/>
      <c r="L79" s="623"/>
      <c r="M79" s="623"/>
      <c r="N79" s="623"/>
      <c r="O79" s="624"/>
      <c r="P79" s="640"/>
      <c r="Q79" s="641"/>
      <c r="R79" s="641"/>
      <c r="S79" s="641"/>
      <c r="T79" s="641"/>
      <c r="U79" s="641"/>
      <c r="V79" s="641"/>
      <c r="W79" s="641"/>
      <c r="X79" s="641"/>
      <c r="Y79" s="641"/>
      <c r="Z79" s="641"/>
      <c r="AA79" s="641"/>
      <c r="AB79" s="641"/>
      <c r="AC79" s="641"/>
      <c r="AD79" s="641"/>
      <c r="AE79" s="641"/>
      <c r="AF79" s="641"/>
      <c r="AG79" s="641"/>
      <c r="AH79" s="642"/>
    </row>
    <row r="80" spans="1:34" ht="39.75" customHeight="1" thickBot="1">
      <c r="A80" s="599"/>
      <c r="B80" s="643" t="s">
        <v>166</v>
      </c>
      <c r="C80" s="644"/>
      <c r="D80" s="644"/>
      <c r="E80" s="645"/>
      <c r="F80" s="646" t="s">
        <v>167</v>
      </c>
      <c r="G80" s="646"/>
      <c r="H80" s="646"/>
      <c r="I80" s="643" t="s">
        <v>168</v>
      </c>
      <c r="J80" s="644"/>
      <c r="K80" s="644"/>
      <c r="L80" s="644"/>
      <c r="M80" s="644"/>
      <c r="N80" s="644"/>
      <c r="O80" s="645"/>
      <c r="P80" s="643" t="s">
        <v>169</v>
      </c>
      <c r="Q80" s="644"/>
      <c r="R80" s="644"/>
      <c r="S80" s="644"/>
      <c r="T80" s="644"/>
      <c r="U80" s="644"/>
      <c r="V80" s="644"/>
      <c r="W80" s="644"/>
      <c r="X80" s="644"/>
      <c r="Y80" s="645"/>
      <c r="Z80" s="643" t="s">
        <v>170</v>
      </c>
      <c r="AA80" s="644"/>
      <c r="AB80" s="644"/>
      <c r="AC80" s="644"/>
      <c r="AD80" s="645"/>
      <c r="AE80" s="643" t="s">
        <v>176</v>
      </c>
      <c r="AF80" s="644"/>
      <c r="AG80" s="644"/>
      <c r="AH80" s="649"/>
    </row>
    <row r="81" spans="1:34" ht="18.75" customHeight="1">
      <c r="A81" s="599"/>
      <c r="B81" s="650"/>
      <c r="C81" s="651"/>
      <c r="D81" s="651"/>
      <c r="E81" s="652"/>
      <c r="F81" s="656"/>
      <c r="G81" s="657"/>
      <c r="H81" s="658"/>
      <c r="I81" s="662"/>
      <c r="J81" s="663"/>
      <c r="K81" s="663"/>
      <c r="L81" s="663"/>
      <c r="M81" s="663"/>
      <c r="N81" s="663"/>
      <c r="O81" s="664"/>
      <c r="P81" s="616"/>
      <c r="Q81" s="617"/>
      <c r="R81" s="617"/>
      <c r="S81" s="617"/>
      <c r="T81" s="617"/>
      <c r="U81" s="617"/>
      <c r="V81" s="617"/>
      <c r="W81" s="617"/>
      <c r="X81" s="617"/>
      <c r="Y81" s="618"/>
      <c r="Z81" s="668"/>
      <c r="AA81" s="669"/>
      <c r="AB81" s="669"/>
      <c r="AC81" s="669"/>
      <c r="AD81" s="670"/>
      <c r="AE81" s="628"/>
      <c r="AF81" s="629"/>
      <c r="AG81" s="629"/>
      <c r="AH81" s="630"/>
    </row>
    <row r="82" spans="1:34" ht="18.75" customHeight="1" thickBot="1">
      <c r="A82" s="675"/>
      <c r="B82" s="653"/>
      <c r="C82" s="654"/>
      <c r="D82" s="654"/>
      <c r="E82" s="655"/>
      <c r="F82" s="659"/>
      <c r="G82" s="660"/>
      <c r="H82" s="661"/>
      <c r="I82" s="665"/>
      <c r="J82" s="666"/>
      <c r="K82" s="666"/>
      <c r="L82" s="666"/>
      <c r="M82" s="666"/>
      <c r="N82" s="666"/>
      <c r="O82" s="667"/>
      <c r="P82" s="622"/>
      <c r="Q82" s="623"/>
      <c r="R82" s="623"/>
      <c r="S82" s="623"/>
      <c r="T82" s="623"/>
      <c r="U82" s="623"/>
      <c r="V82" s="623"/>
      <c r="W82" s="623"/>
      <c r="X82" s="623"/>
      <c r="Y82" s="624"/>
      <c r="Z82" s="671"/>
      <c r="AA82" s="672"/>
      <c r="AB82" s="672"/>
      <c r="AC82" s="672"/>
      <c r="AD82" s="673"/>
      <c r="AE82" s="631"/>
      <c r="AF82" s="632"/>
      <c r="AG82" s="632"/>
      <c r="AH82" s="633"/>
    </row>
    <row r="83" spans="1:34" ht="18.75" customHeight="1" thickBot="1">
      <c r="A83" s="674">
        <v>12</v>
      </c>
      <c r="B83" s="612" t="s">
        <v>132</v>
      </c>
      <c r="C83" s="613"/>
      <c r="D83" s="613"/>
      <c r="E83" s="613"/>
      <c r="F83" s="613"/>
      <c r="G83" s="613"/>
      <c r="H83" s="614"/>
      <c r="I83" s="612" t="s">
        <v>164</v>
      </c>
      <c r="J83" s="613"/>
      <c r="K83" s="613"/>
      <c r="L83" s="613"/>
      <c r="M83" s="613"/>
      <c r="N83" s="613"/>
      <c r="O83" s="614"/>
      <c r="P83" s="612" t="s">
        <v>321</v>
      </c>
      <c r="Q83" s="613"/>
      <c r="R83" s="613"/>
      <c r="S83" s="613"/>
      <c r="T83" s="613"/>
      <c r="U83" s="613"/>
      <c r="V83" s="613"/>
      <c r="W83" s="613"/>
      <c r="X83" s="613"/>
      <c r="Y83" s="613"/>
      <c r="Z83" s="613"/>
      <c r="AA83" s="613"/>
      <c r="AB83" s="613"/>
      <c r="AC83" s="613"/>
      <c r="AD83" s="613"/>
      <c r="AE83" s="613"/>
      <c r="AF83" s="613"/>
      <c r="AG83" s="613"/>
      <c r="AH83" s="615"/>
    </row>
    <row r="84" spans="1:34" ht="18.75" customHeight="1">
      <c r="A84" s="599"/>
      <c r="B84" s="616"/>
      <c r="C84" s="617"/>
      <c r="D84" s="617"/>
      <c r="E84" s="617"/>
      <c r="F84" s="617"/>
      <c r="G84" s="617"/>
      <c r="H84" s="618"/>
      <c r="I84" s="616"/>
      <c r="J84" s="617"/>
      <c r="K84" s="617"/>
      <c r="L84" s="617"/>
      <c r="M84" s="617"/>
      <c r="N84" s="617"/>
      <c r="O84" s="618"/>
      <c r="P84" s="634"/>
      <c r="Q84" s="635"/>
      <c r="R84" s="635"/>
      <c r="S84" s="635"/>
      <c r="T84" s="635"/>
      <c r="U84" s="635"/>
      <c r="V84" s="635"/>
      <c r="W84" s="635"/>
      <c r="X84" s="635"/>
      <c r="Y84" s="635"/>
      <c r="Z84" s="635"/>
      <c r="AA84" s="635"/>
      <c r="AB84" s="635"/>
      <c r="AC84" s="635"/>
      <c r="AD84" s="635"/>
      <c r="AE84" s="635"/>
      <c r="AF84" s="635"/>
      <c r="AG84" s="635"/>
      <c r="AH84" s="636"/>
    </row>
    <row r="85" spans="1:34" ht="18.75" customHeight="1">
      <c r="A85" s="599"/>
      <c r="B85" s="619"/>
      <c r="C85" s="620"/>
      <c r="D85" s="620"/>
      <c r="E85" s="620"/>
      <c r="F85" s="620"/>
      <c r="G85" s="620"/>
      <c r="H85" s="621"/>
      <c r="I85" s="619"/>
      <c r="J85" s="620"/>
      <c r="K85" s="620"/>
      <c r="L85" s="620"/>
      <c r="M85" s="620"/>
      <c r="N85" s="620"/>
      <c r="O85" s="621"/>
      <c r="P85" s="637"/>
      <c r="Q85" s="638"/>
      <c r="R85" s="638"/>
      <c r="S85" s="638"/>
      <c r="T85" s="638"/>
      <c r="U85" s="638"/>
      <c r="V85" s="638"/>
      <c r="W85" s="638"/>
      <c r="X85" s="638"/>
      <c r="Y85" s="638"/>
      <c r="Z85" s="638"/>
      <c r="AA85" s="638"/>
      <c r="AB85" s="638"/>
      <c r="AC85" s="638"/>
      <c r="AD85" s="638"/>
      <c r="AE85" s="638"/>
      <c r="AF85" s="638"/>
      <c r="AG85" s="638"/>
      <c r="AH85" s="639"/>
    </row>
    <row r="86" spans="1:34" ht="18.75" customHeight="1" thickBot="1">
      <c r="A86" s="599"/>
      <c r="B86" s="622"/>
      <c r="C86" s="623"/>
      <c r="D86" s="623"/>
      <c r="E86" s="623"/>
      <c r="F86" s="623"/>
      <c r="G86" s="623"/>
      <c r="H86" s="624"/>
      <c r="I86" s="622"/>
      <c r="J86" s="623"/>
      <c r="K86" s="623"/>
      <c r="L86" s="623"/>
      <c r="M86" s="623"/>
      <c r="N86" s="623"/>
      <c r="O86" s="624"/>
      <c r="P86" s="640"/>
      <c r="Q86" s="641"/>
      <c r="R86" s="641"/>
      <c r="S86" s="641"/>
      <c r="T86" s="641"/>
      <c r="U86" s="641"/>
      <c r="V86" s="641"/>
      <c r="W86" s="641"/>
      <c r="X86" s="641"/>
      <c r="Y86" s="641"/>
      <c r="Z86" s="641"/>
      <c r="AA86" s="641"/>
      <c r="AB86" s="641"/>
      <c r="AC86" s="641"/>
      <c r="AD86" s="641"/>
      <c r="AE86" s="641"/>
      <c r="AF86" s="641"/>
      <c r="AG86" s="641"/>
      <c r="AH86" s="642"/>
    </row>
    <row r="87" spans="1:34" ht="30" customHeight="1" thickBot="1">
      <c r="A87" s="599"/>
      <c r="B87" s="643" t="s">
        <v>166</v>
      </c>
      <c r="C87" s="644"/>
      <c r="D87" s="644"/>
      <c r="E87" s="645"/>
      <c r="F87" s="646" t="s">
        <v>167</v>
      </c>
      <c r="G87" s="646"/>
      <c r="H87" s="646"/>
      <c r="I87" s="643" t="s">
        <v>168</v>
      </c>
      <c r="J87" s="644"/>
      <c r="K87" s="644"/>
      <c r="L87" s="644"/>
      <c r="M87" s="644"/>
      <c r="N87" s="644"/>
      <c r="O87" s="645"/>
      <c r="P87" s="643" t="s">
        <v>169</v>
      </c>
      <c r="Q87" s="644"/>
      <c r="R87" s="644"/>
      <c r="S87" s="644"/>
      <c r="T87" s="644"/>
      <c r="U87" s="644"/>
      <c r="V87" s="644"/>
      <c r="W87" s="644"/>
      <c r="X87" s="644"/>
      <c r="Y87" s="645"/>
      <c r="Z87" s="643" t="s">
        <v>170</v>
      </c>
      <c r="AA87" s="644"/>
      <c r="AB87" s="644"/>
      <c r="AC87" s="644"/>
      <c r="AD87" s="645"/>
      <c r="AE87" s="643" t="s">
        <v>176</v>
      </c>
      <c r="AF87" s="644"/>
      <c r="AG87" s="644"/>
      <c r="AH87" s="649"/>
    </row>
    <row r="88" spans="1:34" ht="18.75" customHeight="1">
      <c r="A88" s="599"/>
      <c r="B88" s="650"/>
      <c r="C88" s="651"/>
      <c r="D88" s="651"/>
      <c r="E88" s="652"/>
      <c r="F88" s="656"/>
      <c r="G88" s="657"/>
      <c r="H88" s="658"/>
      <c r="I88" s="662"/>
      <c r="J88" s="663"/>
      <c r="K88" s="663"/>
      <c r="L88" s="663"/>
      <c r="M88" s="663"/>
      <c r="N88" s="663"/>
      <c r="O88" s="664"/>
      <c r="P88" s="616"/>
      <c r="Q88" s="617"/>
      <c r="R88" s="617"/>
      <c r="S88" s="617"/>
      <c r="T88" s="617"/>
      <c r="U88" s="617"/>
      <c r="V88" s="617"/>
      <c r="W88" s="617"/>
      <c r="X88" s="617"/>
      <c r="Y88" s="618"/>
      <c r="Z88" s="668"/>
      <c r="AA88" s="669"/>
      <c r="AB88" s="669"/>
      <c r="AC88" s="669"/>
      <c r="AD88" s="670"/>
      <c r="AE88" s="628"/>
      <c r="AF88" s="629"/>
      <c r="AG88" s="629"/>
      <c r="AH88" s="630"/>
    </row>
    <row r="89" spans="1:34" ht="18.75" customHeight="1" thickBot="1">
      <c r="A89" s="675"/>
      <c r="B89" s="653"/>
      <c r="C89" s="654"/>
      <c r="D89" s="654"/>
      <c r="E89" s="655"/>
      <c r="F89" s="659"/>
      <c r="G89" s="660"/>
      <c r="H89" s="661"/>
      <c r="I89" s="665"/>
      <c r="J89" s="666"/>
      <c r="K89" s="666"/>
      <c r="L89" s="666"/>
      <c r="M89" s="666"/>
      <c r="N89" s="666"/>
      <c r="O89" s="667"/>
      <c r="P89" s="622"/>
      <c r="Q89" s="623"/>
      <c r="R89" s="623"/>
      <c r="S89" s="623"/>
      <c r="T89" s="623"/>
      <c r="U89" s="623"/>
      <c r="V89" s="623"/>
      <c r="W89" s="623"/>
      <c r="X89" s="623"/>
      <c r="Y89" s="624"/>
      <c r="Z89" s="671"/>
      <c r="AA89" s="672"/>
      <c r="AB89" s="672"/>
      <c r="AC89" s="672"/>
      <c r="AD89" s="673"/>
      <c r="AE89" s="631"/>
      <c r="AF89" s="632"/>
      <c r="AG89" s="632"/>
      <c r="AH89" s="633"/>
    </row>
    <row r="90" spans="1:34" ht="18.75" customHeight="1" thickBot="1">
      <c r="A90" s="674">
        <v>13</v>
      </c>
      <c r="B90" s="612" t="s">
        <v>132</v>
      </c>
      <c r="C90" s="613"/>
      <c r="D90" s="613"/>
      <c r="E90" s="613"/>
      <c r="F90" s="613"/>
      <c r="G90" s="613"/>
      <c r="H90" s="614"/>
      <c r="I90" s="612" t="s">
        <v>164</v>
      </c>
      <c r="J90" s="613"/>
      <c r="K90" s="613"/>
      <c r="L90" s="613"/>
      <c r="M90" s="613"/>
      <c r="N90" s="613"/>
      <c r="O90" s="614"/>
      <c r="P90" s="612" t="s">
        <v>321</v>
      </c>
      <c r="Q90" s="613"/>
      <c r="R90" s="613"/>
      <c r="S90" s="613"/>
      <c r="T90" s="613"/>
      <c r="U90" s="613"/>
      <c r="V90" s="613"/>
      <c r="W90" s="613"/>
      <c r="X90" s="613"/>
      <c r="Y90" s="613"/>
      <c r="Z90" s="613"/>
      <c r="AA90" s="613"/>
      <c r="AB90" s="613"/>
      <c r="AC90" s="613"/>
      <c r="AD90" s="613"/>
      <c r="AE90" s="613"/>
      <c r="AF90" s="613"/>
      <c r="AG90" s="613"/>
      <c r="AH90" s="615"/>
    </row>
    <row r="91" spans="1:34" ht="18.75" customHeight="1">
      <c r="A91" s="599"/>
      <c r="B91" s="616"/>
      <c r="C91" s="617"/>
      <c r="D91" s="617"/>
      <c r="E91" s="617"/>
      <c r="F91" s="617"/>
      <c r="G91" s="617"/>
      <c r="H91" s="618"/>
      <c r="I91" s="616"/>
      <c r="J91" s="617"/>
      <c r="K91" s="617"/>
      <c r="L91" s="617"/>
      <c r="M91" s="617"/>
      <c r="N91" s="617"/>
      <c r="O91" s="618"/>
      <c r="P91" s="634"/>
      <c r="Q91" s="635"/>
      <c r="R91" s="635"/>
      <c r="S91" s="635"/>
      <c r="T91" s="635"/>
      <c r="U91" s="635"/>
      <c r="V91" s="635"/>
      <c r="W91" s="635"/>
      <c r="X91" s="635"/>
      <c r="Y91" s="635"/>
      <c r="Z91" s="635"/>
      <c r="AA91" s="635"/>
      <c r="AB91" s="635"/>
      <c r="AC91" s="635"/>
      <c r="AD91" s="635"/>
      <c r="AE91" s="635"/>
      <c r="AF91" s="635"/>
      <c r="AG91" s="635"/>
      <c r="AH91" s="636"/>
    </row>
    <row r="92" spans="1:34" ht="18.75" customHeight="1">
      <c r="A92" s="599"/>
      <c r="B92" s="619"/>
      <c r="C92" s="620"/>
      <c r="D92" s="620"/>
      <c r="E92" s="620"/>
      <c r="F92" s="620"/>
      <c r="G92" s="620"/>
      <c r="H92" s="621"/>
      <c r="I92" s="619"/>
      <c r="J92" s="620"/>
      <c r="K92" s="620"/>
      <c r="L92" s="620"/>
      <c r="M92" s="620"/>
      <c r="N92" s="620"/>
      <c r="O92" s="621"/>
      <c r="P92" s="637"/>
      <c r="Q92" s="638"/>
      <c r="R92" s="638"/>
      <c r="S92" s="638"/>
      <c r="T92" s="638"/>
      <c r="U92" s="638"/>
      <c r="V92" s="638"/>
      <c r="W92" s="638"/>
      <c r="X92" s="638"/>
      <c r="Y92" s="638"/>
      <c r="Z92" s="638"/>
      <c r="AA92" s="638"/>
      <c r="AB92" s="638"/>
      <c r="AC92" s="638"/>
      <c r="AD92" s="638"/>
      <c r="AE92" s="638"/>
      <c r="AF92" s="638"/>
      <c r="AG92" s="638"/>
      <c r="AH92" s="639"/>
    </row>
    <row r="93" spans="1:34" ht="18.75" customHeight="1" thickBot="1">
      <c r="A93" s="599"/>
      <c r="B93" s="622"/>
      <c r="C93" s="623"/>
      <c r="D93" s="623"/>
      <c r="E93" s="623"/>
      <c r="F93" s="623"/>
      <c r="G93" s="623"/>
      <c r="H93" s="624"/>
      <c r="I93" s="622"/>
      <c r="J93" s="623"/>
      <c r="K93" s="623"/>
      <c r="L93" s="623"/>
      <c r="M93" s="623"/>
      <c r="N93" s="623"/>
      <c r="O93" s="624"/>
      <c r="P93" s="640"/>
      <c r="Q93" s="641"/>
      <c r="R93" s="641"/>
      <c r="S93" s="641"/>
      <c r="T93" s="641"/>
      <c r="U93" s="641"/>
      <c r="V93" s="641"/>
      <c r="W93" s="641"/>
      <c r="X93" s="641"/>
      <c r="Y93" s="641"/>
      <c r="Z93" s="641"/>
      <c r="AA93" s="641"/>
      <c r="AB93" s="641"/>
      <c r="AC93" s="641"/>
      <c r="AD93" s="641"/>
      <c r="AE93" s="641"/>
      <c r="AF93" s="641"/>
      <c r="AG93" s="641"/>
      <c r="AH93" s="642"/>
    </row>
    <row r="94" spans="1:34" ht="39.75" customHeight="1" thickBot="1">
      <c r="A94" s="599"/>
      <c r="B94" s="643" t="s">
        <v>166</v>
      </c>
      <c r="C94" s="644"/>
      <c r="D94" s="644"/>
      <c r="E94" s="645"/>
      <c r="F94" s="646" t="s">
        <v>167</v>
      </c>
      <c r="G94" s="646"/>
      <c r="H94" s="646"/>
      <c r="I94" s="643" t="s">
        <v>168</v>
      </c>
      <c r="J94" s="644"/>
      <c r="K94" s="644"/>
      <c r="L94" s="644"/>
      <c r="M94" s="644"/>
      <c r="N94" s="644"/>
      <c r="O94" s="645"/>
      <c r="P94" s="643" t="s">
        <v>169</v>
      </c>
      <c r="Q94" s="644"/>
      <c r="R94" s="644"/>
      <c r="S94" s="644"/>
      <c r="T94" s="644"/>
      <c r="U94" s="644"/>
      <c r="V94" s="644"/>
      <c r="W94" s="644"/>
      <c r="X94" s="644"/>
      <c r="Y94" s="645"/>
      <c r="Z94" s="643" t="s">
        <v>170</v>
      </c>
      <c r="AA94" s="644"/>
      <c r="AB94" s="644"/>
      <c r="AC94" s="644"/>
      <c r="AD94" s="645"/>
      <c r="AE94" s="643" t="s">
        <v>176</v>
      </c>
      <c r="AF94" s="644"/>
      <c r="AG94" s="644"/>
      <c r="AH94" s="649"/>
    </row>
    <row r="95" spans="1:34" ht="18.75" customHeight="1">
      <c r="A95" s="599"/>
      <c r="B95" s="650"/>
      <c r="C95" s="651"/>
      <c r="D95" s="651"/>
      <c r="E95" s="652"/>
      <c r="F95" s="656"/>
      <c r="G95" s="657"/>
      <c r="H95" s="658"/>
      <c r="I95" s="662"/>
      <c r="J95" s="663"/>
      <c r="K95" s="663"/>
      <c r="L95" s="663"/>
      <c r="M95" s="663"/>
      <c r="N95" s="663"/>
      <c r="O95" s="664"/>
      <c r="P95" s="616"/>
      <c r="Q95" s="617"/>
      <c r="R95" s="617"/>
      <c r="S95" s="617"/>
      <c r="T95" s="617"/>
      <c r="U95" s="617"/>
      <c r="V95" s="617"/>
      <c r="W95" s="617"/>
      <c r="X95" s="617"/>
      <c r="Y95" s="618"/>
      <c r="Z95" s="668"/>
      <c r="AA95" s="669"/>
      <c r="AB95" s="669"/>
      <c r="AC95" s="669"/>
      <c r="AD95" s="670"/>
      <c r="AE95" s="628"/>
      <c r="AF95" s="629"/>
      <c r="AG95" s="629"/>
      <c r="AH95" s="630"/>
    </row>
    <row r="96" spans="1:34" ht="18.75" customHeight="1" thickBot="1">
      <c r="A96" s="675"/>
      <c r="B96" s="653"/>
      <c r="C96" s="654"/>
      <c r="D96" s="654"/>
      <c r="E96" s="655"/>
      <c r="F96" s="659"/>
      <c r="G96" s="660"/>
      <c r="H96" s="661"/>
      <c r="I96" s="665"/>
      <c r="J96" s="666"/>
      <c r="K96" s="666"/>
      <c r="L96" s="666"/>
      <c r="M96" s="666"/>
      <c r="N96" s="666"/>
      <c r="O96" s="667"/>
      <c r="P96" s="622"/>
      <c r="Q96" s="623"/>
      <c r="R96" s="623"/>
      <c r="S96" s="623"/>
      <c r="T96" s="623"/>
      <c r="U96" s="623"/>
      <c r="V96" s="623"/>
      <c r="W96" s="623"/>
      <c r="X96" s="623"/>
      <c r="Y96" s="624"/>
      <c r="Z96" s="671"/>
      <c r="AA96" s="672"/>
      <c r="AB96" s="672"/>
      <c r="AC96" s="672"/>
      <c r="AD96" s="673"/>
      <c r="AE96" s="631"/>
      <c r="AF96" s="632"/>
      <c r="AG96" s="632"/>
      <c r="AH96" s="633"/>
    </row>
    <row r="97" spans="1:34" ht="18.75" customHeight="1" thickBot="1">
      <c r="A97" s="674">
        <v>14</v>
      </c>
      <c r="B97" s="612" t="s">
        <v>132</v>
      </c>
      <c r="C97" s="613"/>
      <c r="D97" s="613"/>
      <c r="E97" s="613"/>
      <c r="F97" s="613"/>
      <c r="G97" s="613"/>
      <c r="H97" s="614"/>
      <c r="I97" s="612" t="s">
        <v>164</v>
      </c>
      <c r="J97" s="613"/>
      <c r="K97" s="613"/>
      <c r="L97" s="613"/>
      <c r="M97" s="613"/>
      <c r="N97" s="613"/>
      <c r="O97" s="614"/>
      <c r="P97" s="612" t="s">
        <v>321</v>
      </c>
      <c r="Q97" s="613"/>
      <c r="R97" s="613"/>
      <c r="S97" s="613"/>
      <c r="T97" s="613"/>
      <c r="U97" s="613"/>
      <c r="V97" s="613"/>
      <c r="W97" s="613"/>
      <c r="X97" s="613"/>
      <c r="Y97" s="613"/>
      <c r="Z97" s="613"/>
      <c r="AA97" s="613"/>
      <c r="AB97" s="613"/>
      <c r="AC97" s="613"/>
      <c r="AD97" s="613"/>
      <c r="AE97" s="613"/>
      <c r="AF97" s="613"/>
      <c r="AG97" s="613"/>
      <c r="AH97" s="615"/>
    </row>
    <row r="98" spans="1:34" ht="18.75" customHeight="1">
      <c r="A98" s="599"/>
      <c r="B98" s="616"/>
      <c r="C98" s="617"/>
      <c r="D98" s="617"/>
      <c r="E98" s="617"/>
      <c r="F98" s="617"/>
      <c r="G98" s="617"/>
      <c r="H98" s="618"/>
      <c r="I98" s="616"/>
      <c r="J98" s="617"/>
      <c r="K98" s="617"/>
      <c r="L98" s="617"/>
      <c r="M98" s="617"/>
      <c r="N98" s="617"/>
      <c r="O98" s="618"/>
      <c r="P98" s="634"/>
      <c r="Q98" s="635"/>
      <c r="R98" s="635"/>
      <c r="S98" s="635"/>
      <c r="T98" s="635"/>
      <c r="U98" s="635"/>
      <c r="V98" s="635"/>
      <c r="W98" s="635"/>
      <c r="X98" s="635"/>
      <c r="Y98" s="635"/>
      <c r="Z98" s="635"/>
      <c r="AA98" s="635"/>
      <c r="AB98" s="635"/>
      <c r="AC98" s="635"/>
      <c r="AD98" s="635"/>
      <c r="AE98" s="635"/>
      <c r="AF98" s="635"/>
      <c r="AG98" s="635"/>
      <c r="AH98" s="636"/>
    </row>
    <row r="99" spans="1:34" ht="18.75" customHeight="1">
      <c r="A99" s="599"/>
      <c r="B99" s="619"/>
      <c r="C99" s="620"/>
      <c r="D99" s="620"/>
      <c r="E99" s="620"/>
      <c r="F99" s="620"/>
      <c r="G99" s="620"/>
      <c r="H99" s="621"/>
      <c r="I99" s="619"/>
      <c r="J99" s="620"/>
      <c r="K99" s="620"/>
      <c r="L99" s="620"/>
      <c r="M99" s="620"/>
      <c r="N99" s="620"/>
      <c r="O99" s="621"/>
      <c r="P99" s="637"/>
      <c r="Q99" s="638"/>
      <c r="R99" s="638"/>
      <c r="S99" s="638"/>
      <c r="T99" s="638"/>
      <c r="U99" s="638"/>
      <c r="V99" s="638"/>
      <c r="W99" s="638"/>
      <c r="X99" s="638"/>
      <c r="Y99" s="638"/>
      <c r="Z99" s="638"/>
      <c r="AA99" s="638"/>
      <c r="AB99" s="638"/>
      <c r="AC99" s="638"/>
      <c r="AD99" s="638"/>
      <c r="AE99" s="638"/>
      <c r="AF99" s="638"/>
      <c r="AG99" s="638"/>
      <c r="AH99" s="639"/>
    </row>
    <row r="100" spans="1:34" ht="18.75" customHeight="1" thickBot="1">
      <c r="A100" s="599"/>
      <c r="B100" s="622"/>
      <c r="C100" s="623"/>
      <c r="D100" s="623"/>
      <c r="E100" s="623"/>
      <c r="F100" s="623"/>
      <c r="G100" s="623"/>
      <c r="H100" s="624"/>
      <c r="I100" s="622"/>
      <c r="J100" s="623"/>
      <c r="K100" s="623"/>
      <c r="L100" s="623"/>
      <c r="M100" s="623"/>
      <c r="N100" s="623"/>
      <c r="O100" s="624"/>
      <c r="P100" s="640"/>
      <c r="Q100" s="641"/>
      <c r="R100" s="641"/>
      <c r="S100" s="641"/>
      <c r="T100" s="641"/>
      <c r="U100" s="641"/>
      <c r="V100" s="641"/>
      <c r="W100" s="641"/>
      <c r="X100" s="641"/>
      <c r="Y100" s="641"/>
      <c r="Z100" s="641"/>
      <c r="AA100" s="641"/>
      <c r="AB100" s="641"/>
      <c r="AC100" s="641"/>
      <c r="AD100" s="641"/>
      <c r="AE100" s="641"/>
      <c r="AF100" s="641"/>
      <c r="AG100" s="641"/>
      <c r="AH100" s="642"/>
    </row>
    <row r="101" spans="1:34" ht="39.75" customHeight="1" thickBot="1">
      <c r="A101" s="599"/>
      <c r="B101" s="643" t="s">
        <v>166</v>
      </c>
      <c r="C101" s="644"/>
      <c r="D101" s="644"/>
      <c r="E101" s="645"/>
      <c r="F101" s="646" t="s">
        <v>167</v>
      </c>
      <c r="G101" s="646"/>
      <c r="H101" s="646"/>
      <c r="I101" s="643" t="s">
        <v>168</v>
      </c>
      <c r="J101" s="644"/>
      <c r="K101" s="644"/>
      <c r="L101" s="644"/>
      <c r="M101" s="644"/>
      <c r="N101" s="644"/>
      <c r="O101" s="645"/>
      <c r="P101" s="643" t="s">
        <v>169</v>
      </c>
      <c r="Q101" s="644"/>
      <c r="R101" s="644"/>
      <c r="S101" s="644"/>
      <c r="T101" s="644"/>
      <c r="U101" s="644"/>
      <c r="V101" s="644"/>
      <c r="W101" s="644"/>
      <c r="X101" s="644"/>
      <c r="Y101" s="645"/>
      <c r="Z101" s="643" t="s">
        <v>170</v>
      </c>
      <c r="AA101" s="644"/>
      <c r="AB101" s="644"/>
      <c r="AC101" s="644"/>
      <c r="AD101" s="645"/>
      <c r="AE101" s="643" t="s">
        <v>176</v>
      </c>
      <c r="AF101" s="644"/>
      <c r="AG101" s="644"/>
      <c r="AH101" s="649"/>
    </row>
    <row r="102" spans="1:34" ht="18.75" customHeight="1">
      <c r="A102" s="599"/>
      <c r="B102" s="650"/>
      <c r="C102" s="651"/>
      <c r="D102" s="651"/>
      <c r="E102" s="652"/>
      <c r="F102" s="656"/>
      <c r="G102" s="657"/>
      <c r="H102" s="658"/>
      <c r="I102" s="662"/>
      <c r="J102" s="663"/>
      <c r="K102" s="663"/>
      <c r="L102" s="663"/>
      <c r="M102" s="663"/>
      <c r="N102" s="663"/>
      <c r="O102" s="664"/>
      <c r="P102" s="616"/>
      <c r="Q102" s="617"/>
      <c r="R102" s="617"/>
      <c r="S102" s="617"/>
      <c r="T102" s="617"/>
      <c r="U102" s="617"/>
      <c r="V102" s="617"/>
      <c r="W102" s="617"/>
      <c r="X102" s="617"/>
      <c r="Y102" s="618"/>
      <c r="Z102" s="668"/>
      <c r="AA102" s="669"/>
      <c r="AB102" s="669"/>
      <c r="AC102" s="669"/>
      <c r="AD102" s="670"/>
      <c r="AE102" s="628"/>
      <c r="AF102" s="629"/>
      <c r="AG102" s="629"/>
      <c r="AH102" s="630"/>
    </row>
    <row r="103" spans="1:34" ht="18.75" customHeight="1" thickBot="1">
      <c r="A103" s="675"/>
      <c r="B103" s="653"/>
      <c r="C103" s="654"/>
      <c r="D103" s="654"/>
      <c r="E103" s="655"/>
      <c r="F103" s="659"/>
      <c r="G103" s="660"/>
      <c r="H103" s="661"/>
      <c r="I103" s="665"/>
      <c r="J103" s="666"/>
      <c r="K103" s="666"/>
      <c r="L103" s="666"/>
      <c r="M103" s="666"/>
      <c r="N103" s="666"/>
      <c r="O103" s="667"/>
      <c r="P103" s="622"/>
      <c r="Q103" s="623"/>
      <c r="R103" s="623"/>
      <c r="S103" s="623"/>
      <c r="T103" s="623"/>
      <c r="U103" s="623"/>
      <c r="V103" s="623"/>
      <c r="W103" s="623"/>
      <c r="X103" s="623"/>
      <c r="Y103" s="624"/>
      <c r="Z103" s="671"/>
      <c r="AA103" s="672"/>
      <c r="AB103" s="672"/>
      <c r="AC103" s="672"/>
      <c r="AD103" s="673"/>
      <c r="AE103" s="631"/>
      <c r="AF103" s="632"/>
      <c r="AG103" s="632"/>
      <c r="AH103" s="633"/>
    </row>
    <row r="104" spans="1:34" ht="18.75" customHeight="1" thickBot="1">
      <c r="A104" s="674">
        <v>15</v>
      </c>
      <c r="B104" s="612" t="s">
        <v>132</v>
      </c>
      <c r="C104" s="613"/>
      <c r="D104" s="613"/>
      <c r="E104" s="613"/>
      <c r="F104" s="613"/>
      <c r="G104" s="613"/>
      <c r="H104" s="614"/>
      <c r="I104" s="612" t="s">
        <v>164</v>
      </c>
      <c r="J104" s="613"/>
      <c r="K104" s="613"/>
      <c r="L104" s="613"/>
      <c r="M104" s="613"/>
      <c r="N104" s="613"/>
      <c r="O104" s="614"/>
      <c r="P104" s="612" t="s">
        <v>321</v>
      </c>
      <c r="Q104" s="613"/>
      <c r="R104" s="613"/>
      <c r="S104" s="613"/>
      <c r="T104" s="613"/>
      <c r="U104" s="613"/>
      <c r="V104" s="613"/>
      <c r="W104" s="613"/>
      <c r="X104" s="613"/>
      <c r="Y104" s="613"/>
      <c r="Z104" s="613"/>
      <c r="AA104" s="613"/>
      <c r="AB104" s="613"/>
      <c r="AC104" s="613"/>
      <c r="AD104" s="613"/>
      <c r="AE104" s="613"/>
      <c r="AF104" s="613"/>
      <c r="AG104" s="613"/>
      <c r="AH104" s="615"/>
    </row>
    <row r="105" spans="1:34" ht="18.75" customHeight="1">
      <c r="A105" s="599"/>
      <c r="B105" s="616"/>
      <c r="C105" s="617"/>
      <c r="D105" s="617"/>
      <c r="E105" s="617"/>
      <c r="F105" s="617"/>
      <c r="G105" s="617"/>
      <c r="H105" s="618"/>
      <c r="I105" s="616"/>
      <c r="J105" s="617"/>
      <c r="K105" s="617"/>
      <c r="L105" s="617"/>
      <c r="M105" s="617"/>
      <c r="N105" s="617"/>
      <c r="O105" s="618"/>
      <c r="P105" s="634"/>
      <c r="Q105" s="635"/>
      <c r="R105" s="635"/>
      <c r="S105" s="635"/>
      <c r="T105" s="635"/>
      <c r="U105" s="635"/>
      <c r="V105" s="635"/>
      <c r="W105" s="635"/>
      <c r="X105" s="635"/>
      <c r="Y105" s="635"/>
      <c r="Z105" s="635"/>
      <c r="AA105" s="635"/>
      <c r="AB105" s="635"/>
      <c r="AC105" s="635"/>
      <c r="AD105" s="635"/>
      <c r="AE105" s="635"/>
      <c r="AF105" s="635"/>
      <c r="AG105" s="635"/>
      <c r="AH105" s="636"/>
    </row>
    <row r="106" spans="1:34" ht="18.75" customHeight="1">
      <c r="A106" s="599"/>
      <c r="B106" s="619"/>
      <c r="C106" s="620"/>
      <c r="D106" s="620"/>
      <c r="E106" s="620"/>
      <c r="F106" s="620"/>
      <c r="G106" s="620"/>
      <c r="H106" s="621"/>
      <c r="I106" s="619"/>
      <c r="J106" s="620"/>
      <c r="K106" s="620"/>
      <c r="L106" s="620"/>
      <c r="M106" s="620"/>
      <c r="N106" s="620"/>
      <c r="O106" s="621"/>
      <c r="P106" s="637"/>
      <c r="Q106" s="638"/>
      <c r="R106" s="638"/>
      <c r="S106" s="638"/>
      <c r="T106" s="638"/>
      <c r="U106" s="638"/>
      <c r="V106" s="638"/>
      <c r="W106" s="638"/>
      <c r="X106" s="638"/>
      <c r="Y106" s="638"/>
      <c r="Z106" s="638"/>
      <c r="AA106" s="638"/>
      <c r="AB106" s="638"/>
      <c r="AC106" s="638"/>
      <c r="AD106" s="638"/>
      <c r="AE106" s="638"/>
      <c r="AF106" s="638"/>
      <c r="AG106" s="638"/>
      <c r="AH106" s="639"/>
    </row>
    <row r="107" spans="1:34" ht="18.75" customHeight="1" thickBot="1">
      <c r="A107" s="599"/>
      <c r="B107" s="622"/>
      <c r="C107" s="623"/>
      <c r="D107" s="623"/>
      <c r="E107" s="623"/>
      <c r="F107" s="623"/>
      <c r="G107" s="623"/>
      <c r="H107" s="624"/>
      <c r="I107" s="622"/>
      <c r="J107" s="623"/>
      <c r="K107" s="623"/>
      <c r="L107" s="623"/>
      <c r="M107" s="623"/>
      <c r="N107" s="623"/>
      <c r="O107" s="624"/>
      <c r="P107" s="640"/>
      <c r="Q107" s="641"/>
      <c r="R107" s="641"/>
      <c r="S107" s="641"/>
      <c r="T107" s="641"/>
      <c r="U107" s="641"/>
      <c r="V107" s="641"/>
      <c r="W107" s="641"/>
      <c r="X107" s="641"/>
      <c r="Y107" s="641"/>
      <c r="Z107" s="641"/>
      <c r="AA107" s="641"/>
      <c r="AB107" s="641"/>
      <c r="AC107" s="641"/>
      <c r="AD107" s="641"/>
      <c r="AE107" s="641"/>
      <c r="AF107" s="641"/>
      <c r="AG107" s="641"/>
      <c r="AH107" s="642"/>
    </row>
    <row r="108" spans="1:34" ht="39.75" customHeight="1" thickBot="1">
      <c r="A108" s="599"/>
      <c r="B108" s="643" t="s">
        <v>166</v>
      </c>
      <c r="C108" s="644"/>
      <c r="D108" s="644"/>
      <c r="E108" s="645"/>
      <c r="F108" s="646" t="s">
        <v>167</v>
      </c>
      <c r="G108" s="646"/>
      <c r="H108" s="646"/>
      <c r="I108" s="643" t="s">
        <v>168</v>
      </c>
      <c r="J108" s="644"/>
      <c r="K108" s="644"/>
      <c r="L108" s="644"/>
      <c r="M108" s="644"/>
      <c r="N108" s="644"/>
      <c r="O108" s="645"/>
      <c r="P108" s="643" t="s">
        <v>169</v>
      </c>
      <c r="Q108" s="644"/>
      <c r="R108" s="644"/>
      <c r="S108" s="644"/>
      <c r="T108" s="644"/>
      <c r="U108" s="644"/>
      <c r="V108" s="644"/>
      <c r="W108" s="644"/>
      <c r="X108" s="644"/>
      <c r="Y108" s="645"/>
      <c r="Z108" s="643" t="s">
        <v>170</v>
      </c>
      <c r="AA108" s="644"/>
      <c r="AB108" s="644"/>
      <c r="AC108" s="644"/>
      <c r="AD108" s="645"/>
      <c r="AE108" s="643" t="s">
        <v>176</v>
      </c>
      <c r="AF108" s="644"/>
      <c r="AG108" s="644"/>
      <c r="AH108" s="649"/>
    </row>
    <row r="109" spans="1:34" ht="18.75" customHeight="1">
      <c r="A109" s="599"/>
      <c r="B109" s="650"/>
      <c r="C109" s="651"/>
      <c r="D109" s="651"/>
      <c r="E109" s="652"/>
      <c r="F109" s="656"/>
      <c r="G109" s="657"/>
      <c r="H109" s="658"/>
      <c r="I109" s="662"/>
      <c r="J109" s="663"/>
      <c r="K109" s="663"/>
      <c r="L109" s="663"/>
      <c r="M109" s="663"/>
      <c r="N109" s="663"/>
      <c r="O109" s="664"/>
      <c r="P109" s="616"/>
      <c r="Q109" s="617"/>
      <c r="R109" s="617"/>
      <c r="S109" s="617"/>
      <c r="T109" s="617"/>
      <c r="U109" s="617"/>
      <c r="V109" s="617"/>
      <c r="W109" s="617"/>
      <c r="X109" s="617"/>
      <c r="Y109" s="618"/>
      <c r="Z109" s="668"/>
      <c r="AA109" s="669"/>
      <c r="AB109" s="669"/>
      <c r="AC109" s="669"/>
      <c r="AD109" s="670"/>
      <c r="AE109" s="628"/>
      <c r="AF109" s="629"/>
      <c r="AG109" s="629"/>
      <c r="AH109" s="630"/>
    </row>
    <row r="110" spans="1:34" ht="18.75" customHeight="1" thickBot="1">
      <c r="A110" s="675"/>
      <c r="B110" s="653"/>
      <c r="C110" s="654"/>
      <c r="D110" s="654"/>
      <c r="E110" s="655"/>
      <c r="F110" s="659"/>
      <c r="G110" s="660"/>
      <c r="H110" s="661"/>
      <c r="I110" s="665"/>
      <c r="J110" s="666"/>
      <c r="K110" s="666"/>
      <c r="L110" s="666"/>
      <c r="M110" s="666"/>
      <c r="N110" s="666"/>
      <c r="O110" s="667"/>
      <c r="P110" s="622"/>
      <c r="Q110" s="623"/>
      <c r="R110" s="623"/>
      <c r="S110" s="623"/>
      <c r="T110" s="623"/>
      <c r="U110" s="623"/>
      <c r="V110" s="623"/>
      <c r="W110" s="623"/>
      <c r="X110" s="623"/>
      <c r="Y110" s="624"/>
      <c r="Z110" s="671"/>
      <c r="AA110" s="672"/>
      <c r="AB110" s="672"/>
      <c r="AC110" s="672"/>
      <c r="AD110" s="673"/>
      <c r="AE110" s="631"/>
      <c r="AF110" s="632"/>
      <c r="AG110" s="632"/>
      <c r="AH110" s="633"/>
    </row>
    <row r="111" spans="1:34" ht="18.75" customHeight="1" thickBot="1">
      <c r="A111" s="674">
        <v>16</v>
      </c>
      <c r="B111" s="612" t="s">
        <v>132</v>
      </c>
      <c r="C111" s="613"/>
      <c r="D111" s="613"/>
      <c r="E111" s="613"/>
      <c r="F111" s="613"/>
      <c r="G111" s="613"/>
      <c r="H111" s="614"/>
      <c r="I111" s="612" t="s">
        <v>164</v>
      </c>
      <c r="J111" s="613"/>
      <c r="K111" s="613"/>
      <c r="L111" s="613"/>
      <c r="M111" s="613"/>
      <c r="N111" s="613"/>
      <c r="O111" s="614"/>
      <c r="P111" s="612" t="s">
        <v>321</v>
      </c>
      <c r="Q111" s="613"/>
      <c r="R111" s="613"/>
      <c r="S111" s="613"/>
      <c r="T111" s="613"/>
      <c r="U111" s="613"/>
      <c r="V111" s="613"/>
      <c r="W111" s="613"/>
      <c r="X111" s="613"/>
      <c r="Y111" s="613"/>
      <c r="Z111" s="613"/>
      <c r="AA111" s="613"/>
      <c r="AB111" s="613"/>
      <c r="AC111" s="613"/>
      <c r="AD111" s="613"/>
      <c r="AE111" s="613"/>
      <c r="AF111" s="613"/>
      <c r="AG111" s="613"/>
      <c r="AH111" s="615"/>
    </row>
    <row r="112" spans="1:34" ht="18.75" customHeight="1">
      <c r="A112" s="599"/>
      <c r="B112" s="616"/>
      <c r="C112" s="617"/>
      <c r="D112" s="617"/>
      <c r="E112" s="617"/>
      <c r="F112" s="617"/>
      <c r="G112" s="617"/>
      <c r="H112" s="618"/>
      <c r="I112" s="616"/>
      <c r="J112" s="617"/>
      <c r="K112" s="617"/>
      <c r="L112" s="617"/>
      <c r="M112" s="617"/>
      <c r="N112" s="617"/>
      <c r="O112" s="618"/>
      <c r="P112" s="634"/>
      <c r="Q112" s="635"/>
      <c r="R112" s="635"/>
      <c r="S112" s="635"/>
      <c r="T112" s="635"/>
      <c r="U112" s="635"/>
      <c r="V112" s="635"/>
      <c r="W112" s="635"/>
      <c r="X112" s="635"/>
      <c r="Y112" s="635"/>
      <c r="Z112" s="635"/>
      <c r="AA112" s="635"/>
      <c r="AB112" s="635"/>
      <c r="AC112" s="635"/>
      <c r="AD112" s="635"/>
      <c r="AE112" s="635"/>
      <c r="AF112" s="635"/>
      <c r="AG112" s="635"/>
      <c r="AH112" s="636"/>
    </row>
    <row r="113" spans="1:34" ht="18.75" customHeight="1">
      <c r="A113" s="599"/>
      <c r="B113" s="619"/>
      <c r="C113" s="620"/>
      <c r="D113" s="620"/>
      <c r="E113" s="620"/>
      <c r="F113" s="620"/>
      <c r="G113" s="620"/>
      <c r="H113" s="621"/>
      <c r="I113" s="619"/>
      <c r="J113" s="620"/>
      <c r="K113" s="620"/>
      <c r="L113" s="620"/>
      <c r="M113" s="620"/>
      <c r="N113" s="620"/>
      <c r="O113" s="621"/>
      <c r="P113" s="637"/>
      <c r="Q113" s="638"/>
      <c r="R113" s="638"/>
      <c r="S113" s="638"/>
      <c r="T113" s="638"/>
      <c r="U113" s="638"/>
      <c r="V113" s="638"/>
      <c r="W113" s="638"/>
      <c r="X113" s="638"/>
      <c r="Y113" s="638"/>
      <c r="Z113" s="638"/>
      <c r="AA113" s="638"/>
      <c r="AB113" s="638"/>
      <c r="AC113" s="638"/>
      <c r="AD113" s="638"/>
      <c r="AE113" s="638"/>
      <c r="AF113" s="638"/>
      <c r="AG113" s="638"/>
      <c r="AH113" s="639"/>
    </row>
    <row r="114" spans="1:34" ht="18.75" customHeight="1" thickBot="1">
      <c r="A114" s="599"/>
      <c r="B114" s="622"/>
      <c r="C114" s="623"/>
      <c r="D114" s="623"/>
      <c r="E114" s="623"/>
      <c r="F114" s="623"/>
      <c r="G114" s="623"/>
      <c r="H114" s="624"/>
      <c r="I114" s="622"/>
      <c r="J114" s="623"/>
      <c r="K114" s="623"/>
      <c r="L114" s="623"/>
      <c r="M114" s="623"/>
      <c r="N114" s="623"/>
      <c r="O114" s="624"/>
      <c r="P114" s="640"/>
      <c r="Q114" s="641"/>
      <c r="R114" s="641"/>
      <c r="S114" s="641"/>
      <c r="T114" s="641"/>
      <c r="U114" s="641"/>
      <c r="V114" s="641"/>
      <c r="W114" s="641"/>
      <c r="X114" s="641"/>
      <c r="Y114" s="641"/>
      <c r="Z114" s="641"/>
      <c r="AA114" s="641"/>
      <c r="AB114" s="641"/>
      <c r="AC114" s="641"/>
      <c r="AD114" s="641"/>
      <c r="AE114" s="641"/>
      <c r="AF114" s="641"/>
      <c r="AG114" s="641"/>
      <c r="AH114" s="642"/>
    </row>
    <row r="115" spans="1:34" ht="39.75" customHeight="1" thickBot="1">
      <c r="A115" s="599"/>
      <c r="B115" s="643" t="s">
        <v>166</v>
      </c>
      <c r="C115" s="644"/>
      <c r="D115" s="644"/>
      <c r="E115" s="645"/>
      <c r="F115" s="646" t="s">
        <v>167</v>
      </c>
      <c r="G115" s="646"/>
      <c r="H115" s="646"/>
      <c r="I115" s="643" t="s">
        <v>168</v>
      </c>
      <c r="J115" s="644"/>
      <c r="K115" s="644"/>
      <c r="L115" s="644"/>
      <c r="M115" s="644"/>
      <c r="N115" s="644"/>
      <c r="O115" s="645"/>
      <c r="P115" s="643" t="s">
        <v>169</v>
      </c>
      <c r="Q115" s="644"/>
      <c r="R115" s="644"/>
      <c r="S115" s="644"/>
      <c r="T115" s="644"/>
      <c r="U115" s="644"/>
      <c r="V115" s="644"/>
      <c r="W115" s="644"/>
      <c r="X115" s="644"/>
      <c r="Y115" s="645"/>
      <c r="Z115" s="643" t="s">
        <v>170</v>
      </c>
      <c r="AA115" s="644"/>
      <c r="AB115" s="644"/>
      <c r="AC115" s="644"/>
      <c r="AD115" s="645"/>
      <c r="AE115" s="643" t="s">
        <v>176</v>
      </c>
      <c r="AF115" s="644"/>
      <c r="AG115" s="644"/>
      <c r="AH115" s="649"/>
    </row>
    <row r="116" spans="1:34" ht="18.75" customHeight="1">
      <c r="A116" s="599"/>
      <c r="B116" s="650"/>
      <c r="C116" s="651"/>
      <c r="D116" s="651"/>
      <c r="E116" s="652"/>
      <c r="F116" s="656"/>
      <c r="G116" s="657"/>
      <c r="H116" s="658"/>
      <c r="I116" s="662"/>
      <c r="J116" s="663"/>
      <c r="K116" s="663"/>
      <c r="L116" s="663"/>
      <c r="M116" s="663"/>
      <c r="N116" s="663"/>
      <c r="O116" s="664"/>
      <c r="P116" s="616"/>
      <c r="Q116" s="617"/>
      <c r="R116" s="617"/>
      <c r="S116" s="617"/>
      <c r="T116" s="617"/>
      <c r="U116" s="617"/>
      <c r="V116" s="617"/>
      <c r="W116" s="617"/>
      <c r="X116" s="617"/>
      <c r="Y116" s="618"/>
      <c r="Z116" s="668"/>
      <c r="AA116" s="669"/>
      <c r="AB116" s="669"/>
      <c r="AC116" s="669"/>
      <c r="AD116" s="670"/>
      <c r="AE116" s="628"/>
      <c r="AF116" s="629"/>
      <c r="AG116" s="629"/>
      <c r="AH116" s="630"/>
    </row>
    <row r="117" spans="1:34" ht="18.75" customHeight="1" thickBot="1">
      <c r="A117" s="675"/>
      <c r="B117" s="653"/>
      <c r="C117" s="654"/>
      <c r="D117" s="654"/>
      <c r="E117" s="655"/>
      <c r="F117" s="659"/>
      <c r="G117" s="660"/>
      <c r="H117" s="661"/>
      <c r="I117" s="665"/>
      <c r="J117" s="666"/>
      <c r="K117" s="666"/>
      <c r="L117" s="666"/>
      <c r="M117" s="666"/>
      <c r="N117" s="666"/>
      <c r="O117" s="667"/>
      <c r="P117" s="622"/>
      <c r="Q117" s="623"/>
      <c r="R117" s="623"/>
      <c r="S117" s="623"/>
      <c r="T117" s="623"/>
      <c r="U117" s="623"/>
      <c r="V117" s="623"/>
      <c r="W117" s="623"/>
      <c r="X117" s="623"/>
      <c r="Y117" s="624"/>
      <c r="Z117" s="671"/>
      <c r="AA117" s="672"/>
      <c r="AB117" s="672"/>
      <c r="AC117" s="672"/>
      <c r="AD117" s="673"/>
      <c r="AE117" s="631"/>
      <c r="AF117" s="632"/>
      <c r="AG117" s="632"/>
      <c r="AH117" s="633"/>
    </row>
    <row r="118" spans="1:34" ht="18.75" customHeight="1" thickBot="1">
      <c r="A118" s="674">
        <v>17</v>
      </c>
      <c r="B118" s="612" t="s">
        <v>132</v>
      </c>
      <c r="C118" s="613"/>
      <c r="D118" s="613"/>
      <c r="E118" s="613"/>
      <c r="F118" s="613"/>
      <c r="G118" s="613"/>
      <c r="H118" s="614"/>
      <c r="I118" s="612" t="s">
        <v>164</v>
      </c>
      <c r="J118" s="613"/>
      <c r="K118" s="613"/>
      <c r="L118" s="613"/>
      <c r="M118" s="613"/>
      <c r="N118" s="613"/>
      <c r="O118" s="614"/>
      <c r="P118" s="612" t="s">
        <v>321</v>
      </c>
      <c r="Q118" s="613"/>
      <c r="R118" s="613"/>
      <c r="S118" s="613"/>
      <c r="T118" s="613"/>
      <c r="U118" s="613"/>
      <c r="V118" s="613"/>
      <c r="W118" s="613"/>
      <c r="X118" s="613"/>
      <c r="Y118" s="613"/>
      <c r="Z118" s="613"/>
      <c r="AA118" s="613"/>
      <c r="AB118" s="613"/>
      <c r="AC118" s="613"/>
      <c r="AD118" s="613"/>
      <c r="AE118" s="613"/>
      <c r="AF118" s="613"/>
      <c r="AG118" s="613"/>
      <c r="AH118" s="615"/>
    </row>
    <row r="119" spans="1:34" ht="18.75" customHeight="1">
      <c r="A119" s="599"/>
      <c r="B119" s="616"/>
      <c r="C119" s="617"/>
      <c r="D119" s="617"/>
      <c r="E119" s="617"/>
      <c r="F119" s="617"/>
      <c r="G119" s="617"/>
      <c r="H119" s="618"/>
      <c r="I119" s="616"/>
      <c r="J119" s="617"/>
      <c r="K119" s="617"/>
      <c r="L119" s="617"/>
      <c r="M119" s="617"/>
      <c r="N119" s="617"/>
      <c r="O119" s="618"/>
      <c r="P119" s="634"/>
      <c r="Q119" s="635"/>
      <c r="R119" s="635"/>
      <c r="S119" s="635"/>
      <c r="T119" s="635"/>
      <c r="U119" s="635"/>
      <c r="V119" s="635"/>
      <c r="W119" s="635"/>
      <c r="X119" s="635"/>
      <c r="Y119" s="635"/>
      <c r="Z119" s="635"/>
      <c r="AA119" s="635"/>
      <c r="AB119" s="635"/>
      <c r="AC119" s="635"/>
      <c r="AD119" s="635"/>
      <c r="AE119" s="635"/>
      <c r="AF119" s="635"/>
      <c r="AG119" s="635"/>
      <c r="AH119" s="636"/>
    </row>
    <row r="120" spans="1:34" ht="18.75" customHeight="1">
      <c r="A120" s="599"/>
      <c r="B120" s="619"/>
      <c r="C120" s="620"/>
      <c r="D120" s="620"/>
      <c r="E120" s="620"/>
      <c r="F120" s="620"/>
      <c r="G120" s="620"/>
      <c r="H120" s="621"/>
      <c r="I120" s="619"/>
      <c r="J120" s="620"/>
      <c r="K120" s="620"/>
      <c r="L120" s="620"/>
      <c r="M120" s="620"/>
      <c r="N120" s="620"/>
      <c r="O120" s="621"/>
      <c r="P120" s="637"/>
      <c r="Q120" s="638"/>
      <c r="R120" s="638"/>
      <c r="S120" s="638"/>
      <c r="T120" s="638"/>
      <c r="U120" s="638"/>
      <c r="V120" s="638"/>
      <c r="W120" s="638"/>
      <c r="X120" s="638"/>
      <c r="Y120" s="638"/>
      <c r="Z120" s="638"/>
      <c r="AA120" s="638"/>
      <c r="AB120" s="638"/>
      <c r="AC120" s="638"/>
      <c r="AD120" s="638"/>
      <c r="AE120" s="638"/>
      <c r="AF120" s="638"/>
      <c r="AG120" s="638"/>
      <c r="AH120" s="639"/>
    </row>
    <row r="121" spans="1:34" ht="18.75" customHeight="1" thickBot="1">
      <c r="A121" s="599"/>
      <c r="B121" s="622"/>
      <c r="C121" s="623"/>
      <c r="D121" s="623"/>
      <c r="E121" s="623"/>
      <c r="F121" s="623"/>
      <c r="G121" s="623"/>
      <c r="H121" s="624"/>
      <c r="I121" s="622"/>
      <c r="J121" s="623"/>
      <c r="K121" s="623"/>
      <c r="L121" s="623"/>
      <c r="M121" s="623"/>
      <c r="N121" s="623"/>
      <c r="O121" s="624"/>
      <c r="P121" s="640"/>
      <c r="Q121" s="641"/>
      <c r="R121" s="641"/>
      <c r="S121" s="641"/>
      <c r="T121" s="641"/>
      <c r="U121" s="641"/>
      <c r="V121" s="641"/>
      <c r="W121" s="641"/>
      <c r="X121" s="641"/>
      <c r="Y121" s="641"/>
      <c r="Z121" s="641"/>
      <c r="AA121" s="641"/>
      <c r="AB121" s="641"/>
      <c r="AC121" s="641"/>
      <c r="AD121" s="641"/>
      <c r="AE121" s="641"/>
      <c r="AF121" s="641"/>
      <c r="AG121" s="641"/>
      <c r="AH121" s="642"/>
    </row>
    <row r="122" spans="1:34" ht="30" customHeight="1" thickBot="1">
      <c r="A122" s="599"/>
      <c r="B122" s="643" t="s">
        <v>166</v>
      </c>
      <c r="C122" s="644"/>
      <c r="D122" s="644"/>
      <c r="E122" s="645"/>
      <c r="F122" s="646" t="s">
        <v>167</v>
      </c>
      <c r="G122" s="646"/>
      <c r="H122" s="646"/>
      <c r="I122" s="643" t="s">
        <v>168</v>
      </c>
      <c r="J122" s="644"/>
      <c r="K122" s="644"/>
      <c r="L122" s="644"/>
      <c r="M122" s="644"/>
      <c r="N122" s="644"/>
      <c r="O122" s="645"/>
      <c r="P122" s="643" t="s">
        <v>169</v>
      </c>
      <c r="Q122" s="644"/>
      <c r="R122" s="644"/>
      <c r="S122" s="644"/>
      <c r="T122" s="644"/>
      <c r="U122" s="644"/>
      <c r="V122" s="644"/>
      <c r="W122" s="644"/>
      <c r="X122" s="644"/>
      <c r="Y122" s="645"/>
      <c r="Z122" s="643" t="s">
        <v>170</v>
      </c>
      <c r="AA122" s="644"/>
      <c r="AB122" s="644"/>
      <c r="AC122" s="644"/>
      <c r="AD122" s="645"/>
      <c r="AE122" s="643" t="s">
        <v>176</v>
      </c>
      <c r="AF122" s="644"/>
      <c r="AG122" s="644"/>
      <c r="AH122" s="649"/>
    </row>
    <row r="123" spans="1:34" ht="18.75" customHeight="1">
      <c r="A123" s="599"/>
      <c r="B123" s="650"/>
      <c r="C123" s="651"/>
      <c r="D123" s="651"/>
      <c r="E123" s="652"/>
      <c r="F123" s="656"/>
      <c r="G123" s="657"/>
      <c r="H123" s="658"/>
      <c r="I123" s="662"/>
      <c r="J123" s="663"/>
      <c r="K123" s="663"/>
      <c r="L123" s="663"/>
      <c r="M123" s="663"/>
      <c r="N123" s="663"/>
      <c r="O123" s="664"/>
      <c r="P123" s="616"/>
      <c r="Q123" s="617"/>
      <c r="R123" s="617"/>
      <c r="S123" s="617"/>
      <c r="T123" s="617"/>
      <c r="U123" s="617"/>
      <c r="V123" s="617"/>
      <c r="W123" s="617"/>
      <c r="X123" s="617"/>
      <c r="Y123" s="618"/>
      <c r="Z123" s="668"/>
      <c r="AA123" s="669"/>
      <c r="AB123" s="669"/>
      <c r="AC123" s="669"/>
      <c r="AD123" s="670"/>
      <c r="AE123" s="628"/>
      <c r="AF123" s="629"/>
      <c r="AG123" s="629"/>
      <c r="AH123" s="630"/>
    </row>
    <row r="124" spans="1:34" ht="18.75" customHeight="1" thickBot="1">
      <c r="A124" s="675"/>
      <c r="B124" s="653"/>
      <c r="C124" s="654"/>
      <c r="D124" s="654"/>
      <c r="E124" s="655"/>
      <c r="F124" s="659"/>
      <c r="G124" s="660"/>
      <c r="H124" s="661"/>
      <c r="I124" s="665"/>
      <c r="J124" s="666"/>
      <c r="K124" s="666"/>
      <c r="L124" s="666"/>
      <c r="M124" s="666"/>
      <c r="N124" s="666"/>
      <c r="O124" s="667"/>
      <c r="P124" s="622"/>
      <c r="Q124" s="623"/>
      <c r="R124" s="623"/>
      <c r="S124" s="623"/>
      <c r="T124" s="623"/>
      <c r="U124" s="623"/>
      <c r="V124" s="623"/>
      <c r="W124" s="623"/>
      <c r="X124" s="623"/>
      <c r="Y124" s="624"/>
      <c r="Z124" s="671"/>
      <c r="AA124" s="672"/>
      <c r="AB124" s="672"/>
      <c r="AC124" s="672"/>
      <c r="AD124" s="673"/>
      <c r="AE124" s="631"/>
      <c r="AF124" s="632"/>
      <c r="AG124" s="632"/>
      <c r="AH124" s="633"/>
    </row>
    <row r="125" spans="1:34" ht="18.75" customHeight="1" thickBot="1">
      <c r="A125" s="674">
        <v>18</v>
      </c>
      <c r="B125" s="612" t="s">
        <v>132</v>
      </c>
      <c r="C125" s="613"/>
      <c r="D125" s="613"/>
      <c r="E125" s="613"/>
      <c r="F125" s="613"/>
      <c r="G125" s="613"/>
      <c r="H125" s="614"/>
      <c r="I125" s="612" t="s">
        <v>164</v>
      </c>
      <c r="J125" s="613"/>
      <c r="K125" s="613"/>
      <c r="L125" s="613"/>
      <c r="M125" s="613"/>
      <c r="N125" s="613"/>
      <c r="O125" s="614"/>
      <c r="P125" s="612" t="s">
        <v>321</v>
      </c>
      <c r="Q125" s="613"/>
      <c r="R125" s="613"/>
      <c r="S125" s="613"/>
      <c r="T125" s="613"/>
      <c r="U125" s="613"/>
      <c r="V125" s="613"/>
      <c r="W125" s="613"/>
      <c r="X125" s="613"/>
      <c r="Y125" s="613"/>
      <c r="Z125" s="613"/>
      <c r="AA125" s="613"/>
      <c r="AB125" s="613"/>
      <c r="AC125" s="613"/>
      <c r="AD125" s="613"/>
      <c r="AE125" s="613"/>
      <c r="AF125" s="613"/>
      <c r="AG125" s="613"/>
      <c r="AH125" s="615"/>
    </row>
    <row r="126" spans="1:34" ht="18.75" customHeight="1">
      <c r="A126" s="599"/>
      <c r="B126" s="616"/>
      <c r="C126" s="617"/>
      <c r="D126" s="617"/>
      <c r="E126" s="617"/>
      <c r="F126" s="617"/>
      <c r="G126" s="617"/>
      <c r="H126" s="618"/>
      <c r="I126" s="616"/>
      <c r="J126" s="617"/>
      <c r="K126" s="617"/>
      <c r="L126" s="617"/>
      <c r="M126" s="617"/>
      <c r="N126" s="617"/>
      <c r="O126" s="618"/>
      <c r="P126" s="634"/>
      <c r="Q126" s="635"/>
      <c r="R126" s="635"/>
      <c r="S126" s="635"/>
      <c r="T126" s="635"/>
      <c r="U126" s="635"/>
      <c r="V126" s="635"/>
      <c r="W126" s="635"/>
      <c r="X126" s="635"/>
      <c r="Y126" s="635"/>
      <c r="Z126" s="635"/>
      <c r="AA126" s="635"/>
      <c r="AB126" s="635"/>
      <c r="AC126" s="635"/>
      <c r="AD126" s="635"/>
      <c r="AE126" s="635"/>
      <c r="AF126" s="635"/>
      <c r="AG126" s="635"/>
      <c r="AH126" s="636"/>
    </row>
    <row r="127" spans="1:34" ht="18.75" customHeight="1">
      <c r="A127" s="599"/>
      <c r="B127" s="619"/>
      <c r="C127" s="620"/>
      <c r="D127" s="620"/>
      <c r="E127" s="620"/>
      <c r="F127" s="620"/>
      <c r="G127" s="620"/>
      <c r="H127" s="621"/>
      <c r="I127" s="619"/>
      <c r="J127" s="620"/>
      <c r="K127" s="620"/>
      <c r="L127" s="620"/>
      <c r="M127" s="620"/>
      <c r="N127" s="620"/>
      <c r="O127" s="621"/>
      <c r="P127" s="637"/>
      <c r="Q127" s="638"/>
      <c r="R127" s="638"/>
      <c r="S127" s="638"/>
      <c r="T127" s="638"/>
      <c r="U127" s="638"/>
      <c r="V127" s="638"/>
      <c r="W127" s="638"/>
      <c r="X127" s="638"/>
      <c r="Y127" s="638"/>
      <c r="Z127" s="638"/>
      <c r="AA127" s="638"/>
      <c r="AB127" s="638"/>
      <c r="AC127" s="638"/>
      <c r="AD127" s="638"/>
      <c r="AE127" s="638"/>
      <c r="AF127" s="638"/>
      <c r="AG127" s="638"/>
      <c r="AH127" s="639"/>
    </row>
    <row r="128" spans="1:34" ht="18.75" customHeight="1" thickBot="1">
      <c r="A128" s="599"/>
      <c r="B128" s="622"/>
      <c r="C128" s="623"/>
      <c r="D128" s="623"/>
      <c r="E128" s="623"/>
      <c r="F128" s="623"/>
      <c r="G128" s="623"/>
      <c r="H128" s="624"/>
      <c r="I128" s="622"/>
      <c r="J128" s="623"/>
      <c r="K128" s="623"/>
      <c r="L128" s="623"/>
      <c r="M128" s="623"/>
      <c r="N128" s="623"/>
      <c r="O128" s="624"/>
      <c r="P128" s="640"/>
      <c r="Q128" s="641"/>
      <c r="R128" s="641"/>
      <c r="S128" s="641"/>
      <c r="T128" s="641"/>
      <c r="U128" s="641"/>
      <c r="V128" s="641"/>
      <c r="W128" s="641"/>
      <c r="X128" s="641"/>
      <c r="Y128" s="641"/>
      <c r="Z128" s="641"/>
      <c r="AA128" s="641"/>
      <c r="AB128" s="641"/>
      <c r="AC128" s="641"/>
      <c r="AD128" s="641"/>
      <c r="AE128" s="641"/>
      <c r="AF128" s="641"/>
      <c r="AG128" s="641"/>
      <c r="AH128" s="642"/>
    </row>
    <row r="129" spans="1:34" ht="39.75" customHeight="1" thickBot="1">
      <c r="A129" s="599"/>
      <c r="B129" s="643" t="s">
        <v>166</v>
      </c>
      <c r="C129" s="644"/>
      <c r="D129" s="644"/>
      <c r="E129" s="645"/>
      <c r="F129" s="646" t="s">
        <v>167</v>
      </c>
      <c r="G129" s="646"/>
      <c r="H129" s="646"/>
      <c r="I129" s="643" t="s">
        <v>168</v>
      </c>
      <c r="J129" s="644"/>
      <c r="K129" s="644"/>
      <c r="L129" s="644"/>
      <c r="M129" s="644"/>
      <c r="N129" s="644"/>
      <c r="O129" s="645"/>
      <c r="P129" s="643" t="s">
        <v>169</v>
      </c>
      <c r="Q129" s="644"/>
      <c r="R129" s="644"/>
      <c r="S129" s="644"/>
      <c r="T129" s="644"/>
      <c r="U129" s="644"/>
      <c r="V129" s="644"/>
      <c r="W129" s="644"/>
      <c r="X129" s="644"/>
      <c r="Y129" s="645"/>
      <c r="Z129" s="643" t="s">
        <v>170</v>
      </c>
      <c r="AA129" s="644"/>
      <c r="AB129" s="644"/>
      <c r="AC129" s="644"/>
      <c r="AD129" s="645"/>
      <c r="AE129" s="643" t="s">
        <v>176</v>
      </c>
      <c r="AF129" s="644"/>
      <c r="AG129" s="644"/>
      <c r="AH129" s="649"/>
    </row>
    <row r="130" spans="1:34" ht="18.75" customHeight="1">
      <c r="A130" s="599"/>
      <c r="B130" s="650"/>
      <c r="C130" s="651"/>
      <c r="D130" s="651"/>
      <c r="E130" s="652"/>
      <c r="F130" s="656"/>
      <c r="G130" s="657"/>
      <c r="H130" s="658"/>
      <c r="I130" s="662"/>
      <c r="J130" s="663"/>
      <c r="K130" s="663"/>
      <c r="L130" s="663"/>
      <c r="M130" s="663"/>
      <c r="N130" s="663"/>
      <c r="O130" s="664"/>
      <c r="P130" s="616"/>
      <c r="Q130" s="617"/>
      <c r="R130" s="617"/>
      <c r="S130" s="617"/>
      <c r="T130" s="617"/>
      <c r="U130" s="617"/>
      <c r="V130" s="617"/>
      <c r="W130" s="617"/>
      <c r="X130" s="617"/>
      <c r="Y130" s="618"/>
      <c r="Z130" s="668"/>
      <c r="AA130" s="669"/>
      <c r="AB130" s="669"/>
      <c r="AC130" s="669"/>
      <c r="AD130" s="670"/>
      <c r="AE130" s="628"/>
      <c r="AF130" s="629"/>
      <c r="AG130" s="629"/>
      <c r="AH130" s="630"/>
    </row>
    <row r="131" spans="1:34" ht="18.75" customHeight="1" thickBot="1">
      <c r="A131" s="675"/>
      <c r="B131" s="653"/>
      <c r="C131" s="654"/>
      <c r="D131" s="654"/>
      <c r="E131" s="655"/>
      <c r="F131" s="659"/>
      <c r="G131" s="660"/>
      <c r="H131" s="661"/>
      <c r="I131" s="665"/>
      <c r="J131" s="666"/>
      <c r="K131" s="666"/>
      <c r="L131" s="666"/>
      <c r="M131" s="666"/>
      <c r="N131" s="666"/>
      <c r="O131" s="667"/>
      <c r="P131" s="622"/>
      <c r="Q131" s="623"/>
      <c r="R131" s="623"/>
      <c r="S131" s="623"/>
      <c r="T131" s="623"/>
      <c r="U131" s="623"/>
      <c r="V131" s="623"/>
      <c r="W131" s="623"/>
      <c r="X131" s="623"/>
      <c r="Y131" s="624"/>
      <c r="Z131" s="671"/>
      <c r="AA131" s="672"/>
      <c r="AB131" s="672"/>
      <c r="AC131" s="672"/>
      <c r="AD131" s="673"/>
      <c r="AE131" s="631"/>
      <c r="AF131" s="632"/>
      <c r="AG131" s="632"/>
      <c r="AH131" s="633"/>
    </row>
    <row r="132" spans="1:34" ht="18.75" customHeight="1" thickBot="1">
      <c r="A132" s="674">
        <v>19</v>
      </c>
      <c r="B132" s="612" t="s">
        <v>132</v>
      </c>
      <c r="C132" s="613"/>
      <c r="D132" s="613"/>
      <c r="E132" s="613"/>
      <c r="F132" s="613"/>
      <c r="G132" s="613"/>
      <c r="H132" s="614"/>
      <c r="I132" s="612" t="s">
        <v>164</v>
      </c>
      <c r="J132" s="613"/>
      <c r="K132" s="613"/>
      <c r="L132" s="613"/>
      <c r="M132" s="613"/>
      <c r="N132" s="613"/>
      <c r="O132" s="614"/>
      <c r="P132" s="612" t="s">
        <v>321</v>
      </c>
      <c r="Q132" s="613"/>
      <c r="R132" s="613"/>
      <c r="S132" s="613"/>
      <c r="T132" s="613"/>
      <c r="U132" s="613"/>
      <c r="V132" s="613"/>
      <c r="W132" s="613"/>
      <c r="X132" s="613"/>
      <c r="Y132" s="613"/>
      <c r="Z132" s="613"/>
      <c r="AA132" s="613"/>
      <c r="AB132" s="613"/>
      <c r="AC132" s="613"/>
      <c r="AD132" s="613"/>
      <c r="AE132" s="613"/>
      <c r="AF132" s="613"/>
      <c r="AG132" s="613"/>
      <c r="AH132" s="615"/>
    </row>
    <row r="133" spans="1:34" ht="18.75" customHeight="1">
      <c r="A133" s="599"/>
      <c r="B133" s="616"/>
      <c r="C133" s="617"/>
      <c r="D133" s="617"/>
      <c r="E133" s="617"/>
      <c r="F133" s="617"/>
      <c r="G133" s="617"/>
      <c r="H133" s="618"/>
      <c r="I133" s="616"/>
      <c r="J133" s="617"/>
      <c r="K133" s="617"/>
      <c r="L133" s="617"/>
      <c r="M133" s="617"/>
      <c r="N133" s="617"/>
      <c r="O133" s="618"/>
      <c r="P133" s="634"/>
      <c r="Q133" s="635"/>
      <c r="R133" s="635"/>
      <c r="S133" s="635"/>
      <c r="T133" s="635"/>
      <c r="U133" s="635"/>
      <c r="V133" s="635"/>
      <c r="W133" s="635"/>
      <c r="X133" s="635"/>
      <c r="Y133" s="635"/>
      <c r="Z133" s="635"/>
      <c r="AA133" s="635"/>
      <c r="AB133" s="635"/>
      <c r="AC133" s="635"/>
      <c r="AD133" s="635"/>
      <c r="AE133" s="635"/>
      <c r="AF133" s="635"/>
      <c r="AG133" s="635"/>
      <c r="AH133" s="636"/>
    </row>
    <row r="134" spans="1:34" ht="18.75" customHeight="1">
      <c r="A134" s="599"/>
      <c r="B134" s="619"/>
      <c r="C134" s="620"/>
      <c r="D134" s="620"/>
      <c r="E134" s="620"/>
      <c r="F134" s="620"/>
      <c r="G134" s="620"/>
      <c r="H134" s="621"/>
      <c r="I134" s="619"/>
      <c r="J134" s="620"/>
      <c r="K134" s="620"/>
      <c r="L134" s="620"/>
      <c r="M134" s="620"/>
      <c r="N134" s="620"/>
      <c r="O134" s="621"/>
      <c r="P134" s="637"/>
      <c r="Q134" s="638"/>
      <c r="R134" s="638"/>
      <c r="S134" s="638"/>
      <c r="T134" s="638"/>
      <c r="U134" s="638"/>
      <c r="V134" s="638"/>
      <c r="W134" s="638"/>
      <c r="X134" s="638"/>
      <c r="Y134" s="638"/>
      <c r="Z134" s="638"/>
      <c r="AA134" s="638"/>
      <c r="AB134" s="638"/>
      <c r="AC134" s="638"/>
      <c r="AD134" s="638"/>
      <c r="AE134" s="638"/>
      <c r="AF134" s="638"/>
      <c r="AG134" s="638"/>
      <c r="AH134" s="639"/>
    </row>
    <row r="135" spans="1:34" ht="18.75" customHeight="1" thickBot="1">
      <c r="A135" s="599"/>
      <c r="B135" s="622"/>
      <c r="C135" s="623"/>
      <c r="D135" s="623"/>
      <c r="E135" s="623"/>
      <c r="F135" s="623"/>
      <c r="G135" s="623"/>
      <c r="H135" s="624"/>
      <c r="I135" s="622"/>
      <c r="J135" s="623"/>
      <c r="K135" s="623"/>
      <c r="L135" s="623"/>
      <c r="M135" s="623"/>
      <c r="N135" s="623"/>
      <c r="O135" s="624"/>
      <c r="P135" s="640"/>
      <c r="Q135" s="641"/>
      <c r="R135" s="641"/>
      <c r="S135" s="641"/>
      <c r="T135" s="641"/>
      <c r="U135" s="641"/>
      <c r="V135" s="641"/>
      <c r="W135" s="641"/>
      <c r="X135" s="641"/>
      <c r="Y135" s="641"/>
      <c r="Z135" s="641"/>
      <c r="AA135" s="641"/>
      <c r="AB135" s="641"/>
      <c r="AC135" s="641"/>
      <c r="AD135" s="641"/>
      <c r="AE135" s="641"/>
      <c r="AF135" s="641"/>
      <c r="AG135" s="641"/>
      <c r="AH135" s="642"/>
    </row>
    <row r="136" spans="1:34" ht="39.75" customHeight="1" thickBot="1">
      <c r="A136" s="599"/>
      <c r="B136" s="643" t="s">
        <v>166</v>
      </c>
      <c r="C136" s="644"/>
      <c r="D136" s="644"/>
      <c r="E136" s="645"/>
      <c r="F136" s="646" t="s">
        <v>167</v>
      </c>
      <c r="G136" s="646"/>
      <c r="H136" s="646"/>
      <c r="I136" s="643" t="s">
        <v>168</v>
      </c>
      <c r="J136" s="644"/>
      <c r="K136" s="644"/>
      <c r="L136" s="644"/>
      <c r="M136" s="644"/>
      <c r="N136" s="644"/>
      <c r="O136" s="645"/>
      <c r="P136" s="643" t="s">
        <v>169</v>
      </c>
      <c r="Q136" s="644"/>
      <c r="R136" s="644"/>
      <c r="S136" s="644"/>
      <c r="T136" s="644"/>
      <c r="U136" s="644"/>
      <c r="V136" s="644"/>
      <c r="W136" s="644"/>
      <c r="X136" s="644"/>
      <c r="Y136" s="645"/>
      <c r="Z136" s="643" t="s">
        <v>170</v>
      </c>
      <c r="AA136" s="644"/>
      <c r="AB136" s="644"/>
      <c r="AC136" s="644"/>
      <c r="AD136" s="645"/>
      <c r="AE136" s="643" t="s">
        <v>176</v>
      </c>
      <c r="AF136" s="644"/>
      <c r="AG136" s="644"/>
      <c r="AH136" s="649"/>
    </row>
    <row r="137" spans="1:34" ht="18.75" customHeight="1">
      <c r="A137" s="599"/>
      <c r="B137" s="650"/>
      <c r="C137" s="651"/>
      <c r="D137" s="651"/>
      <c r="E137" s="652"/>
      <c r="F137" s="656"/>
      <c r="G137" s="657"/>
      <c r="H137" s="658"/>
      <c r="I137" s="662"/>
      <c r="J137" s="663"/>
      <c r="K137" s="663"/>
      <c r="L137" s="663"/>
      <c r="M137" s="663"/>
      <c r="N137" s="663"/>
      <c r="O137" s="664"/>
      <c r="P137" s="616"/>
      <c r="Q137" s="617"/>
      <c r="R137" s="617"/>
      <c r="S137" s="617"/>
      <c r="T137" s="617"/>
      <c r="U137" s="617"/>
      <c r="V137" s="617"/>
      <c r="W137" s="617"/>
      <c r="X137" s="617"/>
      <c r="Y137" s="618"/>
      <c r="Z137" s="668"/>
      <c r="AA137" s="669"/>
      <c r="AB137" s="669"/>
      <c r="AC137" s="669"/>
      <c r="AD137" s="670"/>
      <c r="AE137" s="628"/>
      <c r="AF137" s="629"/>
      <c r="AG137" s="629"/>
      <c r="AH137" s="630"/>
    </row>
    <row r="138" spans="1:34" ht="18.75" customHeight="1" thickBot="1">
      <c r="A138" s="675"/>
      <c r="B138" s="653"/>
      <c r="C138" s="654"/>
      <c r="D138" s="654"/>
      <c r="E138" s="655"/>
      <c r="F138" s="659"/>
      <c r="G138" s="660"/>
      <c r="H138" s="661"/>
      <c r="I138" s="665"/>
      <c r="J138" s="666"/>
      <c r="K138" s="666"/>
      <c r="L138" s="666"/>
      <c r="M138" s="666"/>
      <c r="N138" s="666"/>
      <c r="O138" s="667"/>
      <c r="P138" s="622"/>
      <c r="Q138" s="623"/>
      <c r="R138" s="623"/>
      <c r="S138" s="623"/>
      <c r="T138" s="623"/>
      <c r="U138" s="623"/>
      <c r="V138" s="623"/>
      <c r="W138" s="623"/>
      <c r="X138" s="623"/>
      <c r="Y138" s="624"/>
      <c r="Z138" s="671"/>
      <c r="AA138" s="672"/>
      <c r="AB138" s="672"/>
      <c r="AC138" s="672"/>
      <c r="AD138" s="673"/>
      <c r="AE138" s="631"/>
      <c r="AF138" s="632"/>
      <c r="AG138" s="632"/>
      <c r="AH138" s="633"/>
    </row>
    <row r="139" spans="1:34" ht="18.75" customHeight="1" thickBot="1">
      <c r="A139" s="674">
        <v>20</v>
      </c>
      <c r="B139" s="612" t="s">
        <v>132</v>
      </c>
      <c r="C139" s="613"/>
      <c r="D139" s="613"/>
      <c r="E139" s="613"/>
      <c r="F139" s="613"/>
      <c r="G139" s="613"/>
      <c r="H139" s="614"/>
      <c r="I139" s="612" t="s">
        <v>164</v>
      </c>
      <c r="J139" s="613"/>
      <c r="K139" s="613"/>
      <c r="L139" s="613"/>
      <c r="M139" s="613"/>
      <c r="N139" s="613"/>
      <c r="O139" s="614"/>
      <c r="P139" s="612" t="s">
        <v>321</v>
      </c>
      <c r="Q139" s="613"/>
      <c r="R139" s="613"/>
      <c r="S139" s="613"/>
      <c r="T139" s="613"/>
      <c r="U139" s="613"/>
      <c r="V139" s="613"/>
      <c r="W139" s="613"/>
      <c r="X139" s="613"/>
      <c r="Y139" s="613"/>
      <c r="Z139" s="613"/>
      <c r="AA139" s="613"/>
      <c r="AB139" s="613"/>
      <c r="AC139" s="613"/>
      <c r="AD139" s="613"/>
      <c r="AE139" s="613"/>
      <c r="AF139" s="613"/>
      <c r="AG139" s="613"/>
      <c r="AH139" s="615"/>
    </row>
    <row r="140" spans="1:34" ht="18.75" customHeight="1">
      <c r="A140" s="599"/>
      <c r="B140" s="616"/>
      <c r="C140" s="617"/>
      <c r="D140" s="617"/>
      <c r="E140" s="617"/>
      <c r="F140" s="617"/>
      <c r="G140" s="617"/>
      <c r="H140" s="618"/>
      <c r="I140" s="616"/>
      <c r="J140" s="617"/>
      <c r="K140" s="617"/>
      <c r="L140" s="617"/>
      <c r="M140" s="617"/>
      <c r="N140" s="617"/>
      <c r="O140" s="618"/>
      <c r="P140" s="634"/>
      <c r="Q140" s="635"/>
      <c r="R140" s="635"/>
      <c r="S140" s="635"/>
      <c r="T140" s="635"/>
      <c r="U140" s="635"/>
      <c r="V140" s="635"/>
      <c r="W140" s="635"/>
      <c r="X140" s="635"/>
      <c r="Y140" s="635"/>
      <c r="Z140" s="635"/>
      <c r="AA140" s="635"/>
      <c r="AB140" s="635"/>
      <c r="AC140" s="635"/>
      <c r="AD140" s="635"/>
      <c r="AE140" s="635"/>
      <c r="AF140" s="635"/>
      <c r="AG140" s="635"/>
      <c r="AH140" s="636"/>
    </row>
    <row r="141" spans="1:34" ht="18.75" customHeight="1">
      <c r="A141" s="599"/>
      <c r="B141" s="619"/>
      <c r="C141" s="620"/>
      <c r="D141" s="620"/>
      <c r="E141" s="620"/>
      <c r="F141" s="620"/>
      <c r="G141" s="620"/>
      <c r="H141" s="621"/>
      <c r="I141" s="619"/>
      <c r="J141" s="620"/>
      <c r="K141" s="620"/>
      <c r="L141" s="620"/>
      <c r="M141" s="620"/>
      <c r="N141" s="620"/>
      <c r="O141" s="621"/>
      <c r="P141" s="637"/>
      <c r="Q141" s="638"/>
      <c r="R141" s="638"/>
      <c r="S141" s="638"/>
      <c r="T141" s="638"/>
      <c r="U141" s="638"/>
      <c r="V141" s="638"/>
      <c r="W141" s="638"/>
      <c r="X141" s="638"/>
      <c r="Y141" s="638"/>
      <c r="Z141" s="638"/>
      <c r="AA141" s="638"/>
      <c r="AB141" s="638"/>
      <c r="AC141" s="638"/>
      <c r="AD141" s="638"/>
      <c r="AE141" s="638"/>
      <c r="AF141" s="638"/>
      <c r="AG141" s="638"/>
      <c r="AH141" s="639"/>
    </row>
    <row r="142" spans="1:34" ht="18.75" customHeight="1" thickBot="1">
      <c r="A142" s="599"/>
      <c r="B142" s="622"/>
      <c r="C142" s="623"/>
      <c r="D142" s="623"/>
      <c r="E142" s="623"/>
      <c r="F142" s="623"/>
      <c r="G142" s="623"/>
      <c r="H142" s="624"/>
      <c r="I142" s="622"/>
      <c r="J142" s="623"/>
      <c r="K142" s="623"/>
      <c r="L142" s="623"/>
      <c r="M142" s="623"/>
      <c r="N142" s="623"/>
      <c r="O142" s="624"/>
      <c r="P142" s="640"/>
      <c r="Q142" s="641"/>
      <c r="R142" s="641"/>
      <c r="S142" s="641"/>
      <c r="T142" s="641"/>
      <c r="U142" s="641"/>
      <c r="V142" s="641"/>
      <c r="W142" s="641"/>
      <c r="X142" s="641"/>
      <c r="Y142" s="641"/>
      <c r="Z142" s="641"/>
      <c r="AA142" s="641"/>
      <c r="AB142" s="641"/>
      <c r="AC142" s="641"/>
      <c r="AD142" s="641"/>
      <c r="AE142" s="641"/>
      <c r="AF142" s="641"/>
      <c r="AG142" s="641"/>
      <c r="AH142" s="642"/>
    </row>
    <row r="143" spans="1:34" ht="39.75" customHeight="1" thickBot="1">
      <c r="A143" s="599"/>
      <c r="B143" s="643" t="s">
        <v>166</v>
      </c>
      <c r="C143" s="644"/>
      <c r="D143" s="644"/>
      <c r="E143" s="645"/>
      <c r="F143" s="646" t="s">
        <v>167</v>
      </c>
      <c r="G143" s="646"/>
      <c r="H143" s="646"/>
      <c r="I143" s="643" t="s">
        <v>168</v>
      </c>
      <c r="J143" s="644"/>
      <c r="K143" s="644"/>
      <c r="L143" s="644"/>
      <c r="M143" s="644"/>
      <c r="N143" s="644"/>
      <c r="O143" s="645"/>
      <c r="P143" s="643" t="s">
        <v>169</v>
      </c>
      <c r="Q143" s="644"/>
      <c r="R143" s="644"/>
      <c r="S143" s="644"/>
      <c r="T143" s="644"/>
      <c r="U143" s="644"/>
      <c r="V143" s="644"/>
      <c r="W143" s="644"/>
      <c r="X143" s="644"/>
      <c r="Y143" s="645"/>
      <c r="Z143" s="643" t="s">
        <v>170</v>
      </c>
      <c r="AA143" s="644"/>
      <c r="AB143" s="644"/>
      <c r="AC143" s="644"/>
      <c r="AD143" s="645"/>
      <c r="AE143" s="643" t="s">
        <v>176</v>
      </c>
      <c r="AF143" s="644"/>
      <c r="AG143" s="644"/>
      <c r="AH143" s="649"/>
    </row>
    <row r="144" spans="1:34" ht="18.75" customHeight="1">
      <c r="A144" s="599"/>
      <c r="B144" s="650"/>
      <c r="C144" s="651"/>
      <c r="D144" s="651"/>
      <c r="E144" s="652"/>
      <c r="F144" s="656"/>
      <c r="G144" s="657"/>
      <c r="H144" s="658"/>
      <c r="I144" s="662"/>
      <c r="J144" s="663"/>
      <c r="K144" s="663"/>
      <c r="L144" s="663"/>
      <c r="M144" s="663"/>
      <c r="N144" s="663"/>
      <c r="O144" s="664"/>
      <c r="P144" s="616"/>
      <c r="Q144" s="617"/>
      <c r="R144" s="617"/>
      <c r="S144" s="617"/>
      <c r="T144" s="617"/>
      <c r="U144" s="617"/>
      <c r="V144" s="617"/>
      <c r="W144" s="617"/>
      <c r="X144" s="617"/>
      <c r="Y144" s="618"/>
      <c r="Z144" s="668"/>
      <c r="AA144" s="669"/>
      <c r="AB144" s="669"/>
      <c r="AC144" s="669"/>
      <c r="AD144" s="670"/>
      <c r="AE144" s="628"/>
      <c r="AF144" s="629"/>
      <c r="AG144" s="629"/>
      <c r="AH144" s="630"/>
    </row>
    <row r="145" spans="1:70" ht="18.75" customHeight="1" thickBot="1">
      <c r="A145" s="675"/>
      <c r="B145" s="653"/>
      <c r="C145" s="654"/>
      <c r="D145" s="654"/>
      <c r="E145" s="655"/>
      <c r="F145" s="659"/>
      <c r="G145" s="660"/>
      <c r="H145" s="661"/>
      <c r="I145" s="665"/>
      <c r="J145" s="666"/>
      <c r="K145" s="666"/>
      <c r="L145" s="666"/>
      <c r="M145" s="666"/>
      <c r="N145" s="666"/>
      <c r="O145" s="667"/>
      <c r="P145" s="622"/>
      <c r="Q145" s="623"/>
      <c r="R145" s="623"/>
      <c r="S145" s="623"/>
      <c r="T145" s="623"/>
      <c r="U145" s="623"/>
      <c r="V145" s="623"/>
      <c r="W145" s="623"/>
      <c r="X145" s="623"/>
      <c r="Y145" s="624"/>
      <c r="Z145" s="671"/>
      <c r="AA145" s="672"/>
      <c r="AB145" s="672"/>
      <c r="AC145" s="672"/>
      <c r="AD145" s="673"/>
      <c r="AE145" s="631"/>
      <c r="AF145" s="632"/>
      <c r="AG145" s="632"/>
      <c r="AH145" s="633"/>
    </row>
    <row r="146" spans="1:70" ht="9.9499999999999993" customHeight="1">
      <c r="A146" s="429"/>
      <c r="B146" s="430"/>
      <c r="C146" s="430"/>
      <c r="D146" s="430"/>
      <c r="E146" s="430"/>
      <c r="F146" s="430"/>
      <c r="G146" s="430"/>
      <c r="H146" s="430"/>
      <c r="I146" s="430"/>
      <c r="J146" s="430"/>
      <c r="K146" s="430"/>
      <c r="L146" s="430"/>
      <c r="M146" s="430"/>
      <c r="N146" s="430"/>
      <c r="O146" s="430"/>
      <c r="P146" s="430"/>
      <c r="Q146" s="430"/>
      <c r="R146" s="430"/>
      <c r="S146" s="430"/>
      <c r="T146" s="430"/>
      <c r="U146" s="430"/>
      <c r="V146" s="430"/>
      <c r="W146" s="430"/>
      <c r="X146" s="430"/>
      <c r="Y146" s="430"/>
      <c r="Z146" s="430"/>
      <c r="AA146" s="430"/>
      <c r="AB146" s="430"/>
      <c r="AC146" s="430"/>
      <c r="AD146" s="430"/>
      <c r="AE146" s="430"/>
      <c r="AF146" s="430"/>
      <c r="AG146" s="430"/>
      <c r="AH146" s="431"/>
    </row>
    <row r="147" spans="1:70" ht="9.9499999999999993" customHeight="1">
      <c r="A147" s="432"/>
      <c r="B147" s="433"/>
      <c r="C147" s="433"/>
      <c r="D147" s="433"/>
      <c r="E147" s="433"/>
      <c r="F147" s="433"/>
      <c r="G147" s="433"/>
      <c r="H147" s="433"/>
      <c r="I147" s="433"/>
      <c r="J147" s="433"/>
      <c r="K147" s="433"/>
      <c r="L147" s="433"/>
      <c r="M147" s="433"/>
      <c r="N147" s="433"/>
      <c r="O147" s="433"/>
      <c r="P147" s="433"/>
      <c r="Q147" s="433"/>
      <c r="R147" s="433"/>
      <c r="S147" s="433"/>
      <c r="T147" s="433"/>
      <c r="U147" s="433"/>
      <c r="V147" s="433"/>
      <c r="W147" s="433"/>
      <c r="X147" s="433"/>
      <c r="Y147" s="433"/>
      <c r="Z147" s="433"/>
      <c r="AA147" s="433"/>
      <c r="AB147" s="433"/>
      <c r="AC147" s="433"/>
      <c r="AD147" s="433"/>
      <c r="AE147" s="433"/>
      <c r="AF147" s="433"/>
      <c r="AG147" s="433"/>
      <c r="AH147" s="434"/>
    </row>
    <row r="148" spans="1:70" ht="33" customHeight="1">
      <c r="A148" s="432"/>
      <c r="B148" s="433"/>
      <c r="C148" s="433"/>
      <c r="D148" s="433"/>
      <c r="E148" s="433"/>
      <c r="F148" s="433"/>
      <c r="G148" s="433"/>
      <c r="H148" s="433"/>
      <c r="I148" s="433"/>
      <c r="J148" s="433"/>
      <c r="K148" s="433"/>
      <c r="L148" s="433"/>
      <c r="M148" s="433"/>
      <c r="N148" s="433"/>
      <c r="O148" s="433"/>
      <c r="P148" s="433"/>
      <c r="Q148" s="433"/>
      <c r="R148" s="433"/>
      <c r="S148" s="433"/>
      <c r="T148" s="433"/>
      <c r="U148" s="433"/>
      <c r="V148" s="433"/>
      <c r="W148" s="433"/>
      <c r="X148" s="682" t="s">
        <v>172</v>
      </c>
      <c r="Y148" s="683"/>
      <c r="Z148" s="684" t="s">
        <v>170</v>
      </c>
      <c r="AA148" s="685"/>
      <c r="AB148" s="685"/>
      <c r="AC148" s="685"/>
      <c r="AD148" s="686"/>
      <c r="AE148" s="684" t="s">
        <v>171</v>
      </c>
      <c r="AF148" s="685"/>
      <c r="AG148" s="685"/>
      <c r="AH148" s="687"/>
    </row>
    <row r="149" spans="1:70" ht="18.75" customHeight="1">
      <c r="A149" s="432"/>
      <c r="B149" s="433"/>
      <c r="C149" s="433"/>
      <c r="D149" s="433"/>
      <c r="E149" s="433"/>
      <c r="F149" s="433"/>
      <c r="G149" s="433"/>
      <c r="H149" s="433"/>
      <c r="I149" s="433"/>
      <c r="J149" s="433"/>
      <c r="K149" s="433"/>
      <c r="L149" s="433"/>
      <c r="M149" s="433"/>
      <c r="N149" s="433"/>
      <c r="O149" s="433"/>
      <c r="P149" s="433"/>
      <c r="Q149" s="433"/>
      <c r="R149" s="433"/>
      <c r="S149" s="433"/>
      <c r="T149" s="433"/>
      <c r="U149" s="433"/>
      <c r="V149" s="433"/>
      <c r="W149" s="433"/>
      <c r="X149" s="682"/>
      <c r="Y149" s="683"/>
      <c r="Z149" s="688" t="s">
        <v>173</v>
      </c>
      <c r="AA149" s="689"/>
      <c r="AB149" s="689"/>
      <c r="AC149" s="689"/>
      <c r="AD149" s="690"/>
      <c r="AE149" s="694" t="s">
        <v>177</v>
      </c>
      <c r="AF149" s="695"/>
      <c r="AG149" s="695"/>
      <c r="AH149" s="696"/>
    </row>
    <row r="150" spans="1:70" ht="18.75" customHeight="1">
      <c r="A150" s="432"/>
      <c r="B150" s="433"/>
      <c r="C150" s="433"/>
      <c r="D150" s="433"/>
      <c r="E150" s="433"/>
      <c r="F150" s="433"/>
      <c r="G150" s="433"/>
      <c r="H150" s="433"/>
      <c r="I150" s="433"/>
      <c r="J150" s="433"/>
      <c r="K150" s="433"/>
      <c r="L150" s="433"/>
      <c r="M150" s="433"/>
      <c r="N150" s="433"/>
      <c r="O150" s="433"/>
      <c r="P150" s="433"/>
      <c r="Q150" s="433"/>
      <c r="R150" s="433"/>
      <c r="S150" s="433"/>
      <c r="T150" s="433"/>
      <c r="U150" s="433"/>
      <c r="V150" s="433"/>
      <c r="W150" s="433"/>
      <c r="X150" s="682"/>
      <c r="Y150" s="683"/>
      <c r="Z150" s="691"/>
      <c r="AA150" s="692"/>
      <c r="AB150" s="692"/>
      <c r="AC150" s="692"/>
      <c r="AD150" s="693"/>
      <c r="AE150" s="697"/>
      <c r="AF150" s="698"/>
      <c r="AG150" s="698"/>
      <c r="AH150" s="699"/>
    </row>
    <row r="151" spans="1:70" s="194" customFormat="1" ht="18.75" customHeight="1">
      <c r="A151" s="700"/>
      <c r="B151" s="701"/>
      <c r="C151" s="701"/>
      <c r="D151" s="701"/>
      <c r="E151" s="701"/>
      <c r="F151" s="701"/>
      <c r="G151" s="701"/>
      <c r="H151" s="701"/>
      <c r="I151" s="701"/>
      <c r="J151" s="701"/>
      <c r="K151" s="701"/>
      <c r="L151" s="701"/>
      <c r="M151" s="701"/>
      <c r="N151" s="701"/>
      <c r="O151" s="701"/>
      <c r="P151" s="701"/>
      <c r="Q151" s="701"/>
      <c r="R151" s="701"/>
      <c r="S151" s="701"/>
      <c r="T151" s="701"/>
      <c r="U151" s="701"/>
      <c r="V151" s="701"/>
      <c r="W151" s="701"/>
      <c r="X151" s="701"/>
      <c r="Y151" s="701"/>
      <c r="Z151" s="701"/>
      <c r="AA151" s="701"/>
      <c r="AB151" s="701"/>
      <c r="AC151" s="701"/>
      <c r="AD151" s="701"/>
      <c r="AE151" s="701"/>
      <c r="AF151" s="701"/>
      <c r="AG151" s="701"/>
      <c r="AH151" s="702"/>
      <c r="AI151" s="252"/>
      <c r="BB151" s="373"/>
      <c r="BC151" s="373"/>
      <c r="BD151" s="373"/>
      <c r="BE151" s="373"/>
      <c r="BF151" s="373"/>
      <c r="BG151" s="373"/>
      <c r="BH151" s="373"/>
      <c r="BI151" s="373"/>
      <c r="BJ151" s="373"/>
      <c r="BK151" s="373"/>
      <c r="BL151" s="373"/>
      <c r="BM151" s="373"/>
      <c r="BN151" s="373"/>
      <c r="BO151" s="373"/>
      <c r="BP151" s="373"/>
      <c r="BQ151" s="373"/>
      <c r="BR151" s="373"/>
    </row>
    <row r="152" spans="1:70" s="194" customFormat="1" ht="8.4499999999999993" customHeight="1">
      <c r="A152" s="676"/>
      <c r="B152" s="677"/>
      <c r="C152" s="677"/>
      <c r="D152" s="677"/>
      <c r="E152" s="677"/>
      <c r="F152" s="677"/>
      <c r="G152" s="677"/>
      <c r="H152" s="677"/>
      <c r="I152" s="677"/>
      <c r="J152" s="677"/>
      <c r="K152" s="677"/>
      <c r="L152" s="677"/>
      <c r="M152" s="677"/>
      <c r="N152" s="677"/>
      <c r="O152" s="677"/>
      <c r="P152" s="677"/>
      <c r="Q152" s="677"/>
      <c r="R152" s="677"/>
      <c r="S152" s="677"/>
      <c r="T152" s="677"/>
      <c r="U152" s="677"/>
      <c r="V152" s="677"/>
      <c r="W152" s="677"/>
      <c r="X152" s="677"/>
      <c r="Y152" s="677"/>
      <c r="Z152" s="677"/>
      <c r="AA152" s="677"/>
      <c r="AB152" s="677"/>
      <c r="AC152" s="677"/>
      <c r="AD152" s="677"/>
      <c r="AE152" s="677"/>
      <c r="AF152" s="677"/>
      <c r="AG152" s="677"/>
      <c r="AH152" s="678"/>
      <c r="AI152" s="196"/>
      <c r="BB152" s="373"/>
      <c r="BC152" s="373"/>
      <c r="BD152" s="373"/>
      <c r="BE152" s="373"/>
      <c r="BF152" s="373"/>
      <c r="BG152" s="373"/>
      <c r="BH152" s="373"/>
      <c r="BI152" s="373"/>
      <c r="BJ152" s="373"/>
      <c r="BK152" s="373"/>
      <c r="BL152" s="373"/>
      <c r="BM152" s="373"/>
      <c r="BN152" s="373"/>
      <c r="BO152" s="373"/>
      <c r="BP152" s="373"/>
      <c r="BQ152" s="373"/>
      <c r="BR152" s="373"/>
    </row>
    <row r="153" spans="1:70" s="194" customFormat="1" ht="18.75" customHeight="1" thickBot="1">
      <c r="A153" s="679"/>
      <c r="B153" s="680"/>
      <c r="C153" s="680"/>
      <c r="D153" s="680"/>
      <c r="E153" s="680"/>
      <c r="F153" s="680"/>
      <c r="G153" s="680"/>
      <c r="H153" s="680"/>
      <c r="I153" s="680"/>
      <c r="J153" s="680"/>
      <c r="K153" s="680"/>
      <c r="L153" s="680"/>
      <c r="M153" s="680"/>
      <c r="N153" s="680"/>
      <c r="O153" s="680"/>
      <c r="P153" s="680"/>
      <c r="Q153" s="680"/>
      <c r="R153" s="680"/>
      <c r="S153" s="680"/>
      <c r="T153" s="680"/>
      <c r="U153" s="680"/>
      <c r="V153" s="680"/>
      <c r="W153" s="680"/>
      <c r="X153" s="680"/>
      <c r="Y153" s="680"/>
      <c r="Z153" s="680"/>
      <c r="AA153" s="680"/>
      <c r="AB153" s="680"/>
      <c r="AC153" s="680"/>
      <c r="AD153" s="680"/>
      <c r="AE153" s="680"/>
      <c r="AF153" s="680"/>
      <c r="AG153" s="680"/>
      <c r="AH153" s="681"/>
      <c r="AI153" s="196"/>
      <c r="BB153" s="373"/>
      <c r="BC153" s="373"/>
      <c r="BD153" s="373"/>
      <c r="BE153" s="373"/>
      <c r="BF153" s="373"/>
      <c r="BG153" s="373"/>
      <c r="BH153" s="373"/>
      <c r="BI153" s="373"/>
      <c r="BJ153" s="373"/>
      <c r="BK153" s="373"/>
      <c r="BL153" s="373"/>
      <c r="BM153" s="373"/>
      <c r="BN153" s="373"/>
      <c r="BO153" s="373"/>
      <c r="BP153" s="373"/>
      <c r="BQ153" s="373"/>
      <c r="BR153" s="373"/>
    </row>
    <row r="154" spans="1:70" ht="13.5" customHeight="1"/>
    <row r="157" spans="1:70" ht="13.5" customHeight="1"/>
    <row r="158" spans="1:70" ht="13.5" customHeight="1"/>
    <row r="160" spans="1:70" ht="13.5" customHeight="1"/>
    <row r="161" ht="13.5" customHeight="1"/>
    <row r="164" ht="13.5" customHeight="1"/>
    <row r="165" ht="13.5" customHeight="1"/>
    <row r="167" ht="13.5" customHeight="1"/>
  </sheetData>
  <sheetProtection algorithmName="SHA-512" hashValue="9gE2mOHBsoYEXDNJt6sKhzlJo8AdMgDkSRwEQKX3t0fK8tysdTa4HlarWt7A58MroBxZ6j1/wKBRyDPw8+i8dg==" saltValue="nBk7lKVnk+ncpeYuHV06Rw==" spinCount="100000" sheet="1" objects="1" scenarios="1" formatRows="0"/>
  <mergeCells count="394">
    <mergeCell ref="A152:AH153"/>
    <mergeCell ref="X148:Y150"/>
    <mergeCell ref="Z148:AD148"/>
    <mergeCell ref="AE148:AH148"/>
    <mergeCell ref="Z149:AD150"/>
    <mergeCell ref="AE149:AH150"/>
    <mergeCell ref="A151:AH151"/>
    <mergeCell ref="P143:Y143"/>
    <mergeCell ref="Z143:AD143"/>
    <mergeCell ref="AE143:AH143"/>
    <mergeCell ref="B144:E145"/>
    <mergeCell ref="F144:H145"/>
    <mergeCell ref="I144:O145"/>
    <mergeCell ref="P144:Y145"/>
    <mergeCell ref="Z144:AD145"/>
    <mergeCell ref="AE144:AH145"/>
    <mergeCell ref="A139:A145"/>
    <mergeCell ref="B139:H139"/>
    <mergeCell ref="I139:O139"/>
    <mergeCell ref="P139:AH139"/>
    <mergeCell ref="B140:H142"/>
    <mergeCell ref="I140:O142"/>
    <mergeCell ref="P140:AH142"/>
    <mergeCell ref="B143:E143"/>
    <mergeCell ref="F143:H143"/>
    <mergeCell ref="I143:O143"/>
    <mergeCell ref="P136:Y136"/>
    <mergeCell ref="Z136:AD136"/>
    <mergeCell ref="AE136:AH136"/>
    <mergeCell ref="B137:E138"/>
    <mergeCell ref="F137:H138"/>
    <mergeCell ref="I137:O138"/>
    <mergeCell ref="P137:Y138"/>
    <mergeCell ref="Z137:AD138"/>
    <mergeCell ref="AE137:AH138"/>
    <mergeCell ref="A132:A138"/>
    <mergeCell ref="B132:H132"/>
    <mergeCell ref="I132:O132"/>
    <mergeCell ref="P132:AH132"/>
    <mergeCell ref="B133:H135"/>
    <mergeCell ref="I133:O135"/>
    <mergeCell ref="P133:AH135"/>
    <mergeCell ref="B136:E136"/>
    <mergeCell ref="F136:H136"/>
    <mergeCell ref="I136:O136"/>
    <mergeCell ref="A125:A131"/>
    <mergeCell ref="B125:H125"/>
    <mergeCell ref="I125:O125"/>
    <mergeCell ref="P125:AH125"/>
    <mergeCell ref="B126:H128"/>
    <mergeCell ref="I126:O128"/>
    <mergeCell ref="P126:AH128"/>
    <mergeCell ref="B129:E129"/>
    <mergeCell ref="F129:H129"/>
    <mergeCell ref="I129:O129"/>
    <mergeCell ref="P129:Y129"/>
    <mergeCell ref="Z129:AD129"/>
    <mergeCell ref="AE129:AH129"/>
    <mergeCell ref="B130:E131"/>
    <mergeCell ref="F130:H131"/>
    <mergeCell ref="I130:O131"/>
    <mergeCell ref="P130:Y131"/>
    <mergeCell ref="Z130:AD131"/>
    <mergeCell ref="AE130:AH131"/>
    <mergeCell ref="A118:A124"/>
    <mergeCell ref="B118:H118"/>
    <mergeCell ref="I118:O118"/>
    <mergeCell ref="P118:AH118"/>
    <mergeCell ref="B119:H121"/>
    <mergeCell ref="I119:O121"/>
    <mergeCell ref="P119:AH121"/>
    <mergeCell ref="B122:E122"/>
    <mergeCell ref="F122:H122"/>
    <mergeCell ref="I122:O122"/>
    <mergeCell ref="P122:Y122"/>
    <mergeCell ref="Z122:AD122"/>
    <mergeCell ref="AE122:AH122"/>
    <mergeCell ref="B123:E124"/>
    <mergeCell ref="F123:H124"/>
    <mergeCell ref="I123:O124"/>
    <mergeCell ref="P123:Y124"/>
    <mergeCell ref="Z123:AD124"/>
    <mergeCell ref="AE123:AH124"/>
    <mergeCell ref="A111:A117"/>
    <mergeCell ref="B111:H111"/>
    <mergeCell ref="I111:O111"/>
    <mergeCell ref="P111:AH111"/>
    <mergeCell ref="B112:H114"/>
    <mergeCell ref="I112:O114"/>
    <mergeCell ref="P112:AH114"/>
    <mergeCell ref="B115:E115"/>
    <mergeCell ref="F115:H115"/>
    <mergeCell ref="I115:O115"/>
    <mergeCell ref="P115:Y115"/>
    <mergeCell ref="Z115:AD115"/>
    <mergeCell ref="AE115:AH115"/>
    <mergeCell ref="B116:E117"/>
    <mergeCell ref="F116:H117"/>
    <mergeCell ref="I116:O117"/>
    <mergeCell ref="P116:Y117"/>
    <mergeCell ref="Z116:AD117"/>
    <mergeCell ref="AE116:AH117"/>
    <mergeCell ref="A104:A110"/>
    <mergeCell ref="B104:H104"/>
    <mergeCell ref="I104:O104"/>
    <mergeCell ref="P104:AH104"/>
    <mergeCell ref="B105:H107"/>
    <mergeCell ref="I105:O107"/>
    <mergeCell ref="P105:AH107"/>
    <mergeCell ref="B108:E108"/>
    <mergeCell ref="F108:H108"/>
    <mergeCell ref="I108:O108"/>
    <mergeCell ref="P108:Y108"/>
    <mergeCell ref="Z108:AD108"/>
    <mergeCell ref="AE108:AH108"/>
    <mergeCell ref="B109:E110"/>
    <mergeCell ref="F109:H110"/>
    <mergeCell ref="I109:O110"/>
    <mergeCell ref="P109:Y110"/>
    <mergeCell ref="Z109:AD110"/>
    <mergeCell ref="AE109:AH110"/>
    <mergeCell ref="A97:A103"/>
    <mergeCell ref="B97:H97"/>
    <mergeCell ref="I97:O97"/>
    <mergeCell ref="P97:AH97"/>
    <mergeCell ref="B98:H100"/>
    <mergeCell ref="I98:O100"/>
    <mergeCell ref="P98:AH100"/>
    <mergeCell ref="B101:E101"/>
    <mergeCell ref="F101:H101"/>
    <mergeCell ref="I101:O101"/>
    <mergeCell ref="P101:Y101"/>
    <mergeCell ref="Z101:AD101"/>
    <mergeCell ref="AE101:AH101"/>
    <mergeCell ref="B102:E103"/>
    <mergeCell ref="F102:H103"/>
    <mergeCell ref="I102:O103"/>
    <mergeCell ref="P102:Y103"/>
    <mergeCell ref="Z102:AD103"/>
    <mergeCell ref="AE102:AH103"/>
    <mergeCell ref="A90:A96"/>
    <mergeCell ref="B90:H90"/>
    <mergeCell ref="I90:O90"/>
    <mergeCell ref="P90:AH90"/>
    <mergeCell ref="B91:H93"/>
    <mergeCell ref="I91:O93"/>
    <mergeCell ref="P91:AH93"/>
    <mergeCell ref="B94:E94"/>
    <mergeCell ref="F94:H94"/>
    <mergeCell ref="I94:O94"/>
    <mergeCell ref="P94:Y94"/>
    <mergeCell ref="Z94:AD94"/>
    <mergeCell ref="AE94:AH94"/>
    <mergeCell ref="B95:E96"/>
    <mergeCell ref="F95:H96"/>
    <mergeCell ref="I95:O96"/>
    <mergeCell ref="P95:Y96"/>
    <mergeCell ref="Z95:AD96"/>
    <mergeCell ref="AE95:AH96"/>
    <mergeCell ref="A83:A89"/>
    <mergeCell ref="B83:H83"/>
    <mergeCell ref="I83:O83"/>
    <mergeCell ref="P83:AH83"/>
    <mergeCell ref="B84:H86"/>
    <mergeCell ref="I84:O86"/>
    <mergeCell ref="P84:AH86"/>
    <mergeCell ref="B87:E87"/>
    <mergeCell ref="F87:H87"/>
    <mergeCell ref="I87:O87"/>
    <mergeCell ref="P87:Y87"/>
    <mergeCell ref="Z87:AD87"/>
    <mergeCell ref="AE87:AH87"/>
    <mergeCell ref="B88:E89"/>
    <mergeCell ref="F88:H89"/>
    <mergeCell ref="I88:O89"/>
    <mergeCell ref="P88:Y89"/>
    <mergeCell ref="Z88:AD89"/>
    <mergeCell ref="AE88:AH89"/>
    <mergeCell ref="A76:A82"/>
    <mergeCell ref="B76:H76"/>
    <mergeCell ref="I76:O76"/>
    <mergeCell ref="P76:AH76"/>
    <mergeCell ref="B77:H79"/>
    <mergeCell ref="I77:O79"/>
    <mergeCell ref="P77:AH79"/>
    <mergeCell ref="B80:E80"/>
    <mergeCell ref="F80:H80"/>
    <mergeCell ref="I80:O80"/>
    <mergeCell ref="P80:Y80"/>
    <mergeCell ref="Z80:AD80"/>
    <mergeCell ref="AE80:AH80"/>
    <mergeCell ref="B81:E82"/>
    <mergeCell ref="F81:H82"/>
    <mergeCell ref="I81:O82"/>
    <mergeCell ref="P81:Y82"/>
    <mergeCell ref="Z81:AD82"/>
    <mergeCell ref="AE81:AH82"/>
    <mergeCell ref="A69:A75"/>
    <mergeCell ref="B69:H69"/>
    <mergeCell ref="I69:O69"/>
    <mergeCell ref="P69:AH69"/>
    <mergeCell ref="B70:H72"/>
    <mergeCell ref="I70:O72"/>
    <mergeCell ref="P70:AH72"/>
    <mergeCell ref="B73:E73"/>
    <mergeCell ref="F73:H73"/>
    <mergeCell ref="I73:O73"/>
    <mergeCell ref="P73:Y73"/>
    <mergeCell ref="Z73:AD73"/>
    <mergeCell ref="AE73:AH73"/>
    <mergeCell ref="B74:E75"/>
    <mergeCell ref="F74:H75"/>
    <mergeCell ref="I74:O75"/>
    <mergeCell ref="P74:Y75"/>
    <mergeCell ref="Z74:AD75"/>
    <mergeCell ref="AE74:AH75"/>
    <mergeCell ref="A62:A68"/>
    <mergeCell ref="B62:H62"/>
    <mergeCell ref="I62:O62"/>
    <mergeCell ref="P62:AH62"/>
    <mergeCell ref="B63:H65"/>
    <mergeCell ref="I63:O65"/>
    <mergeCell ref="P63:AH65"/>
    <mergeCell ref="B66:E66"/>
    <mergeCell ref="F66:H66"/>
    <mergeCell ref="I66:O66"/>
    <mergeCell ref="P66:Y66"/>
    <mergeCell ref="Z66:AD66"/>
    <mergeCell ref="AE66:AH66"/>
    <mergeCell ref="B67:E68"/>
    <mergeCell ref="F67:H68"/>
    <mergeCell ref="I67:O68"/>
    <mergeCell ref="P67:Y68"/>
    <mergeCell ref="Z67:AD68"/>
    <mergeCell ref="AE67:AH68"/>
    <mergeCell ref="A55:A61"/>
    <mergeCell ref="B55:H55"/>
    <mergeCell ref="I55:O55"/>
    <mergeCell ref="P55:AH55"/>
    <mergeCell ref="B56:H58"/>
    <mergeCell ref="I56:O58"/>
    <mergeCell ref="P56:AH58"/>
    <mergeCell ref="B59:E59"/>
    <mergeCell ref="F59:H59"/>
    <mergeCell ref="I59:O59"/>
    <mergeCell ref="P59:Y59"/>
    <mergeCell ref="Z59:AD59"/>
    <mergeCell ref="AE59:AH59"/>
    <mergeCell ref="B60:E61"/>
    <mergeCell ref="F60:H61"/>
    <mergeCell ref="I60:O61"/>
    <mergeCell ref="P60:Y61"/>
    <mergeCell ref="Z60:AD61"/>
    <mergeCell ref="AE60:AH61"/>
    <mergeCell ref="A48:A54"/>
    <mergeCell ref="B48:H48"/>
    <mergeCell ref="I48:O48"/>
    <mergeCell ref="P48:AH48"/>
    <mergeCell ref="B49:H51"/>
    <mergeCell ref="I49:O51"/>
    <mergeCell ref="P49:AH51"/>
    <mergeCell ref="B52:E52"/>
    <mergeCell ref="F52:H52"/>
    <mergeCell ref="I52:O52"/>
    <mergeCell ref="P52:Y52"/>
    <mergeCell ref="Z52:AD52"/>
    <mergeCell ref="AE52:AH52"/>
    <mergeCell ref="B53:E54"/>
    <mergeCell ref="F53:H54"/>
    <mergeCell ref="I53:O54"/>
    <mergeCell ref="P53:Y54"/>
    <mergeCell ref="Z53:AD54"/>
    <mergeCell ref="AE53:AH54"/>
    <mergeCell ref="A41:A47"/>
    <mergeCell ref="B41:H41"/>
    <mergeCell ref="I41:O41"/>
    <mergeCell ref="P41:AH41"/>
    <mergeCell ref="B42:H44"/>
    <mergeCell ref="I42:O44"/>
    <mergeCell ref="P42:AH44"/>
    <mergeCell ref="B45:E45"/>
    <mergeCell ref="F45:H45"/>
    <mergeCell ref="I45:O45"/>
    <mergeCell ref="P45:Y45"/>
    <mergeCell ref="Z45:AD45"/>
    <mergeCell ref="AE45:AH45"/>
    <mergeCell ref="B46:E47"/>
    <mergeCell ref="F46:H47"/>
    <mergeCell ref="I46:O47"/>
    <mergeCell ref="P46:Y47"/>
    <mergeCell ref="Z46:AD47"/>
    <mergeCell ref="AE46:AH47"/>
    <mergeCell ref="A34:A40"/>
    <mergeCell ref="B34:H34"/>
    <mergeCell ref="I34:O34"/>
    <mergeCell ref="P34:AH34"/>
    <mergeCell ref="B35:H37"/>
    <mergeCell ref="I35:O37"/>
    <mergeCell ref="P35:AH37"/>
    <mergeCell ref="B38:E38"/>
    <mergeCell ref="F38:H38"/>
    <mergeCell ref="I38:O38"/>
    <mergeCell ref="P38:Y38"/>
    <mergeCell ref="Z38:AD38"/>
    <mergeCell ref="AE38:AH38"/>
    <mergeCell ref="B39:E40"/>
    <mergeCell ref="F39:H40"/>
    <mergeCell ref="I39:O40"/>
    <mergeCell ref="P39:Y40"/>
    <mergeCell ref="Z39:AD40"/>
    <mergeCell ref="AE39:AH40"/>
    <mergeCell ref="A27:A33"/>
    <mergeCell ref="B27:H27"/>
    <mergeCell ref="I27:O27"/>
    <mergeCell ref="P27:AH27"/>
    <mergeCell ref="B28:H30"/>
    <mergeCell ref="I28:O30"/>
    <mergeCell ref="P28:AH30"/>
    <mergeCell ref="B31:E31"/>
    <mergeCell ref="F31:H31"/>
    <mergeCell ref="I31:O31"/>
    <mergeCell ref="P31:Y31"/>
    <mergeCell ref="Z31:AD31"/>
    <mergeCell ref="AE31:AH31"/>
    <mergeCell ref="B32:E33"/>
    <mergeCell ref="F32:H33"/>
    <mergeCell ref="I32:O33"/>
    <mergeCell ref="P32:Y33"/>
    <mergeCell ref="Z32:AD33"/>
    <mergeCell ref="AE32:AH33"/>
    <mergeCell ref="A20:A26"/>
    <mergeCell ref="B20:H20"/>
    <mergeCell ref="I20:O20"/>
    <mergeCell ref="P20:AH20"/>
    <mergeCell ref="B21:H23"/>
    <mergeCell ref="I21:O23"/>
    <mergeCell ref="P21:AH23"/>
    <mergeCell ref="B24:E24"/>
    <mergeCell ref="F24:H24"/>
    <mergeCell ref="I24:O24"/>
    <mergeCell ref="P24:Y24"/>
    <mergeCell ref="Z24:AD24"/>
    <mergeCell ref="AE24:AH24"/>
    <mergeCell ref="B25:E26"/>
    <mergeCell ref="F25:H26"/>
    <mergeCell ref="I25:O26"/>
    <mergeCell ref="P25:Y26"/>
    <mergeCell ref="Z25:AD26"/>
    <mergeCell ref="AE25:AH26"/>
    <mergeCell ref="A13:A19"/>
    <mergeCell ref="B13:H13"/>
    <mergeCell ref="I13:O13"/>
    <mergeCell ref="P13:AH13"/>
    <mergeCell ref="B14:H16"/>
    <mergeCell ref="I14:O16"/>
    <mergeCell ref="P14:AH16"/>
    <mergeCell ref="B17:E17"/>
    <mergeCell ref="F17:H17"/>
    <mergeCell ref="I17:O17"/>
    <mergeCell ref="P17:Y17"/>
    <mergeCell ref="Z17:AD17"/>
    <mergeCell ref="AE17:AH17"/>
    <mergeCell ref="B18:E19"/>
    <mergeCell ref="F18:H19"/>
    <mergeCell ref="I18:O19"/>
    <mergeCell ref="P18:Y19"/>
    <mergeCell ref="Z18:AD19"/>
    <mergeCell ref="AE18:AH19"/>
    <mergeCell ref="A7:A12"/>
    <mergeCell ref="B7:H9"/>
    <mergeCell ref="I7:O9"/>
    <mergeCell ref="P7:AH9"/>
    <mergeCell ref="B10:E10"/>
    <mergeCell ref="F10:H10"/>
    <mergeCell ref="I10:O10"/>
    <mergeCell ref="P10:Y10"/>
    <mergeCell ref="Z10:AD10"/>
    <mergeCell ref="AE10:AH10"/>
    <mergeCell ref="B11:E12"/>
    <mergeCell ref="F11:H12"/>
    <mergeCell ref="I11:O12"/>
    <mergeCell ref="P11:Y12"/>
    <mergeCell ref="Z11:AD12"/>
    <mergeCell ref="AE11:AH12"/>
    <mergeCell ref="A1:U2"/>
    <mergeCell ref="W1:Z2"/>
    <mergeCell ref="AA1:AH2"/>
    <mergeCell ref="A3:AH3"/>
    <mergeCell ref="A4:D4"/>
    <mergeCell ref="E4:J4"/>
    <mergeCell ref="B6:H6"/>
    <mergeCell ref="I6:O6"/>
    <mergeCell ref="P6:AH6"/>
    <mergeCell ref="V4:AH4"/>
  </mergeCells>
  <phoneticPr fontId="6"/>
  <dataValidations count="1">
    <dataValidation imeMode="hiragana" allowBlank="1" showInputMessage="1" showErrorMessage="1" sqref="Z147:Z149 AA147:AH147 A152:AH153 X147:X148 Y147 A147:W150 B6:B7 I6:I7 P6:P7 B10:B11 F10:F11 I10:I11 P10:P11 Z10:Z11 A6 F17:F18 I17:I18 P17:P18 Z17:Z18 B24:B25 A20 P20:P21 I20:I21 B20:B21 B129:B130 F24:F25 I24:I25 Z24:Z25 B17:B18 B13:B14 I13:I14 P13:P14 A13 F31:F32 A27 P27:P28 I27:I28 B27:B28 I31:I32 Z31:Z32 P31:P32 P34:P35 A34 I34:I35 B34:B35 B80:B81 F80:F81 I80:I81 P80:P81 P24:P25 Z80:Z81 B87:B88 F87:F88 I87:I88 P87:P88 A55 P94:P95 P90:P91 I90:I91 B90:B91 Z87:Z88 B94:B95 F94:F95 I94:I95 Z94:Z95 A76 A83 A48 B83:B84 A62 I83:I84 P83:P84 B101:B102 P97:P98 I97:I98 B97:B98 F101:F102 F38:F39 A69 I38:I39 P38:P39 Z38:Z39 B31:B32 B41:B42 I41:I42 P41:P42 A90 A97 A41 A104 A111 A118 A125 A132 A139 B45:B46 F45:F46 I45:I46 P45:P46 Z45:Z46 I101:I102 B52:B53 F52:F53 I52:I53 P52:P53 P59:P60 P55:P56 I55:I56 B55:B56 Z52:Z53 B59:B60 F59:F60 Z101:Z102 I59:I60 P111:P112 Z59:Z60 B48:B49 I48:I49 P48:P49 B66:B67 P62:P63 I62:I63 B62:B63 I111:I112 F66:F67 I66:I67 Z66:Z67 P69:P70 I69:I70 B69:B70 P66:P67 P76:P77 P104:P105 I76:I77 B76:B77 B73:B74 F73:F74 I73:I74 P73:P74 Z73:Z74 I104:I105 B104:B105 P101:P102 B108:B109 B111:B112 F108:F109 I108:I109 P108:P109 Z108:Z109 B115:B116 F115:F116 I115:I116 P115:P116 Z115:Z116 B122:B123 F122:F123 I122:I123 P122:P123 P129:P130 P125:P126 I125:I126 B125:B126 Z122:Z123 Z143:Z144 F129:F130 I129:I130 Z129:Z130 B118:B119 I118:I119 P118:P119 B136:B137 P132:P133 I132:I133 B132:B133 F136:F137 I136:I137 Z136:Z137 P139:P140 I139:I140 B139:B140 P136:P137 B143:B144 F143:F144 I143:I144 P143:P144 B38:B39"/>
  </dataValidations>
  <printOptions horizontalCentered="1"/>
  <pageMargins left="0.70866141732283472" right="0.70866141732283472" top="0.6692913385826772" bottom="0.6692913385826772" header="0.11811023622047245" footer="0.31496062992125984"/>
  <pageSetup paperSize="9" scale="96" fitToHeight="0" orientation="portrait" horizontalDpi="300" verticalDpi="300" r:id="rId1"/>
  <rowBreaks count="4" manualBreakCount="4">
    <brk id="33" max="33" man="1"/>
    <brk id="61" max="33" man="1"/>
    <brk id="89" max="33" man="1"/>
    <brk id="117" max="3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9" tint="0.39997558519241921"/>
    <pageSetUpPr fitToPage="1"/>
  </sheetPr>
  <dimension ref="A1:BR167"/>
  <sheetViews>
    <sheetView showGridLines="0" view="pageBreakPreview" zoomScale="75" zoomScaleNormal="100" zoomScaleSheetLayoutView="75" workbookViewId="0">
      <selection sqref="A1:U2"/>
    </sheetView>
  </sheetViews>
  <sheetFormatPr defaultColWidth="9" defaultRowHeight="13.5"/>
  <cols>
    <col min="1" max="1" width="5.375" style="151" customWidth="1"/>
    <col min="2" max="39" width="2.625" style="151" customWidth="1"/>
    <col min="40" max="40" width="2" style="151" customWidth="1"/>
    <col min="41" max="53" width="2.625" style="151" customWidth="1"/>
    <col min="54" max="56" width="2.625" style="369" customWidth="1"/>
    <col min="57" max="70" width="9" style="369"/>
    <col min="71" max="16384" width="9" style="151"/>
  </cols>
  <sheetData>
    <row r="1" spans="1:65">
      <c r="A1" s="703" t="s">
        <v>264</v>
      </c>
      <c r="B1" s="703"/>
      <c r="C1" s="703"/>
      <c r="D1" s="703"/>
      <c r="E1" s="703"/>
      <c r="F1" s="703"/>
      <c r="G1" s="703"/>
      <c r="H1" s="703"/>
      <c r="I1" s="703"/>
      <c r="J1" s="703"/>
      <c r="K1" s="703"/>
      <c r="L1" s="703"/>
      <c r="M1" s="703"/>
      <c r="N1" s="703"/>
      <c r="O1" s="703"/>
      <c r="P1" s="703"/>
      <c r="Q1" s="703"/>
      <c r="R1" s="703"/>
      <c r="S1" s="703"/>
      <c r="T1" s="703"/>
      <c r="U1" s="703"/>
      <c r="V1" s="435"/>
      <c r="W1" s="705" t="s">
        <v>161</v>
      </c>
      <c r="X1" s="706"/>
      <c r="Y1" s="706"/>
      <c r="Z1" s="706"/>
      <c r="AA1" s="706" t="s">
        <v>162</v>
      </c>
      <c r="AB1" s="706"/>
      <c r="AC1" s="706"/>
      <c r="AD1" s="706"/>
      <c r="AE1" s="706"/>
      <c r="AF1" s="706"/>
      <c r="AG1" s="706"/>
      <c r="AH1" s="709"/>
      <c r="BE1" s="369" t="s">
        <v>132</v>
      </c>
      <c r="BF1" s="369" t="s">
        <v>229</v>
      </c>
      <c r="BG1" s="369" t="s">
        <v>230</v>
      </c>
      <c r="BH1" s="369" t="s">
        <v>166</v>
      </c>
      <c r="BI1" s="369" t="s">
        <v>167</v>
      </c>
      <c r="BJ1" s="369" t="s">
        <v>168</v>
      </c>
      <c r="BK1" s="369" t="s">
        <v>169</v>
      </c>
      <c r="BL1" s="369" t="s">
        <v>235</v>
      </c>
      <c r="BM1" s="369" t="s">
        <v>236</v>
      </c>
    </row>
    <row r="2" spans="1:65" ht="14.25" thickBot="1">
      <c r="A2" s="704"/>
      <c r="B2" s="704"/>
      <c r="C2" s="704"/>
      <c r="D2" s="704"/>
      <c r="E2" s="704"/>
      <c r="F2" s="704"/>
      <c r="G2" s="704"/>
      <c r="H2" s="704"/>
      <c r="I2" s="704"/>
      <c r="J2" s="704"/>
      <c r="K2" s="704"/>
      <c r="L2" s="704"/>
      <c r="M2" s="704"/>
      <c r="N2" s="704"/>
      <c r="O2" s="704"/>
      <c r="P2" s="704"/>
      <c r="Q2" s="704"/>
      <c r="R2" s="704"/>
      <c r="S2" s="704"/>
      <c r="T2" s="704"/>
      <c r="U2" s="704"/>
      <c r="V2" s="435"/>
      <c r="W2" s="707"/>
      <c r="X2" s="708"/>
      <c r="Y2" s="708"/>
      <c r="Z2" s="708"/>
      <c r="AA2" s="708"/>
      <c r="AB2" s="708"/>
      <c r="AC2" s="708"/>
      <c r="AD2" s="708"/>
      <c r="AE2" s="708"/>
      <c r="AF2" s="708"/>
      <c r="AG2" s="708"/>
      <c r="AH2" s="710"/>
      <c r="BB2" s="369">
        <f>BD2*7</f>
        <v>7</v>
      </c>
      <c r="BC2" s="369">
        <v>11</v>
      </c>
      <c r="BD2" s="369">
        <v>1</v>
      </c>
      <c r="BE2" s="369" t="str">
        <f>IF($B$7="","",$B$7)</f>
        <v/>
      </c>
      <c r="BF2" s="369" t="str">
        <f>IF($I$7="","",$I$7)</f>
        <v/>
      </c>
      <c r="BG2" s="369" t="str">
        <f>IF($P$7="","",$P$7)</f>
        <v/>
      </c>
      <c r="BH2" s="424" t="str">
        <f>IF($B$11="","",$B$11)</f>
        <v/>
      </c>
      <c r="BI2" s="370" t="str">
        <f>IF($F$11="","",$F$11)</f>
        <v/>
      </c>
      <c r="BJ2" s="369" t="str">
        <f>IF($I$11="","",$I$11)</f>
        <v/>
      </c>
      <c r="BK2" s="369" t="str">
        <f>IF($P$11="","",$P$11)</f>
        <v/>
      </c>
      <c r="BL2" s="371" t="str">
        <f>IF($Z$11="","",$Z$11)</f>
        <v/>
      </c>
      <c r="BM2" s="372" t="str">
        <f>IF($AE$11="","",$AE$11)</f>
        <v/>
      </c>
    </row>
    <row r="3" spans="1:65" ht="18.75" customHeight="1">
      <c r="A3" s="711" t="s">
        <v>163</v>
      </c>
      <c r="B3" s="712"/>
      <c r="C3" s="712"/>
      <c r="D3" s="712"/>
      <c r="E3" s="712"/>
      <c r="F3" s="712"/>
      <c r="G3" s="712"/>
      <c r="H3" s="712"/>
      <c r="I3" s="712"/>
      <c r="J3" s="712"/>
      <c r="K3" s="712"/>
      <c r="L3" s="712"/>
      <c r="M3" s="712"/>
      <c r="N3" s="712"/>
      <c r="O3" s="712"/>
      <c r="P3" s="712"/>
      <c r="Q3" s="712"/>
      <c r="R3" s="712"/>
      <c r="S3" s="712"/>
      <c r="T3" s="712"/>
      <c r="U3" s="712"/>
      <c r="V3" s="712"/>
      <c r="W3" s="712"/>
      <c r="X3" s="712"/>
      <c r="Y3" s="712"/>
      <c r="Z3" s="712"/>
      <c r="AA3" s="712"/>
      <c r="AB3" s="712"/>
      <c r="AC3" s="712"/>
      <c r="AD3" s="712"/>
      <c r="AE3" s="712"/>
      <c r="AF3" s="712"/>
      <c r="AG3" s="712"/>
      <c r="AH3" s="713"/>
      <c r="BB3" s="369">
        <f t="shared" ref="BB3:BB21" si="0">BD3*7</f>
        <v>14</v>
      </c>
      <c r="BC3" s="369">
        <f>BC2+7</f>
        <v>18</v>
      </c>
      <c r="BD3" s="369">
        <v>2</v>
      </c>
      <c r="BE3" s="369" t="str">
        <f>IF($B$14="","",$B$14)</f>
        <v/>
      </c>
      <c r="BF3" s="369" t="str">
        <f>IF($I$14="","",$I$14)</f>
        <v/>
      </c>
      <c r="BG3" s="369" t="str">
        <f>IF($P$14="","",$P$14)</f>
        <v/>
      </c>
      <c r="BH3" s="424" t="str">
        <f>IF($B$18="","",$B$18)</f>
        <v/>
      </c>
      <c r="BI3" s="370" t="str">
        <f>IF($F$18="","",$F$18)</f>
        <v/>
      </c>
      <c r="BJ3" s="369" t="str">
        <f>IF($I$18="","",$I$18)</f>
        <v/>
      </c>
      <c r="BK3" s="369" t="str">
        <f>IF($P$18="","",$P$18)</f>
        <v/>
      </c>
      <c r="BL3" s="371" t="str">
        <f>IF($Z$18="","",$Z$18)</f>
        <v/>
      </c>
      <c r="BM3" s="372" t="str">
        <f>IF($AE$18="","",$AE$18)</f>
        <v/>
      </c>
    </row>
    <row r="4" spans="1:65" ht="18.75" customHeight="1">
      <c r="A4" s="714" t="s">
        <v>208</v>
      </c>
      <c r="B4" s="715"/>
      <c r="C4" s="715"/>
      <c r="D4" s="715"/>
      <c r="E4" s="627"/>
      <c r="F4" s="627"/>
      <c r="G4" s="627"/>
      <c r="H4" s="627"/>
      <c r="I4" s="627"/>
      <c r="J4" s="627"/>
      <c r="K4" s="436"/>
      <c r="L4" s="436"/>
      <c r="M4" s="436"/>
      <c r="N4" s="436"/>
      <c r="O4" s="436"/>
      <c r="P4" s="436"/>
      <c r="Q4" s="436"/>
      <c r="R4" s="436"/>
      <c r="S4" s="436"/>
      <c r="T4" s="436"/>
      <c r="U4" s="436"/>
      <c r="V4" s="647" t="s">
        <v>324</v>
      </c>
      <c r="W4" s="647"/>
      <c r="X4" s="647"/>
      <c r="Y4" s="647"/>
      <c r="Z4" s="647"/>
      <c r="AA4" s="647"/>
      <c r="AB4" s="647"/>
      <c r="AC4" s="647"/>
      <c r="AD4" s="647"/>
      <c r="AE4" s="647"/>
      <c r="AF4" s="647"/>
      <c r="AG4" s="647"/>
      <c r="AH4" s="648"/>
      <c r="BB4" s="369">
        <f t="shared" si="0"/>
        <v>21</v>
      </c>
      <c r="BC4" s="369">
        <f t="shared" ref="BC4:BC21" si="1">BC3+7</f>
        <v>25</v>
      </c>
      <c r="BD4" s="369">
        <v>3</v>
      </c>
      <c r="BE4" s="369" t="str">
        <f>IF($B$21="","",$B$21)</f>
        <v/>
      </c>
      <c r="BF4" s="369" t="str">
        <f>IF($I$21="","",$I$21)</f>
        <v/>
      </c>
      <c r="BG4" s="369" t="str">
        <f>IF($P$21="","",$P$21)</f>
        <v/>
      </c>
      <c r="BH4" s="424" t="str">
        <f>IF($B$25="","",$B$25)</f>
        <v/>
      </c>
      <c r="BI4" s="370" t="str">
        <f>IF($F$25="","",$F$25)</f>
        <v/>
      </c>
      <c r="BJ4" s="369" t="str">
        <f>IF($I$25="","",$I$25)</f>
        <v/>
      </c>
      <c r="BK4" s="369" t="str">
        <f>IF($P$25="","",$P$25)</f>
        <v/>
      </c>
      <c r="BL4" s="371" t="str">
        <f>IF($Z$25="","",$Z$25)</f>
        <v/>
      </c>
      <c r="BM4" s="372" t="str">
        <f>IF($AE$25="","",$AE$25)</f>
        <v/>
      </c>
    </row>
    <row r="5" spans="1:65" ht="18.75" customHeight="1">
      <c r="A5" s="438"/>
      <c r="B5" s="436"/>
      <c r="C5" s="436"/>
      <c r="D5" s="436"/>
      <c r="E5" s="436"/>
      <c r="F5" s="436"/>
      <c r="G5" s="436"/>
      <c r="H5" s="436"/>
      <c r="I5" s="436"/>
      <c r="J5" s="436"/>
      <c r="K5" s="436"/>
      <c r="L5" s="436"/>
      <c r="M5" s="436"/>
      <c r="N5" s="436"/>
      <c r="O5" s="436"/>
      <c r="P5" s="436"/>
      <c r="Q5" s="436"/>
      <c r="R5" s="436"/>
      <c r="S5" s="436"/>
      <c r="T5" s="436"/>
      <c r="U5" s="436"/>
      <c r="V5" s="436"/>
      <c r="W5" s="436"/>
      <c r="X5" s="436"/>
      <c r="Y5" s="436"/>
      <c r="Z5" s="436"/>
      <c r="AA5" s="436"/>
      <c r="AB5" s="436"/>
      <c r="AC5" s="436"/>
      <c r="AD5" s="436"/>
      <c r="AE5" s="436"/>
      <c r="AF5" s="436"/>
      <c r="AG5" s="436"/>
      <c r="AH5" s="437"/>
      <c r="BB5" s="369">
        <f t="shared" si="0"/>
        <v>28</v>
      </c>
      <c r="BC5" s="369">
        <f t="shared" si="1"/>
        <v>32</v>
      </c>
      <c r="BD5" s="369">
        <v>4</v>
      </c>
      <c r="BE5" s="369" t="str">
        <f>IF($B$28="","",$B$28)</f>
        <v/>
      </c>
      <c r="BF5" s="369" t="str">
        <f>IF($I$28="","",$I$28)</f>
        <v/>
      </c>
      <c r="BG5" s="369" t="str">
        <f>IF($P$28="","",$P$28)</f>
        <v/>
      </c>
      <c r="BH5" s="424" t="str">
        <f>IF($B$32="","",$B$32)</f>
        <v/>
      </c>
      <c r="BI5" s="370" t="str">
        <f>IF($F$32="","",$F$32)</f>
        <v/>
      </c>
      <c r="BJ5" s="369" t="str">
        <f>IF($I$32="","",$I$32)</f>
        <v/>
      </c>
      <c r="BK5" s="369" t="str">
        <f>IF($P$32="","",$P$32)</f>
        <v/>
      </c>
      <c r="BL5" s="371" t="str">
        <f>IF($Z$32="","",$Z$32)</f>
        <v/>
      </c>
      <c r="BM5" s="372" t="str">
        <f>IF($AE$32="","",$AE$32)</f>
        <v/>
      </c>
    </row>
    <row r="6" spans="1:65" ht="31.5" customHeight="1" thickBot="1">
      <c r="A6" s="428" t="s">
        <v>134</v>
      </c>
      <c r="B6" s="612" t="s">
        <v>132</v>
      </c>
      <c r="C6" s="613"/>
      <c r="D6" s="613"/>
      <c r="E6" s="613"/>
      <c r="F6" s="613"/>
      <c r="G6" s="613"/>
      <c r="H6" s="614"/>
      <c r="I6" s="612" t="s">
        <v>164</v>
      </c>
      <c r="J6" s="613"/>
      <c r="K6" s="613"/>
      <c r="L6" s="613"/>
      <c r="M6" s="613"/>
      <c r="N6" s="613"/>
      <c r="O6" s="614"/>
      <c r="P6" s="612" t="s">
        <v>165</v>
      </c>
      <c r="Q6" s="613"/>
      <c r="R6" s="613"/>
      <c r="S6" s="613"/>
      <c r="T6" s="613"/>
      <c r="U6" s="613"/>
      <c r="V6" s="613"/>
      <c r="W6" s="613"/>
      <c r="X6" s="613"/>
      <c r="Y6" s="613"/>
      <c r="Z6" s="613"/>
      <c r="AA6" s="613"/>
      <c r="AB6" s="613"/>
      <c r="AC6" s="613"/>
      <c r="AD6" s="613"/>
      <c r="AE6" s="613"/>
      <c r="AF6" s="613"/>
      <c r="AG6" s="613"/>
      <c r="AH6" s="615"/>
      <c r="BB6" s="369">
        <f t="shared" si="0"/>
        <v>35</v>
      </c>
      <c r="BC6" s="369">
        <f t="shared" si="1"/>
        <v>39</v>
      </c>
      <c r="BD6" s="369">
        <v>5</v>
      </c>
      <c r="BE6" s="369" t="str">
        <f>IF($B$35="","",$B$35)</f>
        <v/>
      </c>
      <c r="BF6" s="369" t="str">
        <f>IF($I$35="","",$I$35)</f>
        <v/>
      </c>
      <c r="BG6" s="369" t="str">
        <f>IF($P$35="","",$P$35)</f>
        <v/>
      </c>
      <c r="BH6" s="424" t="str">
        <f>IF($B$39="","",$B$39)</f>
        <v/>
      </c>
      <c r="BI6" s="370" t="str">
        <f>IF($F$39="","",$F$39)</f>
        <v/>
      </c>
      <c r="BJ6" s="369" t="str">
        <f>IF($I$39="","",$I$39)</f>
        <v/>
      </c>
      <c r="BK6" s="369" t="str">
        <f>IF($P$39="","",$P$39)</f>
        <v/>
      </c>
      <c r="BL6" s="371" t="str">
        <f>IF($Z$39="","",$Z$39)</f>
        <v/>
      </c>
      <c r="BM6" s="372" t="str">
        <f>IF($AE$39="","",$AE$39)</f>
        <v/>
      </c>
    </row>
    <row r="7" spans="1:65" ht="18.75" customHeight="1">
      <c r="A7" s="597">
        <v>1</v>
      </c>
      <c r="B7" s="616"/>
      <c r="C7" s="617"/>
      <c r="D7" s="617"/>
      <c r="E7" s="617"/>
      <c r="F7" s="617"/>
      <c r="G7" s="617"/>
      <c r="H7" s="618"/>
      <c r="I7" s="616"/>
      <c r="J7" s="617"/>
      <c r="K7" s="617"/>
      <c r="L7" s="617"/>
      <c r="M7" s="617"/>
      <c r="N7" s="617"/>
      <c r="O7" s="618"/>
      <c r="P7" s="634"/>
      <c r="Q7" s="635"/>
      <c r="R7" s="635"/>
      <c r="S7" s="635"/>
      <c r="T7" s="635"/>
      <c r="U7" s="635"/>
      <c r="V7" s="635"/>
      <c r="W7" s="635"/>
      <c r="X7" s="635"/>
      <c r="Y7" s="635"/>
      <c r="Z7" s="635"/>
      <c r="AA7" s="635"/>
      <c r="AB7" s="635"/>
      <c r="AC7" s="635"/>
      <c r="AD7" s="635"/>
      <c r="AE7" s="635"/>
      <c r="AF7" s="635"/>
      <c r="AG7" s="635"/>
      <c r="AH7" s="636"/>
      <c r="BB7" s="369">
        <f t="shared" si="0"/>
        <v>42</v>
      </c>
      <c r="BC7" s="369">
        <f t="shared" si="1"/>
        <v>46</v>
      </c>
      <c r="BD7" s="369">
        <v>6</v>
      </c>
      <c r="BE7" s="369" t="str">
        <f>IF($B$42="","",$B$42)</f>
        <v/>
      </c>
      <c r="BF7" s="369" t="str">
        <f>IF($I$42="","",$I$42)</f>
        <v/>
      </c>
      <c r="BG7" s="369" t="str">
        <f>IF($P$42="","",$P$42)</f>
        <v/>
      </c>
      <c r="BH7" s="424" t="str">
        <f>IF($B$46="","",$B$46)</f>
        <v/>
      </c>
      <c r="BI7" s="370" t="str">
        <f>IF($F$46="","",$F$46)</f>
        <v/>
      </c>
      <c r="BJ7" s="369" t="str">
        <f>IF($I$46="","",$I$46)</f>
        <v/>
      </c>
      <c r="BK7" s="369" t="str">
        <f>IF($P$46="","",$P$46)</f>
        <v/>
      </c>
      <c r="BL7" s="371" t="str">
        <f>IF($Z$46="","",$Z$46)</f>
        <v/>
      </c>
      <c r="BM7" s="372" t="str">
        <f>IF($AE$46="","",$AE$46)</f>
        <v/>
      </c>
    </row>
    <row r="8" spans="1:65" ht="18.75" customHeight="1">
      <c r="A8" s="598"/>
      <c r="B8" s="619"/>
      <c r="C8" s="620"/>
      <c r="D8" s="620"/>
      <c r="E8" s="620"/>
      <c r="F8" s="620"/>
      <c r="G8" s="620"/>
      <c r="H8" s="621"/>
      <c r="I8" s="619"/>
      <c r="J8" s="620"/>
      <c r="K8" s="620"/>
      <c r="L8" s="620"/>
      <c r="M8" s="620"/>
      <c r="N8" s="620"/>
      <c r="O8" s="621"/>
      <c r="P8" s="637"/>
      <c r="Q8" s="638"/>
      <c r="R8" s="638"/>
      <c r="S8" s="638"/>
      <c r="T8" s="638"/>
      <c r="U8" s="638"/>
      <c r="V8" s="638"/>
      <c r="W8" s="638"/>
      <c r="X8" s="638"/>
      <c r="Y8" s="638"/>
      <c r="Z8" s="638"/>
      <c r="AA8" s="638"/>
      <c r="AB8" s="638"/>
      <c r="AC8" s="638"/>
      <c r="AD8" s="638"/>
      <c r="AE8" s="638"/>
      <c r="AF8" s="638"/>
      <c r="AG8" s="638"/>
      <c r="AH8" s="639"/>
      <c r="BB8" s="369">
        <f t="shared" si="0"/>
        <v>49</v>
      </c>
      <c r="BC8" s="369">
        <f t="shared" si="1"/>
        <v>53</v>
      </c>
      <c r="BD8" s="369">
        <v>7</v>
      </c>
      <c r="BE8" s="369" t="str">
        <f>IF($B$49="","",$B$49)</f>
        <v/>
      </c>
      <c r="BF8" s="369" t="str">
        <f>IF($I$49="","",$I$49)</f>
        <v/>
      </c>
      <c r="BG8" s="369" t="str">
        <f>IF($P$49="","",$P$49)</f>
        <v/>
      </c>
      <c r="BH8" s="424" t="str">
        <f>IF($B$53="","",$B$53)</f>
        <v/>
      </c>
      <c r="BI8" s="370" t="str">
        <f>IF($F$53="","",$F$53)</f>
        <v/>
      </c>
      <c r="BJ8" s="369" t="str">
        <f>IF($I$53="","",$I$53)</f>
        <v/>
      </c>
      <c r="BK8" s="369" t="str">
        <f>IF($P$53="","",$P$53)</f>
        <v/>
      </c>
      <c r="BL8" s="371" t="str">
        <f>IF($Z$53="","",$Z$53)</f>
        <v/>
      </c>
      <c r="BM8" s="372" t="str">
        <f>IF($AE$53="","",$AE$53)</f>
        <v/>
      </c>
    </row>
    <row r="9" spans="1:65" ht="18.75" customHeight="1" thickBot="1">
      <c r="A9" s="598"/>
      <c r="B9" s="622"/>
      <c r="C9" s="623"/>
      <c r="D9" s="623"/>
      <c r="E9" s="623"/>
      <c r="F9" s="623"/>
      <c r="G9" s="623"/>
      <c r="H9" s="624"/>
      <c r="I9" s="622"/>
      <c r="J9" s="623"/>
      <c r="K9" s="623"/>
      <c r="L9" s="623"/>
      <c r="M9" s="623"/>
      <c r="N9" s="623"/>
      <c r="O9" s="624"/>
      <c r="P9" s="640"/>
      <c r="Q9" s="641"/>
      <c r="R9" s="641"/>
      <c r="S9" s="641"/>
      <c r="T9" s="641"/>
      <c r="U9" s="641"/>
      <c r="V9" s="641"/>
      <c r="W9" s="641"/>
      <c r="X9" s="641"/>
      <c r="Y9" s="641"/>
      <c r="Z9" s="641"/>
      <c r="AA9" s="641"/>
      <c r="AB9" s="641"/>
      <c r="AC9" s="641"/>
      <c r="AD9" s="641"/>
      <c r="AE9" s="641"/>
      <c r="AF9" s="641"/>
      <c r="AG9" s="641"/>
      <c r="AH9" s="642"/>
      <c r="BB9" s="369">
        <f t="shared" si="0"/>
        <v>56</v>
      </c>
      <c r="BC9" s="369">
        <f t="shared" si="1"/>
        <v>60</v>
      </c>
      <c r="BD9" s="369">
        <v>8</v>
      </c>
      <c r="BE9" s="369" t="str">
        <f>IF($B$56="","",$B$56)</f>
        <v/>
      </c>
      <c r="BF9" s="369" t="str">
        <f>IF($I$56="","",$I$56)</f>
        <v/>
      </c>
      <c r="BG9" s="369" t="str">
        <f>IF($P$56="","",$P$56)</f>
        <v/>
      </c>
      <c r="BH9" s="424" t="str">
        <f>IF($B$60="","",$B$60)</f>
        <v/>
      </c>
      <c r="BI9" s="370" t="str">
        <f>IF($F$60="","",$F$60)</f>
        <v/>
      </c>
      <c r="BJ9" s="369" t="str">
        <f>IF($I$60="","",$I$60)</f>
        <v/>
      </c>
      <c r="BK9" s="369" t="str">
        <f>IF($P$60="","",$P$60)</f>
        <v/>
      </c>
      <c r="BL9" s="371" t="str">
        <f>IF($Z$60="","",$Z$60)</f>
        <v/>
      </c>
      <c r="BM9" s="372" t="str">
        <f>IF($AE$60="","",$AE$60)</f>
        <v/>
      </c>
    </row>
    <row r="10" spans="1:65" ht="32.25" customHeight="1" thickBot="1">
      <c r="A10" s="599"/>
      <c r="B10" s="643" t="s">
        <v>166</v>
      </c>
      <c r="C10" s="644"/>
      <c r="D10" s="644"/>
      <c r="E10" s="645"/>
      <c r="F10" s="646" t="s">
        <v>167</v>
      </c>
      <c r="G10" s="646"/>
      <c r="H10" s="646"/>
      <c r="I10" s="643" t="s">
        <v>168</v>
      </c>
      <c r="J10" s="644"/>
      <c r="K10" s="644"/>
      <c r="L10" s="644"/>
      <c r="M10" s="644"/>
      <c r="N10" s="644"/>
      <c r="O10" s="645"/>
      <c r="P10" s="643" t="s">
        <v>169</v>
      </c>
      <c r="Q10" s="644"/>
      <c r="R10" s="644"/>
      <c r="S10" s="644"/>
      <c r="T10" s="644"/>
      <c r="U10" s="644"/>
      <c r="V10" s="644"/>
      <c r="W10" s="644"/>
      <c r="X10" s="644"/>
      <c r="Y10" s="645"/>
      <c r="Z10" s="643" t="s">
        <v>170</v>
      </c>
      <c r="AA10" s="644"/>
      <c r="AB10" s="644"/>
      <c r="AC10" s="644"/>
      <c r="AD10" s="645"/>
      <c r="AE10" s="643" t="s">
        <v>176</v>
      </c>
      <c r="AF10" s="644"/>
      <c r="AG10" s="644"/>
      <c r="AH10" s="649"/>
      <c r="BB10" s="369">
        <f t="shared" si="0"/>
        <v>63</v>
      </c>
      <c r="BC10" s="369">
        <f t="shared" si="1"/>
        <v>67</v>
      </c>
      <c r="BD10" s="369">
        <v>9</v>
      </c>
      <c r="BE10" s="369" t="str">
        <f>IF($B$63="","",$B$63)</f>
        <v/>
      </c>
      <c r="BF10" s="369" t="str">
        <f>IF($I$63="","",$I$63)</f>
        <v/>
      </c>
      <c r="BG10" s="369" t="str">
        <f>IF($P$63="","",$P$63)</f>
        <v/>
      </c>
      <c r="BH10" s="424" t="str">
        <f>IF($B$67="","",$B$67)</f>
        <v/>
      </c>
      <c r="BI10" s="370" t="str">
        <f>IF($F$67="","",$F$67)</f>
        <v/>
      </c>
      <c r="BJ10" s="369" t="str">
        <f>IF($I$67="","",$I$67)</f>
        <v/>
      </c>
      <c r="BK10" s="369" t="str">
        <f>IF($P$67="","",$P$67)</f>
        <v/>
      </c>
      <c r="BL10" s="371" t="str">
        <f>IF($Z$67="","",$Z$67)</f>
        <v/>
      </c>
      <c r="BM10" s="372" t="str">
        <f>IF($AE$67="","",$AE$67)</f>
        <v/>
      </c>
    </row>
    <row r="11" spans="1:65" ht="18.75" customHeight="1">
      <c r="A11" s="598"/>
      <c r="B11" s="650"/>
      <c r="C11" s="651"/>
      <c r="D11" s="651"/>
      <c r="E11" s="652"/>
      <c r="F11" s="656"/>
      <c r="G11" s="657"/>
      <c r="H11" s="658"/>
      <c r="I11" s="662"/>
      <c r="J11" s="663"/>
      <c r="K11" s="663"/>
      <c r="L11" s="663"/>
      <c r="M11" s="663"/>
      <c r="N11" s="663"/>
      <c r="O11" s="664"/>
      <c r="P11" s="616"/>
      <c r="Q11" s="617"/>
      <c r="R11" s="617"/>
      <c r="S11" s="617"/>
      <c r="T11" s="617"/>
      <c r="U11" s="617"/>
      <c r="V11" s="617"/>
      <c r="W11" s="617"/>
      <c r="X11" s="617"/>
      <c r="Y11" s="618"/>
      <c r="Z11" s="668"/>
      <c r="AA11" s="669"/>
      <c r="AB11" s="669"/>
      <c r="AC11" s="669"/>
      <c r="AD11" s="670"/>
      <c r="AE11" s="628"/>
      <c r="AF11" s="629"/>
      <c r="AG11" s="629"/>
      <c r="AH11" s="630"/>
      <c r="BB11" s="369">
        <f t="shared" si="0"/>
        <v>70</v>
      </c>
      <c r="BC11" s="369">
        <f t="shared" si="1"/>
        <v>74</v>
      </c>
      <c r="BD11" s="369">
        <v>10</v>
      </c>
      <c r="BE11" s="369" t="str">
        <f>IF($B$70="","",$B$70)</f>
        <v/>
      </c>
      <c r="BF11" s="369" t="str">
        <f>IF($I$70="","",$I$70)</f>
        <v/>
      </c>
      <c r="BG11" s="369" t="str">
        <f>IF($P$70="","",$P$70)</f>
        <v/>
      </c>
      <c r="BH11" s="424" t="str">
        <f>IF($B$74="","",$B$74)</f>
        <v/>
      </c>
      <c r="BI11" s="370" t="str">
        <f>IF($F$74="","",$F$74)</f>
        <v/>
      </c>
      <c r="BJ11" s="369" t="str">
        <f>IF($I$74="","",$I$74)</f>
        <v/>
      </c>
      <c r="BK11" s="369" t="str">
        <f>IF($P$74="","",$P$74)</f>
        <v/>
      </c>
      <c r="BL11" s="371" t="str">
        <f>IF($Z$74="","",$Z$74)</f>
        <v/>
      </c>
      <c r="BM11" s="372" t="str">
        <f>IF($AE$74="","",$AE$74)</f>
        <v/>
      </c>
    </row>
    <row r="12" spans="1:65" ht="18.75" customHeight="1" thickBot="1">
      <c r="A12" s="600"/>
      <c r="B12" s="653"/>
      <c r="C12" s="654"/>
      <c r="D12" s="654"/>
      <c r="E12" s="655"/>
      <c r="F12" s="659"/>
      <c r="G12" s="660"/>
      <c r="H12" s="661"/>
      <c r="I12" s="665"/>
      <c r="J12" s="666"/>
      <c r="K12" s="666"/>
      <c r="L12" s="666"/>
      <c r="M12" s="666"/>
      <c r="N12" s="666"/>
      <c r="O12" s="667"/>
      <c r="P12" s="622"/>
      <c r="Q12" s="623"/>
      <c r="R12" s="623"/>
      <c r="S12" s="623"/>
      <c r="T12" s="623"/>
      <c r="U12" s="623"/>
      <c r="V12" s="623"/>
      <c r="W12" s="623"/>
      <c r="X12" s="623"/>
      <c r="Y12" s="624"/>
      <c r="Z12" s="671"/>
      <c r="AA12" s="672"/>
      <c r="AB12" s="672"/>
      <c r="AC12" s="672"/>
      <c r="AD12" s="673"/>
      <c r="AE12" s="631"/>
      <c r="AF12" s="632"/>
      <c r="AG12" s="632"/>
      <c r="AH12" s="633"/>
      <c r="BB12" s="369">
        <f t="shared" si="0"/>
        <v>77</v>
      </c>
      <c r="BC12" s="369">
        <f t="shared" si="1"/>
        <v>81</v>
      </c>
      <c r="BD12" s="369">
        <v>11</v>
      </c>
      <c r="BE12" s="369" t="str">
        <f>IF($B$77="","",$B$77)</f>
        <v/>
      </c>
      <c r="BF12" s="369" t="str">
        <f>IF($I$77="","",$I$77)</f>
        <v/>
      </c>
      <c r="BG12" s="369" t="str">
        <f>IF($P$77="","",$P$77)</f>
        <v/>
      </c>
      <c r="BH12" s="424" t="str">
        <f>IF($B$81="","",$B$81)</f>
        <v/>
      </c>
      <c r="BI12" s="370" t="str">
        <f>IF($F$81="","",$F$81)</f>
        <v/>
      </c>
      <c r="BJ12" s="369" t="str">
        <f>IF($I$81="","",$I$81)</f>
        <v/>
      </c>
      <c r="BK12" s="369" t="str">
        <f>IF($P$81="","",$P$81)</f>
        <v/>
      </c>
      <c r="BL12" s="371" t="str">
        <f>IF($Z$81="","",$Z$81)</f>
        <v/>
      </c>
      <c r="BM12" s="372" t="str">
        <f>IF($AE$81="","",$AE$81)</f>
        <v/>
      </c>
    </row>
    <row r="13" spans="1:65" ht="18.75" customHeight="1" thickBot="1">
      <c r="A13" s="674">
        <v>2</v>
      </c>
      <c r="B13" s="612" t="s">
        <v>132</v>
      </c>
      <c r="C13" s="613"/>
      <c r="D13" s="613"/>
      <c r="E13" s="613"/>
      <c r="F13" s="613"/>
      <c r="G13" s="613"/>
      <c r="H13" s="614"/>
      <c r="I13" s="612" t="s">
        <v>164</v>
      </c>
      <c r="J13" s="613"/>
      <c r="K13" s="613"/>
      <c r="L13" s="613"/>
      <c r="M13" s="613"/>
      <c r="N13" s="613"/>
      <c r="O13" s="614"/>
      <c r="P13" s="612" t="s">
        <v>321</v>
      </c>
      <c r="Q13" s="613"/>
      <c r="R13" s="613"/>
      <c r="S13" s="613"/>
      <c r="T13" s="613"/>
      <c r="U13" s="613"/>
      <c r="V13" s="613"/>
      <c r="W13" s="613"/>
      <c r="X13" s="613"/>
      <c r="Y13" s="613"/>
      <c r="Z13" s="613"/>
      <c r="AA13" s="613"/>
      <c r="AB13" s="613"/>
      <c r="AC13" s="613"/>
      <c r="AD13" s="613"/>
      <c r="AE13" s="613"/>
      <c r="AF13" s="613"/>
      <c r="AG13" s="613"/>
      <c r="AH13" s="615"/>
      <c r="BB13" s="369">
        <f t="shared" si="0"/>
        <v>84</v>
      </c>
      <c r="BC13" s="369">
        <f t="shared" si="1"/>
        <v>88</v>
      </c>
      <c r="BD13" s="369">
        <v>12</v>
      </c>
      <c r="BE13" s="369" t="str">
        <f>IF($B$84="","",$B$84)</f>
        <v/>
      </c>
      <c r="BF13" s="369" t="str">
        <f>IF($I$84="","",$I$84)</f>
        <v/>
      </c>
      <c r="BG13" s="369" t="str">
        <f>IF($P$84="","",$P$84)</f>
        <v/>
      </c>
      <c r="BH13" s="424" t="str">
        <f>IF($B$88="","",$B$88)</f>
        <v/>
      </c>
      <c r="BI13" s="370" t="str">
        <f>IF($F$88="","",$F$88)</f>
        <v/>
      </c>
      <c r="BJ13" s="369" t="str">
        <f>IF($I$88="","",$I$88)</f>
        <v/>
      </c>
      <c r="BK13" s="369" t="str">
        <f>IF($P$88="","",$P$88)</f>
        <v/>
      </c>
      <c r="BL13" s="371" t="str">
        <f>IF($Z$88="","",$Z$88)</f>
        <v/>
      </c>
      <c r="BM13" s="372" t="str">
        <f>IF($AE$88="","",$AE$88)</f>
        <v/>
      </c>
    </row>
    <row r="14" spans="1:65" ht="18.75" customHeight="1">
      <c r="A14" s="599"/>
      <c r="B14" s="616"/>
      <c r="C14" s="617"/>
      <c r="D14" s="617"/>
      <c r="E14" s="617"/>
      <c r="F14" s="617"/>
      <c r="G14" s="617"/>
      <c r="H14" s="618"/>
      <c r="I14" s="616"/>
      <c r="J14" s="617"/>
      <c r="K14" s="617"/>
      <c r="L14" s="617"/>
      <c r="M14" s="617"/>
      <c r="N14" s="617"/>
      <c r="O14" s="618"/>
      <c r="P14" s="634"/>
      <c r="Q14" s="635"/>
      <c r="R14" s="635"/>
      <c r="S14" s="635"/>
      <c r="T14" s="635"/>
      <c r="U14" s="635"/>
      <c r="V14" s="635"/>
      <c r="W14" s="635"/>
      <c r="X14" s="635"/>
      <c r="Y14" s="635"/>
      <c r="Z14" s="635"/>
      <c r="AA14" s="635"/>
      <c r="AB14" s="635"/>
      <c r="AC14" s="635"/>
      <c r="AD14" s="635"/>
      <c r="AE14" s="635"/>
      <c r="AF14" s="635"/>
      <c r="AG14" s="635"/>
      <c r="AH14" s="636"/>
      <c r="BB14" s="369">
        <f t="shared" si="0"/>
        <v>91</v>
      </c>
      <c r="BC14" s="369">
        <f t="shared" si="1"/>
        <v>95</v>
      </c>
      <c r="BD14" s="369">
        <v>13</v>
      </c>
      <c r="BE14" s="369" t="str">
        <f>IF($B$91="","",$B$91)</f>
        <v/>
      </c>
      <c r="BF14" s="369" t="str">
        <f>IF($I$91="","",$I$91)</f>
        <v/>
      </c>
      <c r="BG14" s="369" t="str">
        <f>IF($P$91="","",$P$91)</f>
        <v/>
      </c>
      <c r="BH14" s="424" t="str">
        <f>IF($B$95="","",$B$95)</f>
        <v/>
      </c>
      <c r="BI14" s="370" t="str">
        <f>IF($F$95="","",$F$95)</f>
        <v/>
      </c>
      <c r="BJ14" s="369" t="str">
        <f>IF($I$95="","",$I$95)</f>
        <v/>
      </c>
      <c r="BK14" s="369" t="str">
        <f>IF($P$95="","",$P$95)</f>
        <v/>
      </c>
      <c r="BL14" s="371" t="str">
        <f>IF($Z$95="","",$Z$95)</f>
        <v/>
      </c>
      <c r="BM14" s="372" t="str">
        <f>IF($AE$95="","",$AE$95)</f>
        <v/>
      </c>
    </row>
    <row r="15" spans="1:65" ht="18.75" customHeight="1">
      <c r="A15" s="599"/>
      <c r="B15" s="619"/>
      <c r="C15" s="620"/>
      <c r="D15" s="620"/>
      <c r="E15" s="620"/>
      <c r="F15" s="620"/>
      <c r="G15" s="620"/>
      <c r="H15" s="621"/>
      <c r="I15" s="619"/>
      <c r="J15" s="620"/>
      <c r="K15" s="620"/>
      <c r="L15" s="620"/>
      <c r="M15" s="620"/>
      <c r="N15" s="620"/>
      <c r="O15" s="621"/>
      <c r="P15" s="637"/>
      <c r="Q15" s="638"/>
      <c r="R15" s="638"/>
      <c r="S15" s="638"/>
      <c r="T15" s="638"/>
      <c r="U15" s="638"/>
      <c r="V15" s="638"/>
      <c r="W15" s="638"/>
      <c r="X15" s="638"/>
      <c r="Y15" s="638"/>
      <c r="Z15" s="638"/>
      <c r="AA15" s="638"/>
      <c r="AB15" s="638"/>
      <c r="AC15" s="638"/>
      <c r="AD15" s="638"/>
      <c r="AE15" s="638"/>
      <c r="AF15" s="638"/>
      <c r="AG15" s="638"/>
      <c r="AH15" s="639"/>
      <c r="BB15" s="369">
        <f t="shared" si="0"/>
        <v>98</v>
      </c>
      <c r="BC15" s="369">
        <f t="shared" si="1"/>
        <v>102</v>
      </c>
      <c r="BD15" s="369">
        <v>14</v>
      </c>
      <c r="BE15" s="369" t="str">
        <f>IF($B$98="","",$B$98)</f>
        <v/>
      </c>
      <c r="BF15" s="369" t="str">
        <f>IF($I$98="","",$I$98)</f>
        <v/>
      </c>
      <c r="BG15" s="369" t="str">
        <f>IF($P$98="","",$P$98)</f>
        <v/>
      </c>
      <c r="BH15" s="424" t="str">
        <f>IF($B$102="","",$B$102)</f>
        <v/>
      </c>
      <c r="BI15" s="370" t="str">
        <f>IF($F$102="","",$F$102)</f>
        <v/>
      </c>
      <c r="BJ15" s="369" t="str">
        <f>IF($I$102="","",$I$102)</f>
        <v/>
      </c>
      <c r="BK15" s="369" t="str">
        <f>IF($P$102="","",$P$102)</f>
        <v/>
      </c>
      <c r="BL15" s="371" t="str">
        <f>IF($Z$102="","",$Z$102)</f>
        <v/>
      </c>
      <c r="BM15" s="372" t="str">
        <f>IF($AE$102="","",$AE$102)</f>
        <v/>
      </c>
    </row>
    <row r="16" spans="1:65" ht="18.75" customHeight="1" thickBot="1">
      <c r="A16" s="599"/>
      <c r="B16" s="622"/>
      <c r="C16" s="623"/>
      <c r="D16" s="623"/>
      <c r="E16" s="623"/>
      <c r="F16" s="623"/>
      <c r="G16" s="623"/>
      <c r="H16" s="624"/>
      <c r="I16" s="622"/>
      <c r="J16" s="623"/>
      <c r="K16" s="623"/>
      <c r="L16" s="623"/>
      <c r="M16" s="623"/>
      <c r="N16" s="623"/>
      <c r="O16" s="624"/>
      <c r="P16" s="640"/>
      <c r="Q16" s="641"/>
      <c r="R16" s="641"/>
      <c r="S16" s="641"/>
      <c r="T16" s="641"/>
      <c r="U16" s="641"/>
      <c r="V16" s="641"/>
      <c r="W16" s="641"/>
      <c r="X16" s="641"/>
      <c r="Y16" s="641"/>
      <c r="Z16" s="641"/>
      <c r="AA16" s="641"/>
      <c r="AB16" s="641"/>
      <c r="AC16" s="641"/>
      <c r="AD16" s="641"/>
      <c r="AE16" s="641"/>
      <c r="AF16" s="641"/>
      <c r="AG16" s="641"/>
      <c r="AH16" s="642"/>
      <c r="BB16" s="369">
        <f t="shared" si="0"/>
        <v>105</v>
      </c>
      <c r="BC16" s="369">
        <f t="shared" si="1"/>
        <v>109</v>
      </c>
      <c r="BD16" s="369">
        <v>15</v>
      </c>
      <c r="BE16" s="369" t="str">
        <f>IF($B$105="","",$B$105)</f>
        <v/>
      </c>
      <c r="BF16" s="369" t="str">
        <f>IF($I$105="","",$I$105)</f>
        <v/>
      </c>
      <c r="BG16" s="369" t="str">
        <f>IF($P$105="","",$P$105)</f>
        <v/>
      </c>
      <c r="BH16" s="424" t="str">
        <f>IF($B$109="","",$B$109)</f>
        <v/>
      </c>
      <c r="BI16" s="370" t="str">
        <f>IF($F$109="","",$F$109)</f>
        <v/>
      </c>
      <c r="BJ16" s="369" t="str">
        <f>IF($I$109="","",$I$109)</f>
        <v/>
      </c>
      <c r="BK16" s="369" t="str">
        <f>IF($P$109="","",$P$109)</f>
        <v/>
      </c>
      <c r="BL16" s="371" t="str">
        <f>IF($Z$109="","",$Z$109)</f>
        <v/>
      </c>
      <c r="BM16" s="372" t="str">
        <f>IF($AE$109="","",$AE$109)</f>
        <v/>
      </c>
    </row>
    <row r="17" spans="1:65" ht="30" customHeight="1" thickBot="1">
      <c r="A17" s="599"/>
      <c r="B17" s="643" t="s">
        <v>166</v>
      </c>
      <c r="C17" s="644"/>
      <c r="D17" s="644"/>
      <c r="E17" s="645"/>
      <c r="F17" s="646" t="s">
        <v>167</v>
      </c>
      <c r="G17" s="646"/>
      <c r="H17" s="646"/>
      <c r="I17" s="643" t="s">
        <v>168</v>
      </c>
      <c r="J17" s="644"/>
      <c r="K17" s="644"/>
      <c r="L17" s="644"/>
      <c r="M17" s="644"/>
      <c r="N17" s="644"/>
      <c r="O17" s="645"/>
      <c r="P17" s="643" t="s">
        <v>169</v>
      </c>
      <c r="Q17" s="644"/>
      <c r="R17" s="644"/>
      <c r="S17" s="644"/>
      <c r="T17" s="644"/>
      <c r="U17" s="644"/>
      <c r="V17" s="644"/>
      <c r="W17" s="644"/>
      <c r="X17" s="644"/>
      <c r="Y17" s="645"/>
      <c r="Z17" s="643" t="s">
        <v>170</v>
      </c>
      <c r="AA17" s="644"/>
      <c r="AB17" s="644"/>
      <c r="AC17" s="644"/>
      <c r="AD17" s="645"/>
      <c r="AE17" s="643" t="s">
        <v>176</v>
      </c>
      <c r="AF17" s="644"/>
      <c r="AG17" s="644"/>
      <c r="AH17" s="649"/>
      <c r="BB17" s="369">
        <f t="shared" si="0"/>
        <v>112</v>
      </c>
      <c r="BC17" s="369">
        <f t="shared" si="1"/>
        <v>116</v>
      </c>
      <c r="BD17" s="369">
        <v>16</v>
      </c>
      <c r="BE17" s="369" t="str">
        <f>IF($B$112="","",$B$112)</f>
        <v/>
      </c>
      <c r="BF17" s="369" t="str">
        <f>IF($I$112="","",$I$112)</f>
        <v/>
      </c>
      <c r="BG17" s="369" t="str">
        <f>IF($P$112="","",$P$112)</f>
        <v/>
      </c>
      <c r="BH17" s="424" t="str">
        <f>IF($B$116="","",$B$116)</f>
        <v/>
      </c>
      <c r="BI17" s="370" t="str">
        <f>IF($F$116="","",$F$116)</f>
        <v/>
      </c>
      <c r="BJ17" s="369" t="str">
        <f>IF($I$116="","",$I$116)</f>
        <v/>
      </c>
      <c r="BK17" s="369" t="str">
        <f>IF($P$116="","",$P$116)</f>
        <v/>
      </c>
      <c r="BL17" s="371" t="str">
        <f>IF($Z$116="","",$Z$116)</f>
        <v/>
      </c>
      <c r="BM17" s="372" t="str">
        <f>IF($AE$116="","",$AE$116)</f>
        <v/>
      </c>
    </row>
    <row r="18" spans="1:65" ht="18.75" customHeight="1">
      <c r="A18" s="599"/>
      <c r="B18" s="650"/>
      <c r="C18" s="651"/>
      <c r="D18" s="651"/>
      <c r="E18" s="652"/>
      <c r="F18" s="656"/>
      <c r="G18" s="657"/>
      <c r="H18" s="658"/>
      <c r="I18" s="662"/>
      <c r="J18" s="663"/>
      <c r="K18" s="663"/>
      <c r="L18" s="663"/>
      <c r="M18" s="663"/>
      <c r="N18" s="663"/>
      <c r="O18" s="664"/>
      <c r="P18" s="616"/>
      <c r="Q18" s="617"/>
      <c r="R18" s="617"/>
      <c r="S18" s="617"/>
      <c r="T18" s="617"/>
      <c r="U18" s="617"/>
      <c r="V18" s="617"/>
      <c r="W18" s="617"/>
      <c r="X18" s="617"/>
      <c r="Y18" s="618"/>
      <c r="Z18" s="668"/>
      <c r="AA18" s="669"/>
      <c r="AB18" s="669"/>
      <c r="AC18" s="669"/>
      <c r="AD18" s="670"/>
      <c r="AE18" s="628"/>
      <c r="AF18" s="629"/>
      <c r="AG18" s="629"/>
      <c r="AH18" s="630"/>
      <c r="BB18" s="369">
        <f t="shared" si="0"/>
        <v>119</v>
      </c>
      <c r="BC18" s="369">
        <f t="shared" si="1"/>
        <v>123</v>
      </c>
      <c r="BD18" s="369">
        <v>17</v>
      </c>
      <c r="BE18" s="369" t="str">
        <f>IF($B$119="","",$B$119)</f>
        <v/>
      </c>
      <c r="BF18" s="369" t="str">
        <f>IF($I$119="","",$I$119)</f>
        <v/>
      </c>
      <c r="BG18" s="369" t="str">
        <f>IF($P$119="","",$P$119)</f>
        <v/>
      </c>
      <c r="BH18" s="424" t="str">
        <f>IF($B$123="","",$B$123)</f>
        <v/>
      </c>
      <c r="BI18" s="370" t="str">
        <f>IF($F$123="","",$F$123)</f>
        <v/>
      </c>
      <c r="BJ18" s="369" t="str">
        <f>IF($I$123="","",$I$123)</f>
        <v/>
      </c>
      <c r="BK18" s="369" t="str">
        <f>IF($P$123="","",$P$123)</f>
        <v/>
      </c>
      <c r="BL18" s="371" t="str">
        <f>IF($Z$123="","",$Z$123)</f>
        <v/>
      </c>
      <c r="BM18" s="372" t="str">
        <f>IF($AE$123="","",$AE$123)</f>
        <v/>
      </c>
    </row>
    <row r="19" spans="1:65" ht="18.75" customHeight="1" thickBot="1">
      <c r="A19" s="675"/>
      <c r="B19" s="653"/>
      <c r="C19" s="654"/>
      <c r="D19" s="654"/>
      <c r="E19" s="655"/>
      <c r="F19" s="659"/>
      <c r="G19" s="660"/>
      <c r="H19" s="661"/>
      <c r="I19" s="665"/>
      <c r="J19" s="666"/>
      <c r="K19" s="666"/>
      <c r="L19" s="666"/>
      <c r="M19" s="666"/>
      <c r="N19" s="666"/>
      <c r="O19" s="667"/>
      <c r="P19" s="622"/>
      <c r="Q19" s="623"/>
      <c r="R19" s="623"/>
      <c r="S19" s="623"/>
      <c r="T19" s="623"/>
      <c r="U19" s="623"/>
      <c r="V19" s="623"/>
      <c r="W19" s="623"/>
      <c r="X19" s="623"/>
      <c r="Y19" s="624"/>
      <c r="Z19" s="671"/>
      <c r="AA19" s="672"/>
      <c r="AB19" s="672"/>
      <c r="AC19" s="672"/>
      <c r="AD19" s="673"/>
      <c r="AE19" s="631"/>
      <c r="AF19" s="632"/>
      <c r="AG19" s="632"/>
      <c r="AH19" s="633"/>
      <c r="BB19" s="369">
        <f t="shared" si="0"/>
        <v>126</v>
      </c>
      <c r="BC19" s="369">
        <f t="shared" si="1"/>
        <v>130</v>
      </c>
      <c r="BD19" s="369">
        <v>18</v>
      </c>
      <c r="BE19" s="369" t="str">
        <f>IF($B$126="","",$B$126)</f>
        <v/>
      </c>
      <c r="BF19" s="369" t="str">
        <f>IF($I$126="","",$I$126)</f>
        <v/>
      </c>
      <c r="BG19" s="369" t="str">
        <f>IF($P$126="","",$P$126)</f>
        <v/>
      </c>
      <c r="BH19" s="424" t="str">
        <f>IF($B$130="","",$B$130)</f>
        <v/>
      </c>
      <c r="BI19" s="370" t="str">
        <f>IF($F$130="","",$F$130)</f>
        <v/>
      </c>
      <c r="BJ19" s="369" t="str">
        <f>IF($I$130="","",$I$130)</f>
        <v/>
      </c>
      <c r="BK19" s="369" t="str">
        <f>IF($P$130="","",$P$130)</f>
        <v/>
      </c>
      <c r="BL19" s="371" t="str">
        <f>IF($Z$130="","",$Z$130)</f>
        <v/>
      </c>
      <c r="BM19" s="372" t="str">
        <f>IF($AE$130="","",$AE$130)</f>
        <v/>
      </c>
    </row>
    <row r="20" spans="1:65" ht="18.75" customHeight="1" thickBot="1">
      <c r="A20" s="674">
        <v>3</v>
      </c>
      <c r="B20" s="612" t="s">
        <v>132</v>
      </c>
      <c r="C20" s="613"/>
      <c r="D20" s="613"/>
      <c r="E20" s="613"/>
      <c r="F20" s="613"/>
      <c r="G20" s="613"/>
      <c r="H20" s="614"/>
      <c r="I20" s="612" t="s">
        <v>164</v>
      </c>
      <c r="J20" s="613"/>
      <c r="K20" s="613"/>
      <c r="L20" s="613"/>
      <c r="M20" s="613"/>
      <c r="N20" s="613"/>
      <c r="O20" s="614"/>
      <c r="P20" s="612" t="s">
        <v>321</v>
      </c>
      <c r="Q20" s="613"/>
      <c r="R20" s="613"/>
      <c r="S20" s="613"/>
      <c r="T20" s="613"/>
      <c r="U20" s="613"/>
      <c r="V20" s="613"/>
      <c r="W20" s="613"/>
      <c r="X20" s="613"/>
      <c r="Y20" s="613"/>
      <c r="Z20" s="613"/>
      <c r="AA20" s="613"/>
      <c r="AB20" s="613"/>
      <c r="AC20" s="613"/>
      <c r="AD20" s="613"/>
      <c r="AE20" s="613"/>
      <c r="AF20" s="613"/>
      <c r="AG20" s="613"/>
      <c r="AH20" s="615"/>
      <c r="BB20" s="369">
        <f t="shared" si="0"/>
        <v>133</v>
      </c>
      <c r="BC20" s="369">
        <f t="shared" si="1"/>
        <v>137</v>
      </c>
      <c r="BD20" s="369">
        <v>19</v>
      </c>
      <c r="BE20" s="369" t="str">
        <f>IF($B$133="","",$B$133)</f>
        <v/>
      </c>
      <c r="BF20" s="369" t="str">
        <f>IF($I$133="","",$I$133)</f>
        <v/>
      </c>
      <c r="BG20" s="369" t="str">
        <f>IF($P$133="","",$P$133)</f>
        <v/>
      </c>
      <c r="BH20" s="424" t="str">
        <f>IF($B$137="","",$B$137)</f>
        <v/>
      </c>
      <c r="BI20" s="370" t="str">
        <f>IF($F$137="","",$F$137)</f>
        <v/>
      </c>
      <c r="BJ20" s="369" t="str">
        <f>IF($I$137="","",$I$137)</f>
        <v/>
      </c>
      <c r="BK20" s="369" t="str">
        <f>IF($P$137="","",$P$137)</f>
        <v/>
      </c>
      <c r="BL20" s="371" t="str">
        <f>IF($Z$137="","",$Z$137)</f>
        <v/>
      </c>
      <c r="BM20" s="372" t="str">
        <f>IF($AE$137="","",$AE$137)</f>
        <v/>
      </c>
    </row>
    <row r="21" spans="1:65" ht="18.75" customHeight="1">
      <c r="A21" s="599"/>
      <c r="B21" s="616"/>
      <c r="C21" s="617"/>
      <c r="D21" s="617"/>
      <c r="E21" s="617"/>
      <c r="F21" s="617"/>
      <c r="G21" s="617"/>
      <c r="H21" s="618"/>
      <c r="I21" s="616"/>
      <c r="J21" s="617"/>
      <c r="K21" s="617"/>
      <c r="L21" s="617"/>
      <c r="M21" s="617"/>
      <c r="N21" s="617"/>
      <c r="O21" s="618"/>
      <c r="P21" s="634"/>
      <c r="Q21" s="635"/>
      <c r="R21" s="635"/>
      <c r="S21" s="635"/>
      <c r="T21" s="635"/>
      <c r="U21" s="635"/>
      <c r="V21" s="635"/>
      <c r="W21" s="635"/>
      <c r="X21" s="635"/>
      <c r="Y21" s="635"/>
      <c r="Z21" s="635"/>
      <c r="AA21" s="635"/>
      <c r="AB21" s="635"/>
      <c r="AC21" s="635"/>
      <c r="AD21" s="635"/>
      <c r="AE21" s="635"/>
      <c r="AF21" s="635"/>
      <c r="AG21" s="635"/>
      <c r="AH21" s="636"/>
      <c r="BB21" s="369">
        <f t="shared" si="0"/>
        <v>140</v>
      </c>
      <c r="BC21" s="369">
        <f t="shared" si="1"/>
        <v>144</v>
      </c>
      <c r="BD21" s="369">
        <v>20</v>
      </c>
      <c r="BE21" s="369" t="str">
        <f>IF($B$140="","",$B$140)</f>
        <v/>
      </c>
      <c r="BF21" s="369" t="str">
        <f>IF($I$140="","",$I$140)</f>
        <v/>
      </c>
      <c r="BG21" s="369" t="str">
        <f>IF($P$140="","",$P$140)</f>
        <v/>
      </c>
      <c r="BH21" s="424" t="str">
        <f>IF($B$144="","",$B$144)</f>
        <v/>
      </c>
      <c r="BI21" s="370" t="str">
        <f>IF($F$144="","",$F$144)</f>
        <v/>
      </c>
      <c r="BJ21" s="369" t="str">
        <f>IF($I$144="","",$I$144)</f>
        <v/>
      </c>
      <c r="BK21" s="369" t="str">
        <f>IF($P$144="","",$P$144)</f>
        <v/>
      </c>
      <c r="BL21" s="371" t="str">
        <f>IF($Z$144="","",$Z$144)</f>
        <v/>
      </c>
      <c r="BM21" s="372" t="str">
        <f>IF($AE$144="","",$AE$144)</f>
        <v/>
      </c>
    </row>
    <row r="22" spans="1:65" ht="18.75" customHeight="1">
      <c r="A22" s="599"/>
      <c r="B22" s="619"/>
      <c r="C22" s="620"/>
      <c r="D22" s="620"/>
      <c r="E22" s="620"/>
      <c r="F22" s="620"/>
      <c r="G22" s="620"/>
      <c r="H22" s="621"/>
      <c r="I22" s="619"/>
      <c r="J22" s="620"/>
      <c r="K22" s="620"/>
      <c r="L22" s="620"/>
      <c r="M22" s="620"/>
      <c r="N22" s="620"/>
      <c r="O22" s="621"/>
      <c r="P22" s="637"/>
      <c r="Q22" s="638"/>
      <c r="R22" s="638"/>
      <c r="S22" s="638"/>
      <c r="T22" s="638"/>
      <c r="U22" s="638"/>
      <c r="V22" s="638"/>
      <c r="W22" s="638"/>
      <c r="X22" s="638"/>
      <c r="Y22" s="638"/>
      <c r="Z22" s="638"/>
      <c r="AA22" s="638"/>
      <c r="AB22" s="638"/>
      <c r="AC22" s="638"/>
      <c r="AD22" s="638"/>
      <c r="AE22" s="638"/>
      <c r="AF22" s="638"/>
      <c r="AG22" s="638"/>
      <c r="AH22" s="639"/>
      <c r="BI22" s="369">
        <f>SUBTOTAL(9,$BI$2:$BI$21)</f>
        <v>0</v>
      </c>
      <c r="BL22" s="371">
        <f>SUBTOTAL(9,$BL$2:$BL$21)</f>
        <v>0</v>
      </c>
      <c r="BM22" s="372">
        <f>SUBTOTAL(9,$BM$2:$BM$21)</f>
        <v>0</v>
      </c>
    </row>
    <row r="23" spans="1:65" ht="18.75" customHeight="1" thickBot="1">
      <c r="A23" s="599"/>
      <c r="B23" s="622"/>
      <c r="C23" s="623"/>
      <c r="D23" s="623"/>
      <c r="E23" s="623"/>
      <c r="F23" s="623"/>
      <c r="G23" s="623"/>
      <c r="H23" s="624"/>
      <c r="I23" s="622"/>
      <c r="J23" s="623"/>
      <c r="K23" s="623"/>
      <c r="L23" s="623"/>
      <c r="M23" s="623"/>
      <c r="N23" s="623"/>
      <c r="O23" s="624"/>
      <c r="P23" s="640"/>
      <c r="Q23" s="641"/>
      <c r="R23" s="641"/>
      <c r="S23" s="641"/>
      <c r="T23" s="641"/>
      <c r="U23" s="641"/>
      <c r="V23" s="641"/>
      <c r="W23" s="641"/>
      <c r="X23" s="641"/>
      <c r="Y23" s="641"/>
      <c r="Z23" s="641"/>
      <c r="AA23" s="641"/>
      <c r="AB23" s="641"/>
      <c r="AC23" s="641"/>
      <c r="AD23" s="641"/>
      <c r="AE23" s="641"/>
      <c r="AF23" s="641"/>
      <c r="AG23" s="641"/>
      <c r="AH23" s="642"/>
    </row>
    <row r="24" spans="1:65" ht="39.75" customHeight="1" thickBot="1">
      <c r="A24" s="599"/>
      <c r="B24" s="643" t="s">
        <v>166</v>
      </c>
      <c r="C24" s="644"/>
      <c r="D24" s="644"/>
      <c r="E24" s="645"/>
      <c r="F24" s="646" t="s">
        <v>167</v>
      </c>
      <c r="G24" s="646"/>
      <c r="H24" s="646"/>
      <c r="I24" s="643" t="s">
        <v>168</v>
      </c>
      <c r="J24" s="644"/>
      <c r="K24" s="644"/>
      <c r="L24" s="644"/>
      <c r="M24" s="644"/>
      <c r="N24" s="644"/>
      <c r="O24" s="645"/>
      <c r="P24" s="643" t="s">
        <v>169</v>
      </c>
      <c r="Q24" s="644"/>
      <c r="R24" s="644"/>
      <c r="S24" s="644"/>
      <c r="T24" s="644"/>
      <c r="U24" s="644"/>
      <c r="V24" s="644"/>
      <c r="W24" s="644"/>
      <c r="X24" s="644"/>
      <c r="Y24" s="645"/>
      <c r="Z24" s="643" t="s">
        <v>170</v>
      </c>
      <c r="AA24" s="644"/>
      <c r="AB24" s="644"/>
      <c r="AC24" s="644"/>
      <c r="AD24" s="645"/>
      <c r="AE24" s="643" t="s">
        <v>176</v>
      </c>
      <c r="AF24" s="644"/>
      <c r="AG24" s="644"/>
      <c r="AH24" s="649"/>
    </row>
    <row r="25" spans="1:65" ht="18.75" customHeight="1">
      <c r="A25" s="599"/>
      <c r="B25" s="650"/>
      <c r="C25" s="651"/>
      <c r="D25" s="651"/>
      <c r="E25" s="652"/>
      <c r="F25" s="656"/>
      <c r="G25" s="657"/>
      <c r="H25" s="658"/>
      <c r="I25" s="662"/>
      <c r="J25" s="663"/>
      <c r="K25" s="663"/>
      <c r="L25" s="663"/>
      <c r="M25" s="663"/>
      <c r="N25" s="663"/>
      <c r="O25" s="664"/>
      <c r="P25" s="616"/>
      <c r="Q25" s="617"/>
      <c r="R25" s="617"/>
      <c r="S25" s="617"/>
      <c r="T25" s="617"/>
      <c r="U25" s="617"/>
      <c r="V25" s="617"/>
      <c r="W25" s="617"/>
      <c r="X25" s="617"/>
      <c r="Y25" s="618"/>
      <c r="Z25" s="668"/>
      <c r="AA25" s="669"/>
      <c r="AB25" s="669"/>
      <c r="AC25" s="669"/>
      <c r="AD25" s="670"/>
      <c r="AE25" s="628"/>
      <c r="AF25" s="629"/>
      <c r="AG25" s="629"/>
      <c r="AH25" s="630"/>
    </row>
    <row r="26" spans="1:65" ht="18.75" customHeight="1" thickBot="1">
      <c r="A26" s="675"/>
      <c r="B26" s="653"/>
      <c r="C26" s="654"/>
      <c r="D26" s="654"/>
      <c r="E26" s="655"/>
      <c r="F26" s="659"/>
      <c r="G26" s="660"/>
      <c r="H26" s="661"/>
      <c r="I26" s="665"/>
      <c r="J26" s="666"/>
      <c r="K26" s="666"/>
      <c r="L26" s="666"/>
      <c r="M26" s="666"/>
      <c r="N26" s="666"/>
      <c r="O26" s="667"/>
      <c r="P26" s="622"/>
      <c r="Q26" s="623"/>
      <c r="R26" s="623"/>
      <c r="S26" s="623"/>
      <c r="T26" s="623"/>
      <c r="U26" s="623"/>
      <c r="V26" s="623"/>
      <c r="W26" s="623"/>
      <c r="X26" s="623"/>
      <c r="Y26" s="624"/>
      <c r="Z26" s="671"/>
      <c r="AA26" s="672"/>
      <c r="AB26" s="672"/>
      <c r="AC26" s="672"/>
      <c r="AD26" s="673"/>
      <c r="AE26" s="631"/>
      <c r="AF26" s="632"/>
      <c r="AG26" s="632"/>
      <c r="AH26" s="633"/>
    </row>
    <row r="27" spans="1:65" ht="18.75" customHeight="1" thickBot="1">
      <c r="A27" s="674">
        <v>4</v>
      </c>
      <c r="B27" s="612" t="s">
        <v>132</v>
      </c>
      <c r="C27" s="613"/>
      <c r="D27" s="613"/>
      <c r="E27" s="613"/>
      <c r="F27" s="613"/>
      <c r="G27" s="613"/>
      <c r="H27" s="614"/>
      <c r="I27" s="612" t="s">
        <v>164</v>
      </c>
      <c r="J27" s="613"/>
      <c r="K27" s="613"/>
      <c r="L27" s="613"/>
      <c r="M27" s="613"/>
      <c r="N27" s="613"/>
      <c r="O27" s="614"/>
      <c r="P27" s="612" t="s">
        <v>321</v>
      </c>
      <c r="Q27" s="613"/>
      <c r="R27" s="613"/>
      <c r="S27" s="613"/>
      <c r="T27" s="613"/>
      <c r="U27" s="613"/>
      <c r="V27" s="613"/>
      <c r="W27" s="613"/>
      <c r="X27" s="613"/>
      <c r="Y27" s="613"/>
      <c r="Z27" s="613"/>
      <c r="AA27" s="613"/>
      <c r="AB27" s="613"/>
      <c r="AC27" s="613"/>
      <c r="AD27" s="613"/>
      <c r="AE27" s="613"/>
      <c r="AF27" s="613"/>
      <c r="AG27" s="613"/>
      <c r="AH27" s="615"/>
    </row>
    <row r="28" spans="1:65" ht="18.75" customHeight="1">
      <c r="A28" s="599"/>
      <c r="B28" s="616"/>
      <c r="C28" s="617"/>
      <c r="D28" s="617"/>
      <c r="E28" s="617"/>
      <c r="F28" s="617"/>
      <c r="G28" s="617"/>
      <c r="H28" s="618"/>
      <c r="I28" s="616"/>
      <c r="J28" s="617"/>
      <c r="K28" s="617"/>
      <c r="L28" s="617"/>
      <c r="M28" s="617"/>
      <c r="N28" s="617"/>
      <c r="O28" s="618"/>
      <c r="P28" s="634"/>
      <c r="Q28" s="635"/>
      <c r="R28" s="635"/>
      <c r="S28" s="635"/>
      <c r="T28" s="635"/>
      <c r="U28" s="635"/>
      <c r="V28" s="635"/>
      <c r="W28" s="635"/>
      <c r="X28" s="635"/>
      <c r="Y28" s="635"/>
      <c r="Z28" s="635"/>
      <c r="AA28" s="635"/>
      <c r="AB28" s="635"/>
      <c r="AC28" s="635"/>
      <c r="AD28" s="635"/>
      <c r="AE28" s="635"/>
      <c r="AF28" s="635"/>
      <c r="AG28" s="635"/>
      <c r="AH28" s="636"/>
    </row>
    <row r="29" spans="1:65" ht="18.75" customHeight="1">
      <c r="A29" s="599"/>
      <c r="B29" s="619"/>
      <c r="C29" s="620"/>
      <c r="D29" s="620"/>
      <c r="E29" s="620"/>
      <c r="F29" s="620"/>
      <c r="G29" s="620"/>
      <c r="H29" s="621"/>
      <c r="I29" s="619"/>
      <c r="J29" s="620"/>
      <c r="K29" s="620"/>
      <c r="L29" s="620"/>
      <c r="M29" s="620"/>
      <c r="N29" s="620"/>
      <c r="O29" s="621"/>
      <c r="P29" s="637"/>
      <c r="Q29" s="638"/>
      <c r="R29" s="638"/>
      <c r="S29" s="638"/>
      <c r="T29" s="638"/>
      <c r="U29" s="638"/>
      <c r="V29" s="638"/>
      <c r="W29" s="638"/>
      <c r="X29" s="638"/>
      <c r="Y29" s="638"/>
      <c r="Z29" s="638"/>
      <c r="AA29" s="638"/>
      <c r="AB29" s="638"/>
      <c r="AC29" s="638"/>
      <c r="AD29" s="638"/>
      <c r="AE29" s="638"/>
      <c r="AF29" s="638"/>
      <c r="AG29" s="638"/>
      <c r="AH29" s="639"/>
    </row>
    <row r="30" spans="1:65" ht="18.75" customHeight="1" thickBot="1">
      <c r="A30" s="599"/>
      <c r="B30" s="622"/>
      <c r="C30" s="623"/>
      <c r="D30" s="623"/>
      <c r="E30" s="623"/>
      <c r="F30" s="623"/>
      <c r="G30" s="623"/>
      <c r="H30" s="624"/>
      <c r="I30" s="622"/>
      <c r="J30" s="623"/>
      <c r="K30" s="623"/>
      <c r="L30" s="623"/>
      <c r="M30" s="623"/>
      <c r="N30" s="623"/>
      <c r="O30" s="624"/>
      <c r="P30" s="640"/>
      <c r="Q30" s="641"/>
      <c r="R30" s="641"/>
      <c r="S30" s="641"/>
      <c r="T30" s="641"/>
      <c r="U30" s="641"/>
      <c r="V30" s="641"/>
      <c r="W30" s="641"/>
      <c r="X30" s="641"/>
      <c r="Y30" s="641"/>
      <c r="Z30" s="641"/>
      <c r="AA30" s="641"/>
      <c r="AB30" s="641"/>
      <c r="AC30" s="641"/>
      <c r="AD30" s="641"/>
      <c r="AE30" s="641"/>
      <c r="AF30" s="641"/>
      <c r="AG30" s="641"/>
      <c r="AH30" s="642"/>
    </row>
    <row r="31" spans="1:65" ht="39.75" customHeight="1" thickBot="1">
      <c r="A31" s="599"/>
      <c r="B31" s="643" t="s">
        <v>166</v>
      </c>
      <c r="C31" s="644"/>
      <c r="D31" s="644"/>
      <c r="E31" s="645"/>
      <c r="F31" s="646" t="s">
        <v>167</v>
      </c>
      <c r="G31" s="646"/>
      <c r="H31" s="646"/>
      <c r="I31" s="643" t="s">
        <v>168</v>
      </c>
      <c r="J31" s="644"/>
      <c r="K31" s="644"/>
      <c r="L31" s="644"/>
      <c r="M31" s="644"/>
      <c r="N31" s="644"/>
      <c r="O31" s="645"/>
      <c r="P31" s="643" t="s">
        <v>169</v>
      </c>
      <c r="Q31" s="644"/>
      <c r="R31" s="644"/>
      <c r="S31" s="644"/>
      <c r="T31" s="644"/>
      <c r="U31" s="644"/>
      <c r="V31" s="644"/>
      <c r="W31" s="644"/>
      <c r="X31" s="644"/>
      <c r="Y31" s="645"/>
      <c r="Z31" s="643" t="s">
        <v>170</v>
      </c>
      <c r="AA31" s="644"/>
      <c r="AB31" s="644"/>
      <c r="AC31" s="644"/>
      <c r="AD31" s="645"/>
      <c r="AE31" s="643" t="s">
        <v>176</v>
      </c>
      <c r="AF31" s="644"/>
      <c r="AG31" s="644"/>
      <c r="AH31" s="649"/>
    </row>
    <row r="32" spans="1:65" ht="18.75" customHeight="1">
      <c r="A32" s="599"/>
      <c r="B32" s="650"/>
      <c r="C32" s="651"/>
      <c r="D32" s="651"/>
      <c r="E32" s="652"/>
      <c r="F32" s="656"/>
      <c r="G32" s="657"/>
      <c r="H32" s="658"/>
      <c r="I32" s="662"/>
      <c r="J32" s="663"/>
      <c r="K32" s="663"/>
      <c r="L32" s="663"/>
      <c r="M32" s="663"/>
      <c r="N32" s="663"/>
      <c r="O32" s="664"/>
      <c r="P32" s="616"/>
      <c r="Q32" s="617"/>
      <c r="R32" s="617"/>
      <c r="S32" s="617"/>
      <c r="T32" s="617"/>
      <c r="U32" s="617"/>
      <c r="V32" s="617"/>
      <c r="W32" s="617"/>
      <c r="X32" s="617"/>
      <c r="Y32" s="618"/>
      <c r="Z32" s="668"/>
      <c r="AA32" s="669"/>
      <c r="AB32" s="669"/>
      <c r="AC32" s="669"/>
      <c r="AD32" s="670"/>
      <c r="AE32" s="628"/>
      <c r="AF32" s="629"/>
      <c r="AG32" s="629"/>
      <c r="AH32" s="630"/>
    </row>
    <row r="33" spans="1:34" ht="18.75" customHeight="1" thickBot="1">
      <c r="A33" s="675"/>
      <c r="B33" s="653"/>
      <c r="C33" s="654"/>
      <c r="D33" s="654"/>
      <c r="E33" s="655"/>
      <c r="F33" s="659"/>
      <c r="G33" s="660"/>
      <c r="H33" s="661"/>
      <c r="I33" s="665"/>
      <c r="J33" s="666"/>
      <c r="K33" s="666"/>
      <c r="L33" s="666"/>
      <c r="M33" s="666"/>
      <c r="N33" s="666"/>
      <c r="O33" s="667"/>
      <c r="P33" s="622"/>
      <c r="Q33" s="623"/>
      <c r="R33" s="623"/>
      <c r="S33" s="623"/>
      <c r="T33" s="623"/>
      <c r="U33" s="623"/>
      <c r="V33" s="623"/>
      <c r="W33" s="623"/>
      <c r="X33" s="623"/>
      <c r="Y33" s="624"/>
      <c r="Z33" s="671"/>
      <c r="AA33" s="672"/>
      <c r="AB33" s="672"/>
      <c r="AC33" s="672"/>
      <c r="AD33" s="673"/>
      <c r="AE33" s="631"/>
      <c r="AF33" s="632"/>
      <c r="AG33" s="632"/>
      <c r="AH33" s="633"/>
    </row>
    <row r="34" spans="1:34" ht="18.75" customHeight="1" thickBot="1">
      <c r="A34" s="674">
        <v>5</v>
      </c>
      <c r="B34" s="612" t="s">
        <v>132</v>
      </c>
      <c r="C34" s="613"/>
      <c r="D34" s="613"/>
      <c r="E34" s="613"/>
      <c r="F34" s="613"/>
      <c r="G34" s="613"/>
      <c r="H34" s="614"/>
      <c r="I34" s="612" t="s">
        <v>164</v>
      </c>
      <c r="J34" s="613"/>
      <c r="K34" s="613"/>
      <c r="L34" s="613"/>
      <c r="M34" s="613"/>
      <c r="N34" s="613"/>
      <c r="O34" s="614"/>
      <c r="P34" s="612" t="s">
        <v>321</v>
      </c>
      <c r="Q34" s="613"/>
      <c r="R34" s="613"/>
      <c r="S34" s="613"/>
      <c r="T34" s="613"/>
      <c r="U34" s="613"/>
      <c r="V34" s="613"/>
      <c r="W34" s="613"/>
      <c r="X34" s="613"/>
      <c r="Y34" s="613"/>
      <c r="Z34" s="613"/>
      <c r="AA34" s="613"/>
      <c r="AB34" s="613"/>
      <c r="AC34" s="613"/>
      <c r="AD34" s="613"/>
      <c r="AE34" s="613"/>
      <c r="AF34" s="613"/>
      <c r="AG34" s="613"/>
      <c r="AH34" s="615"/>
    </row>
    <row r="35" spans="1:34" ht="18.75" customHeight="1">
      <c r="A35" s="599"/>
      <c r="B35" s="616"/>
      <c r="C35" s="617"/>
      <c r="D35" s="617"/>
      <c r="E35" s="617"/>
      <c r="F35" s="617"/>
      <c r="G35" s="617"/>
      <c r="H35" s="618"/>
      <c r="I35" s="616"/>
      <c r="J35" s="617"/>
      <c r="K35" s="617"/>
      <c r="L35" s="617"/>
      <c r="M35" s="617"/>
      <c r="N35" s="617"/>
      <c r="O35" s="618"/>
      <c r="P35" s="634"/>
      <c r="Q35" s="635"/>
      <c r="R35" s="635"/>
      <c r="S35" s="635"/>
      <c r="T35" s="635"/>
      <c r="U35" s="635"/>
      <c r="V35" s="635"/>
      <c r="W35" s="635"/>
      <c r="X35" s="635"/>
      <c r="Y35" s="635"/>
      <c r="Z35" s="635"/>
      <c r="AA35" s="635"/>
      <c r="AB35" s="635"/>
      <c r="AC35" s="635"/>
      <c r="AD35" s="635"/>
      <c r="AE35" s="635"/>
      <c r="AF35" s="635"/>
      <c r="AG35" s="635"/>
      <c r="AH35" s="636"/>
    </row>
    <row r="36" spans="1:34" ht="18.75" customHeight="1">
      <c r="A36" s="599"/>
      <c r="B36" s="619"/>
      <c r="C36" s="620"/>
      <c r="D36" s="620"/>
      <c r="E36" s="620"/>
      <c r="F36" s="620"/>
      <c r="G36" s="620"/>
      <c r="H36" s="621"/>
      <c r="I36" s="619"/>
      <c r="J36" s="620"/>
      <c r="K36" s="620"/>
      <c r="L36" s="620"/>
      <c r="M36" s="620"/>
      <c r="N36" s="620"/>
      <c r="O36" s="621"/>
      <c r="P36" s="637"/>
      <c r="Q36" s="638"/>
      <c r="R36" s="638"/>
      <c r="S36" s="638"/>
      <c r="T36" s="638"/>
      <c r="U36" s="638"/>
      <c r="V36" s="638"/>
      <c r="W36" s="638"/>
      <c r="X36" s="638"/>
      <c r="Y36" s="638"/>
      <c r="Z36" s="638"/>
      <c r="AA36" s="638"/>
      <c r="AB36" s="638"/>
      <c r="AC36" s="638"/>
      <c r="AD36" s="638"/>
      <c r="AE36" s="638"/>
      <c r="AF36" s="638"/>
      <c r="AG36" s="638"/>
      <c r="AH36" s="639"/>
    </row>
    <row r="37" spans="1:34" ht="18.75" customHeight="1" thickBot="1">
      <c r="A37" s="599"/>
      <c r="B37" s="622"/>
      <c r="C37" s="623"/>
      <c r="D37" s="623"/>
      <c r="E37" s="623"/>
      <c r="F37" s="623"/>
      <c r="G37" s="623"/>
      <c r="H37" s="624"/>
      <c r="I37" s="622"/>
      <c r="J37" s="623"/>
      <c r="K37" s="623"/>
      <c r="L37" s="623"/>
      <c r="M37" s="623"/>
      <c r="N37" s="623"/>
      <c r="O37" s="624"/>
      <c r="P37" s="640"/>
      <c r="Q37" s="641"/>
      <c r="R37" s="641"/>
      <c r="S37" s="641"/>
      <c r="T37" s="641"/>
      <c r="U37" s="641"/>
      <c r="V37" s="641"/>
      <c r="W37" s="641"/>
      <c r="X37" s="641"/>
      <c r="Y37" s="641"/>
      <c r="Z37" s="641"/>
      <c r="AA37" s="641"/>
      <c r="AB37" s="641"/>
      <c r="AC37" s="641"/>
      <c r="AD37" s="641"/>
      <c r="AE37" s="641"/>
      <c r="AF37" s="641"/>
      <c r="AG37" s="641"/>
      <c r="AH37" s="642"/>
    </row>
    <row r="38" spans="1:34" ht="39.75" customHeight="1" thickBot="1">
      <c r="A38" s="599"/>
      <c r="B38" s="643" t="s">
        <v>166</v>
      </c>
      <c r="C38" s="644"/>
      <c r="D38" s="644"/>
      <c r="E38" s="645"/>
      <c r="F38" s="646" t="s">
        <v>167</v>
      </c>
      <c r="G38" s="646"/>
      <c r="H38" s="646"/>
      <c r="I38" s="643" t="s">
        <v>168</v>
      </c>
      <c r="J38" s="644"/>
      <c r="K38" s="644"/>
      <c r="L38" s="644"/>
      <c r="M38" s="644"/>
      <c r="N38" s="644"/>
      <c r="O38" s="645"/>
      <c r="P38" s="643" t="s">
        <v>169</v>
      </c>
      <c r="Q38" s="644"/>
      <c r="R38" s="644"/>
      <c r="S38" s="644"/>
      <c r="T38" s="644"/>
      <c r="U38" s="644"/>
      <c r="V38" s="644"/>
      <c r="W38" s="644"/>
      <c r="X38" s="644"/>
      <c r="Y38" s="645"/>
      <c r="Z38" s="643" t="s">
        <v>170</v>
      </c>
      <c r="AA38" s="644"/>
      <c r="AB38" s="644"/>
      <c r="AC38" s="644"/>
      <c r="AD38" s="645"/>
      <c r="AE38" s="643" t="s">
        <v>176</v>
      </c>
      <c r="AF38" s="644"/>
      <c r="AG38" s="644"/>
      <c r="AH38" s="649"/>
    </row>
    <row r="39" spans="1:34" ht="18.75" customHeight="1">
      <c r="A39" s="599"/>
      <c r="B39" s="650"/>
      <c r="C39" s="651"/>
      <c r="D39" s="651"/>
      <c r="E39" s="652"/>
      <c r="F39" s="656"/>
      <c r="G39" s="657"/>
      <c r="H39" s="658"/>
      <c r="I39" s="662"/>
      <c r="J39" s="663"/>
      <c r="K39" s="663"/>
      <c r="L39" s="663"/>
      <c r="M39" s="663"/>
      <c r="N39" s="663"/>
      <c r="O39" s="664"/>
      <c r="P39" s="616"/>
      <c r="Q39" s="617"/>
      <c r="R39" s="617"/>
      <c r="S39" s="617"/>
      <c r="T39" s="617"/>
      <c r="U39" s="617"/>
      <c r="V39" s="617"/>
      <c r="W39" s="617"/>
      <c r="X39" s="617"/>
      <c r="Y39" s="618"/>
      <c r="Z39" s="668"/>
      <c r="AA39" s="669"/>
      <c r="AB39" s="669"/>
      <c r="AC39" s="669"/>
      <c r="AD39" s="670"/>
      <c r="AE39" s="628"/>
      <c r="AF39" s="629"/>
      <c r="AG39" s="629"/>
      <c r="AH39" s="630"/>
    </row>
    <row r="40" spans="1:34" ht="18.75" customHeight="1" thickBot="1">
      <c r="A40" s="675"/>
      <c r="B40" s="653"/>
      <c r="C40" s="654"/>
      <c r="D40" s="654"/>
      <c r="E40" s="655"/>
      <c r="F40" s="659"/>
      <c r="G40" s="660"/>
      <c r="H40" s="661"/>
      <c r="I40" s="665"/>
      <c r="J40" s="666"/>
      <c r="K40" s="666"/>
      <c r="L40" s="666"/>
      <c r="M40" s="666"/>
      <c r="N40" s="666"/>
      <c r="O40" s="667"/>
      <c r="P40" s="622"/>
      <c r="Q40" s="623"/>
      <c r="R40" s="623"/>
      <c r="S40" s="623"/>
      <c r="T40" s="623"/>
      <c r="U40" s="623"/>
      <c r="V40" s="623"/>
      <c r="W40" s="623"/>
      <c r="X40" s="623"/>
      <c r="Y40" s="624"/>
      <c r="Z40" s="671"/>
      <c r="AA40" s="672"/>
      <c r="AB40" s="672"/>
      <c r="AC40" s="672"/>
      <c r="AD40" s="673"/>
      <c r="AE40" s="631"/>
      <c r="AF40" s="632"/>
      <c r="AG40" s="632"/>
      <c r="AH40" s="633"/>
    </row>
    <row r="41" spans="1:34" ht="18.75" customHeight="1" thickBot="1">
      <c r="A41" s="674">
        <v>6</v>
      </c>
      <c r="B41" s="612" t="s">
        <v>132</v>
      </c>
      <c r="C41" s="613"/>
      <c r="D41" s="613"/>
      <c r="E41" s="613"/>
      <c r="F41" s="613"/>
      <c r="G41" s="613"/>
      <c r="H41" s="614"/>
      <c r="I41" s="612" t="s">
        <v>164</v>
      </c>
      <c r="J41" s="613"/>
      <c r="K41" s="613"/>
      <c r="L41" s="613"/>
      <c r="M41" s="613"/>
      <c r="N41" s="613"/>
      <c r="O41" s="614"/>
      <c r="P41" s="612" t="s">
        <v>321</v>
      </c>
      <c r="Q41" s="613"/>
      <c r="R41" s="613"/>
      <c r="S41" s="613"/>
      <c r="T41" s="613"/>
      <c r="U41" s="613"/>
      <c r="V41" s="613"/>
      <c r="W41" s="613"/>
      <c r="X41" s="613"/>
      <c r="Y41" s="613"/>
      <c r="Z41" s="613"/>
      <c r="AA41" s="613"/>
      <c r="AB41" s="613"/>
      <c r="AC41" s="613"/>
      <c r="AD41" s="613"/>
      <c r="AE41" s="613"/>
      <c r="AF41" s="613"/>
      <c r="AG41" s="613"/>
      <c r="AH41" s="615"/>
    </row>
    <row r="42" spans="1:34" ht="18.75" customHeight="1">
      <c r="A42" s="599"/>
      <c r="B42" s="616"/>
      <c r="C42" s="617"/>
      <c r="D42" s="617"/>
      <c r="E42" s="617"/>
      <c r="F42" s="617"/>
      <c r="G42" s="617"/>
      <c r="H42" s="618"/>
      <c r="I42" s="616"/>
      <c r="J42" s="617"/>
      <c r="K42" s="617"/>
      <c r="L42" s="617"/>
      <c r="M42" s="617"/>
      <c r="N42" s="617"/>
      <c r="O42" s="618"/>
      <c r="P42" s="634"/>
      <c r="Q42" s="635"/>
      <c r="R42" s="635"/>
      <c r="S42" s="635"/>
      <c r="T42" s="635"/>
      <c r="U42" s="635"/>
      <c r="V42" s="635"/>
      <c r="W42" s="635"/>
      <c r="X42" s="635"/>
      <c r="Y42" s="635"/>
      <c r="Z42" s="635"/>
      <c r="AA42" s="635"/>
      <c r="AB42" s="635"/>
      <c r="AC42" s="635"/>
      <c r="AD42" s="635"/>
      <c r="AE42" s="635"/>
      <c r="AF42" s="635"/>
      <c r="AG42" s="635"/>
      <c r="AH42" s="636"/>
    </row>
    <row r="43" spans="1:34" ht="18.75" customHeight="1">
      <c r="A43" s="599"/>
      <c r="B43" s="619"/>
      <c r="C43" s="620"/>
      <c r="D43" s="620"/>
      <c r="E43" s="620"/>
      <c r="F43" s="620"/>
      <c r="G43" s="620"/>
      <c r="H43" s="621"/>
      <c r="I43" s="619"/>
      <c r="J43" s="620"/>
      <c r="K43" s="620"/>
      <c r="L43" s="620"/>
      <c r="M43" s="620"/>
      <c r="N43" s="620"/>
      <c r="O43" s="621"/>
      <c r="P43" s="637"/>
      <c r="Q43" s="638"/>
      <c r="R43" s="638"/>
      <c r="S43" s="638"/>
      <c r="T43" s="638"/>
      <c r="U43" s="638"/>
      <c r="V43" s="638"/>
      <c r="W43" s="638"/>
      <c r="X43" s="638"/>
      <c r="Y43" s="638"/>
      <c r="Z43" s="638"/>
      <c r="AA43" s="638"/>
      <c r="AB43" s="638"/>
      <c r="AC43" s="638"/>
      <c r="AD43" s="638"/>
      <c r="AE43" s="638"/>
      <c r="AF43" s="638"/>
      <c r="AG43" s="638"/>
      <c r="AH43" s="639"/>
    </row>
    <row r="44" spans="1:34" ht="18.75" customHeight="1" thickBot="1">
      <c r="A44" s="599"/>
      <c r="B44" s="622"/>
      <c r="C44" s="623"/>
      <c r="D44" s="623"/>
      <c r="E44" s="623"/>
      <c r="F44" s="623"/>
      <c r="G44" s="623"/>
      <c r="H44" s="624"/>
      <c r="I44" s="622"/>
      <c r="J44" s="623"/>
      <c r="K44" s="623"/>
      <c r="L44" s="623"/>
      <c r="M44" s="623"/>
      <c r="N44" s="623"/>
      <c r="O44" s="624"/>
      <c r="P44" s="640"/>
      <c r="Q44" s="641"/>
      <c r="R44" s="641"/>
      <c r="S44" s="641"/>
      <c r="T44" s="641"/>
      <c r="U44" s="641"/>
      <c r="V44" s="641"/>
      <c r="W44" s="641"/>
      <c r="X44" s="641"/>
      <c r="Y44" s="641"/>
      <c r="Z44" s="641"/>
      <c r="AA44" s="641"/>
      <c r="AB44" s="641"/>
      <c r="AC44" s="641"/>
      <c r="AD44" s="641"/>
      <c r="AE44" s="641"/>
      <c r="AF44" s="641"/>
      <c r="AG44" s="641"/>
      <c r="AH44" s="642"/>
    </row>
    <row r="45" spans="1:34" ht="39.75" customHeight="1" thickBot="1">
      <c r="A45" s="599"/>
      <c r="B45" s="643" t="s">
        <v>166</v>
      </c>
      <c r="C45" s="644"/>
      <c r="D45" s="644"/>
      <c r="E45" s="645"/>
      <c r="F45" s="646" t="s">
        <v>167</v>
      </c>
      <c r="G45" s="646"/>
      <c r="H45" s="646"/>
      <c r="I45" s="643" t="s">
        <v>168</v>
      </c>
      <c r="J45" s="644"/>
      <c r="K45" s="644"/>
      <c r="L45" s="644"/>
      <c r="M45" s="644"/>
      <c r="N45" s="644"/>
      <c r="O45" s="645"/>
      <c r="P45" s="643" t="s">
        <v>169</v>
      </c>
      <c r="Q45" s="644"/>
      <c r="R45" s="644"/>
      <c r="S45" s="644"/>
      <c r="T45" s="644"/>
      <c r="U45" s="644"/>
      <c r="V45" s="644"/>
      <c r="W45" s="644"/>
      <c r="X45" s="644"/>
      <c r="Y45" s="645"/>
      <c r="Z45" s="643" t="s">
        <v>170</v>
      </c>
      <c r="AA45" s="644"/>
      <c r="AB45" s="644"/>
      <c r="AC45" s="644"/>
      <c r="AD45" s="645"/>
      <c r="AE45" s="643" t="s">
        <v>176</v>
      </c>
      <c r="AF45" s="644"/>
      <c r="AG45" s="644"/>
      <c r="AH45" s="649"/>
    </row>
    <row r="46" spans="1:34" ht="18.75" customHeight="1">
      <c r="A46" s="599"/>
      <c r="B46" s="650"/>
      <c r="C46" s="651"/>
      <c r="D46" s="651"/>
      <c r="E46" s="652"/>
      <c r="F46" s="656"/>
      <c r="G46" s="657"/>
      <c r="H46" s="658"/>
      <c r="I46" s="662"/>
      <c r="J46" s="663"/>
      <c r="K46" s="663"/>
      <c r="L46" s="663"/>
      <c r="M46" s="663"/>
      <c r="N46" s="663"/>
      <c r="O46" s="664"/>
      <c r="P46" s="616"/>
      <c r="Q46" s="617"/>
      <c r="R46" s="617"/>
      <c r="S46" s="617"/>
      <c r="T46" s="617"/>
      <c r="U46" s="617"/>
      <c r="V46" s="617"/>
      <c r="W46" s="617"/>
      <c r="X46" s="617"/>
      <c r="Y46" s="618"/>
      <c r="Z46" s="668"/>
      <c r="AA46" s="669"/>
      <c r="AB46" s="669"/>
      <c r="AC46" s="669"/>
      <c r="AD46" s="670"/>
      <c r="AE46" s="628"/>
      <c r="AF46" s="629"/>
      <c r="AG46" s="629"/>
      <c r="AH46" s="630"/>
    </row>
    <row r="47" spans="1:34" ht="18.75" customHeight="1" thickBot="1">
      <c r="A47" s="675"/>
      <c r="B47" s="653"/>
      <c r="C47" s="654"/>
      <c r="D47" s="654"/>
      <c r="E47" s="655"/>
      <c r="F47" s="659"/>
      <c r="G47" s="660"/>
      <c r="H47" s="661"/>
      <c r="I47" s="665"/>
      <c r="J47" s="666"/>
      <c r="K47" s="666"/>
      <c r="L47" s="666"/>
      <c r="M47" s="666"/>
      <c r="N47" s="666"/>
      <c r="O47" s="667"/>
      <c r="P47" s="622"/>
      <c r="Q47" s="623"/>
      <c r="R47" s="623"/>
      <c r="S47" s="623"/>
      <c r="T47" s="623"/>
      <c r="U47" s="623"/>
      <c r="V47" s="623"/>
      <c r="W47" s="623"/>
      <c r="X47" s="623"/>
      <c r="Y47" s="624"/>
      <c r="Z47" s="671"/>
      <c r="AA47" s="672"/>
      <c r="AB47" s="672"/>
      <c r="AC47" s="672"/>
      <c r="AD47" s="673"/>
      <c r="AE47" s="631"/>
      <c r="AF47" s="632"/>
      <c r="AG47" s="632"/>
      <c r="AH47" s="633"/>
    </row>
    <row r="48" spans="1:34" ht="18.75" customHeight="1" thickBot="1">
      <c r="A48" s="674">
        <v>7</v>
      </c>
      <c r="B48" s="612" t="s">
        <v>132</v>
      </c>
      <c r="C48" s="613"/>
      <c r="D48" s="613"/>
      <c r="E48" s="613"/>
      <c r="F48" s="613"/>
      <c r="G48" s="613"/>
      <c r="H48" s="614"/>
      <c r="I48" s="612" t="s">
        <v>164</v>
      </c>
      <c r="J48" s="613"/>
      <c r="K48" s="613"/>
      <c r="L48" s="613"/>
      <c r="M48" s="613"/>
      <c r="N48" s="613"/>
      <c r="O48" s="614"/>
      <c r="P48" s="612" t="s">
        <v>321</v>
      </c>
      <c r="Q48" s="613"/>
      <c r="R48" s="613"/>
      <c r="S48" s="613"/>
      <c r="T48" s="613"/>
      <c r="U48" s="613"/>
      <c r="V48" s="613"/>
      <c r="W48" s="613"/>
      <c r="X48" s="613"/>
      <c r="Y48" s="613"/>
      <c r="Z48" s="613"/>
      <c r="AA48" s="613"/>
      <c r="AB48" s="613"/>
      <c r="AC48" s="613"/>
      <c r="AD48" s="613"/>
      <c r="AE48" s="613"/>
      <c r="AF48" s="613"/>
      <c r="AG48" s="613"/>
      <c r="AH48" s="615"/>
    </row>
    <row r="49" spans="1:34" ht="18.75" customHeight="1">
      <c r="A49" s="599"/>
      <c r="B49" s="616"/>
      <c r="C49" s="617"/>
      <c r="D49" s="617"/>
      <c r="E49" s="617"/>
      <c r="F49" s="617"/>
      <c r="G49" s="617"/>
      <c r="H49" s="618"/>
      <c r="I49" s="616"/>
      <c r="J49" s="617"/>
      <c r="K49" s="617"/>
      <c r="L49" s="617"/>
      <c r="M49" s="617"/>
      <c r="N49" s="617"/>
      <c r="O49" s="618"/>
      <c r="P49" s="634"/>
      <c r="Q49" s="635"/>
      <c r="R49" s="635"/>
      <c r="S49" s="635"/>
      <c r="T49" s="635"/>
      <c r="U49" s="635"/>
      <c r="V49" s="635"/>
      <c r="W49" s="635"/>
      <c r="X49" s="635"/>
      <c r="Y49" s="635"/>
      <c r="Z49" s="635"/>
      <c r="AA49" s="635"/>
      <c r="AB49" s="635"/>
      <c r="AC49" s="635"/>
      <c r="AD49" s="635"/>
      <c r="AE49" s="635"/>
      <c r="AF49" s="635"/>
      <c r="AG49" s="635"/>
      <c r="AH49" s="636"/>
    </row>
    <row r="50" spans="1:34" ht="18.75" customHeight="1">
      <c r="A50" s="599"/>
      <c r="B50" s="619"/>
      <c r="C50" s="620"/>
      <c r="D50" s="620"/>
      <c r="E50" s="620"/>
      <c r="F50" s="620"/>
      <c r="G50" s="620"/>
      <c r="H50" s="621"/>
      <c r="I50" s="619"/>
      <c r="J50" s="620"/>
      <c r="K50" s="620"/>
      <c r="L50" s="620"/>
      <c r="M50" s="620"/>
      <c r="N50" s="620"/>
      <c r="O50" s="621"/>
      <c r="P50" s="637"/>
      <c r="Q50" s="638"/>
      <c r="R50" s="638"/>
      <c r="S50" s="638"/>
      <c r="T50" s="638"/>
      <c r="U50" s="638"/>
      <c r="V50" s="638"/>
      <c r="W50" s="638"/>
      <c r="X50" s="638"/>
      <c r="Y50" s="638"/>
      <c r="Z50" s="638"/>
      <c r="AA50" s="638"/>
      <c r="AB50" s="638"/>
      <c r="AC50" s="638"/>
      <c r="AD50" s="638"/>
      <c r="AE50" s="638"/>
      <c r="AF50" s="638"/>
      <c r="AG50" s="638"/>
      <c r="AH50" s="639"/>
    </row>
    <row r="51" spans="1:34" ht="18.75" customHeight="1" thickBot="1">
      <c r="A51" s="599"/>
      <c r="B51" s="622"/>
      <c r="C51" s="623"/>
      <c r="D51" s="623"/>
      <c r="E51" s="623"/>
      <c r="F51" s="623"/>
      <c r="G51" s="623"/>
      <c r="H51" s="624"/>
      <c r="I51" s="622"/>
      <c r="J51" s="623"/>
      <c r="K51" s="623"/>
      <c r="L51" s="623"/>
      <c r="M51" s="623"/>
      <c r="N51" s="623"/>
      <c r="O51" s="624"/>
      <c r="P51" s="640"/>
      <c r="Q51" s="641"/>
      <c r="R51" s="641"/>
      <c r="S51" s="641"/>
      <c r="T51" s="641"/>
      <c r="U51" s="641"/>
      <c r="V51" s="641"/>
      <c r="W51" s="641"/>
      <c r="X51" s="641"/>
      <c r="Y51" s="641"/>
      <c r="Z51" s="641"/>
      <c r="AA51" s="641"/>
      <c r="AB51" s="641"/>
      <c r="AC51" s="641"/>
      <c r="AD51" s="641"/>
      <c r="AE51" s="641"/>
      <c r="AF51" s="641"/>
      <c r="AG51" s="641"/>
      <c r="AH51" s="642"/>
    </row>
    <row r="52" spans="1:34" ht="30" customHeight="1" thickBot="1">
      <c r="A52" s="599"/>
      <c r="B52" s="643" t="s">
        <v>166</v>
      </c>
      <c r="C52" s="644"/>
      <c r="D52" s="644"/>
      <c r="E52" s="645"/>
      <c r="F52" s="646" t="s">
        <v>167</v>
      </c>
      <c r="G52" s="646"/>
      <c r="H52" s="646"/>
      <c r="I52" s="643" t="s">
        <v>168</v>
      </c>
      <c r="J52" s="644"/>
      <c r="K52" s="644"/>
      <c r="L52" s="644"/>
      <c r="M52" s="644"/>
      <c r="N52" s="644"/>
      <c r="O52" s="645"/>
      <c r="P52" s="643" t="s">
        <v>169</v>
      </c>
      <c r="Q52" s="644"/>
      <c r="R52" s="644"/>
      <c r="S52" s="644"/>
      <c r="T52" s="644"/>
      <c r="U52" s="644"/>
      <c r="V52" s="644"/>
      <c r="W52" s="644"/>
      <c r="X52" s="644"/>
      <c r="Y52" s="645"/>
      <c r="Z52" s="643" t="s">
        <v>170</v>
      </c>
      <c r="AA52" s="644"/>
      <c r="AB52" s="644"/>
      <c r="AC52" s="644"/>
      <c r="AD52" s="645"/>
      <c r="AE52" s="643" t="s">
        <v>176</v>
      </c>
      <c r="AF52" s="644"/>
      <c r="AG52" s="644"/>
      <c r="AH52" s="649"/>
    </row>
    <row r="53" spans="1:34" ht="18.75" customHeight="1">
      <c r="A53" s="599"/>
      <c r="B53" s="650"/>
      <c r="C53" s="651"/>
      <c r="D53" s="651"/>
      <c r="E53" s="652"/>
      <c r="F53" s="656"/>
      <c r="G53" s="657"/>
      <c r="H53" s="658"/>
      <c r="I53" s="662"/>
      <c r="J53" s="663"/>
      <c r="K53" s="663"/>
      <c r="L53" s="663"/>
      <c r="M53" s="663"/>
      <c r="N53" s="663"/>
      <c r="O53" s="664"/>
      <c r="P53" s="616"/>
      <c r="Q53" s="617"/>
      <c r="R53" s="617"/>
      <c r="S53" s="617"/>
      <c r="T53" s="617"/>
      <c r="U53" s="617"/>
      <c r="V53" s="617"/>
      <c r="W53" s="617"/>
      <c r="X53" s="617"/>
      <c r="Y53" s="618"/>
      <c r="Z53" s="668"/>
      <c r="AA53" s="669"/>
      <c r="AB53" s="669"/>
      <c r="AC53" s="669"/>
      <c r="AD53" s="670"/>
      <c r="AE53" s="628"/>
      <c r="AF53" s="629"/>
      <c r="AG53" s="629"/>
      <c r="AH53" s="630"/>
    </row>
    <row r="54" spans="1:34" ht="18.75" customHeight="1" thickBot="1">
      <c r="A54" s="675"/>
      <c r="B54" s="653"/>
      <c r="C54" s="654"/>
      <c r="D54" s="654"/>
      <c r="E54" s="655"/>
      <c r="F54" s="659"/>
      <c r="G54" s="660"/>
      <c r="H54" s="661"/>
      <c r="I54" s="665"/>
      <c r="J54" s="666"/>
      <c r="K54" s="666"/>
      <c r="L54" s="666"/>
      <c r="M54" s="666"/>
      <c r="N54" s="666"/>
      <c r="O54" s="667"/>
      <c r="P54" s="622"/>
      <c r="Q54" s="623"/>
      <c r="R54" s="623"/>
      <c r="S54" s="623"/>
      <c r="T54" s="623"/>
      <c r="U54" s="623"/>
      <c r="V54" s="623"/>
      <c r="W54" s="623"/>
      <c r="X54" s="623"/>
      <c r="Y54" s="624"/>
      <c r="Z54" s="671"/>
      <c r="AA54" s="672"/>
      <c r="AB54" s="672"/>
      <c r="AC54" s="672"/>
      <c r="AD54" s="673"/>
      <c r="AE54" s="631"/>
      <c r="AF54" s="632"/>
      <c r="AG54" s="632"/>
      <c r="AH54" s="633"/>
    </row>
    <row r="55" spans="1:34" ht="18.75" customHeight="1" thickBot="1">
      <c r="A55" s="674">
        <v>8</v>
      </c>
      <c r="B55" s="612" t="s">
        <v>132</v>
      </c>
      <c r="C55" s="613"/>
      <c r="D55" s="613"/>
      <c r="E55" s="613"/>
      <c r="F55" s="613"/>
      <c r="G55" s="613"/>
      <c r="H55" s="614"/>
      <c r="I55" s="612" t="s">
        <v>164</v>
      </c>
      <c r="J55" s="613"/>
      <c r="K55" s="613"/>
      <c r="L55" s="613"/>
      <c r="M55" s="613"/>
      <c r="N55" s="613"/>
      <c r="O55" s="614"/>
      <c r="P55" s="612" t="s">
        <v>321</v>
      </c>
      <c r="Q55" s="613"/>
      <c r="R55" s="613"/>
      <c r="S55" s="613"/>
      <c r="T55" s="613"/>
      <c r="U55" s="613"/>
      <c r="V55" s="613"/>
      <c r="W55" s="613"/>
      <c r="X55" s="613"/>
      <c r="Y55" s="613"/>
      <c r="Z55" s="613"/>
      <c r="AA55" s="613"/>
      <c r="AB55" s="613"/>
      <c r="AC55" s="613"/>
      <c r="AD55" s="613"/>
      <c r="AE55" s="613"/>
      <c r="AF55" s="613"/>
      <c r="AG55" s="613"/>
      <c r="AH55" s="615"/>
    </row>
    <row r="56" spans="1:34" ht="18.75" customHeight="1">
      <c r="A56" s="599"/>
      <c r="B56" s="616"/>
      <c r="C56" s="617"/>
      <c r="D56" s="617"/>
      <c r="E56" s="617"/>
      <c r="F56" s="617"/>
      <c r="G56" s="617"/>
      <c r="H56" s="618"/>
      <c r="I56" s="616"/>
      <c r="J56" s="617"/>
      <c r="K56" s="617"/>
      <c r="L56" s="617"/>
      <c r="M56" s="617"/>
      <c r="N56" s="617"/>
      <c r="O56" s="618"/>
      <c r="P56" s="634"/>
      <c r="Q56" s="635"/>
      <c r="R56" s="635"/>
      <c r="S56" s="635"/>
      <c r="T56" s="635"/>
      <c r="U56" s="635"/>
      <c r="V56" s="635"/>
      <c r="W56" s="635"/>
      <c r="X56" s="635"/>
      <c r="Y56" s="635"/>
      <c r="Z56" s="635"/>
      <c r="AA56" s="635"/>
      <c r="AB56" s="635"/>
      <c r="AC56" s="635"/>
      <c r="AD56" s="635"/>
      <c r="AE56" s="635"/>
      <c r="AF56" s="635"/>
      <c r="AG56" s="635"/>
      <c r="AH56" s="636"/>
    </row>
    <row r="57" spans="1:34" ht="18.75" customHeight="1">
      <c r="A57" s="599"/>
      <c r="B57" s="619"/>
      <c r="C57" s="620"/>
      <c r="D57" s="620"/>
      <c r="E57" s="620"/>
      <c r="F57" s="620"/>
      <c r="G57" s="620"/>
      <c r="H57" s="621"/>
      <c r="I57" s="619"/>
      <c r="J57" s="620"/>
      <c r="K57" s="620"/>
      <c r="L57" s="620"/>
      <c r="M57" s="620"/>
      <c r="N57" s="620"/>
      <c r="O57" s="621"/>
      <c r="P57" s="637"/>
      <c r="Q57" s="638"/>
      <c r="R57" s="638"/>
      <c r="S57" s="638"/>
      <c r="T57" s="638"/>
      <c r="U57" s="638"/>
      <c r="V57" s="638"/>
      <c r="W57" s="638"/>
      <c r="X57" s="638"/>
      <c r="Y57" s="638"/>
      <c r="Z57" s="638"/>
      <c r="AA57" s="638"/>
      <c r="AB57" s="638"/>
      <c r="AC57" s="638"/>
      <c r="AD57" s="638"/>
      <c r="AE57" s="638"/>
      <c r="AF57" s="638"/>
      <c r="AG57" s="638"/>
      <c r="AH57" s="639"/>
    </row>
    <row r="58" spans="1:34" ht="18.75" customHeight="1" thickBot="1">
      <c r="A58" s="599"/>
      <c r="B58" s="622"/>
      <c r="C58" s="623"/>
      <c r="D58" s="623"/>
      <c r="E58" s="623"/>
      <c r="F58" s="623"/>
      <c r="G58" s="623"/>
      <c r="H58" s="624"/>
      <c r="I58" s="622"/>
      <c r="J58" s="623"/>
      <c r="K58" s="623"/>
      <c r="L58" s="623"/>
      <c r="M58" s="623"/>
      <c r="N58" s="623"/>
      <c r="O58" s="624"/>
      <c r="P58" s="640"/>
      <c r="Q58" s="641"/>
      <c r="R58" s="641"/>
      <c r="S58" s="641"/>
      <c r="T58" s="641"/>
      <c r="U58" s="641"/>
      <c r="V58" s="641"/>
      <c r="W58" s="641"/>
      <c r="X58" s="641"/>
      <c r="Y58" s="641"/>
      <c r="Z58" s="641"/>
      <c r="AA58" s="641"/>
      <c r="AB58" s="641"/>
      <c r="AC58" s="641"/>
      <c r="AD58" s="641"/>
      <c r="AE58" s="641"/>
      <c r="AF58" s="641"/>
      <c r="AG58" s="641"/>
      <c r="AH58" s="642"/>
    </row>
    <row r="59" spans="1:34" ht="39.75" customHeight="1" thickBot="1">
      <c r="A59" s="599"/>
      <c r="B59" s="643" t="s">
        <v>166</v>
      </c>
      <c r="C59" s="644"/>
      <c r="D59" s="644"/>
      <c r="E59" s="645"/>
      <c r="F59" s="646" t="s">
        <v>167</v>
      </c>
      <c r="G59" s="646"/>
      <c r="H59" s="646"/>
      <c r="I59" s="643" t="s">
        <v>168</v>
      </c>
      <c r="J59" s="644"/>
      <c r="K59" s="644"/>
      <c r="L59" s="644"/>
      <c r="M59" s="644"/>
      <c r="N59" s="644"/>
      <c r="O59" s="645"/>
      <c r="P59" s="643" t="s">
        <v>169</v>
      </c>
      <c r="Q59" s="644"/>
      <c r="R59" s="644"/>
      <c r="S59" s="644"/>
      <c r="T59" s="644"/>
      <c r="U59" s="644"/>
      <c r="V59" s="644"/>
      <c r="W59" s="644"/>
      <c r="X59" s="644"/>
      <c r="Y59" s="645"/>
      <c r="Z59" s="643" t="s">
        <v>170</v>
      </c>
      <c r="AA59" s="644"/>
      <c r="AB59" s="644"/>
      <c r="AC59" s="644"/>
      <c r="AD59" s="645"/>
      <c r="AE59" s="643" t="s">
        <v>176</v>
      </c>
      <c r="AF59" s="644"/>
      <c r="AG59" s="644"/>
      <c r="AH59" s="649"/>
    </row>
    <row r="60" spans="1:34" ht="18.75" customHeight="1">
      <c r="A60" s="599"/>
      <c r="B60" s="650"/>
      <c r="C60" s="651"/>
      <c r="D60" s="651"/>
      <c r="E60" s="652"/>
      <c r="F60" s="656"/>
      <c r="G60" s="657"/>
      <c r="H60" s="658"/>
      <c r="I60" s="662"/>
      <c r="J60" s="663"/>
      <c r="K60" s="663"/>
      <c r="L60" s="663"/>
      <c r="M60" s="663"/>
      <c r="N60" s="663"/>
      <c r="O60" s="664"/>
      <c r="P60" s="616"/>
      <c r="Q60" s="617"/>
      <c r="R60" s="617"/>
      <c r="S60" s="617"/>
      <c r="T60" s="617"/>
      <c r="U60" s="617"/>
      <c r="V60" s="617"/>
      <c r="W60" s="617"/>
      <c r="X60" s="617"/>
      <c r="Y60" s="618"/>
      <c r="Z60" s="668"/>
      <c r="AA60" s="669"/>
      <c r="AB60" s="669"/>
      <c r="AC60" s="669"/>
      <c r="AD60" s="670"/>
      <c r="AE60" s="628"/>
      <c r="AF60" s="629"/>
      <c r="AG60" s="629"/>
      <c r="AH60" s="630"/>
    </row>
    <row r="61" spans="1:34" ht="18.75" customHeight="1" thickBot="1">
      <c r="A61" s="675"/>
      <c r="B61" s="653"/>
      <c r="C61" s="654"/>
      <c r="D61" s="654"/>
      <c r="E61" s="655"/>
      <c r="F61" s="659"/>
      <c r="G61" s="660"/>
      <c r="H61" s="661"/>
      <c r="I61" s="665"/>
      <c r="J61" s="666"/>
      <c r="K61" s="666"/>
      <c r="L61" s="666"/>
      <c r="M61" s="666"/>
      <c r="N61" s="666"/>
      <c r="O61" s="667"/>
      <c r="P61" s="622"/>
      <c r="Q61" s="623"/>
      <c r="R61" s="623"/>
      <c r="S61" s="623"/>
      <c r="T61" s="623"/>
      <c r="U61" s="623"/>
      <c r="V61" s="623"/>
      <c r="W61" s="623"/>
      <c r="X61" s="623"/>
      <c r="Y61" s="624"/>
      <c r="Z61" s="671"/>
      <c r="AA61" s="672"/>
      <c r="AB61" s="672"/>
      <c r="AC61" s="672"/>
      <c r="AD61" s="673"/>
      <c r="AE61" s="631"/>
      <c r="AF61" s="632"/>
      <c r="AG61" s="632"/>
      <c r="AH61" s="633"/>
    </row>
    <row r="62" spans="1:34" ht="18.75" customHeight="1" thickBot="1">
      <c r="A62" s="674">
        <v>9</v>
      </c>
      <c r="B62" s="612" t="s">
        <v>132</v>
      </c>
      <c r="C62" s="613"/>
      <c r="D62" s="613"/>
      <c r="E62" s="613"/>
      <c r="F62" s="613"/>
      <c r="G62" s="613"/>
      <c r="H62" s="614"/>
      <c r="I62" s="612" t="s">
        <v>164</v>
      </c>
      <c r="J62" s="613"/>
      <c r="K62" s="613"/>
      <c r="L62" s="613"/>
      <c r="M62" s="613"/>
      <c r="N62" s="613"/>
      <c r="O62" s="614"/>
      <c r="P62" s="612" t="s">
        <v>321</v>
      </c>
      <c r="Q62" s="613"/>
      <c r="R62" s="613"/>
      <c r="S62" s="613"/>
      <c r="T62" s="613"/>
      <c r="U62" s="613"/>
      <c r="V62" s="613"/>
      <c r="W62" s="613"/>
      <c r="X62" s="613"/>
      <c r="Y62" s="613"/>
      <c r="Z62" s="613"/>
      <c r="AA62" s="613"/>
      <c r="AB62" s="613"/>
      <c r="AC62" s="613"/>
      <c r="AD62" s="613"/>
      <c r="AE62" s="613"/>
      <c r="AF62" s="613"/>
      <c r="AG62" s="613"/>
      <c r="AH62" s="615"/>
    </row>
    <row r="63" spans="1:34" ht="18.75" customHeight="1">
      <c r="A63" s="599"/>
      <c r="B63" s="616"/>
      <c r="C63" s="617"/>
      <c r="D63" s="617"/>
      <c r="E63" s="617"/>
      <c r="F63" s="617"/>
      <c r="G63" s="617"/>
      <c r="H63" s="618"/>
      <c r="I63" s="616"/>
      <c r="J63" s="617"/>
      <c r="K63" s="617"/>
      <c r="L63" s="617"/>
      <c r="M63" s="617"/>
      <c r="N63" s="617"/>
      <c r="O63" s="618"/>
      <c r="P63" s="634"/>
      <c r="Q63" s="635"/>
      <c r="R63" s="635"/>
      <c r="S63" s="635"/>
      <c r="T63" s="635"/>
      <c r="U63" s="635"/>
      <c r="V63" s="635"/>
      <c r="W63" s="635"/>
      <c r="X63" s="635"/>
      <c r="Y63" s="635"/>
      <c r="Z63" s="635"/>
      <c r="AA63" s="635"/>
      <c r="AB63" s="635"/>
      <c r="AC63" s="635"/>
      <c r="AD63" s="635"/>
      <c r="AE63" s="635"/>
      <c r="AF63" s="635"/>
      <c r="AG63" s="635"/>
      <c r="AH63" s="636"/>
    </row>
    <row r="64" spans="1:34" ht="18.75" customHeight="1">
      <c r="A64" s="599"/>
      <c r="B64" s="619"/>
      <c r="C64" s="620"/>
      <c r="D64" s="620"/>
      <c r="E64" s="620"/>
      <c r="F64" s="620"/>
      <c r="G64" s="620"/>
      <c r="H64" s="621"/>
      <c r="I64" s="619"/>
      <c r="J64" s="620"/>
      <c r="K64" s="620"/>
      <c r="L64" s="620"/>
      <c r="M64" s="620"/>
      <c r="N64" s="620"/>
      <c r="O64" s="621"/>
      <c r="P64" s="637"/>
      <c r="Q64" s="638"/>
      <c r="R64" s="638"/>
      <c r="S64" s="638"/>
      <c r="T64" s="638"/>
      <c r="U64" s="638"/>
      <c r="V64" s="638"/>
      <c r="W64" s="638"/>
      <c r="X64" s="638"/>
      <c r="Y64" s="638"/>
      <c r="Z64" s="638"/>
      <c r="AA64" s="638"/>
      <c r="AB64" s="638"/>
      <c r="AC64" s="638"/>
      <c r="AD64" s="638"/>
      <c r="AE64" s="638"/>
      <c r="AF64" s="638"/>
      <c r="AG64" s="638"/>
      <c r="AH64" s="639"/>
    </row>
    <row r="65" spans="1:34" ht="18.75" customHeight="1" thickBot="1">
      <c r="A65" s="599"/>
      <c r="B65" s="622"/>
      <c r="C65" s="623"/>
      <c r="D65" s="623"/>
      <c r="E65" s="623"/>
      <c r="F65" s="623"/>
      <c r="G65" s="623"/>
      <c r="H65" s="624"/>
      <c r="I65" s="622"/>
      <c r="J65" s="623"/>
      <c r="K65" s="623"/>
      <c r="L65" s="623"/>
      <c r="M65" s="623"/>
      <c r="N65" s="623"/>
      <c r="O65" s="624"/>
      <c r="P65" s="640"/>
      <c r="Q65" s="641"/>
      <c r="R65" s="641"/>
      <c r="S65" s="641"/>
      <c r="T65" s="641"/>
      <c r="U65" s="641"/>
      <c r="V65" s="641"/>
      <c r="W65" s="641"/>
      <c r="X65" s="641"/>
      <c r="Y65" s="641"/>
      <c r="Z65" s="641"/>
      <c r="AA65" s="641"/>
      <c r="AB65" s="641"/>
      <c r="AC65" s="641"/>
      <c r="AD65" s="641"/>
      <c r="AE65" s="641"/>
      <c r="AF65" s="641"/>
      <c r="AG65" s="641"/>
      <c r="AH65" s="642"/>
    </row>
    <row r="66" spans="1:34" ht="39.75" customHeight="1" thickBot="1">
      <c r="A66" s="599"/>
      <c r="B66" s="643" t="s">
        <v>166</v>
      </c>
      <c r="C66" s="644"/>
      <c r="D66" s="644"/>
      <c r="E66" s="645"/>
      <c r="F66" s="646" t="s">
        <v>167</v>
      </c>
      <c r="G66" s="646"/>
      <c r="H66" s="646"/>
      <c r="I66" s="643" t="s">
        <v>168</v>
      </c>
      <c r="J66" s="644"/>
      <c r="K66" s="644"/>
      <c r="L66" s="644"/>
      <c r="M66" s="644"/>
      <c r="N66" s="644"/>
      <c r="O66" s="645"/>
      <c r="P66" s="643" t="s">
        <v>169</v>
      </c>
      <c r="Q66" s="644"/>
      <c r="R66" s="644"/>
      <c r="S66" s="644"/>
      <c r="T66" s="644"/>
      <c r="U66" s="644"/>
      <c r="V66" s="644"/>
      <c r="W66" s="644"/>
      <c r="X66" s="644"/>
      <c r="Y66" s="645"/>
      <c r="Z66" s="643" t="s">
        <v>170</v>
      </c>
      <c r="AA66" s="644"/>
      <c r="AB66" s="644"/>
      <c r="AC66" s="644"/>
      <c r="AD66" s="645"/>
      <c r="AE66" s="643" t="s">
        <v>176</v>
      </c>
      <c r="AF66" s="644"/>
      <c r="AG66" s="644"/>
      <c r="AH66" s="649"/>
    </row>
    <row r="67" spans="1:34" ht="18.75" customHeight="1">
      <c r="A67" s="599"/>
      <c r="B67" s="650"/>
      <c r="C67" s="651"/>
      <c r="D67" s="651"/>
      <c r="E67" s="652"/>
      <c r="F67" s="656"/>
      <c r="G67" s="657"/>
      <c r="H67" s="658"/>
      <c r="I67" s="662"/>
      <c r="J67" s="663"/>
      <c r="K67" s="663"/>
      <c r="L67" s="663"/>
      <c r="M67" s="663"/>
      <c r="N67" s="663"/>
      <c r="O67" s="664"/>
      <c r="P67" s="616"/>
      <c r="Q67" s="617"/>
      <c r="R67" s="617"/>
      <c r="S67" s="617"/>
      <c r="T67" s="617"/>
      <c r="U67" s="617"/>
      <c r="V67" s="617"/>
      <c r="W67" s="617"/>
      <c r="X67" s="617"/>
      <c r="Y67" s="618"/>
      <c r="Z67" s="668"/>
      <c r="AA67" s="669"/>
      <c r="AB67" s="669"/>
      <c r="AC67" s="669"/>
      <c r="AD67" s="670"/>
      <c r="AE67" s="628"/>
      <c r="AF67" s="629"/>
      <c r="AG67" s="629"/>
      <c r="AH67" s="630"/>
    </row>
    <row r="68" spans="1:34" ht="18.75" customHeight="1" thickBot="1">
      <c r="A68" s="675"/>
      <c r="B68" s="653"/>
      <c r="C68" s="654"/>
      <c r="D68" s="654"/>
      <c r="E68" s="655"/>
      <c r="F68" s="659"/>
      <c r="G68" s="660"/>
      <c r="H68" s="661"/>
      <c r="I68" s="665"/>
      <c r="J68" s="666"/>
      <c r="K68" s="666"/>
      <c r="L68" s="666"/>
      <c r="M68" s="666"/>
      <c r="N68" s="666"/>
      <c r="O68" s="667"/>
      <c r="P68" s="622"/>
      <c r="Q68" s="623"/>
      <c r="R68" s="623"/>
      <c r="S68" s="623"/>
      <c r="T68" s="623"/>
      <c r="U68" s="623"/>
      <c r="V68" s="623"/>
      <c r="W68" s="623"/>
      <c r="X68" s="623"/>
      <c r="Y68" s="624"/>
      <c r="Z68" s="671"/>
      <c r="AA68" s="672"/>
      <c r="AB68" s="672"/>
      <c r="AC68" s="672"/>
      <c r="AD68" s="673"/>
      <c r="AE68" s="631"/>
      <c r="AF68" s="632"/>
      <c r="AG68" s="632"/>
      <c r="AH68" s="633"/>
    </row>
    <row r="69" spans="1:34" ht="18.75" customHeight="1" thickBot="1">
      <c r="A69" s="674">
        <v>10</v>
      </c>
      <c r="B69" s="612" t="s">
        <v>132</v>
      </c>
      <c r="C69" s="613"/>
      <c r="D69" s="613"/>
      <c r="E69" s="613"/>
      <c r="F69" s="613"/>
      <c r="G69" s="613"/>
      <c r="H69" s="614"/>
      <c r="I69" s="612" t="s">
        <v>164</v>
      </c>
      <c r="J69" s="613"/>
      <c r="K69" s="613"/>
      <c r="L69" s="613"/>
      <c r="M69" s="613"/>
      <c r="N69" s="613"/>
      <c r="O69" s="614"/>
      <c r="P69" s="612" t="s">
        <v>321</v>
      </c>
      <c r="Q69" s="613"/>
      <c r="R69" s="613"/>
      <c r="S69" s="613"/>
      <c r="T69" s="613"/>
      <c r="U69" s="613"/>
      <c r="V69" s="613"/>
      <c r="W69" s="613"/>
      <c r="X69" s="613"/>
      <c r="Y69" s="613"/>
      <c r="Z69" s="613"/>
      <c r="AA69" s="613"/>
      <c r="AB69" s="613"/>
      <c r="AC69" s="613"/>
      <c r="AD69" s="613"/>
      <c r="AE69" s="613"/>
      <c r="AF69" s="613"/>
      <c r="AG69" s="613"/>
      <c r="AH69" s="615"/>
    </row>
    <row r="70" spans="1:34" ht="18.75" customHeight="1">
      <c r="A70" s="599"/>
      <c r="B70" s="616"/>
      <c r="C70" s="617"/>
      <c r="D70" s="617"/>
      <c r="E70" s="617"/>
      <c r="F70" s="617"/>
      <c r="G70" s="617"/>
      <c r="H70" s="618"/>
      <c r="I70" s="616"/>
      <c r="J70" s="617"/>
      <c r="K70" s="617"/>
      <c r="L70" s="617"/>
      <c r="M70" s="617"/>
      <c r="N70" s="617"/>
      <c r="O70" s="618"/>
      <c r="P70" s="634"/>
      <c r="Q70" s="635"/>
      <c r="R70" s="635"/>
      <c r="S70" s="635"/>
      <c r="T70" s="635"/>
      <c r="U70" s="635"/>
      <c r="V70" s="635"/>
      <c r="W70" s="635"/>
      <c r="X70" s="635"/>
      <c r="Y70" s="635"/>
      <c r="Z70" s="635"/>
      <c r="AA70" s="635"/>
      <c r="AB70" s="635"/>
      <c r="AC70" s="635"/>
      <c r="AD70" s="635"/>
      <c r="AE70" s="635"/>
      <c r="AF70" s="635"/>
      <c r="AG70" s="635"/>
      <c r="AH70" s="636"/>
    </row>
    <row r="71" spans="1:34" ht="18.75" customHeight="1">
      <c r="A71" s="599"/>
      <c r="B71" s="619"/>
      <c r="C71" s="620"/>
      <c r="D71" s="620"/>
      <c r="E71" s="620"/>
      <c r="F71" s="620"/>
      <c r="G71" s="620"/>
      <c r="H71" s="621"/>
      <c r="I71" s="619"/>
      <c r="J71" s="620"/>
      <c r="K71" s="620"/>
      <c r="L71" s="620"/>
      <c r="M71" s="620"/>
      <c r="N71" s="620"/>
      <c r="O71" s="621"/>
      <c r="P71" s="637"/>
      <c r="Q71" s="638"/>
      <c r="R71" s="638"/>
      <c r="S71" s="638"/>
      <c r="T71" s="638"/>
      <c r="U71" s="638"/>
      <c r="V71" s="638"/>
      <c r="W71" s="638"/>
      <c r="X71" s="638"/>
      <c r="Y71" s="638"/>
      <c r="Z71" s="638"/>
      <c r="AA71" s="638"/>
      <c r="AB71" s="638"/>
      <c r="AC71" s="638"/>
      <c r="AD71" s="638"/>
      <c r="AE71" s="638"/>
      <c r="AF71" s="638"/>
      <c r="AG71" s="638"/>
      <c r="AH71" s="639"/>
    </row>
    <row r="72" spans="1:34" ht="18.75" customHeight="1" thickBot="1">
      <c r="A72" s="599"/>
      <c r="B72" s="622"/>
      <c r="C72" s="623"/>
      <c r="D72" s="623"/>
      <c r="E72" s="623"/>
      <c r="F72" s="623"/>
      <c r="G72" s="623"/>
      <c r="H72" s="624"/>
      <c r="I72" s="622"/>
      <c r="J72" s="623"/>
      <c r="K72" s="623"/>
      <c r="L72" s="623"/>
      <c r="M72" s="623"/>
      <c r="N72" s="623"/>
      <c r="O72" s="624"/>
      <c r="P72" s="640"/>
      <c r="Q72" s="641"/>
      <c r="R72" s="641"/>
      <c r="S72" s="641"/>
      <c r="T72" s="641"/>
      <c r="U72" s="641"/>
      <c r="V72" s="641"/>
      <c r="W72" s="641"/>
      <c r="X72" s="641"/>
      <c r="Y72" s="641"/>
      <c r="Z72" s="641"/>
      <c r="AA72" s="641"/>
      <c r="AB72" s="641"/>
      <c r="AC72" s="641"/>
      <c r="AD72" s="641"/>
      <c r="AE72" s="641"/>
      <c r="AF72" s="641"/>
      <c r="AG72" s="641"/>
      <c r="AH72" s="642"/>
    </row>
    <row r="73" spans="1:34" ht="39.75" customHeight="1" thickBot="1">
      <c r="A73" s="599"/>
      <c r="B73" s="643" t="s">
        <v>166</v>
      </c>
      <c r="C73" s="644"/>
      <c r="D73" s="644"/>
      <c r="E73" s="645"/>
      <c r="F73" s="646" t="s">
        <v>167</v>
      </c>
      <c r="G73" s="646"/>
      <c r="H73" s="646"/>
      <c r="I73" s="643" t="s">
        <v>168</v>
      </c>
      <c r="J73" s="644"/>
      <c r="K73" s="644"/>
      <c r="L73" s="644"/>
      <c r="M73" s="644"/>
      <c r="N73" s="644"/>
      <c r="O73" s="645"/>
      <c r="P73" s="643" t="s">
        <v>169</v>
      </c>
      <c r="Q73" s="644"/>
      <c r="R73" s="644"/>
      <c r="S73" s="644"/>
      <c r="T73" s="644"/>
      <c r="U73" s="644"/>
      <c r="V73" s="644"/>
      <c r="W73" s="644"/>
      <c r="X73" s="644"/>
      <c r="Y73" s="645"/>
      <c r="Z73" s="643" t="s">
        <v>170</v>
      </c>
      <c r="AA73" s="644"/>
      <c r="AB73" s="644"/>
      <c r="AC73" s="644"/>
      <c r="AD73" s="645"/>
      <c r="AE73" s="643" t="s">
        <v>176</v>
      </c>
      <c r="AF73" s="644"/>
      <c r="AG73" s="644"/>
      <c r="AH73" s="649"/>
    </row>
    <row r="74" spans="1:34" ht="18.75" customHeight="1">
      <c r="A74" s="599"/>
      <c r="B74" s="650"/>
      <c r="C74" s="651"/>
      <c r="D74" s="651"/>
      <c r="E74" s="652"/>
      <c r="F74" s="656"/>
      <c r="G74" s="657"/>
      <c r="H74" s="658"/>
      <c r="I74" s="662"/>
      <c r="J74" s="663"/>
      <c r="K74" s="663"/>
      <c r="L74" s="663"/>
      <c r="M74" s="663"/>
      <c r="N74" s="663"/>
      <c r="O74" s="664"/>
      <c r="P74" s="616"/>
      <c r="Q74" s="617"/>
      <c r="R74" s="617"/>
      <c r="S74" s="617"/>
      <c r="T74" s="617"/>
      <c r="U74" s="617"/>
      <c r="V74" s="617"/>
      <c r="W74" s="617"/>
      <c r="X74" s="617"/>
      <c r="Y74" s="618"/>
      <c r="Z74" s="668"/>
      <c r="AA74" s="669"/>
      <c r="AB74" s="669"/>
      <c r="AC74" s="669"/>
      <c r="AD74" s="670"/>
      <c r="AE74" s="628"/>
      <c r="AF74" s="629"/>
      <c r="AG74" s="629"/>
      <c r="AH74" s="630"/>
    </row>
    <row r="75" spans="1:34" ht="18.75" customHeight="1" thickBot="1">
      <c r="A75" s="675"/>
      <c r="B75" s="653"/>
      <c r="C75" s="654"/>
      <c r="D75" s="654"/>
      <c r="E75" s="655"/>
      <c r="F75" s="659"/>
      <c r="G75" s="660"/>
      <c r="H75" s="661"/>
      <c r="I75" s="665"/>
      <c r="J75" s="666"/>
      <c r="K75" s="666"/>
      <c r="L75" s="666"/>
      <c r="M75" s="666"/>
      <c r="N75" s="666"/>
      <c r="O75" s="667"/>
      <c r="P75" s="622"/>
      <c r="Q75" s="623"/>
      <c r="R75" s="623"/>
      <c r="S75" s="623"/>
      <c r="T75" s="623"/>
      <c r="U75" s="623"/>
      <c r="V75" s="623"/>
      <c r="W75" s="623"/>
      <c r="X75" s="623"/>
      <c r="Y75" s="624"/>
      <c r="Z75" s="671"/>
      <c r="AA75" s="672"/>
      <c r="AB75" s="672"/>
      <c r="AC75" s="672"/>
      <c r="AD75" s="673"/>
      <c r="AE75" s="631"/>
      <c r="AF75" s="632"/>
      <c r="AG75" s="632"/>
      <c r="AH75" s="633"/>
    </row>
    <row r="76" spans="1:34" ht="18.75" customHeight="1" thickBot="1">
      <c r="A76" s="674">
        <v>11</v>
      </c>
      <c r="B76" s="612" t="s">
        <v>132</v>
      </c>
      <c r="C76" s="613"/>
      <c r="D76" s="613"/>
      <c r="E76" s="613"/>
      <c r="F76" s="613"/>
      <c r="G76" s="613"/>
      <c r="H76" s="614"/>
      <c r="I76" s="612" t="s">
        <v>164</v>
      </c>
      <c r="J76" s="613"/>
      <c r="K76" s="613"/>
      <c r="L76" s="613"/>
      <c r="M76" s="613"/>
      <c r="N76" s="613"/>
      <c r="O76" s="614"/>
      <c r="P76" s="612" t="s">
        <v>321</v>
      </c>
      <c r="Q76" s="613"/>
      <c r="R76" s="613"/>
      <c r="S76" s="613"/>
      <c r="T76" s="613"/>
      <c r="U76" s="613"/>
      <c r="V76" s="613"/>
      <c r="W76" s="613"/>
      <c r="X76" s="613"/>
      <c r="Y76" s="613"/>
      <c r="Z76" s="613"/>
      <c r="AA76" s="613"/>
      <c r="AB76" s="613"/>
      <c r="AC76" s="613"/>
      <c r="AD76" s="613"/>
      <c r="AE76" s="613"/>
      <c r="AF76" s="613"/>
      <c r="AG76" s="613"/>
      <c r="AH76" s="615"/>
    </row>
    <row r="77" spans="1:34" ht="18.75" customHeight="1">
      <c r="A77" s="599"/>
      <c r="B77" s="616"/>
      <c r="C77" s="617"/>
      <c r="D77" s="617"/>
      <c r="E77" s="617"/>
      <c r="F77" s="617"/>
      <c r="G77" s="617"/>
      <c r="H77" s="618"/>
      <c r="I77" s="616"/>
      <c r="J77" s="617"/>
      <c r="K77" s="617"/>
      <c r="L77" s="617"/>
      <c r="M77" s="617"/>
      <c r="N77" s="617"/>
      <c r="O77" s="618"/>
      <c r="P77" s="634"/>
      <c r="Q77" s="635"/>
      <c r="R77" s="635"/>
      <c r="S77" s="635"/>
      <c r="T77" s="635"/>
      <c r="U77" s="635"/>
      <c r="V77" s="635"/>
      <c r="W77" s="635"/>
      <c r="X77" s="635"/>
      <c r="Y77" s="635"/>
      <c r="Z77" s="635"/>
      <c r="AA77" s="635"/>
      <c r="AB77" s="635"/>
      <c r="AC77" s="635"/>
      <c r="AD77" s="635"/>
      <c r="AE77" s="635"/>
      <c r="AF77" s="635"/>
      <c r="AG77" s="635"/>
      <c r="AH77" s="636"/>
    </row>
    <row r="78" spans="1:34" ht="18.75" customHeight="1">
      <c r="A78" s="599"/>
      <c r="B78" s="619"/>
      <c r="C78" s="620"/>
      <c r="D78" s="620"/>
      <c r="E78" s="620"/>
      <c r="F78" s="620"/>
      <c r="G78" s="620"/>
      <c r="H78" s="621"/>
      <c r="I78" s="619"/>
      <c r="J78" s="620"/>
      <c r="K78" s="620"/>
      <c r="L78" s="620"/>
      <c r="M78" s="620"/>
      <c r="N78" s="620"/>
      <c r="O78" s="621"/>
      <c r="P78" s="637"/>
      <c r="Q78" s="638"/>
      <c r="R78" s="638"/>
      <c r="S78" s="638"/>
      <c r="T78" s="638"/>
      <c r="U78" s="638"/>
      <c r="V78" s="638"/>
      <c r="W78" s="638"/>
      <c r="X78" s="638"/>
      <c r="Y78" s="638"/>
      <c r="Z78" s="638"/>
      <c r="AA78" s="638"/>
      <c r="AB78" s="638"/>
      <c r="AC78" s="638"/>
      <c r="AD78" s="638"/>
      <c r="AE78" s="638"/>
      <c r="AF78" s="638"/>
      <c r="AG78" s="638"/>
      <c r="AH78" s="639"/>
    </row>
    <row r="79" spans="1:34" ht="18.75" customHeight="1" thickBot="1">
      <c r="A79" s="599"/>
      <c r="B79" s="622"/>
      <c r="C79" s="623"/>
      <c r="D79" s="623"/>
      <c r="E79" s="623"/>
      <c r="F79" s="623"/>
      <c r="G79" s="623"/>
      <c r="H79" s="624"/>
      <c r="I79" s="622"/>
      <c r="J79" s="623"/>
      <c r="K79" s="623"/>
      <c r="L79" s="623"/>
      <c r="M79" s="623"/>
      <c r="N79" s="623"/>
      <c r="O79" s="624"/>
      <c r="P79" s="640"/>
      <c r="Q79" s="641"/>
      <c r="R79" s="641"/>
      <c r="S79" s="641"/>
      <c r="T79" s="641"/>
      <c r="U79" s="641"/>
      <c r="V79" s="641"/>
      <c r="W79" s="641"/>
      <c r="X79" s="641"/>
      <c r="Y79" s="641"/>
      <c r="Z79" s="641"/>
      <c r="AA79" s="641"/>
      <c r="AB79" s="641"/>
      <c r="AC79" s="641"/>
      <c r="AD79" s="641"/>
      <c r="AE79" s="641"/>
      <c r="AF79" s="641"/>
      <c r="AG79" s="641"/>
      <c r="AH79" s="642"/>
    </row>
    <row r="80" spans="1:34" ht="39.75" customHeight="1" thickBot="1">
      <c r="A80" s="599"/>
      <c r="B80" s="643" t="s">
        <v>166</v>
      </c>
      <c r="C80" s="644"/>
      <c r="D80" s="644"/>
      <c r="E80" s="645"/>
      <c r="F80" s="646" t="s">
        <v>167</v>
      </c>
      <c r="G80" s="646"/>
      <c r="H80" s="646"/>
      <c r="I80" s="643" t="s">
        <v>168</v>
      </c>
      <c r="J80" s="644"/>
      <c r="K80" s="644"/>
      <c r="L80" s="644"/>
      <c r="M80" s="644"/>
      <c r="N80" s="644"/>
      <c r="O80" s="645"/>
      <c r="P80" s="643" t="s">
        <v>169</v>
      </c>
      <c r="Q80" s="644"/>
      <c r="R80" s="644"/>
      <c r="S80" s="644"/>
      <c r="T80" s="644"/>
      <c r="U80" s="644"/>
      <c r="V80" s="644"/>
      <c r="W80" s="644"/>
      <c r="X80" s="644"/>
      <c r="Y80" s="645"/>
      <c r="Z80" s="643" t="s">
        <v>170</v>
      </c>
      <c r="AA80" s="644"/>
      <c r="AB80" s="644"/>
      <c r="AC80" s="644"/>
      <c r="AD80" s="645"/>
      <c r="AE80" s="643" t="s">
        <v>176</v>
      </c>
      <c r="AF80" s="644"/>
      <c r="AG80" s="644"/>
      <c r="AH80" s="649"/>
    </row>
    <row r="81" spans="1:34" ht="18.75" customHeight="1">
      <c r="A81" s="599"/>
      <c r="B81" s="650"/>
      <c r="C81" s="651"/>
      <c r="D81" s="651"/>
      <c r="E81" s="652"/>
      <c r="F81" s="656"/>
      <c r="G81" s="657"/>
      <c r="H81" s="658"/>
      <c r="I81" s="662"/>
      <c r="J81" s="663"/>
      <c r="K81" s="663"/>
      <c r="L81" s="663"/>
      <c r="M81" s="663"/>
      <c r="N81" s="663"/>
      <c r="O81" s="664"/>
      <c r="P81" s="616"/>
      <c r="Q81" s="617"/>
      <c r="R81" s="617"/>
      <c r="S81" s="617"/>
      <c r="T81" s="617"/>
      <c r="U81" s="617"/>
      <c r="V81" s="617"/>
      <c r="W81" s="617"/>
      <c r="X81" s="617"/>
      <c r="Y81" s="618"/>
      <c r="Z81" s="668"/>
      <c r="AA81" s="669"/>
      <c r="AB81" s="669"/>
      <c r="AC81" s="669"/>
      <c r="AD81" s="670"/>
      <c r="AE81" s="628"/>
      <c r="AF81" s="629"/>
      <c r="AG81" s="629"/>
      <c r="AH81" s="630"/>
    </row>
    <row r="82" spans="1:34" ht="18.75" customHeight="1" thickBot="1">
      <c r="A82" s="675"/>
      <c r="B82" s="653"/>
      <c r="C82" s="654"/>
      <c r="D82" s="654"/>
      <c r="E82" s="655"/>
      <c r="F82" s="659"/>
      <c r="G82" s="660"/>
      <c r="H82" s="661"/>
      <c r="I82" s="665"/>
      <c r="J82" s="666"/>
      <c r="K82" s="666"/>
      <c r="L82" s="666"/>
      <c r="M82" s="666"/>
      <c r="N82" s="666"/>
      <c r="O82" s="667"/>
      <c r="P82" s="622"/>
      <c r="Q82" s="623"/>
      <c r="R82" s="623"/>
      <c r="S82" s="623"/>
      <c r="T82" s="623"/>
      <c r="U82" s="623"/>
      <c r="V82" s="623"/>
      <c r="W82" s="623"/>
      <c r="X82" s="623"/>
      <c r="Y82" s="624"/>
      <c r="Z82" s="671"/>
      <c r="AA82" s="672"/>
      <c r="AB82" s="672"/>
      <c r="AC82" s="672"/>
      <c r="AD82" s="673"/>
      <c r="AE82" s="631"/>
      <c r="AF82" s="632"/>
      <c r="AG82" s="632"/>
      <c r="AH82" s="633"/>
    </row>
    <row r="83" spans="1:34" ht="18.75" customHeight="1" thickBot="1">
      <c r="A83" s="674">
        <v>12</v>
      </c>
      <c r="B83" s="612" t="s">
        <v>132</v>
      </c>
      <c r="C83" s="613"/>
      <c r="D83" s="613"/>
      <c r="E83" s="613"/>
      <c r="F83" s="613"/>
      <c r="G83" s="613"/>
      <c r="H83" s="614"/>
      <c r="I83" s="612" t="s">
        <v>164</v>
      </c>
      <c r="J83" s="613"/>
      <c r="K83" s="613"/>
      <c r="L83" s="613"/>
      <c r="M83" s="613"/>
      <c r="N83" s="613"/>
      <c r="O83" s="614"/>
      <c r="P83" s="612" t="s">
        <v>321</v>
      </c>
      <c r="Q83" s="613"/>
      <c r="R83" s="613"/>
      <c r="S83" s="613"/>
      <c r="T83" s="613"/>
      <c r="U83" s="613"/>
      <c r="V83" s="613"/>
      <c r="W83" s="613"/>
      <c r="X83" s="613"/>
      <c r="Y83" s="613"/>
      <c r="Z83" s="613"/>
      <c r="AA83" s="613"/>
      <c r="AB83" s="613"/>
      <c r="AC83" s="613"/>
      <c r="AD83" s="613"/>
      <c r="AE83" s="613"/>
      <c r="AF83" s="613"/>
      <c r="AG83" s="613"/>
      <c r="AH83" s="615"/>
    </row>
    <row r="84" spans="1:34" ht="18.75" customHeight="1">
      <c r="A84" s="599"/>
      <c r="B84" s="616"/>
      <c r="C84" s="617"/>
      <c r="D84" s="617"/>
      <c r="E84" s="617"/>
      <c r="F84" s="617"/>
      <c r="G84" s="617"/>
      <c r="H84" s="618"/>
      <c r="I84" s="616"/>
      <c r="J84" s="617"/>
      <c r="K84" s="617"/>
      <c r="L84" s="617"/>
      <c r="M84" s="617"/>
      <c r="N84" s="617"/>
      <c r="O84" s="618"/>
      <c r="P84" s="634"/>
      <c r="Q84" s="635"/>
      <c r="R84" s="635"/>
      <c r="S84" s="635"/>
      <c r="T84" s="635"/>
      <c r="U84" s="635"/>
      <c r="V84" s="635"/>
      <c r="W84" s="635"/>
      <c r="X84" s="635"/>
      <c r="Y84" s="635"/>
      <c r="Z84" s="635"/>
      <c r="AA84" s="635"/>
      <c r="AB84" s="635"/>
      <c r="AC84" s="635"/>
      <c r="AD84" s="635"/>
      <c r="AE84" s="635"/>
      <c r="AF84" s="635"/>
      <c r="AG84" s="635"/>
      <c r="AH84" s="636"/>
    </row>
    <row r="85" spans="1:34" ht="18.75" customHeight="1">
      <c r="A85" s="599"/>
      <c r="B85" s="619"/>
      <c r="C85" s="620"/>
      <c r="D85" s="620"/>
      <c r="E85" s="620"/>
      <c r="F85" s="620"/>
      <c r="G85" s="620"/>
      <c r="H85" s="621"/>
      <c r="I85" s="619"/>
      <c r="J85" s="620"/>
      <c r="K85" s="620"/>
      <c r="L85" s="620"/>
      <c r="M85" s="620"/>
      <c r="N85" s="620"/>
      <c r="O85" s="621"/>
      <c r="P85" s="637"/>
      <c r="Q85" s="638"/>
      <c r="R85" s="638"/>
      <c r="S85" s="638"/>
      <c r="T85" s="638"/>
      <c r="U85" s="638"/>
      <c r="V85" s="638"/>
      <c r="W85" s="638"/>
      <c r="X85" s="638"/>
      <c r="Y85" s="638"/>
      <c r="Z85" s="638"/>
      <c r="AA85" s="638"/>
      <c r="AB85" s="638"/>
      <c r="AC85" s="638"/>
      <c r="AD85" s="638"/>
      <c r="AE85" s="638"/>
      <c r="AF85" s="638"/>
      <c r="AG85" s="638"/>
      <c r="AH85" s="639"/>
    </row>
    <row r="86" spans="1:34" ht="18.75" customHeight="1" thickBot="1">
      <c r="A86" s="599"/>
      <c r="B86" s="622"/>
      <c r="C86" s="623"/>
      <c r="D86" s="623"/>
      <c r="E86" s="623"/>
      <c r="F86" s="623"/>
      <c r="G86" s="623"/>
      <c r="H86" s="624"/>
      <c r="I86" s="622"/>
      <c r="J86" s="623"/>
      <c r="K86" s="623"/>
      <c r="L86" s="623"/>
      <c r="M86" s="623"/>
      <c r="N86" s="623"/>
      <c r="O86" s="624"/>
      <c r="P86" s="640"/>
      <c r="Q86" s="641"/>
      <c r="R86" s="641"/>
      <c r="S86" s="641"/>
      <c r="T86" s="641"/>
      <c r="U86" s="641"/>
      <c r="V86" s="641"/>
      <c r="W86" s="641"/>
      <c r="X86" s="641"/>
      <c r="Y86" s="641"/>
      <c r="Z86" s="641"/>
      <c r="AA86" s="641"/>
      <c r="AB86" s="641"/>
      <c r="AC86" s="641"/>
      <c r="AD86" s="641"/>
      <c r="AE86" s="641"/>
      <c r="AF86" s="641"/>
      <c r="AG86" s="641"/>
      <c r="AH86" s="642"/>
    </row>
    <row r="87" spans="1:34" ht="30" customHeight="1" thickBot="1">
      <c r="A87" s="599"/>
      <c r="B87" s="643" t="s">
        <v>166</v>
      </c>
      <c r="C87" s="644"/>
      <c r="D87" s="644"/>
      <c r="E87" s="645"/>
      <c r="F87" s="646" t="s">
        <v>167</v>
      </c>
      <c r="G87" s="646"/>
      <c r="H87" s="646"/>
      <c r="I87" s="643" t="s">
        <v>168</v>
      </c>
      <c r="J87" s="644"/>
      <c r="K87" s="644"/>
      <c r="L87" s="644"/>
      <c r="M87" s="644"/>
      <c r="N87" s="644"/>
      <c r="O87" s="645"/>
      <c r="P87" s="643" t="s">
        <v>169</v>
      </c>
      <c r="Q87" s="644"/>
      <c r="R87" s="644"/>
      <c r="S87" s="644"/>
      <c r="T87" s="644"/>
      <c r="U87" s="644"/>
      <c r="V87" s="644"/>
      <c r="W87" s="644"/>
      <c r="X87" s="644"/>
      <c r="Y87" s="645"/>
      <c r="Z87" s="643" t="s">
        <v>170</v>
      </c>
      <c r="AA87" s="644"/>
      <c r="AB87" s="644"/>
      <c r="AC87" s="644"/>
      <c r="AD87" s="645"/>
      <c r="AE87" s="643" t="s">
        <v>176</v>
      </c>
      <c r="AF87" s="644"/>
      <c r="AG87" s="644"/>
      <c r="AH87" s="649"/>
    </row>
    <row r="88" spans="1:34" ht="18.75" customHeight="1">
      <c r="A88" s="599"/>
      <c r="B88" s="650"/>
      <c r="C88" s="651"/>
      <c r="D88" s="651"/>
      <c r="E88" s="652"/>
      <c r="F88" s="656"/>
      <c r="G88" s="657"/>
      <c r="H88" s="658"/>
      <c r="I88" s="662"/>
      <c r="J88" s="663"/>
      <c r="K88" s="663"/>
      <c r="L88" s="663"/>
      <c r="M88" s="663"/>
      <c r="N88" s="663"/>
      <c r="O88" s="664"/>
      <c r="P88" s="616"/>
      <c r="Q88" s="617"/>
      <c r="R88" s="617"/>
      <c r="S88" s="617"/>
      <c r="T88" s="617"/>
      <c r="U88" s="617"/>
      <c r="V88" s="617"/>
      <c r="W88" s="617"/>
      <c r="X88" s="617"/>
      <c r="Y88" s="618"/>
      <c r="Z88" s="668"/>
      <c r="AA88" s="669"/>
      <c r="AB88" s="669"/>
      <c r="AC88" s="669"/>
      <c r="AD88" s="670"/>
      <c r="AE88" s="628"/>
      <c r="AF88" s="629"/>
      <c r="AG88" s="629"/>
      <c r="AH88" s="630"/>
    </row>
    <row r="89" spans="1:34" ht="18.75" customHeight="1" thickBot="1">
      <c r="A89" s="675"/>
      <c r="B89" s="653"/>
      <c r="C89" s="654"/>
      <c r="D89" s="654"/>
      <c r="E89" s="655"/>
      <c r="F89" s="659"/>
      <c r="G89" s="660"/>
      <c r="H89" s="661"/>
      <c r="I89" s="665"/>
      <c r="J89" s="666"/>
      <c r="K89" s="666"/>
      <c r="L89" s="666"/>
      <c r="M89" s="666"/>
      <c r="N89" s="666"/>
      <c r="O89" s="667"/>
      <c r="P89" s="622"/>
      <c r="Q89" s="623"/>
      <c r="R89" s="623"/>
      <c r="S89" s="623"/>
      <c r="T89" s="623"/>
      <c r="U89" s="623"/>
      <c r="V89" s="623"/>
      <c r="W89" s="623"/>
      <c r="X89" s="623"/>
      <c r="Y89" s="624"/>
      <c r="Z89" s="671"/>
      <c r="AA89" s="672"/>
      <c r="AB89" s="672"/>
      <c r="AC89" s="672"/>
      <c r="AD89" s="673"/>
      <c r="AE89" s="631"/>
      <c r="AF89" s="632"/>
      <c r="AG89" s="632"/>
      <c r="AH89" s="633"/>
    </row>
    <row r="90" spans="1:34" ht="18.75" customHeight="1" thickBot="1">
      <c r="A90" s="674">
        <v>13</v>
      </c>
      <c r="B90" s="612" t="s">
        <v>132</v>
      </c>
      <c r="C90" s="613"/>
      <c r="D90" s="613"/>
      <c r="E90" s="613"/>
      <c r="F90" s="613"/>
      <c r="G90" s="613"/>
      <c r="H90" s="614"/>
      <c r="I90" s="612" t="s">
        <v>164</v>
      </c>
      <c r="J90" s="613"/>
      <c r="K90" s="613"/>
      <c r="L90" s="613"/>
      <c r="M90" s="613"/>
      <c r="N90" s="613"/>
      <c r="O90" s="614"/>
      <c r="P90" s="612" t="s">
        <v>321</v>
      </c>
      <c r="Q90" s="613"/>
      <c r="R90" s="613"/>
      <c r="S90" s="613"/>
      <c r="T90" s="613"/>
      <c r="U90" s="613"/>
      <c r="V90" s="613"/>
      <c r="W90" s="613"/>
      <c r="X90" s="613"/>
      <c r="Y90" s="613"/>
      <c r="Z90" s="613"/>
      <c r="AA90" s="613"/>
      <c r="AB90" s="613"/>
      <c r="AC90" s="613"/>
      <c r="AD90" s="613"/>
      <c r="AE90" s="613"/>
      <c r="AF90" s="613"/>
      <c r="AG90" s="613"/>
      <c r="AH90" s="615"/>
    </row>
    <row r="91" spans="1:34" ht="18.75" customHeight="1">
      <c r="A91" s="599"/>
      <c r="B91" s="616"/>
      <c r="C91" s="617"/>
      <c r="D91" s="617"/>
      <c r="E91" s="617"/>
      <c r="F91" s="617"/>
      <c r="G91" s="617"/>
      <c r="H91" s="618"/>
      <c r="I91" s="616"/>
      <c r="J91" s="617"/>
      <c r="K91" s="617"/>
      <c r="L91" s="617"/>
      <c r="M91" s="617"/>
      <c r="N91" s="617"/>
      <c r="O91" s="618"/>
      <c r="P91" s="634"/>
      <c r="Q91" s="635"/>
      <c r="R91" s="635"/>
      <c r="S91" s="635"/>
      <c r="T91" s="635"/>
      <c r="U91" s="635"/>
      <c r="V91" s="635"/>
      <c r="W91" s="635"/>
      <c r="X91" s="635"/>
      <c r="Y91" s="635"/>
      <c r="Z91" s="635"/>
      <c r="AA91" s="635"/>
      <c r="AB91" s="635"/>
      <c r="AC91" s="635"/>
      <c r="AD91" s="635"/>
      <c r="AE91" s="635"/>
      <c r="AF91" s="635"/>
      <c r="AG91" s="635"/>
      <c r="AH91" s="636"/>
    </row>
    <row r="92" spans="1:34" ht="18.75" customHeight="1">
      <c r="A92" s="599"/>
      <c r="B92" s="619"/>
      <c r="C92" s="620"/>
      <c r="D92" s="620"/>
      <c r="E92" s="620"/>
      <c r="F92" s="620"/>
      <c r="G92" s="620"/>
      <c r="H92" s="621"/>
      <c r="I92" s="619"/>
      <c r="J92" s="620"/>
      <c r="K92" s="620"/>
      <c r="L92" s="620"/>
      <c r="M92" s="620"/>
      <c r="N92" s="620"/>
      <c r="O92" s="621"/>
      <c r="P92" s="637"/>
      <c r="Q92" s="638"/>
      <c r="R92" s="638"/>
      <c r="S92" s="638"/>
      <c r="T92" s="638"/>
      <c r="U92" s="638"/>
      <c r="V92" s="638"/>
      <c r="W92" s="638"/>
      <c r="X92" s="638"/>
      <c r="Y92" s="638"/>
      <c r="Z92" s="638"/>
      <c r="AA92" s="638"/>
      <c r="AB92" s="638"/>
      <c r="AC92" s="638"/>
      <c r="AD92" s="638"/>
      <c r="AE92" s="638"/>
      <c r="AF92" s="638"/>
      <c r="AG92" s="638"/>
      <c r="AH92" s="639"/>
    </row>
    <row r="93" spans="1:34" ht="18.75" customHeight="1" thickBot="1">
      <c r="A93" s="599"/>
      <c r="B93" s="622"/>
      <c r="C93" s="623"/>
      <c r="D93" s="623"/>
      <c r="E93" s="623"/>
      <c r="F93" s="623"/>
      <c r="G93" s="623"/>
      <c r="H93" s="624"/>
      <c r="I93" s="622"/>
      <c r="J93" s="623"/>
      <c r="K93" s="623"/>
      <c r="L93" s="623"/>
      <c r="M93" s="623"/>
      <c r="N93" s="623"/>
      <c r="O93" s="624"/>
      <c r="P93" s="640"/>
      <c r="Q93" s="641"/>
      <c r="R93" s="641"/>
      <c r="S93" s="641"/>
      <c r="T93" s="641"/>
      <c r="U93" s="641"/>
      <c r="V93" s="641"/>
      <c r="W93" s="641"/>
      <c r="X93" s="641"/>
      <c r="Y93" s="641"/>
      <c r="Z93" s="641"/>
      <c r="AA93" s="641"/>
      <c r="AB93" s="641"/>
      <c r="AC93" s="641"/>
      <c r="AD93" s="641"/>
      <c r="AE93" s="641"/>
      <c r="AF93" s="641"/>
      <c r="AG93" s="641"/>
      <c r="AH93" s="642"/>
    </row>
    <row r="94" spans="1:34" ht="39.75" customHeight="1" thickBot="1">
      <c r="A94" s="599"/>
      <c r="B94" s="643" t="s">
        <v>166</v>
      </c>
      <c r="C94" s="644"/>
      <c r="D94" s="644"/>
      <c r="E94" s="645"/>
      <c r="F94" s="646" t="s">
        <v>167</v>
      </c>
      <c r="G94" s="646"/>
      <c r="H94" s="646"/>
      <c r="I94" s="643" t="s">
        <v>168</v>
      </c>
      <c r="J94" s="644"/>
      <c r="K94" s="644"/>
      <c r="L94" s="644"/>
      <c r="M94" s="644"/>
      <c r="N94" s="644"/>
      <c r="O94" s="645"/>
      <c r="P94" s="643" t="s">
        <v>169</v>
      </c>
      <c r="Q94" s="644"/>
      <c r="R94" s="644"/>
      <c r="S94" s="644"/>
      <c r="T94" s="644"/>
      <c r="U94" s="644"/>
      <c r="V94" s="644"/>
      <c r="W94" s="644"/>
      <c r="X94" s="644"/>
      <c r="Y94" s="645"/>
      <c r="Z94" s="643" t="s">
        <v>170</v>
      </c>
      <c r="AA94" s="644"/>
      <c r="AB94" s="644"/>
      <c r="AC94" s="644"/>
      <c r="AD94" s="645"/>
      <c r="AE94" s="643" t="s">
        <v>176</v>
      </c>
      <c r="AF94" s="644"/>
      <c r="AG94" s="644"/>
      <c r="AH94" s="649"/>
    </row>
    <row r="95" spans="1:34" ht="18.75" customHeight="1">
      <c r="A95" s="599"/>
      <c r="B95" s="650"/>
      <c r="C95" s="651"/>
      <c r="D95" s="651"/>
      <c r="E95" s="652"/>
      <c r="F95" s="656"/>
      <c r="G95" s="657"/>
      <c r="H95" s="658"/>
      <c r="I95" s="662"/>
      <c r="J95" s="663"/>
      <c r="K95" s="663"/>
      <c r="L95" s="663"/>
      <c r="M95" s="663"/>
      <c r="N95" s="663"/>
      <c r="O95" s="664"/>
      <c r="P95" s="616"/>
      <c r="Q95" s="617"/>
      <c r="R95" s="617"/>
      <c r="S95" s="617"/>
      <c r="T95" s="617"/>
      <c r="U95" s="617"/>
      <c r="V95" s="617"/>
      <c r="W95" s="617"/>
      <c r="X95" s="617"/>
      <c r="Y95" s="618"/>
      <c r="Z95" s="668"/>
      <c r="AA95" s="669"/>
      <c r="AB95" s="669"/>
      <c r="AC95" s="669"/>
      <c r="AD95" s="670"/>
      <c r="AE95" s="628"/>
      <c r="AF95" s="629"/>
      <c r="AG95" s="629"/>
      <c r="AH95" s="630"/>
    </row>
    <row r="96" spans="1:34" ht="18.75" customHeight="1" thickBot="1">
      <c r="A96" s="675"/>
      <c r="B96" s="653"/>
      <c r="C96" s="654"/>
      <c r="D96" s="654"/>
      <c r="E96" s="655"/>
      <c r="F96" s="659"/>
      <c r="G96" s="660"/>
      <c r="H96" s="661"/>
      <c r="I96" s="665"/>
      <c r="J96" s="666"/>
      <c r="K96" s="666"/>
      <c r="L96" s="666"/>
      <c r="M96" s="666"/>
      <c r="N96" s="666"/>
      <c r="O96" s="667"/>
      <c r="P96" s="622"/>
      <c r="Q96" s="623"/>
      <c r="R96" s="623"/>
      <c r="S96" s="623"/>
      <c r="T96" s="623"/>
      <c r="U96" s="623"/>
      <c r="V96" s="623"/>
      <c r="W96" s="623"/>
      <c r="X96" s="623"/>
      <c r="Y96" s="624"/>
      <c r="Z96" s="671"/>
      <c r="AA96" s="672"/>
      <c r="AB96" s="672"/>
      <c r="AC96" s="672"/>
      <c r="AD96" s="673"/>
      <c r="AE96" s="631"/>
      <c r="AF96" s="632"/>
      <c r="AG96" s="632"/>
      <c r="AH96" s="633"/>
    </row>
    <row r="97" spans="1:34" ht="18.75" customHeight="1" thickBot="1">
      <c r="A97" s="674">
        <v>14</v>
      </c>
      <c r="B97" s="612" t="s">
        <v>132</v>
      </c>
      <c r="C97" s="613"/>
      <c r="D97" s="613"/>
      <c r="E97" s="613"/>
      <c r="F97" s="613"/>
      <c r="G97" s="613"/>
      <c r="H97" s="614"/>
      <c r="I97" s="612" t="s">
        <v>164</v>
      </c>
      <c r="J97" s="613"/>
      <c r="K97" s="613"/>
      <c r="L97" s="613"/>
      <c r="M97" s="613"/>
      <c r="N97" s="613"/>
      <c r="O97" s="614"/>
      <c r="P97" s="612" t="s">
        <v>321</v>
      </c>
      <c r="Q97" s="613"/>
      <c r="R97" s="613"/>
      <c r="S97" s="613"/>
      <c r="T97" s="613"/>
      <c r="U97" s="613"/>
      <c r="V97" s="613"/>
      <c r="W97" s="613"/>
      <c r="X97" s="613"/>
      <c r="Y97" s="613"/>
      <c r="Z97" s="613"/>
      <c r="AA97" s="613"/>
      <c r="AB97" s="613"/>
      <c r="AC97" s="613"/>
      <c r="AD97" s="613"/>
      <c r="AE97" s="613"/>
      <c r="AF97" s="613"/>
      <c r="AG97" s="613"/>
      <c r="AH97" s="615"/>
    </row>
    <row r="98" spans="1:34" ht="18.75" customHeight="1">
      <c r="A98" s="599"/>
      <c r="B98" s="616"/>
      <c r="C98" s="617"/>
      <c r="D98" s="617"/>
      <c r="E98" s="617"/>
      <c r="F98" s="617"/>
      <c r="G98" s="617"/>
      <c r="H98" s="618"/>
      <c r="I98" s="616"/>
      <c r="J98" s="617"/>
      <c r="K98" s="617"/>
      <c r="L98" s="617"/>
      <c r="M98" s="617"/>
      <c r="N98" s="617"/>
      <c r="O98" s="618"/>
      <c r="P98" s="634"/>
      <c r="Q98" s="635"/>
      <c r="R98" s="635"/>
      <c r="S98" s="635"/>
      <c r="T98" s="635"/>
      <c r="U98" s="635"/>
      <c r="V98" s="635"/>
      <c r="W98" s="635"/>
      <c r="X98" s="635"/>
      <c r="Y98" s="635"/>
      <c r="Z98" s="635"/>
      <c r="AA98" s="635"/>
      <c r="AB98" s="635"/>
      <c r="AC98" s="635"/>
      <c r="AD98" s="635"/>
      <c r="AE98" s="635"/>
      <c r="AF98" s="635"/>
      <c r="AG98" s="635"/>
      <c r="AH98" s="636"/>
    </row>
    <row r="99" spans="1:34" ht="18.75" customHeight="1">
      <c r="A99" s="599"/>
      <c r="B99" s="619"/>
      <c r="C99" s="620"/>
      <c r="D99" s="620"/>
      <c r="E99" s="620"/>
      <c r="F99" s="620"/>
      <c r="G99" s="620"/>
      <c r="H99" s="621"/>
      <c r="I99" s="619"/>
      <c r="J99" s="620"/>
      <c r="K99" s="620"/>
      <c r="L99" s="620"/>
      <c r="M99" s="620"/>
      <c r="N99" s="620"/>
      <c r="O99" s="621"/>
      <c r="P99" s="637"/>
      <c r="Q99" s="638"/>
      <c r="R99" s="638"/>
      <c r="S99" s="638"/>
      <c r="T99" s="638"/>
      <c r="U99" s="638"/>
      <c r="V99" s="638"/>
      <c r="W99" s="638"/>
      <c r="X99" s="638"/>
      <c r="Y99" s="638"/>
      <c r="Z99" s="638"/>
      <c r="AA99" s="638"/>
      <c r="AB99" s="638"/>
      <c r="AC99" s="638"/>
      <c r="AD99" s="638"/>
      <c r="AE99" s="638"/>
      <c r="AF99" s="638"/>
      <c r="AG99" s="638"/>
      <c r="AH99" s="639"/>
    </row>
    <row r="100" spans="1:34" ht="18.75" customHeight="1" thickBot="1">
      <c r="A100" s="599"/>
      <c r="B100" s="622"/>
      <c r="C100" s="623"/>
      <c r="D100" s="623"/>
      <c r="E100" s="623"/>
      <c r="F100" s="623"/>
      <c r="G100" s="623"/>
      <c r="H100" s="624"/>
      <c r="I100" s="622"/>
      <c r="J100" s="623"/>
      <c r="K100" s="623"/>
      <c r="L100" s="623"/>
      <c r="M100" s="623"/>
      <c r="N100" s="623"/>
      <c r="O100" s="624"/>
      <c r="P100" s="640"/>
      <c r="Q100" s="641"/>
      <c r="R100" s="641"/>
      <c r="S100" s="641"/>
      <c r="T100" s="641"/>
      <c r="U100" s="641"/>
      <c r="V100" s="641"/>
      <c r="W100" s="641"/>
      <c r="X100" s="641"/>
      <c r="Y100" s="641"/>
      <c r="Z100" s="641"/>
      <c r="AA100" s="641"/>
      <c r="AB100" s="641"/>
      <c r="AC100" s="641"/>
      <c r="AD100" s="641"/>
      <c r="AE100" s="641"/>
      <c r="AF100" s="641"/>
      <c r="AG100" s="641"/>
      <c r="AH100" s="642"/>
    </row>
    <row r="101" spans="1:34" ht="39.75" customHeight="1" thickBot="1">
      <c r="A101" s="599"/>
      <c r="B101" s="643" t="s">
        <v>166</v>
      </c>
      <c r="C101" s="644"/>
      <c r="D101" s="644"/>
      <c r="E101" s="645"/>
      <c r="F101" s="646" t="s">
        <v>167</v>
      </c>
      <c r="G101" s="646"/>
      <c r="H101" s="646"/>
      <c r="I101" s="643" t="s">
        <v>168</v>
      </c>
      <c r="J101" s="644"/>
      <c r="K101" s="644"/>
      <c r="L101" s="644"/>
      <c r="M101" s="644"/>
      <c r="N101" s="644"/>
      <c r="O101" s="645"/>
      <c r="P101" s="643" t="s">
        <v>169</v>
      </c>
      <c r="Q101" s="644"/>
      <c r="R101" s="644"/>
      <c r="S101" s="644"/>
      <c r="T101" s="644"/>
      <c r="U101" s="644"/>
      <c r="V101" s="644"/>
      <c r="W101" s="644"/>
      <c r="X101" s="644"/>
      <c r="Y101" s="645"/>
      <c r="Z101" s="643" t="s">
        <v>170</v>
      </c>
      <c r="AA101" s="644"/>
      <c r="AB101" s="644"/>
      <c r="AC101" s="644"/>
      <c r="AD101" s="645"/>
      <c r="AE101" s="643" t="s">
        <v>176</v>
      </c>
      <c r="AF101" s="644"/>
      <c r="AG101" s="644"/>
      <c r="AH101" s="649"/>
    </row>
    <row r="102" spans="1:34" ht="18.75" customHeight="1">
      <c r="A102" s="599"/>
      <c r="B102" s="650"/>
      <c r="C102" s="651"/>
      <c r="D102" s="651"/>
      <c r="E102" s="652"/>
      <c r="F102" s="656"/>
      <c r="G102" s="657"/>
      <c r="H102" s="658"/>
      <c r="I102" s="662"/>
      <c r="J102" s="663"/>
      <c r="K102" s="663"/>
      <c r="L102" s="663"/>
      <c r="M102" s="663"/>
      <c r="N102" s="663"/>
      <c r="O102" s="664"/>
      <c r="P102" s="616"/>
      <c r="Q102" s="617"/>
      <c r="R102" s="617"/>
      <c r="S102" s="617"/>
      <c r="T102" s="617"/>
      <c r="U102" s="617"/>
      <c r="V102" s="617"/>
      <c r="W102" s="617"/>
      <c r="X102" s="617"/>
      <c r="Y102" s="618"/>
      <c r="Z102" s="668"/>
      <c r="AA102" s="669"/>
      <c r="AB102" s="669"/>
      <c r="AC102" s="669"/>
      <c r="AD102" s="670"/>
      <c r="AE102" s="628"/>
      <c r="AF102" s="629"/>
      <c r="AG102" s="629"/>
      <c r="AH102" s="630"/>
    </row>
    <row r="103" spans="1:34" ht="18.75" customHeight="1" thickBot="1">
      <c r="A103" s="675"/>
      <c r="B103" s="653"/>
      <c r="C103" s="654"/>
      <c r="D103" s="654"/>
      <c r="E103" s="655"/>
      <c r="F103" s="659"/>
      <c r="G103" s="660"/>
      <c r="H103" s="661"/>
      <c r="I103" s="665"/>
      <c r="J103" s="666"/>
      <c r="K103" s="666"/>
      <c r="L103" s="666"/>
      <c r="M103" s="666"/>
      <c r="N103" s="666"/>
      <c r="O103" s="667"/>
      <c r="P103" s="622"/>
      <c r="Q103" s="623"/>
      <c r="R103" s="623"/>
      <c r="S103" s="623"/>
      <c r="T103" s="623"/>
      <c r="U103" s="623"/>
      <c r="V103" s="623"/>
      <c r="W103" s="623"/>
      <c r="X103" s="623"/>
      <c r="Y103" s="624"/>
      <c r="Z103" s="671"/>
      <c r="AA103" s="672"/>
      <c r="AB103" s="672"/>
      <c r="AC103" s="672"/>
      <c r="AD103" s="673"/>
      <c r="AE103" s="631"/>
      <c r="AF103" s="632"/>
      <c r="AG103" s="632"/>
      <c r="AH103" s="633"/>
    </row>
    <row r="104" spans="1:34" ht="18.75" customHeight="1" thickBot="1">
      <c r="A104" s="674">
        <v>15</v>
      </c>
      <c r="B104" s="612" t="s">
        <v>132</v>
      </c>
      <c r="C104" s="613"/>
      <c r="D104" s="613"/>
      <c r="E104" s="613"/>
      <c r="F104" s="613"/>
      <c r="G104" s="613"/>
      <c r="H104" s="614"/>
      <c r="I104" s="612" t="s">
        <v>164</v>
      </c>
      <c r="J104" s="613"/>
      <c r="K104" s="613"/>
      <c r="L104" s="613"/>
      <c r="M104" s="613"/>
      <c r="N104" s="613"/>
      <c r="O104" s="614"/>
      <c r="P104" s="612" t="s">
        <v>321</v>
      </c>
      <c r="Q104" s="613"/>
      <c r="R104" s="613"/>
      <c r="S104" s="613"/>
      <c r="T104" s="613"/>
      <c r="U104" s="613"/>
      <c r="V104" s="613"/>
      <c r="W104" s="613"/>
      <c r="X104" s="613"/>
      <c r="Y104" s="613"/>
      <c r="Z104" s="613"/>
      <c r="AA104" s="613"/>
      <c r="AB104" s="613"/>
      <c r="AC104" s="613"/>
      <c r="AD104" s="613"/>
      <c r="AE104" s="613"/>
      <c r="AF104" s="613"/>
      <c r="AG104" s="613"/>
      <c r="AH104" s="615"/>
    </row>
    <row r="105" spans="1:34" ht="18.75" customHeight="1">
      <c r="A105" s="599"/>
      <c r="B105" s="616"/>
      <c r="C105" s="617"/>
      <c r="D105" s="617"/>
      <c r="E105" s="617"/>
      <c r="F105" s="617"/>
      <c r="G105" s="617"/>
      <c r="H105" s="618"/>
      <c r="I105" s="616"/>
      <c r="J105" s="617"/>
      <c r="K105" s="617"/>
      <c r="L105" s="617"/>
      <c r="M105" s="617"/>
      <c r="N105" s="617"/>
      <c r="O105" s="618"/>
      <c r="P105" s="634"/>
      <c r="Q105" s="635"/>
      <c r="R105" s="635"/>
      <c r="S105" s="635"/>
      <c r="T105" s="635"/>
      <c r="U105" s="635"/>
      <c r="V105" s="635"/>
      <c r="W105" s="635"/>
      <c r="X105" s="635"/>
      <c r="Y105" s="635"/>
      <c r="Z105" s="635"/>
      <c r="AA105" s="635"/>
      <c r="AB105" s="635"/>
      <c r="AC105" s="635"/>
      <c r="AD105" s="635"/>
      <c r="AE105" s="635"/>
      <c r="AF105" s="635"/>
      <c r="AG105" s="635"/>
      <c r="AH105" s="636"/>
    </row>
    <row r="106" spans="1:34" ht="18.75" customHeight="1">
      <c r="A106" s="599"/>
      <c r="B106" s="619"/>
      <c r="C106" s="620"/>
      <c r="D106" s="620"/>
      <c r="E106" s="620"/>
      <c r="F106" s="620"/>
      <c r="G106" s="620"/>
      <c r="H106" s="621"/>
      <c r="I106" s="619"/>
      <c r="J106" s="620"/>
      <c r="K106" s="620"/>
      <c r="L106" s="620"/>
      <c r="M106" s="620"/>
      <c r="N106" s="620"/>
      <c r="O106" s="621"/>
      <c r="P106" s="637"/>
      <c r="Q106" s="638"/>
      <c r="R106" s="638"/>
      <c r="S106" s="638"/>
      <c r="T106" s="638"/>
      <c r="U106" s="638"/>
      <c r="V106" s="638"/>
      <c r="W106" s="638"/>
      <c r="X106" s="638"/>
      <c r="Y106" s="638"/>
      <c r="Z106" s="638"/>
      <c r="AA106" s="638"/>
      <c r="AB106" s="638"/>
      <c r="AC106" s="638"/>
      <c r="AD106" s="638"/>
      <c r="AE106" s="638"/>
      <c r="AF106" s="638"/>
      <c r="AG106" s="638"/>
      <c r="AH106" s="639"/>
    </row>
    <row r="107" spans="1:34" ht="18.75" customHeight="1" thickBot="1">
      <c r="A107" s="599"/>
      <c r="B107" s="622"/>
      <c r="C107" s="623"/>
      <c r="D107" s="623"/>
      <c r="E107" s="623"/>
      <c r="F107" s="623"/>
      <c r="G107" s="623"/>
      <c r="H107" s="624"/>
      <c r="I107" s="622"/>
      <c r="J107" s="623"/>
      <c r="K107" s="623"/>
      <c r="L107" s="623"/>
      <c r="M107" s="623"/>
      <c r="N107" s="623"/>
      <c r="O107" s="624"/>
      <c r="P107" s="640"/>
      <c r="Q107" s="641"/>
      <c r="R107" s="641"/>
      <c r="S107" s="641"/>
      <c r="T107" s="641"/>
      <c r="U107" s="641"/>
      <c r="V107" s="641"/>
      <c r="W107" s="641"/>
      <c r="X107" s="641"/>
      <c r="Y107" s="641"/>
      <c r="Z107" s="641"/>
      <c r="AA107" s="641"/>
      <c r="AB107" s="641"/>
      <c r="AC107" s="641"/>
      <c r="AD107" s="641"/>
      <c r="AE107" s="641"/>
      <c r="AF107" s="641"/>
      <c r="AG107" s="641"/>
      <c r="AH107" s="642"/>
    </row>
    <row r="108" spans="1:34" ht="39.75" customHeight="1" thickBot="1">
      <c r="A108" s="599"/>
      <c r="B108" s="643" t="s">
        <v>166</v>
      </c>
      <c r="C108" s="644"/>
      <c r="D108" s="644"/>
      <c r="E108" s="645"/>
      <c r="F108" s="646" t="s">
        <v>167</v>
      </c>
      <c r="G108" s="646"/>
      <c r="H108" s="646"/>
      <c r="I108" s="643" t="s">
        <v>168</v>
      </c>
      <c r="J108" s="644"/>
      <c r="K108" s="644"/>
      <c r="L108" s="644"/>
      <c r="M108" s="644"/>
      <c r="N108" s="644"/>
      <c r="O108" s="645"/>
      <c r="P108" s="643" t="s">
        <v>169</v>
      </c>
      <c r="Q108" s="644"/>
      <c r="R108" s="644"/>
      <c r="S108" s="644"/>
      <c r="T108" s="644"/>
      <c r="U108" s="644"/>
      <c r="V108" s="644"/>
      <c r="W108" s="644"/>
      <c r="X108" s="644"/>
      <c r="Y108" s="645"/>
      <c r="Z108" s="643" t="s">
        <v>170</v>
      </c>
      <c r="AA108" s="644"/>
      <c r="AB108" s="644"/>
      <c r="AC108" s="644"/>
      <c r="AD108" s="645"/>
      <c r="AE108" s="643" t="s">
        <v>176</v>
      </c>
      <c r="AF108" s="644"/>
      <c r="AG108" s="644"/>
      <c r="AH108" s="649"/>
    </row>
    <row r="109" spans="1:34" ht="18.75" customHeight="1">
      <c r="A109" s="599"/>
      <c r="B109" s="650"/>
      <c r="C109" s="651"/>
      <c r="D109" s="651"/>
      <c r="E109" s="652"/>
      <c r="F109" s="656"/>
      <c r="G109" s="657"/>
      <c r="H109" s="658"/>
      <c r="I109" s="662"/>
      <c r="J109" s="663"/>
      <c r="K109" s="663"/>
      <c r="L109" s="663"/>
      <c r="M109" s="663"/>
      <c r="N109" s="663"/>
      <c r="O109" s="664"/>
      <c r="P109" s="616"/>
      <c r="Q109" s="617"/>
      <c r="R109" s="617"/>
      <c r="S109" s="617"/>
      <c r="T109" s="617"/>
      <c r="U109" s="617"/>
      <c r="V109" s="617"/>
      <c r="W109" s="617"/>
      <c r="X109" s="617"/>
      <c r="Y109" s="618"/>
      <c r="Z109" s="668"/>
      <c r="AA109" s="669"/>
      <c r="AB109" s="669"/>
      <c r="AC109" s="669"/>
      <c r="AD109" s="670"/>
      <c r="AE109" s="628"/>
      <c r="AF109" s="629"/>
      <c r="AG109" s="629"/>
      <c r="AH109" s="630"/>
    </row>
    <row r="110" spans="1:34" ht="18.75" customHeight="1" thickBot="1">
      <c r="A110" s="675"/>
      <c r="B110" s="653"/>
      <c r="C110" s="654"/>
      <c r="D110" s="654"/>
      <c r="E110" s="655"/>
      <c r="F110" s="659"/>
      <c r="G110" s="660"/>
      <c r="H110" s="661"/>
      <c r="I110" s="665"/>
      <c r="J110" s="666"/>
      <c r="K110" s="666"/>
      <c r="L110" s="666"/>
      <c r="M110" s="666"/>
      <c r="N110" s="666"/>
      <c r="O110" s="667"/>
      <c r="P110" s="622"/>
      <c r="Q110" s="623"/>
      <c r="R110" s="623"/>
      <c r="S110" s="623"/>
      <c r="T110" s="623"/>
      <c r="U110" s="623"/>
      <c r="V110" s="623"/>
      <c r="W110" s="623"/>
      <c r="X110" s="623"/>
      <c r="Y110" s="624"/>
      <c r="Z110" s="671"/>
      <c r="AA110" s="672"/>
      <c r="AB110" s="672"/>
      <c r="AC110" s="672"/>
      <c r="AD110" s="673"/>
      <c r="AE110" s="631"/>
      <c r="AF110" s="632"/>
      <c r="AG110" s="632"/>
      <c r="AH110" s="633"/>
    </row>
    <row r="111" spans="1:34" ht="18.75" customHeight="1" thickBot="1">
      <c r="A111" s="674">
        <v>16</v>
      </c>
      <c r="B111" s="612" t="s">
        <v>132</v>
      </c>
      <c r="C111" s="613"/>
      <c r="D111" s="613"/>
      <c r="E111" s="613"/>
      <c r="F111" s="613"/>
      <c r="G111" s="613"/>
      <c r="H111" s="614"/>
      <c r="I111" s="612" t="s">
        <v>164</v>
      </c>
      <c r="J111" s="613"/>
      <c r="K111" s="613"/>
      <c r="L111" s="613"/>
      <c r="M111" s="613"/>
      <c r="N111" s="613"/>
      <c r="O111" s="614"/>
      <c r="P111" s="612" t="s">
        <v>321</v>
      </c>
      <c r="Q111" s="613"/>
      <c r="R111" s="613"/>
      <c r="S111" s="613"/>
      <c r="T111" s="613"/>
      <c r="U111" s="613"/>
      <c r="V111" s="613"/>
      <c r="W111" s="613"/>
      <c r="X111" s="613"/>
      <c r="Y111" s="613"/>
      <c r="Z111" s="613"/>
      <c r="AA111" s="613"/>
      <c r="AB111" s="613"/>
      <c r="AC111" s="613"/>
      <c r="AD111" s="613"/>
      <c r="AE111" s="613"/>
      <c r="AF111" s="613"/>
      <c r="AG111" s="613"/>
      <c r="AH111" s="615"/>
    </row>
    <row r="112" spans="1:34" ht="18.75" customHeight="1">
      <c r="A112" s="599"/>
      <c r="B112" s="616"/>
      <c r="C112" s="617"/>
      <c r="D112" s="617"/>
      <c r="E112" s="617"/>
      <c r="F112" s="617"/>
      <c r="G112" s="617"/>
      <c r="H112" s="618"/>
      <c r="I112" s="616"/>
      <c r="J112" s="617"/>
      <c r="K112" s="617"/>
      <c r="L112" s="617"/>
      <c r="M112" s="617"/>
      <c r="N112" s="617"/>
      <c r="O112" s="618"/>
      <c r="P112" s="634"/>
      <c r="Q112" s="635"/>
      <c r="R112" s="635"/>
      <c r="S112" s="635"/>
      <c r="T112" s="635"/>
      <c r="U112" s="635"/>
      <c r="V112" s="635"/>
      <c r="W112" s="635"/>
      <c r="X112" s="635"/>
      <c r="Y112" s="635"/>
      <c r="Z112" s="635"/>
      <c r="AA112" s="635"/>
      <c r="AB112" s="635"/>
      <c r="AC112" s="635"/>
      <c r="AD112" s="635"/>
      <c r="AE112" s="635"/>
      <c r="AF112" s="635"/>
      <c r="AG112" s="635"/>
      <c r="AH112" s="636"/>
    </row>
    <row r="113" spans="1:34" ht="18.75" customHeight="1">
      <c r="A113" s="599"/>
      <c r="B113" s="619"/>
      <c r="C113" s="620"/>
      <c r="D113" s="620"/>
      <c r="E113" s="620"/>
      <c r="F113" s="620"/>
      <c r="G113" s="620"/>
      <c r="H113" s="621"/>
      <c r="I113" s="619"/>
      <c r="J113" s="620"/>
      <c r="K113" s="620"/>
      <c r="L113" s="620"/>
      <c r="M113" s="620"/>
      <c r="N113" s="620"/>
      <c r="O113" s="621"/>
      <c r="P113" s="637"/>
      <c r="Q113" s="638"/>
      <c r="R113" s="638"/>
      <c r="S113" s="638"/>
      <c r="T113" s="638"/>
      <c r="U113" s="638"/>
      <c r="V113" s="638"/>
      <c r="W113" s="638"/>
      <c r="X113" s="638"/>
      <c r="Y113" s="638"/>
      <c r="Z113" s="638"/>
      <c r="AA113" s="638"/>
      <c r="AB113" s="638"/>
      <c r="AC113" s="638"/>
      <c r="AD113" s="638"/>
      <c r="AE113" s="638"/>
      <c r="AF113" s="638"/>
      <c r="AG113" s="638"/>
      <c r="AH113" s="639"/>
    </row>
    <row r="114" spans="1:34" ht="18.75" customHeight="1" thickBot="1">
      <c r="A114" s="599"/>
      <c r="B114" s="622"/>
      <c r="C114" s="623"/>
      <c r="D114" s="623"/>
      <c r="E114" s="623"/>
      <c r="F114" s="623"/>
      <c r="G114" s="623"/>
      <c r="H114" s="624"/>
      <c r="I114" s="622"/>
      <c r="J114" s="623"/>
      <c r="K114" s="623"/>
      <c r="L114" s="623"/>
      <c r="M114" s="623"/>
      <c r="N114" s="623"/>
      <c r="O114" s="624"/>
      <c r="P114" s="640"/>
      <c r="Q114" s="641"/>
      <c r="R114" s="641"/>
      <c r="S114" s="641"/>
      <c r="T114" s="641"/>
      <c r="U114" s="641"/>
      <c r="V114" s="641"/>
      <c r="W114" s="641"/>
      <c r="X114" s="641"/>
      <c r="Y114" s="641"/>
      <c r="Z114" s="641"/>
      <c r="AA114" s="641"/>
      <c r="AB114" s="641"/>
      <c r="AC114" s="641"/>
      <c r="AD114" s="641"/>
      <c r="AE114" s="641"/>
      <c r="AF114" s="641"/>
      <c r="AG114" s="641"/>
      <c r="AH114" s="642"/>
    </row>
    <row r="115" spans="1:34" ht="39.75" customHeight="1" thickBot="1">
      <c r="A115" s="599"/>
      <c r="B115" s="643" t="s">
        <v>166</v>
      </c>
      <c r="C115" s="644"/>
      <c r="D115" s="644"/>
      <c r="E115" s="645"/>
      <c r="F115" s="646" t="s">
        <v>167</v>
      </c>
      <c r="G115" s="646"/>
      <c r="H115" s="646"/>
      <c r="I115" s="643" t="s">
        <v>168</v>
      </c>
      <c r="J115" s="644"/>
      <c r="K115" s="644"/>
      <c r="L115" s="644"/>
      <c r="M115" s="644"/>
      <c r="N115" s="644"/>
      <c r="O115" s="645"/>
      <c r="P115" s="643" t="s">
        <v>169</v>
      </c>
      <c r="Q115" s="644"/>
      <c r="R115" s="644"/>
      <c r="S115" s="644"/>
      <c r="T115" s="644"/>
      <c r="U115" s="644"/>
      <c r="V115" s="644"/>
      <c r="W115" s="644"/>
      <c r="X115" s="644"/>
      <c r="Y115" s="645"/>
      <c r="Z115" s="643" t="s">
        <v>170</v>
      </c>
      <c r="AA115" s="644"/>
      <c r="AB115" s="644"/>
      <c r="AC115" s="644"/>
      <c r="AD115" s="645"/>
      <c r="AE115" s="643" t="s">
        <v>176</v>
      </c>
      <c r="AF115" s="644"/>
      <c r="AG115" s="644"/>
      <c r="AH115" s="649"/>
    </row>
    <row r="116" spans="1:34" ht="18.75" customHeight="1">
      <c r="A116" s="599"/>
      <c r="B116" s="650"/>
      <c r="C116" s="651"/>
      <c r="D116" s="651"/>
      <c r="E116" s="652"/>
      <c r="F116" s="656"/>
      <c r="G116" s="657"/>
      <c r="H116" s="658"/>
      <c r="I116" s="662"/>
      <c r="J116" s="663"/>
      <c r="K116" s="663"/>
      <c r="L116" s="663"/>
      <c r="M116" s="663"/>
      <c r="N116" s="663"/>
      <c r="O116" s="664"/>
      <c r="P116" s="616"/>
      <c r="Q116" s="617"/>
      <c r="R116" s="617"/>
      <c r="S116" s="617"/>
      <c r="T116" s="617"/>
      <c r="U116" s="617"/>
      <c r="V116" s="617"/>
      <c r="W116" s="617"/>
      <c r="X116" s="617"/>
      <c r="Y116" s="618"/>
      <c r="Z116" s="668"/>
      <c r="AA116" s="669"/>
      <c r="AB116" s="669"/>
      <c r="AC116" s="669"/>
      <c r="AD116" s="670"/>
      <c r="AE116" s="628"/>
      <c r="AF116" s="629"/>
      <c r="AG116" s="629"/>
      <c r="AH116" s="630"/>
    </row>
    <row r="117" spans="1:34" ht="18.75" customHeight="1" thickBot="1">
      <c r="A117" s="675"/>
      <c r="B117" s="653"/>
      <c r="C117" s="654"/>
      <c r="D117" s="654"/>
      <c r="E117" s="655"/>
      <c r="F117" s="659"/>
      <c r="G117" s="660"/>
      <c r="H117" s="661"/>
      <c r="I117" s="665"/>
      <c r="J117" s="666"/>
      <c r="K117" s="666"/>
      <c r="L117" s="666"/>
      <c r="M117" s="666"/>
      <c r="N117" s="666"/>
      <c r="O117" s="667"/>
      <c r="P117" s="622"/>
      <c r="Q117" s="623"/>
      <c r="R117" s="623"/>
      <c r="S117" s="623"/>
      <c r="T117" s="623"/>
      <c r="U117" s="623"/>
      <c r="V117" s="623"/>
      <c r="W117" s="623"/>
      <c r="X117" s="623"/>
      <c r="Y117" s="624"/>
      <c r="Z117" s="671"/>
      <c r="AA117" s="672"/>
      <c r="AB117" s="672"/>
      <c r="AC117" s="672"/>
      <c r="AD117" s="673"/>
      <c r="AE117" s="631"/>
      <c r="AF117" s="632"/>
      <c r="AG117" s="632"/>
      <c r="AH117" s="633"/>
    </row>
    <row r="118" spans="1:34" ht="18.75" customHeight="1" thickBot="1">
      <c r="A118" s="674">
        <v>17</v>
      </c>
      <c r="B118" s="612" t="s">
        <v>132</v>
      </c>
      <c r="C118" s="613"/>
      <c r="D118" s="613"/>
      <c r="E118" s="613"/>
      <c r="F118" s="613"/>
      <c r="G118" s="613"/>
      <c r="H118" s="614"/>
      <c r="I118" s="612" t="s">
        <v>164</v>
      </c>
      <c r="J118" s="613"/>
      <c r="K118" s="613"/>
      <c r="L118" s="613"/>
      <c r="M118" s="613"/>
      <c r="N118" s="613"/>
      <c r="O118" s="614"/>
      <c r="P118" s="612" t="s">
        <v>321</v>
      </c>
      <c r="Q118" s="613"/>
      <c r="R118" s="613"/>
      <c r="S118" s="613"/>
      <c r="T118" s="613"/>
      <c r="U118" s="613"/>
      <c r="V118" s="613"/>
      <c r="W118" s="613"/>
      <c r="X118" s="613"/>
      <c r="Y118" s="613"/>
      <c r="Z118" s="613"/>
      <c r="AA118" s="613"/>
      <c r="AB118" s="613"/>
      <c r="AC118" s="613"/>
      <c r="AD118" s="613"/>
      <c r="AE118" s="613"/>
      <c r="AF118" s="613"/>
      <c r="AG118" s="613"/>
      <c r="AH118" s="615"/>
    </row>
    <row r="119" spans="1:34" ht="18.75" customHeight="1">
      <c r="A119" s="599"/>
      <c r="B119" s="616"/>
      <c r="C119" s="617"/>
      <c r="D119" s="617"/>
      <c r="E119" s="617"/>
      <c r="F119" s="617"/>
      <c r="G119" s="617"/>
      <c r="H119" s="618"/>
      <c r="I119" s="616"/>
      <c r="J119" s="617"/>
      <c r="K119" s="617"/>
      <c r="L119" s="617"/>
      <c r="M119" s="617"/>
      <c r="N119" s="617"/>
      <c r="O119" s="618"/>
      <c r="P119" s="634"/>
      <c r="Q119" s="635"/>
      <c r="R119" s="635"/>
      <c r="S119" s="635"/>
      <c r="T119" s="635"/>
      <c r="U119" s="635"/>
      <c r="V119" s="635"/>
      <c r="W119" s="635"/>
      <c r="X119" s="635"/>
      <c r="Y119" s="635"/>
      <c r="Z119" s="635"/>
      <c r="AA119" s="635"/>
      <c r="AB119" s="635"/>
      <c r="AC119" s="635"/>
      <c r="AD119" s="635"/>
      <c r="AE119" s="635"/>
      <c r="AF119" s="635"/>
      <c r="AG119" s="635"/>
      <c r="AH119" s="636"/>
    </row>
    <row r="120" spans="1:34" ht="18.75" customHeight="1">
      <c r="A120" s="599"/>
      <c r="B120" s="619"/>
      <c r="C120" s="620"/>
      <c r="D120" s="620"/>
      <c r="E120" s="620"/>
      <c r="F120" s="620"/>
      <c r="G120" s="620"/>
      <c r="H120" s="621"/>
      <c r="I120" s="619"/>
      <c r="J120" s="620"/>
      <c r="K120" s="620"/>
      <c r="L120" s="620"/>
      <c r="M120" s="620"/>
      <c r="N120" s="620"/>
      <c r="O120" s="621"/>
      <c r="P120" s="637"/>
      <c r="Q120" s="638"/>
      <c r="R120" s="638"/>
      <c r="S120" s="638"/>
      <c r="T120" s="638"/>
      <c r="U120" s="638"/>
      <c r="V120" s="638"/>
      <c r="W120" s="638"/>
      <c r="X120" s="638"/>
      <c r="Y120" s="638"/>
      <c r="Z120" s="638"/>
      <c r="AA120" s="638"/>
      <c r="AB120" s="638"/>
      <c r="AC120" s="638"/>
      <c r="AD120" s="638"/>
      <c r="AE120" s="638"/>
      <c r="AF120" s="638"/>
      <c r="AG120" s="638"/>
      <c r="AH120" s="639"/>
    </row>
    <row r="121" spans="1:34" ht="18.75" customHeight="1" thickBot="1">
      <c r="A121" s="599"/>
      <c r="B121" s="622"/>
      <c r="C121" s="623"/>
      <c r="D121" s="623"/>
      <c r="E121" s="623"/>
      <c r="F121" s="623"/>
      <c r="G121" s="623"/>
      <c r="H121" s="624"/>
      <c r="I121" s="622"/>
      <c r="J121" s="623"/>
      <c r="K121" s="623"/>
      <c r="L121" s="623"/>
      <c r="M121" s="623"/>
      <c r="N121" s="623"/>
      <c r="O121" s="624"/>
      <c r="P121" s="640"/>
      <c r="Q121" s="641"/>
      <c r="R121" s="641"/>
      <c r="S121" s="641"/>
      <c r="T121" s="641"/>
      <c r="U121" s="641"/>
      <c r="V121" s="641"/>
      <c r="W121" s="641"/>
      <c r="X121" s="641"/>
      <c r="Y121" s="641"/>
      <c r="Z121" s="641"/>
      <c r="AA121" s="641"/>
      <c r="AB121" s="641"/>
      <c r="AC121" s="641"/>
      <c r="AD121" s="641"/>
      <c r="AE121" s="641"/>
      <c r="AF121" s="641"/>
      <c r="AG121" s="641"/>
      <c r="AH121" s="642"/>
    </row>
    <row r="122" spans="1:34" ht="30" customHeight="1" thickBot="1">
      <c r="A122" s="599"/>
      <c r="B122" s="643" t="s">
        <v>166</v>
      </c>
      <c r="C122" s="644"/>
      <c r="D122" s="644"/>
      <c r="E122" s="645"/>
      <c r="F122" s="646" t="s">
        <v>167</v>
      </c>
      <c r="G122" s="646"/>
      <c r="H122" s="646"/>
      <c r="I122" s="643" t="s">
        <v>168</v>
      </c>
      <c r="J122" s="644"/>
      <c r="K122" s="644"/>
      <c r="L122" s="644"/>
      <c r="M122" s="644"/>
      <c r="N122" s="644"/>
      <c r="O122" s="645"/>
      <c r="P122" s="643" t="s">
        <v>169</v>
      </c>
      <c r="Q122" s="644"/>
      <c r="R122" s="644"/>
      <c r="S122" s="644"/>
      <c r="T122" s="644"/>
      <c r="U122" s="644"/>
      <c r="V122" s="644"/>
      <c r="W122" s="644"/>
      <c r="X122" s="644"/>
      <c r="Y122" s="645"/>
      <c r="Z122" s="643" t="s">
        <v>170</v>
      </c>
      <c r="AA122" s="644"/>
      <c r="AB122" s="644"/>
      <c r="AC122" s="644"/>
      <c r="AD122" s="645"/>
      <c r="AE122" s="643" t="s">
        <v>176</v>
      </c>
      <c r="AF122" s="644"/>
      <c r="AG122" s="644"/>
      <c r="AH122" s="649"/>
    </row>
    <row r="123" spans="1:34" ht="18.75" customHeight="1">
      <c r="A123" s="599"/>
      <c r="B123" s="650"/>
      <c r="C123" s="651"/>
      <c r="D123" s="651"/>
      <c r="E123" s="652"/>
      <c r="F123" s="656"/>
      <c r="G123" s="657"/>
      <c r="H123" s="658"/>
      <c r="I123" s="662"/>
      <c r="J123" s="663"/>
      <c r="K123" s="663"/>
      <c r="L123" s="663"/>
      <c r="M123" s="663"/>
      <c r="N123" s="663"/>
      <c r="O123" s="664"/>
      <c r="P123" s="616"/>
      <c r="Q123" s="617"/>
      <c r="R123" s="617"/>
      <c r="S123" s="617"/>
      <c r="T123" s="617"/>
      <c r="U123" s="617"/>
      <c r="V123" s="617"/>
      <c r="W123" s="617"/>
      <c r="X123" s="617"/>
      <c r="Y123" s="618"/>
      <c r="Z123" s="668"/>
      <c r="AA123" s="669"/>
      <c r="AB123" s="669"/>
      <c r="AC123" s="669"/>
      <c r="AD123" s="670"/>
      <c r="AE123" s="628"/>
      <c r="AF123" s="629"/>
      <c r="AG123" s="629"/>
      <c r="AH123" s="630"/>
    </row>
    <row r="124" spans="1:34" ht="18.75" customHeight="1" thickBot="1">
      <c r="A124" s="675"/>
      <c r="B124" s="653"/>
      <c r="C124" s="654"/>
      <c r="D124" s="654"/>
      <c r="E124" s="655"/>
      <c r="F124" s="659"/>
      <c r="G124" s="660"/>
      <c r="H124" s="661"/>
      <c r="I124" s="665"/>
      <c r="J124" s="666"/>
      <c r="K124" s="666"/>
      <c r="L124" s="666"/>
      <c r="M124" s="666"/>
      <c r="N124" s="666"/>
      <c r="O124" s="667"/>
      <c r="P124" s="622"/>
      <c r="Q124" s="623"/>
      <c r="R124" s="623"/>
      <c r="S124" s="623"/>
      <c r="T124" s="623"/>
      <c r="U124" s="623"/>
      <c r="V124" s="623"/>
      <c r="W124" s="623"/>
      <c r="X124" s="623"/>
      <c r="Y124" s="624"/>
      <c r="Z124" s="671"/>
      <c r="AA124" s="672"/>
      <c r="AB124" s="672"/>
      <c r="AC124" s="672"/>
      <c r="AD124" s="673"/>
      <c r="AE124" s="631"/>
      <c r="AF124" s="632"/>
      <c r="AG124" s="632"/>
      <c r="AH124" s="633"/>
    </row>
    <row r="125" spans="1:34" ht="18.75" customHeight="1" thickBot="1">
      <c r="A125" s="674">
        <v>18</v>
      </c>
      <c r="B125" s="612" t="s">
        <v>132</v>
      </c>
      <c r="C125" s="613"/>
      <c r="D125" s="613"/>
      <c r="E125" s="613"/>
      <c r="F125" s="613"/>
      <c r="G125" s="613"/>
      <c r="H125" s="614"/>
      <c r="I125" s="612" t="s">
        <v>164</v>
      </c>
      <c r="J125" s="613"/>
      <c r="K125" s="613"/>
      <c r="L125" s="613"/>
      <c r="M125" s="613"/>
      <c r="N125" s="613"/>
      <c r="O125" s="614"/>
      <c r="P125" s="612" t="s">
        <v>321</v>
      </c>
      <c r="Q125" s="613"/>
      <c r="R125" s="613"/>
      <c r="S125" s="613"/>
      <c r="T125" s="613"/>
      <c r="U125" s="613"/>
      <c r="V125" s="613"/>
      <c r="W125" s="613"/>
      <c r="X125" s="613"/>
      <c r="Y125" s="613"/>
      <c r="Z125" s="613"/>
      <c r="AA125" s="613"/>
      <c r="AB125" s="613"/>
      <c r="AC125" s="613"/>
      <c r="AD125" s="613"/>
      <c r="AE125" s="613"/>
      <c r="AF125" s="613"/>
      <c r="AG125" s="613"/>
      <c r="AH125" s="615"/>
    </row>
    <row r="126" spans="1:34" ht="18.75" customHeight="1">
      <c r="A126" s="599"/>
      <c r="B126" s="616"/>
      <c r="C126" s="617"/>
      <c r="D126" s="617"/>
      <c r="E126" s="617"/>
      <c r="F126" s="617"/>
      <c r="G126" s="617"/>
      <c r="H126" s="618"/>
      <c r="I126" s="616"/>
      <c r="J126" s="617"/>
      <c r="K126" s="617"/>
      <c r="L126" s="617"/>
      <c r="M126" s="617"/>
      <c r="N126" s="617"/>
      <c r="O126" s="618"/>
      <c r="P126" s="634"/>
      <c r="Q126" s="635"/>
      <c r="R126" s="635"/>
      <c r="S126" s="635"/>
      <c r="T126" s="635"/>
      <c r="U126" s="635"/>
      <c r="V126" s="635"/>
      <c r="W126" s="635"/>
      <c r="X126" s="635"/>
      <c r="Y126" s="635"/>
      <c r="Z126" s="635"/>
      <c r="AA126" s="635"/>
      <c r="AB126" s="635"/>
      <c r="AC126" s="635"/>
      <c r="AD126" s="635"/>
      <c r="AE126" s="635"/>
      <c r="AF126" s="635"/>
      <c r="AG126" s="635"/>
      <c r="AH126" s="636"/>
    </row>
    <row r="127" spans="1:34" ht="18.75" customHeight="1">
      <c r="A127" s="599"/>
      <c r="B127" s="619"/>
      <c r="C127" s="620"/>
      <c r="D127" s="620"/>
      <c r="E127" s="620"/>
      <c r="F127" s="620"/>
      <c r="G127" s="620"/>
      <c r="H127" s="621"/>
      <c r="I127" s="619"/>
      <c r="J127" s="620"/>
      <c r="K127" s="620"/>
      <c r="L127" s="620"/>
      <c r="M127" s="620"/>
      <c r="N127" s="620"/>
      <c r="O127" s="621"/>
      <c r="P127" s="637"/>
      <c r="Q127" s="638"/>
      <c r="R127" s="638"/>
      <c r="S127" s="638"/>
      <c r="T127" s="638"/>
      <c r="U127" s="638"/>
      <c r="V127" s="638"/>
      <c r="W127" s="638"/>
      <c r="X127" s="638"/>
      <c r="Y127" s="638"/>
      <c r="Z127" s="638"/>
      <c r="AA127" s="638"/>
      <c r="AB127" s="638"/>
      <c r="AC127" s="638"/>
      <c r="AD127" s="638"/>
      <c r="AE127" s="638"/>
      <c r="AF127" s="638"/>
      <c r="AG127" s="638"/>
      <c r="AH127" s="639"/>
    </row>
    <row r="128" spans="1:34" ht="18.75" customHeight="1" thickBot="1">
      <c r="A128" s="599"/>
      <c r="B128" s="622"/>
      <c r="C128" s="623"/>
      <c r="D128" s="623"/>
      <c r="E128" s="623"/>
      <c r="F128" s="623"/>
      <c r="G128" s="623"/>
      <c r="H128" s="624"/>
      <c r="I128" s="622"/>
      <c r="J128" s="623"/>
      <c r="K128" s="623"/>
      <c r="L128" s="623"/>
      <c r="M128" s="623"/>
      <c r="N128" s="623"/>
      <c r="O128" s="624"/>
      <c r="P128" s="640"/>
      <c r="Q128" s="641"/>
      <c r="R128" s="641"/>
      <c r="S128" s="641"/>
      <c r="T128" s="641"/>
      <c r="U128" s="641"/>
      <c r="V128" s="641"/>
      <c r="W128" s="641"/>
      <c r="X128" s="641"/>
      <c r="Y128" s="641"/>
      <c r="Z128" s="641"/>
      <c r="AA128" s="641"/>
      <c r="AB128" s="641"/>
      <c r="AC128" s="641"/>
      <c r="AD128" s="641"/>
      <c r="AE128" s="641"/>
      <c r="AF128" s="641"/>
      <c r="AG128" s="641"/>
      <c r="AH128" s="642"/>
    </row>
    <row r="129" spans="1:34" ht="39.75" customHeight="1" thickBot="1">
      <c r="A129" s="599"/>
      <c r="B129" s="643" t="s">
        <v>166</v>
      </c>
      <c r="C129" s="644"/>
      <c r="D129" s="644"/>
      <c r="E129" s="645"/>
      <c r="F129" s="646" t="s">
        <v>167</v>
      </c>
      <c r="G129" s="646"/>
      <c r="H129" s="646"/>
      <c r="I129" s="643" t="s">
        <v>168</v>
      </c>
      <c r="J129" s="644"/>
      <c r="K129" s="644"/>
      <c r="L129" s="644"/>
      <c r="M129" s="644"/>
      <c r="N129" s="644"/>
      <c r="O129" s="645"/>
      <c r="P129" s="643" t="s">
        <v>169</v>
      </c>
      <c r="Q129" s="644"/>
      <c r="R129" s="644"/>
      <c r="S129" s="644"/>
      <c r="T129" s="644"/>
      <c r="U129" s="644"/>
      <c r="V129" s="644"/>
      <c r="W129" s="644"/>
      <c r="X129" s="644"/>
      <c r="Y129" s="645"/>
      <c r="Z129" s="643" t="s">
        <v>170</v>
      </c>
      <c r="AA129" s="644"/>
      <c r="AB129" s="644"/>
      <c r="AC129" s="644"/>
      <c r="AD129" s="645"/>
      <c r="AE129" s="643" t="s">
        <v>176</v>
      </c>
      <c r="AF129" s="644"/>
      <c r="AG129" s="644"/>
      <c r="AH129" s="649"/>
    </row>
    <row r="130" spans="1:34" ht="18.75" customHeight="1">
      <c r="A130" s="599"/>
      <c r="B130" s="650"/>
      <c r="C130" s="651"/>
      <c r="D130" s="651"/>
      <c r="E130" s="652"/>
      <c r="F130" s="656"/>
      <c r="G130" s="657"/>
      <c r="H130" s="658"/>
      <c r="I130" s="662"/>
      <c r="J130" s="663"/>
      <c r="K130" s="663"/>
      <c r="L130" s="663"/>
      <c r="M130" s="663"/>
      <c r="N130" s="663"/>
      <c r="O130" s="664"/>
      <c r="P130" s="616"/>
      <c r="Q130" s="617"/>
      <c r="R130" s="617"/>
      <c r="S130" s="617"/>
      <c r="T130" s="617"/>
      <c r="U130" s="617"/>
      <c r="V130" s="617"/>
      <c r="W130" s="617"/>
      <c r="X130" s="617"/>
      <c r="Y130" s="618"/>
      <c r="Z130" s="668"/>
      <c r="AA130" s="669"/>
      <c r="AB130" s="669"/>
      <c r="AC130" s="669"/>
      <c r="AD130" s="670"/>
      <c r="AE130" s="628"/>
      <c r="AF130" s="629"/>
      <c r="AG130" s="629"/>
      <c r="AH130" s="630"/>
    </row>
    <row r="131" spans="1:34" ht="18.75" customHeight="1" thickBot="1">
      <c r="A131" s="675"/>
      <c r="B131" s="653"/>
      <c r="C131" s="654"/>
      <c r="D131" s="654"/>
      <c r="E131" s="655"/>
      <c r="F131" s="659"/>
      <c r="G131" s="660"/>
      <c r="H131" s="661"/>
      <c r="I131" s="665"/>
      <c r="J131" s="666"/>
      <c r="K131" s="666"/>
      <c r="L131" s="666"/>
      <c r="M131" s="666"/>
      <c r="N131" s="666"/>
      <c r="O131" s="667"/>
      <c r="P131" s="622"/>
      <c r="Q131" s="623"/>
      <c r="R131" s="623"/>
      <c r="S131" s="623"/>
      <c r="T131" s="623"/>
      <c r="U131" s="623"/>
      <c r="V131" s="623"/>
      <c r="W131" s="623"/>
      <c r="X131" s="623"/>
      <c r="Y131" s="624"/>
      <c r="Z131" s="671"/>
      <c r="AA131" s="672"/>
      <c r="AB131" s="672"/>
      <c r="AC131" s="672"/>
      <c r="AD131" s="673"/>
      <c r="AE131" s="631"/>
      <c r="AF131" s="632"/>
      <c r="AG131" s="632"/>
      <c r="AH131" s="633"/>
    </row>
    <row r="132" spans="1:34" ht="18.75" customHeight="1" thickBot="1">
      <c r="A132" s="674">
        <v>19</v>
      </c>
      <c r="B132" s="612" t="s">
        <v>132</v>
      </c>
      <c r="C132" s="613"/>
      <c r="D132" s="613"/>
      <c r="E132" s="613"/>
      <c r="F132" s="613"/>
      <c r="G132" s="613"/>
      <c r="H132" s="614"/>
      <c r="I132" s="612" t="s">
        <v>164</v>
      </c>
      <c r="J132" s="613"/>
      <c r="K132" s="613"/>
      <c r="L132" s="613"/>
      <c r="M132" s="613"/>
      <c r="N132" s="613"/>
      <c r="O132" s="614"/>
      <c r="P132" s="612" t="s">
        <v>321</v>
      </c>
      <c r="Q132" s="613"/>
      <c r="R132" s="613"/>
      <c r="S132" s="613"/>
      <c r="T132" s="613"/>
      <c r="U132" s="613"/>
      <c r="V132" s="613"/>
      <c r="W132" s="613"/>
      <c r="X132" s="613"/>
      <c r="Y132" s="613"/>
      <c r="Z132" s="613"/>
      <c r="AA132" s="613"/>
      <c r="AB132" s="613"/>
      <c r="AC132" s="613"/>
      <c r="AD132" s="613"/>
      <c r="AE132" s="613"/>
      <c r="AF132" s="613"/>
      <c r="AG132" s="613"/>
      <c r="AH132" s="615"/>
    </row>
    <row r="133" spans="1:34" ht="18.75" customHeight="1">
      <c r="A133" s="599"/>
      <c r="B133" s="616"/>
      <c r="C133" s="617"/>
      <c r="D133" s="617"/>
      <c r="E133" s="617"/>
      <c r="F133" s="617"/>
      <c r="G133" s="617"/>
      <c r="H133" s="618"/>
      <c r="I133" s="616"/>
      <c r="J133" s="617"/>
      <c r="K133" s="617"/>
      <c r="L133" s="617"/>
      <c r="M133" s="617"/>
      <c r="N133" s="617"/>
      <c r="O133" s="618"/>
      <c r="P133" s="634"/>
      <c r="Q133" s="635"/>
      <c r="R133" s="635"/>
      <c r="S133" s="635"/>
      <c r="T133" s="635"/>
      <c r="U133" s="635"/>
      <c r="V133" s="635"/>
      <c r="W133" s="635"/>
      <c r="X133" s="635"/>
      <c r="Y133" s="635"/>
      <c r="Z133" s="635"/>
      <c r="AA133" s="635"/>
      <c r="AB133" s="635"/>
      <c r="AC133" s="635"/>
      <c r="AD133" s="635"/>
      <c r="AE133" s="635"/>
      <c r="AF133" s="635"/>
      <c r="AG133" s="635"/>
      <c r="AH133" s="636"/>
    </row>
    <row r="134" spans="1:34" ht="18.75" customHeight="1">
      <c r="A134" s="599"/>
      <c r="B134" s="619"/>
      <c r="C134" s="620"/>
      <c r="D134" s="620"/>
      <c r="E134" s="620"/>
      <c r="F134" s="620"/>
      <c r="G134" s="620"/>
      <c r="H134" s="621"/>
      <c r="I134" s="619"/>
      <c r="J134" s="620"/>
      <c r="K134" s="620"/>
      <c r="L134" s="620"/>
      <c r="M134" s="620"/>
      <c r="N134" s="620"/>
      <c r="O134" s="621"/>
      <c r="P134" s="637"/>
      <c r="Q134" s="638"/>
      <c r="R134" s="638"/>
      <c r="S134" s="638"/>
      <c r="T134" s="638"/>
      <c r="U134" s="638"/>
      <c r="V134" s="638"/>
      <c r="W134" s="638"/>
      <c r="X134" s="638"/>
      <c r="Y134" s="638"/>
      <c r="Z134" s="638"/>
      <c r="AA134" s="638"/>
      <c r="AB134" s="638"/>
      <c r="AC134" s="638"/>
      <c r="AD134" s="638"/>
      <c r="AE134" s="638"/>
      <c r="AF134" s="638"/>
      <c r="AG134" s="638"/>
      <c r="AH134" s="639"/>
    </row>
    <row r="135" spans="1:34" ht="18.75" customHeight="1" thickBot="1">
      <c r="A135" s="599"/>
      <c r="B135" s="622"/>
      <c r="C135" s="623"/>
      <c r="D135" s="623"/>
      <c r="E135" s="623"/>
      <c r="F135" s="623"/>
      <c r="G135" s="623"/>
      <c r="H135" s="624"/>
      <c r="I135" s="622"/>
      <c r="J135" s="623"/>
      <c r="K135" s="623"/>
      <c r="L135" s="623"/>
      <c r="M135" s="623"/>
      <c r="N135" s="623"/>
      <c r="O135" s="624"/>
      <c r="P135" s="640"/>
      <c r="Q135" s="641"/>
      <c r="R135" s="641"/>
      <c r="S135" s="641"/>
      <c r="T135" s="641"/>
      <c r="U135" s="641"/>
      <c r="V135" s="641"/>
      <c r="W135" s="641"/>
      <c r="X135" s="641"/>
      <c r="Y135" s="641"/>
      <c r="Z135" s="641"/>
      <c r="AA135" s="641"/>
      <c r="AB135" s="641"/>
      <c r="AC135" s="641"/>
      <c r="AD135" s="641"/>
      <c r="AE135" s="641"/>
      <c r="AF135" s="641"/>
      <c r="AG135" s="641"/>
      <c r="AH135" s="642"/>
    </row>
    <row r="136" spans="1:34" ht="39.75" customHeight="1" thickBot="1">
      <c r="A136" s="599"/>
      <c r="B136" s="643" t="s">
        <v>166</v>
      </c>
      <c r="C136" s="644"/>
      <c r="D136" s="644"/>
      <c r="E136" s="645"/>
      <c r="F136" s="646" t="s">
        <v>167</v>
      </c>
      <c r="G136" s="646"/>
      <c r="H136" s="646"/>
      <c r="I136" s="643" t="s">
        <v>168</v>
      </c>
      <c r="J136" s="644"/>
      <c r="K136" s="644"/>
      <c r="L136" s="644"/>
      <c r="M136" s="644"/>
      <c r="N136" s="644"/>
      <c r="O136" s="645"/>
      <c r="P136" s="643" t="s">
        <v>169</v>
      </c>
      <c r="Q136" s="644"/>
      <c r="R136" s="644"/>
      <c r="S136" s="644"/>
      <c r="T136" s="644"/>
      <c r="U136" s="644"/>
      <c r="V136" s="644"/>
      <c r="W136" s="644"/>
      <c r="X136" s="644"/>
      <c r="Y136" s="645"/>
      <c r="Z136" s="643" t="s">
        <v>170</v>
      </c>
      <c r="AA136" s="644"/>
      <c r="AB136" s="644"/>
      <c r="AC136" s="644"/>
      <c r="AD136" s="645"/>
      <c r="AE136" s="643" t="s">
        <v>176</v>
      </c>
      <c r="AF136" s="644"/>
      <c r="AG136" s="644"/>
      <c r="AH136" s="649"/>
    </row>
    <row r="137" spans="1:34" ht="18.75" customHeight="1">
      <c r="A137" s="599"/>
      <c r="B137" s="650"/>
      <c r="C137" s="651"/>
      <c r="D137" s="651"/>
      <c r="E137" s="652"/>
      <c r="F137" s="656"/>
      <c r="G137" s="657"/>
      <c r="H137" s="658"/>
      <c r="I137" s="662"/>
      <c r="J137" s="663"/>
      <c r="K137" s="663"/>
      <c r="L137" s="663"/>
      <c r="M137" s="663"/>
      <c r="N137" s="663"/>
      <c r="O137" s="664"/>
      <c r="P137" s="616"/>
      <c r="Q137" s="617"/>
      <c r="R137" s="617"/>
      <c r="S137" s="617"/>
      <c r="T137" s="617"/>
      <c r="U137" s="617"/>
      <c r="V137" s="617"/>
      <c r="W137" s="617"/>
      <c r="X137" s="617"/>
      <c r="Y137" s="618"/>
      <c r="Z137" s="668"/>
      <c r="AA137" s="669"/>
      <c r="AB137" s="669"/>
      <c r="AC137" s="669"/>
      <c r="AD137" s="670"/>
      <c r="AE137" s="628"/>
      <c r="AF137" s="629"/>
      <c r="AG137" s="629"/>
      <c r="AH137" s="630"/>
    </row>
    <row r="138" spans="1:34" ht="18.75" customHeight="1" thickBot="1">
      <c r="A138" s="675"/>
      <c r="B138" s="653"/>
      <c r="C138" s="654"/>
      <c r="D138" s="654"/>
      <c r="E138" s="655"/>
      <c r="F138" s="659"/>
      <c r="G138" s="660"/>
      <c r="H138" s="661"/>
      <c r="I138" s="665"/>
      <c r="J138" s="666"/>
      <c r="K138" s="666"/>
      <c r="L138" s="666"/>
      <c r="M138" s="666"/>
      <c r="N138" s="666"/>
      <c r="O138" s="667"/>
      <c r="P138" s="622"/>
      <c r="Q138" s="623"/>
      <c r="R138" s="623"/>
      <c r="S138" s="623"/>
      <c r="T138" s="623"/>
      <c r="U138" s="623"/>
      <c r="V138" s="623"/>
      <c r="W138" s="623"/>
      <c r="X138" s="623"/>
      <c r="Y138" s="624"/>
      <c r="Z138" s="671"/>
      <c r="AA138" s="672"/>
      <c r="AB138" s="672"/>
      <c r="AC138" s="672"/>
      <c r="AD138" s="673"/>
      <c r="AE138" s="631"/>
      <c r="AF138" s="632"/>
      <c r="AG138" s="632"/>
      <c r="AH138" s="633"/>
    </row>
    <row r="139" spans="1:34" ht="18.75" customHeight="1" thickBot="1">
      <c r="A139" s="674">
        <v>20</v>
      </c>
      <c r="B139" s="612" t="s">
        <v>132</v>
      </c>
      <c r="C139" s="613"/>
      <c r="D139" s="613"/>
      <c r="E139" s="613"/>
      <c r="F139" s="613"/>
      <c r="G139" s="613"/>
      <c r="H139" s="614"/>
      <c r="I139" s="612" t="s">
        <v>164</v>
      </c>
      <c r="J139" s="613"/>
      <c r="K139" s="613"/>
      <c r="L139" s="613"/>
      <c r="M139" s="613"/>
      <c r="N139" s="613"/>
      <c r="O139" s="614"/>
      <c r="P139" s="612" t="s">
        <v>321</v>
      </c>
      <c r="Q139" s="613"/>
      <c r="R139" s="613"/>
      <c r="S139" s="613"/>
      <c r="T139" s="613"/>
      <c r="U139" s="613"/>
      <c r="V139" s="613"/>
      <c r="W139" s="613"/>
      <c r="X139" s="613"/>
      <c r="Y139" s="613"/>
      <c r="Z139" s="613"/>
      <c r="AA139" s="613"/>
      <c r="AB139" s="613"/>
      <c r="AC139" s="613"/>
      <c r="AD139" s="613"/>
      <c r="AE139" s="613"/>
      <c r="AF139" s="613"/>
      <c r="AG139" s="613"/>
      <c r="AH139" s="615"/>
    </row>
    <row r="140" spans="1:34" ht="18.75" customHeight="1">
      <c r="A140" s="599"/>
      <c r="B140" s="616"/>
      <c r="C140" s="617"/>
      <c r="D140" s="617"/>
      <c r="E140" s="617"/>
      <c r="F140" s="617"/>
      <c r="G140" s="617"/>
      <c r="H140" s="618"/>
      <c r="I140" s="616"/>
      <c r="J140" s="617"/>
      <c r="K140" s="617"/>
      <c r="L140" s="617"/>
      <c r="M140" s="617"/>
      <c r="N140" s="617"/>
      <c r="O140" s="618"/>
      <c r="P140" s="634"/>
      <c r="Q140" s="635"/>
      <c r="R140" s="635"/>
      <c r="S140" s="635"/>
      <c r="T140" s="635"/>
      <c r="U140" s="635"/>
      <c r="V140" s="635"/>
      <c r="W140" s="635"/>
      <c r="X140" s="635"/>
      <c r="Y140" s="635"/>
      <c r="Z140" s="635"/>
      <c r="AA140" s="635"/>
      <c r="AB140" s="635"/>
      <c r="AC140" s="635"/>
      <c r="AD140" s="635"/>
      <c r="AE140" s="635"/>
      <c r="AF140" s="635"/>
      <c r="AG140" s="635"/>
      <c r="AH140" s="636"/>
    </row>
    <row r="141" spans="1:34" ht="18.75" customHeight="1">
      <c r="A141" s="599"/>
      <c r="B141" s="619"/>
      <c r="C141" s="620"/>
      <c r="D141" s="620"/>
      <c r="E141" s="620"/>
      <c r="F141" s="620"/>
      <c r="G141" s="620"/>
      <c r="H141" s="621"/>
      <c r="I141" s="619"/>
      <c r="J141" s="620"/>
      <c r="K141" s="620"/>
      <c r="L141" s="620"/>
      <c r="M141" s="620"/>
      <c r="N141" s="620"/>
      <c r="O141" s="621"/>
      <c r="P141" s="637"/>
      <c r="Q141" s="638"/>
      <c r="R141" s="638"/>
      <c r="S141" s="638"/>
      <c r="T141" s="638"/>
      <c r="U141" s="638"/>
      <c r="V141" s="638"/>
      <c r="W141" s="638"/>
      <c r="X141" s="638"/>
      <c r="Y141" s="638"/>
      <c r="Z141" s="638"/>
      <c r="AA141" s="638"/>
      <c r="AB141" s="638"/>
      <c r="AC141" s="638"/>
      <c r="AD141" s="638"/>
      <c r="AE141" s="638"/>
      <c r="AF141" s="638"/>
      <c r="AG141" s="638"/>
      <c r="AH141" s="639"/>
    </row>
    <row r="142" spans="1:34" ht="18.75" customHeight="1" thickBot="1">
      <c r="A142" s="599"/>
      <c r="B142" s="622"/>
      <c r="C142" s="623"/>
      <c r="D142" s="623"/>
      <c r="E142" s="623"/>
      <c r="F142" s="623"/>
      <c r="G142" s="623"/>
      <c r="H142" s="624"/>
      <c r="I142" s="622"/>
      <c r="J142" s="623"/>
      <c r="K142" s="623"/>
      <c r="L142" s="623"/>
      <c r="M142" s="623"/>
      <c r="N142" s="623"/>
      <c r="O142" s="624"/>
      <c r="P142" s="640"/>
      <c r="Q142" s="641"/>
      <c r="R142" s="641"/>
      <c r="S142" s="641"/>
      <c r="T142" s="641"/>
      <c r="U142" s="641"/>
      <c r="V142" s="641"/>
      <c r="W142" s="641"/>
      <c r="X142" s="641"/>
      <c r="Y142" s="641"/>
      <c r="Z142" s="641"/>
      <c r="AA142" s="641"/>
      <c r="AB142" s="641"/>
      <c r="AC142" s="641"/>
      <c r="AD142" s="641"/>
      <c r="AE142" s="641"/>
      <c r="AF142" s="641"/>
      <c r="AG142" s="641"/>
      <c r="AH142" s="642"/>
    </row>
    <row r="143" spans="1:34" ht="39.75" customHeight="1" thickBot="1">
      <c r="A143" s="599"/>
      <c r="B143" s="643" t="s">
        <v>166</v>
      </c>
      <c r="C143" s="644"/>
      <c r="D143" s="644"/>
      <c r="E143" s="645"/>
      <c r="F143" s="646" t="s">
        <v>167</v>
      </c>
      <c r="G143" s="646"/>
      <c r="H143" s="646"/>
      <c r="I143" s="643" t="s">
        <v>168</v>
      </c>
      <c r="J143" s="644"/>
      <c r="K143" s="644"/>
      <c r="L143" s="644"/>
      <c r="M143" s="644"/>
      <c r="N143" s="644"/>
      <c r="O143" s="645"/>
      <c r="P143" s="643" t="s">
        <v>169</v>
      </c>
      <c r="Q143" s="644"/>
      <c r="R143" s="644"/>
      <c r="S143" s="644"/>
      <c r="T143" s="644"/>
      <c r="U143" s="644"/>
      <c r="V143" s="644"/>
      <c r="W143" s="644"/>
      <c r="X143" s="644"/>
      <c r="Y143" s="645"/>
      <c r="Z143" s="643" t="s">
        <v>170</v>
      </c>
      <c r="AA143" s="644"/>
      <c r="AB143" s="644"/>
      <c r="AC143" s="644"/>
      <c r="AD143" s="645"/>
      <c r="AE143" s="643" t="s">
        <v>176</v>
      </c>
      <c r="AF143" s="644"/>
      <c r="AG143" s="644"/>
      <c r="AH143" s="649"/>
    </row>
    <row r="144" spans="1:34" ht="18.75" customHeight="1">
      <c r="A144" s="599"/>
      <c r="B144" s="650"/>
      <c r="C144" s="651"/>
      <c r="D144" s="651"/>
      <c r="E144" s="652"/>
      <c r="F144" s="656"/>
      <c r="G144" s="657"/>
      <c r="H144" s="658"/>
      <c r="I144" s="662"/>
      <c r="J144" s="663"/>
      <c r="K144" s="663"/>
      <c r="L144" s="663"/>
      <c r="M144" s="663"/>
      <c r="N144" s="663"/>
      <c r="O144" s="664"/>
      <c r="P144" s="616"/>
      <c r="Q144" s="617"/>
      <c r="R144" s="617"/>
      <c r="S144" s="617"/>
      <c r="T144" s="617"/>
      <c r="U144" s="617"/>
      <c r="V144" s="617"/>
      <c r="W144" s="617"/>
      <c r="X144" s="617"/>
      <c r="Y144" s="618"/>
      <c r="Z144" s="668"/>
      <c r="AA144" s="669"/>
      <c r="AB144" s="669"/>
      <c r="AC144" s="669"/>
      <c r="AD144" s="670"/>
      <c r="AE144" s="628"/>
      <c r="AF144" s="629"/>
      <c r="AG144" s="629"/>
      <c r="AH144" s="630"/>
    </row>
    <row r="145" spans="1:70" ht="18.75" customHeight="1" thickBot="1">
      <c r="A145" s="675"/>
      <c r="B145" s="653"/>
      <c r="C145" s="654"/>
      <c r="D145" s="654"/>
      <c r="E145" s="655"/>
      <c r="F145" s="659"/>
      <c r="G145" s="660"/>
      <c r="H145" s="661"/>
      <c r="I145" s="665"/>
      <c r="J145" s="666"/>
      <c r="K145" s="666"/>
      <c r="L145" s="666"/>
      <c r="M145" s="666"/>
      <c r="N145" s="666"/>
      <c r="O145" s="667"/>
      <c r="P145" s="622"/>
      <c r="Q145" s="623"/>
      <c r="R145" s="623"/>
      <c r="S145" s="623"/>
      <c r="T145" s="623"/>
      <c r="U145" s="623"/>
      <c r="V145" s="623"/>
      <c r="W145" s="623"/>
      <c r="X145" s="623"/>
      <c r="Y145" s="624"/>
      <c r="Z145" s="671"/>
      <c r="AA145" s="672"/>
      <c r="AB145" s="672"/>
      <c r="AC145" s="672"/>
      <c r="AD145" s="673"/>
      <c r="AE145" s="631"/>
      <c r="AF145" s="632"/>
      <c r="AG145" s="632"/>
      <c r="AH145" s="633"/>
    </row>
    <row r="146" spans="1:70" ht="9.9499999999999993" customHeight="1">
      <c r="A146" s="429"/>
      <c r="B146" s="430"/>
      <c r="C146" s="430"/>
      <c r="D146" s="430"/>
      <c r="E146" s="430"/>
      <c r="F146" s="430"/>
      <c r="G146" s="430"/>
      <c r="H146" s="430"/>
      <c r="I146" s="430"/>
      <c r="J146" s="430"/>
      <c r="K146" s="430"/>
      <c r="L146" s="430"/>
      <c r="M146" s="430"/>
      <c r="N146" s="430"/>
      <c r="O146" s="430"/>
      <c r="P146" s="430"/>
      <c r="Q146" s="430"/>
      <c r="R146" s="430"/>
      <c r="S146" s="430"/>
      <c r="T146" s="430"/>
      <c r="U146" s="430"/>
      <c r="V146" s="430"/>
      <c r="W146" s="430"/>
      <c r="X146" s="430"/>
      <c r="Y146" s="430"/>
      <c r="Z146" s="430"/>
      <c r="AA146" s="430"/>
      <c r="AB146" s="430"/>
      <c r="AC146" s="430"/>
      <c r="AD146" s="430"/>
      <c r="AE146" s="430"/>
      <c r="AF146" s="430"/>
      <c r="AG146" s="430"/>
      <c r="AH146" s="431"/>
    </row>
    <row r="147" spans="1:70" ht="9.9499999999999993" customHeight="1">
      <c r="A147" s="432"/>
      <c r="B147" s="433"/>
      <c r="C147" s="433"/>
      <c r="D147" s="433"/>
      <c r="E147" s="433"/>
      <c r="F147" s="433"/>
      <c r="G147" s="433"/>
      <c r="H147" s="433"/>
      <c r="I147" s="433"/>
      <c r="J147" s="433"/>
      <c r="K147" s="433"/>
      <c r="L147" s="433"/>
      <c r="M147" s="433"/>
      <c r="N147" s="433"/>
      <c r="O147" s="433"/>
      <c r="P147" s="433"/>
      <c r="Q147" s="433"/>
      <c r="R147" s="433"/>
      <c r="S147" s="433"/>
      <c r="T147" s="433"/>
      <c r="U147" s="433"/>
      <c r="V147" s="433"/>
      <c r="W147" s="433"/>
      <c r="X147" s="433"/>
      <c r="Y147" s="433"/>
      <c r="Z147" s="433"/>
      <c r="AA147" s="433"/>
      <c r="AB147" s="433"/>
      <c r="AC147" s="433"/>
      <c r="AD147" s="433"/>
      <c r="AE147" s="433"/>
      <c r="AF147" s="433"/>
      <c r="AG147" s="433"/>
      <c r="AH147" s="434"/>
    </row>
    <row r="148" spans="1:70" ht="33" customHeight="1">
      <c r="A148" s="432"/>
      <c r="B148" s="433"/>
      <c r="C148" s="433"/>
      <c r="D148" s="433"/>
      <c r="E148" s="433"/>
      <c r="F148" s="433"/>
      <c r="G148" s="433"/>
      <c r="H148" s="433"/>
      <c r="I148" s="433"/>
      <c r="J148" s="433"/>
      <c r="K148" s="433"/>
      <c r="L148" s="433"/>
      <c r="M148" s="433"/>
      <c r="N148" s="433"/>
      <c r="O148" s="433"/>
      <c r="P148" s="433"/>
      <c r="Q148" s="433"/>
      <c r="R148" s="433"/>
      <c r="S148" s="433"/>
      <c r="T148" s="433"/>
      <c r="U148" s="433"/>
      <c r="V148" s="433"/>
      <c r="W148" s="433"/>
      <c r="X148" s="682" t="s">
        <v>172</v>
      </c>
      <c r="Y148" s="683"/>
      <c r="Z148" s="684" t="s">
        <v>170</v>
      </c>
      <c r="AA148" s="685"/>
      <c r="AB148" s="685"/>
      <c r="AC148" s="685"/>
      <c r="AD148" s="686"/>
      <c r="AE148" s="684" t="s">
        <v>171</v>
      </c>
      <c r="AF148" s="685"/>
      <c r="AG148" s="685"/>
      <c r="AH148" s="687"/>
    </row>
    <row r="149" spans="1:70" ht="18.75" customHeight="1">
      <c r="A149" s="432"/>
      <c r="B149" s="433"/>
      <c r="C149" s="433"/>
      <c r="D149" s="433"/>
      <c r="E149" s="433"/>
      <c r="F149" s="433"/>
      <c r="G149" s="433"/>
      <c r="H149" s="433"/>
      <c r="I149" s="433"/>
      <c r="J149" s="433"/>
      <c r="K149" s="433"/>
      <c r="L149" s="433"/>
      <c r="M149" s="433"/>
      <c r="N149" s="433"/>
      <c r="O149" s="433"/>
      <c r="P149" s="433"/>
      <c r="Q149" s="433"/>
      <c r="R149" s="433"/>
      <c r="S149" s="433"/>
      <c r="T149" s="433"/>
      <c r="U149" s="433"/>
      <c r="V149" s="433"/>
      <c r="W149" s="433"/>
      <c r="X149" s="682"/>
      <c r="Y149" s="683"/>
      <c r="Z149" s="688" t="s">
        <v>173</v>
      </c>
      <c r="AA149" s="689"/>
      <c r="AB149" s="689"/>
      <c r="AC149" s="689"/>
      <c r="AD149" s="690"/>
      <c r="AE149" s="694" t="s">
        <v>177</v>
      </c>
      <c r="AF149" s="695"/>
      <c r="AG149" s="695"/>
      <c r="AH149" s="696"/>
    </row>
    <row r="150" spans="1:70" ht="18.75" customHeight="1">
      <c r="A150" s="432"/>
      <c r="B150" s="433"/>
      <c r="C150" s="433"/>
      <c r="D150" s="433"/>
      <c r="E150" s="433"/>
      <c r="F150" s="433"/>
      <c r="G150" s="433"/>
      <c r="H150" s="433"/>
      <c r="I150" s="433"/>
      <c r="J150" s="433"/>
      <c r="K150" s="433"/>
      <c r="L150" s="433"/>
      <c r="M150" s="433"/>
      <c r="N150" s="433"/>
      <c r="O150" s="433"/>
      <c r="P150" s="433"/>
      <c r="Q150" s="433"/>
      <c r="R150" s="433"/>
      <c r="S150" s="433"/>
      <c r="T150" s="433"/>
      <c r="U150" s="433"/>
      <c r="V150" s="433"/>
      <c r="W150" s="433"/>
      <c r="X150" s="682"/>
      <c r="Y150" s="683"/>
      <c r="Z150" s="691"/>
      <c r="AA150" s="692"/>
      <c r="AB150" s="692"/>
      <c r="AC150" s="692"/>
      <c r="AD150" s="693"/>
      <c r="AE150" s="697"/>
      <c r="AF150" s="698"/>
      <c r="AG150" s="698"/>
      <c r="AH150" s="699"/>
    </row>
    <row r="151" spans="1:70" s="194" customFormat="1" ht="18.75" customHeight="1">
      <c r="A151" s="700"/>
      <c r="B151" s="701"/>
      <c r="C151" s="701"/>
      <c r="D151" s="701"/>
      <c r="E151" s="701"/>
      <c r="F151" s="701"/>
      <c r="G151" s="701"/>
      <c r="H151" s="701"/>
      <c r="I151" s="701"/>
      <c r="J151" s="701"/>
      <c r="K151" s="701"/>
      <c r="L151" s="701"/>
      <c r="M151" s="701"/>
      <c r="N151" s="701"/>
      <c r="O151" s="701"/>
      <c r="P151" s="701"/>
      <c r="Q151" s="701"/>
      <c r="R151" s="701"/>
      <c r="S151" s="701"/>
      <c r="T151" s="701"/>
      <c r="U151" s="701"/>
      <c r="V151" s="701"/>
      <c r="W151" s="701"/>
      <c r="X151" s="701"/>
      <c r="Y151" s="701"/>
      <c r="Z151" s="701"/>
      <c r="AA151" s="701"/>
      <c r="AB151" s="701"/>
      <c r="AC151" s="701"/>
      <c r="AD151" s="701"/>
      <c r="AE151" s="701"/>
      <c r="AF151" s="701"/>
      <c r="AG151" s="701"/>
      <c r="AH151" s="702"/>
      <c r="AI151" s="252"/>
      <c r="BB151" s="373"/>
      <c r="BC151" s="373"/>
      <c r="BD151" s="373"/>
      <c r="BE151" s="373"/>
      <c r="BF151" s="373"/>
      <c r="BG151" s="373"/>
      <c r="BH151" s="373"/>
      <c r="BI151" s="373"/>
      <c r="BJ151" s="373"/>
      <c r="BK151" s="373"/>
      <c r="BL151" s="373"/>
      <c r="BM151" s="373"/>
      <c r="BN151" s="373"/>
      <c r="BO151" s="373"/>
      <c r="BP151" s="373"/>
      <c r="BQ151" s="373"/>
      <c r="BR151" s="373"/>
    </row>
    <row r="152" spans="1:70" s="194" customFormat="1" ht="8.4499999999999993" customHeight="1">
      <c r="A152" s="676"/>
      <c r="B152" s="677"/>
      <c r="C152" s="677"/>
      <c r="D152" s="677"/>
      <c r="E152" s="677"/>
      <c r="F152" s="677"/>
      <c r="G152" s="677"/>
      <c r="H152" s="677"/>
      <c r="I152" s="677"/>
      <c r="J152" s="677"/>
      <c r="K152" s="677"/>
      <c r="L152" s="677"/>
      <c r="M152" s="677"/>
      <c r="N152" s="677"/>
      <c r="O152" s="677"/>
      <c r="P152" s="677"/>
      <c r="Q152" s="677"/>
      <c r="R152" s="677"/>
      <c r="S152" s="677"/>
      <c r="T152" s="677"/>
      <c r="U152" s="677"/>
      <c r="V152" s="677"/>
      <c r="W152" s="677"/>
      <c r="X152" s="677"/>
      <c r="Y152" s="677"/>
      <c r="Z152" s="677"/>
      <c r="AA152" s="677"/>
      <c r="AB152" s="677"/>
      <c r="AC152" s="677"/>
      <c r="AD152" s="677"/>
      <c r="AE152" s="677"/>
      <c r="AF152" s="677"/>
      <c r="AG152" s="677"/>
      <c r="AH152" s="678"/>
      <c r="AI152" s="196"/>
      <c r="BB152" s="373"/>
      <c r="BC152" s="373"/>
      <c r="BD152" s="373"/>
      <c r="BE152" s="373"/>
      <c r="BF152" s="373"/>
      <c r="BG152" s="373"/>
      <c r="BH152" s="373"/>
      <c r="BI152" s="373"/>
      <c r="BJ152" s="373"/>
      <c r="BK152" s="373"/>
      <c r="BL152" s="373"/>
      <c r="BM152" s="373"/>
      <c r="BN152" s="373"/>
      <c r="BO152" s="373"/>
      <c r="BP152" s="373"/>
      <c r="BQ152" s="373"/>
      <c r="BR152" s="373"/>
    </row>
    <row r="153" spans="1:70" s="194" customFormat="1" ht="18.75" customHeight="1" thickBot="1">
      <c r="A153" s="679"/>
      <c r="B153" s="680"/>
      <c r="C153" s="680"/>
      <c r="D153" s="680"/>
      <c r="E153" s="680"/>
      <c r="F153" s="680"/>
      <c r="G153" s="680"/>
      <c r="H153" s="680"/>
      <c r="I153" s="680"/>
      <c r="J153" s="680"/>
      <c r="K153" s="680"/>
      <c r="L153" s="680"/>
      <c r="M153" s="680"/>
      <c r="N153" s="680"/>
      <c r="O153" s="680"/>
      <c r="P153" s="680"/>
      <c r="Q153" s="680"/>
      <c r="R153" s="680"/>
      <c r="S153" s="680"/>
      <c r="T153" s="680"/>
      <c r="U153" s="680"/>
      <c r="V153" s="680"/>
      <c r="W153" s="680"/>
      <c r="X153" s="680"/>
      <c r="Y153" s="680"/>
      <c r="Z153" s="680"/>
      <c r="AA153" s="680"/>
      <c r="AB153" s="680"/>
      <c r="AC153" s="680"/>
      <c r="AD153" s="680"/>
      <c r="AE153" s="680"/>
      <c r="AF153" s="680"/>
      <c r="AG153" s="680"/>
      <c r="AH153" s="681"/>
      <c r="AI153" s="196"/>
      <c r="BB153" s="373"/>
      <c r="BC153" s="373"/>
      <c r="BD153" s="373"/>
      <c r="BE153" s="373"/>
      <c r="BF153" s="373"/>
      <c r="BG153" s="373"/>
      <c r="BH153" s="373"/>
      <c r="BI153" s="373"/>
      <c r="BJ153" s="373"/>
      <c r="BK153" s="373"/>
      <c r="BL153" s="373"/>
      <c r="BM153" s="373"/>
      <c r="BN153" s="373"/>
      <c r="BO153" s="373"/>
      <c r="BP153" s="373"/>
      <c r="BQ153" s="373"/>
      <c r="BR153" s="373"/>
    </row>
    <row r="154" spans="1:70" ht="13.5" customHeight="1"/>
    <row r="157" spans="1:70" ht="13.5" customHeight="1"/>
    <row r="158" spans="1:70" ht="13.5" customHeight="1"/>
    <row r="160" spans="1:70" ht="13.5" customHeight="1"/>
    <row r="161" ht="13.5" customHeight="1"/>
    <row r="164" ht="13.5" customHeight="1"/>
    <row r="165" ht="13.5" customHeight="1"/>
    <row r="167" ht="13.5" customHeight="1"/>
  </sheetData>
  <sheetProtection algorithmName="SHA-512" hashValue="iAxJgWM0Tx1c0GFYm0iQVWFFlL5bG0ihxqLUwUfyqJWRMu30nI7LANRMiSxlAv8p2bv2MRPkfkVMi1BacyKevw==" saltValue="8kqkBSHMsIZxwWpiDL5fVA==" spinCount="100000" sheet="1" objects="1" scenarios="1" formatRows="0"/>
  <mergeCells count="394">
    <mergeCell ref="A152:AH153"/>
    <mergeCell ref="X148:Y150"/>
    <mergeCell ref="Z148:AD148"/>
    <mergeCell ref="AE148:AH148"/>
    <mergeCell ref="Z149:AD150"/>
    <mergeCell ref="AE149:AH150"/>
    <mergeCell ref="A151:AH151"/>
    <mergeCell ref="P143:Y143"/>
    <mergeCell ref="Z143:AD143"/>
    <mergeCell ref="AE143:AH143"/>
    <mergeCell ref="B144:E145"/>
    <mergeCell ref="F144:H145"/>
    <mergeCell ref="I144:O145"/>
    <mergeCell ref="P144:Y145"/>
    <mergeCell ref="Z144:AD145"/>
    <mergeCell ref="AE144:AH145"/>
    <mergeCell ref="A139:A145"/>
    <mergeCell ref="B139:H139"/>
    <mergeCell ref="I139:O139"/>
    <mergeCell ref="P139:AH139"/>
    <mergeCell ref="B140:H142"/>
    <mergeCell ref="I140:O142"/>
    <mergeCell ref="P140:AH142"/>
    <mergeCell ref="B143:E143"/>
    <mergeCell ref="F143:H143"/>
    <mergeCell ref="I143:O143"/>
    <mergeCell ref="P136:Y136"/>
    <mergeCell ref="Z136:AD136"/>
    <mergeCell ref="AE136:AH136"/>
    <mergeCell ref="B137:E138"/>
    <mergeCell ref="F137:H138"/>
    <mergeCell ref="I137:O138"/>
    <mergeCell ref="P137:Y138"/>
    <mergeCell ref="Z137:AD138"/>
    <mergeCell ref="AE137:AH138"/>
    <mergeCell ref="A132:A138"/>
    <mergeCell ref="B132:H132"/>
    <mergeCell ref="I132:O132"/>
    <mergeCell ref="P132:AH132"/>
    <mergeCell ref="B133:H135"/>
    <mergeCell ref="I133:O135"/>
    <mergeCell ref="P133:AH135"/>
    <mergeCell ref="B136:E136"/>
    <mergeCell ref="F136:H136"/>
    <mergeCell ref="I136:O136"/>
    <mergeCell ref="A125:A131"/>
    <mergeCell ref="B125:H125"/>
    <mergeCell ref="I125:O125"/>
    <mergeCell ref="P125:AH125"/>
    <mergeCell ref="B126:H128"/>
    <mergeCell ref="I126:O128"/>
    <mergeCell ref="P126:AH128"/>
    <mergeCell ref="B129:E129"/>
    <mergeCell ref="F129:H129"/>
    <mergeCell ref="I129:O129"/>
    <mergeCell ref="P129:Y129"/>
    <mergeCell ref="Z129:AD129"/>
    <mergeCell ref="AE129:AH129"/>
    <mergeCell ref="B130:E131"/>
    <mergeCell ref="F130:H131"/>
    <mergeCell ref="I130:O131"/>
    <mergeCell ref="P130:Y131"/>
    <mergeCell ref="Z130:AD131"/>
    <mergeCell ref="AE130:AH131"/>
    <mergeCell ref="A118:A124"/>
    <mergeCell ref="B118:H118"/>
    <mergeCell ref="I118:O118"/>
    <mergeCell ref="P118:AH118"/>
    <mergeCell ref="B119:H121"/>
    <mergeCell ref="I119:O121"/>
    <mergeCell ref="P119:AH121"/>
    <mergeCell ref="B122:E122"/>
    <mergeCell ref="F122:H122"/>
    <mergeCell ref="I122:O122"/>
    <mergeCell ref="P122:Y122"/>
    <mergeCell ref="Z122:AD122"/>
    <mergeCell ref="AE122:AH122"/>
    <mergeCell ref="B123:E124"/>
    <mergeCell ref="F123:H124"/>
    <mergeCell ref="I123:O124"/>
    <mergeCell ref="P123:Y124"/>
    <mergeCell ref="Z123:AD124"/>
    <mergeCell ref="AE123:AH124"/>
    <mergeCell ref="A111:A117"/>
    <mergeCell ref="B111:H111"/>
    <mergeCell ref="I111:O111"/>
    <mergeCell ref="P111:AH111"/>
    <mergeCell ref="B112:H114"/>
    <mergeCell ref="I112:O114"/>
    <mergeCell ref="P112:AH114"/>
    <mergeCell ref="B115:E115"/>
    <mergeCell ref="F115:H115"/>
    <mergeCell ref="I115:O115"/>
    <mergeCell ref="P115:Y115"/>
    <mergeCell ref="Z115:AD115"/>
    <mergeCell ref="AE115:AH115"/>
    <mergeCell ref="B116:E117"/>
    <mergeCell ref="F116:H117"/>
    <mergeCell ref="I116:O117"/>
    <mergeCell ref="P116:Y117"/>
    <mergeCell ref="Z116:AD117"/>
    <mergeCell ref="AE116:AH117"/>
    <mergeCell ref="A104:A110"/>
    <mergeCell ref="B104:H104"/>
    <mergeCell ref="I104:O104"/>
    <mergeCell ref="P104:AH104"/>
    <mergeCell ref="B105:H107"/>
    <mergeCell ref="I105:O107"/>
    <mergeCell ref="P105:AH107"/>
    <mergeCell ref="B108:E108"/>
    <mergeCell ref="F108:H108"/>
    <mergeCell ref="I108:O108"/>
    <mergeCell ref="P108:Y108"/>
    <mergeCell ref="Z108:AD108"/>
    <mergeCell ref="AE108:AH108"/>
    <mergeCell ref="B109:E110"/>
    <mergeCell ref="F109:H110"/>
    <mergeCell ref="I109:O110"/>
    <mergeCell ref="P109:Y110"/>
    <mergeCell ref="Z109:AD110"/>
    <mergeCell ref="AE109:AH110"/>
    <mergeCell ref="A97:A103"/>
    <mergeCell ref="B97:H97"/>
    <mergeCell ref="I97:O97"/>
    <mergeCell ref="P97:AH97"/>
    <mergeCell ref="B98:H100"/>
    <mergeCell ref="I98:O100"/>
    <mergeCell ref="P98:AH100"/>
    <mergeCell ref="B101:E101"/>
    <mergeCell ref="F101:H101"/>
    <mergeCell ref="I101:O101"/>
    <mergeCell ref="P101:Y101"/>
    <mergeCell ref="Z101:AD101"/>
    <mergeCell ref="AE101:AH101"/>
    <mergeCell ref="B102:E103"/>
    <mergeCell ref="F102:H103"/>
    <mergeCell ref="I102:O103"/>
    <mergeCell ref="P102:Y103"/>
    <mergeCell ref="Z102:AD103"/>
    <mergeCell ref="AE102:AH103"/>
    <mergeCell ref="A90:A96"/>
    <mergeCell ref="B90:H90"/>
    <mergeCell ref="I90:O90"/>
    <mergeCell ref="P90:AH90"/>
    <mergeCell ref="B91:H93"/>
    <mergeCell ref="I91:O93"/>
    <mergeCell ref="P91:AH93"/>
    <mergeCell ref="B94:E94"/>
    <mergeCell ref="F94:H94"/>
    <mergeCell ref="I94:O94"/>
    <mergeCell ref="P94:Y94"/>
    <mergeCell ref="Z94:AD94"/>
    <mergeCell ref="AE94:AH94"/>
    <mergeCell ref="B95:E96"/>
    <mergeCell ref="F95:H96"/>
    <mergeCell ref="I95:O96"/>
    <mergeCell ref="P95:Y96"/>
    <mergeCell ref="Z95:AD96"/>
    <mergeCell ref="AE95:AH96"/>
    <mergeCell ref="A83:A89"/>
    <mergeCell ref="B83:H83"/>
    <mergeCell ref="I83:O83"/>
    <mergeCell ref="P83:AH83"/>
    <mergeCell ref="B84:H86"/>
    <mergeCell ref="I84:O86"/>
    <mergeCell ref="P84:AH86"/>
    <mergeCell ref="B87:E87"/>
    <mergeCell ref="F87:H87"/>
    <mergeCell ref="I87:O87"/>
    <mergeCell ref="P87:Y87"/>
    <mergeCell ref="Z87:AD87"/>
    <mergeCell ref="AE87:AH87"/>
    <mergeCell ref="B88:E89"/>
    <mergeCell ref="F88:H89"/>
    <mergeCell ref="I88:O89"/>
    <mergeCell ref="P88:Y89"/>
    <mergeCell ref="Z88:AD89"/>
    <mergeCell ref="AE88:AH89"/>
    <mergeCell ref="A76:A82"/>
    <mergeCell ref="B76:H76"/>
    <mergeCell ref="I76:O76"/>
    <mergeCell ref="P76:AH76"/>
    <mergeCell ref="B77:H79"/>
    <mergeCell ref="I77:O79"/>
    <mergeCell ref="P77:AH79"/>
    <mergeCell ref="B80:E80"/>
    <mergeCell ref="F80:H80"/>
    <mergeCell ref="I80:O80"/>
    <mergeCell ref="P80:Y80"/>
    <mergeCell ref="Z80:AD80"/>
    <mergeCell ref="AE80:AH80"/>
    <mergeCell ref="B81:E82"/>
    <mergeCell ref="F81:H82"/>
    <mergeCell ref="I81:O82"/>
    <mergeCell ref="P81:Y82"/>
    <mergeCell ref="Z81:AD82"/>
    <mergeCell ref="AE81:AH82"/>
    <mergeCell ref="A69:A75"/>
    <mergeCell ref="B69:H69"/>
    <mergeCell ref="I69:O69"/>
    <mergeCell ref="P69:AH69"/>
    <mergeCell ref="B70:H72"/>
    <mergeCell ref="I70:O72"/>
    <mergeCell ref="P70:AH72"/>
    <mergeCell ref="B73:E73"/>
    <mergeCell ref="F73:H73"/>
    <mergeCell ref="I73:O73"/>
    <mergeCell ref="P73:Y73"/>
    <mergeCell ref="Z73:AD73"/>
    <mergeCell ref="AE73:AH73"/>
    <mergeCell ref="B74:E75"/>
    <mergeCell ref="F74:H75"/>
    <mergeCell ref="I74:O75"/>
    <mergeCell ref="P74:Y75"/>
    <mergeCell ref="Z74:AD75"/>
    <mergeCell ref="AE74:AH75"/>
    <mergeCell ref="A62:A68"/>
    <mergeCell ref="B62:H62"/>
    <mergeCell ref="I62:O62"/>
    <mergeCell ref="P62:AH62"/>
    <mergeCell ref="B63:H65"/>
    <mergeCell ref="I63:O65"/>
    <mergeCell ref="P63:AH65"/>
    <mergeCell ref="B66:E66"/>
    <mergeCell ref="F66:H66"/>
    <mergeCell ref="I66:O66"/>
    <mergeCell ref="P66:Y66"/>
    <mergeCell ref="Z66:AD66"/>
    <mergeCell ref="AE66:AH66"/>
    <mergeCell ref="B67:E68"/>
    <mergeCell ref="F67:H68"/>
    <mergeCell ref="I67:O68"/>
    <mergeCell ref="P67:Y68"/>
    <mergeCell ref="Z67:AD68"/>
    <mergeCell ref="AE67:AH68"/>
    <mergeCell ref="A55:A61"/>
    <mergeCell ref="B55:H55"/>
    <mergeCell ref="I55:O55"/>
    <mergeCell ref="P55:AH55"/>
    <mergeCell ref="B56:H58"/>
    <mergeCell ref="I56:O58"/>
    <mergeCell ref="P56:AH58"/>
    <mergeCell ref="B59:E59"/>
    <mergeCell ref="F59:H59"/>
    <mergeCell ref="I59:O59"/>
    <mergeCell ref="P59:Y59"/>
    <mergeCell ref="Z59:AD59"/>
    <mergeCell ref="AE59:AH59"/>
    <mergeCell ref="B60:E61"/>
    <mergeCell ref="F60:H61"/>
    <mergeCell ref="I60:O61"/>
    <mergeCell ref="P60:Y61"/>
    <mergeCell ref="Z60:AD61"/>
    <mergeCell ref="AE60:AH61"/>
    <mergeCell ref="A48:A54"/>
    <mergeCell ref="B48:H48"/>
    <mergeCell ref="I48:O48"/>
    <mergeCell ref="P48:AH48"/>
    <mergeCell ref="B49:H51"/>
    <mergeCell ref="I49:O51"/>
    <mergeCell ref="P49:AH51"/>
    <mergeCell ref="B52:E52"/>
    <mergeCell ref="F52:H52"/>
    <mergeCell ref="I52:O52"/>
    <mergeCell ref="P52:Y52"/>
    <mergeCell ref="Z52:AD52"/>
    <mergeCell ref="AE52:AH52"/>
    <mergeCell ref="B53:E54"/>
    <mergeCell ref="F53:H54"/>
    <mergeCell ref="I53:O54"/>
    <mergeCell ref="P53:Y54"/>
    <mergeCell ref="Z53:AD54"/>
    <mergeCell ref="AE53:AH54"/>
    <mergeCell ref="A41:A47"/>
    <mergeCell ref="B41:H41"/>
    <mergeCell ref="I41:O41"/>
    <mergeCell ref="P41:AH41"/>
    <mergeCell ref="B42:H44"/>
    <mergeCell ref="I42:O44"/>
    <mergeCell ref="P42:AH44"/>
    <mergeCell ref="B45:E45"/>
    <mergeCell ref="F45:H45"/>
    <mergeCell ref="I45:O45"/>
    <mergeCell ref="P45:Y45"/>
    <mergeCell ref="Z45:AD45"/>
    <mergeCell ref="AE45:AH45"/>
    <mergeCell ref="B46:E47"/>
    <mergeCell ref="F46:H47"/>
    <mergeCell ref="I46:O47"/>
    <mergeCell ref="P46:Y47"/>
    <mergeCell ref="Z46:AD47"/>
    <mergeCell ref="AE46:AH47"/>
    <mergeCell ref="A34:A40"/>
    <mergeCell ref="B34:H34"/>
    <mergeCell ref="I34:O34"/>
    <mergeCell ref="P34:AH34"/>
    <mergeCell ref="B35:H37"/>
    <mergeCell ref="I35:O37"/>
    <mergeCell ref="P35:AH37"/>
    <mergeCell ref="B38:E38"/>
    <mergeCell ref="F38:H38"/>
    <mergeCell ref="I38:O38"/>
    <mergeCell ref="P38:Y38"/>
    <mergeCell ref="Z38:AD38"/>
    <mergeCell ref="AE38:AH38"/>
    <mergeCell ref="B39:E40"/>
    <mergeCell ref="F39:H40"/>
    <mergeCell ref="I39:O40"/>
    <mergeCell ref="P39:Y40"/>
    <mergeCell ref="Z39:AD40"/>
    <mergeCell ref="AE39:AH40"/>
    <mergeCell ref="A27:A33"/>
    <mergeCell ref="B27:H27"/>
    <mergeCell ref="I27:O27"/>
    <mergeCell ref="P27:AH27"/>
    <mergeCell ref="B28:H30"/>
    <mergeCell ref="I28:O30"/>
    <mergeCell ref="P28:AH30"/>
    <mergeCell ref="B31:E31"/>
    <mergeCell ref="F31:H31"/>
    <mergeCell ref="I31:O31"/>
    <mergeCell ref="P31:Y31"/>
    <mergeCell ref="Z31:AD31"/>
    <mergeCell ref="AE31:AH31"/>
    <mergeCell ref="B32:E33"/>
    <mergeCell ref="F32:H33"/>
    <mergeCell ref="I32:O33"/>
    <mergeCell ref="P32:Y33"/>
    <mergeCell ref="Z32:AD33"/>
    <mergeCell ref="AE32:AH33"/>
    <mergeCell ref="A20:A26"/>
    <mergeCell ref="B20:H20"/>
    <mergeCell ref="I20:O20"/>
    <mergeCell ref="P20:AH20"/>
    <mergeCell ref="B21:H23"/>
    <mergeCell ref="I21:O23"/>
    <mergeCell ref="P21:AH23"/>
    <mergeCell ref="B24:E24"/>
    <mergeCell ref="F24:H24"/>
    <mergeCell ref="I24:O24"/>
    <mergeCell ref="P24:Y24"/>
    <mergeCell ref="Z24:AD24"/>
    <mergeCell ref="AE24:AH24"/>
    <mergeCell ref="B25:E26"/>
    <mergeCell ref="F25:H26"/>
    <mergeCell ref="I25:O26"/>
    <mergeCell ref="P25:Y26"/>
    <mergeCell ref="Z25:AD26"/>
    <mergeCell ref="AE25:AH26"/>
    <mergeCell ref="A13:A19"/>
    <mergeCell ref="B13:H13"/>
    <mergeCell ref="I13:O13"/>
    <mergeCell ref="P13:AH13"/>
    <mergeCell ref="B14:H16"/>
    <mergeCell ref="I14:O16"/>
    <mergeCell ref="P14:AH16"/>
    <mergeCell ref="B17:E17"/>
    <mergeCell ref="F17:H17"/>
    <mergeCell ref="I17:O17"/>
    <mergeCell ref="P17:Y17"/>
    <mergeCell ref="Z17:AD17"/>
    <mergeCell ref="AE17:AH17"/>
    <mergeCell ref="B18:E19"/>
    <mergeCell ref="F18:H19"/>
    <mergeCell ref="I18:O19"/>
    <mergeCell ref="P18:Y19"/>
    <mergeCell ref="Z18:AD19"/>
    <mergeCell ref="AE18:AH19"/>
    <mergeCell ref="A7:A12"/>
    <mergeCell ref="B7:H9"/>
    <mergeCell ref="I7:O9"/>
    <mergeCell ref="P7:AH9"/>
    <mergeCell ref="B10:E10"/>
    <mergeCell ref="F10:H10"/>
    <mergeCell ref="I10:O10"/>
    <mergeCell ref="P10:Y10"/>
    <mergeCell ref="Z10:AD10"/>
    <mergeCell ref="AE10:AH10"/>
    <mergeCell ref="B11:E12"/>
    <mergeCell ref="F11:H12"/>
    <mergeCell ref="I11:O12"/>
    <mergeCell ref="P11:Y12"/>
    <mergeCell ref="Z11:AD12"/>
    <mergeCell ref="AE11:AH12"/>
    <mergeCell ref="A1:U2"/>
    <mergeCell ref="W1:Z2"/>
    <mergeCell ref="AA1:AH2"/>
    <mergeCell ref="A3:AH3"/>
    <mergeCell ref="A4:D4"/>
    <mergeCell ref="E4:J4"/>
    <mergeCell ref="B6:H6"/>
    <mergeCell ref="I6:O6"/>
    <mergeCell ref="P6:AH6"/>
    <mergeCell ref="V4:AH4"/>
  </mergeCells>
  <phoneticPr fontId="6"/>
  <dataValidations count="1">
    <dataValidation imeMode="hiragana" allowBlank="1" showInputMessage="1" showErrorMessage="1" sqref="Z147:Z149 AA147:AH147 A152:AH153 X147:X148 Y147 A147:W150 B6:B7 I6:I7 P6:P7 B10:B11 F10:F11 I10:I11 P10:P11 Z10:Z11 A6 F17:F18 I17:I18 P17:P18 Z17:Z18 B24:B25 A20 P20:P21 I20:I21 B20:B21 B129:B130 F24:F25 I24:I25 Z24:Z25 B17:B18 B13:B14 I13:I14 P13:P14 A13 F31:F32 A27 P27:P28 I27:I28 B27:B28 I31:I32 Z31:Z32 P31:P32 P34:P35 A34 I34:I35 B34:B35 B80:B81 F80:F81 I80:I81 P80:P81 P24:P25 Z80:Z81 B87:B88 F87:F88 I87:I88 P87:P88 A55 P94:P95 P90:P91 I90:I91 B90:B91 Z87:Z88 B94:B95 F94:F95 I94:I95 Z94:Z95 A76 A83 A48 B83:B84 A62 I83:I84 P83:P84 B101:B102 P97:P98 I97:I98 B97:B98 F101:F102 F38:F39 A69 I38:I39 P38:P39 Z38:Z39 B31:B32 B41:B42 I41:I42 P41:P42 A90 A97 A41 A104 A111 A118 A125 A132 A139 B45:B46 F45:F46 I45:I46 P45:P46 Z45:Z46 I101:I102 B52:B53 F52:F53 I52:I53 P52:P53 P59:P60 P55:P56 I55:I56 B55:B56 Z52:Z53 B59:B60 F59:F60 Z101:Z102 I59:I60 P111:P112 Z59:Z60 B48:B49 I48:I49 P48:P49 B66:B67 P62:P63 I62:I63 B62:B63 I111:I112 F66:F67 I66:I67 Z66:Z67 P69:P70 I69:I70 B69:B70 P66:P67 P76:P77 P104:P105 I76:I77 B76:B77 B73:B74 F73:F74 I73:I74 P73:P74 Z73:Z74 I104:I105 B104:B105 P101:P102 B108:B109 B111:B112 F108:F109 I108:I109 P108:P109 Z108:Z109 B115:B116 F115:F116 I115:I116 P115:P116 Z115:Z116 B122:B123 F122:F123 I122:I123 P122:P123 P129:P130 P125:P126 I125:I126 B125:B126 Z122:Z123 Z143:Z144 F129:F130 I129:I130 Z129:Z130 B118:B119 I118:I119 P118:P119 B136:B137 P132:P133 I132:I133 B132:B133 F136:F137 I136:I137 Z136:Z137 P139:P140 I139:I140 B139:B140 P136:P137 B143:B144 F143:F144 I143:I144 P143:P144 B38:B39"/>
  </dataValidations>
  <printOptions horizontalCentered="1"/>
  <pageMargins left="0.70866141732283472" right="0.70866141732283472" top="0.6692913385826772" bottom="0.6692913385826772" header="0.11811023622047245" footer="0.31496062992125984"/>
  <pageSetup paperSize="9" scale="96" fitToHeight="0" orientation="portrait" horizontalDpi="300" verticalDpi="300" r:id="rId1"/>
  <rowBreaks count="4" manualBreakCount="4">
    <brk id="33" max="33" man="1"/>
    <brk id="61" max="33" man="1"/>
    <brk id="89" max="33" man="1"/>
    <brk id="117" max="3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8" tint="0.79998168889431442"/>
    <pageSetUpPr fitToPage="1"/>
  </sheetPr>
  <dimension ref="A1:K40"/>
  <sheetViews>
    <sheetView view="pageBreakPreview" zoomScaleNormal="100" zoomScaleSheetLayoutView="100" workbookViewId="0">
      <selection activeCell="F38" sqref="F38"/>
    </sheetView>
  </sheetViews>
  <sheetFormatPr defaultColWidth="9" defaultRowHeight="13.5"/>
  <cols>
    <col min="1" max="1" width="1.625" style="81" customWidth="1"/>
    <col min="2" max="2" width="4.75" style="81" customWidth="1"/>
    <col min="3" max="3" width="14.875" style="81" customWidth="1"/>
    <col min="4" max="4" width="11.625" style="81" customWidth="1"/>
    <col min="5" max="5" width="15.75" style="81" customWidth="1"/>
    <col min="6" max="6" width="35.5" style="81" customWidth="1"/>
    <col min="7" max="7" width="3.5" style="81" customWidth="1"/>
    <col min="8" max="9" width="8" style="81" customWidth="1"/>
    <col min="10" max="10" width="11" style="81" customWidth="1"/>
    <col min="11" max="11" width="1.375" style="81" customWidth="1"/>
    <col min="12" max="16384" width="9" style="81"/>
  </cols>
  <sheetData>
    <row r="1" spans="1:10" ht="18" customHeight="1">
      <c r="A1" s="141">
        <f>共通事項①!S4</f>
        <v>0</v>
      </c>
      <c r="B1" s="141"/>
      <c r="C1" s="141"/>
      <c r="D1" s="80"/>
    </row>
    <row r="2" spans="1:10">
      <c r="B2" s="82" t="s">
        <v>99</v>
      </c>
    </row>
    <row r="3" spans="1:10">
      <c r="C3" s="82"/>
      <c r="D3" s="82"/>
      <c r="E3" s="82"/>
      <c r="F3" s="82"/>
    </row>
    <row r="4" spans="1:10" ht="15" customHeight="1">
      <c r="B4" s="82" t="s">
        <v>15</v>
      </c>
      <c r="C4" s="82"/>
      <c r="D4" s="82"/>
      <c r="E4" s="82"/>
      <c r="F4" s="71" t="s">
        <v>16</v>
      </c>
    </row>
    <row r="5" spans="1:10" ht="15" customHeight="1">
      <c r="B5" s="733" t="s">
        <v>6</v>
      </c>
      <c r="C5" s="734"/>
      <c r="D5" s="735"/>
      <c r="E5" s="427" t="s">
        <v>98</v>
      </c>
      <c r="F5" s="133" t="s">
        <v>97</v>
      </c>
      <c r="H5" s="123"/>
      <c r="I5" s="123"/>
      <c r="J5" s="123"/>
    </row>
    <row r="6" spans="1:10" ht="15" customHeight="1">
      <c r="B6" s="719" t="s">
        <v>125</v>
      </c>
      <c r="C6" s="736"/>
      <c r="D6" s="720"/>
      <c r="E6" s="160">
        <f>'【原則記入不要】内訳書1-1'!$PJ9</f>
        <v>0</v>
      </c>
      <c r="F6" s="158"/>
      <c r="H6" s="123"/>
      <c r="I6" s="123"/>
      <c r="J6" s="123"/>
    </row>
    <row r="7" spans="1:10" ht="15" customHeight="1">
      <c r="B7" s="719" t="s">
        <v>128</v>
      </c>
      <c r="C7" s="736"/>
      <c r="D7" s="720"/>
      <c r="E7" s="160">
        <f>'【原則記入不要】内訳書1-1'!$PJ10</f>
        <v>0</v>
      </c>
      <c r="F7" s="159"/>
      <c r="H7" s="123"/>
      <c r="I7" s="123"/>
      <c r="J7" s="123"/>
    </row>
    <row r="8" spans="1:10" ht="15" customHeight="1">
      <c r="B8" s="746" t="s">
        <v>92</v>
      </c>
      <c r="C8" s="740" t="s">
        <v>14</v>
      </c>
      <c r="D8" s="741"/>
      <c r="E8" s="140">
        <f>'【原則記入不要】内訳書1-1'!$PJ11</f>
        <v>0</v>
      </c>
      <c r="F8" s="142"/>
      <c r="H8" s="123"/>
      <c r="I8" s="123"/>
      <c r="J8" s="123"/>
    </row>
    <row r="9" spans="1:10" ht="15" customHeight="1">
      <c r="B9" s="746"/>
      <c r="C9" s="742" t="s">
        <v>19</v>
      </c>
      <c r="D9" s="743"/>
      <c r="E9" s="97">
        <f>'【原則記入不要】内訳書1-1'!$PJ12</f>
        <v>0</v>
      </c>
      <c r="F9" s="143"/>
      <c r="H9" s="123"/>
      <c r="I9" s="123"/>
      <c r="J9" s="123"/>
    </row>
    <row r="10" spans="1:10" ht="15" customHeight="1">
      <c r="B10" s="746"/>
      <c r="C10" s="742" t="s">
        <v>133</v>
      </c>
      <c r="D10" s="743"/>
      <c r="E10" s="97">
        <f>'【原則記入不要】内訳書1-1'!$PJ13</f>
        <v>0</v>
      </c>
      <c r="F10" s="165"/>
      <c r="H10" s="123"/>
      <c r="I10" s="123"/>
      <c r="J10" s="123"/>
    </row>
    <row r="11" spans="1:10" ht="15.75" customHeight="1">
      <c r="B11" s="746"/>
      <c r="C11" s="744" t="s">
        <v>20</v>
      </c>
      <c r="D11" s="745"/>
      <c r="E11" s="98">
        <f>'【原則記入不要】内訳書1-1'!$PJ14</f>
        <v>0</v>
      </c>
      <c r="F11" s="144"/>
      <c r="H11" s="123"/>
      <c r="I11" s="123"/>
      <c r="J11" s="123"/>
    </row>
    <row r="12" spans="1:10" ht="20.25" customHeight="1">
      <c r="B12" s="747"/>
      <c r="C12" s="736" t="s">
        <v>93</v>
      </c>
      <c r="D12" s="720"/>
      <c r="E12" s="102">
        <f>SUM($E$8:$E$11)</f>
        <v>0</v>
      </c>
      <c r="F12" s="439"/>
      <c r="H12" s="123"/>
      <c r="I12" s="123"/>
      <c r="J12" s="123"/>
    </row>
    <row r="13" spans="1:10" ht="19.5" customHeight="1">
      <c r="B13" s="719" t="s">
        <v>0</v>
      </c>
      <c r="C13" s="736"/>
      <c r="D13" s="720"/>
      <c r="E13" s="99">
        <f>SUM(E6,E7,E12)</f>
        <v>0</v>
      </c>
      <c r="F13" s="440"/>
      <c r="H13" s="123"/>
      <c r="I13" s="123"/>
      <c r="J13" s="123"/>
    </row>
    <row r="14" spans="1:10" ht="15" customHeight="1" thickBot="1">
      <c r="B14" s="737" t="s">
        <v>21</v>
      </c>
      <c r="C14" s="738"/>
      <c r="D14" s="739"/>
      <c r="E14" s="103">
        <f>'【原則記入不要】内訳書1-1'!$PJ$17</f>
        <v>0</v>
      </c>
      <c r="F14" s="441"/>
    </row>
    <row r="15" spans="1:10" ht="15" customHeight="1" thickTop="1">
      <c r="B15" s="716" t="s">
        <v>22</v>
      </c>
      <c r="C15" s="717"/>
      <c r="D15" s="718"/>
      <c r="E15" s="104">
        <f>SUM($E$13:$E$14)</f>
        <v>0</v>
      </c>
      <c r="F15" s="442"/>
    </row>
    <row r="16" spans="1:10" ht="15" customHeight="1">
      <c r="B16" s="83"/>
      <c r="C16" s="83"/>
      <c r="D16" s="83"/>
      <c r="E16" s="126" t="str">
        <f>IF(E15&lt;&gt;E40,"収支不一致","")</f>
        <v/>
      </c>
      <c r="F16" s="126"/>
    </row>
    <row r="17" spans="2:10" ht="15" customHeight="1">
      <c r="B17" s="83" t="s">
        <v>7</v>
      </c>
      <c r="C17" s="83"/>
      <c r="D17" s="83"/>
      <c r="E17" s="83"/>
      <c r="F17" s="84" t="s">
        <v>16</v>
      </c>
    </row>
    <row r="18" spans="2:10" ht="15" customHeight="1">
      <c r="B18" s="95"/>
      <c r="C18" s="133" t="s">
        <v>12</v>
      </c>
      <c r="D18" s="133" t="s">
        <v>36</v>
      </c>
      <c r="E18" s="448" t="s">
        <v>98</v>
      </c>
      <c r="F18" s="133" t="s">
        <v>97</v>
      </c>
    </row>
    <row r="19" spans="2:10" ht="15" customHeight="1">
      <c r="B19" s="723" t="s">
        <v>24</v>
      </c>
      <c r="C19" s="726" t="s">
        <v>58</v>
      </c>
      <c r="D19" s="85" t="s">
        <v>26</v>
      </c>
      <c r="E19" s="100">
        <f>'【原則記入不要】内訳書1-1'!$PI26</f>
        <v>0</v>
      </c>
      <c r="F19" s="153"/>
    </row>
    <row r="20" spans="2:10" ht="15" customHeight="1">
      <c r="B20" s="724"/>
      <c r="C20" s="727"/>
      <c r="D20" s="86" t="s">
        <v>27</v>
      </c>
      <c r="E20" s="139">
        <f>'【原則記入不要】内訳書1-1'!$PI27</f>
        <v>0</v>
      </c>
      <c r="F20" s="154"/>
    </row>
    <row r="21" spans="2:10" ht="15" customHeight="1">
      <c r="B21" s="724"/>
      <c r="C21" s="728"/>
      <c r="D21" s="87" t="s">
        <v>5</v>
      </c>
      <c r="E21" s="138">
        <f>'【原則記入不要】内訳書1-1'!$PI28</f>
        <v>0</v>
      </c>
      <c r="F21" s="155"/>
    </row>
    <row r="22" spans="2:10" ht="15" customHeight="1">
      <c r="B22" s="724"/>
      <c r="C22" s="726" t="s">
        <v>59</v>
      </c>
      <c r="D22" s="85" t="s">
        <v>3</v>
      </c>
      <c r="E22" s="100">
        <f>'【原則記入不要】内訳書1-1'!$PI29</f>
        <v>0</v>
      </c>
      <c r="F22" s="153"/>
    </row>
    <row r="23" spans="2:10" ht="15" customHeight="1">
      <c r="B23" s="724"/>
      <c r="C23" s="727"/>
      <c r="D23" s="86" t="s">
        <v>28</v>
      </c>
      <c r="E23" s="139">
        <f>'【原則記入不要】内訳書1-1'!$PI30</f>
        <v>0</v>
      </c>
      <c r="F23" s="154"/>
    </row>
    <row r="24" spans="2:10" ht="15" customHeight="1">
      <c r="B24" s="724"/>
      <c r="C24" s="727"/>
      <c r="D24" s="86" t="s">
        <v>4</v>
      </c>
      <c r="E24" s="139">
        <f>'【原則記入不要】内訳書1-1'!$PI31</f>
        <v>0</v>
      </c>
      <c r="F24" s="154"/>
    </row>
    <row r="25" spans="2:10" ht="15" customHeight="1">
      <c r="B25" s="724"/>
      <c r="C25" s="727"/>
      <c r="D25" s="86" t="s">
        <v>30</v>
      </c>
      <c r="E25" s="139">
        <f>'【原則記入不要】内訳書1-1'!$PI32</f>
        <v>0</v>
      </c>
      <c r="F25" s="154"/>
    </row>
    <row r="26" spans="2:10" ht="15" customHeight="1">
      <c r="B26" s="724"/>
      <c r="C26" s="728"/>
      <c r="D26" s="87" t="s">
        <v>25</v>
      </c>
      <c r="E26" s="138">
        <f>'【原則記入不要】内訳書1-1'!$PI33</f>
        <v>0</v>
      </c>
      <c r="F26" s="155"/>
    </row>
    <row r="27" spans="2:10" ht="15" customHeight="1">
      <c r="B27" s="724"/>
      <c r="C27" s="726" t="s">
        <v>60</v>
      </c>
      <c r="D27" s="85" t="s">
        <v>1</v>
      </c>
      <c r="E27" s="100">
        <f>'【原則記入不要】内訳書1-1'!$PI34</f>
        <v>0</v>
      </c>
      <c r="F27" s="153"/>
    </row>
    <row r="28" spans="2:10" ht="15" customHeight="1">
      <c r="B28" s="724"/>
      <c r="C28" s="727"/>
      <c r="D28" s="86" t="s">
        <v>32</v>
      </c>
      <c r="E28" s="139">
        <f>'【原則記入不要】内訳書1-1'!$PI35</f>
        <v>0</v>
      </c>
      <c r="F28" s="154"/>
    </row>
    <row r="29" spans="2:10" ht="15" customHeight="1">
      <c r="B29" s="724"/>
      <c r="C29" s="728"/>
      <c r="D29" s="87" t="s">
        <v>11</v>
      </c>
      <c r="E29" s="138">
        <f>'【原則記入不要】内訳書1-1'!$PI36</f>
        <v>0</v>
      </c>
      <c r="F29" s="155"/>
    </row>
    <row r="30" spans="2:10" ht="15" customHeight="1">
      <c r="B30" s="724"/>
      <c r="C30" s="726" t="s">
        <v>61</v>
      </c>
      <c r="D30" s="85" t="s">
        <v>31</v>
      </c>
      <c r="E30" s="452">
        <f>'【原則記入不要】内訳書1-1'!$PI37</f>
        <v>0</v>
      </c>
      <c r="F30" s="153"/>
    </row>
    <row r="31" spans="2:10" ht="15" customHeight="1">
      <c r="B31" s="724"/>
      <c r="C31" s="727"/>
      <c r="D31" s="86" t="s">
        <v>2</v>
      </c>
      <c r="E31" s="139">
        <f>'【原則記入不要】内訳書1-1'!$PI38</f>
        <v>0</v>
      </c>
      <c r="F31" s="154"/>
      <c r="H31" s="161"/>
      <c r="I31" s="161"/>
      <c r="J31" s="161"/>
    </row>
    <row r="32" spans="2:10" ht="15" customHeight="1">
      <c r="B32" s="724"/>
      <c r="C32" s="727"/>
      <c r="D32" s="86" t="s">
        <v>29</v>
      </c>
      <c r="E32" s="139">
        <f>'【原則記入不要】内訳書1-1'!$PI39</f>
        <v>0</v>
      </c>
      <c r="F32" s="154"/>
      <c r="H32" s="161"/>
      <c r="I32" s="161"/>
      <c r="J32" s="161"/>
    </row>
    <row r="33" spans="2:11" ht="15" customHeight="1">
      <c r="B33" s="724"/>
      <c r="C33" s="727"/>
      <c r="D33" s="86" t="s">
        <v>33</v>
      </c>
      <c r="E33" s="97">
        <f>'【原則記入不要】内訳書1-1'!$PI40</f>
        <v>0</v>
      </c>
      <c r="F33" s="154"/>
      <c r="H33" s="732"/>
      <c r="I33" s="732"/>
      <c r="J33" s="162"/>
      <c r="K33"/>
    </row>
    <row r="34" spans="2:11" ht="15" customHeight="1">
      <c r="B34" s="724"/>
      <c r="C34" s="728"/>
      <c r="D34" s="87" t="s">
        <v>20</v>
      </c>
      <c r="E34" s="98">
        <f>'【原則記入不要】内訳書1-1'!$PI41</f>
        <v>0</v>
      </c>
      <c r="F34" s="155"/>
      <c r="H34" s="451"/>
      <c r="I34" s="451"/>
      <c r="J34" s="162"/>
      <c r="K34"/>
    </row>
    <row r="35" spans="2:11" ht="15" customHeight="1">
      <c r="B35" s="724"/>
      <c r="C35" s="447" t="s">
        <v>124</v>
      </c>
      <c r="D35" s="85" t="s">
        <v>10</v>
      </c>
      <c r="E35" s="140">
        <f>SUM('【原則記入不要】内訳書1-1'!$PK$26:$PK$41,'【原則記入不要】内訳書1-1'!$PJ$42)</f>
        <v>0</v>
      </c>
      <c r="F35" s="153"/>
      <c r="H35" s="163"/>
      <c r="I35" s="163"/>
      <c r="J35" s="162"/>
      <c r="K35"/>
    </row>
    <row r="36" spans="2:11" ht="21" customHeight="1">
      <c r="B36" s="724"/>
      <c r="C36" s="719" t="s">
        <v>18</v>
      </c>
      <c r="D36" s="720"/>
      <c r="E36" s="99">
        <f>SUM($E$19:$E$35)</f>
        <v>0</v>
      </c>
      <c r="F36" s="444"/>
      <c r="H36" s="161"/>
      <c r="I36" s="161"/>
      <c r="J36" s="161"/>
    </row>
    <row r="37" spans="2:11" ht="15" customHeight="1">
      <c r="B37" s="724"/>
      <c r="C37" s="721" t="s">
        <v>17</v>
      </c>
      <c r="D37" s="722"/>
      <c r="E37" s="99">
        <f>'【原則記入不要】内訳書1-1'!$PJ$44</f>
        <v>0</v>
      </c>
      <c r="F37" s="444"/>
      <c r="H37" s="161"/>
      <c r="I37" s="161"/>
      <c r="J37" s="161"/>
    </row>
    <row r="38" spans="2:11" ht="21" customHeight="1">
      <c r="B38" s="725"/>
      <c r="C38" s="719" t="s">
        <v>34</v>
      </c>
      <c r="D38" s="720"/>
      <c r="E38" s="99">
        <f>$E$36-$E$37</f>
        <v>0</v>
      </c>
      <c r="F38" s="445"/>
      <c r="H38" s="161"/>
      <c r="I38" s="161"/>
      <c r="J38" s="164"/>
    </row>
    <row r="39" spans="2:11" ht="15" customHeight="1" thickBot="1">
      <c r="B39" s="729" t="s">
        <v>35</v>
      </c>
      <c r="C39" s="730"/>
      <c r="D39" s="731"/>
      <c r="E39" s="343">
        <f>'【原則記入不要】内訳書1-1'!PJ46</f>
        <v>0</v>
      </c>
      <c r="F39" s="443"/>
    </row>
    <row r="40" spans="2:11" ht="14.25" thickTop="1">
      <c r="B40" s="716" t="s">
        <v>87</v>
      </c>
      <c r="C40" s="717"/>
      <c r="D40" s="718"/>
      <c r="E40" s="101">
        <f>E38+E39</f>
        <v>0</v>
      </c>
      <c r="F40" s="446"/>
    </row>
  </sheetData>
  <sheetProtection password="C753" sheet="1" objects="1" scenarios="1" formatRows="0"/>
  <mergeCells count="23">
    <mergeCell ref="H33:I33"/>
    <mergeCell ref="C22:C26"/>
    <mergeCell ref="C27:C29"/>
    <mergeCell ref="B5:D5"/>
    <mergeCell ref="B13:D13"/>
    <mergeCell ref="B14:D14"/>
    <mergeCell ref="B15:D15"/>
    <mergeCell ref="B6:D6"/>
    <mergeCell ref="B7:D7"/>
    <mergeCell ref="C8:D8"/>
    <mergeCell ref="C9:D9"/>
    <mergeCell ref="C11:D11"/>
    <mergeCell ref="B8:B12"/>
    <mergeCell ref="C12:D12"/>
    <mergeCell ref="C10:D10"/>
    <mergeCell ref="B40:D40"/>
    <mergeCell ref="C36:D36"/>
    <mergeCell ref="C37:D37"/>
    <mergeCell ref="C38:D38"/>
    <mergeCell ref="B19:B38"/>
    <mergeCell ref="C19:C21"/>
    <mergeCell ref="B39:D39"/>
    <mergeCell ref="C30:C34"/>
  </mergeCells>
  <phoneticPr fontId="6"/>
  <conditionalFormatting sqref="E16">
    <cfRule type="containsText" dxfId="2037" priority="1" operator="containsText" text="収支不一致">
      <formula>NOT(ISERROR(SEARCH("収支不一致",E16)))</formula>
    </cfRule>
  </conditionalFormatting>
  <dataValidations count="2">
    <dataValidation imeMode="disabled" allowBlank="1" showInputMessage="1" showErrorMessage="1" sqref="J33:J35 E8:E15 E40 E19:E38"/>
    <dataValidation imeMode="hiragana" allowBlank="1" showInputMessage="1" showErrorMessage="1" sqref="F8:F15 F19:F40"/>
  </dataValidations>
  <pageMargins left="0.78740157480314965" right="0.39370078740157483" top="0.39370078740157483" bottom="0.59055118110236227" header="0.31496062992125984" footer="0.31496062992125984"/>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2" operator="greaterThan" id="{ED8BD371-890D-43C3-A396-9E82CB5AA4ED}">
            <xm:f>'【原則記入不要】内訳書1-1'!$PL$20</xm:f>
            <x14:dxf>
              <font>
                <b/>
                <i val="0"/>
                <color theme="0"/>
              </font>
              <fill>
                <patternFill>
                  <bgColor rgb="FFFF0000"/>
                </patternFill>
              </fill>
            </x14:dxf>
          </x14:cfRule>
          <xm:sqref>E14</xm:sqref>
        </x14:conditionalFormatting>
      </x14:conditionalFormatting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8" tint="0.79998168889431442"/>
    <pageSetUpPr fitToPage="1"/>
  </sheetPr>
  <dimension ref="A1:PN48"/>
  <sheetViews>
    <sheetView zoomScale="70" zoomScaleNormal="70" zoomScaleSheetLayoutView="75" workbookViewId="0">
      <pane xSplit="4" ySplit="5" topLeftCell="E6" activePane="bottomRight" state="frozen"/>
      <selection sqref="A1:U2"/>
      <selection pane="topRight" sqref="A1:U2"/>
      <selection pane="bottomLeft" sqref="A1:U2"/>
      <selection pane="bottomRight" activeCell="PJ4" sqref="PJ4:PJ8"/>
    </sheetView>
  </sheetViews>
  <sheetFormatPr defaultColWidth="9" defaultRowHeight="13.5" outlineLevelCol="1"/>
  <cols>
    <col min="1" max="1" width="1.125" style="69" customWidth="1"/>
    <col min="2" max="2" width="5.25" style="69" customWidth="1"/>
    <col min="3" max="3" width="19.125" style="69" customWidth="1"/>
    <col min="4" max="4" width="11.75" style="69" customWidth="1"/>
    <col min="5" max="24" width="11.5" style="69" customWidth="1" outlineLevel="1"/>
    <col min="25" max="25" width="11.5" style="70" customWidth="1"/>
    <col min="26" max="26" width="11.5" style="70" customWidth="1" outlineLevel="1"/>
    <col min="27" max="28" width="11.5" style="69" customWidth="1" outlineLevel="1"/>
    <col min="29" max="31" width="11.5" style="70" customWidth="1" outlineLevel="1"/>
    <col min="32" max="45" width="11.5" style="69" customWidth="1" outlineLevel="1"/>
    <col min="46" max="46" width="11.5" style="69" customWidth="1"/>
    <col min="47" max="66" width="11.5" style="69" customWidth="1" outlineLevel="1"/>
    <col min="67" max="67" width="11.5" style="69" customWidth="1"/>
    <col min="68" max="87" width="11.5" style="69" customWidth="1" outlineLevel="1"/>
    <col min="88" max="88" width="11.5" style="69" customWidth="1"/>
    <col min="89" max="108" width="11.5" style="69" customWidth="1" outlineLevel="1"/>
    <col min="109" max="109" width="11.5" style="69" customWidth="1"/>
    <col min="110" max="129" width="11.5" style="69" customWidth="1" outlineLevel="1"/>
    <col min="130" max="130" width="11.5" style="69" customWidth="1"/>
    <col min="131" max="150" width="11.5" style="69" hidden="1" customWidth="1" outlineLevel="1"/>
    <col min="151" max="151" width="11.5" style="69" customWidth="1" collapsed="1"/>
    <col min="152" max="171" width="11.5" style="69" hidden="1" customWidth="1" outlineLevel="1"/>
    <col min="172" max="172" width="11.5" style="69" customWidth="1" collapsed="1"/>
    <col min="173" max="185" width="0" style="69" hidden="1" customWidth="1" outlineLevel="1"/>
    <col min="186" max="192" width="9.125" style="69" hidden="1" customWidth="1" outlineLevel="1"/>
    <col min="193" max="193" width="9.75" style="69" bestFit="1" customWidth="1" collapsed="1"/>
    <col min="194" max="194" width="11" style="69" hidden="1" customWidth="1" outlineLevel="1"/>
    <col min="195" max="196" width="12.25" style="69" hidden="1" customWidth="1" outlineLevel="1"/>
    <col min="197" max="197" width="9.25" style="69" hidden="1" customWidth="1" outlineLevel="1"/>
    <col min="198" max="202" width="9.125" style="69" hidden="1" customWidth="1" outlineLevel="1"/>
    <col min="203" max="213" width="9.25" style="69" hidden="1" customWidth="1" outlineLevel="1"/>
    <col min="214" max="214" width="9.875" style="69" customWidth="1" collapsed="1"/>
    <col min="215" max="215" width="11.125" style="69" hidden="1" customWidth="1" outlineLevel="1"/>
    <col min="216" max="217" width="12.375" style="69" hidden="1" customWidth="1" outlineLevel="1"/>
    <col min="218" max="234" width="9.375" style="69" hidden="1" customWidth="1" outlineLevel="1"/>
    <col min="235" max="235" width="9.875" style="69" bestFit="1" customWidth="1" collapsed="1"/>
    <col min="236" max="236" width="11.125" style="69" hidden="1" customWidth="1" outlineLevel="1"/>
    <col min="237" max="238" width="12.375" style="69" hidden="1" customWidth="1" outlineLevel="1"/>
    <col min="239" max="239" width="11.625" style="69" hidden="1" customWidth="1" outlineLevel="1"/>
    <col min="240" max="254" width="9.375" style="69" hidden="1" customWidth="1" outlineLevel="1"/>
    <col min="255" max="255" width="9.25" style="69" hidden="1" customWidth="1" outlineLevel="1"/>
    <col min="256" max="256" width="9.125" style="69" bestFit="1" customWidth="1" collapsed="1"/>
    <col min="257" max="257" width="10.375" style="69" hidden="1" customWidth="1" outlineLevel="1"/>
    <col min="258" max="276" width="0" style="69" hidden="1" customWidth="1" outlineLevel="1"/>
    <col min="277" max="277" width="9" style="69" collapsed="1"/>
    <col min="278" max="297" width="0" style="69" hidden="1" customWidth="1" outlineLevel="1"/>
    <col min="298" max="298" width="9" style="69" collapsed="1"/>
    <col min="299" max="318" width="0" style="69" hidden="1" customWidth="1" outlineLevel="1"/>
    <col min="319" max="319" width="9" style="69" collapsed="1"/>
    <col min="320" max="320" width="0" style="69" hidden="1" customWidth="1" outlineLevel="1"/>
    <col min="321" max="321" width="12.625" style="69" hidden="1" customWidth="1" outlineLevel="1"/>
    <col min="322" max="339" width="0" style="69" hidden="1" customWidth="1" outlineLevel="1"/>
    <col min="340" max="340" width="9" style="69" collapsed="1"/>
    <col min="341" max="360" width="0" style="69" hidden="1" customWidth="1" outlineLevel="1"/>
    <col min="361" max="361" width="9" style="69" collapsed="1"/>
    <col min="362" max="365" width="0" style="69" hidden="1" customWidth="1" outlineLevel="1"/>
    <col min="366" max="381" width="9.125" style="69" hidden="1" customWidth="1" outlineLevel="1"/>
    <col min="382" max="382" width="9.125" style="69" bestFit="1" customWidth="1" collapsed="1"/>
    <col min="383" max="383" width="10.375" style="69" hidden="1" customWidth="1" outlineLevel="1"/>
    <col min="384" max="385" width="11.375" style="69" hidden="1" customWidth="1" outlineLevel="1"/>
    <col min="386" max="402" width="9.125" style="69" hidden="1" customWidth="1" outlineLevel="1"/>
    <col min="403" max="403" width="9.125" style="69" bestFit="1" customWidth="1" collapsed="1"/>
    <col min="404" max="404" width="10.375" style="69" hidden="1" customWidth="1" outlineLevel="1"/>
    <col min="405" max="406" width="11.375" style="69" hidden="1" customWidth="1" outlineLevel="1"/>
    <col min="407" max="423" width="9.125" style="69" hidden="1" customWidth="1" outlineLevel="1"/>
    <col min="424" max="424" width="9.125" style="69" bestFit="1" customWidth="1" collapsed="1"/>
    <col min="425" max="425" width="9" style="69"/>
    <col min="426" max="426" width="14.125" style="69" bestFit="1" customWidth="1"/>
    <col min="427" max="427" width="11.375" style="69" hidden="1" customWidth="1"/>
    <col min="428" max="428" width="13.625" style="69" hidden="1" customWidth="1"/>
    <col min="429" max="16384" width="9" style="69"/>
  </cols>
  <sheetData>
    <row r="1" spans="1:426" ht="17.25" customHeight="1">
      <c r="A1" s="131"/>
      <c r="B1" s="132"/>
      <c r="C1" s="49"/>
      <c r="D1" s="49"/>
      <c r="E1" s="49"/>
      <c r="F1" s="49"/>
      <c r="G1" s="49"/>
      <c r="H1" s="49"/>
      <c r="I1" s="49"/>
      <c r="J1" s="49"/>
      <c r="K1" s="49"/>
      <c r="L1" s="49"/>
      <c r="M1" s="49"/>
      <c r="N1" s="49"/>
      <c r="O1" s="49"/>
      <c r="P1" s="49"/>
      <c r="Q1" s="49"/>
      <c r="R1" s="49"/>
      <c r="S1" s="49"/>
      <c r="T1" s="49"/>
      <c r="U1" s="49"/>
      <c r="V1" s="49"/>
      <c r="W1" s="49"/>
      <c r="X1" s="49"/>
    </row>
    <row r="2" spans="1:426">
      <c r="B2" s="69" t="s">
        <v>62</v>
      </c>
      <c r="Y2" s="69"/>
      <c r="Z2" s="69"/>
      <c r="AC2" s="69"/>
      <c r="AD2" s="69"/>
      <c r="AE2" s="69"/>
    </row>
    <row r="3" spans="1:426" ht="15" customHeight="1">
      <c r="B3" s="69" t="s">
        <v>63</v>
      </c>
      <c r="Y3" s="71" t="s">
        <v>16</v>
      </c>
      <c r="AA3" s="71"/>
    </row>
    <row r="4" spans="1:426" ht="18" customHeight="1">
      <c r="B4" s="760" t="s">
        <v>64</v>
      </c>
      <c r="C4" s="760"/>
      <c r="D4" s="72" t="s">
        <v>126</v>
      </c>
      <c r="E4" s="754" t="s">
        <v>179</v>
      </c>
      <c r="F4" s="755"/>
      <c r="G4" s="755"/>
      <c r="H4" s="755"/>
      <c r="I4" s="755"/>
      <c r="J4" s="755"/>
      <c r="K4" s="755"/>
      <c r="L4" s="755"/>
      <c r="M4" s="755"/>
      <c r="N4" s="755"/>
      <c r="O4" s="755"/>
      <c r="P4" s="755"/>
      <c r="Q4" s="755"/>
      <c r="R4" s="755"/>
      <c r="S4" s="755"/>
      <c r="T4" s="755"/>
      <c r="U4" s="755"/>
      <c r="V4" s="755"/>
      <c r="W4" s="755"/>
      <c r="X4" s="755"/>
      <c r="Y4" s="756"/>
      <c r="Z4" s="754" t="s">
        <v>209</v>
      </c>
      <c r="AA4" s="755"/>
      <c r="AB4" s="755"/>
      <c r="AC4" s="755"/>
      <c r="AD4" s="755"/>
      <c r="AE4" s="755"/>
      <c r="AF4" s="755"/>
      <c r="AG4" s="755"/>
      <c r="AH4" s="755"/>
      <c r="AI4" s="755"/>
      <c r="AJ4" s="755"/>
      <c r="AK4" s="755"/>
      <c r="AL4" s="755"/>
      <c r="AM4" s="755"/>
      <c r="AN4" s="755"/>
      <c r="AO4" s="755"/>
      <c r="AP4" s="755"/>
      <c r="AQ4" s="755"/>
      <c r="AR4" s="755"/>
      <c r="AS4" s="755"/>
      <c r="AT4" s="756"/>
      <c r="AU4" s="754" t="s">
        <v>210</v>
      </c>
      <c r="AV4" s="755"/>
      <c r="AW4" s="755"/>
      <c r="AX4" s="755"/>
      <c r="AY4" s="755"/>
      <c r="AZ4" s="755"/>
      <c r="BA4" s="755"/>
      <c r="BB4" s="755"/>
      <c r="BC4" s="755"/>
      <c r="BD4" s="755"/>
      <c r="BE4" s="755"/>
      <c r="BF4" s="755"/>
      <c r="BG4" s="755"/>
      <c r="BH4" s="755"/>
      <c r="BI4" s="755"/>
      <c r="BJ4" s="755"/>
      <c r="BK4" s="755"/>
      <c r="BL4" s="755"/>
      <c r="BM4" s="755"/>
      <c r="BN4" s="755"/>
      <c r="BO4" s="756"/>
      <c r="BP4" s="754" t="s">
        <v>211</v>
      </c>
      <c r="BQ4" s="755"/>
      <c r="BR4" s="755"/>
      <c r="BS4" s="755"/>
      <c r="BT4" s="755"/>
      <c r="BU4" s="755"/>
      <c r="BV4" s="755"/>
      <c r="BW4" s="755"/>
      <c r="BX4" s="755"/>
      <c r="BY4" s="755"/>
      <c r="BZ4" s="755"/>
      <c r="CA4" s="755"/>
      <c r="CB4" s="755"/>
      <c r="CC4" s="755"/>
      <c r="CD4" s="755"/>
      <c r="CE4" s="755"/>
      <c r="CF4" s="755"/>
      <c r="CG4" s="755"/>
      <c r="CH4" s="755"/>
      <c r="CI4" s="755"/>
      <c r="CJ4" s="756"/>
      <c r="CK4" s="754" t="s">
        <v>212</v>
      </c>
      <c r="CL4" s="755"/>
      <c r="CM4" s="755"/>
      <c r="CN4" s="755"/>
      <c r="CO4" s="755"/>
      <c r="CP4" s="755"/>
      <c r="CQ4" s="755"/>
      <c r="CR4" s="755"/>
      <c r="CS4" s="755"/>
      <c r="CT4" s="755"/>
      <c r="CU4" s="755"/>
      <c r="CV4" s="755"/>
      <c r="CW4" s="755"/>
      <c r="CX4" s="755"/>
      <c r="CY4" s="755"/>
      <c r="CZ4" s="755"/>
      <c r="DA4" s="755"/>
      <c r="DB4" s="755"/>
      <c r="DC4" s="755"/>
      <c r="DD4" s="755"/>
      <c r="DE4" s="756"/>
      <c r="DF4" s="754" t="s">
        <v>213</v>
      </c>
      <c r="DG4" s="755"/>
      <c r="DH4" s="755"/>
      <c r="DI4" s="755"/>
      <c r="DJ4" s="755"/>
      <c r="DK4" s="755"/>
      <c r="DL4" s="755"/>
      <c r="DM4" s="755"/>
      <c r="DN4" s="755"/>
      <c r="DO4" s="755"/>
      <c r="DP4" s="755"/>
      <c r="DQ4" s="755"/>
      <c r="DR4" s="755"/>
      <c r="DS4" s="755"/>
      <c r="DT4" s="755"/>
      <c r="DU4" s="755"/>
      <c r="DV4" s="755"/>
      <c r="DW4" s="755"/>
      <c r="DX4" s="755"/>
      <c r="DY4" s="755"/>
      <c r="DZ4" s="756"/>
      <c r="EA4" s="754" t="s">
        <v>214</v>
      </c>
      <c r="EB4" s="755"/>
      <c r="EC4" s="755"/>
      <c r="ED4" s="755"/>
      <c r="EE4" s="755"/>
      <c r="EF4" s="755"/>
      <c r="EG4" s="755"/>
      <c r="EH4" s="755"/>
      <c r="EI4" s="755"/>
      <c r="EJ4" s="755"/>
      <c r="EK4" s="755"/>
      <c r="EL4" s="755"/>
      <c r="EM4" s="755"/>
      <c r="EN4" s="755"/>
      <c r="EO4" s="755"/>
      <c r="EP4" s="755"/>
      <c r="EQ4" s="755"/>
      <c r="ER4" s="755"/>
      <c r="ES4" s="755"/>
      <c r="ET4" s="755"/>
      <c r="EU4" s="756"/>
      <c r="EV4" s="754" t="s">
        <v>215</v>
      </c>
      <c r="EW4" s="755"/>
      <c r="EX4" s="755"/>
      <c r="EY4" s="755"/>
      <c r="EZ4" s="755"/>
      <c r="FA4" s="755"/>
      <c r="FB4" s="755"/>
      <c r="FC4" s="755"/>
      <c r="FD4" s="755"/>
      <c r="FE4" s="755"/>
      <c r="FF4" s="755"/>
      <c r="FG4" s="755"/>
      <c r="FH4" s="755"/>
      <c r="FI4" s="755"/>
      <c r="FJ4" s="755"/>
      <c r="FK4" s="755"/>
      <c r="FL4" s="755"/>
      <c r="FM4" s="755"/>
      <c r="FN4" s="755"/>
      <c r="FO4" s="755"/>
      <c r="FP4" s="756"/>
      <c r="FQ4" s="754" t="s">
        <v>216</v>
      </c>
      <c r="FR4" s="755"/>
      <c r="FS4" s="755"/>
      <c r="FT4" s="755"/>
      <c r="FU4" s="755"/>
      <c r="FV4" s="755"/>
      <c r="FW4" s="755"/>
      <c r="FX4" s="755"/>
      <c r="FY4" s="755"/>
      <c r="FZ4" s="755"/>
      <c r="GA4" s="755"/>
      <c r="GB4" s="755"/>
      <c r="GC4" s="755"/>
      <c r="GD4" s="755"/>
      <c r="GE4" s="755"/>
      <c r="GF4" s="755"/>
      <c r="GG4" s="755"/>
      <c r="GH4" s="755"/>
      <c r="GI4" s="755"/>
      <c r="GJ4" s="755"/>
      <c r="GK4" s="756"/>
      <c r="GL4" s="754" t="s">
        <v>217</v>
      </c>
      <c r="GM4" s="755"/>
      <c r="GN4" s="755"/>
      <c r="GO4" s="755"/>
      <c r="GP4" s="755"/>
      <c r="GQ4" s="755"/>
      <c r="GR4" s="755"/>
      <c r="GS4" s="755"/>
      <c r="GT4" s="755"/>
      <c r="GU4" s="755"/>
      <c r="GV4" s="755"/>
      <c r="GW4" s="755"/>
      <c r="GX4" s="755"/>
      <c r="GY4" s="755"/>
      <c r="GZ4" s="755"/>
      <c r="HA4" s="755"/>
      <c r="HB4" s="755"/>
      <c r="HC4" s="755"/>
      <c r="HD4" s="755"/>
      <c r="HE4" s="755"/>
      <c r="HF4" s="756"/>
      <c r="HG4" s="754" t="s">
        <v>218</v>
      </c>
      <c r="HH4" s="755"/>
      <c r="HI4" s="755"/>
      <c r="HJ4" s="755"/>
      <c r="HK4" s="755"/>
      <c r="HL4" s="755"/>
      <c r="HM4" s="755"/>
      <c r="HN4" s="755"/>
      <c r="HO4" s="755"/>
      <c r="HP4" s="755"/>
      <c r="HQ4" s="755"/>
      <c r="HR4" s="755"/>
      <c r="HS4" s="755"/>
      <c r="HT4" s="755"/>
      <c r="HU4" s="755"/>
      <c r="HV4" s="755"/>
      <c r="HW4" s="755"/>
      <c r="HX4" s="755"/>
      <c r="HY4" s="755"/>
      <c r="HZ4" s="755"/>
      <c r="IA4" s="756"/>
      <c r="IB4" s="754" t="s">
        <v>219</v>
      </c>
      <c r="IC4" s="755"/>
      <c r="ID4" s="755"/>
      <c r="IE4" s="755"/>
      <c r="IF4" s="755"/>
      <c r="IG4" s="755"/>
      <c r="IH4" s="755"/>
      <c r="II4" s="755"/>
      <c r="IJ4" s="755"/>
      <c r="IK4" s="755"/>
      <c r="IL4" s="755"/>
      <c r="IM4" s="755"/>
      <c r="IN4" s="755"/>
      <c r="IO4" s="755"/>
      <c r="IP4" s="755"/>
      <c r="IQ4" s="755"/>
      <c r="IR4" s="755"/>
      <c r="IS4" s="755"/>
      <c r="IT4" s="755"/>
      <c r="IU4" s="755"/>
      <c r="IV4" s="756"/>
      <c r="IW4" s="754" t="s">
        <v>220</v>
      </c>
      <c r="IX4" s="755"/>
      <c r="IY4" s="755"/>
      <c r="IZ4" s="755"/>
      <c r="JA4" s="755"/>
      <c r="JB4" s="755"/>
      <c r="JC4" s="755"/>
      <c r="JD4" s="755"/>
      <c r="JE4" s="755"/>
      <c r="JF4" s="755"/>
      <c r="JG4" s="755"/>
      <c r="JH4" s="755"/>
      <c r="JI4" s="755"/>
      <c r="JJ4" s="755"/>
      <c r="JK4" s="755"/>
      <c r="JL4" s="755"/>
      <c r="JM4" s="755"/>
      <c r="JN4" s="755"/>
      <c r="JO4" s="755"/>
      <c r="JP4" s="755"/>
      <c r="JQ4" s="756"/>
      <c r="JR4" s="754" t="s">
        <v>221</v>
      </c>
      <c r="JS4" s="755"/>
      <c r="JT4" s="755"/>
      <c r="JU4" s="755"/>
      <c r="JV4" s="755"/>
      <c r="JW4" s="755"/>
      <c r="JX4" s="755"/>
      <c r="JY4" s="755"/>
      <c r="JZ4" s="755"/>
      <c r="KA4" s="755"/>
      <c r="KB4" s="755"/>
      <c r="KC4" s="755"/>
      <c r="KD4" s="755"/>
      <c r="KE4" s="755"/>
      <c r="KF4" s="755"/>
      <c r="KG4" s="755"/>
      <c r="KH4" s="755"/>
      <c r="KI4" s="755"/>
      <c r="KJ4" s="755"/>
      <c r="KK4" s="755"/>
      <c r="KL4" s="756"/>
      <c r="KM4" s="754" t="s">
        <v>222</v>
      </c>
      <c r="KN4" s="755"/>
      <c r="KO4" s="755"/>
      <c r="KP4" s="755"/>
      <c r="KQ4" s="755"/>
      <c r="KR4" s="755"/>
      <c r="KS4" s="755"/>
      <c r="KT4" s="755"/>
      <c r="KU4" s="755"/>
      <c r="KV4" s="755"/>
      <c r="KW4" s="755"/>
      <c r="KX4" s="755"/>
      <c r="KY4" s="755"/>
      <c r="KZ4" s="755"/>
      <c r="LA4" s="755"/>
      <c r="LB4" s="755"/>
      <c r="LC4" s="755"/>
      <c r="LD4" s="755"/>
      <c r="LE4" s="755"/>
      <c r="LF4" s="755"/>
      <c r="LG4" s="756"/>
      <c r="LH4" s="754" t="s">
        <v>223</v>
      </c>
      <c r="LI4" s="755"/>
      <c r="LJ4" s="755"/>
      <c r="LK4" s="755"/>
      <c r="LL4" s="755"/>
      <c r="LM4" s="755"/>
      <c r="LN4" s="755"/>
      <c r="LO4" s="755"/>
      <c r="LP4" s="755"/>
      <c r="LQ4" s="755"/>
      <c r="LR4" s="755"/>
      <c r="LS4" s="755"/>
      <c r="LT4" s="755"/>
      <c r="LU4" s="755"/>
      <c r="LV4" s="755"/>
      <c r="LW4" s="755"/>
      <c r="LX4" s="755"/>
      <c r="LY4" s="755"/>
      <c r="LZ4" s="755"/>
      <c r="MA4" s="755"/>
      <c r="MB4" s="756"/>
      <c r="MC4" s="754" t="s">
        <v>224</v>
      </c>
      <c r="MD4" s="755"/>
      <c r="ME4" s="755"/>
      <c r="MF4" s="755"/>
      <c r="MG4" s="755"/>
      <c r="MH4" s="755"/>
      <c r="MI4" s="755"/>
      <c r="MJ4" s="755"/>
      <c r="MK4" s="755"/>
      <c r="ML4" s="755"/>
      <c r="MM4" s="755"/>
      <c r="MN4" s="755"/>
      <c r="MO4" s="755"/>
      <c r="MP4" s="755"/>
      <c r="MQ4" s="755"/>
      <c r="MR4" s="755"/>
      <c r="MS4" s="755"/>
      <c r="MT4" s="755"/>
      <c r="MU4" s="755"/>
      <c r="MV4" s="755"/>
      <c r="MW4" s="756"/>
      <c r="MX4" s="754" t="s">
        <v>225</v>
      </c>
      <c r="MY4" s="755"/>
      <c r="MZ4" s="755"/>
      <c r="NA4" s="755"/>
      <c r="NB4" s="755"/>
      <c r="NC4" s="755"/>
      <c r="ND4" s="755"/>
      <c r="NE4" s="755"/>
      <c r="NF4" s="755"/>
      <c r="NG4" s="755"/>
      <c r="NH4" s="755"/>
      <c r="NI4" s="755"/>
      <c r="NJ4" s="755"/>
      <c r="NK4" s="755"/>
      <c r="NL4" s="755"/>
      <c r="NM4" s="755"/>
      <c r="NN4" s="755"/>
      <c r="NO4" s="755"/>
      <c r="NP4" s="755"/>
      <c r="NQ4" s="755"/>
      <c r="NR4" s="756"/>
      <c r="NS4" s="754" t="s">
        <v>226</v>
      </c>
      <c r="NT4" s="755"/>
      <c r="NU4" s="755"/>
      <c r="NV4" s="755"/>
      <c r="NW4" s="755"/>
      <c r="NX4" s="755"/>
      <c r="NY4" s="755"/>
      <c r="NZ4" s="755"/>
      <c r="OA4" s="755"/>
      <c r="OB4" s="755"/>
      <c r="OC4" s="755"/>
      <c r="OD4" s="755"/>
      <c r="OE4" s="755"/>
      <c r="OF4" s="755"/>
      <c r="OG4" s="755"/>
      <c r="OH4" s="755"/>
      <c r="OI4" s="755"/>
      <c r="OJ4" s="755"/>
      <c r="OK4" s="755"/>
      <c r="OL4" s="755"/>
      <c r="OM4" s="756"/>
      <c r="ON4" s="754" t="s">
        <v>227</v>
      </c>
      <c r="OO4" s="755"/>
      <c r="OP4" s="755"/>
      <c r="OQ4" s="755"/>
      <c r="OR4" s="755"/>
      <c r="OS4" s="755"/>
      <c r="OT4" s="755"/>
      <c r="OU4" s="755"/>
      <c r="OV4" s="755"/>
      <c r="OW4" s="755"/>
      <c r="OX4" s="755"/>
      <c r="OY4" s="755"/>
      <c r="OZ4" s="755"/>
      <c r="PA4" s="755"/>
      <c r="PB4" s="755"/>
      <c r="PC4" s="755"/>
      <c r="PD4" s="755"/>
      <c r="PE4" s="755"/>
      <c r="PF4" s="755"/>
      <c r="PG4" s="755"/>
      <c r="PH4" s="756"/>
      <c r="PI4" s="73" t="s">
        <v>329</v>
      </c>
      <c r="PJ4" s="761" t="s">
        <v>102</v>
      </c>
    </row>
    <row r="5" spans="1:426" ht="15" customHeight="1">
      <c r="B5" s="760"/>
      <c r="C5" s="760"/>
      <c r="D5" s="72" t="s">
        <v>79</v>
      </c>
      <c r="E5" s="757" t="str">
        <f>"2-"&amp;E4</f>
        <v>2-1</v>
      </c>
      <c r="F5" s="758"/>
      <c r="G5" s="758"/>
      <c r="H5" s="758"/>
      <c r="I5" s="758"/>
      <c r="J5" s="758"/>
      <c r="K5" s="758"/>
      <c r="L5" s="758"/>
      <c r="M5" s="758"/>
      <c r="N5" s="758"/>
      <c r="O5" s="758"/>
      <c r="P5" s="758"/>
      <c r="Q5" s="758"/>
      <c r="R5" s="758"/>
      <c r="S5" s="758"/>
      <c r="T5" s="758"/>
      <c r="U5" s="758"/>
      <c r="V5" s="758"/>
      <c r="W5" s="758"/>
      <c r="X5" s="758"/>
      <c r="Y5" s="759"/>
      <c r="Z5" s="757" t="str">
        <f>"2-"&amp;Z4</f>
        <v>2-2</v>
      </c>
      <c r="AA5" s="758"/>
      <c r="AB5" s="758"/>
      <c r="AC5" s="758"/>
      <c r="AD5" s="758"/>
      <c r="AE5" s="758"/>
      <c r="AF5" s="758"/>
      <c r="AG5" s="758"/>
      <c r="AH5" s="758"/>
      <c r="AI5" s="758"/>
      <c r="AJ5" s="758"/>
      <c r="AK5" s="758"/>
      <c r="AL5" s="758"/>
      <c r="AM5" s="758"/>
      <c r="AN5" s="758"/>
      <c r="AO5" s="758"/>
      <c r="AP5" s="758"/>
      <c r="AQ5" s="758"/>
      <c r="AR5" s="758"/>
      <c r="AS5" s="758"/>
      <c r="AT5" s="759"/>
      <c r="AU5" s="757" t="str">
        <f>"2-"&amp;AU4</f>
        <v>2-3</v>
      </c>
      <c r="AV5" s="758"/>
      <c r="AW5" s="758"/>
      <c r="AX5" s="758"/>
      <c r="AY5" s="758"/>
      <c r="AZ5" s="758"/>
      <c r="BA5" s="758"/>
      <c r="BB5" s="758"/>
      <c r="BC5" s="758"/>
      <c r="BD5" s="758"/>
      <c r="BE5" s="758"/>
      <c r="BF5" s="758"/>
      <c r="BG5" s="758"/>
      <c r="BH5" s="758"/>
      <c r="BI5" s="758"/>
      <c r="BJ5" s="758"/>
      <c r="BK5" s="758"/>
      <c r="BL5" s="758"/>
      <c r="BM5" s="758"/>
      <c r="BN5" s="758"/>
      <c r="BO5" s="759"/>
      <c r="BP5" s="757" t="str">
        <f>"2-"&amp;BP4</f>
        <v>2-4</v>
      </c>
      <c r="BQ5" s="758"/>
      <c r="BR5" s="758"/>
      <c r="BS5" s="758"/>
      <c r="BT5" s="758"/>
      <c r="BU5" s="758"/>
      <c r="BV5" s="758"/>
      <c r="BW5" s="758"/>
      <c r="BX5" s="758"/>
      <c r="BY5" s="758"/>
      <c r="BZ5" s="758"/>
      <c r="CA5" s="758"/>
      <c r="CB5" s="758"/>
      <c r="CC5" s="758"/>
      <c r="CD5" s="758"/>
      <c r="CE5" s="758"/>
      <c r="CF5" s="758"/>
      <c r="CG5" s="758"/>
      <c r="CH5" s="758"/>
      <c r="CI5" s="758"/>
      <c r="CJ5" s="759"/>
      <c r="CK5" s="757" t="str">
        <f>"2-"&amp;CK4</f>
        <v>2-5</v>
      </c>
      <c r="CL5" s="758"/>
      <c r="CM5" s="758"/>
      <c r="CN5" s="758"/>
      <c r="CO5" s="758"/>
      <c r="CP5" s="758"/>
      <c r="CQ5" s="758"/>
      <c r="CR5" s="758"/>
      <c r="CS5" s="758"/>
      <c r="CT5" s="758"/>
      <c r="CU5" s="758"/>
      <c r="CV5" s="758"/>
      <c r="CW5" s="758"/>
      <c r="CX5" s="758"/>
      <c r="CY5" s="758"/>
      <c r="CZ5" s="758"/>
      <c r="DA5" s="758"/>
      <c r="DB5" s="758"/>
      <c r="DC5" s="758"/>
      <c r="DD5" s="758"/>
      <c r="DE5" s="759"/>
      <c r="DF5" s="757" t="str">
        <f>"2-"&amp;DF4</f>
        <v>2-6</v>
      </c>
      <c r="DG5" s="758"/>
      <c r="DH5" s="758"/>
      <c r="DI5" s="758"/>
      <c r="DJ5" s="758"/>
      <c r="DK5" s="758"/>
      <c r="DL5" s="758"/>
      <c r="DM5" s="758"/>
      <c r="DN5" s="758"/>
      <c r="DO5" s="758"/>
      <c r="DP5" s="758"/>
      <c r="DQ5" s="758"/>
      <c r="DR5" s="758"/>
      <c r="DS5" s="758"/>
      <c r="DT5" s="758"/>
      <c r="DU5" s="758"/>
      <c r="DV5" s="758"/>
      <c r="DW5" s="758"/>
      <c r="DX5" s="758"/>
      <c r="DY5" s="758"/>
      <c r="DZ5" s="759"/>
      <c r="EA5" s="757" t="str">
        <f>"2-"&amp;EA4</f>
        <v>2-7</v>
      </c>
      <c r="EB5" s="758"/>
      <c r="EC5" s="758"/>
      <c r="ED5" s="758"/>
      <c r="EE5" s="758"/>
      <c r="EF5" s="758"/>
      <c r="EG5" s="758"/>
      <c r="EH5" s="758"/>
      <c r="EI5" s="758"/>
      <c r="EJ5" s="758"/>
      <c r="EK5" s="758"/>
      <c r="EL5" s="758"/>
      <c r="EM5" s="758"/>
      <c r="EN5" s="758"/>
      <c r="EO5" s="758"/>
      <c r="EP5" s="758"/>
      <c r="EQ5" s="758"/>
      <c r="ER5" s="758"/>
      <c r="ES5" s="758"/>
      <c r="ET5" s="758"/>
      <c r="EU5" s="759"/>
      <c r="EV5" s="757" t="str">
        <f>"2-"&amp;EV4</f>
        <v>2-8</v>
      </c>
      <c r="EW5" s="758"/>
      <c r="EX5" s="758"/>
      <c r="EY5" s="758"/>
      <c r="EZ5" s="758"/>
      <c r="FA5" s="758"/>
      <c r="FB5" s="758"/>
      <c r="FC5" s="758"/>
      <c r="FD5" s="758"/>
      <c r="FE5" s="758"/>
      <c r="FF5" s="758"/>
      <c r="FG5" s="758"/>
      <c r="FH5" s="758"/>
      <c r="FI5" s="758"/>
      <c r="FJ5" s="758"/>
      <c r="FK5" s="758"/>
      <c r="FL5" s="758"/>
      <c r="FM5" s="758"/>
      <c r="FN5" s="758"/>
      <c r="FO5" s="758"/>
      <c r="FP5" s="759"/>
      <c r="FQ5" s="757" t="str">
        <f>"2-"&amp;FQ4</f>
        <v>2-9</v>
      </c>
      <c r="FR5" s="758"/>
      <c r="FS5" s="758"/>
      <c r="FT5" s="758"/>
      <c r="FU5" s="758"/>
      <c r="FV5" s="758"/>
      <c r="FW5" s="758"/>
      <c r="FX5" s="758"/>
      <c r="FY5" s="758"/>
      <c r="FZ5" s="758"/>
      <c r="GA5" s="758"/>
      <c r="GB5" s="758"/>
      <c r="GC5" s="758"/>
      <c r="GD5" s="758"/>
      <c r="GE5" s="758"/>
      <c r="GF5" s="758"/>
      <c r="GG5" s="758"/>
      <c r="GH5" s="758"/>
      <c r="GI5" s="758"/>
      <c r="GJ5" s="758"/>
      <c r="GK5" s="759"/>
      <c r="GL5" s="757" t="str">
        <f>"2-"&amp;GL4</f>
        <v>2-10</v>
      </c>
      <c r="GM5" s="758"/>
      <c r="GN5" s="758"/>
      <c r="GO5" s="758"/>
      <c r="GP5" s="758"/>
      <c r="GQ5" s="758"/>
      <c r="GR5" s="758"/>
      <c r="GS5" s="758"/>
      <c r="GT5" s="758"/>
      <c r="GU5" s="758"/>
      <c r="GV5" s="758"/>
      <c r="GW5" s="758"/>
      <c r="GX5" s="758"/>
      <c r="GY5" s="758"/>
      <c r="GZ5" s="758"/>
      <c r="HA5" s="758"/>
      <c r="HB5" s="758"/>
      <c r="HC5" s="758"/>
      <c r="HD5" s="758"/>
      <c r="HE5" s="758"/>
      <c r="HF5" s="759"/>
      <c r="HG5" s="757" t="str">
        <f>"2-"&amp;HG4</f>
        <v>2-11</v>
      </c>
      <c r="HH5" s="758"/>
      <c r="HI5" s="758"/>
      <c r="HJ5" s="758"/>
      <c r="HK5" s="758"/>
      <c r="HL5" s="758"/>
      <c r="HM5" s="758"/>
      <c r="HN5" s="758"/>
      <c r="HO5" s="758"/>
      <c r="HP5" s="758"/>
      <c r="HQ5" s="758"/>
      <c r="HR5" s="758"/>
      <c r="HS5" s="758"/>
      <c r="HT5" s="758"/>
      <c r="HU5" s="758"/>
      <c r="HV5" s="758"/>
      <c r="HW5" s="758"/>
      <c r="HX5" s="758"/>
      <c r="HY5" s="758"/>
      <c r="HZ5" s="758"/>
      <c r="IA5" s="759"/>
      <c r="IB5" s="757" t="str">
        <f>"2-"&amp;IB4</f>
        <v>2-12</v>
      </c>
      <c r="IC5" s="758"/>
      <c r="ID5" s="758"/>
      <c r="IE5" s="758"/>
      <c r="IF5" s="758"/>
      <c r="IG5" s="758"/>
      <c r="IH5" s="758"/>
      <c r="II5" s="758"/>
      <c r="IJ5" s="758"/>
      <c r="IK5" s="758"/>
      <c r="IL5" s="758"/>
      <c r="IM5" s="758"/>
      <c r="IN5" s="758"/>
      <c r="IO5" s="758"/>
      <c r="IP5" s="758"/>
      <c r="IQ5" s="758"/>
      <c r="IR5" s="758"/>
      <c r="IS5" s="758"/>
      <c r="IT5" s="758"/>
      <c r="IU5" s="758"/>
      <c r="IV5" s="759"/>
      <c r="IW5" s="757" t="str">
        <f>"2-"&amp;IW4</f>
        <v>2-13</v>
      </c>
      <c r="IX5" s="758"/>
      <c r="IY5" s="758"/>
      <c r="IZ5" s="758"/>
      <c r="JA5" s="758"/>
      <c r="JB5" s="758"/>
      <c r="JC5" s="758"/>
      <c r="JD5" s="758"/>
      <c r="JE5" s="758"/>
      <c r="JF5" s="758"/>
      <c r="JG5" s="758"/>
      <c r="JH5" s="758"/>
      <c r="JI5" s="758"/>
      <c r="JJ5" s="758"/>
      <c r="JK5" s="758"/>
      <c r="JL5" s="758"/>
      <c r="JM5" s="758"/>
      <c r="JN5" s="758"/>
      <c r="JO5" s="758"/>
      <c r="JP5" s="758"/>
      <c r="JQ5" s="759"/>
      <c r="JR5" s="757" t="str">
        <f>"2-"&amp;JR4</f>
        <v>2-14</v>
      </c>
      <c r="JS5" s="758"/>
      <c r="JT5" s="758"/>
      <c r="JU5" s="758"/>
      <c r="JV5" s="758"/>
      <c r="JW5" s="758"/>
      <c r="JX5" s="758"/>
      <c r="JY5" s="758"/>
      <c r="JZ5" s="758"/>
      <c r="KA5" s="758"/>
      <c r="KB5" s="758"/>
      <c r="KC5" s="758"/>
      <c r="KD5" s="758"/>
      <c r="KE5" s="758"/>
      <c r="KF5" s="758"/>
      <c r="KG5" s="758"/>
      <c r="KH5" s="758"/>
      <c r="KI5" s="758"/>
      <c r="KJ5" s="758"/>
      <c r="KK5" s="758"/>
      <c r="KL5" s="759"/>
      <c r="KM5" s="757" t="str">
        <f>"2-"&amp;KM4</f>
        <v>2-15</v>
      </c>
      <c r="KN5" s="758"/>
      <c r="KO5" s="758"/>
      <c r="KP5" s="758"/>
      <c r="KQ5" s="758"/>
      <c r="KR5" s="758"/>
      <c r="KS5" s="758"/>
      <c r="KT5" s="758"/>
      <c r="KU5" s="758"/>
      <c r="KV5" s="758"/>
      <c r="KW5" s="758"/>
      <c r="KX5" s="758"/>
      <c r="KY5" s="758"/>
      <c r="KZ5" s="758"/>
      <c r="LA5" s="758"/>
      <c r="LB5" s="758"/>
      <c r="LC5" s="758"/>
      <c r="LD5" s="758"/>
      <c r="LE5" s="758"/>
      <c r="LF5" s="758"/>
      <c r="LG5" s="759"/>
      <c r="LH5" s="757" t="str">
        <f>"2-"&amp;LH4</f>
        <v>2-16</v>
      </c>
      <c r="LI5" s="758"/>
      <c r="LJ5" s="758"/>
      <c r="LK5" s="758"/>
      <c r="LL5" s="758"/>
      <c r="LM5" s="758"/>
      <c r="LN5" s="758"/>
      <c r="LO5" s="758"/>
      <c r="LP5" s="758"/>
      <c r="LQ5" s="758"/>
      <c r="LR5" s="758"/>
      <c r="LS5" s="758"/>
      <c r="LT5" s="758"/>
      <c r="LU5" s="758"/>
      <c r="LV5" s="758"/>
      <c r="LW5" s="758"/>
      <c r="LX5" s="758"/>
      <c r="LY5" s="758"/>
      <c r="LZ5" s="758"/>
      <c r="MA5" s="758"/>
      <c r="MB5" s="759"/>
      <c r="MC5" s="757" t="str">
        <f>"2-"&amp;MC4</f>
        <v>2-17</v>
      </c>
      <c r="MD5" s="758"/>
      <c r="ME5" s="758"/>
      <c r="MF5" s="758"/>
      <c r="MG5" s="758"/>
      <c r="MH5" s="758"/>
      <c r="MI5" s="758"/>
      <c r="MJ5" s="758"/>
      <c r="MK5" s="758"/>
      <c r="ML5" s="758"/>
      <c r="MM5" s="758"/>
      <c r="MN5" s="758"/>
      <c r="MO5" s="758"/>
      <c r="MP5" s="758"/>
      <c r="MQ5" s="758"/>
      <c r="MR5" s="758"/>
      <c r="MS5" s="758"/>
      <c r="MT5" s="758"/>
      <c r="MU5" s="758"/>
      <c r="MV5" s="758"/>
      <c r="MW5" s="759"/>
      <c r="MX5" s="757" t="str">
        <f>"2-"&amp;MX4</f>
        <v>2-18</v>
      </c>
      <c r="MY5" s="758"/>
      <c r="MZ5" s="758"/>
      <c r="NA5" s="758"/>
      <c r="NB5" s="758"/>
      <c r="NC5" s="758"/>
      <c r="ND5" s="758"/>
      <c r="NE5" s="758"/>
      <c r="NF5" s="758"/>
      <c r="NG5" s="758"/>
      <c r="NH5" s="758"/>
      <c r="NI5" s="758"/>
      <c r="NJ5" s="758"/>
      <c r="NK5" s="758"/>
      <c r="NL5" s="758"/>
      <c r="NM5" s="758"/>
      <c r="NN5" s="758"/>
      <c r="NO5" s="758"/>
      <c r="NP5" s="758"/>
      <c r="NQ5" s="758"/>
      <c r="NR5" s="759"/>
      <c r="NS5" s="757" t="str">
        <f>"2-"&amp;NS4</f>
        <v>2-19</v>
      </c>
      <c r="NT5" s="758"/>
      <c r="NU5" s="758"/>
      <c r="NV5" s="758"/>
      <c r="NW5" s="758"/>
      <c r="NX5" s="758"/>
      <c r="NY5" s="758"/>
      <c r="NZ5" s="758"/>
      <c r="OA5" s="758"/>
      <c r="OB5" s="758"/>
      <c r="OC5" s="758"/>
      <c r="OD5" s="758"/>
      <c r="OE5" s="758"/>
      <c r="OF5" s="758"/>
      <c r="OG5" s="758"/>
      <c r="OH5" s="758"/>
      <c r="OI5" s="758"/>
      <c r="OJ5" s="758"/>
      <c r="OK5" s="758"/>
      <c r="OL5" s="758"/>
      <c r="OM5" s="759"/>
      <c r="ON5" s="757" t="str">
        <f>"2-"&amp;ON4</f>
        <v>2-20</v>
      </c>
      <c r="OO5" s="758"/>
      <c r="OP5" s="758"/>
      <c r="OQ5" s="758"/>
      <c r="OR5" s="758"/>
      <c r="OS5" s="758"/>
      <c r="OT5" s="758"/>
      <c r="OU5" s="758"/>
      <c r="OV5" s="758"/>
      <c r="OW5" s="758"/>
      <c r="OX5" s="758"/>
      <c r="OY5" s="758"/>
      <c r="OZ5" s="758"/>
      <c r="PA5" s="758"/>
      <c r="PB5" s="758"/>
      <c r="PC5" s="758"/>
      <c r="PD5" s="758"/>
      <c r="PE5" s="758"/>
      <c r="PF5" s="758"/>
      <c r="PG5" s="758"/>
      <c r="PH5" s="759"/>
      <c r="PI5" s="73" t="s">
        <v>185</v>
      </c>
      <c r="PJ5" s="761"/>
    </row>
    <row r="6" spans="1:426" ht="15" customHeight="1">
      <c r="B6" s="760"/>
      <c r="C6" s="760"/>
      <c r="D6" s="409" t="s">
        <v>325</v>
      </c>
      <c r="E6" s="748">
        <f>'内訳書2-1'!$E$3</f>
        <v>0</v>
      </c>
      <c r="F6" s="749"/>
      <c r="G6" s="749"/>
      <c r="H6" s="749"/>
      <c r="I6" s="749"/>
      <c r="J6" s="749"/>
      <c r="K6" s="749"/>
      <c r="L6" s="749"/>
      <c r="M6" s="749"/>
      <c r="N6" s="749"/>
      <c r="O6" s="749"/>
      <c r="P6" s="749"/>
      <c r="Q6" s="749"/>
      <c r="R6" s="749"/>
      <c r="S6" s="749"/>
      <c r="T6" s="749"/>
      <c r="U6" s="749"/>
      <c r="V6" s="749"/>
      <c r="W6" s="749"/>
      <c r="X6" s="749"/>
      <c r="Y6" s="750"/>
      <c r="Z6" s="748">
        <f>'内訳書2-2'!$E$3</f>
        <v>0</v>
      </c>
      <c r="AA6" s="749"/>
      <c r="AB6" s="749"/>
      <c r="AC6" s="749"/>
      <c r="AD6" s="749"/>
      <c r="AE6" s="749"/>
      <c r="AF6" s="749"/>
      <c r="AG6" s="749"/>
      <c r="AH6" s="749"/>
      <c r="AI6" s="749"/>
      <c r="AJ6" s="749"/>
      <c r="AK6" s="749"/>
      <c r="AL6" s="749"/>
      <c r="AM6" s="749"/>
      <c r="AN6" s="749"/>
      <c r="AO6" s="749"/>
      <c r="AP6" s="749"/>
      <c r="AQ6" s="749"/>
      <c r="AR6" s="749"/>
      <c r="AS6" s="749"/>
      <c r="AT6" s="750"/>
      <c r="AU6" s="748">
        <f>'内訳書2-3'!$E$3</f>
        <v>0</v>
      </c>
      <c r="AV6" s="749"/>
      <c r="AW6" s="749"/>
      <c r="AX6" s="749"/>
      <c r="AY6" s="749"/>
      <c r="AZ6" s="749"/>
      <c r="BA6" s="749"/>
      <c r="BB6" s="749"/>
      <c r="BC6" s="749"/>
      <c r="BD6" s="749"/>
      <c r="BE6" s="749"/>
      <c r="BF6" s="749"/>
      <c r="BG6" s="749"/>
      <c r="BH6" s="749"/>
      <c r="BI6" s="749"/>
      <c r="BJ6" s="749"/>
      <c r="BK6" s="749"/>
      <c r="BL6" s="749"/>
      <c r="BM6" s="749"/>
      <c r="BN6" s="749"/>
      <c r="BO6" s="750"/>
      <c r="BP6" s="748">
        <f>'内訳書2-4'!$E$3</f>
        <v>0</v>
      </c>
      <c r="BQ6" s="749"/>
      <c r="BR6" s="749"/>
      <c r="BS6" s="749"/>
      <c r="BT6" s="749"/>
      <c r="BU6" s="749"/>
      <c r="BV6" s="749"/>
      <c r="BW6" s="749"/>
      <c r="BX6" s="749"/>
      <c r="BY6" s="749"/>
      <c r="BZ6" s="749"/>
      <c r="CA6" s="749"/>
      <c r="CB6" s="749"/>
      <c r="CC6" s="749"/>
      <c r="CD6" s="749"/>
      <c r="CE6" s="749"/>
      <c r="CF6" s="749"/>
      <c r="CG6" s="749"/>
      <c r="CH6" s="749"/>
      <c r="CI6" s="749"/>
      <c r="CJ6" s="750"/>
      <c r="CK6" s="748">
        <f>'内訳書2-5'!$E$3</f>
        <v>0</v>
      </c>
      <c r="CL6" s="749"/>
      <c r="CM6" s="749"/>
      <c r="CN6" s="749"/>
      <c r="CO6" s="749"/>
      <c r="CP6" s="749"/>
      <c r="CQ6" s="749"/>
      <c r="CR6" s="749"/>
      <c r="CS6" s="749"/>
      <c r="CT6" s="749"/>
      <c r="CU6" s="749"/>
      <c r="CV6" s="749"/>
      <c r="CW6" s="749"/>
      <c r="CX6" s="749"/>
      <c r="CY6" s="749"/>
      <c r="CZ6" s="749"/>
      <c r="DA6" s="749"/>
      <c r="DB6" s="749"/>
      <c r="DC6" s="749"/>
      <c r="DD6" s="749"/>
      <c r="DE6" s="750"/>
      <c r="DF6" s="748">
        <f>'内訳書2-6'!$E$3</f>
        <v>0</v>
      </c>
      <c r="DG6" s="749"/>
      <c r="DH6" s="749"/>
      <c r="DI6" s="749"/>
      <c r="DJ6" s="749"/>
      <c r="DK6" s="749"/>
      <c r="DL6" s="749"/>
      <c r="DM6" s="749"/>
      <c r="DN6" s="749"/>
      <c r="DO6" s="749"/>
      <c r="DP6" s="749"/>
      <c r="DQ6" s="749"/>
      <c r="DR6" s="749"/>
      <c r="DS6" s="749"/>
      <c r="DT6" s="749"/>
      <c r="DU6" s="749"/>
      <c r="DV6" s="749"/>
      <c r="DW6" s="749"/>
      <c r="DX6" s="749"/>
      <c r="DY6" s="749"/>
      <c r="DZ6" s="750"/>
      <c r="EA6" s="748">
        <f>'内訳書2-7'!$E$3</f>
        <v>0</v>
      </c>
      <c r="EB6" s="749"/>
      <c r="EC6" s="749"/>
      <c r="ED6" s="749"/>
      <c r="EE6" s="749"/>
      <c r="EF6" s="749"/>
      <c r="EG6" s="749"/>
      <c r="EH6" s="749"/>
      <c r="EI6" s="749"/>
      <c r="EJ6" s="749"/>
      <c r="EK6" s="749"/>
      <c r="EL6" s="749"/>
      <c r="EM6" s="749"/>
      <c r="EN6" s="749"/>
      <c r="EO6" s="749"/>
      <c r="EP6" s="749"/>
      <c r="EQ6" s="749"/>
      <c r="ER6" s="749"/>
      <c r="ES6" s="749"/>
      <c r="ET6" s="749"/>
      <c r="EU6" s="750"/>
      <c r="EV6" s="748">
        <f>'内訳書2-8'!$E$3</f>
        <v>0</v>
      </c>
      <c r="EW6" s="749"/>
      <c r="EX6" s="749"/>
      <c r="EY6" s="749"/>
      <c r="EZ6" s="749"/>
      <c r="FA6" s="749"/>
      <c r="FB6" s="749"/>
      <c r="FC6" s="749"/>
      <c r="FD6" s="749"/>
      <c r="FE6" s="749"/>
      <c r="FF6" s="749"/>
      <c r="FG6" s="749"/>
      <c r="FH6" s="749"/>
      <c r="FI6" s="749"/>
      <c r="FJ6" s="749"/>
      <c r="FK6" s="749"/>
      <c r="FL6" s="749"/>
      <c r="FM6" s="749"/>
      <c r="FN6" s="749"/>
      <c r="FO6" s="749"/>
      <c r="FP6" s="750"/>
      <c r="FQ6" s="748">
        <f>'内訳書2-9'!$E$3</f>
        <v>0</v>
      </c>
      <c r="FR6" s="749"/>
      <c r="FS6" s="749"/>
      <c r="FT6" s="749"/>
      <c r="FU6" s="749"/>
      <c r="FV6" s="749"/>
      <c r="FW6" s="749"/>
      <c r="FX6" s="749"/>
      <c r="FY6" s="749"/>
      <c r="FZ6" s="749"/>
      <c r="GA6" s="749"/>
      <c r="GB6" s="749"/>
      <c r="GC6" s="749"/>
      <c r="GD6" s="749"/>
      <c r="GE6" s="749"/>
      <c r="GF6" s="749"/>
      <c r="GG6" s="749"/>
      <c r="GH6" s="749"/>
      <c r="GI6" s="749"/>
      <c r="GJ6" s="749"/>
      <c r="GK6" s="750"/>
      <c r="GL6" s="748">
        <f>'内訳書2-10'!$E$3</f>
        <v>0</v>
      </c>
      <c r="GM6" s="749"/>
      <c r="GN6" s="749"/>
      <c r="GO6" s="749"/>
      <c r="GP6" s="749"/>
      <c r="GQ6" s="749"/>
      <c r="GR6" s="749"/>
      <c r="GS6" s="749"/>
      <c r="GT6" s="749"/>
      <c r="GU6" s="749"/>
      <c r="GV6" s="749"/>
      <c r="GW6" s="749"/>
      <c r="GX6" s="749"/>
      <c r="GY6" s="749"/>
      <c r="GZ6" s="749"/>
      <c r="HA6" s="749"/>
      <c r="HB6" s="749"/>
      <c r="HC6" s="749"/>
      <c r="HD6" s="749"/>
      <c r="HE6" s="749"/>
      <c r="HF6" s="750"/>
      <c r="HG6" s="748">
        <f>'内訳書2-11'!$E$3</f>
        <v>0</v>
      </c>
      <c r="HH6" s="749"/>
      <c r="HI6" s="749"/>
      <c r="HJ6" s="749"/>
      <c r="HK6" s="749"/>
      <c r="HL6" s="749"/>
      <c r="HM6" s="749"/>
      <c r="HN6" s="749"/>
      <c r="HO6" s="749"/>
      <c r="HP6" s="749"/>
      <c r="HQ6" s="749"/>
      <c r="HR6" s="749"/>
      <c r="HS6" s="749"/>
      <c r="HT6" s="749"/>
      <c r="HU6" s="749"/>
      <c r="HV6" s="749"/>
      <c r="HW6" s="749"/>
      <c r="HX6" s="749"/>
      <c r="HY6" s="749"/>
      <c r="HZ6" s="749"/>
      <c r="IA6" s="750"/>
      <c r="IB6" s="748">
        <f>'内訳書2-12'!$E$3</f>
        <v>0</v>
      </c>
      <c r="IC6" s="749"/>
      <c r="ID6" s="749"/>
      <c r="IE6" s="749"/>
      <c r="IF6" s="749"/>
      <c r="IG6" s="749"/>
      <c r="IH6" s="749"/>
      <c r="II6" s="749"/>
      <c r="IJ6" s="749"/>
      <c r="IK6" s="749"/>
      <c r="IL6" s="749"/>
      <c r="IM6" s="749"/>
      <c r="IN6" s="749"/>
      <c r="IO6" s="749"/>
      <c r="IP6" s="749"/>
      <c r="IQ6" s="749"/>
      <c r="IR6" s="749"/>
      <c r="IS6" s="749"/>
      <c r="IT6" s="749"/>
      <c r="IU6" s="749"/>
      <c r="IV6" s="750"/>
      <c r="IW6" s="748">
        <f>'内訳書2-13'!$E$3</f>
        <v>0</v>
      </c>
      <c r="IX6" s="749"/>
      <c r="IY6" s="749"/>
      <c r="IZ6" s="749"/>
      <c r="JA6" s="749"/>
      <c r="JB6" s="749"/>
      <c r="JC6" s="749"/>
      <c r="JD6" s="749"/>
      <c r="JE6" s="749"/>
      <c r="JF6" s="749"/>
      <c r="JG6" s="749"/>
      <c r="JH6" s="749"/>
      <c r="JI6" s="749"/>
      <c r="JJ6" s="749"/>
      <c r="JK6" s="749"/>
      <c r="JL6" s="749"/>
      <c r="JM6" s="749"/>
      <c r="JN6" s="749"/>
      <c r="JO6" s="749"/>
      <c r="JP6" s="749"/>
      <c r="JQ6" s="750"/>
      <c r="JR6" s="748">
        <f>'内訳書2-14'!$E$3</f>
        <v>0</v>
      </c>
      <c r="JS6" s="749"/>
      <c r="JT6" s="749"/>
      <c r="JU6" s="749"/>
      <c r="JV6" s="749"/>
      <c r="JW6" s="749"/>
      <c r="JX6" s="749"/>
      <c r="JY6" s="749"/>
      <c r="JZ6" s="749"/>
      <c r="KA6" s="749"/>
      <c r="KB6" s="749"/>
      <c r="KC6" s="749"/>
      <c r="KD6" s="749"/>
      <c r="KE6" s="749"/>
      <c r="KF6" s="749"/>
      <c r="KG6" s="749"/>
      <c r="KH6" s="749"/>
      <c r="KI6" s="749"/>
      <c r="KJ6" s="749"/>
      <c r="KK6" s="749"/>
      <c r="KL6" s="750"/>
      <c r="KM6" s="748">
        <f>'内訳書2-15'!$E$3</f>
        <v>0</v>
      </c>
      <c r="KN6" s="749"/>
      <c r="KO6" s="749"/>
      <c r="KP6" s="749"/>
      <c r="KQ6" s="749"/>
      <c r="KR6" s="749"/>
      <c r="KS6" s="749"/>
      <c r="KT6" s="749"/>
      <c r="KU6" s="749"/>
      <c r="KV6" s="749"/>
      <c r="KW6" s="749"/>
      <c r="KX6" s="749"/>
      <c r="KY6" s="749"/>
      <c r="KZ6" s="749"/>
      <c r="LA6" s="749"/>
      <c r="LB6" s="749"/>
      <c r="LC6" s="749"/>
      <c r="LD6" s="749"/>
      <c r="LE6" s="749"/>
      <c r="LF6" s="749"/>
      <c r="LG6" s="750"/>
      <c r="LH6" s="748">
        <f>'内訳書2-16'!$E$3</f>
        <v>0</v>
      </c>
      <c r="LI6" s="749"/>
      <c r="LJ6" s="749"/>
      <c r="LK6" s="749"/>
      <c r="LL6" s="749"/>
      <c r="LM6" s="749"/>
      <c r="LN6" s="749"/>
      <c r="LO6" s="749"/>
      <c r="LP6" s="749"/>
      <c r="LQ6" s="749"/>
      <c r="LR6" s="749"/>
      <c r="LS6" s="749"/>
      <c r="LT6" s="749"/>
      <c r="LU6" s="749"/>
      <c r="LV6" s="749"/>
      <c r="LW6" s="749"/>
      <c r="LX6" s="749"/>
      <c r="LY6" s="749"/>
      <c r="LZ6" s="749"/>
      <c r="MA6" s="749"/>
      <c r="MB6" s="750"/>
      <c r="MC6" s="748">
        <f>'内訳書2-17'!$E$3</f>
        <v>0</v>
      </c>
      <c r="MD6" s="749"/>
      <c r="ME6" s="749"/>
      <c r="MF6" s="749"/>
      <c r="MG6" s="749"/>
      <c r="MH6" s="749"/>
      <c r="MI6" s="749"/>
      <c r="MJ6" s="749"/>
      <c r="MK6" s="749"/>
      <c r="ML6" s="749"/>
      <c r="MM6" s="749"/>
      <c r="MN6" s="749"/>
      <c r="MO6" s="749"/>
      <c r="MP6" s="749"/>
      <c r="MQ6" s="749"/>
      <c r="MR6" s="749"/>
      <c r="MS6" s="749"/>
      <c r="MT6" s="749"/>
      <c r="MU6" s="749"/>
      <c r="MV6" s="749"/>
      <c r="MW6" s="750"/>
      <c r="MX6" s="748">
        <f>'内訳書2-18'!$E$3</f>
        <v>0</v>
      </c>
      <c r="MY6" s="749"/>
      <c r="MZ6" s="749"/>
      <c r="NA6" s="749"/>
      <c r="NB6" s="749"/>
      <c r="NC6" s="749"/>
      <c r="ND6" s="749"/>
      <c r="NE6" s="749"/>
      <c r="NF6" s="749"/>
      <c r="NG6" s="749"/>
      <c r="NH6" s="749"/>
      <c r="NI6" s="749"/>
      <c r="NJ6" s="749"/>
      <c r="NK6" s="749"/>
      <c r="NL6" s="749"/>
      <c r="NM6" s="749"/>
      <c r="NN6" s="749"/>
      <c r="NO6" s="749"/>
      <c r="NP6" s="749"/>
      <c r="NQ6" s="749"/>
      <c r="NR6" s="750"/>
      <c r="NS6" s="748">
        <f>'内訳書2-19'!$E$3</f>
        <v>0</v>
      </c>
      <c r="NT6" s="749"/>
      <c r="NU6" s="749"/>
      <c r="NV6" s="749"/>
      <c r="NW6" s="749"/>
      <c r="NX6" s="749"/>
      <c r="NY6" s="749"/>
      <c r="NZ6" s="749"/>
      <c r="OA6" s="749"/>
      <c r="OB6" s="749"/>
      <c r="OC6" s="749"/>
      <c r="OD6" s="749"/>
      <c r="OE6" s="749"/>
      <c r="OF6" s="749"/>
      <c r="OG6" s="749"/>
      <c r="OH6" s="749"/>
      <c r="OI6" s="749"/>
      <c r="OJ6" s="749"/>
      <c r="OK6" s="749"/>
      <c r="OL6" s="749"/>
      <c r="OM6" s="750"/>
      <c r="ON6" s="748">
        <f>'内訳書2-20'!$E$3</f>
        <v>0</v>
      </c>
      <c r="OO6" s="749"/>
      <c r="OP6" s="749"/>
      <c r="OQ6" s="749"/>
      <c r="OR6" s="749"/>
      <c r="OS6" s="749"/>
      <c r="OT6" s="749"/>
      <c r="OU6" s="749"/>
      <c r="OV6" s="749"/>
      <c r="OW6" s="749"/>
      <c r="OX6" s="749"/>
      <c r="OY6" s="749"/>
      <c r="OZ6" s="749"/>
      <c r="PA6" s="749"/>
      <c r="PB6" s="749"/>
      <c r="PC6" s="749"/>
      <c r="PD6" s="749"/>
      <c r="PE6" s="749"/>
      <c r="PF6" s="749"/>
      <c r="PG6" s="749"/>
      <c r="PH6" s="750"/>
      <c r="PI6" s="751"/>
      <c r="PJ6" s="761"/>
    </row>
    <row r="7" spans="1:426" ht="15" customHeight="1">
      <c r="B7" s="760"/>
      <c r="C7" s="760"/>
      <c r="D7" s="72" t="s">
        <v>182</v>
      </c>
      <c r="E7" s="406" t="s">
        <v>183</v>
      </c>
      <c r="F7" s="240" t="s">
        <v>209</v>
      </c>
      <c r="G7" s="240" t="s">
        <v>210</v>
      </c>
      <c r="H7" s="240" t="s">
        <v>211</v>
      </c>
      <c r="I7" s="240" t="s">
        <v>212</v>
      </c>
      <c r="J7" s="240" t="s">
        <v>213</v>
      </c>
      <c r="K7" s="240" t="s">
        <v>214</v>
      </c>
      <c r="L7" s="240" t="s">
        <v>215</v>
      </c>
      <c r="M7" s="240" t="s">
        <v>216</v>
      </c>
      <c r="N7" s="240" t="s">
        <v>217</v>
      </c>
      <c r="O7" s="240" t="s">
        <v>218</v>
      </c>
      <c r="P7" s="240" t="s">
        <v>219</v>
      </c>
      <c r="Q7" s="240" t="s">
        <v>220</v>
      </c>
      <c r="R7" s="240" t="s">
        <v>221</v>
      </c>
      <c r="S7" s="240" t="s">
        <v>222</v>
      </c>
      <c r="T7" s="240" t="s">
        <v>223</v>
      </c>
      <c r="U7" s="240" t="s">
        <v>224</v>
      </c>
      <c r="V7" s="240" t="s">
        <v>225</v>
      </c>
      <c r="W7" s="240" t="s">
        <v>226</v>
      </c>
      <c r="X7" s="407" t="s">
        <v>227</v>
      </c>
      <c r="Y7" s="73" t="s">
        <v>184</v>
      </c>
      <c r="Z7" s="406" t="s">
        <v>183</v>
      </c>
      <c r="AA7" s="240" t="s">
        <v>209</v>
      </c>
      <c r="AB7" s="240" t="s">
        <v>210</v>
      </c>
      <c r="AC7" s="240" t="s">
        <v>211</v>
      </c>
      <c r="AD7" s="240" t="s">
        <v>212</v>
      </c>
      <c r="AE7" s="240" t="s">
        <v>213</v>
      </c>
      <c r="AF7" s="240" t="s">
        <v>214</v>
      </c>
      <c r="AG7" s="240" t="s">
        <v>215</v>
      </c>
      <c r="AH7" s="240" t="s">
        <v>216</v>
      </c>
      <c r="AI7" s="240" t="s">
        <v>217</v>
      </c>
      <c r="AJ7" s="240" t="s">
        <v>218</v>
      </c>
      <c r="AK7" s="240" t="s">
        <v>219</v>
      </c>
      <c r="AL7" s="240" t="s">
        <v>220</v>
      </c>
      <c r="AM7" s="240" t="s">
        <v>221</v>
      </c>
      <c r="AN7" s="240" t="s">
        <v>222</v>
      </c>
      <c r="AO7" s="240" t="s">
        <v>223</v>
      </c>
      <c r="AP7" s="240" t="s">
        <v>224</v>
      </c>
      <c r="AQ7" s="240" t="s">
        <v>225</v>
      </c>
      <c r="AR7" s="240" t="s">
        <v>226</v>
      </c>
      <c r="AS7" s="407" t="s">
        <v>227</v>
      </c>
      <c r="AT7" s="73" t="s">
        <v>184</v>
      </c>
      <c r="AU7" s="406" t="s">
        <v>183</v>
      </c>
      <c r="AV7" s="240" t="s">
        <v>209</v>
      </c>
      <c r="AW7" s="240" t="s">
        <v>210</v>
      </c>
      <c r="AX7" s="240" t="s">
        <v>211</v>
      </c>
      <c r="AY7" s="240" t="s">
        <v>212</v>
      </c>
      <c r="AZ7" s="240" t="s">
        <v>213</v>
      </c>
      <c r="BA7" s="240" t="s">
        <v>214</v>
      </c>
      <c r="BB7" s="240" t="s">
        <v>215</v>
      </c>
      <c r="BC7" s="240" t="s">
        <v>216</v>
      </c>
      <c r="BD7" s="240" t="s">
        <v>217</v>
      </c>
      <c r="BE7" s="240" t="s">
        <v>218</v>
      </c>
      <c r="BF7" s="240" t="s">
        <v>219</v>
      </c>
      <c r="BG7" s="240" t="s">
        <v>220</v>
      </c>
      <c r="BH7" s="240" t="s">
        <v>221</v>
      </c>
      <c r="BI7" s="240" t="s">
        <v>222</v>
      </c>
      <c r="BJ7" s="240" t="s">
        <v>223</v>
      </c>
      <c r="BK7" s="240" t="s">
        <v>224</v>
      </c>
      <c r="BL7" s="240" t="s">
        <v>225</v>
      </c>
      <c r="BM7" s="240" t="s">
        <v>226</v>
      </c>
      <c r="BN7" s="407" t="s">
        <v>227</v>
      </c>
      <c r="BO7" s="73" t="s">
        <v>184</v>
      </c>
      <c r="BP7" s="406" t="s">
        <v>183</v>
      </c>
      <c r="BQ7" s="240" t="s">
        <v>209</v>
      </c>
      <c r="BR7" s="240" t="s">
        <v>210</v>
      </c>
      <c r="BS7" s="240" t="s">
        <v>211</v>
      </c>
      <c r="BT7" s="240" t="s">
        <v>212</v>
      </c>
      <c r="BU7" s="240" t="s">
        <v>213</v>
      </c>
      <c r="BV7" s="240" t="s">
        <v>214</v>
      </c>
      <c r="BW7" s="240" t="s">
        <v>215</v>
      </c>
      <c r="BX7" s="240" t="s">
        <v>216</v>
      </c>
      <c r="BY7" s="240" t="s">
        <v>217</v>
      </c>
      <c r="BZ7" s="240" t="s">
        <v>218</v>
      </c>
      <c r="CA7" s="240" t="s">
        <v>219</v>
      </c>
      <c r="CB7" s="240" t="s">
        <v>220</v>
      </c>
      <c r="CC7" s="240" t="s">
        <v>221</v>
      </c>
      <c r="CD7" s="240" t="s">
        <v>222</v>
      </c>
      <c r="CE7" s="240" t="s">
        <v>223</v>
      </c>
      <c r="CF7" s="240" t="s">
        <v>224</v>
      </c>
      <c r="CG7" s="240" t="s">
        <v>225</v>
      </c>
      <c r="CH7" s="240" t="s">
        <v>226</v>
      </c>
      <c r="CI7" s="407" t="s">
        <v>227</v>
      </c>
      <c r="CJ7" s="73" t="s">
        <v>184</v>
      </c>
      <c r="CK7" s="406" t="s">
        <v>183</v>
      </c>
      <c r="CL7" s="240" t="s">
        <v>209</v>
      </c>
      <c r="CM7" s="240" t="s">
        <v>210</v>
      </c>
      <c r="CN7" s="240" t="s">
        <v>211</v>
      </c>
      <c r="CO7" s="240" t="s">
        <v>212</v>
      </c>
      <c r="CP7" s="240" t="s">
        <v>213</v>
      </c>
      <c r="CQ7" s="240" t="s">
        <v>214</v>
      </c>
      <c r="CR7" s="240" t="s">
        <v>215</v>
      </c>
      <c r="CS7" s="240" t="s">
        <v>216</v>
      </c>
      <c r="CT7" s="240" t="s">
        <v>217</v>
      </c>
      <c r="CU7" s="240" t="s">
        <v>218</v>
      </c>
      <c r="CV7" s="240" t="s">
        <v>219</v>
      </c>
      <c r="CW7" s="240" t="s">
        <v>220</v>
      </c>
      <c r="CX7" s="240" t="s">
        <v>221</v>
      </c>
      <c r="CY7" s="240" t="s">
        <v>222</v>
      </c>
      <c r="CZ7" s="240" t="s">
        <v>223</v>
      </c>
      <c r="DA7" s="240" t="s">
        <v>224</v>
      </c>
      <c r="DB7" s="240" t="s">
        <v>225</v>
      </c>
      <c r="DC7" s="240" t="s">
        <v>226</v>
      </c>
      <c r="DD7" s="407" t="s">
        <v>227</v>
      </c>
      <c r="DE7" s="73" t="s">
        <v>184</v>
      </c>
      <c r="DF7" s="406" t="s">
        <v>183</v>
      </c>
      <c r="DG7" s="240" t="s">
        <v>209</v>
      </c>
      <c r="DH7" s="240" t="s">
        <v>210</v>
      </c>
      <c r="DI7" s="240" t="s">
        <v>211</v>
      </c>
      <c r="DJ7" s="240" t="s">
        <v>212</v>
      </c>
      <c r="DK7" s="240" t="s">
        <v>213</v>
      </c>
      <c r="DL7" s="240" t="s">
        <v>214</v>
      </c>
      <c r="DM7" s="240" t="s">
        <v>215</v>
      </c>
      <c r="DN7" s="240" t="s">
        <v>216</v>
      </c>
      <c r="DO7" s="240" t="s">
        <v>217</v>
      </c>
      <c r="DP7" s="240" t="s">
        <v>218</v>
      </c>
      <c r="DQ7" s="240" t="s">
        <v>219</v>
      </c>
      <c r="DR7" s="240" t="s">
        <v>220</v>
      </c>
      <c r="DS7" s="240" t="s">
        <v>221</v>
      </c>
      <c r="DT7" s="240" t="s">
        <v>222</v>
      </c>
      <c r="DU7" s="240" t="s">
        <v>223</v>
      </c>
      <c r="DV7" s="240" t="s">
        <v>224</v>
      </c>
      <c r="DW7" s="240" t="s">
        <v>225</v>
      </c>
      <c r="DX7" s="240" t="s">
        <v>226</v>
      </c>
      <c r="DY7" s="407" t="s">
        <v>227</v>
      </c>
      <c r="DZ7" s="73" t="s">
        <v>184</v>
      </c>
      <c r="EA7" s="406" t="s">
        <v>183</v>
      </c>
      <c r="EB7" s="240" t="s">
        <v>209</v>
      </c>
      <c r="EC7" s="240" t="s">
        <v>210</v>
      </c>
      <c r="ED7" s="240" t="s">
        <v>211</v>
      </c>
      <c r="EE7" s="240" t="s">
        <v>212</v>
      </c>
      <c r="EF7" s="240" t="s">
        <v>213</v>
      </c>
      <c r="EG7" s="240" t="s">
        <v>214</v>
      </c>
      <c r="EH7" s="240" t="s">
        <v>215</v>
      </c>
      <c r="EI7" s="240" t="s">
        <v>216</v>
      </c>
      <c r="EJ7" s="240" t="s">
        <v>217</v>
      </c>
      <c r="EK7" s="240" t="s">
        <v>218</v>
      </c>
      <c r="EL7" s="240" t="s">
        <v>219</v>
      </c>
      <c r="EM7" s="240" t="s">
        <v>220</v>
      </c>
      <c r="EN7" s="240" t="s">
        <v>221</v>
      </c>
      <c r="EO7" s="240" t="s">
        <v>222</v>
      </c>
      <c r="EP7" s="240" t="s">
        <v>223</v>
      </c>
      <c r="EQ7" s="240" t="s">
        <v>224</v>
      </c>
      <c r="ER7" s="240" t="s">
        <v>225</v>
      </c>
      <c r="ES7" s="240" t="s">
        <v>226</v>
      </c>
      <c r="ET7" s="407" t="s">
        <v>227</v>
      </c>
      <c r="EU7" s="73" t="s">
        <v>184</v>
      </c>
      <c r="EV7" s="406" t="s">
        <v>183</v>
      </c>
      <c r="EW7" s="240" t="s">
        <v>209</v>
      </c>
      <c r="EX7" s="240" t="s">
        <v>210</v>
      </c>
      <c r="EY7" s="240" t="s">
        <v>211</v>
      </c>
      <c r="EZ7" s="240" t="s">
        <v>212</v>
      </c>
      <c r="FA7" s="240" t="s">
        <v>213</v>
      </c>
      <c r="FB7" s="240" t="s">
        <v>214</v>
      </c>
      <c r="FC7" s="240" t="s">
        <v>215</v>
      </c>
      <c r="FD7" s="240" t="s">
        <v>216</v>
      </c>
      <c r="FE7" s="240" t="s">
        <v>217</v>
      </c>
      <c r="FF7" s="240" t="s">
        <v>218</v>
      </c>
      <c r="FG7" s="240" t="s">
        <v>219</v>
      </c>
      <c r="FH7" s="240" t="s">
        <v>220</v>
      </c>
      <c r="FI7" s="240" t="s">
        <v>221</v>
      </c>
      <c r="FJ7" s="240" t="s">
        <v>222</v>
      </c>
      <c r="FK7" s="240" t="s">
        <v>223</v>
      </c>
      <c r="FL7" s="240" t="s">
        <v>224</v>
      </c>
      <c r="FM7" s="240" t="s">
        <v>225</v>
      </c>
      <c r="FN7" s="240" t="s">
        <v>226</v>
      </c>
      <c r="FO7" s="407" t="s">
        <v>227</v>
      </c>
      <c r="FP7" s="73" t="s">
        <v>184</v>
      </c>
      <c r="FQ7" s="406" t="s">
        <v>183</v>
      </c>
      <c r="FR7" s="240" t="s">
        <v>209</v>
      </c>
      <c r="FS7" s="240" t="s">
        <v>210</v>
      </c>
      <c r="FT7" s="240" t="s">
        <v>211</v>
      </c>
      <c r="FU7" s="240" t="s">
        <v>212</v>
      </c>
      <c r="FV7" s="240" t="s">
        <v>213</v>
      </c>
      <c r="FW7" s="240" t="s">
        <v>214</v>
      </c>
      <c r="FX7" s="240" t="s">
        <v>215</v>
      </c>
      <c r="FY7" s="240" t="s">
        <v>216</v>
      </c>
      <c r="FZ7" s="240" t="s">
        <v>217</v>
      </c>
      <c r="GA7" s="240" t="s">
        <v>218</v>
      </c>
      <c r="GB7" s="240" t="s">
        <v>219</v>
      </c>
      <c r="GC7" s="240" t="s">
        <v>220</v>
      </c>
      <c r="GD7" s="240" t="s">
        <v>221</v>
      </c>
      <c r="GE7" s="240" t="s">
        <v>222</v>
      </c>
      <c r="GF7" s="240" t="s">
        <v>223</v>
      </c>
      <c r="GG7" s="240" t="s">
        <v>224</v>
      </c>
      <c r="GH7" s="240" t="s">
        <v>225</v>
      </c>
      <c r="GI7" s="240" t="s">
        <v>226</v>
      </c>
      <c r="GJ7" s="407" t="s">
        <v>227</v>
      </c>
      <c r="GK7" s="73" t="s">
        <v>184</v>
      </c>
      <c r="GL7" s="406" t="s">
        <v>183</v>
      </c>
      <c r="GM7" s="240" t="s">
        <v>209</v>
      </c>
      <c r="GN7" s="240" t="s">
        <v>210</v>
      </c>
      <c r="GO7" s="240" t="s">
        <v>211</v>
      </c>
      <c r="GP7" s="240" t="s">
        <v>212</v>
      </c>
      <c r="GQ7" s="240" t="s">
        <v>213</v>
      </c>
      <c r="GR7" s="240" t="s">
        <v>214</v>
      </c>
      <c r="GS7" s="240" t="s">
        <v>215</v>
      </c>
      <c r="GT7" s="240" t="s">
        <v>216</v>
      </c>
      <c r="GU7" s="240" t="s">
        <v>217</v>
      </c>
      <c r="GV7" s="240" t="s">
        <v>218</v>
      </c>
      <c r="GW7" s="240" t="s">
        <v>219</v>
      </c>
      <c r="GX7" s="240" t="s">
        <v>220</v>
      </c>
      <c r="GY7" s="240" t="s">
        <v>221</v>
      </c>
      <c r="GZ7" s="240" t="s">
        <v>222</v>
      </c>
      <c r="HA7" s="240" t="s">
        <v>223</v>
      </c>
      <c r="HB7" s="240" t="s">
        <v>224</v>
      </c>
      <c r="HC7" s="240" t="s">
        <v>225</v>
      </c>
      <c r="HD7" s="240" t="s">
        <v>226</v>
      </c>
      <c r="HE7" s="407" t="s">
        <v>227</v>
      </c>
      <c r="HF7" s="73" t="s">
        <v>184</v>
      </c>
      <c r="HG7" s="406" t="s">
        <v>183</v>
      </c>
      <c r="HH7" s="240" t="s">
        <v>209</v>
      </c>
      <c r="HI7" s="240" t="s">
        <v>210</v>
      </c>
      <c r="HJ7" s="240" t="s">
        <v>211</v>
      </c>
      <c r="HK7" s="240" t="s">
        <v>212</v>
      </c>
      <c r="HL7" s="240" t="s">
        <v>213</v>
      </c>
      <c r="HM7" s="240" t="s">
        <v>214</v>
      </c>
      <c r="HN7" s="240" t="s">
        <v>215</v>
      </c>
      <c r="HO7" s="240" t="s">
        <v>216</v>
      </c>
      <c r="HP7" s="240" t="s">
        <v>217</v>
      </c>
      <c r="HQ7" s="240" t="s">
        <v>218</v>
      </c>
      <c r="HR7" s="240" t="s">
        <v>219</v>
      </c>
      <c r="HS7" s="240" t="s">
        <v>220</v>
      </c>
      <c r="HT7" s="240" t="s">
        <v>221</v>
      </c>
      <c r="HU7" s="240" t="s">
        <v>222</v>
      </c>
      <c r="HV7" s="240" t="s">
        <v>223</v>
      </c>
      <c r="HW7" s="240" t="s">
        <v>224</v>
      </c>
      <c r="HX7" s="240" t="s">
        <v>225</v>
      </c>
      <c r="HY7" s="240" t="s">
        <v>226</v>
      </c>
      <c r="HZ7" s="407" t="s">
        <v>227</v>
      </c>
      <c r="IA7" s="73" t="s">
        <v>184</v>
      </c>
      <c r="IB7" s="406" t="s">
        <v>183</v>
      </c>
      <c r="IC7" s="240" t="s">
        <v>209</v>
      </c>
      <c r="ID7" s="240" t="s">
        <v>210</v>
      </c>
      <c r="IE7" s="240" t="s">
        <v>211</v>
      </c>
      <c r="IF7" s="240" t="s">
        <v>212</v>
      </c>
      <c r="IG7" s="240" t="s">
        <v>213</v>
      </c>
      <c r="IH7" s="240" t="s">
        <v>214</v>
      </c>
      <c r="II7" s="240" t="s">
        <v>215</v>
      </c>
      <c r="IJ7" s="240" t="s">
        <v>216</v>
      </c>
      <c r="IK7" s="240" t="s">
        <v>217</v>
      </c>
      <c r="IL7" s="240" t="s">
        <v>218</v>
      </c>
      <c r="IM7" s="240" t="s">
        <v>219</v>
      </c>
      <c r="IN7" s="240" t="s">
        <v>220</v>
      </c>
      <c r="IO7" s="240" t="s">
        <v>221</v>
      </c>
      <c r="IP7" s="240" t="s">
        <v>222</v>
      </c>
      <c r="IQ7" s="240" t="s">
        <v>223</v>
      </c>
      <c r="IR7" s="240" t="s">
        <v>224</v>
      </c>
      <c r="IS7" s="240" t="s">
        <v>225</v>
      </c>
      <c r="IT7" s="240" t="s">
        <v>226</v>
      </c>
      <c r="IU7" s="407" t="s">
        <v>227</v>
      </c>
      <c r="IV7" s="73" t="s">
        <v>184</v>
      </c>
      <c r="IW7" s="406" t="s">
        <v>183</v>
      </c>
      <c r="IX7" s="240" t="s">
        <v>209</v>
      </c>
      <c r="IY7" s="240" t="s">
        <v>210</v>
      </c>
      <c r="IZ7" s="240" t="s">
        <v>211</v>
      </c>
      <c r="JA7" s="240" t="s">
        <v>212</v>
      </c>
      <c r="JB7" s="240" t="s">
        <v>213</v>
      </c>
      <c r="JC7" s="240" t="s">
        <v>214</v>
      </c>
      <c r="JD7" s="240" t="s">
        <v>215</v>
      </c>
      <c r="JE7" s="240" t="s">
        <v>216</v>
      </c>
      <c r="JF7" s="240" t="s">
        <v>217</v>
      </c>
      <c r="JG7" s="240" t="s">
        <v>218</v>
      </c>
      <c r="JH7" s="240" t="s">
        <v>219</v>
      </c>
      <c r="JI7" s="240" t="s">
        <v>220</v>
      </c>
      <c r="JJ7" s="240" t="s">
        <v>221</v>
      </c>
      <c r="JK7" s="240" t="s">
        <v>222</v>
      </c>
      <c r="JL7" s="240" t="s">
        <v>223</v>
      </c>
      <c r="JM7" s="240" t="s">
        <v>224</v>
      </c>
      <c r="JN7" s="240" t="s">
        <v>225</v>
      </c>
      <c r="JO7" s="240" t="s">
        <v>226</v>
      </c>
      <c r="JP7" s="407" t="s">
        <v>227</v>
      </c>
      <c r="JQ7" s="73" t="s">
        <v>184</v>
      </c>
      <c r="JR7" s="406" t="s">
        <v>183</v>
      </c>
      <c r="JS7" s="240" t="s">
        <v>209</v>
      </c>
      <c r="JT7" s="240" t="s">
        <v>210</v>
      </c>
      <c r="JU7" s="240" t="s">
        <v>211</v>
      </c>
      <c r="JV7" s="240" t="s">
        <v>212</v>
      </c>
      <c r="JW7" s="240" t="s">
        <v>213</v>
      </c>
      <c r="JX7" s="240" t="s">
        <v>214</v>
      </c>
      <c r="JY7" s="240" t="s">
        <v>215</v>
      </c>
      <c r="JZ7" s="240" t="s">
        <v>216</v>
      </c>
      <c r="KA7" s="240" t="s">
        <v>217</v>
      </c>
      <c r="KB7" s="240" t="s">
        <v>218</v>
      </c>
      <c r="KC7" s="240" t="s">
        <v>219</v>
      </c>
      <c r="KD7" s="240" t="s">
        <v>220</v>
      </c>
      <c r="KE7" s="240" t="s">
        <v>221</v>
      </c>
      <c r="KF7" s="240" t="s">
        <v>222</v>
      </c>
      <c r="KG7" s="240" t="s">
        <v>223</v>
      </c>
      <c r="KH7" s="240" t="s">
        <v>224</v>
      </c>
      <c r="KI7" s="240" t="s">
        <v>225</v>
      </c>
      <c r="KJ7" s="240" t="s">
        <v>226</v>
      </c>
      <c r="KK7" s="407" t="s">
        <v>227</v>
      </c>
      <c r="KL7" s="73" t="s">
        <v>184</v>
      </c>
      <c r="KM7" s="406" t="s">
        <v>183</v>
      </c>
      <c r="KN7" s="240" t="s">
        <v>209</v>
      </c>
      <c r="KO7" s="240" t="s">
        <v>210</v>
      </c>
      <c r="KP7" s="240" t="s">
        <v>211</v>
      </c>
      <c r="KQ7" s="240" t="s">
        <v>212</v>
      </c>
      <c r="KR7" s="240" t="s">
        <v>213</v>
      </c>
      <c r="KS7" s="240" t="s">
        <v>214</v>
      </c>
      <c r="KT7" s="240" t="s">
        <v>215</v>
      </c>
      <c r="KU7" s="240" t="s">
        <v>216</v>
      </c>
      <c r="KV7" s="240" t="s">
        <v>217</v>
      </c>
      <c r="KW7" s="240" t="s">
        <v>218</v>
      </c>
      <c r="KX7" s="240" t="s">
        <v>219</v>
      </c>
      <c r="KY7" s="240" t="s">
        <v>220</v>
      </c>
      <c r="KZ7" s="240" t="s">
        <v>221</v>
      </c>
      <c r="LA7" s="240" t="s">
        <v>222</v>
      </c>
      <c r="LB7" s="240" t="s">
        <v>223</v>
      </c>
      <c r="LC7" s="240" t="s">
        <v>224</v>
      </c>
      <c r="LD7" s="240" t="s">
        <v>225</v>
      </c>
      <c r="LE7" s="240" t="s">
        <v>226</v>
      </c>
      <c r="LF7" s="407" t="s">
        <v>227</v>
      </c>
      <c r="LG7" s="73" t="s">
        <v>184</v>
      </c>
      <c r="LH7" s="406" t="s">
        <v>183</v>
      </c>
      <c r="LI7" s="240" t="s">
        <v>209</v>
      </c>
      <c r="LJ7" s="240" t="s">
        <v>210</v>
      </c>
      <c r="LK7" s="240" t="s">
        <v>211</v>
      </c>
      <c r="LL7" s="240" t="s">
        <v>212</v>
      </c>
      <c r="LM7" s="240" t="s">
        <v>213</v>
      </c>
      <c r="LN7" s="240" t="s">
        <v>214</v>
      </c>
      <c r="LO7" s="240" t="s">
        <v>215</v>
      </c>
      <c r="LP7" s="240" t="s">
        <v>216</v>
      </c>
      <c r="LQ7" s="240" t="s">
        <v>217</v>
      </c>
      <c r="LR7" s="240" t="s">
        <v>218</v>
      </c>
      <c r="LS7" s="240" t="s">
        <v>219</v>
      </c>
      <c r="LT7" s="240" t="s">
        <v>220</v>
      </c>
      <c r="LU7" s="240" t="s">
        <v>221</v>
      </c>
      <c r="LV7" s="240" t="s">
        <v>222</v>
      </c>
      <c r="LW7" s="240" t="s">
        <v>223</v>
      </c>
      <c r="LX7" s="240" t="s">
        <v>224</v>
      </c>
      <c r="LY7" s="240" t="s">
        <v>225</v>
      </c>
      <c r="LZ7" s="240" t="s">
        <v>226</v>
      </c>
      <c r="MA7" s="407" t="s">
        <v>227</v>
      </c>
      <c r="MB7" s="73" t="s">
        <v>184</v>
      </c>
      <c r="MC7" s="406" t="s">
        <v>183</v>
      </c>
      <c r="MD7" s="240" t="s">
        <v>209</v>
      </c>
      <c r="ME7" s="240" t="s">
        <v>210</v>
      </c>
      <c r="MF7" s="240" t="s">
        <v>211</v>
      </c>
      <c r="MG7" s="240" t="s">
        <v>212</v>
      </c>
      <c r="MH7" s="240" t="s">
        <v>213</v>
      </c>
      <c r="MI7" s="240" t="s">
        <v>214</v>
      </c>
      <c r="MJ7" s="240" t="s">
        <v>215</v>
      </c>
      <c r="MK7" s="240" t="s">
        <v>216</v>
      </c>
      <c r="ML7" s="240" t="s">
        <v>217</v>
      </c>
      <c r="MM7" s="240" t="s">
        <v>218</v>
      </c>
      <c r="MN7" s="240" t="s">
        <v>219</v>
      </c>
      <c r="MO7" s="240" t="s">
        <v>220</v>
      </c>
      <c r="MP7" s="240" t="s">
        <v>221</v>
      </c>
      <c r="MQ7" s="240" t="s">
        <v>222</v>
      </c>
      <c r="MR7" s="240" t="s">
        <v>223</v>
      </c>
      <c r="MS7" s="240" t="s">
        <v>224</v>
      </c>
      <c r="MT7" s="240" t="s">
        <v>225</v>
      </c>
      <c r="MU7" s="240" t="s">
        <v>226</v>
      </c>
      <c r="MV7" s="407" t="s">
        <v>227</v>
      </c>
      <c r="MW7" s="73" t="s">
        <v>184</v>
      </c>
      <c r="MX7" s="406" t="s">
        <v>183</v>
      </c>
      <c r="MY7" s="240" t="s">
        <v>209</v>
      </c>
      <c r="MZ7" s="240" t="s">
        <v>210</v>
      </c>
      <c r="NA7" s="240" t="s">
        <v>211</v>
      </c>
      <c r="NB7" s="240" t="s">
        <v>212</v>
      </c>
      <c r="NC7" s="240" t="s">
        <v>213</v>
      </c>
      <c r="ND7" s="240" t="s">
        <v>214</v>
      </c>
      <c r="NE7" s="240" t="s">
        <v>215</v>
      </c>
      <c r="NF7" s="240" t="s">
        <v>216</v>
      </c>
      <c r="NG7" s="240" t="s">
        <v>217</v>
      </c>
      <c r="NH7" s="240" t="s">
        <v>218</v>
      </c>
      <c r="NI7" s="240" t="s">
        <v>219</v>
      </c>
      <c r="NJ7" s="240" t="s">
        <v>220</v>
      </c>
      <c r="NK7" s="240" t="s">
        <v>221</v>
      </c>
      <c r="NL7" s="240" t="s">
        <v>222</v>
      </c>
      <c r="NM7" s="240" t="s">
        <v>223</v>
      </c>
      <c r="NN7" s="240" t="s">
        <v>224</v>
      </c>
      <c r="NO7" s="240" t="s">
        <v>225</v>
      </c>
      <c r="NP7" s="240" t="s">
        <v>226</v>
      </c>
      <c r="NQ7" s="407" t="s">
        <v>227</v>
      </c>
      <c r="NR7" s="73" t="s">
        <v>184</v>
      </c>
      <c r="NS7" s="406" t="s">
        <v>183</v>
      </c>
      <c r="NT7" s="240" t="s">
        <v>209</v>
      </c>
      <c r="NU7" s="240" t="s">
        <v>210</v>
      </c>
      <c r="NV7" s="240" t="s">
        <v>211</v>
      </c>
      <c r="NW7" s="240" t="s">
        <v>212</v>
      </c>
      <c r="NX7" s="240" t="s">
        <v>213</v>
      </c>
      <c r="NY7" s="240" t="s">
        <v>214</v>
      </c>
      <c r="NZ7" s="240" t="s">
        <v>215</v>
      </c>
      <c r="OA7" s="240" t="s">
        <v>216</v>
      </c>
      <c r="OB7" s="240" t="s">
        <v>217</v>
      </c>
      <c r="OC7" s="240" t="s">
        <v>218</v>
      </c>
      <c r="OD7" s="240" t="s">
        <v>219</v>
      </c>
      <c r="OE7" s="240" t="s">
        <v>220</v>
      </c>
      <c r="OF7" s="240" t="s">
        <v>221</v>
      </c>
      <c r="OG7" s="240" t="s">
        <v>222</v>
      </c>
      <c r="OH7" s="240" t="s">
        <v>223</v>
      </c>
      <c r="OI7" s="240" t="s">
        <v>224</v>
      </c>
      <c r="OJ7" s="240" t="s">
        <v>225</v>
      </c>
      <c r="OK7" s="240" t="s">
        <v>226</v>
      </c>
      <c r="OL7" s="407" t="s">
        <v>227</v>
      </c>
      <c r="OM7" s="73" t="s">
        <v>184</v>
      </c>
      <c r="ON7" s="406" t="s">
        <v>183</v>
      </c>
      <c r="OO7" s="240" t="s">
        <v>209</v>
      </c>
      <c r="OP7" s="240" t="s">
        <v>210</v>
      </c>
      <c r="OQ7" s="240" t="s">
        <v>211</v>
      </c>
      <c r="OR7" s="240" t="s">
        <v>212</v>
      </c>
      <c r="OS7" s="240" t="s">
        <v>213</v>
      </c>
      <c r="OT7" s="240" t="s">
        <v>214</v>
      </c>
      <c r="OU7" s="240" t="s">
        <v>215</v>
      </c>
      <c r="OV7" s="240" t="s">
        <v>216</v>
      </c>
      <c r="OW7" s="240" t="s">
        <v>217</v>
      </c>
      <c r="OX7" s="240" t="s">
        <v>218</v>
      </c>
      <c r="OY7" s="240" t="s">
        <v>219</v>
      </c>
      <c r="OZ7" s="240" t="s">
        <v>220</v>
      </c>
      <c r="PA7" s="240" t="s">
        <v>221</v>
      </c>
      <c r="PB7" s="240" t="s">
        <v>222</v>
      </c>
      <c r="PC7" s="240" t="s">
        <v>223</v>
      </c>
      <c r="PD7" s="240" t="s">
        <v>224</v>
      </c>
      <c r="PE7" s="240" t="s">
        <v>225</v>
      </c>
      <c r="PF7" s="240" t="s">
        <v>226</v>
      </c>
      <c r="PG7" s="407" t="s">
        <v>227</v>
      </c>
      <c r="PH7" s="73" t="s">
        <v>184</v>
      </c>
      <c r="PI7" s="752"/>
      <c r="PJ7" s="761"/>
    </row>
    <row r="8" spans="1:426" ht="21" customHeight="1">
      <c r="B8" s="760"/>
      <c r="C8" s="760"/>
      <c r="D8" s="74" t="s">
        <v>130</v>
      </c>
      <c r="E8" s="261">
        <f>【大規模】地域番号①!$Z$11</f>
        <v>0</v>
      </c>
      <c r="F8" s="253">
        <f>【大規模】地域番号①!$Z$18</f>
        <v>0</v>
      </c>
      <c r="G8" s="253">
        <f>【大規模】地域番号①!$Z$25</f>
        <v>0</v>
      </c>
      <c r="H8" s="253">
        <f>【大規模】地域番号①!$Z$32</f>
        <v>0</v>
      </c>
      <c r="I8" s="253">
        <f>【大規模】地域番号①!$Z$39</f>
        <v>0</v>
      </c>
      <c r="J8" s="253">
        <f>【大規模】地域番号①!$Z$46</f>
        <v>0</v>
      </c>
      <c r="K8" s="253">
        <f>【大規模】地域番号①!$Z$53</f>
        <v>0</v>
      </c>
      <c r="L8" s="253">
        <f>【大規模】地域番号①!$Z$60</f>
        <v>0</v>
      </c>
      <c r="M8" s="253">
        <f>【大規模】地域番号①!$Z$67</f>
        <v>0</v>
      </c>
      <c r="N8" s="253">
        <f>【大規模】地域番号①!$Z$74</f>
        <v>0</v>
      </c>
      <c r="O8" s="253">
        <f>【大規模】地域番号①!$Z$81</f>
        <v>0</v>
      </c>
      <c r="P8" s="253">
        <f>【大規模】地域番号①!$Z$88</f>
        <v>0</v>
      </c>
      <c r="Q8" s="253">
        <f>【大規模】地域番号①!$Z$95</f>
        <v>0</v>
      </c>
      <c r="R8" s="253">
        <f>【大規模】地域番号①!$Z$102</f>
        <v>0</v>
      </c>
      <c r="S8" s="253">
        <f>【大規模】地域番号①!$Z$109</f>
        <v>0</v>
      </c>
      <c r="T8" s="253">
        <f>【大規模】地域番号①!$Z$116</f>
        <v>0</v>
      </c>
      <c r="U8" s="253">
        <f>【大規模】地域番号①!$Z$123</f>
        <v>0</v>
      </c>
      <c r="V8" s="253">
        <f>【大規模】地域番号①!$Z130</f>
        <v>0</v>
      </c>
      <c r="W8" s="253">
        <f>【大規模】地域番号①!$Z$137</f>
        <v>0</v>
      </c>
      <c r="X8" s="255">
        <f>【大規模】地域番号①!$Z$144</f>
        <v>0</v>
      </c>
      <c r="Y8" s="254">
        <f>SUM(E8:X8)</f>
        <v>0</v>
      </c>
      <c r="Z8" s="261">
        <f>【大規模】地域番号②!$Z$11</f>
        <v>0</v>
      </c>
      <c r="AA8" s="253">
        <f>【大規模】地域番号②!$Z$18</f>
        <v>0</v>
      </c>
      <c r="AB8" s="253">
        <f>【大規模】地域番号②!$Z$25</f>
        <v>0</v>
      </c>
      <c r="AC8" s="253">
        <f>【大規模】地域番号②!$Z$32</f>
        <v>0</v>
      </c>
      <c r="AD8" s="253">
        <f>【大規模】地域番号②!$Z$39</f>
        <v>0</v>
      </c>
      <c r="AE8" s="253">
        <f>【大規模】地域番号②!$Z$46</f>
        <v>0</v>
      </c>
      <c r="AF8" s="253">
        <f>【大規模】地域番号②!$Z$53</f>
        <v>0</v>
      </c>
      <c r="AG8" s="253">
        <f>【大規模】地域番号②!$Z$60</f>
        <v>0</v>
      </c>
      <c r="AH8" s="253">
        <f>【大規模】地域番号②!$Z$67</f>
        <v>0</v>
      </c>
      <c r="AI8" s="253">
        <f>【大規模】地域番号②!$Z$74</f>
        <v>0</v>
      </c>
      <c r="AJ8" s="253">
        <f>【大規模】地域番号②!$Z$81</f>
        <v>0</v>
      </c>
      <c r="AK8" s="253">
        <f>【大規模】地域番号②!$Z$88</f>
        <v>0</v>
      </c>
      <c r="AL8" s="253">
        <f>【大規模】地域番号②!$Z$95</f>
        <v>0</v>
      </c>
      <c r="AM8" s="253">
        <f>【大規模】地域番号②!$Z$102</f>
        <v>0</v>
      </c>
      <c r="AN8" s="253">
        <f>【大規模】地域番号②!$Z$109</f>
        <v>0</v>
      </c>
      <c r="AO8" s="253">
        <f>【大規模】地域番号②!$Z$116</f>
        <v>0</v>
      </c>
      <c r="AP8" s="253">
        <f>【大規模】地域番号②!$Z$123</f>
        <v>0</v>
      </c>
      <c r="AQ8" s="253">
        <f>【大規模】地域番号②!$Z130</f>
        <v>0</v>
      </c>
      <c r="AR8" s="253">
        <f>【大規模】地域番号②!$Z$137</f>
        <v>0</v>
      </c>
      <c r="AS8" s="255">
        <f>【大規模】地域番号②!$Z$144</f>
        <v>0</v>
      </c>
      <c r="AT8" s="254">
        <f>SUM(Z8:AS8)</f>
        <v>0</v>
      </c>
      <c r="AU8" s="261">
        <f>【大規模】地域番号③!$Z$11</f>
        <v>0</v>
      </c>
      <c r="AV8" s="253">
        <f>【大規模】地域番号③!$Z$18</f>
        <v>0</v>
      </c>
      <c r="AW8" s="253">
        <f>【大規模】地域番号③!$Z$25</f>
        <v>0</v>
      </c>
      <c r="AX8" s="253">
        <f>【大規模】地域番号③!$Z$32</f>
        <v>0</v>
      </c>
      <c r="AY8" s="253">
        <f>【大規模】地域番号③!$Z$39</f>
        <v>0</v>
      </c>
      <c r="AZ8" s="253">
        <f>【大規模】地域番号③!$Z$46</f>
        <v>0</v>
      </c>
      <c r="BA8" s="253">
        <f>【大規模】地域番号③!$Z$53</f>
        <v>0</v>
      </c>
      <c r="BB8" s="253">
        <f>【大規模】地域番号③!$Z$60</f>
        <v>0</v>
      </c>
      <c r="BC8" s="253">
        <f>【大規模】地域番号③!$Z$67</f>
        <v>0</v>
      </c>
      <c r="BD8" s="253">
        <f>【大規模】地域番号③!$Z$74</f>
        <v>0</v>
      </c>
      <c r="BE8" s="253">
        <f>【大規模】地域番号③!$Z$81</f>
        <v>0</v>
      </c>
      <c r="BF8" s="253">
        <f>【大規模】地域番号③!$Z$88</f>
        <v>0</v>
      </c>
      <c r="BG8" s="253">
        <f>【大規模】地域番号③!$Z$95</f>
        <v>0</v>
      </c>
      <c r="BH8" s="253">
        <f>【大規模】地域番号③!$Z$102</f>
        <v>0</v>
      </c>
      <c r="BI8" s="253">
        <f>【大規模】地域番号③!$Z$109</f>
        <v>0</v>
      </c>
      <c r="BJ8" s="253">
        <f>【大規模】地域番号③!$Z$116</f>
        <v>0</v>
      </c>
      <c r="BK8" s="253">
        <f>【大規模】地域番号③!$Z$123</f>
        <v>0</v>
      </c>
      <c r="BL8" s="253">
        <f>【大規模】地域番号③!$Z130</f>
        <v>0</v>
      </c>
      <c r="BM8" s="253">
        <f>【大規模】地域番号③!$Z$137</f>
        <v>0</v>
      </c>
      <c r="BN8" s="255">
        <f>【大規模】地域番号③!$Z$144</f>
        <v>0</v>
      </c>
      <c r="BO8" s="254">
        <f>SUM(AU8:BN8)</f>
        <v>0</v>
      </c>
      <c r="BP8" s="261">
        <f>【大規模】地域番号④!$Z$11</f>
        <v>0</v>
      </c>
      <c r="BQ8" s="253">
        <f>【大規模】地域番号④!$Z$18</f>
        <v>0</v>
      </c>
      <c r="BR8" s="253">
        <f>【大規模】地域番号④!$Z$25</f>
        <v>0</v>
      </c>
      <c r="BS8" s="253">
        <f>【大規模】地域番号④!$Z$32</f>
        <v>0</v>
      </c>
      <c r="BT8" s="253">
        <f>【大規模】地域番号④!$Z$39</f>
        <v>0</v>
      </c>
      <c r="BU8" s="253">
        <f>【大規模】地域番号④!$Z$46</f>
        <v>0</v>
      </c>
      <c r="BV8" s="253">
        <f>【大規模】地域番号④!$Z$53</f>
        <v>0</v>
      </c>
      <c r="BW8" s="253">
        <f>【大規模】地域番号④!$Z$60</f>
        <v>0</v>
      </c>
      <c r="BX8" s="253">
        <f>【大規模】地域番号④!$Z$67</f>
        <v>0</v>
      </c>
      <c r="BY8" s="253">
        <f>【大規模】地域番号④!$Z$74</f>
        <v>0</v>
      </c>
      <c r="BZ8" s="253">
        <f>【大規模】地域番号④!$Z$81</f>
        <v>0</v>
      </c>
      <c r="CA8" s="253">
        <f>【大規模】地域番号④!$Z$88</f>
        <v>0</v>
      </c>
      <c r="CB8" s="253">
        <f>【大規模】地域番号④!$Z$95</f>
        <v>0</v>
      </c>
      <c r="CC8" s="253">
        <f>【大規模】地域番号④!$Z$102</f>
        <v>0</v>
      </c>
      <c r="CD8" s="253">
        <f>【大規模】地域番号④!$Z$109</f>
        <v>0</v>
      </c>
      <c r="CE8" s="253">
        <f>【大規模】地域番号④!$Z$116</f>
        <v>0</v>
      </c>
      <c r="CF8" s="253">
        <f>【大規模】地域番号④!$Z$123</f>
        <v>0</v>
      </c>
      <c r="CG8" s="253">
        <f>【大規模】地域番号④!$Z130</f>
        <v>0</v>
      </c>
      <c r="CH8" s="253">
        <f>【大規模】地域番号④!$Z$137</f>
        <v>0</v>
      </c>
      <c r="CI8" s="255">
        <f>【大規模】地域番号④!$Z$144</f>
        <v>0</v>
      </c>
      <c r="CJ8" s="254">
        <f>SUM(BP8:CI8)</f>
        <v>0</v>
      </c>
      <c r="CK8" s="261">
        <f>【大規模】地域番号⑤!$Z$11</f>
        <v>0</v>
      </c>
      <c r="CL8" s="253">
        <f>【大規模】地域番号⑤!$Z$18</f>
        <v>0</v>
      </c>
      <c r="CM8" s="253">
        <f>【大規模】地域番号⑤!$Z$25</f>
        <v>0</v>
      </c>
      <c r="CN8" s="253">
        <f>【大規模】地域番号⑤!$Z$32</f>
        <v>0</v>
      </c>
      <c r="CO8" s="253">
        <f>【大規模】地域番号⑤!$Z$39</f>
        <v>0</v>
      </c>
      <c r="CP8" s="253">
        <f>【大規模】地域番号⑤!$Z$46</f>
        <v>0</v>
      </c>
      <c r="CQ8" s="253">
        <f>【大規模】地域番号⑤!$Z$53</f>
        <v>0</v>
      </c>
      <c r="CR8" s="253">
        <f>【大規模】地域番号⑤!$Z$60</f>
        <v>0</v>
      </c>
      <c r="CS8" s="253">
        <f>【大規模】地域番号⑤!$Z$67</f>
        <v>0</v>
      </c>
      <c r="CT8" s="253">
        <f>【大規模】地域番号⑤!$Z$74</f>
        <v>0</v>
      </c>
      <c r="CU8" s="253">
        <f>【大規模】地域番号⑤!$Z$81</f>
        <v>0</v>
      </c>
      <c r="CV8" s="253">
        <f>【大規模】地域番号⑤!$Z$88</f>
        <v>0</v>
      </c>
      <c r="CW8" s="253">
        <f>【大規模】地域番号⑤!$Z$95</f>
        <v>0</v>
      </c>
      <c r="CX8" s="253">
        <f>【大規模】地域番号⑤!$Z$102</f>
        <v>0</v>
      </c>
      <c r="CY8" s="253">
        <f>【大規模】地域番号⑤!$Z$109</f>
        <v>0</v>
      </c>
      <c r="CZ8" s="253">
        <f>【大規模】地域番号⑤!$Z$116</f>
        <v>0</v>
      </c>
      <c r="DA8" s="253">
        <f>【大規模】地域番号⑤!$Z$123</f>
        <v>0</v>
      </c>
      <c r="DB8" s="253">
        <f>【大規模】地域番号⑤!$Z130</f>
        <v>0</v>
      </c>
      <c r="DC8" s="253">
        <f>【大規模】地域番号⑤!$Z$137</f>
        <v>0</v>
      </c>
      <c r="DD8" s="255">
        <f>【大規模】地域番号⑤!$Z$144</f>
        <v>0</v>
      </c>
      <c r="DE8" s="254">
        <f>SUM(CK8:DD8)</f>
        <v>0</v>
      </c>
      <c r="DF8" s="261">
        <f>【大規模】地域番号⑥!$Z$11</f>
        <v>0</v>
      </c>
      <c r="DG8" s="253">
        <f>【大規模】地域番号⑥!$Z$18</f>
        <v>0</v>
      </c>
      <c r="DH8" s="253">
        <f>【大規模】地域番号⑥!$Z$25</f>
        <v>0</v>
      </c>
      <c r="DI8" s="253">
        <f>【大規模】地域番号⑥!$Z$32</f>
        <v>0</v>
      </c>
      <c r="DJ8" s="253">
        <f>【大規模】地域番号⑥!$Z$39</f>
        <v>0</v>
      </c>
      <c r="DK8" s="253">
        <f>【大規模】地域番号⑥!$Z$46</f>
        <v>0</v>
      </c>
      <c r="DL8" s="253">
        <f>【大規模】地域番号⑥!$Z$53</f>
        <v>0</v>
      </c>
      <c r="DM8" s="253">
        <f>【大規模】地域番号⑥!$Z$60</f>
        <v>0</v>
      </c>
      <c r="DN8" s="253">
        <f>【大規模】地域番号⑥!$Z$67</f>
        <v>0</v>
      </c>
      <c r="DO8" s="253">
        <f>【大規模】地域番号⑥!$Z$74</f>
        <v>0</v>
      </c>
      <c r="DP8" s="253">
        <f>【大規模】地域番号⑥!$Z$81</f>
        <v>0</v>
      </c>
      <c r="DQ8" s="253">
        <f>【大規模】地域番号⑥!$Z$88</f>
        <v>0</v>
      </c>
      <c r="DR8" s="253">
        <f>【大規模】地域番号⑥!$Z$95</f>
        <v>0</v>
      </c>
      <c r="DS8" s="253">
        <f>【大規模】地域番号⑥!$Z$102</f>
        <v>0</v>
      </c>
      <c r="DT8" s="253">
        <f>【大規模】地域番号⑥!$Z$109</f>
        <v>0</v>
      </c>
      <c r="DU8" s="253">
        <f>【大規模】地域番号⑥!$Z$116</f>
        <v>0</v>
      </c>
      <c r="DV8" s="253">
        <f>【大規模】地域番号⑥!$Z$123</f>
        <v>0</v>
      </c>
      <c r="DW8" s="253">
        <f>【大規模】地域番号⑥!$Z130</f>
        <v>0</v>
      </c>
      <c r="DX8" s="253">
        <f>【大規模】地域番号⑥!$Z$137</f>
        <v>0</v>
      </c>
      <c r="DY8" s="255">
        <f>【大規模】地域番号⑥!$Z$144</f>
        <v>0</v>
      </c>
      <c r="DZ8" s="254">
        <f>SUM(DF8:DY8)</f>
        <v>0</v>
      </c>
      <c r="EA8" s="261">
        <f>【大規模】地域番号⑦!$Z$11</f>
        <v>0</v>
      </c>
      <c r="EB8" s="253">
        <f>【大規模】地域番号⑦!$Z$18</f>
        <v>0</v>
      </c>
      <c r="EC8" s="253">
        <f>【大規模】地域番号⑦!$Z$25</f>
        <v>0</v>
      </c>
      <c r="ED8" s="253">
        <f>【大規模】地域番号⑦!$Z$32</f>
        <v>0</v>
      </c>
      <c r="EE8" s="253">
        <f>【大規模】地域番号⑦!$Z$39</f>
        <v>0</v>
      </c>
      <c r="EF8" s="253">
        <f>【大規模】地域番号⑦!$Z$46</f>
        <v>0</v>
      </c>
      <c r="EG8" s="253">
        <f>【大規模】地域番号⑦!$Z$53</f>
        <v>0</v>
      </c>
      <c r="EH8" s="253">
        <f>【大規模】地域番号⑦!$Z$60</f>
        <v>0</v>
      </c>
      <c r="EI8" s="253">
        <f>【大規模】地域番号⑦!$Z$67</f>
        <v>0</v>
      </c>
      <c r="EJ8" s="253">
        <f>【大規模】地域番号⑦!$Z$74</f>
        <v>0</v>
      </c>
      <c r="EK8" s="253">
        <f>【大規模】地域番号⑦!$Z$81</f>
        <v>0</v>
      </c>
      <c r="EL8" s="253">
        <f>【大規模】地域番号⑦!$Z$88</f>
        <v>0</v>
      </c>
      <c r="EM8" s="253">
        <f>【大規模】地域番号⑦!$Z$95</f>
        <v>0</v>
      </c>
      <c r="EN8" s="253">
        <f>【大規模】地域番号⑦!$Z$102</f>
        <v>0</v>
      </c>
      <c r="EO8" s="253">
        <f>【大規模】地域番号⑦!$Z$109</f>
        <v>0</v>
      </c>
      <c r="EP8" s="253">
        <f>【大規模】地域番号⑦!$Z$116</f>
        <v>0</v>
      </c>
      <c r="EQ8" s="253">
        <f>【大規模】地域番号⑦!$Z$123</f>
        <v>0</v>
      </c>
      <c r="ER8" s="253">
        <f>【大規模】地域番号⑦!$Z130</f>
        <v>0</v>
      </c>
      <c r="ES8" s="253">
        <f>【大規模】地域番号⑦!$Z$137</f>
        <v>0</v>
      </c>
      <c r="ET8" s="255">
        <f>【大規模】地域番号⑦!$Z$144</f>
        <v>0</v>
      </c>
      <c r="EU8" s="254">
        <f>SUM(EA8:ET8)</f>
        <v>0</v>
      </c>
      <c r="EV8" s="261">
        <f>【大規模】地域番号⑧!$Z$11</f>
        <v>0</v>
      </c>
      <c r="EW8" s="253">
        <f>【大規模】地域番号⑧!$Z$18</f>
        <v>0</v>
      </c>
      <c r="EX8" s="253">
        <f>【大規模】地域番号⑧!$Z$25</f>
        <v>0</v>
      </c>
      <c r="EY8" s="253">
        <f>【大規模】地域番号⑧!$Z$32</f>
        <v>0</v>
      </c>
      <c r="EZ8" s="253">
        <f>【大規模】地域番号⑧!$Z$39</f>
        <v>0</v>
      </c>
      <c r="FA8" s="253">
        <f>【大規模】地域番号⑧!$Z$46</f>
        <v>0</v>
      </c>
      <c r="FB8" s="253">
        <f>【大規模】地域番号⑧!$Z$53</f>
        <v>0</v>
      </c>
      <c r="FC8" s="253">
        <f>【大規模】地域番号⑧!$Z$60</f>
        <v>0</v>
      </c>
      <c r="FD8" s="253">
        <f>【大規模】地域番号⑧!$Z$67</f>
        <v>0</v>
      </c>
      <c r="FE8" s="253">
        <f>【大規模】地域番号⑧!$Z$74</f>
        <v>0</v>
      </c>
      <c r="FF8" s="253">
        <f>【大規模】地域番号⑧!$Z$81</f>
        <v>0</v>
      </c>
      <c r="FG8" s="253">
        <f>【大規模】地域番号⑧!$Z$88</f>
        <v>0</v>
      </c>
      <c r="FH8" s="253">
        <f>【大規模】地域番号⑧!$Z$95</f>
        <v>0</v>
      </c>
      <c r="FI8" s="253">
        <f>【大規模】地域番号⑧!$Z$102</f>
        <v>0</v>
      </c>
      <c r="FJ8" s="253">
        <f>【大規模】地域番号⑧!$Z$109</f>
        <v>0</v>
      </c>
      <c r="FK8" s="253">
        <f>【大規模】地域番号⑧!$Z$116</f>
        <v>0</v>
      </c>
      <c r="FL8" s="253">
        <f>【大規模】地域番号⑧!$Z$123</f>
        <v>0</v>
      </c>
      <c r="FM8" s="253">
        <f>【大規模】地域番号⑧!$Z130</f>
        <v>0</v>
      </c>
      <c r="FN8" s="253">
        <f>【大規模】地域番号⑧!$Z$137</f>
        <v>0</v>
      </c>
      <c r="FO8" s="255">
        <f>【大規模】地域番号⑧!$Z$144</f>
        <v>0</v>
      </c>
      <c r="FP8" s="254">
        <f>SUM(EV8:FO8)</f>
        <v>0</v>
      </c>
      <c r="FQ8" s="261">
        <f>【大規模】地域番号⑨!$Z$11</f>
        <v>0</v>
      </c>
      <c r="FR8" s="253">
        <f>【大規模】地域番号⑨!$Z$18</f>
        <v>0</v>
      </c>
      <c r="FS8" s="253">
        <f>【大規模】地域番号⑨!$Z$25</f>
        <v>0</v>
      </c>
      <c r="FT8" s="253">
        <f>【大規模】地域番号⑨!$Z$32</f>
        <v>0</v>
      </c>
      <c r="FU8" s="253">
        <f>【大規模】地域番号⑨!$Z$39</f>
        <v>0</v>
      </c>
      <c r="FV8" s="253">
        <f>【大規模】地域番号⑨!$Z$46</f>
        <v>0</v>
      </c>
      <c r="FW8" s="253">
        <f>【大規模】地域番号⑨!$Z$53</f>
        <v>0</v>
      </c>
      <c r="FX8" s="253">
        <f>【大規模】地域番号⑨!$Z$60</f>
        <v>0</v>
      </c>
      <c r="FY8" s="253">
        <f>【大規模】地域番号⑨!$Z$67</f>
        <v>0</v>
      </c>
      <c r="FZ8" s="253">
        <f>【大規模】地域番号⑨!$Z$74</f>
        <v>0</v>
      </c>
      <c r="GA8" s="253">
        <f>【大規模】地域番号⑨!$Z$81</f>
        <v>0</v>
      </c>
      <c r="GB8" s="253">
        <f>【大規模】地域番号⑨!$Z$88</f>
        <v>0</v>
      </c>
      <c r="GC8" s="253">
        <f>【大規模】地域番号⑨!$Z$95</f>
        <v>0</v>
      </c>
      <c r="GD8" s="253">
        <f>【大規模】地域番号⑨!$Z$102</f>
        <v>0</v>
      </c>
      <c r="GE8" s="253">
        <f>【大規模】地域番号⑨!$Z$109</f>
        <v>0</v>
      </c>
      <c r="GF8" s="253">
        <f>【大規模】地域番号⑨!$Z$116</f>
        <v>0</v>
      </c>
      <c r="GG8" s="253">
        <f>【大規模】地域番号⑨!$Z$123</f>
        <v>0</v>
      </c>
      <c r="GH8" s="253">
        <f>【大規模】地域番号⑨!$Z130</f>
        <v>0</v>
      </c>
      <c r="GI8" s="253">
        <f>【大規模】地域番号⑨!$Z$137</f>
        <v>0</v>
      </c>
      <c r="GJ8" s="255">
        <f>【大規模】地域番号⑨!$Z$144</f>
        <v>0</v>
      </c>
      <c r="GK8" s="254">
        <f>SUM(FQ8:GJ8)</f>
        <v>0</v>
      </c>
      <c r="GL8" s="261">
        <f>【大規模】地域番号⑩!$Z$11</f>
        <v>0</v>
      </c>
      <c r="GM8" s="253">
        <f>【大規模】地域番号⑩!$Z$18</f>
        <v>0</v>
      </c>
      <c r="GN8" s="253">
        <f>【大規模】地域番号⑩!$Z$25</f>
        <v>0</v>
      </c>
      <c r="GO8" s="253">
        <f>【大規模】地域番号⑩!$Z$32</f>
        <v>0</v>
      </c>
      <c r="GP8" s="253">
        <f>【大規模】地域番号⑩!$Z$39</f>
        <v>0</v>
      </c>
      <c r="GQ8" s="253">
        <f>【大規模】地域番号⑩!$Z$46</f>
        <v>0</v>
      </c>
      <c r="GR8" s="253">
        <f>【大規模】地域番号⑩!$Z$53</f>
        <v>0</v>
      </c>
      <c r="GS8" s="253">
        <f>【大規模】地域番号⑩!$Z$60</f>
        <v>0</v>
      </c>
      <c r="GT8" s="253">
        <f>【大規模】地域番号⑩!$Z$67</f>
        <v>0</v>
      </c>
      <c r="GU8" s="253">
        <f>【大規模】地域番号⑩!$Z$74</f>
        <v>0</v>
      </c>
      <c r="GV8" s="253">
        <f>【大規模】地域番号⑩!$Z$81</f>
        <v>0</v>
      </c>
      <c r="GW8" s="253">
        <f>【大規模】地域番号⑩!$Z$88</f>
        <v>0</v>
      </c>
      <c r="GX8" s="253">
        <f>【大規模】地域番号⑩!$Z$95</f>
        <v>0</v>
      </c>
      <c r="GY8" s="253">
        <f>【大規模】地域番号⑩!$Z$102</f>
        <v>0</v>
      </c>
      <c r="GZ8" s="253">
        <f>【大規模】地域番号⑩!$Z$109</f>
        <v>0</v>
      </c>
      <c r="HA8" s="253">
        <f>【大規模】地域番号⑩!$Z$116</f>
        <v>0</v>
      </c>
      <c r="HB8" s="253">
        <f>【大規模】地域番号⑩!$Z$123</f>
        <v>0</v>
      </c>
      <c r="HC8" s="253">
        <f>【大規模】地域番号⑩!$Z130</f>
        <v>0</v>
      </c>
      <c r="HD8" s="253">
        <f>【大規模】地域番号⑩!$Z$137</f>
        <v>0</v>
      </c>
      <c r="HE8" s="255">
        <f>【大規模】地域番号⑩!$Z$144</f>
        <v>0</v>
      </c>
      <c r="HF8" s="254">
        <f>SUM(GL8:HE8)</f>
        <v>0</v>
      </c>
      <c r="HG8" s="261">
        <f>【大規模】地域番号⑪!$Z$11</f>
        <v>0</v>
      </c>
      <c r="HH8" s="253">
        <f>【大規模】地域番号⑪!$Z$18</f>
        <v>0</v>
      </c>
      <c r="HI8" s="253">
        <f>【大規模】地域番号⑪!$Z$25</f>
        <v>0</v>
      </c>
      <c r="HJ8" s="253">
        <f>【大規模】地域番号⑪!$Z$32</f>
        <v>0</v>
      </c>
      <c r="HK8" s="253">
        <f>【大規模】地域番号⑪!$Z$39</f>
        <v>0</v>
      </c>
      <c r="HL8" s="253">
        <f>【大規模】地域番号⑪!$Z$46</f>
        <v>0</v>
      </c>
      <c r="HM8" s="253">
        <f>【大規模】地域番号⑪!$Z$53</f>
        <v>0</v>
      </c>
      <c r="HN8" s="253">
        <f>【大規模】地域番号⑪!$Z$60</f>
        <v>0</v>
      </c>
      <c r="HO8" s="253">
        <f>【大規模】地域番号⑪!$Z$67</f>
        <v>0</v>
      </c>
      <c r="HP8" s="253">
        <f>【大規模】地域番号⑪!$Z$74</f>
        <v>0</v>
      </c>
      <c r="HQ8" s="253">
        <f>【大規模】地域番号⑪!$Z$81</f>
        <v>0</v>
      </c>
      <c r="HR8" s="253">
        <f>【大規模】地域番号⑪!$Z$88</f>
        <v>0</v>
      </c>
      <c r="HS8" s="253">
        <f>【大規模】地域番号⑪!$Z$95</f>
        <v>0</v>
      </c>
      <c r="HT8" s="253">
        <f>【大規模】地域番号⑪!$Z$102</f>
        <v>0</v>
      </c>
      <c r="HU8" s="253">
        <f>【大規模】地域番号⑪!$Z$109</f>
        <v>0</v>
      </c>
      <c r="HV8" s="253">
        <f>【大規模】地域番号⑪!$Z$116</f>
        <v>0</v>
      </c>
      <c r="HW8" s="253">
        <f>【大規模】地域番号⑪!$Z$123</f>
        <v>0</v>
      </c>
      <c r="HX8" s="253">
        <f>【大規模】地域番号⑪!$Z130</f>
        <v>0</v>
      </c>
      <c r="HY8" s="253">
        <f>【大規模】地域番号⑪!$Z$137</f>
        <v>0</v>
      </c>
      <c r="HZ8" s="255">
        <f>【大規模】地域番号⑪!$Z$144</f>
        <v>0</v>
      </c>
      <c r="IA8" s="254">
        <f>SUM(HG8:HZ8)</f>
        <v>0</v>
      </c>
      <c r="IB8" s="261">
        <f>【大規模】地域番号⑫!$Z$11</f>
        <v>0</v>
      </c>
      <c r="IC8" s="253">
        <f>【大規模】地域番号⑫!$Z$18</f>
        <v>0</v>
      </c>
      <c r="ID8" s="253">
        <f>【大規模】地域番号⑫!$Z$25</f>
        <v>0</v>
      </c>
      <c r="IE8" s="253">
        <f>【大規模】地域番号⑫!$Z$32</f>
        <v>0</v>
      </c>
      <c r="IF8" s="253">
        <f>【大規模】地域番号⑫!$Z$39</f>
        <v>0</v>
      </c>
      <c r="IG8" s="253">
        <f>【大規模】地域番号⑫!$Z$46</f>
        <v>0</v>
      </c>
      <c r="IH8" s="253">
        <f>【大規模】地域番号⑫!$Z$53</f>
        <v>0</v>
      </c>
      <c r="II8" s="253">
        <f>【大規模】地域番号⑫!$Z$60</f>
        <v>0</v>
      </c>
      <c r="IJ8" s="253">
        <f>【大規模】地域番号⑫!$Z$67</f>
        <v>0</v>
      </c>
      <c r="IK8" s="253">
        <f>【大規模】地域番号⑫!$Z$74</f>
        <v>0</v>
      </c>
      <c r="IL8" s="253">
        <f>【大規模】地域番号⑫!$Z$81</f>
        <v>0</v>
      </c>
      <c r="IM8" s="253">
        <f>【大規模】地域番号⑫!$Z$88</f>
        <v>0</v>
      </c>
      <c r="IN8" s="253">
        <f>【大規模】地域番号⑫!$Z$95</f>
        <v>0</v>
      </c>
      <c r="IO8" s="253">
        <f>【大規模】地域番号⑫!$Z$102</f>
        <v>0</v>
      </c>
      <c r="IP8" s="253">
        <f>【大規模】地域番号⑫!$Z$109</f>
        <v>0</v>
      </c>
      <c r="IQ8" s="253">
        <f>【大規模】地域番号⑫!$Z$116</f>
        <v>0</v>
      </c>
      <c r="IR8" s="253">
        <f>【大規模】地域番号⑫!$Z$123</f>
        <v>0</v>
      </c>
      <c r="IS8" s="253">
        <f>【大規模】地域番号⑫!$Z130</f>
        <v>0</v>
      </c>
      <c r="IT8" s="253">
        <f>【大規模】地域番号⑫!$Z$137</f>
        <v>0</v>
      </c>
      <c r="IU8" s="255">
        <f>【大規模】地域番号⑫!$Z$144</f>
        <v>0</v>
      </c>
      <c r="IV8" s="254">
        <f>SUM(IB8:IU8)</f>
        <v>0</v>
      </c>
      <c r="IW8" s="261">
        <f>【大規模】地域番号⑬!$Z$11</f>
        <v>0</v>
      </c>
      <c r="IX8" s="253">
        <f>【大規模】地域番号⑬!$Z$18</f>
        <v>0</v>
      </c>
      <c r="IY8" s="253">
        <f>【大規模】地域番号⑬!$Z$25</f>
        <v>0</v>
      </c>
      <c r="IZ8" s="253">
        <f>【大規模】地域番号⑬!$Z$32</f>
        <v>0</v>
      </c>
      <c r="JA8" s="253">
        <f>【大規模】地域番号⑬!$Z$39</f>
        <v>0</v>
      </c>
      <c r="JB8" s="253">
        <f>【大規模】地域番号⑬!$Z$46</f>
        <v>0</v>
      </c>
      <c r="JC8" s="253">
        <f>【大規模】地域番号⑬!$Z$53</f>
        <v>0</v>
      </c>
      <c r="JD8" s="253">
        <f>【大規模】地域番号⑬!$Z$60</f>
        <v>0</v>
      </c>
      <c r="JE8" s="253">
        <f>【大規模】地域番号⑬!$Z$67</f>
        <v>0</v>
      </c>
      <c r="JF8" s="253">
        <f>【大規模】地域番号⑬!$Z$74</f>
        <v>0</v>
      </c>
      <c r="JG8" s="253">
        <f>【大規模】地域番号⑬!$Z$81</f>
        <v>0</v>
      </c>
      <c r="JH8" s="253">
        <f>【大規模】地域番号⑬!$Z$88</f>
        <v>0</v>
      </c>
      <c r="JI8" s="253">
        <f>【大規模】地域番号⑬!$Z$95</f>
        <v>0</v>
      </c>
      <c r="JJ8" s="253">
        <f>【大規模】地域番号⑬!$Z$102</f>
        <v>0</v>
      </c>
      <c r="JK8" s="253">
        <f>【大規模】地域番号⑬!$Z$109</f>
        <v>0</v>
      </c>
      <c r="JL8" s="253">
        <f>【大規模】地域番号⑬!$Z$116</f>
        <v>0</v>
      </c>
      <c r="JM8" s="253">
        <f>【大規模】地域番号⑬!$Z$123</f>
        <v>0</v>
      </c>
      <c r="JN8" s="253">
        <f>【大規模】地域番号⑬!$Z130</f>
        <v>0</v>
      </c>
      <c r="JO8" s="253">
        <f>【大規模】地域番号⑬!$Z$137</f>
        <v>0</v>
      </c>
      <c r="JP8" s="255">
        <f>【大規模】地域番号⑬!$Z$144</f>
        <v>0</v>
      </c>
      <c r="JQ8" s="254">
        <f>SUM(IW8:JP8)</f>
        <v>0</v>
      </c>
      <c r="JR8" s="261">
        <f>【大規模】地域番号⑭!$Z$11</f>
        <v>0</v>
      </c>
      <c r="JS8" s="253">
        <f>【大規模】地域番号⑭!$Z$18</f>
        <v>0</v>
      </c>
      <c r="JT8" s="253">
        <f>【大規模】地域番号⑭!$Z$25</f>
        <v>0</v>
      </c>
      <c r="JU8" s="253">
        <f>【大規模】地域番号⑭!$Z$32</f>
        <v>0</v>
      </c>
      <c r="JV8" s="253">
        <f>【大規模】地域番号⑭!$Z$39</f>
        <v>0</v>
      </c>
      <c r="JW8" s="253">
        <f>【大規模】地域番号⑭!$Z$46</f>
        <v>0</v>
      </c>
      <c r="JX8" s="253">
        <f>【大規模】地域番号⑭!$Z$53</f>
        <v>0</v>
      </c>
      <c r="JY8" s="253">
        <f>【大規模】地域番号⑭!$Z$60</f>
        <v>0</v>
      </c>
      <c r="JZ8" s="253">
        <f>【大規模】地域番号⑭!$Z$67</f>
        <v>0</v>
      </c>
      <c r="KA8" s="253">
        <f>【大規模】地域番号⑭!$Z$74</f>
        <v>0</v>
      </c>
      <c r="KB8" s="253">
        <f>【大規模】地域番号⑭!$Z$81</f>
        <v>0</v>
      </c>
      <c r="KC8" s="253">
        <f>【大規模】地域番号⑭!$Z$88</f>
        <v>0</v>
      </c>
      <c r="KD8" s="253">
        <f>【大規模】地域番号⑭!$Z$95</f>
        <v>0</v>
      </c>
      <c r="KE8" s="253">
        <f>【大規模】地域番号⑭!$Z$102</f>
        <v>0</v>
      </c>
      <c r="KF8" s="253">
        <f>【大規模】地域番号⑭!$Z$109</f>
        <v>0</v>
      </c>
      <c r="KG8" s="253">
        <f>【大規模】地域番号⑭!$Z$116</f>
        <v>0</v>
      </c>
      <c r="KH8" s="253">
        <f>【大規模】地域番号⑭!$Z$123</f>
        <v>0</v>
      </c>
      <c r="KI8" s="253">
        <f>【大規模】地域番号⑭!$Z130</f>
        <v>0</v>
      </c>
      <c r="KJ8" s="253">
        <f>【大規模】地域番号⑭!$Z$137</f>
        <v>0</v>
      </c>
      <c r="KK8" s="255">
        <f>【大規模】地域番号⑭!$Z$144</f>
        <v>0</v>
      </c>
      <c r="KL8" s="254">
        <f>SUM(JR8:KK8)</f>
        <v>0</v>
      </c>
      <c r="KM8" s="261">
        <f>【大規模】地域番号⑮!$Z$11</f>
        <v>0</v>
      </c>
      <c r="KN8" s="253">
        <f>【大規模】地域番号⑮!$Z$18</f>
        <v>0</v>
      </c>
      <c r="KO8" s="253">
        <f>【大規模】地域番号⑮!$Z$25</f>
        <v>0</v>
      </c>
      <c r="KP8" s="253">
        <f>【大規模】地域番号⑮!$Z$32</f>
        <v>0</v>
      </c>
      <c r="KQ8" s="253">
        <f>【大規模】地域番号⑮!$Z$39</f>
        <v>0</v>
      </c>
      <c r="KR8" s="253">
        <f>【大規模】地域番号⑮!$Z$46</f>
        <v>0</v>
      </c>
      <c r="KS8" s="253">
        <f>【大規模】地域番号⑮!$Z$53</f>
        <v>0</v>
      </c>
      <c r="KT8" s="253">
        <f>【大規模】地域番号⑮!$Z$60</f>
        <v>0</v>
      </c>
      <c r="KU8" s="253">
        <f>【大規模】地域番号⑮!$Z$67</f>
        <v>0</v>
      </c>
      <c r="KV8" s="253">
        <f>【大規模】地域番号⑮!$Z$74</f>
        <v>0</v>
      </c>
      <c r="KW8" s="253">
        <f>【大規模】地域番号⑮!$Z$81</f>
        <v>0</v>
      </c>
      <c r="KX8" s="253">
        <f>【大規模】地域番号⑮!$Z$88</f>
        <v>0</v>
      </c>
      <c r="KY8" s="253">
        <f>【大規模】地域番号⑮!$Z$95</f>
        <v>0</v>
      </c>
      <c r="KZ8" s="253">
        <f>【大規模】地域番号⑮!$Z$102</f>
        <v>0</v>
      </c>
      <c r="LA8" s="253">
        <f>【大規模】地域番号⑮!$Z$109</f>
        <v>0</v>
      </c>
      <c r="LB8" s="253">
        <f>【大規模】地域番号⑮!$Z$116</f>
        <v>0</v>
      </c>
      <c r="LC8" s="253">
        <f>【大規模】地域番号⑮!$Z$123</f>
        <v>0</v>
      </c>
      <c r="LD8" s="253">
        <f>【大規模】地域番号⑮!$Z130</f>
        <v>0</v>
      </c>
      <c r="LE8" s="253">
        <f>【大規模】地域番号⑮!$Z$137</f>
        <v>0</v>
      </c>
      <c r="LF8" s="255">
        <f>【大規模】地域番号⑮!$Z$144</f>
        <v>0</v>
      </c>
      <c r="LG8" s="254">
        <f>SUM(KM8:LF8)</f>
        <v>0</v>
      </c>
      <c r="LH8" s="261">
        <f>【大規模】地域番号⑯!$Z$11</f>
        <v>0</v>
      </c>
      <c r="LI8" s="253">
        <f>【大規模】地域番号⑯!$Z$18</f>
        <v>0</v>
      </c>
      <c r="LJ8" s="253">
        <f>【大規模】地域番号⑯!$Z$25</f>
        <v>0</v>
      </c>
      <c r="LK8" s="253">
        <f>【大規模】地域番号⑯!$Z$32</f>
        <v>0</v>
      </c>
      <c r="LL8" s="253">
        <f>【大規模】地域番号⑯!$Z$39</f>
        <v>0</v>
      </c>
      <c r="LM8" s="253">
        <f>【大規模】地域番号⑯!$Z$46</f>
        <v>0</v>
      </c>
      <c r="LN8" s="253">
        <f>【大規模】地域番号⑯!$Z$53</f>
        <v>0</v>
      </c>
      <c r="LO8" s="253">
        <f>【大規模】地域番号⑯!$Z$60</f>
        <v>0</v>
      </c>
      <c r="LP8" s="253">
        <f>【大規模】地域番号⑯!$Z$67</f>
        <v>0</v>
      </c>
      <c r="LQ8" s="253">
        <f>【大規模】地域番号⑯!$Z$74</f>
        <v>0</v>
      </c>
      <c r="LR8" s="253">
        <f>【大規模】地域番号⑯!$Z$81</f>
        <v>0</v>
      </c>
      <c r="LS8" s="253">
        <f>【大規模】地域番号⑯!$Z$88</f>
        <v>0</v>
      </c>
      <c r="LT8" s="253">
        <f>【大規模】地域番号⑯!$Z$95</f>
        <v>0</v>
      </c>
      <c r="LU8" s="253">
        <f>【大規模】地域番号⑯!$Z$102</f>
        <v>0</v>
      </c>
      <c r="LV8" s="253">
        <f>【大規模】地域番号⑯!$Z$109</f>
        <v>0</v>
      </c>
      <c r="LW8" s="253">
        <f>【大規模】地域番号⑯!$Z$116</f>
        <v>0</v>
      </c>
      <c r="LX8" s="253">
        <f>【大規模】地域番号⑯!$Z$123</f>
        <v>0</v>
      </c>
      <c r="LY8" s="253">
        <f>【大規模】地域番号⑯!$Z130</f>
        <v>0</v>
      </c>
      <c r="LZ8" s="253">
        <f>【大規模】地域番号⑯!$Z$137</f>
        <v>0</v>
      </c>
      <c r="MA8" s="255">
        <f>【大規模】地域番号⑯!$Z$144</f>
        <v>0</v>
      </c>
      <c r="MB8" s="254">
        <f>SUM(LH8:MA8)</f>
        <v>0</v>
      </c>
      <c r="MC8" s="261">
        <f>【大規模】地域番号⑰!$Z$11</f>
        <v>0</v>
      </c>
      <c r="MD8" s="253">
        <f>【大規模】地域番号⑰!$Z$18</f>
        <v>0</v>
      </c>
      <c r="ME8" s="253">
        <f>【大規模】地域番号⑰!$Z$25</f>
        <v>0</v>
      </c>
      <c r="MF8" s="253">
        <f>【大規模】地域番号⑰!$Z$32</f>
        <v>0</v>
      </c>
      <c r="MG8" s="253">
        <f>【大規模】地域番号⑰!$Z$39</f>
        <v>0</v>
      </c>
      <c r="MH8" s="253">
        <f>【大規模】地域番号⑰!$Z$46</f>
        <v>0</v>
      </c>
      <c r="MI8" s="253">
        <f>【大規模】地域番号⑰!$Z$53</f>
        <v>0</v>
      </c>
      <c r="MJ8" s="253">
        <f>【大規模】地域番号⑰!$Z$60</f>
        <v>0</v>
      </c>
      <c r="MK8" s="253">
        <f>【大規模】地域番号⑰!$Z$67</f>
        <v>0</v>
      </c>
      <c r="ML8" s="253">
        <f>【大規模】地域番号⑰!$Z$74</f>
        <v>0</v>
      </c>
      <c r="MM8" s="253">
        <f>【大規模】地域番号⑰!$Z$81</f>
        <v>0</v>
      </c>
      <c r="MN8" s="253">
        <f>【大規模】地域番号⑰!$Z$88</f>
        <v>0</v>
      </c>
      <c r="MO8" s="253">
        <f>【大規模】地域番号⑰!$Z$95</f>
        <v>0</v>
      </c>
      <c r="MP8" s="253">
        <f>【大規模】地域番号⑰!$Z$102</f>
        <v>0</v>
      </c>
      <c r="MQ8" s="253">
        <f>【大規模】地域番号⑰!$Z$109</f>
        <v>0</v>
      </c>
      <c r="MR8" s="253">
        <f>【大規模】地域番号⑰!$Z$116</f>
        <v>0</v>
      </c>
      <c r="MS8" s="253">
        <f>【大規模】地域番号⑰!$Z$123</f>
        <v>0</v>
      </c>
      <c r="MT8" s="253">
        <f>【大規模】地域番号⑰!$Z130</f>
        <v>0</v>
      </c>
      <c r="MU8" s="253">
        <f>【大規模】地域番号⑰!$Z$137</f>
        <v>0</v>
      </c>
      <c r="MV8" s="255">
        <f>【大規模】地域番号⑰!$Z$144</f>
        <v>0</v>
      </c>
      <c r="MW8" s="254">
        <f>SUM(MC8:MV8)</f>
        <v>0</v>
      </c>
      <c r="MX8" s="261">
        <f>【大規模】地域番号⑱!$Z$11</f>
        <v>0</v>
      </c>
      <c r="MY8" s="253">
        <f>【大規模】地域番号⑱!$Z$18</f>
        <v>0</v>
      </c>
      <c r="MZ8" s="253">
        <f>【大規模】地域番号⑱!$Z$25</f>
        <v>0</v>
      </c>
      <c r="NA8" s="253">
        <f>【大規模】地域番号⑱!$Z$32</f>
        <v>0</v>
      </c>
      <c r="NB8" s="253">
        <f>【大規模】地域番号⑱!$Z$39</f>
        <v>0</v>
      </c>
      <c r="NC8" s="253">
        <f>【大規模】地域番号⑱!$Z$46</f>
        <v>0</v>
      </c>
      <c r="ND8" s="253">
        <f>【大規模】地域番号⑱!$Z$53</f>
        <v>0</v>
      </c>
      <c r="NE8" s="253">
        <f>【大規模】地域番号⑱!$Z$60</f>
        <v>0</v>
      </c>
      <c r="NF8" s="253">
        <f>【大規模】地域番号⑱!$Z$67</f>
        <v>0</v>
      </c>
      <c r="NG8" s="253">
        <f>【大規模】地域番号⑱!$Z$74</f>
        <v>0</v>
      </c>
      <c r="NH8" s="253">
        <f>【大規模】地域番号⑱!$Z$81</f>
        <v>0</v>
      </c>
      <c r="NI8" s="253">
        <f>【大規模】地域番号⑱!$Z$88</f>
        <v>0</v>
      </c>
      <c r="NJ8" s="253">
        <f>【大規模】地域番号⑱!$Z$95</f>
        <v>0</v>
      </c>
      <c r="NK8" s="253">
        <f>【大規模】地域番号⑱!$Z$102</f>
        <v>0</v>
      </c>
      <c r="NL8" s="253">
        <f>【大規模】地域番号⑱!$Z$109</f>
        <v>0</v>
      </c>
      <c r="NM8" s="253">
        <f>【大規模】地域番号⑱!$Z$116</f>
        <v>0</v>
      </c>
      <c r="NN8" s="253">
        <f>【大規模】地域番号⑱!$Z$123</f>
        <v>0</v>
      </c>
      <c r="NO8" s="253">
        <f>【大規模】地域番号⑱!$Z130</f>
        <v>0</v>
      </c>
      <c r="NP8" s="253">
        <f>【大規模】地域番号⑱!$Z$137</f>
        <v>0</v>
      </c>
      <c r="NQ8" s="255">
        <f>【大規模】地域番号⑱!$Z$144</f>
        <v>0</v>
      </c>
      <c r="NR8" s="254">
        <f>SUM(MX8:NQ8)</f>
        <v>0</v>
      </c>
      <c r="NS8" s="261">
        <f>【大規模】地域番号⑲!$Z$11</f>
        <v>0</v>
      </c>
      <c r="NT8" s="253">
        <f>【大規模】地域番号⑲!$Z$18</f>
        <v>0</v>
      </c>
      <c r="NU8" s="253">
        <f>【大規模】地域番号⑲!$Z$25</f>
        <v>0</v>
      </c>
      <c r="NV8" s="253">
        <f>【大規模】地域番号⑲!$Z$32</f>
        <v>0</v>
      </c>
      <c r="NW8" s="253">
        <f>【大規模】地域番号⑲!$Z$39</f>
        <v>0</v>
      </c>
      <c r="NX8" s="253">
        <f>【大規模】地域番号⑲!$Z$46</f>
        <v>0</v>
      </c>
      <c r="NY8" s="253">
        <f>【大規模】地域番号⑲!$Z$53</f>
        <v>0</v>
      </c>
      <c r="NZ8" s="253">
        <f>【大規模】地域番号⑲!$Z$60</f>
        <v>0</v>
      </c>
      <c r="OA8" s="253">
        <f>【大規模】地域番号⑲!$Z$67</f>
        <v>0</v>
      </c>
      <c r="OB8" s="253">
        <f>【大規模】地域番号⑲!$Z$74</f>
        <v>0</v>
      </c>
      <c r="OC8" s="253">
        <f>【大規模】地域番号⑲!$Z$81</f>
        <v>0</v>
      </c>
      <c r="OD8" s="253">
        <f>【大規模】地域番号⑲!$Z$88</f>
        <v>0</v>
      </c>
      <c r="OE8" s="253">
        <f>【大規模】地域番号⑲!$Z$95</f>
        <v>0</v>
      </c>
      <c r="OF8" s="253">
        <f>【大規模】地域番号⑲!$Z$102</f>
        <v>0</v>
      </c>
      <c r="OG8" s="253">
        <f>【大規模】地域番号⑲!$Z$109</f>
        <v>0</v>
      </c>
      <c r="OH8" s="253">
        <f>【大規模】地域番号⑲!$Z$116</f>
        <v>0</v>
      </c>
      <c r="OI8" s="253">
        <f>【大規模】地域番号⑲!$Z$123</f>
        <v>0</v>
      </c>
      <c r="OJ8" s="253">
        <f>【大規模】地域番号⑲!$Z130</f>
        <v>0</v>
      </c>
      <c r="OK8" s="253">
        <f>【大規模】地域番号⑲!$Z$137</f>
        <v>0</v>
      </c>
      <c r="OL8" s="255">
        <f>【大規模】地域番号⑲!$Z$144</f>
        <v>0</v>
      </c>
      <c r="OM8" s="254">
        <f>SUM(NS8:OL8)</f>
        <v>0</v>
      </c>
      <c r="ON8" s="261">
        <f>【大規模】地域番号⑳!$Z$11</f>
        <v>0</v>
      </c>
      <c r="OO8" s="253">
        <f>【大規模】地域番号⑳!$Z$18</f>
        <v>0</v>
      </c>
      <c r="OP8" s="253">
        <f>【大規模】地域番号⑳!$Z$25</f>
        <v>0</v>
      </c>
      <c r="OQ8" s="253">
        <f>【大規模】地域番号⑳!$Z$32</f>
        <v>0</v>
      </c>
      <c r="OR8" s="253">
        <f>【大規模】地域番号⑳!$Z$39</f>
        <v>0</v>
      </c>
      <c r="OS8" s="253">
        <f>【大規模】地域番号⑳!$Z$46</f>
        <v>0</v>
      </c>
      <c r="OT8" s="253">
        <f>【大規模】地域番号⑳!$Z$53</f>
        <v>0</v>
      </c>
      <c r="OU8" s="253">
        <f>【大規模】地域番号⑳!$Z$60</f>
        <v>0</v>
      </c>
      <c r="OV8" s="253">
        <f>【大規模】地域番号⑳!$Z$67</f>
        <v>0</v>
      </c>
      <c r="OW8" s="253">
        <f>【大規模】地域番号⑳!$Z$74</f>
        <v>0</v>
      </c>
      <c r="OX8" s="253">
        <f>【大規模】地域番号⑳!$Z$81</f>
        <v>0</v>
      </c>
      <c r="OY8" s="253">
        <f>【大規模】地域番号⑳!$Z$88</f>
        <v>0</v>
      </c>
      <c r="OZ8" s="253">
        <f>【大規模】地域番号⑳!$Z$95</f>
        <v>0</v>
      </c>
      <c r="PA8" s="253">
        <f>【大規模】地域番号⑳!$Z$102</f>
        <v>0</v>
      </c>
      <c r="PB8" s="253">
        <f>【大規模】地域番号⑳!$Z$109</f>
        <v>0</v>
      </c>
      <c r="PC8" s="253">
        <f>【大規模】地域番号⑳!$Z$116</f>
        <v>0</v>
      </c>
      <c r="PD8" s="253">
        <f>【大規模】地域番号⑳!$Z$123</f>
        <v>0</v>
      </c>
      <c r="PE8" s="253">
        <f>【大規模】地域番号⑳!$Z130</f>
        <v>0</v>
      </c>
      <c r="PF8" s="253">
        <f>【大規模】地域番号⑳!$Z$137</f>
        <v>0</v>
      </c>
      <c r="PG8" s="255">
        <f>【大規模】地域番号⑳!$Z$144</f>
        <v>0</v>
      </c>
      <c r="PH8" s="254">
        <f>SUM(ON8:PG8)</f>
        <v>0</v>
      </c>
      <c r="PI8" s="753"/>
      <c r="PJ8" s="761"/>
    </row>
    <row r="9" spans="1:426" ht="18" customHeight="1">
      <c r="B9" s="763" t="s">
        <v>127</v>
      </c>
      <c r="C9" s="764"/>
      <c r="D9" s="765"/>
      <c r="E9" s="262">
        <f>SUMIFS('内訳書2-1'!$T$617:$T$816,'内訳書2-1'!$F$617:$F$816,'【原則記入不要】内訳書1-1'!$B9,'内訳書2-1'!$U$617:$U$816,E$7)</f>
        <v>0</v>
      </c>
      <c r="F9" s="230">
        <f>SUMIFS('内訳書2-1'!$T$617:$T$816,'内訳書2-1'!$F$617:$F$816,'【原則記入不要】内訳書1-1'!$B9,'内訳書2-1'!$U$617:$U$816,F$7)</f>
        <v>0</v>
      </c>
      <c r="G9" s="230">
        <f>SUMIFS('内訳書2-1'!$T$617:$T$816,'内訳書2-1'!$F$617:$F$816,'【原則記入不要】内訳書1-1'!$B9,'内訳書2-1'!$U$617:$U$816,G$7)</f>
        <v>0</v>
      </c>
      <c r="H9" s="230">
        <f>SUMIFS('内訳書2-1'!$T$617:$T$816,'内訳書2-1'!$F$617:$F$816,'【原則記入不要】内訳書1-1'!$B9,'内訳書2-1'!$U$617:$U$816,H$7)</f>
        <v>0</v>
      </c>
      <c r="I9" s="230">
        <f>SUMIFS('内訳書2-1'!$T$617:$T$816,'内訳書2-1'!$F$617:$F$816,'【原則記入不要】内訳書1-1'!$B9,'内訳書2-1'!$U$617:$U$816,I$7)</f>
        <v>0</v>
      </c>
      <c r="J9" s="230">
        <f>SUMIFS('内訳書2-1'!$T$617:$T$816,'内訳書2-1'!$F$617:$F$816,'【原則記入不要】内訳書1-1'!$B9,'内訳書2-1'!$U$617:$U$816,J$7)</f>
        <v>0</v>
      </c>
      <c r="K9" s="230">
        <f>SUMIFS('内訳書2-1'!$T$617:$T$816,'内訳書2-1'!$F$617:$F$816,'【原則記入不要】内訳書1-1'!$B9,'内訳書2-1'!$U$617:$U$816,K$7)</f>
        <v>0</v>
      </c>
      <c r="L9" s="230">
        <f>SUMIFS('内訳書2-1'!$T$617:$T$816,'内訳書2-1'!$F$617:$F$816,'【原則記入不要】内訳書1-1'!$B9,'内訳書2-1'!$U$617:$U$816,L$7)</f>
        <v>0</v>
      </c>
      <c r="M9" s="230">
        <f>SUMIFS('内訳書2-1'!$T$617:$T$816,'内訳書2-1'!$F$617:$F$816,'【原則記入不要】内訳書1-1'!$B9,'内訳書2-1'!$U$617:$U$816,M$7)</f>
        <v>0</v>
      </c>
      <c r="N9" s="230">
        <f>SUMIFS('内訳書2-1'!$T$617:$T$816,'内訳書2-1'!$F$617:$F$816,'【原則記入不要】内訳書1-1'!$B9,'内訳書2-1'!$U$617:$U$816,N$7)</f>
        <v>0</v>
      </c>
      <c r="O9" s="230">
        <f>SUMIFS('内訳書2-1'!$T$617:$T$816,'内訳書2-1'!$F$617:$F$816,'【原則記入不要】内訳書1-1'!$B9,'内訳書2-1'!$U$617:$U$816,O$7)</f>
        <v>0</v>
      </c>
      <c r="P9" s="230">
        <f>SUMIFS('内訳書2-1'!$T$617:$T$816,'内訳書2-1'!$F$617:$F$816,'【原則記入不要】内訳書1-1'!$B9,'内訳書2-1'!$U$617:$U$816,P$7)</f>
        <v>0</v>
      </c>
      <c r="Q9" s="230">
        <f>SUMIFS('内訳書2-1'!$T$617:$T$816,'内訳書2-1'!$F$617:$F$816,'【原則記入不要】内訳書1-1'!$B9,'内訳書2-1'!$U$617:$U$816,Q$7)</f>
        <v>0</v>
      </c>
      <c r="R9" s="230">
        <f>SUMIFS('内訳書2-1'!$T$617:$T$816,'内訳書2-1'!$F$617:$F$816,'【原則記入不要】内訳書1-1'!$B9,'内訳書2-1'!$U$617:$U$816,R$7)</f>
        <v>0</v>
      </c>
      <c r="S9" s="230">
        <f>SUMIFS('内訳書2-1'!$T$617:$T$816,'内訳書2-1'!$F$617:$F$816,'【原則記入不要】内訳書1-1'!$B9,'内訳書2-1'!$U$617:$U$816,S$7)</f>
        <v>0</v>
      </c>
      <c r="T9" s="230">
        <f>SUMIFS('内訳書2-1'!$T$617:$T$816,'内訳書2-1'!$F$617:$F$816,'【原則記入不要】内訳書1-1'!$B9,'内訳書2-1'!$U$617:$U$816,T$7)</f>
        <v>0</v>
      </c>
      <c r="U9" s="230">
        <f>SUMIFS('内訳書2-1'!$T$617:$T$816,'内訳書2-1'!$F$617:$F$816,'【原則記入不要】内訳書1-1'!$B9,'内訳書2-1'!$U$617:$U$816,U$7)</f>
        <v>0</v>
      </c>
      <c r="V9" s="230">
        <f>SUMIFS('内訳書2-1'!$T$617:$T$816,'内訳書2-1'!$F$617:$F$816,'【原則記入不要】内訳書1-1'!$B9,'内訳書2-1'!$U$617:$U$816,V$7)</f>
        <v>0</v>
      </c>
      <c r="W9" s="230">
        <f>SUMIFS('内訳書2-1'!$T$617:$T$816,'内訳書2-1'!$F$617:$F$816,'【原則記入不要】内訳書1-1'!$B9,'内訳書2-1'!$U$617:$U$816,W$7)</f>
        <v>0</v>
      </c>
      <c r="X9" s="229">
        <f>SUMIFS('内訳書2-1'!$T$617:$T$816,'内訳書2-1'!$F$617:$F$816,'【原則記入不要】内訳書1-1'!$B9,'内訳書2-1'!$U$617:$U$816,X$7)</f>
        <v>0</v>
      </c>
      <c r="Y9" s="241">
        <f>SUM(E9:X9)</f>
        <v>0</v>
      </c>
      <c r="Z9" s="262">
        <f>SUMIFS('内訳書2-2'!$T$617:$T$816,'内訳書2-2'!$F$617:$F$816,'【原則記入不要】内訳書1-1'!$B9,'内訳書2-2'!$U$617:$U$816,Z$7)</f>
        <v>0</v>
      </c>
      <c r="AA9" s="230">
        <f>SUMIFS('内訳書2-2'!$T$617:$T$816,'内訳書2-2'!$F$617:$F$816,'【原則記入不要】内訳書1-1'!$B9,'内訳書2-2'!$U$617:$U$816,AA$7)</f>
        <v>0</v>
      </c>
      <c r="AB9" s="230">
        <f>SUMIFS('内訳書2-2'!$T$617:$T$816,'内訳書2-2'!$F$617:$F$816,'【原則記入不要】内訳書1-1'!$B9,'内訳書2-2'!$U$617:$U$816,AB$7)</f>
        <v>0</v>
      </c>
      <c r="AC9" s="230">
        <f>SUMIFS('内訳書2-2'!$T$617:$T$816,'内訳書2-2'!$F$617:$F$816,'【原則記入不要】内訳書1-1'!$B9,'内訳書2-2'!$U$617:$U$816,AC$7)</f>
        <v>0</v>
      </c>
      <c r="AD9" s="230">
        <f>SUMIFS('内訳書2-2'!$T$617:$T$816,'内訳書2-2'!$F$617:$F$816,'【原則記入不要】内訳書1-1'!$B9,'内訳書2-2'!$U$617:$U$816,AD$7)</f>
        <v>0</v>
      </c>
      <c r="AE9" s="230">
        <f>SUMIFS('内訳書2-2'!$T$617:$T$816,'内訳書2-2'!$F$617:$F$816,'【原則記入不要】内訳書1-1'!$B9,'内訳書2-2'!$U$617:$U$816,AE$7)</f>
        <v>0</v>
      </c>
      <c r="AF9" s="230">
        <f>SUMIFS('内訳書2-2'!$T$617:$T$816,'内訳書2-2'!$F$617:$F$816,'【原則記入不要】内訳書1-1'!$B9,'内訳書2-2'!$U$617:$U$816,AF$7)</f>
        <v>0</v>
      </c>
      <c r="AG9" s="230">
        <f>SUMIFS('内訳書2-2'!$T$617:$T$816,'内訳書2-2'!$F$617:$F$816,'【原則記入不要】内訳書1-1'!$B9,'内訳書2-2'!$U$617:$U$816,AG$7)</f>
        <v>0</v>
      </c>
      <c r="AH9" s="230">
        <f>SUMIFS('内訳書2-2'!$T$617:$T$816,'内訳書2-2'!$F$617:$F$816,'【原則記入不要】内訳書1-1'!$B9,'内訳書2-2'!$U$617:$U$816,AH$7)</f>
        <v>0</v>
      </c>
      <c r="AI9" s="230">
        <f>SUMIFS('内訳書2-2'!$T$617:$T$816,'内訳書2-2'!$F$617:$F$816,'【原則記入不要】内訳書1-1'!$B9,'内訳書2-2'!$U$617:$U$816,AI$7)</f>
        <v>0</v>
      </c>
      <c r="AJ9" s="230">
        <f>SUMIFS('内訳書2-2'!$T$617:$T$816,'内訳書2-2'!$F$617:$F$816,'【原則記入不要】内訳書1-1'!$B9,'内訳書2-2'!$U$617:$U$816,AJ$7)</f>
        <v>0</v>
      </c>
      <c r="AK9" s="230">
        <f>SUMIFS('内訳書2-2'!$T$617:$T$816,'内訳書2-2'!$F$617:$F$816,'【原則記入不要】内訳書1-1'!$B9,'内訳書2-2'!$U$617:$U$816,AK$7)</f>
        <v>0</v>
      </c>
      <c r="AL9" s="230">
        <f>SUMIFS('内訳書2-2'!$T$617:$T$816,'内訳書2-2'!$F$617:$F$816,'【原則記入不要】内訳書1-1'!$B9,'内訳書2-2'!$U$617:$U$816,AL$7)</f>
        <v>0</v>
      </c>
      <c r="AM9" s="230">
        <f>SUMIFS('内訳書2-2'!$T$617:$T$816,'内訳書2-2'!$F$617:$F$816,'【原則記入不要】内訳書1-1'!$B9,'内訳書2-2'!$U$617:$U$816,AM$7)</f>
        <v>0</v>
      </c>
      <c r="AN9" s="230">
        <f>SUMIFS('内訳書2-2'!$T$617:$T$816,'内訳書2-2'!$F$617:$F$816,'【原則記入不要】内訳書1-1'!$B9,'内訳書2-2'!$U$617:$U$816,AN$7)</f>
        <v>0</v>
      </c>
      <c r="AO9" s="230">
        <f>SUMIFS('内訳書2-2'!$T$617:$T$816,'内訳書2-2'!$F$617:$F$816,'【原則記入不要】内訳書1-1'!$B9,'内訳書2-2'!$U$617:$U$816,AO$7)</f>
        <v>0</v>
      </c>
      <c r="AP9" s="230">
        <f>SUMIFS('内訳書2-2'!$T$617:$T$816,'内訳書2-2'!$F$617:$F$816,'【原則記入不要】内訳書1-1'!$B9,'内訳書2-2'!$U$617:$U$816,AP$7)</f>
        <v>0</v>
      </c>
      <c r="AQ9" s="230">
        <f>SUMIFS('内訳書2-2'!$T$617:$T$816,'内訳書2-2'!$F$617:$F$816,'【原則記入不要】内訳書1-1'!$B9,'内訳書2-2'!$U$617:$U$816,AQ$7)</f>
        <v>0</v>
      </c>
      <c r="AR9" s="230">
        <f>SUMIFS('内訳書2-2'!$T$617:$T$816,'内訳書2-2'!$F$617:$F$816,'【原則記入不要】内訳書1-1'!$B9,'内訳書2-2'!$U$617:$U$816,AR$7)</f>
        <v>0</v>
      </c>
      <c r="AS9" s="229">
        <f>SUMIFS('内訳書2-2'!$T$617:$T$816,'内訳書2-2'!$F$617:$F$816,'【原則記入不要】内訳書1-1'!$B9,'内訳書2-2'!$U$617:$U$816,AS$7)</f>
        <v>0</v>
      </c>
      <c r="AT9" s="241">
        <f>SUM(Z9:AS9)</f>
        <v>0</v>
      </c>
      <c r="AU9" s="262">
        <f>SUMIFS('内訳書2-3'!$T$617:$T$816,'内訳書2-3'!$F$617:$F$816,'【原則記入不要】内訳書1-1'!$B9,'内訳書2-3'!$U$617:$U$816,AU$7)</f>
        <v>0</v>
      </c>
      <c r="AV9" s="230">
        <f>SUMIFS('内訳書2-3'!$T$617:$T$816,'内訳書2-3'!$F$617:$F$816,'【原則記入不要】内訳書1-1'!$B9,'内訳書2-3'!$U$617:$U$816,AV$7)</f>
        <v>0</v>
      </c>
      <c r="AW9" s="230">
        <f>SUMIFS('内訳書2-3'!$T$617:$T$816,'内訳書2-3'!$F$617:$F$816,'【原則記入不要】内訳書1-1'!$B9,'内訳書2-3'!$U$617:$U$816,AW$7)</f>
        <v>0</v>
      </c>
      <c r="AX9" s="230">
        <f>SUMIFS('内訳書2-3'!$T$617:$T$816,'内訳書2-3'!$F$617:$F$816,'【原則記入不要】内訳書1-1'!$B9,'内訳書2-3'!$U$617:$U$816,AX$7)</f>
        <v>0</v>
      </c>
      <c r="AY9" s="230">
        <f>SUMIFS('内訳書2-3'!$T$617:$T$816,'内訳書2-3'!$F$617:$F$816,'【原則記入不要】内訳書1-1'!$B9,'内訳書2-3'!$U$617:$U$816,AY$7)</f>
        <v>0</v>
      </c>
      <c r="AZ9" s="230">
        <f>SUMIFS('内訳書2-3'!$T$617:$T$816,'内訳書2-3'!$F$617:$F$816,'【原則記入不要】内訳書1-1'!$B9,'内訳書2-3'!$U$617:$U$816,AZ$7)</f>
        <v>0</v>
      </c>
      <c r="BA9" s="230">
        <f>SUMIFS('内訳書2-3'!$T$617:$T$816,'内訳書2-3'!$F$617:$F$816,'【原則記入不要】内訳書1-1'!$B9,'内訳書2-3'!$U$617:$U$816,BA$7)</f>
        <v>0</v>
      </c>
      <c r="BB9" s="230">
        <f>SUMIFS('内訳書2-3'!$T$617:$T$816,'内訳書2-3'!$F$617:$F$816,'【原則記入不要】内訳書1-1'!$B9,'内訳書2-3'!$U$617:$U$816,BB$7)</f>
        <v>0</v>
      </c>
      <c r="BC9" s="230">
        <f>SUMIFS('内訳書2-3'!$T$617:$T$816,'内訳書2-3'!$F$617:$F$816,'【原則記入不要】内訳書1-1'!$B9,'内訳書2-3'!$U$617:$U$816,BC$7)</f>
        <v>0</v>
      </c>
      <c r="BD9" s="230">
        <f>SUMIFS('内訳書2-3'!$T$617:$T$816,'内訳書2-3'!$F$617:$F$816,'【原則記入不要】内訳書1-1'!$B9,'内訳書2-3'!$U$617:$U$816,BD$7)</f>
        <v>0</v>
      </c>
      <c r="BE9" s="230">
        <f>SUMIFS('内訳書2-3'!$T$617:$T$816,'内訳書2-3'!$F$617:$F$816,'【原則記入不要】内訳書1-1'!$B9,'内訳書2-3'!$U$617:$U$816,BE$7)</f>
        <v>0</v>
      </c>
      <c r="BF9" s="230">
        <f>SUMIFS('内訳書2-3'!$T$617:$T$816,'内訳書2-3'!$F$617:$F$816,'【原則記入不要】内訳書1-1'!$B9,'内訳書2-3'!$U$617:$U$816,BF$7)</f>
        <v>0</v>
      </c>
      <c r="BG9" s="230">
        <f>SUMIFS('内訳書2-3'!$T$617:$T$816,'内訳書2-3'!$F$617:$F$816,'【原則記入不要】内訳書1-1'!$B9,'内訳書2-3'!$U$617:$U$816,BG$7)</f>
        <v>0</v>
      </c>
      <c r="BH9" s="230">
        <f>SUMIFS('内訳書2-3'!$T$617:$T$816,'内訳書2-3'!$F$617:$F$816,'【原則記入不要】内訳書1-1'!$B9,'内訳書2-3'!$U$617:$U$816,BH$7)</f>
        <v>0</v>
      </c>
      <c r="BI9" s="230">
        <f>SUMIFS('内訳書2-3'!$T$617:$T$816,'内訳書2-3'!$F$617:$F$816,'【原則記入不要】内訳書1-1'!$B9,'内訳書2-3'!$U$617:$U$816,BI$7)</f>
        <v>0</v>
      </c>
      <c r="BJ9" s="230">
        <f>SUMIFS('内訳書2-3'!$T$617:$T$816,'内訳書2-3'!$F$617:$F$816,'【原則記入不要】内訳書1-1'!$B9,'内訳書2-3'!$U$617:$U$816,BJ$7)</f>
        <v>0</v>
      </c>
      <c r="BK9" s="230">
        <f>SUMIFS('内訳書2-3'!$T$617:$T$816,'内訳書2-3'!$F$617:$F$816,'【原則記入不要】内訳書1-1'!$B9,'内訳書2-3'!$U$617:$U$816,BK$7)</f>
        <v>0</v>
      </c>
      <c r="BL9" s="230">
        <f>SUMIFS('内訳書2-3'!$T$617:$T$816,'内訳書2-3'!$F$617:$F$816,'【原則記入不要】内訳書1-1'!$B9,'内訳書2-3'!$U$617:$U$816,BL$7)</f>
        <v>0</v>
      </c>
      <c r="BM9" s="230">
        <f>SUMIFS('内訳書2-3'!$T$617:$T$816,'内訳書2-3'!$F$617:$F$816,'【原則記入不要】内訳書1-1'!$B9,'内訳書2-3'!$U$617:$U$816,BM$7)</f>
        <v>0</v>
      </c>
      <c r="BN9" s="229">
        <f>SUMIFS('内訳書2-3'!$T$617:$T$816,'内訳書2-3'!$F$617:$F$816,'【原則記入不要】内訳書1-1'!$B9,'内訳書2-3'!$U$617:$U$816,BN$7)</f>
        <v>0</v>
      </c>
      <c r="BO9" s="241">
        <f>SUM(AU9:BN9)</f>
        <v>0</v>
      </c>
      <c r="BP9" s="262">
        <f>SUMIFS('内訳書2-4'!$T$617:$T$816,'内訳書2-4'!$F$617:$F$816,'【原則記入不要】内訳書1-1'!$B9,'内訳書2-4'!$U$617:$U$816,BP$7)</f>
        <v>0</v>
      </c>
      <c r="BQ9" s="230">
        <f>SUMIFS('内訳書2-4'!$T$617:$T$816,'内訳書2-4'!$F$617:$F$816,'【原則記入不要】内訳書1-1'!$B9,'内訳書2-4'!$U$617:$U$816,BQ$7)</f>
        <v>0</v>
      </c>
      <c r="BR9" s="230">
        <f>SUMIFS('内訳書2-4'!$T$617:$T$816,'内訳書2-4'!$F$617:$F$816,'【原則記入不要】内訳書1-1'!$B9,'内訳書2-4'!$U$617:$U$816,BR$7)</f>
        <v>0</v>
      </c>
      <c r="BS9" s="230">
        <f>SUMIFS('内訳書2-4'!$T$617:$T$816,'内訳書2-4'!$F$617:$F$816,'【原則記入不要】内訳書1-1'!$B9,'内訳書2-4'!$U$617:$U$816,BS$7)</f>
        <v>0</v>
      </c>
      <c r="BT9" s="230">
        <f>SUMIFS('内訳書2-4'!$T$617:$T$816,'内訳書2-4'!$F$617:$F$816,'【原則記入不要】内訳書1-1'!$B9,'内訳書2-4'!$U$617:$U$816,BT$7)</f>
        <v>0</v>
      </c>
      <c r="BU9" s="230">
        <f>SUMIFS('内訳書2-4'!$T$617:$T$816,'内訳書2-4'!$F$617:$F$816,'【原則記入不要】内訳書1-1'!$B9,'内訳書2-4'!$U$617:$U$816,BU$7)</f>
        <v>0</v>
      </c>
      <c r="BV9" s="230">
        <f>SUMIFS('内訳書2-4'!$T$617:$T$816,'内訳書2-4'!$F$617:$F$816,'【原則記入不要】内訳書1-1'!$B9,'内訳書2-4'!$U$617:$U$816,BV$7)</f>
        <v>0</v>
      </c>
      <c r="BW9" s="230">
        <f>SUMIFS('内訳書2-4'!$T$617:$T$816,'内訳書2-4'!$F$617:$F$816,'【原則記入不要】内訳書1-1'!$B9,'内訳書2-4'!$U$617:$U$816,BW$7)</f>
        <v>0</v>
      </c>
      <c r="BX9" s="230">
        <f>SUMIFS('内訳書2-4'!$T$617:$T$816,'内訳書2-4'!$F$617:$F$816,'【原則記入不要】内訳書1-1'!$B9,'内訳書2-4'!$U$617:$U$816,BX$7)</f>
        <v>0</v>
      </c>
      <c r="BY9" s="230">
        <f>SUMIFS('内訳書2-4'!$T$617:$T$816,'内訳書2-4'!$F$617:$F$816,'【原則記入不要】内訳書1-1'!$B9,'内訳書2-4'!$U$617:$U$816,BY$7)</f>
        <v>0</v>
      </c>
      <c r="BZ9" s="230">
        <f>SUMIFS('内訳書2-4'!$T$617:$T$816,'内訳書2-4'!$F$617:$F$816,'【原則記入不要】内訳書1-1'!$B9,'内訳書2-4'!$U$617:$U$816,BZ$7)</f>
        <v>0</v>
      </c>
      <c r="CA9" s="230">
        <f>SUMIFS('内訳書2-4'!$T$617:$T$816,'内訳書2-4'!$F$617:$F$816,'【原則記入不要】内訳書1-1'!$B9,'内訳書2-4'!$U$617:$U$816,CA$7)</f>
        <v>0</v>
      </c>
      <c r="CB9" s="230">
        <f>SUMIFS('内訳書2-4'!$T$617:$T$816,'内訳書2-4'!$F$617:$F$816,'【原則記入不要】内訳書1-1'!$B9,'内訳書2-4'!$U$617:$U$816,CB$7)</f>
        <v>0</v>
      </c>
      <c r="CC9" s="230">
        <f>SUMIFS('内訳書2-4'!$T$617:$T$816,'内訳書2-4'!$F$617:$F$816,'【原則記入不要】内訳書1-1'!$B9,'内訳書2-4'!$U$617:$U$816,CC$7)</f>
        <v>0</v>
      </c>
      <c r="CD9" s="230">
        <f>SUMIFS('内訳書2-4'!$T$617:$T$816,'内訳書2-4'!$F$617:$F$816,'【原則記入不要】内訳書1-1'!$B9,'内訳書2-4'!$U$617:$U$816,CD$7)</f>
        <v>0</v>
      </c>
      <c r="CE9" s="230">
        <f>SUMIFS('内訳書2-4'!$T$617:$T$816,'内訳書2-4'!$F$617:$F$816,'【原則記入不要】内訳書1-1'!$B9,'内訳書2-4'!$U$617:$U$816,CE$7)</f>
        <v>0</v>
      </c>
      <c r="CF9" s="230">
        <f>SUMIFS('内訳書2-4'!$T$617:$T$816,'内訳書2-4'!$F$617:$F$816,'【原則記入不要】内訳書1-1'!$B9,'内訳書2-4'!$U$617:$U$816,CF$7)</f>
        <v>0</v>
      </c>
      <c r="CG9" s="230">
        <f>SUMIFS('内訳書2-4'!$T$617:$T$816,'内訳書2-4'!$F$617:$F$816,'【原則記入不要】内訳書1-1'!$B9,'内訳書2-4'!$U$617:$U$816,CG$7)</f>
        <v>0</v>
      </c>
      <c r="CH9" s="230">
        <f>SUMIFS('内訳書2-4'!$T$617:$T$816,'内訳書2-4'!$F$617:$F$816,'【原則記入不要】内訳書1-1'!$B9,'内訳書2-4'!$U$617:$U$816,CH$7)</f>
        <v>0</v>
      </c>
      <c r="CI9" s="229">
        <f>SUMIFS('内訳書2-4'!$T$617:$T$816,'内訳書2-4'!$F$617:$F$816,'【原則記入不要】内訳書1-1'!$B9,'内訳書2-4'!$U$617:$U$816,CI$7)</f>
        <v>0</v>
      </c>
      <c r="CJ9" s="241">
        <f>SUM(BP9:CI9)</f>
        <v>0</v>
      </c>
      <c r="CK9" s="262">
        <f>SUMIFS('内訳書2-5'!$T$617:$T$816,'内訳書2-5'!$F$617:$F$816,'【原則記入不要】内訳書1-1'!$B9,'内訳書2-5'!$U$617:$U$816,CK$7)</f>
        <v>0</v>
      </c>
      <c r="CL9" s="230">
        <f>SUMIFS('内訳書2-5'!$T$617:$T$816,'内訳書2-5'!$F$617:$F$816,'【原則記入不要】内訳書1-1'!$B9,'内訳書2-5'!$U$617:$U$816,CL$7)</f>
        <v>0</v>
      </c>
      <c r="CM9" s="230">
        <f>SUMIFS('内訳書2-5'!$T$617:$T$816,'内訳書2-5'!$F$617:$F$816,'【原則記入不要】内訳書1-1'!$B9,'内訳書2-5'!$U$617:$U$816,CM$7)</f>
        <v>0</v>
      </c>
      <c r="CN9" s="230">
        <f>SUMIFS('内訳書2-5'!$T$617:$T$816,'内訳書2-5'!$F$617:$F$816,'【原則記入不要】内訳書1-1'!$B9,'内訳書2-5'!$U$617:$U$816,CN$7)</f>
        <v>0</v>
      </c>
      <c r="CO9" s="230">
        <f>SUMIFS('内訳書2-5'!$T$617:$T$816,'内訳書2-5'!$F$617:$F$816,'【原則記入不要】内訳書1-1'!$B9,'内訳書2-5'!$U$617:$U$816,CO$7)</f>
        <v>0</v>
      </c>
      <c r="CP9" s="230">
        <f>SUMIFS('内訳書2-5'!$T$617:$T$816,'内訳書2-5'!$F$617:$F$816,'【原則記入不要】内訳書1-1'!$B9,'内訳書2-5'!$U$617:$U$816,CP$7)</f>
        <v>0</v>
      </c>
      <c r="CQ9" s="230">
        <f>SUMIFS('内訳書2-5'!$T$617:$T$816,'内訳書2-5'!$F$617:$F$816,'【原則記入不要】内訳書1-1'!$B9,'内訳書2-5'!$U$617:$U$816,CQ$7)</f>
        <v>0</v>
      </c>
      <c r="CR9" s="230">
        <f>SUMIFS('内訳書2-5'!$T$617:$T$816,'内訳書2-5'!$F$617:$F$816,'【原則記入不要】内訳書1-1'!$B9,'内訳書2-5'!$U$617:$U$816,CR$7)</f>
        <v>0</v>
      </c>
      <c r="CS9" s="230">
        <f>SUMIFS('内訳書2-5'!$T$617:$T$816,'内訳書2-5'!$F$617:$F$816,'【原則記入不要】内訳書1-1'!$B9,'内訳書2-5'!$U$617:$U$816,CS$7)</f>
        <v>0</v>
      </c>
      <c r="CT9" s="230">
        <f>SUMIFS('内訳書2-5'!$T$617:$T$816,'内訳書2-5'!$F$617:$F$816,'【原則記入不要】内訳書1-1'!$B9,'内訳書2-5'!$U$617:$U$816,CT$7)</f>
        <v>0</v>
      </c>
      <c r="CU9" s="230">
        <f>SUMIFS('内訳書2-5'!$T$617:$T$816,'内訳書2-5'!$F$617:$F$816,'【原則記入不要】内訳書1-1'!$B9,'内訳書2-5'!$U$617:$U$816,CU$7)</f>
        <v>0</v>
      </c>
      <c r="CV9" s="230">
        <f>SUMIFS('内訳書2-5'!$T$617:$T$816,'内訳書2-5'!$F$617:$F$816,'【原則記入不要】内訳書1-1'!$B9,'内訳書2-5'!$U$617:$U$816,CV$7)</f>
        <v>0</v>
      </c>
      <c r="CW9" s="230">
        <f>SUMIFS('内訳書2-5'!$T$617:$T$816,'内訳書2-5'!$F$617:$F$816,'【原則記入不要】内訳書1-1'!$B9,'内訳書2-5'!$U$617:$U$816,CW$7)</f>
        <v>0</v>
      </c>
      <c r="CX9" s="230">
        <f>SUMIFS('内訳書2-5'!$T$617:$T$816,'内訳書2-5'!$F$617:$F$816,'【原則記入不要】内訳書1-1'!$B9,'内訳書2-5'!$U$617:$U$816,CX$7)</f>
        <v>0</v>
      </c>
      <c r="CY9" s="230">
        <f>SUMIFS('内訳書2-5'!$T$617:$T$816,'内訳書2-5'!$F$617:$F$816,'【原則記入不要】内訳書1-1'!$B9,'内訳書2-5'!$U$617:$U$816,CY$7)</f>
        <v>0</v>
      </c>
      <c r="CZ9" s="230">
        <f>SUMIFS('内訳書2-5'!$T$617:$T$816,'内訳書2-5'!$F$617:$F$816,'【原則記入不要】内訳書1-1'!$B9,'内訳書2-5'!$U$617:$U$816,CZ$7)</f>
        <v>0</v>
      </c>
      <c r="DA9" s="230">
        <f>SUMIFS('内訳書2-5'!$T$617:$T$816,'内訳書2-5'!$F$617:$F$816,'【原則記入不要】内訳書1-1'!$B9,'内訳書2-5'!$U$617:$U$816,DA$7)</f>
        <v>0</v>
      </c>
      <c r="DB9" s="230">
        <f>SUMIFS('内訳書2-5'!$T$617:$T$816,'内訳書2-5'!$F$617:$F$816,'【原則記入不要】内訳書1-1'!$B9,'内訳書2-5'!$U$617:$U$816,DB$7)</f>
        <v>0</v>
      </c>
      <c r="DC9" s="230">
        <f>SUMIFS('内訳書2-5'!$T$617:$T$816,'内訳書2-5'!$F$617:$F$816,'【原則記入不要】内訳書1-1'!$B9,'内訳書2-5'!$U$617:$U$816,DC$7)</f>
        <v>0</v>
      </c>
      <c r="DD9" s="229">
        <f>SUMIFS('内訳書2-5'!$T$617:$T$816,'内訳書2-5'!$F$617:$F$816,'【原則記入不要】内訳書1-1'!$B9,'内訳書2-5'!$U$617:$U$816,DD$7)</f>
        <v>0</v>
      </c>
      <c r="DE9" s="241">
        <f>SUM(CK9:DD9)</f>
        <v>0</v>
      </c>
      <c r="DF9" s="262">
        <f>SUMIFS('内訳書2-6'!$T$617:$T$816,'内訳書2-6'!$F$617:$F$816,'【原則記入不要】内訳書1-1'!$B9,'内訳書2-6'!$U$617:$U$816,DF$7)</f>
        <v>0</v>
      </c>
      <c r="DG9" s="230">
        <f>SUMIFS('内訳書2-6'!$T$617:$T$816,'内訳書2-6'!$F$617:$F$816,'【原則記入不要】内訳書1-1'!$B9,'内訳書2-6'!$U$617:$U$816,DG$7)</f>
        <v>0</v>
      </c>
      <c r="DH9" s="230">
        <f>SUMIFS('内訳書2-6'!$T$617:$T$816,'内訳書2-6'!$F$617:$F$816,'【原則記入不要】内訳書1-1'!$B9,'内訳書2-6'!$U$617:$U$816,DH$7)</f>
        <v>0</v>
      </c>
      <c r="DI9" s="230">
        <f>SUMIFS('内訳書2-6'!$T$617:$T$816,'内訳書2-6'!$F$617:$F$816,'【原則記入不要】内訳書1-1'!$B9,'内訳書2-6'!$U$617:$U$816,DI$7)</f>
        <v>0</v>
      </c>
      <c r="DJ9" s="230">
        <f>SUMIFS('内訳書2-6'!$T$617:$T$816,'内訳書2-6'!$F$617:$F$816,'【原則記入不要】内訳書1-1'!$B9,'内訳書2-6'!$U$617:$U$816,DJ$7)</f>
        <v>0</v>
      </c>
      <c r="DK9" s="230">
        <f>SUMIFS('内訳書2-6'!$T$617:$T$816,'内訳書2-6'!$F$617:$F$816,'【原則記入不要】内訳書1-1'!$B9,'内訳書2-6'!$U$617:$U$816,DK$7)</f>
        <v>0</v>
      </c>
      <c r="DL9" s="230">
        <f>SUMIFS('内訳書2-6'!$T$617:$T$816,'内訳書2-6'!$F$617:$F$816,'【原則記入不要】内訳書1-1'!$B9,'内訳書2-6'!$U$617:$U$816,DL$7)</f>
        <v>0</v>
      </c>
      <c r="DM9" s="230">
        <f>SUMIFS('内訳書2-6'!$T$617:$T$816,'内訳書2-6'!$F$617:$F$816,'【原則記入不要】内訳書1-1'!$B9,'内訳書2-6'!$U$617:$U$816,DM$7)</f>
        <v>0</v>
      </c>
      <c r="DN9" s="230">
        <f>SUMIFS('内訳書2-6'!$T$617:$T$816,'内訳書2-6'!$F$617:$F$816,'【原則記入不要】内訳書1-1'!$B9,'内訳書2-6'!$U$617:$U$816,DN$7)</f>
        <v>0</v>
      </c>
      <c r="DO9" s="230">
        <f>SUMIFS('内訳書2-6'!$T$617:$T$816,'内訳書2-6'!$F$617:$F$816,'【原則記入不要】内訳書1-1'!$B9,'内訳書2-6'!$U$617:$U$816,DO$7)</f>
        <v>0</v>
      </c>
      <c r="DP9" s="230">
        <f>SUMIFS('内訳書2-6'!$T$617:$T$816,'内訳書2-6'!$F$617:$F$816,'【原則記入不要】内訳書1-1'!$B9,'内訳書2-6'!$U$617:$U$816,DP$7)</f>
        <v>0</v>
      </c>
      <c r="DQ9" s="230">
        <f>SUMIFS('内訳書2-6'!$T$617:$T$816,'内訳書2-6'!$F$617:$F$816,'【原則記入不要】内訳書1-1'!$B9,'内訳書2-6'!$U$617:$U$816,DQ$7)</f>
        <v>0</v>
      </c>
      <c r="DR9" s="230">
        <f>SUMIFS('内訳書2-6'!$T$617:$T$816,'内訳書2-6'!$F$617:$F$816,'【原則記入不要】内訳書1-1'!$B9,'内訳書2-6'!$U$617:$U$816,DR$7)</f>
        <v>0</v>
      </c>
      <c r="DS9" s="230">
        <f>SUMIFS('内訳書2-6'!$T$617:$T$816,'内訳書2-6'!$F$617:$F$816,'【原則記入不要】内訳書1-1'!$B9,'内訳書2-6'!$U$617:$U$816,DS$7)</f>
        <v>0</v>
      </c>
      <c r="DT9" s="230">
        <f>SUMIFS('内訳書2-6'!$T$617:$T$816,'内訳書2-6'!$F$617:$F$816,'【原則記入不要】内訳書1-1'!$B9,'内訳書2-6'!$U$617:$U$816,DT$7)</f>
        <v>0</v>
      </c>
      <c r="DU9" s="230">
        <f>SUMIFS('内訳書2-6'!$T$617:$T$816,'内訳書2-6'!$F$617:$F$816,'【原則記入不要】内訳書1-1'!$B9,'内訳書2-6'!$U$617:$U$816,DU$7)</f>
        <v>0</v>
      </c>
      <c r="DV9" s="230">
        <f>SUMIFS('内訳書2-6'!$T$617:$T$816,'内訳書2-6'!$F$617:$F$816,'【原則記入不要】内訳書1-1'!$B9,'内訳書2-6'!$U$617:$U$816,DV$7)</f>
        <v>0</v>
      </c>
      <c r="DW9" s="230">
        <f>SUMIFS('内訳書2-6'!$T$617:$T$816,'内訳書2-6'!$F$617:$F$816,'【原則記入不要】内訳書1-1'!$B9,'内訳書2-6'!$U$617:$U$816,DW$7)</f>
        <v>0</v>
      </c>
      <c r="DX9" s="230">
        <f>SUMIFS('内訳書2-6'!$T$617:$T$816,'内訳書2-6'!$F$617:$F$816,'【原則記入不要】内訳書1-1'!$B9,'内訳書2-6'!$U$617:$U$816,DX$7)</f>
        <v>0</v>
      </c>
      <c r="DY9" s="229">
        <f>SUMIFS('内訳書2-6'!$T$617:$T$816,'内訳書2-6'!$F$617:$F$816,'【原則記入不要】内訳書1-1'!$B9,'内訳書2-6'!$U$617:$U$816,DY$7)</f>
        <v>0</v>
      </c>
      <c r="DZ9" s="241">
        <f>SUM(DF9:DY9)</f>
        <v>0</v>
      </c>
      <c r="EA9" s="262">
        <f>SUMIFS('内訳書2-7'!$T$617:$T$816,'内訳書2-7'!$F$617:$F$816,'【原則記入不要】内訳書1-1'!$B9,'内訳書2-7'!$U$617:$U$816,EA$7)</f>
        <v>0</v>
      </c>
      <c r="EB9" s="230">
        <f>SUMIFS('内訳書2-7'!$T$617:$T$816,'内訳書2-7'!$F$617:$F$816,'【原則記入不要】内訳書1-1'!$B9,'内訳書2-7'!$U$617:$U$816,EB$7)</f>
        <v>0</v>
      </c>
      <c r="EC9" s="230">
        <f>SUMIFS('内訳書2-7'!$T$617:$T$816,'内訳書2-7'!$F$617:$F$816,'【原則記入不要】内訳書1-1'!$B9,'内訳書2-7'!$U$617:$U$816,EC$7)</f>
        <v>0</v>
      </c>
      <c r="ED9" s="230">
        <f>SUMIFS('内訳書2-7'!$T$617:$T$816,'内訳書2-7'!$F$617:$F$816,'【原則記入不要】内訳書1-1'!$B9,'内訳書2-7'!$U$617:$U$816,ED$7)</f>
        <v>0</v>
      </c>
      <c r="EE9" s="230">
        <f>SUMIFS('内訳書2-7'!$T$617:$T$816,'内訳書2-7'!$F$617:$F$816,'【原則記入不要】内訳書1-1'!$B9,'内訳書2-7'!$U$617:$U$816,EE$7)</f>
        <v>0</v>
      </c>
      <c r="EF9" s="230">
        <f>SUMIFS('内訳書2-7'!$T$617:$T$816,'内訳書2-7'!$F$617:$F$816,'【原則記入不要】内訳書1-1'!$B9,'内訳書2-7'!$U$617:$U$816,EF$7)</f>
        <v>0</v>
      </c>
      <c r="EG9" s="230">
        <f>SUMIFS('内訳書2-7'!$T$617:$T$816,'内訳書2-7'!$F$617:$F$816,'【原則記入不要】内訳書1-1'!$B9,'内訳書2-7'!$U$617:$U$816,EG$7)</f>
        <v>0</v>
      </c>
      <c r="EH9" s="230">
        <f>SUMIFS('内訳書2-7'!$T$617:$T$816,'内訳書2-7'!$F$617:$F$816,'【原則記入不要】内訳書1-1'!$B9,'内訳書2-7'!$U$617:$U$816,EH$7)</f>
        <v>0</v>
      </c>
      <c r="EI9" s="230">
        <f>SUMIFS('内訳書2-7'!$T$617:$T$816,'内訳書2-7'!$F$617:$F$816,'【原則記入不要】内訳書1-1'!$B9,'内訳書2-7'!$U$617:$U$816,EI$7)</f>
        <v>0</v>
      </c>
      <c r="EJ9" s="230">
        <f>SUMIFS('内訳書2-7'!$T$617:$T$816,'内訳書2-7'!$F$617:$F$816,'【原則記入不要】内訳書1-1'!$B9,'内訳書2-7'!$U$617:$U$816,EJ$7)</f>
        <v>0</v>
      </c>
      <c r="EK9" s="230">
        <f>SUMIFS('内訳書2-7'!$T$617:$T$816,'内訳書2-7'!$F$617:$F$816,'【原則記入不要】内訳書1-1'!$B9,'内訳書2-7'!$U$617:$U$816,EK$7)</f>
        <v>0</v>
      </c>
      <c r="EL9" s="230">
        <f>SUMIFS('内訳書2-7'!$T$617:$T$816,'内訳書2-7'!$F$617:$F$816,'【原則記入不要】内訳書1-1'!$B9,'内訳書2-7'!$U$617:$U$816,EL$7)</f>
        <v>0</v>
      </c>
      <c r="EM9" s="230">
        <f>SUMIFS('内訳書2-7'!$T$617:$T$816,'内訳書2-7'!$F$617:$F$816,'【原則記入不要】内訳書1-1'!$B9,'内訳書2-7'!$U$617:$U$816,EM$7)</f>
        <v>0</v>
      </c>
      <c r="EN9" s="230">
        <f>SUMIFS('内訳書2-7'!$T$617:$T$816,'内訳書2-7'!$F$617:$F$816,'【原則記入不要】内訳書1-1'!$B9,'内訳書2-7'!$U$617:$U$816,EN$7)</f>
        <v>0</v>
      </c>
      <c r="EO9" s="230">
        <f>SUMIFS('内訳書2-7'!$T$617:$T$816,'内訳書2-7'!$F$617:$F$816,'【原則記入不要】内訳書1-1'!$B9,'内訳書2-7'!$U$617:$U$816,EO$7)</f>
        <v>0</v>
      </c>
      <c r="EP9" s="230">
        <f>SUMIFS('内訳書2-7'!$T$617:$T$816,'内訳書2-7'!$F$617:$F$816,'【原則記入不要】内訳書1-1'!$B9,'内訳書2-7'!$U$617:$U$816,EP$7)</f>
        <v>0</v>
      </c>
      <c r="EQ9" s="230">
        <f>SUMIFS('内訳書2-7'!$T$617:$T$816,'内訳書2-7'!$F$617:$F$816,'【原則記入不要】内訳書1-1'!$B9,'内訳書2-7'!$U$617:$U$816,EQ$7)</f>
        <v>0</v>
      </c>
      <c r="ER9" s="230">
        <f>SUMIFS('内訳書2-7'!$T$617:$T$816,'内訳書2-7'!$F$617:$F$816,'【原則記入不要】内訳書1-1'!$B9,'内訳書2-7'!$U$617:$U$816,ER$7)</f>
        <v>0</v>
      </c>
      <c r="ES9" s="230">
        <f>SUMIFS('内訳書2-7'!$T$617:$T$816,'内訳書2-7'!$F$617:$F$816,'【原則記入不要】内訳書1-1'!$B9,'内訳書2-7'!$U$617:$U$816,ES$7)</f>
        <v>0</v>
      </c>
      <c r="ET9" s="229">
        <f>SUMIFS('内訳書2-7'!$T$617:$T$816,'内訳書2-7'!$F$617:$F$816,'【原則記入不要】内訳書1-1'!$B9,'内訳書2-7'!$U$617:$U$816,ET$7)</f>
        <v>0</v>
      </c>
      <c r="EU9" s="241">
        <f>SUM(EA9:ET9)</f>
        <v>0</v>
      </c>
      <c r="EV9" s="262">
        <f>SUMIFS('内訳書2-8'!$T$617:$T$816,'内訳書2-8'!$F$617:$F$816,'【原則記入不要】内訳書1-1'!$B9,'内訳書2-8'!$U$617:$U$816,EV$7)</f>
        <v>0</v>
      </c>
      <c r="EW9" s="230">
        <f>SUMIFS('内訳書2-8'!$T$617:$T$816,'内訳書2-8'!$F$617:$F$816,'【原則記入不要】内訳書1-1'!$B9,'内訳書2-8'!$U$617:$U$816,EW$7)</f>
        <v>0</v>
      </c>
      <c r="EX9" s="230">
        <f>SUMIFS('内訳書2-8'!$T$617:$T$816,'内訳書2-8'!$F$617:$F$816,'【原則記入不要】内訳書1-1'!$B9,'内訳書2-8'!$U$617:$U$816,EX$7)</f>
        <v>0</v>
      </c>
      <c r="EY9" s="230">
        <f>SUMIFS('内訳書2-8'!$T$617:$T$816,'内訳書2-8'!$F$617:$F$816,'【原則記入不要】内訳書1-1'!$B9,'内訳書2-8'!$U$617:$U$816,EY$7)</f>
        <v>0</v>
      </c>
      <c r="EZ9" s="230">
        <f>SUMIFS('内訳書2-8'!$T$617:$T$816,'内訳書2-8'!$F$617:$F$816,'【原則記入不要】内訳書1-1'!$B9,'内訳書2-8'!$U$617:$U$816,EZ$7)</f>
        <v>0</v>
      </c>
      <c r="FA9" s="230">
        <f>SUMIFS('内訳書2-8'!$T$617:$T$816,'内訳書2-8'!$F$617:$F$816,'【原則記入不要】内訳書1-1'!$B9,'内訳書2-8'!$U$617:$U$816,FA$7)</f>
        <v>0</v>
      </c>
      <c r="FB9" s="230">
        <f>SUMIFS('内訳書2-8'!$T$617:$T$816,'内訳書2-8'!$F$617:$F$816,'【原則記入不要】内訳書1-1'!$B9,'内訳書2-8'!$U$617:$U$816,FB$7)</f>
        <v>0</v>
      </c>
      <c r="FC9" s="230">
        <f>SUMIFS('内訳書2-8'!$T$617:$T$816,'内訳書2-8'!$F$617:$F$816,'【原則記入不要】内訳書1-1'!$B9,'内訳書2-8'!$U$617:$U$816,FC$7)</f>
        <v>0</v>
      </c>
      <c r="FD9" s="230">
        <f>SUMIFS('内訳書2-8'!$T$617:$T$816,'内訳書2-8'!$F$617:$F$816,'【原則記入不要】内訳書1-1'!$B9,'内訳書2-8'!$U$617:$U$816,FD$7)</f>
        <v>0</v>
      </c>
      <c r="FE9" s="230">
        <f>SUMIFS('内訳書2-8'!$T$617:$T$816,'内訳書2-8'!$F$617:$F$816,'【原則記入不要】内訳書1-1'!$B9,'内訳書2-8'!$U$617:$U$816,FE$7)</f>
        <v>0</v>
      </c>
      <c r="FF9" s="230">
        <f>SUMIFS('内訳書2-8'!$T$617:$T$816,'内訳書2-8'!$F$617:$F$816,'【原則記入不要】内訳書1-1'!$B9,'内訳書2-8'!$U$617:$U$816,FF$7)</f>
        <v>0</v>
      </c>
      <c r="FG9" s="230">
        <f>SUMIFS('内訳書2-8'!$T$617:$T$816,'内訳書2-8'!$F$617:$F$816,'【原則記入不要】内訳書1-1'!$B9,'内訳書2-8'!$U$617:$U$816,FG$7)</f>
        <v>0</v>
      </c>
      <c r="FH9" s="230">
        <f>SUMIFS('内訳書2-8'!$T$617:$T$816,'内訳書2-8'!$F$617:$F$816,'【原則記入不要】内訳書1-1'!$B9,'内訳書2-8'!$U$617:$U$816,FH$7)</f>
        <v>0</v>
      </c>
      <c r="FI9" s="230">
        <f>SUMIFS('内訳書2-8'!$T$617:$T$816,'内訳書2-8'!$F$617:$F$816,'【原則記入不要】内訳書1-1'!$B9,'内訳書2-8'!$U$617:$U$816,FI$7)</f>
        <v>0</v>
      </c>
      <c r="FJ9" s="230">
        <f>SUMIFS('内訳書2-8'!$T$617:$T$816,'内訳書2-8'!$F$617:$F$816,'【原則記入不要】内訳書1-1'!$B9,'内訳書2-8'!$U$617:$U$816,FJ$7)</f>
        <v>0</v>
      </c>
      <c r="FK9" s="230">
        <f>SUMIFS('内訳書2-8'!$T$617:$T$816,'内訳書2-8'!$F$617:$F$816,'【原則記入不要】内訳書1-1'!$B9,'内訳書2-8'!$U$617:$U$816,FK$7)</f>
        <v>0</v>
      </c>
      <c r="FL9" s="230">
        <f>SUMIFS('内訳書2-8'!$T$617:$T$816,'内訳書2-8'!$F$617:$F$816,'【原則記入不要】内訳書1-1'!$B9,'内訳書2-8'!$U$617:$U$816,FL$7)</f>
        <v>0</v>
      </c>
      <c r="FM9" s="230">
        <f>SUMIFS('内訳書2-8'!$T$617:$T$816,'内訳書2-8'!$F$617:$F$816,'【原則記入不要】内訳書1-1'!$B9,'内訳書2-8'!$U$617:$U$816,FM$7)</f>
        <v>0</v>
      </c>
      <c r="FN9" s="230">
        <f>SUMIFS('内訳書2-8'!$T$617:$T$816,'内訳書2-8'!$F$617:$F$816,'【原則記入不要】内訳書1-1'!$B9,'内訳書2-8'!$U$617:$U$816,FN$7)</f>
        <v>0</v>
      </c>
      <c r="FO9" s="229">
        <f>SUMIFS('内訳書2-8'!$T$617:$T$816,'内訳書2-8'!$F$617:$F$816,'【原則記入不要】内訳書1-1'!$B9,'内訳書2-8'!$U$617:$U$816,FO$7)</f>
        <v>0</v>
      </c>
      <c r="FP9" s="241">
        <f>SUM(EV9:FO9)</f>
        <v>0</v>
      </c>
      <c r="FQ9" s="262">
        <f>SUMIFS('内訳書2-9'!$T$617:$T$816,'内訳書2-9'!$F$617:$F$816,'【原則記入不要】内訳書1-1'!$B9,'内訳書2-9'!$U$617:$U$816,FQ$7)</f>
        <v>0</v>
      </c>
      <c r="FR9" s="230">
        <f>SUMIFS('内訳書2-9'!$T$617:$T$816,'内訳書2-9'!$F$617:$F$816,'【原則記入不要】内訳書1-1'!$B9,'内訳書2-9'!$U$617:$U$816,FR$7)</f>
        <v>0</v>
      </c>
      <c r="FS9" s="230">
        <f>SUMIFS('内訳書2-9'!$T$617:$T$816,'内訳書2-9'!$F$617:$F$816,'【原則記入不要】内訳書1-1'!$B9,'内訳書2-9'!$U$617:$U$816,FS$7)</f>
        <v>0</v>
      </c>
      <c r="FT9" s="230">
        <f>SUMIFS('内訳書2-9'!$T$617:$T$816,'内訳書2-9'!$F$617:$F$816,'【原則記入不要】内訳書1-1'!$B9,'内訳書2-9'!$U$617:$U$816,FT$7)</f>
        <v>0</v>
      </c>
      <c r="FU9" s="230">
        <f>SUMIFS('内訳書2-9'!$T$617:$T$816,'内訳書2-9'!$F$617:$F$816,'【原則記入不要】内訳書1-1'!$B9,'内訳書2-9'!$U$617:$U$816,FU$7)</f>
        <v>0</v>
      </c>
      <c r="FV9" s="230">
        <f>SUMIFS('内訳書2-9'!$T$617:$T$816,'内訳書2-9'!$F$617:$F$816,'【原則記入不要】内訳書1-1'!$B9,'内訳書2-9'!$U$617:$U$816,FV$7)</f>
        <v>0</v>
      </c>
      <c r="FW9" s="230">
        <f>SUMIFS('内訳書2-9'!$T$617:$T$816,'内訳書2-9'!$F$617:$F$816,'【原則記入不要】内訳書1-1'!$B9,'内訳書2-9'!$U$617:$U$816,FW$7)</f>
        <v>0</v>
      </c>
      <c r="FX9" s="230">
        <f>SUMIFS('内訳書2-9'!$T$617:$T$816,'内訳書2-9'!$F$617:$F$816,'【原則記入不要】内訳書1-1'!$B9,'内訳書2-9'!$U$617:$U$816,FX$7)</f>
        <v>0</v>
      </c>
      <c r="FY9" s="230">
        <f>SUMIFS('内訳書2-9'!$T$617:$T$816,'内訳書2-9'!$F$617:$F$816,'【原則記入不要】内訳書1-1'!$B9,'内訳書2-9'!$U$617:$U$816,FY$7)</f>
        <v>0</v>
      </c>
      <c r="FZ9" s="230">
        <f>SUMIFS('内訳書2-9'!$T$617:$T$816,'内訳書2-9'!$F$617:$F$816,'【原則記入不要】内訳書1-1'!$B9,'内訳書2-9'!$U$617:$U$816,FZ$7)</f>
        <v>0</v>
      </c>
      <c r="GA9" s="230">
        <f>SUMIFS('内訳書2-9'!$T$617:$T$816,'内訳書2-9'!$F$617:$F$816,'【原則記入不要】内訳書1-1'!$B9,'内訳書2-9'!$U$617:$U$816,GA$7)</f>
        <v>0</v>
      </c>
      <c r="GB9" s="230">
        <f>SUMIFS('内訳書2-9'!$T$617:$T$816,'内訳書2-9'!$F$617:$F$816,'【原則記入不要】内訳書1-1'!$B9,'内訳書2-9'!$U$617:$U$816,GB$7)</f>
        <v>0</v>
      </c>
      <c r="GC9" s="230">
        <f>SUMIFS('内訳書2-9'!$T$617:$T$816,'内訳書2-9'!$F$617:$F$816,'【原則記入不要】内訳書1-1'!$B9,'内訳書2-9'!$U$617:$U$816,GC$7)</f>
        <v>0</v>
      </c>
      <c r="GD9" s="230">
        <f>SUMIFS('内訳書2-9'!$T$617:$T$816,'内訳書2-9'!$F$617:$F$816,'【原則記入不要】内訳書1-1'!$B9,'内訳書2-9'!$U$617:$U$816,GD$7)</f>
        <v>0</v>
      </c>
      <c r="GE9" s="230">
        <f>SUMIFS('内訳書2-9'!$T$617:$T$816,'内訳書2-9'!$F$617:$F$816,'【原則記入不要】内訳書1-1'!$B9,'内訳書2-9'!$U$617:$U$816,GE$7)</f>
        <v>0</v>
      </c>
      <c r="GF9" s="230">
        <f>SUMIFS('内訳書2-9'!$T$617:$T$816,'内訳書2-9'!$F$617:$F$816,'【原則記入不要】内訳書1-1'!$B9,'内訳書2-9'!$U$617:$U$816,GF$7)</f>
        <v>0</v>
      </c>
      <c r="GG9" s="230">
        <f>SUMIFS('内訳書2-9'!$T$617:$T$816,'内訳書2-9'!$F$617:$F$816,'【原則記入不要】内訳書1-1'!$B9,'内訳書2-9'!$U$617:$U$816,GG$7)</f>
        <v>0</v>
      </c>
      <c r="GH9" s="230">
        <f>SUMIFS('内訳書2-9'!$T$617:$T$816,'内訳書2-9'!$F$617:$F$816,'【原則記入不要】内訳書1-1'!$B9,'内訳書2-9'!$U$617:$U$816,GH$7)</f>
        <v>0</v>
      </c>
      <c r="GI9" s="230">
        <f>SUMIFS('内訳書2-9'!$T$617:$T$816,'内訳書2-9'!$F$617:$F$816,'【原則記入不要】内訳書1-1'!$B9,'内訳書2-9'!$U$617:$U$816,GI$7)</f>
        <v>0</v>
      </c>
      <c r="GJ9" s="229">
        <f>SUMIFS('内訳書2-9'!$T$617:$T$816,'内訳書2-9'!$F$617:$F$816,'【原則記入不要】内訳書1-1'!$B9,'内訳書2-9'!$U$617:$U$816,GJ$7)</f>
        <v>0</v>
      </c>
      <c r="GK9" s="241">
        <f>SUM(FQ9:GJ9)</f>
        <v>0</v>
      </c>
      <c r="GL9" s="262">
        <f>SUMIFS('内訳書2-10'!$T$617:$T$816,'内訳書2-10'!$F$617:$F$816,'【原則記入不要】内訳書1-1'!$B9,'内訳書2-10'!$U$617:$U$816,GL$7)</f>
        <v>0</v>
      </c>
      <c r="GM9" s="230">
        <f>SUMIFS('内訳書2-10'!$T$617:$T$816,'内訳書2-10'!$F$617:$F$816,'【原則記入不要】内訳書1-1'!$B9,'内訳書2-10'!$U$617:$U$816,GM$7)</f>
        <v>0</v>
      </c>
      <c r="GN9" s="230">
        <f>SUMIFS('内訳書2-10'!$T$617:$T$816,'内訳書2-10'!$F$617:$F$816,'【原則記入不要】内訳書1-1'!$B9,'内訳書2-10'!$U$617:$U$816,GN$7)</f>
        <v>0</v>
      </c>
      <c r="GO9" s="230">
        <f>SUMIFS('内訳書2-10'!$T$617:$T$816,'内訳書2-10'!$F$617:$F$816,'【原則記入不要】内訳書1-1'!$B9,'内訳書2-10'!$U$617:$U$816,GO$7)</f>
        <v>0</v>
      </c>
      <c r="GP9" s="230">
        <f>SUMIFS('内訳書2-10'!$T$617:$T$816,'内訳書2-10'!$F$617:$F$816,'【原則記入不要】内訳書1-1'!$B9,'内訳書2-10'!$U$617:$U$816,GP$7)</f>
        <v>0</v>
      </c>
      <c r="GQ9" s="230">
        <f>SUMIFS('内訳書2-10'!$T$617:$T$816,'内訳書2-10'!$F$617:$F$816,'【原則記入不要】内訳書1-1'!$B9,'内訳書2-10'!$U$617:$U$816,GQ$7)</f>
        <v>0</v>
      </c>
      <c r="GR9" s="230">
        <f>SUMIFS('内訳書2-10'!$T$617:$T$816,'内訳書2-10'!$F$617:$F$816,'【原則記入不要】内訳書1-1'!$B9,'内訳書2-10'!$U$617:$U$816,GR$7)</f>
        <v>0</v>
      </c>
      <c r="GS9" s="230">
        <f>SUMIFS('内訳書2-10'!$T$617:$T$816,'内訳書2-10'!$F$617:$F$816,'【原則記入不要】内訳書1-1'!$B9,'内訳書2-10'!$U$617:$U$816,GS$7)</f>
        <v>0</v>
      </c>
      <c r="GT9" s="230">
        <f>SUMIFS('内訳書2-10'!$T$617:$T$816,'内訳書2-10'!$F$617:$F$816,'【原則記入不要】内訳書1-1'!$B9,'内訳書2-10'!$U$617:$U$816,GT$7)</f>
        <v>0</v>
      </c>
      <c r="GU9" s="230">
        <f>SUMIFS('内訳書2-10'!$T$617:$T$816,'内訳書2-10'!$F$617:$F$816,'【原則記入不要】内訳書1-1'!$B9,'内訳書2-10'!$U$617:$U$816,GU$7)</f>
        <v>0</v>
      </c>
      <c r="GV9" s="230">
        <f>SUMIFS('内訳書2-10'!$T$617:$T$816,'内訳書2-10'!$F$617:$F$816,'【原則記入不要】内訳書1-1'!$B9,'内訳書2-10'!$U$617:$U$816,GV$7)</f>
        <v>0</v>
      </c>
      <c r="GW9" s="230">
        <f>SUMIFS('内訳書2-10'!$T$617:$T$816,'内訳書2-10'!$F$617:$F$816,'【原則記入不要】内訳書1-1'!$B9,'内訳書2-10'!$U$617:$U$816,GW$7)</f>
        <v>0</v>
      </c>
      <c r="GX9" s="230">
        <f>SUMIFS('内訳書2-10'!$T$617:$T$816,'内訳書2-10'!$F$617:$F$816,'【原則記入不要】内訳書1-1'!$B9,'内訳書2-10'!$U$617:$U$816,GX$7)</f>
        <v>0</v>
      </c>
      <c r="GY9" s="230">
        <f>SUMIFS('内訳書2-10'!$T$617:$T$816,'内訳書2-10'!$F$617:$F$816,'【原則記入不要】内訳書1-1'!$B9,'内訳書2-10'!$U$617:$U$816,GY$7)</f>
        <v>0</v>
      </c>
      <c r="GZ9" s="230">
        <f>SUMIFS('内訳書2-10'!$T$617:$T$816,'内訳書2-10'!$F$617:$F$816,'【原則記入不要】内訳書1-1'!$B9,'内訳書2-10'!$U$617:$U$816,GZ$7)</f>
        <v>0</v>
      </c>
      <c r="HA9" s="230">
        <f>SUMIFS('内訳書2-10'!$T$617:$T$816,'内訳書2-10'!$F$617:$F$816,'【原則記入不要】内訳書1-1'!$B9,'内訳書2-10'!$U$617:$U$816,HA$7)</f>
        <v>0</v>
      </c>
      <c r="HB9" s="230">
        <f>SUMIFS('内訳書2-10'!$T$617:$T$816,'内訳書2-10'!$F$617:$F$816,'【原則記入不要】内訳書1-1'!$B9,'内訳書2-10'!$U$617:$U$816,HB$7)</f>
        <v>0</v>
      </c>
      <c r="HC9" s="230">
        <f>SUMIFS('内訳書2-10'!$T$617:$T$816,'内訳書2-10'!$F$617:$F$816,'【原則記入不要】内訳書1-1'!$B9,'内訳書2-10'!$U$617:$U$816,HC$7)</f>
        <v>0</v>
      </c>
      <c r="HD9" s="230">
        <f>SUMIFS('内訳書2-10'!$T$617:$T$816,'内訳書2-10'!$F$617:$F$816,'【原則記入不要】内訳書1-1'!$B9,'内訳書2-10'!$U$617:$U$816,HD$7)</f>
        <v>0</v>
      </c>
      <c r="HE9" s="229">
        <f>SUMIFS('内訳書2-10'!$T$617:$T$816,'内訳書2-10'!$F$617:$F$816,'【原則記入不要】内訳書1-1'!$B9,'内訳書2-10'!$U$617:$U$816,HE$7)</f>
        <v>0</v>
      </c>
      <c r="HF9" s="241">
        <f>SUM(GL9:HE9)</f>
        <v>0</v>
      </c>
      <c r="HG9" s="262">
        <f>SUMIFS('内訳書2-11'!$T$617:$T$816,'内訳書2-11'!$F$617:$F$816,'【原則記入不要】内訳書1-1'!$B9,'内訳書2-11'!$U$617:$U$816,HG$7)</f>
        <v>0</v>
      </c>
      <c r="HH9" s="230">
        <f>SUMIFS('内訳書2-11'!$T$617:$T$816,'内訳書2-11'!$F$617:$F$816,'【原則記入不要】内訳書1-1'!$B9,'内訳書2-11'!$U$617:$U$816,HH$7)</f>
        <v>0</v>
      </c>
      <c r="HI9" s="230">
        <f>SUMIFS('内訳書2-11'!$T$617:$T$816,'内訳書2-11'!$F$617:$F$816,'【原則記入不要】内訳書1-1'!$B9,'内訳書2-11'!$U$617:$U$816,HI$7)</f>
        <v>0</v>
      </c>
      <c r="HJ9" s="230">
        <f>SUMIFS('内訳書2-11'!$T$617:$T$816,'内訳書2-11'!$F$617:$F$816,'【原則記入不要】内訳書1-1'!$B9,'内訳書2-11'!$U$617:$U$816,HJ$7)</f>
        <v>0</v>
      </c>
      <c r="HK9" s="230">
        <f>SUMIFS('内訳書2-11'!$T$617:$T$816,'内訳書2-11'!$F$617:$F$816,'【原則記入不要】内訳書1-1'!$B9,'内訳書2-11'!$U$617:$U$816,HK$7)</f>
        <v>0</v>
      </c>
      <c r="HL9" s="230">
        <f>SUMIFS('内訳書2-11'!$T$617:$T$816,'内訳書2-11'!$F$617:$F$816,'【原則記入不要】内訳書1-1'!$B9,'内訳書2-11'!$U$617:$U$816,HL$7)</f>
        <v>0</v>
      </c>
      <c r="HM9" s="230">
        <f>SUMIFS('内訳書2-11'!$T$617:$T$816,'内訳書2-11'!$F$617:$F$816,'【原則記入不要】内訳書1-1'!$B9,'内訳書2-11'!$U$617:$U$816,HM$7)</f>
        <v>0</v>
      </c>
      <c r="HN9" s="230">
        <f>SUMIFS('内訳書2-11'!$T$617:$T$816,'内訳書2-11'!$F$617:$F$816,'【原則記入不要】内訳書1-1'!$B9,'内訳書2-11'!$U$617:$U$816,HN$7)</f>
        <v>0</v>
      </c>
      <c r="HO9" s="230">
        <f>SUMIFS('内訳書2-11'!$T$617:$T$816,'内訳書2-11'!$F$617:$F$816,'【原則記入不要】内訳書1-1'!$B9,'内訳書2-11'!$U$617:$U$816,HO$7)</f>
        <v>0</v>
      </c>
      <c r="HP9" s="230">
        <f>SUMIFS('内訳書2-11'!$T$617:$T$816,'内訳書2-11'!$F$617:$F$816,'【原則記入不要】内訳書1-1'!$B9,'内訳書2-11'!$U$617:$U$816,HP$7)</f>
        <v>0</v>
      </c>
      <c r="HQ9" s="230">
        <f>SUMIFS('内訳書2-11'!$T$617:$T$816,'内訳書2-11'!$F$617:$F$816,'【原則記入不要】内訳書1-1'!$B9,'内訳書2-11'!$U$617:$U$816,HQ$7)</f>
        <v>0</v>
      </c>
      <c r="HR9" s="230">
        <f>SUMIFS('内訳書2-11'!$T$617:$T$816,'内訳書2-11'!$F$617:$F$816,'【原則記入不要】内訳書1-1'!$B9,'内訳書2-11'!$U$617:$U$816,HR$7)</f>
        <v>0</v>
      </c>
      <c r="HS9" s="230">
        <f>SUMIFS('内訳書2-11'!$T$617:$T$816,'内訳書2-11'!$F$617:$F$816,'【原則記入不要】内訳書1-1'!$B9,'内訳書2-11'!$U$617:$U$816,HS$7)</f>
        <v>0</v>
      </c>
      <c r="HT9" s="230">
        <f>SUMIFS('内訳書2-11'!$T$617:$T$816,'内訳書2-11'!$F$617:$F$816,'【原則記入不要】内訳書1-1'!$B9,'内訳書2-11'!$U$617:$U$816,HT$7)</f>
        <v>0</v>
      </c>
      <c r="HU9" s="230">
        <f>SUMIFS('内訳書2-11'!$T$617:$T$816,'内訳書2-11'!$F$617:$F$816,'【原則記入不要】内訳書1-1'!$B9,'内訳書2-11'!$U$617:$U$816,HU$7)</f>
        <v>0</v>
      </c>
      <c r="HV9" s="230">
        <f>SUMIFS('内訳書2-11'!$T$617:$T$816,'内訳書2-11'!$F$617:$F$816,'【原則記入不要】内訳書1-1'!$B9,'内訳書2-11'!$U$617:$U$816,HV$7)</f>
        <v>0</v>
      </c>
      <c r="HW9" s="230">
        <f>SUMIFS('内訳書2-11'!$T$617:$T$816,'内訳書2-11'!$F$617:$F$816,'【原則記入不要】内訳書1-1'!$B9,'内訳書2-11'!$U$617:$U$816,HW$7)</f>
        <v>0</v>
      </c>
      <c r="HX9" s="230">
        <f>SUMIFS('内訳書2-11'!$T$617:$T$816,'内訳書2-11'!$F$617:$F$816,'【原則記入不要】内訳書1-1'!$B9,'内訳書2-11'!$U$617:$U$816,HX$7)</f>
        <v>0</v>
      </c>
      <c r="HY9" s="230">
        <f>SUMIFS('内訳書2-11'!$T$617:$T$816,'内訳書2-11'!$F$617:$F$816,'【原則記入不要】内訳書1-1'!$B9,'内訳書2-11'!$U$617:$U$816,HY$7)</f>
        <v>0</v>
      </c>
      <c r="HZ9" s="229">
        <f>SUMIFS('内訳書2-11'!$T$617:$T$816,'内訳書2-11'!$F$617:$F$816,'【原則記入不要】内訳書1-1'!$B9,'内訳書2-11'!$U$617:$U$816,HZ$7)</f>
        <v>0</v>
      </c>
      <c r="IA9" s="241">
        <f>SUM(HG9:HZ9)</f>
        <v>0</v>
      </c>
      <c r="IB9" s="262">
        <f>SUMIFS('内訳書2-12'!$T$617:$T$816,'内訳書2-12'!$F$617:$F$816,'【原則記入不要】内訳書1-1'!$B9,'内訳書2-12'!$U$617:$U$816,IB$7)</f>
        <v>0</v>
      </c>
      <c r="IC9" s="230">
        <f>SUMIFS('内訳書2-12'!$T$617:$T$816,'内訳書2-12'!$F$617:$F$816,'【原則記入不要】内訳書1-1'!$B9,'内訳書2-12'!$U$617:$U$816,IC$7)</f>
        <v>0</v>
      </c>
      <c r="ID9" s="230">
        <f>SUMIFS('内訳書2-12'!$T$617:$T$816,'内訳書2-12'!$F$617:$F$816,'【原則記入不要】内訳書1-1'!$B9,'内訳書2-12'!$U$617:$U$816,ID$7)</f>
        <v>0</v>
      </c>
      <c r="IE9" s="230">
        <f>SUMIFS('内訳書2-12'!$T$617:$T$816,'内訳書2-12'!$F$617:$F$816,'【原則記入不要】内訳書1-1'!$B9,'内訳書2-12'!$U$617:$U$816,IE$7)</f>
        <v>0</v>
      </c>
      <c r="IF9" s="230">
        <f>SUMIFS('内訳書2-12'!$T$617:$T$816,'内訳書2-12'!$F$617:$F$816,'【原則記入不要】内訳書1-1'!$B9,'内訳書2-12'!$U$617:$U$816,IF$7)</f>
        <v>0</v>
      </c>
      <c r="IG9" s="230">
        <f>SUMIFS('内訳書2-12'!$T$617:$T$816,'内訳書2-12'!$F$617:$F$816,'【原則記入不要】内訳書1-1'!$B9,'内訳書2-12'!$U$617:$U$816,IG$7)</f>
        <v>0</v>
      </c>
      <c r="IH9" s="230">
        <f>SUMIFS('内訳書2-12'!$T$617:$T$816,'内訳書2-12'!$F$617:$F$816,'【原則記入不要】内訳書1-1'!$B9,'内訳書2-12'!$U$617:$U$816,IH$7)</f>
        <v>0</v>
      </c>
      <c r="II9" s="230">
        <f>SUMIFS('内訳書2-12'!$T$617:$T$816,'内訳書2-12'!$F$617:$F$816,'【原則記入不要】内訳書1-1'!$B9,'内訳書2-12'!$U$617:$U$816,II$7)</f>
        <v>0</v>
      </c>
      <c r="IJ9" s="230">
        <f>SUMIFS('内訳書2-12'!$T$617:$T$816,'内訳書2-12'!$F$617:$F$816,'【原則記入不要】内訳書1-1'!$B9,'内訳書2-12'!$U$617:$U$816,IJ$7)</f>
        <v>0</v>
      </c>
      <c r="IK9" s="230">
        <f>SUMIFS('内訳書2-12'!$T$617:$T$816,'内訳書2-12'!$F$617:$F$816,'【原則記入不要】内訳書1-1'!$B9,'内訳書2-12'!$U$617:$U$816,IK$7)</f>
        <v>0</v>
      </c>
      <c r="IL9" s="230">
        <f>SUMIFS('内訳書2-12'!$T$617:$T$816,'内訳書2-12'!$F$617:$F$816,'【原則記入不要】内訳書1-1'!$B9,'内訳書2-12'!$U$617:$U$816,IL$7)</f>
        <v>0</v>
      </c>
      <c r="IM9" s="230">
        <f>SUMIFS('内訳書2-12'!$T$617:$T$816,'内訳書2-12'!$F$617:$F$816,'【原則記入不要】内訳書1-1'!$B9,'内訳書2-12'!$U$617:$U$816,IM$7)</f>
        <v>0</v>
      </c>
      <c r="IN9" s="230">
        <f>SUMIFS('内訳書2-12'!$T$617:$T$816,'内訳書2-12'!$F$617:$F$816,'【原則記入不要】内訳書1-1'!$B9,'内訳書2-12'!$U$617:$U$816,IN$7)</f>
        <v>0</v>
      </c>
      <c r="IO9" s="230">
        <f>SUMIFS('内訳書2-12'!$T$617:$T$816,'内訳書2-12'!$F$617:$F$816,'【原則記入不要】内訳書1-1'!$B9,'内訳書2-12'!$U$617:$U$816,IO$7)</f>
        <v>0</v>
      </c>
      <c r="IP9" s="230">
        <f>SUMIFS('内訳書2-12'!$T$617:$T$816,'内訳書2-12'!$F$617:$F$816,'【原則記入不要】内訳書1-1'!$B9,'内訳書2-12'!$U$617:$U$816,IP$7)</f>
        <v>0</v>
      </c>
      <c r="IQ9" s="230">
        <f>SUMIFS('内訳書2-12'!$T$617:$T$816,'内訳書2-12'!$F$617:$F$816,'【原則記入不要】内訳書1-1'!$B9,'内訳書2-12'!$U$617:$U$816,IQ$7)</f>
        <v>0</v>
      </c>
      <c r="IR9" s="230">
        <f>SUMIFS('内訳書2-12'!$T$617:$T$816,'内訳書2-12'!$F$617:$F$816,'【原則記入不要】内訳書1-1'!$B9,'内訳書2-12'!$U$617:$U$816,IR$7)</f>
        <v>0</v>
      </c>
      <c r="IS9" s="230">
        <f>SUMIFS('内訳書2-12'!$T$617:$T$816,'内訳書2-12'!$F$617:$F$816,'【原則記入不要】内訳書1-1'!$B9,'内訳書2-12'!$U$617:$U$816,IS$7)</f>
        <v>0</v>
      </c>
      <c r="IT9" s="230">
        <f>SUMIFS('内訳書2-12'!$T$617:$T$816,'内訳書2-12'!$F$617:$F$816,'【原則記入不要】内訳書1-1'!$B9,'内訳書2-12'!$U$617:$U$816,IT$7)</f>
        <v>0</v>
      </c>
      <c r="IU9" s="229">
        <f>SUMIFS('内訳書2-12'!$T$617:$T$816,'内訳書2-12'!$F$617:$F$816,'【原則記入不要】内訳書1-1'!$B9,'内訳書2-12'!$U$617:$U$816,IU$7)</f>
        <v>0</v>
      </c>
      <c r="IV9" s="241">
        <f>SUM(IB9:IU9)</f>
        <v>0</v>
      </c>
      <c r="IW9" s="262">
        <f>SUMIFS('内訳書2-13'!$T$617:$T$816,'内訳書2-13'!$F$617:$F$816,'【原則記入不要】内訳書1-1'!$B9,'内訳書2-13'!$U$617:$U$816,IW$7)</f>
        <v>0</v>
      </c>
      <c r="IX9" s="230">
        <f>SUMIFS('内訳書2-13'!$T$617:$T$816,'内訳書2-13'!$F$617:$F$816,'【原則記入不要】内訳書1-1'!$B9,'内訳書2-13'!$U$617:$U$816,IX$7)</f>
        <v>0</v>
      </c>
      <c r="IY9" s="230">
        <f>SUMIFS('内訳書2-13'!$T$617:$T$816,'内訳書2-13'!$F$617:$F$816,'【原則記入不要】内訳書1-1'!$B9,'内訳書2-13'!$U$617:$U$816,IY$7)</f>
        <v>0</v>
      </c>
      <c r="IZ9" s="230">
        <f>SUMIFS('内訳書2-13'!$T$617:$T$816,'内訳書2-13'!$F$617:$F$816,'【原則記入不要】内訳書1-1'!$B9,'内訳書2-13'!$U$617:$U$816,IZ$7)</f>
        <v>0</v>
      </c>
      <c r="JA9" s="230">
        <f>SUMIFS('内訳書2-13'!$T$617:$T$816,'内訳書2-13'!$F$617:$F$816,'【原則記入不要】内訳書1-1'!$B9,'内訳書2-13'!$U$617:$U$816,JA$7)</f>
        <v>0</v>
      </c>
      <c r="JB9" s="230">
        <f>SUMIFS('内訳書2-13'!$T$617:$T$816,'内訳書2-13'!$F$617:$F$816,'【原則記入不要】内訳書1-1'!$B9,'内訳書2-13'!$U$617:$U$816,JB$7)</f>
        <v>0</v>
      </c>
      <c r="JC9" s="230">
        <f>SUMIFS('内訳書2-13'!$T$617:$T$816,'内訳書2-13'!$F$617:$F$816,'【原則記入不要】内訳書1-1'!$B9,'内訳書2-13'!$U$617:$U$816,JC$7)</f>
        <v>0</v>
      </c>
      <c r="JD9" s="230">
        <f>SUMIFS('内訳書2-13'!$T$617:$T$816,'内訳書2-13'!$F$617:$F$816,'【原則記入不要】内訳書1-1'!$B9,'内訳書2-13'!$U$617:$U$816,JD$7)</f>
        <v>0</v>
      </c>
      <c r="JE9" s="230">
        <f>SUMIFS('内訳書2-13'!$T$617:$T$816,'内訳書2-13'!$F$617:$F$816,'【原則記入不要】内訳書1-1'!$B9,'内訳書2-13'!$U$617:$U$816,JE$7)</f>
        <v>0</v>
      </c>
      <c r="JF9" s="230">
        <f>SUMIFS('内訳書2-13'!$T$617:$T$816,'内訳書2-13'!$F$617:$F$816,'【原則記入不要】内訳書1-1'!$B9,'内訳書2-13'!$U$617:$U$816,JF$7)</f>
        <v>0</v>
      </c>
      <c r="JG9" s="230">
        <f>SUMIFS('内訳書2-13'!$T$617:$T$816,'内訳書2-13'!$F$617:$F$816,'【原則記入不要】内訳書1-1'!$B9,'内訳書2-13'!$U$617:$U$816,JG$7)</f>
        <v>0</v>
      </c>
      <c r="JH9" s="230">
        <f>SUMIFS('内訳書2-13'!$T$617:$T$816,'内訳書2-13'!$F$617:$F$816,'【原則記入不要】内訳書1-1'!$B9,'内訳書2-13'!$U$617:$U$816,JH$7)</f>
        <v>0</v>
      </c>
      <c r="JI9" s="230">
        <f>SUMIFS('内訳書2-13'!$T$617:$T$816,'内訳書2-13'!$F$617:$F$816,'【原則記入不要】内訳書1-1'!$B9,'内訳書2-13'!$U$617:$U$816,JI$7)</f>
        <v>0</v>
      </c>
      <c r="JJ9" s="230">
        <f>SUMIFS('内訳書2-13'!$T$617:$T$816,'内訳書2-13'!$F$617:$F$816,'【原則記入不要】内訳書1-1'!$B9,'内訳書2-13'!$U$617:$U$816,JJ$7)</f>
        <v>0</v>
      </c>
      <c r="JK9" s="230">
        <f>SUMIFS('内訳書2-13'!$T$617:$T$816,'内訳書2-13'!$F$617:$F$816,'【原則記入不要】内訳書1-1'!$B9,'内訳書2-13'!$U$617:$U$816,JK$7)</f>
        <v>0</v>
      </c>
      <c r="JL9" s="230">
        <f>SUMIFS('内訳書2-13'!$T$617:$T$816,'内訳書2-13'!$F$617:$F$816,'【原則記入不要】内訳書1-1'!$B9,'内訳書2-13'!$U$617:$U$816,JL$7)</f>
        <v>0</v>
      </c>
      <c r="JM9" s="230">
        <f>SUMIFS('内訳書2-13'!$T$617:$T$816,'内訳書2-13'!$F$617:$F$816,'【原則記入不要】内訳書1-1'!$B9,'内訳書2-13'!$U$617:$U$816,JM$7)</f>
        <v>0</v>
      </c>
      <c r="JN9" s="230">
        <f>SUMIFS('内訳書2-13'!$T$617:$T$816,'内訳書2-13'!$F$617:$F$816,'【原則記入不要】内訳書1-1'!$B9,'内訳書2-13'!$U$617:$U$816,JN$7)</f>
        <v>0</v>
      </c>
      <c r="JO9" s="230">
        <f>SUMIFS('内訳書2-13'!$T$617:$T$816,'内訳書2-13'!$F$617:$F$816,'【原則記入不要】内訳書1-1'!$B9,'内訳書2-13'!$U$617:$U$816,JO$7)</f>
        <v>0</v>
      </c>
      <c r="JP9" s="229">
        <f>SUMIFS('内訳書2-13'!$T$617:$T$816,'内訳書2-13'!$F$617:$F$816,'【原則記入不要】内訳書1-1'!$B9,'内訳書2-13'!$U$617:$U$816,JP$7)</f>
        <v>0</v>
      </c>
      <c r="JQ9" s="241">
        <f>SUM(IW9:JP9)</f>
        <v>0</v>
      </c>
      <c r="JR9" s="262">
        <f>SUMIFS('内訳書2-14'!$T$617:$T$816,'内訳書2-14'!$F$617:$F$816,'【原則記入不要】内訳書1-1'!$B9,'内訳書2-14'!$U$617:$U$816,JR$7)</f>
        <v>0</v>
      </c>
      <c r="JS9" s="230">
        <f>SUMIFS('内訳書2-14'!$T$617:$T$816,'内訳書2-14'!$F$617:$F$816,'【原則記入不要】内訳書1-1'!$B9,'内訳書2-14'!$U$617:$U$816,JS$7)</f>
        <v>0</v>
      </c>
      <c r="JT9" s="230">
        <f>SUMIFS('内訳書2-14'!$T$617:$T$816,'内訳書2-14'!$F$617:$F$816,'【原則記入不要】内訳書1-1'!$B9,'内訳書2-14'!$U$617:$U$816,JT$7)</f>
        <v>0</v>
      </c>
      <c r="JU9" s="230">
        <f>SUMIFS('内訳書2-14'!$T$617:$T$816,'内訳書2-14'!$F$617:$F$816,'【原則記入不要】内訳書1-1'!$B9,'内訳書2-14'!$U$617:$U$816,JU$7)</f>
        <v>0</v>
      </c>
      <c r="JV9" s="230">
        <f>SUMIFS('内訳書2-14'!$T$617:$T$816,'内訳書2-14'!$F$617:$F$816,'【原則記入不要】内訳書1-1'!$B9,'内訳書2-14'!$U$617:$U$816,JV$7)</f>
        <v>0</v>
      </c>
      <c r="JW9" s="230">
        <f>SUMIFS('内訳書2-14'!$T$617:$T$816,'内訳書2-14'!$F$617:$F$816,'【原則記入不要】内訳書1-1'!$B9,'内訳書2-14'!$U$617:$U$816,JW$7)</f>
        <v>0</v>
      </c>
      <c r="JX9" s="230">
        <f>SUMIFS('内訳書2-14'!$T$617:$T$816,'内訳書2-14'!$F$617:$F$816,'【原則記入不要】内訳書1-1'!$B9,'内訳書2-14'!$U$617:$U$816,JX$7)</f>
        <v>0</v>
      </c>
      <c r="JY9" s="230">
        <f>SUMIFS('内訳書2-14'!$T$617:$T$816,'内訳書2-14'!$F$617:$F$816,'【原則記入不要】内訳書1-1'!$B9,'内訳書2-14'!$U$617:$U$816,JY$7)</f>
        <v>0</v>
      </c>
      <c r="JZ9" s="230">
        <f>SUMIFS('内訳書2-14'!$T$617:$T$816,'内訳書2-14'!$F$617:$F$816,'【原則記入不要】内訳書1-1'!$B9,'内訳書2-14'!$U$617:$U$816,JZ$7)</f>
        <v>0</v>
      </c>
      <c r="KA9" s="230">
        <f>SUMIFS('内訳書2-14'!$T$617:$T$816,'内訳書2-14'!$F$617:$F$816,'【原則記入不要】内訳書1-1'!$B9,'内訳書2-14'!$U$617:$U$816,KA$7)</f>
        <v>0</v>
      </c>
      <c r="KB9" s="230">
        <f>SUMIFS('内訳書2-14'!$T$617:$T$816,'内訳書2-14'!$F$617:$F$816,'【原則記入不要】内訳書1-1'!$B9,'内訳書2-14'!$U$617:$U$816,KB$7)</f>
        <v>0</v>
      </c>
      <c r="KC9" s="230">
        <f>SUMIFS('内訳書2-14'!$T$617:$T$816,'内訳書2-14'!$F$617:$F$816,'【原則記入不要】内訳書1-1'!$B9,'内訳書2-14'!$U$617:$U$816,KC$7)</f>
        <v>0</v>
      </c>
      <c r="KD9" s="230">
        <f>SUMIFS('内訳書2-14'!$T$617:$T$816,'内訳書2-14'!$F$617:$F$816,'【原則記入不要】内訳書1-1'!$B9,'内訳書2-14'!$U$617:$U$816,KD$7)</f>
        <v>0</v>
      </c>
      <c r="KE9" s="230">
        <f>SUMIFS('内訳書2-14'!$T$617:$T$816,'内訳書2-14'!$F$617:$F$816,'【原則記入不要】内訳書1-1'!$B9,'内訳書2-14'!$U$617:$U$816,KE$7)</f>
        <v>0</v>
      </c>
      <c r="KF9" s="230">
        <f>SUMIFS('内訳書2-14'!$T$617:$T$816,'内訳書2-14'!$F$617:$F$816,'【原則記入不要】内訳書1-1'!$B9,'内訳書2-14'!$U$617:$U$816,KF$7)</f>
        <v>0</v>
      </c>
      <c r="KG9" s="230">
        <f>SUMIFS('内訳書2-14'!$T$617:$T$816,'内訳書2-14'!$F$617:$F$816,'【原則記入不要】内訳書1-1'!$B9,'内訳書2-14'!$U$617:$U$816,KG$7)</f>
        <v>0</v>
      </c>
      <c r="KH9" s="230">
        <f>SUMIFS('内訳書2-14'!$T$617:$T$816,'内訳書2-14'!$F$617:$F$816,'【原則記入不要】内訳書1-1'!$B9,'内訳書2-14'!$U$617:$U$816,KH$7)</f>
        <v>0</v>
      </c>
      <c r="KI9" s="230">
        <f>SUMIFS('内訳書2-14'!$T$617:$T$816,'内訳書2-14'!$F$617:$F$816,'【原則記入不要】内訳書1-1'!$B9,'内訳書2-14'!$U$617:$U$816,KI$7)</f>
        <v>0</v>
      </c>
      <c r="KJ9" s="230">
        <f>SUMIFS('内訳書2-14'!$T$617:$T$816,'内訳書2-14'!$F$617:$F$816,'【原則記入不要】内訳書1-1'!$B9,'内訳書2-14'!$U$617:$U$816,KJ$7)</f>
        <v>0</v>
      </c>
      <c r="KK9" s="229">
        <f>SUMIFS('内訳書2-14'!$T$617:$T$816,'内訳書2-14'!$F$617:$F$816,'【原則記入不要】内訳書1-1'!$B9,'内訳書2-14'!$U$617:$U$816,KK$7)</f>
        <v>0</v>
      </c>
      <c r="KL9" s="241">
        <f>SUM(JR9:KK9)</f>
        <v>0</v>
      </c>
      <c r="KM9" s="262">
        <f>SUMIFS('内訳書2-15'!$T$617:$T$816,'内訳書2-15'!$F$617:$F$816,'【原則記入不要】内訳書1-1'!$B9,'内訳書2-15'!$U$617:$U$816,KM$7)</f>
        <v>0</v>
      </c>
      <c r="KN9" s="230">
        <f>SUMIFS('内訳書2-15'!$T$617:$T$816,'内訳書2-15'!$F$617:$F$816,'【原則記入不要】内訳書1-1'!$B9,'内訳書2-15'!$U$617:$U$816,KN$7)</f>
        <v>0</v>
      </c>
      <c r="KO9" s="230">
        <f>SUMIFS('内訳書2-15'!$T$617:$T$816,'内訳書2-15'!$F$617:$F$816,'【原則記入不要】内訳書1-1'!$B9,'内訳書2-15'!$U$617:$U$816,KO$7)</f>
        <v>0</v>
      </c>
      <c r="KP9" s="230">
        <f>SUMIFS('内訳書2-15'!$T$617:$T$816,'内訳書2-15'!$F$617:$F$816,'【原則記入不要】内訳書1-1'!$B9,'内訳書2-15'!$U$617:$U$816,KP$7)</f>
        <v>0</v>
      </c>
      <c r="KQ9" s="230">
        <f>SUMIFS('内訳書2-15'!$T$617:$T$816,'内訳書2-15'!$F$617:$F$816,'【原則記入不要】内訳書1-1'!$B9,'内訳書2-15'!$U$617:$U$816,KQ$7)</f>
        <v>0</v>
      </c>
      <c r="KR9" s="230">
        <f>SUMIFS('内訳書2-15'!$T$617:$T$816,'内訳書2-15'!$F$617:$F$816,'【原則記入不要】内訳書1-1'!$B9,'内訳書2-15'!$U$617:$U$816,KR$7)</f>
        <v>0</v>
      </c>
      <c r="KS9" s="230">
        <f>SUMIFS('内訳書2-15'!$T$617:$T$816,'内訳書2-15'!$F$617:$F$816,'【原則記入不要】内訳書1-1'!$B9,'内訳書2-15'!$U$617:$U$816,KS$7)</f>
        <v>0</v>
      </c>
      <c r="KT9" s="230">
        <f>SUMIFS('内訳書2-15'!$T$617:$T$816,'内訳書2-15'!$F$617:$F$816,'【原則記入不要】内訳書1-1'!$B9,'内訳書2-15'!$U$617:$U$816,KT$7)</f>
        <v>0</v>
      </c>
      <c r="KU9" s="230">
        <f>SUMIFS('内訳書2-15'!$T$617:$T$816,'内訳書2-15'!$F$617:$F$816,'【原則記入不要】内訳書1-1'!$B9,'内訳書2-15'!$U$617:$U$816,KU$7)</f>
        <v>0</v>
      </c>
      <c r="KV9" s="230">
        <f>SUMIFS('内訳書2-15'!$T$617:$T$816,'内訳書2-15'!$F$617:$F$816,'【原則記入不要】内訳書1-1'!$B9,'内訳書2-15'!$U$617:$U$816,KV$7)</f>
        <v>0</v>
      </c>
      <c r="KW9" s="230">
        <f>SUMIFS('内訳書2-15'!$T$617:$T$816,'内訳書2-15'!$F$617:$F$816,'【原則記入不要】内訳書1-1'!$B9,'内訳書2-15'!$U$617:$U$816,KW$7)</f>
        <v>0</v>
      </c>
      <c r="KX9" s="230">
        <f>SUMIFS('内訳書2-15'!$T$617:$T$816,'内訳書2-15'!$F$617:$F$816,'【原則記入不要】内訳書1-1'!$B9,'内訳書2-15'!$U$617:$U$816,KX$7)</f>
        <v>0</v>
      </c>
      <c r="KY9" s="230">
        <f>SUMIFS('内訳書2-15'!$T$617:$T$816,'内訳書2-15'!$F$617:$F$816,'【原則記入不要】内訳書1-1'!$B9,'内訳書2-15'!$U$617:$U$816,KY$7)</f>
        <v>0</v>
      </c>
      <c r="KZ9" s="230">
        <f>SUMIFS('内訳書2-15'!$T$617:$T$816,'内訳書2-15'!$F$617:$F$816,'【原則記入不要】内訳書1-1'!$B9,'内訳書2-15'!$U$617:$U$816,KZ$7)</f>
        <v>0</v>
      </c>
      <c r="LA9" s="230">
        <f>SUMIFS('内訳書2-15'!$T$617:$T$816,'内訳書2-15'!$F$617:$F$816,'【原則記入不要】内訳書1-1'!$B9,'内訳書2-15'!$U$617:$U$816,LA$7)</f>
        <v>0</v>
      </c>
      <c r="LB9" s="230">
        <f>SUMIFS('内訳書2-15'!$T$617:$T$816,'内訳書2-15'!$F$617:$F$816,'【原則記入不要】内訳書1-1'!$B9,'内訳書2-15'!$U$617:$U$816,LB$7)</f>
        <v>0</v>
      </c>
      <c r="LC9" s="230">
        <f>SUMIFS('内訳書2-15'!$T$617:$T$816,'内訳書2-15'!$F$617:$F$816,'【原則記入不要】内訳書1-1'!$B9,'内訳書2-15'!$U$617:$U$816,LC$7)</f>
        <v>0</v>
      </c>
      <c r="LD9" s="230">
        <f>SUMIFS('内訳書2-15'!$T$617:$T$816,'内訳書2-15'!$F$617:$F$816,'【原則記入不要】内訳書1-1'!$B9,'内訳書2-15'!$U$617:$U$816,LD$7)</f>
        <v>0</v>
      </c>
      <c r="LE9" s="230">
        <f>SUMIFS('内訳書2-15'!$T$617:$T$816,'内訳書2-15'!$F$617:$F$816,'【原則記入不要】内訳書1-1'!$B9,'内訳書2-15'!$U$617:$U$816,LE$7)</f>
        <v>0</v>
      </c>
      <c r="LF9" s="229">
        <f>SUMIFS('内訳書2-15'!$T$617:$T$816,'内訳書2-15'!$F$617:$F$816,'【原則記入不要】内訳書1-1'!$B9,'内訳書2-15'!$U$617:$U$816,LF$7)</f>
        <v>0</v>
      </c>
      <c r="LG9" s="241">
        <f>SUM(KM9:LF9)</f>
        <v>0</v>
      </c>
      <c r="LH9" s="262">
        <f>SUMIFS('内訳書2-16'!$T$617:$T$816,'内訳書2-16'!$F$617:$F$816,'【原則記入不要】内訳書1-1'!$B9,'内訳書2-16'!$U$617:$U$816,LH$7)</f>
        <v>0</v>
      </c>
      <c r="LI9" s="230">
        <f>SUMIFS('内訳書2-16'!$T$617:$T$816,'内訳書2-16'!$F$617:$F$816,'【原則記入不要】内訳書1-1'!$B9,'内訳書2-16'!$U$617:$U$816,LI$7)</f>
        <v>0</v>
      </c>
      <c r="LJ9" s="230">
        <f>SUMIFS('内訳書2-16'!$T$617:$T$816,'内訳書2-16'!$F$617:$F$816,'【原則記入不要】内訳書1-1'!$B9,'内訳書2-16'!$U$617:$U$816,LJ$7)</f>
        <v>0</v>
      </c>
      <c r="LK9" s="230">
        <f>SUMIFS('内訳書2-16'!$T$617:$T$816,'内訳書2-16'!$F$617:$F$816,'【原則記入不要】内訳書1-1'!$B9,'内訳書2-16'!$U$617:$U$816,LK$7)</f>
        <v>0</v>
      </c>
      <c r="LL9" s="230">
        <f>SUMIFS('内訳書2-16'!$T$617:$T$816,'内訳書2-16'!$F$617:$F$816,'【原則記入不要】内訳書1-1'!$B9,'内訳書2-16'!$U$617:$U$816,LL$7)</f>
        <v>0</v>
      </c>
      <c r="LM9" s="230">
        <f>SUMIFS('内訳書2-16'!$T$617:$T$816,'内訳書2-16'!$F$617:$F$816,'【原則記入不要】内訳書1-1'!$B9,'内訳書2-16'!$U$617:$U$816,LM$7)</f>
        <v>0</v>
      </c>
      <c r="LN9" s="230">
        <f>SUMIFS('内訳書2-16'!$T$617:$T$816,'内訳書2-16'!$F$617:$F$816,'【原則記入不要】内訳書1-1'!$B9,'内訳書2-16'!$U$617:$U$816,LN$7)</f>
        <v>0</v>
      </c>
      <c r="LO9" s="230">
        <f>SUMIFS('内訳書2-16'!$T$617:$T$816,'内訳書2-16'!$F$617:$F$816,'【原則記入不要】内訳書1-1'!$B9,'内訳書2-16'!$U$617:$U$816,LO$7)</f>
        <v>0</v>
      </c>
      <c r="LP9" s="230">
        <f>SUMIFS('内訳書2-16'!$T$617:$T$816,'内訳書2-16'!$F$617:$F$816,'【原則記入不要】内訳書1-1'!$B9,'内訳書2-16'!$U$617:$U$816,LP$7)</f>
        <v>0</v>
      </c>
      <c r="LQ9" s="230">
        <f>SUMIFS('内訳書2-16'!$T$617:$T$816,'内訳書2-16'!$F$617:$F$816,'【原則記入不要】内訳書1-1'!$B9,'内訳書2-16'!$U$617:$U$816,LQ$7)</f>
        <v>0</v>
      </c>
      <c r="LR9" s="230">
        <f>SUMIFS('内訳書2-16'!$T$617:$T$816,'内訳書2-16'!$F$617:$F$816,'【原則記入不要】内訳書1-1'!$B9,'内訳書2-16'!$U$617:$U$816,LR$7)</f>
        <v>0</v>
      </c>
      <c r="LS9" s="230">
        <f>SUMIFS('内訳書2-16'!$T$617:$T$816,'内訳書2-16'!$F$617:$F$816,'【原則記入不要】内訳書1-1'!$B9,'内訳書2-16'!$U$617:$U$816,LS$7)</f>
        <v>0</v>
      </c>
      <c r="LT9" s="230">
        <f>SUMIFS('内訳書2-16'!$T$617:$T$816,'内訳書2-16'!$F$617:$F$816,'【原則記入不要】内訳書1-1'!$B9,'内訳書2-16'!$U$617:$U$816,LT$7)</f>
        <v>0</v>
      </c>
      <c r="LU9" s="230">
        <f>SUMIFS('内訳書2-16'!$T$617:$T$816,'内訳書2-16'!$F$617:$F$816,'【原則記入不要】内訳書1-1'!$B9,'内訳書2-16'!$U$617:$U$816,LU$7)</f>
        <v>0</v>
      </c>
      <c r="LV9" s="230">
        <f>SUMIFS('内訳書2-16'!$T$617:$T$816,'内訳書2-16'!$F$617:$F$816,'【原則記入不要】内訳書1-1'!$B9,'内訳書2-16'!$U$617:$U$816,LV$7)</f>
        <v>0</v>
      </c>
      <c r="LW9" s="230">
        <f>SUMIFS('内訳書2-16'!$T$617:$T$816,'内訳書2-16'!$F$617:$F$816,'【原則記入不要】内訳書1-1'!$B9,'内訳書2-16'!$U$617:$U$816,LW$7)</f>
        <v>0</v>
      </c>
      <c r="LX9" s="230">
        <f>SUMIFS('内訳書2-16'!$T$617:$T$816,'内訳書2-16'!$F$617:$F$816,'【原則記入不要】内訳書1-1'!$B9,'内訳書2-16'!$U$617:$U$816,LX$7)</f>
        <v>0</v>
      </c>
      <c r="LY9" s="230">
        <f>SUMIFS('内訳書2-16'!$T$617:$T$816,'内訳書2-16'!$F$617:$F$816,'【原則記入不要】内訳書1-1'!$B9,'内訳書2-16'!$U$617:$U$816,LY$7)</f>
        <v>0</v>
      </c>
      <c r="LZ9" s="230">
        <f>SUMIFS('内訳書2-16'!$T$617:$T$816,'内訳書2-16'!$F$617:$F$816,'【原則記入不要】内訳書1-1'!$B9,'内訳書2-16'!$U$617:$U$816,LZ$7)</f>
        <v>0</v>
      </c>
      <c r="MA9" s="229">
        <f>SUMIFS('内訳書2-16'!$T$617:$T$816,'内訳書2-16'!$F$617:$F$816,'【原則記入不要】内訳書1-1'!$B9,'内訳書2-16'!$U$617:$U$816,MA$7)</f>
        <v>0</v>
      </c>
      <c r="MB9" s="241">
        <f>SUM(LH9:MA9)</f>
        <v>0</v>
      </c>
      <c r="MC9" s="262">
        <f>SUMIFS('内訳書2-17'!$T$617:$T$816,'内訳書2-17'!$F$617:$F$816,'【原則記入不要】内訳書1-1'!$B9,'内訳書2-17'!$U$617:$U$816,MC$7)</f>
        <v>0</v>
      </c>
      <c r="MD9" s="230">
        <f>SUMIFS('内訳書2-17'!$T$617:$T$816,'内訳書2-17'!$F$617:$F$816,'【原則記入不要】内訳書1-1'!$B9,'内訳書2-17'!$U$617:$U$816,MD$7)</f>
        <v>0</v>
      </c>
      <c r="ME9" s="230">
        <f>SUMIFS('内訳書2-17'!$T$617:$T$816,'内訳書2-17'!$F$617:$F$816,'【原則記入不要】内訳書1-1'!$B9,'内訳書2-17'!$U$617:$U$816,ME$7)</f>
        <v>0</v>
      </c>
      <c r="MF9" s="230">
        <f>SUMIFS('内訳書2-17'!$T$617:$T$816,'内訳書2-17'!$F$617:$F$816,'【原則記入不要】内訳書1-1'!$B9,'内訳書2-17'!$U$617:$U$816,MF$7)</f>
        <v>0</v>
      </c>
      <c r="MG9" s="230">
        <f>SUMIFS('内訳書2-17'!$T$617:$T$816,'内訳書2-17'!$F$617:$F$816,'【原則記入不要】内訳書1-1'!$B9,'内訳書2-17'!$U$617:$U$816,MG$7)</f>
        <v>0</v>
      </c>
      <c r="MH9" s="230">
        <f>SUMIFS('内訳書2-17'!$T$617:$T$816,'内訳書2-17'!$F$617:$F$816,'【原則記入不要】内訳書1-1'!$B9,'内訳書2-17'!$U$617:$U$816,MH$7)</f>
        <v>0</v>
      </c>
      <c r="MI9" s="230">
        <f>SUMIFS('内訳書2-17'!$T$617:$T$816,'内訳書2-17'!$F$617:$F$816,'【原則記入不要】内訳書1-1'!$B9,'内訳書2-17'!$U$617:$U$816,MI$7)</f>
        <v>0</v>
      </c>
      <c r="MJ9" s="230">
        <f>SUMIFS('内訳書2-17'!$T$617:$T$816,'内訳書2-17'!$F$617:$F$816,'【原則記入不要】内訳書1-1'!$B9,'内訳書2-17'!$U$617:$U$816,MJ$7)</f>
        <v>0</v>
      </c>
      <c r="MK9" s="230">
        <f>SUMIFS('内訳書2-17'!$T$617:$T$816,'内訳書2-17'!$F$617:$F$816,'【原則記入不要】内訳書1-1'!$B9,'内訳書2-17'!$U$617:$U$816,MK$7)</f>
        <v>0</v>
      </c>
      <c r="ML9" s="230">
        <f>SUMIFS('内訳書2-17'!$T$617:$T$816,'内訳書2-17'!$F$617:$F$816,'【原則記入不要】内訳書1-1'!$B9,'内訳書2-17'!$U$617:$U$816,ML$7)</f>
        <v>0</v>
      </c>
      <c r="MM9" s="230">
        <f>SUMIFS('内訳書2-17'!$T$617:$T$816,'内訳書2-17'!$F$617:$F$816,'【原則記入不要】内訳書1-1'!$B9,'内訳書2-17'!$U$617:$U$816,MM$7)</f>
        <v>0</v>
      </c>
      <c r="MN9" s="230">
        <f>SUMIFS('内訳書2-17'!$T$617:$T$816,'内訳書2-17'!$F$617:$F$816,'【原則記入不要】内訳書1-1'!$B9,'内訳書2-17'!$U$617:$U$816,MN$7)</f>
        <v>0</v>
      </c>
      <c r="MO9" s="230">
        <f>SUMIFS('内訳書2-17'!$T$617:$T$816,'内訳書2-17'!$F$617:$F$816,'【原則記入不要】内訳書1-1'!$B9,'内訳書2-17'!$U$617:$U$816,MO$7)</f>
        <v>0</v>
      </c>
      <c r="MP9" s="230">
        <f>SUMIFS('内訳書2-17'!$T$617:$T$816,'内訳書2-17'!$F$617:$F$816,'【原則記入不要】内訳書1-1'!$B9,'内訳書2-17'!$U$617:$U$816,MP$7)</f>
        <v>0</v>
      </c>
      <c r="MQ9" s="230">
        <f>SUMIFS('内訳書2-17'!$T$617:$T$816,'内訳書2-17'!$F$617:$F$816,'【原則記入不要】内訳書1-1'!$B9,'内訳書2-17'!$U$617:$U$816,MQ$7)</f>
        <v>0</v>
      </c>
      <c r="MR9" s="230">
        <f>SUMIFS('内訳書2-17'!$T$617:$T$816,'内訳書2-17'!$F$617:$F$816,'【原則記入不要】内訳書1-1'!$B9,'内訳書2-17'!$U$617:$U$816,MR$7)</f>
        <v>0</v>
      </c>
      <c r="MS9" s="230">
        <f>SUMIFS('内訳書2-17'!$T$617:$T$816,'内訳書2-17'!$F$617:$F$816,'【原則記入不要】内訳書1-1'!$B9,'内訳書2-17'!$U$617:$U$816,MS$7)</f>
        <v>0</v>
      </c>
      <c r="MT9" s="230">
        <f>SUMIFS('内訳書2-17'!$T$617:$T$816,'内訳書2-17'!$F$617:$F$816,'【原則記入不要】内訳書1-1'!$B9,'内訳書2-17'!$U$617:$U$816,MT$7)</f>
        <v>0</v>
      </c>
      <c r="MU9" s="230">
        <f>SUMIFS('内訳書2-17'!$T$617:$T$816,'内訳書2-17'!$F$617:$F$816,'【原則記入不要】内訳書1-1'!$B9,'内訳書2-17'!$U$617:$U$816,MU$7)</f>
        <v>0</v>
      </c>
      <c r="MV9" s="229">
        <f>SUMIFS('内訳書2-17'!$T$617:$T$816,'内訳書2-17'!$F$617:$F$816,'【原則記入不要】内訳書1-1'!$B9,'内訳書2-17'!$U$617:$U$816,MV$7)</f>
        <v>0</v>
      </c>
      <c r="MW9" s="241">
        <f>SUM(MC9:MV9)</f>
        <v>0</v>
      </c>
      <c r="MX9" s="262">
        <f>SUMIFS('内訳書2-18'!$T$617:$T$816,'内訳書2-18'!$F$617:$F$816,'【原則記入不要】内訳書1-1'!$B9,'内訳書2-18'!$U$617:$U$816,MX$7)</f>
        <v>0</v>
      </c>
      <c r="MY9" s="230">
        <f>SUMIFS('内訳書2-18'!$T$617:$T$816,'内訳書2-18'!$F$617:$F$816,'【原則記入不要】内訳書1-1'!$B9,'内訳書2-18'!$U$617:$U$816,MY$7)</f>
        <v>0</v>
      </c>
      <c r="MZ9" s="230">
        <f>SUMIFS('内訳書2-18'!$T$617:$T$816,'内訳書2-18'!$F$617:$F$816,'【原則記入不要】内訳書1-1'!$B9,'内訳書2-18'!$U$617:$U$816,MZ$7)</f>
        <v>0</v>
      </c>
      <c r="NA9" s="230">
        <f>SUMIFS('内訳書2-18'!$T$617:$T$816,'内訳書2-18'!$F$617:$F$816,'【原則記入不要】内訳書1-1'!$B9,'内訳書2-18'!$U$617:$U$816,NA$7)</f>
        <v>0</v>
      </c>
      <c r="NB9" s="230">
        <f>SUMIFS('内訳書2-18'!$T$617:$T$816,'内訳書2-18'!$F$617:$F$816,'【原則記入不要】内訳書1-1'!$B9,'内訳書2-18'!$U$617:$U$816,NB$7)</f>
        <v>0</v>
      </c>
      <c r="NC9" s="230">
        <f>SUMIFS('内訳書2-18'!$T$617:$T$816,'内訳書2-18'!$F$617:$F$816,'【原則記入不要】内訳書1-1'!$B9,'内訳書2-18'!$U$617:$U$816,NC$7)</f>
        <v>0</v>
      </c>
      <c r="ND9" s="230">
        <f>SUMIFS('内訳書2-18'!$T$617:$T$816,'内訳書2-18'!$F$617:$F$816,'【原則記入不要】内訳書1-1'!$B9,'内訳書2-18'!$U$617:$U$816,ND$7)</f>
        <v>0</v>
      </c>
      <c r="NE9" s="230">
        <f>SUMIFS('内訳書2-18'!$T$617:$T$816,'内訳書2-18'!$F$617:$F$816,'【原則記入不要】内訳書1-1'!$B9,'内訳書2-18'!$U$617:$U$816,NE$7)</f>
        <v>0</v>
      </c>
      <c r="NF9" s="230">
        <f>SUMIFS('内訳書2-18'!$T$617:$T$816,'内訳書2-18'!$F$617:$F$816,'【原則記入不要】内訳書1-1'!$B9,'内訳書2-18'!$U$617:$U$816,NF$7)</f>
        <v>0</v>
      </c>
      <c r="NG9" s="230">
        <f>SUMIFS('内訳書2-18'!$T$617:$T$816,'内訳書2-18'!$F$617:$F$816,'【原則記入不要】内訳書1-1'!$B9,'内訳書2-18'!$U$617:$U$816,NG$7)</f>
        <v>0</v>
      </c>
      <c r="NH9" s="230">
        <f>SUMIFS('内訳書2-18'!$T$617:$T$816,'内訳書2-18'!$F$617:$F$816,'【原則記入不要】内訳書1-1'!$B9,'内訳書2-18'!$U$617:$U$816,NH$7)</f>
        <v>0</v>
      </c>
      <c r="NI9" s="230">
        <f>SUMIFS('内訳書2-18'!$T$617:$T$816,'内訳書2-18'!$F$617:$F$816,'【原則記入不要】内訳書1-1'!$B9,'内訳書2-18'!$U$617:$U$816,NI$7)</f>
        <v>0</v>
      </c>
      <c r="NJ9" s="230">
        <f>SUMIFS('内訳書2-18'!$T$617:$T$816,'内訳書2-18'!$F$617:$F$816,'【原則記入不要】内訳書1-1'!$B9,'内訳書2-18'!$U$617:$U$816,NJ$7)</f>
        <v>0</v>
      </c>
      <c r="NK9" s="230">
        <f>SUMIFS('内訳書2-18'!$T$617:$T$816,'内訳書2-18'!$F$617:$F$816,'【原則記入不要】内訳書1-1'!$B9,'内訳書2-18'!$U$617:$U$816,NK$7)</f>
        <v>0</v>
      </c>
      <c r="NL9" s="230">
        <f>SUMIFS('内訳書2-18'!$T$617:$T$816,'内訳書2-18'!$F$617:$F$816,'【原則記入不要】内訳書1-1'!$B9,'内訳書2-18'!$U$617:$U$816,NL$7)</f>
        <v>0</v>
      </c>
      <c r="NM9" s="230">
        <f>SUMIFS('内訳書2-18'!$T$617:$T$816,'内訳書2-18'!$F$617:$F$816,'【原則記入不要】内訳書1-1'!$B9,'内訳書2-18'!$U$617:$U$816,NM$7)</f>
        <v>0</v>
      </c>
      <c r="NN9" s="230">
        <f>SUMIFS('内訳書2-18'!$T$617:$T$816,'内訳書2-18'!$F$617:$F$816,'【原則記入不要】内訳書1-1'!$B9,'内訳書2-18'!$U$617:$U$816,NN$7)</f>
        <v>0</v>
      </c>
      <c r="NO9" s="230">
        <f>SUMIFS('内訳書2-18'!$T$617:$T$816,'内訳書2-18'!$F$617:$F$816,'【原則記入不要】内訳書1-1'!$B9,'内訳書2-18'!$U$617:$U$816,NO$7)</f>
        <v>0</v>
      </c>
      <c r="NP9" s="230">
        <f>SUMIFS('内訳書2-18'!$T$617:$T$816,'内訳書2-18'!$F$617:$F$816,'【原則記入不要】内訳書1-1'!$B9,'内訳書2-18'!$U$617:$U$816,NP$7)</f>
        <v>0</v>
      </c>
      <c r="NQ9" s="229">
        <f>SUMIFS('内訳書2-18'!$T$617:$T$816,'内訳書2-18'!$F$617:$F$816,'【原則記入不要】内訳書1-1'!$B9,'内訳書2-18'!$U$617:$U$816,NQ$7)</f>
        <v>0</v>
      </c>
      <c r="NR9" s="241">
        <f>SUM(MX9:NQ9)</f>
        <v>0</v>
      </c>
      <c r="NS9" s="262">
        <f>SUMIFS('内訳書2-19'!$T$617:$T$816,'内訳書2-19'!$F$617:$F$816,'【原則記入不要】内訳書1-1'!$B9,'内訳書2-19'!$U$617:$U$816,NS$7)</f>
        <v>0</v>
      </c>
      <c r="NT9" s="230">
        <f>SUMIFS('内訳書2-19'!$T$617:$T$816,'内訳書2-19'!$F$617:$F$816,'【原則記入不要】内訳書1-1'!$B9,'内訳書2-19'!$U$617:$U$816,NT$7)</f>
        <v>0</v>
      </c>
      <c r="NU9" s="230">
        <f>SUMIFS('内訳書2-19'!$T$617:$T$816,'内訳書2-19'!$F$617:$F$816,'【原則記入不要】内訳書1-1'!$B9,'内訳書2-19'!$U$617:$U$816,NU$7)</f>
        <v>0</v>
      </c>
      <c r="NV9" s="230">
        <f>SUMIFS('内訳書2-19'!$T$617:$T$816,'内訳書2-19'!$F$617:$F$816,'【原則記入不要】内訳書1-1'!$B9,'内訳書2-19'!$U$617:$U$816,NV$7)</f>
        <v>0</v>
      </c>
      <c r="NW9" s="230">
        <f>SUMIFS('内訳書2-19'!$T$617:$T$816,'内訳書2-19'!$F$617:$F$816,'【原則記入不要】内訳書1-1'!$B9,'内訳書2-19'!$U$617:$U$816,NW$7)</f>
        <v>0</v>
      </c>
      <c r="NX9" s="230">
        <f>SUMIFS('内訳書2-19'!$T$617:$T$816,'内訳書2-19'!$F$617:$F$816,'【原則記入不要】内訳書1-1'!$B9,'内訳書2-19'!$U$617:$U$816,NX$7)</f>
        <v>0</v>
      </c>
      <c r="NY9" s="230">
        <f>SUMIFS('内訳書2-19'!$T$617:$T$816,'内訳書2-19'!$F$617:$F$816,'【原則記入不要】内訳書1-1'!$B9,'内訳書2-19'!$U$617:$U$816,NY$7)</f>
        <v>0</v>
      </c>
      <c r="NZ9" s="230">
        <f>SUMIFS('内訳書2-19'!$T$617:$T$816,'内訳書2-19'!$F$617:$F$816,'【原則記入不要】内訳書1-1'!$B9,'内訳書2-19'!$U$617:$U$816,NZ$7)</f>
        <v>0</v>
      </c>
      <c r="OA9" s="230">
        <f>SUMIFS('内訳書2-19'!$T$617:$T$816,'内訳書2-19'!$F$617:$F$816,'【原則記入不要】内訳書1-1'!$B9,'内訳書2-19'!$U$617:$U$816,OA$7)</f>
        <v>0</v>
      </c>
      <c r="OB9" s="230">
        <f>SUMIFS('内訳書2-19'!$T$617:$T$816,'内訳書2-19'!$F$617:$F$816,'【原則記入不要】内訳書1-1'!$B9,'内訳書2-19'!$U$617:$U$816,OB$7)</f>
        <v>0</v>
      </c>
      <c r="OC9" s="230">
        <f>SUMIFS('内訳書2-19'!$T$617:$T$816,'内訳書2-19'!$F$617:$F$816,'【原則記入不要】内訳書1-1'!$B9,'内訳書2-19'!$U$617:$U$816,OC$7)</f>
        <v>0</v>
      </c>
      <c r="OD9" s="230">
        <f>SUMIFS('内訳書2-19'!$T$617:$T$816,'内訳書2-19'!$F$617:$F$816,'【原則記入不要】内訳書1-1'!$B9,'内訳書2-19'!$U$617:$U$816,OD$7)</f>
        <v>0</v>
      </c>
      <c r="OE9" s="230">
        <f>SUMIFS('内訳書2-19'!$T$617:$T$816,'内訳書2-19'!$F$617:$F$816,'【原則記入不要】内訳書1-1'!$B9,'内訳書2-19'!$U$617:$U$816,OE$7)</f>
        <v>0</v>
      </c>
      <c r="OF9" s="230">
        <f>SUMIFS('内訳書2-19'!$T$617:$T$816,'内訳書2-19'!$F$617:$F$816,'【原則記入不要】内訳書1-1'!$B9,'内訳書2-19'!$U$617:$U$816,OF$7)</f>
        <v>0</v>
      </c>
      <c r="OG9" s="230">
        <f>SUMIFS('内訳書2-19'!$T$617:$T$816,'内訳書2-19'!$F$617:$F$816,'【原則記入不要】内訳書1-1'!$B9,'内訳書2-19'!$U$617:$U$816,OG$7)</f>
        <v>0</v>
      </c>
      <c r="OH9" s="230">
        <f>SUMIFS('内訳書2-19'!$T$617:$T$816,'内訳書2-19'!$F$617:$F$816,'【原則記入不要】内訳書1-1'!$B9,'内訳書2-19'!$U$617:$U$816,OH$7)</f>
        <v>0</v>
      </c>
      <c r="OI9" s="230">
        <f>SUMIFS('内訳書2-19'!$T$617:$T$816,'内訳書2-19'!$F$617:$F$816,'【原則記入不要】内訳書1-1'!$B9,'内訳書2-19'!$U$617:$U$816,OI$7)</f>
        <v>0</v>
      </c>
      <c r="OJ9" s="230">
        <f>SUMIFS('内訳書2-19'!$T$617:$T$816,'内訳書2-19'!$F$617:$F$816,'【原則記入不要】内訳書1-1'!$B9,'内訳書2-19'!$U$617:$U$816,OJ$7)</f>
        <v>0</v>
      </c>
      <c r="OK9" s="230">
        <f>SUMIFS('内訳書2-19'!$T$617:$T$816,'内訳書2-19'!$F$617:$F$816,'【原則記入不要】内訳書1-1'!$B9,'内訳書2-19'!$U$617:$U$816,OK$7)</f>
        <v>0</v>
      </c>
      <c r="OL9" s="229">
        <f>SUMIFS('内訳書2-19'!$T$617:$T$816,'内訳書2-19'!$F$617:$F$816,'【原則記入不要】内訳書1-1'!$B9,'内訳書2-19'!$U$617:$U$816,OL$7)</f>
        <v>0</v>
      </c>
      <c r="OM9" s="241">
        <f>SUM(NS9:OL9)</f>
        <v>0</v>
      </c>
      <c r="ON9" s="262">
        <f>SUMIFS('内訳書2-20'!$T$617:$T$816,'内訳書2-20'!$F$617:$F$816,'【原則記入不要】内訳書1-1'!$B9,'内訳書2-20'!$U$617:$U$816,ON$7)</f>
        <v>0</v>
      </c>
      <c r="OO9" s="230">
        <f>SUMIFS('内訳書2-20'!$T$617:$T$816,'内訳書2-20'!$F$617:$F$816,'【原則記入不要】内訳書1-1'!$B9,'内訳書2-20'!$U$617:$U$816,OO$7)</f>
        <v>0</v>
      </c>
      <c r="OP9" s="230">
        <f>SUMIFS('内訳書2-20'!$T$617:$T$816,'内訳書2-20'!$F$617:$F$816,'【原則記入不要】内訳書1-1'!$B9,'内訳書2-20'!$U$617:$U$816,OP$7)</f>
        <v>0</v>
      </c>
      <c r="OQ9" s="230">
        <f>SUMIFS('内訳書2-20'!$T$617:$T$816,'内訳書2-20'!$F$617:$F$816,'【原則記入不要】内訳書1-1'!$B9,'内訳書2-20'!$U$617:$U$816,OQ$7)</f>
        <v>0</v>
      </c>
      <c r="OR9" s="230">
        <f>SUMIFS('内訳書2-20'!$T$617:$T$816,'内訳書2-20'!$F$617:$F$816,'【原則記入不要】内訳書1-1'!$B9,'内訳書2-20'!$U$617:$U$816,OR$7)</f>
        <v>0</v>
      </c>
      <c r="OS9" s="230">
        <f>SUMIFS('内訳書2-20'!$T$617:$T$816,'内訳書2-20'!$F$617:$F$816,'【原則記入不要】内訳書1-1'!$B9,'内訳書2-20'!$U$617:$U$816,OS$7)</f>
        <v>0</v>
      </c>
      <c r="OT9" s="230">
        <f>SUMIFS('内訳書2-20'!$T$617:$T$816,'内訳書2-20'!$F$617:$F$816,'【原則記入不要】内訳書1-1'!$B9,'内訳書2-20'!$U$617:$U$816,OT$7)</f>
        <v>0</v>
      </c>
      <c r="OU9" s="230">
        <f>SUMIFS('内訳書2-20'!$T$617:$T$816,'内訳書2-20'!$F$617:$F$816,'【原則記入不要】内訳書1-1'!$B9,'内訳書2-20'!$U$617:$U$816,OU$7)</f>
        <v>0</v>
      </c>
      <c r="OV9" s="230">
        <f>SUMIFS('内訳書2-20'!$T$617:$T$816,'内訳書2-20'!$F$617:$F$816,'【原則記入不要】内訳書1-1'!$B9,'内訳書2-20'!$U$617:$U$816,OV$7)</f>
        <v>0</v>
      </c>
      <c r="OW9" s="230">
        <f>SUMIFS('内訳書2-20'!$T$617:$T$816,'内訳書2-20'!$F$617:$F$816,'【原則記入不要】内訳書1-1'!$B9,'内訳書2-20'!$U$617:$U$816,OW$7)</f>
        <v>0</v>
      </c>
      <c r="OX9" s="230">
        <f>SUMIFS('内訳書2-20'!$T$617:$T$816,'内訳書2-20'!$F$617:$F$816,'【原則記入不要】内訳書1-1'!$B9,'内訳書2-20'!$U$617:$U$816,OX$7)</f>
        <v>0</v>
      </c>
      <c r="OY9" s="230">
        <f>SUMIFS('内訳書2-20'!$T$617:$T$816,'内訳書2-20'!$F$617:$F$816,'【原則記入不要】内訳書1-1'!$B9,'内訳書2-20'!$U$617:$U$816,OY$7)</f>
        <v>0</v>
      </c>
      <c r="OZ9" s="230">
        <f>SUMIFS('内訳書2-20'!$T$617:$T$816,'内訳書2-20'!$F$617:$F$816,'【原則記入不要】内訳書1-1'!$B9,'内訳書2-20'!$U$617:$U$816,OZ$7)</f>
        <v>0</v>
      </c>
      <c r="PA9" s="230">
        <f>SUMIFS('内訳書2-20'!$T$617:$T$816,'内訳書2-20'!$F$617:$F$816,'【原則記入不要】内訳書1-1'!$B9,'内訳書2-20'!$U$617:$U$816,PA$7)</f>
        <v>0</v>
      </c>
      <c r="PB9" s="230">
        <f>SUMIFS('内訳書2-20'!$T$617:$T$816,'内訳書2-20'!$F$617:$F$816,'【原則記入不要】内訳書1-1'!$B9,'内訳書2-20'!$U$617:$U$816,PB$7)</f>
        <v>0</v>
      </c>
      <c r="PC9" s="230">
        <f>SUMIFS('内訳書2-20'!$T$617:$T$816,'内訳書2-20'!$F$617:$F$816,'【原則記入不要】内訳書1-1'!$B9,'内訳書2-20'!$U$617:$U$816,PC$7)</f>
        <v>0</v>
      </c>
      <c r="PD9" s="230">
        <f>SUMIFS('内訳書2-20'!$T$617:$T$816,'内訳書2-20'!$F$617:$F$816,'【原則記入不要】内訳書1-1'!$B9,'内訳書2-20'!$U$617:$U$816,PD$7)</f>
        <v>0</v>
      </c>
      <c r="PE9" s="230">
        <f>SUMIFS('内訳書2-20'!$T$617:$T$816,'内訳書2-20'!$F$617:$F$816,'【原則記入不要】内訳書1-1'!$B9,'内訳書2-20'!$U$617:$U$816,PE$7)</f>
        <v>0</v>
      </c>
      <c r="PF9" s="230">
        <f>SUMIFS('内訳書2-20'!$T$617:$T$816,'内訳書2-20'!$F$617:$F$816,'【原則記入不要】内訳書1-1'!$B9,'内訳書2-20'!$U$617:$U$816,PF$7)</f>
        <v>0</v>
      </c>
      <c r="PG9" s="229">
        <f>SUMIFS('内訳書2-20'!$T$617:$T$816,'内訳書2-20'!$F$617:$F$816,'【原則記入不要】内訳書1-1'!$B9,'内訳書2-20'!$U$617:$U$816,PG$7)</f>
        <v>0</v>
      </c>
      <c r="PH9" s="241">
        <f>SUM(ON9:PG9)</f>
        <v>0</v>
      </c>
      <c r="PI9" s="77">
        <f>'内訳書2-21'!$I$472</f>
        <v>0</v>
      </c>
      <c r="PJ9" s="292">
        <f>SUMIFS($E9:$PH9,$E$7:$PH$7,"総数")+PI9</f>
        <v>0</v>
      </c>
    </row>
    <row r="10" spans="1:426" ht="18" customHeight="1">
      <c r="B10" s="775" t="s">
        <v>129</v>
      </c>
      <c r="C10" s="776"/>
      <c r="D10" s="777"/>
      <c r="E10" s="342">
        <f>SUMIFS('内訳書2-1'!$T$617:$T$816,'内訳書2-1'!$F$617:$F$816,'【原則記入不要】内訳書1-1'!$B10,'内訳書2-1'!$U$617:$U$816,E$7)</f>
        <v>0</v>
      </c>
      <c r="F10" s="232">
        <f>SUMIFS('内訳書2-1'!$T$617:$T$816,'内訳書2-1'!$F$617:$F$816,'【原則記入不要】内訳書1-1'!$B10,'内訳書2-1'!$U$617:$U$816,F$7)</f>
        <v>0</v>
      </c>
      <c r="G10" s="232">
        <f>SUMIFS('内訳書2-1'!$T$617:$T$816,'内訳書2-1'!$F$617:$F$816,'【原則記入不要】内訳書1-1'!$B10,'内訳書2-1'!$U$617:$U$816,G$7)</f>
        <v>0</v>
      </c>
      <c r="H10" s="232">
        <f>SUMIFS('内訳書2-1'!$T$617:$T$816,'内訳書2-1'!$F$617:$F$816,'【原則記入不要】内訳書1-1'!$B10,'内訳書2-1'!$U$617:$U$816,H$7)</f>
        <v>0</v>
      </c>
      <c r="I10" s="232">
        <f>SUMIFS('内訳書2-1'!$T$617:$T$816,'内訳書2-1'!$F$617:$F$816,'【原則記入不要】内訳書1-1'!$B10,'内訳書2-1'!$U$617:$U$816,I$7)</f>
        <v>0</v>
      </c>
      <c r="J10" s="232">
        <f>SUMIFS('内訳書2-1'!$T$617:$T$816,'内訳書2-1'!$F$617:$F$816,'【原則記入不要】内訳書1-1'!$B10,'内訳書2-1'!$U$617:$U$816,J$7)</f>
        <v>0</v>
      </c>
      <c r="K10" s="232">
        <f>SUMIFS('内訳書2-1'!$T$617:$T$816,'内訳書2-1'!$F$617:$F$816,'【原則記入不要】内訳書1-1'!$B10,'内訳書2-1'!$U$617:$U$816,K$7)</f>
        <v>0</v>
      </c>
      <c r="L10" s="232">
        <f>SUMIFS('内訳書2-1'!$T$617:$T$816,'内訳書2-1'!$F$617:$F$816,'【原則記入不要】内訳書1-1'!$B10,'内訳書2-1'!$U$617:$U$816,L$7)</f>
        <v>0</v>
      </c>
      <c r="M10" s="232">
        <f>SUMIFS('内訳書2-1'!$T$617:$T$816,'内訳書2-1'!$F$617:$F$816,'【原則記入不要】内訳書1-1'!$B10,'内訳書2-1'!$U$617:$U$816,M$7)</f>
        <v>0</v>
      </c>
      <c r="N10" s="232">
        <f>SUMIFS('内訳書2-1'!$T$617:$T$816,'内訳書2-1'!$F$617:$F$816,'【原則記入不要】内訳書1-1'!$B10,'内訳書2-1'!$U$617:$U$816,N$7)</f>
        <v>0</v>
      </c>
      <c r="O10" s="232">
        <f>SUMIFS('内訳書2-1'!$T$617:$T$816,'内訳書2-1'!$F$617:$F$816,'【原則記入不要】内訳書1-1'!$B10,'内訳書2-1'!$U$617:$U$816,O$7)</f>
        <v>0</v>
      </c>
      <c r="P10" s="232">
        <f>SUMIFS('内訳書2-1'!$T$617:$T$816,'内訳書2-1'!$F$617:$F$816,'【原則記入不要】内訳書1-1'!$B10,'内訳書2-1'!$U$617:$U$816,P$7)</f>
        <v>0</v>
      </c>
      <c r="Q10" s="232">
        <f>SUMIFS('内訳書2-1'!$T$617:$T$816,'内訳書2-1'!$F$617:$F$816,'【原則記入不要】内訳書1-1'!$B10,'内訳書2-1'!$U$617:$U$816,Q$7)</f>
        <v>0</v>
      </c>
      <c r="R10" s="232">
        <f>SUMIFS('内訳書2-1'!$T$617:$T$816,'内訳書2-1'!$F$617:$F$816,'【原則記入不要】内訳書1-1'!$B10,'内訳書2-1'!$U$617:$U$816,R$7)</f>
        <v>0</v>
      </c>
      <c r="S10" s="232">
        <f>SUMIFS('内訳書2-1'!$T$617:$T$816,'内訳書2-1'!$F$617:$F$816,'【原則記入不要】内訳書1-1'!$B10,'内訳書2-1'!$U$617:$U$816,S$7)</f>
        <v>0</v>
      </c>
      <c r="T10" s="232">
        <f>SUMIFS('内訳書2-1'!$T$617:$T$816,'内訳書2-1'!$F$617:$F$816,'【原則記入不要】内訳書1-1'!$B10,'内訳書2-1'!$U$617:$U$816,T$7)</f>
        <v>0</v>
      </c>
      <c r="U10" s="232">
        <f>SUMIFS('内訳書2-1'!$T$617:$T$816,'内訳書2-1'!$F$617:$F$816,'【原則記入不要】内訳書1-1'!$B10,'内訳書2-1'!$U$617:$U$816,U$7)</f>
        <v>0</v>
      </c>
      <c r="V10" s="232">
        <f>SUMIFS('内訳書2-1'!$T$617:$T$816,'内訳書2-1'!$F$617:$F$816,'【原則記入不要】内訳書1-1'!$B10,'内訳書2-1'!$U$617:$U$816,V$7)</f>
        <v>0</v>
      </c>
      <c r="W10" s="232">
        <f>SUMIFS('内訳書2-1'!$T$617:$T$816,'内訳書2-1'!$F$617:$F$816,'【原則記入不要】内訳書1-1'!$B10,'内訳書2-1'!$U$617:$U$816,W$7)</f>
        <v>0</v>
      </c>
      <c r="X10" s="231">
        <f>SUMIFS('内訳書2-1'!$T$617:$T$816,'内訳書2-1'!$F$617:$F$816,'【原則記入不要】内訳書1-1'!$B10,'内訳書2-1'!$U$617:$U$816,X$7)</f>
        <v>0</v>
      </c>
      <c r="Y10" s="242">
        <f t="shared" ref="Y10:Y12" si="0">SUM(E10:X10)</f>
        <v>0</v>
      </c>
      <c r="Z10" s="342">
        <f>SUMIFS('内訳書2-2'!$T$617:$T$816,'内訳書2-2'!$F$617:$F$816,'【原則記入不要】内訳書1-1'!$B10,'内訳書2-2'!$U$617:$U$816,Z$7)</f>
        <v>0</v>
      </c>
      <c r="AA10" s="232">
        <f>SUMIFS('内訳書2-2'!$T$617:$T$816,'内訳書2-2'!$F$617:$F$816,'【原則記入不要】内訳書1-1'!$B10,'内訳書2-2'!$U$617:$U$816,AA$7)</f>
        <v>0</v>
      </c>
      <c r="AB10" s="232">
        <f>SUMIFS('内訳書2-2'!$T$617:$T$816,'内訳書2-2'!$F$617:$F$816,'【原則記入不要】内訳書1-1'!$B10,'内訳書2-2'!$U$617:$U$816,AB$7)</f>
        <v>0</v>
      </c>
      <c r="AC10" s="232">
        <f>SUMIFS('内訳書2-2'!$T$617:$T$816,'内訳書2-2'!$F$617:$F$816,'【原則記入不要】内訳書1-1'!$B10,'内訳書2-2'!$U$617:$U$816,AC$7)</f>
        <v>0</v>
      </c>
      <c r="AD10" s="232">
        <f>SUMIFS('内訳書2-2'!$T$617:$T$816,'内訳書2-2'!$F$617:$F$816,'【原則記入不要】内訳書1-1'!$B10,'内訳書2-2'!$U$617:$U$816,AD$7)</f>
        <v>0</v>
      </c>
      <c r="AE10" s="232">
        <f>SUMIFS('内訳書2-2'!$T$617:$T$816,'内訳書2-2'!$F$617:$F$816,'【原則記入不要】内訳書1-1'!$B10,'内訳書2-2'!$U$617:$U$816,AE$7)</f>
        <v>0</v>
      </c>
      <c r="AF10" s="232">
        <f>SUMIFS('内訳書2-2'!$T$617:$T$816,'内訳書2-2'!$F$617:$F$816,'【原則記入不要】内訳書1-1'!$B10,'内訳書2-2'!$U$617:$U$816,AF$7)</f>
        <v>0</v>
      </c>
      <c r="AG10" s="232">
        <f>SUMIFS('内訳書2-2'!$T$617:$T$816,'内訳書2-2'!$F$617:$F$816,'【原則記入不要】内訳書1-1'!$B10,'内訳書2-2'!$U$617:$U$816,AG$7)</f>
        <v>0</v>
      </c>
      <c r="AH10" s="232">
        <f>SUMIFS('内訳書2-2'!$T$617:$T$816,'内訳書2-2'!$F$617:$F$816,'【原則記入不要】内訳書1-1'!$B10,'内訳書2-2'!$U$617:$U$816,AH$7)</f>
        <v>0</v>
      </c>
      <c r="AI10" s="232">
        <f>SUMIFS('内訳書2-2'!$T$617:$T$816,'内訳書2-2'!$F$617:$F$816,'【原則記入不要】内訳書1-1'!$B10,'内訳書2-2'!$U$617:$U$816,AI$7)</f>
        <v>0</v>
      </c>
      <c r="AJ10" s="232">
        <f>SUMIFS('内訳書2-2'!$T$617:$T$816,'内訳書2-2'!$F$617:$F$816,'【原則記入不要】内訳書1-1'!$B10,'内訳書2-2'!$U$617:$U$816,AJ$7)</f>
        <v>0</v>
      </c>
      <c r="AK10" s="232">
        <f>SUMIFS('内訳書2-2'!$T$617:$T$816,'内訳書2-2'!$F$617:$F$816,'【原則記入不要】内訳書1-1'!$B10,'内訳書2-2'!$U$617:$U$816,AK$7)</f>
        <v>0</v>
      </c>
      <c r="AL10" s="232">
        <f>SUMIFS('内訳書2-2'!$T$617:$T$816,'内訳書2-2'!$F$617:$F$816,'【原則記入不要】内訳書1-1'!$B10,'内訳書2-2'!$U$617:$U$816,AL$7)</f>
        <v>0</v>
      </c>
      <c r="AM10" s="232">
        <f>SUMIFS('内訳書2-2'!$T$617:$T$816,'内訳書2-2'!$F$617:$F$816,'【原則記入不要】内訳書1-1'!$B10,'内訳書2-2'!$U$617:$U$816,AM$7)</f>
        <v>0</v>
      </c>
      <c r="AN10" s="232">
        <f>SUMIFS('内訳書2-2'!$T$617:$T$816,'内訳書2-2'!$F$617:$F$816,'【原則記入不要】内訳書1-1'!$B10,'内訳書2-2'!$U$617:$U$816,AN$7)</f>
        <v>0</v>
      </c>
      <c r="AO10" s="232">
        <f>SUMIFS('内訳書2-2'!$T$617:$T$816,'内訳書2-2'!$F$617:$F$816,'【原則記入不要】内訳書1-1'!$B10,'内訳書2-2'!$U$617:$U$816,AO$7)</f>
        <v>0</v>
      </c>
      <c r="AP10" s="232">
        <f>SUMIFS('内訳書2-2'!$T$617:$T$816,'内訳書2-2'!$F$617:$F$816,'【原則記入不要】内訳書1-1'!$B10,'内訳書2-2'!$U$617:$U$816,AP$7)</f>
        <v>0</v>
      </c>
      <c r="AQ10" s="232">
        <f>SUMIFS('内訳書2-2'!$T$617:$T$816,'内訳書2-2'!$F$617:$F$816,'【原則記入不要】内訳書1-1'!$B10,'内訳書2-2'!$U$617:$U$816,AQ$7)</f>
        <v>0</v>
      </c>
      <c r="AR10" s="232">
        <f>SUMIFS('内訳書2-2'!$T$617:$T$816,'内訳書2-2'!$F$617:$F$816,'【原則記入不要】内訳書1-1'!$B10,'内訳書2-2'!$U$617:$U$816,AR$7)</f>
        <v>0</v>
      </c>
      <c r="AS10" s="231">
        <f>SUMIFS('内訳書2-2'!$T$617:$T$816,'内訳書2-2'!$F$617:$F$816,'【原則記入不要】内訳書1-1'!$B10,'内訳書2-2'!$U$617:$U$816,AS$7)</f>
        <v>0</v>
      </c>
      <c r="AT10" s="242">
        <f t="shared" ref="AT10" si="1">SUM(Z10:AS10)</f>
        <v>0</v>
      </c>
      <c r="AU10" s="342">
        <f>SUMIFS('内訳書2-3'!$T$617:$T$816,'内訳書2-3'!$F$617:$F$816,'【原則記入不要】内訳書1-1'!$B10,'内訳書2-3'!$U$617:$U$816,AU$7)</f>
        <v>0</v>
      </c>
      <c r="AV10" s="232">
        <f>SUMIFS('内訳書2-3'!$T$617:$T$816,'内訳書2-3'!$F$617:$F$816,'【原則記入不要】内訳書1-1'!$B10,'内訳書2-3'!$U$617:$U$816,AV$7)</f>
        <v>0</v>
      </c>
      <c r="AW10" s="232">
        <f>SUMIFS('内訳書2-3'!$T$617:$T$816,'内訳書2-3'!$F$617:$F$816,'【原則記入不要】内訳書1-1'!$B10,'内訳書2-3'!$U$617:$U$816,AW$7)</f>
        <v>0</v>
      </c>
      <c r="AX10" s="232">
        <f>SUMIFS('内訳書2-3'!$T$617:$T$816,'内訳書2-3'!$F$617:$F$816,'【原則記入不要】内訳書1-1'!$B10,'内訳書2-3'!$U$617:$U$816,AX$7)</f>
        <v>0</v>
      </c>
      <c r="AY10" s="232">
        <f>SUMIFS('内訳書2-3'!$T$617:$T$816,'内訳書2-3'!$F$617:$F$816,'【原則記入不要】内訳書1-1'!$B10,'内訳書2-3'!$U$617:$U$816,AY$7)</f>
        <v>0</v>
      </c>
      <c r="AZ10" s="232">
        <f>SUMIFS('内訳書2-3'!$T$617:$T$816,'内訳書2-3'!$F$617:$F$816,'【原則記入不要】内訳書1-1'!$B10,'内訳書2-3'!$U$617:$U$816,AZ$7)</f>
        <v>0</v>
      </c>
      <c r="BA10" s="232">
        <f>SUMIFS('内訳書2-3'!$T$617:$T$816,'内訳書2-3'!$F$617:$F$816,'【原則記入不要】内訳書1-1'!$B10,'内訳書2-3'!$U$617:$U$816,BA$7)</f>
        <v>0</v>
      </c>
      <c r="BB10" s="232">
        <f>SUMIFS('内訳書2-3'!$T$617:$T$816,'内訳書2-3'!$F$617:$F$816,'【原則記入不要】内訳書1-1'!$B10,'内訳書2-3'!$U$617:$U$816,BB$7)</f>
        <v>0</v>
      </c>
      <c r="BC10" s="232">
        <f>SUMIFS('内訳書2-3'!$T$617:$T$816,'内訳書2-3'!$F$617:$F$816,'【原則記入不要】内訳書1-1'!$B10,'内訳書2-3'!$U$617:$U$816,BC$7)</f>
        <v>0</v>
      </c>
      <c r="BD10" s="232">
        <f>SUMIFS('内訳書2-3'!$T$617:$T$816,'内訳書2-3'!$F$617:$F$816,'【原則記入不要】内訳書1-1'!$B10,'内訳書2-3'!$U$617:$U$816,BD$7)</f>
        <v>0</v>
      </c>
      <c r="BE10" s="232">
        <f>SUMIFS('内訳書2-3'!$T$617:$T$816,'内訳書2-3'!$F$617:$F$816,'【原則記入不要】内訳書1-1'!$B10,'内訳書2-3'!$U$617:$U$816,BE$7)</f>
        <v>0</v>
      </c>
      <c r="BF10" s="232">
        <f>SUMIFS('内訳書2-3'!$T$617:$T$816,'内訳書2-3'!$F$617:$F$816,'【原則記入不要】内訳書1-1'!$B10,'内訳書2-3'!$U$617:$U$816,BF$7)</f>
        <v>0</v>
      </c>
      <c r="BG10" s="232">
        <f>SUMIFS('内訳書2-3'!$T$617:$T$816,'内訳書2-3'!$F$617:$F$816,'【原則記入不要】内訳書1-1'!$B10,'内訳書2-3'!$U$617:$U$816,BG$7)</f>
        <v>0</v>
      </c>
      <c r="BH10" s="232">
        <f>SUMIFS('内訳書2-3'!$T$617:$T$816,'内訳書2-3'!$F$617:$F$816,'【原則記入不要】内訳書1-1'!$B10,'内訳書2-3'!$U$617:$U$816,BH$7)</f>
        <v>0</v>
      </c>
      <c r="BI10" s="232">
        <f>SUMIFS('内訳書2-3'!$T$617:$T$816,'内訳書2-3'!$F$617:$F$816,'【原則記入不要】内訳書1-1'!$B10,'内訳書2-3'!$U$617:$U$816,BI$7)</f>
        <v>0</v>
      </c>
      <c r="BJ10" s="232">
        <f>SUMIFS('内訳書2-3'!$T$617:$T$816,'内訳書2-3'!$F$617:$F$816,'【原則記入不要】内訳書1-1'!$B10,'内訳書2-3'!$U$617:$U$816,BJ$7)</f>
        <v>0</v>
      </c>
      <c r="BK10" s="232">
        <f>SUMIFS('内訳書2-3'!$T$617:$T$816,'内訳書2-3'!$F$617:$F$816,'【原則記入不要】内訳書1-1'!$B10,'内訳書2-3'!$U$617:$U$816,BK$7)</f>
        <v>0</v>
      </c>
      <c r="BL10" s="232">
        <f>SUMIFS('内訳書2-3'!$T$617:$T$816,'内訳書2-3'!$F$617:$F$816,'【原則記入不要】内訳書1-1'!$B10,'内訳書2-3'!$U$617:$U$816,BL$7)</f>
        <v>0</v>
      </c>
      <c r="BM10" s="232">
        <f>SUMIFS('内訳書2-3'!$T$617:$T$816,'内訳書2-3'!$F$617:$F$816,'【原則記入不要】内訳書1-1'!$B10,'内訳書2-3'!$U$617:$U$816,BM$7)</f>
        <v>0</v>
      </c>
      <c r="BN10" s="231">
        <f>SUMIFS('内訳書2-3'!$T$617:$T$816,'内訳書2-3'!$F$617:$F$816,'【原則記入不要】内訳書1-1'!$B10,'内訳書2-3'!$U$617:$U$816,BN$7)</f>
        <v>0</v>
      </c>
      <c r="BO10" s="242">
        <f t="shared" ref="BO10" si="2">SUM(AU10:BN10)</f>
        <v>0</v>
      </c>
      <c r="BP10" s="342">
        <f>SUMIFS('内訳書2-4'!$T$617:$T$816,'内訳書2-4'!$F$617:$F$816,'【原則記入不要】内訳書1-1'!$B10,'内訳書2-4'!$U$617:$U$816,BP$7)</f>
        <v>0</v>
      </c>
      <c r="BQ10" s="232">
        <f>SUMIFS('内訳書2-4'!$T$617:$T$816,'内訳書2-4'!$F$617:$F$816,'【原則記入不要】内訳書1-1'!$B10,'内訳書2-4'!$U$617:$U$816,BQ$7)</f>
        <v>0</v>
      </c>
      <c r="BR10" s="232">
        <f>SUMIFS('内訳書2-4'!$T$617:$T$816,'内訳書2-4'!$F$617:$F$816,'【原則記入不要】内訳書1-1'!$B10,'内訳書2-4'!$U$617:$U$816,BR$7)</f>
        <v>0</v>
      </c>
      <c r="BS10" s="232">
        <f>SUMIFS('内訳書2-4'!$T$617:$T$816,'内訳書2-4'!$F$617:$F$816,'【原則記入不要】内訳書1-1'!$B10,'内訳書2-4'!$U$617:$U$816,BS$7)</f>
        <v>0</v>
      </c>
      <c r="BT10" s="232">
        <f>SUMIFS('内訳書2-4'!$T$617:$T$816,'内訳書2-4'!$F$617:$F$816,'【原則記入不要】内訳書1-1'!$B10,'内訳書2-4'!$U$617:$U$816,BT$7)</f>
        <v>0</v>
      </c>
      <c r="BU10" s="232">
        <f>SUMIFS('内訳書2-4'!$T$617:$T$816,'内訳書2-4'!$F$617:$F$816,'【原則記入不要】内訳書1-1'!$B10,'内訳書2-4'!$U$617:$U$816,BU$7)</f>
        <v>0</v>
      </c>
      <c r="BV10" s="232">
        <f>SUMIFS('内訳書2-4'!$T$617:$T$816,'内訳書2-4'!$F$617:$F$816,'【原則記入不要】内訳書1-1'!$B10,'内訳書2-4'!$U$617:$U$816,BV$7)</f>
        <v>0</v>
      </c>
      <c r="BW10" s="232">
        <f>SUMIFS('内訳書2-4'!$T$617:$T$816,'内訳書2-4'!$F$617:$F$816,'【原則記入不要】内訳書1-1'!$B10,'内訳書2-4'!$U$617:$U$816,BW$7)</f>
        <v>0</v>
      </c>
      <c r="BX10" s="232">
        <f>SUMIFS('内訳書2-4'!$T$617:$T$816,'内訳書2-4'!$F$617:$F$816,'【原則記入不要】内訳書1-1'!$B10,'内訳書2-4'!$U$617:$U$816,BX$7)</f>
        <v>0</v>
      </c>
      <c r="BY10" s="232">
        <f>SUMIFS('内訳書2-4'!$T$617:$T$816,'内訳書2-4'!$F$617:$F$816,'【原則記入不要】内訳書1-1'!$B10,'内訳書2-4'!$U$617:$U$816,BY$7)</f>
        <v>0</v>
      </c>
      <c r="BZ10" s="232">
        <f>SUMIFS('内訳書2-4'!$T$617:$T$816,'内訳書2-4'!$F$617:$F$816,'【原則記入不要】内訳書1-1'!$B10,'内訳書2-4'!$U$617:$U$816,BZ$7)</f>
        <v>0</v>
      </c>
      <c r="CA10" s="232">
        <f>SUMIFS('内訳書2-4'!$T$617:$T$816,'内訳書2-4'!$F$617:$F$816,'【原則記入不要】内訳書1-1'!$B10,'内訳書2-4'!$U$617:$U$816,CA$7)</f>
        <v>0</v>
      </c>
      <c r="CB10" s="232">
        <f>SUMIFS('内訳書2-4'!$T$617:$T$816,'内訳書2-4'!$F$617:$F$816,'【原則記入不要】内訳書1-1'!$B10,'内訳書2-4'!$U$617:$U$816,CB$7)</f>
        <v>0</v>
      </c>
      <c r="CC10" s="232">
        <f>SUMIFS('内訳書2-4'!$T$617:$T$816,'内訳書2-4'!$F$617:$F$816,'【原則記入不要】内訳書1-1'!$B10,'内訳書2-4'!$U$617:$U$816,CC$7)</f>
        <v>0</v>
      </c>
      <c r="CD10" s="232">
        <f>SUMIFS('内訳書2-4'!$T$617:$T$816,'内訳書2-4'!$F$617:$F$816,'【原則記入不要】内訳書1-1'!$B10,'内訳書2-4'!$U$617:$U$816,CD$7)</f>
        <v>0</v>
      </c>
      <c r="CE10" s="232">
        <f>SUMIFS('内訳書2-4'!$T$617:$T$816,'内訳書2-4'!$F$617:$F$816,'【原則記入不要】内訳書1-1'!$B10,'内訳書2-4'!$U$617:$U$816,CE$7)</f>
        <v>0</v>
      </c>
      <c r="CF10" s="232">
        <f>SUMIFS('内訳書2-4'!$T$617:$T$816,'内訳書2-4'!$F$617:$F$816,'【原則記入不要】内訳書1-1'!$B10,'内訳書2-4'!$U$617:$U$816,CF$7)</f>
        <v>0</v>
      </c>
      <c r="CG10" s="232">
        <f>SUMIFS('内訳書2-4'!$T$617:$T$816,'内訳書2-4'!$F$617:$F$816,'【原則記入不要】内訳書1-1'!$B10,'内訳書2-4'!$U$617:$U$816,CG$7)</f>
        <v>0</v>
      </c>
      <c r="CH10" s="232">
        <f>SUMIFS('内訳書2-4'!$T$617:$T$816,'内訳書2-4'!$F$617:$F$816,'【原則記入不要】内訳書1-1'!$B10,'内訳書2-4'!$U$617:$U$816,CH$7)</f>
        <v>0</v>
      </c>
      <c r="CI10" s="231">
        <f>SUMIFS('内訳書2-4'!$T$617:$T$816,'内訳書2-4'!$F$617:$F$816,'【原則記入不要】内訳書1-1'!$B10,'内訳書2-4'!$U$617:$U$816,CI$7)</f>
        <v>0</v>
      </c>
      <c r="CJ10" s="242">
        <f t="shared" ref="CJ10" si="3">SUM(BP10:CI10)</f>
        <v>0</v>
      </c>
      <c r="CK10" s="342">
        <f>SUMIFS('内訳書2-5'!$T$617:$T$816,'内訳書2-5'!$F$617:$F$816,'【原則記入不要】内訳書1-1'!$B10,'内訳書2-5'!$U$617:$U$816,CK$7)</f>
        <v>0</v>
      </c>
      <c r="CL10" s="232">
        <f>SUMIFS('内訳書2-5'!$T$617:$T$816,'内訳書2-5'!$F$617:$F$816,'【原則記入不要】内訳書1-1'!$B10,'内訳書2-5'!$U$617:$U$816,CL$7)</f>
        <v>0</v>
      </c>
      <c r="CM10" s="232">
        <f>SUMIFS('内訳書2-5'!$T$617:$T$816,'内訳書2-5'!$F$617:$F$816,'【原則記入不要】内訳書1-1'!$B10,'内訳書2-5'!$U$617:$U$816,CM$7)</f>
        <v>0</v>
      </c>
      <c r="CN10" s="232">
        <f>SUMIFS('内訳書2-5'!$T$617:$T$816,'内訳書2-5'!$F$617:$F$816,'【原則記入不要】内訳書1-1'!$B10,'内訳書2-5'!$U$617:$U$816,CN$7)</f>
        <v>0</v>
      </c>
      <c r="CO10" s="232">
        <f>SUMIFS('内訳書2-5'!$T$617:$T$816,'内訳書2-5'!$F$617:$F$816,'【原則記入不要】内訳書1-1'!$B10,'内訳書2-5'!$U$617:$U$816,CO$7)</f>
        <v>0</v>
      </c>
      <c r="CP10" s="232">
        <f>SUMIFS('内訳書2-5'!$T$617:$T$816,'内訳書2-5'!$F$617:$F$816,'【原則記入不要】内訳書1-1'!$B10,'内訳書2-5'!$U$617:$U$816,CP$7)</f>
        <v>0</v>
      </c>
      <c r="CQ10" s="232">
        <f>SUMIFS('内訳書2-5'!$T$617:$T$816,'内訳書2-5'!$F$617:$F$816,'【原則記入不要】内訳書1-1'!$B10,'内訳書2-5'!$U$617:$U$816,CQ$7)</f>
        <v>0</v>
      </c>
      <c r="CR10" s="232">
        <f>SUMIFS('内訳書2-5'!$T$617:$T$816,'内訳書2-5'!$F$617:$F$816,'【原則記入不要】内訳書1-1'!$B10,'内訳書2-5'!$U$617:$U$816,CR$7)</f>
        <v>0</v>
      </c>
      <c r="CS10" s="232">
        <f>SUMIFS('内訳書2-5'!$T$617:$T$816,'内訳書2-5'!$F$617:$F$816,'【原則記入不要】内訳書1-1'!$B10,'内訳書2-5'!$U$617:$U$816,CS$7)</f>
        <v>0</v>
      </c>
      <c r="CT10" s="232">
        <f>SUMIFS('内訳書2-5'!$T$617:$T$816,'内訳書2-5'!$F$617:$F$816,'【原則記入不要】内訳書1-1'!$B10,'内訳書2-5'!$U$617:$U$816,CT$7)</f>
        <v>0</v>
      </c>
      <c r="CU10" s="232">
        <f>SUMIFS('内訳書2-5'!$T$617:$T$816,'内訳書2-5'!$F$617:$F$816,'【原則記入不要】内訳書1-1'!$B10,'内訳書2-5'!$U$617:$U$816,CU$7)</f>
        <v>0</v>
      </c>
      <c r="CV10" s="232">
        <f>SUMIFS('内訳書2-5'!$T$617:$T$816,'内訳書2-5'!$F$617:$F$816,'【原則記入不要】内訳書1-1'!$B10,'内訳書2-5'!$U$617:$U$816,CV$7)</f>
        <v>0</v>
      </c>
      <c r="CW10" s="232">
        <f>SUMIFS('内訳書2-5'!$T$617:$T$816,'内訳書2-5'!$F$617:$F$816,'【原則記入不要】内訳書1-1'!$B10,'内訳書2-5'!$U$617:$U$816,CW$7)</f>
        <v>0</v>
      </c>
      <c r="CX10" s="232">
        <f>SUMIFS('内訳書2-5'!$T$617:$T$816,'内訳書2-5'!$F$617:$F$816,'【原則記入不要】内訳書1-1'!$B10,'内訳書2-5'!$U$617:$U$816,CX$7)</f>
        <v>0</v>
      </c>
      <c r="CY10" s="232">
        <f>SUMIFS('内訳書2-5'!$T$617:$T$816,'内訳書2-5'!$F$617:$F$816,'【原則記入不要】内訳書1-1'!$B10,'内訳書2-5'!$U$617:$U$816,CY$7)</f>
        <v>0</v>
      </c>
      <c r="CZ10" s="232">
        <f>SUMIFS('内訳書2-5'!$T$617:$T$816,'内訳書2-5'!$F$617:$F$816,'【原則記入不要】内訳書1-1'!$B10,'内訳書2-5'!$U$617:$U$816,CZ$7)</f>
        <v>0</v>
      </c>
      <c r="DA10" s="232">
        <f>SUMIFS('内訳書2-5'!$T$617:$T$816,'内訳書2-5'!$F$617:$F$816,'【原則記入不要】内訳書1-1'!$B10,'内訳書2-5'!$U$617:$U$816,DA$7)</f>
        <v>0</v>
      </c>
      <c r="DB10" s="232">
        <f>SUMIFS('内訳書2-5'!$T$617:$T$816,'内訳書2-5'!$F$617:$F$816,'【原則記入不要】内訳書1-1'!$B10,'内訳書2-5'!$U$617:$U$816,DB$7)</f>
        <v>0</v>
      </c>
      <c r="DC10" s="232">
        <f>SUMIFS('内訳書2-5'!$T$617:$T$816,'内訳書2-5'!$F$617:$F$816,'【原則記入不要】内訳書1-1'!$B10,'内訳書2-5'!$U$617:$U$816,DC$7)</f>
        <v>0</v>
      </c>
      <c r="DD10" s="231">
        <f>SUMIFS('内訳書2-5'!$T$617:$T$816,'内訳書2-5'!$F$617:$F$816,'【原則記入不要】内訳書1-1'!$B10,'内訳書2-5'!$U$617:$U$816,DD$7)</f>
        <v>0</v>
      </c>
      <c r="DE10" s="242">
        <f t="shared" ref="DE10" si="4">SUM(CK10:DD10)</f>
        <v>0</v>
      </c>
      <c r="DF10" s="342">
        <f>SUMIFS('内訳書2-6'!$T$617:$T$816,'内訳書2-6'!$F$617:$F$816,'【原則記入不要】内訳書1-1'!$B10,'内訳書2-6'!$U$617:$U$816,DF$7)</f>
        <v>0</v>
      </c>
      <c r="DG10" s="232">
        <f>SUMIFS('内訳書2-6'!$T$617:$T$816,'内訳書2-6'!$F$617:$F$816,'【原則記入不要】内訳書1-1'!$B10,'内訳書2-6'!$U$617:$U$816,DG$7)</f>
        <v>0</v>
      </c>
      <c r="DH10" s="232">
        <f>SUMIFS('内訳書2-6'!$T$617:$T$816,'内訳書2-6'!$F$617:$F$816,'【原則記入不要】内訳書1-1'!$B10,'内訳書2-6'!$U$617:$U$816,DH$7)</f>
        <v>0</v>
      </c>
      <c r="DI10" s="232">
        <f>SUMIFS('内訳書2-6'!$T$617:$T$816,'内訳書2-6'!$F$617:$F$816,'【原則記入不要】内訳書1-1'!$B10,'内訳書2-6'!$U$617:$U$816,DI$7)</f>
        <v>0</v>
      </c>
      <c r="DJ10" s="232">
        <f>SUMIFS('内訳書2-6'!$T$617:$T$816,'内訳書2-6'!$F$617:$F$816,'【原則記入不要】内訳書1-1'!$B10,'内訳書2-6'!$U$617:$U$816,DJ$7)</f>
        <v>0</v>
      </c>
      <c r="DK10" s="232">
        <f>SUMIFS('内訳書2-6'!$T$617:$T$816,'内訳書2-6'!$F$617:$F$816,'【原則記入不要】内訳書1-1'!$B10,'内訳書2-6'!$U$617:$U$816,DK$7)</f>
        <v>0</v>
      </c>
      <c r="DL10" s="232">
        <f>SUMIFS('内訳書2-6'!$T$617:$T$816,'内訳書2-6'!$F$617:$F$816,'【原則記入不要】内訳書1-1'!$B10,'内訳書2-6'!$U$617:$U$816,DL$7)</f>
        <v>0</v>
      </c>
      <c r="DM10" s="232">
        <f>SUMIFS('内訳書2-6'!$T$617:$T$816,'内訳書2-6'!$F$617:$F$816,'【原則記入不要】内訳書1-1'!$B10,'内訳書2-6'!$U$617:$U$816,DM$7)</f>
        <v>0</v>
      </c>
      <c r="DN10" s="232">
        <f>SUMIFS('内訳書2-6'!$T$617:$T$816,'内訳書2-6'!$F$617:$F$816,'【原則記入不要】内訳書1-1'!$B10,'内訳書2-6'!$U$617:$U$816,DN$7)</f>
        <v>0</v>
      </c>
      <c r="DO10" s="232">
        <f>SUMIFS('内訳書2-6'!$T$617:$T$816,'内訳書2-6'!$F$617:$F$816,'【原則記入不要】内訳書1-1'!$B10,'内訳書2-6'!$U$617:$U$816,DO$7)</f>
        <v>0</v>
      </c>
      <c r="DP10" s="232">
        <f>SUMIFS('内訳書2-6'!$T$617:$T$816,'内訳書2-6'!$F$617:$F$816,'【原則記入不要】内訳書1-1'!$B10,'内訳書2-6'!$U$617:$U$816,DP$7)</f>
        <v>0</v>
      </c>
      <c r="DQ10" s="232">
        <f>SUMIFS('内訳書2-6'!$T$617:$T$816,'内訳書2-6'!$F$617:$F$816,'【原則記入不要】内訳書1-1'!$B10,'内訳書2-6'!$U$617:$U$816,DQ$7)</f>
        <v>0</v>
      </c>
      <c r="DR10" s="232">
        <f>SUMIFS('内訳書2-6'!$T$617:$T$816,'内訳書2-6'!$F$617:$F$816,'【原則記入不要】内訳書1-1'!$B10,'内訳書2-6'!$U$617:$U$816,DR$7)</f>
        <v>0</v>
      </c>
      <c r="DS10" s="232">
        <f>SUMIFS('内訳書2-6'!$T$617:$T$816,'内訳書2-6'!$F$617:$F$816,'【原則記入不要】内訳書1-1'!$B10,'内訳書2-6'!$U$617:$U$816,DS$7)</f>
        <v>0</v>
      </c>
      <c r="DT10" s="232">
        <f>SUMIFS('内訳書2-6'!$T$617:$T$816,'内訳書2-6'!$F$617:$F$816,'【原則記入不要】内訳書1-1'!$B10,'内訳書2-6'!$U$617:$U$816,DT$7)</f>
        <v>0</v>
      </c>
      <c r="DU10" s="232">
        <f>SUMIFS('内訳書2-6'!$T$617:$T$816,'内訳書2-6'!$F$617:$F$816,'【原則記入不要】内訳書1-1'!$B10,'内訳書2-6'!$U$617:$U$816,DU$7)</f>
        <v>0</v>
      </c>
      <c r="DV10" s="232">
        <f>SUMIFS('内訳書2-6'!$T$617:$T$816,'内訳書2-6'!$F$617:$F$816,'【原則記入不要】内訳書1-1'!$B10,'内訳書2-6'!$U$617:$U$816,DV$7)</f>
        <v>0</v>
      </c>
      <c r="DW10" s="232">
        <f>SUMIFS('内訳書2-6'!$T$617:$T$816,'内訳書2-6'!$F$617:$F$816,'【原則記入不要】内訳書1-1'!$B10,'内訳書2-6'!$U$617:$U$816,DW$7)</f>
        <v>0</v>
      </c>
      <c r="DX10" s="232">
        <f>SUMIFS('内訳書2-6'!$T$617:$T$816,'内訳書2-6'!$F$617:$F$816,'【原則記入不要】内訳書1-1'!$B10,'内訳書2-6'!$U$617:$U$816,DX$7)</f>
        <v>0</v>
      </c>
      <c r="DY10" s="231">
        <f>SUMIFS('内訳書2-6'!$T$617:$T$816,'内訳書2-6'!$F$617:$F$816,'【原則記入不要】内訳書1-1'!$B10,'内訳書2-6'!$U$617:$U$816,DY$7)</f>
        <v>0</v>
      </c>
      <c r="DZ10" s="242">
        <f t="shared" ref="DZ10" si="5">SUM(DF10:DY10)</f>
        <v>0</v>
      </c>
      <c r="EA10" s="342">
        <f>SUMIFS('内訳書2-7'!$T$617:$T$816,'内訳書2-7'!$F$617:$F$816,'【原則記入不要】内訳書1-1'!$B10,'内訳書2-7'!$U$617:$U$816,EA$7)</f>
        <v>0</v>
      </c>
      <c r="EB10" s="232">
        <f>SUMIFS('内訳書2-7'!$T$617:$T$816,'内訳書2-7'!$F$617:$F$816,'【原則記入不要】内訳書1-1'!$B10,'内訳書2-7'!$U$617:$U$816,EB$7)</f>
        <v>0</v>
      </c>
      <c r="EC10" s="232">
        <f>SUMIFS('内訳書2-7'!$T$617:$T$816,'内訳書2-7'!$F$617:$F$816,'【原則記入不要】内訳書1-1'!$B10,'内訳書2-7'!$U$617:$U$816,EC$7)</f>
        <v>0</v>
      </c>
      <c r="ED10" s="232">
        <f>SUMIFS('内訳書2-7'!$T$617:$T$816,'内訳書2-7'!$F$617:$F$816,'【原則記入不要】内訳書1-1'!$B10,'内訳書2-7'!$U$617:$U$816,ED$7)</f>
        <v>0</v>
      </c>
      <c r="EE10" s="232">
        <f>SUMIFS('内訳書2-7'!$T$617:$T$816,'内訳書2-7'!$F$617:$F$816,'【原則記入不要】内訳書1-1'!$B10,'内訳書2-7'!$U$617:$U$816,EE$7)</f>
        <v>0</v>
      </c>
      <c r="EF10" s="232">
        <f>SUMIFS('内訳書2-7'!$T$617:$T$816,'内訳書2-7'!$F$617:$F$816,'【原則記入不要】内訳書1-1'!$B10,'内訳書2-7'!$U$617:$U$816,EF$7)</f>
        <v>0</v>
      </c>
      <c r="EG10" s="232">
        <f>SUMIFS('内訳書2-7'!$T$617:$T$816,'内訳書2-7'!$F$617:$F$816,'【原則記入不要】内訳書1-1'!$B10,'内訳書2-7'!$U$617:$U$816,EG$7)</f>
        <v>0</v>
      </c>
      <c r="EH10" s="232">
        <f>SUMIFS('内訳書2-7'!$T$617:$T$816,'内訳書2-7'!$F$617:$F$816,'【原則記入不要】内訳書1-1'!$B10,'内訳書2-7'!$U$617:$U$816,EH$7)</f>
        <v>0</v>
      </c>
      <c r="EI10" s="232">
        <f>SUMIFS('内訳書2-7'!$T$617:$T$816,'内訳書2-7'!$F$617:$F$816,'【原則記入不要】内訳書1-1'!$B10,'内訳書2-7'!$U$617:$U$816,EI$7)</f>
        <v>0</v>
      </c>
      <c r="EJ10" s="232">
        <f>SUMIFS('内訳書2-7'!$T$617:$T$816,'内訳書2-7'!$F$617:$F$816,'【原則記入不要】内訳書1-1'!$B10,'内訳書2-7'!$U$617:$U$816,EJ$7)</f>
        <v>0</v>
      </c>
      <c r="EK10" s="232">
        <f>SUMIFS('内訳書2-7'!$T$617:$T$816,'内訳書2-7'!$F$617:$F$816,'【原則記入不要】内訳書1-1'!$B10,'内訳書2-7'!$U$617:$U$816,EK$7)</f>
        <v>0</v>
      </c>
      <c r="EL10" s="232">
        <f>SUMIFS('内訳書2-7'!$T$617:$T$816,'内訳書2-7'!$F$617:$F$816,'【原則記入不要】内訳書1-1'!$B10,'内訳書2-7'!$U$617:$U$816,EL$7)</f>
        <v>0</v>
      </c>
      <c r="EM10" s="232">
        <f>SUMIFS('内訳書2-7'!$T$617:$T$816,'内訳書2-7'!$F$617:$F$816,'【原則記入不要】内訳書1-1'!$B10,'内訳書2-7'!$U$617:$U$816,EM$7)</f>
        <v>0</v>
      </c>
      <c r="EN10" s="232">
        <f>SUMIFS('内訳書2-7'!$T$617:$T$816,'内訳書2-7'!$F$617:$F$816,'【原則記入不要】内訳書1-1'!$B10,'内訳書2-7'!$U$617:$U$816,EN$7)</f>
        <v>0</v>
      </c>
      <c r="EO10" s="232">
        <f>SUMIFS('内訳書2-7'!$T$617:$T$816,'内訳書2-7'!$F$617:$F$816,'【原則記入不要】内訳書1-1'!$B10,'内訳書2-7'!$U$617:$U$816,EO$7)</f>
        <v>0</v>
      </c>
      <c r="EP10" s="232">
        <f>SUMIFS('内訳書2-7'!$T$617:$T$816,'内訳書2-7'!$F$617:$F$816,'【原則記入不要】内訳書1-1'!$B10,'内訳書2-7'!$U$617:$U$816,EP$7)</f>
        <v>0</v>
      </c>
      <c r="EQ10" s="232">
        <f>SUMIFS('内訳書2-7'!$T$617:$T$816,'内訳書2-7'!$F$617:$F$816,'【原則記入不要】内訳書1-1'!$B10,'内訳書2-7'!$U$617:$U$816,EQ$7)</f>
        <v>0</v>
      </c>
      <c r="ER10" s="232">
        <f>SUMIFS('内訳書2-7'!$T$617:$T$816,'内訳書2-7'!$F$617:$F$816,'【原則記入不要】内訳書1-1'!$B10,'内訳書2-7'!$U$617:$U$816,ER$7)</f>
        <v>0</v>
      </c>
      <c r="ES10" s="232">
        <f>SUMIFS('内訳書2-7'!$T$617:$T$816,'内訳書2-7'!$F$617:$F$816,'【原則記入不要】内訳書1-1'!$B10,'内訳書2-7'!$U$617:$U$816,ES$7)</f>
        <v>0</v>
      </c>
      <c r="ET10" s="231">
        <f>SUMIFS('内訳書2-7'!$T$617:$T$816,'内訳書2-7'!$F$617:$F$816,'【原則記入不要】内訳書1-1'!$B10,'内訳書2-7'!$U$617:$U$816,ET$7)</f>
        <v>0</v>
      </c>
      <c r="EU10" s="242">
        <f t="shared" ref="EU10" si="6">SUM(EA10:ET10)</f>
        <v>0</v>
      </c>
      <c r="EV10" s="342">
        <f>SUMIFS('内訳書2-8'!$T$617:$T$816,'内訳書2-8'!$F$617:$F$816,'【原則記入不要】内訳書1-1'!$B10,'内訳書2-8'!$U$617:$U$816,EV$7)</f>
        <v>0</v>
      </c>
      <c r="EW10" s="232">
        <f>SUMIFS('内訳書2-8'!$T$617:$T$816,'内訳書2-8'!$F$617:$F$816,'【原則記入不要】内訳書1-1'!$B10,'内訳書2-8'!$U$617:$U$816,EW$7)</f>
        <v>0</v>
      </c>
      <c r="EX10" s="232">
        <f>SUMIFS('内訳書2-8'!$T$617:$T$816,'内訳書2-8'!$F$617:$F$816,'【原則記入不要】内訳書1-1'!$B10,'内訳書2-8'!$U$617:$U$816,EX$7)</f>
        <v>0</v>
      </c>
      <c r="EY10" s="232">
        <f>SUMIFS('内訳書2-8'!$T$617:$T$816,'内訳書2-8'!$F$617:$F$816,'【原則記入不要】内訳書1-1'!$B10,'内訳書2-8'!$U$617:$U$816,EY$7)</f>
        <v>0</v>
      </c>
      <c r="EZ10" s="232">
        <f>SUMIFS('内訳書2-8'!$T$617:$T$816,'内訳書2-8'!$F$617:$F$816,'【原則記入不要】内訳書1-1'!$B10,'内訳書2-8'!$U$617:$U$816,EZ$7)</f>
        <v>0</v>
      </c>
      <c r="FA10" s="232">
        <f>SUMIFS('内訳書2-8'!$T$617:$T$816,'内訳書2-8'!$F$617:$F$816,'【原則記入不要】内訳書1-1'!$B10,'内訳書2-8'!$U$617:$U$816,FA$7)</f>
        <v>0</v>
      </c>
      <c r="FB10" s="232">
        <f>SUMIFS('内訳書2-8'!$T$617:$T$816,'内訳書2-8'!$F$617:$F$816,'【原則記入不要】内訳書1-1'!$B10,'内訳書2-8'!$U$617:$U$816,FB$7)</f>
        <v>0</v>
      </c>
      <c r="FC10" s="232">
        <f>SUMIFS('内訳書2-8'!$T$617:$T$816,'内訳書2-8'!$F$617:$F$816,'【原則記入不要】内訳書1-1'!$B10,'内訳書2-8'!$U$617:$U$816,FC$7)</f>
        <v>0</v>
      </c>
      <c r="FD10" s="232">
        <f>SUMIFS('内訳書2-8'!$T$617:$T$816,'内訳書2-8'!$F$617:$F$816,'【原則記入不要】内訳書1-1'!$B10,'内訳書2-8'!$U$617:$U$816,FD$7)</f>
        <v>0</v>
      </c>
      <c r="FE10" s="232">
        <f>SUMIFS('内訳書2-8'!$T$617:$T$816,'内訳書2-8'!$F$617:$F$816,'【原則記入不要】内訳書1-1'!$B10,'内訳書2-8'!$U$617:$U$816,FE$7)</f>
        <v>0</v>
      </c>
      <c r="FF10" s="232">
        <f>SUMIFS('内訳書2-8'!$T$617:$T$816,'内訳書2-8'!$F$617:$F$816,'【原則記入不要】内訳書1-1'!$B10,'内訳書2-8'!$U$617:$U$816,FF$7)</f>
        <v>0</v>
      </c>
      <c r="FG10" s="232">
        <f>SUMIFS('内訳書2-8'!$T$617:$T$816,'内訳書2-8'!$F$617:$F$816,'【原則記入不要】内訳書1-1'!$B10,'内訳書2-8'!$U$617:$U$816,FG$7)</f>
        <v>0</v>
      </c>
      <c r="FH10" s="232">
        <f>SUMIFS('内訳書2-8'!$T$617:$T$816,'内訳書2-8'!$F$617:$F$816,'【原則記入不要】内訳書1-1'!$B10,'内訳書2-8'!$U$617:$U$816,FH$7)</f>
        <v>0</v>
      </c>
      <c r="FI10" s="232">
        <f>SUMIFS('内訳書2-8'!$T$617:$T$816,'内訳書2-8'!$F$617:$F$816,'【原則記入不要】内訳書1-1'!$B10,'内訳書2-8'!$U$617:$U$816,FI$7)</f>
        <v>0</v>
      </c>
      <c r="FJ10" s="232">
        <f>SUMIFS('内訳書2-8'!$T$617:$T$816,'内訳書2-8'!$F$617:$F$816,'【原則記入不要】内訳書1-1'!$B10,'内訳書2-8'!$U$617:$U$816,FJ$7)</f>
        <v>0</v>
      </c>
      <c r="FK10" s="232">
        <f>SUMIFS('内訳書2-8'!$T$617:$T$816,'内訳書2-8'!$F$617:$F$816,'【原則記入不要】内訳書1-1'!$B10,'内訳書2-8'!$U$617:$U$816,FK$7)</f>
        <v>0</v>
      </c>
      <c r="FL10" s="232">
        <f>SUMIFS('内訳書2-8'!$T$617:$T$816,'内訳書2-8'!$F$617:$F$816,'【原則記入不要】内訳書1-1'!$B10,'内訳書2-8'!$U$617:$U$816,FL$7)</f>
        <v>0</v>
      </c>
      <c r="FM10" s="232">
        <f>SUMIFS('内訳書2-8'!$T$617:$T$816,'内訳書2-8'!$F$617:$F$816,'【原則記入不要】内訳書1-1'!$B10,'内訳書2-8'!$U$617:$U$816,FM$7)</f>
        <v>0</v>
      </c>
      <c r="FN10" s="232">
        <f>SUMIFS('内訳書2-8'!$T$617:$T$816,'内訳書2-8'!$F$617:$F$816,'【原則記入不要】内訳書1-1'!$B10,'内訳書2-8'!$U$617:$U$816,FN$7)</f>
        <v>0</v>
      </c>
      <c r="FO10" s="231">
        <f>SUMIFS('内訳書2-8'!$T$617:$T$816,'内訳書2-8'!$F$617:$F$816,'【原則記入不要】内訳書1-1'!$B10,'内訳書2-8'!$U$617:$U$816,FO$7)</f>
        <v>0</v>
      </c>
      <c r="FP10" s="242">
        <f t="shared" ref="FP10" si="7">SUM(EV10:FO10)</f>
        <v>0</v>
      </c>
      <c r="FQ10" s="342">
        <f>SUMIFS('内訳書2-9'!$T$617:$T$816,'内訳書2-9'!$F$617:$F$816,'【原則記入不要】内訳書1-1'!$B10,'内訳書2-9'!$U$617:$U$816,FQ$7)</f>
        <v>0</v>
      </c>
      <c r="FR10" s="232">
        <f>SUMIFS('内訳書2-9'!$T$617:$T$816,'内訳書2-9'!$F$617:$F$816,'【原則記入不要】内訳書1-1'!$B10,'内訳書2-9'!$U$617:$U$816,FR$7)</f>
        <v>0</v>
      </c>
      <c r="FS10" s="232">
        <f>SUMIFS('内訳書2-9'!$T$617:$T$816,'内訳書2-9'!$F$617:$F$816,'【原則記入不要】内訳書1-1'!$B10,'内訳書2-9'!$U$617:$U$816,FS$7)</f>
        <v>0</v>
      </c>
      <c r="FT10" s="232">
        <f>SUMIFS('内訳書2-9'!$T$617:$T$816,'内訳書2-9'!$F$617:$F$816,'【原則記入不要】内訳書1-1'!$B10,'内訳書2-9'!$U$617:$U$816,FT$7)</f>
        <v>0</v>
      </c>
      <c r="FU10" s="232">
        <f>SUMIFS('内訳書2-9'!$T$617:$T$816,'内訳書2-9'!$F$617:$F$816,'【原則記入不要】内訳書1-1'!$B10,'内訳書2-9'!$U$617:$U$816,FU$7)</f>
        <v>0</v>
      </c>
      <c r="FV10" s="232">
        <f>SUMIFS('内訳書2-9'!$T$617:$T$816,'内訳書2-9'!$F$617:$F$816,'【原則記入不要】内訳書1-1'!$B10,'内訳書2-9'!$U$617:$U$816,FV$7)</f>
        <v>0</v>
      </c>
      <c r="FW10" s="232">
        <f>SUMIFS('内訳書2-9'!$T$617:$T$816,'内訳書2-9'!$F$617:$F$816,'【原則記入不要】内訳書1-1'!$B10,'内訳書2-9'!$U$617:$U$816,FW$7)</f>
        <v>0</v>
      </c>
      <c r="FX10" s="232">
        <f>SUMIFS('内訳書2-9'!$T$617:$T$816,'内訳書2-9'!$F$617:$F$816,'【原則記入不要】内訳書1-1'!$B10,'内訳書2-9'!$U$617:$U$816,FX$7)</f>
        <v>0</v>
      </c>
      <c r="FY10" s="232">
        <f>SUMIFS('内訳書2-9'!$T$617:$T$816,'内訳書2-9'!$F$617:$F$816,'【原則記入不要】内訳書1-1'!$B10,'内訳書2-9'!$U$617:$U$816,FY$7)</f>
        <v>0</v>
      </c>
      <c r="FZ10" s="232">
        <f>SUMIFS('内訳書2-9'!$T$617:$T$816,'内訳書2-9'!$F$617:$F$816,'【原則記入不要】内訳書1-1'!$B10,'内訳書2-9'!$U$617:$U$816,FZ$7)</f>
        <v>0</v>
      </c>
      <c r="GA10" s="232">
        <f>SUMIFS('内訳書2-9'!$T$617:$T$816,'内訳書2-9'!$F$617:$F$816,'【原則記入不要】内訳書1-1'!$B10,'内訳書2-9'!$U$617:$U$816,GA$7)</f>
        <v>0</v>
      </c>
      <c r="GB10" s="232">
        <f>SUMIFS('内訳書2-9'!$T$617:$T$816,'内訳書2-9'!$F$617:$F$816,'【原則記入不要】内訳書1-1'!$B10,'内訳書2-9'!$U$617:$U$816,GB$7)</f>
        <v>0</v>
      </c>
      <c r="GC10" s="232">
        <f>SUMIFS('内訳書2-9'!$T$617:$T$816,'内訳書2-9'!$F$617:$F$816,'【原則記入不要】内訳書1-1'!$B10,'内訳書2-9'!$U$617:$U$816,GC$7)</f>
        <v>0</v>
      </c>
      <c r="GD10" s="232">
        <f>SUMIFS('内訳書2-9'!$T$617:$T$816,'内訳書2-9'!$F$617:$F$816,'【原則記入不要】内訳書1-1'!$B10,'内訳書2-9'!$U$617:$U$816,GD$7)</f>
        <v>0</v>
      </c>
      <c r="GE10" s="232">
        <f>SUMIFS('内訳書2-9'!$T$617:$T$816,'内訳書2-9'!$F$617:$F$816,'【原則記入不要】内訳書1-1'!$B10,'内訳書2-9'!$U$617:$U$816,GE$7)</f>
        <v>0</v>
      </c>
      <c r="GF10" s="232">
        <f>SUMIFS('内訳書2-9'!$T$617:$T$816,'内訳書2-9'!$F$617:$F$816,'【原則記入不要】内訳書1-1'!$B10,'内訳書2-9'!$U$617:$U$816,GF$7)</f>
        <v>0</v>
      </c>
      <c r="GG10" s="232">
        <f>SUMIFS('内訳書2-9'!$T$617:$T$816,'内訳書2-9'!$F$617:$F$816,'【原則記入不要】内訳書1-1'!$B10,'内訳書2-9'!$U$617:$U$816,GG$7)</f>
        <v>0</v>
      </c>
      <c r="GH10" s="232">
        <f>SUMIFS('内訳書2-9'!$T$617:$T$816,'内訳書2-9'!$F$617:$F$816,'【原則記入不要】内訳書1-1'!$B10,'内訳書2-9'!$U$617:$U$816,GH$7)</f>
        <v>0</v>
      </c>
      <c r="GI10" s="232">
        <f>SUMIFS('内訳書2-9'!$T$617:$T$816,'内訳書2-9'!$F$617:$F$816,'【原則記入不要】内訳書1-1'!$B10,'内訳書2-9'!$U$617:$U$816,GI$7)</f>
        <v>0</v>
      </c>
      <c r="GJ10" s="231">
        <f>SUMIFS('内訳書2-9'!$T$617:$T$816,'内訳書2-9'!$F$617:$F$816,'【原則記入不要】内訳書1-1'!$B10,'内訳書2-9'!$U$617:$U$816,GJ$7)</f>
        <v>0</v>
      </c>
      <c r="GK10" s="242">
        <f t="shared" ref="GK10" si="8">SUM(FQ10:GJ10)</f>
        <v>0</v>
      </c>
      <c r="GL10" s="342">
        <f>SUMIFS('内訳書2-10'!$T$617:$T$816,'内訳書2-10'!$F$617:$F$816,'【原則記入不要】内訳書1-1'!$B10,'内訳書2-10'!$U$617:$U$816,GL$7)</f>
        <v>0</v>
      </c>
      <c r="GM10" s="232">
        <f>SUMIFS('内訳書2-10'!$T$617:$T$816,'内訳書2-10'!$F$617:$F$816,'【原則記入不要】内訳書1-1'!$B10,'内訳書2-10'!$U$617:$U$816,GM$7)</f>
        <v>0</v>
      </c>
      <c r="GN10" s="232">
        <f>SUMIFS('内訳書2-10'!$T$617:$T$816,'内訳書2-10'!$F$617:$F$816,'【原則記入不要】内訳書1-1'!$B10,'内訳書2-10'!$U$617:$U$816,GN$7)</f>
        <v>0</v>
      </c>
      <c r="GO10" s="232">
        <f>SUMIFS('内訳書2-10'!$T$617:$T$816,'内訳書2-10'!$F$617:$F$816,'【原則記入不要】内訳書1-1'!$B10,'内訳書2-10'!$U$617:$U$816,GO$7)</f>
        <v>0</v>
      </c>
      <c r="GP10" s="232">
        <f>SUMIFS('内訳書2-10'!$T$617:$T$816,'内訳書2-10'!$F$617:$F$816,'【原則記入不要】内訳書1-1'!$B10,'内訳書2-10'!$U$617:$U$816,GP$7)</f>
        <v>0</v>
      </c>
      <c r="GQ10" s="232">
        <f>SUMIFS('内訳書2-10'!$T$617:$T$816,'内訳書2-10'!$F$617:$F$816,'【原則記入不要】内訳書1-1'!$B10,'内訳書2-10'!$U$617:$U$816,GQ$7)</f>
        <v>0</v>
      </c>
      <c r="GR10" s="232">
        <f>SUMIFS('内訳書2-10'!$T$617:$T$816,'内訳書2-10'!$F$617:$F$816,'【原則記入不要】内訳書1-1'!$B10,'内訳書2-10'!$U$617:$U$816,GR$7)</f>
        <v>0</v>
      </c>
      <c r="GS10" s="232">
        <f>SUMIFS('内訳書2-10'!$T$617:$T$816,'内訳書2-10'!$F$617:$F$816,'【原則記入不要】内訳書1-1'!$B10,'内訳書2-10'!$U$617:$U$816,GS$7)</f>
        <v>0</v>
      </c>
      <c r="GT10" s="232">
        <f>SUMIFS('内訳書2-10'!$T$617:$T$816,'内訳書2-10'!$F$617:$F$816,'【原則記入不要】内訳書1-1'!$B10,'内訳書2-10'!$U$617:$U$816,GT$7)</f>
        <v>0</v>
      </c>
      <c r="GU10" s="232">
        <f>SUMIFS('内訳書2-10'!$T$617:$T$816,'内訳書2-10'!$F$617:$F$816,'【原則記入不要】内訳書1-1'!$B10,'内訳書2-10'!$U$617:$U$816,GU$7)</f>
        <v>0</v>
      </c>
      <c r="GV10" s="232">
        <f>SUMIFS('内訳書2-10'!$T$617:$T$816,'内訳書2-10'!$F$617:$F$816,'【原則記入不要】内訳書1-1'!$B10,'内訳書2-10'!$U$617:$U$816,GV$7)</f>
        <v>0</v>
      </c>
      <c r="GW10" s="232">
        <f>SUMIFS('内訳書2-10'!$T$617:$T$816,'内訳書2-10'!$F$617:$F$816,'【原則記入不要】内訳書1-1'!$B10,'内訳書2-10'!$U$617:$U$816,GW$7)</f>
        <v>0</v>
      </c>
      <c r="GX10" s="232">
        <f>SUMIFS('内訳書2-10'!$T$617:$T$816,'内訳書2-10'!$F$617:$F$816,'【原則記入不要】内訳書1-1'!$B10,'内訳書2-10'!$U$617:$U$816,GX$7)</f>
        <v>0</v>
      </c>
      <c r="GY10" s="232">
        <f>SUMIFS('内訳書2-10'!$T$617:$T$816,'内訳書2-10'!$F$617:$F$816,'【原則記入不要】内訳書1-1'!$B10,'内訳書2-10'!$U$617:$U$816,GY$7)</f>
        <v>0</v>
      </c>
      <c r="GZ10" s="232">
        <f>SUMIFS('内訳書2-10'!$T$617:$T$816,'内訳書2-10'!$F$617:$F$816,'【原則記入不要】内訳書1-1'!$B10,'内訳書2-10'!$U$617:$U$816,GZ$7)</f>
        <v>0</v>
      </c>
      <c r="HA10" s="232">
        <f>SUMIFS('内訳書2-10'!$T$617:$T$816,'内訳書2-10'!$F$617:$F$816,'【原則記入不要】内訳書1-1'!$B10,'内訳書2-10'!$U$617:$U$816,HA$7)</f>
        <v>0</v>
      </c>
      <c r="HB10" s="232">
        <f>SUMIFS('内訳書2-10'!$T$617:$T$816,'内訳書2-10'!$F$617:$F$816,'【原則記入不要】内訳書1-1'!$B10,'内訳書2-10'!$U$617:$U$816,HB$7)</f>
        <v>0</v>
      </c>
      <c r="HC10" s="232">
        <f>SUMIFS('内訳書2-10'!$T$617:$T$816,'内訳書2-10'!$F$617:$F$816,'【原則記入不要】内訳書1-1'!$B10,'内訳書2-10'!$U$617:$U$816,HC$7)</f>
        <v>0</v>
      </c>
      <c r="HD10" s="232">
        <f>SUMIFS('内訳書2-10'!$T$617:$T$816,'内訳書2-10'!$F$617:$F$816,'【原則記入不要】内訳書1-1'!$B10,'内訳書2-10'!$U$617:$U$816,HD$7)</f>
        <v>0</v>
      </c>
      <c r="HE10" s="231">
        <f>SUMIFS('内訳書2-10'!$T$617:$T$816,'内訳書2-10'!$F$617:$F$816,'【原則記入不要】内訳書1-1'!$B10,'内訳書2-10'!$U$617:$U$816,HE$7)</f>
        <v>0</v>
      </c>
      <c r="HF10" s="242">
        <f t="shared" ref="HF10" si="9">SUM(GL10:HE10)</f>
        <v>0</v>
      </c>
      <c r="HG10" s="342">
        <f>SUMIFS('内訳書2-11'!$T$617:$T$816,'内訳書2-11'!$F$617:$F$816,'【原則記入不要】内訳書1-1'!$B10,'内訳書2-11'!$U$617:$U$816,HG$7)</f>
        <v>0</v>
      </c>
      <c r="HH10" s="232">
        <f>SUMIFS('内訳書2-11'!$T$617:$T$816,'内訳書2-11'!$F$617:$F$816,'【原則記入不要】内訳書1-1'!$B10,'内訳書2-11'!$U$617:$U$816,HH$7)</f>
        <v>0</v>
      </c>
      <c r="HI10" s="232">
        <f>SUMIFS('内訳書2-11'!$T$617:$T$816,'内訳書2-11'!$F$617:$F$816,'【原則記入不要】内訳書1-1'!$B10,'内訳書2-11'!$U$617:$U$816,HI$7)</f>
        <v>0</v>
      </c>
      <c r="HJ10" s="232">
        <f>SUMIFS('内訳書2-11'!$T$617:$T$816,'内訳書2-11'!$F$617:$F$816,'【原則記入不要】内訳書1-1'!$B10,'内訳書2-11'!$U$617:$U$816,HJ$7)</f>
        <v>0</v>
      </c>
      <c r="HK10" s="232">
        <f>SUMIFS('内訳書2-11'!$T$617:$T$816,'内訳書2-11'!$F$617:$F$816,'【原則記入不要】内訳書1-1'!$B10,'内訳書2-11'!$U$617:$U$816,HK$7)</f>
        <v>0</v>
      </c>
      <c r="HL10" s="232">
        <f>SUMIFS('内訳書2-11'!$T$617:$T$816,'内訳書2-11'!$F$617:$F$816,'【原則記入不要】内訳書1-1'!$B10,'内訳書2-11'!$U$617:$U$816,HL$7)</f>
        <v>0</v>
      </c>
      <c r="HM10" s="232">
        <f>SUMIFS('内訳書2-11'!$T$617:$T$816,'内訳書2-11'!$F$617:$F$816,'【原則記入不要】内訳書1-1'!$B10,'内訳書2-11'!$U$617:$U$816,HM$7)</f>
        <v>0</v>
      </c>
      <c r="HN10" s="232">
        <f>SUMIFS('内訳書2-11'!$T$617:$T$816,'内訳書2-11'!$F$617:$F$816,'【原則記入不要】内訳書1-1'!$B10,'内訳書2-11'!$U$617:$U$816,HN$7)</f>
        <v>0</v>
      </c>
      <c r="HO10" s="232">
        <f>SUMIFS('内訳書2-11'!$T$617:$T$816,'内訳書2-11'!$F$617:$F$816,'【原則記入不要】内訳書1-1'!$B10,'内訳書2-11'!$U$617:$U$816,HO$7)</f>
        <v>0</v>
      </c>
      <c r="HP10" s="232">
        <f>SUMIFS('内訳書2-11'!$T$617:$T$816,'内訳書2-11'!$F$617:$F$816,'【原則記入不要】内訳書1-1'!$B10,'内訳書2-11'!$U$617:$U$816,HP$7)</f>
        <v>0</v>
      </c>
      <c r="HQ10" s="232">
        <f>SUMIFS('内訳書2-11'!$T$617:$T$816,'内訳書2-11'!$F$617:$F$816,'【原則記入不要】内訳書1-1'!$B10,'内訳書2-11'!$U$617:$U$816,HQ$7)</f>
        <v>0</v>
      </c>
      <c r="HR10" s="232">
        <f>SUMIFS('内訳書2-11'!$T$617:$T$816,'内訳書2-11'!$F$617:$F$816,'【原則記入不要】内訳書1-1'!$B10,'内訳書2-11'!$U$617:$U$816,HR$7)</f>
        <v>0</v>
      </c>
      <c r="HS10" s="232">
        <f>SUMIFS('内訳書2-11'!$T$617:$T$816,'内訳書2-11'!$F$617:$F$816,'【原則記入不要】内訳書1-1'!$B10,'内訳書2-11'!$U$617:$U$816,HS$7)</f>
        <v>0</v>
      </c>
      <c r="HT10" s="232">
        <f>SUMIFS('内訳書2-11'!$T$617:$T$816,'内訳書2-11'!$F$617:$F$816,'【原則記入不要】内訳書1-1'!$B10,'内訳書2-11'!$U$617:$U$816,HT$7)</f>
        <v>0</v>
      </c>
      <c r="HU10" s="232">
        <f>SUMIFS('内訳書2-11'!$T$617:$T$816,'内訳書2-11'!$F$617:$F$816,'【原則記入不要】内訳書1-1'!$B10,'内訳書2-11'!$U$617:$U$816,HU$7)</f>
        <v>0</v>
      </c>
      <c r="HV10" s="232">
        <f>SUMIFS('内訳書2-11'!$T$617:$T$816,'内訳書2-11'!$F$617:$F$816,'【原則記入不要】内訳書1-1'!$B10,'内訳書2-11'!$U$617:$U$816,HV$7)</f>
        <v>0</v>
      </c>
      <c r="HW10" s="232">
        <f>SUMIFS('内訳書2-11'!$T$617:$T$816,'内訳書2-11'!$F$617:$F$816,'【原則記入不要】内訳書1-1'!$B10,'内訳書2-11'!$U$617:$U$816,HW$7)</f>
        <v>0</v>
      </c>
      <c r="HX10" s="232">
        <f>SUMIFS('内訳書2-11'!$T$617:$T$816,'内訳書2-11'!$F$617:$F$816,'【原則記入不要】内訳書1-1'!$B10,'内訳書2-11'!$U$617:$U$816,HX$7)</f>
        <v>0</v>
      </c>
      <c r="HY10" s="232">
        <f>SUMIFS('内訳書2-11'!$T$617:$T$816,'内訳書2-11'!$F$617:$F$816,'【原則記入不要】内訳書1-1'!$B10,'内訳書2-11'!$U$617:$U$816,HY$7)</f>
        <v>0</v>
      </c>
      <c r="HZ10" s="231">
        <f>SUMIFS('内訳書2-11'!$T$617:$T$816,'内訳書2-11'!$F$617:$F$816,'【原則記入不要】内訳書1-1'!$B10,'内訳書2-11'!$U$617:$U$816,HZ$7)</f>
        <v>0</v>
      </c>
      <c r="IA10" s="242">
        <f t="shared" ref="IA10" si="10">SUM(HG10:HZ10)</f>
        <v>0</v>
      </c>
      <c r="IB10" s="342">
        <f>SUMIFS('内訳書2-12'!$T$617:$T$816,'内訳書2-12'!$F$617:$F$816,'【原則記入不要】内訳書1-1'!$B10,'内訳書2-12'!$U$617:$U$816,IB$7)</f>
        <v>0</v>
      </c>
      <c r="IC10" s="232">
        <f>SUMIFS('内訳書2-12'!$T$617:$T$816,'内訳書2-12'!$F$617:$F$816,'【原則記入不要】内訳書1-1'!$B10,'内訳書2-12'!$U$617:$U$816,IC$7)</f>
        <v>0</v>
      </c>
      <c r="ID10" s="232">
        <f>SUMIFS('内訳書2-12'!$T$617:$T$816,'内訳書2-12'!$F$617:$F$816,'【原則記入不要】内訳書1-1'!$B10,'内訳書2-12'!$U$617:$U$816,ID$7)</f>
        <v>0</v>
      </c>
      <c r="IE10" s="232">
        <f>SUMIFS('内訳書2-12'!$T$617:$T$816,'内訳書2-12'!$F$617:$F$816,'【原則記入不要】内訳書1-1'!$B10,'内訳書2-12'!$U$617:$U$816,IE$7)</f>
        <v>0</v>
      </c>
      <c r="IF10" s="232">
        <f>SUMIFS('内訳書2-12'!$T$617:$T$816,'内訳書2-12'!$F$617:$F$816,'【原則記入不要】内訳書1-1'!$B10,'内訳書2-12'!$U$617:$U$816,IF$7)</f>
        <v>0</v>
      </c>
      <c r="IG10" s="232">
        <f>SUMIFS('内訳書2-12'!$T$617:$T$816,'内訳書2-12'!$F$617:$F$816,'【原則記入不要】内訳書1-1'!$B10,'内訳書2-12'!$U$617:$U$816,IG$7)</f>
        <v>0</v>
      </c>
      <c r="IH10" s="232">
        <f>SUMIFS('内訳書2-12'!$T$617:$T$816,'内訳書2-12'!$F$617:$F$816,'【原則記入不要】内訳書1-1'!$B10,'内訳書2-12'!$U$617:$U$816,IH$7)</f>
        <v>0</v>
      </c>
      <c r="II10" s="232">
        <f>SUMIFS('内訳書2-12'!$T$617:$T$816,'内訳書2-12'!$F$617:$F$816,'【原則記入不要】内訳書1-1'!$B10,'内訳書2-12'!$U$617:$U$816,II$7)</f>
        <v>0</v>
      </c>
      <c r="IJ10" s="232">
        <f>SUMIFS('内訳書2-12'!$T$617:$T$816,'内訳書2-12'!$F$617:$F$816,'【原則記入不要】内訳書1-1'!$B10,'内訳書2-12'!$U$617:$U$816,IJ$7)</f>
        <v>0</v>
      </c>
      <c r="IK10" s="232">
        <f>SUMIFS('内訳書2-12'!$T$617:$T$816,'内訳書2-12'!$F$617:$F$816,'【原則記入不要】内訳書1-1'!$B10,'内訳書2-12'!$U$617:$U$816,IK$7)</f>
        <v>0</v>
      </c>
      <c r="IL10" s="232">
        <f>SUMIFS('内訳書2-12'!$T$617:$T$816,'内訳書2-12'!$F$617:$F$816,'【原則記入不要】内訳書1-1'!$B10,'内訳書2-12'!$U$617:$U$816,IL$7)</f>
        <v>0</v>
      </c>
      <c r="IM10" s="232">
        <f>SUMIFS('内訳書2-12'!$T$617:$T$816,'内訳書2-12'!$F$617:$F$816,'【原則記入不要】内訳書1-1'!$B10,'内訳書2-12'!$U$617:$U$816,IM$7)</f>
        <v>0</v>
      </c>
      <c r="IN10" s="232">
        <f>SUMIFS('内訳書2-12'!$T$617:$T$816,'内訳書2-12'!$F$617:$F$816,'【原則記入不要】内訳書1-1'!$B10,'内訳書2-12'!$U$617:$U$816,IN$7)</f>
        <v>0</v>
      </c>
      <c r="IO10" s="232">
        <f>SUMIFS('内訳書2-12'!$T$617:$T$816,'内訳書2-12'!$F$617:$F$816,'【原則記入不要】内訳書1-1'!$B10,'内訳書2-12'!$U$617:$U$816,IO$7)</f>
        <v>0</v>
      </c>
      <c r="IP10" s="232">
        <f>SUMIFS('内訳書2-12'!$T$617:$T$816,'内訳書2-12'!$F$617:$F$816,'【原則記入不要】内訳書1-1'!$B10,'内訳書2-12'!$U$617:$U$816,IP$7)</f>
        <v>0</v>
      </c>
      <c r="IQ10" s="232">
        <f>SUMIFS('内訳書2-12'!$T$617:$T$816,'内訳書2-12'!$F$617:$F$816,'【原則記入不要】内訳書1-1'!$B10,'内訳書2-12'!$U$617:$U$816,IQ$7)</f>
        <v>0</v>
      </c>
      <c r="IR10" s="232">
        <f>SUMIFS('内訳書2-12'!$T$617:$T$816,'内訳書2-12'!$F$617:$F$816,'【原則記入不要】内訳書1-1'!$B10,'内訳書2-12'!$U$617:$U$816,IR$7)</f>
        <v>0</v>
      </c>
      <c r="IS10" s="232">
        <f>SUMIFS('内訳書2-12'!$T$617:$T$816,'内訳書2-12'!$F$617:$F$816,'【原則記入不要】内訳書1-1'!$B10,'内訳書2-12'!$U$617:$U$816,IS$7)</f>
        <v>0</v>
      </c>
      <c r="IT10" s="232">
        <f>SUMIFS('内訳書2-12'!$T$617:$T$816,'内訳書2-12'!$F$617:$F$816,'【原則記入不要】内訳書1-1'!$B10,'内訳書2-12'!$U$617:$U$816,IT$7)</f>
        <v>0</v>
      </c>
      <c r="IU10" s="231">
        <f>SUMIFS('内訳書2-12'!$T$617:$T$816,'内訳書2-12'!$F$617:$F$816,'【原則記入不要】内訳書1-1'!$B10,'内訳書2-12'!$U$617:$U$816,IU$7)</f>
        <v>0</v>
      </c>
      <c r="IV10" s="242">
        <f t="shared" ref="IV10" si="11">SUM(IB10:IU10)</f>
        <v>0</v>
      </c>
      <c r="IW10" s="342">
        <f>SUMIFS('内訳書2-13'!$T$617:$T$816,'内訳書2-13'!$F$617:$F$816,'【原則記入不要】内訳書1-1'!$B10,'内訳書2-13'!$U$617:$U$816,IW$7)</f>
        <v>0</v>
      </c>
      <c r="IX10" s="232">
        <f>SUMIFS('内訳書2-13'!$T$617:$T$816,'内訳書2-13'!$F$617:$F$816,'【原則記入不要】内訳書1-1'!$B10,'内訳書2-13'!$U$617:$U$816,IX$7)</f>
        <v>0</v>
      </c>
      <c r="IY10" s="232">
        <f>SUMIFS('内訳書2-13'!$T$617:$T$816,'内訳書2-13'!$F$617:$F$816,'【原則記入不要】内訳書1-1'!$B10,'内訳書2-13'!$U$617:$U$816,IY$7)</f>
        <v>0</v>
      </c>
      <c r="IZ10" s="232">
        <f>SUMIFS('内訳書2-13'!$T$617:$T$816,'内訳書2-13'!$F$617:$F$816,'【原則記入不要】内訳書1-1'!$B10,'内訳書2-13'!$U$617:$U$816,IZ$7)</f>
        <v>0</v>
      </c>
      <c r="JA10" s="232">
        <f>SUMIFS('内訳書2-13'!$T$617:$T$816,'内訳書2-13'!$F$617:$F$816,'【原則記入不要】内訳書1-1'!$B10,'内訳書2-13'!$U$617:$U$816,JA$7)</f>
        <v>0</v>
      </c>
      <c r="JB10" s="232">
        <f>SUMIFS('内訳書2-13'!$T$617:$T$816,'内訳書2-13'!$F$617:$F$816,'【原則記入不要】内訳書1-1'!$B10,'内訳書2-13'!$U$617:$U$816,JB$7)</f>
        <v>0</v>
      </c>
      <c r="JC10" s="232">
        <f>SUMIFS('内訳書2-13'!$T$617:$T$816,'内訳書2-13'!$F$617:$F$816,'【原則記入不要】内訳書1-1'!$B10,'内訳書2-13'!$U$617:$U$816,JC$7)</f>
        <v>0</v>
      </c>
      <c r="JD10" s="232">
        <f>SUMIFS('内訳書2-13'!$T$617:$T$816,'内訳書2-13'!$F$617:$F$816,'【原則記入不要】内訳書1-1'!$B10,'内訳書2-13'!$U$617:$U$816,JD$7)</f>
        <v>0</v>
      </c>
      <c r="JE10" s="232">
        <f>SUMIFS('内訳書2-13'!$T$617:$T$816,'内訳書2-13'!$F$617:$F$816,'【原則記入不要】内訳書1-1'!$B10,'内訳書2-13'!$U$617:$U$816,JE$7)</f>
        <v>0</v>
      </c>
      <c r="JF10" s="232">
        <f>SUMIFS('内訳書2-13'!$T$617:$T$816,'内訳書2-13'!$F$617:$F$816,'【原則記入不要】内訳書1-1'!$B10,'内訳書2-13'!$U$617:$U$816,JF$7)</f>
        <v>0</v>
      </c>
      <c r="JG10" s="232">
        <f>SUMIFS('内訳書2-13'!$T$617:$T$816,'内訳書2-13'!$F$617:$F$816,'【原則記入不要】内訳書1-1'!$B10,'内訳書2-13'!$U$617:$U$816,JG$7)</f>
        <v>0</v>
      </c>
      <c r="JH10" s="232">
        <f>SUMIFS('内訳書2-13'!$T$617:$T$816,'内訳書2-13'!$F$617:$F$816,'【原則記入不要】内訳書1-1'!$B10,'内訳書2-13'!$U$617:$U$816,JH$7)</f>
        <v>0</v>
      </c>
      <c r="JI10" s="232">
        <f>SUMIFS('内訳書2-13'!$T$617:$T$816,'内訳書2-13'!$F$617:$F$816,'【原則記入不要】内訳書1-1'!$B10,'内訳書2-13'!$U$617:$U$816,JI$7)</f>
        <v>0</v>
      </c>
      <c r="JJ10" s="232">
        <f>SUMIFS('内訳書2-13'!$T$617:$T$816,'内訳書2-13'!$F$617:$F$816,'【原則記入不要】内訳書1-1'!$B10,'内訳書2-13'!$U$617:$U$816,JJ$7)</f>
        <v>0</v>
      </c>
      <c r="JK10" s="232">
        <f>SUMIFS('内訳書2-13'!$T$617:$T$816,'内訳書2-13'!$F$617:$F$816,'【原則記入不要】内訳書1-1'!$B10,'内訳書2-13'!$U$617:$U$816,JK$7)</f>
        <v>0</v>
      </c>
      <c r="JL10" s="232">
        <f>SUMIFS('内訳書2-13'!$T$617:$T$816,'内訳書2-13'!$F$617:$F$816,'【原則記入不要】内訳書1-1'!$B10,'内訳書2-13'!$U$617:$U$816,JL$7)</f>
        <v>0</v>
      </c>
      <c r="JM10" s="232">
        <f>SUMIFS('内訳書2-13'!$T$617:$T$816,'内訳書2-13'!$F$617:$F$816,'【原則記入不要】内訳書1-1'!$B10,'内訳書2-13'!$U$617:$U$816,JM$7)</f>
        <v>0</v>
      </c>
      <c r="JN10" s="232">
        <f>SUMIFS('内訳書2-13'!$T$617:$T$816,'内訳書2-13'!$F$617:$F$816,'【原則記入不要】内訳書1-1'!$B10,'内訳書2-13'!$U$617:$U$816,JN$7)</f>
        <v>0</v>
      </c>
      <c r="JO10" s="232">
        <f>SUMIFS('内訳書2-13'!$T$617:$T$816,'内訳書2-13'!$F$617:$F$816,'【原則記入不要】内訳書1-1'!$B10,'内訳書2-13'!$U$617:$U$816,JO$7)</f>
        <v>0</v>
      </c>
      <c r="JP10" s="231">
        <f>SUMIFS('内訳書2-13'!$T$617:$T$816,'内訳書2-13'!$F$617:$F$816,'【原則記入不要】内訳書1-1'!$B10,'内訳書2-13'!$U$617:$U$816,JP$7)</f>
        <v>0</v>
      </c>
      <c r="JQ10" s="242">
        <f t="shared" ref="JQ10" si="12">SUM(IW10:JP10)</f>
        <v>0</v>
      </c>
      <c r="JR10" s="342">
        <f>SUMIFS('内訳書2-14'!$T$617:$T$816,'内訳書2-14'!$F$617:$F$816,'【原則記入不要】内訳書1-1'!$B10,'内訳書2-14'!$U$617:$U$816,JR$7)</f>
        <v>0</v>
      </c>
      <c r="JS10" s="232">
        <f>SUMIFS('内訳書2-14'!$T$617:$T$816,'内訳書2-14'!$F$617:$F$816,'【原則記入不要】内訳書1-1'!$B10,'内訳書2-14'!$U$617:$U$816,JS$7)</f>
        <v>0</v>
      </c>
      <c r="JT10" s="232">
        <f>SUMIFS('内訳書2-14'!$T$617:$T$816,'内訳書2-14'!$F$617:$F$816,'【原則記入不要】内訳書1-1'!$B10,'内訳書2-14'!$U$617:$U$816,JT$7)</f>
        <v>0</v>
      </c>
      <c r="JU10" s="232">
        <f>SUMIFS('内訳書2-14'!$T$617:$T$816,'内訳書2-14'!$F$617:$F$816,'【原則記入不要】内訳書1-1'!$B10,'内訳書2-14'!$U$617:$U$816,JU$7)</f>
        <v>0</v>
      </c>
      <c r="JV10" s="232">
        <f>SUMIFS('内訳書2-14'!$T$617:$T$816,'内訳書2-14'!$F$617:$F$816,'【原則記入不要】内訳書1-1'!$B10,'内訳書2-14'!$U$617:$U$816,JV$7)</f>
        <v>0</v>
      </c>
      <c r="JW10" s="232">
        <f>SUMIFS('内訳書2-14'!$T$617:$T$816,'内訳書2-14'!$F$617:$F$816,'【原則記入不要】内訳書1-1'!$B10,'内訳書2-14'!$U$617:$U$816,JW$7)</f>
        <v>0</v>
      </c>
      <c r="JX10" s="232">
        <f>SUMIFS('内訳書2-14'!$T$617:$T$816,'内訳書2-14'!$F$617:$F$816,'【原則記入不要】内訳書1-1'!$B10,'内訳書2-14'!$U$617:$U$816,JX$7)</f>
        <v>0</v>
      </c>
      <c r="JY10" s="232">
        <f>SUMIFS('内訳書2-14'!$T$617:$T$816,'内訳書2-14'!$F$617:$F$816,'【原則記入不要】内訳書1-1'!$B10,'内訳書2-14'!$U$617:$U$816,JY$7)</f>
        <v>0</v>
      </c>
      <c r="JZ10" s="232">
        <f>SUMIFS('内訳書2-14'!$T$617:$T$816,'内訳書2-14'!$F$617:$F$816,'【原則記入不要】内訳書1-1'!$B10,'内訳書2-14'!$U$617:$U$816,JZ$7)</f>
        <v>0</v>
      </c>
      <c r="KA10" s="232">
        <f>SUMIFS('内訳書2-14'!$T$617:$T$816,'内訳書2-14'!$F$617:$F$816,'【原則記入不要】内訳書1-1'!$B10,'内訳書2-14'!$U$617:$U$816,KA$7)</f>
        <v>0</v>
      </c>
      <c r="KB10" s="232">
        <f>SUMIFS('内訳書2-14'!$T$617:$T$816,'内訳書2-14'!$F$617:$F$816,'【原則記入不要】内訳書1-1'!$B10,'内訳書2-14'!$U$617:$U$816,KB$7)</f>
        <v>0</v>
      </c>
      <c r="KC10" s="232">
        <f>SUMIFS('内訳書2-14'!$T$617:$T$816,'内訳書2-14'!$F$617:$F$816,'【原則記入不要】内訳書1-1'!$B10,'内訳書2-14'!$U$617:$U$816,KC$7)</f>
        <v>0</v>
      </c>
      <c r="KD10" s="232">
        <f>SUMIFS('内訳書2-14'!$T$617:$T$816,'内訳書2-14'!$F$617:$F$816,'【原則記入不要】内訳書1-1'!$B10,'内訳書2-14'!$U$617:$U$816,KD$7)</f>
        <v>0</v>
      </c>
      <c r="KE10" s="232">
        <f>SUMIFS('内訳書2-14'!$T$617:$T$816,'内訳書2-14'!$F$617:$F$816,'【原則記入不要】内訳書1-1'!$B10,'内訳書2-14'!$U$617:$U$816,KE$7)</f>
        <v>0</v>
      </c>
      <c r="KF10" s="232">
        <f>SUMIFS('内訳書2-14'!$T$617:$T$816,'内訳書2-14'!$F$617:$F$816,'【原則記入不要】内訳書1-1'!$B10,'内訳書2-14'!$U$617:$U$816,KF$7)</f>
        <v>0</v>
      </c>
      <c r="KG10" s="232">
        <f>SUMIFS('内訳書2-14'!$T$617:$T$816,'内訳書2-14'!$F$617:$F$816,'【原則記入不要】内訳書1-1'!$B10,'内訳書2-14'!$U$617:$U$816,KG$7)</f>
        <v>0</v>
      </c>
      <c r="KH10" s="232">
        <f>SUMIFS('内訳書2-14'!$T$617:$T$816,'内訳書2-14'!$F$617:$F$816,'【原則記入不要】内訳書1-1'!$B10,'内訳書2-14'!$U$617:$U$816,KH$7)</f>
        <v>0</v>
      </c>
      <c r="KI10" s="232">
        <f>SUMIFS('内訳書2-14'!$T$617:$T$816,'内訳書2-14'!$F$617:$F$816,'【原則記入不要】内訳書1-1'!$B10,'内訳書2-14'!$U$617:$U$816,KI$7)</f>
        <v>0</v>
      </c>
      <c r="KJ10" s="232">
        <f>SUMIFS('内訳書2-14'!$T$617:$T$816,'内訳書2-14'!$F$617:$F$816,'【原則記入不要】内訳書1-1'!$B10,'内訳書2-14'!$U$617:$U$816,KJ$7)</f>
        <v>0</v>
      </c>
      <c r="KK10" s="231">
        <f>SUMIFS('内訳書2-14'!$T$617:$T$816,'内訳書2-14'!$F$617:$F$816,'【原則記入不要】内訳書1-1'!$B10,'内訳書2-14'!$U$617:$U$816,KK$7)</f>
        <v>0</v>
      </c>
      <c r="KL10" s="242">
        <f t="shared" ref="KL10" si="13">SUM(JR10:KK10)</f>
        <v>0</v>
      </c>
      <c r="KM10" s="342">
        <f>SUMIFS('内訳書2-15'!$T$617:$T$816,'内訳書2-15'!$F$617:$F$816,'【原則記入不要】内訳書1-1'!$B10,'内訳書2-15'!$U$617:$U$816,KM$7)</f>
        <v>0</v>
      </c>
      <c r="KN10" s="232">
        <f>SUMIFS('内訳書2-15'!$T$617:$T$816,'内訳書2-15'!$F$617:$F$816,'【原則記入不要】内訳書1-1'!$B10,'内訳書2-15'!$U$617:$U$816,KN$7)</f>
        <v>0</v>
      </c>
      <c r="KO10" s="232">
        <f>SUMIFS('内訳書2-15'!$T$617:$T$816,'内訳書2-15'!$F$617:$F$816,'【原則記入不要】内訳書1-1'!$B10,'内訳書2-15'!$U$617:$U$816,KO$7)</f>
        <v>0</v>
      </c>
      <c r="KP10" s="232">
        <f>SUMIFS('内訳書2-15'!$T$617:$T$816,'内訳書2-15'!$F$617:$F$816,'【原則記入不要】内訳書1-1'!$B10,'内訳書2-15'!$U$617:$U$816,KP$7)</f>
        <v>0</v>
      </c>
      <c r="KQ10" s="232">
        <f>SUMIFS('内訳書2-15'!$T$617:$T$816,'内訳書2-15'!$F$617:$F$816,'【原則記入不要】内訳書1-1'!$B10,'内訳書2-15'!$U$617:$U$816,KQ$7)</f>
        <v>0</v>
      </c>
      <c r="KR10" s="232">
        <f>SUMIFS('内訳書2-15'!$T$617:$T$816,'内訳書2-15'!$F$617:$F$816,'【原則記入不要】内訳書1-1'!$B10,'内訳書2-15'!$U$617:$U$816,KR$7)</f>
        <v>0</v>
      </c>
      <c r="KS10" s="232">
        <f>SUMIFS('内訳書2-15'!$T$617:$T$816,'内訳書2-15'!$F$617:$F$816,'【原則記入不要】内訳書1-1'!$B10,'内訳書2-15'!$U$617:$U$816,KS$7)</f>
        <v>0</v>
      </c>
      <c r="KT10" s="232">
        <f>SUMIFS('内訳書2-15'!$T$617:$T$816,'内訳書2-15'!$F$617:$F$816,'【原則記入不要】内訳書1-1'!$B10,'内訳書2-15'!$U$617:$U$816,KT$7)</f>
        <v>0</v>
      </c>
      <c r="KU10" s="232">
        <f>SUMIFS('内訳書2-15'!$T$617:$T$816,'内訳書2-15'!$F$617:$F$816,'【原則記入不要】内訳書1-1'!$B10,'内訳書2-15'!$U$617:$U$816,KU$7)</f>
        <v>0</v>
      </c>
      <c r="KV10" s="232">
        <f>SUMIFS('内訳書2-15'!$T$617:$T$816,'内訳書2-15'!$F$617:$F$816,'【原則記入不要】内訳書1-1'!$B10,'内訳書2-15'!$U$617:$U$816,KV$7)</f>
        <v>0</v>
      </c>
      <c r="KW10" s="232">
        <f>SUMIFS('内訳書2-15'!$T$617:$T$816,'内訳書2-15'!$F$617:$F$816,'【原則記入不要】内訳書1-1'!$B10,'内訳書2-15'!$U$617:$U$816,KW$7)</f>
        <v>0</v>
      </c>
      <c r="KX10" s="232">
        <f>SUMIFS('内訳書2-15'!$T$617:$T$816,'内訳書2-15'!$F$617:$F$816,'【原則記入不要】内訳書1-1'!$B10,'内訳書2-15'!$U$617:$U$816,KX$7)</f>
        <v>0</v>
      </c>
      <c r="KY10" s="232">
        <f>SUMIFS('内訳書2-15'!$T$617:$T$816,'内訳書2-15'!$F$617:$F$816,'【原則記入不要】内訳書1-1'!$B10,'内訳書2-15'!$U$617:$U$816,KY$7)</f>
        <v>0</v>
      </c>
      <c r="KZ10" s="232">
        <f>SUMIFS('内訳書2-15'!$T$617:$T$816,'内訳書2-15'!$F$617:$F$816,'【原則記入不要】内訳書1-1'!$B10,'内訳書2-15'!$U$617:$U$816,KZ$7)</f>
        <v>0</v>
      </c>
      <c r="LA10" s="232">
        <f>SUMIFS('内訳書2-15'!$T$617:$T$816,'内訳書2-15'!$F$617:$F$816,'【原則記入不要】内訳書1-1'!$B10,'内訳書2-15'!$U$617:$U$816,LA$7)</f>
        <v>0</v>
      </c>
      <c r="LB10" s="232">
        <f>SUMIFS('内訳書2-15'!$T$617:$T$816,'内訳書2-15'!$F$617:$F$816,'【原則記入不要】内訳書1-1'!$B10,'内訳書2-15'!$U$617:$U$816,LB$7)</f>
        <v>0</v>
      </c>
      <c r="LC10" s="232">
        <f>SUMIFS('内訳書2-15'!$T$617:$T$816,'内訳書2-15'!$F$617:$F$816,'【原則記入不要】内訳書1-1'!$B10,'内訳書2-15'!$U$617:$U$816,LC$7)</f>
        <v>0</v>
      </c>
      <c r="LD10" s="232">
        <f>SUMIFS('内訳書2-15'!$T$617:$T$816,'内訳書2-15'!$F$617:$F$816,'【原則記入不要】内訳書1-1'!$B10,'内訳書2-15'!$U$617:$U$816,LD$7)</f>
        <v>0</v>
      </c>
      <c r="LE10" s="232">
        <f>SUMIFS('内訳書2-15'!$T$617:$T$816,'内訳書2-15'!$F$617:$F$816,'【原則記入不要】内訳書1-1'!$B10,'内訳書2-15'!$U$617:$U$816,LE$7)</f>
        <v>0</v>
      </c>
      <c r="LF10" s="231">
        <f>SUMIFS('内訳書2-15'!$T$617:$T$816,'内訳書2-15'!$F$617:$F$816,'【原則記入不要】内訳書1-1'!$B10,'内訳書2-15'!$U$617:$U$816,LF$7)</f>
        <v>0</v>
      </c>
      <c r="LG10" s="242">
        <f t="shared" ref="LG10" si="14">SUM(KM10:LF10)</f>
        <v>0</v>
      </c>
      <c r="LH10" s="342">
        <f>SUMIFS('内訳書2-16'!$T$617:$T$816,'内訳書2-16'!$F$617:$F$816,'【原則記入不要】内訳書1-1'!$B10,'内訳書2-16'!$U$617:$U$816,LH$7)</f>
        <v>0</v>
      </c>
      <c r="LI10" s="232">
        <f>SUMIFS('内訳書2-16'!$T$617:$T$816,'内訳書2-16'!$F$617:$F$816,'【原則記入不要】内訳書1-1'!$B10,'内訳書2-16'!$U$617:$U$816,LI$7)</f>
        <v>0</v>
      </c>
      <c r="LJ10" s="232">
        <f>SUMIFS('内訳書2-16'!$T$617:$T$816,'内訳書2-16'!$F$617:$F$816,'【原則記入不要】内訳書1-1'!$B10,'内訳書2-16'!$U$617:$U$816,LJ$7)</f>
        <v>0</v>
      </c>
      <c r="LK10" s="232">
        <f>SUMIFS('内訳書2-16'!$T$617:$T$816,'内訳書2-16'!$F$617:$F$816,'【原則記入不要】内訳書1-1'!$B10,'内訳書2-16'!$U$617:$U$816,LK$7)</f>
        <v>0</v>
      </c>
      <c r="LL10" s="232">
        <f>SUMIFS('内訳書2-16'!$T$617:$T$816,'内訳書2-16'!$F$617:$F$816,'【原則記入不要】内訳書1-1'!$B10,'内訳書2-16'!$U$617:$U$816,LL$7)</f>
        <v>0</v>
      </c>
      <c r="LM10" s="232">
        <f>SUMIFS('内訳書2-16'!$T$617:$T$816,'内訳書2-16'!$F$617:$F$816,'【原則記入不要】内訳書1-1'!$B10,'内訳書2-16'!$U$617:$U$816,LM$7)</f>
        <v>0</v>
      </c>
      <c r="LN10" s="232">
        <f>SUMIFS('内訳書2-16'!$T$617:$T$816,'内訳書2-16'!$F$617:$F$816,'【原則記入不要】内訳書1-1'!$B10,'内訳書2-16'!$U$617:$U$816,LN$7)</f>
        <v>0</v>
      </c>
      <c r="LO10" s="232">
        <f>SUMIFS('内訳書2-16'!$T$617:$T$816,'内訳書2-16'!$F$617:$F$816,'【原則記入不要】内訳書1-1'!$B10,'内訳書2-16'!$U$617:$U$816,LO$7)</f>
        <v>0</v>
      </c>
      <c r="LP10" s="232">
        <f>SUMIFS('内訳書2-16'!$T$617:$T$816,'内訳書2-16'!$F$617:$F$816,'【原則記入不要】内訳書1-1'!$B10,'内訳書2-16'!$U$617:$U$816,LP$7)</f>
        <v>0</v>
      </c>
      <c r="LQ10" s="232">
        <f>SUMIFS('内訳書2-16'!$T$617:$T$816,'内訳書2-16'!$F$617:$F$816,'【原則記入不要】内訳書1-1'!$B10,'内訳書2-16'!$U$617:$U$816,LQ$7)</f>
        <v>0</v>
      </c>
      <c r="LR10" s="232">
        <f>SUMIFS('内訳書2-16'!$T$617:$T$816,'内訳書2-16'!$F$617:$F$816,'【原則記入不要】内訳書1-1'!$B10,'内訳書2-16'!$U$617:$U$816,LR$7)</f>
        <v>0</v>
      </c>
      <c r="LS10" s="232">
        <f>SUMIFS('内訳書2-16'!$T$617:$T$816,'内訳書2-16'!$F$617:$F$816,'【原則記入不要】内訳書1-1'!$B10,'内訳書2-16'!$U$617:$U$816,LS$7)</f>
        <v>0</v>
      </c>
      <c r="LT10" s="232">
        <f>SUMIFS('内訳書2-16'!$T$617:$T$816,'内訳書2-16'!$F$617:$F$816,'【原則記入不要】内訳書1-1'!$B10,'内訳書2-16'!$U$617:$U$816,LT$7)</f>
        <v>0</v>
      </c>
      <c r="LU10" s="232">
        <f>SUMIFS('内訳書2-16'!$T$617:$T$816,'内訳書2-16'!$F$617:$F$816,'【原則記入不要】内訳書1-1'!$B10,'内訳書2-16'!$U$617:$U$816,LU$7)</f>
        <v>0</v>
      </c>
      <c r="LV10" s="232">
        <f>SUMIFS('内訳書2-16'!$T$617:$T$816,'内訳書2-16'!$F$617:$F$816,'【原則記入不要】内訳書1-1'!$B10,'内訳書2-16'!$U$617:$U$816,LV$7)</f>
        <v>0</v>
      </c>
      <c r="LW10" s="232">
        <f>SUMIFS('内訳書2-16'!$T$617:$T$816,'内訳書2-16'!$F$617:$F$816,'【原則記入不要】内訳書1-1'!$B10,'内訳書2-16'!$U$617:$U$816,LW$7)</f>
        <v>0</v>
      </c>
      <c r="LX10" s="232">
        <f>SUMIFS('内訳書2-16'!$T$617:$T$816,'内訳書2-16'!$F$617:$F$816,'【原則記入不要】内訳書1-1'!$B10,'内訳書2-16'!$U$617:$U$816,LX$7)</f>
        <v>0</v>
      </c>
      <c r="LY10" s="232">
        <f>SUMIFS('内訳書2-16'!$T$617:$T$816,'内訳書2-16'!$F$617:$F$816,'【原則記入不要】内訳書1-1'!$B10,'内訳書2-16'!$U$617:$U$816,LY$7)</f>
        <v>0</v>
      </c>
      <c r="LZ10" s="232">
        <f>SUMIFS('内訳書2-16'!$T$617:$T$816,'内訳書2-16'!$F$617:$F$816,'【原則記入不要】内訳書1-1'!$B10,'内訳書2-16'!$U$617:$U$816,LZ$7)</f>
        <v>0</v>
      </c>
      <c r="MA10" s="231">
        <f>SUMIFS('内訳書2-16'!$T$617:$T$816,'内訳書2-16'!$F$617:$F$816,'【原則記入不要】内訳書1-1'!$B10,'内訳書2-16'!$U$617:$U$816,MA$7)</f>
        <v>0</v>
      </c>
      <c r="MB10" s="242">
        <f t="shared" ref="MB10" si="15">SUM(LH10:MA10)</f>
        <v>0</v>
      </c>
      <c r="MC10" s="342">
        <f>SUMIFS('内訳書2-17'!$T$617:$T$816,'内訳書2-17'!$F$617:$F$816,'【原則記入不要】内訳書1-1'!$B10,'内訳書2-17'!$U$617:$U$816,MC$7)</f>
        <v>0</v>
      </c>
      <c r="MD10" s="232">
        <f>SUMIFS('内訳書2-17'!$T$617:$T$816,'内訳書2-17'!$F$617:$F$816,'【原則記入不要】内訳書1-1'!$B10,'内訳書2-17'!$U$617:$U$816,MD$7)</f>
        <v>0</v>
      </c>
      <c r="ME10" s="232">
        <f>SUMIFS('内訳書2-17'!$T$617:$T$816,'内訳書2-17'!$F$617:$F$816,'【原則記入不要】内訳書1-1'!$B10,'内訳書2-17'!$U$617:$U$816,ME$7)</f>
        <v>0</v>
      </c>
      <c r="MF10" s="232">
        <f>SUMIFS('内訳書2-17'!$T$617:$T$816,'内訳書2-17'!$F$617:$F$816,'【原則記入不要】内訳書1-1'!$B10,'内訳書2-17'!$U$617:$U$816,MF$7)</f>
        <v>0</v>
      </c>
      <c r="MG10" s="232">
        <f>SUMIFS('内訳書2-17'!$T$617:$T$816,'内訳書2-17'!$F$617:$F$816,'【原則記入不要】内訳書1-1'!$B10,'内訳書2-17'!$U$617:$U$816,MG$7)</f>
        <v>0</v>
      </c>
      <c r="MH10" s="232">
        <f>SUMIFS('内訳書2-17'!$T$617:$T$816,'内訳書2-17'!$F$617:$F$816,'【原則記入不要】内訳書1-1'!$B10,'内訳書2-17'!$U$617:$U$816,MH$7)</f>
        <v>0</v>
      </c>
      <c r="MI10" s="232">
        <f>SUMIFS('内訳書2-17'!$T$617:$T$816,'内訳書2-17'!$F$617:$F$816,'【原則記入不要】内訳書1-1'!$B10,'内訳書2-17'!$U$617:$U$816,MI$7)</f>
        <v>0</v>
      </c>
      <c r="MJ10" s="232">
        <f>SUMIFS('内訳書2-17'!$T$617:$T$816,'内訳書2-17'!$F$617:$F$816,'【原則記入不要】内訳書1-1'!$B10,'内訳書2-17'!$U$617:$U$816,MJ$7)</f>
        <v>0</v>
      </c>
      <c r="MK10" s="232">
        <f>SUMIFS('内訳書2-17'!$T$617:$T$816,'内訳書2-17'!$F$617:$F$816,'【原則記入不要】内訳書1-1'!$B10,'内訳書2-17'!$U$617:$U$816,MK$7)</f>
        <v>0</v>
      </c>
      <c r="ML10" s="232">
        <f>SUMIFS('内訳書2-17'!$T$617:$T$816,'内訳書2-17'!$F$617:$F$816,'【原則記入不要】内訳書1-1'!$B10,'内訳書2-17'!$U$617:$U$816,ML$7)</f>
        <v>0</v>
      </c>
      <c r="MM10" s="232">
        <f>SUMIFS('内訳書2-17'!$T$617:$T$816,'内訳書2-17'!$F$617:$F$816,'【原則記入不要】内訳書1-1'!$B10,'内訳書2-17'!$U$617:$U$816,MM$7)</f>
        <v>0</v>
      </c>
      <c r="MN10" s="232">
        <f>SUMIFS('内訳書2-17'!$T$617:$T$816,'内訳書2-17'!$F$617:$F$816,'【原則記入不要】内訳書1-1'!$B10,'内訳書2-17'!$U$617:$U$816,MN$7)</f>
        <v>0</v>
      </c>
      <c r="MO10" s="232">
        <f>SUMIFS('内訳書2-17'!$T$617:$T$816,'内訳書2-17'!$F$617:$F$816,'【原則記入不要】内訳書1-1'!$B10,'内訳書2-17'!$U$617:$U$816,MO$7)</f>
        <v>0</v>
      </c>
      <c r="MP10" s="232">
        <f>SUMIFS('内訳書2-17'!$T$617:$T$816,'内訳書2-17'!$F$617:$F$816,'【原則記入不要】内訳書1-1'!$B10,'内訳書2-17'!$U$617:$U$816,MP$7)</f>
        <v>0</v>
      </c>
      <c r="MQ10" s="232">
        <f>SUMIFS('内訳書2-17'!$T$617:$T$816,'内訳書2-17'!$F$617:$F$816,'【原則記入不要】内訳書1-1'!$B10,'内訳書2-17'!$U$617:$U$816,MQ$7)</f>
        <v>0</v>
      </c>
      <c r="MR10" s="232">
        <f>SUMIFS('内訳書2-17'!$T$617:$T$816,'内訳書2-17'!$F$617:$F$816,'【原則記入不要】内訳書1-1'!$B10,'内訳書2-17'!$U$617:$U$816,MR$7)</f>
        <v>0</v>
      </c>
      <c r="MS10" s="232">
        <f>SUMIFS('内訳書2-17'!$T$617:$T$816,'内訳書2-17'!$F$617:$F$816,'【原則記入不要】内訳書1-1'!$B10,'内訳書2-17'!$U$617:$U$816,MS$7)</f>
        <v>0</v>
      </c>
      <c r="MT10" s="232">
        <f>SUMIFS('内訳書2-17'!$T$617:$T$816,'内訳書2-17'!$F$617:$F$816,'【原則記入不要】内訳書1-1'!$B10,'内訳書2-17'!$U$617:$U$816,MT$7)</f>
        <v>0</v>
      </c>
      <c r="MU10" s="232">
        <f>SUMIFS('内訳書2-17'!$T$617:$T$816,'内訳書2-17'!$F$617:$F$816,'【原則記入不要】内訳書1-1'!$B10,'内訳書2-17'!$U$617:$U$816,MU$7)</f>
        <v>0</v>
      </c>
      <c r="MV10" s="231">
        <f>SUMIFS('内訳書2-17'!$T$617:$T$816,'内訳書2-17'!$F$617:$F$816,'【原則記入不要】内訳書1-1'!$B10,'内訳書2-17'!$U$617:$U$816,MV$7)</f>
        <v>0</v>
      </c>
      <c r="MW10" s="242">
        <f t="shared" ref="MW10" si="16">SUM(MC10:MV10)</f>
        <v>0</v>
      </c>
      <c r="MX10" s="342">
        <f>SUMIFS('内訳書2-18'!$T$617:$T$816,'内訳書2-18'!$F$617:$F$816,'【原則記入不要】内訳書1-1'!$B10,'内訳書2-18'!$U$617:$U$816,MX$7)</f>
        <v>0</v>
      </c>
      <c r="MY10" s="232">
        <f>SUMIFS('内訳書2-18'!$T$617:$T$816,'内訳書2-18'!$F$617:$F$816,'【原則記入不要】内訳書1-1'!$B10,'内訳書2-18'!$U$617:$U$816,MY$7)</f>
        <v>0</v>
      </c>
      <c r="MZ10" s="232">
        <f>SUMIFS('内訳書2-18'!$T$617:$T$816,'内訳書2-18'!$F$617:$F$816,'【原則記入不要】内訳書1-1'!$B10,'内訳書2-18'!$U$617:$U$816,MZ$7)</f>
        <v>0</v>
      </c>
      <c r="NA10" s="232">
        <f>SUMIFS('内訳書2-18'!$T$617:$T$816,'内訳書2-18'!$F$617:$F$816,'【原則記入不要】内訳書1-1'!$B10,'内訳書2-18'!$U$617:$U$816,NA$7)</f>
        <v>0</v>
      </c>
      <c r="NB10" s="232">
        <f>SUMIFS('内訳書2-18'!$T$617:$T$816,'内訳書2-18'!$F$617:$F$816,'【原則記入不要】内訳書1-1'!$B10,'内訳書2-18'!$U$617:$U$816,NB$7)</f>
        <v>0</v>
      </c>
      <c r="NC10" s="232">
        <f>SUMIFS('内訳書2-18'!$T$617:$T$816,'内訳書2-18'!$F$617:$F$816,'【原則記入不要】内訳書1-1'!$B10,'内訳書2-18'!$U$617:$U$816,NC$7)</f>
        <v>0</v>
      </c>
      <c r="ND10" s="232">
        <f>SUMIFS('内訳書2-18'!$T$617:$T$816,'内訳書2-18'!$F$617:$F$816,'【原則記入不要】内訳書1-1'!$B10,'内訳書2-18'!$U$617:$U$816,ND$7)</f>
        <v>0</v>
      </c>
      <c r="NE10" s="232">
        <f>SUMIFS('内訳書2-18'!$T$617:$T$816,'内訳書2-18'!$F$617:$F$816,'【原則記入不要】内訳書1-1'!$B10,'内訳書2-18'!$U$617:$U$816,NE$7)</f>
        <v>0</v>
      </c>
      <c r="NF10" s="232">
        <f>SUMIFS('内訳書2-18'!$T$617:$T$816,'内訳書2-18'!$F$617:$F$816,'【原則記入不要】内訳書1-1'!$B10,'内訳書2-18'!$U$617:$U$816,NF$7)</f>
        <v>0</v>
      </c>
      <c r="NG10" s="232">
        <f>SUMIFS('内訳書2-18'!$T$617:$T$816,'内訳書2-18'!$F$617:$F$816,'【原則記入不要】内訳書1-1'!$B10,'内訳書2-18'!$U$617:$U$816,NG$7)</f>
        <v>0</v>
      </c>
      <c r="NH10" s="232">
        <f>SUMIFS('内訳書2-18'!$T$617:$T$816,'内訳書2-18'!$F$617:$F$816,'【原則記入不要】内訳書1-1'!$B10,'内訳書2-18'!$U$617:$U$816,NH$7)</f>
        <v>0</v>
      </c>
      <c r="NI10" s="232">
        <f>SUMIFS('内訳書2-18'!$T$617:$T$816,'内訳書2-18'!$F$617:$F$816,'【原則記入不要】内訳書1-1'!$B10,'内訳書2-18'!$U$617:$U$816,NI$7)</f>
        <v>0</v>
      </c>
      <c r="NJ10" s="232">
        <f>SUMIFS('内訳書2-18'!$T$617:$T$816,'内訳書2-18'!$F$617:$F$816,'【原則記入不要】内訳書1-1'!$B10,'内訳書2-18'!$U$617:$U$816,NJ$7)</f>
        <v>0</v>
      </c>
      <c r="NK10" s="232">
        <f>SUMIFS('内訳書2-18'!$T$617:$T$816,'内訳書2-18'!$F$617:$F$816,'【原則記入不要】内訳書1-1'!$B10,'内訳書2-18'!$U$617:$U$816,NK$7)</f>
        <v>0</v>
      </c>
      <c r="NL10" s="232">
        <f>SUMIFS('内訳書2-18'!$T$617:$T$816,'内訳書2-18'!$F$617:$F$816,'【原則記入不要】内訳書1-1'!$B10,'内訳書2-18'!$U$617:$U$816,NL$7)</f>
        <v>0</v>
      </c>
      <c r="NM10" s="232">
        <f>SUMIFS('内訳書2-18'!$T$617:$T$816,'内訳書2-18'!$F$617:$F$816,'【原則記入不要】内訳書1-1'!$B10,'内訳書2-18'!$U$617:$U$816,NM$7)</f>
        <v>0</v>
      </c>
      <c r="NN10" s="232">
        <f>SUMIFS('内訳書2-18'!$T$617:$T$816,'内訳書2-18'!$F$617:$F$816,'【原則記入不要】内訳書1-1'!$B10,'内訳書2-18'!$U$617:$U$816,NN$7)</f>
        <v>0</v>
      </c>
      <c r="NO10" s="232">
        <f>SUMIFS('内訳書2-18'!$T$617:$T$816,'内訳書2-18'!$F$617:$F$816,'【原則記入不要】内訳書1-1'!$B10,'内訳書2-18'!$U$617:$U$816,NO$7)</f>
        <v>0</v>
      </c>
      <c r="NP10" s="232">
        <f>SUMIFS('内訳書2-18'!$T$617:$T$816,'内訳書2-18'!$F$617:$F$816,'【原則記入不要】内訳書1-1'!$B10,'内訳書2-18'!$U$617:$U$816,NP$7)</f>
        <v>0</v>
      </c>
      <c r="NQ10" s="231">
        <f>SUMIFS('内訳書2-18'!$T$617:$T$816,'内訳書2-18'!$F$617:$F$816,'【原則記入不要】内訳書1-1'!$B10,'内訳書2-18'!$U$617:$U$816,NQ$7)</f>
        <v>0</v>
      </c>
      <c r="NR10" s="242">
        <f t="shared" ref="NR10" si="17">SUM(MX10:NQ10)</f>
        <v>0</v>
      </c>
      <c r="NS10" s="342">
        <f>SUMIFS('内訳書2-19'!$T$617:$T$816,'内訳書2-19'!$F$617:$F$816,'【原則記入不要】内訳書1-1'!$B10,'内訳書2-19'!$U$617:$U$816,NS$7)</f>
        <v>0</v>
      </c>
      <c r="NT10" s="232">
        <f>SUMIFS('内訳書2-19'!$T$617:$T$816,'内訳書2-19'!$F$617:$F$816,'【原則記入不要】内訳書1-1'!$B10,'内訳書2-19'!$U$617:$U$816,NT$7)</f>
        <v>0</v>
      </c>
      <c r="NU10" s="232">
        <f>SUMIFS('内訳書2-19'!$T$617:$T$816,'内訳書2-19'!$F$617:$F$816,'【原則記入不要】内訳書1-1'!$B10,'内訳書2-19'!$U$617:$U$816,NU$7)</f>
        <v>0</v>
      </c>
      <c r="NV10" s="232">
        <f>SUMIFS('内訳書2-19'!$T$617:$T$816,'内訳書2-19'!$F$617:$F$816,'【原則記入不要】内訳書1-1'!$B10,'内訳書2-19'!$U$617:$U$816,NV$7)</f>
        <v>0</v>
      </c>
      <c r="NW10" s="232">
        <f>SUMIFS('内訳書2-19'!$T$617:$T$816,'内訳書2-19'!$F$617:$F$816,'【原則記入不要】内訳書1-1'!$B10,'内訳書2-19'!$U$617:$U$816,NW$7)</f>
        <v>0</v>
      </c>
      <c r="NX10" s="232">
        <f>SUMIFS('内訳書2-19'!$T$617:$T$816,'内訳書2-19'!$F$617:$F$816,'【原則記入不要】内訳書1-1'!$B10,'内訳書2-19'!$U$617:$U$816,NX$7)</f>
        <v>0</v>
      </c>
      <c r="NY10" s="232">
        <f>SUMIFS('内訳書2-19'!$T$617:$T$816,'内訳書2-19'!$F$617:$F$816,'【原則記入不要】内訳書1-1'!$B10,'内訳書2-19'!$U$617:$U$816,NY$7)</f>
        <v>0</v>
      </c>
      <c r="NZ10" s="232">
        <f>SUMIFS('内訳書2-19'!$T$617:$T$816,'内訳書2-19'!$F$617:$F$816,'【原則記入不要】内訳書1-1'!$B10,'内訳書2-19'!$U$617:$U$816,NZ$7)</f>
        <v>0</v>
      </c>
      <c r="OA10" s="232">
        <f>SUMIFS('内訳書2-19'!$T$617:$T$816,'内訳書2-19'!$F$617:$F$816,'【原則記入不要】内訳書1-1'!$B10,'内訳書2-19'!$U$617:$U$816,OA$7)</f>
        <v>0</v>
      </c>
      <c r="OB10" s="232">
        <f>SUMIFS('内訳書2-19'!$T$617:$T$816,'内訳書2-19'!$F$617:$F$816,'【原則記入不要】内訳書1-1'!$B10,'内訳書2-19'!$U$617:$U$816,OB$7)</f>
        <v>0</v>
      </c>
      <c r="OC10" s="232">
        <f>SUMIFS('内訳書2-19'!$T$617:$T$816,'内訳書2-19'!$F$617:$F$816,'【原則記入不要】内訳書1-1'!$B10,'内訳書2-19'!$U$617:$U$816,OC$7)</f>
        <v>0</v>
      </c>
      <c r="OD10" s="232">
        <f>SUMIFS('内訳書2-19'!$T$617:$T$816,'内訳書2-19'!$F$617:$F$816,'【原則記入不要】内訳書1-1'!$B10,'内訳書2-19'!$U$617:$U$816,OD$7)</f>
        <v>0</v>
      </c>
      <c r="OE10" s="232">
        <f>SUMIFS('内訳書2-19'!$T$617:$T$816,'内訳書2-19'!$F$617:$F$816,'【原則記入不要】内訳書1-1'!$B10,'内訳書2-19'!$U$617:$U$816,OE$7)</f>
        <v>0</v>
      </c>
      <c r="OF10" s="232">
        <f>SUMIFS('内訳書2-19'!$T$617:$T$816,'内訳書2-19'!$F$617:$F$816,'【原則記入不要】内訳書1-1'!$B10,'内訳書2-19'!$U$617:$U$816,OF$7)</f>
        <v>0</v>
      </c>
      <c r="OG10" s="232">
        <f>SUMIFS('内訳書2-19'!$T$617:$T$816,'内訳書2-19'!$F$617:$F$816,'【原則記入不要】内訳書1-1'!$B10,'内訳書2-19'!$U$617:$U$816,OG$7)</f>
        <v>0</v>
      </c>
      <c r="OH10" s="232">
        <f>SUMIFS('内訳書2-19'!$T$617:$T$816,'内訳書2-19'!$F$617:$F$816,'【原則記入不要】内訳書1-1'!$B10,'内訳書2-19'!$U$617:$U$816,OH$7)</f>
        <v>0</v>
      </c>
      <c r="OI10" s="232">
        <f>SUMIFS('内訳書2-19'!$T$617:$T$816,'内訳書2-19'!$F$617:$F$816,'【原則記入不要】内訳書1-1'!$B10,'内訳書2-19'!$U$617:$U$816,OI$7)</f>
        <v>0</v>
      </c>
      <c r="OJ10" s="232">
        <f>SUMIFS('内訳書2-19'!$T$617:$T$816,'内訳書2-19'!$F$617:$F$816,'【原則記入不要】内訳書1-1'!$B10,'内訳書2-19'!$U$617:$U$816,OJ$7)</f>
        <v>0</v>
      </c>
      <c r="OK10" s="232">
        <f>SUMIFS('内訳書2-19'!$T$617:$T$816,'内訳書2-19'!$F$617:$F$816,'【原則記入不要】内訳書1-1'!$B10,'内訳書2-19'!$U$617:$U$816,OK$7)</f>
        <v>0</v>
      </c>
      <c r="OL10" s="231">
        <f>SUMIFS('内訳書2-19'!$T$617:$T$816,'内訳書2-19'!$F$617:$F$816,'【原則記入不要】内訳書1-1'!$B10,'内訳書2-19'!$U$617:$U$816,OL$7)</f>
        <v>0</v>
      </c>
      <c r="OM10" s="242">
        <f t="shared" ref="OM10" si="18">SUM(NS10:OL10)</f>
        <v>0</v>
      </c>
      <c r="ON10" s="342">
        <f>SUMIFS('内訳書2-20'!$T$617:$T$816,'内訳書2-20'!$F$617:$F$816,'【原則記入不要】内訳書1-1'!$B10,'内訳書2-20'!$U$617:$U$816,ON$7)</f>
        <v>0</v>
      </c>
      <c r="OO10" s="232">
        <f>SUMIFS('内訳書2-20'!$T$617:$T$816,'内訳書2-20'!$F$617:$F$816,'【原則記入不要】内訳書1-1'!$B10,'内訳書2-20'!$U$617:$U$816,OO$7)</f>
        <v>0</v>
      </c>
      <c r="OP10" s="232">
        <f>SUMIFS('内訳書2-20'!$T$617:$T$816,'内訳書2-20'!$F$617:$F$816,'【原則記入不要】内訳書1-1'!$B10,'内訳書2-20'!$U$617:$U$816,OP$7)</f>
        <v>0</v>
      </c>
      <c r="OQ10" s="232">
        <f>SUMIFS('内訳書2-20'!$T$617:$T$816,'内訳書2-20'!$F$617:$F$816,'【原則記入不要】内訳書1-1'!$B10,'内訳書2-20'!$U$617:$U$816,OQ$7)</f>
        <v>0</v>
      </c>
      <c r="OR10" s="232">
        <f>SUMIFS('内訳書2-20'!$T$617:$T$816,'内訳書2-20'!$F$617:$F$816,'【原則記入不要】内訳書1-1'!$B10,'内訳書2-20'!$U$617:$U$816,OR$7)</f>
        <v>0</v>
      </c>
      <c r="OS10" s="232">
        <f>SUMIFS('内訳書2-20'!$T$617:$T$816,'内訳書2-20'!$F$617:$F$816,'【原則記入不要】内訳書1-1'!$B10,'内訳書2-20'!$U$617:$U$816,OS$7)</f>
        <v>0</v>
      </c>
      <c r="OT10" s="232">
        <f>SUMIFS('内訳書2-20'!$T$617:$T$816,'内訳書2-20'!$F$617:$F$816,'【原則記入不要】内訳書1-1'!$B10,'内訳書2-20'!$U$617:$U$816,OT$7)</f>
        <v>0</v>
      </c>
      <c r="OU10" s="232">
        <f>SUMIFS('内訳書2-20'!$T$617:$T$816,'内訳書2-20'!$F$617:$F$816,'【原則記入不要】内訳書1-1'!$B10,'内訳書2-20'!$U$617:$U$816,OU$7)</f>
        <v>0</v>
      </c>
      <c r="OV10" s="232">
        <f>SUMIFS('内訳書2-20'!$T$617:$T$816,'内訳書2-20'!$F$617:$F$816,'【原則記入不要】内訳書1-1'!$B10,'内訳書2-20'!$U$617:$U$816,OV$7)</f>
        <v>0</v>
      </c>
      <c r="OW10" s="232">
        <f>SUMIFS('内訳書2-20'!$T$617:$T$816,'内訳書2-20'!$F$617:$F$816,'【原則記入不要】内訳書1-1'!$B10,'内訳書2-20'!$U$617:$U$816,OW$7)</f>
        <v>0</v>
      </c>
      <c r="OX10" s="232">
        <f>SUMIFS('内訳書2-20'!$T$617:$T$816,'内訳書2-20'!$F$617:$F$816,'【原則記入不要】内訳書1-1'!$B10,'内訳書2-20'!$U$617:$U$816,OX$7)</f>
        <v>0</v>
      </c>
      <c r="OY10" s="232">
        <f>SUMIFS('内訳書2-20'!$T$617:$T$816,'内訳書2-20'!$F$617:$F$816,'【原則記入不要】内訳書1-1'!$B10,'内訳書2-20'!$U$617:$U$816,OY$7)</f>
        <v>0</v>
      </c>
      <c r="OZ10" s="232">
        <f>SUMIFS('内訳書2-20'!$T$617:$T$816,'内訳書2-20'!$F$617:$F$816,'【原則記入不要】内訳書1-1'!$B10,'内訳書2-20'!$U$617:$U$816,OZ$7)</f>
        <v>0</v>
      </c>
      <c r="PA10" s="232">
        <f>SUMIFS('内訳書2-20'!$T$617:$T$816,'内訳書2-20'!$F$617:$F$816,'【原則記入不要】内訳書1-1'!$B10,'内訳書2-20'!$U$617:$U$816,PA$7)</f>
        <v>0</v>
      </c>
      <c r="PB10" s="232">
        <f>SUMIFS('内訳書2-20'!$T$617:$T$816,'内訳書2-20'!$F$617:$F$816,'【原則記入不要】内訳書1-1'!$B10,'内訳書2-20'!$U$617:$U$816,PB$7)</f>
        <v>0</v>
      </c>
      <c r="PC10" s="232">
        <f>SUMIFS('内訳書2-20'!$T$617:$T$816,'内訳書2-20'!$F$617:$F$816,'【原則記入不要】内訳書1-1'!$B10,'内訳書2-20'!$U$617:$U$816,PC$7)</f>
        <v>0</v>
      </c>
      <c r="PD10" s="232">
        <f>SUMIFS('内訳書2-20'!$T$617:$T$816,'内訳書2-20'!$F$617:$F$816,'【原則記入不要】内訳書1-1'!$B10,'内訳書2-20'!$U$617:$U$816,PD$7)</f>
        <v>0</v>
      </c>
      <c r="PE10" s="232">
        <f>SUMIFS('内訳書2-20'!$T$617:$T$816,'内訳書2-20'!$F$617:$F$816,'【原則記入不要】内訳書1-1'!$B10,'内訳書2-20'!$U$617:$U$816,PE$7)</f>
        <v>0</v>
      </c>
      <c r="PF10" s="232">
        <f>SUMIFS('内訳書2-20'!$T$617:$T$816,'内訳書2-20'!$F$617:$F$816,'【原則記入不要】内訳書1-1'!$B10,'内訳書2-20'!$U$617:$U$816,PF$7)</f>
        <v>0</v>
      </c>
      <c r="PG10" s="231">
        <f>SUMIFS('内訳書2-20'!$T$617:$T$816,'内訳書2-20'!$F$617:$F$816,'【原則記入不要】内訳書1-1'!$B10,'内訳書2-20'!$U$617:$U$816,PG$7)</f>
        <v>0</v>
      </c>
      <c r="PH10" s="242">
        <f t="shared" ref="PH10" si="19">SUM(ON10:PG10)</f>
        <v>0</v>
      </c>
      <c r="PI10" s="77">
        <f>'内訳書2-21'!$I$473</f>
        <v>0</v>
      </c>
      <c r="PJ10" s="311">
        <f t="shared" ref="PJ10:PJ14" si="20">SUMIFS($E10:$PH10,$E$7:$PH$7,"総数")+PI10</f>
        <v>0</v>
      </c>
    </row>
    <row r="11" spans="1:426" ht="18" customHeight="1">
      <c r="B11" s="771" t="s">
        <v>92</v>
      </c>
      <c r="C11" s="773" t="s">
        <v>66</v>
      </c>
      <c r="D11" s="774"/>
      <c r="E11" s="266">
        <f>SUMIFS('内訳書2-1'!$T$617:$T$816,'内訳書2-1'!$F$617:$F$816,'【原則記入不要】内訳書1-1'!$C11,'内訳書2-1'!$U$617:$U$816,E$7)</f>
        <v>0</v>
      </c>
      <c r="F11" s="238">
        <f>SUMIFS('内訳書2-1'!$T$617:$T$816,'内訳書2-1'!$F$617:$F$816,'【原則記入不要】内訳書1-1'!$C11,'内訳書2-1'!$U$617:$U$816,F$7)</f>
        <v>0</v>
      </c>
      <c r="G11" s="238">
        <f>SUMIFS('内訳書2-1'!$T$617:$T$816,'内訳書2-1'!$F$617:$F$816,'【原則記入不要】内訳書1-1'!$C11,'内訳書2-1'!$U$617:$U$816,G$7)</f>
        <v>0</v>
      </c>
      <c r="H11" s="238">
        <f>SUMIFS('内訳書2-1'!$T$617:$T$816,'内訳書2-1'!$F$617:$F$816,'【原則記入不要】内訳書1-1'!$C11,'内訳書2-1'!$U$617:$U$816,H$7)</f>
        <v>0</v>
      </c>
      <c r="I11" s="238">
        <f>SUMIFS('内訳書2-1'!$T$617:$T$816,'内訳書2-1'!$F$617:$F$816,'【原則記入不要】内訳書1-1'!$C11,'内訳書2-1'!$U$617:$U$816,I$7)</f>
        <v>0</v>
      </c>
      <c r="J11" s="238">
        <f>SUMIFS('内訳書2-1'!$T$617:$T$816,'内訳書2-1'!$F$617:$F$816,'【原則記入不要】内訳書1-1'!$C11,'内訳書2-1'!$U$617:$U$816,J$7)</f>
        <v>0</v>
      </c>
      <c r="K11" s="238">
        <f>SUMIFS('内訳書2-1'!$T$617:$T$816,'内訳書2-1'!$F$617:$F$816,'【原則記入不要】内訳書1-1'!$C11,'内訳書2-1'!$U$617:$U$816,K$7)</f>
        <v>0</v>
      </c>
      <c r="L11" s="238">
        <f>SUMIFS('内訳書2-1'!$T$617:$T$816,'内訳書2-1'!$F$617:$F$816,'【原則記入不要】内訳書1-1'!$C11,'内訳書2-1'!$U$617:$U$816,L$7)</f>
        <v>0</v>
      </c>
      <c r="M11" s="238">
        <f>SUMIFS('内訳書2-1'!$T$617:$T$816,'内訳書2-1'!$F$617:$F$816,'【原則記入不要】内訳書1-1'!$C11,'内訳書2-1'!$U$617:$U$816,M$7)</f>
        <v>0</v>
      </c>
      <c r="N11" s="238">
        <f>SUMIFS('内訳書2-1'!$T$617:$T$816,'内訳書2-1'!$F$617:$F$816,'【原則記入不要】内訳書1-1'!$C11,'内訳書2-1'!$U$617:$U$816,N$7)</f>
        <v>0</v>
      </c>
      <c r="O11" s="238">
        <f>SUMIFS('内訳書2-1'!$T$617:$T$816,'内訳書2-1'!$F$617:$F$816,'【原則記入不要】内訳書1-1'!$C11,'内訳書2-1'!$U$617:$U$816,O$7)</f>
        <v>0</v>
      </c>
      <c r="P11" s="238">
        <f>SUMIFS('内訳書2-1'!$T$617:$T$816,'内訳書2-1'!$F$617:$F$816,'【原則記入不要】内訳書1-1'!$C11,'内訳書2-1'!$U$617:$U$816,P$7)</f>
        <v>0</v>
      </c>
      <c r="Q11" s="238">
        <f>SUMIFS('内訳書2-1'!$T$617:$T$816,'内訳書2-1'!$F$617:$F$816,'【原則記入不要】内訳書1-1'!$C11,'内訳書2-1'!$U$617:$U$816,Q$7)</f>
        <v>0</v>
      </c>
      <c r="R11" s="238">
        <f>SUMIFS('内訳書2-1'!$T$617:$T$816,'内訳書2-1'!$F$617:$F$816,'【原則記入不要】内訳書1-1'!$C11,'内訳書2-1'!$U$617:$U$816,R$7)</f>
        <v>0</v>
      </c>
      <c r="S11" s="238">
        <f>SUMIFS('内訳書2-1'!$T$617:$T$816,'内訳書2-1'!$F$617:$F$816,'【原則記入不要】内訳書1-1'!$C11,'内訳書2-1'!$U$617:$U$816,S$7)</f>
        <v>0</v>
      </c>
      <c r="T11" s="238">
        <f>SUMIFS('内訳書2-1'!$T$617:$T$816,'内訳書2-1'!$F$617:$F$816,'【原則記入不要】内訳書1-1'!$C11,'内訳書2-1'!$U$617:$U$816,T$7)</f>
        <v>0</v>
      </c>
      <c r="U11" s="238">
        <f>SUMIFS('内訳書2-1'!$T$617:$T$816,'内訳書2-1'!$F$617:$F$816,'【原則記入不要】内訳書1-1'!$C11,'内訳書2-1'!$U$617:$U$816,U$7)</f>
        <v>0</v>
      </c>
      <c r="V11" s="238">
        <f>SUMIFS('内訳書2-1'!$T$617:$T$816,'内訳書2-1'!$F$617:$F$816,'【原則記入不要】内訳書1-1'!$C11,'内訳書2-1'!$U$617:$U$816,V$7)</f>
        <v>0</v>
      </c>
      <c r="W11" s="238">
        <f>SUMIFS('内訳書2-1'!$T$617:$T$816,'内訳書2-1'!$F$617:$F$816,'【原則記入不要】内訳書1-1'!$C11,'内訳書2-1'!$U$617:$U$816,W$7)</f>
        <v>0</v>
      </c>
      <c r="X11" s="237">
        <f>SUMIFS('内訳書2-1'!$T$617:$T$816,'内訳書2-1'!$F$617:$F$816,'【原則記入不要】内訳書1-1'!$C11,'内訳書2-1'!$U$617:$U$816,X$7)</f>
        <v>0</v>
      </c>
      <c r="Y11" s="243">
        <f>SUM(E11:X11)</f>
        <v>0</v>
      </c>
      <c r="Z11" s="266">
        <f>SUMIFS('内訳書2-2'!$T$617:$T$816,'内訳書2-2'!$F$617:$F$816,'【原則記入不要】内訳書1-1'!$C11,'内訳書2-2'!$U$617:$U$816,Z$7)</f>
        <v>0</v>
      </c>
      <c r="AA11" s="238">
        <f>SUMIFS('内訳書2-2'!$T$617:$T$816,'内訳書2-2'!$F$617:$F$816,'【原則記入不要】内訳書1-1'!$C11,'内訳書2-2'!$U$617:$U$816,AA$7)</f>
        <v>0</v>
      </c>
      <c r="AB11" s="238">
        <f>SUMIFS('内訳書2-2'!$T$617:$T$816,'内訳書2-2'!$F$617:$F$816,'【原則記入不要】内訳書1-1'!$C11,'内訳書2-2'!$U$617:$U$816,AB$7)</f>
        <v>0</v>
      </c>
      <c r="AC11" s="238">
        <f>SUMIFS('内訳書2-2'!$T$617:$T$816,'内訳書2-2'!$F$617:$F$816,'【原則記入不要】内訳書1-1'!$C11,'内訳書2-2'!$U$617:$U$816,AC$7)</f>
        <v>0</v>
      </c>
      <c r="AD11" s="238">
        <f>SUMIFS('内訳書2-2'!$T$617:$T$816,'内訳書2-2'!$F$617:$F$816,'【原則記入不要】内訳書1-1'!$C11,'内訳書2-2'!$U$617:$U$816,AD$7)</f>
        <v>0</v>
      </c>
      <c r="AE11" s="238">
        <f>SUMIFS('内訳書2-2'!$T$617:$T$816,'内訳書2-2'!$F$617:$F$816,'【原則記入不要】内訳書1-1'!$C11,'内訳書2-2'!$U$617:$U$816,AE$7)</f>
        <v>0</v>
      </c>
      <c r="AF11" s="238">
        <f>SUMIFS('内訳書2-2'!$T$617:$T$816,'内訳書2-2'!$F$617:$F$816,'【原則記入不要】内訳書1-1'!$C11,'内訳書2-2'!$U$617:$U$816,AF$7)</f>
        <v>0</v>
      </c>
      <c r="AG11" s="238">
        <f>SUMIFS('内訳書2-2'!$T$617:$T$816,'内訳書2-2'!$F$617:$F$816,'【原則記入不要】内訳書1-1'!$C11,'内訳書2-2'!$U$617:$U$816,AG$7)</f>
        <v>0</v>
      </c>
      <c r="AH11" s="238">
        <f>SUMIFS('内訳書2-2'!$T$617:$T$816,'内訳書2-2'!$F$617:$F$816,'【原則記入不要】内訳書1-1'!$C11,'内訳書2-2'!$U$617:$U$816,AH$7)</f>
        <v>0</v>
      </c>
      <c r="AI11" s="238">
        <f>SUMIFS('内訳書2-2'!$T$617:$T$816,'内訳書2-2'!$F$617:$F$816,'【原則記入不要】内訳書1-1'!$C11,'内訳書2-2'!$U$617:$U$816,AI$7)</f>
        <v>0</v>
      </c>
      <c r="AJ11" s="238">
        <f>SUMIFS('内訳書2-2'!$T$617:$T$816,'内訳書2-2'!$F$617:$F$816,'【原則記入不要】内訳書1-1'!$C11,'内訳書2-2'!$U$617:$U$816,AJ$7)</f>
        <v>0</v>
      </c>
      <c r="AK11" s="238">
        <f>SUMIFS('内訳書2-2'!$T$617:$T$816,'内訳書2-2'!$F$617:$F$816,'【原則記入不要】内訳書1-1'!$C11,'内訳書2-2'!$U$617:$U$816,AK$7)</f>
        <v>0</v>
      </c>
      <c r="AL11" s="238">
        <f>SUMIFS('内訳書2-2'!$T$617:$T$816,'内訳書2-2'!$F$617:$F$816,'【原則記入不要】内訳書1-1'!$C11,'内訳書2-2'!$U$617:$U$816,AL$7)</f>
        <v>0</v>
      </c>
      <c r="AM11" s="238">
        <f>SUMIFS('内訳書2-2'!$T$617:$T$816,'内訳書2-2'!$F$617:$F$816,'【原則記入不要】内訳書1-1'!$C11,'内訳書2-2'!$U$617:$U$816,AM$7)</f>
        <v>0</v>
      </c>
      <c r="AN11" s="238">
        <f>SUMIFS('内訳書2-2'!$T$617:$T$816,'内訳書2-2'!$F$617:$F$816,'【原則記入不要】内訳書1-1'!$C11,'内訳書2-2'!$U$617:$U$816,AN$7)</f>
        <v>0</v>
      </c>
      <c r="AO11" s="238">
        <f>SUMIFS('内訳書2-2'!$T$617:$T$816,'内訳書2-2'!$F$617:$F$816,'【原則記入不要】内訳書1-1'!$C11,'内訳書2-2'!$U$617:$U$816,AO$7)</f>
        <v>0</v>
      </c>
      <c r="AP11" s="238">
        <f>SUMIFS('内訳書2-2'!$T$617:$T$816,'内訳書2-2'!$F$617:$F$816,'【原則記入不要】内訳書1-1'!$C11,'内訳書2-2'!$U$617:$U$816,AP$7)</f>
        <v>0</v>
      </c>
      <c r="AQ11" s="238">
        <f>SUMIFS('内訳書2-2'!$T$617:$T$816,'内訳書2-2'!$F$617:$F$816,'【原則記入不要】内訳書1-1'!$C11,'内訳書2-2'!$U$617:$U$816,AQ$7)</f>
        <v>0</v>
      </c>
      <c r="AR11" s="238">
        <f>SUMIFS('内訳書2-2'!$T$617:$T$816,'内訳書2-2'!$F$617:$F$816,'【原則記入不要】内訳書1-1'!$C11,'内訳書2-2'!$U$617:$U$816,AR$7)</f>
        <v>0</v>
      </c>
      <c r="AS11" s="237">
        <f>SUMIFS('内訳書2-2'!$T$617:$T$816,'内訳書2-2'!$F$617:$F$816,'【原則記入不要】内訳書1-1'!$C11,'内訳書2-2'!$U$617:$U$816,AS$7)</f>
        <v>0</v>
      </c>
      <c r="AT11" s="243">
        <f>SUM(Z11:AS11)</f>
        <v>0</v>
      </c>
      <c r="AU11" s="266">
        <f>SUMIFS('内訳書2-3'!$T$617:$T$816,'内訳書2-3'!$F$617:$F$816,'【原則記入不要】内訳書1-1'!$C11,'内訳書2-3'!$U$617:$U$816,AU$7)</f>
        <v>0</v>
      </c>
      <c r="AV11" s="238">
        <f>SUMIFS('内訳書2-3'!$T$617:$T$816,'内訳書2-3'!$F$617:$F$816,'【原則記入不要】内訳書1-1'!$C11,'内訳書2-3'!$U$617:$U$816,AV$7)</f>
        <v>0</v>
      </c>
      <c r="AW11" s="238">
        <f>SUMIFS('内訳書2-3'!$T$617:$T$816,'内訳書2-3'!$F$617:$F$816,'【原則記入不要】内訳書1-1'!$C11,'内訳書2-3'!$U$617:$U$816,AW$7)</f>
        <v>0</v>
      </c>
      <c r="AX11" s="238">
        <f>SUMIFS('内訳書2-3'!$T$617:$T$816,'内訳書2-3'!$F$617:$F$816,'【原則記入不要】内訳書1-1'!$C11,'内訳書2-3'!$U$617:$U$816,AX$7)</f>
        <v>0</v>
      </c>
      <c r="AY11" s="238">
        <f>SUMIFS('内訳書2-3'!$T$617:$T$816,'内訳書2-3'!$F$617:$F$816,'【原則記入不要】内訳書1-1'!$C11,'内訳書2-3'!$U$617:$U$816,AY$7)</f>
        <v>0</v>
      </c>
      <c r="AZ11" s="238">
        <f>SUMIFS('内訳書2-3'!$T$617:$T$816,'内訳書2-3'!$F$617:$F$816,'【原則記入不要】内訳書1-1'!$C11,'内訳書2-3'!$U$617:$U$816,AZ$7)</f>
        <v>0</v>
      </c>
      <c r="BA11" s="238">
        <f>SUMIFS('内訳書2-3'!$T$617:$T$816,'内訳書2-3'!$F$617:$F$816,'【原則記入不要】内訳書1-1'!$C11,'内訳書2-3'!$U$617:$U$816,BA$7)</f>
        <v>0</v>
      </c>
      <c r="BB11" s="238">
        <f>SUMIFS('内訳書2-3'!$T$617:$T$816,'内訳書2-3'!$F$617:$F$816,'【原則記入不要】内訳書1-1'!$C11,'内訳書2-3'!$U$617:$U$816,BB$7)</f>
        <v>0</v>
      </c>
      <c r="BC11" s="238">
        <f>SUMIFS('内訳書2-3'!$T$617:$T$816,'内訳書2-3'!$F$617:$F$816,'【原則記入不要】内訳書1-1'!$C11,'内訳書2-3'!$U$617:$U$816,BC$7)</f>
        <v>0</v>
      </c>
      <c r="BD11" s="238">
        <f>SUMIFS('内訳書2-3'!$T$617:$T$816,'内訳書2-3'!$F$617:$F$816,'【原則記入不要】内訳書1-1'!$C11,'内訳書2-3'!$U$617:$U$816,BD$7)</f>
        <v>0</v>
      </c>
      <c r="BE11" s="238">
        <f>SUMIFS('内訳書2-3'!$T$617:$T$816,'内訳書2-3'!$F$617:$F$816,'【原則記入不要】内訳書1-1'!$C11,'内訳書2-3'!$U$617:$U$816,BE$7)</f>
        <v>0</v>
      </c>
      <c r="BF11" s="238">
        <f>SUMIFS('内訳書2-3'!$T$617:$T$816,'内訳書2-3'!$F$617:$F$816,'【原則記入不要】内訳書1-1'!$C11,'内訳書2-3'!$U$617:$U$816,BF$7)</f>
        <v>0</v>
      </c>
      <c r="BG11" s="238">
        <f>SUMIFS('内訳書2-3'!$T$617:$T$816,'内訳書2-3'!$F$617:$F$816,'【原則記入不要】内訳書1-1'!$C11,'内訳書2-3'!$U$617:$U$816,BG$7)</f>
        <v>0</v>
      </c>
      <c r="BH11" s="238">
        <f>SUMIFS('内訳書2-3'!$T$617:$T$816,'内訳書2-3'!$F$617:$F$816,'【原則記入不要】内訳書1-1'!$C11,'内訳書2-3'!$U$617:$U$816,BH$7)</f>
        <v>0</v>
      </c>
      <c r="BI11" s="238">
        <f>SUMIFS('内訳書2-3'!$T$617:$T$816,'内訳書2-3'!$F$617:$F$816,'【原則記入不要】内訳書1-1'!$C11,'内訳書2-3'!$U$617:$U$816,BI$7)</f>
        <v>0</v>
      </c>
      <c r="BJ11" s="238">
        <f>SUMIFS('内訳書2-3'!$T$617:$T$816,'内訳書2-3'!$F$617:$F$816,'【原則記入不要】内訳書1-1'!$C11,'内訳書2-3'!$U$617:$U$816,BJ$7)</f>
        <v>0</v>
      </c>
      <c r="BK11" s="238">
        <f>SUMIFS('内訳書2-3'!$T$617:$T$816,'内訳書2-3'!$F$617:$F$816,'【原則記入不要】内訳書1-1'!$C11,'内訳書2-3'!$U$617:$U$816,BK$7)</f>
        <v>0</v>
      </c>
      <c r="BL11" s="238">
        <f>SUMIFS('内訳書2-3'!$T$617:$T$816,'内訳書2-3'!$F$617:$F$816,'【原則記入不要】内訳書1-1'!$C11,'内訳書2-3'!$U$617:$U$816,BL$7)</f>
        <v>0</v>
      </c>
      <c r="BM11" s="238">
        <f>SUMIFS('内訳書2-3'!$T$617:$T$816,'内訳書2-3'!$F$617:$F$816,'【原則記入不要】内訳書1-1'!$C11,'内訳書2-3'!$U$617:$U$816,BM$7)</f>
        <v>0</v>
      </c>
      <c r="BN11" s="237">
        <f>SUMIFS('内訳書2-3'!$T$617:$T$816,'内訳書2-3'!$F$617:$F$816,'【原則記入不要】内訳書1-1'!$C11,'内訳書2-3'!$U$617:$U$816,BN$7)</f>
        <v>0</v>
      </c>
      <c r="BO11" s="243">
        <f>SUM(AU11:BN11)</f>
        <v>0</v>
      </c>
      <c r="BP11" s="266">
        <f>SUMIFS('内訳書2-4'!$T$617:$T$816,'内訳書2-4'!$F$617:$F$816,'【原則記入不要】内訳書1-1'!$C11,'内訳書2-4'!$U$617:$U$816,BP$7)</f>
        <v>0</v>
      </c>
      <c r="BQ11" s="238">
        <f>SUMIFS('内訳書2-4'!$T$617:$T$816,'内訳書2-4'!$F$617:$F$816,'【原則記入不要】内訳書1-1'!$C11,'内訳書2-4'!$U$617:$U$816,BQ$7)</f>
        <v>0</v>
      </c>
      <c r="BR11" s="238">
        <f>SUMIFS('内訳書2-4'!$T$617:$T$816,'内訳書2-4'!$F$617:$F$816,'【原則記入不要】内訳書1-1'!$C11,'内訳書2-4'!$U$617:$U$816,BR$7)</f>
        <v>0</v>
      </c>
      <c r="BS11" s="238">
        <f>SUMIFS('内訳書2-4'!$T$617:$T$816,'内訳書2-4'!$F$617:$F$816,'【原則記入不要】内訳書1-1'!$C11,'内訳書2-4'!$U$617:$U$816,BS$7)</f>
        <v>0</v>
      </c>
      <c r="BT11" s="238">
        <f>SUMIFS('内訳書2-4'!$T$617:$T$816,'内訳書2-4'!$F$617:$F$816,'【原則記入不要】内訳書1-1'!$C11,'内訳書2-4'!$U$617:$U$816,BT$7)</f>
        <v>0</v>
      </c>
      <c r="BU11" s="238">
        <f>SUMIFS('内訳書2-4'!$T$617:$T$816,'内訳書2-4'!$F$617:$F$816,'【原則記入不要】内訳書1-1'!$C11,'内訳書2-4'!$U$617:$U$816,BU$7)</f>
        <v>0</v>
      </c>
      <c r="BV11" s="238">
        <f>SUMIFS('内訳書2-4'!$T$617:$T$816,'内訳書2-4'!$F$617:$F$816,'【原則記入不要】内訳書1-1'!$C11,'内訳書2-4'!$U$617:$U$816,BV$7)</f>
        <v>0</v>
      </c>
      <c r="BW11" s="238">
        <f>SUMIFS('内訳書2-4'!$T$617:$T$816,'内訳書2-4'!$F$617:$F$816,'【原則記入不要】内訳書1-1'!$C11,'内訳書2-4'!$U$617:$U$816,BW$7)</f>
        <v>0</v>
      </c>
      <c r="BX11" s="238">
        <f>SUMIFS('内訳書2-4'!$T$617:$T$816,'内訳書2-4'!$F$617:$F$816,'【原則記入不要】内訳書1-1'!$C11,'内訳書2-4'!$U$617:$U$816,BX$7)</f>
        <v>0</v>
      </c>
      <c r="BY11" s="238">
        <f>SUMIFS('内訳書2-4'!$T$617:$T$816,'内訳書2-4'!$F$617:$F$816,'【原則記入不要】内訳書1-1'!$C11,'内訳書2-4'!$U$617:$U$816,BY$7)</f>
        <v>0</v>
      </c>
      <c r="BZ11" s="238">
        <f>SUMIFS('内訳書2-4'!$T$617:$T$816,'内訳書2-4'!$F$617:$F$816,'【原則記入不要】内訳書1-1'!$C11,'内訳書2-4'!$U$617:$U$816,BZ$7)</f>
        <v>0</v>
      </c>
      <c r="CA11" s="238">
        <f>SUMIFS('内訳書2-4'!$T$617:$T$816,'内訳書2-4'!$F$617:$F$816,'【原則記入不要】内訳書1-1'!$C11,'内訳書2-4'!$U$617:$U$816,CA$7)</f>
        <v>0</v>
      </c>
      <c r="CB11" s="238">
        <f>SUMIFS('内訳書2-4'!$T$617:$T$816,'内訳書2-4'!$F$617:$F$816,'【原則記入不要】内訳書1-1'!$C11,'内訳書2-4'!$U$617:$U$816,CB$7)</f>
        <v>0</v>
      </c>
      <c r="CC11" s="238">
        <f>SUMIFS('内訳書2-4'!$T$617:$T$816,'内訳書2-4'!$F$617:$F$816,'【原則記入不要】内訳書1-1'!$C11,'内訳書2-4'!$U$617:$U$816,CC$7)</f>
        <v>0</v>
      </c>
      <c r="CD11" s="238">
        <f>SUMIFS('内訳書2-4'!$T$617:$T$816,'内訳書2-4'!$F$617:$F$816,'【原則記入不要】内訳書1-1'!$C11,'内訳書2-4'!$U$617:$U$816,CD$7)</f>
        <v>0</v>
      </c>
      <c r="CE11" s="238">
        <f>SUMIFS('内訳書2-4'!$T$617:$T$816,'内訳書2-4'!$F$617:$F$816,'【原則記入不要】内訳書1-1'!$C11,'内訳書2-4'!$U$617:$U$816,CE$7)</f>
        <v>0</v>
      </c>
      <c r="CF11" s="238">
        <f>SUMIFS('内訳書2-4'!$T$617:$T$816,'内訳書2-4'!$F$617:$F$816,'【原則記入不要】内訳書1-1'!$C11,'内訳書2-4'!$U$617:$U$816,CF$7)</f>
        <v>0</v>
      </c>
      <c r="CG11" s="238">
        <f>SUMIFS('内訳書2-4'!$T$617:$T$816,'内訳書2-4'!$F$617:$F$816,'【原則記入不要】内訳書1-1'!$C11,'内訳書2-4'!$U$617:$U$816,CG$7)</f>
        <v>0</v>
      </c>
      <c r="CH11" s="238">
        <f>SUMIFS('内訳書2-4'!$T$617:$T$816,'内訳書2-4'!$F$617:$F$816,'【原則記入不要】内訳書1-1'!$C11,'内訳書2-4'!$U$617:$U$816,CH$7)</f>
        <v>0</v>
      </c>
      <c r="CI11" s="237">
        <f>SUMIFS('内訳書2-4'!$T$617:$T$816,'内訳書2-4'!$F$617:$F$816,'【原則記入不要】内訳書1-1'!$C11,'内訳書2-4'!$U$617:$U$816,CI$7)</f>
        <v>0</v>
      </c>
      <c r="CJ11" s="243">
        <f>SUM(BP11:CI11)</f>
        <v>0</v>
      </c>
      <c r="CK11" s="266">
        <f>SUMIFS('内訳書2-5'!$T$617:$T$816,'内訳書2-5'!$F$617:$F$816,'【原則記入不要】内訳書1-1'!$C11,'内訳書2-5'!$U$617:$U$816,CK$7)</f>
        <v>0</v>
      </c>
      <c r="CL11" s="238">
        <f>SUMIFS('内訳書2-5'!$T$617:$T$816,'内訳書2-5'!$F$617:$F$816,'【原則記入不要】内訳書1-1'!$C11,'内訳書2-5'!$U$617:$U$816,CL$7)</f>
        <v>0</v>
      </c>
      <c r="CM11" s="238">
        <f>SUMIFS('内訳書2-5'!$T$617:$T$816,'内訳書2-5'!$F$617:$F$816,'【原則記入不要】内訳書1-1'!$C11,'内訳書2-5'!$U$617:$U$816,CM$7)</f>
        <v>0</v>
      </c>
      <c r="CN11" s="238">
        <f>SUMIFS('内訳書2-5'!$T$617:$T$816,'内訳書2-5'!$F$617:$F$816,'【原則記入不要】内訳書1-1'!$C11,'内訳書2-5'!$U$617:$U$816,CN$7)</f>
        <v>0</v>
      </c>
      <c r="CO11" s="238">
        <f>SUMIFS('内訳書2-5'!$T$617:$T$816,'内訳書2-5'!$F$617:$F$816,'【原則記入不要】内訳書1-1'!$C11,'内訳書2-5'!$U$617:$U$816,CO$7)</f>
        <v>0</v>
      </c>
      <c r="CP11" s="238">
        <f>SUMIFS('内訳書2-5'!$T$617:$T$816,'内訳書2-5'!$F$617:$F$816,'【原則記入不要】内訳書1-1'!$C11,'内訳書2-5'!$U$617:$U$816,CP$7)</f>
        <v>0</v>
      </c>
      <c r="CQ11" s="238">
        <f>SUMIFS('内訳書2-5'!$T$617:$T$816,'内訳書2-5'!$F$617:$F$816,'【原則記入不要】内訳書1-1'!$C11,'内訳書2-5'!$U$617:$U$816,CQ$7)</f>
        <v>0</v>
      </c>
      <c r="CR11" s="238">
        <f>SUMIFS('内訳書2-5'!$T$617:$T$816,'内訳書2-5'!$F$617:$F$816,'【原則記入不要】内訳書1-1'!$C11,'内訳書2-5'!$U$617:$U$816,CR$7)</f>
        <v>0</v>
      </c>
      <c r="CS11" s="238">
        <f>SUMIFS('内訳書2-5'!$T$617:$T$816,'内訳書2-5'!$F$617:$F$816,'【原則記入不要】内訳書1-1'!$C11,'内訳書2-5'!$U$617:$U$816,CS$7)</f>
        <v>0</v>
      </c>
      <c r="CT11" s="238">
        <f>SUMIFS('内訳書2-5'!$T$617:$T$816,'内訳書2-5'!$F$617:$F$816,'【原則記入不要】内訳書1-1'!$C11,'内訳書2-5'!$U$617:$U$816,CT$7)</f>
        <v>0</v>
      </c>
      <c r="CU11" s="238">
        <f>SUMIFS('内訳書2-5'!$T$617:$T$816,'内訳書2-5'!$F$617:$F$816,'【原則記入不要】内訳書1-1'!$C11,'内訳書2-5'!$U$617:$U$816,CU$7)</f>
        <v>0</v>
      </c>
      <c r="CV11" s="238">
        <f>SUMIFS('内訳書2-5'!$T$617:$T$816,'内訳書2-5'!$F$617:$F$816,'【原則記入不要】内訳書1-1'!$C11,'内訳書2-5'!$U$617:$U$816,CV$7)</f>
        <v>0</v>
      </c>
      <c r="CW11" s="238">
        <f>SUMIFS('内訳書2-5'!$T$617:$T$816,'内訳書2-5'!$F$617:$F$816,'【原則記入不要】内訳書1-1'!$C11,'内訳書2-5'!$U$617:$U$816,CW$7)</f>
        <v>0</v>
      </c>
      <c r="CX11" s="238">
        <f>SUMIFS('内訳書2-5'!$T$617:$T$816,'内訳書2-5'!$F$617:$F$816,'【原則記入不要】内訳書1-1'!$C11,'内訳書2-5'!$U$617:$U$816,CX$7)</f>
        <v>0</v>
      </c>
      <c r="CY11" s="238">
        <f>SUMIFS('内訳書2-5'!$T$617:$T$816,'内訳書2-5'!$F$617:$F$816,'【原則記入不要】内訳書1-1'!$C11,'内訳書2-5'!$U$617:$U$816,CY$7)</f>
        <v>0</v>
      </c>
      <c r="CZ11" s="238">
        <f>SUMIFS('内訳書2-5'!$T$617:$T$816,'内訳書2-5'!$F$617:$F$816,'【原則記入不要】内訳書1-1'!$C11,'内訳書2-5'!$U$617:$U$816,CZ$7)</f>
        <v>0</v>
      </c>
      <c r="DA11" s="238">
        <f>SUMIFS('内訳書2-5'!$T$617:$T$816,'内訳書2-5'!$F$617:$F$816,'【原則記入不要】内訳書1-1'!$C11,'内訳書2-5'!$U$617:$U$816,DA$7)</f>
        <v>0</v>
      </c>
      <c r="DB11" s="238">
        <f>SUMIFS('内訳書2-5'!$T$617:$T$816,'内訳書2-5'!$F$617:$F$816,'【原則記入不要】内訳書1-1'!$C11,'内訳書2-5'!$U$617:$U$816,DB$7)</f>
        <v>0</v>
      </c>
      <c r="DC11" s="238">
        <f>SUMIFS('内訳書2-5'!$T$617:$T$816,'内訳書2-5'!$F$617:$F$816,'【原則記入不要】内訳書1-1'!$C11,'内訳書2-5'!$U$617:$U$816,DC$7)</f>
        <v>0</v>
      </c>
      <c r="DD11" s="237">
        <f>SUMIFS('内訳書2-5'!$T$617:$T$816,'内訳書2-5'!$F$617:$F$816,'【原則記入不要】内訳書1-1'!$C11,'内訳書2-5'!$U$617:$U$816,DD$7)</f>
        <v>0</v>
      </c>
      <c r="DE11" s="243">
        <f>SUM(CK11:DD11)</f>
        <v>0</v>
      </c>
      <c r="DF11" s="266">
        <f>SUMIFS('内訳書2-6'!$T$617:$T$816,'内訳書2-6'!$F$617:$F$816,'【原則記入不要】内訳書1-1'!$C11,'内訳書2-6'!$U$617:$U$816,DF$7)</f>
        <v>0</v>
      </c>
      <c r="DG11" s="238">
        <f>SUMIFS('内訳書2-6'!$T$617:$T$816,'内訳書2-6'!$F$617:$F$816,'【原則記入不要】内訳書1-1'!$C11,'内訳書2-6'!$U$617:$U$816,DG$7)</f>
        <v>0</v>
      </c>
      <c r="DH11" s="238">
        <f>SUMIFS('内訳書2-6'!$T$617:$T$816,'内訳書2-6'!$F$617:$F$816,'【原則記入不要】内訳書1-1'!$C11,'内訳書2-6'!$U$617:$U$816,DH$7)</f>
        <v>0</v>
      </c>
      <c r="DI11" s="238">
        <f>SUMIFS('内訳書2-6'!$T$617:$T$816,'内訳書2-6'!$F$617:$F$816,'【原則記入不要】内訳書1-1'!$C11,'内訳書2-6'!$U$617:$U$816,DI$7)</f>
        <v>0</v>
      </c>
      <c r="DJ11" s="238">
        <f>SUMIFS('内訳書2-6'!$T$617:$T$816,'内訳書2-6'!$F$617:$F$816,'【原則記入不要】内訳書1-1'!$C11,'内訳書2-6'!$U$617:$U$816,DJ$7)</f>
        <v>0</v>
      </c>
      <c r="DK11" s="238">
        <f>SUMIFS('内訳書2-6'!$T$617:$T$816,'内訳書2-6'!$F$617:$F$816,'【原則記入不要】内訳書1-1'!$C11,'内訳書2-6'!$U$617:$U$816,DK$7)</f>
        <v>0</v>
      </c>
      <c r="DL11" s="238">
        <f>SUMIFS('内訳書2-6'!$T$617:$T$816,'内訳書2-6'!$F$617:$F$816,'【原則記入不要】内訳書1-1'!$C11,'内訳書2-6'!$U$617:$U$816,DL$7)</f>
        <v>0</v>
      </c>
      <c r="DM11" s="238">
        <f>SUMIFS('内訳書2-6'!$T$617:$T$816,'内訳書2-6'!$F$617:$F$816,'【原則記入不要】内訳書1-1'!$C11,'内訳書2-6'!$U$617:$U$816,DM$7)</f>
        <v>0</v>
      </c>
      <c r="DN11" s="238">
        <f>SUMIFS('内訳書2-6'!$T$617:$T$816,'内訳書2-6'!$F$617:$F$816,'【原則記入不要】内訳書1-1'!$C11,'内訳書2-6'!$U$617:$U$816,DN$7)</f>
        <v>0</v>
      </c>
      <c r="DO11" s="238">
        <f>SUMIFS('内訳書2-6'!$T$617:$T$816,'内訳書2-6'!$F$617:$F$816,'【原則記入不要】内訳書1-1'!$C11,'内訳書2-6'!$U$617:$U$816,DO$7)</f>
        <v>0</v>
      </c>
      <c r="DP11" s="238">
        <f>SUMIFS('内訳書2-6'!$T$617:$T$816,'内訳書2-6'!$F$617:$F$816,'【原則記入不要】内訳書1-1'!$C11,'内訳書2-6'!$U$617:$U$816,DP$7)</f>
        <v>0</v>
      </c>
      <c r="DQ11" s="238">
        <f>SUMIFS('内訳書2-6'!$T$617:$T$816,'内訳書2-6'!$F$617:$F$816,'【原則記入不要】内訳書1-1'!$C11,'内訳書2-6'!$U$617:$U$816,DQ$7)</f>
        <v>0</v>
      </c>
      <c r="DR11" s="238">
        <f>SUMIFS('内訳書2-6'!$T$617:$T$816,'内訳書2-6'!$F$617:$F$816,'【原則記入不要】内訳書1-1'!$C11,'内訳書2-6'!$U$617:$U$816,DR$7)</f>
        <v>0</v>
      </c>
      <c r="DS11" s="238">
        <f>SUMIFS('内訳書2-6'!$T$617:$T$816,'内訳書2-6'!$F$617:$F$816,'【原則記入不要】内訳書1-1'!$C11,'内訳書2-6'!$U$617:$U$816,DS$7)</f>
        <v>0</v>
      </c>
      <c r="DT11" s="238">
        <f>SUMIFS('内訳書2-6'!$T$617:$T$816,'内訳書2-6'!$F$617:$F$816,'【原則記入不要】内訳書1-1'!$C11,'内訳書2-6'!$U$617:$U$816,DT$7)</f>
        <v>0</v>
      </c>
      <c r="DU11" s="238">
        <f>SUMIFS('内訳書2-6'!$T$617:$T$816,'内訳書2-6'!$F$617:$F$816,'【原則記入不要】内訳書1-1'!$C11,'内訳書2-6'!$U$617:$U$816,DU$7)</f>
        <v>0</v>
      </c>
      <c r="DV11" s="238">
        <f>SUMIFS('内訳書2-6'!$T$617:$T$816,'内訳書2-6'!$F$617:$F$816,'【原則記入不要】内訳書1-1'!$C11,'内訳書2-6'!$U$617:$U$816,DV$7)</f>
        <v>0</v>
      </c>
      <c r="DW11" s="238">
        <f>SUMIFS('内訳書2-6'!$T$617:$T$816,'内訳書2-6'!$F$617:$F$816,'【原則記入不要】内訳書1-1'!$C11,'内訳書2-6'!$U$617:$U$816,DW$7)</f>
        <v>0</v>
      </c>
      <c r="DX11" s="238">
        <f>SUMIFS('内訳書2-6'!$T$617:$T$816,'内訳書2-6'!$F$617:$F$816,'【原則記入不要】内訳書1-1'!$C11,'内訳書2-6'!$U$617:$U$816,DX$7)</f>
        <v>0</v>
      </c>
      <c r="DY11" s="237">
        <f>SUMIFS('内訳書2-6'!$T$617:$T$816,'内訳書2-6'!$F$617:$F$816,'【原則記入不要】内訳書1-1'!$C11,'内訳書2-6'!$U$617:$U$816,DY$7)</f>
        <v>0</v>
      </c>
      <c r="DZ11" s="243">
        <f>SUM(DF11:DY11)</f>
        <v>0</v>
      </c>
      <c r="EA11" s="266">
        <f>SUMIFS('内訳書2-7'!$T$617:$T$816,'内訳書2-7'!$F$617:$F$816,'【原則記入不要】内訳書1-1'!$C11,'内訳書2-7'!$U$617:$U$816,EA$7)</f>
        <v>0</v>
      </c>
      <c r="EB11" s="238">
        <f>SUMIFS('内訳書2-7'!$T$617:$T$816,'内訳書2-7'!$F$617:$F$816,'【原則記入不要】内訳書1-1'!$C11,'内訳書2-7'!$U$617:$U$816,EB$7)</f>
        <v>0</v>
      </c>
      <c r="EC11" s="238">
        <f>SUMIFS('内訳書2-7'!$T$617:$T$816,'内訳書2-7'!$F$617:$F$816,'【原則記入不要】内訳書1-1'!$C11,'内訳書2-7'!$U$617:$U$816,EC$7)</f>
        <v>0</v>
      </c>
      <c r="ED11" s="238">
        <f>SUMIFS('内訳書2-7'!$T$617:$T$816,'内訳書2-7'!$F$617:$F$816,'【原則記入不要】内訳書1-1'!$C11,'内訳書2-7'!$U$617:$U$816,ED$7)</f>
        <v>0</v>
      </c>
      <c r="EE11" s="238">
        <f>SUMIFS('内訳書2-7'!$T$617:$T$816,'内訳書2-7'!$F$617:$F$816,'【原則記入不要】内訳書1-1'!$C11,'内訳書2-7'!$U$617:$U$816,EE$7)</f>
        <v>0</v>
      </c>
      <c r="EF11" s="238">
        <f>SUMIFS('内訳書2-7'!$T$617:$T$816,'内訳書2-7'!$F$617:$F$816,'【原則記入不要】内訳書1-1'!$C11,'内訳書2-7'!$U$617:$U$816,EF$7)</f>
        <v>0</v>
      </c>
      <c r="EG11" s="238">
        <f>SUMIFS('内訳書2-7'!$T$617:$T$816,'内訳書2-7'!$F$617:$F$816,'【原則記入不要】内訳書1-1'!$C11,'内訳書2-7'!$U$617:$U$816,EG$7)</f>
        <v>0</v>
      </c>
      <c r="EH11" s="238">
        <f>SUMIFS('内訳書2-7'!$T$617:$T$816,'内訳書2-7'!$F$617:$F$816,'【原則記入不要】内訳書1-1'!$C11,'内訳書2-7'!$U$617:$U$816,EH$7)</f>
        <v>0</v>
      </c>
      <c r="EI11" s="238">
        <f>SUMIFS('内訳書2-7'!$T$617:$T$816,'内訳書2-7'!$F$617:$F$816,'【原則記入不要】内訳書1-1'!$C11,'内訳書2-7'!$U$617:$U$816,EI$7)</f>
        <v>0</v>
      </c>
      <c r="EJ11" s="238">
        <f>SUMIFS('内訳書2-7'!$T$617:$T$816,'内訳書2-7'!$F$617:$F$816,'【原則記入不要】内訳書1-1'!$C11,'内訳書2-7'!$U$617:$U$816,EJ$7)</f>
        <v>0</v>
      </c>
      <c r="EK11" s="238">
        <f>SUMIFS('内訳書2-7'!$T$617:$T$816,'内訳書2-7'!$F$617:$F$816,'【原則記入不要】内訳書1-1'!$C11,'内訳書2-7'!$U$617:$U$816,EK$7)</f>
        <v>0</v>
      </c>
      <c r="EL11" s="238">
        <f>SUMIFS('内訳書2-7'!$T$617:$T$816,'内訳書2-7'!$F$617:$F$816,'【原則記入不要】内訳書1-1'!$C11,'内訳書2-7'!$U$617:$U$816,EL$7)</f>
        <v>0</v>
      </c>
      <c r="EM11" s="238">
        <f>SUMIFS('内訳書2-7'!$T$617:$T$816,'内訳書2-7'!$F$617:$F$816,'【原則記入不要】内訳書1-1'!$C11,'内訳書2-7'!$U$617:$U$816,EM$7)</f>
        <v>0</v>
      </c>
      <c r="EN11" s="238">
        <f>SUMIFS('内訳書2-7'!$T$617:$T$816,'内訳書2-7'!$F$617:$F$816,'【原則記入不要】内訳書1-1'!$C11,'内訳書2-7'!$U$617:$U$816,EN$7)</f>
        <v>0</v>
      </c>
      <c r="EO11" s="238">
        <f>SUMIFS('内訳書2-7'!$T$617:$T$816,'内訳書2-7'!$F$617:$F$816,'【原則記入不要】内訳書1-1'!$C11,'内訳書2-7'!$U$617:$U$816,EO$7)</f>
        <v>0</v>
      </c>
      <c r="EP11" s="238">
        <f>SUMIFS('内訳書2-7'!$T$617:$T$816,'内訳書2-7'!$F$617:$F$816,'【原則記入不要】内訳書1-1'!$C11,'内訳書2-7'!$U$617:$U$816,EP$7)</f>
        <v>0</v>
      </c>
      <c r="EQ11" s="238">
        <f>SUMIFS('内訳書2-7'!$T$617:$T$816,'内訳書2-7'!$F$617:$F$816,'【原則記入不要】内訳書1-1'!$C11,'内訳書2-7'!$U$617:$U$816,EQ$7)</f>
        <v>0</v>
      </c>
      <c r="ER11" s="238">
        <f>SUMIFS('内訳書2-7'!$T$617:$T$816,'内訳書2-7'!$F$617:$F$816,'【原則記入不要】内訳書1-1'!$C11,'内訳書2-7'!$U$617:$U$816,ER$7)</f>
        <v>0</v>
      </c>
      <c r="ES11" s="238">
        <f>SUMIFS('内訳書2-7'!$T$617:$T$816,'内訳書2-7'!$F$617:$F$816,'【原則記入不要】内訳書1-1'!$C11,'内訳書2-7'!$U$617:$U$816,ES$7)</f>
        <v>0</v>
      </c>
      <c r="ET11" s="237">
        <f>SUMIFS('内訳書2-7'!$T$617:$T$816,'内訳書2-7'!$F$617:$F$816,'【原則記入不要】内訳書1-1'!$C11,'内訳書2-7'!$U$617:$U$816,ET$7)</f>
        <v>0</v>
      </c>
      <c r="EU11" s="243">
        <f>SUM(EA11:ET11)</f>
        <v>0</v>
      </c>
      <c r="EV11" s="266">
        <f>SUMIFS('内訳書2-8'!$T$617:$T$816,'内訳書2-8'!$F$617:$F$816,'【原則記入不要】内訳書1-1'!$C11,'内訳書2-8'!$U$617:$U$816,EV$7)</f>
        <v>0</v>
      </c>
      <c r="EW11" s="238">
        <f>SUMIFS('内訳書2-8'!$T$617:$T$816,'内訳書2-8'!$F$617:$F$816,'【原則記入不要】内訳書1-1'!$C11,'内訳書2-8'!$U$617:$U$816,EW$7)</f>
        <v>0</v>
      </c>
      <c r="EX11" s="238">
        <f>SUMIFS('内訳書2-8'!$T$617:$T$816,'内訳書2-8'!$F$617:$F$816,'【原則記入不要】内訳書1-1'!$C11,'内訳書2-8'!$U$617:$U$816,EX$7)</f>
        <v>0</v>
      </c>
      <c r="EY11" s="238">
        <f>SUMIFS('内訳書2-8'!$T$617:$T$816,'内訳書2-8'!$F$617:$F$816,'【原則記入不要】内訳書1-1'!$C11,'内訳書2-8'!$U$617:$U$816,EY$7)</f>
        <v>0</v>
      </c>
      <c r="EZ11" s="238">
        <f>SUMIFS('内訳書2-8'!$T$617:$T$816,'内訳書2-8'!$F$617:$F$816,'【原則記入不要】内訳書1-1'!$C11,'内訳書2-8'!$U$617:$U$816,EZ$7)</f>
        <v>0</v>
      </c>
      <c r="FA11" s="238">
        <f>SUMIFS('内訳書2-8'!$T$617:$T$816,'内訳書2-8'!$F$617:$F$816,'【原則記入不要】内訳書1-1'!$C11,'内訳書2-8'!$U$617:$U$816,FA$7)</f>
        <v>0</v>
      </c>
      <c r="FB11" s="238">
        <f>SUMIFS('内訳書2-8'!$T$617:$T$816,'内訳書2-8'!$F$617:$F$816,'【原則記入不要】内訳書1-1'!$C11,'内訳書2-8'!$U$617:$U$816,FB$7)</f>
        <v>0</v>
      </c>
      <c r="FC11" s="238">
        <f>SUMIFS('内訳書2-8'!$T$617:$T$816,'内訳書2-8'!$F$617:$F$816,'【原則記入不要】内訳書1-1'!$C11,'内訳書2-8'!$U$617:$U$816,FC$7)</f>
        <v>0</v>
      </c>
      <c r="FD11" s="238">
        <f>SUMIFS('内訳書2-8'!$T$617:$T$816,'内訳書2-8'!$F$617:$F$816,'【原則記入不要】内訳書1-1'!$C11,'内訳書2-8'!$U$617:$U$816,FD$7)</f>
        <v>0</v>
      </c>
      <c r="FE11" s="238">
        <f>SUMIFS('内訳書2-8'!$T$617:$T$816,'内訳書2-8'!$F$617:$F$816,'【原則記入不要】内訳書1-1'!$C11,'内訳書2-8'!$U$617:$U$816,FE$7)</f>
        <v>0</v>
      </c>
      <c r="FF11" s="238">
        <f>SUMIFS('内訳書2-8'!$T$617:$T$816,'内訳書2-8'!$F$617:$F$816,'【原則記入不要】内訳書1-1'!$C11,'内訳書2-8'!$U$617:$U$816,FF$7)</f>
        <v>0</v>
      </c>
      <c r="FG11" s="238">
        <f>SUMIFS('内訳書2-8'!$T$617:$T$816,'内訳書2-8'!$F$617:$F$816,'【原則記入不要】内訳書1-1'!$C11,'内訳書2-8'!$U$617:$U$816,FG$7)</f>
        <v>0</v>
      </c>
      <c r="FH11" s="238">
        <f>SUMIFS('内訳書2-8'!$T$617:$T$816,'内訳書2-8'!$F$617:$F$816,'【原則記入不要】内訳書1-1'!$C11,'内訳書2-8'!$U$617:$U$816,FH$7)</f>
        <v>0</v>
      </c>
      <c r="FI11" s="238">
        <f>SUMIFS('内訳書2-8'!$T$617:$T$816,'内訳書2-8'!$F$617:$F$816,'【原則記入不要】内訳書1-1'!$C11,'内訳書2-8'!$U$617:$U$816,FI$7)</f>
        <v>0</v>
      </c>
      <c r="FJ11" s="238">
        <f>SUMIFS('内訳書2-8'!$T$617:$T$816,'内訳書2-8'!$F$617:$F$816,'【原則記入不要】内訳書1-1'!$C11,'内訳書2-8'!$U$617:$U$816,FJ$7)</f>
        <v>0</v>
      </c>
      <c r="FK11" s="238">
        <f>SUMIFS('内訳書2-8'!$T$617:$T$816,'内訳書2-8'!$F$617:$F$816,'【原則記入不要】内訳書1-1'!$C11,'内訳書2-8'!$U$617:$U$816,FK$7)</f>
        <v>0</v>
      </c>
      <c r="FL11" s="238">
        <f>SUMIFS('内訳書2-8'!$T$617:$T$816,'内訳書2-8'!$F$617:$F$816,'【原則記入不要】内訳書1-1'!$C11,'内訳書2-8'!$U$617:$U$816,FL$7)</f>
        <v>0</v>
      </c>
      <c r="FM11" s="238">
        <f>SUMIFS('内訳書2-8'!$T$617:$T$816,'内訳書2-8'!$F$617:$F$816,'【原則記入不要】内訳書1-1'!$C11,'内訳書2-8'!$U$617:$U$816,FM$7)</f>
        <v>0</v>
      </c>
      <c r="FN11" s="238">
        <f>SUMIFS('内訳書2-8'!$T$617:$T$816,'内訳書2-8'!$F$617:$F$816,'【原則記入不要】内訳書1-1'!$C11,'内訳書2-8'!$U$617:$U$816,FN$7)</f>
        <v>0</v>
      </c>
      <c r="FO11" s="237">
        <f>SUMIFS('内訳書2-8'!$T$617:$T$816,'内訳書2-8'!$F$617:$F$816,'【原則記入不要】内訳書1-1'!$C11,'内訳書2-8'!$U$617:$U$816,FO$7)</f>
        <v>0</v>
      </c>
      <c r="FP11" s="243">
        <f>SUM(EV11:FO11)</f>
        <v>0</v>
      </c>
      <c r="FQ11" s="266">
        <f>SUMIFS('内訳書2-9'!$T$617:$T$816,'内訳書2-9'!$F$617:$F$816,'【原則記入不要】内訳書1-1'!$C11,'内訳書2-9'!$U$617:$U$816,FQ$7)</f>
        <v>0</v>
      </c>
      <c r="FR11" s="238">
        <f>SUMIFS('内訳書2-9'!$T$617:$T$816,'内訳書2-9'!$F$617:$F$816,'【原則記入不要】内訳書1-1'!$C11,'内訳書2-9'!$U$617:$U$816,FR$7)</f>
        <v>0</v>
      </c>
      <c r="FS11" s="238">
        <f>SUMIFS('内訳書2-9'!$T$617:$T$816,'内訳書2-9'!$F$617:$F$816,'【原則記入不要】内訳書1-1'!$C11,'内訳書2-9'!$U$617:$U$816,FS$7)</f>
        <v>0</v>
      </c>
      <c r="FT11" s="238">
        <f>SUMIFS('内訳書2-9'!$T$617:$T$816,'内訳書2-9'!$F$617:$F$816,'【原則記入不要】内訳書1-1'!$C11,'内訳書2-9'!$U$617:$U$816,FT$7)</f>
        <v>0</v>
      </c>
      <c r="FU11" s="238">
        <f>SUMIFS('内訳書2-9'!$T$617:$T$816,'内訳書2-9'!$F$617:$F$816,'【原則記入不要】内訳書1-1'!$C11,'内訳書2-9'!$U$617:$U$816,FU$7)</f>
        <v>0</v>
      </c>
      <c r="FV11" s="238">
        <f>SUMIFS('内訳書2-9'!$T$617:$T$816,'内訳書2-9'!$F$617:$F$816,'【原則記入不要】内訳書1-1'!$C11,'内訳書2-9'!$U$617:$U$816,FV$7)</f>
        <v>0</v>
      </c>
      <c r="FW11" s="238">
        <f>SUMIFS('内訳書2-9'!$T$617:$T$816,'内訳書2-9'!$F$617:$F$816,'【原則記入不要】内訳書1-1'!$C11,'内訳書2-9'!$U$617:$U$816,FW$7)</f>
        <v>0</v>
      </c>
      <c r="FX11" s="238">
        <f>SUMIFS('内訳書2-9'!$T$617:$T$816,'内訳書2-9'!$F$617:$F$816,'【原則記入不要】内訳書1-1'!$C11,'内訳書2-9'!$U$617:$U$816,FX$7)</f>
        <v>0</v>
      </c>
      <c r="FY11" s="238">
        <f>SUMIFS('内訳書2-9'!$T$617:$T$816,'内訳書2-9'!$F$617:$F$816,'【原則記入不要】内訳書1-1'!$C11,'内訳書2-9'!$U$617:$U$816,FY$7)</f>
        <v>0</v>
      </c>
      <c r="FZ11" s="238">
        <f>SUMIFS('内訳書2-9'!$T$617:$T$816,'内訳書2-9'!$F$617:$F$816,'【原則記入不要】内訳書1-1'!$C11,'内訳書2-9'!$U$617:$U$816,FZ$7)</f>
        <v>0</v>
      </c>
      <c r="GA11" s="238">
        <f>SUMIFS('内訳書2-9'!$T$617:$T$816,'内訳書2-9'!$F$617:$F$816,'【原則記入不要】内訳書1-1'!$C11,'内訳書2-9'!$U$617:$U$816,GA$7)</f>
        <v>0</v>
      </c>
      <c r="GB11" s="238">
        <f>SUMIFS('内訳書2-9'!$T$617:$T$816,'内訳書2-9'!$F$617:$F$816,'【原則記入不要】内訳書1-1'!$C11,'内訳書2-9'!$U$617:$U$816,GB$7)</f>
        <v>0</v>
      </c>
      <c r="GC11" s="238">
        <f>SUMIFS('内訳書2-9'!$T$617:$T$816,'内訳書2-9'!$F$617:$F$816,'【原則記入不要】内訳書1-1'!$C11,'内訳書2-9'!$U$617:$U$816,GC$7)</f>
        <v>0</v>
      </c>
      <c r="GD11" s="238">
        <f>SUMIFS('内訳書2-9'!$T$617:$T$816,'内訳書2-9'!$F$617:$F$816,'【原則記入不要】内訳書1-1'!$C11,'内訳書2-9'!$U$617:$U$816,GD$7)</f>
        <v>0</v>
      </c>
      <c r="GE11" s="238">
        <f>SUMIFS('内訳書2-9'!$T$617:$T$816,'内訳書2-9'!$F$617:$F$816,'【原則記入不要】内訳書1-1'!$C11,'内訳書2-9'!$U$617:$U$816,GE$7)</f>
        <v>0</v>
      </c>
      <c r="GF11" s="238">
        <f>SUMIFS('内訳書2-9'!$T$617:$T$816,'内訳書2-9'!$F$617:$F$816,'【原則記入不要】内訳書1-1'!$C11,'内訳書2-9'!$U$617:$U$816,GF$7)</f>
        <v>0</v>
      </c>
      <c r="GG11" s="238">
        <f>SUMIFS('内訳書2-9'!$T$617:$T$816,'内訳書2-9'!$F$617:$F$816,'【原則記入不要】内訳書1-1'!$C11,'内訳書2-9'!$U$617:$U$816,GG$7)</f>
        <v>0</v>
      </c>
      <c r="GH11" s="238">
        <f>SUMIFS('内訳書2-9'!$T$617:$T$816,'内訳書2-9'!$F$617:$F$816,'【原則記入不要】内訳書1-1'!$C11,'内訳書2-9'!$U$617:$U$816,GH$7)</f>
        <v>0</v>
      </c>
      <c r="GI11" s="238">
        <f>SUMIFS('内訳書2-9'!$T$617:$T$816,'内訳書2-9'!$F$617:$F$816,'【原則記入不要】内訳書1-1'!$C11,'内訳書2-9'!$U$617:$U$816,GI$7)</f>
        <v>0</v>
      </c>
      <c r="GJ11" s="237">
        <f>SUMIFS('内訳書2-9'!$T$617:$T$816,'内訳書2-9'!$F$617:$F$816,'【原則記入不要】内訳書1-1'!$C11,'内訳書2-9'!$U$617:$U$816,GJ$7)</f>
        <v>0</v>
      </c>
      <c r="GK11" s="243">
        <f>SUM(FQ11:GJ11)</f>
        <v>0</v>
      </c>
      <c r="GL11" s="266">
        <f>SUMIFS('内訳書2-10'!$T$617:$T$816,'内訳書2-10'!$F$617:$F$816,'【原則記入不要】内訳書1-1'!$C11,'内訳書2-10'!$U$617:$U$816,GL$7)</f>
        <v>0</v>
      </c>
      <c r="GM11" s="238">
        <f>SUMIFS('内訳書2-10'!$T$617:$T$816,'内訳書2-10'!$F$617:$F$816,'【原則記入不要】内訳書1-1'!$C11,'内訳書2-10'!$U$617:$U$816,GM$7)</f>
        <v>0</v>
      </c>
      <c r="GN11" s="238">
        <f>SUMIFS('内訳書2-10'!$T$617:$T$816,'内訳書2-10'!$F$617:$F$816,'【原則記入不要】内訳書1-1'!$C11,'内訳書2-10'!$U$617:$U$816,GN$7)</f>
        <v>0</v>
      </c>
      <c r="GO11" s="238">
        <f>SUMIFS('内訳書2-10'!$T$617:$T$816,'内訳書2-10'!$F$617:$F$816,'【原則記入不要】内訳書1-1'!$C11,'内訳書2-10'!$U$617:$U$816,GO$7)</f>
        <v>0</v>
      </c>
      <c r="GP11" s="238">
        <f>SUMIFS('内訳書2-10'!$T$617:$T$816,'内訳書2-10'!$F$617:$F$816,'【原則記入不要】内訳書1-1'!$C11,'内訳書2-10'!$U$617:$U$816,GP$7)</f>
        <v>0</v>
      </c>
      <c r="GQ11" s="238">
        <f>SUMIFS('内訳書2-10'!$T$617:$T$816,'内訳書2-10'!$F$617:$F$816,'【原則記入不要】内訳書1-1'!$C11,'内訳書2-10'!$U$617:$U$816,GQ$7)</f>
        <v>0</v>
      </c>
      <c r="GR11" s="238">
        <f>SUMIFS('内訳書2-10'!$T$617:$T$816,'内訳書2-10'!$F$617:$F$816,'【原則記入不要】内訳書1-1'!$C11,'内訳書2-10'!$U$617:$U$816,GR$7)</f>
        <v>0</v>
      </c>
      <c r="GS11" s="238">
        <f>SUMIFS('内訳書2-10'!$T$617:$T$816,'内訳書2-10'!$F$617:$F$816,'【原則記入不要】内訳書1-1'!$C11,'内訳書2-10'!$U$617:$U$816,GS$7)</f>
        <v>0</v>
      </c>
      <c r="GT11" s="238">
        <f>SUMIFS('内訳書2-10'!$T$617:$T$816,'内訳書2-10'!$F$617:$F$816,'【原則記入不要】内訳書1-1'!$C11,'内訳書2-10'!$U$617:$U$816,GT$7)</f>
        <v>0</v>
      </c>
      <c r="GU11" s="238">
        <f>SUMIFS('内訳書2-10'!$T$617:$T$816,'内訳書2-10'!$F$617:$F$816,'【原則記入不要】内訳書1-1'!$C11,'内訳書2-10'!$U$617:$U$816,GU$7)</f>
        <v>0</v>
      </c>
      <c r="GV11" s="238">
        <f>SUMIFS('内訳書2-10'!$T$617:$T$816,'内訳書2-10'!$F$617:$F$816,'【原則記入不要】内訳書1-1'!$C11,'内訳書2-10'!$U$617:$U$816,GV$7)</f>
        <v>0</v>
      </c>
      <c r="GW11" s="238">
        <f>SUMIFS('内訳書2-10'!$T$617:$T$816,'内訳書2-10'!$F$617:$F$816,'【原則記入不要】内訳書1-1'!$C11,'内訳書2-10'!$U$617:$U$816,GW$7)</f>
        <v>0</v>
      </c>
      <c r="GX11" s="238">
        <f>SUMIFS('内訳書2-10'!$T$617:$T$816,'内訳書2-10'!$F$617:$F$816,'【原則記入不要】内訳書1-1'!$C11,'内訳書2-10'!$U$617:$U$816,GX$7)</f>
        <v>0</v>
      </c>
      <c r="GY11" s="238">
        <f>SUMIFS('内訳書2-10'!$T$617:$T$816,'内訳書2-10'!$F$617:$F$816,'【原則記入不要】内訳書1-1'!$C11,'内訳書2-10'!$U$617:$U$816,GY$7)</f>
        <v>0</v>
      </c>
      <c r="GZ11" s="238">
        <f>SUMIFS('内訳書2-10'!$T$617:$T$816,'内訳書2-10'!$F$617:$F$816,'【原則記入不要】内訳書1-1'!$C11,'内訳書2-10'!$U$617:$U$816,GZ$7)</f>
        <v>0</v>
      </c>
      <c r="HA11" s="238">
        <f>SUMIFS('内訳書2-10'!$T$617:$T$816,'内訳書2-10'!$F$617:$F$816,'【原則記入不要】内訳書1-1'!$C11,'内訳書2-10'!$U$617:$U$816,HA$7)</f>
        <v>0</v>
      </c>
      <c r="HB11" s="238">
        <f>SUMIFS('内訳書2-10'!$T$617:$T$816,'内訳書2-10'!$F$617:$F$816,'【原則記入不要】内訳書1-1'!$C11,'内訳書2-10'!$U$617:$U$816,HB$7)</f>
        <v>0</v>
      </c>
      <c r="HC11" s="238">
        <f>SUMIFS('内訳書2-10'!$T$617:$T$816,'内訳書2-10'!$F$617:$F$816,'【原則記入不要】内訳書1-1'!$C11,'内訳書2-10'!$U$617:$U$816,HC$7)</f>
        <v>0</v>
      </c>
      <c r="HD11" s="238">
        <f>SUMIFS('内訳書2-10'!$T$617:$T$816,'内訳書2-10'!$F$617:$F$816,'【原則記入不要】内訳書1-1'!$C11,'内訳書2-10'!$U$617:$U$816,HD$7)</f>
        <v>0</v>
      </c>
      <c r="HE11" s="237">
        <f>SUMIFS('内訳書2-10'!$T$617:$T$816,'内訳書2-10'!$F$617:$F$816,'【原則記入不要】内訳書1-1'!$C11,'内訳書2-10'!$U$617:$U$816,HE$7)</f>
        <v>0</v>
      </c>
      <c r="HF11" s="243">
        <f>SUM(GL11:HE11)</f>
        <v>0</v>
      </c>
      <c r="HG11" s="266">
        <f>SUMIFS('内訳書2-11'!$T$617:$T$816,'内訳書2-11'!$F$617:$F$816,'【原則記入不要】内訳書1-1'!$C11,'内訳書2-11'!$U$617:$U$816,HG$7)</f>
        <v>0</v>
      </c>
      <c r="HH11" s="238">
        <f>SUMIFS('内訳書2-11'!$T$617:$T$816,'内訳書2-11'!$F$617:$F$816,'【原則記入不要】内訳書1-1'!$C11,'内訳書2-11'!$U$617:$U$816,HH$7)</f>
        <v>0</v>
      </c>
      <c r="HI11" s="238">
        <f>SUMIFS('内訳書2-11'!$T$617:$T$816,'内訳書2-11'!$F$617:$F$816,'【原則記入不要】内訳書1-1'!$C11,'内訳書2-11'!$U$617:$U$816,HI$7)</f>
        <v>0</v>
      </c>
      <c r="HJ11" s="238">
        <f>SUMIFS('内訳書2-11'!$T$617:$T$816,'内訳書2-11'!$F$617:$F$816,'【原則記入不要】内訳書1-1'!$C11,'内訳書2-11'!$U$617:$U$816,HJ$7)</f>
        <v>0</v>
      </c>
      <c r="HK11" s="238">
        <f>SUMIFS('内訳書2-11'!$T$617:$T$816,'内訳書2-11'!$F$617:$F$816,'【原則記入不要】内訳書1-1'!$C11,'内訳書2-11'!$U$617:$U$816,HK$7)</f>
        <v>0</v>
      </c>
      <c r="HL11" s="238">
        <f>SUMIFS('内訳書2-11'!$T$617:$T$816,'内訳書2-11'!$F$617:$F$816,'【原則記入不要】内訳書1-1'!$C11,'内訳書2-11'!$U$617:$U$816,HL$7)</f>
        <v>0</v>
      </c>
      <c r="HM11" s="238">
        <f>SUMIFS('内訳書2-11'!$T$617:$T$816,'内訳書2-11'!$F$617:$F$816,'【原則記入不要】内訳書1-1'!$C11,'内訳書2-11'!$U$617:$U$816,HM$7)</f>
        <v>0</v>
      </c>
      <c r="HN11" s="238">
        <f>SUMIFS('内訳書2-11'!$T$617:$T$816,'内訳書2-11'!$F$617:$F$816,'【原則記入不要】内訳書1-1'!$C11,'内訳書2-11'!$U$617:$U$816,HN$7)</f>
        <v>0</v>
      </c>
      <c r="HO11" s="238">
        <f>SUMIFS('内訳書2-11'!$T$617:$T$816,'内訳書2-11'!$F$617:$F$816,'【原則記入不要】内訳書1-1'!$C11,'内訳書2-11'!$U$617:$U$816,HO$7)</f>
        <v>0</v>
      </c>
      <c r="HP11" s="238">
        <f>SUMIFS('内訳書2-11'!$T$617:$T$816,'内訳書2-11'!$F$617:$F$816,'【原則記入不要】内訳書1-1'!$C11,'内訳書2-11'!$U$617:$U$816,HP$7)</f>
        <v>0</v>
      </c>
      <c r="HQ11" s="238">
        <f>SUMIFS('内訳書2-11'!$T$617:$T$816,'内訳書2-11'!$F$617:$F$816,'【原則記入不要】内訳書1-1'!$C11,'内訳書2-11'!$U$617:$U$816,HQ$7)</f>
        <v>0</v>
      </c>
      <c r="HR11" s="238">
        <f>SUMIFS('内訳書2-11'!$T$617:$T$816,'内訳書2-11'!$F$617:$F$816,'【原則記入不要】内訳書1-1'!$C11,'内訳書2-11'!$U$617:$U$816,HR$7)</f>
        <v>0</v>
      </c>
      <c r="HS11" s="238">
        <f>SUMIFS('内訳書2-11'!$T$617:$T$816,'内訳書2-11'!$F$617:$F$816,'【原則記入不要】内訳書1-1'!$C11,'内訳書2-11'!$U$617:$U$816,HS$7)</f>
        <v>0</v>
      </c>
      <c r="HT11" s="238">
        <f>SUMIFS('内訳書2-11'!$T$617:$T$816,'内訳書2-11'!$F$617:$F$816,'【原則記入不要】内訳書1-1'!$C11,'内訳書2-11'!$U$617:$U$816,HT$7)</f>
        <v>0</v>
      </c>
      <c r="HU11" s="238">
        <f>SUMIFS('内訳書2-11'!$T$617:$T$816,'内訳書2-11'!$F$617:$F$816,'【原則記入不要】内訳書1-1'!$C11,'内訳書2-11'!$U$617:$U$816,HU$7)</f>
        <v>0</v>
      </c>
      <c r="HV11" s="238">
        <f>SUMIFS('内訳書2-11'!$T$617:$T$816,'内訳書2-11'!$F$617:$F$816,'【原則記入不要】内訳書1-1'!$C11,'内訳書2-11'!$U$617:$U$816,HV$7)</f>
        <v>0</v>
      </c>
      <c r="HW11" s="238">
        <f>SUMIFS('内訳書2-11'!$T$617:$T$816,'内訳書2-11'!$F$617:$F$816,'【原則記入不要】内訳書1-1'!$C11,'内訳書2-11'!$U$617:$U$816,HW$7)</f>
        <v>0</v>
      </c>
      <c r="HX11" s="238">
        <f>SUMIFS('内訳書2-11'!$T$617:$T$816,'内訳書2-11'!$F$617:$F$816,'【原則記入不要】内訳書1-1'!$C11,'内訳書2-11'!$U$617:$U$816,HX$7)</f>
        <v>0</v>
      </c>
      <c r="HY11" s="238">
        <f>SUMIFS('内訳書2-11'!$T$617:$T$816,'内訳書2-11'!$F$617:$F$816,'【原則記入不要】内訳書1-1'!$C11,'内訳書2-11'!$U$617:$U$816,HY$7)</f>
        <v>0</v>
      </c>
      <c r="HZ11" s="237">
        <f>SUMIFS('内訳書2-11'!$T$617:$T$816,'内訳書2-11'!$F$617:$F$816,'【原則記入不要】内訳書1-1'!$C11,'内訳書2-11'!$U$617:$U$816,HZ$7)</f>
        <v>0</v>
      </c>
      <c r="IA11" s="243">
        <f>SUM(HG11:HZ11)</f>
        <v>0</v>
      </c>
      <c r="IB11" s="266">
        <f>SUMIFS('内訳書2-12'!$T$617:$T$816,'内訳書2-12'!$F$617:$F$816,'【原則記入不要】内訳書1-1'!$C11,'内訳書2-12'!$U$617:$U$816,IB$7)</f>
        <v>0</v>
      </c>
      <c r="IC11" s="238">
        <f>SUMIFS('内訳書2-12'!$T$617:$T$816,'内訳書2-12'!$F$617:$F$816,'【原則記入不要】内訳書1-1'!$C11,'内訳書2-12'!$U$617:$U$816,IC$7)</f>
        <v>0</v>
      </c>
      <c r="ID11" s="238">
        <f>SUMIFS('内訳書2-12'!$T$617:$T$816,'内訳書2-12'!$F$617:$F$816,'【原則記入不要】内訳書1-1'!$C11,'内訳書2-12'!$U$617:$U$816,ID$7)</f>
        <v>0</v>
      </c>
      <c r="IE11" s="238">
        <f>SUMIFS('内訳書2-12'!$T$617:$T$816,'内訳書2-12'!$F$617:$F$816,'【原則記入不要】内訳書1-1'!$C11,'内訳書2-12'!$U$617:$U$816,IE$7)</f>
        <v>0</v>
      </c>
      <c r="IF11" s="238">
        <f>SUMIFS('内訳書2-12'!$T$617:$T$816,'内訳書2-12'!$F$617:$F$816,'【原則記入不要】内訳書1-1'!$C11,'内訳書2-12'!$U$617:$U$816,IF$7)</f>
        <v>0</v>
      </c>
      <c r="IG11" s="238">
        <f>SUMIFS('内訳書2-12'!$T$617:$T$816,'内訳書2-12'!$F$617:$F$816,'【原則記入不要】内訳書1-1'!$C11,'内訳書2-12'!$U$617:$U$816,IG$7)</f>
        <v>0</v>
      </c>
      <c r="IH11" s="238">
        <f>SUMIFS('内訳書2-12'!$T$617:$T$816,'内訳書2-12'!$F$617:$F$816,'【原則記入不要】内訳書1-1'!$C11,'内訳書2-12'!$U$617:$U$816,IH$7)</f>
        <v>0</v>
      </c>
      <c r="II11" s="238">
        <f>SUMIFS('内訳書2-12'!$T$617:$T$816,'内訳書2-12'!$F$617:$F$816,'【原則記入不要】内訳書1-1'!$C11,'内訳書2-12'!$U$617:$U$816,II$7)</f>
        <v>0</v>
      </c>
      <c r="IJ11" s="238">
        <f>SUMIFS('内訳書2-12'!$T$617:$T$816,'内訳書2-12'!$F$617:$F$816,'【原則記入不要】内訳書1-1'!$C11,'内訳書2-12'!$U$617:$U$816,IJ$7)</f>
        <v>0</v>
      </c>
      <c r="IK11" s="238">
        <f>SUMIFS('内訳書2-12'!$T$617:$T$816,'内訳書2-12'!$F$617:$F$816,'【原則記入不要】内訳書1-1'!$C11,'内訳書2-12'!$U$617:$U$816,IK$7)</f>
        <v>0</v>
      </c>
      <c r="IL11" s="238">
        <f>SUMIFS('内訳書2-12'!$T$617:$T$816,'内訳書2-12'!$F$617:$F$816,'【原則記入不要】内訳書1-1'!$C11,'内訳書2-12'!$U$617:$U$816,IL$7)</f>
        <v>0</v>
      </c>
      <c r="IM11" s="238">
        <f>SUMIFS('内訳書2-12'!$T$617:$T$816,'内訳書2-12'!$F$617:$F$816,'【原則記入不要】内訳書1-1'!$C11,'内訳書2-12'!$U$617:$U$816,IM$7)</f>
        <v>0</v>
      </c>
      <c r="IN11" s="238">
        <f>SUMIFS('内訳書2-12'!$T$617:$T$816,'内訳書2-12'!$F$617:$F$816,'【原則記入不要】内訳書1-1'!$C11,'内訳書2-12'!$U$617:$U$816,IN$7)</f>
        <v>0</v>
      </c>
      <c r="IO11" s="238">
        <f>SUMIFS('内訳書2-12'!$T$617:$T$816,'内訳書2-12'!$F$617:$F$816,'【原則記入不要】内訳書1-1'!$C11,'内訳書2-12'!$U$617:$U$816,IO$7)</f>
        <v>0</v>
      </c>
      <c r="IP11" s="238">
        <f>SUMIFS('内訳書2-12'!$T$617:$T$816,'内訳書2-12'!$F$617:$F$816,'【原則記入不要】内訳書1-1'!$C11,'内訳書2-12'!$U$617:$U$816,IP$7)</f>
        <v>0</v>
      </c>
      <c r="IQ11" s="238">
        <f>SUMIFS('内訳書2-12'!$T$617:$T$816,'内訳書2-12'!$F$617:$F$816,'【原則記入不要】内訳書1-1'!$C11,'内訳書2-12'!$U$617:$U$816,IQ$7)</f>
        <v>0</v>
      </c>
      <c r="IR11" s="238">
        <f>SUMIFS('内訳書2-12'!$T$617:$T$816,'内訳書2-12'!$F$617:$F$816,'【原則記入不要】内訳書1-1'!$C11,'内訳書2-12'!$U$617:$U$816,IR$7)</f>
        <v>0</v>
      </c>
      <c r="IS11" s="238">
        <f>SUMIFS('内訳書2-12'!$T$617:$T$816,'内訳書2-12'!$F$617:$F$816,'【原則記入不要】内訳書1-1'!$C11,'内訳書2-12'!$U$617:$U$816,IS$7)</f>
        <v>0</v>
      </c>
      <c r="IT11" s="238">
        <f>SUMIFS('内訳書2-12'!$T$617:$T$816,'内訳書2-12'!$F$617:$F$816,'【原則記入不要】内訳書1-1'!$C11,'内訳書2-12'!$U$617:$U$816,IT$7)</f>
        <v>0</v>
      </c>
      <c r="IU11" s="237">
        <f>SUMIFS('内訳書2-12'!$T$617:$T$816,'内訳書2-12'!$F$617:$F$816,'【原則記入不要】内訳書1-1'!$C11,'内訳書2-12'!$U$617:$U$816,IU$7)</f>
        <v>0</v>
      </c>
      <c r="IV11" s="243">
        <f>SUM(IB11:IU11)</f>
        <v>0</v>
      </c>
      <c r="IW11" s="266">
        <f>SUMIFS('内訳書2-13'!$T$617:$T$816,'内訳書2-13'!$F$617:$F$816,'【原則記入不要】内訳書1-1'!$C11,'内訳書2-13'!$U$617:$U$816,IW$7)</f>
        <v>0</v>
      </c>
      <c r="IX11" s="238">
        <f>SUMIFS('内訳書2-13'!$T$617:$T$816,'内訳書2-13'!$F$617:$F$816,'【原則記入不要】内訳書1-1'!$C11,'内訳書2-13'!$U$617:$U$816,IX$7)</f>
        <v>0</v>
      </c>
      <c r="IY11" s="238">
        <f>SUMIFS('内訳書2-13'!$T$617:$T$816,'内訳書2-13'!$F$617:$F$816,'【原則記入不要】内訳書1-1'!$C11,'内訳書2-13'!$U$617:$U$816,IY$7)</f>
        <v>0</v>
      </c>
      <c r="IZ11" s="238">
        <f>SUMIFS('内訳書2-13'!$T$617:$T$816,'内訳書2-13'!$F$617:$F$816,'【原則記入不要】内訳書1-1'!$C11,'内訳書2-13'!$U$617:$U$816,IZ$7)</f>
        <v>0</v>
      </c>
      <c r="JA11" s="238">
        <f>SUMIFS('内訳書2-13'!$T$617:$T$816,'内訳書2-13'!$F$617:$F$816,'【原則記入不要】内訳書1-1'!$C11,'内訳書2-13'!$U$617:$U$816,JA$7)</f>
        <v>0</v>
      </c>
      <c r="JB11" s="238">
        <f>SUMIFS('内訳書2-13'!$T$617:$T$816,'内訳書2-13'!$F$617:$F$816,'【原則記入不要】内訳書1-1'!$C11,'内訳書2-13'!$U$617:$U$816,JB$7)</f>
        <v>0</v>
      </c>
      <c r="JC11" s="238">
        <f>SUMIFS('内訳書2-13'!$T$617:$T$816,'内訳書2-13'!$F$617:$F$816,'【原則記入不要】内訳書1-1'!$C11,'内訳書2-13'!$U$617:$U$816,JC$7)</f>
        <v>0</v>
      </c>
      <c r="JD11" s="238">
        <f>SUMIFS('内訳書2-13'!$T$617:$T$816,'内訳書2-13'!$F$617:$F$816,'【原則記入不要】内訳書1-1'!$C11,'内訳書2-13'!$U$617:$U$816,JD$7)</f>
        <v>0</v>
      </c>
      <c r="JE11" s="238">
        <f>SUMIFS('内訳書2-13'!$T$617:$T$816,'内訳書2-13'!$F$617:$F$816,'【原則記入不要】内訳書1-1'!$C11,'内訳書2-13'!$U$617:$U$816,JE$7)</f>
        <v>0</v>
      </c>
      <c r="JF11" s="238">
        <f>SUMIFS('内訳書2-13'!$T$617:$T$816,'内訳書2-13'!$F$617:$F$816,'【原則記入不要】内訳書1-1'!$C11,'内訳書2-13'!$U$617:$U$816,JF$7)</f>
        <v>0</v>
      </c>
      <c r="JG11" s="238">
        <f>SUMIFS('内訳書2-13'!$T$617:$T$816,'内訳書2-13'!$F$617:$F$816,'【原則記入不要】内訳書1-1'!$C11,'内訳書2-13'!$U$617:$U$816,JG$7)</f>
        <v>0</v>
      </c>
      <c r="JH11" s="238">
        <f>SUMIFS('内訳書2-13'!$T$617:$T$816,'内訳書2-13'!$F$617:$F$816,'【原則記入不要】内訳書1-1'!$C11,'内訳書2-13'!$U$617:$U$816,JH$7)</f>
        <v>0</v>
      </c>
      <c r="JI11" s="238">
        <f>SUMIFS('内訳書2-13'!$T$617:$T$816,'内訳書2-13'!$F$617:$F$816,'【原則記入不要】内訳書1-1'!$C11,'内訳書2-13'!$U$617:$U$816,JI$7)</f>
        <v>0</v>
      </c>
      <c r="JJ11" s="238">
        <f>SUMIFS('内訳書2-13'!$T$617:$T$816,'内訳書2-13'!$F$617:$F$816,'【原則記入不要】内訳書1-1'!$C11,'内訳書2-13'!$U$617:$U$816,JJ$7)</f>
        <v>0</v>
      </c>
      <c r="JK11" s="238">
        <f>SUMIFS('内訳書2-13'!$T$617:$T$816,'内訳書2-13'!$F$617:$F$816,'【原則記入不要】内訳書1-1'!$C11,'内訳書2-13'!$U$617:$U$816,JK$7)</f>
        <v>0</v>
      </c>
      <c r="JL11" s="238">
        <f>SUMIFS('内訳書2-13'!$T$617:$T$816,'内訳書2-13'!$F$617:$F$816,'【原則記入不要】内訳書1-1'!$C11,'内訳書2-13'!$U$617:$U$816,JL$7)</f>
        <v>0</v>
      </c>
      <c r="JM11" s="238">
        <f>SUMIFS('内訳書2-13'!$T$617:$T$816,'内訳書2-13'!$F$617:$F$816,'【原則記入不要】内訳書1-1'!$C11,'内訳書2-13'!$U$617:$U$816,JM$7)</f>
        <v>0</v>
      </c>
      <c r="JN11" s="238">
        <f>SUMIFS('内訳書2-13'!$T$617:$T$816,'内訳書2-13'!$F$617:$F$816,'【原則記入不要】内訳書1-1'!$C11,'内訳書2-13'!$U$617:$U$816,JN$7)</f>
        <v>0</v>
      </c>
      <c r="JO11" s="238">
        <f>SUMIFS('内訳書2-13'!$T$617:$T$816,'内訳書2-13'!$F$617:$F$816,'【原則記入不要】内訳書1-1'!$C11,'内訳書2-13'!$U$617:$U$816,JO$7)</f>
        <v>0</v>
      </c>
      <c r="JP11" s="237">
        <f>SUMIFS('内訳書2-13'!$T$617:$T$816,'内訳書2-13'!$F$617:$F$816,'【原則記入不要】内訳書1-1'!$C11,'内訳書2-13'!$U$617:$U$816,JP$7)</f>
        <v>0</v>
      </c>
      <c r="JQ11" s="243">
        <f>SUM(IW11:JP11)</f>
        <v>0</v>
      </c>
      <c r="JR11" s="266">
        <f>SUMIFS('内訳書2-14'!$T$617:$T$816,'内訳書2-14'!$F$617:$F$816,'【原則記入不要】内訳書1-1'!$C11,'内訳書2-14'!$U$617:$U$816,JR$7)</f>
        <v>0</v>
      </c>
      <c r="JS11" s="238">
        <f>SUMIFS('内訳書2-14'!$T$617:$T$816,'内訳書2-14'!$F$617:$F$816,'【原則記入不要】内訳書1-1'!$C11,'内訳書2-14'!$U$617:$U$816,JS$7)</f>
        <v>0</v>
      </c>
      <c r="JT11" s="238">
        <f>SUMIFS('内訳書2-14'!$T$617:$T$816,'内訳書2-14'!$F$617:$F$816,'【原則記入不要】内訳書1-1'!$C11,'内訳書2-14'!$U$617:$U$816,JT$7)</f>
        <v>0</v>
      </c>
      <c r="JU11" s="238">
        <f>SUMIFS('内訳書2-14'!$T$617:$T$816,'内訳書2-14'!$F$617:$F$816,'【原則記入不要】内訳書1-1'!$C11,'内訳書2-14'!$U$617:$U$816,JU$7)</f>
        <v>0</v>
      </c>
      <c r="JV11" s="238">
        <f>SUMIFS('内訳書2-14'!$T$617:$T$816,'内訳書2-14'!$F$617:$F$816,'【原則記入不要】内訳書1-1'!$C11,'内訳書2-14'!$U$617:$U$816,JV$7)</f>
        <v>0</v>
      </c>
      <c r="JW11" s="238">
        <f>SUMIFS('内訳書2-14'!$T$617:$T$816,'内訳書2-14'!$F$617:$F$816,'【原則記入不要】内訳書1-1'!$C11,'内訳書2-14'!$U$617:$U$816,JW$7)</f>
        <v>0</v>
      </c>
      <c r="JX11" s="238">
        <f>SUMIFS('内訳書2-14'!$T$617:$T$816,'内訳書2-14'!$F$617:$F$816,'【原則記入不要】内訳書1-1'!$C11,'内訳書2-14'!$U$617:$U$816,JX$7)</f>
        <v>0</v>
      </c>
      <c r="JY11" s="238">
        <f>SUMIFS('内訳書2-14'!$T$617:$T$816,'内訳書2-14'!$F$617:$F$816,'【原則記入不要】内訳書1-1'!$C11,'内訳書2-14'!$U$617:$U$816,JY$7)</f>
        <v>0</v>
      </c>
      <c r="JZ11" s="238">
        <f>SUMIFS('内訳書2-14'!$T$617:$T$816,'内訳書2-14'!$F$617:$F$816,'【原則記入不要】内訳書1-1'!$C11,'内訳書2-14'!$U$617:$U$816,JZ$7)</f>
        <v>0</v>
      </c>
      <c r="KA11" s="238">
        <f>SUMIFS('内訳書2-14'!$T$617:$T$816,'内訳書2-14'!$F$617:$F$816,'【原則記入不要】内訳書1-1'!$C11,'内訳書2-14'!$U$617:$U$816,KA$7)</f>
        <v>0</v>
      </c>
      <c r="KB11" s="238">
        <f>SUMIFS('内訳書2-14'!$T$617:$T$816,'内訳書2-14'!$F$617:$F$816,'【原則記入不要】内訳書1-1'!$C11,'内訳書2-14'!$U$617:$U$816,KB$7)</f>
        <v>0</v>
      </c>
      <c r="KC11" s="238">
        <f>SUMIFS('内訳書2-14'!$T$617:$T$816,'内訳書2-14'!$F$617:$F$816,'【原則記入不要】内訳書1-1'!$C11,'内訳書2-14'!$U$617:$U$816,KC$7)</f>
        <v>0</v>
      </c>
      <c r="KD11" s="238">
        <f>SUMIFS('内訳書2-14'!$T$617:$T$816,'内訳書2-14'!$F$617:$F$816,'【原則記入不要】内訳書1-1'!$C11,'内訳書2-14'!$U$617:$U$816,KD$7)</f>
        <v>0</v>
      </c>
      <c r="KE11" s="238">
        <f>SUMIFS('内訳書2-14'!$T$617:$T$816,'内訳書2-14'!$F$617:$F$816,'【原則記入不要】内訳書1-1'!$C11,'内訳書2-14'!$U$617:$U$816,KE$7)</f>
        <v>0</v>
      </c>
      <c r="KF11" s="238">
        <f>SUMIFS('内訳書2-14'!$T$617:$T$816,'内訳書2-14'!$F$617:$F$816,'【原則記入不要】内訳書1-1'!$C11,'内訳書2-14'!$U$617:$U$816,KF$7)</f>
        <v>0</v>
      </c>
      <c r="KG11" s="238">
        <f>SUMIFS('内訳書2-14'!$T$617:$T$816,'内訳書2-14'!$F$617:$F$816,'【原則記入不要】内訳書1-1'!$C11,'内訳書2-14'!$U$617:$U$816,KG$7)</f>
        <v>0</v>
      </c>
      <c r="KH11" s="238">
        <f>SUMIFS('内訳書2-14'!$T$617:$T$816,'内訳書2-14'!$F$617:$F$816,'【原則記入不要】内訳書1-1'!$C11,'内訳書2-14'!$U$617:$U$816,KH$7)</f>
        <v>0</v>
      </c>
      <c r="KI11" s="238">
        <f>SUMIFS('内訳書2-14'!$T$617:$T$816,'内訳書2-14'!$F$617:$F$816,'【原則記入不要】内訳書1-1'!$C11,'内訳書2-14'!$U$617:$U$816,KI$7)</f>
        <v>0</v>
      </c>
      <c r="KJ11" s="238">
        <f>SUMIFS('内訳書2-14'!$T$617:$T$816,'内訳書2-14'!$F$617:$F$816,'【原則記入不要】内訳書1-1'!$C11,'内訳書2-14'!$U$617:$U$816,KJ$7)</f>
        <v>0</v>
      </c>
      <c r="KK11" s="237">
        <f>SUMIFS('内訳書2-14'!$T$617:$T$816,'内訳書2-14'!$F$617:$F$816,'【原則記入不要】内訳書1-1'!$C11,'内訳書2-14'!$U$617:$U$816,KK$7)</f>
        <v>0</v>
      </c>
      <c r="KL11" s="243">
        <f>SUM(JR11:KK11)</f>
        <v>0</v>
      </c>
      <c r="KM11" s="266">
        <f>SUMIFS('内訳書2-15'!$T$617:$T$816,'内訳書2-15'!$F$617:$F$816,'【原則記入不要】内訳書1-1'!$C11,'内訳書2-15'!$U$617:$U$816,KM$7)</f>
        <v>0</v>
      </c>
      <c r="KN11" s="238">
        <f>SUMIFS('内訳書2-15'!$T$617:$T$816,'内訳書2-15'!$F$617:$F$816,'【原則記入不要】内訳書1-1'!$C11,'内訳書2-15'!$U$617:$U$816,KN$7)</f>
        <v>0</v>
      </c>
      <c r="KO11" s="238">
        <f>SUMIFS('内訳書2-15'!$T$617:$T$816,'内訳書2-15'!$F$617:$F$816,'【原則記入不要】内訳書1-1'!$C11,'内訳書2-15'!$U$617:$U$816,KO$7)</f>
        <v>0</v>
      </c>
      <c r="KP11" s="238">
        <f>SUMIFS('内訳書2-15'!$T$617:$T$816,'内訳書2-15'!$F$617:$F$816,'【原則記入不要】内訳書1-1'!$C11,'内訳書2-15'!$U$617:$U$816,KP$7)</f>
        <v>0</v>
      </c>
      <c r="KQ11" s="238">
        <f>SUMIFS('内訳書2-15'!$T$617:$T$816,'内訳書2-15'!$F$617:$F$816,'【原則記入不要】内訳書1-1'!$C11,'内訳書2-15'!$U$617:$U$816,KQ$7)</f>
        <v>0</v>
      </c>
      <c r="KR11" s="238">
        <f>SUMIFS('内訳書2-15'!$T$617:$T$816,'内訳書2-15'!$F$617:$F$816,'【原則記入不要】内訳書1-1'!$C11,'内訳書2-15'!$U$617:$U$816,KR$7)</f>
        <v>0</v>
      </c>
      <c r="KS11" s="238">
        <f>SUMIFS('内訳書2-15'!$T$617:$T$816,'内訳書2-15'!$F$617:$F$816,'【原則記入不要】内訳書1-1'!$C11,'内訳書2-15'!$U$617:$U$816,KS$7)</f>
        <v>0</v>
      </c>
      <c r="KT11" s="238">
        <f>SUMIFS('内訳書2-15'!$T$617:$T$816,'内訳書2-15'!$F$617:$F$816,'【原則記入不要】内訳書1-1'!$C11,'内訳書2-15'!$U$617:$U$816,KT$7)</f>
        <v>0</v>
      </c>
      <c r="KU11" s="238">
        <f>SUMIFS('内訳書2-15'!$T$617:$T$816,'内訳書2-15'!$F$617:$F$816,'【原則記入不要】内訳書1-1'!$C11,'内訳書2-15'!$U$617:$U$816,KU$7)</f>
        <v>0</v>
      </c>
      <c r="KV11" s="238">
        <f>SUMIFS('内訳書2-15'!$T$617:$T$816,'内訳書2-15'!$F$617:$F$816,'【原則記入不要】内訳書1-1'!$C11,'内訳書2-15'!$U$617:$U$816,KV$7)</f>
        <v>0</v>
      </c>
      <c r="KW11" s="238">
        <f>SUMIFS('内訳書2-15'!$T$617:$T$816,'内訳書2-15'!$F$617:$F$816,'【原則記入不要】内訳書1-1'!$C11,'内訳書2-15'!$U$617:$U$816,KW$7)</f>
        <v>0</v>
      </c>
      <c r="KX11" s="238">
        <f>SUMIFS('内訳書2-15'!$T$617:$T$816,'内訳書2-15'!$F$617:$F$816,'【原則記入不要】内訳書1-1'!$C11,'内訳書2-15'!$U$617:$U$816,KX$7)</f>
        <v>0</v>
      </c>
      <c r="KY11" s="238">
        <f>SUMIFS('内訳書2-15'!$T$617:$T$816,'内訳書2-15'!$F$617:$F$816,'【原則記入不要】内訳書1-1'!$C11,'内訳書2-15'!$U$617:$U$816,KY$7)</f>
        <v>0</v>
      </c>
      <c r="KZ11" s="238">
        <f>SUMIFS('内訳書2-15'!$T$617:$T$816,'内訳書2-15'!$F$617:$F$816,'【原則記入不要】内訳書1-1'!$C11,'内訳書2-15'!$U$617:$U$816,KZ$7)</f>
        <v>0</v>
      </c>
      <c r="LA11" s="238">
        <f>SUMIFS('内訳書2-15'!$T$617:$T$816,'内訳書2-15'!$F$617:$F$816,'【原則記入不要】内訳書1-1'!$C11,'内訳書2-15'!$U$617:$U$816,LA$7)</f>
        <v>0</v>
      </c>
      <c r="LB11" s="238">
        <f>SUMIFS('内訳書2-15'!$T$617:$T$816,'内訳書2-15'!$F$617:$F$816,'【原則記入不要】内訳書1-1'!$C11,'内訳書2-15'!$U$617:$U$816,LB$7)</f>
        <v>0</v>
      </c>
      <c r="LC11" s="238">
        <f>SUMIFS('内訳書2-15'!$T$617:$T$816,'内訳書2-15'!$F$617:$F$816,'【原則記入不要】内訳書1-1'!$C11,'内訳書2-15'!$U$617:$U$816,LC$7)</f>
        <v>0</v>
      </c>
      <c r="LD11" s="238">
        <f>SUMIFS('内訳書2-15'!$T$617:$T$816,'内訳書2-15'!$F$617:$F$816,'【原則記入不要】内訳書1-1'!$C11,'内訳書2-15'!$U$617:$U$816,LD$7)</f>
        <v>0</v>
      </c>
      <c r="LE11" s="238">
        <f>SUMIFS('内訳書2-15'!$T$617:$T$816,'内訳書2-15'!$F$617:$F$816,'【原則記入不要】内訳書1-1'!$C11,'内訳書2-15'!$U$617:$U$816,LE$7)</f>
        <v>0</v>
      </c>
      <c r="LF11" s="237">
        <f>SUMIFS('内訳書2-15'!$T$617:$T$816,'内訳書2-15'!$F$617:$F$816,'【原則記入不要】内訳書1-1'!$C11,'内訳書2-15'!$U$617:$U$816,LF$7)</f>
        <v>0</v>
      </c>
      <c r="LG11" s="243">
        <f>SUM(KM11:LF11)</f>
        <v>0</v>
      </c>
      <c r="LH11" s="266">
        <f>SUMIFS('内訳書2-16'!$T$617:$T$816,'内訳書2-16'!$F$617:$F$816,'【原則記入不要】内訳書1-1'!$C11,'内訳書2-16'!$U$617:$U$816,LH$7)</f>
        <v>0</v>
      </c>
      <c r="LI11" s="238">
        <f>SUMIFS('内訳書2-16'!$T$617:$T$816,'内訳書2-16'!$F$617:$F$816,'【原則記入不要】内訳書1-1'!$C11,'内訳書2-16'!$U$617:$U$816,LI$7)</f>
        <v>0</v>
      </c>
      <c r="LJ11" s="238">
        <f>SUMIFS('内訳書2-16'!$T$617:$T$816,'内訳書2-16'!$F$617:$F$816,'【原則記入不要】内訳書1-1'!$C11,'内訳書2-16'!$U$617:$U$816,LJ$7)</f>
        <v>0</v>
      </c>
      <c r="LK11" s="238">
        <f>SUMIFS('内訳書2-16'!$T$617:$T$816,'内訳書2-16'!$F$617:$F$816,'【原則記入不要】内訳書1-1'!$C11,'内訳書2-16'!$U$617:$U$816,LK$7)</f>
        <v>0</v>
      </c>
      <c r="LL11" s="238">
        <f>SUMIFS('内訳書2-16'!$T$617:$T$816,'内訳書2-16'!$F$617:$F$816,'【原則記入不要】内訳書1-1'!$C11,'内訳書2-16'!$U$617:$U$816,LL$7)</f>
        <v>0</v>
      </c>
      <c r="LM11" s="238">
        <f>SUMIFS('内訳書2-16'!$T$617:$T$816,'内訳書2-16'!$F$617:$F$816,'【原則記入不要】内訳書1-1'!$C11,'内訳書2-16'!$U$617:$U$816,LM$7)</f>
        <v>0</v>
      </c>
      <c r="LN11" s="238">
        <f>SUMIFS('内訳書2-16'!$T$617:$T$816,'内訳書2-16'!$F$617:$F$816,'【原則記入不要】内訳書1-1'!$C11,'内訳書2-16'!$U$617:$U$816,LN$7)</f>
        <v>0</v>
      </c>
      <c r="LO11" s="238">
        <f>SUMIFS('内訳書2-16'!$T$617:$T$816,'内訳書2-16'!$F$617:$F$816,'【原則記入不要】内訳書1-1'!$C11,'内訳書2-16'!$U$617:$U$816,LO$7)</f>
        <v>0</v>
      </c>
      <c r="LP11" s="238">
        <f>SUMIFS('内訳書2-16'!$T$617:$T$816,'内訳書2-16'!$F$617:$F$816,'【原則記入不要】内訳書1-1'!$C11,'内訳書2-16'!$U$617:$U$816,LP$7)</f>
        <v>0</v>
      </c>
      <c r="LQ11" s="238">
        <f>SUMIFS('内訳書2-16'!$T$617:$T$816,'内訳書2-16'!$F$617:$F$816,'【原則記入不要】内訳書1-1'!$C11,'内訳書2-16'!$U$617:$U$816,LQ$7)</f>
        <v>0</v>
      </c>
      <c r="LR11" s="238">
        <f>SUMIFS('内訳書2-16'!$T$617:$T$816,'内訳書2-16'!$F$617:$F$816,'【原則記入不要】内訳書1-1'!$C11,'内訳書2-16'!$U$617:$U$816,LR$7)</f>
        <v>0</v>
      </c>
      <c r="LS11" s="238">
        <f>SUMIFS('内訳書2-16'!$T$617:$T$816,'内訳書2-16'!$F$617:$F$816,'【原則記入不要】内訳書1-1'!$C11,'内訳書2-16'!$U$617:$U$816,LS$7)</f>
        <v>0</v>
      </c>
      <c r="LT11" s="238">
        <f>SUMIFS('内訳書2-16'!$T$617:$T$816,'内訳書2-16'!$F$617:$F$816,'【原則記入不要】内訳書1-1'!$C11,'内訳書2-16'!$U$617:$U$816,LT$7)</f>
        <v>0</v>
      </c>
      <c r="LU11" s="238">
        <f>SUMIFS('内訳書2-16'!$T$617:$T$816,'内訳書2-16'!$F$617:$F$816,'【原則記入不要】内訳書1-1'!$C11,'内訳書2-16'!$U$617:$U$816,LU$7)</f>
        <v>0</v>
      </c>
      <c r="LV11" s="238">
        <f>SUMIFS('内訳書2-16'!$T$617:$T$816,'内訳書2-16'!$F$617:$F$816,'【原則記入不要】内訳書1-1'!$C11,'内訳書2-16'!$U$617:$U$816,LV$7)</f>
        <v>0</v>
      </c>
      <c r="LW11" s="238">
        <f>SUMIFS('内訳書2-16'!$T$617:$T$816,'内訳書2-16'!$F$617:$F$816,'【原則記入不要】内訳書1-1'!$C11,'内訳書2-16'!$U$617:$U$816,LW$7)</f>
        <v>0</v>
      </c>
      <c r="LX11" s="238">
        <f>SUMIFS('内訳書2-16'!$T$617:$T$816,'内訳書2-16'!$F$617:$F$816,'【原則記入不要】内訳書1-1'!$C11,'内訳書2-16'!$U$617:$U$816,LX$7)</f>
        <v>0</v>
      </c>
      <c r="LY11" s="238">
        <f>SUMIFS('内訳書2-16'!$T$617:$T$816,'内訳書2-16'!$F$617:$F$816,'【原則記入不要】内訳書1-1'!$C11,'内訳書2-16'!$U$617:$U$816,LY$7)</f>
        <v>0</v>
      </c>
      <c r="LZ11" s="238">
        <f>SUMIFS('内訳書2-16'!$T$617:$T$816,'内訳書2-16'!$F$617:$F$816,'【原則記入不要】内訳書1-1'!$C11,'内訳書2-16'!$U$617:$U$816,LZ$7)</f>
        <v>0</v>
      </c>
      <c r="MA11" s="237">
        <f>SUMIFS('内訳書2-16'!$T$617:$T$816,'内訳書2-16'!$F$617:$F$816,'【原則記入不要】内訳書1-1'!$C11,'内訳書2-16'!$U$617:$U$816,MA$7)</f>
        <v>0</v>
      </c>
      <c r="MB11" s="243">
        <f>SUM(LH11:MA11)</f>
        <v>0</v>
      </c>
      <c r="MC11" s="266">
        <f>SUMIFS('内訳書2-17'!$T$617:$T$816,'内訳書2-17'!$F$617:$F$816,'【原則記入不要】内訳書1-1'!$C11,'内訳書2-17'!$U$617:$U$816,MC$7)</f>
        <v>0</v>
      </c>
      <c r="MD11" s="238">
        <f>SUMIFS('内訳書2-17'!$T$617:$T$816,'内訳書2-17'!$F$617:$F$816,'【原則記入不要】内訳書1-1'!$C11,'内訳書2-17'!$U$617:$U$816,MD$7)</f>
        <v>0</v>
      </c>
      <c r="ME11" s="238">
        <f>SUMIFS('内訳書2-17'!$T$617:$T$816,'内訳書2-17'!$F$617:$F$816,'【原則記入不要】内訳書1-1'!$C11,'内訳書2-17'!$U$617:$U$816,ME$7)</f>
        <v>0</v>
      </c>
      <c r="MF11" s="238">
        <f>SUMIFS('内訳書2-17'!$T$617:$T$816,'内訳書2-17'!$F$617:$F$816,'【原則記入不要】内訳書1-1'!$C11,'内訳書2-17'!$U$617:$U$816,MF$7)</f>
        <v>0</v>
      </c>
      <c r="MG11" s="238">
        <f>SUMIFS('内訳書2-17'!$T$617:$T$816,'内訳書2-17'!$F$617:$F$816,'【原則記入不要】内訳書1-1'!$C11,'内訳書2-17'!$U$617:$U$816,MG$7)</f>
        <v>0</v>
      </c>
      <c r="MH11" s="238">
        <f>SUMIFS('内訳書2-17'!$T$617:$T$816,'内訳書2-17'!$F$617:$F$816,'【原則記入不要】内訳書1-1'!$C11,'内訳書2-17'!$U$617:$U$816,MH$7)</f>
        <v>0</v>
      </c>
      <c r="MI11" s="238">
        <f>SUMIFS('内訳書2-17'!$T$617:$T$816,'内訳書2-17'!$F$617:$F$816,'【原則記入不要】内訳書1-1'!$C11,'内訳書2-17'!$U$617:$U$816,MI$7)</f>
        <v>0</v>
      </c>
      <c r="MJ11" s="238">
        <f>SUMIFS('内訳書2-17'!$T$617:$T$816,'内訳書2-17'!$F$617:$F$816,'【原則記入不要】内訳書1-1'!$C11,'内訳書2-17'!$U$617:$U$816,MJ$7)</f>
        <v>0</v>
      </c>
      <c r="MK11" s="238">
        <f>SUMIFS('内訳書2-17'!$T$617:$T$816,'内訳書2-17'!$F$617:$F$816,'【原則記入不要】内訳書1-1'!$C11,'内訳書2-17'!$U$617:$U$816,MK$7)</f>
        <v>0</v>
      </c>
      <c r="ML11" s="238">
        <f>SUMIFS('内訳書2-17'!$T$617:$T$816,'内訳書2-17'!$F$617:$F$816,'【原則記入不要】内訳書1-1'!$C11,'内訳書2-17'!$U$617:$U$816,ML$7)</f>
        <v>0</v>
      </c>
      <c r="MM11" s="238">
        <f>SUMIFS('内訳書2-17'!$T$617:$T$816,'内訳書2-17'!$F$617:$F$816,'【原則記入不要】内訳書1-1'!$C11,'内訳書2-17'!$U$617:$U$816,MM$7)</f>
        <v>0</v>
      </c>
      <c r="MN11" s="238">
        <f>SUMIFS('内訳書2-17'!$T$617:$T$816,'内訳書2-17'!$F$617:$F$816,'【原則記入不要】内訳書1-1'!$C11,'内訳書2-17'!$U$617:$U$816,MN$7)</f>
        <v>0</v>
      </c>
      <c r="MO11" s="238">
        <f>SUMIFS('内訳書2-17'!$T$617:$T$816,'内訳書2-17'!$F$617:$F$816,'【原則記入不要】内訳書1-1'!$C11,'内訳書2-17'!$U$617:$U$816,MO$7)</f>
        <v>0</v>
      </c>
      <c r="MP11" s="238">
        <f>SUMIFS('内訳書2-17'!$T$617:$T$816,'内訳書2-17'!$F$617:$F$816,'【原則記入不要】内訳書1-1'!$C11,'内訳書2-17'!$U$617:$U$816,MP$7)</f>
        <v>0</v>
      </c>
      <c r="MQ11" s="238">
        <f>SUMIFS('内訳書2-17'!$T$617:$T$816,'内訳書2-17'!$F$617:$F$816,'【原則記入不要】内訳書1-1'!$C11,'内訳書2-17'!$U$617:$U$816,MQ$7)</f>
        <v>0</v>
      </c>
      <c r="MR11" s="238">
        <f>SUMIFS('内訳書2-17'!$T$617:$T$816,'内訳書2-17'!$F$617:$F$816,'【原則記入不要】内訳書1-1'!$C11,'内訳書2-17'!$U$617:$U$816,MR$7)</f>
        <v>0</v>
      </c>
      <c r="MS11" s="238">
        <f>SUMIFS('内訳書2-17'!$T$617:$T$816,'内訳書2-17'!$F$617:$F$816,'【原則記入不要】内訳書1-1'!$C11,'内訳書2-17'!$U$617:$U$816,MS$7)</f>
        <v>0</v>
      </c>
      <c r="MT11" s="238">
        <f>SUMIFS('内訳書2-17'!$T$617:$T$816,'内訳書2-17'!$F$617:$F$816,'【原則記入不要】内訳書1-1'!$C11,'内訳書2-17'!$U$617:$U$816,MT$7)</f>
        <v>0</v>
      </c>
      <c r="MU11" s="238">
        <f>SUMIFS('内訳書2-17'!$T$617:$T$816,'内訳書2-17'!$F$617:$F$816,'【原則記入不要】内訳書1-1'!$C11,'内訳書2-17'!$U$617:$U$816,MU$7)</f>
        <v>0</v>
      </c>
      <c r="MV11" s="237">
        <f>SUMIFS('内訳書2-17'!$T$617:$T$816,'内訳書2-17'!$F$617:$F$816,'【原則記入不要】内訳書1-1'!$C11,'内訳書2-17'!$U$617:$U$816,MV$7)</f>
        <v>0</v>
      </c>
      <c r="MW11" s="243">
        <f>SUM(MC11:MV11)</f>
        <v>0</v>
      </c>
      <c r="MX11" s="266">
        <f>SUMIFS('内訳書2-18'!$T$617:$T$816,'内訳書2-18'!$F$617:$F$816,'【原則記入不要】内訳書1-1'!$C11,'内訳書2-18'!$U$617:$U$816,MX$7)</f>
        <v>0</v>
      </c>
      <c r="MY11" s="238">
        <f>SUMIFS('内訳書2-18'!$T$617:$T$816,'内訳書2-18'!$F$617:$F$816,'【原則記入不要】内訳書1-1'!$C11,'内訳書2-18'!$U$617:$U$816,MY$7)</f>
        <v>0</v>
      </c>
      <c r="MZ11" s="238">
        <f>SUMIFS('内訳書2-18'!$T$617:$T$816,'内訳書2-18'!$F$617:$F$816,'【原則記入不要】内訳書1-1'!$C11,'内訳書2-18'!$U$617:$U$816,MZ$7)</f>
        <v>0</v>
      </c>
      <c r="NA11" s="238">
        <f>SUMIFS('内訳書2-18'!$T$617:$T$816,'内訳書2-18'!$F$617:$F$816,'【原則記入不要】内訳書1-1'!$C11,'内訳書2-18'!$U$617:$U$816,NA$7)</f>
        <v>0</v>
      </c>
      <c r="NB11" s="238">
        <f>SUMIFS('内訳書2-18'!$T$617:$T$816,'内訳書2-18'!$F$617:$F$816,'【原則記入不要】内訳書1-1'!$C11,'内訳書2-18'!$U$617:$U$816,NB$7)</f>
        <v>0</v>
      </c>
      <c r="NC11" s="238">
        <f>SUMIFS('内訳書2-18'!$T$617:$T$816,'内訳書2-18'!$F$617:$F$816,'【原則記入不要】内訳書1-1'!$C11,'内訳書2-18'!$U$617:$U$816,NC$7)</f>
        <v>0</v>
      </c>
      <c r="ND11" s="238">
        <f>SUMIFS('内訳書2-18'!$T$617:$T$816,'内訳書2-18'!$F$617:$F$816,'【原則記入不要】内訳書1-1'!$C11,'内訳書2-18'!$U$617:$U$816,ND$7)</f>
        <v>0</v>
      </c>
      <c r="NE11" s="238">
        <f>SUMIFS('内訳書2-18'!$T$617:$T$816,'内訳書2-18'!$F$617:$F$816,'【原則記入不要】内訳書1-1'!$C11,'内訳書2-18'!$U$617:$U$816,NE$7)</f>
        <v>0</v>
      </c>
      <c r="NF11" s="238">
        <f>SUMIFS('内訳書2-18'!$T$617:$T$816,'内訳書2-18'!$F$617:$F$816,'【原則記入不要】内訳書1-1'!$C11,'内訳書2-18'!$U$617:$U$816,NF$7)</f>
        <v>0</v>
      </c>
      <c r="NG11" s="238">
        <f>SUMIFS('内訳書2-18'!$T$617:$T$816,'内訳書2-18'!$F$617:$F$816,'【原則記入不要】内訳書1-1'!$C11,'内訳書2-18'!$U$617:$U$816,NG$7)</f>
        <v>0</v>
      </c>
      <c r="NH11" s="238">
        <f>SUMIFS('内訳書2-18'!$T$617:$T$816,'内訳書2-18'!$F$617:$F$816,'【原則記入不要】内訳書1-1'!$C11,'内訳書2-18'!$U$617:$U$816,NH$7)</f>
        <v>0</v>
      </c>
      <c r="NI11" s="238">
        <f>SUMIFS('内訳書2-18'!$T$617:$T$816,'内訳書2-18'!$F$617:$F$816,'【原則記入不要】内訳書1-1'!$C11,'内訳書2-18'!$U$617:$U$816,NI$7)</f>
        <v>0</v>
      </c>
      <c r="NJ11" s="238">
        <f>SUMIFS('内訳書2-18'!$T$617:$T$816,'内訳書2-18'!$F$617:$F$816,'【原則記入不要】内訳書1-1'!$C11,'内訳書2-18'!$U$617:$U$816,NJ$7)</f>
        <v>0</v>
      </c>
      <c r="NK11" s="238">
        <f>SUMIFS('内訳書2-18'!$T$617:$T$816,'内訳書2-18'!$F$617:$F$816,'【原則記入不要】内訳書1-1'!$C11,'内訳書2-18'!$U$617:$U$816,NK$7)</f>
        <v>0</v>
      </c>
      <c r="NL11" s="238">
        <f>SUMIFS('内訳書2-18'!$T$617:$T$816,'内訳書2-18'!$F$617:$F$816,'【原則記入不要】内訳書1-1'!$C11,'内訳書2-18'!$U$617:$U$816,NL$7)</f>
        <v>0</v>
      </c>
      <c r="NM11" s="238">
        <f>SUMIFS('内訳書2-18'!$T$617:$T$816,'内訳書2-18'!$F$617:$F$816,'【原則記入不要】内訳書1-1'!$C11,'内訳書2-18'!$U$617:$U$816,NM$7)</f>
        <v>0</v>
      </c>
      <c r="NN11" s="238">
        <f>SUMIFS('内訳書2-18'!$T$617:$T$816,'内訳書2-18'!$F$617:$F$816,'【原則記入不要】内訳書1-1'!$C11,'内訳書2-18'!$U$617:$U$816,NN$7)</f>
        <v>0</v>
      </c>
      <c r="NO11" s="238">
        <f>SUMIFS('内訳書2-18'!$T$617:$T$816,'内訳書2-18'!$F$617:$F$816,'【原則記入不要】内訳書1-1'!$C11,'内訳書2-18'!$U$617:$U$816,NO$7)</f>
        <v>0</v>
      </c>
      <c r="NP11" s="238">
        <f>SUMIFS('内訳書2-18'!$T$617:$T$816,'内訳書2-18'!$F$617:$F$816,'【原則記入不要】内訳書1-1'!$C11,'内訳書2-18'!$U$617:$U$816,NP$7)</f>
        <v>0</v>
      </c>
      <c r="NQ11" s="237">
        <f>SUMIFS('内訳書2-18'!$T$617:$T$816,'内訳書2-18'!$F$617:$F$816,'【原則記入不要】内訳書1-1'!$C11,'内訳書2-18'!$U$617:$U$816,NQ$7)</f>
        <v>0</v>
      </c>
      <c r="NR11" s="243">
        <f>SUM(MX11:NQ11)</f>
        <v>0</v>
      </c>
      <c r="NS11" s="266">
        <f>SUMIFS('内訳書2-19'!$T$617:$T$816,'内訳書2-19'!$F$617:$F$816,'【原則記入不要】内訳書1-1'!$C11,'内訳書2-19'!$U$617:$U$816,NS$7)</f>
        <v>0</v>
      </c>
      <c r="NT11" s="238">
        <f>SUMIFS('内訳書2-19'!$T$617:$T$816,'内訳書2-19'!$F$617:$F$816,'【原則記入不要】内訳書1-1'!$C11,'内訳書2-19'!$U$617:$U$816,NT$7)</f>
        <v>0</v>
      </c>
      <c r="NU11" s="238">
        <f>SUMIFS('内訳書2-19'!$T$617:$T$816,'内訳書2-19'!$F$617:$F$816,'【原則記入不要】内訳書1-1'!$C11,'内訳書2-19'!$U$617:$U$816,NU$7)</f>
        <v>0</v>
      </c>
      <c r="NV11" s="238">
        <f>SUMIFS('内訳書2-19'!$T$617:$T$816,'内訳書2-19'!$F$617:$F$816,'【原則記入不要】内訳書1-1'!$C11,'内訳書2-19'!$U$617:$U$816,NV$7)</f>
        <v>0</v>
      </c>
      <c r="NW11" s="238">
        <f>SUMIFS('内訳書2-19'!$T$617:$T$816,'内訳書2-19'!$F$617:$F$816,'【原則記入不要】内訳書1-1'!$C11,'内訳書2-19'!$U$617:$U$816,NW$7)</f>
        <v>0</v>
      </c>
      <c r="NX11" s="238">
        <f>SUMIFS('内訳書2-19'!$T$617:$T$816,'内訳書2-19'!$F$617:$F$816,'【原則記入不要】内訳書1-1'!$C11,'内訳書2-19'!$U$617:$U$816,NX$7)</f>
        <v>0</v>
      </c>
      <c r="NY11" s="238">
        <f>SUMIFS('内訳書2-19'!$T$617:$T$816,'内訳書2-19'!$F$617:$F$816,'【原則記入不要】内訳書1-1'!$C11,'内訳書2-19'!$U$617:$U$816,NY$7)</f>
        <v>0</v>
      </c>
      <c r="NZ11" s="238">
        <f>SUMIFS('内訳書2-19'!$T$617:$T$816,'内訳書2-19'!$F$617:$F$816,'【原則記入不要】内訳書1-1'!$C11,'内訳書2-19'!$U$617:$U$816,NZ$7)</f>
        <v>0</v>
      </c>
      <c r="OA11" s="238">
        <f>SUMIFS('内訳書2-19'!$T$617:$T$816,'内訳書2-19'!$F$617:$F$816,'【原則記入不要】内訳書1-1'!$C11,'内訳書2-19'!$U$617:$U$816,OA$7)</f>
        <v>0</v>
      </c>
      <c r="OB11" s="238">
        <f>SUMIFS('内訳書2-19'!$T$617:$T$816,'内訳書2-19'!$F$617:$F$816,'【原則記入不要】内訳書1-1'!$C11,'内訳書2-19'!$U$617:$U$816,OB$7)</f>
        <v>0</v>
      </c>
      <c r="OC11" s="238">
        <f>SUMIFS('内訳書2-19'!$T$617:$T$816,'内訳書2-19'!$F$617:$F$816,'【原則記入不要】内訳書1-1'!$C11,'内訳書2-19'!$U$617:$U$816,OC$7)</f>
        <v>0</v>
      </c>
      <c r="OD11" s="238">
        <f>SUMIFS('内訳書2-19'!$T$617:$T$816,'内訳書2-19'!$F$617:$F$816,'【原則記入不要】内訳書1-1'!$C11,'内訳書2-19'!$U$617:$U$816,OD$7)</f>
        <v>0</v>
      </c>
      <c r="OE11" s="238">
        <f>SUMIFS('内訳書2-19'!$T$617:$T$816,'内訳書2-19'!$F$617:$F$816,'【原則記入不要】内訳書1-1'!$C11,'内訳書2-19'!$U$617:$U$816,OE$7)</f>
        <v>0</v>
      </c>
      <c r="OF11" s="238">
        <f>SUMIFS('内訳書2-19'!$T$617:$T$816,'内訳書2-19'!$F$617:$F$816,'【原則記入不要】内訳書1-1'!$C11,'内訳書2-19'!$U$617:$U$816,OF$7)</f>
        <v>0</v>
      </c>
      <c r="OG11" s="238">
        <f>SUMIFS('内訳書2-19'!$T$617:$T$816,'内訳書2-19'!$F$617:$F$816,'【原則記入不要】内訳書1-1'!$C11,'内訳書2-19'!$U$617:$U$816,OG$7)</f>
        <v>0</v>
      </c>
      <c r="OH11" s="238">
        <f>SUMIFS('内訳書2-19'!$T$617:$T$816,'内訳書2-19'!$F$617:$F$816,'【原則記入不要】内訳書1-1'!$C11,'内訳書2-19'!$U$617:$U$816,OH$7)</f>
        <v>0</v>
      </c>
      <c r="OI11" s="238">
        <f>SUMIFS('内訳書2-19'!$T$617:$T$816,'内訳書2-19'!$F$617:$F$816,'【原則記入不要】内訳書1-1'!$C11,'内訳書2-19'!$U$617:$U$816,OI$7)</f>
        <v>0</v>
      </c>
      <c r="OJ11" s="238">
        <f>SUMIFS('内訳書2-19'!$T$617:$T$816,'内訳書2-19'!$F$617:$F$816,'【原則記入不要】内訳書1-1'!$C11,'内訳書2-19'!$U$617:$U$816,OJ$7)</f>
        <v>0</v>
      </c>
      <c r="OK11" s="238">
        <f>SUMIFS('内訳書2-19'!$T$617:$T$816,'内訳書2-19'!$F$617:$F$816,'【原則記入不要】内訳書1-1'!$C11,'内訳書2-19'!$U$617:$U$816,OK$7)</f>
        <v>0</v>
      </c>
      <c r="OL11" s="237">
        <f>SUMIFS('内訳書2-19'!$T$617:$T$816,'内訳書2-19'!$F$617:$F$816,'【原則記入不要】内訳書1-1'!$C11,'内訳書2-19'!$U$617:$U$816,OL$7)</f>
        <v>0</v>
      </c>
      <c r="OM11" s="243">
        <f>SUM(NS11:OL11)</f>
        <v>0</v>
      </c>
      <c r="ON11" s="266">
        <f>SUMIFS('内訳書2-20'!$T$617:$T$816,'内訳書2-20'!$F$617:$F$816,'【原則記入不要】内訳書1-1'!$C11,'内訳書2-20'!$U$617:$U$816,ON$7)</f>
        <v>0</v>
      </c>
      <c r="OO11" s="238">
        <f>SUMIFS('内訳書2-20'!$T$617:$T$816,'内訳書2-20'!$F$617:$F$816,'【原則記入不要】内訳書1-1'!$C11,'内訳書2-20'!$U$617:$U$816,OO$7)</f>
        <v>0</v>
      </c>
      <c r="OP11" s="238">
        <f>SUMIFS('内訳書2-20'!$T$617:$T$816,'内訳書2-20'!$F$617:$F$816,'【原則記入不要】内訳書1-1'!$C11,'内訳書2-20'!$U$617:$U$816,OP$7)</f>
        <v>0</v>
      </c>
      <c r="OQ11" s="238">
        <f>SUMIFS('内訳書2-20'!$T$617:$T$816,'内訳書2-20'!$F$617:$F$816,'【原則記入不要】内訳書1-1'!$C11,'内訳書2-20'!$U$617:$U$816,OQ$7)</f>
        <v>0</v>
      </c>
      <c r="OR11" s="238">
        <f>SUMIFS('内訳書2-20'!$T$617:$T$816,'内訳書2-20'!$F$617:$F$816,'【原則記入不要】内訳書1-1'!$C11,'内訳書2-20'!$U$617:$U$816,OR$7)</f>
        <v>0</v>
      </c>
      <c r="OS11" s="238">
        <f>SUMIFS('内訳書2-20'!$T$617:$T$816,'内訳書2-20'!$F$617:$F$816,'【原則記入不要】内訳書1-1'!$C11,'内訳書2-20'!$U$617:$U$816,OS$7)</f>
        <v>0</v>
      </c>
      <c r="OT11" s="238">
        <f>SUMIFS('内訳書2-20'!$T$617:$T$816,'内訳書2-20'!$F$617:$F$816,'【原則記入不要】内訳書1-1'!$C11,'内訳書2-20'!$U$617:$U$816,OT$7)</f>
        <v>0</v>
      </c>
      <c r="OU11" s="238">
        <f>SUMIFS('内訳書2-20'!$T$617:$T$816,'内訳書2-20'!$F$617:$F$816,'【原則記入不要】内訳書1-1'!$C11,'内訳書2-20'!$U$617:$U$816,OU$7)</f>
        <v>0</v>
      </c>
      <c r="OV11" s="238">
        <f>SUMIFS('内訳書2-20'!$T$617:$T$816,'内訳書2-20'!$F$617:$F$816,'【原則記入不要】内訳書1-1'!$C11,'内訳書2-20'!$U$617:$U$816,OV$7)</f>
        <v>0</v>
      </c>
      <c r="OW11" s="238">
        <f>SUMIFS('内訳書2-20'!$T$617:$T$816,'内訳書2-20'!$F$617:$F$816,'【原則記入不要】内訳書1-1'!$C11,'内訳書2-20'!$U$617:$U$816,OW$7)</f>
        <v>0</v>
      </c>
      <c r="OX11" s="238">
        <f>SUMIFS('内訳書2-20'!$T$617:$T$816,'内訳書2-20'!$F$617:$F$816,'【原則記入不要】内訳書1-1'!$C11,'内訳書2-20'!$U$617:$U$816,OX$7)</f>
        <v>0</v>
      </c>
      <c r="OY11" s="238">
        <f>SUMIFS('内訳書2-20'!$T$617:$T$816,'内訳書2-20'!$F$617:$F$816,'【原則記入不要】内訳書1-1'!$C11,'内訳書2-20'!$U$617:$U$816,OY$7)</f>
        <v>0</v>
      </c>
      <c r="OZ11" s="238">
        <f>SUMIFS('内訳書2-20'!$T$617:$T$816,'内訳書2-20'!$F$617:$F$816,'【原則記入不要】内訳書1-1'!$C11,'内訳書2-20'!$U$617:$U$816,OZ$7)</f>
        <v>0</v>
      </c>
      <c r="PA11" s="238">
        <f>SUMIFS('内訳書2-20'!$T$617:$T$816,'内訳書2-20'!$F$617:$F$816,'【原則記入不要】内訳書1-1'!$C11,'内訳書2-20'!$U$617:$U$816,PA$7)</f>
        <v>0</v>
      </c>
      <c r="PB11" s="238">
        <f>SUMIFS('内訳書2-20'!$T$617:$T$816,'内訳書2-20'!$F$617:$F$816,'【原則記入不要】内訳書1-1'!$C11,'内訳書2-20'!$U$617:$U$816,PB$7)</f>
        <v>0</v>
      </c>
      <c r="PC11" s="238">
        <f>SUMIFS('内訳書2-20'!$T$617:$T$816,'内訳書2-20'!$F$617:$F$816,'【原則記入不要】内訳書1-1'!$C11,'内訳書2-20'!$U$617:$U$816,PC$7)</f>
        <v>0</v>
      </c>
      <c r="PD11" s="238">
        <f>SUMIFS('内訳書2-20'!$T$617:$T$816,'内訳書2-20'!$F$617:$F$816,'【原則記入不要】内訳書1-1'!$C11,'内訳書2-20'!$U$617:$U$816,PD$7)</f>
        <v>0</v>
      </c>
      <c r="PE11" s="238">
        <f>SUMIFS('内訳書2-20'!$T$617:$T$816,'内訳書2-20'!$F$617:$F$816,'【原則記入不要】内訳書1-1'!$C11,'内訳書2-20'!$U$617:$U$816,PE$7)</f>
        <v>0</v>
      </c>
      <c r="PF11" s="238">
        <f>SUMIFS('内訳書2-20'!$T$617:$T$816,'内訳書2-20'!$F$617:$F$816,'【原則記入不要】内訳書1-1'!$C11,'内訳書2-20'!$U$617:$U$816,PF$7)</f>
        <v>0</v>
      </c>
      <c r="PG11" s="237">
        <f>SUMIFS('内訳書2-20'!$T$617:$T$816,'内訳書2-20'!$F$617:$F$816,'【原則記入不要】内訳書1-1'!$C11,'内訳書2-20'!$U$617:$U$816,PG$7)</f>
        <v>0</v>
      </c>
      <c r="PH11" s="243">
        <f>SUM(ON11:PG11)</f>
        <v>0</v>
      </c>
      <c r="PI11" s="167">
        <f>'内訳書2-21'!$I$474</f>
        <v>0</v>
      </c>
      <c r="PJ11" s="312">
        <f t="shared" si="20"/>
        <v>0</v>
      </c>
    </row>
    <row r="12" spans="1:426" ht="18" customHeight="1">
      <c r="B12" s="772"/>
      <c r="C12" s="767" t="s">
        <v>65</v>
      </c>
      <c r="D12" s="768"/>
      <c r="E12" s="263">
        <f>SUMIFS('内訳書2-1'!$T$617:$T$816,'内訳書2-1'!$F$617:$F$816,'【原則記入不要】内訳書1-1'!$C12,'内訳書2-1'!$U$617:$U$816,E$7)</f>
        <v>0</v>
      </c>
      <c r="F12" s="233">
        <f>SUMIFS('内訳書2-1'!$T$617:$T$816,'内訳書2-1'!$F$617:$F$816,'【原則記入不要】内訳書1-1'!$C12,'内訳書2-1'!$U$617:$U$816,F$7)</f>
        <v>0</v>
      </c>
      <c r="G12" s="233">
        <f>SUMIFS('内訳書2-1'!$T$617:$T$816,'内訳書2-1'!$F$617:$F$816,'【原則記入不要】内訳書1-1'!$C12,'内訳書2-1'!$U$617:$U$816,G$7)</f>
        <v>0</v>
      </c>
      <c r="H12" s="233">
        <f>SUMIFS('内訳書2-1'!$T$617:$T$816,'内訳書2-1'!$F$617:$F$816,'【原則記入不要】内訳書1-1'!$C12,'内訳書2-1'!$U$617:$U$816,H$7)</f>
        <v>0</v>
      </c>
      <c r="I12" s="233">
        <f>SUMIFS('内訳書2-1'!$T$617:$T$816,'内訳書2-1'!$F$617:$F$816,'【原則記入不要】内訳書1-1'!$C12,'内訳書2-1'!$U$617:$U$816,I$7)</f>
        <v>0</v>
      </c>
      <c r="J12" s="233">
        <f>SUMIFS('内訳書2-1'!$T$617:$T$816,'内訳書2-1'!$F$617:$F$816,'【原則記入不要】内訳書1-1'!$C12,'内訳書2-1'!$U$617:$U$816,J$7)</f>
        <v>0</v>
      </c>
      <c r="K12" s="233">
        <f>SUMIFS('内訳書2-1'!$T$617:$T$816,'内訳書2-1'!$F$617:$F$816,'【原則記入不要】内訳書1-1'!$C12,'内訳書2-1'!$U$617:$U$816,K$7)</f>
        <v>0</v>
      </c>
      <c r="L12" s="233">
        <f>SUMIFS('内訳書2-1'!$T$617:$T$816,'内訳書2-1'!$F$617:$F$816,'【原則記入不要】内訳書1-1'!$C12,'内訳書2-1'!$U$617:$U$816,L$7)</f>
        <v>0</v>
      </c>
      <c r="M12" s="233">
        <f>SUMIFS('内訳書2-1'!$T$617:$T$816,'内訳書2-1'!$F$617:$F$816,'【原則記入不要】内訳書1-1'!$C12,'内訳書2-1'!$U$617:$U$816,M$7)</f>
        <v>0</v>
      </c>
      <c r="N12" s="233">
        <f>SUMIFS('内訳書2-1'!$T$617:$T$816,'内訳書2-1'!$F$617:$F$816,'【原則記入不要】内訳書1-1'!$C12,'内訳書2-1'!$U$617:$U$816,N$7)</f>
        <v>0</v>
      </c>
      <c r="O12" s="233">
        <f>SUMIFS('内訳書2-1'!$T$617:$T$816,'内訳書2-1'!$F$617:$F$816,'【原則記入不要】内訳書1-1'!$C12,'内訳書2-1'!$U$617:$U$816,O$7)</f>
        <v>0</v>
      </c>
      <c r="P12" s="233">
        <f>SUMIFS('内訳書2-1'!$T$617:$T$816,'内訳書2-1'!$F$617:$F$816,'【原則記入不要】内訳書1-1'!$C12,'内訳書2-1'!$U$617:$U$816,P$7)</f>
        <v>0</v>
      </c>
      <c r="Q12" s="233">
        <f>SUMIFS('内訳書2-1'!$T$617:$T$816,'内訳書2-1'!$F$617:$F$816,'【原則記入不要】内訳書1-1'!$C12,'内訳書2-1'!$U$617:$U$816,Q$7)</f>
        <v>0</v>
      </c>
      <c r="R12" s="233">
        <f>SUMIFS('内訳書2-1'!$T$617:$T$816,'内訳書2-1'!$F$617:$F$816,'【原則記入不要】内訳書1-1'!$C12,'内訳書2-1'!$U$617:$U$816,R$7)</f>
        <v>0</v>
      </c>
      <c r="S12" s="233">
        <f>SUMIFS('内訳書2-1'!$T$617:$T$816,'内訳書2-1'!$F$617:$F$816,'【原則記入不要】内訳書1-1'!$C12,'内訳書2-1'!$U$617:$U$816,S$7)</f>
        <v>0</v>
      </c>
      <c r="T12" s="233">
        <f>SUMIFS('内訳書2-1'!$T$617:$T$816,'内訳書2-1'!$F$617:$F$816,'【原則記入不要】内訳書1-1'!$C12,'内訳書2-1'!$U$617:$U$816,T$7)</f>
        <v>0</v>
      </c>
      <c r="U12" s="233">
        <f>SUMIFS('内訳書2-1'!$T$617:$T$816,'内訳書2-1'!$F$617:$F$816,'【原則記入不要】内訳書1-1'!$C12,'内訳書2-1'!$U$617:$U$816,U$7)</f>
        <v>0</v>
      </c>
      <c r="V12" s="233">
        <f>SUMIFS('内訳書2-1'!$T$617:$T$816,'内訳書2-1'!$F$617:$F$816,'【原則記入不要】内訳書1-1'!$C12,'内訳書2-1'!$U$617:$U$816,V$7)</f>
        <v>0</v>
      </c>
      <c r="W12" s="233">
        <f>SUMIFS('内訳書2-1'!$T$617:$T$816,'内訳書2-1'!$F$617:$F$816,'【原則記入不要】内訳書1-1'!$C12,'内訳書2-1'!$U$617:$U$816,W$7)</f>
        <v>0</v>
      </c>
      <c r="X12" s="269">
        <f>SUMIFS('内訳書2-1'!$T$617:$T$816,'内訳書2-1'!$F$617:$F$816,'【原則記入不要】内訳書1-1'!$C12,'内訳書2-1'!$U$617:$U$816,X$7)</f>
        <v>0</v>
      </c>
      <c r="Y12" s="244">
        <f t="shared" si="0"/>
        <v>0</v>
      </c>
      <c r="Z12" s="263">
        <f>SUMIFS('内訳書2-2'!$T$617:$T$816,'内訳書2-2'!$F$617:$F$816,'【原則記入不要】内訳書1-1'!$C12,'内訳書2-2'!$U$617:$U$816,Z$7)</f>
        <v>0</v>
      </c>
      <c r="AA12" s="233">
        <f>SUMIFS('内訳書2-2'!$T$617:$T$816,'内訳書2-2'!$F$617:$F$816,'【原則記入不要】内訳書1-1'!$C12,'内訳書2-2'!$U$617:$U$816,AA$7)</f>
        <v>0</v>
      </c>
      <c r="AB12" s="233">
        <f>SUMIFS('内訳書2-2'!$T$617:$T$816,'内訳書2-2'!$F$617:$F$816,'【原則記入不要】内訳書1-1'!$C12,'内訳書2-2'!$U$617:$U$816,AB$7)</f>
        <v>0</v>
      </c>
      <c r="AC12" s="233">
        <f>SUMIFS('内訳書2-2'!$T$617:$T$816,'内訳書2-2'!$F$617:$F$816,'【原則記入不要】内訳書1-1'!$C12,'内訳書2-2'!$U$617:$U$816,AC$7)</f>
        <v>0</v>
      </c>
      <c r="AD12" s="233">
        <f>SUMIFS('内訳書2-2'!$T$617:$T$816,'内訳書2-2'!$F$617:$F$816,'【原則記入不要】内訳書1-1'!$C12,'内訳書2-2'!$U$617:$U$816,AD$7)</f>
        <v>0</v>
      </c>
      <c r="AE12" s="233">
        <f>SUMIFS('内訳書2-2'!$T$617:$T$816,'内訳書2-2'!$F$617:$F$816,'【原則記入不要】内訳書1-1'!$C12,'内訳書2-2'!$U$617:$U$816,AE$7)</f>
        <v>0</v>
      </c>
      <c r="AF12" s="233">
        <f>SUMIFS('内訳書2-2'!$T$617:$T$816,'内訳書2-2'!$F$617:$F$816,'【原則記入不要】内訳書1-1'!$C12,'内訳書2-2'!$U$617:$U$816,AF$7)</f>
        <v>0</v>
      </c>
      <c r="AG12" s="233">
        <f>SUMIFS('内訳書2-2'!$T$617:$T$816,'内訳書2-2'!$F$617:$F$816,'【原則記入不要】内訳書1-1'!$C12,'内訳書2-2'!$U$617:$U$816,AG$7)</f>
        <v>0</v>
      </c>
      <c r="AH12" s="233">
        <f>SUMIFS('内訳書2-2'!$T$617:$T$816,'内訳書2-2'!$F$617:$F$816,'【原則記入不要】内訳書1-1'!$C12,'内訳書2-2'!$U$617:$U$816,AH$7)</f>
        <v>0</v>
      </c>
      <c r="AI12" s="233">
        <f>SUMIFS('内訳書2-2'!$T$617:$T$816,'内訳書2-2'!$F$617:$F$816,'【原則記入不要】内訳書1-1'!$C12,'内訳書2-2'!$U$617:$U$816,AI$7)</f>
        <v>0</v>
      </c>
      <c r="AJ12" s="233">
        <f>SUMIFS('内訳書2-2'!$T$617:$T$816,'内訳書2-2'!$F$617:$F$816,'【原則記入不要】内訳書1-1'!$C12,'内訳書2-2'!$U$617:$U$816,AJ$7)</f>
        <v>0</v>
      </c>
      <c r="AK12" s="233">
        <f>SUMIFS('内訳書2-2'!$T$617:$T$816,'内訳書2-2'!$F$617:$F$816,'【原則記入不要】内訳書1-1'!$C12,'内訳書2-2'!$U$617:$U$816,AK$7)</f>
        <v>0</v>
      </c>
      <c r="AL12" s="233">
        <f>SUMIFS('内訳書2-2'!$T$617:$T$816,'内訳書2-2'!$F$617:$F$816,'【原則記入不要】内訳書1-1'!$C12,'内訳書2-2'!$U$617:$U$816,AL$7)</f>
        <v>0</v>
      </c>
      <c r="AM12" s="233">
        <f>SUMIFS('内訳書2-2'!$T$617:$T$816,'内訳書2-2'!$F$617:$F$816,'【原則記入不要】内訳書1-1'!$C12,'内訳書2-2'!$U$617:$U$816,AM$7)</f>
        <v>0</v>
      </c>
      <c r="AN12" s="233">
        <f>SUMIFS('内訳書2-2'!$T$617:$T$816,'内訳書2-2'!$F$617:$F$816,'【原則記入不要】内訳書1-1'!$C12,'内訳書2-2'!$U$617:$U$816,AN$7)</f>
        <v>0</v>
      </c>
      <c r="AO12" s="233">
        <f>SUMIFS('内訳書2-2'!$T$617:$T$816,'内訳書2-2'!$F$617:$F$816,'【原則記入不要】内訳書1-1'!$C12,'内訳書2-2'!$U$617:$U$816,AO$7)</f>
        <v>0</v>
      </c>
      <c r="AP12" s="233">
        <f>SUMIFS('内訳書2-2'!$T$617:$T$816,'内訳書2-2'!$F$617:$F$816,'【原則記入不要】内訳書1-1'!$C12,'内訳書2-2'!$U$617:$U$816,AP$7)</f>
        <v>0</v>
      </c>
      <c r="AQ12" s="233">
        <f>SUMIFS('内訳書2-2'!$T$617:$T$816,'内訳書2-2'!$F$617:$F$816,'【原則記入不要】内訳書1-1'!$C12,'内訳書2-2'!$U$617:$U$816,AQ$7)</f>
        <v>0</v>
      </c>
      <c r="AR12" s="233">
        <f>SUMIFS('内訳書2-2'!$T$617:$T$816,'内訳書2-2'!$F$617:$F$816,'【原則記入不要】内訳書1-1'!$C12,'内訳書2-2'!$U$617:$U$816,AR$7)</f>
        <v>0</v>
      </c>
      <c r="AS12" s="269">
        <f>SUMIFS('内訳書2-2'!$T$617:$T$816,'内訳書2-2'!$F$617:$F$816,'【原則記入不要】内訳書1-1'!$C12,'内訳書2-2'!$U$617:$U$816,AS$7)</f>
        <v>0</v>
      </c>
      <c r="AT12" s="244">
        <f t="shared" ref="AT12" si="21">SUM(Z12:AS12)</f>
        <v>0</v>
      </c>
      <c r="AU12" s="263">
        <f>SUMIFS('内訳書2-3'!$T$617:$T$816,'内訳書2-3'!$F$617:$F$816,'【原則記入不要】内訳書1-1'!$C12,'内訳書2-3'!$U$617:$U$816,AU$7)</f>
        <v>0</v>
      </c>
      <c r="AV12" s="233">
        <f>SUMIFS('内訳書2-3'!$T$617:$T$816,'内訳書2-3'!$F$617:$F$816,'【原則記入不要】内訳書1-1'!$C12,'内訳書2-3'!$U$617:$U$816,AV$7)</f>
        <v>0</v>
      </c>
      <c r="AW12" s="233">
        <f>SUMIFS('内訳書2-3'!$T$617:$T$816,'内訳書2-3'!$F$617:$F$816,'【原則記入不要】内訳書1-1'!$C12,'内訳書2-3'!$U$617:$U$816,AW$7)</f>
        <v>0</v>
      </c>
      <c r="AX12" s="233">
        <f>SUMIFS('内訳書2-3'!$T$617:$T$816,'内訳書2-3'!$F$617:$F$816,'【原則記入不要】内訳書1-1'!$C12,'内訳書2-3'!$U$617:$U$816,AX$7)</f>
        <v>0</v>
      </c>
      <c r="AY12" s="233">
        <f>SUMIFS('内訳書2-3'!$T$617:$T$816,'内訳書2-3'!$F$617:$F$816,'【原則記入不要】内訳書1-1'!$C12,'内訳書2-3'!$U$617:$U$816,AY$7)</f>
        <v>0</v>
      </c>
      <c r="AZ12" s="233">
        <f>SUMIFS('内訳書2-3'!$T$617:$T$816,'内訳書2-3'!$F$617:$F$816,'【原則記入不要】内訳書1-1'!$C12,'内訳書2-3'!$U$617:$U$816,AZ$7)</f>
        <v>0</v>
      </c>
      <c r="BA12" s="233">
        <f>SUMIFS('内訳書2-3'!$T$617:$T$816,'内訳書2-3'!$F$617:$F$816,'【原則記入不要】内訳書1-1'!$C12,'内訳書2-3'!$U$617:$U$816,BA$7)</f>
        <v>0</v>
      </c>
      <c r="BB12" s="233">
        <f>SUMIFS('内訳書2-3'!$T$617:$T$816,'内訳書2-3'!$F$617:$F$816,'【原則記入不要】内訳書1-1'!$C12,'内訳書2-3'!$U$617:$U$816,BB$7)</f>
        <v>0</v>
      </c>
      <c r="BC12" s="233">
        <f>SUMIFS('内訳書2-3'!$T$617:$T$816,'内訳書2-3'!$F$617:$F$816,'【原則記入不要】内訳書1-1'!$C12,'内訳書2-3'!$U$617:$U$816,BC$7)</f>
        <v>0</v>
      </c>
      <c r="BD12" s="233">
        <f>SUMIFS('内訳書2-3'!$T$617:$T$816,'内訳書2-3'!$F$617:$F$816,'【原則記入不要】内訳書1-1'!$C12,'内訳書2-3'!$U$617:$U$816,BD$7)</f>
        <v>0</v>
      </c>
      <c r="BE12" s="233">
        <f>SUMIFS('内訳書2-3'!$T$617:$T$816,'内訳書2-3'!$F$617:$F$816,'【原則記入不要】内訳書1-1'!$C12,'内訳書2-3'!$U$617:$U$816,BE$7)</f>
        <v>0</v>
      </c>
      <c r="BF12" s="233">
        <f>SUMIFS('内訳書2-3'!$T$617:$T$816,'内訳書2-3'!$F$617:$F$816,'【原則記入不要】内訳書1-1'!$C12,'内訳書2-3'!$U$617:$U$816,BF$7)</f>
        <v>0</v>
      </c>
      <c r="BG12" s="233">
        <f>SUMIFS('内訳書2-3'!$T$617:$T$816,'内訳書2-3'!$F$617:$F$816,'【原則記入不要】内訳書1-1'!$C12,'内訳書2-3'!$U$617:$U$816,BG$7)</f>
        <v>0</v>
      </c>
      <c r="BH12" s="233">
        <f>SUMIFS('内訳書2-3'!$T$617:$T$816,'内訳書2-3'!$F$617:$F$816,'【原則記入不要】内訳書1-1'!$C12,'内訳書2-3'!$U$617:$U$816,BH$7)</f>
        <v>0</v>
      </c>
      <c r="BI12" s="233">
        <f>SUMIFS('内訳書2-3'!$T$617:$T$816,'内訳書2-3'!$F$617:$F$816,'【原則記入不要】内訳書1-1'!$C12,'内訳書2-3'!$U$617:$U$816,BI$7)</f>
        <v>0</v>
      </c>
      <c r="BJ12" s="233">
        <f>SUMIFS('内訳書2-3'!$T$617:$T$816,'内訳書2-3'!$F$617:$F$816,'【原則記入不要】内訳書1-1'!$C12,'内訳書2-3'!$U$617:$U$816,BJ$7)</f>
        <v>0</v>
      </c>
      <c r="BK12" s="233">
        <f>SUMIFS('内訳書2-3'!$T$617:$T$816,'内訳書2-3'!$F$617:$F$816,'【原則記入不要】内訳書1-1'!$C12,'内訳書2-3'!$U$617:$U$816,BK$7)</f>
        <v>0</v>
      </c>
      <c r="BL12" s="233">
        <f>SUMIFS('内訳書2-3'!$T$617:$T$816,'内訳書2-3'!$F$617:$F$816,'【原則記入不要】内訳書1-1'!$C12,'内訳書2-3'!$U$617:$U$816,BL$7)</f>
        <v>0</v>
      </c>
      <c r="BM12" s="233">
        <f>SUMIFS('内訳書2-3'!$T$617:$T$816,'内訳書2-3'!$F$617:$F$816,'【原則記入不要】内訳書1-1'!$C12,'内訳書2-3'!$U$617:$U$816,BM$7)</f>
        <v>0</v>
      </c>
      <c r="BN12" s="269">
        <f>SUMIFS('内訳書2-3'!$T$617:$T$816,'内訳書2-3'!$F$617:$F$816,'【原則記入不要】内訳書1-1'!$C12,'内訳書2-3'!$U$617:$U$816,BN$7)</f>
        <v>0</v>
      </c>
      <c r="BO12" s="244">
        <f t="shared" ref="BO12" si="22">SUM(AU12:BN12)</f>
        <v>0</v>
      </c>
      <c r="BP12" s="263">
        <f>SUMIFS('内訳書2-4'!$T$617:$T$816,'内訳書2-4'!$F$617:$F$816,'【原則記入不要】内訳書1-1'!$C12,'内訳書2-4'!$U$617:$U$816,BP$7)</f>
        <v>0</v>
      </c>
      <c r="BQ12" s="233">
        <f>SUMIFS('内訳書2-4'!$T$617:$T$816,'内訳書2-4'!$F$617:$F$816,'【原則記入不要】内訳書1-1'!$C12,'内訳書2-4'!$U$617:$U$816,BQ$7)</f>
        <v>0</v>
      </c>
      <c r="BR12" s="233">
        <f>SUMIFS('内訳書2-4'!$T$617:$T$816,'内訳書2-4'!$F$617:$F$816,'【原則記入不要】内訳書1-1'!$C12,'内訳書2-4'!$U$617:$U$816,BR$7)</f>
        <v>0</v>
      </c>
      <c r="BS12" s="233">
        <f>SUMIFS('内訳書2-4'!$T$617:$T$816,'内訳書2-4'!$F$617:$F$816,'【原則記入不要】内訳書1-1'!$C12,'内訳書2-4'!$U$617:$U$816,BS$7)</f>
        <v>0</v>
      </c>
      <c r="BT12" s="233">
        <f>SUMIFS('内訳書2-4'!$T$617:$T$816,'内訳書2-4'!$F$617:$F$816,'【原則記入不要】内訳書1-1'!$C12,'内訳書2-4'!$U$617:$U$816,BT$7)</f>
        <v>0</v>
      </c>
      <c r="BU12" s="233">
        <f>SUMIFS('内訳書2-4'!$T$617:$T$816,'内訳書2-4'!$F$617:$F$816,'【原則記入不要】内訳書1-1'!$C12,'内訳書2-4'!$U$617:$U$816,BU$7)</f>
        <v>0</v>
      </c>
      <c r="BV12" s="233">
        <f>SUMIFS('内訳書2-4'!$T$617:$T$816,'内訳書2-4'!$F$617:$F$816,'【原則記入不要】内訳書1-1'!$C12,'内訳書2-4'!$U$617:$U$816,BV$7)</f>
        <v>0</v>
      </c>
      <c r="BW12" s="233">
        <f>SUMIFS('内訳書2-4'!$T$617:$T$816,'内訳書2-4'!$F$617:$F$816,'【原則記入不要】内訳書1-1'!$C12,'内訳書2-4'!$U$617:$U$816,BW$7)</f>
        <v>0</v>
      </c>
      <c r="BX12" s="233">
        <f>SUMIFS('内訳書2-4'!$T$617:$T$816,'内訳書2-4'!$F$617:$F$816,'【原則記入不要】内訳書1-1'!$C12,'内訳書2-4'!$U$617:$U$816,BX$7)</f>
        <v>0</v>
      </c>
      <c r="BY12" s="233">
        <f>SUMIFS('内訳書2-4'!$T$617:$T$816,'内訳書2-4'!$F$617:$F$816,'【原則記入不要】内訳書1-1'!$C12,'内訳書2-4'!$U$617:$U$816,BY$7)</f>
        <v>0</v>
      </c>
      <c r="BZ12" s="233">
        <f>SUMIFS('内訳書2-4'!$T$617:$T$816,'内訳書2-4'!$F$617:$F$816,'【原則記入不要】内訳書1-1'!$C12,'内訳書2-4'!$U$617:$U$816,BZ$7)</f>
        <v>0</v>
      </c>
      <c r="CA12" s="233">
        <f>SUMIFS('内訳書2-4'!$T$617:$T$816,'内訳書2-4'!$F$617:$F$816,'【原則記入不要】内訳書1-1'!$C12,'内訳書2-4'!$U$617:$U$816,CA$7)</f>
        <v>0</v>
      </c>
      <c r="CB12" s="233">
        <f>SUMIFS('内訳書2-4'!$T$617:$T$816,'内訳書2-4'!$F$617:$F$816,'【原則記入不要】内訳書1-1'!$C12,'内訳書2-4'!$U$617:$U$816,CB$7)</f>
        <v>0</v>
      </c>
      <c r="CC12" s="233">
        <f>SUMIFS('内訳書2-4'!$T$617:$T$816,'内訳書2-4'!$F$617:$F$816,'【原則記入不要】内訳書1-1'!$C12,'内訳書2-4'!$U$617:$U$816,CC$7)</f>
        <v>0</v>
      </c>
      <c r="CD12" s="233">
        <f>SUMIFS('内訳書2-4'!$T$617:$T$816,'内訳書2-4'!$F$617:$F$816,'【原則記入不要】内訳書1-1'!$C12,'内訳書2-4'!$U$617:$U$816,CD$7)</f>
        <v>0</v>
      </c>
      <c r="CE12" s="233">
        <f>SUMIFS('内訳書2-4'!$T$617:$T$816,'内訳書2-4'!$F$617:$F$816,'【原則記入不要】内訳書1-1'!$C12,'内訳書2-4'!$U$617:$U$816,CE$7)</f>
        <v>0</v>
      </c>
      <c r="CF12" s="233">
        <f>SUMIFS('内訳書2-4'!$T$617:$T$816,'内訳書2-4'!$F$617:$F$816,'【原則記入不要】内訳書1-1'!$C12,'内訳書2-4'!$U$617:$U$816,CF$7)</f>
        <v>0</v>
      </c>
      <c r="CG12" s="233">
        <f>SUMIFS('内訳書2-4'!$T$617:$T$816,'内訳書2-4'!$F$617:$F$816,'【原則記入不要】内訳書1-1'!$C12,'内訳書2-4'!$U$617:$U$816,CG$7)</f>
        <v>0</v>
      </c>
      <c r="CH12" s="233">
        <f>SUMIFS('内訳書2-4'!$T$617:$T$816,'内訳書2-4'!$F$617:$F$816,'【原則記入不要】内訳書1-1'!$C12,'内訳書2-4'!$U$617:$U$816,CH$7)</f>
        <v>0</v>
      </c>
      <c r="CI12" s="269">
        <f>SUMIFS('内訳書2-4'!$T$617:$T$816,'内訳書2-4'!$F$617:$F$816,'【原則記入不要】内訳書1-1'!$C12,'内訳書2-4'!$U$617:$U$816,CI$7)</f>
        <v>0</v>
      </c>
      <c r="CJ12" s="244">
        <f t="shared" ref="CJ12" si="23">SUM(BP12:CI12)</f>
        <v>0</v>
      </c>
      <c r="CK12" s="263">
        <f>SUMIFS('内訳書2-5'!$T$617:$T$816,'内訳書2-5'!$F$617:$F$816,'【原則記入不要】内訳書1-1'!$C12,'内訳書2-5'!$U$617:$U$816,CK$7)</f>
        <v>0</v>
      </c>
      <c r="CL12" s="233">
        <f>SUMIFS('内訳書2-5'!$T$617:$T$816,'内訳書2-5'!$F$617:$F$816,'【原則記入不要】内訳書1-1'!$C12,'内訳書2-5'!$U$617:$U$816,CL$7)</f>
        <v>0</v>
      </c>
      <c r="CM12" s="233">
        <f>SUMIFS('内訳書2-5'!$T$617:$T$816,'内訳書2-5'!$F$617:$F$816,'【原則記入不要】内訳書1-1'!$C12,'内訳書2-5'!$U$617:$U$816,CM$7)</f>
        <v>0</v>
      </c>
      <c r="CN12" s="233">
        <f>SUMIFS('内訳書2-5'!$T$617:$T$816,'内訳書2-5'!$F$617:$F$816,'【原則記入不要】内訳書1-1'!$C12,'内訳書2-5'!$U$617:$U$816,CN$7)</f>
        <v>0</v>
      </c>
      <c r="CO12" s="233">
        <f>SUMIFS('内訳書2-5'!$T$617:$T$816,'内訳書2-5'!$F$617:$F$816,'【原則記入不要】内訳書1-1'!$C12,'内訳書2-5'!$U$617:$U$816,CO$7)</f>
        <v>0</v>
      </c>
      <c r="CP12" s="233">
        <f>SUMIFS('内訳書2-5'!$T$617:$T$816,'内訳書2-5'!$F$617:$F$816,'【原則記入不要】内訳書1-1'!$C12,'内訳書2-5'!$U$617:$U$816,CP$7)</f>
        <v>0</v>
      </c>
      <c r="CQ12" s="233">
        <f>SUMIFS('内訳書2-5'!$T$617:$T$816,'内訳書2-5'!$F$617:$F$816,'【原則記入不要】内訳書1-1'!$C12,'内訳書2-5'!$U$617:$U$816,CQ$7)</f>
        <v>0</v>
      </c>
      <c r="CR12" s="233">
        <f>SUMIFS('内訳書2-5'!$T$617:$T$816,'内訳書2-5'!$F$617:$F$816,'【原則記入不要】内訳書1-1'!$C12,'内訳書2-5'!$U$617:$U$816,CR$7)</f>
        <v>0</v>
      </c>
      <c r="CS12" s="233">
        <f>SUMIFS('内訳書2-5'!$T$617:$T$816,'内訳書2-5'!$F$617:$F$816,'【原則記入不要】内訳書1-1'!$C12,'内訳書2-5'!$U$617:$U$816,CS$7)</f>
        <v>0</v>
      </c>
      <c r="CT12" s="233">
        <f>SUMIFS('内訳書2-5'!$T$617:$T$816,'内訳書2-5'!$F$617:$F$816,'【原則記入不要】内訳書1-1'!$C12,'内訳書2-5'!$U$617:$U$816,CT$7)</f>
        <v>0</v>
      </c>
      <c r="CU12" s="233">
        <f>SUMIFS('内訳書2-5'!$T$617:$T$816,'内訳書2-5'!$F$617:$F$816,'【原則記入不要】内訳書1-1'!$C12,'内訳書2-5'!$U$617:$U$816,CU$7)</f>
        <v>0</v>
      </c>
      <c r="CV12" s="233">
        <f>SUMIFS('内訳書2-5'!$T$617:$T$816,'内訳書2-5'!$F$617:$F$816,'【原則記入不要】内訳書1-1'!$C12,'内訳書2-5'!$U$617:$U$816,CV$7)</f>
        <v>0</v>
      </c>
      <c r="CW12" s="233">
        <f>SUMIFS('内訳書2-5'!$T$617:$T$816,'内訳書2-5'!$F$617:$F$816,'【原則記入不要】内訳書1-1'!$C12,'内訳書2-5'!$U$617:$U$816,CW$7)</f>
        <v>0</v>
      </c>
      <c r="CX12" s="233">
        <f>SUMIFS('内訳書2-5'!$T$617:$T$816,'内訳書2-5'!$F$617:$F$816,'【原則記入不要】内訳書1-1'!$C12,'内訳書2-5'!$U$617:$U$816,CX$7)</f>
        <v>0</v>
      </c>
      <c r="CY12" s="233">
        <f>SUMIFS('内訳書2-5'!$T$617:$T$816,'内訳書2-5'!$F$617:$F$816,'【原則記入不要】内訳書1-1'!$C12,'内訳書2-5'!$U$617:$U$816,CY$7)</f>
        <v>0</v>
      </c>
      <c r="CZ12" s="233">
        <f>SUMIFS('内訳書2-5'!$T$617:$T$816,'内訳書2-5'!$F$617:$F$816,'【原則記入不要】内訳書1-1'!$C12,'内訳書2-5'!$U$617:$U$816,CZ$7)</f>
        <v>0</v>
      </c>
      <c r="DA12" s="233">
        <f>SUMIFS('内訳書2-5'!$T$617:$T$816,'内訳書2-5'!$F$617:$F$816,'【原則記入不要】内訳書1-1'!$C12,'内訳書2-5'!$U$617:$U$816,DA$7)</f>
        <v>0</v>
      </c>
      <c r="DB12" s="233">
        <f>SUMIFS('内訳書2-5'!$T$617:$T$816,'内訳書2-5'!$F$617:$F$816,'【原則記入不要】内訳書1-1'!$C12,'内訳書2-5'!$U$617:$U$816,DB$7)</f>
        <v>0</v>
      </c>
      <c r="DC12" s="233">
        <f>SUMIFS('内訳書2-5'!$T$617:$T$816,'内訳書2-5'!$F$617:$F$816,'【原則記入不要】内訳書1-1'!$C12,'内訳書2-5'!$U$617:$U$816,DC$7)</f>
        <v>0</v>
      </c>
      <c r="DD12" s="269">
        <f>SUMIFS('内訳書2-5'!$T$617:$T$816,'内訳書2-5'!$F$617:$F$816,'【原則記入不要】内訳書1-1'!$C12,'内訳書2-5'!$U$617:$U$816,DD$7)</f>
        <v>0</v>
      </c>
      <c r="DE12" s="244">
        <f t="shared" ref="DE12" si="24">SUM(CK12:DD12)</f>
        <v>0</v>
      </c>
      <c r="DF12" s="263">
        <f>SUMIFS('内訳書2-6'!$T$617:$T$816,'内訳書2-6'!$F$617:$F$816,'【原則記入不要】内訳書1-1'!$C12,'内訳書2-6'!$U$617:$U$816,DF$7)</f>
        <v>0</v>
      </c>
      <c r="DG12" s="233">
        <f>SUMIFS('内訳書2-6'!$T$617:$T$816,'内訳書2-6'!$F$617:$F$816,'【原則記入不要】内訳書1-1'!$C12,'内訳書2-6'!$U$617:$U$816,DG$7)</f>
        <v>0</v>
      </c>
      <c r="DH12" s="233">
        <f>SUMIFS('内訳書2-6'!$T$617:$T$816,'内訳書2-6'!$F$617:$F$816,'【原則記入不要】内訳書1-1'!$C12,'内訳書2-6'!$U$617:$U$816,DH$7)</f>
        <v>0</v>
      </c>
      <c r="DI12" s="233">
        <f>SUMIFS('内訳書2-6'!$T$617:$T$816,'内訳書2-6'!$F$617:$F$816,'【原則記入不要】内訳書1-1'!$C12,'内訳書2-6'!$U$617:$U$816,DI$7)</f>
        <v>0</v>
      </c>
      <c r="DJ12" s="233">
        <f>SUMIFS('内訳書2-6'!$T$617:$T$816,'内訳書2-6'!$F$617:$F$816,'【原則記入不要】内訳書1-1'!$C12,'内訳書2-6'!$U$617:$U$816,DJ$7)</f>
        <v>0</v>
      </c>
      <c r="DK12" s="233">
        <f>SUMIFS('内訳書2-6'!$T$617:$T$816,'内訳書2-6'!$F$617:$F$816,'【原則記入不要】内訳書1-1'!$C12,'内訳書2-6'!$U$617:$U$816,DK$7)</f>
        <v>0</v>
      </c>
      <c r="DL12" s="233">
        <f>SUMIFS('内訳書2-6'!$T$617:$T$816,'内訳書2-6'!$F$617:$F$816,'【原則記入不要】内訳書1-1'!$C12,'内訳書2-6'!$U$617:$U$816,DL$7)</f>
        <v>0</v>
      </c>
      <c r="DM12" s="233">
        <f>SUMIFS('内訳書2-6'!$T$617:$T$816,'内訳書2-6'!$F$617:$F$816,'【原則記入不要】内訳書1-1'!$C12,'内訳書2-6'!$U$617:$U$816,DM$7)</f>
        <v>0</v>
      </c>
      <c r="DN12" s="233">
        <f>SUMIFS('内訳書2-6'!$T$617:$T$816,'内訳書2-6'!$F$617:$F$816,'【原則記入不要】内訳書1-1'!$C12,'内訳書2-6'!$U$617:$U$816,DN$7)</f>
        <v>0</v>
      </c>
      <c r="DO12" s="233">
        <f>SUMIFS('内訳書2-6'!$T$617:$T$816,'内訳書2-6'!$F$617:$F$816,'【原則記入不要】内訳書1-1'!$C12,'内訳書2-6'!$U$617:$U$816,DO$7)</f>
        <v>0</v>
      </c>
      <c r="DP12" s="233">
        <f>SUMIFS('内訳書2-6'!$T$617:$T$816,'内訳書2-6'!$F$617:$F$816,'【原則記入不要】内訳書1-1'!$C12,'内訳書2-6'!$U$617:$U$816,DP$7)</f>
        <v>0</v>
      </c>
      <c r="DQ12" s="233">
        <f>SUMIFS('内訳書2-6'!$T$617:$T$816,'内訳書2-6'!$F$617:$F$816,'【原則記入不要】内訳書1-1'!$C12,'内訳書2-6'!$U$617:$U$816,DQ$7)</f>
        <v>0</v>
      </c>
      <c r="DR12" s="233">
        <f>SUMIFS('内訳書2-6'!$T$617:$T$816,'内訳書2-6'!$F$617:$F$816,'【原則記入不要】内訳書1-1'!$C12,'内訳書2-6'!$U$617:$U$816,DR$7)</f>
        <v>0</v>
      </c>
      <c r="DS12" s="233">
        <f>SUMIFS('内訳書2-6'!$T$617:$T$816,'内訳書2-6'!$F$617:$F$816,'【原則記入不要】内訳書1-1'!$C12,'内訳書2-6'!$U$617:$U$816,DS$7)</f>
        <v>0</v>
      </c>
      <c r="DT12" s="233">
        <f>SUMIFS('内訳書2-6'!$T$617:$T$816,'内訳書2-6'!$F$617:$F$816,'【原則記入不要】内訳書1-1'!$C12,'内訳書2-6'!$U$617:$U$816,DT$7)</f>
        <v>0</v>
      </c>
      <c r="DU12" s="233">
        <f>SUMIFS('内訳書2-6'!$T$617:$T$816,'内訳書2-6'!$F$617:$F$816,'【原則記入不要】内訳書1-1'!$C12,'内訳書2-6'!$U$617:$U$816,DU$7)</f>
        <v>0</v>
      </c>
      <c r="DV12" s="233">
        <f>SUMIFS('内訳書2-6'!$T$617:$T$816,'内訳書2-6'!$F$617:$F$816,'【原則記入不要】内訳書1-1'!$C12,'内訳書2-6'!$U$617:$U$816,DV$7)</f>
        <v>0</v>
      </c>
      <c r="DW12" s="233">
        <f>SUMIFS('内訳書2-6'!$T$617:$T$816,'内訳書2-6'!$F$617:$F$816,'【原則記入不要】内訳書1-1'!$C12,'内訳書2-6'!$U$617:$U$816,DW$7)</f>
        <v>0</v>
      </c>
      <c r="DX12" s="233">
        <f>SUMIFS('内訳書2-6'!$T$617:$T$816,'内訳書2-6'!$F$617:$F$816,'【原則記入不要】内訳書1-1'!$C12,'内訳書2-6'!$U$617:$U$816,DX$7)</f>
        <v>0</v>
      </c>
      <c r="DY12" s="269">
        <f>SUMIFS('内訳書2-6'!$T$617:$T$816,'内訳書2-6'!$F$617:$F$816,'【原則記入不要】内訳書1-1'!$C12,'内訳書2-6'!$U$617:$U$816,DY$7)</f>
        <v>0</v>
      </c>
      <c r="DZ12" s="244">
        <f t="shared" ref="DZ12" si="25">SUM(DF12:DY12)</f>
        <v>0</v>
      </c>
      <c r="EA12" s="263">
        <f>SUMIFS('内訳書2-7'!$T$617:$T$816,'内訳書2-7'!$F$617:$F$816,'【原則記入不要】内訳書1-1'!$C12,'内訳書2-7'!$U$617:$U$816,EA$7)</f>
        <v>0</v>
      </c>
      <c r="EB12" s="233">
        <f>SUMIFS('内訳書2-7'!$T$617:$T$816,'内訳書2-7'!$F$617:$F$816,'【原則記入不要】内訳書1-1'!$C12,'内訳書2-7'!$U$617:$U$816,EB$7)</f>
        <v>0</v>
      </c>
      <c r="EC12" s="233">
        <f>SUMIFS('内訳書2-7'!$T$617:$T$816,'内訳書2-7'!$F$617:$F$816,'【原則記入不要】内訳書1-1'!$C12,'内訳書2-7'!$U$617:$U$816,EC$7)</f>
        <v>0</v>
      </c>
      <c r="ED12" s="233">
        <f>SUMIFS('内訳書2-7'!$T$617:$T$816,'内訳書2-7'!$F$617:$F$816,'【原則記入不要】内訳書1-1'!$C12,'内訳書2-7'!$U$617:$U$816,ED$7)</f>
        <v>0</v>
      </c>
      <c r="EE12" s="233">
        <f>SUMIFS('内訳書2-7'!$T$617:$T$816,'内訳書2-7'!$F$617:$F$816,'【原則記入不要】内訳書1-1'!$C12,'内訳書2-7'!$U$617:$U$816,EE$7)</f>
        <v>0</v>
      </c>
      <c r="EF12" s="233">
        <f>SUMIFS('内訳書2-7'!$T$617:$T$816,'内訳書2-7'!$F$617:$F$816,'【原則記入不要】内訳書1-1'!$C12,'内訳書2-7'!$U$617:$U$816,EF$7)</f>
        <v>0</v>
      </c>
      <c r="EG12" s="233">
        <f>SUMIFS('内訳書2-7'!$T$617:$T$816,'内訳書2-7'!$F$617:$F$816,'【原則記入不要】内訳書1-1'!$C12,'内訳書2-7'!$U$617:$U$816,EG$7)</f>
        <v>0</v>
      </c>
      <c r="EH12" s="233">
        <f>SUMIFS('内訳書2-7'!$T$617:$T$816,'内訳書2-7'!$F$617:$F$816,'【原則記入不要】内訳書1-1'!$C12,'内訳書2-7'!$U$617:$U$816,EH$7)</f>
        <v>0</v>
      </c>
      <c r="EI12" s="233">
        <f>SUMIFS('内訳書2-7'!$T$617:$T$816,'内訳書2-7'!$F$617:$F$816,'【原則記入不要】内訳書1-1'!$C12,'内訳書2-7'!$U$617:$U$816,EI$7)</f>
        <v>0</v>
      </c>
      <c r="EJ12" s="233">
        <f>SUMIFS('内訳書2-7'!$T$617:$T$816,'内訳書2-7'!$F$617:$F$816,'【原則記入不要】内訳書1-1'!$C12,'内訳書2-7'!$U$617:$U$816,EJ$7)</f>
        <v>0</v>
      </c>
      <c r="EK12" s="233">
        <f>SUMIFS('内訳書2-7'!$T$617:$T$816,'内訳書2-7'!$F$617:$F$816,'【原則記入不要】内訳書1-1'!$C12,'内訳書2-7'!$U$617:$U$816,EK$7)</f>
        <v>0</v>
      </c>
      <c r="EL12" s="233">
        <f>SUMIFS('内訳書2-7'!$T$617:$T$816,'内訳書2-7'!$F$617:$F$816,'【原則記入不要】内訳書1-1'!$C12,'内訳書2-7'!$U$617:$U$816,EL$7)</f>
        <v>0</v>
      </c>
      <c r="EM12" s="233">
        <f>SUMIFS('内訳書2-7'!$T$617:$T$816,'内訳書2-7'!$F$617:$F$816,'【原則記入不要】内訳書1-1'!$C12,'内訳書2-7'!$U$617:$U$816,EM$7)</f>
        <v>0</v>
      </c>
      <c r="EN12" s="233">
        <f>SUMIFS('内訳書2-7'!$T$617:$T$816,'内訳書2-7'!$F$617:$F$816,'【原則記入不要】内訳書1-1'!$C12,'内訳書2-7'!$U$617:$U$816,EN$7)</f>
        <v>0</v>
      </c>
      <c r="EO12" s="233">
        <f>SUMIFS('内訳書2-7'!$T$617:$T$816,'内訳書2-7'!$F$617:$F$816,'【原則記入不要】内訳書1-1'!$C12,'内訳書2-7'!$U$617:$U$816,EO$7)</f>
        <v>0</v>
      </c>
      <c r="EP12" s="233">
        <f>SUMIFS('内訳書2-7'!$T$617:$T$816,'内訳書2-7'!$F$617:$F$816,'【原則記入不要】内訳書1-1'!$C12,'内訳書2-7'!$U$617:$U$816,EP$7)</f>
        <v>0</v>
      </c>
      <c r="EQ12" s="233">
        <f>SUMIFS('内訳書2-7'!$T$617:$T$816,'内訳書2-7'!$F$617:$F$816,'【原則記入不要】内訳書1-1'!$C12,'内訳書2-7'!$U$617:$U$816,EQ$7)</f>
        <v>0</v>
      </c>
      <c r="ER12" s="233">
        <f>SUMIFS('内訳書2-7'!$T$617:$T$816,'内訳書2-7'!$F$617:$F$816,'【原則記入不要】内訳書1-1'!$C12,'内訳書2-7'!$U$617:$U$816,ER$7)</f>
        <v>0</v>
      </c>
      <c r="ES12" s="233">
        <f>SUMIFS('内訳書2-7'!$T$617:$T$816,'内訳書2-7'!$F$617:$F$816,'【原則記入不要】内訳書1-1'!$C12,'内訳書2-7'!$U$617:$U$816,ES$7)</f>
        <v>0</v>
      </c>
      <c r="ET12" s="269">
        <f>SUMIFS('内訳書2-7'!$T$617:$T$816,'内訳書2-7'!$F$617:$F$816,'【原則記入不要】内訳書1-1'!$C12,'内訳書2-7'!$U$617:$U$816,ET$7)</f>
        <v>0</v>
      </c>
      <c r="EU12" s="244">
        <f t="shared" ref="EU12" si="26">SUM(EA12:ET12)</f>
        <v>0</v>
      </c>
      <c r="EV12" s="263">
        <f>SUMIFS('内訳書2-8'!$T$617:$T$816,'内訳書2-8'!$F$617:$F$816,'【原則記入不要】内訳書1-1'!$C12,'内訳書2-8'!$U$617:$U$816,EV$7)</f>
        <v>0</v>
      </c>
      <c r="EW12" s="233">
        <f>SUMIFS('内訳書2-8'!$T$617:$T$816,'内訳書2-8'!$F$617:$F$816,'【原則記入不要】内訳書1-1'!$C12,'内訳書2-8'!$U$617:$U$816,EW$7)</f>
        <v>0</v>
      </c>
      <c r="EX12" s="233">
        <f>SUMIFS('内訳書2-8'!$T$617:$T$816,'内訳書2-8'!$F$617:$F$816,'【原則記入不要】内訳書1-1'!$C12,'内訳書2-8'!$U$617:$U$816,EX$7)</f>
        <v>0</v>
      </c>
      <c r="EY12" s="233">
        <f>SUMIFS('内訳書2-8'!$T$617:$T$816,'内訳書2-8'!$F$617:$F$816,'【原則記入不要】内訳書1-1'!$C12,'内訳書2-8'!$U$617:$U$816,EY$7)</f>
        <v>0</v>
      </c>
      <c r="EZ12" s="233">
        <f>SUMIFS('内訳書2-8'!$T$617:$T$816,'内訳書2-8'!$F$617:$F$816,'【原則記入不要】内訳書1-1'!$C12,'内訳書2-8'!$U$617:$U$816,EZ$7)</f>
        <v>0</v>
      </c>
      <c r="FA12" s="233">
        <f>SUMIFS('内訳書2-8'!$T$617:$T$816,'内訳書2-8'!$F$617:$F$816,'【原則記入不要】内訳書1-1'!$C12,'内訳書2-8'!$U$617:$U$816,FA$7)</f>
        <v>0</v>
      </c>
      <c r="FB12" s="233">
        <f>SUMIFS('内訳書2-8'!$T$617:$T$816,'内訳書2-8'!$F$617:$F$816,'【原則記入不要】内訳書1-1'!$C12,'内訳書2-8'!$U$617:$U$816,FB$7)</f>
        <v>0</v>
      </c>
      <c r="FC12" s="233">
        <f>SUMIFS('内訳書2-8'!$T$617:$T$816,'内訳書2-8'!$F$617:$F$816,'【原則記入不要】内訳書1-1'!$C12,'内訳書2-8'!$U$617:$U$816,FC$7)</f>
        <v>0</v>
      </c>
      <c r="FD12" s="233">
        <f>SUMIFS('内訳書2-8'!$T$617:$T$816,'内訳書2-8'!$F$617:$F$816,'【原則記入不要】内訳書1-1'!$C12,'内訳書2-8'!$U$617:$U$816,FD$7)</f>
        <v>0</v>
      </c>
      <c r="FE12" s="233">
        <f>SUMIFS('内訳書2-8'!$T$617:$T$816,'内訳書2-8'!$F$617:$F$816,'【原則記入不要】内訳書1-1'!$C12,'内訳書2-8'!$U$617:$U$816,FE$7)</f>
        <v>0</v>
      </c>
      <c r="FF12" s="233">
        <f>SUMIFS('内訳書2-8'!$T$617:$T$816,'内訳書2-8'!$F$617:$F$816,'【原則記入不要】内訳書1-1'!$C12,'内訳書2-8'!$U$617:$U$816,FF$7)</f>
        <v>0</v>
      </c>
      <c r="FG12" s="233">
        <f>SUMIFS('内訳書2-8'!$T$617:$T$816,'内訳書2-8'!$F$617:$F$816,'【原則記入不要】内訳書1-1'!$C12,'内訳書2-8'!$U$617:$U$816,FG$7)</f>
        <v>0</v>
      </c>
      <c r="FH12" s="233">
        <f>SUMIFS('内訳書2-8'!$T$617:$T$816,'内訳書2-8'!$F$617:$F$816,'【原則記入不要】内訳書1-1'!$C12,'内訳書2-8'!$U$617:$U$816,FH$7)</f>
        <v>0</v>
      </c>
      <c r="FI12" s="233">
        <f>SUMIFS('内訳書2-8'!$T$617:$T$816,'内訳書2-8'!$F$617:$F$816,'【原則記入不要】内訳書1-1'!$C12,'内訳書2-8'!$U$617:$U$816,FI$7)</f>
        <v>0</v>
      </c>
      <c r="FJ12" s="233">
        <f>SUMIFS('内訳書2-8'!$T$617:$T$816,'内訳書2-8'!$F$617:$F$816,'【原則記入不要】内訳書1-1'!$C12,'内訳書2-8'!$U$617:$U$816,FJ$7)</f>
        <v>0</v>
      </c>
      <c r="FK12" s="233">
        <f>SUMIFS('内訳書2-8'!$T$617:$T$816,'内訳書2-8'!$F$617:$F$816,'【原則記入不要】内訳書1-1'!$C12,'内訳書2-8'!$U$617:$U$816,FK$7)</f>
        <v>0</v>
      </c>
      <c r="FL12" s="233">
        <f>SUMIFS('内訳書2-8'!$T$617:$T$816,'内訳書2-8'!$F$617:$F$816,'【原則記入不要】内訳書1-1'!$C12,'内訳書2-8'!$U$617:$U$816,FL$7)</f>
        <v>0</v>
      </c>
      <c r="FM12" s="233">
        <f>SUMIFS('内訳書2-8'!$T$617:$T$816,'内訳書2-8'!$F$617:$F$816,'【原則記入不要】内訳書1-1'!$C12,'内訳書2-8'!$U$617:$U$816,FM$7)</f>
        <v>0</v>
      </c>
      <c r="FN12" s="233">
        <f>SUMIFS('内訳書2-8'!$T$617:$T$816,'内訳書2-8'!$F$617:$F$816,'【原則記入不要】内訳書1-1'!$C12,'内訳書2-8'!$U$617:$U$816,FN$7)</f>
        <v>0</v>
      </c>
      <c r="FO12" s="269">
        <f>SUMIFS('内訳書2-8'!$T$617:$T$816,'内訳書2-8'!$F$617:$F$816,'【原則記入不要】内訳書1-1'!$C12,'内訳書2-8'!$U$617:$U$816,FO$7)</f>
        <v>0</v>
      </c>
      <c r="FP12" s="244">
        <f t="shared" ref="FP12" si="27">SUM(EV12:FO12)</f>
        <v>0</v>
      </c>
      <c r="FQ12" s="263">
        <f>SUMIFS('内訳書2-9'!$T$617:$T$816,'内訳書2-9'!$F$617:$F$816,'【原則記入不要】内訳書1-1'!$C12,'内訳書2-9'!$U$617:$U$816,FQ$7)</f>
        <v>0</v>
      </c>
      <c r="FR12" s="233">
        <f>SUMIFS('内訳書2-9'!$T$617:$T$816,'内訳書2-9'!$F$617:$F$816,'【原則記入不要】内訳書1-1'!$C12,'内訳書2-9'!$U$617:$U$816,FR$7)</f>
        <v>0</v>
      </c>
      <c r="FS12" s="233">
        <f>SUMIFS('内訳書2-9'!$T$617:$T$816,'内訳書2-9'!$F$617:$F$816,'【原則記入不要】内訳書1-1'!$C12,'内訳書2-9'!$U$617:$U$816,FS$7)</f>
        <v>0</v>
      </c>
      <c r="FT12" s="233">
        <f>SUMIFS('内訳書2-9'!$T$617:$T$816,'内訳書2-9'!$F$617:$F$816,'【原則記入不要】内訳書1-1'!$C12,'内訳書2-9'!$U$617:$U$816,FT$7)</f>
        <v>0</v>
      </c>
      <c r="FU12" s="233">
        <f>SUMIFS('内訳書2-9'!$T$617:$T$816,'内訳書2-9'!$F$617:$F$816,'【原則記入不要】内訳書1-1'!$C12,'内訳書2-9'!$U$617:$U$816,FU$7)</f>
        <v>0</v>
      </c>
      <c r="FV12" s="233">
        <f>SUMIFS('内訳書2-9'!$T$617:$T$816,'内訳書2-9'!$F$617:$F$816,'【原則記入不要】内訳書1-1'!$C12,'内訳書2-9'!$U$617:$U$816,FV$7)</f>
        <v>0</v>
      </c>
      <c r="FW12" s="233">
        <f>SUMIFS('内訳書2-9'!$T$617:$T$816,'内訳書2-9'!$F$617:$F$816,'【原則記入不要】内訳書1-1'!$C12,'内訳書2-9'!$U$617:$U$816,FW$7)</f>
        <v>0</v>
      </c>
      <c r="FX12" s="233">
        <f>SUMIFS('内訳書2-9'!$T$617:$T$816,'内訳書2-9'!$F$617:$F$816,'【原則記入不要】内訳書1-1'!$C12,'内訳書2-9'!$U$617:$U$816,FX$7)</f>
        <v>0</v>
      </c>
      <c r="FY12" s="233">
        <f>SUMIFS('内訳書2-9'!$T$617:$T$816,'内訳書2-9'!$F$617:$F$816,'【原則記入不要】内訳書1-1'!$C12,'内訳書2-9'!$U$617:$U$816,FY$7)</f>
        <v>0</v>
      </c>
      <c r="FZ12" s="233">
        <f>SUMIFS('内訳書2-9'!$T$617:$T$816,'内訳書2-9'!$F$617:$F$816,'【原則記入不要】内訳書1-1'!$C12,'内訳書2-9'!$U$617:$U$816,FZ$7)</f>
        <v>0</v>
      </c>
      <c r="GA12" s="233">
        <f>SUMIFS('内訳書2-9'!$T$617:$T$816,'内訳書2-9'!$F$617:$F$816,'【原則記入不要】内訳書1-1'!$C12,'内訳書2-9'!$U$617:$U$816,GA$7)</f>
        <v>0</v>
      </c>
      <c r="GB12" s="233">
        <f>SUMIFS('内訳書2-9'!$T$617:$T$816,'内訳書2-9'!$F$617:$F$816,'【原則記入不要】内訳書1-1'!$C12,'内訳書2-9'!$U$617:$U$816,GB$7)</f>
        <v>0</v>
      </c>
      <c r="GC12" s="233">
        <f>SUMIFS('内訳書2-9'!$T$617:$T$816,'内訳書2-9'!$F$617:$F$816,'【原則記入不要】内訳書1-1'!$C12,'内訳書2-9'!$U$617:$U$816,GC$7)</f>
        <v>0</v>
      </c>
      <c r="GD12" s="233">
        <f>SUMIFS('内訳書2-9'!$T$617:$T$816,'内訳書2-9'!$F$617:$F$816,'【原則記入不要】内訳書1-1'!$C12,'内訳書2-9'!$U$617:$U$816,GD$7)</f>
        <v>0</v>
      </c>
      <c r="GE12" s="233">
        <f>SUMIFS('内訳書2-9'!$T$617:$T$816,'内訳書2-9'!$F$617:$F$816,'【原則記入不要】内訳書1-1'!$C12,'内訳書2-9'!$U$617:$U$816,GE$7)</f>
        <v>0</v>
      </c>
      <c r="GF12" s="233">
        <f>SUMIFS('内訳書2-9'!$T$617:$T$816,'内訳書2-9'!$F$617:$F$816,'【原則記入不要】内訳書1-1'!$C12,'内訳書2-9'!$U$617:$U$816,GF$7)</f>
        <v>0</v>
      </c>
      <c r="GG12" s="233">
        <f>SUMIFS('内訳書2-9'!$T$617:$T$816,'内訳書2-9'!$F$617:$F$816,'【原則記入不要】内訳書1-1'!$C12,'内訳書2-9'!$U$617:$U$816,GG$7)</f>
        <v>0</v>
      </c>
      <c r="GH12" s="233">
        <f>SUMIFS('内訳書2-9'!$T$617:$T$816,'内訳書2-9'!$F$617:$F$816,'【原則記入不要】内訳書1-1'!$C12,'内訳書2-9'!$U$617:$U$816,GH$7)</f>
        <v>0</v>
      </c>
      <c r="GI12" s="233">
        <f>SUMIFS('内訳書2-9'!$T$617:$T$816,'内訳書2-9'!$F$617:$F$816,'【原則記入不要】内訳書1-1'!$C12,'内訳書2-9'!$U$617:$U$816,GI$7)</f>
        <v>0</v>
      </c>
      <c r="GJ12" s="269">
        <f>SUMIFS('内訳書2-9'!$T$617:$T$816,'内訳書2-9'!$F$617:$F$816,'【原則記入不要】内訳書1-1'!$C12,'内訳書2-9'!$U$617:$U$816,GJ$7)</f>
        <v>0</v>
      </c>
      <c r="GK12" s="244">
        <f t="shared" ref="GK12" si="28">SUM(FQ12:GJ12)</f>
        <v>0</v>
      </c>
      <c r="GL12" s="263">
        <f>SUMIFS('内訳書2-10'!$T$617:$T$816,'内訳書2-10'!$F$617:$F$816,'【原則記入不要】内訳書1-1'!$C12,'内訳書2-10'!$U$617:$U$816,GL$7)</f>
        <v>0</v>
      </c>
      <c r="GM12" s="233">
        <f>SUMIFS('内訳書2-10'!$T$617:$T$816,'内訳書2-10'!$F$617:$F$816,'【原則記入不要】内訳書1-1'!$C12,'内訳書2-10'!$U$617:$U$816,GM$7)</f>
        <v>0</v>
      </c>
      <c r="GN12" s="233">
        <f>SUMIFS('内訳書2-10'!$T$617:$T$816,'内訳書2-10'!$F$617:$F$816,'【原則記入不要】内訳書1-1'!$C12,'内訳書2-10'!$U$617:$U$816,GN$7)</f>
        <v>0</v>
      </c>
      <c r="GO12" s="233">
        <f>SUMIFS('内訳書2-10'!$T$617:$T$816,'内訳書2-10'!$F$617:$F$816,'【原則記入不要】内訳書1-1'!$C12,'内訳書2-10'!$U$617:$U$816,GO$7)</f>
        <v>0</v>
      </c>
      <c r="GP12" s="233">
        <f>SUMIFS('内訳書2-10'!$T$617:$T$816,'内訳書2-10'!$F$617:$F$816,'【原則記入不要】内訳書1-1'!$C12,'内訳書2-10'!$U$617:$U$816,GP$7)</f>
        <v>0</v>
      </c>
      <c r="GQ12" s="233">
        <f>SUMIFS('内訳書2-10'!$T$617:$T$816,'内訳書2-10'!$F$617:$F$816,'【原則記入不要】内訳書1-1'!$C12,'内訳書2-10'!$U$617:$U$816,GQ$7)</f>
        <v>0</v>
      </c>
      <c r="GR12" s="233">
        <f>SUMIFS('内訳書2-10'!$T$617:$T$816,'内訳書2-10'!$F$617:$F$816,'【原則記入不要】内訳書1-1'!$C12,'内訳書2-10'!$U$617:$U$816,GR$7)</f>
        <v>0</v>
      </c>
      <c r="GS12" s="233">
        <f>SUMIFS('内訳書2-10'!$T$617:$T$816,'内訳書2-10'!$F$617:$F$816,'【原則記入不要】内訳書1-1'!$C12,'内訳書2-10'!$U$617:$U$816,GS$7)</f>
        <v>0</v>
      </c>
      <c r="GT12" s="233">
        <f>SUMIFS('内訳書2-10'!$T$617:$T$816,'内訳書2-10'!$F$617:$F$816,'【原則記入不要】内訳書1-1'!$C12,'内訳書2-10'!$U$617:$U$816,GT$7)</f>
        <v>0</v>
      </c>
      <c r="GU12" s="233">
        <f>SUMIFS('内訳書2-10'!$T$617:$T$816,'内訳書2-10'!$F$617:$F$816,'【原則記入不要】内訳書1-1'!$C12,'内訳書2-10'!$U$617:$U$816,GU$7)</f>
        <v>0</v>
      </c>
      <c r="GV12" s="233">
        <f>SUMIFS('内訳書2-10'!$T$617:$T$816,'内訳書2-10'!$F$617:$F$816,'【原則記入不要】内訳書1-1'!$C12,'内訳書2-10'!$U$617:$U$816,GV$7)</f>
        <v>0</v>
      </c>
      <c r="GW12" s="233">
        <f>SUMIFS('内訳書2-10'!$T$617:$T$816,'内訳書2-10'!$F$617:$F$816,'【原則記入不要】内訳書1-1'!$C12,'内訳書2-10'!$U$617:$U$816,GW$7)</f>
        <v>0</v>
      </c>
      <c r="GX12" s="233">
        <f>SUMIFS('内訳書2-10'!$T$617:$T$816,'内訳書2-10'!$F$617:$F$816,'【原則記入不要】内訳書1-1'!$C12,'内訳書2-10'!$U$617:$U$816,GX$7)</f>
        <v>0</v>
      </c>
      <c r="GY12" s="233">
        <f>SUMIFS('内訳書2-10'!$T$617:$T$816,'内訳書2-10'!$F$617:$F$816,'【原則記入不要】内訳書1-1'!$C12,'内訳書2-10'!$U$617:$U$816,GY$7)</f>
        <v>0</v>
      </c>
      <c r="GZ12" s="233">
        <f>SUMIFS('内訳書2-10'!$T$617:$T$816,'内訳書2-10'!$F$617:$F$816,'【原則記入不要】内訳書1-1'!$C12,'内訳書2-10'!$U$617:$U$816,GZ$7)</f>
        <v>0</v>
      </c>
      <c r="HA12" s="233">
        <f>SUMIFS('内訳書2-10'!$T$617:$T$816,'内訳書2-10'!$F$617:$F$816,'【原則記入不要】内訳書1-1'!$C12,'内訳書2-10'!$U$617:$U$816,HA$7)</f>
        <v>0</v>
      </c>
      <c r="HB12" s="233">
        <f>SUMIFS('内訳書2-10'!$T$617:$T$816,'内訳書2-10'!$F$617:$F$816,'【原則記入不要】内訳書1-1'!$C12,'内訳書2-10'!$U$617:$U$816,HB$7)</f>
        <v>0</v>
      </c>
      <c r="HC12" s="233">
        <f>SUMIFS('内訳書2-10'!$T$617:$T$816,'内訳書2-10'!$F$617:$F$816,'【原則記入不要】内訳書1-1'!$C12,'内訳書2-10'!$U$617:$U$816,HC$7)</f>
        <v>0</v>
      </c>
      <c r="HD12" s="233">
        <f>SUMIFS('内訳書2-10'!$T$617:$T$816,'内訳書2-10'!$F$617:$F$816,'【原則記入不要】内訳書1-1'!$C12,'内訳書2-10'!$U$617:$U$816,HD$7)</f>
        <v>0</v>
      </c>
      <c r="HE12" s="269">
        <f>SUMIFS('内訳書2-10'!$T$617:$T$816,'内訳書2-10'!$F$617:$F$816,'【原則記入不要】内訳書1-1'!$C12,'内訳書2-10'!$U$617:$U$816,HE$7)</f>
        <v>0</v>
      </c>
      <c r="HF12" s="244">
        <f t="shared" ref="HF12" si="29">SUM(GL12:HE12)</f>
        <v>0</v>
      </c>
      <c r="HG12" s="263">
        <f>SUMIFS('内訳書2-11'!$T$617:$T$816,'内訳書2-11'!$F$617:$F$816,'【原則記入不要】内訳書1-1'!$C12,'内訳書2-11'!$U$617:$U$816,HG$7)</f>
        <v>0</v>
      </c>
      <c r="HH12" s="233">
        <f>SUMIFS('内訳書2-11'!$T$617:$T$816,'内訳書2-11'!$F$617:$F$816,'【原則記入不要】内訳書1-1'!$C12,'内訳書2-11'!$U$617:$U$816,HH$7)</f>
        <v>0</v>
      </c>
      <c r="HI12" s="233">
        <f>SUMIFS('内訳書2-11'!$T$617:$T$816,'内訳書2-11'!$F$617:$F$816,'【原則記入不要】内訳書1-1'!$C12,'内訳書2-11'!$U$617:$U$816,HI$7)</f>
        <v>0</v>
      </c>
      <c r="HJ12" s="233">
        <f>SUMIFS('内訳書2-11'!$T$617:$T$816,'内訳書2-11'!$F$617:$F$816,'【原則記入不要】内訳書1-1'!$C12,'内訳書2-11'!$U$617:$U$816,HJ$7)</f>
        <v>0</v>
      </c>
      <c r="HK12" s="233">
        <f>SUMIFS('内訳書2-11'!$T$617:$T$816,'内訳書2-11'!$F$617:$F$816,'【原則記入不要】内訳書1-1'!$C12,'内訳書2-11'!$U$617:$U$816,HK$7)</f>
        <v>0</v>
      </c>
      <c r="HL12" s="233">
        <f>SUMIFS('内訳書2-11'!$T$617:$T$816,'内訳書2-11'!$F$617:$F$816,'【原則記入不要】内訳書1-1'!$C12,'内訳書2-11'!$U$617:$U$816,HL$7)</f>
        <v>0</v>
      </c>
      <c r="HM12" s="233">
        <f>SUMIFS('内訳書2-11'!$T$617:$T$816,'内訳書2-11'!$F$617:$F$816,'【原則記入不要】内訳書1-1'!$C12,'内訳書2-11'!$U$617:$U$816,HM$7)</f>
        <v>0</v>
      </c>
      <c r="HN12" s="233">
        <f>SUMIFS('内訳書2-11'!$T$617:$T$816,'内訳書2-11'!$F$617:$F$816,'【原則記入不要】内訳書1-1'!$C12,'内訳書2-11'!$U$617:$U$816,HN$7)</f>
        <v>0</v>
      </c>
      <c r="HO12" s="233">
        <f>SUMIFS('内訳書2-11'!$T$617:$T$816,'内訳書2-11'!$F$617:$F$816,'【原則記入不要】内訳書1-1'!$C12,'内訳書2-11'!$U$617:$U$816,HO$7)</f>
        <v>0</v>
      </c>
      <c r="HP12" s="233">
        <f>SUMIFS('内訳書2-11'!$T$617:$T$816,'内訳書2-11'!$F$617:$F$816,'【原則記入不要】内訳書1-1'!$C12,'内訳書2-11'!$U$617:$U$816,HP$7)</f>
        <v>0</v>
      </c>
      <c r="HQ12" s="233">
        <f>SUMIFS('内訳書2-11'!$T$617:$T$816,'内訳書2-11'!$F$617:$F$816,'【原則記入不要】内訳書1-1'!$C12,'内訳書2-11'!$U$617:$U$816,HQ$7)</f>
        <v>0</v>
      </c>
      <c r="HR12" s="233">
        <f>SUMIFS('内訳書2-11'!$T$617:$T$816,'内訳書2-11'!$F$617:$F$816,'【原則記入不要】内訳書1-1'!$C12,'内訳書2-11'!$U$617:$U$816,HR$7)</f>
        <v>0</v>
      </c>
      <c r="HS12" s="233">
        <f>SUMIFS('内訳書2-11'!$T$617:$T$816,'内訳書2-11'!$F$617:$F$816,'【原則記入不要】内訳書1-1'!$C12,'内訳書2-11'!$U$617:$U$816,HS$7)</f>
        <v>0</v>
      </c>
      <c r="HT12" s="233">
        <f>SUMIFS('内訳書2-11'!$T$617:$T$816,'内訳書2-11'!$F$617:$F$816,'【原則記入不要】内訳書1-1'!$C12,'内訳書2-11'!$U$617:$U$816,HT$7)</f>
        <v>0</v>
      </c>
      <c r="HU12" s="233">
        <f>SUMIFS('内訳書2-11'!$T$617:$T$816,'内訳書2-11'!$F$617:$F$816,'【原則記入不要】内訳書1-1'!$C12,'内訳書2-11'!$U$617:$U$816,HU$7)</f>
        <v>0</v>
      </c>
      <c r="HV12" s="233">
        <f>SUMIFS('内訳書2-11'!$T$617:$T$816,'内訳書2-11'!$F$617:$F$816,'【原則記入不要】内訳書1-1'!$C12,'内訳書2-11'!$U$617:$U$816,HV$7)</f>
        <v>0</v>
      </c>
      <c r="HW12" s="233">
        <f>SUMIFS('内訳書2-11'!$T$617:$T$816,'内訳書2-11'!$F$617:$F$816,'【原則記入不要】内訳書1-1'!$C12,'内訳書2-11'!$U$617:$U$816,HW$7)</f>
        <v>0</v>
      </c>
      <c r="HX12" s="233">
        <f>SUMIFS('内訳書2-11'!$T$617:$T$816,'内訳書2-11'!$F$617:$F$816,'【原則記入不要】内訳書1-1'!$C12,'内訳書2-11'!$U$617:$U$816,HX$7)</f>
        <v>0</v>
      </c>
      <c r="HY12" s="233">
        <f>SUMIFS('内訳書2-11'!$T$617:$T$816,'内訳書2-11'!$F$617:$F$816,'【原則記入不要】内訳書1-1'!$C12,'内訳書2-11'!$U$617:$U$816,HY$7)</f>
        <v>0</v>
      </c>
      <c r="HZ12" s="269">
        <f>SUMIFS('内訳書2-11'!$T$617:$T$816,'内訳書2-11'!$F$617:$F$816,'【原則記入不要】内訳書1-1'!$C12,'内訳書2-11'!$U$617:$U$816,HZ$7)</f>
        <v>0</v>
      </c>
      <c r="IA12" s="244">
        <f t="shared" ref="IA12" si="30">SUM(HG12:HZ12)</f>
        <v>0</v>
      </c>
      <c r="IB12" s="263">
        <f>SUMIFS('内訳書2-12'!$T$617:$T$816,'内訳書2-12'!$F$617:$F$816,'【原則記入不要】内訳書1-1'!$C12,'内訳書2-12'!$U$617:$U$816,IB$7)</f>
        <v>0</v>
      </c>
      <c r="IC12" s="233">
        <f>SUMIFS('内訳書2-12'!$T$617:$T$816,'内訳書2-12'!$F$617:$F$816,'【原則記入不要】内訳書1-1'!$C12,'内訳書2-12'!$U$617:$U$816,IC$7)</f>
        <v>0</v>
      </c>
      <c r="ID12" s="233">
        <f>SUMIFS('内訳書2-12'!$T$617:$T$816,'内訳書2-12'!$F$617:$F$816,'【原則記入不要】内訳書1-1'!$C12,'内訳書2-12'!$U$617:$U$816,ID$7)</f>
        <v>0</v>
      </c>
      <c r="IE12" s="233">
        <f>SUMIFS('内訳書2-12'!$T$617:$T$816,'内訳書2-12'!$F$617:$F$816,'【原則記入不要】内訳書1-1'!$C12,'内訳書2-12'!$U$617:$U$816,IE$7)</f>
        <v>0</v>
      </c>
      <c r="IF12" s="233">
        <f>SUMIFS('内訳書2-12'!$T$617:$T$816,'内訳書2-12'!$F$617:$F$816,'【原則記入不要】内訳書1-1'!$C12,'内訳書2-12'!$U$617:$U$816,IF$7)</f>
        <v>0</v>
      </c>
      <c r="IG12" s="233">
        <f>SUMIFS('内訳書2-12'!$T$617:$T$816,'内訳書2-12'!$F$617:$F$816,'【原則記入不要】内訳書1-1'!$C12,'内訳書2-12'!$U$617:$U$816,IG$7)</f>
        <v>0</v>
      </c>
      <c r="IH12" s="233">
        <f>SUMIFS('内訳書2-12'!$T$617:$T$816,'内訳書2-12'!$F$617:$F$816,'【原則記入不要】内訳書1-1'!$C12,'内訳書2-12'!$U$617:$U$816,IH$7)</f>
        <v>0</v>
      </c>
      <c r="II12" s="233">
        <f>SUMIFS('内訳書2-12'!$T$617:$T$816,'内訳書2-12'!$F$617:$F$816,'【原則記入不要】内訳書1-1'!$C12,'内訳書2-12'!$U$617:$U$816,II$7)</f>
        <v>0</v>
      </c>
      <c r="IJ12" s="233">
        <f>SUMIFS('内訳書2-12'!$T$617:$T$816,'内訳書2-12'!$F$617:$F$816,'【原則記入不要】内訳書1-1'!$C12,'内訳書2-12'!$U$617:$U$816,IJ$7)</f>
        <v>0</v>
      </c>
      <c r="IK12" s="233">
        <f>SUMIFS('内訳書2-12'!$T$617:$T$816,'内訳書2-12'!$F$617:$F$816,'【原則記入不要】内訳書1-1'!$C12,'内訳書2-12'!$U$617:$U$816,IK$7)</f>
        <v>0</v>
      </c>
      <c r="IL12" s="233">
        <f>SUMIFS('内訳書2-12'!$T$617:$T$816,'内訳書2-12'!$F$617:$F$816,'【原則記入不要】内訳書1-1'!$C12,'内訳書2-12'!$U$617:$U$816,IL$7)</f>
        <v>0</v>
      </c>
      <c r="IM12" s="233">
        <f>SUMIFS('内訳書2-12'!$T$617:$T$816,'内訳書2-12'!$F$617:$F$816,'【原則記入不要】内訳書1-1'!$C12,'内訳書2-12'!$U$617:$U$816,IM$7)</f>
        <v>0</v>
      </c>
      <c r="IN12" s="233">
        <f>SUMIFS('内訳書2-12'!$T$617:$T$816,'内訳書2-12'!$F$617:$F$816,'【原則記入不要】内訳書1-1'!$C12,'内訳書2-12'!$U$617:$U$816,IN$7)</f>
        <v>0</v>
      </c>
      <c r="IO12" s="233">
        <f>SUMIFS('内訳書2-12'!$T$617:$T$816,'内訳書2-12'!$F$617:$F$816,'【原則記入不要】内訳書1-1'!$C12,'内訳書2-12'!$U$617:$U$816,IO$7)</f>
        <v>0</v>
      </c>
      <c r="IP12" s="233">
        <f>SUMIFS('内訳書2-12'!$T$617:$T$816,'内訳書2-12'!$F$617:$F$816,'【原則記入不要】内訳書1-1'!$C12,'内訳書2-12'!$U$617:$U$816,IP$7)</f>
        <v>0</v>
      </c>
      <c r="IQ12" s="233">
        <f>SUMIFS('内訳書2-12'!$T$617:$T$816,'内訳書2-12'!$F$617:$F$816,'【原則記入不要】内訳書1-1'!$C12,'内訳書2-12'!$U$617:$U$816,IQ$7)</f>
        <v>0</v>
      </c>
      <c r="IR12" s="233">
        <f>SUMIFS('内訳書2-12'!$T$617:$T$816,'内訳書2-12'!$F$617:$F$816,'【原則記入不要】内訳書1-1'!$C12,'内訳書2-12'!$U$617:$U$816,IR$7)</f>
        <v>0</v>
      </c>
      <c r="IS12" s="233">
        <f>SUMIFS('内訳書2-12'!$T$617:$T$816,'内訳書2-12'!$F$617:$F$816,'【原則記入不要】内訳書1-1'!$C12,'内訳書2-12'!$U$617:$U$816,IS$7)</f>
        <v>0</v>
      </c>
      <c r="IT12" s="233">
        <f>SUMIFS('内訳書2-12'!$T$617:$T$816,'内訳書2-12'!$F$617:$F$816,'【原則記入不要】内訳書1-1'!$C12,'内訳書2-12'!$U$617:$U$816,IT$7)</f>
        <v>0</v>
      </c>
      <c r="IU12" s="269">
        <f>SUMIFS('内訳書2-12'!$T$617:$T$816,'内訳書2-12'!$F$617:$F$816,'【原則記入不要】内訳書1-1'!$C12,'内訳書2-12'!$U$617:$U$816,IU$7)</f>
        <v>0</v>
      </c>
      <c r="IV12" s="244">
        <f t="shared" ref="IV12" si="31">SUM(IB12:IU12)</f>
        <v>0</v>
      </c>
      <c r="IW12" s="263">
        <f>SUMIFS('内訳書2-13'!$T$617:$T$816,'内訳書2-13'!$F$617:$F$816,'【原則記入不要】内訳書1-1'!$C12,'内訳書2-13'!$U$617:$U$816,IW$7)</f>
        <v>0</v>
      </c>
      <c r="IX12" s="233">
        <f>SUMIFS('内訳書2-13'!$T$617:$T$816,'内訳書2-13'!$F$617:$F$816,'【原則記入不要】内訳書1-1'!$C12,'内訳書2-13'!$U$617:$U$816,IX$7)</f>
        <v>0</v>
      </c>
      <c r="IY12" s="233">
        <f>SUMIFS('内訳書2-13'!$T$617:$T$816,'内訳書2-13'!$F$617:$F$816,'【原則記入不要】内訳書1-1'!$C12,'内訳書2-13'!$U$617:$U$816,IY$7)</f>
        <v>0</v>
      </c>
      <c r="IZ12" s="233">
        <f>SUMIFS('内訳書2-13'!$T$617:$T$816,'内訳書2-13'!$F$617:$F$816,'【原則記入不要】内訳書1-1'!$C12,'内訳書2-13'!$U$617:$U$816,IZ$7)</f>
        <v>0</v>
      </c>
      <c r="JA12" s="233">
        <f>SUMIFS('内訳書2-13'!$T$617:$T$816,'内訳書2-13'!$F$617:$F$816,'【原則記入不要】内訳書1-1'!$C12,'内訳書2-13'!$U$617:$U$816,JA$7)</f>
        <v>0</v>
      </c>
      <c r="JB12" s="233">
        <f>SUMIFS('内訳書2-13'!$T$617:$T$816,'内訳書2-13'!$F$617:$F$816,'【原則記入不要】内訳書1-1'!$C12,'内訳書2-13'!$U$617:$U$816,JB$7)</f>
        <v>0</v>
      </c>
      <c r="JC12" s="233">
        <f>SUMIFS('内訳書2-13'!$T$617:$T$816,'内訳書2-13'!$F$617:$F$816,'【原則記入不要】内訳書1-1'!$C12,'内訳書2-13'!$U$617:$U$816,JC$7)</f>
        <v>0</v>
      </c>
      <c r="JD12" s="233">
        <f>SUMIFS('内訳書2-13'!$T$617:$T$816,'内訳書2-13'!$F$617:$F$816,'【原則記入不要】内訳書1-1'!$C12,'内訳書2-13'!$U$617:$U$816,JD$7)</f>
        <v>0</v>
      </c>
      <c r="JE12" s="233">
        <f>SUMIFS('内訳書2-13'!$T$617:$T$816,'内訳書2-13'!$F$617:$F$816,'【原則記入不要】内訳書1-1'!$C12,'内訳書2-13'!$U$617:$U$816,JE$7)</f>
        <v>0</v>
      </c>
      <c r="JF12" s="233">
        <f>SUMIFS('内訳書2-13'!$T$617:$T$816,'内訳書2-13'!$F$617:$F$816,'【原則記入不要】内訳書1-1'!$C12,'内訳書2-13'!$U$617:$U$816,JF$7)</f>
        <v>0</v>
      </c>
      <c r="JG12" s="233">
        <f>SUMIFS('内訳書2-13'!$T$617:$T$816,'内訳書2-13'!$F$617:$F$816,'【原則記入不要】内訳書1-1'!$C12,'内訳書2-13'!$U$617:$U$816,JG$7)</f>
        <v>0</v>
      </c>
      <c r="JH12" s="233">
        <f>SUMIFS('内訳書2-13'!$T$617:$T$816,'内訳書2-13'!$F$617:$F$816,'【原則記入不要】内訳書1-1'!$C12,'内訳書2-13'!$U$617:$U$816,JH$7)</f>
        <v>0</v>
      </c>
      <c r="JI12" s="233">
        <f>SUMIFS('内訳書2-13'!$T$617:$T$816,'内訳書2-13'!$F$617:$F$816,'【原則記入不要】内訳書1-1'!$C12,'内訳書2-13'!$U$617:$U$816,JI$7)</f>
        <v>0</v>
      </c>
      <c r="JJ12" s="233">
        <f>SUMIFS('内訳書2-13'!$T$617:$T$816,'内訳書2-13'!$F$617:$F$816,'【原則記入不要】内訳書1-1'!$C12,'内訳書2-13'!$U$617:$U$816,JJ$7)</f>
        <v>0</v>
      </c>
      <c r="JK12" s="233">
        <f>SUMIFS('内訳書2-13'!$T$617:$T$816,'内訳書2-13'!$F$617:$F$816,'【原則記入不要】内訳書1-1'!$C12,'内訳書2-13'!$U$617:$U$816,JK$7)</f>
        <v>0</v>
      </c>
      <c r="JL12" s="233">
        <f>SUMIFS('内訳書2-13'!$T$617:$T$816,'内訳書2-13'!$F$617:$F$816,'【原則記入不要】内訳書1-1'!$C12,'内訳書2-13'!$U$617:$U$816,JL$7)</f>
        <v>0</v>
      </c>
      <c r="JM12" s="233">
        <f>SUMIFS('内訳書2-13'!$T$617:$T$816,'内訳書2-13'!$F$617:$F$816,'【原則記入不要】内訳書1-1'!$C12,'内訳書2-13'!$U$617:$U$816,JM$7)</f>
        <v>0</v>
      </c>
      <c r="JN12" s="233">
        <f>SUMIFS('内訳書2-13'!$T$617:$T$816,'内訳書2-13'!$F$617:$F$816,'【原則記入不要】内訳書1-1'!$C12,'内訳書2-13'!$U$617:$U$816,JN$7)</f>
        <v>0</v>
      </c>
      <c r="JO12" s="233">
        <f>SUMIFS('内訳書2-13'!$T$617:$T$816,'内訳書2-13'!$F$617:$F$816,'【原則記入不要】内訳書1-1'!$C12,'内訳書2-13'!$U$617:$U$816,JO$7)</f>
        <v>0</v>
      </c>
      <c r="JP12" s="269">
        <f>SUMIFS('内訳書2-13'!$T$617:$T$816,'内訳書2-13'!$F$617:$F$816,'【原則記入不要】内訳書1-1'!$C12,'内訳書2-13'!$U$617:$U$816,JP$7)</f>
        <v>0</v>
      </c>
      <c r="JQ12" s="244">
        <f t="shared" ref="JQ12" si="32">SUM(IW12:JP12)</f>
        <v>0</v>
      </c>
      <c r="JR12" s="263">
        <f>SUMIFS('内訳書2-14'!$T$617:$T$816,'内訳書2-14'!$F$617:$F$816,'【原則記入不要】内訳書1-1'!$C12,'内訳書2-14'!$U$617:$U$816,JR$7)</f>
        <v>0</v>
      </c>
      <c r="JS12" s="233">
        <f>SUMIFS('内訳書2-14'!$T$617:$T$816,'内訳書2-14'!$F$617:$F$816,'【原則記入不要】内訳書1-1'!$C12,'内訳書2-14'!$U$617:$U$816,JS$7)</f>
        <v>0</v>
      </c>
      <c r="JT12" s="233">
        <f>SUMIFS('内訳書2-14'!$T$617:$T$816,'内訳書2-14'!$F$617:$F$816,'【原則記入不要】内訳書1-1'!$C12,'内訳書2-14'!$U$617:$U$816,JT$7)</f>
        <v>0</v>
      </c>
      <c r="JU12" s="233">
        <f>SUMIFS('内訳書2-14'!$T$617:$T$816,'内訳書2-14'!$F$617:$F$816,'【原則記入不要】内訳書1-1'!$C12,'内訳書2-14'!$U$617:$U$816,JU$7)</f>
        <v>0</v>
      </c>
      <c r="JV12" s="233">
        <f>SUMIFS('内訳書2-14'!$T$617:$T$816,'内訳書2-14'!$F$617:$F$816,'【原則記入不要】内訳書1-1'!$C12,'内訳書2-14'!$U$617:$U$816,JV$7)</f>
        <v>0</v>
      </c>
      <c r="JW12" s="233">
        <f>SUMIFS('内訳書2-14'!$T$617:$T$816,'内訳書2-14'!$F$617:$F$816,'【原則記入不要】内訳書1-1'!$C12,'内訳書2-14'!$U$617:$U$816,JW$7)</f>
        <v>0</v>
      </c>
      <c r="JX12" s="233">
        <f>SUMIFS('内訳書2-14'!$T$617:$T$816,'内訳書2-14'!$F$617:$F$816,'【原則記入不要】内訳書1-1'!$C12,'内訳書2-14'!$U$617:$U$816,JX$7)</f>
        <v>0</v>
      </c>
      <c r="JY12" s="233">
        <f>SUMIFS('内訳書2-14'!$T$617:$T$816,'内訳書2-14'!$F$617:$F$816,'【原則記入不要】内訳書1-1'!$C12,'内訳書2-14'!$U$617:$U$816,JY$7)</f>
        <v>0</v>
      </c>
      <c r="JZ12" s="233">
        <f>SUMIFS('内訳書2-14'!$T$617:$T$816,'内訳書2-14'!$F$617:$F$816,'【原則記入不要】内訳書1-1'!$C12,'内訳書2-14'!$U$617:$U$816,JZ$7)</f>
        <v>0</v>
      </c>
      <c r="KA12" s="233">
        <f>SUMIFS('内訳書2-14'!$T$617:$T$816,'内訳書2-14'!$F$617:$F$816,'【原則記入不要】内訳書1-1'!$C12,'内訳書2-14'!$U$617:$U$816,KA$7)</f>
        <v>0</v>
      </c>
      <c r="KB12" s="233">
        <f>SUMIFS('内訳書2-14'!$T$617:$T$816,'内訳書2-14'!$F$617:$F$816,'【原則記入不要】内訳書1-1'!$C12,'内訳書2-14'!$U$617:$U$816,KB$7)</f>
        <v>0</v>
      </c>
      <c r="KC12" s="233">
        <f>SUMIFS('内訳書2-14'!$T$617:$T$816,'内訳書2-14'!$F$617:$F$816,'【原則記入不要】内訳書1-1'!$C12,'内訳書2-14'!$U$617:$U$816,KC$7)</f>
        <v>0</v>
      </c>
      <c r="KD12" s="233">
        <f>SUMIFS('内訳書2-14'!$T$617:$T$816,'内訳書2-14'!$F$617:$F$816,'【原則記入不要】内訳書1-1'!$C12,'内訳書2-14'!$U$617:$U$816,KD$7)</f>
        <v>0</v>
      </c>
      <c r="KE12" s="233">
        <f>SUMIFS('内訳書2-14'!$T$617:$T$816,'内訳書2-14'!$F$617:$F$816,'【原則記入不要】内訳書1-1'!$C12,'内訳書2-14'!$U$617:$U$816,KE$7)</f>
        <v>0</v>
      </c>
      <c r="KF12" s="233">
        <f>SUMIFS('内訳書2-14'!$T$617:$T$816,'内訳書2-14'!$F$617:$F$816,'【原則記入不要】内訳書1-1'!$C12,'内訳書2-14'!$U$617:$U$816,KF$7)</f>
        <v>0</v>
      </c>
      <c r="KG12" s="233">
        <f>SUMIFS('内訳書2-14'!$T$617:$T$816,'内訳書2-14'!$F$617:$F$816,'【原則記入不要】内訳書1-1'!$C12,'内訳書2-14'!$U$617:$U$816,KG$7)</f>
        <v>0</v>
      </c>
      <c r="KH12" s="233">
        <f>SUMIFS('内訳書2-14'!$T$617:$T$816,'内訳書2-14'!$F$617:$F$816,'【原則記入不要】内訳書1-1'!$C12,'内訳書2-14'!$U$617:$U$816,KH$7)</f>
        <v>0</v>
      </c>
      <c r="KI12" s="233">
        <f>SUMIFS('内訳書2-14'!$T$617:$T$816,'内訳書2-14'!$F$617:$F$816,'【原則記入不要】内訳書1-1'!$C12,'内訳書2-14'!$U$617:$U$816,KI$7)</f>
        <v>0</v>
      </c>
      <c r="KJ12" s="233">
        <f>SUMIFS('内訳書2-14'!$T$617:$T$816,'内訳書2-14'!$F$617:$F$816,'【原則記入不要】内訳書1-1'!$C12,'内訳書2-14'!$U$617:$U$816,KJ$7)</f>
        <v>0</v>
      </c>
      <c r="KK12" s="269">
        <f>SUMIFS('内訳書2-14'!$T$617:$T$816,'内訳書2-14'!$F$617:$F$816,'【原則記入不要】内訳書1-1'!$C12,'内訳書2-14'!$U$617:$U$816,KK$7)</f>
        <v>0</v>
      </c>
      <c r="KL12" s="244">
        <f t="shared" ref="KL12" si="33">SUM(JR12:KK12)</f>
        <v>0</v>
      </c>
      <c r="KM12" s="263">
        <f>SUMIFS('内訳書2-15'!$T$617:$T$816,'内訳書2-15'!$F$617:$F$816,'【原則記入不要】内訳書1-1'!$C12,'内訳書2-15'!$U$617:$U$816,KM$7)</f>
        <v>0</v>
      </c>
      <c r="KN12" s="233">
        <f>SUMIFS('内訳書2-15'!$T$617:$T$816,'内訳書2-15'!$F$617:$F$816,'【原則記入不要】内訳書1-1'!$C12,'内訳書2-15'!$U$617:$U$816,KN$7)</f>
        <v>0</v>
      </c>
      <c r="KO12" s="233">
        <f>SUMIFS('内訳書2-15'!$T$617:$T$816,'内訳書2-15'!$F$617:$F$816,'【原則記入不要】内訳書1-1'!$C12,'内訳書2-15'!$U$617:$U$816,KO$7)</f>
        <v>0</v>
      </c>
      <c r="KP12" s="233">
        <f>SUMIFS('内訳書2-15'!$T$617:$T$816,'内訳書2-15'!$F$617:$F$816,'【原則記入不要】内訳書1-1'!$C12,'内訳書2-15'!$U$617:$U$816,KP$7)</f>
        <v>0</v>
      </c>
      <c r="KQ12" s="233">
        <f>SUMIFS('内訳書2-15'!$T$617:$T$816,'内訳書2-15'!$F$617:$F$816,'【原則記入不要】内訳書1-1'!$C12,'内訳書2-15'!$U$617:$U$816,KQ$7)</f>
        <v>0</v>
      </c>
      <c r="KR12" s="233">
        <f>SUMIFS('内訳書2-15'!$T$617:$T$816,'内訳書2-15'!$F$617:$F$816,'【原則記入不要】内訳書1-1'!$C12,'内訳書2-15'!$U$617:$U$816,KR$7)</f>
        <v>0</v>
      </c>
      <c r="KS12" s="233">
        <f>SUMIFS('内訳書2-15'!$T$617:$T$816,'内訳書2-15'!$F$617:$F$816,'【原則記入不要】内訳書1-1'!$C12,'内訳書2-15'!$U$617:$U$816,KS$7)</f>
        <v>0</v>
      </c>
      <c r="KT12" s="233">
        <f>SUMIFS('内訳書2-15'!$T$617:$T$816,'内訳書2-15'!$F$617:$F$816,'【原則記入不要】内訳書1-1'!$C12,'内訳書2-15'!$U$617:$U$816,KT$7)</f>
        <v>0</v>
      </c>
      <c r="KU12" s="233">
        <f>SUMIFS('内訳書2-15'!$T$617:$T$816,'内訳書2-15'!$F$617:$F$816,'【原則記入不要】内訳書1-1'!$C12,'内訳書2-15'!$U$617:$U$816,KU$7)</f>
        <v>0</v>
      </c>
      <c r="KV12" s="233">
        <f>SUMIFS('内訳書2-15'!$T$617:$T$816,'内訳書2-15'!$F$617:$F$816,'【原則記入不要】内訳書1-1'!$C12,'内訳書2-15'!$U$617:$U$816,KV$7)</f>
        <v>0</v>
      </c>
      <c r="KW12" s="233">
        <f>SUMIFS('内訳書2-15'!$T$617:$T$816,'内訳書2-15'!$F$617:$F$816,'【原則記入不要】内訳書1-1'!$C12,'内訳書2-15'!$U$617:$U$816,KW$7)</f>
        <v>0</v>
      </c>
      <c r="KX12" s="233">
        <f>SUMIFS('内訳書2-15'!$T$617:$T$816,'内訳書2-15'!$F$617:$F$816,'【原則記入不要】内訳書1-1'!$C12,'内訳書2-15'!$U$617:$U$816,KX$7)</f>
        <v>0</v>
      </c>
      <c r="KY12" s="233">
        <f>SUMIFS('内訳書2-15'!$T$617:$T$816,'内訳書2-15'!$F$617:$F$816,'【原則記入不要】内訳書1-1'!$C12,'内訳書2-15'!$U$617:$U$816,KY$7)</f>
        <v>0</v>
      </c>
      <c r="KZ12" s="233">
        <f>SUMIFS('内訳書2-15'!$T$617:$T$816,'内訳書2-15'!$F$617:$F$816,'【原則記入不要】内訳書1-1'!$C12,'内訳書2-15'!$U$617:$U$816,KZ$7)</f>
        <v>0</v>
      </c>
      <c r="LA12" s="233">
        <f>SUMIFS('内訳書2-15'!$T$617:$T$816,'内訳書2-15'!$F$617:$F$816,'【原則記入不要】内訳書1-1'!$C12,'内訳書2-15'!$U$617:$U$816,LA$7)</f>
        <v>0</v>
      </c>
      <c r="LB12" s="233">
        <f>SUMIFS('内訳書2-15'!$T$617:$T$816,'内訳書2-15'!$F$617:$F$816,'【原則記入不要】内訳書1-1'!$C12,'内訳書2-15'!$U$617:$U$816,LB$7)</f>
        <v>0</v>
      </c>
      <c r="LC12" s="233">
        <f>SUMIFS('内訳書2-15'!$T$617:$T$816,'内訳書2-15'!$F$617:$F$816,'【原則記入不要】内訳書1-1'!$C12,'内訳書2-15'!$U$617:$U$816,LC$7)</f>
        <v>0</v>
      </c>
      <c r="LD12" s="233">
        <f>SUMIFS('内訳書2-15'!$T$617:$T$816,'内訳書2-15'!$F$617:$F$816,'【原則記入不要】内訳書1-1'!$C12,'内訳書2-15'!$U$617:$U$816,LD$7)</f>
        <v>0</v>
      </c>
      <c r="LE12" s="233">
        <f>SUMIFS('内訳書2-15'!$T$617:$T$816,'内訳書2-15'!$F$617:$F$816,'【原則記入不要】内訳書1-1'!$C12,'内訳書2-15'!$U$617:$U$816,LE$7)</f>
        <v>0</v>
      </c>
      <c r="LF12" s="269">
        <f>SUMIFS('内訳書2-15'!$T$617:$T$816,'内訳書2-15'!$F$617:$F$816,'【原則記入不要】内訳書1-1'!$C12,'内訳書2-15'!$U$617:$U$816,LF$7)</f>
        <v>0</v>
      </c>
      <c r="LG12" s="244">
        <f t="shared" ref="LG12" si="34">SUM(KM12:LF12)</f>
        <v>0</v>
      </c>
      <c r="LH12" s="263">
        <f>SUMIFS('内訳書2-16'!$T$617:$T$816,'内訳書2-16'!$F$617:$F$816,'【原則記入不要】内訳書1-1'!$C12,'内訳書2-16'!$U$617:$U$816,LH$7)</f>
        <v>0</v>
      </c>
      <c r="LI12" s="233">
        <f>SUMIFS('内訳書2-16'!$T$617:$T$816,'内訳書2-16'!$F$617:$F$816,'【原則記入不要】内訳書1-1'!$C12,'内訳書2-16'!$U$617:$U$816,LI$7)</f>
        <v>0</v>
      </c>
      <c r="LJ12" s="233">
        <f>SUMIFS('内訳書2-16'!$T$617:$T$816,'内訳書2-16'!$F$617:$F$816,'【原則記入不要】内訳書1-1'!$C12,'内訳書2-16'!$U$617:$U$816,LJ$7)</f>
        <v>0</v>
      </c>
      <c r="LK12" s="233">
        <f>SUMIFS('内訳書2-16'!$T$617:$T$816,'内訳書2-16'!$F$617:$F$816,'【原則記入不要】内訳書1-1'!$C12,'内訳書2-16'!$U$617:$U$816,LK$7)</f>
        <v>0</v>
      </c>
      <c r="LL12" s="233">
        <f>SUMIFS('内訳書2-16'!$T$617:$T$816,'内訳書2-16'!$F$617:$F$816,'【原則記入不要】内訳書1-1'!$C12,'内訳書2-16'!$U$617:$U$816,LL$7)</f>
        <v>0</v>
      </c>
      <c r="LM12" s="233">
        <f>SUMIFS('内訳書2-16'!$T$617:$T$816,'内訳書2-16'!$F$617:$F$816,'【原則記入不要】内訳書1-1'!$C12,'内訳書2-16'!$U$617:$U$816,LM$7)</f>
        <v>0</v>
      </c>
      <c r="LN12" s="233">
        <f>SUMIFS('内訳書2-16'!$T$617:$T$816,'内訳書2-16'!$F$617:$F$816,'【原則記入不要】内訳書1-1'!$C12,'内訳書2-16'!$U$617:$U$816,LN$7)</f>
        <v>0</v>
      </c>
      <c r="LO12" s="233">
        <f>SUMIFS('内訳書2-16'!$T$617:$T$816,'内訳書2-16'!$F$617:$F$816,'【原則記入不要】内訳書1-1'!$C12,'内訳書2-16'!$U$617:$U$816,LO$7)</f>
        <v>0</v>
      </c>
      <c r="LP12" s="233">
        <f>SUMIFS('内訳書2-16'!$T$617:$T$816,'内訳書2-16'!$F$617:$F$816,'【原則記入不要】内訳書1-1'!$C12,'内訳書2-16'!$U$617:$U$816,LP$7)</f>
        <v>0</v>
      </c>
      <c r="LQ12" s="233">
        <f>SUMIFS('内訳書2-16'!$T$617:$T$816,'内訳書2-16'!$F$617:$F$816,'【原則記入不要】内訳書1-1'!$C12,'内訳書2-16'!$U$617:$U$816,LQ$7)</f>
        <v>0</v>
      </c>
      <c r="LR12" s="233">
        <f>SUMIFS('内訳書2-16'!$T$617:$T$816,'内訳書2-16'!$F$617:$F$816,'【原則記入不要】内訳書1-1'!$C12,'内訳書2-16'!$U$617:$U$816,LR$7)</f>
        <v>0</v>
      </c>
      <c r="LS12" s="233">
        <f>SUMIFS('内訳書2-16'!$T$617:$T$816,'内訳書2-16'!$F$617:$F$816,'【原則記入不要】内訳書1-1'!$C12,'内訳書2-16'!$U$617:$U$816,LS$7)</f>
        <v>0</v>
      </c>
      <c r="LT12" s="233">
        <f>SUMIFS('内訳書2-16'!$T$617:$T$816,'内訳書2-16'!$F$617:$F$816,'【原則記入不要】内訳書1-1'!$C12,'内訳書2-16'!$U$617:$U$816,LT$7)</f>
        <v>0</v>
      </c>
      <c r="LU12" s="233">
        <f>SUMIFS('内訳書2-16'!$T$617:$T$816,'内訳書2-16'!$F$617:$F$816,'【原則記入不要】内訳書1-1'!$C12,'内訳書2-16'!$U$617:$U$816,LU$7)</f>
        <v>0</v>
      </c>
      <c r="LV12" s="233">
        <f>SUMIFS('内訳書2-16'!$T$617:$T$816,'内訳書2-16'!$F$617:$F$816,'【原則記入不要】内訳書1-1'!$C12,'内訳書2-16'!$U$617:$U$816,LV$7)</f>
        <v>0</v>
      </c>
      <c r="LW12" s="233">
        <f>SUMIFS('内訳書2-16'!$T$617:$T$816,'内訳書2-16'!$F$617:$F$816,'【原則記入不要】内訳書1-1'!$C12,'内訳書2-16'!$U$617:$U$816,LW$7)</f>
        <v>0</v>
      </c>
      <c r="LX12" s="233">
        <f>SUMIFS('内訳書2-16'!$T$617:$T$816,'内訳書2-16'!$F$617:$F$816,'【原則記入不要】内訳書1-1'!$C12,'内訳書2-16'!$U$617:$U$816,LX$7)</f>
        <v>0</v>
      </c>
      <c r="LY12" s="233">
        <f>SUMIFS('内訳書2-16'!$T$617:$T$816,'内訳書2-16'!$F$617:$F$816,'【原則記入不要】内訳書1-1'!$C12,'内訳書2-16'!$U$617:$U$816,LY$7)</f>
        <v>0</v>
      </c>
      <c r="LZ12" s="233">
        <f>SUMIFS('内訳書2-16'!$T$617:$T$816,'内訳書2-16'!$F$617:$F$816,'【原則記入不要】内訳書1-1'!$C12,'内訳書2-16'!$U$617:$U$816,LZ$7)</f>
        <v>0</v>
      </c>
      <c r="MA12" s="269">
        <f>SUMIFS('内訳書2-16'!$T$617:$T$816,'内訳書2-16'!$F$617:$F$816,'【原則記入不要】内訳書1-1'!$C12,'内訳書2-16'!$U$617:$U$816,MA$7)</f>
        <v>0</v>
      </c>
      <c r="MB12" s="244">
        <f t="shared" ref="MB12" si="35">SUM(LH12:MA12)</f>
        <v>0</v>
      </c>
      <c r="MC12" s="263">
        <f>SUMIFS('内訳書2-17'!$T$617:$T$816,'内訳書2-17'!$F$617:$F$816,'【原則記入不要】内訳書1-1'!$C12,'内訳書2-17'!$U$617:$U$816,MC$7)</f>
        <v>0</v>
      </c>
      <c r="MD12" s="233">
        <f>SUMIFS('内訳書2-17'!$T$617:$T$816,'内訳書2-17'!$F$617:$F$816,'【原則記入不要】内訳書1-1'!$C12,'内訳書2-17'!$U$617:$U$816,MD$7)</f>
        <v>0</v>
      </c>
      <c r="ME12" s="233">
        <f>SUMIFS('内訳書2-17'!$T$617:$T$816,'内訳書2-17'!$F$617:$F$816,'【原則記入不要】内訳書1-1'!$C12,'内訳書2-17'!$U$617:$U$816,ME$7)</f>
        <v>0</v>
      </c>
      <c r="MF12" s="233">
        <f>SUMIFS('内訳書2-17'!$T$617:$T$816,'内訳書2-17'!$F$617:$F$816,'【原則記入不要】内訳書1-1'!$C12,'内訳書2-17'!$U$617:$U$816,MF$7)</f>
        <v>0</v>
      </c>
      <c r="MG12" s="233">
        <f>SUMIFS('内訳書2-17'!$T$617:$T$816,'内訳書2-17'!$F$617:$F$816,'【原則記入不要】内訳書1-1'!$C12,'内訳書2-17'!$U$617:$U$816,MG$7)</f>
        <v>0</v>
      </c>
      <c r="MH12" s="233">
        <f>SUMIFS('内訳書2-17'!$T$617:$T$816,'内訳書2-17'!$F$617:$F$816,'【原則記入不要】内訳書1-1'!$C12,'内訳書2-17'!$U$617:$U$816,MH$7)</f>
        <v>0</v>
      </c>
      <c r="MI12" s="233">
        <f>SUMIFS('内訳書2-17'!$T$617:$T$816,'内訳書2-17'!$F$617:$F$816,'【原則記入不要】内訳書1-1'!$C12,'内訳書2-17'!$U$617:$U$816,MI$7)</f>
        <v>0</v>
      </c>
      <c r="MJ12" s="233">
        <f>SUMIFS('内訳書2-17'!$T$617:$T$816,'内訳書2-17'!$F$617:$F$816,'【原則記入不要】内訳書1-1'!$C12,'内訳書2-17'!$U$617:$U$816,MJ$7)</f>
        <v>0</v>
      </c>
      <c r="MK12" s="233">
        <f>SUMIFS('内訳書2-17'!$T$617:$T$816,'内訳書2-17'!$F$617:$F$816,'【原則記入不要】内訳書1-1'!$C12,'内訳書2-17'!$U$617:$U$816,MK$7)</f>
        <v>0</v>
      </c>
      <c r="ML12" s="233">
        <f>SUMIFS('内訳書2-17'!$T$617:$T$816,'内訳書2-17'!$F$617:$F$816,'【原則記入不要】内訳書1-1'!$C12,'内訳書2-17'!$U$617:$U$816,ML$7)</f>
        <v>0</v>
      </c>
      <c r="MM12" s="233">
        <f>SUMIFS('内訳書2-17'!$T$617:$T$816,'内訳書2-17'!$F$617:$F$816,'【原則記入不要】内訳書1-1'!$C12,'内訳書2-17'!$U$617:$U$816,MM$7)</f>
        <v>0</v>
      </c>
      <c r="MN12" s="233">
        <f>SUMIFS('内訳書2-17'!$T$617:$T$816,'内訳書2-17'!$F$617:$F$816,'【原則記入不要】内訳書1-1'!$C12,'内訳書2-17'!$U$617:$U$816,MN$7)</f>
        <v>0</v>
      </c>
      <c r="MO12" s="233">
        <f>SUMIFS('内訳書2-17'!$T$617:$T$816,'内訳書2-17'!$F$617:$F$816,'【原則記入不要】内訳書1-1'!$C12,'内訳書2-17'!$U$617:$U$816,MO$7)</f>
        <v>0</v>
      </c>
      <c r="MP12" s="233">
        <f>SUMIFS('内訳書2-17'!$T$617:$T$816,'内訳書2-17'!$F$617:$F$816,'【原則記入不要】内訳書1-1'!$C12,'内訳書2-17'!$U$617:$U$816,MP$7)</f>
        <v>0</v>
      </c>
      <c r="MQ12" s="233">
        <f>SUMIFS('内訳書2-17'!$T$617:$T$816,'内訳書2-17'!$F$617:$F$816,'【原則記入不要】内訳書1-1'!$C12,'内訳書2-17'!$U$617:$U$816,MQ$7)</f>
        <v>0</v>
      </c>
      <c r="MR12" s="233">
        <f>SUMIFS('内訳書2-17'!$T$617:$T$816,'内訳書2-17'!$F$617:$F$816,'【原則記入不要】内訳書1-1'!$C12,'内訳書2-17'!$U$617:$U$816,MR$7)</f>
        <v>0</v>
      </c>
      <c r="MS12" s="233">
        <f>SUMIFS('内訳書2-17'!$T$617:$T$816,'内訳書2-17'!$F$617:$F$816,'【原則記入不要】内訳書1-1'!$C12,'内訳書2-17'!$U$617:$U$816,MS$7)</f>
        <v>0</v>
      </c>
      <c r="MT12" s="233">
        <f>SUMIFS('内訳書2-17'!$T$617:$T$816,'内訳書2-17'!$F$617:$F$816,'【原則記入不要】内訳書1-1'!$C12,'内訳書2-17'!$U$617:$U$816,MT$7)</f>
        <v>0</v>
      </c>
      <c r="MU12" s="233">
        <f>SUMIFS('内訳書2-17'!$T$617:$T$816,'内訳書2-17'!$F$617:$F$816,'【原則記入不要】内訳書1-1'!$C12,'内訳書2-17'!$U$617:$U$816,MU$7)</f>
        <v>0</v>
      </c>
      <c r="MV12" s="269">
        <f>SUMIFS('内訳書2-17'!$T$617:$T$816,'内訳書2-17'!$F$617:$F$816,'【原則記入不要】内訳書1-1'!$C12,'内訳書2-17'!$U$617:$U$816,MV$7)</f>
        <v>0</v>
      </c>
      <c r="MW12" s="244">
        <f t="shared" ref="MW12" si="36">SUM(MC12:MV12)</f>
        <v>0</v>
      </c>
      <c r="MX12" s="263">
        <f>SUMIFS('内訳書2-18'!$T$617:$T$816,'内訳書2-18'!$F$617:$F$816,'【原則記入不要】内訳書1-1'!$C12,'内訳書2-18'!$U$617:$U$816,MX$7)</f>
        <v>0</v>
      </c>
      <c r="MY12" s="233">
        <f>SUMIFS('内訳書2-18'!$T$617:$T$816,'内訳書2-18'!$F$617:$F$816,'【原則記入不要】内訳書1-1'!$C12,'内訳書2-18'!$U$617:$U$816,MY$7)</f>
        <v>0</v>
      </c>
      <c r="MZ12" s="233">
        <f>SUMIFS('内訳書2-18'!$T$617:$T$816,'内訳書2-18'!$F$617:$F$816,'【原則記入不要】内訳書1-1'!$C12,'内訳書2-18'!$U$617:$U$816,MZ$7)</f>
        <v>0</v>
      </c>
      <c r="NA12" s="233">
        <f>SUMIFS('内訳書2-18'!$T$617:$T$816,'内訳書2-18'!$F$617:$F$816,'【原則記入不要】内訳書1-1'!$C12,'内訳書2-18'!$U$617:$U$816,NA$7)</f>
        <v>0</v>
      </c>
      <c r="NB12" s="233">
        <f>SUMIFS('内訳書2-18'!$T$617:$T$816,'内訳書2-18'!$F$617:$F$816,'【原則記入不要】内訳書1-1'!$C12,'内訳書2-18'!$U$617:$U$816,NB$7)</f>
        <v>0</v>
      </c>
      <c r="NC12" s="233">
        <f>SUMIFS('内訳書2-18'!$T$617:$T$816,'内訳書2-18'!$F$617:$F$816,'【原則記入不要】内訳書1-1'!$C12,'内訳書2-18'!$U$617:$U$816,NC$7)</f>
        <v>0</v>
      </c>
      <c r="ND12" s="233">
        <f>SUMIFS('内訳書2-18'!$T$617:$T$816,'内訳書2-18'!$F$617:$F$816,'【原則記入不要】内訳書1-1'!$C12,'内訳書2-18'!$U$617:$U$816,ND$7)</f>
        <v>0</v>
      </c>
      <c r="NE12" s="233">
        <f>SUMIFS('内訳書2-18'!$T$617:$T$816,'内訳書2-18'!$F$617:$F$816,'【原則記入不要】内訳書1-1'!$C12,'内訳書2-18'!$U$617:$U$816,NE$7)</f>
        <v>0</v>
      </c>
      <c r="NF12" s="233">
        <f>SUMIFS('内訳書2-18'!$T$617:$T$816,'内訳書2-18'!$F$617:$F$816,'【原則記入不要】内訳書1-1'!$C12,'内訳書2-18'!$U$617:$U$816,NF$7)</f>
        <v>0</v>
      </c>
      <c r="NG12" s="233">
        <f>SUMIFS('内訳書2-18'!$T$617:$T$816,'内訳書2-18'!$F$617:$F$816,'【原則記入不要】内訳書1-1'!$C12,'内訳書2-18'!$U$617:$U$816,NG$7)</f>
        <v>0</v>
      </c>
      <c r="NH12" s="233">
        <f>SUMIFS('内訳書2-18'!$T$617:$T$816,'内訳書2-18'!$F$617:$F$816,'【原則記入不要】内訳書1-1'!$C12,'内訳書2-18'!$U$617:$U$816,NH$7)</f>
        <v>0</v>
      </c>
      <c r="NI12" s="233">
        <f>SUMIFS('内訳書2-18'!$T$617:$T$816,'内訳書2-18'!$F$617:$F$816,'【原則記入不要】内訳書1-1'!$C12,'内訳書2-18'!$U$617:$U$816,NI$7)</f>
        <v>0</v>
      </c>
      <c r="NJ12" s="233">
        <f>SUMIFS('内訳書2-18'!$T$617:$T$816,'内訳書2-18'!$F$617:$F$816,'【原則記入不要】内訳書1-1'!$C12,'内訳書2-18'!$U$617:$U$816,NJ$7)</f>
        <v>0</v>
      </c>
      <c r="NK12" s="233">
        <f>SUMIFS('内訳書2-18'!$T$617:$T$816,'内訳書2-18'!$F$617:$F$816,'【原則記入不要】内訳書1-1'!$C12,'内訳書2-18'!$U$617:$U$816,NK$7)</f>
        <v>0</v>
      </c>
      <c r="NL12" s="233">
        <f>SUMIFS('内訳書2-18'!$T$617:$T$816,'内訳書2-18'!$F$617:$F$816,'【原則記入不要】内訳書1-1'!$C12,'内訳書2-18'!$U$617:$U$816,NL$7)</f>
        <v>0</v>
      </c>
      <c r="NM12" s="233">
        <f>SUMIFS('内訳書2-18'!$T$617:$T$816,'内訳書2-18'!$F$617:$F$816,'【原則記入不要】内訳書1-1'!$C12,'内訳書2-18'!$U$617:$U$816,NM$7)</f>
        <v>0</v>
      </c>
      <c r="NN12" s="233">
        <f>SUMIFS('内訳書2-18'!$T$617:$T$816,'内訳書2-18'!$F$617:$F$816,'【原則記入不要】内訳書1-1'!$C12,'内訳書2-18'!$U$617:$U$816,NN$7)</f>
        <v>0</v>
      </c>
      <c r="NO12" s="233">
        <f>SUMIFS('内訳書2-18'!$T$617:$T$816,'内訳書2-18'!$F$617:$F$816,'【原則記入不要】内訳書1-1'!$C12,'内訳書2-18'!$U$617:$U$816,NO$7)</f>
        <v>0</v>
      </c>
      <c r="NP12" s="233">
        <f>SUMIFS('内訳書2-18'!$T$617:$T$816,'内訳書2-18'!$F$617:$F$816,'【原則記入不要】内訳書1-1'!$C12,'内訳書2-18'!$U$617:$U$816,NP$7)</f>
        <v>0</v>
      </c>
      <c r="NQ12" s="269">
        <f>SUMIFS('内訳書2-18'!$T$617:$T$816,'内訳書2-18'!$F$617:$F$816,'【原則記入不要】内訳書1-1'!$C12,'内訳書2-18'!$U$617:$U$816,NQ$7)</f>
        <v>0</v>
      </c>
      <c r="NR12" s="244">
        <f t="shared" ref="NR12" si="37">SUM(MX12:NQ12)</f>
        <v>0</v>
      </c>
      <c r="NS12" s="263">
        <f>SUMIFS('内訳書2-19'!$T$617:$T$816,'内訳書2-19'!$F$617:$F$816,'【原則記入不要】内訳書1-1'!$C12,'内訳書2-19'!$U$617:$U$816,NS$7)</f>
        <v>0</v>
      </c>
      <c r="NT12" s="233">
        <f>SUMIFS('内訳書2-19'!$T$617:$T$816,'内訳書2-19'!$F$617:$F$816,'【原則記入不要】内訳書1-1'!$C12,'内訳書2-19'!$U$617:$U$816,NT$7)</f>
        <v>0</v>
      </c>
      <c r="NU12" s="233">
        <f>SUMIFS('内訳書2-19'!$T$617:$T$816,'内訳書2-19'!$F$617:$F$816,'【原則記入不要】内訳書1-1'!$C12,'内訳書2-19'!$U$617:$U$816,NU$7)</f>
        <v>0</v>
      </c>
      <c r="NV12" s="233">
        <f>SUMIFS('内訳書2-19'!$T$617:$T$816,'内訳書2-19'!$F$617:$F$816,'【原則記入不要】内訳書1-1'!$C12,'内訳書2-19'!$U$617:$U$816,NV$7)</f>
        <v>0</v>
      </c>
      <c r="NW12" s="233">
        <f>SUMIFS('内訳書2-19'!$T$617:$T$816,'内訳書2-19'!$F$617:$F$816,'【原則記入不要】内訳書1-1'!$C12,'内訳書2-19'!$U$617:$U$816,NW$7)</f>
        <v>0</v>
      </c>
      <c r="NX12" s="233">
        <f>SUMIFS('内訳書2-19'!$T$617:$T$816,'内訳書2-19'!$F$617:$F$816,'【原則記入不要】内訳書1-1'!$C12,'内訳書2-19'!$U$617:$U$816,NX$7)</f>
        <v>0</v>
      </c>
      <c r="NY12" s="233">
        <f>SUMIFS('内訳書2-19'!$T$617:$T$816,'内訳書2-19'!$F$617:$F$816,'【原則記入不要】内訳書1-1'!$C12,'内訳書2-19'!$U$617:$U$816,NY$7)</f>
        <v>0</v>
      </c>
      <c r="NZ12" s="233">
        <f>SUMIFS('内訳書2-19'!$T$617:$T$816,'内訳書2-19'!$F$617:$F$816,'【原則記入不要】内訳書1-1'!$C12,'内訳書2-19'!$U$617:$U$816,NZ$7)</f>
        <v>0</v>
      </c>
      <c r="OA12" s="233">
        <f>SUMIFS('内訳書2-19'!$T$617:$T$816,'内訳書2-19'!$F$617:$F$816,'【原則記入不要】内訳書1-1'!$C12,'内訳書2-19'!$U$617:$U$816,OA$7)</f>
        <v>0</v>
      </c>
      <c r="OB12" s="233">
        <f>SUMIFS('内訳書2-19'!$T$617:$T$816,'内訳書2-19'!$F$617:$F$816,'【原則記入不要】内訳書1-1'!$C12,'内訳書2-19'!$U$617:$U$816,OB$7)</f>
        <v>0</v>
      </c>
      <c r="OC12" s="233">
        <f>SUMIFS('内訳書2-19'!$T$617:$T$816,'内訳書2-19'!$F$617:$F$816,'【原則記入不要】内訳書1-1'!$C12,'内訳書2-19'!$U$617:$U$816,OC$7)</f>
        <v>0</v>
      </c>
      <c r="OD12" s="233">
        <f>SUMIFS('内訳書2-19'!$T$617:$T$816,'内訳書2-19'!$F$617:$F$816,'【原則記入不要】内訳書1-1'!$C12,'内訳書2-19'!$U$617:$U$816,OD$7)</f>
        <v>0</v>
      </c>
      <c r="OE12" s="233">
        <f>SUMIFS('内訳書2-19'!$T$617:$T$816,'内訳書2-19'!$F$617:$F$816,'【原則記入不要】内訳書1-1'!$C12,'内訳書2-19'!$U$617:$U$816,OE$7)</f>
        <v>0</v>
      </c>
      <c r="OF12" s="233">
        <f>SUMIFS('内訳書2-19'!$T$617:$T$816,'内訳書2-19'!$F$617:$F$816,'【原則記入不要】内訳書1-1'!$C12,'内訳書2-19'!$U$617:$U$816,OF$7)</f>
        <v>0</v>
      </c>
      <c r="OG12" s="233">
        <f>SUMIFS('内訳書2-19'!$T$617:$T$816,'内訳書2-19'!$F$617:$F$816,'【原則記入不要】内訳書1-1'!$C12,'内訳書2-19'!$U$617:$U$816,OG$7)</f>
        <v>0</v>
      </c>
      <c r="OH12" s="233">
        <f>SUMIFS('内訳書2-19'!$T$617:$T$816,'内訳書2-19'!$F$617:$F$816,'【原則記入不要】内訳書1-1'!$C12,'内訳書2-19'!$U$617:$U$816,OH$7)</f>
        <v>0</v>
      </c>
      <c r="OI12" s="233">
        <f>SUMIFS('内訳書2-19'!$T$617:$T$816,'内訳書2-19'!$F$617:$F$816,'【原則記入不要】内訳書1-1'!$C12,'内訳書2-19'!$U$617:$U$816,OI$7)</f>
        <v>0</v>
      </c>
      <c r="OJ12" s="233">
        <f>SUMIFS('内訳書2-19'!$T$617:$T$816,'内訳書2-19'!$F$617:$F$816,'【原則記入不要】内訳書1-1'!$C12,'内訳書2-19'!$U$617:$U$816,OJ$7)</f>
        <v>0</v>
      </c>
      <c r="OK12" s="233">
        <f>SUMIFS('内訳書2-19'!$T$617:$T$816,'内訳書2-19'!$F$617:$F$816,'【原則記入不要】内訳書1-1'!$C12,'内訳書2-19'!$U$617:$U$816,OK$7)</f>
        <v>0</v>
      </c>
      <c r="OL12" s="269">
        <f>SUMIFS('内訳書2-19'!$T$617:$T$816,'内訳書2-19'!$F$617:$F$816,'【原則記入不要】内訳書1-1'!$C12,'内訳書2-19'!$U$617:$U$816,OL$7)</f>
        <v>0</v>
      </c>
      <c r="OM12" s="244">
        <f t="shared" ref="OM12" si="38">SUM(NS12:OL12)</f>
        <v>0</v>
      </c>
      <c r="ON12" s="263">
        <f>SUMIFS('内訳書2-20'!$T$617:$T$816,'内訳書2-20'!$F$617:$F$816,'【原則記入不要】内訳書1-1'!$C12,'内訳書2-20'!$U$617:$U$816,ON$7)</f>
        <v>0</v>
      </c>
      <c r="OO12" s="233">
        <f>SUMIFS('内訳書2-20'!$T$617:$T$816,'内訳書2-20'!$F$617:$F$816,'【原則記入不要】内訳書1-1'!$C12,'内訳書2-20'!$U$617:$U$816,OO$7)</f>
        <v>0</v>
      </c>
      <c r="OP12" s="233">
        <f>SUMIFS('内訳書2-20'!$T$617:$T$816,'内訳書2-20'!$F$617:$F$816,'【原則記入不要】内訳書1-1'!$C12,'内訳書2-20'!$U$617:$U$816,OP$7)</f>
        <v>0</v>
      </c>
      <c r="OQ12" s="233">
        <f>SUMIFS('内訳書2-20'!$T$617:$T$816,'内訳書2-20'!$F$617:$F$816,'【原則記入不要】内訳書1-1'!$C12,'内訳書2-20'!$U$617:$U$816,OQ$7)</f>
        <v>0</v>
      </c>
      <c r="OR12" s="233">
        <f>SUMIFS('内訳書2-20'!$T$617:$T$816,'内訳書2-20'!$F$617:$F$816,'【原則記入不要】内訳書1-1'!$C12,'内訳書2-20'!$U$617:$U$816,OR$7)</f>
        <v>0</v>
      </c>
      <c r="OS12" s="233">
        <f>SUMIFS('内訳書2-20'!$T$617:$T$816,'内訳書2-20'!$F$617:$F$816,'【原則記入不要】内訳書1-1'!$C12,'内訳書2-20'!$U$617:$U$816,OS$7)</f>
        <v>0</v>
      </c>
      <c r="OT12" s="233">
        <f>SUMIFS('内訳書2-20'!$T$617:$T$816,'内訳書2-20'!$F$617:$F$816,'【原則記入不要】内訳書1-1'!$C12,'内訳書2-20'!$U$617:$U$816,OT$7)</f>
        <v>0</v>
      </c>
      <c r="OU12" s="233">
        <f>SUMIFS('内訳書2-20'!$T$617:$T$816,'内訳書2-20'!$F$617:$F$816,'【原則記入不要】内訳書1-1'!$C12,'内訳書2-20'!$U$617:$U$816,OU$7)</f>
        <v>0</v>
      </c>
      <c r="OV12" s="233">
        <f>SUMIFS('内訳書2-20'!$T$617:$T$816,'内訳書2-20'!$F$617:$F$816,'【原則記入不要】内訳書1-1'!$C12,'内訳書2-20'!$U$617:$U$816,OV$7)</f>
        <v>0</v>
      </c>
      <c r="OW12" s="233">
        <f>SUMIFS('内訳書2-20'!$T$617:$T$816,'内訳書2-20'!$F$617:$F$816,'【原則記入不要】内訳書1-1'!$C12,'内訳書2-20'!$U$617:$U$816,OW$7)</f>
        <v>0</v>
      </c>
      <c r="OX12" s="233">
        <f>SUMIFS('内訳書2-20'!$T$617:$T$816,'内訳書2-20'!$F$617:$F$816,'【原則記入不要】内訳書1-1'!$C12,'内訳書2-20'!$U$617:$U$816,OX$7)</f>
        <v>0</v>
      </c>
      <c r="OY12" s="233">
        <f>SUMIFS('内訳書2-20'!$T$617:$T$816,'内訳書2-20'!$F$617:$F$816,'【原則記入不要】内訳書1-1'!$C12,'内訳書2-20'!$U$617:$U$816,OY$7)</f>
        <v>0</v>
      </c>
      <c r="OZ12" s="233">
        <f>SUMIFS('内訳書2-20'!$T$617:$T$816,'内訳書2-20'!$F$617:$F$816,'【原則記入不要】内訳書1-1'!$C12,'内訳書2-20'!$U$617:$U$816,OZ$7)</f>
        <v>0</v>
      </c>
      <c r="PA12" s="233">
        <f>SUMIFS('内訳書2-20'!$T$617:$T$816,'内訳書2-20'!$F$617:$F$816,'【原則記入不要】内訳書1-1'!$C12,'内訳書2-20'!$U$617:$U$816,PA$7)</f>
        <v>0</v>
      </c>
      <c r="PB12" s="233">
        <f>SUMIFS('内訳書2-20'!$T$617:$T$816,'内訳書2-20'!$F$617:$F$816,'【原則記入不要】内訳書1-1'!$C12,'内訳書2-20'!$U$617:$U$816,PB$7)</f>
        <v>0</v>
      </c>
      <c r="PC12" s="233">
        <f>SUMIFS('内訳書2-20'!$T$617:$T$816,'内訳書2-20'!$F$617:$F$816,'【原則記入不要】内訳書1-1'!$C12,'内訳書2-20'!$U$617:$U$816,PC$7)</f>
        <v>0</v>
      </c>
      <c r="PD12" s="233">
        <f>SUMIFS('内訳書2-20'!$T$617:$T$816,'内訳書2-20'!$F$617:$F$816,'【原則記入不要】内訳書1-1'!$C12,'内訳書2-20'!$U$617:$U$816,PD$7)</f>
        <v>0</v>
      </c>
      <c r="PE12" s="233">
        <f>SUMIFS('内訳書2-20'!$T$617:$T$816,'内訳書2-20'!$F$617:$F$816,'【原則記入不要】内訳書1-1'!$C12,'内訳書2-20'!$U$617:$U$816,PE$7)</f>
        <v>0</v>
      </c>
      <c r="PF12" s="233">
        <f>SUMIFS('内訳書2-20'!$T$617:$T$816,'内訳書2-20'!$F$617:$F$816,'【原則記入不要】内訳書1-1'!$C12,'内訳書2-20'!$U$617:$U$816,PF$7)</f>
        <v>0</v>
      </c>
      <c r="PG12" s="269">
        <f>SUMIFS('内訳書2-20'!$T$617:$T$816,'内訳書2-20'!$F$617:$F$816,'【原則記入不要】内訳書1-1'!$C12,'内訳書2-20'!$U$617:$U$816,PG$7)</f>
        <v>0</v>
      </c>
      <c r="PH12" s="244">
        <f t="shared" ref="PH12" si="39">SUM(ON12:PG12)</f>
        <v>0</v>
      </c>
      <c r="PI12" s="78">
        <f>'内訳書2-21'!$I$475</f>
        <v>0</v>
      </c>
      <c r="PJ12" s="313">
        <f t="shared" si="20"/>
        <v>0</v>
      </c>
    </row>
    <row r="13" spans="1:426" ht="18" customHeight="1">
      <c r="B13" s="772"/>
      <c r="C13" s="767" t="s">
        <v>303</v>
      </c>
      <c r="D13" s="768"/>
      <c r="E13" s="263">
        <f>SUMIFS('内訳書2-1'!$T$617:$T$816,'内訳書2-1'!$F$617:$F$816,'【原則記入不要】内訳書1-1'!$C13,'内訳書2-1'!$U$617:$U$816,E$7)</f>
        <v>0</v>
      </c>
      <c r="F13" s="233">
        <f>SUMIFS('内訳書2-1'!$T$617:$T$816,'内訳書2-1'!$F$617:$F$816,'【原則記入不要】内訳書1-1'!$C13,'内訳書2-1'!$U$617:$U$816,F$7)</f>
        <v>0</v>
      </c>
      <c r="G13" s="233">
        <f>SUMIFS('内訳書2-1'!$T$617:$T$816,'内訳書2-1'!$F$617:$F$816,'【原則記入不要】内訳書1-1'!$C13,'内訳書2-1'!$U$617:$U$816,G$7)</f>
        <v>0</v>
      </c>
      <c r="H13" s="233">
        <f>SUMIFS('内訳書2-1'!$T$617:$T$816,'内訳書2-1'!$F$617:$F$816,'【原則記入不要】内訳書1-1'!$C13,'内訳書2-1'!$U$617:$U$816,H$7)</f>
        <v>0</v>
      </c>
      <c r="I13" s="233">
        <f>SUMIFS('内訳書2-1'!$T$617:$T$816,'内訳書2-1'!$F$617:$F$816,'【原則記入不要】内訳書1-1'!$C13,'内訳書2-1'!$U$617:$U$816,I$7)</f>
        <v>0</v>
      </c>
      <c r="J13" s="233">
        <f>SUMIFS('内訳書2-1'!$T$617:$T$816,'内訳書2-1'!$F$617:$F$816,'【原則記入不要】内訳書1-1'!$C13,'内訳書2-1'!$U$617:$U$816,J$7)</f>
        <v>0</v>
      </c>
      <c r="K13" s="233">
        <f>SUMIFS('内訳書2-1'!$T$617:$T$816,'内訳書2-1'!$F$617:$F$816,'【原則記入不要】内訳書1-1'!$C13,'内訳書2-1'!$U$617:$U$816,K$7)</f>
        <v>0</v>
      </c>
      <c r="L13" s="233">
        <f>SUMIFS('内訳書2-1'!$T$617:$T$816,'内訳書2-1'!$F$617:$F$816,'【原則記入不要】内訳書1-1'!$C13,'内訳書2-1'!$U$617:$U$816,L$7)</f>
        <v>0</v>
      </c>
      <c r="M13" s="233">
        <f>SUMIFS('内訳書2-1'!$T$617:$T$816,'内訳書2-1'!$F$617:$F$816,'【原則記入不要】内訳書1-1'!$C13,'内訳書2-1'!$U$617:$U$816,M$7)</f>
        <v>0</v>
      </c>
      <c r="N13" s="233">
        <f>SUMIFS('内訳書2-1'!$T$617:$T$816,'内訳書2-1'!$F$617:$F$816,'【原則記入不要】内訳書1-1'!$C13,'内訳書2-1'!$U$617:$U$816,N$7)</f>
        <v>0</v>
      </c>
      <c r="O13" s="233">
        <f>SUMIFS('内訳書2-1'!$T$617:$T$816,'内訳書2-1'!$F$617:$F$816,'【原則記入不要】内訳書1-1'!$C13,'内訳書2-1'!$U$617:$U$816,O$7)</f>
        <v>0</v>
      </c>
      <c r="P13" s="233">
        <f>SUMIFS('内訳書2-1'!$T$617:$T$816,'内訳書2-1'!$F$617:$F$816,'【原則記入不要】内訳書1-1'!$C13,'内訳書2-1'!$U$617:$U$816,P$7)</f>
        <v>0</v>
      </c>
      <c r="Q13" s="233">
        <f>SUMIFS('内訳書2-1'!$T$617:$T$816,'内訳書2-1'!$F$617:$F$816,'【原則記入不要】内訳書1-1'!$C13,'内訳書2-1'!$U$617:$U$816,Q$7)</f>
        <v>0</v>
      </c>
      <c r="R13" s="233">
        <f>SUMIFS('内訳書2-1'!$T$617:$T$816,'内訳書2-1'!$F$617:$F$816,'【原則記入不要】内訳書1-1'!$C13,'内訳書2-1'!$U$617:$U$816,R$7)</f>
        <v>0</v>
      </c>
      <c r="S13" s="233">
        <f>SUMIFS('内訳書2-1'!$T$617:$T$816,'内訳書2-1'!$F$617:$F$816,'【原則記入不要】内訳書1-1'!$C13,'内訳書2-1'!$U$617:$U$816,S$7)</f>
        <v>0</v>
      </c>
      <c r="T13" s="233">
        <f>SUMIFS('内訳書2-1'!$T$617:$T$816,'内訳書2-1'!$F$617:$F$816,'【原則記入不要】内訳書1-1'!$C13,'内訳書2-1'!$U$617:$U$816,T$7)</f>
        <v>0</v>
      </c>
      <c r="U13" s="233">
        <f>SUMIFS('内訳書2-1'!$T$617:$T$816,'内訳書2-1'!$F$617:$F$816,'【原則記入不要】内訳書1-1'!$C13,'内訳書2-1'!$U$617:$U$816,U$7)</f>
        <v>0</v>
      </c>
      <c r="V13" s="233">
        <f>SUMIFS('内訳書2-1'!$T$617:$T$816,'内訳書2-1'!$F$617:$F$816,'【原則記入不要】内訳書1-1'!$C13,'内訳書2-1'!$U$617:$U$816,V$7)</f>
        <v>0</v>
      </c>
      <c r="W13" s="233">
        <f>SUMIFS('内訳書2-1'!$T$617:$T$816,'内訳書2-1'!$F$617:$F$816,'【原則記入不要】内訳書1-1'!$C13,'内訳書2-1'!$U$617:$U$816,W$7)</f>
        <v>0</v>
      </c>
      <c r="X13" s="269">
        <f>SUMIFS('内訳書2-1'!$T$617:$T$816,'内訳書2-1'!$F$617:$F$816,'【原則記入不要】内訳書1-1'!$C13,'内訳書2-1'!$U$617:$U$816,X$7)</f>
        <v>0</v>
      </c>
      <c r="Y13" s="245">
        <f>SUM(E13:X13)</f>
        <v>0</v>
      </c>
      <c r="Z13" s="263">
        <f>SUMIFS('内訳書2-2'!$T$617:$T$816,'内訳書2-2'!$F$617:$F$816,'【原則記入不要】内訳書1-1'!$C13,'内訳書2-2'!$U$617:$U$816,Z$7)</f>
        <v>0</v>
      </c>
      <c r="AA13" s="233">
        <f>SUMIFS('内訳書2-2'!$T$617:$T$816,'内訳書2-2'!$F$617:$F$816,'【原則記入不要】内訳書1-1'!$C13,'内訳書2-2'!$U$617:$U$816,AA$7)</f>
        <v>0</v>
      </c>
      <c r="AB13" s="233">
        <f>SUMIFS('内訳書2-2'!$T$617:$T$816,'内訳書2-2'!$F$617:$F$816,'【原則記入不要】内訳書1-1'!$C13,'内訳書2-2'!$U$617:$U$816,AB$7)</f>
        <v>0</v>
      </c>
      <c r="AC13" s="233">
        <f>SUMIFS('内訳書2-2'!$T$617:$T$816,'内訳書2-2'!$F$617:$F$816,'【原則記入不要】内訳書1-1'!$C13,'内訳書2-2'!$U$617:$U$816,AC$7)</f>
        <v>0</v>
      </c>
      <c r="AD13" s="233">
        <f>SUMIFS('内訳書2-2'!$T$617:$T$816,'内訳書2-2'!$F$617:$F$816,'【原則記入不要】内訳書1-1'!$C13,'内訳書2-2'!$U$617:$U$816,AD$7)</f>
        <v>0</v>
      </c>
      <c r="AE13" s="233">
        <f>SUMIFS('内訳書2-2'!$T$617:$T$816,'内訳書2-2'!$F$617:$F$816,'【原則記入不要】内訳書1-1'!$C13,'内訳書2-2'!$U$617:$U$816,AE$7)</f>
        <v>0</v>
      </c>
      <c r="AF13" s="233">
        <f>SUMIFS('内訳書2-2'!$T$617:$T$816,'内訳書2-2'!$F$617:$F$816,'【原則記入不要】内訳書1-1'!$C13,'内訳書2-2'!$U$617:$U$816,AF$7)</f>
        <v>0</v>
      </c>
      <c r="AG13" s="233">
        <f>SUMIFS('内訳書2-2'!$T$617:$T$816,'内訳書2-2'!$F$617:$F$816,'【原則記入不要】内訳書1-1'!$C13,'内訳書2-2'!$U$617:$U$816,AG$7)</f>
        <v>0</v>
      </c>
      <c r="AH13" s="233">
        <f>SUMIFS('内訳書2-2'!$T$617:$T$816,'内訳書2-2'!$F$617:$F$816,'【原則記入不要】内訳書1-1'!$C13,'内訳書2-2'!$U$617:$U$816,AH$7)</f>
        <v>0</v>
      </c>
      <c r="AI13" s="233">
        <f>SUMIFS('内訳書2-2'!$T$617:$T$816,'内訳書2-2'!$F$617:$F$816,'【原則記入不要】内訳書1-1'!$C13,'内訳書2-2'!$U$617:$U$816,AI$7)</f>
        <v>0</v>
      </c>
      <c r="AJ13" s="233">
        <f>SUMIFS('内訳書2-2'!$T$617:$T$816,'内訳書2-2'!$F$617:$F$816,'【原則記入不要】内訳書1-1'!$C13,'内訳書2-2'!$U$617:$U$816,AJ$7)</f>
        <v>0</v>
      </c>
      <c r="AK13" s="233">
        <f>SUMIFS('内訳書2-2'!$T$617:$T$816,'内訳書2-2'!$F$617:$F$816,'【原則記入不要】内訳書1-1'!$C13,'内訳書2-2'!$U$617:$U$816,AK$7)</f>
        <v>0</v>
      </c>
      <c r="AL13" s="233">
        <f>SUMIFS('内訳書2-2'!$T$617:$T$816,'内訳書2-2'!$F$617:$F$816,'【原則記入不要】内訳書1-1'!$C13,'内訳書2-2'!$U$617:$U$816,AL$7)</f>
        <v>0</v>
      </c>
      <c r="AM13" s="233">
        <f>SUMIFS('内訳書2-2'!$T$617:$T$816,'内訳書2-2'!$F$617:$F$816,'【原則記入不要】内訳書1-1'!$C13,'内訳書2-2'!$U$617:$U$816,AM$7)</f>
        <v>0</v>
      </c>
      <c r="AN13" s="233">
        <f>SUMIFS('内訳書2-2'!$T$617:$T$816,'内訳書2-2'!$F$617:$F$816,'【原則記入不要】内訳書1-1'!$C13,'内訳書2-2'!$U$617:$U$816,AN$7)</f>
        <v>0</v>
      </c>
      <c r="AO13" s="233">
        <f>SUMIFS('内訳書2-2'!$T$617:$T$816,'内訳書2-2'!$F$617:$F$816,'【原則記入不要】内訳書1-1'!$C13,'内訳書2-2'!$U$617:$U$816,AO$7)</f>
        <v>0</v>
      </c>
      <c r="AP13" s="233">
        <f>SUMIFS('内訳書2-2'!$T$617:$T$816,'内訳書2-2'!$F$617:$F$816,'【原則記入不要】内訳書1-1'!$C13,'内訳書2-2'!$U$617:$U$816,AP$7)</f>
        <v>0</v>
      </c>
      <c r="AQ13" s="233">
        <f>SUMIFS('内訳書2-2'!$T$617:$T$816,'内訳書2-2'!$F$617:$F$816,'【原則記入不要】内訳書1-1'!$C13,'内訳書2-2'!$U$617:$U$816,AQ$7)</f>
        <v>0</v>
      </c>
      <c r="AR13" s="233">
        <f>SUMIFS('内訳書2-2'!$T$617:$T$816,'内訳書2-2'!$F$617:$F$816,'【原則記入不要】内訳書1-1'!$C13,'内訳書2-2'!$U$617:$U$816,AR$7)</f>
        <v>0</v>
      </c>
      <c r="AS13" s="269">
        <f>SUMIFS('内訳書2-2'!$T$617:$T$816,'内訳書2-2'!$F$617:$F$816,'【原則記入不要】内訳書1-1'!$C13,'内訳書2-2'!$U$617:$U$816,AS$7)</f>
        <v>0</v>
      </c>
      <c r="AT13" s="245">
        <f>SUM(Z13:AS13)</f>
        <v>0</v>
      </c>
      <c r="AU13" s="263">
        <f>SUMIFS('内訳書2-3'!$T$617:$T$816,'内訳書2-3'!$F$617:$F$816,'【原則記入不要】内訳書1-1'!$C13,'内訳書2-3'!$U$617:$U$816,AU$7)</f>
        <v>0</v>
      </c>
      <c r="AV13" s="233">
        <f>SUMIFS('内訳書2-3'!$T$617:$T$816,'内訳書2-3'!$F$617:$F$816,'【原則記入不要】内訳書1-1'!$C13,'内訳書2-3'!$U$617:$U$816,AV$7)</f>
        <v>0</v>
      </c>
      <c r="AW13" s="233">
        <f>SUMIFS('内訳書2-3'!$T$617:$T$816,'内訳書2-3'!$F$617:$F$816,'【原則記入不要】内訳書1-1'!$C13,'内訳書2-3'!$U$617:$U$816,AW$7)</f>
        <v>0</v>
      </c>
      <c r="AX13" s="233">
        <f>SUMIFS('内訳書2-3'!$T$617:$T$816,'内訳書2-3'!$F$617:$F$816,'【原則記入不要】内訳書1-1'!$C13,'内訳書2-3'!$U$617:$U$816,AX$7)</f>
        <v>0</v>
      </c>
      <c r="AY13" s="233">
        <f>SUMIFS('内訳書2-3'!$T$617:$T$816,'内訳書2-3'!$F$617:$F$816,'【原則記入不要】内訳書1-1'!$C13,'内訳書2-3'!$U$617:$U$816,AY$7)</f>
        <v>0</v>
      </c>
      <c r="AZ13" s="233">
        <f>SUMIFS('内訳書2-3'!$T$617:$T$816,'内訳書2-3'!$F$617:$F$816,'【原則記入不要】内訳書1-1'!$C13,'内訳書2-3'!$U$617:$U$816,AZ$7)</f>
        <v>0</v>
      </c>
      <c r="BA13" s="233">
        <f>SUMIFS('内訳書2-3'!$T$617:$T$816,'内訳書2-3'!$F$617:$F$816,'【原則記入不要】内訳書1-1'!$C13,'内訳書2-3'!$U$617:$U$816,BA$7)</f>
        <v>0</v>
      </c>
      <c r="BB13" s="233">
        <f>SUMIFS('内訳書2-3'!$T$617:$T$816,'内訳書2-3'!$F$617:$F$816,'【原則記入不要】内訳書1-1'!$C13,'内訳書2-3'!$U$617:$U$816,BB$7)</f>
        <v>0</v>
      </c>
      <c r="BC13" s="233">
        <f>SUMIFS('内訳書2-3'!$T$617:$T$816,'内訳書2-3'!$F$617:$F$816,'【原則記入不要】内訳書1-1'!$C13,'内訳書2-3'!$U$617:$U$816,BC$7)</f>
        <v>0</v>
      </c>
      <c r="BD13" s="233">
        <f>SUMIFS('内訳書2-3'!$T$617:$T$816,'内訳書2-3'!$F$617:$F$816,'【原則記入不要】内訳書1-1'!$C13,'内訳書2-3'!$U$617:$U$816,BD$7)</f>
        <v>0</v>
      </c>
      <c r="BE13" s="233">
        <f>SUMIFS('内訳書2-3'!$T$617:$T$816,'内訳書2-3'!$F$617:$F$816,'【原則記入不要】内訳書1-1'!$C13,'内訳書2-3'!$U$617:$U$816,BE$7)</f>
        <v>0</v>
      </c>
      <c r="BF13" s="233">
        <f>SUMIFS('内訳書2-3'!$T$617:$T$816,'内訳書2-3'!$F$617:$F$816,'【原則記入不要】内訳書1-1'!$C13,'内訳書2-3'!$U$617:$U$816,BF$7)</f>
        <v>0</v>
      </c>
      <c r="BG13" s="233">
        <f>SUMIFS('内訳書2-3'!$T$617:$T$816,'内訳書2-3'!$F$617:$F$816,'【原則記入不要】内訳書1-1'!$C13,'内訳書2-3'!$U$617:$U$816,BG$7)</f>
        <v>0</v>
      </c>
      <c r="BH13" s="233">
        <f>SUMIFS('内訳書2-3'!$T$617:$T$816,'内訳書2-3'!$F$617:$F$816,'【原則記入不要】内訳書1-1'!$C13,'内訳書2-3'!$U$617:$U$816,BH$7)</f>
        <v>0</v>
      </c>
      <c r="BI13" s="233">
        <f>SUMIFS('内訳書2-3'!$T$617:$T$816,'内訳書2-3'!$F$617:$F$816,'【原則記入不要】内訳書1-1'!$C13,'内訳書2-3'!$U$617:$U$816,BI$7)</f>
        <v>0</v>
      </c>
      <c r="BJ13" s="233">
        <f>SUMIFS('内訳書2-3'!$T$617:$T$816,'内訳書2-3'!$F$617:$F$816,'【原則記入不要】内訳書1-1'!$C13,'内訳書2-3'!$U$617:$U$816,BJ$7)</f>
        <v>0</v>
      </c>
      <c r="BK13" s="233">
        <f>SUMIFS('内訳書2-3'!$T$617:$T$816,'内訳書2-3'!$F$617:$F$816,'【原則記入不要】内訳書1-1'!$C13,'内訳書2-3'!$U$617:$U$816,BK$7)</f>
        <v>0</v>
      </c>
      <c r="BL13" s="233">
        <f>SUMIFS('内訳書2-3'!$T$617:$T$816,'内訳書2-3'!$F$617:$F$816,'【原則記入不要】内訳書1-1'!$C13,'内訳書2-3'!$U$617:$U$816,BL$7)</f>
        <v>0</v>
      </c>
      <c r="BM13" s="233">
        <f>SUMIFS('内訳書2-3'!$T$617:$T$816,'内訳書2-3'!$F$617:$F$816,'【原則記入不要】内訳書1-1'!$C13,'内訳書2-3'!$U$617:$U$816,BM$7)</f>
        <v>0</v>
      </c>
      <c r="BN13" s="269">
        <f>SUMIFS('内訳書2-3'!$T$617:$T$816,'内訳書2-3'!$F$617:$F$816,'【原則記入不要】内訳書1-1'!$C13,'内訳書2-3'!$U$617:$U$816,BN$7)</f>
        <v>0</v>
      </c>
      <c r="BO13" s="245">
        <f>SUM(AU13:BN13)</f>
        <v>0</v>
      </c>
      <c r="BP13" s="263">
        <f>SUMIFS('内訳書2-4'!$T$617:$T$816,'内訳書2-4'!$F$617:$F$816,'【原則記入不要】内訳書1-1'!$C13,'内訳書2-4'!$U$617:$U$816,BP$7)</f>
        <v>0</v>
      </c>
      <c r="BQ13" s="233">
        <f>SUMIFS('内訳書2-4'!$T$617:$T$816,'内訳書2-4'!$F$617:$F$816,'【原則記入不要】内訳書1-1'!$C13,'内訳書2-4'!$U$617:$U$816,BQ$7)</f>
        <v>0</v>
      </c>
      <c r="BR13" s="233">
        <f>SUMIFS('内訳書2-4'!$T$617:$T$816,'内訳書2-4'!$F$617:$F$816,'【原則記入不要】内訳書1-1'!$C13,'内訳書2-4'!$U$617:$U$816,BR$7)</f>
        <v>0</v>
      </c>
      <c r="BS13" s="233">
        <f>SUMIFS('内訳書2-4'!$T$617:$T$816,'内訳書2-4'!$F$617:$F$816,'【原則記入不要】内訳書1-1'!$C13,'内訳書2-4'!$U$617:$U$816,BS$7)</f>
        <v>0</v>
      </c>
      <c r="BT13" s="233">
        <f>SUMIFS('内訳書2-4'!$T$617:$T$816,'内訳書2-4'!$F$617:$F$816,'【原則記入不要】内訳書1-1'!$C13,'内訳書2-4'!$U$617:$U$816,BT$7)</f>
        <v>0</v>
      </c>
      <c r="BU13" s="233">
        <f>SUMIFS('内訳書2-4'!$T$617:$T$816,'内訳書2-4'!$F$617:$F$816,'【原則記入不要】内訳書1-1'!$C13,'内訳書2-4'!$U$617:$U$816,BU$7)</f>
        <v>0</v>
      </c>
      <c r="BV13" s="233">
        <f>SUMIFS('内訳書2-4'!$T$617:$T$816,'内訳書2-4'!$F$617:$F$816,'【原則記入不要】内訳書1-1'!$C13,'内訳書2-4'!$U$617:$U$816,BV$7)</f>
        <v>0</v>
      </c>
      <c r="BW13" s="233">
        <f>SUMIFS('内訳書2-4'!$T$617:$T$816,'内訳書2-4'!$F$617:$F$816,'【原則記入不要】内訳書1-1'!$C13,'内訳書2-4'!$U$617:$U$816,BW$7)</f>
        <v>0</v>
      </c>
      <c r="BX13" s="233">
        <f>SUMIFS('内訳書2-4'!$T$617:$T$816,'内訳書2-4'!$F$617:$F$816,'【原則記入不要】内訳書1-1'!$C13,'内訳書2-4'!$U$617:$U$816,BX$7)</f>
        <v>0</v>
      </c>
      <c r="BY13" s="233">
        <f>SUMIFS('内訳書2-4'!$T$617:$T$816,'内訳書2-4'!$F$617:$F$816,'【原則記入不要】内訳書1-1'!$C13,'内訳書2-4'!$U$617:$U$816,BY$7)</f>
        <v>0</v>
      </c>
      <c r="BZ13" s="233">
        <f>SUMIFS('内訳書2-4'!$T$617:$T$816,'内訳書2-4'!$F$617:$F$816,'【原則記入不要】内訳書1-1'!$C13,'内訳書2-4'!$U$617:$U$816,BZ$7)</f>
        <v>0</v>
      </c>
      <c r="CA13" s="233">
        <f>SUMIFS('内訳書2-4'!$T$617:$T$816,'内訳書2-4'!$F$617:$F$816,'【原則記入不要】内訳書1-1'!$C13,'内訳書2-4'!$U$617:$U$816,CA$7)</f>
        <v>0</v>
      </c>
      <c r="CB13" s="233">
        <f>SUMIFS('内訳書2-4'!$T$617:$T$816,'内訳書2-4'!$F$617:$F$816,'【原則記入不要】内訳書1-1'!$C13,'内訳書2-4'!$U$617:$U$816,CB$7)</f>
        <v>0</v>
      </c>
      <c r="CC13" s="233">
        <f>SUMIFS('内訳書2-4'!$T$617:$T$816,'内訳書2-4'!$F$617:$F$816,'【原則記入不要】内訳書1-1'!$C13,'内訳書2-4'!$U$617:$U$816,CC$7)</f>
        <v>0</v>
      </c>
      <c r="CD13" s="233">
        <f>SUMIFS('内訳書2-4'!$T$617:$T$816,'内訳書2-4'!$F$617:$F$816,'【原則記入不要】内訳書1-1'!$C13,'内訳書2-4'!$U$617:$U$816,CD$7)</f>
        <v>0</v>
      </c>
      <c r="CE13" s="233">
        <f>SUMIFS('内訳書2-4'!$T$617:$T$816,'内訳書2-4'!$F$617:$F$816,'【原則記入不要】内訳書1-1'!$C13,'内訳書2-4'!$U$617:$U$816,CE$7)</f>
        <v>0</v>
      </c>
      <c r="CF13" s="233">
        <f>SUMIFS('内訳書2-4'!$T$617:$T$816,'内訳書2-4'!$F$617:$F$816,'【原則記入不要】内訳書1-1'!$C13,'内訳書2-4'!$U$617:$U$816,CF$7)</f>
        <v>0</v>
      </c>
      <c r="CG13" s="233">
        <f>SUMIFS('内訳書2-4'!$T$617:$T$816,'内訳書2-4'!$F$617:$F$816,'【原則記入不要】内訳書1-1'!$C13,'内訳書2-4'!$U$617:$U$816,CG$7)</f>
        <v>0</v>
      </c>
      <c r="CH13" s="233">
        <f>SUMIFS('内訳書2-4'!$T$617:$T$816,'内訳書2-4'!$F$617:$F$816,'【原則記入不要】内訳書1-1'!$C13,'内訳書2-4'!$U$617:$U$816,CH$7)</f>
        <v>0</v>
      </c>
      <c r="CI13" s="269">
        <f>SUMIFS('内訳書2-4'!$T$617:$T$816,'内訳書2-4'!$F$617:$F$816,'【原則記入不要】内訳書1-1'!$C13,'内訳書2-4'!$U$617:$U$816,CI$7)</f>
        <v>0</v>
      </c>
      <c r="CJ13" s="245">
        <f>SUM(BP13:CI13)</f>
        <v>0</v>
      </c>
      <c r="CK13" s="263">
        <f>SUMIFS('内訳書2-5'!$T$617:$T$816,'内訳書2-5'!$F$617:$F$816,'【原則記入不要】内訳書1-1'!$C13,'内訳書2-5'!$U$617:$U$816,CK$7)</f>
        <v>0</v>
      </c>
      <c r="CL13" s="233">
        <f>SUMIFS('内訳書2-5'!$T$617:$T$816,'内訳書2-5'!$F$617:$F$816,'【原則記入不要】内訳書1-1'!$C13,'内訳書2-5'!$U$617:$U$816,CL$7)</f>
        <v>0</v>
      </c>
      <c r="CM13" s="233">
        <f>SUMIFS('内訳書2-5'!$T$617:$T$816,'内訳書2-5'!$F$617:$F$816,'【原則記入不要】内訳書1-1'!$C13,'内訳書2-5'!$U$617:$U$816,CM$7)</f>
        <v>0</v>
      </c>
      <c r="CN13" s="233">
        <f>SUMIFS('内訳書2-5'!$T$617:$T$816,'内訳書2-5'!$F$617:$F$816,'【原則記入不要】内訳書1-1'!$C13,'内訳書2-5'!$U$617:$U$816,CN$7)</f>
        <v>0</v>
      </c>
      <c r="CO13" s="233">
        <f>SUMIFS('内訳書2-5'!$T$617:$T$816,'内訳書2-5'!$F$617:$F$816,'【原則記入不要】内訳書1-1'!$C13,'内訳書2-5'!$U$617:$U$816,CO$7)</f>
        <v>0</v>
      </c>
      <c r="CP13" s="233">
        <f>SUMIFS('内訳書2-5'!$T$617:$T$816,'内訳書2-5'!$F$617:$F$816,'【原則記入不要】内訳書1-1'!$C13,'内訳書2-5'!$U$617:$U$816,CP$7)</f>
        <v>0</v>
      </c>
      <c r="CQ13" s="233">
        <f>SUMIFS('内訳書2-5'!$T$617:$T$816,'内訳書2-5'!$F$617:$F$816,'【原則記入不要】内訳書1-1'!$C13,'内訳書2-5'!$U$617:$U$816,CQ$7)</f>
        <v>0</v>
      </c>
      <c r="CR13" s="233">
        <f>SUMIFS('内訳書2-5'!$T$617:$T$816,'内訳書2-5'!$F$617:$F$816,'【原則記入不要】内訳書1-1'!$C13,'内訳書2-5'!$U$617:$U$816,CR$7)</f>
        <v>0</v>
      </c>
      <c r="CS13" s="233">
        <f>SUMIFS('内訳書2-5'!$T$617:$T$816,'内訳書2-5'!$F$617:$F$816,'【原則記入不要】内訳書1-1'!$C13,'内訳書2-5'!$U$617:$U$816,CS$7)</f>
        <v>0</v>
      </c>
      <c r="CT13" s="233">
        <f>SUMIFS('内訳書2-5'!$T$617:$T$816,'内訳書2-5'!$F$617:$F$816,'【原則記入不要】内訳書1-1'!$C13,'内訳書2-5'!$U$617:$U$816,CT$7)</f>
        <v>0</v>
      </c>
      <c r="CU13" s="233">
        <f>SUMIFS('内訳書2-5'!$T$617:$T$816,'内訳書2-5'!$F$617:$F$816,'【原則記入不要】内訳書1-1'!$C13,'内訳書2-5'!$U$617:$U$816,CU$7)</f>
        <v>0</v>
      </c>
      <c r="CV13" s="233">
        <f>SUMIFS('内訳書2-5'!$T$617:$T$816,'内訳書2-5'!$F$617:$F$816,'【原則記入不要】内訳書1-1'!$C13,'内訳書2-5'!$U$617:$U$816,CV$7)</f>
        <v>0</v>
      </c>
      <c r="CW13" s="233">
        <f>SUMIFS('内訳書2-5'!$T$617:$T$816,'内訳書2-5'!$F$617:$F$816,'【原則記入不要】内訳書1-1'!$C13,'内訳書2-5'!$U$617:$U$816,CW$7)</f>
        <v>0</v>
      </c>
      <c r="CX13" s="233">
        <f>SUMIFS('内訳書2-5'!$T$617:$T$816,'内訳書2-5'!$F$617:$F$816,'【原則記入不要】内訳書1-1'!$C13,'内訳書2-5'!$U$617:$U$816,CX$7)</f>
        <v>0</v>
      </c>
      <c r="CY13" s="233">
        <f>SUMIFS('内訳書2-5'!$T$617:$T$816,'内訳書2-5'!$F$617:$F$816,'【原則記入不要】内訳書1-1'!$C13,'内訳書2-5'!$U$617:$U$816,CY$7)</f>
        <v>0</v>
      </c>
      <c r="CZ13" s="233">
        <f>SUMIFS('内訳書2-5'!$T$617:$T$816,'内訳書2-5'!$F$617:$F$816,'【原則記入不要】内訳書1-1'!$C13,'内訳書2-5'!$U$617:$U$816,CZ$7)</f>
        <v>0</v>
      </c>
      <c r="DA13" s="233">
        <f>SUMIFS('内訳書2-5'!$T$617:$T$816,'内訳書2-5'!$F$617:$F$816,'【原則記入不要】内訳書1-1'!$C13,'内訳書2-5'!$U$617:$U$816,DA$7)</f>
        <v>0</v>
      </c>
      <c r="DB13" s="233">
        <f>SUMIFS('内訳書2-5'!$T$617:$T$816,'内訳書2-5'!$F$617:$F$816,'【原則記入不要】内訳書1-1'!$C13,'内訳書2-5'!$U$617:$U$816,DB$7)</f>
        <v>0</v>
      </c>
      <c r="DC13" s="233">
        <f>SUMIFS('内訳書2-5'!$T$617:$T$816,'内訳書2-5'!$F$617:$F$816,'【原則記入不要】内訳書1-1'!$C13,'内訳書2-5'!$U$617:$U$816,DC$7)</f>
        <v>0</v>
      </c>
      <c r="DD13" s="269">
        <f>SUMIFS('内訳書2-5'!$T$617:$T$816,'内訳書2-5'!$F$617:$F$816,'【原則記入不要】内訳書1-1'!$C13,'内訳書2-5'!$U$617:$U$816,DD$7)</f>
        <v>0</v>
      </c>
      <c r="DE13" s="245">
        <f>SUM(CK13:DD13)</f>
        <v>0</v>
      </c>
      <c r="DF13" s="263">
        <f>SUMIFS('内訳書2-6'!$T$617:$T$816,'内訳書2-6'!$F$617:$F$816,'【原則記入不要】内訳書1-1'!$C13,'内訳書2-6'!$U$617:$U$816,DF$7)</f>
        <v>0</v>
      </c>
      <c r="DG13" s="233">
        <f>SUMIFS('内訳書2-6'!$T$617:$T$816,'内訳書2-6'!$F$617:$F$816,'【原則記入不要】内訳書1-1'!$C13,'内訳書2-6'!$U$617:$U$816,DG$7)</f>
        <v>0</v>
      </c>
      <c r="DH13" s="233">
        <f>SUMIFS('内訳書2-6'!$T$617:$T$816,'内訳書2-6'!$F$617:$F$816,'【原則記入不要】内訳書1-1'!$C13,'内訳書2-6'!$U$617:$U$816,DH$7)</f>
        <v>0</v>
      </c>
      <c r="DI13" s="233">
        <f>SUMIFS('内訳書2-6'!$T$617:$T$816,'内訳書2-6'!$F$617:$F$816,'【原則記入不要】内訳書1-1'!$C13,'内訳書2-6'!$U$617:$U$816,DI$7)</f>
        <v>0</v>
      </c>
      <c r="DJ13" s="233">
        <f>SUMIFS('内訳書2-6'!$T$617:$T$816,'内訳書2-6'!$F$617:$F$816,'【原則記入不要】内訳書1-1'!$C13,'内訳書2-6'!$U$617:$U$816,DJ$7)</f>
        <v>0</v>
      </c>
      <c r="DK13" s="233">
        <f>SUMIFS('内訳書2-6'!$T$617:$T$816,'内訳書2-6'!$F$617:$F$816,'【原則記入不要】内訳書1-1'!$C13,'内訳書2-6'!$U$617:$U$816,DK$7)</f>
        <v>0</v>
      </c>
      <c r="DL13" s="233">
        <f>SUMIFS('内訳書2-6'!$T$617:$T$816,'内訳書2-6'!$F$617:$F$816,'【原則記入不要】内訳書1-1'!$C13,'内訳書2-6'!$U$617:$U$816,DL$7)</f>
        <v>0</v>
      </c>
      <c r="DM13" s="233">
        <f>SUMIFS('内訳書2-6'!$T$617:$T$816,'内訳書2-6'!$F$617:$F$816,'【原則記入不要】内訳書1-1'!$C13,'内訳書2-6'!$U$617:$U$816,DM$7)</f>
        <v>0</v>
      </c>
      <c r="DN13" s="233">
        <f>SUMIFS('内訳書2-6'!$T$617:$T$816,'内訳書2-6'!$F$617:$F$816,'【原則記入不要】内訳書1-1'!$C13,'内訳書2-6'!$U$617:$U$816,DN$7)</f>
        <v>0</v>
      </c>
      <c r="DO13" s="233">
        <f>SUMIFS('内訳書2-6'!$T$617:$T$816,'内訳書2-6'!$F$617:$F$816,'【原則記入不要】内訳書1-1'!$C13,'内訳書2-6'!$U$617:$U$816,DO$7)</f>
        <v>0</v>
      </c>
      <c r="DP13" s="233">
        <f>SUMIFS('内訳書2-6'!$T$617:$T$816,'内訳書2-6'!$F$617:$F$816,'【原則記入不要】内訳書1-1'!$C13,'内訳書2-6'!$U$617:$U$816,DP$7)</f>
        <v>0</v>
      </c>
      <c r="DQ13" s="233">
        <f>SUMIFS('内訳書2-6'!$T$617:$T$816,'内訳書2-6'!$F$617:$F$816,'【原則記入不要】内訳書1-1'!$C13,'内訳書2-6'!$U$617:$U$816,DQ$7)</f>
        <v>0</v>
      </c>
      <c r="DR13" s="233">
        <f>SUMIFS('内訳書2-6'!$T$617:$T$816,'内訳書2-6'!$F$617:$F$816,'【原則記入不要】内訳書1-1'!$C13,'内訳書2-6'!$U$617:$U$816,DR$7)</f>
        <v>0</v>
      </c>
      <c r="DS13" s="233">
        <f>SUMIFS('内訳書2-6'!$T$617:$T$816,'内訳書2-6'!$F$617:$F$816,'【原則記入不要】内訳書1-1'!$C13,'内訳書2-6'!$U$617:$U$816,DS$7)</f>
        <v>0</v>
      </c>
      <c r="DT13" s="233">
        <f>SUMIFS('内訳書2-6'!$T$617:$T$816,'内訳書2-6'!$F$617:$F$816,'【原則記入不要】内訳書1-1'!$C13,'内訳書2-6'!$U$617:$U$816,DT$7)</f>
        <v>0</v>
      </c>
      <c r="DU13" s="233">
        <f>SUMIFS('内訳書2-6'!$T$617:$T$816,'内訳書2-6'!$F$617:$F$816,'【原則記入不要】内訳書1-1'!$C13,'内訳書2-6'!$U$617:$U$816,DU$7)</f>
        <v>0</v>
      </c>
      <c r="DV13" s="233">
        <f>SUMIFS('内訳書2-6'!$T$617:$T$816,'内訳書2-6'!$F$617:$F$816,'【原則記入不要】内訳書1-1'!$C13,'内訳書2-6'!$U$617:$U$816,DV$7)</f>
        <v>0</v>
      </c>
      <c r="DW13" s="233">
        <f>SUMIFS('内訳書2-6'!$T$617:$T$816,'内訳書2-6'!$F$617:$F$816,'【原則記入不要】内訳書1-1'!$C13,'内訳書2-6'!$U$617:$U$816,DW$7)</f>
        <v>0</v>
      </c>
      <c r="DX13" s="233">
        <f>SUMIFS('内訳書2-6'!$T$617:$T$816,'内訳書2-6'!$F$617:$F$816,'【原則記入不要】内訳書1-1'!$C13,'内訳書2-6'!$U$617:$U$816,DX$7)</f>
        <v>0</v>
      </c>
      <c r="DY13" s="269">
        <f>SUMIFS('内訳書2-6'!$T$617:$T$816,'内訳書2-6'!$F$617:$F$816,'【原則記入不要】内訳書1-1'!$C13,'内訳書2-6'!$U$617:$U$816,DY$7)</f>
        <v>0</v>
      </c>
      <c r="DZ13" s="245">
        <f>SUM(DF13:DY13)</f>
        <v>0</v>
      </c>
      <c r="EA13" s="263">
        <f>SUMIFS('内訳書2-7'!$T$617:$T$816,'内訳書2-7'!$F$617:$F$816,'【原則記入不要】内訳書1-1'!$C13,'内訳書2-7'!$U$617:$U$816,EA$7)</f>
        <v>0</v>
      </c>
      <c r="EB13" s="233">
        <f>SUMIFS('内訳書2-7'!$T$617:$T$816,'内訳書2-7'!$F$617:$F$816,'【原則記入不要】内訳書1-1'!$C13,'内訳書2-7'!$U$617:$U$816,EB$7)</f>
        <v>0</v>
      </c>
      <c r="EC13" s="233">
        <f>SUMIFS('内訳書2-7'!$T$617:$T$816,'内訳書2-7'!$F$617:$F$816,'【原則記入不要】内訳書1-1'!$C13,'内訳書2-7'!$U$617:$U$816,EC$7)</f>
        <v>0</v>
      </c>
      <c r="ED13" s="233">
        <f>SUMIFS('内訳書2-7'!$T$617:$T$816,'内訳書2-7'!$F$617:$F$816,'【原則記入不要】内訳書1-1'!$C13,'内訳書2-7'!$U$617:$U$816,ED$7)</f>
        <v>0</v>
      </c>
      <c r="EE13" s="233">
        <f>SUMIFS('内訳書2-7'!$T$617:$T$816,'内訳書2-7'!$F$617:$F$816,'【原則記入不要】内訳書1-1'!$C13,'内訳書2-7'!$U$617:$U$816,EE$7)</f>
        <v>0</v>
      </c>
      <c r="EF13" s="233">
        <f>SUMIFS('内訳書2-7'!$T$617:$T$816,'内訳書2-7'!$F$617:$F$816,'【原則記入不要】内訳書1-1'!$C13,'内訳書2-7'!$U$617:$U$816,EF$7)</f>
        <v>0</v>
      </c>
      <c r="EG13" s="233">
        <f>SUMIFS('内訳書2-7'!$T$617:$T$816,'内訳書2-7'!$F$617:$F$816,'【原則記入不要】内訳書1-1'!$C13,'内訳書2-7'!$U$617:$U$816,EG$7)</f>
        <v>0</v>
      </c>
      <c r="EH13" s="233">
        <f>SUMIFS('内訳書2-7'!$T$617:$T$816,'内訳書2-7'!$F$617:$F$816,'【原則記入不要】内訳書1-1'!$C13,'内訳書2-7'!$U$617:$U$816,EH$7)</f>
        <v>0</v>
      </c>
      <c r="EI13" s="233">
        <f>SUMIFS('内訳書2-7'!$T$617:$T$816,'内訳書2-7'!$F$617:$F$816,'【原則記入不要】内訳書1-1'!$C13,'内訳書2-7'!$U$617:$U$816,EI$7)</f>
        <v>0</v>
      </c>
      <c r="EJ13" s="233">
        <f>SUMIFS('内訳書2-7'!$T$617:$T$816,'内訳書2-7'!$F$617:$F$816,'【原則記入不要】内訳書1-1'!$C13,'内訳書2-7'!$U$617:$U$816,EJ$7)</f>
        <v>0</v>
      </c>
      <c r="EK13" s="233">
        <f>SUMIFS('内訳書2-7'!$T$617:$T$816,'内訳書2-7'!$F$617:$F$816,'【原則記入不要】内訳書1-1'!$C13,'内訳書2-7'!$U$617:$U$816,EK$7)</f>
        <v>0</v>
      </c>
      <c r="EL13" s="233">
        <f>SUMIFS('内訳書2-7'!$T$617:$T$816,'内訳書2-7'!$F$617:$F$816,'【原則記入不要】内訳書1-1'!$C13,'内訳書2-7'!$U$617:$U$816,EL$7)</f>
        <v>0</v>
      </c>
      <c r="EM13" s="233">
        <f>SUMIFS('内訳書2-7'!$T$617:$T$816,'内訳書2-7'!$F$617:$F$816,'【原則記入不要】内訳書1-1'!$C13,'内訳書2-7'!$U$617:$U$816,EM$7)</f>
        <v>0</v>
      </c>
      <c r="EN13" s="233">
        <f>SUMIFS('内訳書2-7'!$T$617:$T$816,'内訳書2-7'!$F$617:$F$816,'【原則記入不要】内訳書1-1'!$C13,'内訳書2-7'!$U$617:$U$816,EN$7)</f>
        <v>0</v>
      </c>
      <c r="EO13" s="233">
        <f>SUMIFS('内訳書2-7'!$T$617:$T$816,'内訳書2-7'!$F$617:$F$816,'【原則記入不要】内訳書1-1'!$C13,'内訳書2-7'!$U$617:$U$816,EO$7)</f>
        <v>0</v>
      </c>
      <c r="EP13" s="233">
        <f>SUMIFS('内訳書2-7'!$T$617:$T$816,'内訳書2-7'!$F$617:$F$816,'【原則記入不要】内訳書1-1'!$C13,'内訳書2-7'!$U$617:$U$816,EP$7)</f>
        <v>0</v>
      </c>
      <c r="EQ13" s="233">
        <f>SUMIFS('内訳書2-7'!$T$617:$T$816,'内訳書2-7'!$F$617:$F$816,'【原則記入不要】内訳書1-1'!$C13,'内訳書2-7'!$U$617:$U$816,EQ$7)</f>
        <v>0</v>
      </c>
      <c r="ER13" s="233">
        <f>SUMIFS('内訳書2-7'!$T$617:$T$816,'内訳書2-7'!$F$617:$F$816,'【原則記入不要】内訳書1-1'!$C13,'内訳書2-7'!$U$617:$U$816,ER$7)</f>
        <v>0</v>
      </c>
      <c r="ES13" s="233">
        <f>SUMIFS('内訳書2-7'!$T$617:$T$816,'内訳書2-7'!$F$617:$F$816,'【原則記入不要】内訳書1-1'!$C13,'内訳書2-7'!$U$617:$U$816,ES$7)</f>
        <v>0</v>
      </c>
      <c r="ET13" s="269">
        <f>SUMIFS('内訳書2-7'!$T$617:$T$816,'内訳書2-7'!$F$617:$F$816,'【原則記入不要】内訳書1-1'!$C13,'内訳書2-7'!$U$617:$U$816,ET$7)</f>
        <v>0</v>
      </c>
      <c r="EU13" s="245">
        <f>SUM(EA13:ET13)</f>
        <v>0</v>
      </c>
      <c r="EV13" s="263">
        <f>SUMIFS('内訳書2-8'!$T$617:$T$816,'内訳書2-8'!$F$617:$F$816,'【原則記入不要】内訳書1-1'!$C13,'内訳書2-8'!$U$617:$U$816,EV$7)</f>
        <v>0</v>
      </c>
      <c r="EW13" s="233">
        <f>SUMIFS('内訳書2-8'!$T$617:$T$816,'内訳書2-8'!$F$617:$F$816,'【原則記入不要】内訳書1-1'!$C13,'内訳書2-8'!$U$617:$U$816,EW$7)</f>
        <v>0</v>
      </c>
      <c r="EX13" s="233">
        <f>SUMIFS('内訳書2-8'!$T$617:$T$816,'内訳書2-8'!$F$617:$F$816,'【原則記入不要】内訳書1-1'!$C13,'内訳書2-8'!$U$617:$U$816,EX$7)</f>
        <v>0</v>
      </c>
      <c r="EY13" s="233">
        <f>SUMIFS('内訳書2-8'!$T$617:$T$816,'内訳書2-8'!$F$617:$F$816,'【原則記入不要】内訳書1-1'!$C13,'内訳書2-8'!$U$617:$U$816,EY$7)</f>
        <v>0</v>
      </c>
      <c r="EZ13" s="233">
        <f>SUMIFS('内訳書2-8'!$T$617:$T$816,'内訳書2-8'!$F$617:$F$816,'【原則記入不要】内訳書1-1'!$C13,'内訳書2-8'!$U$617:$U$816,EZ$7)</f>
        <v>0</v>
      </c>
      <c r="FA13" s="233">
        <f>SUMIFS('内訳書2-8'!$T$617:$T$816,'内訳書2-8'!$F$617:$F$816,'【原則記入不要】内訳書1-1'!$C13,'内訳書2-8'!$U$617:$U$816,FA$7)</f>
        <v>0</v>
      </c>
      <c r="FB13" s="233">
        <f>SUMIFS('内訳書2-8'!$T$617:$T$816,'内訳書2-8'!$F$617:$F$816,'【原則記入不要】内訳書1-1'!$C13,'内訳書2-8'!$U$617:$U$816,FB$7)</f>
        <v>0</v>
      </c>
      <c r="FC13" s="233">
        <f>SUMIFS('内訳書2-8'!$T$617:$T$816,'内訳書2-8'!$F$617:$F$816,'【原則記入不要】内訳書1-1'!$C13,'内訳書2-8'!$U$617:$U$816,FC$7)</f>
        <v>0</v>
      </c>
      <c r="FD13" s="233">
        <f>SUMIFS('内訳書2-8'!$T$617:$T$816,'内訳書2-8'!$F$617:$F$816,'【原則記入不要】内訳書1-1'!$C13,'内訳書2-8'!$U$617:$U$816,FD$7)</f>
        <v>0</v>
      </c>
      <c r="FE13" s="233">
        <f>SUMIFS('内訳書2-8'!$T$617:$T$816,'内訳書2-8'!$F$617:$F$816,'【原則記入不要】内訳書1-1'!$C13,'内訳書2-8'!$U$617:$U$816,FE$7)</f>
        <v>0</v>
      </c>
      <c r="FF13" s="233">
        <f>SUMIFS('内訳書2-8'!$T$617:$T$816,'内訳書2-8'!$F$617:$F$816,'【原則記入不要】内訳書1-1'!$C13,'内訳書2-8'!$U$617:$U$816,FF$7)</f>
        <v>0</v>
      </c>
      <c r="FG13" s="233">
        <f>SUMIFS('内訳書2-8'!$T$617:$T$816,'内訳書2-8'!$F$617:$F$816,'【原則記入不要】内訳書1-1'!$C13,'内訳書2-8'!$U$617:$U$816,FG$7)</f>
        <v>0</v>
      </c>
      <c r="FH13" s="233">
        <f>SUMIFS('内訳書2-8'!$T$617:$T$816,'内訳書2-8'!$F$617:$F$816,'【原則記入不要】内訳書1-1'!$C13,'内訳書2-8'!$U$617:$U$816,FH$7)</f>
        <v>0</v>
      </c>
      <c r="FI13" s="233">
        <f>SUMIFS('内訳書2-8'!$T$617:$T$816,'内訳書2-8'!$F$617:$F$816,'【原則記入不要】内訳書1-1'!$C13,'内訳書2-8'!$U$617:$U$816,FI$7)</f>
        <v>0</v>
      </c>
      <c r="FJ13" s="233">
        <f>SUMIFS('内訳書2-8'!$T$617:$T$816,'内訳書2-8'!$F$617:$F$816,'【原則記入不要】内訳書1-1'!$C13,'内訳書2-8'!$U$617:$U$816,FJ$7)</f>
        <v>0</v>
      </c>
      <c r="FK13" s="233">
        <f>SUMIFS('内訳書2-8'!$T$617:$T$816,'内訳書2-8'!$F$617:$F$816,'【原則記入不要】内訳書1-1'!$C13,'内訳書2-8'!$U$617:$U$816,FK$7)</f>
        <v>0</v>
      </c>
      <c r="FL13" s="233">
        <f>SUMIFS('内訳書2-8'!$T$617:$T$816,'内訳書2-8'!$F$617:$F$816,'【原則記入不要】内訳書1-1'!$C13,'内訳書2-8'!$U$617:$U$816,FL$7)</f>
        <v>0</v>
      </c>
      <c r="FM13" s="233">
        <f>SUMIFS('内訳書2-8'!$T$617:$T$816,'内訳書2-8'!$F$617:$F$816,'【原則記入不要】内訳書1-1'!$C13,'内訳書2-8'!$U$617:$U$816,FM$7)</f>
        <v>0</v>
      </c>
      <c r="FN13" s="233">
        <f>SUMIFS('内訳書2-8'!$T$617:$T$816,'内訳書2-8'!$F$617:$F$816,'【原則記入不要】内訳書1-1'!$C13,'内訳書2-8'!$U$617:$U$816,FN$7)</f>
        <v>0</v>
      </c>
      <c r="FO13" s="269">
        <f>SUMIFS('内訳書2-8'!$T$617:$T$816,'内訳書2-8'!$F$617:$F$816,'【原則記入不要】内訳書1-1'!$C13,'内訳書2-8'!$U$617:$U$816,FO$7)</f>
        <v>0</v>
      </c>
      <c r="FP13" s="245">
        <f>SUM(EV13:FO13)</f>
        <v>0</v>
      </c>
      <c r="FQ13" s="263">
        <f>SUMIFS('内訳書2-9'!$T$617:$T$816,'内訳書2-9'!$F$617:$F$816,'【原則記入不要】内訳書1-1'!$C13,'内訳書2-9'!$U$617:$U$816,FQ$7)</f>
        <v>0</v>
      </c>
      <c r="FR13" s="233">
        <f>SUMIFS('内訳書2-9'!$T$617:$T$816,'内訳書2-9'!$F$617:$F$816,'【原則記入不要】内訳書1-1'!$C13,'内訳書2-9'!$U$617:$U$816,FR$7)</f>
        <v>0</v>
      </c>
      <c r="FS13" s="233">
        <f>SUMIFS('内訳書2-9'!$T$617:$T$816,'内訳書2-9'!$F$617:$F$816,'【原則記入不要】内訳書1-1'!$C13,'内訳書2-9'!$U$617:$U$816,FS$7)</f>
        <v>0</v>
      </c>
      <c r="FT13" s="233">
        <f>SUMIFS('内訳書2-9'!$T$617:$T$816,'内訳書2-9'!$F$617:$F$816,'【原則記入不要】内訳書1-1'!$C13,'内訳書2-9'!$U$617:$U$816,FT$7)</f>
        <v>0</v>
      </c>
      <c r="FU13" s="233">
        <f>SUMIFS('内訳書2-9'!$T$617:$T$816,'内訳書2-9'!$F$617:$F$816,'【原則記入不要】内訳書1-1'!$C13,'内訳書2-9'!$U$617:$U$816,FU$7)</f>
        <v>0</v>
      </c>
      <c r="FV13" s="233">
        <f>SUMIFS('内訳書2-9'!$T$617:$T$816,'内訳書2-9'!$F$617:$F$816,'【原則記入不要】内訳書1-1'!$C13,'内訳書2-9'!$U$617:$U$816,FV$7)</f>
        <v>0</v>
      </c>
      <c r="FW13" s="233">
        <f>SUMIFS('内訳書2-9'!$T$617:$T$816,'内訳書2-9'!$F$617:$F$816,'【原則記入不要】内訳書1-1'!$C13,'内訳書2-9'!$U$617:$U$816,FW$7)</f>
        <v>0</v>
      </c>
      <c r="FX13" s="233">
        <f>SUMIFS('内訳書2-9'!$T$617:$T$816,'内訳書2-9'!$F$617:$F$816,'【原則記入不要】内訳書1-1'!$C13,'内訳書2-9'!$U$617:$U$816,FX$7)</f>
        <v>0</v>
      </c>
      <c r="FY13" s="233">
        <f>SUMIFS('内訳書2-9'!$T$617:$T$816,'内訳書2-9'!$F$617:$F$816,'【原則記入不要】内訳書1-1'!$C13,'内訳書2-9'!$U$617:$U$816,FY$7)</f>
        <v>0</v>
      </c>
      <c r="FZ13" s="233">
        <f>SUMIFS('内訳書2-9'!$T$617:$T$816,'内訳書2-9'!$F$617:$F$816,'【原則記入不要】内訳書1-1'!$C13,'内訳書2-9'!$U$617:$U$816,FZ$7)</f>
        <v>0</v>
      </c>
      <c r="GA13" s="233">
        <f>SUMIFS('内訳書2-9'!$T$617:$T$816,'内訳書2-9'!$F$617:$F$816,'【原則記入不要】内訳書1-1'!$C13,'内訳書2-9'!$U$617:$U$816,GA$7)</f>
        <v>0</v>
      </c>
      <c r="GB13" s="233">
        <f>SUMIFS('内訳書2-9'!$T$617:$T$816,'内訳書2-9'!$F$617:$F$816,'【原則記入不要】内訳書1-1'!$C13,'内訳書2-9'!$U$617:$U$816,GB$7)</f>
        <v>0</v>
      </c>
      <c r="GC13" s="233">
        <f>SUMIFS('内訳書2-9'!$T$617:$T$816,'内訳書2-9'!$F$617:$F$816,'【原則記入不要】内訳書1-1'!$C13,'内訳書2-9'!$U$617:$U$816,GC$7)</f>
        <v>0</v>
      </c>
      <c r="GD13" s="233">
        <f>SUMIFS('内訳書2-9'!$T$617:$T$816,'内訳書2-9'!$F$617:$F$816,'【原則記入不要】内訳書1-1'!$C13,'内訳書2-9'!$U$617:$U$816,GD$7)</f>
        <v>0</v>
      </c>
      <c r="GE13" s="233">
        <f>SUMIFS('内訳書2-9'!$T$617:$T$816,'内訳書2-9'!$F$617:$F$816,'【原則記入不要】内訳書1-1'!$C13,'内訳書2-9'!$U$617:$U$816,GE$7)</f>
        <v>0</v>
      </c>
      <c r="GF13" s="233">
        <f>SUMIFS('内訳書2-9'!$T$617:$T$816,'内訳書2-9'!$F$617:$F$816,'【原則記入不要】内訳書1-1'!$C13,'内訳書2-9'!$U$617:$U$816,GF$7)</f>
        <v>0</v>
      </c>
      <c r="GG13" s="233">
        <f>SUMIFS('内訳書2-9'!$T$617:$T$816,'内訳書2-9'!$F$617:$F$816,'【原則記入不要】内訳書1-1'!$C13,'内訳書2-9'!$U$617:$U$816,GG$7)</f>
        <v>0</v>
      </c>
      <c r="GH13" s="233">
        <f>SUMIFS('内訳書2-9'!$T$617:$T$816,'内訳書2-9'!$F$617:$F$816,'【原則記入不要】内訳書1-1'!$C13,'内訳書2-9'!$U$617:$U$816,GH$7)</f>
        <v>0</v>
      </c>
      <c r="GI13" s="233">
        <f>SUMIFS('内訳書2-9'!$T$617:$T$816,'内訳書2-9'!$F$617:$F$816,'【原則記入不要】内訳書1-1'!$C13,'内訳書2-9'!$U$617:$U$816,GI$7)</f>
        <v>0</v>
      </c>
      <c r="GJ13" s="269">
        <f>SUMIFS('内訳書2-9'!$T$617:$T$816,'内訳書2-9'!$F$617:$F$816,'【原則記入不要】内訳書1-1'!$C13,'内訳書2-9'!$U$617:$U$816,GJ$7)</f>
        <v>0</v>
      </c>
      <c r="GK13" s="245">
        <f>SUM(FQ13:GJ13)</f>
        <v>0</v>
      </c>
      <c r="GL13" s="263">
        <f>SUMIFS('内訳書2-10'!$T$617:$T$816,'内訳書2-10'!$F$617:$F$816,'【原則記入不要】内訳書1-1'!$C13,'内訳書2-10'!$U$617:$U$816,GL$7)</f>
        <v>0</v>
      </c>
      <c r="GM13" s="233">
        <f>SUMIFS('内訳書2-10'!$T$617:$T$816,'内訳書2-10'!$F$617:$F$816,'【原則記入不要】内訳書1-1'!$C13,'内訳書2-10'!$U$617:$U$816,GM$7)</f>
        <v>0</v>
      </c>
      <c r="GN13" s="233">
        <f>SUMIFS('内訳書2-10'!$T$617:$T$816,'内訳書2-10'!$F$617:$F$816,'【原則記入不要】内訳書1-1'!$C13,'内訳書2-10'!$U$617:$U$816,GN$7)</f>
        <v>0</v>
      </c>
      <c r="GO13" s="233">
        <f>SUMIFS('内訳書2-10'!$T$617:$T$816,'内訳書2-10'!$F$617:$F$816,'【原則記入不要】内訳書1-1'!$C13,'内訳書2-10'!$U$617:$U$816,GO$7)</f>
        <v>0</v>
      </c>
      <c r="GP13" s="233">
        <f>SUMIFS('内訳書2-10'!$T$617:$T$816,'内訳書2-10'!$F$617:$F$816,'【原則記入不要】内訳書1-1'!$C13,'内訳書2-10'!$U$617:$U$816,GP$7)</f>
        <v>0</v>
      </c>
      <c r="GQ13" s="233">
        <f>SUMIFS('内訳書2-10'!$T$617:$T$816,'内訳書2-10'!$F$617:$F$816,'【原則記入不要】内訳書1-1'!$C13,'内訳書2-10'!$U$617:$U$816,GQ$7)</f>
        <v>0</v>
      </c>
      <c r="GR13" s="233">
        <f>SUMIFS('内訳書2-10'!$T$617:$T$816,'内訳書2-10'!$F$617:$F$816,'【原則記入不要】内訳書1-1'!$C13,'内訳書2-10'!$U$617:$U$816,GR$7)</f>
        <v>0</v>
      </c>
      <c r="GS13" s="233">
        <f>SUMIFS('内訳書2-10'!$T$617:$T$816,'内訳書2-10'!$F$617:$F$816,'【原則記入不要】内訳書1-1'!$C13,'内訳書2-10'!$U$617:$U$816,GS$7)</f>
        <v>0</v>
      </c>
      <c r="GT13" s="233">
        <f>SUMIFS('内訳書2-10'!$T$617:$T$816,'内訳書2-10'!$F$617:$F$816,'【原則記入不要】内訳書1-1'!$C13,'内訳書2-10'!$U$617:$U$816,GT$7)</f>
        <v>0</v>
      </c>
      <c r="GU13" s="233">
        <f>SUMIFS('内訳書2-10'!$T$617:$T$816,'内訳書2-10'!$F$617:$F$816,'【原則記入不要】内訳書1-1'!$C13,'内訳書2-10'!$U$617:$U$816,GU$7)</f>
        <v>0</v>
      </c>
      <c r="GV13" s="233">
        <f>SUMIFS('内訳書2-10'!$T$617:$T$816,'内訳書2-10'!$F$617:$F$816,'【原則記入不要】内訳書1-1'!$C13,'内訳書2-10'!$U$617:$U$816,GV$7)</f>
        <v>0</v>
      </c>
      <c r="GW13" s="233">
        <f>SUMIFS('内訳書2-10'!$T$617:$T$816,'内訳書2-10'!$F$617:$F$816,'【原則記入不要】内訳書1-1'!$C13,'内訳書2-10'!$U$617:$U$816,GW$7)</f>
        <v>0</v>
      </c>
      <c r="GX13" s="233">
        <f>SUMIFS('内訳書2-10'!$T$617:$T$816,'内訳書2-10'!$F$617:$F$816,'【原則記入不要】内訳書1-1'!$C13,'内訳書2-10'!$U$617:$U$816,GX$7)</f>
        <v>0</v>
      </c>
      <c r="GY13" s="233">
        <f>SUMIFS('内訳書2-10'!$T$617:$T$816,'内訳書2-10'!$F$617:$F$816,'【原則記入不要】内訳書1-1'!$C13,'内訳書2-10'!$U$617:$U$816,GY$7)</f>
        <v>0</v>
      </c>
      <c r="GZ13" s="233">
        <f>SUMIFS('内訳書2-10'!$T$617:$T$816,'内訳書2-10'!$F$617:$F$816,'【原則記入不要】内訳書1-1'!$C13,'内訳書2-10'!$U$617:$U$816,GZ$7)</f>
        <v>0</v>
      </c>
      <c r="HA13" s="233">
        <f>SUMIFS('内訳書2-10'!$T$617:$T$816,'内訳書2-10'!$F$617:$F$816,'【原則記入不要】内訳書1-1'!$C13,'内訳書2-10'!$U$617:$U$816,HA$7)</f>
        <v>0</v>
      </c>
      <c r="HB13" s="233">
        <f>SUMIFS('内訳書2-10'!$T$617:$T$816,'内訳書2-10'!$F$617:$F$816,'【原則記入不要】内訳書1-1'!$C13,'内訳書2-10'!$U$617:$U$816,HB$7)</f>
        <v>0</v>
      </c>
      <c r="HC13" s="233">
        <f>SUMIFS('内訳書2-10'!$T$617:$T$816,'内訳書2-10'!$F$617:$F$816,'【原則記入不要】内訳書1-1'!$C13,'内訳書2-10'!$U$617:$U$816,HC$7)</f>
        <v>0</v>
      </c>
      <c r="HD13" s="233">
        <f>SUMIFS('内訳書2-10'!$T$617:$T$816,'内訳書2-10'!$F$617:$F$816,'【原則記入不要】内訳書1-1'!$C13,'内訳書2-10'!$U$617:$U$816,HD$7)</f>
        <v>0</v>
      </c>
      <c r="HE13" s="269">
        <f>SUMIFS('内訳書2-10'!$T$617:$T$816,'内訳書2-10'!$F$617:$F$816,'【原則記入不要】内訳書1-1'!$C13,'内訳書2-10'!$U$617:$U$816,HE$7)</f>
        <v>0</v>
      </c>
      <c r="HF13" s="245">
        <f>SUM(GL13:HE13)</f>
        <v>0</v>
      </c>
      <c r="HG13" s="263">
        <f>SUMIFS('内訳書2-11'!$T$617:$T$816,'内訳書2-11'!$F$617:$F$816,'【原則記入不要】内訳書1-1'!$C13,'内訳書2-11'!$U$617:$U$816,HG$7)</f>
        <v>0</v>
      </c>
      <c r="HH13" s="233">
        <f>SUMIFS('内訳書2-11'!$T$617:$T$816,'内訳書2-11'!$F$617:$F$816,'【原則記入不要】内訳書1-1'!$C13,'内訳書2-11'!$U$617:$U$816,HH$7)</f>
        <v>0</v>
      </c>
      <c r="HI13" s="233">
        <f>SUMIFS('内訳書2-11'!$T$617:$T$816,'内訳書2-11'!$F$617:$F$816,'【原則記入不要】内訳書1-1'!$C13,'内訳書2-11'!$U$617:$U$816,HI$7)</f>
        <v>0</v>
      </c>
      <c r="HJ13" s="233">
        <f>SUMIFS('内訳書2-11'!$T$617:$T$816,'内訳書2-11'!$F$617:$F$816,'【原則記入不要】内訳書1-1'!$C13,'内訳書2-11'!$U$617:$U$816,HJ$7)</f>
        <v>0</v>
      </c>
      <c r="HK13" s="233">
        <f>SUMIFS('内訳書2-11'!$T$617:$T$816,'内訳書2-11'!$F$617:$F$816,'【原則記入不要】内訳書1-1'!$C13,'内訳書2-11'!$U$617:$U$816,HK$7)</f>
        <v>0</v>
      </c>
      <c r="HL13" s="233">
        <f>SUMIFS('内訳書2-11'!$T$617:$T$816,'内訳書2-11'!$F$617:$F$816,'【原則記入不要】内訳書1-1'!$C13,'内訳書2-11'!$U$617:$U$816,HL$7)</f>
        <v>0</v>
      </c>
      <c r="HM13" s="233">
        <f>SUMIFS('内訳書2-11'!$T$617:$T$816,'内訳書2-11'!$F$617:$F$816,'【原則記入不要】内訳書1-1'!$C13,'内訳書2-11'!$U$617:$U$816,HM$7)</f>
        <v>0</v>
      </c>
      <c r="HN13" s="233">
        <f>SUMIFS('内訳書2-11'!$T$617:$T$816,'内訳書2-11'!$F$617:$F$816,'【原則記入不要】内訳書1-1'!$C13,'内訳書2-11'!$U$617:$U$816,HN$7)</f>
        <v>0</v>
      </c>
      <c r="HO13" s="233">
        <f>SUMIFS('内訳書2-11'!$T$617:$T$816,'内訳書2-11'!$F$617:$F$816,'【原則記入不要】内訳書1-1'!$C13,'内訳書2-11'!$U$617:$U$816,HO$7)</f>
        <v>0</v>
      </c>
      <c r="HP13" s="233">
        <f>SUMIFS('内訳書2-11'!$T$617:$T$816,'内訳書2-11'!$F$617:$F$816,'【原則記入不要】内訳書1-1'!$C13,'内訳書2-11'!$U$617:$U$816,HP$7)</f>
        <v>0</v>
      </c>
      <c r="HQ13" s="233">
        <f>SUMIFS('内訳書2-11'!$T$617:$T$816,'内訳書2-11'!$F$617:$F$816,'【原則記入不要】内訳書1-1'!$C13,'内訳書2-11'!$U$617:$U$816,HQ$7)</f>
        <v>0</v>
      </c>
      <c r="HR13" s="233">
        <f>SUMIFS('内訳書2-11'!$T$617:$T$816,'内訳書2-11'!$F$617:$F$816,'【原則記入不要】内訳書1-1'!$C13,'内訳書2-11'!$U$617:$U$816,HR$7)</f>
        <v>0</v>
      </c>
      <c r="HS13" s="233">
        <f>SUMIFS('内訳書2-11'!$T$617:$T$816,'内訳書2-11'!$F$617:$F$816,'【原則記入不要】内訳書1-1'!$C13,'内訳書2-11'!$U$617:$U$816,HS$7)</f>
        <v>0</v>
      </c>
      <c r="HT13" s="233">
        <f>SUMIFS('内訳書2-11'!$T$617:$T$816,'内訳書2-11'!$F$617:$F$816,'【原則記入不要】内訳書1-1'!$C13,'内訳書2-11'!$U$617:$U$816,HT$7)</f>
        <v>0</v>
      </c>
      <c r="HU13" s="233">
        <f>SUMIFS('内訳書2-11'!$T$617:$T$816,'内訳書2-11'!$F$617:$F$816,'【原則記入不要】内訳書1-1'!$C13,'内訳書2-11'!$U$617:$U$816,HU$7)</f>
        <v>0</v>
      </c>
      <c r="HV13" s="233">
        <f>SUMIFS('内訳書2-11'!$T$617:$T$816,'内訳書2-11'!$F$617:$F$816,'【原則記入不要】内訳書1-1'!$C13,'内訳書2-11'!$U$617:$U$816,HV$7)</f>
        <v>0</v>
      </c>
      <c r="HW13" s="233">
        <f>SUMIFS('内訳書2-11'!$T$617:$T$816,'内訳書2-11'!$F$617:$F$816,'【原則記入不要】内訳書1-1'!$C13,'内訳書2-11'!$U$617:$U$816,HW$7)</f>
        <v>0</v>
      </c>
      <c r="HX13" s="233">
        <f>SUMIFS('内訳書2-11'!$T$617:$T$816,'内訳書2-11'!$F$617:$F$816,'【原則記入不要】内訳書1-1'!$C13,'内訳書2-11'!$U$617:$U$816,HX$7)</f>
        <v>0</v>
      </c>
      <c r="HY13" s="233">
        <f>SUMIFS('内訳書2-11'!$T$617:$T$816,'内訳書2-11'!$F$617:$F$816,'【原則記入不要】内訳書1-1'!$C13,'内訳書2-11'!$U$617:$U$816,HY$7)</f>
        <v>0</v>
      </c>
      <c r="HZ13" s="269">
        <f>SUMIFS('内訳書2-11'!$T$617:$T$816,'内訳書2-11'!$F$617:$F$816,'【原則記入不要】内訳書1-1'!$C13,'内訳書2-11'!$U$617:$U$816,HZ$7)</f>
        <v>0</v>
      </c>
      <c r="IA13" s="245">
        <f>SUM(HG13:HZ13)</f>
        <v>0</v>
      </c>
      <c r="IB13" s="263">
        <f>SUMIFS('内訳書2-12'!$T$617:$T$816,'内訳書2-12'!$F$617:$F$816,'【原則記入不要】内訳書1-1'!$C13,'内訳書2-12'!$U$617:$U$816,IB$7)</f>
        <v>0</v>
      </c>
      <c r="IC13" s="233">
        <f>SUMIFS('内訳書2-12'!$T$617:$T$816,'内訳書2-12'!$F$617:$F$816,'【原則記入不要】内訳書1-1'!$C13,'内訳書2-12'!$U$617:$U$816,IC$7)</f>
        <v>0</v>
      </c>
      <c r="ID13" s="233">
        <f>SUMIFS('内訳書2-12'!$T$617:$T$816,'内訳書2-12'!$F$617:$F$816,'【原則記入不要】内訳書1-1'!$C13,'内訳書2-12'!$U$617:$U$816,ID$7)</f>
        <v>0</v>
      </c>
      <c r="IE13" s="233">
        <f>SUMIFS('内訳書2-12'!$T$617:$T$816,'内訳書2-12'!$F$617:$F$816,'【原則記入不要】内訳書1-1'!$C13,'内訳書2-12'!$U$617:$U$816,IE$7)</f>
        <v>0</v>
      </c>
      <c r="IF13" s="233">
        <f>SUMIFS('内訳書2-12'!$T$617:$T$816,'内訳書2-12'!$F$617:$F$816,'【原則記入不要】内訳書1-1'!$C13,'内訳書2-12'!$U$617:$U$816,IF$7)</f>
        <v>0</v>
      </c>
      <c r="IG13" s="233">
        <f>SUMIFS('内訳書2-12'!$T$617:$T$816,'内訳書2-12'!$F$617:$F$816,'【原則記入不要】内訳書1-1'!$C13,'内訳書2-12'!$U$617:$U$816,IG$7)</f>
        <v>0</v>
      </c>
      <c r="IH13" s="233">
        <f>SUMIFS('内訳書2-12'!$T$617:$T$816,'内訳書2-12'!$F$617:$F$816,'【原則記入不要】内訳書1-1'!$C13,'内訳書2-12'!$U$617:$U$816,IH$7)</f>
        <v>0</v>
      </c>
      <c r="II13" s="233">
        <f>SUMIFS('内訳書2-12'!$T$617:$T$816,'内訳書2-12'!$F$617:$F$816,'【原則記入不要】内訳書1-1'!$C13,'内訳書2-12'!$U$617:$U$816,II$7)</f>
        <v>0</v>
      </c>
      <c r="IJ13" s="233">
        <f>SUMIFS('内訳書2-12'!$T$617:$T$816,'内訳書2-12'!$F$617:$F$816,'【原則記入不要】内訳書1-1'!$C13,'内訳書2-12'!$U$617:$U$816,IJ$7)</f>
        <v>0</v>
      </c>
      <c r="IK13" s="233">
        <f>SUMIFS('内訳書2-12'!$T$617:$T$816,'内訳書2-12'!$F$617:$F$816,'【原則記入不要】内訳書1-1'!$C13,'内訳書2-12'!$U$617:$U$816,IK$7)</f>
        <v>0</v>
      </c>
      <c r="IL13" s="233">
        <f>SUMIFS('内訳書2-12'!$T$617:$T$816,'内訳書2-12'!$F$617:$F$816,'【原則記入不要】内訳書1-1'!$C13,'内訳書2-12'!$U$617:$U$816,IL$7)</f>
        <v>0</v>
      </c>
      <c r="IM13" s="233">
        <f>SUMIFS('内訳書2-12'!$T$617:$T$816,'内訳書2-12'!$F$617:$F$816,'【原則記入不要】内訳書1-1'!$C13,'内訳書2-12'!$U$617:$U$816,IM$7)</f>
        <v>0</v>
      </c>
      <c r="IN13" s="233">
        <f>SUMIFS('内訳書2-12'!$T$617:$T$816,'内訳書2-12'!$F$617:$F$816,'【原則記入不要】内訳書1-1'!$C13,'内訳書2-12'!$U$617:$U$816,IN$7)</f>
        <v>0</v>
      </c>
      <c r="IO13" s="233">
        <f>SUMIFS('内訳書2-12'!$T$617:$T$816,'内訳書2-12'!$F$617:$F$816,'【原則記入不要】内訳書1-1'!$C13,'内訳書2-12'!$U$617:$U$816,IO$7)</f>
        <v>0</v>
      </c>
      <c r="IP13" s="233">
        <f>SUMIFS('内訳書2-12'!$T$617:$T$816,'内訳書2-12'!$F$617:$F$816,'【原則記入不要】内訳書1-1'!$C13,'内訳書2-12'!$U$617:$U$816,IP$7)</f>
        <v>0</v>
      </c>
      <c r="IQ13" s="233">
        <f>SUMIFS('内訳書2-12'!$T$617:$T$816,'内訳書2-12'!$F$617:$F$816,'【原則記入不要】内訳書1-1'!$C13,'内訳書2-12'!$U$617:$U$816,IQ$7)</f>
        <v>0</v>
      </c>
      <c r="IR13" s="233">
        <f>SUMIFS('内訳書2-12'!$T$617:$T$816,'内訳書2-12'!$F$617:$F$816,'【原則記入不要】内訳書1-1'!$C13,'内訳書2-12'!$U$617:$U$816,IR$7)</f>
        <v>0</v>
      </c>
      <c r="IS13" s="233">
        <f>SUMIFS('内訳書2-12'!$T$617:$T$816,'内訳書2-12'!$F$617:$F$816,'【原則記入不要】内訳書1-1'!$C13,'内訳書2-12'!$U$617:$U$816,IS$7)</f>
        <v>0</v>
      </c>
      <c r="IT13" s="233">
        <f>SUMIFS('内訳書2-12'!$T$617:$T$816,'内訳書2-12'!$F$617:$F$816,'【原則記入不要】内訳書1-1'!$C13,'内訳書2-12'!$U$617:$U$816,IT$7)</f>
        <v>0</v>
      </c>
      <c r="IU13" s="269">
        <f>SUMIFS('内訳書2-12'!$T$617:$T$816,'内訳書2-12'!$F$617:$F$816,'【原則記入不要】内訳書1-1'!$C13,'内訳書2-12'!$U$617:$U$816,IU$7)</f>
        <v>0</v>
      </c>
      <c r="IV13" s="245">
        <f>SUM(IB13:IU13)</f>
        <v>0</v>
      </c>
      <c r="IW13" s="263">
        <f>SUMIFS('内訳書2-13'!$T$617:$T$816,'内訳書2-13'!$F$617:$F$816,'【原則記入不要】内訳書1-1'!$C13,'内訳書2-13'!$U$617:$U$816,IW$7)</f>
        <v>0</v>
      </c>
      <c r="IX13" s="233">
        <f>SUMIFS('内訳書2-13'!$T$617:$T$816,'内訳書2-13'!$F$617:$F$816,'【原則記入不要】内訳書1-1'!$C13,'内訳書2-13'!$U$617:$U$816,IX$7)</f>
        <v>0</v>
      </c>
      <c r="IY13" s="233">
        <f>SUMIFS('内訳書2-13'!$T$617:$T$816,'内訳書2-13'!$F$617:$F$816,'【原則記入不要】内訳書1-1'!$C13,'内訳書2-13'!$U$617:$U$816,IY$7)</f>
        <v>0</v>
      </c>
      <c r="IZ13" s="233">
        <f>SUMIFS('内訳書2-13'!$T$617:$T$816,'内訳書2-13'!$F$617:$F$816,'【原則記入不要】内訳書1-1'!$C13,'内訳書2-13'!$U$617:$U$816,IZ$7)</f>
        <v>0</v>
      </c>
      <c r="JA13" s="233">
        <f>SUMIFS('内訳書2-13'!$T$617:$T$816,'内訳書2-13'!$F$617:$F$816,'【原則記入不要】内訳書1-1'!$C13,'内訳書2-13'!$U$617:$U$816,JA$7)</f>
        <v>0</v>
      </c>
      <c r="JB13" s="233">
        <f>SUMIFS('内訳書2-13'!$T$617:$T$816,'内訳書2-13'!$F$617:$F$816,'【原則記入不要】内訳書1-1'!$C13,'内訳書2-13'!$U$617:$U$816,JB$7)</f>
        <v>0</v>
      </c>
      <c r="JC13" s="233">
        <f>SUMIFS('内訳書2-13'!$T$617:$T$816,'内訳書2-13'!$F$617:$F$816,'【原則記入不要】内訳書1-1'!$C13,'内訳書2-13'!$U$617:$U$816,JC$7)</f>
        <v>0</v>
      </c>
      <c r="JD13" s="233">
        <f>SUMIFS('内訳書2-13'!$T$617:$T$816,'内訳書2-13'!$F$617:$F$816,'【原則記入不要】内訳書1-1'!$C13,'内訳書2-13'!$U$617:$U$816,JD$7)</f>
        <v>0</v>
      </c>
      <c r="JE13" s="233">
        <f>SUMIFS('内訳書2-13'!$T$617:$T$816,'内訳書2-13'!$F$617:$F$816,'【原則記入不要】内訳書1-1'!$C13,'内訳書2-13'!$U$617:$U$816,JE$7)</f>
        <v>0</v>
      </c>
      <c r="JF13" s="233">
        <f>SUMIFS('内訳書2-13'!$T$617:$T$816,'内訳書2-13'!$F$617:$F$816,'【原則記入不要】内訳書1-1'!$C13,'内訳書2-13'!$U$617:$U$816,JF$7)</f>
        <v>0</v>
      </c>
      <c r="JG13" s="233">
        <f>SUMIFS('内訳書2-13'!$T$617:$T$816,'内訳書2-13'!$F$617:$F$816,'【原則記入不要】内訳書1-1'!$C13,'内訳書2-13'!$U$617:$U$816,JG$7)</f>
        <v>0</v>
      </c>
      <c r="JH13" s="233">
        <f>SUMIFS('内訳書2-13'!$T$617:$T$816,'内訳書2-13'!$F$617:$F$816,'【原則記入不要】内訳書1-1'!$C13,'内訳書2-13'!$U$617:$U$816,JH$7)</f>
        <v>0</v>
      </c>
      <c r="JI13" s="233">
        <f>SUMIFS('内訳書2-13'!$T$617:$T$816,'内訳書2-13'!$F$617:$F$816,'【原則記入不要】内訳書1-1'!$C13,'内訳書2-13'!$U$617:$U$816,JI$7)</f>
        <v>0</v>
      </c>
      <c r="JJ13" s="233">
        <f>SUMIFS('内訳書2-13'!$T$617:$T$816,'内訳書2-13'!$F$617:$F$816,'【原則記入不要】内訳書1-1'!$C13,'内訳書2-13'!$U$617:$U$816,JJ$7)</f>
        <v>0</v>
      </c>
      <c r="JK13" s="233">
        <f>SUMIFS('内訳書2-13'!$T$617:$T$816,'内訳書2-13'!$F$617:$F$816,'【原則記入不要】内訳書1-1'!$C13,'内訳書2-13'!$U$617:$U$816,JK$7)</f>
        <v>0</v>
      </c>
      <c r="JL13" s="233">
        <f>SUMIFS('内訳書2-13'!$T$617:$T$816,'内訳書2-13'!$F$617:$F$816,'【原則記入不要】内訳書1-1'!$C13,'内訳書2-13'!$U$617:$U$816,JL$7)</f>
        <v>0</v>
      </c>
      <c r="JM13" s="233">
        <f>SUMIFS('内訳書2-13'!$T$617:$T$816,'内訳書2-13'!$F$617:$F$816,'【原則記入不要】内訳書1-1'!$C13,'内訳書2-13'!$U$617:$U$816,JM$7)</f>
        <v>0</v>
      </c>
      <c r="JN13" s="233">
        <f>SUMIFS('内訳書2-13'!$T$617:$T$816,'内訳書2-13'!$F$617:$F$816,'【原則記入不要】内訳書1-1'!$C13,'内訳書2-13'!$U$617:$U$816,JN$7)</f>
        <v>0</v>
      </c>
      <c r="JO13" s="233">
        <f>SUMIFS('内訳書2-13'!$T$617:$T$816,'内訳書2-13'!$F$617:$F$816,'【原則記入不要】内訳書1-1'!$C13,'内訳書2-13'!$U$617:$U$816,JO$7)</f>
        <v>0</v>
      </c>
      <c r="JP13" s="269">
        <f>SUMIFS('内訳書2-13'!$T$617:$T$816,'内訳書2-13'!$F$617:$F$816,'【原則記入不要】内訳書1-1'!$C13,'内訳書2-13'!$U$617:$U$816,JP$7)</f>
        <v>0</v>
      </c>
      <c r="JQ13" s="245">
        <f>SUM(IW13:JP13)</f>
        <v>0</v>
      </c>
      <c r="JR13" s="263">
        <f>SUMIFS('内訳書2-14'!$T$617:$T$816,'内訳書2-14'!$F$617:$F$816,'【原則記入不要】内訳書1-1'!$C13,'内訳書2-14'!$U$617:$U$816,JR$7)</f>
        <v>0</v>
      </c>
      <c r="JS13" s="233">
        <f>SUMIFS('内訳書2-14'!$T$617:$T$816,'内訳書2-14'!$F$617:$F$816,'【原則記入不要】内訳書1-1'!$C13,'内訳書2-14'!$U$617:$U$816,JS$7)</f>
        <v>0</v>
      </c>
      <c r="JT13" s="233">
        <f>SUMIFS('内訳書2-14'!$T$617:$T$816,'内訳書2-14'!$F$617:$F$816,'【原則記入不要】内訳書1-1'!$C13,'内訳書2-14'!$U$617:$U$816,JT$7)</f>
        <v>0</v>
      </c>
      <c r="JU13" s="233">
        <f>SUMIFS('内訳書2-14'!$T$617:$T$816,'内訳書2-14'!$F$617:$F$816,'【原則記入不要】内訳書1-1'!$C13,'内訳書2-14'!$U$617:$U$816,JU$7)</f>
        <v>0</v>
      </c>
      <c r="JV13" s="233">
        <f>SUMIFS('内訳書2-14'!$T$617:$T$816,'内訳書2-14'!$F$617:$F$816,'【原則記入不要】内訳書1-1'!$C13,'内訳書2-14'!$U$617:$U$816,JV$7)</f>
        <v>0</v>
      </c>
      <c r="JW13" s="233">
        <f>SUMIFS('内訳書2-14'!$T$617:$T$816,'内訳書2-14'!$F$617:$F$816,'【原則記入不要】内訳書1-1'!$C13,'内訳書2-14'!$U$617:$U$816,JW$7)</f>
        <v>0</v>
      </c>
      <c r="JX13" s="233">
        <f>SUMIFS('内訳書2-14'!$T$617:$T$816,'内訳書2-14'!$F$617:$F$816,'【原則記入不要】内訳書1-1'!$C13,'内訳書2-14'!$U$617:$U$816,JX$7)</f>
        <v>0</v>
      </c>
      <c r="JY13" s="233">
        <f>SUMIFS('内訳書2-14'!$T$617:$T$816,'内訳書2-14'!$F$617:$F$816,'【原則記入不要】内訳書1-1'!$C13,'内訳書2-14'!$U$617:$U$816,JY$7)</f>
        <v>0</v>
      </c>
      <c r="JZ13" s="233">
        <f>SUMIFS('内訳書2-14'!$T$617:$T$816,'内訳書2-14'!$F$617:$F$816,'【原則記入不要】内訳書1-1'!$C13,'内訳書2-14'!$U$617:$U$816,JZ$7)</f>
        <v>0</v>
      </c>
      <c r="KA13" s="233">
        <f>SUMIFS('内訳書2-14'!$T$617:$T$816,'内訳書2-14'!$F$617:$F$816,'【原則記入不要】内訳書1-1'!$C13,'内訳書2-14'!$U$617:$U$816,KA$7)</f>
        <v>0</v>
      </c>
      <c r="KB13" s="233">
        <f>SUMIFS('内訳書2-14'!$T$617:$T$816,'内訳書2-14'!$F$617:$F$816,'【原則記入不要】内訳書1-1'!$C13,'内訳書2-14'!$U$617:$U$816,KB$7)</f>
        <v>0</v>
      </c>
      <c r="KC13" s="233">
        <f>SUMIFS('内訳書2-14'!$T$617:$T$816,'内訳書2-14'!$F$617:$F$816,'【原則記入不要】内訳書1-1'!$C13,'内訳書2-14'!$U$617:$U$816,KC$7)</f>
        <v>0</v>
      </c>
      <c r="KD13" s="233">
        <f>SUMIFS('内訳書2-14'!$T$617:$T$816,'内訳書2-14'!$F$617:$F$816,'【原則記入不要】内訳書1-1'!$C13,'内訳書2-14'!$U$617:$U$816,KD$7)</f>
        <v>0</v>
      </c>
      <c r="KE13" s="233">
        <f>SUMIFS('内訳書2-14'!$T$617:$T$816,'内訳書2-14'!$F$617:$F$816,'【原則記入不要】内訳書1-1'!$C13,'内訳書2-14'!$U$617:$U$816,KE$7)</f>
        <v>0</v>
      </c>
      <c r="KF13" s="233">
        <f>SUMIFS('内訳書2-14'!$T$617:$T$816,'内訳書2-14'!$F$617:$F$816,'【原則記入不要】内訳書1-1'!$C13,'内訳書2-14'!$U$617:$U$816,KF$7)</f>
        <v>0</v>
      </c>
      <c r="KG13" s="233">
        <f>SUMIFS('内訳書2-14'!$T$617:$T$816,'内訳書2-14'!$F$617:$F$816,'【原則記入不要】内訳書1-1'!$C13,'内訳書2-14'!$U$617:$U$816,KG$7)</f>
        <v>0</v>
      </c>
      <c r="KH13" s="233">
        <f>SUMIFS('内訳書2-14'!$T$617:$T$816,'内訳書2-14'!$F$617:$F$816,'【原則記入不要】内訳書1-1'!$C13,'内訳書2-14'!$U$617:$U$816,KH$7)</f>
        <v>0</v>
      </c>
      <c r="KI13" s="233">
        <f>SUMIFS('内訳書2-14'!$T$617:$T$816,'内訳書2-14'!$F$617:$F$816,'【原則記入不要】内訳書1-1'!$C13,'内訳書2-14'!$U$617:$U$816,KI$7)</f>
        <v>0</v>
      </c>
      <c r="KJ13" s="233">
        <f>SUMIFS('内訳書2-14'!$T$617:$T$816,'内訳書2-14'!$F$617:$F$816,'【原則記入不要】内訳書1-1'!$C13,'内訳書2-14'!$U$617:$U$816,KJ$7)</f>
        <v>0</v>
      </c>
      <c r="KK13" s="269">
        <f>SUMIFS('内訳書2-14'!$T$617:$T$816,'内訳書2-14'!$F$617:$F$816,'【原則記入不要】内訳書1-1'!$C13,'内訳書2-14'!$U$617:$U$816,KK$7)</f>
        <v>0</v>
      </c>
      <c r="KL13" s="245">
        <f>SUM(JR13:KK13)</f>
        <v>0</v>
      </c>
      <c r="KM13" s="263">
        <f>SUMIFS('内訳書2-15'!$T$617:$T$816,'内訳書2-15'!$F$617:$F$816,'【原則記入不要】内訳書1-1'!$C13,'内訳書2-15'!$U$617:$U$816,KM$7)</f>
        <v>0</v>
      </c>
      <c r="KN13" s="233">
        <f>SUMIFS('内訳書2-15'!$T$617:$T$816,'内訳書2-15'!$F$617:$F$816,'【原則記入不要】内訳書1-1'!$C13,'内訳書2-15'!$U$617:$U$816,KN$7)</f>
        <v>0</v>
      </c>
      <c r="KO13" s="233">
        <f>SUMIFS('内訳書2-15'!$T$617:$T$816,'内訳書2-15'!$F$617:$F$816,'【原則記入不要】内訳書1-1'!$C13,'内訳書2-15'!$U$617:$U$816,KO$7)</f>
        <v>0</v>
      </c>
      <c r="KP13" s="233">
        <f>SUMIFS('内訳書2-15'!$T$617:$T$816,'内訳書2-15'!$F$617:$F$816,'【原則記入不要】内訳書1-1'!$C13,'内訳書2-15'!$U$617:$U$816,KP$7)</f>
        <v>0</v>
      </c>
      <c r="KQ13" s="233">
        <f>SUMIFS('内訳書2-15'!$T$617:$T$816,'内訳書2-15'!$F$617:$F$816,'【原則記入不要】内訳書1-1'!$C13,'内訳書2-15'!$U$617:$U$816,KQ$7)</f>
        <v>0</v>
      </c>
      <c r="KR13" s="233">
        <f>SUMIFS('内訳書2-15'!$T$617:$T$816,'内訳書2-15'!$F$617:$F$816,'【原則記入不要】内訳書1-1'!$C13,'内訳書2-15'!$U$617:$U$816,KR$7)</f>
        <v>0</v>
      </c>
      <c r="KS13" s="233">
        <f>SUMIFS('内訳書2-15'!$T$617:$T$816,'内訳書2-15'!$F$617:$F$816,'【原則記入不要】内訳書1-1'!$C13,'内訳書2-15'!$U$617:$U$816,KS$7)</f>
        <v>0</v>
      </c>
      <c r="KT13" s="233">
        <f>SUMIFS('内訳書2-15'!$T$617:$T$816,'内訳書2-15'!$F$617:$F$816,'【原則記入不要】内訳書1-1'!$C13,'内訳書2-15'!$U$617:$U$816,KT$7)</f>
        <v>0</v>
      </c>
      <c r="KU13" s="233">
        <f>SUMIFS('内訳書2-15'!$T$617:$T$816,'内訳書2-15'!$F$617:$F$816,'【原則記入不要】内訳書1-1'!$C13,'内訳書2-15'!$U$617:$U$816,KU$7)</f>
        <v>0</v>
      </c>
      <c r="KV13" s="233">
        <f>SUMIFS('内訳書2-15'!$T$617:$T$816,'内訳書2-15'!$F$617:$F$816,'【原則記入不要】内訳書1-1'!$C13,'内訳書2-15'!$U$617:$U$816,KV$7)</f>
        <v>0</v>
      </c>
      <c r="KW13" s="233">
        <f>SUMIFS('内訳書2-15'!$T$617:$T$816,'内訳書2-15'!$F$617:$F$816,'【原則記入不要】内訳書1-1'!$C13,'内訳書2-15'!$U$617:$U$816,KW$7)</f>
        <v>0</v>
      </c>
      <c r="KX13" s="233">
        <f>SUMIFS('内訳書2-15'!$T$617:$T$816,'内訳書2-15'!$F$617:$F$816,'【原則記入不要】内訳書1-1'!$C13,'内訳書2-15'!$U$617:$U$816,KX$7)</f>
        <v>0</v>
      </c>
      <c r="KY13" s="233">
        <f>SUMIFS('内訳書2-15'!$T$617:$T$816,'内訳書2-15'!$F$617:$F$816,'【原則記入不要】内訳書1-1'!$C13,'内訳書2-15'!$U$617:$U$816,KY$7)</f>
        <v>0</v>
      </c>
      <c r="KZ13" s="233">
        <f>SUMIFS('内訳書2-15'!$T$617:$T$816,'内訳書2-15'!$F$617:$F$816,'【原則記入不要】内訳書1-1'!$C13,'内訳書2-15'!$U$617:$U$816,KZ$7)</f>
        <v>0</v>
      </c>
      <c r="LA13" s="233">
        <f>SUMIFS('内訳書2-15'!$T$617:$T$816,'内訳書2-15'!$F$617:$F$816,'【原則記入不要】内訳書1-1'!$C13,'内訳書2-15'!$U$617:$U$816,LA$7)</f>
        <v>0</v>
      </c>
      <c r="LB13" s="233">
        <f>SUMIFS('内訳書2-15'!$T$617:$T$816,'内訳書2-15'!$F$617:$F$816,'【原則記入不要】内訳書1-1'!$C13,'内訳書2-15'!$U$617:$U$816,LB$7)</f>
        <v>0</v>
      </c>
      <c r="LC13" s="233">
        <f>SUMIFS('内訳書2-15'!$T$617:$T$816,'内訳書2-15'!$F$617:$F$816,'【原則記入不要】内訳書1-1'!$C13,'内訳書2-15'!$U$617:$U$816,LC$7)</f>
        <v>0</v>
      </c>
      <c r="LD13" s="233">
        <f>SUMIFS('内訳書2-15'!$T$617:$T$816,'内訳書2-15'!$F$617:$F$816,'【原則記入不要】内訳書1-1'!$C13,'内訳書2-15'!$U$617:$U$816,LD$7)</f>
        <v>0</v>
      </c>
      <c r="LE13" s="233">
        <f>SUMIFS('内訳書2-15'!$T$617:$T$816,'内訳書2-15'!$F$617:$F$816,'【原則記入不要】内訳書1-1'!$C13,'内訳書2-15'!$U$617:$U$816,LE$7)</f>
        <v>0</v>
      </c>
      <c r="LF13" s="269">
        <f>SUMIFS('内訳書2-15'!$T$617:$T$816,'内訳書2-15'!$F$617:$F$816,'【原則記入不要】内訳書1-1'!$C13,'内訳書2-15'!$U$617:$U$816,LF$7)</f>
        <v>0</v>
      </c>
      <c r="LG13" s="245">
        <f>SUM(KM13:LF13)</f>
        <v>0</v>
      </c>
      <c r="LH13" s="263">
        <f>SUMIFS('内訳書2-16'!$T$617:$T$816,'内訳書2-16'!$F$617:$F$816,'【原則記入不要】内訳書1-1'!$C13,'内訳書2-16'!$U$617:$U$816,LH$7)</f>
        <v>0</v>
      </c>
      <c r="LI13" s="233">
        <f>SUMIFS('内訳書2-16'!$T$617:$T$816,'内訳書2-16'!$F$617:$F$816,'【原則記入不要】内訳書1-1'!$C13,'内訳書2-16'!$U$617:$U$816,LI$7)</f>
        <v>0</v>
      </c>
      <c r="LJ13" s="233">
        <f>SUMIFS('内訳書2-16'!$T$617:$T$816,'内訳書2-16'!$F$617:$F$816,'【原則記入不要】内訳書1-1'!$C13,'内訳書2-16'!$U$617:$U$816,LJ$7)</f>
        <v>0</v>
      </c>
      <c r="LK13" s="233">
        <f>SUMIFS('内訳書2-16'!$T$617:$T$816,'内訳書2-16'!$F$617:$F$816,'【原則記入不要】内訳書1-1'!$C13,'内訳書2-16'!$U$617:$U$816,LK$7)</f>
        <v>0</v>
      </c>
      <c r="LL13" s="233">
        <f>SUMIFS('内訳書2-16'!$T$617:$T$816,'内訳書2-16'!$F$617:$F$816,'【原則記入不要】内訳書1-1'!$C13,'内訳書2-16'!$U$617:$U$816,LL$7)</f>
        <v>0</v>
      </c>
      <c r="LM13" s="233">
        <f>SUMIFS('内訳書2-16'!$T$617:$T$816,'内訳書2-16'!$F$617:$F$816,'【原則記入不要】内訳書1-1'!$C13,'内訳書2-16'!$U$617:$U$816,LM$7)</f>
        <v>0</v>
      </c>
      <c r="LN13" s="233">
        <f>SUMIFS('内訳書2-16'!$T$617:$T$816,'内訳書2-16'!$F$617:$F$816,'【原則記入不要】内訳書1-1'!$C13,'内訳書2-16'!$U$617:$U$816,LN$7)</f>
        <v>0</v>
      </c>
      <c r="LO13" s="233">
        <f>SUMIFS('内訳書2-16'!$T$617:$T$816,'内訳書2-16'!$F$617:$F$816,'【原則記入不要】内訳書1-1'!$C13,'内訳書2-16'!$U$617:$U$816,LO$7)</f>
        <v>0</v>
      </c>
      <c r="LP13" s="233">
        <f>SUMIFS('内訳書2-16'!$T$617:$T$816,'内訳書2-16'!$F$617:$F$816,'【原則記入不要】内訳書1-1'!$C13,'内訳書2-16'!$U$617:$U$816,LP$7)</f>
        <v>0</v>
      </c>
      <c r="LQ13" s="233">
        <f>SUMIFS('内訳書2-16'!$T$617:$T$816,'内訳書2-16'!$F$617:$F$816,'【原則記入不要】内訳書1-1'!$C13,'内訳書2-16'!$U$617:$U$816,LQ$7)</f>
        <v>0</v>
      </c>
      <c r="LR13" s="233">
        <f>SUMIFS('内訳書2-16'!$T$617:$T$816,'内訳書2-16'!$F$617:$F$816,'【原則記入不要】内訳書1-1'!$C13,'内訳書2-16'!$U$617:$U$816,LR$7)</f>
        <v>0</v>
      </c>
      <c r="LS13" s="233">
        <f>SUMIFS('内訳書2-16'!$T$617:$T$816,'内訳書2-16'!$F$617:$F$816,'【原則記入不要】内訳書1-1'!$C13,'内訳書2-16'!$U$617:$U$816,LS$7)</f>
        <v>0</v>
      </c>
      <c r="LT13" s="233">
        <f>SUMIFS('内訳書2-16'!$T$617:$T$816,'内訳書2-16'!$F$617:$F$816,'【原則記入不要】内訳書1-1'!$C13,'内訳書2-16'!$U$617:$U$816,LT$7)</f>
        <v>0</v>
      </c>
      <c r="LU13" s="233">
        <f>SUMIFS('内訳書2-16'!$T$617:$T$816,'内訳書2-16'!$F$617:$F$816,'【原則記入不要】内訳書1-1'!$C13,'内訳書2-16'!$U$617:$U$816,LU$7)</f>
        <v>0</v>
      </c>
      <c r="LV13" s="233">
        <f>SUMIFS('内訳書2-16'!$T$617:$T$816,'内訳書2-16'!$F$617:$F$816,'【原則記入不要】内訳書1-1'!$C13,'内訳書2-16'!$U$617:$U$816,LV$7)</f>
        <v>0</v>
      </c>
      <c r="LW13" s="233">
        <f>SUMIFS('内訳書2-16'!$T$617:$T$816,'内訳書2-16'!$F$617:$F$816,'【原則記入不要】内訳書1-1'!$C13,'内訳書2-16'!$U$617:$U$816,LW$7)</f>
        <v>0</v>
      </c>
      <c r="LX13" s="233">
        <f>SUMIFS('内訳書2-16'!$T$617:$T$816,'内訳書2-16'!$F$617:$F$816,'【原則記入不要】内訳書1-1'!$C13,'内訳書2-16'!$U$617:$U$816,LX$7)</f>
        <v>0</v>
      </c>
      <c r="LY13" s="233">
        <f>SUMIFS('内訳書2-16'!$T$617:$T$816,'内訳書2-16'!$F$617:$F$816,'【原則記入不要】内訳書1-1'!$C13,'内訳書2-16'!$U$617:$U$816,LY$7)</f>
        <v>0</v>
      </c>
      <c r="LZ13" s="233">
        <f>SUMIFS('内訳書2-16'!$T$617:$T$816,'内訳書2-16'!$F$617:$F$816,'【原則記入不要】内訳書1-1'!$C13,'内訳書2-16'!$U$617:$U$816,LZ$7)</f>
        <v>0</v>
      </c>
      <c r="MA13" s="269">
        <f>SUMIFS('内訳書2-16'!$T$617:$T$816,'内訳書2-16'!$F$617:$F$816,'【原則記入不要】内訳書1-1'!$C13,'内訳書2-16'!$U$617:$U$816,MA$7)</f>
        <v>0</v>
      </c>
      <c r="MB13" s="245">
        <f>SUM(LH13:MA13)</f>
        <v>0</v>
      </c>
      <c r="MC13" s="263">
        <f>SUMIFS('内訳書2-17'!$T$617:$T$816,'内訳書2-17'!$F$617:$F$816,'【原則記入不要】内訳書1-1'!$C13,'内訳書2-17'!$U$617:$U$816,MC$7)</f>
        <v>0</v>
      </c>
      <c r="MD13" s="233">
        <f>SUMIFS('内訳書2-17'!$T$617:$T$816,'内訳書2-17'!$F$617:$F$816,'【原則記入不要】内訳書1-1'!$C13,'内訳書2-17'!$U$617:$U$816,MD$7)</f>
        <v>0</v>
      </c>
      <c r="ME13" s="233">
        <f>SUMIFS('内訳書2-17'!$T$617:$T$816,'内訳書2-17'!$F$617:$F$816,'【原則記入不要】内訳書1-1'!$C13,'内訳書2-17'!$U$617:$U$816,ME$7)</f>
        <v>0</v>
      </c>
      <c r="MF13" s="233">
        <f>SUMIFS('内訳書2-17'!$T$617:$T$816,'内訳書2-17'!$F$617:$F$816,'【原則記入不要】内訳書1-1'!$C13,'内訳書2-17'!$U$617:$U$816,MF$7)</f>
        <v>0</v>
      </c>
      <c r="MG13" s="233">
        <f>SUMIFS('内訳書2-17'!$T$617:$T$816,'内訳書2-17'!$F$617:$F$816,'【原則記入不要】内訳書1-1'!$C13,'内訳書2-17'!$U$617:$U$816,MG$7)</f>
        <v>0</v>
      </c>
      <c r="MH13" s="233">
        <f>SUMIFS('内訳書2-17'!$T$617:$T$816,'内訳書2-17'!$F$617:$F$816,'【原則記入不要】内訳書1-1'!$C13,'内訳書2-17'!$U$617:$U$816,MH$7)</f>
        <v>0</v>
      </c>
      <c r="MI13" s="233">
        <f>SUMIFS('内訳書2-17'!$T$617:$T$816,'内訳書2-17'!$F$617:$F$816,'【原則記入不要】内訳書1-1'!$C13,'内訳書2-17'!$U$617:$U$816,MI$7)</f>
        <v>0</v>
      </c>
      <c r="MJ13" s="233">
        <f>SUMIFS('内訳書2-17'!$T$617:$T$816,'内訳書2-17'!$F$617:$F$816,'【原則記入不要】内訳書1-1'!$C13,'内訳書2-17'!$U$617:$U$816,MJ$7)</f>
        <v>0</v>
      </c>
      <c r="MK13" s="233">
        <f>SUMIFS('内訳書2-17'!$T$617:$T$816,'内訳書2-17'!$F$617:$F$816,'【原則記入不要】内訳書1-1'!$C13,'内訳書2-17'!$U$617:$U$816,MK$7)</f>
        <v>0</v>
      </c>
      <c r="ML13" s="233">
        <f>SUMIFS('内訳書2-17'!$T$617:$T$816,'内訳書2-17'!$F$617:$F$816,'【原則記入不要】内訳書1-1'!$C13,'内訳書2-17'!$U$617:$U$816,ML$7)</f>
        <v>0</v>
      </c>
      <c r="MM13" s="233">
        <f>SUMIFS('内訳書2-17'!$T$617:$T$816,'内訳書2-17'!$F$617:$F$816,'【原則記入不要】内訳書1-1'!$C13,'内訳書2-17'!$U$617:$U$816,MM$7)</f>
        <v>0</v>
      </c>
      <c r="MN13" s="233">
        <f>SUMIFS('内訳書2-17'!$T$617:$T$816,'内訳書2-17'!$F$617:$F$816,'【原則記入不要】内訳書1-1'!$C13,'内訳書2-17'!$U$617:$U$816,MN$7)</f>
        <v>0</v>
      </c>
      <c r="MO13" s="233">
        <f>SUMIFS('内訳書2-17'!$T$617:$T$816,'内訳書2-17'!$F$617:$F$816,'【原則記入不要】内訳書1-1'!$C13,'内訳書2-17'!$U$617:$U$816,MO$7)</f>
        <v>0</v>
      </c>
      <c r="MP13" s="233">
        <f>SUMIFS('内訳書2-17'!$T$617:$T$816,'内訳書2-17'!$F$617:$F$816,'【原則記入不要】内訳書1-1'!$C13,'内訳書2-17'!$U$617:$U$816,MP$7)</f>
        <v>0</v>
      </c>
      <c r="MQ13" s="233">
        <f>SUMIFS('内訳書2-17'!$T$617:$T$816,'内訳書2-17'!$F$617:$F$816,'【原則記入不要】内訳書1-1'!$C13,'内訳書2-17'!$U$617:$U$816,MQ$7)</f>
        <v>0</v>
      </c>
      <c r="MR13" s="233">
        <f>SUMIFS('内訳書2-17'!$T$617:$T$816,'内訳書2-17'!$F$617:$F$816,'【原則記入不要】内訳書1-1'!$C13,'内訳書2-17'!$U$617:$U$816,MR$7)</f>
        <v>0</v>
      </c>
      <c r="MS13" s="233">
        <f>SUMIFS('内訳書2-17'!$T$617:$T$816,'内訳書2-17'!$F$617:$F$816,'【原則記入不要】内訳書1-1'!$C13,'内訳書2-17'!$U$617:$U$816,MS$7)</f>
        <v>0</v>
      </c>
      <c r="MT13" s="233">
        <f>SUMIFS('内訳書2-17'!$T$617:$T$816,'内訳書2-17'!$F$617:$F$816,'【原則記入不要】内訳書1-1'!$C13,'内訳書2-17'!$U$617:$U$816,MT$7)</f>
        <v>0</v>
      </c>
      <c r="MU13" s="233">
        <f>SUMIFS('内訳書2-17'!$T$617:$T$816,'内訳書2-17'!$F$617:$F$816,'【原則記入不要】内訳書1-1'!$C13,'内訳書2-17'!$U$617:$U$816,MU$7)</f>
        <v>0</v>
      </c>
      <c r="MV13" s="269">
        <f>SUMIFS('内訳書2-17'!$T$617:$T$816,'内訳書2-17'!$F$617:$F$816,'【原則記入不要】内訳書1-1'!$C13,'内訳書2-17'!$U$617:$U$816,MV$7)</f>
        <v>0</v>
      </c>
      <c r="MW13" s="245">
        <f>SUM(MC13:MV13)</f>
        <v>0</v>
      </c>
      <c r="MX13" s="263">
        <f>SUMIFS('内訳書2-18'!$T$617:$T$816,'内訳書2-18'!$F$617:$F$816,'【原則記入不要】内訳書1-1'!$C13,'内訳書2-18'!$U$617:$U$816,MX$7)</f>
        <v>0</v>
      </c>
      <c r="MY13" s="233">
        <f>SUMIFS('内訳書2-18'!$T$617:$T$816,'内訳書2-18'!$F$617:$F$816,'【原則記入不要】内訳書1-1'!$C13,'内訳書2-18'!$U$617:$U$816,MY$7)</f>
        <v>0</v>
      </c>
      <c r="MZ13" s="233">
        <f>SUMIFS('内訳書2-18'!$T$617:$T$816,'内訳書2-18'!$F$617:$F$816,'【原則記入不要】内訳書1-1'!$C13,'内訳書2-18'!$U$617:$U$816,MZ$7)</f>
        <v>0</v>
      </c>
      <c r="NA13" s="233">
        <f>SUMIFS('内訳書2-18'!$T$617:$T$816,'内訳書2-18'!$F$617:$F$816,'【原則記入不要】内訳書1-1'!$C13,'内訳書2-18'!$U$617:$U$816,NA$7)</f>
        <v>0</v>
      </c>
      <c r="NB13" s="233">
        <f>SUMIFS('内訳書2-18'!$T$617:$T$816,'内訳書2-18'!$F$617:$F$816,'【原則記入不要】内訳書1-1'!$C13,'内訳書2-18'!$U$617:$U$816,NB$7)</f>
        <v>0</v>
      </c>
      <c r="NC13" s="233">
        <f>SUMIFS('内訳書2-18'!$T$617:$T$816,'内訳書2-18'!$F$617:$F$816,'【原則記入不要】内訳書1-1'!$C13,'内訳書2-18'!$U$617:$U$816,NC$7)</f>
        <v>0</v>
      </c>
      <c r="ND13" s="233">
        <f>SUMIFS('内訳書2-18'!$T$617:$T$816,'内訳書2-18'!$F$617:$F$816,'【原則記入不要】内訳書1-1'!$C13,'内訳書2-18'!$U$617:$U$816,ND$7)</f>
        <v>0</v>
      </c>
      <c r="NE13" s="233">
        <f>SUMIFS('内訳書2-18'!$T$617:$T$816,'内訳書2-18'!$F$617:$F$816,'【原則記入不要】内訳書1-1'!$C13,'内訳書2-18'!$U$617:$U$816,NE$7)</f>
        <v>0</v>
      </c>
      <c r="NF13" s="233">
        <f>SUMIFS('内訳書2-18'!$T$617:$T$816,'内訳書2-18'!$F$617:$F$816,'【原則記入不要】内訳書1-1'!$C13,'内訳書2-18'!$U$617:$U$816,NF$7)</f>
        <v>0</v>
      </c>
      <c r="NG13" s="233">
        <f>SUMIFS('内訳書2-18'!$T$617:$T$816,'内訳書2-18'!$F$617:$F$816,'【原則記入不要】内訳書1-1'!$C13,'内訳書2-18'!$U$617:$U$816,NG$7)</f>
        <v>0</v>
      </c>
      <c r="NH13" s="233">
        <f>SUMIFS('内訳書2-18'!$T$617:$T$816,'内訳書2-18'!$F$617:$F$816,'【原則記入不要】内訳書1-1'!$C13,'内訳書2-18'!$U$617:$U$816,NH$7)</f>
        <v>0</v>
      </c>
      <c r="NI13" s="233">
        <f>SUMIFS('内訳書2-18'!$T$617:$T$816,'内訳書2-18'!$F$617:$F$816,'【原則記入不要】内訳書1-1'!$C13,'内訳書2-18'!$U$617:$U$816,NI$7)</f>
        <v>0</v>
      </c>
      <c r="NJ13" s="233">
        <f>SUMIFS('内訳書2-18'!$T$617:$T$816,'内訳書2-18'!$F$617:$F$816,'【原則記入不要】内訳書1-1'!$C13,'内訳書2-18'!$U$617:$U$816,NJ$7)</f>
        <v>0</v>
      </c>
      <c r="NK13" s="233">
        <f>SUMIFS('内訳書2-18'!$T$617:$T$816,'内訳書2-18'!$F$617:$F$816,'【原則記入不要】内訳書1-1'!$C13,'内訳書2-18'!$U$617:$U$816,NK$7)</f>
        <v>0</v>
      </c>
      <c r="NL13" s="233">
        <f>SUMIFS('内訳書2-18'!$T$617:$T$816,'内訳書2-18'!$F$617:$F$816,'【原則記入不要】内訳書1-1'!$C13,'内訳書2-18'!$U$617:$U$816,NL$7)</f>
        <v>0</v>
      </c>
      <c r="NM13" s="233">
        <f>SUMIFS('内訳書2-18'!$T$617:$T$816,'内訳書2-18'!$F$617:$F$816,'【原則記入不要】内訳書1-1'!$C13,'内訳書2-18'!$U$617:$U$816,NM$7)</f>
        <v>0</v>
      </c>
      <c r="NN13" s="233">
        <f>SUMIFS('内訳書2-18'!$T$617:$T$816,'内訳書2-18'!$F$617:$F$816,'【原則記入不要】内訳書1-1'!$C13,'内訳書2-18'!$U$617:$U$816,NN$7)</f>
        <v>0</v>
      </c>
      <c r="NO13" s="233">
        <f>SUMIFS('内訳書2-18'!$T$617:$T$816,'内訳書2-18'!$F$617:$F$816,'【原則記入不要】内訳書1-1'!$C13,'内訳書2-18'!$U$617:$U$816,NO$7)</f>
        <v>0</v>
      </c>
      <c r="NP13" s="233">
        <f>SUMIFS('内訳書2-18'!$T$617:$T$816,'内訳書2-18'!$F$617:$F$816,'【原則記入不要】内訳書1-1'!$C13,'内訳書2-18'!$U$617:$U$816,NP$7)</f>
        <v>0</v>
      </c>
      <c r="NQ13" s="269">
        <f>SUMIFS('内訳書2-18'!$T$617:$T$816,'内訳書2-18'!$F$617:$F$816,'【原則記入不要】内訳書1-1'!$C13,'内訳書2-18'!$U$617:$U$816,NQ$7)</f>
        <v>0</v>
      </c>
      <c r="NR13" s="245">
        <f>SUM(MX13:NQ13)</f>
        <v>0</v>
      </c>
      <c r="NS13" s="263">
        <f>SUMIFS('内訳書2-19'!$T$617:$T$816,'内訳書2-19'!$F$617:$F$816,'【原則記入不要】内訳書1-1'!$C13,'内訳書2-19'!$U$617:$U$816,NS$7)</f>
        <v>0</v>
      </c>
      <c r="NT13" s="233">
        <f>SUMIFS('内訳書2-19'!$T$617:$T$816,'内訳書2-19'!$F$617:$F$816,'【原則記入不要】内訳書1-1'!$C13,'内訳書2-19'!$U$617:$U$816,NT$7)</f>
        <v>0</v>
      </c>
      <c r="NU13" s="233">
        <f>SUMIFS('内訳書2-19'!$T$617:$T$816,'内訳書2-19'!$F$617:$F$816,'【原則記入不要】内訳書1-1'!$C13,'内訳書2-19'!$U$617:$U$816,NU$7)</f>
        <v>0</v>
      </c>
      <c r="NV13" s="233">
        <f>SUMIFS('内訳書2-19'!$T$617:$T$816,'内訳書2-19'!$F$617:$F$816,'【原則記入不要】内訳書1-1'!$C13,'内訳書2-19'!$U$617:$U$816,NV$7)</f>
        <v>0</v>
      </c>
      <c r="NW13" s="233">
        <f>SUMIFS('内訳書2-19'!$T$617:$T$816,'内訳書2-19'!$F$617:$F$816,'【原則記入不要】内訳書1-1'!$C13,'内訳書2-19'!$U$617:$U$816,NW$7)</f>
        <v>0</v>
      </c>
      <c r="NX13" s="233">
        <f>SUMIFS('内訳書2-19'!$T$617:$T$816,'内訳書2-19'!$F$617:$F$816,'【原則記入不要】内訳書1-1'!$C13,'内訳書2-19'!$U$617:$U$816,NX$7)</f>
        <v>0</v>
      </c>
      <c r="NY13" s="233">
        <f>SUMIFS('内訳書2-19'!$T$617:$T$816,'内訳書2-19'!$F$617:$F$816,'【原則記入不要】内訳書1-1'!$C13,'内訳書2-19'!$U$617:$U$816,NY$7)</f>
        <v>0</v>
      </c>
      <c r="NZ13" s="233">
        <f>SUMIFS('内訳書2-19'!$T$617:$T$816,'内訳書2-19'!$F$617:$F$816,'【原則記入不要】内訳書1-1'!$C13,'内訳書2-19'!$U$617:$U$816,NZ$7)</f>
        <v>0</v>
      </c>
      <c r="OA13" s="233">
        <f>SUMIFS('内訳書2-19'!$T$617:$T$816,'内訳書2-19'!$F$617:$F$816,'【原則記入不要】内訳書1-1'!$C13,'内訳書2-19'!$U$617:$U$816,OA$7)</f>
        <v>0</v>
      </c>
      <c r="OB13" s="233">
        <f>SUMIFS('内訳書2-19'!$T$617:$T$816,'内訳書2-19'!$F$617:$F$816,'【原則記入不要】内訳書1-1'!$C13,'内訳書2-19'!$U$617:$U$816,OB$7)</f>
        <v>0</v>
      </c>
      <c r="OC13" s="233">
        <f>SUMIFS('内訳書2-19'!$T$617:$T$816,'内訳書2-19'!$F$617:$F$816,'【原則記入不要】内訳書1-1'!$C13,'内訳書2-19'!$U$617:$U$816,OC$7)</f>
        <v>0</v>
      </c>
      <c r="OD13" s="233">
        <f>SUMIFS('内訳書2-19'!$T$617:$T$816,'内訳書2-19'!$F$617:$F$816,'【原則記入不要】内訳書1-1'!$C13,'内訳書2-19'!$U$617:$U$816,OD$7)</f>
        <v>0</v>
      </c>
      <c r="OE13" s="233">
        <f>SUMIFS('内訳書2-19'!$T$617:$T$816,'内訳書2-19'!$F$617:$F$816,'【原則記入不要】内訳書1-1'!$C13,'内訳書2-19'!$U$617:$U$816,OE$7)</f>
        <v>0</v>
      </c>
      <c r="OF13" s="233">
        <f>SUMIFS('内訳書2-19'!$T$617:$T$816,'内訳書2-19'!$F$617:$F$816,'【原則記入不要】内訳書1-1'!$C13,'内訳書2-19'!$U$617:$U$816,OF$7)</f>
        <v>0</v>
      </c>
      <c r="OG13" s="233">
        <f>SUMIFS('内訳書2-19'!$T$617:$T$816,'内訳書2-19'!$F$617:$F$816,'【原則記入不要】内訳書1-1'!$C13,'内訳書2-19'!$U$617:$U$816,OG$7)</f>
        <v>0</v>
      </c>
      <c r="OH13" s="233">
        <f>SUMIFS('内訳書2-19'!$T$617:$T$816,'内訳書2-19'!$F$617:$F$816,'【原則記入不要】内訳書1-1'!$C13,'内訳書2-19'!$U$617:$U$816,OH$7)</f>
        <v>0</v>
      </c>
      <c r="OI13" s="233">
        <f>SUMIFS('内訳書2-19'!$T$617:$T$816,'内訳書2-19'!$F$617:$F$816,'【原則記入不要】内訳書1-1'!$C13,'内訳書2-19'!$U$617:$U$816,OI$7)</f>
        <v>0</v>
      </c>
      <c r="OJ13" s="233">
        <f>SUMIFS('内訳書2-19'!$T$617:$T$816,'内訳書2-19'!$F$617:$F$816,'【原則記入不要】内訳書1-1'!$C13,'内訳書2-19'!$U$617:$U$816,OJ$7)</f>
        <v>0</v>
      </c>
      <c r="OK13" s="233">
        <f>SUMIFS('内訳書2-19'!$T$617:$T$816,'内訳書2-19'!$F$617:$F$816,'【原則記入不要】内訳書1-1'!$C13,'内訳書2-19'!$U$617:$U$816,OK$7)</f>
        <v>0</v>
      </c>
      <c r="OL13" s="269">
        <f>SUMIFS('内訳書2-19'!$T$617:$T$816,'内訳書2-19'!$F$617:$F$816,'【原則記入不要】内訳書1-1'!$C13,'内訳書2-19'!$U$617:$U$816,OL$7)</f>
        <v>0</v>
      </c>
      <c r="OM13" s="245">
        <f>SUM(NS13:OL13)</f>
        <v>0</v>
      </c>
      <c r="ON13" s="263">
        <f>SUMIFS('内訳書2-20'!$T$617:$T$816,'内訳書2-20'!$F$617:$F$816,'【原則記入不要】内訳書1-1'!$C13,'内訳書2-20'!$U$617:$U$816,ON$7)</f>
        <v>0</v>
      </c>
      <c r="OO13" s="233">
        <f>SUMIFS('内訳書2-20'!$T$617:$T$816,'内訳書2-20'!$F$617:$F$816,'【原則記入不要】内訳書1-1'!$C13,'内訳書2-20'!$U$617:$U$816,OO$7)</f>
        <v>0</v>
      </c>
      <c r="OP13" s="233">
        <f>SUMIFS('内訳書2-20'!$T$617:$T$816,'内訳書2-20'!$F$617:$F$816,'【原則記入不要】内訳書1-1'!$C13,'内訳書2-20'!$U$617:$U$816,OP$7)</f>
        <v>0</v>
      </c>
      <c r="OQ13" s="233">
        <f>SUMIFS('内訳書2-20'!$T$617:$T$816,'内訳書2-20'!$F$617:$F$816,'【原則記入不要】内訳書1-1'!$C13,'内訳書2-20'!$U$617:$U$816,OQ$7)</f>
        <v>0</v>
      </c>
      <c r="OR13" s="233">
        <f>SUMIFS('内訳書2-20'!$T$617:$T$816,'内訳書2-20'!$F$617:$F$816,'【原則記入不要】内訳書1-1'!$C13,'内訳書2-20'!$U$617:$U$816,OR$7)</f>
        <v>0</v>
      </c>
      <c r="OS13" s="233">
        <f>SUMIFS('内訳書2-20'!$T$617:$T$816,'内訳書2-20'!$F$617:$F$816,'【原則記入不要】内訳書1-1'!$C13,'内訳書2-20'!$U$617:$U$816,OS$7)</f>
        <v>0</v>
      </c>
      <c r="OT13" s="233">
        <f>SUMIFS('内訳書2-20'!$T$617:$T$816,'内訳書2-20'!$F$617:$F$816,'【原則記入不要】内訳書1-1'!$C13,'内訳書2-20'!$U$617:$U$816,OT$7)</f>
        <v>0</v>
      </c>
      <c r="OU13" s="233">
        <f>SUMIFS('内訳書2-20'!$T$617:$T$816,'内訳書2-20'!$F$617:$F$816,'【原則記入不要】内訳書1-1'!$C13,'内訳書2-20'!$U$617:$U$816,OU$7)</f>
        <v>0</v>
      </c>
      <c r="OV13" s="233">
        <f>SUMIFS('内訳書2-20'!$T$617:$T$816,'内訳書2-20'!$F$617:$F$816,'【原則記入不要】内訳書1-1'!$C13,'内訳書2-20'!$U$617:$U$816,OV$7)</f>
        <v>0</v>
      </c>
      <c r="OW13" s="233">
        <f>SUMIFS('内訳書2-20'!$T$617:$T$816,'内訳書2-20'!$F$617:$F$816,'【原則記入不要】内訳書1-1'!$C13,'内訳書2-20'!$U$617:$U$816,OW$7)</f>
        <v>0</v>
      </c>
      <c r="OX13" s="233">
        <f>SUMIFS('内訳書2-20'!$T$617:$T$816,'内訳書2-20'!$F$617:$F$816,'【原則記入不要】内訳書1-1'!$C13,'内訳書2-20'!$U$617:$U$816,OX$7)</f>
        <v>0</v>
      </c>
      <c r="OY13" s="233">
        <f>SUMIFS('内訳書2-20'!$T$617:$T$816,'内訳書2-20'!$F$617:$F$816,'【原則記入不要】内訳書1-1'!$C13,'内訳書2-20'!$U$617:$U$816,OY$7)</f>
        <v>0</v>
      </c>
      <c r="OZ13" s="233">
        <f>SUMIFS('内訳書2-20'!$T$617:$T$816,'内訳書2-20'!$F$617:$F$816,'【原則記入不要】内訳書1-1'!$C13,'内訳書2-20'!$U$617:$U$816,OZ$7)</f>
        <v>0</v>
      </c>
      <c r="PA13" s="233">
        <f>SUMIFS('内訳書2-20'!$T$617:$T$816,'内訳書2-20'!$F$617:$F$816,'【原則記入不要】内訳書1-1'!$C13,'内訳書2-20'!$U$617:$U$816,PA$7)</f>
        <v>0</v>
      </c>
      <c r="PB13" s="233">
        <f>SUMIFS('内訳書2-20'!$T$617:$T$816,'内訳書2-20'!$F$617:$F$816,'【原則記入不要】内訳書1-1'!$C13,'内訳書2-20'!$U$617:$U$816,PB$7)</f>
        <v>0</v>
      </c>
      <c r="PC13" s="233">
        <f>SUMIFS('内訳書2-20'!$T$617:$T$816,'内訳書2-20'!$F$617:$F$816,'【原則記入不要】内訳書1-1'!$C13,'内訳書2-20'!$U$617:$U$816,PC$7)</f>
        <v>0</v>
      </c>
      <c r="PD13" s="233">
        <f>SUMIFS('内訳書2-20'!$T$617:$T$816,'内訳書2-20'!$F$617:$F$816,'【原則記入不要】内訳書1-1'!$C13,'内訳書2-20'!$U$617:$U$816,PD$7)</f>
        <v>0</v>
      </c>
      <c r="PE13" s="233">
        <f>SUMIFS('内訳書2-20'!$T$617:$T$816,'内訳書2-20'!$F$617:$F$816,'【原則記入不要】内訳書1-1'!$C13,'内訳書2-20'!$U$617:$U$816,PE$7)</f>
        <v>0</v>
      </c>
      <c r="PF13" s="233">
        <f>SUMIFS('内訳書2-20'!$T$617:$T$816,'内訳書2-20'!$F$617:$F$816,'【原則記入不要】内訳書1-1'!$C13,'内訳書2-20'!$U$617:$U$816,PF$7)</f>
        <v>0</v>
      </c>
      <c r="PG13" s="269">
        <f>SUMIFS('内訳書2-20'!$T$617:$T$816,'内訳書2-20'!$F$617:$F$816,'【原則記入不要】内訳書1-1'!$C13,'内訳書2-20'!$U$617:$U$816,PG$7)</f>
        <v>0</v>
      </c>
      <c r="PH13" s="245">
        <f>SUM(ON13:PG13)</f>
        <v>0</v>
      </c>
      <c r="PI13" s="166">
        <f>'内訳書2-21'!$I$476</f>
        <v>0</v>
      </c>
      <c r="PJ13" s="314">
        <f t="shared" si="20"/>
        <v>0</v>
      </c>
    </row>
    <row r="14" spans="1:426" ht="18" customHeight="1">
      <c r="B14" s="772"/>
      <c r="C14" s="769" t="s">
        <v>68</v>
      </c>
      <c r="D14" s="770"/>
      <c r="E14" s="264">
        <f>SUMIFS('内訳書2-1'!$T$617:$T$816,'内訳書2-1'!$F$617:$F$816,'【原則記入不要】内訳書1-1'!$C14,'内訳書2-1'!$U$617:$U$816,E$7)</f>
        <v>0</v>
      </c>
      <c r="F14" s="235">
        <f>SUMIFS('内訳書2-1'!$T$617:$T$816,'内訳書2-1'!$F$617:$F$816,'【原則記入不要】内訳書1-1'!$C14,'内訳書2-1'!$U$617:$U$816,F$7)</f>
        <v>0</v>
      </c>
      <c r="G14" s="235">
        <f>SUMIFS('内訳書2-1'!$T$617:$T$816,'内訳書2-1'!$F$617:$F$816,'【原則記入不要】内訳書1-1'!$C14,'内訳書2-1'!$U$617:$U$816,G$7)</f>
        <v>0</v>
      </c>
      <c r="H14" s="235">
        <f>SUMIFS('内訳書2-1'!$T$617:$T$816,'内訳書2-1'!$F$617:$F$816,'【原則記入不要】内訳書1-1'!$C14,'内訳書2-1'!$U$617:$U$816,H$7)</f>
        <v>0</v>
      </c>
      <c r="I14" s="235">
        <f>SUMIFS('内訳書2-1'!$T$617:$T$816,'内訳書2-1'!$F$617:$F$816,'【原則記入不要】内訳書1-1'!$C14,'内訳書2-1'!$U$617:$U$816,I$7)</f>
        <v>0</v>
      </c>
      <c r="J14" s="235">
        <f>SUMIFS('内訳書2-1'!$T$617:$T$816,'内訳書2-1'!$F$617:$F$816,'【原則記入不要】内訳書1-1'!$C14,'内訳書2-1'!$U$617:$U$816,J$7)</f>
        <v>0</v>
      </c>
      <c r="K14" s="235">
        <f>SUMIFS('内訳書2-1'!$T$617:$T$816,'内訳書2-1'!$F$617:$F$816,'【原則記入不要】内訳書1-1'!$C14,'内訳書2-1'!$U$617:$U$816,K$7)</f>
        <v>0</v>
      </c>
      <c r="L14" s="235">
        <f>SUMIFS('内訳書2-1'!$T$617:$T$816,'内訳書2-1'!$F$617:$F$816,'【原則記入不要】内訳書1-1'!$C14,'内訳書2-1'!$U$617:$U$816,L$7)</f>
        <v>0</v>
      </c>
      <c r="M14" s="235">
        <f>SUMIFS('内訳書2-1'!$T$617:$T$816,'内訳書2-1'!$F$617:$F$816,'【原則記入不要】内訳書1-1'!$C14,'内訳書2-1'!$U$617:$U$816,M$7)</f>
        <v>0</v>
      </c>
      <c r="N14" s="235">
        <f>SUMIFS('内訳書2-1'!$T$617:$T$816,'内訳書2-1'!$F$617:$F$816,'【原則記入不要】内訳書1-1'!$C14,'内訳書2-1'!$U$617:$U$816,N$7)</f>
        <v>0</v>
      </c>
      <c r="O14" s="235">
        <f>SUMIFS('内訳書2-1'!$T$617:$T$816,'内訳書2-1'!$F$617:$F$816,'【原則記入不要】内訳書1-1'!$C14,'内訳書2-1'!$U$617:$U$816,O$7)</f>
        <v>0</v>
      </c>
      <c r="P14" s="235">
        <f>SUMIFS('内訳書2-1'!$T$617:$T$816,'内訳書2-1'!$F$617:$F$816,'【原則記入不要】内訳書1-1'!$C14,'内訳書2-1'!$U$617:$U$816,P$7)</f>
        <v>0</v>
      </c>
      <c r="Q14" s="235">
        <f>SUMIFS('内訳書2-1'!$T$617:$T$816,'内訳書2-1'!$F$617:$F$816,'【原則記入不要】内訳書1-1'!$C14,'内訳書2-1'!$U$617:$U$816,Q$7)</f>
        <v>0</v>
      </c>
      <c r="R14" s="235">
        <f>SUMIFS('内訳書2-1'!$T$617:$T$816,'内訳書2-1'!$F$617:$F$816,'【原則記入不要】内訳書1-1'!$C14,'内訳書2-1'!$U$617:$U$816,R$7)</f>
        <v>0</v>
      </c>
      <c r="S14" s="235">
        <f>SUMIFS('内訳書2-1'!$T$617:$T$816,'内訳書2-1'!$F$617:$F$816,'【原則記入不要】内訳書1-1'!$C14,'内訳書2-1'!$U$617:$U$816,S$7)</f>
        <v>0</v>
      </c>
      <c r="T14" s="235">
        <f>SUMIFS('内訳書2-1'!$T$617:$T$816,'内訳書2-1'!$F$617:$F$816,'【原則記入不要】内訳書1-1'!$C14,'内訳書2-1'!$U$617:$U$816,T$7)</f>
        <v>0</v>
      </c>
      <c r="U14" s="235">
        <f>SUMIFS('内訳書2-1'!$T$617:$T$816,'内訳書2-1'!$F$617:$F$816,'【原則記入不要】内訳書1-1'!$C14,'内訳書2-1'!$U$617:$U$816,U$7)</f>
        <v>0</v>
      </c>
      <c r="V14" s="235">
        <f>SUMIFS('内訳書2-1'!$T$617:$T$816,'内訳書2-1'!$F$617:$F$816,'【原則記入不要】内訳書1-1'!$C14,'内訳書2-1'!$U$617:$U$816,V$7)</f>
        <v>0</v>
      </c>
      <c r="W14" s="235">
        <f>SUMIFS('内訳書2-1'!$T$617:$T$816,'内訳書2-1'!$F$617:$F$816,'【原則記入不要】内訳書1-1'!$C14,'内訳書2-1'!$U$617:$U$816,W$7)</f>
        <v>0</v>
      </c>
      <c r="X14" s="234">
        <f>SUMIFS('内訳書2-1'!$T$617:$T$816,'内訳書2-1'!$F$617:$F$816,'【原則記入不要】内訳書1-1'!$C14,'内訳書2-1'!$U$617:$U$816,X$7)</f>
        <v>0</v>
      </c>
      <c r="Y14" s="246">
        <f>SUM(E14:X14)</f>
        <v>0</v>
      </c>
      <c r="Z14" s="264">
        <f>SUMIFS('内訳書2-2'!$T$617:$T$816,'内訳書2-2'!$F$617:$F$816,'【原則記入不要】内訳書1-1'!$C14,'内訳書2-2'!$U$617:$U$816,Z$7)</f>
        <v>0</v>
      </c>
      <c r="AA14" s="235">
        <f>SUMIFS('内訳書2-2'!$T$617:$T$816,'内訳書2-2'!$F$617:$F$816,'【原則記入不要】内訳書1-1'!$C14,'内訳書2-2'!$U$617:$U$816,AA$7)</f>
        <v>0</v>
      </c>
      <c r="AB14" s="235">
        <f>SUMIFS('内訳書2-2'!$T$617:$T$816,'内訳書2-2'!$F$617:$F$816,'【原則記入不要】内訳書1-1'!$C14,'内訳書2-2'!$U$617:$U$816,AB$7)</f>
        <v>0</v>
      </c>
      <c r="AC14" s="235">
        <f>SUMIFS('内訳書2-2'!$T$617:$T$816,'内訳書2-2'!$F$617:$F$816,'【原則記入不要】内訳書1-1'!$C14,'内訳書2-2'!$U$617:$U$816,AC$7)</f>
        <v>0</v>
      </c>
      <c r="AD14" s="235">
        <f>SUMIFS('内訳書2-2'!$T$617:$T$816,'内訳書2-2'!$F$617:$F$816,'【原則記入不要】内訳書1-1'!$C14,'内訳書2-2'!$U$617:$U$816,AD$7)</f>
        <v>0</v>
      </c>
      <c r="AE14" s="235">
        <f>SUMIFS('内訳書2-2'!$T$617:$T$816,'内訳書2-2'!$F$617:$F$816,'【原則記入不要】内訳書1-1'!$C14,'内訳書2-2'!$U$617:$U$816,AE$7)</f>
        <v>0</v>
      </c>
      <c r="AF14" s="235">
        <f>SUMIFS('内訳書2-2'!$T$617:$T$816,'内訳書2-2'!$F$617:$F$816,'【原則記入不要】内訳書1-1'!$C14,'内訳書2-2'!$U$617:$U$816,AF$7)</f>
        <v>0</v>
      </c>
      <c r="AG14" s="235">
        <f>SUMIFS('内訳書2-2'!$T$617:$T$816,'内訳書2-2'!$F$617:$F$816,'【原則記入不要】内訳書1-1'!$C14,'内訳書2-2'!$U$617:$U$816,AG$7)</f>
        <v>0</v>
      </c>
      <c r="AH14" s="235">
        <f>SUMIFS('内訳書2-2'!$T$617:$T$816,'内訳書2-2'!$F$617:$F$816,'【原則記入不要】内訳書1-1'!$C14,'内訳書2-2'!$U$617:$U$816,AH$7)</f>
        <v>0</v>
      </c>
      <c r="AI14" s="235">
        <f>SUMIFS('内訳書2-2'!$T$617:$T$816,'内訳書2-2'!$F$617:$F$816,'【原則記入不要】内訳書1-1'!$C14,'内訳書2-2'!$U$617:$U$816,AI$7)</f>
        <v>0</v>
      </c>
      <c r="AJ14" s="235">
        <f>SUMIFS('内訳書2-2'!$T$617:$T$816,'内訳書2-2'!$F$617:$F$816,'【原則記入不要】内訳書1-1'!$C14,'内訳書2-2'!$U$617:$U$816,AJ$7)</f>
        <v>0</v>
      </c>
      <c r="AK14" s="235">
        <f>SUMIFS('内訳書2-2'!$T$617:$T$816,'内訳書2-2'!$F$617:$F$816,'【原則記入不要】内訳書1-1'!$C14,'内訳書2-2'!$U$617:$U$816,AK$7)</f>
        <v>0</v>
      </c>
      <c r="AL14" s="235">
        <f>SUMIFS('内訳書2-2'!$T$617:$T$816,'内訳書2-2'!$F$617:$F$816,'【原則記入不要】内訳書1-1'!$C14,'内訳書2-2'!$U$617:$U$816,AL$7)</f>
        <v>0</v>
      </c>
      <c r="AM14" s="235">
        <f>SUMIFS('内訳書2-2'!$T$617:$T$816,'内訳書2-2'!$F$617:$F$816,'【原則記入不要】内訳書1-1'!$C14,'内訳書2-2'!$U$617:$U$816,AM$7)</f>
        <v>0</v>
      </c>
      <c r="AN14" s="235">
        <f>SUMIFS('内訳書2-2'!$T$617:$T$816,'内訳書2-2'!$F$617:$F$816,'【原則記入不要】内訳書1-1'!$C14,'内訳書2-2'!$U$617:$U$816,AN$7)</f>
        <v>0</v>
      </c>
      <c r="AO14" s="235">
        <f>SUMIFS('内訳書2-2'!$T$617:$T$816,'内訳書2-2'!$F$617:$F$816,'【原則記入不要】内訳書1-1'!$C14,'内訳書2-2'!$U$617:$U$816,AO$7)</f>
        <v>0</v>
      </c>
      <c r="AP14" s="235">
        <f>SUMIFS('内訳書2-2'!$T$617:$T$816,'内訳書2-2'!$F$617:$F$816,'【原則記入不要】内訳書1-1'!$C14,'内訳書2-2'!$U$617:$U$816,AP$7)</f>
        <v>0</v>
      </c>
      <c r="AQ14" s="235">
        <f>SUMIFS('内訳書2-2'!$T$617:$T$816,'内訳書2-2'!$F$617:$F$816,'【原則記入不要】内訳書1-1'!$C14,'内訳書2-2'!$U$617:$U$816,AQ$7)</f>
        <v>0</v>
      </c>
      <c r="AR14" s="235">
        <f>SUMIFS('内訳書2-2'!$T$617:$T$816,'内訳書2-2'!$F$617:$F$816,'【原則記入不要】内訳書1-1'!$C14,'内訳書2-2'!$U$617:$U$816,AR$7)</f>
        <v>0</v>
      </c>
      <c r="AS14" s="234">
        <f>SUMIFS('内訳書2-2'!$T$617:$T$816,'内訳書2-2'!$F$617:$F$816,'【原則記入不要】内訳書1-1'!$C14,'内訳書2-2'!$U$617:$U$816,AS$7)</f>
        <v>0</v>
      </c>
      <c r="AT14" s="246">
        <f>SUM(Z14:AS14)</f>
        <v>0</v>
      </c>
      <c r="AU14" s="264">
        <f>SUMIFS('内訳書2-3'!$T$617:$T$816,'内訳書2-3'!$F$617:$F$816,'【原則記入不要】内訳書1-1'!$C14,'内訳書2-3'!$U$617:$U$816,AU$7)</f>
        <v>0</v>
      </c>
      <c r="AV14" s="235">
        <f>SUMIFS('内訳書2-3'!$T$617:$T$816,'内訳書2-3'!$F$617:$F$816,'【原則記入不要】内訳書1-1'!$C14,'内訳書2-3'!$U$617:$U$816,AV$7)</f>
        <v>0</v>
      </c>
      <c r="AW14" s="235">
        <f>SUMIFS('内訳書2-3'!$T$617:$T$816,'内訳書2-3'!$F$617:$F$816,'【原則記入不要】内訳書1-1'!$C14,'内訳書2-3'!$U$617:$U$816,AW$7)</f>
        <v>0</v>
      </c>
      <c r="AX14" s="235">
        <f>SUMIFS('内訳書2-3'!$T$617:$T$816,'内訳書2-3'!$F$617:$F$816,'【原則記入不要】内訳書1-1'!$C14,'内訳書2-3'!$U$617:$U$816,AX$7)</f>
        <v>0</v>
      </c>
      <c r="AY14" s="235">
        <f>SUMIFS('内訳書2-3'!$T$617:$T$816,'内訳書2-3'!$F$617:$F$816,'【原則記入不要】内訳書1-1'!$C14,'内訳書2-3'!$U$617:$U$816,AY$7)</f>
        <v>0</v>
      </c>
      <c r="AZ14" s="235">
        <f>SUMIFS('内訳書2-3'!$T$617:$T$816,'内訳書2-3'!$F$617:$F$816,'【原則記入不要】内訳書1-1'!$C14,'内訳書2-3'!$U$617:$U$816,AZ$7)</f>
        <v>0</v>
      </c>
      <c r="BA14" s="235">
        <f>SUMIFS('内訳書2-3'!$T$617:$T$816,'内訳書2-3'!$F$617:$F$816,'【原則記入不要】内訳書1-1'!$C14,'内訳書2-3'!$U$617:$U$816,BA$7)</f>
        <v>0</v>
      </c>
      <c r="BB14" s="235">
        <f>SUMIFS('内訳書2-3'!$T$617:$T$816,'内訳書2-3'!$F$617:$F$816,'【原則記入不要】内訳書1-1'!$C14,'内訳書2-3'!$U$617:$U$816,BB$7)</f>
        <v>0</v>
      </c>
      <c r="BC14" s="235">
        <f>SUMIFS('内訳書2-3'!$T$617:$T$816,'内訳書2-3'!$F$617:$F$816,'【原則記入不要】内訳書1-1'!$C14,'内訳書2-3'!$U$617:$U$816,BC$7)</f>
        <v>0</v>
      </c>
      <c r="BD14" s="235">
        <f>SUMIFS('内訳書2-3'!$T$617:$T$816,'内訳書2-3'!$F$617:$F$816,'【原則記入不要】内訳書1-1'!$C14,'内訳書2-3'!$U$617:$U$816,BD$7)</f>
        <v>0</v>
      </c>
      <c r="BE14" s="235">
        <f>SUMIFS('内訳書2-3'!$T$617:$T$816,'内訳書2-3'!$F$617:$F$816,'【原則記入不要】内訳書1-1'!$C14,'内訳書2-3'!$U$617:$U$816,BE$7)</f>
        <v>0</v>
      </c>
      <c r="BF14" s="235">
        <f>SUMIFS('内訳書2-3'!$T$617:$T$816,'内訳書2-3'!$F$617:$F$816,'【原則記入不要】内訳書1-1'!$C14,'内訳書2-3'!$U$617:$U$816,BF$7)</f>
        <v>0</v>
      </c>
      <c r="BG14" s="235">
        <f>SUMIFS('内訳書2-3'!$T$617:$T$816,'内訳書2-3'!$F$617:$F$816,'【原則記入不要】内訳書1-1'!$C14,'内訳書2-3'!$U$617:$U$816,BG$7)</f>
        <v>0</v>
      </c>
      <c r="BH14" s="235">
        <f>SUMIFS('内訳書2-3'!$T$617:$T$816,'内訳書2-3'!$F$617:$F$816,'【原則記入不要】内訳書1-1'!$C14,'内訳書2-3'!$U$617:$U$816,BH$7)</f>
        <v>0</v>
      </c>
      <c r="BI14" s="235">
        <f>SUMIFS('内訳書2-3'!$T$617:$T$816,'内訳書2-3'!$F$617:$F$816,'【原則記入不要】内訳書1-1'!$C14,'内訳書2-3'!$U$617:$U$816,BI$7)</f>
        <v>0</v>
      </c>
      <c r="BJ14" s="235">
        <f>SUMIFS('内訳書2-3'!$T$617:$T$816,'内訳書2-3'!$F$617:$F$816,'【原則記入不要】内訳書1-1'!$C14,'内訳書2-3'!$U$617:$U$816,BJ$7)</f>
        <v>0</v>
      </c>
      <c r="BK14" s="235">
        <f>SUMIFS('内訳書2-3'!$T$617:$T$816,'内訳書2-3'!$F$617:$F$816,'【原則記入不要】内訳書1-1'!$C14,'内訳書2-3'!$U$617:$U$816,BK$7)</f>
        <v>0</v>
      </c>
      <c r="BL14" s="235">
        <f>SUMIFS('内訳書2-3'!$T$617:$T$816,'内訳書2-3'!$F$617:$F$816,'【原則記入不要】内訳書1-1'!$C14,'内訳書2-3'!$U$617:$U$816,BL$7)</f>
        <v>0</v>
      </c>
      <c r="BM14" s="235">
        <f>SUMIFS('内訳書2-3'!$T$617:$T$816,'内訳書2-3'!$F$617:$F$816,'【原則記入不要】内訳書1-1'!$C14,'内訳書2-3'!$U$617:$U$816,BM$7)</f>
        <v>0</v>
      </c>
      <c r="BN14" s="234">
        <f>SUMIFS('内訳書2-3'!$T$617:$T$816,'内訳書2-3'!$F$617:$F$816,'【原則記入不要】内訳書1-1'!$C14,'内訳書2-3'!$U$617:$U$816,BN$7)</f>
        <v>0</v>
      </c>
      <c r="BO14" s="246">
        <f>SUM(AU14:BN14)</f>
        <v>0</v>
      </c>
      <c r="BP14" s="264">
        <f>SUMIFS('内訳書2-4'!$T$617:$T$816,'内訳書2-4'!$F$617:$F$816,'【原則記入不要】内訳書1-1'!$C14,'内訳書2-4'!$U$617:$U$816,BP$7)</f>
        <v>0</v>
      </c>
      <c r="BQ14" s="235">
        <f>SUMIFS('内訳書2-4'!$T$617:$T$816,'内訳書2-4'!$F$617:$F$816,'【原則記入不要】内訳書1-1'!$C14,'内訳書2-4'!$U$617:$U$816,BQ$7)</f>
        <v>0</v>
      </c>
      <c r="BR14" s="235">
        <f>SUMIFS('内訳書2-4'!$T$617:$T$816,'内訳書2-4'!$F$617:$F$816,'【原則記入不要】内訳書1-1'!$C14,'内訳書2-4'!$U$617:$U$816,BR$7)</f>
        <v>0</v>
      </c>
      <c r="BS14" s="235">
        <f>SUMIFS('内訳書2-4'!$T$617:$T$816,'内訳書2-4'!$F$617:$F$816,'【原則記入不要】内訳書1-1'!$C14,'内訳書2-4'!$U$617:$U$816,BS$7)</f>
        <v>0</v>
      </c>
      <c r="BT14" s="235">
        <f>SUMIFS('内訳書2-4'!$T$617:$T$816,'内訳書2-4'!$F$617:$F$816,'【原則記入不要】内訳書1-1'!$C14,'内訳書2-4'!$U$617:$U$816,BT$7)</f>
        <v>0</v>
      </c>
      <c r="BU14" s="235">
        <f>SUMIFS('内訳書2-4'!$T$617:$T$816,'内訳書2-4'!$F$617:$F$816,'【原則記入不要】内訳書1-1'!$C14,'内訳書2-4'!$U$617:$U$816,BU$7)</f>
        <v>0</v>
      </c>
      <c r="BV14" s="235">
        <f>SUMIFS('内訳書2-4'!$T$617:$T$816,'内訳書2-4'!$F$617:$F$816,'【原則記入不要】内訳書1-1'!$C14,'内訳書2-4'!$U$617:$U$816,BV$7)</f>
        <v>0</v>
      </c>
      <c r="BW14" s="235">
        <f>SUMIFS('内訳書2-4'!$T$617:$T$816,'内訳書2-4'!$F$617:$F$816,'【原則記入不要】内訳書1-1'!$C14,'内訳書2-4'!$U$617:$U$816,BW$7)</f>
        <v>0</v>
      </c>
      <c r="BX14" s="235">
        <f>SUMIFS('内訳書2-4'!$T$617:$T$816,'内訳書2-4'!$F$617:$F$816,'【原則記入不要】内訳書1-1'!$C14,'内訳書2-4'!$U$617:$U$816,BX$7)</f>
        <v>0</v>
      </c>
      <c r="BY14" s="235">
        <f>SUMIFS('内訳書2-4'!$T$617:$T$816,'内訳書2-4'!$F$617:$F$816,'【原則記入不要】内訳書1-1'!$C14,'内訳書2-4'!$U$617:$U$816,BY$7)</f>
        <v>0</v>
      </c>
      <c r="BZ14" s="235">
        <f>SUMIFS('内訳書2-4'!$T$617:$T$816,'内訳書2-4'!$F$617:$F$816,'【原則記入不要】内訳書1-1'!$C14,'内訳書2-4'!$U$617:$U$816,BZ$7)</f>
        <v>0</v>
      </c>
      <c r="CA14" s="235">
        <f>SUMIFS('内訳書2-4'!$T$617:$T$816,'内訳書2-4'!$F$617:$F$816,'【原則記入不要】内訳書1-1'!$C14,'内訳書2-4'!$U$617:$U$816,CA$7)</f>
        <v>0</v>
      </c>
      <c r="CB14" s="235">
        <f>SUMIFS('内訳書2-4'!$T$617:$T$816,'内訳書2-4'!$F$617:$F$816,'【原則記入不要】内訳書1-1'!$C14,'内訳書2-4'!$U$617:$U$816,CB$7)</f>
        <v>0</v>
      </c>
      <c r="CC14" s="235">
        <f>SUMIFS('内訳書2-4'!$T$617:$T$816,'内訳書2-4'!$F$617:$F$816,'【原則記入不要】内訳書1-1'!$C14,'内訳書2-4'!$U$617:$U$816,CC$7)</f>
        <v>0</v>
      </c>
      <c r="CD14" s="235">
        <f>SUMIFS('内訳書2-4'!$T$617:$T$816,'内訳書2-4'!$F$617:$F$816,'【原則記入不要】内訳書1-1'!$C14,'内訳書2-4'!$U$617:$U$816,CD$7)</f>
        <v>0</v>
      </c>
      <c r="CE14" s="235">
        <f>SUMIFS('内訳書2-4'!$T$617:$T$816,'内訳書2-4'!$F$617:$F$816,'【原則記入不要】内訳書1-1'!$C14,'内訳書2-4'!$U$617:$U$816,CE$7)</f>
        <v>0</v>
      </c>
      <c r="CF14" s="235">
        <f>SUMIFS('内訳書2-4'!$T$617:$T$816,'内訳書2-4'!$F$617:$F$816,'【原則記入不要】内訳書1-1'!$C14,'内訳書2-4'!$U$617:$U$816,CF$7)</f>
        <v>0</v>
      </c>
      <c r="CG14" s="235">
        <f>SUMIFS('内訳書2-4'!$T$617:$T$816,'内訳書2-4'!$F$617:$F$816,'【原則記入不要】内訳書1-1'!$C14,'内訳書2-4'!$U$617:$U$816,CG$7)</f>
        <v>0</v>
      </c>
      <c r="CH14" s="235">
        <f>SUMIFS('内訳書2-4'!$T$617:$T$816,'内訳書2-4'!$F$617:$F$816,'【原則記入不要】内訳書1-1'!$C14,'内訳書2-4'!$U$617:$U$816,CH$7)</f>
        <v>0</v>
      </c>
      <c r="CI14" s="234">
        <f>SUMIFS('内訳書2-4'!$T$617:$T$816,'内訳書2-4'!$F$617:$F$816,'【原則記入不要】内訳書1-1'!$C14,'内訳書2-4'!$U$617:$U$816,CI$7)</f>
        <v>0</v>
      </c>
      <c r="CJ14" s="246">
        <f>SUM(BP14:CI14)</f>
        <v>0</v>
      </c>
      <c r="CK14" s="264">
        <f>SUMIFS('内訳書2-5'!$T$617:$T$816,'内訳書2-5'!$F$617:$F$816,'【原則記入不要】内訳書1-1'!$C14,'内訳書2-5'!$U$617:$U$816,CK$7)</f>
        <v>0</v>
      </c>
      <c r="CL14" s="235">
        <f>SUMIFS('内訳書2-5'!$T$617:$T$816,'内訳書2-5'!$F$617:$F$816,'【原則記入不要】内訳書1-1'!$C14,'内訳書2-5'!$U$617:$U$816,CL$7)</f>
        <v>0</v>
      </c>
      <c r="CM14" s="235">
        <f>SUMIFS('内訳書2-5'!$T$617:$T$816,'内訳書2-5'!$F$617:$F$816,'【原則記入不要】内訳書1-1'!$C14,'内訳書2-5'!$U$617:$U$816,CM$7)</f>
        <v>0</v>
      </c>
      <c r="CN14" s="235">
        <f>SUMIFS('内訳書2-5'!$T$617:$T$816,'内訳書2-5'!$F$617:$F$816,'【原則記入不要】内訳書1-1'!$C14,'内訳書2-5'!$U$617:$U$816,CN$7)</f>
        <v>0</v>
      </c>
      <c r="CO14" s="235">
        <f>SUMIFS('内訳書2-5'!$T$617:$T$816,'内訳書2-5'!$F$617:$F$816,'【原則記入不要】内訳書1-1'!$C14,'内訳書2-5'!$U$617:$U$816,CO$7)</f>
        <v>0</v>
      </c>
      <c r="CP14" s="235">
        <f>SUMIFS('内訳書2-5'!$T$617:$T$816,'内訳書2-5'!$F$617:$F$816,'【原則記入不要】内訳書1-1'!$C14,'内訳書2-5'!$U$617:$U$816,CP$7)</f>
        <v>0</v>
      </c>
      <c r="CQ14" s="235">
        <f>SUMIFS('内訳書2-5'!$T$617:$T$816,'内訳書2-5'!$F$617:$F$816,'【原則記入不要】内訳書1-1'!$C14,'内訳書2-5'!$U$617:$U$816,CQ$7)</f>
        <v>0</v>
      </c>
      <c r="CR14" s="235">
        <f>SUMIFS('内訳書2-5'!$T$617:$T$816,'内訳書2-5'!$F$617:$F$816,'【原則記入不要】内訳書1-1'!$C14,'内訳書2-5'!$U$617:$U$816,CR$7)</f>
        <v>0</v>
      </c>
      <c r="CS14" s="235">
        <f>SUMIFS('内訳書2-5'!$T$617:$T$816,'内訳書2-5'!$F$617:$F$816,'【原則記入不要】内訳書1-1'!$C14,'内訳書2-5'!$U$617:$U$816,CS$7)</f>
        <v>0</v>
      </c>
      <c r="CT14" s="235">
        <f>SUMIFS('内訳書2-5'!$T$617:$T$816,'内訳書2-5'!$F$617:$F$816,'【原則記入不要】内訳書1-1'!$C14,'内訳書2-5'!$U$617:$U$816,CT$7)</f>
        <v>0</v>
      </c>
      <c r="CU14" s="235">
        <f>SUMIFS('内訳書2-5'!$T$617:$T$816,'内訳書2-5'!$F$617:$F$816,'【原則記入不要】内訳書1-1'!$C14,'内訳書2-5'!$U$617:$U$816,CU$7)</f>
        <v>0</v>
      </c>
      <c r="CV14" s="235">
        <f>SUMIFS('内訳書2-5'!$T$617:$T$816,'内訳書2-5'!$F$617:$F$816,'【原則記入不要】内訳書1-1'!$C14,'内訳書2-5'!$U$617:$U$816,CV$7)</f>
        <v>0</v>
      </c>
      <c r="CW14" s="235">
        <f>SUMIFS('内訳書2-5'!$T$617:$T$816,'内訳書2-5'!$F$617:$F$816,'【原則記入不要】内訳書1-1'!$C14,'内訳書2-5'!$U$617:$U$816,CW$7)</f>
        <v>0</v>
      </c>
      <c r="CX14" s="235">
        <f>SUMIFS('内訳書2-5'!$T$617:$T$816,'内訳書2-5'!$F$617:$F$816,'【原則記入不要】内訳書1-1'!$C14,'内訳書2-5'!$U$617:$U$816,CX$7)</f>
        <v>0</v>
      </c>
      <c r="CY14" s="235">
        <f>SUMIFS('内訳書2-5'!$T$617:$T$816,'内訳書2-5'!$F$617:$F$816,'【原則記入不要】内訳書1-1'!$C14,'内訳書2-5'!$U$617:$U$816,CY$7)</f>
        <v>0</v>
      </c>
      <c r="CZ14" s="235">
        <f>SUMIFS('内訳書2-5'!$T$617:$T$816,'内訳書2-5'!$F$617:$F$816,'【原則記入不要】内訳書1-1'!$C14,'内訳書2-5'!$U$617:$U$816,CZ$7)</f>
        <v>0</v>
      </c>
      <c r="DA14" s="235">
        <f>SUMIFS('内訳書2-5'!$T$617:$T$816,'内訳書2-5'!$F$617:$F$816,'【原則記入不要】内訳書1-1'!$C14,'内訳書2-5'!$U$617:$U$816,DA$7)</f>
        <v>0</v>
      </c>
      <c r="DB14" s="235">
        <f>SUMIFS('内訳書2-5'!$T$617:$T$816,'内訳書2-5'!$F$617:$F$816,'【原則記入不要】内訳書1-1'!$C14,'内訳書2-5'!$U$617:$U$816,DB$7)</f>
        <v>0</v>
      </c>
      <c r="DC14" s="235">
        <f>SUMIFS('内訳書2-5'!$T$617:$T$816,'内訳書2-5'!$F$617:$F$816,'【原則記入不要】内訳書1-1'!$C14,'内訳書2-5'!$U$617:$U$816,DC$7)</f>
        <v>0</v>
      </c>
      <c r="DD14" s="234">
        <f>SUMIFS('内訳書2-5'!$T$617:$T$816,'内訳書2-5'!$F$617:$F$816,'【原則記入不要】内訳書1-1'!$C14,'内訳書2-5'!$U$617:$U$816,DD$7)</f>
        <v>0</v>
      </c>
      <c r="DE14" s="246">
        <f>SUM(CK14:DD14)</f>
        <v>0</v>
      </c>
      <c r="DF14" s="264">
        <f>SUMIFS('内訳書2-6'!$T$617:$T$816,'内訳書2-6'!$F$617:$F$816,'【原則記入不要】内訳書1-1'!$C14,'内訳書2-6'!$U$617:$U$816,DF$7)</f>
        <v>0</v>
      </c>
      <c r="DG14" s="235">
        <f>SUMIFS('内訳書2-6'!$T$617:$T$816,'内訳書2-6'!$F$617:$F$816,'【原則記入不要】内訳書1-1'!$C14,'内訳書2-6'!$U$617:$U$816,DG$7)</f>
        <v>0</v>
      </c>
      <c r="DH14" s="235">
        <f>SUMIFS('内訳書2-6'!$T$617:$T$816,'内訳書2-6'!$F$617:$F$816,'【原則記入不要】内訳書1-1'!$C14,'内訳書2-6'!$U$617:$U$816,DH$7)</f>
        <v>0</v>
      </c>
      <c r="DI14" s="235">
        <f>SUMIFS('内訳書2-6'!$T$617:$T$816,'内訳書2-6'!$F$617:$F$816,'【原則記入不要】内訳書1-1'!$C14,'内訳書2-6'!$U$617:$U$816,DI$7)</f>
        <v>0</v>
      </c>
      <c r="DJ14" s="235">
        <f>SUMIFS('内訳書2-6'!$T$617:$T$816,'内訳書2-6'!$F$617:$F$816,'【原則記入不要】内訳書1-1'!$C14,'内訳書2-6'!$U$617:$U$816,DJ$7)</f>
        <v>0</v>
      </c>
      <c r="DK14" s="235">
        <f>SUMIFS('内訳書2-6'!$T$617:$T$816,'内訳書2-6'!$F$617:$F$816,'【原則記入不要】内訳書1-1'!$C14,'内訳書2-6'!$U$617:$U$816,DK$7)</f>
        <v>0</v>
      </c>
      <c r="DL14" s="235">
        <f>SUMIFS('内訳書2-6'!$T$617:$T$816,'内訳書2-6'!$F$617:$F$816,'【原則記入不要】内訳書1-1'!$C14,'内訳書2-6'!$U$617:$U$816,DL$7)</f>
        <v>0</v>
      </c>
      <c r="DM14" s="235">
        <f>SUMIFS('内訳書2-6'!$T$617:$T$816,'内訳書2-6'!$F$617:$F$816,'【原則記入不要】内訳書1-1'!$C14,'内訳書2-6'!$U$617:$U$816,DM$7)</f>
        <v>0</v>
      </c>
      <c r="DN14" s="235">
        <f>SUMIFS('内訳書2-6'!$T$617:$T$816,'内訳書2-6'!$F$617:$F$816,'【原則記入不要】内訳書1-1'!$C14,'内訳書2-6'!$U$617:$U$816,DN$7)</f>
        <v>0</v>
      </c>
      <c r="DO14" s="235">
        <f>SUMIFS('内訳書2-6'!$T$617:$T$816,'内訳書2-6'!$F$617:$F$816,'【原則記入不要】内訳書1-1'!$C14,'内訳書2-6'!$U$617:$U$816,DO$7)</f>
        <v>0</v>
      </c>
      <c r="DP14" s="235">
        <f>SUMIFS('内訳書2-6'!$T$617:$T$816,'内訳書2-6'!$F$617:$F$816,'【原則記入不要】内訳書1-1'!$C14,'内訳書2-6'!$U$617:$U$816,DP$7)</f>
        <v>0</v>
      </c>
      <c r="DQ14" s="235">
        <f>SUMIFS('内訳書2-6'!$T$617:$T$816,'内訳書2-6'!$F$617:$F$816,'【原則記入不要】内訳書1-1'!$C14,'内訳書2-6'!$U$617:$U$816,DQ$7)</f>
        <v>0</v>
      </c>
      <c r="DR14" s="235">
        <f>SUMIFS('内訳書2-6'!$T$617:$T$816,'内訳書2-6'!$F$617:$F$816,'【原則記入不要】内訳書1-1'!$C14,'内訳書2-6'!$U$617:$U$816,DR$7)</f>
        <v>0</v>
      </c>
      <c r="DS14" s="235">
        <f>SUMIFS('内訳書2-6'!$T$617:$T$816,'内訳書2-6'!$F$617:$F$816,'【原則記入不要】内訳書1-1'!$C14,'内訳書2-6'!$U$617:$U$816,DS$7)</f>
        <v>0</v>
      </c>
      <c r="DT14" s="235">
        <f>SUMIFS('内訳書2-6'!$T$617:$T$816,'内訳書2-6'!$F$617:$F$816,'【原則記入不要】内訳書1-1'!$C14,'内訳書2-6'!$U$617:$U$816,DT$7)</f>
        <v>0</v>
      </c>
      <c r="DU14" s="235">
        <f>SUMIFS('内訳書2-6'!$T$617:$T$816,'内訳書2-6'!$F$617:$F$816,'【原則記入不要】内訳書1-1'!$C14,'内訳書2-6'!$U$617:$U$816,DU$7)</f>
        <v>0</v>
      </c>
      <c r="DV14" s="235">
        <f>SUMIFS('内訳書2-6'!$T$617:$T$816,'内訳書2-6'!$F$617:$F$816,'【原則記入不要】内訳書1-1'!$C14,'内訳書2-6'!$U$617:$U$816,DV$7)</f>
        <v>0</v>
      </c>
      <c r="DW14" s="235">
        <f>SUMIFS('内訳書2-6'!$T$617:$T$816,'内訳書2-6'!$F$617:$F$816,'【原則記入不要】内訳書1-1'!$C14,'内訳書2-6'!$U$617:$U$816,DW$7)</f>
        <v>0</v>
      </c>
      <c r="DX14" s="235">
        <f>SUMIFS('内訳書2-6'!$T$617:$T$816,'内訳書2-6'!$F$617:$F$816,'【原則記入不要】内訳書1-1'!$C14,'内訳書2-6'!$U$617:$U$816,DX$7)</f>
        <v>0</v>
      </c>
      <c r="DY14" s="234">
        <f>SUMIFS('内訳書2-6'!$T$617:$T$816,'内訳書2-6'!$F$617:$F$816,'【原則記入不要】内訳書1-1'!$C14,'内訳書2-6'!$U$617:$U$816,DY$7)</f>
        <v>0</v>
      </c>
      <c r="DZ14" s="246">
        <f>SUM(DF14:DY14)</f>
        <v>0</v>
      </c>
      <c r="EA14" s="264">
        <f>SUMIFS('内訳書2-7'!$T$617:$T$816,'内訳書2-7'!$F$617:$F$816,'【原則記入不要】内訳書1-1'!$C14,'内訳書2-7'!$U$617:$U$816,EA$7)</f>
        <v>0</v>
      </c>
      <c r="EB14" s="235">
        <f>SUMIFS('内訳書2-7'!$T$617:$T$816,'内訳書2-7'!$F$617:$F$816,'【原則記入不要】内訳書1-1'!$C14,'内訳書2-7'!$U$617:$U$816,EB$7)</f>
        <v>0</v>
      </c>
      <c r="EC14" s="235">
        <f>SUMIFS('内訳書2-7'!$T$617:$T$816,'内訳書2-7'!$F$617:$F$816,'【原則記入不要】内訳書1-1'!$C14,'内訳書2-7'!$U$617:$U$816,EC$7)</f>
        <v>0</v>
      </c>
      <c r="ED14" s="235">
        <f>SUMIFS('内訳書2-7'!$T$617:$T$816,'内訳書2-7'!$F$617:$F$816,'【原則記入不要】内訳書1-1'!$C14,'内訳書2-7'!$U$617:$U$816,ED$7)</f>
        <v>0</v>
      </c>
      <c r="EE14" s="235">
        <f>SUMIFS('内訳書2-7'!$T$617:$T$816,'内訳書2-7'!$F$617:$F$816,'【原則記入不要】内訳書1-1'!$C14,'内訳書2-7'!$U$617:$U$816,EE$7)</f>
        <v>0</v>
      </c>
      <c r="EF14" s="235">
        <f>SUMIFS('内訳書2-7'!$T$617:$T$816,'内訳書2-7'!$F$617:$F$816,'【原則記入不要】内訳書1-1'!$C14,'内訳書2-7'!$U$617:$U$816,EF$7)</f>
        <v>0</v>
      </c>
      <c r="EG14" s="235">
        <f>SUMIFS('内訳書2-7'!$T$617:$T$816,'内訳書2-7'!$F$617:$F$816,'【原則記入不要】内訳書1-1'!$C14,'内訳書2-7'!$U$617:$U$816,EG$7)</f>
        <v>0</v>
      </c>
      <c r="EH14" s="235">
        <f>SUMIFS('内訳書2-7'!$T$617:$T$816,'内訳書2-7'!$F$617:$F$816,'【原則記入不要】内訳書1-1'!$C14,'内訳書2-7'!$U$617:$U$816,EH$7)</f>
        <v>0</v>
      </c>
      <c r="EI14" s="235">
        <f>SUMIFS('内訳書2-7'!$T$617:$T$816,'内訳書2-7'!$F$617:$F$816,'【原則記入不要】内訳書1-1'!$C14,'内訳書2-7'!$U$617:$U$816,EI$7)</f>
        <v>0</v>
      </c>
      <c r="EJ14" s="235">
        <f>SUMIFS('内訳書2-7'!$T$617:$T$816,'内訳書2-7'!$F$617:$F$816,'【原則記入不要】内訳書1-1'!$C14,'内訳書2-7'!$U$617:$U$816,EJ$7)</f>
        <v>0</v>
      </c>
      <c r="EK14" s="235">
        <f>SUMIFS('内訳書2-7'!$T$617:$T$816,'内訳書2-7'!$F$617:$F$816,'【原則記入不要】内訳書1-1'!$C14,'内訳書2-7'!$U$617:$U$816,EK$7)</f>
        <v>0</v>
      </c>
      <c r="EL14" s="235">
        <f>SUMIFS('内訳書2-7'!$T$617:$T$816,'内訳書2-7'!$F$617:$F$816,'【原則記入不要】内訳書1-1'!$C14,'内訳書2-7'!$U$617:$U$816,EL$7)</f>
        <v>0</v>
      </c>
      <c r="EM14" s="235">
        <f>SUMIFS('内訳書2-7'!$T$617:$T$816,'内訳書2-7'!$F$617:$F$816,'【原則記入不要】内訳書1-1'!$C14,'内訳書2-7'!$U$617:$U$816,EM$7)</f>
        <v>0</v>
      </c>
      <c r="EN14" s="235">
        <f>SUMIFS('内訳書2-7'!$T$617:$T$816,'内訳書2-7'!$F$617:$F$816,'【原則記入不要】内訳書1-1'!$C14,'内訳書2-7'!$U$617:$U$816,EN$7)</f>
        <v>0</v>
      </c>
      <c r="EO14" s="235">
        <f>SUMIFS('内訳書2-7'!$T$617:$T$816,'内訳書2-7'!$F$617:$F$816,'【原則記入不要】内訳書1-1'!$C14,'内訳書2-7'!$U$617:$U$816,EO$7)</f>
        <v>0</v>
      </c>
      <c r="EP14" s="235">
        <f>SUMIFS('内訳書2-7'!$T$617:$T$816,'内訳書2-7'!$F$617:$F$816,'【原則記入不要】内訳書1-1'!$C14,'内訳書2-7'!$U$617:$U$816,EP$7)</f>
        <v>0</v>
      </c>
      <c r="EQ14" s="235">
        <f>SUMIFS('内訳書2-7'!$T$617:$T$816,'内訳書2-7'!$F$617:$F$816,'【原則記入不要】内訳書1-1'!$C14,'内訳書2-7'!$U$617:$U$816,EQ$7)</f>
        <v>0</v>
      </c>
      <c r="ER14" s="235">
        <f>SUMIFS('内訳書2-7'!$T$617:$T$816,'内訳書2-7'!$F$617:$F$816,'【原則記入不要】内訳書1-1'!$C14,'内訳書2-7'!$U$617:$U$816,ER$7)</f>
        <v>0</v>
      </c>
      <c r="ES14" s="235">
        <f>SUMIFS('内訳書2-7'!$T$617:$T$816,'内訳書2-7'!$F$617:$F$816,'【原則記入不要】内訳書1-1'!$C14,'内訳書2-7'!$U$617:$U$816,ES$7)</f>
        <v>0</v>
      </c>
      <c r="ET14" s="234">
        <f>SUMIFS('内訳書2-7'!$T$617:$T$816,'内訳書2-7'!$F$617:$F$816,'【原則記入不要】内訳書1-1'!$C14,'内訳書2-7'!$U$617:$U$816,ET$7)</f>
        <v>0</v>
      </c>
      <c r="EU14" s="246">
        <f>SUM(EA14:ET14)</f>
        <v>0</v>
      </c>
      <c r="EV14" s="264">
        <f>SUMIFS('内訳書2-8'!$T$617:$T$816,'内訳書2-8'!$F$617:$F$816,'【原則記入不要】内訳書1-1'!$C14,'内訳書2-8'!$U$617:$U$816,EV$7)</f>
        <v>0</v>
      </c>
      <c r="EW14" s="235">
        <f>SUMIFS('内訳書2-8'!$T$617:$T$816,'内訳書2-8'!$F$617:$F$816,'【原則記入不要】内訳書1-1'!$C14,'内訳書2-8'!$U$617:$U$816,EW$7)</f>
        <v>0</v>
      </c>
      <c r="EX14" s="235">
        <f>SUMIFS('内訳書2-8'!$T$617:$T$816,'内訳書2-8'!$F$617:$F$816,'【原則記入不要】内訳書1-1'!$C14,'内訳書2-8'!$U$617:$U$816,EX$7)</f>
        <v>0</v>
      </c>
      <c r="EY14" s="235">
        <f>SUMIFS('内訳書2-8'!$T$617:$T$816,'内訳書2-8'!$F$617:$F$816,'【原則記入不要】内訳書1-1'!$C14,'内訳書2-8'!$U$617:$U$816,EY$7)</f>
        <v>0</v>
      </c>
      <c r="EZ14" s="235">
        <f>SUMIFS('内訳書2-8'!$T$617:$T$816,'内訳書2-8'!$F$617:$F$816,'【原則記入不要】内訳書1-1'!$C14,'内訳書2-8'!$U$617:$U$816,EZ$7)</f>
        <v>0</v>
      </c>
      <c r="FA14" s="235">
        <f>SUMIFS('内訳書2-8'!$T$617:$T$816,'内訳書2-8'!$F$617:$F$816,'【原則記入不要】内訳書1-1'!$C14,'内訳書2-8'!$U$617:$U$816,FA$7)</f>
        <v>0</v>
      </c>
      <c r="FB14" s="235">
        <f>SUMIFS('内訳書2-8'!$T$617:$T$816,'内訳書2-8'!$F$617:$F$816,'【原則記入不要】内訳書1-1'!$C14,'内訳書2-8'!$U$617:$U$816,FB$7)</f>
        <v>0</v>
      </c>
      <c r="FC14" s="235">
        <f>SUMIFS('内訳書2-8'!$T$617:$T$816,'内訳書2-8'!$F$617:$F$816,'【原則記入不要】内訳書1-1'!$C14,'内訳書2-8'!$U$617:$U$816,FC$7)</f>
        <v>0</v>
      </c>
      <c r="FD14" s="235">
        <f>SUMIFS('内訳書2-8'!$T$617:$T$816,'内訳書2-8'!$F$617:$F$816,'【原則記入不要】内訳書1-1'!$C14,'内訳書2-8'!$U$617:$U$816,FD$7)</f>
        <v>0</v>
      </c>
      <c r="FE14" s="235">
        <f>SUMIFS('内訳書2-8'!$T$617:$T$816,'内訳書2-8'!$F$617:$F$816,'【原則記入不要】内訳書1-1'!$C14,'内訳書2-8'!$U$617:$U$816,FE$7)</f>
        <v>0</v>
      </c>
      <c r="FF14" s="235">
        <f>SUMIFS('内訳書2-8'!$T$617:$T$816,'内訳書2-8'!$F$617:$F$816,'【原則記入不要】内訳書1-1'!$C14,'内訳書2-8'!$U$617:$U$816,FF$7)</f>
        <v>0</v>
      </c>
      <c r="FG14" s="235">
        <f>SUMIFS('内訳書2-8'!$T$617:$T$816,'内訳書2-8'!$F$617:$F$816,'【原則記入不要】内訳書1-1'!$C14,'内訳書2-8'!$U$617:$U$816,FG$7)</f>
        <v>0</v>
      </c>
      <c r="FH14" s="235">
        <f>SUMIFS('内訳書2-8'!$T$617:$T$816,'内訳書2-8'!$F$617:$F$816,'【原則記入不要】内訳書1-1'!$C14,'内訳書2-8'!$U$617:$U$816,FH$7)</f>
        <v>0</v>
      </c>
      <c r="FI14" s="235">
        <f>SUMIFS('内訳書2-8'!$T$617:$T$816,'内訳書2-8'!$F$617:$F$816,'【原則記入不要】内訳書1-1'!$C14,'内訳書2-8'!$U$617:$U$816,FI$7)</f>
        <v>0</v>
      </c>
      <c r="FJ14" s="235">
        <f>SUMIFS('内訳書2-8'!$T$617:$T$816,'内訳書2-8'!$F$617:$F$816,'【原則記入不要】内訳書1-1'!$C14,'内訳書2-8'!$U$617:$U$816,FJ$7)</f>
        <v>0</v>
      </c>
      <c r="FK14" s="235">
        <f>SUMIFS('内訳書2-8'!$T$617:$T$816,'内訳書2-8'!$F$617:$F$816,'【原則記入不要】内訳書1-1'!$C14,'内訳書2-8'!$U$617:$U$816,FK$7)</f>
        <v>0</v>
      </c>
      <c r="FL14" s="235">
        <f>SUMIFS('内訳書2-8'!$T$617:$T$816,'内訳書2-8'!$F$617:$F$816,'【原則記入不要】内訳書1-1'!$C14,'内訳書2-8'!$U$617:$U$816,FL$7)</f>
        <v>0</v>
      </c>
      <c r="FM14" s="235">
        <f>SUMIFS('内訳書2-8'!$T$617:$T$816,'内訳書2-8'!$F$617:$F$816,'【原則記入不要】内訳書1-1'!$C14,'内訳書2-8'!$U$617:$U$816,FM$7)</f>
        <v>0</v>
      </c>
      <c r="FN14" s="235">
        <f>SUMIFS('内訳書2-8'!$T$617:$T$816,'内訳書2-8'!$F$617:$F$816,'【原則記入不要】内訳書1-1'!$C14,'内訳書2-8'!$U$617:$U$816,FN$7)</f>
        <v>0</v>
      </c>
      <c r="FO14" s="234">
        <f>SUMIFS('内訳書2-8'!$T$617:$T$816,'内訳書2-8'!$F$617:$F$816,'【原則記入不要】内訳書1-1'!$C14,'内訳書2-8'!$U$617:$U$816,FO$7)</f>
        <v>0</v>
      </c>
      <c r="FP14" s="246">
        <f>SUM(EV14:FO14)</f>
        <v>0</v>
      </c>
      <c r="FQ14" s="264">
        <f>SUMIFS('内訳書2-9'!$T$617:$T$816,'内訳書2-9'!$F$617:$F$816,'【原則記入不要】内訳書1-1'!$C14,'内訳書2-9'!$U$617:$U$816,FQ$7)</f>
        <v>0</v>
      </c>
      <c r="FR14" s="235">
        <f>SUMIFS('内訳書2-9'!$T$617:$T$816,'内訳書2-9'!$F$617:$F$816,'【原則記入不要】内訳書1-1'!$C14,'内訳書2-9'!$U$617:$U$816,FR$7)</f>
        <v>0</v>
      </c>
      <c r="FS14" s="235">
        <f>SUMIFS('内訳書2-9'!$T$617:$T$816,'内訳書2-9'!$F$617:$F$816,'【原則記入不要】内訳書1-1'!$C14,'内訳書2-9'!$U$617:$U$816,FS$7)</f>
        <v>0</v>
      </c>
      <c r="FT14" s="235">
        <f>SUMIFS('内訳書2-9'!$T$617:$T$816,'内訳書2-9'!$F$617:$F$816,'【原則記入不要】内訳書1-1'!$C14,'内訳書2-9'!$U$617:$U$816,FT$7)</f>
        <v>0</v>
      </c>
      <c r="FU14" s="235">
        <f>SUMIFS('内訳書2-9'!$T$617:$T$816,'内訳書2-9'!$F$617:$F$816,'【原則記入不要】内訳書1-1'!$C14,'内訳書2-9'!$U$617:$U$816,FU$7)</f>
        <v>0</v>
      </c>
      <c r="FV14" s="235">
        <f>SUMIFS('内訳書2-9'!$T$617:$T$816,'内訳書2-9'!$F$617:$F$816,'【原則記入不要】内訳書1-1'!$C14,'内訳書2-9'!$U$617:$U$816,FV$7)</f>
        <v>0</v>
      </c>
      <c r="FW14" s="235">
        <f>SUMIFS('内訳書2-9'!$T$617:$T$816,'内訳書2-9'!$F$617:$F$816,'【原則記入不要】内訳書1-1'!$C14,'内訳書2-9'!$U$617:$U$816,FW$7)</f>
        <v>0</v>
      </c>
      <c r="FX14" s="235">
        <f>SUMIFS('内訳書2-9'!$T$617:$T$816,'内訳書2-9'!$F$617:$F$816,'【原則記入不要】内訳書1-1'!$C14,'内訳書2-9'!$U$617:$U$816,FX$7)</f>
        <v>0</v>
      </c>
      <c r="FY14" s="235">
        <f>SUMIFS('内訳書2-9'!$T$617:$T$816,'内訳書2-9'!$F$617:$F$816,'【原則記入不要】内訳書1-1'!$C14,'内訳書2-9'!$U$617:$U$816,FY$7)</f>
        <v>0</v>
      </c>
      <c r="FZ14" s="235">
        <f>SUMIFS('内訳書2-9'!$T$617:$T$816,'内訳書2-9'!$F$617:$F$816,'【原則記入不要】内訳書1-1'!$C14,'内訳書2-9'!$U$617:$U$816,FZ$7)</f>
        <v>0</v>
      </c>
      <c r="GA14" s="235">
        <f>SUMIFS('内訳書2-9'!$T$617:$T$816,'内訳書2-9'!$F$617:$F$816,'【原則記入不要】内訳書1-1'!$C14,'内訳書2-9'!$U$617:$U$816,GA$7)</f>
        <v>0</v>
      </c>
      <c r="GB14" s="235">
        <f>SUMIFS('内訳書2-9'!$T$617:$T$816,'内訳書2-9'!$F$617:$F$816,'【原則記入不要】内訳書1-1'!$C14,'内訳書2-9'!$U$617:$U$816,GB$7)</f>
        <v>0</v>
      </c>
      <c r="GC14" s="235">
        <f>SUMIFS('内訳書2-9'!$T$617:$T$816,'内訳書2-9'!$F$617:$F$816,'【原則記入不要】内訳書1-1'!$C14,'内訳書2-9'!$U$617:$U$816,GC$7)</f>
        <v>0</v>
      </c>
      <c r="GD14" s="235">
        <f>SUMIFS('内訳書2-9'!$T$617:$T$816,'内訳書2-9'!$F$617:$F$816,'【原則記入不要】内訳書1-1'!$C14,'内訳書2-9'!$U$617:$U$816,GD$7)</f>
        <v>0</v>
      </c>
      <c r="GE14" s="235">
        <f>SUMIFS('内訳書2-9'!$T$617:$T$816,'内訳書2-9'!$F$617:$F$816,'【原則記入不要】内訳書1-1'!$C14,'内訳書2-9'!$U$617:$U$816,GE$7)</f>
        <v>0</v>
      </c>
      <c r="GF14" s="235">
        <f>SUMIFS('内訳書2-9'!$T$617:$T$816,'内訳書2-9'!$F$617:$F$816,'【原則記入不要】内訳書1-1'!$C14,'内訳書2-9'!$U$617:$U$816,GF$7)</f>
        <v>0</v>
      </c>
      <c r="GG14" s="235">
        <f>SUMIFS('内訳書2-9'!$T$617:$T$816,'内訳書2-9'!$F$617:$F$816,'【原則記入不要】内訳書1-1'!$C14,'内訳書2-9'!$U$617:$U$816,GG$7)</f>
        <v>0</v>
      </c>
      <c r="GH14" s="235">
        <f>SUMIFS('内訳書2-9'!$T$617:$T$816,'内訳書2-9'!$F$617:$F$816,'【原則記入不要】内訳書1-1'!$C14,'内訳書2-9'!$U$617:$U$816,GH$7)</f>
        <v>0</v>
      </c>
      <c r="GI14" s="235">
        <f>SUMIFS('内訳書2-9'!$T$617:$T$816,'内訳書2-9'!$F$617:$F$816,'【原則記入不要】内訳書1-1'!$C14,'内訳書2-9'!$U$617:$U$816,GI$7)</f>
        <v>0</v>
      </c>
      <c r="GJ14" s="234">
        <f>SUMIFS('内訳書2-9'!$T$617:$T$816,'内訳書2-9'!$F$617:$F$816,'【原則記入不要】内訳書1-1'!$C14,'内訳書2-9'!$U$617:$U$816,GJ$7)</f>
        <v>0</v>
      </c>
      <c r="GK14" s="246">
        <f>SUM(FQ14:GJ14)</f>
        <v>0</v>
      </c>
      <c r="GL14" s="264">
        <f>SUMIFS('内訳書2-10'!$T$617:$T$816,'内訳書2-10'!$F$617:$F$816,'【原則記入不要】内訳書1-1'!$C14,'内訳書2-10'!$U$617:$U$816,GL$7)</f>
        <v>0</v>
      </c>
      <c r="GM14" s="235">
        <f>SUMIFS('内訳書2-10'!$T$617:$T$816,'内訳書2-10'!$F$617:$F$816,'【原則記入不要】内訳書1-1'!$C14,'内訳書2-10'!$U$617:$U$816,GM$7)</f>
        <v>0</v>
      </c>
      <c r="GN14" s="235">
        <f>SUMIFS('内訳書2-10'!$T$617:$T$816,'内訳書2-10'!$F$617:$F$816,'【原則記入不要】内訳書1-1'!$C14,'内訳書2-10'!$U$617:$U$816,GN$7)</f>
        <v>0</v>
      </c>
      <c r="GO14" s="235">
        <f>SUMIFS('内訳書2-10'!$T$617:$T$816,'内訳書2-10'!$F$617:$F$816,'【原則記入不要】内訳書1-1'!$C14,'内訳書2-10'!$U$617:$U$816,GO$7)</f>
        <v>0</v>
      </c>
      <c r="GP14" s="235">
        <f>SUMIFS('内訳書2-10'!$T$617:$T$816,'内訳書2-10'!$F$617:$F$816,'【原則記入不要】内訳書1-1'!$C14,'内訳書2-10'!$U$617:$U$816,GP$7)</f>
        <v>0</v>
      </c>
      <c r="GQ14" s="235">
        <f>SUMIFS('内訳書2-10'!$T$617:$T$816,'内訳書2-10'!$F$617:$F$816,'【原則記入不要】内訳書1-1'!$C14,'内訳書2-10'!$U$617:$U$816,GQ$7)</f>
        <v>0</v>
      </c>
      <c r="GR14" s="235">
        <f>SUMIFS('内訳書2-10'!$T$617:$T$816,'内訳書2-10'!$F$617:$F$816,'【原則記入不要】内訳書1-1'!$C14,'内訳書2-10'!$U$617:$U$816,GR$7)</f>
        <v>0</v>
      </c>
      <c r="GS14" s="235">
        <f>SUMIFS('内訳書2-10'!$T$617:$T$816,'内訳書2-10'!$F$617:$F$816,'【原則記入不要】内訳書1-1'!$C14,'内訳書2-10'!$U$617:$U$816,GS$7)</f>
        <v>0</v>
      </c>
      <c r="GT14" s="235">
        <f>SUMIFS('内訳書2-10'!$T$617:$T$816,'内訳書2-10'!$F$617:$F$816,'【原則記入不要】内訳書1-1'!$C14,'内訳書2-10'!$U$617:$U$816,GT$7)</f>
        <v>0</v>
      </c>
      <c r="GU14" s="235">
        <f>SUMIFS('内訳書2-10'!$T$617:$T$816,'内訳書2-10'!$F$617:$F$816,'【原則記入不要】内訳書1-1'!$C14,'内訳書2-10'!$U$617:$U$816,GU$7)</f>
        <v>0</v>
      </c>
      <c r="GV14" s="235">
        <f>SUMIFS('内訳書2-10'!$T$617:$T$816,'内訳書2-10'!$F$617:$F$816,'【原則記入不要】内訳書1-1'!$C14,'内訳書2-10'!$U$617:$U$816,GV$7)</f>
        <v>0</v>
      </c>
      <c r="GW14" s="235">
        <f>SUMIFS('内訳書2-10'!$T$617:$T$816,'内訳書2-10'!$F$617:$F$816,'【原則記入不要】内訳書1-1'!$C14,'内訳書2-10'!$U$617:$U$816,GW$7)</f>
        <v>0</v>
      </c>
      <c r="GX14" s="235">
        <f>SUMIFS('内訳書2-10'!$T$617:$T$816,'内訳書2-10'!$F$617:$F$816,'【原則記入不要】内訳書1-1'!$C14,'内訳書2-10'!$U$617:$U$816,GX$7)</f>
        <v>0</v>
      </c>
      <c r="GY14" s="235">
        <f>SUMIFS('内訳書2-10'!$T$617:$T$816,'内訳書2-10'!$F$617:$F$816,'【原則記入不要】内訳書1-1'!$C14,'内訳書2-10'!$U$617:$U$816,GY$7)</f>
        <v>0</v>
      </c>
      <c r="GZ14" s="235">
        <f>SUMIFS('内訳書2-10'!$T$617:$T$816,'内訳書2-10'!$F$617:$F$816,'【原則記入不要】内訳書1-1'!$C14,'内訳書2-10'!$U$617:$U$816,GZ$7)</f>
        <v>0</v>
      </c>
      <c r="HA14" s="235">
        <f>SUMIFS('内訳書2-10'!$T$617:$T$816,'内訳書2-10'!$F$617:$F$816,'【原則記入不要】内訳書1-1'!$C14,'内訳書2-10'!$U$617:$U$816,HA$7)</f>
        <v>0</v>
      </c>
      <c r="HB14" s="235">
        <f>SUMIFS('内訳書2-10'!$T$617:$T$816,'内訳書2-10'!$F$617:$F$816,'【原則記入不要】内訳書1-1'!$C14,'内訳書2-10'!$U$617:$U$816,HB$7)</f>
        <v>0</v>
      </c>
      <c r="HC14" s="235">
        <f>SUMIFS('内訳書2-10'!$T$617:$T$816,'内訳書2-10'!$F$617:$F$816,'【原則記入不要】内訳書1-1'!$C14,'内訳書2-10'!$U$617:$U$816,HC$7)</f>
        <v>0</v>
      </c>
      <c r="HD14" s="235">
        <f>SUMIFS('内訳書2-10'!$T$617:$T$816,'内訳書2-10'!$F$617:$F$816,'【原則記入不要】内訳書1-1'!$C14,'内訳書2-10'!$U$617:$U$816,HD$7)</f>
        <v>0</v>
      </c>
      <c r="HE14" s="234">
        <f>SUMIFS('内訳書2-10'!$T$617:$T$816,'内訳書2-10'!$F$617:$F$816,'【原則記入不要】内訳書1-1'!$C14,'内訳書2-10'!$U$617:$U$816,HE$7)</f>
        <v>0</v>
      </c>
      <c r="HF14" s="246">
        <f>SUM(GL14:HE14)</f>
        <v>0</v>
      </c>
      <c r="HG14" s="264">
        <f>SUMIFS('内訳書2-11'!$T$617:$T$816,'内訳書2-11'!$F$617:$F$816,'【原則記入不要】内訳書1-1'!$C14,'内訳書2-11'!$U$617:$U$816,HG$7)</f>
        <v>0</v>
      </c>
      <c r="HH14" s="235">
        <f>SUMIFS('内訳書2-11'!$T$617:$T$816,'内訳書2-11'!$F$617:$F$816,'【原則記入不要】内訳書1-1'!$C14,'内訳書2-11'!$U$617:$U$816,HH$7)</f>
        <v>0</v>
      </c>
      <c r="HI14" s="235">
        <f>SUMIFS('内訳書2-11'!$T$617:$T$816,'内訳書2-11'!$F$617:$F$816,'【原則記入不要】内訳書1-1'!$C14,'内訳書2-11'!$U$617:$U$816,HI$7)</f>
        <v>0</v>
      </c>
      <c r="HJ14" s="235">
        <f>SUMIFS('内訳書2-11'!$T$617:$T$816,'内訳書2-11'!$F$617:$F$816,'【原則記入不要】内訳書1-1'!$C14,'内訳書2-11'!$U$617:$U$816,HJ$7)</f>
        <v>0</v>
      </c>
      <c r="HK14" s="235">
        <f>SUMIFS('内訳書2-11'!$T$617:$T$816,'内訳書2-11'!$F$617:$F$816,'【原則記入不要】内訳書1-1'!$C14,'内訳書2-11'!$U$617:$U$816,HK$7)</f>
        <v>0</v>
      </c>
      <c r="HL14" s="235">
        <f>SUMIFS('内訳書2-11'!$T$617:$T$816,'内訳書2-11'!$F$617:$F$816,'【原則記入不要】内訳書1-1'!$C14,'内訳書2-11'!$U$617:$U$816,HL$7)</f>
        <v>0</v>
      </c>
      <c r="HM14" s="235">
        <f>SUMIFS('内訳書2-11'!$T$617:$T$816,'内訳書2-11'!$F$617:$F$816,'【原則記入不要】内訳書1-1'!$C14,'内訳書2-11'!$U$617:$U$816,HM$7)</f>
        <v>0</v>
      </c>
      <c r="HN14" s="235">
        <f>SUMIFS('内訳書2-11'!$T$617:$T$816,'内訳書2-11'!$F$617:$F$816,'【原則記入不要】内訳書1-1'!$C14,'内訳書2-11'!$U$617:$U$816,HN$7)</f>
        <v>0</v>
      </c>
      <c r="HO14" s="235">
        <f>SUMIFS('内訳書2-11'!$T$617:$T$816,'内訳書2-11'!$F$617:$F$816,'【原則記入不要】内訳書1-1'!$C14,'内訳書2-11'!$U$617:$U$816,HO$7)</f>
        <v>0</v>
      </c>
      <c r="HP14" s="235">
        <f>SUMIFS('内訳書2-11'!$T$617:$T$816,'内訳書2-11'!$F$617:$F$816,'【原則記入不要】内訳書1-1'!$C14,'内訳書2-11'!$U$617:$U$816,HP$7)</f>
        <v>0</v>
      </c>
      <c r="HQ14" s="235">
        <f>SUMIFS('内訳書2-11'!$T$617:$T$816,'内訳書2-11'!$F$617:$F$816,'【原則記入不要】内訳書1-1'!$C14,'内訳書2-11'!$U$617:$U$816,HQ$7)</f>
        <v>0</v>
      </c>
      <c r="HR14" s="235">
        <f>SUMIFS('内訳書2-11'!$T$617:$T$816,'内訳書2-11'!$F$617:$F$816,'【原則記入不要】内訳書1-1'!$C14,'内訳書2-11'!$U$617:$U$816,HR$7)</f>
        <v>0</v>
      </c>
      <c r="HS14" s="235">
        <f>SUMIFS('内訳書2-11'!$T$617:$T$816,'内訳書2-11'!$F$617:$F$816,'【原則記入不要】内訳書1-1'!$C14,'内訳書2-11'!$U$617:$U$816,HS$7)</f>
        <v>0</v>
      </c>
      <c r="HT14" s="235">
        <f>SUMIFS('内訳書2-11'!$T$617:$T$816,'内訳書2-11'!$F$617:$F$816,'【原則記入不要】内訳書1-1'!$C14,'内訳書2-11'!$U$617:$U$816,HT$7)</f>
        <v>0</v>
      </c>
      <c r="HU14" s="235">
        <f>SUMIFS('内訳書2-11'!$T$617:$T$816,'内訳書2-11'!$F$617:$F$816,'【原則記入不要】内訳書1-1'!$C14,'内訳書2-11'!$U$617:$U$816,HU$7)</f>
        <v>0</v>
      </c>
      <c r="HV14" s="235">
        <f>SUMIFS('内訳書2-11'!$T$617:$T$816,'内訳書2-11'!$F$617:$F$816,'【原則記入不要】内訳書1-1'!$C14,'内訳書2-11'!$U$617:$U$816,HV$7)</f>
        <v>0</v>
      </c>
      <c r="HW14" s="235">
        <f>SUMIFS('内訳書2-11'!$T$617:$T$816,'内訳書2-11'!$F$617:$F$816,'【原則記入不要】内訳書1-1'!$C14,'内訳書2-11'!$U$617:$U$816,HW$7)</f>
        <v>0</v>
      </c>
      <c r="HX14" s="235">
        <f>SUMIFS('内訳書2-11'!$T$617:$T$816,'内訳書2-11'!$F$617:$F$816,'【原則記入不要】内訳書1-1'!$C14,'内訳書2-11'!$U$617:$U$816,HX$7)</f>
        <v>0</v>
      </c>
      <c r="HY14" s="235">
        <f>SUMIFS('内訳書2-11'!$T$617:$T$816,'内訳書2-11'!$F$617:$F$816,'【原則記入不要】内訳書1-1'!$C14,'内訳書2-11'!$U$617:$U$816,HY$7)</f>
        <v>0</v>
      </c>
      <c r="HZ14" s="234">
        <f>SUMIFS('内訳書2-11'!$T$617:$T$816,'内訳書2-11'!$F$617:$F$816,'【原則記入不要】内訳書1-1'!$C14,'内訳書2-11'!$U$617:$U$816,HZ$7)</f>
        <v>0</v>
      </c>
      <c r="IA14" s="246">
        <f>SUM(HG14:HZ14)</f>
        <v>0</v>
      </c>
      <c r="IB14" s="264">
        <f>SUMIFS('内訳書2-12'!$T$617:$T$816,'内訳書2-12'!$F$617:$F$816,'【原則記入不要】内訳書1-1'!$C14,'内訳書2-12'!$U$617:$U$816,IB$7)</f>
        <v>0</v>
      </c>
      <c r="IC14" s="235">
        <f>SUMIFS('内訳書2-12'!$T$617:$T$816,'内訳書2-12'!$F$617:$F$816,'【原則記入不要】内訳書1-1'!$C14,'内訳書2-12'!$U$617:$U$816,IC$7)</f>
        <v>0</v>
      </c>
      <c r="ID14" s="235">
        <f>SUMIFS('内訳書2-12'!$T$617:$T$816,'内訳書2-12'!$F$617:$F$816,'【原則記入不要】内訳書1-1'!$C14,'内訳書2-12'!$U$617:$U$816,ID$7)</f>
        <v>0</v>
      </c>
      <c r="IE14" s="235">
        <f>SUMIFS('内訳書2-12'!$T$617:$T$816,'内訳書2-12'!$F$617:$F$816,'【原則記入不要】内訳書1-1'!$C14,'内訳書2-12'!$U$617:$U$816,IE$7)</f>
        <v>0</v>
      </c>
      <c r="IF14" s="235">
        <f>SUMIFS('内訳書2-12'!$T$617:$T$816,'内訳書2-12'!$F$617:$F$816,'【原則記入不要】内訳書1-1'!$C14,'内訳書2-12'!$U$617:$U$816,IF$7)</f>
        <v>0</v>
      </c>
      <c r="IG14" s="235">
        <f>SUMIFS('内訳書2-12'!$T$617:$T$816,'内訳書2-12'!$F$617:$F$816,'【原則記入不要】内訳書1-1'!$C14,'内訳書2-12'!$U$617:$U$816,IG$7)</f>
        <v>0</v>
      </c>
      <c r="IH14" s="235">
        <f>SUMIFS('内訳書2-12'!$T$617:$T$816,'内訳書2-12'!$F$617:$F$816,'【原則記入不要】内訳書1-1'!$C14,'内訳書2-12'!$U$617:$U$816,IH$7)</f>
        <v>0</v>
      </c>
      <c r="II14" s="235">
        <f>SUMIFS('内訳書2-12'!$T$617:$T$816,'内訳書2-12'!$F$617:$F$816,'【原則記入不要】内訳書1-1'!$C14,'内訳書2-12'!$U$617:$U$816,II$7)</f>
        <v>0</v>
      </c>
      <c r="IJ14" s="235">
        <f>SUMIFS('内訳書2-12'!$T$617:$T$816,'内訳書2-12'!$F$617:$F$816,'【原則記入不要】内訳書1-1'!$C14,'内訳書2-12'!$U$617:$U$816,IJ$7)</f>
        <v>0</v>
      </c>
      <c r="IK14" s="235">
        <f>SUMIFS('内訳書2-12'!$T$617:$T$816,'内訳書2-12'!$F$617:$F$816,'【原則記入不要】内訳書1-1'!$C14,'内訳書2-12'!$U$617:$U$816,IK$7)</f>
        <v>0</v>
      </c>
      <c r="IL14" s="235">
        <f>SUMIFS('内訳書2-12'!$T$617:$T$816,'内訳書2-12'!$F$617:$F$816,'【原則記入不要】内訳書1-1'!$C14,'内訳書2-12'!$U$617:$U$816,IL$7)</f>
        <v>0</v>
      </c>
      <c r="IM14" s="235">
        <f>SUMIFS('内訳書2-12'!$T$617:$T$816,'内訳書2-12'!$F$617:$F$816,'【原則記入不要】内訳書1-1'!$C14,'内訳書2-12'!$U$617:$U$816,IM$7)</f>
        <v>0</v>
      </c>
      <c r="IN14" s="235">
        <f>SUMIFS('内訳書2-12'!$T$617:$T$816,'内訳書2-12'!$F$617:$F$816,'【原則記入不要】内訳書1-1'!$C14,'内訳書2-12'!$U$617:$U$816,IN$7)</f>
        <v>0</v>
      </c>
      <c r="IO14" s="235">
        <f>SUMIFS('内訳書2-12'!$T$617:$T$816,'内訳書2-12'!$F$617:$F$816,'【原則記入不要】内訳書1-1'!$C14,'内訳書2-12'!$U$617:$U$816,IO$7)</f>
        <v>0</v>
      </c>
      <c r="IP14" s="235">
        <f>SUMIFS('内訳書2-12'!$T$617:$T$816,'内訳書2-12'!$F$617:$F$816,'【原則記入不要】内訳書1-1'!$C14,'内訳書2-12'!$U$617:$U$816,IP$7)</f>
        <v>0</v>
      </c>
      <c r="IQ14" s="235">
        <f>SUMIFS('内訳書2-12'!$T$617:$T$816,'内訳書2-12'!$F$617:$F$816,'【原則記入不要】内訳書1-1'!$C14,'内訳書2-12'!$U$617:$U$816,IQ$7)</f>
        <v>0</v>
      </c>
      <c r="IR14" s="235">
        <f>SUMIFS('内訳書2-12'!$T$617:$T$816,'内訳書2-12'!$F$617:$F$816,'【原則記入不要】内訳書1-1'!$C14,'内訳書2-12'!$U$617:$U$816,IR$7)</f>
        <v>0</v>
      </c>
      <c r="IS14" s="235">
        <f>SUMIFS('内訳書2-12'!$T$617:$T$816,'内訳書2-12'!$F$617:$F$816,'【原則記入不要】内訳書1-1'!$C14,'内訳書2-12'!$U$617:$U$816,IS$7)</f>
        <v>0</v>
      </c>
      <c r="IT14" s="235">
        <f>SUMIFS('内訳書2-12'!$T$617:$T$816,'内訳書2-12'!$F$617:$F$816,'【原則記入不要】内訳書1-1'!$C14,'内訳書2-12'!$U$617:$U$816,IT$7)</f>
        <v>0</v>
      </c>
      <c r="IU14" s="234">
        <f>SUMIFS('内訳書2-12'!$T$617:$T$816,'内訳書2-12'!$F$617:$F$816,'【原則記入不要】内訳書1-1'!$C14,'内訳書2-12'!$U$617:$U$816,IU$7)</f>
        <v>0</v>
      </c>
      <c r="IV14" s="246">
        <f>SUM(IB14:IU14)</f>
        <v>0</v>
      </c>
      <c r="IW14" s="264">
        <f>SUMIFS('内訳書2-13'!$T$617:$T$816,'内訳書2-13'!$F$617:$F$816,'【原則記入不要】内訳書1-1'!$C14,'内訳書2-13'!$U$617:$U$816,IW$7)</f>
        <v>0</v>
      </c>
      <c r="IX14" s="235">
        <f>SUMIFS('内訳書2-13'!$T$617:$T$816,'内訳書2-13'!$F$617:$F$816,'【原則記入不要】内訳書1-1'!$C14,'内訳書2-13'!$U$617:$U$816,IX$7)</f>
        <v>0</v>
      </c>
      <c r="IY14" s="235">
        <f>SUMIFS('内訳書2-13'!$T$617:$T$816,'内訳書2-13'!$F$617:$F$816,'【原則記入不要】内訳書1-1'!$C14,'内訳書2-13'!$U$617:$U$816,IY$7)</f>
        <v>0</v>
      </c>
      <c r="IZ14" s="235">
        <f>SUMIFS('内訳書2-13'!$T$617:$T$816,'内訳書2-13'!$F$617:$F$816,'【原則記入不要】内訳書1-1'!$C14,'内訳書2-13'!$U$617:$U$816,IZ$7)</f>
        <v>0</v>
      </c>
      <c r="JA14" s="235">
        <f>SUMIFS('内訳書2-13'!$T$617:$T$816,'内訳書2-13'!$F$617:$F$816,'【原則記入不要】内訳書1-1'!$C14,'内訳書2-13'!$U$617:$U$816,JA$7)</f>
        <v>0</v>
      </c>
      <c r="JB14" s="235">
        <f>SUMIFS('内訳書2-13'!$T$617:$T$816,'内訳書2-13'!$F$617:$F$816,'【原則記入不要】内訳書1-1'!$C14,'内訳書2-13'!$U$617:$U$816,JB$7)</f>
        <v>0</v>
      </c>
      <c r="JC14" s="235">
        <f>SUMIFS('内訳書2-13'!$T$617:$T$816,'内訳書2-13'!$F$617:$F$816,'【原則記入不要】内訳書1-1'!$C14,'内訳書2-13'!$U$617:$U$816,JC$7)</f>
        <v>0</v>
      </c>
      <c r="JD14" s="235">
        <f>SUMIFS('内訳書2-13'!$T$617:$T$816,'内訳書2-13'!$F$617:$F$816,'【原則記入不要】内訳書1-1'!$C14,'内訳書2-13'!$U$617:$U$816,JD$7)</f>
        <v>0</v>
      </c>
      <c r="JE14" s="235">
        <f>SUMIFS('内訳書2-13'!$T$617:$T$816,'内訳書2-13'!$F$617:$F$816,'【原則記入不要】内訳書1-1'!$C14,'内訳書2-13'!$U$617:$U$816,JE$7)</f>
        <v>0</v>
      </c>
      <c r="JF14" s="235">
        <f>SUMIFS('内訳書2-13'!$T$617:$T$816,'内訳書2-13'!$F$617:$F$816,'【原則記入不要】内訳書1-1'!$C14,'内訳書2-13'!$U$617:$U$816,JF$7)</f>
        <v>0</v>
      </c>
      <c r="JG14" s="235">
        <f>SUMIFS('内訳書2-13'!$T$617:$T$816,'内訳書2-13'!$F$617:$F$816,'【原則記入不要】内訳書1-1'!$C14,'内訳書2-13'!$U$617:$U$816,JG$7)</f>
        <v>0</v>
      </c>
      <c r="JH14" s="235">
        <f>SUMIFS('内訳書2-13'!$T$617:$T$816,'内訳書2-13'!$F$617:$F$816,'【原則記入不要】内訳書1-1'!$C14,'内訳書2-13'!$U$617:$U$816,JH$7)</f>
        <v>0</v>
      </c>
      <c r="JI14" s="235">
        <f>SUMIFS('内訳書2-13'!$T$617:$T$816,'内訳書2-13'!$F$617:$F$816,'【原則記入不要】内訳書1-1'!$C14,'内訳書2-13'!$U$617:$U$816,JI$7)</f>
        <v>0</v>
      </c>
      <c r="JJ14" s="235">
        <f>SUMIFS('内訳書2-13'!$T$617:$T$816,'内訳書2-13'!$F$617:$F$816,'【原則記入不要】内訳書1-1'!$C14,'内訳書2-13'!$U$617:$U$816,JJ$7)</f>
        <v>0</v>
      </c>
      <c r="JK14" s="235">
        <f>SUMIFS('内訳書2-13'!$T$617:$T$816,'内訳書2-13'!$F$617:$F$816,'【原則記入不要】内訳書1-1'!$C14,'内訳書2-13'!$U$617:$U$816,JK$7)</f>
        <v>0</v>
      </c>
      <c r="JL14" s="235">
        <f>SUMIFS('内訳書2-13'!$T$617:$T$816,'内訳書2-13'!$F$617:$F$816,'【原則記入不要】内訳書1-1'!$C14,'内訳書2-13'!$U$617:$U$816,JL$7)</f>
        <v>0</v>
      </c>
      <c r="JM14" s="235">
        <f>SUMIFS('内訳書2-13'!$T$617:$T$816,'内訳書2-13'!$F$617:$F$816,'【原則記入不要】内訳書1-1'!$C14,'内訳書2-13'!$U$617:$U$816,JM$7)</f>
        <v>0</v>
      </c>
      <c r="JN14" s="235">
        <f>SUMIFS('内訳書2-13'!$T$617:$T$816,'内訳書2-13'!$F$617:$F$816,'【原則記入不要】内訳書1-1'!$C14,'内訳書2-13'!$U$617:$U$816,JN$7)</f>
        <v>0</v>
      </c>
      <c r="JO14" s="235">
        <f>SUMIFS('内訳書2-13'!$T$617:$T$816,'内訳書2-13'!$F$617:$F$816,'【原則記入不要】内訳書1-1'!$C14,'内訳書2-13'!$U$617:$U$816,JO$7)</f>
        <v>0</v>
      </c>
      <c r="JP14" s="234">
        <f>SUMIFS('内訳書2-13'!$T$617:$T$816,'内訳書2-13'!$F$617:$F$816,'【原則記入不要】内訳書1-1'!$C14,'内訳書2-13'!$U$617:$U$816,JP$7)</f>
        <v>0</v>
      </c>
      <c r="JQ14" s="246">
        <f>SUM(IW14:JP14)</f>
        <v>0</v>
      </c>
      <c r="JR14" s="264">
        <f>SUMIFS('内訳書2-14'!$T$617:$T$816,'内訳書2-14'!$F$617:$F$816,'【原則記入不要】内訳書1-1'!$C14,'内訳書2-14'!$U$617:$U$816,JR$7)</f>
        <v>0</v>
      </c>
      <c r="JS14" s="235">
        <f>SUMIFS('内訳書2-14'!$T$617:$T$816,'内訳書2-14'!$F$617:$F$816,'【原則記入不要】内訳書1-1'!$C14,'内訳書2-14'!$U$617:$U$816,JS$7)</f>
        <v>0</v>
      </c>
      <c r="JT14" s="235">
        <f>SUMIFS('内訳書2-14'!$T$617:$T$816,'内訳書2-14'!$F$617:$F$816,'【原則記入不要】内訳書1-1'!$C14,'内訳書2-14'!$U$617:$U$816,JT$7)</f>
        <v>0</v>
      </c>
      <c r="JU14" s="235">
        <f>SUMIFS('内訳書2-14'!$T$617:$T$816,'内訳書2-14'!$F$617:$F$816,'【原則記入不要】内訳書1-1'!$C14,'内訳書2-14'!$U$617:$U$816,JU$7)</f>
        <v>0</v>
      </c>
      <c r="JV14" s="235">
        <f>SUMIFS('内訳書2-14'!$T$617:$T$816,'内訳書2-14'!$F$617:$F$816,'【原則記入不要】内訳書1-1'!$C14,'内訳書2-14'!$U$617:$U$816,JV$7)</f>
        <v>0</v>
      </c>
      <c r="JW14" s="235">
        <f>SUMIFS('内訳書2-14'!$T$617:$T$816,'内訳書2-14'!$F$617:$F$816,'【原則記入不要】内訳書1-1'!$C14,'内訳書2-14'!$U$617:$U$816,JW$7)</f>
        <v>0</v>
      </c>
      <c r="JX14" s="235">
        <f>SUMIFS('内訳書2-14'!$T$617:$T$816,'内訳書2-14'!$F$617:$F$816,'【原則記入不要】内訳書1-1'!$C14,'内訳書2-14'!$U$617:$U$816,JX$7)</f>
        <v>0</v>
      </c>
      <c r="JY14" s="235">
        <f>SUMIFS('内訳書2-14'!$T$617:$T$816,'内訳書2-14'!$F$617:$F$816,'【原則記入不要】内訳書1-1'!$C14,'内訳書2-14'!$U$617:$U$816,JY$7)</f>
        <v>0</v>
      </c>
      <c r="JZ14" s="235">
        <f>SUMIFS('内訳書2-14'!$T$617:$T$816,'内訳書2-14'!$F$617:$F$816,'【原則記入不要】内訳書1-1'!$C14,'内訳書2-14'!$U$617:$U$816,JZ$7)</f>
        <v>0</v>
      </c>
      <c r="KA14" s="235">
        <f>SUMIFS('内訳書2-14'!$T$617:$T$816,'内訳書2-14'!$F$617:$F$816,'【原則記入不要】内訳書1-1'!$C14,'内訳書2-14'!$U$617:$U$816,KA$7)</f>
        <v>0</v>
      </c>
      <c r="KB14" s="235">
        <f>SUMIFS('内訳書2-14'!$T$617:$T$816,'内訳書2-14'!$F$617:$F$816,'【原則記入不要】内訳書1-1'!$C14,'内訳書2-14'!$U$617:$U$816,KB$7)</f>
        <v>0</v>
      </c>
      <c r="KC14" s="235">
        <f>SUMIFS('内訳書2-14'!$T$617:$T$816,'内訳書2-14'!$F$617:$F$816,'【原則記入不要】内訳書1-1'!$C14,'内訳書2-14'!$U$617:$U$816,KC$7)</f>
        <v>0</v>
      </c>
      <c r="KD14" s="235">
        <f>SUMIFS('内訳書2-14'!$T$617:$T$816,'内訳書2-14'!$F$617:$F$816,'【原則記入不要】内訳書1-1'!$C14,'内訳書2-14'!$U$617:$U$816,KD$7)</f>
        <v>0</v>
      </c>
      <c r="KE14" s="235">
        <f>SUMIFS('内訳書2-14'!$T$617:$T$816,'内訳書2-14'!$F$617:$F$816,'【原則記入不要】内訳書1-1'!$C14,'内訳書2-14'!$U$617:$U$816,KE$7)</f>
        <v>0</v>
      </c>
      <c r="KF14" s="235">
        <f>SUMIFS('内訳書2-14'!$T$617:$T$816,'内訳書2-14'!$F$617:$F$816,'【原則記入不要】内訳書1-1'!$C14,'内訳書2-14'!$U$617:$U$816,KF$7)</f>
        <v>0</v>
      </c>
      <c r="KG14" s="235">
        <f>SUMIFS('内訳書2-14'!$T$617:$T$816,'内訳書2-14'!$F$617:$F$816,'【原則記入不要】内訳書1-1'!$C14,'内訳書2-14'!$U$617:$U$816,KG$7)</f>
        <v>0</v>
      </c>
      <c r="KH14" s="235">
        <f>SUMIFS('内訳書2-14'!$T$617:$T$816,'内訳書2-14'!$F$617:$F$816,'【原則記入不要】内訳書1-1'!$C14,'内訳書2-14'!$U$617:$U$816,KH$7)</f>
        <v>0</v>
      </c>
      <c r="KI14" s="235">
        <f>SUMIFS('内訳書2-14'!$T$617:$T$816,'内訳書2-14'!$F$617:$F$816,'【原則記入不要】内訳書1-1'!$C14,'内訳書2-14'!$U$617:$U$816,KI$7)</f>
        <v>0</v>
      </c>
      <c r="KJ14" s="235">
        <f>SUMIFS('内訳書2-14'!$T$617:$T$816,'内訳書2-14'!$F$617:$F$816,'【原則記入不要】内訳書1-1'!$C14,'内訳書2-14'!$U$617:$U$816,KJ$7)</f>
        <v>0</v>
      </c>
      <c r="KK14" s="234">
        <f>SUMIFS('内訳書2-14'!$T$617:$T$816,'内訳書2-14'!$F$617:$F$816,'【原則記入不要】内訳書1-1'!$C14,'内訳書2-14'!$U$617:$U$816,KK$7)</f>
        <v>0</v>
      </c>
      <c r="KL14" s="246">
        <f>SUM(JR14:KK14)</f>
        <v>0</v>
      </c>
      <c r="KM14" s="264">
        <f>SUMIFS('内訳書2-15'!$T$617:$T$816,'内訳書2-15'!$F$617:$F$816,'【原則記入不要】内訳書1-1'!$C14,'内訳書2-15'!$U$617:$U$816,KM$7)</f>
        <v>0</v>
      </c>
      <c r="KN14" s="235">
        <f>SUMIFS('内訳書2-15'!$T$617:$T$816,'内訳書2-15'!$F$617:$F$816,'【原則記入不要】内訳書1-1'!$C14,'内訳書2-15'!$U$617:$U$816,KN$7)</f>
        <v>0</v>
      </c>
      <c r="KO14" s="235">
        <f>SUMIFS('内訳書2-15'!$T$617:$T$816,'内訳書2-15'!$F$617:$F$816,'【原則記入不要】内訳書1-1'!$C14,'内訳書2-15'!$U$617:$U$816,KO$7)</f>
        <v>0</v>
      </c>
      <c r="KP14" s="235">
        <f>SUMIFS('内訳書2-15'!$T$617:$T$816,'内訳書2-15'!$F$617:$F$816,'【原則記入不要】内訳書1-1'!$C14,'内訳書2-15'!$U$617:$U$816,KP$7)</f>
        <v>0</v>
      </c>
      <c r="KQ14" s="235">
        <f>SUMIFS('内訳書2-15'!$T$617:$T$816,'内訳書2-15'!$F$617:$F$816,'【原則記入不要】内訳書1-1'!$C14,'内訳書2-15'!$U$617:$U$816,KQ$7)</f>
        <v>0</v>
      </c>
      <c r="KR14" s="235">
        <f>SUMIFS('内訳書2-15'!$T$617:$T$816,'内訳書2-15'!$F$617:$F$816,'【原則記入不要】内訳書1-1'!$C14,'内訳書2-15'!$U$617:$U$816,KR$7)</f>
        <v>0</v>
      </c>
      <c r="KS14" s="235">
        <f>SUMIFS('内訳書2-15'!$T$617:$T$816,'内訳書2-15'!$F$617:$F$816,'【原則記入不要】内訳書1-1'!$C14,'内訳書2-15'!$U$617:$U$816,KS$7)</f>
        <v>0</v>
      </c>
      <c r="KT14" s="235">
        <f>SUMIFS('内訳書2-15'!$T$617:$T$816,'内訳書2-15'!$F$617:$F$816,'【原則記入不要】内訳書1-1'!$C14,'内訳書2-15'!$U$617:$U$816,KT$7)</f>
        <v>0</v>
      </c>
      <c r="KU14" s="235">
        <f>SUMIFS('内訳書2-15'!$T$617:$T$816,'内訳書2-15'!$F$617:$F$816,'【原則記入不要】内訳書1-1'!$C14,'内訳書2-15'!$U$617:$U$816,KU$7)</f>
        <v>0</v>
      </c>
      <c r="KV14" s="235">
        <f>SUMIFS('内訳書2-15'!$T$617:$T$816,'内訳書2-15'!$F$617:$F$816,'【原則記入不要】内訳書1-1'!$C14,'内訳書2-15'!$U$617:$U$816,KV$7)</f>
        <v>0</v>
      </c>
      <c r="KW14" s="235">
        <f>SUMIFS('内訳書2-15'!$T$617:$T$816,'内訳書2-15'!$F$617:$F$816,'【原則記入不要】内訳書1-1'!$C14,'内訳書2-15'!$U$617:$U$816,KW$7)</f>
        <v>0</v>
      </c>
      <c r="KX14" s="235">
        <f>SUMIFS('内訳書2-15'!$T$617:$T$816,'内訳書2-15'!$F$617:$F$816,'【原則記入不要】内訳書1-1'!$C14,'内訳書2-15'!$U$617:$U$816,KX$7)</f>
        <v>0</v>
      </c>
      <c r="KY14" s="235">
        <f>SUMIFS('内訳書2-15'!$T$617:$T$816,'内訳書2-15'!$F$617:$F$816,'【原則記入不要】内訳書1-1'!$C14,'内訳書2-15'!$U$617:$U$816,KY$7)</f>
        <v>0</v>
      </c>
      <c r="KZ14" s="235">
        <f>SUMIFS('内訳書2-15'!$T$617:$T$816,'内訳書2-15'!$F$617:$F$816,'【原則記入不要】内訳書1-1'!$C14,'内訳書2-15'!$U$617:$U$816,KZ$7)</f>
        <v>0</v>
      </c>
      <c r="LA14" s="235">
        <f>SUMIFS('内訳書2-15'!$T$617:$T$816,'内訳書2-15'!$F$617:$F$816,'【原則記入不要】内訳書1-1'!$C14,'内訳書2-15'!$U$617:$U$816,LA$7)</f>
        <v>0</v>
      </c>
      <c r="LB14" s="235">
        <f>SUMIFS('内訳書2-15'!$T$617:$T$816,'内訳書2-15'!$F$617:$F$816,'【原則記入不要】内訳書1-1'!$C14,'内訳書2-15'!$U$617:$U$816,LB$7)</f>
        <v>0</v>
      </c>
      <c r="LC14" s="235">
        <f>SUMIFS('内訳書2-15'!$T$617:$T$816,'内訳書2-15'!$F$617:$F$816,'【原則記入不要】内訳書1-1'!$C14,'内訳書2-15'!$U$617:$U$816,LC$7)</f>
        <v>0</v>
      </c>
      <c r="LD14" s="235">
        <f>SUMIFS('内訳書2-15'!$T$617:$T$816,'内訳書2-15'!$F$617:$F$816,'【原則記入不要】内訳書1-1'!$C14,'内訳書2-15'!$U$617:$U$816,LD$7)</f>
        <v>0</v>
      </c>
      <c r="LE14" s="235">
        <f>SUMIFS('内訳書2-15'!$T$617:$T$816,'内訳書2-15'!$F$617:$F$816,'【原則記入不要】内訳書1-1'!$C14,'内訳書2-15'!$U$617:$U$816,LE$7)</f>
        <v>0</v>
      </c>
      <c r="LF14" s="234">
        <f>SUMIFS('内訳書2-15'!$T$617:$T$816,'内訳書2-15'!$F$617:$F$816,'【原則記入不要】内訳書1-1'!$C14,'内訳書2-15'!$U$617:$U$816,LF$7)</f>
        <v>0</v>
      </c>
      <c r="LG14" s="246">
        <f>SUM(KM14:LF14)</f>
        <v>0</v>
      </c>
      <c r="LH14" s="264">
        <f>SUMIFS('内訳書2-16'!$T$617:$T$816,'内訳書2-16'!$F$617:$F$816,'【原則記入不要】内訳書1-1'!$C14,'内訳書2-16'!$U$617:$U$816,LH$7)</f>
        <v>0</v>
      </c>
      <c r="LI14" s="235">
        <f>SUMIFS('内訳書2-16'!$T$617:$T$816,'内訳書2-16'!$F$617:$F$816,'【原則記入不要】内訳書1-1'!$C14,'内訳書2-16'!$U$617:$U$816,LI$7)</f>
        <v>0</v>
      </c>
      <c r="LJ14" s="235">
        <f>SUMIFS('内訳書2-16'!$T$617:$T$816,'内訳書2-16'!$F$617:$F$816,'【原則記入不要】内訳書1-1'!$C14,'内訳書2-16'!$U$617:$U$816,LJ$7)</f>
        <v>0</v>
      </c>
      <c r="LK14" s="235">
        <f>SUMIFS('内訳書2-16'!$T$617:$T$816,'内訳書2-16'!$F$617:$F$816,'【原則記入不要】内訳書1-1'!$C14,'内訳書2-16'!$U$617:$U$816,LK$7)</f>
        <v>0</v>
      </c>
      <c r="LL14" s="235">
        <f>SUMIFS('内訳書2-16'!$T$617:$T$816,'内訳書2-16'!$F$617:$F$816,'【原則記入不要】内訳書1-1'!$C14,'内訳書2-16'!$U$617:$U$816,LL$7)</f>
        <v>0</v>
      </c>
      <c r="LM14" s="235">
        <f>SUMIFS('内訳書2-16'!$T$617:$T$816,'内訳書2-16'!$F$617:$F$816,'【原則記入不要】内訳書1-1'!$C14,'内訳書2-16'!$U$617:$U$816,LM$7)</f>
        <v>0</v>
      </c>
      <c r="LN14" s="235">
        <f>SUMIFS('内訳書2-16'!$T$617:$T$816,'内訳書2-16'!$F$617:$F$816,'【原則記入不要】内訳書1-1'!$C14,'内訳書2-16'!$U$617:$U$816,LN$7)</f>
        <v>0</v>
      </c>
      <c r="LO14" s="235">
        <f>SUMIFS('内訳書2-16'!$T$617:$T$816,'内訳書2-16'!$F$617:$F$816,'【原則記入不要】内訳書1-1'!$C14,'内訳書2-16'!$U$617:$U$816,LO$7)</f>
        <v>0</v>
      </c>
      <c r="LP14" s="235">
        <f>SUMIFS('内訳書2-16'!$T$617:$T$816,'内訳書2-16'!$F$617:$F$816,'【原則記入不要】内訳書1-1'!$C14,'内訳書2-16'!$U$617:$U$816,LP$7)</f>
        <v>0</v>
      </c>
      <c r="LQ14" s="235">
        <f>SUMIFS('内訳書2-16'!$T$617:$T$816,'内訳書2-16'!$F$617:$F$816,'【原則記入不要】内訳書1-1'!$C14,'内訳書2-16'!$U$617:$U$816,LQ$7)</f>
        <v>0</v>
      </c>
      <c r="LR14" s="235">
        <f>SUMIFS('内訳書2-16'!$T$617:$T$816,'内訳書2-16'!$F$617:$F$816,'【原則記入不要】内訳書1-1'!$C14,'内訳書2-16'!$U$617:$U$816,LR$7)</f>
        <v>0</v>
      </c>
      <c r="LS14" s="235">
        <f>SUMIFS('内訳書2-16'!$T$617:$T$816,'内訳書2-16'!$F$617:$F$816,'【原則記入不要】内訳書1-1'!$C14,'内訳書2-16'!$U$617:$U$816,LS$7)</f>
        <v>0</v>
      </c>
      <c r="LT14" s="235">
        <f>SUMIFS('内訳書2-16'!$T$617:$T$816,'内訳書2-16'!$F$617:$F$816,'【原則記入不要】内訳書1-1'!$C14,'内訳書2-16'!$U$617:$U$816,LT$7)</f>
        <v>0</v>
      </c>
      <c r="LU14" s="235">
        <f>SUMIFS('内訳書2-16'!$T$617:$T$816,'内訳書2-16'!$F$617:$F$816,'【原則記入不要】内訳書1-1'!$C14,'内訳書2-16'!$U$617:$U$816,LU$7)</f>
        <v>0</v>
      </c>
      <c r="LV14" s="235">
        <f>SUMIFS('内訳書2-16'!$T$617:$T$816,'内訳書2-16'!$F$617:$F$816,'【原則記入不要】内訳書1-1'!$C14,'内訳書2-16'!$U$617:$U$816,LV$7)</f>
        <v>0</v>
      </c>
      <c r="LW14" s="235">
        <f>SUMIFS('内訳書2-16'!$T$617:$T$816,'内訳書2-16'!$F$617:$F$816,'【原則記入不要】内訳書1-1'!$C14,'内訳書2-16'!$U$617:$U$816,LW$7)</f>
        <v>0</v>
      </c>
      <c r="LX14" s="235">
        <f>SUMIFS('内訳書2-16'!$T$617:$T$816,'内訳書2-16'!$F$617:$F$816,'【原則記入不要】内訳書1-1'!$C14,'内訳書2-16'!$U$617:$U$816,LX$7)</f>
        <v>0</v>
      </c>
      <c r="LY14" s="235">
        <f>SUMIFS('内訳書2-16'!$T$617:$T$816,'内訳書2-16'!$F$617:$F$816,'【原則記入不要】内訳書1-1'!$C14,'内訳書2-16'!$U$617:$U$816,LY$7)</f>
        <v>0</v>
      </c>
      <c r="LZ14" s="235">
        <f>SUMIFS('内訳書2-16'!$T$617:$T$816,'内訳書2-16'!$F$617:$F$816,'【原則記入不要】内訳書1-1'!$C14,'内訳書2-16'!$U$617:$U$816,LZ$7)</f>
        <v>0</v>
      </c>
      <c r="MA14" s="234">
        <f>SUMIFS('内訳書2-16'!$T$617:$T$816,'内訳書2-16'!$F$617:$F$816,'【原則記入不要】内訳書1-1'!$C14,'内訳書2-16'!$U$617:$U$816,MA$7)</f>
        <v>0</v>
      </c>
      <c r="MB14" s="246">
        <f>SUM(LH14:MA14)</f>
        <v>0</v>
      </c>
      <c r="MC14" s="264">
        <f>SUMIFS('内訳書2-17'!$T$617:$T$816,'内訳書2-17'!$F$617:$F$816,'【原則記入不要】内訳書1-1'!$C14,'内訳書2-17'!$U$617:$U$816,MC$7)</f>
        <v>0</v>
      </c>
      <c r="MD14" s="235">
        <f>SUMIFS('内訳書2-17'!$T$617:$T$816,'内訳書2-17'!$F$617:$F$816,'【原則記入不要】内訳書1-1'!$C14,'内訳書2-17'!$U$617:$U$816,MD$7)</f>
        <v>0</v>
      </c>
      <c r="ME14" s="235">
        <f>SUMIFS('内訳書2-17'!$T$617:$T$816,'内訳書2-17'!$F$617:$F$816,'【原則記入不要】内訳書1-1'!$C14,'内訳書2-17'!$U$617:$U$816,ME$7)</f>
        <v>0</v>
      </c>
      <c r="MF14" s="235">
        <f>SUMIFS('内訳書2-17'!$T$617:$T$816,'内訳書2-17'!$F$617:$F$816,'【原則記入不要】内訳書1-1'!$C14,'内訳書2-17'!$U$617:$U$816,MF$7)</f>
        <v>0</v>
      </c>
      <c r="MG14" s="235">
        <f>SUMIFS('内訳書2-17'!$T$617:$T$816,'内訳書2-17'!$F$617:$F$816,'【原則記入不要】内訳書1-1'!$C14,'内訳書2-17'!$U$617:$U$816,MG$7)</f>
        <v>0</v>
      </c>
      <c r="MH14" s="235">
        <f>SUMIFS('内訳書2-17'!$T$617:$T$816,'内訳書2-17'!$F$617:$F$816,'【原則記入不要】内訳書1-1'!$C14,'内訳書2-17'!$U$617:$U$816,MH$7)</f>
        <v>0</v>
      </c>
      <c r="MI14" s="235">
        <f>SUMIFS('内訳書2-17'!$T$617:$T$816,'内訳書2-17'!$F$617:$F$816,'【原則記入不要】内訳書1-1'!$C14,'内訳書2-17'!$U$617:$U$816,MI$7)</f>
        <v>0</v>
      </c>
      <c r="MJ14" s="235">
        <f>SUMIFS('内訳書2-17'!$T$617:$T$816,'内訳書2-17'!$F$617:$F$816,'【原則記入不要】内訳書1-1'!$C14,'内訳書2-17'!$U$617:$U$816,MJ$7)</f>
        <v>0</v>
      </c>
      <c r="MK14" s="235">
        <f>SUMIFS('内訳書2-17'!$T$617:$T$816,'内訳書2-17'!$F$617:$F$816,'【原則記入不要】内訳書1-1'!$C14,'内訳書2-17'!$U$617:$U$816,MK$7)</f>
        <v>0</v>
      </c>
      <c r="ML14" s="235">
        <f>SUMIFS('内訳書2-17'!$T$617:$T$816,'内訳書2-17'!$F$617:$F$816,'【原則記入不要】内訳書1-1'!$C14,'内訳書2-17'!$U$617:$U$816,ML$7)</f>
        <v>0</v>
      </c>
      <c r="MM14" s="235">
        <f>SUMIFS('内訳書2-17'!$T$617:$T$816,'内訳書2-17'!$F$617:$F$816,'【原則記入不要】内訳書1-1'!$C14,'内訳書2-17'!$U$617:$U$816,MM$7)</f>
        <v>0</v>
      </c>
      <c r="MN14" s="235">
        <f>SUMIFS('内訳書2-17'!$T$617:$T$816,'内訳書2-17'!$F$617:$F$816,'【原則記入不要】内訳書1-1'!$C14,'内訳書2-17'!$U$617:$U$816,MN$7)</f>
        <v>0</v>
      </c>
      <c r="MO14" s="235">
        <f>SUMIFS('内訳書2-17'!$T$617:$T$816,'内訳書2-17'!$F$617:$F$816,'【原則記入不要】内訳書1-1'!$C14,'内訳書2-17'!$U$617:$U$816,MO$7)</f>
        <v>0</v>
      </c>
      <c r="MP14" s="235">
        <f>SUMIFS('内訳書2-17'!$T$617:$T$816,'内訳書2-17'!$F$617:$F$816,'【原則記入不要】内訳書1-1'!$C14,'内訳書2-17'!$U$617:$U$816,MP$7)</f>
        <v>0</v>
      </c>
      <c r="MQ14" s="235">
        <f>SUMIFS('内訳書2-17'!$T$617:$T$816,'内訳書2-17'!$F$617:$F$816,'【原則記入不要】内訳書1-1'!$C14,'内訳書2-17'!$U$617:$U$816,MQ$7)</f>
        <v>0</v>
      </c>
      <c r="MR14" s="235">
        <f>SUMIFS('内訳書2-17'!$T$617:$T$816,'内訳書2-17'!$F$617:$F$816,'【原則記入不要】内訳書1-1'!$C14,'内訳書2-17'!$U$617:$U$816,MR$7)</f>
        <v>0</v>
      </c>
      <c r="MS14" s="235">
        <f>SUMIFS('内訳書2-17'!$T$617:$T$816,'内訳書2-17'!$F$617:$F$816,'【原則記入不要】内訳書1-1'!$C14,'内訳書2-17'!$U$617:$U$816,MS$7)</f>
        <v>0</v>
      </c>
      <c r="MT14" s="235">
        <f>SUMIFS('内訳書2-17'!$T$617:$T$816,'内訳書2-17'!$F$617:$F$816,'【原則記入不要】内訳書1-1'!$C14,'内訳書2-17'!$U$617:$U$816,MT$7)</f>
        <v>0</v>
      </c>
      <c r="MU14" s="235">
        <f>SUMIFS('内訳書2-17'!$T$617:$T$816,'内訳書2-17'!$F$617:$F$816,'【原則記入不要】内訳書1-1'!$C14,'内訳書2-17'!$U$617:$U$816,MU$7)</f>
        <v>0</v>
      </c>
      <c r="MV14" s="234">
        <f>SUMIFS('内訳書2-17'!$T$617:$T$816,'内訳書2-17'!$F$617:$F$816,'【原則記入不要】内訳書1-1'!$C14,'内訳書2-17'!$U$617:$U$816,MV$7)</f>
        <v>0</v>
      </c>
      <c r="MW14" s="246">
        <f>SUM(MC14:MV14)</f>
        <v>0</v>
      </c>
      <c r="MX14" s="264">
        <f>SUMIFS('内訳書2-18'!$T$617:$T$816,'内訳書2-18'!$F$617:$F$816,'【原則記入不要】内訳書1-1'!$C14,'内訳書2-18'!$U$617:$U$816,MX$7)</f>
        <v>0</v>
      </c>
      <c r="MY14" s="235">
        <f>SUMIFS('内訳書2-18'!$T$617:$T$816,'内訳書2-18'!$F$617:$F$816,'【原則記入不要】内訳書1-1'!$C14,'内訳書2-18'!$U$617:$U$816,MY$7)</f>
        <v>0</v>
      </c>
      <c r="MZ14" s="235">
        <f>SUMIFS('内訳書2-18'!$T$617:$T$816,'内訳書2-18'!$F$617:$F$816,'【原則記入不要】内訳書1-1'!$C14,'内訳書2-18'!$U$617:$U$816,MZ$7)</f>
        <v>0</v>
      </c>
      <c r="NA14" s="235">
        <f>SUMIFS('内訳書2-18'!$T$617:$T$816,'内訳書2-18'!$F$617:$F$816,'【原則記入不要】内訳書1-1'!$C14,'内訳書2-18'!$U$617:$U$816,NA$7)</f>
        <v>0</v>
      </c>
      <c r="NB14" s="235">
        <f>SUMIFS('内訳書2-18'!$T$617:$T$816,'内訳書2-18'!$F$617:$F$816,'【原則記入不要】内訳書1-1'!$C14,'内訳書2-18'!$U$617:$U$816,NB$7)</f>
        <v>0</v>
      </c>
      <c r="NC14" s="235">
        <f>SUMIFS('内訳書2-18'!$T$617:$T$816,'内訳書2-18'!$F$617:$F$816,'【原則記入不要】内訳書1-1'!$C14,'内訳書2-18'!$U$617:$U$816,NC$7)</f>
        <v>0</v>
      </c>
      <c r="ND14" s="235">
        <f>SUMIFS('内訳書2-18'!$T$617:$T$816,'内訳書2-18'!$F$617:$F$816,'【原則記入不要】内訳書1-1'!$C14,'内訳書2-18'!$U$617:$U$816,ND$7)</f>
        <v>0</v>
      </c>
      <c r="NE14" s="235">
        <f>SUMIFS('内訳書2-18'!$T$617:$T$816,'内訳書2-18'!$F$617:$F$816,'【原則記入不要】内訳書1-1'!$C14,'内訳書2-18'!$U$617:$U$816,NE$7)</f>
        <v>0</v>
      </c>
      <c r="NF14" s="235">
        <f>SUMIFS('内訳書2-18'!$T$617:$T$816,'内訳書2-18'!$F$617:$F$816,'【原則記入不要】内訳書1-1'!$C14,'内訳書2-18'!$U$617:$U$816,NF$7)</f>
        <v>0</v>
      </c>
      <c r="NG14" s="235">
        <f>SUMIFS('内訳書2-18'!$T$617:$T$816,'内訳書2-18'!$F$617:$F$816,'【原則記入不要】内訳書1-1'!$C14,'内訳書2-18'!$U$617:$U$816,NG$7)</f>
        <v>0</v>
      </c>
      <c r="NH14" s="235">
        <f>SUMIFS('内訳書2-18'!$T$617:$T$816,'内訳書2-18'!$F$617:$F$816,'【原則記入不要】内訳書1-1'!$C14,'内訳書2-18'!$U$617:$U$816,NH$7)</f>
        <v>0</v>
      </c>
      <c r="NI14" s="235">
        <f>SUMIFS('内訳書2-18'!$T$617:$T$816,'内訳書2-18'!$F$617:$F$816,'【原則記入不要】内訳書1-1'!$C14,'内訳書2-18'!$U$617:$U$816,NI$7)</f>
        <v>0</v>
      </c>
      <c r="NJ14" s="235">
        <f>SUMIFS('内訳書2-18'!$T$617:$T$816,'内訳書2-18'!$F$617:$F$816,'【原則記入不要】内訳書1-1'!$C14,'内訳書2-18'!$U$617:$U$816,NJ$7)</f>
        <v>0</v>
      </c>
      <c r="NK14" s="235">
        <f>SUMIFS('内訳書2-18'!$T$617:$T$816,'内訳書2-18'!$F$617:$F$816,'【原則記入不要】内訳書1-1'!$C14,'内訳書2-18'!$U$617:$U$816,NK$7)</f>
        <v>0</v>
      </c>
      <c r="NL14" s="235">
        <f>SUMIFS('内訳書2-18'!$T$617:$T$816,'内訳書2-18'!$F$617:$F$816,'【原則記入不要】内訳書1-1'!$C14,'内訳書2-18'!$U$617:$U$816,NL$7)</f>
        <v>0</v>
      </c>
      <c r="NM14" s="235">
        <f>SUMIFS('内訳書2-18'!$T$617:$T$816,'内訳書2-18'!$F$617:$F$816,'【原則記入不要】内訳書1-1'!$C14,'内訳書2-18'!$U$617:$U$816,NM$7)</f>
        <v>0</v>
      </c>
      <c r="NN14" s="235">
        <f>SUMIFS('内訳書2-18'!$T$617:$T$816,'内訳書2-18'!$F$617:$F$816,'【原則記入不要】内訳書1-1'!$C14,'内訳書2-18'!$U$617:$U$816,NN$7)</f>
        <v>0</v>
      </c>
      <c r="NO14" s="235">
        <f>SUMIFS('内訳書2-18'!$T$617:$T$816,'内訳書2-18'!$F$617:$F$816,'【原則記入不要】内訳書1-1'!$C14,'内訳書2-18'!$U$617:$U$816,NO$7)</f>
        <v>0</v>
      </c>
      <c r="NP14" s="235">
        <f>SUMIFS('内訳書2-18'!$T$617:$T$816,'内訳書2-18'!$F$617:$F$816,'【原則記入不要】内訳書1-1'!$C14,'内訳書2-18'!$U$617:$U$816,NP$7)</f>
        <v>0</v>
      </c>
      <c r="NQ14" s="234">
        <f>SUMIFS('内訳書2-18'!$T$617:$T$816,'内訳書2-18'!$F$617:$F$816,'【原則記入不要】内訳書1-1'!$C14,'内訳書2-18'!$U$617:$U$816,NQ$7)</f>
        <v>0</v>
      </c>
      <c r="NR14" s="246">
        <f>SUM(MX14:NQ14)</f>
        <v>0</v>
      </c>
      <c r="NS14" s="264">
        <f>SUMIFS('内訳書2-19'!$T$617:$T$816,'内訳書2-19'!$F$617:$F$816,'【原則記入不要】内訳書1-1'!$C14,'内訳書2-19'!$U$617:$U$816,NS$7)</f>
        <v>0</v>
      </c>
      <c r="NT14" s="235">
        <f>SUMIFS('内訳書2-19'!$T$617:$T$816,'内訳書2-19'!$F$617:$F$816,'【原則記入不要】内訳書1-1'!$C14,'内訳書2-19'!$U$617:$U$816,NT$7)</f>
        <v>0</v>
      </c>
      <c r="NU14" s="235">
        <f>SUMIFS('内訳書2-19'!$T$617:$T$816,'内訳書2-19'!$F$617:$F$816,'【原則記入不要】内訳書1-1'!$C14,'内訳書2-19'!$U$617:$U$816,NU$7)</f>
        <v>0</v>
      </c>
      <c r="NV14" s="235">
        <f>SUMIFS('内訳書2-19'!$T$617:$T$816,'内訳書2-19'!$F$617:$F$816,'【原則記入不要】内訳書1-1'!$C14,'内訳書2-19'!$U$617:$U$816,NV$7)</f>
        <v>0</v>
      </c>
      <c r="NW14" s="235">
        <f>SUMIFS('内訳書2-19'!$T$617:$T$816,'内訳書2-19'!$F$617:$F$816,'【原則記入不要】内訳書1-1'!$C14,'内訳書2-19'!$U$617:$U$816,NW$7)</f>
        <v>0</v>
      </c>
      <c r="NX14" s="235">
        <f>SUMIFS('内訳書2-19'!$T$617:$T$816,'内訳書2-19'!$F$617:$F$816,'【原則記入不要】内訳書1-1'!$C14,'内訳書2-19'!$U$617:$U$816,NX$7)</f>
        <v>0</v>
      </c>
      <c r="NY14" s="235">
        <f>SUMIFS('内訳書2-19'!$T$617:$T$816,'内訳書2-19'!$F$617:$F$816,'【原則記入不要】内訳書1-1'!$C14,'内訳書2-19'!$U$617:$U$816,NY$7)</f>
        <v>0</v>
      </c>
      <c r="NZ14" s="235">
        <f>SUMIFS('内訳書2-19'!$T$617:$T$816,'内訳書2-19'!$F$617:$F$816,'【原則記入不要】内訳書1-1'!$C14,'内訳書2-19'!$U$617:$U$816,NZ$7)</f>
        <v>0</v>
      </c>
      <c r="OA14" s="235">
        <f>SUMIFS('内訳書2-19'!$T$617:$T$816,'内訳書2-19'!$F$617:$F$816,'【原則記入不要】内訳書1-1'!$C14,'内訳書2-19'!$U$617:$U$816,OA$7)</f>
        <v>0</v>
      </c>
      <c r="OB14" s="235">
        <f>SUMIFS('内訳書2-19'!$T$617:$T$816,'内訳書2-19'!$F$617:$F$816,'【原則記入不要】内訳書1-1'!$C14,'内訳書2-19'!$U$617:$U$816,OB$7)</f>
        <v>0</v>
      </c>
      <c r="OC14" s="235">
        <f>SUMIFS('内訳書2-19'!$T$617:$T$816,'内訳書2-19'!$F$617:$F$816,'【原則記入不要】内訳書1-1'!$C14,'内訳書2-19'!$U$617:$U$816,OC$7)</f>
        <v>0</v>
      </c>
      <c r="OD14" s="235">
        <f>SUMIFS('内訳書2-19'!$T$617:$T$816,'内訳書2-19'!$F$617:$F$816,'【原則記入不要】内訳書1-1'!$C14,'内訳書2-19'!$U$617:$U$816,OD$7)</f>
        <v>0</v>
      </c>
      <c r="OE14" s="235">
        <f>SUMIFS('内訳書2-19'!$T$617:$T$816,'内訳書2-19'!$F$617:$F$816,'【原則記入不要】内訳書1-1'!$C14,'内訳書2-19'!$U$617:$U$816,OE$7)</f>
        <v>0</v>
      </c>
      <c r="OF14" s="235">
        <f>SUMIFS('内訳書2-19'!$T$617:$T$816,'内訳書2-19'!$F$617:$F$816,'【原則記入不要】内訳書1-1'!$C14,'内訳書2-19'!$U$617:$U$816,OF$7)</f>
        <v>0</v>
      </c>
      <c r="OG14" s="235">
        <f>SUMIFS('内訳書2-19'!$T$617:$T$816,'内訳書2-19'!$F$617:$F$816,'【原則記入不要】内訳書1-1'!$C14,'内訳書2-19'!$U$617:$U$816,OG$7)</f>
        <v>0</v>
      </c>
      <c r="OH14" s="235">
        <f>SUMIFS('内訳書2-19'!$T$617:$T$816,'内訳書2-19'!$F$617:$F$816,'【原則記入不要】内訳書1-1'!$C14,'内訳書2-19'!$U$617:$U$816,OH$7)</f>
        <v>0</v>
      </c>
      <c r="OI14" s="235">
        <f>SUMIFS('内訳書2-19'!$T$617:$T$816,'内訳書2-19'!$F$617:$F$816,'【原則記入不要】内訳書1-1'!$C14,'内訳書2-19'!$U$617:$U$816,OI$7)</f>
        <v>0</v>
      </c>
      <c r="OJ14" s="235">
        <f>SUMIFS('内訳書2-19'!$T$617:$T$816,'内訳書2-19'!$F$617:$F$816,'【原則記入不要】内訳書1-1'!$C14,'内訳書2-19'!$U$617:$U$816,OJ$7)</f>
        <v>0</v>
      </c>
      <c r="OK14" s="235">
        <f>SUMIFS('内訳書2-19'!$T$617:$T$816,'内訳書2-19'!$F$617:$F$816,'【原則記入不要】内訳書1-1'!$C14,'内訳書2-19'!$U$617:$U$816,OK$7)</f>
        <v>0</v>
      </c>
      <c r="OL14" s="234">
        <f>SUMIFS('内訳書2-19'!$T$617:$T$816,'内訳書2-19'!$F$617:$F$816,'【原則記入不要】内訳書1-1'!$C14,'内訳書2-19'!$U$617:$U$816,OL$7)</f>
        <v>0</v>
      </c>
      <c r="OM14" s="246">
        <f>SUM(NS14:OL14)</f>
        <v>0</v>
      </c>
      <c r="ON14" s="264">
        <f>SUMIFS('内訳書2-20'!$T$617:$T$816,'内訳書2-20'!$F$617:$F$816,'【原則記入不要】内訳書1-1'!$C14,'内訳書2-20'!$U$617:$U$816,ON$7)</f>
        <v>0</v>
      </c>
      <c r="OO14" s="235">
        <f>SUMIFS('内訳書2-20'!$T$617:$T$816,'内訳書2-20'!$F$617:$F$816,'【原則記入不要】内訳書1-1'!$C14,'内訳書2-20'!$U$617:$U$816,OO$7)</f>
        <v>0</v>
      </c>
      <c r="OP14" s="235">
        <f>SUMIFS('内訳書2-20'!$T$617:$T$816,'内訳書2-20'!$F$617:$F$816,'【原則記入不要】内訳書1-1'!$C14,'内訳書2-20'!$U$617:$U$816,OP$7)</f>
        <v>0</v>
      </c>
      <c r="OQ14" s="235">
        <f>SUMIFS('内訳書2-20'!$T$617:$T$816,'内訳書2-20'!$F$617:$F$816,'【原則記入不要】内訳書1-1'!$C14,'内訳書2-20'!$U$617:$U$816,OQ$7)</f>
        <v>0</v>
      </c>
      <c r="OR14" s="235">
        <f>SUMIFS('内訳書2-20'!$T$617:$T$816,'内訳書2-20'!$F$617:$F$816,'【原則記入不要】内訳書1-1'!$C14,'内訳書2-20'!$U$617:$U$816,OR$7)</f>
        <v>0</v>
      </c>
      <c r="OS14" s="235">
        <f>SUMIFS('内訳書2-20'!$T$617:$T$816,'内訳書2-20'!$F$617:$F$816,'【原則記入不要】内訳書1-1'!$C14,'内訳書2-20'!$U$617:$U$816,OS$7)</f>
        <v>0</v>
      </c>
      <c r="OT14" s="235">
        <f>SUMIFS('内訳書2-20'!$T$617:$T$816,'内訳書2-20'!$F$617:$F$816,'【原則記入不要】内訳書1-1'!$C14,'内訳書2-20'!$U$617:$U$816,OT$7)</f>
        <v>0</v>
      </c>
      <c r="OU14" s="235">
        <f>SUMIFS('内訳書2-20'!$T$617:$T$816,'内訳書2-20'!$F$617:$F$816,'【原則記入不要】内訳書1-1'!$C14,'内訳書2-20'!$U$617:$U$816,OU$7)</f>
        <v>0</v>
      </c>
      <c r="OV14" s="235">
        <f>SUMIFS('内訳書2-20'!$T$617:$T$816,'内訳書2-20'!$F$617:$F$816,'【原則記入不要】内訳書1-1'!$C14,'内訳書2-20'!$U$617:$U$816,OV$7)</f>
        <v>0</v>
      </c>
      <c r="OW14" s="235">
        <f>SUMIFS('内訳書2-20'!$T$617:$T$816,'内訳書2-20'!$F$617:$F$816,'【原則記入不要】内訳書1-1'!$C14,'内訳書2-20'!$U$617:$U$816,OW$7)</f>
        <v>0</v>
      </c>
      <c r="OX14" s="235">
        <f>SUMIFS('内訳書2-20'!$T$617:$T$816,'内訳書2-20'!$F$617:$F$816,'【原則記入不要】内訳書1-1'!$C14,'内訳書2-20'!$U$617:$U$816,OX$7)</f>
        <v>0</v>
      </c>
      <c r="OY14" s="235">
        <f>SUMIFS('内訳書2-20'!$T$617:$T$816,'内訳書2-20'!$F$617:$F$816,'【原則記入不要】内訳書1-1'!$C14,'内訳書2-20'!$U$617:$U$816,OY$7)</f>
        <v>0</v>
      </c>
      <c r="OZ14" s="235">
        <f>SUMIFS('内訳書2-20'!$T$617:$T$816,'内訳書2-20'!$F$617:$F$816,'【原則記入不要】内訳書1-1'!$C14,'内訳書2-20'!$U$617:$U$816,OZ$7)</f>
        <v>0</v>
      </c>
      <c r="PA14" s="235">
        <f>SUMIFS('内訳書2-20'!$T$617:$T$816,'内訳書2-20'!$F$617:$F$816,'【原則記入不要】内訳書1-1'!$C14,'内訳書2-20'!$U$617:$U$816,PA$7)</f>
        <v>0</v>
      </c>
      <c r="PB14" s="235">
        <f>SUMIFS('内訳書2-20'!$T$617:$T$816,'内訳書2-20'!$F$617:$F$816,'【原則記入不要】内訳書1-1'!$C14,'内訳書2-20'!$U$617:$U$816,PB$7)</f>
        <v>0</v>
      </c>
      <c r="PC14" s="235">
        <f>SUMIFS('内訳書2-20'!$T$617:$T$816,'内訳書2-20'!$F$617:$F$816,'【原則記入不要】内訳書1-1'!$C14,'内訳書2-20'!$U$617:$U$816,PC$7)</f>
        <v>0</v>
      </c>
      <c r="PD14" s="235">
        <f>SUMIFS('内訳書2-20'!$T$617:$T$816,'内訳書2-20'!$F$617:$F$816,'【原則記入不要】内訳書1-1'!$C14,'内訳書2-20'!$U$617:$U$816,PD$7)</f>
        <v>0</v>
      </c>
      <c r="PE14" s="235">
        <f>SUMIFS('内訳書2-20'!$T$617:$T$816,'内訳書2-20'!$F$617:$F$816,'【原則記入不要】内訳書1-1'!$C14,'内訳書2-20'!$U$617:$U$816,PE$7)</f>
        <v>0</v>
      </c>
      <c r="PF14" s="235">
        <f>SUMIFS('内訳書2-20'!$T$617:$T$816,'内訳書2-20'!$F$617:$F$816,'【原則記入不要】内訳書1-1'!$C14,'内訳書2-20'!$U$617:$U$816,PF$7)</f>
        <v>0</v>
      </c>
      <c r="PG14" s="234">
        <f>SUMIFS('内訳書2-20'!$T$617:$T$816,'内訳書2-20'!$F$617:$F$816,'【原則記入不要】内訳書1-1'!$C14,'内訳書2-20'!$U$617:$U$816,PG$7)</f>
        <v>0</v>
      </c>
      <c r="PH14" s="246">
        <f>SUM(ON14:PG14)</f>
        <v>0</v>
      </c>
      <c r="PI14" s="79">
        <f>'内訳書2-21'!$I$477</f>
        <v>0</v>
      </c>
      <c r="PJ14" s="315">
        <f t="shared" si="20"/>
        <v>0</v>
      </c>
    </row>
    <row r="15" spans="1:426" ht="18" customHeight="1">
      <c r="B15" s="747"/>
      <c r="C15" s="764" t="s">
        <v>93</v>
      </c>
      <c r="D15" s="765"/>
      <c r="E15" s="265">
        <f t="shared" ref="E15:X15" si="40">SUM(E11:E14)</f>
        <v>0</v>
      </c>
      <c r="F15" s="268">
        <f t="shared" si="40"/>
        <v>0</v>
      </c>
      <c r="G15" s="268">
        <f t="shared" si="40"/>
        <v>0</v>
      </c>
      <c r="H15" s="268">
        <f t="shared" si="40"/>
        <v>0</v>
      </c>
      <c r="I15" s="268">
        <f t="shared" si="40"/>
        <v>0</v>
      </c>
      <c r="J15" s="268">
        <f t="shared" si="40"/>
        <v>0</v>
      </c>
      <c r="K15" s="268">
        <f t="shared" si="40"/>
        <v>0</v>
      </c>
      <c r="L15" s="268">
        <f t="shared" si="40"/>
        <v>0</v>
      </c>
      <c r="M15" s="268">
        <f t="shared" si="40"/>
        <v>0</v>
      </c>
      <c r="N15" s="268">
        <f t="shared" si="40"/>
        <v>0</v>
      </c>
      <c r="O15" s="268">
        <f t="shared" si="40"/>
        <v>0</v>
      </c>
      <c r="P15" s="268">
        <f t="shared" si="40"/>
        <v>0</v>
      </c>
      <c r="Q15" s="268">
        <f t="shared" si="40"/>
        <v>0</v>
      </c>
      <c r="R15" s="268">
        <f t="shared" si="40"/>
        <v>0</v>
      </c>
      <c r="S15" s="268">
        <f t="shared" si="40"/>
        <v>0</v>
      </c>
      <c r="T15" s="268">
        <f t="shared" si="40"/>
        <v>0</v>
      </c>
      <c r="U15" s="268">
        <f t="shared" si="40"/>
        <v>0</v>
      </c>
      <c r="V15" s="268">
        <f t="shared" si="40"/>
        <v>0</v>
      </c>
      <c r="W15" s="268">
        <f t="shared" si="40"/>
        <v>0</v>
      </c>
      <c r="X15" s="236">
        <f t="shared" si="40"/>
        <v>0</v>
      </c>
      <c r="Y15" s="247">
        <f>SUM(E15:X15)</f>
        <v>0</v>
      </c>
      <c r="Z15" s="265">
        <f t="shared" ref="Z15:AS15" si="41">SUM(Z11:Z14)</f>
        <v>0</v>
      </c>
      <c r="AA15" s="268">
        <f t="shared" si="41"/>
        <v>0</v>
      </c>
      <c r="AB15" s="268">
        <f t="shared" si="41"/>
        <v>0</v>
      </c>
      <c r="AC15" s="268">
        <f t="shared" si="41"/>
        <v>0</v>
      </c>
      <c r="AD15" s="268">
        <f t="shared" si="41"/>
        <v>0</v>
      </c>
      <c r="AE15" s="268">
        <f t="shared" si="41"/>
        <v>0</v>
      </c>
      <c r="AF15" s="268">
        <f t="shared" si="41"/>
        <v>0</v>
      </c>
      <c r="AG15" s="268">
        <f t="shared" si="41"/>
        <v>0</v>
      </c>
      <c r="AH15" s="268">
        <f t="shared" si="41"/>
        <v>0</v>
      </c>
      <c r="AI15" s="268">
        <f t="shared" si="41"/>
        <v>0</v>
      </c>
      <c r="AJ15" s="268">
        <f t="shared" si="41"/>
        <v>0</v>
      </c>
      <c r="AK15" s="268">
        <f t="shared" si="41"/>
        <v>0</v>
      </c>
      <c r="AL15" s="268">
        <f t="shared" si="41"/>
        <v>0</v>
      </c>
      <c r="AM15" s="268">
        <f t="shared" si="41"/>
        <v>0</v>
      </c>
      <c r="AN15" s="268">
        <f t="shared" si="41"/>
        <v>0</v>
      </c>
      <c r="AO15" s="268">
        <f t="shared" si="41"/>
        <v>0</v>
      </c>
      <c r="AP15" s="268">
        <f t="shared" si="41"/>
        <v>0</v>
      </c>
      <c r="AQ15" s="268">
        <f t="shared" si="41"/>
        <v>0</v>
      </c>
      <c r="AR15" s="268">
        <f t="shared" si="41"/>
        <v>0</v>
      </c>
      <c r="AS15" s="236">
        <f t="shared" si="41"/>
        <v>0</v>
      </c>
      <c r="AT15" s="247">
        <f>SUM(Z15:AS15)</f>
        <v>0</v>
      </c>
      <c r="AU15" s="265">
        <f t="shared" ref="AU15:BN15" si="42">SUM(AU11:AU14)</f>
        <v>0</v>
      </c>
      <c r="AV15" s="268">
        <f t="shared" si="42"/>
        <v>0</v>
      </c>
      <c r="AW15" s="268">
        <f t="shared" si="42"/>
        <v>0</v>
      </c>
      <c r="AX15" s="268">
        <f t="shared" si="42"/>
        <v>0</v>
      </c>
      <c r="AY15" s="268">
        <f t="shared" si="42"/>
        <v>0</v>
      </c>
      <c r="AZ15" s="268">
        <f t="shared" si="42"/>
        <v>0</v>
      </c>
      <c r="BA15" s="268">
        <f t="shared" si="42"/>
        <v>0</v>
      </c>
      <c r="BB15" s="268">
        <f t="shared" si="42"/>
        <v>0</v>
      </c>
      <c r="BC15" s="268">
        <f t="shared" si="42"/>
        <v>0</v>
      </c>
      <c r="BD15" s="268">
        <f t="shared" si="42"/>
        <v>0</v>
      </c>
      <c r="BE15" s="268">
        <f t="shared" si="42"/>
        <v>0</v>
      </c>
      <c r="BF15" s="268">
        <f t="shared" si="42"/>
        <v>0</v>
      </c>
      <c r="BG15" s="268">
        <f t="shared" si="42"/>
        <v>0</v>
      </c>
      <c r="BH15" s="268">
        <f t="shared" si="42"/>
        <v>0</v>
      </c>
      <c r="BI15" s="268">
        <f t="shared" si="42"/>
        <v>0</v>
      </c>
      <c r="BJ15" s="268">
        <f t="shared" si="42"/>
        <v>0</v>
      </c>
      <c r="BK15" s="268">
        <f t="shared" si="42"/>
        <v>0</v>
      </c>
      <c r="BL15" s="268">
        <f t="shared" si="42"/>
        <v>0</v>
      </c>
      <c r="BM15" s="268">
        <f t="shared" si="42"/>
        <v>0</v>
      </c>
      <c r="BN15" s="236">
        <f t="shared" si="42"/>
        <v>0</v>
      </c>
      <c r="BO15" s="247">
        <f>SUM(AU15:BN15)</f>
        <v>0</v>
      </c>
      <c r="BP15" s="265">
        <f t="shared" ref="BP15:CI15" si="43">SUM(BP11:BP14)</f>
        <v>0</v>
      </c>
      <c r="BQ15" s="268">
        <f t="shared" si="43"/>
        <v>0</v>
      </c>
      <c r="BR15" s="268">
        <f t="shared" si="43"/>
        <v>0</v>
      </c>
      <c r="BS15" s="268">
        <f t="shared" si="43"/>
        <v>0</v>
      </c>
      <c r="BT15" s="268">
        <f t="shared" si="43"/>
        <v>0</v>
      </c>
      <c r="BU15" s="268">
        <f t="shared" si="43"/>
        <v>0</v>
      </c>
      <c r="BV15" s="268">
        <f t="shared" si="43"/>
        <v>0</v>
      </c>
      <c r="BW15" s="268">
        <f t="shared" si="43"/>
        <v>0</v>
      </c>
      <c r="BX15" s="268">
        <f t="shared" si="43"/>
        <v>0</v>
      </c>
      <c r="BY15" s="268">
        <f t="shared" si="43"/>
        <v>0</v>
      </c>
      <c r="BZ15" s="268">
        <f t="shared" si="43"/>
        <v>0</v>
      </c>
      <c r="CA15" s="268">
        <f t="shared" si="43"/>
        <v>0</v>
      </c>
      <c r="CB15" s="268">
        <f t="shared" si="43"/>
        <v>0</v>
      </c>
      <c r="CC15" s="268">
        <f t="shared" si="43"/>
        <v>0</v>
      </c>
      <c r="CD15" s="268">
        <f t="shared" si="43"/>
        <v>0</v>
      </c>
      <c r="CE15" s="268">
        <f t="shared" si="43"/>
        <v>0</v>
      </c>
      <c r="CF15" s="268">
        <f t="shared" si="43"/>
        <v>0</v>
      </c>
      <c r="CG15" s="268">
        <f t="shared" si="43"/>
        <v>0</v>
      </c>
      <c r="CH15" s="268">
        <f t="shared" si="43"/>
        <v>0</v>
      </c>
      <c r="CI15" s="236">
        <f t="shared" si="43"/>
        <v>0</v>
      </c>
      <c r="CJ15" s="247">
        <f>SUM(BP15:CI15)</f>
        <v>0</v>
      </c>
      <c r="CK15" s="265">
        <f t="shared" ref="CK15:DD15" si="44">SUM(CK11:CK14)</f>
        <v>0</v>
      </c>
      <c r="CL15" s="268">
        <f t="shared" si="44"/>
        <v>0</v>
      </c>
      <c r="CM15" s="268">
        <f t="shared" si="44"/>
        <v>0</v>
      </c>
      <c r="CN15" s="268">
        <f t="shared" si="44"/>
        <v>0</v>
      </c>
      <c r="CO15" s="268">
        <f t="shared" si="44"/>
        <v>0</v>
      </c>
      <c r="CP15" s="268">
        <f t="shared" si="44"/>
        <v>0</v>
      </c>
      <c r="CQ15" s="268">
        <f t="shared" si="44"/>
        <v>0</v>
      </c>
      <c r="CR15" s="268">
        <f t="shared" si="44"/>
        <v>0</v>
      </c>
      <c r="CS15" s="268">
        <f t="shared" si="44"/>
        <v>0</v>
      </c>
      <c r="CT15" s="268">
        <f t="shared" si="44"/>
        <v>0</v>
      </c>
      <c r="CU15" s="268">
        <f t="shared" si="44"/>
        <v>0</v>
      </c>
      <c r="CV15" s="268">
        <f t="shared" si="44"/>
        <v>0</v>
      </c>
      <c r="CW15" s="268">
        <f t="shared" si="44"/>
        <v>0</v>
      </c>
      <c r="CX15" s="268">
        <f t="shared" si="44"/>
        <v>0</v>
      </c>
      <c r="CY15" s="268">
        <f t="shared" si="44"/>
        <v>0</v>
      </c>
      <c r="CZ15" s="268">
        <f t="shared" si="44"/>
        <v>0</v>
      </c>
      <c r="DA15" s="268">
        <f t="shared" si="44"/>
        <v>0</v>
      </c>
      <c r="DB15" s="268">
        <f t="shared" si="44"/>
        <v>0</v>
      </c>
      <c r="DC15" s="268">
        <f t="shared" si="44"/>
        <v>0</v>
      </c>
      <c r="DD15" s="236">
        <f t="shared" si="44"/>
        <v>0</v>
      </c>
      <c r="DE15" s="247">
        <f>SUM(CK15:DD15)</f>
        <v>0</v>
      </c>
      <c r="DF15" s="265">
        <f t="shared" ref="DF15:DY15" si="45">SUM(DF11:DF14)</f>
        <v>0</v>
      </c>
      <c r="DG15" s="268">
        <f t="shared" si="45"/>
        <v>0</v>
      </c>
      <c r="DH15" s="268">
        <f t="shared" si="45"/>
        <v>0</v>
      </c>
      <c r="DI15" s="268">
        <f t="shared" si="45"/>
        <v>0</v>
      </c>
      <c r="DJ15" s="268">
        <f t="shared" si="45"/>
        <v>0</v>
      </c>
      <c r="DK15" s="268">
        <f t="shared" si="45"/>
        <v>0</v>
      </c>
      <c r="DL15" s="268">
        <f t="shared" si="45"/>
        <v>0</v>
      </c>
      <c r="DM15" s="268">
        <f t="shared" si="45"/>
        <v>0</v>
      </c>
      <c r="DN15" s="268">
        <f t="shared" si="45"/>
        <v>0</v>
      </c>
      <c r="DO15" s="268">
        <f t="shared" si="45"/>
        <v>0</v>
      </c>
      <c r="DP15" s="268">
        <f t="shared" si="45"/>
        <v>0</v>
      </c>
      <c r="DQ15" s="268">
        <f t="shared" si="45"/>
        <v>0</v>
      </c>
      <c r="DR15" s="268">
        <f t="shared" si="45"/>
        <v>0</v>
      </c>
      <c r="DS15" s="268">
        <f t="shared" si="45"/>
        <v>0</v>
      </c>
      <c r="DT15" s="268">
        <f t="shared" si="45"/>
        <v>0</v>
      </c>
      <c r="DU15" s="268">
        <f t="shared" si="45"/>
        <v>0</v>
      </c>
      <c r="DV15" s="268">
        <f t="shared" si="45"/>
        <v>0</v>
      </c>
      <c r="DW15" s="268">
        <f t="shared" si="45"/>
        <v>0</v>
      </c>
      <c r="DX15" s="268">
        <f t="shared" si="45"/>
        <v>0</v>
      </c>
      <c r="DY15" s="236">
        <f t="shared" si="45"/>
        <v>0</v>
      </c>
      <c r="DZ15" s="247">
        <f>SUM(DF15:DY15)</f>
        <v>0</v>
      </c>
      <c r="EA15" s="265">
        <f t="shared" ref="EA15:ET15" si="46">SUM(EA11:EA14)</f>
        <v>0</v>
      </c>
      <c r="EB15" s="268">
        <f t="shared" si="46"/>
        <v>0</v>
      </c>
      <c r="EC15" s="268">
        <f t="shared" si="46"/>
        <v>0</v>
      </c>
      <c r="ED15" s="268">
        <f t="shared" si="46"/>
        <v>0</v>
      </c>
      <c r="EE15" s="268">
        <f t="shared" si="46"/>
        <v>0</v>
      </c>
      <c r="EF15" s="268">
        <f t="shared" si="46"/>
        <v>0</v>
      </c>
      <c r="EG15" s="268">
        <f t="shared" si="46"/>
        <v>0</v>
      </c>
      <c r="EH15" s="268">
        <f t="shared" si="46"/>
        <v>0</v>
      </c>
      <c r="EI15" s="268">
        <f t="shared" si="46"/>
        <v>0</v>
      </c>
      <c r="EJ15" s="268">
        <f t="shared" si="46"/>
        <v>0</v>
      </c>
      <c r="EK15" s="268">
        <f t="shared" si="46"/>
        <v>0</v>
      </c>
      <c r="EL15" s="268">
        <f t="shared" si="46"/>
        <v>0</v>
      </c>
      <c r="EM15" s="268">
        <f t="shared" si="46"/>
        <v>0</v>
      </c>
      <c r="EN15" s="268">
        <f t="shared" si="46"/>
        <v>0</v>
      </c>
      <c r="EO15" s="268">
        <f t="shared" si="46"/>
        <v>0</v>
      </c>
      <c r="EP15" s="268">
        <f t="shared" si="46"/>
        <v>0</v>
      </c>
      <c r="EQ15" s="268">
        <f t="shared" si="46"/>
        <v>0</v>
      </c>
      <c r="ER15" s="268">
        <f t="shared" si="46"/>
        <v>0</v>
      </c>
      <c r="ES15" s="268">
        <f t="shared" si="46"/>
        <v>0</v>
      </c>
      <c r="ET15" s="236">
        <f t="shared" si="46"/>
        <v>0</v>
      </c>
      <c r="EU15" s="247">
        <f>SUM(EA15:ET15)</f>
        <v>0</v>
      </c>
      <c r="EV15" s="265">
        <f t="shared" ref="EV15:FO15" si="47">SUM(EV11:EV14)</f>
        <v>0</v>
      </c>
      <c r="EW15" s="268">
        <f t="shared" si="47"/>
        <v>0</v>
      </c>
      <c r="EX15" s="268">
        <f t="shared" si="47"/>
        <v>0</v>
      </c>
      <c r="EY15" s="268">
        <f t="shared" si="47"/>
        <v>0</v>
      </c>
      <c r="EZ15" s="268">
        <f t="shared" si="47"/>
        <v>0</v>
      </c>
      <c r="FA15" s="268">
        <f t="shared" si="47"/>
        <v>0</v>
      </c>
      <c r="FB15" s="268">
        <f t="shared" si="47"/>
        <v>0</v>
      </c>
      <c r="FC15" s="268">
        <f t="shared" si="47"/>
        <v>0</v>
      </c>
      <c r="FD15" s="268">
        <f t="shared" si="47"/>
        <v>0</v>
      </c>
      <c r="FE15" s="268">
        <f t="shared" si="47"/>
        <v>0</v>
      </c>
      <c r="FF15" s="268">
        <f t="shared" si="47"/>
        <v>0</v>
      </c>
      <c r="FG15" s="268">
        <f t="shared" si="47"/>
        <v>0</v>
      </c>
      <c r="FH15" s="268">
        <f t="shared" si="47"/>
        <v>0</v>
      </c>
      <c r="FI15" s="268">
        <f t="shared" si="47"/>
        <v>0</v>
      </c>
      <c r="FJ15" s="268">
        <f t="shared" si="47"/>
        <v>0</v>
      </c>
      <c r="FK15" s="268">
        <f t="shared" si="47"/>
        <v>0</v>
      </c>
      <c r="FL15" s="268">
        <f t="shared" si="47"/>
        <v>0</v>
      </c>
      <c r="FM15" s="268">
        <f t="shared" si="47"/>
        <v>0</v>
      </c>
      <c r="FN15" s="268">
        <f t="shared" si="47"/>
        <v>0</v>
      </c>
      <c r="FO15" s="236">
        <f t="shared" si="47"/>
        <v>0</v>
      </c>
      <c r="FP15" s="247">
        <f>SUM(EV15:FO15)</f>
        <v>0</v>
      </c>
      <c r="FQ15" s="265">
        <f t="shared" ref="FQ15:GJ15" si="48">SUM(FQ11:FQ14)</f>
        <v>0</v>
      </c>
      <c r="FR15" s="268">
        <f t="shared" si="48"/>
        <v>0</v>
      </c>
      <c r="FS15" s="268">
        <f t="shared" si="48"/>
        <v>0</v>
      </c>
      <c r="FT15" s="268">
        <f t="shared" si="48"/>
        <v>0</v>
      </c>
      <c r="FU15" s="268">
        <f t="shared" si="48"/>
        <v>0</v>
      </c>
      <c r="FV15" s="268">
        <f t="shared" si="48"/>
        <v>0</v>
      </c>
      <c r="FW15" s="268">
        <f t="shared" si="48"/>
        <v>0</v>
      </c>
      <c r="FX15" s="268">
        <f t="shared" si="48"/>
        <v>0</v>
      </c>
      <c r="FY15" s="268">
        <f t="shared" si="48"/>
        <v>0</v>
      </c>
      <c r="FZ15" s="268">
        <f t="shared" si="48"/>
        <v>0</v>
      </c>
      <c r="GA15" s="268">
        <f t="shared" si="48"/>
        <v>0</v>
      </c>
      <c r="GB15" s="268">
        <f t="shared" si="48"/>
        <v>0</v>
      </c>
      <c r="GC15" s="268">
        <f t="shared" si="48"/>
        <v>0</v>
      </c>
      <c r="GD15" s="268">
        <f t="shared" si="48"/>
        <v>0</v>
      </c>
      <c r="GE15" s="268">
        <f t="shared" si="48"/>
        <v>0</v>
      </c>
      <c r="GF15" s="268">
        <f t="shared" si="48"/>
        <v>0</v>
      </c>
      <c r="GG15" s="268">
        <f t="shared" si="48"/>
        <v>0</v>
      </c>
      <c r="GH15" s="268">
        <f t="shared" si="48"/>
        <v>0</v>
      </c>
      <c r="GI15" s="268">
        <f t="shared" si="48"/>
        <v>0</v>
      </c>
      <c r="GJ15" s="236">
        <f t="shared" si="48"/>
        <v>0</v>
      </c>
      <c r="GK15" s="247">
        <f>SUM(FQ15:GJ15)</f>
        <v>0</v>
      </c>
      <c r="GL15" s="265">
        <f t="shared" ref="GL15:HE15" si="49">SUM(GL11:GL14)</f>
        <v>0</v>
      </c>
      <c r="GM15" s="268">
        <f t="shared" si="49"/>
        <v>0</v>
      </c>
      <c r="GN15" s="268">
        <f t="shared" si="49"/>
        <v>0</v>
      </c>
      <c r="GO15" s="268">
        <f t="shared" si="49"/>
        <v>0</v>
      </c>
      <c r="GP15" s="268">
        <f t="shared" si="49"/>
        <v>0</v>
      </c>
      <c r="GQ15" s="268">
        <f t="shared" si="49"/>
        <v>0</v>
      </c>
      <c r="GR15" s="268">
        <f t="shared" si="49"/>
        <v>0</v>
      </c>
      <c r="GS15" s="268">
        <f t="shared" si="49"/>
        <v>0</v>
      </c>
      <c r="GT15" s="268">
        <f t="shared" si="49"/>
        <v>0</v>
      </c>
      <c r="GU15" s="268">
        <f t="shared" si="49"/>
        <v>0</v>
      </c>
      <c r="GV15" s="268">
        <f t="shared" si="49"/>
        <v>0</v>
      </c>
      <c r="GW15" s="268">
        <f t="shared" si="49"/>
        <v>0</v>
      </c>
      <c r="GX15" s="268">
        <f t="shared" si="49"/>
        <v>0</v>
      </c>
      <c r="GY15" s="268">
        <f t="shared" si="49"/>
        <v>0</v>
      </c>
      <c r="GZ15" s="268">
        <f t="shared" si="49"/>
        <v>0</v>
      </c>
      <c r="HA15" s="268">
        <f t="shared" si="49"/>
        <v>0</v>
      </c>
      <c r="HB15" s="268">
        <f t="shared" si="49"/>
        <v>0</v>
      </c>
      <c r="HC15" s="268">
        <f t="shared" si="49"/>
        <v>0</v>
      </c>
      <c r="HD15" s="268">
        <f t="shared" si="49"/>
        <v>0</v>
      </c>
      <c r="HE15" s="236">
        <f t="shared" si="49"/>
        <v>0</v>
      </c>
      <c r="HF15" s="247">
        <f>SUM(GL15:HE15)</f>
        <v>0</v>
      </c>
      <c r="HG15" s="265">
        <f t="shared" ref="HG15:HZ15" si="50">SUM(HG11:HG14)</f>
        <v>0</v>
      </c>
      <c r="HH15" s="268">
        <f t="shared" si="50"/>
        <v>0</v>
      </c>
      <c r="HI15" s="268">
        <f t="shared" si="50"/>
        <v>0</v>
      </c>
      <c r="HJ15" s="268">
        <f t="shared" si="50"/>
        <v>0</v>
      </c>
      <c r="HK15" s="268">
        <f t="shared" si="50"/>
        <v>0</v>
      </c>
      <c r="HL15" s="268">
        <f t="shared" si="50"/>
        <v>0</v>
      </c>
      <c r="HM15" s="268">
        <f t="shared" si="50"/>
        <v>0</v>
      </c>
      <c r="HN15" s="268">
        <f t="shared" si="50"/>
        <v>0</v>
      </c>
      <c r="HO15" s="268">
        <f t="shared" si="50"/>
        <v>0</v>
      </c>
      <c r="HP15" s="268">
        <f t="shared" si="50"/>
        <v>0</v>
      </c>
      <c r="HQ15" s="268">
        <f t="shared" si="50"/>
        <v>0</v>
      </c>
      <c r="HR15" s="268">
        <f t="shared" si="50"/>
        <v>0</v>
      </c>
      <c r="HS15" s="268">
        <f t="shared" si="50"/>
        <v>0</v>
      </c>
      <c r="HT15" s="268">
        <f t="shared" si="50"/>
        <v>0</v>
      </c>
      <c r="HU15" s="268">
        <f t="shared" si="50"/>
        <v>0</v>
      </c>
      <c r="HV15" s="268">
        <f t="shared" si="50"/>
        <v>0</v>
      </c>
      <c r="HW15" s="268">
        <f t="shared" si="50"/>
        <v>0</v>
      </c>
      <c r="HX15" s="268">
        <f t="shared" si="50"/>
        <v>0</v>
      </c>
      <c r="HY15" s="268">
        <f t="shared" si="50"/>
        <v>0</v>
      </c>
      <c r="HZ15" s="236">
        <f t="shared" si="50"/>
        <v>0</v>
      </c>
      <c r="IA15" s="247">
        <f>SUM(HG15:HZ15)</f>
        <v>0</v>
      </c>
      <c r="IB15" s="265">
        <f t="shared" ref="IB15:IU15" si="51">SUM(IB11:IB14)</f>
        <v>0</v>
      </c>
      <c r="IC15" s="268">
        <f t="shared" si="51"/>
        <v>0</v>
      </c>
      <c r="ID15" s="268">
        <f t="shared" si="51"/>
        <v>0</v>
      </c>
      <c r="IE15" s="268">
        <f t="shared" si="51"/>
        <v>0</v>
      </c>
      <c r="IF15" s="268">
        <f t="shared" si="51"/>
        <v>0</v>
      </c>
      <c r="IG15" s="268">
        <f t="shared" si="51"/>
        <v>0</v>
      </c>
      <c r="IH15" s="268">
        <f t="shared" si="51"/>
        <v>0</v>
      </c>
      <c r="II15" s="268">
        <f t="shared" si="51"/>
        <v>0</v>
      </c>
      <c r="IJ15" s="268">
        <f t="shared" si="51"/>
        <v>0</v>
      </c>
      <c r="IK15" s="268">
        <f t="shared" si="51"/>
        <v>0</v>
      </c>
      <c r="IL15" s="268">
        <f t="shared" si="51"/>
        <v>0</v>
      </c>
      <c r="IM15" s="268">
        <f t="shared" si="51"/>
        <v>0</v>
      </c>
      <c r="IN15" s="268">
        <f t="shared" si="51"/>
        <v>0</v>
      </c>
      <c r="IO15" s="268">
        <f t="shared" si="51"/>
        <v>0</v>
      </c>
      <c r="IP15" s="268">
        <f t="shared" si="51"/>
        <v>0</v>
      </c>
      <c r="IQ15" s="268">
        <f t="shared" si="51"/>
        <v>0</v>
      </c>
      <c r="IR15" s="268">
        <f t="shared" si="51"/>
        <v>0</v>
      </c>
      <c r="IS15" s="268">
        <f t="shared" si="51"/>
        <v>0</v>
      </c>
      <c r="IT15" s="268">
        <f t="shared" si="51"/>
        <v>0</v>
      </c>
      <c r="IU15" s="236">
        <f t="shared" si="51"/>
        <v>0</v>
      </c>
      <c r="IV15" s="247">
        <f>SUM(IB15:IU15)</f>
        <v>0</v>
      </c>
      <c r="IW15" s="265">
        <f t="shared" ref="IW15:JP15" si="52">SUM(IW11:IW14)</f>
        <v>0</v>
      </c>
      <c r="IX15" s="268">
        <f t="shared" si="52"/>
        <v>0</v>
      </c>
      <c r="IY15" s="268">
        <f t="shared" si="52"/>
        <v>0</v>
      </c>
      <c r="IZ15" s="268">
        <f t="shared" si="52"/>
        <v>0</v>
      </c>
      <c r="JA15" s="268">
        <f t="shared" si="52"/>
        <v>0</v>
      </c>
      <c r="JB15" s="268">
        <f t="shared" si="52"/>
        <v>0</v>
      </c>
      <c r="JC15" s="268">
        <f t="shared" si="52"/>
        <v>0</v>
      </c>
      <c r="JD15" s="268">
        <f t="shared" si="52"/>
        <v>0</v>
      </c>
      <c r="JE15" s="268">
        <f t="shared" si="52"/>
        <v>0</v>
      </c>
      <c r="JF15" s="268">
        <f t="shared" si="52"/>
        <v>0</v>
      </c>
      <c r="JG15" s="268">
        <f t="shared" si="52"/>
        <v>0</v>
      </c>
      <c r="JH15" s="268">
        <f t="shared" si="52"/>
        <v>0</v>
      </c>
      <c r="JI15" s="268">
        <f t="shared" si="52"/>
        <v>0</v>
      </c>
      <c r="JJ15" s="268">
        <f t="shared" si="52"/>
        <v>0</v>
      </c>
      <c r="JK15" s="268">
        <f t="shared" si="52"/>
        <v>0</v>
      </c>
      <c r="JL15" s="268">
        <f t="shared" si="52"/>
        <v>0</v>
      </c>
      <c r="JM15" s="268">
        <f t="shared" si="52"/>
        <v>0</v>
      </c>
      <c r="JN15" s="268">
        <f t="shared" si="52"/>
        <v>0</v>
      </c>
      <c r="JO15" s="268">
        <f t="shared" si="52"/>
        <v>0</v>
      </c>
      <c r="JP15" s="236">
        <f t="shared" si="52"/>
        <v>0</v>
      </c>
      <c r="JQ15" s="247">
        <f>SUM(IW15:JP15)</f>
        <v>0</v>
      </c>
      <c r="JR15" s="265">
        <f t="shared" ref="JR15:KK15" si="53">SUM(JR11:JR14)</f>
        <v>0</v>
      </c>
      <c r="JS15" s="268">
        <f t="shared" si="53"/>
        <v>0</v>
      </c>
      <c r="JT15" s="268">
        <f t="shared" si="53"/>
        <v>0</v>
      </c>
      <c r="JU15" s="268">
        <f t="shared" si="53"/>
        <v>0</v>
      </c>
      <c r="JV15" s="268">
        <f t="shared" si="53"/>
        <v>0</v>
      </c>
      <c r="JW15" s="268">
        <f t="shared" si="53"/>
        <v>0</v>
      </c>
      <c r="JX15" s="268">
        <f t="shared" si="53"/>
        <v>0</v>
      </c>
      <c r="JY15" s="268">
        <f t="shared" si="53"/>
        <v>0</v>
      </c>
      <c r="JZ15" s="268">
        <f t="shared" si="53"/>
        <v>0</v>
      </c>
      <c r="KA15" s="268">
        <f t="shared" si="53"/>
        <v>0</v>
      </c>
      <c r="KB15" s="268">
        <f t="shared" si="53"/>
        <v>0</v>
      </c>
      <c r="KC15" s="268">
        <f t="shared" si="53"/>
        <v>0</v>
      </c>
      <c r="KD15" s="268">
        <f t="shared" si="53"/>
        <v>0</v>
      </c>
      <c r="KE15" s="268">
        <f t="shared" si="53"/>
        <v>0</v>
      </c>
      <c r="KF15" s="268">
        <f t="shared" si="53"/>
        <v>0</v>
      </c>
      <c r="KG15" s="268">
        <f t="shared" si="53"/>
        <v>0</v>
      </c>
      <c r="KH15" s="268">
        <f t="shared" si="53"/>
        <v>0</v>
      </c>
      <c r="KI15" s="268">
        <f t="shared" si="53"/>
        <v>0</v>
      </c>
      <c r="KJ15" s="268">
        <f t="shared" si="53"/>
        <v>0</v>
      </c>
      <c r="KK15" s="236">
        <f t="shared" si="53"/>
        <v>0</v>
      </c>
      <c r="KL15" s="247">
        <f>SUM(JR15:KK15)</f>
        <v>0</v>
      </c>
      <c r="KM15" s="265">
        <f t="shared" ref="KM15:LF15" si="54">SUM(KM11:KM14)</f>
        <v>0</v>
      </c>
      <c r="KN15" s="268">
        <f t="shared" si="54"/>
        <v>0</v>
      </c>
      <c r="KO15" s="268">
        <f t="shared" si="54"/>
        <v>0</v>
      </c>
      <c r="KP15" s="268">
        <f t="shared" si="54"/>
        <v>0</v>
      </c>
      <c r="KQ15" s="268">
        <f t="shared" si="54"/>
        <v>0</v>
      </c>
      <c r="KR15" s="268">
        <f t="shared" si="54"/>
        <v>0</v>
      </c>
      <c r="KS15" s="268">
        <f t="shared" si="54"/>
        <v>0</v>
      </c>
      <c r="KT15" s="268">
        <f t="shared" si="54"/>
        <v>0</v>
      </c>
      <c r="KU15" s="268">
        <f t="shared" si="54"/>
        <v>0</v>
      </c>
      <c r="KV15" s="268">
        <f t="shared" si="54"/>
        <v>0</v>
      </c>
      <c r="KW15" s="268">
        <f t="shared" si="54"/>
        <v>0</v>
      </c>
      <c r="KX15" s="268">
        <f t="shared" si="54"/>
        <v>0</v>
      </c>
      <c r="KY15" s="268">
        <f t="shared" si="54"/>
        <v>0</v>
      </c>
      <c r="KZ15" s="268">
        <f t="shared" si="54"/>
        <v>0</v>
      </c>
      <c r="LA15" s="268">
        <f t="shared" si="54"/>
        <v>0</v>
      </c>
      <c r="LB15" s="268">
        <f t="shared" si="54"/>
        <v>0</v>
      </c>
      <c r="LC15" s="268">
        <f t="shared" si="54"/>
        <v>0</v>
      </c>
      <c r="LD15" s="268">
        <f t="shared" si="54"/>
        <v>0</v>
      </c>
      <c r="LE15" s="268">
        <f t="shared" si="54"/>
        <v>0</v>
      </c>
      <c r="LF15" s="236">
        <f t="shared" si="54"/>
        <v>0</v>
      </c>
      <c r="LG15" s="247">
        <f>SUM(KM15:LF15)</f>
        <v>0</v>
      </c>
      <c r="LH15" s="265">
        <f t="shared" ref="LH15:MA15" si="55">SUM(LH11:LH14)</f>
        <v>0</v>
      </c>
      <c r="LI15" s="268">
        <f t="shared" si="55"/>
        <v>0</v>
      </c>
      <c r="LJ15" s="268">
        <f t="shared" si="55"/>
        <v>0</v>
      </c>
      <c r="LK15" s="268">
        <f t="shared" si="55"/>
        <v>0</v>
      </c>
      <c r="LL15" s="268">
        <f t="shared" si="55"/>
        <v>0</v>
      </c>
      <c r="LM15" s="268">
        <f t="shared" si="55"/>
        <v>0</v>
      </c>
      <c r="LN15" s="268">
        <f t="shared" si="55"/>
        <v>0</v>
      </c>
      <c r="LO15" s="268">
        <f t="shared" si="55"/>
        <v>0</v>
      </c>
      <c r="LP15" s="268">
        <f t="shared" si="55"/>
        <v>0</v>
      </c>
      <c r="LQ15" s="268">
        <f t="shared" si="55"/>
        <v>0</v>
      </c>
      <c r="LR15" s="268">
        <f t="shared" si="55"/>
        <v>0</v>
      </c>
      <c r="LS15" s="268">
        <f t="shared" si="55"/>
        <v>0</v>
      </c>
      <c r="LT15" s="268">
        <f t="shared" si="55"/>
        <v>0</v>
      </c>
      <c r="LU15" s="268">
        <f t="shared" si="55"/>
        <v>0</v>
      </c>
      <c r="LV15" s="268">
        <f t="shared" si="55"/>
        <v>0</v>
      </c>
      <c r="LW15" s="268">
        <f t="shared" si="55"/>
        <v>0</v>
      </c>
      <c r="LX15" s="268">
        <f t="shared" si="55"/>
        <v>0</v>
      </c>
      <c r="LY15" s="268">
        <f t="shared" si="55"/>
        <v>0</v>
      </c>
      <c r="LZ15" s="268">
        <f t="shared" si="55"/>
        <v>0</v>
      </c>
      <c r="MA15" s="236">
        <f t="shared" si="55"/>
        <v>0</v>
      </c>
      <c r="MB15" s="247">
        <f>SUM(LH15:MA15)</f>
        <v>0</v>
      </c>
      <c r="MC15" s="265">
        <f t="shared" ref="MC15:MV15" si="56">SUM(MC11:MC14)</f>
        <v>0</v>
      </c>
      <c r="MD15" s="268">
        <f t="shared" si="56"/>
        <v>0</v>
      </c>
      <c r="ME15" s="268">
        <f t="shared" si="56"/>
        <v>0</v>
      </c>
      <c r="MF15" s="268">
        <f t="shared" si="56"/>
        <v>0</v>
      </c>
      <c r="MG15" s="268">
        <f t="shared" si="56"/>
        <v>0</v>
      </c>
      <c r="MH15" s="268">
        <f t="shared" si="56"/>
        <v>0</v>
      </c>
      <c r="MI15" s="268">
        <f t="shared" si="56"/>
        <v>0</v>
      </c>
      <c r="MJ15" s="268">
        <f t="shared" si="56"/>
        <v>0</v>
      </c>
      <c r="MK15" s="268">
        <f t="shared" si="56"/>
        <v>0</v>
      </c>
      <c r="ML15" s="268">
        <f t="shared" si="56"/>
        <v>0</v>
      </c>
      <c r="MM15" s="268">
        <f t="shared" si="56"/>
        <v>0</v>
      </c>
      <c r="MN15" s="268">
        <f t="shared" si="56"/>
        <v>0</v>
      </c>
      <c r="MO15" s="268">
        <f t="shared" si="56"/>
        <v>0</v>
      </c>
      <c r="MP15" s="268">
        <f t="shared" si="56"/>
        <v>0</v>
      </c>
      <c r="MQ15" s="268">
        <f t="shared" si="56"/>
        <v>0</v>
      </c>
      <c r="MR15" s="268">
        <f t="shared" si="56"/>
        <v>0</v>
      </c>
      <c r="MS15" s="268">
        <f t="shared" si="56"/>
        <v>0</v>
      </c>
      <c r="MT15" s="268">
        <f t="shared" si="56"/>
        <v>0</v>
      </c>
      <c r="MU15" s="268">
        <f t="shared" si="56"/>
        <v>0</v>
      </c>
      <c r="MV15" s="236">
        <f t="shared" si="56"/>
        <v>0</v>
      </c>
      <c r="MW15" s="247">
        <f>SUM(MC15:MV15)</f>
        <v>0</v>
      </c>
      <c r="MX15" s="265">
        <f t="shared" ref="MX15:NQ15" si="57">SUM(MX11:MX14)</f>
        <v>0</v>
      </c>
      <c r="MY15" s="268">
        <f t="shared" si="57"/>
        <v>0</v>
      </c>
      <c r="MZ15" s="268">
        <f t="shared" si="57"/>
        <v>0</v>
      </c>
      <c r="NA15" s="268">
        <f t="shared" si="57"/>
        <v>0</v>
      </c>
      <c r="NB15" s="268">
        <f t="shared" si="57"/>
        <v>0</v>
      </c>
      <c r="NC15" s="268">
        <f t="shared" si="57"/>
        <v>0</v>
      </c>
      <c r="ND15" s="268">
        <f t="shared" si="57"/>
        <v>0</v>
      </c>
      <c r="NE15" s="268">
        <f t="shared" si="57"/>
        <v>0</v>
      </c>
      <c r="NF15" s="268">
        <f t="shared" si="57"/>
        <v>0</v>
      </c>
      <c r="NG15" s="268">
        <f t="shared" si="57"/>
        <v>0</v>
      </c>
      <c r="NH15" s="268">
        <f t="shared" si="57"/>
        <v>0</v>
      </c>
      <c r="NI15" s="268">
        <f t="shared" si="57"/>
        <v>0</v>
      </c>
      <c r="NJ15" s="268">
        <f t="shared" si="57"/>
        <v>0</v>
      </c>
      <c r="NK15" s="268">
        <f t="shared" si="57"/>
        <v>0</v>
      </c>
      <c r="NL15" s="268">
        <f t="shared" si="57"/>
        <v>0</v>
      </c>
      <c r="NM15" s="268">
        <f t="shared" si="57"/>
        <v>0</v>
      </c>
      <c r="NN15" s="268">
        <f t="shared" si="57"/>
        <v>0</v>
      </c>
      <c r="NO15" s="268">
        <f t="shared" si="57"/>
        <v>0</v>
      </c>
      <c r="NP15" s="268">
        <f t="shared" si="57"/>
        <v>0</v>
      </c>
      <c r="NQ15" s="236">
        <f t="shared" si="57"/>
        <v>0</v>
      </c>
      <c r="NR15" s="247">
        <f>SUM(MX15:NQ15)</f>
        <v>0</v>
      </c>
      <c r="NS15" s="265">
        <f t="shared" ref="NS15:OL15" si="58">SUM(NS11:NS14)</f>
        <v>0</v>
      </c>
      <c r="NT15" s="268">
        <f t="shared" si="58"/>
        <v>0</v>
      </c>
      <c r="NU15" s="268">
        <f t="shared" si="58"/>
        <v>0</v>
      </c>
      <c r="NV15" s="268">
        <f t="shared" si="58"/>
        <v>0</v>
      </c>
      <c r="NW15" s="268">
        <f t="shared" si="58"/>
        <v>0</v>
      </c>
      <c r="NX15" s="268">
        <f t="shared" si="58"/>
        <v>0</v>
      </c>
      <c r="NY15" s="268">
        <f t="shared" si="58"/>
        <v>0</v>
      </c>
      <c r="NZ15" s="268">
        <f t="shared" si="58"/>
        <v>0</v>
      </c>
      <c r="OA15" s="268">
        <f t="shared" si="58"/>
        <v>0</v>
      </c>
      <c r="OB15" s="268">
        <f t="shared" si="58"/>
        <v>0</v>
      </c>
      <c r="OC15" s="268">
        <f t="shared" si="58"/>
        <v>0</v>
      </c>
      <c r="OD15" s="268">
        <f t="shared" si="58"/>
        <v>0</v>
      </c>
      <c r="OE15" s="268">
        <f t="shared" si="58"/>
        <v>0</v>
      </c>
      <c r="OF15" s="268">
        <f t="shared" si="58"/>
        <v>0</v>
      </c>
      <c r="OG15" s="268">
        <f t="shared" si="58"/>
        <v>0</v>
      </c>
      <c r="OH15" s="268">
        <f t="shared" si="58"/>
        <v>0</v>
      </c>
      <c r="OI15" s="268">
        <f t="shared" si="58"/>
        <v>0</v>
      </c>
      <c r="OJ15" s="268">
        <f t="shared" si="58"/>
        <v>0</v>
      </c>
      <c r="OK15" s="268">
        <f t="shared" si="58"/>
        <v>0</v>
      </c>
      <c r="OL15" s="236">
        <f t="shared" si="58"/>
        <v>0</v>
      </c>
      <c r="OM15" s="247">
        <f>SUM(NS15:OL15)</f>
        <v>0</v>
      </c>
      <c r="ON15" s="265">
        <f t="shared" ref="ON15:PG15" si="59">SUM(ON11:ON14)</f>
        <v>0</v>
      </c>
      <c r="OO15" s="268">
        <f t="shared" si="59"/>
        <v>0</v>
      </c>
      <c r="OP15" s="268">
        <f t="shared" si="59"/>
        <v>0</v>
      </c>
      <c r="OQ15" s="268">
        <f t="shared" si="59"/>
        <v>0</v>
      </c>
      <c r="OR15" s="268">
        <f t="shared" si="59"/>
        <v>0</v>
      </c>
      <c r="OS15" s="268">
        <f t="shared" si="59"/>
        <v>0</v>
      </c>
      <c r="OT15" s="268">
        <f t="shared" si="59"/>
        <v>0</v>
      </c>
      <c r="OU15" s="268">
        <f t="shared" si="59"/>
        <v>0</v>
      </c>
      <c r="OV15" s="268">
        <f t="shared" si="59"/>
        <v>0</v>
      </c>
      <c r="OW15" s="268">
        <f t="shared" si="59"/>
        <v>0</v>
      </c>
      <c r="OX15" s="268">
        <f t="shared" si="59"/>
        <v>0</v>
      </c>
      <c r="OY15" s="268">
        <f t="shared" si="59"/>
        <v>0</v>
      </c>
      <c r="OZ15" s="268">
        <f t="shared" si="59"/>
        <v>0</v>
      </c>
      <c r="PA15" s="268">
        <f t="shared" si="59"/>
        <v>0</v>
      </c>
      <c r="PB15" s="268">
        <f t="shared" si="59"/>
        <v>0</v>
      </c>
      <c r="PC15" s="268">
        <f t="shared" si="59"/>
        <v>0</v>
      </c>
      <c r="PD15" s="268">
        <f t="shared" si="59"/>
        <v>0</v>
      </c>
      <c r="PE15" s="268">
        <f t="shared" si="59"/>
        <v>0</v>
      </c>
      <c r="PF15" s="268">
        <f t="shared" si="59"/>
        <v>0</v>
      </c>
      <c r="PG15" s="236">
        <f t="shared" si="59"/>
        <v>0</v>
      </c>
      <c r="PH15" s="247">
        <f>SUM(ON15:PG15)</f>
        <v>0</v>
      </c>
      <c r="PI15" s="247">
        <f>SUM(PI11:PI14)</f>
        <v>0</v>
      </c>
      <c r="PJ15" s="316">
        <f>SUM(PJ11:PJ14)</f>
        <v>0</v>
      </c>
    </row>
    <row r="16" spans="1:426" ht="18" customHeight="1">
      <c r="B16" s="766" t="s">
        <v>69</v>
      </c>
      <c r="C16" s="766"/>
      <c r="D16" s="766"/>
      <c r="E16" s="262">
        <f>E9+E10+E15</f>
        <v>0</v>
      </c>
      <c r="F16" s="230">
        <f t="shared" ref="F16" si="60">F9+F10+F15</f>
        <v>0</v>
      </c>
      <c r="G16" s="230">
        <f t="shared" ref="G16:N16" si="61">G9+G10+G15</f>
        <v>0</v>
      </c>
      <c r="H16" s="230">
        <f t="shared" si="61"/>
        <v>0</v>
      </c>
      <c r="I16" s="230">
        <f t="shared" si="61"/>
        <v>0</v>
      </c>
      <c r="J16" s="230">
        <f t="shared" si="61"/>
        <v>0</v>
      </c>
      <c r="K16" s="230">
        <f t="shared" si="61"/>
        <v>0</v>
      </c>
      <c r="L16" s="230">
        <f t="shared" si="61"/>
        <v>0</v>
      </c>
      <c r="M16" s="230">
        <f t="shared" si="61"/>
        <v>0</v>
      </c>
      <c r="N16" s="230">
        <f t="shared" si="61"/>
        <v>0</v>
      </c>
      <c r="O16" s="230">
        <f t="shared" ref="O16" si="62">O9+O10+O15</f>
        <v>0</v>
      </c>
      <c r="P16" s="230">
        <f t="shared" ref="P16:X16" si="63">P9+P10+P15</f>
        <v>0</v>
      </c>
      <c r="Q16" s="230">
        <f t="shared" si="63"/>
        <v>0</v>
      </c>
      <c r="R16" s="230">
        <f t="shared" si="63"/>
        <v>0</v>
      </c>
      <c r="S16" s="230">
        <f t="shared" si="63"/>
        <v>0</v>
      </c>
      <c r="T16" s="230">
        <f t="shared" si="63"/>
        <v>0</v>
      </c>
      <c r="U16" s="230">
        <f t="shared" si="63"/>
        <v>0</v>
      </c>
      <c r="V16" s="230">
        <f t="shared" si="63"/>
        <v>0</v>
      </c>
      <c r="W16" s="230">
        <f t="shared" si="63"/>
        <v>0</v>
      </c>
      <c r="X16" s="229">
        <f t="shared" si="63"/>
        <v>0</v>
      </c>
      <c r="Y16" s="248">
        <f>SUM(E16:X16)</f>
        <v>0</v>
      </c>
      <c r="Z16" s="262">
        <f>Z9+Z10+Z15</f>
        <v>0</v>
      </c>
      <c r="AA16" s="230">
        <f t="shared" ref="AA16:AS16" si="64">AA9+AA10+AA15</f>
        <v>0</v>
      </c>
      <c r="AB16" s="230">
        <f t="shared" si="64"/>
        <v>0</v>
      </c>
      <c r="AC16" s="230">
        <f t="shared" si="64"/>
        <v>0</v>
      </c>
      <c r="AD16" s="230">
        <f t="shared" si="64"/>
        <v>0</v>
      </c>
      <c r="AE16" s="230">
        <f t="shared" si="64"/>
        <v>0</v>
      </c>
      <c r="AF16" s="230">
        <f t="shared" si="64"/>
        <v>0</v>
      </c>
      <c r="AG16" s="230">
        <f t="shared" si="64"/>
        <v>0</v>
      </c>
      <c r="AH16" s="230">
        <f t="shared" si="64"/>
        <v>0</v>
      </c>
      <c r="AI16" s="230">
        <f t="shared" si="64"/>
        <v>0</v>
      </c>
      <c r="AJ16" s="230">
        <f t="shared" si="64"/>
        <v>0</v>
      </c>
      <c r="AK16" s="230">
        <f t="shared" si="64"/>
        <v>0</v>
      </c>
      <c r="AL16" s="230">
        <f t="shared" si="64"/>
        <v>0</v>
      </c>
      <c r="AM16" s="230">
        <f t="shared" si="64"/>
        <v>0</v>
      </c>
      <c r="AN16" s="230">
        <f t="shared" si="64"/>
        <v>0</v>
      </c>
      <c r="AO16" s="230">
        <f t="shared" si="64"/>
        <v>0</v>
      </c>
      <c r="AP16" s="230">
        <f t="shared" si="64"/>
        <v>0</v>
      </c>
      <c r="AQ16" s="230">
        <f t="shared" si="64"/>
        <v>0</v>
      </c>
      <c r="AR16" s="230">
        <f t="shared" si="64"/>
        <v>0</v>
      </c>
      <c r="AS16" s="229">
        <f t="shared" si="64"/>
        <v>0</v>
      </c>
      <c r="AT16" s="248">
        <f>SUM(Z16:AS16)</f>
        <v>0</v>
      </c>
      <c r="AU16" s="262">
        <f>AU9+AU10+AU15</f>
        <v>0</v>
      </c>
      <c r="AV16" s="230">
        <f t="shared" ref="AV16:BN16" si="65">AV9+AV10+AV15</f>
        <v>0</v>
      </c>
      <c r="AW16" s="230">
        <f t="shared" si="65"/>
        <v>0</v>
      </c>
      <c r="AX16" s="230">
        <f t="shared" si="65"/>
        <v>0</v>
      </c>
      <c r="AY16" s="230">
        <f t="shared" si="65"/>
        <v>0</v>
      </c>
      <c r="AZ16" s="230">
        <f t="shared" si="65"/>
        <v>0</v>
      </c>
      <c r="BA16" s="230">
        <f t="shared" si="65"/>
        <v>0</v>
      </c>
      <c r="BB16" s="230">
        <f t="shared" si="65"/>
        <v>0</v>
      </c>
      <c r="BC16" s="230">
        <f t="shared" si="65"/>
        <v>0</v>
      </c>
      <c r="BD16" s="230">
        <f t="shared" si="65"/>
        <v>0</v>
      </c>
      <c r="BE16" s="230">
        <f t="shared" si="65"/>
        <v>0</v>
      </c>
      <c r="BF16" s="230">
        <f t="shared" si="65"/>
        <v>0</v>
      </c>
      <c r="BG16" s="230">
        <f t="shared" si="65"/>
        <v>0</v>
      </c>
      <c r="BH16" s="230">
        <f t="shared" si="65"/>
        <v>0</v>
      </c>
      <c r="BI16" s="230">
        <f t="shared" si="65"/>
        <v>0</v>
      </c>
      <c r="BJ16" s="230">
        <f t="shared" si="65"/>
        <v>0</v>
      </c>
      <c r="BK16" s="230">
        <f t="shared" si="65"/>
        <v>0</v>
      </c>
      <c r="BL16" s="230">
        <f t="shared" si="65"/>
        <v>0</v>
      </c>
      <c r="BM16" s="230">
        <f t="shared" si="65"/>
        <v>0</v>
      </c>
      <c r="BN16" s="229">
        <f t="shared" si="65"/>
        <v>0</v>
      </c>
      <c r="BO16" s="248">
        <f>SUM(AU16:BN16)</f>
        <v>0</v>
      </c>
      <c r="BP16" s="262">
        <f>BP9+BP10+BP15</f>
        <v>0</v>
      </c>
      <c r="BQ16" s="230">
        <f t="shared" ref="BQ16:CI16" si="66">BQ9+BQ10+BQ15</f>
        <v>0</v>
      </c>
      <c r="BR16" s="230">
        <f t="shared" si="66"/>
        <v>0</v>
      </c>
      <c r="BS16" s="230">
        <f t="shared" si="66"/>
        <v>0</v>
      </c>
      <c r="BT16" s="230">
        <f t="shared" si="66"/>
        <v>0</v>
      </c>
      <c r="BU16" s="230">
        <f t="shared" si="66"/>
        <v>0</v>
      </c>
      <c r="BV16" s="230">
        <f t="shared" si="66"/>
        <v>0</v>
      </c>
      <c r="BW16" s="230">
        <f t="shared" si="66"/>
        <v>0</v>
      </c>
      <c r="BX16" s="230">
        <f t="shared" si="66"/>
        <v>0</v>
      </c>
      <c r="BY16" s="230">
        <f t="shared" si="66"/>
        <v>0</v>
      </c>
      <c r="BZ16" s="230">
        <f t="shared" si="66"/>
        <v>0</v>
      </c>
      <c r="CA16" s="230">
        <f t="shared" si="66"/>
        <v>0</v>
      </c>
      <c r="CB16" s="230">
        <f t="shared" si="66"/>
        <v>0</v>
      </c>
      <c r="CC16" s="230">
        <f t="shared" si="66"/>
        <v>0</v>
      </c>
      <c r="CD16" s="230">
        <f t="shared" si="66"/>
        <v>0</v>
      </c>
      <c r="CE16" s="230">
        <f t="shared" si="66"/>
        <v>0</v>
      </c>
      <c r="CF16" s="230">
        <f t="shared" si="66"/>
        <v>0</v>
      </c>
      <c r="CG16" s="230">
        <f t="shared" si="66"/>
        <v>0</v>
      </c>
      <c r="CH16" s="230">
        <f t="shared" si="66"/>
        <v>0</v>
      </c>
      <c r="CI16" s="229">
        <f t="shared" si="66"/>
        <v>0</v>
      </c>
      <c r="CJ16" s="248">
        <f>SUM(BP16:CI16)</f>
        <v>0</v>
      </c>
      <c r="CK16" s="262">
        <f>CK9+CK10+CK15</f>
        <v>0</v>
      </c>
      <c r="CL16" s="230">
        <f t="shared" ref="CL16:DD16" si="67">CL9+CL10+CL15</f>
        <v>0</v>
      </c>
      <c r="CM16" s="230">
        <f t="shared" si="67"/>
        <v>0</v>
      </c>
      <c r="CN16" s="230">
        <f t="shared" si="67"/>
        <v>0</v>
      </c>
      <c r="CO16" s="230">
        <f t="shared" si="67"/>
        <v>0</v>
      </c>
      <c r="CP16" s="230">
        <f t="shared" si="67"/>
        <v>0</v>
      </c>
      <c r="CQ16" s="230">
        <f t="shared" si="67"/>
        <v>0</v>
      </c>
      <c r="CR16" s="230">
        <f t="shared" si="67"/>
        <v>0</v>
      </c>
      <c r="CS16" s="230">
        <f t="shared" si="67"/>
        <v>0</v>
      </c>
      <c r="CT16" s="230">
        <f t="shared" si="67"/>
        <v>0</v>
      </c>
      <c r="CU16" s="230">
        <f t="shared" si="67"/>
        <v>0</v>
      </c>
      <c r="CV16" s="230">
        <f t="shared" si="67"/>
        <v>0</v>
      </c>
      <c r="CW16" s="230">
        <f t="shared" si="67"/>
        <v>0</v>
      </c>
      <c r="CX16" s="230">
        <f t="shared" si="67"/>
        <v>0</v>
      </c>
      <c r="CY16" s="230">
        <f t="shared" si="67"/>
        <v>0</v>
      </c>
      <c r="CZ16" s="230">
        <f t="shared" si="67"/>
        <v>0</v>
      </c>
      <c r="DA16" s="230">
        <f t="shared" si="67"/>
        <v>0</v>
      </c>
      <c r="DB16" s="230">
        <f t="shared" si="67"/>
        <v>0</v>
      </c>
      <c r="DC16" s="230">
        <f t="shared" si="67"/>
        <v>0</v>
      </c>
      <c r="DD16" s="229">
        <f t="shared" si="67"/>
        <v>0</v>
      </c>
      <c r="DE16" s="248">
        <f>SUM(CK16:DD16)</f>
        <v>0</v>
      </c>
      <c r="DF16" s="262">
        <f>DF9+DF10+DF15</f>
        <v>0</v>
      </c>
      <c r="DG16" s="230">
        <f t="shared" ref="DG16:DY16" si="68">DG9+DG10+DG15</f>
        <v>0</v>
      </c>
      <c r="DH16" s="230">
        <f t="shared" si="68"/>
        <v>0</v>
      </c>
      <c r="DI16" s="230">
        <f t="shared" si="68"/>
        <v>0</v>
      </c>
      <c r="DJ16" s="230">
        <f t="shared" si="68"/>
        <v>0</v>
      </c>
      <c r="DK16" s="230">
        <f t="shared" si="68"/>
        <v>0</v>
      </c>
      <c r="DL16" s="230">
        <f t="shared" si="68"/>
        <v>0</v>
      </c>
      <c r="DM16" s="230">
        <f t="shared" si="68"/>
        <v>0</v>
      </c>
      <c r="DN16" s="230">
        <f t="shared" si="68"/>
        <v>0</v>
      </c>
      <c r="DO16" s="230">
        <f t="shared" si="68"/>
        <v>0</v>
      </c>
      <c r="DP16" s="230">
        <f t="shared" si="68"/>
        <v>0</v>
      </c>
      <c r="DQ16" s="230">
        <f t="shared" si="68"/>
        <v>0</v>
      </c>
      <c r="DR16" s="230">
        <f t="shared" si="68"/>
        <v>0</v>
      </c>
      <c r="DS16" s="230">
        <f t="shared" si="68"/>
        <v>0</v>
      </c>
      <c r="DT16" s="230">
        <f t="shared" si="68"/>
        <v>0</v>
      </c>
      <c r="DU16" s="230">
        <f t="shared" si="68"/>
        <v>0</v>
      </c>
      <c r="DV16" s="230">
        <f t="shared" si="68"/>
        <v>0</v>
      </c>
      <c r="DW16" s="230">
        <f t="shared" si="68"/>
        <v>0</v>
      </c>
      <c r="DX16" s="230">
        <f t="shared" si="68"/>
        <v>0</v>
      </c>
      <c r="DY16" s="229">
        <f t="shared" si="68"/>
        <v>0</v>
      </c>
      <c r="DZ16" s="248">
        <f>SUM(DF16:DY16)</f>
        <v>0</v>
      </c>
      <c r="EA16" s="262">
        <f>EA9+EA10+EA15</f>
        <v>0</v>
      </c>
      <c r="EB16" s="230">
        <f t="shared" ref="EB16:ET16" si="69">EB9+EB10+EB15</f>
        <v>0</v>
      </c>
      <c r="EC16" s="230">
        <f t="shared" si="69"/>
        <v>0</v>
      </c>
      <c r="ED16" s="230">
        <f t="shared" si="69"/>
        <v>0</v>
      </c>
      <c r="EE16" s="230">
        <f t="shared" si="69"/>
        <v>0</v>
      </c>
      <c r="EF16" s="230">
        <f t="shared" si="69"/>
        <v>0</v>
      </c>
      <c r="EG16" s="230">
        <f t="shared" si="69"/>
        <v>0</v>
      </c>
      <c r="EH16" s="230">
        <f t="shared" si="69"/>
        <v>0</v>
      </c>
      <c r="EI16" s="230">
        <f t="shared" si="69"/>
        <v>0</v>
      </c>
      <c r="EJ16" s="230">
        <f t="shared" si="69"/>
        <v>0</v>
      </c>
      <c r="EK16" s="230">
        <f t="shared" si="69"/>
        <v>0</v>
      </c>
      <c r="EL16" s="230">
        <f t="shared" si="69"/>
        <v>0</v>
      </c>
      <c r="EM16" s="230">
        <f t="shared" si="69"/>
        <v>0</v>
      </c>
      <c r="EN16" s="230">
        <f t="shared" si="69"/>
        <v>0</v>
      </c>
      <c r="EO16" s="230">
        <f t="shared" si="69"/>
        <v>0</v>
      </c>
      <c r="EP16" s="230">
        <f t="shared" si="69"/>
        <v>0</v>
      </c>
      <c r="EQ16" s="230">
        <f t="shared" si="69"/>
        <v>0</v>
      </c>
      <c r="ER16" s="230">
        <f t="shared" si="69"/>
        <v>0</v>
      </c>
      <c r="ES16" s="230">
        <f t="shared" si="69"/>
        <v>0</v>
      </c>
      <c r="ET16" s="229">
        <f t="shared" si="69"/>
        <v>0</v>
      </c>
      <c r="EU16" s="248">
        <f>SUM(EA16:ET16)</f>
        <v>0</v>
      </c>
      <c r="EV16" s="262">
        <f>EV9+EV10+EV15</f>
        <v>0</v>
      </c>
      <c r="EW16" s="230">
        <f t="shared" ref="EW16:FO16" si="70">EW9+EW10+EW15</f>
        <v>0</v>
      </c>
      <c r="EX16" s="230">
        <f t="shared" si="70"/>
        <v>0</v>
      </c>
      <c r="EY16" s="230">
        <f t="shared" si="70"/>
        <v>0</v>
      </c>
      <c r="EZ16" s="230">
        <f t="shared" si="70"/>
        <v>0</v>
      </c>
      <c r="FA16" s="230">
        <f t="shared" si="70"/>
        <v>0</v>
      </c>
      <c r="FB16" s="230">
        <f t="shared" si="70"/>
        <v>0</v>
      </c>
      <c r="FC16" s="230">
        <f t="shared" si="70"/>
        <v>0</v>
      </c>
      <c r="FD16" s="230">
        <f t="shared" si="70"/>
        <v>0</v>
      </c>
      <c r="FE16" s="230">
        <f t="shared" si="70"/>
        <v>0</v>
      </c>
      <c r="FF16" s="230">
        <f t="shared" si="70"/>
        <v>0</v>
      </c>
      <c r="FG16" s="230">
        <f t="shared" si="70"/>
        <v>0</v>
      </c>
      <c r="FH16" s="230">
        <f t="shared" si="70"/>
        <v>0</v>
      </c>
      <c r="FI16" s="230">
        <f t="shared" si="70"/>
        <v>0</v>
      </c>
      <c r="FJ16" s="230">
        <f t="shared" si="70"/>
        <v>0</v>
      </c>
      <c r="FK16" s="230">
        <f t="shared" si="70"/>
        <v>0</v>
      </c>
      <c r="FL16" s="230">
        <f t="shared" si="70"/>
        <v>0</v>
      </c>
      <c r="FM16" s="230">
        <f t="shared" si="70"/>
        <v>0</v>
      </c>
      <c r="FN16" s="230">
        <f t="shared" si="70"/>
        <v>0</v>
      </c>
      <c r="FO16" s="229">
        <f t="shared" si="70"/>
        <v>0</v>
      </c>
      <c r="FP16" s="248">
        <f>SUM(EV16:FO16)</f>
        <v>0</v>
      </c>
      <c r="FQ16" s="262">
        <f>FQ9+FQ10+FQ15</f>
        <v>0</v>
      </c>
      <c r="FR16" s="230">
        <f t="shared" ref="FR16:GJ16" si="71">FR9+FR10+FR15</f>
        <v>0</v>
      </c>
      <c r="FS16" s="230">
        <f t="shared" si="71"/>
        <v>0</v>
      </c>
      <c r="FT16" s="230">
        <f t="shared" si="71"/>
        <v>0</v>
      </c>
      <c r="FU16" s="230">
        <f t="shared" si="71"/>
        <v>0</v>
      </c>
      <c r="FV16" s="230">
        <f t="shared" si="71"/>
        <v>0</v>
      </c>
      <c r="FW16" s="230">
        <f t="shared" si="71"/>
        <v>0</v>
      </c>
      <c r="FX16" s="230">
        <f t="shared" si="71"/>
        <v>0</v>
      </c>
      <c r="FY16" s="230">
        <f t="shared" si="71"/>
        <v>0</v>
      </c>
      <c r="FZ16" s="230">
        <f t="shared" si="71"/>
        <v>0</v>
      </c>
      <c r="GA16" s="230">
        <f t="shared" si="71"/>
        <v>0</v>
      </c>
      <c r="GB16" s="230">
        <f t="shared" si="71"/>
        <v>0</v>
      </c>
      <c r="GC16" s="230">
        <f t="shared" si="71"/>
        <v>0</v>
      </c>
      <c r="GD16" s="230">
        <f t="shared" si="71"/>
        <v>0</v>
      </c>
      <c r="GE16" s="230">
        <f t="shared" si="71"/>
        <v>0</v>
      </c>
      <c r="GF16" s="230">
        <f t="shared" si="71"/>
        <v>0</v>
      </c>
      <c r="GG16" s="230">
        <f t="shared" si="71"/>
        <v>0</v>
      </c>
      <c r="GH16" s="230">
        <f t="shared" si="71"/>
        <v>0</v>
      </c>
      <c r="GI16" s="230">
        <f t="shared" si="71"/>
        <v>0</v>
      </c>
      <c r="GJ16" s="229">
        <f t="shared" si="71"/>
        <v>0</v>
      </c>
      <c r="GK16" s="248">
        <f>SUM(FQ16:GJ16)</f>
        <v>0</v>
      </c>
      <c r="GL16" s="262">
        <f>GL9+GL10+GL15</f>
        <v>0</v>
      </c>
      <c r="GM16" s="230">
        <f t="shared" ref="GM16:HE16" si="72">GM9+GM10+GM15</f>
        <v>0</v>
      </c>
      <c r="GN16" s="230">
        <f t="shared" si="72"/>
        <v>0</v>
      </c>
      <c r="GO16" s="230">
        <f t="shared" si="72"/>
        <v>0</v>
      </c>
      <c r="GP16" s="230">
        <f t="shared" si="72"/>
        <v>0</v>
      </c>
      <c r="GQ16" s="230">
        <f t="shared" si="72"/>
        <v>0</v>
      </c>
      <c r="GR16" s="230">
        <f t="shared" si="72"/>
        <v>0</v>
      </c>
      <c r="GS16" s="230">
        <f t="shared" si="72"/>
        <v>0</v>
      </c>
      <c r="GT16" s="230">
        <f t="shared" si="72"/>
        <v>0</v>
      </c>
      <c r="GU16" s="230">
        <f t="shared" si="72"/>
        <v>0</v>
      </c>
      <c r="GV16" s="230">
        <f t="shared" si="72"/>
        <v>0</v>
      </c>
      <c r="GW16" s="230">
        <f t="shared" si="72"/>
        <v>0</v>
      </c>
      <c r="GX16" s="230">
        <f t="shared" si="72"/>
        <v>0</v>
      </c>
      <c r="GY16" s="230">
        <f t="shared" si="72"/>
        <v>0</v>
      </c>
      <c r="GZ16" s="230">
        <f t="shared" si="72"/>
        <v>0</v>
      </c>
      <c r="HA16" s="230">
        <f t="shared" si="72"/>
        <v>0</v>
      </c>
      <c r="HB16" s="230">
        <f t="shared" si="72"/>
        <v>0</v>
      </c>
      <c r="HC16" s="230">
        <f t="shared" si="72"/>
        <v>0</v>
      </c>
      <c r="HD16" s="230">
        <f t="shared" si="72"/>
        <v>0</v>
      </c>
      <c r="HE16" s="229">
        <f t="shared" si="72"/>
        <v>0</v>
      </c>
      <c r="HF16" s="248">
        <f>SUM(GL16:HE16)</f>
        <v>0</v>
      </c>
      <c r="HG16" s="262">
        <f>HG9+HG10+HG15</f>
        <v>0</v>
      </c>
      <c r="HH16" s="230">
        <f t="shared" ref="HH16:HZ16" si="73">HH9+HH10+HH15</f>
        <v>0</v>
      </c>
      <c r="HI16" s="230">
        <f t="shared" si="73"/>
        <v>0</v>
      </c>
      <c r="HJ16" s="230">
        <f t="shared" si="73"/>
        <v>0</v>
      </c>
      <c r="HK16" s="230">
        <f t="shared" si="73"/>
        <v>0</v>
      </c>
      <c r="HL16" s="230">
        <f t="shared" si="73"/>
        <v>0</v>
      </c>
      <c r="HM16" s="230">
        <f t="shared" si="73"/>
        <v>0</v>
      </c>
      <c r="HN16" s="230">
        <f t="shared" si="73"/>
        <v>0</v>
      </c>
      <c r="HO16" s="230">
        <f t="shared" si="73"/>
        <v>0</v>
      </c>
      <c r="HP16" s="230">
        <f t="shared" si="73"/>
        <v>0</v>
      </c>
      <c r="HQ16" s="230">
        <f t="shared" si="73"/>
        <v>0</v>
      </c>
      <c r="HR16" s="230">
        <f t="shared" si="73"/>
        <v>0</v>
      </c>
      <c r="HS16" s="230">
        <f t="shared" si="73"/>
        <v>0</v>
      </c>
      <c r="HT16" s="230">
        <f t="shared" si="73"/>
        <v>0</v>
      </c>
      <c r="HU16" s="230">
        <f t="shared" si="73"/>
        <v>0</v>
      </c>
      <c r="HV16" s="230">
        <f t="shared" si="73"/>
        <v>0</v>
      </c>
      <c r="HW16" s="230">
        <f t="shared" si="73"/>
        <v>0</v>
      </c>
      <c r="HX16" s="230">
        <f t="shared" si="73"/>
        <v>0</v>
      </c>
      <c r="HY16" s="230">
        <f t="shared" si="73"/>
        <v>0</v>
      </c>
      <c r="HZ16" s="229">
        <f t="shared" si="73"/>
        <v>0</v>
      </c>
      <c r="IA16" s="248">
        <f>SUM(HG16:HZ16)</f>
        <v>0</v>
      </c>
      <c r="IB16" s="262">
        <f>IB9+IB10+IB15</f>
        <v>0</v>
      </c>
      <c r="IC16" s="230">
        <f t="shared" ref="IC16:IU16" si="74">IC9+IC10+IC15</f>
        <v>0</v>
      </c>
      <c r="ID16" s="230">
        <f t="shared" si="74"/>
        <v>0</v>
      </c>
      <c r="IE16" s="230">
        <f t="shared" si="74"/>
        <v>0</v>
      </c>
      <c r="IF16" s="230">
        <f t="shared" si="74"/>
        <v>0</v>
      </c>
      <c r="IG16" s="230">
        <f t="shared" si="74"/>
        <v>0</v>
      </c>
      <c r="IH16" s="230">
        <f t="shared" si="74"/>
        <v>0</v>
      </c>
      <c r="II16" s="230">
        <f t="shared" si="74"/>
        <v>0</v>
      </c>
      <c r="IJ16" s="230">
        <f t="shared" si="74"/>
        <v>0</v>
      </c>
      <c r="IK16" s="230">
        <f t="shared" si="74"/>
        <v>0</v>
      </c>
      <c r="IL16" s="230">
        <f t="shared" si="74"/>
        <v>0</v>
      </c>
      <c r="IM16" s="230">
        <f t="shared" si="74"/>
        <v>0</v>
      </c>
      <c r="IN16" s="230">
        <f t="shared" si="74"/>
        <v>0</v>
      </c>
      <c r="IO16" s="230">
        <f t="shared" si="74"/>
        <v>0</v>
      </c>
      <c r="IP16" s="230">
        <f t="shared" si="74"/>
        <v>0</v>
      </c>
      <c r="IQ16" s="230">
        <f t="shared" si="74"/>
        <v>0</v>
      </c>
      <c r="IR16" s="230">
        <f t="shared" si="74"/>
        <v>0</v>
      </c>
      <c r="IS16" s="230">
        <f t="shared" si="74"/>
        <v>0</v>
      </c>
      <c r="IT16" s="230">
        <f t="shared" si="74"/>
        <v>0</v>
      </c>
      <c r="IU16" s="229">
        <f t="shared" si="74"/>
        <v>0</v>
      </c>
      <c r="IV16" s="248">
        <f>SUM(IB16:IU16)</f>
        <v>0</v>
      </c>
      <c r="IW16" s="262">
        <f>IW9+IW10+IW15</f>
        <v>0</v>
      </c>
      <c r="IX16" s="230">
        <f t="shared" ref="IX16:JP16" si="75">IX9+IX10+IX15</f>
        <v>0</v>
      </c>
      <c r="IY16" s="230">
        <f t="shared" si="75"/>
        <v>0</v>
      </c>
      <c r="IZ16" s="230">
        <f t="shared" si="75"/>
        <v>0</v>
      </c>
      <c r="JA16" s="230">
        <f t="shared" si="75"/>
        <v>0</v>
      </c>
      <c r="JB16" s="230">
        <f t="shared" si="75"/>
        <v>0</v>
      </c>
      <c r="JC16" s="230">
        <f t="shared" si="75"/>
        <v>0</v>
      </c>
      <c r="JD16" s="230">
        <f t="shared" si="75"/>
        <v>0</v>
      </c>
      <c r="JE16" s="230">
        <f t="shared" si="75"/>
        <v>0</v>
      </c>
      <c r="JF16" s="230">
        <f t="shared" si="75"/>
        <v>0</v>
      </c>
      <c r="JG16" s="230">
        <f t="shared" si="75"/>
        <v>0</v>
      </c>
      <c r="JH16" s="230">
        <f t="shared" si="75"/>
        <v>0</v>
      </c>
      <c r="JI16" s="230">
        <f t="shared" si="75"/>
        <v>0</v>
      </c>
      <c r="JJ16" s="230">
        <f t="shared" si="75"/>
        <v>0</v>
      </c>
      <c r="JK16" s="230">
        <f t="shared" si="75"/>
        <v>0</v>
      </c>
      <c r="JL16" s="230">
        <f t="shared" si="75"/>
        <v>0</v>
      </c>
      <c r="JM16" s="230">
        <f t="shared" si="75"/>
        <v>0</v>
      </c>
      <c r="JN16" s="230">
        <f t="shared" si="75"/>
        <v>0</v>
      </c>
      <c r="JO16" s="230">
        <f t="shared" si="75"/>
        <v>0</v>
      </c>
      <c r="JP16" s="229">
        <f t="shared" si="75"/>
        <v>0</v>
      </c>
      <c r="JQ16" s="248">
        <f>SUM(IW16:JP16)</f>
        <v>0</v>
      </c>
      <c r="JR16" s="262">
        <f>JR9+JR10+JR15</f>
        <v>0</v>
      </c>
      <c r="JS16" s="230">
        <f t="shared" ref="JS16:KK16" si="76">JS9+JS10+JS15</f>
        <v>0</v>
      </c>
      <c r="JT16" s="230">
        <f t="shared" si="76"/>
        <v>0</v>
      </c>
      <c r="JU16" s="230">
        <f t="shared" si="76"/>
        <v>0</v>
      </c>
      <c r="JV16" s="230">
        <f t="shared" si="76"/>
        <v>0</v>
      </c>
      <c r="JW16" s="230">
        <f t="shared" si="76"/>
        <v>0</v>
      </c>
      <c r="JX16" s="230">
        <f t="shared" si="76"/>
        <v>0</v>
      </c>
      <c r="JY16" s="230">
        <f t="shared" si="76"/>
        <v>0</v>
      </c>
      <c r="JZ16" s="230">
        <f t="shared" si="76"/>
        <v>0</v>
      </c>
      <c r="KA16" s="230">
        <f t="shared" si="76"/>
        <v>0</v>
      </c>
      <c r="KB16" s="230">
        <f t="shared" si="76"/>
        <v>0</v>
      </c>
      <c r="KC16" s="230">
        <f t="shared" si="76"/>
        <v>0</v>
      </c>
      <c r="KD16" s="230">
        <f t="shared" si="76"/>
        <v>0</v>
      </c>
      <c r="KE16" s="230">
        <f t="shared" si="76"/>
        <v>0</v>
      </c>
      <c r="KF16" s="230">
        <f t="shared" si="76"/>
        <v>0</v>
      </c>
      <c r="KG16" s="230">
        <f t="shared" si="76"/>
        <v>0</v>
      </c>
      <c r="KH16" s="230">
        <f t="shared" si="76"/>
        <v>0</v>
      </c>
      <c r="KI16" s="230">
        <f t="shared" si="76"/>
        <v>0</v>
      </c>
      <c r="KJ16" s="230">
        <f t="shared" si="76"/>
        <v>0</v>
      </c>
      <c r="KK16" s="229">
        <f t="shared" si="76"/>
        <v>0</v>
      </c>
      <c r="KL16" s="248">
        <f>SUM(JR16:KK16)</f>
        <v>0</v>
      </c>
      <c r="KM16" s="262">
        <f>KM9+KM10+KM15</f>
        <v>0</v>
      </c>
      <c r="KN16" s="230">
        <f t="shared" ref="KN16:LF16" si="77">KN9+KN10+KN15</f>
        <v>0</v>
      </c>
      <c r="KO16" s="230">
        <f t="shared" si="77"/>
        <v>0</v>
      </c>
      <c r="KP16" s="230">
        <f t="shared" si="77"/>
        <v>0</v>
      </c>
      <c r="KQ16" s="230">
        <f t="shared" si="77"/>
        <v>0</v>
      </c>
      <c r="KR16" s="230">
        <f t="shared" si="77"/>
        <v>0</v>
      </c>
      <c r="KS16" s="230">
        <f t="shared" si="77"/>
        <v>0</v>
      </c>
      <c r="KT16" s="230">
        <f t="shared" si="77"/>
        <v>0</v>
      </c>
      <c r="KU16" s="230">
        <f t="shared" si="77"/>
        <v>0</v>
      </c>
      <c r="KV16" s="230">
        <f t="shared" si="77"/>
        <v>0</v>
      </c>
      <c r="KW16" s="230">
        <f t="shared" si="77"/>
        <v>0</v>
      </c>
      <c r="KX16" s="230">
        <f t="shared" si="77"/>
        <v>0</v>
      </c>
      <c r="KY16" s="230">
        <f t="shared" si="77"/>
        <v>0</v>
      </c>
      <c r="KZ16" s="230">
        <f t="shared" si="77"/>
        <v>0</v>
      </c>
      <c r="LA16" s="230">
        <f t="shared" si="77"/>
        <v>0</v>
      </c>
      <c r="LB16" s="230">
        <f t="shared" si="77"/>
        <v>0</v>
      </c>
      <c r="LC16" s="230">
        <f t="shared" si="77"/>
        <v>0</v>
      </c>
      <c r="LD16" s="230">
        <f t="shared" si="77"/>
        <v>0</v>
      </c>
      <c r="LE16" s="230">
        <f t="shared" si="77"/>
        <v>0</v>
      </c>
      <c r="LF16" s="229">
        <f t="shared" si="77"/>
        <v>0</v>
      </c>
      <c r="LG16" s="248">
        <f>SUM(KM16:LF16)</f>
        <v>0</v>
      </c>
      <c r="LH16" s="262">
        <f>LH9+LH10+LH15</f>
        <v>0</v>
      </c>
      <c r="LI16" s="230">
        <f t="shared" ref="LI16:MA16" si="78">LI9+LI10+LI15</f>
        <v>0</v>
      </c>
      <c r="LJ16" s="230">
        <f t="shared" si="78"/>
        <v>0</v>
      </c>
      <c r="LK16" s="230">
        <f t="shared" si="78"/>
        <v>0</v>
      </c>
      <c r="LL16" s="230">
        <f t="shared" si="78"/>
        <v>0</v>
      </c>
      <c r="LM16" s="230">
        <f t="shared" si="78"/>
        <v>0</v>
      </c>
      <c r="LN16" s="230">
        <f t="shared" si="78"/>
        <v>0</v>
      </c>
      <c r="LO16" s="230">
        <f t="shared" si="78"/>
        <v>0</v>
      </c>
      <c r="LP16" s="230">
        <f t="shared" si="78"/>
        <v>0</v>
      </c>
      <c r="LQ16" s="230">
        <f t="shared" si="78"/>
        <v>0</v>
      </c>
      <c r="LR16" s="230">
        <f t="shared" si="78"/>
        <v>0</v>
      </c>
      <c r="LS16" s="230">
        <f t="shared" si="78"/>
        <v>0</v>
      </c>
      <c r="LT16" s="230">
        <f t="shared" si="78"/>
        <v>0</v>
      </c>
      <c r="LU16" s="230">
        <f t="shared" si="78"/>
        <v>0</v>
      </c>
      <c r="LV16" s="230">
        <f t="shared" si="78"/>
        <v>0</v>
      </c>
      <c r="LW16" s="230">
        <f t="shared" si="78"/>
        <v>0</v>
      </c>
      <c r="LX16" s="230">
        <f t="shared" si="78"/>
        <v>0</v>
      </c>
      <c r="LY16" s="230">
        <f t="shared" si="78"/>
        <v>0</v>
      </c>
      <c r="LZ16" s="230">
        <f t="shared" si="78"/>
        <v>0</v>
      </c>
      <c r="MA16" s="229">
        <f t="shared" si="78"/>
        <v>0</v>
      </c>
      <c r="MB16" s="248">
        <f>SUM(LH16:MA16)</f>
        <v>0</v>
      </c>
      <c r="MC16" s="262">
        <f>MC9+MC10+MC15</f>
        <v>0</v>
      </c>
      <c r="MD16" s="230">
        <f t="shared" ref="MD16:MV16" si="79">MD9+MD10+MD15</f>
        <v>0</v>
      </c>
      <c r="ME16" s="230">
        <f t="shared" si="79"/>
        <v>0</v>
      </c>
      <c r="MF16" s="230">
        <f t="shared" si="79"/>
        <v>0</v>
      </c>
      <c r="MG16" s="230">
        <f t="shared" si="79"/>
        <v>0</v>
      </c>
      <c r="MH16" s="230">
        <f t="shared" si="79"/>
        <v>0</v>
      </c>
      <c r="MI16" s="230">
        <f t="shared" si="79"/>
        <v>0</v>
      </c>
      <c r="MJ16" s="230">
        <f t="shared" si="79"/>
        <v>0</v>
      </c>
      <c r="MK16" s="230">
        <f t="shared" si="79"/>
        <v>0</v>
      </c>
      <c r="ML16" s="230">
        <f t="shared" si="79"/>
        <v>0</v>
      </c>
      <c r="MM16" s="230">
        <f t="shared" si="79"/>
        <v>0</v>
      </c>
      <c r="MN16" s="230">
        <f t="shared" si="79"/>
        <v>0</v>
      </c>
      <c r="MO16" s="230">
        <f t="shared" si="79"/>
        <v>0</v>
      </c>
      <c r="MP16" s="230">
        <f t="shared" si="79"/>
        <v>0</v>
      </c>
      <c r="MQ16" s="230">
        <f t="shared" si="79"/>
        <v>0</v>
      </c>
      <c r="MR16" s="230">
        <f t="shared" si="79"/>
        <v>0</v>
      </c>
      <c r="MS16" s="230">
        <f t="shared" si="79"/>
        <v>0</v>
      </c>
      <c r="MT16" s="230">
        <f t="shared" si="79"/>
        <v>0</v>
      </c>
      <c r="MU16" s="230">
        <f t="shared" si="79"/>
        <v>0</v>
      </c>
      <c r="MV16" s="229">
        <f t="shared" si="79"/>
        <v>0</v>
      </c>
      <c r="MW16" s="248">
        <f>SUM(MC16:MV16)</f>
        <v>0</v>
      </c>
      <c r="MX16" s="262">
        <f>MX9+MX10+MX15</f>
        <v>0</v>
      </c>
      <c r="MY16" s="230">
        <f t="shared" ref="MY16:NQ16" si="80">MY9+MY10+MY15</f>
        <v>0</v>
      </c>
      <c r="MZ16" s="230">
        <f t="shared" si="80"/>
        <v>0</v>
      </c>
      <c r="NA16" s="230">
        <f t="shared" si="80"/>
        <v>0</v>
      </c>
      <c r="NB16" s="230">
        <f t="shared" si="80"/>
        <v>0</v>
      </c>
      <c r="NC16" s="230">
        <f t="shared" si="80"/>
        <v>0</v>
      </c>
      <c r="ND16" s="230">
        <f t="shared" si="80"/>
        <v>0</v>
      </c>
      <c r="NE16" s="230">
        <f t="shared" si="80"/>
        <v>0</v>
      </c>
      <c r="NF16" s="230">
        <f t="shared" si="80"/>
        <v>0</v>
      </c>
      <c r="NG16" s="230">
        <f t="shared" si="80"/>
        <v>0</v>
      </c>
      <c r="NH16" s="230">
        <f t="shared" si="80"/>
        <v>0</v>
      </c>
      <c r="NI16" s="230">
        <f t="shared" si="80"/>
        <v>0</v>
      </c>
      <c r="NJ16" s="230">
        <f t="shared" si="80"/>
        <v>0</v>
      </c>
      <c r="NK16" s="230">
        <f t="shared" si="80"/>
        <v>0</v>
      </c>
      <c r="NL16" s="230">
        <f t="shared" si="80"/>
        <v>0</v>
      </c>
      <c r="NM16" s="230">
        <f t="shared" si="80"/>
        <v>0</v>
      </c>
      <c r="NN16" s="230">
        <f t="shared" si="80"/>
        <v>0</v>
      </c>
      <c r="NO16" s="230">
        <f t="shared" si="80"/>
        <v>0</v>
      </c>
      <c r="NP16" s="230">
        <f t="shared" si="80"/>
        <v>0</v>
      </c>
      <c r="NQ16" s="229">
        <f t="shared" si="80"/>
        <v>0</v>
      </c>
      <c r="NR16" s="248">
        <f>SUM(MX16:NQ16)</f>
        <v>0</v>
      </c>
      <c r="NS16" s="262">
        <f>NS9+NS10+NS15</f>
        <v>0</v>
      </c>
      <c r="NT16" s="230">
        <f t="shared" ref="NT16:OL16" si="81">NT9+NT10+NT15</f>
        <v>0</v>
      </c>
      <c r="NU16" s="230">
        <f t="shared" si="81"/>
        <v>0</v>
      </c>
      <c r="NV16" s="230">
        <f t="shared" si="81"/>
        <v>0</v>
      </c>
      <c r="NW16" s="230">
        <f t="shared" si="81"/>
        <v>0</v>
      </c>
      <c r="NX16" s="230">
        <f t="shared" si="81"/>
        <v>0</v>
      </c>
      <c r="NY16" s="230">
        <f t="shared" si="81"/>
        <v>0</v>
      </c>
      <c r="NZ16" s="230">
        <f t="shared" si="81"/>
        <v>0</v>
      </c>
      <c r="OA16" s="230">
        <f t="shared" si="81"/>
        <v>0</v>
      </c>
      <c r="OB16" s="230">
        <f t="shared" si="81"/>
        <v>0</v>
      </c>
      <c r="OC16" s="230">
        <f t="shared" si="81"/>
        <v>0</v>
      </c>
      <c r="OD16" s="230">
        <f t="shared" si="81"/>
        <v>0</v>
      </c>
      <c r="OE16" s="230">
        <f t="shared" si="81"/>
        <v>0</v>
      </c>
      <c r="OF16" s="230">
        <f t="shared" si="81"/>
        <v>0</v>
      </c>
      <c r="OG16" s="230">
        <f t="shared" si="81"/>
        <v>0</v>
      </c>
      <c r="OH16" s="230">
        <f t="shared" si="81"/>
        <v>0</v>
      </c>
      <c r="OI16" s="230">
        <f t="shared" si="81"/>
        <v>0</v>
      </c>
      <c r="OJ16" s="230">
        <f t="shared" si="81"/>
        <v>0</v>
      </c>
      <c r="OK16" s="230">
        <f t="shared" si="81"/>
        <v>0</v>
      </c>
      <c r="OL16" s="229">
        <f t="shared" si="81"/>
        <v>0</v>
      </c>
      <c r="OM16" s="248">
        <f>SUM(NS16:OL16)</f>
        <v>0</v>
      </c>
      <c r="ON16" s="262">
        <f>ON9+ON10+ON15</f>
        <v>0</v>
      </c>
      <c r="OO16" s="230">
        <f t="shared" ref="OO16:PG16" si="82">OO9+OO10+OO15</f>
        <v>0</v>
      </c>
      <c r="OP16" s="230">
        <f t="shared" si="82"/>
        <v>0</v>
      </c>
      <c r="OQ16" s="230">
        <f t="shared" si="82"/>
        <v>0</v>
      </c>
      <c r="OR16" s="230">
        <f t="shared" si="82"/>
        <v>0</v>
      </c>
      <c r="OS16" s="230">
        <f t="shared" si="82"/>
        <v>0</v>
      </c>
      <c r="OT16" s="230">
        <f t="shared" si="82"/>
        <v>0</v>
      </c>
      <c r="OU16" s="230">
        <f t="shared" si="82"/>
        <v>0</v>
      </c>
      <c r="OV16" s="230">
        <f t="shared" si="82"/>
        <v>0</v>
      </c>
      <c r="OW16" s="230">
        <f t="shared" si="82"/>
        <v>0</v>
      </c>
      <c r="OX16" s="230">
        <f t="shared" si="82"/>
        <v>0</v>
      </c>
      <c r="OY16" s="230">
        <f t="shared" si="82"/>
        <v>0</v>
      </c>
      <c r="OZ16" s="230">
        <f t="shared" si="82"/>
        <v>0</v>
      </c>
      <c r="PA16" s="230">
        <f t="shared" si="82"/>
        <v>0</v>
      </c>
      <c r="PB16" s="230">
        <f t="shared" si="82"/>
        <v>0</v>
      </c>
      <c r="PC16" s="230">
        <f t="shared" si="82"/>
        <v>0</v>
      </c>
      <c r="PD16" s="230">
        <f t="shared" si="82"/>
        <v>0</v>
      </c>
      <c r="PE16" s="230">
        <f t="shared" si="82"/>
        <v>0</v>
      </c>
      <c r="PF16" s="230">
        <f t="shared" si="82"/>
        <v>0</v>
      </c>
      <c r="PG16" s="229">
        <f t="shared" si="82"/>
        <v>0</v>
      </c>
      <c r="PH16" s="248">
        <f>SUM(ON16:PG16)</f>
        <v>0</v>
      </c>
      <c r="PI16" s="75">
        <f>SUM($PI$9:$PI$14)</f>
        <v>0</v>
      </c>
      <c r="PJ16" s="291">
        <f>SUM(PJ9:PJ10,PJ15)</f>
        <v>0</v>
      </c>
    </row>
    <row r="17" spans="2:430" ht="18" customHeight="1" thickBot="1">
      <c r="B17" s="763" t="s">
        <v>96</v>
      </c>
      <c r="C17" s="764"/>
      <c r="D17" s="765"/>
      <c r="E17" s="264">
        <f>SUMIFS('内訳書2-1'!$T$617:$T$816,'内訳書2-1'!$F$617:$F$816,"国庫補助額",'内訳書2-1'!$U$617:$U$816,E$7)</f>
        <v>0</v>
      </c>
      <c r="F17" s="238">
        <f>SUMIFS('内訳書2-1'!$T$617:$T$816,'内訳書2-1'!$F$617:$F$816,"国庫補助額",'内訳書2-1'!$U$617:$U$816,F$7)</f>
        <v>0</v>
      </c>
      <c r="G17" s="238">
        <f>SUMIFS('内訳書2-1'!$T$617:$T$816,'内訳書2-1'!$F$617:$F$816,"国庫補助額",'内訳書2-1'!$U$617:$U$816,G$7)</f>
        <v>0</v>
      </c>
      <c r="H17" s="238">
        <f>SUMIFS('内訳書2-1'!$T$617:$T$816,'内訳書2-1'!$F$617:$F$816,"国庫補助額",'内訳書2-1'!$U$617:$U$816,H$7)</f>
        <v>0</v>
      </c>
      <c r="I17" s="238">
        <f>SUMIFS('内訳書2-1'!$T$617:$T$816,'内訳書2-1'!$F$617:$F$816,"国庫補助額",'内訳書2-1'!$U$617:$U$816,I$7)</f>
        <v>0</v>
      </c>
      <c r="J17" s="238">
        <f>SUMIFS('内訳書2-1'!$T$617:$T$816,'内訳書2-1'!$F$617:$F$816,"国庫補助額",'内訳書2-1'!$U$617:$U$816,J$7)</f>
        <v>0</v>
      </c>
      <c r="K17" s="238">
        <f>SUMIFS('内訳書2-1'!$T$617:$T$816,'内訳書2-1'!$F$617:$F$816,"国庫補助額",'内訳書2-1'!$U$617:$U$816,K$7)</f>
        <v>0</v>
      </c>
      <c r="L17" s="238">
        <f>SUMIFS('内訳書2-1'!$T$617:$T$816,'内訳書2-1'!$F$617:$F$816,"国庫補助額",'内訳書2-1'!$U$617:$U$816,L$7)</f>
        <v>0</v>
      </c>
      <c r="M17" s="238">
        <f>SUMIFS('内訳書2-1'!$T$617:$T$816,'内訳書2-1'!$F$617:$F$816,"国庫補助額",'内訳書2-1'!$U$617:$U$816,M$7)</f>
        <v>0</v>
      </c>
      <c r="N17" s="238">
        <f>SUMIFS('内訳書2-1'!$T$617:$T$816,'内訳書2-1'!$F$617:$F$816,"国庫補助額",'内訳書2-1'!$U$617:$U$816,N$7)</f>
        <v>0</v>
      </c>
      <c r="O17" s="238">
        <f>SUMIFS('内訳書2-1'!$T$617:$T$816,'内訳書2-1'!$F$617:$F$816,"国庫補助額",'内訳書2-1'!$U$617:$U$816,O$7)</f>
        <v>0</v>
      </c>
      <c r="P17" s="238">
        <f>SUMIFS('内訳書2-1'!$T$617:$T$816,'内訳書2-1'!$F$617:$F$816,"国庫補助額",'内訳書2-1'!$U$617:$U$816,P$7)</f>
        <v>0</v>
      </c>
      <c r="Q17" s="238">
        <f>SUMIFS('内訳書2-1'!$T$617:$T$816,'内訳書2-1'!$F$617:$F$816,"国庫補助額",'内訳書2-1'!$U$617:$U$816,Q$7)</f>
        <v>0</v>
      </c>
      <c r="R17" s="238">
        <f>SUMIFS('内訳書2-1'!$T$617:$T$816,'内訳書2-1'!$F$617:$F$816,"国庫補助額",'内訳書2-1'!$U$617:$U$816,R$7)</f>
        <v>0</v>
      </c>
      <c r="S17" s="238">
        <f>SUMIFS('内訳書2-1'!$T$617:$T$816,'内訳書2-1'!$F$617:$F$816,"国庫補助額",'内訳書2-1'!$U$617:$U$816,S$7)</f>
        <v>0</v>
      </c>
      <c r="T17" s="238">
        <f>SUMIFS('内訳書2-1'!$T$617:$T$816,'内訳書2-1'!$F$617:$F$816,"国庫補助額",'内訳書2-1'!$U$617:$U$816,T$7)</f>
        <v>0</v>
      </c>
      <c r="U17" s="238">
        <f>SUMIFS('内訳書2-1'!$T$617:$T$816,'内訳書2-1'!$F$617:$F$816,"国庫補助額",'内訳書2-1'!$U$617:$U$816,U$7)</f>
        <v>0</v>
      </c>
      <c r="V17" s="238">
        <f>SUMIFS('内訳書2-1'!$T$617:$T$816,'内訳書2-1'!$F$617:$F$816,"国庫補助額",'内訳書2-1'!$U$617:$U$816,V$7)</f>
        <v>0</v>
      </c>
      <c r="W17" s="238">
        <f>SUMIFS('内訳書2-1'!$T$617:$T$816,'内訳書2-1'!$F$617:$F$816,"国庫補助額",'内訳書2-1'!$U$617:$U$816,W$7)</f>
        <v>0</v>
      </c>
      <c r="X17" s="237">
        <f>SUMIFS('内訳書2-1'!$T$617:$T$816,'内訳書2-1'!$F$617:$F$816,"国庫補助額",'内訳書2-1'!$U$617:$U$816,X$7)</f>
        <v>0</v>
      </c>
      <c r="Y17" s="249">
        <f>SUM(E17:X17)</f>
        <v>0</v>
      </c>
      <c r="Z17" s="264">
        <f>SUMIFS('内訳書2-2'!$T$617:$T$816,'内訳書2-2'!$F$617:$F$816,"国庫補助額",'内訳書2-2'!$U$617:$U$816,Z$7)</f>
        <v>0</v>
      </c>
      <c r="AA17" s="238">
        <f>SUMIFS('内訳書2-2'!$T$617:$T$816,'内訳書2-2'!$F$617:$F$816,"国庫補助額",'内訳書2-2'!$U$617:$U$816,AA$7)</f>
        <v>0</v>
      </c>
      <c r="AB17" s="238">
        <f>SUMIFS('内訳書2-2'!$T$617:$T$816,'内訳書2-2'!$F$617:$F$816,"国庫補助額",'内訳書2-2'!$U$617:$U$816,AB$7)</f>
        <v>0</v>
      </c>
      <c r="AC17" s="238">
        <f>SUMIFS('内訳書2-2'!$T$617:$T$816,'内訳書2-2'!$F$617:$F$816,"国庫補助額",'内訳書2-2'!$U$617:$U$816,AC$7)</f>
        <v>0</v>
      </c>
      <c r="AD17" s="238">
        <f>SUMIFS('内訳書2-2'!$T$617:$T$816,'内訳書2-2'!$F$617:$F$816,"国庫補助額",'内訳書2-2'!$U$617:$U$816,AD$7)</f>
        <v>0</v>
      </c>
      <c r="AE17" s="238">
        <f>SUMIFS('内訳書2-2'!$T$617:$T$816,'内訳書2-2'!$F$617:$F$816,"国庫補助額",'内訳書2-2'!$U$617:$U$816,AE$7)</f>
        <v>0</v>
      </c>
      <c r="AF17" s="238">
        <f>SUMIFS('内訳書2-2'!$T$617:$T$816,'内訳書2-2'!$F$617:$F$816,"国庫補助額",'内訳書2-2'!$U$617:$U$816,AF$7)</f>
        <v>0</v>
      </c>
      <c r="AG17" s="238">
        <f>SUMIFS('内訳書2-2'!$T$617:$T$816,'内訳書2-2'!$F$617:$F$816,"国庫補助額",'内訳書2-2'!$U$617:$U$816,AG$7)</f>
        <v>0</v>
      </c>
      <c r="AH17" s="238">
        <f>SUMIFS('内訳書2-2'!$T$617:$T$816,'内訳書2-2'!$F$617:$F$816,"国庫補助額",'内訳書2-2'!$U$617:$U$816,AH$7)</f>
        <v>0</v>
      </c>
      <c r="AI17" s="238">
        <f>SUMIFS('内訳書2-2'!$T$617:$T$816,'内訳書2-2'!$F$617:$F$816,"国庫補助額",'内訳書2-2'!$U$617:$U$816,AI$7)</f>
        <v>0</v>
      </c>
      <c r="AJ17" s="238">
        <f>SUMIFS('内訳書2-2'!$T$617:$T$816,'内訳書2-2'!$F$617:$F$816,"国庫補助額",'内訳書2-2'!$U$617:$U$816,AJ$7)</f>
        <v>0</v>
      </c>
      <c r="AK17" s="238">
        <f>SUMIFS('内訳書2-2'!$T$617:$T$816,'内訳書2-2'!$F$617:$F$816,"国庫補助額",'内訳書2-2'!$U$617:$U$816,AK$7)</f>
        <v>0</v>
      </c>
      <c r="AL17" s="238">
        <f>SUMIFS('内訳書2-2'!$T$617:$T$816,'内訳書2-2'!$F$617:$F$816,"国庫補助額",'内訳書2-2'!$U$617:$U$816,AL$7)</f>
        <v>0</v>
      </c>
      <c r="AM17" s="238">
        <f>SUMIFS('内訳書2-2'!$T$617:$T$816,'内訳書2-2'!$F$617:$F$816,"国庫補助額",'内訳書2-2'!$U$617:$U$816,AM$7)</f>
        <v>0</v>
      </c>
      <c r="AN17" s="238">
        <f>SUMIFS('内訳書2-2'!$T$617:$T$816,'内訳書2-2'!$F$617:$F$816,"国庫補助額",'内訳書2-2'!$U$617:$U$816,AN$7)</f>
        <v>0</v>
      </c>
      <c r="AO17" s="238">
        <f>SUMIFS('内訳書2-2'!$T$617:$T$816,'内訳書2-2'!$F$617:$F$816,"国庫補助額",'内訳書2-2'!$U$617:$U$816,AO$7)</f>
        <v>0</v>
      </c>
      <c r="AP17" s="238">
        <f>SUMIFS('内訳書2-2'!$T$617:$T$816,'内訳書2-2'!$F$617:$F$816,"国庫補助額",'内訳書2-2'!$U$617:$U$816,AP$7)</f>
        <v>0</v>
      </c>
      <c r="AQ17" s="238">
        <f>SUMIFS('内訳書2-2'!$T$617:$T$816,'内訳書2-2'!$F$617:$F$816,"国庫補助額",'内訳書2-2'!$U$617:$U$816,AQ$7)</f>
        <v>0</v>
      </c>
      <c r="AR17" s="238">
        <f>SUMIFS('内訳書2-2'!$T$617:$T$816,'内訳書2-2'!$F$617:$F$816,"国庫補助額",'内訳書2-2'!$U$617:$U$816,AR$7)</f>
        <v>0</v>
      </c>
      <c r="AS17" s="237">
        <f>SUMIFS('内訳書2-2'!$T$617:$T$816,'内訳書2-2'!$F$617:$F$816,"国庫補助額",'内訳書2-2'!$U$617:$U$816,AS$7)</f>
        <v>0</v>
      </c>
      <c r="AT17" s="249">
        <f>SUM(Z17:AS17)</f>
        <v>0</v>
      </c>
      <c r="AU17" s="264">
        <f>SUMIFS('内訳書2-3'!$T$617:$T$816,'内訳書2-3'!$F$617:$F$816,"国庫補助額",'内訳書2-3'!$U$617:$U$816,AU$7)</f>
        <v>0</v>
      </c>
      <c r="AV17" s="238">
        <f>SUMIFS('内訳書2-3'!$T$617:$T$816,'内訳書2-3'!$F$617:$F$816,"国庫補助額",'内訳書2-3'!$U$617:$U$816,AV$7)</f>
        <v>0</v>
      </c>
      <c r="AW17" s="238">
        <f>SUMIFS('内訳書2-3'!$T$617:$T$816,'内訳書2-3'!$F$617:$F$816,"国庫補助額",'内訳書2-3'!$U$617:$U$816,AW$7)</f>
        <v>0</v>
      </c>
      <c r="AX17" s="238">
        <f>SUMIFS('内訳書2-3'!$T$617:$T$816,'内訳書2-3'!$F$617:$F$816,"国庫補助額",'内訳書2-3'!$U$617:$U$816,AX$7)</f>
        <v>0</v>
      </c>
      <c r="AY17" s="238">
        <f>SUMIFS('内訳書2-3'!$T$617:$T$816,'内訳書2-3'!$F$617:$F$816,"国庫補助額",'内訳書2-3'!$U$617:$U$816,AY$7)</f>
        <v>0</v>
      </c>
      <c r="AZ17" s="238">
        <f>SUMIFS('内訳書2-3'!$T$617:$T$816,'内訳書2-3'!$F$617:$F$816,"国庫補助額",'内訳書2-3'!$U$617:$U$816,AZ$7)</f>
        <v>0</v>
      </c>
      <c r="BA17" s="238">
        <f>SUMIFS('内訳書2-3'!$T$617:$T$816,'内訳書2-3'!$F$617:$F$816,"国庫補助額",'内訳書2-3'!$U$617:$U$816,BA$7)</f>
        <v>0</v>
      </c>
      <c r="BB17" s="238">
        <f>SUMIFS('内訳書2-3'!$T$617:$T$816,'内訳書2-3'!$F$617:$F$816,"国庫補助額",'内訳書2-3'!$U$617:$U$816,BB$7)</f>
        <v>0</v>
      </c>
      <c r="BC17" s="238">
        <f>SUMIFS('内訳書2-3'!$T$617:$T$816,'内訳書2-3'!$F$617:$F$816,"国庫補助額",'内訳書2-3'!$U$617:$U$816,BC$7)</f>
        <v>0</v>
      </c>
      <c r="BD17" s="238">
        <f>SUMIFS('内訳書2-3'!$T$617:$T$816,'内訳書2-3'!$F$617:$F$816,"国庫補助額",'内訳書2-3'!$U$617:$U$816,BD$7)</f>
        <v>0</v>
      </c>
      <c r="BE17" s="238">
        <f>SUMIFS('内訳書2-3'!$T$617:$T$816,'内訳書2-3'!$F$617:$F$816,"国庫補助額",'内訳書2-3'!$U$617:$U$816,BE$7)</f>
        <v>0</v>
      </c>
      <c r="BF17" s="238">
        <f>SUMIFS('内訳書2-3'!$T$617:$T$816,'内訳書2-3'!$F$617:$F$816,"国庫補助額",'内訳書2-3'!$U$617:$U$816,BF$7)</f>
        <v>0</v>
      </c>
      <c r="BG17" s="238">
        <f>SUMIFS('内訳書2-3'!$T$617:$T$816,'内訳書2-3'!$F$617:$F$816,"国庫補助額",'内訳書2-3'!$U$617:$U$816,BG$7)</f>
        <v>0</v>
      </c>
      <c r="BH17" s="238">
        <f>SUMIFS('内訳書2-3'!$T$617:$T$816,'内訳書2-3'!$F$617:$F$816,"国庫補助額",'内訳書2-3'!$U$617:$U$816,BH$7)</f>
        <v>0</v>
      </c>
      <c r="BI17" s="238">
        <f>SUMIFS('内訳書2-3'!$T$617:$T$816,'内訳書2-3'!$F$617:$F$816,"国庫補助額",'内訳書2-3'!$U$617:$U$816,BI$7)</f>
        <v>0</v>
      </c>
      <c r="BJ17" s="238">
        <f>SUMIFS('内訳書2-3'!$T$617:$T$816,'内訳書2-3'!$F$617:$F$816,"国庫補助額",'内訳書2-3'!$U$617:$U$816,BJ$7)</f>
        <v>0</v>
      </c>
      <c r="BK17" s="238">
        <f>SUMIFS('内訳書2-3'!$T$617:$T$816,'内訳書2-3'!$F$617:$F$816,"国庫補助額",'内訳書2-3'!$U$617:$U$816,BK$7)</f>
        <v>0</v>
      </c>
      <c r="BL17" s="238">
        <f>SUMIFS('内訳書2-3'!$T$617:$T$816,'内訳書2-3'!$F$617:$F$816,"国庫補助額",'内訳書2-3'!$U$617:$U$816,BL$7)</f>
        <v>0</v>
      </c>
      <c r="BM17" s="238">
        <f>SUMIFS('内訳書2-3'!$T$617:$T$816,'内訳書2-3'!$F$617:$F$816,"国庫補助額",'内訳書2-3'!$U$617:$U$816,BM$7)</f>
        <v>0</v>
      </c>
      <c r="BN17" s="237">
        <f>SUMIFS('内訳書2-3'!$T$617:$T$816,'内訳書2-3'!$F$617:$F$816,"国庫補助額",'内訳書2-3'!$U$617:$U$816,BN$7)</f>
        <v>0</v>
      </c>
      <c r="BO17" s="249">
        <f>SUM(AU17:BN17)</f>
        <v>0</v>
      </c>
      <c r="BP17" s="264">
        <f>SUMIFS('内訳書2-4'!$T$617:$T$816,'内訳書2-4'!$F$617:$F$816,"国庫補助額",'内訳書2-4'!$U$617:$U$816,BP$7)</f>
        <v>0</v>
      </c>
      <c r="BQ17" s="238">
        <f>SUMIFS('内訳書2-4'!$T$617:$T$816,'内訳書2-4'!$F$617:$F$816,"国庫補助額",'内訳書2-4'!$U$617:$U$816,BQ$7)</f>
        <v>0</v>
      </c>
      <c r="BR17" s="238">
        <f>SUMIFS('内訳書2-4'!$T$617:$T$816,'内訳書2-4'!$F$617:$F$816,"国庫補助額",'内訳書2-4'!$U$617:$U$816,BR$7)</f>
        <v>0</v>
      </c>
      <c r="BS17" s="238">
        <f>SUMIFS('内訳書2-4'!$T$617:$T$816,'内訳書2-4'!$F$617:$F$816,"国庫補助額",'内訳書2-4'!$U$617:$U$816,BS$7)</f>
        <v>0</v>
      </c>
      <c r="BT17" s="238">
        <f>SUMIFS('内訳書2-4'!$T$617:$T$816,'内訳書2-4'!$F$617:$F$816,"国庫補助額",'内訳書2-4'!$U$617:$U$816,BT$7)</f>
        <v>0</v>
      </c>
      <c r="BU17" s="238">
        <f>SUMIFS('内訳書2-4'!$T$617:$T$816,'内訳書2-4'!$F$617:$F$816,"国庫補助額",'内訳書2-4'!$U$617:$U$816,BU$7)</f>
        <v>0</v>
      </c>
      <c r="BV17" s="238">
        <f>SUMIFS('内訳書2-4'!$T$617:$T$816,'内訳書2-4'!$F$617:$F$816,"国庫補助額",'内訳書2-4'!$U$617:$U$816,BV$7)</f>
        <v>0</v>
      </c>
      <c r="BW17" s="238">
        <f>SUMIFS('内訳書2-4'!$T$617:$T$816,'内訳書2-4'!$F$617:$F$816,"国庫補助額",'内訳書2-4'!$U$617:$U$816,BW$7)</f>
        <v>0</v>
      </c>
      <c r="BX17" s="238">
        <f>SUMIFS('内訳書2-4'!$T$617:$T$816,'内訳書2-4'!$F$617:$F$816,"国庫補助額",'内訳書2-4'!$U$617:$U$816,BX$7)</f>
        <v>0</v>
      </c>
      <c r="BY17" s="238">
        <f>SUMIFS('内訳書2-4'!$T$617:$T$816,'内訳書2-4'!$F$617:$F$816,"国庫補助額",'内訳書2-4'!$U$617:$U$816,BY$7)</f>
        <v>0</v>
      </c>
      <c r="BZ17" s="238">
        <f>SUMIFS('内訳書2-4'!$T$617:$T$816,'内訳書2-4'!$F$617:$F$816,"国庫補助額",'内訳書2-4'!$U$617:$U$816,BZ$7)</f>
        <v>0</v>
      </c>
      <c r="CA17" s="238">
        <f>SUMIFS('内訳書2-4'!$T$617:$T$816,'内訳書2-4'!$F$617:$F$816,"国庫補助額",'内訳書2-4'!$U$617:$U$816,CA$7)</f>
        <v>0</v>
      </c>
      <c r="CB17" s="238">
        <f>SUMIFS('内訳書2-4'!$T$617:$T$816,'内訳書2-4'!$F$617:$F$816,"国庫補助額",'内訳書2-4'!$U$617:$U$816,CB$7)</f>
        <v>0</v>
      </c>
      <c r="CC17" s="238">
        <f>SUMIFS('内訳書2-4'!$T$617:$T$816,'内訳書2-4'!$F$617:$F$816,"国庫補助額",'内訳書2-4'!$U$617:$U$816,CC$7)</f>
        <v>0</v>
      </c>
      <c r="CD17" s="238">
        <f>SUMIFS('内訳書2-4'!$T$617:$T$816,'内訳書2-4'!$F$617:$F$816,"国庫補助額",'内訳書2-4'!$U$617:$U$816,CD$7)</f>
        <v>0</v>
      </c>
      <c r="CE17" s="238">
        <f>SUMIFS('内訳書2-4'!$T$617:$T$816,'内訳書2-4'!$F$617:$F$816,"国庫補助額",'内訳書2-4'!$U$617:$U$816,CE$7)</f>
        <v>0</v>
      </c>
      <c r="CF17" s="238">
        <f>SUMIFS('内訳書2-4'!$T$617:$T$816,'内訳書2-4'!$F$617:$F$816,"国庫補助額",'内訳書2-4'!$U$617:$U$816,CF$7)</f>
        <v>0</v>
      </c>
      <c r="CG17" s="238">
        <f>SUMIFS('内訳書2-4'!$T$617:$T$816,'内訳書2-4'!$F$617:$F$816,"国庫補助額",'内訳書2-4'!$U$617:$U$816,CG$7)</f>
        <v>0</v>
      </c>
      <c r="CH17" s="238">
        <f>SUMIFS('内訳書2-4'!$T$617:$T$816,'内訳書2-4'!$F$617:$F$816,"国庫補助額",'内訳書2-4'!$U$617:$U$816,CH$7)</f>
        <v>0</v>
      </c>
      <c r="CI17" s="237">
        <f>SUMIFS('内訳書2-4'!$T$617:$T$816,'内訳書2-4'!$F$617:$F$816,"国庫補助額",'内訳書2-4'!$U$617:$U$816,CI$7)</f>
        <v>0</v>
      </c>
      <c r="CJ17" s="249">
        <f>SUM(BP17:CI17)</f>
        <v>0</v>
      </c>
      <c r="CK17" s="264">
        <f>SUMIFS('内訳書2-5'!$T$617:$T$816,'内訳書2-5'!$F$617:$F$816,"国庫補助額",'内訳書2-5'!$U$617:$U$816,CK$7)</f>
        <v>0</v>
      </c>
      <c r="CL17" s="238">
        <f>SUMIFS('内訳書2-5'!$T$617:$T$816,'内訳書2-5'!$F$617:$F$816,"国庫補助額",'内訳書2-5'!$U$617:$U$816,CL$7)</f>
        <v>0</v>
      </c>
      <c r="CM17" s="238">
        <f>SUMIFS('内訳書2-5'!$T$617:$T$816,'内訳書2-5'!$F$617:$F$816,"国庫補助額",'内訳書2-5'!$U$617:$U$816,CM$7)</f>
        <v>0</v>
      </c>
      <c r="CN17" s="238">
        <f>SUMIFS('内訳書2-5'!$T$617:$T$816,'内訳書2-5'!$F$617:$F$816,"国庫補助額",'内訳書2-5'!$U$617:$U$816,CN$7)</f>
        <v>0</v>
      </c>
      <c r="CO17" s="238">
        <f>SUMIFS('内訳書2-5'!$T$617:$T$816,'内訳書2-5'!$F$617:$F$816,"国庫補助額",'内訳書2-5'!$U$617:$U$816,CO$7)</f>
        <v>0</v>
      </c>
      <c r="CP17" s="238">
        <f>SUMIFS('内訳書2-5'!$T$617:$T$816,'内訳書2-5'!$F$617:$F$816,"国庫補助額",'内訳書2-5'!$U$617:$U$816,CP$7)</f>
        <v>0</v>
      </c>
      <c r="CQ17" s="238">
        <f>SUMIFS('内訳書2-5'!$T$617:$T$816,'内訳書2-5'!$F$617:$F$816,"国庫補助額",'内訳書2-5'!$U$617:$U$816,CQ$7)</f>
        <v>0</v>
      </c>
      <c r="CR17" s="238">
        <f>SUMIFS('内訳書2-5'!$T$617:$T$816,'内訳書2-5'!$F$617:$F$816,"国庫補助額",'内訳書2-5'!$U$617:$U$816,CR$7)</f>
        <v>0</v>
      </c>
      <c r="CS17" s="238">
        <f>SUMIFS('内訳書2-5'!$T$617:$T$816,'内訳書2-5'!$F$617:$F$816,"国庫補助額",'内訳書2-5'!$U$617:$U$816,CS$7)</f>
        <v>0</v>
      </c>
      <c r="CT17" s="238">
        <f>SUMIFS('内訳書2-5'!$T$617:$T$816,'内訳書2-5'!$F$617:$F$816,"国庫補助額",'内訳書2-5'!$U$617:$U$816,CT$7)</f>
        <v>0</v>
      </c>
      <c r="CU17" s="238">
        <f>SUMIFS('内訳書2-5'!$T$617:$T$816,'内訳書2-5'!$F$617:$F$816,"国庫補助額",'内訳書2-5'!$U$617:$U$816,CU$7)</f>
        <v>0</v>
      </c>
      <c r="CV17" s="238">
        <f>SUMIFS('内訳書2-5'!$T$617:$T$816,'内訳書2-5'!$F$617:$F$816,"国庫補助額",'内訳書2-5'!$U$617:$U$816,CV$7)</f>
        <v>0</v>
      </c>
      <c r="CW17" s="238">
        <f>SUMIFS('内訳書2-5'!$T$617:$T$816,'内訳書2-5'!$F$617:$F$816,"国庫補助額",'内訳書2-5'!$U$617:$U$816,CW$7)</f>
        <v>0</v>
      </c>
      <c r="CX17" s="238">
        <f>SUMIFS('内訳書2-5'!$T$617:$T$816,'内訳書2-5'!$F$617:$F$816,"国庫補助額",'内訳書2-5'!$U$617:$U$816,CX$7)</f>
        <v>0</v>
      </c>
      <c r="CY17" s="238">
        <f>SUMIFS('内訳書2-5'!$T$617:$T$816,'内訳書2-5'!$F$617:$F$816,"国庫補助額",'内訳書2-5'!$U$617:$U$816,CY$7)</f>
        <v>0</v>
      </c>
      <c r="CZ17" s="238">
        <f>SUMIFS('内訳書2-5'!$T$617:$T$816,'内訳書2-5'!$F$617:$F$816,"国庫補助額",'内訳書2-5'!$U$617:$U$816,CZ$7)</f>
        <v>0</v>
      </c>
      <c r="DA17" s="238">
        <f>SUMIFS('内訳書2-5'!$T$617:$T$816,'内訳書2-5'!$F$617:$F$816,"国庫補助額",'内訳書2-5'!$U$617:$U$816,DA$7)</f>
        <v>0</v>
      </c>
      <c r="DB17" s="238">
        <f>SUMIFS('内訳書2-5'!$T$617:$T$816,'内訳書2-5'!$F$617:$F$816,"国庫補助額",'内訳書2-5'!$U$617:$U$816,DB$7)</f>
        <v>0</v>
      </c>
      <c r="DC17" s="238">
        <f>SUMIFS('内訳書2-5'!$T$617:$T$816,'内訳書2-5'!$F$617:$F$816,"国庫補助額",'内訳書2-5'!$U$617:$U$816,DC$7)</f>
        <v>0</v>
      </c>
      <c r="DD17" s="237">
        <f>SUMIFS('内訳書2-5'!$T$617:$T$816,'内訳書2-5'!$F$617:$F$816,"国庫補助額",'内訳書2-5'!$U$617:$U$816,DD$7)</f>
        <v>0</v>
      </c>
      <c r="DE17" s="249">
        <f>SUM(CK17:DD17)</f>
        <v>0</v>
      </c>
      <c r="DF17" s="264">
        <f>SUMIFS('内訳書2-6'!$T$617:$T$816,'内訳書2-6'!$F$617:$F$816,"国庫補助額",'内訳書2-6'!$U$617:$U$816,DF$7)</f>
        <v>0</v>
      </c>
      <c r="DG17" s="238">
        <f>SUMIFS('内訳書2-6'!$T$617:$T$816,'内訳書2-6'!$F$617:$F$816,"国庫補助額",'内訳書2-6'!$U$617:$U$816,DG$7)</f>
        <v>0</v>
      </c>
      <c r="DH17" s="238">
        <f>SUMIFS('内訳書2-6'!$T$617:$T$816,'内訳書2-6'!$F$617:$F$816,"国庫補助額",'内訳書2-6'!$U$617:$U$816,DH$7)</f>
        <v>0</v>
      </c>
      <c r="DI17" s="238">
        <f>SUMIFS('内訳書2-6'!$T$617:$T$816,'内訳書2-6'!$F$617:$F$816,"国庫補助額",'内訳書2-6'!$U$617:$U$816,DI$7)</f>
        <v>0</v>
      </c>
      <c r="DJ17" s="238">
        <f>SUMIFS('内訳書2-6'!$T$617:$T$816,'内訳書2-6'!$F$617:$F$816,"国庫補助額",'内訳書2-6'!$U$617:$U$816,DJ$7)</f>
        <v>0</v>
      </c>
      <c r="DK17" s="238">
        <f>SUMIFS('内訳書2-6'!$T$617:$T$816,'内訳書2-6'!$F$617:$F$816,"国庫補助額",'内訳書2-6'!$U$617:$U$816,DK$7)</f>
        <v>0</v>
      </c>
      <c r="DL17" s="238">
        <f>SUMIFS('内訳書2-6'!$T$617:$T$816,'内訳書2-6'!$F$617:$F$816,"国庫補助額",'内訳書2-6'!$U$617:$U$816,DL$7)</f>
        <v>0</v>
      </c>
      <c r="DM17" s="238">
        <f>SUMIFS('内訳書2-6'!$T$617:$T$816,'内訳書2-6'!$F$617:$F$816,"国庫補助額",'内訳書2-6'!$U$617:$U$816,DM$7)</f>
        <v>0</v>
      </c>
      <c r="DN17" s="238">
        <f>SUMIFS('内訳書2-6'!$T$617:$T$816,'内訳書2-6'!$F$617:$F$816,"国庫補助額",'内訳書2-6'!$U$617:$U$816,DN$7)</f>
        <v>0</v>
      </c>
      <c r="DO17" s="238">
        <f>SUMIFS('内訳書2-6'!$T$617:$T$816,'内訳書2-6'!$F$617:$F$816,"国庫補助額",'内訳書2-6'!$U$617:$U$816,DO$7)</f>
        <v>0</v>
      </c>
      <c r="DP17" s="238">
        <f>SUMIFS('内訳書2-6'!$T$617:$T$816,'内訳書2-6'!$F$617:$F$816,"国庫補助額",'内訳書2-6'!$U$617:$U$816,DP$7)</f>
        <v>0</v>
      </c>
      <c r="DQ17" s="238">
        <f>SUMIFS('内訳書2-6'!$T$617:$T$816,'内訳書2-6'!$F$617:$F$816,"国庫補助額",'内訳書2-6'!$U$617:$U$816,DQ$7)</f>
        <v>0</v>
      </c>
      <c r="DR17" s="238">
        <f>SUMIFS('内訳書2-6'!$T$617:$T$816,'内訳書2-6'!$F$617:$F$816,"国庫補助額",'内訳書2-6'!$U$617:$U$816,DR$7)</f>
        <v>0</v>
      </c>
      <c r="DS17" s="238">
        <f>SUMIFS('内訳書2-6'!$T$617:$T$816,'内訳書2-6'!$F$617:$F$816,"国庫補助額",'内訳書2-6'!$U$617:$U$816,DS$7)</f>
        <v>0</v>
      </c>
      <c r="DT17" s="238">
        <f>SUMIFS('内訳書2-6'!$T$617:$T$816,'内訳書2-6'!$F$617:$F$816,"国庫補助額",'内訳書2-6'!$U$617:$U$816,DT$7)</f>
        <v>0</v>
      </c>
      <c r="DU17" s="238">
        <f>SUMIFS('内訳書2-6'!$T$617:$T$816,'内訳書2-6'!$F$617:$F$816,"国庫補助額",'内訳書2-6'!$U$617:$U$816,DU$7)</f>
        <v>0</v>
      </c>
      <c r="DV17" s="238">
        <f>SUMIFS('内訳書2-6'!$T$617:$T$816,'内訳書2-6'!$F$617:$F$816,"国庫補助額",'内訳書2-6'!$U$617:$U$816,DV$7)</f>
        <v>0</v>
      </c>
      <c r="DW17" s="238">
        <f>SUMIFS('内訳書2-6'!$T$617:$T$816,'内訳書2-6'!$F$617:$F$816,"国庫補助額",'内訳書2-6'!$U$617:$U$816,DW$7)</f>
        <v>0</v>
      </c>
      <c r="DX17" s="238">
        <f>SUMIFS('内訳書2-6'!$T$617:$T$816,'内訳書2-6'!$F$617:$F$816,"国庫補助額",'内訳書2-6'!$U$617:$U$816,DX$7)</f>
        <v>0</v>
      </c>
      <c r="DY17" s="237">
        <f>SUMIFS('内訳書2-6'!$T$617:$T$816,'内訳書2-6'!$F$617:$F$816,"国庫補助額",'内訳書2-6'!$U$617:$U$816,DY$7)</f>
        <v>0</v>
      </c>
      <c r="DZ17" s="249">
        <f>SUM(DF17:DY17)</f>
        <v>0</v>
      </c>
      <c r="EA17" s="264">
        <f>SUMIFS('内訳書2-7'!$T$617:$T$816,'内訳書2-7'!$F$617:$F$816,"国庫補助額",'内訳書2-7'!$U$617:$U$816,EA$7)</f>
        <v>0</v>
      </c>
      <c r="EB17" s="238">
        <f>SUMIFS('内訳書2-7'!$T$617:$T$816,'内訳書2-7'!$F$617:$F$816,"国庫補助額",'内訳書2-7'!$U$617:$U$816,EB$7)</f>
        <v>0</v>
      </c>
      <c r="EC17" s="238">
        <f>SUMIFS('内訳書2-7'!$T$617:$T$816,'内訳書2-7'!$F$617:$F$816,"国庫補助額",'内訳書2-7'!$U$617:$U$816,EC$7)</f>
        <v>0</v>
      </c>
      <c r="ED17" s="238">
        <f>SUMIFS('内訳書2-7'!$T$617:$T$816,'内訳書2-7'!$F$617:$F$816,"国庫補助額",'内訳書2-7'!$U$617:$U$816,ED$7)</f>
        <v>0</v>
      </c>
      <c r="EE17" s="238">
        <f>SUMIFS('内訳書2-7'!$T$617:$T$816,'内訳書2-7'!$F$617:$F$816,"国庫補助額",'内訳書2-7'!$U$617:$U$816,EE$7)</f>
        <v>0</v>
      </c>
      <c r="EF17" s="238">
        <f>SUMIFS('内訳書2-7'!$T$617:$T$816,'内訳書2-7'!$F$617:$F$816,"国庫補助額",'内訳書2-7'!$U$617:$U$816,EF$7)</f>
        <v>0</v>
      </c>
      <c r="EG17" s="238">
        <f>SUMIFS('内訳書2-7'!$T$617:$T$816,'内訳書2-7'!$F$617:$F$816,"国庫補助額",'内訳書2-7'!$U$617:$U$816,EG$7)</f>
        <v>0</v>
      </c>
      <c r="EH17" s="238">
        <f>SUMIFS('内訳書2-7'!$T$617:$T$816,'内訳書2-7'!$F$617:$F$816,"国庫補助額",'内訳書2-7'!$U$617:$U$816,EH$7)</f>
        <v>0</v>
      </c>
      <c r="EI17" s="238">
        <f>SUMIFS('内訳書2-7'!$T$617:$T$816,'内訳書2-7'!$F$617:$F$816,"国庫補助額",'内訳書2-7'!$U$617:$U$816,EI$7)</f>
        <v>0</v>
      </c>
      <c r="EJ17" s="238">
        <f>SUMIFS('内訳書2-7'!$T$617:$T$816,'内訳書2-7'!$F$617:$F$816,"国庫補助額",'内訳書2-7'!$U$617:$U$816,EJ$7)</f>
        <v>0</v>
      </c>
      <c r="EK17" s="238">
        <f>SUMIFS('内訳書2-7'!$T$617:$T$816,'内訳書2-7'!$F$617:$F$816,"国庫補助額",'内訳書2-7'!$U$617:$U$816,EK$7)</f>
        <v>0</v>
      </c>
      <c r="EL17" s="238">
        <f>SUMIFS('内訳書2-7'!$T$617:$T$816,'内訳書2-7'!$F$617:$F$816,"国庫補助額",'内訳書2-7'!$U$617:$U$816,EL$7)</f>
        <v>0</v>
      </c>
      <c r="EM17" s="238">
        <f>SUMIFS('内訳書2-7'!$T$617:$T$816,'内訳書2-7'!$F$617:$F$816,"国庫補助額",'内訳書2-7'!$U$617:$U$816,EM$7)</f>
        <v>0</v>
      </c>
      <c r="EN17" s="238">
        <f>SUMIFS('内訳書2-7'!$T$617:$T$816,'内訳書2-7'!$F$617:$F$816,"国庫補助額",'内訳書2-7'!$U$617:$U$816,EN$7)</f>
        <v>0</v>
      </c>
      <c r="EO17" s="238">
        <f>SUMIFS('内訳書2-7'!$T$617:$T$816,'内訳書2-7'!$F$617:$F$816,"国庫補助額",'内訳書2-7'!$U$617:$U$816,EO$7)</f>
        <v>0</v>
      </c>
      <c r="EP17" s="238">
        <f>SUMIFS('内訳書2-7'!$T$617:$T$816,'内訳書2-7'!$F$617:$F$816,"国庫補助額",'内訳書2-7'!$U$617:$U$816,EP$7)</f>
        <v>0</v>
      </c>
      <c r="EQ17" s="238">
        <f>SUMIFS('内訳書2-7'!$T$617:$T$816,'内訳書2-7'!$F$617:$F$816,"国庫補助額",'内訳書2-7'!$U$617:$U$816,EQ$7)</f>
        <v>0</v>
      </c>
      <c r="ER17" s="238">
        <f>SUMIFS('内訳書2-7'!$T$617:$T$816,'内訳書2-7'!$F$617:$F$816,"国庫補助額",'内訳書2-7'!$U$617:$U$816,ER$7)</f>
        <v>0</v>
      </c>
      <c r="ES17" s="238">
        <f>SUMIFS('内訳書2-7'!$T$617:$T$816,'内訳書2-7'!$F$617:$F$816,"国庫補助額",'内訳書2-7'!$U$617:$U$816,ES$7)</f>
        <v>0</v>
      </c>
      <c r="ET17" s="237">
        <f>SUMIFS('内訳書2-7'!$T$617:$T$816,'内訳書2-7'!$F$617:$F$816,"国庫補助額",'内訳書2-7'!$U$617:$U$816,ET$7)</f>
        <v>0</v>
      </c>
      <c r="EU17" s="249">
        <f>SUM(EA17:ET17)</f>
        <v>0</v>
      </c>
      <c r="EV17" s="264">
        <f>SUMIFS('内訳書2-8'!$T$617:$T$816,'内訳書2-8'!$F$617:$F$816,"国庫補助額",'内訳書2-8'!$U$617:$U$816,EV$7)</f>
        <v>0</v>
      </c>
      <c r="EW17" s="238">
        <f>SUMIFS('内訳書2-8'!$T$617:$T$816,'内訳書2-8'!$F$617:$F$816,"国庫補助額",'内訳書2-8'!$U$617:$U$816,EW$7)</f>
        <v>0</v>
      </c>
      <c r="EX17" s="238">
        <f>SUMIFS('内訳書2-8'!$T$617:$T$816,'内訳書2-8'!$F$617:$F$816,"国庫補助額",'内訳書2-8'!$U$617:$U$816,EX$7)</f>
        <v>0</v>
      </c>
      <c r="EY17" s="238">
        <f>SUMIFS('内訳書2-8'!$T$617:$T$816,'内訳書2-8'!$F$617:$F$816,"国庫補助額",'内訳書2-8'!$U$617:$U$816,EY$7)</f>
        <v>0</v>
      </c>
      <c r="EZ17" s="238">
        <f>SUMIFS('内訳書2-8'!$T$617:$T$816,'内訳書2-8'!$F$617:$F$816,"国庫補助額",'内訳書2-8'!$U$617:$U$816,EZ$7)</f>
        <v>0</v>
      </c>
      <c r="FA17" s="238">
        <f>SUMIFS('内訳書2-8'!$T$617:$T$816,'内訳書2-8'!$F$617:$F$816,"国庫補助額",'内訳書2-8'!$U$617:$U$816,FA$7)</f>
        <v>0</v>
      </c>
      <c r="FB17" s="238">
        <f>SUMIFS('内訳書2-8'!$T$617:$T$816,'内訳書2-8'!$F$617:$F$816,"国庫補助額",'内訳書2-8'!$U$617:$U$816,FB$7)</f>
        <v>0</v>
      </c>
      <c r="FC17" s="238">
        <f>SUMIFS('内訳書2-8'!$T$617:$T$816,'内訳書2-8'!$F$617:$F$816,"国庫補助額",'内訳書2-8'!$U$617:$U$816,FC$7)</f>
        <v>0</v>
      </c>
      <c r="FD17" s="238">
        <f>SUMIFS('内訳書2-8'!$T$617:$T$816,'内訳書2-8'!$F$617:$F$816,"国庫補助額",'内訳書2-8'!$U$617:$U$816,FD$7)</f>
        <v>0</v>
      </c>
      <c r="FE17" s="238">
        <f>SUMIFS('内訳書2-8'!$T$617:$T$816,'内訳書2-8'!$F$617:$F$816,"国庫補助額",'内訳書2-8'!$U$617:$U$816,FE$7)</f>
        <v>0</v>
      </c>
      <c r="FF17" s="238">
        <f>SUMIFS('内訳書2-8'!$T$617:$T$816,'内訳書2-8'!$F$617:$F$816,"国庫補助額",'内訳書2-8'!$U$617:$U$816,FF$7)</f>
        <v>0</v>
      </c>
      <c r="FG17" s="238">
        <f>SUMIFS('内訳書2-8'!$T$617:$T$816,'内訳書2-8'!$F$617:$F$816,"国庫補助額",'内訳書2-8'!$U$617:$U$816,FG$7)</f>
        <v>0</v>
      </c>
      <c r="FH17" s="238">
        <f>SUMIFS('内訳書2-8'!$T$617:$T$816,'内訳書2-8'!$F$617:$F$816,"国庫補助額",'内訳書2-8'!$U$617:$U$816,FH$7)</f>
        <v>0</v>
      </c>
      <c r="FI17" s="238">
        <f>SUMIFS('内訳書2-8'!$T$617:$T$816,'内訳書2-8'!$F$617:$F$816,"国庫補助額",'内訳書2-8'!$U$617:$U$816,FI$7)</f>
        <v>0</v>
      </c>
      <c r="FJ17" s="238">
        <f>SUMIFS('内訳書2-8'!$T$617:$T$816,'内訳書2-8'!$F$617:$F$816,"国庫補助額",'内訳書2-8'!$U$617:$U$816,FJ$7)</f>
        <v>0</v>
      </c>
      <c r="FK17" s="238">
        <f>SUMIFS('内訳書2-8'!$T$617:$T$816,'内訳書2-8'!$F$617:$F$816,"国庫補助額",'内訳書2-8'!$U$617:$U$816,FK$7)</f>
        <v>0</v>
      </c>
      <c r="FL17" s="238">
        <f>SUMIFS('内訳書2-8'!$T$617:$T$816,'内訳書2-8'!$F$617:$F$816,"国庫補助額",'内訳書2-8'!$U$617:$U$816,FL$7)</f>
        <v>0</v>
      </c>
      <c r="FM17" s="238">
        <f>SUMIFS('内訳書2-8'!$T$617:$T$816,'内訳書2-8'!$F$617:$F$816,"国庫補助額",'内訳書2-8'!$U$617:$U$816,FM$7)</f>
        <v>0</v>
      </c>
      <c r="FN17" s="238">
        <f>SUMIFS('内訳書2-8'!$T$617:$T$816,'内訳書2-8'!$F$617:$F$816,"国庫補助額",'内訳書2-8'!$U$617:$U$816,FN$7)</f>
        <v>0</v>
      </c>
      <c r="FO17" s="237">
        <f>SUMIFS('内訳書2-8'!$T$617:$T$816,'内訳書2-8'!$F$617:$F$816,"国庫補助額",'内訳書2-8'!$U$617:$U$816,FO$7)</f>
        <v>0</v>
      </c>
      <c r="FP17" s="249">
        <f>SUM(EV17:FO17)</f>
        <v>0</v>
      </c>
      <c r="FQ17" s="264">
        <f>SUMIFS('内訳書2-9'!$T$617:$T$816,'内訳書2-9'!$F$617:$F$816,"国庫補助額",'内訳書2-9'!$U$617:$U$816,FQ$7)</f>
        <v>0</v>
      </c>
      <c r="FR17" s="238">
        <f>SUMIFS('内訳書2-9'!$T$617:$T$816,'内訳書2-9'!$F$617:$F$816,"国庫補助額",'内訳書2-9'!$U$617:$U$816,FR$7)</f>
        <v>0</v>
      </c>
      <c r="FS17" s="238">
        <f>SUMIFS('内訳書2-9'!$T$617:$T$816,'内訳書2-9'!$F$617:$F$816,"国庫補助額",'内訳書2-9'!$U$617:$U$816,FS$7)</f>
        <v>0</v>
      </c>
      <c r="FT17" s="238">
        <f>SUMIFS('内訳書2-9'!$T$617:$T$816,'内訳書2-9'!$F$617:$F$816,"国庫補助額",'内訳書2-9'!$U$617:$U$816,FT$7)</f>
        <v>0</v>
      </c>
      <c r="FU17" s="238">
        <f>SUMIFS('内訳書2-9'!$T$617:$T$816,'内訳書2-9'!$F$617:$F$816,"国庫補助額",'内訳書2-9'!$U$617:$U$816,FU$7)</f>
        <v>0</v>
      </c>
      <c r="FV17" s="238">
        <f>SUMIFS('内訳書2-9'!$T$617:$T$816,'内訳書2-9'!$F$617:$F$816,"国庫補助額",'内訳書2-9'!$U$617:$U$816,FV$7)</f>
        <v>0</v>
      </c>
      <c r="FW17" s="238">
        <f>SUMIFS('内訳書2-9'!$T$617:$T$816,'内訳書2-9'!$F$617:$F$816,"国庫補助額",'内訳書2-9'!$U$617:$U$816,FW$7)</f>
        <v>0</v>
      </c>
      <c r="FX17" s="238">
        <f>SUMIFS('内訳書2-9'!$T$617:$T$816,'内訳書2-9'!$F$617:$F$816,"国庫補助額",'内訳書2-9'!$U$617:$U$816,FX$7)</f>
        <v>0</v>
      </c>
      <c r="FY17" s="238">
        <f>SUMIFS('内訳書2-9'!$T$617:$T$816,'内訳書2-9'!$F$617:$F$816,"国庫補助額",'内訳書2-9'!$U$617:$U$816,FY$7)</f>
        <v>0</v>
      </c>
      <c r="FZ17" s="238">
        <f>SUMIFS('内訳書2-9'!$T$617:$T$816,'内訳書2-9'!$F$617:$F$816,"国庫補助額",'内訳書2-9'!$U$617:$U$816,FZ$7)</f>
        <v>0</v>
      </c>
      <c r="GA17" s="238">
        <f>SUMIFS('内訳書2-9'!$T$617:$T$816,'内訳書2-9'!$F$617:$F$816,"国庫補助額",'内訳書2-9'!$U$617:$U$816,GA$7)</f>
        <v>0</v>
      </c>
      <c r="GB17" s="238">
        <f>SUMIFS('内訳書2-9'!$T$617:$T$816,'内訳書2-9'!$F$617:$F$816,"国庫補助額",'内訳書2-9'!$U$617:$U$816,GB$7)</f>
        <v>0</v>
      </c>
      <c r="GC17" s="238">
        <f>SUMIFS('内訳書2-9'!$T$617:$T$816,'内訳書2-9'!$F$617:$F$816,"国庫補助額",'内訳書2-9'!$U$617:$U$816,GC$7)</f>
        <v>0</v>
      </c>
      <c r="GD17" s="238">
        <f>SUMIFS('内訳書2-9'!$T$617:$T$816,'内訳書2-9'!$F$617:$F$816,"国庫補助額",'内訳書2-9'!$U$617:$U$816,GD$7)</f>
        <v>0</v>
      </c>
      <c r="GE17" s="238">
        <f>SUMIFS('内訳書2-9'!$T$617:$T$816,'内訳書2-9'!$F$617:$F$816,"国庫補助額",'内訳書2-9'!$U$617:$U$816,GE$7)</f>
        <v>0</v>
      </c>
      <c r="GF17" s="238">
        <f>SUMIFS('内訳書2-9'!$T$617:$T$816,'内訳書2-9'!$F$617:$F$816,"国庫補助額",'内訳書2-9'!$U$617:$U$816,GF$7)</f>
        <v>0</v>
      </c>
      <c r="GG17" s="238">
        <f>SUMIFS('内訳書2-9'!$T$617:$T$816,'内訳書2-9'!$F$617:$F$816,"国庫補助額",'内訳書2-9'!$U$617:$U$816,GG$7)</f>
        <v>0</v>
      </c>
      <c r="GH17" s="238">
        <f>SUMIFS('内訳書2-9'!$T$617:$T$816,'内訳書2-9'!$F$617:$F$816,"国庫補助額",'内訳書2-9'!$U$617:$U$816,GH$7)</f>
        <v>0</v>
      </c>
      <c r="GI17" s="238">
        <f>SUMIFS('内訳書2-9'!$T$617:$T$816,'内訳書2-9'!$F$617:$F$816,"国庫補助額",'内訳書2-9'!$U$617:$U$816,GI$7)</f>
        <v>0</v>
      </c>
      <c r="GJ17" s="237">
        <f>SUMIFS('内訳書2-9'!$T$617:$T$816,'内訳書2-9'!$F$617:$F$816,"国庫補助額",'内訳書2-9'!$U$617:$U$816,GJ$7)</f>
        <v>0</v>
      </c>
      <c r="GK17" s="249">
        <f>SUM(FQ17:GJ17)</f>
        <v>0</v>
      </c>
      <c r="GL17" s="264">
        <f>SUMIFS('内訳書2-10'!$T$617:$T$816,'内訳書2-10'!$F$617:$F$816,"国庫補助額",'内訳書2-10'!$U$617:$U$816,GL$7)</f>
        <v>0</v>
      </c>
      <c r="GM17" s="238">
        <f>SUMIFS('内訳書2-10'!$T$617:$T$816,'内訳書2-10'!$F$617:$F$816,"国庫補助額",'内訳書2-10'!$U$617:$U$816,GM$7)</f>
        <v>0</v>
      </c>
      <c r="GN17" s="238">
        <f>SUMIFS('内訳書2-10'!$T$617:$T$816,'内訳書2-10'!$F$617:$F$816,"国庫補助額",'内訳書2-10'!$U$617:$U$816,GN$7)</f>
        <v>0</v>
      </c>
      <c r="GO17" s="238">
        <f>SUMIFS('内訳書2-10'!$T$617:$T$816,'内訳書2-10'!$F$617:$F$816,"国庫補助額",'内訳書2-10'!$U$617:$U$816,GO$7)</f>
        <v>0</v>
      </c>
      <c r="GP17" s="238">
        <f>SUMIFS('内訳書2-10'!$T$617:$T$816,'内訳書2-10'!$F$617:$F$816,"国庫補助額",'内訳書2-10'!$U$617:$U$816,GP$7)</f>
        <v>0</v>
      </c>
      <c r="GQ17" s="238">
        <f>SUMIFS('内訳書2-10'!$T$617:$T$816,'内訳書2-10'!$F$617:$F$816,"国庫補助額",'内訳書2-10'!$U$617:$U$816,GQ$7)</f>
        <v>0</v>
      </c>
      <c r="GR17" s="238">
        <f>SUMIFS('内訳書2-10'!$T$617:$T$816,'内訳書2-10'!$F$617:$F$816,"国庫補助額",'内訳書2-10'!$U$617:$U$816,GR$7)</f>
        <v>0</v>
      </c>
      <c r="GS17" s="238">
        <f>SUMIFS('内訳書2-10'!$T$617:$T$816,'内訳書2-10'!$F$617:$F$816,"国庫補助額",'内訳書2-10'!$U$617:$U$816,GS$7)</f>
        <v>0</v>
      </c>
      <c r="GT17" s="238">
        <f>SUMIFS('内訳書2-10'!$T$617:$T$816,'内訳書2-10'!$F$617:$F$816,"国庫補助額",'内訳書2-10'!$U$617:$U$816,GT$7)</f>
        <v>0</v>
      </c>
      <c r="GU17" s="238">
        <f>SUMIFS('内訳書2-10'!$T$617:$T$816,'内訳書2-10'!$F$617:$F$816,"国庫補助額",'内訳書2-10'!$U$617:$U$816,GU$7)</f>
        <v>0</v>
      </c>
      <c r="GV17" s="238">
        <f>SUMIFS('内訳書2-10'!$T$617:$T$816,'内訳書2-10'!$F$617:$F$816,"国庫補助額",'内訳書2-10'!$U$617:$U$816,GV$7)</f>
        <v>0</v>
      </c>
      <c r="GW17" s="238">
        <f>SUMIFS('内訳書2-10'!$T$617:$T$816,'内訳書2-10'!$F$617:$F$816,"国庫補助額",'内訳書2-10'!$U$617:$U$816,GW$7)</f>
        <v>0</v>
      </c>
      <c r="GX17" s="238">
        <f>SUMIFS('内訳書2-10'!$T$617:$T$816,'内訳書2-10'!$F$617:$F$816,"国庫補助額",'内訳書2-10'!$U$617:$U$816,GX$7)</f>
        <v>0</v>
      </c>
      <c r="GY17" s="238">
        <f>SUMIFS('内訳書2-10'!$T$617:$T$816,'内訳書2-10'!$F$617:$F$816,"国庫補助額",'内訳書2-10'!$U$617:$U$816,GY$7)</f>
        <v>0</v>
      </c>
      <c r="GZ17" s="238">
        <f>SUMIFS('内訳書2-10'!$T$617:$T$816,'内訳書2-10'!$F$617:$F$816,"国庫補助額",'内訳書2-10'!$U$617:$U$816,GZ$7)</f>
        <v>0</v>
      </c>
      <c r="HA17" s="238">
        <f>SUMIFS('内訳書2-10'!$T$617:$T$816,'内訳書2-10'!$F$617:$F$816,"国庫補助額",'内訳書2-10'!$U$617:$U$816,HA$7)</f>
        <v>0</v>
      </c>
      <c r="HB17" s="238">
        <f>SUMIFS('内訳書2-10'!$T$617:$T$816,'内訳書2-10'!$F$617:$F$816,"国庫補助額",'内訳書2-10'!$U$617:$U$816,HB$7)</f>
        <v>0</v>
      </c>
      <c r="HC17" s="238">
        <f>SUMIFS('内訳書2-10'!$T$617:$T$816,'内訳書2-10'!$F$617:$F$816,"国庫補助額",'内訳書2-10'!$U$617:$U$816,HC$7)</f>
        <v>0</v>
      </c>
      <c r="HD17" s="238">
        <f>SUMIFS('内訳書2-10'!$T$617:$T$816,'内訳書2-10'!$F$617:$F$816,"国庫補助額",'内訳書2-10'!$U$617:$U$816,HD$7)</f>
        <v>0</v>
      </c>
      <c r="HE17" s="237">
        <f>SUMIFS('内訳書2-10'!$T$617:$T$816,'内訳書2-10'!$F$617:$F$816,"国庫補助額",'内訳書2-10'!$U$617:$U$816,HE$7)</f>
        <v>0</v>
      </c>
      <c r="HF17" s="249">
        <f>SUM(GL17:HE17)</f>
        <v>0</v>
      </c>
      <c r="HG17" s="264">
        <f>SUMIFS('内訳書2-11'!$T$617:$T$816,'内訳書2-11'!$F$617:$F$816,"国庫補助額",'内訳書2-11'!$U$617:$U$816,HG$7)</f>
        <v>0</v>
      </c>
      <c r="HH17" s="238">
        <f>SUMIFS('内訳書2-11'!$T$617:$T$816,'内訳書2-11'!$F$617:$F$816,"国庫補助額",'内訳書2-11'!$U$617:$U$816,HH$7)</f>
        <v>0</v>
      </c>
      <c r="HI17" s="238">
        <f>SUMIFS('内訳書2-11'!$T$617:$T$816,'内訳書2-11'!$F$617:$F$816,"国庫補助額",'内訳書2-11'!$U$617:$U$816,HI$7)</f>
        <v>0</v>
      </c>
      <c r="HJ17" s="238">
        <f>SUMIFS('内訳書2-11'!$T$617:$T$816,'内訳書2-11'!$F$617:$F$816,"国庫補助額",'内訳書2-11'!$U$617:$U$816,HJ$7)</f>
        <v>0</v>
      </c>
      <c r="HK17" s="238">
        <f>SUMIFS('内訳書2-11'!$T$617:$T$816,'内訳書2-11'!$F$617:$F$816,"国庫補助額",'内訳書2-11'!$U$617:$U$816,HK$7)</f>
        <v>0</v>
      </c>
      <c r="HL17" s="238">
        <f>SUMIFS('内訳書2-11'!$T$617:$T$816,'内訳書2-11'!$F$617:$F$816,"国庫補助額",'内訳書2-11'!$U$617:$U$816,HL$7)</f>
        <v>0</v>
      </c>
      <c r="HM17" s="238">
        <f>SUMIFS('内訳書2-11'!$T$617:$T$816,'内訳書2-11'!$F$617:$F$816,"国庫補助額",'内訳書2-11'!$U$617:$U$816,HM$7)</f>
        <v>0</v>
      </c>
      <c r="HN17" s="238">
        <f>SUMIFS('内訳書2-11'!$T$617:$T$816,'内訳書2-11'!$F$617:$F$816,"国庫補助額",'内訳書2-11'!$U$617:$U$816,HN$7)</f>
        <v>0</v>
      </c>
      <c r="HO17" s="238">
        <f>SUMIFS('内訳書2-11'!$T$617:$T$816,'内訳書2-11'!$F$617:$F$816,"国庫補助額",'内訳書2-11'!$U$617:$U$816,HO$7)</f>
        <v>0</v>
      </c>
      <c r="HP17" s="238">
        <f>SUMIFS('内訳書2-11'!$T$617:$T$816,'内訳書2-11'!$F$617:$F$816,"国庫補助額",'内訳書2-11'!$U$617:$U$816,HP$7)</f>
        <v>0</v>
      </c>
      <c r="HQ17" s="238">
        <f>SUMIFS('内訳書2-11'!$T$617:$T$816,'内訳書2-11'!$F$617:$F$816,"国庫補助額",'内訳書2-11'!$U$617:$U$816,HQ$7)</f>
        <v>0</v>
      </c>
      <c r="HR17" s="238">
        <f>SUMIFS('内訳書2-11'!$T$617:$T$816,'内訳書2-11'!$F$617:$F$816,"国庫補助額",'内訳書2-11'!$U$617:$U$816,HR$7)</f>
        <v>0</v>
      </c>
      <c r="HS17" s="238">
        <f>SUMIFS('内訳書2-11'!$T$617:$T$816,'内訳書2-11'!$F$617:$F$816,"国庫補助額",'内訳書2-11'!$U$617:$U$816,HS$7)</f>
        <v>0</v>
      </c>
      <c r="HT17" s="238">
        <f>SUMIFS('内訳書2-11'!$T$617:$T$816,'内訳書2-11'!$F$617:$F$816,"国庫補助額",'内訳書2-11'!$U$617:$U$816,HT$7)</f>
        <v>0</v>
      </c>
      <c r="HU17" s="238">
        <f>SUMIFS('内訳書2-11'!$T$617:$T$816,'内訳書2-11'!$F$617:$F$816,"国庫補助額",'内訳書2-11'!$U$617:$U$816,HU$7)</f>
        <v>0</v>
      </c>
      <c r="HV17" s="238">
        <f>SUMIFS('内訳書2-11'!$T$617:$T$816,'内訳書2-11'!$F$617:$F$816,"国庫補助額",'内訳書2-11'!$U$617:$U$816,HV$7)</f>
        <v>0</v>
      </c>
      <c r="HW17" s="238">
        <f>SUMIFS('内訳書2-11'!$T$617:$T$816,'内訳書2-11'!$F$617:$F$816,"国庫補助額",'内訳書2-11'!$U$617:$U$816,HW$7)</f>
        <v>0</v>
      </c>
      <c r="HX17" s="238">
        <f>SUMIFS('内訳書2-11'!$T$617:$T$816,'内訳書2-11'!$F$617:$F$816,"国庫補助額",'内訳書2-11'!$U$617:$U$816,HX$7)</f>
        <v>0</v>
      </c>
      <c r="HY17" s="238">
        <f>SUMIFS('内訳書2-11'!$T$617:$T$816,'内訳書2-11'!$F$617:$F$816,"国庫補助額",'内訳書2-11'!$U$617:$U$816,HY$7)</f>
        <v>0</v>
      </c>
      <c r="HZ17" s="237">
        <f>SUMIFS('内訳書2-11'!$T$617:$T$816,'内訳書2-11'!$F$617:$F$816,"国庫補助額",'内訳書2-11'!$U$617:$U$816,HZ$7)</f>
        <v>0</v>
      </c>
      <c r="IA17" s="249">
        <f>SUM(HG17:HZ17)</f>
        <v>0</v>
      </c>
      <c r="IB17" s="264">
        <f>SUMIFS('内訳書2-12'!$T$617:$T$816,'内訳書2-12'!$F$617:$F$816,"国庫補助額",'内訳書2-12'!$U$617:$U$816,IB$7)</f>
        <v>0</v>
      </c>
      <c r="IC17" s="238">
        <f>SUMIFS('内訳書2-12'!$T$617:$T$816,'内訳書2-12'!$F$617:$F$816,"国庫補助額",'内訳書2-12'!$U$617:$U$816,IC$7)</f>
        <v>0</v>
      </c>
      <c r="ID17" s="238">
        <f>SUMIFS('内訳書2-12'!$T$617:$T$816,'内訳書2-12'!$F$617:$F$816,"国庫補助額",'内訳書2-12'!$U$617:$U$816,ID$7)</f>
        <v>0</v>
      </c>
      <c r="IE17" s="238">
        <f>SUMIFS('内訳書2-12'!$T$617:$T$816,'内訳書2-12'!$F$617:$F$816,"国庫補助額",'内訳書2-12'!$U$617:$U$816,IE$7)</f>
        <v>0</v>
      </c>
      <c r="IF17" s="238">
        <f>SUMIFS('内訳書2-12'!$T$617:$T$816,'内訳書2-12'!$F$617:$F$816,"国庫補助額",'内訳書2-12'!$U$617:$U$816,IF$7)</f>
        <v>0</v>
      </c>
      <c r="IG17" s="238">
        <f>SUMIFS('内訳書2-12'!$T$617:$T$816,'内訳書2-12'!$F$617:$F$816,"国庫補助額",'内訳書2-12'!$U$617:$U$816,IG$7)</f>
        <v>0</v>
      </c>
      <c r="IH17" s="238">
        <f>SUMIFS('内訳書2-12'!$T$617:$T$816,'内訳書2-12'!$F$617:$F$816,"国庫補助額",'内訳書2-12'!$U$617:$U$816,IH$7)</f>
        <v>0</v>
      </c>
      <c r="II17" s="238">
        <f>SUMIFS('内訳書2-12'!$T$617:$T$816,'内訳書2-12'!$F$617:$F$816,"国庫補助額",'内訳書2-12'!$U$617:$U$816,II$7)</f>
        <v>0</v>
      </c>
      <c r="IJ17" s="238">
        <f>SUMIFS('内訳書2-12'!$T$617:$T$816,'内訳書2-12'!$F$617:$F$816,"国庫補助額",'内訳書2-12'!$U$617:$U$816,IJ$7)</f>
        <v>0</v>
      </c>
      <c r="IK17" s="238">
        <f>SUMIFS('内訳書2-12'!$T$617:$T$816,'内訳書2-12'!$F$617:$F$816,"国庫補助額",'内訳書2-12'!$U$617:$U$816,IK$7)</f>
        <v>0</v>
      </c>
      <c r="IL17" s="238">
        <f>SUMIFS('内訳書2-12'!$T$617:$T$816,'内訳書2-12'!$F$617:$F$816,"国庫補助額",'内訳書2-12'!$U$617:$U$816,IL$7)</f>
        <v>0</v>
      </c>
      <c r="IM17" s="238">
        <f>SUMIFS('内訳書2-12'!$T$617:$T$816,'内訳書2-12'!$F$617:$F$816,"国庫補助額",'内訳書2-12'!$U$617:$U$816,IM$7)</f>
        <v>0</v>
      </c>
      <c r="IN17" s="238">
        <f>SUMIFS('内訳書2-12'!$T$617:$T$816,'内訳書2-12'!$F$617:$F$816,"国庫補助額",'内訳書2-12'!$U$617:$U$816,IN$7)</f>
        <v>0</v>
      </c>
      <c r="IO17" s="238">
        <f>SUMIFS('内訳書2-12'!$T$617:$T$816,'内訳書2-12'!$F$617:$F$816,"国庫補助額",'内訳書2-12'!$U$617:$U$816,IO$7)</f>
        <v>0</v>
      </c>
      <c r="IP17" s="238">
        <f>SUMIFS('内訳書2-12'!$T$617:$T$816,'内訳書2-12'!$F$617:$F$816,"国庫補助額",'内訳書2-12'!$U$617:$U$816,IP$7)</f>
        <v>0</v>
      </c>
      <c r="IQ17" s="238">
        <f>SUMIFS('内訳書2-12'!$T$617:$T$816,'内訳書2-12'!$F$617:$F$816,"国庫補助額",'内訳書2-12'!$U$617:$U$816,IQ$7)</f>
        <v>0</v>
      </c>
      <c r="IR17" s="238">
        <f>SUMIFS('内訳書2-12'!$T$617:$T$816,'内訳書2-12'!$F$617:$F$816,"国庫補助額",'内訳書2-12'!$U$617:$U$816,IR$7)</f>
        <v>0</v>
      </c>
      <c r="IS17" s="238">
        <f>SUMIFS('内訳書2-12'!$T$617:$T$816,'内訳書2-12'!$F$617:$F$816,"国庫補助額",'内訳書2-12'!$U$617:$U$816,IS$7)</f>
        <v>0</v>
      </c>
      <c r="IT17" s="238">
        <f>SUMIFS('内訳書2-12'!$T$617:$T$816,'内訳書2-12'!$F$617:$F$816,"国庫補助額",'内訳書2-12'!$U$617:$U$816,IT$7)</f>
        <v>0</v>
      </c>
      <c r="IU17" s="237">
        <f>SUMIFS('内訳書2-12'!$T$617:$T$816,'内訳書2-12'!$F$617:$F$816,"国庫補助額",'内訳書2-12'!$U$617:$U$816,IU$7)</f>
        <v>0</v>
      </c>
      <c r="IV17" s="249">
        <f>SUM(IB17:IU17)</f>
        <v>0</v>
      </c>
      <c r="IW17" s="264">
        <f>SUMIFS('内訳書2-13'!$T$617:$T$816,'内訳書2-13'!$F$617:$F$816,"国庫補助額",'内訳書2-13'!$U$617:$U$816,IW$7)</f>
        <v>0</v>
      </c>
      <c r="IX17" s="238">
        <f>SUMIFS('内訳書2-13'!$T$617:$T$816,'内訳書2-13'!$F$617:$F$816,"国庫補助額",'内訳書2-13'!$U$617:$U$816,IX$7)</f>
        <v>0</v>
      </c>
      <c r="IY17" s="238">
        <f>SUMIFS('内訳書2-13'!$T$617:$T$816,'内訳書2-13'!$F$617:$F$816,"国庫補助額",'内訳書2-13'!$U$617:$U$816,IY$7)</f>
        <v>0</v>
      </c>
      <c r="IZ17" s="238">
        <f>SUMIFS('内訳書2-13'!$T$617:$T$816,'内訳書2-13'!$F$617:$F$816,"国庫補助額",'内訳書2-13'!$U$617:$U$816,IZ$7)</f>
        <v>0</v>
      </c>
      <c r="JA17" s="238">
        <f>SUMIFS('内訳書2-13'!$T$617:$T$816,'内訳書2-13'!$F$617:$F$816,"国庫補助額",'内訳書2-13'!$U$617:$U$816,JA$7)</f>
        <v>0</v>
      </c>
      <c r="JB17" s="238">
        <f>SUMIFS('内訳書2-13'!$T$617:$T$816,'内訳書2-13'!$F$617:$F$816,"国庫補助額",'内訳書2-13'!$U$617:$U$816,JB$7)</f>
        <v>0</v>
      </c>
      <c r="JC17" s="238">
        <f>SUMIFS('内訳書2-13'!$T$617:$T$816,'内訳書2-13'!$F$617:$F$816,"国庫補助額",'内訳書2-13'!$U$617:$U$816,JC$7)</f>
        <v>0</v>
      </c>
      <c r="JD17" s="238">
        <f>SUMIFS('内訳書2-13'!$T$617:$T$816,'内訳書2-13'!$F$617:$F$816,"国庫補助額",'内訳書2-13'!$U$617:$U$816,JD$7)</f>
        <v>0</v>
      </c>
      <c r="JE17" s="238">
        <f>SUMIFS('内訳書2-13'!$T$617:$T$816,'内訳書2-13'!$F$617:$F$816,"国庫補助額",'内訳書2-13'!$U$617:$U$816,JE$7)</f>
        <v>0</v>
      </c>
      <c r="JF17" s="238">
        <f>SUMIFS('内訳書2-13'!$T$617:$T$816,'内訳書2-13'!$F$617:$F$816,"国庫補助額",'内訳書2-13'!$U$617:$U$816,JF$7)</f>
        <v>0</v>
      </c>
      <c r="JG17" s="238">
        <f>SUMIFS('内訳書2-13'!$T$617:$T$816,'内訳書2-13'!$F$617:$F$816,"国庫補助額",'内訳書2-13'!$U$617:$U$816,JG$7)</f>
        <v>0</v>
      </c>
      <c r="JH17" s="238">
        <f>SUMIFS('内訳書2-13'!$T$617:$T$816,'内訳書2-13'!$F$617:$F$816,"国庫補助額",'内訳書2-13'!$U$617:$U$816,JH$7)</f>
        <v>0</v>
      </c>
      <c r="JI17" s="238">
        <f>SUMIFS('内訳書2-13'!$T$617:$T$816,'内訳書2-13'!$F$617:$F$816,"国庫補助額",'内訳書2-13'!$U$617:$U$816,JI$7)</f>
        <v>0</v>
      </c>
      <c r="JJ17" s="238">
        <f>SUMIFS('内訳書2-13'!$T$617:$T$816,'内訳書2-13'!$F$617:$F$816,"国庫補助額",'内訳書2-13'!$U$617:$U$816,JJ$7)</f>
        <v>0</v>
      </c>
      <c r="JK17" s="238">
        <f>SUMIFS('内訳書2-13'!$T$617:$T$816,'内訳書2-13'!$F$617:$F$816,"国庫補助額",'内訳書2-13'!$U$617:$U$816,JK$7)</f>
        <v>0</v>
      </c>
      <c r="JL17" s="238">
        <f>SUMIFS('内訳書2-13'!$T$617:$T$816,'内訳書2-13'!$F$617:$F$816,"国庫補助額",'内訳書2-13'!$U$617:$U$816,JL$7)</f>
        <v>0</v>
      </c>
      <c r="JM17" s="238">
        <f>SUMIFS('内訳書2-13'!$T$617:$T$816,'内訳書2-13'!$F$617:$F$816,"国庫補助額",'内訳書2-13'!$U$617:$U$816,JM$7)</f>
        <v>0</v>
      </c>
      <c r="JN17" s="238">
        <f>SUMIFS('内訳書2-13'!$T$617:$T$816,'内訳書2-13'!$F$617:$F$816,"国庫補助額",'内訳書2-13'!$U$617:$U$816,JN$7)</f>
        <v>0</v>
      </c>
      <c r="JO17" s="238">
        <f>SUMIFS('内訳書2-13'!$T$617:$T$816,'内訳書2-13'!$F$617:$F$816,"国庫補助額",'内訳書2-13'!$U$617:$U$816,JO$7)</f>
        <v>0</v>
      </c>
      <c r="JP17" s="237">
        <f>SUMIFS('内訳書2-13'!$T$617:$T$816,'内訳書2-13'!$F$617:$F$816,"国庫補助額",'内訳書2-13'!$U$617:$U$816,JP$7)</f>
        <v>0</v>
      </c>
      <c r="JQ17" s="249">
        <f>SUM(IW17:JP17)</f>
        <v>0</v>
      </c>
      <c r="JR17" s="264">
        <f>SUMIFS('内訳書2-14'!$T$617:$T$816,'内訳書2-14'!$F$617:$F$816,"国庫補助額",'内訳書2-14'!$U$617:$U$816,JR$7)</f>
        <v>0</v>
      </c>
      <c r="JS17" s="238">
        <f>SUMIFS('内訳書2-14'!$T$617:$T$816,'内訳書2-14'!$F$617:$F$816,"国庫補助額",'内訳書2-14'!$U$617:$U$816,JS$7)</f>
        <v>0</v>
      </c>
      <c r="JT17" s="238">
        <f>SUMIFS('内訳書2-14'!$T$617:$T$816,'内訳書2-14'!$F$617:$F$816,"国庫補助額",'内訳書2-14'!$U$617:$U$816,JT$7)</f>
        <v>0</v>
      </c>
      <c r="JU17" s="238">
        <f>SUMIFS('内訳書2-14'!$T$617:$T$816,'内訳書2-14'!$F$617:$F$816,"国庫補助額",'内訳書2-14'!$U$617:$U$816,JU$7)</f>
        <v>0</v>
      </c>
      <c r="JV17" s="238">
        <f>SUMIFS('内訳書2-14'!$T$617:$T$816,'内訳書2-14'!$F$617:$F$816,"国庫補助額",'内訳書2-14'!$U$617:$U$816,JV$7)</f>
        <v>0</v>
      </c>
      <c r="JW17" s="238">
        <f>SUMIFS('内訳書2-14'!$T$617:$T$816,'内訳書2-14'!$F$617:$F$816,"国庫補助額",'内訳書2-14'!$U$617:$U$816,JW$7)</f>
        <v>0</v>
      </c>
      <c r="JX17" s="238">
        <f>SUMIFS('内訳書2-14'!$T$617:$T$816,'内訳書2-14'!$F$617:$F$816,"国庫補助額",'内訳書2-14'!$U$617:$U$816,JX$7)</f>
        <v>0</v>
      </c>
      <c r="JY17" s="238">
        <f>SUMIFS('内訳書2-14'!$T$617:$T$816,'内訳書2-14'!$F$617:$F$816,"国庫補助額",'内訳書2-14'!$U$617:$U$816,JY$7)</f>
        <v>0</v>
      </c>
      <c r="JZ17" s="238">
        <f>SUMIFS('内訳書2-14'!$T$617:$T$816,'内訳書2-14'!$F$617:$F$816,"国庫補助額",'内訳書2-14'!$U$617:$U$816,JZ$7)</f>
        <v>0</v>
      </c>
      <c r="KA17" s="238">
        <f>SUMIFS('内訳書2-14'!$T$617:$T$816,'内訳書2-14'!$F$617:$F$816,"国庫補助額",'内訳書2-14'!$U$617:$U$816,KA$7)</f>
        <v>0</v>
      </c>
      <c r="KB17" s="238">
        <f>SUMIFS('内訳書2-14'!$T$617:$T$816,'内訳書2-14'!$F$617:$F$816,"国庫補助額",'内訳書2-14'!$U$617:$U$816,KB$7)</f>
        <v>0</v>
      </c>
      <c r="KC17" s="238">
        <f>SUMIFS('内訳書2-14'!$T$617:$T$816,'内訳書2-14'!$F$617:$F$816,"国庫補助額",'内訳書2-14'!$U$617:$U$816,KC$7)</f>
        <v>0</v>
      </c>
      <c r="KD17" s="238">
        <f>SUMIFS('内訳書2-14'!$T$617:$T$816,'内訳書2-14'!$F$617:$F$816,"国庫補助額",'内訳書2-14'!$U$617:$U$816,KD$7)</f>
        <v>0</v>
      </c>
      <c r="KE17" s="238">
        <f>SUMIFS('内訳書2-14'!$T$617:$T$816,'内訳書2-14'!$F$617:$F$816,"国庫補助額",'内訳書2-14'!$U$617:$U$816,KE$7)</f>
        <v>0</v>
      </c>
      <c r="KF17" s="238">
        <f>SUMIFS('内訳書2-14'!$T$617:$T$816,'内訳書2-14'!$F$617:$F$816,"国庫補助額",'内訳書2-14'!$U$617:$U$816,KF$7)</f>
        <v>0</v>
      </c>
      <c r="KG17" s="238">
        <f>SUMIFS('内訳書2-14'!$T$617:$T$816,'内訳書2-14'!$F$617:$F$816,"国庫補助額",'内訳書2-14'!$U$617:$U$816,KG$7)</f>
        <v>0</v>
      </c>
      <c r="KH17" s="238">
        <f>SUMIFS('内訳書2-14'!$T$617:$T$816,'内訳書2-14'!$F$617:$F$816,"国庫補助額",'内訳書2-14'!$U$617:$U$816,KH$7)</f>
        <v>0</v>
      </c>
      <c r="KI17" s="238">
        <f>SUMIFS('内訳書2-14'!$T$617:$T$816,'内訳書2-14'!$F$617:$F$816,"国庫補助額",'内訳書2-14'!$U$617:$U$816,KI$7)</f>
        <v>0</v>
      </c>
      <c r="KJ17" s="238">
        <f>SUMIFS('内訳書2-14'!$T$617:$T$816,'内訳書2-14'!$F$617:$F$816,"国庫補助額",'内訳書2-14'!$U$617:$U$816,KJ$7)</f>
        <v>0</v>
      </c>
      <c r="KK17" s="237">
        <f>SUMIFS('内訳書2-14'!$T$617:$T$816,'内訳書2-14'!$F$617:$F$816,"国庫補助額",'内訳書2-14'!$U$617:$U$816,KK$7)</f>
        <v>0</v>
      </c>
      <c r="KL17" s="249">
        <f>SUM(JR17:KK17)</f>
        <v>0</v>
      </c>
      <c r="KM17" s="264">
        <f>SUMIFS('内訳書2-15'!$T$617:$T$816,'内訳書2-15'!$F$617:$F$816,"国庫補助額",'内訳書2-15'!$U$617:$U$816,KM$7)</f>
        <v>0</v>
      </c>
      <c r="KN17" s="238">
        <f>SUMIFS('内訳書2-15'!$T$617:$T$816,'内訳書2-15'!$F$617:$F$816,"国庫補助額",'内訳書2-15'!$U$617:$U$816,KN$7)</f>
        <v>0</v>
      </c>
      <c r="KO17" s="238">
        <f>SUMIFS('内訳書2-15'!$T$617:$T$816,'内訳書2-15'!$F$617:$F$816,"国庫補助額",'内訳書2-15'!$U$617:$U$816,KO$7)</f>
        <v>0</v>
      </c>
      <c r="KP17" s="238">
        <f>SUMIFS('内訳書2-15'!$T$617:$T$816,'内訳書2-15'!$F$617:$F$816,"国庫補助額",'内訳書2-15'!$U$617:$U$816,KP$7)</f>
        <v>0</v>
      </c>
      <c r="KQ17" s="238">
        <f>SUMIFS('内訳書2-15'!$T$617:$T$816,'内訳書2-15'!$F$617:$F$816,"国庫補助額",'内訳書2-15'!$U$617:$U$816,KQ$7)</f>
        <v>0</v>
      </c>
      <c r="KR17" s="238">
        <f>SUMIFS('内訳書2-15'!$T$617:$T$816,'内訳書2-15'!$F$617:$F$816,"国庫補助額",'内訳書2-15'!$U$617:$U$816,KR$7)</f>
        <v>0</v>
      </c>
      <c r="KS17" s="238">
        <f>SUMIFS('内訳書2-15'!$T$617:$T$816,'内訳書2-15'!$F$617:$F$816,"国庫補助額",'内訳書2-15'!$U$617:$U$816,KS$7)</f>
        <v>0</v>
      </c>
      <c r="KT17" s="238">
        <f>SUMIFS('内訳書2-15'!$T$617:$T$816,'内訳書2-15'!$F$617:$F$816,"国庫補助額",'内訳書2-15'!$U$617:$U$816,KT$7)</f>
        <v>0</v>
      </c>
      <c r="KU17" s="238">
        <f>SUMIFS('内訳書2-15'!$T$617:$T$816,'内訳書2-15'!$F$617:$F$816,"国庫補助額",'内訳書2-15'!$U$617:$U$816,KU$7)</f>
        <v>0</v>
      </c>
      <c r="KV17" s="238">
        <f>SUMIFS('内訳書2-15'!$T$617:$T$816,'内訳書2-15'!$F$617:$F$816,"国庫補助額",'内訳書2-15'!$U$617:$U$816,KV$7)</f>
        <v>0</v>
      </c>
      <c r="KW17" s="238">
        <f>SUMIFS('内訳書2-15'!$T$617:$T$816,'内訳書2-15'!$F$617:$F$816,"国庫補助額",'内訳書2-15'!$U$617:$U$816,KW$7)</f>
        <v>0</v>
      </c>
      <c r="KX17" s="238">
        <f>SUMIFS('内訳書2-15'!$T$617:$T$816,'内訳書2-15'!$F$617:$F$816,"国庫補助額",'内訳書2-15'!$U$617:$U$816,KX$7)</f>
        <v>0</v>
      </c>
      <c r="KY17" s="238">
        <f>SUMIFS('内訳書2-15'!$T$617:$T$816,'内訳書2-15'!$F$617:$F$816,"国庫補助額",'内訳書2-15'!$U$617:$U$816,KY$7)</f>
        <v>0</v>
      </c>
      <c r="KZ17" s="238">
        <f>SUMIFS('内訳書2-15'!$T$617:$T$816,'内訳書2-15'!$F$617:$F$816,"国庫補助額",'内訳書2-15'!$U$617:$U$816,KZ$7)</f>
        <v>0</v>
      </c>
      <c r="LA17" s="238">
        <f>SUMIFS('内訳書2-15'!$T$617:$T$816,'内訳書2-15'!$F$617:$F$816,"国庫補助額",'内訳書2-15'!$U$617:$U$816,LA$7)</f>
        <v>0</v>
      </c>
      <c r="LB17" s="238">
        <f>SUMIFS('内訳書2-15'!$T$617:$T$816,'内訳書2-15'!$F$617:$F$816,"国庫補助額",'内訳書2-15'!$U$617:$U$816,LB$7)</f>
        <v>0</v>
      </c>
      <c r="LC17" s="238">
        <f>SUMIFS('内訳書2-15'!$T$617:$T$816,'内訳書2-15'!$F$617:$F$816,"国庫補助額",'内訳書2-15'!$U$617:$U$816,LC$7)</f>
        <v>0</v>
      </c>
      <c r="LD17" s="238">
        <f>SUMIFS('内訳書2-15'!$T$617:$T$816,'内訳書2-15'!$F$617:$F$816,"国庫補助額",'内訳書2-15'!$U$617:$U$816,LD$7)</f>
        <v>0</v>
      </c>
      <c r="LE17" s="238">
        <f>SUMIFS('内訳書2-15'!$T$617:$T$816,'内訳書2-15'!$F$617:$F$816,"国庫補助額",'内訳書2-15'!$U$617:$U$816,LE$7)</f>
        <v>0</v>
      </c>
      <c r="LF17" s="237">
        <f>SUMIFS('内訳書2-15'!$T$617:$T$816,'内訳書2-15'!$F$617:$F$816,"国庫補助額",'内訳書2-15'!$U$617:$U$816,LF$7)</f>
        <v>0</v>
      </c>
      <c r="LG17" s="249">
        <f>SUM(KM17:LF17)</f>
        <v>0</v>
      </c>
      <c r="LH17" s="264">
        <f>SUMIFS('内訳書2-16'!$T$617:$T$816,'内訳書2-16'!$F$617:$F$816,"国庫補助額",'内訳書2-16'!$U$617:$U$816,LH$7)</f>
        <v>0</v>
      </c>
      <c r="LI17" s="238">
        <f>SUMIFS('内訳書2-16'!$T$617:$T$816,'内訳書2-16'!$F$617:$F$816,"国庫補助額",'内訳書2-16'!$U$617:$U$816,LI$7)</f>
        <v>0</v>
      </c>
      <c r="LJ17" s="238">
        <f>SUMIFS('内訳書2-16'!$T$617:$T$816,'内訳書2-16'!$F$617:$F$816,"国庫補助額",'内訳書2-16'!$U$617:$U$816,LJ$7)</f>
        <v>0</v>
      </c>
      <c r="LK17" s="238">
        <f>SUMIFS('内訳書2-16'!$T$617:$T$816,'内訳書2-16'!$F$617:$F$816,"国庫補助額",'内訳書2-16'!$U$617:$U$816,LK$7)</f>
        <v>0</v>
      </c>
      <c r="LL17" s="238">
        <f>SUMIFS('内訳書2-16'!$T$617:$T$816,'内訳書2-16'!$F$617:$F$816,"国庫補助額",'内訳書2-16'!$U$617:$U$816,LL$7)</f>
        <v>0</v>
      </c>
      <c r="LM17" s="238">
        <f>SUMIFS('内訳書2-16'!$T$617:$T$816,'内訳書2-16'!$F$617:$F$816,"国庫補助額",'内訳書2-16'!$U$617:$U$816,LM$7)</f>
        <v>0</v>
      </c>
      <c r="LN17" s="238">
        <f>SUMIFS('内訳書2-16'!$T$617:$T$816,'内訳書2-16'!$F$617:$F$816,"国庫補助額",'内訳書2-16'!$U$617:$U$816,LN$7)</f>
        <v>0</v>
      </c>
      <c r="LO17" s="238">
        <f>SUMIFS('内訳書2-16'!$T$617:$T$816,'内訳書2-16'!$F$617:$F$816,"国庫補助額",'内訳書2-16'!$U$617:$U$816,LO$7)</f>
        <v>0</v>
      </c>
      <c r="LP17" s="238">
        <f>SUMIFS('内訳書2-16'!$T$617:$T$816,'内訳書2-16'!$F$617:$F$816,"国庫補助額",'内訳書2-16'!$U$617:$U$816,LP$7)</f>
        <v>0</v>
      </c>
      <c r="LQ17" s="238">
        <f>SUMIFS('内訳書2-16'!$T$617:$T$816,'内訳書2-16'!$F$617:$F$816,"国庫補助額",'内訳書2-16'!$U$617:$U$816,LQ$7)</f>
        <v>0</v>
      </c>
      <c r="LR17" s="238">
        <f>SUMIFS('内訳書2-16'!$T$617:$T$816,'内訳書2-16'!$F$617:$F$816,"国庫補助額",'内訳書2-16'!$U$617:$U$816,LR$7)</f>
        <v>0</v>
      </c>
      <c r="LS17" s="238">
        <f>SUMIFS('内訳書2-16'!$T$617:$T$816,'内訳書2-16'!$F$617:$F$816,"国庫補助額",'内訳書2-16'!$U$617:$U$816,LS$7)</f>
        <v>0</v>
      </c>
      <c r="LT17" s="238">
        <f>SUMIFS('内訳書2-16'!$T$617:$T$816,'内訳書2-16'!$F$617:$F$816,"国庫補助額",'内訳書2-16'!$U$617:$U$816,LT$7)</f>
        <v>0</v>
      </c>
      <c r="LU17" s="238">
        <f>SUMIFS('内訳書2-16'!$T$617:$T$816,'内訳書2-16'!$F$617:$F$816,"国庫補助額",'内訳書2-16'!$U$617:$U$816,LU$7)</f>
        <v>0</v>
      </c>
      <c r="LV17" s="238">
        <f>SUMIFS('内訳書2-16'!$T$617:$T$816,'内訳書2-16'!$F$617:$F$816,"国庫補助額",'内訳書2-16'!$U$617:$U$816,LV$7)</f>
        <v>0</v>
      </c>
      <c r="LW17" s="238">
        <f>SUMIFS('内訳書2-16'!$T$617:$T$816,'内訳書2-16'!$F$617:$F$816,"国庫補助額",'内訳書2-16'!$U$617:$U$816,LW$7)</f>
        <v>0</v>
      </c>
      <c r="LX17" s="238">
        <f>SUMIFS('内訳書2-16'!$T$617:$T$816,'内訳書2-16'!$F$617:$F$816,"国庫補助額",'内訳書2-16'!$U$617:$U$816,LX$7)</f>
        <v>0</v>
      </c>
      <c r="LY17" s="238">
        <f>SUMIFS('内訳書2-16'!$T$617:$T$816,'内訳書2-16'!$F$617:$F$816,"国庫補助額",'内訳書2-16'!$U$617:$U$816,LY$7)</f>
        <v>0</v>
      </c>
      <c r="LZ17" s="238">
        <f>SUMIFS('内訳書2-16'!$T$617:$T$816,'内訳書2-16'!$F$617:$F$816,"国庫補助額",'内訳書2-16'!$U$617:$U$816,LZ$7)</f>
        <v>0</v>
      </c>
      <c r="MA17" s="237">
        <f>SUMIFS('内訳書2-16'!$T$617:$T$816,'内訳書2-16'!$F$617:$F$816,"国庫補助額",'内訳書2-16'!$U$617:$U$816,MA$7)</f>
        <v>0</v>
      </c>
      <c r="MB17" s="249">
        <f>SUM(LH17:MA17)</f>
        <v>0</v>
      </c>
      <c r="MC17" s="264">
        <f>SUMIFS('内訳書2-17'!$T$617:$T$816,'内訳書2-17'!$F$617:$F$816,"国庫補助額",'内訳書2-17'!$U$617:$U$816,MC$7)</f>
        <v>0</v>
      </c>
      <c r="MD17" s="238">
        <f>SUMIFS('内訳書2-17'!$T$617:$T$816,'内訳書2-17'!$F$617:$F$816,"国庫補助額",'内訳書2-17'!$U$617:$U$816,MD$7)</f>
        <v>0</v>
      </c>
      <c r="ME17" s="238">
        <f>SUMIFS('内訳書2-17'!$T$617:$T$816,'内訳書2-17'!$F$617:$F$816,"国庫補助額",'内訳書2-17'!$U$617:$U$816,ME$7)</f>
        <v>0</v>
      </c>
      <c r="MF17" s="238">
        <f>SUMIFS('内訳書2-17'!$T$617:$T$816,'内訳書2-17'!$F$617:$F$816,"国庫補助額",'内訳書2-17'!$U$617:$U$816,MF$7)</f>
        <v>0</v>
      </c>
      <c r="MG17" s="238">
        <f>SUMIFS('内訳書2-17'!$T$617:$T$816,'内訳書2-17'!$F$617:$F$816,"国庫補助額",'内訳書2-17'!$U$617:$U$816,MG$7)</f>
        <v>0</v>
      </c>
      <c r="MH17" s="238">
        <f>SUMIFS('内訳書2-17'!$T$617:$T$816,'内訳書2-17'!$F$617:$F$816,"国庫補助額",'内訳書2-17'!$U$617:$U$816,MH$7)</f>
        <v>0</v>
      </c>
      <c r="MI17" s="238">
        <f>SUMIFS('内訳書2-17'!$T$617:$T$816,'内訳書2-17'!$F$617:$F$816,"国庫補助額",'内訳書2-17'!$U$617:$U$816,MI$7)</f>
        <v>0</v>
      </c>
      <c r="MJ17" s="238">
        <f>SUMIFS('内訳書2-17'!$T$617:$T$816,'内訳書2-17'!$F$617:$F$816,"国庫補助額",'内訳書2-17'!$U$617:$U$816,MJ$7)</f>
        <v>0</v>
      </c>
      <c r="MK17" s="238">
        <f>SUMIFS('内訳書2-17'!$T$617:$T$816,'内訳書2-17'!$F$617:$F$816,"国庫補助額",'内訳書2-17'!$U$617:$U$816,MK$7)</f>
        <v>0</v>
      </c>
      <c r="ML17" s="238">
        <f>SUMIFS('内訳書2-17'!$T$617:$T$816,'内訳書2-17'!$F$617:$F$816,"国庫補助額",'内訳書2-17'!$U$617:$U$816,ML$7)</f>
        <v>0</v>
      </c>
      <c r="MM17" s="238">
        <f>SUMIFS('内訳書2-17'!$T$617:$T$816,'内訳書2-17'!$F$617:$F$816,"国庫補助額",'内訳書2-17'!$U$617:$U$816,MM$7)</f>
        <v>0</v>
      </c>
      <c r="MN17" s="238">
        <f>SUMIFS('内訳書2-17'!$T$617:$T$816,'内訳書2-17'!$F$617:$F$816,"国庫補助額",'内訳書2-17'!$U$617:$U$816,MN$7)</f>
        <v>0</v>
      </c>
      <c r="MO17" s="238">
        <f>SUMIFS('内訳書2-17'!$T$617:$T$816,'内訳書2-17'!$F$617:$F$816,"国庫補助額",'内訳書2-17'!$U$617:$U$816,MO$7)</f>
        <v>0</v>
      </c>
      <c r="MP17" s="238">
        <f>SUMIFS('内訳書2-17'!$T$617:$T$816,'内訳書2-17'!$F$617:$F$816,"国庫補助額",'内訳書2-17'!$U$617:$U$816,MP$7)</f>
        <v>0</v>
      </c>
      <c r="MQ17" s="238">
        <f>SUMIFS('内訳書2-17'!$T$617:$T$816,'内訳書2-17'!$F$617:$F$816,"国庫補助額",'内訳書2-17'!$U$617:$U$816,MQ$7)</f>
        <v>0</v>
      </c>
      <c r="MR17" s="238">
        <f>SUMIFS('内訳書2-17'!$T$617:$T$816,'内訳書2-17'!$F$617:$F$816,"国庫補助額",'内訳書2-17'!$U$617:$U$816,MR$7)</f>
        <v>0</v>
      </c>
      <c r="MS17" s="238">
        <f>SUMIFS('内訳書2-17'!$T$617:$T$816,'内訳書2-17'!$F$617:$F$816,"国庫補助額",'内訳書2-17'!$U$617:$U$816,MS$7)</f>
        <v>0</v>
      </c>
      <c r="MT17" s="238">
        <f>SUMIFS('内訳書2-17'!$T$617:$T$816,'内訳書2-17'!$F$617:$F$816,"国庫補助額",'内訳書2-17'!$U$617:$U$816,MT$7)</f>
        <v>0</v>
      </c>
      <c r="MU17" s="238">
        <f>SUMIFS('内訳書2-17'!$T$617:$T$816,'内訳書2-17'!$F$617:$F$816,"国庫補助額",'内訳書2-17'!$U$617:$U$816,MU$7)</f>
        <v>0</v>
      </c>
      <c r="MV17" s="237">
        <f>SUMIFS('内訳書2-17'!$T$617:$T$816,'内訳書2-17'!$F$617:$F$816,"国庫補助額",'内訳書2-17'!$U$617:$U$816,MV$7)</f>
        <v>0</v>
      </c>
      <c r="MW17" s="249">
        <f>SUM(MC17:MV17)</f>
        <v>0</v>
      </c>
      <c r="MX17" s="264">
        <f>SUMIFS('内訳書2-18'!$T$617:$T$816,'内訳書2-18'!$F$617:$F$816,"国庫補助額",'内訳書2-18'!$U$617:$U$816,MX$7)</f>
        <v>0</v>
      </c>
      <c r="MY17" s="238">
        <f>SUMIFS('内訳書2-18'!$T$617:$T$816,'内訳書2-18'!$F$617:$F$816,"国庫補助額",'内訳書2-18'!$U$617:$U$816,MY$7)</f>
        <v>0</v>
      </c>
      <c r="MZ17" s="238">
        <f>SUMIFS('内訳書2-18'!$T$617:$T$816,'内訳書2-18'!$F$617:$F$816,"国庫補助額",'内訳書2-18'!$U$617:$U$816,MZ$7)</f>
        <v>0</v>
      </c>
      <c r="NA17" s="238">
        <f>SUMIFS('内訳書2-18'!$T$617:$T$816,'内訳書2-18'!$F$617:$F$816,"国庫補助額",'内訳書2-18'!$U$617:$U$816,NA$7)</f>
        <v>0</v>
      </c>
      <c r="NB17" s="238">
        <f>SUMIFS('内訳書2-18'!$T$617:$T$816,'内訳書2-18'!$F$617:$F$816,"国庫補助額",'内訳書2-18'!$U$617:$U$816,NB$7)</f>
        <v>0</v>
      </c>
      <c r="NC17" s="238">
        <f>SUMIFS('内訳書2-18'!$T$617:$T$816,'内訳書2-18'!$F$617:$F$816,"国庫補助額",'内訳書2-18'!$U$617:$U$816,NC$7)</f>
        <v>0</v>
      </c>
      <c r="ND17" s="238">
        <f>SUMIFS('内訳書2-18'!$T$617:$T$816,'内訳書2-18'!$F$617:$F$816,"国庫補助額",'内訳書2-18'!$U$617:$U$816,ND$7)</f>
        <v>0</v>
      </c>
      <c r="NE17" s="238">
        <f>SUMIFS('内訳書2-18'!$T$617:$T$816,'内訳書2-18'!$F$617:$F$816,"国庫補助額",'内訳書2-18'!$U$617:$U$816,NE$7)</f>
        <v>0</v>
      </c>
      <c r="NF17" s="238">
        <f>SUMIFS('内訳書2-18'!$T$617:$T$816,'内訳書2-18'!$F$617:$F$816,"国庫補助額",'内訳書2-18'!$U$617:$U$816,NF$7)</f>
        <v>0</v>
      </c>
      <c r="NG17" s="238">
        <f>SUMIFS('内訳書2-18'!$T$617:$T$816,'内訳書2-18'!$F$617:$F$816,"国庫補助額",'内訳書2-18'!$U$617:$U$816,NG$7)</f>
        <v>0</v>
      </c>
      <c r="NH17" s="238">
        <f>SUMIFS('内訳書2-18'!$T$617:$T$816,'内訳書2-18'!$F$617:$F$816,"国庫補助額",'内訳書2-18'!$U$617:$U$816,NH$7)</f>
        <v>0</v>
      </c>
      <c r="NI17" s="238">
        <f>SUMIFS('内訳書2-18'!$T$617:$T$816,'内訳書2-18'!$F$617:$F$816,"国庫補助額",'内訳書2-18'!$U$617:$U$816,NI$7)</f>
        <v>0</v>
      </c>
      <c r="NJ17" s="238">
        <f>SUMIFS('内訳書2-18'!$T$617:$T$816,'内訳書2-18'!$F$617:$F$816,"国庫補助額",'内訳書2-18'!$U$617:$U$816,NJ$7)</f>
        <v>0</v>
      </c>
      <c r="NK17" s="238">
        <f>SUMIFS('内訳書2-18'!$T$617:$T$816,'内訳書2-18'!$F$617:$F$816,"国庫補助額",'内訳書2-18'!$U$617:$U$816,NK$7)</f>
        <v>0</v>
      </c>
      <c r="NL17" s="238">
        <f>SUMIFS('内訳書2-18'!$T$617:$T$816,'内訳書2-18'!$F$617:$F$816,"国庫補助額",'内訳書2-18'!$U$617:$U$816,NL$7)</f>
        <v>0</v>
      </c>
      <c r="NM17" s="238">
        <f>SUMIFS('内訳書2-18'!$T$617:$T$816,'内訳書2-18'!$F$617:$F$816,"国庫補助額",'内訳書2-18'!$U$617:$U$816,NM$7)</f>
        <v>0</v>
      </c>
      <c r="NN17" s="238">
        <f>SUMIFS('内訳書2-18'!$T$617:$T$816,'内訳書2-18'!$F$617:$F$816,"国庫補助額",'内訳書2-18'!$U$617:$U$816,NN$7)</f>
        <v>0</v>
      </c>
      <c r="NO17" s="238">
        <f>SUMIFS('内訳書2-18'!$T$617:$T$816,'内訳書2-18'!$F$617:$F$816,"国庫補助額",'内訳書2-18'!$U$617:$U$816,NO$7)</f>
        <v>0</v>
      </c>
      <c r="NP17" s="238">
        <f>SUMIFS('内訳書2-18'!$T$617:$T$816,'内訳書2-18'!$F$617:$F$816,"国庫補助額",'内訳書2-18'!$U$617:$U$816,NP$7)</f>
        <v>0</v>
      </c>
      <c r="NQ17" s="237">
        <f>SUMIFS('内訳書2-18'!$T$617:$T$816,'内訳書2-18'!$F$617:$F$816,"国庫補助額",'内訳書2-18'!$U$617:$U$816,NQ$7)</f>
        <v>0</v>
      </c>
      <c r="NR17" s="249">
        <f>SUM(MX17:NQ17)</f>
        <v>0</v>
      </c>
      <c r="NS17" s="264">
        <f>SUMIFS('内訳書2-19'!$T$617:$T$816,'内訳書2-19'!$F$617:$F$816,"国庫補助額",'内訳書2-19'!$U$617:$U$816,NS$7)</f>
        <v>0</v>
      </c>
      <c r="NT17" s="238">
        <f>SUMIFS('内訳書2-19'!$T$617:$T$816,'内訳書2-19'!$F$617:$F$816,"国庫補助額",'内訳書2-19'!$U$617:$U$816,NT$7)</f>
        <v>0</v>
      </c>
      <c r="NU17" s="238">
        <f>SUMIFS('内訳書2-19'!$T$617:$T$816,'内訳書2-19'!$F$617:$F$816,"国庫補助額",'内訳書2-19'!$U$617:$U$816,NU$7)</f>
        <v>0</v>
      </c>
      <c r="NV17" s="238">
        <f>SUMIFS('内訳書2-19'!$T$617:$T$816,'内訳書2-19'!$F$617:$F$816,"国庫補助額",'内訳書2-19'!$U$617:$U$816,NV$7)</f>
        <v>0</v>
      </c>
      <c r="NW17" s="238">
        <f>SUMIFS('内訳書2-19'!$T$617:$T$816,'内訳書2-19'!$F$617:$F$816,"国庫補助額",'内訳書2-19'!$U$617:$U$816,NW$7)</f>
        <v>0</v>
      </c>
      <c r="NX17" s="238">
        <f>SUMIFS('内訳書2-19'!$T$617:$T$816,'内訳書2-19'!$F$617:$F$816,"国庫補助額",'内訳書2-19'!$U$617:$U$816,NX$7)</f>
        <v>0</v>
      </c>
      <c r="NY17" s="238">
        <f>SUMIFS('内訳書2-19'!$T$617:$T$816,'内訳書2-19'!$F$617:$F$816,"国庫補助額",'内訳書2-19'!$U$617:$U$816,NY$7)</f>
        <v>0</v>
      </c>
      <c r="NZ17" s="238">
        <f>SUMIFS('内訳書2-19'!$T$617:$T$816,'内訳書2-19'!$F$617:$F$816,"国庫補助額",'内訳書2-19'!$U$617:$U$816,NZ$7)</f>
        <v>0</v>
      </c>
      <c r="OA17" s="238">
        <f>SUMIFS('内訳書2-19'!$T$617:$T$816,'内訳書2-19'!$F$617:$F$816,"国庫補助額",'内訳書2-19'!$U$617:$U$816,OA$7)</f>
        <v>0</v>
      </c>
      <c r="OB17" s="238">
        <f>SUMIFS('内訳書2-19'!$T$617:$T$816,'内訳書2-19'!$F$617:$F$816,"国庫補助額",'内訳書2-19'!$U$617:$U$816,OB$7)</f>
        <v>0</v>
      </c>
      <c r="OC17" s="238">
        <f>SUMIFS('内訳書2-19'!$T$617:$T$816,'内訳書2-19'!$F$617:$F$816,"国庫補助額",'内訳書2-19'!$U$617:$U$816,OC$7)</f>
        <v>0</v>
      </c>
      <c r="OD17" s="238">
        <f>SUMIFS('内訳書2-19'!$T$617:$T$816,'内訳書2-19'!$F$617:$F$816,"国庫補助額",'内訳書2-19'!$U$617:$U$816,OD$7)</f>
        <v>0</v>
      </c>
      <c r="OE17" s="238">
        <f>SUMIFS('内訳書2-19'!$T$617:$T$816,'内訳書2-19'!$F$617:$F$816,"国庫補助額",'内訳書2-19'!$U$617:$U$816,OE$7)</f>
        <v>0</v>
      </c>
      <c r="OF17" s="238">
        <f>SUMIFS('内訳書2-19'!$T$617:$T$816,'内訳書2-19'!$F$617:$F$816,"国庫補助額",'内訳書2-19'!$U$617:$U$816,OF$7)</f>
        <v>0</v>
      </c>
      <c r="OG17" s="238">
        <f>SUMIFS('内訳書2-19'!$T$617:$T$816,'内訳書2-19'!$F$617:$F$816,"国庫補助額",'内訳書2-19'!$U$617:$U$816,OG$7)</f>
        <v>0</v>
      </c>
      <c r="OH17" s="238">
        <f>SUMIFS('内訳書2-19'!$T$617:$T$816,'内訳書2-19'!$F$617:$F$816,"国庫補助額",'内訳書2-19'!$U$617:$U$816,OH$7)</f>
        <v>0</v>
      </c>
      <c r="OI17" s="238">
        <f>SUMIFS('内訳書2-19'!$T$617:$T$816,'内訳書2-19'!$F$617:$F$816,"国庫補助額",'内訳書2-19'!$U$617:$U$816,OI$7)</f>
        <v>0</v>
      </c>
      <c r="OJ17" s="238">
        <f>SUMIFS('内訳書2-19'!$T$617:$T$816,'内訳書2-19'!$F$617:$F$816,"国庫補助額",'内訳書2-19'!$U$617:$U$816,OJ$7)</f>
        <v>0</v>
      </c>
      <c r="OK17" s="238">
        <f>SUMIFS('内訳書2-19'!$T$617:$T$816,'内訳書2-19'!$F$617:$F$816,"国庫補助額",'内訳書2-19'!$U$617:$U$816,OK$7)</f>
        <v>0</v>
      </c>
      <c r="OL17" s="237">
        <f>SUMIFS('内訳書2-19'!$T$617:$T$816,'内訳書2-19'!$F$617:$F$816,"国庫補助額",'内訳書2-19'!$U$617:$U$816,OL$7)</f>
        <v>0</v>
      </c>
      <c r="OM17" s="249">
        <f>SUM(NS17:OL17)</f>
        <v>0</v>
      </c>
      <c r="ON17" s="264">
        <f>SUMIFS('内訳書2-20'!$T$617:$T$816,'内訳書2-20'!$F$617:$F$816,"国庫補助額",'内訳書2-20'!$U$617:$U$816,ON$7)</f>
        <v>0</v>
      </c>
      <c r="OO17" s="238">
        <f>SUMIFS('内訳書2-20'!$T$617:$T$816,'内訳書2-20'!$F$617:$F$816,"国庫補助額",'内訳書2-20'!$U$617:$U$816,OO$7)</f>
        <v>0</v>
      </c>
      <c r="OP17" s="238">
        <f>SUMIFS('内訳書2-20'!$T$617:$T$816,'内訳書2-20'!$F$617:$F$816,"国庫補助額",'内訳書2-20'!$U$617:$U$816,OP$7)</f>
        <v>0</v>
      </c>
      <c r="OQ17" s="238">
        <f>SUMIFS('内訳書2-20'!$T$617:$T$816,'内訳書2-20'!$F$617:$F$816,"国庫補助額",'内訳書2-20'!$U$617:$U$816,OQ$7)</f>
        <v>0</v>
      </c>
      <c r="OR17" s="238">
        <f>SUMIFS('内訳書2-20'!$T$617:$T$816,'内訳書2-20'!$F$617:$F$816,"国庫補助額",'内訳書2-20'!$U$617:$U$816,OR$7)</f>
        <v>0</v>
      </c>
      <c r="OS17" s="238">
        <f>SUMIFS('内訳書2-20'!$T$617:$T$816,'内訳書2-20'!$F$617:$F$816,"国庫補助額",'内訳書2-20'!$U$617:$U$816,OS$7)</f>
        <v>0</v>
      </c>
      <c r="OT17" s="238">
        <f>SUMIFS('内訳書2-20'!$T$617:$T$816,'内訳書2-20'!$F$617:$F$816,"国庫補助額",'内訳書2-20'!$U$617:$U$816,OT$7)</f>
        <v>0</v>
      </c>
      <c r="OU17" s="238">
        <f>SUMIFS('内訳書2-20'!$T$617:$T$816,'内訳書2-20'!$F$617:$F$816,"国庫補助額",'内訳書2-20'!$U$617:$U$816,OU$7)</f>
        <v>0</v>
      </c>
      <c r="OV17" s="238">
        <f>SUMIFS('内訳書2-20'!$T$617:$T$816,'内訳書2-20'!$F$617:$F$816,"国庫補助額",'内訳書2-20'!$U$617:$U$816,OV$7)</f>
        <v>0</v>
      </c>
      <c r="OW17" s="238">
        <f>SUMIFS('内訳書2-20'!$T$617:$T$816,'内訳書2-20'!$F$617:$F$816,"国庫補助額",'内訳書2-20'!$U$617:$U$816,OW$7)</f>
        <v>0</v>
      </c>
      <c r="OX17" s="238">
        <f>SUMIFS('内訳書2-20'!$T$617:$T$816,'内訳書2-20'!$F$617:$F$816,"国庫補助額",'内訳書2-20'!$U$617:$U$816,OX$7)</f>
        <v>0</v>
      </c>
      <c r="OY17" s="238">
        <f>SUMIFS('内訳書2-20'!$T$617:$T$816,'内訳書2-20'!$F$617:$F$816,"国庫補助額",'内訳書2-20'!$U$617:$U$816,OY$7)</f>
        <v>0</v>
      </c>
      <c r="OZ17" s="238">
        <f>SUMIFS('内訳書2-20'!$T$617:$T$816,'内訳書2-20'!$F$617:$F$816,"国庫補助額",'内訳書2-20'!$U$617:$U$816,OZ$7)</f>
        <v>0</v>
      </c>
      <c r="PA17" s="238">
        <f>SUMIFS('内訳書2-20'!$T$617:$T$816,'内訳書2-20'!$F$617:$F$816,"国庫補助額",'内訳書2-20'!$U$617:$U$816,PA$7)</f>
        <v>0</v>
      </c>
      <c r="PB17" s="238">
        <f>SUMIFS('内訳書2-20'!$T$617:$T$816,'内訳書2-20'!$F$617:$F$816,"国庫補助額",'内訳書2-20'!$U$617:$U$816,PB$7)</f>
        <v>0</v>
      </c>
      <c r="PC17" s="238">
        <f>SUMIFS('内訳書2-20'!$T$617:$T$816,'内訳書2-20'!$F$617:$F$816,"国庫補助額",'内訳書2-20'!$U$617:$U$816,PC$7)</f>
        <v>0</v>
      </c>
      <c r="PD17" s="238">
        <f>SUMIFS('内訳書2-20'!$T$617:$T$816,'内訳書2-20'!$F$617:$F$816,"国庫補助額",'内訳書2-20'!$U$617:$U$816,PD$7)</f>
        <v>0</v>
      </c>
      <c r="PE17" s="238">
        <f>SUMIFS('内訳書2-20'!$T$617:$T$816,'内訳書2-20'!$F$617:$F$816,"国庫補助額",'内訳書2-20'!$U$617:$U$816,PE$7)</f>
        <v>0</v>
      </c>
      <c r="PF17" s="238">
        <f>SUMIFS('内訳書2-20'!$T$617:$T$816,'内訳書2-20'!$F$617:$F$816,"国庫補助額",'内訳書2-20'!$U$617:$U$816,PF$7)</f>
        <v>0</v>
      </c>
      <c r="PG17" s="237">
        <f>SUMIFS('内訳書2-20'!$T$617:$T$816,'内訳書2-20'!$F$617:$F$816,"国庫補助額",'内訳書2-20'!$U$617:$U$816,PG$7)</f>
        <v>0</v>
      </c>
      <c r="PH17" s="249">
        <f>SUM(ON17:PG17)</f>
        <v>0</v>
      </c>
      <c r="PI17" s="76">
        <f>'内訳書2-21'!$I$480</f>
        <v>0</v>
      </c>
      <c r="PJ17" s="314">
        <f>SUMIFS($E17:$PH17,$E$7:$PH$7,"総数")+PI17</f>
        <v>0</v>
      </c>
    </row>
    <row r="18" spans="2:430" ht="21.75" customHeight="1" thickTop="1">
      <c r="B18" s="762" t="s">
        <v>70</v>
      </c>
      <c r="C18" s="762"/>
      <c r="D18" s="762"/>
      <c r="E18" s="267">
        <f t="shared" ref="E18:X18" si="83">SUM(E16:E17)</f>
        <v>0</v>
      </c>
      <c r="F18" s="239">
        <f t="shared" si="83"/>
        <v>0</v>
      </c>
      <c r="G18" s="239">
        <f t="shared" si="83"/>
        <v>0</v>
      </c>
      <c r="H18" s="239">
        <f t="shared" si="83"/>
        <v>0</v>
      </c>
      <c r="I18" s="239">
        <f t="shared" si="83"/>
        <v>0</v>
      </c>
      <c r="J18" s="239">
        <f t="shared" si="83"/>
        <v>0</v>
      </c>
      <c r="K18" s="239">
        <f t="shared" si="83"/>
        <v>0</v>
      </c>
      <c r="L18" s="239">
        <f t="shared" si="83"/>
        <v>0</v>
      </c>
      <c r="M18" s="239">
        <f t="shared" si="83"/>
        <v>0</v>
      </c>
      <c r="N18" s="239">
        <f t="shared" si="83"/>
        <v>0</v>
      </c>
      <c r="O18" s="239">
        <f t="shared" si="83"/>
        <v>0</v>
      </c>
      <c r="P18" s="239">
        <f t="shared" si="83"/>
        <v>0</v>
      </c>
      <c r="Q18" s="239">
        <f t="shared" si="83"/>
        <v>0</v>
      </c>
      <c r="R18" s="239">
        <f t="shared" si="83"/>
        <v>0</v>
      </c>
      <c r="S18" s="239">
        <f t="shared" si="83"/>
        <v>0</v>
      </c>
      <c r="T18" s="239">
        <f t="shared" si="83"/>
        <v>0</v>
      </c>
      <c r="U18" s="239">
        <f t="shared" si="83"/>
        <v>0</v>
      </c>
      <c r="V18" s="239">
        <f t="shared" si="83"/>
        <v>0</v>
      </c>
      <c r="W18" s="239">
        <f t="shared" si="83"/>
        <v>0</v>
      </c>
      <c r="X18" s="256">
        <f t="shared" si="83"/>
        <v>0</v>
      </c>
      <c r="Y18" s="250">
        <f>SUM(Y$16:Y$17)</f>
        <v>0</v>
      </c>
      <c r="Z18" s="267">
        <f t="shared" ref="Z18:AS18" si="84">SUM(Z16:Z17)</f>
        <v>0</v>
      </c>
      <c r="AA18" s="239">
        <f t="shared" si="84"/>
        <v>0</v>
      </c>
      <c r="AB18" s="239">
        <f t="shared" si="84"/>
        <v>0</v>
      </c>
      <c r="AC18" s="239">
        <f t="shared" si="84"/>
        <v>0</v>
      </c>
      <c r="AD18" s="239">
        <f t="shared" si="84"/>
        <v>0</v>
      </c>
      <c r="AE18" s="239">
        <f t="shared" si="84"/>
        <v>0</v>
      </c>
      <c r="AF18" s="239">
        <f t="shared" si="84"/>
        <v>0</v>
      </c>
      <c r="AG18" s="239">
        <f t="shared" si="84"/>
        <v>0</v>
      </c>
      <c r="AH18" s="239">
        <f t="shared" si="84"/>
        <v>0</v>
      </c>
      <c r="AI18" s="239">
        <f t="shared" si="84"/>
        <v>0</v>
      </c>
      <c r="AJ18" s="239">
        <f t="shared" si="84"/>
        <v>0</v>
      </c>
      <c r="AK18" s="239">
        <f t="shared" si="84"/>
        <v>0</v>
      </c>
      <c r="AL18" s="239">
        <f t="shared" si="84"/>
        <v>0</v>
      </c>
      <c r="AM18" s="239">
        <f t="shared" si="84"/>
        <v>0</v>
      </c>
      <c r="AN18" s="239">
        <f t="shared" si="84"/>
        <v>0</v>
      </c>
      <c r="AO18" s="239">
        <f t="shared" si="84"/>
        <v>0</v>
      </c>
      <c r="AP18" s="239">
        <f t="shared" si="84"/>
        <v>0</v>
      </c>
      <c r="AQ18" s="239">
        <f t="shared" si="84"/>
        <v>0</v>
      </c>
      <c r="AR18" s="239">
        <f t="shared" si="84"/>
        <v>0</v>
      </c>
      <c r="AS18" s="256">
        <f t="shared" si="84"/>
        <v>0</v>
      </c>
      <c r="AT18" s="250">
        <f>SUM(AT$16:AT$17)</f>
        <v>0</v>
      </c>
      <c r="AU18" s="267">
        <f t="shared" ref="AU18:BN18" si="85">SUM(AU16:AU17)</f>
        <v>0</v>
      </c>
      <c r="AV18" s="239">
        <f t="shared" si="85"/>
        <v>0</v>
      </c>
      <c r="AW18" s="239">
        <f t="shared" si="85"/>
        <v>0</v>
      </c>
      <c r="AX18" s="239">
        <f t="shared" si="85"/>
        <v>0</v>
      </c>
      <c r="AY18" s="239">
        <f t="shared" si="85"/>
        <v>0</v>
      </c>
      <c r="AZ18" s="239">
        <f t="shared" si="85"/>
        <v>0</v>
      </c>
      <c r="BA18" s="239">
        <f t="shared" si="85"/>
        <v>0</v>
      </c>
      <c r="BB18" s="239">
        <f t="shared" si="85"/>
        <v>0</v>
      </c>
      <c r="BC18" s="239">
        <f t="shared" si="85"/>
        <v>0</v>
      </c>
      <c r="BD18" s="239">
        <f t="shared" si="85"/>
        <v>0</v>
      </c>
      <c r="BE18" s="239">
        <f t="shared" si="85"/>
        <v>0</v>
      </c>
      <c r="BF18" s="239">
        <f t="shared" si="85"/>
        <v>0</v>
      </c>
      <c r="BG18" s="239">
        <f t="shared" si="85"/>
        <v>0</v>
      </c>
      <c r="BH18" s="239">
        <f t="shared" si="85"/>
        <v>0</v>
      </c>
      <c r="BI18" s="239">
        <f t="shared" si="85"/>
        <v>0</v>
      </c>
      <c r="BJ18" s="239">
        <f t="shared" si="85"/>
        <v>0</v>
      </c>
      <c r="BK18" s="239">
        <f t="shared" si="85"/>
        <v>0</v>
      </c>
      <c r="BL18" s="239">
        <f t="shared" si="85"/>
        <v>0</v>
      </c>
      <c r="BM18" s="239">
        <f t="shared" si="85"/>
        <v>0</v>
      </c>
      <c r="BN18" s="256">
        <f t="shared" si="85"/>
        <v>0</v>
      </c>
      <c r="BO18" s="250">
        <f>SUM(BO$16:BO$17)</f>
        <v>0</v>
      </c>
      <c r="BP18" s="267">
        <f t="shared" ref="BP18:CI18" si="86">SUM(BP16:BP17)</f>
        <v>0</v>
      </c>
      <c r="BQ18" s="239">
        <f t="shared" si="86"/>
        <v>0</v>
      </c>
      <c r="BR18" s="239">
        <f t="shared" si="86"/>
        <v>0</v>
      </c>
      <c r="BS18" s="239">
        <f t="shared" si="86"/>
        <v>0</v>
      </c>
      <c r="BT18" s="239">
        <f t="shared" si="86"/>
        <v>0</v>
      </c>
      <c r="BU18" s="239">
        <f t="shared" si="86"/>
        <v>0</v>
      </c>
      <c r="BV18" s="239">
        <f t="shared" si="86"/>
        <v>0</v>
      </c>
      <c r="BW18" s="239">
        <f t="shared" si="86"/>
        <v>0</v>
      </c>
      <c r="BX18" s="239">
        <f t="shared" si="86"/>
        <v>0</v>
      </c>
      <c r="BY18" s="239">
        <f t="shared" si="86"/>
        <v>0</v>
      </c>
      <c r="BZ18" s="239">
        <f t="shared" si="86"/>
        <v>0</v>
      </c>
      <c r="CA18" s="239">
        <f t="shared" si="86"/>
        <v>0</v>
      </c>
      <c r="CB18" s="239">
        <f t="shared" si="86"/>
        <v>0</v>
      </c>
      <c r="CC18" s="239">
        <f t="shared" si="86"/>
        <v>0</v>
      </c>
      <c r="CD18" s="239">
        <f t="shared" si="86"/>
        <v>0</v>
      </c>
      <c r="CE18" s="239">
        <f t="shared" si="86"/>
        <v>0</v>
      </c>
      <c r="CF18" s="239">
        <f t="shared" si="86"/>
        <v>0</v>
      </c>
      <c r="CG18" s="239">
        <f t="shared" si="86"/>
        <v>0</v>
      </c>
      <c r="CH18" s="239">
        <f t="shared" si="86"/>
        <v>0</v>
      </c>
      <c r="CI18" s="256">
        <f t="shared" si="86"/>
        <v>0</v>
      </c>
      <c r="CJ18" s="250">
        <f>SUM(CJ$16:CJ$17)</f>
        <v>0</v>
      </c>
      <c r="CK18" s="267">
        <f t="shared" ref="CK18:DD18" si="87">SUM(CK16:CK17)</f>
        <v>0</v>
      </c>
      <c r="CL18" s="239">
        <f t="shared" si="87"/>
        <v>0</v>
      </c>
      <c r="CM18" s="239">
        <f t="shared" si="87"/>
        <v>0</v>
      </c>
      <c r="CN18" s="239">
        <f t="shared" si="87"/>
        <v>0</v>
      </c>
      <c r="CO18" s="239">
        <f t="shared" si="87"/>
        <v>0</v>
      </c>
      <c r="CP18" s="239">
        <f t="shared" si="87"/>
        <v>0</v>
      </c>
      <c r="CQ18" s="239">
        <f t="shared" si="87"/>
        <v>0</v>
      </c>
      <c r="CR18" s="239">
        <f t="shared" si="87"/>
        <v>0</v>
      </c>
      <c r="CS18" s="239">
        <f t="shared" si="87"/>
        <v>0</v>
      </c>
      <c r="CT18" s="239">
        <f t="shared" si="87"/>
        <v>0</v>
      </c>
      <c r="CU18" s="239">
        <f t="shared" si="87"/>
        <v>0</v>
      </c>
      <c r="CV18" s="239">
        <f t="shared" si="87"/>
        <v>0</v>
      </c>
      <c r="CW18" s="239">
        <f t="shared" si="87"/>
        <v>0</v>
      </c>
      <c r="CX18" s="239">
        <f t="shared" si="87"/>
        <v>0</v>
      </c>
      <c r="CY18" s="239">
        <f t="shared" si="87"/>
        <v>0</v>
      </c>
      <c r="CZ18" s="239">
        <f t="shared" si="87"/>
        <v>0</v>
      </c>
      <c r="DA18" s="239">
        <f t="shared" si="87"/>
        <v>0</v>
      </c>
      <c r="DB18" s="239">
        <f t="shared" si="87"/>
        <v>0</v>
      </c>
      <c r="DC18" s="239">
        <f t="shared" si="87"/>
        <v>0</v>
      </c>
      <c r="DD18" s="256">
        <f t="shared" si="87"/>
        <v>0</v>
      </c>
      <c r="DE18" s="250">
        <f>SUM(DE$16:DE$17)</f>
        <v>0</v>
      </c>
      <c r="DF18" s="267">
        <f t="shared" ref="DF18:DY18" si="88">SUM(DF16:DF17)</f>
        <v>0</v>
      </c>
      <c r="DG18" s="239">
        <f t="shared" si="88"/>
        <v>0</v>
      </c>
      <c r="DH18" s="239">
        <f t="shared" si="88"/>
        <v>0</v>
      </c>
      <c r="DI18" s="239">
        <f t="shared" si="88"/>
        <v>0</v>
      </c>
      <c r="DJ18" s="239">
        <f t="shared" si="88"/>
        <v>0</v>
      </c>
      <c r="DK18" s="239">
        <f t="shared" si="88"/>
        <v>0</v>
      </c>
      <c r="DL18" s="239">
        <f t="shared" si="88"/>
        <v>0</v>
      </c>
      <c r="DM18" s="239">
        <f t="shared" si="88"/>
        <v>0</v>
      </c>
      <c r="DN18" s="239">
        <f t="shared" si="88"/>
        <v>0</v>
      </c>
      <c r="DO18" s="239">
        <f t="shared" si="88"/>
        <v>0</v>
      </c>
      <c r="DP18" s="239">
        <f t="shared" si="88"/>
        <v>0</v>
      </c>
      <c r="DQ18" s="239">
        <f t="shared" si="88"/>
        <v>0</v>
      </c>
      <c r="DR18" s="239">
        <f t="shared" si="88"/>
        <v>0</v>
      </c>
      <c r="DS18" s="239">
        <f t="shared" si="88"/>
        <v>0</v>
      </c>
      <c r="DT18" s="239">
        <f t="shared" si="88"/>
        <v>0</v>
      </c>
      <c r="DU18" s="239">
        <f t="shared" si="88"/>
        <v>0</v>
      </c>
      <c r="DV18" s="239">
        <f t="shared" si="88"/>
        <v>0</v>
      </c>
      <c r="DW18" s="239">
        <f t="shared" si="88"/>
        <v>0</v>
      </c>
      <c r="DX18" s="239">
        <f t="shared" si="88"/>
        <v>0</v>
      </c>
      <c r="DY18" s="256">
        <f t="shared" si="88"/>
        <v>0</v>
      </c>
      <c r="DZ18" s="250">
        <f>SUM(DZ$16:DZ$17)</f>
        <v>0</v>
      </c>
      <c r="EA18" s="267">
        <f t="shared" ref="EA18:ET18" si="89">SUM(EA16:EA17)</f>
        <v>0</v>
      </c>
      <c r="EB18" s="239">
        <f t="shared" si="89"/>
        <v>0</v>
      </c>
      <c r="EC18" s="239">
        <f t="shared" si="89"/>
        <v>0</v>
      </c>
      <c r="ED18" s="239">
        <f t="shared" si="89"/>
        <v>0</v>
      </c>
      <c r="EE18" s="239">
        <f t="shared" si="89"/>
        <v>0</v>
      </c>
      <c r="EF18" s="239">
        <f t="shared" si="89"/>
        <v>0</v>
      </c>
      <c r="EG18" s="239">
        <f t="shared" si="89"/>
        <v>0</v>
      </c>
      <c r="EH18" s="239">
        <f t="shared" si="89"/>
        <v>0</v>
      </c>
      <c r="EI18" s="239">
        <f t="shared" si="89"/>
        <v>0</v>
      </c>
      <c r="EJ18" s="239">
        <f t="shared" si="89"/>
        <v>0</v>
      </c>
      <c r="EK18" s="239">
        <f t="shared" si="89"/>
        <v>0</v>
      </c>
      <c r="EL18" s="239">
        <f t="shared" si="89"/>
        <v>0</v>
      </c>
      <c r="EM18" s="239">
        <f t="shared" si="89"/>
        <v>0</v>
      </c>
      <c r="EN18" s="239">
        <f t="shared" si="89"/>
        <v>0</v>
      </c>
      <c r="EO18" s="239">
        <f t="shared" si="89"/>
        <v>0</v>
      </c>
      <c r="EP18" s="239">
        <f t="shared" si="89"/>
        <v>0</v>
      </c>
      <c r="EQ18" s="239">
        <f t="shared" si="89"/>
        <v>0</v>
      </c>
      <c r="ER18" s="239">
        <f t="shared" si="89"/>
        <v>0</v>
      </c>
      <c r="ES18" s="239">
        <f t="shared" si="89"/>
        <v>0</v>
      </c>
      <c r="ET18" s="256">
        <f t="shared" si="89"/>
        <v>0</v>
      </c>
      <c r="EU18" s="250">
        <f>SUM(EU$16:EU$17)</f>
        <v>0</v>
      </c>
      <c r="EV18" s="267">
        <f t="shared" ref="EV18:FO18" si="90">SUM(EV16:EV17)</f>
        <v>0</v>
      </c>
      <c r="EW18" s="239">
        <f t="shared" si="90"/>
        <v>0</v>
      </c>
      <c r="EX18" s="239">
        <f t="shared" si="90"/>
        <v>0</v>
      </c>
      <c r="EY18" s="239">
        <f t="shared" si="90"/>
        <v>0</v>
      </c>
      <c r="EZ18" s="239">
        <f t="shared" si="90"/>
        <v>0</v>
      </c>
      <c r="FA18" s="239">
        <f t="shared" si="90"/>
        <v>0</v>
      </c>
      <c r="FB18" s="239">
        <f t="shared" si="90"/>
        <v>0</v>
      </c>
      <c r="FC18" s="239">
        <f t="shared" si="90"/>
        <v>0</v>
      </c>
      <c r="FD18" s="239">
        <f t="shared" si="90"/>
        <v>0</v>
      </c>
      <c r="FE18" s="239">
        <f t="shared" si="90"/>
        <v>0</v>
      </c>
      <c r="FF18" s="239">
        <f t="shared" si="90"/>
        <v>0</v>
      </c>
      <c r="FG18" s="239">
        <f t="shared" si="90"/>
        <v>0</v>
      </c>
      <c r="FH18" s="239">
        <f t="shared" si="90"/>
        <v>0</v>
      </c>
      <c r="FI18" s="239">
        <f t="shared" si="90"/>
        <v>0</v>
      </c>
      <c r="FJ18" s="239">
        <f t="shared" si="90"/>
        <v>0</v>
      </c>
      <c r="FK18" s="239">
        <f t="shared" si="90"/>
        <v>0</v>
      </c>
      <c r="FL18" s="239">
        <f t="shared" si="90"/>
        <v>0</v>
      </c>
      <c r="FM18" s="239">
        <f t="shared" si="90"/>
        <v>0</v>
      </c>
      <c r="FN18" s="239">
        <f t="shared" si="90"/>
        <v>0</v>
      </c>
      <c r="FO18" s="256">
        <f t="shared" si="90"/>
        <v>0</v>
      </c>
      <c r="FP18" s="250">
        <f>SUM(FP$16:FP$17)</f>
        <v>0</v>
      </c>
      <c r="FQ18" s="267">
        <f t="shared" ref="FQ18:GJ18" si="91">SUM(FQ16:FQ17)</f>
        <v>0</v>
      </c>
      <c r="FR18" s="239">
        <f t="shared" si="91"/>
        <v>0</v>
      </c>
      <c r="FS18" s="239">
        <f t="shared" si="91"/>
        <v>0</v>
      </c>
      <c r="FT18" s="239">
        <f t="shared" si="91"/>
        <v>0</v>
      </c>
      <c r="FU18" s="239">
        <f t="shared" si="91"/>
        <v>0</v>
      </c>
      <c r="FV18" s="239">
        <f t="shared" si="91"/>
        <v>0</v>
      </c>
      <c r="FW18" s="239">
        <f t="shared" si="91"/>
        <v>0</v>
      </c>
      <c r="FX18" s="239">
        <f t="shared" si="91"/>
        <v>0</v>
      </c>
      <c r="FY18" s="239">
        <f t="shared" si="91"/>
        <v>0</v>
      </c>
      <c r="FZ18" s="239">
        <f t="shared" si="91"/>
        <v>0</v>
      </c>
      <c r="GA18" s="239">
        <f t="shared" si="91"/>
        <v>0</v>
      </c>
      <c r="GB18" s="239">
        <f t="shared" si="91"/>
        <v>0</v>
      </c>
      <c r="GC18" s="239">
        <f t="shared" si="91"/>
        <v>0</v>
      </c>
      <c r="GD18" s="239">
        <f t="shared" si="91"/>
        <v>0</v>
      </c>
      <c r="GE18" s="239">
        <f t="shared" si="91"/>
        <v>0</v>
      </c>
      <c r="GF18" s="239">
        <f t="shared" si="91"/>
        <v>0</v>
      </c>
      <c r="GG18" s="239">
        <f t="shared" si="91"/>
        <v>0</v>
      </c>
      <c r="GH18" s="239">
        <f t="shared" si="91"/>
        <v>0</v>
      </c>
      <c r="GI18" s="239">
        <f t="shared" si="91"/>
        <v>0</v>
      </c>
      <c r="GJ18" s="256">
        <f t="shared" si="91"/>
        <v>0</v>
      </c>
      <c r="GK18" s="250">
        <f>SUM(GK$16:GK$17)</f>
        <v>0</v>
      </c>
      <c r="GL18" s="267">
        <f t="shared" ref="GL18:HE18" si="92">SUM(GL16:GL17)</f>
        <v>0</v>
      </c>
      <c r="GM18" s="239">
        <f t="shared" si="92"/>
        <v>0</v>
      </c>
      <c r="GN18" s="239">
        <f t="shared" si="92"/>
        <v>0</v>
      </c>
      <c r="GO18" s="239">
        <f t="shared" si="92"/>
        <v>0</v>
      </c>
      <c r="GP18" s="239">
        <f t="shared" si="92"/>
        <v>0</v>
      </c>
      <c r="GQ18" s="239">
        <f t="shared" si="92"/>
        <v>0</v>
      </c>
      <c r="GR18" s="239">
        <f t="shared" si="92"/>
        <v>0</v>
      </c>
      <c r="GS18" s="239">
        <f t="shared" si="92"/>
        <v>0</v>
      </c>
      <c r="GT18" s="239">
        <f t="shared" si="92"/>
        <v>0</v>
      </c>
      <c r="GU18" s="239">
        <f t="shared" si="92"/>
        <v>0</v>
      </c>
      <c r="GV18" s="239">
        <f t="shared" si="92"/>
        <v>0</v>
      </c>
      <c r="GW18" s="239">
        <f t="shared" si="92"/>
        <v>0</v>
      </c>
      <c r="GX18" s="239">
        <f t="shared" si="92"/>
        <v>0</v>
      </c>
      <c r="GY18" s="239">
        <f t="shared" si="92"/>
        <v>0</v>
      </c>
      <c r="GZ18" s="239">
        <f t="shared" si="92"/>
        <v>0</v>
      </c>
      <c r="HA18" s="239">
        <f t="shared" si="92"/>
        <v>0</v>
      </c>
      <c r="HB18" s="239">
        <f t="shared" si="92"/>
        <v>0</v>
      </c>
      <c r="HC18" s="239">
        <f t="shared" si="92"/>
        <v>0</v>
      </c>
      <c r="HD18" s="239">
        <f t="shared" si="92"/>
        <v>0</v>
      </c>
      <c r="HE18" s="256">
        <f t="shared" si="92"/>
        <v>0</v>
      </c>
      <c r="HF18" s="250">
        <f>SUM(HF$16:HF$17)</f>
        <v>0</v>
      </c>
      <c r="HG18" s="267">
        <f t="shared" ref="HG18:HZ18" si="93">SUM(HG16:HG17)</f>
        <v>0</v>
      </c>
      <c r="HH18" s="239">
        <f t="shared" si="93"/>
        <v>0</v>
      </c>
      <c r="HI18" s="239">
        <f t="shared" si="93"/>
        <v>0</v>
      </c>
      <c r="HJ18" s="239">
        <f t="shared" si="93"/>
        <v>0</v>
      </c>
      <c r="HK18" s="239">
        <f t="shared" si="93"/>
        <v>0</v>
      </c>
      <c r="HL18" s="239">
        <f t="shared" si="93"/>
        <v>0</v>
      </c>
      <c r="HM18" s="239">
        <f t="shared" si="93"/>
        <v>0</v>
      </c>
      <c r="HN18" s="239">
        <f t="shared" si="93"/>
        <v>0</v>
      </c>
      <c r="HO18" s="239">
        <f t="shared" si="93"/>
        <v>0</v>
      </c>
      <c r="HP18" s="239">
        <f t="shared" si="93"/>
        <v>0</v>
      </c>
      <c r="HQ18" s="239">
        <f t="shared" si="93"/>
        <v>0</v>
      </c>
      <c r="HR18" s="239">
        <f t="shared" si="93"/>
        <v>0</v>
      </c>
      <c r="HS18" s="239">
        <f t="shared" si="93"/>
        <v>0</v>
      </c>
      <c r="HT18" s="239">
        <f t="shared" si="93"/>
        <v>0</v>
      </c>
      <c r="HU18" s="239">
        <f t="shared" si="93"/>
        <v>0</v>
      </c>
      <c r="HV18" s="239">
        <f t="shared" si="93"/>
        <v>0</v>
      </c>
      <c r="HW18" s="239">
        <f t="shared" si="93"/>
        <v>0</v>
      </c>
      <c r="HX18" s="239">
        <f t="shared" si="93"/>
        <v>0</v>
      </c>
      <c r="HY18" s="239">
        <f t="shared" si="93"/>
        <v>0</v>
      </c>
      <c r="HZ18" s="256">
        <f t="shared" si="93"/>
        <v>0</v>
      </c>
      <c r="IA18" s="250">
        <f>SUM(IA$16:IA$17)</f>
        <v>0</v>
      </c>
      <c r="IB18" s="267">
        <f t="shared" ref="IB18:IU18" si="94">SUM(IB16:IB17)</f>
        <v>0</v>
      </c>
      <c r="IC18" s="239">
        <f t="shared" si="94"/>
        <v>0</v>
      </c>
      <c r="ID18" s="239">
        <f t="shared" si="94"/>
        <v>0</v>
      </c>
      <c r="IE18" s="239">
        <f t="shared" si="94"/>
        <v>0</v>
      </c>
      <c r="IF18" s="239">
        <f t="shared" si="94"/>
        <v>0</v>
      </c>
      <c r="IG18" s="239">
        <f t="shared" si="94"/>
        <v>0</v>
      </c>
      <c r="IH18" s="239">
        <f t="shared" si="94"/>
        <v>0</v>
      </c>
      <c r="II18" s="239">
        <f t="shared" si="94"/>
        <v>0</v>
      </c>
      <c r="IJ18" s="239">
        <f t="shared" si="94"/>
        <v>0</v>
      </c>
      <c r="IK18" s="239">
        <f t="shared" si="94"/>
        <v>0</v>
      </c>
      <c r="IL18" s="239">
        <f t="shared" si="94"/>
        <v>0</v>
      </c>
      <c r="IM18" s="239">
        <f t="shared" si="94"/>
        <v>0</v>
      </c>
      <c r="IN18" s="239">
        <f t="shared" si="94"/>
        <v>0</v>
      </c>
      <c r="IO18" s="239">
        <f t="shared" si="94"/>
        <v>0</v>
      </c>
      <c r="IP18" s="239">
        <f t="shared" si="94"/>
        <v>0</v>
      </c>
      <c r="IQ18" s="239">
        <f t="shared" si="94"/>
        <v>0</v>
      </c>
      <c r="IR18" s="239">
        <f t="shared" si="94"/>
        <v>0</v>
      </c>
      <c r="IS18" s="239">
        <f t="shared" si="94"/>
        <v>0</v>
      </c>
      <c r="IT18" s="239">
        <f t="shared" si="94"/>
        <v>0</v>
      </c>
      <c r="IU18" s="256">
        <f t="shared" si="94"/>
        <v>0</v>
      </c>
      <c r="IV18" s="250">
        <f>SUM(IV$16:IV$17)</f>
        <v>0</v>
      </c>
      <c r="IW18" s="267">
        <f t="shared" ref="IW18:JP18" si="95">SUM(IW16:IW17)</f>
        <v>0</v>
      </c>
      <c r="IX18" s="239">
        <f t="shared" si="95"/>
        <v>0</v>
      </c>
      <c r="IY18" s="239">
        <f t="shared" si="95"/>
        <v>0</v>
      </c>
      <c r="IZ18" s="239">
        <f t="shared" si="95"/>
        <v>0</v>
      </c>
      <c r="JA18" s="239">
        <f t="shared" si="95"/>
        <v>0</v>
      </c>
      <c r="JB18" s="239">
        <f t="shared" si="95"/>
        <v>0</v>
      </c>
      <c r="JC18" s="239">
        <f t="shared" si="95"/>
        <v>0</v>
      </c>
      <c r="JD18" s="239">
        <f t="shared" si="95"/>
        <v>0</v>
      </c>
      <c r="JE18" s="239">
        <f t="shared" si="95"/>
        <v>0</v>
      </c>
      <c r="JF18" s="239">
        <f t="shared" si="95"/>
        <v>0</v>
      </c>
      <c r="JG18" s="239">
        <f t="shared" si="95"/>
        <v>0</v>
      </c>
      <c r="JH18" s="239">
        <f t="shared" si="95"/>
        <v>0</v>
      </c>
      <c r="JI18" s="239">
        <f t="shared" si="95"/>
        <v>0</v>
      </c>
      <c r="JJ18" s="239">
        <f t="shared" si="95"/>
        <v>0</v>
      </c>
      <c r="JK18" s="239">
        <f t="shared" si="95"/>
        <v>0</v>
      </c>
      <c r="JL18" s="239">
        <f t="shared" si="95"/>
        <v>0</v>
      </c>
      <c r="JM18" s="239">
        <f t="shared" si="95"/>
        <v>0</v>
      </c>
      <c r="JN18" s="239">
        <f t="shared" si="95"/>
        <v>0</v>
      </c>
      <c r="JO18" s="239">
        <f t="shared" si="95"/>
        <v>0</v>
      </c>
      <c r="JP18" s="256">
        <f t="shared" si="95"/>
        <v>0</v>
      </c>
      <c r="JQ18" s="250">
        <f>SUM(JQ$16:JQ$17)</f>
        <v>0</v>
      </c>
      <c r="JR18" s="267">
        <f t="shared" ref="JR18:KK18" si="96">SUM(JR16:JR17)</f>
        <v>0</v>
      </c>
      <c r="JS18" s="239">
        <f t="shared" si="96"/>
        <v>0</v>
      </c>
      <c r="JT18" s="239">
        <f t="shared" si="96"/>
        <v>0</v>
      </c>
      <c r="JU18" s="239">
        <f t="shared" si="96"/>
        <v>0</v>
      </c>
      <c r="JV18" s="239">
        <f t="shared" si="96"/>
        <v>0</v>
      </c>
      <c r="JW18" s="239">
        <f t="shared" si="96"/>
        <v>0</v>
      </c>
      <c r="JX18" s="239">
        <f t="shared" si="96"/>
        <v>0</v>
      </c>
      <c r="JY18" s="239">
        <f t="shared" si="96"/>
        <v>0</v>
      </c>
      <c r="JZ18" s="239">
        <f t="shared" si="96"/>
        <v>0</v>
      </c>
      <c r="KA18" s="239">
        <f t="shared" si="96"/>
        <v>0</v>
      </c>
      <c r="KB18" s="239">
        <f t="shared" si="96"/>
        <v>0</v>
      </c>
      <c r="KC18" s="239">
        <f t="shared" si="96"/>
        <v>0</v>
      </c>
      <c r="KD18" s="239">
        <f t="shared" si="96"/>
        <v>0</v>
      </c>
      <c r="KE18" s="239">
        <f t="shared" si="96"/>
        <v>0</v>
      </c>
      <c r="KF18" s="239">
        <f t="shared" si="96"/>
        <v>0</v>
      </c>
      <c r="KG18" s="239">
        <f t="shared" si="96"/>
        <v>0</v>
      </c>
      <c r="KH18" s="239">
        <f t="shared" si="96"/>
        <v>0</v>
      </c>
      <c r="KI18" s="239">
        <f t="shared" si="96"/>
        <v>0</v>
      </c>
      <c r="KJ18" s="239">
        <f t="shared" si="96"/>
        <v>0</v>
      </c>
      <c r="KK18" s="256">
        <f t="shared" si="96"/>
        <v>0</v>
      </c>
      <c r="KL18" s="250">
        <f>SUM(KL$16:KL$17)</f>
        <v>0</v>
      </c>
      <c r="KM18" s="267">
        <f t="shared" ref="KM18:LF18" si="97">SUM(KM16:KM17)</f>
        <v>0</v>
      </c>
      <c r="KN18" s="239">
        <f t="shared" si="97"/>
        <v>0</v>
      </c>
      <c r="KO18" s="239">
        <f t="shared" si="97"/>
        <v>0</v>
      </c>
      <c r="KP18" s="239">
        <f t="shared" si="97"/>
        <v>0</v>
      </c>
      <c r="KQ18" s="239">
        <f t="shared" si="97"/>
        <v>0</v>
      </c>
      <c r="KR18" s="239">
        <f t="shared" si="97"/>
        <v>0</v>
      </c>
      <c r="KS18" s="239">
        <f t="shared" si="97"/>
        <v>0</v>
      </c>
      <c r="KT18" s="239">
        <f t="shared" si="97"/>
        <v>0</v>
      </c>
      <c r="KU18" s="239">
        <f t="shared" si="97"/>
        <v>0</v>
      </c>
      <c r="KV18" s="239">
        <f t="shared" si="97"/>
        <v>0</v>
      </c>
      <c r="KW18" s="239">
        <f t="shared" si="97"/>
        <v>0</v>
      </c>
      <c r="KX18" s="239">
        <f t="shared" si="97"/>
        <v>0</v>
      </c>
      <c r="KY18" s="239">
        <f t="shared" si="97"/>
        <v>0</v>
      </c>
      <c r="KZ18" s="239">
        <f t="shared" si="97"/>
        <v>0</v>
      </c>
      <c r="LA18" s="239">
        <f t="shared" si="97"/>
        <v>0</v>
      </c>
      <c r="LB18" s="239">
        <f t="shared" si="97"/>
        <v>0</v>
      </c>
      <c r="LC18" s="239">
        <f t="shared" si="97"/>
        <v>0</v>
      </c>
      <c r="LD18" s="239">
        <f t="shared" si="97"/>
        <v>0</v>
      </c>
      <c r="LE18" s="239">
        <f t="shared" si="97"/>
        <v>0</v>
      </c>
      <c r="LF18" s="256">
        <f t="shared" si="97"/>
        <v>0</v>
      </c>
      <c r="LG18" s="250">
        <f>SUM(LG$16:LG$17)</f>
        <v>0</v>
      </c>
      <c r="LH18" s="267">
        <f t="shared" ref="LH18:MA18" si="98">SUM(LH16:LH17)</f>
        <v>0</v>
      </c>
      <c r="LI18" s="239">
        <f t="shared" si="98"/>
        <v>0</v>
      </c>
      <c r="LJ18" s="239">
        <f t="shared" si="98"/>
        <v>0</v>
      </c>
      <c r="LK18" s="239">
        <f t="shared" si="98"/>
        <v>0</v>
      </c>
      <c r="LL18" s="239">
        <f t="shared" si="98"/>
        <v>0</v>
      </c>
      <c r="LM18" s="239">
        <f t="shared" si="98"/>
        <v>0</v>
      </c>
      <c r="LN18" s="239">
        <f t="shared" si="98"/>
        <v>0</v>
      </c>
      <c r="LO18" s="239">
        <f t="shared" si="98"/>
        <v>0</v>
      </c>
      <c r="LP18" s="239">
        <f t="shared" si="98"/>
        <v>0</v>
      </c>
      <c r="LQ18" s="239">
        <f t="shared" si="98"/>
        <v>0</v>
      </c>
      <c r="LR18" s="239">
        <f t="shared" si="98"/>
        <v>0</v>
      </c>
      <c r="LS18" s="239">
        <f t="shared" si="98"/>
        <v>0</v>
      </c>
      <c r="LT18" s="239">
        <f t="shared" si="98"/>
        <v>0</v>
      </c>
      <c r="LU18" s="239">
        <f t="shared" si="98"/>
        <v>0</v>
      </c>
      <c r="LV18" s="239">
        <f t="shared" si="98"/>
        <v>0</v>
      </c>
      <c r="LW18" s="239">
        <f t="shared" si="98"/>
        <v>0</v>
      </c>
      <c r="LX18" s="239">
        <f t="shared" si="98"/>
        <v>0</v>
      </c>
      <c r="LY18" s="239">
        <f t="shared" si="98"/>
        <v>0</v>
      </c>
      <c r="LZ18" s="239">
        <f t="shared" si="98"/>
        <v>0</v>
      </c>
      <c r="MA18" s="256">
        <f t="shared" si="98"/>
        <v>0</v>
      </c>
      <c r="MB18" s="250">
        <f>SUM(MB$16:MB$17)</f>
        <v>0</v>
      </c>
      <c r="MC18" s="267">
        <f t="shared" ref="MC18:MV18" si="99">SUM(MC16:MC17)</f>
        <v>0</v>
      </c>
      <c r="MD18" s="239">
        <f t="shared" si="99"/>
        <v>0</v>
      </c>
      <c r="ME18" s="239">
        <f t="shared" si="99"/>
        <v>0</v>
      </c>
      <c r="MF18" s="239">
        <f t="shared" si="99"/>
        <v>0</v>
      </c>
      <c r="MG18" s="239">
        <f t="shared" si="99"/>
        <v>0</v>
      </c>
      <c r="MH18" s="239">
        <f t="shared" si="99"/>
        <v>0</v>
      </c>
      <c r="MI18" s="239">
        <f t="shared" si="99"/>
        <v>0</v>
      </c>
      <c r="MJ18" s="239">
        <f t="shared" si="99"/>
        <v>0</v>
      </c>
      <c r="MK18" s="239">
        <f t="shared" si="99"/>
        <v>0</v>
      </c>
      <c r="ML18" s="239">
        <f t="shared" si="99"/>
        <v>0</v>
      </c>
      <c r="MM18" s="239">
        <f t="shared" si="99"/>
        <v>0</v>
      </c>
      <c r="MN18" s="239">
        <f t="shared" si="99"/>
        <v>0</v>
      </c>
      <c r="MO18" s="239">
        <f t="shared" si="99"/>
        <v>0</v>
      </c>
      <c r="MP18" s="239">
        <f t="shared" si="99"/>
        <v>0</v>
      </c>
      <c r="MQ18" s="239">
        <f t="shared" si="99"/>
        <v>0</v>
      </c>
      <c r="MR18" s="239">
        <f t="shared" si="99"/>
        <v>0</v>
      </c>
      <c r="MS18" s="239">
        <f t="shared" si="99"/>
        <v>0</v>
      </c>
      <c r="MT18" s="239">
        <f t="shared" si="99"/>
        <v>0</v>
      </c>
      <c r="MU18" s="239">
        <f t="shared" si="99"/>
        <v>0</v>
      </c>
      <c r="MV18" s="256">
        <f t="shared" si="99"/>
        <v>0</v>
      </c>
      <c r="MW18" s="250">
        <f>SUM(MW$16:MW$17)</f>
        <v>0</v>
      </c>
      <c r="MX18" s="267">
        <f t="shared" ref="MX18:NQ18" si="100">SUM(MX16:MX17)</f>
        <v>0</v>
      </c>
      <c r="MY18" s="239">
        <f t="shared" si="100"/>
        <v>0</v>
      </c>
      <c r="MZ18" s="239">
        <f t="shared" si="100"/>
        <v>0</v>
      </c>
      <c r="NA18" s="239">
        <f t="shared" si="100"/>
        <v>0</v>
      </c>
      <c r="NB18" s="239">
        <f t="shared" si="100"/>
        <v>0</v>
      </c>
      <c r="NC18" s="239">
        <f t="shared" si="100"/>
        <v>0</v>
      </c>
      <c r="ND18" s="239">
        <f t="shared" si="100"/>
        <v>0</v>
      </c>
      <c r="NE18" s="239">
        <f t="shared" si="100"/>
        <v>0</v>
      </c>
      <c r="NF18" s="239">
        <f t="shared" si="100"/>
        <v>0</v>
      </c>
      <c r="NG18" s="239">
        <f t="shared" si="100"/>
        <v>0</v>
      </c>
      <c r="NH18" s="239">
        <f t="shared" si="100"/>
        <v>0</v>
      </c>
      <c r="NI18" s="239">
        <f t="shared" si="100"/>
        <v>0</v>
      </c>
      <c r="NJ18" s="239">
        <f t="shared" si="100"/>
        <v>0</v>
      </c>
      <c r="NK18" s="239">
        <f t="shared" si="100"/>
        <v>0</v>
      </c>
      <c r="NL18" s="239">
        <f t="shared" si="100"/>
        <v>0</v>
      </c>
      <c r="NM18" s="239">
        <f t="shared" si="100"/>
        <v>0</v>
      </c>
      <c r="NN18" s="239">
        <f t="shared" si="100"/>
        <v>0</v>
      </c>
      <c r="NO18" s="239">
        <f t="shared" si="100"/>
        <v>0</v>
      </c>
      <c r="NP18" s="239">
        <f t="shared" si="100"/>
        <v>0</v>
      </c>
      <c r="NQ18" s="256">
        <f t="shared" si="100"/>
        <v>0</v>
      </c>
      <c r="NR18" s="250">
        <f>SUM(NR$16:NR$17)</f>
        <v>0</v>
      </c>
      <c r="NS18" s="267">
        <f t="shared" ref="NS18:OL18" si="101">SUM(NS16:NS17)</f>
        <v>0</v>
      </c>
      <c r="NT18" s="239">
        <f t="shared" si="101"/>
        <v>0</v>
      </c>
      <c r="NU18" s="239">
        <f t="shared" si="101"/>
        <v>0</v>
      </c>
      <c r="NV18" s="239">
        <f t="shared" si="101"/>
        <v>0</v>
      </c>
      <c r="NW18" s="239">
        <f t="shared" si="101"/>
        <v>0</v>
      </c>
      <c r="NX18" s="239">
        <f t="shared" si="101"/>
        <v>0</v>
      </c>
      <c r="NY18" s="239">
        <f t="shared" si="101"/>
        <v>0</v>
      </c>
      <c r="NZ18" s="239">
        <f t="shared" si="101"/>
        <v>0</v>
      </c>
      <c r="OA18" s="239">
        <f t="shared" si="101"/>
        <v>0</v>
      </c>
      <c r="OB18" s="239">
        <f t="shared" si="101"/>
        <v>0</v>
      </c>
      <c r="OC18" s="239">
        <f t="shared" si="101"/>
        <v>0</v>
      </c>
      <c r="OD18" s="239">
        <f t="shared" si="101"/>
        <v>0</v>
      </c>
      <c r="OE18" s="239">
        <f t="shared" si="101"/>
        <v>0</v>
      </c>
      <c r="OF18" s="239">
        <f t="shared" si="101"/>
        <v>0</v>
      </c>
      <c r="OG18" s="239">
        <f t="shared" si="101"/>
        <v>0</v>
      </c>
      <c r="OH18" s="239">
        <f t="shared" si="101"/>
        <v>0</v>
      </c>
      <c r="OI18" s="239">
        <f t="shared" si="101"/>
        <v>0</v>
      </c>
      <c r="OJ18" s="239">
        <f t="shared" si="101"/>
        <v>0</v>
      </c>
      <c r="OK18" s="239">
        <f t="shared" si="101"/>
        <v>0</v>
      </c>
      <c r="OL18" s="256">
        <f t="shared" si="101"/>
        <v>0</v>
      </c>
      <c r="OM18" s="250">
        <f>SUM(OM$16:OM$17)</f>
        <v>0</v>
      </c>
      <c r="ON18" s="267">
        <f t="shared" ref="ON18:PG18" si="102">SUM(ON16:ON17)</f>
        <v>0</v>
      </c>
      <c r="OO18" s="239">
        <f t="shared" si="102"/>
        <v>0</v>
      </c>
      <c r="OP18" s="239">
        <f t="shared" si="102"/>
        <v>0</v>
      </c>
      <c r="OQ18" s="239">
        <f t="shared" si="102"/>
        <v>0</v>
      </c>
      <c r="OR18" s="239">
        <f t="shared" si="102"/>
        <v>0</v>
      </c>
      <c r="OS18" s="239">
        <f t="shared" si="102"/>
        <v>0</v>
      </c>
      <c r="OT18" s="239">
        <f t="shared" si="102"/>
        <v>0</v>
      </c>
      <c r="OU18" s="239">
        <f t="shared" si="102"/>
        <v>0</v>
      </c>
      <c r="OV18" s="239">
        <f t="shared" si="102"/>
        <v>0</v>
      </c>
      <c r="OW18" s="239">
        <f t="shared" si="102"/>
        <v>0</v>
      </c>
      <c r="OX18" s="239">
        <f t="shared" si="102"/>
        <v>0</v>
      </c>
      <c r="OY18" s="239">
        <f t="shared" si="102"/>
        <v>0</v>
      </c>
      <c r="OZ18" s="239">
        <f t="shared" si="102"/>
        <v>0</v>
      </c>
      <c r="PA18" s="239">
        <f t="shared" si="102"/>
        <v>0</v>
      </c>
      <c r="PB18" s="239">
        <f t="shared" si="102"/>
        <v>0</v>
      </c>
      <c r="PC18" s="239">
        <f t="shared" si="102"/>
        <v>0</v>
      </c>
      <c r="PD18" s="239">
        <f t="shared" si="102"/>
        <v>0</v>
      </c>
      <c r="PE18" s="239">
        <f t="shared" si="102"/>
        <v>0</v>
      </c>
      <c r="PF18" s="239">
        <f t="shared" si="102"/>
        <v>0</v>
      </c>
      <c r="PG18" s="256">
        <f t="shared" si="102"/>
        <v>0</v>
      </c>
      <c r="PH18" s="250">
        <f>SUM(PH$16:PH$17)</f>
        <v>0</v>
      </c>
      <c r="PI18" s="317">
        <f>SUM(PI$16:PI$17)</f>
        <v>0</v>
      </c>
      <c r="PJ18" s="317">
        <f>SUM(PJ$16:PJ$17)</f>
        <v>0</v>
      </c>
    </row>
    <row r="19" spans="2:430" ht="18.75" customHeight="1">
      <c r="E19" s="125" t="str">
        <f t="shared" ref="E19:X19" si="103">IF(E18=E47,"","収支不一致")</f>
        <v/>
      </c>
      <c r="F19" s="125" t="str">
        <f t="shared" si="103"/>
        <v/>
      </c>
      <c r="G19" s="125" t="str">
        <f t="shared" si="103"/>
        <v/>
      </c>
      <c r="H19" s="125" t="str">
        <f t="shared" si="103"/>
        <v/>
      </c>
      <c r="I19" s="125" t="str">
        <f t="shared" si="103"/>
        <v/>
      </c>
      <c r="J19" s="125" t="str">
        <f t="shared" si="103"/>
        <v/>
      </c>
      <c r="K19" s="125" t="str">
        <f t="shared" si="103"/>
        <v/>
      </c>
      <c r="L19" s="125" t="str">
        <f t="shared" si="103"/>
        <v/>
      </c>
      <c r="M19" s="125" t="str">
        <f t="shared" si="103"/>
        <v/>
      </c>
      <c r="N19" s="125" t="str">
        <f t="shared" si="103"/>
        <v/>
      </c>
      <c r="O19" s="125" t="str">
        <f t="shared" si="103"/>
        <v/>
      </c>
      <c r="P19" s="125" t="str">
        <f t="shared" si="103"/>
        <v/>
      </c>
      <c r="Q19" s="125" t="str">
        <f t="shared" si="103"/>
        <v/>
      </c>
      <c r="R19" s="125" t="str">
        <f t="shared" si="103"/>
        <v/>
      </c>
      <c r="S19" s="125" t="str">
        <f t="shared" si="103"/>
        <v/>
      </c>
      <c r="T19" s="125" t="str">
        <f t="shared" si="103"/>
        <v/>
      </c>
      <c r="U19" s="125" t="str">
        <f t="shared" si="103"/>
        <v/>
      </c>
      <c r="V19" s="125" t="str">
        <f t="shared" si="103"/>
        <v/>
      </c>
      <c r="W19" s="125" t="str">
        <f t="shared" si="103"/>
        <v/>
      </c>
      <c r="X19" s="125" t="str">
        <f t="shared" si="103"/>
        <v/>
      </c>
      <c r="Y19" s="125" t="str">
        <f>IF(Y18=Y47,"","収支不一致")</f>
        <v/>
      </c>
      <c r="Z19" s="125" t="str">
        <f t="shared" ref="Z19:CK19" si="104">IF(Z18=Z47,"","収支不一致")</f>
        <v/>
      </c>
      <c r="AA19" s="125" t="str">
        <f t="shared" si="104"/>
        <v/>
      </c>
      <c r="AB19" s="125" t="str">
        <f t="shared" si="104"/>
        <v/>
      </c>
      <c r="AC19" s="125" t="str">
        <f t="shared" si="104"/>
        <v/>
      </c>
      <c r="AD19" s="125" t="str">
        <f t="shared" si="104"/>
        <v/>
      </c>
      <c r="AE19" s="125" t="str">
        <f t="shared" si="104"/>
        <v/>
      </c>
      <c r="AF19" s="125" t="str">
        <f t="shared" si="104"/>
        <v/>
      </c>
      <c r="AG19" s="125" t="str">
        <f t="shared" si="104"/>
        <v/>
      </c>
      <c r="AH19" s="125" t="str">
        <f t="shared" si="104"/>
        <v/>
      </c>
      <c r="AI19" s="125" t="str">
        <f t="shared" si="104"/>
        <v/>
      </c>
      <c r="AJ19" s="125" t="str">
        <f t="shared" si="104"/>
        <v/>
      </c>
      <c r="AK19" s="125" t="str">
        <f t="shared" si="104"/>
        <v/>
      </c>
      <c r="AL19" s="125" t="str">
        <f t="shared" si="104"/>
        <v/>
      </c>
      <c r="AM19" s="125" t="str">
        <f t="shared" si="104"/>
        <v/>
      </c>
      <c r="AN19" s="125" t="str">
        <f t="shared" si="104"/>
        <v/>
      </c>
      <c r="AO19" s="125" t="str">
        <f t="shared" si="104"/>
        <v/>
      </c>
      <c r="AP19" s="125" t="str">
        <f t="shared" si="104"/>
        <v/>
      </c>
      <c r="AQ19" s="125" t="str">
        <f t="shared" si="104"/>
        <v/>
      </c>
      <c r="AR19" s="125" t="str">
        <f t="shared" si="104"/>
        <v/>
      </c>
      <c r="AS19" s="125" t="str">
        <f t="shared" si="104"/>
        <v/>
      </c>
      <c r="AT19" s="125" t="str">
        <f t="shared" si="104"/>
        <v/>
      </c>
      <c r="AU19" s="125" t="str">
        <f t="shared" si="104"/>
        <v/>
      </c>
      <c r="AV19" s="125" t="str">
        <f t="shared" si="104"/>
        <v/>
      </c>
      <c r="AW19" s="125" t="str">
        <f t="shared" si="104"/>
        <v/>
      </c>
      <c r="AX19" s="125" t="str">
        <f t="shared" si="104"/>
        <v/>
      </c>
      <c r="AY19" s="125" t="str">
        <f t="shared" si="104"/>
        <v/>
      </c>
      <c r="AZ19" s="125" t="str">
        <f t="shared" si="104"/>
        <v/>
      </c>
      <c r="BA19" s="125" t="str">
        <f t="shared" si="104"/>
        <v/>
      </c>
      <c r="BB19" s="125" t="str">
        <f t="shared" si="104"/>
        <v/>
      </c>
      <c r="BC19" s="125" t="str">
        <f t="shared" si="104"/>
        <v/>
      </c>
      <c r="BD19" s="125" t="str">
        <f t="shared" si="104"/>
        <v/>
      </c>
      <c r="BE19" s="125" t="str">
        <f t="shared" si="104"/>
        <v/>
      </c>
      <c r="BF19" s="125" t="str">
        <f t="shared" si="104"/>
        <v/>
      </c>
      <c r="BG19" s="125" t="str">
        <f t="shared" si="104"/>
        <v/>
      </c>
      <c r="BH19" s="125" t="str">
        <f t="shared" si="104"/>
        <v/>
      </c>
      <c r="BI19" s="125" t="str">
        <f t="shared" si="104"/>
        <v/>
      </c>
      <c r="BJ19" s="125" t="str">
        <f t="shared" si="104"/>
        <v/>
      </c>
      <c r="BK19" s="125" t="str">
        <f t="shared" si="104"/>
        <v/>
      </c>
      <c r="BL19" s="125" t="str">
        <f t="shared" si="104"/>
        <v/>
      </c>
      <c r="BM19" s="125" t="str">
        <f t="shared" si="104"/>
        <v/>
      </c>
      <c r="BN19" s="125" t="str">
        <f t="shared" si="104"/>
        <v/>
      </c>
      <c r="BO19" s="125" t="str">
        <f t="shared" si="104"/>
        <v/>
      </c>
      <c r="BP19" s="125" t="str">
        <f t="shared" si="104"/>
        <v/>
      </c>
      <c r="BQ19" s="125" t="str">
        <f t="shared" si="104"/>
        <v/>
      </c>
      <c r="BR19" s="125" t="str">
        <f t="shared" si="104"/>
        <v/>
      </c>
      <c r="BS19" s="125" t="str">
        <f t="shared" si="104"/>
        <v/>
      </c>
      <c r="BT19" s="125" t="str">
        <f t="shared" si="104"/>
        <v/>
      </c>
      <c r="BU19" s="125" t="str">
        <f t="shared" si="104"/>
        <v/>
      </c>
      <c r="BV19" s="125" t="str">
        <f t="shared" si="104"/>
        <v/>
      </c>
      <c r="BW19" s="125" t="str">
        <f t="shared" si="104"/>
        <v/>
      </c>
      <c r="BX19" s="125" t="str">
        <f t="shared" si="104"/>
        <v/>
      </c>
      <c r="BY19" s="125" t="str">
        <f t="shared" si="104"/>
        <v/>
      </c>
      <c r="BZ19" s="125" t="str">
        <f t="shared" si="104"/>
        <v/>
      </c>
      <c r="CA19" s="125" t="str">
        <f t="shared" si="104"/>
        <v/>
      </c>
      <c r="CB19" s="125" t="str">
        <f t="shared" si="104"/>
        <v/>
      </c>
      <c r="CC19" s="125" t="str">
        <f t="shared" si="104"/>
        <v/>
      </c>
      <c r="CD19" s="125" t="str">
        <f t="shared" si="104"/>
        <v/>
      </c>
      <c r="CE19" s="125" t="str">
        <f t="shared" si="104"/>
        <v/>
      </c>
      <c r="CF19" s="125" t="str">
        <f t="shared" si="104"/>
        <v/>
      </c>
      <c r="CG19" s="125" t="str">
        <f t="shared" si="104"/>
        <v/>
      </c>
      <c r="CH19" s="125" t="str">
        <f t="shared" si="104"/>
        <v/>
      </c>
      <c r="CI19" s="125" t="str">
        <f t="shared" si="104"/>
        <v/>
      </c>
      <c r="CJ19" s="125" t="str">
        <f t="shared" si="104"/>
        <v/>
      </c>
      <c r="CK19" s="125" t="str">
        <f t="shared" si="104"/>
        <v/>
      </c>
      <c r="CL19" s="125" t="str">
        <f t="shared" ref="CL19:EW19" si="105">IF(CL18=CL47,"","収支不一致")</f>
        <v/>
      </c>
      <c r="CM19" s="125" t="str">
        <f t="shared" si="105"/>
        <v/>
      </c>
      <c r="CN19" s="125" t="str">
        <f t="shared" si="105"/>
        <v/>
      </c>
      <c r="CO19" s="125" t="str">
        <f t="shared" si="105"/>
        <v/>
      </c>
      <c r="CP19" s="125" t="str">
        <f t="shared" si="105"/>
        <v/>
      </c>
      <c r="CQ19" s="125" t="str">
        <f t="shared" si="105"/>
        <v/>
      </c>
      <c r="CR19" s="125" t="str">
        <f t="shared" si="105"/>
        <v/>
      </c>
      <c r="CS19" s="125" t="str">
        <f t="shared" si="105"/>
        <v/>
      </c>
      <c r="CT19" s="125" t="str">
        <f t="shared" si="105"/>
        <v/>
      </c>
      <c r="CU19" s="125" t="str">
        <f t="shared" si="105"/>
        <v/>
      </c>
      <c r="CV19" s="125" t="str">
        <f t="shared" si="105"/>
        <v/>
      </c>
      <c r="CW19" s="125" t="str">
        <f t="shared" si="105"/>
        <v/>
      </c>
      <c r="CX19" s="125" t="str">
        <f t="shared" si="105"/>
        <v/>
      </c>
      <c r="CY19" s="125" t="str">
        <f t="shared" si="105"/>
        <v/>
      </c>
      <c r="CZ19" s="125" t="str">
        <f t="shared" si="105"/>
        <v/>
      </c>
      <c r="DA19" s="125" t="str">
        <f t="shared" si="105"/>
        <v/>
      </c>
      <c r="DB19" s="125" t="str">
        <f t="shared" si="105"/>
        <v/>
      </c>
      <c r="DC19" s="125" t="str">
        <f t="shared" si="105"/>
        <v/>
      </c>
      <c r="DD19" s="125" t="str">
        <f t="shared" si="105"/>
        <v/>
      </c>
      <c r="DE19" s="125" t="str">
        <f t="shared" si="105"/>
        <v/>
      </c>
      <c r="DF19" s="125" t="str">
        <f t="shared" si="105"/>
        <v/>
      </c>
      <c r="DG19" s="125" t="str">
        <f t="shared" si="105"/>
        <v/>
      </c>
      <c r="DH19" s="125" t="str">
        <f t="shared" si="105"/>
        <v/>
      </c>
      <c r="DI19" s="125" t="str">
        <f t="shared" si="105"/>
        <v/>
      </c>
      <c r="DJ19" s="125" t="str">
        <f t="shared" si="105"/>
        <v/>
      </c>
      <c r="DK19" s="125" t="str">
        <f t="shared" si="105"/>
        <v/>
      </c>
      <c r="DL19" s="125" t="str">
        <f t="shared" si="105"/>
        <v/>
      </c>
      <c r="DM19" s="125" t="str">
        <f t="shared" si="105"/>
        <v/>
      </c>
      <c r="DN19" s="125" t="str">
        <f t="shared" si="105"/>
        <v/>
      </c>
      <c r="DO19" s="125" t="str">
        <f t="shared" si="105"/>
        <v/>
      </c>
      <c r="DP19" s="125" t="str">
        <f t="shared" si="105"/>
        <v/>
      </c>
      <c r="DQ19" s="125" t="str">
        <f t="shared" si="105"/>
        <v/>
      </c>
      <c r="DR19" s="125" t="str">
        <f t="shared" si="105"/>
        <v/>
      </c>
      <c r="DS19" s="125" t="str">
        <f t="shared" si="105"/>
        <v/>
      </c>
      <c r="DT19" s="125" t="str">
        <f t="shared" si="105"/>
        <v/>
      </c>
      <c r="DU19" s="125" t="str">
        <f t="shared" si="105"/>
        <v/>
      </c>
      <c r="DV19" s="125" t="str">
        <f t="shared" si="105"/>
        <v/>
      </c>
      <c r="DW19" s="125" t="str">
        <f t="shared" si="105"/>
        <v/>
      </c>
      <c r="DX19" s="125" t="str">
        <f t="shared" si="105"/>
        <v/>
      </c>
      <c r="DY19" s="125" t="str">
        <f t="shared" si="105"/>
        <v/>
      </c>
      <c r="DZ19" s="125" t="str">
        <f t="shared" si="105"/>
        <v/>
      </c>
      <c r="EA19" s="125" t="str">
        <f t="shared" si="105"/>
        <v/>
      </c>
      <c r="EB19" s="125" t="str">
        <f t="shared" si="105"/>
        <v/>
      </c>
      <c r="EC19" s="125" t="str">
        <f t="shared" si="105"/>
        <v/>
      </c>
      <c r="ED19" s="125" t="str">
        <f t="shared" si="105"/>
        <v/>
      </c>
      <c r="EE19" s="125" t="str">
        <f t="shared" si="105"/>
        <v/>
      </c>
      <c r="EF19" s="125" t="str">
        <f t="shared" si="105"/>
        <v/>
      </c>
      <c r="EG19" s="125" t="str">
        <f t="shared" si="105"/>
        <v/>
      </c>
      <c r="EH19" s="125" t="str">
        <f t="shared" si="105"/>
        <v/>
      </c>
      <c r="EI19" s="125" t="str">
        <f t="shared" si="105"/>
        <v/>
      </c>
      <c r="EJ19" s="125" t="str">
        <f t="shared" si="105"/>
        <v/>
      </c>
      <c r="EK19" s="125" t="str">
        <f t="shared" si="105"/>
        <v/>
      </c>
      <c r="EL19" s="125" t="str">
        <f t="shared" si="105"/>
        <v/>
      </c>
      <c r="EM19" s="125" t="str">
        <f t="shared" si="105"/>
        <v/>
      </c>
      <c r="EN19" s="125" t="str">
        <f t="shared" si="105"/>
        <v/>
      </c>
      <c r="EO19" s="125" t="str">
        <f t="shared" si="105"/>
        <v/>
      </c>
      <c r="EP19" s="125" t="str">
        <f t="shared" si="105"/>
        <v/>
      </c>
      <c r="EQ19" s="125" t="str">
        <f t="shared" si="105"/>
        <v/>
      </c>
      <c r="ER19" s="125" t="str">
        <f t="shared" si="105"/>
        <v/>
      </c>
      <c r="ES19" s="125" t="str">
        <f t="shared" si="105"/>
        <v/>
      </c>
      <c r="ET19" s="125" t="str">
        <f t="shared" si="105"/>
        <v/>
      </c>
      <c r="EU19" s="125" t="str">
        <f t="shared" si="105"/>
        <v/>
      </c>
      <c r="EV19" s="125" t="str">
        <f t="shared" si="105"/>
        <v/>
      </c>
      <c r="EW19" s="125" t="str">
        <f t="shared" si="105"/>
        <v/>
      </c>
      <c r="EX19" s="125" t="str">
        <f t="shared" ref="EX19:HI19" si="106">IF(EX18=EX47,"","収支不一致")</f>
        <v/>
      </c>
      <c r="EY19" s="125" t="str">
        <f t="shared" si="106"/>
        <v/>
      </c>
      <c r="EZ19" s="125" t="str">
        <f t="shared" si="106"/>
        <v/>
      </c>
      <c r="FA19" s="125" t="str">
        <f t="shared" si="106"/>
        <v/>
      </c>
      <c r="FB19" s="125" t="str">
        <f t="shared" si="106"/>
        <v/>
      </c>
      <c r="FC19" s="125" t="str">
        <f t="shared" si="106"/>
        <v/>
      </c>
      <c r="FD19" s="125" t="str">
        <f t="shared" si="106"/>
        <v/>
      </c>
      <c r="FE19" s="125" t="str">
        <f t="shared" si="106"/>
        <v/>
      </c>
      <c r="FF19" s="125" t="str">
        <f t="shared" si="106"/>
        <v/>
      </c>
      <c r="FG19" s="125" t="str">
        <f t="shared" si="106"/>
        <v/>
      </c>
      <c r="FH19" s="125" t="str">
        <f t="shared" si="106"/>
        <v/>
      </c>
      <c r="FI19" s="125" t="str">
        <f t="shared" si="106"/>
        <v/>
      </c>
      <c r="FJ19" s="125" t="str">
        <f t="shared" si="106"/>
        <v/>
      </c>
      <c r="FK19" s="125" t="str">
        <f t="shared" si="106"/>
        <v/>
      </c>
      <c r="FL19" s="125" t="str">
        <f t="shared" si="106"/>
        <v/>
      </c>
      <c r="FM19" s="125" t="str">
        <f t="shared" si="106"/>
        <v/>
      </c>
      <c r="FN19" s="125" t="str">
        <f t="shared" si="106"/>
        <v/>
      </c>
      <c r="FO19" s="125" t="str">
        <f t="shared" si="106"/>
        <v/>
      </c>
      <c r="FP19" s="125" t="str">
        <f t="shared" si="106"/>
        <v/>
      </c>
      <c r="FQ19" s="125" t="str">
        <f t="shared" si="106"/>
        <v/>
      </c>
      <c r="FR19" s="125" t="str">
        <f t="shared" si="106"/>
        <v/>
      </c>
      <c r="FS19" s="125" t="str">
        <f t="shared" si="106"/>
        <v/>
      </c>
      <c r="FT19" s="125" t="str">
        <f t="shared" si="106"/>
        <v/>
      </c>
      <c r="FU19" s="125" t="str">
        <f t="shared" si="106"/>
        <v/>
      </c>
      <c r="FV19" s="125" t="str">
        <f t="shared" si="106"/>
        <v/>
      </c>
      <c r="FW19" s="125" t="str">
        <f t="shared" si="106"/>
        <v/>
      </c>
      <c r="FX19" s="125" t="str">
        <f t="shared" si="106"/>
        <v/>
      </c>
      <c r="FY19" s="125" t="str">
        <f t="shared" si="106"/>
        <v/>
      </c>
      <c r="FZ19" s="125" t="str">
        <f t="shared" si="106"/>
        <v/>
      </c>
      <c r="GA19" s="125" t="str">
        <f t="shared" si="106"/>
        <v/>
      </c>
      <c r="GB19" s="125" t="str">
        <f t="shared" si="106"/>
        <v/>
      </c>
      <c r="GC19" s="125" t="str">
        <f t="shared" si="106"/>
        <v/>
      </c>
      <c r="GD19" s="125" t="str">
        <f t="shared" si="106"/>
        <v/>
      </c>
      <c r="GE19" s="125" t="str">
        <f t="shared" si="106"/>
        <v/>
      </c>
      <c r="GF19" s="125" t="str">
        <f t="shared" si="106"/>
        <v/>
      </c>
      <c r="GG19" s="125" t="str">
        <f t="shared" si="106"/>
        <v/>
      </c>
      <c r="GH19" s="125" t="str">
        <f t="shared" si="106"/>
        <v/>
      </c>
      <c r="GI19" s="125" t="str">
        <f t="shared" si="106"/>
        <v/>
      </c>
      <c r="GJ19" s="125" t="str">
        <f t="shared" si="106"/>
        <v/>
      </c>
      <c r="GK19" s="125" t="str">
        <f t="shared" si="106"/>
        <v/>
      </c>
      <c r="GL19" s="125" t="str">
        <f t="shared" si="106"/>
        <v/>
      </c>
      <c r="GM19" s="125" t="str">
        <f t="shared" si="106"/>
        <v/>
      </c>
      <c r="GN19" s="125" t="str">
        <f t="shared" si="106"/>
        <v/>
      </c>
      <c r="GO19" s="125" t="str">
        <f t="shared" si="106"/>
        <v/>
      </c>
      <c r="GP19" s="125" t="str">
        <f t="shared" si="106"/>
        <v/>
      </c>
      <c r="GQ19" s="125" t="str">
        <f t="shared" si="106"/>
        <v/>
      </c>
      <c r="GR19" s="125" t="str">
        <f t="shared" si="106"/>
        <v/>
      </c>
      <c r="GS19" s="125" t="str">
        <f t="shared" si="106"/>
        <v/>
      </c>
      <c r="GT19" s="125" t="str">
        <f t="shared" si="106"/>
        <v/>
      </c>
      <c r="GU19" s="125" t="str">
        <f t="shared" si="106"/>
        <v/>
      </c>
      <c r="GV19" s="125" t="str">
        <f t="shared" si="106"/>
        <v/>
      </c>
      <c r="GW19" s="125" t="str">
        <f t="shared" si="106"/>
        <v/>
      </c>
      <c r="GX19" s="125" t="str">
        <f t="shared" si="106"/>
        <v/>
      </c>
      <c r="GY19" s="125" t="str">
        <f t="shared" si="106"/>
        <v/>
      </c>
      <c r="GZ19" s="125" t="str">
        <f t="shared" si="106"/>
        <v/>
      </c>
      <c r="HA19" s="125" t="str">
        <f t="shared" si="106"/>
        <v/>
      </c>
      <c r="HB19" s="125" t="str">
        <f t="shared" si="106"/>
        <v/>
      </c>
      <c r="HC19" s="125" t="str">
        <f t="shared" si="106"/>
        <v/>
      </c>
      <c r="HD19" s="125" t="str">
        <f t="shared" si="106"/>
        <v/>
      </c>
      <c r="HE19" s="125" t="str">
        <f t="shared" si="106"/>
        <v/>
      </c>
      <c r="HF19" s="125" t="str">
        <f t="shared" si="106"/>
        <v/>
      </c>
      <c r="HG19" s="125" t="str">
        <f t="shared" si="106"/>
        <v/>
      </c>
      <c r="HH19" s="125" t="str">
        <f t="shared" si="106"/>
        <v/>
      </c>
      <c r="HI19" s="125" t="str">
        <f t="shared" si="106"/>
        <v/>
      </c>
      <c r="HJ19" s="125" t="str">
        <f t="shared" ref="HJ19:JU19" si="107">IF(HJ18=HJ47,"","収支不一致")</f>
        <v/>
      </c>
      <c r="HK19" s="125" t="str">
        <f t="shared" si="107"/>
        <v/>
      </c>
      <c r="HL19" s="125" t="str">
        <f t="shared" si="107"/>
        <v/>
      </c>
      <c r="HM19" s="125" t="str">
        <f t="shared" si="107"/>
        <v/>
      </c>
      <c r="HN19" s="125" t="str">
        <f t="shared" si="107"/>
        <v/>
      </c>
      <c r="HO19" s="125" t="str">
        <f t="shared" si="107"/>
        <v/>
      </c>
      <c r="HP19" s="125" t="str">
        <f t="shared" si="107"/>
        <v/>
      </c>
      <c r="HQ19" s="125" t="str">
        <f t="shared" si="107"/>
        <v/>
      </c>
      <c r="HR19" s="125" t="str">
        <f t="shared" si="107"/>
        <v/>
      </c>
      <c r="HS19" s="125" t="str">
        <f t="shared" si="107"/>
        <v/>
      </c>
      <c r="HT19" s="125" t="str">
        <f t="shared" si="107"/>
        <v/>
      </c>
      <c r="HU19" s="125" t="str">
        <f t="shared" si="107"/>
        <v/>
      </c>
      <c r="HV19" s="125" t="str">
        <f t="shared" si="107"/>
        <v/>
      </c>
      <c r="HW19" s="125" t="str">
        <f t="shared" si="107"/>
        <v/>
      </c>
      <c r="HX19" s="125" t="str">
        <f t="shared" si="107"/>
        <v/>
      </c>
      <c r="HY19" s="125" t="str">
        <f t="shared" si="107"/>
        <v/>
      </c>
      <c r="HZ19" s="125" t="str">
        <f t="shared" si="107"/>
        <v/>
      </c>
      <c r="IA19" s="125" t="str">
        <f t="shared" si="107"/>
        <v/>
      </c>
      <c r="IB19" s="125" t="str">
        <f t="shared" si="107"/>
        <v/>
      </c>
      <c r="IC19" s="125" t="str">
        <f t="shared" si="107"/>
        <v/>
      </c>
      <c r="ID19" s="125" t="str">
        <f t="shared" si="107"/>
        <v/>
      </c>
      <c r="IE19" s="125" t="str">
        <f t="shared" si="107"/>
        <v/>
      </c>
      <c r="IF19" s="125" t="str">
        <f t="shared" si="107"/>
        <v/>
      </c>
      <c r="IG19" s="125" t="str">
        <f t="shared" si="107"/>
        <v/>
      </c>
      <c r="IH19" s="125" t="str">
        <f t="shared" si="107"/>
        <v/>
      </c>
      <c r="II19" s="125" t="str">
        <f t="shared" si="107"/>
        <v/>
      </c>
      <c r="IJ19" s="125" t="str">
        <f t="shared" si="107"/>
        <v/>
      </c>
      <c r="IK19" s="125" t="str">
        <f t="shared" si="107"/>
        <v/>
      </c>
      <c r="IL19" s="125" t="str">
        <f t="shared" si="107"/>
        <v/>
      </c>
      <c r="IM19" s="125" t="str">
        <f t="shared" si="107"/>
        <v/>
      </c>
      <c r="IN19" s="125" t="str">
        <f t="shared" si="107"/>
        <v/>
      </c>
      <c r="IO19" s="125" t="str">
        <f t="shared" si="107"/>
        <v/>
      </c>
      <c r="IP19" s="125" t="str">
        <f t="shared" si="107"/>
        <v/>
      </c>
      <c r="IQ19" s="125" t="str">
        <f t="shared" si="107"/>
        <v/>
      </c>
      <c r="IR19" s="125" t="str">
        <f t="shared" si="107"/>
        <v/>
      </c>
      <c r="IS19" s="125" t="str">
        <f t="shared" si="107"/>
        <v/>
      </c>
      <c r="IT19" s="125" t="str">
        <f t="shared" si="107"/>
        <v/>
      </c>
      <c r="IU19" s="125" t="str">
        <f t="shared" si="107"/>
        <v/>
      </c>
      <c r="IV19" s="125" t="str">
        <f t="shared" si="107"/>
        <v/>
      </c>
      <c r="IW19" s="125" t="str">
        <f t="shared" si="107"/>
        <v/>
      </c>
      <c r="IX19" s="125" t="str">
        <f t="shared" si="107"/>
        <v/>
      </c>
      <c r="IY19" s="125" t="str">
        <f t="shared" si="107"/>
        <v/>
      </c>
      <c r="IZ19" s="125" t="str">
        <f t="shared" si="107"/>
        <v/>
      </c>
      <c r="JA19" s="125" t="str">
        <f t="shared" si="107"/>
        <v/>
      </c>
      <c r="JB19" s="125" t="str">
        <f t="shared" si="107"/>
        <v/>
      </c>
      <c r="JC19" s="125" t="str">
        <f t="shared" si="107"/>
        <v/>
      </c>
      <c r="JD19" s="125" t="str">
        <f t="shared" si="107"/>
        <v/>
      </c>
      <c r="JE19" s="125" t="str">
        <f t="shared" si="107"/>
        <v/>
      </c>
      <c r="JF19" s="125" t="str">
        <f t="shared" si="107"/>
        <v/>
      </c>
      <c r="JG19" s="125" t="str">
        <f t="shared" si="107"/>
        <v/>
      </c>
      <c r="JH19" s="125" t="str">
        <f t="shared" si="107"/>
        <v/>
      </c>
      <c r="JI19" s="125" t="str">
        <f t="shared" si="107"/>
        <v/>
      </c>
      <c r="JJ19" s="125" t="str">
        <f t="shared" si="107"/>
        <v/>
      </c>
      <c r="JK19" s="125" t="str">
        <f t="shared" si="107"/>
        <v/>
      </c>
      <c r="JL19" s="125" t="str">
        <f t="shared" si="107"/>
        <v/>
      </c>
      <c r="JM19" s="125" t="str">
        <f t="shared" si="107"/>
        <v/>
      </c>
      <c r="JN19" s="125" t="str">
        <f t="shared" si="107"/>
        <v/>
      </c>
      <c r="JO19" s="125" t="str">
        <f t="shared" si="107"/>
        <v/>
      </c>
      <c r="JP19" s="125" t="str">
        <f t="shared" si="107"/>
        <v/>
      </c>
      <c r="JQ19" s="125" t="str">
        <f t="shared" si="107"/>
        <v/>
      </c>
      <c r="JR19" s="125" t="str">
        <f t="shared" si="107"/>
        <v/>
      </c>
      <c r="JS19" s="125" t="str">
        <f t="shared" si="107"/>
        <v/>
      </c>
      <c r="JT19" s="125" t="str">
        <f t="shared" si="107"/>
        <v/>
      </c>
      <c r="JU19" s="125" t="str">
        <f t="shared" si="107"/>
        <v/>
      </c>
      <c r="JV19" s="125" t="str">
        <f t="shared" ref="JV19:MG19" si="108">IF(JV18=JV47,"","収支不一致")</f>
        <v/>
      </c>
      <c r="JW19" s="125" t="str">
        <f t="shared" si="108"/>
        <v/>
      </c>
      <c r="JX19" s="125" t="str">
        <f t="shared" si="108"/>
        <v/>
      </c>
      <c r="JY19" s="125" t="str">
        <f t="shared" si="108"/>
        <v/>
      </c>
      <c r="JZ19" s="125" t="str">
        <f t="shared" si="108"/>
        <v/>
      </c>
      <c r="KA19" s="125" t="str">
        <f t="shared" si="108"/>
        <v/>
      </c>
      <c r="KB19" s="125" t="str">
        <f t="shared" si="108"/>
        <v/>
      </c>
      <c r="KC19" s="125" t="str">
        <f t="shared" si="108"/>
        <v/>
      </c>
      <c r="KD19" s="125" t="str">
        <f t="shared" si="108"/>
        <v/>
      </c>
      <c r="KE19" s="125" t="str">
        <f t="shared" si="108"/>
        <v/>
      </c>
      <c r="KF19" s="125" t="str">
        <f t="shared" si="108"/>
        <v/>
      </c>
      <c r="KG19" s="125" t="str">
        <f t="shared" si="108"/>
        <v/>
      </c>
      <c r="KH19" s="125" t="str">
        <f t="shared" si="108"/>
        <v/>
      </c>
      <c r="KI19" s="125" t="str">
        <f t="shared" si="108"/>
        <v/>
      </c>
      <c r="KJ19" s="125" t="str">
        <f t="shared" si="108"/>
        <v/>
      </c>
      <c r="KK19" s="125" t="str">
        <f t="shared" si="108"/>
        <v/>
      </c>
      <c r="KL19" s="125" t="str">
        <f t="shared" si="108"/>
        <v/>
      </c>
      <c r="KM19" s="125" t="str">
        <f t="shared" si="108"/>
        <v/>
      </c>
      <c r="KN19" s="125" t="str">
        <f t="shared" si="108"/>
        <v/>
      </c>
      <c r="KO19" s="125" t="str">
        <f t="shared" si="108"/>
        <v/>
      </c>
      <c r="KP19" s="125" t="str">
        <f t="shared" si="108"/>
        <v/>
      </c>
      <c r="KQ19" s="125" t="str">
        <f t="shared" si="108"/>
        <v/>
      </c>
      <c r="KR19" s="125" t="str">
        <f t="shared" si="108"/>
        <v/>
      </c>
      <c r="KS19" s="125" t="str">
        <f t="shared" si="108"/>
        <v/>
      </c>
      <c r="KT19" s="125" t="str">
        <f t="shared" si="108"/>
        <v/>
      </c>
      <c r="KU19" s="125" t="str">
        <f t="shared" si="108"/>
        <v/>
      </c>
      <c r="KV19" s="125" t="str">
        <f t="shared" si="108"/>
        <v/>
      </c>
      <c r="KW19" s="125" t="str">
        <f t="shared" si="108"/>
        <v/>
      </c>
      <c r="KX19" s="125" t="str">
        <f t="shared" si="108"/>
        <v/>
      </c>
      <c r="KY19" s="125" t="str">
        <f t="shared" si="108"/>
        <v/>
      </c>
      <c r="KZ19" s="125" t="str">
        <f t="shared" si="108"/>
        <v/>
      </c>
      <c r="LA19" s="125" t="str">
        <f t="shared" si="108"/>
        <v/>
      </c>
      <c r="LB19" s="125" t="str">
        <f t="shared" si="108"/>
        <v/>
      </c>
      <c r="LC19" s="125" t="str">
        <f t="shared" si="108"/>
        <v/>
      </c>
      <c r="LD19" s="125" t="str">
        <f t="shared" si="108"/>
        <v/>
      </c>
      <c r="LE19" s="125" t="str">
        <f t="shared" si="108"/>
        <v/>
      </c>
      <c r="LF19" s="125" t="str">
        <f t="shared" si="108"/>
        <v/>
      </c>
      <c r="LG19" s="125" t="str">
        <f t="shared" si="108"/>
        <v/>
      </c>
      <c r="LH19" s="125" t="str">
        <f t="shared" si="108"/>
        <v/>
      </c>
      <c r="LI19" s="125" t="str">
        <f t="shared" si="108"/>
        <v/>
      </c>
      <c r="LJ19" s="125" t="str">
        <f t="shared" si="108"/>
        <v/>
      </c>
      <c r="LK19" s="125" t="str">
        <f t="shared" si="108"/>
        <v/>
      </c>
      <c r="LL19" s="125" t="str">
        <f t="shared" si="108"/>
        <v/>
      </c>
      <c r="LM19" s="125" t="str">
        <f t="shared" si="108"/>
        <v/>
      </c>
      <c r="LN19" s="125" t="str">
        <f t="shared" si="108"/>
        <v/>
      </c>
      <c r="LO19" s="125" t="str">
        <f t="shared" si="108"/>
        <v/>
      </c>
      <c r="LP19" s="125" t="str">
        <f t="shared" si="108"/>
        <v/>
      </c>
      <c r="LQ19" s="125" t="str">
        <f t="shared" si="108"/>
        <v/>
      </c>
      <c r="LR19" s="125" t="str">
        <f t="shared" si="108"/>
        <v/>
      </c>
      <c r="LS19" s="125" t="str">
        <f t="shared" si="108"/>
        <v/>
      </c>
      <c r="LT19" s="125" t="str">
        <f t="shared" si="108"/>
        <v/>
      </c>
      <c r="LU19" s="125" t="str">
        <f t="shared" si="108"/>
        <v/>
      </c>
      <c r="LV19" s="125" t="str">
        <f t="shared" si="108"/>
        <v/>
      </c>
      <c r="LW19" s="125" t="str">
        <f t="shared" si="108"/>
        <v/>
      </c>
      <c r="LX19" s="125" t="str">
        <f t="shared" si="108"/>
        <v/>
      </c>
      <c r="LY19" s="125" t="str">
        <f t="shared" si="108"/>
        <v/>
      </c>
      <c r="LZ19" s="125" t="str">
        <f t="shared" si="108"/>
        <v/>
      </c>
      <c r="MA19" s="125" t="str">
        <f t="shared" si="108"/>
        <v/>
      </c>
      <c r="MB19" s="125" t="str">
        <f t="shared" si="108"/>
        <v/>
      </c>
      <c r="MC19" s="125" t="str">
        <f t="shared" si="108"/>
        <v/>
      </c>
      <c r="MD19" s="125" t="str">
        <f t="shared" si="108"/>
        <v/>
      </c>
      <c r="ME19" s="125" t="str">
        <f t="shared" si="108"/>
        <v/>
      </c>
      <c r="MF19" s="125" t="str">
        <f t="shared" si="108"/>
        <v/>
      </c>
      <c r="MG19" s="125" t="str">
        <f t="shared" si="108"/>
        <v/>
      </c>
      <c r="MH19" s="125" t="str">
        <f t="shared" ref="MH19:OS19" si="109">IF(MH18=MH47,"","収支不一致")</f>
        <v/>
      </c>
      <c r="MI19" s="125" t="str">
        <f t="shared" si="109"/>
        <v/>
      </c>
      <c r="MJ19" s="125" t="str">
        <f t="shared" si="109"/>
        <v/>
      </c>
      <c r="MK19" s="125" t="str">
        <f t="shared" si="109"/>
        <v/>
      </c>
      <c r="ML19" s="125" t="str">
        <f t="shared" si="109"/>
        <v/>
      </c>
      <c r="MM19" s="125" t="str">
        <f t="shared" si="109"/>
        <v/>
      </c>
      <c r="MN19" s="125" t="str">
        <f t="shared" si="109"/>
        <v/>
      </c>
      <c r="MO19" s="125" t="str">
        <f t="shared" si="109"/>
        <v/>
      </c>
      <c r="MP19" s="125" t="str">
        <f t="shared" si="109"/>
        <v/>
      </c>
      <c r="MQ19" s="125" t="str">
        <f t="shared" si="109"/>
        <v/>
      </c>
      <c r="MR19" s="125" t="str">
        <f t="shared" si="109"/>
        <v/>
      </c>
      <c r="MS19" s="125" t="str">
        <f t="shared" si="109"/>
        <v/>
      </c>
      <c r="MT19" s="125" t="str">
        <f t="shared" si="109"/>
        <v/>
      </c>
      <c r="MU19" s="125" t="str">
        <f t="shared" si="109"/>
        <v/>
      </c>
      <c r="MV19" s="125" t="str">
        <f t="shared" si="109"/>
        <v/>
      </c>
      <c r="MW19" s="125" t="str">
        <f t="shared" si="109"/>
        <v/>
      </c>
      <c r="MX19" s="125" t="str">
        <f t="shared" si="109"/>
        <v/>
      </c>
      <c r="MY19" s="125" t="str">
        <f t="shared" si="109"/>
        <v/>
      </c>
      <c r="MZ19" s="125" t="str">
        <f t="shared" si="109"/>
        <v/>
      </c>
      <c r="NA19" s="125" t="str">
        <f t="shared" si="109"/>
        <v/>
      </c>
      <c r="NB19" s="125" t="str">
        <f t="shared" si="109"/>
        <v/>
      </c>
      <c r="NC19" s="125" t="str">
        <f t="shared" si="109"/>
        <v/>
      </c>
      <c r="ND19" s="125" t="str">
        <f t="shared" si="109"/>
        <v/>
      </c>
      <c r="NE19" s="125" t="str">
        <f t="shared" si="109"/>
        <v/>
      </c>
      <c r="NF19" s="125" t="str">
        <f t="shared" si="109"/>
        <v/>
      </c>
      <c r="NG19" s="125" t="str">
        <f t="shared" si="109"/>
        <v/>
      </c>
      <c r="NH19" s="125" t="str">
        <f t="shared" si="109"/>
        <v/>
      </c>
      <c r="NI19" s="125" t="str">
        <f t="shared" si="109"/>
        <v/>
      </c>
      <c r="NJ19" s="125" t="str">
        <f t="shared" si="109"/>
        <v/>
      </c>
      <c r="NK19" s="125" t="str">
        <f t="shared" si="109"/>
        <v/>
      </c>
      <c r="NL19" s="125" t="str">
        <f t="shared" si="109"/>
        <v/>
      </c>
      <c r="NM19" s="125" t="str">
        <f t="shared" si="109"/>
        <v/>
      </c>
      <c r="NN19" s="125" t="str">
        <f t="shared" si="109"/>
        <v/>
      </c>
      <c r="NO19" s="125" t="str">
        <f t="shared" si="109"/>
        <v/>
      </c>
      <c r="NP19" s="125" t="str">
        <f t="shared" si="109"/>
        <v/>
      </c>
      <c r="NQ19" s="125" t="str">
        <f t="shared" si="109"/>
        <v/>
      </c>
      <c r="NR19" s="125" t="str">
        <f t="shared" si="109"/>
        <v/>
      </c>
      <c r="NS19" s="125" t="str">
        <f t="shared" si="109"/>
        <v/>
      </c>
      <c r="NT19" s="125" t="str">
        <f t="shared" si="109"/>
        <v/>
      </c>
      <c r="NU19" s="125" t="str">
        <f t="shared" si="109"/>
        <v/>
      </c>
      <c r="NV19" s="125" t="str">
        <f t="shared" si="109"/>
        <v/>
      </c>
      <c r="NW19" s="125" t="str">
        <f t="shared" si="109"/>
        <v/>
      </c>
      <c r="NX19" s="125" t="str">
        <f t="shared" si="109"/>
        <v/>
      </c>
      <c r="NY19" s="125" t="str">
        <f t="shared" si="109"/>
        <v/>
      </c>
      <c r="NZ19" s="125" t="str">
        <f t="shared" si="109"/>
        <v/>
      </c>
      <c r="OA19" s="125" t="str">
        <f t="shared" si="109"/>
        <v/>
      </c>
      <c r="OB19" s="125" t="str">
        <f t="shared" si="109"/>
        <v/>
      </c>
      <c r="OC19" s="125" t="str">
        <f t="shared" si="109"/>
        <v/>
      </c>
      <c r="OD19" s="125" t="str">
        <f t="shared" si="109"/>
        <v/>
      </c>
      <c r="OE19" s="125" t="str">
        <f t="shared" si="109"/>
        <v/>
      </c>
      <c r="OF19" s="125" t="str">
        <f t="shared" si="109"/>
        <v/>
      </c>
      <c r="OG19" s="125" t="str">
        <f t="shared" si="109"/>
        <v/>
      </c>
      <c r="OH19" s="125" t="str">
        <f t="shared" si="109"/>
        <v/>
      </c>
      <c r="OI19" s="125" t="str">
        <f t="shared" si="109"/>
        <v/>
      </c>
      <c r="OJ19" s="125" t="str">
        <f t="shared" si="109"/>
        <v/>
      </c>
      <c r="OK19" s="125" t="str">
        <f t="shared" si="109"/>
        <v/>
      </c>
      <c r="OL19" s="125" t="str">
        <f t="shared" si="109"/>
        <v/>
      </c>
      <c r="OM19" s="125" t="str">
        <f t="shared" si="109"/>
        <v/>
      </c>
      <c r="ON19" s="125" t="str">
        <f t="shared" si="109"/>
        <v/>
      </c>
      <c r="OO19" s="125" t="str">
        <f t="shared" si="109"/>
        <v/>
      </c>
      <c r="OP19" s="125" t="str">
        <f t="shared" si="109"/>
        <v/>
      </c>
      <c r="OQ19" s="125" t="str">
        <f t="shared" si="109"/>
        <v/>
      </c>
      <c r="OR19" s="125" t="str">
        <f t="shared" si="109"/>
        <v/>
      </c>
      <c r="OS19" s="125" t="str">
        <f t="shared" si="109"/>
        <v/>
      </c>
      <c r="OT19" s="125" t="str">
        <f t="shared" ref="OT19:PJ19" si="110">IF(OT18=OT47,"","収支不一致")</f>
        <v/>
      </c>
      <c r="OU19" s="125" t="str">
        <f t="shared" si="110"/>
        <v/>
      </c>
      <c r="OV19" s="125" t="str">
        <f t="shared" si="110"/>
        <v/>
      </c>
      <c r="OW19" s="125" t="str">
        <f t="shared" si="110"/>
        <v/>
      </c>
      <c r="OX19" s="125" t="str">
        <f t="shared" si="110"/>
        <v/>
      </c>
      <c r="OY19" s="125" t="str">
        <f t="shared" si="110"/>
        <v/>
      </c>
      <c r="OZ19" s="125" t="str">
        <f t="shared" si="110"/>
        <v/>
      </c>
      <c r="PA19" s="125" t="str">
        <f t="shared" si="110"/>
        <v/>
      </c>
      <c r="PB19" s="125" t="str">
        <f t="shared" si="110"/>
        <v/>
      </c>
      <c r="PC19" s="125" t="str">
        <f t="shared" si="110"/>
        <v/>
      </c>
      <c r="PD19" s="125" t="str">
        <f t="shared" si="110"/>
        <v/>
      </c>
      <c r="PE19" s="125" t="str">
        <f t="shared" si="110"/>
        <v/>
      </c>
      <c r="PF19" s="125" t="str">
        <f t="shared" si="110"/>
        <v/>
      </c>
      <c r="PG19" s="125" t="str">
        <f t="shared" si="110"/>
        <v/>
      </c>
      <c r="PH19" s="125" t="str">
        <f t="shared" si="110"/>
        <v/>
      </c>
      <c r="PI19" s="125" t="str">
        <f t="shared" si="110"/>
        <v/>
      </c>
      <c r="PJ19" s="125" t="str">
        <f t="shared" si="110"/>
        <v/>
      </c>
      <c r="PL19" s="68"/>
      <c r="PM19" s="68"/>
      <c r="PN19" s="68"/>
    </row>
    <row r="20" spans="2:430" ht="15" customHeight="1">
      <c r="B20" s="69" t="s">
        <v>71</v>
      </c>
      <c r="E20" s="426"/>
      <c r="F20" s="426"/>
      <c r="G20" s="426"/>
      <c r="H20" s="426"/>
      <c r="I20" s="426"/>
      <c r="J20" s="426"/>
      <c r="K20" s="426"/>
      <c r="L20" s="426"/>
      <c r="M20" s="426"/>
      <c r="N20" s="426"/>
      <c r="O20" s="426"/>
      <c r="P20" s="426"/>
      <c r="Q20" s="426"/>
      <c r="R20" s="426"/>
      <c r="S20" s="426"/>
      <c r="T20" s="426"/>
      <c r="U20" s="426"/>
      <c r="V20" s="426"/>
      <c r="W20" s="426"/>
      <c r="X20" s="426"/>
      <c r="Y20" s="425">
        <f>IF(Y17=0,1,"")</f>
        <v>1</v>
      </c>
      <c r="Z20" s="426"/>
      <c r="AA20" s="426"/>
      <c r="AB20" s="426"/>
      <c r="AC20" s="426"/>
      <c r="AD20" s="426"/>
      <c r="AE20" s="426"/>
      <c r="AF20" s="426"/>
      <c r="AG20" s="426"/>
      <c r="AH20" s="426"/>
      <c r="AI20" s="426"/>
      <c r="AJ20" s="426"/>
      <c r="AK20" s="426"/>
      <c r="AL20" s="426"/>
      <c r="AM20" s="426"/>
      <c r="AN20" s="426"/>
      <c r="AO20" s="426"/>
      <c r="AP20" s="426"/>
      <c r="AQ20" s="426"/>
      <c r="AR20" s="426"/>
      <c r="AS20" s="426"/>
      <c r="AT20" s="425">
        <f>IF(AT17=0,1,"")</f>
        <v>1</v>
      </c>
      <c r="AU20" s="426"/>
      <c r="AV20" s="426"/>
      <c r="AW20" s="426"/>
      <c r="AX20" s="426"/>
      <c r="AY20" s="426"/>
      <c r="AZ20" s="426"/>
      <c r="BA20" s="426"/>
      <c r="BB20" s="426"/>
      <c r="BC20" s="426"/>
      <c r="BD20" s="426"/>
      <c r="BE20" s="426"/>
      <c r="BF20" s="426"/>
      <c r="BG20" s="426"/>
      <c r="BH20" s="426"/>
      <c r="BI20" s="426"/>
      <c r="BJ20" s="426"/>
      <c r="BK20" s="426"/>
      <c r="BL20" s="426"/>
      <c r="BM20" s="426"/>
      <c r="BN20" s="426"/>
      <c r="BO20" s="425">
        <f t="shared" ref="BO20" si="111">IF(BO17=0,1,"")</f>
        <v>1</v>
      </c>
      <c r="BP20" s="426"/>
      <c r="BQ20" s="426"/>
      <c r="BR20" s="426"/>
      <c r="BS20" s="426"/>
      <c r="BT20" s="426"/>
      <c r="BU20" s="426"/>
      <c r="BV20" s="426"/>
      <c r="BW20" s="426"/>
      <c r="BX20" s="426"/>
      <c r="BY20" s="426"/>
      <c r="BZ20" s="426"/>
      <c r="CA20" s="426"/>
      <c r="CB20" s="426"/>
      <c r="CC20" s="426"/>
      <c r="CD20" s="426"/>
      <c r="CE20" s="426"/>
      <c r="CF20" s="426"/>
      <c r="CG20" s="426"/>
      <c r="CH20" s="426"/>
      <c r="CI20" s="426"/>
      <c r="CJ20" s="425">
        <f t="shared" ref="CJ20" si="112">IF(CJ17=0,1,"")</f>
        <v>1</v>
      </c>
      <c r="CK20" s="426"/>
      <c r="CL20" s="426"/>
      <c r="CM20" s="426"/>
      <c r="CN20" s="426"/>
      <c r="CO20" s="426"/>
      <c r="CP20" s="426"/>
      <c r="CQ20" s="426"/>
      <c r="CR20" s="426"/>
      <c r="CS20" s="426"/>
      <c r="CT20" s="426"/>
      <c r="CU20" s="426"/>
      <c r="CV20" s="426"/>
      <c r="CW20" s="426"/>
      <c r="CX20" s="426"/>
      <c r="CY20" s="426"/>
      <c r="CZ20" s="426"/>
      <c r="DA20" s="426"/>
      <c r="DB20" s="426"/>
      <c r="DC20" s="426"/>
      <c r="DD20" s="426"/>
      <c r="DE20" s="425">
        <f t="shared" ref="DE20" si="113">IF(DE17=0,1,"")</f>
        <v>1</v>
      </c>
      <c r="DF20" s="426"/>
      <c r="DG20" s="426"/>
      <c r="DH20" s="426"/>
      <c r="DI20" s="426"/>
      <c r="DJ20" s="426"/>
      <c r="DK20" s="426"/>
      <c r="DL20" s="426"/>
      <c r="DM20" s="426"/>
      <c r="DN20" s="426"/>
      <c r="DO20" s="426"/>
      <c r="DP20" s="426"/>
      <c r="DQ20" s="426"/>
      <c r="DR20" s="426"/>
      <c r="DS20" s="426"/>
      <c r="DT20" s="426"/>
      <c r="DU20" s="426"/>
      <c r="DV20" s="426"/>
      <c r="DW20" s="426"/>
      <c r="DX20" s="426"/>
      <c r="DY20" s="426"/>
      <c r="DZ20" s="425">
        <f t="shared" ref="DZ20" si="114">IF(DZ17=0,1,"")</f>
        <v>1</v>
      </c>
      <c r="EA20" s="426"/>
      <c r="EB20" s="426"/>
      <c r="EC20" s="426"/>
      <c r="ED20" s="426"/>
      <c r="EE20" s="426"/>
      <c r="EF20" s="426"/>
      <c r="EG20" s="426"/>
      <c r="EH20" s="426"/>
      <c r="EI20" s="426"/>
      <c r="EJ20" s="426"/>
      <c r="EK20" s="426"/>
      <c r="EL20" s="426"/>
      <c r="EM20" s="426"/>
      <c r="EN20" s="426"/>
      <c r="EO20" s="426"/>
      <c r="EP20" s="426"/>
      <c r="EQ20" s="426"/>
      <c r="ER20" s="426"/>
      <c r="ES20" s="426"/>
      <c r="ET20" s="426"/>
      <c r="EU20" s="425">
        <f t="shared" ref="EU20" si="115">IF(EU17=0,1,"")</f>
        <v>1</v>
      </c>
      <c r="EV20" s="426"/>
      <c r="EW20" s="426"/>
      <c r="EX20" s="426"/>
      <c r="EY20" s="426"/>
      <c r="EZ20" s="426"/>
      <c r="FA20" s="426"/>
      <c r="FB20" s="426"/>
      <c r="FC20" s="426"/>
      <c r="FD20" s="426"/>
      <c r="FE20" s="426"/>
      <c r="FF20" s="426"/>
      <c r="FG20" s="426"/>
      <c r="FH20" s="426"/>
      <c r="FI20" s="426"/>
      <c r="FJ20" s="426"/>
      <c r="FK20" s="426"/>
      <c r="FL20" s="426"/>
      <c r="FM20" s="426"/>
      <c r="FN20" s="426"/>
      <c r="FO20" s="426"/>
      <c r="FP20" s="425">
        <f t="shared" ref="FP20" si="116">IF(FP17=0,1,"")</f>
        <v>1</v>
      </c>
      <c r="FQ20" s="426"/>
      <c r="FR20" s="426"/>
      <c r="FS20" s="426"/>
      <c r="FT20" s="426"/>
      <c r="FU20" s="426"/>
      <c r="FV20" s="426"/>
      <c r="FW20" s="426"/>
      <c r="FX20" s="426"/>
      <c r="FY20" s="426"/>
      <c r="FZ20" s="426"/>
      <c r="GA20" s="426"/>
      <c r="GB20" s="426"/>
      <c r="GC20" s="426"/>
      <c r="GD20" s="426"/>
      <c r="GE20" s="426"/>
      <c r="GF20" s="426"/>
      <c r="GG20" s="426"/>
      <c r="GH20" s="426"/>
      <c r="GI20" s="426"/>
      <c r="GJ20" s="426"/>
      <c r="GK20" s="425">
        <f t="shared" ref="GK20" si="117">IF(GK17=0,1,"")</f>
        <v>1</v>
      </c>
      <c r="GL20" s="426"/>
      <c r="GM20" s="426"/>
      <c r="GN20" s="426"/>
      <c r="GO20" s="426"/>
      <c r="GP20" s="426"/>
      <c r="GQ20" s="426"/>
      <c r="GR20" s="426"/>
      <c r="GS20" s="426"/>
      <c r="GT20" s="426"/>
      <c r="GU20" s="426"/>
      <c r="GV20" s="426"/>
      <c r="GW20" s="426"/>
      <c r="GX20" s="426"/>
      <c r="GY20" s="426"/>
      <c r="GZ20" s="426"/>
      <c r="HA20" s="426"/>
      <c r="HB20" s="426"/>
      <c r="HC20" s="426"/>
      <c r="HD20" s="426"/>
      <c r="HE20" s="426"/>
      <c r="HF20" s="425">
        <f t="shared" ref="HF20" si="118">IF(HF17=0,1,"")</f>
        <v>1</v>
      </c>
      <c r="HG20" s="426"/>
      <c r="HH20" s="426"/>
      <c r="HI20" s="426"/>
      <c r="HJ20" s="426"/>
      <c r="HK20" s="426"/>
      <c r="HL20" s="426"/>
      <c r="HM20" s="426"/>
      <c r="HN20" s="426"/>
      <c r="HO20" s="426"/>
      <c r="HP20" s="426"/>
      <c r="HQ20" s="426"/>
      <c r="HR20" s="426"/>
      <c r="HS20" s="426"/>
      <c r="HT20" s="426"/>
      <c r="HU20" s="426"/>
      <c r="HV20" s="426"/>
      <c r="HW20" s="426"/>
      <c r="HX20" s="426"/>
      <c r="HY20" s="426"/>
      <c r="HZ20" s="426"/>
      <c r="IA20" s="425">
        <f t="shared" ref="IA20" si="119">IF(IA17=0,1,"")</f>
        <v>1</v>
      </c>
      <c r="IB20" s="426"/>
      <c r="IC20" s="426"/>
      <c r="ID20" s="426"/>
      <c r="IE20" s="426"/>
      <c r="IF20" s="426"/>
      <c r="IG20" s="426"/>
      <c r="IH20" s="426"/>
      <c r="II20" s="426"/>
      <c r="IJ20" s="426"/>
      <c r="IK20" s="426"/>
      <c r="IL20" s="426"/>
      <c r="IM20" s="426"/>
      <c r="IN20" s="426"/>
      <c r="IO20" s="426"/>
      <c r="IP20" s="426"/>
      <c r="IQ20" s="426"/>
      <c r="IR20" s="426"/>
      <c r="IS20" s="426"/>
      <c r="IT20" s="426"/>
      <c r="IU20" s="426"/>
      <c r="IV20" s="425">
        <f t="shared" ref="IV20" si="120">IF(IV17=0,1,"")</f>
        <v>1</v>
      </c>
      <c r="IW20" s="426"/>
      <c r="IX20" s="426"/>
      <c r="IY20" s="426"/>
      <c r="IZ20" s="426"/>
      <c r="JA20" s="426"/>
      <c r="JB20" s="426"/>
      <c r="JC20" s="426"/>
      <c r="JD20" s="426"/>
      <c r="JE20" s="426"/>
      <c r="JF20" s="426"/>
      <c r="JG20" s="426"/>
      <c r="JH20" s="426"/>
      <c r="JI20" s="426"/>
      <c r="JJ20" s="426"/>
      <c r="JK20" s="426"/>
      <c r="JL20" s="426"/>
      <c r="JM20" s="426"/>
      <c r="JN20" s="426"/>
      <c r="JO20" s="426"/>
      <c r="JP20" s="426"/>
      <c r="JQ20" s="425">
        <f t="shared" ref="JQ20" si="121">IF(JQ17=0,1,"")</f>
        <v>1</v>
      </c>
      <c r="JR20" s="426"/>
      <c r="JS20" s="426"/>
      <c r="JT20" s="426"/>
      <c r="JU20" s="426"/>
      <c r="JV20" s="426"/>
      <c r="JW20" s="426"/>
      <c r="JX20" s="426"/>
      <c r="JY20" s="426"/>
      <c r="JZ20" s="426"/>
      <c r="KA20" s="426"/>
      <c r="KB20" s="426"/>
      <c r="KC20" s="426"/>
      <c r="KD20" s="426"/>
      <c r="KE20" s="426"/>
      <c r="KF20" s="426"/>
      <c r="KG20" s="426"/>
      <c r="KH20" s="426"/>
      <c r="KI20" s="426"/>
      <c r="KJ20" s="426"/>
      <c r="KK20" s="426"/>
      <c r="KL20" s="425">
        <f t="shared" ref="KL20" si="122">IF(KL17=0,1,"")</f>
        <v>1</v>
      </c>
      <c r="KM20" s="426"/>
      <c r="KN20" s="426"/>
      <c r="KO20" s="426"/>
      <c r="KP20" s="426"/>
      <c r="KQ20" s="426"/>
      <c r="KR20" s="426"/>
      <c r="KS20" s="426"/>
      <c r="KT20" s="426"/>
      <c r="KU20" s="426"/>
      <c r="KV20" s="426"/>
      <c r="KW20" s="426"/>
      <c r="KX20" s="426"/>
      <c r="KY20" s="426"/>
      <c r="KZ20" s="426"/>
      <c r="LA20" s="426"/>
      <c r="LB20" s="426"/>
      <c r="LC20" s="426"/>
      <c r="LD20" s="426"/>
      <c r="LE20" s="426"/>
      <c r="LF20" s="426"/>
      <c r="LG20" s="425">
        <f t="shared" ref="LG20" si="123">IF(LG17=0,1,"")</f>
        <v>1</v>
      </c>
      <c r="LH20" s="426"/>
      <c r="LI20" s="426"/>
      <c r="LJ20" s="426"/>
      <c r="LK20" s="426"/>
      <c r="LL20" s="426"/>
      <c r="LM20" s="426"/>
      <c r="LN20" s="426"/>
      <c r="LO20" s="426"/>
      <c r="LP20" s="426"/>
      <c r="LQ20" s="426"/>
      <c r="LR20" s="426"/>
      <c r="LS20" s="426"/>
      <c r="LT20" s="426"/>
      <c r="LU20" s="426"/>
      <c r="LV20" s="426"/>
      <c r="LW20" s="426"/>
      <c r="LX20" s="426"/>
      <c r="LY20" s="426"/>
      <c r="LZ20" s="426"/>
      <c r="MA20" s="426"/>
      <c r="MB20" s="425">
        <f t="shared" ref="MB20" si="124">IF(MB17=0,1,"")</f>
        <v>1</v>
      </c>
      <c r="MC20" s="426"/>
      <c r="MD20" s="426"/>
      <c r="ME20" s="426"/>
      <c r="MF20" s="426"/>
      <c r="MG20" s="426"/>
      <c r="MH20" s="426"/>
      <c r="MI20" s="426"/>
      <c r="MJ20" s="426"/>
      <c r="MK20" s="426"/>
      <c r="ML20" s="426"/>
      <c r="MM20" s="426"/>
      <c r="MN20" s="426"/>
      <c r="MO20" s="426"/>
      <c r="MP20" s="426"/>
      <c r="MQ20" s="426"/>
      <c r="MR20" s="426"/>
      <c r="MS20" s="426"/>
      <c r="MT20" s="426"/>
      <c r="MU20" s="426"/>
      <c r="MV20" s="426"/>
      <c r="MW20" s="425">
        <f t="shared" ref="MW20" si="125">IF(MW17=0,1,"")</f>
        <v>1</v>
      </c>
      <c r="MX20" s="426"/>
      <c r="MY20" s="426"/>
      <c r="MZ20" s="426"/>
      <c r="NA20" s="426"/>
      <c r="NB20" s="426"/>
      <c r="NC20" s="426"/>
      <c r="ND20" s="426"/>
      <c r="NE20" s="426"/>
      <c r="NF20" s="426"/>
      <c r="NG20" s="426"/>
      <c r="NH20" s="426"/>
      <c r="NI20" s="426"/>
      <c r="NJ20" s="426"/>
      <c r="NK20" s="426"/>
      <c r="NL20" s="426"/>
      <c r="NM20" s="426"/>
      <c r="NN20" s="426"/>
      <c r="NO20" s="426"/>
      <c r="NP20" s="426"/>
      <c r="NQ20" s="426"/>
      <c r="NR20" s="425">
        <f t="shared" ref="NR20" si="126">IF(NR17=0,1,"")</f>
        <v>1</v>
      </c>
      <c r="NS20" s="426"/>
      <c r="NT20" s="426"/>
      <c r="NU20" s="426"/>
      <c r="NV20" s="426"/>
      <c r="NW20" s="426"/>
      <c r="NX20" s="426"/>
      <c r="NY20" s="426"/>
      <c r="NZ20" s="426"/>
      <c r="OA20" s="426"/>
      <c r="OB20" s="426"/>
      <c r="OC20" s="426"/>
      <c r="OD20" s="426"/>
      <c r="OE20" s="426"/>
      <c r="OF20" s="426"/>
      <c r="OG20" s="426"/>
      <c r="OH20" s="426"/>
      <c r="OI20" s="426"/>
      <c r="OJ20" s="426"/>
      <c r="OK20" s="426"/>
      <c r="OL20" s="426"/>
      <c r="OM20" s="425">
        <f>IF(OM17=0,1,"")</f>
        <v>1</v>
      </c>
      <c r="ON20" s="426"/>
      <c r="OO20" s="426"/>
      <c r="OP20" s="426"/>
      <c r="OQ20" s="426"/>
      <c r="OR20" s="426"/>
      <c r="OS20" s="426"/>
      <c r="OT20" s="426"/>
      <c r="OU20" s="426"/>
      <c r="OV20" s="426"/>
      <c r="OW20" s="426"/>
      <c r="OX20" s="426"/>
      <c r="OY20" s="426"/>
      <c r="OZ20" s="426"/>
      <c r="PA20" s="426"/>
      <c r="PB20" s="426"/>
      <c r="PC20" s="426"/>
      <c r="PD20" s="426"/>
      <c r="PE20" s="426"/>
      <c r="PF20" s="426"/>
      <c r="PG20" s="426"/>
      <c r="PH20" s="425">
        <f t="shared" ref="PH20:PI20" si="127">IF(PH17=0,1,"")</f>
        <v>1</v>
      </c>
      <c r="PI20" s="425">
        <f t="shared" si="127"/>
        <v>1</v>
      </c>
      <c r="PJ20" s="71" t="s">
        <v>57</v>
      </c>
      <c r="PK20" s="69">
        <f>COUNTIF($AT$20:$PI$20,1)</f>
        <v>20</v>
      </c>
      <c r="PL20" s="374">
        <f>50000000*(21-PK20)</f>
        <v>50000000</v>
      </c>
      <c r="PM20" s="70"/>
      <c r="PN20" s="70"/>
    </row>
    <row r="21" spans="2:430" ht="18" customHeight="1">
      <c r="B21" s="760"/>
      <c r="C21" s="760" t="s">
        <v>72</v>
      </c>
      <c r="D21" s="72" t="s">
        <v>126</v>
      </c>
      <c r="E21" s="754" t="str">
        <f>E4</f>
        <v>1</v>
      </c>
      <c r="F21" s="758"/>
      <c r="G21" s="758"/>
      <c r="H21" s="758"/>
      <c r="I21" s="758"/>
      <c r="J21" s="758"/>
      <c r="K21" s="758"/>
      <c r="L21" s="758"/>
      <c r="M21" s="758"/>
      <c r="N21" s="758"/>
      <c r="O21" s="758"/>
      <c r="P21" s="758"/>
      <c r="Q21" s="758"/>
      <c r="R21" s="758"/>
      <c r="S21" s="758"/>
      <c r="T21" s="758"/>
      <c r="U21" s="758"/>
      <c r="V21" s="758"/>
      <c r="W21" s="758"/>
      <c r="X21" s="758"/>
      <c r="Y21" s="759"/>
      <c r="Z21" s="754" t="str">
        <f>Z4</f>
        <v>2</v>
      </c>
      <c r="AA21" s="758"/>
      <c r="AB21" s="758"/>
      <c r="AC21" s="758"/>
      <c r="AD21" s="758"/>
      <c r="AE21" s="758"/>
      <c r="AF21" s="758"/>
      <c r="AG21" s="758"/>
      <c r="AH21" s="758"/>
      <c r="AI21" s="758"/>
      <c r="AJ21" s="758"/>
      <c r="AK21" s="758"/>
      <c r="AL21" s="758"/>
      <c r="AM21" s="758"/>
      <c r="AN21" s="758"/>
      <c r="AO21" s="758"/>
      <c r="AP21" s="758"/>
      <c r="AQ21" s="758"/>
      <c r="AR21" s="758"/>
      <c r="AS21" s="758"/>
      <c r="AT21" s="759"/>
      <c r="AU21" s="754" t="str">
        <f>AU4</f>
        <v>3</v>
      </c>
      <c r="AV21" s="758"/>
      <c r="AW21" s="758"/>
      <c r="AX21" s="758"/>
      <c r="AY21" s="758"/>
      <c r="AZ21" s="758"/>
      <c r="BA21" s="758"/>
      <c r="BB21" s="758"/>
      <c r="BC21" s="758"/>
      <c r="BD21" s="758"/>
      <c r="BE21" s="758"/>
      <c r="BF21" s="758"/>
      <c r="BG21" s="758"/>
      <c r="BH21" s="758"/>
      <c r="BI21" s="758"/>
      <c r="BJ21" s="758"/>
      <c r="BK21" s="758"/>
      <c r="BL21" s="758"/>
      <c r="BM21" s="758"/>
      <c r="BN21" s="758"/>
      <c r="BO21" s="759"/>
      <c r="BP21" s="754" t="str">
        <f>BP4</f>
        <v>4</v>
      </c>
      <c r="BQ21" s="758"/>
      <c r="BR21" s="758"/>
      <c r="BS21" s="758"/>
      <c r="BT21" s="758"/>
      <c r="BU21" s="758"/>
      <c r="BV21" s="758"/>
      <c r="BW21" s="758"/>
      <c r="BX21" s="758"/>
      <c r="BY21" s="758"/>
      <c r="BZ21" s="758"/>
      <c r="CA21" s="758"/>
      <c r="CB21" s="758"/>
      <c r="CC21" s="758"/>
      <c r="CD21" s="758"/>
      <c r="CE21" s="758"/>
      <c r="CF21" s="758"/>
      <c r="CG21" s="758"/>
      <c r="CH21" s="758"/>
      <c r="CI21" s="758"/>
      <c r="CJ21" s="759"/>
      <c r="CK21" s="754" t="str">
        <f>CK4</f>
        <v>5</v>
      </c>
      <c r="CL21" s="758"/>
      <c r="CM21" s="758"/>
      <c r="CN21" s="758"/>
      <c r="CO21" s="758"/>
      <c r="CP21" s="758"/>
      <c r="CQ21" s="758"/>
      <c r="CR21" s="758"/>
      <c r="CS21" s="758"/>
      <c r="CT21" s="758"/>
      <c r="CU21" s="758"/>
      <c r="CV21" s="758"/>
      <c r="CW21" s="758"/>
      <c r="CX21" s="758"/>
      <c r="CY21" s="758"/>
      <c r="CZ21" s="758"/>
      <c r="DA21" s="758"/>
      <c r="DB21" s="758"/>
      <c r="DC21" s="758"/>
      <c r="DD21" s="758"/>
      <c r="DE21" s="759"/>
      <c r="DF21" s="754" t="str">
        <f>DF4</f>
        <v>6</v>
      </c>
      <c r="DG21" s="758"/>
      <c r="DH21" s="758"/>
      <c r="DI21" s="758"/>
      <c r="DJ21" s="758"/>
      <c r="DK21" s="758"/>
      <c r="DL21" s="758"/>
      <c r="DM21" s="758"/>
      <c r="DN21" s="758"/>
      <c r="DO21" s="758"/>
      <c r="DP21" s="758"/>
      <c r="DQ21" s="758"/>
      <c r="DR21" s="758"/>
      <c r="DS21" s="758"/>
      <c r="DT21" s="758"/>
      <c r="DU21" s="758"/>
      <c r="DV21" s="758"/>
      <c r="DW21" s="758"/>
      <c r="DX21" s="758"/>
      <c r="DY21" s="758"/>
      <c r="DZ21" s="759"/>
      <c r="EA21" s="754" t="str">
        <f>EA4</f>
        <v>7</v>
      </c>
      <c r="EB21" s="758"/>
      <c r="EC21" s="758"/>
      <c r="ED21" s="758"/>
      <c r="EE21" s="758"/>
      <c r="EF21" s="758"/>
      <c r="EG21" s="758"/>
      <c r="EH21" s="758"/>
      <c r="EI21" s="758"/>
      <c r="EJ21" s="758"/>
      <c r="EK21" s="758"/>
      <c r="EL21" s="758"/>
      <c r="EM21" s="758"/>
      <c r="EN21" s="758"/>
      <c r="EO21" s="758"/>
      <c r="EP21" s="758"/>
      <c r="EQ21" s="758"/>
      <c r="ER21" s="758"/>
      <c r="ES21" s="758"/>
      <c r="ET21" s="758"/>
      <c r="EU21" s="759"/>
      <c r="EV21" s="754" t="str">
        <f>EV4</f>
        <v>8</v>
      </c>
      <c r="EW21" s="758"/>
      <c r="EX21" s="758"/>
      <c r="EY21" s="758"/>
      <c r="EZ21" s="758"/>
      <c r="FA21" s="758"/>
      <c r="FB21" s="758"/>
      <c r="FC21" s="758"/>
      <c r="FD21" s="758"/>
      <c r="FE21" s="758"/>
      <c r="FF21" s="758"/>
      <c r="FG21" s="758"/>
      <c r="FH21" s="758"/>
      <c r="FI21" s="758"/>
      <c r="FJ21" s="758"/>
      <c r="FK21" s="758"/>
      <c r="FL21" s="758"/>
      <c r="FM21" s="758"/>
      <c r="FN21" s="758"/>
      <c r="FO21" s="758"/>
      <c r="FP21" s="759"/>
      <c r="FQ21" s="754" t="str">
        <f>FQ4</f>
        <v>9</v>
      </c>
      <c r="FR21" s="758"/>
      <c r="FS21" s="758"/>
      <c r="FT21" s="758"/>
      <c r="FU21" s="758"/>
      <c r="FV21" s="758"/>
      <c r="FW21" s="758"/>
      <c r="FX21" s="758"/>
      <c r="FY21" s="758"/>
      <c r="FZ21" s="758"/>
      <c r="GA21" s="758"/>
      <c r="GB21" s="758"/>
      <c r="GC21" s="758"/>
      <c r="GD21" s="758"/>
      <c r="GE21" s="758"/>
      <c r="GF21" s="758"/>
      <c r="GG21" s="758"/>
      <c r="GH21" s="758"/>
      <c r="GI21" s="758"/>
      <c r="GJ21" s="758"/>
      <c r="GK21" s="759"/>
      <c r="GL21" s="754" t="str">
        <f>GL4</f>
        <v>10</v>
      </c>
      <c r="GM21" s="758"/>
      <c r="GN21" s="758"/>
      <c r="GO21" s="758"/>
      <c r="GP21" s="758"/>
      <c r="GQ21" s="758"/>
      <c r="GR21" s="758"/>
      <c r="GS21" s="758"/>
      <c r="GT21" s="758"/>
      <c r="GU21" s="758"/>
      <c r="GV21" s="758"/>
      <c r="GW21" s="758"/>
      <c r="GX21" s="758"/>
      <c r="GY21" s="758"/>
      <c r="GZ21" s="758"/>
      <c r="HA21" s="758"/>
      <c r="HB21" s="758"/>
      <c r="HC21" s="758"/>
      <c r="HD21" s="758"/>
      <c r="HE21" s="758"/>
      <c r="HF21" s="759"/>
      <c r="HG21" s="754" t="str">
        <f>HG4</f>
        <v>11</v>
      </c>
      <c r="HH21" s="758"/>
      <c r="HI21" s="758"/>
      <c r="HJ21" s="758"/>
      <c r="HK21" s="758"/>
      <c r="HL21" s="758"/>
      <c r="HM21" s="758"/>
      <c r="HN21" s="758"/>
      <c r="HO21" s="758"/>
      <c r="HP21" s="758"/>
      <c r="HQ21" s="758"/>
      <c r="HR21" s="758"/>
      <c r="HS21" s="758"/>
      <c r="HT21" s="758"/>
      <c r="HU21" s="758"/>
      <c r="HV21" s="758"/>
      <c r="HW21" s="758"/>
      <c r="HX21" s="758"/>
      <c r="HY21" s="758"/>
      <c r="HZ21" s="758"/>
      <c r="IA21" s="759"/>
      <c r="IB21" s="754" t="str">
        <f>IB4</f>
        <v>12</v>
      </c>
      <c r="IC21" s="758"/>
      <c r="ID21" s="758"/>
      <c r="IE21" s="758"/>
      <c r="IF21" s="758"/>
      <c r="IG21" s="758"/>
      <c r="IH21" s="758"/>
      <c r="II21" s="758"/>
      <c r="IJ21" s="758"/>
      <c r="IK21" s="758"/>
      <c r="IL21" s="758"/>
      <c r="IM21" s="758"/>
      <c r="IN21" s="758"/>
      <c r="IO21" s="758"/>
      <c r="IP21" s="758"/>
      <c r="IQ21" s="758"/>
      <c r="IR21" s="758"/>
      <c r="IS21" s="758"/>
      <c r="IT21" s="758"/>
      <c r="IU21" s="758"/>
      <c r="IV21" s="759"/>
      <c r="IW21" s="754" t="str">
        <f>IW4</f>
        <v>13</v>
      </c>
      <c r="IX21" s="758"/>
      <c r="IY21" s="758"/>
      <c r="IZ21" s="758"/>
      <c r="JA21" s="758"/>
      <c r="JB21" s="758"/>
      <c r="JC21" s="758"/>
      <c r="JD21" s="758"/>
      <c r="JE21" s="758"/>
      <c r="JF21" s="758"/>
      <c r="JG21" s="758"/>
      <c r="JH21" s="758"/>
      <c r="JI21" s="758"/>
      <c r="JJ21" s="758"/>
      <c r="JK21" s="758"/>
      <c r="JL21" s="758"/>
      <c r="JM21" s="758"/>
      <c r="JN21" s="758"/>
      <c r="JO21" s="758"/>
      <c r="JP21" s="758"/>
      <c r="JQ21" s="759"/>
      <c r="JR21" s="754" t="str">
        <f>JR4</f>
        <v>14</v>
      </c>
      <c r="JS21" s="758"/>
      <c r="JT21" s="758"/>
      <c r="JU21" s="758"/>
      <c r="JV21" s="758"/>
      <c r="JW21" s="758"/>
      <c r="JX21" s="758"/>
      <c r="JY21" s="758"/>
      <c r="JZ21" s="758"/>
      <c r="KA21" s="758"/>
      <c r="KB21" s="758"/>
      <c r="KC21" s="758"/>
      <c r="KD21" s="758"/>
      <c r="KE21" s="758"/>
      <c r="KF21" s="758"/>
      <c r="KG21" s="758"/>
      <c r="KH21" s="758"/>
      <c r="KI21" s="758"/>
      <c r="KJ21" s="758"/>
      <c r="KK21" s="758"/>
      <c r="KL21" s="759"/>
      <c r="KM21" s="754" t="str">
        <f>KM4</f>
        <v>15</v>
      </c>
      <c r="KN21" s="758"/>
      <c r="KO21" s="758"/>
      <c r="KP21" s="758"/>
      <c r="KQ21" s="758"/>
      <c r="KR21" s="758"/>
      <c r="KS21" s="758"/>
      <c r="KT21" s="758"/>
      <c r="KU21" s="758"/>
      <c r="KV21" s="758"/>
      <c r="KW21" s="758"/>
      <c r="KX21" s="758"/>
      <c r="KY21" s="758"/>
      <c r="KZ21" s="758"/>
      <c r="LA21" s="758"/>
      <c r="LB21" s="758"/>
      <c r="LC21" s="758"/>
      <c r="LD21" s="758"/>
      <c r="LE21" s="758"/>
      <c r="LF21" s="758"/>
      <c r="LG21" s="759"/>
      <c r="LH21" s="754" t="str">
        <f>LH4</f>
        <v>16</v>
      </c>
      <c r="LI21" s="758"/>
      <c r="LJ21" s="758"/>
      <c r="LK21" s="758"/>
      <c r="LL21" s="758"/>
      <c r="LM21" s="758"/>
      <c r="LN21" s="758"/>
      <c r="LO21" s="758"/>
      <c r="LP21" s="758"/>
      <c r="LQ21" s="758"/>
      <c r="LR21" s="758"/>
      <c r="LS21" s="758"/>
      <c r="LT21" s="758"/>
      <c r="LU21" s="758"/>
      <c r="LV21" s="758"/>
      <c r="LW21" s="758"/>
      <c r="LX21" s="758"/>
      <c r="LY21" s="758"/>
      <c r="LZ21" s="758"/>
      <c r="MA21" s="758"/>
      <c r="MB21" s="759"/>
      <c r="MC21" s="754" t="str">
        <f>MC4</f>
        <v>17</v>
      </c>
      <c r="MD21" s="758"/>
      <c r="ME21" s="758"/>
      <c r="MF21" s="758"/>
      <c r="MG21" s="758"/>
      <c r="MH21" s="758"/>
      <c r="MI21" s="758"/>
      <c r="MJ21" s="758"/>
      <c r="MK21" s="758"/>
      <c r="ML21" s="758"/>
      <c r="MM21" s="758"/>
      <c r="MN21" s="758"/>
      <c r="MO21" s="758"/>
      <c r="MP21" s="758"/>
      <c r="MQ21" s="758"/>
      <c r="MR21" s="758"/>
      <c r="MS21" s="758"/>
      <c r="MT21" s="758"/>
      <c r="MU21" s="758"/>
      <c r="MV21" s="758"/>
      <c r="MW21" s="759"/>
      <c r="MX21" s="754" t="str">
        <f>MX4</f>
        <v>18</v>
      </c>
      <c r="MY21" s="758"/>
      <c r="MZ21" s="758"/>
      <c r="NA21" s="758"/>
      <c r="NB21" s="758"/>
      <c r="NC21" s="758"/>
      <c r="ND21" s="758"/>
      <c r="NE21" s="758"/>
      <c r="NF21" s="758"/>
      <c r="NG21" s="758"/>
      <c r="NH21" s="758"/>
      <c r="NI21" s="758"/>
      <c r="NJ21" s="758"/>
      <c r="NK21" s="758"/>
      <c r="NL21" s="758"/>
      <c r="NM21" s="758"/>
      <c r="NN21" s="758"/>
      <c r="NO21" s="758"/>
      <c r="NP21" s="758"/>
      <c r="NQ21" s="758"/>
      <c r="NR21" s="759"/>
      <c r="NS21" s="754" t="str">
        <f>NS4</f>
        <v>19</v>
      </c>
      <c r="NT21" s="758"/>
      <c r="NU21" s="758"/>
      <c r="NV21" s="758"/>
      <c r="NW21" s="758"/>
      <c r="NX21" s="758"/>
      <c r="NY21" s="758"/>
      <c r="NZ21" s="758"/>
      <c r="OA21" s="758"/>
      <c r="OB21" s="758"/>
      <c r="OC21" s="758"/>
      <c r="OD21" s="758"/>
      <c r="OE21" s="758"/>
      <c r="OF21" s="758"/>
      <c r="OG21" s="758"/>
      <c r="OH21" s="758"/>
      <c r="OI21" s="758"/>
      <c r="OJ21" s="758"/>
      <c r="OK21" s="758"/>
      <c r="OL21" s="758"/>
      <c r="OM21" s="759"/>
      <c r="ON21" s="754" t="str">
        <f>ON4</f>
        <v>20</v>
      </c>
      <c r="OO21" s="758"/>
      <c r="OP21" s="758"/>
      <c r="OQ21" s="758"/>
      <c r="OR21" s="758"/>
      <c r="OS21" s="758"/>
      <c r="OT21" s="758"/>
      <c r="OU21" s="758"/>
      <c r="OV21" s="758"/>
      <c r="OW21" s="758"/>
      <c r="OX21" s="758"/>
      <c r="OY21" s="758"/>
      <c r="OZ21" s="758"/>
      <c r="PA21" s="758"/>
      <c r="PB21" s="758"/>
      <c r="PC21" s="758"/>
      <c r="PD21" s="758"/>
      <c r="PE21" s="758"/>
      <c r="PF21" s="758"/>
      <c r="PG21" s="758"/>
      <c r="PH21" s="759"/>
      <c r="PI21" s="73" t="s">
        <v>330</v>
      </c>
      <c r="PJ21" s="761" t="s">
        <v>102</v>
      </c>
    </row>
    <row r="22" spans="2:430" ht="18" customHeight="1">
      <c r="B22" s="760"/>
      <c r="C22" s="760"/>
      <c r="D22" s="72" t="s">
        <v>79</v>
      </c>
      <c r="E22" s="754" t="str">
        <f>E5</f>
        <v>2-1</v>
      </c>
      <c r="F22" s="758"/>
      <c r="G22" s="758"/>
      <c r="H22" s="758"/>
      <c r="I22" s="758"/>
      <c r="J22" s="758"/>
      <c r="K22" s="758"/>
      <c r="L22" s="758"/>
      <c r="M22" s="758"/>
      <c r="N22" s="758"/>
      <c r="O22" s="758"/>
      <c r="P22" s="758"/>
      <c r="Q22" s="758"/>
      <c r="R22" s="758"/>
      <c r="S22" s="758"/>
      <c r="T22" s="758"/>
      <c r="U22" s="758"/>
      <c r="V22" s="758"/>
      <c r="W22" s="758"/>
      <c r="X22" s="758"/>
      <c r="Y22" s="759"/>
      <c r="Z22" s="754" t="str">
        <f>Z5</f>
        <v>2-2</v>
      </c>
      <c r="AA22" s="758"/>
      <c r="AB22" s="758"/>
      <c r="AC22" s="758"/>
      <c r="AD22" s="758"/>
      <c r="AE22" s="758"/>
      <c r="AF22" s="758"/>
      <c r="AG22" s="758"/>
      <c r="AH22" s="758"/>
      <c r="AI22" s="758"/>
      <c r="AJ22" s="758"/>
      <c r="AK22" s="758"/>
      <c r="AL22" s="758"/>
      <c r="AM22" s="758"/>
      <c r="AN22" s="758"/>
      <c r="AO22" s="758"/>
      <c r="AP22" s="758"/>
      <c r="AQ22" s="758"/>
      <c r="AR22" s="758"/>
      <c r="AS22" s="758"/>
      <c r="AT22" s="759"/>
      <c r="AU22" s="754" t="str">
        <f>AU5</f>
        <v>2-3</v>
      </c>
      <c r="AV22" s="758"/>
      <c r="AW22" s="758"/>
      <c r="AX22" s="758"/>
      <c r="AY22" s="758"/>
      <c r="AZ22" s="758"/>
      <c r="BA22" s="758"/>
      <c r="BB22" s="758"/>
      <c r="BC22" s="758"/>
      <c r="BD22" s="758"/>
      <c r="BE22" s="758"/>
      <c r="BF22" s="758"/>
      <c r="BG22" s="758"/>
      <c r="BH22" s="758"/>
      <c r="BI22" s="758"/>
      <c r="BJ22" s="758"/>
      <c r="BK22" s="758"/>
      <c r="BL22" s="758"/>
      <c r="BM22" s="758"/>
      <c r="BN22" s="758"/>
      <c r="BO22" s="759"/>
      <c r="BP22" s="754" t="str">
        <f>BP5</f>
        <v>2-4</v>
      </c>
      <c r="BQ22" s="758"/>
      <c r="BR22" s="758"/>
      <c r="BS22" s="758"/>
      <c r="BT22" s="758"/>
      <c r="BU22" s="758"/>
      <c r="BV22" s="758"/>
      <c r="BW22" s="758"/>
      <c r="BX22" s="758"/>
      <c r="BY22" s="758"/>
      <c r="BZ22" s="758"/>
      <c r="CA22" s="758"/>
      <c r="CB22" s="758"/>
      <c r="CC22" s="758"/>
      <c r="CD22" s="758"/>
      <c r="CE22" s="758"/>
      <c r="CF22" s="758"/>
      <c r="CG22" s="758"/>
      <c r="CH22" s="758"/>
      <c r="CI22" s="758"/>
      <c r="CJ22" s="759"/>
      <c r="CK22" s="754" t="str">
        <f>CK5</f>
        <v>2-5</v>
      </c>
      <c r="CL22" s="758"/>
      <c r="CM22" s="758"/>
      <c r="CN22" s="758"/>
      <c r="CO22" s="758"/>
      <c r="CP22" s="758"/>
      <c r="CQ22" s="758"/>
      <c r="CR22" s="758"/>
      <c r="CS22" s="758"/>
      <c r="CT22" s="758"/>
      <c r="CU22" s="758"/>
      <c r="CV22" s="758"/>
      <c r="CW22" s="758"/>
      <c r="CX22" s="758"/>
      <c r="CY22" s="758"/>
      <c r="CZ22" s="758"/>
      <c r="DA22" s="758"/>
      <c r="DB22" s="758"/>
      <c r="DC22" s="758"/>
      <c r="DD22" s="758"/>
      <c r="DE22" s="759"/>
      <c r="DF22" s="754" t="str">
        <f>DF5</f>
        <v>2-6</v>
      </c>
      <c r="DG22" s="758"/>
      <c r="DH22" s="758"/>
      <c r="DI22" s="758"/>
      <c r="DJ22" s="758"/>
      <c r="DK22" s="758"/>
      <c r="DL22" s="758"/>
      <c r="DM22" s="758"/>
      <c r="DN22" s="758"/>
      <c r="DO22" s="758"/>
      <c r="DP22" s="758"/>
      <c r="DQ22" s="758"/>
      <c r="DR22" s="758"/>
      <c r="DS22" s="758"/>
      <c r="DT22" s="758"/>
      <c r="DU22" s="758"/>
      <c r="DV22" s="758"/>
      <c r="DW22" s="758"/>
      <c r="DX22" s="758"/>
      <c r="DY22" s="758"/>
      <c r="DZ22" s="759"/>
      <c r="EA22" s="754" t="str">
        <f>EA5</f>
        <v>2-7</v>
      </c>
      <c r="EB22" s="758"/>
      <c r="EC22" s="758"/>
      <c r="ED22" s="758"/>
      <c r="EE22" s="758"/>
      <c r="EF22" s="758"/>
      <c r="EG22" s="758"/>
      <c r="EH22" s="758"/>
      <c r="EI22" s="758"/>
      <c r="EJ22" s="758"/>
      <c r="EK22" s="758"/>
      <c r="EL22" s="758"/>
      <c r="EM22" s="758"/>
      <c r="EN22" s="758"/>
      <c r="EO22" s="758"/>
      <c r="EP22" s="758"/>
      <c r="EQ22" s="758"/>
      <c r="ER22" s="758"/>
      <c r="ES22" s="758"/>
      <c r="ET22" s="758"/>
      <c r="EU22" s="759"/>
      <c r="EV22" s="754" t="str">
        <f>EV5</f>
        <v>2-8</v>
      </c>
      <c r="EW22" s="758"/>
      <c r="EX22" s="758"/>
      <c r="EY22" s="758"/>
      <c r="EZ22" s="758"/>
      <c r="FA22" s="758"/>
      <c r="FB22" s="758"/>
      <c r="FC22" s="758"/>
      <c r="FD22" s="758"/>
      <c r="FE22" s="758"/>
      <c r="FF22" s="758"/>
      <c r="FG22" s="758"/>
      <c r="FH22" s="758"/>
      <c r="FI22" s="758"/>
      <c r="FJ22" s="758"/>
      <c r="FK22" s="758"/>
      <c r="FL22" s="758"/>
      <c r="FM22" s="758"/>
      <c r="FN22" s="758"/>
      <c r="FO22" s="758"/>
      <c r="FP22" s="759"/>
      <c r="FQ22" s="754" t="str">
        <f>FQ5</f>
        <v>2-9</v>
      </c>
      <c r="FR22" s="758"/>
      <c r="FS22" s="758"/>
      <c r="FT22" s="758"/>
      <c r="FU22" s="758"/>
      <c r="FV22" s="758"/>
      <c r="FW22" s="758"/>
      <c r="FX22" s="758"/>
      <c r="FY22" s="758"/>
      <c r="FZ22" s="758"/>
      <c r="GA22" s="758"/>
      <c r="GB22" s="758"/>
      <c r="GC22" s="758"/>
      <c r="GD22" s="758"/>
      <c r="GE22" s="758"/>
      <c r="GF22" s="758"/>
      <c r="GG22" s="758"/>
      <c r="GH22" s="758"/>
      <c r="GI22" s="758"/>
      <c r="GJ22" s="758"/>
      <c r="GK22" s="759"/>
      <c r="GL22" s="754" t="str">
        <f>GL5</f>
        <v>2-10</v>
      </c>
      <c r="GM22" s="758"/>
      <c r="GN22" s="758"/>
      <c r="GO22" s="758"/>
      <c r="GP22" s="758"/>
      <c r="GQ22" s="758"/>
      <c r="GR22" s="758"/>
      <c r="GS22" s="758"/>
      <c r="GT22" s="758"/>
      <c r="GU22" s="758"/>
      <c r="GV22" s="758"/>
      <c r="GW22" s="758"/>
      <c r="GX22" s="758"/>
      <c r="GY22" s="758"/>
      <c r="GZ22" s="758"/>
      <c r="HA22" s="758"/>
      <c r="HB22" s="758"/>
      <c r="HC22" s="758"/>
      <c r="HD22" s="758"/>
      <c r="HE22" s="758"/>
      <c r="HF22" s="759"/>
      <c r="HG22" s="754" t="str">
        <f>HG5</f>
        <v>2-11</v>
      </c>
      <c r="HH22" s="758"/>
      <c r="HI22" s="758"/>
      <c r="HJ22" s="758"/>
      <c r="HK22" s="758"/>
      <c r="HL22" s="758"/>
      <c r="HM22" s="758"/>
      <c r="HN22" s="758"/>
      <c r="HO22" s="758"/>
      <c r="HP22" s="758"/>
      <c r="HQ22" s="758"/>
      <c r="HR22" s="758"/>
      <c r="HS22" s="758"/>
      <c r="HT22" s="758"/>
      <c r="HU22" s="758"/>
      <c r="HV22" s="758"/>
      <c r="HW22" s="758"/>
      <c r="HX22" s="758"/>
      <c r="HY22" s="758"/>
      <c r="HZ22" s="758"/>
      <c r="IA22" s="759"/>
      <c r="IB22" s="754" t="str">
        <f>IB5</f>
        <v>2-12</v>
      </c>
      <c r="IC22" s="758"/>
      <c r="ID22" s="758"/>
      <c r="IE22" s="758"/>
      <c r="IF22" s="758"/>
      <c r="IG22" s="758"/>
      <c r="IH22" s="758"/>
      <c r="II22" s="758"/>
      <c r="IJ22" s="758"/>
      <c r="IK22" s="758"/>
      <c r="IL22" s="758"/>
      <c r="IM22" s="758"/>
      <c r="IN22" s="758"/>
      <c r="IO22" s="758"/>
      <c r="IP22" s="758"/>
      <c r="IQ22" s="758"/>
      <c r="IR22" s="758"/>
      <c r="IS22" s="758"/>
      <c r="IT22" s="758"/>
      <c r="IU22" s="758"/>
      <c r="IV22" s="759"/>
      <c r="IW22" s="754" t="str">
        <f>IW5</f>
        <v>2-13</v>
      </c>
      <c r="IX22" s="758"/>
      <c r="IY22" s="758"/>
      <c r="IZ22" s="758"/>
      <c r="JA22" s="758"/>
      <c r="JB22" s="758"/>
      <c r="JC22" s="758"/>
      <c r="JD22" s="758"/>
      <c r="JE22" s="758"/>
      <c r="JF22" s="758"/>
      <c r="JG22" s="758"/>
      <c r="JH22" s="758"/>
      <c r="JI22" s="758"/>
      <c r="JJ22" s="758"/>
      <c r="JK22" s="758"/>
      <c r="JL22" s="758"/>
      <c r="JM22" s="758"/>
      <c r="JN22" s="758"/>
      <c r="JO22" s="758"/>
      <c r="JP22" s="758"/>
      <c r="JQ22" s="759"/>
      <c r="JR22" s="754" t="str">
        <f>JR5</f>
        <v>2-14</v>
      </c>
      <c r="JS22" s="758"/>
      <c r="JT22" s="758"/>
      <c r="JU22" s="758"/>
      <c r="JV22" s="758"/>
      <c r="JW22" s="758"/>
      <c r="JX22" s="758"/>
      <c r="JY22" s="758"/>
      <c r="JZ22" s="758"/>
      <c r="KA22" s="758"/>
      <c r="KB22" s="758"/>
      <c r="KC22" s="758"/>
      <c r="KD22" s="758"/>
      <c r="KE22" s="758"/>
      <c r="KF22" s="758"/>
      <c r="KG22" s="758"/>
      <c r="KH22" s="758"/>
      <c r="KI22" s="758"/>
      <c r="KJ22" s="758"/>
      <c r="KK22" s="758"/>
      <c r="KL22" s="759"/>
      <c r="KM22" s="754" t="str">
        <f>KM5</f>
        <v>2-15</v>
      </c>
      <c r="KN22" s="758"/>
      <c r="KO22" s="758"/>
      <c r="KP22" s="758"/>
      <c r="KQ22" s="758"/>
      <c r="KR22" s="758"/>
      <c r="KS22" s="758"/>
      <c r="KT22" s="758"/>
      <c r="KU22" s="758"/>
      <c r="KV22" s="758"/>
      <c r="KW22" s="758"/>
      <c r="KX22" s="758"/>
      <c r="KY22" s="758"/>
      <c r="KZ22" s="758"/>
      <c r="LA22" s="758"/>
      <c r="LB22" s="758"/>
      <c r="LC22" s="758"/>
      <c r="LD22" s="758"/>
      <c r="LE22" s="758"/>
      <c r="LF22" s="758"/>
      <c r="LG22" s="759"/>
      <c r="LH22" s="754" t="str">
        <f>LH5</f>
        <v>2-16</v>
      </c>
      <c r="LI22" s="758"/>
      <c r="LJ22" s="758"/>
      <c r="LK22" s="758"/>
      <c r="LL22" s="758"/>
      <c r="LM22" s="758"/>
      <c r="LN22" s="758"/>
      <c r="LO22" s="758"/>
      <c r="LP22" s="758"/>
      <c r="LQ22" s="758"/>
      <c r="LR22" s="758"/>
      <c r="LS22" s="758"/>
      <c r="LT22" s="758"/>
      <c r="LU22" s="758"/>
      <c r="LV22" s="758"/>
      <c r="LW22" s="758"/>
      <c r="LX22" s="758"/>
      <c r="LY22" s="758"/>
      <c r="LZ22" s="758"/>
      <c r="MA22" s="758"/>
      <c r="MB22" s="759"/>
      <c r="MC22" s="754" t="str">
        <f>MC5</f>
        <v>2-17</v>
      </c>
      <c r="MD22" s="758"/>
      <c r="ME22" s="758"/>
      <c r="MF22" s="758"/>
      <c r="MG22" s="758"/>
      <c r="MH22" s="758"/>
      <c r="MI22" s="758"/>
      <c r="MJ22" s="758"/>
      <c r="MK22" s="758"/>
      <c r="ML22" s="758"/>
      <c r="MM22" s="758"/>
      <c r="MN22" s="758"/>
      <c r="MO22" s="758"/>
      <c r="MP22" s="758"/>
      <c r="MQ22" s="758"/>
      <c r="MR22" s="758"/>
      <c r="MS22" s="758"/>
      <c r="MT22" s="758"/>
      <c r="MU22" s="758"/>
      <c r="MV22" s="758"/>
      <c r="MW22" s="759"/>
      <c r="MX22" s="754" t="str">
        <f>MX5</f>
        <v>2-18</v>
      </c>
      <c r="MY22" s="758"/>
      <c r="MZ22" s="758"/>
      <c r="NA22" s="758"/>
      <c r="NB22" s="758"/>
      <c r="NC22" s="758"/>
      <c r="ND22" s="758"/>
      <c r="NE22" s="758"/>
      <c r="NF22" s="758"/>
      <c r="NG22" s="758"/>
      <c r="NH22" s="758"/>
      <c r="NI22" s="758"/>
      <c r="NJ22" s="758"/>
      <c r="NK22" s="758"/>
      <c r="NL22" s="758"/>
      <c r="NM22" s="758"/>
      <c r="NN22" s="758"/>
      <c r="NO22" s="758"/>
      <c r="NP22" s="758"/>
      <c r="NQ22" s="758"/>
      <c r="NR22" s="759"/>
      <c r="NS22" s="754" t="str">
        <f>NS5</f>
        <v>2-19</v>
      </c>
      <c r="NT22" s="758"/>
      <c r="NU22" s="758"/>
      <c r="NV22" s="758"/>
      <c r="NW22" s="758"/>
      <c r="NX22" s="758"/>
      <c r="NY22" s="758"/>
      <c r="NZ22" s="758"/>
      <c r="OA22" s="758"/>
      <c r="OB22" s="758"/>
      <c r="OC22" s="758"/>
      <c r="OD22" s="758"/>
      <c r="OE22" s="758"/>
      <c r="OF22" s="758"/>
      <c r="OG22" s="758"/>
      <c r="OH22" s="758"/>
      <c r="OI22" s="758"/>
      <c r="OJ22" s="758"/>
      <c r="OK22" s="758"/>
      <c r="OL22" s="758"/>
      <c r="OM22" s="759"/>
      <c r="ON22" s="754" t="str">
        <f>ON5</f>
        <v>2-20</v>
      </c>
      <c r="OO22" s="758"/>
      <c r="OP22" s="758"/>
      <c r="OQ22" s="758"/>
      <c r="OR22" s="758"/>
      <c r="OS22" s="758"/>
      <c r="OT22" s="758"/>
      <c r="OU22" s="758"/>
      <c r="OV22" s="758"/>
      <c r="OW22" s="758"/>
      <c r="OX22" s="758"/>
      <c r="OY22" s="758"/>
      <c r="OZ22" s="758"/>
      <c r="PA22" s="758"/>
      <c r="PB22" s="758"/>
      <c r="PC22" s="758"/>
      <c r="PD22" s="758"/>
      <c r="PE22" s="758"/>
      <c r="PF22" s="758"/>
      <c r="PG22" s="758"/>
      <c r="PH22" s="759"/>
      <c r="PI22" s="73" t="s">
        <v>185</v>
      </c>
      <c r="PJ22" s="761"/>
    </row>
    <row r="23" spans="2:430" ht="18" customHeight="1">
      <c r="B23" s="760"/>
      <c r="C23" s="760"/>
      <c r="D23" s="409" t="s">
        <v>325</v>
      </c>
      <c r="E23" s="748">
        <f>'内訳書2-1'!$E$3</f>
        <v>0</v>
      </c>
      <c r="F23" s="749"/>
      <c r="G23" s="749"/>
      <c r="H23" s="749"/>
      <c r="I23" s="749"/>
      <c r="J23" s="749"/>
      <c r="K23" s="749"/>
      <c r="L23" s="749"/>
      <c r="M23" s="749"/>
      <c r="N23" s="749"/>
      <c r="O23" s="749"/>
      <c r="P23" s="749"/>
      <c r="Q23" s="749"/>
      <c r="R23" s="749"/>
      <c r="S23" s="749"/>
      <c r="T23" s="749"/>
      <c r="U23" s="749"/>
      <c r="V23" s="749"/>
      <c r="W23" s="749"/>
      <c r="X23" s="749"/>
      <c r="Y23" s="750"/>
      <c r="Z23" s="748">
        <f>'内訳書2-2'!$E$3</f>
        <v>0</v>
      </c>
      <c r="AA23" s="749"/>
      <c r="AB23" s="749"/>
      <c r="AC23" s="749"/>
      <c r="AD23" s="749"/>
      <c r="AE23" s="749"/>
      <c r="AF23" s="749"/>
      <c r="AG23" s="749"/>
      <c r="AH23" s="749"/>
      <c r="AI23" s="749"/>
      <c r="AJ23" s="749"/>
      <c r="AK23" s="749"/>
      <c r="AL23" s="749"/>
      <c r="AM23" s="749"/>
      <c r="AN23" s="749"/>
      <c r="AO23" s="749"/>
      <c r="AP23" s="749"/>
      <c r="AQ23" s="749"/>
      <c r="AR23" s="749"/>
      <c r="AS23" s="749"/>
      <c r="AT23" s="750"/>
      <c r="AU23" s="748">
        <f>'内訳書2-3'!$E$3</f>
        <v>0</v>
      </c>
      <c r="AV23" s="749"/>
      <c r="AW23" s="749"/>
      <c r="AX23" s="749"/>
      <c r="AY23" s="749"/>
      <c r="AZ23" s="749"/>
      <c r="BA23" s="749"/>
      <c r="BB23" s="749"/>
      <c r="BC23" s="749"/>
      <c r="BD23" s="749"/>
      <c r="BE23" s="749"/>
      <c r="BF23" s="749"/>
      <c r="BG23" s="749"/>
      <c r="BH23" s="749"/>
      <c r="BI23" s="749"/>
      <c r="BJ23" s="749"/>
      <c r="BK23" s="749"/>
      <c r="BL23" s="749"/>
      <c r="BM23" s="749"/>
      <c r="BN23" s="749"/>
      <c r="BO23" s="750"/>
      <c r="BP23" s="748">
        <f>'内訳書2-4'!$E$3</f>
        <v>0</v>
      </c>
      <c r="BQ23" s="749"/>
      <c r="BR23" s="749"/>
      <c r="BS23" s="749"/>
      <c r="BT23" s="749"/>
      <c r="BU23" s="749"/>
      <c r="BV23" s="749"/>
      <c r="BW23" s="749"/>
      <c r="BX23" s="749"/>
      <c r="BY23" s="749"/>
      <c r="BZ23" s="749"/>
      <c r="CA23" s="749"/>
      <c r="CB23" s="749"/>
      <c r="CC23" s="749"/>
      <c r="CD23" s="749"/>
      <c r="CE23" s="749"/>
      <c r="CF23" s="749"/>
      <c r="CG23" s="749"/>
      <c r="CH23" s="749"/>
      <c r="CI23" s="749"/>
      <c r="CJ23" s="750"/>
      <c r="CK23" s="748">
        <f>'内訳書2-5'!$E$3</f>
        <v>0</v>
      </c>
      <c r="CL23" s="749"/>
      <c r="CM23" s="749"/>
      <c r="CN23" s="749"/>
      <c r="CO23" s="749"/>
      <c r="CP23" s="749"/>
      <c r="CQ23" s="749"/>
      <c r="CR23" s="749"/>
      <c r="CS23" s="749"/>
      <c r="CT23" s="749"/>
      <c r="CU23" s="749"/>
      <c r="CV23" s="749"/>
      <c r="CW23" s="749"/>
      <c r="CX23" s="749"/>
      <c r="CY23" s="749"/>
      <c r="CZ23" s="749"/>
      <c r="DA23" s="749"/>
      <c r="DB23" s="749"/>
      <c r="DC23" s="749"/>
      <c r="DD23" s="749"/>
      <c r="DE23" s="750"/>
      <c r="DF23" s="748">
        <f>'内訳書2-6'!$E$3</f>
        <v>0</v>
      </c>
      <c r="DG23" s="749"/>
      <c r="DH23" s="749"/>
      <c r="DI23" s="749"/>
      <c r="DJ23" s="749"/>
      <c r="DK23" s="749"/>
      <c r="DL23" s="749"/>
      <c r="DM23" s="749"/>
      <c r="DN23" s="749"/>
      <c r="DO23" s="749"/>
      <c r="DP23" s="749"/>
      <c r="DQ23" s="749"/>
      <c r="DR23" s="749"/>
      <c r="DS23" s="749"/>
      <c r="DT23" s="749"/>
      <c r="DU23" s="749"/>
      <c r="DV23" s="749"/>
      <c r="DW23" s="749"/>
      <c r="DX23" s="749"/>
      <c r="DY23" s="749"/>
      <c r="DZ23" s="750"/>
      <c r="EA23" s="748">
        <f>'内訳書2-7'!$E$3</f>
        <v>0</v>
      </c>
      <c r="EB23" s="749"/>
      <c r="EC23" s="749"/>
      <c r="ED23" s="749"/>
      <c r="EE23" s="749"/>
      <c r="EF23" s="749"/>
      <c r="EG23" s="749"/>
      <c r="EH23" s="749"/>
      <c r="EI23" s="749"/>
      <c r="EJ23" s="749"/>
      <c r="EK23" s="749"/>
      <c r="EL23" s="749"/>
      <c r="EM23" s="749"/>
      <c r="EN23" s="749"/>
      <c r="EO23" s="749"/>
      <c r="EP23" s="749"/>
      <c r="EQ23" s="749"/>
      <c r="ER23" s="749"/>
      <c r="ES23" s="749"/>
      <c r="ET23" s="749"/>
      <c r="EU23" s="750"/>
      <c r="EV23" s="748">
        <f>'内訳書2-8'!$E$3</f>
        <v>0</v>
      </c>
      <c r="EW23" s="749"/>
      <c r="EX23" s="749"/>
      <c r="EY23" s="749"/>
      <c r="EZ23" s="749"/>
      <c r="FA23" s="749"/>
      <c r="FB23" s="749"/>
      <c r="FC23" s="749"/>
      <c r="FD23" s="749"/>
      <c r="FE23" s="749"/>
      <c r="FF23" s="749"/>
      <c r="FG23" s="749"/>
      <c r="FH23" s="749"/>
      <c r="FI23" s="749"/>
      <c r="FJ23" s="749"/>
      <c r="FK23" s="749"/>
      <c r="FL23" s="749"/>
      <c r="FM23" s="749"/>
      <c r="FN23" s="749"/>
      <c r="FO23" s="749"/>
      <c r="FP23" s="750"/>
      <c r="FQ23" s="748">
        <f>'内訳書2-9'!$E$3</f>
        <v>0</v>
      </c>
      <c r="FR23" s="749"/>
      <c r="FS23" s="749"/>
      <c r="FT23" s="749"/>
      <c r="FU23" s="749"/>
      <c r="FV23" s="749"/>
      <c r="FW23" s="749"/>
      <c r="FX23" s="749"/>
      <c r="FY23" s="749"/>
      <c r="FZ23" s="749"/>
      <c r="GA23" s="749"/>
      <c r="GB23" s="749"/>
      <c r="GC23" s="749"/>
      <c r="GD23" s="749"/>
      <c r="GE23" s="749"/>
      <c r="GF23" s="749"/>
      <c r="GG23" s="749"/>
      <c r="GH23" s="749"/>
      <c r="GI23" s="749"/>
      <c r="GJ23" s="749"/>
      <c r="GK23" s="750"/>
      <c r="GL23" s="748">
        <f>'内訳書2-10'!$E$3</f>
        <v>0</v>
      </c>
      <c r="GM23" s="749"/>
      <c r="GN23" s="749"/>
      <c r="GO23" s="749"/>
      <c r="GP23" s="749"/>
      <c r="GQ23" s="749"/>
      <c r="GR23" s="749"/>
      <c r="GS23" s="749"/>
      <c r="GT23" s="749"/>
      <c r="GU23" s="749"/>
      <c r="GV23" s="749"/>
      <c r="GW23" s="749"/>
      <c r="GX23" s="749"/>
      <c r="GY23" s="749"/>
      <c r="GZ23" s="749"/>
      <c r="HA23" s="749"/>
      <c r="HB23" s="749"/>
      <c r="HC23" s="749"/>
      <c r="HD23" s="749"/>
      <c r="HE23" s="749"/>
      <c r="HF23" s="750"/>
      <c r="HG23" s="748">
        <f>'内訳書2-11'!$E$3</f>
        <v>0</v>
      </c>
      <c r="HH23" s="749"/>
      <c r="HI23" s="749"/>
      <c r="HJ23" s="749"/>
      <c r="HK23" s="749"/>
      <c r="HL23" s="749"/>
      <c r="HM23" s="749"/>
      <c r="HN23" s="749"/>
      <c r="HO23" s="749"/>
      <c r="HP23" s="749"/>
      <c r="HQ23" s="749"/>
      <c r="HR23" s="749"/>
      <c r="HS23" s="749"/>
      <c r="HT23" s="749"/>
      <c r="HU23" s="749"/>
      <c r="HV23" s="749"/>
      <c r="HW23" s="749"/>
      <c r="HX23" s="749"/>
      <c r="HY23" s="749"/>
      <c r="HZ23" s="749"/>
      <c r="IA23" s="750"/>
      <c r="IB23" s="748">
        <f>'内訳書2-12'!$E$3</f>
        <v>0</v>
      </c>
      <c r="IC23" s="749"/>
      <c r="ID23" s="749"/>
      <c r="IE23" s="749"/>
      <c r="IF23" s="749"/>
      <c r="IG23" s="749"/>
      <c r="IH23" s="749"/>
      <c r="II23" s="749"/>
      <c r="IJ23" s="749"/>
      <c r="IK23" s="749"/>
      <c r="IL23" s="749"/>
      <c r="IM23" s="749"/>
      <c r="IN23" s="749"/>
      <c r="IO23" s="749"/>
      <c r="IP23" s="749"/>
      <c r="IQ23" s="749"/>
      <c r="IR23" s="749"/>
      <c r="IS23" s="749"/>
      <c r="IT23" s="749"/>
      <c r="IU23" s="749"/>
      <c r="IV23" s="750"/>
      <c r="IW23" s="748">
        <f>'内訳書2-13'!$E$3</f>
        <v>0</v>
      </c>
      <c r="IX23" s="749"/>
      <c r="IY23" s="749"/>
      <c r="IZ23" s="749"/>
      <c r="JA23" s="749"/>
      <c r="JB23" s="749"/>
      <c r="JC23" s="749"/>
      <c r="JD23" s="749"/>
      <c r="JE23" s="749"/>
      <c r="JF23" s="749"/>
      <c r="JG23" s="749"/>
      <c r="JH23" s="749"/>
      <c r="JI23" s="749"/>
      <c r="JJ23" s="749"/>
      <c r="JK23" s="749"/>
      <c r="JL23" s="749"/>
      <c r="JM23" s="749"/>
      <c r="JN23" s="749"/>
      <c r="JO23" s="749"/>
      <c r="JP23" s="749"/>
      <c r="JQ23" s="750"/>
      <c r="JR23" s="748">
        <f>'内訳書2-14'!$E$3</f>
        <v>0</v>
      </c>
      <c r="JS23" s="749"/>
      <c r="JT23" s="749"/>
      <c r="JU23" s="749"/>
      <c r="JV23" s="749"/>
      <c r="JW23" s="749"/>
      <c r="JX23" s="749"/>
      <c r="JY23" s="749"/>
      <c r="JZ23" s="749"/>
      <c r="KA23" s="749"/>
      <c r="KB23" s="749"/>
      <c r="KC23" s="749"/>
      <c r="KD23" s="749"/>
      <c r="KE23" s="749"/>
      <c r="KF23" s="749"/>
      <c r="KG23" s="749"/>
      <c r="KH23" s="749"/>
      <c r="KI23" s="749"/>
      <c r="KJ23" s="749"/>
      <c r="KK23" s="749"/>
      <c r="KL23" s="750"/>
      <c r="KM23" s="748">
        <f>'内訳書2-15'!$E$3</f>
        <v>0</v>
      </c>
      <c r="KN23" s="749"/>
      <c r="KO23" s="749"/>
      <c r="KP23" s="749"/>
      <c r="KQ23" s="749"/>
      <c r="KR23" s="749"/>
      <c r="KS23" s="749"/>
      <c r="KT23" s="749"/>
      <c r="KU23" s="749"/>
      <c r="KV23" s="749"/>
      <c r="KW23" s="749"/>
      <c r="KX23" s="749"/>
      <c r="KY23" s="749"/>
      <c r="KZ23" s="749"/>
      <c r="LA23" s="749"/>
      <c r="LB23" s="749"/>
      <c r="LC23" s="749"/>
      <c r="LD23" s="749"/>
      <c r="LE23" s="749"/>
      <c r="LF23" s="749"/>
      <c r="LG23" s="750"/>
      <c r="LH23" s="748">
        <f>'内訳書2-16'!$E$3</f>
        <v>0</v>
      </c>
      <c r="LI23" s="749"/>
      <c r="LJ23" s="749"/>
      <c r="LK23" s="749"/>
      <c r="LL23" s="749"/>
      <c r="LM23" s="749"/>
      <c r="LN23" s="749"/>
      <c r="LO23" s="749"/>
      <c r="LP23" s="749"/>
      <c r="LQ23" s="749"/>
      <c r="LR23" s="749"/>
      <c r="LS23" s="749"/>
      <c r="LT23" s="749"/>
      <c r="LU23" s="749"/>
      <c r="LV23" s="749"/>
      <c r="LW23" s="749"/>
      <c r="LX23" s="749"/>
      <c r="LY23" s="749"/>
      <c r="LZ23" s="749"/>
      <c r="MA23" s="749"/>
      <c r="MB23" s="750"/>
      <c r="MC23" s="748">
        <f>'内訳書2-17'!$E$3</f>
        <v>0</v>
      </c>
      <c r="MD23" s="749"/>
      <c r="ME23" s="749"/>
      <c r="MF23" s="749"/>
      <c r="MG23" s="749"/>
      <c r="MH23" s="749"/>
      <c r="MI23" s="749"/>
      <c r="MJ23" s="749"/>
      <c r="MK23" s="749"/>
      <c r="ML23" s="749"/>
      <c r="MM23" s="749"/>
      <c r="MN23" s="749"/>
      <c r="MO23" s="749"/>
      <c r="MP23" s="749"/>
      <c r="MQ23" s="749"/>
      <c r="MR23" s="749"/>
      <c r="MS23" s="749"/>
      <c r="MT23" s="749"/>
      <c r="MU23" s="749"/>
      <c r="MV23" s="749"/>
      <c r="MW23" s="750"/>
      <c r="MX23" s="748">
        <f>'内訳書2-18'!$E$3</f>
        <v>0</v>
      </c>
      <c r="MY23" s="749"/>
      <c r="MZ23" s="749"/>
      <c r="NA23" s="749"/>
      <c r="NB23" s="749"/>
      <c r="NC23" s="749"/>
      <c r="ND23" s="749"/>
      <c r="NE23" s="749"/>
      <c r="NF23" s="749"/>
      <c r="NG23" s="749"/>
      <c r="NH23" s="749"/>
      <c r="NI23" s="749"/>
      <c r="NJ23" s="749"/>
      <c r="NK23" s="749"/>
      <c r="NL23" s="749"/>
      <c r="NM23" s="749"/>
      <c r="NN23" s="749"/>
      <c r="NO23" s="749"/>
      <c r="NP23" s="749"/>
      <c r="NQ23" s="749"/>
      <c r="NR23" s="750"/>
      <c r="NS23" s="748">
        <f>'内訳書2-19'!$E$3</f>
        <v>0</v>
      </c>
      <c r="NT23" s="749"/>
      <c r="NU23" s="749"/>
      <c r="NV23" s="749"/>
      <c r="NW23" s="749"/>
      <c r="NX23" s="749"/>
      <c r="NY23" s="749"/>
      <c r="NZ23" s="749"/>
      <c r="OA23" s="749"/>
      <c r="OB23" s="749"/>
      <c r="OC23" s="749"/>
      <c r="OD23" s="749"/>
      <c r="OE23" s="749"/>
      <c r="OF23" s="749"/>
      <c r="OG23" s="749"/>
      <c r="OH23" s="749"/>
      <c r="OI23" s="749"/>
      <c r="OJ23" s="749"/>
      <c r="OK23" s="749"/>
      <c r="OL23" s="749"/>
      <c r="OM23" s="750"/>
      <c r="ON23" s="748">
        <f>'内訳書2-20'!$E$3</f>
        <v>0</v>
      </c>
      <c r="OO23" s="749"/>
      <c r="OP23" s="749"/>
      <c r="OQ23" s="749"/>
      <c r="OR23" s="749"/>
      <c r="OS23" s="749"/>
      <c r="OT23" s="749"/>
      <c r="OU23" s="749"/>
      <c r="OV23" s="749"/>
      <c r="OW23" s="749"/>
      <c r="OX23" s="749"/>
      <c r="OY23" s="749"/>
      <c r="OZ23" s="749"/>
      <c r="PA23" s="749"/>
      <c r="PB23" s="749"/>
      <c r="PC23" s="749"/>
      <c r="PD23" s="749"/>
      <c r="PE23" s="749"/>
      <c r="PF23" s="749"/>
      <c r="PG23" s="749"/>
      <c r="PH23" s="750"/>
      <c r="PI23" s="751"/>
      <c r="PJ23" s="761"/>
    </row>
    <row r="24" spans="2:430" ht="18" customHeight="1">
      <c r="B24" s="760"/>
      <c r="C24" s="760"/>
      <c r="D24" s="72" t="s">
        <v>182</v>
      </c>
      <c r="E24" s="408">
        <v>1</v>
      </c>
      <c r="F24" s="279">
        <v>2</v>
      </c>
      <c r="G24" s="280">
        <v>3</v>
      </c>
      <c r="H24" s="280">
        <v>4</v>
      </c>
      <c r="I24" s="280" t="s">
        <v>212</v>
      </c>
      <c r="J24" s="280">
        <v>6</v>
      </c>
      <c r="K24" s="280">
        <v>7</v>
      </c>
      <c r="L24" s="280">
        <v>8</v>
      </c>
      <c r="M24" s="280">
        <v>9</v>
      </c>
      <c r="N24" s="280">
        <v>10</v>
      </c>
      <c r="O24" s="279">
        <v>11</v>
      </c>
      <c r="P24" s="280">
        <v>12</v>
      </c>
      <c r="Q24" s="280">
        <v>13</v>
      </c>
      <c r="R24" s="280">
        <v>14</v>
      </c>
      <c r="S24" s="280">
        <v>15</v>
      </c>
      <c r="T24" s="280">
        <v>16</v>
      </c>
      <c r="U24" s="280">
        <v>17</v>
      </c>
      <c r="V24" s="280">
        <v>18</v>
      </c>
      <c r="W24" s="280">
        <v>19</v>
      </c>
      <c r="X24" s="280">
        <v>20</v>
      </c>
      <c r="Y24" s="73" t="s">
        <v>184</v>
      </c>
      <c r="Z24" s="408">
        <v>1</v>
      </c>
      <c r="AA24" s="279">
        <v>2</v>
      </c>
      <c r="AB24" s="280">
        <v>3</v>
      </c>
      <c r="AC24" s="280">
        <v>4</v>
      </c>
      <c r="AD24" s="280" t="s">
        <v>212</v>
      </c>
      <c r="AE24" s="280">
        <v>6</v>
      </c>
      <c r="AF24" s="280">
        <v>7</v>
      </c>
      <c r="AG24" s="280">
        <v>8</v>
      </c>
      <c r="AH24" s="280">
        <v>9</v>
      </c>
      <c r="AI24" s="280">
        <v>10</v>
      </c>
      <c r="AJ24" s="279">
        <v>11</v>
      </c>
      <c r="AK24" s="280">
        <v>12</v>
      </c>
      <c r="AL24" s="280">
        <v>13</v>
      </c>
      <c r="AM24" s="280">
        <v>14</v>
      </c>
      <c r="AN24" s="280">
        <v>15</v>
      </c>
      <c r="AO24" s="280">
        <v>16</v>
      </c>
      <c r="AP24" s="280">
        <v>17</v>
      </c>
      <c r="AQ24" s="280">
        <v>18</v>
      </c>
      <c r="AR24" s="280">
        <v>19</v>
      </c>
      <c r="AS24" s="280">
        <v>20</v>
      </c>
      <c r="AT24" s="73" t="s">
        <v>184</v>
      </c>
      <c r="AU24" s="408">
        <v>1</v>
      </c>
      <c r="AV24" s="279">
        <v>2</v>
      </c>
      <c r="AW24" s="280">
        <v>3</v>
      </c>
      <c r="AX24" s="280">
        <v>4</v>
      </c>
      <c r="AY24" s="280" t="s">
        <v>212</v>
      </c>
      <c r="AZ24" s="280">
        <v>6</v>
      </c>
      <c r="BA24" s="280">
        <v>7</v>
      </c>
      <c r="BB24" s="280">
        <v>8</v>
      </c>
      <c r="BC24" s="280">
        <v>9</v>
      </c>
      <c r="BD24" s="280">
        <v>10</v>
      </c>
      <c r="BE24" s="279">
        <v>11</v>
      </c>
      <c r="BF24" s="280">
        <v>12</v>
      </c>
      <c r="BG24" s="280">
        <v>13</v>
      </c>
      <c r="BH24" s="280">
        <v>14</v>
      </c>
      <c r="BI24" s="280">
        <v>15</v>
      </c>
      <c r="BJ24" s="280">
        <v>16</v>
      </c>
      <c r="BK24" s="280">
        <v>17</v>
      </c>
      <c r="BL24" s="280">
        <v>18</v>
      </c>
      <c r="BM24" s="280">
        <v>19</v>
      </c>
      <c r="BN24" s="280">
        <v>20</v>
      </c>
      <c r="BO24" s="73" t="s">
        <v>184</v>
      </c>
      <c r="BP24" s="408">
        <v>1</v>
      </c>
      <c r="BQ24" s="279">
        <v>2</v>
      </c>
      <c r="BR24" s="280">
        <v>3</v>
      </c>
      <c r="BS24" s="280">
        <v>4</v>
      </c>
      <c r="BT24" s="280" t="s">
        <v>212</v>
      </c>
      <c r="BU24" s="280">
        <v>6</v>
      </c>
      <c r="BV24" s="280">
        <v>7</v>
      </c>
      <c r="BW24" s="280">
        <v>8</v>
      </c>
      <c r="BX24" s="280">
        <v>9</v>
      </c>
      <c r="BY24" s="280">
        <v>10</v>
      </c>
      <c r="BZ24" s="279">
        <v>11</v>
      </c>
      <c r="CA24" s="280">
        <v>12</v>
      </c>
      <c r="CB24" s="280">
        <v>13</v>
      </c>
      <c r="CC24" s="280">
        <v>14</v>
      </c>
      <c r="CD24" s="280">
        <v>15</v>
      </c>
      <c r="CE24" s="280">
        <v>16</v>
      </c>
      <c r="CF24" s="280">
        <v>17</v>
      </c>
      <c r="CG24" s="280">
        <v>18</v>
      </c>
      <c r="CH24" s="280">
        <v>19</v>
      </c>
      <c r="CI24" s="280">
        <v>20</v>
      </c>
      <c r="CJ24" s="73" t="s">
        <v>184</v>
      </c>
      <c r="CK24" s="408">
        <v>1</v>
      </c>
      <c r="CL24" s="279">
        <v>2</v>
      </c>
      <c r="CM24" s="280">
        <v>3</v>
      </c>
      <c r="CN24" s="280">
        <v>4</v>
      </c>
      <c r="CO24" s="280" t="s">
        <v>212</v>
      </c>
      <c r="CP24" s="280">
        <v>6</v>
      </c>
      <c r="CQ24" s="280">
        <v>7</v>
      </c>
      <c r="CR24" s="280">
        <v>8</v>
      </c>
      <c r="CS24" s="280">
        <v>9</v>
      </c>
      <c r="CT24" s="280">
        <v>10</v>
      </c>
      <c r="CU24" s="279">
        <v>11</v>
      </c>
      <c r="CV24" s="280">
        <v>12</v>
      </c>
      <c r="CW24" s="280">
        <v>13</v>
      </c>
      <c r="CX24" s="280">
        <v>14</v>
      </c>
      <c r="CY24" s="280">
        <v>15</v>
      </c>
      <c r="CZ24" s="280">
        <v>16</v>
      </c>
      <c r="DA24" s="280">
        <v>17</v>
      </c>
      <c r="DB24" s="280">
        <v>18</v>
      </c>
      <c r="DC24" s="280">
        <v>19</v>
      </c>
      <c r="DD24" s="280">
        <v>20</v>
      </c>
      <c r="DE24" s="73" t="s">
        <v>184</v>
      </c>
      <c r="DF24" s="408">
        <v>1</v>
      </c>
      <c r="DG24" s="279">
        <v>2</v>
      </c>
      <c r="DH24" s="280">
        <v>3</v>
      </c>
      <c r="DI24" s="280">
        <v>4</v>
      </c>
      <c r="DJ24" s="280" t="s">
        <v>212</v>
      </c>
      <c r="DK24" s="280">
        <v>6</v>
      </c>
      <c r="DL24" s="280">
        <v>7</v>
      </c>
      <c r="DM24" s="280">
        <v>8</v>
      </c>
      <c r="DN24" s="280">
        <v>9</v>
      </c>
      <c r="DO24" s="280">
        <v>10</v>
      </c>
      <c r="DP24" s="279">
        <v>11</v>
      </c>
      <c r="DQ24" s="280">
        <v>12</v>
      </c>
      <c r="DR24" s="280">
        <v>13</v>
      </c>
      <c r="DS24" s="280">
        <v>14</v>
      </c>
      <c r="DT24" s="280">
        <v>15</v>
      </c>
      <c r="DU24" s="280">
        <v>16</v>
      </c>
      <c r="DV24" s="280">
        <v>17</v>
      </c>
      <c r="DW24" s="280">
        <v>18</v>
      </c>
      <c r="DX24" s="280">
        <v>19</v>
      </c>
      <c r="DY24" s="280">
        <v>20</v>
      </c>
      <c r="DZ24" s="73" t="s">
        <v>184</v>
      </c>
      <c r="EA24" s="408">
        <v>1</v>
      </c>
      <c r="EB24" s="279">
        <v>2</v>
      </c>
      <c r="EC24" s="280">
        <v>3</v>
      </c>
      <c r="ED24" s="280">
        <v>4</v>
      </c>
      <c r="EE24" s="280" t="s">
        <v>212</v>
      </c>
      <c r="EF24" s="280">
        <v>6</v>
      </c>
      <c r="EG24" s="280">
        <v>7</v>
      </c>
      <c r="EH24" s="280">
        <v>8</v>
      </c>
      <c r="EI24" s="280">
        <v>9</v>
      </c>
      <c r="EJ24" s="280">
        <v>10</v>
      </c>
      <c r="EK24" s="279">
        <v>11</v>
      </c>
      <c r="EL24" s="280">
        <v>12</v>
      </c>
      <c r="EM24" s="280">
        <v>13</v>
      </c>
      <c r="EN24" s="280">
        <v>14</v>
      </c>
      <c r="EO24" s="280">
        <v>15</v>
      </c>
      <c r="EP24" s="280">
        <v>16</v>
      </c>
      <c r="EQ24" s="280">
        <v>17</v>
      </c>
      <c r="ER24" s="280">
        <v>18</v>
      </c>
      <c r="ES24" s="280">
        <v>19</v>
      </c>
      <c r="ET24" s="280">
        <v>20</v>
      </c>
      <c r="EU24" s="73" t="s">
        <v>184</v>
      </c>
      <c r="EV24" s="408">
        <v>1</v>
      </c>
      <c r="EW24" s="279">
        <v>2</v>
      </c>
      <c r="EX24" s="280">
        <v>3</v>
      </c>
      <c r="EY24" s="280">
        <v>4</v>
      </c>
      <c r="EZ24" s="280" t="s">
        <v>212</v>
      </c>
      <c r="FA24" s="280">
        <v>6</v>
      </c>
      <c r="FB24" s="280">
        <v>7</v>
      </c>
      <c r="FC24" s="280">
        <v>8</v>
      </c>
      <c r="FD24" s="280">
        <v>9</v>
      </c>
      <c r="FE24" s="280">
        <v>10</v>
      </c>
      <c r="FF24" s="279">
        <v>11</v>
      </c>
      <c r="FG24" s="280">
        <v>12</v>
      </c>
      <c r="FH24" s="280">
        <v>13</v>
      </c>
      <c r="FI24" s="280">
        <v>14</v>
      </c>
      <c r="FJ24" s="280">
        <v>15</v>
      </c>
      <c r="FK24" s="280">
        <v>16</v>
      </c>
      <c r="FL24" s="280">
        <v>17</v>
      </c>
      <c r="FM24" s="280">
        <v>18</v>
      </c>
      <c r="FN24" s="280">
        <v>19</v>
      </c>
      <c r="FO24" s="280">
        <v>20</v>
      </c>
      <c r="FP24" s="73" t="s">
        <v>184</v>
      </c>
      <c r="FQ24" s="408">
        <v>1</v>
      </c>
      <c r="FR24" s="279">
        <v>2</v>
      </c>
      <c r="FS24" s="280">
        <v>3</v>
      </c>
      <c r="FT24" s="280">
        <v>4</v>
      </c>
      <c r="FU24" s="280" t="s">
        <v>212</v>
      </c>
      <c r="FV24" s="280">
        <v>6</v>
      </c>
      <c r="FW24" s="280">
        <v>7</v>
      </c>
      <c r="FX24" s="280">
        <v>8</v>
      </c>
      <c r="FY24" s="280">
        <v>9</v>
      </c>
      <c r="FZ24" s="280">
        <v>10</v>
      </c>
      <c r="GA24" s="279">
        <v>11</v>
      </c>
      <c r="GB24" s="280">
        <v>12</v>
      </c>
      <c r="GC24" s="280">
        <v>13</v>
      </c>
      <c r="GD24" s="280">
        <v>14</v>
      </c>
      <c r="GE24" s="280">
        <v>15</v>
      </c>
      <c r="GF24" s="280">
        <v>16</v>
      </c>
      <c r="GG24" s="280">
        <v>17</v>
      </c>
      <c r="GH24" s="280">
        <v>18</v>
      </c>
      <c r="GI24" s="280">
        <v>19</v>
      </c>
      <c r="GJ24" s="280">
        <v>20</v>
      </c>
      <c r="GK24" s="73" t="s">
        <v>184</v>
      </c>
      <c r="GL24" s="408">
        <v>1</v>
      </c>
      <c r="GM24" s="279">
        <v>2</v>
      </c>
      <c r="GN24" s="280">
        <v>3</v>
      </c>
      <c r="GO24" s="280">
        <v>4</v>
      </c>
      <c r="GP24" s="280" t="s">
        <v>212</v>
      </c>
      <c r="GQ24" s="280">
        <v>6</v>
      </c>
      <c r="GR24" s="280">
        <v>7</v>
      </c>
      <c r="GS24" s="280">
        <v>8</v>
      </c>
      <c r="GT24" s="280">
        <v>9</v>
      </c>
      <c r="GU24" s="280">
        <v>10</v>
      </c>
      <c r="GV24" s="279">
        <v>11</v>
      </c>
      <c r="GW24" s="280">
        <v>12</v>
      </c>
      <c r="GX24" s="280">
        <v>13</v>
      </c>
      <c r="GY24" s="280">
        <v>14</v>
      </c>
      <c r="GZ24" s="280">
        <v>15</v>
      </c>
      <c r="HA24" s="280">
        <v>16</v>
      </c>
      <c r="HB24" s="280">
        <v>17</v>
      </c>
      <c r="HC24" s="280">
        <v>18</v>
      </c>
      <c r="HD24" s="280">
        <v>19</v>
      </c>
      <c r="HE24" s="280">
        <v>20</v>
      </c>
      <c r="HF24" s="73" t="s">
        <v>184</v>
      </c>
      <c r="HG24" s="408">
        <v>1</v>
      </c>
      <c r="HH24" s="279">
        <v>2</v>
      </c>
      <c r="HI24" s="280">
        <v>3</v>
      </c>
      <c r="HJ24" s="280">
        <v>4</v>
      </c>
      <c r="HK24" s="280" t="s">
        <v>212</v>
      </c>
      <c r="HL24" s="280">
        <v>6</v>
      </c>
      <c r="HM24" s="280">
        <v>7</v>
      </c>
      <c r="HN24" s="280">
        <v>8</v>
      </c>
      <c r="HO24" s="280">
        <v>9</v>
      </c>
      <c r="HP24" s="280">
        <v>10</v>
      </c>
      <c r="HQ24" s="279">
        <v>11</v>
      </c>
      <c r="HR24" s="280">
        <v>12</v>
      </c>
      <c r="HS24" s="280">
        <v>13</v>
      </c>
      <c r="HT24" s="280">
        <v>14</v>
      </c>
      <c r="HU24" s="280">
        <v>15</v>
      </c>
      <c r="HV24" s="280">
        <v>16</v>
      </c>
      <c r="HW24" s="280">
        <v>17</v>
      </c>
      <c r="HX24" s="280">
        <v>18</v>
      </c>
      <c r="HY24" s="280">
        <v>19</v>
      </c>
      <c r="HZ24" s="280">
        <v>20</v>
      </c>
      <c r="IA24" s="73" t="s">
        <v>184</v>
      </c>
      <c r="IB24" s="408">
        <v>1</v>
      </c>
      <c r="IC24" s="279">
        <v>2</v>
      </c>
      <c r="ID24" s="280">
        <v>3</v>
      </c>
      <c r="IE24" s="280">
        <v>4</v>
      </c>
      <c r="IF24" s="280" t="s">
        <v>212</v>
      </c>
      <c r="IG24" s="280">
        <v>6</v>
      </c>
      <c r="IH24" s="280">
        <v>7</v>
      </c>
      <c r="II24" s="280">
        <v>8</v>
      </c>
      <c r="IJ24" s="280">
        <v>9</v>
      </c>
      <c r="IK24" s="280">
        <v>10</v>
      </c>
      <c r="IL24" s="279">
        <v>11</v>
      </c>
      <c r="IM24" s="280">
        <v>12</v>
      </c>
      <c r="IN24" s="280">
        <v>13</v>
      </c>
      <c r="IO24" s="280">
        <v>14</v>
      </c>
      <c r="IP24" s="280">
        <v>15</v>
      </c>
      <c r="IQ24" s="280">
        <v>16</v>
      </c>
      <c r="IR24" s="280">
        <v>17</v>
      </c>
      <c r="IS24" s="280">
        <v>18</v>
      </c>
      <c r="IT24" s="280">
        <v>19</v>
      </c>
      <c r="IU24" s="280">
        <v>20</v>
      </c>
      <c r="IV24" s="73" t="s">
        <v>184</v>
      </c>
      <c r="IW24" s="408">
        <v>1</v>
      </c>
      <c r="IX24" s="279">
        <v>2</v>
      </c>
      <c r="IY24" s="280">
        <v>3</v>
      </c>
      <c r="IZ24" s="280">
        <v>4</v>
      </c>
      <c r="JA24" s="280" t="s">
        <v>212</v>
      </c>
      <c r="JB24" s="280">
        <v>6</v>
      </c>
      <c r="JC24" s="280">
        <v>7</v>
      </c>
      <c r="JD24" s="280">
        <v>8</v>
      </c>
      <c r="JE24" s="280">
        <v>9</v>
      </c>
      <c r="JF24" s="280">
        <v>10</v>
      </c>
      <c r="JG24" s="279">
        <v>11</v>
      </c>
      <c r="JH24" s="280">
        <v>12</v>
      </c>
      <c r="JI24" s="280">
        <v>13</v>
      </c>
      <c r="JJ24" s="280">
        <v>14</v>
      </c>
      <c r="JK24" s="280">
        <v>15</v>
      </c>
      <c r="JL24" s="280">
        <v>16</v>
      </c>
      <c r="JM24" s="280">
        <v>17</v>
      </c>
      <c r="JN24" s="280">
        <v>18</v>
      </c>
      <c r="JO24" s="280">
        <v>19</v>
      </c>
      <c r="JP24" s="280">
        <v>20</v>
      </c>
      <c r="JQ24" s="73" t="s">
        <v>184</v>
      </c>
      <c r="JR24" s="408">
        <v>1</v>
      </c>
      <c r="JS24" s="279">
        <v>2</v>
      </c>
      <c r="JT24" s="280">
        <v>3</v>
      </c>
      <c r="JU24" s="280">
        <v>4</v>
      </c>
      <c r="JV24" s="280" t="s">
        <v>212</v>
      </c>
      <c r="JW24" s="280">
        <v>6</v>
      </c>
      <c r="JX24" s="280">
        <v>7</v>
      </c>
      <c r="JY24" s="280">
        <v>8</v>
      </c>
      <c r="JZ24" s="280">
        <v>9</v>
      </c>
      <c r="KA24" s="280">
        <v>10</v>
      </c>
      <c r="KB24" s="279">
        <v>11</v>
      </c>
      <c r="KC24" s="280">
        <v>12</v>
      </c>
      <c r="KD24" s="280">
        <v>13</v>
      </c>
      <c r="KE24" s="280">
        <v>14</v>
      </c>
      <c r="KF24" s="280">
        <v>15</v>
      </c>
      <c r="KG24" s="280">
        <v>16</v>
      </c>
      <c r="KH24" s="280">
        <v>17</v>
      </c>
      <c r="KI24" s="280">
        <v>18</v>
      </c>
      <c r="KJ24" s="280">
        <v>19</v>
      </c>
      <c r="KK24" s="280">
        <v>20</v>
      </c>
      <c r="KL24" s="73" t="s">
        <v>184</v>
      </c>
      <c r="KM24" s="408">
        <v>1</v>
      </c>
      <c r="KN24" s="279">
        <v>2</v>
      </c>
      <c r="KO24" s="280">
        <v>3</v>
      </c>
      <c r="KP24" s="280">
        <v>4</v>
      </c>
      <c r="KQ24" s="280" t="s">
        <v>212</v>
      </c>
      <c r="KR24" s="280">
        <v>6</v>
      </c>
      <c r="KS24" s="280">
        <v>7</v>
      </c>
      <c r="KT24" s="280">
        <v>8</v>
      </c>
      <c r="KU24" s="280">
        <v>9</v>
      </c>
      <c r="KV24" s="280">
        <v>10</v>
      </c>
      <c r="KW24" s="279">
        <v>11</v>
      </c>
      <c r="KX24" s="280">
        <v>12</v>
      </c>
      <c r="KY24" s="280">
        <v>13</v>
      </c>
      <c r="KZ24" s="280">
        <v>14</v>
      </c>
      <c r="LA24" s="280">
        <v>15</v>
      </c>
      <c r="LB24" s="280">
        <v>16</v>
      </c>
      <c r="LC24" s="280">
        <v>17</v>
      </c>
      <c r="LD24" s="280">
        <v>18</v>
      </c>
      <c r="LE24" s="280">
        <v>19</v>
      </c>
      <c r="LF24" s="280">
        <v>20</v>
      </c>
      <c r="LG24" s="73" t="s">
        <v>184</v>
      </c>
      <c r="LH24" s="408">
        <v>1</v>
      </c>
      <c r="LI24" s="279">
        <v>2</v>
      </c>
      <c r="LJ24" s="280">
        <v>3</v>
      </c>
      <c r="LK24" s="280">
        <v>4</v>
      </c>
      <c r="LL24" s="280" t="s">
        <v>212</v>
      </c>
      <c r="LM24" s="280">
        <v>6</v>
      </c>
      <c r="LN24" s="280">
        <v>7</v>
      </c>
      <c r="LO24" s="280">
        <v>8</v>
      </c>
      <c r="LP24" s="280">
        <v>9</v>
      </c>
      <c r="LQ24" s="280">
        <v>10</v>
      </c>
      <c r="LR24" s="279">
        <v>11</v>
      </c>
      <c r="LS24" s="280">
        <v>12</v>
      </c>
      <c r="LT24" s="280">
        <v>13</v>
      </c>
      <c r="LU24" s="280">
        <v>14</v>
      </c>
      <c r="LV24" s="280">
        <v>15</v>
      </c>
      <c r="LW24" s="280">
        <v>16</v>
      </c>
      <c r="LX24" s="280">
        <v>17</v>
      </c>
      <c r="LY24" s="280">
        <v>18</v>
      </c>
      <c r="LZ24" s="280">
        <v>19</v>
      </c>
      <c r="MA24" s="280">
        <v>20</v>
      </c>
      <c r="MB24" s="73" t="s">
        <v>184</v>
      </c>
      <c r="MC24" s="408">
        <v>1</v>
      </c>
      <c r="MD24" s="279">
        <v>2</v>
      </c>
      <c r="ME24" s="280">
        <v>3</v>
      </c>
      <c r="MF24" s="280">
        <v>4</v>
      </c>
      <c r="MG24" s="280" t="s">
        <v>212</v>
      </c>
      <c r="MH24" s="280">
        <v>6</v>
      </c>
      <c r="MI24" s="280">
        <v>7</v>
      </c>
      <c r="MJ24" s="280">
        <v>8</v>
      </c>
      <c r="MK24" s="280">
        <v>9</v>
      </c>
      <c r="ML24" s="280">
        <v>10</v>
      </c>
      <c r="MM24" s="279">
        <v>11</v>
      </c>
      <c r="MN24" s="280">
        <v>12</v>
      </c>
      <c r="MO24" s="280">
        <v>13</v>
      </c>
      <c r="MP24" s="280">
        <v>14</v>
      </c>
      <c r="MQ24" s="280">
        <v>15</v>
      </c>
      <c r="MR24" s="280">
        <v>16</v>
      </c>
      <c r="MS24" s="280">
        <v>17</v>
      </c>
      <c r="MT24" s="280">
        <v>18</v>
      </c>
      <c r="MU24" s="280">
        <v>19</v>
      </c>
      <c r="MV24" s="280">
        <v>20</v>
      </c>
      <c r="MW24" s="73" t="s">
        <v>184</v>
      </c>
      <c r="MX24" s="408">
        <v>1</v>
      </c>
      <c r="MY24" s="279">
        <v>2</v>
      </c>
      <c r="MZ24" s="280">
        <v>3</v>
      </c>
      <c r="NA24" s="280">
        <v>4</v>
      </c>
      <c r="NB24" s="280" t="s">
        <v>212</v>
      </c>
      <c r="NC24" s="280">
        <v>6</v>
      </c>
      <c r="ND24" s="280">
        <v>7</v>
      </c>
      <c r="NE24" s="280">
        <v>8</v>
      </c>
      <c r="NF24" s="280">
        <v>9</v>
      </c>
      <c r="NG24" s="280">
        <v>10</v>
      </c>
      <c r="NH24" s="279">
        <v>11</v>
      </c>
      <c r="NI24" s="280">
        <v>12</v>
      </c>
      <c r="NJ24" s="280">
        <v>13</v>
      </c>
      <c r="NK24" s="280">
        <v>14</v>
      </c>
      <c r="NL24" s="280">
        <v>15</v>
      </c>
      <c r="NM24" s="280">
        <v>16</v>
      </c>
      <c r="NN24" s="280">
        <v>17</v>
      </c>
      <c r="NO24" s="280">
        <v>18</v>
      </c>
      <c r="NP24" s="280">
        <v>19</v>
      </c>
      <c r="NQ24" s="280">
        <v>20</v>
      </c>
      <c r="NR24" s="73" t="s">
        <v>184</v>
      </c>
      <c r="NS24" s="408">
        <v>1</v>
      </c>
      <c r="NT24" s="279">
        <v>2</v>
      </c>
      <c r="NU24" s="280">
        <v>3</v>
      </c>
      <c r="NV24" s="280">
        <v>4</v>
      </c>
      <c r="NW24" s="280" t="s">
        <v>212</v>
      </c>
      <c r="NX24" s="280">
        <v>6</v>
      </c>
      <c r="NY24" s="280">
        <v>7</v>
      </c>
      <c r="NZ24" s="280">
        <v>8</v>
      </c>
      <c r="OA24" s="280">
        <v>9</v>
      </c>
      <c r="OB24" s="280">
        <v>10</v>
      </c>
      <c r="OC24" s="279">
        <v>11</v>
      </c>
      <c r="OD24" s="280">
        <v>12</v>
      </c>
      <c r="OE24" s="280">
        <v>13</v>
      </c>
      <c r="OF24" s="280">
        <v>14</v>
      </c>
      <c r="OG24" s="280">
        <v>15</v>
      </c>
      <c r="OH24" s="280">
        <v>16</v>
      </c>
      <c r="OI24" s="280">
        <v>17</v>
      </c>
      <c r="OJ24" s="280">
        <v>18</v>
      </c>
      <c r="OK24" s="280">
        <v>19</v>
      </c>
      <c r="OL24" s="280">
        <v>20</v>
      </c>
      <c r="OM24" s="73" t="s">
        <v>184</v>
      </c>
      <c r="ON24" s="408">
        <v>1</v>
      </c>
      <c r="OO24" s="279">
        <v>2</v>
      </c>
      <c r="OP24" s="280">
        <v>3</v>
      </c>
      <c r="OQ24" s="280">
        <v>4</v>
      </c>
      <c r="OR24" s="280" t="s">
        <v>212</v>
      </c>
      <c r="OS24" s="280">
        <v>6</v>
      </c>
      <c r="OT24" s="280">
        <v>7</v>
      </c>
      <c r="OU24" s="280">
        <v>8</v>
      </c>
      <c r="OV24" s="280">
        <v>9</v>
      </c>
      <c r="OW24" s="280">
        <v>10</v>
      </c>
      <c r="OX24" s="279">
        <v>11</v>
      </c>
      <c r="OY24" s="280">
        <v>12</v>
      </c>
      <c r="OZ24" s="280">
        <v>13</v>
      </c>
      <c r="PA24" s="280">
        <v>14</v>
      </c>
      <c r="PB24" s="280">
        <v>15</v>
      </c>
      <c r="PC24" s="280">
        <v>16</v>
      </c>
      <c r="PD24" s="280">
        <v>17</v>
      </c>
      <c r="PE24" s="280">
        <v>18</v>
      </c>
      <c r="PF24" s="280">
        <v>19</v>
      </c>
      <c r="PG24" s="280">
        <v>20</v>
      </c>
      <c r="PH24" s="73" t="s">
        <v>184</v>
      </c>
      <c r="PI24" s="752"/>
      <c r="PJ24" s="761"/>
    </row>
    <row r="25" spans="2:430" ht="17.25" customHeight="1">
      <c r="B25" s="760"/>
      <c r="C25" s="760"/>
      <c r="D25" s="74" t="s">
        <v>130</v>
      </c>
      <c r="E25" s="415">
        <f t="shared" ref="E25:X25" si="128">E8</f>
        <v>0</v>
      </c>
      <c r="F25" s="253">
        <f t="shared" si="128"/>
        <v>0</v>
      </c>
      <c r="G25" s="274">
        <f t="shared" si="128"/>
        <v>0</v>
      </c>
      <c r="H25" s="274">
        <f t="shared" si="128"/>
        <v>0</v>
      </c>
      <c r="I25" s="274">
        <f t="shared" si="128"/>
        <v>0</v>
      </c>
      <c r="J25" s="274">
        <f t="shared" si="128"/>
        <v>0</v>
      </c>
      <c r="K25" s="274">
        <f t="shared" si="128"/>
        <v>0</v>
      </c>
      <c r="L25" s="274">
        <f t="shared" si="128"/>
        <v>0</v>
      </c>
      <c r="M25" s="274">
        <f t="shared" si="128"/>
        <v>0</v>
      </c>
      <c r="N25" s="274">
        <f t="shared" si="128"/>
        <v>0</v>
      </c>
      <c r="O25" s="253">
        <f t="shared" si="128"/>
        <v>0</v>
      </c>
      <c r="P25" s="274">
        <f t="shared" si="128"/>
        <v>0</v>
      </c>
      <c r="Q25" s="274">
        <f t="shared" si="128"/>
        <v>0</v>
      </c>
      <c r="R25" s="274">
        <f t="shared" si="128"/>
        <v>0</v>
      </c>
      <c r="S25" s="274">
        <f t="shared" si="128"/>
        <v>0</v>
      </c>
      <c r="T25" s="274">
        <f t="shared" si="128"/>
        <v>0</v>
      </c>
      <c r="U25" s="274">
        <f t="shared" si="128"/>
        <v>0</v>
      </c>
      <c r="V25" s="274">
        <f t="shared" si="128"/>
        <v>0</v>
      </c>
      <c r="W25" s="274">
        <f t="shared" si="128"/>
        <v>0</v>
      </c>
      <c r="X25" s="274">
        <f t="shared" si="128"/>
        <v>0</v>
      </c>
      <c r="Y25" s="254">
        <f>Y8</f>
        <v>0</v>
      </c>
      <c r="Z25" s="415">
        <f t="shared" ref="Z25:AS25" si="129">Z8</f>
        <v>0</v>
      </c>
      <c r="AA25" s="253">
        <f t="shared" si="129"/>
        <v>0</v>
      </c>
      <c r="AB25" s="274">
        <f t="shared" si="129"/>
        <v>0</v>
      </c>
      <c r="AC25" s="274">
        <f t="shared" si="129"/>
        <v>0</v>
      </c>
      <c r="AD25" s="274">
        <f t="shared" si="129"/>
        <v>0</v>
      </c>
      <c r="AE25" s="274">
        <f t="shared" si="129"/>
        <v>0</v>
      </c>
      <c r="AF25" s="274">
        <f t="shared" si="129"/>
        <v>0</v>
      </c>
      <c r="AG25" s="274">
        <f t="shared" si="129"/>
        <v>0</v>
      </c>
      <c r="AH25" s="274">
        <f t="shared" si="129"/>
        <v>0</v>
      </c>
      <c r="AI25" s="274">
        <f t="shared" si="129"/>
        <v>0</v>
      </c>
      <c r="AJ25" s="253">
        <f t="shared" si="129"/>
        <v>0</v>
      </c>
      <c r="AK25" s="274">
        <f t="shared" si="129"/>
        <v>0</v>
      </c>
      <c r="AL25" s="274">
        <f t="shared" si="129"/>
        <v>0</v>
      </c>
      <c r="AM25" s="274">
        <f t="shared" si="129"/>
        <v>0</v>
      </c>
      <c r="AN25" s="274">
        <f t="shared" si="129"/>
        <v>0</v>
      </c>
      <c r="AO25" s="274">
        <f t="shared" si="129"/>
        <v>0</v>
      </c>
      <c r="AP25" s="274">
        <f t="shared" si="129"/>
        <v>0</v>
      </c>
      <c r="AQ25" s="274">
        <f t="shared" si="129"/>
        <v>0</v>
      </c>
      <c r="AR25" s="274">
        <f t="shared" si="129"/>
        <v>0</v>
      </c>
      <c r="AS25" s="274">
        <f t="shared" si="129"/>
        <v>0</v>
      </c>
      <c r="AT25" s="254">
        <f>AT8</f>
        <v>0</v>
      </c>
      <c r="AU25" s="415">
        <f t="shared" ref="AU25:BN25" si="130">AU8</f>
        <v>0</v>
      </c>
      <c r="AV25" s="253">
        <f t="shared" si="130"/>
        <v>0</v>
      </c>
      <c r="AW25" s="274">
        <f t="shared" si="130"/>
        <v>0</v>
      </c>
      <c r="AX25" s="274">
        <f t="shared" si="130"/>
        <v>0</v>
      </c>
      <c r="AY25" s="274">
        <f t="shared" si="130"/>
        <v>0</v>
      </c>
      <c r="AZ25" s="274">
        <f t="shared" si="130"/>
        <v>0</v>
      </c>
      <c r="BA25" s="274">
        <f t="shared" si="130"/>
        <v>0</v>
      </c>
      <c r="BB25" s="274">
        <f t="shared" si="130"/>
        <v>0</v>
      </c>
      <c r="BC25" s="274">
        <f t="shared" si="130"/>
        <v>0</v>
      </c>
      <c r="BD25" s="274">
        <f t="shared" si="130"/>
        <v>0</v>
      </c>
      <c r="BE25" s="253">
        <f t="shared" si="130"/>
        <v>0</v>
      </c>
      <c r="BF25" s="274">
        <f t="shared" si="130"/>
        <v>0</v>
      </c>
      <c r="BG25" s="274">
        <f t="shared" si="130"/>
        <v>0</v>
      </c>
      <c r="BH25" s="274">
        <f t="shared" si="130"/>
        <v>0</v>
      </c>
      <c r="BI25" s="274">
        <f t="shared" si="130"/>
        <v>0</v>
      </c>
      <c r="BJ25" s="274">
        <f t="shared" si="130"/>
        <v>0</v>
      </c>
      <c r="BK25" s="274">
        <f t="shared" si="130"/>
        <v>0</v>
      </c>
      <c r="BL25" s="274">
        <f t="shared" si="130"/>
        <v>0</v>
      </c>
      <c r="BM25" s="274">
        <f t="shared" si="130"/>
        <v>0</v>
      </c>
      <c r="BN25" s="274">
        <f t="shared" si="130"/>
        <v>0</v>
      </c>
      <c r="BO25" s="254">
        <f>BO8</f>
        <v>0</v>
      </c>
      <c r="BP25" s="415">
        <f t="shared" ref="BP25:CI25" si="131">BP8</f>
        <v>0</v>
      </c>
      <c r="BQ25" s="253">
        <f t="shared" si="131"/>
        <v>0</v>
      </c>
      <c r="BR25" s="274">
        <f t="shared" si="131"/>
        <v>0</v>
      </c>
      <c r="BS25" s="274">
        <f t="shared" si="131"/>
        <v>0</v>
      </c>
      <c r="BT25" s="274">
        <f t="shared" si="131"/>
        <v>0</v>
      </c>
      <c r="BU25" s="274">
        <f t="shared" si="131"/>
        <v>0</v>
      </c>
      <c r="BV25" s="274">
        <f t="shared" si="131"/>
        <v>0</v>
      </c>
      <c r="BW25" s="274">
        <f t="shared" si="131"/>
        <v>0</v>
      </c>
      <c r="BX25" s="274">
        <f t="shared" si="131"/>
        <v>0</v>
      </c>
      <c r="BY25" s="274">
        <f t="shared" si="131"/>
        <v>0</v>
      </c>
      <c r="BZ25" s="253">
        <f t="shared" si="131"/>
        <v>0</v>
      </c>
      <c r="CA25" s="274">
        <f t="shared" si="131"/>
        <v>0</v>
      </c>
      <c r="CB25" s="274">
        <f t="shared" si="131"/>
        <v>0</v>
      </c>
      <c r="CC25" s="274">
        <f t="shared" si="131"/>
        <v>0</v>
      </c>
      <c r="CD25" s="274">
        <f t="shared" si="131"/>
        <v>0</v>
      </c>
      <c r="CE25" s="274">
        <f t="shared" si="131"/>
        <v>0</v>
      </c>
      <c r="CF25" s="274">
        <f t="shared" si="131"/>
        <v>0</v>
      </c>
      <c r="CG25" s="274">
        <f t="shared" si="131"/>
        <v>0</v>
      </c>
      <c r="CH25" s="274">
        <f t="shared" si="131"/>
        <v>0</v>
      </c>
      <c r="CI25" s="274">
        <f t="shared" si="131"/>
        <v>0</v>
      </c>
      <c r="CJ25" s="254">
        <f>CJ8</f>
        <v>0</v>
      </c>
      <c r="CK25" s="415">
        <f t="shared" ref="CK25:DD25" si="132">CK8</f>
        <v>0</v>
      </c>
      <c r="CL25" s="253">
        <f t="shared" si="132"/>
        <v>0</v>
      </c>
      <c r="CM25" s="274">
        <f t="shared" si="132"/>
        <v>0</v>
      </c>
      <c r="CN25" s="274">
        <f t="shared" si="132"/>
        <v>0</v>
      </c>
      <c r="CO25" s="274">
        <f t="shared" si="132"/>
        <v>0</v>
      </c>
      <c r="CP25" s="274">
        <f t="shared" si="132"/>
        <v>0</v>
      </c>
      <c r="CQ25" s="274">
        <f t="shared" si="132"/>
        <v>0</v>
      </c>
      <c r="CR25" s="274">
        <f t="shared" si="132"/>
        <v>0</v>
      </c>
      <c r="CS25" s="274">
        <f t="shared" si="132"/>
        <v>0</v>
      </c>
      <c r="CT25" s="274">
        <f t="shared" si="132"/>
        <v>0</v>
      </c>
      <c r="CU25" s="253">
        <f t="shared" si="132"/>
        <v>0</v>
      </c>
      <c r="CV25" s="274">
        <f t="shared" si="132"/>
        <v>0</v>
      </c>
      <c r="CW25" s="274">
        <f t="shared" si="132"/>
        <v>0</v>
      </c>
      <c r="CX25" s="274">
        <f t="shared" si="132"/>
        <v>0</v>
      </c>
      <c r="CY25" s="274">
        <f t="shared" si="132"/>
        <v>0</v>
      </c>
      <c r="CZ25" s="274">
        <f t="shared" si="132"/>
        <v>0</v>
      </c>
      <c r="DA25" s="274">
        <f t="shared" si="132"/>
        <v>0</v>
      </c>
      <c r="DB25" s="274">
        <f t="shared" si="132"/>
        <v>0</v>
      </c>
      <c r="DC25" s="274">
        <f t="shared" si="132"/>
        <v>0</v>
      </c>
      <c r="DD25" s="274">
        <f t="shared" si="132"/>
        <v>0</v>
      </c>
      <c r="DE25" s="254">
        <f>DE8</f>
        <v>0</v>
      </c>
      <c r="DF25" s="415">
        <f t="shared" ref="DF25:DY25" si="133">DF8</f>
        <v>0</v>
      </c>
      <c r="DG25" s="253">
        <f t="shared" si="133"/>
        <v>0</v>
      </c>
      <c r="DH25" s="274">
        <f t="shared" si="133"/>
        <v>0</v>
      </c>
      <c r="DI25" s="274">
        <f t="shared" si="133"/>
        <v>0</v>
      </c>
      <c r="DJ25" s="274">
        <f t="shared" si="133"/>
        <v>0</v>
      </c>
      <c r="DK25" s="274">
        <f t="shared" si="133"/>
        <v>0</v>
      </c>
      <c r="DL25" s="274">
        <f t="shared" si="133"/>
        <v>0</v>
      </c>
      <c r="DM25" s="274">
        <f t="shared" si="133"/>
        <v>0</v>
      </c>
      <c r="DN25" s="274">
        <f t="shared" si="133"/>
        <v>0</v>
      </c>
      <c r="DO25" s="274">
        <f t="shared" si="133"/>
        <v>0</v>
      </c>
      <c r="DP25" s="253">
        <f t="shared" si="133"/>
        <v>0</v>
      </c>
      <c r="DQ25" s="274">
        <f t="shared" si="133"/>
        <v>0</v>
      </c>
      <c r="DR25" s="274">
        <f t="shared" si="133"/>
        <v>0</v>
      </c>
      <c r="DS25" s="274">
        <f t="shared" si="133"/>
        <v>0</v>
      </c>
      <c r="DT25" s="274">
        <f t="shared" si="133"/>
        <v>0</v>
      </c>
      <c r="DU25" s="274">
        <f t="shared" si="133"/>
        <v>0</v>
      </c>
      <c r="DV25" s="274">
        <f t="shared" si="133"/>
        <v>0</v>
      </c>
      <c r="DW25" s="274">
        <f t="shared" si="133"/>
        <v>0</v>
      </c>
      <c r="DX25" s="274">
        <f t="shared" si="133"/>
        <v>0</v>
      </c>
      <c r="DY25" s="274">
        <f t="shared" si="133"/>
        <v>0</v>
      </c>
      <c r="DZ25" s="254">
        <f>DZ8</f>
        <v>0</v>
      </c>
      <c r="EA25" s="415">
        <f t="shared" ref="EA25:ET25" si="134">EA8</f>
        <v>0</v>
      </c>
      <c r="EB25" s="253">
        <f t="shared" si="134"/>
        <v>0</v>
      </c>
      <c r="EC25" s="274">
        <f t="shared" si="134"/>
        <v>0</v>
      </c>
      <c r="ED25" s="274">
        <f t="shared" si="134"/>
        <v>0</v>
      </c>
      <c r="EE25" s="274">
        <f t="shared" si="134"/>
        <v>0</v>
      </c>
      <c r="EF25" s="274">
        <f t="shared" si="134"/>
        <v>0</v>
      </c>
      <c r="EG25" s="274">
        <f t="shared" si="134"/>
        <v>0</v>
      </c>
      <c r="EH25" s="274">
        <f t="shared" si="134"/>
        <v>0</v>
      </c>
      <c r="EI25" s="274">
        <f t="shared" si="134"/>
        <v>0</v>
      </c>
      <c r="EJ25" s="274">
        <f t="shared" si="134"/>
        <v>0</v>
      </c>
      <c r="EK25" s="253">
        <f t="shared" si="134"/>
        <v>0</v>
      </c>
      <c r="EL25" s="274">
        <f t="shared" si="134"/>
        <v>0</v>
      </c>
      <c r="EM25" s="274">
        <f t="shared" si="134"/>
        <v>0</v>
      </c>
      <c r="EN25" s="274">
        <f t="shared" si="134"/>
        <v>0</v>
      </c>
      <c r="EO25" s="274">
        <f t="shared" si="134"/>
        <v>0</v>
      </c>
      <c r="EP25" s="274">
        <f t="shared" si="134"/>
        <v>0</v>
      </c>
      <c r="EQ25" s="274">
        <f t="shared" si="134"/>
        <v>0</v>
      </c>
      <c r="ER25" s="274">
        <f t="shared" si="134"/>
        <v>0</v>
      </c>
      <c r="ES25" s="274">
        <f t="shared" si="134"/>
        <v>0</v>
      </c>
      <c r="ET25" s="274">
        <f t="shared" si="134"/>
        <v>0</v>
      </c>
      <c r="EU25" s="254">
        <f>EU8</f>
        <v>0</v>
      </c>
      <c r="EV25" s="415">
        <f t="shared" ref="EV25:FO25" si="135">EV8</f>
        <v>0</v>
      </c>
      <c r="EW25" s="253">
        <f t="shared" si="135"/>
        <v>0</v>
      </c>
      <c r="EX25" s="274">
        <f t="shared" si="135"/>
        <v>0</v>
      </c>
      <c r="EY25" s="274">
        <f t="shared" si="135"/>
        <v>0</v>
      </c>
      <c r="EZ25" s="274">
        <f t="shared" si="135"/>
        <v>0</v>
      </c>
      <c r="FA25" s="274">
        <f t="shared" si="135"/>
        <v>0</v>
      </c>
      <c r="FB25" s="274">
        <f t="shared" si="135"/>
        <v>0</v>
      </c>
      <c r="FC25" s="274">
        <f t="shared" si="135"/>
        <v>0</v>
      </c>
      <c r="FD25" s="274">
        <f t="shared" si="135"/>
        <v>0</v>
      </c>
      <c r="FE25" s="274">
        <f t="shared" si="135"/>
        <v>0</v>
      </c>
      <c r="FF25" s="253">
        <f t="shared" si="135"/>
        <v>0</v>
      </c>
      <c r="FG25" s="274">
        <f t="shared" si="135"/>
        <v>0</v>
      </c>
      <c r="FH25" s="274">
        <f t="shared" si="135"/>
        <v>0</v>
      </c>
      <c r="FI25" s="274">
        <f t="shared" si="135"/>
        <v>0</v>
      </c>
      <c r="FJ25" s="274">
        <f t="shared" si="135"/>
        <v>0</v>
      </c>
      <c r="FK25" s="274">
        <f t="shared" si="135"/>
        <v>0</v>
      </c>
      <c r="FL25" s="274">
        <f t="shared" si="135"/>
        <v>0</v>
      </c>
      <c r="FM25" s="274">
        <f t="shared" si="135"/>
        <v>0</v>
      </c>
      <c r="FN25" s="274">
        <f t="shared" si="135"/>
        <v>0</v>
      </c>
      <c r="FO25" s="274">
        <f t="shared" si="135"/>
        <v>0</v>
      </c>
      <c r="FP25" s="254">
        <f>FP8</f>
        <v>0</v>
      </c>
      <c r="FQ25" s="415">
        <f t="shared" ref="FQ25:GJ25" si="136">FQ8</f>
        <v>0</v>
      </c>
      <c r="FR25" s="253">
        <f t="shared" si="136"/>
        <v>0</v>
      </c>
      <c r="FS25" s="274">
        <f t="shared" si="136"/>
        <v>0</v>
      </c>
      <c r="FT25" s="274">
        <f t="shared" si="136"/>
        <v>0</v>
      </c>
      <c r="FU25" s="274">
        <f t="shared" si="136"/>
        <v>0</v>
      </c>
      <c r="FV25" s="274">
        <f t="shared" si="136"/>
        <v>0</v>
      </c>
      <c r="FW25" s="274">
        <f t="shared" si="136"/>
        <v>0</v>
      </c>
      <c r="FX25" s="274">
        <f t="shared" si="136"/>
        <v>0</v>
      </c>
      <c r="FY25" s="274">
        <f t="shared" si="136"/>
        <v>0</v>
      </c>
      <c r="FZ25" s="274">
        <f t="shared" si="136"/>
        <v>0</v>
      </c>
      <c r="GA25" s="253">
        <f t="shared" si="136"/>
        <v>0</v>
      </c>
      <c r="GB25" s="274">
        <f t="shared" si="136"/>
        <v>0</v>
      </c>
      <c r="GC25" s="274">
        <f t="shared" si="136"/>
        <v>0</v>
      </c>
      <c r="GD25" s="274">
        <f t="shared" si="136"/>
        <v>0</v>
      </c>
      <c r="GE25" s="274">
        <f t="shared" si="136"/>
        <v>0</v>
      </c>
      <c r="GF25" s="274">
        <f t="shared" si="136"/>
        <v>0</v>
      </c>
      <c r="GG25" s="274">
        <f t="shared" si="136"/>
        <v>0</v>
      </c>
      <c r="GH25" s="274">
        <f t="shared" si="136"/>
        <v>0</v>
      </c>
      <c r="GI25" s="274">
        <f t="shared" si="136"/>
        <v>0</v>
      </c>
      <c r="GJ25" s="274">
        <f t="shared" si="136"/>
        <v>0</v>
      </c>
      <c r="GK25" s="254">
        <f>GK8</f>
        <v>0</v>
      </c>
      <c r="GL25" s="415">
        <f t="shared" ref="GL25:HE25" si="137">GL8</f>
        <v>0</v>
      </c>
      <c r="GM25" s="253">
        <f t="shared" si="137"/>
        <v>0</v>
      </c>
      <c r="GN25" s="274">
        <f t="shared" si="137"/>
        <v>0</v>
      </c>
      <c r="GO25" s="274">
        <f t="shared" si="137"/>
        <v>0</v>
      </c>
      <c r="GP25" s="274">
        <f t="shared" si="137"/>
        <v>0</v>
      </c>
      <c r="GQ25" s="274">
        <f t="shared" si="137"/>
        <v>0</v>
      </c>
      <c r="GR25" s="274">
        <f t="shared" si="137"/>
        <v>0</v>
      </c>
      <c r="GS25" s="274">
        <f t="shared" si="137"/>
        <v>0</v>
      </c>
      <c r="GT25" s="274">
        <f t="shared" si="137"/>
        <v>0</v>
      </c>
      <c r="GU25" s="274">
        <f t="shared" si="137"/>
        <v>0</v>
      </c>
      <c r="GV25" s="253">
        <f t="shared" si="137"/>
        <v>0</v>
      </c>
      <c r="GW25" s="274">
        <f t="shared" si="137"/>
        <v>0</v>
      </c>
      <c r="GX25" s="274">
        <f t="shared" si="137"/>
        <v>0</v>
      </c>
      <c r="GY25" s="274">
        <f t="shared" si="137"/>
        <v>0</v>
      </c>
      <c r="GZ25" s="274">
        <f t="shared" si="137"/>
        <v>0</v>
      </c>
      <c r="HA25" s="274">
        <f t="shared" si="137"/>
        <v>0</v>
      </c>
      <c r="HB25" s="274">
        <f t="shared" si="137"/>
        <v>0</v>
      </c>
      <c r="HC25" s="274">
        <f t="shared" si="137"/>
        <v>0</v>
      </c>
      <c r="HD25" s="274">
        <f t="shared" si="137"/>
        <v>0</v>
      </c>
      <c r="HE25" s="274">
        <f t="shared" si="137"/>
        <v>0</v>
      </c>
      <c r="HF25" s="254">
        <f>HF8</f>
        <v>0</v>
      </c>
      <c r="HG25" s="415">
        <f t="shared" ref="HG25:HZ25" si="138">HG8</f>
        <v>0</v>
      </c>
      <c r="HH25" s="253">
        <f t="shared" si="138"/>
        <v>0</v>
      </c>
      <c r="HI25" s="274">
        <f t="shared" si="138"/>
        <v>0</v>
      </c>
      <c r="HJ25" s="274">
        <f t="shared" si="138"/>
        <v>0</v>
      </c>
      <c r="HK25" s="274">
        <f t="shared" si="138"/>
        <v>0</v>
      </c>
      <c r="HL25" s="274">
        <f t="shared" si="138"/>
        <v>0</v>
      </c>
      <c r="HM25" s="274">
        <f t="shared" si="138"/>
        <v>0</v>
      </c>
      <c r="HN25" s="274">
        <f t="shared" si="138"/>
        <v>0</v>
      </c>
      <c r="HO25" s="274">
        <f t="shared" si="138"/>
        <v>0</v>
      </c>
      <c r="HP25" s="274">
        <f t="shared" si="138"/>
        <v>0</v>
      </c>
      <c r="HQ25" s="253">
        <f t="shared" si="138"/>
        <v>0</v>
      </c>
      <c r="HR25" s="274">
        <f t="shared" si="138"/>
        <v>0</v>
      </c>
      <c r="HS25" s="274">
        <f t="shared" si="138"/>
        <v>0</v>
      </c>
      <c r="HT25" s="274">
        <f t="shared" si="138"/>
        <v>0</v>
      </c>
      <c r="HU25" s="274">
        <f t="shared" si="138"/>
        <v>0</v>
      </c>
      <c r="HV25" s="274">
        <f t="shared" si="138"/>
        <v>0</v>
      </c>
      <c r="HW25" s="274">
        <f t="shared" si="138"/>
        <v>0</v>
      </c>
      <c r="HX25" s="274">
        <f t="shared" si="138"/>
        <v>0</v>
      </c>
      <c r="HY25" s="274">
        <f t="shared" si="138"/>
        <v>0</v>
      </c>
      <c r="HZ25" s="274">
        <f t="shared" si="138"/>
        <v>0</v>
      </c>
      <c r="IA25" s="254">
        <f>IA8</f>
        <v>0</v>
      </c>
      <c r="IB25" s="415">
        <f t="shared" ref="IB25:IU25" si="139">IB8</f>
        <v>0</v>
      </c>
      <c r="IC25" s="253">
        <f t="shared" si="139"/>
        <v>0</v>
      </c>
      <c r="ID25" s="274">
        <f t="shared" si="139"/>
        <v>0</v>
      </c>
      <c r="IE25" s="274">
        <f t="shared" si="139"/>
        <v>0</v>
      </c>
      <c r="IF25" s="274">
        <f t="shared" si="139"/>
        <v>0</v>
      </c>
      <c r="IG25" s="274">
        <f t="shared" si="139"/>
        <v>0</v>
      </c>
      <c r="IH25" s="274">
        <f t="shared" si="139"/>
        <v>0</v>
      </c>
      <c r="II25" s="274">
        <f t="shared" si="139"/>
        <v>0</v>
      </c>
      <c r="IJ25" s="274">
        <f t="shared" si="139"/>
        <v>0</v>
      </c>
      <c r="IK25" s="274">
        <f t="shared" si="139"/>
        <v>0</v>
      </c>
      <c r="IL25" s="253">
        <f t="shared" si="139"/>
        <v>0</v>
      </c>
      <c r="IM25" s="274">
        <f t="shared" si="139"/>
        <v>0</v>
      </c>
      <c r="IN25" s="274">
        <f t="shared" si="139"/>
        <v>0</v>
      </c>
      <c r="IO25" s="274">
        <f t="shared" si="139"/>
        <v>0</v>
      </c>
      <c r="IP25" s="274">
        <f t="shared" si="139"/>
        <v>0</v>
      </c>
      <c r="IQ25" s="274">
        <f t="shared" si="139"/>
        <v>0</v>
      </c>
      <c r="IR25" s="274">
        <f t="shared" si="139"/>
        <v>0</v>
      </c>
      <c r="IS25" s="274">
        <f t="shared" si="139"/>
        <v>0</v>
      </c>
      <c r="IT25" s="274">
        <f t="shared" si="139"/>
        <v>0</v>
      </c>
      <c r="IU25" s="274">
        <f t="shared" si="139"/>
        <v>0</v>
      </c>
      <c r="IV25" s="254">
        <f>IV8</f>
        <v>0</v>
      </c>
      <c r="IW25" s="415">
        <f t="shared" ref="IW25:JP25" si="140">IW8</f>
        <v>0</v>
      </c>
      <c r="IX25" s="253">
        <f t="shared" si="140"/>
        <v>0</v>
      </c>
      <c r="IY25" s="274">
        <f t="shared" si="140"/>
        <v>0</v>
      </c>
      <c r="IZ25" s="274">
        <f t="shared" si="140"/>
        <v>0</v>
      </c>
      <c r="JA25" s="274">
        <f t="shared" si="140"/>
        <v>0</v>
      </c>
      <c r="JB25" s="274">
        <f t="shared" si="140"/>
        <v>0</v>
      </c>
      <c r="JC25" s="274">
        <f t="shared" si="140"/>
        <v>0</v>
      </c>
      <c r="JD25" s="274">
        <f t="shared" si="140"/>
        <v>0</v>
      </c>
      <c r="JE25" s="274">
        <f t="shared" si="140"/>
        <v>0</v>
      </c>
      <c r="JF25" s="274">
        <f t="shared" si="140"/>
        <v>0</v>
      </c>
      <c r="JG25" s="253">
        <f t="shared" si="140"/>
        <v>0</v>
      </c>
      <c r="JH25" s="274">
        <f t="shared" si="140"/>
        <v>0</v>
      </c>
      <c r="JI25" s="274">
        <f t="shared" si="140"/>
        <v>0</v>
      </c>
      <c r="JJ25" s="274">
        <f t="shared" si="140"/>
        <v>0</v>
      </c>
      <c r="JK25" s="274">
        <f t="shared" si="140"/>
        <v>0</v>
      </c>
      <c r="JL25" s="274">
        <f t="shared" si="140"/>
        <v>0</v>
      </c>
      <c r="JM25" s="274">
        <f t="shared" si="140"/>
        <v>0</v>
      </c>
      <c r="JN25" s="274">
        <f t="shared" si="140"/>
        <v>0</v>
      </c>
      <c r="JO25" s="274">
        <f t="shared" si="140"/>
        <v>0</v>
      </c>
      <c r="JP25" s="274">
        <f t="shared" si="140"/>
        <v>0</v>
      </c>
      <c r="JQ25" s="254">
        <f>JQ8</f>
        <v>0</v>
      </c>
      <c r="JR25" s="415">
        <f t="shared" ref="JR25:KK25" si="141">JR8</f>
        <v>0</v>
      </c>
      <c r="JS25" s="253">
        <f t="shared" si="141"/>
        <v>0</v>
      </c>
      <c r="JT25" s="274">
        <f t="shared" si="141"/>
        <v>0</v>
      </c>
      <c r="JU25" s="274">
        <f t="shared" si="141"/>
        <v>0</v>
      </c>
      <c r="JV25" s="274">
        <f t="shared" si="141"/>
        <v>0</v>
      </c>
      <c r="JW25" s="274">
        <f t="shared" si="141"/>
        <v>0</v>
      </c>
      <c r="JX25" s="274">
        <f t="shared" si="141"/>
        <v>0</v>
      </c>
      <c r="JY25" s="274">
        <f t="shared" si="141"/>
        <v>0</v>
      </c>
      <c r="JZ25" s="274">
        <f t="shared" si="141"/>
        <v>0</v>
      </c>
      <c r="KA25" s="274">
        <f t="shared" si="141"/>
        <v>0</v>
      </c>
      <c r="KB25" s="253">
        <f t="shared" si="141"/>
        <v>0</v>
      </c>
      <c r="KC25" s="274">
        <f t="shared" si="141"/>
        <v>0</v>
      </c>
      <c r="KD25" s="274">
        <f t="shared" si="141"/>
        <v>0</v>
      </c>
      <c r="KE25" s="274">
        <f t="shared" si="141"/>
        <v>0</v>
      </c>
      <c r="KF25" s="274">
        <f t="shared" si="141"/>
        <v>0</v>
      </c>
      <c r="KG25" s="274">
        <f t="shared" si="141"/>
        <v>0</v>
      </c>
      <c r="KH25" s="274">
        <f t="shared" si="141"/>
        <v>0</v>
      </c>
      <c r="KI25" s="274">
        <f t="shared" si="141"/>
        <v>0</v>
      </c>
      <c r="KJ25" s="274">
        <f t="shared" si="141"/>
        <v>0</v>
      </c>
      <c r="KK25" s="274">
        <f t="shared" si="141"/>
        <v>0</v>
      </c>
      <c r="KL25" s="254">
        <f>KL8</f>
        <v>0</v>
      </c>
      <c r="KM25" s="415">
        <f t="shared" ref="KM25:LF25" si="142">KM8</f>
        <v>0</v>
      </c>
      <c r="KN25" s="253">
        <f t="shared" si="142"/>
        <v>0</v>
      </c>
      <c r="KO25" s="274">
        <f t="shared" si="142"/>
        <v>0</v>
      </c>
      <c r="KP25" s="274">
        <f t="shared" si="142"/>
        <v>0</v>
      </c>
      <c r="KQ25" s="274">
        <f t="shared" si="142"/>
        <v>0</v>
      </c>
      <c r="KR25" s="274">
        <f t="shared" si="142"/>
        <v>0</v>
      </c>
      <c r="KS25" s="274">
        <f t="shared" si="142"/>
        <v>0</v>
      </c>
      <c r="KT25" s="274">
        <f t="shared" si="142"/>
        <v>0</v>
      </c>
      <c r="KU25" s="274">
        <f t="shared" si="142"/>
        <v>0</v>
      </c>
      <c r="KV25" s="274">
        <f t="shared" si="142"/>
        <v>0</v>
      </c>
      <c r="KW25" s="253">
        <f t="shared" si="142"/>
        <v>0</v>
      </c>
      <c r="KX25" s="274">
        <f t="shared" si="142"/>
        <v>0</v>
      </c>
      <c r="KY25" s="274">
        <f t="shared" si="142"/>
        <v>0</v>
      </c>
      <c r="KZ25" s="274">
        <f t="shared" si="142"/>
        <v>0</v>
      </c>
      <c r="LA25" s="274">
        <f t="shared" si="142"/>
        <v>0</v>
      </c>
      <c r="LB25" s="274">
        <f t="shared" si="142"/>
        <v>0</v>
      </c>
      <c r="LC25" s="274">
        <f t="shared" si="142"/>
        <v>0</v>
      </c>
      <c r="LD25" s="274">
        <f t="shared" si="142"/>
        <v>0</v>
      </c>
      <c r="LE25" s="274">
        <f t="shared" si="142"/>
        <v>0</v>
      </c>
      <c r="LF25" s="274">
        <f t="shared" si="142"/>
        <v>0</v>
      </c>
      <c r="LG25" s="254">
        <f>LG8</f>
        <v>0</v>
      </c>
      <c r="LH25" s="415">
        <f t="shared" ref="LH25:MA25" si="143">LH8</f>
        <v>0</v>
      </c>
      <c r="LI25" s="253">
        <f t="shared" si="143"/>
        <v>0</v>
      </c>
      <c r="LJ25" s="274">
        <f t="shared" si="143"/>
        <v>0</v>
      </c>
      <c r="LK25" s="274">
        <f t="shared" si="143"/>
        <v>0</v>
      </c>
      <c r="LL25" s="274">
        <f t="shared" si="143"/>
        <v>0</v>
      </c>
      <c r="LM25" s="274">
        <f t="shared" si="143"/>
        <v>0</v>
      </c>
      <c r="LN25" s="274">
        <f t="shared" si="143"/>
        <v>0</v>
      </c>
      <c r="LO25" s="274">
        <f t="shared" si="143"/>
        <v>0</v>
      </c>
      <c r="LP25" s="274">
        <f t="shared" si="143"/>
        <v>0</v>
      </c>
      <c r="LQ25" s="274">
        <f t="shared" si="143"/>
        <v>0</v>
      </c>
      <c r="LR25" s="253">
        <f t="shared" si="143"/>
        <v>0</v>
      </c>
      <c r="LS25" s="274">
        <f t="shared" si="143"/>
        <v>0</v>
      </c>
      <c r="LT25" s="274">
        <f t="shared" si="143"/>
        <v>0</v>
      </c>
      <c r="LU25" s="274">
        <f t="shared" si="143"/>
        <v>0</v>
      </c>
      <c r="LV25" s="274">
        <f t="shared" si="143"/>
        <v>0</v>
      </c>
      <c r="LW25" s="274">
        <f t="shared" si="143"/>
        <v>0</v>
      </c>
      <c r="LX25" s="274">
        <f t="shared" si="143"/>
        <v>0</v>
      </c>
      <c r="LY25" s="274">
        <f t="shared" si="143"/>
        <v>0</v>
      </c>
      <c r="LZ25" s="274">
        <f t="shared" si="143"/>
        <v>0</v>
      </c>
      <c r="MA25" s="274">
        <f t="shared" si="143"/>
        <v>0</v>
      </c>
      <c r="MB25" s="254">
        <f>MB8</f>
        <v>0</v>
      </c>
      <c r="MC25" s="415">
        <f t="shared" ref="MC25:MV25" si="144">MC8</f>
        <v>0</v>
      </c>
      <c r="MD25" s="253">
        <f t="shared" si="144"/>
        <v>0</v>
      </c>
      <c r="ME25" s="274">
        <f t="shared" si="144"/>
        <v>0</v>
      </c>
      <c r="MF25" s="274">
        <f t="shared" si="144"/>
        <v>0</v>
      </c>
      <c r="MG25" s="274">
        <f t="shared" si="144"/>
        <v>0</v>
      </c>
      <c r="MH25" s="274">
        <f t="shared" si="144"/>
        <v>0</v>
      </c>
      <c r="MI25" s="274">
        <f t="shared" si="144"/>
        <v>0</v>
      </c>
      <c r="MJ25" s="274">
        <f t="shared" si="144"/>
        <v>0</v>
      </c>
      <c r="MK25" s="274">
        <f t="shared" si="144"/>
        <v>0</v>
      </c>
      <c r="ML25" s="274">
        <f t="shared" si="144"/>
        <v>0</v>
      </c>
      <c r="MM25" s="253">
        <f t="shared" si="144"/>
        <v>0</v>
      </c>
      <c r="MN25" s="274">
        <f t="shared" si="144"/>
        <v>0</v>
      </c>
      <c r="MO25" s="274">
        <f t="shared" si="144"/>
        <v>0</v>
      </c>
      <c r="MP25" s="274">
        <f t="shared" si="144"/>
        <v>0</v>
      </c>
      <c r="MQ25" s="274">
        <f t="shared" si="144"/>
        <v>0</v>
      </c>
      <c r="MR25" s="274">
        <f t="shared" si="144"/>
        <v>0</v>
      </c>
      <c r="MS25" s="274">
        <f t="shared" si="144"/>
        <v>0</v>
      </c>
      <c r="MT25" s="274">
        <f t="shared" si="144"/>
        <v>0</v>
      </c>
      <c r="MU25" s="274">
        <f t="shared" si="144"/>
        <v>0</v>
      </c>
      <c r="MV25" s="274">
        <f t="shared" si="144"/>
        <v>0</v>
      </c>
      <c r="MW25" s="254">
        <f>MW8</f>
        <v>0</v>
      </c>
      <c r="MX25" s="415">
        <f t="shared" ref="MX25:NQ25" si="145">MX8</f>
        <v>0</v>
      </c>
      <c r="MY25" s="253">
        <f t="shared" si="145"/>
        <v>0</v>
      </c>
      <c r="MZ25" s="274">
        <f t="shared" si="145"/>
        <v>0</v>
      </c>
      <c r="NA25" s="274">
        <f t="shared" si="145"/>
        <v>0</v>
      </c>
      <c r="NB25" s="274">
        <f t="shared" si="145"/>
        <v>0</v>
      </c>
      <c r="NC25" s="274">
        <f t="shared" si="145"/>
        <v>0</v>
      </c>
      <c r="ND25" s="274">
        <f t="shared" si="145"/>
        <v>0</v>
      </c>
      <c r="NE25" s="274">
        <f t="shared" si="145"/>
        <v>0</v>
      </c>
      <c r="NF25" s="274">
        <f t="shared" si="145"/>
        <v>0</v>
      </c>
      <c r="NG25" s="274">
        <f t="shared" si="145"/>
        <v>0</v>
      </c>
      <c r="NH25" s="253">
        <f t="shared" si="145"/>
        <v>0</v>
      </c>
      <c r="NI25" s="274">
        <f t="shared" si="145"/>
        <v>0</v>
      </c>
      <c r="NJ25" s="274">
        <f t="shared" si="145"/>
        <v>0</v>
      </c>
      <c r="NK25" s="274">
        <f t="shared" si="145"/>
        <v>0</v>
      </c>
      <c r="NL25" s="274">
        <f t="shared" si="145"/>
        <v>0</v>
      </c>
      <c r="NM25" s="274">
        <f t="shared" si="145"/>
        <v>0</v>
      </c>
      <c r="NN25" s="274">
        <f t="shared" si="145"/>
        <v>0</v>
      </c>
      <c r="NO25" s="274">
        <f t="shared" si="145"/>
        <v>0</v>
      </c>
      <c r="NP25" s="274">
        <f t="shared" si="145"/>
        <v>0</v>
      </c>
      <c r="NQ25" s="274">
        <f t="shared" si="145"/>
        <v>0</v>
      </c>
      <c r="NR25" s="254">
        <f>NR8</f>
        <v>0</v>
      </c>
      <c r="NS25" s="415">
        <f t="shared" ref="NS25:OL25" si="146">NS8</f>
        <v>0</v>
      </c>
      <c r="NT25" s="253">
        <f t="shared" si="146"/>
        <v>0</v>
      </c>
      <c r="NU25" s="274">
        <f t="shared" si="146"/>
        <v>0</v>
      </c>
      <c r="NV25" s="274">
        <f t="shared" si="146"/>
        <v>0</v>
      </c>
      <c r="NW25" s="274">
        <f t="shared" si="146"/>
        <v>0</v>
      </c>
      <c r="NX25" s="274">
        <f t="shared" si="146"/>
        <v>0</v>
      </c>
      <c r="NY25" s="274">
        <f t="shared" si="146"/>
        <v>0</v>
      </c>
      <c r="NZ25" s="274">
        <f t="shared" si="146"/>
        <v>0</v>
      </c>
      <c r="OA25" s="274">
        <f t="shared" si="146"/>
        <v>0</v>
      </c>
      <c r="OB25" s="274">
        <f t="shared" si="146"/>
        <v>0</v>
      </c>
      <c r="OC25" s="253">
        <f t="shared" si="146"/>
        <v>0</v>
      </c>
      <c r="OD25" s="274">
        <f t="shared" si="146"/>
        <v>0</v>
      </c>
      <c r="OE25" s="274">
        <f t="shared" si="146"/>
        <v>0</v>
      </c>
      <c r="OF25" s="274">
        <f t="shared" si="146"/>
        <v>0</v>
      </c>
      <c r="OG25" s="274">
        <f t="shared" si="146"/>
        <v>0</v>
      </c>
      <c r="OH25" s="274">
        <f t="shared" si="146"/>
        <v>0</v>
      </c>
      <c r="OI25" s="274">
        <f t="shared" si="146"/>
        <v>0</v>
      </c>
      <c r="OJ25" s="274">
        <f t="shared" si="146"/>
        <v>0</v>
      </c>
      <c r="OK25" s="274">
        <f t="shared" si="146"/>
        <v>0</v>
      </c>
      <c r="OL25" s="274">
        <f t="shared" si="146"/>
        <v>0</v>
      </c>
      <c r="OM25" s="254">
        <f>OM8</f>
        <v>0</v>
      </c>
      <c r="ON25" s="415">
        <f t="shared" ref="ON25:PG25" si="147">ON8</f>
        <v>0</v>
      </c>
      <c r="OO25" s="253">
        <f t="shared" si="147"/>
        <v>0</v>
      </c>
      <c r="OP25" s="274">
        <f t="shared" si="147"/>
        <v>0</v>
      </c>
      <c r="OQ25" s="274">
        <f t="shared" si="147"/>
        <v>0</v>
      </c>
      <c r="OR25" s="274">
        <f t="shared" si="147"/>
        <v>0</v>
      </c>
      <c r="OS25" s="274">
        <f t="shared" si="147"/>
        <v>0</v>
      </c>
      <c r="OT25" s="274">
        <f t="shared" si="147"/>
        <v>0</v>
      </c>
      <c r="OU25" s="274">
        <f t="shared" si="147"/>
        <v>0</v>
      </c>
      <c r="OV25" s="274">
        <f t="shared" si="147"/>
        <v>0</v>
      </c>
      <c r="OW25" s="274">
        <f t="shared" si="147"/>
        <v>0</v>
      </c>
      <c r="OX25" s="253">
        <f t="shared" si="147"/>
        <v>0</v>
      </c>
      <c r="OY25" s="274">
        <f t="shared" si="147"/>
        <v>0</v>
      </c>
      <c r="OZ25" s="274">
        <f t="shared" si="147"/>
        <v>0</v>
      </c>
      <c r="PA25" s="274">
        <f t="shared" si="147"/>
        <v>0</v>
      </c>
      <c r="PB25" s="274">
        <f t="shared" si="147"/>
        <v>0</v>
      </c>
      <c r="PC25" s="274">
        <f t="shared" si="147"/>
        <v>0</v>
      </c>
      <c r="PD25" s="274">
        <f t="shared" si="147"/>
        <v>0</v>
      </c>
      <c r="PE25" s="274">
        <f t="shared" si="147"/>
        <v>0</v>
      </c>
      <c r="PF25" s="274">
        <f t="shared" si="147"/>
        <v>0</v>
      </c>
      <c r="PG25" s="274">
        <f t="shared" si="147"/>
        <v>0</v>
      </c>
      <c r="PH25" s="254">
        <f>PH8</f>
        <v>0</v>
      </c>
      <c r="PI25" s="753"/>
      <c r="PJ25" s="761"/>
    </row>
    <row r="26" spans="2:430" ht="18" customHeight="1">
      <c r="B26" s="781" t="s">
        <v>73</v>
      </c>
      <c r="C26" s="785" t="s">
        <v>105</v>
      </c>
      <c r="D26" s="381" t="s">
        <v>26</v>
      </c>
      <c r="E26" s="382">
        <f>SUMIFS('内訳書2-1'!$T$8:$T$608,'内訳書2-1'!$G$8:$G$608,'【原則記入不要】内訳書1-1'!$D26,'内訳書2-1'!$U$8:$U$608,E$24)</f>
        <v>0</v>
      </c>
      <c r="F26" s="382">
        <f>SUMIFS('内訳書2-1'!$T$8:$T$608,'内訳書2-1'!$G$8:$G$608,'【原則記入不要】内訳書1-1'!$D26,'内訳書2-1'!$U$8:$U$608,F$24)</f>
        <v>0</v>
      </c>
      <c r="G26" s="382">
        <f>SUMIFS('内訳書2-1'!$T$8:$T$608,'内訳書2-1'!$G$8:$G$608,'【原則記入不要】内訳書1-1'!$D26,'内訳書2-1'!$U$8:$U$608,G$24)</f>
        <v>0</v>
      </c>
      <c r="H26" s="382">
        <f>SUMIFS('内訳書2-1'!$T$8:$T$608,'内訳書2-1'!$G$8:$G$608,'【原則記入不要】内訳書1-1'!$D26,'内訳書2-1'!$U$8:$U$608,H$24)</f>
        <v>0</v>
      </c>
      <c r="I26" s="382">
        <f>SUMIFS('内訳書2-1'!$T$8:$T$608,'内訳書2-1'!$G$8:$G$608,'【原則記入不要】内訳書1-1'!$D26,'内訳書2-1'!$U$8:$U$608,I$24)</f>
        <v>0</v>
      </c>
      <c r="J26" s="382">
        <f>SUMIFS('内訳書2-1'!$T$8:$T$608,'内訳書2-1'!$G$8:$G$608,'【原則記入不要】内訳書1-1'!$D26,'内訳書2-1'!$U$8:$U$608,J$24)</f>
        <v>0</v>
      </c>
      <c r="K26" s="382">
        <f>SUMIFS('内訳書2-1'!$T$8:$T$608,'内訳書2-1'!$G$8:$G$608,'【原則記入不要】内訳書1-1'!$D26,'内訳書2-1'!$U$8:$U$608,K$24)</f>
        <v>0</v>
      </c>
      <c r="L26" s="382">
        <f>SUMIFS('内訳書2-1'!$T$8:$T$608,'内訳書2-1'!$G$8:$G$608,'【原則記入不要】内訳書1-1'!$D26,'内訳書2-1'!$U$8:$U$608,L$24)</f>
        <v>0</v>
      </c>
      <c r="M26" s="382">
        <f>SUMIFS('内訳書2-1'!$T$8:$T$608,'内訳書2-1'!$G$8:$G$608,'【原則記入不要】内訳書1-1'!$D26,'内訳書2-1'!$U$8:$U$608,M$24)</f>
        <v>0</v>
      </c>
      <c r="N26" s="382">
        <f>SUMIFS('内訳書2-1'!$T$8:$T$608,'内訳書2-1'!$G$8:$G$608,'【原則記入不要】内訳書1-1'!$D26,'内訳書2-1'!$U$8:$U$608,N$24)</f>
        <v>0</v>
      </c>
      <c r="O26" s="382">
        <f>SUMIFS('内訳書2-1'!$T$8:$T$608,'内訳書2-1'!$G$8:$G$608,'【原則記入不要】内訳書1-1'!$D26,'内訳書2-1'!$U$8:$U$608,O$24)</f>
        <v>0</v>
      </c>
      <c r="P26" s="382">
        <f>SUMIFS('内訳書2-1'!$T$8:$T$608,'内訳書2-1'!$G$8:$G$608,'【原則記入不要】内訳書1-1'!$D26,'内訳書2-1'!$U$8:$U$608,P$24)</f>
        <v>0</v>
      </c>
      <c r="Q26" s="382">
        <f>SUMIFS('内訳書2-1'!$T$8:$T$608,'内訳書2-1'!$G$8:$G$608,'【原則記入不要】内訳書1-1'!$D26,'内訳書2-1'!$U$8:$U$608,Q$24)</f>
        <v>0</v>
      </c>
      <c r="R26" s="382">
        <f>SUMIFS('内訳書2-1'!$T$8:$T$608,'内訳書2-1'!$G$8:$G$608,'【原則記入不要】内訳書1-1'!$D26,'内訳書2-1'!$U$8:$U$608,R$24)</f>
        <v>0</v>
      </c>
      <c r="S26" s="382">
        <f>SUMIFS('内訳書2-1'!$T$8:$T$608,'内訳書2-1'!$G$8:$G$608,'【原則記入不要】内訳書1-1'!$D26,'内訳書2-1'!$U$8:$U$608,S$24)</f>
        <v>0</v>
      </c>
      <c r="T26" s="382">
        <f>SUMIFS('内訳書2-1'!$T$8:$T$608,'内訳書2-1'!$G$8:$G$608,'【原則記入不要】内訳書1-1'!$D26,'内訳書2-1'!$U$8:$U$608,T$24)</f>
        <v>0</v>
      </c>
      <c r="U26" s="382">
        <f>SUMIFS('内訳書2-1'!$T$8:$T$608,'内訳書2-1'!$G$8:$G$608,'【原則記入不要】内訳書1-1'!$D26,'内訳書2-1'!$U$8:$U$608,U$24)</f>
        <v>0</v>
      </c>
      <c r="V26" s="382">
        <f>SUMIFS('内訳書2-1'!$T$8:$T$608,'内訳書2-1'!$G$8:$G$608,'【原則記入不要】内訳書1-1'!$D26,'内訳書2-1'!$U$8:$U$608,V$24)</f>
        <v>0</v>
      </c>
      <c r="W26" s="382">
        <f>SUMIFS('内訳書2-1'!$T$8:$T$608,'内訳書2-1'!$G$8:$G$608,'【原則記入不要】内訳書1-1'!$D26,'内訳書2-1'!$U$8:$U$608,W$24)</f>
        <v>0</v>
      </c>
      <c r="X26" s="382">
        <f>SUMIFS('内訳書2-1'!$T$8:$T$608,'内訳書2-1'!$G$8:$G$608,'【原則記入不要】内訳書1-1'!$D26,'内訳書2-1'!$U$8:$U$608,X$24)</f>
        <v>0</v>
      </c>
      <c r="Y26" s="383">
        <f>'内訳書2-1'!$I836</f>
        <v>0</v>
      </c>
      <c r="Z26" s="382">
        <f>SUMIFS('内訳書2-2'!$T$8:$T$608,'内訳書2-2'!$G$8:$G$608,'【原則記入不要】内訳書1-1'!$D26,'内訳書2-2'!$U$8:$U$608,Z$24)</f>
        <v>0</v>
      </c>
      <c r="AA26" s="382">
        <f>SUMIFS('内訳書2-2'!$T$8:$T$608,'内訳書2-2'!$G$8:$G$608,'【原則記入不要】内訳書1-1'!$D26,'内訳書2-2'!$U$8:$U$608,AA$24)</f>
        <v>0</v>
      </c>
      <c r="AB26" s="382">
        <f>SUMIFS('内訳書2-2'!$T$8:$T$608,'内訳書2-2'!$G$8:$G$608,'【原則記入不要】内訳書1-1'!$D26,'内訳書2-2'!$U$8:$U$608,AB$24)</f>
        <v>0</v>
      </c>
      <c r="AC26" s="382">
        <f>SUMIFS('内訳書2-2'!$T$8:$T$608,'内訳書2-2'!$G$8:$G$608,'【原則記入不要】内訳書1-1'!$D26,'内訳書2-2'!$U$8:$U$608,AC$24)</f>
        <v>0</v>
      </c>
      <c r="AD26" s="382">
        <f>SUMIFS('内訳書2-2'!$T$8:$T$608,'内訳書2-2'!$G$8:$G$608,'【原則記入不要】内訳書1-1'!$D26,'内訳書2-2'!$U$8:$U$608,AD$24)</f>
        <v>0</v>
      </c>
      <c r="AE26" s="382">
        <f>SUMIFS('内訳書2-2'!$T$8:$T$608,'内訳書2-2'!$G$8:$G$608,'【原則記入不要】内訳書1-1'!$D26,'内訳書2-2'!$U$8:$U$608,AE$24)</f>
        <v>0</v>
      </c>
      <c r="AF26" s="382">
        <f>SUMIFS('内訳書2-2'!$T$8:$T$608,'内訳書2-2'!$G$8:$G$608,'【原則記入不要】内訳書1-1'!$D26,'内訳書2-2'!$U$8:$U$608,AF$24)</f>
        <v>0</v>
      </c>
      <c r="AG26" s="382">
        <f>SUMIFS('内訳書2-2'!$T$8:$T$608,'内訳書2-2'!$G$8:$G$608,'【原則記入不要】内訳書1-1'!$D26,'内訳書2-2'!$U$8:$U$608,AG$24)</f>
        <v>0</v>
      </c>
      <c r="AH26" s="382">
        <f>SUMIFS('内訳書2-2'!$T$8:$T$608,'内訳書2-2'!$G$8:$G$608,'【原則記入不要】内訳書1-1'!$D26,'内訳書2-2'!$U$8:$U$608,AH$24)</f>
        <v>0</v>
      </c>
      <c r="AI26" s="382">
        <f>SUMIFS('内訳書2-2'!$T$8:$T$608,'内訳書2-2'!$G$8:$G$608,'【原則記入不要】内訳書1-1'!$D26,'内訳書2-2'!$U$8:$U$608,AI$24)</f>
        <v>0</v>
      </c>
      <c r="AJ26" s="382">
        <f>SUMIFS('内訳書2-2'!$T$8:$T$608,'内訳書2-2'!$G$8:$G$608,'【原則記入不要】内訳書1-1'!$D26,'内訳書2-2'!$U$8:$U$608,AJ$24)</f>
        <v>0</v>
      </c>
      <c r="AK26" s="382">
        <f>SUMIFS('内訳書2-2'!$T$8:$T$608,'内訳書2-2'!$G$8:$G$608,'【原則記入不要】内訳書1-1'!$D26,'内訳書2-2'!$U$8:$U$608,AK$24)</f>
        <v>0</v>
      </c>
      <c r="AL26" s="382">
        <f>SUMIFS('内訳書2-2'!$T$8:$T$608,'内訳書2-2'!$G$8:$G$608,'【原則記入不要】内訳書1-1'!$D26,'内訳書2-2'!$U$8:$U$608,AL$24)</f>
        <v>0</v>
      </c>
      <c r="AM26" s="382">
        <f>SUMIFS('内訳書2-2'!$T$8:$T$608,'内訳書2-2'!$G$8:$G$608,'【原則記入不要】内訳書1-1'!$D26,'内訳書2-2'!$U$8:$U$608,AM$24)</f>
        <v>0</v>
      </c>
      <c r="AN26" s="382">
        <f>SUMIFS('内訳書2-2'!$T$8:$T$608,'内訳書2-2'!$G$8:$G$608,'【原則記入不要】内訳書1-1'!$D26,'内訳書2-2'!$U$8:$U$608,AN$24)</f>
        <v>0</v>
      </c>
      <c r="AO26" s="382">
        <f>SUMIFS('内訳書2-2'!$T$8:$T$608,'内訳書2-2'!$G$8:$G$608,'【原則記入不要】内訳書1-1'!$D26,'内訳書2-2'!$U$8:$U$608,AO$24)</f>
        <v>0</v>
      </c>
      <c r="AP26" s="382">
        <f>SUMIFS('内訳書2-2'!$T$8:$T$608,'内訳書2-2'!$G$8:$G$608,'【原則記入不要】内訳書1-1'!$D26,'内訳書2-2'!$U$8:$U$608,AP$24)</f>
        <v>0</v>
      </c>
      <c r="AQ26" s="382">
        <f>SUMIFS('内訳書2-2'!$T$8:$T$608,'内訳書2-2'!$G$8:$G$608,'【原則記入不要】内訳書1-1'!$D26,'内訳書2-2'!$U$8:$U$608,AQ$24)</f>
        <v>0</v>
      </c>
      <c r="AR26" s="382">
        <f>SUMIFS('内訳書2-2'!$T$8:$T$608,'内訳書2-2'!$G$8:$G$608,'【原則記入不要】内訳書1-1'!$D26,'内訳書2-2'!$U$8:$U$608,AR$24)</f>
        <v>0</v>
      </c>
      <c r="AS26" s="382">
        <f>SUMIFS('内訳書2-2'!$T$8:$T$608,'内訳書2-2'!$G$8:$G$608,'【原則記入不要】内訳書1-1'!$D26,'内訳書2-2'!$U$8:$U$608,AS$24)</f>
        <v>0</v>
      </c>
      <c r="AT26" s="383">
        <f>'内訳書2-2'!$I836</f>
        <v>0</v>
      </c>
      <c r="AU26" s="382">
        <f>SUMIFS('内訳書2-3'!$T$8:$T$608,'内訳書2-3'!$G$8:$G$608,'【原則記入不要】内訳書1-1'!$D26,'内訳書2-3'!$U$8:$U$608,AU$24)</f>
        <v>0</v>
      </c>
      <c r="AV26" s="382">
        <f>SUMIFS('内訳書2-3'!$T$8:$T$608,'内訳書2-3'!$G$8:$G$608,'【原則記入不要】内訳書1-1'!$D26,'内訳書2-3'!$U$8:$U$608,AV$24)</f>
        <v>0</v>
      </c>
      <c r="AW26" s="382">
        <f>SUMIFS('内訳書2-3'!$T$8:$T$608,'内訳書2-3'!$G$8:$G$608,'【原則記入不要】内訳書1-1'!$D26,'内訳書2-3'!$U$8:$U$608,AW$24)</f>
        <v>0</v>
      </c>
      <c r="AX26" s="382">
        <f>SUMIFS('内訳書2-3'!$T$8:$T$608,'内訳書2-3'!$G$8:$G$608,'【原則記入不要】内訳書1-1'!$D26,'内訳書2-3'!$U$8:$U$608,AX$24)</f>
        <v>0</v>
      </c>
      <c r="AY26" s="382">
        <f>SUMIFS('内訳書2-3'!$T$8:$T$608,'内訳書2-3'!$G$8:$G$608,'【原則記入不要】内訳書1-1'!$D26,'内訳書2-3'!$U$8:$U$608,AY$24)</f>
        <v>0</v>
      </c>
      <c r="AZ26" s="382">
        <f>SUMIFS('内訳書2-3'!$T$8:$T$608,'内訳書2-3'!$G$8:$G$608,'【原則記入不要】内訳書1-1'!$D26,'内訳書2-3'!$U$8:$U$608,AZ$24)</f>
        <v>0</v>
      </c>
      <c r="BA26" s="382">
        <f>SUMIFS('内訳書2-3'!$T$8:$T$608,'内訳書2-3'!$G$8:$G$608,'【原則記入不要】内訳書1-1'!$D26,'内訳書2-3'!$U$8:$U$608,BA$24)</f>
        <v>0</v>
      </c>
      <c r="BB26" s="382">
        <f>SUMIFS('内訳書2-3'!$T$8:$T$608,'内訳書2-3'!$G$8:$G$608,'【原則記入不要】内訳書1-1'!$D26,'内訳書2-3'!$U$8:$U$608,BB$24)</f>
        <v>0</v>
      </c>
      <c r="BC26" s="382">
        <f>SUMIFS('内訳書2-3'!$T$8:$T$608,'内訳書2-3'!$G$8:$G$608,'【原則記入不要】内訳書1-1'!$D26,'内訳書2-3'!$U$8:$U$608,BC$24)</f>
        <v>0</v>
      </c>
      <c r="BD26" s="382">
        <f>SUMIFS('内訳書2-3'!$T$8:$T$608,'内訳書2-3'!$G$8:$G$608,'【原則記入不要】内訳書1-1'!$D26,'内訳書2-3'!$U$8:$U$608,BD$24)</f>
        <v>0</v>
      </c>
      <c r="BE26" s="382">
        <f>SUMIFS('内訳書2-3'!$T$8:$T$608,'内訳書2-3'!$G$8:$G$608,'【原則記入不要】内訳書1-1'!$D26,'内訳書2-3'!$U$8:$U$608,BE$24)</f>
        <v>0</v>
      </c>
      <c r="BF26" s="382">
        <f>SUMIFS('内訳書2-3'!$T$8:$T$608,'内訳書2-3'!$G$8:$G$608,'【原則記入不要】内訳書1-1'!$D26,'内訳書2-3'!$U$8:$U$608,BF$24)</f>
        <v>0</v>
      </c>
      <c r="BG26" s="382">
        <f>SUMIFS('内訳書2-3'!$T$8:$T$608,'内訳書2-3'!$G$8:$G$608,'【原則記入不要】内訳書1-1'!$D26,'内訳書2-3'!$U$8:$U$608,BG$24)</f>
        <v>0</v>
      </c>
      <c r="BH26" s="382">
        <f>SUMIFS('内訳書2-3'!$T$8:$T$608,'内訳書2-3'!$G$8:$G$608,'【原則記入不要】内訳書1-1'!$D26,'内訳書2-3'!$U$8:$U$608,BH$24)</f>
        <v>0</v>
      </c>
      <c r="BI26" s="382">
        <f>SUMIFS('内訳書2-3'!$T$8:$T$608,'内訳書2-3'!$G$8:$G$608,'【原則記入不要】内訳書1-1'!$D26,'内訳書2-3'!$U$8:$U$608,BI$24)</f>
        <v>0</v>
      </c>
      <c r="BJ26" s="382">
        <f>SUMIFS('内訳書2-3'!$T$8:$T$608,'内訳書2-3'!$G$8:$G$608,'【原則記入不要】内訳書1-1'!$D26,'内訳書2-3'!$U$8:$U$608,BJ$24)</f>
        <v>0</v>
      </c>
      <c r="BK26" s="382">
        <f>SUMIFS('内訳書2-3'!$T$8:$T$608,'内訳書2-3'!$G$8:$G$608,'【原則記入不要】内訳書1-1'!$D26,'内訳書2-3'!$U$8:$U$608,BK$24)</f>
        <v>0</v>
      </c>
      <c r="BL26" s="382">
        <f>SUMIFS('内訳書2-3'!$T$8:$T$608,'内訳書2-3'!$G$8:$G$608,'【原則記入不要】内訳書1-1'!$D26,'内訳書2-3'!$U$8:$U$608,BL$24)</f>
        <v>0</v>
      </c>
      <c r="BM26" s="382">
        <f>SUMIFS('内訳書2-3'!$T$8:$T$608,'内訳書2-3'!$G$8:$G$608,'【原則記入不要】内訳書1-1'!$D26,'内訳書2-3'!$U$8:$U$608,BM$24)</f>
        <v>0</v>
      </c>
      <c r="BN26" s="382">
        <f>SUMIFS('内訳書2-3'!$T$8:$T$608,'内訳書2-3'!$G$8:$G$608,'【原則記入不要】内訳書1-1'!$D26,'内訳書2-3'!$U$8:$U$608,BN$24)</f>
        <v>0</v>
      </c>
      <c r="BO26" s="383">
        <f>'内訳書2-3'!$I836</f>
        <v>0</v>
      </c>
      <c r="BP26" s="382">
        <f>SUMIFS('内訳書2-4'!$T$8:$T$608,'内訳書2-4'!$G$8:$G$608,'【原則記入不要】内訳書1-1'!$D26,'内訳書2-4'!$U$8:$U$608,BP$24)</f>
        <v>0</v>
      </c>
      <c r="BQ26" s="382">
        <f>SUMIFS('内訳書2-4'!$T$8:$T$608,'内訳書2-4'!$G$8:$G$608,'【原則記入不要】内訳書1-1'!$D26,'内訳書2-4'!$U$8:$U$608,BQ$24)</f>
        <v>0</v>
      </c>
      <c r="BR26" s="382">
        <f>SUMIFS('内訳書2-4'!$T$8:$T$608,'内訳書2-4'!$G$8:$G$608,'【原則記入不要】内訳書1-1'!$D26,'内訳書2-4'!$U$8:$U$608,BR$24)</f>
        <v>0</v>
      </c>
      <c r="BS26" s="382">
        <f>SUMIFS('内訳書2-4'!$T$8:$T$608,'内訳書2-4'!$G$8:$G$608,'【原則記入不要】内訳書1-1'!$D26,'内訳書2-4'!$U$8:$U$608,BS$24)</f>
        <v>0</v>
      </c>
      <c r="BT26" s="382">
        <f>SUMIFS('内訳書2-4'!$T$8:$T$608,'内訳書2-4'!$G$8:$G$608,'【原則記入不要】内訳書1-1'!$D26,'内訳書2-4'!$U$8:$U$608,BT$24)</f>
        <v>0</v>
      </c>
      <c r="BU26" s="382">
        <f>SUMIFS('内訳書2-4'!$T$8:$T$608,'内訳書2-4'!$G$8:$G$608,'【原則記入不要】内訳書1-1'!$D26,'内訳書2-4'!$U$8:$U$608,BU$24)</f>
        <v>0</v>
      </c>
      <c r="BV26" s="382">
        <f>SUMIFS('内訳書2-4'!$T$8:$T$608,'内訳書2-4'!$G$8:$G$608,'【原則記入不要】内訳書1-1'!$D26,'内訳書2-4'!$U$8:$U$608,BV$24)</f>
        <v>0</v>
      </c>
      <c r="BW26" s="382">
        <f>SUMIFS('内訳書2-4'!$T$8:$T$608,'内訳書2-4'!$G$8:$G$608,'【原則記入不要】内訳書1-1'!$D26,'内訳書2-4'!$U$8:$U$608,BW$24)</f>
        <v>0</v>
      </c>
      <c r="BX26" s="382">
        <f>SUMIFS('内訳書2-4'!$T$8:$T$608,'内訳書2-4'!$G$8:$G$608,'【原則記入不要】内訳書1-1'!$D26,'内訳書2-4'!$U$8:$U$608,BX$24)</f>
        <v>0</v>
      </c>
      <c r="BY26" s="382">
        <f>SUMIFS('内訳書2-4'!$T$8:$T$608,'内訳書2-4'!$G$8:$G$608,'【原則記入不要】内訳書1-1'!$D26,'内訳書2-4'!$U$8:$U$608,BY$24)</f>
        <v>0</v>
      </c>
      <c r="BZ26" s="382">
        <f>SUMIFS('内訳書2-4'!$T$8:$T$608,'内訳書2-4'!$G$8:$G$608,'【原則記入不要】内訳書1-1'!$D26,'内訳書2-4'!$U$8:$U$608,BZ$24)</f>
        <v>0</v>
      </c>
      <c r="CA26" s="382">
        <f>SUMIFS('内訳書2-4'!$T$8:$T$608,'内訳書2-4'!$G$8:$G$608,'【原則記入不要】内訳書1-1'!$D26,'内訳書2-4'!$U$8:$U$608,CA$24)</f>
        <v>0</v>
      </c>
      <c r="CB26" s="382">
        <f>SUMIFS('内訳書2-4'!$T$8:$T$608,'内訳書2-4'!$G$8:$G$608,'【原則記入不要】内訳書1-1'!$D26,'内訳書2-4'!$U$8:$U$608,CB$24)</f>
        <v>0</v>
      </c>
      <c r="CC26" s="382">
        <f>SUMIFS('内訳書2-4'!$T$8:$T$608,'内訳書2-4'!$G$8:$G$608,'【原則記入不要】内訳書1-1'!$D26,'内訳書2-4'!$U$8:$U$608,CC$24)</f>
        <v>0</v>
      </c>
      <c r="CD26" s="382">
        <f>SUMIFS('内訳書2-4'!$T$8:$T$608,'内訳書2-4'!$G$8:$G$608,'【原則記入不要】内訳書1-1'!$D26,'内訳書2-4'!$U$8:$U$608,CD$24)</f>
        <v>0</v>
      </c>
      <c r="CE26" s="382">
        <f>SUMIFS('内訳書2-4'!$T$8:$T$608,'内訳書2-4'!$G$8:$G$608,'【原則記入不要】内訳書1-1'!$D26,'内訳書2-4'!$U$8:$U$608,CE$24)</f>
        <v>0</v>
      </c>
      <c r="CF26" s="382">
        <f>SUMIFS('内訳書2-4'!$T$8:$T$608,'内訳書2-4'!$G$8:$G$608,'【原則記入不要】内訳書1-1'!$D26,'内訳書2-4'!$U$8:$U$608,CF$24)</f>
        <v>0</v>
      </c>
      <c r="CG26" s="382">
        <f>SUMIFS('内訳書2-4'!$T$8:$T$608,'内訳書2-4'!$G$8:$G$608,'【原則記入不要】内訳書1-1'!$D26,'内訳書2-4'!$U$8:$U$608,CG$24)</f>
        <v>0</v>
      </c>
      <c r="CH26" s="382">
        <f>SUMIFS('内訳書2-4'!$T$8:$T$608,'内訳書2-4'!$G$8:$G$608,'【原則記入不要】内訳書1-1'!$D26,'内訳書2-4'!$U$8:$U$608,CH$24)</f>
        <v>0</v>
      </c>
      <c r="CI26" s="382">
        <f>SUMIFS('内訳書2-4'!$T$8:$T$608,'内訳書2-4'!$G$8:$G$608,'【原則記入不要】内訳書1-1'!$D26,'内訳書2-4'!$U$8:$U$608,CI$24)</f>
        <v>0</v>
      </c>
      <c r="CJ26" s="383">
        <f>'内訳書2-4'!$I836</f>
        <v>0</v>
      </c>
      <c r="CK26" s="382">
        <f>SUMIFS('内訳書2-5'!$T$8:$T$608,'内訳書2-5'!$G$8:$G$608,'【原則記入不要】内訳書1-1'!$D26,'内訳書2-5'!$U$8:$U$608,CK$24)</f>
        <v>0</v>
      </c>
      <c r="CL26" s="382">
        <f>SUMIFS('内訳書2-5'!$T$8:$T$608,'内訳書2-5'!$G$8:$G$608,'【原則記入不要】内訳書1-1'!$D26,'内訳書2-5'!$U$8:$U$608,CL$24)</f>
        <v>0</v>
      </c>
      <c r="CM26" s="382">
        <f>SUMIFS('内訳書2-5'!$T$8:$T$608,'内訳書2-5'!$G$8:$G$608,'【原則記入不要】内訳書1-1'!$D26,'内訳書2-5'!$U$8:$U$608,CM$24)</f>
        <v>0</v>
      </c>
      <c r="CN26" s="382">
        <f>SUMIFS('内訳書2-5'!$T$8:$T$608,'内訳書2-5'!$G$8:$G$608,'【原則記入不要】内訳書1-1'!$D26,'内訳書2-5'!$U$8:$U$608,CN$24)</f>
        <v>0</v>
      </c>
      <c r="CO26" s="382">
        <f>SUMIFS('内訳書2-5'!$T$8:$T$608,'内訳書2-5'!$G$8:$G$608,'【原則記入不要】内訳書1-1'!$D26,'内訳書2-5'!$U$8:$U$608,CO$24)</f>
        <v>0</v>
      </c>
      <c r="CP26" s="382">
        <f>SUMIFS('内訳書2-5'!$T$8:$T$608,'内訳書2-5'!$G$8:$G$608,'【原則記入不要】内訳書1-1'!$D26,'内訳書2-5'!$U$8:$U$608,CP$24)</f>
        <v>0</v>
      </c>
      <c r="CQ26" s="382">
        <f>SUMIFS('内訳書2-5'!$T$8:$T$608,'内訳書2-5'!$G$8:$G$608,'【原則記入不要】内訳書1-1'!$D26,'内訳書2-5'!$U$8:$U$608,CQ$24)</f>
        <v>0</v>
      </c>
      <c r="CR26" s="382">
        <f>SUMIFS('内訳書2-5'!$T$8:$T$608,'内訳書2-5'!$G$8:$G$608,'【原則記入不要】内訳書1-1'!$D26,'内訳書2-5'!$U$8:$U$608,CR$24)</f>
        <v>0</v>
      </c>
      <c r="CS26" s="382">
        <f>SUMIFS('内訳書2-5'!$T$8:$T$608,'内訳書2-5'!$G$8:$G$608,'【原則記入不要】内訳書1-1'!$D26,'内訳書2-5'!$U$8:$U$608,CS$24)</f>
        <v>0</v>
      </c>
      <c r="CT26" s="382">
        <f>SUMIFS('内訳書2-5'!$T$8:$T$608,'内訳書2-5'!$G$8:$G$608,'【原則記入不要】内訳書1-1'!$D26,'内訳書2-5'!$U$8:$U$608,CT$24)</f>
        <v>0</v>
      </c>
      <c r="CU26" s="382">
        <f>SUMIFS('内訳書2-5'!$T$8:$T$608,'内訳書2-5'!$G$8:$G$608,'【原則記入不要】内訳書1-1'!$D26,'内訳書2-5'!$U$8:$U$608,CU$24)</f>
        <v>0</v>
      </c>
      <c r="CV26" s="382">
        <f>SUMIFS('内訳書2-5'!$T$8:$T$608,'内訳書2-5'!$G$8:$G$608,'【原則記入不要】内訳書1-1'!$D26,'内訳書2-5'!$U$8:$U$608,CV$24)</f>
        <v>0</v>
      </c>
      <c r="CW26" s="382">
        <f>SUMIFS('内訳書2-5'!$T$8:$T$608,'内訳書2-5'!$G$8:$G$608,'【原則記入不要】内訳書1-1'!$D26,'内訳書2-5'!$U$8:$U$608,CW$24)</f>
        <v>0</v>
      </c>
      <c r="CX26" s="382">
        <f>SUMIFS('内訳書2-5'!$T$8:$T$608,'内訳書2-5'!$G$8:$G$608,'【原則記入不要】内訳書1-1'!$D26,'内訳書2-5'!$U$8:$U$608,CX$24)</f>
        <v>0</v>
      </c>
      <c r="CY26" s="382">
        <f>SUMIFS('内訳書2-5'!$T$8:$T$608,'内訳書2-5'!$G$8:$G$608,'【原則記入不要】内訳書1-1'!$D26,'内訳書2-5'!$U$8:$U$608,CY$24)</f>
        <v>0</v>
      </c>
      <c r="CZ26" s="382">
        <f>SUMIFS('内訳書2-5'!$T$8:$T$608,'内訳書2-5'!$G$8:$G$608,'【原則記入不要】内訳書1-1'!$D26,'内訳書2-5'!$U$8:$U$608,CZ$24)</f>
        <v>0</v>
      </c>
      <c r="DA26" s="382">
        <f>SUMIFS('内訳書2-5'!$T$8:$T$608,'内訳書2-5'!$G$8:$G$608,'【原則記入不要】内訳書1-1'!$D26,'内訳書2-5'!$U$8:$U$608,DA$24)</f>
        <v>0</v>
      </c>
      <c r="DB26" s="382">
        <f>SUMIFS('内訳書2-5'!$T$8:$T$608,'内訳書2-5'!$G$8:$G$608,'【原則記入不要】内訳書1-1'!$D26,'内訳書2-5'!$U$8:$U$608,DB$24)</f>
        <v>0</v>
      </c>
      <c r="DC26" s="382">
        <f>SUMIFS('内訳書2-5'!$T$8:$T$608,'内訳書2-5'!$G$8:$G$608,'【原則記入不要】内訳書1-1'!$D26,'内訳書2-5'!$U$8:$U$608,DC$24)</f>
        <v>0</v>
      </c>
      <c r="DD26" s="382">
        <f>SUMIFS('内訳書2-5'!$T$8:$T$608,'内訳書2-5'!$G$8:$G$608,'【原則記入不要】内訳書1-1'!$D26,'内訳書2-5'!$U$8:$U$608,DD$24)</f>
        <v>0</v>
      </c>
      <c r="DE26" s="383">
        <f>'内訳書2-5'!$I836</f>
        <v>0</v>
      </c>
      <c r="DF26" s="382">
        <f>SUMIFS('内訳書2-6'!$T$8:$T$608,'内訳書2-6'!$G$8:$G$608,'【原則記入不要】内訳書1-1'!$D26,'内訳書2-6'!$U$8:$U$608,DF$24)</f>
        <v>0</v>
      </c>
      <c r="DG26" s="382">
        <f>SUMIFS('内訳書2-6'!$T$8:$T$608,'内訳書2-6'!$G$8:$G$608,'【原則記入不要】内訳書1-1'!$D26,'内訳書2-6'!$U$8:$U$608,DG$24)</f>
        <v>0</v>
      </c>
      <c r="DH26" s="382">
        <f>SUMIFS('内訳書2-6'!$T$8:$T$608,'内訳書2-6'!$G$8:$G$608,'【原則記入不要】内訳書1-1'!$D26,'内訳書2-6'!$U$8:$U$608,DH$24)</f>
        <v>0</v>
      </c>
      <c r="DI26" s="382">
        <f>SUMIFS('内訳書2-6'!$T$8:$T$608,'内訳書2-6'!$G$8:$G$608,'【原則記入不要】内訳書1-1'!$D26,'内訳書2-6'!$U$8:$U$608,DI$24)</f>
        <v>0</v>
      </c>
      <c r="DJ26" s="382">
        <f>SUMIFS('内訳書2-6'!$T$8:$T$608,'内訳書2-6'!$G$8:$G$608,'【原則記入不要】内訳書1-1'!$D26,'内訳書2-6'!$U$8:$U$608,DJ$24)</f>
        <v>0</v>
      </c>
      <c r="DK26" s="382">
        <f>SUMIFS('内訳書2-6'!$T$8:$T$608,'内訳書2-6'!$G$8:$G$608,'【原則記入不要】内訳書1-1'!$D26,'内訳書2-6'!$U$8:$U$608,DK$24)</f>
        <v>0</v>
      </c>
      <c r="DL26" s="382">
        <f>SUMIFS('内訳書2-6'!$T$8:$T$608,'内訳書2-6'!$G$8:$G$608,'【原則記入不要】内訳書1-1'!$D26,'内訳書2-6'!$U$8:$U$608,DL$24)</f>
        <v>0</v>
      </c>
      <c r="DM26" s="382">
        <f>SUMIFS('内訳書2-6'!$T$8:$T$608,'内訳書2-6'!$G$8:$G$608,'【原則記入不要】内訳書1-1'!$D26,'内訳書2-6'!$U$8:$U$608,DM$24)</f>
        <v>0</v>
      </c>
      <c r="DN26" s="382">
        <f>SUMIFS('内訳書2-6'!$T$8:$T$608,'内訳書2-6'!$G$8:$G$608,'【原則記入不要】内訳書1-1'!$D26,'内訳書2-6'!$U$8:$U$608,DN$24)</f>
        <v>0</v>
      </c>
      <c r="DO26" s="382">
        <f>SUMIFS('内訳書2-6'!$T$8:$T$608,'内訳書2-6'!$G$8:$G$608,'【原則記入不要】内訳書1-1'!$D26,'内訳書2-6'!$U$8:$U$608,DO$24)</f>
        <v>0</v>
      </c>
      <c r="DP26" s="382">
        <f>SUMIFS('内訳書2-6'!$T$8:$T$608,'内訳書2-6'!$G$8:$G$608,'【原則記入不要】内訳書1-1'!$D26,'内訳書2-6'!$U$8:$U$608,DP$24)</f>
        <v>0</v>
      </c>
      <c r="DQ26" s="382">
        <f>SUMIFS('内訳書2-6'!$T$8:$T$608,'内訳書2-6'!$G$8:$G$608,'【原則記入不要】内訳書1-1'!$D26,'内訳書2-6'!$U$8:$U$608,DQ$24)</f>
        <v>0</v>
      </c>
      <c r="DR26" s="382">
        <f>SUMIFS('内訳書2-6'!$T$8:$T$608,'内訳書2-6'!$G$8:$G$608,'【原則記入不要】内訳書1-1'!$D26,'内訳書2-6'!$U$8:$U$608,DR$24)</f>
        <v>0</v>
      </c>
      <c r="DS26" s="382">
        <f>SUMIFS('内訳書2-6'!$T$8:$T$608,'内訳書2-6'!$G$8:$G$608,'【原則記入不要】内訳書1-1'!$D26,'内訳書2-6'!$U$8:$U$608,DS$24)</f>
        <v>0</v>
      </c>
      <c r="DT26" s="382">
        <f>SUMIFS('内訳書2-6'!$T$8:$T$608,'内訳書2-6'!$G$8:$G$608,'【原則記入不要】内訳書1-1'!$D26,'内訳書2-6'!$U$8:$U$608,DT$24)</f>
        <v>0</v>
      </c>
      <c r="DU26" s="382">
        <f>SUMIFS('内訳書2-6'!$T$8:$T$608,'内訳書2-6'!$G$8:$G$608,'【原則記入不要】内訳書1-1'!$D26,'内訳書2-6'!$U$8:$U$608,DU$24)</f>
        <v>0</v>
      </c>
      <c r="DV26" s="382">
        <f>SUMIFS('内訳書2-6'!$T$8:$T$608,'内訳書2-6'!$G$8:$G$608,'【原則記入不要】内訳書1-1'!$D26,'内訳書2-6'!$U$8:$U$608,DV$24)</f>
        <v>0</v>
      </c>
      <c r="DW26" s="382">
        <f>SUMIFS('内訳書2-6'!$T$8:$T$608,'内訳書2-6'!$G$8:$G$608,'【原則記入不要】内訳書1-1'!$D26,'内訳書2-6'!$U$8:$U$608,DW$24)</f>
        <v>0</v>
      </c>
      <c r="DX26" s="382">
        <f>SUMIFS('内訳書2-6'!$T$8:$T$608,'内訳書2-6'!$G$8:$G$608,'【原則記入不要】内訳書1-1'!$D26,'内訳書2-6'!$U$8:$U$608,DX$24)</f>
        <v>0</v>
      </c>
      <c r="DY26" s="382">
        <f>SUMIFS('内訳書2-6'!$T$8:$T$608,'内訳書2-6'!$G$8:$G$608,'【原則記入不要】内訳書1-1'!$D26,'内訳書2-6'!$U$8:$U$608,DY$24)</f>
        <v>0</v>
      </c>
      <c r="DZ26" s="383">
        <f>'内訳書2-6'!$I836</f>
        <v>0</v>
      </c>
      <c r="EA26" s="382">
        <f>SUMIFS('内訳書2-7'!$T$8:$T$608,'内訳書2-7'!$G$8:$G$608,'【原則記入不要】内訳書1-1'!$D26,'内訳書2-7'!$U$8:$U$608,EA$24)</f>
        <v>0</v>
      </c>
      <c r="EB26" s="382">
        <f>SUMIFS('内訳書2-7'!$T$8:$T$608,'内訳書2-7'!$G$8:$G$608,'【原則記入不要】内訳書1-1'!$D26,'内訳書2-7'!$U$8:$U$608,EB$24)</f>
        <v>0</v>
      </c>
      <c r="EC26" s="382">
        <f>SUMIFS('内訳書2-7'!$T$8:$T$608,'内訳書2-7'!$G$8:$G$608,'【原則記入不要】内訳書1-1'!$D26,'内訳書2-7'!$U$8:$U$608,EC$24)</f>
        <v>0</v>
      </c>
      <c r="ED26" s="382">
        <f>SUMIFS('内訳書2-7'!$T$8:$T$608,'内訳書2-7'!$G$8:$G$608,'【原則記入不要】内訳書1-1'!$D26,'内訳書2-7'!$U$8:$U$608,ED$24)</f>
        <v>0</v>
      </c>
      <c r="EE26" s="382">
        <f>SUMIFS('内訳書2-7'!$T$8:$T$608,'内訳書2-7'!$G$8:$G$608,'【原則記入不要】内訳書1-1'!$D26,'内訳書2-7'!$U$8:$U$608,EE$24)</f>
        <v>0</v>
      </c>
      <c r="EF26" s="382">
        <f>SUMIFS('内訳書2-7'!$T$8:$T$608,'内訳書2-7'!$G$8:$G$608,'【原則記入不要】内訳書1-1'!$D26,'内訳書2-7'!$U$8:$U$608,EF$24)</f>
        <v>0</v>
      </c>
      <c r="EG26" s="382">
        <f>SUMIFS('内訳書2-7'!$T$8:$T$608,'内訳書2-7'!$G$8:$G$608,'【原則記入不要】内訳書1-1'!$D26,'内訳書2-7'!$U$8:$U$608,EG$24)</f>
        <v>0</v>
      </c>
      <c r="EH26" s="382">
        <f>SUMIFS('内訳書2-7'!$T$8:$T$608,'内訳書2-7'!$G$8:$G$608,'【原則記入不要】内訳書1-1'!$D26,'内訳書2-7'!$U$8:$U$608,EH$24)</f>
        <v>0</v>
      </c>
      <c r="EI26" s="382">
        <f>SUMIFS('内訳書2-7'!$T$8:$T$608,'内訳書2-7'!$G$8:$G$608,'【原則記入不要】内訳書1-1'!$D26,'内訳書2-7'!$U$8:$U$608,EI$24)</f>
        <v>0</v>
      </c>
      <c r="EJ26" s="382">
        <f>SUMIFS('内訳書2-7'!$T$8:$T$608,'内訳書2-7'!$G$8:$G$608,'【原則記入不要】内訳書1-1'!$D26,'内訳書2-7'!$U$8:$U$608,EJ$24)</f>
        <v>0</v>
      </c>
      <c r="EK26" s="382">
        <f>SUMIFS('内訳書2-7'!$T$8:$T$608,'内訳書2-7'!$G$8:$G$608,'【原則記入不要】内訳書1-1'!$D26,'内訳書2-7'!$U$8:$U$608,EK$24)</f>
        <v>0</v>
      </c>
      <c r="EL26" s="382">
        <f>SUMIFS('内訳書2-7'!$T$8:$T$608,'内訳書2-7'!$G$8:$G$608,'【原則記入不要】内訳書1-1'!$D26,'内訳書2-7'!$U$8:$U$608,EL$24)</f>
        <v>0</v>
      </c>
      <c r="EM26" s="382">
        <f>SUMIFS('内訳書2-7'!$T$8:$T$608,'内訳書2-7'!$G$8:$G$608,'【原則記入不要】内訳書1-1'!$D26,'内訳書2-7'!$U$8:$U$608,EM$24)</f>
        <v>0</v>
      </c>
      <c r="EN26" s="382">
        <f>SUMIFS('内訳書2-7'!$T$8:$T$608,'内訳書2-7'!$G$8:$G$608,'【原則記入不要】内訳書1-1'!$D26,'内訳書2-7'!$U$8:$U$608,EN$24)</f>
        <v>0</v>
      </c>
      <c r="EO26" s="382">
        <f>SUMIFS('内訳書2-7'!$T$8:$T$608,'内訳書2-7'!$G$8:$G$608,'【原則記入不要】内訳書1-1'!$D26,'内訳書2-7'!$U$8:$U$608,EO$24)</f>
        <v>0</v>
      </c>
      <c r="EP26" s="382">
        <f>SUMIFS('内訳書2-7'!$T$8:$T$608,'内訳書2-7'!$G$8:$G$608,'【原則記入不要】内訳書1-1'!$D26,'内訳書2-7'!$U$8:$U$608,EP$24)</f>
        <v>0</v>
      </c>
      <c r="EQ26" s="382">
        <f>SUMIFS('内訳書2-7'!$T$8:$T$608,'内訳書2-7'!$G$8:$G$608,'【原則記入不要】内訳書1-1'!$D26,'内訳書2-7'!$U$8:$U$608,EQ$24)</f>
        <v>0</v>
      </c>
      <c r="ER26" s="382">
        <f>SUMIFS('内訳書2-7'!$T$8:$T$608,'内訳書2-7'!$G$8:$G$608,'【原則記入不要】内訳書1-1'!$D26,'内訳書2-7'!$U$8:$U$608,ER$24)</f>
        <v>0</v>
      </c>
      <c r="ES26" s="382">
        <f>SUMIFS('内訳書2-7'!$T$8:$T$608,'内訳書2-7'!$G$8:$G$608,'【原則記入不要】内訳書1-1'!$D26,'内訳書2-7'!$U$8:$U$608,ES$24)</f>
        <v>0</v>
      </c>
      <c r="ET26" s="382">
        <f>SUMIFS('内訳書2-7'!$T$8:$T$608,'内訳書2-7'!$G$8:$G$608,'【原則記入不要】内訳書1-1'!$D26,'内訳書2-7'!$U$8:$U$608,ET$24)</f>
        <v>0</v>
      </c>
      <c r="EU26" s="383">
        <f>'内訳書2-7'!$I836</f>
        <v>0</v>
      </c>
      <c r="EV26" s="382">
        <f>SUMIFS('内訳書2-8'!$T$8:$T$608,'内訳書2-8'!$G$8:$G$608,'【原則記入不要】内訳書1-1'!$D26,'内訳書2-8'!$U$8:$U$608,EV$24)</f>
        <v>0</v>
      </c>
      <c r="EW26" s="382">
        <f>SUMIFS('内訳書2-8'!$T$8:$T$608,'内訳書2-8'!$G$8:$G$608,'【原則記入不要】内訳書1-1'!$D26,'内訳書2-8'!$U$8:$U$608,EW$24)</f>
        <v>0</v>
      </c>
      <c r="EX26" s="382">
        <f>SUMIFS('内訳書2-8'!$T$8:$T$608,'内訳書2-8'!$G$8:$G$608,'【原則記入不要】内訳書1-1'!$D26,'内訳書2-8'!$U$8:$U$608,EX$24)</f>
        <v>0</v>
      </c>
      <c r="EY26" s="382">
        <f>SUMIFS('内訳書2-8'!$T$8:$T$608,'内訳書2-8'!$G$8:$G$608,'【原則記入不要】内訳書1-1'!$D26,'内訳書2-8'!$U$8:$U$608,EY$24)</f>
        <v>0</v>
      </c>
      <c r="EZ26" s="382">
        <f>SUMIFS('内訳書2-8'!$T$8:$T$608,'内訳書2-8'!$G$8:$G$608,'【原則記入不要】内訳書1-1'!$D26,'内訳書2-8'!$U$8:$U$608,EZ$24)</f>
        <v>0</v>
      </c>
      <c r="FA26" s="382">
        <f>SUMIFS('内訳書2-8'!$T$8:$T$608,'内訳書2-8'!$G$8:$G$608,'【原則記入不要】内訳書1-1'!$D26,'内訳書2-8'!$U$8:$U$608,FA$24)</f>
        <v>0</v>
      </c>
      <c r="FB26" s="382">
        <f>SUMIFS('内訳書2-8'!$T$8:$T$608,'内訳書2-8'!$G$8:$G$608,'【原則記入不要】内訳書1-1'!$D26,'内訳書2-8'!$U$8:$U$608,FB$24)</f>
        <v>0</v>
      </c>
      <c r="FC26" s="382">
        <f>SUMIFS('内訳書2-8'!$T$8:$T$608,'内訳書2-8'!$G$8:$G$608,'【原則記入不要】内訳書1-1'!$D26,'内訳書2-8'!$U$8:$U$608,FC$24)</f>
        <v>0</v>
      </c>
      <c r="FD26" s="382">
        <f>SUMIFS('内訳書2-8'!$T$8:$T$608,'内訳書2-8'!$G$8:$G$608,'【原則記入不要】内訳書1-1'!$D26,'内訳書2-8'!$U$8:$U$608,FD$24)</f>
        <v>0</v>
      </c>
      <c r="FE26" s="382">
        <f>SUMIFS('内訳書2-8'!$T$8:$T$608,'内訳書2-8'!$G$8:$G$608,'【原則記入不要】内訳書1-1'!$D26,'内訳書2-8'!$U$8:$U$608,FE$24)</f>
        <v>0</v>
      </c>
      <c r="FF26" s="382">
        <f>SUMIFS('内訳書2-8'!$T$8:$T$608,'内訳書2-8'!$G$8:$G$608,'【原則記入不要】内訳書1-1'!$D26,'内訳書2-8'!$U$8:$U$608,FF$24)</f>
        <v>0</v>
      </c>
      <c r="FG26" s="382">
        <f>SUMIFS('内訳書2-8'!$T$8:$T$608,'内訳書2-8'!$G$8:$G$608,'【原則記入不要】内訳書1-1'!$D26,'内訳書2-8'!$U$8:$U$608,FG$24)</f>
        <v>0</v>
      </c>
      <c r="FH26" s="382">
        <f>SUMIFS('内訳書2-8'!$T$8:$T$608,'内訳書2-8'!$G$8:$G$608,'【原則記入不要】内訳書1-1'!$D26,'内訳書2-8'!$U$8:$U$608,FH$24)</f>
        <v>0</v>
      </c>
      <c r="FI26" s="382">
        <f>SUMIFS('内訳書2-8'!$T$8:$T$608,'内訳書2-8'!$G$8:$G$608,'【原則記入不要】内訳書1-1'!$D26,'内訳書2-8'!$U$8:$U$608,FI$24)</f>
        <v>0</v>
      </c>
      <c r="FJ26" s="382">
        <f>SUMIFS('内訳書2-8'!$T$8:$T$608,'内訳書2-8'!$G$8:$G$608,'【原則記入不要】内訳書1-1'!$D26,'内訳書2-8'!$U$8:$U$608,FJ$24)</f>
        <v>0</v>
      </c>
      <c r="FK26" s="382">
        <f>SUMIFS('内訳書2-8'!$T$8:$T$608,'内訳書2-8'!$G$8:$G$608,'【原則記入不要】内訳書1-1'!$D26,'内訳書2-8'!$U$8:$U$608,FK$24)</f>
        <v>0</v>
      </c>
      <c r="FL26" s="382">
        <f>SUMIFS('内訳書2-8'!$T$8:$T$608,'内訳書2-8'!$G$8:$G$608,'【原則記入不要】内訳書1-1'!$D26,'内訳書2-8'!$U$8:$U$608,FL$24)</f>
        <v>0</v>
      </c>
      <c r="FM26" s="382">
        <f>SUMIFS('内訳書2-8'!$T$8:$T$608,'内訳書2-8'!$G$8:$G$608,'【原則記入不要】内訳書1-1'!$D26,'内訳書2-8'!$U$8:$U$608,FM$24)</f>
        <v>0</v>
      </c>
      <c r="FN26" s="382">
        <f>SUMIFS('内訳書2-8'!$T$8:$T$608,'内訳書2-8'!$G$8:$G$608,'【原則記入不要】内訳書1-1'!$D26,'内訳書2-8'!$U$8:$U$608,FN$24)</f>
        <v>0</v>
      </c>
      <c r="FO26" s="382">
        <f>SUMIFS('内訳書2-8'!$T$8:$T$608,'内訳書2-8'!$G$8:$G$608,'【原則記入不要】内訳書1-1'!$D26,'内訳書2-8'!$U$8:$U$608,FO$24)</f>
        <v>0</v>
      </c>
      <c r="FP26" s="383">
        <f>'内訳書2-8'!$I836</f>
        <v>0</v>
      </c>
      <c r="FQ26" s="382">
        <f>SUMIFS('内訳書2-9'!$T$8:$T$608,'内訳書2-9'!$G$8:$G$608,'【原則記入不要】内訳書1-1'!$D26,'内訳書2-9'!$U$8:$U$608,FQ$24)</f>
        <v>0</v>
      </c>
      <c r="FR26" s="382">
        <f>SUMIFS('内訳書2-9'!$T$8:$T$608,'内訳書2-9'!$G$8:$G$608,'【原則記入不要】内訳書1-1'!$D26,'内訳書2-9'!$U$8:$U$608,FR$24)</f>
        <v>0</v>
      </c>
      <c r="FS26" s="382">
        <f>SUMIFS('内訳書2-9'!$T$8:$T$608,'内訳書2-9'!$G$8:$G$608,'【原則記入不要】内訳書1-1'!$D26,'内訳書2-9'!$U$8:$U$608,FS$24)</f>
        <v>0</v>
      </c>
      <c r="FT26" s="382">
        <f>SUMIFS('内訳書2-9'!$T$8:$T$608,'内訳書2-9'!$G$8:$G$608,'【原則記入不要】内訳書1-1'!$D26,'内訳書2-9'!$U$8:$U$608,FT$24)</f>
        <v>0</v>
      </c>
      <c r="FU26" s="382">
        <f>SUMIFS('内訳書2-9'!$T$8:$T$608,'内訳書2-9'!$G$8:$G$608,'【原則記入不要】内訳書1-1'!$D26,'内訳書2-9'!$U$8:$U$608,FU$24)</f>
        <v>0</v>
      </c>
      <c r="FV26" s="382">
        <f>SUMIFS('内訳書2-9'!$T$8:$T$608,'内訳書2-9'!$G$8:$G$608,'【原則記入不要】内訳書1-1'!$D26,'内訳書2-9'!$U$8:$U$608,FV$24)</f>
        <v>0</v>
      </c>
      <c r="FW26" s="382">
        <f>SUMIFS('内訳書2-9'!$T$8:$T$608,'内訳書2-9'!$G$8:$G$608,'【原則記入不要】内訳書1-1'!$D26,'内訳書2-9'!$U$8:$U$608,FW$24)</f>
        <v>0</v>
      </c>
      <c r="FX26" s="382">
        <f>SUMIFS('内訳書2-9'!$T$8:$T$608,'内訳書2-9'!$G$8:$G$608,'【原則記入不要】内訳書1-1'!$D26,'内訳書2-9'!$U$8:$U$608,FX$24)</f>
        <v>0</v>
      </c>
      <c r="FY26" s="382">
        <f>SUMIFS('内訳書2-9'!$T$8:$T$608,'内訳書2-9'!$G$8:$G$608,'【原則記入不要】内訳書1-1'!$D26,'内訳書2-9'!$U$8:$U$608,FY$24)</f>
        <v>0</v>
      </c>
      <c r="FZ26" s="382">
        <f>SUMIFS('内訳書2-9'!$T$8:$T$608,'内訳書2-9'!$G$8:$G$608,'【原則記入不要】内訳書1-1'!$D26,'内訳書2-9'!$U$8:$U$608,FZ$24)</f>
        <v>0</v>
      </c>
      <c r="GA26" s="382">
        <f>SUMIFS('内訳書2-9'!$T$8:$T$608,'内訳書2-9'!$G$8:$G$608,'【原則記入不要】内訳書1-1'!$D26,'内訳書2-9'!$U$8:$U$608,GA$24)</f>
        <v>0</v>
      </c>
      <c r="GB26" s="382">
        <f>SUMIFS('内訳書2-9'!$T$8:$T$608,'内訳書2-9'!$G$8:$G$608,'【原則記入不要】内訳書1-1'!$D26,'内訳書2-9'!$U$8:$U$608,GB$24)</f>
        <v>0</v>
      </c>
      <c r="GC26" s="382">
        <f>SUMIFS('内訳書2-9'!$T$8:$T$608,'内訳書2-9'!$G$8:$G$608,'【原則記入不要】内訳書1-1'!$D26,'内訳書2-9'!$U$8:$U$608,GC$24)</f>
        <v>0</v>
      </c>
      <c r="GD26" s="382">
        <f>SUMIFS('内訳書2-9'!$T$8:$T$608,'内訳書2-9'!$G$8:$G$608,'【原則記入不要】内訳書1-1'!$D26,'内訳書2-9'!$U$8:$U$608,GD$24)</f>
        <v>0</v>
      </c>
      <c r="GE26" s="382">
        <f>SUMIFS('内訳書2-9'!$T$8:$T$608,'内訳書2-9'!$G$8:$G$608,'【原則記入不要】内訳書1-1'!$D26,'内訳書2-9'!$U$8:$U$608,GE$24)</f>
        <v>0</v>
      </c>
      <c r="GF26" s="382">
        <f>SUMIFS('内訳書2-9'!$T$8:$T$608,'内訳書2-9'!$G$8:$G$608,'【原則記入不要】内訳書1-1'!$D26,'内訳書2-9'!$U$8:$U$608,GF$24)</f>
        <v>0</v>
      </c>
      <c r="GG26" s="382">
        <f>SUMIFS('内訳書2-9'!$T$8:$T$608,'内訳書2-9'!$G$8:$G$608,'【原則記入不要】内訳書1-1'!$D26,'内訳書2-9'!$U$8:$U$608,GG$24)</f>
        <v>0</v>
      </c>
      <c r="GH26" s="382">
        <f>SUMIFS('内訳書2-9'!$T$8:$T$608,'内訳書2-9'!$G$8:$G$608,'【原則記入不要】内訳書1-1'!$D26,'内訳書2-9'!$U$8:$U$608,GH$24)</f>
        <v>0</v>
      </c>
      <c r="GI26" s="382">
        <f>SUMIFS('内訳書2-9'!$T$8:$T$608,'内訳書2-9'!$G$8:$G$608,'【原則記入不要】内訳書1-1'!$D26,'内訳書2-9'!$U$8:$U$608,GI$24)</f>
        <v>0</v>
      </c>
      <c r="GJ26" s="382">
        <f>SUMIFS('内訳書2-9'!$T$8:$T$608,'内訳書2-9'!$G$8:$G$608,'【原則記入不要】内訳書1-1'!$D26,'内訳書2-9'!$U$8:$U$608,GJ$24)</f>
        <v>0</v>
      </c>
      <c r="GK26" s="383">
        <f>'内訳書2-9'!$I836</f>
        <v>0</v>
      </c>
      <c r="GL26" s="382">
        <f>SUMIFS('内訳書2-10'!$T$8:$T$608,'内訳書2-10'!$G$8:$G$608,'【原則記入不要】内訳書1-1'!$D26,'内訳書2-10'!$U$8:$U$608,GL$24)</f>
        <v>0</v>
      </c>
      <c r="GM26" s="382">
        <f>SUMIFS('内訳書2-10'!$T$8:$T$608,'内訳書2-10'!$G$8:$G$608,'【原則記入不要】内訳書1-1'!$D26,'内訳書2-10'!$U$8:$U$608,GM$24)</f>
        <v>0</v>
      </c>
      <c r="GN26" s="382">
        <f>SUMIFS('内訳書2-10'!$T$8:$T$608,'内訳書2-10'!$G$8:$G$608,'【原則記入不要】内訳書1-1'!$D26,'内訳書2-10'!$U$8:$U$608,GN$24)</f>
        <v>0</v>
      </c>
      <c r="GO26" s="382">
        <f>SUMIFS('内訳書2-10'!$T$8:$T$608,'内訳書2-10'!$G$8:$G$608,'【原則記入不要】内訳書1-1'!$D26,'内訳書2-10'!$U$8:$U$608,GO$24)</f>
        <v>0</v>
      </c>
      <c r="GP26" s="382">
        <f>SUMIFS('内訳書2-10'!$T$8:$T$608,'内訳書2-10'!$G$8:$G$608,'【原則記入不要】内訳書1-1'!$D26,'内訳書2-10'!$U$8:$U$608,GP$24)</f>
        <v>0</v>
      </c>
      <c r="GQ26" s="382">
        <f>SUMIFS('内訳書2-10'!$T$8:$T$608,'内訳書2-10'!$G$8:$G$608,'【原則記入不要】内訳書1-1'!$D26,'内訳書2-10'!$U$8:$U$608,GQ$24)</f>
        <v>0</v>
      </c>
      <c r="GR26" s="382">
        <f>SUMIFS('内訳書2-10'!$T$8:$T$608,'内訳書2-10'!$G$8:$G$608,'【原則記入不要】内訳書1-1'!$D26,'内訳書2-10'!$U$8:$U$608,GR$24)</f>
        <v>0</v>
      </c>
      <c r="GS26" s="382">
        <f>SUMIFS('内訳書2-10'!$T$8:$T$608,'内訳書2-10'!$G$8:$G$608,'【原則記入不要】内訳書1-1'!$D26,'内訳書2-10'!$U$8:$U$608,GS$24)</f>
        <v>0</v>
      </c>
      <c r="GT26" s="382">
        <f>SUMIFS('内訳書2-10'!$T$8:$T$608,'内訳書2-10'!$G$8:$G$608,'【原則記入不要】内訳書1-1'!$D26,'内訳書2-10'!$U$8:$U$608,GT$24)</f>
        <v>0</v>
      </c>
      <c r="GU26" s="382">
        <f>SUMIFS('内訳書2-10'!$T$8:$T$608,'内訳書2-10'!$G$8:$G$608,'【原則記入不要】内訳書1-1'!$D26,'内訳書2-10'!$U$8:$U$608,GU$24)</f>
        <v>0</v>
      </c>
      <c r="GV26" s="382">
        <f>SUMIFS('内訳書2-10'!$T$8:$T$608,'内訳書2-10'!$G$8:$G$608,'【原則記入不要】内訳書1-1'!$D26,'内訳書2-10'!$U$8:$U$608,GV$24)</f>
        <v>0</v>
      </c>
      <c r="GW26" s="382">
        <f>SUMIFS('内訳書2-10'!$T$8:$T$608,'内訳書2-10'!$G$8:$G$608,'【原則記入不要】内訳書1-1'!$D26,'内訳書2-10'!$U$8:$U$608,GW$24)</f>
        <v>0</v>
      </c>
      <c r="GX26" s="382">
        <f>SUMIFS('内訳書2-10'!$T$8:$T$608,'内訳書2-10'!$G$8:$G$608,'【原則記入不要】内訳書1-1'!$D26,'内訳書2-10'!$U$8:$U$608,GX$24)</f>
        <v>0</v>
      </c>
      <c r="GY26" s="382">
        <f>SUMIFS('内訳書2-10'!$T$8:$T$608,'内訳書2-10'!$G$8:$G$608,'【原則記入不要】内訳書1-1'!$D26,'内訳書2-10'!$U$8:$U$608,GY$24)</f>
        <v>0</v>
      </c>
      <c r="GZ26" s="382">
        <f>SUMIFS('内訳書2-10'!$T$8:$T$608,'内訳書2-10'!$G$8:$G$608,'【原則記入不要】内訳書1-1'!$D26,'内訳書2-10'!$U$8:$U$608,GZ$24)</f>
        <v>0</v>
      </c>
      <c r="HA26" s="382">
        <f>SUMIFS('内訳書2-10'!$T$8:$T$608,'内訳書2-10'!$G$8:$G$608,'【原則記入不要】内訳書1-1'!$D26,'内訳書2-10'!$U$8:$U$608,HA$24)</f>
        <v>0</v>
      </c>
      <c r="HB26" s="382">
        <f>SUMIFS('内訳書2-10'!$T$8:$T$608,'内訳書2-10'!$G$8:$G$608,'【原則記入不要】内訳書1-1'!$D26,'内訳書2-10'!$U$8:$U$608,HB$24)</f>
        <v>0</v>
      </c>
      <c r="HC26" s="382">
        <f>SUMIFS('内訳書2-10'!$T$8:$T$608,'内訳書2-10'!$G$8:$G$608,'【原則記入不要】内訳書1-1'!$D26,'内訳書2-10'!$U$8:$U$608,HC$24)</f>
        <v>0</v>
      </c>
      <c r="HD26" s="382">
        <f>SUMIFS('内訳書2-10'!$T$8:$T$608,'内訳書2-10'!$G$8:$G$608,'【原則記入不要】内訳書1-1'!$D26,'内訳書2-10'!$U$8:$U$608,HD$24)</f>
        <v>0</v>
      </c>
      <c r="HE26" s="382">
        <f>SUMIFS('内訳書2-10'!$T$8:$T$608,'内訳書2-10'!$G$8:$G$608,'【原則記入不要】内訳書1-1'!$D26,'内訳書2-10'!$U$8:$U$608,HE$24)</f>
        <v>0</v>
      </c>
      <c r="HF26" s="383">
        <f>'内訳書2-10'!$I836</f>
        <v>0</v>
      </c>
      <c r="HG26" s="382">
        <f>SUMIFS('内訳書2-11'!$T$8:$T$608,'内訳書2-11'!$G$8:$G$608,'【原則記入不要】内訳書1-1'!$D26,'内訳書2-11'!$U$8:$U$608,HG$24)</f>
        <v>0</v>
      </c>
      <c r="HH26" s="382">
        <f>SUMIFS('内訳書2-11'!$T$8:$T$608,'内訳書2-11'!$G$8:$G$608,'【原則記入不要】内訳書1-1'!$D26,'内訳書2-11'!$U$8:$U$608,HH$24)</f>
        <v>0</v>
      </c>
      <c r="HI26" s="382">
        <f>SUMIFS('内訳書2-11'!$T$8:$T$608,'内訳書2-11'!$G$8:$G$608,'【原則記入不要】内訳書1-1'!$D26,'内訳書2-11'!$U$8:$U$608,HI$24)</f>
        <v>0</v>
      </c>
      <c r="HJ26" s="382">
        <f>SUMIFS('内訳書2-11'!$T$8:$T$608,'内訳書2-11'!$G$8:$G$608,'【原則記入不要】内訳書1-1'!$D26,'内訳書2-11'!$U$8:$U$608,HJ$24)</f>
        <v>0</v>
      </c>
      <c r="HK26" s="382">
        <f>SUMIFS('内訳書2-11'!$T$8:$T$608,'内訳書2-11'!$G$8:$G$608,'【原則記入不要】内訳書1-1'!$D26,'内訳書2-11'!$U$8:$U$608,HK$24)</f>
        <v>0</v>
      </c>
      <c r="HL26" s="382">
        <f>SUMIFS('内訳書2-11'!$T$8:$T$608,'内訳書2-11'!$G$8:$G$608,'【原則記入不要】内訳書1-1'!$D26,'内訳書2-11'!$U$8:$U$608,HL$24)</f>
        <v>0</v>
      </c>
      <c r="HM26" s="382">
        <f>SUMIFS('内訳書2-11'!$T$8:$T$608,'内訳書2-11'!$G$8:$G$608,'【原則記入不要】内訳書1-1'!$D26,'内訳書2-11'!$U$8:$U$608,HM$24)</f>
        <v>0</v>
      </c>
      <c r="HN26" s="382">
        <f>SUMIFS('内訳書2-11'!$T$8:$T$608,'内訳書2-11'!$G$8:$G$608,'【原則記入不要】内訳書1-1'!$D26,'内訳書2-11'!$U$8:$U$608,HN$24)</f>
        <v>0</v>
      </c>
      <c r="HO26" s="382">
        <f>SUMIFS('内訳書2-11'!$T$8:$T$608,'内訳書2-11'!$G$8:$G$608,'【原則記入不要】内訳書1-1'!$D26,'内訳書2-11'!$U$8:$U$608,HO$24)</f>
        <v>0</v>
      </c>
      <c r="HP26" s="382">
        <f>SUMIFS('内訳書2-11'!$T$8:$T$608,'内訳書2-11'!$G$8:$G$608,'【原則記入不要】内訳書1-1'!$D26,'内訳書2-11'!$U$8:$U$608,HP$24)</f>
        <v>0</v>
      </c>
      <c r="HQ26" s="382">
        <f>SUMIFS('内訳書2-11'!$T$8:$T$608,'内訳書2-11'!$G$8:$G$608,'【原則記入不要】内訳書1-1'!$D26,'内訳書2-11'!$U$8:$U$608,HQ$24)</f>
        <v>0</v>
      </c>
      <c r="HR26" s="382">
        <f>SUMIFS('内訳書2-11'!$T$8:$T$608,'内訳書2-11'!$G$8:$G$608,'【原則記入不要】内訳書1-1'!$D26,'内訳書2-11'!$U$8:$U$608,HR$24)</f>
        <v>0</v>
      </c>
      <c r="HS26" s="382">
        <f>SUMIFS('内訳書2-11'!$T$8:$T$608,'内訳書2-11'!$G$8:$G$608,'【原則記入不要】内訳書1-1'!$D26,'内訳書2-11'!$U$8:$U$608,HS$24)</f>
        <v>0</v>
      </c>
      <c r="HT26" s="382">
        <f>SUMIFS('内訳書2-11'!$T$8:$T$608,'内訳書2-11'!$G$8:$G$608,'【原則記入不要】内訳書1-1'!$D26,'内訳書2-11'!$U$8:$U$608,HT$24)</f>
        <v>0</v>
      </c>
      <c r="HU26" s="382">
        <f>SUMIFS('内訳書2-11'!$T$8:$T$608,'内訳書2-11'!$G$8:$G$608,'【原則記入不要】内訳書1-1'!$D26,'内訳書2-11'!$U$8:$U$608,HU$24)</f>
        <v>0</v>
      </c>
      <c r="HV26" s="382">
        <f>SUMIFS('内訳書2-11'!$T$8:$T$608,'内訳書2-11'!$G$8:$G$608,'【原則記入不要】内訳書1-1'!$D26,'内訳書2-11'!$U$8:$U$608,HV$24)</f>
        <v>0</v>
      </c>
      <c r="HW26" s="382">
        <f>SUMIFS('内訳書2-11'!$T$8:$T$608,'内訳書2-11'!$G$8:$G$608,'【原則記入不要】内訳書1-1'!$D26,'内訳書2-11'!$U$8:$U$608,HW$24)</f>
        <v>0</v>
      </c>
      <c r="HX26" s="382">
        <f>SUMIFS('内訳書2-11'!$T$8:$T$608,'内訳書2-11'!$G$8:$G$608,'【原則記入不要】内訳書1-1'!$D26,'内訳書2-11'!$U$8:$U$608,HX$24)</f>
        <v>0</v>
      </c>
      <c r="HY26" s="382">
        <f>SUMIFS('内訳書2-11'!$T$8:$T$608,'内訳書2-11'!$G$8:$G$608,'【原則記入不要】内訳書1-1'!$D26,'内訳書2-11'!$U$8:$U$608,HY$24)</f>
        <v>0</v>
      </c>
      <c r="HZ26" s="382">
        <f>SUMIFS('内訳書2-11'!$T$8:$T$608,'内訳書2-11'!$G$8:$G$608,'【原則記入不要】内訳書1-1'!$D26,'内訳書2-11'!$U$8:$U$608,HZ$24)</f>
        <v>0</v>
      </c>
      <c r="IA26" s="383">
        <f>'内訳書2-11'!$I836</f>
        <v>0</v>
      </c>
      <c r="IB26" s="382">
        <f>SUMIFS('内訳書2-12'!$T$8:$T$608,'内訳書2-12'!$G$8:$G$608,'【原則記入不要】内訳書1-1'!$D26,'内訳書2-12'!$U$8:$U$608,IB$24)</f>
        <v>0</v>
      </c>
      <c r="IC26" s="382">
        <f>SUMIFS('内訳書2-12'!$T$8:$T$608,'内訳書2-12'!$G$8:$G$608,'【原則記入不要】内訳書1-1'!$D26,'内訳書2-12'!$U$8:$U$608,IC$24)</f>
        <v>0</v>
      </c>
      <c r="ID26" s="382">
        <f>SUMIFS('内訳書2-12'!$T$8:$T$608,'内訳書2-12'!$G$8:$G$608,'【原則記入不要】内訳書1-1'!$D26,'内訳書2-12'!$U$8:$U$608,ID$24)</f>
        <v>0</v>
      </c>
      <c r="IE26" s="382">
        <f>SUMIFS('内訳書2-12'!$T$8:$T$608,'内訳書2-12'!$G$8:$G$608,'【原則記入不要】内訳書1-1'!$D26,'内訳書2-12'!$U$8:$U$608,IE$24)</f>
        <v>0</v>
      </c>
      <c r="IF26" s="382">
        <f>SUMIFS('内訳書2-12'!$T$8:$T$608,'内訳書2-12'!$G$8:$G$608,'【原則記入不要】内訳書1-1'!$D26,'内訳書2-12'!$U$8:$U$608,IF$24)</f>
        <v>0</v>
      </c>
      <c r="IG26" s="382">
        <f>SUMIFS('内訳書2-12'!$T$8:$T$608,'内訳書2-12'!$G$8:$G$608,'【原則記入不要】内訳書1-1'!$D26,'内訳書2-12'!$U$8:$U$608,IG$24)</f>
        <v>0</v>
      </c>
      <c r="IH26" s="382">
        <f>SUMIFS('内訳書2-12'!$T$8:$T$608,'内訳書2-12'!$G$8:$G$608,'【原則記入不要】内訳書1-1'!$D26,'内訳書2-12'!$U$8:$U$608,IH$24)</f>
        <v>0</v>
      </c>
      <c r="II26" s="382">
        <f>SUMIFS('内訳書2-12'!$T$8:$T$608,'内訳書2-12'!$G$8:$G$608,'【原則記入不要】内訳書1-1'!$D26,'内訳書2-12'!$U$8:$U$608,II$24)</f>
        <v>0</v>
      </c>
      <c r="IJ26" s="382">
        <f>SUMIFS('内訳書2-12'!$T$8:$T$608,'内訳書2-12'!$G$8:$G$608,'【原則記入不要】内訳書1-1'!$D26,'内訳書2-12'!$U$8:$U$608,IJ$24)</f>
        <v>0</v>
      </c>
      <c r="IK26" s="382">
        <f>SUMIFS('内訳書2-12'!$T$8:$T$608,'内訳書2-12'!$G$8:$G$608,'【原則記入不要】内訳書1-1'!$D26,'内訳書2-12'!$U$8:$U$608,IK$24)</f>
        <v>0</v>
      </c>
      <c r="IL26" s="382">
        <f>SUMIFS('内訳書2-12'!$T$8:$T$608,'内訳書2-12'!$G$8:$G$608,'【原則記入不要】内訳書1-1'!$D26,'内訳書2-12'!$U$8:$U$608,IL$24)</f>
        <v>0</v>
      </c>
      <c r="IM26" s="382">
        <f>SUMIFS('内訳書2-12'!$T$8:$T$608,'内訳書2-12'!$G$8:$G$608,'【原則記入不要】内訳書1-1'!$D26,'内訳書2-12'!$U$8:$U$608,IM$24)</f>
        <v>0</v>
      </c>
      <c r="IN26" s="382">
        <f>SUMIFS('内訳書2-12'!$T$8:$T$608,'内訳書2-12'!$G$8:$G$608,'【原則記入不要】内訳書1-1'!$D26,'内訳書2-12'!$U$8:$U$608,IN$24)</f>
        <v>0</v>
      </c>
      <c r="IO26" s="382">
        <f>SUMIFS('内訳書2-12'!$T$8:$T$608,'内訳書2-12'!$G$8:$G$608,'【原則記入不要】内訳書1-1'!$D26,'内訳書2-12'!$U$8:$U$608,IO$24)</f>
        <v>0</v>
      </c>
      <c r="IP26" s="382">
        <f>SUMIFS('内訳書2-12'!$T$8:$T$608,'内訳書2-12'!$G$8:$G$608,'【原則記入不要】内訳書1-1'!$D26,'内訳書2-12'!$U$8:$U$608,IP$24)</f>
        <v>0</v>
      </c>
      <c r="IQ26" s="382">
        <f>SUMIFS('内訳書2-12'!$T$8:$T$608,'内訳書2-12'!$G$8:$G$608,'【原則記入不要】内訳書1-1'!$D26,'内訳書2-12'!$U$8:$U$608,IQ$24)</f>
        <v>0</v>
      </c>
      <c r="IR26" s="382">
        <f>SUMIFS('内訳書2-12'!$T$8:$T$608,'内訳書2-12'!$G$8:$G$608,'【原則記入不要】内訳書1-1'!$D26,'内訳書2-12'!$U$8:$U$608,IR$24)</f>
        <v>0</v>
      </c>
      <c r="IS26" s="382">
        <f>SUMIFS('内訳書2-12'!$T$8:$T$608,'内訳書2-12'!$G$8:$G$608,'【原則記入不要】内訳書1-1'!$D26,'内訳書2-12'!$U$8:$U$608,IS$24)</f>
        <v>0</v>
      </c>
      <c r="IT26" s="382">
        <f>SUMIFS('内訳書2-12'!$T$8:$T$608,'内訳書2-12'!$G$8:$G$608,'【原則記入不要】内訳書1-1'!$D26,'内訳書2-12'!$U$8:$U$608,IT$24)</f>
        <v>0</v>
      </c>
      <c r="IU26" s="382">
        <f>SUMIFS('内訳書2-12'!$T$8:$T$608,'内訳書2-12'!$G$8:$G$608,'【原則記入不要】内訳書1-1'!$D26,'内訳書2-12'!$U$8:$U$608,IU$24)</f>
        <v>0</v>
      </c>
      <c r="IV26" s="383">
        <f>'内訳書2-12'!$I836</f>
        <v>0</v>
      </c>
      <c r="IW26" s="382">
        <f>SUMIFS('内訳書2-13'!$T$8:$T$608,'内訳書2-13'!$G$8:$G$608,'【原則記入不要】内訳書1-1'!$D26,'内訳書2-13'!$U$8:$U$608,IW$24)</f>
        <v>0</v>
      </c>
      <c r="IX26" s="382">
        <f>SUMIFS('内訳書2-13'!$T$8:$T$608,'内訳書2-13'!$G$8:$G$608,'【原則記入不要】内訳書1-1'!$D26,'内訳書2-13'!$U$8:$U$608,IX$24)</f>
        <v>0</v>
      </c>
      <c r="IY26" s="382">
        <f>SUMIFS('内訳書2-13'!$T$8:$T$608,'内訳書2-13'!$G$8:$G$608,'【原則記入不要】内訳書1-1'!$D26,'内訳書2-13'!$U$8:$U$608,IY$24)</f>
        <v>0</v>
      </c>
      <c r="IZ26" s="382">
        <f>SUMIFS('内訳書2-13'!$T$8:$T$608,'内訳書2-13'!$G$8:$G$608,'【原則記入不要】内訳書1-1'!$D26,'内訳書2-13'!$U$8:$U$608,IZ$24)</f>
        <v>0</v>
      </c>
      <c r="JA26" s="382">
        <f>SUMIFS('内訳書2-13'!$T$8:$T$608,'内訳書2-13'!$G$8:$G$608,'【原則記入不要】内訳書1-1'!$D26,'内訳書2-13'!$U$8:$U$608,JA$24)</f>
        <v>0</v>
      </c>
      <c r="JB26" s="382">
        <f>SUMIFS('内訳書2-13'!$T$8:$T$608,'内訳書2-13'!$G$8:$G$608,'【原則記入不要】内訳書1-1'!$D26,'内訳書2-13'!$U$8:$U$608,JB$24)</f>
        <v>0</v>
      </c>
      <c r="JC26" s="382">
        <f>SUMIFS('内訳書2-13'!$T$8:$T$608,'内訳書2-13'!$G$8:$G$608,'【原則記入不要】内訳書1-1'!$D26,'内訳書2-13'!$U$8:$U$608,JC$24)</f>
        <v>0</v>
      </c>
      <c r="JD26" s="382">
        <f>SUMIFS('内訳書2-13'!$T$8:$T$608,'内訳書2-13'!$G$8:$G$608,'【原則記入不要】内訳書1-1'!$D26,'内訳書2-13'!$U$8:$U$608,JD$24)</f>
        <v>0</v>
      </c>
      <c r="JE26" s="382">
        <f>SUMIFS('内訳書2-13'!$T$8:$T$608,'内訳書2-13'!$G$8:$G$608,'【原則記入不要】内訳書1-1'!$D26,'内訳書2-13'!$U$8:$U$608,JE$24)</f>
        <v>0</v>
      </c>
      <c r="JF26" s="382">
        <f>SUMIFS('内訳書2-13'!$T$8:$T$608,'内訳書2-13'!$G$8:$G$608,'【原則記入不要】内訳書1-1'!$D26,'内訳書2-13'!$U$8:$U$608,JF$24)</f>
        <v>0</v>
      </c>
      <c r="JG26" s="382">
        <f>SUMIFS('内訳書2-13'!$T$8:$T$608,'内訳書2-13'!$G$8:$G$608,'【原則記入不要】内訳書1-1'!$D26,'内訳書2-13'!$U$8:$U$608,JG$24)</f>
        <v>0</v>
      </c>
      <c r="JH26" s="382">
        <f>SUMIFS('内訳書2-13'!$T$8:$T$608,'内訳書2-13'!$G$8:$G$608,'【原則記入不要】内訳書1-1'!$D26,'内訳書2-13'!$U$8:$U$608,JH$24)</f>
        <v>0</v>
      </c>
      <c r="JI26" s="382">
        <f>SUMIFS('内訳書2-13'!$T$8:$T$608,'内訳書2-13'!$G$8:$G$608,'【原則記入不要】内訳書1-1'!$D26,'内訳書2-13'!$U$8:$U$608,JI$24)</f>
        <v>0</v>
      </c>
      <c r="JJ26" s="382">
        <f>SUMIFS('内訳書2-13'!$T$8:$T$608,'内訳書2-13'!$G$8:$G$608,'【原則記入不要】内訳書1-1'!$D26,'内訳書2-13'!$U$8:$U$608,JJ$24)</f>
        <v>0</v>
      </c>
      <c r="JK26" s="382">
        <f>SUMIFS('内訳書2-13'!$T$8:$T$608,'内訳書2-13'!$G$8:$G$608,'【原則記入不要】内訳書1-1'!$D26,'内訳書2-13'!$U$8:$U$608,JK$24)</f>
        <v>0</v>
      </c>
      <c r="JL26" s="382">
        <f>SUMIFS('内訳書2-13'!$T$8:$T$608,'内訳書2-13'!$G$8:$G$608,'【原則記入不要】内訳書1-1'!$D26,'内訳書2-13'!$U$8:$U$608,JL$24)</f>
        <v>0</v>
      </c>
      <c r="JM26" s="382">
        <f>SUMIFS('内訳書2-13'!$T$8:$T$608,'内訳書2-13'!$G$8:$G$608,'【原則記入不要】内訳書1-1'!$D26,'内訳書2-13'!$U$8:$U$608,JM$24)</f>
        <v>0</v>
      </c>
      <c r="JN26" s="382">
        <f>SUMIFS('内訳書2-13'!$T$8:$T$608,'内訳書2-13'!$G$8:$G$608,'【原則記入不要】内訳書1-1'!$D26,'内訳書2-13'!$U$8:$U$608,JN$24)</f>
        <v>0</v>
      </c>
      <c r="JO26" s="382">
        <f>SUMIFS('内訳書2-13'!$T$8:$T$608,'内訳書2-13'!$G$8:$G$608,'【原則記入不要】内訳書1-1'!$D26,'内訳書2-13'!$U$8:$U$608,JO$24)</f>
        <v>0</v>
      </c>
      <c r="JP26" s="382">
        <f>SUMIFS('内訳書2-13'!$T$8:$T$608,'内訳書2-13'!$G$8:$G$608,'【原則記入不要】内訳書1-1'!$D26,'内訳書2-13'!$U$8:$U$608,JP$24)</f>
        <v>0</v>
      </c>
      <c r="JQ26" s="383">
        <f>'内訳書2-13'!$I836</f>
        <v>0</v>
      </c>
      <c r="JR26" s="382">
        <f>SUMIFS('内訳書2-14'!$T$8:$T$608,'内訳書2-14'!$G$8:$G$608,'【原則記入不要】内訳書1-1'!$D26,'内訳書2-14'!$U$8:$U$608,JR$24)</f>
        <v>0</v>
      </c>
      <c r="JS26" s="382">
        <f>SUMIFS('内訳書2-14'!$T$8:$T$608,'内訳書2-14'!$G$8:$G$608,'【原則記入不要】内訳書1-1'!$D26,'内訳書2-14'!$U$8:$U$608,JS$24)</f>
        <v>0</v>
      </c>
      <c r="JT26" s="382">
        <f>SUMIFS('内訳書2-14'!$T$8:$T$608,'内訳書2-14'!$G$8:$G$608,'【原則記入不要】内訳書1-1'!$D26,'内訳書2-14'!$U$8:$U$608,JT$24)</f>
        <v>0</v>
      </c>
      <c r="JU26" s="382">
        <f>SUMIFS('内訳書2-14'!$T$8:$T$608,'内訳書2-14'!$G$8:$G$608,'【原則記入不要】内訳書1-1'!$D26,'内訳書2-14'!$U$8:$U$608,JU$24)</f>
        <v>0</v>
      </c>
      <c r="JV26" s="382">
        <f>SUMIFS('内訳書2-14'!$T$8:$T$608,'内訳書2-14'!$G$8:$G$608,'【原則記入不要】内訳書1-1'!$D26,'内訳書2-14'!$U$8:$U$608,JV$24)</f>
        <v>0</v>
      </c>
      <c r="JW26" s="382">
        <f>SUMIFS('内訳書2-14'!$T$8:$T$608,'内訳書2-14'!$G$8:$G$608,'【原則記入不要】内訳書1-1'!$D26,'内訳書2-14'!$U$8:$U$608,JW$24)</f>
        <v>0</v>
      </c>
      <c r="JX26" s="382">
        <f>SUMIFS('内訳書2-14'!$T$8:$T$608,'内訳書2-14'!$G$8:$G$608,'【原則記入不要】内訳書1-1'!$D26,'内訳書2-14'!$U$8:$U$608,JX$24)</f>
        <v>0</v>
      </c>
      <c r="JY26" s="382">
        <f>SUMIFS('内訳書2-14'!$T$8:$T$608,'内訳書2-14'!$G$8:$G$608,'【原則記入不要】内訳書1-1'!$D26,'内訳書2-14'!$U$8:$U$608,JY$24)</f>
        <v>0</v>
      </c>
      <c r="JZ26" s="382">
        <f>SUMIFS('内訳書2-14'!$T$8:$T$608,'内訳書2-14'!$G$8:$G$608,'【原則記入不要】内訳書1-1'!$D26,'内訳書2-14'!$U$8:$U$608,JZ$24)</f>
        <v>0</v>
      </c>
      <c r="KA26" s="382">
        <f>SUMIFS('内訳書2-14'!$T$8:$T$608,'内訳書2-14'!$G$8:$G$608,'【原則記入不要】内訳書1-1'!$D26,'内訳書2-14'!$U$8:$U$608,KA$24)</f>
        <v>0</v>
      </c>
      <c r="KB26" s="382">
        <f>SUMIFS('内訳書2-14'!$T$8:$T$608,'内訳書2-14'!$G$8:$G$608,'【原則記入不要】内訳書1-1'!$D26,'内訳書2-14'!$U$8:$U$608,KB$24)</f>
        <v>0</v>
      </c>
      <c r="KC26" s="382">
        <f>SUMIFS('内訳書2-14'!$T$8:$T$608,'内訳書2-14'!$G$8:$G$608,'【原則記入不要】内訳書1-1'!$D26,'内訳書2-14'!$U$8:$U$608,KC$24)</f>
        <v>0</v>
      </c>
      <c r="KD26" s="382">
        <f>SUMIFS('内訳書2-14'!$T$8:$T$608,'内訳書2-14'!$G$8:$G$608,'【原則記入不要】内訳書1-1'!$D26,'内訳書2-14'!$U$8:$U$608,KD$24)</f>
        <v>0</v>
      </c>
      <c r="KE26" s="382">
        <f>SUMIFS('内訳書2-14'!$T$8:$T$608,'内訳書2-14'!$G$8:$G$608,'【原則記入不要】内訳書1-1'!$D26,'内訳書2-14'!$U$8:$U$608,KE$24)</f>
        <v>0</v>
      </c>
      <c r="KF26" s="382">
        <f>SUMIFS('内訳書2-14'!$T$8:$T$608,'内訳書2-14'!$G$8:$G$608,'【原則記入不要】内訳書1-1'!$D26,'内訳書2-14'!$U$8:$U$608,KF$24)</f>
        <v>0</v>
      </c>
      <c r="KG26" s="382">
        <f>SUMIFS('内訳書2-14'!$T$8:$T$608,'内訳書2-14'!$G$8:$G$608,'【原則記入不要】内訳書1-1'!$D26,'内訳書2-14'!$U$8:$U$608,KG$24)</f>
        <v>0</v>
      </c>
      <c r="KH26" s="382">
        <f>SUMIFS('内訳書2-14'!$T$8:$T$608,'内訳書2-14'!$G$8:$G$608,'【原則記入不要】内訳書1-1'!$D26,'内訳書2-14'!$U$8:$U$608,KH$24)</f>
        <v>0</v>
      </c>
      <c r="KI26" s="382">
        <f>SUMIFS('内訳書2-14'!$T$8:$T$608,'内訳書2-14'!$G$8:$G$608,'【原則記入不要】内訳書1-1'!$D26,'内訳書2-14'!$U$8:$U$608,KI$24)</f>
        <v>0</v>
      </c>
      <c r="KJ26" s="382">
        <f>SUMIFS('内訳書2-14'!$T$8:$T$608,'内訳書2-14'!$G$8:$G$608,'【原則記入不要】内訳書1-1'!$D26,'内訳書2-14'!$U$8:$U$608,KJ$24)</f>
        <v>0</v>
      </c>
      <c r="KK26" s="382">
        <f>SUMIFS('内訳書2-14'!$T$8:$T$608,'内訳書2-14'!$G$8:$G$608,'【原則記入不要】内訳書1-1'!$D26,'内訳書2-14'!$U$8:$U$608,KK$24)</f>
        <v>0</v>
      </c>
      <c r="KL26" s="383">
        <f>'内訳書2-14'!$I836</f>
        <v>0</v>
      </c>
      <c r="KM26" s="382">
        <f>SUMIFS('内訳書2-15'!$T$8:$T$608,'内訳書2-15'!$G$8:$G$608,'【原則記入不要】内訳書1-1'!$D26,'内訳書2-15'!$U$8:$U$608,KM$24)</f>
        <v>0</v>
      </c>
      <c r="KN26" s="382">
        <f>SUMIFS('内訳書2-15'!$T$8:$T$608,'内訳書2-15'!$G$8:$G$608,'【原則記入不要】内訳書1-1'!$D26,'内訳書2-15'!$U$8:$U$608,KN$24)</f>
        <v>0</v>
      </c>
      <c r="KO26" s="382">
        <f>SUMIFS('内訳書2-15'!$T$8:$T$608,'内訳書2-15'!$G$8:$G$608,'【原則記入不要】内訳書1-1'!$D26,'内訳書2-15'!$U$8:$U$608,KO$24)</f>
        <v>0</v>
      </c>
      <c r="KP26" s="382">
        <f>SUMIFS('内訳書2-15'!$T$8:$T$608,'内訳書2-15'!$G$8:$G$608,'【原則記入不要】内訳書1-1'!$D26,'内訳書2-15'!$U$8:$U$608,KP$24)</f>
        <v>0</v>
      </c>
      <c r="KQ26" s="382">
        <f>SUMIFS('内訳書2-15'!$T$8:$T$608,'内訳書2-15'!$G$8:$G$608,'【原則記入不要】内訳書1-1'!$D26,'内訳書2-15'!$U$8:$U$608,KQ$24)</f>
        <v>0</v>
      </c>
      <c r="KR26" s="382">
        <f>SUMIFS('内訳書2-15'!$T$8:$T$608,'内訳書2-15'!$G$8:$G$608,'【原則記入不要】内訳書1-1'!$D26,'内訳書2-15'!$U$8:$U$608,KR$24)</f>
        <v>0</v>
      </c>
      <c r="KS26" s="382">
        <f>SUMIFS('内訳書2-15'!$T$8:$T$608,'内訳書2-15'!$G$8:$G$608,'【原則記入不要】内訳書1-1'!$D26,'内訳書2-15'!$U$8:$U$608,KS$24)</f>
        <v>0</v>
      </c>
      <c r="KT26" s="382">
        <f>SUMIFS('内訳書2-15'!$T$8:$T$608,'内訳書2-15'!$G$8:$G$608,'【原則記入不要】内訳書1-1'!$D26,'内訳書2-15'!$U$8:$U$608,KT$24)</f>
        <v>0</v>
      </c>
      <c r="KU26" s="382">
        <f>SUMIFS('内訳書2-15'!$T$8:$T$608,'内訳書2-15'!$G$8:$G$608,'【原則記入不要】内訳書1-1'!$D26,'内訳書2-15'!$U$8:$U$608,KU$24)</f>
        <v>0</v>
      </c>
      <c r="KV26" s="382">
        <f>SUMIFS('内訳書2-15'!$T$8:$T$608,'内訳書2-15'!$G$8:$G$608,'【原則記入不要】内訳書1-1'!$D26,'内訳書2-15'!$U$8:$U$608,KV$24)</f>
        <v>0</v>
      </c>
      <c r="KW26" s="382">
        <f>SUMIFS('内訳書2-15'!$T$8:$T$608,'内訳書2-15'!$G$8:$G$608,'【原則記入不要】内訳書1-1'!$D26,'内訳書2-15'!$U$8:$U$608,KW$24)</f>
        <v>0</v>
      </c>
      <c r="KX26" s="382">
        <f>SUMIFS('内訳書2-15'!$T$8:$T$608,'内訳書2-15'!$G$8:$G$608,'【原則記入不要】内訳書1-1'!$D26,'内訳書2-15'!$U$8:$U$608,KX$24)</f>
        <v>0</v>
      </c>
      <c r="KY26" s="382">
        <f>SUMIFS('内訳書2-15'!$T$8:$T$608,'内訳書2-15'!$G$8:$G$608,'【原則記入不要】内訳書1-1'!$D26,'内訳書2-15'!$U$8:$U$608,KY$24)</f>
        <v>0</v>
      </c>
      <c r="KZ26" s="382">
        <f>SUMIFS('内訳書2-15'!$T$8:$T$608,'内訳書2-15'!$G$8:$G$608,'【原則記入不要】内訳書1-1'!$D26,'内訳書2-15'!$U$8:$U$608,KZ$24)</f>
        <v>0</v>
      </c>
      <c r="LA26" s="382">
        <f>SUMIFS('内訳書2-15'!$T$8:$T$608,'内訳書2-15'!$G$8:$G$608,'【原則記入不要】内訳書1-1'!$D26,'内訳書2-15'!$U$8:$U$608,LA$24)</f>
        <v>0</v>
      </c>
      <c r="LB26" s="382">
        <f>SUMIFS('内訳書2-15'!$T$8:$T$608,'内訳書2-15'!$G$8:$G$608,'【原則記入不要】内訳書1-1'!$D26,'内訳書2-15'!$U$8:$U$608,LB$24)</f>
        <v>0</v>
      </c>
      <c r="LC26" s="382">
        <f>SUMIFS('内訳書2-15'!$T$8:$T$608,'内訳書2-15'!$G$8:$G$608,'【原則記入不要】内訳書1-1'!$D26,'内訳書2-15'!$U$8:$U$608,LC$24)</f>
        <v>0</v>
      </c>
      <c r="LD26" s="382">
        <f>SUMIFS('内訳書2-15'!$T$8:$T$608,'内訳書2-15'!$G$8:$G$608,'【原則記入不要】内訳書1-1'!$D26,'内訳書2-15'!$U$8:$U$608,LD$24)</f>
        <v>0</v>
      </c>
      <c r="LE26" s="382">
        <f>SUMIFS('内訳書2-15'!$T$8:$T$608,'内訳書2-15'!$G$8:$G$608,'【原則記入不要】内訳書1-1'!$D26,'内訳書2-15'!$U$8:$U$608,LE$24)</f>
        <v>0</v>
      </c>
      <c r="LF26" s="382">
        <f>SUMIFS('内訳書2-15'!$T$8:$T$608,'内訳書2-15'!$G$8:$G$608,'【原則記入不要】内訳書1-1'!$D26,'内訳書2-15'!$U$8:$U$608,LF$24)</f>
        <v>0</v>
      </c>
      <c r="LG26" s="383">
        <f>'内訳書2-15'!$I836</f>
        <v>0</v>
      </c>
      <c r="LH26" s="382">
        <f>SUMIFS('内訳書2-16'!$T$8:$T$608,'内訳書2-16'!$G$8:$G$608,'【原則記入不要】内訳書1-1'!$D26,'内訳書2-16'!$U$8:$U$608,LH$24)</f>
        <v>0</v>
      </c>
      <c r="LI26" s="382">
        <f>SUMIFS('内訳書2-16'!$T$8:$T$608,'内訳書2-16'!$G$8:$G$608,'【原則記入不要】内訳書1-1'!$D26,'内訳書2-16'!$U$8:$U$608,LI$24)</f>
        <v>0</v>
      </c>
      <c r="LJ26" s="382">
        <f>SUMIFS('内訳書2-16'!$T$8:$T$608,'内訳書2-16'!$G$8:$G$608,'【原則記入不要】内訳書1-1'!$D26,'内訳書2-16'!$U$8:$U$608,LJ$24)</f>
        <v>0</v>
      </c>
      <c r="LK26" s="382">
        <f>SUMIFS('内訳書2-16'!$T$8:$T$608,'内訳書2-16'!$G$8:$G$608,'【原則記入不要】内訳書1-1'!$D26,'内訳書2-16'!$U$8:$U$608,LK$24)</f>
        <v>0</v>
      </c>
      <c r="LL26" s="382">
        <f>SUMIFS('内訳書2-16'!$T$8:$T$608,'内訳書2-16'!$G$8:$G$608,'【原則記入不要】内訳書1-1'!$D26,'内訳書2-16'!$U$8:$U$608,LL$24)</f>
        <v>0</v>
      </c>
      <c r="LM26" s="382">
        <f>SUMIFS('内訳書2-16'!$T$8:$T$608,'内訳書2-16'!$G$8:$G$608,'【原則記入不要】内訳書1-1'!$D26,'内訳書2-16'!$U$8:$U$608,LM$24)</f>
        <v>0</v>
      </c>
      <c r="LN26" s="382">
        <f>SUMIFS('内訳書2-16'!$T$8:$T$608,'内訳書2-16'!$G$8:$G$608,'【原則記入不要】内訳書1-1'!$D26,'内訳書2-16'!$U$8:$U$608,LN$24)</f>
        <v>0</v>
      </c>
      <c r="LO26" s="382">
        <f>SUMIFS('内訳書2-16'!$T$8:$T$608,'内訳書2-16'!$G$8:$G$608,'【原則記入不要】内訳書1-1'!$D26,'内訳書2-16'!$U$8:$U$608,LO$24)</f>
        <v>0</v>
      </c>
      <c r="LP26" s="382">
        <f>SUMIFS('内訳書2-16'!$T$8:$T$608,'内訳書2-16'!$G$8:$G$608,'【原則記入不要】内訳書1-1'!$D26,'内訳書2-16'!$U$8:$U$608,LP$24)</f>
        <v>0</v>
      </c>
      <c r="LQ26" s="382">
        <f>SUMIFS('内訳書2-16'!$T$8:$T$608,'内訳書2-16'!$G$8:$G$608,'【原則記入不要】内訳書1-1'!$D26,'内訳書2-16'!$U$8:$U$608,LQ$24)</f>
        <v>0</v>
      </c>
      <c r="LR26" s="382">
        <f>SUMIFS('内訳書2-16'!$T$8:$T$608,'内訳書2-16'!$G$8:$G$608,'【原則記入不要】内訳書1-1'!$D26,'内訳書2-16'!$U$8:$U$608,LR$24)</f>
        <v>0</v>
      </c>
      <c r="LS26" s="382">
        <f>SUMIFS('内訳書2-16'!$T$8:$T$608,'内訳書2-16'!$G$8:$G$608,'【原則記入不要】内訳書1-1'!$D26,'内訳書2-16'!$U$8:$U$608,LS$24)</f>
        <v>0</v>
      </c>
      <c r="LT26" s="382">
        <f>SUMIFS('内訳書2-16'!$T$8:$T$608,'内訳書2-16'!$G$8:$G$608,'【原則記入不要】内訳書1-1'!$D26,'内訳書2-16'!$U$8:$U$608,LT$24)</f>
        <v>0</v>
      </c>
      <c r="LU26" s="382">
        <f>SUMIFS('内訳書2-16'!$T$8:$T$608,'内訳書2-16'!$G$8:$G$608,'【原則記入不要】内訳書1-1'!$D26,'内訳書2-16'!$U$8:$U$608,LU$24)</f>
        <v>0</v>
      </c>
      <c r="LV26" s="382">
        <f>SUMIFS('内訳書2-16'!$T$8:$T$608,'内訳書2-16'!$G$8:$G$608,'【原則記入不要】内訳書1-1'!$D26,'内訳書2-16'!$U$8:$U$608,LV$24)</f>
        <v>0</v>
      </c>
      <c r="LW26" s="382">
        <f>SUMIFS('内訳書2-16'!$T$8:$T$608,'内訳書2-16'!$G$8:$G$608,'【原則記入不要】内訳書1-1'!$D26,'内訳書2-16'!$U$8:$U$608,LW$24)</f>
        <v>0</v>
      </c>
      <c r="LX26" s="382">
        <f>SUMIFS('内訳書2-16'!$T$8:$T$608,'内訳書2-16'!$G$8:$G$608,'【原則記入不要】内訳書1-1'!$D26,'内訳書2-16'!$U$8:$U$608,LX$24)</f>
        <v>0</v>
      </c>
      <c r="LY26" s="382">
        <f>SUMIFS('内訳書2-16'!$T$8:$T$608,'内訳書2-16'!$G$8:$G$608,'【原則記入不要】内訳書1-1'!$D26,'内訳書2-16'!$U$8:$U$608,LY$24)</f>
        <v>0</v>
      </c>
      <c r="LZ26" s="382">
        <f>SUMIFS('内訳書2-16'!$T$8:$T$608,'内訳書2-16'!$G$8:$G$608,'【原則記入不要】内訳書1-1'!$D26,'内訳書2-16'!$U$8:$U$608,LZ$24)</f>
        <v>0</v>
      </c>
      <c r="MA26" s="382">
        <f>SUMIFS('内訳書2-16'!$T$8:$T$608,'内訳書2-16'!$G$8:$G$608,'【原則記入不要】内訳書1-1'!$D26,'内訳書2-16'!$U$8:$U$608,MA$24)</f>
        <v>0</v>
      </c>
      <c r="MB26" s="383">
        <f>'内訳書2-16'!$I836</f>
        <v>0</v>
      </c>
      <c r="MC26" s="382">
        <f>SUMIFS('内訳書2-17'!$T$8:$T$608,'内訳書2-17'!$G$8:$G$608,'【原則記入不要】内訳書1-1'!$D26,'内訳書2-17'!$U$8:$U$608,MC$24)</f>
        <v>0</v>
      </c>
      <c r="MD26" s="382">
        <f>SUMIFS('内訳書2-17'!$T$8:$T$608,'内訳書2-17'!$G$8:$G$608,'【原則記入不要】内訳書1-1'!$D26,'内訳書2-17'!$U$8:$U$608,MD$24)</f>
        <v>0</v>
      </c>
      <c r="ME26" s="382">
        <f>SUMIFS('内訳書2-17'!$T$8:$T$608,'内訳書2-17'!$G$8:$G$608,'【原則記入不要】内訳書1-1'!$D26,'内訳書2-17'!$U$8:$U$608,ME$24)</f>
        <v>0</v>
      </c>
      <c r="MF26" s="382">
        <f>SUMIFS('内訳書2-17'!$T$8:$T$608,'内訳書2-17'!$G$8:$G$608,'【原則記入不要】内訳書1-1'!$D26,'内訳書2-17'!$U$8:$U$608,MF$24)</f>
        <v>0</v>
      </c>
      <c r="MG26" s="382">
        <f>SUMIFS('内訳書2-17'!$T$8:$T$608,'内訳書2-17'!$G$8:$G$608,'【原則記入不要】内訳書1-1'!$D26,'内訳書2-17'!$U$8:$U$608,MG$24)</f>
        <v>0</v>
      </c>
      <c r="MH26" s="382">
        <f>SUMIFS('内訳書2-17'!$T$8:$T$608,'内訳書2-17'!$G$8:$G$608,'【原則記入不要】内訳書1-1'!$D26,'内訳書2-17'!$U$8:$U$608,MH$24)</f>
        <v>0</v>
      </c>
      <c r="MI26" s="382">
        <f>SUMIFS('内訳書2-17'!$T$8:$T$608,'内訳書2-17'!$G$8:$G$608,'【原則記入不要】内訳書1-1'!$D26,'内訳書2-17'!$U$8:$U$608,MI$24)</f>
        <v>0</v>
      </c>
      <c r="MJ26" s="382">
        <f>SUMIFS('内訳書2-17'!$T$8:$T$608,'内訳書2-17'!$G$8:$G$608,'【原則記入不要】内訳書1-1'!$D26,'内訳書2-17'!$U$8:$U$608,MJ$24)</f>
        <v>0</v>
      </c>
      <c r="MK26" s="382">
        <f>SUMIFS('内訳書2-17'!$T$8:$T$608,'内訳書2-17'!$G$8:$G$608,'【原則記入不要】内訳書1-1'!$D26,'内訳書2-17'!$U$8:$U$608,MK$24)</f>
        <v>0</v>
      </c>
      <c r="ML26" s="382">
        <f>SUMIFS('内訳書2-17'!$T$8:$T$608,'内訳書2-17'!$G$8:$G$608,'【原則記入不要】内訳書1-1'!$D26,'内訳書2-17'!$U$8:$U$608,ML$24)</f>
        <v>0</v>
      </c>
      <c r="MM26" s="382">
        <f>SUMIFS('内訳書2-17'!$T$8:$T$608,'内訳書2-17'!$G$8:$G$608,'【原則記入不要】内訳書1-1'!$D26,'内訳書2-17'!$U$8:$U$608,MM$24)</f>
        <v>0</v>
      </c>
      <c r="MN26" s="382">
        <f>SUMIFS('内訳書2-17'!$T$8:$T$608,'内訳書2-17'!$G$8:$G$608,'【原則記入不要】内訳書1-1'!$D26,'内訳書2-17'!$U$8:$U$608,MN$24)</f>
        <v>0</v>
      </c>
      <c r="MO26" s="382">
        <f>SUMIFS('内訳書2-17'!$T$8:$T$608,'内訳書2-17'!$G$8:$G$608,'【原則記入不要】内訳書1-1'!$D26,'内訳書2-17'!$U$8:$U$608,MO$24)</f>
        <v>0</v>
      </c>
      <c r="MP26" s="382">
        <f>SUMIFS('内訳書2-17'!$T$8:$T$608,'内訳書2-17'!$G$8:$G$608,'【原則記入不要】内訳書1-1'!$D26,'内訳書2-17'!$U$8:$U$608,MP$24)</f>
        <v>0</v>
      </c>
      <c r="MQ26" s="382">
        <f>SUMIFS('内訳書2-17'!$T$8:$T$608,'内訳書2-17'!$G$8:$G$608,'【原則記入不要】内訳書1-1'!$D26,'内訳書2-17'!$U$8:$U$608,MQ$24)</f>
        <v>0</v>
      </c>
      <c r="MR26" s="382">
        <f>SUMIFS('内訳書2-17'!$T$8:$T$608,'内訳書2-17'!$G$8:$G$608,'【原則記入不要】内訳書1-1'!$D26,'内訳書2-17'!$U$8:$U$608,MR$24)</f>
        <v>0</v>
      </c>
      <c r="MS26" s="382">
        <f>SUMIFS('内訳書2-17'!$T$8:$T$608,'内訳書2-17'!$G$8:$G$608,'【原則記入不要】内訳書1-1'!$D26,'内訳書2-17'!$U$8:$U$608,MS$24)</f>
        <v>0</v>
      </c>
      <c r="MT26" s="382">
        <f>SUMIFS('内訳書2-17'!$T$8:$T$608,'内訳書2-17'!$G$8:$G$608,'【原則記入不要】内訳書1-1'!$D26,'内訳書2-17'!$U$8:$U$608,MT$24)</f>
        <v>0</v>
      </c>
      <c r="MU26" s="382">
        <f>SUMIFS('内訳書2-17'!$T$8:$T$608,'内訳書2-17'!$G$8:$G$608,'【原則記入不要】内訳書1-1'!$D26,'内訳書2-17'!$U$8:$U$608,MU$24)</f>
        <v>0</v>
      </c>
      <c r="MV26" s="382">
        <f>SUMIFS('内訳書2-17'!$T$8:$T$608,'内訳書2-17'!$G$8:$G$608,'【原則記入不要】内訳書1-1'!$D26,'内訳書2-17'!$U$8:$U$608,MV$24)</f>
        <v>0</v>
      </c>
      <c r="MW26" s="383">
        <f>'内訳書2-17'!$I836</f>
        <v>0</v>
      </c>
      <c r="MX26" s="382">
        <f>SUMIFS('内訳書2-18'!$T$8:$T$608,'内訳書2-18'!$G$8:$G$608,'【原則記入不要】内訳書1-1'!$D26,'内訳書2-18'!$U$8:$U$608,MX$24)</f>
        <v>0</v>
      </c>
      <c r="MY26" s="382">
        <f>SUMIFS('内訳書2-18'!$T$8:$T$608,'内訳書2-18'!$G$8:$G$608,'【原則記入不要】内訳書1-1'!$D26,'内訳書2-18'!$U$8:$U$608,MY$24)</f>
        <v>0</v>
      </c>
      <c r="MZ26" s="382">
        <f>SUMIFS('内訳書2-18'!$T$8:$T$608,'内訳書2-18'!$G$8:$G$608,'【原則記入不要】内訳書1-1'!$D26,'内訳書2-18'!$U$8:$U$608,MZ$24)</f>
        <v>0</v>
      </c>
      <c r="NA26" s="382">
        <f>SUMIFS('内訳書2-18'!$T$8:$T$608,'内訳書2-18'!$G$8:$G$608,'【原則記入不要】内訳書1-1'!$D26,'内訳書2-18'!$U$8:$U$608,NA$24)</f>
        <v>0</v>
      </c>
      <c r="NB26" s="382">
        <f>SUMIFS('内訳書2-18'!$T$8:$T$608,'内訳書2-18'!$G$8:$G$608,'【原則記入不要】内訳書1-1'!$D26,'内訳書2-18'!$U$8:$U$608,NB$24)</f>
        <v>0</v>
      </c>
      <c r="NC26" s="382">
        <f>SUMIFS('内訳書2-18'!$T$8:$T$608,'内訳書2-18'!$G$8:$G$608,'【原則記入不要】内訳書1-1'!$D26,'内訳書2-18'!$U$8:$U$608,NC$24)</f>
        <v>0</v>
      </c>
      <c r="ND26" s="382">
        <f>SUMIFS('内訳書2-18'!$T$8:$T$608,'内訳書2-18'!$G$8:$G$608,'【原則記入不要】内訳書1-1'!$D26,'内訳書2-18'!$U$8:$U$608,ND$24)</f>
        <v>0</v>
      </c>
      <c r="NE26" s="382">
        <f>SUMIFS('内訳書2-18'!$T$8:$T$608,'内訳書2-18'!$G$8:$G$608,'【原則記入不要】内訳書1-1'!$D26,'内訳書2-18'!$U$8:$U$608,NE$24)</f>
        <v>0</v>
      </c>
      <c r="NF26" s="382">
        <f>SUMIFS('内訳書2-18'!$T$8:$T$608,'内訳書2-18'!$G$8:$G$608,'【原則記入不要】内訳書1-1'!$D26,'内訳書2-18'!$U$8:$U$608,NF$24)</f>
        <v>0</v>
      </c>
      <c r="NG26" s="382">
        <f>SUMIFS('内訳書2-18'!$T$8:$T$608,'内訳書2-18'!$G$8:$G$608,'【原則記入不要】内訳書1-1'!$D26,'内訳書2-18'!$U$8:$U$608,NG$24)</f>
        <v>0</v>
      </c>
      <c r="NH26" s="382">
        <f>SUMIFS('内訳書2-18'!$T$8:$T$608,'内訳書2-18'!$G$8:$G$608,'【原則記入不要】内訳書1-1'!$D26,'内訳書2-18'!$U$8:$U$608,NH$24)</f>
        <v>0</v>
      </c>
      <c r="NI26" s="382">
        <f>SUMIFS('内訳書2-18'!$T$8:$T$608,'内訳書2-18'!$G$8:$G$608,'【原則記入不要】内訳書1-1'!$D26,'内訳書2-18'!$U$8:$U$608,NI$24)</f>
        <v>0</v>
      </c>
      <c r="NJ26" s="382">
        <f>SUMIFS('内訳書2-18'!$T$8:$T$608,'内訳書2-18'!$G$8:$G$608,'【原則記入不要】内訳書1-1'!$D26,'内訳書2-18'!$U$8:$U$608,NJ$24)</f>
        <v>0</v>
      </c>
      <c r="NK26" s="382">
        <f>SUMIFS('内訳書2-18'!$T$8:$T$608,'内訳書2-18'!$G$8:$G$608,'【原則記入不要】内訳書1-1'!$D26,'内訳書2-18'!$U$8:$U$608,NK$24)</f>
        <v>0</v>
      </c>
      <c r="NL26" s="382">
        <f>SUMIFS('内訳書2-18'!$T$8:$T$608,'内訳書2-18'!$G$8:$G$608,'【原則記入不要】内訳書1-1'!$D26,'内訳書2-18'!$U$8:$U$608,NL$24)</f>
        <v>0</v>
      </c>
      <c r="NM26" s="382">
        <f>SUMIFS('内訳書2-18'!$T$8:$T$608,'内訳書2-18'!$G$8:$G$608,'【原則記入不要】内訳書1-1'!$D26,'内訳書2-18'!$U$8:$U$608,NM$24)</f>
        <v>0</v>
      </c>
      <c r="NN26" s="382">
        <f>SUMIFS('内訳書2-18'!$T$8:$T$608,'内訳書2-18'!$G$8:$G$608,'【原則記入不要】内訳書1-1'!$D26,'内訳書2-18'!$U$8:$U$608,NN$24)</f>
        <v>0</v>
      </c>
      <c r="NO26" s="382">
        <f>SUMIFS('内訳書2-18'!$T$8:$T$608,'内訳書2-18'!$G$8:$G$608,'【原則記入不要】内訳書1-1'!$D26,'内訳書2-18'!$U$8:$U$608,NO$24)</f>
        <v>0</v>
      </c>
      <c r="NP26" s="382">
        <f>SUMIFS('内訳書2-18'!$T$8:$T$608,'内訳書2-18'!$G$8:$G$608,'【原則記入不要】内訳書1-1'!$D26,'内訳書2-18'!$U$8:$U$608,NP$24)</f>
        <v>0</v>
      </c>
      <c r="NQ26" s="382">
        <f>SUMIFS('内訳書2-18'!$T$8:$T$608,'内訳書2-18'!$G$8:$G$608,'【原則記入不要】内訳書1-1'!$D26,'内訳書2-18'!$U$8:$U$608,NQ$24)</f>
        <v>0</v>
      </c>
      <c r="NR26" s="383">
        <f>'内訳書2-18'!$I836</f>
        <v>0</v>
      </c>
      <c r="NS26" s="382">
        <f>SUMIFS('内訳書2-19'!$T$8:$T$608,'内訳書2-19'!$G$8:$G$608,'【原則記入不要】内訳書1-1'!$D26,'内訳書2-19'!$U$8:$U$608,NS$24)</f>
        <v>0</v>
      </c>
      <c r="NT26" s="382">
        <f>SUMIFS('内訳書2-19'!$T$8:$T$608,'内訳書2-19'!$G$8:$G$608,'【原則記入不要】内訳書1-1'!$D26,'内訳書2-19'!$U$8:$U$608,NT$24)</f>
        <v>0</v>
      </c>
      <c r="NU26" s="382">
        <f>SUMIFS('内訳書2-19'!$T$8:$T$608,'内訳書2-19'!$G$8:$G$608,'【原則記入不要】内訳書1-1'!$D26,'内訳書2-19'!$U$8:$U$608,NU$24)</f>
        <v>0</v>
      </c>
      <c r="NV26" s="382">
        <f>SUMIFS('内訳書2-19'!$T$8:$T$608,'内訳書2-19'!$G$8:$G$608,'【原則記入不要】内訳書1-1'!$D26,'内訳書2-19'!$U$8:$U$608,NV$24)</f>
        <v>0</v>
      </c>
      <c r="NW26" s="382">
        <f>SUMIFS('内訳書2-19'!$T$8:$T$608,'内訳書2-19'!$G$8:$G$608,'【原則記入不要】内訳書1-1'!$D26,'内訳書2-19'!$U$8:$U$608,NW$24)</f>
        <v>0</v>
      </c>
      <c r="NX26" s="382">
        <f>SUMIFS('内訳書2-19'!$T$8:$T$608,'内訳書2-19'!$G$8:$G$608,'【原則記入不要】内訳書1-1'!$D26,'内訳書2-19'!$U$8:$U$608,NX$24)</f>
        <v>0</v>
      </c>
      <c r="NY26" s="382">
        <f>SUMIFS('内訳書2-19'!$T$8:$T$608,'内訳書2-19'!$G$8:$G$608,'【原則記入不要】内訳書1-1'!$D26,'内訳書2-19'!$U$8:$U$608,NY$24)</f>
        <v>0</v>
      </c>
      <c r="NZ26" s="382">
        <f>SUMIFS('内訳書2-19'!$T$8:$T$608,'内訳書2-19'!$G$8:$G$608,'【原則記入不要】内訳書1-1'!$D26,'内訳書2-19'!$U$8:$U$608,NZ$24)</f>
        <v>0</v>
      </c>
      <c r="OA26" s="382">
        <f>SUMIFS('内訳書2-19'!$T$8:$T$608,'内訳書2-19'!$G$8:$G$608,'【原則記入不要】内訳書1-1'!$D26,'内訳書2-19'!$U$8:$U$608,OA$24)</f>
        <v>0</v>
      </c>
      <c r="OB26" s="382">
        <f>SUMIFS('内訳書2-19'!$T$8:$T$608,'内訳書2-19'!$G$8:$G$608,'【原則記入不要】内訳書1-1'!$D26,'内訳書2-19'!$U$8:$U$608,OB$24)</f>
        <v>0</v>
      </c>
      <c r="OC26" s="382">
        <f>SUMIFS('内訳書2-19'!$T$8:$T$608,'内訳書2-19'!$G$8:$G$608,'【原則記入不要】内訳書1-1'!$D26,'内訳書2-19'!$U$8:$U$608,OC$24)</f>
        <v>0</v>
      </c>
      <c r="OD26" s="382">
        <f>SUMIFS('内訳書2-19'!$T$8:$T$608,'内訳書2-19'!$G$8:$G$608,'【原則記入不要】内訳書1-1'!$D26,'内訳書2-19'!$U$8:$U$608,OD$24)</f>
        <v>0</v>
      </c>
      <c r="OE26" s="382">
        <f>SUMIFS('内訳書2-19'!$T$8:$T$608,'内訳書2-19'!$G$8:$G$608,'【原則記入不要】内訳書1-1'!$D26,'内訳書2-19'!$U$8:$U$608,OE$24)</f>
        <v>0</v>
      </c>
      <c r="OF26" s="382">
        <f>SUMIFS('内訳書2-19'!$T$8:$T$608,'内訳書2-19'!$G$8:$G$608,'【原則記入不要】内訳書1-1'!$D26,'内訳書2-19'!$U$8:$U$608,OF$24)</f>
        <v>0</v>
      </c>
      <c r="OG26" s="382">
        <f>SUMIFS('内訳書2-19'!$T$8:$T$608,'内訳書2-19'!$G$8:$G$608,'【原則記入不要】内訳書1-1'!$D26,'内訳書2-19'!$U$8:$U$608,OG$24)</f>
        <v>0</v>
      </c>
      <c r="OH26" s="382">
        <f>SUMIFS('内訳書2-19'!$T$8:$T$608,'内訳書2-19'!$G$8:$G$608,'【原則記入不要】内訳書1-1'!$D26,'内訳書2-19'!$U$8:$U$608,OH$24)</f>
        <v>0</v>
      </c>
      <c r="OI26" s="382">
        <f>SUMIFS('内訳書2-19'!$T$8:$T$608,'内訳書2-19'!$G$8:$G$608,'【原則記入不要】内訳書1-1'!$D26,'内訳書2-19'!$U$8:$U$608,OI$24)</f>
        <v>0</v>
      </c>
      <c r="OJ26" s="382">
        <f>SUMIFS('内訳書2-19'!$T$8:$T$608,'内訳書2-19'!$G$8:$G$608,'【原則記入不要】内訳書1-1'!$D26,'内訳書2-19'!$U$8:$U$608,OJ$24)</f>
        <v>0</v>
      </c>
      <c r="OK26" s="382">
        <f>SUMIFS('内訳書2-19'!$T$8:$T$608,'内訳書2-19'!$G$8:$G$608,'【原則記入不要】内訳書1-1'!$D26,'内訳書2-19'!$U$8:$U$608,OK$24)</f>
        <v>0</v>
      </c>
      <c r="OL26" s="382">
        <f>SUMIFS('内訳書2-19'!$T$8:$T$608,'内訳書2-19'!$G$8:$G$608,'【原則記入不要】内訳書1-1'!$D26,'内訳書2-19'!$U$8:$U$608,OL$24)</f>
        <v>0</v>
      </c>
      <c r="OM26" s="383">
        <f>'内訳書2-19'!$I836</f>
        <v>0</v>
      </c>
      <c r="ON26" s="382">
        <f>SUMIFS('内訳書2-20'!$T$8:$T$608,'内訳書2-20'!$G$8:$G$608,'【原則記入不要】内訳書1-1'!$D26,'内訳書2-20'!$U$8:$U$608,ON$24)</f>
        <v>0</v>
      </c>
      <c r="OO26" s="382">
        <f>SUMIFS('内訳書2-20'!$T$8:$T$608,'内訳書2-20'!$G$8:$G$608,'【原則記入不要】内訳書1-1'!$D26,'内訳書2-20'!$U$8:$U$608,OO$24)</f>
        <v>0</v>
      </c>
      <c r="OP26" s="382">
        <f>SUMIFS('内訳書2-20'!$T$8:$T$608,'内訳書2-20'!$G$8:$G$608,'【原則記入不要】内訳書1-1'!$D26,'内訳書2-20'!$U$8:$U$608,OP$24)</f>
        <v>0</v>
      </c>
      <c r="OQ26" s="382">
        <f>SUMIFS('内訳書2-20'!$T$8:$T$608,'内訳書2-20'!$G$8:$G$608,'【原則記入不要】内訳書1-1'!$D26,'内訳書2-20'!$U$8:$U$608,OQ$24)</f>
        <v>0</v>
      </c>
      <c r="OR26" s="382">
        <f>SUMIFS('内訳書2-20'!$T$8:$T$608,'内訳書2-20'!$G$8:$G$608,'【原則記入不要】内訳書1-1'!$D26,'内訳書2-20'!$U$8:$U$608,OR$24)</f>
        <v>0</v>
      </c>
      <c r="OS26" s="382">
        <f>SUMIFS('内訳書2-20'!$T$8:$T$608,'内訳書2-20'!$G$8:$G$608,'【原則記入不要】内訳書1-1'!$D26,'内訳書2-20'!$U$8:$U$608,OS$24)</f>
        <v>0</v>
      </c>
      <c r="OT26" s="382">
        <f>SUMIFS('内訳書2-20'!$T$8:$T$608,'内訳書2-20'!$G$8:$G$608,'【原則記入不要】内訳書1-1'!$D26,'内訳書2-20'!$U$8:$U$608,OT$24)</f>
        <v>0</v>
      </c>
      <c r="OU26" s="382">
        <f>SUMIFS('内訳書2-20'!$T$8:$T$608,'内訳書2-20'!$G$8:$G$608,'【原則記入不要】内訳書1-1'!$D26,'内訳書2-20'!$U$8:$U$608,OU$24)</f>
        <v>0</v>
      </c>
      <c r="OV26" s="382">
        <f>SUMIFS('内訳書2-20'!$T$8:$T$608,'内訳書2-20'!$G$8:$G$608,'【原則記入不要】内訳書1-1'!$D26,'内訳書2-20'!$U$8:$U$608,OV$24)</f>
        <v>0</v>
      </c>
      <c r="OW26" s="382">
        <f>SUMIFS('内訳書2-20'!$T$8:$T$608,'内訳書2-20'!$G$8:$G$608,'【原則記入不要】内訳書1-1'!$D26,'内訳書2-20'!$U$8:$U$608,OW$24)</f>
        <v>0</v>
      </c>
      <c r="OX26" s="382">
        <f>SUMIFS('内訳書2-20'!$T$8:$T$608,'内訳書2-20'!$G$8:$G$608,'【原則記入不要】内訳書1-1'!$D26,'内訳書2-20'!$U$8:$U$608,OX$24)</f>
        <v>0</v>
      </c>
      <c r="OY26" s="382">
        <f>SUMIFS('内訳書2-20'!$T$8:$T$608,'内訳書2-20'!$G$8:$G$608,'【原則記入不要】内訳書1-1'!$D26,'内訳書2-20'!$U$8:$U$608,OY$24)</f>
        <v>0</v>
      </c>
      <c r="OZ26" s="382">
        <f>SUMIFS('内訳書2-20'!$T$8:$T$608,'内訳書2-20'!$G$8:$G$608,'【原則記入不要】内訳書1-1'!$D26,'内訳書2-20'!$U$8:$U$608,OZ$24)</f>
        <v>0</v>
      </c>
      <c r="PA26" s="382">
        <f>SUMIFS('内訳書2-20'!$T$8:$T$608,'内訳書2-20'!$G$8:$G$608,'【原則記入不要】内訳書1-1'!$D26,'内訳書2-20'!$U$8:$U$608,PA$24)</f>
        <v>0</v>
      </c>
      <c r="PB26" s="382">
        <f>SUMIFS('内訳書2-20'!$T$8:$T$608,'内訳書2-20'!$G$8:$G$608,'【原則記入不要】内訳書1-1'!$D26,'内訳書2-20'!$U$8:$U$608,PB$24)</f>
        <v>0</v>
      </c>
      <c r="PC26" s="382">
        <f>SUMIFS('内訳書2-20'!$T$8:$T$608,'内訳書2-20'!$G$8:$G$608,'【原則記入不要】内訳書1-1'!$D26,'内訳書2-20'!$U$8:$U$608,PC$24)</f>
        <v>0</v>
      </c>
      <c r="PD26" s="382">
        <f>SUMIFS('内訳書2-20'!$T$8:$T$608,'内訳書2-20'!$G$8:$G$608,'【原則記入不要】内訳書1-1'!$D26,'内訳書2-20'!$U$8:$U$608,PD$24)</f>
        <v>0</v>
      </c>
      <c r="PE26" s="382">
        <f>SUMIFS('内訳書2-20'!$T$8:$T$608,'内訳書2-20'!$G$8:$G$608,'【原則記入不要】内訳書1-1'!$D26,'内訳書2-20'!$U$8:$U$608,PE$24)</f>
        <v>0</v>
      </c>
      <c r="PF26" s="382">
        <f>SUMIFS('内訳書2-20'!$T$8:$T$608,'内訳書2-20'!$G$8:$G$608,'【原則記入不要】内訳書1-1'!$D26,'内訳書2-20'!$U$8:$U$608,PF$24)</f>
        <v>0</v>
      </c>
      <c r="PG26" s="382">
        <f>SUMIFS('内訳書2-20'!$T$8:$T$608,'内訳書2-20'!$G$8:$G$608,'【原則記入不要】内訳書1-1'!$D26,'内訳書2-20'!$U$8:$U$608,PG$24)</f>
        <v>0</v>
      </c>
      <c r="PH26" s="383">
        <f>'内訳書2-20'!$I836</f>
        <v>0</v>
      </c>
      <c r="PI26" s="383">
        <f>'内訳書2-21'!$I486</f>
        <v>0</v>
      </c>
      <c r="PJ26" s="282">
        <f t="shared" ref="PJ26:PJ44" si="148">SUMIFS($E26:$PH26,$E$7:$PH$7,"総数")+PI26</f>
        <v>0</v>
      </c>
      <c r="PK26" s="296">
        <f>PJ26-PI26</f>
        <v>0</v>
      </c>
      <c r="PL26" s="296"/>
    </row>
    <row r="27" spans="2:430" ht="18" customHeight="1">
      <c r="B27" s="781"/>
      <c r="C27" s="786"/>
      <c r="D27" s="384" t="s">
        <v>27</v>
      </c>
      <c r="E27" s="385">
        <f>SUMIFS('内訳書2-1'!$T$8:$T$608,'内訳書2-1'!$G$8:$G$608,'【原則記入不要】内訳書1-1'!$D27,'内訳書2-1'!$U$8:$U$608,E$24)</f>
        <v>0</v>
      </c>
      <c r="F27" s="385">
        <f>SUMIFS('内訳書2-1'!$T$8:$T$608,'内訳書2-1'!$G$8:$G$608,'【原則記入不要】内訳書1-1'!$D27,'内訳書2-1'!$U$8:$U$608,F$24)</f>
        <v>0</v>
      </c>
      <c r="G27" s="385">
        <f>SUMIFS('内訳書2-1'!$T$8:$T$608,'内訳書2-1'!$G$8:$G$608,'【原則記入不要】内訳書1-1'!$D27,'内訳書2-1'!$U$8:$U$608,G$24)</f>
        <v>0</v>
      </c>
      <c r="H27" s="385">
        <f>SUMIFS('内訳書2-1'!$T$8:$T$608,'内訳書2-1'!$G$8:$G$608,'【原則記入不要】内訳書1-1'!$D27,'内訳書2-1'!$U$8:$U$608,H$24)</f>
        <v>0</v>
      </c>
      <c r="I27" s="385">
        <f>SUMIFS('内訳書2-1'!$T$8:$T$608,'内訳書2-1'!$G$8:$G$608,'【原則記入不要】内訳書1-1'!$D27,'内訳書2-1'!$U$8:$U$608,I$24)</f>
        <v>0</v>
      </c>
      <c r="J27" s="385">
        <f>SUMIFS('内訳書2-1'!$T$8:$T$608,'内訳書2-1'!$G$8:$G$608,'【原則記入不要】内訳書1-1'!$D27,'内訳書2-1'!$U$8:$U$608,J$24)</f>
        <v>0</v>
      </c>
      <c r="K27" s="385">
        <f>SUMIFS('内訳書2-1'!$T$8:$T$608,'内訳書2-1'!$G$8:$G$608,'【原則記入不要】内訳書1-1'!$D27,'内訳書2-1'!$U$8:$U$608,K$24)</f>
        <v>0</v>
      </c>
      <c r="L27" s="385">
        <f>SUMIFS('内訳書2-1'!$T$8:$T$608,'内訳書2-1'!$G$8:$G$608,'【原則記入不要】内訳書1-1'!$D27,'内訳書2-1'!$U$8:$U$608,L$24)</f>
        <v>0</v>
      </c>
      <c r="M27" s="385">
        <f>SUMIFS('内訳書2-1'!$T$8:$T$608,'内訳書2-1'!$G$8:$G$608,'【原則記入不要】内訳書1-1'!$D27,'内訳書2-1'!$U$8:$U$608,M$24)</f>
        <v>0</v>
      </c>
      <c r="N27" s="385">
        <f>SUMIFS('内訳書2-1'!$T$8:$T$608,'内訳書2-1'!$G$8:$G$608,'【原則記入不要】内訳書1-1'!$D27,'内訳書2-1'!$U$8:$U$608,N$24)</f>
        <v>0</v>
      </c>
      <c r="O27" s="385">
        <f>SUMIFS('内訳書2-1'!$T$8:$T$608,'内訳書2-1'!$G$8:$G$608,'【原則記入不要】内訳書1-1'!$D27,'内訳書2-1'!$U$8:$U$608,O$24)</f>
        <v>0</v>
      </c>
      <c r="P27" s="385">
        <f>SUMIFS('内訳書2-1'!$T$8:$T$608,'内訳書2-1'!$G$8:$G$608,'【原則記入不要】内訳書1-1'!$D27,'内訳書2-1'!$U$8:$U$608,P$24)</f>
        <v>0</v>
      </c>
      <c r="Q27" s="385">
        <f>SUMIFS('内訳書2-1'!$T$8:$T$608,'内訳書2-1'!$G$8:$G$608,'【原則記入不要】内訳書1-1'!$D27,'内訳書2-1'!$U$8:$U$608,Q$24)</f>
        <v>0</v>
      </c>
      <c r="R27" s="385">
        <f>SUMIFS('内訳書2-1'!$T$8:$T$608,'内訳書2-1'!$G$8:$G$608,'【原則記入不要】内訳書1-1'!$D27,'内訳書2-1'!$U$8:$U$608,R$24)</f>
        <v>0</v>
      </c>
      <c r="S27" s="385">
        <f>SUMIFS('内訳書2-1'!$T$8:$T$608,'内訳書2-1'!$G$8:$G$608,'【原則記入不要】内訳書1-1'!$D27,'内訳書2-1'!$U$8:$U$608,S$24)</f>
        <v>0</v>
      </c>
      <c r="T27" s="385">
        <f>SUMIFS('内訳書2-1'!$T$8:$T$608,'内訳書2-1'!$G$8:$G$608,'【原則記入不要】内訳書1-1'!$D27,'内訳書2-1'!$U$8:$U$608,T$24)</f>
        <v>0</v>
      </c>
      <c r="U27" s="385">
        <f>SUMIFS('内訳書2-1'!$T$8:$T$608,'内訳書2-1'!$G$8:$G$608,'【原則記入不要】内訳書1-1'!$D27,'内訳書2-1'!$U$8:$U$608,U$24)</f>
        <v>0</v>
      </c>
      <c r="V27" s="385">
        <f>SUMIFS('内訳書2-1'!$T$8:$T$608,'内訳書2-1'!$G$8:$G$608,'【原則記入不要】内訳書1-1'!$D27,'内訳書2-1'!$U$8:$U$608,V$24)</f>
        <v>0</v>
      </c>
      <c r="W27" s="385">
        <f>SUMIFS('内訳書2-1'!$T$8:$T$608,'内訳書2-1'!$G$8:$G$608,'【原則記入不要】内訳書1-1'!$D27,'内訳書2-1'!$U$8:$U$608,W$24)</f>
        <v>0</v>
      </c>
      <c r="X27" s="385">
        <f>SUMIFS('内訳書2-1'!$T$8:$T$608,'内訳書2-1'!$G$8:$G$608,'【原則記入不要】内訳書1-1'!$D27,'内訳書2-1'!$U$8:$U$608,X$24)</f>
        <v>0</v>
      </c>
      <c r="Y27" s="386">
        <f>'内訳書2-1'!$I837</f>
        <v>0</v>
      </c>
      <c r="Z27" s="385">
        <f>SUMIFS('内訳書2-2'!$T$8:$T$608,'内訳書2-2'!$G$8:$G$608,'【原則記入不要】内訳書1-1'!$D27,'内訳書2-2'!$U$8:$U$608,Z$24)</f>
        <v>0</v>
      </c>
      <c r="AA27" s="385">
        <f>SUMIFS('内訳書2-2'!$T$8:$T$608,'内訳書2-2'!$G$8:$G$608,'【原則記入不要】内訳書1-1'!$D27,'内訳書2-2'!$U$8:$U$608,AA$24)</f>
        <v>0</v>
      </c>
      <c r="AB27" s="385">
        <f>SUMIFS('内訳書2-2'!$T$8:$T$608,'内訳書2-2'!$G$8:$G$608,'【原則記入不要】内訳書1-1'!$D27,'内訳書2-2'!$U$8:$U$608,AB$24)</f>
        <v>0</v>
      </c>
      <c r="AC27" s="385">
        <f>SUMIFS('内訳書2-2'!$T$8:$T$608,'内訳書2-2'!$G$8:$G$608,'【原則記入不要】内訳書1-1'!$D27,'内訳書2-2'!$U$8:$U$608,AC$24)</f>
        <v>0</v>
      </c>
      <c r="AD27" s="385">
        <f>SUMIFS('内訳書2-2'!$T$8:$T$608,'内訳書2-2'!$G$8:$G$608,'【原則記入不要】内訳書1-1'!$D27,'内訳書2-2'!$U$8:$U$608,AD$24)</f>
        <v>0</v>
      </c>
      <c r="AE27" s="385">
        <f>SUMIFS('内訳書2-2'!$T$8:$T$608,'内訳書2-2'!$G$8:$G$608,'【原則記入不要】内訳書1-1'!$D27,'内訳書2-2'!$U$8:$U$608,AE$24)</f>
        <v>0</v>
      </c>
      <c r="AF27" s="385">
        <f>SUMIFS('内訳書2-2'!$T$8:$T$608,'内訳書2-2'!$G$8:$G$608,'【原則記入不要】内訳書1-1'!$D27,'内訳書2-2'!$U$8:$U$608,AF$24)</f>
        <v>0</v>
      </c>
      <c r="AG27" s="385">
        <f>SUMIFS('内訳書2-2'!$T$8:$T$608,'内訳書2-2'!$G$8:$G$608,'【原則記入不要】内訳書1-1'!$D27,'内訳書2-2'!$U$8:$U$608,AG$24)</f>
        <v>0</v>
      </c>
      <c r="AH27" s="385">
        <f>SUMIFS('内訳書2-2'!$T$8:$T$608,'内訳書2-2'!$G$8:$G$608,'【原則記入不要】内訳書1-1'!$D27,'内訳書2-2'!$U$8:$U$608,AH$24)</f>
        <v>0</v>
      </c>
      <c r="AI27" s="385">
        <f>SUMIFS('内訳書2-2'!$T$8:$T$608,'内訳書2-2'!$G$8:$G$608,'【原則記入不要】内訳書1-1'!$D27,'内訳書2-2'!$U$8:$U$608,AI$24)</f>
        <v>0</v>
      </c>
      <c r="AJ27" s="385">
        <f>SUMIFS('内訳書2-2'!$T$8:$T$608,'内訳書2-2'!$G$8:$G$608,'【原則記入不要】内訳書1-1'!$D27,'内訳書2-2'!$U$8:$U$608,AJ$24)</f>
        <v>0</v>
      </c>
      <c r="AK27" s="385">
        <f>SUMIFS('内訳書2-2'!$T$8:$T$608,'内訳書2-2'!$G$8:$G$608,'【原則記入不要】内訳書1-1'!$D27,'内訳書2-2'!$U$8:$U$608,AK$24)</f>
        <v>0</v>
      </c>
      <c r="AL27" s="385">
        <f>SUMIFS('内訳書2-2'!$T$8:$T$608,'内訳書2-2'!$G$8:$G$608,'【原則記入不要】内訳書1-1'!$D27,'内訳書2-2'!$U$8:$U$608,AL$24)</f>
        <v>0</v>
      </c>
      <c r="AM27" s="385">
        <f>SUMIFS('内訳書2-2'!$T$8:$T$608,'内訳書2-2'!$G$8:$G$608,'【原則記入不要】内訳書1-1'!$D27,'内訳書2-2'!$U$8:$U$608,AM$24)</f>
        <v>0</v>
      </c>
      <c r="AN27" s="385">
        <f>SUMIFS('内訳書2-2'!$T$8:$T$608,'内訳書2-2'!$G$8:$G$608,'【原則記入不要】内訳書1-1'!$D27,'内訳書2-2'!$U$8:$U$608,AN$24)</f>
        <v>0</v>
      </c>
      <c r="AO27" s="385">
        <f>SUMIFS('内訳書2-2'!$T$8:$T$608,'内訳書2-2'!$G$8:$G$608,'【原則記入不要】内訳書1-1'!$D27,'内訳書2-2'!$U$8:$U$608,AO$24)</f>
        <v>0</v>
      </c>
      <c r="AP27" s="385">
        <f>SUMIFS('内訳書2-2'!$T$8:$T$608,'内訳書2-2'!$G$8:$G$608,'【原則記入不要】内訳書1-1'!$D27,'内訳書2-2'!$U$8:$U$608,AP$24)</f>
        <v>0</v>
      </c>
      <c r="AQ27" s="385">
        <f>SUMIFS('内訳書2-2'!$T$8:$T$608,'内訳書2-2'!$G$8:$G$608,'【原則記入不要】内訳書1-1'!$D27,'内訳書2-2'!$U$8:$U$608,AQ$24)</f>
        <v>0</v>
      </c>
      <c r="AR27" s="385">
        <f>SUMIFS('内訳書2-2'!$T$8:$T$608,'内訳書2-2'!$G$8:$G$608,'【原則記入不要】内訳書1-1'!$D27,'内訳書2-2'!$U$8:$U$608,AR$24)</f>
        <v>0</v>
      </c>
      <c r="AS27" s="385">
        <f>SUMIFS('内訳書2-2'!$T$8:$T$608,'内訳書2-2'!$G$8:$G$608,'【原則記入不要】内訳書1-1'!$D27,'内訳書2-2'!$U$8:$U$608,AS$24)</f>
        <v>0</v>
      </c>
      <c r="AT27" s="386">
        <f>'内訳書2-2'!$I837</f>
        <v>0</v>
      </c>
      <c r="AU27" s="385">
        <f>SUMIFS('内訳書2-3'!$T$8:$T$608,'内訳書2-3'!$G$8:$G$608,'【原則記入不要】内訳書1-1'!$D27,'内訳書2-3'!$U$8:$U$608,AU$24)</f>
        <v>0</v>
      </c>
      <c r="AV27" s="385">
        <f>SUMIFS('内訳書2-3'!$T$8:$T$608,'内訳書2-3'!$G$8:$G$608,'【原則記入不要】内訳書1-1'!$D27,'内訳書2-3'!$U$8:$U$608,AV$24)</f>
        <v>0</v>
      </c>
      <c r="AW27" s="385">
        <f>SUMIFS('内訳書2-3'!$T$8:$T$608,'内訳書2-3'!$G$8:$G$608,'【原則記入不要】内訳書1-1'!$D27,'内訳書2-3'!$U$8:$U$608,AW$24)</f>
        <v>0</v>
      </c>
      <c r="AX27" s="385">
        <f>SUMIFS('内訳書2-3'!$T$8:$T$608,'内訳書2-3'!$G$8:$G$608,'【原則記入不要】内訳書1-1'!$D27,'内訳書2-3'!$U$8:$U$608,AX$24)</f>
        <v>0</v>
      </c>
      <c r="AY27" s="385">
        <f>SUMIFS('内訳書2-3'!$T$8:$T$608,'内訳書2-3'!$G$8:$G$608,'【原則記入不要】内訳書1-1'!$D27,'内訳書2-3'!$U$8:$U$608,AY$24)</f>
        <v>0</v>
      </c>
      <c r="AZ27" s="385">
        <f>SUMIFS('内訳書2-3'!$T$8:$T$608,'内訳書2-3'!$G$8:$G$608,'【原則記入不要】内訳書1-1'!$D27,'内訳書2-3'!$U$8:$U$608,AZ$24)</f>
        <v>0</v>
      </c>
      <c r="BA27" s="385">
        <f>SUMIFS('内訳書2-3'!$T$8:$T$608,'内訳書2-3'!$G$8:$G$608,'【原則記入不要】内訳書1-1'!$D27,'内訳書2-3'!$U$8:$U$608,BA$24)</f>
        <v>0</v>
      </c>
      <c r="BB27" s="385">
        <f>SUMIFS('内訳書2-3'!$T$8:$T$608,'内訳書2-3'!$G$8:$G$608,'【原則記入不要】内訳書1-1'!$D27,'内訳書2-3'!$U$8:$U$608,BB$24)</f>
        <v>0</v>
      </c>
      <c r="BC27" s="385">
        <f>SUMIFS('内訳書2-3'!$T$8:$T$608,'内訳書2-3'!$G$8:$G$608,'【原則記入不要】内訳書1-1'!$D27,'内訳書2-3'!$U$8:$U$608,BC$24)</f>
        <v>0</v>
      </c>
      <c r="BD27" s="385">
        <f>SUMIFS('内訳書2-3'!$T$8:$T$608,'内訳書2-3'!$G$8:$G$608,'【原則記入不要】内訳書1-1'!$D27,'内訳書2-3'!$U$8:$U$608,BD$24)</f>
        <v>0</v>
      </c>
      <c r="BE27" s="385">
        <f>SUMIFS('内訳書2-3'!$T$8:$T$608,'内訳書2-3'!$G$8:$G$608,'【原則記入不要】内訳書1-1'!$D27,'内訳書2-3'!$U$8:$U$608,BE$24)</f>
        <v>0</v>
      </c>
      <c r="BF27" s="385">
        <f>SUMIFS('内訳書2-3'!$T$8:$T$608,'内訳書2-3'!$G$8:$G$608,'【原則記入不要】内訳書1-1'!$D27,'内訳書2-3'!$U$8:$U$608,BF$24)</f>
        <v>0</v>
      </c>
      <c r="BG27" s="385">
        <f>SUMIFS('内訳書2-3'!$T$8:$T$608,'内訳書2-3'!$G$8:$G$608,'【原則記入不要】内訳書1-1'!$D27,'内訳書2-3'!$U$8:$U$608,BG$24)</f>
        <v>0</v>
      </c>
      <c r="BH27" s="385">
        <f>SUMIFS('内訳書2-3'!$T$8:$T$608,'内訳書2-3'!$G$8:$G$608,'【原則記入不要】内訳書1-1'!$D27,'内訳書2-3'!$U$8:$U$608,BH$24)</f>
        <v>0</v>
      </c>
      <c r="BI27" s="385">
        <f>SUMIFS('内訳書2-3'!$T$8:$T$608,'内訳書2-3'!$G$8:$G$608,'【原則記入不要】内訳書1-1'!$D27,'内訳書2-3'!$U$8:$U$608,BI$24)</f>
        <v>0</v>
      </c>
      <c r="BJ27" s="385">
        <f>SUMIFS('内訳書2-3'!$T$8:$T$608,'内訳書2-3'!$G$8:$G$608,'【原則記入不要】内訳書1-1'!$D27,'内訳書2-3'!$U$8:$U$608,BJ$24)</f>
        <v>0</v>
      </c>
      <c r="BK27" s="385">
        <f>SUMIFS('内訳書2-3'!$T$8:$T$608,'内訳書2-3'!$G$8:$G$608,'【原則記入不要】内訳書1-1'!$D27,'内訳書2-3'!$U$8:$U$608,BK$24)</f>
        <v>0</v>
      </c>
      <c r="BL27" s="385">
        <f>SUMIFS('内訳書2-3'!$T$8:$T$608,'内訳書2-3'!$G$8:$G$608,'【原則記入不要】内訳書1-1'!$D27,'内訳書2-3'!$U$8:$U$608,BL$24)</f>
        <v>0</v>
      </c>
      <c r="BM27" s="385">
        <f>SUMIFS('内訳書2-3'!$T$8:$T$608,'内訳書2-3'!$G$8:$G$608,'【原則記入不要】内訳書1-1'!$D27,'内訳書2-3'!$U$8:$U$608,BM$24)</f>
        <v>0</v>
      </c>
      <c r="BN27" s="385">
        <f>SUMIFS('内訳書2-3'!$T$8:$T$608,'内訳書2-3'!$G$8:$G$608,'【原則記入不要】内訳書1-1'!$D27,'内訳書2-3'!$U$8:$U$608,BN$24)</f>
        <v>0</v>
      </c>
      <c r="BO27" s="386">
        <f>'内訳書2-3'!$I837</f>
        <v>0</v>
      </c>
      <c r="BP27" s="385">
        <f>SUMIFS('内訳書2-4'!$T$8:$T$608,'内訳書2-4'!$G$8:$G$608,'【原則記入不要】内訳書1-1'!$D27,'内訳書2-4'!$U$8:$U$608,BP$24)</f>
        <v>0</v>
      </c>
      <c r="BQ27" s="385">
        <f>SUMIFS('内訳書2-4'!$T$8:$T$608,'内訳書2-4'!$G$8:$G$608,'【原則記入不要】内訳書1-1'!$D27,'内訳書2-4'!$U$8:$U$608,BQ$24)</f>
        <v>0</v>
      </c>
      <c r="BR27" s="385">
        <f>SUMIFS('内訳書2-4'!$T$8:$T$608,'内訳書2-4'!$G$8:$G$608,'【原則記入不要】内訳書1-1'!$D27,'内訳書2-4'!$U$8:$U$608,BR$24)</f>
        <v>0</v>
      </c>
      <c r="BS27" s="385">
        <f>SUMIFS('内訳書2-4'!$T$8:$T$608,'内訳書2-4'!$G$8:$G$608,'【原則記入不要】内訳書1-1'!$D27,'内訳書2-4'!$U$8:$U$608,BS$24)</f>
        <v>0</v>
      </c>
      <c r="BT27" s="385">
        <f>SUMIFS('内訳書2-4'!$T$8:$T$608,'内訳書2-4'!$G$8:$G$608,'【原則記入不要】内訳書1-1'!$D27,'内訳書2-4'!$U$8:$U$608,BT$24)</f>
        <v>0</v>
      </c>
      <c r="BU27" s="385">
        <f>SUMIFS('内訳書2-4'!$T$8:$T$608,'内訳書2-4'!$G$8:$G$608,'【原則記入不要】内訳書1-1'!$D27,'内訳書2-4'!$U$8:$U$608,BU$24)</f>
        <v>0</v>
      </c>
      <c r="BV27" s="385">
        <f>SUMIFS('内訳書2-4'!$T$8:$T$608,'内訳書2-4'!$G$8:$G$608,'【原則記入不要】内訳書1-1'!$D27,'内訳書2-4'!$U$8:$U$608,BV$24)</f>
        <v>0</v>
      </c>
      <c r="BW27" s="385">
        <f>SUMIFS('内訳書2-4'!$T$8:$T$608,'内訳書2-4'!$G$8:$G$608,'【原則記入不要】内訳書1-1'!$D27,'内訳書2-4'!$U$8:$U$608,BW$24)</f>
        <v>0</v>
      </c>
      <c r="BX27" s="385">
        <f>SUMIFS('内訳書2-4'!$T$8:$T$608,'内訳書2-4'!$G$8:$G$608,'【原則記入不要】内訳書1-1'!$D27,'内訳書2-4'!$U$8:$U$608,BX$24)</f>
        <v>0</v>
      </c>
      <c r="BY27" s="385">
        <f>SUMIFS('内訳書2-4'!$T$8:$T$608,'内訳書2-4'!$G$8:$G$608,'【原則記入不要】内訳書1-1'!$D27,'内訳書2-4'!$U$8:$U$608,BY$24)</f>
        <v>0</v>
      </c>
      <c r="BZ27" s="385">
        <f>SUMIFS('内訳書2-4'!$T$8:$T$608,'内訳書2-4'!$G$8:$G$608,'【原則記入不要】内訳書1-1'!$D27,'内訳書2-4'!$U$8:$U$608,BZ$24)</f>
        <v>0</v>
      </c>
      <c r="CA27" s="385">
        <f>SUMIFS('内訳書2-4'!$T$8:$T$608,'内訳書2-4'!$G$8:$G$608,'【原則記入不要】内訳書1-1'!$D27,'内訳書2-4'!$U$8:$U$608,CA$24)</f>
        <v>0</v>
      </c>
      <c r="CB27" s="385">
        <f>SUMIFS('内訳書2-4'!$T$8:$T$608,'内訳書2-4'!$G$8:$G$608,'【原則記入不要】内訳書1-1'!$D27,'内訳書2-4'!$U$8:$U$608,CB$24)</f>
        <v>0</v>
      </c>
      <c r="CC27" s="385">
        <f>SUMIFS('内訳書2-4'!$T$8:$T$608,'内訳書2-4'!$G$8:$G$608,'【原則記入不要】内訳書1-1'!$D27,'内訳書2-4'!$U$8:$U$608,CC$24)</f>
        <v>0</v>
      </c>
      <c r="CD27" s="385">
        <f>SUMIFS('内訳書2-4'!$T$8:$T$608,'内訳書2-4'!$G$8:$G$608,'【原則記入不要】内訳書1-1'!$D27,'内訳書2-4'!$U$8:$U$608,CD$24)</f>
        <v>0</v>
      </c>
      <c r="CE27" s="385">
        <f>SUMIFS('内訳書2-4'!$T$8:$T$608,'内訳書2-4'!$G$8:$G$608,'【原則記入不要】内訳書1-1'!$D27,'内訳書2-4'!$U$8:$U$608,CE$24)</f>
        <v>0</v>
      </c>
      <c r="CF27" s="385">
        <f>SUMIFS('内訳書2-4'!$T$8:$T$608,'内訳書2-4'!$G$8:$G$608,'【原則記入不要】内訳書1-1'!$D27,'内訳書2-4'!$U$8:$U$608,CF$24)</f>
        <v>0</v>
      </c>
      <c r="CG27" s="385">
        <f>SUMIFS('内訳書2-4'!$T$8:$T$608,'内訳書2-4'!$G$8:$G$608,'【原則記入不要】内訳書1-1'!$D27,'内訳書2-4'!$U$8:$U$608,CG$24)</f>
        <v>0</v>
      </c>
      <c r="CH27" s="385">
        <f>SUMIFS('内訳書2-4'!$T$8:$T$608,'内訳書2-4'!$G$8:$G$608,'【原則記入不要】内訳書1-1'!$D27,'内訳書2-4'!$U$8:$U$608,CH$24)</f>
        <v>0</v>
      </c>
      <c r="CI27" s="385">
        <f>SUMIFS('内訳書2-4'!$T$8:$T$608,'内訳書2-4'!$G$8:$G$608,'【原則記入不要】内訳書1-1'!$D27,'内訳書2-4'!$U$8:$U$608,CI$24)</f>
        <v>0</v>
      </c>
      <c r="CJ27" s="386">
        <f>'内訳書2-4'!$I837</f>
        <v>0</v>
      </c>
      <c r="CK27" s="385">
        <f>SUMIFS('内訳書2-5'!$T$8:$T$608,'内訳書2-5'!$G$8:$G$608,'【原則記入不要】内訳書1-1'!$D27,'内訳書2-5'!$U$8:$U$608,CK$24)</f>
        <v>0</v>
      </c>
      <c r="CL27" s="385">
        <f>SUMIFS('内訳書2-5'!$T$8:$T$608,'内訳書2-5'!$G$8:$G$608,'【原則記入不要】内訳書1-1'!$D27,'内訳書2-5'!$U$8:$U$608,CL$24)</f>
        <v>0</v>
      </c>
      <c r="CM27" s="385">
        <f>SUMIFS('内訳書2-5'!$T$8:$T$608,'内訳書2-5'!$G$8:$G$608,'【原則記入不要】内訳書1-1'!$D27,'内訳書2-5'!$U$8:$U$608,CM$24)</f>
        <v>0</v>
      </c>
      <c r="CN27" s="385">
        <f>SUMIFS('内訳書2-5'!$T$8:$T$608,'内訳書2-5'!$G$8:$G$608,'【原則記入不要】内訳書1-1'!$D27,'内訳書2-5'!$U$8:$U$608,CN$24)</f>
        <v>0</v>
      </c>
      <c r="CO27" s="385">
        <f>SUMIFS('内訳書2-5'!$T$8:$T$608,'内訳書2-5'!$G$8:$G$608,'【原則記入不要】内訳書1-1'!$D27,'内訳書2-5'!$U$8:$U$608,CO$24)</f>
        <v>0</v>
      </c>
      <c r="CP27" s="385">
        <f>SUMIFS('内訳書2-5'!$T$8:$T$608,'内訳書2-5'!$G$8:$G$608,'【原則記入不要】内訳書1-1'!$D27,'内訳書2-5'!$U$8:$U$608,CP$24)</f>
        <v>0</v>
      </c>
      <c r="CQ27" s="385">
        <f>SUMIFS('内訳書2-5'!$T$8:$T$608,'内訳書2-5'!$G$8:$G$608,'【原則記入不要】内訳書1-1'!$D27,'内訳書2-5'!$U$8:$U$608,CQ$24)</f>
        <v>0</v>
      </c>
      <c r="CR27" s="385">
        <f>SUMIFS('内訳書2-5'!$T$8:$T$608,'内訳書2-5'!$G$8:$G$608,'【原則記入不要】内訳書1-1'!$D27,'内訳書2-5'!$U$8:$U$608,CR$24)</f>
        <v>0</v>
      </c>
      <c r="CS27" s="385">
        <f>SUMIFS('内訳書2-5'!$T$8:$T$608,'内訳書2-5'!$G$8:$G$608,'【原則記入不要】内訳書1-1'!$D27,'内訳書2-5'!$U$8:$U$608,CS$24)</f>
        <v>0</v>
      </c>
      <c r="CT27" s="385">
        <f>SUMIFS('内訳書2-5'!$T$8:$T$608,'内訳書2-5'!$G$8:$G$608,'【原則記入不要】内訳書1-1'!$D27,'内訳書2-5'!$U$8:$U$608,CT$24)</f>
        <v>0</v>
      </c>
      <c r="CU27" s="385">
        <f>SUMIFS('内訳書2-5'!$T$8:$T$608,'内訳書2-5'!$G$8:$G$608,'【原則記入不要】内訳書1-1'!$D27,'内訳書2-5'!$U$8:$U$608,CU$24)</f>
        <v>0</v>
      </c>
      <c r="CV27" s="385">
        <f>SUMIFS('内訳書2-5'!$T$8:$T$608,'内訳書2-5'!$G$8:$G$608,'【原則記入不要】内訳書1-1'!$D27,'内訳書2-5'!$U$8:$U$608,CV$24)</f>
        <v>0</v>
      </c>
      <c r="CW27" s="385">
        <f>SUMIFS('内訳書2-5'!$T$8:$T$608,'内訳書2-5'!$G$8:$G$608,'【原則記入不要】内訳書1-1'!$D27,'内訳書2-5'!$U$8:$U$608,CW$24)</f>
        <v>0</v>
      </c>
      <c r="CX27" s="385">
        <f>SUMIFS('内訳書2-5'!$T$8:$T$608,'内訳書2-5'!$G$8:$G$608,'【原則記入不要】内訳書1-1'!$D27,'内訳書2-5'!$U$8:$U$608,CX$24)</f>
        <v>0</v>
      </c>
      <c r="CY27" s="385">
        <f>SUMIFS('内訳書2-5'!$T$8:$T$608,'内訳書2-5'!$G$8:$G$608,'【原則記入不要】内訳書1-1'!$D27,'内訳書2-5'!$U$8:$U$608,CY$24)</f>
        <v>0</v>
      </c>
      <c r="CZ27" s="385">
        <f>SUMIFS('内訳書2-5'!$T$8:$T$608,'内訳書2-5'!$G$8:$G$608,'【原則記入不要】内訳書1-1'!$D27,'内訳書2-5'!$U$8:$U$608,CZ$24)</f>
        <v>0</v>
      </c>
      <c r="DA27" s="385">
        <f>SUMIFS('内訳書2-5'!$T$8:$T$608,'内訳書2-5'!$G$8:$G$608,'【原則記入不要】内訳書1-1'!$D27,'内訳書2-5'!$U$8:$U$608,DA$24)</f>
        <v>0</v>
      </c>
      <c r="DB27" s="385">
        <f>SUMIFS('内訳書2-5'!$T$8:$T$608,'内訳書2-5'!$G$8:$G$608,'【原則記入不要】内訳書1-1'!$D27,'内訳書2-5'!$U$8:$U$608,DB$24)</f>
        <v>0</v>
      </c>
      <c r="DC27" s="385">
        <f>SUMIFS('内訳書2-5'!$T$8:$T$608,'内訳書2-5'!$G$8:$G$608,'【原則記入不要】内訳書1-1'!$D27,'内訳書2-5'!$U$8:$U$608,DC$24)</f>
        <v>0</v>
      </c>
      <c r="DD27" s="385">
        <f>SUMIFS('内訳書2-5'!$T$8:$T$608,'内訳書2-5'!$G$8:$G$608,'【原則記入不要】内訳書1-1'!$D27,'内訳書2-5'!$U$8:$U$608,DD$24)</f>
        <v>0</v>
      </c>
      <c r="DE27" s="386">
        <f>'内訳書2-5'!$I837</f>
        <v>0</v>
      </c>
      <c r="DF27" s="385">
        <f>SUMIFS('内訳書2-6'!$T$8:$T$608,'内訳書2-6'!$G$8:$G$608,'【原則記入不要】内訳書1-1'!$D27,'内訳書2-6'!$U$8:$U$608,DF$24)</f>
        <v>0</v>
      </c>
      <c r="DG27" s="385">
        <f>SUMIFS('内訳書2-6'!$T$8:$T$608,'内訳書2-6'!$G$8:$G$608,'【原則記入不要】内訳書1-1'!$D27,'内訳書2-6'!$U$8:$U$608,DG$24)</f>
        <v>0</v>
      </c>
      <c r="DH27" s="385">
        <f>SUMIFS('内訳書2-6'!$T$8:$T$608,'内訳書2-6'!$G$8:$G$608,'【原則記入不要】内訳書1-1'!$D27,'内訳書2-6'!$U$8:$U$608,DH$24)</f>
        <v>0</v>
      </c>
      <c r="DI27" s="385">
        <f>SUMIFS('内訳書2-6'!$T$8:$T$608,'内訳書2-6'!$G$8:$G$608,'【原則記入不要】内訳書1-1'!$D27,'内訳書2-6'!$U$8:$U$608,DI$24)</f>
        <v>0</v>
      </c>
      <c r="DJ27" s="385">
        <f>SUMIFS('内訳書2-6'!$T$8:$T$608,'内訳書2-6'!$G$8:$G$608,'【原則記入不要】内訳書1-1'!$D27,'内訳書2-6'!$U$8:$U$608,DJ$24)</f>
        <v>0</v>
      </c>
      <c r="DK27" s="385">
        <f>SUMIFS('内訳書2-6'!$T$8:$T$608,'内訳書2-6'!$G$8:$G$608,'【原則記入不要】内訳書1-1'!$D27,'内訳書2-6'!$U$8:$U$608,DK$24)</f>
        <v>0</v>
      </c>
      <c r="DL27" s="385">
        <f>SUMIFS('内訳書2-6'!$T$8:$T$608,'内訳書2-6'!$G$8:$G$608,'【原則記入不要】内訳書1-1'!$D27,'内訳書2-6'!$U$8:$U$608,DL$24)</f>
        <v>0</v>
      </c>
      <c r="DM27" s="385">
        <f>SUMIFS('内訳書2-6'!$T$8:$T$608,'内訳書2-6'!$G$8:$G$608,'【原則記入不要】内訳書1-1'!$D27,'内訳書2-6'!$U$8:$U$608,DM$24)</f>
        <v>0</v>
      </c>
      <c r="DN27" s="385">
        <f>SUMIFS('内訳書2-6'!$T$8:$T$608,'内訳書2-6'!$G$8:$G$608,'【原則記入不要】内訳書1-1'!$D27,'内訳書2-6'!$U$8:$U$608,DN$24)</f>
        <v>0</v>
      </c>
      <c r="DO27" s="385">
        <f>SUMIFS('内訳書2-6'!$T$8:$T$608,'内訳書2-6'!$G$8:$G$608,'【原則記入不要】内訳書1-1'!$D27,'内訳書2-6'!$U$8:$U$608,DO$24)</f>
        <v>0</v>
      </c>
      <c r="DP27" s="385">
        <f>SUMIFS('内訳書2-6'!$T$8:$T$608,'内訳書2-6'!$G$8:$G$608,'【原則記入不要】内訳書1-1'!$D27,'内訳書2-6'!$U$8:$U$608,DP$24)</f>
        <v>0</v>
      </c>
      <c r="DQ27" s="385">
        <f>SUMIFS('内訳書2-6'!$T$8:$T$608,'内訳書2-6'!$G$8:$G$608,'【原則記入不要】内訳書1-1'!$D27,'内訳書2-6'!$U$8:$U$608,DQ$24)</f>
        <v>0</v>
      </c>
      <c r="DR27" s="385">
        <f>SUMIFS('内訳書2-6'!$T$8:$T$608,'内訳書2-6'!$G$8:$G$608,'【原則記入不要】内訳書1-1'!$D27,'内訳書2-6'!$U$8:$U$608,DR$24)</f>
        <v>0</v>
      </c>
      <c r="DS27" s="385">
        <f>SUMIFS('内訳書2-6'!$T$8:$T$608,'内訳書2-6'!$G$8:$G$608,'【原則記入不要】内訳書1-1'!$D27,'内訳書2-6'!$U$8:$U$608,DS$24)</f>
        <v>0</v>
      </c>
      <c r="DT27" s="385">
        <f>SUMIFS('内訳書2-6'!$T$8:$T$608,'内訳書2-6'!$G$8:$G$608,'【原則記入不要】内訳書1-1'!$D27,'内訳書2-6'!$U$8:$U$608,DT$24)</f>
        <v>0</v>
      </c>
      <c r="DU27" s="385">
        <f>SUMIFS('内訳書2-6'!$T$8:$T$608,'内訳書2-6'!$G$8:$G$608,'【原則記入不要】内訳書1-1'!$D27,'内訳書2-6'!$U$8:$U$608,DU$24)</f>
        <v>0</v>
      </c>
      <c r="DV27" s="385">
        <f>SUMIFS('内訳書2-6'!$T$8:$T$608,'内訳書2-6'!$G$8:$G$608,'【原則記入不要】内訳書1-1'!$D27,'内訳書2-6'!$U$8:$U$608,DV$24)</f>
        <v>0</v>
      </c>
      <c r="DW27" s="385">
        <f>SUMIFS('内訳書2-6'!$T$8:$T$608,'内訳書2-6'!$G$8:$G$608,'【原則記入不要】内訳書1-1'!$D27,'内訳書2-6'!$U$8:$U$608,DW$24)</f>
        <v>0</v>
      </c>
      <c r="DX27" s="385">
        <f>SUMIFS('内訳書2-6'!$T$8:$T$608,'内訳書2-6'!$G$8:$G$608,'【原則記入不要】内訳書1-1'!$D27,'内訳書2-6'!$U$8:$U$608,DX$24)</f>
        <v>0</v>
      </c>
      <c r="DY27" s="385">
        <f>SUMIFS('内訳書2-6'!$T$8:$T$608,'内訳書2-6'!$G$8:$G$608,'【原則記入不要】内訳書1-1'!$D27,'内訳書2-6'!$U$8:$U$608,DY$24)</f>
        <v>0</v>
      </c>
      <c r="DZ27" s="386">
        <f>'内訳書2-6'!$I837</f>
        <v>0</v>
      </c>
      <c r="EA27" s="385">
        <f>SUMIFS('内訳書2-7'!$T$8:$T$608,'内訳書2-7'!$G$8:$G$608,'【原則記入不要】内訳書1-1'!$D27,'内訳書2-7'!$U$8:$U$608,EA$24)</f>
        <v>0</v>
      </c>
      <c r="EB27" s="385">
        <f>SUMIFS('内訳書2-7'!$T$8:$T$608,'内訳書2-7'!$G$8:$G$608,'【原則記入不要】内訳書1-1'!$D27,'内訳書2-7'!$U$8:$U$608,EB$24)</f>
        <v>0</v>
      </c>
      <c r="EC27" s="385">
        <f>SUMIFS('内訳書2-7'!$T$8:$T$608,'内訳書2-7'!$G$8:$G$608,'【原則記入不要】内訳書1-1'!$D27,'内訳書2-7'!$U$8:$U$608,EC$24)</f>
        <v>0</v>
      </c>
      <c r="ED27" s="385">
        <f>SUMIFS('内訳書2-7'!$T$8:$T$608,'内訳書2-7'!$G$8:$G$608,'【原則記入不要】内訳書1-1'!$D27,'内訳書2-7'!$U$8:$U$608,ED$24)</f>
        <v>0</v>
      </c>
      <c r="EE27" s="385">
        <f>SUMIFS('内訳書2-7'!$T$8:$T$608,'内訳書2-7'!$G$8:$G$608,'【原則記入不要】内訳書1-1'!$D27,'内訳書2-7'!$U$8:$U$608,EE$24)</f>
        <v>0</v>
      </c>
      <c r="EF27" s="385">
        <f>SUMIFS('内訳書2-7'!$T$8:$T$608,'内訳書2-7'!$G$8:$G$608,'【原則記入不要】内訳書1-1'!$D27,'内訳書2-7'!$U$8:$U$608,EF$24)</f>
        <v>0</v>
      </c>
      <c r="EG27" s="385">
        <f>SUMIFS('内訳書2-7'!$T$8:$T$608,'内訳書2-7'!$G$8:$G$608,'【原則記入不要】内訳書1-1'!$D27,'内訳書2-7'!$U$8:$U$608,EG$24)</f>
        <v>0</v>
      </c>
      <c r="EH27" s="385">
        <f>SUMIFS('内訳書2-7'!$T$8:$T$608,'内訳書2-7'!$G$8:$G$608,'【原則記入不要】内訳書1-1'!$D27,'内訳書2-7'!$U$8:$U$608,EH$24)</f>
        <v>0</v>
      </c>
      <c r="EI27" s="385">
        <f>SUMIFS('内訳書2-7'!$T$8:$T$608,'内訳書2-7'!$G$8:$G$608,'【原則記入不要】内訳書1-1'!$D27,'内訳書2-7'!$U$8:$U$608,EI$24)</f>
        <v>0</v>
      </c>
      <c r="EJ27" s="385">
        <f>SUMIFS('内訳書2-7'!$T$8:$T$608,'内訳書2-7'!$G$8:$G$608,'【原則記入不要】内訳書1-1'!$D27,'内訳書2-7'!$U$8:$U$608,EJ$24)</f>
        <v>0</v>
      </c>
      <c r="EK27" s="385">
        <f>SUMIFS('内訳書2-7'!$T$8:$T$608,'内訳書2-7'!$G$8:$G$608,'【原則記入不要】内訳書1-1'!$D27,'内訳書2-7'!$U$8:$U$608,EK$24)</f>
        <v>0</v>
      </c>
      <c r="EL27" s="385">
        <f>SUMIFS('内訳書2-7'!$T$8:$T$608,'内訳書2-7'!$G$8:$G$608,'【原則記入不要】内訳書1-1'!$D27,'内訳書2-7'!$U$8:$U$608,EL$24)</f>
        <v>0</v>
      </c>
      <c r="EM27" s="385">
        <f>SUMIFS('内訳書2-7'!$T$8:$T$608,'内訳書2-7'!$G$8:$G$608,'【原則記入不要】内訳書1-1'!$D27,'内訳書2-7'!$U$8:$U$608,EM$24)</f>
        <v>0</v>
      </c>
      <c r="EN27" s="385">
        <f>SUMIFS('内訳書2-7'!$T$8:$T$608,'内訳書2-7'!$G$8:$G$608,'【原則記入不要】内訳書1-1'!$D27,'内訳書2-7'!$U$8:$U$608,EN$24)</f>
        <v>0</v>
      </c>
      <c r="EO27" s="385">
        <f>SUMIFS('内訳書2-7'!$T$8:$T$608,'内訳書2-7'!$G$8:$G$608,'【原則記入不要】内訳書1-1'!$D27,'内訳書2-7'!$U$8:$U$608,EO$24)</f>
        <v>0</v>
      </c>
      <c r="EP27" s="385">
        <f>SUMIFS('内訳書2-7'!$T$8:$T$608,'内訳書2-7'!$G$8:$G$608,'【原則記入不要】内訳書1-1'!$D27,'内訳書2-7'!$U$8:$U$608,EP$24)</f>
        <v>0</v>
      </c>
      <c r="EQ27" s="385">
        <f>SUMIFS('内訳書2-7'!$T$8:$T$608,'内訳書2-7'!$G$8:$G$608,'【原則記入不要】内訳書1-1'!$D27,'内訳書2-7'!$U$8:$U$608,EQ$24)</f>
        <v>0</v>
      </c>
      <c r="ER27" s="385">
        <f>SUMIFS('内訳書2-7'!$T$8:$T$608,'内訳書2-7'!$G$8:$G$608,'【原則記入不要】内訳書1-1'!$D27,'内訳書2-7'!$U$8:$U$608,ER$24)</f>
        <v>0</v>
      </c>
      <c r="ES27" s="385">
        <f>SUMIFS('内訳書2-7'!$T$8:$T$608,'内訳書2-7'!$G$8:$G$608,'【原則記入不要】内訳書1-1'!$D27,'内訳書2-7'!$U$8:$U$608,ES$24)</f>
        <v>0</v>
      </c>
      <c r="ET27" s="385">
        <f>SUMIFS('内訳書2-7'!$T$8:$T$608,'内訳書2-7'!$G$8:$G$608,'【原則記入不要】内訳書1-1'!$D27,'内訳書2-7'!$U$8:$U$608,ET$24)</f>
        <v>0</v>
      </c>
      <c r="EU27" s="386">
        <f>'内訳書2-7'!$I837</f>
        <v>0</v>
      </c>
      <c r="EV27" s="385">
        <f>SUMIFS('内訳書2-8'!$T$8:$T$608,'内訳書2-8'!$G$8:$G$608,'【原則記入不要】内訳書1-1'!$D27,'内訳書2-8'!$U$8:$U$608,EV$24)</f>
        <v>0</v>
      </c>
      <c r="EW27" s="385">
        <f>SUMIFS('内訳書2-8'!$T$8:$T$608,'内訳書2-8'!$G$8:$G$608,'【原則記入不要】内訳書1-1'!$D27,'内訳書2-8'!$U$8:$U$608,EW$24)</f>
        <v>0</v>
      </c>
      <c r="EX27" s="385">
        <f>SUMIFS('内訳書2-8'!$T$8:$T$608,'内訳書2-8'!$G$8:$G$608,'【原則記入不要】内訳書1-1'!$D27,'内訳書2-8'!$U$8:$U$608,EX$24)</f>
        <v>0</v>
      </c>
      <c r="EY27" s="385">
        <f>SUMIFS('内訳書2-8'!$T$8:$T$608,'内訳書2-8'!$G$8:$G$608,'【原則記入不要】内訳書1-1'!$D27,'内訳書2-8'!$U$8:$U$608,EY$24)</f>
        <v>0</v>
      </c>
      <c r="EZ27" s="385">
        <f>SUMIFS('内訳書2-8'!$T$8:$T$608,'内訳書2-8'!$G$8:$G$608,'【原則記入不要】内訳書1-1'!$D27,'内訳書2-8'!$U$8:$U$608,EZ$24)</f>
        <v>0</v>
      </c>
      <c r="FA27" s="385">
        <f>SUMIFS('内訳書2-8'!$T$8:$T$608,'内訳書2-8'!$G$8:$G$608,'【原則記入不要】内訳書1-1'!$D27,'内訳書2-8'!$U$8:$U$608,FA$24)</f>
        <v>0</v>
      </c>
      <c r="FB27" s="385">
        <f>SUMIFS('内訳書2-8'!$T$8:$T$608,'内訳書2-8'!$G$8:$G$608,'【原則記入不要】内訳書1-1'!$D27,'内訳書2-8'!$U$8:$U$608,FB$24)</f>
        <v>0</v>
      </c>
      <c r="FC27" s="385">
        <f>SUMIFS('内訳書2-8'!$T$8:$T$608,'内訳書2-8'!$G$8:$G$608,'【原則記入不要】内訳書1-1'!$D27,'内訳書2-8'!$U$8:$U$608,FC$24)</f>
        <v>0</v>
      </c>
      <c r="FD27" s="385">
        <f>SUMIFS('内訳書2-8'!$T$8:$T$608,'内訳書2-8'!$G$8:$G$608,'【原則記入不要】内訳書1-1'!$D27,'内訳書2-8'!$U$8:$U$608,FD$24)</f>
        <v>0</v>
      </c>
      <c r="FE27" s="385">
        <f>SUMIFS('内訳書2-8'!$T$8:$T$608,'内訳書2-8'!$G$8:$G$608,'【原則記入不要】内訳書1-1'!$D27,'内訳書2-8'!$U$8:$U$608,FE$24)</f>
        <v>0</v>
      </c>
      <c r="FF27" s="385">
        <f>SUMIFS('内訳書2-8'!$T$8:$T$608,'内訳書2-8'!$G$8:$G$608,'【原則記入不要】内訳書1-1'!$D27,'内訳書2-8'!$U$8:$U$608,FF$24)</f>
        <v>0</v>
      </c>
      <c r="FG27" s="385">
        <f>SUMIFS('内訳書2-8'!$T$8:$T$608,'内訳書2-8'!$G$8:$G$608,'【原則記入不要】内訳書1-1'!$D27,'内訳書2-8'!$U$8:$U$608,FG$24)</f>
        <v>0</v>
      </c>
      <c r="FH27" s="385">
        <f>SUMIFS('内訳書2-8'!$T$8:$T$608,'内訳書2-8'!$G$8:$G$608,'【原則記入不要】内訳書1-1'!$D27,'内訳書2-8'!$U$8:$U$608,FH$24)</f>
        <v>0</v>
      </c>
      <c r="FI27" s="385">
        <f>SUMIFS('内訳書2-8'!$T$8:$T$608,'内訳書2-8'!$G$8:$G$608,'【原則記入不要】内訳書1-1'!$D27,'内訳書2-8'!$U$8:$U$608,FI$24)</f>
        <v>0</v>
      </c>
      <c r="FJ27" s="385">
        <f>SUMIFS('内訳書2-8'!$T$8:$T$608,'内訳書2-8'!$G$8:$G$608,'【原則記入不要】内訳書1-1'!$D27,'内訳書2-8'!$U$8:$U$608,FJ$24)</f>
        <v>0</v>
      </c>
      <c r="FK27" s="385">
        <f>SUMIFS('内訳書2-8'!$T$8:$T$608,'内訳書2-8'!$G$8:$G$608,'【原則記入不要】内訳書1-1'!$D27,'内訳書2-8'!$U$8:$U$608,FK$24)</f>
        <v>0</v>
      </c>
      <c r="FL27" s="385">
        <f>SUMIFS('内訳書2-8'!$T$8:$T$608,'内訳書2-8'!$G$8:$G$608,'【原則記入不要】内訳書1-1'!$D27,'内訳書2-8'!$U$8:$U$608,FL$24)</f>
        <v>0</v>
      </c>
      <c r="FM27" s="385">
        <f>SUMIFS('内訳書2-8'!$T$8:$T$608,'内訳書2-8'!$G$8:$G$608,'【原則記入不要】内訳書1-1'!$D27,'内訳書2-8'!$U$8:$U$608,FM$24)</f>
        <v>0</v>
      </c>
      <c r="FN27" s="385">
        <f>SUMIFS('内訳書2-8'!$T$8:$T$608,'内訳書2-8'!$G$8:$G$608,'【原則記入不要】内訳書1-1'!$D27,'内訳書2-8'!$U$8:$U$608,FN$24)</f>
        <v>0</v>
      </c>
      <c r="FO27" s="385">
        <f>SUMIFS('内訳書2-8'!$T$8:$T$608,'内訳書2-8'!$G$8:$G$608,'【原則記入不要】内訳書1-1'!$D27,'内訳書2-8'!$U$8:$U$608,FO$24)</f>
        <v>0</v>
      </c>
      <c r="FP27" s="386">
        <f>'内訳書2-8'!$I837</f>
        <v>0</v>
      </c>
      <c r="FQ27" s="385">
        <f>SUMIFS('内訳書2-9'!$T$8:$T$608,'内訳書2-9'!$G$8:$G$608,'【原則記入不要】内訳書1-1'!$D27,'内訳書2-9'!$U$8:$U$608,FQ$24)</f>
        <v>0</v>
      </c>
      <c r="FR27" s="385">
        <f>SUMIFS('内訳書2-9'!$T$8:$T$608,'内訳書2-9'!$G$8:$G$608,'【原則記入不要】内訳書1-1'!$D27,'内訳書2-9'!$U$8:$U$608,FR$24)</f>
        <v>0</v>
      </c>
      <c r="FS27" s="385">
        <f>SUMIFS('内訳書2-9'!$T$8:$T$608,'内訳書2-9'!$G$8:$G$608,'【原則記入不要】内訳書1-1'!$D27,'内訳書2-9'!$U$8:$U$608,FS$24)</f>
        <v>0</v>
      </c>
      <c r="FT27" s="385">
        <f>SUMIFS('内訳書2-9'!$T$8:$T$608,'内訳書2-9'!$G$8:$G$608,'【原則記入不要】内訳書1-1'!$D27,'内訳書2-9'!$U$8:$U$608,FT$24)</f>
        <v>0</v>
      </c>
      <c r="FU27" s="385">
        <f>SUMIFS('内訳書2-9'!$T$8:$T$608,'内訳書2-9'!$G$8:$G$608,'【原則記入不要】内訳書1-1'!$D27,'内訳書2-9'!$U$8:$U$608,FU$24)</f>
        <v>0</v>
      </c>
      <c r="FV27" s="385">
        <f>SUMIFS('内訳書2-9'!$T$8:$T$608,'内訳書2-9'!$G$8:$G$608,'【原則記入不要】内訳書1-1'!$D27,'内訳書2-9'!$U$8:$U$608,FV$24)</f>
        <v>0</v>
      </c>
      <c r="FW27" s="385">
        <f>SUMIFS('内訳書2-9'!$T$8:$T$608,'内訳書2-9'!$G$8:$G$608,'【原則記入不要】内訳書1-1'!$D27,'内訳書2-9'!$U$8:$U$608,FW$24)</f>
        <v>0</v>
      </c>
      <c r="FX27" s="385">
        <f>SUMIFS('内訳書2-9'!$T$8:$T$608,'内訳書2-9'!$G$8:$G$608,'【原則記入不要】内訳書1-1'!$D27,'内訳書2-9'!$U$8:$U$608,FX$24)</f>
        <v>0</v>
      </c>
      <c r="FY27" s="385">
        <f>SUMIFS('内訳書2-9'!$T$8:$T$608,'内訳書2-9'!$G$8:$G$608,'【原則記入不要】内訳書1-1'!$D27,'内訳書2-9'!$U$8:$U$608,FY$24)</f>
        <v>0</v>
      </c>
      <c r="FZ27" s="385">
        <f>SUMIFS('内訳書2-9'!$T$8:$T$608,'内訳書2-9'!$G$8:$G$608,'【原則記入不要】内訳書1-1'!$D27,'内訳書2-9'!$U$8:$U$608,FZ$24)</f>
        <v>0</v>
      </c>
      <c r="GA27" s="385">
        <f>SUMIFS('内訳書2-9'!$T$8:$T$608,'内訳書2-9'!$G$8:$G$608,'【原則記入不要】内訳書1-1'!$D27,'内訳書2-9'!$U$8:$U$608,GA$24)</f>
        <v>0</v>
      </c>
      <c r="GB27" s="385">
        <f>SUMIFS('内訳書2-9'!$T$8:$T$608,'内訳書2-9'!$G$8:$G$608,'【原則記入不要】内訳書1-1'!$D27,'内訳書2-9'!$U$8:$U$608,GB$24)</f>
        <v>0</v>
      </c>
      <c r="GC27" s="385">
        <f>SUMIFS('内訳書2-9'!$T$8:$T$608,'内訳書2-9'!$G$8:$G$608,'【原則記入不要】内訳書1-1'!$D27,'内訳書2-9'!$U$8:$U$608,GC$24)</f>
        <v>0</v>
      </c>
      <c r="GD27" s="385">
        <f>SUMIFS('内訳書2-9'!$T$8:$T$608,'内訳書2-9'!$G$8:$G$608,'【原則記入不要】内訳書1-1'!$D27,'内訳書2-9'!$U$8:$U$608,GD$24)</f>
        <v>0</v>
      </c>
      <c r="GE27" s="385">
        <f>SUMIFS('内訳書2-9'!$T$8:$T$608,'内訳書2-9'!$G$8:$G$608,'【原則記入不要】内訳書1-1'!$D27,'内訳書2-9'!$U$8:$U$608,GE$24)</f>
        <v>0</v>
      </c>
      <c r="GF27" s="385">
        <f>SUMIFS('内訳書2-9'!$T$8:$T$608,'内訳書2-9'!$G$8:$G$608,'【原則記入不要】内訳書1-1'!$D27,'内訳書2-9'!$U$8:$U$608,GF$24)</f>
        <v>0</v>
      </c>
      <c r="GG27" s="385">
        <f>SUMIFS('内訳書2-9'!$T$8:$T$608,'内訳書2-9'!$G$8:$G$608,'【原則記入不要】内訳書1-1'!$D27,'内訳書2-9'!$U$8:$U$608,GG$24)</f>
        <v>0</v>
      </c>
      <c r="GH27" s="385">
        <f>SUMIFS('内訳書2-9'!$T$8:$T$608,'内訳書2-9'!$G$8:$G$608,'【原則記入不要】内訳書1-1'!$D27,'内訳書2-9'!$U$8:$U$608,GH$24)</f>
        <v>0</v>
      </c>
      <c r="GI27" s="385">
        <f>SUMIFS('内訳書2-9'!$T$8:$T$608,'内訳書2-9'!$G$8:$G$608,'【原則記入不要】内訳書1-1'!$D27,'内訳書2-9'!$U$8:$U$608,GI$24)</f>
        <v>0</v>
      </c>
      <c r="GJ27" s="385">
        <f>SUMIFS('内訳書2-9'!$T$8:$T$608,'内訳書2-9'!$G$8:$G$608,'【原則記入不要】内訳書1-1'!$D27,'内訳書2-9'!$U$8:$U$608,GJ$24)</f>
        <v>0</v>
      </c>
      <c r="GK27" s="386">
        <f>'内訳書2-9'!$I837</f>
        <v>0</v>
      </c>
      <c r="GL27" s="385">
        <f>SUMIFS('内訳書2-10'!$T$8:$T$608,'内訳書2-10'!$G$8:$G$608,'【原則記入不要】内訳書1-1'!$D27,'内訳書2-10'!$U$8:$U$608,GL$24)</f>
        <v>0</v>
      </c>
      <c r="GM27" s="385">
        <f>SUMIFS('内訳書2-10'!$T$8:$T$608,'内訳書2-10'!$G$8:$G$608,'【原則記入不要】内訳書1-1'!$D27,'内訳書2-10'!$U$8:$U$608,GM$24)</f>
        <v>0</v>
      </c>
      <c r="GN27" s="385">
        <f>SUMIFS('内訳書2-10'!$T$8:$T$608,'内訳書2-10'!$G$8:$G$608,'【原則記入不要】内訳書1-1'!$D27,'内訳書2-10'!$U$8:$U$608,GN$24)</f>
        <v>0</v>
      </c>
      <c r="GO27" s="385">
        <f>SUMIFS('内訳書2-10'!$T$8:$T$608,'内訳書2-10'!$G$8:$G$608,'【原則記入不要】内訳書1-1'!$D27,'内訳書2-10'!$U$8:$U$608,GO$24)</f>
        <v>0</v>
      </c>
      <c r="GP27" s="385">
        <f>SUMIFS('内訳書2-10'!$T$8:$T$608,'内訳書2-10'!$G$8:$G$608,'【原則記入不要】内訳書1-1'!$D27,'内訳書2-10'!$U$8:$U$608,GP$24)</f>
        <v>0</v>
      </c>
      <c r="GQ27" s="385">
        <f>SUMIFS('内訳書2-10'!$T$8:$T$608,'内訳書2-10'!$G$8:$G$608,'【原則記入不要】内訳書1-1'!$D27,'内訳書2-10'!$U$8:$U$608,GQ$24)</f>
        <v>0</v>
      </c>
      <c r="GR27" s="385">
        <f>SUMIFS('内訳書2-10'!$T$8:$T$608,'内訳書2-10'!$G$8:$G$608,'【原則記入不要】内訳書1-1'!$D27,'内訳書2-10'!$U$8:$U$608,GR$24)</f>
        <v>0</v>
      </c>
      <c r="GS27" s="385">
        <f>SUMIFS('内訳書2-10'!$T$8:$T$608,'内訳書2-10'!$G$8:$G$608,'【原則記入不要】内訳書1-1'!$D27,'内訳書2-10'!$U$8:$U$608,GS$24)</f>
        <v>0</v>
      </c>
      <c r="GT27" s="385">
        <f>SUMIFS('内訳書2-10'!$T$8:$T$608,'内訳書2-10'!$G$8:$G$608,'【原則記入不要】内訳書1-1'!$D27,'内訳書2-10'!$U$8:$U$608,GT$24)</f>
        <v>0</v>
      </c>
      <c r="GU27" s="385">
        <f>SUMIFS('内訳書2-10'!$T$8:$T$608,'内訳書2-10'!$G$8:$G$608,'【原則記入不要】内訳書1-1'!$D27,'内訳書2-10'!$U$8:$U$608,GU$24)</f>
        <v>0</v>
      </c>
      <c r="GV27" s="385">
        <f>SUMIFS('内訳書2-10'!$T$8:$T$608,'内訳書2-10'!$G$8:$G$608,'【原則記入不要】内訳書1-1'!$D27,'内訳書2-10'!$U$8:$U$608,GV$24)</f>
        <v>0</v>
      </c>
      <c r="GW27" s="385">
        <f>SUMIFS('内訳書2-10'!$T$8:$T$608,'内訳書2-10'!$G$8:$G$608,'【原則記入不要】内訳書1-1'!$D27,'内訳書2-10'!$U$8:$U$608,GW$24)</f>
        <v>0</v>
      </c>
      <c r="GX27" s="385">
        <f>SUMIFS('内訳書2-10'!$T$8:$T$608,'内訳書2-10'!$G$8:$G$608,'【原則記入不要】内訳書1-1'!$D27,'内訳書2-10'!$U$8:$U$608,GX$24)</f>
        <v>0</v>
      </c>
      <c r="GY27" s="385">
        <f>SUMIFS('内訳書2-10'!$T$8:$T$608,'内訳書2-10'!$G$8:$G$608,'【原則記入不要】内訳書1-1'!$D27,'内訳書2-10'!$U$8:$U$608,GY$24)</f>
        <v>0</v>
      </c>
      <c r="GZ27" s="385">
        <f>SUMIFS('内訳書2-10'!$T$8:$T$608,'内訳書2-10'!$G$8:$G$608,'【原則記入不要】内訳書1-1'!$D27,'内訳書2-10'!$U$8:$U$608,GZ$24)</f>
        <v>0</v>
      </c>
      <c r="HA27" s="385">
        <f>SUMIFS('内訳書2-10'!$T$8:$T$608,'内訳書2-10'!$G$8:$G$608,'【原則記入不要】内訳書1-1'!$D27,'内訳書2-10'!$U$8:$U$608,HA$24)</f>
        <v>0</v>
      </c>
      <c r="HB27" s="385">
        <f>SUMIFS('内訳書2-10'!$T$8:$T$608,'内訳書2-10'!$G$8:$G$608,'【原則記入不要】内訳書1-1'!$D27,'内訳書2-10'!$U$8:$U$608,HB$24)</f>
        <v>0</v>
      </c>
      <c r="HC27" s="385">
        <f>SUMIFS('内訳書2-10'!$T$8:$T$608,'内訳書2-10'!$G$8:$G$608,'【原則記入不要】内訳書1-1'!$D27,'内訳書2-10'!$U$8:$U$608,HC$24)</f>
        <v>0</v>
      </c>
      <c r="HD27" s="385">
        <f>SUMIFS('内訳書2-10'!$T$8:$T$608,'内訳書2-10'!$G$8:$G$608,'【原則記入不要】内訳書1-1'!$D27,'内訳書2-10'!$U$8:$U$608,HD$24)</f>
        <v>0</v>
      </c>
      <c r="HE27" s="385">
        <f>SUMIFS('内訳書2-10'!$T$8:$T$608,'内訳書2-10'!$G$8:$G$608,'【原則記入不要】内訳書1-1'!$D27,'内訳書2-10'!$U$8:$U$608,HE$24)</f>
        <v>0</v>
      </c>
      <c r="HF27" s="386">
        <f>'内訳書2-10'!$I837</f>
        <v>0</v>
      </c>
      <c r="HG27" s="385">
        <f>SUMIFS('内訳書2-11'!$T$8:$T$608,'内訳書2-11'!$G$8:$G$608,'【原則記入不要】内訳書1-1'!$D27,'内訳書2-11'!$U$8:$U$608,HG$24)</f>
        <v>0</v>
      </c>
      <c r="HH27" s="385">
        <f>SUMIFS('内訳書2-11'!$T$8:$T$608,'内訳書2-11'!$G$8:$G$608,'【原則記入不要】内訳書1-1'!$D27,'内訳書2-11'!$U$8:$U$608,HH$24)</f>
        <v>0</v>
      </c>
      <c r="HI27" s="385">
        <f>SUMIFS('内訳書2-11'!$T$8:$T$608,'内訳書2-11'!$G$8:$G$608,'【原則記入不要】内訳書1-1'!$D27,'内訳書2-11'!$U$8:$U$608,HI$24)</f>
        <v>0</v>
      </c>
      <c r="HJ27" s="385">
        <f>SUMIFS('内訳書2-11'!$T$8:$T$608,'内訳書2-11'!$G$8:$G$608,'【原則記入不要】内訳書1-1'!$D27,'内訳書2-11'!$U$8:$U$608,HJ$24)</f>
        <v>0</v>
      </c>
      <c r="HK27" s="385">
        <f>SUMIFS('内訳書2-11'!$T$8:$T$608,'内訳書2-11'!$G$8:$G$608,'【原則記入不要】内訳書1-1'!$D27,'内訳書2-11'!$U$8:$U$608,HK$24)</f>
        <v>0</v>
      </c>
      <c r="HL27" s="385">
        <f>SUMIFS('内訳書2-11'!$T$8:$T$608,'内訳書2-11'!$G$8:$G$608,'【原則記入不要】内訳書1-1'!$D27,'内訳書2-11'!$U$8:$U$608,HL$24)</f>
        <v>0</v>
      </c>
      <c r="HM27" s="385">
        <f>SUMIFS('内訳書2-11'!$T$8:$T$608,'内訳書2-11'!$G$8:$G$608,'【原則記入不要】内訳書1-1'!$D27,'内訳書2-11'!$U$8:$U$608,HM$24)</f>
        <v>0</v>
      </c>
      <c r="HN27" s="385">
        <f>SUMIFS('内訳書2-11'!$T$8:$T$608,'内訳書2-11'!$G$8:$G$608,'【原則記入不要】内訳書1-1'!$D27,'内訳書2-11'!$U$8:$U$608,HN$24)</f>
        <v>0</v>
      </c>
      <c r="HO27" s="385">
        <f>SUMIFS('内訳書2-11'!$T$8:$T$608,'内訳書2-11'!$G$8:$G$608,'【原則記入不要】内訳書1-1'!$D27,'内訳書2-11'!$U$8:$U$608,HO$24)</f>
        <v>0</v>
      </c>
      <c r="HP27" s="385">
        <f>SUMIFS('内訳書2-11'!$T$8:$T$608,'内訳書2-11'!$G$8:$G$608,'【原則記入不要】内訳書1-1'!$D27,'内訳書2-11'!$U$8:$U$608,HP$24)</f>
        <v>0</v>
      </c>
      <c r="HQ27" s="385">
        <f>SUMIFS('内訳書2-11'!$T$8:$T$608,'内訳書2-11'!$G$8:$G$608,'【原則記入不要】内訳書1-1'!$D27,'内訳書2-11'!$U$8:$U$608,HQ$24)</f>
        <v>0</v>
      </c>
      <c r="HR27" s="385">
        <f>SUMIFS('内訳書2-11'!$T$8:$T$608,'内訳書2-11'!$G$8:$G$608,'【原則記入不要】内訳書1-1'!$D27,'内訳書2-11'!$U$8:$U$608,HR$24)</f>
        <v>0</v>
      </c>
      <c r="HS27" s="385">
        <f>SUMIFS('内訳書2-11'!$T$8:$T$608,'内訳書2-11'!$G$8:$G$608,'【原則記入不要】内訳書1-1'!$D27,'内訳書2-11'!$U$8:$U$608,HS$24)</f>
        <v>0</v>
      </c>
      <c r="HT27" s="385">
        <f>SUMIFS('内訳書2-11'!$T$8:$T$608,'内訳書2-11'!$G$8:$G$608,'【原則記入不要】内訳書1-1'!$D27,'内訳書2-11'!$U$8:$U$608,HT$24)</f>
        <v>0</v>
      </c>
      <c r="HU27" s="385">
        <f>SUMIFS('内訳書2-11'!$T$8:$T$608,'内訳書2-11'!$G$8:$G$608,'【原則記入不要】内訳書1-1'!$D27,'内訳書2-11'!$U$8:$U$608,HU$24)</f>
        <v>0</v>
      </c>
      <c r="HV27" s="385">
        <f>SUMIFS('内訳書2-11'!$T$8:$T$608,'内訳書2-11'!$G$8:$G$608,'【原則記入不要】内訳書1-1'!$D27,'内訳書2-11'!$U$8:$U$608,HV$24)</f>
        <v>0</v>
      </c>
      <c r="HW27" s="385">
        <f>SUMIFS('内訳書2-11'!$T$8:$T$608,'内訳書2-11'!$G$8:$G$608,'【原則記入不要】内訳書1-1'!$D27,'内訳書2-11'!$U$8:$U$608,HW$24)</f>
        <v>0</v>
      </c>
      <c r="HX27" s="385">
        <f>SUMIFS('内訳書2-11'!$T$8:$T$608,'内訳書2-11'!$G$8:$G$608,'【原則記入不要】内訳書1-1'!$D27,'内訳書2-11'!$U$8:$U$608,HX$24)</f>
        <v>0</v>
      </c>
      <c r="HY27" s="385">
        <f>SUMIFS('内訳書2-11'!$T$8:$T$608,'内訳書2-11'!$G$8:$G$608,'【原則記入不要】内訳書1-1'!$D27,'内訳書2-11'!$U$8:$U$608,HY$24)</f>
        <v>0</v>
      </c>
      <c r="HZ27" s="385">
        <f>SUMIFS('内訳書2-11'!$T$8:$T$608,'内訳書2-11'!$G$8:$G$608,'【原則記入不要】内訳書1-1'!$D27,'内訳書2-11'!$U$8:$U$608,HZ$24)</f>
        <v>0</v>
      </c>
      <c r="IA27" s="386">
        <f>'内訳書2-11'!$I837</f>
        <v>0</v>
      </c>
      <c r="IB27" s="385">
        <f>SUMIFS('内訳書2-12'!$T$8:$T$608,'内訳書2-12'!$G$8:$G$608,'【原則記入不要】内訳書1-1'!$D27,'内訳書2-12'!$U$8:$U$608,IB$24)</f>
        <v>0</v>
      </c>
      <c r="IC27" s="385">
        <f>SUMIFS('内訳書2-12'!$T$8:$T$608,'内訳書2-12'!$G$8:$G$608,'【原則記入不要】内訳書1-1'!$D27,'内訳書2-12'!$U$8:$U$608,IC$24)</f>
        <v>0</v>
      </c>
      <c r="ID27" s="385">
        <f>SUMIFS('内訳書2-12'!$T$8:$T$608,'内訳書2-12'!$G$8:$G$608,'【原則記入不要】内訳書1-1'!$D27,'内訳書2-12'!$U$8:$U$608,ID$24)</f>
        <v>0</v>
      </c>
      <c r="IE27" s="385">
        <f>SUMIFS('内訳書2-12'!$T$8:$T$608,'内訳書2-12'!$G$8:$G$608,'【原則記入不要】内訳書1-1'!$D27,'内訳書2-12'!$U$8:$U$608,IE$24)</f>
        <v>0</v>
      </c>
      <c r="IF27" s="385">
        <f>SUMIFS('内訳書2-12'!$T$8:$T$608,'内訳書2-12'!$G$8:$G$608,'【原則記入不要】内訳書1-1'!$D27,'内訳書2-12'!$U$8:$U$608,IF$24)</f>
        <v>0</v>
      </c>
      <c r="IG27" s="385">
        <f>SUMIFS('内訳書2-12'!$T$8:$T$608,'内訳書2-12'!$G$8:$G$608,'【原則記入不要】内訳書1-1'!$D27,'内訳書2-12'!$U$8:$U$608,IG$24)</f>
        <v>0</v>
      </c>
      <c r="IH27" s="385">
        <f>SUMIFS('内訳書2-12'!$T$8:$T$608,'内訳書2-12'!$G$8:$G$608,'【原則記入不要】内訳書1-1'!$D27,'内訳書2-12'!$U$8:$U$608,IH$24)</f>
        <v>0</v>
      </c>
      <c r="II27" s="385">
        <f>SUMIFS('内訳書2-12'!$T$8:$T$608,'内訳書2-12'!$G$8:$G$608,'【原則記入不要】内訳書1-1'!$D27,'内訳書2-12'!$U$8:$U$608,II$24)</f>
        <v>0</v>
      </c>
      <c r="IJ27" s="385">
        <f>SUMIFS('内訳書2-12'!$T$8:$T$608,'内訳書2-12'!$G$8:$G$608,'【原則記入不要】内訳書1-1'!$D27,'内訳書2-12'!$U$8:$U$608,IJ$24)</f>
        <v>0</v>
      </c>
      <c r="IK27" s="385">
        <f>SUMIFS('内訳書2-12'!$T$8:$T$608,'内訳書2-12'!$G$8:$G$608,'【原則記入不要】内訳書1-1'!$D27,'内訳書2-12'!$U$8:$U$608,IK$24)</f>
        <v>0</v>
      </c>
      <c r="IL27" s="385">
        <f>SUMIFS('内訳書2-12'!$T$8:$T$608,'内訳書2-12'!$G$8:$G$608,'【原則記入不要】内訳書1-1'!$D27,'内訳書2-12'!$U$8:$U$608,IL$24)</f>
        <v>0</v>
      </c>
      <c r="IM27" s="385">
        <f>SUMIFS('内訳書2-12'!$T$8:$T$608,'内訳書2-12'!$G$8:$G$608,'【原則記入不要】内訳書1-1'!$D27,'内訳書2-12'!$U$8:$U$608,IM$24)</f>
        <v>0</v>
      </c>
      <c r="IN27" s="385">
        <f>SUMIFS('内訳書2-12'!$T$8:$T$608,'内訳書2-12'!$G$8:$G$608,'【原則記入不要】内訳書1-1'!$D27,'内訳書2-12'!$U$8:$U$608,IN$24)</f>
        <v>0</v>
      </c>
      <c r="IO27" s="385">
        <f>SUMIFS('内訳書2-12'!$T$8:$T$608,'内訳書2-12'!$G$8:$G$608,'【原則記入不要】内訳書1-1'!$D27,'内訳書2-12'!$U$8:$U$608,IO$24)</f>
        <v>0</v>
      </c>
      <c r="IP27" s="385">
        <f>SUMIFS('内訳書2-12'!$T$8:$T$608,'内訳書2-12'!$G$8:$G$608,'【原則記入不要】内訳書1-1'!$D27,'内訳書2-12'!$U$8:$U$608,IP$24)</f>
        <v>0</v>
      </c>
      <c r="IQ27" s="385">
        <f>SUMIFS('内訳書2-12'!$T$8:$T$608,'内訳書2-12'!$G$8:$G$608,'【原則記入不要】内訳書1-1'!$D27,'内訳書2-12'!$U$8:$U$608,IQ$24)</f>
        <v>0</v>
      </c>
      <c r="IR27" s="385">
        <f>SUMIFS('内訳書2-12'!$T$8:$T$608,'内訳書2-12'!$G$8:$G$608,'【原則記入不要】内訳書1-1'!$D27,'内訳書2-12'!$U$8:$U$608,IR$24)</f>
        <v>0</v>
      </c>
      <c r="IS27" s="385">
        <f>SUMIFS('内訳書2-12'!$T$8:$T$608,'内訳書2-12'!$G$8:$G$608,'【原則記入不要】内訳書1-1'!$D27,'内訳書2-12'!$U$8:$U$608,IS$24)</f>
        <v>0</v>
      </c>
      <c r="IT27" s="385">
        <f>SUMIFS('内訳書2-12'!$T$8:$T$608,'内訳書2-12'!$G$8:$G$608,'【原則記入不要】内訳書1-1'!$D27,'内訳書2-12'!$U$8:$U$608,IT$24)</f>
        <v>0</v>
      </c>
      <c r="IU27" s="385">
        <f>SUMIFS('内訳書2-12'!$T$8:$T$608,'内訳書2-12'!$G$8:$G$608,'【原則記入不要】内訳書1-1'!$D27,'内訳書2-12'!$U$8:$U$608,IU$24)</f>
        <v>0</v>
      </c>
      <c r="IV27" s="386">
        <f>'内訳書2-12'!$I837</f>
        <v>0</v>
      </c>
      <c r="IW27" s="385">
        <f>SUMIFS('内訳書2-13'!$T$8:$T$608,'内訳書2-13'!$G$8:$G$608,'【原則記入不要】内訳書1-1'!$D27,'内訳書2-13'!$U$8:$U$608,IW$24)</f>
        <v>0</v>
      </c>
      <c r="IX27" s="385">
        <f>SUMIFS('内訳書2-13'!$T$8:$T$608,'内訳書2-13'!$G$8:$G$608,'【原則記入不要】内訳書1-1'!$D27,'内訳書2-13'!$U$8:$U$608,IX$24)</f>
        <v>0</v>
      </c>
      <c r="IY27" s="385">
        <f>SUMIFS('内訳書2-13'!$T$8:$T$608,'内訳書2-13'!$G$8:$G$608,'【原則記入不要】内訳書1-1'!$D27,'内訳書2-13'!$U$8:$U$608,IY$24)</f>
        <v>0</v>
      </c>
      <c r="IZ27" s="385">
        <f>SUMIFS('内訳書2-13'!$T$8:$T$608,'内訳書2-13'!$G$8:$G$608,'【原則記入不要】内訳書1-1'!$D27,'内訳書2-13'!$U$8:$U$608,IZ$24)</f>
        <v>0</v>
      </c>
      <c r="JA27" s="385">
        <f>SUMIFS('内訳書2-13'!$T$8:$T$608,'内訳書2-13'!$G$8:$G$608,'【原則記入不要】内訳書1-1'!$D27,'内訳書2-13'!$U$8:$U$608,JA$24)</f>
        <v>0</v>
      </c>
      <c r="JB27" s="385">
        <f>SUMIFS('内訳書2-13'!$T$8:$T$608,'内訳書2-13'!$G$8:$G$608,'【原則記入不要】内訳書1-1'!$D27,'内訳書2-13'!$U$8:$U$608,JB$24)</f>
        <v>0</v>
      </c>
      <c r="JC27" s="385">
        <f>SUMIFS('内訳書2-13'!$T$8:$T$608,'内訳書2-13'!$G$8:$G$608,'【原則記入不要】内訳書1-1'!$D27,'内訳書2-13'!$U$8:$U$608,JC$24)</f>
        <v>0</v>
      </c>
      <c r="JD27" s="385">
        <f>SUMIFS('内訳書2-13'!$T$8:$T$608,'内訳書2-13'!$G$8:$G$608,'【原則記入不要】内訳書1-1'!$D27,'内訳書2-13'!$U$8:$U$608,JD$24)</f>
        <v>0</v>
      </c>
      <c r="JE27" s="385">
        <f>SUMIFS('内訳書2-13'!$T$8:$T$608,'内訳書2-13'!$G$8:$G$608,'【原則記入不要】内訳書1-1'!$D27,'内訳書2-13'!$U$8:$U$608,JE$24)</f>
        <v>0</v>
      </c>
      <c r="JF27" s="385">
        <f>SUMIFS('内訳書2-13'!$T$8:$T$608,'内訳書2-13'!$G$8:$G$608,'【原則記入不要】内訳書1-1'!$D27,'内訳書2-13'!$U$8:$U$608,JF$24)</f>
        <v>0</v>
      </c>
      <c r="JG27" s="385">
        <f>SUMIFS('内訳書2-13'!$T$8:$T$608,'内訳書2-13'!$G$8:$G$608,'【原則記入不要】内訳書1-1'!$D27,'内訳書2-13'!$U$8:$U$608,JG$24)</f>
        <v>0</v>
      </c>
      <c r="JH27" s="385">
        <f>SUMIFS('内訳書2-13'!$T$8:$T$608,'内訳書2-13'!$G$8:$G$608,'【原則記入不要】内訳書1-1'!$D27,'内訳書2-13'!$U$8:$U$608,JH$24)</f>
        <v>0</v>
      </c>
      <c r="JI27" s="385">
        <f>SUMIFS('内訳書2-13'!$T$8:$T$608,'内訳書2-13'!$G$8:$G$608,'【原則記入不要】内訳書1-1'!$D27,'内訳書2-13'!$U$8:$U$608,JI$24)</f>
        <v>0</v>
      </c>
      <c r="JJ27" s="385">
        <f>SUMIFS('内訳書2-13'!$T$8:$T$608,'内訳書2-13'!$G$8:$G$608,'【原則記入不要】内訳書1-1'!$D27,'内訳書2-13'!$U$8:$U$608,JJ$24)</f>
        <v>0</v>
      </c>
      <c r="JK27" s="385">
        <f>SUMIFS('内訳書2-13'!$T$8:$T$608,'内訳書2-13'!$G$8:$G$608,'【原則記入不要】内訳書1-1'!$D27,'内訳書2-13'!$U$8:$U$608,JK$24)</f>
        <v>0</v>
      </c>
      <c r="JL27" s="385">
        <f>SUMIFS('内訳書2-13'!$T$8:$T$608,'内訳書2-13'!$G$8:$G$608,'【原則記入不要】内訳書1-1'!$D27,'内訳書2-13'!$U$8:$U$608,JL$24)</f>
        <v>0</v>
      </c>
      <c r="JM27" s="385">
        <f>SUMIFS('内訳書2-13'!$T$8:$T$608,'内訳書2-13'!$G$8:$G$608,'【原則記入不要】内訳書1-1'!$D27,'内訳書2-13'!$U$8:$U$608,JM$24)</f>
        <v>0</v>
      </c>
      <c r="JN27" s="385">
        <f>SUMIFS('内訳書2-13'!$T$8:$T$608,'内訳書2-13'!$G$8:$G$608,'【原則記入不要】内訳書1-1'!$D27,'内訳書2-13'!$U$8:$U$608,JN$24)</f>
        <v>0</v>
      </c>
      <c r="JO27" s="385">
        <f>SUMIFS('内訳書2-13'!$T$8:$T$608,'内訳書2-13'!$G$8:$G$608,'【原則記入不要】内訳書1-1'!$D27,'内訳書2-13'!$U$8:$U$608,JO$24)</f>
        <v>0</v>
      </c>
      <c r="JP27" s="385">
        <f>SUMIFS('内訳書2-13'!$T$8:$T$608,'内訳書2-13'!$G$8:$G$608,'【原則記入不要】内訳書1-1'!$D27,'内訳書2-13'!$U$8:$U$608,JP$24)</f>
        <v>0</v>
      </c>
      <c r="JQ27" s="386">
        <f>'内訳書2-13'!$I837</f>
        <v>0</v>
      </c>
      <c r="JR27" s="385">
        <f>SUMIFS('内訳書2-14'!$T$8:$T$608,'内訳書2-14'!$G$8:$G$608,'【原則記入不要】内訳書1-1'!$D27,'内訳書2-14'!$U$8:$U$608,JR$24)</f>
        <v>0</v>
      </c>
      <c r="JS27" s="385">
        <f>SUMIFS('内訳書2-14'!$T$8:$T$608,'内訳書2-14'!$G$8:$G$608,'【原則記入不要】内訳書1-1'!$D27,'内訳書2-14'!$U$8:$U$608,JS$24)</f>
        <v>0</v>
      </c>
      <c r="JT27" s="385">
        <f>SUMIFS('内訳書2-14'!$T$8:$T$608,'内訳書2-14'!$G$8:$G$608,'【原則記入不要】内訳書1-1'!$D27,'内訳書2-14'!$U$8:$U$608,JT$24)</f>
        <v>0</v>
      </c>
      <c r="JU27" s="385">
        <f>SUMIFS('内訳書2-14'!$T$8:$T$608,'内訳書2-14'!$G$8:$G$608,'【原則記入不要】内訳書1-1'!$D27,'内訳書2-14'!$U$8:$U$608,JU$24)</f>
        <v>0</v>
      </c>
      <c r="JV27" s="385">
        <f>SUMIFS('内訳書2-14'!$T$8:$T$608,'内訳書2-14'!$G$8:$G$608,'【原則記入不要】内訳書1-1'!$D27,'内訳書2-14'!$U$8:$U$608,JV$24)</f>
        <v>0</v>
      </c>
      <c r="JW27" s="385">
        <f>SUMIFS('内訳書2-14'!$T$8:$T$608,'内訳書2-14'!$G$8:$G$608,'【原則記入不要】内訳書1-1'!$D27,'内訳書2-14'!$U$8:$U$608,JW$24)</f>
        <v>0</v>
      </c>
      <c r="JX27" s="385">
        <f>SUMIFS('内訳書2-14'!$T$8:$T$608,'内訳書2-14'!$G$8:$G$608,'【原則記入不要】内訳書1-1'!$D27,'内訳書2-14'!$U$8:$U$608,JX$24)</f>
        <v>0</v>
      </c>
      <c r="JY27" s="385">
        <f>SUMIFS('内訳書2-14'!$T$8:$T$608,'内訳書2-14'!$G$8:$G$608,'【原則記入不要】内訳書1-1'!$D27,'内訳書2-14'!$U$8:$U$608,JY$24)</f>
        <v>0</v>
      </c>
      <c r="JZ27" s="385">
        <f>SUMIFS('内訳書2-14'!$T$8:$T$608,'内訳書2-14'!$G$8:$G$608,'【原則記入不要】内訳書1-1'!$D27,'内訳書2-14'!$U$8:$U$608,JZ$24)</f>
        <v>0</v>
      </c>
      <c r="KA27" s="385">
        <f>SUMIFS('内訳書2-14'!$T$8:$T$608,'内訳書2-14'!$G$8:$G$608,'【原則記入不要】内訳書1-1'!$D27,'内訳書2-14'!$U$8:$U$608,KA$24)</f>
        <v>0</v>
      </c>
      <c r="KB27" s="385">
        <f>SUMIFS('内訳書2-14'!$T$8:$T$608,'内訳書2-14'!$G$8:$G$608,'【原則記入不要】内訳書1-1'!$D27,'内訳書2-14'!$U$8:$U$608,KB$24)</f>
        <v>0</v>
      </c>
      <c r="KC27" s="385">
        <f>SUMIFS('内訳書2-14'!$T$8:$T$608,'内訳書2-14'!$G$8:$G$608,'【原則記入不要】内訳書1-1'!$D27,'内訳書2-14'!$U$8:$U$608,KC$24)</f>
        <v>0</v>
      </c>
      <c r="KD27" s="385">
        <f>SUMIFS('内訳書2-14'!$T$8:$T$608,'内訳書2-14'!$G$8:$G$608,'【原則記入不要】内訳書1-1'!$D27,'内訳書2-14'!$U$8:$U$608,KD$24)</f>
        <v>0</v>
      </c>
      <c r="KE27" s="385">
        <f>SUMIFS('内訳書2-14'!$T$8:$T$608,'内訳書2-14'!$G$8:$G$608,'【原則記入不要】内訳書1-1'!$D27,'内訳書2-14'!$U$8:$U$608,KE$24)</f>
        <v>0</v>
      </c>
      <c r="KF27" s="385">
        <f>SUMIFS('内訳書2-14'!$T$8:$T$608,'内訳書2-14'!$G$8:$G$608,'【原則記入不要】内訳書1-1'!$D27,'内訳書2-14'!$U$8:$U$608,KF$24)</f>
        <v>0</v>
      </c>
      <c r="KG27" s="385">
        <f>SUMIFS('内訳書2-14'!$T$8:$T$608,'内訳書2-14'!$G$8:$G$608,'【原則記入不要】内訳書1-1'!$D27,'内訳書2-14'!$U$8:$U$608,KG$24)</f>
        <v>0</v>
      </c>
      <c r="KH27" s="385">
        <f>SUMIFS('内訳書2-14'!$T$8:$T$608,'内訳書2-14'!$G$8:$G$608,'【原則記入不要】内訳書1-1'!$D27,'内訳書2-14'!$U$8:$U$608,KH$24)</f>
        <v>0</v>
      </c>
      <c r="KI27" s="385">
        <f>SUMIFS('内訳書2-14'!$T$8:$T$608,'内訳書2-14'!$G$8:$G$608,'【原則記入不要】内訳書1-1'!$D27,'内訳書2-14'!$U$8:$U$608,KI$24)</f>
        <v>0</v>
      </c>
      <c r="KJ27" s="385">
        <f>SUMIFS('内訳書2-14'!$T$8:$T$608,'内訳書2-14'!$G$8:$G$608,'【原則記入不要】内訳書1-1'!$D27,'内訳書2-14'!$U$8:$U$608,KJ$24)</f>
        <v>0</v>
      </c>
      <c r="KK27" s="385">
        <f>SUMIFS('内訳書2-14'!$T$8:$T$608,'内訳書2-14'!$G$8:$G$608,'【原則記入不要】内訳書1-1'!$D27,'内訳書2-14'!$U$8:$U$608,KK$24)</f>
        <v>0</v>
      </c>
      <c r="KL27" s="386">
        <f>'内訳書2-14'!$I837</f>
        <v>0</v>
      </c>
      <c r="KM27" s="385">
        <f>SUMIFS('内訳書2-15'!$T$8:$T$608,'内訳書2-15'!$G$8:$G$608,'【原則記入不要】内訳書1-1'!$D27,'内訳書2-15'!$U$8:$U$608,KM$24)</f>
        <v>0</v>
      </c>
      <c r="KN27" s="385">
        <f>SUMIFS('内訳書2-15'!$T$8:$T$608,'内訳書2-15'!$G$8:$G$608,'【原則記入不要】内訳書1-1'!$D27,'内訳書2-15'!$U$8:$U$608,KN$24)</f>
        <v>0</v>
      </c>
      <c r="KO27" s="385">
        <f>SUMIFS('内訳書2-15'!$T$8:$T$608,'内訳書2-15'!$G$8:$G$608,'【原則記入不要】内訳書1-1'!$D27,'内訳書2-15'!$U$8:$U$608,KO$24)</f>
        <v>0</v>
      </c>
      <c r="KP27" s="385">
        <f>SUMIFS('内訳書2-15'!$T$8:$T$608,'内訳書2-15'!$G$8:$G$608,'【原則記入不要】内訳書1-1'!$D27,'内訳書2-15'!$U$8:$U$608,KP$24)</f>
        <v>0</v>
      </c>
      <c r="KQ27" s="385">
        <f>SUMIFS('内訳書2-15'!$T$8:$T$608,'内訳書2-15'!$G$8:$G$608,'【原則記入不要】内訳書1-1'!$D27,'内訳書2-15'!$U$8:$U$608,KQ$24)</f>
        <v>0</v>
      </c>
      <c r="KR27" s="385">
        <f>SUMIFS('内訳書2-15'!$T$8:$T$608,'内訳書2-15'!$G$8:$G$608,'【原則記入不要】内訳書1-1'!$D27,'内訳書2-15'!$U$8:$U$608,KR$24)</f>
        <v>0</v>
      </c>
      <c r="KS27" s="385">
        <f>SUMIFS('内訳書2-15'!$T$8:$T$608,'内訳書2-15'!$G$8:$G$608,'【原則記入不要】内訳書1-1'!$D27,'内訳書2-15'!$U$8:$U$608,KS$24)</f>
        <v>0</v>
      </c>
      <c r="KT27" s="385">
        <f>SUMIFS('内訳書2-15'!$T$8:$T$608,'内訳書2-15'!$G$8:$G$608,'【原則記入不要】内訳書1-1'!$D27,'内訳書2-15'!$U$8:$U$608,KT$24)</f>
        <v>0</v>
      </c>
      <c r="KU27" s="385">
        <f>SUMIFS('内訳書2-15'!$T$8:$T$608,'内訳書2-15'!$G$8:$G$608,'【原則記入不要】内訳書1-1'!$D27,'内訳書2-15'!$U$8:$U$608,KU$24)</f>
        <v>0</v>
      </c>
      <c r="KV27" s="385">
        <f>SUMIFS('内訳書2-15'!$T$8:$T$608,'内訳書2-15'!$G$8:$G$608,'【原則記入不要】内訳書1-1'!$D27,'内訳書2-15'!$U$8:$U$608,KV$24)</f>
        <v>0</v>
      </c>
      <c r="KW27" s="385">
        <f>SUMIFS('内訳書2-15'!$T$8:$T$608,'内訳書2-15'!$G$8:$G$608,'【原則記入不要】内訳書1-1'!$D27,'内訳書2-15'!$U$8:$U$608,KW$24)</f>
        <v>0</v>
      </c>
      <c r="KX27" s="385">
        <f>SUMIFS('内訳書2-15'!$T$8:$T$608,'内訳書2-15'!$G$8:$G$608,'【原則記入不要】内訳書1-1'!$D27,'内訳書2-15'!$U$8:$U$608,KX$24)</f>
        <v>0</v>
      </c>
      <c r="KY27" s="385">
        <f>SUMIFS('内訳書2-15'!$T$8:$T$608,'内訳書2-15'!$G$8:$G$608,'【原則記入不要】内訳書1-1'!$D27,'内訳書2-15'!$U$8:$U$608,KY$24)</f>
        <v>0</v>
      </c>
      <c r="KZ27" s="385">
        <f>SUMIFS('内訳書2-15'!$T$8:$T$608,'内訳書2-15'!$G$8:$G$608,'【原則記入不要】内訳書1-1'!$D27,'内訳書2-15'!$U$8:$U$608,KZ$24)</f>
        <v>0</v>
      </c>
      <c r="LA27" s="385">
        <f>SUMIFS('内訳書2-15'!$T$8:$T$608,'内訳書2-15'!$G$8:$G$608,'【原則記入不要】内訳書1-1'!$D27,'内訳書2-15'!$U$8:$U$608,LA$24)</f>
        <v>0</v>
      </c>
      <c r="LB27" s="385">
        <f>SUMIFS('内訳書2-15'!$T$8:$T$608,'内訳書2-15'!$G$8:$G$608,'【原則記入不要】内訳書1-1'!$D27,'内訳書2-15'!$U$8:$U$608,LB$24)</f>
        <v>0</v>
      </c>
      <c r="LC27" s="385">
        <f>SUMIFS('内訳書2-15'!$T$8:$T$608,'内訳書2-15'!$G$8:$G$608,'【原則記入不要】内訳書1-1'!$D27,'内訳書2-15'!$U$8:$U$608,LC$24)</f>
        <v>0</v>
      </c>
      <c r="LD27" s="385">
        <f>SUMIFS('内訳書2-15'!$T$8:$T$608,'内訳書2-15'!$G$8:$G$608,'【原則記入不要】内訳書1-1'!$D27,'内訳書2-15'!$U$8:$U$608,LD$24)</f>
        <v>0</v>
      </c>
      <c r="LE27" s="385">
        <f>SUMIFS('内訳書2-15'!$T$8:$T$608,'内訳書2-15'!$G$8:$G$608,'【原則記入不要】内訳書1-1'!$D27,'内訳書2-15'!$U$8:$U$608,LE$24)</f>
        <v>0</v>
      </c>
      <c r="LF27" s="385">
        <f>SUMIFS('内訳書2-15'!$T$8:$T$608,'内訳書2-15'!$G$8:$G$608,'【原則記入不要】内訳書1-1'!$D27,'内訳書2-15'!$U$8:$U$608,LF$24)</f>
        <v>0</v>
      </c>
      <c r="LG27" s="386">
        <f>'内訳書2-15'!$I837</f>
        <v>0</v>
      </c>
      <c r="LH27" s="385">
        <f>SUMIFS('内訳書2-16'!$T$8:$T$608,'内訳書2-16'!$G$8:$G$608,'【原則記入不要】内訳書1-1'!$D27,'内訳書2-16'!$U$8:$U$608,LH$24)</f>
        <v>0</v>
      </c>
      <c r="LI27" s="385">
        <f>SUMIFS('内訳書2-16'!$T$8:$T$608,'内訳書2-16'!$G$8:$G$608,'【原則記入不要】内訳書1-1'!$D27,'内訳書2-16'!$U$8:$U$608,LI$24)</f>
        <v>0</v>
      </c>
      <c r="LJ27" s="385">
        <f>SUMIFS('内訳書2-16'!$T$8:$T$608,'内訳書2-16'!$G$8:$G$608,'【原則記入不要】内訳書1-1'!$D27,'内訳書2-16'!$U$8:$U$608,LJ$24)</f>
        <v>0</v>
      </c>
      <c r="LK27" s="385">
        <f>SUMIFS('内訳書2-16'!$T$8:$T$608,'内訳書2-16'!$G$8:$G$608,'【原則記入不要】内訳書1-1'!$D27,'内訳書2-16'!$U$8:$U$608,LK$24)</f>
        <v>0</v>
      </c>
      <c r="LL27" s="385">
        <f>SUMIFS('内訳書2-16'!$T$8:$T$608,'内訳書2-16'!$G$8:$G$608,'【原則記入不要】内訳書1-1'!$D27,'内訳書2-16'!$U$8:$U$608,LL$24)</f>
        <v>0</v>
      </c>
      <c r="LM27" s="385">
        <f>SUMIFS('内訳書2-16'!$T$8:$T$608,'内訳書2-16'!$G$8:$G$608,'【原則記入不要】内訳書1-1'!$D27,'内訳書2-16'!$U$8:$U$608,LM$24)</f>
        <v>0</v>
      </c>
      <c r="LN27" s="385">
        <f>SUMIFS('内訳書2-16'!$T$8:$T$608,'内訳書2-16'!$G$8:$G$608,'【原則記入不要】内訳書1-1'!$D27,'内訳書2-16'!$U$8:$U$608,LN$24)</f>
        <v>0</v>
      </c>
      <c r="LO27" s="385">
        <f>SUMIFS('内訳書2-16'!$T$8:$T$608,'内訳書2-16'!$G$8:$G$608,'【原則記入不要】内訳書1-1'!$D27,'内訳書2-16'!$U$8:$U$608,LO$24)</f>
        <v>0</v>
      </c>
      <c r="LP27" s="385">
        <f>SUMIFS('内訳書2-16'!$T$8:$T$608,'内訳書2-16'!$G$8:$G$608,'【原則記入不要】内訳書1-1'!$D27,'内訳書2-16'!$U$8:$U$608,LP$24)</f>
        <v>0</v>
      </c>
      <c r="LQ27" s="385">
        <f>SUMIFS('内訳書2-16'!$T$8:$T$608,'内訳書2-16'!$G$8:$G$608,'【原則記入不要】内訳書1-1'!$D27,'内訳書2-16'!$U$8:$U$608,LQ$24)</f>
        <v>0</v>
      </c>
      <c r="LR27" s="385">
        <f>SUMIFS('内訳書2-16'!$T$8:$T$608,'内訳書2-16'!$G$8:$G$608,'【原則記入不要】内訳書1-1'!$D27,'内訳書2-16'!$U$8:$U$608,LR$24)</f>
        <v>0</v>
      </c>
      <c r="LS27" s="385">
        <f>SUMIFS('内訳書2-16'!$T$8:$T$608,'内訳書2-16'!$G$8:$G$608,'【原則記入不要】内訳書1-1'!$D27,'内訳書2-16'!$U$8:$U$608,LS$24)</f>
        <v>0</v>
      </c>
      <c r="LT27" s="385">
        <f>SUMIFS('内訳書2-16'!$T$8:$T$608,'内訳書2-16'!$G$8:$G$608,'【原則記入不要】内訳書1-1'!$D27,'内訳書2-16'!$U$8:$U$608,LT$24)</f>
        <v>0</v>
      </c>
      <c r="LU27" s="385">
        <f>SUMIFS('内訳書2-16'!$T$8:$T$608,'内訳書2-16'!$G$8:$G$608,'【原則記入不要】内訳書1-1'!$D27,'内訳書2-16'!$U$8:$U$608,LU$24)</f>
        <v>0</v>
      </c>
      <c r="LV27" s="385">
        <f>SUMIFS('内訳書2-16'!$T$8:$T$608,'内訳書2-16'!$G$8:$G$608,'【原則記入不要】内訳書1-1'!$D27,'内訳書2-16'!$U$8:$U$608,LV$24)</f>
        <v>0</v>
      </c>
      <c r="LW27" s="385">
        <f>SUMIFS('内訳書2-16'!$T$8:$T$608,'内訳書2-16'!$G$8:$G$608,'【原則記入不要】内訳書1-1'!$D27,'内訳書2-16'!$U$8:$U$608,LW$24)</f>
        <v>0</v>
      </c>
      <c r="LX27" s="385">
        <f>SUMIFS('内訳書2-16'!$T$8:$T$608,'内訳書2-16'!$G$8:$G$608,'【原則記入不要】内訳書1-1'!$D27,'内訳書2-16'!$U$8:$U$608,LX$24)</f>
        <v>0</v>
      </c>
      <c r="LY27" s="385">
        <f>SUMIFS('内訳書2-16'!$T$8:$T$608,'内訳書2-16'!$G$8:$G$608,'【原則記入不要】内訳書1-1'!$D27,'内訳書2-16'!$U$8:$U$608,LY$24)</f>
        <v>0</v>
      </c>
      <c r="LZ27" s="385">
        <f>SUMIFS('内訳書2-16'!$T$8:$T$608,'内訳書2-16'!$G$8:$G$608,'【原則記入不要】内訳書1-1'!$D27,'内訳書2-16'!$U$8:$U$608,LZ$24)</f>
        <v>0</v>
      </c>
      <c r="MA27" s="385">
        <f>SUMIFS('内訳書2-16'!$T$8:$T$608,'内訳書2-16'!$G$8:$G$608,'【原則記入不要】内訳書1-1'!$D27,'内訳書2-16'!$U$8:$U$608,MA$24)</f>
        <v>0</v>
      </c>
      <c r="MB27" s="386">
        <f>'内訳書2-16'!$I837</f>
        <v>0</v>
      </c>
      <c r="MC27" s="385">
        <f>SUMIFS('内訳書2-17'!$T$8:$T$608,'内訳書2-17'!$G$8:$G$608,'【原則記入不要】内訳書1-1'!$D27,'内訳書2-17'!$U$8:$U$608,MC$24)</f>
        <v>0</v>
      </c>
      <c r="MD27" s="385">
        <f>SUMIFS('内訳書2-17'!$T$8:$T$608,'内訳書2-17'!$G$8:$G$608,'【原則記入不要】内訳書1-1'!$D27,'内訳書2-17'!$U$8:$U$608,MD$24)</f>
        <v>0</v>
      </c>
      <c r="ME27" s="385">
        <f>SUMIFS('内訳書2-17'!$T$8:$T$608,'内訳書2-17'!$G$8:$G$608,'【原則記入不要】内訳書1-1'!$D27,'内訳書2-17'!$U$8:$U$608,ME$24)</f>
        <v>0</v>
      </c>
      <c r="MF27" s="385">
        <f>SUMIFS('内訳書2-17'!$T$8:$T$608,'内訳書2-17'!$G$8:$G$608,'【原則記入不要】内訳書1-1'!$D27,'内訳書2-17'!$U$8:$U$608,MF$24)</f>
        <v>0</v>
      </c>
      <c r="MG27" s="385">
        <f>SUMIFS('内訳書2-17'!$T$8:$T$608,'内訳書2-17'!$G$8:$G$608,'【原則記入不要】内訳書1-1'!$D27,'内訳書2-17'!$U$8:$U$608,MG$24)</f>
        <v>0</v>
      </c>
      <c r="MH27" s="385">
        <f>SUMIFS('内訳書2-17'!$T$8:$T$608,'内訳書2-17'!$G$8:$G$608,'【原則記入不要】内訳書1-1'!$D27,'内訳書2-17'!$U$8:$U$608,MH$24)</f>
        <v>0</v>
      </c>
      <c r="MI27" s="385">
        <f>SUMIFS('内訳書2-17'!$T$8:$T$608,'内訳書2-17'!$G$8:$G$608,'【原則記入不要】内訳書1-1'!$D27,'内訳書2-17'!$U$8:$U$608,MI$24)</f>
        <v>0</v>
      </c>
      <c r="MJ27" s="385">
        <f>SUMIFS('内訳書2-17'!$T$8:$T$608,'内訳書2-17'!$G$8:$G$608,'【原則記入不要】内訳書1-1'!$D27,'内訳書2-17'!$U$8:$U$608,MJ$24)</f>
        <v>0</v>
      </c>
      <c r="MK27" s="385">
        <f>SUMIFS('内訳書2-17'!$T$8:$T$608,'内訳書2-17'!$G$8:$G$608,'【原則記入不要】内訳書1-1'!$D27,'内訳書2-17'!$U$8:$U$608,MK$24)</f>
        <v>0</v>
      </c>
      <c r="ML27" s="385">
        <f>SUMIFS('内訳書2-17'!$T$8:$T$608,'内訳書2-17'!$G$8:$G$608,'【原則記入不要】内訳書1-1'!$D27,'内訳書2-17'!$U$8:$U$608,ML$24)</f>
        <v>0</v>
      </c>
      <c r="MM27" s="385">
        <f>SUMIFS('内訳書2-17'!$T$8:$T$608,'内訳書2-17'!$G$8:$G$608,'【原則記入不要】内訳書1-1'!$D27,'内訳書2-17'!$U$8:$U$608,MM$24)</f>
        <v>0</v>
      </c>
      <c r="MN27" s="385">
        <f>SUMIFS('内訳書2-17'!$T$8:$T$608,'内訳書2-17'!$G$8:$G$608,'【原則記入不要】内訳書1-1'!$D27,'内訳書2-17'!$U$8:$U$608,MN$24)</f>
        <v>0</v>
      </c>
      <c r="MO27" s="385">
        <f>SUMIFS('内訳書2-17'!$T$8:$T$608,'内訳書2-17'!$G$8:$G$608,'【原則記入不要】内訳書1-1'!$D27,'内訳書2-17'!$U$8:$U$608,MO$24)</f>
        <v>0</v>
      </c>
      <c r="MP27" s="385">
        <f>SUMIFS('内訳書2-17'!$T$8:$T$608,'内訳書2-17'!$G$8:$G$608,'【原則記入不要】内訳書1-1'!$D27,'内訳書2-17'!$U$8:$U$608,MP$24)</f>
        <v>0</v>
      </c>
      <c r="MQ27" s="385">
        <f>SUMIFS('内訳書2-17'!$T$8:$T$608,'内訳書2-17'!$G$8:$G$608,'【原則記入不要】内訳書1-1'!$D27,'内訳書2-17'!$U$8:$U$608,MQ$24)</f>
        <v>0</v>
      </c>
      <c r="MR27" s="385">
        <f>SUMIFS('内訳書2-17'!$T$8:$T$608,'内訳書2-17'!$G$8:$G$608,'【原則記入不要】内訳書1-1'!$D27,'内訳書2-17'!$U$8:$U$608,MR$24)</f>
        <v>0</v>
      </c>
      <c r="MS27" s="385">
        <f>SUMIFS('内訳書2-17'!$T$8:$T$608,'内訳書2-17'!$G$8:$G$608,'【原則記入不要】内訳書1-1'!$D27,'内訳書2-17'!$U$8:$U$608,MS$24)</f>
        <v>0</v>
      </c>
      <c r="MT27" s="385">
        <f>SUMIFS('内訳書2-17'!$T$8:$T$608,'内訳書2-17'!$G$8:$G$608,'【原則記入不要】内訳書1-1'!$D27,'内訳書2-17'!$U$8:$U$608,MT$24)</f>
        <v>0</v>
      </c>
      <c r="MU27" s="385">
        <f>SUMIFS('内訳書2-17'!$T$8:$T$608,'内訳書2-17'!$G$8:$G$608,'【原則記入不要】内訳書1-1'!$D27,'内訳書2-17'!$U$8:$U$608,MU$24)</f>
        <v>0</v>
      </c>
      <c r="MV27" s="385">
        <f>SUMIFS('内訳書2-17'!$T$8:$T$608,'内訳書2-17'!$G$8:$G$608,'【原則記入不要】内訳書1-1'!$D27,'内訳書2-17'!$U$8:$U$608,MV$24)</f>
        <v>0</v>
      </c>
      <c r="MW27" s="386">
        <f>'内訳書2-17'!$I837</f>
        <v>0</v>
      </c>
      <c r="MX27" s="385">
        <f>SUMIFS('内訳書2-18'!$T$8:$T$608,'内訳書2-18'!$G$8:$G$608,'【原則記入不要】内訳書1-1'!$D27,'内訳書2-18'!$U$8:$U$608,MX$24)</f>
        <v>0</v>
      </c>
      <c r="MY27" s="385">
        <f>SUMIFS('内訳書2-18'!$T$8:$T$608,'内訳書2-18'!$G$8:$G$608,'【原則記入不要】内訳書1-1'!$D27,'内訳書2-18'!$U$8:$U$608,MY$24)</f>
        <v>0</v>
      </c>
      <c r="MZ27" s="385">
        <f>SUMIFS('内訳書2-18'!$T$8:$T$608,'内訳書2-18'!$G$8:$G$608,'【原則記入不要】内訳書1-1'!$D27,'内訳書2-18'!$U$8:$U$608,MZ$24)</f>
        <v>0</v>
      </c>
      <c r="NA27" s="385">
        <f>SUMIFS('内訳書2-18'!$T$8:$T$608,'内訳書2-18'!$G$8:$G$608,'【原則記入不要】内訳書1-1'!$D27,'内訳書2-18'!$U$8:$U$608,NA$24)</f>
        <v>0</v>
      </c>
      <c r="NB27" s="385">
        <f>SUMIFS('内訳書2-18'!$T$8:$T$608,'内訳書2-18'!$G$8:$G$608,'【原則記入不要】内訳書1-1'!$D27,'内訳書2-18'!$U$8:$U$608,NB$24)</f>
        <v>0</v>
      </c>
      <c r="NC27" s="385">
        <f>SUMIFS('内訳書2-18'!$T$8:$T$608,'内訳書2-18'!$G$8:$G$608,'【原則記入不要】内訳書1-1'!$D27,'内訳書2-18'!$U$8:$U$608,NC$24)</f>
        <v>0</v>
      </c>
      <c r="ND27" s="385">
        <f>SUMIFS('内訳書2-18'!$T$8:$T$608,'内訳書2-18'!$G$8:$G$608,'【原則記入不要】内訳書1-1'!$D27,'内訳書2-18'!$U$8:$U$608,ND$24)</f>
        <v>0</v>
      </c>
      <c r="NE27" s="385">
        <f>SUMIFS('内訳書2-18'!$T$8:$T$608,'内訳書2-18'!$G$8:$G$608,'【原則記入不要】内訳書1-1'!$D27,'内訳書2-18'!$U$8:$U$608,NE$24)</f>
        <v>0</v>
      </c>
      <c r="NF27" s="385">
        <f>SUMIFS('内訳書2-18'!$T$8:$T$608,'内訳書2-18'!$G$8:$G$608,'【原則記入不要】内訳書1-1'!$D27,'内訳書2-18'!$U$8:$U$608,NF$24)</f>
        <v>0</v>
      </c>
      <c r="NG27" s="385">
        <f>SUMIFS('内訳書2-18'!$T$8:$T$608,'内訳書2-18'!$G$8:$G$608,'【原則記入不要】内訳書1-1'!$D27,'内訳書2-18'!$U$8:$U$608,NG$24)</f>
        <v>0</v>
      </c>
      <c r="NH27" s="385">
        <f>SUMIFS('内訳書2-18'!$T$8:$T$608,'内訳書2-18'!$G$8:$G$608,'【原則記入不要】内訳書1-1'!$D27,'内訳書2-18'!$U$8:$U$608,NH$24)</f>
        <v>0</v>
      </c>
      <c r="NI27" s="385">
        <f>SUMIFS('内訳書2-18'!$T$8:$T$608,'内訳書2-18'!$G$8:$G$608,'【原則記入不要】内訳書1-1'!$D27,'内訳書2-18'!$U$8:$U$608,NI$24)</f>
        <v>0</v>
      </c>
      <c r="NJ27" s="385">
        <f>SUMIFS('内訳書2-18'!$T$8:$T$608,'内訳書2-18'!$G$8:$G$608,'【原則記入不要】内訳書1-1'!$D27,'内訳書2-18'!$U$8:$U$608,NJ$24)</f>
        <v>0</v>
      </c>
      <c r="NK27" s="385">
        <f>SUMIFS('内訳書2-18'!$T$8:$T$608,'内訳書2-18'!$G$8:$G$608,'【原則記入不要】内訳書1-1'!$D27,'内訳書2-18'!$U$8:$U$608,NK$24)</f>
        <v>0</v>
      </c>
      <c r="NL27" s="385">
        <f>SUMIFS('内訳書2-18'!$T$8:$T$608,'内訳書2-18'!$G$8:$G$608,'【原則記入不要】内訳書1-1'!$D27,'内訳書2-18'!$U$8:$U$608,NL$24)</f>
        <v>0</v>
      </c>
      <c r="NM27" s="385">
        <f>SUMIFS('内訳書2-18'!$T$8:$T$608,'内訳書2-18'!$G$8:$G$608,'【原則記入不要】内訳書1-1'!$D27,'内訳書2-18'!$U$8:$U$608,NM$24)</f>
        <v>0</v>
      </c>
      <c r="NN27" s="385">
        <f>SUMIFS('内訳書2-18'!$T$8:$T$608,'内訳書2-18'!$G$8:$G$608,'【原則記入不要】内訳書1-1'!$D27,'内訳書2-18'!$U$8:$U$608,NN$24)</f>
        <v>0</v>
      </c>
      <c r="NO27" s="385">
        <f>SUMIFS('内訳書2-18'!$T$8:$T$608,'内訳書2-18'!$G$8:$G$608,'【原則記入不要】内訳書1-1'!$D27,'内訳書2-18'!$U$8:$U$608,NO$24)</f>
        <v>0</v>
      </c>
      <c r="NP27" s="385">
        <f>SUMIFS('内訳書2-18'!$T$8:$T$608,'内訳書2-18'!$G$8:$G$608,'【原則記入不要】内訳書1-1'!$D27,'内訳書2-18'!$U$8:$U$608,NP$24)</f>
        <v>0</v>
      </c>
      <c r="NQ27" s="385">
        <f>SUMIFS('内訳書2-18'!$T$8:$T$608,'内訳書2-18'!$G$8:$G$608,'【原則記入不要】内訳書1-1'!$D27,'内訳書2-18'!$U$8:$U$608,NQ$24)</f>
        <v>0</v>
      </c>
      <c r="NR27" s="386">
        <f>'内訳書2-18'!$I837</f>
        <v>0</v>
      </c>
      <c r="NS27" s="385">
        <f>SUMIFS('内訳書2-19'!$T$8:$T$608,'内訳書2-19'!$G$8:$G$608,'【原則記入不要】内訳書1-1'!$D27,'内訳書2-19'!$U$8:$U$608,NS$24)</f>
        <v>0</v>
      </c>
      <c r="NT27" s="385">
        <f>SUMIFS('内訳書2-19'!$T$8:$T$608,'内訳書2-19'!$G$8:$G$608,'【原則記入不要】内訳書1-1'!$D27,'内訳書2-19'!$U$8:$U$608,NT$24)</f>
        <v>0</v>
      </c>
      <c r="NU27" s="385">
        <f>SUMIFS('内訳書2-19'!$T$8:$T$608,'内訳書2-19'!$G$8:$G$608,'【原則記入不要】内訳書1-1'!$D27,'内訳書2-19'!$U$8:$U$608,NU$24)</f>
        <v>0</v>
      </c>
      <c r="NV27" s="385">
        <f>SUMIFS('内訳書2-19'!$T$8:$T$608,'内訳書2-19'!$G$8:$G$608,'【原則記入不要】内訳書1-1'!$D27,'内訳書2-19'!$U$8:$U$608,NV$24)</f>
        <v>0</v>
      </c>
      <c r="NW27" s="385">
        <f>SUMIFS('内訳書2-19'!$T$8:$T$608,'内訳書2-19'!$G$8:$G$608,'【原則記入不要】内訳書1-1'!$D27,'内訳書2-19'!$U$8:$U$608,NW$24)</f>
        <v>0</v>
      </c>
      <c r="NX27" s="385">
        <f>SUMIFS('内訳書2-19'!$T$8:$T$608,'内訳書2-19'!$G$8:$G$608,'【原則記入不要】内訳書1-1'!$D27,'内訳書2-19'!$U$8:$U$608,NX$24)</f>
        <v>0</v>
      </c>
      <c r="NY27" s="385">
        <f>SUMIFS('内訳書2-19'!$T$8:$T$608,'内訳書2-19'!$G$8:$G$608,'【原則記入不要】内訳書1-1'!$D27,'内訳書2-19'!$U$8:$U$608,NY$24)</f>
        <v>0</v>
      </c>
      <c r="NZ27" s="385">
        <f>SUMIFS('内訳書2-19'!$T$8:$T$608,'内訳書2-19'!$G$8:$G$608,'【原則記入不要】内訳書1-1'!$D27,'内訳書2-19'!$U$8:$U$608,NZ$24)</f>
        <v>0</v>
      </c>
      <c r="OA27" s="385">
        <f>SUMIFS('内訳書2-19'!$T$8:$T$608,'内訳書2-19'!$G$8:$G$608,'【原則記入不要】内訳書1-1'!$D27,'内訳書2-19'!$U$8:$U$608,OA$24)</f>
        <v>0</v>
      </c>
      <c r="OB27" s="385">
        <f>SUMIFS('内訳書2-19'!$T$8:$T$608,'内訳書2-19'!$G$8:$G$608,'【原則記入不要】内訳書1-1'!$D27,'内訳書2-19'!$U$8:$U$608,OB$24)</f>
        <v>0</v>
      </c>
      <c r="OC27" s="385">
        <f>SUMIFS('内訳書2-19'!$T$8:$T$608,'内訳書2-19'!$G$8:$G$608,'【原則記入不要】内訳書1-1'!$D27,'内訳書2-19'!$U$8:$U$608,OC$24)</f>
        <v>0</v>
      </c>
      <c r="OD27" s="385">
        <f>SUMIFS('内訳書2-19'!$T$8:$T$608,'内訳書2-19'!$G$8:$G$608,'【原則記入不要】内訳書1-1'!$D27,'内訳書2-19'!$U$8:$U$608,OD$24)</f>
        <v>0</v>
      </c>
      <c r="OE27" s="385">
        <f>SUMIFS('内訳書2-19'!$T$8:$T$608,'内訳書2-19'!$G$8:$G$608,'【原則記入不要】内訳書1-1'!$D27,'内訳書2-19'!$U$8:$U$608,OE$24)</f>
        <v>0</v>
      </c>
      <c r="OF27" s="385">
        <f>SUMIFS('内訳書2-19'!$T$8:$T$608,'内訳書2-19'!$G$8:$G$608,'【原則記入不要】内訳書1-1'!$D27,'内訳書2-19'!$U$8:$U$608,OF$24)</f>
        <v>0</v>
      </c>
      <c r="OG27" s="385">
        <f>SUMIFS('内訳書2-19'!$T$8:$T$608,'内訳書2-19'!$G$8:$G$608,'【原則記入不要】内訳書1-1'!$D27,'内訳書2-19'!$U$8:$U$608,OG$24)</f>
        <v>0</v>
      </c>
      <c r="OH27" s="385">
        <f>SUMIFS('内訳書2-19'!$T$8:$T$608,'内訳書2-19'!$G$8:$G$608,'【原則記入不要】内訳書1-1'!$D27,'内訳書2-19'!$U$8:$U$608,OH$24)</f>
        <v>0</v>
      </c>
      <c r="OI27" s="385">
        <f>SUMIFS('内訳書2-19'!$T$8:$T$608,'内訳書2-19'!$G$8:$G$608,'【原則記入不要】内訳書1-1'!$D27,'内訳書2-19'!$U$8:$U$608,OI$24)</f>
        <v>0</v>
      </c>
      <c r="OJ27" s="385">
        <f>SUMIFS('内訳書2-19'!$T$8:$T$608,'内訳書2-19'!$G$8:$G$608,'【原則記入不要】内訳書1-1'!$D27,'内訳書2-19'!$U$8:$U$608,OJ$24)</f>
        <v>0</v>
      </c>
      <c r="OK27" s="385">
        <f>SUMIFS('内訳書2-19'!$T$8:$T$608,'内訳書2-19'!$G$8:$G$608,'【原則記入不要】内訳書1-1'!$D27,'内訳書2-19'!$U$8:$U$608,OK$24)</f>
        <v>0</v>
      </c>
      <c r="OL27" s="385">
        <f>SUMIFS('内訳書2-19'!$T$8:$T$608,'内訳書2-19'!$G$8:$G$608,'【原則記入不要】内訳書1-1'!$D27,'内訳書2-19'!$U$8:$U$608,OL$24)</f>
        <v>0</v>
      </c>
      <c r="OM27" s="386">
        <f>'内訳書2-19'!$I837</f>
        <v>0</v>
      </c>
      <c r="ON27" s="385">
        <f>SUMIFS('内訳書2-20'!$T$8:$T$608,'内訳書2-20'!$G$8:$G$608,'【原則記入不要】内訳書1-1'!$D27,'内訳書2-20'!$U$8:$U$608,ON$24)</f>
        <v>0</v>
      </c>
      <c r="OO27" s="385">
        <f>SUMIFS('内訳書2-20'!$T$8:$T$608,'内訳書2-20'!$G$8:$G$608,'【原則記入不要】内訳書1-1'!$D27,'内訳書2-20'!$U$8:$U$608,OO$24)</f>
        <v>0</v>
      </c>
      <c r="OP27" s="385">
        <f>SUMIFS('内訳書2-20'!$T$8:$T$608,'内訳書2-20'!$G$8:$G$608,'【原則記入不要】内訳書1-1'!$D27,'内訳書2-20'!$U$8:$U$608,OP$24)</f>
        <v>0</v>
      </c>
      <c r="OQ27" s="385">
        <f>SUMIFS('内訳書2-20'!$T$8:$T$608,'内訳書2-20'!$G$8:$G$608,'【原則記入不要】内訳書1-1'!$D27,'内訳書2-20'!$U$8:$U$608,OQ$24)</f>
        <v>0</v>
      </c>
      <c r="OR27" s="385">
        <f>SUMIFS('内訳書2-20'!$T$8:$T$608,'内訳書2-20'!$G$8:$G$608,'【原則記入不要】内訳書1-1'!$D27,'内訳書2-20'!$U$8:$U$608,OR$24)</f>
        <v>0</v>
      </c>
      <c r="OS27" s="385">
        <f>SUMIFS('内訳書2-20'!$T$8:$T$608,'内訳書2-20'!$G$8:$G$608,'【原則記入不要】内訳書1-1'!$D27,'内訳書2-20'!$U$8:$U$608,OS$24)</f>
        <v>0</v>
      </c>
      <c r="OT27" s="385">
        <f>SUMIFS('内訳書2-20'!$T$8:$T$608,'内訳書2-20'!$G$8:$G$608,'【原則記入不要】内訳書1-1'!$D27,'内訳書2-20'!$U$8:$U$608,OT$24)</f>
        <v>0</v>
      </c>
      <c r="OU27" s="385">
        <f>SUMIFS('内訳書2-20'!$T$8:$T$608,'内訳書2-20'!$G$8:$G$608,'【原則記入不要】内訳書1-1'!$D27,'内訳書2-20'!$U$8:$U$608,OU$24)</f>
        <v>0</v>
      </c>
      <c r="OV27" s="385">
        <f>SUMIFS('内訳書2-20'!$T$8:$T$608,'内訳書2-20'!$G$8:$G$608,'【原則記入不要】内訳書1-1'!$D27,'内訳書2-20'!$U$8:$U$608,OV$24)</f>
        <v>0</v>
      </c>
      <c r="OW27" s="385">
        <f>SUMIFS('内訳書2-20'!$T$8:$T$608,'内訳書2-20'!$G$8:$G$608,'【原則記入不要】内訳書1-1'!$D27,'内訳書2-20'!$U$8:$U$608,OW$24)</f>
        <v>0</v>
      </c>
      <c r="OX27" s="385">
        <f>SUMIFS('内訳書2-20'!$T$8:$T$608,'内訳書2-20'!$G$8:$G$608,'【原則記入不要】内訳書1-1'!$D27,'内訳書2-20'!$U$8:$U$608,OX$24)</f>
        <v>0</v>
      </c>
      <c r="OY27" s="385">
        <f>SUMIFS('内訳書2-20'!$T$8:$T$608,'内訳書2-20'!$G$8:$G$608,'【原則記入不要】内訳書1-1'!$D27,'内訳書2-20'!$U$8:$U$608,OY$24)</f>
        <v>0</v>
      </c>
      <c r="OZ27" s="385">
        <f>SUMIFS('内訳書2-20'!$T$8:$T$608,'内訳書2-20'!$G$8:$G$608,'【原則記入不要】内訳書1-1'!$D27,'内訳書2-20'!$U$8:$U$608,OZ$24)</f>
        <v>0</v>
      </c>
      <c r="PA27" s="385">
        <f>SUMIFS('内訳書2-20'!$T$8:$T$608,'内訳書2-20'!$G$8:$G$608,'【原則記入不要】内訳書1-1'!$D27,'内訳書2-20'!$U$8:$U$608,PA$24)</f>
        <v>0</v>
      </c>
      <c r="PB27" s="385">
        <f>SUMIFS('内訳書2-20'!$T$8:$T$608,'内訳書2-20'!$G$8:$G$608,'【原則記入不要】内訳書1-1'!$D27,'内訳書2-20'!$U$8:$U$608,PB$24)</f>
        <v>0</v>
      </c>
      <c r="PC27" s="385">
        <f>SUMIFS('内訳書2-20'!$T$8:$T$608,'内訳書2-20'!$G$8:$G$608,'【原則記入不要】内訳書1-1'!$D27,'内訳書2-20'!$U$8:$U$608,PC$24)</f>
        <v>0</v>
      </c>
      <c r="PD27" s="385">
        <f>SUMIFS('内訳書2-20'!$T$8:$T$608,'内訳書2-20'!$G$8:$G$608,'【原則記入不要】内訳書1-1'!$D27,'内訳書2-20'!$U$8:$U$608,PD$24)</f>
        <v>0</v>
      </c>
      <c r="PE27" s="385">
        <f>SUMIFS('内訳書2-20'!$T$8:$T$608,'内訳書2-20'!$G$8:$G$608,'【原則記入不要】内訳書1-1'!$D27,'内訳書2-20'!$U$8:$U$608,PE$24)</f>
        <v>0</v>
      </c>
      <c r="PF27" s="385">
        <f>SUMIFS('内訳書2-20'!$T$8:$T$608,'内訳書2-20'!$G$8:$G$608,'【原則記入不要】内訳書1-1'!$D27,'内訳書2-20'!$U$8:$U$608,PF$24)</f>
        <v>0</v>
      </c>
      <c r="PG27" s="385">
        <f>SUMIFS('内訳書2-20'!$T$8:$T$608,'内訳書2-20'!$G$8:$G$608,'【原則記入不要】内訳書1-1'!$D27,'内訳書2-20'!$U$8:$U$608,PG$24)</f>
        <v>0</v>
      </c>
      <c r="PH27" s="386">
        <f>'内訳書2-20'!$I837</f>
        <v>0</v>
      </c>
      <c r="PI27" s="283">
        <f>'内訳書2-21'!$I487</f>
        <v>0</v>
      </c>
      <c r="PJ27" s="297">
        <f t="shared" si="148"/>
        <v>0</v>
      </c>
      <c r="PK27" s="296">
        <f t="shared" ref="PK27:PK41" si="149">PJ27-PI27</f>
        <v>0</v>
      </c>
      <c r="PL27" s="296"/>
    </row>
    <row r="28" spans="2:430" ht="18" customHeight="1">
      <c r="B28" s="781"/>
      <c r="C28" s="787"/>
      <c r="D28" s="387" t="s">
        <v>5</v>
      </c>
      <c r="E28" s="388">
        <f>SUMIFS('内訳書2-1'!$T$8:$T$608,'内訳書2-1'!$G$8:$G$608,'【原則記入不要】内訳書1-1'!$D28,'内訳書2-1'!$U$8:$U$608,E$24)</f>
        <v>0</v>
      </c>
      <c r="F28" s="388">
        <f>SUMIFS('内訳書2-1'!$T$8:$T$608,'内訳書2-1'!$G$8:$G$608,'【原則記入不要】内訳書1-1'!$D28,'内訳書2-1'!$U$8:$U$608,F$24)</f>
        <v>0</v>
      </c>
      <c r="G28" s="388">
        <f>SUMIFS('内訳書2-1'!$T$8:$T$608,'内訳書2-1'!$G$8:$G$608,'【原則記入不要】内訳書1-1'!$D28,'内訳書2-1'!$U$8:$U$608,G$24)</f>
        <v>0</v>
      </c>
      <c r="H28" s="388">
        <f>SUMIFS('内訳書2-1'!$T$8:$T$608,'内訳書2-1'!$G$8:$G$608,'【原則記入不要】内訳書1-1'!$D28,'内訳書2-1'!$U$8:$U$608,H$24)</f>
        <v>0</v>
      </c>
      <c r="I28" s="388">
        <f>SUMIFS('内訳書2-1'!$T$8:$T$608,'内訳書2-1'!$G$8:$G$608,'【原則記入不要】内訳書1-1'!$D28,'内訳書2-1'!$U$8:$U$608,I$24)</f>
        <v>0</v>
      </c>
      <c r="J28" s="388">
        <f>SUMIFS('内訳書2-1'!$T$8:$T$608,'内訳書2-1'!$G$8:$G$608,'【原則記入不要】内訳書1-1'!$D28,'内訳書2-1'!$U$8:$U$608,J$24)</f>
        <v>0</v>
      </c>
      <c r="K28" s="388">
        <f>SUMIFS('内訳書2-1'!$T$8:$T$608,'内訳書2-1'!$G$8:$G$608,'【原則記入不要】内訳書1-1'!$D28,'内訳書2-1'!$U$8:$U$608,K$24)</f>
        <v>0</v>
      </c>
      <c r="L28" s="388">
        <f>SUMIFS('内訳書2-1'!$T$8:$T$608,'内訳書2-1'!$G$8:$G$608,'【原則記入不要】内訳書1-1'!$D28,'内訳書2-1'!$U$8:$U$608,L$24)</f>
        <v>0</v>
      </c>
      <c r="M28" s="388">
        <f>SUMIFS('内訳書2-1'!$T$8:$T$608,'内訳書2-1'!$G$8:$G$608,'【原則記入不要】内訳書1-1'!$D28,'内訳書2-1'!$U$8:$U$608,M$24)</f>
        <v>0</v>
      </c>
      <c r="N28" s="388">
        <f>SUMIFS('内訳書2-1'!$T$8:$T$608,'内訳書2-1'!$G$8:$G$608,'【原則記入不要】内訳書1-1'!$D28,'内訳書2-1'!$U$8:$U$608,N$24)</f>
        <v>0</v>
      </c>
      <c r="O28" s="388">
        <f>SUMIFS('内訳書2-1'!$T$8:$T$608,'内訳書2-1'!$G$8:$G$608,'【原則記入不要】内訳書1-1'!$D28,'内訳書2-1'!$U$8:$U$608,O$24)</f>
        <v>0</v>
      </c>
      <c r="P28" s="388">
        <f>SUMIFS('内訳書2-1'!$T$8:$T$608,'内訳書2-1'!$G$8:$G$608,'【原則記入不要】内訳書1-1'!$D28,'内訳書2-1'!$U$8:$U$608,P$24)</f>
        <v>0</v>
      </c>
      <c r="Q28" s="388">
        <f>SUMIFS('内訳書2-1'!$T$8:$T$608,'内訳書2-1'!$G$8:$G$608,'【原則記入不要】内訳書1-1'!$D28,'内訳書2-1'!$U$8:$U$608,Q$24)</f>
        <v>0</v>
      </c>
      <c r="R28" s="388">
        <f>SUMIFS('内訳書2-1'!$T$8:$T$608,'内訳書2-1'!$G$8:$G$608,'【原則記入不要】内訳書1-1'!$D28,'内訳書2-1'!$U$8:$U$608,R$24)</f>
        <v>0</v>
      </c>
      <c r="S28" s="388">
        <f>SUMIFS('内訳書2-1'!$T$8:$T$608,'内訳書2-1'!$G$8:$G$608,'【原則記入不要】内訳書1-1'!$D28,'内訳書2-1'!$U$8:$U$608,S$24)</f>
        <v>0</v>
      </c>
      <c r="T28" s="388">
        <f>SUMIFS('内訳書2-1'!$T$8:$T$608,'内訳書2-1'!$G$8:$G$608,'【原則記入不要】内訳書1-1'!$D28,'内訳書2-1'!$U$8:$U$608,T$24)</f>
        <v>0</v>
      </c>
      <c r="U28" s="388">
        <f>SUMIFS('内訳書2-1'!$T$8:$T$608,'内訳書2-1'!$G$8:$G$608,'【原則記入不要】内訳書1-1'!$D28,'内訳書2-1'!$U$8:$U$608,U$24)</f>
        <v>0</v>
      </c>
      <c r="V28" s="388">
        <f>SUMIFS('内訳書2-1'!$T$8:$T$608,'内訳書2-1'!$G$8:$G$608,'【原則記入不要】内訳書1-1'!$D28,'内訳書2-1'!$U$8:$U$608,V$24)</f>
        <v>0</v>
      </c>
      <c r="W28" s="388">
        <f>SUMIFS('内訳書2-1'!$T$8:$T$608,'内訳書2-1'!$G$8:$G$608,'【原則記入不要】内訳書1-1'!$D28,'内訳書2-1'!$U$8:$U$608,W$24)</f>
        <v>0</v>
      </c>
      <c r="X28" s="388">
        <f>SUMIFS('内訳書2-1'!$T$8:$T$608,'内訳書2-1'!$G$8:$G$608,'【原則記入不要】内訳書1-1'!$D28,'内訳書2-1'!$U$8:$U$608,X$24)</f>
        <v>0</v>
      </c>
      <c r="Y28" s="389">
        <f>'内訳書2-1'!$I838</f>
        <v>0</v>
      </c>
      <c r="Z28" s="388">
        <f>SUMIFS('内訳書2-2'!$T$8:$T$608,'内訳書2-2'!$G$8:$G$608,'【原則記入不要】内訳書1-1'!$D28,'内訳書2-2'!$U$8:$U$608,Z$24)</f>
        <v>0</v>
      </c>
      <c r="AA28" s="388">
        <f>SUMIFS('内訳書2-2'!$T$8:$T$608,'内訳書2-2'!$G$8:$G$608,'【原則記入不要】内訳書1-1'!$D28,'内訳書2-2'!$U$8:$U$608,AA$24)</f>
        <v>0</v>
      </c>
      <c r="AB28" s="388">
        <f>SUMIFS('内訳書2-2'!$T$8:$T$608,'内訳書2-2'!$G$8:$G$608,'【原則記入不要】内訳書1-1'!$D28,'内訳書2-2'!$U$8:$U$608,AB$24)</f>
        <v>0</v>
      </c>
      <c r="AC28" s="388">
        <f>SUMIFS('内訳書2-2'!$T$8:$T$608,'内訳書2-2'!$G$8:$G$608,'【原則記入不要】内訳書1-1'!$D28,'内訳書2-2'!$U$8:$U$608,AC$24)</f>
        <v>0</v>
      </c>
      <c r="AD28" s="388">
        <f>SUMIFS('内訳書2-2'!$T$8:$T$608,'内訳書2-2'!$G$8:$G$608,'【原則記入不要】内訳書1-1'!$D28,'内訳書2-2'!$U$8:$U$608,AD$24)</f>
        <v>0</v>
      </c>
      <c r="AE28" s="388">
        <f>SUMIFS('内訳書2-2'!$T$8:$T$608,'内訳書2-2'!$G$8:$G$608,'【原則記入不要】内訳書1-1'!$D28,'内訳書2-2'!$U$8:$U$608,AE$24)</f>
        <v>0</v>
      </c>
      <c r="AF28" s="388">
        <f>SUMIFS('内訳書2-2'!$T$8:$T$608,'内訳書2-2'!$G$8:$G$608,'【原則記入不要】内訳書1-1'!$D28,'内訳書2-2'!$U$8:$U$608,AF$24)</f>
        <v>0</v>
      </c>
      <c r="AG28" s="388">
        <f>SUMIFS('内訳書2-2'!$T$8:$T$608,'内訳書2-2'!$G$8:$G$608,'【原則記入不要】内訳書1-1'!$D28,'内訳書2-2'!$U$8:$U$608,AG$24)</f>
        <v>0</v>
      </c>
      <c r="AH28" s="388">
        <f>SUMIFS('内訳書2-2'!$T$8:$T$608,'内訳書2-2'!$G$8:$G$608,'【原則記入不要】内訳書1-1'!$D28,'内訳書2-2'!$U$8:$U$608,AH$24)</f>
        <v>0</v>
      </c>
      <c r="AI28" s="388">
        <f>SUMIFS('内訳書2-2'!$T$8:$T$608,'内訳書2-2'!$G$8:$G$608,'【原則記入不要】内訳書1-1'!$D28,'内訳書2-2'!$U$8:$U$608,AI$24)</f>
        <v>0</v>
      </c>
      <c r="AJ28" s="388">
        <f>SUMIFS('内訳書2-2'!$T$8:$T$608,'内訳書2-2'!$G$8:$G$608,'【原則記入不要】内訳書1-1'!$D28,'内訳書2-2'!$U$8:$U$608,AJ$24)</f>
        <v>0</v>
      </c>
      <c r="AK28" s="388">
        <f>SUMIFS('内訳書2-2'!$T$8:$T$608,'内訳書2-2'!$G$8:$G$608,'【原則記入不要】内訳書1-1'!$D28,'内訳書2-2'!$U$8:$U$608,AK$24)</f>
        <v>0</v>
      </c>
      <c r="AL28" s="388">
        <f>SUMIFS('内訳書2-2'!$T$8:$T$608,'内訳書2-2'!$G$8:$G$608,'【原則記入不要】内訳書1-1'!$D28,'内訳書2-2'!$U$8:$U$608,AL$24)</f>
        <v>0</v>
      </c>
      <c r="AM28" s="388">
        <f>SUMIFS('内訳書2-2'!$T$8:$T$608,'内訳書2-2'!$G$8:$G$608,'【原則記入不要】内訳書1-1'!$D28,'内訳書2-2'!$U$8:$U$608,AM$24)</f>
        <v>0</v>
      </c>
      <c r="AN28" s="388">
        <f>SUMIFS('内訳書2-2'!$T$8:$T$608,'内訳書2-2'!$G$8:$G$608,'【原則記入不要】内訳書1-1'!$D28,'内訳書2-2'!$U$8:$U$608,AN$24)</f>
        <v>0</v>
      </c>
      <c r="AO28" s="388">
        <f>SUMIFS('内訳書2-2'!$T$8:$T$608,'内訳書2-2'!$G$8:$G$608,'【原則記入不要】内訳書1-1'!$D28,'内訳書2-2'!$U$8:$U$608,AO$24)</f>
        <v>0</v>
      </c>
      <c r="AP28" s="388">
        <f>SUMIFS('内訳書2-2'!$T$8:$T$608,'内訳書2-2'!$G$8:$G$608,'【原則記入不要】内訳書1-1'!$D28,'内訳書2-2'!$U$8:$U$608,AP$24)</f>
        <v>0</v>
      </c>
      <c r="AQ28" s="388">
        <f>SUMIFS('内訳書2-2'!$T$8:$T$608,'内訳書2-2'!$G$8:$G$608,'【原則記入不要】内訳書1-1'!$D28,'内訳書2-2'!$U$8:$U$608,AQ$24)</f>
        <v>0</v>
      </c>
      <c r="AR28" s="388">
        <f>SUMIFS('内訳書2-2'!$T$8:$T$608,'内訳書2-2'!$G$8:$G$608,'【原則記入不要】内訳書1-1'!$D28,'内訳書2-2'!$U$8:$U$608,AR$24)</f>
        <v>0</v>
      </c>
      <c r="AS28" s="388">
        <f>SUMIFS('内訳書2-2'!$T$8:$T$608,'内訳書2-2'!$G$8:$G$608,'【原則記入不要】内訳書1-1'!$D28,'内訳書2-2'!$U$8:$U$608,AS$24)</f>
        <v>0</v>
      </c>
      <c r="AT28" s="389">
        <f>'内訳書2-2'!$I838</f>
        <v>0</v>
      </c>
      <c r="AU28" s="388">
        <f>SUMIFS('内訳書2-3'!$T$8:$T$608,'内訳書2-3'!$G$8:$G$608,'【原則記入不要】内訳書1-1'!$D28,'内訳書2-3'!$U$8:$U$608,AU$24)</f>
        <v>0</v>
      </c>
      <c r="AV28" s="388">
        <f>SUMIFS('内訳書2-3'!$T$8:$T$608,'内訳書2-3'!$G$8:$G$608,'【原則記入不要】内訳書1-1'!$D28,'内訳書2-3'!$U$8:$U$608,AV$24)</f>
        <v>0</v>
      </c>
      <c r="AW28" s="388">
        <f>SUMIFS('内訳書2-3'!$T$8:$T$608,'内訳書2-3'!$G$8:$G$608,'【原則記入不要】内訳書1-1'!$D28,'内訳書2-3'!$U$8:$U$608,AW$24)</f>
        <v>0</v>
      </c>
      <c r="AX28" s="388">
        <f>SUMIFS('内訳書2-3'!$T$8:$T$608,'内訳書2-3'!$G$8:$G$608,'【原則記入不要】内訳書1-1'!$D28,'内訳書2-3'!$U$8:$U$608,AX$24)</f>
        <v>0</v>
      </c>
      <c r="AY28" s="388">
        <f>SUMIFS('内訳書2-3'!$T$8:$T$608,'内訳書2-3'!$G$8:$G$608,'【原則記入不要】内訳書1-1'!$D28,'内訳書2-3'!$U$8:$U$608,AY$24)</f>
        <v>0</v>
      </c>
      <c r="AZ28" s="388">
        <f>SUMIFS('内訳書2-3'!$T$8:$T$608,'内訳書2-3'!$G$8:$G$608,'【原則記入不要】内訳書1-1'!$D28,'内訳書2-3'!$U$8:$U$608,AZ$24)</f>
        <v>0</v>
      </c>
      <c r="BA28" s="388">
        <f>SUMIFS('内訳書2-3'!$T$8:$T$608,'内訳書2-3'!$G$8:$G$608,'【原則記入不要】内訳書1-1'!$D28,'内訳書2-3'!$U$8:$U$608,BA$24)</f>
        <v>0</v>
      </c>
      <c r="BB28" s="388">
        <f>SUMIFS('内訳書2-3'!$T$8:$T$608,'内訳書2-3'!$G$8:$G$608,'【原則記入不要】内訳書1-1'!$D28,'内訳書2-3'!$U$8:$U$608,BB$24)</f>
        <v>0</v>
      </c>
      <c r="BC28" s="388">
        <f>SUMIFS('内訳書2-3'!$T$8:$T$608,'内訳書2-3'!$G$8:$G$608,'【原則記入不要】内訳書1-1'!$D28,'内訳書2-3'!$U$8:$U$608,BC$24)</f>
        <v>0</v>
      </c>
      <c r="BD28" s="388">
        <f>SUMIFS('内訳書2-3'!$T$8:$T$608,'内訳書2-3'!$G$8:$G$608,'【原則記入不要】内訳書1-1'!$D28,'内訳書2-3'!$U$8:$U$608,BD$24)</f>
        <v>0</v>
      </c>
      <c r="BE28" s="388">
        <f>SUMIFS('内訳書2-3'!$T$8:$T$608,'内訳書2-3'!$G$8:$G$608,'【原則記入不要】内訳書1-1'!$D28,'内訳書2-3'!$U$8:$U$608,BE$24)</f>
        <v>0</v>
      </c>
      <c r="BF28" s="388">
        <f>SUMIFS('内訳書2-3'!$T$8:$T$608,'内訳書2-3'!$G$8:$G$608,'【原則記入不要】内訳書1-1'!$D28,'内訳書2-3'!$U$8:$U$608,BF$24)</f>
        <v>0</v>
      </c>
      <c r="BG28" s="388">
        <f>SUMIFS('内訳書2-3'!$T$8:$T$608,'内訳書2-3'!$G$8:$G$608,'【原則記入不要】内訳書1-1'!$D28,'内訳書2-3'!$U$8:$U$608,BG$24)</f>
        <v>0</v>
      </c>
      <c r="BH28" s="388">
        <f>SUMIFS('内訳書2-3'!$T$8:$T$608,'内訳書2-3'!$G$8:$G$608,'【原則記入不要】内訳書1-1'!$D28,'内訳書2-3'!$U$8:$U$608,BH$24)</f>
        <v>0</v>
      </c>
      <c r="BI28" s="388">
        <f>SUMIFS('内訳書2-3'!$T$8:$T$608,'内訳書2-3'!$G$8:$G$608,'【原則記入不要】内訳書1-1'!$D28,'内訳書2-3'!$U$8:$U$608,BI$24)</f>
        <v>0</v>
      </c>
      <c r="BJ28" s="388">
        <f>SUMIFS('内訳書2-3'!$T$8:$T$608,'内訳書2-3'!$G$8:$G$608,'【原則記入不要】内訳書1-1'!$D28,'内訳書2-3'!$U$8:$U$608,BJ$24)</f>
        <v>0</v>
      </c>
      <c r="BK28" s="388">
        <f>SUMIFS('内訳書2-3'!$T$8:$T$608,'内訳書2-3'!$G$8:$G$608,'【原則記入不要】内訳書1-1'!$D28,'内訳書2-3'!$U$8:$U$608,BK$24)</f>
        <v>0</v>
      </c>
      <c r="BL28" s="388">
        <f>SUMIFS('内訳書2-3'!$T$8:$T$608,'内訳書2-3'!$G$8:$G$608,'【原則記入不要】内訳書1-1'!$D28,'内訳書2-3'!$U$8:$U$608,BL$24)</f>
        <v>0</v>
      </c>
      <c r="BM28" s="388">
        <f>SUMIFS('内訳書2-3'!$T$8:$T$608,'内訳書2-3'!$G$8:$G$608,'【原則記入不要】内訳書1-1'!$D28,'内訳書2-3'!$U$8:$U$608,BM$24)</f>
        <v>0</v>
      </c>
      <c r="BN28" s="388">
        <f>SUMIFS('内訳書2-3'!$T$8:$T$608,'内訳書2-3'!$G$8:$G$608,'【原則記入不要】内訳書1-1'!$D28,'内訳書2-3'!$U$8:$U$608,BN$24)</f>
        <v>0</v>
      </c>
      <c r="BO28" s="389">
        <f>'内訳書2-3'!$I838</f>
        <v>0</v>
      </c>
      <c r="BP28" s="388">
        <f>SUMIFS('内訳書2-4'!$T$8:$T$608,'内訳書2-4'!$G$8:$G$608,'【原則記入不要】内訳書1-1'!$D28,'内訳書2-4'!$U$8:$U$608,BP$24)</f>
        <v>0</v>
      </c>
      <c r="BQ28" s="388">
        <f>SUMIFS('内訳書2-4'!$T$8:$T$608,'内訳書2-4'!$G$8:$G$608,'【原則記入不要】内訳書1-1'!$D28,'内訳書2-4'!$U$8:$U$608,BQ$24)</f>
        <v>0</v>
      </c>
      <c r="BR28" s="388">
        <f>SUMIFS('内訳書2-4'!$T$8:$T$608,'内訳書2-4'!$G$8:$G$608,'【原則記入不要】内訳書1-1'!$D28,'内訳書2-4'!$U$8:$U$608,BR$24)</f>
        <v>0</v>
      </c>
      <c r="BS28" s="388">
        <f>SUMIFS('内訳書2-4'!$T$8:$T$608,'内訳書2-4'!$G$8:$G$608,'【原則記入不要】内訳書1-1'!$D28,'内訳書2-4'!$U$8:$U$608,BS$24)</f>
        <v>0</v>
      </c>
      <c r="BT28" s="388">
        <f>SUMIFS('内訳書2-4'!$T$8:$T$608,'内訳書2-4'!$G$8:$G$608,'【原則記入不要】内訳書1-1'!$D28,'内訳書2-4'!$U$8:$U$608,BT$24)</f>
        <v>0</v>
      </c>
      <c r="BU28" s="388">
        <f>SUMIFS('内訳書2-4'!$T$8:$T$608,'内訳書2-4'!$G$8:$G$608,'【原則記入不要】内訳書1-1'!$D28,'内訳書2-4'!$U$8:$U$608,BU$24)</f>
        <v>0</v>
      </c>
      <c r="BV28" s="388">
        <f>SUMIFS('内訳書2-4'!$T$8:$T$608,'内訳書2-4'!$G$8:$G$608,'【原則記入不要】内訳書1-1'!$D28,'内訳書2-4'!$U$8:$U$608,BV$24)</f>
        <v>0</v>
      </c>
      <c r="BW28" s="388">
        <f>SUMIFS('内訳書2-4'!$T$8:$T$608,'内訳書2-4'!$G$8:$G$608,'【原則記入不要】内訳書1-1'!$D28,'内訳書2-4'!$U$8:$U$608,BW$24)</f>
        <v>0</v>
      </c>
      <c r="BX28" s="388">
        <f>SUMIFS('内訳書2-4'!$T$8:$T$608,'内訳書2-4'!$G$8:$G$608,'【原則記入不要】内訳書1-1'!$D28,'内訳書2-4'!$U$8:$U$608,BX$24)</f>
        <v>0</v>
      </c>
      <c r="BY28" s="388">
        <f>SUMIFS('内訳書2-4'!$T$8:$T$608,'内訳書2-4'!$G$8:$G$608,'【原則記入不要】内訳書1-1'!$D28,'内訳書2-4'!$U$8:$U$608,BY$24)</f>
        <v>0</v>
      </c>
      <c r="BZ28" s="388">
        <f>SUMIFS('内訳書2-4'!$T$8:$T$608,'内訳書2-4'!$G$8:$G$608,'【原則記入不要】内訳書1-1'!$D28,'内訳書2-4'!$U$8:$U$608,BZ$24)</f>
        <v>0</v>
      </c>
      <c r="CA28" s="388">
        <f>SUMIFS('内訳書2-4'!$T$8:$T$608,'内訳書2-4'!$G$8:$G$608,'【原則記入不要】内訳書1-1'!$D28,'内訳書2-4'!$U$8:$U$608,CA$24)</f>
        <v>0</v>
      </c>
      <c r="CB28" s="388">
        <f>SUMIFS('内訳書2-4'!$T$8:$T$608,'内訳書2-4'!$G$8:$G$608,'【原則記入不要】内訳書1-1'!$D28,'内訳書2-4'!$U$8:$U$608,CB$24)</f>
        <v>0</v>
      </c>
      <c r="CC28" s="388">
        <f>SUMIFS('内訳書2-4'!$T$8:$T$608,'内訳書2-4'!$G$8:$G$608,'【原則記入不要】内訳書1-1'!$D28,'内訳書2-4'!$U$8:$U$608,CC$24)</f>
        <v>0</v>
      </c>
      <c r="CD28" s="388">
        <f>SUMIFS('内訳書2-4'!$T$8:$T$608,'内訳書2-4'!$G$8:$G$608,'【原則記入不要】内訳書1-1'!$D28,'内訳書2-4'!$U$8:$U$608,CD$24)</f>
        <v>0</v>
      </c>
      <c r="CE28" s="388">
        <f>SUMIFS('内訳書2-4'!$T$8:$T$608,'内訳書2-4'!$G$8:$G$608,'【原則記入不要】内訳書1-1'!$D28,'内訳書2-4'!$U$8:$U$608,CE$24)</f>
        <v>0</v>
      </c>
      <c r="CF28" s="388">
        <f>SUMIFS('内訳書2-4'!$T$8:$T$608,'内訳書2-4'!$G$8:$G$608,'【原則記入不要】内訳書1-1'!$D28,'内訳書2-4'!$U$8:$U$608,CF$24)</f>
        <v>0</v>
      </c>
      <c r="CG28" s="388">
        <f>SUMIFS('内訳書2-4'!$T$8:$T$608,'内訳書2-4'!$G$8:$G$608,'【原則記入不要】内訳書1-1'!$D28,'内訳書2-4'!$U$8:$U$608,CG$24)</f>
        <v>0</v>
      </c>
      <c r="CH28" s="388">
        <f>SUMIFS('内訳書2-4'!$T$8:$T$608,'内訳書2-4'!$G$8:$G$608,'【原則記入不要】内訳書1-1'!$D28,'内訳書2-4'!$U$8:$U$608,CH$24)</f>
        <v>0</v>
      </c>
      <c r="CI28" s="388">
        <f>SUMIFS('内訳書2-4'!$T$8:$T$608,'内訳書2-4'!$G$8:$G$608,'【原則記入不要】内訳書1-1'!$D28,'内訳書2-4'!$U$8:$U$608,CI$24)</f>
        <v>0</v>
      </c>
      <c r="CJ28" s="389">
        <f>'内訳書2-4'!$I838</f>
        <v>0</v>
      </c>
      <c r="CK28" s="388">
        <f>SUMIFS('内訳書2-5'!$T$8:$T$608,'内訳書2-5'!$G$8:$G$608,'【原則記入不要】内訳書1-1'!$D28,'内訳書2-5'!$U$8:$U$608,CK$24)</f>
        <v>0</v>
      </c>
      <c r="CL28" s="388">
        <f>SUMIFS('内訳書2-5'!$T$8:$T$608,'内訳書2-5'!$G$8:$G$608,'【原則記入不要】内訳書1-1'!$D28,'内訳書2-5'!$U$8:$U$608,CL$24)</f>
        <v>0</v>
      </c>
      <c r="CM28" s="388">
        <f>SUMIFS('内訳書2-5'!$T$8:$T$608,'内訳書2-5'!$G$8:$G$608,'【原則記入不要】内訳書1-1'!$D28,'内訳書2-5'!$U$8:$U$608,CM$24)</f>
        <v>0</v>
      </c>
      <c r="CN28" s="388">
        <f>SUMIFS('内訳書2-5'!$T$8:$T$608,'内訳書2-5'!$G$8:$G$608,'【原則記入不要】内訳書1-1'!$D28,'内訳書2-5'!$U$8:$U$608,CN$24)</f>
        <v>0</v>
      </c>
      <c r="CO28" s="388">
        <f>SUMIFS('内訳書2-5'!$T$8:$T$608,'内訳書2-5'!$G$8:$G$608,'【原則記入不要】内訳書1-1'!$D28,'内訳書2-5'!$U$8:$U$608,CO$24)</f>
        <v>0</v>
      </c>
      <c r="CP28" s="388">
        <f>SUMIFS('内訳書2-5'!$T$8:$T$608,'内訳書2-5'!$G$8:$G$608,'【原則記入不要】内訳書1-1'!$D28,'内訳書2-5'!$U$8:$U$608,CP$24)</f>
        <v>0</v>
      </c>
      <c r="CQ28" s="388">
        <f>SUMIFS('内訳書2-5'!$T$8:$T$608,'内訳書2-5'!$G$8:$G$608,'【原則記入不要】内訳書1-1'!$D28,'内訳書2-5'!$U$8:$U$608,CQ$24)</f>
        <v>0</v>
      </c>
      <c r="CR28" s="388">
        <f>SUMIFS('内訳書2-5'!$T$8:$T$608,'内訳書2-5'!$G$8:$G$608,'【原則記入不要】内訳書1-1'!$D28,'内訳書2-5'!$U$8:$U$608,CR$24)</f>
        <v>0</v>
      </c>
      <c r="CS28" s="388">
        <f>SUMIFS('内訳書2-5'!$T$8:$T$608,'内訳書2-5'!$G$8:$G$608,'【原則記入不要】内訳書1-1'!$D28,'内訳書2-5'!$U$8:$U$608,CS$24)</f>
        <v>0</v>
      </c>
      <c r="CT28" s="388">
        <f>SUMIFS('内訳書2-5'!$T$8:$T$608,'内訳書2-5'!$G$8:$G$608,'【原則記入不要】内訳書1-1'!$D28,'内訳書2-5'!$U$8:$U$608,CT$24)</f>
        <v>0</v>
      </c>
      <c r="CU28" s="388">
        <f>SUMIFS('内訳書2-5'!$T$8:$T$608,'内訳書2-5'!$G$8:$G$608,'【原則記入不要】内訳書1-1'!$D28,'内訳書2-5'!$U$8:$U$608,CU$24)</f>
        <v>0</v>
      </c>
      <c r="CV28" s="388">
        <f>SUMIFS('内訳書2-5'!$T$8:$T$608,'内訳書2-5'!$G$8:$G$608,'【原則記入不要】内訳書1-1'!$D28,'内訳書2-5'!$U$8:$U$608,CV$24)</f>
        <v>0</v>
      </c>
      <c r="CW28" s="388">
        <f>SUMIFS('内訳書2-5'!$T$8:$T$608,'内訳書2-5'!$G$8:$G$608,'【原則記入不要】内訳書1-1'!$D28,'内訳書2-5'!$U$8:$U$608,CW$24)</f>
        <v>0</v>
      </c>
      <c r="CX28" s="388">
        <f>SUMIFS('内訳書2-5'!$T$8:$T$608,'内訳書2-5'!$G$8:$G$608,'【原則記入不要】内訳書1-1'!$D28,'内訳書2-5'!$U$8:$U$608,CX$24)</f>
        <v>0</v>
      </c>
      <c r="CY28" s="388">
        <f>SUMIFS('内訳書2-5'!$T$8:$T$608,'内訳書2-5'!$G$8:$G$608,'【原則記入不要】内訳書1-1'!$D28,'内訳書2-5'!$U$8:$U$608,CY$24)</f>
        <v>0</v>
      </c>
      <c r="CZ28" s="388">
        <f>SUMIFS('内訳書2-5'!$T$8:$T$608,'内訳書2-5'!$G$8:$G$608,'【原則記入不要】内訳書1-1'!$D28,'内訳書2-5'!$U$8:$U$608,CZ$24)</f>
        <v>0</v>
      </c>
      <c r="DA28" s="388">
        <f>SUMIFS('内訳書2-5'!$T$8:$T$608,'内訳書2-5'!$G$8:$G$608,'【原則記入不要】内訳書1-1'!$D28,'内訳書2-5'!$U$8:$U$608,DA$24)</f>
        <v>0</v>
      </c>
      <c r="DB28" s="388">
        <f>SUMIFS('内訳書2-5'!$T$8:$T$608,'内訳書2-5'!$G$8:$G$608,'【原則記入不要】内訳書1-1'!$D28,'内訳書2-5'!$U$8:$U$608,DB$24)</f>
        <v>0</v>
      </c>
      <c r="DC28" s="388">
        <f>SUMIFS('内訳書2-5'!$T$8:$T$608,'内訳書2-5'!$G$8:$G$608,'【原則記入不要】内訳書1-1'!$D28,'内訳書2-5'!$U$8:$U$608,DC$24)</f>
        <v>0</v>
      </c>
      <c r="DD28" s="388">
        <f>SUMIFS('内訳書2-5'!$T$8:$T$608,'内訳書2-5'!$G$8:$G$608,'【原則記入不要】内訳書1-1'!$D28,'内訳書2-5'!$U$8:$U$608,DD$24)</f>
        <v>0</v>
      </c>
      <c r="DE28" s="389">
        <f>'内訳書2-5'!$I838</f>
        <v>0</v>
      </c>
      <c r="DF28" s="388">
        <f>SUMIFS('内訳書2-6'!$T$8:$T$608,'内訳書2-6'!$G$8:$G$608,'【原則記入不要】内訳書1-1'!$D28,'内訳書2-6'!$U$8:$U$608,DF$24)</f>
        <v>0</v>
      </c>
      <c r="DG28" s="388">
        <f>SUMIFS('内訳書2-6'!$T$8:$T$608,'内訳書2-6'!$G$8:$G$608,'【原則記入不要】内訳書1-1'!$D28,'内訳書2-6'!$U$8:$U$608,DG$24)</f>
        <v>0</v>
      </c>
      <c r="DH28" s="388">
        <f>SUMIFS('内訳書2-6'!$T$8:$T$608,'内訳書2-6'!$G$8:$G$608,'【原則記入不要】内訳書1-1'!$D28,'内訳書2-6'!$U$8:$U$608,DH$24)</f>
        <v>0</v>
      </c>
      <c r="DI28" s="388">
        <f>SUMIFS('内訳書2-6'!$T$8:$T$608,'内訳書2-6'!$G$8:$G$608,'【原則記入不要】内訳書1-1'!$D28,'内訳書2-6'!$U$8:$U$608,DI$24)</f>
        <v>0</v>
      </c>
      <c r="DJ28" s="388">
        <f>SUMIFS('内訳書2-6'!$T$8:$T$608,'内訳書2-6'!$G$8:$G$608,'【原則記入不要】内訳書1-1'!$D28,'内訳書2-6'!$U$8:$U$608,DJ$24)</f>
        <v>0</v>
      </c>
      <c r="DK28" s="388">
        <f>SUMIFS('内訳書2-6'!$T$8:$T$608,'内訳書2-6'!$G$8:$G$608,'【原則記入不要】内訳書1-1'!$D28,'内訳書2-6'!$U$8:$U$608,DK$24)</f>
        <v>0</v>
      </c>
      <c r="DL28" s="388">
        <f>SUMIFS('内訳書2-6'!$T$8:$T$608,'内訳書2-6'!$G$8:$G$608,'【原則記入不要】内訳書1-1'!$D28,'内訳書2-6'!$U$8:$U$608,DL$24)</f>
        <v>0</v>
      </c>
      <c r="DM28" s="388">
        <f>SUMIFS('内訳書2-6'!$T$8:$T$608,'内訳書2-6'!$G$8:$G$608,'【原則記入不要】内訳書1-1'!$D28,'内訳書2-6'!$U$8:$U$608,DM$24)</f>
        <v>0</v>
      </c>
      <c r="DN28" s="388">
        <f>SUMIFS('内訳書2-6'!$T$8:$T$608,'内訳書2-6'!$G$8:$G$608,'【原則記入不要】内訳書1-1'!$D28,'内訳書2-6'!$U$8:$U$608,DN$24)</f>
        <v>0</v>
      </c>
      <c r="DO28" s="388">
        <f>SUMIFS('内訳書2-6'!$T$8:$T$608,'内訳書2-6'!$G$8:$G$608,'【原則記入不要】内訳書1-1'!$D28,'内訳書2-6'!$U$8:$U$608,DO$24)</f>
        <v>0</v>
      </c>
      <c r="DP28" s="388">
        <f>SUMIFS('内訳書2-6'!$T$8:$T$608,'内訳書2-6'!$G$8:$G$608,'【原則記入不要】内訳書1-1'!$D28,'内訳書2-6'!$U$8:$U$608,DP$24)</f>
        <v>0</v>
      </c>
      <c r="DQ28" s="388">
        <f>SUMIFS('内訳書2-6'!$T$8:$T$608,'内訳書2-6'!$G$8:$G$608,'【原則記入不要】内訳書1-1'!$D28,'内訳書2-6'!$U$8:$U$608,DQ$24)</f>
        <v>0</v>
      </c>
      <c r="DR28" s="388">
        <f>SUMIFS('内訳書2-6'!$T$8:$T$608,'内訳書2-6'!$G$8:$G$608,'【原則記入不要】内訳書1-1'!$D28,'内訳書2-6'!$U$8:$U$608,DR$24)</f>
        <v>0</v>
      </c>
      <c r="DS28" s="388">
        <f>SUMIFS('内訳書2-6'!$T$8:$T$608,'内訳書2-6'!$G$8:$G$608,'【原則記入不要】内訳書1-1'!$D28,'内訳書2-6'!$U$8:$U$608,DS$24)</f>
        <v>0</v>
      </c>
      <c r="DT28" s="388">
        <f>SUMIFS('内訳書2-6'!$T$8:$T$608,'内訳書2-6'!$G$8:$G$608,'【原則記入不要】内訳書1-1'!$D28,'内訳書2-6'!$U$8:$U$608,DT$24)</f>
        <v>0</v>
      </c>
      <c r="DU28" s="388">
        <f>SUMIFS('内訳書2-6'!$T$8:$T$608,'内訳書2-6'!$G$8:$G$608,'【原則記入不要】内訳書1-1'!$D28,'内訳書2-6'!$U$8:$U$608,DU$24)</f>
        <v>0</v>
      </c>
      <c r="DV28" s="388">
        <f>SUMIFS('内訳書2-6'!$T$8:$T$608,'内訳書2-6'!$G$8:$G$608,'【原則記入不要】内訳書1-1'!$D28,'内訳書2-6'!$U$8:$U$608,DV$24)</f>
        <v>0</v>
      </c>
      <c r="DW28" s="388">
        <f>SUMIFS('内訳書2-6'!$T$8:$T$608,'内訳書2-6'!$G$8:$G$608,'【原則記入不要】内訳書1-1'!$D28,'内訳書2-6'!$U$8:$U$608,DW$24)</f>
        <v>0</v>
      </c>
      <c r="DX28" s="388">
        <f>SUMIFS('内訳書2-6'!$T$8:$T$608,'内訳書2-6'!$G$8:$G$608,'【原則記入不要】内訳書1-1'!$D28,'内訳書2-6'!$U$8:$U$608,DX$24)</f>
        <v>0</v>
      </c>
      <c r="DY28" s="388">
        <f>SUMIFS('内訳書2-6'!$T$8:$T$608,'内訳書2-6'!$G$8:$G$608,'【原則記入不要】内訳書1-1'!$D28,'内訳書2-6'!$U$8:$U$608,DY$24)</f>
        <v>0</v>
      </c>
      <c r="DZ28" s="389">
        <f>'内訳書2-6'!$I838</f>
        <v>0</v>
      </c>
      <c r="EA28" s="388">
        <f>SUMIFS('内訳書2-7'!$T$8:$T$608,'内訳書2-7'!$G$8:$G$608,'【原則記入不要】内訳書1-1'!$D28,'内訳書2-7'!$U$8:$U$608,EA$24)</f>
        <v>0</v>
      </c>
      <c r="EB28" s="388">
        <f>SUMIFS('内訳書2-7'!$T$8:$T$608,'内訳書2-7'!$G$8:$G$608,'【原則記入不要】内訳書1-1'!$D28,'内訳書2-7'!$U$8:$U$608,EB$24)</f>
        <v>0</v>
      </c>
      <c r="EC28" s="388">
        <f>SUMIFS('内訳書2-7'!$T$8:$T$608,'内訳書2-7'!$G$8:$G$608,'【原則記入不要】内訳書1-1'!$D28,'内訳書2-7'!$U$8:$U$608,EC$24)</f>
        <v>0</v>
      </c>
      <c r="ED28" s="388">
        <f>SUMIFS('内訳書2-7'!$T$8:$T$608,'内訳書2-7'!$G$8:$G$608,'【原則記入不要】内訳書1-1'!$D28,'内訳書2-7'!$U$8:$U$608,ED$24)</f>
        <v>0</v>
      </c>
      <c r="EE28" s="388">
        <f>SUMIFS('内訳書2-7'!$T$8:$T$608,'内訳書2-7'!$G$8:$G$608,'【原則記入不要】内訳書1-1'!$D28,'内訳書2-7'!$U$8:$U$608,EE$24)</f>
        <v>0</v>
      </c>
      <c r="EF28" s="388">
        <f>SUMIFS('内訳書2-7'!$T$8:$T$608,'内訳書2-7'!$G$8:$G$608,'【原則記入不要】内訳書1-1'!$D28,'内訳書2-7'!$U$8:$U$608,EF$24)</f>
        <v>0</v>
      </c>
      <c r="EG28" s="388">
        <f>SUMIFS('内訳書2-7'!$T$8:$T$608,'内訳書2-7'!$G$8:$G$608,'【原則記入不要】内訳書1-1'!$D28,'内訳書2-7'!$U$8:$U$608,EG$24)</f>
        <v>0</v>
      </c>
      <c r="EH28" s="388">
        <f>SUMIFS('内訳書2-7'!$T$8:$T$608,'内訳書2-7'!$G$8:$G$608,'【原則記入不要】内訳書1-1'!$D28,'内訳書2-7'!$U$8:$U$608,EH$24)</f>
        <v>0</v>
      </c>
      <c r="EI28" s="388">
        <f>SUMIFS('内訳書2-7'!$T$8:$T$608,'内訳書2-7'!$G$8:$G$608,'【原則記入不要】内訳書1-1'!$D28,'内訳書2-7'!$U$8:$U$608,EI$24)</f>
        <v>0</v>
      </c>
      <c r="EJ28" s="388">
        <f>SUMIFS('内訳書2-7'!$T$8:$T$608,'内訳書2-7'!$G$8:$G$608,'【原則記入不要】内訳書1-1'!$D28,'内訳書2-7'!$U$8:$U$608,EJ$24)</f>
        <v>0</v>
      </c>
      <c r="EK28" s="388">
        <f>SUMIFS('内訳書2-7'!$T$8:$T$608,'内訳書2-7'!$G$8:$G$608,'【原則記入不要】内訳書1-1'!$D28,'内訳書2-7'!$U$8:$U$608,EK$24)</f>
        <v>0</v>
      </c>
      <c r="EL28" s="388">
        <f>SUMIFS('内訳書2-7'!$T$8:$T$608,'内訳書2-7'!$G$8:$G$608,'【原則記入不要】内訳書1-1'!$D28,'内訳書2-7'!$U$8:$U$608,EL$24)</f>
        <v>0</v>
      </c>
      <c r="EM28" s="388">
        <f>SUMIFS('内訳書2-7'!$T$8:$T$608,'内訳書2-7'!$G$8:$G$608,'【原則記入不要】内訳書1-1'!$D28,'内訳書2-7'!$U$8:$U$608,EM$24)</f>
        <v>0</v>
      </c>
      <c r="EN28" s="388">
        <f>SUMIFS('内訳書2-7'!$T$8:$T$608,'内訳書2-7'!$G$8:$G$608,'【原則記入不要】内訳書1-1'!$D28,'内訳書2-7'!$U$8:$U$608,EN$24)</f>
        <v>0</v>
      </c>
      <c r="EO28" s="388">
        <f>SUMIFS('内訳書2-7'!$T$8:$T$608,'内訳書2-7'!$G$8:$G$608,'【原則記入不要】内訳書1-1'!$D28,'内訳書2-7'!$U$8:$U$608,EO$24)</f>
        <v>0</v>
      </c>
      <c r="EP28" s="388">
        <f>SUMIFS('内訳書2-7'!$T$8:$T$608,'内訳書2-7'!$G$8:$G$608,'【原則記入不要】内訳書1-1'!$D28,'内訳書2-7'!$U$8:$U$608,EP$24)</f>
        <v>0</v>
      </c>
      <c r="EQ28" s="388">
        <f>SUMIFS('内訳書2-7'!$T$8:$T$608,'内訳書2-7'!$G$8:$G$608,'【原則記入不要】内訳書1-1'!$D28,'内訳書2-7'!$U$8:$U$608,EQ$24)</f>
        <v>0</v>
      </c>
      <c r="ER28" s="388">
        <f>SUMIFS('内訳書2-7'!$T$8:$T$608,'内訳書2-7'!$G$8:$G$608,'【原則記入不要】内訳書1-1'!$D28,'内訳書2-7'!$U$8:$U$608,ER$24)</f>
        <v>0</v>
      </c>
      <c r="ES28" s="388">
        <f>SUMIFS('内訳書2-7'!$T$8:$T$608,'内訳書2-7'!$G$8:$G$608,'【原則記入不要】内訳書1-1'!$D28,'内訳書2-7'!$U$8:$U$608,ES$24)</f>
        <v>0</v>
      </c>
      <c r="ET28" s="388">
        <f>SUMIFS('内訳書2-7'!$T$8:$T$608,'内訳書2-7'!$G$8:$G$608,'【原則記入不要】内訳書1-1'!$D28,'内訳書2-7'!$U$8:$U$608,ET$24)</f>
        <v>0</v>
      </c>
      <c r="EU28" s="389">
        <f>'内訳書2-7'!$I838</f>
        <v>0</v>
      </c>
      <c r="EV28" s="388">
        <f>SUMIFS('内訳書2-8'!$T$8:$T$608,'内訳書2-8'!$G$8:$G$608,'【原則記入不要】内訳書1-1'!$D28,'内訳書2-8'!$U$8:$U$608,EV$24)</f>
        <v>0</v>
      </c>
      <c r="EW28" s="388">
        <f>SUMIFS('内訳書2-8'!$T$8:$T$608,'内訳書2-8'!$G$8:$G$608,'【原則記入不要】内訳書1-1'!$D28,'内訳書2-8'!$U$8:$U$608,EW$24)</f>
        <v>0</v>
      </c>
      <c r="EX28" s="388">
        <f>SUMIFS('内訳書2-8'!$T$8:$T$608,'内訳書2-8'!$G$8:$G$608,'【原則記入不要】内訳書1-1'!$D28,'内訳書2-8'!$U$8:$U$608,EX$24)</f>
        <v>0</v>
      </c>
      <c r="EY28" s="388">
        <f>SUMIFS('内訳書2-8'!$T$8:$T$608,'内訳書2-8'!$G$8:$G$608,'【原則記入不要】内訳書1-1'!$D28,'内訳書2-8'!$U$8:$U$608,EY$24)</f>
        <v>0</v>
      </c>
      <c r="EZ28" s="388">
        <f>SUMIFS('内訳書2-8'!$T$8:$T$608,'内訳書2-8'!$G$8:$G$608,'【原則記入不要】内訳書1-1'!$D28,'内訳書2-8'!$U$8:$U$608,EZ$24)</f>
        <v>0</v>
      </c>
      <c r="FA28" s="388">
        <f>SUMIFS('内訳書2-8'!$T$8:$T$608,'内訳書2-8'!$G$8:$G$608,'【原則記入不要】内訳書1-1'!$D28,'内訳書2-8'!$U$8:$U$608,FA$24)</f>
        <v>0</v>
      </c>
      <c r="FB28" s="388">
        <f>SUMIFS('内訳書2-8'!$T$8:$T$608,'内訳書2-8'!$G$8:$G$608,'【原則記入不要】内訳書1-1'!$D28,'内訳書2-8'!$U$8:$U$608,FB$24)</f>
        <v>0</v>
      </c>
      <c r="FC28" s="388">
        <f>SUMIFS('内訳書2-8'!$T$8:$T$608,'内訳書2-8'!$G$8:$G$608,'【原則記入不要】内訳書1-1'!$D28,'内訳書2-8'!$U$8:$U$608,FC$24)</f>
        <v>0</v>
      </c>
      <c r="FD28" s="388">
        <f>SUMIFS('内訳書2-8'!$T$8:$T$608,'内訳書2-8'!$G$8:$G$608,'【原則記入不要】内訳書1-1'!$D28,'内訳書2-8'!$U$8:$U$608,FD$24)</f>
        <v>0</v>
      </c>
      <c r="FE28" s="388">
        <f>SUMIFS('内訳書2-8'!$T$8:$T$608,'内訳書2-8'!$G$8:$G$608,'【原則記入不要】内訳書1-1'!$D28,'内訳書2-8'!$U$8:$U$608,FE$24)</f>
        <v>0</v>
      </c>
      <c r="FF28" s="388">
        <f>SUMIFS('内訳書2-8'!$T$8:$T$608,'内訳書2-8'!$G$8:$G$608,'【原則記入不要】内訳書1-1'!$D28,'内訳書2-8'!$U$8:$U$608,FF$24)</f>
        <v>0</v>
      </c>
      <c r="FG28" s="388">
        <f>SUMIFS('内訳書2-8'!$T$8:$T$608,'内訳書2-8'!$G$8:$G$608,'【原則記入不要】内訳書1-1'!$D28,'内訳書2-8'!$U$8:$U$608,FG$24)</f>
        <v>0</v>
      </c>
      <c r="FH28" s="388">
        <f>SUMIFS('内訳書2-8'!$T$8:$T$608,'内訳書2-8'!$G$8:$G$608,'【原則記入不要】内訳書1-1'!$D28,'内訳書2-8'!$U$8:$U$608,FH$24)</f>
        <v>0</v>
      </c>
      <c r="FI28" s="388">
        <f>SUMIFS('内訳書2-8'!$T$8:$T$608,'内訳書2-8'!$G$8:$G$608,'【原則記入不要】内訳書1-1'!$D28,'内訳書2-8'!$U$8:$U$608,FI$24)</f>
        <v>0</v>
      </c>
      <c r="FJ28" s="388">
        <f>SUMIFS('内訳書2-8'!$T$8:$T$608,'内訳書2-8'!$G$8:$G$608,'【原則記入不要】内訳書1-1'!$D28,'内訳書2-8'!$U$8:$U$608,FJ$24)</f>
        <v>0</v>
      </c>
      <c r="FK28" s="388">
        <f>SUMIFS('内訳書2-8'!$T$8:$T$608,'内訳書2-8'!$G$8:$G$608,'【原則記入不要】内訳書1-1'!$D28,'内訳書2-8'!$U$8:$U$608,FK$24)</f>
        <v>0</v>
      </c>
      <c r="FL28" s="388">
        <f>SUMIFS('内訳書2-8'!$T$8:$T$608,'内訳書2-8'!$G$8:$G$608,'【原則記入不要】内訳書1-1'!$D28,'内訳書2-8'!$U$8:$U$608,FL$24)</f>
        <v>0</v>
      </c>
      <c r="FM28" s="388">
        <f>SUMIFS('内訳書2-8'!$T$8:$T$608,'内訳書2-8'!$G$8:$G$608,'【原則記入不要】内訳書1-1'!$D28,'内訳書2-8'!$U$8:$U$608,FM$24)</f>
        <v>0</v>
      </c>
      <c r="FN28" s="388">
        <f>SUMIFS('内訳書2-8'!$T$8:$T$608,'内訳書2-8'!$G$8:$G$608,'【原則記入不要】内訳書1-1'!$D28,'内訳書2-8'!$U$8:$U$608,FN$24)</f>
        <v>0</v>
      </c>
      <c r="FO28" s="388">
        <f>SUMIFS('内訳書2-8'!$T$8:$T$608,'内訳書2-8'!$G$8:$G$608,'【原則記入不要】内訳書1-1'!$D28,'内訳書2-8'!$U$8:$U$608,FO$24)</f>
        <v>0</v>
      </c>
      <c r="FP28" s="389">
        <f>'内訳書2-8'!$I838</f>
        <v>0</v>
      </c>
      <c r="FQ28" s="388">
        <f>SUMIFS('内訳書2-9'!$T$8:$T$608,'内訳書2-9'!$G$8:$G$608,'【原則記入不要】内訳書1-1'!$D28,'内訳書2-9'!$U$8:$U$608,FQ$24)</f>
        <v>0</v>
      </c>
      <c r="FR28" s="388">
        <f>SUMIFS('内訳書2-9'!$T$8:$T$608,'内訳書2-9'!$G$8:$G$608,'【原則記入不要】内訳書1-1'!$D28,'内訳書2-9'!$U$8:$U$608,FR$24)</f>
        <v>0</v>
      </c>
      <c r="FS28" s="388">
        <f>SUMIFS('内訳書2-9'!$T$8:$T$608,'内訳書2-9'!$G$8:$G$608,'【原則記入不要】内訳書1-1'!$D28,'内訳書2-9'!$U$8:$U$608,FS$24)</f>
        <v>0</v>
      </c>
      <c r="FT28" s="388">
        <f>SUMIFS('内訳書2-9'!$T$8:$T$608,'内訳書2-9'!$G$8:$G$608,'【原則記入不要】内訳書1-1'!$D28,'内訳書2-9'!$U$8:$U$608,FT$24)</f>
        <v>0</v>
      </c>
      <c r="FU28" s="388">
        <f>SUMIFS('内訳書2-9'!$T$8:$T$608,'内訳書2-9'!$G$8:$G$608,'【原則記入不要】内訳書1-1'!$D28,'内訳書2-9'!$U$8:$U$608,FU$24)</f>
        <v>0</v>
      </c>
      <c r="FV28" s="388">
        <f>SUMIFS('内訳書2-9'!$T$8:$T$608,'内訳書2-9'!$G$8:$G$608,'【原則記入不要】内訳書1-1'!$D28,'内訳書2-9'!$U$8:$U$608,FV$24)</f>
        <v>0</v>
      </c>
      <c r="FW28" s="388">
        <f>SUMIFS('内訳書2-9'!$T$8:$T$608,'内訳書2-9'!$G$8:$G$608,'【原則記入不要】内訳書1-1'!$D28,'内訳書2-9'!$U$8:$U$608,FW$24)</f>
        <v>0</v>
      </c>
      <c r="FX28" s="388">
        <f>SUMIFS('内訳書2-9'!$T$8:$T$608,'内訳書2-9'!$G$8:$G$608,'【原則記入不要】内訳書1-1'!$D28,'内訳書2-9'!$U$8:$U$608,FX$24)</f>
        <v>0</v>
      </c>
      <c r="FY28" s="388">
        <f>SUMIFS('内訳書2-9'!$T$8:$T$608,'内訳書2-9'!$G$8:$G$608,'【原則記入不要】内訳書1-1'!$D28,'内訳書2-9'!$U$8:$U$608,FY$24)</f>
        <v>0</v>
      </c>
      <c r="FZ28" s="388">
        <f>SUMIFS('内訳書2-9'!$T$8:$T$608,'内訳書2-9'!$G$8:$G$608,'【原則記入不要】内訳書1-1'!$D28,'内訳書2-9'!$U$8:$U$608,FZ$24)</f>
        <v>0</v>
      </c>
      <c r="GA28" s="388">
        <f>SUMIFS('内訳書2-9'!$T$8:$T$608,'内訳書2-9'!$G$8:$G$608,'【原則記入不要】内訳書1-1'!$D28,'内訳書2-9'!$U$8:$U$608,GA$24)</f>
        <v>0</v>
      </c>
      <c r="GB28" s="388">
        <f>SUMIFS('内訳書2-9'!$T$8:$T$608,'内訳書2-9'!$G$8:$G$608,'【原則記入不要】内訳書1-1'!$D28,'内訳書2-9'!$U$8:$U$608,GB$24)</f>
        <v>0</v>
      </c>
      <c r="GC28" s="388">
        <f>SUMIFS('内訳書2-9'!$T$8:$T$608,'内訳書2-9'!$G$8:$G$608,'【原則記入不要】内訳書1-1'!$D28,'内訳書2-9'!$U$8:$U$608,GC$24)</f>
        <v>0</v>
      </c>
      <c r="GD28" s="388">
        <f>SUMIFS('内訳書2-9'!$T$8:$T$608,'内訳書2-9'!$G$8:$G$608,'【原則記入不要】内訳書1-1'!$D28,'内訳書2-9'!$U$8:$U$608,GD$24)</f>
        <v>0</v>
      </c>
      <c r="GE28" s="388">
        <f>SUMIFS('内訳書2-9'!$T$8:$T$608,'内訳書2-9'!$G$8:$G$608,'【原則記入不要】内訳書1-1'!$D28,'内訳書2-9'!$U$8:$U$608,GE$24)</f>
        <v>0</v>
      </c>
      <c r="GF28" s="388">
        <f>SUMIFS('内訳書2-9'!$T$8:$T$608,'内訳書2-9'!$G$8:$G$608,'【原則記入不要】内訳書1-1'!$D28,'内訳書2-9'!$U$8:$U$608,GF$24)</f>
        <v>0</v>
      </c>
      <c r="GG28" s="388">
        <f>SUMIFS('内訳書2-9'!$T$8:$T$608,'内訳書2-9'!$G$8:$G$608,'【原則記入不要】内訳書1-1'!$D28,'内訳書2-9'!$U$8:$U$608,GG$24)</f>
        <v>0</v>
      </c>
      <c r="GH28" s="388">
        <f>SUMIFS('内訳書2-9'!$T$8:$T$608,'内訳書2-9'!$G$8:$G$608,'【原則記入不要】内訳書1-1'!$D28,'内訳書2-9'!$U$8:$U$608,GH$24)</f>
        <v>0</v>
      </c>
      <c r="GI28" s="388">
        <f>SUMIFS('内訳書2-9'!$T$8:$T$608,'内訳書2-9'!$G$8:$G$608,'【原則記入不要】内訳書1-1'!$D28,'内訳書2-9'!$U$8:$U$608,GI$24)</f>
        <v>0</v>
      </c>
      <c r="GJ28" s="388">
        <f>SUMIFS('内訳書2-9'!$T$8:$T$608,'内訳書2-9'!$G$8:$G$608,'【原則記入不要】内訳書1-1'!$D28,'内訳書2-9'!$U$8:$U$608,GJ$24)</f>
        <v>0</v>
      </c>
      <c r="GK28" s="389">
        <f>'内訳書2-9'!$I838</f>
        <v>0</v>
      </c>
      <c r="GL28" s="388">
        <f>SUMIFS('内訳書2-10'!$T$8:$T$608,'内訳書2-10'!$G$8:$G$608,'【原則記入不要】内訳書1-1'!$D28,'内訳書2-10'!$U$8:$U$608,GL$24)</f>
        <v>0</v>
      </c>
      <c r="GM28" s="388">
        <f>SUMIFS('内訳書2-10'!$T$8:$T$608,'内訳書2-10'!$G$8:$G$608,'【原則記入不要】内訳書1-1'!$D28,'内訳書2-10'!$U$8:$U$608,GM$24)</f>
        <v>0</v>
      </c>
      <c r="GN28" s="388">
        <f>SUMIFS('内訳書2-10'!$T$8:$T$608,'内訳書2-10'!$G$8:$G$608,'【原則記入不要】内訳書1-1'!$D28,'内訳書2-10'!$U$8:$U$608,GN$24)</f>
        <v>0</v>
      </c>
      <c r="GO28" s="388">
        <f>SUMIFS('内訳書2-10'!$T$8:$T$608,'内訳書2-10'!$G$8:$G$608,'【原則記入不要】内訳書1-1'!$D28,'内訳書2-10'!$U$8:$U$608,GO$24)</f>
        <v>0</v>
      </c>
      <c r="GP28" s="388">
        <f>SUMIFS('内訳書2-10'!$T$8:$T$608,'内訳書2-10'!$G$8:$G$608,'【原則記入不要】内訳書1-1'!$D28,'内訳書2-10'!$U$8:$U$608,GP$24)</f>
        <v>0</v>
      </c>
      <c r="GQ28" s="388">
        <f>SUMIFS('内訳書2-10'!$T$8:$T$608,'内訳書2-10'!$G$8:$G$608,'【原則記入不要】内訳書1-1'!$D28,'内訳書2-10'!$U$8:$U$608,GQ$24)</f>
        <v>0</v>
      </c>
      <c r="GR28" s="388">
        <f>SUMIFS('内訳書2-10'!$T$8:$T$608,'内訳書2-10'!$G$8:$G$608,'【原則記入不要】内訳書1-1'!$D28,'内訳書2-10'!$U$8:$U$608,GR$24)</f>
        <v>0</v>
      </c>
      <c r="GS28" s="388">
        <f>SUMIFS('内訳書2-10'!$T$8:$T$608,'内訳書2-10'!$G$8:$G$608,'【原則記入不要】内訳書1-1'!$D28,'内訳書2-10'!$U$8:$U$608,GS$24)</f>
        <v>0</v>
      </c>
      <c r="GT28" s="388">
        <f>SUMIFS('内訳書2-10'!$T$8:$T$608,'内訳書2-10'!$G$8:$G$608,'【原則記入不要】内訳書1-1'!$D28,'内訳書2-10'!$U$8:$U$608,GT$24)</f>
        <v>0</v>
      </c>
      <c r="GU28" s="388">
        <f>SUMIFS('内訳書2-10'!$T$8:$T$608,'内訳書2-10'!$G$8:$G$608,'【原則記入不要】内訳書1-1'!$D28,'内訳書2-10'!$U$8:$U$608,GU$24)</f>
        <v>0</v>
      </c>
      <c r="GV28" s="388">
        <f>SUMIFS('内訳書2-10'!$T$8:$T$608,'内訳書2-10'!$G$8:$G$608,'【原則記入不要】内訳書1-1'!$D28,'内訳書2-10'!$U$8:$U$608,GV$24)</f>
        <v>0</v>
      </c>
      <c r="GW28" s="388">
        <f>SUMIFS('内訳書2-10'!$T$8:$T$608,'内訳書2-10'!$G$8:$G$608,'【原則記入不要】内訳書1-1'!$D28,'内訳書2-10'!$U$8:$U$608,GW$24)</f>
        <v>0</v>
      </c>
      <c r="GX28" s="388">
        <f>SUMIFS('内訳書2-10'!$T$8:$T$608,'内訳書2-10'!$G$8:$G$608,'【原則記入不要】内訳書1-1'!$D28,'内訳書2-10'!$U$8:$U$608,GX$24)</f>
        <v>0</v>
      </c>
      <c r="GY28" s="388">
        <f>SUMIFS('内訳書2-10'!$T$8:$T$608,'内訳書2-10'!$G$8:$G$608,'【原則記入不要】内訳書1-1'!$D28,'内訳書2-10'!$U$8:$U$608,GY$24)</f>
        <v>0</v>
      </c>
      <c r="GZ28" s="388">
        <f>SUMIFS('内訳書2-10'!$T$8:$T$608,'内訳書2-10'!$G$8:$G$608,'【原則記入不要】内訳書1-1'!$D28,'内訳書2-10'!$U$8:$U$608,GZ$24)</f>
        <v>0</v>
      </c>
      <c r="HA28" s="388">
        <f>SUMIFS('内訳書2-10'!$T$8:$T$608,'内訳書2-10'!$G$8:$G$608,'【原則記入不要】内訳書1-1'!$D28,'内訳書2-10'!$U$8:$U$608,HA$24)</f>
        <v>0</v>
      </c>
      <c r="HB28" s="388">
        <f>SUMIFS('内訳書2-10'!$T$8:$T$608,'内訳書2-10'!$G$8:$G$608,'【原則記入不要】内訳書1-1'!$D28,'内訳書2-10'!$U$8:$U$608,HB$24)</f>
        <v>0</v>
      </c>
      <c r="HC28" s="388">
        <f>SUMIFS('内訳書2-10'!$T$8:$T$608,'内訳書2-10'!$G$8:$G$608,'【原則記入不要】内訳書1-1'!$D28,'内訳書2-10'!$U$8:$U$608,HC$24)</f>
        <v>0</v>
      </c>
      <c r="HD28" s="388">
        <f>SUMIFS('内訳書2-10'!$T$8:$T$608,'内訳書2-10'!$G$8:$G$608,'【原則記入不要】内訳書1-1'!$D28,'内訳書2-10'!$U$8:$U$608,HD$24)</f>
        <v>0</v>
      </c>
      <c r="HE28" s="388">
        <f>SUMIFS('内訳書2-10'!$T$8:$T$608,'内訳書2-10'!$G$8:$G$608,'【原則記入不要】内訳書1-1'!$D28,'内訳書2-10'!$U$8:$U$608,HE$24)</f>
        <v>0</v>
      </c>
      <c r="HF28" s="389">
        <f>'内訳書2-10'!$I838</f>
        <v>0</v>
      </c>
      <c r="HG28" s="388">
        <f>SUMIFS('内訳書2-11'!$T$8:$T$608,'内訳書2-11'!$G$8:$G$608,'【原則記入不要】内訳書1-1'!$D28,'内訳書2-11'!$U$8:$U$608,HG$24)</f>
        <v>0</v>
      </c>
      <c r="HH28" s="388">
        <f>SUMIFS('内訳書2-11'!$T$8:$T$608,'内訳書2-11'!$G$8:$G$608,'【原則記入不要】内訳書1-1'!$D28,'内訳書2-11'!$U$8:$U$608,HH$24)</f>
        <v>0</v>
      </c>
      <c r="HI28" s="388">
        <f>SUMIFS('内訳書2-11'!$T$8:$T$608,'内訳書2-11'!$G$8:$G$608,'【原則記入不要】内訳書1-1'!$D28,'内訳書2-11'!$U$8:$U$608,HI$24)</f>
        <v>0</v>
      </c>
      <c r="HJ28" s="388">
        <f>SUMIFS('内訳書2-11'!$T$8:$T$608,'内訳書2-11'!$G$8:$G$608,'【原則記入不要】内訳書1-1'!$D28,'内訳書2-11'!$U$8:$U$608,HJ$24)</f>
        <v>0</v>
      </c>
      <c r="HK28" s="388">
        <f>SUMIFS('内訳書2-11'!$T$8:$T$608,'内訳書2-11'!$G$8:$G$608,'【原則記入不要】内訳書1-1'!$D28,'内訳書2-11'!$U$8:$U$608,HK$24)</f>
        <v>0</v>
      </c>
      <c r="HL28" s="388">
        <f>SUMIFS('内訳書2-11'!$T$8:$T$608,'内訳書2-11'!$G$8:$G$608,'【原則記入不要】内訳書1-1'!$D28,'内訳書2-11'!$U$8:$U$608,HL$24)</f>
        <v>0</v>
      </c>
      <c r="HM28" s="388">
        <f>SUMIFS('内訳書2-11'!$T$8:$T$608,'内訳書2-11'!$G$8:$G$608,'【原則記入不要】内訳書1-1'!$D28,'内訳書2-11'!$U$8:$U$608,HM$24)</f>
        <v>0</v>
      </c>
      <c r="HN28" s="388">
        <f>SUMIFS('内訳書2-11'!$T$8:$T$608,'内訳書2-11'!$G$8:$G$608,'【原則記入不要】内訳書1-1'!$D28,'内訳書2-11'!$U$8:$U$608,HN$24)</f>
        <v>0</v>
      </c>
      <c r="HO28" s="388">
        <f>SUMIFS('内訳書2-11'!$T$8:$T$608,'内訳書2-11'!$G$8:$G$608,'【原則記入不要】内訳書1-1'!$D28,'内訳書2-11'!$U$8:$U$608,HO$24)</f>
        <v>0</v>
      </c>
      <c r="HP28" s="388">
        <f>SUMIFS('内訳書2-11'!$T$8:$T$608,'内訳書2-11'!$G$8:$G$608,'【原則記入不要】内訳書1-1'!$D28,'内訳書2-11'!$U$8:$U$608,HP$24)</f>
        <v>0</v>
      </c>
      <c r="HQ28" s="388">
        <f>SUMIFS('内訳書2-11'!$T$8:$T$608,'内訳書2-11'!$G$8:$G$608,'【原則記入不要】内訳書1-1'!$D28,'内訳書2-11'!$U$8:$U$608,HQ$24)</f>
        <v>0</v>
      </c>
      <c r="HR28" s="388">
        <f>SUMIFS('内訳書2-11'!$T$8:$T$608,'内訳書2-11'!$G$8:$G$608,'【原則記入不要】内訳書1-1'!$D28,'内訳書2-11'!$U$8:$U$608,HR$24)</f>
        <v>0</v>
      </c>
      <c r="HS28" s="388">
        <f>SUMIFS('内訳書2-11'!$T$8:$T$608,'内訳書2-11'!$G$8:$G$608,'【原則記入不要】内訳書1-1'!$D28,'内訳書2-11'!$U$8:$U$608,HS$24)</f>
        <v>0</v>
      </c>
      <c r="HT28" s="388">
        <f>SUMIFS('内訳書2-11'!$T$8:$T$608,'内訳書2-11'!$G$8:$G$608,'【原則記入不要】内訳書1-1'!$D28,'内訳書2-11'!$U$8:$U$608,HT$24)</f>
        <v>0</v>
      </c>
      <c r="HU28" s="388">
        <f>SUMIFS('内訳書2-11'!$T$8:$T$608,'内訳書2-11'!$G$8:$G$608,'【原則記入不要】内訳書1-1'!$D28,'内訳書2-11'!$U$8:$U$608,HU$24)</f>
        <v>0</v>
      </c>
      <c r="HV28" s="388">
        <f>SUMIFS('内訳書2-11'!$T$8:$T$608,'内訳書2-11'!$G$8:$G$608,'【原則記入不要】内訳書1-1'!$D28,'内訳書2-11'!$U$8:$U$608,HV$24)</f>
        <v>0</v>
      </c>
      <c r="HW28" s="388">
        <f>SUMIFS('内訳書2-11'!$T$8:$T$608,'内訳書2-11'!$G$8:$G$608,'【原則記入不要】内訳書1-1'!$D28,'内訳書2-11'!$U$8:$U$608,HW$24)</f>
        <v>0</v>
      </c>
      <c r="HX28" s="388">
        <f>SUMIFS('内訳書2-11'!$T$8:$T$608,'内訳書2-11'!$G$8:$G$608,'【原則記入不要】内訳書1-1'!$D28,'内訳書2-11'!$U$8:$U$608,HX$24)</f>
        <v>0</v>
      </c>
      <c r="HY28" s="388">
        <f>SUMIFS('内訳書2-11'!$T$8:$T$608,'内訳書2-11'!$G$8:$G$608,'【原則記入不要】内訳書1-1'!$D28,'内訳書2-11'!$U$8:$U$608,HY$24)</f>
        <v>0</v>
      </c>
      <c r="HZ28" s="388">
        <f>SUMIFS('内訳書2-11'!$T$8:$T$608,'内訳書2-11'!$G$8:$G$608,'【原則記入不要】内訳書1-1'!$D28,'内訳書2-11'!$U$8:$U$608,HZ$24)</f>
        <v>0</v>
      </c>
      <c r="IA28" s="389">
        <f>'内訳書2-11'!$I838</f>
        <v>0</v>
      </c>
      <c r="IB28" s="388">
        <f>SUMIFS('内訳書2-12'!$T$8:$T$608,'内訳書2-12'!$G$8:$G$608,'【原則記入不要】内訳書1-1'!$D28,'内訳書2-12'!$U$8:$U$608,IB$24)</f>
        <v>0</v>
      </c>
      <c r="IC28" s="388">
        <f>SUMIFS('内訳書2-12'!$T$8:$T$608,'内訳書2-12'!$G$8:$G$608,'【原則記入不要】内訳書1-1'!$D28,'内訳書2-12'!$U$8:$U$608,IC$24)</f>
        <v>0</v>
      </c>
      <c r="ID28" s="388">
        <f>SUMIFS('内訳書2-12'!$T$8:$T$608,'内訳書2-12'!$G$8:$G$608,'【原則記入不要】内訳書1-1'!$D28,'内訳書2-12'!$U$8:$U$608,ID$24)</f>
        <v>0</v>
      </c>
      <c r="IE28" s="388">
        <f>SUMIFS('内訳書2-12'!$T$8:$T$608,'内訳書2-12'!$G$8:$G$608,'【原則記入不要】内訳書1-1'!$D28,'内訳書2-12'!$U$8:$U$608,IE$24)</f>
        <v>0</v>
      </c>
      <c r="IF28" s="388">
        <f>SUMIFS('内訳書2-12'!$T$8:$T$608,'内訳書2-12'!$G$8:$G$608,'【原則記入不要】内訳書1-1'!$D28,'内訳書2-12'!$U$8:$U$608,IF$24)</f>
        <v>0</v>
      </c>
      <c r="IG28" s="388">
        <f>SUMIFS('内訳書2-12'!$T$8:$T$608,'内訳書2-12'!$G$8:$G$608,'【原則記入不要】内訳書1-1'!$D28,'内訳書2-12'!$U$8:$U$608,IG$24)</f>
        <v>0</v>
      </c>
      <c r="IH28" s="388">
        <f>SUMIFS('内訳書2-12'!$T$8:$T$608,'内訳書2-12'!$G$8:$G$608,'【原則記入不要】内訳書1-1'!$D28,'内訳書2-12'!$U$8:$U$608,IH$24)</f>
        <v>0</v>
      </c>
      <c r="II28" s="388">
        <f>SUMIFS('内訳書2-12'!$T$8:$T$608,'内訳書2-12'!$G$8:$G$608,'【原則記入不要】内訳書1-1'!$D28,'内訳書2-12'!$U$8:$U$608,II$24)</f>
        <v>0</v>
      </c>
      <c r="IJ28" s="388">
        <f>SUMIFS('内訳書2-12'!$T$8:$T$608,'内訳書2-12'!$G$8:$G$608,'【原則記入不要】内訳書1-1'!$D28,'内訳書2-12'!$U$8:$U$608,IJ$24)</f>
        <v>0</v>
      </c>
      <c r="IK28" s="388">
        <f>SUMIFS('内訳書2-12'!$T$8:$T$608,'内訳書2-12'!$G$8:$G$608,'【原則記入不要】内訳書1-1'!$D28,'内訳書2-12'!$U$8:$U$608,IK$24)</f>
        <v>0</v>
      </c>
      <c r="IL28" s="388">
        <f>SUMIFS('内訳書2-12'!$T$8:$T$608,'内訳書2-12'!$G$8:$G$608,'【原則記入不要】内訳書1-1'!$D28,'内訳書2-12'!$U$8:$U$608,IL$24)</f>
        <v>0</v>
      </c>
      <c r="IM28" s="388">
        <f>SUMIFS('内訳書2-12'!$T$8:$T$608,'内訳書2-12'!$G$8:$G$608,'【原則記入不要】内訳書1-1'!$D28,'内訳書2-12'!$U$8:$U$608,IM$24)</f>
        <v>0</v>
      </c>
      <c r="IN28" s="388">
        <f>SUMIFS('内訳書2-12'!$T$8:$T$608,'内訳書2-12'!$G$8:$G$608,'【原則記入不要】内訳書1-1'!$D28,'内訳書2-12'!$U$8:$U$608,IN$24)</f>
        <v>0</v>
      </c>
      <c r="IO28" s="388">
        <f>SUMIFS('内訳書2-12'!$T$8:$T$608,'内訳書2-12'!$G$8:$G$608,'【原則記入不要】内訳書1-1'!$D28,'内訳書2-12'!$U$8:$U$608,IO$24)</f>
        <v>0</v>
      </c>
      <c r="IP28" s="388">
        <f>SUMIFS('内訳書2-12'!$T$8:$T$608,'内訳書2-12'!$G$8:$G$608,'【原則記入不要】内訳書1-1'!$D28,'内訳書2-12'!$U$8:$U$608,IP$24)</f>
        <v>0</v>
      </c>
      <c r="IQ28" s="388">
        <f>SUMIFS('内訳書2-12'!$T$8:$T$608,'内訳書2-12'!$G$8:$G$608,'【原則記入不要】内訳書1-1'!$D28,'内訳書2-12'!$U$8:$U$608,IQ$24)</f>
        <v>0</v>
      </c>
      <c r="IR28" s="388">
        <f>SUMIFS('内訳書2-12'!$T$8:$T$608,'内訳書2-12'!$G$8:$G$608,'【原則記入不要】内訳書1-1'!$D28,'内訳書2-12'!$U$8:$U$608,IR$24)</f>
        <v>0</v>
      </c>
      <c r="IS28" s="388">
        <f>SUMIFS('内訳書2-12'!$T$8:$T$608,'内訳書2-12'!$G$8:$G$608,'【原則記入不要】内訳書1-1'!$D28,'内訳書2-12'!$U$8:$U$608,IS$24)</f>
        <v>0</v>
      </c>
      <c r="IT28" s="388">
        <f>SUMIFS('内訳書2-12'!$T$8:$T$608,'内訳書2-12'!$G$8:$G$608,'【原則記入不要】内訳書1-1'!$D28,'内訳書2-12'!$U$8:$U$608,IT$24)</f>
        <v>0</v>
      </c>
      <c r="IU28" s="388">
        <f>SUMIFS('内訳書2-12'!$T$8:$T$608,'内訳書2-12'!$G$8:$G$608,'【原則記入不要】内訳書1-1'!$D28,'内訳書2-12'!$U$8:$U$608,IU$24)</f>
        <v>0</v>
      </c>
      <c r="IV28" s="389">
        <f>'内訳書2-12'!$I838</f>
        <v>0</v>
      </c>
      <c r="IW28" s="388">
        <f>SUMIFS('内訳書2-13'!$T$8:$T$608,'内訳書2-13'!$G$8:$G$608,'【原則記入不要】内訳書1-1'!$D28,'内訳書2-13'!$U$8:$U$608,IW$24)</f>
        <v>0</v>
      </c>
      <c r="IX28" s="388">
        <f>SUMIFS('内訳書2-13'!$T$8:$T$608,'内訳書2-13'!$G$8:$G$608,'【原則記入不要】内訳書1-1'!$D28,'内訳書2-13'!$U$8:$U$608,IX$24)</f>
        <v>0</v>
      </c>
      <c r="IY28" s="388">
        <f>SUMIFS('内訳書2-13'!$T$8:$T$608,'内訳書2-13'!$G$8:$G$608,'【原則記入不要】内訳書1-1'!$D28,'内訳書2-13'!$U$8:$U$608,IY$24)</f>
        <v>0</v>
      </c>
      <c r="IZ28" s="388">
        <f>SUMIFS('内訳書2-13'!$T$8:$T$608,'内訳書2-13'!$G$8:$G$608,'【原則記入不要】内訳書1-1'!$D28,'内訳書2-13'!$U$8:$U$608,IZ$24)</f>
        <v>0</v>
      </c>
      <c r="JA28" s="388">
        <f>SUMIFS('内訳書2-13'!$T$8:$T$608,'内訳書2-13'!$G$8:$G$608,'【原則記入不要】内訳書1-1'!$D28,'内訳書2-13'!$U$8:$U$608,JA$24)</f>
        <v>0</v>
      </c>
      <c r="JB28" s="388">
        <f>SUMIFS('内訳書2-13'!$T$8:$T$608,'内訳書2-13'!$G$8:$G$608,'【原則記入不要】内訳書1-1'!$D28,'内訳書2-13'!$U$8:$U$608,JB$24)</f>
        <v>0</v>
      </c>
      <c r="JC28" s="388">
        <f>SUMIFS('内訳書2-13'!$T$8:$T$608,'内訳書2-13'!$G$8:$G$608,'【原則記入不要】内訳書1-1'!$D28,'内訳書2-13'!$U$8:$U$608,JC$24)</f>
        <v>0</v>
      </c>
      <c r="JD28" s="388">
        <f>SUMIFS('内訳書2-13'!$T$8:$T$608,'内訳書2-13'!$G$8:$G$608,'【原則記入不要】内訳書1-1'!$D28,'内訳書2-13'!$U$8:$U$608,JD$24)</f>
        <v>0</v>
      </c>
      <c r="JE28" s="388">
        <f>SUMIFS('内訳書2-13'!$T$8:$T$608,'内訳書2-13'!$G$8:$G$608,'【原則記入不要】内訳書1-1'!$D28,'内訳書2-13'!$U$8:$U$608,JE$24)</f>
        <v>0</v>
      </c>
      <c r="JF28" s="388">
        <f>SUMIFS('内訳書2-13'!$T$8:$T$608,'内訳書2-13'!$G$8:$G$608,'【原則記入不要】内訳書1-1'!$D28,'内訳書2-13'!$U$8:$U$608,JF$24)</f>
        <v>0</v>
      </c>
      <c r="JG28" s="388">
        <f>SUMIFS('内訳書2-13'!$T$8:$T$608,'内訳書2-13'!$G$8:$G$608,'【原則記入不要】内訳書1-1'!$D28,'内訳書2-13'!$U$8:$U$608,JG$24)</f>
        <v>0</v>
      </c>
      <c r="JH28" s="388">
        <f>SUMIFS('内訳書2-13'!$T$8:$T$608,'内訳書2-13'!$G$8:$G$608,'【原則記入不要】内訳書1-1'!$D28,'内訳書2-13'!$U$8:$U$608,JH$24)</f>
        <v>0</v>
      </c>
      <c r="JI28" s="388">
        <f>SUMIFS('内訳書2-13'!$T$8:$T$608,'内訳書2-13'!$G$8:$G$608,'【原則記入不要】内訳書1-1'!$D28,'内訳書2-13'!$U$8:$U$608,JI$24)</f>
        <v>0</v>
      </c>
      <c r="JJ28" s="388">
        <f>SUMIFS('内訳書2-13'!$T$8:$T$608,'内訳書2-13'!$G$8:$G$608,'【原則記入不要】内訳書1-1'!$D28,'内訳書2-13'!$U$8:$U$608,JJ$24)</f>
        <v>0</v>
      </c>
      <c r="JK28" s="388">
        <f>SUMIFS('内訳書2-13'!$T$8:$T$608,'内訳書2-13'!$G$8:$G$608,'【原則記入不要】内訳書1-1'!$D28,'内訳書2-13'!$U$8:$U$608,JK$24)</f>
        <v>0</v>
      </c>
      <c r="JL28" s="388">
        <f>SUMIFS('内訳書2-13'!$T$8:$T$608,'内訳書2-13'!$G$8:$G$608,'【原則記入不要】内訳書1-1'!$D28,'内訳書2-13'!$U$8:$U$608,JL$24)</f>
        <v>0</v>
      </c>
      <c r="JM28" s="388">
        <f>SUMIFS('内訳書2-13'!$T$8:$T$608,'内訳書2-13'!$G$8:$G$608,'【原則記入不要】内訳書1-1'!$D28,'内訳書2-13'!$U$8:$U$608,JM$24)</f>
        <v>0</v>
      </c>
      <c r="JN28" s="388">
        <f>SUMIFS('内訳書2-13'!$T$8:$T$608,'内訳書2-13'!$G$8:$G$608,'【原則記入不要】内訳書1-1'!$D28,'内訳書2-13'!$U$8:$U$608,JN$24)</f>
        <v>0</v>
      </c>
      <c r="JO28" s="388">
        <f>SUMIFS('内訳書2-13'!$T$8:$T$608,'内訳書2-13'!$G$8:$G$608,'【原則記入不要】内訳書1-1'!$D28,'内訳書2-13'!$U$8:$U$608,JO$24)</f>
        <v>0</v>
      </c>
      <c r="JP28" s="388">
        <f>SUMIFS('内訳書2-13'!$T$8:$T$608,'内訳書2-13'!$G$8:$G$608,'【原則記入不要】内訳書1-1'!$D28,'内訳書2-13'!$U$8:$U$608,JP$24)</f>
        <v>0</v>
      </c>
      <c r="JQ28" s="389">
        <f>'内訳書2-13'!$I838</f>
        <v>0</v>
      </c>
      <c r="JR28" s="388">
        <f>SUMIFS('内訳書2-14'!$T$8:$T$608,'内訳書2-14'!$G$8:$G$608,'【原則記入不要】内訳書1-1'!$D28,'内訳書2-14'!$U$8:$U$608,JR$24)</f>
        <v>0</v>
      </c>
      <c r="JS28" s="388">
        <f>SUMIFS('内訳書2-14'!$T$8:$T$608,'内訳書2-14'!$G$8:$G$608,'【原則記入不要】内訳書1-1'!$D28,'内訳書2-14'!$U$8:$U$608,JS$24)</f>
        <v>0</v>
      </c>
      <c r="JT28" s="388">
        <f>SUMIFS('内訳書2-14'!$T$8:$T$608,'内訳書2-14'!$G$8:$G$608,'【原則記入不要】内訳書1-1'!$D28,'内訳書2-14'!$U$8:$U$608,JT$24)</f>
        <v>0</v>
      </c>
      <c r="JU28" s="388">
        <f>SUMIFS('内訳書2-14'!$T$8:$T$608,'内訳書2-14'!$G$8:$G$608,'【原則記入不要】内訳書1-1'!$D28,'内訳書2-14'!$U$8:$U$608,JU$24)</f>
        <v>0</v>
      </c>
      <c r="JV28" s="388">
        <f>SUMIFS('内訳書2-14'!$T$8:$T$608,'内訳書2-14'!$G$8:$G$608,'【原則記入不要】内訳書1-1'!$D28,'内訳書2-14'!$U$8:$U$608,JV$24)</f>
        <v>0</v>
      </c>
      <c r="JW28" s="388">
        <f>SUMIFS('内訳書2-14'!$T$8:$T$608,'内訳書2-14'!$G$8:$G$608,'【原則記入不要】内訳書1-1'!$D28,'内訳書2-14'!$U$8:$U$608,JW$24)</f>
        <v>0</v>
      </c>
      <c r="JX28" s="388">
        <f>SUMIFS('内訳書2-14'!$T$8:$T$608,'内訳書2-14'!$G$8:$G$608,'【原則記入不要】内訳書1-1'!$D28,'内訳書2-14'!$U$8:$U$608,JX$24)</f>
        <v>0</v>
      </c>
      <c r="JY28" s="388">
        <f>SUMIFS('内訳書2-14'!$T$8:$T$608,'内訳書2-14'!$G$8:$G$608,'【原則記入不要】内訳書1-1'!$D28,'内訳書2-14'!$U$8:$U$608,JY$24)</f>
        <v>0</v>
      </c>
      <c r="JZ28" s="388">
        <f>SUMIFS('内訳書2-14'!$T$8:$T$608,'内訳書2-14'!$G$8:$G$608,'【原則記入不要】内訳書1-1'!$D28,'内訳書2-14'!$U$8:$U$608,JZ$24)</f>
        <v>0</v>
      </c>
      <c r="KA28" s="388">
        <f>SUMIFS('内訳書2-14'!$T$8:$T$608,'内訳書2-14'!$G$8:$G$608,'【原則記入不要】内訳書1-1'!$D28,'内訳書2-14'!$U$8:$U$608,KA$24)</f>
        <v>0</v>
      </c>
      <c r="KB28" s="388">
        <f>SUMIFS('内訳書2-14'!$T$8:$T$608,'内訳書2-14'!$G$8:$G$608,'【原則記入不要】内訳書1-1'!$D28,'内訳書2-14'!$U$8:$U$608,KB$24)</f>
        <v>0</v>
      </c>
      <c r="KC28" s="388">
        <f>SUMIFS('内訳書2-14'!$T$8:$T$608,'内訳書2-14'!$G$8:$G$608,'【原則記入不要】内訳書1-1'!$D28,'内訳書2-14'!$U$8:$U$608,KC$24)</f>
        <v>0</v>
      </c>
      <c r="KD28" s="388">
        <f>SUMIFS('内訳書2-14'!$T$8:$T$608,'内訳書2-14'!$G$8:$G$608,'【原則記入不要】内訳書1-1'!$D28,'内訳書2-14'!$U$8:$U$608,KD$24)</f>
        <v>0</v>
      </c>
      <c r="KE28" s="388">
        <f>SUMIFS('内訳書2-14'!$T$8:$T$608,'内訳書2-14'!$G$8:$G$608,'【原則記入不要】内訳書1-1'!$D28,'内訳書2-14'!$U$8:$U$608,KE$24)</f>
        <v>0</v>
      </c>
      <c r="KF28" s="388">
        <f>SUMIFS('内訳書2-14'!$T$8:$T$608,'内訳書2-14'!$G$8:$G$608,'【原則記入不要】内訳書1-1'!$D28,'内訳書2-14'!$U$8:$U$608,KF$24)</f>
        <v>0</v>
      </c>
      <c r="KG28" s="388">
        <f>SUMIFS('内訳書2-14'!$T$8:$T$608,'内訳書2-14'!$G$8:$G$608,'【原則記入不要】内訳書1-1'!$D28,'内訳書2-14'!$U$8:$U$608,KG$24)</f>
        <v>0</v>
      </c>
      <c r="KH28" s="388">
        <f>SUMIFS('内訳書2-14'!$T$8:$T$608,'内訳書2-14'!$G$8:$G$608,'【原則記入不要】内訳書1-1'!$D28,'内訳書2-14'!$U$8:$U$608,KH$24)</f>
        <v>0</v>
      </c>
      <c r="KI28" s="388">
        <f>SUMIFS('内訳書2-14'!$T$8:$T$608,'内訳書2-14'!$G$8:$G$608,'【原則記入不要】内訳書1-1'!$D28,'内訳書2-14'!$U$8:$U$608,KI$24)</f>
        <v>0</v>
      </c>
      <c r="KJ28" s="388">
        <f>SUMIFS('内訳書2-14'!$T$8:$T$608,'内訳書2-14'!$G$8:$G$608,'【原則記入不要】内訳書1-1'!$D28,'内訳書2-14'!$U$8:$U$608,KJ$24)</f>
        <v>0</v>
      </c>
      <c r="KK28" s="388">
        <f>SUMIFS('内訳書2-14'!$T$8:$T$608,'内訳書2-14'!$G$8:$G$608,'【原則記入不要】内訳書1-1'!$D28,'内訳書2-14'!$U$8:$U$608,KK$24)</f>
        <v>0</v>
      </c>
      <c r="KL28" s="389">
        <f>'内訳書2-14'!$I838</f>
        <v>0</v>
      </c>
      <c r="KM28" s="388">
        <f>SUMIFS('内訳書2-15'!$T$8:$T$608,'内訳書2-15'!$G$8:$G$608,'【原則記入不要】内訳書1-1'!$D28,'内訳書2-15'!$U$8:$U$608,KM$24)</f>
        <v>0</v>
      </c>
      <c r="KN28" s="388">
        <f>SUMIFS('内訳書2-15'!$T$8:$T$608,'内訳書2-15'!$G$8:$G$608,'【原則記入不要】内訳書1-1'!$D28,'内訳書2-15'!$U$8:$U$608,KN$24)</f>
        <v>0</v>
      </c>
      <c r="KO28" s="388">
        <f>SUMIFS('内訳書2-15'!$T$8:$T$608,'内訳書2-15'!$G$8:$G$608,'【原則記入不要】内訳書1-1'!$D28,'内訳書2-15'!$U$8:$U$608,KO$24)</f>
        <v>0</v>
      </c>
      <c r="KP28" s="388">
        <f>SUMIFS('内訳書2-15'!$T$8:$T$608,'内訳書2-15'!$G$8:$G$608,'【原則記入不要】内訳書1-1'!$D28,'内訳書2-15'!$U$8:$U$608,KP$24)</f>
        <v>0</v>
      </c>
      <c r="KQ28" s="388">
        <f>SUMIFS('内訳書2-15'!$T$8:$T$608,'内訳書2-15'!$G$8:$G$608,'【原則記入不要】内訳書1-1'!$D28,'内訳書2-15'!$U$8:$U$608,KQ$24)</f>
        <v>0</v>
      </c>
      <c r="KR28" s="388">
        <f>SUMIFS('内訳書2-15'!$T$8:$T$608,'内訳書2-15'!$G$8:$G$608,'【原則記入不要】内訳書1-1'!$D28,'内訳書2-15'!$U$8:$U$608,KR$24)</f>
        <v>0</v>
      </c>
      <c r="KS28" s="388">
        <f>SUMIFS('内訳書2-15'!$T$8:$T$608,'内訳書2-15'!$G$8:$G$608,'【原則記入不要】内訳書1-1'!$D28,'内訳書2-15'!$U$8:$U$608,KS$24)</f>
        <v>0</v>
      </c>
      <c r="KT28" s="388">
        <f>SUMIFS('内訳書2-15'!$T$8:$T$608,'内訳書2-15'!$G$8:$G$608,'【原則記入不要】内訳書1-1'!$D28,'内訳書2-15'!$U$8:$U$608,KT$24)</f>
        <v>0</v>
      </c>
      <c r="KU28" s="388">
        <f>SUMIFS('内訳書2-15'!$T$8:$T$608,'内訳書2-15'!$G$8:$G$608,'【原則記入不要】内訳書1-1'!$D28,'内訳書2-15'!$U$8:$U$608,KU$24)</f>
        <v>0</v>
      </c>
      <c r="KV28" s="388">
        <f>SUMIFS('内訳書2-15'!$T$8:$T$608,'内訳書2-15'!$G$8:$G$608,'【原則記入不要】内訳書1-1'!$D28,'内訳書2-15'!$U$8:$U$608,KV$24)</f>
        <v>0</v>
      </c>
      <c r="KW28" s="388">
        <f>SUMIFS('内訳書2-15'!$T$8:$T$608,'内訳書2-15'!$G$8:$G$608,'【原則記入不要】内訳書1-1'!$D28,'内訳書2-15'!$U$8:$U$608,KW$24)</f>
        <v>0</v>
      </c>
      <c r="KX28" s="388">
        <f>SUMIFS('内訳書2-15'!$T$8:$T$608,'内訳書2-15'!$G$8:$G$608,'【原則記入不要】内訳書1-1'!$D28,'内訳書2-15'!$U$8:$U$608,KX$24)</f>
        <v>0</v>
      </c>
      <c r="KY28" s="388">
        <f>SUMIFS('内訳書2-15'!$T$8:$T$608,'内訳書2-15'!$G$8:$G$608,'【原則記入不要】内訳書1-1'!$D28,'内訳書2-15'!$U$8:$U$608,KY$24)</f>
        <v>0</v>
      </c>
      <c r="KZ28" s="388">
        <f>SUMIFS('内訳書2-15'!$T$8:$T$608,'内訳書2-15'!$G$8:$G$608,'【原則記入不要】内訳書1-1'!$D28,'内訳書2-15'!$U$8:$U$608,KZ$24)</f>
        <v>0</v>
      </c>
      <c r="LA28" s="388">
        <f>SUMIFS('内訳書2-15'!$T$8:$T$608,'内訳書2-15'!$G$8:$G$608,'【原則記入不要】内訳書1-1'!$D28,'内訳書2-15'!$U$8:$U$608,LA$24)</f>
        <v>0</v>
      </c>
      <c r="LB28" s="388">
        <f>SUMIFS('内訳書2-15'!$T$8:$T$608,'内訳書2-15'!$G$8:$G$608,'【原則記入不要】内訳書1-1'!$D28,'内訳書2-15'!$U$8:$U$608,LB$24)</f>
        <v>0</v>
      </c>
      <c r="LC28" s="388">
        <f>SUMIFS('内訳書2-15'!$T$8:$T$608,'内訳書2-15'!$G$8:$G$608,'【原則記入不要】内訳書1-1'!$D28,'内訳書2-15'!$U$8:$U$608,LC$24)</f>
        <v>0</v>
      </c>
      <c r="LD28" s="388">
        <f>SUMIFS('内訳書2-15'!$T$8:$T$608,'内訳書2-15'!$G$8:$G$608,'【原則記入不要】内訳書1-1'!$D28,'内訳書2-15'!$U$8:$U$608,LD$24)</f>
        <v>0</v>
      </c>
      <c r="LE28" s="388">
        <f>SUMIFS('内訳書2-15'!$T$8:$T$608,'内訳書2-15'!$G$8:$G$608,'【原則記入不要】内訳書1-1'!$D28,'内訳書2-15'!$U$8:$U$608,LE$24)</f>
        <v>0</v>
      </c>
      <c r="LF28" s="388">
        <f>SUMIFS('内訳書2-15'!$T$8:$T$608,'内訳書2-15'!$G$8:$G$608,'【原則記入不要】内訳書1-1'!$D28,'内訳書2-15'!$U$8:$U$608,LF$24)</f>
        <v>0</v>
      </c>
      <c r="LG28" s="389">
        <f>'内訳書2-15'!$I838</f>
        <v>0</v>
      </c>
      <c r="LH28" s="388">
        <f>SUMIFS('内訳書2-16'!$T$8:$T$608,'内訳書2-16'!$G$8:$G$608,'【原則記入不要】内訳書1-1'!$D28,'内訳書2-16'!$U$8:$U$608,LH$24)</f>
        <v>0</v>
      </c>
      <c r="LI28" s="388">
        <f>SUMIFS('内訳書2-16'!$T$8:$T$608,'内訳書2-16'!$G$8:$G$608,'【原則記入不要】内訳書1-1'!$D28,'内訳書2-16'!$U$8:$U$608,LI$24)</f>
        <v>0</v>
      </c>
      <c r="LJ28" s="388">
        <f>SUMIFS('内訳書2-16'!$T$8:$T$608,'内訳書2-16'!$G$8:$G$608,'【原則記入不要】内訳書1-1'!$D28,'内訳書2-16'!$U$8:$U$608,LJ$24)</f>
        <v>0</v>
      </c>
      <c r="LK28" s="388">
        <f>SUMIFS('内訳書2-16'!$T$8:$T$608,'内訳書2-16'!$G$8:$G$608,'【原則記入不要】内訳書1-1'!$D28,'内訳書2-16'!$U$8:$U$608,LK$24)</f>
        <v>0</v>
      </c>
      <c r="LL28" s="388">
        <f>SUMIFS('内訳書2-16'!$T$8:$T$608,'内訳書2-16'!$G$8:$G$608,'【原則記入不要】内訳書1-1'!$D28,'内訳書2-16'!$U$8:$U$608,LL$24)</f>
        <v>0</v>
      </c>
      <c r="LM28" s="388">
        <f>SUMIFS('内訳書2-16'!$T$8:$T$608,'内訳書2-16'!$G$8:$G$608,'【原則記入不要】内訳書1-1'!$D28,'内訳書2-16'!$U$8:$U$608,LM$24)</f>
        <v>0</v>
      </c>
      <c r="LN28" s="388">
        <f>SUMIFS('内訳書2-16'!$T$8:$T$608,'内訳書2-16'!$G$8:$G$608,'【原則記入不要】内訳書1-1'!$D28,'内訳書2-16'!$U$8:$U$608,LN$24)</f>
        <v>0</v>
      </c>
      <c r="LO28" s="388">
        <f>SUMIFS('内訳書2-16'!$T$8:$T$608,'内訳書2-16'!$G$8:$G$608,'【原則記入不要】内訳書1-1'!$D28,'内訳書2-16'!$U$8:$U$608,LO$24)</f>
        <v>0</v>
      </c>
      <c r="LP28" s="388">
        <f>SUMIFS('内訳書2-16'!$T$8:$T$608,'内訳書2-16'!$G$8:$G$608,'【原則記入不要】内訳書1-1'!$D28,'内訳書2-16'!$U$8:$U$608,LP$24)</f>
        <v>0</v>
      </c>
      <c r="LQ28" s="388">
        <f>SUMIFS('内訳書2-16'!$T$8:$T$608,'内訳書2-16'!$G$8:$G$608,'【原則記入不要】内訳書1-1'!$D28,'内訳書2-16'!$U$8:$U$608,LQ$24)</f>
        <v>0</v>
      </c>
      <c r="LR28" s="388">
        <f>SUMIFS('内訳書2-16'!$T$8:$T$608,'内訳書2-16'!$G$8:$G$608,'【原則記入不要】内訳書1-1'!$D28,'内訳書2-16'!$U$8:$U$608,LR$24)</f>
        <v>0</v>
      </c>
      <c r="LS28" s="388">
        <f>SUMIFS('内訳書2-16'!$T$8:$T$608,'内訳書2-16'!$G$8:$G$608,'【原則記入不要】内訳書1-1'!$D28,'内訳書2-16'!$U$8:$U$608,LS$24)</f>
        <v>0</v>
      </c>
      <c r="LT28" s="388">
        <f>SUMIFS('内訳書2-16'!$T$8:$T$608,'内訳書2-16'!$G$8:$G$608,'【原則記入不要】内訳書1-1'!$D28,'内訳書2-16'!$U$8:$U$608,LT$24)</f>
        <v>0</v>
      </c>
      <c r="LU28" s="388">
        <f>SUMIFS('内訳書2-16'!$T$8:$T$608,'内訳書2-16'!$G$8:$G$608,'【原則記入不要】内訳書1-1'!$D28,'内訳書2-16'!$U$8:$U$608,LU$24)</f>
        <v>0</v>
      </c>
      <c r="LV28" s="388">
        <f>SUMIFS('内訳書2-16'!$T$8:$T$608,'内訳書2-16'!$G$8:$G$608,'【原則記入不要】内訳書1-1'!$D28,'内訳書2-16'!$U$8:$U$608,LV$24)</f>
        <v>0</v>
      </c>
      <c r="LW28" s="388">
        <f>SUMIFS('内訳書2-16'!$T$8:$T$608,'内訳書2-16'!$G$8:$G$608,'【原則記入不要】内訳書1-1'!$D28,'内訳書2-16'!$U$8:$U$608,LW$24)</f>
        <v>0</v>
      </c>
      <c r="LX28" s="388">
        <f>SUMIFS('内訳書2-16'!$T$8:$T$608,'内訳書2-16'!$G$8:$G$608,'【原則記入不要】内訳書1-1'!$D28,'内訳書2-16'!$U$8:$U$608,LX$24)</f>
        <v>0</v>
      </c>
      <c r="LY28" s="388">
        <f>SUMIFS('内訳書2-16'!$T$8:$T$608,'内訳書2-16'!$G$8:$G$608,'【原則記入不要】内訳書1-1'!$D28,'内訳書2-16'!$U$8:$U$608,LY$24)</f>
        <v>0</v>
      </c>
      <c r="LZ28" s="388">
        <f>SUMIFS('内訳書2-16'!$T$8:$T$608,'内訳書2-16'!$G$8:$G$608,'【原則記入不要】内訳書1-1'!$D28,'内訳書2-16'!$U$8:$U$608,LZ$24)</f>
        <v>0</v>
      </c>
      <c r="MA28" s="388">
        <f>SUMIFS('内訳書2-16'!$T$8:$T$608,'内訳書2-16'!$G$8:$G$608,'【原則記入不要】内訳書1-1'!$D28,'内訳書2-16'!$U$8:$U$608,MA$24)</f>
        <v>0</v>
      </c>
      <c r="MB28" s="389">
        <f>'内訳書2-16'!$I838</f>
        <v>0</v>
      </c>
      <c r="MC28" s="388">
        <f>SUMIFS('内訳書2-17'!$T$8:$T$608,'内訳書2-17'!$G$8:$G$608,'【原則記入不要】内訳書1-1'!$D28,'内訳書2-17'!$U$8:$U$608,MC$24)</f>
        <v>0</v>
      </c>
      <c r="MD28" s="388">
        <f>SUMIFS('内訳書2-17'!$T$8:$T$608,'内訳書2-17'!$G$8:$G$608,'【原則記入不要】内訳書1-1'!$D28,'内訳書2-17'!$U$8:$U$608,MD$24)</f>
        <v>0</v>
      </c>
      <c r="ME28" s="388">
        <f>SUMIFS('内訳書2-17'!$T$8:$T$608,'内訳書2-17'!$G$8:$G$608,'【原則記入不要】内訳書1-1'!$D28,'内訳書2-17'!$U$8:$U$608,ME$24)</f>
        <v>0</v>
      </c>
      <c r="MF28" s="388">
        <f>SUMIFS('内訳書2-17'!$T$8:$T$608,'内訳書2-17'!$G$8:$G$608,'【原則記入不要】内訳書1-1'!$D28,'内訳書2-17'!$U$8:$U$608,MF$24)</f>
        <v>0</v>
      </c>
      <c r="MG28" s="388">
        <f>SUMIFS('内訳書2-17'!$T$8:$T$608,'内訳書2-17'!$G$8:$G$608,'【原則記入不要】内訳書1-1'!$D28,'内訳書2-17'!$U$8:$U$608,MG$24)</f>
        <v>0</v>
      </c>
      <c r="MH28" s="388">
        <f>SUMIFS('内訳書2-17'!$T$8:$T$608,'内訳書2-17'!$G$8:$G$608,'【原則記入不要】内訳書1-1'!$D28,'内訳書2-17'!$U$8:$U$608,MH$24)</f>
        <v>0</v>
      </c>
      <c r="MI28" s="388">
        <f>SUMIFS('内訳書2-17'!$T$8:$T$608,'内訳書2-17'!$G$8:$G$608,'【原則記入不要】内訳書1-1'!$D28,'内訳書2-17'!$U$8:$U$608,MI$24)</f>
        <v>0</v>
      </c>
      <c r="MJ28" s="388">
        <f>SUMIFS('内訳書2-17'!$T$8:$T$608,'内訳書2-17'!$G$8:$G$608,'【原則記入不要】内訳書1-1'!$D28,'内訳書2-17'!$U$8:$U$608,MJ$24)</f>
        <v>0</v>
      </c>
      <c r="MK28" s="388">
        <f>SUMIFS('内訳書2-17'!$T$8:$T$608,'内訳書2-17'!$G$8:$G$608,'【原則記入不要】内訳書1-1'!$D28,'内訳書2-17'!$U$8:$U$608,MK$24)</f>
        <v>0</v>
      </c>
      <c r="ML28" s="388">
        <f>SUMIFS('内訳書2-17'!$T$8:$T$608,'内訳書2-17'!$G$8:$G$608,'【原則記入不要】内訳書1-1'!$D28,'内訳書2-17'!$U$8:$U$608,ML$24)</f>
        <v>0</v>
      </c>
      <c r="MM28" s="388">
        <f>SUMIFS('内訳書2-17'!$T$8:$T$608,'内訳書2-17'!$G$8:$G$608,'【原則記入不要】内訳書1-1'!$D28,'内訳書2-17'!$U$8:$U$608,MM$24)</f>
        <v>0</v>
      </c>
      <c r="MN28" s="388">
        <f>SUMIFS('内訳書2-17'!$T$8:$T$608,'内訳書2-17'!$G$8:$G$608,'【原則記入不要】内訳書1-1'!$D28,'内訳書2-17'!$U$8:$U$608,MN$24)</f>
        <v>0</v>
      </c>
      <c r="MO28" s="388">
        <f>SUMIFS('内訳書2-17'!$T$8:$T$608,'内訳書2-17'!$G$8:$G$608,'【原則記入不要】内訳書1-1'!$D28,'内訳書2-17'!$U$8:$U$608,MO$24)</f>
        <v>0</v>
      </c>
      <c r="MP28" s="388">
        <f>SUMIFS('内訳書2-17'!$T$8:$T$608,'内訳書2-17'!$G$8:$G$608,'【原則記入不要】内訳書1-1'!$D28,'内訳書2-17'!$U$8:$U$608,MP$24)</f>
        <v>0</v>
      </c>
      <c r="MQ28" s="388">
        <f>SUMIFS('内訳書2-17'!$T$8:$T$608,'内訳書2-17'!$G$8:$G$608,'【原則記入不要】内訳書1-1'!$D28,'内訳書2-17'!$U$8:$U$608,MQ$24)</f>
        <v>0</v>
      </c>
      <c r="MR28" s="388">
        <f>SUMIFS('内訳書2-17'!$T$8:$T$608,'内訳書2-17'!$G$8:$G$608,'【原則記入不要】内訳書1-1'!$D28,'内訳書2-17'!$U$8:$U$608,MR$24)</f>
        <v>0</v>
      </c>
      <c r="MS28" s="388">
        <f>SUMIFS('内訳書2-17'!$T$8:$T$608,'内訳書2-17'!$G$8:$G$608,'【原則記入不要】内訳書1-1'!$D28,'内訳書2-17'!$U$8:$U$608,MS$24)</f>
        <v>0</v>
      </c>
      <c r="MT28" s="388">
        <f>SUMIFS('内訳書2-17'!$T$8:$T$608,'内訳書2-17'!$G$8:$G$608,'【原則記入不要】内訳書1-1'!$D28,'内訳書2-17'!$U$8:$U$608,MT$24)</f>
        <v>0</v>
      </c>
      <c r="MU28" s="388">
        <f>SUMIFS('内訳書2-17'!$T$8:$T$608,'内訳書2-17'!$G$8:$G$608,'【原則記入不要】内訳書1-1'!$D28,'内訳書2-17'!$U$8:$U$608,MU$24)</f>
        <v>0</v>
      </c>
      <c r="MV28" s="388">
        <f>SUMIFS('内訳書2-17'!$T$8:$T$608,'内訳書2-17'!$G$8:$G$608,'【原則記入不要】内訳書1-1'!$D28,'内訳書2-17'!$U$8:$U$608,MV$24)</f>
        <v>0</v>
      </c>
      <c r="MW28" s="389">
        <f>'内訳書2-17'!$I838</f>
        <v>0</v>
      </c>
      <c r="MX28" s="388">
        <f>SUMIFS('内訳書2-18'!$T$8:$T$608,'内訳書2-18'!$G$8:$G$608,'【原則記入不要】内訳書1-1'!$D28,'内訳書2-18'!$U$8:$U$608,MX$24)</f>
        <v>0</v>
      </c>
      <c r="MY28" s="388">
        <f>SUMIFS('内訳書2-18'!$T$8:$T$608,'内訳書2-18'!$G$8:$G$608,'【原則記入不要】内訳書1-1'!$D28,'内訳書2-18'!$U$8:$U$608,MY$24)</f>
        <v>0</v>
      </c>
      <c r="MZ28" s="388">
        <f>SUMIFS('内訳書2-18'!$T$8:$T$608,'内訳書2-18'!$G$8:$G$608,'【原則記入不要】内訳書1-1'!$D28,'内訳書2-18'!$U$8:$U$608,MZ$24)</f>
        <v>0</v>
      </c>
      <c r="NA28" s="388">
        <f>SUMIFS('内訳書2-18'!$T$8:$T$608,'内訳書2-18'!$G$8:$G$608,'【原則記入不要】内訳書1-1'!$D28,'内訳書2-18'!$U$8:$U$608,NA$24)</f>
        <v>0</v>
      </c>
      <c r="NB28" s="388">
        <f>SUMIFS('内訳書2-18'!$T$8:$T$608,'内訳書2-18'!$G$8:$G$608,'【原則記入不要】内訳書1-1'!$D28,'内訳書2-18'!$U$8:$U$608,NB$24)</f>
        <v>0</v>
      </c>
      <c r="NC28" s="388">
        <f>SUMIFS('内訳書2-18'!$T$8:$T$608,'内訳書2-18'!$G$8:$G$608,'【原則記入不要】内訳書1-1'!$D28,'内訳書2-18'!$U$8:$U$608,NC$24)</f>
        <v>0</v>
      </c>
      <c r="ND28" s="388">
        <f>SUMIFS('内訳書2-18'!$T$8:$T$608,'内訳書2-18'!$G$8:$G$608,'【原則記入不要】内訳書1-1'!$D28,'内訳書2-18'!$U$8:$U$608,ND$24)</f>
        <v>0</v>
      </c>
      <c r="NE28" s="388">
        <f>SUMIFS('内訳書2-18'!$T$8:$T$608,'内訳書2-18'!$G$8:$G$608,'【原則記入不要】内訳書1-1'!$D28,'内訳書2-18'!$U$8:$U$608,NE$24)</f>
        <v>0</v>
      </c>
      <c r="NF28" s="388">
        <f>SUMIFS('内訳書2-18'!$T$8:$T$608,'内訳書2-18'!$G$8:$G$608,'【原則記入不要】内訳書1-1'!$D28,'内訳書2-18'!$U$8:$U$608,NF$24)</f>
        <v>0</v>
      </c>
      <c r="NG28" s="388">
        <f>SUMIFS('内訳書2-18'!$T$8:$T$608,'内訳書2-18'!$G$8:$G$608,'【原則記入不要】内訳書1-1'!$D28,'内訳書2-18'!$U$8:$U$608,NG$24)</f>
        <v>0</v>
      </c>
      <c r="NH28" s="388">
        <f>SUMIFS('内訳書2-18'!$T$8:$T$608,'内訳書2-18'!$G$8:$G$608,'【原則記入不要】内訳書1-1'!$D28,'内訳書2-18'!$U$8:$U$608,NH$24)</f>
        <v>0</v>
      </c>
      <c r="NI28" s="388">
        <f>SUMIFS('内訳書2-18'!$T$8:$T$608,'内訳書2-18'!$G$8:$G$608,'【原則記入不要】内訳書1-1'!$D28,'内訳書2-18'!$U$8:$U$608,NI$24)</f>
        <v>0</v>
      </c>
      <c r="NJ28" s="388">
        <f>SUMIFS('内訳書2-18'!$T$8:$T$608,'内訳書2-18'!$G$8:$G$608,'【原則記入不要】内訳書1-1'!$D28,'内訳書2-18'!$U$8:$U$608,NJ$24)</f>
        <v>0</v>
      </c>
      <c r="NK28" s="388">
        <f>SUMIFS('内訳書2-18'!$T$8:$T$608,'内訳書2-18'!$G$8:$G$608,'【原則記入不要】内訳書1-1'!$D28,'内訳書2-18'!$U$8:$U$608,NK$24)</f>
        <v>0</v>
      </c>
      <c r="NL28" s="388">
        <f>SUMIFS('内訳書2-18'!$T$8:$T$608,'内訳書2-18'!$G$8:$G$608,'【原則記入不要】内訳書1-1'!$D28,'内訳書2-18'!$U$8:$U$608,NL$24)</f>
        <v>0</v>
      </c>
      <c r="NM28" s="388">
        <f>SUMIFS('内訳書2-18'!$T$8:$T$608,'内訳書2-18'!$G$8:$G$608,'【原則記入不要】内訳書1-1'!$D28,'内訳書2-18'!$U$8:$U$608,NM$24)</f>
        <v>0</v>
      </c>
      <c r="NN28" s="388">
        <f>SUMIFS('内訳書2-18'!$T$8:$T$608,'内訳書2-18'!$G$8:$G$608,'【原則記入不要】内訳書1-1'!$D28,'内訳書2-18'!$U$8:$U$608,NN$24)</f>
        <v>0</v>
      </c>
      <c r="NO28" s="388">
        <f>SUMIFS('内訳書2-18'!$T$8:$T$608,'内訳書2-18'!$G$8:$G$608,'【原則記入不要】内訳書1-1'!$D28,'内訳書2-18'!$U$8:$U$608,NO$24)</f>
        <v>0</v>
      </c>
      <c r="NP28" s="388">
        <f>SUMIFS('内訳書2-18'!$T$8:$T$608,'内訳書2-18'!$G$8:$G$608,'【原則記入不要】内訳書1-1'!$D28,'内訳書2-18'!$U$8:$U$608,NP$24)</f>
        <v>0</v>
      </c>
      <c r="NQ28" s="388">
        <f>SUMIFS('内訳書2-18'!$T$8:$T$608,'内訳書2-18'!$G$8:$G$608,'【原則記入不要】内訳書1-1'!$D28,'内訳書2-18'!$U$8:$U$608,NQ$24)</f>
        <v>0</v>
      </c>
      <c r="NR28" s="389">
        <f>'内訳書2-18'!$I838</f>
        <v>0</v>
      </c>
      <c r="NS28" s="388">
        <f>SUMIFS('内訳書2-19'!$T$8:$T$608,'内訳書2-19'!$G$8:$G$608,'【原則記入不要】内訳書1-1'!$D28,'内訳書2-19'!$U$8:$U$608,NS$24)</f>
        <v>0</v>
      </c>
      <c r="NT28" s="388">
        <f>SUMIFS('内訳書2-19'!$T$8:$T$608,'内訳書2-19'!$G$8:$G$608,'【原則記入不要】内訳書1-1'!$D28,'内訳書2-19'!$U$8:$U$608,NT$24)</f>
        <v>0</v>
      </c>
      <c r="NU28" s="388">
        <f>SUMIFS('内訳書2-19'!$T$8:$T$608,'内訳書2-19'!$G$8:$G$608,'【原則記入不要】内訳書1-1'!$D28,'内訳書2-19'!$U$8:$U$608,NU$24)</f>
        <v>0</v>
      </c>
      <c r="NV28" s="388">
        <f>SUMIFS('内訳書2-19'!$T$8:$T$608,'内訳書2-19'!$G$8:$G$608,'【原則記入不要】内訳書1-1'!$D28,'内訳書2-19'!$U$8:$U$608,NV$24)</f>
        <v>0</v>
      </c>
      <c r="NW28" s="388">
        <f>SUMIFS('内訳書2-19'!$T$8:$T$608,'内訳書2-19'!$G$8:$G$608,'【原則記入不要】内訳書1-1'!$D28,'内訳書2-19'!$U$8:$U$608,NW$24)</f>
        <v>0</v>
      </c>
      <c r="NX28" s="388">
        <f>SUMIFS('内訳書2-19'!$T$8:$T$608,'内訳書2-19'!$G$8:$G$608,'【原則記入不要】内訳書1-1'!$D28,'内訳書2-19'!$U$8:$U$608,NX$24)</f>
        <v>0</v>
      </c>
      <c r="NY28" s="388">
        <f>SUMIFS('内訳書2-19'!$T$8:$T$608,'内訳書2-19'!$G$8:$G$608,'【原則記入不要】内訳書1-1'!$D28,'内訳書2-19'!$U$8:$U$608,NY$24)</f>
        <v>0</v>
      </c>
      <c r="NZ28" s="388">
        <f>SUMIFS('内訳書2-19'!$T$8:$T$608,'内訳書2-19'!$G$8:$G$608,'【原則記入不要】内訳書1-1'!$D28,'内訳書2-19'!$U$8:$U$608,NZ$24)</f>
        <v>0</v>
      </c>
      <c r="OA28" s="388">
        <f>SUMIFS('内訳書2-19'!$T$8:$T$608,'内訳書2-19'!$G$8:$G$608,'【原則記入不要】内訳書1-1'!$D28,'内訳書2-19'!$U$8:$U$608,OA$24)</f>
        <v>0</v>
      </c>
      <c r="OB28" s="388">
        <f>SUMIFS('内訳書2-19'!$T$8:$T$608,'内訳書2-19'!$G$8:$G$608,'【原則記入不要】内訳書1-1'!$D28,'内訳書2-19'!$U$8:$U$608,OB$24)</f>
        <v>0</v>
      </c>
      <c r="OC28" s="388">
        <f>SUMIFS('内訳書2-19'!$T$8:$T$608,'内訳書2-19'!$G$8:$G$608,'【原則記入不要】内訳書1-1'!$D28,'内訳書2-19'!$U$8:$U$608,OC$24)</f>
        <v>0</v>
      </c>
      <c r="OD28" s="388">
        <f>SUMIFS('内訳書2-19'!$T$8:$T$608,'内訳書2-19'!$G$8:$G$608,'【原則記入不要】内訳書1-1'!$D28,'内訳書2-19'!$U$8:$U$608,OD$24)</f>
        <v>0</v>
      </c>
      <c r="OE28" s="388">
        <f>SUMIFS('内訳書2-19'!$T$8:$T$608,'内訳書2-19'!$G$8:$G$608,'【原則記入不要】内訳書1-1'!$D28,'内訳書2-19'!$U$8:$U$608,OE$24)</f>
        <v>0</v>
      </c>
      <c r="OF28" s="388">
        <f>SUMIFS('内訳書2-19'!$T$8:$T$608,'内訳書2-19'!$G$8:$G$608,'【原則記入不要】内訳書1-1'!$D28,'内訳書2-19'!$U$8:$U$608,OF$24)</f>
        <v>0</v>
      </c>
      <c r="OG28" s="388">
        <f>SUMIFS('内訳書2-19'!$T$8:$T$608,'内訳書2-19'!$G$8:$G$608,'【原則記入不要】内訳書1-1'!$D28,'内訳書2-19'!$U$8:$U$608,OG$24)</f>
        <v>0</v>
      </c>
      <c r="OH28" s="388">
        <f>SUMIFS('内訳書2-19'!$T$8:$T$608,'内訳書2-19'!$G$8:$G$608,'【原則記入不要】内訳書1-1'!$D28,'内訳書2-19'!$U$8:$U$608,OH$24)</f>
        <v>0</v>
      </c>
      <c r="OI28" s="388">
        <f>SUMIFS('内訳書2-19'!$T$8:$T$608,'内訳書2-19'!$G$8:$G$608,'【原則記入不要】内訳書1-1'!$D28,'内訳書2-19'!$U$8:$U$608,OI$24)</f>
        <v>0</v>
      </c>
      <c r="OJ28" s="388">
        <f>SUMIFS('内訳書2-19'!$T$8:$T$608,'内訳書2-19'!$G$8:$G$608,'【原則記入不要】内訳書1-1'!$D28,'内訳書2-19'!$U$8:$U$608,OJ$24)</f>
        <v>0</v>
      </c>
      <c r="OK28" s="388">
        <f>SUMIFS('内訳書2-19'!$T$8:$T$608,'内訳書2-19'!$G$8:$G$608,'【原則記入不要】内訳書1-1'!$D28,'内訳書2-19'!$U$8:$U$608,OK$24)</f>
        <v>0</v>
      </c>
      <c r="OL28" s="388">
        <f>SUMIFS('内訳書2-19'!$T$8:$T$608,'内訳書2-19'!$G$8:$G$608,'【原則記入不要】内訳書1-1'!$D28,'内訳書2-19'!$U$8:$U$608,OL$24)</f>
        <v>0</v>
      </c>
      <c r="OM28" s="389">
        <f>'内訳書2-19'!$I838</f>
        <v>0</v>
      </c>
      <c r="ON28" s="388">
        <f>SUMIFS('内訳書2-20'!$T$8:$T$608,'内訳書2-20'!$G$8:$G$608,'【原則記入不要】内訳書1-1'!$D28,'内訳書2-20'!$U$8:$U$608,ON$24)</f>
        <v>0</v>
      </c>
      <c r="OO28" s="388">
        <f>SUMIFS('内訳書2-20'!$T$8:$T$608,'内訳書2-20'!$G$8:$G$608,'【原則記入不要】内訳書1-1'!$D28,'内訳書2-20'!$U$8:$U$608,OO$24)</f>
        <v>0</v>
      </c>
      <c r="OP28" s="388">
        <f>SUMIFS('内訳書2-20'!$T$8:$T$608,'内訳書2-20'!$G$8:$G$608,'【原則記入不要】内訳書1-1'!$D28,'内訳書2-20'!$U$8:$U$608,OP$24)</f>
        <v>0</v>
      </c>
      <c r="OQ28" s="388">
        <f>SUMIFS('内訳書2-20'!$T$8:$T$608,'内訳書2-20'!$G$8:$G$608,'【原則記入不要】内訳書1-1'!$D28,'内訳書2-20'!$U$8:$U$608,OQ$24)</f>
        <v>0</v>
      </c>
      <c r="OR28" s="388">
        <f>SUMIFS('内訳書2-20'!$T$8:$T$608,'内訳書2-20'!$G$8:$G$608,'【原則記入不要】内訳書1-1'!$D28,'内訳書2-20'!$U$8:$U$608,OR$24)</f>
        <v>0</v>
      </c>
      <c r="OS28" s="388">
        <f>SUMIFS('内訳書2-20'!$T$8:$T$608,'内訳書2-20'!$G$8:$G$608,'【原則記入不要】内訳書1-1'!$D28,'内訳書2-20'!$U$8:$U$608,OS$24)</f>
        <v>0</v>
      </c>
      <c r="OT28" s="388">
        <f>SUMIFS('内訳書2-20'!$T$8:$T$608,'内訳書2-20'!$G$8:$G$608,'【原則記入不要】内訳書1-1'!$D28,'内訳書2-20'!$U$8:$U$608,OT$24)</f>
        <v>0</v>
      </c>
      <c r="OU28" s="388">
        <f>SUMIFS('内訳書2-20'!$T$8:$T$608,'内訳書2-20'!$G$8:$G$608,'【原則記入不要】内訳書1-1'!$D28,'内訳書2-20'!$U$8:$U$608,OU$24)</f>
        <v>0</v>
      </c>
      <c r="OV28" s="388">
        <f>SUMIFS('内訳書2-20'!$T$8:$T$608,'内訳書2-20'!$G$8:$G$608,'【原則記入不要】内訳書1-1'!$D28,'内訳書2-20'!$U$8:$U$608,OV$24)</f>
        <v>0</v>
      </c>
      <c r="OW28" s="388">
        <f>SUMIFS('内訳書2-20'!$T$8:$T$608,'内訳書2-20'!$G$8:$G$608,'【原則記入不要】内訳書1-1'!$D28,'内訳書2-20'!$U$8:$U$608,OW$24)</f>
        <v>0</v>
      </c>
      <c r="OX28" s="388">
        <f>SUMIFS('内訳書2-20'!$T$8:$T$608,'内訳書2-20'!$G$8:$G$608,'【原則記入不要】内訳書1-1'!$D28,'内訳書2-20'!$U$8:$U$608,OX$24)</f>
        <v>0</v>
      </c>
      <c r="OY28" s="388">
        <f>SUMIFS('内訳書2-20'!$T$8:$T$608,'内訳書2-20'!$G$8:$G$608,'【原則記入不要】内訳書1-1'!$D28,'内訳書2-20'!$U$8:$U$608,OY$24)</f>
        <v>0</v>
      </c>
      <c r="OZ28" s="388">
        <f>SUMIFS('内訳書2-20'!$T$8:$T$608,'内訳書2-20'!$G$8:$G$608,'【原則記入不要】内訳書1-1'!$D28,'内訳書2-20'!$U$8:$U$608,OZ$24)</f>
        <v>0</v>
      </c>
      <c r="PA28" s="388">
        <f>SUMIFS('内訳書2-20'!$T$8:$T$608,'内訳書2-20'!$G$8:$G$608,'【原則記入不要】内訳書1-1'!$D28,'内訳書2-20'!$U$8:$U$608,PA$24)</f>
        <v>0</v>
      </c>
      <c r="PB28" s="388">
        <f>SUMIFS('内訳書2-20'!$T$8:$T$608,'内訳書2-20'!$G$8:$G$608,'【原則記入不要】内訳書1-1'!$D28,'内訳書2-20'!$U$8:$U$608,PB$24)</f>
        <v>0</v>
      </c>
      <c r="PC28" s="388">
        <f>SUMIFS('内訳書2-20'!$T$8:$T$608,'内訳書2-20'!$G$8:$G$608,'【原則記入不要】内訳書1-1'!$D28,'内訳書2-20'!$U$8:$U$608,PC$24)</f>
        <v>0</v>
      </c>
      <c r="PD28" s="388">
        <f>SUMIFS('内訳書2-20'!$T$8:$T$608,'内訳書2-20'!$G$8:$G$608,'【原則記入不要】内訳書1-1'!$D28,'内訳書2-20'!$U$8:$U$608,PD$24)</f>
        <v>0</v>
      </c>
      <c r="PE28" s="388">
        <f>SUMIFS('内訳書2-20'!$T$8:$T$608,'内訳書2-20'!$G$8:$G$608,'【原則記入不要】内訳書1-1'!$D28,'内訳書2-20'!$U$8:$U$608,PE$24)</f>
        <v>0</v>
      </c>
      <c r="PF28" s="388">
        <f>SUMIFS('内訳書2-20'!$T$8:$T$608,'内訳書2-20'!$G$8:$G$608,'【原則記入不要】内訳書1-1'!$D28,'内訳書2-20'!$U$8:$U$608,PF$24)</f>
        <v>0</v>
      </c>
      <c r="PG28" s="388">
        <f>SUMIFS('内訳書2-20'!$T$8:$T$608,'内訳書2-20'!$G$8:$G$608,'【原則記入不要】内訳書1-1'!$D28,'内訳書2-20'!$U$8:$U$608,PG$24)</f>
        <v>0</v>
      </c>
      <c r="PH28" s="389">
        <f>'内訳書2-20'!$I838</f>
        <v>0</v>
      </c>
      <c r="PI28" s="285">
        <f>'内訳書2-21'!$I488</f>
        <v>0</v>
      </c>
      <c r="PJ28" s="286">
        <f t="shared" si="148"/>
        <v>0</v>
      </c>
      <c r="PK28" s="296">
        <f t="shared" si="149"/>
        <v>0</v>
      </c>
      <c r="PL28" s="296"/>
    </row>
    <row r="29" spans="2:430" ht="18" customHeight="1">
      <c r="B29" s="781"/>
      <c r="C29" s="783" t="s">
        <v>106</v>
      </c>
      <c r="D29" s="381" t="s">
        <v>3</v>
      </c>
      <c r="E29" s="382">
        <f>SUMIFS('内訳書2-1'!$T$8:$T$608,'内訳書2-1'!$G$8:$G$608,'【原則記入不要】内訳書1-1'!$D29,'内訳書2-1'!$U$8:$U$608,E$24)</f>
        <v>0</v>
      </c>
      <c r="F29" s="382">
        <f>SUMIFS('内訳書2-1'!$T$8:$T$608,'内訳書2-1'!$G$8:$G$608,'【原則記入不要】内訳書1-1'!$D29,'内訳書2-1'!$U$8:$U$608,F$24)</f>
        <v>0</v>
      </c>
      <c r="G29" s="382">
        <f>SUMIFS('内訳書2-1'!$T$8:$T$608,'内訳書2-1'!$G$8:$G$608,'【原則記入不要】内訳書1-1'!$D29,'内訳書2-1'!$U$8:$U$608,G$24)</f>
        <v>0</v>
      </c>
      <c r="H29" s="382">
        <f>SUMIFS('内訳書2-1'!$T$8:$T$608,'内訳書2-1'!$G$8:$G$608,'【原則記入不要】内訳書1-1'!$D29,'内訳書2-1'!$U$8:$U$608,H$24)</f>
        <v>0</v>
      </c>
      <c r="I29" s="382">
        <f>SUMIFS('内訳書2-1'!$T$8:$T$608,'内訳書2-1'!$G$8:$G$608,'【原則記入不要】内訳書1-1'!$D29,'内訳書2-1'!$U$8:$U$608,I$24)</f>
        <v>0</v>
      </c>
      <c r="J29" s="382">
        <f>SUMIFS('内訳書2-1'!$T$8:$T$608,'内訳書2-1'!$G$8:$G$608,'【原則記入不要】内訳書1-1'!$D29,'内訳書2-1'!$U$8:$U$608,J$24)</f>
        <v>0</v>
      </c>
      <c r="K29" s="382">
        <f>SUMIFS('内訳書2-1'!$T$8:$T$608,'内訳書2-1'!$G$8:$G$608,'【原則記入不要】内訳書1-1'!$D29,'内訳書2-1'!$U$8:$U$608,K$24)</f>
        <v>0</v>
      </c>
      <c r="L29" s="382">
        <f>SUMIFS('内訳書2-1'!$T$8:$T$608,'内訳書2-1'!$G$8:$G$608,'【原則記入不要】内訳書1-1'!$D29,'内訳書2-1'!$U$8:$U$608,L$24)</f>
        <v>0</v>
      </c>
      <c r="M29" s="382">
        <f>SUMIFS('内訳書2-1'!$T$8:$T$608,'内訳書2-1'!$G$8:$G$608,'【原則記入不要】内訳書1-1'!$D29,'内訳書2-1'!$U$8:$U$608,M$24)</f>
        <v>0</v>
      </c>
      <c r="N29" s="382">
        <f>SUMIFS('内訳書2-1'!$T$8:$T$608,'内訳書2-1'!$G$8:$G$608,'【原則記入不要】内訳書1-1'!$D29,'内訳書2-1'!$U$8:$U$608,N$24)</f>
        <v>0</v>
      </c>
      <c r="O29" s="382">
        <f>SUMIFS('内訳書2-1'!$T$8:$T$608,'内訳書2-1'!$G$8:$G$608,'【原則記入不要】内訳書1-1'!$D29,'内訳書2-1'!$U$8:$U$608,O$24)</f>
        <v>0</v>
      </c>
      <c r="P29" s="382">
        <f>SUMIFS('内訳書2-1'!$T$8:$T$608,'内訳書2-1'!$G$8:$G$608,'【原則記入不要】内訳書1-1'!$D29,'内訳書2-1'!$U$8:$U$608,P$24)</f>
        <v>0</v>
      </c>
      <c r="Q29" s="382">
        <f>SUMIFS('内訳書2-1'!$T$8:$T$608,'内訳書2-1'!$G$8:$G$608,'【原則記入不要】内訳書1-1'!$D29,'内訳書2-1'!$U$8:$U$608,Q$24)</f>
        <v>0</v>
      </c>
      <c r="R29" s="382">
        <f>SUMIFS('内訳書2-1'!$T$8:$T$608,'内訳書2-1'!$G$8:$G$608,'【原則記入不要】内訳書1-1'!$D29,'内訳書2-1'!$U$8:$U$608,R$24)</f>
        <v>0</v>
      </c>
      <c r="S29" s="382">
        <f>SUMIFS('内訳書2-1'!$T$8:$T$608,'内訳書2-1'!$G$8:$G$608,'【原則記入不要】内訳書1-1'!$D29,'内訳書2-1'!$U$8:$U$608,S$24)</f>
        <v>0</v>
      </c>
      <c r="T29" s="382">
        <f>SUMIFS('内訳書2-1'!$T$8:$T$608,'内訳書2-1'!$G$8:$G$608,'【原則記入不要】内訳書1-1'!$D29,'内訳書2-1'!$U$8:$U$608,T$24)</f>
        <v>0</v>
      </c>
      <c r="U29" s="382">
        <f>SUMIFS('内訳書2-1'!$T$8:$T$608,'内訳書2-1'!$G$8:$G$608,'【原則記入不要】内訳書1-1'!$D29,'内訳書2-1'!$U$8:$U$608,U$24)</f>
        <v>0</v>
      </c>
      <c r="V29" s="382">
        <f>SUMIFS('内訳書2-1'!$T$8:$T$608,'内訳書2-1'!$G$8:$G$608,'【原則記入不要】内訳書1-1'!$D29,'内訳書2-1'!$U$8:$U$608,V$24)</f>
        <v>0</v>
      </c>
      <c r="W29" s="382">
        <f>SUMIFS('内訳書2-1'!$T$8:$T$608,'内訳書2-1'!$G$8:$G$608,'【原則記入不要】内訳書1-1'!$D29,'内訳書2-1'!$U$8:$U$608,W$24)</f>
        <v>0</v>
      </c>
      <c r="X29" s="382">
        <f>SUMIFS('内訳書2-1'!$T$8:$T$608,'内訳書2-1'!$G$8:$G$608,'【原則記入不要】内訳書1-1'!$D29,'内訳書2-1'!$U$8:$U$608,X$24)</f>
        <v>0</v>
      </c>
      <c r="Y29" s="383">
        <f>'内訳書2-1'!$I839</f>
        <v>0</v>
      </c>
      <c r="Z29" s="382">
        <f>SUMIFS('内訳書2-2'!$T$8:$T$608,'内訳書2-2'!$G$8:$G$608,'【原則記入不要】内訳書1-1'!$D29,'内訳書2-2'!$U$8:$U$608,Z$24)</f>
        <v>0</v>
      </c>
      <c r="AA29" s="382">
        <f>SUMIFS('内訳書2-2'!$T$8:$T$608,'内訳書2-2'!$G$8:$G$608,'【原則記入不要】内訳書1-1'!$D29,'内訳書2-2'!$U$8:$U$608,AA$24)</f>
        <v>0</v>
      </c>
      <c r="AB29" s="382">
        <f>SUMIFS('内訳書2-2'!$T$8:$T$608,'内訳書2-2'!$G$8:$G$608,'【原則記入不要】内訳書1-1'!$D29,'内訳書2-2'!$U$8:$U$608,AB$24)</f>
        <v>0</v>
      </c>
      <c r="AC29" s="382">
        <f>SUMIFS('内訳書2-2'!$T$8:$T$608,'内訳書2-2'!$G$8:$G$608,'【原則記入不要】内訳書1-1'!$D29,'内訳書2-2'!$U$8:$U$608,AC$24)</f>
        <v>0</v>
      </c>
      <c r="AD29" s="382">
        <f>SUMIFS('内訳書2-2'!$T$8:$T$608,'内訳書2-2'!$G$8:$G$608,'【原則記入不要】内訳書1-1'!$D29,'内訳書2-2'!$U$8:$U$608,AD$24)</f>
        <v>0</v>
      </c>
      <c r="AE29" s="382">
        <f>SUMIFS('内訳書2-2'!$T$8:$T$608,'内訳書2-2'!$G$8:$G$608,'【原則記入不要】内訳書1-1'!$D29,'内訳書2-2'!$U$8:$U$608,AE$24)</f>
        <v>0</v>
      </c>
      <c r="AF29" s="382">
        <f>SUMIFS('内訳書2-2'!$T$8:$T$608,'内訳書2-2'!$G$8:$G$608,'【原則記入不要】内訳書1-1'!$D29,'内訳書2-2'!$U$8:$U$608,AF$24)</f>
        <v>0</v>
      </c>
      <c r="AG29" s="382">
        <f>SUMIFS('内訳書2-2'!$T$8:$T$608,'内訳書2-2'!$G$8:$G$608,'【原則記入不要】内訳書1-1'!$D29,'内訳書2-2'!$U$8:$U$608,AG$24)</f>
        <v>0</v>
      </c>
      <c r="AH29" s="382">
        <f>SUMIFS('内訳書2-2'!$T$8:$T$608,'内訳書2-2'!$G$8:$G$608,'【原則記入不要】内訳書1-1'!$D29,'内訳書2-2'!$U$8:$U$608,AH$24)</f>
        <v>0</v>
      </c>
      <c r="AI29" s="382">
        <f>SUMIFS('内訳書2-2'!$T$8:$T$608,'内訳書2-2'!$G$8:$G$608,'【原則記入不要】内訳書1-1'!$D29,'内訳書2-2'!$U$8:$U$608,AI$24)</f>
        <v>0</v>
      </c>
      <c r="AJ29" s="382">
        <f>SUMIFS('内訳書2-2'!$T$8:$T$608,'内訳書2-2'!$G$8:$G$608,'【原則記入不要】内訳書1-1'!$D29,'内訳書2-2'!$U$8:$U$608,AJ$24)</f>
        <v>0</v>
      </c>
      <c r="AK29" s="382">
        <f>SUMIFS('内訳書2-2'!$T$8:$T$608,'内訳書2-2'!$G$8:$G$608,'【原則記入不要】内訳書1-1'!$D29,'内訳書2-2'!$U$8:$U$608,AK$24)</f>
        <v>0</v>
      </c>
      <c r="AL29" s="382">
        <f>SUMIFS('内訳書2-2'!$T$8:$T$608,'内訳書2-2'!$G$8:$G$608,'【原則記入不要】内訳書1-1'!$D29,'内訳書2-2'!$U$8:$U$608,AL$24)</f>
        <v>0</v>
      </c>
      <c r="AM29" s="382">
        <f>SUMIFS('内訳書2-2'!$T$8:$T$608,'内訳書2-2'!$G$8:$G$608,'【原則記入不要】内訳書1-1'!$D29,'内訳書2-2'!$U$8:$U$608,AM$24)</f>
        <v>0</v>
      </c>
      <c r="AN29" s="382">
        <f>SUMIFS('内訳書2-2'!$T$8:$T$608,'内訳書2-2'!$G$8:$G$608,'【原則記入不要】内訳書1-1'!$D29,'内訳書2-2'!$U$8:$U$608,AN$24)</f>
        <v>0</v>
      </c>
      <c r="AO29" s="382">
        <f>SUMIFS('内訳書2-2'!$T$8:$T$608,'内訳書2-2'!$G$8:$G$608,'【原則記入不要】内訳書1-1'!$D29,'内訳書2-2'!$U$8:$U$608,AO$24)</f>
        <v>0</v>
      </c>
      <c r="AP29" s="382">
        <f>SUMIFS('内訳書2-2'!$T$8:$T$608,'内訳書2-2'!$G$8:$G$608,'【原則記入不要】内訳書1-1'!$D29,'内訳書2-2'!$U$8:$U$608,AP$24)</f>
        <v>0</v>
      </c>
      <c r="AQ29" s="382">
        <f>SUMIFS('内訳書2-2'!$T$8:$T$608,'内訳書2-2'!$G$8:$G$608,'【原則記入不要】内訳書1-1'!$D29,'内訳書2-2'!$U$8:$U$608,AQ$24)</f>
        <v>0</v>
      </c>
      <c r="AR29" s="382">
        <f>SUMIFS('内訳書2-2'!$T$8:$T$608,'内訳書2-2'!$G$8:$G$608,'【原則記入不要】内訳書1-1'!$D29,'内訳書2-2'!$U$8:$U$608,AR$24)</f>
        <v>0</v>
      </c>
      <c r="AS29" s="382">
        <f>SUMIFS('内訳書2-2'!$T$8:$T$608,'内訳書2-2'!$G$8:$G$608,'【原則記入不要】内訳書1-1'!$D29,'内訳書2-2'!$U$8:$U$608,AS$24)</f>
        <v>0</v>
      </c>
      <c r="AT29" s="383">
        <f>'内訳書2-2'!$I839</f>
        <v>0</v>
      </c>
      <c r="AU29" s="382">
        <f>SUMIFS('内訳書2-3'!$T$8:$T$608,'内訳書2-3'!$G$8:$G$608,'【原則記入不要】内訳書1-1'!$D29,'内訳書2-3'!$U$8:$U$608,AU$24)</f>
        <v>0</v>
      </c>
      <c r="AV29" s="382">
        <f>SUMIFS('内訳書2-3'!$T$8:$T$608,'内訳書2-3'!$G$8:$G$608,'【原則記入不要】内訳書1-1'!$D29,'内訳書2-3'!$U$8:$U$608,AV$24)</f>
        <v>0</v>
      </c>
      <c r="AW29" s="382">
        <f>SUMIFS('内訳書2-3'!$T$8:$T$608,'内訳書2-3'!$G$8:$G$608,'【原則記入不要】内訳書1-1'!$D29,'内訳書2-3'!$U$8:$U$608,AW$24)</f>
        <v>0</v>
      </c>
      <c r="AX29" s="382">
        <f>SUMIFS('内訳書2-3'!$T$8:$T$608,'内訳書2-3'!$G$8:$G$608,'【原則記入不要】内訳書1-1'!$D29,'内訳書2-3'!$U$8:$U$608,AX$24)</f>
        <v>0</v>
      </c>
      <c r="AY29" s="382">
        <f>SUMIFS('内訳書2-3'!$T$8:$T$608,'内訳書2-3'!$G$8:$G$608,'【原則記入不要】内訳書1-1'!$D29,'内訳書2-3'!$U$8:$U$608,AY$24)</f>
        <v>0</v>
      </c>
      <c r="AZ29" s="382">
        <f>SUMIFS('内訳書2-3'!$T$8:$T$608,'内訳書2-3'!$G$8:$G$608,'【原則記入不要】内訳書1-1'!$D29,'内訳書2-3'!$U$8:$U$608,AZ$24)</f>
        <v>0</v>
      </c>
      <c r="BA29" s="382">
        <f>SUMIFS('内訳書2-3'!$T$8:$T$608,'内訳書2-3'!$G$8:$G$608,'【原則記入不要】内訳書1-1'!$D29,'内訳書2-3'!$U$8:$U$608,BA$24)</f>
        <v>0</v>
      </c>
      <c r="BB29" s="382">
        <f>SUMIFS('内訳書2-3'!$T$8:$T$608,'内訳書2-3'!$G$8:$G$608,'【原則記入不要】内訳書1-1'!$D29,'内訳書2-3'!$U$8:$U$608,BB$24)</f>
        <v>0</v>
      </c>
      <c r="BC29" s="382">
        <f>SUMIFS('内訳書2-3'!$T$8:$T$608,'内訳書2-3'!$G$8:$G$608,'【原則記入不要】内訳書1-1'!$D29,'内訳書2-3'!$U$8:$U$608,BC$24)</f>
        <v>0</v>
      </c>
      <c r="BD29" s="382">
        <f>SUMIFS('内訳書2-3'!$T$8:$T$608,'内訳書2-3'!$G$8:$G$608,'【原則記入不要】内訳書1-1'!$D29,'内訳書2-3'!$U$8:$U$608,BD$24)</f>
        <v>0</v>
      </c>
      <c r="BE29" s="382">
        <f>SUMIFS('内訳書2-3'!$T$8:$T$608,'内訳書2-3'!$G$8:$G$608,'【原則記入不要】内訳書1-1'!$D29,'内訳書2-3'!$U$8:$U$608,BE$24)</f>
        <v>0</v>
      </c>
      <c r="BF29" s="382">
        <f>SUMIFS('内訳書2-3'!$T$8:$T$608,'内訳書2-3'!$G$8:$G$608,'【原則記入不要】内訳書1-1'!$D29,'内訳書2-3'!$U$8:$U$608,BF$24)</f>
        <v>0</v>
      </c>
      <c r="BG29" s="382">
        <f>SUMIFS('内訳書2-3'!$T$8:$T$608,'内訳書2-3'!$G$8:$G$608,'【原則記入不要】内訳書1-1'!$D29,'内訳書2-3'!$U$8:$U$608,BG$24)</f>
        <v>0</v>
      </c>
      <c r="BH29" s="382">
        <f>SUMIFS('内訳書2-3'!$T$8:$T$608,'内訳書2-3'!$G$8:$G$608,'【原則記入不要】内訳書1-1'!$D29,'内訳書2-3'!$U$8:$U$608,BH$24)</f>
        <v>0</v>
      </c>
      <c r="BI29" s="382">
        <f>SUMIFS('内訳書2-3'!$T$8:$T$608,'内訳書2-3'!$G$8:$G$608,'【原則記入不要】内訳書1-1'!$D29,'内訳書2-3'!$U$8:$U$608,BI$24)</f>
        <v>0</v>
      </c>
      <c r="BJ29" s="382">
        <f>SUMIFS('内訳書2-3'!$T$8:$T$608,'内訳書2-3'!$G$8:$G$608,'【原則記入不要】内訳書1-1'!$D29,'内訳書2-3'!$U$8:$U$608,BJ$24)</f>
        <v>0</v>
      </c>
      <c r="BK29" s="382">
        <f>SUMIFS('内訳書2-3'!$T$8:$T$608,'内訳書2-3'!$G$8:$G$608,'【原則記入不要】内訳書1-1'!$D29,'内訳書2-3'!$U$8:$U$608,BK$24)</f>
        <v>0</v>
      </c>
      <c r="BL29" s="382">
        <f>SUMIFS('内訳書2-3'!$T$8:$T$608,'内訳書2-3'!$G$8:$G$608,'【原則記入不要】内訳書1-1'!$D29,'内訳書2-3'!$U$8:$U$608,BL$24)</f>
        <v>0</v>
      </c>
      <c r="BM29" s="382">
        <f>SUMIFS('内訳書2-3'!$T$8:$T$608,'内訳書2-3'!$G$8:$G$608,'【原則記入不要】内訳書1-1'!$D29,'内訳書2-3'!$U$8:$U$608,BM$24)</f>
        <v>0</v>
      </c>
      <c r="BN29" s="382">
        <f>SUMIFS('内訳書2-3'!$T$8:$T$608,'内訳書2-3'!$G$8:$G$608,'【原則記入不要】内訳書1-1'!$D29,'内訳書2-3'!$U$8:$U$608,BN$24)</f>
        <v>0</v>
      </c>
      <c r="BO29" s="383">
        <f>'内訳書2-3'!$I839</f>
        <v>0</v>
      </c>
      <c r="BP29" s="382">
        <f>SUMIFS('内訳書2-4'!$T$8:$T$608,'内訳書2-4'!$G$8:$G$608,'【原則記入不要】内訳書1-1'!$D29,'内訳書2-4'!$U$8:$U$608,BP$24)</f>
        <v>0</v>
      </c>
      <c r="BQ29" s="382">
        <f>SUMIFS('内訳書2-4'!$T$8:$T$608,'内訳書2-4'!$G$8:$G$608,'【原則記入不要】内訳書1-1'!$D29,'内訳書2-4'!$U$8:$U$608,BQ$24)</f>
        <v>0</v>
      </c>
      <c r="BR29" s="382">
        <f>SUMIFS('内訳書2-4'!$T$8:$T$608,'内訳書2-4'!$G$8:$G$608,'【原則記入不要】内訳書1-1'!$D29,'内訳書2-4'!$U$8:$U$608,BR$24)</f>
        <v>0</v>
      </c>
      <c r="BS29" s="382">
        <f>SUMIFS('内訳書2-4'!$T$8:$T$608,'内訳書2-4'!$G$8:$G$608,'【原則記入不要】内訳書1-1'!$D29,'内訳書2-4'!$U$8:$U$608,BS$24)</f>
        <v>0</v>
      </c>
      <c r="BT29" s="382">
        <f>SUMIFS('内訳書2-4'!$T$8:$T$608,'内訳書2-4'!$G$8:$G$608,'【原則記入不要】内訳書1-1'!$D29,'内訳書2-4'!$U$8:$U$608,BT$24)</f>
        <v>0</v>
      </c>
      <c r="BU29" s="382">
        <f>SUMIFS('内訳書2-4'!$T$8:$T$608,'内訳書2-4'!$G$8:$G$608,'【原則記入不要】内訳書1-1'!$D29,'内訳書2-4'!$U$8:$U$608,BU$24)</f>
        <v>0</v>
      </c>
      <c r="BV29" s="382">
        <f>SUMIFS('内訳書2-4'!$T$8:$T$608,'内訳書2-4'!$G$8:$G$608,'【原則記入不要】内訳書1-1'!$D29,'内訳書2-4'!$U$8:$U$608,BV$24)</f>
        <v>0</v>
      </c>
      <c r="BW29" s="382">
        <f>SUMIFS('内訳書2-4'!$T$8:$T$608,'内訳書2-4'!$G$8:$G$608,'【原則記入不要】内訳書1-1'!$D29,'内訳書2-4'!$U$8:$U$608,BW$24)</f>
        <v>0</v>
      </c>
      <c r="BX29" s="382">
        <f>SUMIFS('内訳書2-4'!$T$8:$T$608,'内訳書2-4'!$G$8:$G$608,'【原則記入不要】内訳書1-1'!$D29,'内訳書2-4'!$U$8:$U$608,BX$24)</f>
        <v>0</v>
      </c>
      <c r="BY29" s="382">
        <f>SUMIFS('内訳書2-4'!$T$8:$T$608,'内訳書2-4'!$G$8:$G$608,'【原則記入不要】内訳書1-1'!$D29,'内訳書2-4'!$U$8:$U$608,BY$24)</f>
        <v>0</v>
      </c>
      <c r="BZ29" s="382">
        <f>SUMIFS('内訳書2-4'!$T$8:$T$608,'内訳書2-4'!$G$8:$G$608,'【原則記入不要】内訳書1-1'!$D29,'内訳書2-4'!$U$8:$U$608,BZ$24)</f>
        <v>0</v>
      </c>
      <c r="CA29" s="382">
        <f>SUMIFS('内訳書2-4'!$T$8:$T$608,'内訳書2-4'!$G$8:$G$608,'【原則記入不要】内訳書1-1'!$D29,'内訳書2-4'!$U$8:$U$608,CA$24)</f>
        <v>0</v>
      </c>
      <c r="CB29" s="382">
        <f>SUMIFS('内訳書2-4'!$T$8:$T$608,'内訳書2-4'!$G$8:$G$608,'【原則記入不要】内訳書1-1'!$D29,'内訳書2-4'!$U$8:$U$608,CB$24)</f>
        <v>0</v>
      </c>
      <c r="CC29" s="382">
        <f>SUMIFS('内訳書2-4'!$T$8:$T$608,'内訳書2-4'!$G$8:$G$608,'【原則記入不要】内訳書1-1'!$D29,'内訳書2-4'!$U$8:$U$608,CC$24)</f>
        <v>0</v>
      </c>
      <c r="CD29" s="382">
        <f>SUMIFS('内訳書2-4'!$T$8:$T$608,'内訳書2-4'!$G$8:$G$608,'【原則記入不要】内訳書1-1'!$D29,'内訳書2-4'!$U$8:$U$608,CD$24)</f>
        <v>0</v>
      </c>
      <c r="CE29" s="382">
        <f>SUMIFS('内訳書2-4'!$T$8:$T$608,'内訳書2-4'!$G$8:$G$608,'【原則記入不要】内訳書1-1'!$D29,'内訳書2-4'!$U$8:$U$608,CE$24)</f>
        <v>0</v>
      </c>
      <c r="CF29" s="382">
        <f>SUMIFS('内訳書2-4'!$T$8:$T$608,'内訳書2-4'!$G$8:$G$608,'【原則記入不要】内訳書1-1'!$D29,'内訳書2-4'!$U$8:$U$608,CF$24)</f>
        <v>0</v>
      </c>
      <c r="CG29" s="382">
        <f>SUMIFS('内訳書2-4'!$T$8:$T$608,'内訳書2-4'!$G$8:$G$608,'【原則記入不要】内訳書1-1'!$D29,'内訳書2-4'!$U$8:$U$608,CG$24)</f>
        <v>0</v>
      </c>
      <c r="CH29" s="382">
        <f>SUMIFS('内訳書2-4'!$T$8:$T$608,'内訳書2-4'!$G$8:$G$608,'【原則記入不要】内訳書1-1'!$D29,'内訳書2-4'!$U$8:$U$608,CH$24)</f>
        <v>0</v>
      </c>
      <c r="CI29" s="382">
        <f>SUMIFS('内訳書2-4'!$T$8:$T$608,'内訳書2-4'!$G$8:$G$608,'【原則記入不要】内訳書1-1'!$D29,'内訳書2-4'!$U$8:$U$608,CI$24)</f>
        <v>0</v>
      </c>
      <c r="CJ29" s="383">
        <f>'内訳書2-4'!$I839</f>
        <v>0</v>
      </c>
      <c r="CK29" s="382">
        <f>SUMIFS('内訳書2-5'!$T$8:$T$608,'内訳書2-5'!$G$8:$G$608,'【原則記入不要】内訳書1-1'!$D29,'内訳書2-5'!$U$8:$U$608,CK$24)</f>
        <v>0</v>
      </c>
      <c r="CL29" s="382">
        <f>SUMIFS('内訳書2-5'!$T$8:$T$608,'内訳書2-5'!$G$8:$G$608,'【原則記入不要】内訳書1-1'!$D29,'内訳書2-5'!$U$8:$U$608,CL$24)</f>
        <v>0</v>
      </c>
      <c r="CM29" s="382">
        <f>SUMIFS('内訳書2-5'!$T$8:$T$608,'内訳書2-5'!$G$8:$G$608,'【原則記入不要】内訳書1-1'!$D29,'内訳書2-5'!$U$8:$U$608,CM$24)</f>
        <v>0</v>
      </c>
      <c r="CN29" s="382">
        <f>SUMIFS('内訳書2-5'!$T$8:$T$608,'内訳書2-5'!$G$8:$G$608,'【原則記入不要】内訳書1-1'!$D29,'内訳書2-5'!$U$8:$U$608,CN$24)</f>
        <v>0</v>
      </c>
      <c r="CO29" s="382">
        <f>SUMIFS('内訳書2-5'!$T$8:$T$608,'内訳書2-5'!$G$8:$G$608,'【原則記入不要】内訳書1-1'!$D29,'内訳書2-5'!$U$8:$U$608,CO$24)</f>
        <v>0</v>
      </c>
      <c r="CP29" s="382">
        <f>SUMIFS('内訳書2-5'!$T$8:$T$608,'内訳書2-5'!$G$8:$G$608,'【原則記入不要】内訳書1-1'!$D29,'内訳書2-5'!$U$8:$U$608,CP$24)</f>
        <v>0</v>
      </c>
      <c r="CQ29" s="382">
        <f>SUMIFS('内訳書2-5'!$T$8:$T$608,'内訳書2-5'!$G$8:$G$608,'【原則記入不要】内訳書1-1'!$D29,'内訳書2-5'!$U$8:$U$608,CQ$24)</f>
        <v>0</v>
      </c>
      <c r="CR29" s="382">
        <f>SUMIFS('内訳書2-5'!$T$8:$T$608,'内訳書2-5'!$G$8:$G$608,'【原則記入不要】内訳書1-1'!$D29,'内訳書2-5'!$U$8:$U$608,CR$24)</f>
        <v>0</v>
      </c>
      <c r="CS29" s="382">
        <f>SUMIFS('内訳書2-5'!$T$8:$T$608,'内訳書2-5'!$G$8:$G$608,'【原則記入不要】内訳書1-1'!$D29,'内訳書2-5'!$U$8:$U$608,CS$24)</f>
        <v>0</v>
      </c>
      <c r="CT29" s="382">
        <f>SUMIFS('内訳書2-5'!$T$8:$T$608,'内訳書2-5'!$G$8:$G$608,'【原則記入不要】内訳書1-1'!$D29,'内訳書2-5'!$U$8:$U$608,CT$24)</f>
        <v>0</v>
      </c>
      <c r="CU29" s="382">
        <f>SUMIFS('内訳書2-5'!$T$8:$T$608,'内訳書2-5'!$G$8:$G$608,'【原則記入不要】内訳書1-1'!$D29,'内訳書2-5'!$U$8:$U$608,CU$24)</f>
        <v>0</v>
      </c>
      <c r="CV29" s="382">
        <f>SUMIFS('内訳書2-5'!$T$8:$T$608,'内訳書2-5'!$G$8:$G$608,'【原則記入不要】内訳書1-1'!$D29,'内訳書2-5'!$U$8:$U$608,CV$24)</f>
        <v>0</v>
      </c>
      <c r="CW29" s="382">
        <f>SUMIFS('内訳書2-5'!$T$8:$T$608,'内訳書2-5'!$G$8:$G$608,'【原則記入不要】内訳書1-1'!$D29,'内訳書2-5'!$U$8:$U$608,CW$24)</f>
        <v>0</v>
      </c>
      <c r="CX29" s="382">
        <f>SUMIFS('内訳書2-5'!$T$8:$T$608,'内訳書2-5'!$G$8:$G$608,'【原則記入不要】内訳書1-1'!$D29,'内訳書2-5'!$U$8:$U$608,CX$24)</f>
        <v>0</v>
      </c>
      <c r="CY29" s="382">
        <f>SUMIFS('内訳書2-5'!$T$8:$T$608,'内訳書2-5'!$G$8:$G$608,'【原則記入不要】内訳書1-1'!$D29,'内訳書2-5'!$U$8:$U$608,CY$24)</f>
        <v>0</v>
      </c>
      <c r="CZ29" s="382">
        <f>SUMIFS('内訳書2-5'!$T$8:$T$608,'内訳書2-5'!$G$8:$G$608,'【原則記入不要】内訳書1-1'!$D29,'内訳書2-5'!$U$8:$U$608,CZ$24)</f>
        <v>0</v>
      </c>
      <c r="DA29" s="382">
        <f>SUMIFS('内訳書2-5'!$T$8:$T$608,'内訳書2-5'!$G$8:$G$608,'【原則記入不要】内訳書1-1'!$D29,'内訳書2-5'!$U$8:$U$608,DA$24)</f>
        <v>0</v>
      </c>
      <c r="DB29" s="382">
        <f>SUMIFS('内訳書2-5'!$T$8:$T$608,'内訳書2-5'!$G$8:$G$608,'【原則記入不要】内訳書1-1'!$D29,'内訳書2-5'!$U$8:$U$608,DB$24)</f>
        <v>0</v>
      </c>
      <c r="DC29" s="382">
        <f>SUMIFS('内訳書2-5'!$T$8:$T$608,'内訳書2-5'!$G$8:$G$608,'【原則記入不要】内訳書1-1'!$D29,'内訳書2-5'!$U$8:$U$608,DC$24)</f>
        <v>0</v>
      </c>
      <c r="DD29" s="382">
        <f>SUMIFS('内訳書2-5'!$T$8:$T$608,'内訳書2-5'!$G$8:$G$608,'【原則記入不要】内訳書1-1'!$D29,'内訳書2-5'!$U$8:$U$608,DD$24)</f>
        <v>0</v>
      </c>
      <c r="DE29" s="383">
        <f>'内訳書2-5'!$I839</f>
        <v>0</v>
      </c>
      <c r="DF29" s="382">
        <f>SUMIFS('内訳書2-6'!$T$8:$T$608,'内訳書2-6'!$G$8:$G$608,'【原則記入不要】内訳書1-1'!$D29,'内訳書2-6'!$U$8:$U$608,DF$24)</f>
        <v>0</v>
      </c>
      <c r="DG29" s="382">
        <f>SUMIFS('内訳書2-6'!$T$8:$T$608,'内訳書2-6'!$G$8:$G$608,'【原則記入不要】内訳書1-1'!$D29,'内訳書2-6'!$U$8:$U$608,DG$24)</f>
        <v>0</v>
      </c>
      <c r="DH29" s="382">
        <f>SUMIFS('内訳書2-6'!$T$8:$T$608,'内訳書2-6'!$G$8:$G$608,'【原則記入不要】内訳書1-1'!$D29,'内訳書2-6'!$U$8:$U$608,DH$24)</f>
        <v>0</v>
      </c>
      <c r="DI29" s="382">
        <f>SUMIFS('内訳書2-6'!$T$8:$T$608,'内訳書2-6'!$G$8:$G$608,'【原則記入不要】内訳書1-1'!$D29,'内訳書2-6'!$U$8:$U$608,DI$24)</f>
        <v>0</v>
      </c>
      <c r="DJ29" s="382">
        <f>SUMIFS('内訳書2-6'!$T$8:$T$608,'内訳書2-6'!$G$8:$G$608,'【原則記入不要】内訳書1-1'!$D29,'内訳書2-6'!$U$8:$U$608,DJ$24)</f>
        <v>0</v>
      </c>
      <c r="DK29" s="382">
        <f>SUMIFS('内訳書2-6'!$T$8:$T$608,'内訳書2-6'!$G$8:$G$608,'【原則記入不要】内訳書1-1'!$D29,'内訳書2-6'!$U$8:$U$608,DK$24)</f>
        <v>0</v>
      </c>
      <c r="DL29" s="382">
        <f>SUMIFS('内訳書2-6'!$T$8:$T$608,'内訳書2-6'!$G$8:$G$608,'【原則記入不要】内訳書1-1'!$D29,'内訳書2-6'!$U$8:$U$608,DL$24)</f>
        <v>0</v>
      </c>
      <c r="DM29" s="382">
        <f>SUMIFS('内訳書2-6'!$T$8:$T$608,'内訳書2-6'!$G$8:$G$608,'【原則記入不要】内訳書1-1'!$D29,'内訳書2-6'!$U$8:$U$608,DM$24)</f>
        <v>0</v>
      </c>
      <c r="DN29" s="382">
        <f>SUMIFS('内訳書2-6'!$T$8:$T$608,'内訳書2-6'!$G$8:$G$608,'【原則記入不要】内訳書1-1'!$D29,'内訳書2-6'!$U$8:$U$608,DN$24)</f>
        <v>0</v>
      </c>
      <c r="DO29" s="382">
        <f>SUMIFS('内訳書2-6'!$T$8:$T$608,'内訳書2-6'!$G$8:$G$608,'【原則記入不要】内訳書1-1'!$D29,'内訳書2-6'!$U$8:$U$608,DO$24)</f>
        <v>0</v>
      </c>
      <c r="DP29" s="382">
        <f>SUMIFS('内訳書2-6'!$T$8:$T$608,'内訳書2-6'!$G$8:$G$608,'【原則記入不要】内訳書1-1'!$D29,'内訳書2-6'!$U$8:$U$608,DP$24)</f>
        <v>0</v>
      </c>
      <c r="DQ29" s="382">
        <f>SUMIFS('内訳書2-6'!$T$8:$T$608,'内訳書2-6'!$G$8:$G$608,'【原則記入不要】内訳書1-1'!$D29,'内訳書2-6'!$U$8:$U$608,DQ$24)</f>
        <v>0</v>
      </c>
      <c r="DR29" s="382">
        <f>SUMIFS('内訳書2-6'!$T$8:$T$608,'内訳書2-6'!$G$8:$G$608,'【原則記入不要】内訳書1-1'!$D29,'内訳書2-6'!$U$8:$U$608,DR$24)</f>
        <v>0</v>
      </c>
      <c r="DS29" s="382">
        <f>SUMIFS('内訳書2-6'!$T$8:$T$608,'内訳書2-6'!$G$8:$G$608,'【原則記入不要】内訳書1-1'!$D29,'内訳書2-6'!$U$8:$U$608,DS$24)</f>
        <v>0</v>
      </c>
      <c r="DT29" s="382">
        <f>SUMIFS('内訳書2-6'!$T$8:$T$608,'内訳書2-6'!$G$8:$G$608,'【原則記入不要】内訳書1-1'!$D29,'内訳書2-6'!$U$8:$U$608,DT$24)</f>
        <v>0</v>
      </c>
      <c r="DU29" s="382">
        <f>SUMIFS('内訳書2-6'!$T$8:$T$608,'内訳書2-6'!$G$8:$G$608,'【原則記入不要】内訳書1-1'!$D29,'内訳書2-6'!$U$8:$U$608,DU$24)</f>
        <v>0</v>
      </c>
      <c r="DV29" s="382">
        <f>SUMIFS('内訳書2-6'!$T$8:$T$608,'内訳書2-6'!$G$8:$G$608,'【原則記入不要】内訳書1-1'!$D29,'内訳書2-6'!$U$8:$U$608,DV$24)</f>
        <v>0</v>
      </c>
      <c r="DW29" s="382">
        <f>SUMIFS('内訳書2-6'!$T$8:$T$608,'内訳書2-6'!$G$8:$G$608,'【原則記入不要】内訳書1-1'!$D29,'内訳書2-6'!$U$8:$U$608,DW$24)</f>
        <v>0</v>
      </c>
      <c r="DX29" s="382">
        <f>SUMIFS('内訳書2-6'!$T$8:$T$608,'内訳書2-6'!$G$8:$G$608,'【原則記入不要】内訳書1-1'!$D29,'内訳書2-6'!$U$8:$U$608,DX$24)</f>
        <v>0</v>
      </c>
      <c r="DY29" s="382">
        <f>SUMIFS('内訳書2-6'!$T$8:$T$608,'内訳書2-6'!$G$8:$G$608,'【原則記入不要】内訳書1-1'!$D29,'内訳書2-6'!$U$8:$U$608,DY$24)</f>
        <v>0</v>
      </c>
      <c r="DZ29" s="383">
        <f>'内訳書2-6'!$I839</f>
        <v>0</v>
      </c>
      <c r="EA29" s="382">
        <f>SUMIFS('内訳書2-7'!$T$8:$T$608,'内訳書2-7'!$G$8:$G$608,'【原則記入不要】内訳書1-1'!$D29,'内訳書2-7'!$U$8:$U$608,EA$24)</f>
        <v>0</v>
      </c>
      <c r="EB29" s="382">
        <f>SUMIFS('内訳書2-7'!$T$8:$T$608,'内訳書2-7'!$G$8:$G$608,'【原則記入不要】内訳書1-1'!$D29,'内訳書2-7'!$U$8:$U$608,EB$24)</f>
        <v>0</v>
      </c>
      <c r="EC29" s="382">
        <f>SUMIFS('内訳書2-7'!$T$8:$T$608,'内訳書2-7'!$G$8:$G$608,'【原則記入不要】内訳書1-1'!$D29,'内訳書2-7'!$U$8:$U$608,EC$24)</f>
        <v>0</v>
      </c>
      <c r="ED29" s="382">
        <f>SUMIFS('内訳書2-7'!$T$8:$T$608,'内訳書2-7'!$G$8:$G$608,'【原則記入不要】内訳書1-1'!$D29,'内訳書2-7'!$U$8:$U$608,ED$24)</f>
        <v>0</v>
      </c>
      <c r="EE29" s="382">
        <f>SUMIFS('内訳書2-7'!$T$8:$T$608,'内訳書2-7'!$G$8:$G$608,'【原則記入不要】内訳書1-1'!$D29,'内訳書2-7'!$U$8:$U$608,EE$24)</f>
        <v>0</v>
      </c>
      <c r="EF29" s="382">
        <f>SUMIFS('内訳書2-7'!$T$8:$T$608,'内訳書2-7'!$G$8:$G$608,'【原則記入不要】内訳書1-1'!$D29,'内訳書2-7'!$U$8:$U$608,EF$24)</f>
        <v>0</v>
      </c>
      <c r="EG29" s="382">
        <f>SUMIFS('内訳書2-7'!$T$8:$T$608,'内訳書2-7'!$G$8:$G$608,'【原則記入不要】内訳書1-1'!$D29,'内訳書2-7'!$U$8:$U$608,EG$24)</f>
        <v>0</v>
      </c>
      <c r="EH29" s="382">
        <f>SUMIFS('内訳書2-7'!$T$8:$T$608,'内訳書2-7'!$G$8:$G$608,'【原則記入不要】内訳書1-1'!$D29,'内訳書2-7'!$U$8:$U$608,EH$24)</f>
        <v>0</v>
      </c>
      <c r="EI29" s="382">
        <f>SUMIFS('内訳書2-7'!$T$8:$T$608,'内訳書2-7'!$G$8:$G$608,'【原則記入不要】内訳書1-1'!$D29,'内訳書2-7'!$U$8:$U$608,EI$24)</f>
        <v>0</v>
      </c>
      <c r="EJ29" s="382">
        <f>SUMIFS('内訳書2-7'!$T$8:$T$608,'内訳書2-7'!$G$8:$G$608,'【原則記入不要】内訳書1-1'!$D29,'内訳書2-7'!$U$8:$U$608,EJ$24)</f>
        <v>0</v>
      </c>
      <c r="EK29" s="382">
        <f>SUMIFS('内訳書2-7'!$T$8:$T$608,'内訳書2-7'!$G$8:$G$608,'【原則記入不要】内訳書1-1'!$D29,'内訳書2-7'!$U$8:$U$608,EK$24)</f>
        <v>0</v>
      </c>
      <c r="EL29" s="382">
        <f>SUMIFS('内訳書2-7'!$T$8:$T$608,'内訳書2-7'!$G$8:$G$608,'【原則記入不要】内訳書1-1'!$D29,'内訳書2-7'!$U$8:$U$608,EL$24)</f>
        <v>0</v>
      </c>
      <c r="EM29" s="382">
        <f>SUMIFS('内訳書2-7'!$T$8:$T$608,'内訳書2-7'!$G$8:$G$608,'【原則記入不要】内訳書1-1'!$D29,'内訳書2-7'!$U$8:$U$608,EM$24)</f>
        <v>0</v>
      </c>
      <c r="EN29" s="382">
        <f>SUMIFS('内訳書2-7'!$T$8:$T$608,'内訳書2-7'!$G$8:$G$608,'【原則記入不要】内訳書1-1'!$D29,'内訳書2-7'!$U$8:$U$608,EN$24)</f>
        <v>0</v>
      </c>
      <c r="EO29" s="382">
        <f>SUMIFS('内訳書2-7'!$T$8:$T$608,'内訳書2-7'!$G$8:$G$608,'【原則記入不要】内訳書1-1'!$D29,'内訳書2-7'!$U$8:$U$608,EO$24)</f>
        <v>0</v>
      </c>
      <c r="EP29" s="382">
        <f>SUMIFS('内訳書2-7'!$T$8:$T$608,'内訳書2-7'!$G$8:$G$608,'【原則記入不要】内訳書1-1'!$D29,'内訳書2-7'!$U$8:$U$608,EP$24)</f>
        <v>0</v>
      </c>
      <c r="EQ29" s="382">
        <f>SUMIFS('内訳書2-7'!$T$8:$T$608,'内訳書2-7'!$G$8:$G$608,'【原則記入不要】内訳書1-1'!$D29,'内訳書2-7'!$U$8:$U$608,EQ$24)</f>
        <v>0</v>
      </c>
      <c r="ER29" s="382">
        <f>SUMIFS('内訳書2-7'!$T$8:$T$608,'内訳書2-7'!$G$8:$G$608,'【原則記入不要】内訳書1-1'!$D29,'内訳書2-7'!$U$8:$U$608,ER$24)</f>
        <v>0</v>
      </c>
      <c r="ES29" s="382">
        <f>SUMIFS('内訳書2-7'!$T$8:$T$608,'内訳書2-7'!$G$8:$G$608,'【原則記入不要】内訳書1-1'!$D29,'内訳書2-7'!$U$8:$U$608,ES$24)</f>
        <v>0</v>
      </c>
      <c r="ET29" s="382">
        <f>SUMIFS('内訳書2-7'!$T$8:$T$608,'内訳書2-7'!$G$8:$G$608,'【原則記入不要】内訳書1-1'!$D29,'内訳書2-7'!$U$8:$U$608,ET$24)</f>
        <v>0</v>
      </c>
      <c r="EU29" s="383">
        <f>'内訳書2-7'!$I839</f>
        <v>0</v>
      </c>
      <c r="EV29" s="382">
        <f>SUMIFS('内訳書2-8'!$T$8:$T$608,'内訳書2-8'!$G$8:$G$608,'【原則記入不要】内訳書1-1'!$D29,'内訳書2-8'!$U$8:$U$608,EV$24)</f>
        <v>0</v>
      </c>
      <c r="EW29" s="382">
        <f>SUMIFS('内訳書2-8'!$T$8:$T$608,'内訳書2-8'!$G$8:$G$608,'【原則記入不要】内訳書1-1'!$D29,'内訳書2-8'!$U$8:$U$608,EW$24)</f>
        <v>0</v>
      </c>
      <c r="EX29" s="382">
        <f>SUMIFS('内訳書2-8'!$T$8:$T$608,'内訳書2-8'!$G$8:$G$608,'【原則記入不要】内訳書1-1'!$D29,'内訳書2-8'!$U$8:$U$608,EX$24)</f>
        <v>0</v>
      </c>
      <c r="EY29" s="382">
        <f>SUMIFS('内訳書2-8'!$T$8:$T$608,'内訳書2-8'!$G$8:$G$608,'【原則記入不要】内訳書1-1'!$D29,'内訳書2-8'!$U$8:$U$608,EY$24)</f>
        <v>0</v>
      </c>
      <c r="EZ29" s="382">
        <f>SUMIFS('内訳書2-8'!$T$8:$T$608,'内訳書2-8'!$G$8:$G$608,'【原則記入不要】内訳書1-1'!$D29,'内訳書2-8'!$U$8:$U$608,EZ$24)</f>
        <v>0</v>
      </c>
      <c r="FA29" s="382">
        <f>SUMIFS('内訳書2-8'!$T$8:$T$608,'内訳書2-8'!$G$8:$G$608,'【原則記入不要】内訳書1-1'!$D29,'内訳書2-8'!$U$8:$U$608,FA$24)</f>
        <v>0</v>
      </c>
      <c r="FB29" s="382">
        <f>SUMIFS('内訳書2-8'!$T$8:$T$608,'内訳書2-8'!$G$8:$G$608,'【原則記入不要】内訳書1-1'!$D29,'内訳書2-8'!$U$8:$U$608,FB$24)</f>
        <v>0</v>
      </c>
      <c r="FC29" s="382">
        <f>SUMIFS('内訳書2-8'!$T$8:$T$608,'内訳書2-8'!$G$8:$G$608,'【原則記入不要】内訳書1-1'!$D29,'内訳書2-8'!$U$8:$U$608,FC$24)</f>
        <v>0</v>
      </c>
      <c r="FD29" s="382">
        <f>SUMIFS('内訳書2-8'!$T$8:$T$608,'内訳書2-8'!$G$8:$G$608,'【原則記入不要】内訳書1-1'!$D29,'内訳書2-8'!$U$8:$U$608,FD$24)</f>
        <v>0</v>
      </c>
      <c r="FE29" s="382">
        <f>SUMIFS('内訳書2-8'!$T$8:$T$608,'内訳書2-8'!$G$8:$G$608,'【原則記入不要】内訳書1-1'!$D29,'内訳書2-8'!$U$8:$U$608,FE$24)</f>
        <v>0</v>
      </c>
      <c r="FF29" s="382">
        <f>SUMIFS('内訳書2-8'!$T$8:$T$608,'内訳書2-8'!$G$8:$G$608,'【原則記入不要】内訳書1-1'!$D29,'内訳書2-8'!$U$8:$U$608,FF$24)</f>
        <v>0</v>
      </c>
      <c r="FG29" s="382">
        <f>SUMIFS('内訳書2-8'!$T$8:$T$608,'内訳書2-8'!$G$8:$G$608,'【原則記入不要】内訳書1-1'!$D29,'内訳書2-8'!$U$8:$U$608,FG$24)</f>
        <v>0</v>
      </c>
      <c r="FH29" s="382">
        <f>SUMIFS('内訳書2-8'!$T$8:$T$608,'内訳書2-8'!$G$8:$G$608,'【原則記入不要】内訳書1-1'!$D29,'内訳書2-8'!$U$8:$U$608,FH$24)</f>
        <v>0</v>
      </c>
      <c r="FI29" s="382">
        <f>SUMIFS('内訳書2-8'!$T$8:$T$608,'内訳書2-8'!$G$8:$G$608,'【原則記入不要】内訳書1-1'!$D29,'内訳書2-8'!$U$8:$U$608,FI$24)</f>
        <v>0</v>
      </c>
      <c r="FJ29" s="382">
        <f>SUMIFS('内訳書2-8'!$T$8:$T$608,'内訳書2-8'!$G$8:$G$608,'【原則記入不要】内訳書1-1'!$D29,'内訳書2-8'!$U$8:$U$608,FJ$24)</f>
        <v>0</v>
      </c>
      <c r="FK29" s="382">
        <f>SUMIFS('内訳書2-8'!$T$8:$T$608,'内訳書2-8'!$G$8:$G$608,'【原則記入不要】内訳書1-1'!$D29,'内訳書2-8'!$U$8:$U$608,FK$24)</f>
        <v>0</v>
      </c>
      <c r="FL29" s="382">
        <f>SUMIFS('内訳書2-8'!$T$8:$T$608,'内訳書2-8'!$G$8:$G$608,'【原則記入不要】内訳書1-1'!$D29,'内訳書2-8'!$U$8:$U$608,FL$24)</f>
        <v>0</v>
      </c>
      <c r="FM29" s="382">
        <f>SUMIFS('内訳書2-8'!$T$8:$T$608,'内訳書2-8'!$G$8:$G$608,'【原則記入不要】内訳書1-1'!$D29,'内訳書2-8'!$U$8:$U$608,FM$24)</f>
        <v>0</v>
      </c>
      <c r="FN29" s="382">
        <f>SUMIFS('内訳書2-8'!$T$8:$T$608,'内訳書2-8'!$G$8:$G$608,'【原則記入不要】内訳書1-1'!$D29,'内訳書2-8'!$U$8:$U$608,FN$24)</f>
        <v>0</v>
      </c>
      <c r="FO29" s="382">
        <f>SUMIFS('内訳書2-8'!$T$8:$T$608,'内訳書2-8'!$G$8:$G$608,'【原則記入不要】内訳書1-1'!$D29,'内訳書2-8'!$U$8:$U$608,FO$24)</f>
        <v>0</v>
      </c>
      <c r="FP29" s="383">
        <f>'内訳書2-8'!$I839</f>
        <v>0</v>
      </c>
      <c r="FQ29" s="382">
        <f>SUMIFS('内訳書2-9'!$T$8:$T$608,'内訳書2-9'!$G$8:$G$608,'【原則記入不要】内訳書1-1'!$D29,'内訳書2-9'!$U$8:$U$608,FQ$24)</f>
        <v>0</v>
      </c>
      <c r="FR29" s="382">
        <f>SUMIFS('内訳書2-9'!$T$8:$T$608,'内訳書2-9'!$G$8:$G$608,'【原則記入不要】内訳書1-1'!$D29,'内訳書2-9'!$U$8:$U$608,FR$24)</f>
        <v>0</v>
      </c>
      <c r="FS29" s="382">
        <f>SUMIFS('内訳書2-9'!$T$8:$T$608,'内訳書2-9'!$G$8:$G$608,'【原則記入不要】内訳書1-1'!$D29,'内訳書2-9'!$U$8:$U$608,FS$24)</f>
        <v>0</v>
      </c>
      <c r="FT29" s="382">
        <f>SUMIFS('内訳書2-9'!$T$8:$T$608,'内訳書2-9'!$G$8:$G$608,'【原則記入不要】内訳書1-1'!$D29,'内訳書2-9'!$U$8:$U$608,FT$24)</f>
        <v>0</v>
      </c>
      <c r="FU29" s="382">
        <f>SUMIFS('内訳書2-9'!$T$8:$T$608,'内訳書2-9'!$G$8:$G$608,'【原則記入不要】内訳書1-1'!$D29,'内訳書2-9'!$U$8:$U$608,FU$24)</f>
        <v>0</v>
      </c>
      <c r="FV29" s="382">
        <f>SUMIFS('内訳書2-9'!$T$8:$T$608,'内訳書2-9'!$G$8:$G$608,'【原則記入不要】内訳書1-1'!$D29,'内訳書2-9'!$U$8:$U$608,FV$24)</f>
        <v>0</v>
      </c>
      <c r="FW29" s="382">
        <f>SUMIFS('内訳書2-9'!$T$8:$T$608,'内訳書2-9'!$G$8:$G$608,'【原則記入不要】内訳書1-1'!$D29,'内訳書2-9'!$U$8:$U$608,FW$24)</f>
        <v>0</v>
      </c>
      <c r="FX29" s="382">
        <f>SUMIFS('内訳書2-9'!$T$8:$T$608,'内訳書2-9'!$G$8:$G$608,'【原則記入不要】内訳書1-1'!$D29,'内訳書2-9'!$U$8:$U$608,FX$24)</f>
        <v>0</v>
      </c>
      <c r="FY29" s="382">
        <f>SUMIFS('内訳書2-9'!$T$8:$T$608,'内訳書2-9'!$G$8:$G$608,'【原則記入不要】内訳書1-1'!$D29,'内訳書2-9'!$U$8:$U$608,FY$24)</f>
        <v>0</v>
      </c>
      <c r="FZ29" s="382">
        <f>SUMIFS('内訳書2-9'!$T$8:$T$608,'内訳書2-9'!$G$8:$G$608,'【原則記入不要】内訳書1-1'!$D29,'内訳書2-9'!$U$8:$U$608,FZ$24)</f>
        <v>0</v>
      </c>
      <c r="GA29" s="382">
        <f>SUMIFS('内訳書2-9'!$T$8:$T$608,'内訳書2-9'!$G$8:$G$608,'【原則記入不要】内訳書1-1'!$D29,'内訳書2-9'!$U$8:$U$608,GA$24)</f>
        <v>0</v>
      </c>
      <c r="GB29" s="382">
        <f>SUMIFS('内訳書2-9'!$T$8:$T$608,'内訳書2-9'!$G$8:$G$608,'【原則記入不要】内訳書1-1'!$D29,'内訳書2-9'!$U$8:$U$608,GB$24)</f>
        <v>0</v>
      </c>
      <c r="GC29" s="382">
        <f>SUMIFS('内訳書2-9'!$T$8:$T$608,'内訳書2-9'!$G$8:$G$608,'【原則記入不要】内訳書1-1'!$D29,'内訳書2-9'!$U$8:$U$608,GC$24)</f>
        <v>0</v>
      </c>
      <c r="GD29" s="382">
        <f>SUMIFS('内訳書2-9'!$T$8:$T$608,'内訳書2-9'!$G$8:$G$608,'【原則記入不要】内訳書1-1'!$D29,'内訳書2-9'!$U$8:$U$608,GD$24)</f>
        <v>0</v>
      </c>
      <c r="GE29" s="382">
        <f>SUMIFS('内訳書2-9'!$T$8:$T$608,'内訳書2-9'!$G$8:$G$608,'【原則記入不要】内訳書1-1'!$D29,'内訳書2-9'!$U$8:$U$608,GE$24)</f>
        <v>0</v>
      </c>
      <c r="GF29" s="382">
        <f>SUMIFS('内訳書2-9'!$T$8:$T$608,'内訳書2-9'!$G$8:$G$608,'【原則記入不要】内訳書1-1'!$D29,'内訳書2-9'!$U$8:$U$608,GF$24)</f>
        <v>0</v>
      </c>
      <c r="GG29" s="382">
        <f>SUMIFS('内訳書2-9'!$T$8:$T$608,'内訳書2-9'!$G$8:$G$608,'【原則記入不要】内訳書1-1'!$D29,'内訳書2-9'!$U$8:$U$608,GG$24)</f>
        <v>0</v>
      </c>
      <c r="GH29" s="382">
        <f>SUMIFS('内訳書2-9'!$T$8:$T$608,'内訳書2-9'!$G$8:$G$608,'【原則記入不要】内訳書1-1'!$D29,'内訳書2-9'!$U$8:$U$608,GH$24)</f>
        <v>0</v>
      </c>
      <c r="GI29" s="382">
        <f>SUMIFS('内訳書2-9'!$T$8:$T$608,'内訳書2-9'!$G$8:$G$608,'【原則記入不要】内訳書1-1'!$D29,'内訳書2-9'!$U$8:$U$608,GI$24)</f>
        <v>0</v>
      </c>
      <c r="GJ29" s="382">
        <f>SUMIFS('内訳書2-9'!$T$8:$T$608,'内訳書2-9'!$G$8:$G$608,'【原則記入不要】内訳書1-1'!$D29,'内訳書2-9'!$U$8:$U$608,GJ$24)</f>
        <v>0</v>
      </c>
      <c r="GK29" s="383">
        <f>'内訳書2-9'!$I839</f>
        <v>0</v>
      </c>
      <c r="GL29" s="382">
        <f>SUMIFS('内訳書2-10'!$T$8:$T$608,'内訳書2-10'!$G$8:$G$608,'【原則記入不要】内訳書1-1'!$D29,'内訳書2-10'!$U$8:$U$608,GL$24)</f>
        <v>0</v>
      </c>
      <c r="GM29" s="382">
        <f>SUMIFS('内訳書2-10'!$T$8:$T$608,'内訳書2-10'!$G$8:$G$608,'【原則記入不要】内訳書1-1'!$D29,'内訳書2-10'!$U$8:$U$608,GM$24)</f>
        <v>0</v>
      </c>
      <c r="GN29" s="382">
        <f>SUMIFS('内訳書2-10'!$T$8:$T$608,'内訳書2-10'!$G$8:$G$608,'【原則記入不要】内訳書1-1'!$D29,'内訳書2-10'!$U$8:$U$608,GN$24)</f>
        <v>0</v>
      </c>
      <c r="GO29" s="382">
        <f>SUMIFS('内訳書2-10'!$T$8:$T$608,'内訳書2-10'!$G$8:$G$608,'【原則記入不要】内訳書1-1'!$D29,'内訳書2-10'!$U$8:$U$608,GO$24)</f>
        <v>0</v>
      </c>
      <c r="GP29" s="382">
        <f>SUMIFS('内訳書2-10'!$T$8:$T$608,'内訳書2-10'!$G$8:$G$608,'【原則記入不要】内訳書1-1'!$D29,'内訳書2-10'!$U$8:$U$608,GP$24)</f>
        <v>0</v>
      </c>
      <c r="GQ29" s="382">
        <f>SUMIFS('内訳書2-10'!$T$8:$T$608,'内訳書2-10'!$G$8:$G$608,'【原則記入不要】内訳書1-1'!$D29,'内訳書2-10'!$U$8:$U$608,GQ$24)</f>
        <v>0</v>
      </c>
      <c r="GR29" s="382">
        <f>SUMIFS('内訳書2-10'!$T$8:$T$608,'内訳書2-10'!$G$8:$G$608,'【原則記入不要】内訳書1-1'!$D29,'内訳書2-10'!$U$8:$U$608,GR$24)</f>
        <v>0</v>
      </c>
      <c r="GS29" s="382">
        <f>SUMIFS('内訳書2-10'!$T$8:$T$608,'内訳書2-10'!$G$8:$G$608,'【原則記入不要】内訳書1-1'!$D29,'内訳書2-10'!$U$8:$U$608,GS$24)</f>
        <v>0</v>
      </c>
      <c r="GT29" s="382">
        <f>SUMIFS('内訳書2-10'!$T$8:$T$608,'内訳書2-10'!$G$8:$G$608,'【原則記入不要】内訳書1-1'!$D29,'内訳書2-10'!$U$8:$U$608,GT$24)</f>
        <v>0</v>
      </c>
      <c r="GU29" s="382">
        <f>SUMIFS('内訳書2-10'!$T$8:$T$608,'内訳書2-10'!$G$8:$G$608,'【原則記入不要】内訳書1-1'!$D29,'内訳書2-10'!$U$8:$U$608,GU$24)</f>
        <v>0</v>
      </c>
      <c r="GV29" s="382">
        <f>SUMIFS('内訳書2-10'!$T$8:$T$608,'内訳書2-10'!$G$8:$G$608,'【原則記入不要】内訳書1-1'!$D29,'内訳書2-10'!$U$8:$U$608,GV$24)</f>
        <v>0</v>
      </c>
      <c r="GW29" s="382">
        <f>SUMIFS('内訳書2-10'!$T$8:$T$608,'内訳書2-10'!$G$8:$G$608,'【原則記入不要】内訳書1-1'!$D29,'内訳書2-10'!$U$8:$U$608,GW$24)</f>
        <v>0</v>
      </c>
      <c r="GX29" s="382">
        <f>SUMIFS('内訳書2-10'!$T$8:$T$608,'内訳書2-10'!$G$8:$G$608,'【原則記入不要】内訳書1-1'!$D29,'内訳書2-10'!$U$8:$U$608,GX$24)</f>
        <v>0</v>
      </c>
      <c r="GY29" s="382">
        <f>SUMIFS('内訳書2-10'!$T$8:$T$608,'内訳書2-10'!$G$8:$G$608,'【原則記入不要】内訳書1-1'!$D29,'内訳書2-10'!$U$8:$U$608,GY$24)</f>
        <v>0</v>
      </c>
      <c r="GZ29" s="382">
        <f>SUMIFS('内訳書2-10'!$T$8:$T$608,'内訳書2-10'!$G$8:$G$608,'【原則記入不要】内訳書1-1'!$D29,'内訳書2-10'!$U$8:$U$608,GZ$24)</f>
        <v>0</v>
      </c>
      <c r="HA29" s="382">
        <f>SUMIFS('内訳書2-10'!$T$8:$T$608,'内訳書2-10'!$G$8:$G$608,'【原則記入不要】内訳書1-1'!$D29,'内訳書2-10'!$U$8:$U$608,HA$24)</f>
        <v>0</v>
      </c>
      <c r="HB29" s="382">
        <f>SUMIFS('内訳書2-10'!$T$8:$T$608,'内訳書2-10'!$G$8:$G$608,'【原則記入不要】内訳書1-1'!$D29,'内訳書2-10'!$U$8:$U$608,HB$24)</f>
        <v>0</v>
      </c>
      <c r="HC29" s="382">
        <f>SUMIFS('内訳書2-10'!$T$8:$T$608,'内訳書2-10'!$G$8:$G$608,'【原則記入不要】内訳書1-1'!$D29,'内訳書2-10'!$U$8:$U$608,HC$24)</f>
        <v>0</v>
      </c>
      <c r="HD29" s="382">
        <f>SUMIFS('内訳書2-10'!$T$8:$T$608,'内訳書2-10'!$G$8:$G$608,'【原則記入不要】内訳書1-1'!$D29,'内訳書2-10'!$U$8:$U$608,HD$24)</f>
        <v>0</v>
      </c>
      <c r="HE29" s="382">
        <f>SUMIFS('内訳書2-10'!$T$8:$T$608,'内訳書2-10'!$G$8:$G$608,'【原則記入不要】内訳書1-1'!$D29,'内訳書2-10'!$U$8:$U$608,HE$24)</f>
        <v>0</v>
      </c>
      <c r="HF29" s="383">
        <f>'内訳書2-10'!$I839</f>
        <v>0</v>
      </c>
      <c r="HG29" s="382">
        <f>SUMIFS('内訳書2-11'!$T$8:$T$608,'内訳書2-11'!$G$8:$G$608,'【原則記入不要】内訳書1-1'!$D29,'内訳書2-11'!$U$8:$U$608,HG$24)</f>
        <v>0</v>
      </c>
      <c r="HH29" s="382">
        <f>SUMIFS('内訳書2-11'!$T$8:$T$608,'内訳書2-11'!$G$8:$G$608,'【原則記入不要】内訳書1-1'!$D29,'内訳書2-11'!$U$8:$U$608,HH$24)</f>
        <v>0</v>
      </c>
      <c r="HI29" s="382">
        <f>SUMIFS('内訳書2-11'!$T$8:$T$608,'内訳書2-11'!$G$8:$G$608,'【原則記入不要】内訳書1-1'!$D29,'内訳書2-11'!$U$8:$U$608,HI$24)</f>
        <v>0</v>
      </c>
      <c r="HJ29" s="382">
        <f>SUMIFS('内訳書2-11'!$T$8:$T$608,'内訳書2-11'!$G$8:$G$608,'【原則記入不要】内訳書1-1'!$D29,'内訳書2-11'!$U$8:$U$608,HJ$24)</f>
        <v>0</v>
      </c>
      <c r="HK29" s="382">
        <f>SUMIFS('内訳書2-11'!$T$8:$T$608,'内訳書2-11'!$G$8:$G$608,'【原則記入不要】内訳書1-1'!$D29,'内訳書2-11'!$U$8:$U$608,HK$24)</f>
        <v>0</v>
      </c>
      <c r="HL29" s="382">
        <f>SUMIFS('内訳書2-11'!$T$8:$T$608,'内訳書2-11'!$G$8:$G$608,'【原則記入不要】内訳書1-1'!$D29,'内訳書2-11'!$U$8:$U$608,HL$24)</f>
        <v>0</v>
      </c>
      <c r="HM29" s="382">
        <f>SUMIFS('内訳書2-11'!$T$8:$T$608,'内訳書2-11'!$G$8:$G$608,'【原則記入不要】内訳書1-1'!$D29,'内訳書2-11'!$U$8:$U$608,HM$24)</f>
        <v>0</v>
      </c>
      <c r="HN29" s="382">
        <f>SUMIFS('内訳書2-11'!$T$8:$T$608,'内訳書2-11'!$G$8:$G$608,'【原則記入不要】内訳書1-1'!$D29,'内訳書2-11'!$U$8:$U$608,HN$24)</f>
        <v>0</v>
      </c>
      <c r="HO29" s="382">
        <f>SUMIFS('内訳書2-11'!$T$8:$T$608,'内訳書2-11'!$G$8:$G$608,'【原則記入不要】内訳書1-1'!$D29,'内訳書2-11'!$U$8:$U$608,HO$24)</f>
        <v>0</v>
      </c>
      <c r="HP29" s="382">
        <f>SUMIFS('内訳書2-11'!$T$8:$T$608,'内訳書2-11'!$G$8:$G$608,'【原則記入不要】内訳書1-1'!$D29,'内訳書2-11'!$U$8:$U$608,HP$24)</f>
        <v>0</v>
      </c>
      <c r="HQ29" s="382">
        <f>SUMIFS('内訳書2-11'!$T$8:$T$608,'内訳書2-11'!$G$8:$G$608,'【原則記入不要】内訳書1-1'!$D29,'内訳書2-11'!$U$8:$U$608,HQ$24)</f>
        <v>0</v>
      </c>
      <c r="HR29" s="382">
        <f>SUMIFS('内訳書2-11'!$T$8:$T$608,'内訳書2-11'!$G$8:$G$608,'【原則記入不要】内訳書1-1'!$D29,'内訳書2-11'!$U$8:$U$608,HR$24)</f>
        <v>0</v>
      </c>
      <c r="HS29" s="382">
        <f>SUMIFS('内訳書2-11'!$T$8:$T$608,'内訳書2-11'!$G$8:$G$608,'【原則記入不要】内訳書1-1'!$D29,'内訳書2-11'!$U$8:$U$608,HS$24)</f>
        <v>0</v>
      </c>
      <c r="HT29" s="382">
        <f>SUMIFS('内訳書2-11'!$T$8:$T$608,'内訳書2-11'!$G$8:$G$608,'【原則記入不要】内訳書1-1'!$D29,'内訳書2-11'!$U$8:$U$608,HT$24)</f>
        <v>0</v>
      </c>
      <c r="HU29" s="382">
        <f>SUMIFS('内訳書2-11'!$T$8:$T$608,'内訳書2-11'!$G$8:$G$608,'【原則記入不要】内訳書1-1'!$D29,'内訳書2-11'!$U$8:$U$608,HU$24)</f>
        <v>0</v>
      </c>
      <c r="HV29" s="382">
        <f>SUMIFS('内訳書2-11'!$T$8:$T$608,'内訳書2-11'!$G$8:$G$608,'【原則記入不要】内訳書1-1'!$D29,'内訳書2-11'!$U$8:$U$608,HV$24)</f>
        <v>0</v>
      </c>
      <c r="HW29" s="382">
        <f>SUMIFS('内訳書2-11'!$T$8:$T$608,'内訳書2-11'!$G$8:$G$608,'【原則記入不要】内訳書1-1'!$D29,'内訳書2-11'!$U$8:$U$608,HW$24)</f>
        <v>0</v>
      </c>
      <c r="HX29" s="382">
        <f>SUMIFS('内訳書2-11'!$T$8:$T$608,'内訳書2-11'!$G$8:$G$608,'【原則記入不要】内訳書1-1'!$D29,'内訳書2-11'!$U$8:$U$608,HX$24)</f>
        <v>0</v>
      </c>
      <c r="HY29" s="382">
        <f>SUMIFS('内訳書2-11'!$T$8:$T$608,'内訳書2-11'!$G$8:$G$608,'【原則記入不要】内訳書1-1'!$D29,'内訳書2-11'!$U$8:$U$608,HY$24)</f>
        <v>0</v>
      </c>
      <c r="HZ29" s="382">
        <f>SUMIFS('内訳書2-11'!$T$8:$T$608,'内訳書2-11'!$G$8:$G$608,'【原則記入不要】内訳書1-1'!$D29,'内訳書2-11'!$U$8:$U$608,HZ$24)</f>
        <v>0</v>
      </c>
      <c r="IA29" s="383">
        <f>'内訳書2-11'!$I839</f>
        <v>0</v>
      </c>
      <c r="IB29" s="382">
        <f>SUMIFS('内訳書2-12'!$T$8:$T$608,'内訳書2-12'!$G$8:$G$608,'【原則記入不要】内訳書1-1'!$D29,'内訳書2-12'!$U$8:$U$608,IB$24)</f>
        <v>0</v>
      </c>
      <c r="IC29" s="382">
        <f>SUMIFS('内訳書2-12'!$T$8:$T$608,'内訳書2-12'!$G$8:$G$608,'【原則記入不要】内訳書1-1'!$D29,'内訳書2-12'!$U$8:$U$608,IC$24)</f>
        <v>0</v>
      </c>
      <c r="ID29" s="382">
        <f>SUMIFS('内訳書2-12'!$T$8:$T$608,'内訳書2-12'!$G$8:$G$608,'【原則記入不要】内訳書1-1'!$D29,'内訳書2-12'!$U$8:$U$608,ID$24)</f>
        <v>0</v>
      </c>
      <c r="IE29" s="382">
        <f>SUMIFS('内訳書2-12'!$T$8:$T$608,'内訳書2-12'!$G$8:$G$608,'【原則記入不要】内訳書1-1'!$D29,'内訳書2-12'!$U$8:$U$608,IE$24)</f>
        <v>0</v>
      </c>
      <c r="IF29" s="382">
        <f>SUMIFS('内訳書2-12'!$T$8:$T$608,'内訳書2-12'!$G$8:$G$608,'【原則記入不要】内訳書1-1'!$D29,'内訳書2-12'!$U$8:$U$608,IF$24)</f>
        <v>0</v>
      </c>
      <c r="IG29" s="382">
        <f>SUMIFS('内訳書2-12'!$T$8:$T$608,'内訳書2-12'!$G$8:$G$608,'【原則記入不要】内訳書1-1'!$D29,'内訳書2-12'!$U$8:$U$608,IG$24)</f>
        <v>0</v>
      </c>
      <c r="IH29" s="382">
        <f>SUMIFS('内訳書2-12'!$T$8:$T$608,'内訳書2-12'!$G$8:$G$608,'【原則記入不要】内訳書1-1'!$D29,'内訳書2-12'!$U$8:$U$608,IH$24)</f>
        <v>0</v>
      </c>
      <c r="II29" s="382">
        <f>SUMIFS('内訳書2-12'!$T$8:$T$608,'内訳書2-12'!$G$8:$G$608,'【原則記入不要】内訳書1-1'!$D29,'内訳書2-12'!$U$8:$U$608,II$24)</f>
        <v>0</v>
      </c>
      <c r="IJ29" s="382">
        <f>SUMIFS('内訳書2-12'!$T$8:$T$608,'内訳書2-12'!$G$8:$G$608,'【原則記入不要】内訳書1-1'!$D29,'内訳書2-12'!$U$8:$U$608,IJ$24)</f>
        <v>0</v>
      </c>
      <c r="IK29" s="382">
        <f>SUMIFS('内訳書2-12'!$T$8:$T$608,'内訳書2-12'!$G$8:$G$608,'【原則記入不要】内訳書1-1'!$D29,'内訳書2-12'!$U$8:$U$608,IK$24)</f>
        <v>0</v>
      </c>
      <c r="IL29" s="382">
        <f>SUMIFS('内訳書2-12'!$T$8:$T$608,'内訳書2-12'!$G$8:$G$608,'【原則記入不要】内訳書1-1'!$D29,'内訳書2-12'!$U$8:$U$608,IL$24)</f>
        <v>0</v>
      </c>
      <c r="IM29" s="382">
        <f>SUMIFS('内訳書2-12'!$T$8:$T$608,'内訳書2-12'!$G$8:$G$608,'【原則記入不要】内訳書1-1'!$D29,'内訳書2-12'!$U$8:$U$608,IM$24)</f>
        <v>0</v>
      </c>
      <c r="IN29" s="382">
        <f>SUMIFS('内訳書2-12'!$T$8:$T$608,'内訳書2-12'!$G$8:$G$608,'【原則記入不要】内訳書1-1'!$D29,'内訳書2-12'!$U$8:$U$608,IN$24)</f>
        <v>0</v>
      </c>
      <c r="IO29" s="382">
        <f>SUMIFS('内訳書2-12'!$T$8:$T$608,'内訳書2-12'!$G$8:$G$608,'【原則記入不要】内訳書1-1'!$D29,'内訳書2-12'!$U$8:$U$608,IO$24)</f>
        <v>0</v>
      </c>
      <c r="IP29" s="382">
        <f>SUMIFS('内訳書2-12'!$T$8:$T$608,'内訳書2-12'!$G$8:$G$608,'【原則記入不要】内訳書1-1'!$D29,'内訳書2-12'!$U$8:$U$608,IP$24)</f>
        <v>0</v>
      </c>
      <c r="IQ29" s="382">
        <f>SUMIFS('内訳書2-12'!$T$8:$T$608,'内訳書2-12'!$G$8:$G$608,'【原則記入不要】内訳書1-1'!$D29,'内訳書2-12'!$U$8:$U$608,IQ$24)</f>
        <v>0</v>
      </c>
      <c r="IR29" s="382">
        <f>SUMIFS('内訳書2-12'!$T$8:$T$608,'内訳書2-12'!$G$8:$G$608,'【原則記入不要】内訳書1-1'!$D29,'内訳書2-12'!$U$8:$U$608,IR$24)</f>
        <v>0</v>
      </c>
      <c r="IS29" s="382">
        <f>SUMIFS('内訳書2-12'!$T$8:$T$608,'内訳書2-12'!$G$8:$G$608,'【原則記入不要】内訳書1-1'!$D29,'内訳書2-12'!$U$8:$U$608,IS$24)</f>
        <v>0</v>
      </c>
      <c r="IT29" s="382">
        <f>SUMIFS('内訳書2-12'!$T$8:$T$608,'内訳書2-12'!$G$8:$G$608,'【原則記入不要】内訳書1-1'!$D29,'内訳書2-12'!$U$8:$U$608,IT$24)</f>
        <v>0</v>
      </c>
      <c r="IU29" s="382">
        <f>SUMIFS('内訳書2-12'!$T$8:$T$608,'内訳書2-12'!$G$8:$G$608,'【原則記入不要】内訳書1-1'!$D29,'内訳書2-12'!$U$8:$U$608,IU$24)</f>
        <v>0</v>
      </c>
      <c r="IV29" s="383">
        <f>'内訳書2-12'!$I839</f>
        <v>0</v>
      </c>
      <c r="IW29" s="382">
        <f>SUMIFS('内訳書2-13'!$T$8:$T$608,'内訳書2-13'!$G$8:$G$608,'【原則記入不要】内訳書1-1'!$D29,'内訳書2-13'!$U$8:$U$608,IW$24)</f>
        <v>0</v>
      </c>
      <c r="IX29" s="382">
        <f>SUMIFS('内訳書2-13'!$T$8:$T$608,'内訳書2-13'!$G$8:$G$608,'【原則記入不要】内訳書1-1'!$D29,'内訳書2-13'!$U$8:$U$608,IX$24)</f>
        <v>0</v>
      </c>
      <c r="IY29" s="382">
        <f>SUMIFS('内訳書2-13'!$T$8:$T$608,'内訳書2-13'!$G$8:$G$608,'【原則記入不要】内訳書1-1'!$D29,'内訳書2-13'!$U$8:$U$608,IY$24)</f>
        <v>0</v>
      </c>
      <c r="IZ29" s="382">
        <f>SUMIFS('内訳書2-13'!$T$8:$T$608,'内訳書2-13'!$G$8:$G$608,'【原則記入不要】内訳書1-1'!$D29,'内訳書2-13'!$U$8:$U$608,IZ$24)</f>
        <v>0</v>
      </c>
      <c r="JA29" s="382">
        <f>SUMIFS('内訳書2-13'!$T$8:$T$608,'内訳書2-13'!$G$8:$G$608,'【原則記入不要】内訳書1-1'!$D29,'内訳書2-13'!$U$8:$U$608,JA$24)</f>
        <v>0</v>
      </c>
      <c r="JB29" s="382">
        <f>SUMIFS('内訳書2-13'!$T$8:$T$608,'内訳書2-13'!$G$8:$G$608,'【原則記入不要】内訳書1-1'!$D29,'内訳書2-13'!$U$8:$U$608,JB$24)</f>
        <v>0</v>
      </c>
      <c r="JC29" s="382">
        <f>SUMIFS('内訳書2-13'!$T$8:$T$608,'内訳書2-13'!$G$8:$G$608,'【原則記入不要】内訳書1-1'!$D29,'内訳書2-13'!$U$8:$U$608,JC$24)</f>
        <v>0</v>
      </c>
      <c r="JD29" s="382">
        <f>SUMIFS('内訳書2-13'!$T$8:$T$608,'内訳書2-13'!$G$8:$G$608,'【原則記入不要】内訳書1-1'!$D29,'内訳書2-13'!$U$8:$U$608,JD$24)</f>
        <v>0</v>
      </c>
      <c r="JE29" s="382">
        <f>SUMIFS('内訳書2-13'!$T$8:$T$608,'内訳書2-13'!$G$8:$G$608,'【原則記入不要】内訳書1-1'!$D29,'内訳書2-13'!$U$8:$U$608,JE$24)</f>
        <v>0</v>
      </c>
      <c r="JF29" s="382">
        <f>SUMIFS('内訳書2-13'!$T$8:$T$608,'内訳書2-13'!$G$8:$G$608,'【原則記入不要】内訳書1-1'!$D29,'内訳書2-13'!$U$8:$U$608,JF$24)</f>
        <v>0</v>
      </c>
      <c r="JG29" s="382">
        <f>SUMIFS('内訳書2-13'!$T$8:$T$608,'内訳書2-13'!$G$8:$G$608,'【原則記入不要】内訳書1-1'!$D29,'内訳書2-13'!$U$8:$U$608,JG$24)</f>
        <v>0</v>
      </c>
      <c r="JH29" s="382">
        <f>SUMIFS('内訳書2-13'!$T$8:$T$608,'内訳書2-13'!$G$8:$G$608,'【原則記入不要】内訳書1-1'!$D29,'内訳書2-13'!$U$8:$U$608,JH$24)</f>
        <v>0</v>
      </c>
      <c r="JI29" s="382">
        <f>SUMIFS('内訳書2-13'!$T$8:$T$608,'内訳書2-13'!$G$8:$G$608,'【原則記入不要】内訳書1-1'!$D29,'内訳書2-13'!$U$8:$U$608,JI$24)</f>
        <v>0</v>
      </c>
      <c r="JJ29" s="382">
        <f>SUMIFS('内訳書2-13'!$T$8:$T$608,'内訳書2-13'!$G$8:$G$608,'【原則記入不要】内訳書1-1'!$D29,'内訳書2-13'!$U$8:$U$608,JJ$24)</f>
        <v>0</v>
      </c>
      <c r="JK29" s="382">
        <f>SUMIFS('内訳書2-13'!$T$8:$T$608,'内訳書2-13'!$G$8:$G$608,'【原則記入不要】内訳書1-1'!$D29,'内訳書2-13'!$U$8:$U$608,JK$24)</f>
        <v>0</v>
      </c>
      <c r="JL29" s="382">
        <f>SUMIFS('内訳書2-13'!$T$8:$T$608,'内訳書2-13'!$G$8:$G$608,'【原則記入不要】内訳書1-1'!$D29,'内訳書2-13'!$U$8:$U$608,JL$24)</f>
        <v>0</v>
      </c>
      <c r="JM29" s="382">
        <f>SUMIFS('内訳書2-13'!$T$8:$T$608,'内訳書2-13'!$G$8:$G$608,'【原則記入不要】内訳書1-1'!$D29,'内訳書2-13'!$U$8:$U$608,JM$24)</f>
        <v>0</v>
      </c>
      <c r="JN29" s="382">
        <f>SUMIFS('内訳書2-13'!$T$8:$T$608,'内訳書2-13'!$G$8:$G$608,'【原則記入不要】内訳書1-1'!$D29,'内訳書2-13'!$U$8:$U$608,JN$24)</f>
        <v>0</v>
      </c>
      <c r="JO29" s="382">
        <f>SUMIFS('内訳書2-13'!$T$8:$T$608,'内訳書2-13'!$G$8:$G$608,'【原則記入不要】内訳書1-1'!$D29,'内訳書2-13'!$U$8:$U$608,JO$24)</f>
        <v>0</v>
      </c>
      <c r="JP29" s="382">
        <f>SUMIFS('内訳書2-13'!$T$8:$T$608,'内訳書2-13'!$G$8:$G$608,'【原則記入不要】内訳書1-1'!$D29,'内訳書2-13'!$U$8:$U$608,JP$24)</f>
        <v>0</v>
      </c>
      <c r="JQ29" s="383">
        <f>'内訳書2-13'!$I839</f>
        <v>0</v>
      </c>
      <c r="JR29" s="382">
        <f>SUMIFS('内訳書2-14'!$T$8:$T$608,'内訳書2-14'!$G$8:$G$608,'【原則記入不要】内訳書1-1'!$D29,'内訳書2-14'!$U$8:$U$608,JR$24)</f>
        <v>0</v>
      </c>
      <c r="JS29" s="382">
        <f>SUMIFS('内訳書2-14'!$T$8:$T$608,'内訳書2-14'!$G$8:$G$608,'【原則記入不要】内訳書1-1'!$D29,'内訳書2-14'!$U$8:$U$608,JS$24)</f>
        <v>0</v>
      </c>
      <c r="JT29" s="382">
        <f>SUMIFS('内訳書2-14'!$T$8:$T$608,'内訳書2-14'!$G$8:$G$608,'【原則記入不要】内訳書1-1'!$D29,'内訳書2-14'!$U$8:$U$608,JT$24)</f>
        <v>0</v>
      </c>
      <c r="JU29" s="382">
        <f>SUMIFS('内訳書2-14'!$T$8:$T$608,'内訳書2-14'!$G$8:$G$608,'【原則記入不要】内訳書1-1'!$D29,'内訳書2-14'!$U$8:$U$608,JU$24)</f>
        <v>0</v>
      </c>
      <c r="JV29" s="382">
        <f>SUMIFS('内訳書2-14'!$T$8:$T$608,'内訳書2-14'!$G$8:$G$608,'【原則記入不要】内訳書1-1'!$D29,'内訳書2-14'!$U$8:$U$608,JV$24)</f>
        <v>0</v>
      </c>
      <c r="JW29" s="382">
        <f>SUMIFS('内訳書2-14'!$T$8:$T$608,'内訳書2-14'!$G$8:$G$608,'【原則記入不要】内訳書1-1'!$D29,'内訳書2-14'!$U$8:$U$608,JW$24)</f>
        <v>0</v>
      </c>
      <c r="JX29" s="382">
        <f>SUMIFS('内訳書2-14'!$T$8:$T$608,'内訳書2-14'!$G$8:$G$608,'【原則記入不要】内訳書1-1'!$D29,'内訳書2-14'!$U$8:$U$608,JX$24)</f>
        <v>0</v>
      </c>
      <c r="JY29" s="382">
        <f>SUMIFS('内訳書2-14'!$T$8:$T$608,'内訳書2-14'!$G$8:$G$608,'【原則記入不要】内訳書1-1'!$D29,'内訳書2-14'!$U$8:$U$608,JY$24)</f>
        <v>0</v>
      </c>
      <c r="JZ29" s="382">
        <f>SUMIFS('内訳書2-14'!$T$8:$T$608,'内訳書2-14'!$G$8:$G$608,'【原則記入不要】内訳書1-1'!$D29,'内訳書2-14'!$U$8:$U$608,JZ$24)</f>
        <v>0</v>
      </c>
      <c r="KA29" s="382">
        <f>SUMIFS('内訳書2-14'!$T$8:$T$608,'内訳書2-14'!$G$8:$G$608,'【原則記入不要】内訳書1-1'!$D29,'内訳書2-14'!$U$8:$U$608,KA$24)</f>
        <v>0</v>
      </c>
      <c r="KB29" s="382">
        <f>SUMIFS('内訳書2-14'!$T$8:$T$608,'内訳書2-14'!$G$8:$G$608,'【原則記入不要】内訳書1-1'!$D29,'内訳書2-14'!$U$8:$U$608,KB$24)</f>
        <v>0</v>
      </c>
      <c r="KC29" s="382">
        <f>SUMIFS('内訳書2-14'!$T$8:$T$608,'内訳書2-14'!$G$8:$G$608,'【原則記入不要】内訳書1-1'!$D29,'内訳書2-14'!$U$8:$U$608,KC$24)</f>
        <v>0</v>
      </c>
      <c r="KD29" s="382">
        <f>SUMIFS('内訳書2-14'!$T$8:$T$608,'内訳書2-14'!$G$8:$G$608,'【原則記入不要】内訳書1-1'!$D29,'内訳書2-14'!$U$8:$U$608,KD$24)</f>
        <v>0</v>
      </c>
      <c r="KE29" s="382">
        <f>SUMIFS('内訳書2-14'!$T$8:$T$608,'内訳書2-14'!$G$8:$G$608,'【原則記入不要】内訳書1-1'!$D29,'内訳書2-14'!$U$8:$U$608,KE$24)</f>
        <v>0</v>
      </c>
      <c r="KF29" s="382">
        <f>SUMIFS('内訳書2-14'!$T$8:$T$608,'内訳書2-14'!$G$8:$G$608,'【原則記入不要】内訳書1-1'!$D29,'内訳書2-14'!$U$8:$U$608,KF$24)</f>
        <v>0</v>
      </c>
      <c r="KG29" s="382">
        <f>SUMIFS('内訳書2-14'!$T$8:$T$608,'内訳書2-14'!$G$8:$G$608,'【原則記入不要】内訳書1-1'!$D29,'内訳書2-14'!$U$8:$U$608,KG$24)</f>
        <v>0</v>
      </c>
      <c r="KH29" s="382">
        <f>SUMIFS('内訳書2-14'!$T$8:$T$608,'内訳書2-14'!$G$8:$G$608,'【原則記入不要】内訳書1-1'!$D29,'内訳書2-14'!$U$8:$U$608,KH$24)</f>
        <v>0</v>
      </c>
      <c r="KI29" s="382">
        <f>SUMIFS('内訳書2-14'!$T$8:$T$608,'内訳書2-14'!$G$8:$G$608,'【原則記入不要】内訳書1-1'!$D29,'内訳書2-14'!$U$8:$U$608,KI$24)</f>
        <v>0</v>
      </c>
      <c r="KJ29" s="382">
        <f>SUMIFS('内訳書2-14'!$T$8:$T$608,'内訳書2-14'!$G$8:$G$608,'【原則記入不要】内訳書1-1'!$D29,'内訳書2-14'!$U$8:$U$608,KJ$24)</f>
        <v>0</v>
      </c>
      <c r="KK29" s="382">
        <f>SUMIFS('内訳書2-14'!$T$8:$T$608,'内訳書2-14'!$G$8:$G$608,'【原則記入不要】内訳書1-1'!$D29,'内訳書2-14'!$U$8:$U$608,KK$24)</f>
        <v>0</v>
      </c>
      <c r="KL29" s="383">
        <f>'内訳書2-14'!$I839</f>
        <v>0</v>
      </c>
      <c r="KM29" s="382">
        <f>SUMIFS('内訳書2-15'!$T$8:$T$608,'内訳書2-15'!$G$8:$G$608,'【原則記入不要】内訳書1-1'!$D29,'内訳書2-15'!$U$8:$U$608,KM$24)</f>
        <v>0</v>
      </c>
      <c r="KN29" s="382">
        <f>SUMIFS('内訳書2-15'!$T$8:$T$608,'内訳書2-15'!$G$8:$G$608,'【原則記入不要】内訳書1-1'!$D29,'内訳書2-15'!$U$8:$U$608,KN$24)</f>
        <v>0</v>
      </c>
      <c r="KO29" s="382">
        <f>SUMIFS('内訳書2-15'!$T$8:$T$608,'内訳書2-15'!$G$8:$G$608,'【原則記入不要】内訳書1-1'!$D29,'内訳書2-15'!$U$8:$U$608,KO$24)</f>
        <v>0</v>
      </c>
      <c r="KP29" s="382">
        <f>SUMIFS('内訳書2-15'!$T$8:$T$608,'内訳書2-15'!$G$8:$G$608,'【原則記入不要】内訳書1-1'!$D29,'内訳書2-15'!$U$8:$U$608,KP$24)</f>
        <v>0</v>
      </c>
      <c r="KQ29" s="382">
        <f>SUMIFS('内訳書2-15'!$T$8:$T$608,'内訳書2-15'!$G$8:$G$608,'【原則記入不要】内訳書1-1'!$D29,'内訳書2-15'!$U$8:$U$608,KQ$24)</f>
        <v>0</v>
      </c>
      <c r="KR29" s="382">
        <f>SUMIFS('内訳書2-15'!$T$8:$T$608,'内訳書2-15'!$G$8:$G$608,'【原則記入不要】内訳書1-1'!$D29,'内訳書2-15'!$U$8:$U$608,KR$24)</f>
        <v>0</v>
      </c>
      <c r="KS29" s="382">
        <f>SUMIFS('内訳書2-15'!$T$8:$T$608,'内訳書2-15'!$G$8:$G$608,'【原則記入不要】内訳書1-1'!$D29,'内訳書2-15'!$U$8:$U$608,KS$24)</f>
        <v>0</v>
      </c>
      <c r="KT29" s="382">
        <f>SUMIFS('内訳書2-15'!$T$8:$T$608,'内訳書2-15'!$G$8:$G$608,'【原則記入不要】内訳書1-1'!$D29,'内訳書2-15'!$U$8:$U$608,KT$24)</f>
        <v>0</v>
      </c>
      <c r="KU29" s="382">
        <f>SUMIFS('内訳書2-15'!$T$8:$T$608,'内訳書2-15'!$G$8:$G$608,'【原則記入不要】内訳書1-1'!$D29,'内訳書2-15'!$U$8:$U$608,KU$24)</f>
        <v>0</v>
      </c>
      <c r="KV29" s="382">
        <f>SUMIFS('内訳書2-15'!$T$8:$T$608,'内訳書2-15'!$G$8:$G$608,'【原則記入不要】内訳書1-1'!$D29,'内訳書2-15'!$U$8:$U$608,KV$24)</f>
        <v>0</v>
      </c>
      <c r="KW29" s="382">
        <f>SUMIFS('内訳書2-15'!$T$8:$T$608,'内訳書2-15'!$G$8:$G$608,'【原則記入不要】内訳書1-1'!$D29,'内訳書2-15'!$U$8:$U$608,KW$24)</f>
        <v>0</v>
      </c>
      <c r="KX29" s="382">
        <f>SUMIFS('内訳書2-15'!$T$8:$T$608,'内訳書2-15'!$G$8:$G$608,'【原則記入不要】内訳書1-1'!$D29,'内訳書2-15'!$U$8:$U$608,KX$24)</f>
        <v>0</v>
      </c>
      <c r="KY29" s="382">
        <f>SUMIFS('内訳書2-15'!$T$8:$T$608,'内訳書2-15'!$G$8:$G$608,'【原則記入不要】内訳書1-1'!$D29,'内訳書2-15'!$U$8:$U$608,KY$24)</f>
        <v>0</v>
      </c>
      <c r="KZ29" s="382">
        <f>SUMIFS('内訳書2-15'!$T$8:$T$608,'内訳書2-15'!$G$8:$G$608,'【原則記入不要】内訳書1-1'!$D29,'内訳書2-15'!$U$8:$U$608,KZ$24)</f>
        <v>0</v>
      </c>
      <c r="LA29" s="382">
        <f>SUMIFS('内訳書2-15'!$T$8:$T$608,'内訳書2-15'!$G$8:$G$608,'【原則記入不要】内訳書1-1'!$D29,'内訳書2-15'!$U$8:$U$608,LA$24)</f>
        <v>0</v>
      </c>
      <c r="LB29" s="382">
        <f>SUMIFS('内訳書2-15'!$T$8:$T$608,'内訳書2-15'!$G$8:$G$608,'【原則記入不要】内訳書1-1'!$D29,'内訳書2-15'!$U$8:$U$608,LB$24)</f>
        <v>0</v>
      </c>
      <c r="LC29" s="382">
        <f>SUMIFS('内訳書2-15'!$T$8:$T$608,'内訳書2-15'!$G$8:$G$608,'【原則記入不要】内訳書1-1'!$D29,'内訳書2-15'!$U$8:$U$608,LC$24)</f>
        <v>0</v>
      </c>
      <c r="LD29" s="382">
        <f>SUMIFS('内訳書2-15'!$T$8:$T$608,'内訳書2-15'!$G$8:$G$608,'【原則記入不要】内訳書1-1'!$D29,'内訳書2-15'!$U$8:$U$608,LD$24)</f>
        <v>0</v>
      </c>
      <c r="LE29" s="382">
        <f>SUMIFS('内訳書2-15'!$T$8:$T$608,'内訳書2-15'!$G$8:$G$608,'【原則記入不要】内訳書1-1'!$D29,'内訳書2-15'!$U$8:$U$608,LE$24)</f>
        <v>0</v>
      </c>
      <c r="LF29" s="382">
        <f>SUMIFS('内訳書2-15'!$T$8:$T$608,'内訳書2-15'!$G$8:$G$608,'【原則記入不要】内訳書1-1'!$D29,'内訳書2-15'!$U$8:$U$608,LF$24)</f>
        <v>0</v>
      </c>
      <c r="LG29" s="383">
        <f>'内訳書2-15'!$I839</f>
        <v>0</v>
      </c>
      <c r="LH29" s="382">
        <f>SUMIFS('内訳書2-16'!$T$8:$T$608,'内訳書2-16'!$G$8:$G$608,'【原則記入不要】内訳書1-1'!$D29,'内訳書2-16'!$U$8:$U$608,LH$24)</f>
        <v>0</v>
      </c>
      <c r="LI29" s="382">
        <f>SUMIFS('内訳書2-16'!$T$8:$T$608,'内訳書2-16'!$G$8:$G$608,'【原則記入不要】内訳書1-1'!$D29,'内訳書2-16'!$U$8:$U$608,LI$24)</f>
        <v>0</v>
      </c>
      <c r="LJ29" s="382">
        <f>SUMIFS('内訳書2-16'!$T$8:$T$608,'内訳書2-16'!$G$8:$G$608,'【原則記入不要】内訳書1-1'!$D29,'内訳書2-16'!$U$8:$U$608,LJ$24)</f>
        <v>0</v>
      </c>
      <c r="LK29" s="382">
        <f>SUMIFS('内訳書2-16'!$T$8:$T$608,'内訳書2-16'!$G$8:$G$608,'【原則記入不要】内訳書1-1'!$D29,'内訳書2-16'!$U$8:$U$608,LK$24)</f>
        <v>0</v>
      </c>
      <c r="LL29" s="382">
        <f>SUMIFS('内訳書2-16'!$T$8:$T$608,'内訳書2-16'!$G$8:$G$608,'【原則記入不要】内訳書1-1'!$D29,'内訳書2-16'!$U$8:$U$608,LL$24)</f>
        <v>0</v>
      </c>
      <c r="LM29" s="382">
        <f>SUMIFS('内訳書2-16'!$T$8:$T$608,'内訳書2-16'!$G$8:$G$608,'【原則記入不要】内訳書1-1'!$D29,'内訳書2-16'!$U$8:$U$608,LM$24)</f>
        <v>0</v>
      </c>
      <c r="LN29" s="382">
        <f>SUMIFS('内訳書2-16'!$T$8:$T$608,'内訳書2-16'!$G$8:$G$608,'【原則記入不要】内訳書1-1'!$D29,'内訳書2-16'!$U$8:$U$608,LN$24)</f>
        <v>0</v>
      </c>
      <c r="LO29" s="382">
        <f>SUMIFS('内訳書2-16'!$T$8:$T$608,'内訳書2-16'!$G$8:$G$608,'【原則記入不要】内訳書1-1'!$D29,'内訳書2-16'!$U$8:$U$608,LO$24)</f>
        <v>0</v>
      </c>
      <c r="LP29" s="382">
        <f>SUMIFS('内訳書2-16'!$T$8:$T$608,'内訳書2-16'!$G$8:$G$608,'【原則記入不要】内訳書1-1'!$D29,'内訳書2-16'!$U$8:$U$608,LP$24)</f>
        <v>0</v>
      </c>
      <c r="LQ29" s="382">
        <f>SUMIFS('内訳書2-16'!$T$8:$T$608,'内訳書2-16'!$G$8:$G$608,'【原則記入不要】内訳書1-1'!$D29,'内訳書2-16'!$U$8:$U$608,LQ$24)</f>
        <v>0</v>
      </c>
      <c r="LR29" s="382">
        <f>SUMIFS('内訳書2-16'!$T$8:$T$608,'内訳書2-16'!$G$8:$G$608,'【原則記入不要】内訳書1-1'!$D29,'内訳書2-16'!$U$8:$U$608,LR$24)</f>
        <v>0</v>
      </c>
      <c r="LS29" s="382">
        <f>SUMIFS('内訳書2-16'!$T$8:$T$608,'内訳書2-16'!$G$8:$G$608,'【原則記入不要】内訳書1-1'!$D29,'内訳書2-16'!$U$8:$U$608,LS$24)</f>
        <v>0</v>
      </c>
      <c r="LT29" s="382">
        <f>SUMIFS('内訳書2-16'!$T$8:$T$608,'内訳書2-16'!$G$8:$G$608,'【原則記入不要】内訳書1-1'!$D29,'内訳書2-16'!$U$8:$U$608,LT$24)</f>
        <v>0</v>
      </c>
      <c r="LU29" s="382">
        <f>SUMIFS('内訳書2-16'!$T$8:$T$608,'内訳書2-16'!$G$8:$G$608,'【原則記入不要】内訳書1-1'!$D29,'内訳書2-16'!$U$8:$U$608,LU$24)</f>
        <v>0</v>
      </c>
      <c r="LV29" s="382">
        <f>SUMIFS('内訳書2-16'!$T$8:$T$608,'内訳書2-16'!$G$8:$G$608,'【原則記入不要】内訳書1-1'!$D29,'内訳書2-16'!$U$8:$U$608,LV$24)</f>
        <v>0</v>
      </c>
      <c r="LW29" s="382">
        <f>SUMIFS('内訳書2-16'!$T$8:$T$608,'内訳書2-16'!$G$8:$G$608,'【原則記入不要】内訳書1-1'!$D29,'内訳書2-16'!$U$8:$U$608,LW$24)</f>
        <v>0</v>
      </c>
      <c r="LX29" s="382">
        <f>SUMIFS('内訳書2-16'!$T$8:$T$608,'内訳書2-16'!$G$8:$G$608,'【原則記入不要】内訳書1-1'!$D29,'内訳書2-16'!$U$8:$U$608,LX$24)</f>
        <v>0</v>
      </c>
      <c r="LY29" s="382">
        <f>SUMIFS('内訳書2-16'!$T$8:$T$608,'内訳書2-16'!$G$8:$G$608,'【原則記入不要】内訳書1-1'!$D29,'内訳書2-16'!$U$8:$U$608,LY$24)</f>
        <v>0</v>
      </c>
      <c r="LZ29" s="382">
        <f>SUMIFS('内訳書2-16'!$T$8:$T$608,'内訳書2-16'!$G$8:$G$608,'【原則記入不要】内訳書1-1'!$D29,'内訳書2-16'!$U$8:$U$608,LZ$24)</f>
        <v>0</v>
      </c>
      <c r="MA29" s="382">
        <f>SUMIFS('内訳書2-16'!$T$8:$T$608,'内訳書2-16'!$G$8:$G$608,'【原則記入不要】内訳書1-1'!$D29,'内訳書2-16'!$U$8:$U$608,MA$24)</f>
        <v>0</v>
      </c>
      <c r="MB29" s="383">
        <f>'内訳書2-16'!$I839</f>
        <v>0</v>
      </c>
      <c r="MC29" s="382">
        <f>SUMIFS('内訳書2-17'!$T$8:$T$608,'内訳書2-17'!$G$8:$G$608,'【原則記入不要】内訳書1-1'!$D29,'内訳書2-17'!$U$8:$U$608,MC$24)</f>
        <v>0</v>
      </c>
      <c r="MD29" s="382">
        <f>SUMIFS('内訳書2-17'!$T$8:$T$608,'内訳書2-17'!$G$8:$G$608,'【原則記入不要】内訳書1-1'!$D29,'内訳書2-17'!$U$8:$U$608,MD$24)</f>
        <v>0</v>
      </c>
      <c r="ME29" s="382">
        <f>SUMIFS('内訳書2-17'!$T$8:$T$608,'内訳書2-17'!$G$8:$G$608,'【原則記入不要】内訳書1-1'!$D29,'内訳書2-17'!$U$8:$U$608,ME$24)</f>
        <v>0</v>
      </c>
      <c r="MF29" s="382">
        <f>SUMIFS('内訳書2-17'!$T$8:$T$608,'内訳書2-17'!$G$8:$G$608,'【原則記入不要】内訳書1-1'!$D29,'内訳書2-17'!$U$8:$U$608,MF$24)</f>
        <v>0</v>
      </c>
      <c r="MG29" s="382">
        <f>SUMIFS('内訳書2-17'!$T$8:$T$608,'内訳書2-17'!$G$8:$G$608,'【原則記入不要】内訳書1-1'!$D29,'内訳書2-17'!$U$8:$U$608,MG$24)</f>
        <v>0</v>
      </c>
      <c r="MH29" s="382">
        <f>SUMIFS('内訳書2-17'!$T$8:$T$608,'内訳書2-17'!$G$8:$G$608,'【原則記入不要】内訳書1-1'!$D29,'内訳書2-17'!$U$8:$U$608,MH$24)</f>
        <v>0</v>
      </c>
      <c r="MI29" s="382">
        <f>SUMIFS('内訳書2-17'!$T$8:$T$608,'内訳書2-17'!$G$8:$G$608,'【原則記入不要】内訳書1-1'!$D29,'内訳書2-17'!$U$8:$U$608,MI$24)</f>
        <v>0</v>
      </c>
      <c r="MJ29" s="382">
        <f>SUMIFS('内訳書2-17'!$T$8:$T$608,'内訳書2-17'!$G$8:$G$608,'【原則記入不要】内訳書1-1'!$D29,'内訳書2-17'!$U$8:$U$608,MJ$24)</f>
        <v>0</v>
      </c>
      <c r="MK29" s="382">
        <f>SUMIFS('内訳書2-17'!$T$8:$T$608,'内訳書2-17'!$G$8:$G$608,'【原則記入不要】内訳書1-1'!$D29,'内訳書2-17'!$U$8:$U$608,MK$24)</f>
        <v>0</v>
      </c>
      <c r="ML29" s="382">
        <f>SUMIFS('内訳書2-17'!$T$8:$T$608,'内訳書2-17'!$G$8:$G$608,'【原則記入不要】内訳書1-1'!$D29,'内訳書2-17'!$U$8:$U$608,ML$24)</f>
        <v>0</v>
      </c>
      <c r="MM29" s="382">
        <f>SUMIFS('内訳書2-17'!$T$8:$T$608,'内訳書2-17'!$G$8:$G$608,'【原則記入不要】内訳書1-1'!$D29,'内訳書2-17'!$U$8:$U$608,MM$24)</f>
        <v>0</v>
      </c>
      <c r="MN29" s="382">
        <f>SUMIFS('内訳書2-17'!$T$8:$T$608,'内訳書2-17'!$G$8:$G$608,'【原則記入不要】内訳書1-1'!$D29,'内訳書2-17'!$U$8:$U$608,MN$24)</f>
        <v>0</v>
      </c>
      <c r="MO29" s="382">
        <f>SUMIFS('内訳書2-17'!$T$8:$T$608,'内訳書2-17'!$G$8:$G$608,'【原則記入不要】内訳書1-1'!$D29,'内訳書2-17'!$U$8:$U$608,MO$24)</f>
        <v>0</v>
      </c>
      <c r="MP29" s="382">
        <f>SUMIFS('内訳書2-17'!$T$8:$T$608,'内訳書2-17'!$G$8:$G$608,'【原則記入不要】内訳書1-1'!$D29,'内訳書2-17'!$U$8:$U$608,MP$24)</f>
        <v>0</v>
      </c>
      <c r="MQ29" s="382">
        <f>SUMIFS('内訳書2-17'!$T$8:$T$608,'内訳書2-17'!$G$8:$G$608,'【原則記入不要】内訳書1-1'!$D29,'内訳書2-17'!$U$8:$U$608,MQ$24)</f>
        <v>0</v>
      </c>
      <c r="MR29" s="382">
        <f>SUMIFS('内訳書2-17'!$T$8:$T$608,'内訳書2-17'!$G$8:$G$608,'【原則記入不要】内訳書1-1'!$D29,'内訳書2-17'!$U$8:$U$608,MR$24)</f>
        <v>0</v>
      </c>
      <c r="MS29" s="382">
        <f>SUMIFS('内訳書2-17'!$T$8:$T$608,'内訳書2-17'!$G$8:$G$608,'【原則記入不要】内訳書1-1'!$D29,'内訳書2-17'!$U$8:$U$608,MS$24)</f>
        <v>0</v>
      </c>
      <c r="MT29" s="382">
        <f>SUMIFS('内訳書2-17'!$T$8:$T$608,'内訳書2-17'!$G$8:$G$608,'【原則記入不要】内訳書1-1'!$D29,'内訳書2-17'!$U$8:$U$608,MT$24)</f>
        <v>0</v>
      </c>
      <c r="MU29" s="382">
        <f>SUMIFS('内訳書2-17'!$T$8:$T$608,'内訳書2-17'!$G$8:$G$608,'【原則記入不要】内訳書1-1'!$D29,'内訳書2-17'!$U$8:$U$608,MU$24)</f>
        <v>0</v>
      </c>
      <c r="MV29" s="382">
        <f>SUMIFS('内訳書2-17'!$T$8:$T$608,'内訳書2-17'!$G$8:$G$608,'【原則記入不要】内訳書1-1'!$D29,'内訳書2-17'!$U$8:$U$608,MV$24)</f>
        <v>0</v>
      </c>
      <c r="MW29" s="383">
        <f>'内訳書2-17'!$I839</f>
        <v>0</v>
      </c>
      <c r="MX29" s="382">
        <f>SUMIFS('内訳書2-18'!$T$8:$T$608,'内訳書2-18'!$G$8:$G$608,'【原則記入不要】内訳書1-1'!$D29,'内訳書2-18'!$U$8:$U$608,MX$24)</f>
        <v>0</v>
      </c>
      <c r="MY29" s="382">
        <f>SUMIFS('内訳書2-18'!$T$8:$T$608,'内訳書2-18'!$G$8:$G$608,'【原則記入不要】内訳書1-1'!$D29,'内訳書2-18'!$U$8:$U$608,MY$24)</f>
        <v>0</v>
      </c>
      <c r="MZ29" s="382">
        <f>SUMIFS('内訳書2-18'!$T$8:$T$608,'内訳書2-18'!$G$8:$G$608,'【原則記入不要】内訳書1-1'!$D29,'内訳書2-18'!$U$8:$U$608,MZ$24)</f>
        <v>0</v>
      </c>
      <c r="NA29" s="382">
        <f>SUMIFS('内訳書2-18'!$T$8:$T$608,'内訳書2-18'!$G$8:$G$608,'【原則記入不要】内訳書1-1'!$D29,'内訳書2-18'!$U$8:$U$608,NA$24)</f>
        <v>0</v>
      </c>
      <c r="NB29" s="382">
        <f>SUMIFS('内訳書2-18'!$T$8:$T$608,'内訳書2-18'!$G$8:$G$608,'【原則記入不要】内訳書1-1'!$D29,'内訳書2-18'!$U$8:$U$608,NB$24)</f>
        <v>0</v>
      </c>
      <c r="NC29" s="382">
        <f>SUMIFS('内訳書2-18'!$T$8:$T$608,'内訳書2-18'!$G$8:$G$608,'【原則記入不要】内訳書1-1'!$D29,'内訳書2-18'!$U$8:$U$608,NC$24)</f>
        <v>0</v>
      </c>
      <c r="ND29" s="382">
        <f>SUMIFS('内訳書2-18'!$T$8:$T$608,'内訳書2-18'!$G$8:$G$608,'【原則記入不要】内訳書1-1'!$D29,'内訳書2-18'!$U$8:$U$608,ND$24)</f>
        <v>0</v>
      </c>
      <c r="NE29" s="382">
        <f>SUMIFS('内訳書2-18'!$T$8:$T$608,'内訳書2-18'!$G$8:$G$608,'【原則記入不要】内訳書1-1'!$D29,'内訳書2-18'!$U$8:$U$608,NE$24)</f>
        <v>0</v>
      </c>
      <c r="NF29" s="382">
        <f>SUMIFS('内訳書2-18'!$T$8:$T$608,'内訳書2-18'!$G$8:$G$608,'【原則記入不要】内訳書1-1'!$D29,'内訳書2-18'!$U$8:$U$608,NF$24)</f>
        <v>0</v>
      </c>
      <c r="NG29" s="382">
        <f>SUMIFS('内訳書2-18'!$T$8:$T$608,'内訳書2-18'!$G$8:$G$608,'【原則記入不要】内訳書1-1'!$D29,'内訳書2-18'!$U$8:$U$608,NG$24)</f>
        <v>0</v>
      </c>
      <c r="NH29" s="382">
        <f>SUMIFS('内訳書2-18'!$T$8:$T$608,'内訳書2-18'!$G$8:$G$608,'【原則記入不要】内訳書1-1'!$D29,'内訳書2-18'!$U$8:$U$608,NH$24)</f>
        <v>0</v>
      </c>
      <c r="NI29" s="382">
        <f>SUMIFS('内訳書2-18'!$T$8:$T$608,'内訳書2-18'!$G$8:$G$608,'【原則記入不要】内訳書1-1'!$D29,'内訳書2-18'!$U$8:$U$608,NI$24)</f>
        <v>0</v>
      </c>
      <c r="NJ29" s="382">
        <f>SUMIFS('内訳書2-18'!$T$8:$T$608,'内訳書2-18'!$G$8:$G$608,'【原則記入不要】内訳書1-1'!$D29,'内訳書2-18'!$U$8:$U$608,NJ$24)</f>
        <v>0</v>
      </c>
      <c r="NK29" s="382">
        <f>SUMIFS('内訳書2-18'!$T$8:$T$608,'内訳書2-18'!$G$8:$G$608,'【原則記入不要】内訳書1-1'!$D29,'内訳書2-18'!$U$8:$U$608,NK$24)</f>
        <v>0</v>
      </c>
      <c r="NL29" s="382">
        <f>SUMIFS('内訳書2-18'!$T$8:$T$608,'内訳書2-18'!$G$8:$G$608,'【原則記入不要】内訳書1-1'!$D29,'内訳書2-18'!$U$8:$U$608,NL$24)</f>
        <v>0</v>
      </c>
      <c r="NM29" s="382">
        <f>SUMIFS('内訳書2-18'!$T$8:$T$608,'内訳書2-18'!$G$8:$G$608,'【原則記入不要】内訳書1-1'!$D29,'内訳書2-18'!$U$8:$U$608,NM$24)</f>
        <v>0</v>
      </c>
      <c r="NN29" s="382">
        <f>SUMIFS('内訳書2-18'!$T$8:$T$608,'内訳書2-18'!$G$8:$G$608,'【原則記入不要】内訳書1-1'!$D29,'内訳書2-18'!$U$8:$U$608,NN$24)</f>
        <v>0</v>
      </c>
      <c r="NO29" s="382">
        <f>SUMIFS('内訳書2-18'!$T$8:$T$608,'内訳書2-18'!$G$8:$G$608,'【原則記入不要】内訳書1-1'!$D29,'内訳書2-18'!$U$8:$U$608,NO$24)</f>
        <v>0</v>
      </c>
      <c r="NP29" s="382">
        <f>SUMIFS('内訳書2-18'!$T$8:$T$608,'内訳書2-18'!$G$8:$G$608,'【原則記入不要】内訳書1-1'!$D29,'内訳書2-18'!$U$8:$U$608,NP$24)</f>
        <v>0</v>
      </c>
      <c r="NQ29" s="382">
        <f>SUMIFS('内訳書2-18'!$T$8:$T$608,'内訳書2-18'!$G$8:$G$608,'【原則記入不要】内訳書1-1'!$D29,'内訳書2-18'!$U$8:$U$608,NQ$24)</f>
        <v>0</v>
      </c>
      <c r="NR29" s="383">
        <f>'内訳書2-18'!$I839</f>
        <v>0</v>
      </c>
      <c r="NS29" s="382">
        <f>SUMIFS('内訳書2-19'!$T$8:$T$608,'内訳書2-19'!$G$8:$G$608,'【原則記入不要】内訳書1-1'!$D29,'内訳書2-19'!$U$8:$U$608,NS$24)</f>
        <v>0</v>
      </c>
      <c r="NT29" s="382">
        <f>SUMIFS('内訳書2-19'!$T$8:$T$608,'内訳書2-19'!$G$8:$G$608,'【原則記入不要】内訳書1-1'!$D29,'内訳書2-19'!$U$8:$U$608,NT$24)</f>
        <v>0</v>
      </c>
      <c r="NU29" s="382">
        <f>SUMIFS('内訳書2-19'!$T$8:$T$608,'内訳書2-19'!$G$8:$G$608,'【原則記入不要】内訳書1-1'!$D29,'内訳書2-19'!$U$8:$U$608,NU$24)</f>
        <v>0</v>
      </c>
      <c r="NV29" s="382">
        <f>SUMIFS('内訳書2-19'!$T$8:$T$608,'内訳書2-19'!$G$8:$G$608,'【原則記入不要】内訳書1-1'!$D29,'内訳書2-19'!$U$8:$U$608,NV$24)</f>
        <v>0</v>
      </c>
      <c r="NW29" s="382">
        <f>SUMIFS('内訳書2-19'!$T$8:$T$608,'内訳書2-19'!$G$8:$G$608,'【原則記入不要】内訳書1-1'!$D29,'内訳書2-19'!$U$8:$U$608,NW$24)</f>
        <v>0</v>
      </c>
      <c r="NX29" s="382">
        <f>SUMIFS('内訳書2-19'!$T$8:$T$608,'内訳書2-19'!$G$8:$G$608,'【原則記入不要】内訳書1-1'!$D29,'内訳書2-19'!$U$8:$U$608,NX$24)</f>
        <v>0</v>
      </c>
      <c r="NY29" s="382">
        <f>SUMIFS('内訳書2-19'!$T$8:$T$608,'内訳書2-19'!$G$8:$G$608,'【原則記入不要】内訳書1-1'!$D29,'内訳書2-19'!$U$8:$U$608,NY$24)</f>
        <v>0</v>
      </c>
      <c r="NZ29" s="382">
        <f>SUMIFS('内訳書2-19'!$T$8:$T$608,'内訳書2-19'!$G$8:$G$608,'【原則記入不要】内訳書1-1'!$D29,'内訳書2-19'!$U$8:$U$608,NZ$24)</f>
        <v>0</v>
      </c>
      <c r="OA29" s="382">
        <f>SUMIFS('内訳書2-19'!$T$8:$T$608,'内訳書2-19'!$G$8:$G$608,'【原則記入不要】内訳書1-1'!$D29,'内訳書2-19'!$U$8:$U$608,OA$24)</f>
        <v>0</v>
      </c>
      <c r="OB29" s="382">
        <f>SUMIFS('内訳書2-19'!$T$8:$T$608,'内訳書2-19'!$G$8:$G$608,'【原則記入不要】内訳書1-1'!$D29,'内訳書2-19'!$U$8:$U$608,OB$24)</f>
        <v>0</v>
      </c>
      <c r="OC29" s="382">
        <f>SUMIFS('内訳書2-19'!$T$8:$T$608,'内訳書2-19'!$G$8:$G$608,'【原則記入不要】内訳書1-1'!$D29,'内訳書2-19'!$U$8:$U$608,OC$24)</f>
        <v>0</v>
      </c>
      <c r="OD29" s="382">
        <f>SUMIFS('内訳書2-19'!$T$8:$T$608,'内訳書2-19'!$G$8:$G$608,'【原則記入不要】内訳書1-1'!$D29,'内訳書2-19'!$U$8:$U$608,OD$24)</f>
        <v>0</v>
      </c>
      <c r="OE29" s="382">
        <f>SUMIFS('内訳書2-19'!$T$8:$T$608,'内訳書2-19'!$G$8:$G$608,'【原則記入不要】内訳書1-1'!$D29,'内訳書2-19'!$U$8:$U$608,OE$24)</f>
        <v>0</v>
      </c>
      <c r="OF29" s="382">
        <f>SUMIFS('内訳書2-19'!$T$8:$T$608,'内訳書2-19'!$G$8:$G$608,'【原則記入不要】内訳書1-1'!$D29,'内訳書2-19'!$U$8:$U$608,OF$24)</f>
        <v>0</v>
      </c>
      <c r="OG29" s="382">
        <f>SUMIFS('内訳書2-19'!$T$8:$T$608,'内訳書2-19'!$G$8:$G$608,'【原則記入不要】内訳書1-1'!$D29,'内訳書2-19'!$U$8:$U$608,OG$24)</f>
        <v>0</v>
      </c>
      <c r="OH29" s="382">
        <f>SUMIFS('内訳書2-19'!$T$8:$T$608,'内訳書2-19'!$G$8:$G$608,'【原則記入不要】内訳書1-1'!$D29,'内訳書2-19'!$U$8:$U$608,OH$24)</f>
        <v>0</v>
      </c>
      <c r="OI29" s="382">
        <f>SUMIFS('内訳書2-19'!$T$8:$T$608,'内訳書2-19'!$G$8:$G$608,'【原則記入不要】内訳書1-1'!$D29,'内訳書2-19'!$U$8:$U$608,OI$24)</f>
        <v>0</v>
      </c>
      <c r="OJ29" s="382">
        <f>SUMIFS('内訳書2-19'!$T$8:$T$608,'内訳書2-19'!$G$8:$G$608,'【原則記入不要】内訳書1-1'!$D29,'内訳書2-19'!$U$8:$U$608,OJ$24)</f>
        <v>0</v>
      </c>
      <c r="OK29" s="382">
        <f>SUMIFS('内訳書2-19'!$T$8:$T$608,'内訳書2-19'!$G$8:$G$608,'【原則記入不要】内訳書1-1'!$D29,'内訳書2-19'!$U$8:$U$608,OK$24)</f>
        <v>0</v>
      </c>
      <c r="OL29" s="382">
        <f>SUMIFS('内訳書2-19'!$T$8:$T$608,'内訳書2-19'!$G$8:$G$608,'【原則記入不要】内訳書1-1'!$D29,'内訳書2-19'!$U$8:$U$608,OL$24)</f>
        <v>0</v>
      </c>
      <c r="OM29" s="383">
        <f>'内訳書2-19'!$I839</f>
        <v>0</v>
      </c>
      <c r="ON29" s="382">
        <f>SUMIFS('内訳書2-20'!$T$8:$T$608,'内訳書2-20'!$G$8:$G$608,'【原則記入不要】内訳書1-1'!$D29,'内訳書2-20'!$U$8:$U$608,ON$24)</f>
        <v>0</v>
      </c>
      <c r="OO29" s="382">
        <f>SUMIFS('内訳書2-20'!$T$8:$T$608,'内訳書2-20'!$G$8:$G$608,'【原則記入不要】内訳書1-1'!$D29,'内訳書2-20'!$U$8:$U$608,OO$24)</f>
        <v>0</v>
      </c>
      <c r="OP29" s="382">
        <f>SUMIFS('内訳書2-20'!$T$8:$T$608,'内訳書2-20'!$G$8:$G$608,'【原則記入不要】内訳書1-1'!$D29,'内訳書2-20'!$U$8:$U$608,OP$24)</f>
        <v>0</v>
      </c>
      <c r="OQ29" s="382">
        <f>SUMIFS('内訳書2-20'!$T$8:$T$608,'内訳書2-20'!$G$8:$G$608,'【原則記入不要】内訳書1-1'!$D29,'内訳書2-20'!$U$8:$U$608,OQ$24)</f>
        <v>0</v>
      </c>
      <c r="OR29" s="382">
        <f>SUMIFS('内訳書2-20'!$T$8:$T$608,'内訳書2-20'!$G$8:$G$608,'【原則記入不要】内訳書1-1'!$D29,'内訳書2-20'!$U$8:$U$608,OR$24)</f>
        <v>0</v>
      </c>
      <c r="OS29" s="382">
        <f>SUMIFS('内訳書2-20'!$T$8:$T$608,'内訳書2-20'!$G$8:$G$608,'【原則記入不要】内訳書1-1'!$D29,'内訳書2-20'!$U$8:$U$608,OS$24)</f>
        <v>0</v>
      </c>
      <c r="OT29" s="382">
        <f>SUMIFS('内訳書2-20'!$T$8:$T$608,'内訳書2-20'!$G$8:$G$608,'【原則記入不要】内訳書1-1'!$D29,'内訳書2-20'!$U$8:$U$608,OT$24)</f>
        <v>0</v>
      </c>
      <c r="OU29" s="382">
        <f>SUMIFS('内訳書2-20'!$T$8:$T$608,'内訳書2-20'!$G$8:$G$608,'【原則記入不要】内訳書1-1'!$D29,'内訳書2-20'!$U$8:$U$608,OU$24)</f>
        <v>0</v>
      </c>
      <c r="OV29" s="382">
        <f>SUMIFS('内訳書2-20'!$T$8:$T$608,'内訳書2-20'!$G$8:$G$608,'【原則記入不要】内訳書1-1'!$D29,'内訳書2-20'!$U$8:$U$608,OV$24)</f>
        <v>0</v>
      </c>
      <c r="OW29" s="382">
        <f>SUMIFS('内訳書2-20'!$T$8:$T$608,'内訳書2-20'!$G$8:$G$608,'【原則記入不要】内訳書1-1'!$D29,'内訳書2-20'!$U$8:$U$608,OW$24)</f>
        <v>0</v>
      </c>
      <c r="OX29" s="382">
        <f>SUMIFS('内訳書2-20'!$T$8:$T$608,'内訳書2-20'!$G$8:$G$608,'【原則記入不要】内訳書1-1'!$D29,'内訳書2-20'!$U$8:$U$608,OX$24)</f>
        <v>0</v>
      </c>
      <c r="OY29" s="382">
        <f>SUMIFS('内訳書2-20'!$T$8:$T$608,'内訳書2-20'!$G$8:$G$608,'【原則記入不要】内訳書1-1'!$D29,'内訳書2-20'!$U$8:$U$608,OY$24)</f>
        <v>0</v>
      </c>
      <c r="OZ29" s="382">
        <f>SUMIFS('内訳書2-20'!$T$8:$T$608,'内訳書2-20'!$G$8:$G$608,'【原則記入不要】内訳書1-1'!$D29,'内訳書2-20'!$U$8:$U$608,OZ$24)</f>
        <v>0</v>
      </c>
      <c r="PA29" s="382">
        <f>SUMIFS('内訳書2-20'!$T$8:$T$608,'内訳書2-20'!$G$8:$G$608,'【原則記入不要】内訳書1-1'!$D29,'内訳書2-20'!$U$8:$U$608,PA$24)</f>
        <v>0</v>
      </c>
      <c r="PB29" s="382">
        <f>SUMIFS('内訳書2-20'!$T$8:$T$608,'内訳書2-20'!$G$8:$G$608,'【原則記入不要】内訳書1-1'!$D29,'内訳書2-20'!$U$8:$U$608,PB$24)</f>
        <v>0</v>
      </c>
      <c r="PC29" s="382">
        <f>SUMIFS('内訳書2-20'!$T$8:$T$608,'内訳書2-20'!$G$8:$G$608,'【原則記入不要】内訳書1-1'!$D29,'内訳書2-20'!$U$8:$U$608,PC$24)</f>
        <v>0</v>
      </c>
      <c r="PD29" s="382">
        <f>SUMIFS('内訳書2-20'!$T$8:$T$608,'内訳書2-20'!$G$8:$G$608,'【原則記入不要】内訳書1-1'!$D29,'内訳書2-20'!$U$8:$U$608,PD$24)</f>
        <v>0</v>
      </c>
      <c r="PE29" s="382">
        <f>SUMIFS('内訳書2-20'!$T$8:$T$608,'内訳書2-20'!$G$8:$G$608,'【原則記入不要】内訳書1-1'!$D29,'内訳書2-20'!$U$8:$U$608,PE$24)</f>
        <v>0</v>
      </c>
      <c r="PF29" s="382">
        <f>SUMIFS('内訳書2-20'!$T$8:$T$608,'内訳書2-20'!$G$8:$G$608,'【原則記入不要】内訳書1-1'!$D29,'内訳書2-20'!$U$8:$U$608,PF$24)</f>
        <v>0</v>
      </c>
      <c r="PG29" s="382">
        <f>SUMIFS('内訳書2-20'!$T$8:$T$608,'内訳書2-20'!$G$8:$G$608,'【原則記入不要】内訳書1-1'!$D29,'内訳書2-20'!$U$8:$U$608,PG$24)</f>
        <v>0</v>
      </c>
      <c r="PH29" s="383">
        <f>'内訳書2-20'!$I839</f>
        <v>0</v>
      </c>
      <c r="PI29" s="281">
        <f>'内訳書2-21'!$I489</f>
        <v>0</v>
      </c>
      <c r="PJ29" s="282">
        <f t="shared" si="148"/>
        <v>0</v>
      </c>
      <c r="PK29" s="296">
        <f t="shared" si="149"/>
        <v>0</v>
      </c>
      <c r="PL29" s="296"/>
    </row>
    <row r="30" spans="2:430" ht="18" customHeight="1">
      <c r="B30" s="781"/>
      <c r="C30" s="784"/>
      <c r="D30" s="384" t="s">
        <v>28</v>
      </c>
      <c r="E30" s="385">
        <f>SUMIFS('内訳書2-1'!$T$8:$T$608,'内訳書2-1'!$G$8:$G$608,'【原則記入不要】内訳書1-1'!$D30,'内訳書2-1'!$U$8:$U$608,E$24)</f>
        <v>0</v>
      </c>
      <c r="F30" s="385">
        <f>SUMIFS('内訳書2-1'!$T$8:$T$608,'内訳書2-1'!$G$8:$G$608,'【原則記入不要】内訳書1-1'!$D30,'内訳書2-1'!$U$8:$U$608,F$24)</f>
        <v>0</v>
      </c>
      <c r="G30" s="385">
        <f>SUMIFS('内訳書2-1'!$T$8:$T$608,'内訳書2-1'!$G$8:$G$608,'【原則記入不要】内訳書1-1'!$D30,'内訳書2-1'!$U$8:$U$608,G$24)</f>
        <v>0</v>
      </c>
      <c r="H30" s="385">
        <f>SUMIFS('内訳書2-1'!$T$8:$T$608,'内訳書2-1'!$G$8:$G$608,'【原則記入不要】内訳書1-1'!$D30,'内訳書2-1'!$U$8:$U$608,H$24)</f>
        <v>0</v>
      </c>
      <c r="I30" s="385">
        <f>SUMIFS('内訳書2-1'!$T$8:$T$608,'内訳書2-1'!$G$8:$G$608,'【原則記入不要】内訳書1-1'!$D30,'内訳書2-1'!$U$8:$U$608,I$24)</f>
        <v>0</v>
      </c>
      <c r="J30" s="385">
        <f>SUMIFS('内訳書2-1'!$T$8:$T$608,'内訳書2-1'!$G$8:$G$608,'【原則記入不要】内訳書1-1'!$D30,'内訳書2-1'!$U$8:$U$608,J$24)</f>
        <v>0</v>
      </c>
      <c r="K30" s="385">
        <f>SUMIFS('内訳書2-1'!$T$8:$T$608,'内訳書2-1'!$G$8:$G$608,'【原則記入不要】内訳書1-1'!$D30,'内訳書2-1'!$U$8:$U$608,K$24)</f>
        <v>0</v>
      </c>
      <c r="L30" s="385">
        <f>SUMIFS('内訳書2-1'!$T$8:$T$608,'内訳書2-1'!$G$8:$G$608,'【原則記入不要】内訳書1-1'!$D30,'内訳書2-1'!$U$8:$U$608,L$24)</f>
        <v>0</v>
      </c>
      <c r="M30" s="385">
        <f>SUMIFS('内訳書2-1'!$T$8:$T$608,'内訳書2-1'!$G$8:$G$608,'【原則記入不要】内訳書1-1'!$D30,'内訳書2-1'!$U$8:$U$608,M$24)</f>
        <v>0</v>
      </c>
      <c r="N30" s="385">
        <f>SUMIFS('内訳書2-1'!$T$8:$T$608,'内訳書2-1'!$G$8:$G$608,'【原則記入不要】内訳書1-1'!$D30,'内訳書2-1'!$U$8:$U$608,N$24)</f>
        <v>0</v>
      </c>
      <c r="O30" s="385">
        <f>SUMIFS('内訳書2-1'!$T$8:$T$608,'内訳書2-1'!$G$8:$G$608,'【原則記入不要】内訳書1-1'!$D30,'内訳書2-1'!$U$8:$U$608,O$24)</f>
        <v>0</v>
      </c>
      <c r="P30" s="385">
        <f>SUMIFS('内訳書2-1'!$T$8:$T$608,'内訳書2-1'!$G$8:$G$608,'【原則記入不要】内訳書1-1'!$D30,'内訳書2-1'!$U$8:$U$608,P$24)</f>
        <v>0</v>
      </c>
      <c r="Q30" s="385">
        <f>SUMIFS('内訳書2-1'!$T$8:$T$608,'内訳書2-1'!$G$8:$G$608,'【原則記入不要】内訳書1-1'!$D30,'内訳書2-1'!$U$8:$U$608,Q$24)</f>
        <v>0</v>
      </c>
      <c r="R30" s="385">
        <f>SUMIFS('内訳書2-1'!$T$8:$T$608,'内訳書2-1'!$G$8:$G$608,'【原則記入不要】内訳書1-1'!$D30,'内訳書2-1'!$U$8:$U$608,R$24)</f>
        <v>0</v>
      </c>
      <c r="S30" s="385">
        <f>SUMIFS('内訳書2-1'!$T$8:$T$608,'内訳書2-1'!$G$8:$G$608,'【原則記入不要】内訳書1-1'!$D30,'内訳書2-1'!$U$8:$U$608,S$24)</f>
        <v>0</v>
      </c>
      <c r="T30" s="385">
        <f>SUMIFS('内訳書2-1'!$T$8:$T$608,'内訳書2-1'!$G$8:$G$608,'【原則記入不要】内訳書1-1'!$D30,'内訳書2-1'!$U$8:$U$608,T$24)</f>
        <v>0</v>
      </c>
      <c r="U30" s="385">
        <f>SUMIFS('内訳書2-1'!$T$8:$T$608,'内訳書2-1'!$G$8:$G$608,'【原則記入不要】内訳書1-1'!$D30,'内訳書2-1'!$U$8:$U$608,U$24)</f>
        <v>0</v>
      </c>
      <c r="V30" s="385">
        <f>SUMIFS('内訳書2-1'!$T$8:$T$608,'内訳書2-1'!$G$8:$G$608,'【原則記入不要】内訳書1-1'!$D30,'内訳書2-1'!$U$8:$U$608,V$24)</f>
        <v>0</v>
      </c>
      <c r="W30" s="385">
        <f>SUMIFS('内訳書2-1'!$T$8:$T$608,'内訳書2-1'!$G$8:$G$608,'【原則記入不要】内訳書1-1'!$D30,'内訳書2-1'!$U$8:$U$608,W$24)</f>
        <v>0</v>
      </c>
      <c r="X30" s="385">
        <f>SUMIFS('内訳書2-1'!$T$8:$T$608,'内訳書2-1'!$G$8:$G$608,'【原則記入不要】内訳書1-1'!$D30,'内訳書2-1'!$U$8:$U$608,X$24)</f>
        <v>0</v>
      </c>
      <c r="Y30" s="386">
        <f>'内訳書2-1'!$I840</f>
        <v>0</v>
      </c>
      <c r="Z30" s="385">
        <f>SUMIFS('内訳書2-2'!$T$8:$T$608,'内訳書2-2'!$G$8:$G$608,'【原則記入不要】内訳書1-1'!$D30,'内訳書2-2'!$U$8:$U$608,Z$24)</f>
        <v>0</v>
      </c>
      <c r="AA30" s="385">
        <f>SUMIFS('内訳書2-2'!$T$8:$T$608,'内訳書2-2'!$G$8:$G$608,'【原則記入不要】内訳書1-1'!$D30,'内訳書2-2'!$U$8:$U$608,AA$24)</f>
        <v>0</v>
      </c>
      <c r="AB30" s="385">
        <f>SUMIFS('内訳書2-2'!$T$8:$T$608,'内訳書2-2'!$G$8:$G$608,'【原則記入不要】内訳書1-1'!$D30,'内訳書2-2'!$U$8:$U$608,AB$24)</f>
        <v>0</v>
      </c>
      <c r="AC30" s="385">
        <f>SUMIFS('内訳書2-2'!$T$8:$T$608,'内訳書2-2'!$G$8:$G$608,'【原則記入不要】内訳書1-1'!$D30,'内訳書2-2'!$U$8:$U$608,AC$24)</f>
        <v>0</v>
      </c>
      <c r="AD30" s="385">
        <f>SUMIFS('内訳書2-2'!$T$8:$T$608,'内訳書2-2'!$G$8:$G$608,'【原則記入不要】内訳書1-1'!$D30,'内訳書2-2'!$U$8:$U$608,AD$24)</f>
        <v>0</v>
      </c>
      <c r="AE30" s="385">
        <f>SUMIFS('内訳書2-2'!$T$8:$T$608,'内訳書2-2'!$G$8:$G$608,'【原則記入不要】内訳書1-1'!$D30,'内訳書2-2'!$U$8:$U$608,AE$24)</f>
        <v>0</v>
      </c>
      <c r="AF30" s="385">
        <f>SUMIFS('内訳書2-2'!$T$8:$T$608,'内訳書2-2'!$G$8:$G$608,'【原則記入不要】内訳書1-1'!$D30,'内訳書2-2'!$U$8:$U$608,AF$24)</f>
        <v>0</v>
      </c>
      <c r="AG30" s="385">
        <f>SUMIFS('内訳書2-2'!$T$8:$T$608,'内訳書2-2'!$G$8:$G$608,'【原則記入不要】内訳書1-1'!$D30,'内訳書2-2'!$U$8:$U$608,AG$24)</f>
        <v>0</v>
      </c>
      <c r="AH30" s="385">
        <f>SUMIFS('内訳書2-2'!$T$8:$T$608,'内訳書2-2'!$G$8:$G$608,'【原則記入不要】内訳書1-1'!$D30,'内訳書2-2'!$U$8:$U$608,AH$24)</f>
        <v>0</v>
      </c>
      <c r="AI30" s="385">
        <f>SUMIFS('内訳書2-2'!$T$8:$T$608,'内訳書2-2'!$G$8:$G$608,'【原則記入不要】内訳書1-1'!$D30,'内訳書2-2'!$U$8:$U$608,AI$24)</f>
        <v>0</v>
      </c>
      <c r="AJ30" s="385">
        <f>SUMIFS('内訳書2-2'!$T$8:$T$608,'内訳書2-2'!$G$8:$G$608,'【原則記入不要】内訳書1-1'!$D30,'内訳書2-2'!$U$8:$U$608,AJ$24)</f>
        <v>0</v>
      </c>
      <c r="AK30" s="385">
        <f>SUMIFS('内訳書2-2'!$T$8:$T$608,'内訳書2-2'!$G$8:$G$608,'【原則記入不要】内訳書1-1'!$D30,'内訳書2-2'!$U$8:$U$608,AK$24)</f>
        <v>0</v>
      </c>
      <c r="AL30" s="385">
        <f>SUMIFS('内訳書2-2'!$T$8:$T$608,'内訳書2-2'!$G$8:$G$608,'【原則記入不要】内訳書1-1'!$D30,'内訳書2-2'!$U$8:$U$608,AL$24)</f>
        <v>0</v>
      </c>
      <c r="AM30" s="385">
        <f>SUMIFS('内訳書2-2'!$T$8:$T$608,'内訳書2-2'!$G$8:$G$608,'【原則記入不要】内訳書1-1'!$D30,'内訳書2-2'!$U$8:$U$608,AM$24)</f>
        <v>0</v>
      </c>
      <c r="AN30" s="385">
        <f>SUMIFS('内訳書2-2'!$T$8:$T$608,'内訳書2-2'!$G$8:$G$608,'【原則記入不要】内訳書1-1'!$D30,'内訳書2-2'!$U$8:$U$608,AN$24)</f>
        <v>0</v>
      </c>
      <c r="AO30" s="385">
        <f>SUMIFS('内訳書2-2'!$T$8:$T$608,'内訳書2-2'!$G$8:$G$608,'【原則記入不要】内訳書1-1'!$D30,'内訳書2-2'!$U$8:$U$608,AO$24)</f>
        <v>0</v>
      </c>
      <c r="AP30" s="385">
        <f>SUMIFS('内訳書2-2'!$T$8:$T$608,'内訳書2-2'!$G$8:$G$608,'【原則記入不要】内訳書1-1'!$D30,'内訳書2-2'!$U$8:$U$608,AP$24)</f>
        <v>0</v>
      </c>
      <c r="AQ30" s="385">
        <f>SUMIFS('内訳書2-2'!$T$8:$T$608,'内訳書2-2'!$G$8:$G$608,'【原則記入不要】内訳書1-1'!$D30,'内訳書2-2'!$U$8:$U$608,AQ$24)</f>
        <v>0</v>
      </c>
      <c r="AR30" s="385">
        <f>SUMIFS('内訳書2-2'!$T$8:$T$608,'内訳書2-2'!$G$8:$G$608,'【原則記入不要】内訳書1-1'!$D30,'内訳書2-2'!$U$8:$U$608,AR$24)</f>
        <v>0</v>
      </c>
      <c r="AS30" s="385">
        <f>SUMIFS('内訳書2-2'!$T$8:$T$608,'内訳書2-2'!$G$8:$G$608,'【原則記入不要】内訳書1-1'!$D30,'内訳書2-2'!$U$8:$U$608,AS$24)</f>
        <v>0</v>
      </c>
      <c r="AT30" s="386">
        <f>'内訳書2-2'!$I840</f>
        <v>0</v>
      </c>
      <c r="AU30" s="385">
        <f>SUMIFS('内訳書2-3'!$T$8:$T$608,'内訳書2-3'!$G$8:$G$608,'【原則記入不要】内訳書1-1'!$D30,'内訳書2-3'!$U$8:$U$608,AU$24)</f>
        <v>0</v>
      </c>
      <c r="AV30" s="385">
        <f>SUMIFS('内訳書2-3'!$T$8:$T$608,'内訳書2-3'!$G$8:$G$608,'【原則記入不要】内訳書1-1'!$D30,'内訳書2-3'!$U$8:$U$608,AV$24)</f>
        <v>0</v>
      </c>
      <c r="AW30" s="385">
        <f>SUMIFS('内訳書2-3'!$T$8:$T$608,'内訳書2-3'!$G$8:$G$608,'【原則記入不要】内訳書1-1'!$D30,'内訳書2-3'!$U$8:$U$608,AW$24)</f>
        <v>0</v>
      </c>
      <c r="AX30" s="385">
        <f>SUMIFS('内訳書2-3'!$T$8:$T$608,'内訳書2-3'!$G$8:$G$608,'【原則記入不要】内訳書1-1'!$D30,'内訳書2-3'!$U$8:$U$608,AX$24)</f>
        <v>0</v>
      </c>
      <c r="AY30" s="385">
        <f>SUMIFS('内訳書2-3'!$T$8:$T$608,'内訳書2-3'!$G$8:$G$608,'【原則記入不要】内訳書1-1'!$D30,'内訳書2-3'!$U$8:$U$608,AY$24)</f>
        <v>0</v>
      </c>
      <c r="AZ30" s="385">
        <f>SUMIFS('内訳書2-3'!$T$8:$T$608,'内訳書2-3'!$G$8:$G$608,'【原則記入不要】内訳書1-1'!$D30,'内訳書2-3'!$U$8:$U$608,AZ$24)</f>
        <v>0</v>
      </c>
      <c r="BA30" s="385">
        <f>SUMIFS('内訳書2-3'!$T$8:$T$608,'内訳書2-3'!$G$8:$G$608,'【原則記入不要】内訳書1-1'!$D30,'内訳書2-3'!$U$8:$U$608,BA$24)</f>
        <v>0</v>
      </c>
      <c r="BB30" s="385">
        <f>SUMIFS('内訳書2-3'!$T$8:$T$608,'内訳書2-3'!$G$8:$G$608,'【原則記入不要】内訳書1-1'!$D30,'内訳書2-3'!$U$8:$U$608,BB$24)</f>
        <v>0</v>
      </c>
      <c r="BC30" s="385">
        <f>SUMIFS('内訳書2-3'!$T$8:$T$608,'内訳書2-3'!$G$8:$G$608,'【原則記入不要】内訳書1-1'!$D30,'内訳書2-3'!$U$8:$U$608,BC$24)</f>
        <v>0</v>
      </c>
      <c r="BD30" s="385">
        <f>SUMIFS('内訳書2-3'!$T$8:$T$608,'内訳書2-3'!$G$8:$G$608,'【原則記入不要】内訳書1-1'!$D30,'内訳書2-3'!$U$8:$U$608,BD$24)</f>
        <v>0</v>
      </c>
      <c r="BE30" s="385">
        <f>SUMIFS('内訳書2-3'!$T$8:$T$608,'内訳書2-3'!$G$8:$G$608,'【原則記入不要】内訳書1-1'!$D30,'内訳書2-3'!$U$8:$U$608,BE$24)</f>
        <v>0</v>
      </c>
      <c r="BF30" s="385">
        <f>SUMIFS('内訳書2-3'!$T$8:$T$608,'内訳書2-3'!$G$8:$G$608,'【原則記入不要】内訳書1-1'!$D30,'内訳書2-3'!$U$8:$U$608,BF$24)</f>
        <v>0</v>
      </c>
      <c r="BG30" s="385">
        <f>SUMIFS('内訳書2-3'!$T$8:$T$608,'内訳書2-3'!$G$8:$G$608,'【原則記入不要】内訳書1-1'!$D30,'内訳書2-3'!$U$8:$U$608,BG$24)</f>
        <v>0</v>
      </c>
      <c r="BH30" s="385">
        <f>SUMIFS('内訳書2-3'!$T$8:$T$608,'内訳書2-3'!$G$8:$G$608,'【原則記入不要】内訳書1-1'!$D30,'内訳書2-3'!$U$8:$U$608,BH$24)</f>
        <v>0</v>
      </c>
      <c r="BI30" s="385">
        <f>SUMIFS('内訳書2-3'!$T$8:$T$608,'内訳書2-3'!$G$8:$G$608,'【原則記入不要】内訳書1-1'!$D30,'内訳書2-3'!$U$8:$U$608,BI$24)</f>
        <v>0</v>
      </c>
      <c r="BJ30" s="385">
        <f>SUMIFS('内訳書2-3'!$T$8:$T$608,'内訳書2-3'!$G$8:$G$608,'【原則記入不要】内訳書1-1'!$D30,'内訳書2-3'!$U$8:$U$608,BJ$24)</f>
        <v>0</v>
      </c>
      <c r="BK30" s="385">
        <f>SUMIFS('内訳書2-3'!$T$8:$T$608,'内訳書2-3'!$G$8:$G$608,'【原則記入不要】内訳書1-1'!$D30,'内訳書2-3'!$U$8:$U$608,BK$24)</f>
        <v>0</v>
      </c>
      <c r="BL30" s="385">
        <f>SUMIFS('内訳書2-3'!$T$8:$T$608,'内訳書2-3'!$G$8:$G$608,'【原則記入不要】内訳書1-1'!$D30,'内訳書2-3'!$U$8:$U$608,BL$24)</f>
        <v>0</v>
      </c>
      <c r="BM30" s="385">
        <f>SUMIFS('内訳書2-3'!$T$8:$T$608,'内訳書2-3'!$G$8:$G$608,'【原則記入不要】内訳書1-1'!$D30,'内訳書2-3'!$U$8:$U$608,BM$24)</f>
        <v>0</v>
      </c>
      <c r="BN30" s="385">
        <f>SUMIFS('内訳書2-3'!$T$8:$T$608,'内訳書2-3'!$G$8:$G$608,'【原則記入不要】内訳書1-1'!$D30,'内訳書2-3'!$U$8:$U$608,BN$24)</f>
        <v>0</v>
      </c>
      <c r="BO30" s="386">
        <f>'内訳書2-3'!$I840</f>
        <v>0</v>
      </c>
      <c r="BP30" s="385">
        <f>SUMIFS('内訳書2-4'!$T$8:$T$608,'内訳書2-4'!$G$8:$G$608,'【原則記入不要】内訳書1-1'!$D30,'内訳書2-4'!$U$8:$U$608,BP$24)</f>
        <v>0</v>
      </c>
      <c r="BQ30" s="385">
        <f>SUMIFS('内訳書2-4'!$T$8:$T$608,'内訳書2-4'!$G$8:$G$608,'【原則記入不要】内訳書1-1'!$D30,'内訳書2-4'!$U$8:$U$608,BQ$24)</f>
        <v>0</v>
      </c>
      <c r="BR30" s="385">
        <f>SUMIFS('内訳書2-4'!$T$8:$T$608,'内訳書2-4'!$G$8:$G$608,'【原則記入不要】内訳書1-1'!$D30,'内訳書2-4'!$U$8:$U$608,BR$24)</f>
        <v>0</v>
      </c>
      <c r="BS30" s="385">
        <f>SUMIFS('内訳書2-4'!$T$8:$T$608,'内訳書2-4'!$G$8:$G$608,'【原則記入不要】内訳書1-1'!$D30,'内訳書2-4'!$U$8:$U$608,BS$24)</f>
        <v>0</v>
      </c>
      <c r="BT30" s="385">
        <f>SUMIFS('内訳書2-4'!$T$8:$T$608,'内訳書2-4'!$G$8:$G$608,'【原則記入不要】内訳書1-1'!$D30,'内訳書2-4'!$U$8:$U$608,BT$24)</f>
        <v>0</v>
      </c>
      <c r="BU30" s="385">
        <f>SUMIFS('内訳書2-4'!$T$8:$T$608,'内訳書2-4'!$G$8:$G$608,'【原則記入不要】内訳書1-1'!$D30,'内訳書2-4'!$U$8:$U$608,BU$24)</f>
        <v>0</v>
      </c>
      <c r="BV30" s="385">
        <f>SUMIFS('内訳書2-4'!$T$8:$T$608,'内訳書2-4'!$G$8:$G$608,'【原則記入不要】内訳書1-1'!$D30,'内訳書2-4'!$U$8:$U$608,BV$24)</f>
        <v>0</v>
      </c>
      <c r="BW30" s="385">
        <f>SUMIFS('内訳書2-4'!$T$8:$T$608,'内訳書2-4'!$G$8:$G$608,'【原則記入不要】内訳書1-1'!$D30,'内訳書2-4'!$U$8:$U$608,BW$24)</f>
        <v>0</v>
      </c>
      <c r="BX30" s="385">
        <f>SUMIFS('内訳書2-4'!$T$8:$T$608,'内訳書2-4'!$G$8:$G$608,'【原則記入不要】内訳書1-1'!$D30,'内訳書2-4'!$U$8:$U$608,BX$24)</f>
        <v>0</v>
      </c>
      <c r="BY30" s="385">
        <f>SUMIFS('内訳書2-4'!$T$8:$T$608,'内訳書2-4'!$G$8:$G$608,'【原則記入不要】内訳書1-1'!$D30,'内訳書2-4'!$U$8:$U$608,BY$24)</f>
        <v>0</v>
      </c>
      <c r="BZ30" s="385">
        <f>SUMIFS('内訳書2-4'!$T$8:$T$608,'内訳書2-4'!$G$8:$G$608,'【原則記入不要】内訳書1-1'!$D30,'内訳書2-4'!$U$8:$U$608,BZ$24)</f>
        <v>0</v>
      </c>
      <c r="CA30" s="385">
        <f>SUMIFS('内訳書2-4'!$T$8:$T$608,'内訳書2-4'!$G$8:$G$608,'【原則記入不要】内訳書1-1'!$D30,'内訳書2-4'!$U$8:$U$608,CA$24)</f>
        <v>0</v>
      </c>
      <c r="CB30" s="385">
        <f>SUMIFS('内訳書2-4'!$T$8:$T$608,'内訳書2-4'!$G$8:$G$608,'【原則記入不要】内訳書1-1'!$D30,'内訳書2-4'!$U$8:$U$608,CB$24)</f>
        <v>0</v>
      </c>
      <c r="CC30" s="385">
        <f>SUMIFS('内訳書2-4'!$T$8:$T$608,'内訳書2-4'!$G$8:$G$608,'【原則記入不要】内訳書1-1'!$D30,'内訳書2-4'!$U$8:$U$608,CC$24)</f>
        <v>0</v>
      </c>
      <c r="CD30" s="385">
        <f>SUMIFS('内訳書2-4'!$T$8:$T$608,'内訳書2-4'!$G$8:$G$608,'【原則記入不要】内訳書1-1'!$D30,'内訳書2-4'!$U$8:$U$608,CD$24)</f>
        <v>0</v>
      </c>
      <c r="CE30" s="385">
        <f>SUMIFS('内訳書2-4'!$T$8:$T$608,'内訳書2-4'!$G$8:$G$608,'【原則記入不要】内訳書1-1'!$D30,'内訳書2-4'!$U$8:$U$608,CE$24)</f>
        <v>0</v>
      </c>
      <c r="CF30" s="385">
        <f>SUMIFS('内訳書2-4'!$T$8:$T$608,'内訳書2-4'!$G$8:$G$608,'【原則記入不要】内訳書1-1'!$D30,'内訳書2-4'!$U$8:$U$608,CF$24)</f>
        <v>0</v>
      </c>
      <c r="CG30" s="385">
        <f>SUMIFS('内訳書2-4'!$T$8:$T$608,'内訳書2-4'!$G$8:$G$608,'【原則記入不要】内訳書1-1'!$D30,'内訳書2-4'!$U$8:$U$608,CG$24)</f>
        <v>0</v>
      </c>
      <c r="CH30" s="385">
        <f>SUMIFS('内訳書2-4'!$T$8:$T$608,'内訳書2-4'!$G$8:$G$608,'【原則記入不要】内訳書1-1'!$D30,'内訳書2-4'!$U$8:$U$608,CH$24)</f>
        <v>0</v>
      </c>
      <c r="CI30" s="385">
        <f>SUMIFS('内訳書2-4'!$T$8:$T$608,'内訳書2-4'!$G$8:$G$608,'【原則記入不要】内訳書1-1'!$D30,'内訳書2-4'!$U$8:$U$608,CI$24)</f>
        <v>0</v>
      </c>
      <c r="CJ30" s="386">
        <f>'内訳書2-4'!$I840</f>
        <v>0</v>
      </c>
      <c r="CK30" s="385">
        <f>SUMIFS('内訳書2-5'!$T$8:$T$608,'内訳書2-5'!$G$8:$G$608,'【原則記入不要】内訳書1-1'!$D30,'内訳書2-5'!$U$8:$U$608,CK$24)</f>
        <v>0</v>
      </c>
      <c r="CL30" s="385">
        <f>SUMIFS('内訳書2-5'!$T$8:$T$608,'内訳書2-5'!$G$8:$G$608,'【原則記入不要】内訳書1-1'!$D30,'内訳書2-5'!$U$8:$U$608,CL$24)</f>
        <v>0</v>
      </c>
      <c r="CM30" s="385">
        <f>SUMIFS('内訳書2-5'!$T$8:$T$608,'内訳書2-5'!$G$8:$G$608,'【原則記入不要】内訳書1-1'!$D30,'内訳書2-5'!$U$8:$U$608,CM$24)</f>
        <v>0</v>
      </c>
      <c r="CN30" s="385">
        <f>SUMIFS('内訳書2-5'!$T$8:$T$608,'内訳書2-5'!$G$8:$G$608,'【原則記入不要】内訳書1-1'!$D30,'内訳書2-5'!$U$8:$U$608,CN$24)</f>
        <v>0</v>
      </c>
      <c r="CO30" s="385">
        <f>SUMIFS('内訳書2-5'!$T$8:$T$608,'内訳書2-5'!$G$8:$G$608,'【原則記入不要】内訳書1-1'!$D30,'内訳書2-5'!$U$8:$U$608,CO$24)</f>
        <v>0</v>
      </c>
      <c r="CP30" s="385">
        <f>SUMIFS('内訳書2-5'!$T$8:$T$608,'内訳書2-5'!$G$8:$G$608,'【原則記入不要】内訳書1-1'!$D30,'内訳書2-5'!$U$8:$U$608,CP$24)</f>
        <v>0</v>
      </c>
      <c r="CQ30" s="385">
        <f>SUMIFS('内訳書2-5'!$T$8:$T$608,'内訳書2-5'!$G$8:$G$608,'【原則記入不要】内訳書1-1'!$D30,'内訳書2-5'!$U$8:$U$608,CQ$24)</f>
        <v>0</v>
      </c>
      <c r="CR30" s="385">
        <f>SUMIFS('内訳書2-5'!$T$8:$T$608,'内訳書2-5'!$G$8:$G$608,'【原則記入不要】内訳書1-1'!$D30,'内訳書2-5'!$U$8:$U$608,CR$24)</f>
        <v>0</v>
      </c>
      <c r="CS30" s="385">
        <f>SUMIFS('内訳書2-5'!$T$8:$T$608,'内訳書2-5'!$G$8:$G$608,'【原則記入不要】内訳書1-1'!$D30,'内訳書2-5'!$U$8:$U$608,CS$24)</f>
        <v>0</v>
      </c>
      <c r="CT30" s="385">
        <f>SUMIFS('内訳書2-5'!$T$8:$T$608,'内訳書2-5'!$G$8:$G$608,'【原則記入不要】内訳書1-1'!$D30,'内訳書2-5'!$U$8:$U$608,CT$24)</f>
        <v>0</v>
      </c>
      <c r="CU30" s="385">
        <f>SUMIFS('内訳書2-5'!$T$8:$T$608,'内訳書2-5'!$G$8:$G$608,'【原則記入不要】内訳書1-1'!$D30,'内訳書2-5'!$U$8:$U$608,CU$24)</f>
        <v>0</v>
      </c>
      <c r="CV30" s="385">
        <f>SUMIFS('内訳書2-5'!$T$8:$T$608,'内訳書2-5'!$G$8:$G$608,'【原則記入不要】内訳書1-1'!$D30,'内訳書2-5'!$U$8:$U$608,CV$24)</f>
        <v>0</v>
      </c>
      <c r="CW30" s="385">
        <f>SUMIFS('内訳書2-5'!$T$8:$T$608,'内訳書2-5'!$G$8:$G$608,'【原則記入不要】内訳書1-1'!$D30,'内訳書2-5'!$U$8:$U$608,CW$24)</f>
        <v>0</v>
      </c>
      <c r="CX30" s="385">
        <f>SUMIFS('内訳書2-5'!$T$8:$T$608,'内訳書2-5'!$G$8:$G$608,'【原則記入不要】内訳書1-1'!$D30,'内訳書2-5'!$U$8:$U$608,CX$24)</f>
        <v>0</v>
      </c>
      <c r="CY30" s="385">
        <f>SUMIFS('内訳書2-5'!$T$8:$T$608,'内訳書2-5'!$G$8:$G$608,'【原則記入不要】内訳書1-1'!$D30,'内訳書2-5'!$U$8:$U$608,CY$24)</f>
        <v>0</v>
      </c>
      <c r="CZ30" s="385">
        <f>SUMIFS('内訳書2-5'!$T$8:$T$608,'内訳書2-5'!$G$8:$G$608,'【原則記入不要】内訳書1-1'!$D30,'内訳書2-5'!$U$8:$U$608,CZ$24)</f>
        <v>0</v>
      </c>
      <c r="DA30" s="385">
        <f>SUMIFS('内訳書2-5'!$T$8:$T$608,'内訳書2-5'!$G$8:$G$608,'【原則記入不要】内訳書1-1'!$D30,'内訳書2-5'!$U$8:$U$608,DA$24)</f>
        <v>0</v>
      </c>
      <c r="DB30" s="385">
        <f>SUMIFS('内訳書2-5'!$T$8:$T$608,'内訳書2-5'!$G$8:$G$608,'【原則記入不要】内訳書1-1'!$D30,'内訳書2-5'!$U$8:$U$608,DB$24)</f>
        <v>0</v>
      </c>
      <c r="DC30" s="385">
        <f>SUMIFS('内訳書2-5'!$T$8:$T$608,'内訳書2-5'!$G$8:$G$608,'【原則記入不要】内訳書1-1'!$D30,'内訳書2-5'!$U$8:$U$608,DC$24)</f>
        <v>0</v>
      </c>
      <c r="DD30" s="385">
        <f>SUMIFS('内訳書2-5'!$T$8:$T$608,'内訳書2-5'!$G$8:$G$608,'【原則記入不要】内訳書1-1'!$D30,'内訳書2-5'!$U$8:$U$608,DD$24)</f>
        <v>0</v>
      </c>
      <c r="DE30" s="386">
        <f>'内訳書2-5'!$I840</f>
        <v>0</v>
      </c>
      <c r="DF30" s="385">
        <f>SUMIFS('内訳書2-6'!$T$8:$T$608,'内訳書2-6'!$G$8:$G$608,'【原則記入不要】内訳書1-1'!$D30,'内訳書2-6'!$U$8:$U$608,DF$24)</f>
        <v>0</v>
      </c>
      <c r="DG30" s="385">
        <f>SUMIFS('内訳書2-6'!$T$8:$T$608,'内訳書2-6'!$G$8:$G$608,'【原則記入不要】内訳書1-1'!$D30,'内訳書2-6'!$U$8:$U$608,DG$24)</f>
        <v>0</v>
      </c>
      <c r="DH30" s="385">
        <f>SUMIFS('内訳書2-6'!$T$8:$T$608,'内訳書2-6'!$G$8:$G$608,'【原則記入不要】内訳書1-1'!$D30,'内訳書2-6'!$U$8:$U$608,DH$24)</f>
        <v>0</v>
      </c>
      <c r="DI30" s="385">
        <f>SUMIFS('内訳書2-6'!$T$8:$T$608,'内訳書2-6'!$G$8:$G$608,'【原則記入不要】内訳書1-1'!$D30,'内訳書2-6'!$U$8:$U$608,DI$24)</f>
        <v>0</v>
      </c>
      <c r="DJ30" s="385">
        <f>SUMIFS('内訳書2-6'!$T$8:$T$608,'内訳書2-6'!$G$8:$G$608,'【原則記入不要】内訳書1-1'!$D30,'内訳書2-6'!$U$8:$U$608,DJ$24)</f>
        <v>0</v>
      </c>
      <c r="DK30" s="385">
        <f>SUMIFS('内訳書2-6'!$T$8:$T$608,'内訳書2-6'!$G$8:$G$608,'【原則記入不要】内訳書1-1'!$D30,'内訳書2-6'!$U$8:$U$608,DK$24)</f>
        <v>0</v>
      </c>
      <c r="DL30" s="385">
        <f>SUMIFS('内訳書2-6'!$T$8:$T$608,'内訳書2-6'!$G$8:$G$608,'【原則記入不要】内訳書1-1'!$D30,'内訳書2-6'!$U$8:$U$608,DL$24)</f>
        <v>0</v>
      </c>
      <c r="DM30" s="385">
        <f>SUMIFS('内訳書2-6'!$T$8:$T$608,'内訳書2-6'!$G$8:$G$608,'【原則記入不要】内訳書1-1'!$D30,'内訳書2-6'!$U$8:$U$608,DM$24)</f>
        <v>0</v>
      </c>
      <c r="DN30" s="385">
        <f>SUMIFS('内訳書2-6'!$T$8:$T$608,'内訳書2-6'!$G$8:$G$608,'【原則記入不要】内訳書1-1'!$D30,'内訳書2-6'!$U$8:$U$608,DN$24)</f>
        <v>0</v>
      </c>
      <c r="DO30" s="385">
        <f>SUMIFS('内訳書2-6'!$T$8:$T$608,'内訳書2-6'!$G$8:$G$608,'【原則記入不要】内訳書1-1'!$D30,'内訳書2-6'!$U$8:$U$608,DO$24)</f>
        <v>0</v>
      </c>
      <c r="DP30" s="385">
        <f>SUMIFS('内訳書2-6'!$T$8:$T$608,'内訳書2-6'!$G$8:$G$608,'【原則記入不要】内訳書1-1'!$D30,'内訳書2-6'!$U$8:$U$608,DP$24)</f>
        <v>0</v>
      </c>
      <c r="DQ30" s="385">
        <f>SUMIFS('内訳書2-6'!$T$8:$T$608,'内訳書2-6'!$G$8:$G$608,'【原則記入不要】内訳書1-1'!$D30,'内訳書2-6'!$U$8:$U$608,DQ$24)</f>
        <v>0</v>
      </c>
      <c r="DR30" s="385">
        <f>SUMIFS('内訳書2-6'!$T$8:$T$608,'内訳書2-6'!$G$8:$G$608,'【原則記入不要】内訳書1-1'!$D30,'内訳書2-6'!$U$8:$U$608,DR$24)</f>
        <v>0</v>
      </c>
      <c r="DS30" s="385">
        <f>SUMIFS('内訳書2-6'!$T$8:$T$608,'内訳書2-6'!$G$8:$G$608,'【原則記入不要】内訳書1-1'!$D30,'内訳書2-6'!$U$8:$U$608,DS$24)</f>
        <v>0</v>
      </c>
      <c r="DT30" s="385">
        <f>SUMIFS('内訳書2-6'!$T$8:$T$608,'内訳書2-6'!$G$8:$G$608,'【原則記入不要】内訳書1-1'!$D30,'内訳書2-6'!$U$8:$U$608,DT$24)</f>
        <v>0</v>
      </c>
      <c r="DU30" s="385">
        <f>SUMIFS('内訳書2-6'!$T$8:$T$608,'内訳書2-6'!$G$8:$G$608,'【原則記入不要】内訳書1-1'!$D30,'内訳書2-6'!$U$8:$U$608,DU$24)</f>
        <v>0</v>
      </c>
      <c r="DV30" s="385">
        <f>SUMIFS('内訳書2-6'!$T$8:$T$608,'内訳書2-6'!$G$8:$G$608,'【原則記入不要】内訳書1-1'!$D30,'内訳書2-6'!$U$8:$U$608,DV$24)</f>
        <v>0</v>
      </c>
      <c r="DW30" s="385">
        <f>SUMIFS('内訳書2-6'!$T$8:$T$608,'内訳書2-6'!$G$8:$G$608,'【原則記入不要】内訳書1-1'!$D30,'内訳書2-6'!$U$8:$U$608,DW$24)</f>
        <v>0</v>
      </c>
      <c r="DX30" s="385">
        <f>SUMIFS('内訳書2-6'!$T$8:$T$608,'内訳書2-6'!$G$8:$G$608,'【原則記入不要】内訳書1-1'!$D30,'内訳書2-6'!$U$8:$U$608,DX$24)</f>
        <v>0</v>
      </c>
      <c r="DY30" s="385">
        <f>SUMIFS('内訳書2-6'!$T$8:$T$608,'内訳書2-6'!$G$8:$G$608,'【原則記入不要】内訳書1-1'!$D30,'内訳書2-6'!$U$8:$U$608,DY$24)</f>
        <v>0</v>
      </c>
      <c r="DZ30" s="386">
        <f>'内訳書2-6'!$I840</f>
        <v>0</v>
      </c>
      <c r="EA30" s="385">
        <f>SUMIFS('内訳書2-7'!$T$8:$T$608,'内訳書2-7'!$G$8:$G$608,'【原則記入不要】内訳書1-1'!$D30,'内訳書2-7'!$U$8:$U$608,EA$24)</f>
        <v>0</v>
      </c>
      <c r="EB30" s="385">
        <f>SUMIFS('内訳書2-7'!$T$8:$T$608,'内訳書2-7'!$G$8:$G$608,'【原則記入不要】内訳書1-1'!$D30,'内訳書2-7'!$U$8:$U$608,EB$24)</f>
        <v>0</v>
      </c>
      <c r="EC30" s="385">
        <f>SUMIFS('内訳書2-7'!$T$8:$T$608,'内訳書2-7'!$G$8:$G$608,'【原則記入不要】内訳書1-1'!$D30,'内訳書2-7'!$U$8:$U$608,EC$24)</f>
        <v>0</v>
      </c>
      <c r="ED30" s="385">
        <f>SUMIFS('内訳書2-7'!$T$8:$T$608,'内訳書2-7'!$G$8:$G$608,'【原則記入不要】内訳書1-1'!$D30,'内訳書2-7'!$U$8:$U$608,ED$24)</f>
        <v>0</v>
      </c>
      <c r="EE30" s="385">
        <f>SUMIFS('内訳書2-7'!$T$8:$T$608,'内訳書2-7'!$G$8:$G$608,'【原則記入不要】内訳書1-1'!$D30,'内訳書2-7'!$U$8:$U$608,EE$24)</f>
        <v>0</v>
      </c>
      <c r="EF30" s="385">
        <f>SUMIFS('内訳書2-7'!$T$8:$T$608,'内訳書2-7'!$G$8:$G$608,'【原則記入不要】内訳書1-1'!$D30,'内訳書2-7'!$U$8:$U$608,EF$24)</f>
        <v>0</v>
      </c>
      <c r="EG30" s="385">
        <f>SUMIFS('内訳書2-7'!$T$8:$T$608,'内訳書2-7'!$G$8:$G$608,'【原則記入不要】内訳書1-1'!$D30,'内訳書2-7'!$U$8:$U$608,EG$24)</f>
        <v>0</v>
      </c>
      <c r="EH30" s="385">
        <f>SUMIFS('内訳書2-7'!$T$8:$T$608,'内訳書2-7'!$G$8:$G$608,'【原則記入不要】内訳書1-1'!$D30,'内訳書2-7'!$U$8:$U$608,EH$24)</f>
        <v>0</v>
      </c>
      <c r="EI30" s="385">
        <f>SUMIFS('内訳書2-7'!$T$8:$T$608,'内訳書2-7'!$G$8:$G$608,'【原則記入不要】内訳書1-1'!$D30,'内訳書2-7'!$U$8:$U$608,EI$24)</f>
        <v>0</v>
      </c>
      <c r="EJ30" s="385">
        <f>SUMIFS('内訳書2-7'!$T$8:$T$608,'内訳書2-7'!$G$8:$G$608,'【原則記入不要】内訳書1-1'!$D30,'内訳書2-7'!$U$8:$U$608,EJ$24)</f>
        <v>0</v>
      </c>
      <c r="EK30" s="385">
        <f>SUMIFS('内訳書2-7'!$T$8:$T$608,'内訳書2-7'!$G$8:$G$608,'【原則記入不要】内訳書1-1'!$D30,'内訳書2-7'!$U$8:$U$608,EK$24)</f>
        <v>0</v>
      </c>
      <c r="EL30" s="385">
        <f>SUMIFS('内訳書2-7'!$T$8:$T$608,'内訳書2-7'!$G$8:$G$608,'【原則記入不要】内訳書1-1'!$D30,'内訳書2-7'!$U$8:$U$608,EL$24)</f>
        <v>0</v>
      </c>
      <c r="EM30" s="385">
        <f>SUMIFS('内訳書2-7'!$T$8:$T$608,'内訳書2-7'!$G$8:$G$608,'【原則記入不要】内訳書1-1'!$D30,'内訳書2-7'!$U$8:$U$608,EM$24)</f>
        <v>0</v>
      </c>
      <c r="EN30" s="385">
        <f>SUMIFS('内訳書2-7'!$T$8:$T$608,'内訳書2-7'!$G$8:$G$608,'【原則記入不要】内訳書1-1'!$D30,'内訳書2-7'!$U$8:$U$608,EN$24)</f>
        <v>0</v>
      </c>
      <c r="EO30" s="385">
        <f>SUMIFS('内訳書2-7'!$T$8:$T$608,'内訳書2-7'!$G$8:$G$608,'【原則記入不要】内訳書1-1'!$D30,'内訳書2-7'!$U$8:$U$608,EO$24)</f>
        <v>0</v>
      </c>
      <c r="EP30" s="385">
        <f>SUMIFS('内訳書2-7'!$T$8:$T$608,'内訳書2-7'!$G$8:$G$608,'【原則記入不要】内訳書1-1'!$D30,'内訳書2-7'!$U$8:$U$608,EP$24)</f>
        <v>0</v>
      </c>
      <c r="EQ30" s="385">
        <f>SUMIFS('内訳書2-7'!$T$8:$T$608,'内訳書2-7'!$G$8:$G$608,'【原則記入不要】内訳書1-1'!$D30,'内訳書2-7'!$U$8:$U$608,EQ$24)</f>
        <v>0</v>
      </c>
      <c r="ER30" s="385">
        <f>SUMIFS('内訳書2-7'!$T$8:$T$608,'内訳書2-7'!$G$8:$G$608,'【原則記入不要】内訳書1-1'!$D30,'内訳書2-7'!$U$8:$U$608,ER$24)</f>
        <v>0</v>
      </c>
      <c r="ES30" s="385">
        <f>SUMIFS('内訳書2-7'!$T$8:$T$608,'内訳書2-7'!$G$8:$G$608,'【原則記入不要】内訳書1-1'!$D30,'内訳書2-7'!$U$8:$U$608,ES$24)</f>
        <v>0</v>
      </c>
      <c r="ET30" s="385">
        <f>SUMIFS('内訳書2-7'!$T$8:$T$608,'内訳書2-7'!$G$8:$G$608,'【原則記入不要】内訳書1-1'!$D30,'内訳書2-7'!$U$8:$U$608,ET$24)</f>
        <v>0</v>
      </c>
      <c r="EU30" s="386">
        <f>'内訳書2-7'!$I840</f>
        <v>0</v>
      </c>
      <c r="EV30" s="385">
        <f>SUMIFS('内訳書2-8'!$T$8:$T$608,'内訳書2-8'!$G$8:$G$608,'【原則記入不要】内訳書1-1'!$D30,'内訳書2-8'!$U$8:$U$608,EV$24)</f>
        <v>0</v>
      </c>
      <c r="EW30" s="385">
        <f>SUMIFS('内訳書2-8'!$T$8:$T$608,'内訳書2-8'!$G$8:$G$608,'【原則記入不要】内訳書1-1'!$D30,'内訳書2-8'!$U$8:$U$608,EW$24)</f>
        <v>0</v>
      </c>
      <c r="EX30" s="385">
        <f>SUMIFS('内訳書2-8'!$T$8:$T$608,'内訳書2-8'!$G$8:$G$608,'【原則記入不要】内訳書1-1'!$D30,'内訳書2-8'!$U$8:$U$608,EX$24)</f>
        <v>0</v>
      </c>
      <c r="EY30" s="385">
        <f>SUMIFS('内訳書2-8'!$T$8:$T$608,'内訳書2-8'!$G$8:$G$608,'【原則記入不要】内訳書1-1'!$D30,'内訳書2-8'!$U$8:$U$608,EY$24)</f>
        <v>0</v>
      </c>
      <c r="EZ30" s="385">
        <f>SUMIFS('内訳書2-8'!$T$8:$T$608,'内訳書2-8'!$G$8:$G$608,'【原則記入不要】内訳書1-1'!$D30,'内訳書2-8'!$U$8:$U$608,EZ$24)</f>
        <v>0</v>
      </c>
      <c r="FA30" s="385">
        <f>SUMIFS('内訳書2-8'!$T$8:$T$608,'内訳書2-8'!$G$8:$G$608,'【原則記入不要】内訳書1-1'!$D30,'内訳書2-8'!$U$8:$U$608,FA$24)</f>
        <v>0</v>
      </c>
      <c r="FB30" s="385">
        <f>SUMIFS('内訳書2-8'!$T$8:$T$608,'内訳書2-8'!$G$8:$G$608,'【原則記入不要】内訳書1-1'!$D30,'内訳書2-8'!$U$8:$U$608,FB$24)</f>
        <v>0</v>
      </c>
      <c r="FC30" s="385">
        <f>SUMIFS('内訳書2-8'!$T$8:$T$608,'内訳書2-8'!$G$8:$G$608,'【原則記入不要】内訳書1-1'!$D30,'内訳書2-8'!$U$8:$U$608,FC$24)</f>
        <v>0</v>
      </c>
      <c r="FD30" s="385">
        <f>SUMIFS('内訳書2-8'!$T$8:$T$608,'内訳書2-8'!$G$8:$G$608,'【原則記入不要】内訳書1-1'!$D30,'内訳書2-8'!$U$8:$U$608,FD$24)</f>
        <v>0</v>
      </c>
      <c r="FE30" s="385">
        <f>SUMIFS('内訳書2-8'!$T$8:$T$608,'内訳書2-8'!$G$8:$G$608,'【原則記入不要】内訳書1-1'!$D30,'内訳書2-8'!$U$8:$U$608,FE$24)</f>
        <v>0</v>
      </c>
      <c r="FF30" s="385">
        <f>SUMIFS('内訳書2-8'!$T$8:$T$608,'内訳書2-8'!$G$8:$G$608,'【原則記入不要】内訳書1-1'!$D30,'内訳書2-8'!$U$8:$U$608,FF$24)</f>
        <v>0</v>
      </c>
      <c r="FG30" s="385">
        <f>SUMIFS('内訳書2-8'!$T$8:$T$608,'内訳書2-8'!$G$8:$G$608,'【原則記入不要】内訳書1-1'!$D30,'内訳書2-8'!$U$8:$U$608,FG$24)</f>
        <v>0</v>
      </c>
      <c r="FH30" s="385">
        <f>SUMIFS('内訳書2-8'!$T$8:$T$608,'内訳書2-8'!$G$8:$G$608,'【原則記入不要】内訳書1-1'!$D30,'内訳書2-8'!$U$8:$U$608,FH$24)</f>
        <v>0</v>
      </c>
      <c r="FI30" s="385">
        <f>SUMIFS('内訳書2-8'!$T$8:$T$608,'内訳書2-8'!$G$8:$G$608,'【原則記入不要】内訳書1-1'!$D30,'内訳書2-8'!$U$8:$U$608,FI$24)</f>
        <v>0</v>
      </c>
      <c r="FJ30" s="385">
        <f>SUMIFS('内訳書2-8'!$T$8:$T$608,'内訳書2-8'!$G$8:$G$608,'【原則記入不要】内訳書1-1'!$D30,'内訳書2-8'!$U$8:$U$608,FJ$24)</f>
        <v>0</v>
      </c>
      <c r="FK30" s="385">
        <f>SUMIFS('内訳書2-8'!$T$8:$T$608,'内訳書2-8'!$G$8:$G$608,'【原則記入不要】内訳書1-1'!$D30,'内訳書2-8'!$U$8:$U$608,FK$24)</f>
        <v>0</v>
      </c>
      <c r="FL30" s="385">
        <f>SUMIFS('内訳書2-8'!$T$8:$T$608,'内訳書2-8'!$G$8:$G$608,'【原則記入不要】内訳書1-1'!$D30,'内訳書2-8'!$U$8:$U$608,FL$24)</f>
        <v>0</v>
      </c>
      <c r="FM30" s="385">
        <f>SUMIFS('内訳書2-8'!$T$8:$T$608,'内訳書2-8'!$G$8:$G$608,'【原則記入不要】内訳書1-1'!$D30,'内訳書2-8'!$U$8:$U$608,FM$24)</f>
        <v>0</v>
      </c>
      <c r="FN30" s="385">
        <f>SUMIFS('内訳書2-8'!$T$8:$T$608,'内訳書2-8'!$G$8:$G$608,'【原則記入不要】内訳書1-1'!$D30,'内訳書2-8'!$U$8:$U$608,FN$24)</f>
        <v>0</v>
      </c>
      <c r="FO30" s="385">
        <f>SUMIFS('内訳書2-8'!$T$8:$T$608,'内訳書2-8'!$G$8:$G$608,'【原則記入不要】内訳書1-1'!$D30,'内訳書2-8'!$U$8:$U$608,FO$24)</f>
        <v>0</v>
      </c>
      <c r="FP30" s="386">
        <f>'内訳書2-8'!$I840</f>
        <v>0</v>
      </c>
      <c r="FQ30" s="385">
        <f>SUMIFS('内訳書2-9'!$T$8:$T$608,'内訳書2-9'!$G$8:$G$608,'【原則記入不要】内訳書1-1'!$D30,'内訳書2-9'!$U$8:$U$608,FQ$24)</f>
        <v>0</v>
      </c>
      <c r="FR30" s="385">
        <f>SUMIFS('内訳書2-9'!$T$8:$T$608,'内訳書2-9'!$G$8:$G$608,'【原則記入不要】内訳書1-1'!$D30,'内訳書2-9'!$U$8:$U$608,FR$24)</f>
        <v>0</v>
      </c>
      <c r="FS30" s="385">
        <f>SUMIFS('内訳書2-9'!$T$8:$T$608,'内訳書2-9'!$G$8:$G$608,'【原則記入不要】内訳書1-1'!$D30,'内訳書2-9'!$U$8:$U$608,FS$24)</f>
        <v>0</v>
      </c>
      <c r="FT30" s="385">
        <f>SUMIFS('内訳書2-9'!$T$8:$T$608,'内訳書2-9'!$G$8:$G$608,'【原則記入不要】内訳書1-1'!$D30,'内訳書2-9'!$U$8:$U$608,FT$24)</f>
        <v>0</v>
      </c>
      <c r="FU30" s="385">
        <f>SUMIFS('内訳書2-9'!$T$8:$T$608,'内訳書2-9'!$G$8:$G$608,'【原則記入不要】内訳書1-1'!$D30,'内訳書2-9'!$U$8:$U$608,FU$24)</f>
        <v>0</v>
      </c>
      <c r="FV30" s="385">
        <f>SUMIFS('内訳書2-9'!$T$8:$T$608,'内訳書2-9'!$G$8:$G$608,'【原則記入不要】内訳書1-1'!$D30,'内訳書2-9'!$U$8:$U$608,FV$24)</f>
        <v>0</v>
      </c>
      <c r="FW30" s="385">
        <f>SUMIFS('内訳書2-9'!$T$8:$T$608,'内訳書2-9'!$G$8:$G$608,'【原則記入不要】内訳書1-1'!$D30,'内訳書2-9'!$U$8:$U$608,FW$24)</f>
        <v>0</v>
      </c>
      <c r="FX30" s="385">
        <f>SUMIFS('内訳書2-9'!$T$8:$T$608,'内訳書2-9'!$G$8:$G$608,'【原則記入不要】内訳書1-1'!$D30,'内訳書2-9'!$U$8:$U$608,FX$24)</f>
        <v>0</v>
      </c>
      <c r="FY30" s="385">
        <f>SUMIFS('内訳書2-9'!$T$8:$T$608,'内訳書2-9'!$G$8:$G$608,'【原則記入不要】内訳書1-1'!$D30,'内訳書2-9'!$U$8:$U$608,FY$24)</f>
        <v>0</v>
      </c>
      <c r="FZ30" s="385">
        <f>SUMIFS('内訳書2-9'!$T$8:$T$608,'内訳書2-9'!$G$8:$G$608,'【原則記入不要】内訳書1-1'!$D30,'内訳書2-9'!$U$8:$U$608,FZ$24)</f>
        <v>0</v>
      </c>
      <c r="GA30" s="385">
        <f>SUMIFS('内訳書2-9'!$T$8:$T$608,'内訳書2-9'!$G$8:$G$608,'【原則記入不要】内訳書1-1'!$D30,'内訳書2-9'!$U$8:$U$608,GA$24)</f>
        <v>0</v>
      </c>
      <c r="GB30" s="385">
        <f>SUMIFS('内訳書2-9'!$T$8:$T$608,'内訳書2-9'!$G$8:$G$608,'【原則記入不要】内訳書1-1'!$D30,'内訳書2-9'!$U$8:$U$608,GB$24)</f>
        <v>0</v>
      </c>
      <c r="GC30" s="385">
        <f>SUMIFS('内訳書2-9'!$T$8:$T$608,'内訳書2-9'!$G$8:$G$608,'【原則記入不要】内訳書1-1'!$D30,'内訳書2-9'!$U$8:$U$608,GC$24)</f>
        <v>0</v>
      </c>
      <c r="GD30" s="385">
        <f>SUMIFS('内訳書2-9'!$T$8:$T$608,'内訳書2-9'!$G$8:$G$608,'【原則記入不要】内訳書1-1'!$D30,'内訳書2-9'!$U$8:$U$608,GD$24)</f>
        <v>0</v>
      </c>
      <c r="GE30" s="385">
        <f>SUMIFS('内訳書2-9'!$T$8:$T$608,'内訳書2-9'!$G$8:$G$608,'【原則記入不要】内訳書1-1'!$D30,'内訳書2-9'!$U$8:$U$608,GE$24)</f>
        <v>0</v>
      </c>
      <c r="GF30" s="385">
        <f>SUMIFS('内訳書2-9'!$T$8:$T$608,'内訳書2-9'!$G$8:$G$608,'【原則記入不要】内訳書1-1'!$D30,'内訳書2-9'!$U$8:$U$608,GF$24)</f>
        <v>0</v>
      </c>
      <c r="GG30" s="385">
        <f>SUMIFS('内訳書2-9'!$T$8:$T$608,'内訳書2-9'!$G$8:$G$608,'【原則記入不要】内訳書1-1'!$D30,'内訳書2-9'!$U$8:$U$608,GG$24)</f>
        <v>0</v>
      </c>
      <c r="GH30" s="385">
        <f>SUMIFS('内訳書2-9'!$T$8:$T$608,'内訳書2-9'!$G$8:$G$608,'【原則記入不要】内訳書1-1'!$D30,'内訳書2-9'!$U$8:$U$608,GH$24)</f>
        <v>0</v>
      </c>
      <c r="GI30" s="385">
        <f>SUMIFS('内訳書2-9'!$T$8:$T$608,'内訳書2-9'!$G$8:$G$608,'【原則記入不要】内訳書1-1'!$D30,'内訳書2-9'!$U$8:$U$608,GI$24)</f>
        <v>0</v>
      </c>
      <c r="GJ30" s="385">
        <f>SUMIFS('内訳書2-9'!$T$8:$T$608,'内訳書2-9'!$G$8:$G$608,'【原則記入不要】内訳書1-1'!$D30,'内訳書2-9'!$U$8:$U$608,GJ$24)</f>
        <v>0</v>
      </c>
      <c r="GK30" s="386">
        <f>'内訳書2-9'!$I840</f>
        <v>0</v>
      </c>
      <c r="GL30" s="385">
        <f>SUMIFS('内訳書2-10'!$T$8:$T$608,'内訳書2-10'!$G$8:$G$608,'【原則記入不要】内訳書1-1'!$D30,'内訳書2-10'!$U$8:$U$608,GL$24)</f>
        <v>0</v>
      </c>
      <c r="GM30" s="385">
        <f>SUMIFS('内訳書2-10'!$T$8:$T$608,'内訳書2-10'!$G$8:$G$608,'【原則記入不要】内訳書1-1'!$D30,'内訳書2-10'!$U$8:$U$608,GM$24)</f>
        <v>0</v>
      </c>
      <c r="GN30" s="385">
        <f>SUMIFS('内訳書2-10'!$T$8:$T$608,'内訳書2-10'!$G$8:$G$608,'【原則記入不要】内訳書1-1'!$D30,'内訳書2-10'!$U$8:$U$608,GN$24)</f>
        <v>0</v>
      </c>
      <c r="GO30" s="385">
        <f>SUMIFS('内訳書2-10'!$T$8:$T$608,'内訳書2-10'!$G$8:$G$608,'【原則記入不要】内訳書1-1'!$D30,'内訳書2-10'!$U$8:$U$608,GO$24)</f>
        <v>0</v>
      </c>
      <c r="GP30" s="385">
        <f>SUMIFS('内訳書2-10'!$T$8:$T$608,'内訳書2-10'!$G$8:$G$608,'【原則記入不要】内訳書1-1'!$D30,'内訳書2-10'!$U$8:$U$608,GP$24)</f>
        <v>0</v>
      </c>
      <c r="GQ30" s="385">
        <f>SUMIFS('内訳書2-10'!$T$8:$T$608,'内訳書2-10'!$G$8:$G$608,'【原則記入不要】内訳書1-1'!$D30,'内訳書2-10'!$U$8:$U$608,GQ$24)</f>
        <v>0</v>
      </c>
      <c r="GR30" s="385">
        <f>SUMIFS('内訳書2-10'!$T$8:$T$608,'内訳書2-10'!$G$8:$G$608,'【原則記入不要】内訳書1-1'!$D30,'内訳書2-10'!$U$8:$U$608,GR$24)</f>
        <v>0</v>
      </c>
      <c r="GS30" s="385">
        <f>SUMIFS('内訳書2-10'!$T$8:$T$608,'内訳書2-10'!$G$8:$G$608,'【原則記入不要】内訳書1-1'!$D30,'内訳書2-10'!$U$8:$U$608,GS$24)</f>
        <v>0</v>
      </c>
      <c r="GT30" s="385">
        <f>SUMIFS('内訳書2-10'!$T$8:$T$608,'内訳書2-10'!$G$8:$G$608,'【原則記入不要】内訳書1-1'!$D30,'内訳書2-10'!$U$8:$U$608,GT$24)</f>
        <v>0</v>
      </c>
      <c r="GU30" s="385">
        <f>SUMIFS('内訳書2-10'!$T$8:$T$608,'内訳書2-10'!$G$8:$G$608,'【原則記入不要】内訳書1-1'!$D30,'内訳書2-10'!$U$8:$U$608,GU$24)</f>
        <v>0</v>
      </c>
      <c r="GV30" s="385">
        <f>SUMIFS('内訳書2-10'!$T$8:$T$608,'内訳書2-10'!$G$8:$G$608,'【原則記入不要】内訳書1-1'!$D30,'内訳書2-10'!$U$8:$U$608,GV$24)</f>
        <v>0</v>
      </c>
      <c r="GW30" s="385">
        <f>SUMIFS('内訳書2-10'!$T$8:$T$608,'内訳書2-10'!$G$8:$G$608,'【原則記入不要】内訳書1-1'!$D30,'内訳書2-10'!$U$8:$U$608,GW$24)</f>
        <v>0</v>
      </c>
      <c r="GX30" s="385">
        <f>SUMIFS('内訳書2-10'!$T$8:$T$608,'内訳書2-10'!$G$8:$G$608,'【原則記入不要】内訳書1-1'!$D30,'内訳書2-10'!$U$8:$U$608,GX$24)</f>
        <v>0</v>
      </c>
      <c r="GY30" s="385">
        <f>SUMIFS('内訳書2-10'!$T$8:$T$608,'内訳書2-10'!$G$8:$G$608,'【原則記入不要】内訳書1-1'!$D30,'内訳書2-10'!$U$8:$U$608,GY$24)</f>
        <v>0</v>
      </c>
      <c r="GZ30" s="385">
        <f>SUMIFS('内訳書2-10'!$T$8:$T$608,'内訳書2-10'!$G$8:$G$608,'【原則記入不要】内訳書1-1'!$D30,'内訳書2-10'!$U$8:$U$608,GZ$24)</f>
        <v>0</v>
      </c>
      <c r="HA30" s="385">
        <f>SUMIFS('内訳書2-10'!$T$8:$T$608,'内訳書2-10'!$G$8:$G$608,'【原則記入不要】内訳書1-1'!$D30,'内訳書2-10'!$U$8:$U$608,HA$24)</f>
        <v>0</v>
      </c>
      <c r="HB30" s="385">
        <f>SUMIFS('内訳書2-10'!$T$8:$T$608,'内訳書2-10'!$G$8:$G$608,'【原則記入不要】内訳書1-1'!$D30,'内訳書2-10'!$U$8:$U$608,HB$24)</f>
        <v>0</v>
      </c>
      <c r="HC30" s="385">
        <f>SUMIFS('内訳書2-10'!$T$8:$T$608,'内訳書2-10'!$G$8:$G$608,'【原則記入不要】内訳書1-1'!$D30,'内訳書2-10'!$U$8:$U$608,HC$24)</f>
        <v>0</v>
      </c>
      <c r="HD30" s="385">
        <f>SUMIFS('内訳書2-10'!$T$8:$T$608,'内訳書2-10'!$G$8:$G$608,'【原則記入不要】内訳書1-1'!$D30,'内訳書2-10'!$U$8:$U$608,HD$24)</f>
        <v>0</v>
      </c>
      <c r="HE30" s="385">
        <f>SUMIFS('内訳書2-10'!$T$8:$T$608,'内訳書2-10'!$G$8:$G$608,'【原則記入不要】内訳書1-1'!$D30,'内訳書2-10'!$U$8:$U$608,HE$24)</f>
        <v>0</v>
      </c>
      <c r="HF30" s="386">
        <f>'内訳書2-10'!$I840</f>
        <v>0</v>
      </c>
      <c r="HG30" s="385">
        <f>SUMIFS('内訳書2-11'!$T$8:$T$608,'内訳書2-11'!$G$8:$G$608,'【原則記入不要】内訳書1-1'!$D30,'内訳書2-11'!$U$8:$U$608,HG$24)</f>
        <v>0</v>
      </c>
      <c r="HH30" s="385">
        <f>SUMIFS('内訳書2-11'!$T$8:$T$608,'内訳書2-11'!$G$8:$G$608,'【原則記入不要】内訳書1-1'!$D30,'内訳書2-11'!$U$8:$U$608,HH$24)</f>
        <v>0</v>
      </c>
      <c r="HI30" s="385">
        <f>SUMIFS('内訳書2-11'!$T$8:$T$608,'内訳書2-11'!$G$8:$G$608,'【原則記入不要】内訳書1-1'!$D30,'内訳書2-11'!$U$8:$U$608,HI$24)</f>
        <v>0</v>
      </c>
      <c r="HJ30" s="385">
        <f>SUMIFS('内訳書2-11'!$T$8:$T$608,'内訳書2-11'!$G$8:$G$608,'【原則記入不要】内訳書1-1'!$D30,'内訳書2-11'!$U$8:$U$608,HJ$24)</f>
        <v>0</v>
      </c>
      <c r="HK30" s="385">
        <f>SUMIFS('内訳書2-11'!$T$8:$T$608,'内訳書2-11'!$G$8:$G$608,'【原則記入不要】内訳書1-1'!$D30,'内訳書2-11'!$U$8:$U$608,HK$24)</f>
        <v>0</v>
      </c>
      <c r="HL30" s="385">
        <f>SUMIFS('内訳書2-11'!$T$8:$T$608,'内訳書2-11'!$G$8:$G$608,'【原則記入不要】内訳書1-1'!$D30,'内訳書2-11'!$U$8:$U$608,HL$24)</f>
        <v>0</v>
      </c>
      <c r="HM30" s="385">
        <f>SUMIFS('内訳書2-11'!$T$8:$T$608,'内訳書2-11'!$G$8:$G$608,'【原則記入不要】内訳書1-1'!$D30,'内訳書2-11'!$U$8:$U$608,HM$24)</f>
        <v>0</v>
      </c>
      <c r="HN30" s="385">
        <f>SUMIFS('内訳書2-11'!$T$8:$T$608,'内訳書2-11'!$G$8:$G$608,'【原則記入不要】内訳書1-1'!$D30,'内訳書2-11'!$U$8:$U$608,HN$24)</f>
        <v>0</v>
      </c>
      <c r="HO30" s="385">
        <f>SUMIFS('内訳書2-11'!$T$8:$T$608,'内訳書2-11'!$G$8:$G$608,'【原則記入不要】内訳書1-1'!$D30,'内訳書2-11'!$U$8:$U$608,HO$24)</f>
        <v>0</v>
      </c>
      <c r="HP30" s="385">
        <f>SUMIFS('内訳書2-11'!$T$8:$T$608,'内訳書2-11'!$G$8:$G$608,'【原則記入不要】内訳書1-1'!$D30,'内訳書2-11'!$U$8:$U$608,HP$24)</f>
        <v>0</v>
      </c>
      <c r="HQ30" s="385">
        <f>SUMIFS('内訳書2-11'!$T$8:$T$608,'内訳書2-11'!$G$8:$G$608,'【原則記入不要】内訳書1-1'!$D30,'内訳書2-11'!$U$8:$U$608,HQ$24)</f>
        <v>0</v>
      </c>
      <c r="HR30" s="385">
        <f>SUMIFS('内訳書2-11'!$T$8:$T$608,'内訳書2-11'!$G$8:$G$608,'【原則記入不要】内訳書1-1'!$D30,'内訳書2-11'!$U$8:$U$608,HR$24)</f>
        <v>0</v>
      </c>
      <c r="HS30" s="385">
        <f>SUMIFS('内訳書2-11'!$T$8:$T$608,'内訳書2-11'!$G$8:$G$608,'【原則記入不要】内訳書1-1'!$D30,'内訳書2-11'!$U$8:$U$608,HS$24)</f>
        <v>0</v>
      </c>
      <c r="HT30" s="385">
        <f>SUMIFS('内訳書2-11'!$T$8:$T$608,'内訳書2-11'!$G$8:$G$608,'【原則記入不要】内訳書1-1'!$D30,'内訳書2-11'!$U$8:$U$608,HT$24)</f>
        <v>0</v>
      </c>
      <c r="HU30" s="385">
        <f>SUMIFS('内訳書2-11'!$T$8:$T$608,'内訳書2-11'!$G$8:$G$608,'【原則記入不要】内訳書1-1'!$D30,'内訳書2-11'!$U$8:$U$608,HU$24)</f>
        <v>0</v>
      </c>
      <c r="HV30" s="385">
        <f>SUMIFS('内訳書2-11'!$T$8:$T$608,'内訳書2-11'!$G$8:$G$608,'【原則記入不要】内訳書1-1'!$D30,'内訳書2-11'!$U$8:$U$608,HV$24)</f>
        <v>0</v>
      </c>
      <c r="HW30" s="385">
        <f>SUMIFS('内訳書2-11'!$T$8:$T$608,'内訳書2-11'!$G$8:$G$608,'【原則記入不要】内訳書1-1'!$D30,'内訳書2-11'!$U$8:$U$608,HW$24)</f>
        <v>0</v>
      </c>
      <c r="HX30" s="385">
        <f>SUMIFS('内訳書2-11'!$T$8:$T$608,'内訳書2-11'!$G$8:$G$608,'【原則記入不要】内訳書1-1'!$D30,'内訳書2-11'!$U$8:$U$608,HX$24)</f>
        <v>0</v>
      </c>
      <c r="HY30" s="385">
        <f>SUMIFS('内訳書2-11'!$T$8:$T$608,'内訳書2-11'!$G$8:$G$608,'【原則記入不要】内訳書1-1'!$D30,'内訳書2-11'!$U$8:$U$608,HY$24)</f>
        <v>0</v>
      </c>
      <c r="HZ30" s="385">
        <f>SUMIFS('内訳書2-11'!$T$8:$T$608,'内訳書2-11'!$G$8:$G$608,'【原則記入不要】内訳書1-1'!$D30,'内訳書2-11'!$U$8:$U$608,HZ$24)</f>
        <v>0</v>
      </c>
      <c r="IA30" s="386">
        <f>'内訳書2-11'!$I840</f>
        <v>0</v>
      </c>
      <c r="IB30" s="385">
        <f>SUMIFS('内訳書2-12'!$T$8:$T$608,'内訳書2-12'!$G$8:$G$608,'【原則記入不要】内訳書1-1'!$D30,'内訳書2-12'!$U$8:$U$608,IB$24)</f>
        <v>0</v>
      </c>
      <c r="IC30" s="385">
        <f>SUMIFS('内訳書2-12'!$T$8:$T$608,'内訳書2-12'!$G$8:$G$608,'【原則記入不要】内訳書1-1'!$D30,'内訳書2-12'!$U$8:$U$608,IC$24)</f>
        <v>0</v>
      </c>
      <c r="ID30" s="385">
        <f>SUMIFS('内訳書2-12'!$T$8:$T$608,'内訳書2-12'!$G$8:$G$608,'【原則記入不要】内訳書1-1'!$D30,'内訳書2-12'!$U$8:$U$608,ID$24)</f>
        <v>0</v>
      </c>
      <c r="IE30" s="385">
        <f>SUMIFS('内訳書2-12'!$T$8:$T$608,'内訳書2-12'!$G$8:$G$608,'【原則記入不要】内訳書1-1'!$D30,'内訳書2-12'!$U$8:$U$608,IE$24)</f>
        <v>0</v>
      </c>
      <c r="IF30" s="385">
        <f>SUMIFS('内訳書2-12'!$T$8:$T$608,'内訳書2-12'!$G$8:$G$608,'【原則記入不要】内訳書1-1'!$D30,'内訳書2-12'!$U$8:$U$608,IF$24)</f>
        <v>0</v>
      </c>
      <c r="IG30" s="385">
        <f>SUMIFS('内訳書2-12'!$T$8:$T$608,'内訳書2-12'!$G$8:$G$608,'【原則記入不要】内訳書1-1'!$D30,'内訳書2-12'!$U$8:$U$608,IG$24)</f>
        <v>0</v>
      </c>
      <c r="IH30" s="385">
        <f>SUMIFS('内訳書2-12'!$T$8:$T$608,'内訳書2-12'!$G$8:$G$608,'【原則記入不要】内訳書1-1'!$D30,'内訳書2-12'!$U$8:$U$608,IH$24)</f>
        <v>0</v>
      </c>
      <c r="II30" s="385">
        <f>SUMIFS('内訳書2-12'!$T$8:$T$608,'内訳書2-12'!$G$8:$G$608,'【原則記入不要】内訳書1-1'!$D30,'内訳書2-12'!$U$8:$U$608,II$24)</f>
        <v>0</v>
      </c>
      <c r="IJ30" s="385">
        <f>SUMIFS('内訳書2-12'!$T$8:$T$608,'内訳書2-12'!$G$8:$G$608,'【原則記入不要】内訳書1-1'!$D30,'内訳書2-12'!$U$8:$U$608,IJ$24)</f>
        <v>0</v>
      </c>
      <c r="IK30" s="385">
        <f>SUMIFS('内訳書2-12'!$T$8:$T$608,'内訳書2-12'!$G$8:$G$608,'【原則記入不要】内訳書1-1'!$D30,'内訳書2-12'!$U$8:$U$608,IK$24)</f>
        <v>0</v>
      </c>
      <c r="IL30" s="385">
        <f>SUMIFS('内訳書2-12'!$T$8:$T$608,'内訳書2-12'!$G$8:$G$608,'【原則記入不要】内訳書1-1'!$D30,'内訳書2-12'!$U$8:$U$608,IL$24)</f>
        <v>0</v>
      </c>
      <c r="IM30" s="385">
        <f>SUMIFS('内訳書2-12'!$T$8:$T$608,'内訳書2-12'!$G$8:$G$608,'【原則記入不要】内訳書1-1'!$D30,'内訳書2-12'!$U$8:$U$608,IM$24)</f>
        <v>0</v>
      </c>
      <c r="IN30" s="385">
        <f>SUMIFS('内訳書2-12'!$T$8:$T$608,'内訳書2-12'!$G$8:$G$608,'【原則記入不要】内訳書1-1'!$D30,'内訳書2-12'!$U$8:$U$608,IN$24)</f>
        <v>0</v>
      </c>
      <c r="IO30" s="385">
        <f>SUMIFS('内訳書2-12'!$T$8:$T$608,'内訳書2-12'!$G$8:$G$608,'【原則記入不要】内訳書1-1'!$D30,'内訳書2-12'!$U$8:$U$608,IO$24)</f>
        <v>0</v>
      </c>
      <c r="IP30" s="385">
        <f>SUMIFS('内訳書2-12'!$T$8:$T$608,'内訳書2-12'!$G$8:$G$608,'【原則記入不要】内訳書1-1'!$D30,'内訳書2-12'!$U$8:$U$608,IP$24)</f>
        <v>0</v>
      </c>
      <c r="IQ30" s="385">
        <f>SUMIFS('内訳書2-12'!$T$8:$T$608,'内訳書2-12'!$G$8:$G$608,'【原則記入不要】内訳書1-1'!$D30,'内訳書2-12'!$U$8:$U$608,IQ$24)</f>
        <v>0</v>
      </c>
      <c r="IR30" s="385">
        <f>SUMIFS('内訳書2-12'!$T$8:$T$608,'内訳書2-12'!$G$8:$G$608,'【原則記入不要】内訳書1-1'!$D30,'内訳書2-12'!$U$8:$U$608,IR$24)</f>
        <v>0</v>
      </c>
      <c r="IS30" s="385">
        <f>SUMIFS('内訳書2-12'!$T$8:$T$608,'内訳書2-12'!$G$8:$G$608,'【原則記入不要】内訳書1-1'!$D30,'内訳書2-12'!$U$8:$U$608,IS$24)</f>
        <v>0</v>
      </c>
      <c r="IT30" s="385">
        <f>SUMIFS('内訳書2-12'!$T$8:$T$608,'内訳書2-12'!$G$8:$G$608,'【原則記入不要】内訳書1-1'!$D30,'内訳書2-12'!$U$8:$U$608,IT$24)</f>
        <v>0</v>
      </c>
      <c r="IU30" s="385">
        <f>SUMIFS('内訳書2-12'!$T$8:$T$608,'内訳書2-12'!$G$8:$G$608,'【原則記入不要】内訳書1-1'!$D30,'内訳書2-12'!$U$8:$U$608,IU$24)</f>
        <v>0</v>
      </c>
      <c r="IV30" s="386">
        <f>'内訳書2-12'!$I840</f>
        <v>0</v>
      </c>
      <c r="IW30" s="385">
        <f>SUMIFS('内訳書2-13'!$T$8:$T$608,'内訳書2-13'!$G$8:$G$608,'【原則記入不要】内訳書1-1'!$D30,'内訳書2-13'!$U$8:$U$608,IW$24)</f>
        <v>0</v>
      </c>
      <c r="IX30" s="385">
        <f>SUMIFS('内訳書2-13'!$T$8:$T$608,'内訳書2-13'!$G$8:$G$608,'【原則記入不要】内訳書1-1'!$D30,'内訳書2-13'!$U$8:$U$608,IX$24)</f>
        <v>0</v>
      </c>
      <c r="IY30" s="385">
        <f>SUMIFS('内訳書2-13'!$T$8:$T$608,'内訳書2-13'!$G$8:$G$608,'【原則記入不要】内訳書1-1'!$D30,'内訳書2-13'!$U$8:$U$608,IY$24)</f>
        <v>0</v>
      </c>
      <c r="IZ30" s="385">
        <f>SUMIFS('内訳書2-13'!$T$8:$T$608,'内訳書2-13'!$G$8:$G$608,'【原則記入不要】内訳書1-1'!$D30,'内訳書2-13'!$U$8:$U$608,IZ$24)</f>
        <v>0</v>
      </c>
      <c r="JA30" s="385">
        <f>SUMIFS('内訳書2-13'!$T$8:$T$608,'内訳書2-13'!$G$8:$G$608,'【原則記入不要】内訳書1-1'!$D30,'内訳書2-13'!$U$8:$U$608,JA$24)</f>
        <v>0</v>
      </c>
      <c r="JB30" s="385">
        <f>SUMIFS('内訳書2-13'!$T$8:$T$608,'内訳書2-13'!$G$8:$G$608,'【原則記入不要】内訳書1-1'!$D30,'内訳書2-13'!$U$8:$U$608,JB$24)</f>
        <v>0</v>
      </c>
      <c r="JC30" s="385">
        <f>SUMIFS('内訳書2-13'!$T$8:$T$608,'内訳書2-13'!$G$8:$G$608,'【原則記入不要】内訳書1-1'!$D30,'内訳書2-13'!$U$8:$U$608,JC$24)</f>
        <v>0</v>
      </c>
      <c r="JD30" s="385">
        <f>SUMIFS('内訳書2-13'!$T$8:$T$608,'内訳書2-13'!$G$8:$G$608,'【原則記入不要】内訳書1-1'!$D30,'内訳書2-13'!$U$8:$U$608,JD$24)</f>
        <v>0</v>
      </c>
      <c r="JE30" s="385">
        <f>SUMIFS('内訳書2-13'!$T$8:$T$608,'内訳書2-13'!$G$8:$G$608,'【原則記入不要】内訳書1-1'!$D30,'内訳書2-13'!$U$8:$U$608,JE$24)</f>
        <v>0</v>
      </c>
      <c r="JF30" s="385">
        <f>SUMIFS('内訳書2-13'!$T$8:$T$608,'内訳書2-13'!$G$8:$G$608,'【原則記入不要】内訳書1-1'!$D30,'内訳書2-13'!$U$8:$U$608,JF$24)</f>
        <v>0</v>
      </c>
      <c r="JG30" s="385">
        <f>SUMIFS('内訳書2-13'!$T$8:$T$608,'内訳書2-13'!$G$8:$G$608,'【原則記入不要】内訳書1-1'!$D30,'内訳書2-13'!$U$8:$U$608,JG$24)</f>
        <v>0</v>
      </c>
      <c r="JH30" s="385">
        <f>SUMIFS('内訳書2-13'!$T$8:$T$608,'内訳書2-13'!$G$8:$G$608,'【原則記入不要】内訳書1-1'!$D30,'内訳書2-13'!$U$8:$U$608,JH$24)</f>
        <v>0</v>
      </c>
      <c r="JI30" s="385">
        <f>SUMIFS('内訳書2-13'!$T$8:$T$608,'内訳書2-13'!$G$8:$G$608,'【原則記入不要】内訳書1-1'!$D30,'内訳書2-13'!$U$8:$U$608,JI$24)</f>
        <v>0</v>
      </c>
      <c r="JJ30" s="385">
        <f>SUMIFS('内訳書2-13'!$T$8:$T$608,'内訳書2-13'!$G$8:$G$608,'【原則記入不要】内訳書1-1'!$D30,'内訳書2-13'!$U$8:$U$608,JJ$24)</f>
        <v>0</v>
      </c>
      <c r="JK30" s="385">
        <f>SUMIFS('内訳書2-13'!$T$8:$T$608,'内訳書2-13'!$G$8:$G$608,'【原則記入不要】内訳書1-1'!$D30,'内訳書2-13'!$U$8:$U$608,JK$24)</f>
        <v>0</v>
      </c>
      <c r="JL30" s="385">
        <f>SUMIFS('内訳書2-13'!$T$8:$T$608,'内訳書2-13'!$G$8:$G$608,'【原則記入不要】内訳書1-1'!$D30,'内訳書2-13'!$U$8:$U$608,JL$24)</f>
        <v>0</v>
      </c>
      <c r="JM30" s="385">
        <f>SUMIFS('内訳書2-13'!$T$8:$T$608,'内訳書2-13'!$G$8:$G$608,'【原則記入不要】内訳書1-1'!$D30,'内訳書2-13'!$U$8:$U$608,JM$24)</f>
        <v>0</v>
      </c>
      <c r="JN30" s="385">
        <f>SUMIFS('内訳書2-13'!$T$8:$T$608,'内訳書2-13'!$G$8:$G$608,'【原則記入不要】内訳書1-1'!$D30,'内訳書2-13'!$U$8:$U$608,JN$24)</f>
        <v>0</v>
      </c>
      <c r="JO30" s="385">
        <f>SUMIFS('内訳書2-13'!$T$8:$T$608,'内訳書2-13'!$G$8:$G$608,'【原則記入不要】内訳書1-1'!$D30,'内訳書2-13'!$U$8:$U$608,JO$24)</f>
        <v>0</v>
      </c>
      <c r="JP30" s="385">
        <f>SUMIFS('内訳書2-13'!$T$8:$T$608,'内訳書2-13'!$G$8:$G$608,'【原則記入不要】内訳書1-1'!$D30,'内訳書2-13'!$U$8:$U$608,JP$24)</f>
        <v>0</v>
      </c>
      <c r="JQ30" s="386">
        <f>'内訳書2-13'!$I840</f>
        <v>0</v>
      </c>
      <c r="JR30" s="385">
        <f>SUMIFS('内訳書2-14'!$T$8:$T$608,'内訳書2-14'!$G$8:$G$608,'【原則記入不要】内訳書1-1'!$D30,'内訳書2-14'!$U$8:$U$608,JR$24)</f>
        <v>0</v>
      </c>
      <c r="JS30" s="385">
        <f>SUMIFS('内訳書2-14'!$T$8:$T$608,'内訳書2-14'!$G$8:$G$608,'【原則記入不要】内訳書1-1'!$D30,'内訳書2-14'!$U$8:$U$608,JS$24)</f>
        <v>0</v>
      </c>
      <c r="JT30" s="385">
        <f>SUMIFS('内訳書2-14'!$T$8:$T$608,'内訳書2-14'!$G$8:$G$608,'【原則記入不要】内訳書1-1'!$D30,'内訳書2-14'!$U$8:$U$608,JT$24)</f>
        <v>0</v>
      </c>
      <c r="JU30" s="385">
        <f>SUMIFS('内訳書2-14'!$T$8:$T$608,'内訳書2-14'!$G$8:$G$608,'【原則記入不要】内訳書1-1'!$D30,'内訳書2-14'!$U$8:$U$608,JU$24)</f>
        <v>0</v>
      </c>
      <c r="JV30" s="385">
        <f>SUMIFS('内訳書2-14'!$T$8:$T$608,'内訳書2-14'!$G$8:$G$608,'【原則記入不要】内訳書1-1'!$D30,'内訳書2-14'!$U$8:$U$608,JV$24)</f>
        <v>0</v>
      </c>
      <c r="JW30" s="385">
        <f>SUMIFS('内訳書2-14'!$T$8:$T$608,'内訳書2-14'!$G$8:$G$608,'【原則記入不要】内訳書1-1'!$D30,'内訳書2-14'!$U$8:$U$608,JW$24)</f>
        <v>0</v>
      </c>
      <c r="JX30" s="385">
        <f>SUMIFS('内訳書2-14'!$T$8:$T$608,'内訳書2-14'!$G$8:$G$608,'【原則記入不要】内訳書1-1'!$D30,'内訳書2-14'!$U$8:$U$608,JX$24)</f>
        <v>0</v>
      </c>
      <c r="JY30" s="385">
        <f>SUMIFS('内訳書2-14'!$T$8:$T$608,'内訳書2-14'!$G$8:$G$608,'【原則記入不要】内訳書1-1'!$D30,'内訳書2-14'!$U$8:$U$608,JY$24)</f>
        <v>0</v>
      </c>
      <c r="JZ30" s="385">
        <f>SUMIFS('内訳書2-14'!$T$8:$T$608,'内訳書2-14'!$G$8:$G$608,'【原則記入不要】内訳書1-1'!$D30,'内訳書2-14'!$U$8:$U$608,JZ$24)</f>
        <v>0</v>
      </c>
      <c r="KA30" s="385">
        <f>SUMIFS('内訳書2-14'!$T$8:$T$608,'内訳書2-14'!$G$8:$G$608,'【原則記入不要】内訳書1-1'!$D30,'内訳書2-14'!$U$8:$U$608,KA$24)</f>
        <v>0</v>
      </c>
      <c r="KB30" s="385">
        <f>SUMIFS('内訳書2-14'!$T$8:$T$608,'内訳書2-14'!$G$8:$G$608,'【原則記入不要】内訳書1-1'!$D30,'内訳書2-14'!$U$8:$U$608,KB$24)</f>
        <v>0</v>
      </c>
      <c r="KC30" s="385">
        <f>SUMIFS('内訳書2-14'!$T$8:$T$608,'内訳書2-14'!$G$8:$G$608,'【原則記入不要】内訳書1-1'!$D30,'内訳書2-14'!$U$8:$U$608,KC$24)</f>
        <v>0</v>
      </c>
      <c r="KD30" s="385">
        <f>SUMIFS('内訳書2-14'!$T$8:$T$608,'内訳書2-14'!$G$8:$G$608,'【原則記入不要】内訳書1-1'!$D30,'内訳書2-14'!$U$8:$U$608,KD$24)</f>
        <v>0</v>
      </c>
      <c r="KE30" s="385">
        <f>SUMIFS('内訳書2-14'!$T$8:$T$608,'内訳書2-14'!$G$8:$G$608,'【原則記入不要】内訳書1-1'!$D30,'内訳書2-14'!$U$8:$U$608,KE$24)</f>
        <v>0</v>
      </c>
      <c r="KF30" s="385">
        <f>SUMIFS('内訳書2-14'!$T$8:$T$608,'内訳書2-14'!$G$8:$G$608,'【原則記入不要】内訳書1-1'!$D30,'内訳書2-14'!$U$8:$U$608,KF$24)</f>
        <v>0</v>
      </c>
      <c r="KG30" s="385">
        <f>SUMIFS('内訳書2-14'!$T$8:$T$608,'内訳書2-14'!$G$8:$G$608,'【原則記入不要】内訳書1-1'!$D30,'内訳書2-14'!$U$8:$U$608,KG$24)</f>
        <v>0</v>
      </c>
      <c r="KH30" s="385">
        <f>SUMIFS('内訳書2-14'!$T$8:$T$608,'内訳書2-14'!$G$8:$G$608,'【原則記入不要】内訳書1-1'!$D30,'内訳書2-14'!$U$8:$U$608,KH$24)</f>
        <v>0</v>
      </c>
      <c r="KI30" s="385">
        <f>SUMIFS('内訳書2-14'!$T$8:$T$608,'内訳書2-14'!$G$8:$G$608,'【原則記入不要】内訳書1-1'!$D30,'内訳書2-14'!$U$8:$U$608,KI$24)</f>
        <v>0</v>
      </c>
      <c r="KJ30" s="385">
        <f>SUMIFS('内訳書2-14'!$T$8:$T$608,'内訳書2-14'!$G$8:$G$608,'【原則記入不要】内訳書1-1'!$D30,'内訳書2-14'!$U$8:$U$608,KJ$24)</f>
        <v>0</v>
      </c>
      <c r="KK30" s="385">
        <f>SUMIFS('内訳書2-14'!$T$8:$T$608,'内訳書2-14'!$G$8:$G$608,'【原則記入不要】内訳書1-1'!$D30,'内訳書2-14'!$U$8:$U$608,KK$24)</f>
        <v>0</v>
      </c>
      <c r="KL30" s="386">
        <f>'内訳書2-14'!$I840</f>
        <v>0</v>
      </c>
      <c r="KM30" s="385">
        <f>SUMIFS('内訳書2-15'!$T$8:$T$608,'内訳書2-15'!$G$8:$G$608,'【原則記入不要】内訳書1-1'!$D30,'内訳書2-15'!$U$8:$U$608,KM$24)</f>
        <v>0</v>
      </c>
      <c r="KN30" s="385">
        <f>SUMIFS('内訳書2-15'!$T$8:$T$608,'内訳書2-15'!$G$8:$G$608,'【原則記入不要】内訳書1-1'!$D30,'内訳書2-15'!$U$8:$U$608,KN$24)</f>
        <v>0</v>
      </c>
      <c r="KO30" s="385">
        <f>SUMIFS('内訳書2-15'!$T$8:$T$608,'内訳書2-15'!$G$8:$G$608,'【原則記入不要】内訳書1-1'!$D30,'内訳書2-15'!$U$8:$U$608,KO$24)</f>
        <v>0</v>
      </c>
      <c r="KP30" s="385">
        <f>SUMIFS('内訳書2-15'!$T$8:$T$608,'内訳書2-15'!$G$8:$G$608,'【原則記入不要】内訳書1-1'!$D30,'内訳書2-15'!$U$8:$U$608,KP$24)</f>
        <v>0</v>
      </c>
      <c r="KQ30" s="385">
        <f>SUMIFS('内訳書2-15'!$T$8:$T$608,'内訳書2-15'!$G$8:$G$608,'【原則記入不要】内訳書1-1'!$D30,'内訳書2-15'!$U$8:$U$608,KQ$24)</f>
        <v>0</v>
      </c>
      <c r="KR30" s="385">
        <f>SUMIFS('内訳書2-15'!$T$8:$T$608,'内訳書2-15'!$G$8:$G$608,'【原則記入不要】内訳書1-1'!$D30,'内訳書2-15'!$U$8:$U$608,KR$24)</f>
        <v>0</v>
      </c>
      <c r="KS30" s="385">
        <f>SUMIFS('内訳書2-15'!$T$8:$T$608,'内訳書2-15'!$G$8:$G$608,'【原則記入不要】内訳書1-1'!$D30,'内訳書2-15'!$U$8:$U$608,KS$24)</f>
        <v>0</v>
      </c>
      <c r="KT30" s="385">
        <f>SUMIFS('内訳書2-15'!$T$8:$T$608,'内訳書2-15'!$G$8:$G$608,'【原則記入不要】内訳書1-1'!$D30,'内訳書2-15'!$U$8:$U$608,KT$24)</f>
        <v>0</v>
      </c>
      <c r="KU30" s="385">
        <f>SUMIFS('内訳書2-15'!$T$8:$T$608,'内訳書2-15'!$G$8:$G$608,'【原則記入不要】内訳書1-1'!$D30,'内訳書2-15'!$U$8:$U$608,KU$24)</f>
        <v>0</v>
      </c>
      <c r="KV30" s="385">
        <f>SUMIFS('内訳書2-15'!$T$8:$T$608,'内訳書2-15'!$G$8:$G$608,'【原則記入不要】内訳書1-1'!$D30,'内訳書2-15'!$U$8:$U$608,KV$24)</f>
        <v>0</v>
      </c>
      <c r="KW30" s="385">
        <f>SUMIFS('内訳書2-15'!$T$8:$T$608,'内訳書2-15'!$G$8:$G$608,'【原則記入不要】内訳書1-1'!$D30,'内訳書2-15'!$U$8:$U$608,KW$24)</f>
        <v>0</v>
      </c>
      <c r="KX30" s="385">
        <f>SUMIFS('内訳書2-15'!$T$8:$T$608,'内訳書2-15'!$G$8:$G$608,'【原則記入不要】内訳書1-1'!$D30,'内訳書2-15'!$U$8:$U$608,KX$24)</f>
        <v>0</v>
      </c>
      <c r="KY30" s="385">
        <f>SUMIFS('内訳書2-15'!$T$8:$T$608,'内訳書2-15'!$G$8:$G$608,'【原則記入不要】内訳書1-1'!$D30,'内訳書2-15'!$U$8:$U$608,KY$24)</f>
        <v>0</v>
      </c>
      <c r="KZ30" s="385">
        <f>SUMIFS('内訳書2-15'!$T$8:$T$608,'内訳書2-15'!$G$8:$G$608,'【原則記入不要】内訳書1-1'!$D30,'内訳書2-15'!$U$8:$U$608,KZ$24)</f>
        <v>0</v>
      </c>
      <c r="LA30" s="385">
        <f>SUMIFS('内訳書2-15'!$T$8:$T$608,'内訳書2-15'!$G$8:$G$608,'【原則記入不要】内訳書1-1'!$D30,'内訳書2-15'!$U$8:$U$608,LA$24)</f>
        <v>0</v>
      </c>
      <c r="LB30" s="385">
        <f>SUMIFS('内訳書2-15'!$T$8:$T$608,'内訳書2-15'!$G$8:$G$608,'【原則記入不要】内訳書1-1'!$D30,'内訳書2-15'!$U$8:$U$608,LB$24)</f>
        <v>0</v>
      </c>
      <c r="LC30" s="385">
        <f>SUMIFS('内訳書2-15'!$T$8:$T$608,'内訳書2-15'!$G$8:$G$608,'【原則記入不要】内訳書1-1'!$D30,'内訳書2-15'!$U$8:$U$608,LC$24)</f>
        <v>0</v>
      </c>
      <c r="LD30" s="385">
        <f>SUMIFS('内訳書2-15'!$T$8:$T$608,'内訳書2-15'!$G$8:$G$608,'【原則記入不要】内訳書1-1'!$D30,'内訳書2-15'!$U$8:$U$608,LD$24)</f>
        <v>0</v>
      </c>
      <c r="LE30" s="385">
        <f>SUMIFS('内訳書2-15'!$T$8:$T$608,'内訳書2-15'!$G$8:$G$608,'【原則記入不要】内訳書1-1'!$D30,'内訳書2-15'!$U$8:$U$608,LE$24)</f>
        <v>0</v>
      </c>
      <c r="LF30" s="385">
        <f>SUMIFS('内訳書2-15'!$T$8:$T$608,'内訳書2-15'!$G$8:$G$608,'【原則記入不要】内訳書1-1'!$D30,'内訳書2-15'!$U$8:$U$608,LF$24)</f>
        <v>0</v>
      </c>
      <c r="LG30" s="386">
        <f>'内訳書2-15'!$I840</f>
        <v>0</v>
      </c>
      <c r="LH30" s="385">
        <f>SUMIFS('内訳書2-16'!$T$8:$T$608,'内訳書2-16'!$G$8:$G$608,'【原則記入不要】内訳書1-1'!$D30,'内訳書2-16'!$U$8:$U$608,LH$24)</f>
        <v>0</v>
      </c>
      <c r="LI30" s="385">
        <f>SUMIFS('内訳書2-16'!$T$8:$T$608,'内訳書2-16'!$G$8:$G$608,'【原則記入不要】内訳書1-1'!$D30,'内訳書2-16'!$U$8:$U$608,LI$24)</f>
        <v>0</v>
      </c>
      <c r="LJ30" s="385">
        <f>SUMIFS('内訳書2-16'!$T$8:$T$608,'内訳書2-16'!$G$8:$G$608,'【原則記入不要】内訳書1-1'!$D30,'内訳書2-16'!$U$8:$U$608,LJ$24)</f>
        <v>0</v>
      </c>
      <c r="LK30" s="385">
        <f>SUMIFS('内訳書2-16'!$T$8:$T$608,'内訳書2-16'!$G$8:$G$608,'【原則記入不要】内訳書1-1'!$D30,'内訳書2-16'!$U$8:$U$608,LK$24)</f>
        <v>0</v>
      </c>
      <c r="LL30" s="385">
        <f>SUMIFS('内訳書2-16'!$T$8:$T$608,'内訳書2-16'!$G$8:$G$608,'【原則記入不要】内訳書1-1'!$D30,'内訳書2-16'!$U$8:$U$608,LL$24)</f>
        <v>0</v>
      </c>
      <c r="LM30" s="385">
        <f>SUMIFS('内訳書2-16'!$T$8:$T$608,'内訳書2-16'!$G$8:$G$608,'【原則記入不要】内訳書1-1'!$D30,'内訳書2-16'!$U$8:$U$608,LM$24)</f>
        <v>0</v>
      </c>
      <c r="LN30" s="385">
        <f>SUMIFS('内訳書2-16'!$T$8:$T$608,'内訳書2-16'!$G$8:$G$608,'【原則記入不要】内訳書1-1'!$D30,'内訳書2-16'!$U$8:$U$608,LN$24)</f>
        <v>0</v>
      </c>
      <c r="LO30" s="385">
        <f>SUMIFS('内訳書2-16'!$T$8:$T$608,'内訳書2-16'!$G$8:$G$608,'【原則記入不要】内訳書1-1'!$D30,'内訳書2-16'!$U$8:$U$608,LO$24)</f>
        <v>0</v>
      </c>
      <c r="LP30" s="385">
        <f>SUMIFS('内訳書2-16'!$T$8:$T$608,'内訳書2-16'!$G$8:$G$608,'【原則記入不要】内訳書1-1'!$D30,'内訳書2-16'!$U$8:$U$608,LP$24)</f>
        <v>0</v>
      </c>
      <c r="LQ30" s="385">
        <f>SUMIFS('内訳書2-16'!$T$8:$T$608,'内訳書2-16'!$G$8:$G$608,'【原則記入不要】内訳書1-1'!$D30,'内訳書2-16'!$U$8:$U$608,LQ$24)</f>
        <v>0</v>
      </c>
      <c r="LR30" s="385">
        <f>SUMIFS('内訳書2-16'!$T$8:$T$608,'内訳書2-16'!$G$8:$G$608,'【原則記入不要】内訳書1-1'!$D30,'内訳書2-16'!$U$8:$U$608,LR$24)</f>
        <v>0</v>
      </c>
      <c r="LS30" s="385">
        <f>SUMIFS('内訳書2-16'!$T$8:$T$608,'内訳書2-16'!$G$8:$G$608,'【原則記入不要】内訳書1-1'!$D30,'内訳書2-16'!$U$8:$U$608,LS$24)</f>
        <v>0</v>
      </c>
      <c r="LT30" s="385">
        <f>SUMIFS('内訳書2-16'!$T$8:$T$608,'内訳書2-16'!$G$8:$G$608,'【原則記入不要】内訳書1-1'!$D30,'内訳書2-16'!$U$8:$U$608,LT$24)</f>
        <v>0</v>
      </c>
      <c r="LU30" s="385">
        <f>SUMIFS('内訳書2-16'!$T$8:$T$608,'内訳書2-16'!$G$8:$G$608,'【原則記入不要】内訳書1-1'!$D30,'内訳書2-16'!$U$8:$U$608,LU$24)</f>
        <v>0</v>
      </c>
      <c r="LV30" s="385">
        <f>SUMIFS('内訳書2-16'!$T$8:$T$608,'内訳書2-16'!$G$8:$G$608,'【原則記入不要】内訳書1-1'!$D30,'内訳書2-16'!$U$8:$U$608,LV$24)</f>
        <v>0</v>
      </c>
      <c r="LW30" s="385">
        <f>SUMIFS('内訳書2-16'!$T$8:$T$608,'内訳書2-16'!$G$8:$G$608,'【原則記入不要】内訳書1-1'!$D30,'内訳書2-16'!$U$8:$U$608,LW$24)</f>
        <v>0</v>
      </c>
      <c r="LX30" s="385">
        <f>SUMIFS('内訳書2-16'!$T$8:$T$608,'内訳書2-16'!$G$8:$G$608,'【原則記入不要】内訳書1-1'!$D30,'内訳書2-16'!$U$8:$U$608,LX$24)</f>
        <v>0</v>
      </c>
      <c r="LY30" s="385">
        <f>SUMIFS('内訳書2-16'!$T$8:$T$608,'内訳書2-16'!$G$8:$G$608,'【原則記入不要】内訳書1-1'!$D30,'内訳書2-16'!$U$8:$U$608,LY$24)</f>
        <v>0</v>
      </c>
      <c r="LZ30" s="385">
        <f>SUMIFS('内訳書2-16'!$T$8:$T$608,'内訳書2-16'!$G$8:$G$608,'【原則記入不要】内訳書1-1'!$D30,'内訳書2-16'!$U$8:$U$608,LZ$24)</f>
        <v>0</v>
      </c>
      <c r="MA30" s="385">
        <f>SUMIFS('内訳書2-16'!$T$8:$T$608,'内訳書2-16'!$G$8:$G$608,'【原則記入不要】内訳書1-1'!$D30,'内訳書2-16'!$U$8:$U$608,MA$24)</f>
        <v>0</v>
      </c>
      <c r="MB30" s="386">
        <f>'内訳書2-16'!$I840</f>
        <v>0</v>
      </c>
      <c r="MC30" s="385">
        <f>SUMIFS('内訳書2-17'!$T$8:$T$608,'内訳書2-17'!$G$8:$G$608,'【原則記入不要】内訳書1-1'!$D30,'内訳書2-17'!$U$8:$U$608,MC$24)</f>
        <v>0</v>
      </c>
      <c r="MD30" s="385">
        <f>SUMIFS('内訳書2-17'!$T$8:$T$608,'内訳書2-17'!$G$8:$G$608,'【原則記入不要】内訳書1-1'!$D30,'内訳書2-17'!$U$8:$U$608,MD$24)</f>
        <v>0</v>
      </c>
      <c r="ME30" s="385">
        <f>SUMIFS('内訳書2-17'!$T$8:$T$608,'内訳書2-17'!$G$8:$G$608,'【原則記入不要】内訳書1-1'!$D30,'内訳書2-17'!$U$8:$U$608,ME$24)</f>
        <v>0</v>
      </c>
      <c r="MF30" s="385">
        <f>SUMIFS('内訳書2-17'!$T$8:$T$608,'内訳書2-17'!$G$8:$G$608,'【原則記入不要】内訳書1-1'!$D30,'内訳書2-17'!$U$8:$U$608,MF$24)</f>
        <v>0</v>
      </c>
      <c r="MG30" s="385">
        <f>SUMIFS('内訳書2-17'!$T$8:$T$608,'内訳書2-17'!$G$8:$G$608,'【原則記入不要】内訳書1-1'!$D30,'内訳書2-17'!$U$8:$U$608,MG$24)</f>
        <v>0</v>
      </c>
      <c r="MH30" s="385">
        <f>SUMIFS('内訳書2-17'!$T$8:$T$608,'内訳書2-17'!$G$8:$G$608,'【原則記入不要】内訳書1-1'!$D30,'内訳書2-17'!$U$8:$U$608,MH$24)</f>
        <v>0</v>
      </c>
      <c r="MI30" s="385">
        <f>SUMIFS('内訳書2-17'!$T$8:$T$608,'内訳書2-17'!$G$8:$G$608,'【原則記入不要】内訳書1-1'!$D30,'内訳書2-17'!$U$8:$U$608,MI$24)</f>
        <v>0</v>
      </c>
      <c r="MJ30" s="385">
        <f>SUMIFS('内訳書2-17'!$T$8:$T$608,'内訳書2-17'!$G$8:$G$608,'【原則記入不要】内訳書1-1'!$D30,'内訳書2-17'!$U$8:$U$608,MJ$24)</f>
        <v>0</v>
      </c>
      <c r="MK30" s="385">
        <f>SUMIFS('内訳書2-17'!$T$8:$T$608,'内訳書2-17'!$G$8:$G$608,'【原則記入不要】内訳書1-1'!$D30,'内訳書2-17'!$U$8:$U$608,MK$24)</f>
        <v>0</v>
      </c>
      <c r="ML30" s="385">
        <f>SUMIFS('内訳書2-17'!$T$8:$T$608,'内訳書2-17'!$G$8:$G$608,'【原則記入不要】内訳書1-1'!$D30,'内訳書2-17'!$U$8:$U$608,ML$24)</f>
        <v>0</v>
      </c>
      <c r="MM30" s="385">
        <f>SUMIFS('内訳書2-17'!$T$8:$T$608,'内訳書2-17'!$G$8:$G$608,'【原則記入不要】内訳書1-1'!$D30,'内訳書2-17'!$U$8:$U$608,MM$24)</f>
        <v>0</v>
      </c>
      <c r="MN30" s="385">
        <f>SUMIFS('内訳書2-17'!$T$8:$T$608,'内訳書2-17'!$G$8:$G$608,'【原則記入不要】内訳書1-1'!$D30,'内訳書2-17'!$U$8:$U$608,MN$24)</f>
        <v>0</v>
      </c>
      <c r="MO30" s="385">
        <f>SUMIFS('内訳書2-17'!$T$8:$T$608,'内訳書2-17'!$G$8:$G$608,'【原則記入不要】内訳書1-1'!$D30,'内訳書2-17'!$U$8:$U$608,MO$24)</f>
        <v>0</v>
      </c>
      <c r="MP30" s="385">
        <f>SUMIFS('内訳書2-17'!$T$8:$T$608,'内訳書2-17'!$G$8:$G$608,'【原則記入不要】内訳書1-1'!$D30,'内訳書2-17'!$U$8:$U$608,MP$24)</f>
        <v>0</v>
      </c>
      <c r="MQ30" s="385">
        <f>SUMIFS('内訳書2-17'!$T$8:$T$608,'内訳書2-17'!$G$8:$G$608,'【原則記入不要】内訳書1-1'!$D30,'内訳書2-17'!$U$8:$U$608,MQ$24)</f>
        <v>0</v>
      </c>
      <c r="MR30" s="385">
        <f>SUMIFS('内訳書2-17'!$T$8:$T$608,'内訳書2-17'!$G$8:$G$608,'【原則記入不要】内訳書1-1'!$D30,'内訳書2-17'!$U$8:$U$608,MR$24)</f>
        <v>0</v>
      </c>
      <c r="MS30" s="385">
        <f>SUMIFS('内訳書2-17'!$T$8:$T$608,'内訳書2-17'!$G$8:$G$608,'【原則記入不要】内訳書1-1'!$D30,'内訳書2-17'!$U$8:$U$608,MS$24)</f>
        <v>0</v>
      </c>
      <c r="MT30" s="385">
        <f>SUMIFS('内訳書2-17'!$T$8:$T$608,'内訳書2-17'!$G$8:$G$608,'【原則記入不要】内訳書1-1'!$D30,'内訳書2-17'!$U$8:$U$608,MT$24)</f>
        <v>0</v>
      </c>
      <c r="MU30" s="385">
        <f>SUMIFS('内訳書2-17'!$T$8:$T$608,'内訳書2-17'!$G$8:$G$608,'【原則記入不要】内訳書1-1'!$D30,'内訳書2-17'!$U$8:$U$608,MU$24)</f>
        <v>0</v>
      </c>
      <c r="MV30" s="385">
        <f>SUMIFS('内訳書2-17'!$T$8:$T$608,'内訳書2-17'!$G$8:$G$608,'【原則記入不要】内訳書1-1'!$D30,'内訳書2-17'!$U$8:$U$608,MV$24)</f>
        <v>0</v>
      </c>
      <c r="MW30" s="386">
        <f>'内訳書2-17'!$I840</f>
        <v>0</v>
      </c>
      <c r="MX30" s="385">
        <f>SUMIFS('内訳書2-18'!$T$8:$T$608,'内訳書2-18'!$G$8:$G$608,'【原則記入不要】内訳書1-1'!$D30,'内訳書2-18'!$U$8:$U$608,MX$24)</f>
        <v>0</v>
      </c>
      <c r="MY30" s="385">
        <f>SUMIFS('内訳書2-18'!$T$8:$T$608,'内訳書2-18'!$G$8:$G$608,'【原則記入不要】内訳書1-1'!$D30,'内訳書2-18'!$U$8:$U$608,MY$24)</f>
        <v>0</v>
      </c>
      <c r="MZ30" s="385">
        <f>SUMIFS('内訳書2-18'!$T$8:$T$608,'内訳書2-18'!$G$8:$G$608,'【原則記入不要】内訳書1-1'!$D30,'内訳書2-18'!$U$8:$U$608,MZ$24)</f>
        <v>0</v>
      </c>
      <c r="NA30" s="385">
        <f>SUMIFS('内訳書2-18'!$T$8:$T$608,'内訳書2-18'!$G$8:$G$608,'【原則記入不要】内訳書1-1'!$D30,'内訳書2-18'!$U$8:$U$608,NA$24)</f>
        <v>0</v>
      </c>
      <c r="NB30" s="385">
        <f>SUMIFS('内訳書2-18'!$T$8:$T$608,'内訳書2-18'!$G$8:$G$608,'【原則記入不要】内訳書1-1'!$D30,'内訳書2-18'!$U$8:$U$608,NB$24)</f>
        <v>0</v>
      </c>
      <c r="NC30" s="385">
        <f>SUMIFS('内訳書2-18'!$T$8:$T$608,'内訳書2-18'!$G$8:$G$608,'【原則記入不要】内訳書1-1'!$D30,'内訳書2-18'!$U$8:$U$608,NC$24)</f>
        <v>0</v>
      </c>
      <c r="ND30" s="385">
        <f>SUMIFS('内訳書2-18'!$T$8:$T$608,'内訳書2-18'!$G$8:$G$608,'【原則記入不要】内訳書1-1'!$D30,'内訳書2-18'!$U$8:$U$608,ND$24)</f>
        <v>0</v>
      </c>
      <c r="NE30" s="385">
        <f>SUMIFS('内訳書2-18'!$T$8:$T$608,'内訳書2-18'!$G$8:$G$608,'【原則記入不要】内訳書1-1'!$D30,'内訳書2-18'!$U$8:$U$608,NE$24)</f>
        <v>0</v>
      </c>
      <c r="NF30" s="385">
        <f>SUMIFS('内訳書2-18'!$T$8:$T$608,'内訳書2-18'!$G$8:$G$608,'【原則記入不要】内訳書1-1'!$D30,'内訳書2-18'!$U$8:$U$608,NF$24)</f>
        <v>0</v>
      </c>
      <c r="NG30" s="385">
        <f>SUMIFS('内訳書2-18'!$T$8:$T$608,'内訳書2-18'!$G$8:$G$608,'【原則記入不要】内訳書1-1'!$D30,'内訳書2-18'!$U$8:$U$608,NG$24)</f>
        <v>0</v>
      </c>
      <c r="NH30" s="385">
        <f>SUMIFS('内訳書2-18'!$T$8:$T$608,'内訳書2-18'!$G$8:$G$608,'【原則記入不要】内訳書1-1'!$D30,'内訳書2-18'!$U$8:$U$608,NH$24)</f>
        <v>0</v>
      </c>
      <c r="NI30" s="385">
        <f>SUMIFS('内訳書2-18'!$T$8:$T$608,'内訳書2-18'!$G$8:$G$608,'【原則記入不要】内訳書1-1'!$D30,'内訳書2-18'!$U$8:$U$608,NI$24)</f>
        <v>0</v>
      </c>
      <c r="NJ30" s="385">
        <f>SUMIFS('内訳書2-18'!$T$8:$T$608,'内訳書2-18'!$G$8:$G$608,'【原則記入不要】内訳書1-1'!$D30,'内訳書2-18'!$U$8:$U$608,NJ$24)</f>
        <v>0</v>
      </c>
      <c r="NK30" s="385">
        <f>SUMIFS('内訳書2-18'!$T$8:$T$608,'内訳書2-18'!$G$8:$G$608,'【原則記入不要】内訳書1-1'!$D30,'内訳書2-18'!$U$8:$U$608,NK$24)</f>
        <v>0</v>
      </c>
      <c r="NL30" s="385">
        <f>SUMIFS('内訳書2-18'!$T$8:$T$608,'内訳書2-18'!$G$8:$G$608,'【原則記入不要】内訳書1-1'!$D30,'内訳書2-18'!$U$8:$U$608,NL$24)</f>
        <v>0</v>
      </c>
      <c r="NM30" s="385">
        <f>SUMIFS('内訳書2-18'!$T$8:$T$608,'内訳書2-18'!$G$8:$G$608,'【原則記入不要】内訳書1-1'!$D30,'内訳書2-18'!$U$8:$U$608,NM$24)</f>
        <v>0</v>
      </c>
      <c r="NN30" s="385">
        <f>SUMIFS('内訳書2-18'!$T$8:$T$608,'内訳書2-18'!$G$8:$G$608,'【原則記入不要】内訳書1-1'!$D30,'内訳書2-18'!$U$8:$U$608,NN$24)</f>
        <v>0</v>
      </c>
      <c r="NO30" s="385">
        <f>SUMIFS('内訳書2-18'!$T$8:$T$608,'内訳書2-18'!$G$8:$G$608,'【原則記入不要】内訳書1-1'!$D30,'内訳書2-18'!$U$8:$U$608,NO$24)</f>
        <v>0</v>
      </c>
      <c r="NP30" s="385">
        <f>SUMIFS('内訳書2-18'!$T$8:$T$608,'内訳書2-18'!$G$8:$G$608,'【原則記入不要】内訳書1-1'!$D30,'内訳書2-18'!$U$8:$U$608,NP$24)</f>
        <v>0</v>
      </c>
      <c r="NQ30" s="385">
        <f>SUMIFS('内訳書2-18'!$T$8:$T$608,'内訳書2-18'!$G$8:$G$608,'【原則記入不要】内訳書1-1'!$D30,'内訳書2-18'!$U$8:$U$608,NQ$24)</f>
        <v>0</v>
      </c>
      <c r="NR30" s="386">
        <f>'内訳書2-18'!$I840</f>
        <v>0</v>
      </c>
      <c r="NS30" s="385">
        <f>SUMIFS('内訳書2-19'!$T$8:$T$608,'内訳書2-19'!$G$8:$G$608,'【原則記入不要】内訳書1-1'!$D30,'内訳書2-19'!$U$8:$U$608,NS$24)</f>
        <v>0</v>
      </c>
      <c r="NT30" s="385">
        <f>SUMIFS('内訳書2-19'!$T$8:$T$608,'内訳書2-19'!$G$8:$G$608,'【原則記入不要】内訳書1-1'!$D30,'内訳書2-19'!$U$8:$U$608,NT$24)</f>
        <v>0</v>
      </c>
      <c r="NU30" s="385">
        <f>SUMIFS('内訳書2-19'!$T$8:$T$608,'内訳書2-19'!$G$8:$G$608,'【原則記入不要】内訳書1-1'!$D30,'内訳書2-19'!$U$8:$U$608,NU$24)</f>
        <v>0</v>
      </c>
      <c r="NV30" s="385">
        <f>SUMIFS('内訳書2-19'!$T$8:$T$608,'内訳書2-19'!$G$8:$G$608,'【原則記入不要】内訳書1-1'!$D30,'内訳書2-19'!$U$8:$U$608,NV$24)</f>
        <v>0</v>
      </c>
      <c r="NW30" s="385">
        <f>SUMIFS('内訳書2-19'!$T$8:$T$608,'内訳書2-19'!$G$8:$G$608,'【原則記入不要】内訳書1-1'!$D30,'内訳書2-19'!$U$8:$U$608,NW$24)</f>
        <v>0</v>
      </c>
      <c r="NX30" s="385">
        <f>SUMIFS('内訳書2-19'!$T$8:$T$608,'内訳書2-19'!$G$8:$G$608,'【原則記入不要】内訳書1-1'!$D30,'内訳書2-19'!$U$8:$U$608,NX$24)</f>
        <v>0</v>
      </c>
      <c r="NY30" s="385">
        <f>SUMIFS('内訳書2-19'!$T$8:$T$608,'内訳書2-19'!$G$8:$G$608,'【原則記入不要】内訳書1-1'!$D30,'内訳書2-19'!$U$8:$U$608,NY$24)</f>
        <v>0</v>
      </c>
      <c r="NZ30" s="385">
        <f>SUMIFS('内訳書2-19'!$T$8:$T$608,'内訳書2-19'!$G$8:$G$608,'【原則記入不要】内訳書1-1'!$D30,'内訳書2-19'!$U$8:$U$608,NZ$24)</f>
        <v>0</v>
      </c>
      <c r="OA30" s="385">
        <f>SUMIFS('内訳書2-19'!$T$8:$T$608,'内訳書2-19'!$G$8:$G$608,'【原則記入不要】内訳書1-1'!$D30,'内訳書2-19'!$U$8:$U$608,OA$24)</f>
        <v>0</v>
      </c>
      <c r="OB30" s="385">
        <f>SUMIFS('内訳書2-19'!$T$8:$T$608,'内訳書2-19'!$G$8:$G$608,'【原則記入不要】内訳書1-1'!$D30,'内訳書2-19'!$U$8:$U$608,OB$24)</f>
        <v>0</v>
      </c>
      <c r="OC30" s="385">
        <f>SUMIFS('内訳書2-19'!$T$8:$T$608,'内訳書2-19'!$G$8:$G$608,'【原則記入不要】内訳書1-1'!$D30,'内訳書2-19'!$U$8:$U$608,OC$24)</f>
        <v>0</v>
      </c>
      <c r="OD30" s="385">
        <f>SUMIFS('内訳書2-19'!$T$8:$T$608,'内訳書2-19'!$G$8:$G$608,'【原則記入不要】内訳書1-1'!$D30,'内訳書2-19'!$U$8:$U$608,OD$24)</f>
        <v>0</v>
      </c>
      <c r="OE30" s="385">
        <f>SUMIFS('内訳書2-19'!$T$8:$T$608,'内訳書2-19'!$G$8:$G$608,'【原則記入不要】内訳書1-1'!$D30,'内訳書2-19'!$U$8:$U$608,OE$24)</f>
        <v>0</v>
      </c>
      <c r="OF30" s="385">
        <f>SUMIFS('内訳書2-19'!$T$8:$T$608,'内訳書2-19'!$G$8:$G$608,'【原則記入不要】内訳書1-1'!$D30,'内訳書2-19'!$U$8:$U$608,OF$24)</f>
        <v>0</v>
      </c>
      <c r="OG30" s="385">
        <f>SUMIFS('内訳書2-19'!$T$8:$T$608,'内訳書2-19'!$G$8:$G$608,'【原則記入不要】内訳書1-1'!$D30,'内訳書2-19'!$U$8:$U$608,OG$24)</f>
        <v>0</v>
      </c>
      <c r="OH30" s="385">
        <f>SUMIFS('内訳書2-19'!$T$8:$T$608,'内訳書2-19'!$G$8:$G$608,'【原則記入不要】内訳書1-1'!$D30,'内訳書2-19'!$U$8:$U$608,OH$24)</f>
        <v>0</v>
      </c>
      <c r="OI30" s="385">
        <f>SUMIFS('内訳書2-19'!$T$8:$T$608,'内訳書2-19'!$G$8:$G$608,'【原則記入不要】内訳書1-1'!$D30,'内訳書2-19'!$U$8:$U$608,OI$24)</f>
        <v>0</v>
      </c>
      <c r="OJ30" s="385">
        <f>SUMIFS('内訳書2-19'!$T$8:$T$608,'内訳書2-19'!$G$8:$G$608,'【原則記入不要】内訳書1-1'!$D30,'内訳書2-19'!$U$8:$U$608,OJ$24)</f>
        <v>0</v>
      </c>
      <c r="OK30" s="385">
        <f>SUMIFS('内訳書2-19'!$T$8:$T$608,'内訳書2-19'!$G$8:$G$608,'【原則記入不要】内訳書1-1'!$D30,'内訳書2-19'!$U$8:$U$608,OK$24)</f>
        <v>0</v>
      </c>
      <c r="OL30" s="385">
        <f>SUMIFS('内訳書2-19'!$T$8:$T$608,'内訳書2-19'!$G$8:$G$608,'【原則記入不要】内訳書1-1'!$D30,'内訳書2-19'!$U$8:$U$608,OL$24)</f>
        <v>0</v>
      </c>
      <c r="OM30" s="386">
        <f>'内訳書2-19'!$I840</f>
        <v>0</v>
      </c>
      <c r="ON30" s="385">
        <f>SUMIFS('内訳書2-20'!$T$8:$T$608,'内訳書2-20'!$G$8:$G$608,'【原則記入不要】内訳書1-1'!$D30,'内訳書2-20'!$U$8:$U$608,ON$24)</f>
        <v>0</v>
      </c>
      <c r="OO30" s="385">
        <f>SUMIFS('内訳書2-20'!$T$8:$T$608,'内訳書2-20'!$G$8:$G$608,'【原則記入不要】内訳書1-1'!$D30,'内訳書2-20'!$U$8:$U$608,OO$24)</f>
        <v>0</v>
      </c>
      <c r="OP30" s="385">
        <f>SUMIFS('内訳書2-20'!$T$8:$T$608,'内訳書2-20'!$G$8:$G$608,'【原則記入不要】内訳書1-1'!$D30,'内訳書2-20'!$U$8:$U$608,OP$24)</f>
        <v>0</v>
      </c>
      <c r="OQ30" s="385">
        <f>SUMIFS('内訳書2-20'!$T$8:$T$608,'内訳書2-20'!$G$8:$G$608,'【原則記入不要】内訳書1-1'!$D30,'内訳書2-20'!$U$8:$U$608,OQ$24)</f>
        <v>0</v>
      </c>
      <c r="OR30" s="385">
        <f>SUMIFS('内訳書2-20'!$T$8:$T$608,'内訳書2-20'!$G$8:$G$608,'【原則記入不要】内訳書1-1'!$D30,'内訳書2-20'!$U$8:$U$608,OR$24)</f>
        <v>0</v>
      </c>
      <c r="OS30" s="385">
        <f>SUMIFS('内訳書2-20'!$T$8:$T$608,'内訳書2-20'!$G$8:$G$608,'【原則記入不要】内訳書1-1'!$D30,'内訳書2-20'!$U$8:$U$608,OS$24)</f>
        <v>0</v>
      </c>
      <c r="OT30" s="385">
        <f>SUMIFS('内訳書2-20'!$T$8:$T$608,'内訳書2-20'!$G$8:$G$608,'【原則記入不要】内訳書1-1'!$D30,'内訳書2-20'!$U$8:$U$608,OT$24)</f>
        <v>0</v>
      </c>
      <c r="OU30" s="385">
        <f>SUMIFS('内訳書2-20'!$T$8:$T$608,'内訳書2-20'!$G$8:$G$608,'【原則記入不要】内訳書1-1'!$D30,'内訳書2-20'!$U$8:$U$608,OU$24)</f>
        <v>0</v>
      </c>
      <c r="OV30" s="385">
        <f>SUMIFS('内訳書2-20'!$T$8:$T$608,'内訳書2-20'!$G$8:$G$608,'【原則記入不要】内訳書1-1'!$D30,'内訳書2-20'!$U$8:$U$608,OV$24)</f>
        <v>0</v>
      </c>
      <c r="OW30" s="385">
        <f>SUMIFS('内訳書2-20'!$T$8:$T$608,'内訳書2-20'!$G$8:$G$608,'【原則記入不要】内訳書1-1'!$D30,'内訳書2-20'!$U$8:$U$608,OW$24)</f>
        <v>0</v>
      </c>
      <c r="OX30" s="385">
        <f>SUMIFS('内訳書2-20'!$T$8:$T$608,'内訳書2-20'!$G$8:$G$608,'【原則記入不要】内訳書1-1'!$D30,'内訳書2-20'!$U$8:$U$608,OX$24)</f>
        <v>0</v>
      </c>
      <c r="OY30" s="385">
        <f>SUMIFS('内訳書2-20'!$T$8:$T$608,'内訳書2-20'!$G$8:$G$608,'【原則記入不要】内訳書1-1'!$D30,'内訳書2-20'!$U$8:$U$608,OY$24)</f>
        <v>0</v>
      </c>
      <c r="OZ30" s="385">
        <f>SUMIFS('内訳書2-20'!$T$8:$T$608,'内訳書2-20'!$G$8:$G$608,'【原則記入不要】内訳書1-1'!$D30,'内訳書2-20'!$U$8:$U$608,OZ$24)</f>
        <v>0</v>
      </c>
      <c r="PA30" s="385">
        <f>SUMIFS('内訳書2-20'!$T$8:$T$608,'内訳書2-20'!$G$8:$G$608,'【原則記入不要】内訳書1-1'!$D30,'内訳書2-20'!$U$8:$U$608,PA$24)</f>
        <v>0</v>
      </c>
      <c r="PB30" s="385">
        <f>SUMIFS('内訳書2-20'!$T$8:$T$608,'内訳書2-20'!$G$8:$G$608,'【原則記入不要】内訳書1-1'!$D30,'内訳書2-20'!$U$8:$U$608,PB$24)</f>
        <v>0</v>
      </c>
      <c r="PC30" s="385">
        <f>SUMIFS('内訳書2-20'!$T$8:$T$608,'内訳書2-20'!$G$8:$G$608,'【原則記入不要】内訳書1-1'!$D30,'内訳書2-20'!$U$8:$U$608,PC$24)</f>
        <v>0</v>
      </c>
      <c r="PD30" s="385">
        <f>SUMIFS('内訳書2-20'!$T$8:$T$608,'内訳書2-20'!$G$8:$G$608,'【原則記入不要】内訳書1-1'!$D30,'内訳書2-20'!$U$8:$U$608,PD$24)</f>
        <v>0</v>
      </c>
      <c r="PE30" s="385">
        <f>SUMIFS('内訳書2-20'!$T$8:$T$608,'内訳書2-20'!$G$8:$G$608,'【原則記入不要】内訳書1-1'!$D30,'内訳書2-20'!$U$8:$U$608,PE$24)</f>
        <v>0</v>
      </c>
      <c r="PF30" s="385">
        <f>SUMIFS('内訳書2-20'!$T$8:$T$608,'内訳書2-20'!$G$8:$G$608,'【原則記入不要】内訳書1-1'!$D30,'内訳書2-20'!$U$8:$U$608,PF$24)</f>
        <v>0</v>
      </c>
      <c r="PG30" s="385">
        <f>SUMIFS('内訳書2-20'!$T$8:$T$608,'内訳書2-20'!$G$8:$G$608,'【原則記入不要】内訳書1-1'!$D30,'内訳書2-20'!$U$8:$U$608,PG$24)</f>
        <v>0</v>
      </c>
      <c r="PH30" s="386">
        <f>'内訳書2-20'!$I840</f>
        <v>0</v>
      </c>
      <c r="PI30" s="283">
        <f>'内訳書2-21'!$I490</f>
        <v>0</v>
      </c>
      <c r="PJ30" s="284">
        <f t="shared" si="148"/>
        <v>0</v>
      </c>
      <c r="PK30" s="296">
        <f t="shared" si="149"/>
        <v>0</v>
      </c>
      <c r="PL30" s="296"/>
    </row>
    <row r="31" spans="2:430" ht="18" customHeight="1">
      <c r="B31" s="781"/>
      <c r="C31" s="784"/>
      <c r="D31" s="384" t="s">
        <v>4</v>
      </c>
      <c r="E31" s="385">
        <f>SUMIFS('内訳書2-1'!$T$8:$T$608,'内訳書2-1'!$G$8:$G$608,'【原則記入不要】内訳書1-1'!$D31,'内訳書2-1'!$U$8:$U$608,E$24)</f>
        <v>0</v>
      </c>
      <c r="F31" s="385">
        <f>SUMIFS('内訳書2-1'!$T$8:$T$608,'内訳書2-1'!$G$8:$G$608,'【原則記入不要】内訳書1-1'!$D31,'内訳書2-1'!$U$8:$U$608,F$24)</f>
        <v>0</v>
      </c>
      <c r="G31" s="385">
        <f>SUMIFS('内訳書2-1'!$T$8:$T$608,'内訳書2-1'!$G$8:$G$608,'【原則記入不要】内訳書1-1'!$D31,'内訳書2-1'!$U$8:$U$608,G$24)</f>
        <v>0</v>
      </c>
      <c r="H31" s="385">
        <f>SUMIFS('内訳書2-1'!$T$8:$T$608,'内訳書2-1'!$G$8:$G$608,'【原則記入不要】内訳書1-1'!$D31,'内訳書2-1'!$U$8:$U$608,H$24)</f>
        <v>0</v>
      </c>
      <c r="I31" s="385">
        <f>SUMIFS('内訳書2-1'!$T$8:$T$608,'内訳書2-1'!$G$8:$G$608,'【原則記入不要】内訳書1-1'!$D31,'内訳書2-1'!$U$8:$U$608,I$24)</f>
        <v>0</v>
      </c>
      <c r="J31" s="385">
        <f>SUMIFS('内訳書2-1'!$T$8:$T$608,'内訳書2-1'!$G$8:$G$608,'【原則記入不要】内訳書1-1'!$D31,'内訳書2-1'!$U$8:$U$608,J$24)</f>
        <v>0</v>
      </c>
      <c r="K31" s="385">
        <f>SUMIFS('内訳書2-1'!$T$8:$T$608,'内訳書2-1'!$G$8:$G$608,'【原則記入不要】内訳書1-1'!$D31,'内訳書2-1'!$U$8:$U$608,K$24)</f>
        <v>0</v>
      </c>
      <c r="L31" s="385">
        <f>SUMIFS('内訳書2-1'!$T$8:$T$608,'内訳書2-1'!$G$8:$G$608,'【原則記入不要】内訳書1-1'!$D31,'内訳書2-1'!$U$8:$U$608,L$24)</f>
        <v>0</v>
      </c>
      <c r="M31" s="385">
        <f>SUMIFS('内訳書2-1'!$T$8:$T$608,'内訳書2-1'!$G$8:$G$608,'【原則記入不要】内訳書1-1'!$D31,'内訳書2-1'!$U$8:$U$608,M$24)</f>
        <v>0</v>
      </c>
      <c r="N31" s="385">
        <f>SUMIFS('内訳書2-1'!$T$8:$T$608,'内訳書2-1'!$G$8:$G$608,'【原則記入不要】内訳書1-1'!$D31,'内訳書2-1'!$U$8:$U$608,N$24)</f>
        <v>0</v>
      </c>
      <c r="O31" s="385">
        <f>SUMIFS('内訳書2-1'!$T$8:$T$608,'内訳書2-1'!$G$8:$G$608,'【原則記入不要】内訳書1-1'!$D31,'内訳書2-1'!$U$8:$U$608,O$24)</f>
        <v>0</v>
      </c>
      <c r="P31" s="385">
        <f>SUMIFS('内訳書2-1'!$T$8:$T$608,'内訳書2-1'!$G$8:$G$608,'【原則記入不要】内訳書1-1'!$D31,'内訳書2-1'!$U$8:$U$608,P$24)</f>
        <v>0</v>
      </c>
      <c r="Q31" s="385">
        <f>SUMIFS('内訳書2-1'!$T$8:$T$608,'内訳書2-1'!$G$8:$G$608,'【原則記入不要】内訳書1-1'!$D31,'内訳書2-1'!$U$8:$U$608,Q$24)</f>
        <v>0</v>
      </c>
      <c r="R31" s="385">
        <f>SUMIFS('内訳書2-1'!$T$8:$T$608,'内訳書2-1'!$G$8:$G$608,'【原則記入不要】内訳書1-1'!$D31,'内訳書2-1'!$U$8:$U$608,R$24)</f>
        <v>0</v>
      </c>
      <c r="S31" s="385">
        <f>SUMIFS('内訳書2-1'!$T$8:$T$608,'内訳書2-1'!$G$8:$G$608,'【原則記入不要】内訳書1-1'!$D31,'内訳書2-1'!$U$8:$U$608,S$24)</f>
        <v>0</v>
      </c>
      <c r="T31" s="385">
        <f>SUMIFS('内訳書2-1'!$T$8:$T$608,'内訳書2-1'!$G$8:$G$608,'【原則記入不要】内訳書1-1'!$D31,'内訳書2-1'!$U$8:$U$608,T$24)</f>
        <v>0</v>
      </c>
      <c r="U31" s="385">
        <f>SUMIFS('内訳書2-1'!$T$8:$T$608,'内訳書2-1'!$G$8:$G$608,'【原則記入不要】内訳書1-1'!$D31,'内訳書2-1'!$U$8:$U$608,U$24)</f>
        <v>0</v>
      </c>
      <c r="V31" s="385">
        <f>SUMIFS('内訳書2-1'!$T$8:$T$608,'内訳書2-1'!$G$8:$G$608,'【原則記入不要】内訳書1-1'!$D31,'内訳書2-1'!$U$8:$U$608,V$24)</f>
        <v>0</v>
      </c>
      <c r="W31" s="385">
        <f>SUMIFS('内訳書2-1'!$T$8:$T$608,'内訳書2-1'!$G$8:$G$608,'【原則記入不要】内訳書1-1'!$D31,'内訳書2-1'!$U$8:$U$608,W$24)</f>
        <v>0</v>
      </c>
      <c r="X31" s="385">
        <f>SUMIFS('内訳書2-1'!$T$8:$T$608,'内訳書2-1'!$G$8:$G$608,'【原則記入不要】内訳書1-1'!$D31,'内訳書2-1'!$U$8:$U$608,X$24)</f>
        <v>0</v>
      </c>
      <c r="Y31" s="386">
        <f>'内訳書2-1'!$I841</f>
        <v>0</v>
      </c>
      <c r="Z31" s="385">
        <f>SUMIFS('内訳書2-2'!$T$8:$T$608,'内訳書2-2'!$G$8:$G$608,'【原則記入不要】内訳書1-1'!$D31,'内訳書2-2'!$U$8:$U$608,Z$24)</f>
        <v>0</v>
      </c>
      <c r="AA31" s="385">
        <f>SUMIFS('内訳書2-2'!$T$8:$T$608,'内訳書2-2'!$G$8:$G$608,'【原則記入不要】内訳書1-1'!$D31,'内訳書2-2'!$U$8:$U$608,AA$24)</f>
        <v>0</v>
      </c>
      <c r="AB31" s="385">
        <f>SUMIFS('内訳書2-2'!$T$8:$T$608,'内訳書2-2'!$G$8:$G$608,'【原則記入不要】内訳書1-1'!$D31,'内訳書2-2'!$U$8:$U$608,AB$24)</f>
        <v>0</v>
      </c>
      <c r="AC31" s="385">
        <f>SUMIFS('内訳書2-2'!$T$8:$T$608,'内訳書2-2'!$G$8:$G$608,'【原則記入不要】内訳書1-1'!$D31,'内訳書2-2'!$U$8:$U$608,AC$24)</f>
        <v>0</v>
      </c>
      <c r="AD31" s="385">
        <f>SUMIFS('内訳書2-2'!$T$8:$T$608,'内訳書2-2'!$G$8:$G$608,'【原則記入不要】内訳書1-1'!$D31,'内訳書2-2'!$U$8:$U$608,AD$24)</f>
        <v>0</v>
      </c>
      <c r="AE31" s="385">
        <f>SUMIFS('内訳書2-2'!$T$8:$T$608,'内訳書2-2'!$G$8:$G$608,'【原則記入不要】内訳書1-1'!$D31,'内訳書2-2'!$U$8:$U$608,AE$24)</f>
        <v>0</v>
      </c>
      <c r="AF31" s="385">
        <f>SUMIFS('内訳書2-2'!$T$8:$T$608,'内訳書2-2'!$G$8:$G$608,'【原則記入不要】内訳書1-1'!$D31,'内訳書2-2'!$U$8:$U$608,AF$24)</f>
        <v>0</v>
      </c>
      <c r="AG31" s="385">
        <f>SUMIFS('内訳書2-2'!$T$8:$T$608,'内訳書2-2'!$G$8:$G$608,'【原則記入不要】内訳書1-1'!$D31,'内訳書2-2'!$U$8:$U$608,AG$24)</f>
        <v>0</v>
      </c>
      <c r="AH31" s="385">
        <f>SUMIFS('内訳書2-2'!$T$8:$T$608,'内訳書2-2'!$G$8:$G$608,'【原則記入不要】内訳書1-1'!$D31,'内訳書2-2'!$U$8:$U$608,AH$24)</f>
        <v>0</v>
      </c>
      <c r="AI31" s="385">
        <f>SUMIFS('内訳書2-2'!$T$8:$T$608,'内訳書2-2'!$G$8:$G$608,'【原則記入不要】内訳書1-1'!$D31,'内訳書2-2'!$U$8:$U$608,AI$24)</f>
        <v>0</v>
      </c>
      <c r="AJ31" s="385">
        <f>SUMIFS('内訳書2-2'!$T$8:$T$608,'内訳書2-2'!$G$8:$G$608,'【原則記入不要】内訳書1-1'!$D31,'内訳書2-2'!$U$8:$U$608,AJ$24)</f>
        <v>0</v>
      </c>
      <c r="AK31" s="385">
        <f>SUMIFS('内訳書2-2'!$T$8:$T$608,'内訳書2-2'!$G$8:$G$608,'【原則記入不要】内訳書1-1'!$D31,'内訳書2-2'!$U$8:$U$608,AK$24)</f>
        <v>0</v>
      </c>
      <c r="AL31" s="385">
        <f>SUMIFS('内訳書2-2'!$T$8:$T$608,'内訳書2-2'!$G$8:$G$608,'【原則記入不要】内訳書1-1'!$D31,'内訳書2-2'!$U$8:$U$608,AL$24)</f>
        <v>0</v>
      </c>
      <c r="AM31" s="385">
        <f>SUMIFS('内訳書2-2'!$T$8:$T$608,'内訳書2-2'!$G$8:$G$608,'【原則記入不要】内訳書1-1'!$D31,'内訳書2-2'!$U$8:$U$608,AM$24)</f>
        <v>0</v>
      </c>
      <c r="AN31" s="385">
        <f>SUMIFS('内訳書2-2'!$T$8:$T$608,'内訳書2-2'!$G$8:$G$608,'【原則記入不要】内訳書1-1'!$D31,'内訳書2-2'!$U$8:$U$608,AN$24)</f>
        <v>0</v>
      </c>
      <c r="AO31" s="385">
        <f>SUMIFS('内訳書2-2'!$T$8:$T$608,'内訳書2-2'!$G$8:$G$608,'【原則記入不要】内訳書1-1'!$D31,'内訳書2-2'!$U$8:$U$608,AO$24)</f>
        <v>0</v>
      </c>
      <c r="AP31" s="385">
        <f>SUMIFS('内訳書2-2'!$T$8:$T$608,'内訳書2-2'!$G$8:$G$608,'【原則記入不要】内訳書1-1'!$D31,'内訳書2-2'!$U$8:$U$608,AP$24)</f>
        <v>0</v>
      </c>
      <c r="AQ31" s="385">
        <f>SUMIFS('内訳書2-2'!$T$8:$T$608,'内訳書2-2'!$G$8:$G$608,'【原則記入不要】内訳書1-1'!$D31,'内訳書2-2'!$U$8:$U$608,AQ$24)</f>
        <v>0</v>
      </c>
      <c r="AR31" s="385">
        <f>SUMIFS('内訳書2-2'!$T$8:$T$608,'内訳書2-2'!$G$8:$G$608,'【原則記入不要】内訳書1-1'!$D31,'内訳書2-2'!$U$8:$U$608,AR$24)</f>
        <v>0</v>
      </c>
      <c r="AS31" s="385">
        <f>SUMIFS('内訳書2-2'!$T$8:$T$608,'内訳書2-2'!$G$8:$G$608,'【原則記入不要】内訳書1-1'!$D31,'内訳書2-2'!$U$8:$U$608,AS$24)</f>
        <v>0</v>
      </c>
      <c r="AT31" s="386">
        <f>'内訳書2-2'!$I841</f>
        <v>0</v>
      </c>
      <c r="AU31" s="385">
        <f>SUMIFS('内訳書2-3'!$T$8:$T$608,'内訳書2-3'!$G$8:$G$608,'【原則記入不要】内訳書1-1'!$D31,'内訳書2-3'!$U$8:$U$608,AU$24)</f>
        <v>0</v>
      </c>
      <c r="AV31" s="385">
        <f>SUMIFS('内訳書2-3'!$T$8:$T$608,'内訳書2-3'!$G$8:$G$608,'【原則記入不要】内訳書1-1'!$D31,'内訳書2-3'!$U$8:$U$608,AV$24)</f>
        <v>0</v>
      </c>
      <c r="AW31" s="385">
        <f>SUMIFS('内訳書2-3'!$T$8:$T$608,'内訳書2-3'!$G$8:$G$608,'【原則記入不要】内訳書1-1'!$D31,'内訳書2-3'!$U$8:$U$608,AW$24)</f>
        <v>0</v>
      </c>
      <c r="AX31" s="385">
        <f>SUMIFS('内訳書2-3'!$T$8:$T$608,'内訳書2-3'!$G$8:$G$608,'【原則記入不要】内訳書1-1'!$D31,'内訳書2-3'!$U$8:$U$608,AX$24)</f>
        <v>0</v>
      </c>
      <c r="AY31" s="385">
        <f>SUMIFS('内訳書2-3'!$T$8:$T$608,'内訳書2-3'!$G$8:$G$608,'【原則記入不要】内訳書1-1'!$D31,'内訳書2-3'!$U$8:$U$608,AY$24)</f>
        <v>0</v>
      </c>
      <c r="AZ31" s="385">
        <f>SUMIFS('内訳書2-3'!$T$8:$T$608,'内訳書2-3'!$G$8:$G$608,'【原則記入不要】内訳書1-1'!$D31,'内訳書2-3'!$U$8:$U$608,AZ$24)</f>
        <v>0</v>
      </c>
      <c r="BA31" s="385">
        <f>SUMIFS('内訳書2-3'!$T$8:$T$608,'内訳書2-3'!$G$8:$G$608,'【原則記入不要】内訳書1-1'!$D31,'内訳書2-3'!$U$8:$U$608,BA$24)</f>
        <v>0</v>
      </c>
      <c r="BB31" s="385">
        <f>SUMIFS('内訳書2-3'!$T$8:$T$608,'内訳書2-3'!$G$8:$G$608,'【原則記入不要】内訳書1-1'!$D31,'内訳書2-3'!$U$8:$U$608,BB$24)</f>
        <v>0</v>
      </c>
      <c r="BC31" s="385">
        <f>SUMIFS('内訳書2-3'!$T$8:$T$608,'内訳書2-3'!$G$8:$G$608,'【原則記入不要】内訳書1-1'!$D31,'内訳書2-3'!$U$8:$U$608,BC$24)</f>
        <v>0</v>
      </c>
      <c r="BD31" s="385">
        <f>SUMIFS('内訳書2-3'!$T$8:$T$608,'内訳書2-3'!$G$8:$G$608,'【原則記入不要】内訳書1-1'!$D31,'内訳書2-3'!$U$8:$U$608,BD$24)</f>
        <v>0</v>
      </c>
      <c r="BE31" s="385">
        <f>SUMIFS('内訳書2-3'!$T$8:$T$608,'内訳書2-3'!$G$8:$G$608,'【原則記入不要】内訳書1-1'!$D31,'内訳書2-3'!$U$8:$U$608,BE$24)</f>
        <v>0</v>
      </c>
      <c r="BF31" s="385">
        <f>SUMIFS('内訳書2-3'!$T$8:$T$608,'内訳書2-3'!$G$8:$G$608,'【原則記入不要】内訳書1-1'!$D31,'内訳書2-3'!$U$8:$U$608,BF$24)</f>
        <v>0</v>
      </c>
      <c r="BG31" s="385">
        <f>SUMIFS('内訳書2-3'!$T$8:$T$608,'内訳書2-3'!$G$8:$G$608,'【原則記入不要】内訳書1-1'!$D31,'内訳書2-3'!$U$8:$U$608,BG$24)</f>
        <v>0</v>
      </c>
      <c r="BH31" s="385">
        <f>SUMIFS('内訳書2-3'!$T$8:$T$608,'内訳書2-3'!$G$8:$G$608,'【原則記入不要】内訳書1-1'!$D31,'内訳書2-3'!$U$8:$U$608,BH$24)</f>
        <v>0</v>
      </c>
      <c r="BI31" s="385">
        <f>SUMIFS('内訳書2-3'!$T$8:$T$608,'内訳書2-3'!$G$8:$G$608,'【原則記入不要】内訳書1-1'!$D31,'内訳書2-3'!$U$8:$U$608,BI$24)</f>
        <v>0</v>
      </c>
      <c r="BJ31" s="385">
        <f>SUMIFS('内訳書2-3'!$T$8:$T$608,'内訳書2-3'!$G$8:$G$608,'【原則記入不要】内訳書1-1'!$D31,'内訳書2-3'!$U$8:$U$608,BJ$24)</f>
        <v>0</v>
      </c>
      <c r="BK31" s="385">
        <f>SUMIFS('内訳書2-3'!$T$8:$T$608,'内訳書2-3'!$G$8:$G$608,'【原則記入不要】内訳書1-1'!$D31,'内訳書2-3'!$U$8:$U$608,BK$24)</f>
        <v>0</v>
      </c>
      <c r="BL31" s="385">
        <f>SUMIFS('内訳書2-3'!$T$8:$T$608,'内訳書2-3'!$G$8:$G$608,'【原則記入不要】内訳書1-1'!$D31,'内訳書2-3'!$U$8:$U$608,BL$24)</f>
        <v>0</v>
      </c>
      <c r="BM31" s="385">
        <f>SUMIFS('内訳書2-3'!$T$8:$T$608,'内訳書2-3'!$G$8:$G$608,'【原則記入不要】内訳書1-1'!$D31,'内訳書2-3'!$U$8:$U$608,BM$24)</f>
        <v>0</v>
      </c>
      <c r="BN31" s="385">
        <f>SUMIFS('内訳書2-3'!$T$8:$T$608,'内訳書2-3'!$G$8:$G$608,'【原則記入不要】内訳書1-1'!$D31,'内訳書2-3'!$U$8:$U$608,BN$24)</f>
        <v>0</v>
      </c>
      <c r="BO31" s="386">
        <f>'内訳書2-3'!$I841</f>
        <v>0</v>
      </c>
      <c r="BP31" s="385">
        <f>SUMIFS('内訳書2-4'!$T$8:$T$608,'内訳書2-4'!$G$8:$G$608,'【原則記入不要】内訳書1-1'!$D31,'内訳書2-4'!$U$8:$U$608,BP$24)</f>
        <v>0</v>
      </c>
      <c r="BQ31" s="385">
        <f>SUMIFS('内訳書2-4'!$T$8:$T$608,'内訳書2-4'!$G$8:$G$608,'【原則記入不要】内訳書1-1'!$D31,'内訳書2-4'!$U$8:$U$608,BQ$24)</f>
        <v>0</v>
      </c>
      <c r="BR31" s="385">
        <f>SUMIFS('内訳書2-4'!$T$8:$T$608,'内訳書2-4'!$G$8:$G$608,'【原則記入不要】内訳書1-1'!$D31,'内訳書2-4'!$U$8:$U$608,BR$24)</f>
        <v>0</v>
      </c>
      <c r="BS31" s="385">
        <f>SUMIFS('内訳書2-4'!$T$8:$T$608,'内訳書2-4'!$G$8:$G$608,'【原則記入不要】内訳書1-1'!$D31,'内訳書2-4'!$U$8:$U$608,BS$24)</f>
        <v>0</v>
      </c>
      <c r="BT31" s="385">
        <f>SUMIFS('内訳書2-4'!$T$8:$T$608,'内訳書2-4'!$G$8:$G$608,'【原則記入不要】内訳書1-1'!$D31,'内訳書2-4'!$U$8:$U$608,BT$24)</f>
        <v>0</v>
      </c>
      <c r="BU31" s="385">
        <f>SUMIFS('内訳書2-4'!$T$8:$T$608,'内訳書2-4'!$G$8:$G$608,'【原則記入不要】内訳書1-1'!$D31,'内訳書2-4'!$U$8:$U$608,BU$24)</f>
        <v>0</v>
      </c>
      <c r="BV31" s="385">
        <f>SUMIFS('内訳書2-4'!$T$8:$T$608,'内訳書2-4'!$G$8:$G$608,'【原則記入不要】内訳書1-1'!$D31,'内訳書2-4'!$U$8:$U$608,BV$24)</f>
        <v>0</v>
      </c>
      <c r="BW31" s="385">
        <f>SUMIFS('内訳書2-4'!$T$8:$T$608,'内訳書2-4'!$G$8:$G$608,'【原則記入不要】内訳書1-1'!$D31,'内訳書2-4'!$U$8:$U$608,BW$24)</f>
        <v>0</v>
      </c>
      <c r="BX31" s="385">
        <f>SUMIFS('内訳書2-4'!$T$8:$T$608,'内訳書2-4'!$G$8:$G$608,'【原則記入不要】内訳書1-1'!$D31,'内訳書2-4'!$U$8:$U$608,BX$24)</f>
        <v>0</v>
      </c>
      <c r="BY31" s="385">
        <f>SUMIFS('内訳書2-4'!$T$8:$T$608,'内訳書2-4'!$G$8:$G$608,'【原則記入不要】内訳書1-1'!$D31,'内訳書2-4'!$U$8:$U$608,BY$24)</f>
        <v>0</v>
      </c>
      <c r="BZ31" s="385">
        <f>SUMIFS('内訳書2-4'!$T$8:$T$608,'内訳書2-4'!$G$8:$G$608,'【原則記入不要】内訳書1-1'!$D31,'内訳書2-4'!$U$8:$U$608,BZ$24)</f>
        <v>0</v>
      </c>
      <c r="CA31" s="385">
        <f>SUMIFS('内訳書2-4'!$T$8:$T$608,'内訳書2-4'!$G$8:$G$608,'【原則記入不要】内訳書1-1'!$D31,'内訳書2-4'!$U$8:$U$608,CA$24)</f>
        <v>0</v>
      </c>
      <c r="CB31" s="385">
        <f>SUMIFS('内訳書2-4'!$T$8:$T$608,'内訳書2-4'!$G$8:$G$608,'【原則記入不要】内訳書1-1'!$D31,'内訳書2-4'!$U$8:$U$608,CB$24)</f>
        <v>0</v>
      </c>
      <c r="CC31" s="385">
        <f>SUMIFS('内訳書2-4'!$T$8:$T$608,'内訳書2-4'!$G$8:$G$608,'【原則記入不要】内訳書1-1'!$D31,'内訳書2-4'!$U$8:$U$608,CC$24)</f>
        <v>0</v>
      </c>
      <c r="CD31" s="385">
        <f>SUMIFS('内訳書2-4'!$T$8:$T$608,'内訳書2-4'!$G$8:$G$608,'【原則記入不要】内訳書1-1'!$D31,'内訳書2-4'!$U$8:$U$608,CD$24)</f>
        <v>0</v>
      </c>
      <c r="CE31" s="385">
        <f>SUMIFS('内訳書2-4'!$T$8:$T$608,'内訳書2-4'!$G$8:$G$608,'【原則記入不要】内訳書1-1'!$D31,'内訳書2-4'!$U$8:$U$608,CE$24)</f>
        <v>0</v>
      </c>
      <c r="CF31" s="385">
        <f>SUMIFS('内訳書2-4'!$T$8:$T$608,'内訳書2-4'!$G$8:$G$608,'【原則記入不要】内訳書1-1'!$D31,'内訳書2-4'!$U$8:$U$608,CF$24)</f>
        <v>0</v>
      </c>
      <c r="CG31" s="385">
        <f>SUMIFS('内訳書2-4'!$T$8:$T$608,'内訳書2-4'!$G$8:$G$608,'【原則記入不要】内訳書1-1'!$D31,'内訳書2-4'!$U$8:$U$608,CG$24)</f>
        <v>0</v>
      </c>
      <c r="CH31" s="385">
        <f>SUMIFS('内訳書2-4'!$T$8:$T$608,'内訳書2-4'!$G$8:$G$608,'【原則記入不要】内訳書1-1'!$D31,'内訳書2-4'!$U$8:$U$608,CH$24)</f>
        <v>0</v>
      </c>
      <c r="CI31" s="385">
        <f>SUMIFS('内訳書2-4'!$T$8:$T$608,'内訳書2-4'!$G$8:$G$608,'【原則記入不要】内訳書1-1'!$D31,'内訳書2-4'!$U$8:$U$608,CI$24)</f>
        <v>0</v>
      </c>
      <c r="CJ31" s="386">
        <f>'内訳書2-4'!$I841</f>
        <v>0</v>
      </c>
      <c r="CK31" s="385">
        <f>SUMIFS('内訳書2-5'!$T$8:$T$608,'内訳書2-5'!$G$8:$G$608,'【原則記入不要】内訳書1-1'!$D31,'内訳書2-5'!$U$8:$U$608,CK$24)</f>
        <v>0</v>
      </c>
      <c r="CL31" s="385">
        <f>SUMIFS('内訳書2-5'!$T$8:$T$608,'内訳書2-5'!$G$8:$G$608,'【原則記入不要】内訳書1-1'!$D31,'内訳書2-5'!$U$8:$U$608,CL$24)</f>
        <v>0</v>
      </c>
      <c r="CM31" s="385">
        <f>SUMIFS('内訳書2-5'!$T$8:$T$608,'内訳書2-5'!$G$8:$G$608,'【原則記入不要】内訳書1-1'!$D31,'内訳書2-5'!$U$8:$U$608,CM$24)</f>
        <v>0</v>
      </c>
      <c r="CN31" s="385">
        <f>SUMIFS('内訳書2-5'!$T$8:$T$608,'内訳書2-5'!$G$8:$G$608,'【原則記入不要】内訳書1-1'!$D31,'内訳書2-5'!$U$8:$U$608,CN$24)</f>
        <v>0</v>
      </c>
      <c r="CO31" s="385">
        <f>SUMIFS('内訳書2-5'!$T$8:$T$608,'内訳書2-5'!$G$8:$G$608,'【原則記入不要】内訳書1-1'!$D31,'内訳書2-5'!$U$8:$U$608,CO$24)</f>
        <v>0</v>
      </c>
      <c r="CP31" s="385">
        <f>SUMIFS('内訳書2-5'!$T$8:$T$608,'内訳書2-5'!$G$8:$G$608,'【原則記入不要】内訳書1-1'!$D31,'内訳書2-5'!$U$8:$U$608,CP$24)</f>
        <v>0</v>
      </c>
      <c r="CQ31" s="385">
        <f>SUMIFS('内訳書2-5'!$T$8:$T$608,'内訳書2-5'!$G$8:$G$608,'【原則記入不要】内訳書1-1'!$D31,'内訳書2-5'!$U$8:$U$608,CQ$24)</f>
        <v>0</v>
      </c>
      <c r="CR31" s="385">
        <f>SUMIFS('内訳書2-5'!$T$8:$T$608,'内訳書2-5'!$G$8:$G$608,'【原則記入不要】内訳書1-1'!$D31,'内訳書2-5'!$U$8:$U$608,CR$24)</f>
        <v>0</v>
      </c>
      <c r="CS31" s="385">
        <f>SUMIFS('内訳書2-5'!$T$8:$T$608,'内訳書2-5'!$G$8:$G$608,'【原則記入不要】内訳書1-1'!$D31,'内訳書2-5'!$U$8:$U$608,CS$24)</f>
        <v>0</v>
      </c>
      <c r="CT31" s="385">
        <f>SUMIFS('内訳書2-5'!$T$8:$T$608,'内訳書2-5'!$G$8:$G$608,'【原則記入不要】内訳書1-1'!$D31,'内訳書2-5'!$U$8:$U$608,CT$24)</f>
        <v>0</v>
      </c>
      <c r="CU31" s="385">
        <f>SUMIFS('内訳書2-5'!$T$8:$T$608,'内訳書2-5'!$G$8:$G$608,'【原則記入不要】内訳書1-1'!$D31,'内訳書2-5'!$U$8:$U$608,CU$24)</f>
        <v>0</v>
      </c>
      <c r="CV31" s="385">
        <f>SUMIFS('内訳書2-5'!$T$8:$T$608,'内訳書2-5'!$G$8:$G$608,'【原則記入不要】内訳書1-1'!$D31,'内訳書2-5'!$U$8:$U$608,CV$24)</f>
        <v>0</v>
      </c>
      <c r="CW31" s="385">
        <f>SUMIFS('内訳書2-5'!$T$8:$T$608,'内訳書2-5'!$G$8:$G$608,'【原則記入不要】内訳書1-1'!$D31,'内訳書2-5'!$U$8:$U$608,CW$24)</f>
        <v>0</v>
      </c>
      <c r="CX31" s="385">
        <f>SUMIFS('内訳書2-5'!$T$8:$T$608,'内訳書2-5'!$G$8:$G$608,'【原則記入不要】内訳書1-1'!$D31,'内訳書2-5'!$U$8:$U$608,CX$24)</f>
        <v>0</v>
      </c>
      <c r="CY31" s="385">
        <f>SUMIFS('内訳書2-5'!$T$8:$T$608,'内訳書2-5'!$G$8:$G$608,'【原則記入不要】内訳書1-1'!$D31,'内訳書2-5'!$U$8:$U$608,CY$24)</f>
        <v>0</v>
      </c>
      <c r="CZ31" s="385">
        <f>SUMIFS('内訳書2-5'!$T$8:$T$608,'内訳書2-5'!$G$8:$G$608,'【原則記入不要】内訳書1-1'!$D31,'内訳書2-5'!$U$8:$U$608,CZ$24)</f>
        <v>0</v>
      </c>
      <c r="DA31" s="385">
        <f>SUMIFS('内訳書2-5'!$T$8:$T$608,'内訳書2-5'!$G$8:$G$608,'【原則記入不要】内訳書1-1'!$D31,'内訳書2-5'!$U$8:$U$608,DA$24)</f>
        <v>0</v>
      </c>
      <c r="DB31" s="385">
        <f>SUMIFS('内訳書2-5'!$T$8:$T$608,'内訳書2-5'!$G$8:$G$608,'【原則記入不要】内訳書1-1'!$D31,'内訳書2-5'!$U$8:$U$608,DB$24)</f>
        <v>0</v>
      </c>
      <c r="DC31" s="385">
        <f>SUMIFS('内訳書2-5'!$T$8:$T$608,'内訳書2-5'!$G$8:$G$608,'【原則記入不要】内訳書1-1'!$D31,'内訳書2-5'!$U$8:$U$608,DC$24)</f>
        <v>0</v>
      </c>
      <c r="DD31" s="385">
        <f>SUMIFS('内訳書2-5'!$T$8:$T$608,'内訳書2-5'!$G$8:$G$608,'【原則記入不要】内訳書1-1'!$D31,'内訳書2-5'!$U$8:$U$608,DD$24)</f>
        <v>0</v>
      </c>
      <c r="DE31" s="386">
        <f>'内訳書2-5'!$I841</f>
        <v>0</v>
      </c>
      <c r="DF31" s="385">
        <f>SUMIFS('内訳書2-6'!$T$8:$T$608,'内訳書2-6'!$G$8:$G$608,'【原則記入不要】内訳書1-1'!$D31,'内訳書2-6'!$U$8:$U$608,DF$24)</f>
        <v>0</v>
      </c>
      <c r="DG31" s="385">
        <f>SUMIFS('内訳書2-6'!$T$8:$T$608,'内訳書2-6'!$G$8:$G$608,'【原則記入不要】内訳書1-1'!$D31,'内訳書2-6'!$U$8:$U$608,DG$24)</f>
        <v>0</v>
      </c>
      <c r="DH31" s="385">
        <f>SUMIFS('内訳書2-6'!$T$8:$T$608,'内訳書2-6'!$G$8:$G$608,'【原則記入不要】内訳書1-1'!$D31,'内訳書2-6'!$U$8:$U$608,DH$24)</f>
        <v>0</v>
      </c>
      <c r="DI31" s="385">
        <f>SUMIFS('内訳書2-6'!$T$8:$T$608,'内訳書2-6'!$G$8:$G$608,'【原則記入不要】内訳書1-1'!$D31,'内訳書2-6'!$U$8:$U$608,DI$24)</f>
        <v>0</v>
      </c>
      <c r="DJ31" s="385">
        <f>SUMIFS('内訳書2-6'!$T$8:$T$608,'内訳書2-6'!$G$8:$G$608,'【原則記入不要】内訳書1-1'!$D31,'内訳書2-6'!$U$8:$U$608,DJ$24)</f>
        <v>0</v>
      </c>
      <c r="DK31" s="385">
        <f>SUMIFS('内訳書2-6'!$T$8:$T$608,'内訳書2-6'!$G$8:$G$608,'【原則記入不要】内訳書1-1'!$D31,'内訳書2-6'!$U$8:$U$608,DK$24)</f>
        <v>0</v>
      </c>
      <c r="DL31" s="385">
        <f>SUMIFS('内訳書2-6'!$T$8:$T$608,'内訳書2-6'!$G$8:$G$608,'【原則記入不要】内訳書1-1'!$D31,'内訳書2-6'!$U$8:$U$608,DL$24)</f>
        <v>0</v>
      </c>
      <c r="DM31" s="385">
        <f>SUMIFS('内訳書2-6'!$T$8:$T$608,'内訳書2-6'!$G$8:$G$608,'【原則記入不要】内訳書1-1'!$D31,'内訳書2-6'!$U$8:$U$608,DM$24)</f>
        <v>0</v>
      </c>
      <c r="DN31" s="385">
        <f>SUMIFS('内訳書2-6'!$T$8:$T$608,'内訳書2-6'!$G$8:$G$608,'【原則記入不要】内訳書1-1'!$D31,'内訳書2-6'!$U$8:$U$608,DN$24)</f>
        <v>0</v>
      </c>
      <c r="DO31" s="385">
        <f>SUMIFS('内訳書2-6'!$T$8:$T$608,'内訳書2-6'!$G$8:$G$608,'【原則記入不要】内訳書1-1'!$D31,'内訳書2-6'!$U$8:$U$608,DO$24)</f>
        <v>0</v>
      </c>
      <c r="DP31" s="385">
        <f>SUMIFS('内訳書2-6'!$T$8:$T$608,'内訳書2-6'!$G$8:$G$608,'【原則記入不要】内訳書1-1'!$D31,'内訳書2-6'!$U$8:$U$608,DP$24)</f>
        <v>0</v>
      </c>
      <c r="DQ31" s="385">
        <f>SUMIFS('内訳書2-6'!$T$8:$T$608,'内訳書2-6'!$G$8:$G$608,'【原則記入不要】内訳書1-1'!$D31,'内訳書2-6'!$U$8:$U$608,DQ$24)</f>
        <v>0</v>
      </c>
      <c r="DR31" s="385">
        <f>SUMIFS('内訳書2-6'!$T$8:$T$608,'内訳書2-6'!$G$8:$G$608,'【原則記入不要】内訳書1-1'!$D31,'内訳書2-6'!$U$8:$U$608,DR$24)</f>
        <v>0</v>
      </c>
      <c r="DS31" s="385">
        <f>SUMIFS('内訳書2-6'!$T$8:$T$608,'内訳書2-6'!$G$8:$G$608,'【原則記入不要】内訳書1-1'!$D31,'内訳書2-6'!$U$8:$U$608,DS$24)</f>
        <v>0</v>
      </c>
      <c r="DT31" s="385">
        <f>SUMIFS('内訳書2-6'!$T$8:$T$608,'内訳書2-6'!$G$8:$G$608,'【原則記入不要】内訳書1-1'!$D31,'内訳書2-6'!$U$8:$U$608,DT$24)</f>
        <v>0</v>
      </c>
      <c r="DU31" s="385">
        <f>SUMIFS('内訳書2-6'!$T$8:$T$608,'内訳書2-6'!$G$8:$G$608,'【原則記入不要】内訳書1-1'!$D31,'内訳書2-6'!$U$8:$U$608,DU$24)</f>
        <v>0</v>
      </c>
      <c r="DV31" s="385">
        <f>SUMIFS('内訳書2-6'!$T$8:$T$608,'内訳書2-6'!$G$8:$G$608,'【原則記入不要】内訳書1-1'!$D31,'内訳書2-6'!$U$8:$U$608,DV$24)</f>
        <v>0</v>
      </c>
      <c r="DW31" s="385">
        <f>SUMIFS('内訳書2-6'!$T$8:$T$608,'内訳書2-6'!$G$8:$G$608,'【原則記入不要】内訳書1-1'!$D31,'内訳書2-6'!$U$8:$U$608,DW$24)</f>
        <v>0</v>
      </c>
      <c r="DX31" s="385">
        <f>SUMIFS('内訳書2-6'!$T$8:$T$608,'内訳書2-6'!$G$8:$G$608,'【原則記入不要】内訳書1-1'!$D31,'内訳書2-6'!$U$8:$U$608,DX$24)</f>
        <v>0</v>
      </c>
      <c r="DY31" s="385">
        <f>SUMIFS('内訳書2-6'!$T$8:$T$608,'内訳書2-6'!$G$8:$G$608,'【原則記入不要】内訳書1-1'!$D31,'内訳書2-6'!$U$8:$U$608,DY$24)</f>
        <v>0</v>
      </c>
      <c r="DZ31" s="386">
        <f>'内訳書2-6'!$I841</f>
        <v>0</v>
      </c>
      <c r="EA31" s="385">
        <f>SUMIFS('内訳書2-7'!$T$8:$T$608,'内訳書2-7'!$G$8:$G$608,'【原則記入不要】内訳書1-1'!$D31,'内訳書2-7'!$U$8:$U$608,EA$24)</f>
        <v>0</v>
      </c>
      <c r="EB31" s="385">
        <f>SUMIFS('内訳書2-7'!$T$8:$T$608,'内訳書2-7'!$G$8:$G$608,'【原則記入不要】内訳書1-1'!$D31,'内訳書2-7'!$U$8:$U$608,EB$24)</f>
        <v>0</v>
      </c>
      <c r="EC31" s="385">
        <f>SUMIFS('内訳書2-7'!$T$8:$T$608,'内訳書2-7'!$G$8:$G$608,'【原則記入不要】内訳書1-1'!$D31,'内訳書2-7'!$U$8:$U$608,EC$24)</f>
        <v>0</v>
      </c>
      <c r="ED31" s="385">
        <f>SUMIFS('内訳書2-7'!$T$8:$T$608,'内訳書2-7'!$G$8:$G$608,'【原則記入不要】内訳書1-1'!$D31,'内訳書2-7'!$U$8:$U$608,ED$24)</f>
        <v>0</v>
      </c>
      <c r="EE31" s="385">
        <f>SUMIFS('内訳書2-7'!$T$8:$T$608,'内訳書2-7'!$G$8:$G$608,'【原則記入不要】内訳書1-1'!$D31,'内訳書2-7'!$U$8:$U$608,EE$24)</f>
        <v>0</v>
      </c>
      <c r="EF31" s="385">
        <f>SUMIFS('内訳書2-7'!$T$8:$T$608,'内訳書2-7'!$G$8:$G$608,'【原則記入不要】内訳書1-1'!$D31,'内訳書2-7'!$U$8:$U$608,EF$24)</f>
        <v>0</v>
      </c>
      <c r="EG31" s="385">
        <f>SUMIFS('内訳書2-7'!$T$8:$T$608,'内訳書2-7'!$G$8:$G$608,'【原則記入不要】内訳書1-1'!$D31,'内訳書2-7'!$U$8:$U$608,EG$24)</f>
        <v>0</v>
      </c>
      <c r="EH31" s="385">
        <f>SUMIFS('内訳書2-7'!$T$8:$T$608,'内訳書2-7'!$G$8:$G$608,'【原則記入不要】内訳書1-1'!$D31,'内訳書2-7'!$U$8:$U$608,EH$24)</f>
        <v>0</v>
      </c>
      <c r="EI31" s="385">
        <f>SUMIFS('内訳書2-7'!$T$8:$T$608,'内訳書2-7'!$G$8:$G$608,'【原則記入不要】内訳書1-1'!$D31,'内訳書2-7'!$U$8:$U$608,EI$24)</f>
        <v>0</v>
      </c>
      <c r="EJ31" s="385">
        <f>SUMIFS('内訳書2-7'!$T$8:$T$608,'内訳書2-7'!$G$8:$G$608,'【原則記入不要】内訳書1-1'!$D31,'内訳書2-7'!$U$8:$U$608,EJ$24)</f>
        <v>0</v>
      </c>
      <c r="EK31" s="385">
        <f>SUMIFS('内訳書2-7'!$T$8:$T$608,'内訳書2-7'!$G$8:$G$608,'【原則記入不要】内訳書1-1'!$D31,'内訳書2-7'!$U$8:$U$608,EK$24)</f>
        <v>0</v>
      </c>
      <c r="EL31" s="385">
        <f>SUMIFS('内訳書2-7'!$T$8:$T$608,'内訳書2-7'!$G$8:$G$608,'【原則記入不要】内訳書1-1'!$D31,'内訳書2-7'!$U$8:$U$608,EL$24)</f>
        <v>0</v>
      </c>
      <c r="EM31" s="385">
        <f>SUMIFS('内訳書2-7'!$T$8:$T$608,'内訳書2-7'!$G$8:$G$608,'【原則記入不要】内訳書1-1'!$D31,'内訳書2-7'!$U$8:$U$608,EM$24)</f>
        <v>0</v>
      </c>
      <c r="EN31" s="385">
        <f>SUMIFS('内訳書2-7'!$T$8:$T$608,'内訳書2-7'!$G$8:$G$608,'【原則記入不要】内訳書1-1'!$D31,'内訳書2-7'!$U$8:$U$608,EN$24)</f>
        <v>0</v>
      </c>
      <c r="EO31" s="385">
        <f>SUMIFS('内訳書2-7'!$T$8:$T$608,'内訳書2-7'!$G$8:$G$608,'【原則記入不要】内訳書1-1'!$D31,'内訳書2-7'!$U$8:$U$608,EO$24)</f>
        <v>0</v>
      </c>
      <c r="EP31" s="385">
        <f>SUMIFS('内訳書2-7'!$T$8:$T$608,'内訳書2-7'!$G$8:$G$608,'【原則記入不要】内訳書1-1'!$D31,'内訳書2-7'!$U$8:$U$608,EP$24)</f>
        <v>0</v>
      </c>
      <c r="EQ31" s="385">
        <f>SUMIFS('内訳書2-7'!$T$8:$T$608,'内訳書2-7'!$G$8:$G$608,'【原則記入不要】内訳書1-1'!$D31,'内訳書2-7'!$U$8:$U$608,EQ$24)</f>
        <v>0</v>
      </c>
      <c r="ER31" s="385">
        <f>SUMIFS('内訳書2-7'!$T$8:$T$608,'内訳書2-7'!$G$8:$G$608,'【原則記入不要】内訳書1-1'!$D31,'内訳書2-7'!$U$8:$U$608,ER$24)</f>
        <v>0</v>
      </c>
      <c r="ES31" s="385">
        <f>SUMIFS('内訳書2-7'!$T$8:$T$608,'内訳書2-7'!$G$8:$G$608,'【原則記入不要】内訳書1-1'!$D31,'内訳書2-7'!$U$8:$U$608,ES$24)</f>
        <v>0</v>
      </c>
      <c r="ET31" s="385">
        <f>SUMIFS('内訳書2-7'!$T$8:$T$608,'内訳書2-7'!$G$8:$G$608,'【原則記入不要】内訳書1-1'!$D31,'内訳書2-7'!$U$8:$U$608,ET$24)</f>
        <v>0</v>
      </c>
      <c r="EU31" s="386">
        <f>'内訳書2-7'!$I841</f>
        <v>0</v>
      </c>
      <c r="EV31" s="385">
        <f>SUMIFS('内訳書2-8'!$T$8:$T$608,'内訳書2-8'!$G$8:$G$608,'【原則記入不要】内訳書1-1'!$D31,'内訳書2-8'!$U$8:$U$608,EV$24)</f>
        <v>0</v>
      </c>
      <c r="EW31" s="385">
        <f>SUMIFS('内訳書2-8'!$T$8:$T$608,'内訳書2-8'!$G$8:$G$608,'【原則記入不要】内訳書1-1'!$D31,'内訳書2-8'!$U$8:$U$608,EW$24)</f>
        <v>0</v>
      </c>
      <c r="EX31" s="385">
        <f>SUMIFS('内訳書2-8'!$T$8:$T$608,'内訳書2-8'!$G$8:$G$608,'【原則記入不要】内訳書1-1'!$D31,'内訳書2-8'!$U$8:$U$608,EX$24)</f>
        <v>0</v>
      </c>
      <c r="EY31" s="385">
        <f>SUMIFS('内訳書2-8'!$T$8:$T$608,'内訳書2-8'!$G$8:$G$608,'【原則記入不要】内訳書1-1'!$D31,'内訳書2-8'!$U$8:$U$608,EY$24)</f>
        <v>0</v>
      </c>
      <c r="EZ31" s="385">
        <f>SUMIFS('内訳書2-8'!$T$8:$T$608,'内訳書2-8'!$G$8:$G$608,'【原則記入不要】内訳書1-1'!$D31,'内訳書2-8'!$U$8:$U$608,EZ$24)</f>
        <v>0</v>
      </c>
      <c r="FA31" s="385">
        <f>SUMIFS('内訳書2-8'!$T$8:$T$608,'内訳書2-8'!$G$8:$G$608,'【原則記入不要】内訳書1-1'!$D31,'内訳書2-8'!$U$8:$U$608,FA$24)</f>
        <v>0</v>
      </c>
      <c r="FB31" s="385">
        <f>SUMIFS('内訳書2-8'!$T$8:$T$608,'内訳書2-8'!$G$8:$G$608,'【原則記入不要】内訳書1-1'!$D31,'内訳書2-8'!$U$8:$U$608,FB$24)</f>
        <v>0</v>
      </c>
      <c r="FC31" s="385">
        <f>SUMIFS('内訳書2-8'!$T$8:$T$608,'内訳書2-8'!$G$8:$G$608,'【原則記入不要】内訳書1-1'!$D31,'内訳書2-8'!$U$8:$U$608,FC$24)</f>
        <v>0</v>
      </c>
      <c r="FD31" s="385">
        <f>SUMIFS('内訳書2-8'!$T$8:$T$608,'内訳書2-8'!$G$8:$G$608,'【原則記入不要】内訳書1-1'!$D31,'内訳書2-8'!$U$8:$U$608,FD$24)</f>
        <v>0</v>
      </c>
      <c r="FE31" s="385">
        <f>SUMIFS('内訳書2-8'!$T$8:$T$608,'内訳書2-8'!$G$8:$G$608,'【原則記入不要】内訳書1-1'!$D31,'内訳書2-8'!$U$8:$U$608,FE$24)</f>
        <v>0</v>
      </c>
      <c r="FF31" s="385">
        <f>SUMIFS('内訳書2-8'!$T$8:$T$608,'内訳書2-8'!$G$8:$G$608,'【原則記入不要】内訳書1-1'!$D31,'内訳書2-8'!$U$8:$U$608,FF$24)</f>
        <v>0</v>
      </c>
      <c r="FG31" s="385">
        <f>SUMIFS('内訳書2-8'!$T$8:$T$608,'内訳書2-8'!$G$8:$G$608,'【原則記入不要】内訳書1-1'!$D31,'内訳書2-8'!$U$8:$U$608,FG$24)</f>
        <v>0</v>
      </c>
      <c r="FH31" s="385">
        <f>SUMIFS('内訳書2-8'!$T$8:$T$608,'内訳書2-8'!$G$8:$G$608,'【原則記入不要】内訳書1-1'!$D31,'内訳書2-8'!$U$8:$U$608,FH$24)</f>
        <v>0</v>
      </c>
      <c r="FI31" s="385">
        <f>SUMIFS('内訳書2-8'!$T$8:$T$608,'内訳書2-8'!$G$8:$G$608,'【原則記入不要】内訳書1-1'!$D31,'内訳書2-8'!$U$8:$U$608,FI$24)</f>
        <v>0</v>
      </c>
      <c r="FJ31" s="385">
        <f>SUMIFS('内訳書2-8'!$T$8:$T$608,'内訳書2-8'!$G$8:$G$608,'【原則記入不要】内訳書1-1'!$D31,'内訳書2-8'!$U$8:$U$608,FJ$24)</f>
        <v>0</v>
      </c>
      <c r="FK31" s="385">
        <f>SUMIFS('内訳書2-8'!$T$8:$T$608,'内訳書2-8'!$G$8:$G$608,'【原則記入不要】内訳書1-1'!$D31,'内訳書2-8'!$U$8:$U$608,FK$24)</f>
        <v>0</v>
      </c>
      <c r="FL31" s="385">
        <f>SUMIFS('内訳書2-8'!$T$8:$T$608,'内訳書2-8'!$G$8:$G$608,'【原則記入不要】内訳書1-1'!$D31,'内訳書2-8'!$U$8:$U$608,FL$24)</f>
        <v>0</v>
      </c>
      <c r="FM31" s="385">
        <f>SUMIFS('内訳書2-8'!$T$8:$T$608,'内訳書2-8'!$G$8:$G$608,'【原則記入不要】内訳書1-1'!$D31,'内訳書2-8'!$U$8:$U$608,FM$24)</f>
        <v>0</v>
      </c>
      <c r="FN31" s="385">
        <f>SUMIFS('内訳書2-8'!$T$8:$T$608,'内訳書2-8'!$G$8:$G$608,'【原則記入不要】内訳書1-1'!$D31,'内訳書2-8'!$U$8:$U$608,FN$24)</f>
        <v>0</v>
      </c>
      <c r="FO31" s="385">
        <f>SUMIFS('内訳書2-8'!$T$8:$T$608,'内訳書2-8'!$G$8:$G$608,'【原則記入不要】内訳書1-1'!$D31,'内訳書2-8'!$U$8:$U$608,FO$24)</f>
        <v>0</v>
      </c>
      <c r="FP31" s="386">
        <f>'内訳書2-8'!$I841</f>
        <v>0</v>
      </c>
      <c r="FQ31" s="385">
        <f>SUMIFS('内訳書2-9'!$T$8:$T$608,'内訳書2-9'!$G$8:$G$608,'【原則記入不要】内訳書1-1'!$D31,'内訳書2-9'!$U$8:$U$608,FQ$24)</f>
        <v>0</v>
      </c>
      <c r="FR31" s="385">
        <f>SUMIFS('内訳書2-9'!$T$8:$T$608,'内訳書2-9'!$G$8:$G$608,'【原則記入不要】内訳書1-1'!$D31,'内訳書2-9'!$U$8:$U$608,FR$24)</f>
        <v>0</v>
      </c>
      <c r="FS31" s="385">
        <f>SUMIFS('内訳書2-9'!$T$8:$T$608,'内訳書2-9'!$G$8:$G$608,'【原則記入不要】内訳書1-1'!$D31,'内訳書2-9'!$U$8:$U$608,FS$24)</f>
        <v>0</v>
      </c>
      <c r="FT31" s="385">
        <f>SUMIFS('内訳書2-9'!$T$8:$T$608,'内訳書2-9'!$G$8:$G$608,'【原則記入不要】内訳書1-1'!$D31,'内訳書2-9'!$U$8:$U$608,FT$24)</f>
        <v>0</v>
      </c>
      <c r="FU31" s="385">
        <f>SUMIFS('内訳書2-9'!$T$8:$T$608,'内訳書2-9'!$G$8:$G$608,'【原則記入不要】内訳書1-1'!$D31,'内訳書2-9'!$U$8:$U$608,FU$24)</f>
        <v>0</v>
      </c>
      <c r="FV31" s="385">
        <f>SUMIFS('内訳書2-9'!$T$8:$T$608,'内訳書2-9'!$G$8:$G$608,'【原則記入不要】内訳書1-1'!$D31,'内訳書2-9'!$U$8:$U$608,FV$24)</f>
        <v>0</v>
      </c>
      <c r="FW31" s="385">
        <f>SUMIFS('内訳書2-9'!$T$8:$T$608,'内訳書2-9'!$G$8:$G$608,'【原則記入不要】内訳書1-1'!$D31,'内訳書2-9'!$U$8:$U$608,FW$24)</f>
        <v>0</v>
      </c>
      <c r="FX31" s="385">
        <f>SUMIFS('内訳書2-9'!$T$8:$T$608,'内訳書2-9'!$G$8:$G$608,'【原則記入不要】内訳書1-1'!$D31,'内訳書2-9'!$U$8:$U$608,FX$24)</f>
        <v>0</v>
      </c>
      <c r="FY31" s="385">
        <f>SUMIFS('内訳書2-9'!$T$8:$T$608,'内訳書2-9'!$G$8:$G$608,'【原則記入不要】内訳書1-1'!$D31,'内訳書2-9'!$U$8:$U$608,FY$24)</f>
        <v>0</v>
      </c>
      <c r="FZ31" s="385">
        <f>SUMIFS('内訳書2-9'!$T$8:$T$608,'内訳書2-9'!$G$8:$G$608,'【原則記入不要】内訳書1-1'!$D31,'内訳書2-9'!$U$8:$U$608,FZ$24)</f>
        <v>0</v>
      </c>
      <c r="GA31" s="385">
        <f>SUMIFS('内訳書2-9'!$T$8:$T$608,'内訳書2-9'!$G$8:$G$608,'【原則記入不要】内訳書1-1'!$D31,'内訳書2-9'!$U$8:$U$608,GA$24)</f>
        <v>0</v>
      </c>
      <c r="GB31" s="385">
        <f>SUMIFS('内訳書2-9'!$T$8:$T$608,'内訳書2-9'!$G$8:$G$608,'【原則記入不要】内訳書1-1'!$D31,'内訳書2-9'!$U$8:$U$608,GB$24)</f>
        <v>0</v>
      </c>
      <c r="GC31" s="385">
        <f>SUMIFS('内訳書2-9'!$T$8:$T$608,'内訳書2-9'!$G$8:$G$608,'【原則記入不要】内訳書1-1'!$D31,'内訳書2-9'!$U$8:$U$608,GC$24)</f>
        <v>0</v>
      </c>
      <c r="GD31" s="385">
        <f>SUMIFS('内訳書2-9'!$T$8:$T$608,'内訳書2-9'!$G$8:$G$608,'【原則記入不要】内訳書1-1'!$D31,'内訳書2-9'!$U$8:$U$608,GD$24)</f>
        <v>0</v>
      </c>
      <c r="GE31" s="385">
        <f>SUMIFS('内訳書2-9'!$T$8:$T$608,'内訳書2-9'!$G$8:$G$608,'【原則記入不要】内訳書1-1'!$D31,'内訳書2-9'!$U$8:$U$608,GE$24)</f>
        <v>0</v>
      </c>
      <c r="GF31" s="385">
        <f>SUMIFS('内訳書2-9'!$T$8:$T$608,'内訳書2-9'!$G$8:$G$608,'【原則記入不要】内訳書1-1'!$D31,'内訳書2-9'!$U$8:$U$608,GF$24)</f>
        <v>0</v>
      </c>
      <c r="GG31" s="385">
        <f>SUMIFS('内訳書2-9'!$T$8:$T$608,'内訳書2-9'!$G$8:$G$608,'【原則記入不要】内訳書1-1'!$D31,'内訳書2-9'!$U$8:$U$608,GG$24)</f>
        <v>0</v>
      </c>
      <c r="GH31" s="385">
        <f>SUMIFS('内訳書2-9'!$T$8:$T$608,'内訳書2-9'!$G$8:$G$608,'【原則記入不要】内訳書1-1'!$D31,'内訳書2-9'!$U$8:$U$608,GH$24)</f>
        <v>0</v>
      </c>
      <c r="GI31" s="385">
        <f>SUMIFS('内訳書2-9'!$T$8:$T$608,'内訳書2-9'!$G$8:$G$608,'【原則記入不要】内訳書1-1'!$D31,'内訳書2-9'!$U$8:$U$608,GI$24)</f>
        <v>0</v>
      </c>
      <c r="GJ31" s="385">
        <f>SUMIFS('内訳書2-9'!$T$8:$T$608,'内訳書2-9'!$G$8:$G$608,'【原則記入不要】内訳書1-1'!$D31,'内訳書2-9'!$U$8:$U$608,GJ$24)</f>
        <v>0</v>
      </c>
      <c r="GK31" s="386">
        <f>'内訳書2-9'!$I841</f>
        <v>0</v>
      </c>
      <c r="GL31" s="385">
        <f>SUMIFS('内訳書2-10'!$T$8:$T$608,'内訳書2-10'!$G$8:$G$608,'【原則記入不要】内訳書1-1'!$D31,'内訳書2-10'!$U$8:$U$608,GL$24)</f>
        <v>0</v>
      </c>
      <c r="GM31" s="385">
        <f>SUMIFS('内訳書2-10'!$T$8:$T$608,'内訳書2-10'!$G$8:$G$608,'【原則記入不要】内訳書1-1'!$D31,'内訳書2-10'!$U$8:$U$608,GM$24)</f>
        <v>0</v>
      </c>
      <c r="GN31" s="385">
        <f>SUMIFS('内訳書2-10'!$T$8:$T$608,'内訳書2-10'!$G$8:$G$608,'【原則記入不要】内訳書1-1'!$D31,'内訳書2-10'!$U$8:$U$608,GN$24)</f>
        <v>0</v>
      </c>
      <c r="GO31" s="385">
        <f>SUMIFS('内訳書2-10'!$T$8:$T$608,'内訳書2-10'!$G$8:$G$608,'【原則記入不要】内訳書1-1'!$D31,'内訳書2-10'!$U$8:$U$608,GO$24)</f>
        <v>0</v>
      </c>
      <c r="GP31" s="385">
        <f>SUMIFS('内訳書2-10'!$T$8:$T$608,'内訳書2-10'!$G$8:$G$608,'【原則記入不要】内訳書1-1'!$D31,'内訳書2-10'!$U$8:$U$608,GP$24)</f>
        <v>0</v>
      </c>
      <c r="GQ31" s="385">
        <f>SUMIFS('内訳書2-10'!$T$8:$T$608,'内訳書2-10'!$G$8:$G$608,'【原則記入不要】内訳書1-1'!$D31,'内訳書2-10'!$U$8:$U$608,GQ$24)</f>
        <v>0</v>
      </c>
      <c r="GR31" s="385">
        <f>SUMIFS('内訳書2-10'!$T$8:$T$608,'内訳書2-10'!$G$8:$G$608,'【原則記入不要】内訳書1-1'!$D31,'内訳書2-10'!$U$8:$U$608,GR$24)</f>
        <v>0</v>
      </c>
      <c r="GS31" s="385">
        <f>SUMIFS('内訳書2-10'!$T$8:$T$608,'内訳書2-10'!$G$8:$G$608,'【原則記入不要】内訳書1-1'!$D31,'内訳書2-10'!$U$8:$U$608,GS$24)</f>
        <v>0</v>
      </c>
      <c r="GT31" s="385">
        <f>SUMIFS('内訳書2-10'!$T$8:$T$608,'内訳書2-10'!$G$8:$G$608,'【原則記入不要】内訳書1-1'!$D31,'内訳書2-10'!$U$8:$U$608,GT$24)</f>
        <v>0</v>
      </c>
      <c r="GU31" s="385">
        <f>SUMIFS('内訳書2-10'!$T$8:$T$608,'内訳書2-10'!$G$8:$G$608,'【原則記入不要】内訳書1-1'!$D31,'内訳書2-10'!$U$8:$U$608,GU$24)</f>
        <v>0</v>
      </c>
      <c r="GV31" s="385">
        <f>SUMIFS('内訳書2-10'!$T$8:$T$608,'内訳書2-10'!$G$8:$G$608,'【原則記入不要】内訳書1-1'!$D31,'内訳書2-10'!$U$8:$U$608,GV$24)</f>
        <v>0</v>
      </c>
      <c r="GW31" s="385">
        <f>SUMIFS('内訳書2-10'!$T$8:$T$608,'内訳書2-10'!$G$8:$G$608,'【原則記入不要】内訳書1-1'!$D31,'内訳書2-10'!$U$8:$U$608,GW$24)</f>
        <v>0</v>
      </c>
      <c r="GX31" s="385">
        <f>SUMIFS('内訳書2-10'!$T$8:$T$608,'内訳書2-10'!$G$8:$G$608,'【原則記入不要】内訳書1-1'!$D31,'内訳書2-10'!$U$8:$U$608,GX$24)</f>
        <v>0</v>
      </c>
      <c r="GY31" s="385">
        <f>SUMIFS('内訳書2-10'!$T$8:$T$608,'内訳書2-10'!$G$8:$G$608,'【原則記入不要】内訳書1-1'!$D31,'内訳書2-10'!$U$8:$U$608,GY$24)</f>
        <v>0</v>
      </c>
      <c r="GZ31" s="385">
        <f>SUMIFS('内訳書2-10'!$T$8:$T$608,'内訳書2-10'!$G$8:$G$608,'【原則記入不要】内訳書1-1'!$D31,'内訳書2-10'!$U$8:$U$608,GZ$24)</f>
        <v>0</v>
      </c>
      <c r="HA31" s="385">
        <f>SUMIFS('内訳書2-10'!$T$8:$T$608,'内訳書2-10'!$G$8:$G$608,'【原則記入不要】内訳書1-1'!$D31,'内訳書2-10'!$U$8:$U$608,HA$24)</f>
        <v>0</v>
      </c>
      <c r="HB31" s="385">
        <f>SUMIFS('内訳書2-10'!$T$8:$T$608,'内訳書2-10'!$G$8:$G$608,'【原則記入不要】内訳書1-1'!$D31,'内訳書2-10'!$U$8:$U$608,HB$24)</f>
        <v>0</v>
      </c>
      <c r="HC31" s="385">
        <f>SUMIFS('内訳書2-10'!$T$8:$T$608,'内訳書2-10'!$G$8:$G$608,'【原則記入不要】内訳書1-1'!$D31,'内訳書2-10'!$U$8:$U$608,HC$24)</f>
        <v>0</v>
      </c>
      <c r="HD31" s="385">
        <f>SUMIFS('内訳書2-10'!$T$8:$T$608,'内訳書2-10'!$G$8:$G$608,'【原則記入不要】内訳書1-1'!$D31,'内訳書2-10'!$U$8:$U$608,HD$24)</f>
        <v>0</v>
      </c>
      <c r="HE31" s="385">
        <f>SUMIFS('内訳書2-10'!$T$8:$T$608,'内訳書2-10'!$G$8:$G$608,'【原則記入不要】内訳書1-1'!$D31,'内訳書2-10'!$U$8:$U$608,HE$24)</f>
        <v>0</v>
      </c>
      <c r="HF31" s="386">
        <f>'内訳書2-10'!$I841</f>
        <v>0</v>
      </c>
      <c r="HG31" s="385">
        <f>SUMIFS('内訳書2-11'!$T$8:$T$608,'内訳書2-11'!$G$8:$G$608,'【原則記入不要】内訳書1-1'!$D31,'内訳書2-11'!$U$8:$U$608,HG$24)</f>
        <v>0</v>
      </c>
      <c r="HH31" s="385">
        <f>SUMIFS('内訳書2-11'!$T$8:$T$608,'内訳書2-11'!$G$8:$G$608,'【原則記入不要】内訳書1-1'!$D31,'内訳書2-11'!$U$8:$U$608,HH$24)</f>
        <v>0</v>
      </c>
      <c r="HI31" s="385">
        <f>SUMIFS('内訳書2-11'!$T$8:$T$608,'内訳書2-11'!$G$8:$G$608,'【原則記入不要】内訳書1-1'!$D31,'内訳書2-11'!$U$8:$U$608,HI$24)</f>
        <v>0</v>
      </c>
      <c r="HJ31" s="385">
        <f>SUMIFS('内訳書2-11'!$T$8:$T$608,'内訳書2-11'!$G$8:$G$608,'【原則記入不要】内訳書1-1'!$D31,'内訳書2-11'!$U$8:$U$608,HJ$24)</f>
        <v>0</v>
      </c>
      <c r="HK31" s="385">
        <f>SUMIFS('内訳書2-11'!$T$8:$T$608,'内訳書2-11'!$G$8:$G$608,'【原則記入不要】内訳書1-1'!$D31,'内訳書2-11'!$U$8:$U$608,HK$24)</f>
        <v>0</v>
      </c>
      <c r="HL31" s="385">
        <f>SUMIFS('内訳書2-11'!$T$8:$T$608,'内訳書2-11'!$G$8:$G$608,'【原則記入不要】内訳書1-1'!$D31,'内訳書2-11'!$U$8:$U$608,HL$24)</f>
        <v>0</v>
      </c>
      <c r="HM31" s="385">
        <f>SUMIFS('内訳書2-11'!$T$8:$T$608,'内訳書2-11'!$G$8:$G$608,'【原則記入不要】内訳書1-1'!$D31,'内訳書2-11'!$U$8:$U$608,HM$24)</f>
        <v>0</v>
      </c>
      <c r="HN31" s="385">
        <f>SUMIFS('内訳書2-11'!$T$8:$T$608,'内訳書2-11'!$G$8:$G$608,'【原則記入不要】内訳書1-1'!$D31,'内訳書2-11'!$U$8:$U$608,HN$24)</f>
        <v>0</v>
      </c>
      <c r="HO31" s="385">
        <f>SUMIFS('内訳書2-11'!$T$8:$T$608,'内訳書2-11'!$G$8:$G$608,'【原則記入不要】内訳書1-1'!$D31,'内訳書2-11'!$U$8:$U$608,HO$24)</f>
        <v>0</v>
      </c>
      <c r="HP31" s="385">
        <f>SUMIFS('内訳書2-11'!$T$8:$T$608,'内訳書2-11'!$G$8:$G$608,'【原則記入不要】内訳書1-1'!$D31,'内訳書2-11'!$U$8:$U$608,HP$24)</f>
        <v>0</v>
      </c>
      <c r="HQ31" s="385">
        <f>SUMIFS('内訳書2-11'!$T$8:$T$608,'内訳書2-11'!$G$8:$G$608,'【原則記入不要】内訳書1-1'!$D31,'内訳書2-11'!$U$8:$U$608,HQ$24)</f>
        <v>0</v>
      </c>
      <c r="HR31" s="385">
        <f>SUMIFS('内訳書2-11'!$T$8:$T$608,'内訳書2-11'!$G$8:$G$608,'【原則記入不要】内訳書1-1'!$D31,'内訳書2-11'!$U$8:$U$608,HR$24)</f>
        <v>0</v>
      </c>
      <c r="HS31" s="385">
        <f>SUMIFS('内訳書2-11'!$T$8:$T$608,'内訳書2-11'!$G$8:$G$608,'【原則記入不要】内訳書1-1'!$D31,'内訳書2-11'!$U$8:$U$608,HS$24)</f>
        <v>0</v>
      </c>
      <c r="HT31" s="385">
        <f>SUMIFS('内訳書2-11'!$T$8:$T$608,'内訳書2-11'!$G$8:$G$608,'【原則記入不要】内訳書1-1'!$D31,'内訳書2-11'!$U$8:$U$608,HT$24)</f>
        <v>0</v>
      </c>
      <c r="HU31" s="385">
        <f>SUMIFS('内訳書2-11'!$T$8:$T$608,'内訳書2-11'!$G$8:$G$608,'【原則記入不要】内訳書1-1'!$D31,'内訳書2-11'!$U$8:$U$608,HU$24)</f>
        <v>0</v>
      </c>
      <c r="HV31" s="385">
        <f>SUMIFS('内訳書2-11'!$T$8:$T$608,'内訳書2-11'!$G$8:$G$608,'【原則記入不要】内訳書1-1'!$D31,'内訳書2-11'!$U$8:$U$608,HV$24)</f>
        <v>0</v>
      </c>
      <c r="HW31" s="385">
        <f>SUMIFS('内訳書2-11'!$T$8:$T$608,'内訳書2-11'!$G$8:$G$608,'【原則記入不要】内訳書1-1'!$D31,'内訳書2-11'!$U$8:$U$608,HW$24)</f>
        <v>0</v>
      </c>
      <c r="HX31" s="385">
        <f>SUMIFS('内訳書2-11'!$T$8:$T$608,'内訳書2-11'!$G$8:$G$608,'【原則記入不要】内訳書1-1'!$D31,'内訳書2-11'!$U$8:$U$608,HX$24)</f>
        <v>0</v>
      </c>
      <c r="HY31" s="385">
        <f>SUMIFS('内訳書2-11'!$T$8:$T$608,'内訳書2-11'!$G$8:$G$608,'【原則記入不要】内訳書1-1'!$D31,'内訳書2-11'!$U$8:$U$608,HY$24)</f>
        <v>0</v>
      </c>
      <c r="HZ31" s="385">
        <f>SUMIFS('内訳書2-11'!$T$8:$T$608,'内訳書2-11'!$G$8:$G$608,'【原則記入不要】内訳書1-1'!$D31,'内訳書2-11'!$U$8:$U$608,HZ$24)</f>
        <v>0</v>
      </c>
      <c r="IA31" s="386">
        <f>'内訳書2-11'!$I841</f>
        <v>0</v>
      </c>
      <c r="IB31" s="385">
        <f>SUMIFS('内訳書2-12'!$T$8:$T$608,'内訳書2-12'!$G$8:$G$608,'【原則記入不要】内訳書1-1'!$D31,'内訳書2-12'!$U$8:$U$608,IB$24)</f>
        <v>0</v>
      </c>
      <c r="IC31" s="385">
        <f>SUMIFS('内訳書2-12'!$T$8:$T$608,'内訳書2-12'!$G$8:$G$608,'【原則記入不要】内訳書1-1'!$D31,'内訳書2-12'!$U$8:$U$608,IC$24)</f>
        <v>0</v>
      </c>
      <c r="ID31" s="385">
        <f>SUMIFS('内訳書2-12'!$T$8:$T$608,'内訳書2-12'!$G$8:$G$608,'【原則記入不要】内訳書1-1'!$D31,'内訳書2-12'!$U$8:$U$608,ID$24)</f>
        <v>0</v>
      </c>
      <c r="IE31" s="385">
        <f>SUMIFS('内訳書2-12'!$T$8:$T$608,'内訳書2-12'!$G$8:$G$608,'【原則記入不要】内訳書1-1'!$D31,'内訳書2-12'!$U$8:$U$608,IE$24)</f>
        <v>0</v>
      </c>
      <c r="IF31" s="385">
        <f>SUMIFS('内訳書2-12'!$T$8:$T$608,'内訳書2-12'!$G$8:$G$608,'【原則記入不要】内訳書1-1'!$D31,'内訳書2-12'!$U$8:$U$608,IF$24)</f>
        <v>0</v>
      </c>
      <c r="IG31" s="385">
        <f>SUMIFS('内訳書2-12'!$T$8:$T$608,'内訳書2-12'!$G$8:$G$608,'【原則記入不要】内訳書1-1'!$D31,'内訳書2-12'!$U$8:$U$608,IG$24)</f>
        <v>0</v>
      </c>
      <c r="IH31" s="385">
        <f>SUMIFS('内訳書2-12'!$T$8:$T$608,'内訳書2-12'!$G$8:$G$608,'【原則記入不要】内訳書1-1'!$D31,'内訳書2-12'!$U$8:$U$608,IH$24)</f>
        <v>0</v>
      </c>
      <c r="II31" s="385">
        <f>SUMIFS('内訳書2-12'!$T$8:$T$608,'内訳書2-12'!$G$8:$G$608,'【原則記入不要】内訳書1-1'!$D31,'内訳書2-12'!$U$8:$U$608,II$24)</f>
        <v>0</v>
      </c>
      <c r="IJ31" s="385">
        <f>SUMIFS('内訳書2-12'!$T$8:$T$608,'内訳書2-12'!$G$8:$G$608,'【原則記入不要】内訳書1-1'!$D31,'内訳書2-12'!$U$8:$U$608,IJ$24)</f>
        <v>0</v>
      </c>
      <c r="IK31" s="385">
        <f>SUMIFS('内訳書2-12'!$T$8:$T$608,'内訳書2-12'!$G$8:$G$608,'【原則記入不要】内訳書1-1'!$D31,'内訳書2-12'!$U$8:$U$608,IK$24)</f>
        <v>0</v>
      </c>
      <c r="IL31" s="385">
        <f>SUMIFS('内訳書2-12'!$T$8:$T$608,'内訳書2-12'!$G$8:$G$608,'【原則記入不要】内訳書1-1'!$D31,'内訳書2-12'!$U$8:$U$608,IL$24)</f>
        <v>0</v>
      </c>
      <c r="IM31" s="385">
        <f>SUMIFS('内訳書2-12'!$T$8:$T$608,'内訳書2-12'!$G$8:$G$608,'【原則記入不要】内訳書1-1'!$D31,'内訳書2-12'!$U$8:$U$608,IM$24)</f>
        <v>0</v>
      </c>
      <c r="IN31" s="385">
        <f>SUMIFS('内訳書2-12'!$T$8:$T$608,'内訳書2-12'!$G$8:$G$608,'【原則記入不要】内訳書1-1'!$D31,'内訳書2-12'!$U$8:$U$608,IN$24)</f>
        <v>0</v>
      </c>
      <c r="IO31" s="385">
        <f>SUMIFS('内訳書2-12'!$T$8:$T$608,'内訳書2-12'!$G$8:$G$608,'【原則記入不要】内訳書1-1'!$D31,'内訳書2-12'!$U$8:$U$608,IO$24)</f>
        <v>0</v>
      </c>
      <c r="IP31" s="385">
        <f>SUMIFS('内訳書2-12'!$T$8:$T$608,'内訳書2-12'!$G$8:$G$608,'【原則記入不要】内訳書1-1'!$D31,'内訳書2-12'!$U$8:$U$608,IP$24)</f>
        <v>0</v>
      </c>
      <c r="IQ31" s="385">
        <f>SUMIFS('内訳書2-12'!$T$8:$T$608,'内訳書2-12'!$G$8:$G$608,'【原則記入不要】内訳書1-1'!$D31,'内訳書2-12'!$U$8:$U$608,IQ$24)</f>
        <v>0</v>
      </c>
      <c r="IR31" s="385">
        <f>SUMIFS('内訳書2-12'!$T$8:$T$608,'内訳書2-12'!$G$8:$G$608,'【原則記入不要】内訳書1-1'!$D31,'内訳書2-12'!$U$8:$U$608,IR$24)</f>
        <v>0</v>
      </c>
      <c r="IS31" s="385">
        <f>SUMIFS('内訳書2-12'!$T$8:$T$608,'内訳書2-12'!$G$8:$G$608,'【原則記入不要】内訳書1-1'!$D31,'内訳書2-12'!$U$8:$U$608,IS$24)</f>
        <v>0</v>
      </c>
      <c r="IT31" s="385">
        <f>SUMIFS('内訳書2-12'!$T$8:$T$608,'内訳書2-12'!$G$8:$G$608,'【原則記入不要】内訳書1-1'!$D31,'内訳書2-12'!$U$8:$U$608,IT$24)</f>
        <v>0</v>
      </c>
      <c r="IU31" s="385">
        <f>SUMIFS('内訳書2-12'!$T$8:$T$608,'内訳書2-12'!$G$8:$G$608,'【原則記入不要】内訳書1-1'!$D31,'内訳書2-12'!$U$8:$U$608,IU$24)</f>
        <v>0</v>
      </c>
      <c r="IV31" s="386">
        <f>'内訳書2-12'!$I841</f>
        <v>0</v>
      </c>
      <c r="IW31" s="385">
        <f>SUMIFS('内訳書2-13'!$T$8:$T$608,'内訳書2-13'!$G$8:$G$608,'【原則記入不要】内訳書1-1'!$D31,'内訳書2-13'!$U$8:$U$608,IW$24)</f>
        <v>0</v>
      </c>
      <c r="IX31" s="385">
        <f>SUMIFS('内訳書2-13'!$T$8:$T$608,'内訳書2-13'!$G$8:$G$608,'【原則記入不要】内訳書1-1'!$D31,'内訳書2-13'!$U$8:$U$608,IX$24)</f>
        <v>0</v>
      </c>
      <c r="IY31" s="385">
        <f>SUMIFS('内訳書2-13'!$T$8:$T$608,'内訳書2-13'!$G$8:$G$608,'【原則記入不要】内訳書1-1'!$D31,'内訳書2-13'!$U$8:$U$608,IY$24)</f>
        <v>0</v>
      </c>
      <c r="IZ31" s="385">
        <f>SUMIFS('内訳書2-13'!$T$8:$T$608,'内訳書2-13'!$G$8:$G$608,'【原則記入不要】内訳書1-1'!$D31,'内訳書2-13'!$U$8:$U$608,IZ$24)</f>
        <v>0</v>
      </c>
      <c r="JA31" s="385">
        <f>SUMIFS('内訳書2-13'!$T$8:$T$608,'内訳書2-13'!$G$8:$G$608,'【原則記入不要】内訳書1-1'!$D31,'内訳書2-13'!$U$8:$U$608,JA$24)</f>
        <v>0</v>
      </c>
      <c r="JB31" s="385">
        <f>SUMIFS('内訳書2-13'!$T$8:$T$608,'内訳書2-13'!$G$8:$G$608,'【原則記入不要】内訳書1-1'!$D31,'内訳書2-13'!$U$8:$U$608,JB$24)</f>
        <v>0</v>
      </c>
      <c r="JC31" s="385">
        <f>SUMIFS('内訳書2-13'!$T$8:$T$608,'内訳書2-13'!$G$8:$G$608,'【原則記入不要】内訳書1-1'!$D31,'内訳書2-13'!$U$8:$U$608,JC$24)</f>
        <v>0</v>
      </c>
      <c r="JD31" s="385">
        <f>SUMIFS('内訳書2-13'!$T$8:$T$608,'内訳書2-13'!$G$8:$G$608,'【原則記入不要】内訳書1-1'!$D31,'内訳書2-13'!$U$8:$U$608,JD$24)</f>
        <v>0</v>
      </c>
      <c r="JE31" s="385">
        <f>SUMIFS('内訳書2-13'!$T$8:$T$608,'内訳書2-13'!$G$8:$G$608,'【原則記入不要】内訳書1-1'!$D31,'内訳書2-13'!$U$8:$U$608,JE$24)</f>
        <v>0</v>
      </c>
      <c r="JF31" s="385">
        <f>SUMIFS('内訳書2-13'!$T$8:$T$608,'内訳書2-13'!$G$8:$G$608,'【原則記入不要】内訳書1-1'!$D31,'内訳書2-13'!$U$8:$U$608,JF$24)</f>
        <v>0</v>
      </c>
      <c r="JG31" s="385">
        <f>SUMIFS('内訳書2-13'!$T$8:$T$608,'内訳書2-13'!$G$8:$G$608,'【原則記入不要】内訳書1-1'!$D31,'内訳書2-13'!$U$8:$U$608,JG$24)</f>
        <v>0</v>
      </c>
      <c r="JH31" s="385">
        <f>SUMIFS('内訳書2-13'!$T$8:$T$608,'内訳書2-13'!$G$8:$G$608,'【原則記入不要】内訳書1-1'!$D31,'内訳書2-13'!$U$8:$U$608,JH$24)</f>
        <v>0</v>
      </c>
      <c r="JI31" s="385">
        <f>SUMIFS('内訳書2-13'!$T$8:$T$608,'内訳書2-13'!$G$8:$G$608,'【原則記入不要】内訳書1-1'!$D31,'内訳書2-13'!$U$8:$U$608,JI$24)</f>
        <v>0</v>
      </c>
      <c r="JJ31" s="385">
        <f>SUMIFS('内訳書2-13'!$T$8:$T$608,'内訳書2-13'!$G$8:$G$608,'【原則記入不要】内訳書1-1'!$D31,'内訳書2-13'!$U$8:$U$608,JJ$24)</f>
        <v>0</v>
      </c>
      <c r="JK31" s="385">
        <f>SUMIFS('内訳書2-13'!$T$8:$T$608,'内訳書2-13'!$G$8:$G$608,'【原則記入不要】内訳書1-1'!$D31,'内訳書2-13'!$U$8:$U$608,JK$24)</f>
        <v>0</v>
      </c>
      <c r="JL31" s="385">
        <f>SUMIFS('内訳書2-13'!$T$8:$T$608,'内訳書2-13'!$G$8:$G$608,'【原則記入不要】内訳書1-1'!$D31,'内訳書2-13'!$U$8:$U$608,JL$24)</f>
        <v>0</v>
      </c>
      <c r="JM31" s="385">
        <f>SUMIFS('内訳書2-13'!$T$8:$T$608,'内訳書2-13'!$G$8:$G$608,'【原則記入不要】内訳書1-1'!$D31,'内訳書2-13'!$U$8:$U$608,JM$24)</f>
        <v>0</v>
      </c>
      <c r="JN31" s="385">
        <f>SUMIFS('内訳書2-13'!$T$8:$T$608,'内訳書2-13'!$G$8:$G$608,'【原則記入不要】内訳書1-1'!$D31,'内訳書2-13'!$U$8:$U$608,JN$24)</f>
        <v>0</v>
      </c>
      <c r="JO31" s="385">
        <f>SUMIFS('内訳書2-13'!$T$8:$T$608,'内訳書2-13'!$G$8:$G$608,'【原則記入不要】内訳書1-1'!$D31,'内訳書2-13'!$U$8:$U$608,JO$24)</f>
        <v>0</v>
      </c>
      <c r="JP31" s="385">
        <f>SUMIFS('内訳書2-13'!$T$8:$T$608,'内訳書2-13'!$G$8:$G$608,'【原則記入不要】内訳書1-1'!$D31,'内訳書2-13'!$U$8:$U$608,JP$24)</f>
        <v>0</v>
      </c>
      <c r="JQ31" s="386">
        <f>'内訳書2-13'!$I841</f>
        <v>0</v>
      </c>
      <c r="JR31" s="385">
        <f>SUMIFS('内訳書2-14'!$T$8:$T$608,'内訳書2-14'!$G$8:$G$608,'【原則記入不要】内訳書1-1'!$D31,'内訳書2-14'!$U$8:$U$608,JR$24)</f>
        <v>0</v>
      </c>
      <c r="JS31" s="385">
        <f>SUMIFS('内訳書2-14'!$T$8:$T$608,'内訳書2-14'!$G$8:$G$608,'【原則記入不要】内訳書1-1'!$D31,'内訳書2-14'!$U$8:$U$608,JS$24)</f>
        <v>0</v>
      </c>
      <c r="JT31" s="385">
        <f>SUMIFS('内訳書2-14'!$T$8:$T$608,'内訳書2-14'!$G$8:$G$608,'【原則記入不要】内訳書1-1'!$D31,'内訳書2-14'!$U$8:$U$608,JT$24)</f>
        <v>0</v>
      </c>
      <c r="JU31" s="385">
        <f>SUMIFS('内訳書2-14'!$T$8:$T$608,'内訳書2-14'!$G$8:$G$608,'【原則記入不要】内訳書1-1'!$D31,'内訳書2-14'!$U$8:$U$608,JU$24)</f>
        <v>0</v>
      </c>
      <c r="JV31" s="385">
        <f>SUMIFS('内訳書2-14'!$T$8:$T$608,'内訳書2-14'!$G$8:$G$608,'【原則記入不要】内訳書1-1'!$D31,'内訳書2-14'!$U$8:$U$608,JV$24)</f>
        <v>0</v>
      </c>
      <c r="JW31" s="385">
        <f>SUMIFS('内訳書2-14'!$T$8:$T$608,'内訳書2-14'!$G$8:$G$608,'【原則記入不要】内訳書1-1'!$D31,'内訳書2-14'!$U$8:$U$608,JW$24)</f>
        <v>0</v>
      </c>
      <c r="JX31" s="385">
        <f>SUMIFS('内訳書2-14'!$T$8:$T$608,'内訳書2-14'!$G$8:$G$608,'【原則記入不要】内訳書1-1'!$D31,'内訳書2-14'!$U$8:$U$608,JX$24)</f>
        <v>0</v>
      </c>
      <c r="JY31" s="385">
        <f>SUMIFS('内訳書2-14'!$T$8:$T$608,'内訳書2-14'!$G$8:$G$608,'【原則記入不要】内訳書1-1'!$D31,'内訳書2-14'!$U$8:$U$608,JY$24)</f>
        <v>0</v>
      </c>
      <c r="JZ31" s="385">
        <f>SUMIFS('内訳書2-14'!$T$8:$T$608,'内訳書2-14'!$G$8:$G$608,'【原則記入不要】内訳書1-1'!$D31,'内訳書2-14'!$U$8:$U$608,JZ$24)</f>
        <v>0</v>
      </c>
      <c r="KA31" s="385">
        <f>SUMIFS('内訳書2-14'!$T$8:$T$608,'内訳書2-14'!$G$8:$G$608,'【原則記入不要】内訳書1-1'!$D31,'内訳書2-14'!$U$8:$U$608,KA$24)</f>
        <v>0</v>
      </c>
      <c r="KB31" s="385">
        <f>SUMIFS('内訳書2-14'!$T$8:$T$608,'内訳書2-14'!$G$8:$G$608,'【原則記入不要】内訳書1-1'!$D31,'内訳書2-14'!$U$8:$U$608,KB$24)</f>
        <v>0</v>
      </c>
      <c r="KC31" s="385">
        <f>SUMIFS('内訳書2-14'!$T$8:$T$608,'内訳書2-14'!$G$8:$G$608,'【原則記入不要】内訳書1-1'!$D31,'内訳書2-14'!$U$8:$U$608,KC$24)</f>
        <v>0</v>
      </c>
      <c r="KD31" s="385">
        <f>SUMIFS('内訳書2-14'!$T$8:$T$608,'内訳書2-14'!$G$8:$G$608,'【原則記入不要】内訳書1-1'!$D31,'内訳書2-14'!$U$8:$U$608,KD$24)</f>
        <v>0</v>
      </c>
      <c r="KE31" s="385">
        <f>SUMIFS('内訳書2-14'!$T$8:$T$608,'内訳書2-14'!$G$8:$G$608,'【原則記入不要】内訳書1-1'!$D31,'内訳書2-14'!$U$8:$U$608,KE$24)</f>
        <v>0</v>
      </c>
      <c r="KF31" s="385">
        <f>SUMIFS('内訳書2-14'!$T$8:$T$608,'内訳書2-14'!$G$8:$G$608,'【原則記入不要】内訳書1-1'!$D31,'内訳書2-14'!$U$8:$U$608,KF$24)</f>
        <v>0</v>
      </c>
      <c r="KG31" s="385">
        <f>SUMIFS('内訳書2-14'!$T$8:$T$608,'内訳書2-14'!$G$8:$G$608,'【原則記入不要】内訳書1-1'!$D31,'内訳書2-14'!$U$8:$U$608,KG$24)</f>
        <v>0</v>
      </c>
      <c r="KH31" s="385">
        <f>SUMIFS('内訳書2-14'!$T$8:$T$608,'内訳書2-14'!$G$8:$G$608,'【原則記入不要】内訳書1-1'!$D31,'内訳書2-14'!$U$8:$U$608,KH$24)</f>
        <v>0</v>
      </c>
      <c r="KI31" s="385">
        <f>SUMIFS('内訳書2-14'!$T$8:$T$608,'内訳書2-14'!$G$8:$G$608,'【原則記入不要】内訳書1-1'!$D31,'内訳書2-14'!$U$8:$U$608,KI$24)</f>
        <v>0</v>
      </c>
      <c r="KJ31" s="385">
        <f>SUMIFS('内訳書2-14'!$T$8:$T$608,'内訳書2-14'!$G$8:$G$608,'【原則記入不要】内訳書1-1'!$D31,'内訳書2-14'!$U$8:$U$608,KJ$24)</f>
        <v>0</v>
      </c>
      <c r="KK31" s="385">
        <f>SUMIFS('内訳書2-14'!$T$8:$T$608,'内訳書2-14'!$G$8:$G$608,'【原則記入不要】内訳書1-1'!$D31,'内訳書2-14'!$U$8:$U$608,KK$24)</f>
        <v>0</v>
      </c>
      <c r="KL31" s="386">
        <f>'内訳書2-14'!$I841</f>
        <v>0</v>
      </c>
      <c r="KM31" s="385">
        <f>SUMIFS('内訳書2-15'!$T$8:$T$608,'内訳書2-15'!$G$8:$G$608,'【原則記入不要】内訳書1-1'!$D31,'内訳書2-15'!$U$8:$U$608,KM$24)</f>
        <v>0</v>
      </c>
      <c r="KN31" s="385">
        <f>SUMIFS('内訳書2-15'!$T$8:$T$608,'内訳書2-15'!$G$8:$G$608,'【原則記入不要】内訳書1-1'!$D31,'内訳書2-15'!$U$8:$U$608,KN$24)</f>
        <v>0</v>
      </c>
      <c r="KO31" s="385">
        <f>SUMIFS('内訳書2-15'!$T$8:$T$608,'内訳書2-15'!$G$8:$G$608,'【原則記入不要】内訳書1-1'!$D31,'内訳書2-15'!$U$8:$U$608,KO$24)</f>
        <v>0</v>
      </c>
      <c r="KP31" s="385">
        <f>SUMIFS('内訳書2-15'!$T$8:$T$608,'内訳書2-15'!$G$8:$G$608,'【原則記入不要】内訳書1-1'!$D31,'内訳書2-15'!$U$8:$U$608,KP$24)</f>
        <v>0</v>
      </c>
      <c r="KQ31" s="385">
        <f>SUMIFS('内訳書2-15'!$T$8:$T$608,'内訳書2-15'!$G$8:$G$608,'【原則記入不要】内訳書1-1'!$D31,'内訳書2-15'!$U$8:$U$608,KQ$24)</f>
        <v>0</v>
      </c>
      <c r="KR31" s="385">
        <f>SUMIFS('内訳書2-15'!$T$8:$T$608,'内訳書2-15'!$G$8:$G$608,'【原則記入不要】内訳書1-1'!$D31,'内訳書2-15'!$U$8:$U$608,KR$24)</f>
        <v>0</v>
      </c>
      <c r="KS31" s="385">
        <f>SUMIFS('内訳書2-15'!$T$8:$T$608,'内訳書2-15'!$G$8:$G$608,'【原則記入不要】内訳書1-1'!$D31,'内訳書2-15'!$U$8:$U$608,KS$24)</f>
        <v>0</v>
      </c>
      <c r="KT31" s="385">
        <f>SUMIFS('内訳書2-15'!$T$8:$T$608,'内訳書2-15'!$G$8:$G$608,'【原則記入不要】内訳書1-1'!$D31,'内訳書2-15'!$U$8:$U$608,KT$24)</f>
        <v>0</v>
      </c>
      <c r="KU31" s="385">
        <f>SUMIFS('内訳書2-15'!$T$8:$T$608,'内訳書2-15'!$G$8:$G$608,'【原則記入不要】内訳書1-1'!$D31,'内訳書2-15'!$U$8:$U$608,KU$24)</f>
        <v>0</v>
      </c>
      <c r="KV31" s="385">
        <f>SUMIFS('内訳書2-15'!$T$8:$T$608,'内訳書2-15'!$G$8:$G$608,'【原則記入不要】内訳書1-1'!$D31,'内訳書2-15'!$U$8:$U$608,KV$24)</f>
        <v>0</v>
      </c>
      <c r="KW31" s="385">
        <f>SUMIFS('内訳書2-15'!$T$8:$T$608,'内訳書2-15'!$G$8:$G$608,'【原則記入不要】内訳書1-1'!$D31,'内訳書2-15'!$U$8:$U$608,KW$24)</f>
        <v>0</v>
      </c>
      <c r="KX31" s="385">
        <f>SUMIFS('内訳書2-15'!$T$8:$T$608,'内訳書2-15'!$G$8:$G$608,'【原則記入不要】内訳書1-1'!$D31,'内訳書2-15'!$U$8:$U$608,KX$24)</f>
        <v>0</v>
      </c>
      <c r="KY31" s="385">
        <f>SUMIFS('内訳書2-15'!$T$8:$T$608,'内訳書2-15'!$G$8:$G$608,'【原則記入不要】内訳書1-1'!$D31,'内訳書2-15'!$U$8:$U$608,KY$24)</f>
        <v>0</v>
      </c>
      <c r="KZ31" s="385">
        <f>SUMIFS('内訳書2-15'!$T$8:$T$608,'内訳書2-15'!$G$8:$G$608,'【原則記入不要】内訳書1-1'!$D31,'内訳書2-15'!$U$8:$U$608,KZ$24)</f>
        <v>0</v>
      </c>
      <c r="LA31" s="385">
        <f>SUMIFS('内訳書2-15'!$T$8:$T$608,'内訳書2-15'!$G$8:$G$608,'【原則記入不要】内訳書1-1'!$D31,'内訳書2-15'!$U$8:$U$608,LA$24)</f>
        <v>0</v>
      </c>
      <c r="LB31" s="385">
        <f>SUMIFS('内訳書2-15'!$T$8:$T$608,'内訳書2-15'!$G$8:$G$608,'【原則記入不要】内訳書1-1'!$D31,'内訳書2-15'!$U$8:$U$608,LB$24)</f>
        <v>0</v>
      </c>
      <c r="LC31" s="385">
        <f>SUMIFS('内訳書2-15'!$T$8:$T$608,'内訳書2-15'!$G$8:$G$608,'【原則記入不要】内訳書1-1'!$D31,'内訳書2-15'!$U$8:$U$608,LC$24)</f>
        <v>0</v>
      </c>
      <c r="LD31" s="385">
        <f>SUMIFS('内訳書2-15'!$T$8:$T$608,'内訳書2-15'!$G$8:$G$608,'【原則記入不要】内訳書1-1'!$D31,'内訳書2-15'!$U$8:$U$608,LD$24)</f>
        <v>0</v>
      </c>
      <c r="LE31" s="385">
        <f>SUMIFS('内訳書2-15'!$T$8:$T$608,'内訳書2-15'!$G$8:$G$608,'【原則記入不要】内訳書1-1'!$D31,'内訳書2-15'!$U$8:$U$608,LE$24)</f>
        <v>0</v>
      </c>
      <c r="LF31" s="385">
        <f>SUMIFS('内訳書2-15'!$T$8:$T$608,'内訳書2-15'!$G$8:$G$608,'【原則記入不要】内訳書1-1'!$D31,'内訳書2-15'!$U$8:$U$608,LF$24)</f>
        <v>0</v>
      </c>
      <c r="LG31" s="386">
        <f>'内訳書2-15'!$I841</f>
        <v>0</v>
      </c>
      <c r="LH31" s="385">
        <f>SUMIFS('内訳書2-16'!$T$8:$T$608,'内訳書2-16'!$G$8:$G$608,'【原則記入不要】内訳書1-1'!$D31,'内訳書2-16'!$U$8:$U$608,LH$24)</f>
        <v>0</v>
      </c>
      <c r="LI31" s="385">
        <f>SUMIFS('内訳書2-16'!$T$8:$T$608,'内訳書2-16'!$G$8:$G$608,'【原則記入不要】内訳書1-1'!$D31,'内訳書2-16'!$U$8:$U$608,LI$24)</f>
        <v>0</v>
      </c>
      <c r="LJ31" s="385">
        <f>SUMIFS('内訳書2-16'!$T$8:$T$608,'内訳書2-16'!$G$8:$G$608,'【原則記入不要】内訳書1-1'!$D31,'内訳書2-16'!$U$8:$U$608,LJ$24)</f>
        <v>0</v>
      </c>
      <c r="LK31" s="385">
        <f>SUMIFS('内訳書2-16'!$T$8:$T$608,'内訳書2-16'!$G$8:$G$608,'【原則記入不要】内訳書1-1'!$D31,'内訳書2-16'!$U$8:$U$608,LK$24)</f>
        <v>0</v>
      </c>
      <c r="LL31" s="385">
        <f>SUMIFS('内訳書2-16'!$T$8:$T$608,'内訳書2-16'!$G$8:$G$608,'【原則記入不要】内訳書1-1'!$D31,'内訳書2-16'!$U$8:$U$608,LL$24)</f>
        <v>0</v>
      </c>
      <c r="LM31" s="385">
        <f>SUMIFS('内訳書2-16'!$T$8:$T$608,'内訳書2-16'!$G$8:$G$608,'【原則記入不要】内訳書1-1'!$D31,'内訳書2-16'!$U$8:$U$608,LM$24)</f>
        <v>0</v>
      </c>
      <c r="LN31" s="385">
        <f>SUMIFS('内訳書2-16'!$T$8:$T$608,'内訳書2-16'!$G$8:$G$608,'【原則記入不要】内訳書1-1'!$D31,'内訳書2-16'!$U$8:$U$608,LN$24)</f>
        <v>0</v>
      </c>
      <c r="LO31" s="385">
        <f>SUMIFS('内訳書2-16'!$T$8:$T$608,'内訳書2-16'!$G$8:$G$608,'【原則記入不要】内訳書1-1'!$D31,'内訳書2-16'!$U$8:$U$608,LO$24)</f>
        <v>0</v>
      </c>
      <c r="LP31" s="385">
        <f>SUMIFS('内訳書2-16'!$T$8:$T$608,'内訳書2-16'!$G$8:$G$608,'【原則記入不要】内訳書1-1'!$D31,'内訳書2-16'!$U$8:$U$608,LP$24)</f>
        <v>0</v>
      </c>
      <c r="LQ31" s="385">
        <f>SUMIFS('内訳書2-16'!$T$8:$T$608,'内訳書2-16'!$G$8:$G$608,'【原則記入不要】内訳書1-1'!$D31,'内訳書2-16'!$U$8:$U$608,LQ$24)</f>
        <v>0</v>
      </c>
      <c r="LR31" s="385">
        <f>SUMIFS('内訳書2-16'!$T$8:$T$608,'内訳書2-16'!$G$8:$G$608,'【原則記入不要】内訳書1-1'!$D31,'内訳書2-16'!$U$8:$U$608,LR$24)</f>
        <v>0</v>
      </c>
      <c r="LS31" s="385">
        <f>SUMIFS('内訳書2-16'!$T$8:$T$608,'内訳書2-16'!$G$8:$G$608,'【原則記入不要】内訳書1-1'!$D31,'内訳書2-16'!$U$8:$U$608,LS$24)</f>
        <v>0</v>
      </c>
      <c r="LT31" s="385">
        <f>SUMIFS('内訳書2-16'!$T$8:$T$608,'内訳書2-16'!$G$8:$G$608,'【原則記入不要】内訳書1-1'!$D31,'内訳書2-16'!$U$8:$U$608,LT$24)</f>
        <v>0</v>
      </c>
      <c r="LU31" s="385">
        <f>SUMIFS('内訳書2-16'!$T$8:$T$608,'内訳書2-16'!$G$8:$G$608,'【原則記入不要】内訳書1-1'!$D31,'内訳書2-16'!$U$8:$U$608,LU$24)</f>
        <v>0</v>
      </c>
      <c r="LV31" s="385">
        <f>SUMIFS('内訳書2-16'!$T$8:$T$608,'内訳書2-16'!$G$8:$G$608,'【原則記入不要】内訳書1-1'!$D31,'内訳書2-16'!$U$8:$U$608,LV$24)</f>
        <v>0</v>
      </c>
      <c r="LW31" s="385">
        <f>SUMIFS('内訳書2-16'!$T$8:$T$608,'内訳書2-16'!$G$8:$G$608,'【原則記入不要】内訳書1-1'!$D31,'内訳書2-16'!$U$8:$U$608,LW$24)</f>
        <v>0</v>
      </c>
      <c r="LX31" s="385">
        <f>SUMIFS('内訳書2-16'!$T$8:$T$608,'内訳書2-16'!$G$8:$G$608,'【原則記入不要】内訳書1-1'!$D31,'内訳書2-16'!$U$8:$U$608,LX$24)</f>
        <v>0</v>
      </c>
      <c r="LY31" s="385">
        <f>SUMIFS('内訳書2-16'!$T$8:$T$608,'内訳書2-16'!$G$8:$G$608,'【原則記入不要】内訳書1-1'!$D31,'内訳書2-16'!$U$8:$U$608,LY$24)</f>
        <v>0</v>
      </c>
      <c r="LZ31" s="385">
        <f>SUMIFS('内訳書2-16'!$T$8:$T$608,'内訳書2-16'!$G$8:$G$608,'【原則記入不要】内訳書1-1'!$D31,'内訳書2-16'!$U$8:$U$608,LZ$24)</f>
        <v>0</v>
      </c>
      <c r="MA31" s="385">
        <f>SUMIFS('内訳書2-16'!$T$8:$T$608,'内訳書2-16'!$G$8:$G$608,'【原則記入不要】内訳書1-1'!$D31,'内訳書2-16'!$U$8:$U$608,MA$24)</f>
        <v>0</v>
      </c>
      <c r="MB31" s="386">
        <f>'内訳書2-16'!$I841</f>
        <v>0</v>
      </c>
      <c r="MC31" s="385">
        <f>SUMIFS('内訳書2-17'!$T$8:$T$608,'内訳書2-17'!$G$8:$G$608,'【原則記入不要】内訳書1-1'!$D31,'内訳書2-17'!$U$8:$U$608,MC$24)</f>
        <v>0</v>
      </c>
      <c r="MD31" s="385">
        <f>SUMIFS('内訳書2-17'!$T$8:$T$608,'内訳書2-17'!$G$8:$G$608,'【原則記入不要】内訳書1-1'!$D31,'内訳書2-17'!$U$8:$U$608,MD$24)</f>
        <v>0</v>
      </c>
      <c r="ME31" s="385">
        <f>SUMIFS('内訳書2-17'!$T$8:$T$608,'内訳書2-17'!$G$8:$G$608,'【原則記入不要】内訳書1-1'!$D31,'内訳書2-17'!$U$8:$U$608,ME$24)</f>
        <v>0</v>
      </c>
      <c r="MF31" s="385">
        <f>SUMIFS('内訳書2-17'!$T$8:$T$608,'内訳書2-17'!$G$8:$G$608,'【原則記入不要】内訳書1-1'!$D31,'内訳書2-17'!$U$8:$U$608,MF$24)</f>
        <v>0</v>
      </c>
      <c r="MG31" s="385">
        <f>SUMIFS('内訳書2-17'!$T$8:$T$608,'内訳書2-17'!$G$8:$G$608,'【原則記入不要】内訳書1-1'!$D31,'内訳書2-17'!$U$8:$U$608,MG$24)</f>
        <v>0</v>
      </c>
      <c r="MH31" s="385">
        <f>SUMIFS('内訳書2-17'!$T$8:$T$608,'内訳書2-17'!$G$8:$G$608,'【原則記入不要】内訳書1-1'!$D31,'内訳書2-17'!$U$8:$U$608,MH$24)</f>
        <v>0</v>
      </c>
      <c r="MI31" s="385">
        <f>SUMIFS('内訳書2-17'!$T$8:$T$608,'内訳書2-17'!$G$8:$G$608,'【原則記入不要】内訳書1-1'!$D31,'内訳書2-17'!$U$8:$U$608,MI$24)</f>
        <v>0</v>
      </c>
      <c r="MJ31" s="385">
        <f>SUMIFS('内訳書2-17'!$T$8:$T$608,'内訳書2-17'!$G$8:$G$608,'【原則記入不要】内訳書1-1'!$D31,'内訳書2-17'!$U$8:$U$608,MJ$24)</f>
        <v>0</v>
      </c>
      <c r="MK31" s="385">
        <f>SUMIFS('内訳書2-17'!$T$8:$T$608,'内訳書2-17'!$G$8:$G$608,'【原則記入不要】内訳書1-1'!$D31,'内訳書2-17'!$U$8:$U$608,MK$24)</f>
        <v>0</v>
      </c>
      <c r="ML31" s="385">
        <f>SUMIFS('内訳書2-17'!$T$8:$T$608,'内訳書2-17'!$G$8:$G$608,'【原則記入不要】内訳書1-1'!$D31,'内訳書2-17'!$U$8:$U$608,ML$24)</f>
        <v>0</v>
      </c>
      <c r="MM31" s="385">
        <f>SUMIFS('内訳書2-17'!$T$8:$T$608,'内訳書2-17'!$G$8:$G$608,'【原則記入不要】内訳書1-1'!$D31,'内訳書2-17'!$U$8:$U$608,MM$24)</f>
        <v>0</v>
      </c>
      <c r="MN31" s="385">
        <f>SUMIFS('内訳書2-17'!$T$8:$T$608,'内訳書2-17'!$G$8:$G$608,'【原則記入不要】内訳書1-1'!$D31,'内訳書2-17'!$U$8:$U$608,MN$24)</f>
        <v>0</v>
      </c>
      <c r="MO31" s="385">
        <f>SUMIFS('内訳書2-17'!$T$8:$T$608,'内訳書2-17'!$G$8:$G$608,'【原則記入不要】内訳書1-1'!$D31,'内訳書2-17'!$U$8:$U$608,MO$24)</f>
        <v>0</v>
      </c>
      <c r="MP31" s="385">
        <f>SUMIFS('内訳書2-17'!$T$8:$T$608,'内訳書2-17'!$G$8:$G$608,'【原則記入不要】内訳書1-1'!$D31,'内訳書2-17'!$U$8:$U$608,MP$24)</f>
        <v>0</v>
      </c>
      <c r="MQ31" s="385">
        <f>SUMIFS('内訳書2-17'!$T$8:$T$608,'内訳書2-17'!$G$8:$G$608,'【原則記入不要】内訳書1-1'!$D31,'内訳書2-17'!$U$8:$U$608,MQ$24)</f>
        <v>0</v>
      </c>
      <c r="MR31" s="385">
        <f>SUMIFS('内訳書2-17'!$T$8:$T$608,'内訳書2-17'!$G$8:$G$608,'【原則記入不要】内訳書1-1'!$D31,'内訳書2-17'!$U$8:$U$608,MR$24)</f>
        <v>0</v>
      </c>
      <c r="MS31" s="385">
        <f>SUMIFS('内訳書2-17'!$T$8:$T$608,'内訳書2-17'!$G$8:$G$608,'【原則記入不要】内訳書1-1'!$D31,'内訳書2-17'!$U$8:$U$608,MS$24)</f>
        <v>0</v>
      </c>
      <c r="MT31" s="385">
        <f>SUMIFS('内訳書2-17'!$T$8:$T$608,'内訳書2-17'!$G$8:$G$608,'【原則記入不要】内訳書1-1'!$D31,'内訳書2-17'!$U$8:$U$608,MT$24)</f>
        <v>0</v>
      </c>
      <c r="MU31" s="385">
        <f>SUMIFS('内訳書2-17'!$T$8:$T$608,'内訳書2-17'!$G$8:$G$608,'【原則記入不要】内訳書1-1'!$D31,'内訳書2-17'!$U$8:$U$608,MU$24)</f>
        <v>0</v>
      </c>
      <c r="MV31" s="385">
        <f>SUMIFS('内訳書2-17'!$T$8:$T$608,'内訳書2-17'!$G$8:$G$608,'【原則記入不要】内訳書1-1'!$D31,'内訳書2-17'!$U$8:$U$608,MV$24)</f>
        <v>0</v>
      </c>
      <c r="MW31" s="386">
        <f>'内訳書2-17'!$I841</f>
        <v>0</v>
      </c>
      <c r="MX31" s="385">
        <f>SUMIFS('内訳書2-18'!$T$8:$T$608,'内訳書2-18'!$G$8:$G$608,'【原則記入不要】内訳書1-1'!$D31,'内訳書2-18'!$U$8:$U$608,MX$24)</f>
        <v>0</v>
      </c>
      <c r="MY31" s="385">
        <f>SUMIFS('内訳書2-18'!$T$8:$T$608,'内訳書2-18'!$G$8:$G$608,'【原則記入不要】内訳書1-1'!$D31,'内訳書2-18'!$U$8:$U$608,MY$24)</f>
        <v>0</v>
      </c>
      <c r="MZ31" s="385">
        <f>SUMIFS('内訳書2-18'!$T$8:$T$608,'内訳書2-18'!$G$8:$G$608,'【原則記入不要】内訳書1-1'!$D31,'内訳書2-18'!$U$8:$U$608,MZ$24)</f>
        <v>0</v>
      </c>
      <c r="NA31" s="385">
        <f>SUMIFS('内訳書2-18'!$T$8:$T$608,'内訳書2-18'!$G$8:$G$608,'【原則記入不要】内訳書1-1'!$D31,'内訳書2-18'!$U$8:$U$608,NA$24)</f>
        <v>0</v>
      </c>
      <c r="NB31" s="385">
        <f>SUMIFS('内訳書2-18'!$T$8:$T$608,'内訳書2-18'!$G$8:$G$608,'【原則記入不要】内訳書1-1'!$D31,'内訳書2-18'!$U$8:$U$608,NB$24)</f>
        <v>0</v>
      </c>
      <c r="NC31" s="385">
        <f>SUMIFS('内訳書2-18'!$T$8:$T$608,'内訳書2-18'!$G$8:$G$608,'【原則記入不要】内訳書1-1'!$D31,'内訳書2-18'!$U$8:$U$608,NC$24)</f>
        <v>0</v>
      </c>
      <c r="ND31" s="385">
        <f>SUMIFS('内訳書2-18'!$T$8:$T$608,'内訳書2-18'!$G$8:$G$608,'【原則記入不要】内訳書1-1'!$D31,'内訳書2-18'!$U$8:$U$608,ND$24)</f>
        <v>0</v>
      </c>
      <c r="NE31" s="385">
        <f>SUMIFS('内訳書2-18'!$T$8:$T$608,'内訳書2-18'!$G$8:$G$608,'【原則記入不要】内訳書1-1'!$D31,'内訳書2-18'!$U$8:$U$608,NE$24)</f>
        <v>0</v>
      </c>
      <c r="NF31" s="385">
        <f>SUMIFS('内訳書2-18'!$T$8:$T$608,'内訳書2-18'!$G$8:$G$608,'【原則記入不要】内訳書1-1'!$D31,'内訳書2-18'!$U$8:$U$608,NF$24)</f>
        <v>0</v>
      </c>
      <c r="NG31" s="385">
        <f>SUMIFS('内訳書2-18'!$T$8:$T$608,'内訳書2-18'!$G$8:$G$608,'【原則記入不要】内訳書1-1'!$D31,'内訳書2-18'!$U$8:$U$608,NG$24)</f>
        <v>0</v>
      </c>
      <c r="NH31" s="385">
        <f>SUMIFS('内訳書2-18'!$T$8:$T$608,'内訳書2-18'!$G$8:$G$608,'【原則記入不要】内訳書1-1'!$D31,'内訳書2-18'!$U$8:$U$608,NH$24)</f>
        <v>0</v>
      </c>
      <c r="NI31" s="385">
        <f>SUMIFS('内訳書2-18'!$T$8:$T$608,'内訳書2-18'!$G$8:$G$608,'【原則記入不要】内訳書1-1'!$D31,'内訳書2-18'!$U$8:$U$608,NI$24)</f>
        <v>0</v>
      </c>
      <c r="NJ31" s="385">
        <f>SUMIFS('内訳書2-18'!$T$8:$T$608,'内訳書2-18'!$G$8:$G$608,'【原則記入不要】内訳書1-1'!$D31,'内訳書2-18'!$U$8:$U$608,NJ$24)</f>
        <v>0</v>
      </c>
      <c r="NK31" s="385">
        <f>SUMIFS('内訳書2-18'!$T$8:$T$608,'内訳書2-18'!$G$8:$G$608,'【原則記入不要】内訳書1-1'!$D31,'内訳書2-18'!$U$8:$U$608,NK$24)</f>
        <v>0</v>
      </c>
      <c r="NL31" s="385">
        <f>SUMIFS('内訳書2-18'!$T$8:$T$608,'内訳書2-18'!$G$8:$G$608,'【原則記入不要】内訳書1-1'!$D31,'内訳書2-18'!$U$8:$U$608,NL$24)</f>
        <v>0</v>
      </c>
      <c r="NM31" s="385">
        <f>SUMIFS('内訳書2-18'!$T$8:$T$608,'内訳書2-18'!$G$8:$G$608,'【原則記入不要】内訳書1-1'!$D31,'内訳書2-18'!$U$8:$U$608,NM$24)</f>
        <v>0</v>
      </c>
      <c r="NN31" s="385">
        <f>SUMIFS('内訳書2-18'!$T$8:$T$608,'内訳書2-18'!$G$8:$G$608,'【原則記入不要】内訳書1-1'!$D31,'内訳書2-18'!$U$8:$U$608,NN$24)</f>
        <v>0</v>
      </c>
      <c r="NO31" s="385">
        <f>SUMIFS('内訳書2-18'!$T$8:$T$608,'内訳書2-18'!$G$8:$G$608,'【原則記入不要】内訳書1-1'!$D31,'内訳書2-18'!$U$8:$U$608,NO$24)</f>
        <v>0</v>
      </c>
      <c r="NP31" s="385">
        <f>SUMIFS('内訳書2-18'!$T$8:$T$608,'内訳書2-18'!$G$8:$G$608,'【原則記入不要】内訳書1-1'!$D31,'内訳書2-18'!$U$8:$U$608,NP$24)</f>
        <v>0</v>
      </c>
      <c r="NQ31" s="385">
        <f>SUMIFS('内訳書2-18'!$T$8:$T$608,'内訳書2-18'!$G$8:$G$608,'【原則記入不要】内訳書1-1'!$D31,'内訳書2-18'!$U$8:$U$608,NQ$24)</f>
        <v>0</v>
      </c>
      <c r="NR31" s="386">
        <f>'内訳書2-18'!$I841</f>
        <v>0</v>
      </c>
      <c r="NS31" s="385">
        <f>SUMIFS('内訳書2-19'!$T$8:$T$608,'内訳書2-19'!$G$8:$G$608,'【原則記入不要】内訳書1-1'!$D31,'内訳書2-19'!$U$8:$U$608,NS$24)</f>
        <v>0</v>
      </c>
      <c r="NT31" s="385">
        <f>SUMIFS('内訳書2-19'!$T$8:$T$608,'内訳書2-19'!$G$8:$G$608,'【原則記入不要】内訳書1-1'!$D31,'内訳書2-19'!$U$8:$U$608,NT$24)</f>
        <v>0</v>
      </c>
      <c r="NU31" s="385">
        <f>SUMIFS('内訳書2-19'!$T$8:$T$608,'内訳書2-19'!$G$8:$G$608,'【原則記入不要】内訳書1-1'!$D31,'内訳書2-19'!$U$8:$U$608,NU$24)</f>
        <v>0</v>
      </c>
      <c r="NV31" s="385">
        <f>SUMIFS('内訳書2-19'!$T$8:$T$608,'内訳書2-19'!$G$8:$G$608,'【原則記入不要】内訳書1-1'!$D31,'内訳書2-19'!$U$8:$U$608,NV$24)</f>
        <v>0</v>
      </c>
      <c r="NW31" s="385">
        <f>SUMIFS('内訳書2-19'!$T$8:$T$608,'内訳書2-19'!$G$8:$G$608,'【原則記入不要】内訳書1-1'!$D31,'内訳書2-19'!$U$8:$U$608,NW$24)</f>
        <v>0</v>
      </c>
      <c r="NX31" s="385">
        <f>SUMIFS('内訳書2-19'!$T$8:$T$608,'内訳書2-19'!$G$8:$G$608,'【原則記入不要】内訳書1-1'!$D31,'内訳書2-19'!$U$8:$U$608,NX$24)</f>
        <v>0</v>
      </c>
      <c r="NY31" s="385">
        <f>SUMIFS('内訳書2-19'!$T$8:$T$608,'内訳書2-19'!$G$8:$G$608,'【原則記入不要】内訳書1-1'!$D31,'内訳書2-19'!$U$8:$U$608,NY$24)</f>
        <v>0</v>
      </c>
      <c r="NZ31" s="385">
        <f>SUMIFS('内訳書2-19'!$T$8:$T$608,'内訳書2-19'!$G$8:$G$608,'【原則記入不要】内訳書1-1'!$D31,'内訳書2-19'!$U$8:$U$608,NZ$24)</f>
        <v>0</v>
      </c>
      <c r="OA31" s="385">
        <f>SUMIFS('内訳書2-19'!$T$8:$T$608,'内訳書2-19'!$G$8:$G$608,'【原則記入不要】内訳書1-1'!$D31,'内訳書2-19'!$U$8:$U$608,OA$24)</f>
        <v>0</v>
      </c>
      <c r="OB31" s="385">
        <f>SUMIFS('内訳書2-19'!$T$8:$T$608,'内訳書2-19'!$G$8:$G$608,'【原則記入不要】内訳書1-1'!$D31,'内訳書2-19'!$U$8:$U$608,OB$24)</f>
        <v>0</v>
      </c>
      <c r="OC31" s="385">
        <f>SUMIFS('内訳書2-19'!$T$8:$T$608,'内訳書2-19'!$G$8:$G$608,'【原則記入不要】内訳書1-1'!$D31,'内訳書2-19'!$U$8:$U$608,OC$24)</f>
        <v>0</v>
      </c>
      <c r="OD31" s="385">
        <f>SUMIFS('内訳書2-19'!$T$8:$T$608,'内訳書2-19'!$G$8:$G$608,'【原則記入不要】内訳書1-1'!$D31,'内訳書2-19'!$U$8:$U$608,OD$24)</f>
        <v>0</v>
      </c>
      <c r="OE31" s="385">
        <f>SUMIFS('内訳書2-19'!$T$8:$T$608,'内訳書2-19'!$G$8:$G$608,'【原則記入不要】内訳書1-1'!$D31,'内訳書2-19'!$U$8:$U$608,OE$24)</f>
        <v>0</v>
      </c>
      <c r="OF31" s="385">
        <f>SUMIFS('内訳書2-19'!$T$8:$T$608,'内訳書2-19'!$G$8:$G$608,'【原則記入不要】内訳書1-1'!$D31,'内訳書2-19'!$U$8:$U$608,OF$24)</f>
        <v>0</v>
      </c>
      <c r="OG31" s="385">
        <f>SUMIFS('内訳書2-19'!$T$8:$T$608,'内訳書2-19'!$G$8:$G$608,'【原則記入不要】内訳書1-1'!$D31,'内訳書2-19'!$U$8:$U$608,OG$24)</f>
        <v>0</v>
      </c>
      <c r="OH31" s="385">
        <f>SUMIFS('内訳書2-19'!$T$8:$T$608,'内訳書2-19'!$G$8:$G$608,'【原則記入不要】内訳書1-1'!$D31,'内訳書2-19'!$U$8:$U$608,OH$24)</f>
        <v>0</v>
      </c>
      <c r="OI31" s="385">
        <f>SUMIFS('内訳書2-19'!$T$8:$T$608,'内訳書2-19'!$G$8:$G$608,'【原則記入不要】内訳書1-1'!$D31,'内訳書2-19'!$U$8:$U$608,OI$24)</f>
        <v>0</v>
      </c>
      <c r="OJ31" s="385">
        <f>SUMIFS('内訳書2-19'!$T$8:$T$608,'内訳書2-19'!$G$8:$G$608,'【原則記入不要】内訳書1-1'!$D31,'内訳書2-19'!$U$8:$U$608,OJ$24)</f>
        <v>0</v>
      </c>
      <c r="OK31" s="385">
        <f>SUMIFS('内訳書2-19'!$T$8:$T$608,'内訳書2-19'!$G$8:$G$608,'【原則記入不要】内訳書1-1'!$D31,'内訳書2-19'!$U$8:$U$608,OK$24)</f>
        <v>0</v>
      </c>
      <c r="OL31" s="385">
        <f>SUMIFS('内訳書2-19'!$T$8:$T$608,'内訳書2-19'!$G$8:$G$608,'【原則記入不要】内訳書1-1'!$D31,'内訳書2-19'!$U$8:$U$608,OL$24)</f>
        <v>0</v>
      </c>
      <c r="OM31" s="386">
        <f>'内訳書2-19'!$I841</f>
        <v>0</v>
      </c>
      <c r="ON31" s="385">
        <f>SUMIFS('内訳書2-20'!$T$8:$T$608,'内訳書2-20'!$G$8:$G$608,'【原則記入不要】内訳書1-1'!$D31,'内訳書2-20'!$U$8:$U$608,ON$24)</f>
        <v>0</v>
      </c>
      <c r="OO31" s="385">
        <f>SUMIFS('内訳書2-20'!$T$8:$T$608,'内訳書2-20'!$G$8:$G$608,'【原則記入不要】内訳書1-1'!$D31,'内訳書2-20'!$U$8:$U$608,OO$24)</f>
        <v>0</v>
      </c>
      <c r="OP31" s="385">
        <f>SUMIFS('内訳書2-20'!$T$8:$T$608,'内訳書2-20'!$G$8:$G$608,'【原則記入不要】内訳書1-1'!$D31,'内訳書2-20'!$U$8:$U$608,OP$24)</f>
        <v>0</v>
      </c>
      <c r="OQ31" s="385">
        <f>SUMIFS('内訳書2-20'!$T$8:$T$608,'内訳書2-20'!$G$8:$G$608,'【原則記入不要】内訳書1-1'!$D31,'内訳書2-20'!$U$8:$U$608,OQ$24)</f>
        <v>0</v>
      </c>
      <c r="OR31" s="385">
        <f>SUMIFS('内訳書2-20'!$T$8:$T$608,'内訳書2-20'!$G$8:$G$608,'【原則記入不要】内訳書1-1'!$D31,'内訳書2-20'!$U$8:$U$608,OR$24)</f>
        <v>0</v>
      </c>
      <c r="OS31" s="385">
        <f>SUMIFS('内訳書2-20'!$T$8:$T$608,'内訳書2-20'!$G$8:$G$608,'【原則記入不要】内訳書1-1'!$D31,'内訳書2-20'!$U$8:$U$608,OS$24)</f>
        <v>0</v>
      </c>
      <c r="OT31" s="385">
        <f>SUMIFS('内訳書2-20'!$T$8:$T$608,'内訳書2-20'!$G$8:$G$608,'【原則記入不要】内訳書1-1'!$D31,'内訳書2-20'!$U$8:$U$608,OT$24)</f>
        <v>0</v>
      </c>
      <c r="OU31" s="385">
        <f>SUMIFS('内訳書2-20'!$T$8:$T$608,'内訳書2-20'!$G$8:$G$608,'【原則記入不要】内訳書1-1'!$D31,'内訳書2-20'!$U$8:$U$608,OU$24)</f>
        <v>0</v>
      </c>
      <c r="OV31" s="385">
        <f>SUMIFS('内訳書2-20'!$T$8:$T$608,'内訳書2-20'!$G$8:$G$608,'【原則記入不要】内訳書1-1'!$D31,'内訳書2-20'!$U$8:$U$608,OV$24)</f>
        <v>0</v>
      </c>
      <c r="OW31" s="385">
        <f>SUMIFS('内訳書2-20'!$T$8:$T$608,'内訳書2-20'!$G$8:$G$608,'【原則記入不要】内訳書1-1'!$D31,'内訳書2-20'!$U$8:$U$608,OW$24)</f>
        <v>0</v>
      </c>
      <c r="OX31" s="385">
        <f>SUMIFS('内訳書2-20'!$T$8:$T$608,'内訳書2-20'!$G$8:$G$608,'【原則記入不要】内訳書1-1'!$D31,'内訳書2-20'!$U$8:$U$608,OX$24)</f>
        <v>0</v>
      </c>
      <c r="OY31" s="385">
        <f>SUMIFS('内訳書2-20'!$T$8:$T$608,'内訳書2-20'!$G$8:$G$608,'【原則記入不要】内訳書1-1'!$D31,'内訳書2-20'!$U$8:$U$608,OY$24)</f>
        <v>0</v>
      </c>
      <c r="OZ31" s="385">
        <f>SUMIFS('内訳書2-20'!$T$8:$T$608,'内訳書2-20'!$G$8:$G$608,'【原則記入不要】内訳書1-1'!$D31,'内訳書2-20'!$U$8:$U$608,OZ$24)</f>
        <v>0</v>
      </c>
      <c r="PA31" s="385">
        <f>SUMIFS('内訳書2-20'!$T$8:$T$608,'内訳書2-20'!$G$8:$G$608,'【原則記入不要】内訳書1-1'!$D31,'内訳書2-20'!$U$8:$U$608,PA$24)</f>
        <v>0</v>
      </c>
      <c r="PB31" s="385">
        <f>SUMIFS('内訳書2-20'!$T$8:$T$608,'内訳書2-20'!$G$8:$G$608,'【原則記入不要】内訳書1-1'!$D31,'内訳書2-20'!$U$8:$U$608,PB$24)</f>
        <v>0</v>
      </c>
      <c r="PC31" s="385">
        <f>SUMIFS('内訳書2-20'!$T$8:$T$608,'内訳書2-20'!$G$8:$G$608,'【原則記入不要】内訳書1-1'!$D31,'内訳書2-20'!$U$8:$U$608,PC$24)</f>
        <v>0</v>
      </c>
      <c r="PD31" s="385">
        <f>SUMIFS('内訳書2-20'!$T$8:$T$608,'内訳書2-20'!$G$8:$G$608,'【原則記入不要】内訳書1-1'!$D31,'内訳書2-20'!$U$8:$U$608,PD$24)</f>
        <v>0</v>
      </c>
      <c r="PE31" s="385">
        <f>SUMIFS('内訳書2-20'!$T$8:$T$608,'内訳書2-20'!$G$8:$G$608,'【原則記入不要】内訳書1-1'!$D31,'内訳書2-20'!$U$8:$U$608,PE$24)</f>
        <v>0</v>
      </c>
      <c r="PF31" s="385">
        <f>SUMIFS('内訳書2-20'!$T$8:$T$608,'内訳書2-20'!$G$8:$G$608,'【原則記入不要】内訳書1-1'!$D31,'内訳書2-20'!$U$8:$U$608,PF$24)</f>
        <v>0</v>
      </c>
      <c r="PG31" s="385">
        <f>SUMIFS('内訳書2-20'!$T$8:$T$608,'内訳書2-20'!$G$8:$G$608,'【原則記入不要】内訳書1-1'!$D31,'内訳書2-20'!$U$8:$U$608,PG$24)</f>
        <v>0</v>
      </c>
      <c r="PH31" s="386">
        <f>'内訳書2-20'!$I841</f>
        <v>0</v>
      </c>
      <c r="PI31" s="283">
        <f>'内訳書2-21'!$I491</f>
        <v>0</v>
      </c>
      <c r="PJ31" s="284">
        <f t="shared" si="148"/>
        <v>0</v>
      </c>
      <c r="PK31" s="296">
        <f t="shared" si="149"/>
        <v>0</v>
      </c>
      <c r="PL31" s="296"/>
    </row>
    <row r="32" spans="2:430" ht="18" customHeight="1">
      <c r="B32" s="781"/>
      <c r="C32" s="784"/>
      <c r="D32" s="384" t="s">
        <v>30</v>
      </c>
      <c r="E32" s="385">
        <f>SUMIFS('内訳書2-1'!$T$8:$T$608,'内訳書2-1'!$G$8:$G$608,'【原則記入不要】内訳書1-1'!$D32,'内訳書2-1'!$U$8:$U$608,E$24)</f>
        <v>0</v>
      </c>
      <c r="F32" s="385">
        <f>SUMIFS('内訳書2-1'!$T$8:$T$608,'内訳書2-1'!$G$8:$G$608,'【原則記入不要】内訳書1-1'!$D32,'内訳書2-1'!$U$8:$U$608,F$24)</f>
        <v>0</v>
      </c>
      <c r="G32" s="385">
        <f>SUMIFS('内訳書2-1'!$T$8:$T$608,'内訳書2-1'!$G$8:$G$608,'【原則記入不要】内訳書1-1'!$D32,'内訳書2-1'!$U$8:$U$608,G$24)</f>
        <v>0</v>
      </c>
      <c r="H32" s="385">
        <f>SUMIFS('内訳書2-1'!$T$8:$T$608,'内訳書2-1'!$G$8:$G$608,'【原則記入不要】内訳書1-1'!$D32,'内訳書2-1'!$U$8:$U$608,H$24)</f>
        <v>0</v>
      </c>
      <c r="I32" s="385">
        <f>SUMIFS('内訳書2-1'!$T$8:$T$608,'内訳書2-1'!$G$8:$G$608,'【原則記入不要】内訳書1-1'!$D32,'内訳書2-1'!$U$8:$U$608,I$24)</f>
        <v>0</v>
      </c>
      <c r="J32" s="385">
        <f>SUMIFS('内訳書2-1'!$T$8:$T$608,'内訳書2-1'!$G$8:$G$608,'【原則記入不要】内訳書1-1'!$D32,'内訳書2-1'!$U$8:$U$608,J$24)</f>
        <v>0</v>
      </c>
      <c r="K32" s="385">
        <f>SUMIFS('内訳書2-1'!$T$8:$T$608,'内訳書2-1'!$G$8:$G$608,'【原則記入不要】内訳書1-1'!$D32,'内訳書2-1'!$U$8:$U$608,K$24)</f>
        <v>0</v>
      </c>
      <c r="L32" s="385">
        <f>SUMIFS('内訳書2-1'!$T$8:$T$608,'内訳書2-1'!$G$8:$G$608,'【原則記入不要】内訳書1-1'!$D32,'内訳書2-1'!$U$8:$U$608,L$24)</f>
        <v>0</v>
      </c>
      <c r="M32" s="385">
        <f>SUMIFS('内訳書2-1'!$T$8:$T$608,'内訳書2-1'!$G$8:$G$608,'【原則記入不要】内訳書1-1'!$D32,'内訳書2-1'!$U$8:$U$608,M$24)</f>
        <v>0</v>
      </c>
      <c r="N32" s="385">
        <f>SUMIFS('内訳書2-1'!$T$8:$T$608,'内訳書2-1'!$G$8:$G$608,'【原則記入不要】内訳書1-1'!$D32,'内訳書2-1'!$U$8:$U$608,N$24)</f>
        <v>0</v>
      </c>
      <c r="O32" s="385">
        <f>SUMIFS('内訳書2-1'!$T$8:$T$608,'内訳書2-1'!$G$8:$G$608,'【原則記入不要】内訳書1-1'!$D32,'内訳書2-1'!$U$8:$U$608,O$24)</f>
        <v>0</v>
      </c>
      <c r="P32" s="385">
        <f>SUMIFS('内訳書2-1'!$T$8:$T$608,'内訳書2-1'!$G$8:$G$608,'【原則記入不要】内訳書1-1'!$D32,'内訳書2-1'!$U$8:$U$608,P$24)</f>
        <v>0</v>
      </c>
      <c r="Q32" s="385">
        <f>SUMIFS('内訳書2-1'!$T$8:$T$608,'内訳書2-1'!$G$8:$G$608,'【原則記入不要】内訳書1-1'!$D32,'内訳書2-1'!$U$8:$U$608,Q$24)</f>
        <v>0</v>
      </c>
      <c r="R32" s="385">
        <f>SUMIFS('内訳書2-1'!$T$8:$T$608,'内訳書2-1'!$G$8:$G$608,'【原則記入不要】内訳書1-1'!$D32,'内訳書2-1'!$U$8:$U$608,R$24)</f>
        <v>0</v>
      </c>
      <c r="S32" s="385">
        <f>SUMIFS('内訳書2-1'!$T$8:$T$608,'内訳書2-1'!$G$8:$G$608,'【原則記入不要】内訳書1-1'!$D32,'内訳書2-1'!$U$8:$U$608,S$24)</f>
        <v>0</v>
      </c>
      <c r="T32" s="385">
        <f>SUMIFS('内訳書2-1'!$T$8:$T$608,'内訳書2-1'!$G$8:$G$608,'【原則記入不要】内訳書1-1'!$D32,'内訳書2-1'!$U$8:$U$608,T$24)</f>
        <v>0</v>
      </c>
      <c r="U32" s="385">
        <f>SUMIFS('内訳書2-1'!$T$8:$T$608,'内訳書2-1'!$G$8:$G$608,'【原則記入不要】内訳書1-1'!$D32,'内訳書2-1'!$U$8:$U$608,U$24)</f>
        <v>0</v>
      </c>
      <c r="V32" s="385">
        <f>SUMIFS('内訳書2-1'!$T$8:$T$608,'内訳書2-1'!$G$8:$G$608,'【原則記入不要】内訳書1-1'!$D32,'内訳書2-1'!$U$8:$U$608,V$24)</f>
        <v>0</v>
      </c>
      <c r="W32" s="385">
        <f>SUMIFS('内訳書2-1'!$T$8:$T$608,'内訳書2-1'!$G$8:$G$608,'【原則記入不要】内訳書1-1'!$D32,'内訳書2-1'!$U$8:$U$608,W$24)</f>
        <v>0</v>
      </c>
      <c r="X32" s="385">
        <f>SUMIFS('内訳書2-1'!$T$8:$T$608,'内訳書2-1'!$G$8:$G$608,'【原則記入不要】内訳書1-1'!$D32,'内訳書2-1'!$U$8:$U$608,X$24)</f>
        <v>0</v>
      </c>
      <c r="Y32" s="386">
        <f>'内訳書2-1'!$I842</f>
        <v>0</v>
      </c>
      <c r="Z32" s="385">
        <f>SUMIFS('内訳書2-2'!$T$8:$T$608,'内訳書2-2'!$G$8:$G$608,'【原則記入不要】内訳書1-1'!$D32,'内訳書2-2'!$U$8:$U$608,Z$24)</f>
        <v>0</v>
      </c>
      <c r="AA32" s="385">
        <f>SUMIFS('内訳書2-2'!$T$8:$T$608,'内訳書2-2'!$G$8:$G$608,'【原則記入不要】内訳書1-1'!$D32,'内訳書2-2'!$U$8:$U$608,AA$24)</f>
        <v>0</v>
      </c>
      <c r="AB32" s="385">
        <f>SUMIFS('内訳書2-2'!$T$8:$T$608,'内訳書2-2'!$G$8:$G$608,'【原則記入不要】内訳書1-1'!$D32,'内訳書2-2'!$U$8:$U$608,AB$24)</f>
        <v>0</v>
      </c>
      <c r="AC32" s="385">
        <f>SUMIFS('内訳書2-2'!$T$8:$T$608,'内訳書2-2'!$G$8:$G$608,'【原則記入不要】内訳書1-1'!$D32,'内訳書2-2'!$U$8:$U$608,AC$24)</f>
        <v>0</v>
      </c>
      <c r="AD32" s="385">
        <f>SUMIFS('内訳書2-2'!$T$8:$T$608,'内訳書2-2'!$G$8:$G$608,'【原則記入不要】内訳書1-1'!$D32,'内訳書2-2'!$U$8:$U$608,AD$24)</f>
        <v>0</v>
      </c>
      <c r="AE32" s="385">
        <f>SUMIFS('内訳書2-2'!$T$8:$T$608,'内訳書2-2'!$G$8:$G$608,'【原則記入不要】内訳書1-1'!$D32,'内訳書2-2'!$U$8:$U$608,AE$24)</f>
        <v>0</v>
      </c>
      <c r="AF32" s="385">
        <f>SUMIFS('内訳書2-2'!$T$8:$T$608,'内訳書2-2'!$G$8:$G$608,'【原則記入不要】内訳書1-1'!$D32,'内訳書2-2'!$U$8:$U$608,AF$24)</f>
        <v>0</v>
      </c>
      <c r="AG32" s="385">
        <f>SUMIFS('内訳書2-2'!$T$8:$T$608,'内訳書2-2'!$G$8:$G$608,'【原則記入不要】内訳書1-1'!$D32,'内訳書2-2'!$U$8:$U$608,AG$24)</f>
        <v>0</v>
      </c>
      <c r="AH32" s="385">
        <f>SUMIFS('内訳書2-2'!$T$8:$T$608,'内訳書2-2'!$G$8:$G$608,'【原則記入不要】内訳書1-1'!$D32,'内訳書2-2'!$U$8:$U$608,AH$24)</f>
        <v>0</v>
      </c>
      <c r="AI32" s="385">
        <f>SUMIFS('内訳書2-2'!$T$8:$T$608,'内訳書2-2'!$G$8:$G$608,'【原則記入不要】内訳書1-1'!$D32,'内訳書2-2'!$U$8:$U$608,AI$24)</f>
        <v>0</v>
      </c>
      <c r="AJ32" s="385">
        <f>SUMIFS('内訳書2-2'!$T$8:$T$608,'内訳書2-2'!$G$8:$G$608,'【原則記入不要】内訳書1-1'!$D32,'内訳書2-2'!$U$8:$U$608,AJ$24)</f>
        <v>0</v>
      </c>
      <c r="AK32" s="385">
        <f>SUMIFS('内訳書2-2'!$T$8:$T$608,'内訳書2-2'!$G$8:$G$608,'【原則記入不要】内訳書1-1'!$D32,'内訳書2-2'!$U$8:$U$608,AK$24)</f>
        <v>0</v>
      </c>
      <c r="AL32" s="385">
        <f>SUMIFS('内訳書2-2'!$T$8:$T$608,'内訳書2-2'!$G$8:$G$608,'【原則記入不要】内訳書1-1'!$D32,'内訳書2-2'!$U$8:$U$608,AL$24)</f>
        <v>0</v>
      </c>
      <c r="AM32" s="385">
        <f>SUMIFS('内訳書2-2'!$T$8:$T$608,'内訳書2-2'!$G$8:$G$608,'【原則記入不要】内訳書1-1'!$D32,'内訳書2-2'!$U$8:$U$608,AM$24)</f>
        <v>0</v>
      </c>
      <c r="AN32" s="385">
        <f>SUMIFS('内訳書2-2'!$T$8:$T$608,'内訳書2-2'!$G$8:$G$608,'【原則記入不要】内訳書1-1'!$D32,'内訳書2-2'!$U$8:$U$608,AN$24)</f>
        <v>0</v>
      </c>
      <c r="AO32" s="385">
        <f>SUMIFS('内訳書2-2'!$T$8:$T$608,'内訳書2-2'!$G$8:$G$608,'【原則記入不要】内訳書1-1'!$D32,'内訳書2-2'!$U$8:$U$608,AO$24)</f>
        <v>0</v>
      </c>
      <c r="AP32" s="385">
        <f>SUMIFS('内訳書2-2'!$T$8:$T$608,'内訳書2-2'!$G$8:$G$608,'【原則記入不要】内訳書1-1'!$D32,'内訳書2-2'!$U$8:$U$608,AP$24)</f>
        <v>0</v>
      </c>
      <c r="AQ32" s="385">
        <f>SUMIFS('内訳書2-2'!$T$8:$T$608,'内訳書2-2'!$G$8:$G$608,'【原則記入不要】内訳書1-1'!$D32,'内訳書2-2'!$U$8:$U$608,AQ$24)</f>
        <v>0</v>
      </c>
      <c r="AR32" s="385">
        <f>SUMIFS('内訳書2-2'!$T$8:$T$608,'内訳書2-2'!$G$8:$G$608,'【原則記入不要】内訳書1-1'!$D32,'内訳書2-2'!$U$8:$U$608,AR$24)</f>
        <v>0</v>
      </c>
      <c r="AS32" s="385">
        <f>SUMIFS('内訳書2-2'!$T$8:$T$608,'内訳書2-2'!$G$8:$G$608,'【原則記入不要】内訳書1-1'!$D32,'内訳書2-2'!$U$8:$U$608,AS$24)</f>
        <v>0</v>
      </c>
      <c r="AT32" s="386">
        <f>'内訳書2-2'!$I842</f>
        <v>0</v>
      </c>
      <c r="AU32" s="385">
        <f>SUMIFS('内訳書2-3'!$T$8:$T$608,'内訳書2-3'!$G$8:$G$608,'【原則記入不要】内訳書1-1'!$D32,'内訳書2-3'!$U$8:$U$608,AU$24)</f>
        <v>0</v>
      </c>
      <c r="AV32" s="385">
        <f>SUMIFS('内訳書2-3'!$T$8:$T$608,'内訳書2-3'!$G$8:$G$608,'【原則記入不要】内訳書1-1'!$D32,'内訳書2-3'!$U$8:$U$608,AV$24)</f>
        <v>0</v>
      </c>
      <c r="AW32" s="385">
        <f>SUMIFS('内訳書2-3'!$T$8:$T$608,'内訳書2-3'!$G$8:$G$608,'【原則記入不要】内訳書1-1'!$D32,'内訳書2-3'!$U$8:$U$608,AW$24)</f>
        <v>0</v>
      </c>
      <c r="AX32" s="385">
        <f>SUMIFS('内訳書2-3'!$T$8:$T$608,'内訳書2-3'!$G$8:$G$608,'【原則記入不要】内訳書1-1'!$D32,'内訳書2-3'!$U$8:$U$608,AX$24)</f>
        <v>0</v>
      </c>
      <c r="AY32" s="385">
        <f>SUMIFS('内訳書2-3'!$T$8:$T$608,'内訳書2-3'!$G$8:$G$608,'【原則記入不要】内訳書1-1'!$D32,'内訳書2-3'!$U$8:$U$608,AY$24)</f>
        <v>0</v>
      </c>
      <c r="AZ32" s="385">
        <f>SUMIFS('内訳書2-3'!$T$8:$T$608,'内訳書2-3'!$G$8:$G$608,'【原則記入不要】内訳書1-1'!$D32,'内訳書2-3'!$U$8:$U$608,AZ$24)</f>
        <v>0</v>
      </c>
      <c r="BA32" s="385">
        <f>SUMIFS('内訳書2-3'!$T$8:$T$608,'内訳書2-3'!$G$8:$G$608,'【原則記入不要】内訳書1-1'!$D32,'内訳書2-3'!$U$8:$U$608,BA$24)</f>
        <v>0</v>
      </c>
      <c r="BB32" s="385">
        <f>SUMIFS('内訳書2-3'!$T$8:$T$608,'内訳書2-3'!$G$8:$G$608,'【原則記入不要】内訳書1-1'!$D32,'内訳書2-3'!$U$8:$U$608,BB$24)</f>
        <v>0</v>
      </c>
      <c r="BC32" s="385">
        <f>SUMIFS('内訳書2-3'!$T$8:$T$608,'内訳書2-3'!$G$8:$G$608,'【原則記入不要】内訳書1-1'!$D32,'内訳書2-3'!$U$8:$U$608,BC$24)</f>
        <v>0</v>
      </c>
      <c r="BD32" s="385">
        <f>SUMIFS('内訳書2-3'!$T$8:$T$608,'内訳書2-3'!$G$8:$G$608,'【原則記入不要】内訳書1-1'!$D32,'内訳書2-3'!$U$8:$U$608,BD$24)</f>
        <v>0</v>
      </c>
      <c r="BE32" s="385">
        <f>SUMIFS('内訳書2-3'!$T$8:$T$608,'内訳書2-3'!$G$8:$G$608,'【原則記入不要】内訳書1-1'!$D32,'内訳書2-3'!$U$8:$U$608,BE$24)</f>
        <v>0</v>
      </c>
      <c r="BF32" s="385">
        <f>SUMIFS('内訳書2-3'!$T$8:$T$608,'内訳書2-3'!$G$8:$G$608,'【原則記入不要】内訳書1-1'!$D32,'内訳書2-3'!$U$8:$U$608,BF$24)</f>
        <v>0</v>
      </c>
      <c r="BG32" s="385">
        <f>SUMIFS('内訳書2-3'!$T$8:$T$608,'内訳書2-3'!$G$8:$G$608,'【原則記入不要】内訳書1-1'!$D32,'内訳書2-3'!$U$8:$U$608,BG$24)</f>
        <v>0</v>
      </c>
      <c r="BH32" s="385">
        <f>SUMIFS('内訳書2-3'!$T$8:$T$608,'内訳書2-3'!$G$8:$G$608,'【原則記入不要】内訳書1-1'!$D32,'内訳書2-3'!$U$8:$U$608,BH$24)</f>
        <v>0</v>
      </c>
      <c r="BI32" s="385">
        <f>SUMIFS('内訳書2-3'!$T$8:$T$608,'内訳書2-3'!$G$8:$G$608,'【原則記入不要】内訳書1-1'!$D32,'内訳書2-3'!$U$8:$U$608,BI$24)</f>
        <v>0</v>
      </c>
      <c r="BJ32" s="385">
        <f>SUMIFS('内訳書2-3'!$T$8:$T$608,'内訳書2-3'!$G$8:$G$608,'【原則記入不要】内訳書1-1'!$D32,'内訳書2-3'!$U$8:$U$608,BJ$24)</f>
        <v>0</v>
      </c>
      <c r="BK32" s="385">
        <f>SUMIFS('内訳書2-3'!$T$8:$T$608,'内訳書2-3'!$G$8:$G$608,'【原則記入不要】内訳書1-1'!$D32,'内訳書2-3'!$U$8:$U$608,BK$24)</f>
        <v>0</v>
      </c>
      <c r="BL32" s="385">
        <f>SUMIFS('内訳書2-3'!$T$8:$T$608,'内訳書2-3'!$G$8:$G$608,'【原則記入不要】内訳書1-1'!$D32,'内訳書2-3'!$U$8:$U$608,BL$24)</f>
        <v>0</v>
      </c>
      <c r="BM32" s="385">
        <f>SUMIFS('内訳書2-3'!$T$8:$T$608,'内訳書2-3'!$G$8:$G$608,'【原則記入不要】内訳書1-1'!$D32,'内訳書2-3'!$U$8:$U$608,BM$24)</f>
        <v>0</v>
      </c>
      <c r="BN32" s="385">
        <f>SUMIFS('内訳書2-3'!$T$8:$T$608,'内訳書2-3'!$G$8:$G$608,'【原則記入不要】内訳書1-1'!$D32,'内訳書2-3'!$U$8:$U$608,BN$24)</f>
        <v>0</v>
      </c>
      <c r="BO32" s="386">
        <f>'内訳書2-3'!$I842</f>
        <v>0</v>
      </c>
      <c r="BP32" s="385">
        <f>SUMIFS('内訳書2-4'!$T$8:$T$608,'内訳書2-4'!$G$8:$G$608,'【原則記入不要】内訳書1-1'!$D32,'内訳書2-4'!$U$8:$U$608,BP$24)</f>
        <v>0</v>
      </c>
      <c r="BQ32" s="385">
        <f>SUMIFS('内訳書2-4'!$T$8:$T$608,'内訳書2-4'!$G$8:$G$608,'【原則記入不要】内訳書1-1'!$D32,'内訳書2-4'!$U$8:$U$608,BQ$24)</f>
        <v>0</v>
      </c>
      <c r="BR32" s="385">
        <f>SUMIFS('内訳書2-4'!$T$8:$T$608,'内訳書2-4'!$G$8:$G$608,'【原則記入不要】内訳書1-1'!$D32,'内訳書2-4'!$U$8:$U$608,BR$24)</f>
        <v>0</v>
      </c>
      <c r="BS32" s="385">
        <f>SUMIFS('内訳書2-4'!$T$8:$T$608,'内訳書2-4'!$G$8:$G$608,'【原則記入不要】内訳書1-1'!$D32,'内訳書2-4'!$U$8:$U$608,BS$24)</f>
        <v>0</v>
      </c>
      <c r="BT32" s="385">
        <f>SUMIFS('内訳書2-4'!$T$8:$T$608,'内訳書2-4'!$G$8:$G$608,'【原則記入不要】内訳書1-1'!$D32,'内訳書2-4'!$U$8:$U$608,BT$24)</f>
        <v>0</v>
      </c>
      <c r="BU32" s="385">
        <f>SUMIFS('内訳書2-4'!$T$8:$T$608,'内訳書2-4'!$G$8:$G$608,'【原則記入不要】内訳書1-1'!$D32,'内訳書2-4'!$U$8:$U$608,BU$24)</f>
        <v>0</v>
      </c>
      <c r="BV32" s="385">
        <f>SUMIFS('内訳書2-4'!$T$8:$T$608,'内訳書2-4'!$G$8:$G$608,'【原則記入不要】内訳書1-1'!$D32,'内訳書2-4'!$U$8:$U$608,BV$24)</f>
        <v>0</v>
      </c>
      <c r="BW32" s="385">
        <f>SUMIFS('内訳書2-4'!$T$8:$T$608,'内訳書2-4'!$G$8:$G$608,'【原則記入不要】内訳書1-1'!$D32,'内訳書2-4'!$U$8:$U$608,BW$24)</f>
        <v>0</v>
      </c>
      <c r="BX32" s="385">
        <f>SUMIFS('内訳書2-4'!$T$8:$T$608,'内訳書2-4'!$G$8:$G$608,'【原則記入不要】内訳書1-1'!$D32,'内訳書2-4'!$U$8:$U$608,BX$24)</f>
        <v>0</v>
      </c>
      <c r="BY32" s="385">
        <f>SUMIFS('内訳書2-4'!$T$8:$T$608,'内訳書2-4'!$G$8:$G$608,'【原則記入不要】内訳書1-1'!$D32,'内訳書2-4'!$U$8:$U$608,BY$24)</f>
        <v>0</v>
      </c>
      <c r="BZ32" s="385">
        <f>SUMIFS('内訳書2-4'!$T$8:$T$608,'内訳書2-4'!$G$8:$G$608,'【原則記入不要】内訳書1-1'!$D32,'内訳書2-4'!$U$8:$U$608,BZ$24)</f>
        <v>0</v>
      </c>
      <c r="CA32" s="385">
        <f>SUMIFS('内訳書2-4'!$T$8:$T$608,'内訳書2-4'!$G$8:$G$608,'【原則記入不要】内訳書1-1'!$D32,'内訳書2-4'!$U$8:$U$608,CA$24)</f>
        <v>0</v>
      </c>
      <c r="CB32" s="385">
        <f>SUMIFS('内訳書2-4'!$T$8:$T$608,'内訳書2-4'!$G$8:$G$608,'【原則記入不要】内訳書1-1'!$D32,'内訳書2-4'!$U$8:$U$608,CB$24)</f>
        <v>0</v>
      </c>
      <c r="CC32" s="385">
        <f>SUMIFS('内訳書2-4'!$T$8:$T$608,'内訳書2-4'!$G$8:$G$608,'【原則記入不要】内訳書1-1'!$D32,'内訳書2-4'!$U$8:$U$608,CC$24)</f>
        <v>0</v>
      </c>
      <c r="CD32" s="385">
        <f>SUMIFS('内訳書2-4'!$T$8:$T$608,'内訳書2-4'!$G$8:$G$608,'【原則記入不要】内訳書1-1'!$D32,'内訳書2-4'!$U$8:$U$608,CD$24)</f>
        <v>0</v>
      </c>
      <c r="CE32" s="385">
        <f>SUMIFS('内訳書2-4'!$T$8:$T$608,'内訳書2-4'!$G$8:$G$608,'【原則記入不要】内訳書1-1'!$D32,'内訳書2-4'!$U$8:$U$608,CE$24)</f>
        <v>0</v>
      </c>
      <c r="CF32" s="385">
        <f>SUMIFS('内訳書2-4'!$T$8:$T$608,'内訳書2-4'!$G$8:$G$608,'【原則記入不要】内訳書1-1'!$D32,'内訳書2-4'!$U$8:$U$608,CF$24)</f>
        <v>0</v>
      </c>
      <c r="CG32" s="385">
        <f>SUMIFS('内訳書2-4'!$T$8:$T$608,'内訳書2-4'!$G$8:$G$608,'【原則記入不要】内訳書1-1'!$D32,'内訳書2-4'!$U$8:$U$608,CG$24)</f>
        <v>0</v>
      </c>
      <c r="CH32" s="385">
        <f>SUMIFS('内訳書2-4'!$T$8:$T$608,'内訳書2-4'!$G$8:$G$608,'【原則記入不要】内訳書1-1'!$D32,'内訳書2-4'!$U$8:$U$608,CH$24)</f>
        <v>0</v>
      </c>
      <c r="CI32" s="385">
        <f>SUMIFS('内訳書2-4'!$T$8:$T$608,'内訳書2-4'!$G$8:$G$608,'【原則記入不要】内訳書1-1'!$D32,'内訳書2-4'!$U$8:$U$608,CI$24)</f>
        <v>0</v>
      </c>
      <c r="CJ32" s="386">
        <f>'内訳書2-4'!$I842</f>
        <v>0</v>
      </c>
      <c r="CK32" s="385">
        <f>SUMIFS('内訳書2-5'!$T$8:$T$608,'内訳書2-5'!$G$8:$G$608,'【原則記入不要】内訳書1-1'!$D32,'内訳書2-5'!$U$8:$U$608,CK$24)</f>
        <v>0</v>
      </c>
      <c r="CL32" s="385">
        <f>SUMIFS('内訳書2-5'!$T$8:$T$608,'内訳書2-5'!$G$8:$G$608,'【原則記入不要】内訳書1-1'!$D32,'内訳書2-5'!$U$8:$U$608,CL$24)</f>
        <v>0</v>
      </c>
      <c r="CM32" s="385">
        <f>SUMIFS('内訳書2-5'!$T$8:$T$608,'内訳書2-5'!$G$8:$G$608,'【原則記入不要】内訳書1-1'!$D32,'内訳書2-5'!$U$8:$U$608,CM$24)</f>
        <v>0</v>
      </c>
      <c r="CN32" s="385">
        <f>SUMIFS('内訳書2-5'!$T$8:$T$608,'内訳書2-5'!$G$8:$G$608,'【原則記入不要】内訳書1-1'!$D32,'内訳書2-5'!$U$8:$U$608,CN$24)</f>
        <v>0</v>
      </c>
      <c r="CO32" s="385">
        <f>SUMIFS('内訳書2-5'!$T$8:$T$608,'内訳書2-5'!$G$8:$G$608,'【原則記入不要】内訳書1-1'!$D32,'内訳書2-5'!$U$8:$U$608,CO$24)</f>
        <v>0</v>
      </c>
      <c r="CP32" s="385">
        <f>SUMIFS('内訳書2-5'!$T$8:$T$608,'内訳書2-5'!$G$8:$G$608,'【原則記入不要】内訳書1-1'!$D32,'内訳書2-5'!$U$8:$U$608,CP$24)</f>
        <v>0</v>
      </c>
      <c r="CQ32" s="385">
        <f>SUMIFS('内訳書2-5'!$T$8:$T$608,'内訳書2-5'!$G$8:$G$608,'【原則記入不要】内訳書1-1'!$D32,'内訳書2-5'!$U$8:$U$608,CQ$24)</f>
        <v>0</v>
      </c>
      <c r="CR32" s="385">
        <f>SUMIFS('内訳書2-5'!$T$8:$T$608,'内訳書2-5'!$G$8:$G$608,'【原則記入不要】内訳書1-1'!$D32,'内訳書2-5'!$U$8:$U$608,CR$24)</f>
        <v>0</v>
      </c>
      <c r="CS32" s="385">
        <f>SUMIFS('内訳書2-5'!$T$8:$T$608,'内訳書2-5'!$G$8:$G$608,'【原則記入不要】内訳書1-1'!$D32,'内訳書2-5'!$U$8:$U$608,CS$24)</f>
        <v>0</v>
      </c>
      <c r="CT32" s="385">
        <f>SUMIFS('内訳書2-5'!$T$8:$T$608,'内訳書2-5'!$G$8:$G$608,'【原則記入不要】内訳書1-1'!$D32,'内訳書2-5'!$U$8:$U$608,CT$24)</f>
        <v>0</v>
      </c>
      <c r="CU32" s="385">
        <f>SUMIFS('内訳書2-5'!$T$8:$T$608,'内訳書2-5'!$G$8:$G$608,'【原則記入不要】内訳書1-1'!$D32,'内訳書2-5'!$U$8:$U$608,CU$24)</f>
        <v>0</v>
      </c>
      <c r="CV32" s="385">
        <f>SUMIFS('内訳書2-5'!$T$8:$T$608,'内訳書2-5'!$G$8:$G$608,'【原則記入不要】内訳書1-1'!$D32,'内訳書2-5'!$U$8:$U$608,CV$24)</f>
        <v>0</v>
      </c>
      <c r="CW32" s="385">
        <f>SUMIFS('内訳書2-5'!$T$8:$T$608,'内訳書2-5'!$G$8:$G$608,'【原則記入不要】内訳書1-1'!$D32,'内訳書2-5'!$U$8:$U$608,CW$24)</f>
        <v>0</v>
      </c>
      <c r="CX32" s="385">
        <f>SUMIFS('内訳書2-5'!$T$8:$T$608,'内訳書2-5'!$G$8:$G$608,'【原則記入不要】内訳書1-1'!$D32,'内訳書2-5'!$U$8:$U$608,CX$24)</f>
        <v>0</v>
      </c>
      <c r="CY32" s="385">
        <f>SUMIFS('内訳書2-5'!$T$8:$T$608,'内訳書2-5'!$G$8:$G$608,'【原則記入不要】内訳書1-1'!$D32,'内訳書2-5'!$U$8:$U$608,CY$24)</f>
        <v>0</v>
      </c>
      <c r="CZ32" s="385">
        <f>SUMIFS('内訳書2-5'!$T$8:$T$608,'内訳書2-5'!$G$8:$G$608,'【原則記入不要】内訳書1-1'!$D32,'内訳書2-5'!$U$8:$U$608,CZ$24)</f>
        <v>0</v>
      </c>
      <c r="DA32" s="385">
        <f>SUMIFS('内訳書2-5'!$T$8:$T$608,'内訳書2-5'!$G$8:$G$608,'【原則記入不要】内訳書1-1'!$D32,'内訳書2-5'!$U$8:$U$608,DA$24)</f>
        <v>0</v>
      </c>
      <c r="DB32" s="385">
        <f>SUMIFS('内訳書2-5'!$T$8:$T$608,'内訳書2-5'!$G$8:$G$608,'【原則記入不要】内訳書1-1'!$D32,'内訳書2-5'!$U$8:$U$608,DB$24)</f>
        <v>0</v>
      </c>
      <c r="DC32" s="385">
        <f>SUMIFS('内訳書2-5'!$T$8:$T$608,'内訳書2-5'!$G$8:$G$608,'【原則記入不要】内訳書1-1'!$D32,'内訳書2-5'!$U$8:$U$608,DC$24)</f>
        <v>0</v>
      </c>
      <c r="DD32" s="385">
        <f>SUMIFS('内訳書2-5'!$T$8:$T$608,'内訳書2-5'!$G$8:$G$608,'【原則記入不要】内訳書1-1'!$D32,'内訳書2-5'!$U$8:$U$608,DD$24)</f>
        <v>0</v>
      </c>
      <c r="DE32" s="386">
        <f>'内訳書2-5'!$I842</f>
        <v>0</v>
      </c>
      <c r="DF32" s="385">
        <f>SUMIFS('内訳書2-6'!$T$8:$T$608,'内訳書2-6'!$G$8:$G$608,'【原則記入不要】内訳書1-1'!$D32,'内訳書2-6'!$U$8:$U$608,DF$24)</f>
        <v>0</v>
      </c>
      <c r="DG32" s="385">
        <f>SUMIFS('内訳書2-6'!$T$8:$T$608,'内訳書2-6'!$G$8:$G$608,'【原則記入不要】内訳書1-1'!$D32,'内訳書2-6'!$U$8:$U$608,DG$24)</f>
        <v>0</v>
      </c>
      <c r="DH32" s="385">
        <f>SUMIFS('内訳書2-6'!$T$8:$T$608,'内訳書2-6'!$G$8:$G$608,'【原則記入不要】内訳書1-1'!$D32,'内訳書2-6'!$U$8:$U$608,DH$24)</f>
        <v>0</v>
      </c>
      <c r="DI32" s="385">
        <f>SUMIFS('内訳書2-6'!$T$8:$T$608,'内訳書2-6'!$G$8:$G$608,'【原則記入不要】内訳書1-1'!$D32,'内訳書2-6'!$U$8:$U$608,DI$24)</f>
        <v>0</v>
      </c>
      <c r="DJ32" s="385">
        <f>SUMIFS('内訳書2-6'!$T$8:$T$608,'内訳書2-6'!$G$8:$G$608,'【原則記入不要】内訳書1-1'!$D32,'内訳書2-6'!$U$8:$U$608,DJ$24)</f>
        <v>0</v>
      </c>
      <c r="DK32" s="385">
        <f>SUMIFS('内訳書2-6'!$T$8:$T$608,'内訳書2-6'!$G$8:$G$608,'【原則記入不要】内訳書1-1'!$D32,'内訳書2-6'!$U$8:$U$608,DK$24)</f>
        <v>0</v>
      </c>
      <c r="DL32" s="385">
        <f>SUMIFS('内訳書2-6'!$T$8:$T$608,'内訳書2-6'!$G$8:$G$608,'【原則記入不要】内訳書1-1'!$D32,'内訳書2-6'!$U$8:$U$608,DL$24)</f>
        <v>0</v>
      </c>
      <c r="DM32" s="385">
        <f>SUMIFS('内訳書2-6'!$T$8:$T$608,'内訳書2-6'!$G$8:$G$608,'【原則記入不要】内訳書1-1'!$D32,'内訳書2-6'!$U$8:$U$608,DM$24)</f>
        <v>0</v>
      </c>
      <c r="DN32" s="385">
        <f>SUMIFS('内訳書2-6'!$T$8:$T$608,'内訳書2-6'!$G$8:$G$608,'【原則記入不要】内訳書1-1'!$D32,'内訳書2-6'!$U$8:$U$608,DN$24)</f>
        <v>0</v>
      </c>
      <c r="DO32" s="385">
        <f>SUMIFS('内訳書2-6'!$T$8:$T$608,'内訳書2-6'!$G$8:$G$608,'【原則記入不要】内訳書1-1'!$D32,'内訳書2-6'!$U$8:$U$608,DO$24)</f>
        <v>0</v>
      </c>
      <c r="DP32" s="385">
        <f>SUMIFS('内訳書2-6'!$T$8:$T$608,'内訳書2-6'!$G$8:$G$608,'【原則記入不要】内訳書1-1'!$D32,'内訳書2-6'!$U$8:$U$608,DP$24)</f>
        <v>0</v>
      </c>
      <c r="DQ32" s="385">
        <f>SUMIFS('内訳書2-6'!$T$8:$T$608,'内訳書2-6'!$G$8:$G$608,'【原則記入不要】内訳書1-1'!$D32,'内訳書2-6'!$U$8:$U$608,DQ$24)</f>
        <v>0</v>
      </c>
      <c r="DR32" s="385">
        <f>SUMIFS('内訳書2-6'!$T$8:$T$608,'内訳書2-6'!$G$8:$G$608,'【原則記入不要】内訳書1-1'!$D32,'内訳書2-6'!$U$8:$U$608,DR$24)</f>
        <v>0</v>
      </c>
      <c r="DS32" s="385">
        <f>SUMIFS('内訳書2-6'!$T$8:$T$608,'内訳書2-6'!$G$8:$G$608,'【原則記入不要】内訳書1-1'!$D32,'内訳書2-6'!$U$8:$U$608,DS$24)</f>
        <v>0</v>
      </c>
      <c r="DT32" s="385">
        <f>SUMIFS('内訳書2-6'!$T$8:$T$608,'内訳書2-6'!$G$8:$G$608,'【原則記入不要】内訳書1-1'!$D32,'内訳書2-6'!$U$8:$U$608,DT$24)</f>
        <v>0</v>
      </c>
      <c r="DU32" s="385">
        <f>SUMIFS('内訳書2-6'!$T$8:$T$608,'内訳書2-6'!$G$8:$G$608,'【原則記入不要】内訳書1-1'!$D32,'内訳書2-6'!$U$8:$U$608,DU$24)</f>
        <v>0</v>
      </c>
      <c r="DV32" s="385">
        <f>SUMIFS('内訳書2-6'!$T$8:$T$608,'内訳書2-6'!$G$8:$G$608,'【原則記入不要】内訳書1-1'!$D32,'内訳書2-6'!$U$8:$U$608,DV$24)</f>
        <v>0</v>
      </c>
      <c r="DW32" s="385">
        <f>SUMIFS('内訳書2-6'!$T$8:$T$608,'内訳書2-6'!$G$8:$G$608,'【原則記入不要】内訳書1-1'!$D32,'内訳書2-6'!$U$8:$U$608,DW$24)</f>
        <v>0</v>
      </c>
      <c r="DX32" s="385">
        <f>SUMIFS('内訳書2-6'!$T$8:$T$608,'内訳書2-6'!$G$8:$G$608,'【原則記入不要】内訳書1-1'!$D32,'内訳書2-6'!$U$8:$U$608,DX$24)</f>
        <v>0</v>
      </c>
      <c r="DY32" s="385">
        <f>SUMIFS('内訳書2-6'!$T$8:$T$608,'内訳書2-6'!$G$8:$G$608,'【原則記入不要】内訳書1-1'!$D32,'内訳書2-6'!$U$8:$U$608,DY$24)</f>
        <v>0</v>
      </c>
      <c r="DZ32" s="386">
        <f>'内訳書2-6'!$I842</f>
        <v>0</v>
      </c>
      <c r="EA32" s="385">
        <f>SUMIFS('内訳書2-7'!$T$8:$T$608,'内訳書2-7'!$G$8:$G$608,'【原則記入不要】内訳書1-1'!$D32,'内訳書2-7'!$U$8:$U$608,EA$24)</f>
        <v>0</v>
      </c>
      <c r="EB32" s="385">
        <f>SUMIFS('内訳書2-7'!$T$8:$T$608,'内訳書2-7'!$G$8:$G$608,'【原則記入不要】内訳書1-1'!$D32,'内訳書2-7'!$U$8:$U$608,EB$24)</f>
        <v>0</v>
      </c>
      <c r="EC32" s="385">
        <f>SUMIFS('内訳書2-7'!$T$8:$T$608,'内訳書2-7'!$G$8:$G$608,'【原則記入不要】内訳書1-1'!$D32,'内訳書2-7'!$U$8:$U$608,EC$24)</f>
        <v>0</v>
      </c>
      <c r="ED32" s="385">
        <f>SUMIFS('内訳書2-7'!$T$8:$T$608,'内訳書2-7'!$G$8:$G$608,'【原則記入不要】内訳書1-1'!$D32,'内訳書2-7'!$U$8:$U$608,ED$24)</f>
        <v>0</v>
      </c>
      <c r="EE32" s="385">
        <f>SUMIFS('内訳書2-7'!$T$8:$T$608,'内訳書2-7'!$G$8:$G$608,'【原則記入不要】内訳書1-1'!$D32,'内訳書2-7'!$U$8:$U$608,EE$24)</f>
        <v>0</v>
      </c>
      <c r="EF32" s="385">
        <f>SUMIFS('内訳書2-7'!$T$8:$T$608,'内訳書2-7'!$G$8:$G$608,'【原則記入不要】内訳書1-1'!$D32,'内訳書2-7'!$U$8:$U$608,EF$24)</f>
        <v>0</v>
      </c>
      <c r="EG32" s="385">
        <f>SUMIFS('内訳書2-7'!$T$8:$T$608,'内訳書2-7'!$G$8:$G$608,'【原則記入不要】内訳書1-1'!$D32,'内訳書2-7'!$U$8:$U$608,EG$24)</f>
        <v>0</v>
      </c>
      <c r="EH32" s="385">
        <f>SUMIFS('内訳書2-7'!$T$8:$T$608,'内訳書2-7'!$G$8:$G$608,'【原則記入不要】内訳書1-1'!$D32,'内訳書2-7'!$U$8:$U$608,EH$24)</f>
        <v>0</v>
      </c>
      <c r="EI32" s="385">
        <f>SUMIFS('内訳書2-7'!$T$8:$T$608,'内訳書2-7'!$G$8:$G$608,'【原則記入不要】内訳書1-1'!$D32,'内訳書2-7'!$U$8:$U$608,EI$24)</f>
        <v>0</v>
      </c>
      <c r="EJ32" s="385">
        <f>SUMIFS('内訳書2-7'!$T$8:$T$608,'内訳書2-7'!$G$8:$G$608,'【原則記入不要】内訳書1-1'!$D32,'内訳書2-7'!$U$8:$U$608,EJ$24)</f>
        <v>0</v>
      </c>
      <c r="EK32" s="385">
        <f>SUMIFS('内訳書2-7'!$T$8:$T$608,'内訳書2-7'!$G$8:$G$608,'【原則記入不要】内訳書1-1'!$D32,'内訳書2-7'!$U$8:$U$608,EK$24)</f>
        <v>0</v>
      </c>
      <c r="EL32" s="385">
        <f>SUMIFS('内訳書2-7'!$T$8:$T$608,'内訳書2-7'!$G$8:$G$608,'【原則記入不要】内訳書1-1'!$D32,'内訳書2-7'!$U$8:$U$608,EL$24)</f>
        <v>0</v>
      </c>
      <c r="EM32" s="385">
        <f>SUMIFS('内訳書2-7'!$T$8:$T$608,'内訳書2-7'!$G$8:$G$608,'【原則記入不要】内訳書1-1'!$D32,'内訳書2-7'!$U$8:$U$608,EM$24)</f>
        <v>0</v>
      </c>
      <c r="EN32" s="385">
        <f>SUMIFS('内訳書2-7'!$T$8:$T$608,'内訳書2-7'!$G$8:$G$608,'【原則記入不要】内訳書1-1'!$D32,'内訳書2-7'!$U$8:$U$608,EN$24)</f>
        <v>0</v>
      </c>
      <c r="EO32" s="385">
        <f>SUMIFS('内訳書2-7'!$T$8:$T$608,'内訳書2-7'!$G$8:$G$608,'【原則記入不要】内訳書1-1'!$D32,'内訳書2-7'!$U$8:$U$608,EO$24)</f>
        <v>0</v>
      </c>
      <c r="EP32" s="385">
        <f>SUMIFS('内訳書2-7'!$T$8:$T$608,'内訳書2-7'!$G$8:$G$608,'【原則記入不要】内訳書1-1'!$D32,'内訳書2-7'!$U$8:$U$608,EP$24)</f>
        <v>0</v>
      </c>
      <c r="EQ32" s="385">
        <f>SUMIFS('内訳書2-7'!$T$8:$T$608,'内訳書2-7'!$G$8:$G$608,'【原則記入不要】内訳書1-1'!$D32,'内訳書2-7'!$U$8:$U$608,EQ$24)</f>
        <v>0</v>
      </c>
      <c r="ER32" s="385">
        <f>SUMIFS('内訳書2-7'!$T$8:$T$608,'内訳書2-7'!$G$8:$G$608,'【原則記入不要】内訳書1-1'!$D32,'内訳書2-7'!$U$8:$U$608,ER$24)</f>
        <v>0</v>
      </c>
      <c r="ES32" s="385">
        <f>SUMIFS('内訳書2-7'!$T$8:$T$608,'内訳書2-7'!$G$8:$G$608,'【原則記入不要】内訳書1-1'!$D32,'内訳書2-7'!$U$8:$U$608,ES$24)</f>
        <v>0</v>
      </c>
      <c r="ET32" s="385">
        <f>SUMIFS('内訳書2-7'!$T$8:$T$608,'内訳書2-7'!$G$8:$G$608,'【原則記入不要】内訳書1-1'!$D32,'内訳書2-7'!$U$8:$U$608,ET$24)</f>
        <v>0</v>
      </c>
      <c r="EU32" s="386">
        <f>'内訳書2-7'!$I842</f>
        <v>0</v>
      </c>
      <c r="EV32" s="385">
        <f>SUMIFS('内訳書2-8'!$T$8:$T$608,'内訳書2-8'!$G$8:$G$608,'【原則記入不要】内訳書1-1'!$D32,'内訳書2-8'!$U$8:$U$608,EV$24)</f>
        <v>0</v>
      </c>
      <c r="EW32" s="385">
        <f>SUMIFS('内訳書2-8'!$T$8:$T$608,'内訳書2-8'!$G$8:$G$608,'【原則記入不要】内訳書1-1'!$D32,'内訳書2-8'!$U$8:$U$608,EW$24)</f>
        <v>0</v>
      </c>
      <c r="EX32" s="385">
        <f>SUMIFS('内訳書2-8'!$T$8:$T$608,'内訳書2-8'!$G$8:$G$608,'【原則記入不要】内訳書1-1'!$D32,'内訳書2-8'!$U$8:$U$608,EX$24)</f>
        <v>0</v>
      </c>
      <c r="EY32" s="385">
        <f>SUMIFS('内訳書2-8'!$T$8:$T$608,'内訳書2-8'!$G$8:$G$608,'【原則記入不要】内訳書1-1'!$D32,'内訳書2-8'!$U$8:$U$608,EY$24)</f>
        <v>0</v>
      </c>
      <c r="EZ32" s="385">
        <f>SUMIFS('内訳書2-8'!$T$8:$T$608,'内訳書2-8'!$G$8:$G$608,'【原則記入不要】内訳書1-1'!$D32,'内訳書2-8'!$U$8:$U$608,EZ$24)</f>
        <v>0</v>
      </c>
      <c r="FA32" s="385">
        <f>SUMIFS('内訳書2-8'!$T$8:$T$608,'内訳書2-8'!$G$8:$G$608,'【原則記入不要】内訳書1-1'!$D32,'内訳書2-8'!$U$8:$U$608,FA$24)</f>
        <v>0</v>
      </c>
      <c r="FB32" s="385">
        <f>SUMIFS('内訳書2-8'!$T$8:$T$608,'内訳書2-8'!$G$8:$G$608,'【原則記入不要】内訳書1-1'!$D32,'内訳書2-8'!$U$8:$U$608,FB$24)</f>
        <v>0</v>
      </c>
      <c r="FC32" s="385">
        <f>SUMIFS('内訳書2-8'!$T$8:$T$608,'内訳書2-8'!$G$8:$G$608,'【原則記入不要】内訳書1-1'!$D32,'内訳書2-8'!$U$8:$U$608,FC$24)</f>
        <v>0</v>
      </c>
      <c r="FD32" s="385">
        <f>SUMIFS('内訳書2-8'!$T$8:$T$608,'内訳書2-8'!$G$8:$G$608,'【原則記入不要】内訳書1-1'!$D32,'内訳書2-8'!$U$8:$U$608,FD$24)</f>
        <v>0</v>
      </c>
      <c r="FE32" s="385">
        <f>SUMIFS('内訳書2-8'!$T$8:$T$608,'内訳書2-8'!$G$8:$G$608,'【原則記入不要】内訳書1-1'!$D32,'内訳書2-8'!$U$8:$U$608,FE$24)</f>
        <v>0</v>
      </c>
      <c r="FF32" s="385">
        <f>SUMIFS('内訳書2-8'!$T$8:$T$608,'内訳書2-8'!$G$8:$G$608,'【原則記入不要】内訳書1-1'!$D32,'内訳書2-8'!$U$8:$U$608,FF$24)</f>
        <v>0</v>
      </c>
      <c r="FG32" s="385">
        <f>SUMIFS('内訳書2-8'!$T$8:$T$608,'内訳書2-8'!$G$8:$G$608,'【原則記入不要】内訳書1-1'!$D32,'内訳書2-8'!$U$8:$U$608,FG$24)</f>
        <v>0</v>
      </c>
      <c r="FH32" s="385">
        <f>SUMIFS('内訳書2-8'!$T$8:$T$608,'内訳書2-8'!$G$8:$G$608,'【原則記入不要】内訳書1-1'!$D32,'内訳書2-8'!$U$8:$U$608,FH$24)</f>
        <v>0</v>
      </c>
      <c r="FI32" s="385">
        <f>SUMIFS('内訳書2-8'!$T$8:$T$608,'内訳書2-8'!$G$8:$G$608,'【原則記入不要】内訳書1-1'!$D32,'内訳書2-8'!$U$8:$U$608,FI$24)</f>
        <v>0</v>
      </c>
      <c r="FJ32" s="385">
        <f>SUMIFS('内訳書2-8'!$T$8:$T$608,'内訳書2-8'!$G$8:$G$608,'【原則記入不要】内訳書1-1'!$D32,'内訳書2-8'!$U$8:$U$608,FJ$24)</f>
        <v>0</v>
      </c>
      <c r="FK32" s="385">
        <f>SUMIFS('内訳書2-8'!$T$8:$T$608,'内訳書2-8'!$G$8:$G$608,'【原則記入不要】内訳書1-1'!$D32,'内訳書2-8'!$U$8:$U$608,FK$24)</f>
        <v>0</v>
      </c>
      <c r="FL32" s="385">
        <f>SUMIFS('内訳書2-8'!$T$8:$T$608,'内訳書2-8'!$G$8:$G$608,'【原則記入不要】内訳書1-1'!$D32,'内訳書2-8'!$U$8:$U$608,FL$24)</f>
        <v>0</v>
      </c>
      <c r="FM32" s="385">
        <f>SUMIFS('内訳書2-8'!$T$8:$T$608,'内訳書2-8'!$G$8:$G$608,'【原則記入不要】内訳書1-1'!$D32,'内訳書2-8'!$U$8:$U$608,FM$24)</f>
        <v>0</v>
      </c>
      <c r="FN32" s="385">
        <f>SUMIFS('内訳書2-8'!$T$8:$T$608,'内訳書2-8'!$G$8:$G$608,'【原則記入不要】内訳書1-1'!$D32,'内訳書2-8'!$U$8:$U$608,FN$24)</f>
        <v>0</v>
      </c>
      <c r="FO32" s="385">
        <f>SUMIFS('内訳書2-8'!$T$8:$T$608,'内訳書2-8'!$G$8:$G$608,'【原則記入不要】内訳書1-1'!$D32,'内訳書2-8'!$U$8:$U$608,FO$24)</f>
        <v>0</v>
      </c>
      <c r="FP32" s="386">
        <f>'内訳書2-8'!$I842</f>
        <v>0</v>
      </c>
      <c r="FQ32" s="385">
        <f>SUMIFS('内訳書2-9'!$T$8:$T$608,'内訳書2-9'!$G$8:$G$608,'【原則記入不要】内訳書1-1'!$D32,'内訳書2-9'!$U$8:$U$608,FQ$24)</f>
        <v>0</v>
      </c>
      <c r="FR32" s="385">
        <f>SUMIFS('内訳書2-9'!$T$8:$T$608,'内訳書2-9'!$G$8:$G$608,'【原則記入不要】内訳書1-1'!$D32,'内訳書2-9'!$U$8:$U$608,FR$24)</f>
        <v>0</v>
      </c>
      <c r="FS32" s="385">
        <f>SUMIFS('内訳書2-9'!$T$8:$T$608,'内訳書2-9'!$G$8:$G$608,'【原則記入不要】内訳書1-1'!$D32,'内訳書2-9'!$U$8:$U$608,FS$24)</f>
        <v>0</v>
      </c>
      <c r="FT32" s="385">
        <f>SUMIFS('内訳書2-9'!$T$8:$T$608,'内訳書2-9'!$G$8:$G$608,'【原則記入不要】内訳書1-1'!$D32,'内訳書2-9'!$U$8:$U$608,FT$24)</f>
        <v>0</v>
      </c>
      <c r="FU32" s="385">
        <f>SUMIFS('内訳書2-9'!$T$8:$T$608,'内訳書2-9'!$G$8:$G$608,'【原則記入不要】内訳書1-1'!$D32,'内訳書2-9'!$U$8:$U$608,FU$24)</f>
        <v>0</v>
      </c>
      <c r="FV32" s="385">
        <f>SUMIFS('内訳書2-9'!$T$8:$T$608,'内訳書2-9'!$G$8:$G$608,'【原則記入不要】内訳書1-1'!$D32,'内訳書2-9'!$U$8:$U$608,FV$24)</f>
        <v>0</v>
      </c>
      <c r="FW32" s="385">
        <f>SUMIFS('内訳書2-9'!$T$8:$T$608,'内訳書2-9'!$G$8:$G$608,'【原則記入不要】内訳書1-1'!$D32,'内訳書2-9'!$U$8:$U$608,FW$24)</f>
        <v>0</v>
      </c>
      <c r="FX32" s="385">
        <f>SUMIFS('内訳書2-9'!$T$8:$T$608,'内訳書2-9'!$G$8:$G$608,'【原則記入不要】内訳書1-1'!$D32,'内訳書2-9'!$U$8:$U$608,FX$24)</f>
        <v>0</v>
      </c>
      <c r="FY32" s="385">
        <f>SUMIFS('内訳書2-9'!$T$8:$T$608,'内訳書2-9'!$G$8:$G$608,'【原則記入不要】内訳書1-1'!$D32,'内訳書2-9'!$U$8:$U$608,FY$24)</f>
        <v>0</v>
      </c>
      <c r="FZ32" s="385">
        <f>SUMIFS('内訳書2-9'!$T$8:$T$608,'内訳書2-9'!$G$8:$G$608,'【原則記入不要】内訳書1-1'!$D32,'内訳書2-9'!$U$8:$U$608,FZ$24)</f>
        <v>0</v>
      </c>
      <c r="GA32" s="385">
        <f>SUMIFS('内訳書2-9'!$T$8:$T$608,'内訳書2-9'!$G$8:$G$608,'【原則記入不要】内訳書1-1'!$D32,'内訳書2-9'!$U$8:$U$608,GA$24)</f>
        <v>0</v>
      </c>
      <c r="GB32" s="385">
        <f>SUMIFS('内訳書2-9'!$T$8:$T$608,'内訳書2-9'!$G$8:$G$608,'【原則記入不要】内訳書1-1'!$D32,'内訳書2-9'!$U$8:$U$608,GB$24)</f>
        <v>0</v>
      </c>
      <c r="GC32" s="385">
        <f>SUMIFS('内訳書2-9'!$T$8:$T$608,'内訳書2-9'!$G$8:$G$608,'【原則記入不要】内訳書1-1'!$D32,'内訳書2-9'!$U$8:$U$608,GC$24)</f>
        <v>0</v>
      </c>
      <c r="GD32" s="385">
        <f>SUMIFS('内訳書2-9'!$T$8:$T$608,'内訳書2-9'!$G$8:$G$608,'【原則記入不要】内訳書1-1'!$D32,'内訳書2-9'!$U$8:$U$608,GD$24)</f>
        <v>0</v>
      </c>
      <c r="GE32" s="385">
        <f>SUMIFS('内訳書2-9'!$T$8:$T$608,'内訳書2-9'!$G$8:$G$608,'【原則記入不要】内訳書1-1'!$D32,'内訳書2-9'!$U$8:$U$608,GE$24)</f>
        <v>0</v>
      </c>
      <c r="GF32" s="385">
        <f>SUMIFS('内訳書2-9'!$T$8:$T$608,'内訳書2-9'!$G$8:$G$608,'【原則記入不要】内訳書1-1'!$D32,'内訳書2-9'!$U$8:$U$608,GF$24)</f>
        <v>0</v>
      </c>
      <c r="GG32" s="385">
        <f>SUMIFS('内訳書2-9'!$T$8:$T$608,'内訳書2-9'!$G$8:$G$608,'【原則記入不要】内訳書1-1'!$D32,'内訳書2-9'!$U$8:$U$608,GG$24)</f>
        <v>0</v>
      </c>
      <c r="GH32" s="385">
        <f>SUMIFS('内訳書2-9'!$T$8:$T$608,'内訳書2-9'!$G$8:$G$608,'【原則記入不要】内訳書1-1'!$D32,'内訳書2-9'!$U$8:$U$608,GH$24)</f>
        <v>0</v>
      </c>
      <c r="GI32" s="385">
        <f>SUMIFS('内訳書2-9'!$T$8:$T$608,'内訳書2-9'!$G$8:$G$608,'【原則記入不要】内訳書1-1'!$D32,'内訳書2-9'!$U$8:$U$608,GI$24)</f>
        <v>0</v>
      </c>
      <c r="GJ32" s="385">
        <f>SUMIFS('内訳書2-9'!$T$8:$T$608,'内訳書2-9'!$G$8:$G$608,'【原則記入不要】内訳書1-1'!$D32,'内訳書2-9'!$U$8:$U$608,GJ$24)</f>
        <v>0</v>
      </c>
      <c r="GK32" s="386">
        <f>'内訳書2-9'!$I842</f>
        <v>0</v>
      </c>
      <c r="GL32" s="385">
        <f>SUMIFS('内訳書2-10'!$T$8:$T$608,'内訳書2-10'!$G$8:$G$608,'【原則記入不要】内訳書1-1'!$D32,'内訳書2-10'!$U$8:$U$608,GL$24)</f>
        <v>0</v>
      </c>
      <c r="GM32" s="385">
        <f>SUMIFS('内訳書2-10'!$T$8:$T$608,'内訳書2-10'!$G$8:$G$608,'【原則記入不要】内訳書1-1'!$D32,'内訳書2-10'!$U$8:$U$608,GM$24)</f>
        <v>0</v>
      </c>
      <c r="GN32" s="385">
        <f>SUMIFS('内訳書2-10'!$T$8:$T$608,'内訳書2-10'!$G$8:$G$608,'【原則記入不要】内訳書1-1'!$D32,'内訳書2-10'!$U$8:$U$608,GN$24)</f>
        <v>0</v>
      </c>
      <c r="GO32" s="385">
        <f>SUMIFS('内訳書2-10'!$T$8:$T$608,'内訳書2-10'!$G$8:$G$608,'【原則記入不要】内訳書1-1'!$D32,'内訳書2-10'!$U$8:$U$608,GO$24)</f>
        <v>0</v>
      </c>
      <c r="GP32" s="385">
        <f>SUMIFS('内訳書2-10'!$T$8:$T$608,'内訳書2-10'!$G$8:$G$608,'【原則記入不要】内訳書1-1'!$D32,'内訳書2-10'!$U$8:$U$608,GP$24)</f>
        <v>0</v>
      </c>
      <c r="GQ32" s="385">
        <f>SUMIFS('内訳書2-10'!$T$8:$T$608,'内訳書2-10'!$G$8:$G$608,'【原則記入不要】内訳書1-1'!$D32,'内訳書2-10'!$U$8:$U$608,GQ$24)</f>
        <v>0</v>
      </c>
      <c r="GR32" s="385">
        <f>SUMIFS('内訳書2-10'!$T$8:$T$608,'内訳書2-10'!$G$8:$G$608,'【原則記入不要】内訳書1-1'!$D32,'内訳書2-10'!$U$8:$U$608,GR$24)</f>
        <v>0</v>
      </c>
      <c r="GS32" s="385">
        <f>SUMIFS('内訳書2-10'!$T$8:$T$608,'内訳書2-10'!$G$8:$G$608,'【原則記入不要】内訳書1-1'!$D32,'内訳書2-10'!$U$8:$U$608,GS$24)</f>
        <v>0</v>
      </c>
      <c r="GT32" s="385">
        <f>SUMIFS('内訳書2-10'!$T$8:$T$608,'内訳書2-10'!$G$8:$G$608,'【原則記入不要】内訳書1-1'!$D32,'内訳書2-10'!$U$8:$U$608,GT$24)</f>
        <v>0</v>
      </c>
      <c r="GU32" s="385">
        <f>SUMIFS('内訳書2-10'!$T$8:$T$608,'内訳書2-10'!$G$8:$G$608,'【原則記入不要】内訳書1-1'!$D32,'内訳書2-10'!$U$8:$U$608,GU$24)</f>
        <v>0</v>
      </c>
      <c r="GV32" s="385">
        <f>SUMIFS('内訳書2-10'!$T$8:$T$608,'内訳書2-10'!$G$8:$G$608,'【原則記入不要】内訳書1-1'!$D32,'内訳書2-10'!$U$8:$U$608,GV$24)</f>
        <v>0</v>
      </c>
      <c r="GW32" s="385">
        <f>SUMIFS('内訳書2-10'!$T$8:$T$608,'内訳書2-10'!$G$8:$G$608,'【原則記入不要】内訳書1-1'!$D32,'内訳書2-10'!$U$8:$U$608,GW$24)</f>
        <v>0</v>
      </c>
      <c r="GX32" s="385">
        <f>SUMIFS('内訳書2-10'!$T$8:$T$608,'内訳書2-10'!$G$8:$G$608,'【原則記入不要】内訳書1-1'!$D32,'内訳書2-10'!$U$8:$U$608,GX$24)</f>
        <v>0</v>
      </c>
      <c r="GY32" s="385">
        <f>SUMIFS('内訳書2-10'!$T$8:$T$608,'内訳書2-10'!$G$8:$G$608,'【原則記入不要】内訳書1-1'!$D32,'内訳書2-10'!$U$8:$U$608,GY$24)</f>
        <v>0</v>
      </c>
      <c r="GZ32" s="385">
        <f>SUMIFS('内訳書2-10'!$T$8:$T$608,'内訳書2-10'!$G$8:$G$608,'【原則記入不要】内訳書1-1'!$D32,'内訳書2-10'!$U$8:$U$608,GZ$24)</f>
        <v>0</v>
      </c>
      <c r="HA32" s="385">
        <f>SUMIFS('内訳書2-10'!$T$8:$T$608,'内訳書2-10'!$G$8:$G$608,'【原則記入不要】内訳書1-1'!$D32,'内訳書2-10'!$U$8:$U$608,HA$24)</f>
        <v>0</v>
      </c>
      <c r="HB32" s="385">
        <f>SUMIFS('内訳書2-10'!$T$8:$T$608,'内訳書2-10'!$G$8:$G$608,'【原則記入不要】内訳書1-1'!$D32,'内訳書2-10'!$U$8:$U$608,HB$24)</f>
        <v>0</v>
      </c>
      <c r="HC32" s="385">
        <f>SUMIFS('内訳書2-10'!$T$8:$T$608,'内訳書2-10'!$G$8:$G$608,'【原則記入不要】内訳書1-1'!$D32,'内訳書2-10'!$U$8:$U$608,HC$24)</f>
        <v>0</v>
      </c>
      <c r="HD32" s="385">
        <f>SUMIFS('内訳書2-10'!$T$8:$T$608,'内訳書2-10'!$G$8:$G$608,'【原則記入不要】内訳書1-1'!$D32,'内訳書2-10'!$U$8:$U$608,HD$24)</f>
        <v>0</v>
      </c>
      <c r="HE32" s="385">
        <f>SUMIFS('内訳書2-10'!$T$8:$T$608,'内訳書2-10'!$G$8:$G$608,'【原則記入不要】内訳書1-1'!$D32,'内訳書2-10'!$U$8:$U$608,HE$24)</f>
        <v>0</v>
      </c>
      <c r="HF32" s="386">
        <f>'内訳書2-10'!$I842</f>
        <v>0</v>
      </c>
      <c r="HG32" s="385">
        <f>SUMIFS('内訳書2-11'!$T$8:$T$608,'内訳書2-11'!$G$8:$G$608,'【原則記入不要】内訳書1-1'!$D32,'内訳書2-11'!$U$8:$U$608,HG$24)</f>
        <v>0</v>
      </c>
      <c r="HH32" s="385">
        <f>SUMIFS('内訳書2-11'!$T$8:$T$608,'内訳書2-11'!$G$8:$G$608,'【原則記入不要】内訳書1-1'!$D32,'内訳書2-11'!$U$8:$U$608,HH$24)</f>
        <v>0</v>
      </c>
      <c r="HI32" s="385">
        <f>SUMIFS('内訳書2-11'!$T$8:$T$608,'内訳書2-11'!$G$8:$G$608,'【原則記入不要】内訳書1-1'!$D32,'内訳書2-11'!$U$8:$U$608,HI$24)</f>
        <v>0</v>
      </c>
      <c r="HJ32" s="385">
        <f>SUMIFS('内訳書2-11'!$T$8:$T$608,'内訳書2-11'!$G$8:$G$608,'【原則記入不要】内訳書1-1'!$D32,'内訳書2-11'!$U$8:$U$608,HJ$24)</f>
        <v>0</v>
      </c>
      <c r="HK32" s="385">
        <f>SUMIFS('内訳書2-11'!$T$8:$T$608,'内訳書2-11'!$G$8:$G$608,'【原則記入不要】内訳書1-1'!$D32,'内訳書2-11'!$U$8:$U$608,HK$24)</f>
        <v>0</v>
      </c>
      <c r="HL32" s="385">
        <f>SUMIFS('内訳書2-11'!$T$8:$T$608,'内訳書2-11'!$G$8:$G$608,'【原則記入不要】内訳書1-1'!$D32,'内訳書2-11'!$U$8:$U$608,HL$24)</f>
        <v>0</v>
      </c>
      <c r="HM32" s="385">
        <f>SUMIFS('内訳書2-11'!$T$8:$T$608,'内訳書2-11'!$G$8:$G$608,'【原則記入不要】内訳書1-1'!$D32,'内訳書2-11'!$U$8:$U$608,HM$24)</f>
        <v>0</v>
      </c>
      <c r="HN32" s="385">
        <f>SUMIFS('内訳書2-11'!$T$8:$T$608,'内訳書2-11'!$G$8:$G$608,'【原則記入不要】内訳書1-1'!$D32,'内訳書2-11'!$U$8:$U$608,HN$24)</f>
        <v>0</v>
      </c>
      <c r="HO32" s="385">
        <f>SUMIFS('内訳書2-11'!$T$8:$T$608,'内訳書2-11'!$G$8:$G$608,'【原則記入不要】内訳書1-1'!$D32,'内訳書2-11'!$U$8:$U$608,HO$24)</f>
        <v>0</v>
      </c>
      <c r="HP32" s="385">
        <f>SUMIFS('内訳書2-11'!$T$8:$T$608,'内訳書2-11'!$G$8:$G$608,'【原則記入不要】内訳書1-1'!$D32,'内訳書2-11'!$U$8:$U$608,HP$24)</f>
        <v>0</v>
      </c>
      <c r="HQ32" s="385">
        <f>SUMIFS('内訳書2-11'!$T$8:$T$608,'内訳書2-11'!$G$8:$G$608,'【原則記入不要】内訳書1-1'!$D32,'内訳書2-11'!$U$8:$U$608,HQ$24)</f>
        <v>0</v>
      </c>
      <c r="HR32" s="385">
        <f>SUMIFS('内訳書2-11'!$T$8:$T$608,'内訳書2-11'!$G$8:$G$608,'【原則記入不要】内訳書1-1'!$D32,'内訳書2-11'!$U$8:$U$608,HR$24)</f>
        <v>0</v>
      </c>
      <c r="HS32" s="385">
        <f>SUMIFS('内訳書2-11'!$T$8:$T$608,'内訳書2-11'!$G$8:$G$608,'【原則記入不要】内訳書1-1'!$D32,'内訳書2-11'!$U$8:$U$608,HS$24)</f>
        <v>0</v>
      </c>
      <c r="HT32" s="385">
        <f>SUMIFS('内訳書2-11'!$T$8:$T$608,'内訳書2-11'!$G$8:$G$608,'【原則記入不要】内訳書1-1'!$D32,'内訳書2-11'!$U$8:$U$608,HT$24)</f>
        <v>0</v>
      </c>
      <c r="HU32" s="385">
        <f>SUMIFS('内訳書2-11'!$T$8:$T$608,'内訳書2-11'!$G$8:$G$608,'【原則記入不要】内訳書1-1'!$D32,'内訳書2-11'!$U$8:$U$608,HU$24)</f>
        <v>0</v>
      </c>
      <c r="HV32" s="385">
        <f>SUMIFS('内訳書2-11'!$T$8:$T$608,'内訳書2-11'!$G$8:$G$608,'【原則記入不要】内訳書1-1'!$D32,'内訳書2-11'!$U$8:$U$608,HV$24)</f>
        <v>0</v>
      </c>
      <c r="HW32" s="385">
        <f>SUMIFS('内訳書2-11'!$T$8:$T$608,'内訳書2-11'!$G$8:$G$608,'【原則記入不要】内訳書1-1'!$D32,'内訳書2-11'!$U$8:$U$608,HW$24)</f>
        <v>0</v>
      </c>
      <c r="HX32" s="385">
        <f>SUMIFS('内訳書2-11'!$T$8:$T$608,'内訳書2-11'!$G$8:$G$608,'【原則記入不要】内訳書1-1'!$D32,'内訳書2-11'!$U$8:$U$608,HX$24)</f>
        <v>0</v>
      </c>
      <c r="HY32" s="385">
        <f>SUMIFS('内訳書2-11'!$T$8:$T$608,'内訳書2-11'!$G$8:$G$608,'【原則記入不要】内訳書1-1'!$D32,'内訳書2-11'!$U$8:$U$608,HY$24)</f>
        <v>0</v>
      </c>
      <c r="HZ32" s="385">
        <f>SUMIFS('内訳書2-11'!$T$8:$T$608,'内訳書2-11'!$G$8:$G$608,'【原則記入不要】内訳書1-1'!$D32,'内訳書2-11'!$U$8:$U$608,HZ$24)</f>
        <v>0</v>
      </c>
      <c r="IA32" s="386">
        <f>'内訳書2-11'!$I842</f>
        <v>0</v>
      </c>
      <c r="IB32" s="385">
        <f>SUMIFS('内訳書2-12'!$T$8:$T$608,'内訳書2-12'!$G$8:$G$608,'【原則記入不要】内訳書1-1'!$D32,'内訳書2-12'!$U$8:$U$608,IB$24)</f>
        <v>0</v>
      </c>
      <c r="IC32" s="385">
        <f>SUMIFS('内訳書2-12'!$T$8:$T$608,'内訳書2-12'!$G$8:$G$608,'【原則記入不要】内訳書1-1'!$D32,'内訳書2-12'!$U$8:$U$608,IC$24)</f>
        <v>0</v>
      </c>
      <c r="ID32" s="385">
        <f>SUMIFS('内訳書2-12'!$T$8:$T$608,'内訳書2-12'!$G$8:$G$608,'【原則記入不要】内訳書1-1'!$D32,'内訳書2-12'!$U$8:$U$608,ID$24)</f>
        <v>0</v>
      </c>
      <c r="IE32" s="385">
        <f>SUMIFS('内訳書2-12'!$T$8:$T$608,'内訳書2-12'!$G$8:$G$608,'【原則記入不要】内訳書1-1'!$D32,'内訳書2-12'!$U$8:$U$608,IE$24)</f>
        <v>0</v>
      </c>
      <c r="IF32" s="385">
        <f>SUMIFS('内訳書2-12'!$T$8:$T$608,'内訳書2-12'!$G$8:$G$608,'【原則記入不要】内訳書1-1'!$D32,'内訳書2-12'!$U$8:$U$608,IF$24)</f>
        <v>0</v>
      </c>
      <c r="IG32" s="385">
        <f>SUMIFS('内訳書2-12'!$T$8:$T$608,'内訳書2-12'!$G$8:$G$608,'【原則記入不要】内訳書1-1'!$D32,'内訳書2-12'!$U$8:$U$608,IG$24)</f>
        <v>0</v>
      </c>
      <c r="IH32" s="385">
        <f>SUMIFS('内訳書2-12'!$T$8:$T$608,'内訳書2-12'!$G$8:$G$608,'【原則記入不要】内訳書1-1'!$D32,'内訳書2-12'!$U$8:$U$608,IH$24)</f>
        <v>0</v>
      </c>
      <c r="II32" s="385">
        <f>SUMIFS('内訳書2-12'!$T$8:$T$608,'内訳書2-12'!$G$8:$G$608,'【原則記入不要】内訳書1-1'!$D32,'内訳書2-12'!$U$8:$U$608,II$24)</f>
        <v>0</v>
      </c>
      <c r="IJ32" s="385">
        <f>SUMIFS('内訳書2-12'!$T$8:$T$608,'内訳書2-12'!$G$8:$G$608,'【原則記入不要】内訳書1-1'!$D32,'内訳書2-12'!$U$8:$U$608,IJ$24)</f>
        <v>0</v>
      </c>
      <c r="IK32" s="385">
        <f>SUMIFS('内訳書2-12'!$T$8:$T$608,'内訳書2-12'!$G$8:$G$608,'【原則記入不要】内訳書1-1'!$D32,'内訳書2-12'!$U$8:$U$608,IK$24)</f>
        <v>0</v>
      </c>
      <c r="IL32" s="385">
        <f>SUMIFS('内訳書2-12'!$T$8:$T$608,'内訳書2-12'!$G$8:$G$608,'【原則記入不要】内訳書1-1'!$D32,'内訳書2-12'!$U$8:$U$608,IL$24)</f>
        <v>0</v>
      </c>
      <c r="IM32" s="385">
        <f>SUMIFS('内訳書2-12'!$T$8:$T$608,'内訳書2-12'!$G$8:$G$608,'【原則記入不要】内訳書1-1'!$D32,'内訳書2-12'!$U$8:$U$608,IM$24)</f>
        <v>0</v>
      </c>
      <c r="IN32" s="385">
        <f>SUMIFS('内訳書2-12'!$T$8:$T$608,'内訳書2-12'!$G$8:$G$608,'【原則記入不要】内訳書1-1'!$D32,'内訳書2-12'!$U$8:$U$608,IN$24)</f>
        <v>0</v>
      </c>
      <c r="IO32" s="385">
        <f>SUMIFS('内訳書2-12'!$T$8:$T$608,'内訳書2-12'!$G$8:$G$608,'【原則記入不要】内訳書1-1'!$D32,'内訳書2-12'!$U$8:$U$608,IO$24)</f>
        <v>0</v>
      </c>
      <c r="IP32" s="385">
        <f>SUMIFS('内訳書2-12'!$T$8:$T$608,'内訳書2-12'!$G$8:$G$608,'【原則記入不要】内訳書1-1'!$D32,'内訳書2-12'!$U$8:$U$608,IP$24)</f>
        <v>0</v>
      </c>
      <c r="IQ32" s="385">
        <f>SUMIFS('内訳書2-12'!$T$8:$T$608,'内訳書2-12'!$G$8:$G$608,'【原則記入不要】内訳書1-1'!$D32,'内訳書2-12'!$U$8:$U$608,IQ$24)</f>
        <v>0</v>
      </c>
      <c r="IR32" s="385">
        <f>SUMIFS('内訳書2-12'!$T$8:$T$608,'内訳書2-12'!$G$8:$G$608,'【原則記入不要】内訳書1-1'!$D32,'内訳書2-12'!$U$8:$U$608,IR$24)</f>
        <v>0</v>
      </c>
      <c r="IS32" s="385">
        <f>SUMIFS('内訳書2-12'!$T$8:$T$608,'内訳書2-12'!$G$8:$G$608,'【原則記入不要】内訳書1-1'!$D32,'内訳書2-12'!$U$8:$U$608,IS$24)</f>
        <v>0</v>
      </c>
      <c r="IT32" s="385">
        <f>SUMIFS('内訳書2-12'!$T$8:$T$608,'内訳書2-12'!$G$8:$G$608,'【原則記入不要】内訳書1-1'!$D32,'内訳書2-12'!$U$8:$U$608,IT$24)</f>
        <v>0</v>
      </c>
      <c r="IU32" s="385">
        <f>SUMIFS('内訳書2-12'!$T$8:$T$608,'内訳書2-12'!$G$8:$G$608,'【原則記入不要】内訳書1-1'!$D32,'内訳書2-12'!$U$8:$U$608,IU$24)</f>
        <v>0</v>
      </c>
      <c r="IV32" s="386">
        <f>'内訳書2-12'!$I842</f>
        <v>0</v>
      </c>
      <c r="IW32" s="385">
        <f>SUMIFS('内訳書2-13'!$T$8:$T$608,'内訳書2-13'!$G$8:$G$608,'【原則記入不要】内訳書1-1'!$D32,'内訳書2-13'!$U$8:$U$608,IW$24)</f>
        <v>0</v>
      </c>
      <c r="IX32" s="385">
        <f>SUMIFS('内訳書2-13'!$T$8:$T$608,'内訳書2-13'!$G$8:$G$608,'【原則記入不要】内訳書1-1'!$D32,'内訳書2-13'!$U$8:$U$608,IX$24)</f>
        <v>0</v>
      </c>
      <c r="IY32" s="385">
        <f>SUMIFS('内訳書2-13'!$T$8:$T$608,'内訳書2-13'!$G$8:$G$608,'【原則記入不要】内訳書1-1'!$D32,'内訳書2-13'!$U$8:$U$608,IY$24)</f>
        <v>0</v>
      </c>
      <c r="IZ32" s="385">
        <f>SUMIFS('内訳書2-13'!$T$8:$T$608,'内訳書2-13'!$G$8:$G$608,'【原則記入不要】内訳書1-1'!$D32,'内訳書2-13'!$U$8:$U$608,IZ$24)</f>
        <v>0</v>
      </c>
      <c r="JA32" s="385">
        <f>SUMIFS('内訳書2-13'!$T$8:$T$608,'内訳書2-13'!$G$8:$G$608,'【原則記入不要】内訳書1-1'!$D32,'内訳書2-13'!$U$8:$U$608,JA$24)</f>
        <v>0</v>
      </c>
      <c r="JB32" s="385">
        <f>SUMIFS('内訳書2-13'!$T$8:$T$608,'内訳書2-13'!$G$8:$G$608,'【原則記入不要】内訳書1-1'!$D32,'内訳書2-13'!$U$8:$U$608,JB$24)</f>
        <v>0</v>
      </c>
      <c r="JC32" s="385">
        <f>SUMIFS('内訳書2-13'!$T$8:$T$608,'内訳書2-13'!$G$8:$G$608,'【原則記入不要】内訳書1-1'!$D32,'内訳書2-13'!$U$8:$U$608,JC$24)</f>
        <v>0</v>
      </c>
      <c r="JD32" s="385">
        <f>SUMIFS('内訳書2-13'!$T$8:$T$608,'内訳書2-13'!$G$8:$G$608,'【原則記入不要】内訳書1-1'!$D32,'内訳書2-13'!$U$8:$U$608,JD$24)</f>
        <v>0</v>
      </c>
      <c r="JE32" s="385">
        <f>SUMIFS('内訳書2-13'!$T$8:$T$608,'内訳書2-13'!$G$8:$G$608,'【原則記入不要】内訳書1-1'!$D32,'内訳書2-13'!$U$8:$U$608,JE$24)</f>
        <v>0</v>
      </c>
      <c r="JF32" s="385">
        <f>SUMIFS('内訳書2-13'!$T$8:$T$608,'内訳書2-13'!$G$8:$G$608,'【原則記入不要】内訳書1-1'!$D32,'内訳書2-13'!$U$8:$U$608,JF$24)</f>
        <v>0</v>
      </c>
      <c r="JG32" s="385">
        <f>SUMIFS('内訳書2-13'!$T$8:$T$608,'内訳書2-13'!$G$8:$G$608,'【原則記入不要】内訳書1-1'!$D32,'内訳書2-13'!$U$8:$U$608,JG$24)</f>
        <v>0</v>
      </c>
      <c r="JH32" s="385">
        <f>SUMIFS('内訳書2-13'!$T$8:$T$608,'内訳書2-13'!$G$8:$G$608,'【原則記入不要】内訳書1-1'!$D32,'内訳書2-13'!$U$8:$U$608,JH$24)</f>
        <v>0</v>
      </c>
      <c r="JI32" s="385">
        <f>SUMIFS('内訳書2-13'!$T$8:$T$608,'内訳書2-13'!$G$8:$G$608,'【原則記入不要】内訳書1-1'!$D32,'内訳書2-13'!$U$8:$U$608,JI$24)</f>
        <v>0</v>
      </c>
      <c r="JJ32" s="385">
        <f>SUMIFS('内訳書2-13'!$T$8:$T$608,'内訳書2-13'!$G$8:$G$608,'【原則記入不要】内訳書1-1'!$D32,'内訳書2-13'!$U$8:$U$608,JJ$24)</f>
        <v>0</v>
      </c>
      <c r="JK32" s="385">
        <f>SUMIFS('内訳書2-13'!$T$8:$T$608,'内訳書2-13'!$G$8:$G$608,'【原則記入不要】内訳書1-1'!$D32,'内訳書2-13'!$U$8:$U$608,JK$24)</f>
        <v>0</v>
      </c>
      <c r="JL32" s="385">
        <f>SUMIFS('内訳書2-13'!$T$8:$T$608,'内訳書2-13'!$G$8:$G$608,'【原則記入不要】内訳書1-1'!$D32,'内訳書2-13'!$U$8:$U$608,JL$24)</f>
        <v>0</v>
      </c>
      <c r="JM32" s="385">
        <f>SUMIFS('内訳書2-13'!$T$8:$T$608,'内訳書2-13'!$G$8:$G$608,'【原則記入不要】内訳書1-1'!$D32,'内訳書2-13'!$U$8:$U$608,JM$24)</f>
        <v>0</v>
      </c>
      <c r="JN32" s="385">
        <f>SUMIFS('内訳書2-13'!$T$8:$T$608,'内訳書2-13'!$G$8:$G$608,'【原則記入不要】内訳書1-1'!$D32,'内訳書2-13'!$U$8:$U$608,JN$24)</f>
        <v>0</v>
      </c>
      <c r="JO32" s="385">
        <f>SUMIFS('内訳書2-13'!$T$8:$T$608,'内訳書2-13'!$G$8:$G$608,'【原則記入不要】内訳書1-1'!$D32,'内訳書2-13'!$U$8:$U$608,JO$24)</f>
        <v>0</v>
      </c>
      <c r="JP32" s="385">
        <f>SUMIFS('内訳書2-13'!$T$8:$T$608,'内訳書2-13'!$G$8:$G$608,'【原則記入不要】内訳書1-1'!$D32,'内訳書2-13'!$U$8:$U$608,JP$24)</f>
        <v>0</v>
      </c>
      <c r="JQ32" s="386">
        <f>'内訳書2-13'!$I842</f>
        <v>0</v>
      </c>
      <c r="JR32" s="385">
        <f>SUMIFS('内訳書2-14'!$T$8:$T$608,'内訳書2-14'!$G$8:$G$608,'【原則記入不要】内訳書1-1'!$D32,'内訳書2-14'!$U$8:$U$608,JR$24)</f>
        <v>0</v>
      </c>
      <c r="JS32" s="385">
        <f>SUMIFS('内訳書2-14'!$T$8:$T$608,'内訳書2-14'!$G$8:$G$608,'【原則記入不要】内訳書1-1'!$D32,'内訳書2-14'!$U$8:$U$608,JS$24)</f>
        <v>0</v>
      </c>
      <c r="JT32" s="385">
        <f>SUMIFS('内訳書2-14'!$T$8:$T$608,'内訳書2-14'!$G$8:$G$608,'【原則記入不要】内訳書1-1'!$D32,'内訳書2-14'!$U$8:$U$608,JT$24)</f>
        <v>0</v>
      </c>
      <c r="JU32" s="385">
        <f>SUMIFS('内訳書2-14'!$T$8:$T$608,'内訳書2-14'!$G$8:$G$608,'【原則記入不要】内訳書1-1'!$D32,'内訳書2-14'!$U$8:$U$608,JU$24)</f>
        <v>0</v>
      </c>
      <c r="JV32" s="385">
        <f>SUMIFS('内訳書2-14'!$T$8:$T$608,'内訳書2-14'!$G$8:$G$608,'【原則記入不要】内訳書1-1'!$D32,'内訳書2-14'!$U$8:$U$608,JV$24)</f>
        <v>0</v>
      </c>
      <c r="JW32" s="385">
        <f>SUMIFS('内訳書2-14'!$T$8:$T$608,'内訳書2-14'!$G$8:$G$608,'【原則記入不要】内訳書1-1'!$D32,'内訳書2-14'!$U$8:$U$608,JW$24)</f>
        <v>0</v>
      </c>
      <c r="JX32" s="385">
        <f>SUMIFS('内訳書2-14'!$T$8:$T$608,'内訳書2-14'!$G$8:$G$608,'【原則記入不要】内訳書1-1'!$D32,'内訳書2-14'!$U$8:$U$608,JX$24)</f>
        <v>0</v>
      </c>
      <c r="JY32" s="385">
        <f>SUMIFS('内訳書2-14'!$T$8:$T$608,'内訳書2-14'!$G$8:$G$608,'【原則記入不要】内訳書1-1'!$D32,'内訳書2-14'!$U$8:$U$608,JY$24)</f>
        <v>0</v>
      </c>
      <c r="JZ32" s="385">
        <f>SUMIFS('内訳書2-14'!$T$8:$T$608,'内訳書2-14'!$G$8:$G$608,'【原則記入不要】内訳書1-1'!$D32,'内訳書2-14'!$U$8:$U$608,JZ$24)</f>
        <v>0</v>
      </c>
      <c r="KA32" s="385">
        <f>SUMIFS('内訳書2-14'!$T$8:$T$608,'内訳書2-14'!$G$8:$G$608,'【原則記入不要】内訳書1-1'!$D32,'内訳書2-14'!$U$8:$U$608,KA$24)</f>
        <v>0</v>
      </c>
      <c r="KB32" s="385">
        <f>SUMIFS('内訳書2-14'!$T$8:$T$608,'内訳書2-14'!$G$8:$G$608,'【原則記入不要】内訳書1-1'!$D32,'内訳書2-14'!$U$8:$U$608,KB$24)</f>
        <v>0</v>
      </c>
      <c r="KC32" s="385">
        <f>SUMIFS('内訳書2-14'!$T$8:$T$608,'内訳書2-14'!$G$8:$G$608,'【原則記入不要】内訳書1-1'!$D32,'内訳書2-14'!$U$8:$U$608,KC$24)</f>
        <v>0</v>
      </c>
      <c r="KD32" s="385">
        <f>SUMIFS('内訳書2-14'!$T$8:$T$608,'内訳書2-14'!$G$8:$G$608,'【原則記入不要】内訳書1-1'!$D32,'内訳書2-14'!$U$8:$U$608,KD$24)</f>
        <v>0</v>
      </c>
      <c r="KE32" s="385">
        <f>SUMIFS('内訳書2-14'!$T$8:$T$608,'内訳書2-14'!$G$8:$G$608,'【原則記入不要】内訳書1-1'!$D32,'内訳書2-14'!$U$8:$U$608,KE$24)</f>
        <v>0</v>
      </c>
      <c r="KF32" s="385">
        <f>SUMIFS('内訳書2-14'!$T$8:$T$608,'内訳書2-14'!$G$8:$G$608,'【原則記入不要】内訳書1-1'!$D32,'内訳書2-14'!$U$8:$U$608,KF$24)</f>
        <v>0</v>
      </c>
      <c r="KG32" s="385">
        <f>SUMIFS('内訳書2-14'!$T$8:$T$608,'内訳書2-14'!$G$8:$G$608,'【原則記入不要】内訳書1-1'!$D32,'内訳書2-14'!$U$8:$U$608,KG$24)</f>
        <v>0</v>
      </c>
      <c r="KH32" s="385">
        <f>SUMIFS('内訳書2-14'!$T$8:$T$608,'内訳書2-14'!$G$8:$G$608,'【原則記入不要】内訳書1-1'!$D32,'内訳書2-14'!$U$8:$U$608,KH$24)</f>
        <v>0</v>
      </c>
      <c r="KI32" s="385">
        <f>SUMIFS('内訳書2-14'!$T$8:$T$608,'内訳書2-14'!$G$8:$G$608,'【原則記入不要】内訳書1-1'!$D32,'内訳書2-14'!$U$8:$U$608,KI$24)</f>
        <v>0</v>
      </c>
      <c r="KJ32" s="385">
        <f>SUMIFS('内訳書2-14'!$T$8:$T$608,'内訳書2-14'!$G$8:$G$608,'【原則記入不要】内訳書1-1'!$D32,'内訳書2-14'!$U$8:$U$608,KJ$24)</f>
        <v>0</v>
      </c>
      <c r="KK32" s="385">
        <f>SUMIFS('内訳書2-14'!$T$8:$T$608,'内訳書2-14'!$G$8:$G$608,'【原則記入不要】内訳書1-1'!$D32,'内訳書2-14'!$U$8:$U$608,KK$24)</f>
        <v>0</v>
      </c>
      <c r="KL32" s="386">
        <f>'内訳書2-14'!$I842</f>
        <v>0</v>
      </c>
      <c r="KM32" s="385">
        <f>SUMIFS('内訳書2-15'!$T$8:$T$608,'内訳書2-15'!$G$8:$G$608,'【原則記入不要】内訳書1-1'!$D32,'内訳書2-15'!$U$8:$U$608,KM$24)</f>
        <v>0</v>
      </c>
      <c r="KN32" s="385">
        <f>SUMIFS('内訳書2-15'!$T$8:$T$608,'内訳書2-15'!$G$8:$G$608,'【原則記入不要】内訳書1-1'!$D32,'内訳書2-15'!$U$8:$U$608,KN$24)</f>
        <v>0</v>
      </c>
      <c r="KO32" s="385">
        <f>SUMIFS('内訳書2-15'!$T$8:$T$608,'内訳書2-15'!$G$8:$G$608,'【原則記入不要】内訳書1-1'!$D32,'内訳書2-15'!$U$8:$U$608,KO$24)</f>
        <v>0</v>
      </c>
      <c r="KP32" s="385">
        <f>SUMIFS('内訳書2-15'!$T$8:$T$608,'内訳書2-15'!$G$8:$G$608,'【原則記入不要】内訳書1-1'!$D32,'内訳書2-15'!$U$8:$U$608,KP$24)</f>
        <v>0</v>
      </c>
      <c r="KQ32" s="385">
        <f>SUMIFS('内訳書2-15'!$T$8:$T$608,'内訳書2-15'!$G$8:$G$608,'【原則記入不要】内訳書1-1'!$D32,'内訳書2-15'!$U$8:$U$608,KQ$24)</f>
        <v>0</v>
      </c>
      <c r="KR32" s="385">
        <f>SUMIFS('内訳書2-15'!$T$8:$T$608,'内訳書2-15'!$G$8:$G$608,'【原則記入不要】内訳書1-1'!$D32,'内訳書2-15'!$U$8:$U$608,KR$24)</f>
        <v>0</v>
      </c>
      <c r="KS32" s="385">
        <f>SUMIFS('内訳書2-15'!$T$8:$T$608,'内訳書2-15'!$G$8:$G$608,'【原則記入不要】内訳書1-1'!$D32,'内訳書2-15'!$U$8:$U$608,KS$24)</f>
        <v>0</v>
      </c>
      <c r="KT32" s="385">
        <f>SUMIFS('内訳書2-15'!$T$8:$T$608,'内訳書2-15'!$G$8:$G$608,'【原則記入不要】内訳書1-1'!$D32,'内訳書2-15'!$U$8:$U$608,KT$24)</f>
        <v>0</v>
      </c>
      <c r="KU32" s="385">
        <f>SUMIFS('内訳書2-15'!$T$8:$T$608,'内訳書2-15'!$G$8:$G$608,'【原則記入不要】内訳書1-1'!$D32,'内訳書2-15'!$U$8:$U$608,KU$24)</f>
        <v>0</v>
      </c>
      <c r="KV32" s="385">
        <f>SUMIFS('内訳書2-15'!$T$8:$T$608,'内訳書2-15'!$G$8:$G$608,'【原則記入不要】内訳書1-1'!$D32,'内訳書2-15'!$U$8:$U$608,KV$24)</f>
        <v>0</v>
      </c>
      <c r="KW32" s="385">
        <f>SUMIFS('内訳書2-15'!$T$8:$T$608,'内訳書2-15'!$G$8:$G$608,'【原則記入不要】内訳書1-1'!$D32,'内訳書2-15'!$U$8:$U$608,KW$24)</f>
        <v>0</v>
      </c>
      <c r="KX32" s="385">
        <f>SUMIFS('内訳書2-15'!$T$8:$T$608,'内訳書2-15'!$G$8:$G$608,'【原則記入不要】内訳書1-1'!$D32,'内訳書2-15'!$U$8:$U$608,KX$24)</f>
        <v>0</v>
      </c>
      <c r="KY32" s="385">
        <f>SUMIFS('内訳書2-15'!$T$8:$T$608,'内訳書2-15'!$G$8:$G$608,'【原則記入不要】内訳書1-1'!$D32,'内訳書2-15'!$U$8:$U$608,KY$24)</f>
        <v>0</v>
      </c>
      <c r="KZ32" s="385">
        <f>SUMIFS('内訳書2-15'!$T$8:$T$608,'内訳書2-15'!$G$8:$G$608,'【原則記入不要】内訳書1-1'!$D32,'内訳書2-15'!$U$8:$U$608,KZ$24)</f>
        <v>0</v>
      </c>
      <c r="LA32" s="385">
        <f>SUMIFS('内訳書2-15'!$T$8:$T$608,'内訳書2-15'!$G$8:$G$608,'【原則記入不要】内訳書1-1'!$D32,'内訳書2-15'!$U$8:$U$608,LA$24)</f>
        <v>0</v>
      </c>
      <c r="LB32" s="385">
        <f>SUMIFS('内訳書2-15'!$T$8:$T$608,'内訳書2-15'!$G$8:$G$608,'【原則記入不要】内訳書1-1'!$D32,'内訳書2-15'!$U$8:$U$608,LB$24)</f>
        <v>0</v>
      </c>
      <c r="LC32" s="385">
        <f>SUMIFS('内訳書2-15'!$T$8:$T$608,'内訳書2-15'!$G$8:$G$608,'【原則記入不要】内訳書1-1'!$D32,'内訳書2-15'!$U$8:$U$608,LC$24)</f>
        <v>0</v>
      </c>
      <c r="LD32" s="385">
        <f>SUMIFS('内訳書2-15'!$T$8:$T$608,'内訳書2-15'!$G$8:$G$608,'【原則記入不要】内訳書1-1'!$D32,'内訳書2-15'!$U$8:$U$608,LD$24)</f>
        <v>0</v>
      </c>
      <c r="LE32" s="385">
        <f>SUMIFS('内訳書2-15'!$T$8:$T$608,'内訳書2-15'!$G$8:$G$608,'【原則記入不要】内訳書1-1'!$D32,'内訳書2-15'!$U$8:$U$608,LE$24)</f>
        <v>0</v>
      </c>
      <c r="LF32" s="385">
        <f>SUMIFS('内訳書2-15'!$T$8:$T$608,'内訳書2-15'!$G$8:$G$608,'【原則記入不要】内訳書1-1'!$D32,'内訳書2-15'!$U$8:$U$608,LF$24)</f>
        <v>0</v>
      </c>
      <c r="LG32" s="386">
        <f>'内訳書2-15'!$I842</f>
        <v>0</v>
      </c>
      <c r="LH32" s="385">
        <f>SUMIFS('内訳書2-16'!$T$8:$T$608,'内訳書2-16'!$G$8:$G$608,'【原則記入不要】内訳書1-1'!$D32,'内訳書2-16'!$U$8:$U$608,LH$24)</f>
        <v>0</v>
      </c>
      <c r="LI32" s="385">
        <f>SUMIFS('内訳書2-16'!$T$8:$T$608,'内訳書2-16'!$G$8:$G$608,'【原則記入不要】内訳書1-1'!$D32,'内訳書2-16'!$U$8:$U$608,LI$24)</f>
        <v>0</v>
      </c>
      <c r="LJ32" s="385">
        <f>SUMIFS('内訳書2-16'!$T$8:$T$608,'内訳書2-16'!$G$8:$G$608,'【原則記入不要】内訳書1-1'!$D32,'内訳書2-16'!$U$8:$U$608,LJ$24)</f>
        <v>0</v>
      </c>
      <c r="LK32" s="385">
        <f>SUMIFS('内訳書2-16'!$T$8:$T$608,'内訳書2-16'!$G$8:$G$608,'【原則記入不要】内訳書1-1'!$D32,'内訳書2-16'!$U$8:$U$608,LK$24)</f>
        <v>0</v>
      </c>
      <c r="LL32" s="385">
        <f>SUMIFS('内訳書2-16'!$T$8:$T$608,'内訳書2-16'!$G$8:$G$608,'【原則記入不要】内訳書1-1'!$D32,'内訳書2-16'!$U$8:$U$608,LL$24)</f>
        <v>0</v>
      </c>
      <c r="LM32" s="385">
        <f>SUMIFS('内訳書2-16'!$T$8:$T$608,'内訳書2-16'!$G$8:$G$608,'【原則記入不要】内訳書1-1'!$D32,'内訳書2-16'!$U$8:$U$608,LM$24)</f>
        <v>0</v>
      </c>
      <c r="LN32" s="385">
        <f>SUMIFS('内訳書2-16'!$T$8:$T$608,'内訳書2-16'!$G$8:$G$608,'【原則記入不要】内訳書1-1'!$D32,'内訳書2-16'!$U$8:$U$608,LN$24)</f>
        <v>0</v>
      </c>
      <c r="LO32" s="385">
        <f>SUMIFS('内訳書2-16'!$T$8:$T$608,'内訳書2-16'!$G$8:$G$608,'【原則記入不要】内訳書1-1'!$D32,'内訳書2-16'!$U$8:$U$608,LO$24)</f>
        <v>0</v>
      </c>
      <c r="LP32" s="385">
        <f>SUMIFS('内訳書2-16'!$T$8:$T$608,'内訳書2-16'!$G$8:$G$608,'【原則記入不要】内訳書1-1'!$D32,'内訳書2-16'!$U$8:$U$608,LP$24)</f>
        <v>0</v>
      </c>
      <c r="LQ32" s="385">
        <f>SUMIFS('内訳書2-16'!$T$8:$T$608,'内訳書2-16'!$G$8:$G$608,'【原則記入不要】内訳書1-1'!$D32,'内訳書2-16'!$U$8:$U$608,LQ$24)</f>
        <v>0</v>
      </c>
      <c r="LR32" s="385">
        <f>SUMIFS('内訳書2-16'!$T$8:$T$608,'内訳書2-16'!$G$8:$G$608,'【原則記入不要】内訳書1-1'!$D32,'内訳書2-16'!$U$8:$U$608,LR$24)</f>
        <v>0</v>
      </c>
      <c r="LS32" s="385">
        <f>SUMIFS('内訳書2-16'!$T$8:$T$608,'内訳書2-16'!$G$8:$G$608,'【原則記入不要】内訳書1-1'!$D32,'内訳書2-16'!$U$8:$U$608,LS$24)</f>
        <v>0</v>
      </c>
      <c r="LT32" s="385">
        <f>SUMIFS('内訳書2-16'!$T$8:$T$608,'内訳書2-16'!$G$8:$G$608,'【原則記入不要】内訳書1-1'!$D32,'内訳書2-16'!$U$8:$U$608,LT$24)</f>
        <v>0</v>
      </c>
      <c r="LU32" s="385">
        <f>SUMIFS('内訳書2-16'!$T$8:$T$608,'内訳書2-16'!$G$8:$G$608,'【原則記入不要】内訳書1-1'!$D32,'内訳書2-16'!$U$8:$U$608,LU$24)</f>
        <v>0</v>
      </c>
      <c r="LV32" s="385">
        <f>SUMIFS('内訳書2-16'!$T$8:$T$608,'内訳書2-16'!$G$8:$G$608,'【原則記入不要】内訳書1-1'!$D32,'内訳書2-16'!$U$8:$U$608,LV$24)</f>
        <v>0</v>
      </c>
      <c r="LW32" s="385">
        <f>SUMIFS('内訳書2-16'!$T$8:$T$608,'内訳書2-16'!$G$8:$G$608,'【原則記入不要】内訳書1-1'!$D32,'内訳書2-16'!$U$8:$U$608,LW$24)</f>
        <v>0</v>
      </c>
      <c r="LX32" s="385">
        <f>SUMIFS('内訳書2-16'!$T$8:$T$608,'内訳書2-16'!$G$8:$G$608,'【原則記入不要】内訳書1-1'!$D32,'内訳書2-16'!$U$8:$U$608,LX$24)</f>
        <v>0</v>
      </c>
      <c r="LY32" s="385">
        <f>SUMIFS('内訳書2-16'!$T$8:$T$608,'内訳書2-16'!$G$8:$G$608,'【原則記入不要】内訳書1-1'!$D32,'内訳書2-16'!$U$8:$U$608,LY$24)</f>
        <v>0</v>
      </c>
      <c r="LZ32" s="385">
        <f>SUMIFS('内訳書2-16'!$T$8:$T$608,'内訳書2-16'!$G$8:$G$608,'【原則記入不要】内訳書1-1'!$D32,'内訳書2-16'!$U$8:$U$608,LZ$24)</f>
        <v>0</v>
      </c>
      <c r="MA32" s="385">
        <f>SUMIFS('内訳書2-16'!$T$8:$T$608,'内訳書2-16'!$G$8:$G$608,'【原則記入不要】内訳書1-1'!$D32,'内訳書2-16'!$U$8:$U$608,MA$24)</f>
        <v>0</v>
      </c>
      <c r="MB32" s="386">
        <f>'内訳書2-16'!$I842</f>
        <v>0</v>
      </c>
      <c r="MC32" s="385">
        <f>SUMIFS('内訳書2-17'!$T$8:$T$608,'内訳書2-17'!$G$8:$G$608,'【原則記入不要】内訳書1-1'!$D32,'内訳書2-17'!$U$8:$U$608,MC$24)</f>
        <v>0</v>
      </c>
      <c r="MD32" s="385">
        <f>SUMIFS('内訳書2-17'!$T$8:$T$608,'内訳書2-17'!$G$8:$G$608,'【原則記入不要】内訳書1-1'!$D32,'内訳書2-17'!$U$8:$U$608,MD$24)</f>
        <v>0</v>
      </c>
      <c r="ME32" s="385">
        <f>SUMIFS('内訳書2-17'!$T$8:$T$608,'内訳書2-17'!$G$8:$G$608,'【原則記入不要】内訳書1-1'!$D32,'内訳書2-17'!$U$8:$U$608,ME$24)</f>
        <v>0</v>
      </c>
      <c r="MF32" s="385">
        <f>SUMIFS('内訳書2-17'!$T$8:$T$608,'内訳書2-17'!$G$8:$G$608,'【原則記入不要】内訳書1-1'!$D32,'内訳書2-17'!$U$8:$U$608,MF$24)</f>
        <v>0</v>
      </c>
      <c r="MG32" s="385">
        <f>SUMIFS('内訳書2-17'!$T$8:$T$608,'内訳書2-17'!$G$8:$G$608,'【原則記入不要】内訳書1-1'!$D32,'内訳書2-17'!$U$8:$U$608,MG$24)</f>
        <v>0</v>
      </c>
      <c r="MH32" s="385">
        <f>SUMIFS('内訳書2-17'!$T$8:$T$608,'内訳書2-17'!$G$8:$G$608,'【原則記入不要】内訳書1-1'!$D32,'内訳書2-17'!$U$8:$U$608,MH$24)</f>
        <v>0</v>
      </c>
      <c r="MI32" s="385">
        <f>SUMIFS('内訳書2-17'!$T$8:$T$608,'内訳書2-17'!$G$8:$G$608,'【原則記入不要】内訳書1-1'!$D32,'内訳書2-17'!$U$8:$U$608,MI$24)</f>
        <v>0</v>
      </c>
      <c r="MJ32" s="385">
        <f>SUMIFS('内訳書2-17'!$T$8:$T$608,'内訳書2-17'!$G$8:$G$608,'【原則記入不要】内訳書1-1'!$D32,'内訳書2-17'!$U$8:$U$608,MJ$24)</f>
        <v>0</v>
      </c>
      <c r="MK32" s="385">
        <f>SUMIFS('内訳書2-17'!$T$8:$T$608,'内訳書2-17'!$G$8:$G$608,'【原則記入不要】内訳書1-1'!$D32,'内訳書2-17'!$U$8:$U$608,MK$24)</f>
        <v>0</v>
      </c>
      <c r="ML32" s="385">
        <f>SUMIFS('内訳書2-17'!$T$8:$T$608,'内訳書2-17'!$G$8:$G$608,'【原則記入不要】内訳書1-1'!$D32,'内訳書2-17'!$U$8:$U$608,ML$24)</f>
        <v>0</v>
      </c>
      <c r="MM32" s="385">
        <f>SUMIFS('内訳書2-17'!$T$8:$T$608,'内訳書2-17'!$G$8:$G$608,'【原則記入不要】内訳書1-1'!$D32,'内訳書2-17'!$U$8:$U$608,MM$24)</f>
        <v>0</v>
      </c>
      <c r="MN32" s="385">
        <f>SUMIFS('内訳書2-17'!$T$8:$T$608,'内訳書2-17'!$G$8:$G$608,'【原則記入不要】内訳書1-1'!$D32,'内訳書2-17'!$U$8:$U$608,MN$24)</f>
        <v>0</v>
      </c>
      <c r="MO32" s="385">
        <f>SUMIFS('内訳書2-17'!$T$8:$T$608,'内訳書2-17'!$G$8:$G$608,'【原則記入不要】内訳書1-1'!$D32,'内訳書2-17'!$U$8:$U$608,MO$24)</f>
        <v>0</v>
      </c>
      <c r="MP32" s="385">
        <f>SUMIFS('内訳書2-17'!$T$8:$T$608,'内訳書2-17'!$G$8:$G$608,'【原則記入不要】内訳書1-1'!$D32,'内訳書2-17'!$U$8:$U$608,MP$24)</f>
        <v>0</v>
      </c>
      <c r="MQ32" s="385">
        <f>SUMIFS('内訳書2-17'!$T$8:$T$608,'内訳書2-17'!$G$8:$G$608,'【原則記入不要】内訳書1-1'!$D32,'内訳書2-17'!$U$8:$U$608,MQ$24)</f>
        <v>0</v>
      </c>
      <c r="MR32" s="385">
        <f>SUMIFS('内訳書2-17'!$T$8:$T$608,'内訳書2-17'!$G$8:$G$608,'【原則記入不要】内訳書1-1'!$D32,'内訳書2-17'!$U$8:$U$608,MR$24)</f>
        <v>0</v>
      </c>
      <c r="MS32" s="385">
        <f>SUMIFS('内訳書2-17'!$T$8:$T$608,'内訳書2-17'!$G$8:$G$608,'【原則記入不要】内訳書1-1'!$D32,'内訳書2-17'!$U$8:$U$608,MS$24)</f>
        <v>0</v>
      </c>
      <c r="MT32" s="385">
        <f>SUMIFS('内訳書2-17'!$T$8:$T$608,'内訳書2-17'!$G$8:$G$608,'【原則記入不要】内訳書1-1'!$D32,'内訳書2-17'!$U$8:$U$608,MT$24)</f>
        <v>0</v>
      </c>
      <c r="MU32" s="385">
        <f>SUMIFS('内訳書2-17'!$T$8:$T$608,'内訳書2-17'!$G$8:$G$608,'【原則記入不要】内訳書1-1'!$D32,'内訳書2-17'!$U$8:$U$608,MU$24)</f>
        <v>0</v>
      </c>
      <c r="MV32" s="385">
        <f>SUMIFS('内訳書2-17'!$T$8:$T$608,'内訳書2-17'!$G$8:$G$608,'【原則記入不要】内訳書1-1'!$D32,'内訳書2-17'!$U$8:$U$608,MV$24)</f>
        <v>0</v>
      </c>
      <c r="MW32" s="386">
        <f>'内訳書2-17'!$I842</f>
        <v>0</v>
      </c>
      <c r="MX32" s="385">
        <f>SUMIFS('内訳書2-18'!$T$8:$T$608,'内訳書2-18'!$G$8:$G$608,'【原則記入不要】内訳書1-1'!$D32,'内訳書2-18'!$U$8:$U$608,MX$24)</f>
        <v>0</v>
      </c>
      <c r="MY32" s="385">
        <f>SUMIFS('内訳書2-18'!$T$8:$T$608,'内訳書2-18'!$G$8:$G$608,'【原則記入不要】内訳書1-1'!$D32,'内訳書2-18'!$U$8:$U$608,MY$24)</f>
        <v>0</v>
      </c>
      <c r="MZ32" s="385">
        <f>SUMIFS('内訳書2-18'!$T$8:$T$608,'内訳書2-18'!$G$8:$G$608,'【原則記入不要】内訳書1-1'!$D32,'内訳書2-18'!$U$8:$U$608,MZ$24)</f>
        <v>0</v>
      </c>
      <c r="NA32" s="385">
        <f>SUMIFS('内訳書2-18'!$T$8:$T$608,'内訳書2-18'!$G$8:$G$608,'【原則記入不要】内訳書1-1'!$D32,'内訳書2-18'!$U$8:$U$608,NA$24)</f>
        <v>0</v>
      </c>
      <c r="NB32" s="385">
        <f>SUMIFS('内訳書2-18'!$T$8:$T$608,'内訳書2-18'!$G$8:$G$608,'【原則記入不要】内訳書1-1'!$D32,'内訳書2-18'!$U$8:$U$608,NB$24)</f>
        <v>0</v>
      </c>
      <c r="NC32" s="385">
        <f>SUMIFS('内訳書2-18'!$T$8:$T$608,'内訳書2-18'!$G$8:$G$608,'【原則記入不要】内訳書1-1'!$D32,'内訳書2-18'!$U$8:$U$608,NC$24)</f>
        <v>0</v>
      </c>
      <c r="ND32" s="385">
        <f>SUMIFS('内訳書2-18'!$T$8:$T$608,'内訳書2-18'!$G$8:$G$608,'【原則記入不要】内訳書1-1'!$D32,'内訳書2-18'!$U$8:$U$608,ND$24)</f>
        <v>0</v>
      </c>
      <c r="NE32" s="385">
        <f>SUMIFS('内訳書2-18'!$T$8:$T$608,'内訳書2-18'!$G$8:$G$608,'【原則記入不要】内訳書1-1'!$D32,'内訳書2-18'!$U$8:$U$608,NE$24)</f>
        <v>0</v>
      </c>
      <c r="NF32" s="385">
        <f>SUMIFS('内訳書2-18'!$T$8:$T$608,'内訳書2-18'!$G$8:$G$608,'【原則記入不要】内訳書1-1'!$D32,'内訳書2-18'!$U$8:$U$608,NF$24)</f>
        <v>0</v>
      </c>
      <c r="NG32" s="385">
        <f>SUMIFS('内訳書2-18'!$T$8:$T$608,'内訳書2-18'!$G$8:$G$608,'【原則記入不要】内訳書1-1'!$D32,'内訳書2-18'!$U$8:$U$608,NG$24)</f>
        <v>0</v>
      </c>
      <c r="NH32" s="385">
        <f>SUMIFS('内訳書2-18'!$T$8:$T$608,'内訳書2-18'!$G$8:$G$608,'【原則記入不要】内訳書1-1'!$D32,'内訳書2-18'!$U$8:$U$608,NH$24)</f>
        <v>0</v>
      </c>
      <c r="NI32" s="385">
        <f>SUMIFS('内訳書2-18'!$T$8:$T$608,'内訳書2-18'!$G$8:$G$608,'【原則記入不要】内訳書1-1'!$D32,'内訳書2-18'!$U$8:$U$608,NI$24)</f>
        <v>0</v>
      </c>
      <c r="NJ32" s="385">
        <f>SUMIFS('内訳書2-18'!$T$8:$T$608,'内訳書2-18'!$G$8:$G$608,'【原則記入不要】内訳書1-1'!$D32,'内訳書2-18'!$U$8:$U$608,NJ$24)</f>
        <v>0</v>
      </c>
      <c r="NK32" s="385">
        <f>SUMIFS('内訳書2-18'!$T$8:$T$608,'内訳書2-18'!$G$8:$G$608,'【原則記入不要】内訳書1-1'!$D32,'内訳書2-18'!$U$8:$U$608,NK$24)</f>
        <v>0</v>
      </c>
      <c r="NL32" s="385">
        <f>SUMIFS('内訳書2-18'!$T$8:$T$608,'内訳書2-18'!$G$8:$G$608,'【原則記入不要】内訳書1-1'!$D32,'内訳書2-18'!$U$8:$U$608,NL$24)</f>
        <v>0</v>
      </c>
      <c r="NM32" s="385">
        <f>SUMIFS('内訳書2-18'!$T$8:$T$608,'内訳書2-18'!$G$8:$G$608,'【原則記入不要】内訳書1-1'!$D32,'内訳書2-18'!$U$8:$U$608,NM$24)</f>
        <v>0</v>
      </c>
      <c r="NN32" s="385">
        <f>SUMIFS('内訳書2-18'!$T$8:$T$608,'内訳書2-18'!$G$8:$G$608,'【原則記入不要】内訳書1-1'!$D32,'内訳書2-18'!$U$8:$U$608,NN$24)</f>
        <v>0</v>
      </c>
      <c r="NO32" s="385">
        <f>SUMIFS('内訳書2-18'!$T$8:$T$608,'内訳書2-18'!$G$8:$G$608,'【原則記入不要】内訳書1-1'!$D32,'内訳書2-18'!$U$8:$U$608,NO$24)</f>
        <v>0</v>
      </c>
      <c r="NP32" s="385">
        <f>SUMIFS('内訳書2-18'!$T$8:$T$608,'内訳書2-18'!$G$8:$G$608,'【原則記入不要】内訳書1-1'!$D32,'内訳書2-18'!$U$8:$U$608,NP$24)</f>
        <v>0</v>
      </c>
      <c r="NQ32" s="385">
        <f>SUMIFS('内訳書2-18'!$T$8:$T$608,'内訳書2-18'!$G$8:$G$608,'【原則記入不要】内訳書1-1'!$D32,'内訳書2-18'!$U$8:$U$608,NQ$24)</f>
        <v>0</v>
      </c>
      <c r="NR32" s="386">
        <f>'内訳書2-18'!$I842</f>
        <v>0</v>
      </c>
      <c r="NS32" s="385">
        <f>SUMIFS('内訳書2-19'!$T$8:$T$608,'内訳書2-19'!$G$8:$G$608,'【原則記入不要】内訳書1-1'!$D32,'内訳書2-19'!$U$8:$U$608,NS$24)</f>
        <v>0</v>
      </c>
      <c r="NT32" s="385">
        <f>SUMIFS('内訳書2-19'!$T$8:$T$608,'内訳書2-19'!$G$8:$G$608,'【原則記入不要】内訳書1-1'!$D32,'内訳書2-19'!$U$8:$U$608,NT$24)</f>
        <v>0</v>
      </c>
      <c r="NU32" s="385">
        <f>SUMIFS('内訳書2-19'!$T$8:$T$608,'内訳書2-19'!$G$8:$G$608,'【原則記入不要】内訳書1-1'!$D32,'内訳書2-19'!$U$8:$U$608,NU$24)</f>
        <v>0</v>
      </c>
      <c r="NV32" s="385">
        <f>SUMIFS('内訳書2-19'!$T$8:$T$608,'内訳書2-19'!$G$8:$G$608,'【原則記入不要】内訳書1-1'!$D32,'内訳書2-19'!$U$8:$U$608,NV$24)</f>
        <v>0</v>
      </c>
      <c r="NW32" s="385">
        <f>SUMIFS('内訳書2-19'!$T$8:$T$608,'内訳書2-19'!$G$8:$G$608,'【原則記入不要】内訳書1-1'!$D32,'内訳書2-19'!$U$8:$U$608,NW$24)</f>
        <v>0</v>
      </c>
      <c r="NX32" s="385">
        <f>SUMIFS('内訳書2-19'!$T$8:$T$608,'内訳書2-19'!$G$8:$G$608,'【原則記入不要】内訳書1-1'!$D32,'内訳書2-19'!$U$8:$U$608,NX$24)</f>
        <v>0</v>
      </c>
      <c r="NY32" s="385">
        <f>SUMIFS('内訳書2-19'!$T$8:$T$608,'内訳書2-19'!$G$8:$G$608,'【原則記入不要】内訳書1-1'!$D32,'内訳書2-19'!$U$8:$U$608,NY$24)</f>
        <v>0</v>
      </c>
      <c r="NZ32" s="385">
        <f>SUMIFS('内訳書2-19'!$T$8:$T$608,'内訳書2-19'!$G$8:$G$608,'【原則記入不要】内訳書1-1'!$D32,'内訳書2-19'!$U$8:$U$608,NZ$24)</f>
        <v>0</v>
      </c>
      <c r="OA32" s="385">
        <f>SUMIFS('内訳書2-19'!$T$8:$T$608,'内訳書2-19'!$G$8:$G$608,'【原則記入不要】内訳書1-1'!$D32,'内訳書2-19'!$U$8:$U$608,OA$24)</f>
        <v>0</v>
      </c>
      <c r="OB32" s="385">
        <f>SUMIFS('内訳書2-19'!$T$8:$T$608,'内訳書2-19'!$G$8:$G$608,'【原則記入不要】内訳書1-1'!$D32,'内訳書2-19'!$U$8:$U$608,OB$24)</f>
        <v>0</v>
      </c>
      <c r="OC32" s="385">
        <f>SUMIFS('内訳書2-19'!$T$8:$T$608,'内訳書2-19'!$G$8:$G$608,'【原則記入不要】内訳書1-1'!$D32,'内訳書2-19'!$U$8:$U$608,OC$24)</f>
        <v>0</v>
      </c>
      <c r="OD32" s="385">
        <f>SUMIFS('内訳書2-19'!$T$8:$T$608,'内訳書2-19'!$G$8:$G$608,'【原則記入不要】内訳書1-1'!$D32,'内訳書2-19'!$U$8:$U$608,OD$24)</f>
        <v>0</v>
      </c>
      <c r="OE32" s="385">
        <f>SUMIFS('内訳書2-19'!$T$8:$T$608,'内訳書2-19'!$G$8:$G$608,'【原則記入不要】内訳書1-1'!$D32,'内訳書2-19'!$U$8:$U$608,OE$24)</f>
        <v>0</v>
      </c>
      <c r="OF32" s="385">
        <f>SUMIFS('内訳書2-19'!$T$8:$T$608,'内訳書2-19'!$G$8:$G$608,'【原則記入不要】内訳書1-1'!$D32,'内訳書2-19'!$U$8:$U$608,OF$24)</f>
        <v>0</v>
      </c>
      <c r="OG32" s="385">
        <f>SUMIFS('内訳書2-19'!$T$8:$T$608,'内訳書2-19'!$G$8:$G$608,'【原則記入不要】内訳書1-1'!$D32,'内訳書2-19'!$U$8:$U$608,OG$24)</f>
        <v>0</v>
      </c>
      <c r="OH32" s="385">
        <f>SUMIFS('内訳書2-19'!$T$8:$T$608,'内訳書2-19'!$G$8:$G$608,'【原則記入不要】内訳書1-1'!$D32,'内訳書2-19'!$U$8:$U$608,OH$24)</f>
        <v>0</v>
      </c>
      <c r="OI32" s="385">
        <f>SUMIFS('内訳書2-19'!$T$8:$T$608,'内訳書2-19'!$G$8:$G$608,'【原則記入不要】内訳書1-1'!$D32,'内訳書2-19'!$U$8:$U$608,OI$24)</f>
        <v>0</v>
      </c>
      <c r="OJ32" s="385">
        <f>SUMIFS('内訳書2-19'!$T$8:$T$608,'内訳書2-19'!$G$8:$G$608,'【原則記入不要】内訳書1-1'!$D32,'内訳書2-19'!$U$8:$U$608,OJ$24)</f>
        <v>0</v>
      </c>
      <c r="OK32" s="385">
        <f>SUMIFS('内訳書2-19'!$T$8:$T$608,'内訳書2-19'!$G$8:$G$608,'【原則記入不要】内訳書1-1'!$D32,'内訳書2-19'!$U$8:$U$608,OK$24)</f>
        <v>0</v>
      </c>
      <c r="OL32" s="385">
        <f>SUMIFS('内訳書2-19'!$T$8:$T$608,'内訳書2-19'!$G$8:$G$608,'【原則記入不要】内訳書1-1'!$D32,'内訳書2-19'!$U$8:$U$608,OL$24)</f>
        <v>0</v>
      </c>
      <c r="OM32" s="386">
        <f>'内訳書2-19'!$I842</f>
        <v>0</v>
      </c>
      <c r="ON32" s="385">
        <f>SUMIFS('内訳書2-20'!$T$8:$T$608,'内訳書2-20'!$G$8:$G$608,'【原則記入不要】内訳書1-1'!$D32,'内訳書2-20'!$U$8:$U$608,ON$24)</f>
        <v>0</v>
      </c>
      <c r="OO32" s="385">
        <f>SUMIFS('内訳書2-20'!$T$8:$T$608,'内訳書2-20'!$G$8:$G$608,'【原則記入不要】内訳書1-1'!$D32,'内訳書2-20'!$U$8:$U$608,OO$24)</f>
        <v>0</v>
      </c>
      <c r="OP32" s="385">
        <f>SUMIFS('内訳書2-20'!$T$8:$T$608,'内訳書2-20'!$G$8:$G$608,'【原則記入不要】内訳書1-1'!$D32,'内訳書2-20'!$U$8:$U$608,OP$24)</f>
        <v>0</v>
      </c>
      <c r="OQ32" s="385">
        <f>SUMIFS('内訳書2-20'!$T$8:$T$608,'内訳書2-20'!$G$8:$G$608,'【原則記入不要】内訳書1-1'!$D32,'内訳書2-20'!$U$8:$U$608,OQ$24)</f>
        <v>0</v>
      </c>
      <c r="OR32" s="385">
        <f>SUMIFS('内訳書2-20'!$T$8:$T$608,'内訳書2-20'!$G$8:$G$608,'【原則記入不要】内訳書1-1'!$D32,'内訳書2-20'!$U$8:$U$608,OR$24)</f>
        <v>0</v>
      </c>
      <c r="OS32" s="385">
        <f>SUMIFS('内訳書2-20'!$T$8:$T$608,'内訳書2-20'!$G$8:$G$608,'【原則記入不要】内訳書1-1'!$D32,'内訳書2-20'!$U$8:$U$608,OS$24)</f>
        <v>0</v>
      </c>
      <c r="OT32" s="385">
        <f>SUMIFS('内訳書2-20'!$T$8:$T$608,'内訳書2-20'!$G$8:$G$608,'【原則記入不要】内訳書1-1'!$D32,'内訳書2-20'!$U$8:$U$608,OT$24)</f>
        <v>0</v>
      </c>
      <c r="OU32" s="385">
        <f>SUMIFS('内訳書2-20'!$T$8:$T$608,'内訳書2-20'!$G$8:$G$608,'【原則記入不要】内訳書1-1'!$D32,'内訳書2-20'!$U$8:$U$608,OU$24)</f>
        <v>0</v>
      </c>
      <c r="OV32" s="385">
        <f>SUMIFS('内訳書2-20'!$T$8:$T$608,'内訳書2-20'!$G$8:$G$608,'【原則記入不要】内訳書1-1'!$D32,'内訳書2-20'!$U$8:$U$608,OV$24)</f>
        <v>0</v>
      </c>
      <c r="OW32" s="385">
        <f>SUMIFS('内訳書2-20'!$T$8:$T$608,'内訳書2-20'!$G$8:$G$608,'【原則記入不要】内訳書1-1'!$D32,'内訳書2-20'!$U$8:$U$608,OW$24)</f>
        <v>0</v>
      </c>
      <c r="OX32" s="385">
        <f>SUMIFS('内訳書2-20'!$T$8:$T$608,'内訳書2-20'!$G$8:$G$608,'【原則記入不要】内訳書1-1'!$D32,'内訳書2-20'!$U$8:$U$608,OX$24)</f>
        <v>0</v>
      </c>
      <c r="OY32" s="385">
        <f>SUMIFS('内訳書2-20'!$T$8:$T$608,'内訳書2-20'!$G$8:$G$608,'【原則記入不要】内訳書1-1'!$D32,'内訳書2-20'!$U$8:$U$608,OY$24)</f>
        <v>0</v>
      </c>
      <c r="OZ32" s="385">
        <f>SUMIFS('内訳書2-20'!$T$8:$T$608,'内訳書2-20'!$G$8:$G$608,'【原則記入不要】内訳書1-1'!$D32,'内訳書2-20'!$U$8:$U$608,OZ$24)</f>
        <v>0</v>
      </c>
      <c r="PA32" s="385">
        <f>SUMIFS('内訳書2-20'!$T$8:$T$608,'内訳書2-20'!$G$8:$G$608,'【原則記入不要】内訳書1-1'!$D32,'内訳書2-20'!$U$8:$U$608,PA$24)</f>
        <v>0</v>
      </c>
      <c r="PB32" s="385">
        <f>SUMIFS('内訳書2-20'!$T$8:$T$608,'内訳書2-20'!$G$8:$G$608,'【原則記入不要】内訳書1-1'!$D32,'内訳書2-20'!$U$8:$U$608,PB$24)</f>
        <v>0</v>
      </c>
      <c r="PC32" s="385">
        <f>SUMIFS('内訳書2-20'!$T$8:$T$608,'内訳書2-20'!$G$8:$G$608,'【原則記入不要】内訳書1-1'!$D32,'内訳書2-20'!$U$8:$U$608,PC$24)</f>
        <v>0</v>
      </c>
      <c r="PD32" s="385">
        <f>SUMIFS('内訳書2-20'!$T$8:$T$608,'内訳書2-20'!$G$8:$G$608,'【原則記入不要】内訳書1-1'!$D32,'内訳書2-20'!$U$8:$U$608,PD$24)</f>
        <v>0</v>
      </c>
      <c r="PE32" s="385">
        <f>SUMIFS('内訳書2-20'!$T$8:$T$608,'内訳書2-20'!$G$8:$G$608,'【原則記入不要】内訳書1-1'!$D32,'内訳書2-20'!$U$8:$U$608,PE$24)</f>
        <v>0</v>
      </c>
      <c r="PF32" s="385">
        <f>SUMIFS('内訳書2-20'!$T$8:$T$608,'内訳書2-20'!$G$8:$G$608,'【原則記入不要】内訳書1-1'!$D32,'内訳書2-20'!$U$8:$U$608,PF$24)</f>
        <v>0</v>
      </c>
      <c r="PG32" s="385">
        <f>SUMIFS('内訳書2-20'!$T$8:$T$608,'内訳書2-20'!$G$8:$G$608,'【原則記入不要】内訳書1-1'!$D32,'内訳書2-20'!$U$8:$U$608,PG$24)</f>
        <v>0</v>
      </c>
      <c r="PH32" s="386">
        <f>'内訳書2-20'!$I842</f>
        <v>0</v>
      </c>
      <c r="PI32" s="283">
        <f>'内訳書2-21'!$I492</f>
        <v>0</v>
      </c>
      <c r="PJ32" s="284">
        <f t="shared" si="148"/>
        <v>0</v>
      </c>
      <c r="PK32" s="296">
        <f t="shared" si="149"/>
        <v>0</v>
      </c>
      <c r="PL32" s="296"/>
    </row>
    <row r="33" spans="2:428" ht="18" customHeight="1">
      <c r="B33" s="781"/>
      <c r="C33" s="784"/>
      <c r="D33" s="387" t="s">
        <v>25</v>
      </c>
      <c r="E33" s="388">
        <f>SUMIFS('内訳書2-1'!$T$8:$T$608,'内訳書2-1'!$G$8:$G$608,'【原則記入不要】内訳書1-1'!$D33,'内訳書2-1'!$U$8:$U$608,E$24)</f>
        <v>0</v>
      </c>
      <c r="F33" s="388">
        <f>SUMIFS('内訳書2-1'!$T$8:$T$608,'内訳書2-1'!$G$8:$G$608,'【原則記入不要】内訳書1-1'!$D33,'内訳書2-1'!$U$8:$U$608,F$24)</f>
        <v>0</v>
      </c>
      <c r="G33" s="388">
        <f>SUMIFS('内訳書2-1'!$T$8:$T$608,'内訳書2-1'!$G$8:$G$608,'【原則記入不要】内訳書1-1'!$D33,'内訳書2-1'!$U$8:$U$608,G$24)</f>
        <v>0</v>
      </c>
      <c r="H33" s="388">
        <f>SUMIFS('内訳書2-1'!$T$8:$T$608,'内訳書2-1'!$G$8:$G$608,'【原則記入不要】内訳書1-1'!$D33,'内訳書2-1'!$U$8:$U$608,H$24)</f>
        <v>0</v>
      </c>
      <c r="I33" s="388">
        <f>SUMIFS('内訳書2-1'!$T$8:$T$608,'内訳書2-1'!$G$8:$G$608,'【原則記入不要】内訳書1-1'!$D33,'内訳書2-1'!$U$8:$U$608,I$24)</f>
        <v>0</v>
      </c>
      <c r="J33" s="388">
        <f>SUMIFS('内訳書2-1'!$T$8:$T$608,'内訳書2-1'!$G$8:$G$608,'【原則記入不要】内訳書1-1'!$D33,'内訳書2-1'!$U$8:$U$608,J$24)</f>
        <v>0</v>
      </c>
      <c r="K33" s="388">
        <f>SUMIFS('内訳書2-1'!$T$8:$T$608,'内訳書2-1'!$G$8:$G$608,'【原則記入不要】内訳書1-1'!$D33,'内訳書2-1'!$U$8:$U$608,K$24)</f>
        <v>0</v>
      </c>
      <c r="L33" s="388">
        <f>SUMIFS('内訳書2-1'!$T$8:$T$608,'内訳書2-1'!$G$8:$G$608,'【原則記入不要】内訳書1-1'!$D33,'内訳書2-1'!$U$8:$U$608,L$24)</f>
        <v>0</v>
      </c>
      <c r="M33" s="388">
        <f>SUMIFS('内訳書2-1'!$T$8:$T$608,'内訳書2-1'!$G$8:$G$608,'【原則記入不要】内訳書1-1'!$D33,'内訳書2-1'!$U$8:$U$608,M$24)</f>
        <v>0</v>
      </c>
      <c r="N33" s="388">
        <f>SUMIFS('内訳書2-1'!$T$8:$T$608,'内訳書2-1'!$G$8:$G$608,'【原則記入不要】内訳書1-1'!$D33,'内訳書2-1'!$U$8:$U$608,N$24)</f>
        <v>0</v>
      </c>
      <c r="O33" s="388">
        <f>SUMIFS('内訳書2-1'!$T$8:$T$608,'内訳書2-1'!$G$8:$G$608,'【原則記入不要】内訳書1-1'!$D33,'内訳書2-1'!$U$8:$U$608,O$24)</f>
        <v>0</v>
      </c>
      <c r="P33" s="388">
        <f>SUMIFS('内訳書2-1'!$T$8:$T$608,'内訳書2-1'!$G$8:$G$608,'【原則記入不要】内訳書1-1'!$D33,'内訳書2-1'!$U$8:$U$608,P$24)</f>
        <v>0</v>
      </c>
      <c r="Q33" s="388">
        <f>SUMIFS('内訳書2-1'!$T$8:$T$608,'内訳書2-1'!$G$8:$G$608,'【原則記入不要】内訳書1-1'!$D33,'内訳書2-1'!$U$8:$U$608,Q$24)</f>
        <v>0</v>
      </c>
      <c r="R33" s="388">
        <f>SUMIFS('内訳書2-1'!$T$8:$T$608,'内訳書2-1'!$G$8:$G$608,'【原則記入不要】内訳書1-1'!$D33,'内訳書2-1'!$U$8:$U$608,R$24)</f>
        <v>0</v>
      </c>
      <c r="S33" s="388">
        <f>SUMIFS('内訳書2-1'!$T$8:$T$608,'内訳書2-1'!$G$8:$G$608,'【原則記入不要】内訳書1-1'!$D33,'内訳書2-1'!$U$8:$U$608,S$24)</f>
        <v>0</v>
      </c>
      <c r="T33" s="388">
        <f>SUMIFS('内訳書2-1'!$T$8:$T$608,'内訳書2-1'!$G$8:$G$608,'【原則記入不要】内訳書1-1'!$D33,'内訳書2-1'!$U$8:$U$608,T$24)</f>
        <v>0</v>
      </c>
      <c r="U33" s="388">
        <f>SUMIFS('内訳書2-1'!$T$8:$T$608,'内訳書2-1'!$G$8:$G$608,'【原則記入不要】内訳書1-1'!$D33,'内訳書2-1'!$U$8:$U$608,U$24)</f>
        <v>0</v>
      </c>
      <c r="V33" s="388">
        <f>SUMIFS('内訳書2-1'!$T$8:$T$608,'内訳書2-1'!$G$8:$G$608,'【原則記入不要】内訳書1-1'!$D33,'内訳書2-1'!$U$8:$U$608,V$24)</f>
        <v>0</v>
      </c>
      <c r="W33" s="388">
        <f>SUMIFS('内訳書2-1'!$T$8:$T$608,'内訳書2-1'!$G$8:$G$608,'【原則記入不要】内訳書1-1'!$D33,'内訳書2-1'!$U$8:$U$608,W$24)</f>
        <v>0</v>
      </c>
      <c r="X33" s="388">
        <f>SUMIFS('内訳書2-1'!$T$8:$T$608,'内訳書2-1'!$G$8:$G$608,'【原則記入不要】内訳書1-1'!$D33,'内訳書2-1'!$U$8:$U$608,X$24)</f>
        <v>0</v>
      </c>
      <c r="Y33" s="389">
        <f>'内訳書2-1'!$I843</f>
        <v>0</v>
      </c>
      <c r="Z33" s="388">
        <f>SUMIFS('内訳書2-2'!$T$8:$T$608,'内訳書2-2'!$G$8:$G$608,'【原則記入不要】内訳書1-1'!$D33,'内訳書2-2'!$U$8:$U$608,Z$24)</f>
        <v>0</v>
      </c>
      <c r="AA33" s="388">
        <f>SUMIFS('内訳書2-2'!$T$8:$T$608,'内訳書2-2'!$G$8:$G$608,'【原則記入不要】内訳書1-1'!$D33,'内訳書2-2'!$U$8:$U$608,AA$24)</f>
        <v>0</v>
      </c>
      <c r="AB33" s="388">
        <f>SUMIFS('内訳書2-2'!$T$8:$T$608,'内訳書2-2'!$G$8:$G$608,'【原則記入不要】内訳書1-1'!$D33,'内訳書2-2'!$U$8:$U$608,AB$24)</f>
        <v>0</v>
      </c>
      <c r="AC33" s="388">
        <f>SUMIFS('内訳書2-2'!$T$8:$T$608,'内訳書2-2'!$G$8:$G$608,'【原則記入不要】内訳書1-1'!$D33,'内訳書2-2'!$U$8:$U$608,AC$24)</f>
        <v>0</v>
      </c>
      <c r="AD33" s="388">
        <f>SUMIFS('内訳書2-2'!$T$8:$T$608,'内訳書2-2'!$G$8:$G$608,'【原則記入不要】内訳書1-1'!$D33,'内訳書2-2'!$U$8:$U$608,AD$24)</f>
        <v>0</v>
      </c>
      <c r="AE33" s="388">
        <f>SUMIFS('内訳書2-2'!$T$8:$T$608,'内訳書2-2'!$G$8:$G$608,'【原則記入不要】内訳書1-1'!$D33,'内訳書2-2'!$U$8:$U$608,AE$24)</f>
        <v>0</v>
      </c>
      <c r="AF33" s="388">
        <f>SUMIFS('内訳書2-2'!$T$8:$T$608,'内訳書2-2'!$G$8:$G$608,'【原則記入不要】内訳書1-1'!$D33,'内訳書2-2'!$U$8:$U$608,AF$24)</f>
        <v>0</v>
      </c>
      <c r="AG33" s="388">
        <f>SUMIFS('内訳書2-2'!$T$8:$T$608,'内訳書2-2'!$G$8:$G$608,'【原則記入不要】内訳書1-1'!$D33,'内訳書2-2'!$U$8:$U$608,AG$24)</f>
        <v>0</v>
      </c>
      <c r="AH33" s="388">
        <f>SUMIFS('内訳書2-2'!$T$8:$T$608,'内訳書2-2'!$G$8:$G$608,'【原則記入不要】内訳書1-1'!$D33,'内訳書2-2'!$U$8:$U$608,AH$24)</f>
        <v>0</v>
      </c>
      <c r="AI33" s="388">
        <f>SUMIFS('内訳書2-2'!$T$8:$T$608,'内訳書2-2'!$G$8:$G$608,'【原則記入不要】内訳書1-1'!$D33,'内訳書2-2'!$U$8:$U$608,AI$24)</f>
        <v>0</v>
      </c>
      <c r="AJ33" s="388">
        <f>SUMIFS('内訳書2-2'!$T$8:$T$608,'内訳書2-2'!$G$8:$G$608,'【原則記入不要】内訳書1-1'!$D33,'内訳書2-2'!$U$8:$U$608,AJ$24)</f>
        <v>0</v>
      </c>
      <c r="AK33" s="388">
        <f>SUMIFS('内訳書2-2'!$T$8:$T$608,'内訳書2-2'!$G$8:$G$608,'【原則記入不要】内訳書1-1'!$D33,'内訳書2-2'!$U$8:$U$608,AK$24)</f>
        <v>0</v>
      </c>
      <c r="AL33" s="388">
        <f>SUMIFS('内訳書2-2'!$T$8:$T$608,'内訳書2-2'!$G$8:$G$608,'【原則記入不要】内訳書1-1'!$D33,'内訳書2-2'!$U$8:$U$608,AL$24)</f>
        <v>0</v>
      </c>
      <c r="AM33" s="388">
        <f>SUMIFS('内訳書2-2'!$T$8:$T$608,'内訳書2-2'!$G$8:$G$608,'【原則記入不要】内訳書1-1'!$D33,'内訳書2-2'!$U$8:$U$608,AM$24)</f>
        <v>0</v>
      </c>
      <c r="AN33" s="388">
        <f>SUMIFS('内訳書2-2'!$T$8:$T$608,'内訳書2-2'!$G$8:$G$608,'【原則記入不要】内訳書1-1'!$D33,'内訳書2-2'!$U$8:$U$608,AN$24)</f>
        <v>0</v>
      </c>
      <c r="AO33" s="388">
        <f>SUMIFS('内訳書2-2'!$T$8:$T$608,'内訳書2-2'!$G$8:$G$608,'【原則記入不要】内訳書1-1'!$D33,'内訳書2-2'!$U$8:$U$608,AO$24)</f>
        <v>0</v>
      </c>
      <c r="AP33" s="388">
        <f>SUMIFS('内訳書2-2'!$T$8:$T$608,'内訳書2-2'!$G$8:$G$608,'【原則記入不要】内訳書1-1'!$D33,'内訳書2-2'!$U$8:$U$608,AP$24)</f>
        <v>0</v>
      </c>
      <c r="AQ33" s="388">
        <f>SUMIFS('内訳書2-2'!$T$8:$T$608,'内訳書2-2'!$G$8:$G$608,'【原則記入不要】内訳書1-1'!$D33,'内訳書2-2'!$U$8:$U$608,AQ$24)</f>
        <v>0</v>
      </c>
      <c r="AR33" s="388">
        <f>SUMIFS('内訳書2-2'!$T$8:$T$608,'内訳書2-2'!$G$8:$G$608,'【原則記入不要】内訳書1-1'!$D33,'内訳書2-2'!$U$8:$U$608,AR$24)</f>
        <v>0</v>
      </c>
      <c r="AS33" s="388">
        <f>SUMIFS('内訳書2-2'!$T$8:$T$608,'内訳書2-2'!$G$8:$G$608,'【原則記入不要】内訳書1-1'!$D33,'内訳書2-2'!$U$8:$U$608,AS$24)</f>
        <v>0</v>
      </c>
      <c r="AT33" s="389">
        <f>'内訳書2-2'!$I843</f>
        <v>0</v>
      </c>
      <c r="AU33" s="388">
        <f>SUMIFS('内訳書2-3'!$T$8:$T$608,'内訳書2-3'!$G$8:$G$608,'【原則記入不要】内訳書1-1'!$D33,'内訳書2-3'!$U$8:$U$608,AU$24)</f>
        <v>0</v>
      </c>
      <c r="AV33" s="388">
        <f>SUMIFS('内訳書2-3'!$T$8:$T$608,'内訳書2-3'!$G$8:$G$608,'【原則記入不要】内訳書1-1'!$D33,'内訳書2-3'!$U$8:$U$608,AV$24)</f>
        <v>0</v>
      </c>
      <c r="AW33" s="388">
        <f>SUMIFS('内訳書2-3'!$T$8:$T$608,'内訳書2-3'!$G$8:$G$608,'【原則記入不要】内訳書1-1'!$D33,'内訳書2-3'!$U$8:$U$608,AW$24)</f>
        <v>0</v>
      </c>
      <c r="AX33" s="388">
        <f>SUMIFS('内訳書2-3'!$T$8:$T$608,'内訳書2-3'!$G$8:$G$608,'【原則記入不要】内訳書1-1'!$D33,'内訳書2-3'!$U$8:$U$608,AX$24)</f>
        <v>0</v>
      </c>
      <c r="AY33" s="388">
        <f>SUMIFS('内訳書2-3'!$T$8:$T$608,'内訳書2-3'!$G$8:$G$608,'【原則記入不要】内訳書1-1'!$D33,'内訳書2-3'!$U$8:$U$608,AY$24)</f>
        <v>0</v>
      </c>
      <c r="AZ33" s="388">
        <f>SUMIFS('内訳書2-3'!$T$8:$T$608,'内訳書2-3'!$G$8:$G$608,'【原則記入不要】内訳書1-1'!$D33,'内訳書2-3'!$U$8:$U$608,AZ$24)</f>
        <v>0</v>
      </c>
      <c r="BA33" s="388">
        <f>SUMIFS('内訳書2-3'!$T$8:$T$608,'内訳書2-3'!$G$8:$G$608,'【原則記入不要】内訳書1-1'!$D33,'内訳書2-3'!$U$8:$U$608,BA$24)</f>
        <v>0</v>
      </c>
      <c r="BB33" s="388">
        <f>SUMIFS('内訳書2-3'!$T$8:$T$608,'内訳書2-3'!$G$8:$G$608,'【原則記入不要】内訳書1-1'!$D33,'内訳書2-3'!$U$8:$U$608,BB$24)</f>
        <v>0</v>
      </c>
      <c r="BC33" s="388">
        <f>SUMIFS('内訳書2-3'!$T$8:$T$608,'内訳書2-3'!$G$8:$G$608,'【原則記入不要】内訳書1-1'!$D33,'内訳書2-3'!$U$8:$U$608,BC$24)</f>
        <v>0</v>
      </c>
      <c r="BD33" s="388">
        <f>SUMIFS('内訳書2-3'!$T$8:$T$608,'内訳書2-3'!$G$8:$G$608,'【原則記入不要】内訳書1-1'!$D33,'内訳書2-3'!$U$8:$U$608,BD$24)</f>
        <v>0</v>
      </c>
      <c r="BE33" s="388">
        <f>SUMIFS('内訳書2-3'!$T$8:$T$608,'内訳書2-3'!$G$8:$G$608,'【原則記入不要】内訳書1-1'!$D33,'内訳書2-3'!$U$8:$U$608,BE$24)</f>
        <v>0</v>
      </c>
      <c r="BF33" s="388">
        <f>SUMIFS('内訳書2-3'!$T$8:$T$608,'内訳書2-3'!$G$8:$G$608,'【原則記入不要】内訳書1-1'!$D33,'内訳書2-3'!$U$8:$U$608,BF$24)</f>
        <v>0</v>
      </c>
      <c r="BG33" s="388">
        <f>SUMIFS('内訳書2-3'!$T$8:$T$608,'内訳書2-3'!$G$8:$G$608,'【原則記入不要】内訳書1-1'!$D33,'内訳書2-3'!$U$8:$U$608,BG$24)</f>
        <v>0</v>
      </c>
      <c r="BH33" s="388">
        <f>SUMIFS('内訳書2-3'!$T$8:$T$608,'内訳書2-3'!$G$8:$G$608,'【原則記入不要】内訳書1-1'!$D33,'内訳書2-3'!$U$8:$U$608,BH$24)</f>
        <v>0</v>
      </c>
      <c r="BI33" s="388">
        <f>SUMIFS('内訳書2-3'!$T$8:$T$608,'内訳書2-3'!$G$8:$G$608,'【原則記入不要】内訳書1-1'!$D33,'内訳書2-3'!$U$8:$U$608,BI$24)</f>
        <v>0</v>
      </c>
      <c r="BJ33" s="388">
        <f>SUMIFS('内訳書2-3'!$T$8:$T$608,'内訳書2-3'!$G$8:$G$608,'【原則記入不要】内訳書1-1'!$D33,'内訳書2-3'!$U$8:$U$608,BJ$24)</f>
        <v>0</v>
      </c>
      <c r="BK33" s="388">
        <f>SUMIFS('内訳書2-3'!$T$8:$T$608,'内訳書2-3'!$G$8:$G$608,'【原則記入不要】内訳書1-1'!$D33,'内訳書2-3'!$U$8:$U$608,BK$24)</f>
        <v>0</v>
      </c>
      <c r="BL33" s="388">
        <f>SUMIFS('内訳書2-3'!$T$8:$T$608,'内訳書2-3'!$G$8:$G$608,'【原則記入不要】内訳書1-1'!$D33,'内訳書2-3'!$U$8:$U$608,BL$24)</f>
        <v>0</v>
      </c>
      <c r="BM33" s="388">
        <f>SUMIFS('内訳書2-3'!$T$8:$T$608,'内訳書2-3'!$G$8:$G$608,'【原則記入不要】内訳書1-1'!$D33,'内訳書2-3'!$U$8:$U$608,BM$24)</f>
        <v>0</v>
      </c>
      <c r="BN33" s="388">
        <f>SUMIFS('内訳書2-3'!$T$8:$T$608,'内訳書2-3'!$G$8:$G$608,'【原則記入不要】内訳書1-1'!$D33,'内訳書2-3'!$U$8:$U$608,BN$24)</f>
        <v>0</v>
      </c>
      <c r="BO33" s="389">
        <f>'内訳書2-3'!$I843</f>
        <v>0</v>
      </c>
      <c r="BP33" s="388">
        <f>SUMIFS('内訳書2-4'!$T$8:$T$608,'内訳書2-4'!$G$8:$G$608,'【原則記入不要】内訳書1-1'!$D33,'内訳書2-4'!$U$8:$U$608,BP$24)</f>
        <v>0</v>
      </c>
      <c r="BQ33" s="388">
        <f>SUMIFS('内訳書2-4'!$T$8:$T$608,'内訳書2-4'!$G$8:$G$608,'【原則記入不要】内訳書1-1'!$D33,'内訳書2-4'!$U$8:$U$608,BQ$24)</f>
        <v>0</v>
      </c>
      <c r="BR33" s="388">
        <f>SUMIFS('内訳書2-4'!$T$8:$T$608,'内訳書2-4'!$G$8:$G$608,'【原則記入不要】内訳書1-1'!$D33,'内訳書2-4'!$U$8:$U$608,BR$24)</f>
        <v>0</v>
      </c>
      <c r="BS33" s="388">
        <f>SUMIFS('内訳書2-4'!$T$8:$T$608,'内訳書2-4'!$G$8:$G$608,'【原則記入不要】内訳書1-1'!$D33,'内訳書2-4'!$U$8:$U$608,BS$24)</f>
        <v>0</v>
      </c>
      <c r="BT33" s="388">
        <f>SUMIFS('内訳書2-4'!$T$8:$T$608,'内訳書2-4'!$G$8:$G$608,'【原則記入不要】内訳書1-1'!$D33,'内訳書2-4'!$U$8:$U$608,BT$24)</f>
        <v>0</v>
      </c>
      <c r="BU33" s="388">
        <f>SUMIFS('内訳書2-4'!$T$8:$T$608,'内訳書2-4'!$G$8:$G$608,'【原則記入不要】内訳書1-1'!$D33,'内訳書2-4'!$U$8:$U$608,BU$24)</f>
        <v>0</v>
      </c>
      <c r="BV33" s="388">
        <f>SUMIFS('内訳書2-4'!$T$8:$T$608,'内訳書2-4'!$G$8:$G$608,'【原則記入不要】内訳書1-1'!$D33,'内訳書2-4'!$U$8:$U$608,BV$24)</f>
        <v>0</v>
      </c>
      <c r="BW33" s="388">
        <f>SUMIFS('内訳書2-4'!$T$8:$T$608,'内訳書2-4'!$G$8:$G$608,'【原則記入不要】内訳書1-1'!$D33,'内訳書2-4'!$U$8:$U$608,BW$24)</f>
        <v>0</v>
      </c>
      <c r="BX33" s="388">
        <f>SUMIFS('内訳書2-4'!$T$8:$T$608,'内訳書2-4'!$G$8:$G$608,'【原則記入不要】内訳書1-1'!$D33,'内訳書2-4'!$U$8:$U$608,BX$24)</f>
        <v>0</v>
      </c>
      <c r="BY33" s="388">
        <f>SUMIFS('内訳書2-4'!$T$8:$T$608,'内訳書2-4'!$G$8:$G$608,'【原則記入不要】内訳書1-1'!$D33,'内訳書2-4'!$U$8:$U$608,BY$24)</f>
        <v>0</v>
      </c>
      <c r="BZ33" s="388">
        <f>SUMIFS('内訳書2-4'!$T$8:$T$608,'内訳書2-4'!$G$8:$G$608,'【原則記入不要】内訳書1-1'!$D33,'内訳書2-4'!$U$8:$U$608,BZ$24)</f>
        <v>0</v>
      </c>
      <c r="CA33" s="388">
        <f>SUMIFS('内訳書2-4'!$T$8:$T$608,'内訳書2-4'!$G$8:$G$608,'【原則記入不要】内訳書1-1'!$D33,'内訳書2-4'!$U$8:$U$608,CA$24)</f>
        <v>0</v>
      </c>
      <c r="CB33" s="388">
        <f>SUMIFS('内訳書2-4'!$T$8:$T$608,'内訳書2-4'!$G$8:$G$608,'【原則記入不要】内訳書1-1'!$D33,'内訳書2-4'!$U$8:$U$608,CB$24)</f>
        <v>0</v>
      </c>
      <c r="CC33" s="388">
        <f>SUMIFS('内訳書2-4'!$T$8:$T$608,'内訳書2-4'!$G$8:$G$608,'【原則記入不要】内訳書1-1'!$D33,'内訳書2-4'!$U$8:$U$608,CC$24)</f>
        <v>0</v>
      </c>
      <c r="CD33" s="388">
        <f>SUMIFS('内訳書2-4'!$T$8:$T$608,'内訳書2-4'!$G$8:$G$608,'【原則記入不要】内訳書1-1'!$D33,'内訳書2-4'!$U$8:$U$608,CD$24)</f>
        <v>0</v>
      </c>
      <c r="CE33" s="388">
        <f>SUMIFS('内訳書2-4'!$T$8:$T$608,'内訳書2-4'!$G$8:$G$608,'【原則記入不要】内訳書1-1'!$D33,'内訳書2-4'!$U$8:$U$608,CE$24)</f>
        <v>0</v>
      </c>
      <c r="CF33" s="388">
        <f>SUMIFS('内訳書2-4'!$T$8:$T$608,'内訳書2-4'!$G$8:$G$608,'【原則記入不要】内訳書1-1'!$D33,'内訳書2-4'!$U$8:$U$608,CF$24)</f>
        <v>0</v>
      </c>
      <c r="CG33" s="388">
        <f>SUMIFS('内訳書2-4'!$T$8:$T$608,'内訳書2-4'!$G$8:$G$608,'【原則記入不要】内訳書1-1'!$D33,'内訳書2-4'!$U$8:$U$608,CG$24)</f>
        <v>0</v>
      </c>
      <c r="CH33" s="388">
        <f>SUMIFS('内訳書2-4'!$T$8:$T$608,'内訳書2-4'!$G$8:$G$608,'【原則記入不要】内訳書1-1'!$D33,'内訳書2-4'!$U$8:$U$608,CH$24)</f>
        <v>0</v>
      </c>
      <c r="CI33" s="388">
        <f>SUMIFS('内訳書2-4'!$T$8:$T$608,'内訳書2-4'!$G$8:$G$608,'【原則記入不要】内訳書1-1'!$D33,'内訳書2-4'!$U$8:$U$608,CI$24)</f>
        <v>0</v>
      </c>
      <c r="CJ33" s="389">
        <f>'内訳書2-4'!$I843</f>
        <v>0</v>
      </c>
      <c r="CK33" s="388">
        <f>SUMIFS('内訳書2-5'!$T$8:$T$608,'内訳書2-5'!$G$8:$G$608,'【原則記入不要】内訳書1-1'!$D33,'内訳書2-5'!$U$8:$U$608,CK$24)</f>
        <v>0</v>
      </c>
      <c r="CL33" s="388">
        <f>SUMIFS('内訳書2-5'!$T$8:$T$608,'内訳書2-5'!$G$8:$G$608,'【原則記入不要】内訳書1-1'!$D33,'内訳書2-5'!$U$8:$U$608,CL$24)</f>
        <v>0</v>
      </c>
      <c r="CM33" s="388">
        <f>SUMIFS('内訳書2-5'!$T$8:$T$608,'内訳書2-5'!$G$8:$G$608,'【原則記入不要】内訳書1-1'!$D33,'内訳書2-5'!$U$8:$U$608,CM$24)</f>
        <v>0</v>
      </c>
      <c r="CN33" s="388">
        <f>SUMIFS('内訳書2-5'!$T$8:$T$608,'内訳書2-5'!$G$8:$G$608,'【原則記入不要】内訳書1-1'!$D33,'内訳書2-5'!$U$8:$U$608,CN$24)</f>
        <v>0</v>
      </c>
      <c r="CO33" s="388">
        <f>SUMIFS('内訳書2-5'!$T$8:$T$608,'内訳書2-5'!$G$8:$G$608,'【原則記入不要】内訳書1-1'!$D33,'内訳書2-5'!$U$8:$U$608,CO$24)</f>
        <v>0</v>
      </c>
      <c r="CP33" s="388">
        <f>SUMIFS('内訳書2-5'!$T$8:$T$608,'内訳書2-5'!$G$8:$G$608,'【原則記入不要】内訳書1-1'!$D33,'内訳書2-5'!$U$8:$U$608,CP$24)</f>
        <v>0</v>
      </c>
      <c r="CQ33" s="388">
        <f>SUMIFS('内訳書2-5'!$T$8:$T$608,'内訳書2-5'!$G$8:$G$608,'【原則記入不要】内訳書1-1'!$D33,'内訳書2-5'!$U$8:$U$608,CQ$24)</f>
        <v>0</v>
      </c>
      <c r="CR33" s="388">
        <f>SUMIFS('内訳書2-5'!$T$8:$T$608,'内訳書2-5'!$G$8:$G$608,'【原則記入不要】内訳書1-1'!$D33,'内訳書2-5'!$U$8:$U$608,CR$24)</f>
        <v>0</v>
      </c>
      <c r="CS33" s="388">
        <f>SUMIFS('内訳書2-5'!$T$8:$T$608,'内訳書2-5'!$G$8:$G$608,'【原則記入不要】内訳書1-1'!$D33,'内訳書2-5'!$U$8:$U$608,CS$24)</f>
        <v>0</v>
      </c>
      <c r="CT33" s="388">
        <f>SUMIFS('内訳書2-5'!$T$8:$T$608,'内訳書2-5'!$G$8:$G$608,'【原則記入不要】内訳書1-1'!$D33,'内訳書2-5'!$U$8:$U$608,CT$24)</f>
        <v>0</v>
      </c>
      <c r="CU33" s="388">
        <f>SUMIFS('内訳書2-5'!$T$8:$T$608,'内訳書2-5'!$G$8:$G$608,'【原則記入不要】内訳書1-1'!$D33,'内訳書2-5'!$U$8:$U$608,CU$24)</f>
        <v>0</v>
      </c>
      <c r="CV33" s="388">
        <f>SUMIFS('内訳書2-5'!$T$8:$T$608,'内訳書2-5'!$G$8:$G$608,'【原則記入不要】内訳書1-1'!$D33,'内訳書2-5'!$U$8:$U$608,CV$24)</f>
        <v>0</v>
      </c>
      <c r="CW33" s="388">
        <f>SUMIFS('内訳書2-5'!$T$8:$T$608,'内訳書2-5'!$G$8:$G$608,'【原則記入不要】内訳書1-1'!$D33,'内訳書2-5'!$U$8:$U$608,CW$24)</f>
        <v>0</v>
      </c>
      <c r="CX33" s="388">
        <f>SUMIFS('内訳書2-5'!$T$8:$T$608,'内訳書2-5'!$G$8:$G$608,'【原則記入不要】内訳書1-1'!$D33,'内訳書2-5'!$U$8:$U$608,CX$24)</f>
        <v>0</v>
      </c>
      <c r="CY33" s="388">
        <f>SUMIFS('内訳書2-5'!$T$8:$T$608,'内訳書2-5'!$G$8:$G$608,'【原則記入不要】内訳書1-1'!$D33,'内訳書2-5'!$U$8:$U$608,CY$24)</f>
        <v>0</v>
      </c>
      <c r="CZ33" s="388">
        <f>SUMIFS('内訳書2-5'!$T$8:$T$608,'内訳書2-5'!$G$8:$G$608,'【原則記入不要】内訳書1-1'!$D33,'内訳書2-5'!$U$8:$U$608,CZ$24)</f>
        <v>0</v>
      </c>
      <c r="DA33" s="388">
        <f>SUMIFS('内訳書2-5'!$T$8:$T$608,'内訳書2-5'!$G$8:$G$608,'【原則記入不要】内訳書1-1'!$D33,'内訳書2-5'!$U$8:$U$608,DA$24)</f>
        <v>0</v>
      </c>
      <c r="DB33" s="388">
        <f>SUMIFS('内訳書2-5'!$T$8:$T$608,'内訳書2-5'!$G$8:$G$608,'【原則記入不要】内訳書1-1'!$D33,'内訳書2-5'!$U$8:$U$608,DB$24)</f>
        <v>0</v>
      </c>
      <c r="DC33" s="388">
        <f>SUMIFS('内訳書2-5'!$T$8:$T$608,'内訳書2-5'!$G$8:$G$608,'【原則記入不要】内訳書1-1'!$D33,'内訳書2-5'!$U$8:$U$608,DC$24)</f>
        <v>0</v>
      </c>
      <c r="DD33" s="388">
        <f>SUMIFS('内訳書2-5'!$T$8:$T$608,'内訳書2-5'!$G$8:$G$608,'【原則記入不要】内訳書1-1'!$D33,'内訳書2-5'!$U$8:$U$608,DD$24)</f>
        <v>0</v>
      </c>
      <c r="DE33" s="389">
        <f>'内訳書2-5'!$I843</f>
        <v>0</v>
      </c>
      <c r="DF33" s="388">
        <f>SUMIFS('内訳書2-6'!$T$8:$T$608,'内訳書2-6'!$G$8:$G$608,'【原則記入不要】内訳書1-1'!$D33,'内訳書2-6'!$U$8:$U$608,DF$24)</f>
        <v>0</v>
      </c>
      <c r="DG33" s="388">
        <f>SUMIFS('内訳書2-6'!$T$8:$T$608,'内訳書2-6'!$G$8:$G$608,'【原則記入不要】内訳書1-1'!$D33,'内訳書2-6'!$U$8:$U$608,DG$24)</f>
        <v>0</v>
      </c>
      <c r="DH33" s="388">
        <f>SUMIFS('内訳書2-6'!$T$8:$T$608,'内訳書2-6'!$G$8:$G$608,'【原則記入不要】内訳書1-1'!$D33,'内訳書2-6'!$U$8:$U$608,DH$24)</f>
        <v>0</v>
      </c>
      <c r="DI33" s="388">
        <f>SUMIFS('内訳書2-6'!$T$8:$T$608,'内訳書2-6'!$G$8:$G$608,'【原則記入不要】内訳書1-1'!$D33,'内訳書2-6'!$U$8:$U$608,DI$24)</f>
        <v>0</v>
      </c>
      <c r="DJ33" s="388">
        <f>SUMIFS('内訳書2-6'!$T$8:$T$608,'内訳書2-6'!$G$8:$G$608,'【原則記入不要】内訳書1-1'!$D33,'内訳書2-6'!$U$8:$U$608,DJ$24)</f>
        <v>0</v>
      </c>
      <c r="DK33" s="388">
        <f>SUMIFS('内訳書2-6'!$T$8:$T$608,'内訳書2-6'!$G$8:$G$608,'【原則記入不要】内訳書1-1'!$D33,'内訳書2-6'!$U$8:$U$608,DK$24)</f>
        <v>0</v>
      </c>
      <c r="DL33" s="388">
        <f>SUMIFS('内訳書2-6'!$T$8:$T$608,'内訳書2-6'!$G$8:$G$608,'【原則記入不要】内訳書1-1'!$D33,'内訳書2-6'!$U$8:$U$608,DL$24)</f>
        <v>0</v>
      </c>
      <c r="DM33" s="388">
        <f>SUMIFS('内訳書2-6'!$T$8:$T$608,'内訳書2-6'!$G$8:$G$608,'【原則記入不要】内訳書1-1'!$D33,'内訳書2-6'!$U$8:$U$608,DM$24)</f>
        <v>0</v>
      </c>
      <c r="DN33" s="388">
        <f>SUMIFS('内訳書2-6'!$T$8:$T$608,'内訳書2-6'!$G$8:$G$608,'【原則記入不要】内訳書1-1'!$D33,'内訳書2-6'!$U$8:$U$608,DN$24)</f>
        <v>0</v>
      </c>
      <c r="DO33" s="388">
        <f>SUMIFS('内訳書2-6'!$T$8:$T$608,'内訳書2-6'!$G$8:$G$608,'【原則記入不要】内訳書1-1'!$D33,'内訳書2-6'!$U$8:$U$608,DO$24)</f>
        <v>0</v>
      </c>
      <c r="DP33" s="388">
        <f>SUMIFS('内訳書2-6'!$T$8:$T$608,'内訳書2-6'!$G$8:$G$608,'【原則記入不要】内訳書1-1'!$D33,'内訳書2-6'!$U$8:$U$608,DP$24)</f>
        <v>0</v>
      </c>
      <c r="DQ33" s="388">
        <f>SUMIFS('内訳書2-6'!$T$8:$T$608,'内訳書2-6'!$G$8:$G$608,'【原則記入不要】内訳書1-1'!$D33,'内訳書2-6'!$U$8:$U$608,DQ$24)</f>
        <v>0</v>
      </c>
      <c r="DR33" s="388">
        <f>SUMIFS('内訳書2-6'!$T$8:$T$608,'内訳書2-6'!$G$8:$G$608,'【原則記入不要】内訳書1-1'!$D33,'内訳書2-6'!$U$8:$U$608,DR$24)</f>
        <v>0</v>
      </c>
      <c r="DS33" s="388">
        <f>SUMIFS('内訳書2-6'!$T$8:$T$608,'内訳書2-6'!$G$8:$G$608,'【原則記入不要】内訳書1-1'!$D33,'内訳書2-6'!$U$8:$U$608,DS$24)</f>
        <v>0</v>
      </c>
      <c r="DT33" s="388">
        <f>SUMIFS('内訳書2-6'!$T$8:$T$608,'内訳書2-6'!$G$8:$G$608,'【原則記入不要】内訳書1-1'!$D33,'内訳書2-6'!$U$8:$U$608,DT$24)</f>
        <v>0</v>
      </c>
      <c r="DU33" s="388">
        <f>SUMIFS('内訳書2-6'!$T$8:$T$608,'内訳書2-6'!$G$8:$G$608,'【原則記入不要】内訳書1-1'!$D33,'内訳書2-6'!$U$8:$U$608,DU$24)</f>
        <v>0</v>
      </c>
      <c r="DV33" s="388">
        <f>SUMIFS('内訳書2-6'!$T$8:$T$608,'内訳書2-6'!$G$8:$G$608,'【原則記入不要】内訳書1-1'!$D33,'内訳書2-6'!$U$8:$U$608,DV$24)</f>
        <v>0</v>
      </c>
      <c r="DW33" s="388">
        <f>SUMIFS('内訳書2-6'!$T$8:$T$608,'内訳書2-6'!$G$8:$G$608,'【原則記入不要】内訳書1-1'!$D33,'内訳書2-6'!$U$8:$U$608,DW$24)</f>
        <v>0</v>
      </c>
      <c r="DX33" s="388">
        <f>SUMIFS('内訳書2-6'!$T$8:$T$608,'内訳書2-6'!$G$8:$G$608,'【原則記入不要】内訳書1-1'!$D33,'内訳書2-6'!$U$8:$U$608,DX$24)</f>
        <v>0</v>
      </c>
      <c r="DY33" s="388">
        <f>SUMIFS('内訳書2-6'!$T$8:$T$608,'内訳書2-6'!$G$8:$G$608,'【原則記入不要】内訳書1-1'!$D33,'内訳書2-6'!$U$8:$U$608,DY$24)</f>
        <v>0</v>
      </c>
      <c r="DZ33" s="389">
        <f>'内訳書2-6'!$I843</f>
        <v>0</v>
      </c>
      <c r="EA33" s="388">
        <f>SUMIFS('内訳書2-7'!$T$8:$T$608,'内訳書2-7'!$G$8:$G$608,'【原則記入不要】内訳書1-1'!$D33,'内訳書2-7'!$U$8:$U$608,EA$24)</f>
        <v>0</v>
      </c>
      <c r="EB33" s="388">
        <f>SUMIFS('内訳書2-7'!$T$8:$T$608,'内訳書2-7'!$G$8:$G$608,'【原則記入不要】内訳書1-1'!$D33,'内訳書2-7'!$U$8:$U$608,EB$24)</f>
        <v>0</v>
      </c>
      <c r="EC33" s="388">
        <f>SUMIFS('内訳書2-7'!$T$8:$T$608,'内訳書2-7'!$G$8:$G$608,'【原則記入不要】内訳書1-1'!$D33,'内訳書2-7'!$U$8:$U$608,EC$24)</f>
        <v>0</v>
      </c>
      <c r="ED33" s="388">
        <f>SUMIFS('内訳書2-7'!$T$8:$T$608,'内訳書2-7'!$G$8:$G$608,'【原則記入不要】内訳書1-1'!$D33,'内訳書2-7'!$U$8:$U$608,ED$24)</f>
        <v>0</v>
      </c>
      <c r="EE33" s="388">
        <f>SUMIFS('内訳書2-7'!$T$8:$T$608,'内訳書2-7'!$G$8:$G$608,'【原則記入不要】内訳書1-1'!$D33,'内訳書2-7'!$U$8:$U$608,EE$24)</f>
        <v>0</v>
      </c>
      <c r="EF33" s="388">
        <f>SUMIFS('内訳書2-7'!$T$8:$T$608,'内訳書2-7'!$G$8:$G$608,'【原則記入不要】内訳書1-1'!$D33,'内訳書2-7'!$U$8:$U$608,EF$24)</f>
        <v>0</v>
      </c>
      <c r="EG33" s="388">
        <f>SUMIFS('内訳書2-7'!$T$8:$T$608,'内訳書2-7'!$G$8:$G$608,'【原則記入不要】内訳書1-1'!$D33,'内訳書2-7'!$U$8:$U$608,EG$24)</f>
        <v>0</v>
      </c>
      <c r="EH33" s="388">
        <f>SUMIFS('内訳書2-7'!$T$8:$T$608,'内訳書2-7'!$G$8:$G$608,'【原則記入不要】内訳書1-1'!$D33,'内訳書2-7'!$U$8:$U$608,EH$24)</f>
        <v>0</v>
      </c>
      <c r="EI33" s="388">
        <f>SUMIFS('内訳書2-7'!$T$8:$T$608,'内訳書2-7'!$G$8:$G$608,'【原則記入不要】内訳書1-1'!$D33,'内訳書2-7'!$U$8:$U$608,EI$24)</f>
        <v>0</v>
      </c>
      <c r="EJ33" s="388">
        <f>SUMIFS('内訳書2-7'!$T$8:$T$608,'内訳書2-7'!$G$8:$G$608,'【原則記入不要】内訳書1-1'!$D33,'内訳書2-7'!$U$8:$U$608,EJ$24)</f>
        <v>0</v>
      </c>
      <c r="EK33" s="388">
        <f>SUMIFS('内訳書2-7'!$T$8:$T$608,'内訳書2-7'!$G$8:$G$608,'【原則記入不要】内訳書1-1'!$D33,'内訳書2-7'!$U$8:$U$608,EK$24)</f>
        <v>0</v>
      </c>
      <c r="EL33" s="388">
        <f>SUMIFS('内訳書2-7'!$T$8:$T$608,'内訳書2-7'!$G$8:$G$608,'【原則記入不要】内訳書1-1'!$D33,'内訳書2-7'!$U$8:$U$608,EL$24)</f>
        <v>0</v>
      </c>
      <c r="EM33" s="388">
        <f>SUMIFS('内訳書2-7'!$T$8:$T$608,'内訳書2-7'!$G$8:$G$608,'【原則記入不要】内訳書1-1'!$D33,'内訳書2-7'!$U$8:$U$608,EM$24)</f>
        <v>0</v>
      </c>
      <c r="EN33" s="388">
        <f>SUMIFS('内訳書2-7'!$T$8:$T$608,'内訳書2-7'!$G$8:$G$608,'【原則記入不要】内訳書1-1'!$D33,'内訳書2-7'!$U$8:$U$608,EN$24)</f>
        <v>0</v>
      </c>
      <c r="EO33" s="388">
        <f>SUMIFS('内訳書2-7'!$T$8:$T$608,'内訳書2-7'!$G$8:$G$608,'【原則記入不要】内訳書1-1'!$D33,'内訳書2-7'!$U$8:$U$608,EO$24)</f>
        <v>0</v>
      </c>
      <c r="EP33" s="388">
        <f>SUMIFS('内訳書2-7'!$T$8:$T$608,'内訳書2-7'!$G$8:$G$608,'【原則記入不要】内訳書1-1'!$D33,'内訳書2-7'!$U$8:$U$608,EP$24)</f>
        <v>0</v>
      </c>
      <c r="EQ33" s="388">
        <f>SUMIFS('内訳書2-7'!$T$8:$T$608,'内訳書2-7'!$G$8:$G$608,'【原則記入不要】内訳書1-1'!$D33,'内訳書2-7'!$U$8:$U$608,EQ$24)</f>
        <v>0</v>
      </c>
      <c r="ER33" s="388">
        <f>SUMIFS('内訳書2-7'!$T$8:$T$608,'内訳書2-7'!$G$8:$G$608,'【原則記入不要】内訳書1-1'!$D33,'内訳書2-7'!$U$8:$U$608,ER$24)</f>
        <v>0</v>
      </c>
      <c r="ES33" s="388">
        <f>SUMIFS('内訳書2-7'!$T$8:$T$608,'内訳書2-7'!$G$8:$G$608,'【原則記入不要】内訳書1-1'!$D33,'内訳書2-7'!$U$8:$U$608,ES$24)</f>
        <v>0</v>
      </c>
      <c r="ET33" s="388">
        <f>SUMIFS('内訳書2-7'!$T$8:$T$608,'内訳書2-7'!$G$8:$G$608,'【原則記入不要】内訳書1-1'!$D33,'内訳書2-7'!$U$8:$U$608,ET$24)</f>
        <v>0</v>
      </c>
      <c r="EU33" s="389">
        <f>'内訳書2-7'!$I843</f>
        <v>0</v>
      </c>
      <c r="EV33" s="388">
        <f>SUMIFS('内訳書2-8'!$T$8:$T$608,'内訳書2-8'!$G$8:$G$608,'【原則記入不要】内訳書1-1'!$D33,'内訳書2-8'!$U$8:$U$608,EV$24)</f>
        <v>0</v>
      </c>
      <c r="EW33" s="388">
        <f>SUMIFS('内訳書2-8'!$T$8:$T$608,'内訳書2-8'!$G$8:$G$608,'【原則記入不要】内訳書1-1'!$D33,'内訳書2-8'!$U$8:$U$608,EW$24)</f>
        <v>0</v>
      </c>
      <c r="EX33" s="388">
        <f>SUMIFS('内訳書2-8'!$T$8:$T$608,'内訳書2-8'!$G$8:$G$608,'【原則記入不要】内訳書1-1'!$D33,'内訳書2-8'!$U$8:$U$608,EX$24)</f>
        <v>0</v>
      </c>
      <c r="EY33" s="388">
        <f>SUMIFS('内訳書2-8'!$T$8:$T$608,'内訳書2-8'!$G$8:$G$608,'【原則記入不要】内訳書1-1'!$D33,'内訳書2-8'!$U$8:$U$608,EY$24)</f>
        <v>0</v>
      </c>
      <c r="EZ33" s="388">
        <f>SUMIFS('内訳書2-8'!$T$8:$T$608,'内訳書2-8'!$G$8:$G$608,'【原則記入不要】内訳書1-1'!$D33,'内訳書2-8'!$U$8:$U$608,EZ$24)</f>
        <v>0</v>
      </c>
      <c r="FA33" s="388">
        <f>SUMIFS('内訳書2-8'!$T$8:$T$608,'内訳書2-8'!$G$8:$G$608,'【原則記入不要】内訳書1-1'!$D33,'内訳書2-8'!$U$8:$U$608,FA$24)</f>
        <v>0</v>
      </c>
      <c r="FB33" s="388">
        <f>SUMIFS('内訳書2-8'!$T$8:$T$608,'内訳書2-8'!$G$8:$G$608,'【原則記入不要】内訳書1-1'!$D33,'内訳書2-8'!$U$8:$U$608,FB$24)</f>
        <v>0</v>
      </c>
      <c r="FC33" s="388">
        <f>SUMIFS('内訳書2-8'!$T$8:$T$608,'内訳書2-8'!$G$8:$G$608,'【原則記入不要】内訳書1-1'!$D33,'内訳書2-8'!$U$8:$U$608,FC$24)</f>
        <v>0</v>
      </c>
      <c r="FD33" s="388">
        <f>SUMIFS('内訳書2-8'!$T$8:$T$608,'内訳書2-8'!$G$8:$G$608,'【原則記入不要】内訳書1-1'!$D33,'内訳書2-8'!$U$8:$U$608,FD$24)</f>
        <v>0</v>
      </c>
      <c r="FE33" s="388">
        <f>SUMIFS('内訳書2-8'!$T$8:$T$608,'内訳書2-8'!$G$8:$G$608,'【原則記入不要】内訳書1-1'!$D33,'内訳書2-8'!$U$8:$U$608,FE$24)</f>
        <v>0</v>
      </c>
      <c r="FF33" s="388">
        <f>SUMIFS('内訳書2-8'!$T$8:$T$608,'内訳書2-8'!$G$8:$G$608,'【原則記入不要】内訳書1-1'!$D33,'内訳書2-8'!$U$8:$U$608,FF$24)</f>
        <v>0</v>
      </c>
      <c r="FG33" s="388">
        <f>SUMIFS('内訳書2-8'!$T$8:$T$608,'内訳書2-8'!$G$8:$G$608,'【原則記入不要】内訳書1-1'!$D33,'内訳書2-8'!$U$8:$U$608,FG$24)</f>
        <v>0</v>
      </c>
      <c r="FH33" s="388">
        <f>SUMIFS('内訳書2-8'!$T$8:$T$608,'内訳書2-8'!$G$8:$G$608,'【原則記入不要】内訳書1-1'!$D33,'内訳書2-8'!$U$8:$U$608,FH$24)</f>
        <v>0</v>
      </c>
      <c r="FI33" s="388">
        <f>SUMIFS('内訳書2-8'!$T$8:$T$608,'内訳書2-8'!$G$8:$G$608,'【原則記入不要】内訳書1-1'!$D33,'内訳書2-8'!$U$8:$U$608,FI$24)</f>
        <v>0</v>
      </c>
      <c r="FJ33" s="388">
        <f>SUMIFS('内訳書2-8'!$T$8:$T$608,'内訳書2-8'!$G$8:$G$608,'【原則記入不要】内訳書1-1'!$D33,'内訳書2-8'!$U$8:$U$608,FJ$24)</f>
        <v>0</v>
      </c>
      <c r="FK33" s="388">
        <f>SUMIFS('内訳書2-8'!$T$8:$T$608,'内訳書2-8'!$G$8:$G$608,'【原則記入不要】内訳書1-1'!$D33,'内訳書2-8'!$U$8:$U$608,FK$24)</f>
        <v>0</v>
      </c>
      <c r="FL33" s="388">
        <f>SUMIFS('内訳書2-8'!$T$8:$T$608,'内訳書2-8'!$G$8:$G$608,'【原則記入不要】内訳書1-1'!$D33,'内訳書2-8'!$U$8:$U$608,FL$24)</f>
        <v>0</v>
      </c>
      <c r="FM33" s="388">
        <f>SUMIFS('内訳書2-8'!$T$8:$T$608,'内訳書2-8'!$G$8:$G$608,'【原則記入不要】内訳書1-1'!$D33,'内訳書2-8'!$U$8:$U$608,FM$24)</f>
        <v>0</v>
      </c>
      <c r="FN33" s="388">
        <f>SUMIFS('内訳書2-8'!$T$8:$T$608,'内訳書2-8'!$G$8:$G$608,'【原則記入不要】内訳書1-1'!$D33,'内訳書2-8'!$U$8:$U$608,FN$24)</f>
        <v>0</v>
      </c>
      <c r="FO33" s="388">
        <f>SUMIFS('内訳書2-8'!$T$8:$T$608,'内訳書2-8'!$G$8:$G$608,'【原則記入不要】内訳書1-1'!$D33,'内訳書2-8'!$U$8:$U$608,FO$24)</f>
        <v>0</v>
      </c>
      <c r="FP33" s="389">
        <f>'内訳書2-8'!$I843</f>
        <v>0</v>
      </c>
      <c r="FQ33" s="388">
        <f>SUMIFS('内訳書2-9'!$T$8:$T$608,'内訳書2-9'!$G$8:$G$608,'【原則記入不要】内訳書1-1'!$D33,'内訳書2-9'!$U$8:$U$608,FQ$24)</f>
        <v>0</v>
      </c>
      <c r="FR33" s="388">
        <f>SUMIFS('内訳書2-9'!$T$8:$T$608,'内訳書2-9'!$G$8:$G$608,'【原則記入不要】内訳書1-1'!$D33,'内訳書2-9'!$U$8:$U$608,FR$24)</f>
        <v>0</v>
      </c>
      <c r="FS33" s="388">
        <f>SUMIFS('内訳書2-9'!$T$8:$T$608,'内訳書2-9'!$G$8:$G$608,'【原則記入不要】内訳書1-1'!$D33,'内訳書2-9'!$U$8:$U$608,FS$24)</f>
        <v>0</v>
      </c>
      <c r="FT33" s="388">
        <f>SUMIFS('内訳書2-9'!$T$8:$T$608,'内訳書2-9'!$G$8:$G$608,'【原則記入不要】内訳書1-1'!$D33,'内訳書2-9'!$U$8:$U$608,FT$24)</f>
        <v>0</v>
      </c>
      <c r="FU33" s="388">
        <f>SUMIFS('内訳書2-9'!$T$8:$T$608,'内訳書2-9'!$G$8:$G$608,'【原則記入不要】内訳書1-1'!$D33,'内訳書2-9'!$U$8:$U$608,FU$24)</f>
        <v>0</v>
      </c>
      <c r="FV33" s="388">
        <f>SUMIFS('内訳書2-9'!$T$8:$T$608,'内訳書2-9'!$G$8:$G$608,'【原則記入不要】内訳書1-1'!$D33,'内訳書2-9'!$U$8:$U$608,FV$24)</f>
        <v>0</v>
      </c>
      <c r="FW33" s="388">
        <f>SUMIFS('内訳書2-9'!$T$8:$T$608,'内訳書2-9'!$G$8:$G$608,'【原則記入不要】内訳書1-1'!$D33,'内訳書2-9'!$U$8:$U$608,FW$24)</f>
        <v>0</v>
      </c>
      <c r="FX33" s="388">
        <f>SUMIFS('内訳書2-9'!$T$8:$T$608,'内訳書2-9'!$G$8:$G$608,'【原則記入不要】内訳書1-1'!$D33,'内訳書2-9'!$U$8:$U$608,FX$24)</f>
        <v>0</v>
      </c>
      <c r="FY33" s="388">
        <f>SUMIFS('内訳書2-9'!$T$8:$T$608,'内訳書2-9'!$G$8:$G$608,'【原則記入不要】内訳書1-1'!$D33,'内訳書2-9'!$U$8:$U$608,FY$24)</f>
        <v>0</v>
      </c>
      <c r="FZ33" s="388">
        <f>SUMIFS('内訳書2-9'!$T$8:$T$608,'内訳書2-9'!$G$8:$G$608,'【原則記入不要】内訳書1-1'!$D33,'内訳書2-9'!$U$8:$U$608,FZ$24)</f>
        <v>0</v>
      </c>
      <c r="GA33" s="388">
        <f>SUMIFS('内訳書2-9'!$T$8:$T$608,'内訳書2-9'!$G$8:$G$608,'【原則記入不要】内訳書1-1'!$D33,'内訳書2-9'!$U$8:$U$608,GA$24)</f>
        <v>0</v>
      </c>
      <c r="GB33" s="388">
        <f>SUMIFS('内訳書2-9'!$T$8:$T$608,'内訳書2-9'!$G$8:$G$608,'【原則記入不要】内訳書1-1'!$D33,'内訳書2-9'!$U$8:$U$608,GB$24)</f>
        <v>0</v>
      </c>
      <c r="GC33" s="388">
        <f>SUMIFS('内訳書2-9'!$T$8:$T$608,'内訳書2-9'!$G$8:$G$608,'【原則記入不要】内訳書1-1'!$D33,'内訳書2-9'!$U$8:$U$608,GC$24)</f>
        <v>0</v>
      </c>
      <c r="GD33" s="388">
        <f>SUMIFS('内訳書2-9'!$T$8:$T$608,'内訳書2-9'!$G$8:$G$608,'【原則記入不要】内訳書1-1'!$D33,'内訳書2-9'!$U$8:$U$608,GD$24)</f>
        <v>0</v>
      </c>
      <c r="GE33" s="388">
        <f>SUMIFS('内訳書2-9'!$T$8:$T$608,'内訳書2-9'!$G$8:$G$608,'【原則記入不要】内訳書1-1'!$D33,'内訳書2-9'!$U$8:$U$608,GE$24)</f>
        <v>0</v>
      </c>
      <c r="GF33" s="388">
        <f>SUMIFS('内訳書2-9'!$T$8:$T$608,'内訳書2-9'!$G$8:$G$608,'【原則記入不要】内訳書1-1'!$D33,'内訳書2-9'!$U$8:$U$608,GF$24)</f>
        <v>0</v>
      </c>
      <c r="GG33" s="388">
        <f>SUMIFS('内訳書2-9'!$T$8:$T$608,'内訳書2-9'!$G$8:$G$608,'【原則記入不要】内訳書1-1'!$D33,'内訳書2-9'!$U$8:$U$608,GG$24)</f>
        <v>0</v>
      </c>
      <c r="GH33" s="388">
        <f>SUMIFS('内訳書2-9'!$T$8:$T$608,'内訳書2-9'!$G$8:$G$608,'【原則記入不要】内訳書1-1'!$D33,'内訳書2-9'!$U$8:$U$608,GH$24)</f>
        <v>0</v>
      </c>
      <c r="GI33" s="388">
        <f>SUMIFS('内訳書2-9'!$T$8:$T$608,'内訳書2-9'!$G$8:$G$608,'【原則記入不要】内訳書1-1'!$D33,'内訳書2-9'!$U$8:$U$608,GI$24)</f>
        <v>0</v>
      </c>
      <c r="GJ33" s="388">
        <f>SUMIFS('内訳書2-9'!$T$8:$T$608,'内訳書2-9'!$G$8:$G$608,'【原則記入不要】内訳書1-1'!$D33,'内訳書2-9'!$U$8:$U$608,GJ$24)</f>
        <v>0</v>
      </c>
      <c r="GK33" s="389">
        <f>'内訳書2-9'!$I843</f>
        <v>0</v>
      </c>
      <c r="GL33" s="388">
        <f>SUMIFS('内訳書2-10'!$T$8:$T$608,'内訳書2-10'!$G$8:$G$608,'【原則記入不要】内訳書1-1'!$D33,'内訳書2-10'!$U$8:$U$608,GL$24)</f>
        <v>0</v>
      </c>
      <c r="GM33" s="388">
        <f>SUMIFS('内訳書2-10'!$T$8:$T$608,'内訳書2-10'!$G$8:$G$608,'【原則記入不要】内訳書1-1'!$D33,'内訳書2-10'!$U$8:$U$608,GM$24)</f>
        <v>0</v>
      </c>
      <c r="GN33" s="388">
        <f>SUMIFS('内訳書2-10'!$T$8:$T$608,'内訳書2-10'!$G$8:$G$608,'【原則記入不要】内訳書1-1'!$D33,'内訳書2-10'!$U$8:$U$608,GN$24)</f>
        <v>0</v>
      </c>
      <c r="GO33" s="388">
        <f>SUMIFS('内訳書2-10'!$T$8:$T$608,'内訳書2-10'!$G$8:$G$608,'【原則記入不要】内訳書1-1'!$D33,'内訳書2-10'!$U$8:$U$608,GO$24)</f>
        <v>0</v>
      </c>
      <c r="GP33" s="388">
        <f>SUMIFS('内訳書2-10'!$T$8:$T$608,'内訳書2-10'!$G$8:$G$608,'【原則記入不要】内訳書1-1'!$D33,'内訳書2-10'!$U$8:$U$608,GP$24)</f>
        <v>0</v>
      </c>
      <c r="GQ33" s="388">
        <f>SUMIFS('内訳書2-10'!$T$8:$T$608,'内訳書2-10'!$G$8:$G$608,'【原則記入不要】内訳書1-1'!$D33,'内訳書2-10'!$U$8:$U$608,GQ$24)</f>
        <v>0</v>
      </c>
      <c r="GR33" s="388">
        <f>SUMIFS('内訳書2-10'!$T$8:$T$608,'内訳書2-10'!$G$8:$G$608,'【原則記入不要】内訳書1-1'!$D33,'内訳書2-10'!$U$8:$U$608,GR$24)</f>
        <v>0</v>
      </c>
      <c r="GS33" s="388">
        <f>SUMIFS('内訳書2-10'!$T$8:$T$608,'内訳書2-10'!$G$8:$G$608,'【原則記入不要】内訳書1-1'!$D33,'内訳書2-10'!$U$8:$U$608,GS$24)</f>
        <v>0</v>
      </c>
      <c r="GT33" s="388">
        <f>SUMIFS('内訳書2-10'!$T$8:$T$608,'内訳書2-10'!$G$8:$G$608,'【原則記入不要】内訳書1-1'!$D33,'内訳書2-10'!$U$8:$U$608,GT$24)</f>
        <v>0</v>
      </c>
      <c r="GU33" s="388">
        <f>SUMIFS('内訳書2-10'!$T$8:$T$608,'内訳書2-10'!$G$8:$G$608,'【原則記入不要】内訳書1-1'!$D33,'内訳書2-10'!$U$8:$U$608,GU$24)</f>
        <v>0</v>
      </c>
      <c r="GV33" s="388">
        <f>SUMIFS('内訳書2-10'!$T$8:$T$608,'内訳書2-10'!$G$8:$G$608,'【原則記入不要】内訳書1-1'!$D33,'内訳書2-10'!$U$8:$U$608,GV$24)</f>
        <v>0</v>
      </c>
      <c r="GW33" s="388">
        <f>SUMIFS('内訳書2-10'!$T$8:$T$608,'内訳書2-10'!$G$8:$G$608,'【原則記入不要】内訳書1-1'!$D33,'内訳書2-10'!$U$8:$U$608,GW$24)</f>
        <v>0</v>
      </c>
      <c r="GX33" s="388">
        <f>SUMIFS('内訳書2-10'!$T$8:$T$608,'内訳書2-10'!$G$8:$G$608,'【原則記入不要】内訳書1-1'!$D33,'内訳書2-10'!$U$8:$U$608,GX$24)</f>
        <v>0</v>
      </c>
      <c r="GY33" s="388">
        <f>SUMIFS('内訳書2-10'!$T$8:$T$608,'内訳書2-10'!$G$8:$G$608,'【原則記入不要】内訳書1-1'!$D33,'内訳書2-10'!$U$8:$U$608,GY$24)</f>
        <v>0</v>
      </c>
      <c r="GZ33" s="388">
        <f>SUMIFS('内訳書2-10'!$T$8:$T$608,'内訳書2-10'!$G$8:$G$608,'【原則記入不要】内訳書1-1'!$D33,'内訳書2-10'!$U$8:$U$608,GZ$24)</f>
        <v>0</v>
      </c>
      <c r="HA33" s="388">
        <f>SUMIFS('内訳書2-10'!$T$8:$T$608,'内訳書2-10'!$G$8:$G$608,'【原則記入不要】内訳書1-1'!$D33,'内訳書2-10'!$U$8:$U$608,HA$24)</f>
        <v>0</v>
      </c>
      <c r="HB33" s="388">
        <f>SUMIFS('内訳書2-10'!$T$8:$T$608,'内訳書2-10'!$G$8:$G$608,'【原則記入不要】内訳書1-1'!$D33,'内訳書2-10'!$U$8:$U$608,HB$24)</f>
        <v>0</v>
      </c>
      <c r="HC33" s="388">
        <f>SUMIFS('内訳書2-10'!$T$8:$T$608,'内訳書2-10'!$G$8:$G$608,'【原則記入不要】内訳書1-1'!$D33,'内訳書2-10'!$U$8:$U$608,HC$24)</f>
        <v>0</v>
      </c>
      <c r="HD33" s="388">
        <f>SUMIFS('内訳書2-10'!$T$8:$T$608,'内訳書2-10'!$G$8:$G$608,'【原則記入不要】内訳書1-1'!$D33,'内訳書2-10'!$U$8:$U$608,HD$24)</f>
        <v>0</v>
      </c>
      <c r="HE33" s="388">
        <f>SUMIFS('内訳書2-10'!$T$8:$T$608,'内訳書2-10'!$G$8:$G$608,'【原則記入不要】内訳書1-1'!$D33,'内訳書2-10'!$U$8:$U$608,HE$24)</f>
        <v>0</v>
      </c>
      <c r="HF33" s="389">
        <f>'内訳書2-10'!$I843</f>
        <v>0</v>
      </c>
      <c r="HG33" s="388">
        <f>SUMIFS('内訳書2-11'!$T$8:$T$608,'内訳書2-11'!$G$8:$G$608,'【原則記入不要】内訳書1-1'!$D33,'内訳書2-11'!$U$8:$U$608,HG$24)</f>
        <v>0</v>
      </c>
      <c r="HH33" s="388">
        <f>SUMIFS('内訳書2-11'!$T$8:$T$608,'内訳書2-11'!$G$8:$G$608,'【原則記入不要】内訳書1-1'!$D33,'内訳書2-11'!$U$8:$U$608,HH$24)</f>
        <v>0</v>
      </c>
      <c r="HI33" s="388">
        <f>SUMIFS('内訳書2-11'!$T$8:$T$608,'内訳書2-11'!$G$8:$G$608,'【原則記入不要】内訳書1-1'!$D33,'内訳書2-11'!$U$8:$U$608,HI$24)</f>
        <v>0</v>
      </c>
      <c r="HJ33" s="388">
        <f>SUMIFS('内訳書2-11'!$T$8:$T$608,'内訳書2-11'!$G$8:$G$608,'【原則記入不要】内訳書1-1'!$D33,'内訳書2-11'!$U$8:$U$608,HJ$24)</f>
        <v>0</v>
      </c>
      <c r="HK33" s="388">
        <f>SUMIFS('内訳書2-11'!$T$8:$T$608,'内訳書2-11'!$G$8:$G$608,'【原則記入不要】内訳書1-1'!$D33,'内訳書2-11'!$U$8:$U$608,HK$24)</f>
        <v>0</v>
      </c>
      <c r="HL33" s="388">
        <f>SUMIFS('内訳書2-11'!$T$8:$T$608,'内訳書2-11'!$G$8:$G$608,'【原則記入不要】内訳書1-1'!$D33,'内訳書2-11'!$U$8:$U$608,HL$24)</f>
        <v>0</v>
      </c>
      <c r="HM33" s="388">
        <f>SUMIFS('内訳書2-11'!$T$8:$T$608,'内訳書2-11'!$G$8:$G$608,'【原則記入不要】内訳書1-1'!$D33,'内訳書2-11'!$U$8:$U$608,HM$24)</f>
        <v>0</v>
      </c>
      <c r="HN33" s="388">
        <f>SUMIFS('内訳書2-11'!$T$8:$T$608,'内訳書2-11'!$G$8:$G$608,'【原則記入不要】内訳書1-1'!$D33,'内訳書2-11'!$U$8:$U$608,HN$24)</f>
        <v>0</v>
      </c>
      <c r="HO33" s="388">
        <f>SUMIFS('内訳書2-11'!$T$8:$T$608,'内訳書2-11'!$G$8:$G$608,'【原則記入不要】内訳書1-1'!$D33,'内訳書2-11'!$U$8:$U$608,HO$24)</f>
        <v>0</v>
      </c>
      <c r="HP33" s="388">
        <f>SUMIFS('内訳書2-11'!$T$8:$T$608,'内訳書2-11'!$G$8:$G$608,'【原則記入不要】内訳書1-1'!$D33,'内訳書2-11'!$U$8:$U$608,HP$24)</f>
        <v>0</v>
      </c>
      <c r="HQ33" s="388">
        <f>SUMIFS('内訳書2-11'!$T$8:$T$608,'内訳書2-11'!$G$8:$G$608,'【原則記入不要】内訳書1-1'!$D33,'内訳書2-11'!$U$8:$U$608,HQ$24)</f>
        <v>0</v>
      </c>
      <c r="HR33" s="388">
        <f>SUMIFS('内訳書2-11'!$T$8:$T$608,'内訳書2-11'!$G$8:$G$608,'【原則記入不要】内訳書1-1'!$D33,'内訳書2-11'!$U$8:$U$608,HR$24)</f>
        <v>0</v>
      </c>
      <c r="HS33" s="388">
        <f>SUMIFS('内訳書2-11'!$T$8:$T$608,'内訳書2-11'!$G$8:$G$608,'【原則記入不要】内訳書1-1'!$D33,'内訳書2-11'!$U$8:$U$608,HS$24)</f>
        <v>0</v>
      </c>
      <c r="HT33" s="388">
        <f>SUMIFS('内訳書2-11'!$T$8:$T$608,'内訳書2-11'!$G$8:$G$608,'【原則記入不要】内訳書1-1'!$D33,'内訳書2-11'!$U$8:$U$608,HT$24)</f>
        <v>0</v>
      </c>
      <c r="HU33" s="388">
        <f>SUMIFS('内訳書2-11'!$T$8:$T$608,'内訳書2-11'!$G$8:$G$608,'【原則記入不要】内訳書1-1'!$D33,'内訳書2-11'!$U$8:$U$608,HU$24)</f>
        <v>0</v>
      </c>
      <c r="HV33" s="388">
        <f>SUMIFS('内訳書2-11'!$T$8:$T$608,'内訳書2-11'!$G$8:$G$608,'【原則記入不要】内訳書1-1'!$D33,'内訳書2-11'!$U$8:$U$608,HV$24)</f>
        <v>0</v>
      </c>
      <c r="HW33" s="388">
        <f>SUMIFS('内訳書2-11'!$T$8:$T$608,'内訳書2-11'!$G$8:$G$608,'【原則記入不要】内訳書1-1'!$D33,'内訳書2-11'!$U$8:$U$608,HW$24)</f>
        <v>0</v>
      </c>
      <c r="HX33" s="388">
        <f>SUMIFS('内訳書2-11'!$T$8:$T$608,'内訳書2-11'!$G$8:$G$608,'【原則記入不要】内訳書1-1'!$D33,'内訳書2-11'!$U$8:$U$608,HX$24)</f>
        <v>0</v>
      </c>
      <c r="HY33" s="388">
        <f>SUMIFS('内訳書2-11'!$T$8:$T$608,'内訳書2-11'!$G$8:$G$608,'【原則記入不要】内訳書1-1'!$D33,'内訳書2-11'!$U$8:$U$608,HY$24)</f>
        <v>0</v>
      </c>
      <c r="HZ33" s="388">
        <f>SUMIFS('内訳書2-11'!$T$8:$T$608,'内訳書2-11'!$G$8:$G$608,'【原則記入不要】内訳書1-1'!$D33,'内訳書2-11'!$U$8:$U$608,HZ$24)</f>
        <v>0</v>
      </c>
      <c r="IA33" s="389">
        <f>'内訳書2-11'!$I843</f>
        <v>0</v>
      </c>
      <c r="IB33" s="388">
        <f>SUMIFS('内訳書2-12'!$T$8:$T$608,'内訳書2-12'!$G$8:$G$608,'【原則記入不要】内訳書1-1'!$D33,'内訳書2-12'!$U$8:$U$608,IB$24)</f>
        <v>0</v>
      </c>
      <c r="IC33" s="388">
        <f>SUMIFS('内訳書2-12'!$T$8:$T$608,'内訳書2-12'!$G$8:$G$608,'【原則記入不要】内訳書1-1'!$D33,'内訳書2-12'!$U$8:$U$608,IC$24)</f>
        <v>0</v>
      </c>
      <c r="ID33" s="388">
        <f>SUMIFS('内訳書2-12'!$T$8:$T$608,'内訳書2-12'!$G$8:$G$608,'【原則記入不要】内訳書1-1'!$D33,'内訳書2-12'!$U$8:$U$608,ID$24)</f>
        <v>0</v>
      </c>
      <c r="IE33" s="388">
        <f>SUMIFS('内訳書2-12'!$T$8:$T$608,'内訳書2-12'!$G$8:$G$608,'【原則記入不要】内訳書1-1'!$D33,'内訳書2-12'!$U$8:$U$608,IE$24)</f>
        <v>0</v>
      </c>
      <c r="IF33" s="388">
        <f>SUMIFS('内訳書2-12'!$T$8:$T$608,'内訳書2-12'!$G$8:$G$608,'【原則記入不要】内訳書1-1'!$D33,'内訳書2-12'!$U$8:$U$608,IF$24)</f>
        <v>0</v>
      </c>
      <c r="IG33" s="388">
        <f>SUMIFS('内訳書2-12'!$T$8:$T$608,'内訳書2-12'!$G$8:$G$608,'【原則記入不要】内訳書1-1'!$D33,'内訳書2-12'!$U$8:$U$608,IG$24)</f>
        <v>0</v>
      </c>
      <c r="IH33" s="388">
        <f>SUMIFS('内訳書2-12'!$T$8:$T$608,'内訳書2-12'!$G$8:$G$608,'【原則記入不要】内訳書1-1'!$D33,'内訳書2-12'!$U$8:$U$608,IH$24)</f>
        <v>0</v>
      </c>
      <c r="II33" s="388">
        <f>SUMIFS('内訳書2-12'!$T$8:$T$608,'内訳書2-12'!$G$8:$G$608,'【原則記入不要】内訳書1-1'!$D33,'内訳書2-12'!$U$8:$U$608,II$24)</f>
        <v>0</v>
      </c>
      <c r="IJ33" s="388">
        <f>SUMIFS('内訳書2-12'!$T$8:$T$608,'内訳書2-12'!$G$8:$G$608,'【原則記入不要】内訳書1-1'!$D33,'内訳書2-12'!$U$8:$U$608,IJ$24)</f>
        <v>0</v>
      </c>
      <c r="IK33" s="388">
        <f>SUMIFS('内訳書2-12'!$T$8:$T$608,'内訳書2-12'!$G$8:$G$608,'【原則記入不要】内訳書1-1'!$D33,'内訳書2-12'!$U$8:$U$608,IK$24)</f>
        <v>0</v>
      </c>
      <c r="IL33" s="388">
        <f>SUMIFS('内訳書2-12'!$T$8:$T$608,'内訳書2-12'!$G$8:$G$608,'【原則記入不要】内訳書1-1'!$D33,'内訳書2-12'!$U$8:$U$608,IL$24)</f>
        <v>0</v>
      </c>
      <c r="IM33" s="388">
        <f>SUMIFS('内訳書2-12'!$T$8:$T$608,'内訳書2-12'!$G$8:$G$608,'【原則記入不要】内訳書1-1'!$D33,'内訳書2-12'!$U$8:$U$608,IM$24)</f>
        <v>0</v>
      </c>
      <c r="IN33" s="388">
        <f>SUMIFS('内訳書2-12'!$T$8:$T$608,'内訳書2-12'!$G$8:$G$608,'【原則記入不要】内訳書1-1'!$D33,'内訳書2-12'!$U$8:$U$608,IN$24)</f>
        <v>0</v>
      </c>
      <c r="IO33" s="388">
        <f>SUMIFS('内訳書2-12'!$T$8:$T$608,'内訳書2-12'!$G$8:$G$608,'【原則記入不要】内訳書1-1'!$D33,'内訳書2-12'!$U$8:$U$608,IO$24)</f>
        <v>0</v>
      </c>
      <c r="IP33" s="388">
        <f>SUMIFS('内訳書2-12'!$T$8:$T$608,'内訳書2-12'!$G$8:$G$608,'【原則記入不要】内訳書1-1'!$D33,'内訳書2-12'!$U$8:$U$608,IP$24)</f>
        <v>0</v>
      </c>
      <c r="IQ33" s="388">
        <f>SUMIFS('内訳書2-12'!$T$8:$T$608,'内訳書2-12'!$G$8:$G$608,'【原則記入不要】内訳書1-1'!$D33,'内訳書2-12'!$U$8:$U$608,IQ$24)</f>
        <v>0</v>
      </c>
      <c r="IR33" s="388">
        <f>SUMIFS('内訳書2-12'!$T$8:$T$608,'内訳書2-12'!$G$8:$G$608,'【原則記入不要】内訳書1-1'!$D33,'内訳書2-12'!$U$8:$U$608,IR$24)</f>
        <v>0</v>
      </c>
      <c r="IS33" s="388">
        <f>SUMIFS('内訳書2-12'!$T$8:$T$608,'内訳書2-12'!$G$8:$G$608,'【原則記入不要】内訳書1-1'!$D33,'内訳書2-12'!$U$8:$U$608,IS$24)</f>
        <v>0</v>
      </c>
      <c r="IT33" s="388">
        <f>SUMIFS('内訳書2-12'!$T$8:$T$608,'内訳書2-12'!$G$8:$G$608,'【原則記入不要】内訳書1-1'!$D33,'内訳書2-12'!$U$8:$U$608,IT$24)</f>
        <v>0</v>
      </c>
      <c r="IU33" s="388">
        <f>SUMIFS('内訳書2-12'!$T$8:$T$608,'内訳書2-12'!$G$8:$G$608,'【原則記入不要】内訳書1-1'!$D33,'内訳書2-12'!$U$8:$U$608,IU$24)</f>
        <v>0</v>
      </c>
      <c r="IV33" s="389">
        <f>'内訳書2-12'!$I843</f>
        <v>0</v>
      </c>
      <c r="IW33" s="388">
        <f>SUMIFS('内訳書2-13'!$T$8:$T$608,'内訳書2-13'!$G$8:$G$608,'【原則記入不要】内訳書1-1'!$D33,'内訳書2-13'!$U$8:$U$608,IW$24)</f>
        <v>0</v>
      </c>
      <c r="IX33" s="388">
        <f>SUMIFS('内訳書2-13'!$T$8:$T$608,'内訳書2-13'!$G$8:$G$608,'【原則記入不要】内訳書1-1'!$D33,'内訳書2-13'!$U$8:$U$608,IX$24)</f>
        <v>0</v>
      </c>
      <c r="IY33" s="388">
        <f>SUMIFS('内訳書2-13'!$T$8:$T$608,'内訳書2-13'!$G$8:$G$608,'【原則記入不要】内訳書1-1'!$D33,'内訳書2-13'!$U$8:$U$608,IY$24)</f>
        <v>0</v>
      </c>
      <c r="IZ33" s="388">
        <f>SUMIFS('内訳書2-13'!$T$8:$T$608,'内訳書2-13'!$G$8:$G$608,'【原則記入不要】内訳書1-1'!$D33,'内訳書2-13'!$U$8:$U$608,IZ$24)</f>
        <v>0</v>
      </c>
      <c r="JA33" s="388">
        <f>SUMIFS('内訳書2-13'!$T$8:$T$608,'内訳書2-13'!$G$8:$G$608,'【原則記入不要】内訳書1-1'!$D33,'内訳書2-13'!$U$8:$U$608,JA$24)</f>
        <v>0</v>
      </c>
      <c r="JB33" s="388">
        <f>SUMIFS('内訳書2-13'!$T$8:$T$608,'内訳書2-13'!$G$8:$G$608,'【原則記入不要】内訳書1-1'!$D33,'内訳書2-13'!$U$8:$U$608,JB$24)</f>
        <v>0</v>
      </c>
      <c r="JC33" s="388">
        <f>SUMIFS('内訳書2-13'!$T$8:$T$608,'内訳書2-13'!$G$8:$G$608,'【原則記入不要】内訳書1-1'!$D33,'内訳書2-13'!$U$8:$U$608,JC$24)</f>
        <v>0</v>
      </c>
      <c r="JD33" s="388">
        <f>SUMIFS('内訳書2-13'!$T$8:$T$608,'内訳書2-13'!$G$8:$G$608,'【原則記入不要】内訳書1-1'!$D33,'内訳書2-13'!$U$8:$U$608,JD$24)</f>
        <v>0</v>
      </c>
      <c r="JE33" s="388">
        <f>SUMIFS('内訳書2-13'!$T$8:$T$608,'内訳書2-13'!$G$8:$G$608,'【原則記入不要】内訳書1-1'!$D33,'内訳書2-13'!$U$8:$U$608,JE$24)</f>
        <v>0</v>
      </c>
      <c r="JF33" s="388">
        <f>SUMIFS('内訳書2-13'!$T$8:$T$608,'内訳書2-13'!$G$8:$G$608,'【原則記入不要】内訳書1-1'!$D33,'内訳書2-13'!$U$8:$U$608,JF$24)</f>
        <v>0</v>
      </c>
      <c r="JG33" s="388">
        <f>SUMIFS('内訳書2-13'!$T$8:$T$608,'内訳書2-13'!$G$8:$G$608,'【原則記入不要】内訳書1-1'!$D33,'内訳書2-13'!$U$8:$U$608,JG$24)</f>
        <v>0</v>
      </c>
      <c r="JH33" s="388">
        <f>SUMIFS('内訳書2-13'!$T$8:$T$608,'内訳書2-13'!$G$8:$G$608,'【原則記入不要】内訳書1-1'!$D33,'内訳書2-13'!$U$8:$U$608,JH$24)</f>
        <v>0</v>
      </c>
      <c r="JI33" s="388">
        <f>SUMIFS('内訳書2-13'!$T$8:$T$608,'内訳書2-13'!$G$8:$G$608,'【原則記入不要】内訳書1-1'!$D33,'内訳書2-13'!$U$8:$U$608,JI$24)</f>
        <v>0</v>
      </c>
      <c r="JJ33" s="388">
        <f>SUMIFS('内訳書2-13'!$T$8:$T$608,'内訳書2-13'!$G$8:$G$608,'【原則記入不要】内訳書1-1'!$D33,'内訳書2-13'!$U$8:$U$608,JJ$24)</f>
        <v>0</v>
      </c>
      <c r="JK33" s="388">
        <f>SUMIFS('内訳書2-13'!$T$8:$T$608,'内訳書2-13'!$G$8:$G$608,'【原則記入不要】内訳書1-1'!$D33,'内訳書2-13'!$U$8:$U$608,JK$24)</f>
        <v>0</v>
      </c>
      <c r="JL33" s="388">
        <f>SUMIFS('内訳書2-13'!$T$8:$T$608,'内訳書2-13'!$G$8:$G$608,'【原則記入不要】内訳書1-1'!$D33,'内訳書2-13'!$U$8:$U$608,JL$24)</f>
        <v>0</v>
      </c>
      <c r="JM33" s="388">
        <f>SUMIFS('内訳書2-13'!$T$8:$T$608,'内訳書2-13'!$G$8:$G$608,'【原則記入不要】内訳書1-1'!$D33,'内訳書2-13'!$U$8:$U$608,JM$24)</f>
        <v>0</v>
      </c>
      <c r="JN33" s="388">
        <f>SUMIFS('内訳書2-13'!$T$8:$T$608,'内訳書2-13'!$G$8:$G$608,'【原則記入不要】内訳書1-1'!$D33,'内訳書2-13'!$U$8:$U$608,JN$24)</f>
        <v>0</v>
      </c>
      <c r="JO33" s="388">
        <f>SUMIFS('内訳書2-13'!$T$8:$T$608,'内訳書2-13'!$G$8:$G$608,'【原則記入不要】内訳書1-1'!$D33,'内訳書2-13'!$U$8:$U$608,JO$24)</f>
        <v>0</v>
      </c>
      <c r="JP33" s="388">
        <f>SUMIFS('内訳書2-13'!$T$8:$T$608,'内訳書2-13'!$G$8:$G$608,'【原則記入不要】内訳書1-1'!$D33,'内訳書2-13'!$U$8:$U$608,JP$24)</f>
        <v>0</v>
      </c>
      <c r="JQ33" s="389">
        <f>'内訳書2-13'!$I843</f>
        <v>0</v>
      </c>
      <c r="JR33" s="388">
        <f>SUMIFS('内訳書2-14'!$T$8:$T$608,'内訳書2-14'!$G$8:$G$608,'【原則記入不要】内訳書1-1'!$D33,'内訳書2-14'!$U$8:$U$608,JR$24)</f>
        <v>0</v>
      </c>
      <c r="JS33" s="388">
        <f>SUMIFS('内訳書2-14'!$T$8:$T$608,'内訳書2-14'!$G$8:$G$608,'【原則記入不要】内訳書1-1'!$D33,'内訳書2-14'!$U$8:$U$608,JS$24)</f>
        <v>0</v>
      </c>
      <c r="JT33" s="388">
        <f>SUMIFS('内訳書2-14'!$T$8:$T$608,'内訳書2-14'!$G$8:$G$608,'【原則記入不要】内訳書1-1'!$D33,'内訳書2-14'!$U$8:$U$608,JT$24)</f>
        <v>0</v>
      </c>
      <c r="JU33" s="388">
        <f>SUMIFS('内訳書2-14'!$T$8:$T$608,'内訳書2-14'!$G$8:$G$608,'【原則記入不要】内訳書1-1'!$D33,'内訳書2-14'!$U$8:$U$608,JU$24)</f>
        <v>0</v>
      </c>
      <c r="JV33" s="388">
        <f>SUMIFS('内訳書2-14'!$T$8:$T$608,'内訳書2-14'!$G$8:$G$608,'【原則記入不要】内訳書1-1'!$D33,'内訳書2-14'!$U$8:$U$608,JV$24)</f>
        <v>0</v>
      </c>
      <c r="JW33" s="388">
        <f>SUMIFS('内訳書2-14'!$T$8:$T$608,'内訳書2-14'!$G$8:$G$608,'【原則記入不要】内訳書1-1'!$D33,'内訳書2-14'!$U$8:$U$608,JW$24)</f>
        <v>0</v>
      </c>
      <c r="JX33" s="388">
        <f>SUMIFS('内訳書2-14'!$T$8:$T$608,'内訳書2-14'!$G$8:$G$608,'【原則記入不要】内訳書1-1'!$D33,'内訳書2-14'!$U$8:$U$608,JX$24)</f>
        <v>0</v>
      </c>
      <c r="JY33" s="388">
        <f>SUMIFS('内訳書2-14'!$T$8:$T$608,'内訳書2-14'!$G$8:$G$608,'【原則記入不要】内訳書1-1'!$D33,'内訳書2-14'!$U$8:$U$608,JY$24)</f>
        <v>0</v>
      </c>
      <c r="JZ33" s="388">
        <f>SUMIFS('内訳書2-14'!$T$8:$T$608,'内訳書2-14'!$G$8:$G$608,'【原則記入不要】内訳書1-1'!$D33,'内訳書2-14'!$U$8:$U$608,JZ$24)</f>
        <v>0</v>
      </c>
      <c r="KA33" s="388">
        <f>SUMIFS('内訳書2-14'!$T$8:$T$608,'内訳書2-14'!$G$8:$G$608,'【原則記入不要】内訳書1-1'!$D33,'内訳書2-14'!$U$8:$U$608,KA$24)</f>
        <v>0</v>
      </c>
      <c r="KB33" s="388">
        <f>SUMIFS('内訳書2-14'!$T$8:$T$608,'内訳書2-14'!$G$8:$G$608,'【原則記入不要】内訳書1-1'!$D33,'内訳書2-14'!$U$8:$U$608,KB$24)</f>
        <v>0</v>
      </c>
      <c r="KC33" s="388">
        <f>SUMIFS('内訳書2-14'!$T$8:$T$608,'内訳書2-14'!$G$8:$G$608,'【原則記入不要】内訳書1-1'!$D33,'内訳書2-14'!$U$8:$U$608,KC$24)</f>
        <v>0</v>
      </c>
      <c r="KD33" s="388">
        <f>SUMIFS('内訳書2-14'!$T$8:$T$608,'内訳書2-14'!$G$8:$G$608,'【原則記入不要】内訳書1-1'!$D33,'内訳書2-14'!$U$8:$U$608,KD$24)</f>
        <v>0</v>
      </c>
      <c r="KE33" s="388">
        <f>SUMIFS('内訳書2-14'!$T$8:$T$608,'内訳書2-14'!$G$8:$G$608,'【原則記入不要】内訳書1-1'!$D33,'内訳書2-14'!$U$8:$U$608,KE$24)</f>
        <v>0</v>
      </c>
      <c r="KF33" s="388">
        <f>SUMIFS('内訳書2-14'!$T$8:$T$608,'内訳書2-14'!$G$8:$G$608,'【原則記入不要】内訳書1-1'!$D33,'内訳書2-14'!$U$8:$U$608,KF$24)</f>
        <v>0</v>
      </c>
      <c r="KG33" s="388">
        <f>SUMIFS('内訳書2-14'!$T$8:$T$608,'内訳書2-14'!$G$8:$G$608,'【原則記入不要】内訳書1-1'!$D33,'内訳書2-14'!$U$8:$U$608,KG$24)</f>
        <v>0</v>
      </c>
      <c r="KH33" s="388">
        <f>SUMIFS('内訳書2-14'!$T$8:$T$608,'内訳書2-14'!$G$8:$G$608,'【原則記入不要】内訳書1-1'!$D33,'内訳書2-14'!$U$8:$U$608,KH$24)</f>
        <v>0</v>
      </c>
      <c r="KI33" s="388">
        <f>SUMIFS('内訳書2-14'!$T$8:$T$608,'内訳書2-14'!$G$8:$G$608,'【原則記入不要】内訳書1-1'!$D33,'内訳書2-14'!$U$8:$U$608,KI$24)</f>
        <v>0</v>
      </c>
      <c r="KJ33" s="388">
        <f>SUMIFS('内訳書2-14'!$T$8:$T$608,'内訳書2-14'!$G$8:$G$608,'【原則記入不要】内訳書1-1'!$D33,'内訳書2-14'!$U$8:$U$608,KJ$24)</f>
        <v>0</v>
      </c>
      <c r="KK33" s="388">
        <f>SUMIFS('内訳書2-14'!$T$8:$T$608,'内訳書2-14'!$G$8:$G$608,'【原則記入不要】内訳書1-1'!$D33,'内訳書2-14'!$U$8:$U$608,KK$24)</f>
        <v>0</v>
      </c>
      <c r="KL33" s="389">
        <f>'内訳書2-14'!$I843</f>
        <v>0</v>
      </c>
      <c r="KM33" s="388">
        <f>SUMIFS('内訳書2-15'!$T$8:$T$608,'内訳書2-15'!$G$8:$G$608,'【原則記入不要】内訳書1-1'!$D33,'内訳書2-15'!$U$8:$U$608,KM$24)</f>
        <v>0</v>
      </c>
      <c r="KN33" s="388">
        <f>SUMIFS('内訳書2-15'!$T$8:$T$608,'内訳書2-15'!$G$8:$G$608,'【原則記入不要】内訳書1-1'!$D33,'内訳書2-15'!$U$8:$U$608,KN$24)</f>
        <v>0</v>
      </c>
      <c r="KO33" s="388">
        <f>SUMIFS('内訳書2-15'!$T$8:$T$608,'内訳書2-15'!$G$8:$G$608,'【原則記入不要】内訳書1-1'!$D33,'内訳書2-15'!$U$8:$U$608,KO$24)</f>
        <v>0</v>
      </c>
      <c r="KP33" s="388">
        <f>SUMIFS('内訳書2-15'!$T$8:$T$608,'内訳書2-15'!$G$8:$G$608,'【原則記入不要】内訳書1-1'!$D33,'内訳書2-15'!$U$8:$U$608,KP$24)</f>
        <v>0</v>
      </c>
      <c r="KQ33" s="388">
        <f>SUMIFS('内訳書2-15'!$T$8:$T$608,'内訳書2-15'!$G$8:$G$608,'【原則記入不要】内訳書1-1'!$D33,'内訳書2-15'!$U$8:$U$608,KQ$24)</f>
        <v>0</v>
      </c>
      <c r="KR33" s="388">
        <f>SUMIFS('内訳書2-15'!$T$8:$T$608,'内訳書2-15'!$G$8:$G$608,'【原則記入不要】内訳書1-1'!$D33,'内訳書2-15'!$U$8:$U$608,KR$24)</f>
        <v>0</v>
      </c>
      <c r="KS33" s="388">
        <f>SUMIFS('内訳書2-15'!$T$8:$T$608,'内訳書2-15'!$G$8:$G$608,'【原則記入不要】内訳書1-1'!$D33,'内訳書2-15'!$U$8:$U$608,KS$24)</f>
        <v>0</v>
      </c>
      <c r="KT33" s="388">
        <f>SUMIFS('内訳書2-15'!$T$8:$T$608,'内訳書2-15'!$G$8:$G$608,'【原則記入不要】内訳書1-1'!$D33,'内訳書2-15'!$U$8:$U$608,KT$24)</f>
        <v>0</v>
      </c>
      <c r="KU33" s="388">
        <f>SUMIFS('内訳書2-15'!$T$8:$T$608,'内訳書2-15'!$G$8:$G$608,'【原則記入不要】内訳書1-1'!$D33,'内訳書2-15'!$U$8:$U$608,KU$24)</f>
        <v>0</v>
      </c>
      <c r="KV33" s="388">
        <f>SUMIFS('内訳書2-15'!$T$8:$T$608,'内訳書2-15'!$G$8:$G$608,'【原則記入不要】内訳書1-1'!$D33,'内訳書2-15'!$U$8:$U$608,KV$24)</f>
        <v>0</v>
      </c>
      <c r="KW33" s="388">
        <f>SUMIFS('内訳書2-15'!$T$8:$T$608,'内訳書2-15'!$G$8:$G$608,'【原則記入不要】内訳書1-1'!$D33,'内訳書2-15'!$U$8:$U$608,KW$24)</f>
        <v>0</v>
      </c>
      <c r="KX33" s="388">
        <f>SUMIFS('内訳書2-15'!$T$8:$T$608,'内訳書2-15'!$G$8:$G$608,'【原則記入不要】内訳書1-1'!$D33,'内訳書2-15'!$U$8:$U$608,KX$24)</f>
        <v>0</v>
      </c>
      <c r="KY33" s="388">
        <f>SUMIFS('内訳書2-15'!$T$8:$T$608,'内訳書2-15'!$G$8:$G$608,'【原則記入不要】内訳書1-1'!$D33,'内訳書2-15'!$U$8:$U$608,KY$24)</f>
        <v>0</v>
      </c>
      <c r="KZ33" s="388">
        <f>SUMIFS('内訳書2-15'!$T$8:$T$608,'内訳書2-15'!$G$8:$G$608,'【原則記入不要】内訳書1-1'!$D33,'内訳書2-15'!$U$8:$U$608,KZ$24)</f>
        <v>0</v>
      </c>
      <c r="LA33" s="388">
        <f>SUMIFS('内訳書2-15'!$T$8:$T$608,'内訳書2-15'!$G$8:$G$608,'【原則記入不要】内訳書1-1'!$D33,'内訳書2-15'!$U$8:$U$608,LA$24)</f>
        <v>0</v>
      </c>
      <c r="LB33" s="388">
        <f>SUMIFS('内訳書2-15'!$T$8:$T$608,'内訳書2-15'!$G$8:$G$608,'【原則記入不要】内訳書1-1'!$D33,'内訳書2-15'!$U$8:$U$608,LB$24)</f>
        <v>0</v>
      </c>
      <c r="LC33" s="388">
        <f>SUMIFS('内訳書2-15'!$T$8:$T$608,'内訳書2-15'!$G$8:$G$608,'【原則記入不要】内訳書1-1'!$D33,'内訳書2-15'!$U$8:$U$608,LC$24)</f>
        <v>0</v>
      </c>
      <c r="LD33" s="388">
        <f>SUMIFS('内訳書2-15'!$T$8:$T$608,'内訳書2-15'!$G$8:$G$608,'【原則記入不要】内訳書1-1'!$D33,'内訳書2-15'!$U$8:$U$608,LD$24)</f>
        <v>0</v>
      </c>
      <c r="LE33" s="388">
        <f>SUMIFS('内訳書2-15'!$T$8:$T$608,'内訳書2-15'!$G$8:$G$608,'【原則記入不要】内訳書1-1'!$D33,'内訳書2-15'!$U$8:$U$608,LE$24)</f>
        <v>0</v>
      </c>
      <c r="LF33" s="388">
        <f>SUMIFS('内訳書2-15'!$T$8:$T$608,'内訳書2-15'!$G$8:$G$608,'【原則記入不要】内訳書1-1'!$D33,'内訳書2-15'!$U$8:$U$608,LF$24)</f>
        <v>0</v>
      </c>
      <c r="LG33" s="389">
        <f>'内訳書2-15'!$I843</f>
        <v>0</v>
      </c>
      <c r="LH33" s="388">
        <f>SUMIFS('内訳書2-16'!$T$8:$T$608,'内訳書2-16'!$G$8:$G$608,'【原則記入不要】内訳書1-1'!$D33,'内訳書2-16'!$U$8:$U$608,LH$24)</f>
        <v>0</v>
      </c>
      <c r="LI33" s="388">
        <f>SUMIFS('内訳書2-16'!$T$8:$T$608,'内訳書2-16'!$G$8:$G$608,'【原則記入不要】内訳書1-1'!$D33,'内訳書2-16'!$U$8:$U$608,LI$24)</f>
        <v>0</v>
      </c>
      <c r="LJ33" s="388">
        <f>SUMIFS('内訳書2-16'!$T$8:$T$608,'内訳書2-16'!$G$8:$G$608,'【原則記入不要】内訳書1-1'!$D33,'内訳書2-16'!$U$8:$U$608,LJ$24)</f>
        <v>0</v>
      </c>
      <c r="LK33" s="388">
        <f>SUMIFS('内訳書2-16'!$T$8:$T$608,'内訳書2-16'!$G$8:$G$608,'【原則記入不要】内訳書1-1'!$D33,'内訳書2-16'!$U$8:$U$608,LK$24)</f>
        <v>0</v>
      </c>
      <c r="LL33" s="388">
        <f>SUMIFS('内訳書2-16'!$T$8:$T$608,'内訳書2-16'!$G$8:$G$608,'【原則記入不要】内訳書1-1'!$D33,'内訳書2-16'!$U$8:$U$608,LL$24)</f>
        <v>0</v>
      </c>
      <c r="LM33" s="388">
        <f>SUMIFS('内訳書2-16'!$T$8:$T$608,'内訳書2-16'!$G$8:$G$608,'【原則記入不要】内訳書1-1'!$D33,'内訳書2-16'!$U$8:$U$608,LM$24)</f>
        <v>0</v>
      </c>
      <c r="LN33" s="388">
        <f>SUMIFS('内訳書2-16'!$T$8:$T$608,'内訳書2-16'!$G$8:$G$608,'【原則記入不要】内訳書1-1'!$D33,'内訳書2-16'!$U$8:$U$608,LN$24)</f>
        <v>0</v>
      </c>
      <c r="LO33" s="388">
        <f>SUMIFS('内訳書2-16'!$T$8:$T$608,'内訳書2-16'!$G$8:$G$608,'【原則記入不要】内訳書1-1'!$D33,'内訳書2-16'!$U$8:$U$608,LO$24)</f>
        <v>0</v>
      </c>
      <c r="LP33" s="388">
        <f>SUMIFS('内訳書2-16'!$T$8:$T$608,'内訳書2-16'!$G$8:$G$608,'【原則記入不要】内訳書1-1'!$D33,'内訳書2-16'!$U$8:$U$608,LP$24)</f>
        <v>0</v>
      </c>
      <c r="LQ33" s="388">
        <f>SUMIFS('内訳書2-16'!$T$8:$T$608,'内訳書2-16'!$G$8:$G$608,'【原則記入不要】内訳書1-1'!$D33,'内訳書2-16'!$U$8:$U$608,LQ$24)</f>
        <v>0</v>
      </c>
      <c r="LR33" s="388">
        <f>SUMIFS('内訳書2-16'!$T$8:$T$608,'内訳書2-16'!$G$8:$G$608,'【原則記入不要】内訳書1-1'!$D33,'内訳書2-16'!$U$8:$U$608,LR$24)</f>
        <v>0</v>
      </c>
      <c r="LS33" s="388">
        <f>SUMIFS('内訳書2-16'!$T$8:$T$608,'内訳書2-16'!$G$8:$G$608,'【原則記入不要】内訳書1-1'!$D33,'内訳書2-16'!$U$8:$U$608,LS$24)</f>
        <v>0</v>
      </c>
      <c r="LT33" s="388">
        <f>SUMIFS('内訳書2-16'!$T$8:$T$608,'内訳書2-16'!$G$8:$G$608,'【原則記入不要】内訳書1-1'!$D33,'内訳書2-16'!$U$8:$U$608,LT$24)</f>
        <v>0</v>
      </c>
      <c r="LU33" s="388">
        <f>SUMIFS('内訳書2-16'!$T$8:$T$608,'内訳書2-16'!$G$8:$G$608,'【原則記入不要】内訳書1-1'!$D33,'内訳書2-16'!$U$8:$U$608,LU$24)</f>
        <v>0</v>
      </c>
      <c r="LV33" s="388">
        <f>SUMIFS('内訳書2-16'!$T$8:$T$608,'内訳書2-16'!$G$8:$G$608,'【原則記入不要】内訳書1-1'!$D33,'内訳書2-16'!$U$8:$U$608,LV$24)</f>
        <v>0</v>
      </c>
      <c r="LW33" s="388">
        <f>SUMIFS('内訳書2-16'!$T$8:$T$608,'内訳書2-16'!$G$8:$G$608,'【原則記入不要】内訳書1-1'!$D33,'内訳書2-16'!$U$8:$U$608,LW$24)</f>
        <v>0</v>
      </c>
      <c r="LX33" s="388">
        <f>SUMIFS('内訳書2-16'!$T$8:$T$608,'内訳書2-16'!$G$8:$G$608,'【原則記入不要】内訳書1-1'!$D33,'内訳書2-16'!$U$8:$U$608,LX$24)</f>
        <v>0</v>
      </c>
      <c r="LY33" s="388">
        <f>SUMIFS('内訳書2-16'!$T$8:$T$608,'内訳書2-16'!$G$8:$G$608,'【原則記入不要】内訳書1-1'!$D33,'内訳書2-16'!$U$8:$U$608,LY$24)</f>
        <v>0</v>
      </c>
      <c r="LZ33" s="388">
        <f>SUMIFS('内訳書2-16'!$T$8:$T$608,'内訳書2-16'!$G$8:$G$608,'【原則記入不要】内訳書1-1'!$D33,'内訳書2-16'!$U$8:$U$608,LZ$24)</f>
        <v>0</v>
      </c>
      <c r="MA33" s="388">
        <f>SUMIFS('内訳書2-16'!$T$8:$T$608,'内訳書2-16'!$G$8:$G$608,'【原則記入不要】内訳書1-1'!$D33,'内訳書2-16'!$U$8:$U$608,MA$24)</f>
        <v>0</v>
      </c>
      <c r="MB33" s="389">
        <f>'内訳書2-16'!$I843</f>
        <v>0</v>
      </c>
      <c r="MC33" s="388">
        <f>SUMIFS('内訳書2-17'!$T$8:$T$608,'内訳書2-17'!$G$8:$G$608,'【原則記入不要】内訳書1-1'!$D33,'内訳書2-17'!$U$8:$U$608,MC$24)</f>
        <v>0</v>
      </c>
      <c r="MD33" s="388">
        <f>SUMIFS('内訳書2-17'!$T$8:$T$608,'内訳書2-17'!$G$8:$G$608,'【原則記入不要】内訳書1-1'!$D33,'内訳書2-17'!$U$8:$U$608,MD$24)</f>
        <v>0</v>
      </c>
      <c r="ME33" s="388">
        <f>SUMIFS('内訳書2-17'!$T$8:$T$608,'内訳書2-17'!$G$8:$G$608,'【原則記入不要】内訳書1-1'!$D33,'内訳書2-17'!$U$8:$U$608,ME$24)</f>
        <v>0</v>
      </c>
      <c r="MF33" s="388">
        <f>SUMIFS('内訳書2-17'!$T$8:$T$608,'内訳書2-17'!$G$8:$G$608,'【原則記入不要】内訳書1-1'!$D33,'内訳書2-17'!$U$8:$U$608,MF$24)</f>
        <v>0</v>
      </c>
      <c r="MG33" s="388">
        <f>SUMIFS('内訳書2-17'!$T$8:$T$608,'内訳書2-17'!$G$8:$G$608,'【原則記入不要】内訳書1-1'!$D33,'内訳書2-17'!$U$8:$U$608,MG$24)</f>
        <v>0</v>
      </c>
      <c r="MH33" s="388">
        <f>SUMIFS('内訳書2-17'!$T$8:$T$608,'内訳書2-17'!$G$8:$G$608,'【原則記入不要】内訳書1-1'!$D33,'内訳書2-17'!$U$8:$U$608,MH$24)</f>
        <v>0</v>
      </c>
      <c r="MI33" s="388">
        <f>SUMIFS('内訳書2-17'!$T$8:$T$608,'内訳書2-17'!$G$8:$G$608,'【原則記入不要】内訳書1-1'!$D33,'内訳書2-17'!$U$8:$U$608,MI$24)</f>
        <v>0</v>
      </c>
      <c r="MJ33" s="388">
        <f>SUMIFS('内訳書2-17'!$T$8:$T$608,'内訳書2-17'!$G$8:$G$608,'【原則記入不要】内訳書1-1'!$D33,'内訳書2-17'!$U$8:$U$608,MJ$24)</f>
        <v>0</v>
      </c>
      <c r="MK33" s="388">
        <f>SUMIFS('内訳書2-17'!$T$8:$T$608,'内訳書2-17'!$G$8:$G$608,'【原則記入不要】内訳書1-1'!$D33,'内訳書2-17'!$U$8:$U$608,MK$24)</f>
        <v>0</v>
      </c>
      <c r="ML33" s="388">
        <f>SUMIFS('内訳書2-17'!$T$8:$T$608,'内訳書2-17'!$G$8:$G$608,'【原則記入不要】内訳書1-1'!$D33,'内訳書2-17'!$U$8:$U$608,ML$24)</f>
        <v>0</v>
      </c>
      <c r="MM33" s="388">
        <f>SUMIFS('内訳書2-17'!$T$8:$T$608,'内訳書2-17'!$G$8:$G$608,'【原則記入不要】内訳書1-1'!$D33,'内訳書2-17'!$U$8:$U$608,MM$24)</f>
        <v>0</v>
      </c>
      <c r="MN33" s="388">
        <f>SUMIFS('内訳書2-17'!$T$8:$T$608,'内訳書2-17'!$G$8:$G$608,'【原則記入不要】内訳書1-1'!$D33,'内訳書2-17'!$U$8:$U$608,MN$24)</f>
        <v>0</v>
      </c>
      <c r="MO33" s="388">
        <f>SUMIFS('内訳書2-17'!$T$8:$T$608,'内訳書2-17'!$G$8:$G$608,'【原則記入不要】内訳書1-1'!$D33,'内訳書2-17'!$U$8:$U$608,MO$24)</f>
        <v>0</v>
      </c>
      <c r="MP33" s="388">
        <f>SUMIFS('内訳書2-17'!$T$8:$T$608,'内訳書2-17'!$G$8:$G$608,'【原則記入不要】内訳書1-1'!$D33,'内訳書2-17'!$U$8:$U$608,MP$24)</f>
        <v>0</v>
      </c>
      <c r="MQ33" s="388">
        <f>SUMIFS('内訳書2-17'!$T$8:$T$608,'内訳書2-17'!$G$8:$G$608,'【原則記入不要】内訳書1-1'!$D33,'内訳書2-17'!$U$8:$U$608,MQ$24)</f>
        <v>0</v>
      </c>
      <c r="MR33" s="388">
        <f>SUMIFS('内訳書2-17'!$T$8:$T$608,'内訳書2-17'!$G$8:$G$608,'【原則記入不要】内訳書1-1'!$D33,'内訳書2-17'!$U$8:$U$608,MR$24)</f>
        <v>0</v>
      </c>
      <c r="MS33" s="388">
        <f>SUMIFS('内訳書2-17'!$T$8:$T$608,'内訳書2-17'!$G$8:$G$608,'【原則記入不要】内訳書1-1'!$D33,'内訳書2-17'!$U$8:$U$608,MS$24)</f>
        <v>0</v>
      </c>
      <c r="MT33" s="388">
        <f>SUMIFS('内訳書2-17'!$T$8:$T$608,'内訳書2-17'!$G$8:$G$608,'【原則記入不要】内訳書1-1'!$D33,'内訳書2-17'!$U$8:$U$608,MT$24)</f>
        <v>0</v>
      </c>
      <c r="MU33" s="388">
        <f>SUMIFS('内訳書2-17'!$T$8:$T$608,'内訳書2-17'!$G$8:$G$608,'【原則記入不要】内訳書1-1'!$D33,'内訳書2-17'!$U$8:$U$608,MU$24)</f>
        <v>0</v>
      </c>
      <c r="MV33" s="388">
        <f>SUMIFS('内訳書2-17'!$T$8:$T$608,'内訳書2-17'!$G$8:$G$608,'【原則記入不要】内訳書1-1'!$D33,'内訳書2-17'!$U$8:$U$608,MV$24)</f>
        <v>0</v>
      </c>
      <c r="MW33" s="389">
        <f>'内訳書2-17'!$I843</f>
        <v>0</v>
      </c>
      <c r="MX33" s="388">
        <f>SUMIFS('内訳書2-18'!$T$8:$T$608,'内訳書2-18'!$G$8:$G$608,'【原則記入不要】内訳書1-1'!$D33,'内訳書2-18'!$U$8:$U$608,MX$24)</f>
        <v>0</v>
      </c>
      <c r="MY33" s="388">
        <f>SUMIFS('内訳書2-18'!$T$8:$T$608,'内訳書2-18'!$G$8:$G$608,'【原則記入不要】内訳書1-1'!$D33,'内訳書2-18'!$U$8:$U$608,MY$24)</f>
        <v>0</v>
      </c>
      <c r="MZ33" s="388">
        <f>SUMIFS('内訳書2-18'!$T$8:$T$608,'内訳書2-18'!$G$8:$G$608,'【原則記入不要】内訳書1-1'!$D33,'内訳書2-18'!$U$8:$U$608,MZ$24)</f>
        <v>0</v>
      </c>
      <c r="NA33" s="388">
        <f>SUMIFS('内訳書2-18'!$T$8:$T$608,'内訳書2-18'!$G$8:$G$608,'【原則記入不要】内訳書1-1'!$D33,'内訳書2-18'!$U$8:$U$608,NA$24)</f>
        <v>0</v>
      </c>
      <c r="NB33" s="388">
        <f>SUMIFS('内訳書2-18'!$T$8:$T$608,'内訳書2-18'!$G$8:$G$608,'【原則記入不要】内訳書1-1'!$D33,'内訳書2-18'!$U$8:$U$608,NB$24)</f>
        <v>0</v>
      </c>
      <c r="NC33" s="388">
        <f>SUMIFS('内訳書2-18'!$T$8:$T$608,'内訳書2-18'!$G$8:$G$608,'【原則記入不要】内訳書1-1'!$D33,'内訳書2-18'!$U$8:$U$608,NC$24)</f>
        <v>0</v>
      </c>
      <c r="ND33" s="388">
        <f>SUMIFS('内訳書2-18'!$T$8:$T$608,'内訳書2-18'!$G$8:$G$608,'【原則記入不要】内訳書1-1'!$D33,'内訳書2-18'!$U$8:$U$608,ND$24)</f>
        <v>0</v>
      </c>
      <c r="NE33" s="388">
        <f>SUMIFS('内訳書2-18'!$T$8:$T$608,'内訳書2-18'!$G$8:$G$608,'【原則記入不要】内訳書1-1'!$D33,'内訳書2-18'!$U$8:$U$608,NE$24)</f>
        <v>0</v>
      </c>
      <c r="NF33" s="388">
        <f>SUMIFS('内訳書2-18'!$T$8:$T$608,'内訳書2-18'!$G$8:$G$608,'【原則記入不要】内訳書1-1'!$D33,'内訳書2-18'!$U$8:$U$608,NF$24)</f>
        <v>0</v>
      </c>
      <c r="NG33" s="388">
        <f>SUMIFS('内訳書2-18'!$T$8:$T$608,'内訳書2-18'!$G$8:$G$608,'【原則記入不要】内訳書1-1'!$D33,'内訳書2-18'!$U$8:$U$608,NG$24)</f>
        <v>0</v>
      </c>
      <c r="NH33" s="388">
        <f>SUMIFS('内訳書2-18'!$T$8:$T$608,'内訳書2-18'!$G$8:$G$608,'【原則記入不要】内訳書1-1'!$D33,'内訳書2-18'!$U$8:$U$608,NH$24)</f>
        <v>0</v>
      </c>
      <c r="NI33" s="388">
        <f>SUMIFS('内訳書2-18'!$T$8:$T$608,'内訳書2-18'!$G$8:$G$608,'【原則記入不要】内訳書1-1'!$D33,'内訳書2-18'!$U$8:$U$608,NI$24)</f>
        <v>0</v>
      </c>
      <c r="NJ33" s="388">
        <f>SUMIFS('内訳書2-18'!$T$8:$T$608,'内訳書2-18'!$G$8:$G$608,'【原則記入不要】内訳書1-1'!$D33,'内訳書2-18'!$U$8:$U$608,NJ$24)</f>
        <v>0</v>
      </c>
      <c r="NK33" s="388">
        <f>SUMIFS('内訳書2-18'!$T$8:$T$608,'内訳書2-18'!$G$8:$G$608,'【原則記入不要】内訳書1-1'!$D33,'内訳書2-18'!$U$8:$U$608,NK$24)</f>
        <v>0</v>
      </c>
      <c r="NL33" s="388">
        <f>SUMIFS('内訳書2-18'!$T$8:$T$608,'内訳書2-18'!$G$8:$G$608,'【原則記入不要】内訳書1-1'!$D33,'内訳書2-18'!$U$8:$U$608,NL$24)</f>
        <v>0</v>
      </c>
      <c r="NM33" s="388">
        <f>SUMIFS('内訳書2-18'!$T$8:$T$608,'内訳書2-18'!$G$8:$G$608,'【原則記入不要】内訳書1-1'!$D33,'内訳書2-18'!$U$8:$U$608,NM$24)</f>
        <v>0</v>
      </c>
      <c r="NN33" s="388">
        <f>SUMIFS('内訳書2-18'!$T$8:$T$608,'内訳書2-18'!$G$8:$G$608,'【原則記入不要】内訳書1-1'!$D33,'内訳書2-18'!$U$8:$U$608,NN$24)</f>
        <v>0</v>
      </c>
      <c r="NO33" s="388">
        <f>SUMIFS('内訳書2-18'!$T$8:$T$608,'内訳書2-18'!$G$8:$G$608,'【原則記入不要】内訳書1-1'!$D33,'内訳書2-18'!$U$8:$U$608,NO$24)</f>
        <v>0</v>
      </c>
      <c r="NP33" s="388">
        <f>SUMIFS('内訳書2-18'!$T$8:$T$608,'内訳書2-18'!$G$8:$G$608,'【原則記入不要】内訳書1-1'!$D33,'内訳書2-18'!$U$8:$U$608,NP$24)</f>
        <v>0</v>
      </c>
      <c r="NQ33" s="388">
        <f>SUMIFS('内訳書2-18'!$T$8:$T$608,'内訳書2-18'!$G$8:$G$608,'【原則記入不要】内訳書1-1'!$D33,'内訳書2-18'!$U$8:$U$608,NQ$24)</f>
        <v>0</v>
      </c>
      <c r="NR33" s="389">
        <f>'内訳書2-18'!$I843</f>
        <v>0</v>
      </c>
      <c r="NS33" s="388">
        <f>SUMIFS('内訳書2-19'!$T$8:$T$608,'内訳書2-19'!$G$8:$G$608,'【原則記入不要】内訳書1-1'!$D33,'内訳書2-19'!$U$8:$U$608,NS$24)</f>
        <v>0</v>
      </c>
      <c r="NT33" s="388">
        <f>SUMIFS('内訳書2-19'!$T$8:$T$608,'内訳書2-19'!$G$8:$G$608,'【原則記入不要】内訳書1-1'!$D33,'内訳書2-19'!$U$8:$U$608,NT$24)</f>
        <v>0</v>
      </c>
      <c r="NU33" s="388">
        <f>SUMIFS('内訳書2-19'!$T$8:$T$608,'内訳書2-19'!$G$8:$G$608,'【原則記入不要】内訳書1-1'!$D33,'内訳書2-19'!$U$8:$U$608,NU$24)</f>
        <v>0</v>
      </c>
      <c r="NV33" s="388">
        <f>SUMIFS('内訳書2-19'!$T$8:$T$608,'内訳書2-19'!$G$8:$G$608,'【原則記入不要】内訳書1-1'!$D33,'内訳書2-19'!$U$8:$U$608,NV$24)</f>
        <v>0</v>
      </c>
      <c r="NW33" s="388">
        <f>SUMIFS('内訳書2-19'!$T$8:$T$608,'内訳書2-19'!$G$8:$G$608,'【原則記入不要】内訳書1-1'!$D33,'内訳書2-19'!$U$8:$U$608,NW$24)</f>
        <v>0</v>
      </c>
      <c r="NX33" s="388">
        <f>SUMIFS('内訳書2-19'!$T$8:$T$608,'内訳書2-19'!$G$8:$G$608,'【原則記入不要】内訳書1-1'!$D33,'内訳書2-19'!$U$8:$U$608,NX$24)</f>
        <v>0</v>
      </c>
      <c r="NY33" s="388">
        <f>SUMIFS('内訳書2-19'!$T$8:$T$608,'内訳書2-19'!$G$8:$G$608,'【原則記入不要】内訳書1-1'!$D33,'内訳書2-19'!$U$8:$U$608,NY$24)</f>
        <v>0</v>
      </c>
      <c r="NZ33" s="388">
        <f>SUMIFS('内訳書2-19'!$T$8:$T$608,'内訳書2-19'!$G$8:$G$608,'【原則記入不要】内訳書1-1'!$D33,'内訳書2-19'!$U$8:$U$608,NZ$24)</f>
        <v>0</v>
      </c>
      <c r="OA33" s="388">
        <f>SUMIFS('内訳書2-19'!$T$8:$T$608,'内訳書2-19'!$G$8:$G$608,'【原則記入不要】内訳書1-1'!$D33,'内訳書2-19'!$U$8:$U$608,OA$24)</f>
        <v>0</v>
      </c>
      <c r="OB33" s="388">
        <f>SUMIFS('内訳書2-19'!$T$8:$T$608,'内訳書2-19'!$G$8:$G$608,'【原則記入不要】内訳書1-1'!$D33,'内訳書2-19'!$U$8:$U$608,OB$24)</f>
        <v>0</v>
      </c>
      <c r="OC33" s="388">
        <f>SUMIFS('内訳書2-19'!$T$8:$T$608,'内訳書2-19'!$G$8:$G$608,'【原則記入不要】内訳書1-1'!$D33,'内訳書2-19'!$U$8:$U$608,OC$24)</f>
        <v>0</v>
      </c>
      <c r="OD33" s="388">
        <f>SUMIFS('内訳書2-19'!$T$8:$T$608,'内訳書2-19'!$G$8:$G$608,'【原則記入不要】内訳書1-1'!$D33,'内訳書2-19'!$U$8:$U$608,OD$24)</f>
        <v>0</v>
      </c>
      <c r="OE33" s="388">
        <f>SUMIFS('内訳書2-19'!$T$8:$T$608,'内訳書2-19'!$G$8:$G$608,'【原則記入不要】内訳書1-1'!$D33,'内訳書2-19'!$U$8:$U$608,OE$24)</f>
        <v>0</v>
      </c>
      <c r="OF33" s="388">
        <f>SUMIFS('内訳書2-19'!$T$8:$T$608,'内訳書2-19'!$G$8:$G$608,'【原則記入不要】内訳書1-1'!$D33,'内訳書2-19'!$U$8:$U$608,OF$24)</f>
        <v>0</v>
      </c>
      <c r="OG33" s="388">
        <f>SUMIFS('内訳書2-19'!$T$8:$T$608,'内訳書2-19'!$G$8:$G$608,'【原則記入不要】内訳書1-1'!$D33,'内訳書2-19'!$U$8:$U$608,OG$24)</f>
        <v>0</v>
      </c>
      <c r="OH33" s="388">
        <f>SUMIFS('内訳書2-19'!$T$8:$T$608,'内訳書2-19'!$G$8:$G$608,'【原則記入不要】内訳書1-1'!$D33,'内訳書2-19'!$U$8:$U$608,OH$24)</f>
        <v>0</v>
      </c>
      <c r="OI33" s="388">
        <f>SUMIFS('内訳書2-19'!$T$8:$T$608,'内訳書2-19'!$G$8:$G$608,'【原則記入不要】内訳書1-1'!$D33,'内訳書2-19'!$U$8:$U$608,OI$24)</f>
        <v>0</v>
      </c>
      <c r="OJ33" s="388">
        <f>SUMIFS('内訳書2-19'!$T$8:$T$608,'内訳書2-19'!$G$8:$G$608,'【原則記入不要】内訳書1-1'!$D33,'内訳書2-19'!$U$8:$U$608,OJ$24)</f>
        <v>0</v>
      </c>
      <c r="OK33" s="388">
        <f>SUMIFS('内訳書2-19'!$T$8:$T$608,'内訳書2-19'!$G$8:$G$608,'【原則記入不要】内訳書1-1'!$D33,'内訳書2-19'!$U$8:$U$608,OK$24)</f>
        <v>0</v>
      </c>
      <c r="OL33" s="388">
        <f>SUMIFS('内訳書2-19'!$T$8:$T$608,'内訳書2-19'!$G$8:$G$608,'【原則記入不要】内訳書1-1'!$D33,'内訳書2-19'!$U$8:$U$608,OL$24)</f>
        <v>0</v>
      </c>
      <c r="OM33" s="389">
        <f>'内訳書2-19'!$I843</f>
        <v>0</v>
      </c>
      <c r="ON33" s="388">
        <f>SUMIFS('内訳書2-20'!$T$8:$T$608,'内訳書2-20'!$G$8:$G$608,'【原則記入不要】内訳書1-1'!$D33,'内訳書2-20'!$U$8:$U$608,ON$24)</f>
        <v>0</v>
      </c>
      <c r="OO33" s="388">
        <f>SUMIFS('内訳書2-20'!$T$8:$T$608,'内訳書2-20'!$G$8:$G$608,'【原則記入不要】内訳書1-1'!$D33,'内訳書2-20'!$U$8:$U$608,OO$24)</f>
        <v>0</v>
      </c>
      <c r="OP33" s="388">
        <f>SUMIFS('内訳書2-20'!$T$8:$T$608,'内訳書2-20'!$G$8:$G$608,'【原則記入不要】内訳書1-1'!$D33,'内訳書2-20'!$U$8:$U$608,OP$24)</f>
        <v>0</v>
      </c>
      <c r="OQ33" s="388">
        <f>SUMIFS('内訳書2-20'!$T$8:$T$608,'内訳書2-20'!$G$8:$G$608,'【原則記入不要】内訳書1-1'!$D33,'内訳書2-20'!$U$8:$U$608,OQ$24)</f>
        <v>0</v>
      </c>
      <c r="OR33" s="388">
        <f>SUMIFS('内訳書2-20'!$T$8:$T$608,'内訳書2-20'!$G$8:$G$608,'【原則記入不要】内訳書1-1'!$D33,'内訳書2-20'!$U$8:$U$608,OR$24)</f>
        <v>0</v>
      </c>
      <c r="OS33" s="388">
        <f>SUMIFS('内訳書2-20'!$T$8:$T$608,'内訳書2-20'!$G$8:$G$608,'【原則記入不要】内訳書1-1'!$D33,'内訳書2-20'!$U$8:$U$608,OS$24)</f>
        <v>0</v>
      </c>
      <c r="OT33" s="388">
        <f>SUMIFS('内訳書2-20'!$T$8:$T$608,'内訳書2-20'!$G$8:$G$608,'【原則記入不要】内訳書1-1'!$D33,'内訳書2-20'!$U$8:$U$608,OT$24)</f>
        <v>0</v>
      </c>
      <c r="OU33" s="388">
        <f>SUMIFS('内訳書2-20'!$T$8:$T$608,'内訳書2-20'!$G$8:$G$608,'【原則記入不要】内訳書1-1'!$D33,'内訳書2-20'!$U$8:$U$608,OU$24)</f>
        <v>0</v>
      </c>
      <c r="OV33" s="388">
        <f>SUMIFS('内訳書2-20'!$T$8:$T$608,'内訳書2-20'!$G$8:$G$608,'【原則記入不要】内訳書1-1'!$D33,'内訳書2-20'!$U$8:$U$608,OV$24)</f>
        <v>0</v>
      </c>
      <c r="OW33" s="388">
        <f>SUMIFS('内訳書2-20'!$T$8:$T$608,'内訳書2-20'!$G$8:$G$608,'【原則記入不要】内訳書1-1'!$D33,'内訳書2-20'!$U$8:$U$608,OW$24)</f>
        <v>0</v>
      </c>
      <c r="OX33" s="388">
        <f>SUMIFS('内訳書2-20'!$T$8:$T$608,'内訳書2-20'!$G$8:$G$608,'【原則記入不要】内訳書1-1'!$D33,'内訳書2-20'!$U$8:$U$608,OX$24)</f>
        <v>0</v>
      </c>
      <c r="OY33" s="388">
        <f>SUMIFS('内訳書2-20'!$T$8:$T$608,'内訳書2-20'!$G$8:$G$608,'【原則記入不要】内訳書1-1'!$D33,'内訳書2-20'!$U$8:$U$608,OY$24)</f>
        <v>0</v>
      </c>
      <c r="OZ33" s="388">
        <f>SUMIFS('内訳書2-20'!$T$8:$T$608,'内訳書2-20'!$G$8:$G$608,'【原則記入不要】内訳書1-1'!$D33,'内訳書2-20'!$U$8:$U$608,OZ$24)</f>
        <v>0</v>
      </c>
      <c r="PA33" s="388">
        <f>SUMIFS('内訳書2-20'!$T$8:$T$608,'内訳書2-20'!$G$8:$G$608,'【原則記入不要】内訳書1-1'!$D33,'内訳書2-20'!$U$8:$U$608,PA$24)</f>
        <v>0</v>
      </c>
      <c r="PB33" s="388">
        <f>SUMIFS('内訳書2-20'!$T$8:$T$608,'内訳書2-20'!$G$8:$G$608,'【原則記入不要】内訳書1-1'!$D33,'内訳書2-20'!$U$8:$U$608,PB$24)</f>
        <v>0</v>
      </c>
      <c r="PC33" s="388">
        <f>SUMIFS('内訳書2-20'!$T$8:$T$608,'内訳書2-20'!$G$8:$G$608,'【原則記入不要】内訳書1-1'!$D33,'内訳書2-20'!$U$8:$U$608,PC$24)</f>
        <v>0</v>
      </c>
      <c r="PD33" s="388">
        <f>SUMIFS('内訳書2-20'!$T$8:$T$608,'内訳書2-20'!$G$8:$G$608,'【原則記入不要】内訳書1-1'!$D33,'内訳書2-20'!$U$8:$U$608,PD$24)</f>
        <v>0</v>
      </c>
      <c r="PE33" s="388">
        <f>SUMIFS('内訳書2-20'!$T$8:$T$608,'内訳書2-20'!$G$8:$G$608,'【原則記入不要】内訳書1-1'!$D33,'内訳書2-20'!$U$8:$U$608,PE$24)</f>
        <v>0</v>
      </c>
      <c r="PF33" s="388">
        <f>SUMIFS('内訳書2-20'!$T$8:$T$608,'内訳書2-20'!$G$8:$G$608,'【原則記入不要】内訳書1-1'!$D33,'内訳書2-20'!$U$8:$U$608,PF$24)</f>
        <v>0</v>
      </c>
      <c r="PG33" s="388">
        <f>SUMIFS('内訳書2-20'!$T$8:$T$608,'内訳書2-20'!$G$8:$G$608,'【原則記入不要】内訳書1-1'!$D33,'内訳書2-20'!$U$8:$U$608,PG$24)</f>
        <v>0</v>
      </c>
      <c r="PH33" s="389">
        <f>'内訳書2-20'!$I843</f>
        <v>0</v>
      </c>
      <c r="PI33" s="285">
        <f>'内訳書2-21'!$I493</f>
        <v>0</v>
      </c>
      <c r="PJ33" s="286">
        <f t="shared" si="148"/>
        <v>0</v>
      </c>
      <c r="PK33" s="296">
        <f t="shared" si="149"/>
        <v>0</v>
      </c>
      <c r="PL33" s="296"/>
    </row>
    <row r="34" spans="2:428" ht="18" customHeight="1">
      <c r="B34" s="781"/>
      <c r="C34" s="783" t="s">
        <v>107</v>
      </c>
      <c r="D34" s="381" t="s">
        <v>1</v>
      </c>
      <c r="E34" s="382">
        <f>SUMIFS('内訳書2-1'!$T$8:$T$608,'内訳書2-1'!$G$8:$G$608,'【原則記入不要】内訳書1-1'!$D34,'内訳書2-1'!$U$8:$U$608,E$24)</f>
        <v>0</v>
      </c>
      <c r="F34" s="382">
        <f>SUMIFS('内訳書2-1'!$T$8:$T$608,'内訳書2-1'!$G$8:$G$608,'【原則記入不要】内訳書1-1'!$D34,'内訳書2-1'!$U$8:$U$608,F$24)</f>
        <v>0</v>
      </c>
      <c r="G34" s="382">
        <f>SUMIFS('内訳書2-1'!$T$8:$T$608,'内訳書2-1'!$G$8:$G$608,'【原則記入不要】内訳書1-1'!$D34,'内訳書2-1'!$U$8:$U$608,G$24)</f>
        <v>0</v>
      </c>
      <c r="H34" s="382">
        <f>SUMIFS('内訳書2-1'!$T$8:$T$608,'内訳書2-1'!$G$8:$G$608,'【原則記入不要】内訳書1-1'!$D34,'内訳書2-1'!$U$8:$U$608,H$24)</f>
        <v>0</v>
      </c>
      <c r="I34" s="382">
        <f>SUMIFS('内訳書2-1'!$T$8:$T$608,'内訳書2-1'!$G$8:$G$608,'【原則記入不要】内訳書1-1'!$D34,'内訳書2-1'!$U$8:$U$608,I$24)</f>
        <v>0</v>
      </c>
      <c r="J34" s="382">
        <f>SUMIFS('内訳書2-1'!$T$8:$T$608,'内訳書2-1'!$G$8:$G$608,'【原則記入不要】内訳書1-1'!$D34,'内訳書2-1'!$U$8:$U$608,J$24)</f>
        <v>0</v>
      </c>
      <c r="K34" s="382">
        <f>SUMIFS('内訳書2-1'!$T$8:$T$608,'内訳書2-1'!$G$8:$G$608,'【原則記入不要】内訳書1-1'!$D34,'内訳書2-1'!$U$8:$U$608,K$24)</f>
        <v>0</v>
      </c>
      <c r="L34" s="382">
        <f>SUMIFS('内訳書2-1'!$T$8:$T$608,'内訳書2-1'!$G$8:$G$608,'【原則記入不要】内訳書1-1'!$D34,'内訳書2-1'!$U$8:$U$608,L$24)</f>
        <v>0</v>
      </c>
      <c r="M34" s="382">
        <f>SUMIFS('内訳書2-1'!$T$8:$T$608,'内訳書2-1'!$G$8:$G$608,'【原則記入不要】内訳書1-1'!$D34,'内訳書2-1'!$U$8:$U$608,M$24)</f>
        <v>0</v>
      </c>
      <c r="N34" s="382">
        <f>SUMIFS('内訳書2-1'!$T$8:$T$608,'内訳書2-1'!$G$8:$G$608,'【原則記入不要】内訳書1-1'!$D34,'内訳書2-1'!$U$8:$U$608,N$24)</f>
        <v>0</v>
      </c>
      <c r="O34" s="382">
        <f>SUMIFS('内訳書2-1'!$T$8:$T$608,'内訳書2-1'!$G$8:$G$608,'【原則記入不要】内訳書1-1'!$D34,'内訳書2-1'!$U$8:$U$608,O$24)</f>
        <v>0</v>
      </c>
      <c r="P34" s="382">
        <f>SUMIFS('内訳書2-1'!$T$8:$T$608,'内訳書2-1'!$G$8:$G$608,'【原則記入不要】内訳書1-1'!$D34,'内訳書2-1'!$U$8:$U$608,P$24)</f>
        <v>0</v>
      </c>
      <c r="Q34" s="382">
        <f>SUMIFS('内訳書2-1'!$T$8:$T$608,'内訳書2-1'!$G$8:$G$608,'【原則記入不要】内訳書1-1'!$D34,'内訳書2-1'!$U$8:$U$608,Q$24)</f>
        <v>0</v>
      </c>
      <c r="R34" s="382">
        <f>SUMIFS('内訳書2-1'!$T$8:$T$608,'内訳書2-1'!$G$8:$G$608,'【原則記入不要】内訳書1-1'!$D34,'内訳書2-1'!$U$8:$U$608,R$24)</f>
        <v>0</v>
      </c>
      <c r="S34" s="382">
        <f>SUMIFS('内訳書2-1'!$T$8:$T$608,'内訳書2-1'!$G$8:$G$608,'【原則記入不要】内訳書1-1'!$D34,'内訳書2-1'!$U$8:$U$608,S$24)</f>
        <v>0</v>
      </c>
      <c r="T34" s="382">
        <f>SUMIFS('内訳書2-1'!$T$8:$T$608,'内訳書2-1'!$G$8:$G$608,'【原則記入不要】内訳書1-1'!$D34,'内訳書2-1'!$U$8:$U$608,T$24)</f>
        <v>0</v>
      </c>
      <c r="U34" s="382">
        <f>SUMIFS('内訳書2-1'!$T$8:$T$608,'内訳書2-1'!$G$8:$G$608,'【原則記入不要】内訳書1-1'!$D34,'内訳書2-1'!$U$8:$U$608,U$24)</f>
        <v>0</v>
      </c>
      <c r="V34" s="382">
        <f>SUMIFS('内訳書2-1'!$T$8:$T$608,'内訳書2-1'!$G$8:$G$608,'【原則記入不要】内訳書1-1'!$D34,'内訳書2-1'!$U$8:$U$608,V$24)</f>
        <v>0</v>
      </c>
      <c r="W34" s="382">
        <f>SUMIFS('内訳書2-1'!$T$8:$T$608,'内訳書2-1'!$G$8:$G$608,'【原則記入不要】内訳書1-1'!$D34,'内訳書2-1'!$U$8:$U$608,W$24)</f>
        <v>0</v>
      </c>
      <c r="X34" s="382">
        <f>SUMIFS('内訳書2-1'!$T$8:$T$608,'内訳書2-1'!$G$8:$G$608,'【原則記入不要】内訳書1-1'!$D34,'内訳書2-1'!$U$8:$U$608,X$24)</f>
        <v>0</v>
      </c>
      <c r="Y34" s="383">
        <f>'内訳書2-1'!$I844</f>
        <v>0</v>
      </c>
      <c r="Z34" s="382">
        <f>SUMIFS('内訳書2-2'!$T$8:$T$608,'内訳書2-2'!$G$8:$G$608,'【原則記入不要】内訳書1-1'!$D34,'内訳書2-2'!$U$8:$U$608,Z$24)</f>
        <v>0</v>
      </c>
      <c r="AA34" s="382">
        <f>SUMIFS('内訳書2-2'!$T$8:$T$608,'内訳書2-2'!$G$8:$G$608,'【原則記入不要】内訳書1-1'!$D34,'内訳書2-2'!$U$8:$U$608,AA$24)</f>
        <v>0</v>
      </c>
      <c r="AB34" s="382">
        <f>SUMIFS('内訳書2-2'!$T$8:$T$608,'内訳書2-2'!$G$8:$G$608,'【原則記入不要】内訳書1-1'!$D34,'内訳書2-2'!$U$8:$U$608,AB$24)</f>
        <v>0</v>
      </c>
      <c r="AC34" s="382">
        <f>SUMIFS('内訳書2-2'!$T$8:$T$608,'内訳書2-2'!$G$8:$G$608,'【原則記入不要】内訳書1-1'!$D34,'内訳書2-2'!$U$8:$U$608,AC$24)</f>
        <v>0</v>
      </c>
      <c r="AD34" s="382">
        <f>SUMIFS('内訳書2-2'!$T$8:$T$608,'内訳書2-2'!$G$8:$G$608,'【原則記入不要】内訳書1-1'!$D34,'内訳書2-2'!$U$8:$U$608,AD$24)</f>
        <v>0</v>
      </c>
      <c r="AE34" s="382">
        <f>SUMIFS('内訳書2-2'!$T$8:$T$608,'内訳書2-2'!$G$8:$G$608,'【原則記入不要】内訳書1-1'!$D34,'内訳書2-2'!$U$8:$U$608,AE$24)</f>
        <v>0</v>
      </c>
      <c r="AF34" s="382">
        <f>SUMIFS('内訳書2-2'!$T$8:$T$608,'内訳書2-2'!$G$8:$G$608,'【原則記入不要】内訳書1-1'!$D34,'内訳書2-2'!$U$8:$U$608,AF$24)</f>
        <v>0</v>
      </c>
      <c r="AG34" s="382">
        <f>SUMIFS('内訳書2-2'!$T$8:$T$608,'内訳書2-2'!$G$8:$G$608,'【原則記入不要】内訳書1-1'!$D34,'内訳書2-2'!$U$8:$U$608,AG$24)</f>
        <v>0</v>
      </c>
      <c r="AH34" s="382">
        <f>SUMIFS('内訳書2-2'!$T$8:$T$608,'内訳書2-2'!$G$8:$G$608,'【原則記入不要】内訳書1-1'!$D34,'内訳書2-2'!$U$8:$U$608,AH$24)</f>
        <v>0</v>
      </c>
      <c r="AI34" s="382">
        <f>SUMIFS('内訳書2-2'!$T$8:$T$608,'内訳書2-2'!$G$8:$G$608,'【原則記入不要】内訳書1-1'!$D34,'内訳書2-2'!$U$8:$U$608,AI$24)</f>
        <v>0</v>
      </c>
      <c r="AJ34" s="382">
        <f>SUMIFS('内訳書2-2'!$T$8:$T$608,'内訳書2-2'!$G$8:$G$608,'【原則記入不要】内訳書1-1'!$D34,'内訳書2-2'!$U$8:$U$608,AJ$24)</f>
        <v>0</v>
      </c>
      <c r="AK34" s="382">
        <f>SUMIFS('内訳書2-2'!$T$8:$T$608,'内訳書2-2'!$G$8:$G$608,'【原則記入不要】内訳書1-1'!$D34,'内訳書2-2'!$U$8:$U$608,AK$24)</f>
        <v>0</v>
      </c>
      <c r="AL34" s="382">
        <f>SUMIFS('内訳書2-2'!$T$8:$T$608,'内訳書2-2'!$G$8:$G$608,'【原則記入不要】内訳書1-1'!$D34,'内訳書2-2'!$U$8:$U$608,AL$24)</f>
        <v>0</v>
      </c>
      <c r="AM34" s="382">
        <f>SUMIFS('内訳書2-2'!$T$8:$T$608,'内訳書2-2'!$G$8:$G$608,'【原則記入不要】内訳書1-1'!$D34,'内訳書2-2'!$U$8:$U$608,AM$24)</f>
        <v>0</v>
      </c>
      <c r="AN34" s="382">
        <f>SUMIFS('内訳書2-2'!$T$8:$T$608,'内訳書2-2'!$G$8:$G$608,'【原則記入不要】内訳書1-1'!$D34,'内訳書2-2'!$U$8:$U$608,AN$24)</f>
        <v>0</v>
      </c>
      <c r="AO34" s="382">
        <f>SUMIFS('内訳書2-2'!$T$8:$T$608,'内訳書2-2'!$G$8:$G$608,'【原則記入不要】内訳書1-1'!$D34,'内訳書2-2'!$U$8:$U$608,AO$24)</f>
        <v>0</v>
      </c>
      <c r="AP34" s="382">
        <f>SUMIFS('内訳書2-2'!$T$8:$T$608,'内訳書2-2'!$G$8:$G$608,'【原則記入不要】内訳書1-1'!$D34,'内訳書2-2'!$U$8:$U$608,AP$24)</f>
        <v>0</v>
      </c>
      <c r="AQ34" s="382">
        <f>SUMIFS('内訳書2-2'!$T$8:$T$608,'内訳書2-2'!$G$8:$G$608,'【原則記入不要】内訳書1-1'!$D34,'内訳書2-2'!$U$8:$U$608,AQ$24)</f>
        <v>0</v>
      </c>
      <c r="AR34" s="382">
        <f>SUMIFS('内訳書2-2'!$T$8:$T$608,'内訳書2-2'!$G$8:$G$608,'【原則記入不要】内訳書1-1'!$D34,'内訳書2-2'!$U$8:$U$608,AR$24)</f>
        <v>0</v>
      </c>
      <c r="AS34" s="382">
        <f>SUMIFS('内訳書2-2'!$T$8:$T$608,'内訳書2-2'!$G$8:$G$608,'【原則記入不要】内訳書1-1'!$D34,'内訳書2-2'!$U$8:$U$608,AS$24)</f>
        <v>0</v>
      </c>
      <c r="AT34" s="383">
        <f>'内訳書2-2'!$I844</f>
        <v>0</v>
      </c>
      <c r="AU34" s="382">
        <f>SUMIFS('内訳書2-3'!$T$8:$T$608,'内訳書2-3'!$G$8:$G$608,'【原則記入不要】内訳書1-1'!$D34,'内訳書2-3'!$U$8:$U$608,AU$24)</f>
        <v>0</v>
      </c>
      <c r="AV34" s="382">
        <f>SUMIFS('内訳書2-3'!$T$8:$T$608,'内訳書2-3'!$G$8:$G$608,'【原則記入不要】内訳書1-1'!$D34,'内訳書2-3'!$U$8:$U$608,AV$24)</f>
        <v>0</v>
      </c>
      <c r="AW34" s="382">
        <f>SUMIFS('内訳書2-3'!$T$8:$T$608,'内訳書2-3'!$G$8:$G$608,'【原則記入不要】内訳書1-1'!$D34,'内訳書2-3'!$U$8:$U$608,AW$24)</f>
        <v>0</v>
      </c>
      <c r="AX34" s="382">
        <f>SUMIFS('内訳書2-3'!$T$8:$T$608,'内訳書2-3'!$G$8:$G$608,'【原則記入不要】内訳書1-1'!$D34,'内訳書2-3'!$U$8:$U$608,AX$24)</f>
        <v>0</v>
      </c>
      <c r="AY34" s="382">
        <f>SUMIFS('内訳書2-3'!$T$8:$T$608,'内訳書2-3'!$G$8:$G$608,'【原則記入不要】内訳書1-1'!$D34,'内訳書2-3'!$U$8:$U$608,AY$24)</f>
        <v>0</v>
      </c>
      <c r="AZ34" s="382">
        <f>SUMIFS('内訳書2-3'!$T$8:$T$608,'内訳書2-3'!$G$8:$G$608,'【原則記入不要】内訳書1-1'!$D34,'内訳書2-3'!$U$8:$U$608,AZ$24)</f>
        <v>0</v>
      </c>
      <c r="BA34" s="382">
        <f>SUMIFS('内訳書2-3'!$T$8:$T$608,'内訳書2-3'!$G$8:$G$608,'【原則記入不要】内訳書1-1'!$D34,'内訳書2-3'!$U$8:$U$608,BA$24)</f>
        <v>0</v>
      </c>
      <c r="BB34" s="382">
        <f>SUMIFS('内訳書2-3'!$T$8:$T$608,'内訳書2-3'!$G$8:$G$608,'【原則記入不要】内訳書1-1'!$D34,'内訳書2-3'!$U$8:$U$608,BB$24)</f>
        <v>0</v>
      </c>
      <c r="BC34" s="382">
        <f>SUMIFS('内訳書2-3'!$T$8:$T$608,'内訳書2-3'!$G$8:$G$608,'【原則記入不要】内訳書1-1'!$D34,'内訳書2-3'!$U$8:$U$608,BC$24)</f>
        <v>0</v>
      </c>
      <c r="BD34" s="382">
        <f>SUMIFS('内訳書2-3'!$T$8:$T$608,'内訳書2-3'!$G$8:$G$608,'【原則記入不要】内訳書1-1'!$D34,'内訳書2-3'!$U$8:$U$608,BD$24)</f>
        <v>0</v>
      </c>
      <c r="BE34" s="382">
        <f>SUMIFS('内訳書2-3'!$T$8:$T$608,'内訳書2-3'!$G$8:$G$608,'【原則記入不要】内訳書1-1'!$D34,'内訳書2-3'!$U$8:$U$608,BE$24)</f>
        <v>0</v>
      </c>
      <c r="BF34" s="382">
        <f>SUMIFS('内訳書2-3'!$T$8:$T$608,'内訳書2-3'!$G$8:$G$608,'【原則記入不要】内訳書1-1'!$D34,'内訳書2-3'!$U$8:$U$608,BF$24)</f>
        <v>0</v>
      </c>
      <c r="BG34" s="382">
        <f>SUMIFS('内訳書2-3'!$T$8:$T$608,'内訳書2-3'!$G$8:$G$608,'【原則記入不要】内訳書1-1'!$D34,'内訳書2-3'!$U$8:$U$608,BG$24)</f>
        <v>0</v>
      </c>
      <c r="BH34" s="382">
        <f>SUMIFS('内訳書2-3'!$T$8:$T$608,'内訳書2-3'!$G$8:$G$608,'【原則記入不要】内訳書1-1'!$D34,'内訳書2-3'!$U$8:$U$608,BH$24)</f>
        <v>0</v>
      </c>
      <c r="BI34" s="382">
        <f>SUMIFS('内訳書2-3'!$T$8:$T$608,'内訳書2-3'!$G$8:$G$608,'【原則記入不要】内訳書1-1'!$D34,'内訳書2-3'!$U$8:$U$608,BI$24)</f>
        <v>0</v>
      </c>
      <c r="BJ34" s="382">
        <f>SUMIFS('内訳書2-3'!$T$8:$T$608,'内訳書2-3'!$G$8:$G$608,'【原則記入不要】内訳書1-1'!$D34,'内訳書2-3'!$U$8:$U$608,BJ$24)</f>
        <v>0</v>
      </c>
      <c r="BK34" s="382">
        <f>SUMIFS('内訳書2-3'!$T$8:$T$608,'内訳書2-3'!$G$8:$G$608,'【原則記入不要】内訳書1-1'!$D34,'内訳書2-3'!$U$8:$U$608,BK$24)</f>
        <v>0</v>
      </c>
      <c r="BL34" s="382">
        <f>SUMIFS('内訳書2-3'!$T$8:$T$608,'内訳書2-3'!$G$8:$G$608,'【原則記入不要】内訳書1-1'!$D34,'内訳書2-3'!$U$8:$U$608,BL$24)</f>
        <v>0</v>
      </c>
      <c r="BM34" s="382">
        <f>SUMIFS('内訳書2-3'!$T$8:$T$608,'内訳書2-3'!$G$8:$G$608,'【原則記入不要】内訳書1-1'!$D34,'内訳書2-3'!$U$8:$U$608,BM$24)</f>
        <v>0</v>
      </c>
      <c r="BN34" s="382">
        <f>SUMIFS('内訳書2-3'!$T$8:$T$608,'内訳書2-3'!$G$8:$G$608,'【原則記入不要】内訳書1-1'!$D34,'内訳書2-3'!$U$8:$U$608,BN$24)</f>
        <v>0</v>
      </c>
      <c r="BO34" s="383">
        <f>'内訳書2-3'!$I844</f>
        <v>0</v>
      </c>
      <c r="BP34" s="382">
        <f>SUMIFS('内訳書2-4'!$T$8:$T$608,'内訳書2-4'!$G$8:$G$608,'【原則記入不要】内訳書1-1'!$D34,'内訳書2-4'!$U$8:$U$608,BP$24)</f>
        <v>0</v>
      </c>
      <c r="BQ34" s="382">
        <f>SUMIFS('内訳書2-4'!$T$8:$T$608,'内訳書2-4'!$G$8:$G$608,'【原則記入不要】内訳書1-1'!$D34,'内訳書2-4'!$U$8:$U$608,BQ$24)</f>
        <v>0</v>
      </c>
      <c r="BR34" s="382">
        <f>SUMIFS('内訳書2-4'!$T$8:$T$608,'内訳書2-4'!$G$8:$G$608,'【原則記入不要】内訳書1-1'!$D34,'内訳書2-4'!$U$8:$U$608,BR$24)</f>
        <v>0</v>
      </c>
      <c r="BS34" s="382">
        <f>SUMIFS('内訳書2-4'!$T$8:$T$608,'内訳書2-4'!$G$8:$G$608,'【原則記入不要】内訳書1-1'!$D34,'内訳書2-4'!$U$8:$U$608,BS$24)</f>
        <v>0</v>
      </c>
      <c r="BT34" s="382">
        <f>SUMIFS('内訳書2-4'!$T$8:$T$608,'内訳書2-4'!$G$8:$G$608,'【原則記入不要】内訳書1-1'!$D34,'内訳書2-4'!$U$8:$U$608,BT$24)</f>
        <v>0</v>
      </c>
      <c r="BU34" s="382">
        <f>SUMIFS('内訳書2-4'!$T$8:$T$608,'内訳書2-4'!$G$8:$G$608,'【原則記入不要】内訳書1-1'!$D34,'内訳書2-4'!$U$8:$U$608,BU$24)</f>
        <v>0</v>
      </c>
      <c r="BV34" s="382">
        <f>SUMIFS('内訳書2-4'!$T$8:$T$608,'内訳書2-4'!$G$8:$G$608,'【原則記入不要】内訳書1-1'!$D34,'内訳書2-4'!$U$8:$U$608,BV$24)</f>
        <v>0</v>
      </c>
      <c r="BW34" s="382">
        <f>SUMIFS('内訳書2-4'!$T$8:$T$608,'内訳書2-4'!$G$8:$G$608,'【原則記入不要】内訳書1-1'!$D34,'内訳書2-4'!$U$8:$U$608,BW$24)</f>
        <v>0</v>
      </c>
      <c r="BX34" s="382">
        <f>SUMIFS('内訳書2-4'!$T$8:$T$608,'内訳書2-4'!$G$8:$G$608,'【原則記入不要】内訳書1-1'!$D34,'内訳書2-4'!$U$8:$U$608,BX$24)</f>
        <v>0</v>
      </c>
      <c r="BY34" s="382">
        <f>SUMIFS('内訳書2-4'!$T$8:$T$608,'内訳書2-4'!$G$8:$G$608,'【原則記入不要】内訳書1-1'!$D34,'内訳書2-4'!$U$8:$U$608,BY$24)</f>
        <v>0</v>
      </c>
      <c r="BZ34" s="382">
        <f>SUMIFS('内訳書2-4'!$T$8:$T$608,'内訳書2-4'!$G$8:$G$608,'【原則記入不要】内訳書1-1'!$D34,'内訳書2-4'!$U$8:$U$608,BZ$24)</f>
        <v>0</v>
      </c>
      <c r="CA34" s="382">
        <f>SUMIFS('内訳書2-4'!$T$8:$T$608,'内訳書2-4'!$G$8:$G$608,'【原則記入不要】内訳書1-1'!$D34,'内訳書2-4'!$U$8:$U$608,CA$24)</f>
        <v>0</v>
      </c>
      <c r="CB34" s="382">
        <f>SUMIFS('内訳書2-4'!$T$8:$T$608,'内訳書2-4'!$G$8:$G$608,'【原則記入不要】内訳書1-1'!$D34,'内訳書2-4'!$U$8:$U$608,CB$24)</f>
        <v>0</v>
      </c>
      <c r="CC34" s="382">
        <f>SUMIFS('内訳書2-4'!$T$8:$T$608,'内訳書2-4'!$G$8:$G$608,'【原則記入不要】内訳書1-1'!$D34,'内訳書2-4'!$U$8:$U$608,CC$24)</f>
        <v>0</v>
      </c>
      <c r="CD34" s="382">
        <f>SUMIFS('内訳書2-4'!$T$8:$T$608,'内訳書2-4'!$G$8:$G$608,'【原則記入不要】内訳書1-1'!$D34,'内訳書2-4'!$U$8:$U$608,CD$24)</f>
        <v>0</v>
      </c>
      <c r="CE34" s="382">
        <f>SUMIFS('内訳書2-4'!$T$8:$T$608,'内訳書2-4'!$G$8:$G$608,'【原則記入不要】内訳書1-1'!$D34,'内訳書2-4'!$U$8:$U$608,CE$24)</f>
        <v>0</v>
      </c>
      <c r="CF34" s="382">
        <f>SUMIFS('内訳書2-4'!$T$8:$T$608,'内訳書2-4'!$G$8:$G$608,'【原則記入不要】内訳書1-1'!$D34,'内訳書2-4'!$U$8:$U$608,CF$24)</f>
        <v>0</v>
      </c>
      <c r="CG34" s="382">
        <f>SUMIFS('内訳書2-4'!$T$8:$T$608,'内訳書2-4'!$G$8:$G$608,'【原則記入不要】内訳書1-1'!$D34,'内訳書2-4'!$U$8:$U$608,CG$24)</f>
        <v>0</v>
      </c>
      <c r="CH34" s="382">
        <f>SUMIFS('内訳書2-4'!$T$8:$T$608,'内訳書2-4'!$G$8:$G$608,'【原則記入不要】内訳書1-1'!$D34,'内訳書2-4'!$U$8:$U$608,CH$24)</f>
        <v>0</v>
      </c>
      <c r="CI34" s="382">
        <f>SUMIFS('内訳書2-4'!$T$8:$T$608,'内訳書2-4'!$G$8:$G$608,'【原則記入不要】内訳書1-1'!$D34,'内訳書2-4'!$U$8:$U$608,CI$24)</f>
        <v>0</v>
      </c>
      <c r="CJ34" s="383">
        <f>'内訳書2-4'!$I844</f>
        <v>0</v>
      </c>
      <c r="CK34" s="382">
        <f>SUMIFS('内訳書2-5'!$T$8:$T$608,'内訳書2-5'!$G$8:$G$608,'【原則記入不要】内訳書1-1'!$D34,'内訳書2-5'!$U$8:$U$608,CK$24)</f>
        <v>0</v>
      </c>
      <c r="CL34" s="382">
        <f>SUMIFS('内訳書2-5'!$T$8:$T$608,'内訳書2-5'!$G$8:$G$608,'【原則記入不要】内訳書1-1'!$D34,'内訳書2-5'!$U$8:$U$608,CL$24)</f>
        <v>0</v>
      </c>
      <c r="CM34" s="382">
        <f>SUMIFS('内訳書2-5'!$T$8:$T$608,'内訳書2-5'!$G$8:$G$608,'【原則記入不要】内訳書1-1'!$D34,'内訳書2-5'!$U$8:$U$608,CM$24)</f>
        <v>0</v>
      </c>
      <c r="CN34" s="382">
        <f>SUMIFS('内訳書2-5'!$T$8:$T$608,'内訳書2-5'!$G$8:$G$608,'【原則記入不要】内訳書1-1'!$D34,'内訳書2-5'!$U$8:$U$608,CN$24)</f>
        <v>0</v>
      </c>
      <c r="CO34" s="382">
        <f>SUMIFS('内訳書2-5'!$T$8:$T$608,'内訳書2-5'!$G$8:$G$608,'【原則記入不要】内訳書1-1'!$D34,'内訳書2-5'!$U$8:$U$608,CO$24)</f>
        <v>0</v>
      </c>
      <c r="CP34" s="382">
        <f>SUMIFS('内訳書2-5'!$T$8:$T$608,'内訳書2-5'!$G$8:$G$608,'【原則記入不要】内訳書1-1'!$D34,'内訳書2-5'!$U$8:$U$608,CP$24)</f>
        <v>0</v>
      </c>
      <c r="CQ34" s="382">
        <f>SUMIFS('内訳書2-5'!$T$8:$T$608,'内訳書2-5'!$G$8:$G$608,'【原則記入不要】内訳書1-1'!$D34,'内訳書2-5'!$U$8:$U$608,CQ$24)</f>
        <v>0</v>
      </c>
      <c r="CR34" s="382">
        <f>SUMIFS('内訳書2-5'!$T$8:$T$608,'内訳書2-5'!$G$8:$G$608,'【原則記入不要】内訳書1-1'!$D34,'内訳書2-5'!$U$8:$U$608,CR$24)</f>
        <v>0</v>
      </c>
      <c r="CS34" s="382">
        <f>SUMIFS('内訳書2-5'!$T$8:$T$608,'内訳書2-5'!$G$8:$G$608,'【原則記入不要】内訳書1-1'!$D34,'内訳書2-5'!$U$8:$U$608,CS$24)</f>
        <v>0</v>
      </c>
      <c r="CT34" s="382">
        <f>SUMIFS('内訳書2-5'!$T$8:$T$608,'内訳書2-5'!$G$8:$G$608,'【原則記入不要】内訳書1-1'!$D34,'内訳書2-5'!$U$8:$U$608,CT$24)</f>
        <v>0</v>
      </c>
      <c r="CU34" s="382">
        <f>SUMIFS('内訳書2-5'!$T$8:$T$608,'内訳書2-5'!$G$8:$G$608,'【原則記入不要】内訳書1-1'!$D34,'内訳書2-5'!$U$8:$U$608,CU$24)</f>
        <v>0</v>
      </c>
      <c r="CV34" s="382">
        <f>SUMIFS('内訳書2-5'!$T$8:$T$608,'内訳書2-5'!$G$8:$G$608,'【原則記入不要】内訳書1-1'!$D34,'内訳書2-5'!$U$8:$U$608,CV$24)</f>
        <v>0</v>
      </c>
      <c r="CW34" s="382">
        <f>SUMIFS('内訳書2-5'!$T$8:$T$608,'内訳書2-5'!$G$8:$G$608,'【原則記入不要】内訳書1-1'!$D34,'内訳書2-5'!$U$8:$U$608,CW$24)</f>
        <v>0</v>
      </c>
      <c r="CX34" s="382">
        <f>SUMIFS('内訳書2-5'!$T$8:$T$608,'内訳書2-5'!$G$8:$G$608,'【原則記入不要】内訳書1-1'!$D34,'内訳書2-5'!$U$8:$U$608,CX$24)</f>
        <v>0</v>
      </c>
      <c r="CY34" s="382">
        <f>SUMIFS('内訳書2-5'!$T$8:$T$608,'内訳書2-5'!$G$8:$G$608,'【原則記入不要】内訳書1-1'!$D34,'内訳書2-5'!$U$8:$U$608,CY$24)</f>
        <v>0</v>
      </c>
      <c r="CZ34" s="382">
        <f>SUMIFS('内訳書2-5'!$T$8:$T$608,'内訳書2-5'!$G$8:$G$608,'【原則記入不要】内訳書1-1'!$D34,'内訳書2-5'!$U$8:$U$608,CZ$24)</f>
        <v>0</v>
      </c>
      <c r="DA34" s="382">
        <f>SUMIFS('内訳書2-5'!$T$8:$T$608,'内訳書2-5'!$G$8:$G$608,'【原則記入不要】内訳書1-1'!$D34,'内訳書2-5'!$U$8:$U$608,DA$24)</f>
        <v>0</v>
      </c>
      <c r="DB34" s="382">
        <f>SUMIFS('内訳書2-5'!$T$8:$T$608,'内訳書2-5'!$G$8:$G$608,'【原則記入不要】内訳書1-1'!$D34,'内訳書2-5'!$U$8:$U$608,DB$24)</f>
        <v>0</v>
      </c>
      <c r="DC34" s="382">
        <f>SUMIFS('内訳書2-5'!$T$8:$T$608,'内訳書2-5'!$G$8:$G$608,'【原則記入不要】内訳書1-1'!$D34,'内訳書2-5'!$U$8:$U$608,DC$24)</f>
        <v>0</v>
      </c>
      <c r="DD34" s="382">
        <f>SUMIFS('内訳書2-5'!$T$8:$T$608,'内訳書2-5'!$G$8:$G$608,'【原則記入不要】内訳書1-1'!$D34,'内訳書2-5'!$U$8:$U$608,DD$24)</f>
        <v>0</v>
      </c>
      <c r="DE34" s="383">
        <f>'内訳書2-5'!$I844</f>
        <v>0</v>
      </c>
      <c r="DF34" s="382">
        <f>SUMIFS('内訳書2-6'!$T$8:$T$608,'内訳書2-6'!$G$8:$G$608,'【原則記入不要】内訳書1-1'!$D34,'内訳書2-6'!$U$8:$U$608,DF$24)</f>
        <v>0</v>
      </c>
      <c r="DG34" s="382">
        <f>SUMIFS('内訳書2-6'!$T$8:$T$608,'内訳書2-6'!$G$8:$G$608,'【原則記入不要】内訳書1-1'!$D34,'内訳書2-6'!$U$8:$U$608,DG$24)</f>
        <v>0</v>
      </c>
      <c r="DH34" s="382">
        <f>SUMIFS('内訳書2-6'!$T$8:$T$608,'内訳書2-6'!$G$8:$G$608,'【原則記入不要】内訳書1-1'!$D34,'内訳書2-6'!$U$8:$U$608,DH$24)</f>
        <v>0</v>
      </c>
      <c r="DI34" s="382">
        <f>SUMIFS('内訳書2-6'!$T$8:$T$608,'内訳書2-6'!$G$8:$G$608,'【原則記入不要】内訳書1-1'!$D34,'内訳書2-6'!$U$8:$U$608,DI$24)</f>
        <v>0</v>
      </c>
      <c r="DJ34" s="382">
        <f>SUMIFS('内訳書2-6'!$T$8:$T$608,'内訳書2-6'!$G$8:$G$608,'【原則記入不要】内訳書1-1'!$D34,'内訳書2-6'!$U$8:$U$608,DJ$24)</f>
        <v>0</v>
      </c>
      <c r="DK34" s="382">
        <f>SUMIFS('内訳書2-6'!$T$8:$T$608,'内訳書2-6'!$G$8:$G$608,'【原則記入不要】内訳書1-1'!$D34,'内訳書2-6'!$U$8:$U$608,DK$24)</f>
        <v>0</v>
      </c>
      <c r="DL34" s="382">
        <f>SUMIFS('内訳書2-6'!$T$8:$T$608,'内訳書2-6'!$G$8:$G$608,'【原則記入不要】内訳書1-1'!$D34,'内訳書2-6'!$U$8:$U$608,DL$24)</f>
        <v>0</v>
      </c>
      <c r="DM34" s="382">
        <f>SUMIFS('内訳書2-6'!$T$8:$T$608,'内訳書2-6'!$G$8:$G$608,'【原則記入不要】内訳書1-1'!$D34,'内訳書2-6'!$U$8:$U$608,DM$24)</f>
        <v>0</v>
      </c>
      <c r="DN34" s="382">
        <f>SUMIFS('内訳書2-6'!$T$8:$T$608,'内訳書2-6'!$G$8:$G$608,'【原則記入不要】内訳書1-1'!$D34,'内訳書2-6'!$U$8:$U$608,DN$24)</f>
        <v>0</v>
      </c>
      <c r="DO34" s="382">
        <f>SUMIFS('内訳書2-6'!$T$8:$T$608,'内訳書2-6'!$G$8:$G$608,'【原則記入不要】内訳書1-1'!$D34,'内訳書2-6'!$U$8:$U$608,DO$24)</f>
        <v>0</v>
      </c>
      <c r="DP34" s="382">
        <f>SUMIFS('内訳書2-6'!$T$8:$T$608,'内訳書2-6'!$G$8:$G$608,'【原則記入不要】内訳書1-1'!$D34,'内訳書2-6'!$U$8:$U$608,DP$24)</f>
        <v>0</v>
      </c>
      <c r="DQ34" s="382">
        <f>SUMIFS('内訳書2-6'!$T$8:$T$608,'内訳書2-6'!$G$8:$G$608,'【原則記入不要】内訳書1-1'!$D34,'内訳書2-6'!$U$8:$U$608,DQ$24)</f>
        <v>0</v>
      </c>
      <c r="DR34" s="382">
        <f>SUMIFS('内訳書2-6'!$T$8:$T$608,'内訳書2-6'!$G$8:$G$608,'【原則記入不要】内訳書1-1'!$D34,'内訳書2-6'!$U$8:$U$608,DR$24)</f>
        <v>0</v>
      </c>
      <c r="DS34" s="382">
        <f>SUMIFS('内訳書2-6'!$T$8:$T$608,'内訳書2-6'!$G$8:$G$608,'【原則記入不要】内訳書1-1'!$D34,'内訳書2-6'!$U$8:$U$608,DS$24)</f>
        <v>0</v>
      </c>
      <c r="DT34" s="382">
        <f>SUMIFS('内訳書2-6'!$T$8:$T$608,'内訳書2-6'!$G$8:$G$608,'【原則記入不要】内訳書1-1'!$D34,'内訳書2-6'!$U$8:$U$608,DT$24)</f>
        <v>0</v>
      </c>
      <c r="DU34" s="382">
        <f>SUMIFS('内訳書2-6'!$T$8:$T$608,'内訳書2-6'!$G$8:$G$608,'【原則記入不要】内訳書1-1'!$D34,'内訳書2-6'!$U$8:$U$608,DU$24)</f>
        <v>0</v>
      </c>
      <c r="DV34" s="382">
        <f>SUMIFS('内訳書2-6'!$T$8:$T$608,'内訳書2-6'!$G$8:$G$608,'【原則記入不要】内訳書1-1'!$D34,'内訳書2-6'!$U$8:$U$608,DV$24)</f>
        <v>0</v>
      </c>
      <c r="DW34" s="382">
        <f>SUMIFS('内訳書2-6'!$T$8:$T$608,'内訳書2-6'!$G$8:$G$608,'【原則記入不要】内訳書1-1'!$D34,'内訳書2-6'!$U$8:$U$608,DW$24)</f>
        <v>0</v>
      </c>
      <c r="DX34" s="382">
        <f>SUMIFS('内訳書2-6'!$T$8:$T$608,'内訳書2-6'!$G$8:$G$608,'【原則記入不要】内訳書1-1'!$D34,'内訳書2-6'!$U$8:$U$608,DX$24)</f>
        <v>0</v>
      </c>
      <c r="DY34" s="382">
        <f>SUMIFS('内訳書2-6'!$T$8:$T$608,'内訳書2-6'!$G$8:$G$608,'【原則記入不要】内訳書1-1'!$D34,'内訳書2-6'!$U$8:$U$608,DY$24)</f>
        <v>0</v>
      </c>
      <c r="DZ34" s="383">
        <f>'内訳書2-6'!$I844</f>
        <v>0</v>
      </c>
      <c r="EA34" s="382">
        <f>SUMIFS('内訳書2-7'!$T$8:$T$608,'内訳書2-7'!$G$8:$G$608,'【原則記入不要】内訳書1-1'!$D34,'内訳書2-7'!$U$8:$U$608,EA$24)</f>
        <v>0</v>
      </c>
      <c r="EB34" s="382">
        <f>SUMIFS('内訳書2-7'!$T$8:$T$608,'内訳書2-7'!$G$8:$G$608,'【原則記入不要】内訳書1-1'!$D34,'内訳書2-7'!$U$8:$U$608,EB$24)</f>
        <v>0</v>
      </c>
      <c r="EC34" s="382">
        <f>SUMIFS('内訳書2-7'!$T$8:$T$608,'内訳書2-7'!$G$8:$G$608,'【原則記入不要】内訳書1-1'!$D34,'内訳書2-7'!$U$8:$U$608,EC$24)</f>
        <v>0</v>
      </c>
      <c r="ED34" s="382">
        <f>SUMIFS('内訳書2-7'!$T$8:$T$608,'内訳書2-7'!$G$8:$G$608,'【原則記入不要】内訳書1-1'!$D34,'内訳書2-7'!$U$8:$U$608,ED$24)</f>
        <v>0</v>
      </c>
      <c r="EE34" s="382">
        <f>SUMIFS('内訳書2-7'!$T$8:$T$608,'内訳書2-7'!$G$8:$G$608,'【原則記入不要】内訳書1-1'!$D34,'内訳書2-7'!$U$8:$U$608,EE$24)</f>
        <v>0</v>
      </c>
      <c r="EF34" s="382">
        <f>SUMIFS('内訳書2-7'!$T$8:$T$608,'内訳書2-7'!$G$8:$G$608,'【原則記入不要】内訳書1-1'!$D34,'内訳書2-7'!$U$8:$U$608,EF$24)</f>
        <v>0</v>
      </c>
      <c r="EG34" s="382">
        <f>SUMIFS('内訳書2-7'!$T$8:$T$608,'内訳書2-7'!$G$8:$G$608,'【原則記入不要】内訳書1-1'!$D34,'内訳書2-7'!$U$8:$U$608,EG$24)</f>
        <v>0</v>
      </c>
      <c r="EH34" s="382">
        <f>SUMIFS('内訳書2-7'!$T$8:$T$608,'内訳書2-7'!$G$8:$G$608,'【原則記入不要】内訳書1-1'!$D34,'内訳書2-7'!$U$8:$U$608,EH$24)</f>
        <v>0</v>
      </c>
      <c r="EI34" s="382">
        <f>SUMIFS('内訳書2-7'!$T$8:$T$608,'内訳書2-7'!$G$8:$G$608,'【原則記入不要】内訳書1-1'!$D34,'内訳書2-7'!$U$8:$U$608,EI$24)</f>
        <v>0</v>
      </c>
      <c r="EJ34" s="382">
        <f>SUMIFS('内訳書2-7'!$T$8:$T$608,'内訳書2-7'!$G$8:$G$608,'【原則記入不要】内訳書1-1'!$D34,'内訳書2-7'!$U$8:$U$608,EJ$24)</f>
        <v>0</v>
      </c>
      <c r="EK34" s="382">
        <f>SUMIFS('内訳書2-7'!$T$8:$T$608,'内訳書2-7'!$G$8:$G$608,'【原則記入不要】内訳書1-1'!$D34,'内訳書2-7'!$U$8:$U$608,EK$24)</f>
        <v>0</v>
      </c>
      <c r="EL34" s="382">
        <f>SUMIFS('内訳書2-7'!$T$8:$T$608,'内訳書2-7'!$G$8:$G$608,'【原則記入不要】内訳書1-1'!$D34,'内訳書2-7'!$U$8:$U$608,EL$24)</f>
        <v>0</v>
      </c>
      <c r="EM34" s="382">
        <f>SUMIFS('内訳書2-7'!$T$8:$T$608,'内訳書2-7'!$G$8:$G$608,'【原則記入不要】内訳書1-1'!$D34,'内訳書2-7'!$U$8:$U$608,EM$24)</f>
        <v>0</v>
      </c>
      <c r="EN34" s="382">
        <f>SUMIFS('内訳書2-7'!$T$8:$T$608,'内訳書2-7'!$G$8:$G$608,'【原則記入不要】内訳書1-1'!$D34,'内訳書2-7'!$U$8:$U$608,EN$24)</f>
        <v>0</v>
      </c>
      <c r="EO34" s="382">
        <f>SUMIFS('内訳書2-7'!$T$8:$T$608,'内訳書2-7'!$G$8:$G$608,'【原則記入不要】内訳書1-1'!$D34,'内訳書2-7'!$U$8:$U$608,EO$24)</f>
        <v>0</v>
      </c>
      <c r="EP34" s="382">
        <f>SUMIFS('内訳書2-7'!$T$8:$T$608,'内訳書2-7'!$G$8:$G$608,'【原則記入不要】内訳書1-1'!$D34,'内訳書2-7'!$U$8:$U$608,EP$24)</f>
        <v>0</v>
      </c>
      <c r="EQ34" s="382">
        <f>SUMIFS('内訳書2-7'!$T$8:$T$608,'内訳書2-7'!$G$8:$G$608,'【原則記入不要】内訳書1-1'!$D34,'内訳書2-7'!$U$8:$U$608,EQ$24)</f>
        <v>0</v>
      </c>
      <c r="ER34" s="382">
        <f>SUMIFS('内訳書2-7'!$T$8:$T$608,'内訳書2-7'!$G$8:$G$608,'【原則記入不要】内訳書1-1'!$D34,'内訳書2-7'!$U$8:$U$608,ER$24)</f>
        <v>0</v>
      </c>
      <c r="ES34" s="382">
        <f>SUMIFS('内訳書2-7'!$T$8:$T$608,'内訳書2-7'!$G$8:$G$608,'【原則記入不要】内訳書1-1'!$D34,'内訳書2-7'!$U$8:$U$608,ES$24)</f>
        <v>0</v>
      </c>
      <c r="ET34" s="382">
        <f>SUMIFS('内訳書2-7'!$T$8:$T$608,'内訳書2-7'!$G$8:$G$608,'【原則記入不要】内訳書1-1'!$D34,'内訳書2-7'!$U$8:$U$608,ET$24)</f>
        <v>0</v>
      </c>
      <c r="EU34" s="383">
        <f>'内訳書2-7'!$I844</f>
        <v>0</v>
      </c>
      <c r="EV34" s="382">
        <f>SUMIFS('内訳書2-8'!$T$8:$T$608,'内訳書2-8'!$G$8:$G$608,'【原則記入不要】内訳書1-1'!$D34,'内訳書2-8'!$U$8:$U$608,EV$24)</f>
        <v>0</v>
      </c>
      <c r="EW34" s="382">
        <f>SUMIFS('内訳書2-8'!$T$8:$T$608,'内訳書2-8'!$G$8:$G$608,'【原則記入不要】内訳書1-1'!$D34,'内訳書2-8'!$U$8:$U$608,EW$24)</f>
        <v>0</v>
      </c>
      <c r="EX34" s="382">
        <f>SUMIFS('内訳書2-8'!$T$8:$T$608,'内訳書2-8'!$G$8:$G$608,'【原則記入不要】内訳書1-1'!$D34,'内訳書2-8'!$U$8:$U$608,EX$24)</f>
        <v>0</v>
      </c>
      <c r="EY34" s="382">
        <f>SUMIFS('内訳書2-8'!$T$8:$T$608,'内訳書2-8'!$G$8:$G$608,'【原則記入不要】内訳書1-1'!$D34,'内訳書2-8'!$U$8:$U$608,EY$24)</f>
        <v>0</v>
      </c>
      <c r="EZ34" s="382">
        <f>SUMIFS('内訳書2-8'!$T$8:$T$608,'内訳書2-8'!$G$8:$G$608,'【原則記入不要】内訳書1-1'!$D34,'内訳書2-8'!$U$8:$U$608,EZ$24)</f>
        <v>0</v>
      </c>
      <c r="FA34" s="382">
        <f>SUMIFS('内訳書2-8'!$T$8:$T$608,'内訳書2-8'!$G$8:$G$608,'【原則記入不要】内訳書1-1'!$D34,'内訳書2-8'!$U$8:$U$608,FA$24)</f>
        <v>0</v>
      </c>
      <c r="FB34" s="382">
        <f>SUMIFS('内訳書2-8'!$T$8:$T$608,'内訳書2-8'!$G$8:$G$608,'【原則記入不要】内訳書1-1'!$D34,'内訳書2-8'!$U$8:$U$608,FB$24)</f>
        <v>0</v>
      </c>
      <c r="FC34" s="382">
        <f>SUMIFS('内訳書2-8'!$T$8:$T$608,'内訳書2-8'!$G$8:$G$608,'【原則記入不要】内訳書1-1'!$D34,'内訳書2-8'!$U$8:$U$608,FC$24)</f>
        <v>0</v>
      </c>
      <c r="FD34" s="382">
        <f>SUMIFS('内訳書2-8'!$T$8:$T$608,'内訳書2-8'!$G$8:$G$608,'【原則記入不要】内訳書1-1'!$D34,'内訳書2-8'!$U$8:$U$608,FD$24)</f>
        <v>0</v>
      </c>
      <c r="FE34" s="382">
        <f>SUMIFS('内訳書2-8'!$T$8:$T$608,'内訳書2-8'!$G$8:$G$608,'【原則記入不要】内訳書1-1'!$D34,'内訳書2-8'!$U$8:$U$608,FE$24)</f>
        <v>0</v>
      </c>
      <c r="FF34" s="382">
        <f>SUMIFS('内訳書2-8'!$T$8:$T$608,'内訳書2-8'!$G$8:$G$608,'【原則記入不要】内訳書1-1'!$D34,'内訳書2-8'!$U$8:$U$608,FF$24)</f>
        <v>0</v>
      </c>
      <c r="FG34" s="382">
        <f>SUMIFS('内訳書2-8'!$T$8:$T$608,'内訳書2-8'!$G$8:$G$608,'【原則記入不要】内訳書1-1'!$D34,'内訳書2-8'!$U$8:$U$608,FG$24)</f>
        <v>0</v>
      </c>
      <c r="FH34" s="382">
        <f>SUMIFS('内訳書2-8'!$T$8:$T$608,'内訳書2-8'!$G$8:$G$608,'【原則記入不要】内訳書1-1'!$D34,'内訳書2-8'!$U$8:$U$608,FH$24)</f>
        <v>0</v>
      </c>
      <c r="FI34" s="382">
        <f>SUMIFS('内訳書2-8'!$T$8:$T$608,'内訳書2-8'!$G$8:$G$608,'【原則記入不要】内訳書1-1'!$D34,'内訳書2-8'!$U$8:$U$608,FI$24)</f>
        <v>0</v>
      </c>
      <c r="FJ34" s="382">
        <f>SUMIFS('内訳書2-8'!$T$8:$T$608,'内訳書2-8'!$G$8:$G$608,'【原則記入不要】内訳書1-1'!$D34,'内訳書2-8'!$U$8:$U$608,FJ$24)</f>
        <v>0</v>
      </c>
      <c r="FK34" s="382">
        <f>SUMIFS('内訳書2-8'!$T$8:$T$608,'内訳書2-8'!$G$8:$G$608,'【原則記入不要】内訳書1-1'!$D34,'内訳書2-8'!$U$8:$U$608,FK$24)</f>
        <v>0</v>
      </c>
      <c r="FL34" s="382">
        <f>SUMIFS('内訳書2-8'!$T$8:$T$608,'内訳書2-8'!$G$8:$G$608,'【原則記入不要】内訳書1-1'!$D34,'内訳書2-8'!$U$8:$U$608,FL$24)</f>
        <v>0</v>
      </c>
      <c r="FM34" s="382">
        <f>SUMIFS('内訳書2-8'!$T$8:$T$608,'内訳書2-8'!$G$8:$G$608,'【原則記入不要】内訳書1-1'!$D34,'内訳書2-8'!$U$8:$U$608,FM$24)</f>
        <v>0</v>
      </c>
      <c r="FN34" s="382">
        <f>SUMIFS('内訳書2-8'!$T$8:$T$608,'内訳書2-8'!$G$8:$G$608,'【原則記入不要】内訳書1-1'!$D34,'内訳書2-8'!$U$8:$U$608,FN$24)</f>
        <v>0</v>
      </c>
      <c r="FO34" s="382">
        <f>SUMIFS('内訳書2-8'!$T$8:$T$608,'内訳書2-8'!$G$8:$G$608,'【原則記入不要】内訳書1-1'!$D34,'内訳書2-8'!$U$8:$U$608,FO$24)</f>
        <v>0</v>
      </c>
      <c r="FP34" s="383">
        <f>'内訳書2-8'!$I844</f>
        <v>0</v>
      </c>
      <c r="FQ34" s="382">
        <f>SUMIFS('内訳書2-9'!$T$8:$T$608,'内訳書2-9'!$G$8:$G$608,'【原則記入不要】内訳書1-1'!$D34,'内訳書2-9'!$U$8:$U$608,FQ$24)</f>
        <v>0</v>
      </c>
      <c r="FR34" s="382">
        <f>SUMIFS('内訳書2-9'!$T$8:$T$608,'内訳書2-9'!$G$8:$G$608,'【原則記入不要】内訳書1-1'!$D34,'内訳書2-9'!$U$8:$U$608,FR$24)</f>
        <v>0</v>
      </c>
      <c r="FS34" s="382">
        <f>SUMIFS('内訳書2-9'!$T$8:$T$608,'内訳書2-9'!$G$8:$G$608,'【原則記入不要】内訳書1-1'!$D34,'内訳書2-9'!$U$8:$U$608,FS$24)</f>
        <v>0</v>
      </c>
      <c r="FT34" s="382">
        <f>SUMIFS('内訳書2-9'!$T$8:$T$608,'内訳書2-9'!$G$8:$G$608,'【原則記入不要】内訳書1-1'!$D34,'内訳書2-9'!$U$8:$U$608,FT$24)</f>
        <v>0</v>
      </c>
      <c r="FU34" s="382">
        <f>SUMIFS('内訳書2-9'!$T$8:$T$608,'内訳書2-9'!$G$8:$G$608,'【原則記入不要】内訳書1-1'!$D34,'内訳書2-9'!$U$8:$U$608,FU$24)</f>
        <v>0</v>
      </c>
      <c r="FV34" s="382">
        <f>SUMIFS('内訳書2-9'!$T$8:$T$608,'内訳書2-9'!$G$8:$G$608,'【原則記入不要】内訳書1-1'!$D34,'内訳書2-9'!$U$8:$U$608,FV$24)</f>
        <v>0</v>
      </c>
      <c r="FW34" s="382">
        <f>SUMIFS('内訳書2-9'!$T$8:$T$608,'内訳書2-9'!$G$8:$G$608,'【原則記入不要】内訳書1-1'!$D34,'内訳書2-9'!$U$8:$U$608,FW$24)</f>
        <v>0</v>
      </c>
      <c r="FX34" s="382">
        <f>SUMIFS('内訳書2-9'!$T$8:$T$608,'内訳書2-9'!$G$8:$G$608,'【原則記入不要】内訳書1-1'!$D34,'内訳書2-9'!$U$8:$U$608,FX$24)</f>
        <v>0</v>
      </c>
      <c r="FY34" s="382">
        <f>SUMIFS('内訳書2-9'!$T$8:$T$608,'内訳書2-9'!$G$8:$G$608,'【原則記入不要】内訳書1-1'!$D34,'内訳書2-9'!$U$8:$U$608,FY$24)</f>
        <v>0</v>
      </c>
      <c r="FZ34" s="382">
        <f>SUMIFS('内訳書2-9'!$T$8:$T$608,'内訳書2-9'!$G$8:$G$608,'【原則記入不要】内訳書1-1'!$D34,'内訳書2-9'!$U$8:$U$608,FZ$24)</f>
        <v>0</v>
      </c>
      <c r="GA34" s="382">
        <f>SUMIFS('内訳書2-9'!$T$8:$T$608,'内訳書2-9'!$G$8:$G$608,'【原則記入不要】内訳書1-1'!$D34,'内訳書2-9'!$U$8:$U$608,GA$24)</f>
        <v>0</v>
      </c>
      <c r="GB34" s="382">
        <f>SUMIFS('内訳書2-9'!$T$8:$T$608,'内訳書2-9'!$G$8:$G$608,'【原則記入不要】内訳書1-1'!$D34,'内訳書2-9'!$U$8:$U$608,GB$24)</f>
        <v>0</v>
      </c>
      <c r="GC34" s="382">
        <f>SUMIFS('内訳書2-9'!$T$8:$T$608,'内訳書2-9'!$G$8:$G$608,'【原則記入不要】内訳書1-1'!$D34,'内訳書2-9'!$U$8:$U$608,GC$24)</f>
        <v>0</v>
      </c>
      <c r="GD34" s="382">
        <f>SUMIFS('内訳書2-9'!$T$8:$T$608,'内訳書2-9'!$G$8:$G$608,'【原則記入不要】内訳書1-1'!$D34,'内訳書2-9'!$U$8:$U$608,GD$24)</f>
        <v>0</v>
      </c>
      <c r="GE34" s="382">
        <f>SUMIFS('内訳書2-9'!$T$8:$T$608,'内訳書2-9'!$G$8:$G$608,'【原則記入不要】内訳書1-1'!$D34,'内訳書2-9'!$U$8:$U$608,GE$24)</f>
        <v>0</v>
      </c>
      <c r="GF34" s="382">
        <f>SUMIFS('内訳書2-9'!$T$8:$T$608,'内訳書2-9'!$G$8:$G$608,'【原則記入不要】内訳書1-1'!$D34,'内訳書2-9'!$U$8:$U$608,GF$24)</f>
        <v>0</v>
      </c>
      <c r="GG34" s="382">
        <f>SUMIFS('内訳書2-9'!$T$8:$T$608,'内訳書2-9'!$G$8:$G$608,'【原則記入不要】内訳書1-1'!$D34,'内訳書2-9'!$U$8:$U$608,GG$24)</f>
        <v>0</v>
      </c>
      <c r="GH34" s="382">
        <f>SUMIFS('内訳書2-9'!$T$8:$T$608,'内訳書2-9'!$G$8:$G$608,'【原則記入不要】内訳書1-1'!$D34,'内訳書2-9'!$U$8:$U$608,GH$24)</f>
        <v>0</v>
      </c>
      <c r="GI34" s="382">
        <f>SUMIFS('内訳書2-9'!$T$8:$T$608,'内訳書2-9'!$G$8:$G$608,'【原則記入不要】内訳書1-1'!$D34,'内訳書2-9'!$U$8:$U$608,GI$24)</f>
        <v>0</v>
      </c>
      <c r="GJ34" s="382">
        <f>SUMIFS('内訳書2-9'!$T$8:$T$608,'内訳書2-9'!$G$8:$G$608,'【原則記入不要】内訳書1-1'!$D34,'内訳書2-9'!$U$8:$U$608,GJ$24)</f>
        <v>0</v>
      </c>
      <c r="GK34" s="383">
        <f>'内訳書2-9'!$I844</f>
        <v>0</v>
      </c>
      <c r="GL34" s="382">
        <f>SUMIFS('内訳書2-10'!$T$8:$T$608,'内訳書2-10'!$G$8:$G$608,'【原則記入不要】内訳書1-1'!$D34,'内訳書2-10'!$U$8:$U$608,GL$24)</f>
        <v>0</v>
      </c>
      <c r="GM34" s="382">
        <f>SUMIFS('内訳書2-10'!$T$8:$T$608,'内訳書2-10'!$G$8:$G$608,'【原則記入不要】内訳書1-1'!$D34,'内訳書2-10'!$U$8:$U$608,GM$24)</f>
        <v>0</v>
      </c>
      <c r="GN34" s="382">
        <f>SUMIFS('内訳書2-10'!$T$8:$T$608,'内訳書2-10'!$G$8:$G$608,'【原則記入不要】内訳書1-1'!$D34,'内訳書2-10'!$U$8:$U$608,GN$24)</f>
        <v>0</v>
      </c>
      <c r="GO34" s="382">
        <f>SUMIFS('内訳書2-10'!$T$8:$T$608,'内訳書2-10'!$G$8:$G$608,'【原則記入不要】内訳書1-1'!$D34,'内訳書2-10'!$U$8:$U$608,GO$24)</f>
        <v>0</v>
      </c>
      <c r="GP34" s="382">
        <f>SUMIFS('内訳書2-10'!$T$8:$T$608,'内訳書2-10'!$G$8:$G$608,'【原則記入不要】内訳書1-1'!$D34,'内訳書2-10'!$U$8:$U$608,GP$24)</f>
        <v>0</v>
      </c>
      <c r="GQ34" s="382">
        <f>SUMIFS('内訳書2-10'!$T$8:$T$608,'内訳書2-10'!$G$8:$G$608,'【原則記入不要】内訳書1-1'!$D34,'内訳書2-10'!$U$8:$U$608,GQ$24)</f>
        <v>0</v>
      </c>
      <c r="GR34" s="382">
        <f>SUMIFS('内訳書2-10'!$T$8:$T$608,'内訳書2-10'!$G$8:$G$608,'【原則記入不要】内訳書1-1'!$D34,'内訳書2-10'!$U$8:$U$608,GR$24)</f>
        <v>0</v>
      </c>
      <c r="GS34" s="382">
        <f>SUMIFS('内訳書2-10'!$T$8:$T$608,'内訳書2-10'!$G$8:$G$608,'【原則記入不要】内訳書1-1'!$D34,'内訳書2-10'!$U$8:$U$608,GS$24)</f>
        <v>0</v>
      </c>
      <c r="GT34" s="382">
        <f>SUMIFS('内訳書2-10'!$T$8:$T$608,'内訳書2-10'!$G$8:$G$608,'【原則記入不要】内訳書1-1'!$D34,'内訳書2-10'!$U$8:$U$608,GT$24)</f>
        <v>0</v>
      </c>
      <c r="GU34" s="382">
        <f>SUMIFS('内訳書2-10'!$T$8:$T$608,'内訳書2-10'!$G$8:$G$608,'【原則記入不要】内訳書1-1'!$D34,'内訳書2-10'!$U$8:$U$608,GU$24)</f>
        <v>0</v>
      </c>
      <c r="GV34" s="382">
        <f>SUMIFS('内訳書2-10'!$T$8:$T$608,'内訳書2-10'!$G$8:$G$608,'【原則記入不要】内訳書1-1'!$D34,'内訳書2-10'!$U$8:$U$608,GV$24)</f>
        <v>0</v>
      </c>
      <c r="GW34" s="382">
        <f>SUMIFS('内訳書2-10'!$T$8:$T$608,'内訳書2-10'!$G$8:$G$608,'【原則記入不要】内訳書1-1'!$D34,'内訳書2-10'!$U$8:$U$608,GW$24)</f>
        <v>0</v>
      </c>
      <c r="GX34" s="382">
        <f>SUMIFS('内訳書2-10'!$T$8:$T$608,'内訳書2-10'!$G$8:$G$608,'【原則記入不要】内訳書1-1'!$D34,'内訳書2-10'!$U$8:$U$608,GX$24)</f>
        <v>0</v>
      </c>
      <c r="GY34" s="382">
        <f>SUMIFS('内訳書2-10'!$T$8:$T$608,'内訳書2-10'!$G$8:$G$608,'【原則記入不要】内訳書1-1'!$D34,'内訳書2-10'!$U$8:$U$608,GY$24)</f>
        <v>0</v>
      </c>
      <c r="GZ34" s="382">
        <f>SUMIFS('内訳書2-10'!$T$8:$T$608,'内訳書2-10'!$G$8:$G$608,'【原則記入不要】内訳書1-1'!$D34,'内訳書2-10'!$U$8:$U$608,GZ$24)</f>
        <v>0</v>
      </c>
      <c r="HA34" s="382">
        <f>SUMIFS('内訳書2-10'!$T$8:$T$608,'内訳書2-10'!$G$8:$G$608,'【原則記入不要】内訳書1-1'!$D34,'内訳書2-10'!$U$8:$U$608,HA$24)</f>
        <v>0</v>
      </c>
      <c r="HB34" s="382">
        <f>SUMIFS('内訳書2-10'!$T$8:$T$608,'内訳書2-10'!$G$8:$G$608,'【原則記入不要】内訳書1-1'!$D34,'内訳書2-10'!$U$8:$U$608,HB$24)</f>
        <v>0</v>
      </c>
      <c r="HC34" s="382">
        <f>SUMIFS('内訳書2-10'!$T$8:$T$608,'内訳書2-10'!$G$8:$G$608,'【原則記入不要】内訳書1-1'!$D34,'内訳書2-10'!$U$8:$U$608,HC$24)</f>
        <v>0</v>
      </c>
      <c r="HD34" s="382">
        <f>SUMIFS('内訳書2-10'!$T$8:$T$608,'内訳書2-10'!$G$8:$G$608,'【原則記入不要】内訳書1-1'!$D34,'内訳書2-10'!$U$8:$U$608,HD$24)</f>
        <v>0</v>
      </c>
      <c r="HE34" s="382">
        <f>SUMIFS('内訳書2-10'!$T$8:$T$608,'内訳書2-10'!$G$8:$G$608,'【原則記入不要】内訳書1-1'!$D34,'内訳書2-10'!$U$8:$U$608,HE$24)</f>
        <v>0</v>
      </c>
      <c r="HF34" s="383">
        <f>'内訳書2-10'!$I844</f>
        <v>0</v>
      </c>
      <c r="HG34" s="382">
        <f>SUMIFS('内訳書2-11'!$T$8:$T$608,'内訳書2-11'!$G$8:$G$608,'【原則記入不要】内訳書1-1'!$D34,'内訳書2-11'!$U$8:$U$608,HG$24)</f>
        <v>0</v>
      </c>
      <c r="HH34" s="382">
        <f>SUMIFS('内訳書2-11'!$T$8:$T$608,'内訳書2-11'!$G$8:$G$608,'【原則記入不要】内訳書1-1'!$D34,'内訳書2-11'!$U$8:$U$608,HH$24)</f>
        <v>0</v>
      </c>
      <c r="HI34" s="382">
        <f>SUMIFS('内訳書2-11'!$T$8:$T$608,'内訳書2-11'!$G$8:$G$608,'【原則記入不要】内訳書1-1'!$D34,'内訳書2-11'!$U$8:$U$608,HI$24)</f>
        <v>0</v>
      </c>
      <c r="HJ34" s="382">
        <f>SUMIFS('内訳書2-11'!$T$8:$T$608,'内訳書2-11'!$G$8:$G$608,'【原則記入不要】内訳書1-1'!$D34,'内訳書2-11'!$U$8:$U$608,HJ$24)</f>
        <v>0</v>
      </c>
      <c r="HK34" s="382">
        <f>SUMIFS('内訳書2-11'!$T$8:$T$608,'内訳書2-11'!$G$8:$G$608,'【原則記入不要】内訳書1-1'!$D34,'内訳書2-11'!$U$8:$U$608,HK$24)</f>
        <v>0</v>
      </c>
      <c r="HL34" s="382">
        <f>SUMIFS('内訳書2-11'!$T$8:$T$608,'内訳書2-11'!$G$8:$G$608,'【原則記入不要】内訳書1-1'!$D34,'内訳書2-11'!$U$8:$U$608,HL$24)</f>
        <v>0</v>
      </c>
      <c r="HM34" s="382">
        <f>SUMIFS('内訳書2-11'!$T$8:$T$608,'内訳書2-11'!$G$8:$G$608,'【原則記入不要】内訳書1-1'!$D34,'内訳書2-11'!$U$8:$U$608,HM$24)</f>
        <v>0</v>
      </c>
      <c r="HN34" s="382">
        <f>SUMIFS('内訳書2-11'!$T$8:$T$608,'内訳書2-11'!$G$8:$G$608,'【原則記入不要】内訳書1-1'!$D34,'内訳書2-11'!$U$8:$U$608,HN$24)</f>
        <v>0</v>
      </c>
      <c r="HO34" s="382">
        <f>SUMIFS('内訳書2-11'!$T$8:$T$608,'内訳書2-11'!$G$8:$G$608,'【原則記入不要】内訳書1-1'!$D34,'内訳書2-11'!$U$8:$U$608,HO$24)</f>
        <v>0</v>
      </c>
      <c r="HP34" s="382">
        <f>SUMIFS('内訳書2-11'!$T$8:$T$608,'内訳書2-11'!$G$8:$G$608,'【原則記入不要】内訳書1-1'!$D34,'内訳書2-11'!$U$8:$U$608,HP$24)</f>
        <v>0</v>
      </c>
      <c r="HQ34" s="382">
        <f>SUMIFS('内訳書2-11'!$T$8:$T$608,'内訳書2-11'!$G$8:$G$608,'【原則記入不要】内訳書1-1'!$D34,'内訳書2-11'!$U$8:$U$608,HQ$24)</f>
        <v>0</v>
      </c>
      <c r="HR34" s="382">
        <f>SUMIFS('内訳書2-11'!$T$8:$T$608,'内訳書2-11'!$G$8:$G$608,'【原則記入不要】内訳書1-1'!$D34,'内訳書2-11'!$U$8:$U$608,HR$24)</f>
        <v>0</v>
      </c>
      <c r="HS34" s="382">
        <f>SUMIFS('内訳書2-11'!$T$8:$T$608,'内訳書2-11'!$G$8:$G$608,'【原則記入不要】内訳書1-1'!$D34,'内訳書2-11'!$U$8:$U$608,HS$24)</f>
        <v>0</v>
      </c>
      <c r="HT34" s="382">
        <f>SUMIFS('内訳書2-11'!$T$8:$T$608,'内訳書2-11'!$G$8:$G$608,'【原則記入不要】内訳書1-1'!$D34,'内訳書2-11'!$U$8:$U$608,HT$24)</f>
        <v>0</v>
      </c>
      <c r="HU34" s="382">
        <f>SUMIFS('内訳書2-11'!$T$8:$T$608,'内訳書2-11'!$G$8:$G$608,'【原則記入不要】内訳書1-1'!$D34,'内訳書2-11'!$U$8:$U$608,HU$24)</f>
        <v>0</v>
      </c>
      <c r="HV34" s="382">
        <f>SUMIFS('内訳書2-11'!$T$8:$T$608,'内訳書2-11'!$G$8:$G$608,'【原則記入不要】内訳書1-1'!$D34,'内訳書2-11'!$U$8:$U$608,HV$24)</f>
        <v>0</v>
      </c>
      <c r="HW34" s="382">
        <f>SUMIFS('内訳書2-11'!$T$8:$T$608,'内訳書2-11'!$G$8:$G$608,'【原則記入不要】内訳書1-1'!$D34,'内訳書2-11'!$U$8:$U$608,HW$24)</f>
        <v>0</v>
      </c>
      <c r="HX34" s="382">
        <f>SUMIFS('内訳書2-11'!$T$8:$T$608,'内訳書2-11'!$G$8:$G$608,'【原則記入不要】内訳書1-1'!$D34,'内訳書2-11'!$U$8:$U$608,HX$24)</f>
        <v>0</v>
      </c>
      <c r="HY34" s="382">
        <f>SUMIFS('内訳書2-11'!$T$8:$T$608,'内訳書2-11'!$G$8:$G$608,'【原則記入不要】内訳書1-1'!$D34,'内訳書2-11'!$U$8:$U$608,HY$24)</f>
        <v>0</v>
      </c>
      <c r="HZ34" s="382">
        <f>SUMIFS('内訳書2-11'!$T$8:$T$608,'内訳書2-11'!$G$8:$G$608,'【原則記入不要】内訳書1-1'!$D34,'内訳書2-11'!$U$8:$U$608,HZ$24)</f>
        <v>0</v>
      </c>
      <c r="IA34" s="383">
        <f>'内訳書2-11'!$I844</f>
        <v>0</v>
      </c>
      <c r="IB34" s="382">
        <f>SUMIFS('内訳書2-12'!$T$8:$T$608,'内訳書2-12'!$G$8:$G$608,'【原則記入不要】内訳書1-1'!$D34,'内訳書2-12'!$U$8:$U$608,IB$24)</f>
        <v>0</v>
      </c>
      <c r="IC34" s="382">
        <f>SUMIFS('内訳書2-12'!$T$8:$T$608,'内訳書2-12'!$G$8:$G$608,'【原則記入不要】内訳書1-1'!$D34,'内訳書2-12'!$U$8:$U$608,IC$24)</f>
        <v>0</v>
      </c>
      <c r="ID34" s="382">
        <f>SUMIFS('内訳書2-12'!$T$8:$T$608,'内訳書2-12'!$G$8:$G$608,'【原則記入不要】内訳書1-1'!$D34,'内訳書2-12'!$U$8:$U$608,ID$24)</f>
        <v>0</v>
      </c>
      <c r="IE34" s="382">
        <f>SUMIFS('内訳書2-12'!$T$8:$T$608,'内訳書2-12'!$G$8:$G$608,'【原則記入不要】内訳書1-1'!$D34,'内訳書2-12'!$U$8:$U$608,IE$24)</f>
        <v>0</v>
      </c>
      <c r="IF34" s="382">
        <f>SUMIFS('内訳書2-12'!$T$8:$T$608,'内訳書2-12'!$G$8:$G$608,'【原則記入不要】内訳書1-1'!$D34,'内訳書2-12'!$U$8:$U$608,IF$24)</f>
        <v>0</v>
      </c>
      <c r="IG34" s="382">
        <f>SUMIFS('内訳書2-12'!$T$8:$T$608,'内訳書2-12'!$G$8:$G$608,'【原則記入不要】内訳書1-1'!$D34,'内訳書2-12'!$U$8:$U$608,IG$24)</f>
        <v>0</v>
      </c>
      <c r="IH34" s="382">
        <f>SUMIFS('内訳書2-12'!$T$8:$T$608,'内訳書2-12'!$G$8:$G$608,'【原則記入不要】内訳書1-1'!$D34,'内訳書2-12'!$U$8:$U$608,IH$24)</f>
        <v>0</v>
      </c>
      <c r="II34" s="382">
        <f>SUMIFS('内訳書2-12'!$T$8:$T$608,'内訳書2-12'!$G$8:$G$608,'【原則記入不要】内訳書1-1'!$D34,'内訳書2-12'!$U$8:$U$608,II$24)</f>
        <v>0</v>
      </c>
      <c r="IJ34" s="382">
        <f>SUMIFS('内訳書2-12'!$T$8:$T$608,'内訳書2-12'!$G$8:$G$608,'【原則記入不要】内訳書1-1'!$D34,'内訳書2-12'!$U$8:$U$608,IJ$24)</f>
        <v>0</v>
      </c>
      <c r="IK34" s="382">
        <f>SUMIFS('内訳書2-12'!$T$8:$T$608,'内訳書2-12'!$G$8:$G$608,'【原則記入不要】内訳書1-1'!$D34,'内訳書2-12'!$U$8:$U$608,IK$24)</f>
        <v>0</v>
      </c>
      <c r="IL34" s="382">
        <f>SUMIFS('内訳書2-12'!$T$8:$T$608,'内訳書2-12'!$G$8:$G$608,'【原則記入不要】内訳書1-1'!$D34,'内訳書2-12'!$U$8:$U$608,IL$24)</f>
        <v>0</v>
      </c>
      <c r="IM34" s="382">
        <f>SUMIFS('内訳書2-12'!$T$8:$T$608,'内訳書2-12'!$G$8:$G$608,'【原則記入不要】内訳書1-1'!$D34,'内訳書2-12'!$U$8:$U$608,IM$24)</f>
        <v>0</v>
      </c>
      <c r="IN34" s="382">
        <f>SUMIFS('内訳書2-12'!$T$8:$T$608,'内訳書2-12'!$G$8:$G$608,'【原則記入不要】内訳書1-1'!$D34,'内訳書2-12'!$U$8:$U$608,IN$24)</f>
        <v>0</v>
      </c>
      <c r="IO34" s="382">
        <f>SUMIFS('内訳書2-12'!$T$8:$T$608,'内訳書2-12'!$G$8:$G$608,'【原則記入不要】内訳書1-1'!$D34,'内訳書2-12'!$U$8:$U$608,IO$24)</f>
        <v>0</v>
      </c>
      <c r="IP34" s="382">
        <f>SUMIFS('内訳書2-12'!$T$8:$T$608,'内訳書2-12'!$G$8:$G$608,'【原則記入不要】内訳書1-1'!$D34,'内訳書2-12'!$U$8:$U$608,IP$24)</f>
        <v>0</v>
      </c>
      <c r="IQ34" s="382">
        <f>SUMIFS('内訳書2-12'!$T$8:$T$608,'内訳書2-12'!$G$8:$G$608,'【原則記入不要】内訳書1-1'!$D34,'内訳書2-12'!$U$8:$U$608,IQ$24)</f>
        <v>0</v>
      </c>
      <c r="IR34" s="382">
        <f>SUMIFS('内訳書2-12'!$T$8:$T$608,'内訳書2-12'!$G$8:$G$608,'【原則記入不要】内訳書1-1'!$D34,'内訳書2-12'!$U$8:$U$608,IR$24)</f>
        <v>0</v>
      </c>
      <c r="IS34" s="382">
        <f>SUMIFS('内訳書2-12'!$T$8:$T$608,'内訳書2-12'!$G$8:$G$608,'【原則記入不要】内訳書1-1'!$D34,'内訳書2-12'!$U$8:$U$608,IS$24)</f>
        <v>0</v>
      </c>
      <c r="IT34" s="382">
        <f>SUMIFS('内訳書2-12'!$T$8:$T$608,'内訳書2-12'!$G$8:$G$608,'【原則記入不要】内訳書1-1'!$D34,'内訳書2-12'!$U$8:$U$608,IT$24)</f>
        <v>0</v>
      </c>
      <c r="IU34" s="382">
        <f>SUMIFS('内訳書2-12'!$T$8:$T$608,'内訳書2-12'!$G$8:$G$608,'【原則記入不要】内訳書1-1'!$D34,'内訳書2-12'!$U$8:$U$608,IU$24)</f>
        <v>0</v>
      </c>
      <c r="IV34" s="383">
        <f>'内訳書2-12'!$I844</f>
        <v>0</v>
      </c>
      <c r="IW34" s="382">
        <f>SUMIFS('内訳書2-13'!$T$8:$T$608,'内訳書2-13'!$G$8:$G$608,'【原則記入不要】内訳書1-1'!$D34,'内訳書2-13'!$U$8:$U$608,IW$24)</f>
        <v>0</v>
      </c>
      <c r="IX34" s="382">
        <f>SUMIFS('内訳書2-13'!$T$8:$T$608,'内訳書2-13'!$G$8:$G$608,'【原則記入不要】内訳書1-1'!$D34,'内訳書2-13'!$U$8:$U$608,IX$24)</f>
        <v>0</v>
      </c>
      <c r="IY34" s="382">
        <f>SUMIFS('内訳書2-13'!$T$8:$T$608,'内訳書2-13'!$G$8:$G$608,'【原則記入不要】内訳書1-1'!$D34,'内訳書2-13'!$U$8:$U$608,IY$24)</f>
        <v>0</v>
      </c>
      <c r="IZ34" s="382">
        <f>SUMIFS('内訳書2-13'!$T$8:$T$608,'内訳書2-13'!$G$8:$G$608,'【原則記入不要】内訳書1-1'!$D34,'内訳書2-13'!$U$8:$U$608,IZ$24)</f>
        <v>0</v>
      </c>
      <c r="JA34" s="382">
        <f>SUMIFS('内訳書2-13'!$T$8:$T$608,'内訳書2-13'!$G$8:$G$608,'【原則記入不要】内訳書1-1'!$D34,'内訳書2-13'!$U$8:$U$608,JA$24)</f>
        <v>0</v>
      </c>
      <c r="JB34" s="382">
        <f>SUMIFS('内訳書2-13'!$T$8:$T$608,'内訳書2-13'!$G$8:$G$608,'【原則記入不要】内訳書1-1'!$D34,'内訳書2-13'!$U$8:$U$608,JB$24)</f>
        <v>0</v>
      </c>
      <c r="JC34" s="382">
        <f>SUMIFS('内訳書2-13'!$T$8:$T$608,'内訳書2-13'!$G$8:$G$608,'【原則記入不要】内訳書1-1'!$D34,'内訳書2-13'!$U$8:$U$608,JC$24)</f>
        <v>0</v>
      </c>
      <c r="JD34" s="382">
        <f>SUMIFS('内訳書2-13'!$T$8:$T$608,'内訳書2-13'!$G$8:$G$608,'【原則記入不要】内訳書1-1'!$D34,'内訳書2-13'!$U$8:$U$608,JD$24)</f>
        <v>0</v>
      </c>
      <c r="JE34" s="382">
        <f>SUMIFS('内訳書2-13'!$T$8:$T$608,'内訳書2-13'!$G$8:$G$608,'【原則記入不要】内訳書1-1'!$D34,'内訳書2-13'!$U$8:$U$608,JE$24)</f>
        <v>0</v>
      </c>
      <c r="JF34" s="382">
        <f>SUMIFS('内訳書2-13'!$T$8:$T$608,'内訳書2-13'!$G$8:$G$608,'【原則記入不要】内訳書1-1'!$D34,'内訳書2-13'!$U$8:$U$608,JF$24)</f>
        <v>0</v>
      </c>
      <c r="JG34" s="382">
        <f>SUMIFS('内訳書2-13'!$T$8:$T$608,'内訳書2-13'!$G$8:$G$608,'【原則記入不要】内訳書1-1'!$D34,'内訳書2-13'!$U$8:$U$608,JG$24)</f>
        <v>0</v>
      </c>
      <c r="JH34" s="382">
        <f>SUMIFS('内訳書2-13'!$T$8:$T$608,'内訳書2-13'!$G$8:$G$608,'【原則記入不要】内訳書1-1'!$D34,'内訳書2-13'!$U$8:$U$608,JH$24)</f>
        <v>0</v>
      </c>
      <c r="JI34" s="382">
        <f>SUMIFS('内訳書2-13'!$T$8:$T$608,'内訳書2-13'!$G$8:$G$608,'【原則記入不要】内訳書1-1'!$D34,'内訳書2-13'!$U$8:$U$608,JI$24)</f>
        <v>0</v>
      </c>
      <c r="JJ34" s="382">
        <f>SUMIFS('内訳書2-13'!$T$8:$T$608,'内訳書2-13'!$G$8:$G$608,'【原則記入不要】内訳書1-1'!$D34,'内訳書2-13'!$U$8:$U$608,JJ$24)</f>
        <v>0</v>
      </c>
      <c r="JK34" s="382">
        <f>SUMIFS('内訳書2-13'!$T$8:$T$608,'内訳書2-13'!$G$8:$G$608,'【原則記入不要】内訳書1-1'!$D34,'内訳書2-13'!$U$8:$U$608,JK$24)</f>
        <v>0</v>
      </c>
      <c r="JL34" s="382">
        <f>SUMIFS('内訳書2-13'!$T$8:$T$608,'内訳書2-13'!$G$8:$G$608,'【原則記入不要】内訳書1-1'!$D34,'内訳書2-13'!$U$8:$U$608,JL$24)</f>
        <v>0</v>
      </c>
      <c r="JM34" s="382">
        <f>SUMIFS('内訳書2-13'!$T$8:$T$608,'内訳書2-13'!$G$8:$G$608,'【原則記入不要】内訳書1-1'!$D34,'内訳書2-13'!$U$8:$U$608,JM$24)</f>
        <v>0</v>
      </c>
      <c r="JN34" s="382">
        <f>SUMIFS('内訳書2-13'!$T$8:$T$608,'内訳書2-13'!$G$8:$G$608,'【原則記入不要】内訳書1-1'!$D34,'内訳書2-13'!$U$8:$U$608,JN$24)</f>
        <v>0</v>
      </c>
      <c r="JO34" s="382">
        <f>SUMIFS('内訳書2-13'!$T$8:$T$608,'内訳書2-13'!$G$8:$G$608,'【原則記入不要】内訳書1-1'!$D34,'内訳書2-13'!$U$8:$U$608,JO$24)</f>
        <v>0</v>
      </c>
      <c r="JP34" s="382">
        <f>SUMIFS('内訳書2-13'!$T$8:$T$608,'内訳書2-13'!$G$8:$G$608,'【原則記入不要】内訳書1-1'!$D34,'内訳書2-13'!$U$8:$U$608,JP$24)</f>
        <v>0</v>
      </c>
      <c r="JQ34" s="383">
        <f>'内訳書2-13'!$I844</f>
        <v>0</v>
      </c>
      <c r="JR34" s="382">
        <f>SUMIFS('内訳書2-14'!$T$8:$T$608,'内訳書2-14'!$G$8:$G$608,'【原則記入不要】内訳書1-1'!$D34,'内訳書2-14'!$U$8:$U$608,JR$24)</f>
        <v>0</v>
      </c>
      <c r="JS34" s="382">
        <f>SUMIFS('内訳書2-14'!$T$8:$T$608,'内訳書2-14'!$G$8:$G$608,'【原則記入不要】内訳書1-1'!$D34,'内訳書2-14'!$U$8:$U$608,JS$24)</f>
        <v>0</v>
      </c>
      <c r="JT34" s="382">
        <f>SUMIFS('内訳書2-14'!$T$8:$T$608,'内訳書2-14'!$G$8:$G$608,'【原則記入不要】内訳書1-1'!$D34,'内訳書2-14'!$U$8:$U$608,JT$24)</f>
        <v>0</v>
      </c>
      <c r="JU34" s="382">
        <f>SUMIFS('内訳書2-14'!$T$8:$T$608,'内訳書2-14'!$G$8:$G$608,'【原則記入不要】内訳書1-1'!$D34,'内訳書2-14'!$U$8:$U$608,JU$24)</f>
        <v>0</v>
      </c>
      <c r="JV34" s="382">
        <f>SUMIFS('内訳書2-14'!$T$8:$T$608,'内訳書2-14'!$G$8:$G$608,'【原則記入不要】内訳書1-1'!$D34,'内訳書2-14'!$U$8:$U$608,JV$24)</f>
        <v>0</v>
      </c>
      <c r="JW34" s="382">
        <f>SUMIFS('内訳書2-14'!$T$8:$T$608,'内訳書2-14'!$G$8:$G$608,'【原則記入不要】内訳書1-1'!$D34,'内訳書2-14'!$U$8:$U$608,JW$24)</f>
        <v>0</v>
      </c>
      <c r="JX34" s="382">
        <f>SUMIFS('内訳書2-14'!$T$8:$T$608,'内訳書2-14'!$G$8:$G$608,'【原則記入不要】内訳書1-1'!$D34,'内訳書2-14'!$U$8:$U$608,JX$24)</f>
        <v>0</v>
      </c>
      <c r="JY34" s="382">
        <f>SUMIFS('内訳書2-14'!$T$8:$T$608,'内訳書2-14'!$G$8:$G$608,'【原則記入不要】内訳書1-1'!$D34,'内訳書2-14'!$U$8:$U$608,JY$24)</f>
        <v>0</v>
      </c>
      <c r="JZ34" s="382">
        <f>SUMIFS('内訳書2-14'!$T$8:$T$608,'内訳書2-14'!$G$8:$G$608,'【原則記入不要】内訳書1-1'!$D34,'内訳書2-14'!$U$8:$U$608,JZ$24)</f>
        <v>0</v>
      </c>
      <c r="KA34" s="382">
        <f>SUMIFS('内訳書2-14'!$T$8:$T$608,'内訳書2-14'!$G$8:$G$608,'【原則記入不要】内訳書1-1'!$D34,'内訳書2-14'!$U$8:$U$608,KA$24)</f>
        <v>0</v>
      </c>
      <c r="KB34" s="382">
        <f>SUMIFS('内訳書2-14'!$T$8:$T$608,'内訳書2-14'!$G$8:$G$608,'【原則記入不要】内訳書1-1'!$D34,'内訳書2-14'!$U$8:$U$608,KB$24)</f>
        <v>0</v>
      </c>
      <c r="KC34" s="382">
        <f>SUMIFS('内訳書2-14'!$T$8:$T$608,'内訳書2-14'!$G$8:$G$608,'【原則記入不要】内訳書1-1'!$D34,'内訳書2-14'!$U$8:$U$608,KC$24)</f>
        <v>0</v>
      </c>
      <c r="KD34" s="382">
        <f>SUMIFS('内訳書2-14'!$T$8:$T$608,'内訳書2-14'!$G$8:$G$608,'【原則記入不要】内訳書1-1'!$D34,'内訳書2-14'!$U$8:$U$608,KD$24)</f>
        <v>0</v>
      </c>
      <c r="KE34" s="382">
        <f>SUMIFS('内訳書2-14'!$T$8:$T$608,'内訳書2-14'!$G$8:$G$608,'【原則記入不要】内訳書1-1'!$D34,'内訳書2-14'!$U$8:$U$608,KE$24)</f>
        <v>0</v>
      </c>
      <c r="KF34" s="382">
        <f>SUMIFS('内訳書2-14'!$T$8:$T$608,'内訳書2-14'!$G$8:$G$608,'【原則記入不要】内訳書1-1'!$D34,'内訳書2-14'!$U$8:$U$608,KF$24)</f>
        <v>0</v>
      </c>
      <c r="KG34" s="382">
        <f>SUMIFS('内訳書2-14'!$T$8:$T$608,'内訳書2-14'!$G$8:$G$608,'【原則記入不要】内訳書1-1'!$D34,'内訳書2-14'!$U$8:$U$608,KG$24)</f>
        <v>0</v>
      </c>
      <c r="KH34" s="382">
        <f>SUMIFS('内訳書2-14'!$T$8:$T$608,'内訳書2-14'!$G$8:$G$608,'【原則記入不要】内訳書1-1'!$D34,'内訳書2-14'!$U$8:$U$608,KH$24)</f>
        <v>0</v>
      </c>
      <c r="KI34" s="382">
        <f>SUMIFS('内訳書2-14'!$T$8:$T$608,'内訳書2-14'!$G$8:$G$608,'【原則記入不要】内訳書1-1'!$D34,'内訳書2-14'!$U$8:$U$608,KI$24)</f>
        <v>0</v>
      </c>
      <c r="KJ34" s="382">
        <f>SUMIFS('内訳書2-14'!$T$8:$T$608,'内訳書2-14'!$G$8:$G$608,'【原則記入不要】内訳書1-1'!$D34,'内訳書2-14'!$U$8:$U$608,KJ$24)</f>
        <v>0</v>
      </c>
      <c r="KK34" s="382">
        <f>SUMIFS('内訳書2-14'!$T$8:$T$608,'内訳書2-14'!$G$8:$G$608,'【原則記入不要】内訳書1-1'!$D34,'内訳書2-14'!$U$8:$U$608,KK$24)</f>
        <v>0</v>
      </c>
      <c r="KL34" s="383">
        <f>'内訳書2-14'!$I844</f>
        <v>0</v>
      </c>
      <c r="KM34" s="382">
        <f>SUMIFS('内訳書2-15'!$T$8:$T$608,'内訳書2-15'!$G$8:$G$608,'【原則記入不要】内訳書1-1'!$D34,'内訳書2-15'!$U$8:$U$608,KM$24)</f>
        <v>0</v>
      </c>
      <c r="KN34" s="382">
        <f>SUMIFS('内訳書2-15'!$T$8:$T$608,'内訳書2-15'!$G$8:$G$608,'【原則記入不要】内訳書1-1'!$D34,'内訳書2-15'!$U$8:$U$608,KN$24)</f>
        <v>0</v>
      </c>
      <c r="KO34" s="382">
        <f>SUMIFS('内訳書2-15'!$T$8:$T$608,'内訳書2-15'!$G$8:$G$608,'【原則記入不要】内訳書1-1'!$D34,'内訳書2-15'!$U$8:$U$608,KO$24)</f>
        <v>0</v>
      </c>
      <c r="KP34" s="382">
        <f>SUMIFS('内訳書2-15'!$T$8:$T$608,'内訳書2-15'!$G$8:$G$608,'【原則記入不要】内訳書1-1'!$D34,'内訳書2-15'!$U$8:$U$608,KP$24)</f>
        <v>0</v>
      </c>
      <c r="KQ34" s="382">
        <f>SUMIFS('内訳書2-15'!$T$8:$T$608,'内訳書2-15'!$G$8:$G$608,'【原則記入不要】内訳書1-1'!$D34,'内訳書2-15'!$U$8:$U$608,KQ$24)</f>
        <v>0</v>
      </c>
      <c r="KR34" s="382">
        <f>SUMIFS('内訳書2-15'!$T$8:$T$608,'内訳書2-15'!$G$8:$G$608,'【原則記入不要】内訳書1-1'!$D34,'内訳書2-15'!$U$8:$U$608,KR$24)</f>
        <v>0</v>
      </c>
      <c r="KS34" s="382">
        <f>SUMIFS('内訳書2-15'!$T$8:$T$608,'内訳書2-15'!$G$8:$G$608,'【原則記入不要】内訳書1-1'!$D34,'内訳書2-15'!$U$8:$U$608,KS$24)</f>
        <v>0</v>
      </c>
      <c r="KT34" s="382">
        <f>SUMIFS('内訳書2-15'!$T$8:$T$608,'内訳書2-15'!$G$8:$G$608,'【原則記入不要】内訳書1-1'!$D34,'内訳書2-15'!$U$8:$U$608,KT$24)</f>
        <v>0</v>
      </c>
      <c r="KU34" s="382">
        <f>SUMIFS('内訳書2-15'!$T$8:$T$608,'内訳書2-15'!$G$8:$G$608,'【原則記入不要】内訳書1-1'!$D34,'内訳書2-15'!$U$8:$U$608,KU$24)</f>
        <v>0</v>
      </c>
      <c r="KV34" s="382">
        <f>SUMIFS('内訳書2-15'!$T$8:$T$608,'内訳書2-15'!$G$8:$G$608,'【原則記入不要】内訳書1-1'!$D34,'内訳書2-15'!$U$8:$U$608,KV$24)</f>
        <v>0</v>
      </c>
      <c r="KW34" s="382">
        <f>SUMIFS('内訳書2-15'!$T$8:$T$608,'内訳書2-15'!$G$8:$G$608,'【原則記入不要】内訳書1-1'!$D34,'内訳書2-15'!$U$8:$U$608,KW$24)</f>
        <v>0</v>
      </c>
      <c r="KX34" s="382">
        <f>SUMIFS('内訳書2-15'!$T$8:$T$608,'内訳書2-15'!$G$8:$G$608,'【原則記入不要】内訳書1-1'!$D34,'内訳書2-15'!$U$8:$U$608,KX$24)</f>
        <v>0</v>
      </c>
      <c r="KY34" s="382">
        <f>SUMIFS('内訳書2-15'!$T$8:$T$608,'内訳書2-15'!$G$8:$G$608,'【原則記入不要】内訳書1-1'!$D34,'内訳書2-15'!$U$8:$U$608,KY$24)</f>
        <v>0</v>
      </c>
      <c r="KZ34" s="382">
        <f>SUMIFS('内訳書2-15'!$T$8:$T$608,'内訳書2-15'!$G$8:$G$608,'【原則記入不要】内訳書1-1'!$D34,'内訳書2-15'!$U$8:$U$608,KZ$24)</f>
        <v>0</v>
      </c>
      <c r="LA34" s="382">
        <f>SUMIFS('内訳書2-15'!$T$8:$T$608,'内訳書2-15'!$G$8:$G$608,'【原則記入不要】内訳書1-1'!$D34,'内訳書2-15'!$U$8:$U$608,LA$24)</f>
        <v>0</v>
      </c>
      <c r="LB34" s="382">
        <f>SUMIFS('内訳書2-15'!$T$8:$T$608,'内訳書2-15'!$G$8:$G$608,'【原則記入不要】内訳書1-1'!$D34,'内訳書2-15'!$U$8:$U$608,LB$24)</f>
        <v>0</v>
      </c>
      <c r="LC34" s="382">
        <f>SUMIFS('内訳書2-15'!$T$8:$T$608,'内訳書2-15'!$G$8:$G$608,'【原則記入不要】内訳書1-1'!$D34,'内訳書2-15'!$U$8:$U$608,LC$24)</f>
        <v>0</v>
      </c>
      <c r="LD34" s="382">
        <f>SUMIFS('内訳書2-15'!$T$8:$T$608,'内訳書2-15'!$G$8:$G$608,'【原則記入不要】内訳書1-1'!$D34,'内訳書2-15'!$U$8:$U$608,LD$24)</f>
        <v>0</v>
      </c>
      <c r="LE34" s="382">
        <f>SUMIFS('内訳書2-15'!$T$8:$T$608,'内訳書2-15'!$G$8:$G$608,'【原則記入不要】内訳書1-1'!$D34,'内訳書2-15'!$U$8:$U$608,LE$24)</f>
        <v>0</v>
      </c>
      <c r="LF34" s="382">
        <f>SUMIFS('内訳書2-15'!$T$8:$T$608,'内訳書2-15'!$G$8:$G$608,'【原則記入不要】内訳書1-1'!$D34,'内訳書2-15'!$U$8:$U$608,LF$24)</f>
        <v>0</v>
      </c>
      <c r="LG34" s="383">
        <f>'内訳書2-15'!$I844</f>
        <v>0</v>
      </c>
      <c r="LH34" s="382">
        <f>SUMIFS('内訳書2-16'!$T$8:$T$608,'内訳書2-16'!$G$8:$G$608,'【原則記入不要】内訳書1-1'!$D34,'内訳書2-16'!$U$8:$U$608,LH$24)</f>
        <v>0</v>
      </c>
      <c r="LI34" s="382">
        <f>SUMIFS('内訳書2-16'!$T$8:$T$608,'内訳書2-16'!$G$8:$G$608,'【原則記入不要】内訳書1-1'!$D34,'内訳書2-16'!$U$8:$U$608,LI$24)</f>
        <v>0</v>
      </c>
      <c r="LJ34" s="382">
        <f>SUMIFS('内訳書2-16'!$T$8:$T$608,'内訳書2-16'!$G$8:$G$608,'【原則記入不要】内訳書1-1'!$D34,'内訳書2-16'!$U$8:$U$608,LJ$24)</f>
        <v>0</v>
      </c>
      <c r="LK34" s="382">
        <f>SUMIFS('内訳書2-16'!$T$8:$T$608,'内訳書2-16'!$G$8:$G$608,'【原則記入不要】内訳書1-1'!$D34,'内訳書2-16'!$U$8:$U$608,LK$24)</f>
        <v>0</v>
      </c>
      <c r="LL34" s="382">
        <f>SUMIFS('内訳書2-16'!$T$8:$T$608,'内訳書2-16'!$G$8:$G$608,'【原則記入不要】内訳書1-1'!$D34,'内訳書2-16'!$U$8:$U$608,LL$24)</f>
        <v>0</v>
      </c>
      <c r="LM34" s="382">
        <f>SUMIFS('内訳書2-16'!$T$8:$T$608,'内訳書2-16'!$G$8:$G$608,'【原則記入不要】内訳書1-1'!$D34,'内訳書2-16'!$U$8:$U$608,LM$24)</f>
        <v>0</v>
      </c>
      <c r="LN34" s="382">
        <f>SUMIFS('内訳書2-16'!$T$8:$T$608,'内訳書2-16'!$G$8:$G$608,'【原則記入不要】内訳書1-1'!$D34,'内訳書2-16'!$U$8:$U$608,LN$24)</f>
        <v>0</v>
      </c>
      <c r="LO34" s="382">
        <f>SUMIFS('内訳書2-16'!$T$8:$T$608,'内訳書2-16'!$G$8:$G$608,'【原則記入不要】内訳書1-1'!$D34,'内訳書2-16'!$U$8:$U$608,LO$24)</f>
        <v>0</v>
      </c>
      <c r="LP34" s="382">
        <f>SUMIFS('内訳書2-16'!$T$8:$T$608,'内訳書2-16'!$G$8:$G$608,'【原則記入不要】内訳書1-1'!$D34,'内訳書2-16'!$U$8:$U$608,LP$24)</f>
        <v>0</v>
      </c>
      <c r="LQ34" s="382">
        <f>SUMIFS('内訳書2-16'!$T$8:$T$608,'内訳書2-16'!$G$8:$G$608,'【原則記入不要】内訳書1-1'!$D34,'内訳書2-16'!$U$8:$U$608,LQ$24)</f>
        <v>0</v>
      </c>
      <c r="LR34" s="382">
        <f>SUMIFS('内訳書2-16'!$T$8:$T$608,'内訳書2-16'!$G$8:$G$608,'【原則記入不要】内訳書1-1'!$D34,'内訳書2-16'!$U$8:$U$608,LR$24)</f>
        <v>0</v>
      </c>
      <c r="LS34" s="382">
        <f>SUMIFS('内訳書2-16'!$T$8:$T$608,'内訳書2-16'!$G$8:$G$608,'【原則記入不要】内訳書1-1'!$D34,'内訳書2-16'!$U$8:$U$608,LS$24)</f>
        <v>0</v>
      </c>
      <c r="LT34" s="382">
        <f>SUMIFS('内訳書2-16'!$T$8:$T$608,'内訳書2-16'!$G$8:$G$608,'【原則記入不要】内訳書1-1'!$D34,'内訳書2-16'!$U$8:$U$608,LT$24)</f>
        <v>0</v>
      </c>
      <c r="LU34" s="382">
        <f>SUMIFS('内訳書2-16'!$T$8:$T$608,'内訳書2-16'!$G$8:$G$608,'【原則記入不要】内訳書1-1'!$D34,'内訳書2-16'!$U$8:$U$608,LU$24)</f>
        <v>0</v>
      </c>
      <c r="LV34" s="382">
        <f>SUMIFS('内訳書2-16'!$T$8:$T$608,'内訳書2-16'!$G$8:$G$608,'【原則記入不要】内訳書1-1'!$D34,'内訳書2-16'!$U$8:$U$608,LV$24)</f>
        <v>0</v>
      </c>
      <c r="LW34" s="382">
        <f>SUMIFS('内訳書2-16'!$T$8:$T$608,'内訳書2-16'!$G$8:$G$608,'【原則記入不要】内訳書1-1'!$D34,'内訳書2-16'!$U$8:$U$608,LW$24)</f>
        <v>0</v>
      </c>
      <c r="LX34" s="382">
        <f>SUMIFS('内訳書2-16'!$T$8:$T$608,'内訳書2-16'!$G$8:$G$608,'【原則記入不要】内訳書1-1'!$D34,'内訳書2-16'!$U$8:$U$608,LX$24)</f>
        <v>0</v>
      </c>
      <c r="LY34" s="382">
        <f>SUMIFS('内訳書2-16'!$T$8:$T$608,'内訳書2-16'!$G$8:$G$608,'【原則記入不要】内訳書1-1'!$D34,'内訳書2-16'!$U$8:$U$608,LY$24)</f>
        <v>0</v>
      </c>
      <c r="LZ34" s="382">
        <f>SUMIFS('内訳書2-16'!$T$8:$T$608,'内訳書2-16'!$G$8:$G$608,'【原則記入不要】内訳書1-1'!$D34,'内訳書2-16'!$U$8:$U$608,LZ$24)</f>
        <v>0</v>
      </c>
      <c r="MA34" s="382">
        <f>SUMIFS('内訳書2-16'!$T$8:$T$608,'内訳書2-16'!$G$8:$G$608,'【原則記入不要】内訳書1-1'!$D34,'内訳書2-16'!$U$8:$U$608,MA$24)</f>
        <v>0</v>
      </c>
      <c r="MB34" s="383">
        <f>'内訳書2-16'!$I844</f>
        <v>0</v>
      </c>
      <c r="MC34" s="382">
        <f>SUMIFS('内訳書2-17'!$T$8:$T$608,'内訳書2-17'!$G$8:$G$608,'【原則記入不要】内訳書1-1'!$D34,'内訳書2-17'!$U$8:$U$608,MC$24)</f>
        <v>0</v>
      </c>
      <c r="MD34" s="382">
        <f>SUMIFS('内訳書2-17'!$T$8:$T$608,'内訳書2-17'!$G$8:$G$608,'【原則記入不要】内訳書1-1'!$D34,'内訳書2-17'!$U$8:$U$608,MD$24)</f>
        <v>0</v>
      </c>
      <c r="ME34" s="382">
        <f>SUMIFS('内訳書2-17'!$T$8:$T$608,'内訳書2-17'!$G$8:$G$608,'【原則記入不要】内訳書1-1'!$D34,'内訳書2-17'!$U$8:$U$608,ME$24)</f>
        <v>0</v>
      </c>
      <c r="MF34" s="382">
        <f>SUMIFS('内訳書2-17'!$T$8:$T$608,'内訳書2-17'!$G$8:$G$608,'【原則記入不要】内訳書1-1'!$D34,'内訳書2-17'!$U$8:$U$608,MF$24)</f>
        <v>0</v>
      </c>
      <c r="MG34" s="382">
        <f>SUMIFS('内訳書2-17'!$T$8:$T$608,'内訳書2-17'!$G$8:$G$608,'【原則記入不要】内訳書1-1'!$D34,'内訳書2-17'!$U$8:$U$608,MG$24)</f>
        <v>0</v>
      </c>
      <c r="MH34" s="382">
        <f>SUMIFS('内訳書2-17'!$T$8:$T$608,'内訳書2-17'!$G$8:$G$608,'【原則記入不要】内訳書1-1'!$D34,'内訳書2-17'!$U$8:$U$608,MH$24)</f>
        <v>0</v>
      </c>
      <c r="MI34" s="382">
        <f>SUMIFS('内訳書2-17'!$T$8:$T$608,'内訳書2-17'!$G$8:$G$608,'【原則記入不要】内訳書1-1'!$D34,'内訳書2-17'!$U$8:$U$608,MI$24)</f>
        <v>0</v>
      </c>
      <c r="MJ34" s="382">
        <f>SUMIFS('内訳書2-17'!$T$8:$T$608,'内訳書2-17'!$G$8:$G$608,'【原則記入不要】内訳書1-1'!$D34,'内訳書2-17'!$U$8:$U$608,MJ$24)</f>
        <v>0</v>
      </c>
      <c r="MK34" s="382">
        <f>SUMIFS('内訳書2-17'!$T$8:$T$608,'内訳書2-17'!$G$8:$G$608,'【原則記入不要】内訳書1-1'!$D34,'内訳書2-17'!$U$8:$U$608,MK$24)</f>
        <v>0</v>
      </c>
      <c r="ML34" s="382">
        <f>SUMIFS('内訳書2-17'!$T$8:$T$608,'内訳書2-17'!$G$8:$G$608,'【原則記入不要】内訳書1-1'!$D34,'内訳書2-17'!$U$8:$U$608,ML$24)</f>
        <v>0</v>
      </c>
      <c r="MM34" s="382">
        <f>SUMIFS('内訳書2-17'!$T$8:$T$608,'内訳書2-17'!$G$8:$G$608,'【原則記入不要】内訳書1-1'!$D34,'内訳書2-17'!$U$8:$U$608,MM$24)</f>
        <v>0</v>
      </c>
      <c r="MN34" s="382">
        <f>SUMIFS('内訳書2-17'!$T$8:$T$608,'内訳書2-17'!$G$8:$G$608,'【原則記入不要】内訳書1-1'!$D34,'内訳書2-17'!$U$8:$U$608,MN$24)</f>
        <v>0</v>
      </c>
      <c r="MO34" s="382">
        <f>SUMIFS('内訳書2-17'!$T$8:$T$608,'内訳書2-17'!$G$8:$G$608,'【原則記入不要】内訳書1-1'!$D34,'内訳書2-17'!$U$8:$U$608,MO$24)</f>
        <v>0</v>
      </c>
      <c r="MP34" s="382">
        <f>SUMIFS('内訳書2-17'!$T$8:$T$608,'内訳書2-17'!$G$8:$G$608,'【原則記入不要】内訳書1-1'!$D34,'内訳書2-17'!$U$8:$U$608,MP$24)</f>
        <v>0</v>
      </c>
      <c r="MQ34" s="382">
        <f>SUMIFS('内訳書2-17'!$T$8:$T$608,'内訳書2-17'!$G$8:$G$608,'【原則記入不要】内訳書1-1'!$D34,'内訳書2-17'!$U$8:$U$608,MQ$24)</f>
        <v>0</v>
      </c>
      <c r="MR34" s="382">
        <f>SUMIFS('内訳書2-17'!$T$8:$T$608,'内訳書2-17'!$G$8:$G$608,'【原則記入不要】内訳書1-1'!$D34,'内訳書2-17'!$U$8:$U$608,MR$24)</f>
        <v>0</v>
      </c>
      <c r="MS34" s="382">
        <f>SUMIFS('内訳書2-17'!$T$8:$T$608,'内訳書2-17'!$G$8:$G$608,'【原則記入不要】内訳書1-1'!$D34,'内訳書2-17'!$U$8:$U$608,MS$24)</f>
        <v>0</v>
      </c>
      <c r="MT34" s="382">
        <f>SUMIFS('内訳書2-17'!$T$8:$T$608,'内訳書2-17'!$G$8:$G$608,'【原則記入不要】内訳書1-1'!$D34,'内訳書2-17'!$U$8:$U$608,MT$24)</f>
        <v>0</v>
      </c>
      <c r="MU34" s="382">
        <f>SUMIFS('内訳書2-17'!$T$8:$T$608,'内訳書2-17'!$G$8:$G$608,'【原則記入不要】内訳書1-1'!$D34,'内訳書2-17'!$U$8:$U$608,MU$24)</f>
        <v>0</v>
      </c>
      <c r="MV34" s="382">
        <f>SUMIFS('内訳書2-17'!$T$8:$T$608,'内訳書2-17'!$G$8:$G$608,'【原則記入不要】内訳書1-1'!$D34,'内訳書2-17'!$U$8:$U$608,MV$24)</f>
        <v>0</v>
      </c>
      <c r="MW34" s="383">
        <f>'内訳書2-17'!$I844</f>
        <v>0</v>
      </c>
      <c r="MX34" s="382">
        <f>SUMIFS('内訳書2-18'!$T$8:$T$608,'内訳書2-18'!$G$8:$G$608,'【原則記入不要】内訳書1-1'!$D34,'内訳書2-18'!$U$8:$U$608,MX$24)</f>
        <v>0</v>
      </c>
      <c r="MY34" s="382">
        <f>SUMIFS('内訳書2-18'!$T$8:$T$608,'内訳書2-18'!$G$8:$G$608,'【原則記入不要】内訳書1-1'!$D34,'内訳書2-18'!$U$8:$U$608,MY$24)</f>
        <v>0</v>
      </c>
      <c r="MZ34" s="382">
        <f>SUMIFS('内訳書2-18'!$T$8:$T$608,'内訳書2-18'!$G$8:$G$608,'【原則記入不要】内訳書1-1'!$D34,'内訳書2-18'!$U$8:$U$608,MZ$24)</f>
        <v>0</v>
      </c>
      <c r="NA34" s="382">
        <f>SUMIFS('内訳書2-18'!$T$8:$T$608,'内訳書2-18'!$G$8:$G$608,'【原則記入不要】内訳書1-1'!$D34,'内訳書2-18'!$U$8:$U$608,NA$24)</f>
        <v>0</v>
      </c>
      <c r="NB34" s="382">
        <f>SUMIFS('内訳書2-18'!$T$8:$T$608,'内訳書2-18'!$G$8:$G$608,'【原則記入不要】内訳書1-1'!$D34,'内訳書2-18'!$U$8:$U$608,NB$24)</f>
        <v>0</v>
      </c>
      <c r="NC34" s="382">
        <f>SUMIFS('内訳書2-18'!$T$8:$T$608,'内訳書2-18'!$G$8:$G$608,'【原則記入不要】内訳書1-1'!$D34,'内訳書2-18'!$U$8:$U$608,NC$24)</f>
        <v>0</v>
      </c>
      <c r="ND34" s="382">
        <f>SUMIFS('内訳書2-18'!$T$8:$T$608,'内訳書2-18'!$G$8:$G$608,'【原則記入不要】内訳書1-1'!$D34,'内訳書2-18'!$U$8:$U$608,ND$24)</f>
        <v>0</v>
      </c>
      <c r="NE34" s="382">
        <f>SUMIFS('内訳書2-18'!$T$8:$T$608,'内訳書2-18'!$G$8:$G$608,'【原則記入不要】内訳書1-1'!$D34,'内訳書2-18'!$U$8:$U$608,NE$24)</f>
        <v>0</v>
      </c>
      <c r="NF34" s="382">
        <f>SUMIFS('内訳書2-18'!$T$8:$T$608,'内訳書2-18'!$G$8:$G$608,'【原則記入不要】内訳書1-1'!$D34,'内訳書2-18'!$U$8:$U$608,NF$24)</f>
        <v>0</v>
      </c>
      <c r="NG34" s="382">
        <f>SUMIFS('内訳書2-18'!$T$8:$T$608,'内訳書2-18'!$G$8:$G$608,'【原則記入不要】内訳書1-1'!$D34,'内訳書2-18'!$U$8:$U$608,NG$24)</f>
        <v>0</v>
      </c>
      <c r="NH34" s="382">
        <f>SUMIFS('内訳書2-18'!$T$8:$T$608,'内訳書2-18'!$G$8:$G$608,'【原則記入不要】内訳書1-1'!$D34,'内訳書2-18'!$U$8:$U$608,NH$24)</f>
        <v>0</v>
      </c>
      <c r="NI34" s="382">
        <f>SUMIFS('内訳書2-18'!$T$8:$T$608,'内訳書2-18'!$G$8:$G$608,'【原則記入不要】内訳書1-1'!$D34,'内訳書2-18'!$U$8:$U$608,NI$24)</f>
        <v>0</v>
      </c>
      <c r="NJ34" s="382">
        <f>SUMIFS('内訳書2-18'!$T$8:$T$608,'内訳書2-18'!$G$8:$G$608,'【原則記入不要】内訳書1-1'!$D34,'内訳書2-18'!$U$8:$U$608,NJ$24)</f>
        <v>0</v>
      </c>
      <c r="NK34" s="382">
        <f>SUMIFS('内訳書2-18'!$T$8:$T$608,'内訳書2-18'!$G$8:$G$608,'【原則記入不要】内訳書1-1'!$D34,'内訳書2-18'!$U$8:$U$608,NK$24)</f>
        <v>0</v>
      </c>
      <c r="NL34" s="382">
        <f>SUMIFS('内訳書2-18'!$T$8:$T$608,'内訳書2-18'!$G$8:$G$608,'【原則記入不要】内訳書1-1'!$D34,'内訳書2-18'!$U$8:$U$608,NL$24)</f>
        <v>0</v>
      </c>
      <c r="NM34" s="382">
        <f>SUMIFS('内訳書2-18'!$T$8:$T$608,'内訳書2-18'!$G$8:$G$608,'【原則記入不要】内訳書1-1'!$D34,'内訳書2-18'!$U$8:$U$608,NM$24)</f>
        <v>0</v>
      </c>
      <c r="NN34" s="382">
        <f>SUMIFS('内訳書2-18'!$T$8:$T$608,'内訳書2-18'!$G$8:$G$608,'【原則記入不要】内訳書1-1'!$D34,'内訳書2-18'!$U$8:$U$608,NN$24)</f>
        <v>0</v>
      </c>
      <c r="NO34" s="382">
        <f>SUMIFS('内訳書2-18'!$T$8:$T$608,'内訳書2-18'!$G$8:$G$608,'【原則記入不要】内訳書1-1'!$D34,'内訳書2-18'!$U$8:$U$608,NO$24)</f>
        <v>0</v>
      </c>
      <c r="NP34" s="382">
        <f>SUMIFS('内訳書2-18'!$T$8:$T$608,'内訳書2-18'!$G$8:$G$608,'【原則記入不要】内訳書1-1'!$D34,'内訳書2-18'!$U$8:$U$608,NP$24)</f>
        <v>0</v>
      </c>
      <c r="NQ34" s="382">
        <f>SUMIFS('内訳書2-18'!$T$8:$T$608,'内訳書2-18'!$G$8:$G$608,'【原則記入不要】内訳書1-1'!$D34,'内訳書2-18'!$U$8:$U$608,NQ$24)</f>
        <v>0</v>
      </c>
      <c r="NR34" s="383">
        <f>'内訳書2-18'!$I844</f>
        <v>0</v>
      </c>
      <c r="NS34" s="382">
        <f>SUMIFS('内訳書2-19'!$T$8:$T$608,'内訳書2-19'!$G$8:$G$608,'【原則記入不要】内訳書1-1'!$D34,'内訳書2-19'!$U$8:$U$608,NS$24)</f>
        <v>0</v>
      </c>
      <c r="NT34" s="382">
        <f>SUMIFS('内訳書2-19'!$T$8:$T$608,'内訳書2-19'!$G$8:$G$608,'【原則記入不要】内訳書1-1'!$D34,'内訳書2-19'!$U$8:$U$608,NT$24)</f>
        <v>0</v>
      </c>
      <c r="NU34" s="382">
        <f>SUMIFS('内訳書2-19'!$T$8:$T$608,'内訳書2-19'!$G$8:$G$608,'【原則記入不要】内訳書1-1'!$D34,'内訳書2-19'!$U$8:$U$608,NU$24)</f>
        <v>0</v>
      </c>
      <c r="NV34" s="382">
        <f>SUMIFS('内訳書2-19'!$T$8:$T$608,'内訳書2-19'!$G$8:$G$608,'【原則記入不要】内訳書1-1'!$D34,'内訳書2-19'!$U$8:$U$608,NV$24)</f>
        <v>0</v>
      </c>
      <c r="NW34" s="382">
        <f>SUMIFS('内訳書2-19'!$T$8:$T$608,'内訳書2-19'!$G$8:$G$608,'【原則記入不要】内訳書1-1'!$D34,'内訳書2-19'!$U$8:$U$608,NW$24)</f>
        <v>0</v>
      </c>
      <c r="NX34" s="382">
        <f>SUMIFS('内訳書2-19'!$T$8:$T$608,'内訳書2-19'!$G$8:$G$608,'【原則記入不要】内訳書1-1'!$D34,'内訳書2-19'!$U$8:$U$608,NX$24)</f>
        <v>0</v>
      </c>
      <c r="NY34" s="382">
        <f>SUMIFS('内訳書2-19'!$T$8:$T$608,'内訳書2-19'!$G$8:$G$608,'【原則記入不要】内訳書1-1'!$D34,'内訳書2-19'!$U$8:$U$608,NY$24)</f>
        <v>0</v>
      </c>
      <c r="NZ34" s="382">
        <f>SUMIFS('内訳書2-19'!$T$8:$T$608,'内訳書2-19'!$G$8:$G$608,'【原則記入不要】内訳書1-1'!$D34,'内訳書2-19'!$U$8:$U$608,NZ$24)</f>
        <v>0</v>
      </c>
      <c r="OA34" s="382">
        <f>SUMIFS('内訳書2-19'!$T$8:$T$608,'内訳書2-19'!$G$8:$G$608,'【原則記入不要】内訳書1-1'!$D34,'内訳書2-19'!$U$8:$U$608,OA$24)</f>
        <v>0</v>
      </c>
      <c r="OB34" s="382">
        <f>SUMIFS('内訳書2-19'!$T$8:$T$608,'内訳書2-19'!$G$8:$G$608,'【原則記入不要】内訳書1-1'!$D34,'内訳書2-19'!$U$8:$U$608,OB$24)</f>
        <v>0</v>
      </c>
      <c r="OC34" s="382">
        <f>SUMIFS('内訳書2-19'!$T$8:$T$608,'内訳書2-19'!$G$8:$G$608,'【原則記入不要】内訳書1-1'!$D34,'内訳書2-19'!$U$8:$U$608,OC$24)</f>
        <v>0</v>
      </c>
      <c r="OD34" s="382">
        <f>SUMIFS('内訳書2-19'!$T$8:$T$608,'内訳書2-19'!$G$8:$G$608,'【原則記入不要】内訳書1-1'!$D34,'内訳書2-19'!$U$8:$U$608,OD$24)</f>
        <v>0</v>
      </c>
      <c r="OE34" s="382">
        <f>SUMIFS('内訳書2-19'!$T$8:$T$608,'内訳書2-19'!$G$8:$G$608,'【原則記入不要】内訳書1-1'!$D34,'内訳書2-19'!$U$8:$U$608,OE$24)</f>
        <v>0</v>
      </c>
      <c r="OF34" s="382">
        <f>SUMIFS('内訳書2-19'!$T$8:$T$608,'内訳書2-19'!$G$8:$G$608,'【原則記入不要】内訳書1-1'!$D34,'内訳書2-19'!$U$8:$U$608,OF$24)</f>
        <v>0</v>
      </c>
      <c r="OG34" s="382">
        <f>SUMIFS('内訳書2-19'!$T$8:$T$608,'内訳書2-19'!$G$8:$G$608,'【原則記入不要】内訳書1-1'!$D34,'内訳書2-19'!$U$8:$U$608,OG$24)</f>
        <v>0</v>
      </c>
      <c r="OH34" s="382">
        <f>SUMIFS('内訳書2-19'!$T$8:$T$608,'内訳書2-19'!$G$8:$G$608,'【原則記入不要】内訳書1-1'!$D34,'内訳書2-19'!$U$8:$U$608,OH$24)</f>
        <v>0</v>
      </c>
      <c r="OI34" s="382">
        <f>SUMIFS('内訳書2-19'!$T$8:$T$608,'内訳書2-19'!$G$8:$G$608,'【原則記入不要】内訳書1-1'!$D34,'内訳書2-19'!$U$8:$U$608,OI$24)</f>
        <v>0</v>
      </c>
      <c r="OJ34" s="382">
        <f>SUMIFS('内訳書2-19'!$T$8:$T$608,'内訳書2-19'!$G$8:$G$608,'【原則記入不要】内訳書1-1'!$D34,'内訳書2-19'!$U$8:$U$608,OJ$24)</f>
        <v>0</v>
      </c>
      <c r="OK34" s="382">
        <f>SUMIFS('内訳書2-19'!$T$8:$T$608,'内訳書2-19'!$G$8:$G$608,'【原則記入不要】内訳書1-1'!$D34,'内訳書2-19'!$U$8:$U$608,OK$24)</f>
        <v>0</v>
      </c>
      <c r="OL34" s="382">
        <f>SUMIFS('内訳書2-19'!$T$8:$T$608,'内訳書2-19'!$G$8:$G$608,'【原則記入不要】内訳書1-1'!$D34,'内訳書2-19'!$U$8:$U$608,OL$24)</f>
        <v>0</v>
      </c>
      <c r="OM34" s="383">
        <f>'内訳書2-19'!$I844</f>
        <v>0</v>
      </c>
      <c r="ON34" s="382">
        <f>SUMIFS('内訳書2-20'!$T$8:$T$608,'内訳書2-20'!$G$8:$G$608,'【原則記入不要】内訳書1-1'!$D34,'内訳書2-20'!$U$8:$U$608,ON$24)</f>
        <v>0</v>
      </c>
      <c r="OO34" s="382">
        <f>SUMIFS('内訳書2-20'!$T$8:$T$608,'内訳書2-20'!$G$8:$G$608,'【原則記入不要】内訳書1-1'!$D34,'内訳書2-20'!$U$8:$U$608,OO$24)</f>
        <v>0</v>
      </c>
      <c r="OP34" s="382">
        <f>SUMIFS('内訳書2-20'!$T$8:$T$608,'内訳書2-20'!$G$8:$G$608,'【原則記入不要】内訳書1-1'!$D34,'内訳書2-20'!$U$8:$U$608,OP$24)</f>
        <v>0</v>
      </c>
      <c r="OQ34" s="382">
        <f>SUMIFS('内訳書2-20'!$T$8:$T$608,'内訳書2-20'!$G$8:$G$608,'【原則記入不要】内訳書1-1'!$D34,'内訳書2-20'!$U$8:$U$608,OQ$24)</f>
        <v>0</v>
      </c>
      <c r="OR34" s="382">
        <f>SUMIFS('内訳書2-20'!$T$8:$T$608,'内訳書2-20'!$G$8:$G$608,'【原則記入不要】内訳書1-1'!$D34,'内訳書2-20'!$U$8:$U$608,OR$24)</f>
        <v>0</v>
      </c>
      <c r="OS34" s="382">
        <f>SUMIFS('内訳書2-20'!$T$8:$T$608,'内訳書2-20'!$G$8:$G$608,'【原則記入不要】内訳書1-1'!$D34,'内訳書2-20'!$U$8:$U$608,OS$24)</f>
        <v>0</v>
      </c>
      <c r="OT34" s="382">
        <f>SUMIFS('内訳書2-20'!$T$8:$T$608,'内訳書2-20'!$G$8:$G$608,'【原則記入不要】内訳書1-1'!$D34,'内訳書2-20'!$U$8:$U$608,OT$24)</f>
        <v>0</v>
      </c>
      <c r="OU34" s="382">
        <f>SUMIFS('内訳書2-20'!$T$8:$T$608,'内訳書2-20'!$G$8:$G$608,'【原則記入不要】内訳書1-1'!$D34,'内訳書2-20'!$U$8:$U$608,OU$24)</f>
        <v>0</v>
      </c>
      <c r="OV34" s="382">
        <f>SUMIFS('内訳書2-20'!$T$8:$T$608,'内訳書2-20'!$G$8:$G$608,'【原則記入不要】内訳書1-1'!$D34,'内訳書2-20'!$U$8:$U$608,OV$24)</f>
        <v>0</v>
      </c>
      <c r="OW34" s="382">
        <f>SUMIFS('内訳書2-20'!$T$8:$T$608,'内訳書2-20'!$G$8:$G$608,'【原則記入不要】内訳書1-1'!$D34,'内訳書2-20'!$U$8:$U$608,OW$24)</f>
        <v>0</v>
      </c>
      <c r="OX34" s="382">
        <f>SUMIFS('内訳書2-20'!$T$8:$T$608,'内訳書2-20'!$G$8:$G$608,'【原則記入不要】内訳書1-1'!$D34,'内訳書2-20'!$U$8:$U$608,OX$24)</f>
        <v>0</v>
      </c>
      <c r="OY34" s="382">
        <f>SUMIFS('内訳書2-20'!$T$8:$T$608,'内訳書2-20'!$G$8:$G$608,'【原則記入不要】内訳書1-1'!$D34,'内訳書2-20'!$U$8:$U$608,OY$24)</f>
        <v>0</v>
      </c>
      <c r="OZ34" s="382">
        <f>SUMIFS('内訳書2-20'!$T$8:$T$608,'内訳書2-20'!$G$8:$G$608,'【原則記入不要】内訳書1-1'!$D34,'内訳書2-20'!$U$8:$U$608,OZ$24)</f>
        <v>0</v>
      </c>
      <c r="PA34" s="382">
        <f>SUMIFS('内訳書2-20'!$T$8:$T$608,'内訳書2-20'!$G$8:$G$608,'【原則記入不要】内訳書1-1'!$D34,'内訳書2-20'!$U$8:$U$608,PA$24)</f>
        <v>0</v>
      </c>
      <c r="PB34" s="382">
        <f>SUMIFS('内訳書2-20'!$T$8:$T$608,'内訳書2-20'!$G$8:$G$608,'【原則記入不要】内訳書1-1'!$D34,'内訳書2-20'!$U$8:$U$608,PB$24)</f>
        <v>0</v>
      </c>
      <c r="PC34" s="382">
        <f>SUMIFS('内訳書2-20'!$T$8:$T$608,'内訳書2-20'!$G$8:$G$608,'【原則記入不要】内訳書1-1'!$D34,'内訳書2-20'!$U$8:$U$608,PC$24)</f>
        <v>0</v>
      </c>
      <c r="PD34" s="382">
        <f>SUMIFS('内訳書2-20'!$T$8:$T$608,'内訳書2-20'!$G$8:$G$608,'【原則記入不要】内訳書1-1'!$D34,'内訳書2-20'!$U$8:$U$608,PD$24)</f>
        <v>0</v>
      </c>
      <c r="PE34" s="382">
        <f>SUMIFS('内訳書2-20'!$T$8:$T$608,'内訳書2-20'!$G$8:$G$608,'【原則記入不要】内訳書1-1'!$D34,'内訳書2-20'!$U$8:$U$608,PE$24)</f>
        <v>0</v>
      </c>
      <c r="PF34" s="382">
        <f>SUMIFS('内訳書2-20'!$T$8:$T$608,'内訳書2-20'!$G$8:$G$608,'【原則記入不要】内訳書1-1'!$D34,'内訳書2-20'!$U$8:$U$608,PF$24)</f>
        <v>0</v>
      </c>
      <c r="PG34" s="382">
        <f>SUMIFS('内訳書2-20'!$T$8:$T$608,'内訳書2-20'!$G$8:$G$608,'【原則記入不要】内訳書1-1'!$D34,'内訳書2-20'!$U$8:$U$608,PG$24)</f>
        <v>0</v>
      </c>
      <c r="PH34" s="383">
        <f>'内訳書2-20'!$I844</f>
        <v>0</v>
      </c>
      <c r="PI34" s="281">
        <f>'内訳書2-21'!$I494</f>
        <v>0</v>
      </c>
      <c r="PJ34" s="282">
        <f t="shared" si="148"/>
        <v>0</v>
      </c>
      <c r="PK34" s="296">
        <f t="shared" si="149"/>
        <v>0</v>
      </c>
      <c r="PL34" s="296"/>
    </row>
    <row r="35" spans="2:428" ht="18" customHeight="1">
      <c r="B35" s="781"/>
      <c r="C35" s="784"/>
      <c r="D35" s="384" t="s">
        <v>32</v>
      </c>
      <c r="E35" s="385">
        <f>SUMIFS('内訳書2-1'!$T$8:$T$608,'内訳書2-1'!$G$8:$G$608,'【原則記入不要】内訳書1-1'!$D35,'内訳書2-1'!$U$8:$U$608,E$24)</f>
        <v>0</v>
      </c>
      <c r="F35" s="385">
        <f>SUMIFS('内訳書2-1'!$T$8:$T$608,'内訳書2-1'!$G$8:$G$608,'【原則記入不要】内訳書1-1'!$D35,'内訳書2-1'!$U$8:$U$608,F$24)</f>
        <v>0</v>
      </c>
      <c r="G35" s="385">
        <f>SUMIFS('内訳書2-1'!$T$8:$T$608,'内訳書2-1'!$G$8:$G$608,'【原則記入不要】内訳書1-1'!$D35,'内訳書2-1'!$U$8:$U$608,G$24)</f>
        <v>0</v>
      </c>
      <c r="H35" s="385">
        <f>SUMIFS('内訳書2-1'!$T$8:$T$608,'内訳書2-1'!$G$8:$G$608,'【原則記入不要】内訳書1-1'!$D35,'内訳書2-1'!$U$8:$U$608,H$24)</f>
        <v>0</v>
      </c>
      <c r="I35" s="385">
        <f>SUMIFS('内訳書2-1'!$T$8:$T$608,'内訳書2-1'!$G$8:$G$608,'【原則記入不要】内訳書1-1'!$D35,'内訳書2-1'!$U$8:$U$608,I$24)</f>
        <v>0</v>
      </c>
      <c r="J35" s="385">
        <f>SUMIFS('内訳書2-1'!$T$8:$T$608,'内訳書2-1'!$G$8:$G$608,'【原則記入不要】内訳書1-1'!$D35,'内訳書2-1'!$U$8:$U$608,J$24)</f>
        <v>0</v>
      </c>
      <c r="K35" s="385">
        <f>SUMIFS('内訳書2-1'!$T$8:$T$608,'内訳書2-1'!$G$8:$G$608,'【原則記入不要】内訳書1-1'!$D35,'内訳書2-1'!$U$8:$U$608,K$24)</f>
        <v>0</v>
      </c>
      <c r="L35" s="385">
        <f>SUMIFS('内訳書2-1'!$T$8:$T$608,'内訳書2-1'!$G$8:$G$608,'【原則記入不要】内訳書1-1'!$D35,'内訳書2-1'!$U$8:$U$608,L$24)</f>
        <v>0</v>
      </c>
      <c r="M35" s="385">
        <f>SUMIFS('内訳書2-1'!$T$8:$T$608,'内訳書2-1'!$G$8:$G$608,'【原則記入不要】内訳書1-1'!$D35,'内訳書2-1'!$U$8:$U$608,M$24)</f>
        <v>0</v>
      </c>
      <c r="N35" s="385">
        <f>SUMIFS('内訳書2-1'!$T$8:$T$608,'内訳書2-1'!$G$8:$G$608,'【原則記入不要】内訳書1-1'!$D35,'内訳書2-1'!$U$8:$U$608,N$24)</f>
        <v>0</v>
      </c>
      <c r="O35" s="385">
        <f>SUMIFS('内訳書2-1'!$T$8:$T$608,'内訳書2-1'!$G$8:$G$608,'【原則記入不要】内訳書1-1'!$D35,'内訳書2-1'!$U$8:$U$608,O$24)</f>
        <v>0</v>
      </c>
      <c r="P35" s="385">
        <f>SUMIFS('内訳書2-1'!$T$8:$T$608,'内訳書2-1'!$G$8:$G$608,'【原則記入不要】内訳書1-1'!$D35,'内訳書2-1'!$U$8:$U$608,P$24)</f>
        <v>0</v>
      </c>
      <c r="Q35" s="385">
        <f>SUMIFS('内訳書2-1'!$T$8:$T$608,'内訳書2-1'!$G$8:$G$608,'【原則記入不要】内訳書1-1'!$D35,'内訳書2-1'!$U$8:$U$608,Q$24)</f>
        <v>0</v>
      </c>
      <c r="R35" s="385">
        <f>SUMIFS('内訳書2-1'!$T$8:$T$608,'内訳書2-1'!$G$8:$G$608,'【原則記入不要】内訳書1-1'!$D35,'内訳書2-1'!$U$8:$U$608,R$24)</f>
        <v>0</v>
      </c>
      <c r="S35" s="385">
        <f>SUMIFS('内訳書2-1'!$T$8:$T$608,'内訳書2-1'!$G$8:$G$608,'【原則記入不要】内訳書1-1'!$D35,'内訳書2-1'!$U$8:$U$608,S$24)</f>
        <v>0</v>
      </c>
      <c r="T35" s="385">
        <f>SUMIFS('内訳書2-1'!$T$8:$T$608,'内訳書2-1'!$G$8:$G$608,'【原則記入不要】内訳書1-1'!$D35,'内訳書2-1'!$U$8:$U$608,T$24)</f>
        <v>0</v>
      </c>
      <c r="U35" s="385">
        <f>SUMIFS('内訳書2-1'!$T$8:$T$608,'内訳書2-1'!$G$8:$G$608,'【原則記入不要】内訳書1-1'!$D35,'内訳書2-1'!$U$8:$U$608,U$24)</f>
        <v>0</v>
      </c>
      <c r="V35" s="385">
        <f>SUMIFS('内訳書2-1'!$T$8:$T$608,'内訳書2-1'!$G$8:$G$608,'【原則記入不要】内訳書1-1'!$D35,'内訳書2-1'!$U$8:$U$608,V$24)</f>
        <v>0</v>
      </c>
      <c r="W35" s="385">
        <f>SUMIFS('内訳書2-1'!$T$8:$T$608,'内訳書2-1'!$G$8:$G$608,'【原則記入不要】内訳書1-1'!$D35,'内訳書2-1'!$U$8:$U$608,W$24)</f>
        <v>0</v>
      </c>
      <c r="X35" s="385">
        <f>SUMIFS('内訳書2-1'!$T$8:$T$608,'内訳書2-1'!$G$8:$G$608,'【原則記入不要】内訳書1-1'!$D35,'内訳書2-1'!$U$8:$U$608,X$24)</f>
        <v>0</v>
      </c>
      <c r="Y35" s="386">
        <f>'内訳書2-1'!$I845</f>
        <v>0</v>
      </c>
      <c r="Z35" s="385">
        <f>SUMIFS('内訳書2-2'!$T$8:$T$608,'内訳書2-2'!$G$8:$G$608,'【原則記入不要】内訳書1-1'!$D35,'内訳書2-2'!$U$8:$U$608,Z$24)</f>
        <v>0</v>
      </c>
      <c r="AA35" s="385">
        <f>SUMIFS('内訳書2-2'!$T$8:$T$608,'内訳書2-2'!$G$8:$G$608,'【原則記入不要】内訳書1-1'!$D35,'内訳書2-2'!$U$8:$U$608,AA$24)</f>
        <v>0</v>
      </c>
      <c r="AB35" s="385">
        <f>SUMIFS('内訳書2-2'!$T$8:$T$608,'内訳書2-2'!$G$8:$G$608,'【原則記入不要】内訳書1-1'!$D35,'内訳書2-2'!$U$8:$U$608,AB$24)</f>
        <v>0</v>
      </c>
      <c r="AC35" s="385">
        <f>SUMIFS('内訳書2-2'!$T$8:$T$608,'内訳書2-2'!$G$8:$G$608,'【原則記入不要】内訳書1-1'!$D35,'内訳書2-2'!$U$8:$U$608,AC$24)</f>
        <v>0</v>
      </c>
      <c r="AD35" s="385">
        <f>SUMIFS('内訳書2-2'!$T$8:$T$608,'内訳書2-2'!$G$8:$G$608,'【原則記入不要】内訳書1-1'!$D35,'内訳書2-2'!$U$8:$U$608,AD$24)</f>
        <v>0</v>
      </c>
      <c r="AE35" s="385">
        <f>SUMIFS('内訳書2-2'!$T$8:$T$608,'内訳書2-2'!$G$8:$G$608,'【原則記入不要】内訳書1-1'!$D35,'内訳書2-2'!$U$8:$U$608,AE$24)</f>
        <v>0</v>
      </c>
      <c r="AF35" s="385">
        <f>SUMIFS('内訳書2-2'!$T$8:$T$608,'内訳書2-2'!$G$8:$G$608,'【原則記入不要】内訳書1-1'!$D35,'内訳書2-2'!$U$8:$U$608,AF$24)</f>
        <v>0</v>
      </c>
      <c r="AG35" s="385">
        <f>SUMIFS('内訳書2-2'!$T$8:$T$608,'内訳書2-2'!$G$8:$G$608,'【原則記入不要】内訳書1-1'!$D35,'内訳書2-2'!$U$8:$U$608,AG$24)</f>
        <v>0</v>
      </c>
      <c r="AH35" s="385">
        <f>SUMIFS('内訳書2-2'!$T$8:$T$608,'内訳書2-2'!$G$8:$G$608,'【原則記入不要】内訳書1-1'!$D35,'内訳書2-2'!$U$8:$U$608,AH$24)</f>
        <v>0</v>
      </c>
      <c r="AI35" s="385">
        <f>SUMIFS('内訳書2-2'!$T$8:$T$608,'内訳書2-2'!$G$8:$G$608,'【原則記入不要】内訳書1-1'!$D35,'内訳書2-2'!$U$8:$U$608,AI$24)</f>
        <v>0</v>
      </c>
      <c r="AJ35" s="385">
        <f>SUMIFS('内訳書2-2'!$T$8:$T$608,'内訳書2-2'!$G$8:$G$608,'【原則記入不要】内訳書1-1'!$D35,'内訳書2-2'!$U$8:$U$608,AJ$24)</f>
        <v>0</v>
      </c>
      <c r="AK35" s="385">
        <f>SUMIFS('内訳書2-2'!$T$8:$T$608,'内訳書2-2'!$G$8:$G$608,'【原則記入不要】内訳書1-1'!$D35,'内訳書2-2'!$U$8:$U$608,AK$24)</f>
        <v>0</v>
      </c>
      <c r="AL35" s="385">
        <f>SUMIFS('内訳書2-2'!$T$8:$T$608,'内訳書2-2'!$G$8:$G$608,'【原則記入不要】内訳書1-1'!$D35,'内訳書2-2'!$U$8:$U$608,AL$24)</f>
        <v>0</v>
      </c>
      <c r="AM35" s="385">
        <f>SUMIFS('内訳書2-2'!$T$8:$T$608,'内訳書2-2'!$G$8:$G$608,'【原則記入不要】内訳書1-1'!$D35,'内訳書2-2'!$U$8:$U$608,AM$24)</f>
        <v>0</v>
      </c>
      <c r="AN35" s="385">
        <f>SUMIFS('内訳書2-2'!$T$8:$T$608,'内訳書2-2'!$G$8:$G$608,'【原則記入不要】内訳書1-1'!$D35,'内訳書2-2'!$U$8:$U$608,AN$24)</f>
        <v>0</v>
      </c>
      <c r="AO35" s="385">
        <f>SUMIFS('内訳書2-2'!$T$8:$T$608,'内訳書2-2'!$G$8:$G$608,'【原則記入不要】内訳書1-1'!$D35,'内訳書2-2'!$U$8:$U$608,AO$24)</f>
        <v>0</v>
      </c>
      <c r="AP35" s="385">
        <f>SUMIFS('内訳書2-2'!$T$8:$T$608,'内訳書2-2'!$G$8:$G$608,'【原則記入不要】内訳書1-1'!$D35,'内訳書2-2'!$U$8:$U$608,AP$24)</f>
        <v>0</v>
      </c>
      <c r="AQ35" s="385">
        <f>SUMIFS('内訳書2-2'!$T$8:$T$608,'内訳書2-2'!$G$8:$G$608,'【原則記入不要】内訳書1-1'!$D35,'内訳書2-2'!$U$8:$U$608,AQ$24)</f>
        <v>0</v>
      </c>
      <c r="AR35" s="385">
        <f>SUMIFS('内訳書2-2'!$T$8:$T$608,'内訳書2-2'!$G$8:$G$608,'【原則記入不要】内訳書1-1'!$D35,'内訳書2-2'!$U$8:$U$608,AR$24)</f>
        <v>0</v>
      </c>
      <c r="AS35" s="385">
        <f>SUMIFS('内訳書2-2'!$T$8:$T$608,'内訳書2-2'!$G$8:$G$608,'【原則記入不要】内訳書1-1'!$D35,'内訳書2-2'!$U$8:$U$608,AS$24)</f>
        <v>0</v>
      </c>
      <c r="AT35" s="386">
        <f>'内訳書2-2'!$I845</f>
        <v>0</v>
      </c>
      <c r="AU35" s="385">
        <f>SUMIFS('内訳書2-3'!$T$8:$T$608,'内訳書2-3'!$G$8:$G$608,'【原則記入不要】内訳書1-1'!$D35,'内訳書2-3'!$U$8:$U$608,AU$24)</f>
        <v>0</v>
      </c>
      <c r="AV35" s="385">
        <f>SUMIFS('内訳書2-3'!$T$8:$T$608,'内訳書2-3'!$G$8:$G$608,'【原則記入不要】内訳書1-1'!$D35,'内訳書2-3'!$U$8:$U$608,AV$24)</f>
        <v>0</v>
      </c>
      <c r="AW35" s="385">
        <f>SUMIFS('内訳書2-3'!$T$8:$T$608,'内訳書2-3'!$G$8:$G$608,'【原則記入不要】内訳書1-1'!$D35,'内訳書2-3'!$U$8:$U$608,AW$24)</f>
        <v>0</v>
      </c>
      <c r="AX35" s="385">
        <f>SUMIFS('内訳書2-3'!$T$8:$T$608,'内訳書2-3'!$G$8:$G$608,'【原則記入不要】内訳書1-1'!$D35,'内訳書2-3'!$U$8:$U$608,AX$24)</f>
        <v>0</v>
      </c>
      <c r="AY35" s="385">
        <f>SUMIFS('内訳書2-3'!$T$8:$T$608,'内訳書2-3'!$G$8:$G$608,'【原則記入不要】内訳書1-1'!$D35,'内訳書2-3'!$U$8:$U$608,AY$24)</f>
        <v>0</v>
      </c>
      <c r="AZ35" s="385">
        <f>SUMIFS('内訳書2-3'!$T$8:$T$608,'内訳書2-3'!$G$8:$G$608,'【原則記入不要】内訳書1-1'!$D35,'内訳書2-3'!$U$8:$U$608,AZ$24)</f>
        <v>0</v>
      </c>
      <c r="BA35" s="385">
        <f>SUMIFS('内訳書2-3'!$T$8:$T$608,'内訳書2-3'!$G$8:$G$608,'【原則記入不要】内訳書1-1'!$D35,'内訳書2-3'!$U$8:$U$608,BA$24)</f>
        <v>0</v>
      </c>
      <c r="BB35" s="385">
        <f>SUMIFS('内訳書2-3'!$T$8:$T$608,'内訳書2-3'!$G$8:$G$608,'【原則記入不要】内訳書1-1'!$D35,'内訳書2-3'!$U$8:$U$608,BB$24)</f>
        <v>0</v>
      </c>
      <c r="BC35" s="385">
        <f>SUMIFS('内訳書2-3'!$T$8:$T$608,'内訳書2-3'!$G$8:$G$608,'【原則記入不要】内訳書1-1'!$D35,'内訳書2-3'!$U$8:$U$608,BC$24)</f>
        <v>0</v>
      </c>
      <c r="BD35" s="385">
        <f>SUMIFS('内訳書2-3'!$T$8:$T$608,'内訳書2-3'!$G$8:$G$608,'【原則記入不要】内訳書1-1'!$D35,'内訳書2-3'!$U$8:$U$608,BD$24)</f>
        <v>0</v>
      </c>
      <c r="BE35" s="385">
        <f>SUMIFS('内訳書2-3'!$T$8:$T$608,'内訳書2-3'!$G$8:$G$608,'【原則記入不要】内訳書1-1'!$D35,'内訳書2-3'!$U$8:$U$608,BE$24)</f>
        <v>0</v>
      </c>
      <c r="BF35" s="385">
        <f>SUMIFS('内訳書2-3'!$T$8:$T$608,'内訳書2-3'!$G$8:$G$608,'【原則記入不要】内訳書1-1'!$D35,'内訳書2-3'!$U$8:$U$608,BF$24)</f>
        <v>0</v>
      </c>
      <c r="BG35" s="385">
        <f>SUMIFS('内訳書2-3'!$T$8:$T$608,'内訳書2-3'!$G$8:$G$608,'【原則記入不要】内訳書1-1'!$D35,'内訳書2-3'!$U$8:$U$608,BG$24)</f>
        <v>0</v>
      </c>
      <c r="BH35" s="385">
        <f>SUMIFS('内訳書2-3'!$T$8:$T$608,'内訳書2-3'!$G$8:$G$608,'【原則記入不要】内訳書1-1'!$D35,'内訳書2-3'!$U$8:$U$608,BH$24)</f>
        <v>0</v>
      </c>
      <c r="BI35" s="385">
        <f>SUMIFS('内訳書2-3'!$T$8:$T$608,'内訳書2-3'!$G$8:$G$608,'【原則記入不要】内訳書1-1'!$D35,'内訳書2-3'!$U$8:$U$608,BI$24)</f>
        <v>0</v>
      </c>
      <c r="BJ35" s="385">
        <f>SUMIFS('内訳書2-3'!$T$8:$T$608,'内訳書2-3'!$G$8:$G$608,'【原則記入不要】内訳書1-1'!$D35,'内訳書2-3'!$U$8:$U$608,BJ$24)</f>
        <v>0</v>
      </c>
      <c r="BK35" s="385">
        <f>SUMIFS('内訳書2-3'!$T$8:$T$608,'内訳書2-3'!$G$8:$G$608,'【原則記入不要】内訳書1-1'!$D35,'内訳書2-3'!$U$8:$U$608,BK$24)</f>
        <v>0</v>
      </c>
      <c r="BL35" s="385">
        <f>SUMIFS('内訳書2-3'!$T$8:$T$608,'内訳書2-3'!$G$8:$G$608,'【原則記入不要】内訳書1-1'!$D35,'内訳書2-3'!$U$8:$U$608,BL$24)</f>
        <v>0</v>
      </c>
      <c r="BM35" s="385">
        <f>SUMIFS('内訳書2-3'!$T$8:$T$608,'内訳書2-3'!$G$8:$G$608,'【原則記入不要】内訳書1-1'!$D35,'内訳書2-3'!$U$8:$U$608,BM$24)</f>
        <v>0</v>
      </c>
      <c r="BN35" s="385">
        <f>SUMIFS('内訳書2-3'!$T$8:$T$608,'内訳書2-3'!$G$8:$G$608,'【原則記入不要】内訳書1-1'!$D35,'内訳書2-3'!$U$8:$U$608,BN$24)</f>
        <v>0</v>
      </c>
      <c r="BO35" s="386">
        <f>'内訳書2-3'!$I845</f>
        <v>0</v>
      </c>
      <c r="BP35" s="385">
        <f>SUMIFS('内訳書2-4'!$T$8:$T$608,'内訳書2-4'!$G$8:$G$608,'【原則記入不要】内訳書1-1'!$D35,'内訳書2-4'!$U$8:$U$608,BP$24)</f>
        <v>0</v>
      </c>
      <c r="BQ35" s="385">
        <f>SUMIFS('内訳書2-4'!$T$8:$T$608,'内訳書2-4'!$G$8:$G$608,'【原則記入不要】内訳書1-1'!$D35,'内訳書2-4'!$U$8:$U$608,BQ$24)</f>
        <v>0</v>
      </c>
      <c r="BR35" s="385">
        <f>SUMIFS('内訳書2-4'!$T$8:$T$608,'内訳書2-4'!$G$8:$G$608,'【原則記入不要】内訳書1-1'!$D35,'内訳書2-4'!$U$8:$U$608,BR$24)</f>
        <v>0</v>
      </c>
      <c r="BS35" s="385">
        <f>SUMIFS('内訳書2-4'!$T$8:$T$608,'内訳書2-4'!$G$8:$G$608,'【原則記入不要】内訳書1-1'!$D35,'内訳書2-4'!$U$8:$U$608,BS$24)</f>
        <v>0</v>
      </c>
      <c r="BT35" s="385">
        <f>SUMIFS('内訳書2-4'!$T$8:$T$608,'内訳書2-4'!$G$8:$G$608,'【原則記入不要】内訳書1-1'!$D35,'内訳書2-4'!$U$8:$U$608,BT$24)</f>
        <v>0</v>
      </c>
      <c r="BU35" s="385">
        <f>SUMIFS('内訳書2-4'!$T$8:$T$608,'内訳書2-4'!$G$8:$G$608,'【原則記入不要】内訳書1-1'!$D35,'内訳書2-4'!$U$8:$U$608,BU$24)</f>
        <v>0</v>
      </c>
      <c r="BV35" s="385">
        <f>SUMIFS('内訳書2-4'!$T$8:$T$608,'内訳書2-4'!$G$8:$G$608,'【原則記入不要】内訳書1-1'!$D35,'内訳書2-4'!$U$8:$U$608,BV$24)</f>
        <v>0</v>
      </c>
      <c r="BW35" s="385">
        <f>SUMIFS('内訳書2-4'!$T$8:$T$608,'内訳書2-4'!$G$8:$G$608,'【原則記入不要】内訳書1-1'!$D35,'内訳書2-4'!$U$8:$U$608,BW$24)</f>
        <v>0</v>
      </c>
      <c r="BX35" s="385">
        <f>SUMIFS('内訳書2-4'!$T$8:$T$608,'内訳書2-4'!$G$8:$G$608,'【原則記入不要】内訳書1-1'!$D35,'内訳書2-4'!$U$8:$U$608,BX$24)</f>
        <v>0</v>
      </c>
      <c r="BY35" s="385">
        <f>SUMIFS('内訳書2-4'!$T$8:$T$608,'内訳書2-4'!$G$8:$G$608,'【原則記入不要】内訳書1-1'!$D35,'内訳書2-4'!$U$8:$U$608,BY$24)</f>
        <v>0</v>
      </c>
      <c r="BZ35" s="385">
        <f>SUMIFS('内訳書2-4'!$T$8:$T$608,'内訳書2-4'!$G$8:$G$608,'【原則記入不要】内訳書1-1'!$D35,'内訳書2-4'!$U$8:$U$608,BZ$24)</f>
        <v>0</v>
      </c>
      <c r="CA35" s="385">
        <f>SUMIFS('内訳書2-4'!$T$8:$T$608,'内訳書2-4'!$G$8:$G$608,'【原則記入不要】内訳書1-1'!$D35,'内訳書2-4'!$U$8:$U$608,CA$24)</f>
        <v>0</v>
      </c>
      <c r="CB35" s="385">
        <f>SUMIFS('内訳書2-4'!$T$8:$T$608,'内訳書2-4'!$G$8:$G$608,'【原則記入不要】内訳書1-1'!$D35,'内訳書2-4'!$U$8:$U$608,CB$24)</f>
        <v>0</v>
      </c>
      <c r="CC35" s="385">
        <f>SUMIFS('内訳書2-4'!$T$8:$T$608,'内訳書2-4'!$G$8:$G$608,'【原則記入不要】内訳書1-1'!$D35,'内訳書2-4'!$U$8:$U$608,CC$24)</f>
        <v>0</v>
      </c>
      <c r="CD35" s="385">
        <f>SUMIFS('内訳書2-4'!$T$8:$T$608,'内訳書2-4'!$G$8:$G$608,'【原則記入不要】内訳書1-1'!$D35,'内訳書2-4'!$U$8:$U$608,CD$24)</f>
        <v>0</v>
      </c>
      <c r="CE35" s="385">
        <f>SUMIFS('内訳書2-4'!$T$8:$T$608,'内訳書2-4'!$G$8:$G$608,'【原則記入不要】内訳書1-1'!$D35,'内訳書2-4'!$U$8:$U$608,CE$24)</f>
        <v>0</v>
      </c>
      <c r="CF35" s="385">
        <f>SUMIFS('内訳書2-4'!$T$8:$T$608,'内訳書2-4'!$G$8:$G$608,'【原則記入不要】内訳書1-1'!$D35,'内訳書2-4'!$U$8:$U$608,CF$24)</f>
        <v>0</v>
      </c>
      <c r="CG35" s="385">
        <f>SUMIFS('内訳書2-4'!$T$8:$T$608,'内訳書2-4'!$G$8:$G$608,'【原則記入不要】内訳書1-1'!$D35,'内訳書2-4'!$U$8:$U$608,CG$24)</f>
        <v>0</v>
      </c>
      <c r="CH35" s="385">
        <f>SUMIFS('内訳書2-4'!$T$8:$T$608,'内訳書2-4'!$G$8:$G$608,'【原則記入不要】内訳書1-1'!$D35,'内訳書2-4'!$U$8:$U$608,CH$24)</f>
        <v>0</v>
      </c>
      <c r="CI35" s="385">
        <f>SUMIFS('内訳書2-4'!$T$8:$T$608,'内訳書2-4'!$G$8:$G$608,'【原則記入不要】内訳書1-1'!$D35,'内訳書2-4'!$U$8:$U$608,CI$24)</f>
        <v>0</v>
      </c>
      <c r="CJ35" s="386">
        <f>'内訳書2-4'!$I845</f>
        <v>0</v>
      </c>
      <c r="CK35" s="385">
        <f>SUMIFS('内訳書2-5'!$T$8:$T$608,'内訳書2-5'!$G$8:$G$608,'【原則記入不要】内訳書1-1'!$D35,'内訳書2-5'!$U$8:$U$608,CK$24)</f>
        <v>0</v>
      </c>
      <c r="CL35" s="385">
        <f>SUMIFS('内訳書2-5'!$T$8:$T$608,'内訳書2-5'!$G$8:$G$608,'【原則記入不要】内訳書1-1'!$D35,'内訳書2-5'!$U$8:$U$608,CL$24)</f>
        <v>0</v>
      </c>
      <c r="CM35" s="385">
        <f>SUMIFS('内訳書2-5'!$T$8:$T$608,'内訳書2-5'!$G$8:$G$608,'【原則記入不要】内訳書1-1'!$D35,'内訳書2-5'!$U$8:$U$608,CM$24)</f>
        <v>0</v>
      </c>
      <c r="CN35" s="385">
        <f>SUMIFS('内訳書2-5'!$T$8:$T$608,'内訳書2-5'!$G$8:$G$608,'【原則記入不要】内訳書1-1'!$D35,'内訳書2-5'!$U$8:$U$608,CN$24)</f>
        <v>0</v>
      </c>
      <c r="CO35" s="385">
        <f>SUMIFS('内訳書2-5'!$T$8:$T$608,'内訳書2-5'!$G$8:$G$608,'【原則記入不要】内訳書1-1'!$D35,'内訳書2-5'!$U$8:$U$608,CO$24)</f>
        <v>0</v>
      </c>
      <c r="CP35" s="385">
        <f>SUMIFS('内訳書2-5'!$T$8:$T$608,'内訳書2-5'!$G$8:$G$608,'【原則記入不要】内訳書1-1'!$D35,'内訳書2-5'!$U$8:$U$608,CP$24)</f>
        <v>0</v>
      </c>
      <c r="CQ35" s="385">
        <f>SUMIFS('内訳書2-5'!$T$8:$T$608,'内訳書2-5'!$G$8:$G$608,'【原則記入不要】内訳書1-1'!$D35,'内訳書2-5'!$U$8:$U$608,CQ$24)</f>
        <v>0</v>
      </c>
      <c r="CR35" s="385">
        <f>SUMIFS('内訳書2-5'!$T$8:$T$608,'内訳書2-5'!$G$8:$G$608,'【原則記入不要】内訳書1-1'!$D35,'内訳書2-5'!$U$8:$U$608,CR$24)</f>
        <v>0</v>
      </c>
      <c r="CS35" s="385">
        <f>SUMIFS('内訳書2-5'!$T$8:$T$608,'内訳書2-5'!$G$8:$G$608,'【原則記入不要】内訳書1-1'!$D35,'内訳書2-5'!$U$8:$U$608,CS$24)</f>
        <v>0</v>
      </c>
      <c r="CT35" s="385">
        <f>SUMIFS('内訳書2-5'!$T$8:$T$608,'内訳書2-5'!$G$8:$G$608,'【原則記入不要】内訳書1-1'!$D35,'内訳書2-5'!$U$8:$U$608,CT$24)</f>
        <v>0</v>
      </c>
      <c r="CU35" s="385">
        <f>SUMIFS('内訳書2-5'!$T$8:$T$608,'内訳書2-5'!$G$8:$G$608,'【原則記入不要】内訳書1-1'!$D35,'内訳書2-5'!$U$8:$U$608,CU$24)</f>
        <v>0</v>
      </c>
      <c r="CV35" s="385">
        <f>SUMIFS('内訳書2-5'!$T$8:$T$608,'内訳書2-5'!$G$8:$G$608,'【原則記入不要】内訳書1-1'!$D35,'内訳書2-5'!$U$8:$U$608,CV$24)</f>
        <v>0</v>
      </c>
      <c r="CW35" s="385">
        <f>SUMIFS('内訳書2-5'!$T$8:$T$608,'内訳書2-5'!$G$8:$G$608,'【原則記入不要】内訳書1-1'!$D35,'内訳書2-5'!$U$8:$U$608,CW$24)</f>
        <v>0</v>
      </c>
      <c r="CX35" s="385">
        <f>SUMIFS('内訳書2-5'!$T$8:$T$608,'内訳書2-5'!$G$8:$G$608,'【原則記入不要】内訳書1-1'!$D35,'内訳書2-5'!$U$8:$U$608,CX$24)</f>
        <v>0</v>
      </c>
      <c r="CY35" s="385">
        <f>SUMIFS('内訳書2-5'!$T$8:$T$608,'内訳書2-5'!$G$8:$G$608,'【原則記入不要】内訳書1-1'!$D35,'内訳書2-5'!$U$8:$U$608,CY$24)</f>
        <v>0</v>
      </c>
      <c r="CZ35" s="385">
        <f>SUMIFS('内訳書2-5'!$T$8:$T$608,'内訳書2-5'!$G$8:$G$608,'【原則記入不要】内訳書1-1'!$D35,'内訳書2-5'!$U$8:$U$608,CZ$24)</f>
        <v>0</v>
      </c>
      <c r="DA35" s="385">
        <f>SUMIFS('内訳書2-5'!$T$8:$T$608,'内訳書2-5'!$G$8:$G$608,'【原則記入不要】内訳書1-1'!$D35,'内訳書2-5'!$U$8:$U$608,DA$24)</f>
        <v>0</v>
      </c>
      <c r="DB35" s="385">
        <f>SUMIFS('内訳書2-5'!$T$8:$T$608,'内訳書2-5'!$G$8:$G$608,'【原則記入不要】内訳書1-1'!$D35,'内訳書2-5'!$U$8:$U$608,DB$24)</f>
        <v>0</v>
      </c>
      <c r="DC35" s="385">
        <f>SUMIFS('内訳書2-5'!$T$8:$T$608,'内訳書2-5'!$G$8:$G$608,'【原則記入不要】内訳書1-1'!$D35,'内訳書2-5'!$U$8:$U$608,DC$24)</f>
        <v>0</v>
      </c>
      <c r="DD35" s="385">
        <f>SUMIFS('内訳書2-5'!$T$8:$T$608,'内訳書2-5'!$G$8:$G$608,'【原則記入不要】内訳書1-1'!$D35,'内訳書2-5'!$U$8:$U$608,DD$24)</f>
        <v>0</v>
      </c>
      <c r="DE35" s="386">
        <f>'内訳書2-5'!$I845</f>
        <v>0</v>
      </c>
      <c r="DF35" s="385">
        <f>SUMIFS('内訳書2-6'!$T$8:$T$608,'内訳書2-6'!$G$8:$G$608,'【原則記入不要】内訳書1-1'!$D35,'内訳書2-6'!$U$8:$U$608,DF$24)</f>
        <v>0</v>
      </c>
      <c r="DG35" s="385">
        <f>SUMIFS('内訳書2-6'!$T$8:$T$608,'内訳書2-6'!$G$8:$G$608,'【原則記入不要】内訳書1-1'!$D35,'内訳書2-6'!$U$8:$U$608,DG$24)</f>
        <v>0</v>
      </c>
      <c r="DH35" s="385">
        <f>SUMIFS('内訳書2-6'!$T$8:$T$608,'内訳書2-6'!$G$8:$G$608,'【原則記入不要】内訳書1-1'!$D35,'内訳書2-6'!$U$8:$U$608,DH$24)</f>
        <v>0</v>
      </c>
      <c r="DI35" s="385">
        <f>SUMIFS('内訳書2-6'!$T$8:$T$608,'内訳書2-6'!$G$8:$G$608,'【原則記入不要】内訳書1-1'!$D35,'内訳書2-6'!$U$8:$U$608,DI$24)</f>
        <v>0</v>
      </c>
      <c r="DJ35" s="385">
        <f>SUMIFS('内訳書2-6'!$T$8:$T$608,'内訳書2-6'!$G$8:$G$608,'【原則記入不要】内訳書1-1'!$D35,'内訳書2-6'!$U$8:$U$608,DJ$24)</f>
        <v>0</v>
      </c>
      <c r="DK35" s="385">
        <f>SUMIFS('内訳書2-6'!$T$8:$T$608,'内訳書2-6'!$G$8:$G$608,'【原則記入不要】内訳書1-1'!$D35,'内訳書2-6'!$U$8:$U$608,DK$24)</f>
        <v>0</v>
      </c>
      <c r="DL35" s="385">
        <f>SUMIFS('内訳書2-6'!$T$8:$T$608,'内訳書2-6'!$G$8:$G$608,'【原則記入不要】内訳書1-1'!$D35,'内訳書2-6'!$U$8:$U$608,DL$24)</f>
        <v>0</v>
      </c>
      <c r="DM35" s="385">
        <f>SUMIFS('内訳書2-6'!$T$8:$T$608,'内訳書2-6'!$G$8:$G$608,'【原則記入不要】内訳書1-1'!$D35,'内訳書2-6'!$U$8:$U$608,DM$24)</f>
        <v>0</v>
      </c>
      <c r="DN35" s="385">
        <f>SUMIFS('内訳書2-6'!$T$8:$T$608,'内訳書2-6'!$G$8:$G$608,'【原則記入不要】内訳書1-1'!$D35,'内訳書2-6'!$U$8:$U$608,DN$24)</f>
        <v>0</v>
      </c>
      <c r="DO35" s="385">
        <f>SUMIFS('内訳書2-6'!$T$8:$T$608,'内訳書2-6'!$G$8:$G$608,'【原則記入不要】内訳書1-1'!$D35,'内訳書2-6'!$U$8:$U$608,DO$24)</f>
        <v>0</v>
      </c>
      <c r="DP35" s="385">
        <f>SUMIFS('内訳書2-6'!$T$8:$T$608,'内訳書2-6'!$G$8:$G$608,'【原則記入不要】内訳書1-1'!$D35,'内訳書2-6'!$U$8:$U$608,DP$24)</f>
        <v>0</v>
      </c>
      <c r="DQ35" s="385">
        <f>SUMIFS('内訳書2-6'!$T$8:$T$608,'内訳書2-6'!$G$8:$G$608,'【原則記入不要】内訳書1-1'!$D35,'内訳書2-6'!$U$8:$U$608,DQ$24)</f>
        <v>0</v>
      </c>
      <c r="DR35" s="385">
        <f>SUMIFS('内訳書2-6'!$T$8:$T$608,'内訳書2-6'!$G$8:$G$608,'【原則記入不要】内訳書1-1'!$D35,'内訳書2-6'!$U$8:$U$608,DR$24)</f>
        <v>0</v>
      </c>
      <c r="DS35" s="385">
        <f>SUMIFS('内訳書2-6'!$T$8:$T$608,'内訳書2-6'!$G$8:$G$608,'【原則記入不要】内訳書1-1'!$D35,'内訳書2-6'!$U$8:$U$608,DS$24)</f>
        <v>0</v>
      </c>
      <c r="DT35" s="385">
        <f>SUMIFS('内訳書2-6'!$T$8:$T$608,'内訳書2-6'!$G$8:$G$608,'【原則記入不要】内訳書1-1'!$D35,'内訳書2-6'!$U$8:$U$608,DT$24)</f>
        <v>0</v>
      </c>
      <c r="DU35" s="385">
        <f>SUMIFS('内訳書2-6'!$T$8:$T$608,'内訳書2-6'!$G$8:$G$608,'【原則記入不要】内訳書1-1'!$D35,'内訳書2-6'!$U$8:$U$608,DU$24)</f>
        <v>0</v>
      </c>
      <c r="DV35" s="385">
        <f>SUMIFS('内訳書2-6'!$T$8:$T$608,'内訳書2-6'!$G$8:$G$608,'【原則記入不要】内訳書1-1'!$D35,'内訳書2-6'!$U$8:$U$608,DV$24)</f>
        <v>0</v>
      </c>
      <c r="DW35" s="385">
        <f>SUMIFS('内訳書2-6'!$T$8:$T$608,'内訳書2-6'!$G$8:$G$608,'【原則記入不要】内訳書1-1'!$D35,'内訳書2-6'!$U$8:$U$608,DW$24)</f>
        <v>0</v>
      </c>
      <c r="DX35" s="385">
        <f>SUMIFS('内訳書2-6'!$T$8:$T$608,'内訳書2-6'!$G$8:$G$608,'【原則記入不要】内訳書1-1'!$D35,'内訳書2-6'!$U$8:$U$608,DX$24)</f>
        <v>0</v>
      </c>
      <c r="DY35" s="385">
        <f>SUMIFS('内訳書2-6'!$T$8:$T$608,'内訳書2-6'!$G$8:$G$608,'【原則記入不要】内訳書1-1'!$D35,'内訳書2-6'!$U$8:$U$608,DY$24)</f>
        <v>0</v>
      </c>
      <c r="DZ35" s="386">
        <f>'内訳書2-6'!$I845</f>
        <v>0</v>
      </c>
      <c r="EA35" s="385">
        <f>SUMIFS('内訳書2-7'!$T$8:$T$608,'内訳書2-7'!$G$8:$G$608,'【原則記入不要】内訳書1-1'!$D35,'内訳書2-7'!$U$8:$U$608,EA$24)</f>
        <v>0</v>
      </c>
      <c r="EB35" s="385">
        <f>SUMIFS('内訳書2-7'!$T$8:$T$608,'内訳書2-7'!$G$8:$G$608,'【原則記入不要】内訳書1-1'!$D35,'内訳書2-7'!$U$8:$U$608,EB$24)</f>
        <v>0</v>
      </c>
      <c r="EC35" s="385">
        <f>SUMIFS('内訳書2-7'!$T$8:$T$608,'内訳書2-7'!$G$8:$G$608,'【原則記入不要】内訳書1-1'!$D35,'内訳書2-7'!$U$8:$U$608,EC$24)</f>
        <v>0</v>
      </c>
      <c r="ED35" s="385">
        <f>SUMIFS('内訳書2-7'!$T$8:$T$608,'内訳書2-7'!$G$8:$G$608,'【原則記入不要】内訳書1-1'!$D35,'内訳書2-7'!$U$8:$U$608,ED$24)</f>
        <v>0</v>
      </c>
      <c r="EE35" s="385">
        <f>SUMIFS('内訳書2-7'!$T$8:$T$608,'内訳書2-7'!$G$8:$G$608,'【原則記入不要】内訳書1-1'!$D35,'内訳書2-7'!$U$8:$U$608,EE$24)</f>
        <v>0</v>
      </c>
      <c r="EF35" s="385">
        <f>SUMIFS('内訳書2-7'!$T$8:$T$608,'内訳書2-7'!$G$8:$G$608,'【原則記入不要】内訳書1-1'!$D35,'内訳書2-7'!$U$8:$U$608,EF$24)</f>
        <v>0</v>
      </c>
      <c r="EG35" s="385">
        <f>SUMIFS('内訳書2-7'!$T$8:$T$608,'内訳書2-7'!$G$8:$G$608,'【原則記入不要】内訳書1-1'!$D35,'内訳書2-7'!$U$8:$U$608,EG$24)</f>
        <v>0</v>
      </c>
      <c r="EH35" s="385">
        <f>SUMIFS('内訳書2-7'!$T$8:$T$608,'内訳書2-7'!$G$8:$G$608,'【原則記入不要】内訳書1-1'!$D35,'内訳書2-7'!$U$8:$U$608,EH$24)</f>
        <v>0</v>
      </c>
      <c r="EI35" s="385">
        <f>SUMIFS('内訳書2-7'!$T$8:$T$608,'内訳書2-7'!$G$8:$G$608,'【原則記入不要】内訳書1-1'!$D35,'内訳書2-7'!$U$8:$U$608,EI$24)</f>
        <v>0</v>
      </c>
      <c r="EJ35" s="385">
        <f>SUMIFS('内訳書2-7'!$T$8:$T$608,'内訳書2-7'!$G$8:$G$608,'【原則記入不要】内訳書1-1'!$D35,'内訳書2-7'!$U$8:$U$608,EJ$24)</f>
        <v>0</v>
      </c>
      <c r="EK35" s="385">
        <f>SUMIFS('内訳書2-7'!$T$8:$T$608,'内訳書2-7'!$G$8:$G$608,'【原則記入不要】内訳書1-1'!$D35,'内訳書2-7'!$U$8:$U$608,EK$24)</f>
        <v>0</v>
      </c>
      <c r="EL35" s="385">
        <f>SUMIFS('内訳書2-7'!$T$8:$T$608,'内訳書2-7'!$G$8:$G$608,'【原則記入不要】内訳書1-1'!$D35,'内訳書2-7'!$U$8:$U$608,EL$24)</f>
        <v>0</v>
      </c>
      <c r="EM35" s="385">
        <f>SUMIFS('内訳書2-7'!$T$8:$T$608,'内訳書2-7'!$G$8:$G$608,'【原則記入不要】内訳書1-1'!$D35,'内訳書2-7'!$U$8:$U$608,EM$24)</f>
        <v>0</v>
      </c>
      <c r="EN35" s="385">
        <f>SUMIFS('内訳書2-7'!$T$8:$T$608,'内訳書2-7'!$G$8:$G$608,'【原則記入不要】内訳書1-1'!$D35,'内訳書2-7'!$U$8:$U$608,EN$24)</f>
        <v>0</v>
      </c>
      <c r="EO35" s="385">
        <f>SUMIFS('内訳書2-7'!$T$8:$T$608,'内訳書2-7'!$G$8:$G$608,'【原則記入不要】内訳書1-1'!$D35,'内訳書2-7'!$U$8:$U$608,EO$24)</f>
        <v>0</v>
      </c>
      <c r="EP35" s="385">
        <f>SUMIFS('内訳書2-7'!$T$8:$T$608,'内訳書2-7'!$G$8:$G$608,'【原則記入不要】内訳書1-1'!$D35,'内訳書2-7'!$U$8:$U$608,EP$24)</f>
        <v>0</v>
      </c>
      <c r="EQ35" s="385">
        <f>SUMIFS('内訳書2-7'!$T$8:$T$608,'内訳書2-7'!$G$8:$G$608,'【原則記入不要】内訳書1-1'!$D35,'内訳書2-7'!$U$8:$U$608,EQ$24)</f>
        <v>0</v>
      </c>
      <c r="ER35" s="385">
        <f>SUMIFS('内訳書2-7'!$T$8:$T$608,'内訳書2-7'!$G$8:$G$608,'【原則記入不要】内訳書1-1'!$D35,'内訳書2-7'!$U$8:$U$608,ER$24)</f>
        <v>0</v>
      </c>
      <c r="ES35" s="385">
        <f>SUMIFS('内訳書2-7'!$T$8:$T$608,'内訳書2-7'!$G$8:$G$608,'【原則記入不要】内訳書1-1'!$D35,'内訳書2-7'!$U$8:$U$608,ES$24)</f>
        <v>0</v>
      </c>
      <c r="ET35" s="385">
        <f>SUMIFS('内訳書2-7'!$T$8:$T$608,'内訳書2-7'!$G$8:$G$608,'【原則記入不要】内訳書1-1'!$D35,'内訳書2-7'!$U$8:$U$608,ET$24)</f>
        <v>0</v>
      </c>
      <c r="EU35" s="386">
        <f>'内訳書2-7'!$I845</f>
        <v>0</v>
      </c>
      <c r="EV35" s="385">
        <f>SUMIFS('内訳書2-8'!$T$8:$T$608,'内訳書2-8'!$G$8:$G$608,'【原則記入不要】内訳書1-1'!$D35,'内訳書2-8'!$U$8:$U$608,EV$24)</f>
        <v>0</v>
      </c>
      <c r="EW35" s="385">
        <f>SUMIFS('内訳書2-8'!$T$8:$T$608,'内訳書2-8'!$G$8:$G$608,'【原則記入不要】内訳書1-1'!$D35,'内訳書2-8'!$U$8:$U$608,EW$24)</f>
        <v>0</v>
      </c>
      <c r="EX35" s="385">
        <f>SUMIFS('内訳書2-8'!$T$8:$T$608,'内訳書2-8'!$G$8:$G$608,'【原則記入不要】内訳書1-1'!$D35,'内訳書2-8'!$U$8:$U$608,EX$24)</f>
        <v>0</v>
      </c>
      <c r="EY35" s="385">
        <f>SUMIFS('内訳書2-8'!$T$8:$T$608,'内訳書2-8'!$G$8:$G$608,'【原則記入不要】内訳書1-1'!$D35,'内訳書2-8'!$U$8:$U$608,EY$24)</f>
        <v>0</v>
      </c>
      <c r="EZ35" s="385">
        <f>SUMIFS('内訳書2-8'!$T$8:$T$608,'内訳書2-8'!$G$8:$G$608,'【原則記入不要】内訳書1-1'!$D35,'内訳書2-8'!$U$8:$U$608,EZ$24)</f>
        <v>0</v>
      </c>
      <c r="FA35" s="385">
        <f>SUMIFS('内訳書2-8'!$T$8:$T$608,'内訳書2-8'!$G$8:$G$608,'【原則記入不要】内訳書1-1'!$D35,'内訳書2-8'!$U$8:$U$608,FA$24)</f>
        <v>0</v>
      </c>
      <c r="FB35" s="385">
        <f>SUMIFS('内訳書2-8'!$T$8:$T$608,'内訳書2-8'!$G$8:$G$608,'【原則記入不要】内訳書1-1'!$D35,'内訳書2-8'!$U$8:$U$608,FB$24)</f>
        <v>0</v>
      </c>
      <c r="FC35" s="385">
        <f>SUMIFS('内訳書2-8'!$T$8:$T$608,'内訳書2-8'!$G$8:$G$608,'【原則記入不要】内訳書1-1'!$D35,'内訳書2-8'!$U$8:$U$608,FC$24)</f>
        <v>0</v>
      </c>
      <c r="FD35" s="385">
        <f>SUMIFS('内訳書2-8'!$T$8:$T$608,'内訳書2-8'!$G$8:$G$608,'【原則記入不要】内訳書1-1'!$D35,'内訳書2-8'!$U$8:$U$608,FD$24)</f>
        <v>0</v>
      </c>
      <c r="FE35" s="385">
        <f>SUMIFS('内訳書2-8'!$T$8:$T$608,'内訳書2-8'!$G$8:$G$608,'【原則記入不要】内訳書1-1'!$D35,'内訳書2-8'!$U$8:$U$608,FE$24)</f>
        <v>0</v>
      </c>
      <c r="FF35" s="385">
        <f>SUMIFS('内訳書2-8'!$T$8:$T$608,'内訳書2-8'!$G$8:$G$608,'【原則記入不要】内訳書1-1'!$D35,'内訳書2-8'!$U$8:$U$608,FF$24)</f>
        <v>0</v>
      </c>
      <c r="FG35" s="385">
        <f>SUMIFS('内訳書2-8'!$T$8:$T$608,'内訳書2-8'!$G$8:$G$608,'【原則記入不要】内訳書1-1'!$D35,'内訳書2-8'!$U$8:$U$608,FG$24)</f>
        <v>0</v>
      </c>
      <c r="FH35" s="385">
        <f>SUMIFS('内訳書2-8'!$T$8:$T$608,'内訳書2-8'!$G$8:$G$608,'【原則記入不要】内訳書1-1'!$D35,'内訳書2-8'!$U$8:$U$608,FH$24)</f>
        <v>0</v>
      </c>
      <c r="FI35" s="385">
        <f>SUMIFS('内訳書2-8'!$T$8:$T$608,'内訳書2-8'!$G$8:$G$608,'【原則記入不要】内訳書1-1'!$D35,'内訳書2-8'!$U$8:$U$608,FI$24)</f>
        <v>0</v>
      </c>
      <c r="FJ35" s="385">
        <f>SUMIFS('内訳書2-8'!$T$8:$T$608,'内訳書2-8'!$G$8:$G$608,'【原則記入不要】内訳書1-1'!$D35,'内訳書2-8'!$U$8:$U$608,FJ$24)</f>
        <v>0</v>
      </c>
      <c r="FK35" s="385">
        <f>SUMIFS('内訳書2-8'!$T$8:$T$608,'内訳書2-8'!$G$8:$G$608,'【原則記入不要】内訳書1-1'!$D35,'内訳書2-8'!$U$8:$U$608,FK$24)</f>
        <v>0</v>
      </c>
      <c r="FL35" s="385">
        <f>SUMIFS('内訳書2-8'!$T$8:$T$608,'内訳書2-8'!$G$8:$G$608,'【原則記入不要】内訳書1-1'!$D35,'内訳書2-8'!$U$8:$U$608,FL$24)</f>
        <v>0</v>
      </c>
      <c r="FM35" s="385">
        <f>SUMIFS('内訳書2-8'!$T$8:$T$608,'内訳書2-8'!$G$8:$G$608,'【原則記入不要】内訳書1-1'!$D35,'内訳書2-8'!$U$8:$U$608,FM$24)</f>
        <v>0</v>
      </c>
      <c r="FN35" s="385">
        <f>SUMIFS('内訳書2-8'!$T$8:$T$608,'内訳書2-8'!$G$8:$G$608,'【原則記入不要】内訳書1-1'!$D35,'内訳書2-8'!$U$8:$U$608,FN$24)</f>
        <v>0</v>
      </c>
      <c r="FO35" s="385">
        <f>SUMIFS('内訳書2-8'!$T$8:$T$608,'内訳書2-8'!$G$8:$G$608,'【原則記入不要】内訳書1-1'!$D35,'内訳書2-8'!$U$8:$U$608,FO$24)</f>
        <v>0</v>
      </c>
      <c r="FP35" s="386">
        <f>'内訳書2-8'!$I845</f>
        <v>0</v>
      </c>
      <c r="FQ35" s="385">
        <f>SUMIFS('内訳書2-9'!$T$8:$T$608,'内訳書2-9'!$G$8:$G$608,'【原則記入不要】内訳書1-1'!$D35,'内訳書2-9'!$U$8:$U$608,FQ$24)</f>
        <v>0</v>
      </c>
      <c r="FR35" s="385">
        <f>SUMIFS('内訳書2-9'!$T$8:$T$608,'内訳書2-9'!$G$8:$G$608,'【原則記入不要】内訳書1-1'!$D35,'内訳書2-9'!$U$8:$U$608,FR$24)</f>
        <v>0</v>
      </c>
      <c r="FS35" s="385">
        <f>SUMIFS('内訳書2-9'!$T$8:$T$608,'内訳書2-9'!$G$8:$G$608,'【原則記入不要】内訳書1-1'!$D35,'内訳書2-9'!$U$8:$U$608,FS$24)</f>
        <v>0</v>
      </c>
      <c r="FT35" s="385">
        <f>SUMIFS('内訳書2-9'!$T$8:$T$608,'内訳書2-9'!$G$8:$G$608,'【原則記入不要】内訳書1-1'!$D35,'内訳書2-9'!$U$8:$U$608,FT$24)</f>
        <v>0</v>
      </c>
      <c r="FU35" s="385">
        <f>SUMIFS('内訳書2-9'!$T$8:$T$608,'内訳書2-9'!$G$8:$G$608,'【原則記入不要】内訳書1-1'!$D35,'内訳書2-9'!$U$8:$U$608,FU$24)</f>
        <v>0</v>
      </c>
      <c r="FV35" s="385">
        <f>SUMIFS('内訳書2-9'!$T$8:$T$608,'内訳書2-9'!$G$8:$G$608,'【原則記入不要】内訳書1-1'!$D35,'内訳書2-9'!$U$8:$U$608,FV$24)</f>
        <v>0</v>
      </c>
      <c r="FW35" s="385">
        <f>SUMIFS('内訳書2-9'!$T$8:$T$608,'内訳書2-9'!$G$8:$G$608,'【原則記入不要】内訳書1-1'!$D35,'内訳書2-9'!$U$8:$U$608,FW$24)</f>
        <v>0</v>
      </c>
      <c r="FX35" s="385">
        <f>SUMIFS('内訳書2-9'!$T$8:$T$608,'内訳書2-9'!$G$8:$G$608,'【原則記入不要】内訳書1-1'!$D35,'内訳書2-9'!$U$8:$U$608,FX$24)</f>
        <v>0</v>
      </c>
      <c r="FY35" s="385">
        <f>SUMIFS('内訳書2-9'!$T$8:$T$608,'内訳書2-9'!$G$8:$G$608,'【原則記入不要】内訳書1-1'!$D35,'内訳書2-9'!$U$8:$U$608,FY$24)</f>
        <v>0</v>
      </c>
      <c r="FZ35" s="385">
        <f>SUMIFS('内訳書2-9'!$T$8:$T$608,'内訳書2-9'!$G$8:$G$608,'【原則記入不要】内訳書1-1'!$D35,'内訳書2-9'!$U$8:$U$608,FZ$24)</f>
        <v>0</v>
      </c>
      <c r="GA35" s="385">
        <f>SUMIFS('内訳書2-9'!$T$8:$T$608,'内訳書2-9'!$G$8:$G$608,'【原則記入不要】内訳書1-1'!$D35,'内訳書2-9'!$U$8:$U$608,GA$24)</f>
        <v>0</v>
      </c>
      <c r="GB35" s="385">
        <f>SUMIFS('内訳書2-9'!$T$8:$T$608,'内訳書2-9'!$G$8:$G$608,'【原則記入不要】内訳書1-1'!$D35,'内訳書2-9'!$U$8:$U$608,GB$24)</f>
        <v>0</v>
      </c>
      <c r="GC35" s="385">
        <f>SUMIFS('内訳書2-9'!$T$8:$T$608,'内訳書2-9'!$G$8:$G$608,'【原則記入不要】内訳書1-1'!$D35,'内訳書2-9'!$U$8:$U$608,GC$24)</f>
        <v>0</v>
      </c>
      <c r="GD35" s="385">
        <f>SUMIFS('内訳書2-9'!$T$8:$T$608,'内訳書2-9'!$G$8:$G$608,'【原則記入不要】内訳書1-1'!$D35,'内訳書2-9'!$U$8:$U$608,GD$24)</f>
        <v>0</v>
      </c>
      <c r="GE35" s="385">
        <f>SUMIFS('内訳書2-9'!$T$8:$T$608,'内訳書2-9'!$G$8:$G$608,'【原則記入不要】内訳書1-1'!$D35,'内訳書2-9'!$U$8:$U$608,GE$24)</f>
        <v>0</v>
      </c>
      <c r="GF35" s="385">
        <f>SUMIFS('内訳書2-9'!$T$8:$T$608,'内訳書2-9'!$G$8:$G$608,'【原則記入不要】内訳書1-1'!$D35,'内訳書2-9'!$U$8:$U$608,GF$24)</f>
        <v>0</v>
      </c>
      <c r="GG35" s="385">
        <f>SUMIFS('内訳書2-9'!$T$8:$T$608,'内訳書2-9'!$G$8:$G$608,'【原則記入不要】内訳書1-1'!$D35,'内訳書2-9'!$U$8:$U$608,GG$24)</f>
        <v>0</v>
      </c>
      <c r="GH35" s="385">
        <f>SUMIFS('内訳書2-9'!$T$8:$T$608,'内訳書2-9'!$G$8:$G$608,'【原則記入不要】内訳書1-1'!$D35,'内訳書2-9'!$U$8:$U$608,GH$24)</f>
        <v>0</v>
      </c>
      <c r="GI35" s="385">
        <f>SUMIFS('内訳書2-9'!$T$8:$T$608,'内訳書2-9'!$G$8:$G$608,'【原則記入不要】内訳書1-1'!$D35,'内訳書2-9'!$U$8:$U$608,GI$24)</f>
        <v>0</v>
      </c>
      <c r="GJ35" s="385">
        <f>SUMIFS('内訳書2-9'!$T$8:$T$608,'内訳書2-9'!$G$8:$G$608,'【原則記入不要】内訳書1-1'!$D35,'内訳書2-9'!$U$8:$U$608,GJ$24)</f>
        <v>0</v>
      </c>
      <c r="GK35" s="386">
        <f>'内訳書2-9'!$I845</f>
        <v>0</v>
      </c>
      <c r="GL35" s="385">
        <f>SUMIFS('内訳書2-10'!$T$8:$T$608,'内訳書2-10'!$G$8:$G$608,'【原則記入不要】内訳書1-1'!$D35,'内訳書2-10'!$U$8:$U$608,GL$24)</f>
        <v>0</v>
      </c>
      <c r="GM35" s="385">
        <f>SUMIFS('内訳書2-10'!$T$8:$T$608,'内訳書2-10'!$G$8:$G$608,'【原則記入不要】内訳書1-1'!$D35,'内訳書2-10'!$U$8:$U$608,GM$24)</f>
        <v>0</v>
      </c>
      <c r="GN35" s="385">
        <f>SUMIFS('内訳書2-10'!$T$8:$T$608,'内訳書2-10'!$G$8:$G$608,'【原則記入不要】内訳書1-1'!$D35,'内訳書2-10'!$U$8:$U$608,GN$24)</f>
        <v>0</v>
      </c>
      <c r="GO35" s="385">
        <f>SUMIFS('内訳書2-10'!$T$8:$T$608,'内訳書2-10'!$G$8:$G$608,'【原則記入不要】内訳書1-1'!$D35,'内訳書2-10'!$U$8:$U$608,GO$24)</f>
        <v>0</v>
      </c>
      <c r="GP35" s="385">
        <f>SUMIFS('内訳書2-10'!$T$8:$T$608,'内訳書2-10'!$G$8:$G$608,'【原則記入不要】内訳書1-1'!$D35,'内訳書2-10'!$U$8:$U$608,GP$24)</f>
        <v>0</v>
      </c>
      <c r="GQ35" s="385">
        <f>SUMIFS('内訳書2-10'!$T$8:$T$608,'内訳書2-10'!$G$8:$G$608,'【原則記入不要】内訳書1-1'!$D35,'内訳書2-10'!$U$8:$U$608,GQ$24)</f>
        <v>0</v>
      </c>
      <c r="GR35" s="385">
        <f>SUMIFS('内訳書2-10'!$T$8:$T$608,'内訳書2-10'!$G$8:$G$608,'【原則記入不要】内訳書1-1'!$D35,'内訳書2-10'!$U$8:$U$608,GR$24)</f>
        <v>0</v>
      </c>
      <c r="GS35" s="385">
        <f>SUMIFS('内訳書2-10'!$T$8:$T$608,'内訳書2-10'!$G$8:$G$608,'【原則記入不要】内訳書1-1'!$D35,'内訳書2-10'!$U$8:$U$608,GS$24)</f>
        <v>0</v>
      </c>
      <c r="GT35" s="385">
        <f>SUMIFS('内訳書2-10'!$T$8:$T$608,'内訳書2-10'!$G$8:$G$608,'【原則記入不要】内訳書1-1'!$D35,'内訳書2-10'!$U$8:$U$608,GT$24)</f>
        <v>0</v>
      </c>
      <c r="GU35" s="385">
        <f>SUMIFS('内訳書2-10'!$T$8:$T$608,'内訳書2-10'!$G$8:$G$608,'【原則記入不要】内訳書1-1'!$D35,'内訳書2-10'!$U$8:$U$608,GU$24)</f>
        <v>0</v>
      </c>
      <c r="GV35" s="385">
        <f>SUMIFS('内訳書2-10'!$T$8:$T$608,'内訳書2-10'!$G$8:$G$608,'【原則記入不要】内訳書1-1'!$D35,'内訳書2-10'!$U$8:$U$608,GV$24)</f>
        <v>0</v>
      </c>
      <c r="GW35" s="385">
        <f>SUMIFS('内訳書2-10'!$T$8:$T$608,'内訳書2-10'!$G$8:$G$608,'【原則記入不要】内訳書1-1'!$D35,'内訳書2-10'!$U$8:$U$608,GW$24)</f>
        <v>0</v>
      </c>
      <c r="GX35" s="385">
        <f>SUMIFS('内訳書2-10'!$T$8:$T$608,'内訳書2-10'!$G$8:$G$608,'【原則記入不要】内訳書1-1'!$D35,'内訳書2-10'!$U$8:$U$608,GX$24)</f>
        <v>0</v>
      </c>
      <c r="GY35" s="385">
        <f>SUMIFS('内訳書2-10'!$T$8:$T$608,'内訳書2-10'!$G$8:$G$608,'【原則記入不要】内訳書1-1'!$D35,'内訳書2-10'!$U$8:$U$608,GY$24)</f>
        <v>0</v>
      </c>
      <c r="GZ35" s="385">
        <f>SUMIFS('内訳書2-10'!$T$8:$T$608,'内訳書2-10'!$G$8:$G$608,'【原則記入不要】内訳書1-1'!$D35,'内訳書2-10'!$U$8:$U$608,GZ$24)</f>
        <v>0</v>
      </c>
      <c r="HA35" s="385">
        <f>SUMIFS('内訳書2-10'!$T$8:$T$608,'内訳書2-10'!$G$8:$G$608,'【原則記入不要】内訳書1-1'!$D35,'内訳書2-10'!$U$8:$U$608,HA$24)</f>
        <v>0</v>
      </c>
      <c r="HB35" s="385">
        <f>SUMIFS('内訳書2-10'!$T$8:$T$608,'内訳書2-10'!$G$8:$G$608,'【原則記入不要】内訳書1-1'!$D35,'内訳書2-10'!$U$8:$U$608,HB$24)</f>
        <v>0</v>
      </c>
      <c r="HC35" s="385">
        <f>SUMIFS('内訳書2-10'!$T$8:$T$608,'内訳書2-10'!$G$8:$G$608,'【原則記入不要】内訳書1-1'!$D35,'内訳書2-10'!$U$8:$U$608,HC$24)</f>
        <v>0</v>
      </c>
      <c r="HD35" s="385">
        <f>SUMIFS('内訳書2-10'!$T$8:$T$608,'内訳書2-10'!$G$8:$G$608,'【原則記入不要】内訳書1-1'!$D35,'内訳書2-10'!$U$8:$U$608,HD$24)</f>
        <v>0</v>
      </c>
      <c r="HE35" s="385">
        <f>SUMIFS('内訳書2-10'!$T$8:$T$608,'内訳書2-10'!$G$8:$G$608,'【原則記入不要】内訳書1-1'!$D35,'内訳書2-10'!$U$8:$U$608,HE$24)</f>
        <v>0</v>
      </c>
      <c r="HF35" s="386">
        <f>'内訳書2-10'!$I845</f>
        <v>0</v>
      </c>
      <c r="HG35" s="385">
        <f>SUMIFS('内訳書2-11'!$T$8:$T$608,'内訳書2-11'!$G$8:$G$608,'【原則記入不要】内訳書1-1'!$D35,'内訳書2-11'!$U$8:$U$608,HG$24)</f>
        <v>0</v>
      </c>
      <c r="HH35" s="385">
        <f>SUMIFS('内訳書2-11'!$T$8:$T$608,'内訳書2-11'!$G$8:$G$608,'【原則記入不要】内訳書1-1'!$D35,'内訳書2-11'!$U$8:$U$608,HH$24)</f>
        <v>0</v>
      </c>
      <c r="HI35" s="385">
        <f>SUMIFS('内訳書2-11'!$T$8:$T$608,'内訳書2-11'!$G$8:$G$608,'【原則記入不要】内訳書1-1'!$D35,'内訳書2-11'!$U$8:$U$608,HI$24)</f>
        <v>0</v>
      </c>
      <c r="HJ35" s="385">
        <f>SUMIFS('内訳書2-11'!$T$8:$T$608,'内訳書2-11'!$G$8:$G$608,'【原則記入不要】内訳書1-1'!$D35,'内訳書2-11'!$U$8:$U$608,HJ$24)</f>
        <v>0</v>
      </c>
      <c r="HK35" s="385">
        <f>SUMIFS('内訳書2-11'!$T$8:$T$608,'内訳書2-11'!$G$8:$G$608,'【原則記入不要】内訳書1-1'!$D35,'内訳書2-11'!$U$8:$U$608,HK$24)</f>
        <v>0</v>
      </c>
      <c r="HL35" s="385">
        <f>SUMIFS('内訳書2-11'!$T$8:$T$608,'内訳書2-11'!$G$8:$G$608,'【原則記入不要】内訳書1-1'!$D35,'内訳書2-11'!$U$8:$U$608,HL$24)</f>
        <v>0</v>
      </c>
      <c r="HM35" s="385">
        <f>SUMIFS('内訳書2-11'!$T$8:$T$608,'内訳書2-11'!$G$8:$G$608,'【原則記入不要】内訳書1-1'!$D35,'内訳書2-11'!$U$8:$U$608,HM$24)</f>
        <v>0</v>
      </c>
      <c r="HN35" s="385">
        <f>SUMIFS('内訳書2-11'!$T$8:$T$608,'内訳書2-11'!$G$8:$G$608,'【原則記入不要】内訳書1-1'!$D35,'内訳書2-11'!$U$8:$U$608,HN$24)</f>
        <v>0</v>
      </c>
      <c r="HO35" s="385">
        <f>SUMIFS('内訳書2-11'!$T$8:$T$608,'内訳書2-11'!$G$8:$G$608,'【原則記入不要】内訳書1-1'!$D35,'内訳書2-11'!$U$8:$U$608,HO$24)</f>
        <v>0</v>
      </c>
      <c r="HP35" s="385">
        <f>SUMIFS('内訳書2-11'!$T$8:$T$608,'内訳書2-11'!$G$8:$G$608,'【原則記入不要】内訳書1-1'!$D35,'内訳書2-11'!$U$8:$U$608,HP$24)</f>
        <v>0</v>
      </c>
      <c r="HQ35" s="385">
        <f>SUMIFS('内訳書2-11'!$T$8:$T$608,'内訳書2-11'!$G$8:$G$608,'【原則記入不要】内訳書1-1'!$D35,'内訳書2-11'!$U$8:$U$608,HQ$24)</f>
        <v>0</v>
      </c>
      <c r="HR35" s="385">
        <f>SUMIFS('内訳書2-11'!$T$8:$T$608,'内訳書2-11'!$G$8:$G$608,'【原則記入不要】内訳書1-1'!$D35,'内訳書2-11'!$U$8:$U$608,HR$24)</f>
        <v>0</v>
      </c>
      <c r="HS35" s="385">
        <f>SUMIFS('内訳書2-11'!$T$8:$T$608,'内訳書2-11'!$G$8:$G$608,'【原則記入不要】内訳書1-1'!$D35,'内訳書2-11'!$U$8:$U$608,HS$24)</f>
        <v>0</v>
      </c>
      <c r="HT35" s="385">
        <f>SUMIFS('内訳書2-11'!$T$8:$T$608,'内訳書2-11'!$G$8:$G$608,'【原則記入不要】内訳書1-1'!$D35,'内訳書2-11'!$U$8:$U$608,HT$24)</f>
        <v>0</v>
      </c>
      <c r="HU35" s="385">
        <f>SUMIFS('内訳書2-11'!$T$8:$T$608,'内訳書2-11'!$G$8:$G$608,'【原則記入不要】内訳書1-1'!$D35,'内訳書2-11'!$U$8:$U$608,HU$24)</f>
        <v>0</v>
      </c>
      <c r="HV35" s="385">
        <f>SUMIFS('内訳書2-11'!$T$8:$T$608,'内訳書2-11'!$G$8:$G$608,'【原則記入不要】内訳書1-1'!$D35,'内訳書2-11'!$U$8:$U$608,HV$24)</f>
        <v>0</v>
      </c>
      <c r="HW35" s="385">
        <f>SUMIFS('内訳書2-11'!$T$8:$T$608,'内訳書2-11'!$G$8:$G$608,'【原則記入不要】内訳書1-1'!$D35,'内訳書2-11'!$U$8:$U$608,HW$24)</f>
        <v>0</v>
      </c>
      <c r="HX35" s="385">
        <f>SUMIFS('内訳書2-11'!$T$8:$T$608,'内訳書2-11'!$G$8:$G$608,'【原則記入不要】内訳書1-1'!$D35,'内訳書2-11'!$U$8:$U$608,HX$24)</f>
        <v>0</v>
      </c>
      <c r="HY35" s="385">
        <f>SUMIFS('内訳書2-11'!$T$8:$T$608,'内訳書2-11'!$G$8:$G$608,'【原則記入不要】内訳書1-1'!$D35,'内訳書2-11'!$U$8:$U$608,HY$24)</f>
        <v>0</v>
      </c>
      <c r="HZ35" s="385">
        <f>SUMIFS('内訳書2-11'!$T$8:$T$608,'内訳書2-11'!$G$8:$G$608,'【原則記入不要】内訳書1-1'!$D35,'内訳書2-11'!$U$8:$U$608,HZ$24)</f>
        <v>0</v>
      </c>
      <c r="IA35" s="386">
        <f>'内訳書2-11'!$I845</f>
        <v>0</v>
      </c>
      <c r="IB35" s="385">
        <f>SUMIFS('内訳書2-12'!$T$8:$T$608,'内訳書2-12'!$G$8:$G$608,'【原則記入不要】内訳書1-1'!$D35,'内訳書2-12'!$U$8:$U$608,IB$24)</f>
        <v>0</v>
      </c>
      <c r="IC35" s="385">
        <f>SUMIFS('内訳書2-12'!$T$8:$T$608,'内訳書2-12'!$G$8:$G$608,'【原則記入不要】内訳書1-1'!$D35,'内訳書2-12'!$U$8:$U$608,IC$24)</f>
        <v>0</v>
      </c>
      <c r="ID35" s="385">
        <f>SUMIFS('内訳書2-12'!$T$8:$T$608,'内訳書2-12'!$G$8:$G$608,'【原則記入不要】内訳書1-1'!$D35,'内訳書2-12'!$U$8:$U$608,ID$24)</f>
        <v>0</v>
      </c>
      <c r="IE35" s="385">
        <f>SUMIFS('内訳書2-12'!$T$8:$T$608,'内訳書2-12'!$G$8:$G$608,'【原則記入不要】内訳書1-1'!$D35,'内訳書2-12'!$U$8:$U$608,IE$24)</f>
        <v>0</v>
      </c>
      <c r="IF35" s="385">
        <f>SUMIFS('内訳書2-12'!$T$8:$T$608,'内訳書2-12'!$G$8:$G$608,'【原則記入不要】内訳書1-1'!$D35,'内訳書2-12'!$U$8:$U$608,IF$24)</f>
        <v>0</v>
      </c>
      <c r="IG35" s="385">
        <f>SUMIFS('内訳書2-12'!$T$8:$T$608,'内訳書2-12'!$G$8:$G$608,'【原則記入不要】内訳書1-1'!$D35,'内訳書2-12'!$U$8:$U$608,IG$24)</f>
        <v>0</v>
      </c>
      <c r="IH35" s="385">
        <f>SUMIFS('内訳書2-12'!$T$8:$T$608,'内訳書2-12'!$G$8:$G$608,'【原則記入不要】内訳書1-1'!$D35,'内訳書2-12'!$U$8:$U$608,IH$24)</f>
        <v>0</v>
      </c>
      <c r="II35" s="385">
        <f>SUMIFS('内訳書2-12'!$T$8:$T$608,'内訳書2-12'!$G$8:$G$608,'【原則記入不要】内訳書1-1'!$D35,'内訳書2-12'!$U$8:$U$608,II$24)</f>
        <v>0</v>
      </c>
      <c r="IJ35" s="385">
        <f>SUMIFS('内訳書2-12'!$T$8:$T$608,'内訳書2-12'!$G$8:$G$608,'【原則記入不要】内訳書1-1'!$D35,'内訳書2-12'!$U$8:$U$608,IJ$24)</f>
        <v>0</v>
      </c>
      <c r="IK35" s="385">
        <f>SUMIFS('内訳書2-12'!$T$8:$T$608,'内訳書2-12'!$G$8:$G$608,'【原則記入不要】内訳書1-1'!$D35,'内訳書2-12'!$U$8:$U$608,IK$24)</f>
        <v>0</v>
      </c>
      <c r="IL35" s="385">
        <f>SUMIFS('内訳書2-12'!$T$8:$T$608,'内訳書2-12'!$G$8:$G$608,'【原則記入不要】内訳書1-1'!$D35,'内訳書2-12'!$U$8:$U$608,IL$24)</f>
        <v>0</v>
      </c>
      <c r="IM35" s="385">
        <f>SUMIFS('内訳書2-12'!$T$8:$T$608,'内訳書2-12'!$G$8:$G$608,'【原則記入不要】内訳書1-1'!$D35,'内訳書2-12'!$U$8:$U$608,IM$24)</f>
        <v>0</v>
      </c>
      <c r="IN35" s="385">
        <f>SUMIFS('内訳書2-12'!$T$8:$T$608,'内訳書2-12'!$G$8:$G$608,'【原則記入不要】内訳書1-1'!$D35,'内訳書2-12'!$U$8:$U$608,IN$24)</f>
        <v>0</v>
      </c>
      <c r="IO35" s="385">
        <f>SUMIFS('内訳書2-12'!$T$8:$T$608,'内訳書2-12'!$G$8:$G$608,'【原則記入不要】内訳書1-1'!$D35,'内訳書2-12'!$U$8:$U$608,IO$24)</f>
        <v>0</v>
      </c>
      <c r="IP35" s="385">
        <f>SUMIFS('内訳書2-12'!$T$8:$T$608,'内訳書2-12'!$G$8:$G$608,'【原則記入不要】内訳書1-1'!$D35,'内訳書2-12'!$U$8:$U$608,IP$24)</f>
        <v>0</v>
      </c>
      <c r="IQ35" s="385">
        <f>SUMIFS('内訳書2-12'!$T$8:$T$608,'内訳書2-12'!$G$8:$G$608,'【原則記入不要】内訳書1-1'!$D35,'内訳書2-12'!$U$8:$U$608,IQ$24)</f>
        <v>0</v>
      </c>
      <c r="IR35" s="385">
        <f>SUMIFS('内訳書2-12'!$T$8:$T$608,'内訳書2-12'!$G$8:$G$608,'【原則記入不要】内訳書1-1'!$D35,'内訳書2-12'!$U$8:$U$608,IR$24)</f>
        <v>0</v>
      </c>
      <c r="IS35" s="385">
        <f>SUMIFS('内訳書2-12'!$T$8:$T$608,'内訳書2-12'!$G$8:$G$608,'【原則記入不要】内訳書1-1'!$D35,'内訳書2-12'!$U$8:$U$608,IS$24)</f>
        <v>0</v>
      </c>
      <c r="IT35" s="385">
        <f>SUMIFS('内訳書2-12'!$T$8:$T$608,'内訳書2-12'!$G$8:$G$608,'【原則記入不要】内訳書1-1'!$D35,'内訳書2-12'!$U$8:$U$608,IT$24)</f>
        <v>0</v>
      </c>
      <c r="IU35" s="385">
        <f>SUMIFS('内訳書2-12'!$T$8:$T$608,'内訳書2-12'!$G$8:$G$608,'【原則記入不要】内訳書1-1'!$D35,'内訳書2-12'!$U$8:$U$608,IU$24)</f>
        <v>0</v>
      </c>
      <c r="IV35" s="386">
        <f>'内訳書2-12'!$I845</f>
        <v>0</v>
      </c>
      <c r="IW35" s="385">
        <f>SUMIFS('内訳書2-13'!$T$8:$T$608,'内訳書2-13'!$G$8:$G$608,'【原則記入不要】内訳書1-1'!$D35,'内訳書2-13'!$U$8:$U$608,IW$24)</f>
        <v>0</v>
      </c>
      <c r="IX35" s="385">
        <f>SUMIFS('内訳書2-13'!$T$8:$T$608,'内訳書2-13'!$G$8:$G$608,'【原則記入不要】内訳書1-1'!$D35,'内訳書2-13'!$U$8:$U$608,IX$24)</f>
        <v>0</v>
      </c>
      <c r="IY35" s="385">
        <f>SUMIFS('内訳書2-13'!$T$8:$T$608,'内訳書2-13'!$G$8:$G$608,'【原則記入不要】内訳書1-1'!$D35,'内訳書2-13'!$U$8:$U$608,IY$24)</f>
        <v>0</v>
      </c>
      <c r="IZ35" s="385">
        <f>SUMIFS('内訳書2-13'!$T$8:$T$608,'内訳書2-13'!$G$8:$G$608,'【原則記入不要】内訳書1-1'!$D35,'内訳書2-13'!$U$8:$U$608,IZ$24)</f>
        <v>0</v>
      </c>
      <c r="JA35" s="385">
        <f>SUMIFS('内訳書2-13'!$T$8:$T$608,'内訳書2-13'!$G$8:$G$608,'【原則記入不要】内訳書1-1'!$D35,'内訳書2-13'!$U$8:$U$608,JA$24)</f>
        <v>0</v>
      </c>
      <c r="JB35" s="385">
        <f>SUMIFS('内訳書2-13'!$T$8:$T$608,'内訳書2-13'!$G$8:$G$608,'【原則記入不要】内訳書1-1'!$D35,'内訳書2-13'!$U$8:$U$608,JB$24)</f>
        <v>0</v>
      </c>
      <c r="JC35" s="385">
        <f>SUMIFS('内訳書2-13'!$T$8:$T$608,'内訳書2-13'!$G$8:$G$608,'【原則記入不要】内訳書1-1'!$D35,'内訳書2-13'!$U$8:$U$608,JC$24)</f>
        <v>0</v>
      </c>
      <c r="JD35" s="385">
        <f>SUMIFS('内訳書2-13'!$T$8:$T$608,'内訳書2-13'!$G$8:$G$608,'【原則記入不要】内訳書1-1'!$D35,'内訳書2-13'!$U$8:$U$608,JD$24)</f>
        <v>0</v>
      </c>
      <c r="JE35" s="385">
        <f>SUMIFS('内訳書2-13'!$T$8:$T$608,'内訳書2-13'!$G$8:$G$608,'【原則記入不要】内訳書1-1'!$D35,'内訳書2-13'!$U$8:$U$608,JE$24)</f>
        <v>0</v>
      </c>
      <c r="JF35" s="385">
        <f>SUMIFS('内訳書2-13'!$T$8:$T$608,'内訳書2-13'!$G$8:$G$608,'【原則記入不要】内訳書1-1'!$D35,'内訳書2-13'!$U$8:$U$608,JF$24)</f>
        <v>0</v>
      </c>
      <c r="JG35" s="385">
        <f>SUMIFS('内訳書2-13'!$T$8:$T$608,'内訳書2-13'!$G$8:$G$608,'【原則記入不要】内訳書1-1'!$D35,'内訳書2-13'!$U$8:$U$608,JG$24)</f>
        <v>0</v>
      </c>
      <c r="JH35" s="385">
        <f>SUMIFS('内訳書2-13'!$T$8:$T$608,'内訳書2-13'!$G$8:$G$608,'【原則記入不要】内訳書1-1'!$D35,'内訳書2-13'!$U$8:$U$608,JH$24)</f>
        <v>0</v>
      </c>
      <c r="JI35" s="385">
        <f>SUMIFS('内訳書2-13'!$T$8:$T$608,'内訳書2-13'!$G$8:$G$608,'【原則記入不要】内訳書1-1'!$D35,'内訳書2-13'!$U$8:$U$608,JI$24)</f>
        <v>0</v>
      </c>
      <c r="JJ35" s="385">
        <f>SUMIFS('内訳書2-13'!$T$8:$T$608,'内訳書2-13'!$G$8:$G$608,'【原則記入不要】内訳書1-1'!$D35,'内訳書2-13'!$U$8:$U$608,JJ$24)</f>
        <v>0</v>
      </c>
      <c r="JK35" s="385">
        <f>SUMIFS('内訳書2-13'!$T$8:$T$608,'内訳書2-13'!$G$8:$G$608,'【原則記入不要】内訳書1-1'!$D35,'内訳書2-13'!$U$8:$U$608,JK$24)</f>
        <v>0</v>
      </c>
      <c r="JL35" s="385">
        <f>SUMIFS('内訳書2-13'!$T$8:$T$608,'内訳書2-13'!$G$8:$G$608,'【原則記入不要】内訳書1-1'!$D35,'内訳書2-13'!$U$8:$U$608,JL$24)</f>
        <v>0</v>
      </c>
      <c r="JM35" s="385">
        <f>SUMIFS('内訳書2-13'!$T$8:$T$608,'内訳書2-13'!$G$8:$G$608,'【原則記入不要】内訳書1-1'!$D35,'内訳書2-13'!$U$8:$U$608,JM$24)</f>
        <v>0</v>
      </c>
      <c r="JN35" s="385">
        <f>SUMIFS('内訳書2-13'!$T$8:$T$608,'内訳書2-13'!$G$8:$G$608,'【原則記入不要】内訳書1-1'!$D35,'内訳書2-13'!$U$8:$U$608,JN$24)</f>
        <v>0</v>
      </c>
      <c r="JO35" s="385">
        <f>SUMIFS('内訳書2-13'!$T$8:$T$608,'内訳書2-13'!$G$8:$G$608,'【原則記入不要】内訳書1-1'!$D35,'内訳書2-13'!$U$8:$U$608,JO$24)</f>
        <v>0</v>
      </c>
      <c r="JP35" s="385">
        <f>SUMIFS('内訳書2-13'!$T$8:$T$608,'内訳書2-13'!$G$8:$G$608,'【原則記入不要】内訳書1-1'!$D35,'内訳書2-13'!$U$8:$U$608,JP$24)</f>
        <v>0</v>
      </c>
      <c r="JQ35" s="386">
        <f>'内訳書2-13'!$I845</f>
        <v>0</v>
      </c>
      <c r="JR35" s="385">
        <f>SUMIFS('内訳書2-14'!$T$8:$T$608,'内訳書2-14'!$G$8:$G$608,'【原則記入不要】内訳書1-1'!$D35,'内訳書2-14'!$U$8:$U$608,JR$24)</f>
        <v>0</v>
      </c>
      <c r="JS35" s="385">
        <f>SUMIFS('内訳書2-14'!$T$8:$T$608,'内訳書2-14'!$G$8:$G$608,'【原則記入不要】内訳書1-1'!$D35,'内訳書2-14'!$U$8:$U$608,JS$24)</f>
        <v>0</v>
      </c>
      <c r="JT35" s="385">
        <f>SUMIFS('内訳書2-14'!$T$8:$T$608,'内訳書2-14'!$G$8:$G$608,'【原則記入不要】内訳書1-1'!$D35,'内訳書2-14'!$U$8:$U$608,JT$24)</f>
        <v>0</v>
      </c>
      <c r="JU35" s="385">
        <f>SUMIFS('内訳書2-14'!$T$8:$T$608,'内訳書2-14'!$G$8:$G$608,'【原則記入不要】内訳書1-1'!$D35,'内訳書2-14'!$U$8:$U$608,JU$24)</f>
        <v>0</v>
      </c>
      <c r="JV35" s="385">
        <f>SUMIFS('内訳書2-14'!$T$8:$T$608,'内訳書2-14'!$G$8:$G$608,'【原則記入不要】内訳書1-1'!$D35,'内訳書2-14'!$U$8:$U$608,JV$24)</f>
        <v>0</v>
      </c>
      <c r="JW35" s="385">
        <f>SUMIFS('内訳書2-14'!$T$8:$T$608,'内訳書2-14'!$G$8:$G$608,'【原則記入不要】内訳書1-1'!$D35,'内訳書2-14'!$U$8:$U$608,JW$24)</f>
        <v>0</v>
      </c>
      <c r="JX35" s="385">
        <f>SUMIFS('内訳書2-14'!$T$8:$T$608,'内訳書2-14'!$G$8:$G$608,'【原則記入不要】内訳書1-1'!$D35,'内訳書2-14'!$U$8:$U$608,JX$24)</f>
        <v>0</v>
      </c>
      <c r="JY35" s="385">
        <f>SUMIFS('内訳書2-14'!$T$8:$T$608,'内訳書2-14'!$G$8:$G$608,'【原則記入不要】内訳書1-1'!$D35,'内訳書2-14'!$U$8:$U$608,JY$24)</f>
        <v>0</v>
      </c>
      <c r="JZ35" s="385">
        <f>SUMIFS('内訳書2-14'!$T$8:$T$608,'内訳書2-14'!$G$8:$G$608,'【原則記入不要】内訳書1-1'!$D35,'内訳書2-14'!$U$8:$U$608,JZ$24)</f>
        <v>0</v>
      </c>
      <c r="KA35" s="385">
        <f>SUMIFS('内訳書2-14'!$T$8:$T$608,'内訳書2-14'!$G$8:$G$608,'【原則記入不要】内訳書1-1'!$D35,'内訳書2-14'!$U$8:$U$608,KA$24)</f>
        <v>0</v>
      </c>
      <c r="KB35" s="385">
        <f>SUMIFS('内訳書2-14'!$T$8:$T$608,'内訳書2-14'!$G$8:$G$608,'【原則記入不要】内訳書1-1'!$D35,'内訳書2-14'!$U$8:$U$608,KB$24)</f>
        <v>0</v>
      </c>
      <c r="KC35" s="385">
        <f>SUMIFS('内訳書2-14'!$T$8:$T$608,'内訳書2-14'!$G$8:$G$608,'【原則記入不要】内訳書1-1'!$D35,'内訳書2-14'!$U$8:$U$608,KC$24)</f>
        <v>0</v>
      </c>
      <c r="KD35" s="385">
        <f>SUMIFS('内訳書2-14'!$T$8:$T$608,'内訳書2-14'!$G$8:$G$608,'【原則記入不要】内訳書1-1'!$D35,'内訳書2-14'!$U$8:$U$608,KD$24)</f>
        <v>0</v>
      </c>
      <c r="KE35" s="385">
        <f>SUMIFS('内訳書2-14'!$T$8:$T$608,'内訳書2-14'!$G$8:$G$608,'【原則記入不要】内訳書1-1'!$D35,'内訳書2-14'!$U$8:$U$608,KE$24)</f>
        <v>0</v>
      </c>
      <c r="KF35" s="385">
        <f>SUMIFS('内訳書2-14'!$T$8:$T$608,'内訳書2-14'!$G$8:$G$608,'【原則記入不要】内訳書1-1'!$D35,'内訳書2-14'!$U$8:$U$608,KF$24)</f>
        <v>0</v>
      </c>
      <c r="KG35" s="385">
        <f>SUMIFS('内訳書2-14'!$T$8:$T$608,'内訳書2-14'!$G$8:$G$608,'【原則記入不要】内訳書1-1'!$D35,'内訳書2-14'!$U$8:$U$608,KG$24)</f>
        <v>0</v>
      </c>
      <c r="KH35" s="385">
        <f>SUMIFS('内訳書2-14'!$T$8:$T$608,'内訳書2-14'!$G$8:$G$608,'【原則記入不要】内訳書1-1'!$D35,'内訳書2-14'!$U$8:$U$608,KH$24)</f>
        <v>0</v>
      </c>
      <c r="KI35" s="385">
        <f>SUMIFS('内訳書2-14'!$T$8:$T$608,'内訳書2-14'!$G$8:$G$608,'【原則記入不要】内訳書1-1'!$D35,'内訳書2-14'!$U$8:$U$608,KI$24)</f>
        <v>0</v>
      </c>
      <c r="KJ35" s="385">
        <f>SUMIFS('内訳書2-14'!$T$8:$T$608,'内訳書2-14'!$G$8:$G$608,'【原則記入不要】内訳書1-1'!$D35,'内訳書2-14'!$U$8:$U$608,KJ$24)</f>
        <v>0</v>
      </c>
      <c r="KK35" s="385">
        <f>SUMIFS('内訳書2-14'!$T$8:$T$608,'内訳書2-14'!$G$8:$G$608,'【原則記入不要】内訳書1-1'!$D35,'内訳書2-14'!$U$8:$U$608,KK$24)</f>
        <v>0</v>
      </c>
      <c r="KL35" s="386">
        <f>'内訳書2-14'!$I845</f>
        <v>0</v>
      </c>
      <c r="KM35" s="385">
        <f>SUMIFS('内訳書2-15'!$T$8:$T$608,'内訳書2-15'!$G$8:$G$608,'【原則記入不要】内訳書1-1'!$D35,'内訳書2-15'!$U$8:$U$608,KM$24)</f>
        <v>0</v>
      </c>
      <c r="KN35" s="385">
        <f>SUMIFS('内訳書2-15'!$T$8:$T$608,'内訳書2-15'!$G$8:$G$608,'【原則記入不要】内訳書1-1'!$D35,'内訳書2-15'!$U$8:$U$608,KN$24)</f>
        <v>0</v>
      </c>
      <c r="KO35" s="385">
        <f>SUMIFS('内訳書2-15'!$T$8:$T$608,'内訳書2-15'!$G$8:$G$608,'【原則記入不要】内訳書1-1'!$D35,'内訳書2-15'!$U$8:$U$608,KO$24)</f>
        <v>0</v>
      </c>
      <c r="KP35" s="385">
        <f>SUMIFS('内訳書2-15'!$T$8:$T$608,'内訳書2-15'!$G$8:$G$608,'【原則記入不要】内訳書1-1'!$D35,'内訳書2-15'!$U$8:$U$608,KP$24)</f>
        <v>0</v>
      </c>
      <c r="KQ35" s="385">
        <f>SUMIFS('内訳書2-15'!$T$8:$T$608,'内訳書2-15'!$G$8:$G$608,'【原則記入不要】内訳書1-1'!$D35,'内訳書2-15'!$U$8:$U$608,KQ$24)</f>
        <v>0</v>
      </c>
      <c r="KR35" s="385">
        <f>SUMIFS('内訳書2-15'!$T$8:$T$608,'内訳書2-15'!$G$8:$G$608,'【原則記入不要】内訳書1-1'!$D35,'内訳書2-15'!$U$8:$U$608,KR$24)</f>
        <v>0</v>
      </c>
      <c r="KS35" s="385">
        <f>SUMIFS('内訳書2-15'!$T$8:$T$608,'内訳書2-15'!$G$8:$G$608,'【原則記入不要】内訳書1-1'!$D35,'内訳書2-15'!$U$8:$U$608,KS$24)</f>
        <v>0</v>
      </c>
      <c r="KT35" s="385">
        <f>SUMIFS('内訳書2-15'!$T$8:$T$608,'内訳書2-15'!$G$8:$G$608,'【原則記入不要】内訳書1-1'!$D35,'内訳書2-15'!$U$8:$U$608,KT$24)</f>
        <v>0</v>
      </c>
      <c r="KU35" s="385">
        <f>SUMIFS('内訳書2-15'!$T$8:$T$608,'内訳書2-15'!$G$8:$G$608,'【原則記入不要】内訳書1-1'!$D35,'内訳書2-15'!$U$8:$U$608,KU$24)</f>
        <v>0</v>
      </c>
      <c r="KV35" s="385">
        <f>SUMIFS('内訳書2-15'!$T$8:$T$608,'内訳書2-15'!$G$8:$G$608,'【原則記入不要】内訳書1-1'!$D35,'内訳書2-15'!$U$8:$U$608,KV$24)</f>
        <v>0</v>
      </c>
      <c r="KW35" s="385">
        <f>SUMIFS('内訳書2-15'!$T$8:$T$608,'内訳書2-15'!$G$8:$G$608,'【原則記入不要】内訳書1-1'!$D35,'内訳書2-15'!$U$8:$U$608,KW$24)</f>
        <v>0</v>
      </c>
      <c r="KX35" s="385">
        <f>SUMIFS('内訳書2-15'!$T$8:$T$608,'内訳書2-15'!$G$8:$G$608,'【原則記入不要】内訳書1-1'!$D35,'内訳書2-15'!$U$8:$U$608,KX$24)</f>
        <v>0</v>
      </c>
      <c r="KY35" s="385">
        <f>SUMIFS('内訳書2-15'!$T$8:$T$608,'内訳書2-15'!$G$8:$G$608,'【原則記入不要】内訳書1-1'!$D35,'内訳書2-15'!$U$8:$U$608,KY$24)</f>
        <v>0</v>
      </c>
      <c r="KZ35" s="385">
        <f>SUMIFS('内訳書2-15'!$T$8:$T$608,'内訳書2-15'!$G$8:$G$608,'【原則記入不要】内訳書1-1'!$D35,'内訳書2-15'!$U$8:$U$608,KZ$24)</f>
        <v>0</v>
      </c>
      <c r="LA35" s="385">
        <f>SUMIFS('内訳書2-15'!$T$8:$T$608,'内訳書2-15'!$G$8:$G$608,'【原則記入不要】内訳書1-1'!$D35,'内訳書2-15'!$U$8:$U$608,LA$24)</f>
        <v>0</v>
      </c>
      <c r="LB35" s="385">
        <f>SUMIFS('内訳書2-15'!$T$8:$T$608,'内訳書2-15'!$G$8:$G$608,'【原則記入不要】内訳書1-1'!$D35,'内訳書2-15'!$U$8:$U$608,LB$24)</f>
        <v>0</v>
      </c>
      <c r="LC35" s="385">
        <f>SUMIFS('内訳書2-15'!$T$8:$T$608,'内訳書2-15'!$G$8:$G$608,'【原則記入不要】内訳書1-1'!$D35,'内訳書2-15'!$U$8:$U$608,LC$24)</f>
        <v>0</v>
      </c>
      <c r="LD35" s="385">
        <f>SUMIFS('内訳書2-15'!$T$8:$T$608,'内訳書2-15'!$G$8:$G$608,'【原則記入不要】内訳書1-1'!$D35,'内訳書2-15'!$U$8:$U$608,LD$24)</f>
        <v>0</v>
      </c>
      <c r="LE35" s="385">
        <f>SUMIFS('内訳書2-15'!$T$8:$T$608,'内訳書2-15'!$G$8:$G$608,'【原則記入不要】内訳書1-1'!$D35,'内訳書2-15'!$U$8:$U$608,LE$24)</f>
        <v>0</v>
      </c>
      <c r="LF35" s="385">
        <f>SUMIFS('内訳書2-15'!$T$8:$T$608,'内訳書2-15'!$G$8:$G$608,'【原則記入不要】内訳書1-1'!$D35,'内訳書2-15'!$U$8:$U$608,LF$24)</f>
        <v>0</v>
      </c>
      <c r="LG35" s="386">
        <f>'内訳書2-15'!$I845</f>
        <v>0</v>
      </c>
      <c r="LH35" s="385">
        <f>SUMIFS('内訳書2-16'!$T$8:$T$608,'内訳書2-16'!$G$8:$G$608,'【原則記入不要】内訳書1-1'!$D35,'内訳書2-16'!$U$8:$U$608,LH$24)</f>
        <v>0</v>
      </c>
      <c r="LI35" s="385">
        <f>SUMIFS('内訳書2-16'!$T$8:$T$608,'内訳書2-16'!$G$8:$G$608,'【原則記入不要】内訳書1-1'!$D35,'内訳書2-16'!$U$8:$U$608,LI$24)</f>
        <v>0</v>
      </c>
      <c r="LJ35" s="385">
        <f>SUMIFS('内訳書2-16'!$T$8:$T$608,'内訳書2-16'!$G$8:$G$608,'【原則記入不要】内訳書1-1'!$D35,'内訳書2-16'!$U$8:$U$608,LJ$24)</f>
        <v>0</v>
      </c>
      <c r="LK35" s="385">
        <f>SUMIFS('内訳書2-16'!$T$8:$T$608,'内訳書2-16'!$G$8:$G$608,'【原則記入不要】内訳書1-1'!$D35,'内訳書2-16'!$U$8:$U$608,LK$24)</f>
        <v>0</v>
      </c>
      <c r="LL35" s="385">
        <f>SUMIFS('内訳書2-16'!$T$8:$T$608,'内訳書2-16'!$G$8:$G$608,'【原則記入不要】内訳書1-1'!$D35,'内訳書2-16'!$U$8:$U$608,LL$24)</f>
        <v>0</v>
      </c>
      <c r="LM35" s="385">
        <f>SUMIFS('内訳書2-16'!$T$8:$T$608,'内訳書2-16'!$G$8:$G$608,'【原則記入不要】内訳書1-1'!$D35,'内訳書2-16'!$U$8:$U$608,LM$24)</f>
        <v>0</v>
      </c>
      <c r="LN35" s="385">
        <f>SUMIFS('内訳書2-16'!$T$8:$T$608,'内訳書2-16'!$G$8:$G$608,'【原則記入不要】内訳書1-1'!$D35,'内訳書2-16'!$U$8:$U$608,LN$24)</f>
        <v>0</v>
      </c>
      <c r="LO35" s="385">
        <f>SUMIFS('内訳書2-16'!$T$8:$T$608,'内訳書2-16'!$G$8:$G$608,'【原則記入不要】内訳書1-1'!$D35,'内訳書2-16'!$U$8:$U$608,LO$24)</f>
        <v>0</v>
      </c>
      <c r="LP35" s="385">
        <f>SUMIFS('内訳書2-16'!$T$8:$T$608,'内訳書2-16'!$G$8:$G$608,'【原則記入不要】内訳書1-1'!$D35,'内訳書2-16'!$U$8:$U$608,LP$24)</f>
        <v>0</v>
      </c>
      <c r="LQ35" s="385">
        <f>SUMIFS('内訳書2-16'!$T$8:$T$608,'内訳書2-16'!$G$8:$G$608,'【原則記入不要】内訳書1-1'!$D35,'内訳書2-16'!$U$8:$U$608,LQ$24)</f>
        <v>0</v>
      </c>
      <c r="LR35" s="385">
        <f>SUMIFS('内訳書2-16'!$T$8:$T$608,'内訳書2-16'!$G$8:$G$608,'【原則記入不要】内訳書1-1'!$D35,'内訳書2-16'!$U$8:$U$608,LR$24)</f>
        <v>0</v>
      </c>
      <c r="LS35" s="385">
        <f>SUMIFS('内訳書2-16'!$T$8:$T$608,'内訳書2-16'!$G$8:$G$608,'【原則記入不要】内訳書1-1'!$D35,'内訳書2-16'!$U$8:$U$608,LS$24)</f>
        <v>0</v>
      </c>
      <c r="LT35" s="385">
        <f>SUMIFS('内訳書2-16'!$T$8:$T$608,'内訳書2-16'!$G$8:$G$608,'【原則記入不要】内訳書1-1'!$D35,'内訳書2-16'!$U$8:$U$608,LT$24)</f>
        <v>0</v>
      </c>
      <c r="LU35" s="385">
        <f>SUMIFS('内訳書2-16'!$T$8:$T$608,'内訳書2-16'!$G$8:$G$608,'【原則記入不要】内訳書1-1'!$D35,'内訳書2-16'!$U$8:$U$608,LU$24)</f>
        <v>0</v>
      </c>
      <c r="LV35" s="385">
        <f>SUMIFS('内訳書2-16'!$T$8:$T$608,'内訳書2-16'!$G$8:$G$608,'【原則記入不要】内訳書1-1'!$D35,'内訳書2-16'!$U$8:$U$608,LV$24)</f>
        <v>0</v>
      </c>
      <c r="LW35" s="385">
        <f>SUMIFS('内訳書2-16'!$T$8:$T$608,'内訳書2-16'!$G$8:$G$608,'【原則記入不要】内訳書1-1'!$D35,'内訳書2-16'!$U$8:$U$608,LW$24)</f>
        <v>0</v>
      </c>
      <c r="LX35" s="385">
        <f>SUMIFS('内訳書2-16'!$T$8:$T$608,'内訳書2-16'!$G$8:$G$608,'【原則記入不要】内訳書1-1'!$D35,'内訳書2-16'!$U$8:$U$608,LX$24)</f>
        <v>0</v>
      </c>
      <c r="LY35" s="385">
        <f>SUMIFS('内訳書2-16'!$T$8:$T$608,'内訳書2-16'!$G$8:$G$608,'【原則記入不要】内訳書1-1'!$D35,'内訳書2-16'!$U$8:$U$608,LY$24)</f>
        <v>0</v>
      </c>
      <c r="LZ35" s="385">
        <f>SUMIFS('内訳書2-16'!$T$8:$T$608,'内訳書2-16'!$G$8:$G$608,'【原則記入不要】内訳書1-1'!$D35,'内訳書2-16'!$U$8:$U$608,LZ$24)</f>
        <v>0</v>
      </c>
      <c r="MA35" s="385">
        <f>SUMIFS('内訳書2-16'!$T$8:$T$608,'内訳書2-16'!$G$8:$G$608,'【原則記入不要】内訳書1-1'!$D35,'内訳書2-16'!$U$8:$U$608,MA$24)</f>
        <v>0</v>
      </c>
      <c r="MB35" s="386">
        <f>'内訳書2-16'!$I845</f>
        <v>0</v>
      </c>
      <c r="MC35" s="385">
        <f>SUMIFS('内訳書2-17'!$T$8:$T$608,'内訳書2-17'!$G$8:$G$608,'【原則記入不要】内訳書1-1'!$D35,'内訳書2-17'!$U$8:$U$608,MC$24)</f>
        <v>0</v>
      </c>
      <c r="MD35" s="385">
        <f>SUMIFS('内訳書2-17'!$T$8:$T$608,'内訳書2-17'!$G$8:$G$608,'【原則記入不要】内訳書1-1'!$D35,'内訳書2-17'!$U$8:$U$608,MD$24)</f>
        <v>0</v>
      </c>
      <c r="ME35" s="385">
        <f>SUMIFS('内訳書2-17'!$T$8:$T$608,'内訳書2-17'!$G$8:$G$608,'【原則記入不要】内訳書1-1'!$D35,'内訳書2-17'!$U$8:$U$608,ME$24)</f>
        <v>0</v>
      </c>
      <c r="MF35" s="385">
        <f>SUMIFS('内訳書2-17'!$T$8:$T$608,'内訳書2-17'!$G$8:$G$608,'【原則記入不要】内訳書1-1'!$D35,'内訳書2-17'!$U$8:$U$608,MF$24)</f>
        <v>0</v>
      </c>
      <c r="MG35" s="385">
        <f>SUMIFS('内訳書2-17'!$T$8:$T$608,'内訳書2-17'!$G$8:$G$608,'【原則記入不要】内訳書1-1'!$D35,'内訳書2-17'!$U$8:$U$608,MG$24)</f>
        <v>0</v>
      </c>
      <c r="MH35" s="385">
        <f>SUMIFS('内訳書2-17'!$T$8:$T$608,'内訳書2-17'!$G$8:$G$608,'【原則記入不要】内訳書1-1'!$D35,'内訳書2-17'!$U$8:$U$608,MH$24)</f>
        <v>0</v>
      </c>
      <c r="MI35" s="385">
        <f>SUMIFS('内訳書2-17'!$T$8:$T$608,'内訳書2-17'!$G$8:$G$608,'【原則記入不要】内訳書1-1'!$D35,'内訳書2-17'!$U$8:$U$608,MI$24)</f>
        <v>0</v>
      </c>
      <c r="MJ35" s="385">
        <f>SUMIFS('内訳書2-17'!$T$8:$T$608,'内訳書2-17'!$G$8:$G$608,'【原則記入不要】内訳書1-1'!$D35,'内訳書2-17'!$U$8:$U$608,MJ$24)</f>
        <v>0</v>
      </c>
      <c r="MK35" s="385">
        <f>SUMIFS('内訳書2-17'!$T$8:$T$608,'内訳書2-17'!$G$8:$G$608,'【原則記入不要】内訳書1-1'!$D35,'内訳書2-17'!$U$8:$U$608,MK$24)</f>
        <v>0</v>
      </c>
      <c r="ML35" s="385">
        <f>SUMIFS('内訳書2-17'!$T$8:$T$608,'内訳書2-17'!$G$8:$G$608,'【原則記入不要】内訳書1-1'!$D35,'内訳書2-17'!$U$8:$U$608,ML$24)</f>
        <v>0</v>
      </c>
      <c r="MM35" s="385">
        <f>SUMIFS('内訳書2-17'!$T$8:$T$608,'内訳書2-17'!$G$8:$G$608,'【原則記入不要】内訳書1-1'!$D35,'内訳書2-17'!$U$8:$U$608,MM$24)</f>
        <v>0</v>
      </c>
      <c r="MN35" s="385">
        <f>SUMIFS('内訳書2-17'!$T$8:$T$608,'内訳書2-17'!$G$8:$G$608,'【原則記入不要】内訳書1-1'!$D35,'内訳書2-17'!$U$8:$U$608,MN$24)</f>
        <v>0</v>
      </c>
      <c r="MO35" s="385">
        <f>SUMIFS('内訳書2-17'!$T$8:$T$608,'内訳書2-17'!$G$8:$G$608,'【原則記入不要】内訳書1-1'!$D35,'内訳書2-17'!$U$8:$U$608,MO$24)</f>
        <v>0</v>
      </c>
      <c r="MP35" s="385">
        <f>SUMIFS('内訳書2-17'!$T$8:$T$608,'内訳書2-17'!$G$8:$G$608,'【原則記入不要】内訳書1-1'!$D35,'内訳書2-17'!$U$8:$U$608,MP$24)</f>
        <v>0</v>
      </c>
      <c r="MQ35" s="385">
        <f>SUMIFS('内訳書2-17'!$T$8:$T$608,'内訳書2-17'!$G$8:$G$608,'【原則記入不要】内訳書1-1'!$D35,'内訳書2-17'!$U$8:$U$608,MQ$24)</f>
        <v>0</v>
      </c>
      <c r="MR35" s="385">
        <f>SUMIFS('内訳書2-17'!$T$8:$T$608,'内訳書2-17'!$G$8:$G$608,'【原則記入不要】内訳書1-1'!$D35,'内訳書2-17'!$U$8:$U$608,MR$24)</f>
        <v>0</v>
      </c>
      <c r="MS35" s="385">
        <f>SUMIFS('内訳書2-17'!$T$8:$T$608,'内訳書2-17'!$G$8:$G$608,'【原則記入不要】内訳書1-1'!$D35,'内訳書2-17'!$U$8:$U$608,MS$24)</f>
        <v>0</v>
      </c>
      <c r="MT35" s="385">
        <f>SUMIFS('内訳書2-17'!$T$8:$T$608,'内訳書2-17'!$G$8:$G$608,'【原則記入不要】内訳書1-1'!$D35,'内訳書2-17'!$U$8:$U$608,MT$24)</f>
        <v>0</v>
      </c>
      <c r="MU35" s="385">
        <f>SUMIFS('内訳書2-17'!$T$8:$T$608,'内訳書2-17'!$G$8:$G$608,'【原則記入不要】内訳書1-1'!$D35,'内訳書2-17'!$U$8:$U$608,MU$24)</f>
        <v>0</v>
      </c>
      <c r="MV35" s="385">
        <f>SUMIFS('内訳書2-17'!$T$8:$T$608,'内訳書2-17'!$G$8:$G$608,'【原則記入不要】内訳書1-1'!$D35,'内訳書2-17'!$U$8:$U$608,MV$24)</f>
        <v>0</v>
      </c>
      <c r="MW35" s="386">
        <f>'内訳書2-17'!$I845</f>
        <v>0</v>
      </c>
      <c r="MX35" s="385">
        <f>SUMIFS('内訳書2-18'!$T$8:$T$608,'内訳書2-18'!$G$8:$G$608,'【原則記入不要】内訳書1-1'!$D35,'内訳書2-18'!$U$8:$U$608,MX$24)</f>
        <v>0</v>
      </c>
      <c r="MY35" s="385">
        <f>SUMIFS('内訳書2-18'!$T$8:$T$608,'内訳書2-18'!$G$8:$G$608,'【原則記入不要】内訳書1-1'!$D35,'内訳書2-18'!$U$8:$U$608,MY$24)</f>
        <v>0</v>
      </c>
      <c r="MZ35" s="385">
        <f>SUMIFS('内訳書2-18'!$T$8:$T$608,'内訳書2-18'!$G$8:$G$608,'【原則記入不要】内訳書1-1'!$D35,'内訳書2-18'!$U$8:$U$608,MZ$24)</f>
        <v>0</v>
      </c>
      <c r="NA35" s="385">
        <f>SUMIFS('内訳書2-18'!$T$8:$T$608,'内訳書2-18'!$G$8:$G$608,'【原則記入不要】内訳書1-1'!$D35,'内訳書2-18'!$U$8:$U$608,NA$24)</f>
        <v>0</v>
      </c>
      <c r="NB35" s="385">
        <f>SUMIFS('内訳書2-18'!$T$8:$T$608,'内訳書2-18'!$G$8:$G$608,'【原則記入不要】内訳書1-1'!$D35,'内訳書2-18'!$U$8:$U$608,NB$24)</f>
        <v>0</v>
      </c>
      <c r="NC35" s="385">
        <f>SUMIFS('内訳書2-18'!$T$8:$T$608,'内訳書2-18'!$G$8:$G$608,'【原則記入不要】内訳書1-1'!$D35,'内訳書2-18'!$U$8:$U$608,NC$24)</f>
        <v>0</v>
      </c>
      <c r="ND35" s="385">
        <f>SUMIFS('内訳書2-18'!$T$8:$T$608,'内訳書2-18'!$G$8:$G$608,'【原則記入不要】内訳書1-1'!$D35,'内訳書2-18'!$U$8:$U$608,ND$24)</f>
        <v>0</v>
      </c>
      <c r="NE35" s="385">
        <f>SUMIFS('内訳書2-18'!$T$8:$T$608,'内訳書2-18'!$G$8:$G$608,'【原則記入不要】内訳書1-1'!$D35,'内訳書2-18'!$U$8:$U$608,NE$24)</f>
        <v>0</v>
      </c>
      <c r="NF35" s="385">
        <f>SUMIFS('内訳書2-18'!$T$8:$T$608,'内訳書2-18'!$G$8:$G$608,'【原則記入不要】内訳書1-1'!$D35,'内訳書2-18'!$U$8:$U$608,NF$24)</f>
        <v>0</v>
      </c>
      <c r="NG35" s="385">
        <f>SUMIFS('内訳書2-18'!$T$8:$T$608,'内訳書2-18'!$G$8:$G$608,'【原則記入不要】内訳書1-1'!$D35,'内訳書2-18'!$U$8:$U$608,NG$24)</f>
        <v>0</v>
      </c>
      <c r="NH35" s="385">
        <f>SUMIFS('内訳書2-18'!$T$8:$T$608,'内訳書2-18'!$G$8:$G$608,'【原則記入不要】内訳書1-1'!$D35,'内訳書2-18'!$U$8:$U$608,NH$24)</f>
        <v>0</v>
      </c>
      <c r="NI35" s="385">
        <f>SUMIFS('内訳書2-18'!$T$8:$T$608,'内訳書2-18'!$G$8:$G$608,'【原則記入不要】内訳書1-1'!$D35,'内訳書2-18'!$U$8:$U$608,NI$24)</f>
        <v>0</v>
      </c>
      <c r="NJ35" s="385">
        <f>SUMIFS('内訳書2-18'!$T$8:$T$608,'内訳書2-18'!$G$8:$G$608,'【原則記入不要】内訳書1-1'!$D35,'内訳書2-18'!$U$8:$U$608,NJ$24)</f>
        <v>0</v>
      </c>
      <c r="NK35" s="385">
        <f>SUMIFS('内訳書2-18'!$T$8:$T$608,'内訳書2-18'!$G$8:$G$608,'【原則記入不要】内訳書1-1'!$D35,'内訳書2-18'!$U$8:$U$608,NK$24)</f>
        <v>0</v>
      </c>
      <c r="NL35" s="385">
        <f>SUMIFS('内訳書2-18'!$T$8:$T$608,'内訳書2-18'!$G$8:$G$608,'【原則記入不要】内訳書1-1'!$D35,'内訳書2-18'!$U$8:$U$608,NL$24)</f>
        <v>0</v>
      </c>
      <c r="NM35" s="385">
        <f>SUMIFS('内訳書2-18'!$T$8:$T$608,'内訳書2-18'!$G$8:$G$608,'【原則記入不要】内訳書1-1'!$D35,'内訳書2-18'!$U$8:$U$608,NM$24)</f>
        <v>0</v>
      </c>
      <c r="NN35" s="385">
        <f>SUMIFS('内訳書2-18'!$T$8:$T$608,'内訳書2-18'!$G$8:$G$608,'【原則記入不要】内訳書1-1'!$D35,'内訳書2-18'!$U$8:$U$608,NN$24)</f>
        <v>0</v>
      </c>
      <c r="NO35" s="385">
        <f>SUMIFS('内訳書2-18'!$T$8:$T$608,'内訳書2-18'!$G$8:$G$608,'【原則記入不要】内訳書1-1'!$D35,'内訳書2-18'!$U$8:$U$608,NO$24)</f>
        <v>0</v>
      </c>
      <c r="NP35" s="385">
        <f>SUMIFS('内訳書2-18'!$T$8:$T$608,'内訳書2-18'!$G$8:$G$608,'【原則記入不要】内訳書1-1'!$D35,'内訳書2-18'!$U$8:$U$608,NP$24)</f>
        <v>0</v>
      </c>
      <c r="NQ35" s="385">
        <f>SUMIFS('内訳書2-18'!$T$8:$T$608,'内訳書2-18'!$G$8:$G$608,'【原則記入不要】内訳書1-1'!$D35,'内訳書2-18'!$U$8:$U$608,NQ$24)</f>
        <v>0</v>
      </c>
      <c r="NR35" s="386">
        <f>'内訳書2-18'!$I845</f>
        <v>0</v>
      </c>
      <c r="NS35" s="385">
        <f>SUMIFS('内訳書2-19'!$T$8:$T$608,'内訳書2-19'!$G$8:$G$608,'【原則記入不要】内訳書1-1'!$D35,'内訳書2-19'!$U$8:$U$608,NS$24)</f>
        <v>0</v>
      </c>
      <c r="NT35" s="385">
        <f>SUMIFS('内訳書2-19'!$T$8:$T$608,'内訳書2-19'!$G$8:$G$608,'【原則記入不要】内訳書1-1'!$D35,'内訳書2-19'!$U$8:$U$608,NT$24)</f>
        <v>0</v>
      </c>
      <c r="NU35" s="385">
        <f>SUMIFS('内訳書2-19'!$T$8:$T$608,'内訳書2-19'!$G$8:$G$608,'【原則記入不要】内訳書1-1'!$D35,'内訳書2-19'!$U$8:$U$608,NU$24)</f>
        <v>0</v>
      </c>
      <c r="NV35" s="385">
        <f>SUMIFS('内訳書2-19'!$T$8:$T$608,'内訳書2-19'!$G$8:$G$608,'【原則記入不要】内訳書1-1'!$D35,'内訳書2-19'!$U$8:$U$608,NV$24)</f>
        <v>0</v>
      </c>
      <c r="NW35" s="385">
        <f>SUMIFS('内訳書2-19'!$T$8:$T$608,'内訳書2-19'!$G$8:$G$608,'【原則記入不要】内訳書1-1'!$D35,'内訳書2-19'!$U$8:$U$608,NW$24)</f>
        <v>0</v>
      </c>
      <c r="NX35" s="385">
        <f>SUMIFS('内訳書2-19'!$T$8:$T$608,'内訳書2-19'!$G$8:$G$608,'【原則記入不要】内訳書1-1'!$D35,'内訳書2-19'!$U$8:$U$608,NX$24)</f>
        <v>0</v>
      </c>
      <c r="NY35" s="385">
        <f>SUMIFS('内訳書2-19'!$T$8:$T$608,'内訳書2-19'!$G$8:$G$608,'【原則記入不要】内訳書1-1'!$D35,'内訳書2-19'!$U$8:$U$608,NY$24)</f>
        <v>0</v>
      </c>
      <c r="NZ35" s="385">
        <f>SUMIFS('内訳書2-19'!$T$8:$T$608,'内訳書2-19'!$G$8:$G$608,'【原則記入不要】内訳書1-1'!$D35,'内訳書2-19'!$U$8:$U$608,NZ$24)</f>
        <v>0</v>
      </c>
      <c r="OA35" s="385">
        <f>SUMIFS('内訳書2-19'!$T$8:$T$608,'内訳書2-19'!$G$8:$G$608,'【原則記入不要】内訳書1-1'!$D35,'内訳書2-19'!$U$8:$U$608,OA$24)</f>
        <v>0</v>
      </c>
      <c r="OB35" s="385">
        <f>SUMIFS('内訳書2-19'!$T$8:$T$608,'内訳書2-19'!$G$8:$G$608,'【原則記入不要】内訳書1-1'!$D35,'内訳書2-19'!$U$8:$U$608,OB$24)</f>
        <v>0</v>
      </c>
      <c r="OC35" s="385">
        <f>SUMIFS('内訳書2-19'!$T$8:$T$608,'内訳書2-19'!$G$8:$G$608,'【原則記入不要】内訳書1-1'!$D35,'内訳書2-19'!$U$8:$U$608,OC$24)</f>
        <v>0</v>
      </c>
      <c r="OD35" s="385">
        <f>SUMIFS('内訳書2-19'!$T$8:$T$608,'内訳書2-19'!$G$8:$G$608,'【原則記入不要】内訳書1-1'!$D35,'内訳書2-19'!$U$8:$U$608,OD$24)</f>
        <v>0</v>
      </c>
      <c r="OE35" s="385">
        <f>SUMIFS('内訳書2-19'!$T$8:$T$608,'内訳書2-19'!$G$8:$G$608,'【原則記入不要】内訳書1-1'!$D35,'内訳書2-19'!$U$8:$U$608,OE$24)</f>
        <v>0</v>
      </c>
      <c r="OF35" s="385">
        <f>SUMIFS('内訳書2-19'!$T$8:$T$608,'内訳書2-19'!$G$8:$G$608,'【原則記入不要】内訳書1-1'!$D35,'内訳書2-19'!$U$8:$U$608,OF$24)</f>
        <v>0</v>
      </c>
      <c r="OG35" s="385">
        <f>SUMIFS('内訳書2-19'!$T$8:$T$608,'内訳書2-19'!$G$8:$G$608,'【原則記入不要】内訳書1-1'!$D35,'内訳書2-19'!$U$8:$U$608,OG$24)</f>
        <v>0</v>
      </c>
      <c r="OH35" s="385">
        <f>SUMIFS('内訳書2-19'!$T$8:$T$608,'内訳書2-19'!$G$8:$G$608,'【原則記入不要】内訳書1-1'!$D35,'内訳書2-19'!$U$8:$U$608,OH$24)</f>
        <v>0</v>
      </c>
      <c r="OI35" s="385">
        <f>SUMIFS('内訳書2-19'!$T$8:$T$608,'内訳書2-19'!$G$8:$G$608,'【原則記入不要】内訳書1-1'!$D35,'内訳書2-19'!$U$8:$U$608,OI$24)</f>
        <v>0</v>
      </c>
      <c r="OJ35" s="385">
        <f>SUMIFS('内訳書2-19'!$T$8:$T$608,'内訳書2-19'!$G$8:$G$608,'【原則記入不要】内訳書1-1'!$D35,'内訳書2-19'!$U$8:$U$608,OJ$24)</f>
        <v>0</v>
      </c>
      <c r="OK35" s="385">
        <f>SUMIFS('内訳書2-19'!$T$8:$T$608,'内訳書2-19'!$G$8:$G$608,'【原則記入不要】内訳書1-1'!$D35,'内訳書2-19'!$U$8:$U$608,OK$24)</f>
        <v>0</v>
      </c>
      <c r="OL35" s="385">
        <f>SUMIFS('内訳書2-19'!$T$8:$T$608,'内訳書2-19'!$G$8:$G$608,'【原則記入不要】内訳書1-1'!$D35,'内訳書2-19'!$U$8:$U$608,OL$24)</f>
        <v>0</v>
      </c>
      <c r="OM35" s="386">
        <f>'内訳書2-19'!$I845</f>
        <v>0</v>
      </c>
      <c r="ON35" s="385">
        <f>SUMIFS('内訳書2-20'!$T$8:$T$608,'内訳書2-20'!$G$8:$G$608,'【原則記入不要】内訳書1-1'!$D35,'内訳書2-20'!$U$8:$U$608,ON$24)</f>
        <v>0</v>
      </c>
      <c r="OO35" s="385">
        <f>SUMIFS('内訳書2-20'!$T$8:$T$608,'内訳書2-20'!$G$8:$G$608,'【原則記入不要】内訳書1-1'!$D35,'内訳書2-20'!$U$8:$U$608,OO$24)</f>
        <v>0</v>
      </c>
      <c r="OP35" s="385">
        <f>SUMIFS('内訳書2-20'!$T$8:$T$608,'内訳書2-20'!$G$8:$G$608,'【原則記入不要】内訳書1-1'!$D35,'内訳書2-20'!$U$8:$U$608,OP$24)</f>
        <v>0</v>
      </c>
      <c r="OQ35" s="385">
        <f>SUMIFS('内訳書2-20'!$T$8:$T$608,'内訳書2-20'!$G$8:$G$608,'【原則記入不要】内訳書1-1'!$D35,'内訳書2-20'!$U$8:$U$608,OQ$24)</f>
        <v>0</v>
      </c>
      <c r="OR35" s="385">
        <f>SUMIFS('内訳書2-20'!$T$8:$T$608,'内訳書2-20'!$G$8:$G$608,'【原則記入不要】内訳書1-1'!$D35,'内訳書2-20'!$U$8:$U$608,OR$24)</f>
        <v>0</v>
      </c>
      <c r="OS35" s="385">
        <f>SUMIFS('内訳書2-20'!$T$8:$T$608,'内訳書2-20'!$G$8:$G$608,'【原則記入不要】内訳書1-1'!$D35,'内訳書2-20'!$U$8:$U$608,OS$24)</f>
        <v>0</v>
      </c>
      <c r="OT35" s="385">
        <f>SUMIFS('内訳書2-20'!$T$8:$T$608,'内訳書2-20'!$G$8:$G$608,'【原則記入不要】内訳書1-1'!$D35,'内訳書2-20'!$U$8:$U$608,OT$24)</f>
        <v>0</v>
      </c>
      <c r="OU35" s="385">
        <f>SUMIFS('内訳書2-20'!$T$8:$T$608,'内訳書2-20'!$G$8:$G$608,'【原則記入不要】内訳書1-1'!$D35,'内訳書2-20'!$U$8:$U$608,OU$24)</f>
        <v>0</v>
      </c>
      <c r="OV35" s="385">
        <f>SUMIFS('内訳書2-20'!$T$8:$T$608,'内訳書2-20'!$G$8:$G$608,'【原則記入不要】内訳書1-1'!$D35,'内訳書2-20'!$U$8:$U$608,OV$24)</f>
        <v>0</v>
      </c>
      <c r="OW35" s="385">
        <f>SUMIFS('内訳書2-20'!$T$8:$T$608,'内訳書2-20'!$G$8:$G$608,'【原則記入不要】内訳書1-1'!$D35,'内訳書2-20'!$U$8:$U$608,OW$24)</f>
        <v>0</v>
      </c>
      <c r="OX35" s="385">
        <f>SUMIFS('内訳書2-20'!$T$8:$T$608,'内訳書2-20'!$G$8:$G$608,'【原則記入不要】内訳書1-1'!$D35,'内訳書2-20'!$U$8:$U$608,OX$24)</f>
        <v>0</v>
      </c>
      <c r="OY35" s="385">
        <f>SUMIFS('内訳書2-20'!$T$8:$T$608,'内訳書2-20'!$G$8:$G$608,'【原則記入不要】内訳書1-1'!$D35,'内訳書2-20'!$U$8:$U$608,OY$24)</f>
        <v>0</v>
      </c>
      <c r="OZ35" s="385">
        <f>SUMIFS('内訳書2-20'!$T$8:$T$608,'内訳書2-20'!$G$8:$G$608,'【原則記入不要】内訳書1-1'!$D35,'内訳書2-20'!$U$8:$U$608,OZ$24)</f>
        <v>0</v>
      </c>
      <c r="PA35" s="385">
        <f>SUMIFS('内訳書2-20'!$T$8:$T$608,'内訳書2-20'!$G$8:$G$608,'【原則記入不要】内訳書1-1'!$D35,'内訳書2-20'!$U$8:$U$608,PA$24)</f>
        <v>0</v>
      </c>
      <c r="PB35" s="385">
        <f>SUMIFS('内訳書2-20'!$T$8:$T$608,'内訳書2-20'!$G$8:$G$608,'【原則記入不要】内訳書1-1'!$D35,'内訳書2-20'!$U$8:$U$608,PB$24)</f>
        <v>0</v>
      </c>
      <c r="PC35" s="385">
        <f>SUMIFS('内訳書2-20'!$T$8:$T$608,'内訳書2-20'!$G$8:$G$608,'【原則記入不要】内訳書1-1'!$D35,'内訳書2-20'!$U$8:$U$608,PC$24)</f>
        <v>0</v>
      </c>
      <c r="PD35" s="385">
        <f>SUMIFS('内訳書2-20'!$T$8:$T$608,'内訳書2-20'!$G$8:$G$608,'【原則記入不要】内訳書1-1'!$D35,'内訳書2-20'!$U$8:$U$608,PD$24)</f>
        <v>0</v>
      </c>
      <c r="PE35" s="385">
        <f>SUMIFS('内訳書2-20'!$T$8:$T$608,'内訳書2-20'!$G$8:$G$608,'【原則記入不要】内訳書1-1'!$D35,'内訳書2-20'!$U$8:$U$608,PE$24)</f>
        <v>0</v>
      </c>
      <c r="PF35" s="385">
        <f>SUMIFS('内訳書2-20'!$T$8:$T$608,'内訳書2-20'!$G$8:$G$608,'【原則記入不要】内訳書1-1'!$D35,'内訳書2-20'!$U$8:$U$608,PF$24)</f>
        <v>0</v>
      </c>
      <c r="PG35" s="385">
        <f>SUMIFS('内訳書2-20'!$T$8:$T$608,'内訳書2-20'!$G$8:$G$608,'【原則記入不要】内訳書1-1'!$D35,'内訳書2-20'!$U$8:$U$608,PG$24)</f>
        <v>0</v>
      </c>
      <c r="PH35" s="386">
        <f>'内訳書2-20'!$I845</f>
        <v>0</v>
      </c>
      <c r="PI35" s="283">
        <f>'内訳書2-21'!$I495</f>
        <v>0</v>
      </c>
      <c r="PJ35" s="284">
        <f t="shared" si="148"/>
        <v>0</v>
      </c>
      <c r="PK35" s="296">
        <f t="shared" si="149"/>
        <v>0</v>
      </c>
      <c r="PL35" s="296"/>
    </row>
    <row r="36" spans="2:428" ht="18" customHeight="1">
      <c r="B36" s="781"/>
      <c r="C36" s="784"/>
      <c r="D36" s="387" t="s">
        <v>11</v>
      </c>
      <c r="E36" s="388">
        <f>SUMIFS('内訳書2-1'!$T$8:$T$608,'内訳書2-1'!$G$8:$G$608,'【原則記入不要】内訳書1-1'!$D36,'内訳書2-1'!$U$8:$U$608,E$24)</f>
        <v>0</v>
      </c>
      <c r="F36" s="388">
        <f>SUMIFS('内訳書2-1'!$T$8:$T$608,'内訳書2-1'!$G$8:$G$608,'【原則記入不要】内訳書1-1'!$D36,'内訳書2-1'!$U$8:$U$608,F$24)</f>
        <v>0</v>
      </c>
      <c r="G36" s="388">
        <f>SUMIFS('内訳書2-1'!$T$8:$T$608,'内訳書2-1'!$G$8:$G$608,'【原則記入不要】内訳書1-1'!$D36,'内訳書2-1'!$U$8:$U$608,G$24)</f>
        <v>0</v>
      </c>
      <c r="H36" s="388">
        <f>SUMIFS('内訳書2-1'!$T$8:$T$608,'内訳書2-1'!$G$8:$G$608,'【原則記入不要】内訳書1-1'!$D36,'内訳書2-1'!$U$8:$U$608,H$24)</f>
        <v>0</v>
      </c>
      <c r="I36" s="388">
        <f>SUMIFS('内訳書2-1'!$T$8:$T$608,'内訳書2-1'!$G$8:$G$608,'【原則記入不要】内訳書1-1'!$D36,'内訳書2-1'!$U$8:$U$608,I$24)</f>
        <v>0</v>
      </c>
      <c r="J36" s="388">
        <f>SUMIFS('内訳書2-1'!$T$8:$T$608,'内訳書2-1'!$G$8:$G$608,'【原則記入不要】内訳書1-1'!$D36,'内訳書2-1'!$U$8:$U$608,J$24)</f>
        <v>0</v>
      </c>
      <c r="K36" s="388">
        <f>SUMIFS('内訳書2-1'!$T$8:$T$608,'内訳書2-1'!$G$8:$G$608,'【原則記入不要】内訳書1-1'!$D36,'内訳書2-1'!$U$8:$U$608,K$24)</f>
        <v>0</v>
      </c>
      <c r="L36" s="388">
        <f>SUMIFS('内訳書2-1'!$T$8:$T$608,'内訳書2-1'!$G$8:$G$608,'【原則記入不要】内訳書1-1'!$D36,'内訳書2-1'!$U$8:$U$608,L$24)</f>
        <v>0</v>
      </c>
      <c r="M36" s="388">
        <f>SUMIFS('内訳書2-1'!$T$8:$T$608,'内訳書2-1'!$G$8:$G$608,'【原則記入不要】内訳書1-1'!$D36,'内訳書2-1'!$U$8:$U$608,M$24)</f>
        <v>0</v>
      </c>
      <c r="N36" s="388">
        <f>SUMIFS('内訳書2-1'!$T$8:$T$608,'内訳書2-1'!$G$8:$G$608,'【原則記入不要】内訳書1-1'!$D36,'内訳書2-1'!$U$8:$U$608,N$24)</f>
        <v>0</v>
      </c>
      <c r="O36" s="388">
        <f>SUMIFS('内訳書2-1'!$T$8:$T$608,'内訳書2-1'!$G$8:$G$608,'【原則記入不要】内訳書1-1'!$D36,'内訳書2-1'!$U$8:$U$608,O$24)</f>
        <v>0</v>
      </c>
      <c r="P36" s="388">
        <f>SUMIFS('内訳書2-1'!$T$8:$T$608,'内訳書2-1'!$G$8:$G$608,'【原則記入不要】内訳書1-1'!$D36,'内訳書2-1'!$U$8:$U$608,P$24)</f>
        <v>0</v>
      </c>
      <c r="Q36" s="388">
        <f>SUMIFS('内訳書2-1'!$T$8:$T$608,'内訳書2-1'!$G$8:$G$608,'【原則記入不要】内訳書1-1'!$D36,'内訳書2-1'!$U$8:$U$608,Q$24)</f>
        <v>0</v>
      </c>
      <c r="R36" s="388">
        <f>SUMIFS('内訳書2-1'!$T$8:$T$608,'内訳書2-1'!$G$8:$G$608,'【原則記入不要】内訳書1-1'!$D36,'内訳書2-1'!$U$8:$U$608,R$24)</f>
        <v>0</v>
      </c>
      <c r="S36" s="388">
        <f>SUMIFS('内訳書2-1'!$T$8:$T$608,'内訳書2-1'!$G$8:$G$608,'【原則記入不要】内訳書1-1'!$D36,'内訳書2-1'!$U$8:$U$608,S$24)</f>
        <v>0</v>
      </c>
      <c r="T36" s="388">
        <f>SUMIFS('内訳書2-1'!$T$8:$T$608,'内訳書2-1'!$G$8:$G$608,'【原則記入不要】内訳書1-1'!$D36,'内訳書2-1'!$U$8:$U$608,T$24)</f>
        <v>0</v>
      </c>
      <c r="U36" s="388">
        <f>SUMIFS('内訳書2-1'!$T$8:$T$608,'内訳書2-1'!$G$8:$G$608,'【原則記入不要】内訳書1-1'!$D36,'内訳書2-1'!$U$8:$U$608,U$24)</f>
        <v>0</v>
      </c>
      <c r="V36" s="388">
        <f>SUMIFS('内訳書2-1'!$T$8:$T$608,'内訳書2-1'!$G$8:$G$608,'【原則記入不要】内訳書1-1'!$D36,'内訳書2-1'!$U$8:$U$608,V$24)</f>
        <v>0</v>
      </c>
      <c r="W36" s="388">
        <f>SUMIFS('内訳書2-1'!$T$8:$T$608,'内訳書2-1'!$G$8:$G$608,'【原則記入不要】内訳書1-1'!$D36,'内訳書2-1'!$U$8:$U$608,W$24)</f>
        <v>0</v>
      </c>
      <c r="X36" s="388">
        <f>SUMIFS('内訳書2-1'!$T$8:$T$608,'内訳書2-1'!$G$8:$G$608,'【原則記入不要】内訳書1-1'!$D36,'内訳書2-1'!$U$8:$U$608,X$24)</f>
        <v>0</v>
      </c>
      <c r="Y36" s="389">
        <f>'内訳書2-1'!$I846</f>
        <v>0</v>
      </c>
      <c r="Z36" s="388">
        <f>SUMIFS('内訳書2-2'!$T$8:$T$608,'内訳書2-2'!$G$8:$G$608,'【原則記入不要】内訳書1-1'!$D36,'内訳書2-2'!$U$8:$U$608,Z$24)</f>
        <v>0</v>
      </c>
      <c r="AA36" s="388">
        <f>SUMIFS('内訳書2-2'!$T$8:$T$608,'内訳書2-2'!$G$8:$G$608,'【原則記入不要】内訳書1-1'!$D36,'内訳書2-2'!$U$8:$U$608,AA$24)</f>
        <v>0</v>
      </c>
      <c r="AB36" s="388">
        <f>SUMIFS('内訳書2-2'!$T$8:$T$608,'内訳書2-2'!$G$8:$G$608,'【原則記入不要】内訳書1-1'!$D36,'内訳書2-2'!$U$8:$U$608,AB$24)</f>
        <v>0</v>
      </c>
      <c r="AC36" s="388">
        <f>SUMIFS('内訳書2-2'!$T$8:$T$608,'内訳書2-2'!$G$8:$G$608,'【原則記入不要】内訳書1-1'!$D36,'内訳書2-2'!$U$8:$U$608,AC$24)</f>
        <v>0</v>
      </c>
      <c r="AD36" s="388">
        <f>SUMIFS('内訳書2-2'!$T$8:$T$608,'内訳書2-2'!$G$8:$G$608,'【原則記入不要】内訳書1-1'!$D36,'内訳書2-2'!$U$8:$U$608,AD$24)</f>
        <v>0</v>
      </c>
      <c r="AE36" s="388">
        <f>SUMIFS('内訳書2-2'!$T$8:$T$608,'内訳書2-2'!$G$8:$G$608,'【原則記入不要】内訳書1-1'!$D36,'内訳書2-2'!$U$8:$U$608,AE$24)</f>
        <v>0</v>
      </c>
      <c r="AF36" s="388">
        <f>SUMIFS('内訳書2-2'!$T$8:$T$608,'内訳書2-2'!$G$8:$G$608,'【原則記入不要】内訳書1-1'!$D36,'内訳書2-2'!$U$8:$U$608,AF$24)</f>
        <v>0</v>
      </c>
      <c r="AG36" s="388">
        <f>SUMIFS('内訳書2-2'!$T$8:$T$608,'内訳書2-2'!$G$8:$G$608,'【原則記入不要】内訳書1-1'!$D36,'内訳書2-2'!$U$8:$U$608,AG$24)</f>
        <v>0</v>
      </c>
      <c r="AH36" s="388">
        <f>SUMIFS('内訳書2-2'!$T$8:$T$608,'内訳書2-2'!$G$8:$G$608,'【原則記入不要】内訳書1-1'!$D36,'内訳書2-2'!$U$8:$U$608,AH$24)</f>
        <v>0</v>
      </c>
      <c r="AI36" s="388">
        <f>SUMIFS('内訳書2-2'!$T$8:$T$608,'内訳書2-2'!$G$8:$G$608,'【原則記入不要】内訳書1-1'!$D36,'内訳書2-2'!$U$8:$U$608,AI$24)</f>
        <v>0</v>
      </c>
      <c r="AJ36" s="388">
        <f>SUMIFS('内訳書2-2'!$T$8:$T$608,'内訳書2-2'!$G$8:$G$608,'【原則記入不要】内訳書1-1'!$D36,'内訳書2-2'!$U$8:$U$608,AJ$24)</f>
        <v>0</v>
      </c>
      <c r="AK36" s="388">
        <f>SUMIFS('内訳書2-2'!$T$8:$T$608,'内訳書2-2'!$G$8:$G$608,'【原則記入不要】内訳書1-1'!$D36,'内訳書2-2'!$U$8:$U$608,AK$24)</f>
        <v>0</v>
      </c>
      <c r="AL36" s="388">
        <f>SUMIFS('内訳書2-2'!$T$8:$T$608,'内訳書2-2'!$G$8:$G$608,'【原則記入不要】内訳書1-1'!$D36,'内訳書2-2'!$U$8:$U$608,AL$24)</f>
        <v>0</v>
      </c>
      <c r="AM36" s="388">
        <f>SUMIFS('内訳書2-2'!$T$8:$T$608,'内訳書2-2'!$G$8:$G$608,'【原則記入不要】内訳書1-1'!$D36,'内訳書2-2'!$U$8:$U$608,AM$24)</f>
        <v>0</v>
      </c>
      <c r="AN36" s="388">
        <f>SUMIFS('内訳書2-2'!$T$8:$T$608,'内訳書2-2'!$G$8:$G$608,'【原則記入不要】内訳書1-1'!$D36,'内訳書2-2'!$U$8:$U$608,AN$24)</f>
        <v>0</v>
      </c>
      <c r="AO36" s="388">
        <f>SUMIFS('内訳書2-2'!$T$8:$T$608,'内訳書2-2'!$G$8:$G$608,'【原則記入不要】内訳書1-1'!$D36,'内訳書2-2'!$U$8:$U$608,AO$24)</f>
        <v>0</v>
      </c>
      <c r="AP36" s="388">
        <f>SUMIFS('内訳書2-2'!$T$8:$T$608,'内訳書2-2'!$G$8:$G$608,'【原則記入不要】内訳書1-1'!$D36,'内訳書2-2'!$U$8:$U$608,AP$24)</f>
        <v>0</v>
      </c>
      <c r="AQ36" s="388">
        <f>SUMIFS('内訳書2-2'!$T$8:$T$608,'内訳書2-2'!$G$8:$G$608,'【原則記入不要】内訳書1-1'!$D36,'内訳書2-2'!$U$8:$U$608,AQ$24)</f>
        <v>0</v>
      </c>
      <c r="AR36" s="388">
        <f>SUMIFS('内訳書2-2'!$T$8:$T$608,'内訳書2-2'!$G$8:$G$608,'【原則記入不要】内訳書1-1'!$D36,'内訳書2-2'!$U$8:$U$608,AR$24)</f>
        <v>0</v>
      </c>
      <c r="AS36" s="388">
        <f>SUMIFS('内訳書2-2'!$T$8:$T$608,'内訳書2-2'!$G$8:$G$608,'【原則記入不要】内訳書1-1'!$D36,'内訳書2-2'!$U$8:$U$608,AS$24)</f>
        <v>0</v>
      </c>
      <c r="AT36" s="389">
        <f>'内訳書2-2'!$I846</f>
        <v>0</v>
      </c>
      <c r="AU36" s="388">
        <f>SUMIFS('内訳書2-3'!$T$8:$T$608,'内訳書2-3'!$G$8:$G$608,'【原則記入不要】内訳書1-1'!$D36,'内訳書2-3'!$U$8:$U$608,AU$24)</f>
        <v>0</v>
      </c>
      <c r="AV36" s="388">
        <f>SUMIFS('内訳書2-3'!$T$8:$T$608,'内訳書2-3'!$G$8:$G$608,'【原則記入不要】内訳書1-1'!$D36,'内訳書2-3'!$U$8:$U$608,AV$24)</f>
        <v>0</v>
      </c>
      <c r="AW36" s="388">
        <f>SUMIFS('内訳書2-3'!$T$8:$T$608,'内訳書2-3'!$G$8:$G$608,'【原則記入不要】内訳書1-1'!$D36,'内訳書2-3'!$U$8:$U$608,AW$24)</f>
        <v>0</v>
      </c>
      <c r="AX36" s="388">
        <f>SUMIFS('内訳書2-3'!$T$8:$T$608,'内訳書2-3'!$G$8:$G$608,'【原則記入不要】内訳書1-1'!$D36,'内訳書2-3'!$U$8:$U$608,AX$24)</f>
        <v>0</v>
      </c>
      <c r="AY36" s="388">
        <f>SUMIFS('内訳書2-3'!$T$8:$T$608,'内訳書2-3'!$G$8:$G$608,'【原則記入不要】内訳書1-1'!$D36,'内訳書2-3'!$U$8:$U$608,AY$24)</f>
        <v>0</v>
      </c>
      <c r="AZ36" s="388">
        <f>SUMIFS('内訳書2-3'!$T$8:$T$608,'内訳書2-3'!$G$8:$G$608,'【原則記入不要】内訳書1-1'!$D36,'内訳書2-3'!$U$8:$U$608,AZ$24)</f>
        <v>0</v>
      </c>
      <c r="BA36" s="388">
        <f>SUMIFS('内訳書2-3'!$T$8:$T$608,'内訳書2-3'!$G$8:$G$608,'【原則記入不要】内訳書1-1'!$D36,'内訳書2-3'!$U$8:$U$608,BA$24)</f>
        <v>0</v>
      </c>
      <c r="BB36" s="388">
        <f>SUMIFS('内訳書2-3'!$T$8:$T$608,'内訳書2-3'!$G$8:$G$608,'【原則記入不要】内訳書1-1'!$D36,'内訳書2-3'!$U$8:$U$608,BB$24)</f>
        <v>0</v>
      </c>
      <c r="BC36" s="388">
        <f>SUMIFS('内訳書2-3'!$T$8:$T$608,'内訳書2-3'!$G$8:$G$608,'【原則記入不要】内訳書1-1'!$D36,'内訳書2-3'!$U$8:$U$608,BC$24)</f>
        <v>0</v>
      </c>
      <c r="BD36" s="388">
        <f>SUMIFS('内訳書2-3'!$T$8:$T$608,'内訳書2-3'!$G$8:$G$608,'【原則記入不要】内訳書1-1'!$D36,'内訳書2-3'!$U$8:$U$608,BD$24)</f>
        <v>0</v>
      </c>
      <c r="BE36" s="388">
        <f>SUMIFS('内訳書2-3'!$T$8:$T$608,'内訳書2-3'!$G$8:$G$608,'【原則記入不要】内訳書1-1'!$D36,'内訳書2-3'!$U$8:$U$608,BE$24)</f>
        <v>0</v>
      </c>
      <c r="BF36" s="388">
        <f>SUMIFS('内訳書2-3'!$T$8:$T$608,'内訳書2-3'!$G$8:$G$608,'【原則記入不要】内訳書1-1'!$D36,'内訳書2-3'!$U$8:$U$608,BF$24)</f>
        <v>0</v>
      </c>
      <c r="BG36" s="388">
        <f>SUMIFS('内訳書2-3'!$T$8:$T$608,'内訳書2-3'!$G$8:$G$608,'【原則記入不要】内訳書1-1'!$D36,'内訳書2-3'!$U$8:$U$608,BG$24)</f>
        <v>0</v>
      </c>
      <c r="BH36" s="388">
        <f>SUMIFS('内訳書2-3'!$T$8:$T$608,'内訳書2-3'!$G$8:$G$608,'【原則記入不要】内訳書1-1'!$D36,'内訳書2-3'!$U$8:$U$608,BH$24)</f>
        <v>0</v>
      </c>
      <c r="BI36" s="388">
        <f>SUMIFS('内訳書2-3'!$T$8:$T$608,'内訳書2-3'!$G$8:$G$608,'【原則記入不要】内訳書1-1'!$D36,'内訳書2-3'!$U$8:$U$608,BI$24)</f>
        <v>0</v>
      </c>
      <c r="BJ36" s="388">
        <f>SUMIFS('内訳書2-3'!$T$8:$T$608,'内訳書2-3'!$G$8:$G$608,'【原則記入不要】内訳書1-1'!$D36,'内訳書2-3'!$U$8:$U$608,BJ$24)</f>
        <v>0</v>
      </c>
      <c r="BK36" s="388">
        <f>SUMIFS('内訳書2-3'!$T$8:$T$608,'内訳書2-3'!$G$8:$G$608,'【原則記入不要】内訳書1-1'!$D36,'内訳書2-3'!$U$8:$U$608,BK$24)</f>
        <v>0</v>
      </c>
      <c r="BL36" s="388">
        <f>SUMIFS('内訳書2-3'!$T$8:$T$608,'内訳書2-3'!$G$8:$G$608,'【原則記入不要】内訳書1-1'!$D36,'内訳書2-3'!$U$8:$U$608,BL$24)</f>
        <v>0</v>
      </c>
      <c r="BM36" s="388">
        <f>SUMIFS('内訳書2-3'!$T$8:$T$608,'内訳書2-3'!$G$8:$G$608,'【原則記入不要】内訳書1-1'!$D36,'内訳書2-3'!$U$8:$U$608,BM$24)</f>
        <v>0</v>
      </c>
      <c r="BN36" s="388">
        <f>SUMIFS('内訳書2-3'!$T$8:$T$608,'内訳書2-3'!$G$8:$G$608,'【原則記入不要】内訳書1-1'!$D36,'内訳書2-3'!$U$8:$U$608,BN$24)</f>
        <v>0</v>
      </c>
      <c r="BO36" s="389">
        <f>'内訳書2-3'!$I846</f>
        <v>0</v>
      </c>
      <c r="BP36" s="388">
        <f>SUMIFS('内訳書2-4'!$T$8:$T$608,'内訳書2-4'!$G$8:$G$608,'【原則記入不要】内訳書1-1'!$D36,'内訳書2-4'!$U$8:$U$608,BP$24)</f>
        <v>0</v>
      </c>
      <c r="BQ36" s="388">
        <f>SUMIFS('内訳書2-4'!$T$8:$T$608,'内訳書2-4'!$G$8:$G$608,'【原則記入不要】内訳書1-1'!$D36,'内訳書2-4'!$U$8:$U$608,BQ$24)</f>
        <v>0</v>
      </c>
      <c r="BR36" s="388">
        <f>SUMIFS('内訳書2-4'!$T$8:$T$608,'内訳書2-4'!$G$8:$G$608,'【原則記入不要】内訳書1-1'!$D36,'内訳書2-4'!$U$8:$U$608,BR$24)</f>
        <v>0</v>
      </c>
      <c r="BS36" s="388">
        <f>SUMIFS('内訳書2-4'!$T$8:$T$608,'内訳書2-4'!$G$8:$G$608,'【原則記入不要】内訳書1-1'!$D36,'内訳書2-4'!$U$8:$U$608,BS$24)</f>
        <v>0</v>
      </c>
      <c r="BT36" s="388">
        <f>SUMIFS('内訳書2-4'!$T$8:$T$608,'内訳書2-4'!$G$8:$G$608,'【原則記入不要】内訳書1-1'!$D36,'内訳書2-4'!$U$8:$U$608,BT$24)</f>
        <v>0</v>
      </c>
      <c r="BU36" s="388">
        <f>SUMIFS('内訳書2-4'!$T$8:$T$608,'内訳書2-4'!$G$8:$G$608,'【原則記入不要】内訳書1-1'!$D36,'内訳書2-4'!$U$8:$U$608,BU$24)</f>
        <v>0</v>
      </c>
      <c r="BV36" s="388">
        <f>SUMIFS('内訳書2-4'!$T$8:$T$608,'内訳書2-4'!$G$8:$G$608,'【原則記入不要】内訳書1-1'!$D36,'内訳書2-4'!$U$8:$U$608,BV$24)</f>
        <v>0</v>
      </c>
      <c r="BW36" s="388">
        <f>SUMIFS('内訳書2-4'!$T$8:$T$608,'内訳書2-4'!$G$8:$G$608,'【原則記入不要】内訳書1-1'!$D36,'内訳書2-4'!$U$8:$U$608,BW$24)</f>
        <v>0</v>
      </c>
      <c r="BX36" s="388">
        <f>SUMIFS('内訳書2-4'!$T$8:$T$608,'内訳書2-4'!$G$8:$G$608,'【原則記入不要】内訳書1-1'!$D36,'内訳書2-4'!$U$8:$U$608,BX$24)</f>
        <v>0</v>
      </c>
      <c r="BY36" s="388">
        <f>SUMIFS('内訳書2-4'!$T$8:$T$608,'内訳書2-4'!$G$8:$G$608,'【原則記入不要】内訳書1-1'!$D36,'内訳書2-4'!$U$8:$U$608,BY$24)</f>
        <v>0</v>
      </c>
      <c r="BZ36" s="388">
        <f>SUMIFS('内訳書2-4'!$T$8:$T$608,'内訳書2-4'!$G$8:$G$608,'【原則記入不要】内訳書1-1'!$D36,'内訳書2-4'!$U$8:$U$608,BZ$24)</f>
        <v>0</v>
      </c>
      <c r="CA36" s="388">
        <f>SUMIFS('内訳書2-4'!$T$8:$T$608,'内訳書2-4'!$G$8:$G$608,'【原則記入不要】内訳書1-1'!$D36,'内訳書2-4'!$U$8:$U$608,CA$24)</f>
        <v>0</v>
      </c>
      <c r="CB36" s="388">
        <f>SUMIFS('内訳書2-4'!$T$8:$T$608,'内訳書2-4'!$G$8:$G$608,'【原則記入不要】内訳書1-1'!$D36,'内訳書2-4'!$U$8:$U$608,CB$24)</f>
        <v>0</v>
      </c>
      <c r="CC36" s="388">
        <f>SUMIFS('内訳書2-4'!$T$8:$T$608,'内訳書2-4'!$G$8:$G$608,'【原則記入不要】内訳書1-1'!$D36,'内訳書2-4'!$U$8:$U$608,CC$24)</f>
        <v>0</v>
      </c>
      <c r="CD36" s="388">
        <f>SUMIFS('内訳書2-4'!$T$8:$T$608,'内訳書2-4'!$G$8:$G$608,'【原則記入不要】内訳書1-1'!$D36,'内訳書2-4'!$U$8:$U$608,CD$24)</f>
        <v>0</v>
      </c>
      <c r="CE36" s="388">
        <f>SUMIFS('内訳書2-4'!$T$8:$T$608,'内訳書2-4'!$G$8:$G$608,'【原則記入不要】内訳書1-1'!$D36,'内訳書2-4'!$U$8:$U$608,CE$24)</f>
        <v>0</v>
      </c>
      <c r="CF36" s="388">
        <f>SUMIFS('内訳書2-4'!$T$8:$T$608,'内訳書2-4'!$G$8:$G$608,'【原則記入不要】内訳書1-1'!$D36,'内訳書2-4'!$U$8:$U$608,CF$24)</f>
        <v>0</v>
      </c>
      <c r="CG36" s="388">
        <f>SUMIFS('内訳書2-4'!$T$8:$T$608,'内訳書2-4'!$G$8:$G$608,'【原則記入不要】内訳書1-1'!$D36,'内訳書2-4'!$U$8:$U$608,CG$24)</f>
        <v>0</v>
      </c>
      <c r="CH36" s="388">
        <f>SUMIFS('内訳書2-4'!$T$8:$T$608,'内訳書2-4'!$G$8:$G$608,'【原則記入不要】内訳書1-1'!$D36,'内訳書2-4'!$U$8:$U$608,CH$24)</f>
        <v>0</v>
      </c>
      <c r="CI36" s="388">
        <f>SUMIFS('内訳書2-4'!$T$8:$T$608,'内訳書2-4'!$G$8:$G$608,'【原則記入不要】内訳書1-1'!$D36,'内訳書2-4'!$U$8:$U$608,CI$24)</f>
        <v>0</v>
      </c>
      <c r="CJ36" s="389">
        <f>'内訳書2-4'!$I846</f>
        <v>0</v>
      </c>
      <c r="CK36" s="388">
        <f>SUMIFS('内訳書2-5'!$T$8:$T$608,'内訳書2-5'!$G$8:$G$608,'【原則記入不要】内訳書1-1'!$D36,'内訳書2-5'!$U$8:$U$608,CK$24)</f>
        <v>0</v>
      </c>
      <c r="CL36" s="388">
        <f>SUMIFS('内訳書2-5'!$T$8:$T$608,'内訳書2-5'!$G$8:$G$608,'【原則記入不要】内訳書1-1'!$D36,'内訳書2-5'!$U$8:$U$608,CL$24)</f>
        <v>0</v>
      </c>
      <c r="CM36" s="388">
        <f>SUMIFS('内訳書2-5'!$T$8:$T$608,'内訳書2-5'!$G$8:$G$608,'【原則記入不要】内訳書1-1'!$D36,'内訳書2-5'!$U$8:$U$608,CM$24)</f>
        <v>0</v>
      </c>
      <c r="CN36" s="388">
        <f>SUMIFS('内訳書2-5'!$T$8:$T$608,'内訳書2-5'!$G$8:$G$608,'【原則記入不要】内訳書1-1'!$D36,'内訳書2-5'!$U$8:$U$608,CN$24)</f>
        <v>0</v>
      </c>
      <c r="CO36" s="388">
        <f>SUMIFS('内訳書2-5'!$T$8:$T$608,'内訳書2-5'!$G$8:$G$608,'【原則記入不要】内訳書1-1'!$D36,'内訳書2-5'!$U$8:$U$608,CO$24)</f>
        <v>0</v>
      </c>
      <c r="CP36" s="388">
        <f>SUMIFS('内訳書2-5'!$T$8:$T$608,'内訳書2-5'!$G$8:$G$608,'【原則記入不要】内訳書1-1'!$D36,'内訳書2-5'!$U$8:$U$608,CP$24)</f>
        <v>0</v>
      </c>
      <c r="CQ36" s="388">
        <f>SUMIFS('内訳書2-5'!$T$8:$T$608,'内訳書2-5'!$G$8:$G$608,'【原則記入不要】内訳書1-1'!$D36,'内訳書2-5'!$U$8:$U$608,CQ$24)</f>
        <v>0</v>
      </c>
      <c r="CR36" s="388">
        <f>SUMIFS('内訳書2-5'!$T$8:$T$608,'内訳書2-5'!$G$8:$G$608,'【原則記入不要】内訳書1-1'!$D36,'内訳書2-5'!$U$8:$U$608,CR$24)</f>
        <v>0</v>
      </c>
      <c r="CS36" s="388">
        <f>SUMIFS('内訳書2-5'!$T$8:$T$608,'内訳書2-5'!$G$8:$G$608,'【原則記入不要】内訳書1-1'!$D36,'内訳書2-5'!$U$8:$U$608,CS$24)</f>
        <v>0</v>
      </c>
      <c r="CT36" s="388">
        <f>SUMIFS('内訳書2-5'!$T$8:$T$608,'内訳書2-5'!$G$8:$G$608,'【原則記入不要】内訳書1-1'!$D36,'内訳書2-5'!$U$8:$U$608,CT$24)</f>
        <v>0</v>
      </c>
      <c r="CU36" s="388">
        <f>SUMIFS('内訳書2-5'!$T$8:$T$608,'内訳書2-5'!$G$8:$G$608,'【原則記入不要】内訳書1-1'!$D36,'内訳書2-5'!$U$8:$U$608,CU$24)</f>
        <v>0</v>
      </c>
      <c r="CV36" s="388">
        <f>SUMIFS('内訳書2-5'!$T$8:$T$608,'内訳書2-5'!$G$8:$G$608,'【原則記入不要】内訳書1-1'!$D36,'内訳書2-5'!$U$8:$U$608,CV$24)</f>
        <v>0</v>
      </c>
      <c r="CW36" s="388">
        <f>SUMIFS('内訳書2-5'!$T$8:$T$608,'内訳書2-5'!$G$8:$G$608,'【原則記入不要】内訳書1-1'!$D36,'内訳書2-5'!$U$8:$U$608,CW$24)</f>
        <v>0</v>
      </c>
      <c r="CX36" s="388">
        <f>SUMIFS('内訳書2-5'!$T$8:$T$608,'内訳書2-5'!$G$8:$G$608,'【原則記入不要】内訳書1-1'!$D36,'内訳書2-5'!$U$8:$U$608,CX$24)</f>
        <v>0</v>
      </c>
      <c r="CY36" s="388">
        <f>SUMIFS('内訳書2-5'!$T$8:$T$608,'内訳書2-5'!$G$8:$G$608,'【原則記入不要】内訳書1-1'!$D36,'内訳書2-5'!$U$8:$U$608,CY$24)</f>
        <v>0</v>
      </c>
      <c r="CZ36" s="388">
        <f>SUMIFS('内訳書2-5'!$T$8:$T$608,'内訳書2-5'!$G$8:$G$608,'【原則記入不要】内訳書1-1'!$D36,'内訳書2-5'!$U$8:$U$608,CZ$24)</f>
        <v>0</v>
      </c>
      <c r="DA36" s="388">
        <f>SUMIFS('内訳書2-5'!$T$8:$T$608,'内訳書2-5'!$G$8:$G$608,'【原則記入不要】内訳書1-1'!$D36,'内訳書2-5'!$U$8:$U$608,DA$24)</f>
        <v>0</v>
      </c>
      <c r="DB36" s="388">
        <f>SUMIFS('内訳書2-5'!$T$8:$T$608,'内訳書2-5'!$G$8:$G$608,'【原則記入不要】内訳書1-1'!$D36,'内訳書2-5'!$U$8:$U$608,DB$24)</f>
        <v>0</v>
      </c>
      <c r="DC36" s="388">
        <f>SUMIFS('内訳書2-5'!$T$8:$T$608,'内訳書2-5'!$G$8:$G$608,'【原則記入不要】内訳書1-1'!$D36,'内訳書2-5'!$U$8:$U$608,DC$24)</f>
        <v>0</v>
      </c>
      <c r="DD36" s="388">
        <f>SUMIFS('内訳書2-5'!$T$8:$T$608,'内訳書2-5'!$G$8:$G$608,'【原則記入不要】内訳書1-1'!$D36,'内訳書2-5'!$U$8:$U$608,DD$24)</f>
        <v>0</v>
      </c>
      <c r="DE36" s="389">
        <f>'内訳書2-5'!$I846</f>
        <v>0</v>
      </c>
      <c r="DF36" s="388">
        <f>SUMIFS('内訳書2-6'!$T$8:$T$608,'内訳書2-6'!$G$8:$G$608,'【原則記入不要】内訳書1-1'!$D36,'内訳書2-6'!$U$8:$U$608,DF$24)</f>
        <v>0</v>
      </c>
      <c r="DG36" s="388">
        <f>SUMIFS('内訳書2-6'!$T$8:$T$608,'内訳書2-6'!$G$8:$G$608,'【原則記入不要】内訳書1-1'!$D36,'内訳書2-6'!$U$8:$U$608,DG$24)</f>
        <v>0</v>
      </c>
      <c r="DH36" s="388">
        <f>SUMIFS('内訳書2-6'!$T$8:$T$608,'内訳書2-6'!$G$8:$G$608,'【原則記入不要】内訳書1-1'!$D36,'内訳書2-6'!$U$8:$U$608,DH$24)</f>
        <v>0</v>
      </c>
      <c r="DI36" s="388">
        <f>SUMIFS('内訳書2-6'!$T$8:$T$608,'内訳書2-6'!$G$8:$G$608,'【原則記入不要】内訳書1-1'!$D36,'内訳書2-6'!$U$8:$U$608,DI$24)</f>
        <v>0</v>
      </c>
      <c r="DJ36" s="388">
        <f>SUMIFS('内訳書2-6'!$T$8:$T$608,'内訳書2-6'!$G$8:$G$608,'【原則記入不要】内訳書1-1'!$D36,'内訳書2-6'!$U$8:$U$608,DJ$24)</f>
        <v>0</v>
      </c>
      <c r="DK36" s="388">
        <f>SUMIFS('内訳書2-6'!$T$8:$T$608,'内訳書2-6'!$G$8:$G$608,'【原則記入不要】内訳書1-1'!$D36,'内訳書2-6'!$U$8:$U$608,DK$24)</f>
        <v>0</v>
      </c>
      <c r="DL36" s="388">
        <f>SUMIFS('内訳書2-6'!$T$8:$T$608,'内訳書2-6'!$G$8:$G$608,'【原則記入不要】内訳書1-1'!$D36,'内訳書2-6'!$U$8:$U$608,DL$24)</f>
        <v>0</v>
      </c>
      <c r="DM36" s="388">
        <f>SUMIFS('内訳書2-6'!$T$8:$T$608,'内訳書2-6'!$G$8:$G$608,'【原則記入不要】内訳書1-1'!$D36,'内訳書2-6'!$U$8:$U$608,DM$24)</f>
        <v>0</v>
      </c>
      <c r="DN36" s="388">
        <f>SUMIFS('内訳書2-6'!$T$8:$T$608,'内訳書2-6'!$G$8:$G$608,'【原則記入不要】内訳書1-1'!$D36,'内訳書2-6'!$U$8:$U$608,DN$24)</f>
        <v>0</v>
      </c>
      <c r="DO36" s="388">
        <f>SUMIFS('内訳書2-6'!$T$8:$T$608,'内訳書2-6'!$G$8:$G$608,'【原則記入不要】内訳書1-1'!$D36,'内訳書2-6'!$U$8:$U$608,DO$24)</f>
        <v>0</v>
      </c>
      <c r="DP36" s="388">
        <f>SUMIFS('内訳書2-6'!$T$8:$T$608,'内訳書2-6'!$G$8:$G$608,'【原則記入不要】内訳書1-1'!$D36,'内訳書2-6'!$U$8:$U$608,DP$24)</f>
        <v>0</v>
      </c>
      <c r="DQ36" s="388">
        <f>SUMIFS('内訳書2-6'!$T$8:$T$608,'内訳書2-6'!$G$8:$G$608,'【原則記入不要】内訳書1-1'!$D36,'内訳書2-6'!$U$8:$U$608,DQ$24)</f>
        <v>0</v>
      </c>
      <c r="DR36" s="388">
        <f>SUMIFS('内訳書2-6'!$T$8:$T$608,'内訳書2-6'!$G$8:$G$608,'【原則記入不要】内訳書1-1'!$D36,'内訳書2-6'!$U$8:$U$608,DR$24)</f>
        <v>0</v>
      </c>
      <c r="DS36" s="388">
        <f>SUMIFS('内訳書2-6'!$T$8:$T$608,'内訳書2-6'!$G$8:$G$608,'【原則記入不要】内訳書1-1'!$D36,'内訳書2-6'!$U$8:$U$608,DS$24)</f>
        <v>0</v>
      </c>
      <c r="DT36" s="388">
        <f>SUMIFS('内訳書2-6'!$T$8:$T$608,'内訳書2-6'!$G$8:$G$608,'【原則記入不要】内訳書1-1'!$D36,'内訳書2-6'!$U$8:$U$608,DT$24)</f>
        <v>0</v>
      </c>
      <c r="DU36" s="388">
        <f>SUMIFS('内訳書2-6'!$T$8:$T$608,'内訳書2-6'!$G$8:$G$608,'【原則記入不要】内訳書1-1'!$D36,'内訳書2-6'!$U$8:$U$608,DU$24)</f>
        <v>0</v>
      </c>
      <c r="DV36" s="388">
        <f>SUMIFS('内訳書2-6'!$T$8:$T$608,'内訳書2-6'!$G$8:$G$608,'【原則記入不要】内訳書1-1'!$D36,'内訳書2-6'!$U$8:$U$608,DV$24)</f>
        <v>0</v>
      </c>
      <c r="DW36" s="388">
        <f>SUMIFS('内訳書2-6'!$T$8:$T$608,'内訳書2-6'!$G$8:$G$608,'【原則記入不要】内訳書1-1'!$D36,'内訳書2-6'!$U$8:$U$608,DW$24)</f>
        <v>0</v>
      </c>
      <c r="DX36" s="388">
        <f>SUMIFS('内訳書2-6'!$T$8:$T$608,'内訳書2-6'!$G$8:$G$608,'【原則記入不要】内訳書1-1'!$D36,'内訳書2-6'!$U$8:$U$608,DX$24)</f>
        <v>0</v>
      </c>
      <c r="DY36" s="388">
        <f>SUMIFS('内訳書2-6'!$T$8:$T$608,'内訳書2-6'!$G$8:$G$608,'【原則記入不要】内訳書1-1'!$D36,'内訳書2-6'!$U$8:$U$608,DY$24)</f>
        <v>0</v>
      </c>
      <c r="DZ36" s="389">
        <f>'内訳書2-6'!$I846</f>
        <v>0</v>
      </c>
      <c r="EA36" s="388">
        <f>SUMIFS('内訳書2-7'!$T$8:$T$608,'内訳書2-7'!$G$8:$G$608,'【原則記入不要】内訳書1-1'!$D36,'内訳書2-7'!$U$8:$U$608,EA$24)</f>
        <v>0</v>
      </c>
      <c r="EB36" s="388">
        <f>SUMIFS('内訳書2-7'!$T$8:$T$608,'内訳書2-7'!$G$8:$G$608,'【原則記入不要】内訳書1-1'!$D36,'内訳書2-7'!$U$8:$U$608,EB$24)</f>
        <v>0</v>
      </c>
      <c r="EC36" s="388">
        <f>SUMIFS('内訳書2-7'!$T$8:$T$608,'内訳書2-7'!$G$8:$G$608,'【原則記入不要】内訳書1-1'!$D36,'内訳書2-7'!$U$8:$U$608,EC$24)</f>
        <v>0</v>
      </c>
      <c r="ED36" s="388">
        <f>SUMIFS('内訳書2-7'!$T$8:$T$608,'内訳書2-7'!$G$8:$G$608,'【原則記入不要】内訳書1-1'!$D36,'内訳書2-7'!$U$8:$U$608,ED$24)</f>
        <v>0</v>
      </c>
      <c r="EE36" s="388">
        <f>SUMIFS('内訳書2-7'!$T$8:$T$608,'内訳書2-7'!$G$8:$G$608,'【原則記入不要】内訳書1-1'!$D36,'内訳書2-7'!$U$8:$U$608,EE$24)</f>
        <v>0</v>
      </c>
      <c r="EF36" s="388">
        <f>SUMIFS('内訳書2-7'!$T$8:$T$608,'内訳書2-7'!$G$8:$G$608,'【原則記入不要】内訳書1-1'!$D36,'内訳書2-7'!$U$8:$U$608,EF$24)</f>
        <v>0</v>
      </c>
      <c r="EG36" s="388">
        <f>SUMIFS('内訳書2-7'!$T$8:$T$608,'内訳書2-7'!$G$8:$G$608,'【原則記入不要】内訳書1-1'!$D36,'内訳書2-7'!$U$8:$U$608,EG$24)</f>
        <v>0</v>
      </c>
      <c r="EH36" s="388">
        <f>SUMIFS('内訳書2-7'!$T$8:$T$608,'内訳書2-7'!$G$8:$G$608,'【原則記入不要】内訳書1-1'!$D36,'内訳書2-7'!$U$8:$U$608,EH$24)</f>
        <v>0</v>
      </c>
      <c r="EI36" s="388">
        <f>SUMIFS('内訳書2-7'!$T$8:$T$608,'内訳書2-7'!$G$8:$G$608,'【原則記入不要】内訳書1-1'!$D36,'内訳書2-7'!$U$8:$U$608,EI$24)</f>
        <v>0</v>
      </c>
      <c r="EJ36" s="388">
        <f>SUMIFS('内訳書2-7'!$T$8:$T$608,'内訳書2-7'!$G$8:$G$608,'【原則記入不要】内訳書1-1'!$D36,'内訳書2-7'!$U$8:$U$608,EJ$24)</f>
        <v>0</v>
      </c>
      <c r="EK36" s="388">
        <f>SUMIFS('内訳書2-7'!$T$8:$T$608,'内訳書2-7'!$G$8:$G$608,'【原則記入不要】内訳書1-1'!$D36,'内訳書2-7'!$U$8:$U$608,EK$24)</f>
        <v>0</v>
      </c>
      <c r="EL36" s="388">
        <f>SUMIFS('内訳書2-7'!$T$8:$T$608,'内訳書2-7'!$G$8:$G$608,'【原則記入不要】内訳書1-1'!$D36,'内訳書2-7'!$U$8:$U$608,EL$24)</f>
        <v>0</v>
      </c>
      <c r="EM36" s="388">
        <f>SUMIFS('内訳書2-7'!$T$8:$T$608,'内訳書2-7'!$G$8:$G$608,'【原則記入不要】内訳書1-1'!$D36,'内訳書2-7'!$U$8:$U$608,EM$24)</f>
        <v>0</v>
      </c>
      <c r="EN36" s="388">
        <f>SUMIFS('内訳書2-7'!$T$8:$T$608,'内訳書2-7'!$G$8:$G$608,'【原則記入不要】内訳書1-1'!$D36,'内訳書2-7'!$U$8:$U$608,EN$24)</f>
        <v>0</v>
      </c>
      <c r="EO36" s="388">
        <f>SUMIFS('内訳書2-7'!$T$8:$T$608,'内訳書2-7'!$G$8:$G$608,'【原則記入不要】内訳書1-1'!$D36,'内訳書2-7'!$U$8:$U$608,EO$24)</f>
        <v>0</v>
      </c>
      <c r="EP36" s="388">
        <f>SUMIFS('内訳書2-7'!$T$8:$T$608,'内訳書2-7'!$G$8:$G$608,'【原則記入不要】内訳書1-1'!$D36,'内訳書2-7'!$U$8:$U$608,EP$24)</f>
        <v>0</v>
      </c>
      <c r="EQ36" s="388">
        <f>SUMIFS('内訳書2-7'!$T$8:$T$608,'内訳書2-7'!$G$8:$G$608,'【原則記入不要】内訳書1-1'!$D36,'内訳書2-7'!$U$8:$U$608,EQ$24)</f>
        <v>0</v>
      </c>
      <c r="ER36" s="388">
        <f>SUMIFS('内訳書2-7'!$T$8:$T$608,'内訳書2-7'!$G$8:$G$608,'【原則記入不要】内訳書1-1'!$D36,'内訳書2-7'!$U$8:$U$608,ER$24)</f>
        <v>0</v>
      </c>
      <c r="ES36" s="388">
        <f>SUMIFS('内訳書2-7'!$T$8:$T$608,'内訳書2-7'!$G$8:$G$608,'【原則記入不要】内訳書1-1'!$D36,'内訳書2-7'!$U$8:$U$608,ES$24)</f>
        <v>0</v>
      </c>
      <c r="ET36" s="388">
        <f>SUMIFS('内訳書2-7'!$T$8:$T$608,'内訳書2-7'!$G$8:$G$608,'【原則記入不要】内訳書1-1'!$D36,'内訳書2-7'!$U$8:$U$608,ET$24)</f>
        <v>0</v>
      </c>
      <c r="EU36" s="389">
        <f>'内訳書2-7'!$I846</f>
        <v>0</v>
      </c>
      <c r="EV36" s="388">
        <f>SUMIFS('内訳書2-8'!$T$8:$T$608,'内訳書2-8'!$G$8:$G$608,'【原則記入不要】内訳書1-1'!$D36,'内訳書2-8'!$U$8:$U$608,EV$24)</f>
        <v>0</v>
      </c>
      <c r="EW36" s="388">
        <f>SUMIFS('内訳書2-8'!$T$8:$T$608,'内訳書2-8'!$G$8:$G$608,'【原則記入不要】内訳書1-1'!$D36,'内訳書2-8'!$U$8:$U$608,EW$24)</f>
        <v>0</v>
      </c>
      <c r="EX36" s="388">
        <f>SUMIFS('内訳書2-8'!$T$8:$T$608,'内訳書2-8'!$G$8:$G$608,'【原則記入不要】内訳書1-1'!$D36,'内訳書2-8'!$U$8:$U$608,EX$24)</f>
        <v>0</v>
      </c>
      <c r="EY36" s="388">
        <f>SUMIFS('内訳書2-8'!$T$8:$T$608,'内訳書2-8'!$G$8:$G$608,'【原則記入不要】内訳書1-1'!$D36,'内訳書2-8'!$U$8:$U$608,EY$24)</f>
        <v>0</v>
      </c>
      <c r="EZ36" s="388">
        <f>SUMIFS('内訳書2-8'!$T$8:$T$608,'内訳書2-8'!$G$8:$G$608,'【原則記入不要】内訳書1-1'!$D36,'内訳書2-8'!$U$8:$U$608,EZ$24)</f>
        <v>0</v>
      </c>
      <c r="FA36" s="388">
        <f>SUMIFS('内訳書2-8'!$T$8:$T$608,'内訳書2-8'!$G$8:$G$608,'【原則記入不要】内訳書1-1'!$D36,'内訳書2-8'!$U$8:$U$608,FA$24)</f>
        <v>0</v>
      </c>
      <c r="FB36" s="388">
        <f>SUMIFS('内訳書2-8'!$T$8:$T$608,'内訳書2-8'!$G$8:$G$608,'【原則記入不要】内訳書1-1'!$D36,'内訳書2-8'!$U$8:$U$608,FB$24)</f>
        <v>0</v>
      </c>
      <c r="FC36" s="388">
        <f>SUMIFS('内訳書2-8'!$T$8:$T$608,'内訳書2-8'!$G$8:$G$608,'【原則記入不要】内訳書1-1'!$D36,'内訳書2-8'!$U$8:$U$608,FC$24)</f>
        <v>0</v>
      </c>
      <c r="FD36" s="388">
        <f>SUMIFS('内訳書2-8'!$T$8:$T$608,'内訳書2-8'!$G$8:$G$608,'【原則記入不要】内訳書1-1'!$D36,'内訳書2-8'!$U$8:$U$608,FD$24)</f>
        <v>0</v>
      </c>
      <c r="FE36" s="388">
        <f>SUMIFS('内訳書2-8'!$T$8:$T$608,'内訳書2-8'!$G$8:$G$608,'【原則記入不要】内訳書1-1'!$D36,'内訳書2-8'!$U$8:$U$608,FE$24)</f>
        <v>0</v>
      </c>
      <c r="FF36" s="388">
        <f>SUMIFS('内訳書2-8'!$T$8:$T$608,'内訳書2-8'!$G$8:$G$608,'【原則記入不要】内訳書1-1'!$D36,'内訳書2-8'!$U$8:$U$608,FF$24)</f>
        <v>0</v>
      </c>
      <c r="FG36" s="388">
        <f>SUMIFS('内訳書2-8'!$T$8:$T$608,'内訳書2-8'!$G$8:$G$608,'【原則記入不要】内訳書1-1'!$D36,'内訳書2-8'!$U$8:$U$608,FG$24)</f>
        <v>0</v>
      </c>
      <c r="FH36" s="388">
        <f>SUMIFS('内訳書2-8'!$T$8:$T$608,'内訳書2-8'!$G$8:$G$608,'【原則記入不要】内訳書1-1'!$D36,'内訳書2-8'!$U$8:$U$608,FH$24)</f>
        <v>0</v>
      </c>
      <c r="FI36" s="388">
        <f>SUMIFS('内訳書2-8'!$T$8:$T$608,'内訳書2-8'!$G$8:$G$608,'【原則記入不要】内訳書1-1'!$D36,'内訳書2-8'!$U$8:$U$608,FI$24)</f>
        <v>0</v>
      </c>
      <c r="FJ36" s="388">
        <f>SUMIFS('内訳書2-8'!$T$8:$T$608,'内訳書2-8'!$G$8:$G$608,'【原則記入不要】内訳書1-1'!$D36,'内訳書2-8'!$U$8:$U$608,FJ$24)</f>
        <v>0</v>
      </c>
      <c r="FK36" s="388">
        <f>SUMIFS('内訳書2-8'!$T$8:$T$608,'内訳書2-8'!$G$8:$G$608,'【原則記入不要】内訳書1-1'!$D36,'内訳書2-8'!$U$8:$U$608,FK$24)</f>
        <v>0</v>
      </c>
      <c r="FL36" s="388">
        <f>SUMIFS('内訳書2-8'!$T$8:$T$608,'内訳書2-8'!$G$8:$G$608,'【原則記入不要】内訳書1-1'!$D36,'内訳書2-8'!$U$8:$U$608,FL$24)</f>
        <v>0</v>
      </c>
      <c r="FM36" s="388">
        <f>SUMIFS('内訳書2-8'!$T$8:$T$608,'内訳書2-8'!$G$8:$G$608,'【原則記入不要】内訳書1-1'!$D36,'内訳書2-8'!$U$8:$U$608,FM$24)</f>
        <v>0</v>
      </c>
      <c r="FN36" s="388">
        <f>SUMIFS('内訳書2-8'!$T$8:$T$608,'内訳書2-8'!$G$8:$G$608,'【原則記入不要】内訳書1-1'!$D36,'内訳書2-8'!$U$8:$U$608,FN$24)</f>
        <v>0</v>
      </c>
      <c r="FO36" s="388">
        <f>SUMIFS('内訳書2-8'!$T$8:$T$608,'内訳書2-8'!$G$8:$G$608,'【原則記入不要】内訳書1-1'!$D36,'内訳書2-8'!$U$8:$U$608,FO$24)</f>
        <v>0</v>
      </c>
      <c r="FP36" s="389">
        <f>'内訳書2-8'!$I846</f>
        <v>0</v>
      </c>
      <c r="FQ36" s="388">
        <f>SUMIFS('内訳書2-9'!$T$8:$T$608,'内訳書2-9'!$G$8:$G$608,'【原則記入不要】内訳書1-1'!$D36,'内訳書2-9'!$U$8:$U$608,FQ$24)</f>
        <v>0</v>
      </c>
      <c r="FR36" s="388">
        <f>SUMIFS('内訳書2-9'!$T$8:$T$608,'内訳書2-9'!$G$8:$G$608,'【原則記入不要】内訳書1-1'!$D36,'内訳書2-9'!$U$8:$U$608,FR$24)</f>
        <v>0</v>
      </c>
      <c r="FS36" s="388">
        <f>SUMIFS('内訳書2-9'!$T$8:$T$608,'内訳書2-9'!$G$8:$G$608,'【原則記入不要】内訳書1-1'!$D36,'内訳書2-9'!$U$8:$U$608,FS$24)</f>
        <v>0</v>
      </c>
      <c r="FT36" s="388">
        <f>SUMIFS('内訳書2-9'!$T$8:$T$608,'内訳書2-9'!$G$8:$G$608,'【原則記入不要】内訳書1-1'!$D36,'内訳書2-9'!$U$8:$U$608,FT$24)</f>
        <v>0</v>
      </c>
      <c r="FU36" s="388">
        <f>SUMIFS('内訳書2-9'!$T$8:$T$608,'内訳書2-9'!$G$8:$G$608,'【原則記入不要】内訳書1-1'!$D36,'内訳書2-9'!$U$8:$U$608,FU$24)</f>
        <v>0</v>
      </c>
      <c r="FV36" s="388">
        <f>SUMIFS('内訳書2-9'!$T$8:$T$608,'内訳書2-9'!$G$8:$G$608,'【原則記入不要】内訳書1-1'!$D36,'内訳書2-9'!$U$8:$U$608,FV$24)</f>
        <v>0</v>
      </c>
      <c r="FW36" s="388">
        <f>SUMIFS('内訳書2-9'!$T$8:$T$608,'内訳書2-9'!$G$8:$G$608,'【原則記入不要】内訳書1-1'!$D36,'内訳書2-9'!$U$8:$U$608,FW$24)</f>
        <v>0</v>
      </c>
      <c r="FX36" s="388">
        <f>SUMIFS('内訳書2-9'!$T$8:$T$608,'内訳書2-9'!$G$8:$G$608,'【原則記入不要】内訳書1-1'!$D36,'内訳書2-9'!$U$8:$U$608,FX$24)</f>
        <v>0</v>
      </c>
      <c r="FY36" s="388">
        <f>SUMIFS('内訳書2-9'!$T$8:$T$608,'内訳書2-9'!$G$8:$G$608,'【原則記入不要】内訳書1-1'!$D36,'内訳書2-9'!$U$8:$U$608,FY$24)</f>
        <v>0</v>
      </c>
      <c r="FZ36" s="388">
        <f>SUMIFS('内訳書2-9'!$T$8:$T$608,'内訳書2-9'!$G$8:$G$608,'【原則記入不要】内訳書1-1'!$D36,'内訳書2-9'!$U$8:$U$608,FZ$24)</f>
        <v>0</v>
      </c>
      <c r="GA36" s="388">
        <f>SUMIFS('内訳書2-9'!$T$8:$T$608,'内訳書2-9'!$G$8:$G$608,'【原則記入不要】内訳書1-1'!$D36,'内訳書2-9'!$U$8:$U$608,GA$24)</f>
        <v>0</v>
      </c>
      <c r="GB36" s="388">
        <f>SUMIFS('内訳書2-9'!$T$8:$T$608,'内訳書2-9'!$G$8:$G$608,'【原則記入不要】内訳書1-1'!$D36,'内訳書2-9'!$U$8:$U$608,GB$24)</f>
        <v>0</v>
      </c>
      <c r="GC36" s="388">
        <f>SUMIFS('内訳書2-9'!$T$8:$T$608,'内訳書2-9'!$G$8:$G$608,'【原則記入不要】内訳書1-1'!$D36,'内訳書2-9'!$U$8:$U$608,GC$24)</f>
        <v>0</v>
      </c>
      <c r="GD36" s="388">
        <f>SUMIFS('内訳書2-9'!$T$8:$T$608,'内訳書2-9'!$G$8:$G$608,'【原則記入不要】内訳書1-1'!$D36,'内訳書2-9'!$U$8:$U$608,GD$24)</f>
        <v>0</v>
      </c>
      <c r="GE36" s="388">
        <f>SUMIFS('内訳書2-9'!$T$8:$T$608,'内訳書2-9'!$G$8:$G$608,'【原則記入不要】内訳書1-1'!$D36,'内訳書2-9'!$U$8:$U$608,GE$24)</f>
        <v>0</v>
      </c>
      <c r="GF36" s="388">
        <f>SUMIFS('内訳書2-9'!$T$8:$T$608,'内訳書2-9'!$G$8:$G$608,'【原則記入不要】内訳書1-1'!$D36,'内訳書2-9'!$U$8:$U$608,GF$24)</f>
        <v>0</v>
      </c>
      <c r="GG36" s="388">
        <f>SUMIFS('内訳書2-9'!$T$8:$T$608,'内訳書2-9'!$G$8:$G$608,'【原則記入不要】内訳書1-1'!$D36,'内訳書2-9'!$U$8:$U$608,GG$24)</f>
        <v>0</v>
      </c>
      <c r="GH36" s="388">
        <f>SUMIFS('内訳書2-9'!$T$8:$T$608,'内訳書2-9'!$G$8:$G$608,'【原則記入不要】内訳書1-1'!$D36,'内訳書2-9'!$U$8:$U$608,GH$24)</f>
        <v>0</v>
      </c>
      <c r="GI36" s="388">
        <f>SUMIFS('内訳書2-9'!$T$8:$T$608,'内訳書2-9'!$G$8:$G$608,'【原則記入不要】内訳書1-1'!$D36,'内訳書2-9'!$U$8:$U$608,GI$24)</f>
        <v>0</v>
      </c>
      <c r="GJ36" s="388">
        <f>SUMIFS('内訳書2-9'!$T$8:$T$608,'内訳書2-9'!$G$8:$G$608,'【原則記入不要】内訳書1-1'!$D36,'内訳書2-9'!$U$8:$U$608,GJ$24)</f>
        <v>0</v>
      </c>
      <c r="GK36" s="389">
        <f>'内訳書2-9'!$I846</f>
        <v>0</v>
      </c>
      <c r="GL36" s="388">
        <f>SUMIFS('内訳書2-10'!$T$8:$T$608,'内訳書2-10'!$G$8:$G$608,'【原則記入不要】内訳書1-1'!$D36,'内訳書2-10'!$U$8:$U$608,GL$24)</f>
        <v>0</v>
      </c>
      <c r="GM36" s="388">
        <f>SUMIFS('内訳書2-10'!$T$8:$T$608,'内訳書2-10'!$G$8:$G$608,'【原則記入不要】内訳書1-1'!$D36,'内訳書2-10'!$U$8:$U$608,GM$24)</f>
        <v>0</v>
      </c>
      <c r="GN36" s="388">
        <f>SUMIFS('内訳書2-10'!$T$8:$T$608,'内訳書2-10'!$G$8:$G$608,'【原則記入不要】内訳書1-1'!$D36,'内訳書2-10'!$U$8:$U$608,GN$24)</f>
        <v>0</v>
      </c>
      <c r="GO36" s="388">
        <f>SUMIFS('内訳書2-10'!$T$8:$T$608,'内訳書2-10'!$G$8:$G$608,'【原則記入不要】内訳書1-1'!$D36,'内訳書2-10'!$U$8:$U$608,GO$24)</f>
        <v>0</v>
      </c>
      <c r="GP36" s="388">
        <f>SUMIFS('内訳書2-10'!$T$8:$T$608,'内訳書2-10'!$G$8:$G$608,'【原則記入不要】内訳書1-1'!$D36,'内訳書2-10'!$U$8:$U$608,GP$24)</f>
        <v>0</v>
      </c>
      <c r="GQ36" s="388">
        <f>SUMIFS('内訳書2-10'!$T$8:$T$608,'内訳書2-10'!$G$8:$G$608,'【原則記入不要】内訳書1-1'!$D36,'内訳書2-10'!$U$8:$U$608,GQ$24)</f>
        <v>0</v>
      </c>
      <c r="GR36" s="388">
        <f>SUMIFS('内訳書2-10'!$T$8:$T$608,'内訳書2-10'!$G$8:$G$608,'【原則記入不要】内訳書1-1'!$D36,'内訳書2-10'!$U$8:$U$608,GR$24)</f>
        <v>0</v>
      </c>
      <c r="GS36" s="388">
        <f>SUMIFS('内訳書2-10'!$T$8:$T$608,'内訳書2-10'!$G$8:$G$608,'【原則記入不要】内訳書1-1'!$D36,'内訳書2-10'!$U$8:$U$608,GS$24)</f>
        <v>0</v>
      </c>
      <c r="GT36" s="388">
        <f>SUMIFS('内訳書2-10'!$T$8:$T$608,'内訳書2-10'!$G$8:$G$608,'【原則記入不要】内訳書1-1'!$D36,'内訳書2-10'!$U$8:$U$608,GT$24)</f>
        <v>0</v>
      </c>
      <c r="GU36" s="388">
        <f>SUMIFS('内訳書2-10'!$T$8:$T$608,'内訳書2-10'!$G$8:$G$608,'【原則記入不要】内訳書1-1'!$D36,'内訳書2-10'!$U$8:$U$608,GU$24)</f>
        <v>0</v>
      </c>
      <c r="GV36" s="388">
        <f>SUMIFS('内訳書2-10'!$T$8:$T$608,'内訳書2-10'!$G$8:$G$608,'【原則記入不要】内訳書1-1'!$D36,'内訳書2-10'!$U$8:$U$608,GV$24)</f>
        <v>0</v>
      </c>
      <c r="GW36" s="388">
        <f>SUMIFS('内訳書2-10'!$T$8:$T$608,'内訳書2-10'!$G$8:$G$608,'【原則記入不要】内訳書1-1'!$D36,'内訳書2-10'!$U$8:$U$608,GW$24)</f>
        <v>0</v>
      </c>
      <c r="GX36" s="388">
        <f>SUMIFS('内訳書2-10'!$T$8:$T$608,'内訳書2-10'!$G$8:$G$608,'【原則記入不要】内訳書1-1'!$D36,'内訳書2-10'!$U$8:$U$608,GX$24)</f>
        <v>0</v>
      </c>
      <c r="GY36" s="388">
        <f>SUMIFS('内訳書2-10'!$T$8:$T$608,'内訳書2-10'!$G$8:$G$608,'【原則記入不要】内訳書1-1'!$D36,'内訳書2-10'!$U$8:$U$608,GY$24)</f>
        <v>0</v>
      </c>
      <c r="GZ36" s="388">
        <f>SUMIFS('内訳書2-10'!$T$8:$T$608,'内訳書2-10'!$G$8:$G$608,'【原則記入不要】内訳書1-1'!$D36,'内訳書2-10'!$U$8:$U$608,GZ$24)</f>
        <v>0</v>
      </c>
      <c r="HA36" s="388">
        <f>SUMIFS('内訳書2-10'!$T$8:$T$608,'内訳書2-10'!$G$8:$G$608,'【原則記入不要】内訳書1-1'!$D36,'内訳書2-10'!$U$8:$U$608,HA$24)</f>
        <v>0</v>
      </c>
      <c r="HB36" s="388">
        <f>SUMIFS('内訳書2-10'!$T$8:$T$608,'内訳書2-10'!$G$8:$G$608,'【原則記入不要】内訳書1-1'!$D36,'内訳書2-10'!$U$8:$U$608,HB$24)</f>
        <v>0</v>
      </c>
      <c r="HC36" s="388">
        <f>SUMIFS('内訳書2-10'!$T$8:$T$608,'内訳書2-10'!$G$8:$G$608,'【原則記入不要】内訳書1-1'!$D36,'内訳書2-10'!$U$8:$U$608,HC$24)</f>
        <v>0</v>
      </c>
      <c r="HD36" s="388">
        <f>SUMIFS('内訳書2-10'!$T$8:$T$608,'内訳書2-10'!$G$8:$G$608,'【原則記入不要】内訳書1-1'!$D36,'内訳書2-10'!$U$8:$U$608,HD$24)</f>
        <v>0</v>
      </c>
      <c r="HE36" s="388">
        <f>SUMIFS('内訳書2-10'!$T$8:$T$608,'内訳書2-10'!$G$8:$G$608,'【原則記入不要】内訳書1-1'!$D36,'内訳書2-10'!$U$8:$U$608,HE$24)</f>
        <v>0</v>
      </c>
      <c r="HF36" s="389">
        <f>'内訳書2-10'!$I846</f>
        <v>0</v>
      </c>
      <c r="HG36" s="388">
        <f>SUMIFS('内訳書2-11'!$T$8:$T$608,'内訳書2-11'!$G$8:$G$608,'【原則記入不要】内訳書1-1'!$D36,'内訳書2-11'!$U$8:$U$608,HG$24)</f>
        <v>0</v>
      </c>
      <c r="HH36" s="388">
        <f>SUMIFS('内訳書2-11'!$T$8:$T$608,'内訳書2-11'!$G$8:$G$608,'【原則記入不要】内訳書1-1'!$D36,'内訳書2-11'!$U$8:$U$608,HH$24)</f>
        <v>0</v>
      </c>
      <c r="HI36" s="388">
        <f>SUMIFS('内訳書2-11'!$T$8:$T$608,'内訳書2-11'!$G$8:$G$608,'【原則記入不要】内訳書1-1'!$D36,'内訳書2-11'!$U$8:$U$608,HI$24)</f>
        <v>0</v>
      </c>
      <c r="HJ36" s="388">
        <f>SUMIFS('内訳書2-11'!$T$8:$T$608,'内訳書2-11'!$G$8:$G$608,'【原則記入不要】内訳書1-1'!$D36,'内訳書2-11'!$U$8:$U$608,HJ$24)</f>
        <v>0</v>
      </c>
      <c r="HK36" s="388">
        <f>SUMIFS('内訳書2-11'!$T$8:$T$608,'内訳書2-11'!$G$8:$G$608,'【原則記入不要】内訳書1-1'!$D36,'内訳書2-11'!$U$8:$U$608,HK$24)</f>
        <v>0</v>
      </c>
      <c r="HL36" s="388">
        <f>SUMIFS('内訳書2-11'!$T$8:$T$608,'内訳書2-11'!$G$8:$G$608,'【原則記入不要】内訳書1-1'!$D36,'内訳書2-11'!$U$8:$U$608,HL$24)</f>
        <v>0</v>
      </c>
      <c r="HM36" s="388">
        <f>SUMIFS('内訳書2-11'!$T$8:$T$608,'内訳書2-11'!$G$8:$G$608,'【原則記入不要】内訳書1-1'!$D36,'内訳書2-11'!$U$8:$U$608,HM$24)</f>
        <v>0</v>
      </c>
      <c r="HN36" s="388">
        <f>SUMIFS('内訳書2-11'!$T$8:$T$608,'内訳書2-11'!$G$8:$G$608,'【原則記入不要】内訳書1-1'!$D36,'内訳書2-11'!$U$8:$U$608,HN$24)</f>
        <v>0</v>
      </c>
      <c r="HO36" s="388">
        <f>SUMIFS('内訳書2-11'!$T$8:$T$608,'内訳書2-11'!$G$8:$G$608,'【原則記入不要】内訳書1-1'!$D36,'内訳書2-11'!$U$8:$U$608,HO$24)</f>
        <v>0</v>
      </c>
      <c r="HP36" s="388">
        <f>SUMIFS('内訳書2-11'!$T$8:$T$608,'内訳書2-11'!$G$8:$G$608,'【原則記入不要】内訳書1-1'!$D36,'内訳書2-11'!$U$8:$U$608,HP$24)</f>
        <v>0</v>
      </c>
      <c r="HQ36" s="388">
        <f>SUMIFS('内訳書2-11'!$T$8:$T$608,'内訳書2-11'!$G$8:$G$608,'【原則記入不要】内訳書1-1'!$D36,'内訳書2-11'!$U$8:$U$608,HQ$24)</f>
        <v>0</v>
      </c>
      <c r="HR36" s="388">
        <f>SUMIFS('内訳書2-11'!$T$8:$T$608,'内訳書2-11'!$G$8:$G$608,'【原則記入不要】内訳書1-1'!$D36,'内訳書2-11'!$U$8:$U$608,HR$24)</f>
        <v>0</v>
      </c>
      <c r="HS36" s="388">
        <f>SUMIFS('内訳書2-11'!$T$8:$T$608,'内訳書2-11'!$G$8:$G$608,'【原則記入不要】内訳書1-1'!$D36,'内訳書2-11'!$U$8:$U$608,HS$24)</f>
        <v>0</v>
      </c>
      <c r="HT36" s="388">
        <f>SUMIFS('内訳書2-11'!$T$8:$T$608,'内訳書2-11'!$G$8:$G$608,'【原則記入不要】内訳書1-1'!$D36,'内訳書2-11'!$U$8:$U$608,HT$24)</f>
        <v>0</v>
      </c>
      <c r="HU36" s="388">
        <f>SUMIFS('内訳書2-11'!$T$8:$T$608,'内訳書2-11'!$G$8:$G$608,'【原則記入不要】内訳書1-1'!$D36,'内訳書2-11'!$U$8:$U$608,HU$24)</f>
        <v>0</v>
      </c>
      <c r="HV36" s="388">
        <f>SUMIFS('内訳書2-11'!$T$8:$T$608,'内訳書2-11'!$G$8:$G$608,'【原則記入不要】内訳書1-1'!$D36,'内訳書2-11'!$U$8:$U$608,HV$24)</f>
        <v>0</v>
      </c>
      <c r="HW36" s="388">
        <f>SUMIFS('内訳書2-11'!$T$8:$T$608,'内訳書2-11'!$G$8:$G$608,'【原則記入不要】内訳書1-1'!$D36,'内訳書2-11'!$U$8:$U$608,HW$24)</f>
        <v>0</v>
      </c>
      <c r="HX36" s="388">
        <f>SUMIFS('内訳書2-11'!$T$8:$T$608,'内訳書2-11'!$G$8:$G$608,'【原則記入不要】内訳書1-1'!$D36,'内訳書2-11'!$U$8:$U$608,HX$24)</f>
        <v>0</v>
      </c>
      <c r="HY36" s="388">
        <f>SUMIFS('内訳書2-11'!$T$8:$T$608,'内訳書2-11'!$G$8:$G$608,'【原則記入不要】内訳書1-1'!$D36,'内訳書2-11'!$U$8:$U$608,HY$24)</f>
        <v>0</v>
      </c>
      <c r="HZ36" s="388">
        <f>SUMIFS('内訳書2-11'!$T$8:$T$608,'内訳書2-11'!$G$8:$G$608,'【原則記入不要】内訳書1-1'!$D36,'内訳書2-11'!$U$8:$U$608,HZ$24)</f>
        <v>0</v>
      </c>
      <c r="IA36" s="389">
        <f>'内訳書2-11'!$I846</f>
        <v>0</v>
      </c>
      <c r="IB36" s="388">
        <f>SUMIFS('内訳書2-12'!$T$8:$T$608,'内訳書2-12'!$G$8:$G$608,'【原則記入不要】内訳書1-1'!$D36,'内訳書2-12'!$U$8:$U$608,IB$24)</f>
        <v>0</v>
      </c>
      <c r="IC36" s="388">
        <f>SUMIFS('内訳書2-12'!$T$8:$T$608,'内訳書2-12'!$G$8:$G$608,'【原則記入不要】内訳書1-1'!$D36,'内訳書2-12'!$U$8:$U$608,IC$24)</f>
        <v>0</v>
      </c>
      <c r="ID36" s="388">
        <f>SUMIFS('内訳書2-12'!$T$8:$T$608,'内訳書2-12'!$G$8:$G$608,'【原則記入不要】内訳書1-1'!$D36,'内訳書2-12'!$U$8:$U$608,ID$24)</f>
        <v>0</v>
      </c>
      <c r="IE36" s="388">
        <f>SUMIFS('内訳書2-12'!$T$8:$T$608,'内訳書2-12'!$G$8:$G$608,'【原則記入不要】内訳書1-1'!$D36,'内訳書2-12'!$U$8:$U$608,IE$24)</f>
        <v>0</v>
      </c>
      <c r="IF36" s="388">
        <f>SUMIFS('内訳書2-12'!$T$8:$T$608,'内訳書2-12'!$G$8:$G$608,'【原則記入不要】内訳書1-1'!$D36,'内訳書2-12'!$U$8:$U$608,IF$24)</f>
        <v>0</v>
      </c>
      <c r="IG36" s="388">
        <f>SUMIFS('内訳書2-12'!$T$8:$T$608,'内訳書2-12'!$G$8:$G$608,'【原則記入不要】内訳書1-1'!$D36,'内訳書2-12'!$U$8:$U$608,IG$24)</f>
        <v>0</v>
      </c>
      <c r="IH36" s="388">
        <f>SUMIFS('内訳書2-12'!$T$8:$T$608,'内訳書2-12'!$G$8:$G$608,'【原則記入不要】内訳書1-1'!$D36,'内訳書2-12'!$U$8:$U$608,IH$24)</f>
        <v>0</v>
      </c>
      <c r="II36" s="388">
        <f>SUMIFS('内訳書2-12'!$T$8:$T$608,'内訳書2-12'!$G$8:$G$608,'【原則記入不要】内訳書1-1'!$D36,'内訳書2-12'!$U$8:$U$608,II$24)</f>
        <v>0</v>
      </c>
      <c r="IJ36" s="388">
        <f>SUMIFS('内訳書2-12'!$T$8:$T$608,'内訳書2-12'!$G$8:$G$608,'【原則記入不要】内訳書1-1'!$D36,'内訳書2-12'!$U$8:$U$608,IJ$24)</f>
        <v>0</v>
      </c>
      <c r="IK36" s="388">
        <f>SUMIFS('内訳書2-12'!$T$8:$T$608,'内訳書2-12'!$G$8:$G$608,'【原則記入不要】内訳書1-1'!$D36,'内訳書2-12'!$U$8:$U$608,IK$24)</f>
        <v>0</v>
      </c>
      <c r="IL36" s="388">
        <f>SUMIFS('内訳書2-12'!$T$8:$T$608,'内訳書2-12'!$G$8:$G$608,'【原則記入不要】内訳書1-1'!$D36,'内訳書2-12'!$U$8:$U$608,IL$24)</f>
        <v>0</v>
      </c>
      <c r="IM36" s="388">
        <f>SUMIFS('内訳書2-12'!$T$8:$T$608,'内訳書2-12'!$G$8:$G$608,'【原則記入不要】内訳書1-1'!$D36,'内訳書2-12'!$U$8:$U$608,IM$24)</f>
        <v>0</v>
      </c>
      <c r="IN36" s="388">
        <f>SUMIFS('内訳書2-12'!$T$8:$T$608,'内訳書2-12'!$G$8:$G$608,'【原則記入不要】内訳書1-1'!$D36,'内訳書2-12'!$U$8:$U$608,IN$24)</f>
        <v>0</v>
      </c>
      <c r="IO36" s="388">
        <f>SUMIFS('内訳書2-12'!$T$8:$T$608,'内訳書2-12'!$G$8:$G$608,'【原則記入不要】内訳書1-1'!$D36,'内訳書2-12'!$U$8:$U$608,IO$24)</f>
        <v>0</v>
      </c>
      <c r="IP36" s="388">
        <f>SUMIFS('内訳書2-12'!$T$8:$T$608,'内訳書2-12'!$G$8:$G$608,'【原則記入不要】内訳書1-1'!$D36,'内訳書2-12'!$U$8:$U$608,IP$24)</f>
        <v>0</v>
      </c>
      <c r="IQ36" s="388">
        <f>SUMIFS('内訳書2-12'!$T$8:$T$608,'内訳書2-12'!$G$8:$G$608,'【原則記入不要】内訳書1-1'!$D36,'内訳書2-12'!$U$8:$U$608,IQ$24)</f>
        <v>0</v>
      </c>
      <c r="IR36" s="388">
        <f>SUMIFS('内訳書2-12'!$T$8:$T$608,'内訳書2-12'!$G$8:$G$608,'【原則記入不要】内訳書1-1'!$D36,'内訳書2-12'!$U$8:$U$608,IR$24)</f>
        <v>0</v>
      </c>
      <c r="IS36" s="388">
        <f>SUMIFS('内訳書2-12'!$T$8:$T$608,'内訳書2-12'!$G$8:$G$608,'【原則記入不要】内訳書1-1'!$D36,'内訳書2-12'!$U$8:$U$608,IS$24)</f>
        <v>0</v>
      </c>
      <c r="IT36" s="388">
        <f>SUMIFS('内訳書2-12'!$T$8:$T$608,'内訳書2-12'!$G$8:$G$608,'【原則記入不要】内訳書1-1'!$D36,'内訳書2-12'!$U$8:$U$608,IT$24)</f>
        <v>0</v>
      </c>
      <c r="IU36" s="388">
        <f>SUMIFS('内訳書2-12'!$T$8:$T$608,'内訳書2-12'!$G$8:$G$608,'【原則記入不要】内訳書1-1'!$D36,'内訳書2-12'!$U$8:$U$608,IU$24)</f>
        <v>0</v>
      </c>
      <c r="IV36" s="389">
        <f>'内訳書2-12'!$I846</f>
        <v>0</v>
      </c>
      <c r="IW36" s="388">
        <f>SUMIFS('内訳書2-13'!$T$8:$T$608,'内訳書2-13'!$G$8:$G$608,'【原則記入不要】内訳書1-1'!$D36,'内訳書2-13'!$U$8:$U$608,IW$24)</f>
        <v>0</v>
      </c>
      <c r="IX36" s="388">
        <f>SUMIFS('内訳書2-13'!$T$8:$T$608,'内訳書2-13'!$G$8:$G$608,'【原則記入不要】内訳書1-1'!$D36,'内訳書2-13'!$U$8:$U$608,IX$24)</f>
        <v>0</v>
      </c>
      <c r="IY36" s="388">
        <f>SUMIFS('内訳書2-13'!$T$8:$T$608,'内訳書2-13'!$G$8:$G$608,'【原則記入不要】内訳書1-1'!$D36,'内訳書2-13'!$U$8:$U$608,IY$24)</f>
        <v>0</v>
      </c>
      <c r="IZ36" s="388">
        <f>SUMIFS('内訳書2-13'!$T$8:$T$608,'内訳書2-13'!$G$8:$G$608,'【原則記入不要】内訳書1-1'!$D36,'内訳書2-13'!$U$8:$U$608,IZ$24)</f>
        <v>0</v>
      </c>
      <c r="JA36" s="388">
        <f>SUMIFS('内訳書2-13'!$T$8:$T$608,'内訳書2-13'!$G$8:$G$608,'【原則記入不要】内訳書1-1'!$D36,'内訳書2-13'!$U$8:$U$608,JA$24)</f>
        <v>0</v>
      </c>
      <c r="JB36" s="388">
        <f>SUMIFS('内訳書2-13'!$T$8:$T$608,'内訳書2-13'!$G$8:$G$608,'【原則記入不要】内訳書1-1'!$D36,'内訳書2-13'!$U$8:$U$608,JB$24)</f>
        <v>0</v>
      </c>
      <c r="JC36" s="388">
        <f>SUMIFS('内訳書2-13'!$T$8:$T$608,'内訳書2-13'!$G$8:$G$608,'【原則記入不要】内訳書1-1'!$D36,'内訳書2-13'!$U$8:$U$608,JC$24)</f>
        <v>0</v>
      </c>
      <c r="JD36" s="388">
        <f>SUMIFS('内訳書2-13'!$T$8:$T$608,'内訳書2-13'!$G$8:$G$608,'【原則記入不要】内訳書1-1'!$D36,'内訳書2-13'!$U$8:$U$608,JD$24)</f>
        <v>0</v>
      </c>
      <c r="JE36" s="388">
        <f>SUMIFS('内訳書2-13'!$T$8:$T$608,'内訳書2-13'!$G$8:$G$608,'【原則記入不要】内訳書1-1'!$D36,'内訳書2-13'!$U$8:$U$608,JE$24)</f>
        <v>0</v>
      </c>
      <c r="JF36" s="388">
        <f>SUMIFS('内訳書2-13'!$T$8:$T$608,'内訳書2-13'!$G$8:$G$608,'【原則記入不要】内訳書1-1'!$D36,'内訳書2-13'!$U$8:$U$608,JF$24)</f>
        <v>0</v>
      </c>
      <c r="JG36" s="388">
        <f>SUMIFS('内訳書2-13'!$T$8:$T$608,'内訳書2-13'!$G$8:$G$608,'【原則記入不要】内訳書1-1'!$D36,'内訳書2-13'!$U$8:$U$608,JG$24)</f>
        <v>0</v>
      </c>
      <c r="JH36" s="388">
        <f>SUMIFS('内訳書2-13'!$T$8:$T$608,'内訳書2-13'!$G$8:$G$608,'【原則記入不要】内訳書1-1'!$D36,'内訳書2-13'!$U$8:$U$608,JH$24)</f>
        <v>0</v>
      </c>
      <c r="JI36" s="388">
        <f>SUMIFS('内訳書2-13'!$T$8:$T$608,'内訳書2-13'!$G$8:$G$608,'【原則記入不要】内訳書1-1'!$D36,'内訳書2-13'!$U$8:$U$608,JI$24)</f>
        <v>0</v>
      </c>
      <c r="JJ36" s="388">
        <f>SUMIFS('内訳書2-13'!$T$8:$T$608,'内訳書2-13'!$G$8:$G$608,'【原則記入不要】内訳書1-1'!$D36,'内訳書2-13'!$U$8:$U$608,JJ$24)</f>
        <v>0</v>
      </c>
      <c r="JK36" s="388">
        <f>SUMIFS('内訳書2-13'!$T$8:$T$608,'内訳書2-13'!$G$8:$G$608,'【原則記入不要】内訳書1-1'!$D36,'内訳書2-13'!$U$8:$U$608,JK$24)</f>
        <v>0</v>
      </c>
      <c r="JL36" s="388">
        <f>SUMIFS('内訳書2-13'!$T$8:$T$608,'内訳書2-13'!$G$8:$G$608,'【原則記入不要】内訳書1-1'!$D36,'内訳書2-13'!$U$8:$U$608,JL$24)</f>
        <v>0</v>
      </c>
      <c r="JM36" s="388">
        <f>SUMIFS('内訳書2-13'!$T$8:$T$608,'内訳書2-13'!$G$8:$G$608,'【原則記入不要】内訳書1-1'!$D36,'内訳書2-13'!$U$8:$U$608,JM$24)</f>
        <v>0</v>
      </c>
      <c r="JN36" s="388">
        <f>SUMIFS('内訳書2-13'!$T$8:$T$608,'内訳書2-13'!$G$8:$G$608,'【原則記入不要】内訳書1-1'!$D36,'内訳書2-13'!$U$8:$U$608,JN$24)</f>
        <v>0</v>
      </c>
      <c r="JO36" s="388">
        <f>SUMIFS('内訳書2-13'!$T$8:$T$608,'内訳書2-13'!$G$8:$G$608,'【原則記入不要】内訳書1-1'!$D36,'内訳書2-13'!$U$8:$U$608,JO$24)</f>
        <v>0</v>
      </c>
      <c r="JP36" s="388">
        <f>SUMIFS('内訳書2-13'!$T$8:$T$608,'内訳書2-13'!$G$8:$G$608,'【原則記入不要】内訳書1-1'!$D36,'内訳書2-13'!$U$8:$U$608,JP$24)</f>
        <v>0</v>
      </c>
      <c r="JQ36" s="389">
        <f>'内訳書2-13'!$I846</f>
        <v>0</v>
      </c>
      <c r="JR36" s="388">
        <f>SUMIFS('内訳書2-14'!$T$8:$T$608,'内訳書2-14'!$G$8:$G$608,'【原則記入不要】内訳書1-1'!$D36,'内訳書2-14'!$U$8:$U$608,JR$24)</f>
        <v>0</v>
      </c>
      <c r="JS36" s="388">
        <f>SUMIFS('内訳書2-14'!$T$8:$T$608,'内訳書2-14'!$G$8:$G$608,'【原則記入不要】内訳書1-1'!$D36,'内訳書2-14'!$U$8:$U$608,JS$24)</f>
        <v>0</v>
      </c>
      <c r="JT36" s="388">
        <f>SUMIFS('内訳書2-14'!$T$8:$T$608,'内訳書2-14'!$G$8:$G$608,'【原則記入不要】内訳書1-1'!$D36,'内訳書2-14'!$U$8:$U$608,JT$24)</f>
        <v>0</v>
      </c>
      <c r="JU36" s="388">
        <f>SUMIFS('内訳書2-14'!$T$8:$T$608,'内訳書2-14'!$G$8:$G$608,'【原則記入不要】内訳書1-1'!$D36,'内訳書2-14'!$U$8:$U$608,JU$24)</f>
        <v>0</v>
      </c>
      <c r="JV36" s="388">
        <f>SUMIFS('内訳書2-14'!$T$8:$T$608,'内訳書2-14'!$G$8:$G$608,'【原則記入不要】内訳書1-1'!$D36,'内訳書2-14'!$U$8:$U$608,JV$24)</f>
        <v>0</v>
      </c>
      <c r="JW36" s="388">
        <f>SUMIFS('内訳書2-14'!$T$8:$T$608,'内訳書2-14'!$G$8:$G$608,'【原則記入不要】内訳書1-1'!$D36,'内訳書2-14'!$U$8:$U$608,JW$24)</f>
        <v>0</v>
      </c>
      <c r="JX36" s="388">
        <f>SUMIFS('内訳書2-14'!$T$8:$T$608,'内訳書2-14'!$G$8:$G$608,'【原則記入不要】内訳書1-1'!$D36,'内訳書2-14'!$U$8:$U$608,JX$24)</f>
        <v>0</v>
      </c>
      <c r="JY36" s="388">
        <f>SUMIFS('内訳書2-14'!$T$8:$T$608,'内訳書2-14'!$G$8:$G$608,'【原則記入不要】内訳書1-1'!$D36,'内訳書2-14'!$U$8:$U$608,JY$24)</f>
        <v>0</v>
      </c>
      <c r="JZ36" s="388">
        <f>SUMIFS('内訳書2-14'!$T$8:$T$608,'内訳書2-14'!$G$8:$G$608,'【原則記入不要】内訳書1-1'!$D36,'内訳書2-14'!$U$8:$U$608,JZ$24)</f>
        <v>0</v>
      </c>
      <c r="KA36" s="388">
        <f>SUMIFS('内訳書2-14'!$T$8:$T$608,'内訳書2-14'!$G$8:$G$608,'【原則記入不要】内訳書1-1'!$D36,'内訳書2-14'!$U$8:$U$608,KA$24)</f>
        <v>0</v>
      </c>
      <c r="KB36" s="388">
        <f>SUMIFS('内訳書2-14'!$T$8:$T$608,'内訳書2-14'!$G$8:$G$608,'【原則記入不要】内訳書1-1'!$D36,'内訳書2-14'!$U$8:$U$608,KB$24)</f>
        <v>0</v>
      </c>
      <c r="KC36" s="388">
        <f>SUMIFS('内訳書2-14'!$T$8:$T$608,'内訳書2-14'!$G$8:$G$608,'【原則記入不要】内訳書1-1'!$D36,'内訳書2-14'!$U$8:$U$608,KC$24)</f>
        <v>0</v>
      </c>
      <c r="KD36" s="388">
        <f>SUMIFS('内訳書2-14'!$T$8:$T$608,'内訳書2-14'!$G$8:$G$608,'【原則記入不要】内訳書1-1'!$D36,'内訳書2-14'!$U$8:$U$608,KD$24)</f>
        <v>0</v>
      </c>
      <c r="KE36" s="388">
        <f>SUMIFS('内訳書2-14'!$T$8:$T$608,'内訳書2-14'!$G$8:$G$608,'【原則記入不要】内訳書1-1'!$D36,'内訳書2-14'!$U$8:$U$608,KE$24)</f>
        <v>0</v>
      </c>
      <c r="KF36" s="388">
        <f>SUMIFS('内訳書2-14'!$T$8:$T$608,'内訳書2-14'!$G$8:$G$608,'【原則記入不要】内訳書1-1'!$D36,'内訳書2-14'!$U$8:$U$608,KF$24)</f>
        <v>0</v>
      </c>
      <c r="KG36" s="388">
        <f>SUMIFS('内訳書2-14'!$T$8:$T$608,'内訳書2-14'!$G$8:$G$608,'【原則記入不要】内訳書1-1'!$D36,'内訳書2-14'!$U$8:$U$608,KG$24)</f>
        <v>0</v>
      </c>
      <c r="KH36" s="388">
        <f>SUMIFS('内訳書2-14'!$T$8:$T$608,'内訳書2-14'!$G$8:$G$608,'【原則記入不要】内訳書1-1'!$D36,'内訳書2-14'!$U$8:$U$608,KH$24)</f>
        <v>0</v>
      </c>
      <c r="KI36" s="388">
        <f>SUMIFS('内訳書2-14'!$T$8:$T$608,'内訳書2-14'!$G$8:$G$608,'【原則記入不要】内訳書1-1'!$D36,'内訳書2-14'!$U$8:$U$608,KI$24)</f>
        <v>0</v>
      </c>
      <c r="KJ36" s="388">
        <f>SUMIFS('内訳書2-14'!$T$8:$T$608,'内訳書2-14'!$G$8:$G$608,'【原則記入不要】内訳書1-1'!$D36,'内訳書2-14'!$U$8:$U$608,KJ$24)</f>
        <v>0</v>
      </c>
      <c r="KK36" s="388">
        <f>SUMIFS('内訳書2-14'!$T$8:$T$608,'内訳書2-14'!$G$8:$G$608,'【原則記入不要】内訳書1-1'!$D36,'内訳書2-14'!$U$8:$U$608,KK$24)</f>
        <v>0</v>
      </c>
      <c r="KL36" s="389">
        <f>'内訳書2-14'!$I846</f>
        <v>0</v>
      </c>
      <c r="KM36" s="388">
        <f>SUMIFS('内訳書2-15'!$T$8:$T$608,'内訳書2-15'!$G$8:$G$608,'【原則記入不要】内訳書1-1'!$D36,'内訳書2-15'!$U$8:$U$608,KM$24)</f>
        <v>0</v>
      </c>
      <c r="KN36" s="388">
        <f>SUMIFS('内訳書2-15'!$T$8:$T$608,'内訳書2-15'!$G$8:$G$608,'【原則記入不要】内訳書1-1'!$D36,'内訳書2-15'!$U$8:$U$608,KN$24)</f>
        <v>0</v>
      </c>
      <c r="KO36" s="388">
        <f>SUMIFS('内訳書2-15'!$T$8:$T$608,'内訳書2-15'!$G$8:$G$608,'【原則記入不要】内訳書1-1'!$D36,'内訳書2-15'!$U$8:$U$608,KO$24)</f>
        <v>0</v>
      </c>
      <c r="KP36" s="388">
        <f>SUMIFS('内訳書2-15'!$T$8:$T$608,'内訳書2-15'!$G$8:$G$608,'【原則記入不要】内訳書1-1'!$D36,'内訳書2-15'!$U$8:$U$608,KP$24)</f>
        <v>0</v>
      </c>
      <c r="KQ36" s="388">
        <f>SUMIFS('内訳書2-15'!$T$8:$T$608,'内訳書2-15'!$G$8:$G$608,'【原則記入不要】内訳書1-1'!$D36,'内訳書2-15'!$U$8:$U$608,KQ$24)</f>
        <v>0</v>
      </c>
      <c r="KR36" s="388">
        <f>SUMIFS('内訳書2-15'!$T$8:$T$608,'内訳書2-15'!$G$8:$G$608,'【原則記入不要】内訳書1-1'!$D36,'内訳書2-15'!$U$8:$U$608,KR$24)</f>
        <v>0</v>
      </c>
      <c r="KS36" s="388">
        <f>SUMIFS('内訳書2-15'!$T$8:$T$608,'内訳書2-15'!$G$8:$G$608,'【原則記入不要】内訳書1-1'!$D36,'内訳書2-15'!$U$8:$U$608,KS$24)</f>
        <v>0</v>
      </c>
      <c r="KT36" s="388">
        <f>SUMIFS('内訳書2-15'!$T$8:$T$608,'内訳書2-15'!$G$8:$G$608,'【原則記入不要】内訳書1-1'!$D36,'内訳書2-15'!$U$8:$U$608,KT$24)</f>
        <v>0</v>
      </c>
      <c r="KU36" s="388">
        <f>SUMIFS('内訳書2-15'!$T$8:$T$608,'内訳書2-15'!$G$8:$G$608,'【原則記入不要】内訳書1-1'!$D36,'内訳書2-15'!$U$8:$U$608,KU$24)</f>
        <v>0</v>
      </c>
      <c r="KV36" s="388">
        <f>SUMIFS('内訳書2-15'!$T$8:$T$608,'内訳書2-15'!$G$8:$G$608,'【原則記入不要】内訳書1-1'!$D36,'内訳書2-15'!$U$8:$U$608,KV$24)</f>
        <v>0</v>
      </c>
      <c r="KW36" s="388">
        <f>SUMIFS('内訳書2-15'!$T$8:$T$608,'内訳書2-15'!$G$8:$G$608,'【原則記入不要】内訳書1-1'!$D36,'内訳書2-15'!$U$8:$U$608,KW$24)</f>
        <v>0</v>
      </c>
      <c r="KX36" s="388">
        <f>SUMIFS('内訳書2-15'!$T$8:$T$608,'内訳書2-15'!$G$8:$G$608,'【原則記入不要】内訳書1-1'!$D36,'内訳書2-15'!$U$8:$U$608,KX$24)</f>
        <v>0</v>
      </c>
      <c r="KY36" s="388">
        <f>SUMIFS('内訳書2-15'!$T$8:$T$608,'内訳書2-15'!$G$8:$G$608,'【原則記入不要】内訳書1-1'!$D36,'内訳書2-15'!$U$8:$U$608,KY$24)</f>
        <v>0</v>
      </c>
      <c r="KZ36" s="388">
        <f>SUMIFS('内訳書2-15'!$T$8:$T$608,'内訳書2-15'!$G$8:$G$608,'【原則記入不要】内訳書1-1'!$D36,'内訳書2-15'!$U$8:$U$608,KZ$24)</f>
        <v>0</v>
      </c>
      <c r="LA36" s="388">
        <f>SUMIFS('内訳書2-15'!$T$8:$T$608,'内訳書2-15'!$G$8:$G$608,'【原則記入不要】内訳書1-1'!$D36,'内訳書2-15'!$U$8:$U$608,LA$24)</f>
        <v>0</v>
      </c>
      <c r="LB36" s="388">
        <f>SUMIFS('内訳書2-15'!$T$8:$T$608,'内訳書2-15'!$G$8:$G$608,'【原則記入不要】内訳書1-1'!$D36,'内訳書2-15'!$U$8:$U$608,LB$24)</f>
        <v>0</v>
      </c>
      <c r="LC36" s="388">
        <f>SUMIFS('内訳書2-15'!$T$8:$T$608,'内訳書2-15'!$G$8:$G$608,'【原則記入不要】内訳書1-1'!$D36,'内訳書2-15'!$U$8:$U$608,LC$24)</f>
        <v>0</v>
      </c>
      <c r="LD36" s="388">
        <f>SUMIFS('内訳書2-15'!$T$8:$T$608,'内訳書2-15'!$G$8:$G$608,'【原則記入不要】内訳書1-1'!$D36,'内訳書2-15'!$U$8:$U$608,LD$24)</f>
        <v>0</v>
      </c>
      <c r="LE36" s="388">
        <f>SUMIFS('内訳書2-15'!$T$8:$T$608,'内訳書2-15'!$G$8:$G$608,'【原則記入不要】内訳書1-1'!$D36,'内訳書2-15'!$U$8:$U$608,LE$24)</f>
        <v>0</v>
      </c>
      <c r="LF36" s="388">
        <f>SUMIFS('内訳書2-15'!$T$8:$T$608,'内訳書2-15'!$G$8:$G$608,'【原則記入不要】内訳書1-1'!$D36,'内訳書2-15'!$U$8:$U$608,LF$24)</f>
        <v>0</v>
      </c>
      <c r="LG36" s="389">
        <f>'内訳書2-15'!$I846</f>
        <v>0</v>
      </c>
      <c r="LH36" s="388">
        <f>SUMIFS('内訳書2-16'!$T$8:$T$608,'内訳書2-16'!$G$8:$G$608,'【原則記入不要】内訳書1-1'!$D36,'内訳書2-16'!$U$8:$U$608,LH$24)</f>
        <v>0</v>
      </c>
      <c r="LI36" s="388">
        <f>SUMIFS('内訳書2-16'!$T$8:$T$608,'内訳書2-16'!$G$8:$G$608,'【原則記入不要】内訳書1-1'!$D36,'内訳書2-16'!$U$8:$U$608,LI$24)</f>
        <v>0</v>
      </c>
      <c r="LJ36" s="388">
        <f>SUMIFS('内訳書2-16'!$T$8:$T$608,'内訳書2-16'!$G$8:$G$608,'【原則記入不要】内訳書1-1'!$D36,'内訳書2-16'!$U$8:$U$608,LJ$24)</f>
        <v>0</v>
      </c>
      <c r="LK36" s="388">
        <f>SUMIFS('内訳書2-16'!$T$8:$T$608,'内訳書2-16'!$G$8:$G$608,'【原則記入不要】内訳書1-1'!$D36,'内訳書2-16'!$U$8:$U$608,LK$24)</f>
        <v>0</v>
      </c>
      <c r="LL36" s="388">
        <f>SUMIFS('内訳書2-16'!$T$8:$T$608,'内訳書2-16'!$G$8:$G$608,'【原則記入不要】内訳書1-1'!$D36,'内訳書2-16'!$U$8:$U$608,LL$24)</f>
        <v>0</v>
      </c>
      <c r="LM36" s="388">
        <f>SUMIFS('内訳書2-16'!$T$8:$T$608,'内訳書2-16'!$G$8:$G$608,'【原則記入不要】内訳書1-1'!$D36,'内訳書2-16'!$U$8:$U$608,LM$24)</f>
        <v>0</v>
      </c>
      <c r="LN36" s="388">
        <f>SUMIFS('内訳書2-16'!$T$8:$T$608,'内訳書2-16'!$G$8:$G$608,'【原則記入不要】内訳書1-1'!$D36,'内訳書2-16'!$U$8:$U$608,LN$24)</f>
        <v>0</v>
      </c>
      <c r="LO36" s="388">
        <f>SUMIFS('内訳書2-16'!$T$8:$T$608,'内訳書2-16'!$G$8:$G$608,'【原則記入不要】内訳書1-1'!$D36,'内訳書2-16'!$U$8:$U$608,LO$24)</f>
        <v>0</v>
      </c>
      <c r="LP36" s="388">
        <f>SUMIFS('内訳書2-16'!$T$8:$T$608,'内訳書2-16'!$G$8:$G$608,'【原則記入不要】内訳書1-1'!$D36,'内訳書2-16'!$U$8:$U$608,LP$24)</f>
        <v>0</v>
      </c>
      <c r="LQ36" s="388">
        <f>SUMIFS('内訳書2-16'!$T$8:$T$608,'内訳書2-16'!$G$8:$G$608,'【原則記入不要】内訳書1-1'!$D36,'内訳書2-16'!$U$8:$U$608,LQ$24)</f>
        <v>0</v>
      </c>
      <c r="LR36" s="388">
        <f>SUMIFS('内訳書2-16'!$T$8:$T$608,'内訳書2-16'!$G$8:$G$608,'【原則記入不要】内訳書1-1'!$D36,'内訳書2-16'!$U$8:$U$608,LR$24)</f>
        <v>0</v>
      </c>
      <c r="LS36" s="388">
        <f>SUMIFS('内訳書2-16'!$T$8:$T$608,'内訳書2-16'!$G$8:$G$608,'【原則記入不要】内訳書1-1'!$D36,'内訳書2-16'!$U$8:$U$608,LS$24)</f>
        <v>0</v>
      </c>
      <c r="LT36" s="388">
        <f>SUMIFS('内訳書2-16'!$T$8:$T$608,'内訳書2-16'!$G$8:$G$608,'【原則記入不要】内訳書1-1'!$D36,'内訳書2-16'!$U$8:$U$608,LT$24)</f>
        <v>0</v>
      </c>
      <c r="LU36" s="388">
        <f>SUMIFS('内訳書2-16'!$T$8:$T$608,'内訳書2-16'!$G$8:$G$608,'【原則記入不要】内訳書1-1'!$D36,'内訳書2-16'!$U$8:$U$608,LU$24)</f>
        <v>0</v>
      </c>
      <c r="LV36" s="388">
        <f>SUMIFS('内訳書2-16'!$T$8:$T$608,'内訳書2-16'!$G$8:$G$608,'【原則記入不要】内訳書1-1'!$D36,'内訳書2-16'!$U$8:$U$608,LV$24)</f>
        <v>0</v>
      </c>
      <c r="LW36" s="388">
        <f>SUMIFS('内訳書2-16'!$T$8:$T$608,'内訳書2-16'!$G$8:$G$608,'【原則記入不要】内訳書1-1'!$D36,'内訳書2-16'!$U$8:$U$608,LW$24)</f>
        <v>0</v>
      </c>
      <c r="LX36" s="388">
        <f>SUMIFS('内訳書2-16'!$T$8:$T$608,'内訳書2-16'!$G$8:$G$608,'【原則記入不要】内訳書1-1'!$D36,'内訳書2-16'!$U$8:$U$608,LX$24)</f>
        <v>0</v>
      </c>
      <c r="LY36" s="388">
        <f>SUMIFS('内訳書2-16'!$T$8:$T$608,'内訳書2-16'!$G$8:$G$608,'【原則記入不要】内訳書1-1'!$D36,'内訳書2-16'!$U$8:$U$608,LY$24)</f>
        <v>0</v>
      </c>
      <c r="LZ36" s="388">
        <f>SUMIFS('内訳書2-16'!$T$8:$T$608,'内訳書2-16'!$G$8:$G$608,'【原則記入不要】内訳書1-1'!$D36,'内訳書2-16'!$U$8:$U$608,LZ$24)</f>
        <v>0</v>
      </c>
      <c r="MA36" s="388">
        <f>SUMIFS('内訳書2-16'!$T$8:$T$608,'内訳書2-16'!$G$8:$G$608,'【原則記入不要】内訳書1-1'!$D36,'内訳書2-16'!$U$8:$U$608,MA$24)</f>
        <v>0</v>
      </c>
      <c r="MB36" s="389">
        <f>'内訳書2-16'!$I846</f>
        <v>0</v>
      </c>
      <c r="MC36" s="388">
        <f>SUMIFS('内訳書2-17'!$T$8:$T$608,'内訳書2-17'!$G$8:$G$608,'【原則記入不要】内訳書1-1'!$D36,'内訳書2-17'!$U$8:$U$608,MC$24)</f>
        <v>0</v>
      </c>
      <c r="MD36" s="388">
        <f>SUMIFS('内訳書2-17'!$T$8:$T$608,'内訳書2-17'!$G$8:$G$608,'【原則記入不要】内訳書1-1'!$D36,'内訳書2-17'!$U$8:$U$608,MD$24)</f>
        <v>0</v>
      </c>
      <c r="ME36" s="388">
        <f>SUMIFS('内訳書2-17'!$T$8:$T$608,'内訳書2-17'!$G$8:$G$608,'【原則記入不要】内訳書1-1'!$D36,'内訳書2-17'!$U$8:$U$608,ME$24)</f>
        <v>0</v>
      </c>
      <c r="MF36" s="388">
        <f>SUMIFS('内訳書2-17'!$T$8:$T$608,'内訳書2-17'!$G$8:$G$608,'【原則記入不要】内訳書1-1'!$D36,'内訳書2-17'!$U$8:$U$608,MF$24)</f>
        <v>0</v>
      </c>
      <c r="MG36" s="388">
        <f>SUMIFS('内訳書2-17'!$T$8:$T$608,'内訳書2-17'!$G$8:$G$608,'【原則記入不要】内訳書1-1'!$D36,'内訳書2-17'!$U$8:$U$608,MG$24)</f>
        <v>0</v>
      </c>
      <c r="MH36" s="388">
        <f>SUMIFS('内訳書2-17'!$T$8:$T$608,'内訳書2-17'!$G$8:$G$608,'【原則記入不要】内訳書1-1'!$D36,'内訳書2-17'!$U$8:$U$608,MH$24)</f>
        <v>0</v>
      </c>
      <c r="MI36" s="388">
        <f>SUMIFS('内訳書2-17'!$T$8:$T$608,'内訳書2-17'!$G$8:$G$608,'【原則記入不要】内訳書1-1'!$D36,'内訳書2-17'!$U$8:$U$608,MI$24)</f>
        <v>0</v>
      </c>
      <c r="MJ36" s="388">
        <f>SUMIFS('内訳書2-17'!$T$8:$T$608,'内訳書2-17'!$G$8:$G$608,'【原則記入不要】内訳書1-1'!$D36,'内訳書2-17'!$U$8:$U$608,MJ$24)</f>
        <v>0</v>
      </c>
      <c r="MK36" s="388">
        <f>SUMIFS('内訳書2-17'!$T$8:$T$608,'内訳書2-17'!$G$8:$G$608,'【原則記入不要】内訳書1-1'!$D36,'内訳書2-17'!$U$8:$U$608,MK$24)</f>
        <v>0</v>
      </c>
      <c r="ML36" s="388">
        <f>SUMIFS('内訳書2-17'!$T$8:$T$608,'内訳書2-17'!$G$8:$G$608,'【原則記入不要】内訳書1-1'!$D36,'内訳書2-17'!$U$8:$U$608,ML$24)</f>
        <v>0</v>
      </c>
      <c r="MM36" s="388">
        <f>SUMIFS('内訳書2-17'!$T$8:$T$608,'内訳書2-17'!$G$8:$G$608,'【原則記入不要】内訳書1-1'!$D36,'内訳書2-17'!$U$8:$U$608,MM$24)</f>
        <v>0</v>
      </c>
      <c r="MN36" s="388">
        <f>SUMIFS('内訳書2-17'!$T$8:$T$608,'内訳書2-17'!$G$8:$G$608,'【原則記入不要】内訳書1-1'!$D36,'内訳書2-17'!$U$8:$U$608,MN$24)</f>
        <v>0</v>
      </c>
      <c r="MO36" s="388">
        <f>SUMIFS('内訳書2-17'!$T$8:$T$608,'内訳書2-17'!$G$8:$G$608,'【原則記入不要】内訳書1-1'!$D36,'内訳書2-17'!$U$8:$U$608,MO$24)</f>
        <v>0</v>
      </c>
      <c r="MP36" s="388">
        <f>SUMIFS('内訳書2-17'!$T$8:$T$608,'内訳書2-17'!$G$8:$G$608,'【原則記入不要】内訳書1-1'!$D36,'内訳書2-17'!$U$8:$U$608,MP$24)</f>
        <v>0</v>
      </c>
      <c r="MQ36" s="388">
        <f>SUMIFS('内訳書2-17'!$T$8:$T$608,'内訳書2-17'!$G$8:$G$608,'【原則記入不要】内訳書1-1'!$D36,'内訳書2-17'!$U$8:$U$608,MQ$24)</f>
        <v>0</v>
      </c>
      <c r="MR36" s="388">
        <f>SUMIFS('内訳書2-17'!$T$8:$T$608,'内訳書2-17'!$G$8:$G$608,'【原則記入不要】内訳書1-1'!$D36,'内訳書2-17'!$U$8:$U$608,MR$24)</f>
        <v>0</v>
      </c>
      <c r="MS36" s="388">
        <f>SUMIFS('内訳書2-17'!$T$8:$T$608,'内訳書2-17'!$G$8:$G$608,'【原則記入不要】内訳書1-1'!$D36,'内訳書2-17'!$U$8:$U$608,MS$24)</f>
        <v>0</v>
      </c>
      <c r="MT36" s="388">
        <f>SUMIFS('内訳書2-17'!$T$8:$T$608,'内訳書2-17'!$G$8:$G$608,'【原則記入不要】内訳書1-1'!$D36,'内訳書2-17'!$U$8:$U$608,MT$24)</f>
        <v>0</v>
      </c>
      <c r="MU36" s="388">
        <f>SUMIFS('内訳書2-17'!$T$8:$T$608,'内訳書2-17'!$G$8:$G$608,'【原則記入不要】内訳書1-1'!$D36,'内訳書2-17'!$U$8:$U$608,MU$24)</f>
        <v>0</v>
      </c>
      <c r="MV36" s="388">
        <f>SUMIFS('内訳書2-17'!$T$8:$T$608,'内訳書2-17'!$G$8:$G$608,'【原則記入不要】内訳書1-1'!$D36,'内訳書2-17'!$U$8:$U$608,MV$24)</f>
        <v>0</v>
      </c>
      <c r="MW36" s="389">
        <f>'内訳書2-17'!$I846</f>
        <v>0</v>
      </c>
      <c r="MX36" s="388">
        <f>SUMIFS('内訳書2-18'!$T$8:$T$608,'内訳書2-18'!$G$8:$G$608,'【原則記入不要】内訳書1-1'!$D36,'内訳書2-18'!$U$8:$U$608,MX$24)</f>
        <v>0</v>
      </c>
      <c r="MY36" s="388">
        <f>SUMIFS('内訳書2-18'!$T$8:$T$608,'内訳書2-18'!$G$8:$G$608,'【原則記入不要】内訳書1-1'!$D36,'内訳書2-18'!$U$8:$U$608,MY$24)</f>
        <v>0</v>
      </c>
      <c r="MZ36" s="388">
        <f>SUMIFS('内訳書2-18'!$T$8:$T$608,'内訳書2-18'!$G$8:$G$608,'【原則記入不要】内訳書1-1'!$D36,'内訳書2-18'!$U$8:$U$608,MZ$24)</f>
        <v>0</v>
      </c>
      <c r="NA36" s="388">
        <f>SUMIFS('内訳書2-18'!$T$8:$T$608,'内訳書2-18'!$G$8:$G$608,'【原則記入不要】内訳書1-1'!$D36,'内訳書2-18'!$U$8:$U$608,NA$24)</f>
        <v>0</v>
      </c>
      <c r="NB36" s="388">
        <f>SUMIFS('内訳書2-18'!$T$8:$T$608,'内訳書2-18'!$G$8:$G$608,'【原則記入不要】内訳書1-1'!$D36,'内訳書2-18'!$U$8:$U$608,NB$24)</f>
        <v>0</v>
      </c>
      <c r="NC36" s="388">
        <f>SUMIFS('内訳書2-18'!$T$8:$T$608,'内訳書2-18'!$G$8:$G$608,'【原則記入不要】内訳書1-1'!$D36,'内訳書2-18'!$U$8:$U$608,NC$24)</f>
        <v>0</v>
      </c>
      <c r="ND36" s="388">
        <f>SUMIFS('内訳書2-18'!$T$8:$T$608,'内訳書2-18'!$G$8:$G$608,'【原則記入不要】内訳書1-1'!$D36,'内訳書2-18'!$U$8:$U$608,ND$24)</f>
        <v>0</v>
      </c>
      <c r="NE36" s="388">
        <f>SUMIFS('内訳書2-18'!$T$8:$T$608,'内訳書2-18'!$G$8:$G$608,'【原則記入不要】内訳書1-1'!$D36,'内訳書2-18'!$U$8:$U$608,NE$24)</f>
        <v>0</v>
      </c>
      <c r="NF36" s="388">
        <f>SUMIFS('内訳書2-18'!$T$8:$T$608,'内訳書2-18'!$G$8:$G$608,'【原則記入不要】内訳書1-1'!$D36,'内訳書2-18'!$U$8:$U$608,NF$24)</f>
        <v>0</v>
      </c>
      <c r="NG36" s="388">
        <f>SUMIFS('内訳書2-18'!$T$8:$T$608,'内訳書2-18'!$G$8:$G$608,'【原則記入不要】内訳書1-1'!$D36,'内訳書2-18'!$U$8:$U$608,NG$24)</f>
        <v>0</v>
      </c>
      <c r="NH36" s="388">
        <f>SUMIFS('内訳書2-18'!$T$8:$T$608,'内訳書2-18'!$G$8:$G$608,'【原則記入不要】内訳書1-1'!$D36,'内訳書2-18'!$U$8:$U$608,NH$24)</f>
        <v>0</v>
      </c>
      <c r="NI36" s="388">
        <f>SUMIFS('内訳書2-18'!$T$8:$T$608,'内訳書2-18'!$G$8:$G$608,'【原則記入不要】内訳書1-1'!$D36,'内訳書2-18'!$U$8:$U$608,NI$24)</f>
        <v>0</v>
      </c>
      <c r="NJ36" s="388">
        <f>SUMIFS('内訳書2-18'!$T$8:$T$608,'内訳書2-18'!$G$8:$G$608,'【原則記入不要】内訳書1-1'!$D36,'内訳書2-18'!$U$8:$U$608,NJ$24)</f>
        <v>0</v>
      </c>
      <c r="NK36" s="388">
        <f>SUMIFS('内訳書2-18'!$T$8:$T$608,'内訳書2-18'!$G$8:$G$608,'【原則記入不要】内訳書1-1'!$D36,'内訳書2-18'!$U$8:$U$608,NK$24)</f>
        <v>0</v>
      </c>
      <c r="NL36" s="388">
        <f>SUMIFS('内訳書2-18'!$T$8:$T$608,'内訳書2-18'!$G$8:$G$608,'【原則記入不要】内訳書1-1'!$D36,'内訳書2-18'!$U$8:$U$608,NL$24)</f>
        <v>0</v>
      </c>
      <c r="NM36" s="388">
        <f>SUMIFS('内訳書2-18'!$T$8:$T$608,'内訳書2-18'!$G$8:$G$608,'【原則記入不要】内訳書1-1'!$D36,'内訳書2-18'!$U$8:$U$608,NM$24)</f>
        <v>0</v>
      </c>
      <c r="NN36" s="388">
        <f>SUMIFS('内訳書2-18'!$T$8:$T$608,'内訳書2-18'!$G$8:$G$608,'【原則記入不要】内訳書1-1'!$D36,'内訳書2-18'!$U$8:$U$608,NN$24)</f>
        <v>0</v>
      </c>
      <c r="NO36" s="388">
        <f>SUMIFS('内訳書2-18'!$T$8:$T$608,'内訳書2-18'!$G$8:$G$608,'【原則記入不要】内訳書1-1'!$D36,'内訳書2-18'!$U$8:$U$608,NO$24)</f>
        <v>0</v>
      </c>
      <c r="NP36" s="388">
        <f>SUMIFS('内訳書2-18'!$T$8:$T$608,'内訳書2-18'!$G$8:$G$608,'【原則記入不要】内訳書1-1'!$D36,'内訳書2-18'!$U$8:$U$608,NP$24)</f>
        <v>0</v>
      </c>
      <c r="NQ36" s="388">
        <f>SUMIFS('内訳書2-18'!$T$8:$T$608,'内訳書2-18'!$G$8:$G$608,'【原則記入不要】内訳書1-1'!$D36,'内訳書2-18'!$U$8:$U$608,NQ$24)</f>
        <v>0</v>
      </c>
      <c r="NR36" s="389">
        <f>'内訳書2-18'!$I846</f>
        <v>0</v>
      </c>
      <c r="NS36" s="388">
        <f>SUMIFS('内訳書2-19'!$T$8:$T$608,'内訳書2-19'!$G$8:$G$608,'【原則記入不要】内訳書1-1'!$D36,'内訳書2-19'!$U$8:$U$608,NS$24)</f>
        <v>0</v>
      </c>
      <c r="NT36" s="388">
        <f>SUMIFS('内訳書2-19'!$T$8:$T$608,'内訳書2-19'!$G$8:$G$608,'【原則記入不要】内訳書1-1'!$D36,'内訳書2-19'!$U$8:$U$608,NT$24)</f>
        <v>0</v>
      </c>
      <c r="NU36" s="388">
        <f>SUMIFS('内訳書2-19'!$T$8:$T$608,'内訳書2-19'!$G$8:$G$608,'【原則記入不要】内訳書1-1'!$D36,'内訳書2-19'!$U$8:$U$608,NU$24)</f>
        <v>0</v>
      </c>
      <c r="NV36" s="388">
        <f>SUMIFS('内訳書2-19'!$T$8:$T$608,'内訳書2-19'!$G$8:$G$608,'【原則記入不要】内訳書1-1'!$D36,'内訳書2-19'!$U$8:$U$608,NV$24)</f>
        <v>0</v>
      </c>
      <c r="NW36" s="388">
        <f>SUMIFS('内訳書2-19'!$T$8:$T$608,'内訳書2-19'!$G$8:$G$608,'【原則記入不要】内訳書1-1'!$D36,'内訳書2-19'!$U$8:$U$608,NW$24)</f>
        <v>0</v>
      </c>
      <c r="NX36" s="388">
        <f>SUMIFS('内訳書2-19'!$T$8:$T$608,'内訳書2-19'!$G$8:$G$608,'【原則記入不要】内訳書1-1'!$D36,'内訳書2-19'!$U$8:$U$608,NX$24)</f>
        <v>0</v>
      </c>
      <c r="NY36" s="388">
        <f>SUMIFS('内訳書2-19'!$T$8:$T$608,'内訳書2-19'!$G$8:$G$608,'【原則記入不要】内訳書1-1'!$D36,'内訳書2-19'!$U$8:$U$608,NY$24)</f>
        <v>0</v>
      </c>
      <c r="NZ36" s="388">
        <f>SUMIFS('内訳書2-19'!$T$8:$T$608,'内訳書2-19'!$G$8:$G$608,'【原則記入不要】内訳書1-1'!$D36,'内訳書2-19'!$U$8:$U$608,NZ$24)</f>
        <v>0</v>
      </c>
      <c r="OA36" s="388">
        <f>SUMIFS('内訳書2-19'!$T$8:$T$608,'内訳書2-19'!$G$8:$G$608,'【原則記入不要】内訳書1-1'!$D36,'内訳書2-19'!$U$8:$U$608,OA$24)</f>
        <v>0</v>
      </c>
      <c r="OB36" s="388">
        <f>SUMIFS('内訳書2-19'!$T$8:$T$608,'内訳書2-19'!$G$8:$G$608,'【原則記入不要】内訳書1-1'!$D36,'内訳書2-19'!$U$8:$U$608,OB$24)</f>
        <v>0</v>
      </c>
      <c r="OC36" s="388">
        <f>SUMIFS('内訳書2-19'!$T$8:$T$608,'内訳書2-19'!$G$8:$G$608,'【原則記入不要】内訳書1-1'!$D36,'内訳書2-19'!$U$8:$U$608,OC$24)</f>
        <v>0</v>
      </c>
      <c r="OD36" s="388">
        <f>SUMIFS('内訳書2-19'!$T$8:$T$608,'内訳書2-19'!$G$8:$G$608,'【原則記入不要】内訳書1-1'!$D36,'内訳書2-19'!$U$8:$U$608,OD$24)</f>
        <v>0</v>
      </c>
      <c r="OE36" s="388">
        <f>SUMIFS('内訳書2-19'!$T$8:$T$608,'内訳書2-19'!$G$8:$G$608,'【原則記入不要】内訳書1-1'!$D36,'内訳書2-19'!$U$8:$U$608,OE$24)</f>
        <v>0</v>
      </c>
      <c r="OF36" s="388">
        <f>SUMIFS('内訳書2-19'!$T$8:$T$608,'内訳書2-19'!$G$8:$G$608,'【原則記入不要】内訳書1-1'!$D36,'内訳書2-19'!$U$8:$U$608,OF$24)</f>
        <v>0</v>
      </c>
      <c r="OG36" s="388">
        <f>SUMIFS('内訳書2-19'!$T$8:$T$608,'内訳書2-19'!$G$8:$G$608,'【原則記入不要】内訳書1-1'!$D36,'内訳書2-19'!$U$8:$U$608,OG$24)</f>
        <v>0</v>
      </c>
      <c r="OH36" s="388">
        <f>SUMIFS('内訳書2-19'!$T$8:$T$608,'内訳書2-19'!$G$8:$G$608,'【原則記入不要】内訳書1-1'!$D36,'内訳書2-19'!$U$8:$U$608,OH$24)</f>
        <v>0</v>
      </c>
      <c r="OI36" s="388">
        <f>SUMIFS('内訳書2-19'!$T$8:$T$608,'内訳書2-19'!$G$8:$G$608,'【原則記入不要】内訳書1-1'!$D36,'内訳書2-19'!$U$8:$U$608,OI$24)</f>
        <v>0</v>
      </c>
      <c r="OJ36" s="388">
        <f>SUMIFS('内訳書2-19'!$T$8:$T$608,'内訳書2-19'!$G$8:$G$608,'【原則記入不要】内訳書1-1'!$D36,'内訳書2-19'!$U$8:$U$608,OJ$24)</f>
        <v>0</v>
      </c>
      <c r="OK36" s="388">
        <f>SUMIFS('内訳書2-19'!$T$8:$T$608,'内訳書2-19'!$G$8:$G$608,'【原則記入不要】内訳書1-1'!$D36,'内訳書2-19'!$U$8:$U$608,OK$24)</f>
        <v>0</v>
      </c>
      <c r="OL36" s="388">
        <f>SUMIFS('内訳書2-19'!$T$8:$T$608,'内訳書2-19'!$G$8:$G$608,'【原則記入不要】内訳書1-1'!$D36,'内訳書2-19'!$U$8:$U$608,OL$24)</f>
        <v>0</v>
      </c>
      <c r="OM36" s="389">
        <f>'内訳書2-19'!$I846</f>
        <v>0</v>
      </c>
      <c r="ON36" s="388">
        <f>SUMIFS('内訳書2-20'!$T$8:$T$608,'内訳書2-20'!$G$8:$G$608,'【原則記入不要】内訳書1-1'!$D36,'内訳書2-20'!$U$8:$U$608,ON$24)</f>
        <v>0</v>
      </c>
      <c r="OO36" s="388">
        <f>SUMIFS('内訳書2-20'!$T$8:$T$608,'内訳書2-20'!$G$8:$G$608,'【原則記入不要】内訳書1-1'!$D36,'内訳書2-20'!$U$8:$U$608,OO$24)</f>
        <v>0</v>
      </c>
      <c r="OP36" s="388">
        <f>SUMIFS('内訳書2-20'!$T$8:$T$608,'内訳書2-20'!$G$8:$G$608,'【原則記入不要】内訳書1-1'!$D36,'内訳書2-20'!$U$8:$U$608,OP$24)</f>
        <v>0</v>
      </c>
      <c r="OQ36" s="388">
        <f>SUMIFS('内訳書2-20'!$T$8:$T$608,'内訳書2-20'!$G$8:$G$608,'【原則記入不要】内訳書1-1'!$D36,'内訳書2-20'!$U$8:$U$608,OQ$24)</f>
        <v>0</v>
      </c>
      <c r="OR36" s="388">
        <f>SUMIFS('内訳書2-20'!$T$8:$T$608,'内訳書2-20'!$G$8:$G$608,'【原則記入不要】内訳書1-1'!$D36,'内訳書2-20'!$U$8:$U$608,OR$24)</f>
        <v>0</v>
      </c>
      <c r="OS36" s="388">
        <f>SUMIFS('内訳書2-20'!$T$8:$T$608,'内訳書2-20'!$G$8:$G$608,'【原則記入不要】内訳書1-1'!$D36,'内訳書2-20'!$U$8:$U$608,OS$24)</f>
        <v>0</v>
      </c>
      <c r="OT36" s="388">
        <f>SUMIFS('内訳書2-20'!$T$8:$T$608,'内訳書2-20'!$G$8:$G$608,'【原則記入不要】内訳書1-1'!$D36,'内訳書2-20'!$U$8:$U$608,OT$24)</f>
        <v>0</v>
      </c>
      <c r="OU36" s="388">
        <f>SUMIFS('内訳書2-20'!$T$8:$T$608,'内訳書2-20'!$G$8:$G$608,'【原則記入不要】内訳書1-1'!$D36,'内訳書2-20'!$U$8:$U$608,OU$24)</f>
        <v>0</v>
      </c>
      <c r="OV36" s="388">
        <f>SUMIFS('内訳書2-20'!$T$8:$T$608,'内訳書2-20'!$G$8:$G$608,'【原則記入不要】内訳書1-1'!$D36,'内訳書2-20'!$U$8:$U$608,OV$24)</f>
        <v>0</v>
      </c>
      <c r="OW36" s="388">
        <f>SUMIFS('内訳書2-20'!$T$8:$T$608,'内訳書2-20'!$G$8:$G$608,'【原則記入不要】内訳書1-1'!$D36,'内訳書2-20'!$U$8:$U$608,OW$24)</f>
        <v>0</v>
      </c>
      <c r="OX36" s="388">
        <f>SUMIFS('内訳書2-20'!$T$8:$T$608,'内訳書2-20'!$G$8:$G$608,'【原則記入不要】内訳書1-1'!$D36,'内訳書2-20'!$U$8:$U$608,OX$24)</f>
        <v>0</v>
      </c>
      <c r="OY36" s="388">
        <f>SUMIFS('内訳書2-20'!$T$8:$T$608,'内訳書2-20'!$G$8:$G$608,'【原則記入不要】内訳書1-1'!$D36,'内訳書2-20'!$U$8:$U$608,OY$24)</f>
        <v>0</v>
      </c>
      <c r="OZ36" s="388">
        <f>SUMIFS('内訳書2-20'!$T$8:$T$608,'内訳書2-20'!$G$8:$G$608,'【原則記入不要】内訳書1-1'!$D36,'内訳書2-20'!$U$8:$U$608,OZ$24)</f>
        <v>0</v>
      </c>
      <c r="PA36" s="388">
        <f>SUMIFS('内訳書2-20'!$T$8:$T$608,'内訳書2-20'!$G$8:$G$608,'【原則記入不要】内訳書1-1'!$D36,'内訳書2-20'!$U$8:$U$608,PA$24)</f>
        <v>0</v>
      </c>
      <c r="PB36" s="388">
        <f>SUMIFS('内訳書2-20'!$T$8:$T$608,'内訳書2-20'!$G$8:$G$608,'【原則記入不要】内訳書1-1'!$D36,'内訳書2-20'!$U$8:$U$608,PB$24)</f>
        <v>0</v>
      </c>
      <c r="PC36" s="388">
        <f>SUMIFS('内訳書2-20'!$T$8:$T$608,'内訳書2-20'!$G$8:$G$608,'【原則記入不要】内訳書1-1'!$D36,'内訳書2-20'!$U$8:$U$608,PC$24)</f>
        <v>0</v>
      </c>
      <c r="PD36" s="388">
        <f>SUMIFS('内訳書2-20'!$T$8:$T$608,'内訳書2-20'!$G$8:$G$608,'【原則記入不要】内訳書1-1'!$D36,'内訳書2-20'!$U$8:$U$608,PD$24)</f>
        <v>0</v>
      </c>
      <c r="PE36" s="388">
        <f>SUMIFS('内訳書2-20'!$T$8:$T$608,'内訳書2-20'!$G$8:$G$608,'【原則記入不要】内訳書1-1'!$D36,'内訳書2-20'!$U$8:$U$608,PE$24)</f>
        <v>0</v>
      </c>
      <c r="PF36" s="388">
        <f>SUMIFS('内訳書2-20'!$T$8:$T$608,'内訳書2-20'!$G$8:$G$608,'【原則記入不要】内訳書1-1'!$D36,'内訳書2-20'!$U$8:$U$608,PF$24)</f>
        <v>0</v>
      </c>
      <c r="PG36" s="388">
        <f>SUMIFS('内訳書2-20'!$T$8:$T$608,'内訳書2-20'!$G$8:$G$608,'【原則記入不要】内訳書1-1'!$D36,'内訳書2-20'!$U$8:$U$608,PG$24)</f>
        <v>0</v>
      </c>
      <c r="PH36" s="389">
        <f>'内訳書2-20'!$I846</f>
        <v>0</v>
      </c>
      <c r="PI36" s="285">
        <f>'内訳書2-21'!$I496</f>
        <v>0</v>
      </c>
      <c r="PJ36" s="286">
        <f t="shared" si="148"/>
        <v>0</v>
      </c>
      <c r="PK36" s="296">
        <f t="shared" si="149"/>
        <v>0</v>
      </c>
      <c r="PL36" s="296"/>
    </row>
    <row r="37" spans="2:428" ht="18" customHeight="1">
      <c r="B37" s="781"/>
      <c r="C37" s="783" t="s">
        <v>108</v>
      </c>
      <c r="D37" s="381" t="s">
        <v>31</v>
      </c>
      <c r="E37" s="382">
        <f>SUMIFS('内訳書2-1'!$T$8:$T$608,'内訳書2-1'!$G$8:$G$608,'【原則記入不要】内訳書1-1'!$D37,'内訳書2-1'!$U$8:$U$608,E$24)</f>
        <v>0</v>
      </c>
      <c r="F37" s="382">
        <f>SUMIFS('内訳書2-1'!$T$8:$T$608,'内訳書2-1'!$G$8:$G$608,'【原則記入不要】内訳書1-1'!$D37,'内訳書2-1'!$U$8:$U$608,F$24)</f>
        <v>0</v>
      </c>
      <c r="G37" s="382">
        <f>SUMIFS('内訳書2-1'!$T$8:$T$608,'内訳書2-1'!$G$8:$G$608,'【原則記入不要】内訳書1-1'!$D37,'内訳書2-1'!$U$8:$U$608,G$24)</f>
        <v>0</v>
      </c>
      <c r="H37" s="382">
        <f>SUMIFS('内訳書2-1'!$T$8:$T$608,'内訳書2-1'!$G$8:$G$608,'【原則記入不要】内訳書1-1'!$D37,'内訳書2-1'!$U$8:$U$608,H$24)</f>
        <v>0</v>
      </c>
      <c r="I37" s="382">
        <f>SUMIFS('内訳書2-1'!$T$8:$T$608,'内訳書2-1'!$G$8:$G$608,'【原則記入不要】内訳書1-1'!$D37,'内訳書2-1'!$U$8:$U$608,I$24)</f>
        <v>0</v>
      </c>
      <c r="J37" s="382">
        <f>SUMIFS('内訳書2-1'!$T$8:$T$608,'内訳書2-1'!$G$8:$G$608,'【原則記入不要】内訳書1-1'!$D37,'内訳書2-1'!$U$8:$U$608,J$24)</f>
        <v>0</v>
      </c>
      <c r="K37" s="382">
        <f>SUMIFS('内訳書2-1'!$T$8:$T$608,'内訳書2-1'!$G$8:$G$608,'【原則記入不要】内訳書1-1'!$D37,'内訳書2-1'!$U$8:$U$608,K$24)</f>
        <v>0</v>
      </c>
      <c r="L37" s="382">
        <f>SUMIFS('内訳書2-1'!$T$8:$T$608,'内訳書2-1'!$G$8:$G$608,'【原則記入不要】内訳書1-1'!$D37,'内訳書2-1'!$U$8:$U$608,L$24)</f>
        <v>0</v>
      </c>
      <c r="M37" s="382">
        <f>SUMIFS('内訳書2-1'!$T$8:$T$608,'内訳書2-1'!$G$8:$G$608,'【原則記入不要】内訳書1-1'!$D37,'内訳書2-1'!$U$8:$U$608,M$24)</f>
        <v>0</v>
      </c>
      <c r="N37" s="382">
        <f>SUMIFS('内訳書2-1'!$T$8:$T$608,'内訳書2-1'!$G$8:$G$608,'【原則記入不要】内訳書1-1'!$D37,'内訳書2-1'!$U$8:$U$608,N$24)</f>
        <v>0</v>
      </c>
      <c r="O37" s="382">
        <f>SUMIFS('内訳書2-1'!$T$8:$T$608,'内訳書2-1'!$G$8:$G$608,'【原則記入不要】内訳書1-1'!$D37,'内訳書2-1'!$U$8:$U$608,O$24)</f>
        <v>0</v>
      </c>
      <c r="P37" s="382">
        <f>SUMIFS('内訳書2-1'!$T$8:$T$608,'内訳書2-1'!$G$8:$G$608,'【原則記入不要】内訳書1-1'!$D37,'内訳書2-1'!$U$8:$U$608,P$24)</f>
        <v>0</v>
      </c>
      <c r="Q37" s="382">
        <f>SUMIFS('内訳書2-1'!$T$8:$T$608,'内訳書2-1'!$G$8:$G$608,'【原則記入不要】内訳書1-1'!$D37,'内訳書2-1'!$U$8:$U$608,Q$24)</f>
        <v>0</v>
      </c>
      <c r="R37" s="382">
        <f>SUMIFS('内訳書2-1'!$T$8:$T$608,'内訳書2-1'!$G$8:$G$608,'【原則記入不要】内訳書1-1'!$D37,'内訳書2-1'!$U$8:$U$608,R$24)</f>
        <v>0</v>
      </c>
      <c r="S37" s="382">
        <f>SUMIFS('内訳書2-1'!$T$8:$T$608,'内訳書2-1'!$G$8:$G$608,'【原則記入不要】内訳書1-1'!$D37,'内訳書2-1'!$U$8:$U$608,S$24)</f>
        <v>0</v>
      </c>
      <c r="T37" s="382">
        <f>SUMIFS('内訳書2-1'!$T$8:$T$608,'内訳書2-1'!$G$8:$G$608,'【原則記入不要】内訳書1-1'!$D37,'内訳書2-1'!$U$8:$U$608,T$24)</f>
        <v>0</v>
      </c>
      <c r="U37" s="382">
        <f>SUMIFS('内訳書2-1'!$T$8:$T$608,'内訳書2-1'!$G$8:$G$608,'【原則記入不要】内訳書1-1'!$D37,'内訳書2-1'!$U$8:$U$608,U$24)</f>
        <v>0</v>
      </c>
      <c r="V37" s="382">
        <f>SUMIFS('内訳書2-1'!$T$8:$T$608,'内訳書2-1'!$G$8:$G$608,'【原則記入不要】内訳書1-1'!$D37,'内訳書2-1'!$U$8:$U$608,V$24)</f>
        <v>0</v>
      </c>
      <c r="W37" s="382">
        <f>SUMIFS('内訳書2-1'!$T$8:$T$608,'内訳書2-1'!$G$8:$G$608,'【原則記入不要】内訳書1-1'!$D37,'内訳書2-1'!$U$8:$U$608,W$24)</f>
        <v>0</v>
      </c>
      <c r="X37" s="382">
        <f>SUMIFS('内訳書2-1'!$T$8:$T$608,'内訳書2-1'!$G$8:$G$608,'【原則記入不要】内訳書1-1'!$D37,'内訳書2-1'!$U$8:$U$608,X$24)</f>
        <v>0</v>
      </c>
      <c r="Y37" s="383">
        <f>'内訳書2-1'!$I847</f>
        <v>0</v>
      </c>
      <c r="Z37" s="382">
        <f>SUMIFS('内訳書2-2'!$T$8:$T$608,'内訳書2-2'!$G$8:$G$608,'【原則記入不要】内訳書1-1'!$D37,'内訳書2-2'!$U$8:$U$608,Z$24)</f>
        <v>0</v>
      </c>
      <c r="AA37" s="382">
        <f>SUMIFS('内訳書2-2'!$T$8:$T$608,'内訳書2-2'!$G$8:$G$608,'【原則記入不要】内訳書1-1'!$D37,'内訳書2-2'!$U$8:$U$608,AA$24)</f>
        <v>0</v>
      </c>
      <c r="AB37" s="382">
        <f>SUMIFS('内訳書2-2'!$T$8:$T$608,'内訳書2-2'!$G$8:$G$608,'【原則記入不要】内訳書1-1'!$D37,'内訳書2-2'!$U$8:$U$608,AB$24)</f>
        <v>0</v>
      </c>
      <c r="AC37" s="382">
        <f>SUMIFS('内訳書2-2'!$T$8:$T$608,'内訳書2-2'!$G$8:$G$608,'【原則記入不要】内訳書1-1'!$D37,'内訳書2-2'!$U$8:$U$608,AC$24)</f>
        <v>0</v>
      </c>
      <c r="AD37" s="382">
        <f>SUMIFS('内訳書2-2'!$T$8:$T$608,'内訳書2-2'!$G$8:$G$608,'【原則記入不要】内訳書1-1'!$D37,'内訳書2-2'!$U$8:$U$608,AD$24)</f>
        <v>0</v>
      </c>
      <c r="AE37" s="382">
        <f>SUMIFS('内訳書2-2'!$T$8:$T$608,'内訳書2-2'!$G$8:$G$608,'【原則記入不要】内訳書1-1'!$D37,'内訳書2-2'!$U$8:$U$608,AE$24)</f>
        <v>0</v>
      </c>
      <c r="AF37" s="382">
        <f>SUMIFS('内訳書2-2'!$T$8:$T$608,'内訳書2-2'!$G$8:$G$608,'【原則記入不要】内訳書1-1'!$D37,'内訳書2-2'!$U$8:$U$608,AF$24)</f>
        <v>0</v>
      </c>
      <c r="AG37" s="382">
        <f>SUMIFS('内訳書2-2'!$T$8:$T$608,'内訳書2-2'!$G$8:$G$608,'【原則記入不要】内訳書1-1'!$D37,'内訳書2-2'!$U$8:$U$608,AG$24)</f>
        <v>0</v>
      </c>
      <c r="AH37" s="382">
        <f>SUMIFS('内訳書2-2'!$T$8:$T$608,'内訳書2-2'!$G$8:$G$608,'【原則記入不要】内訳書1-1'!$D37,'内訳書2-2'!$U$8:$U$608,AH$24)</f>
        <v>0</v>
      </c>
      <c r="AI37" s="382">
        <f>SUMIFS('内訳書2-2'!$T$8:$T$608,'内訳書2-2'!$G$8:$G$608,'【原則記入不要】内訳書1-1'!$D37,'内訳書2-2'!$U$8:$U$608,AI$24)</f>
        <v>0</v>
      </c>
      <c r="AJ37" s="382">
        <f>SUMIFS('内訳書2-2'!$T$8:$T$608,'内訳書2-2'!$G$8:$G$608,'【原則記入不要】内訳書1-1'!$D37,'内訳書2-2'!$U$8:$U$608,AJ$24)</f>
        <v>0</v>
      </c>
      <c r="AK37" s="382">
        <f>SUMIFS('内訳書2-2'!$T$8:$T$608,'内訳書2-2'!$G$8:$G$608,'【原則記入不要】内訳書1-1'!$D37,'内訳書2-2'!$U$8:$U$608,AK$24)</f>
        <v>0</v>
      </c>
      <c r="AL37" s="382">
        <f>SUMIFS('内訳書2-2'!$T$8:$T$608,'内訳書2-2'!$G$8:$G$608,'【原則記入不要】内訳書1-1'!$D37,'内訳書2-2'!$U$8:$U$608,AL$24)</f>
        <v>0</v>
      </c>
      <c r="AM37" s="382">
        <f>SUMIFS('内訳書2-2'!$T$8:$T$608,'内訳書2-2'!$G$8:$G$608,'【原則記入不要】内訳書1-1'!$D37,'内訳書2-2'!$U$8:$U$608,AM$24)</f>
        <v>0</v>
      </c>
      <c r="AN37" s="382">
        <f>SUMIFS('内訳書2-2'!$T$8:$T$608,'内訳書2-2'!$G$8:$G$608,'【原則記入不要】内訳書1-1'!$D37,'内訳書2-2'!$U$8:$U$608,AN$24)</f>
        <v>0</v>
      </c>
      <c r="AO37" s="382">
        <f>SUMIFS('内訳書2-2'!$T$8:$T$608,'内訳書2-2'!$G$8:$G$608,'【原則記入不要】内訳書1-1'!$D37,'内訳書2-2'!$U$8:$U$608,AO$24)</f>
        <v>0</v>
      </c>
      <c r="AP37" s="382">
        <f>SUMIFS('内訳書2-2'!$T$8:$T$608,'内訳書2-2'!$G$8:$G$608,'【原則記入不要】内訳書1-1'!$D37,'内訳書2-2'!$U$8:$U$608,AP$24)</f>
        <v>0</v>
      </c>
      <c r="AQ37" s="382">
        <f>SUMIFS('内訳書2-2'!$T$8:$T$608,'内訳書2-2'!$G$8:$G$608,'【原則記入不要】内訳書1-1'!$D37,'内訳書2-2'!$U$8:$U$608,AQ$24)</f>
        <v>0</v>
      </c>
      <c r="AR37" s="382">
        <f>SUMIFS('内訳書2-2'!$T$8:$T$608,'内訳書2-2'!$G$8:$G$608,'【原則記入不要】内訳書1-1'!$D37,'内訳書2-2'!$U$8:$U$608,AR$24)</f>
        <v>0</v>
      </c>
      <c r="AS37" s="382">
        <f>SUMIFS('内訳書2-2'!$T$8:$T$608,'内訳書2-2'!$G$8:$G$608,'【原則記入不要】内訳書1-1'!$D37,'内訳書2-2'!$U$8:$U$608,AS$24)</f>
        <v>0</v>
      </c>
      <c r="AT37" s="383">
        <f>'内訳書2-2'!$I847</f>
        <v>0</v>
      </c>
      <c r="AU37" s="382">
        <f>SUMIFS('内訳書2-3'!$T$8:$T$608,'内訳書2-3'!$G$8:$G$608,'【原則記入不要】内訳書1-1'!$D37,'内訳書2-3'!$U$8:$U$608,AU$24)</f>
        <v>0</v>
      </c>
      <c r="AV37" s="382">
        <f>SUMIFS('内訳書2-3'!$T$8:$T$608,'内訳書2-3'!$G$8:$G$608,'【原則記入不要】内訳書1-1'!$D37,'内訳書2-3'!$U$8:$U$608,AV$24)</f>
        <v>0</v>
      </c>
      <c r="AW37" s="382">
        <f>SUMIFS('内訳書2-3'!$T$8:$T$608,'内訳書2-3'!$G$8:$G$608,'【原則記入不要】内訳書1-1'!$D37,'内訳書2-3'!$U$8:$U$608,AW$24)</f>
        <v>0</v>
      </c>
      <c r="AX37" s="382">
        <f>SUMIFS('内訳書2-3'!$T$8:$T$608,'内訳書2-3'!$G$8:$G$608,'【原則記入不要】内訳書1-1'!$D37,'内訳書2-3'!$U$8:$U$608,AX$24)</f>
        <v>0</v>
      </c>
      <c r="AY37" s="382">
        <f>SUMIFS('内訳書2-3'!$T$8:$T$608,'内訳書2-3'!$G$8:$G$608,'【原則記入不要】内訳書1-1'!$D37,'内訳書2-3'!$U$8:$U$608,AY$24)</f>
        <v>0</v>
      </c>
      <c r="AZ37" s="382">
        <f>SUMIFS('内訳書2-3'!$T$8:$T$608,'内訳書2-3'!$G$8:$G$608,'【原則記入不要】内訳書1-1'!$D37,'内訳書2-3'!$U$8:$U$608,AZ$24)</f>
        <v>0</v>
      </c>
      <c r="BA37" s="382">
        <f>SUMIFS('内訳書2-3'!$T$8:$T$608,'内訳書2-3'!$G$8:$G$608,'【原則記入不要】内訳書1-1'!$D37,'内訳書2-3'!$U$8:$U$608,BA$24)</f>
        <v>0</v>
      </c>
      <c r="BB37" s="382">
        <f>SUMIFS('内訳書2-3'!$T$8:$T$608,'内訳書2-3'!$G$8:$G$608,'【原則記入不要】内訳書1-1'!$D37,'内訳書2-3'!$U$8:$U$608,BB$24)</f>
        <v>0</v>
      </c>
      <c r="BC37" s="382">
        <f>SUMIFS('内訳書2-3'!$T$8:$T$608,'内訳書2-3'!$G$8:$G$608,'【原則記入不要】内訳書1-1'!$D37,'内訳書2-3'!$U$8:$U$608,BC$24)</f>
        <v>0</v>
      </c>
      <c r="BD37" s="382">
        <f>SUMIFS('内訳書2-3'!$T$8:$T$608,'内訳書2-3'!$G$8:$G$608,'【原則記入不要】内訳書1-1'!$D37,'内訳書2-3'!$U$8:$U$608,BD$24)</f>
        <v>0</v>
      </c>
      <c r="BE37" s="382">
        <f>SUMIFS('内訳書2-3'!$T$8:$T$608,'内訳書2-3'!$G$8:$G$608,'【原則記入不要】内訳書1-1'!$D37,'内訳書2-3'!$U$8:$U$608,BE$24)</f>
        <v>0</v>
      </c>
      <c r="BF37" s="382">
        <f>SUMIFS('内訳書2-3'!$T$8:$T$608,'内訳書2-3'!$G$8:$G$608,'【原則記入不要】内訳書1-1'!$D37,'内訳書2-3'!$U$8:$U$608,BF$24)</f>
        <v>0</v>
      </c>
      <c r="BG37" s="382">
        <f>SUMIFS('内訳書2-3'!$T$8:$T$608,'内訳書2-3'!$G$8:$G$608,'【原則記入不要】内訳書1-1'!$D37,'内訳書2-3'!$U$8:$U$608,BG$24)</f>
        <v>0</v>
      </c>
      <c r="BH37" s="382">
        <f>SUMIFS('内訳書2-3'!$T$8:$T$608,'内訳書2-3'!$G$8:$G$608,'【原則記入不要】内訳書1-1'!$D37,'内訳書2-3'!$U$8:$U$608,BH$24)</f>
        <v>0</v>
      </c>
      <c r="BI37" s="382">
        <f>SUMIFS('内訳書2-3'!$T$8:$T$608,'内訳書2-3'!$G$8:$G$608,'【原則記入不要】内訳書1-1'!$D37,'内訳書2-3'!$U$8:$U$608,BI$24)</f>
        <v>0</v>
      </c>
      <c r="BJ37" s="382">
        <f>SUMIFS('内訳書2-3'!$T$8:$T$608,'内訳書2-3'!$G$8:$G$608,'【原則記入不要】内訳書1-1'!$D37,'内訳書2-3'!$U$8:$U$608,BJ$24)</f>
        <v>0</v>
      </c>
      <c r="BK37" s="382">
        <f>SUMIFS('内訳書2-3'!$T$8:$T$608,'内訳書2-3'!$G$8:$G$608,'【原則記入不要】内訳書1-1'!$D37,'内訳書2-3'!$U$8:$U$608,BK$24)</f>
        <v>0</v>
      </c>
      <c r="BL37" s="382">
        <f>SUMIFS('内訳書2-3'!$T$8:$T$608,'内訳書2-3'!$G$8:$G$608,'【原則記入不要】内訳書1-1'!$D37,'内訳書2-3'!$U$8:$U$608,BL$24)</f>
        <v>0</v>
      </c>
      <c r="BM37" s="382">
        <f>SUMIFS('内訳書2-3'!$T$8:$T$608,'内訳書2-3'!$G$8:$G$608,'【原則記入不要】内訳書1-1'!$D37,'内訳書2-3'!$U$8:$U$608,BM$24)</f>
        <v>0</v>
      </c>
      <c r="BN37" s="382">
        <f>SUMIFS('内訳書2-3'!$T$8:$T$608,'内訳書2-3'!$G$8:$G$608,'【原則記入不要】内訳書1-1'!$D37,'内訳書2-3'!$U$8:$U$608,BN$24)</f>
        <v>0</v>
      </c>
      <c r="BO37" s="383">
        <f>'内訳書2-3'!$I847</f>
        <v>0</v>
      </c>
      <c r="BP37" s="382">
        <f>SUMIFS('内訳書2-4'!$T$8:$T$608,'内訳書2-4'!$G$8:$G$608,'【原則記入不要】内訳書1-1'!$D37,'内訳書2-4'!$U$8:$U$608,BP$24)</f>
        <v>0</v>
      </c>
      <c r="BQ37" s="382">
        <f>SUMIFS('内訳書2-4'!$T$8:$T$608,'内訳書2-4'!$G$8:$G$608,'【原則記入不要】内訳書1-1'!$D37,'内訳書2-4'!$U$8:$U$608,BQ$24)</f>
        <v>0</v>
      </c>
      <c r="BR37" s="382">
        <f>SUMIFS('内訳書2-4'!$T$8:$T$608,'内訳書2-4'!$G$8:$G$608,'【原則記入不要】内訳書1-1'!$D37,'内訳書2-4'!$U$8:$U$608,BR$24)</f>
        <v>0</v>
      </c>
      <c r="BS37" s="382">
        <f>SUMIFS('内訳書2-4'!$T$8:$T$608,'内訳書2-4'!$G$8:$G$608,'【原則記入不要】内訳書1-1'!$D37,'内訳書2-4'!$U$8:$U$608,BS$24)</f>
        <v>0</v>
      </c>
      <c r="BT37" s="382">
        <f>SUMIFS('内訳書2-4'!$T$8:$T$608,'内訳書2-4'!$G$8:$G$608,'【原則記入不要】内訳書1-1'!$D37,'内訳書2-4'!$U$8:$U$608,BT$24)</f>
        <v>0</v>
      </c>
      <c r="BU37" s="382">
        <f>SUMIFS('内訳書2-4'!$T$8:$T$608,'内訳書2-4'!$G$8:$G$608,'【原則記入不要】内訳書1-1'!$D37,'内訳書2-4'!$U$8:$U$608,BU$24)</f>
        <v>0</v>
      </c>
      <c r="BV37" s="382">
        <f>SUMIFS('内訳書2-4'!$T$8:$T$608,'内訳書2-4'!$G$8:$G$608,'【原則記入不要】内訳書1-1'!$D37,'内訳書2-4'!$U$8:$U$608,BV$24)</f>
        <v>0</v>
      </c>
      <c r="BW37" s="382">
        <f>SUMIFS('内訳書2-4'!$T$8:$T$608,'内訳書2-4'!$G$8:$G$608,'【原則記入不要】内訳書1-1'!$D37,'内訳書2-4'!$U$8:$U$608,BW$24)</f>
        <v>0</v>
      </c>
      <c r="BX37" s="382">
        <f>SUMIFS('内訳書2-4'!$T$8:$T$608,'内訳書2-4'!$G$8:$G$608,'【原則記入不要】内訳書1-1'!$D37,'内訳書2-4'!$U$8:$U$608,BX$24)</f>
        <v>0</v>
      </c>
      <c r="BY37" s="382">
        <f>SUMIFS('内訳書2-4'!$T$8:$T$608,'内訳書2-4'!$G$8:$G$608,'【原則記入不要】内訳書1-1'!$D37,'内訳書2-4'!$U$8:$U$608,BY$24)</f>
        <v>0</v>
      </c>
      <c r="BZ37" s="382">
        <f>SUMIFS('内訳書2-4'!$T$8:$T$608,'内訳書2-4'!$G$8:$G$608,'【原則記入不要】内訳書1-1'!$D37,'内訳書2-4'!$U$8:$U$608,BZ$24)</f>
        <v>0</v>
      </c>
      <c r="CA37" s="382">
        <f>SUMIFS('内訳書2-4'!$T$8:$T$608,'内訳書2-4'!$G$8:$G$608,'【原則記入不要】内訳書1-1'!$D37,'内訳書2-4'!$U$8:$U$608,CA$24)</f>
        <v>0</v>
      </c>
      <c r="CB37" s="382">
        <f>SUMIFS('内訳書2-4'!$T$8:$T$608,'内訳書2-4'!$G$8:$G$608,'【原則記入不要】内訳書1-1'!$D37,'内訳書2-4'!$U$8:$U$608,CB$24)</f>
        <v>0</v>
      </c>
      <c r="CC37" s="382">
        <f>SUMIFS('内訳書2-4'!$T$8:$T$608,'内訳書2-4'!$G$8:$G$608,'【原則記入不要】内訳書1-1'!$D37,'内訳書2-4'!$U$8:$U$608,CC$24)</f>
        <v>0</v>
      </c>
      <c r="CD37" s="382">
        <f>SUMIFS('内訳書2-4'!$T$8:$T$608,'内訳書2-4'!$G$8:$G$608,'【原則記入不要】内訳書1-1'!$D37,'内訳書2-4'!$U$8:$U$608,CD$24)</f>
        <v>0</v>
      </c>
      <c r="CE37" s="382">
        <f>SUMIFS('内訳書2-4'!$T$8:$T$608,'内訳書2-4'!$G$8:$G$608,'【原則記入不要】内訳書1-1'!$D37,'内訳書2-4'!$U$8:$U$608,CE$24)</f>
        <v>0</v>
      </c>
      <c r="CF37" s="382">
        <f>SUMIFS('内訳書2-4'!$T$8:$T$608,'内訳書2-4'!$G$8:$G$608,'【原則記入不要】内訳書1-1'!$D37,'内訳書2-4'!$U$8:$U$608,CF$24)</f>
        <v>0</v>
      </c>
      <c r="CG37" s="382">
        <f>SUMIFS('内訳書2-4'!$T$8:$T$608,'内訳書2-4'!$G$8:$G$608,'【原則記入不要】内訳書1-1'!$D37,'内訳書2-4'!$U$8:$U$608,CG$24)</f>
        <v>0</v>
      </c>
      <c r="CH37" s="382">
        <f>SUMIFS('内訳書2-4'!$T$8:$T$608,'内訳書2-4'!$G$8:$G$608,'【原則記入不要】内訳書1-1'!$D37,'内訳書2-4'!$U$8:$U$608,CH$24)</f>
        <v>0</v>
      </c>
      <c r="CI37" s="382">
        <f>SUMIFS('内訳書2-4'!$T$8:$T$608,'内訳書2-4'!$G$8:$G$608,'【原則記入不要】内訳書1-1'!$D37,'内訳書2-4'!$U$8:$U$608,CI$24)</f>
        <v>0</v>
      </c>
      <c r="CJ37" s="383">
        <f>'内訳書2-4'!$I847</f>
        <v>0</v>
      </c>
      <c r="CK37" s="382">
        <f>SUMIFS('内訳書2-5'!$T$8:$T$608,'内訳書2-5'!$G$8:$G$608,'【原則記入不要】内訳書1-1'!$D37,'内訳書2-5'!$U$8:$U$608,CK$24)</f>
        <v>0</v>
      </c>
      <c r="CL37" s="382">
        <f>SUMIFS('内訳書2-5'!$T$8:$T$608,'内訳書2-5'!$G$8:$G$608,'【原則記入不要】内訳書1-1'!$D37,'内訳書2-5'!$U$8:$U$608,CL$24)</f>
        <v>0</v>
      </c>
      <c r="CM37" s="382">
        <f>SUMIFS('内訳書2-5'!$T$8:$T$608,'内訳書2-5'!$G$8:$G$608,'【原則記入不要】内訳書1-1'!$D37,'内訳書2-5'!$U$8:$U$608,CM$24)</f>
        <v>0</v>
      </c>
      <c r="CN37" s="382">
        <f>SUMIFS('内訳書2-5'!$T$8:$T$608,'内訳書2-5'!$G$8:$G$608,'【原則記入不要】内訳書1-1'!$D37,'内訳書2-5'!$U$8:$U$608,CN$24)</f>
        <v>0</v>
      </c>
      <c r="CO37" s="382">
        <f>SUMIFS('内訳書2-5'!$T$8:$T$608,'内訳書2-5'!$G$8:$G$608,'【原則記入不要】内訳書1-1'!$D37,'内訳書2-5'!$U$8:$U$608,CO$24)</f>
        <v>0</v>
      </c>
      <c r="CP37" s="382">
        <f>SUMIFS('内訳書2-5'!$T$8:$T$608,'内訳書2-5'!$G$8:$G$608,'【原則記入不要】内訳書1-1'!$D37,'内訳書2-5'!$U$8:$U$608,CP$24)</f>
        <v>0</v>
      </c>
      <c r="CQ37" s="382">
        <f>SUMIFS('内訳書2-5'!$T$8:$T$608,'内訳書2-5'!$G$8:$G$608,'【原則記入不要】内訳書1-1'!$D37,'内訳書2-5'!$U$8:$U$608,CQ$24)</f>
        <v>0</v>
      </c>
      <c r="CR37" s="382">
        <f>SUMIFS('内訳書2-5'!$T$8:$T$608,'内訳書2-5'!$G$8:$G$608,'【原則記入不要】内訳書1-1'!$D37,'内訳書2-5'!$U$8:$U$608,CR$24)</f>
        <v>0</v>
      </c>
      <c r="CS37" s="382">
        <f>SUMIFS('内訳書2-5'!$T$8:$T$608,'内訳書2-5'!$G$8:$G$608,'【原則記入不要】内訳書1-1'!$D37,'内訳書2-5'!$U$8:$U$608,CS$24)</f>
        <v>0</v>
      </c>
      <c r="CT37" s="382">
        <f>SUMIFS('内訳書2-5'!$T$8:$T$608,'内訳書2-5'!$G$8:$G$608,'【原則記入不要】内訳書1-1'!$D37,'内訳書2-5'!$U$8:$U$608,CT$24)</f>
        <v>0</v>
      </c>
      <c r="CU37" s="382">
        <f>SUMIFS('内訳書2-5'!$T$8:$T$608,'内訳書2-5'!$G$8:$G$608,'【原則記入不要】内訳書1-1'!$D37,'内訳書2-5'!$U$8:$U$608,CU$24)</f>
        <v>0</v>
      </c>
      <c r="CV37" s="382">
        <f>SUMIFS('内訳書2-5'!$T$8:$T$608,'内訳書2-5'!$G$8:$G$608,'【原則記入不要】内訳書1-1'!$D37,'内訳書2-5'!$U$8:$U$608,CV$24)</f>
        <v>0</v>
      </c>
      <c r="CW37" s="382">
        <f>SUMIFS('内訳書2-5'!$T$8:$T$608,'内訳書2-5'!$G$8:$G$608,'【原則記入不要】内訳書1-1'!$D37,'内訳書2-5'!$U$8:$U$608,CW$24)</f>
        <v>0</v>
      </c>
      <c r="CX37" s="382">
        <f>SUMIFS('内訳書2-5'!$T$8:$T$608,'内訳書2-5'!$G$8:$G$608,'【原則記入不要】内訳書1-1'!$D37,'内訳書2-5'!$U$8:$U$608,CX$24)</f>
        <v>0</v>
      </c>
      <c r="CY37" s="382">
        <f>SUMIFS('内訳書2-5'!$T$8:$T$608,'内訳書2-5'!$G$8:$G$608,'【原則記入不要】内訳書1-1'!$D37,'内訳書2-5'!$U$8:$U$608,CY$24)</f>
        <v>0</v>
      </c>
      <c r="CZ37" s="382">
        <f>SUMIFS('内訳書2-5'!$T$8:$T$608,'内訳書2-5'!$G$8:$G$608,'【原則記入不要】内訳書1-1'!$D37,'内訳書2-5'!$U$8:$U$608,CZ$24)</f>
        <v>0</v>
      </c>
      <c r="DA37" s="382">
        <f>SUMIFS('内訳書2-5'!$T$8:$T$608,'内訳書2-5'!$G$8:$G$608,'【原則記入不要】内訳書1-1'!$D37,'内訳書2-5'!$U$8:$U$608,DA$24)</f>
        <v>0</v>
      </c>
      <c r="DB37" s="382">
        <f>SUMIFS('内訳書2-5'!$T$8:$T$608,'内訳書2-5'!$G$8:$G$608,'【原則記入不要】内訳書1-1'!$D37,'内訳書2-5'!$U$8:$U$608,DB$24)</f>
        <v>0</v>
      </c>
      <c r="DC37" s="382">
        <f>SUMIFS('内訳書2-5'!$T$8:$T$608,'内訳書2-5'!$G$8:$G$608,'【原則記入不要】内訳書1-1'!$D37,'内訳書2-5'!$U$8:$U$608,DC$24)</f>
        <v>0</v>
      </c>
      <c r="DD37" s="382">
        <f>SUMIFS('内訳書2-5'!$T$8:$T$608,'内訳書2-5'!$G$8:$G$608,'【原則記入不要】内訳書1-1'!$D37,'内訳書2-5'!$U$8:$U$608,DD$24)</f>
        <v>0</v>
      </c>
      <c r="DE37" s="383">
        <f>'内訳書2-5'!$I847</f>
        <v>0</v>
      </c>
      <c r="DF37" s="382">
        <f>SUMIFS('内訳書2-6'!$T$8:$T$608,'内訳書2-6'!$G$8:$G$608,'【原則記入不要】内訳書1-1'!$D37,'内訳書2-6'!$U$8:$U$608,DF$24)</f>
        <v>0</v>
      </c>
      <c r="DG37" s="382">
        <f>SUMIFS('内訳書2-6'!$T$8:$T$608,'内訳書2-6'!$G$8:$G$608,'【原則記入不要】内訳書1-1'!$D37,'内訳書2-6'!$U$8:$U$608,DG$24)</f>
        <v>0</v>
      </c>
      <c r="DH37" s="382">
        <f>SUMIFS('内訳書2-6'!$T$8:$T$608,'内訳書2-6'!$G$8:$G$608,'【原則記入不要】内訳書1-1'!$D37,'内訳書2-6'!$U$8:$U$608,DH$24)</f>
        <v>0</v>
      </c>
      <c r="DI37" s="382">
        <f>SUMIFS('内訳書2-6'!$T$8:$T$608,'内訳書2-6'!$G$8:$G$608,'【原則記入不要】内訳書1-1'!$D37,'内訳書2-6'!$U$8:$U$608,DI$24)</f>
        <v>0</v>
      </c>
      <c r="DJ37" s="382">
        <f>SUMIFS('内訳書2-6'!$T$8:$T$608,'内訳書2-6'!$G$8:$G$608,'【原則記入不要】内訳書1-1'!$D37,'内訳書2-6'!$U$8:$U$608,DJ$24)</f>
        <v>0</v>
      </c>
      <c r="DK37" s="382">
        <f>SUMIFS('内訳書2-6'!$T$8:$T$608,'内訳書2-6'!$G$8:$G$608,'【原則記入不要】内訳書1-1'!$D37,'内訳書2-6'!$U$8:$U$608,DK$24)</f>
        <v>0</v>
      </c>
      <c r="DL37" s="382">
        <f>SUMIFS('内訳書2-6'!$T$8:$T$608,'内訳書2-6'!$G$8:$G$608,'【原則記入不要】内訳書1-1'!$D37,'内訳書2-6'!$U$8:$U$608,DL$24)</f>
        <v>0</v>
      </c>
      <c r="DM37" s="382">
        <f>SUMIFS('内訳書2-6'!$T$8:$T$608,'内訳書2-6'!$G$8:$G$608,'【原則記入不要】内訳書1-1'!$D37,'内訳書2-6'!$U$8:$U$608,DM$24)</f>
        <v>0</v>
      </c>
      <c r="DN37" s="382">
        <f>SUMIFS('内訳書2-6'!$T$8:$T$608,'内訳書2-6'!$G$8:$G$608,'【原則記入不要】内訳書1-1'!$D37,'内訳書2-6'!$U$8:$U$608,DN$24)</f>
        <v>0</v>
      </c>
      <c r="DO37" s="382">
        <f>SUMIFS('内訳書2-6'!$T$8:$T$608,'内訳書2-6'!$G$8:$G$608,'【原則記入不要】内訳書1-1'!$D37,'内訳書2-6'!$U$8:$U$608,DO$24)</f>
        <v>0</v>
      </c>
      <c r="DP37" s="382">
        <f>SUMIFS('内訳書2-6'!$T$8:$T$608,'内訳書2-6'!$G$8:$G$608,'【原則記入不要】内訳書1-1'!$D37,'内訳書2-6'!$U$8:$U$608,DP$24)</f>
        <v>0</v>
      </c>
      <c r="DQ37" s="382">
        <f>SUMIFS('内訳書2-6'!$T$8:$T$608,'内訳書2-6'!$G$8:$G$608,'【原則記入不要】内訳書1-1'!$D37,'内訳書2-6'!$U$8:$U$608,DQ$24)</f>
        <v>0</v>
      </c>
      <c r="DR37" s="382">
        <f>SUMIFS('内訳書2-6'!$T$8:$T$608,'内訳書2-6'!$G$8:$G$608,'【原則記入不要】内訳書1-1'!$D37,'内訳書2-6'!$U$8:$U$608,DR$24)</f>
        <v>0</v>
      </c>
      <c r="DS37" s="382">
        <f>SUMIFS('内訳書2-6'!$T$8:$T$608,'内訳書2-6'!$G$8:$G$608,'【原則記入不要】内訳書1-1'!$D37,'内訳書2-6'!$U$8:$U$608,DS$24)</f>
        <v>0</v>
      </c>
      <c r="DT37" s="382">
        <f>SUMIFS('内訳書2-6'!$T$8:$T$608,'内訳書2-6'!$G$8:$G$608,'【原則記入不要】内訳書1-1'!$D37,'内訳書2-6'!$U$8:$U$608,DT$24)</f>
        <v>0</v>
      </c>
      <c r="DU37" s="382">
        <f>SUMIFS('内訳書2-6'!$T$8:$T$608,'内訳書2-6'!$G$8:$G$608,'【原則記入不要】内訳書1-1'!$D37,'内訳書2-6'!$U$8:$U$608,DU$24)</f>
        <v>0</v>
      </c>
      <c r="DV37" s="382">
        <f>SUMIFS('内訳書2-6'!$T$8:$T$608,'内訳書2-6'!$G$8:$G$608,'【原則記入不要】内訳書1-1'!$D37,'内訳書2-6'!$U$8:$U$608,DV$24)</f>
        <v>0</v>
      </c>
      <c r="DW37" s="382">
        <f>SUMIFS('内訳書2-6'!$T$8:$T$608,'内訳書2-6'!$G$8:$G$608,'【原則記入不要】内訳書1-1'!$D37,'内訳書2-6'!$U$8:$U$608,DW$24)</f>
        <v>0</v>
      </c>
      <c r="DX37" s="382">
        <f>SUMIFS('内訳書2-6'!$T$8:$T$608,'内訳書2-6'!$G$8:$G$608,'【原則記入不要】内訳書1-1'!$D37,'内訳書2-6'!$U$8:$U$608,DX$24)</f>
        <v>0</v>
      </c>
      <c r="DY37" s="382">
        <f>SUMIFS('内訳書2-6'!$T$8:$T$608,'内訳書2-6'!$G$8:$G$608,'【原則記入不要】内訳書1-1'!$D37,'内訳書2-6'!$U$8:$U$608,DY$24)</f>
        <v>0</v>
      </c>
      <c r="DZ37" s="383">
        <f>'内訳書2-6'!$I847</f>
        <v>0</v>
      </c>
      <c r="EA37" s="382">
        <f>SUMIFS('内訳書2-7'!$T$8:$T$608,'内訳書2-7'!$G$8:$G$608,'【原則記入不要】内訳書1-1'!$D37,'内訳書2-7'!$U$8:$U$608,EA$24)</f>
        <v>0</v>
      </c>
      <c r="EB37" s="382">
        <f>SUMIFS('内訳書2-7'!$T$8:$T$608,'内訳書2-7'!$G$8:$G$608,'【原則記入不要】内訳書1-1'!$D37,'内訳書2-7'!$U$8:$U$608,EB$24)</f>
        <v>0</v>
      </c>
      <c r="EC37" s="382">
        <f>SUMIFS('内訳書2-7'!$T$8:$T$608,'内訳書2-7'!$G$8:$G$608,'【原則記入不要】内訳書1-1'!$D37,'内訳書2-7'!$U$8:$U$608,EC$24)</f>
        <v>0</v>
      </c>
      <c r="ED37" s="382">
        <f>SUMIFS('内訳書2-7'!$T$8:$T$608,'内訳書2-7'!$G$8:$G$608,'【原則記入不要】内訳書1-1'!$D37,'内訳書2-7'!$U$8:$U$608,ED$24)</f>
        <v>0</v>
      </c>
      <c r="EE37" s="382">
        <f>SUMIFS('内訳書2-7'!$T$8:$T$608,'内訳書2-7'!$G$8:$G$608,'【原則記入不要】内訳書1-1'!$D37,'内訳書2-7'!$U$8:$U$608,EE$24)</f>
        <v>0</v>
      </c>
      <c r="EF37" s="382">
        <f>SUMIFS('内訳書2-7'!$T$8:$T$608,'内訳書2-7'!$G$8:$G$608,'【原則記入不要】内訳書1-1'!$D37,'内訳書2-7'!$U$8:$U$608,EF$24)</f>
        <v>0</v>
      </c>
      <c r="EG37" s="382">
        <f>SUMIFS('内訳書2-7'!$T$8:$T$608,'内訳書2-7'!$G$8:$G$608,'【原則記入不要】内訳書1-1'!$D37,'内訳書2-7'!$U$8:$U$608,EG$24)</f>
        <v>0</v>
      </c>
      <c r="EH37" s="382">
        <f>SUMIFS('内訳書2-7'!$T$8:$T$608,'内訳書2-7'!$G$8:$G$608,'【原則記入不要】内訳書1-1'!$D37,'内訳書2-7'!$U$8:$U$608,EH$24)</f>
        <v>0</v>
      </c>
      <c r="EI37" s="382">
        <f>SUMIFS('内訳書2-7'!$T$8:$T$608,'内訳書2-7'!$G$8:$G$608,'【原則記入不要】内訳書1-1'!$D37,'内訳書2-7'!$U$8:$U$608,EI$24)</f>
        <v>0</v>
      </c>
      <c r="EJ37" s="382">
        <f>SUMIFS('内訳書2-7'!$T$8:$T$608,'内訳書2-7'!$G$8:$G$608,'【原則記入不要】内訳書1-1'!$D37,'内訳書2-7'!$U$8:$U$608,EJ$24)</f>
        <v>0</v>
      </c>
      <c r="EK37" s="382">
        <f>SUMIFS('内訳書2-7'!$T$8:$T$608,'内訳書2-7'!$G$8:$G$608,'【原則記入不要】内訳書1-1'!$D37,'内訳書2-7'!$U$8:$U$608,EK$24)</f>
        <v>0</v>
      </c>
      <c r="EL37" s="382">
        <f>SUMIFS('内訳書2-7'!$T$8:$T$608,'内訳書2-7'!$G$8:$G$608,'【原則記入不要】内訳書1-1'!$D37,'内訳書2-7'!$U$8:$U$608,EL$24)</f>
        <v>0</v>
      </c>
      <c r="EM37" s="382">
        <f>SUMIFS('内訳書2-7'!$T$8:$T$608,'内訳書2-7'!$G$8:$G$608,'【原則記入不要】内訳書1-1'!$D37,'内訳書2-7'!$U$8:$U$608,EM$24)</f>
        <v>0</v>
      </c>
      <c r="EN37" s="382">
        <f>SUMIFS('内訳書2-7'!$T$8:$T$608,'内訳書2-7'!$G$8:$G$608,'【原則記入不要】内訳書1-1'!$D37,'内訳書2-7'!$U$8:$U$608,EN$24)</f>
        <v>0</v>
      </c>
      <c r="EO37" s="382">
        <f>SUMIFS('内訳書2-7'!$T$8:$T$608,'内訳書2-7'!$G$8:$G$608,'【原則記入不要】内訳書1-1'!$D37,'内訳書2-7'!$U$8:$U$608,EO$24)</f>
        <v>0</v>
      </c>
      <c r="EP37" s="382">
        <f>SUMIFS('内訳書2-7'!$T$8:$T$608,'内訳書2-7'!$G$8:$G$608,'【原則記入不要】内訳書1-1'!$D37,'内訳書2-7'!$U$8:$U$608,EP$24)</f>
        <v>0</v>
      </c>
      <c r="EQ37" s="382">
        <f>SUMIFS('内訳書2-7'!$T$8:$T$608,'内訳書2-7'!$G$8:$G$608,'【原則記入不要】内訳書1-1'!$D37,'内訳書2-7'!$U$8:$U$608,EQ$24)</f>
        <v>0</v>
      </c>
      <c r="ER37" s="382">
        <f>SUMIFS('内訳書2-7'!$T$8:$T$608,'内訳書2-7'!$G$8:$G$608,'【原則記入不要】内訳書1-1'!$D37,'内訳書2-7'!$U$8:$U$608,ER$24)</f>
        <v>0</v>
      </c>
      <c r="ES37" s="382">
        <f>SUMIFS('内訳書2-7'!$T$8:$T$608,'内訳書2-7'!$G$8:$G$608,'【原則記入不要】内訳書1-1'!$D37,'内訳書2-7'!$U$8:$U$608,ES$24)</f>
        <v>0</v>
      </c>
      <c r="ET37" s="382">
        <f>SUMIFS('内訳書2-7'!$T$8:$T$608,'内訳書2-7'!$G$8:$G$608,'【原則記入不要】内訳書1-1'!$D37,'内訳書2-7'!$U$8:$U$608,ET$24)</f>
        <v>0</v>
      </c>
      <c r="EU37" s="383">
        <f>'内訳書2-7'!$I847</f>
        <v>0</v>
      </c>
      <c r="EV37" s="382">
        <f>SUMIFS('内訳書2-8'!$T$8:$T$608,'内訳書2-8'!$G$8:$G$608,'【原則記入不要】内訳書1-1'!$D37,'内訳書2-8'!$U$8:$U$608,EV$24)</f>
        <v>0</v>
      </c>
      <c r="EW37" s="382">
        <f>SUMIFS('内訳書2-8'!$T$8:$T$608,'内訳書2-8'!$G$8:$G$608,'【原則記入不要】内訳書1-1'!$D37,'内訳書2-8'!$U$8:$U$608,EW$24)</f>
        <v>0</v>
      </c>
      <c r="EX37" s="382">
        <f>SUMIFS('内訳書2-8'!$T$8:$T$608,'内訳書2-8'!$G$8:$G$608,'【原則記入不要】内訳書1-1'!$D37,'内訳書2-8'!$U$8:$U$608,EX$24)</f>
        <v>0</v>
      </c>
      <c r="EY37" s="382">
        <f>SUMIFS('内訳書2-8'!$T$8:$T$608,'内訳書2-8'!$G$8:$G$608,'【原則記入不要】内訳書1-1'!$D37,'内訳書2-8'!$U$8:$U$608,EY$24)</f>
        <v>0</v>
      </c>
      <c r="EZ37" s="382">
        <f>SUMIFS('内訳書2-8'!$T$8:$T$608,'内訳書2-8'!$G$8:$G$608,'【原則記入不要】内訳書1-1'!$D37,'内訳書2-8'!$U$8:$U$608,EZ$24)</f>
        <v>0</v>
      </c>
      <c r="FA37" s="382">
        <f>SUMIFS('内訳書2-8'!$T$8:$T$608,'内訳書2-8'!$G$8:$G$608,'【原則記入不要】内訳書1-1'!$D37,'内訳書2-8'!$U$8:$U$608,FA$24)</f>
        <v>0</v>
      </c>
      <c r="FB37" s="382">
        <f>SUMIFS('内訳書2-8'!$T$8:$T$608,'内訳書2-8'!$G$8:$G$608,'【原則記入不要】内訳書1-1'!$D37,'内訳書2-8'!$U$8:$U$608,FB$24)</f>
        <v>0</v>
      </c>
      <c r="FC37" s="382">
        <f>SUMIFS('内訳書2-8'!$T$8:$T$608,'内訳書2-8'!$G$8:$G$608,'【原則記入不要】内訳書1-1'!$D37,'内訳書2-8'!$U$8:$U$608,FC$24)</f>
        <v>0</v>
      </c>
      <c r="FD37" s="382">
        <f>SUMIFS('内訳書2-8'!$T$8:$T$608,'内訳書2-8'!$G$8:$G$608,'【原則記入不要】内訳書1-1'!$D37,'内訳書2-8'!$U$8:$U$608,FD$24)</f>
        <v>0</v>
      </c>
      <c r="FE37" s="382">
        <f>SUMIFS('内訳書2-8'!$T$8:$T$608,'内訳書2-8'!$G$8:$G$608,'【原則記入不要】内訳書1-1'!$D37,'内訳書2-8'!$U$8:$U$608,FE$24)</f>
        <v>0</v>
      </c>
      <c r="FF37" s="382">
        <f>SUMIFS('内訳書2-8'!$T$8:$T$608,'内訳書2-8'!$G$8:$G$608,'【原則記入不要】内訳書1-1'!$D37,'内訳書2-8'!$U$8:$U$608,FF$24)</f>
        <v>0</v>
      </c>
      <c r="FG37" s="382">
        <f>SUMIFS('内訳書2-8'!$T$8:$T$608,'内訳書2-8'!$G$8:$G$608,'【原則記入不要】内訳書1-1'!$D37,'内訳書2-8'!$U$8:$U$608,FG$24)</f>
        <v>0</v>
      </c>
      <c r="FH37" s="382">
        <f>SUMIFS('内訳書2-8'!$T$8:$T$608,'内訳書2-8'!$G$8:$G$608,'【原則記入不要】内訳書1-1'!$D37,'内訳書2-8'!$U$8:$U$608,FH$24)</f>
        <v>0</v>
      </c>
      <c r="FI37" s="382">
        <f>SUMIFS('内訳書2-8'!$T$8:$T$608,'内訳書2-8'!$G$8:$G$608,'【原則記入不要】内訳書1-1'!$D37,'内訳書2-8'!$U$8:$U$608,FI$24)</f>
        <v>0</v>
      </c>
      <c r="FJ37" s="382">
        <f>SUMIFS('内訳書2-8'!$T$8:$T$608,'内訳書2-8'!$G$8:$G$608,'【原則記入不要】内訳書1-1'!$D37,'内訳書2-8'!$U$8:$U$608,FJ$24)</f>
        <v>0</v>
      </c>
      <c r="FK37" s="382">
        <f>SUMIFS('内訳書2-8'!$T$8:$T$608,'内訳書2-8'!$G$8:$G$608,'【原則記入不要】内訳書1-1'!$D37,'内訳書2-8'!$U$8:$U$608,FK$24)</f>
        <v>0</v>
      </c>
      <c r="FL37" s="382">
        <f>SUMIFS('内訳書2-8'!$T$8:$T$608,'内訳書2-8'!$G$8:$G$608,'【原則記入不要】内訳書1-1'!$D37,'内訳書2-8'!$U$8:$U$608,FL$24)</f>
        <v>0</v>
      </c>
      <c r="FM37" s="382">
        <f>SUMIFS('内訳書2-8'!$T$8:$T$608,'内訳書2-8'!$G$8:$G$608,'【原則記入不要】内訳書1-1'!$D37,'内訳書2-8'!$U$8:$U$608,FM$24)</f>
        <v>0</v>
      </c>
      <c r="FN37" s="382">
        <f>SUMIFS('内訳書2-8'!$T$8:$T$608,'内訳書2-8'!$G$8:$G$608,'【原則記入不要】内訳書1-1'!$D37,'内訳書2-8'!$U$8:$U$608,FN$24)</f>
        <v>0</v>
      </c>
      <c r="FO37" s="382">
        <f>SUMIFS('内訳書2-8'!$T$8:$T$608,'内訳書2-8'!$G$8:$G$608,'【原則記入不要】内訳書1-1'!$D37,'内訳書2-8'!$U$8:$U$608,FO$24)</f>
        <v>0</v>
      </c>
      <c r="FP37" s="383">
        <f>'内訳書2-8'!$I847</f>
        <v>0</v>
      </c>
      <c r="FQ37" s="382">
        <f>SUMIFS('内訳書2-9'!$T$8:$T$608,'内訳書2-9'!$G$8:$G$608,'【原則記入不要】内訳書1-1'!$D37,'内訳書2-9'!$U$8:$U$608,FQ$24)</f>
        <v>0</v>
      </c>
      <c r="FR37" s="382">
        <f>SUMIFS('内訳書2-9'!$T$8:$T$608,'内訳書2-9'!$G$8:$G$608,'【原則記入不要】内訳書1-1'!$D37,'内訳書2-9'!$U$8:$U$608,FR$24)</f>
        <v>0</v>
      </c>
      <c r="FS37" s="382">
        <f>SUMIFS('内訳書2-9'!$T$8:$T$608,'内訳書2-9'!$G$8:$G$608,'【原則記入不要】内訳書1-1'!$D37,'内訳書2-9'!$U$8:$U$608,FS$24)</f>
        <v>0</v>
      </c>
      <c r="FT37" s="382">
        <f>SUMIFS('内訳書2-9'!$T$8:$T$608,'内訳書2-9'!$G$8:$G$608,'【原則記入不要】内訳書1-1'!$D37,'内訳書2-9'!$U$8:$U$608,FT$24)</f>
        <v>0</v>
      </c>
      <c r="FU37" s="382">
        <f>SUMIFS('内訳書2-9'!$T$8:$T$608,'内訳書2-9'!$G$8:$G$608,'【原則記入不要】内訳書1-1'!$D37,'内訳書2-9'!$U$8:$U$608,FU$24)</f>
        <v>0</v>
      </c>
      <c r="FV37" s="382">
        <f>SUMIFS('内訳書2-9'!$T$8:$T$608,'内訳書2-9'!$G$8:$G$608,'【原則記入不要】内訳書1-1'!$D37,'内訳書2-9'!$U$8:$U$608,FV$24)</f>
        <v>0</v>
      </c>
      <c r="FW37" s="382">
        <f>SUMIFS('内訳書2-9'!$T$8:$T$608,'内訳書2-9'!$G$8:$G$608,'【原則記入不要】内訳書1-1'!$D37,'内訳書2-9'!$U$8:$U$608,FW$24)</f>
        <v>0</v>
      </c>
      <c r="FX37" s="382">
        <f>SUMIFS('内訳書2-9'!$T$8:$T$608,'内訳書2-9'!$G$8:$G$608,'【原則記入不要】内訳書1-1'!$D37,'内訳書2-9'!$U$8:$U$608,FX$24)</f>
        <v>0</v>
      </c>
      <c r="FY37" s="382">
        <f>SUMIFS('内訳書2-9'!$T$8:$T$608,'内訳書2-9'!$G$8:$G$608,'【原則記入不要】内訳書1-1'!$D37,'内訳書2-9'!$U$8:$U$608,FY$24)</f>
        <v>0</v>
      </c>
      <c r="FZ37" s="382">
        <f>SUMIFS('内訳書2-9'!$T$8:$T$608,'内訳書2-9'!$G$8:$G$608,'【原則記入不要】内訳書1-1'!$D37,'内訳書2-9'!$U$8:$U$608,FZ$24)</f>
        <v>0</v>
      </c>
      <c r="GA37" s="382">
        <f>SUMIFS('内訳書2-9'!$T$8:$T$608,'内訳書2-9'!$G$8:$G$608,'【原則記入不要】内訳書1-1'!$D37,'内訳書2-9'!$U$8:$U$608,GA$24)</f>
        <v>0</v>
      </c>
      <c r="GB37" s="382">
        <f>SUMIFS('内訳書2-9'!$T$8:$T$608,'内訳書2-9'!$G$8:$G$608,'【原則記入不要】内訳書1-1'!$D37,'内訳書2-9'!$U$8:$U$608,GB$24)</f>
        <v>0</v>
      </c>
      <c r="GC37" s="382">
        <f>SUMIFS('内訳書2-9'!$T$8:$T$608,'内訳書2-9'!$G$8:$G$608,'【原則記入不要】内訳書1-1'!$D37,'内訳書2-9'!$U$8:$U$608,GC$24)</f>
        <v>0</v>
      </c>
      <c r="GD37" s="382">
        <f>SUMIFS('内訳書2-9'!$T$8:$T$608,'内訳書2-9'!$G$8:$G$608,'【原則記入不要】内訳書1-1'!$D37,'内訳書2-9'!$U$8:$U$608,GD$24)</f>
        <v>0</v>
      </c>
      <c r="GE37" s="382">
        <f>SUMIFS('内訳書2-9'!$T$8:$T$608,'内訳書2-9'!$G$8:$G$608,'【原則記入不要】内訳書1-1'!$D37,'内訳書2-9'!$U$8:$U$608,GE$24)</f>
        <v>0</v>
      </c>
      <c r="GF37" s="382">
        <f>SUMIFS('内訳書2-9'!$T$8:$T$608,'内訳書2-9'!$G$8:$G$608,'【原則記入不要】内訳書1-1'!$D37,'内訳書2-9'!$U$8:$U$608,GF$24)</f>
        <v>0</v>
      </c>
      <c r="GG37" s="382">
        <f>SUMIFS('内訳書2-9'!$T$8:$T$608,'内訳書2-9'!$G$8:$G$608,'【原則記入不要】内訳書1-1'!$D37,'内訳書2-9'!$U$8:$U$608,GG$24)</f>
        <v>0</v>
      </c>
      <c r="GH37" s="382">
        <f>SUMIFS('内訳書2-9'!$T$8:$T$608,'内訳書2-9'!$G$8:$G$608,'【原則記入不要】内訳書1-1'!$D37,'内訳書2-9'!$U$8:$U$608,GH$24)</f>
        <v>0</v>
      </c>
      <c r="GI37" s="382">
        <f>SUMIFS('内訳書2-9'!$T$8:$T$608,'内訳書2-9'!$G$8:$G$608,'【原則記入不要】内訳書1-1'!$D37,'内訳書2-9'!$U$8:$U$608,GI$24)</f>
        <v>0</v>
      </c>
      <c r="GJ37" s="382">
        <f>SUMIFS('内訳書2-9'!$T$8:$T$608,'内訳書2-9'!$G$8:$G$608,'【原則記入不要】内訳書1-1'!$D37,'内訳書2-9'!$U$8:$U$608,GJ$24)</f>
        <v>0</v>
      </c>
      <c r="GK37" s="383">
        <f>'内訳書2-9'!$I847</f>
        <v>0</v>
      </c>
      <c r="GL37" s="382">
        <f>SUMIFS('内訳書2-10'!$T$8:$T$608,'内訳書2-10'!$G$8:$G$608,'【原則記入不要】内訳書1-1'!$D37,'内訳書2-10'!$U$8:$U$608,GL$24)</f>
        <v>0</v>
      </c>
      <c r="GM37" s="382">
        <f>SUMIFS('内訳書2-10'!$T$8:$T$608,'内訳書2-10'!$G$8:$G$608,'【原則記入不要】内訳書1-1'!$D37,'内訳書2-10'!$U$8:$U$608,GM$24)</f>
        <v>0</v>
      </c>
      <c r="GN37" s="382">
        <f>SUMIFS('内訳書2-10'!$T$8:$T$608,'内訳書2-10'!$G$8:$G$608,'【原則記入不要】内訳書1-1'!$D37,'内訳書2-10'!$U$8:$U$608,GN$24)</f>
        <v>0</v>
      </c>
      <c r="GO37" s="382">
        <f>SUMIFS('内訳書2-10'!$T$8:$T$608,'内訳書2-10'!$G$8:$G$608,'【原則記入不要】内訳書1-1'!$D37,'内訳書2-10'!$U$8:$U$608,GO$24)</f>
        <v>0</v>
      </c>
      <c r="GP37" s="382">
        <f>SUMIFS('内訳書2-10'!$T$8:$T$608,'内訳書2-10'!$G$8:$G$608,'【原則記入不要】内訳書1-1'!$D37,'内訳書2-10'!$U$8:$U$608,GP$24)</f>
        <v>0</v>
      </c>
      <c r="GQ37" s="382">
        <f>SUMIFS('内訳書2-10'!$T$8:$T$608,'内訳書2-10'!$G$8:$G$608,'【原則記入不要】内訳書1-1'!$D37,'内訳書2-10'!$U$8:$U$608,GQ$24)</f>
        <v>0</v>
      </c>
      <c r="GR37" s="382">
        <f>SUMIFS('内訳書2-10'!$T$8:$T$608,'内訳書2-10'!$G$8:$G$608,'【原則記入不要】内訳書1-1'!$D37,'内訳書2-10'!$U$8:$U$608,GR$24)</f>
        <v>0</v>
      </c>
      <c r="GS37" s="382">
        <f>SUMIFS('内訳書2-10'!$T$8:$T$608,'内訳書2-10'!$G$8:$G$608,'【原則記入不要】内訳書1-1'!$D37,'内訳書2-10'!$U$8:$U$608,GS$24)</f>
        <v>0</v>
      </c>
      <c r="GT37" s="382">
        <f>SUMIFS('内訳書2-10'!$T$8:$T$608,'内訳書2-10'!$G$8:$G$608,'【原則記入不要】内訳書1-1'!$D37,'内訳書2-10'!$U$8:$U$608,GT$24)</f>
        <v>0</v>
      </c>
      <c r="GU37" s="382">
        <f>SUMIFS('内訳書2-10'!$T$8:$T$608,'内訳書2-10'!$G$8:$G$608,'【原則記入不要】内訳書1-1'!$D37,'内訳書2-10'!$U$8:$U$608,GU$24)</f>
        <v>0</v>
      </c>
      <c r="GV37" s="382">
        <f>SUMIFS('内訳書2-10'!$T$8:$T$608,'内訳書2-10'!$G$8:$G$608,'【原則記入不要】内訳書1-1'!$D37,'内訳書2-10'!$U$8:$U$608,GV$24)</f>
        <v>0</v>
      </c>
      <c r="GW37" s="382">
        <f>SUMIFS('内訳書2-10'!$T$8:$T$608,'内訳書2-10'!$G$8:$G$608,'【原則記入不要】内訳書1-1'!$D37,'内訳書2-10'!$U$8:$U$608,GW$24)</f>
        <v>0</v>
      </c>
      <c r="GX37" s="382">
        <f>SUMIFS('内訳書2-10'!$T$8:$T$608,'内訳書2-10'!$G$8:$G$608,'【原則記入不要】内訳書1-1'!$D37,'内訳書2-10'!$U$8:$U$608,GX$24)</f>
        <v>0</v>
      </c>
      <c r="GY37" s="382">
        <f>SUMIFS('内訳書2-10'!$T$8:$T$608,'内訳書2-10'!$G$8:$G$608,'【原則記入不要】内訳書1-1'!$D37,'内訳書2-10'!$U$8:$U$608,GY$24)</f>
        <v>0</v>
      </c>
      <c r="GZ37" s="382">
        <f>SUMIFS('内訳書2-10'!$T$8:$T$608,'内訳書2-10'!$G$8:$G$608,'【原則記入不要】内訳書1-1'!$D37,'内訳書2-10'!$U$8:$U$608,GZ$24)</f>
        <v>0</v>
      </c>
      <c r="HA37" s="382">
        <f>SUMIFS('内訳書2-10'!$T$8:$T$608,'内訳書2-10'!$G$8:$G$608,'【原則記入不要】内訳書1-1'!$D37,'内訳書2-10'!$U$8:$U$608,HA$24)</f>
        <v>0</v>
      </c>
      <c r="HB37" s="382">
        <f>SUMIFS('内訳書2-10'!$T$8:$T$608,'内訳書2-10'!$G$8:$G$608,'【原則記入不要】内訳書1-1'!$D37,'内訳書2-10'!$U$8:$U$608,HB$24)</f>
        <v>0</v>
      </c>
      <c r="HC37" s="382">
        <f>SUMIFS('内訳書2-10'!$T$8:$T$608,'内訳書2-10'!$G$8:$G$608,'【原則記入不要】内訳書1-1'!$D37,'内訳書2-10'!$U$8:$U$608,HC$24)</f>
        <v>0</v>
      </c>
      <c r="HD37" s="382">
        <f>SUMIFS('内訳書2-10'!$T$8:$T$608,'内訳書2-10'!$G$8:$G$608,'【原則記入不要】内訳書1-1'!$D37,'内訳書2-10'!$U$8:$U$608,HD$24)</f>
        <v>0</v>
      </c>
      <c r="HE37" s="382">
        <f>SUMIFS('内訳書2-10'!$T$8:$T$608,'内訳書2-10'!$G$8:$G$608,'【原則記入不要】内訳書1-1'!$D37,'内訳書2-10'!$U$8:$U$608,HE$24)</f>
        <v>0</v>
      </c>
      <c r="HF37" s="383">
        <f>'内訳書2-10'!$I847</f>
        <v>0</v>
      </c>
      <c r="HG37" s="382">
        <f>SUMIFS('内訳書2-11'!$T$8:$T$608,'内訳書2-11'!$G$8:$G$608,'【原則記入不要】内訳書1-1'!$D37,'内訳書2-11'!$U$8:$U$608,HG$24)</f>
        <v>0</v>
      </c>
      <c r="HH37" s="382">
        <f>SUMIFS('内訳書2-11'!$T$8:$T$608,'内訳書2-11'!$G$8:$G$608,'【原則記入不要】内訳書1-1'!$D37,'内訳書2-11'!$U$8:$U$608,HH$24)</f>
        <v>0</v>
      </c>
      <c r="HI37" s="382">
        <f>SUMIFS('内訳書2-11'!$T$8:$T$608,'内訳書2-11'!$G$8:$G$608,'【原則記入不要】内訳書1-1'!$D37,'内訳書2-11'!$U$8:$U$608,HI$24)</f>
        <v>0</v>
      </c>
      <c r="HJ37" s="382">
        <f>SUMIFS('内訳書2-11'!$T$8:$T$608,'内訳書2-11'!$G$8:$G$608,'【原則記入不要】内訳書1-1'!$D37,'内訳書2-11'!$U$8:$U$608,HJ$24)</f>
        <v>0</v>
      </c>
      <c r="HK37" s="382">
        <f>SUMIFS('内訳書2-11'!$T$8:$T$608,'内訳書2-11'!$G$8:$G$608,'【原則記入不要】内訳書1-1'!$D37,'内訳書2-11'!$U$8:$U$608,HK$24)</f>
        <v>0</v>
      </c>
      <c r="HL37" s="382">
        <f>SUMIFS('内訳書2-11'!$T$8:$T$608,'内訳書2-11'!$G$8:$G$608,'【原則記入不要】内訳書1-1'!$D37,'内訳書2-11'!$U$8:$U$608,HL$24)</f>
        <v>0</v>
      </c>
      <c r="HM37" s="382">
        <f>SUMIFS('内訳書2-11'!$T$8:$T$608,'内訳書2-11'!$G$8:$G$608,'【原則記入不要】内訳書1-1'!$D37,'内訳書2-11'!$U$8:$U$608,HM$24)</f>
        <v>0</v>
      </c>
      <c r="HN37" s="382">
        <f>SUMIFS('内訳書2-11'!$T$8:$T$608,'内訳書2-11'!$G$8:$G$608,'【原則記入不要】内訳書1-1'!$D37,'内訳書2-11'!$U$8:$U$608,HN$24)</f>
        <v>0</v>
      </c>
      <c r="HO37" s="382">
        <f>SUMIFS('内訳書2-11'!$T$8:$T$608,'内訳書2-11'!$G$8:$G$608,'【原則記入不要】内訳書1-1'!$D37,'内訳書2-11'!$U$8:$U$608,HO$24)</f>
        <v>0</v>
      </c>
      <c r="HP37" s="382">
        <f>SUMIFS('内訳書2-11'!$T$8:$T$608,'内訳書2-11'!$G$8:$G$608,'【原則記入不要】内訳書1-1'!$D37,'内訳書2-11'!$U$8:$U$608,HP$24)</f>
        <v>0</v>
      </c>
      <c r="HQ37" s="382">
        <f>SUMIFS('内訳書2-11'!$T$8:$T$608,'内訳書2-11'!$G$8:$G$608,'【原則記入不要】内訳書1-1'!$D37,'内訳書2-11'!$U$8:$U$608,HQ$24)</f>
        <v>0</v>
      </c>
      <c r="HR37" s="382">
        <f>SUMIFS('内訳書2-11'!$T$8:$T$608,'内訳書2-11'!$G$8:$G$608,'【原則記入不要】内訳書1-1'!$D37,'内訳書2-11'!$U$8:$U$608,HR$24)</f>
        <v>0</v>
      </c>
      <c r="HS37" s="382">
        <f>SUMIFS('内訳書2-11'!$T$8:$T$608,'内訳書2-11'!$G$8:$G$608,'【原則記入不要】内訳書1-1'!$D37,'内訳書2-11'!$U$8:$U$608,HS$24)</f>
        <v>0</v>
      </c>
      <c r="HT37" s="382">
        <f>SUMIFS('内訳書2-11'!$T$8:$T$608,'内訳書2-11'!$G$8:$G$608,'【原則記入不要】内訳書1-1'!$D37,'内訳書2-11'!$U$8:$U$608,HT$24)</f>
        <v>0</v>
      </c>
      <c r="HU37" s="382">
        <f>SUMIFS('内訳書2-11'!$T$8:$T$608,'内訳書2-11'!$G$8:$G$608,'【原則記入不要】内訳書1-1'!$D37,'内訳書2-11'!$U$8:$U$608,HU$24)</f>
        <v>0</v>
      </c>
      <c r="HV37" s="382">
        <f>SUMIFS('内訳書2-11'!$T$8:$T$608,'内訳書2-11'!$G$8:$G$608,'【原則記入不要】内訳書1-1'!$D37,'内訳書2-11'!$U$8:$U$608,HV$24)</f>
        <v>0</v>
      </c>
      <c r="HW37" s="382">
        <f>SUMIFS('内訳書2-11'!$T$8:$T$608,'内訳書2-11'!$G$8:$G$608,'【原則記入不要】内訳書1-1'!$D37,'内訳書2-11'!$U$8:$U$608,HW$24)</f>
        <v>0</v>
      </c>
      <c r="HX37" s="382">
        <f>SUMIFS('内訳書2-11'!$T$8:$T$608,'内訳書2-11'!$G$8:$G$608,'【原則記入不要】内訳書1-1'!$D37,'内訳書2-11'!$U$8:$U$608,HX$24)</f>
        <v>0</v>
      </c>
      <c r="HY37" s="382">
        <f>SUMIFS('内訳書2-11'!$T$8:$T$608,'内訳書2-11'!$G$8:$G$608,'【原則記入不要】内訳書1-1'!$D37,'内訳書2-11'!$U$8:$U$608,HY$24)</f>
        <v>0</v>
      </c>
      <c r="HZ37" s="382">
        <f>SUMIFS('内訳書2-11'!$T$8:$T$608,'内訳書2-11'!$G$8:$G$608,'【原則記入不要】内訳書1-1'!$D37,'内訳書2-11'!$U$8:$U$608,HZ$24)</f>
        <v>0</v>
      </c>
      <c r="IA37" s="383">
        <f>'内訳書2-11'!$I847</f>
        <v>0</v>
      </c>
      <c r="IB37" s="382">
        <f>SUMIFS('内訳書2-12'!$T$8:$T$608,'内訳書2-12'!$G$8:$G$608,'【原則記入不要】内訳書1-1'!$D37,'内訳書2-12'!$U$8:$U$608,IB$24)</f>
        <v>0</v>
      </c>
      <c r="IC37" s="382">
        <f>SUMIFS('内訳書2-12'!$T$8:$T$608,'内訳書2-12'!$G$8:$G$608,'【原則記入不要】内訳書1-1'!$D37,'内訳書2-12'!$U$8:$U$608,IC$24)</f>
        <v>0</v>
      </c>
      <c r="ID37" s="382">
        <f>SUMIFS('内訳書2-12'!$T$8:$T$608,'内訳書2-12'!$G$8:$G$608,'【原則記入不要】内訳書1-1'!$D37,'内訳書2-12'!$U$8:$U$608,ID$24)</f>
        <v>0</v>
      </c>
      <c r="IE37" s="382">
        <f>SUMIFS('内訳書2-12'!$T$8:$T$608,'内訳書2-12'!$G$8:$G$608,'【原則記入不要】内訳書1-1'!$D37,'内訳書2-12'!$U$8:$U$608,IE$24)</f>
        <v>0</v>
      </c>
      <c r="IF37" s="382">
        <f>SUMIFS('内訳書2-12'!$T$8:$T$608,'内訳書2-12'!$G$8:$G$608,'【原則記入不要】内訳書1-1'!$D37,'内訳書2-12'!$U$8:$U$608,IF$24)</f>
        <v>0</v>
      </c>
      <c r="IG37" s="382">
        <f>SUMIFS('内訳書2-12'!$T$8:$T$608,'内訳書2-12'!$G$8:$G$608,'【原則記入不要】内訳書1-1'!$D37,'内訳書2-12'!$U$8:$U$608,IG$24)</f>
        <v>0</v>
      </c>
      <c r="IH37" s="382">
        <f>SUMIFS('内訳書2-12'!$T$8:$T$608,'内訳書2-12'!$G$8:$G$608,'【原則記入不要】内訳書1-1'!$D37,'内訳書2-12'!$U$8:$U$608,IH$24)</f>
        <v>0</v>
      </c>
      <c r="II37" s="382">
        <f>SUMIFS('内訳書2-12'!$T$8:$T$608,'内訳書2-12'!$G$8:$G$608,'【原則記入不要】内訳書1-1'!$D37,'内訳書2-12'!$U$8:$U$608,II$24)</f>
        <v>0</v>
      </c>
      <c r="IJ37" s="382">
        <f>SUMIFS('内訳書2-12'!$T$8:$T$608,'内訳書2-12'!$G$8:$G$608,'【原則記入不要】内訳書1-1'!$D37,'内訳書2-12'!$U$8:$U$608,IJ$24)</f>
        <v>0</v>
      </c>
      <c r="IK37" s="382">
        <f>SUMIFS('内訳書2-12'!$T$8:$T$608,'内訳書2-12'!$G$8:$G$608,'【原則記入不要】内訳書1-1'!$D37,'内訳書2-12'!$U$8:$U$608,IK$24)</f>
        <v>0</v>
      </c>
      <c r="IL37" s="382">
        <f>SUMIFS('内訳書2-12'!$T$8:$T$608,'内訳書2-12'!$G$8:$G$608,'【原則記入不要】内訳書1-1'!$D37,'内訳書2-12'!$U$8:$U$608,IL$24)</f>
        <v>0</v>
      </c>
      <c r="IM37" s="382">
        <f>SUMIFS('内訳書2-12'!$T$8:$T$608,'内訳書2-12'!$G$8:$G$608,'【原則記入不要】内訳書1-1'!$D37,'内訳書2-12'!$U$8:$U$608,IM$24)</f>
        <v>0</v>
      </c>
      <c r="IN37" s="382">
        <f>SUMIFS('内訳書2-12'!$T$8:$T$608,'内訳書2-12'!$G$8:$G$608,'【原則記入不要】内訳書1-1'!$D37,'内訳書2-12'!$U$8:$U$608,IN$24)</f>
        <v>0</v>
      </c>
      <c r="IO37" s="382">
        <f>SUMIFS('内訳書2-12'!$T$8:$T$608,'内訳書2-12'!$G$8:$G$608,'【原則記入不要】内訳書1-1'!$D37,'内訳書2-12'!$U$8:$U$608,IO$24)</f>
        <v>0</v>
      </c>
      <c r="IP37" s="382">
        <f>SUMIFS('内訳書2-12'!$T$8:$T$608,'内訳書2-12'!$G$8:$G$608,'【原則記入不要】内訳書1-1'!$D37,'内訳書2-12'!$U$8:$U$608,IP$24)</f>
        <v>0</v>
      </c>
      <c r="IQ37" s="382">
        <f>SUMIFS('内訳書2-12'!$T$8:$T$608,'内訳書2-12'!$G$8:$G$608,'【原則記入不要】内訳書1-1'!$D37,'内訳書2-12'!$U$8:$U$608,IQ$24)</f>
        <v>0</v>
      </c>
      <c r="IR37" s="382">
        <f>SUMIFS('内訳書2-12'!$T$8:$T$608,'内訳書2-12'!$G$8:$G$608,'【原則記入不要】内訳書1-1'!$D37,'内訳書2-12'!$U$8:$U$608,IR$24)</f>
        <v>0</v>
      </c>
      <c r="IS37" s="382">
        <f>SUMIFS('内訳書2-12'!$T$8:$T$608,'内訳書2-12'!$G$8:$G$608,'【原則記入不要】内訳書1-1'!$D37,'内訳書2-12'!$U$8:$U$608,IS$24)</f>
        <v>0</v>
      </c>
      <c r="IT37" s="382">
        <f>SUMIFS('内訳書2-12'!$T$8:$T$608,'内訳書2-12'!$G$8:$G$608,'【原則記入不要】内訳書1-1'!$D37,'内訳書2-12'!$U$8:$U$608,IT$24)</f>
        <v>0</v>
      </c>
      <c r="IU37" s="382">
        <f>SUMIFS('内訳書2-12'!$T$8:$T$608,'内訳書2-12'!$G$8:$G$608,'【原則記入不要】内訳書1-1'!$D37,'内訳書2-12'!$U$8:$U$608,IU$24)</f>
        <v>0</v>
      </c>
      <c r="IV37" s="383">
        <f>'内訳書2-12'!$I847</f>
        <v>0</v>
      </c>
      <c r="IW37" s="382">
        <f>SUMIFS('内訳書2-13'!$T$8:$T$608,'内訳書2-13'!$G$8:$G$608,'【原則記入不要】内訳書1-1'!$D37,'内訳書2-13'!$U$8:$U$608,IW$24)</f>
        <v>0</v>
      </c>
      <c r="IX37" s="382">
        <f>SUMIFS('内訳書2-13'!$T$8:$T$608,'内訳書2-13'!$G$8:$G$608,'【原則記入不要】内訳書1-1'!$D37,'内訳書2-13'!$U$8:$U$608,IX$24)</f>
        <v>0</v>
      </c>
      <c r="IY37" s="382">
        <f>SUMIFS('内訳書2-13'!$T$8:$T$608,'内訳書2-13'!$G$8:$G$608,'【原則記入不要】内訳書1-1'!$D37,'内訳書2-13'!$U$8:$U$608,IY$24)</f>
        <v>0</v>
      </c>
      <c r="IZ37" s="382">
        <f>SUMIFS('内訳書2-13'!$T$8:$T$608,'内訳書2-13'!$G$8:$G$608,'【原則記入不要】内訳書1-1'!$D37,'内訳書2-13'!$U$8:$U$608,IZ$24)</f>
        <v>0</v>
      </c>
      <c r="JA37" s="382">
        <f>SUMIFS('内訳書2-13'!$T$8:$T$608,'内訳書2-13'!$G$8:$G$608,'【原則記入不要】内訳書1-1'!$D37,'内訳書2-13'!$U$8:$U$608,JA$24)</f>
        <v>0</v>
      </c>
      <c r="JB37" s="382">
        <f>SUMIFS('内訳書2-13'!$T$8:$T$608,'内訳書2-13'!$G$8:$G$608,'【原則記入不要】内訳書1-1'!$D37,'内訳書2-13'!$U$8:$U$608,JB$24)</f>
        <v>0</v>
      </c>
      <c r="JC37" s="382">
        <f>SUMIFS('内訳書2-13'!$T$8:$T$608,'内訳書2-13'!$G$8:$G$608,'【原則記入不要】内訳書1-1'!$D37,'内訳書2-13'!$U$8:$U$608,JC$24)</f>
        <v>0</v>
      </c>
      <c r="JD37" s="382">
        <f>SUMIFS('内訳書2-13'!$T$8:$T$608,'内訳書2-13'!$G$8:$G$608,'【原則記入不要】内訳書1-1'!$D37,'内訳書2-13'!$U$8:$U$608,JD$24)</f>
        <v>0</v>
      </c>
      <c r="JE37" s="382">
        <f>SUMIFS('内訳書2-13'!$T$8:$T$608,'内訳書2-13'!$G$8:$G$608,'【原則記入不要】内訳書1-1'!$D37,'内訳書2-13'!$U$8:$U$608,JE$24)</f>
        <v>0</v>
      </c>
      <c r="JF37" s="382">
        <f>SUMIFS('内訳書2-13'!$T$8:$T$608,'内訳書2-13'!$G$8:$G$608,'【原則記入不要】内訳書1-1'!$D37,'内訳書2-13'!$U$8:$U$608,JF$24)</f>
        <v>0</v>
      </c>
      <c r="JG37" s="382">
        <f>SUMIFS('内訳書2-13'!$T$8:$T$608,'内訳書2-13'!$G$8:$G$608,'【原則記入不要】内訳書1-1'!$D37,'内訳書2-13'!$U$8:$U$608,JG$24)</f>
        <v>0</v>
      </c>
      <c r="JH37" s="382">
        <f>SUMIFS('内訳書2-13'!$T$8:$T$608,'内訳書2-13'!$G$8:$G$608,'【原則記入不要】内訳書1-1'!$D37,'内訳書2-13'!$U$8:$U$608,JH$24)</f>
        <v>0</v>
      </c>
      <c r="JI37" s="382">
        <f>SUMIFS('内訳書2-13'!$T$8:$T$608,'内訳書2-13'!$G$8:$G$608,'【原則記入不要】内訳書1-1'!$D37,'内訳書2-13'!$U$8:$U$608,JI$24)</f>
        <v>0</v>
      </c>
      <c r="JJ37" s="382">
        <f>SUMIFS('内訳書2-13'!$T$8:$T$608,'内訳書2-13'!$G$8:$G$608,'【原則記入不要】内訳書1-1'!$D37,'内訳書2-13'!$U$8:$U$608,JJ$24)</f>
        <v>0</v>
      </c>
      <c r="JK37" s="382">
        <f>SUMIFS('内訳書2-13'!$T$8:$T$608,'内訳書2-13'!$G$8:$G$608,'【原則記入不要】内訳書1-1'!$D37,'内訳書2-13'!$U$8:$U$608,JK$24)</f>
        <v>0</v>
      </c>
      <c r="JL37" s="382">
        <f>SUMIFS('内訳書2-13'!$T$8:$T$608,'内訳書2-13'!$G$8:$G$608,'【原則記入不要】内訳書1-1'!$D37,'内訳書2-13'!$U$8:$U$608,JL$24)</f>
        <v>0</v>
      </c>
      <c r="JM37" s="382">
        <f>SUMIFS('内訳書2-13'!$T$8:$T$608,'内訳書2-13'!$G$8:$G$608,'【原則記入不要】内訳書1-1'!$D37,'内訳書2-13'!$U$8:$U$608,JM$24)</f>
        <v>0</v>
      </c>
      <c r="JN37" s="382">
        <f>SUMIFS('内訳書2-13'!$T$8:$T$608,'内訳書2-13'!$G$8:$G$608,'【原則記入不要】内訳書1-1'!$D37,'内訳書2-13'!$U$8:$U$608,JN$24)</f>
        <v>0</v>
      </c>
      <c r="JO37" s="382">
        <f>SUMIFS('内訳書2-13'!$T$8:$T$608,'内訳書2-13'!$G$8:$G$608,'【原則記入不要】内訳書1-1'!$D37,'内訳書2-13'!$U$8:$U$608,JO$24)</f>
        <v>0</v>
      </c>
      <c r="JP37" s="382">
        <f>SUMIFS('内訳書2-13'!$T$8:$T$608,'内訳書2-13'!$G$8:$G$608,'【原則記入不要】内訳書1-1'!$D37,'内訳書2-13'!$U$8:$U$608,JP$24)</f>
        <v>0</v>
      </c>
      <c r="JQ37" s="383">
        <f>'内訳書2-13'!$I847</f>
        <v>0</v>
      </c>
      <c r="JR37" s="382">
        <f>SUMIFS('内訳書2-14'!$T$8:$T$608,'内訳書2-14'!$G$8:$G$608,'【原則記入不要】内訳書1-1'!$D37,'内訳書2-14'!$U$8:$U$608,JR$24)</f>
        <v>0</v>
      </c>
      <c r="JS37" s="382">
        <f>SUMIFS('内訳書2-14'!$T$8:$T$608,'内訳書2-14'!$G$8:$G$608,'【原則記入不要】内訳書1-1'!$D37,'内訳書2-14'!$U$8:$U$608,JS$24)</f>
        <v>0</v>
      </c>
      <c r="JT37" s="382">
        <f>SUMIFS('内訳書2-14'!$T$8:$T$608,'内訳書2-14'!$G$8:$G$608,'【原則記入不要】内訳書1-1'!$D37,'内訳書2-14'!$U$8:$U$608,JT$24)</f>
        <v>0</v>
      </c>
      <c r="JU37" s="382">
        <f>SUMIFS('内訳書2-14'!$T$8:$T$608,'内訳書2-14'!$G$8:$G$608,'【原則記入不要】内訳書1-1'!$D37,'内訳書2-14'!$U$8:$U$608,JU$24)</f>
        <v>0</v>
      </c>
      <c r="JV37" s="382">
        <f>SUMIFS('内訳書2-14'!$T$8:$T$608,'内訳書2-14'!$G$8:$G$608,'【原則記入不要】内訳書1-1'!$D37,'内訳書2-14'!$U$8:$U$608,JV$24)</f>
        <v>0</v>
      </c>
      <c r="JW37" s="382">
        <f>SUMIFS('内訳書2-14'!$T$8:$T$608,'内訳書2-14'!$G$8:$G$608,'【原則記入不要】内訳書1-1'!$D37,'内訳書2-14'!$U$8:$U$608,JW$24)</f>
        <v>0</v>
      </c>
      <c r="JX37" s="382">
        <f>SUMIFS('内訳書2-14'!$T$8:$T$608,'内訳書2-14'!$G$8:$G$608,'【原則記入不要】内訳書1-1'!$D37,'内訳書2-14'!$U$8:$U$608,JX$24)</f>
        <v>0</v>
      </c>
      <c r="JY37" s="382">
        <f>SUMIFS('内訳書2-14'!$T$8:$T$608,'内訳書2-14'!$G$8:$G$608,'【原則記入不要】内訳書1-1'!$D37,'内訳書2-14'!$U$8:$U$608,JY$24)</f>
        <v>0</v>
      </c>
      <c r="JZ37" s="382">
        <f>SUMIFS('内訳書2-14'!$T$8:$T$608,'内訳書2-14'!$G$8:$G$608,'【原則記入不要】内訳書1-1'!$D37,'内訳書2-14'!$U$8:$U$608,JZ$24)</f>
        <v>0</v>
      </c>
      <c r="KA37" s="382">
        <f>SUMIFS('内訳書2-14'!$T$8:$T$608,'内訳書2-14'!$G$8:$G$608,'【原則記入不要】内訳書1-1'!$D37,'内訳書2-14'!$U$8:$U$608,KA$24)</f>
        <v>0</v>
      </c>
      <c r="KB37" s="382">
        <f>SUMIFS('内訳書2-14'!$T$8:$T$608,'内訳書2-14'!$G$8:$G$608,'【原則記入不要】内訳書1-1'!$D37,'内訳書2-14'!$U$8:$U$608,KB$24)</f>
        <v>0</v>
      </c>
      <c r="KC37" s="382">
        <f>SUMIFS('内訳書2-14'!$T$8:$T$608,'内訳書2-14'!$G$8:$G$608,'【原則記入不要】内訳書1-1'!$D37,'内訳書2-14'!$U$8:$U$608,KC$24)</f>
        <v>0</v>
      </c>
      <c r="KD37" s="382">
        <f>SUMIFS('内訳書2-14'!$T$8:$T$608,'内訳書2-14'!$G$8:$G$608,'【原則記入不要】内訳書1-1'!$D37,'内訳書2-14'!$U$8:$U$608,KD$24)</f>
        <v>0</v>
      </c>
      <c r="KE37" s="382">
        <f>SUMIFS('内訳書2-14'!$T$8:$T$608,'内訳書2-14'!$G$8:$G$608,'【原則記入不要】内訳書1-1'!$D37,'内訳書2-14'!$U$8:$U$608,KE$24)</f>
        <v>0</v>
      </c>
      <c r="KF37" s="382">
        <f>SUMIFS('内訳書2-14'!$T$8:$T$608,'内訳書2-14'!$G$8:$G$608,'【原則記入不要】内訳書1-1'!$D37,'内訳書2-14'!$U$8:$U$608,KF$24)</f>
        <v>0</v>
      </c>
      <c r="KG37" s="382">
        <f>SUMIFS('内訳書2-14'!$T$8:$T$608,'内訳書2-14'!$G$8:$G$608,'【原則記入不要】内訳書1-1'!$D37,'内訳書2-14'!$U$8:$U$608,KG$24)</f>
        <v>0</v>
      </c>
      <c r="KH37" s="382">
        <f>SUMIFS('内訳書2-14'!$T$8:$T$608,'内訳書2-14'!$G$8:$G$608,'【原則記入不要】内訳書1-1'!$D37,'内訳書2-14'!$U$8:$U$608,KH$24)</f>
        <v>0</v>
      </c>
      <c r="KI37" s="382">
        <f>SUMIFS('内訳書2-14'!$T$8:$T$608,'内訳書2-14'!$G$8:$G$608,'【原則記入不要】内訳書1-1'!$D37,'内訳書2-14'!$U$8:$U$608,KI$24)</f>
        <v>0</v>
      </c>
      <c r="KJ37" s="382">
        <f>SUMIFS('内訳書2-14'!$T$8:$T$608,'内訳書2-14'!$G$8:$G$608,'【原則記入不要】内訳書1-1'!$D37,'内訳書2-14'!$U$8:$U$608,KJ$24)</f>
        <v>0</v>
      </c>
      <c r="KK37" s="382">
        <f>SUMIFS('内訳書2-14'!$T$8:$T$608,'内訳書2-14'!$G$8:$G$608,'【原則記入不要】内訳書1-1'!$D37,'内訳書2-14'!$U$8:$U$608,KK$24)</f>
        <v>0</v>
      </c>
      <c r="KL37" s="383">
        <f>'内訳書2-14'!$I847</f>
        <v>0</v>
      </c>
      <c r="KM37" s="382">
        <f>SUMIFS('内訳書2-15'!$T$8:$T$608,'内訳書2-15'!$G$8:$G$608,'【原則記入不要】内訳書1-1'!$D37,'内訳書2-15'!$U$8:$U$608,KM$24)</f>
        <v>0</v>
      </c>
      <c r="KN37" s="382">
        <f>SUMIFS('内訳書2-15'!$T$8:$T$608,'内訳書2-15'!$G$8:$G$608,'【原則記入不要】内訳書1-1'!$D37,'内訳書2-15'!$U$8:$U$608,KN$24)</f>
        <v>0</v>
      </c>
      <c r="KO37" s="382">
        <f>SUMIFS('内訳書2-15'!$T$8:$T$608,'内訳書2-15'!$G$8:$G$608,'【原則記入不要】内訳書1-1'!$D37,'内訳書2-15'!$U$8:$U$608,KO$24)</f>
        <v>0</v>
      </c>
      <c r="KP37" s="382">
        <f>SUMIFS('内訳書2-15'!$T$8:$T$608,'内訳書2-15'!$G$8:$G$608,'【原則記入不要】内訳書1-1'!$D37,'内訳書2-15'!$U$8:$U$608,KP$24)</f>
        <v>0</v>
      </c>
      <c r="KQ37" s="382">
        <f>SUMIFS('内訳書2-15'!$T$8:$T$608,'内訳書2-15'!$G$8:$G$608,'【原則記入不要】内訳書1-1'!$D37,'内訳書2-15'!$U$8:$U$608,KQ$24)</f>
        <v>0</v>
      </c>
      <c r="KR37" s="382">
        <f>SUMIFS('内訳書2-15'!$T$8:$T$608,'内訳書2-15'!$G$8:$G$608,'【原則記入不要】内訳書1-1'!$D37,'内訳書2-15'!$U$8:$U$608,KR$24)</f>
        <v>0</v>
      </c>
      <c r="KS37" s="382">
        <f>SUMIFS('内訳書2-15'!$T$8:$T$608,'内訳書2-15'!$G$8:$G$608,'【原則記入不要】内訳書1-1'!$D37,'内訳書2-15'!$U$8:$U$608,KS$24)</f>
        <v>0</v>
      </c>
      <c r="KT37" s="382">
        <f>SUMIFS('内訳書2-15'!$T$8:$T$608,'内訳書2-15'!$G$8:$G$608,'【原則記入不要】内訳書1-1'!$D37,'内訳書2-15'!$U$8:$U$608,KT$24)</f>
        <v>0</v>
      </c>
      <c r="KU37" s="382">
        <f>SUMIFS('内訳書2-15'!$T$8:$T$608,'内訳書2-15'!$G$8:$G$608,'【原則記入不要】内訳書1-1'!$D37,'内訳書2-15'!$U$8:$U$608,KU$24)</f>
        <v>0</v>
      </c>
      <c r="KV37" s="382">
        <f>SUMIFS('内訳書2-15'!$T$8:$T$608,'内訳書2-15'!$G$8:$G$608,'【原則記入不要】内訳書1-1'!$D37,'内訳書2-15'!$U$8:$U$608,KV$24)</f>
        <v>0</v>
      </c>
      <c r="KW37" s="382">
        <f>SUMIFS('内訳書2-15'!$T$8:$T$608,'内訳書2-15'!$G$8:$G$608,'【原則記入不要】内訳書1-1'!$D37,'内訳書2-15'!$U$8:$U$608,KW$24)</f>
        <v>0</v>
      </c>
      <c r="KX37" s="382">
        <f>SUMIFS('内訳書2-15'!$T$8:$T$608,'内訳書2-15'!$G$8:$G$608,'【原則記入不要】内訳書1-1'!$D37,'内訳書2-15'!$U$8:$U$608,KX$24)</f>
        <v>0</v>
      </c>
      <c r="KY37" s="382">
        <f>SUMIFS('内訳書2-15'!$T$8:$T$608,'内訳書2-15'!$G$8:$G$608,'【原則記入不要】内訳書1-1'!$D37,'内訳書2-15'!$U$8:$U$608,KY$24)</f>
        <v>0</v>
      </c>
      <c r="KZ37" s="382">
        <f>SUMIFS('内訳書2-15'!$T$8:$T$608,'内訳書2-15'!$G$8:$G$608,'【原則記入不要】内訳書1-1'!$D37,'内訳書2-15'!$U$8:$U$608,KZ$24)</f>
        <v>0</v>
      </c>
      <c r="LA37" s="382">
        <f>SUMIFS('内訳書2-15'!$T$8:$T$608,'内訳書2-15'!$G$8:$G$608,'【原則記入不要】内訳書1-1'!$D37,'内訳書2-15'!$U$8:$U$608,LA$24)</f>
        <v>0</v>
      </c>
      <c r="LB37" s="382">
        <f>SUMIFS('内訳書2-15'!$T$8:$T$608,'内訳書2-15'!$G$8:$G$608,'【原則記入不要】内訳書1-1'!$D37,'内訳書2-15'!$U$8:$U$608,LB$24)</f>
        <v>0</v>
      </c>
      <c r="LC37" s="382">
        <f>SUMIFS('内訳書2-15'!$T$8:$T$608,'内訳書2-15'!$G$8:$G$608,'【原則記入不要】内訳書1-1'!$D37,'内訳書2-15'!$U$8:$U$608,LC$24)</f>
        <v>0</v>
      </c>
      <c r="LD37" s="382">
        <f>SUMIFS('内訳書2-15'!$T$8:$T$608,'内訳書2-15'!$G$8:$G$608,'【原則記入不要】内訳書1-1'!$D37,'内訳書2-15'!$U$8:$U$608,LD$24)</f>
        <v>0</v>
      </c>
      <c r="LE37" s="382">
        <f>SUMIFS('内訳書2-15'!$T$8:$T$608,'内訳書2-15'!$G$8:$G$608,'【原則記入不要】内訳書1-1'!$D37,'内訳書2-15'!$U$8:$U$608,LE$24)</f>
        <v>0</v>
      </c>
      <c r="LF37" s="382">
        <f>SUMIFS('内訳書2-15'!$T$8:$T$608,'内訳書2-15'!$G$8:$G$608,'【原則記入不要】内訳書1-1'!$D37,'内訳書2-15'!$U$8:$U$608,LF$24)</f>
        <v>0</v>
      </c>
      <c r="LG37" s="383">
        <f>'内訳書2-15'!$I847</f>
        <v>0</v>
      </c>
      <c r="LH37" s="382">
        <f>SUMIFS('内訳書2-16'!$T$8:$T$608,'内訳書2-16'!$G$8:$G$608,'【原則記入不要】内訳書1-1'!$D37,'内訳書2-16'!$U$8:$U$608,LH$24)</f>
        <v>0</v>
      </c>
      <c r="LI37" s="382">
        <f>SUMIFS('内訳書2-16'!$T$8:$T$608,'内訳書2-16'!$G$8:$G$608,'【原則記入不要】内訳書1-1'!$D37,'内訳書2-16'!$U$8:$U$608,LI$24)</f>
        <v>0</v>
      </c>
      <c r="LJ37" s="382">
        <f>SUMIFS('内訳書2-16'!$T$8:$T$608,'内訳書2-16'!$G$8:$G$608,'【原則記入不要】内訳書1-1'!$D37,'内訳書2-16'!$U$8:$U$608,LJ$24)</f>
        <v>0</v>
      </c>
      <c r="LK37" s="382">
        <f>SUMIFS('内訳書2-16'!$T$8:$T$608,'内訳書2-16'!$G$8:$G$608,'【原則記入不要】内訳書1-1'!$D37,'内訳書2-16'!$U$8:$U$608,LK$24)</f>
        <v>0</v>
      </c>
      <c r="LL37" s="382">
        <f>SUMIFS('内訳書2-16'!$T$8:$T$608,'内訳書2-16'!$G$8:$G$608,'【原則記入不要】内訳書1-1'!$D37,'内訳書2-16'!$U$8:$U$608,LL$24)</f>
        <v>0</v>
      </c>
      <c r="LM37" s="382">
        <f>SUMIFS('内訳書2-16'!$T$8:$T$608,'内訳書2-16'!$G$8:$G$608,'【原則記入不要】内訳書1-1'!$D37,'内訳書2-16'!$U$8:$U$608,LM$24)</f>
        <v>0</v>
      </c>
      <c r="LN37" s="382">
        <f>SUMIFS('内訳書2-16'!$T$8:$T$608,'内訳書2-16'!$G$8:$G$608,'【原則記入不要】内訳書1-1'!$D37,'内訳書2-16'!$U$8:$U$608,LN$24)</f>
        <v>0</v>
      </c>
      <c r="LO37" s="382">
        <f>SUMIFS('内訳書2-16'!$T$8:$T$608,'内訳書2-16'!$G$8:$G$608,'【原則記入不要】内訳書1-1'!$D37,'内訳書2-16'!$U$8:$U$608,LO$24)</f>
        <v>0</v>
      </c>
      <c r="LP37" s="382">
        <f>SUMIFS('内訳書2-16'!$T$8:$T$608,'内訳書2-16'!$G$8:$G$608,'【原則記入不要】内訳書1-1'!$D37,'内訳書2-16'!$U$8:$U$608,LP$24)</f>
        <v>0</v>
      </c>
      <c r="LQ37" s="382">
        <f>SUMIFS('内訳書2-16'!$T$8:$T$608,'内訳書2-16'!$G$8:$G$608,'【原則記入不要】内訳書1-1'!$D37,'内訳書2-16'!$U$8:$U$608,LQ$24)</f>
        <v>0</v>
      </c>
      <c r="LR37" s="382">
        <f>SUMIFS('内訳書2-16'!$T$8:$T$608,'内訳書2-16'!$G$8:$G$608,'【原則記入不要】内訳書1-1'!$D37,'内訳書2-16'!$U$8:$U$608,LR$24)</f>
        <v>0</v>
      </c>
      <c r="LS37" s="382">
        <f>SUMIFS('内訳書2-16'!$T$8:$T$608,'内訳書2-16'!$G$8:$G$608,'【原則記入不要】内訳書1-1'!$D37,'内訳書2-16'!$U$8:$U$608,LS$24)</f>
        <v>0</v>
      </c>
      <c r="LT37" s="382">
        <f>SUMIFS('内訳書2-16'!$T$8:$T$608,'内訳書2-16'!$G$8:$G$608,'【原則記入不要】内訳書1-1'!$D37,'内訳書2-16'!$U$8:$U$608,LT$24)</f>
        <v>0</v>
      </c>
      <c r="LU37" s="382">
        <f>SUMIFS('内訳書2-16'!$T$8:$T$608,'内訳書2-16'!$G$8:$G$608,'【原則記入不要】内訳書1-1'!$D37,'内訳書2-16'!$U$8:$U$608,LU$24)</f>
        <v>0</v>
      </c>
      <c r="LV37" s="382">
        <f>SUMIFS('内訳書2-16'!$T$8:$T$608,'内訳書2-16'!$G$8:$G$608,'【原則記入不要】内訳書1-1'!$D37,'内訳書2-16'!$U$8:$U$608,LV$24)</f>
        <v>0</v>
      </c>
      <c r="LW37" s="382">
        <f>SUMIFS('内訳書2-16'!$T$8:$T$608,'内訳書2-16'!$G$8:$G$608,'【原則記入不要】内訳書1-1'!$D37,'内訳書2-16'!$U$8:$U$608,LW$24)</f>
        <v>0</v>
      </c>
      <c r="LX37" s="382">
        <f>SUMIFS('内訳書2-16'!$T$8:$T$608,'内訳書2-16'!$G$8:$G$608,'【原則記入不要】内訳書1-1'!$D37,'内訳書2-16'!$U$8:$U$608,LX$24)</f>
        <v>0</v>
      </c>
      <c r="LY37" s="382">
        <f>SUMIFS('内訳書2-16'!$T$8:$T$608,'内訳書2-16'!$G$8:$G$608,'【原則記入不要】内訳書1-1'!$D37,'内訳書2-16'!$U$8:$U$608,LY$24)</f>
        <v>0</v>
      </c>
      <c r="LZ37" s="382">
        <f>SUMIFS('内訳書2-16'!$T$8:$T$608,'内訳書2-16'!$G$8:$G$608,'【原則記入不要】内訳書1-1'!$D37,'内訳書2-16'!$U$8:$U$608,LZ$24)</f>
        <v>0</v>
      </c>
      <c r="MA37" s="382">
        <f>SUMIFS('内訳書2-16'!$T$8:$T$608,'内訳書2-16'!$G$8:$G$608,'【原則記入不要】内訳書1-1'!$D37,'内訳書2-16'!$U$8:$U$608,MA$24)</f>
        <v>0</v>
      </c>
      <c r="MB37" s="383">
        <f>'内訳書2-16'!$I847</f>
        <v>0</v>
      </c>
      <c r="MC37" s="382">
        <f>SUMIFS('内訳書2-17'!$T$8:$T$608,'内訳書2-17'!$G$8:$G$608,'【原則記入不要】内訳書1-1'!$D37,'内訳書2-17'!$U$8:$U$608,MC$24)</f>
        <v>0</v>
      </c>
      <c r="MD37" s="382">
        <f>SUMIFS('内訳書2-17'!$T$8:$T$608,'内訳書2-17'!$G$8:$G$608,'【原則記入不要】内訳書1-1'!$D37,'内訳書2-17'!$U$8:$U$608,MD$24)</f>
        <v>0</v>
      </c>
      <c r="ME37" s="382">
        <f>SUMIFS('内訳書2-17'!$T$8:$T$608,'内訳書2-17'!$G$8:$G$608,'【原則記入不要】内訳書1-1'!$D37,'内訳書2-17'!$U$8:$U$608,ME$24)</f>
        <v>0</v>
      </c>
      <c r="MF37" s="382">
        <f>SUMIFS('内訳書2-17'!$T$8:$T$608,'内訳書2-17'!$G$8:$G$608,'【原則記入不要】内訳書1-1'!$D37,'内訳書2-17'!$U$8:$U$608,MF$24)</f>
        <v>0</v>
      </c>
      <c r="MG37" s="382">
        <f>SUMIFS('内訳書2-17'!$T$8:$T$608,'内訳書2-17'!$G$8:$G$608,'【原則記入不要】内訳書1-1'!$D37,'内訳書2-17'!$U$8:$U$608,MG$24)</f>
        <v>0</v>
      </c>
      <c r="MH37" s="382">
        <f>SUMIFS('内訳書2-17'!$T$8:$T$608,'内訳書2-17'!$G$8:$G$608,'【原則記入不要】内訳書1-1'!$D37,'内訳書2-17'!$U$8:$U$608,MH$24)</f>
        <v>0</v>
      </c>
      <c r="MI37" s="382">
        <f>SUMIFS('内訳書2-17'!$T$8:$T$608,'内訳書2-17'!$G$8:$G$608,'【原則記入不要】内訳書1-1'!$D37,'内訳書2-17'!$U$8:$U$608,MI$24)</f>
        <v>0</v>
      </c>
      <c r="MJ37" s="382">
        <f>SUMIFS('内訳書2-17'!$T$8:$T$608,'内訳書2-17'!$G$8:$G$608,'【原則記入不要】内訳書1-1'!$D37,'内訳書2-17'!$U$8:$U$608,MJ$24)</f>
        <v>0</v>
      </c>
      <c r="MK37" s="382">
        <f>SUMIFS('内訳書2-17'!$T$8:$T$608,'内訳書2-17'!$G$8:$G$608,'【原則記入不要】内訳書1-1'!$D37,'内訳書2-17'!$U$8:$U$608,MK$24)</f>
        <v>0</v>
      </c>
      <c r="ML37" s="382">
        <f>SUMIFS('内訳書2-17'!$T$8:$T$608,'内訳書2-17'!$G$8:$G$608,'【原則記入不要】内訳書1-1'!$D37,'内訳書2-17'!$U$8:$U$608,ML$24)</f>
        <v>0</v>
      </c>
      <c r="MM37" s="382">
        <f>SUMIFS('内訳書2-17'!$T$8:$T$608,'内訳書2-17'!$G$8:$G$608,'【原則記入不要】内訳書1-1'!$D37,'内訳書2-17'!$U$8:$U$608,MM$24)</f>
        <v>0</v>
      </c>
      <c r="MN37" s="382">
        <f>SUMIFS('内訳書2-17'!$T$8:$T$608,'内訳書2-17'!$G$8:$G$608,'【原則記入不要】内訳書1-1'!$D37,'内訳書2-17'!$U$8:$U$608,MN$24)</f>
        <v>0</v>
      </c>
      <c r="MO37" s="382">
        <f>SUMIFS('内訳書2-17'!$T$8:$T$608,'内訳書2-17'!$G$8:$G$608,'【原則記入不要】内訳書1-1'!$D37,'内訳書2-17'!$U$8:$U$608,MO$24)</f>
        <v>0</v>
      </c>
      <c r="MP37" s="382">
        <f>SUMIFS('内訳書2-17'!$T$8:$T$608,'内訳書2-17'!$G$8:$G$608,'【原則記入不要】内訳書1-1'!$D37,'内訳書2-17'!$U$8:$U$608,MP$24)</f>
        <v>0</v>
      </c>
      <c r="MQ37" s="382">
        <f>SUMIFS('内訳書2-17'!$T$8:$T$608,'内訳書2-17'!$G$8:$G$608,'【原則記入不要】内訳書1-1'!$D37,'内訳書2-17'!$U$8:$U$608,MQ$24)</f>
        <v>0</v>
      </c>
      <c r="MR37" s="382">
        <f>SUMIFS('内訳書2-17'!$T$8:$T$608,'内訳書2-17'!$G$8:$G$608,'【原則記入不要】内訳書1-1'!$D37,'内訳書2-17'!$U$8:$U$608,MR$24)</f>
        <v>0</v>
      </c>
      <c r="MS37" s="382">
        <f>SUMIFS('内訳書2-17'!$T$8:$T$608,'内訳書2-17'!$G$8:$G$608,'【原則記入不要】内訳書1-1'!$D37,'内訳書2-17'!$U$8:$U$608,MS$24)</f>
        <v>0</v>
      </c>
      <c r="MT37" s="382">
        <f>SUMIFS('内訳書2-17'!$T$8:$T$608,'内訳書2-17'!$G$8:$G$608,'【原則記入不要】内訳書1-1'!$D37,'内訳書2-17'!$U$8:$U$608,MT$24)</f>
        <v>0</v>
      </c>
      <c r="MU37" s="382">
        <f>SUMIFS('内訳書2-17'!$T$8:$T$608,'内訳書2-17'!$G$8:$G$608,'【原則記入不要】内訳書1-1'!$D37,'内訳書2-17'!$U$8:$U$608,MU$24)</f>
        <v>0</v>
      </c>
      <c r="MV37" s="382">
        <f>SUMIFS('内訳書2-17'!$T$8:$T$608,'内訳書2-17'!$G$8:$G$608,'【原則記入不要】内訳書1-1'!$D37,'内訳書2-17'!$U$8:$U$608,MV$24)</f>
        <v>0</v>
      </c>
      <c r="MW37" s="383">
        <f>'内訳書2-17'!$I847</f>
        <v>0</v>
      </c>
      <c r="MX37" s="382">
        <f>SUMIFS('内訳書2-18'!$T$8:$T$608,'内訳書2-18'!$G$8:$G$608,'【原則記入不要】内訳書1-1'!$D37,'内訳書2-18'!$U$8:$U$608,MX$24)</f>
        <v>0</v>
      </c>
      <c r="MY37" s="382">
        <f>SUMIFS('内訳書2-18'!$T$8:$T$608,'内訳書2-18'!$G$8:$G$608,'【原則記入不要】内訳書1-1'!$D37,'内訳書2-18'!$U$8:$U$608,MY$24)</f>
        <v>0</v>
      </c>
      <c r="MZ37" s="382">
        <f>SUMIFS('内訳書2-18'!$T$8:$T$608,'内訳書2-18'!$G$8:$G$608,'【原則記入不要】内訳書1-1'!$D37,'内訳書2-18'!$U$8:$U$608,MZ$24)</f>
        <v>0</v>
      </c>
      <c r="NA37" s="382">
        <f>SUMIFS('内訳書2-18'!$T$8:$T$608,'内訳書2-18'!$G$8:$G$608,'【原則記入不要】内訳書1-1'!$D37,'内訳書2-18'!$U$8:$U$608,NA$24)</f>
        <v>0</v>
      </c>
      <c r="NB37" s="382">
        <f>SUMIFS('内訳書2-18'!$T$8:$T$608,'内訳書2-18'!$G$8:$G$608,'【原則記入不要】内訳書1-1'!$D37,'内訳書2-18'!$U$8:$U$608,NB$24)</f>
        <v>0</v>
      </c>
      <c r="NC37" s="382">
        <f>SUMIFS('内訳書2-18'!$T$8:$T$608,'内訳書2-18'!$G$8:$G$608,'【原則記入不要】内訳書1-1'!$D37,'内訳書2-18'!$U$8:$U$608,NC$24)</f>
        <v>0</v>
      </c>
      <c r="ND37" s="382">
        <f>SUMIFS('内訳書2-18'!$T$8:$T$608,'内訳書2-18'!$G$8:$G$608,'【原則記入不要】内訳書1-1'!$D37,'内訳書2-18'!$U$8:$U$608,ND$24)</f>
        <v>0</v>
      </c>
      <c r="NE37" s="382">
        <f>SUMIFS('内訳書2-18'!$T$8:$T$608,'内訳書2-18'!$G$8:$G$608,'【原則記入不要】内訳書1-1'!$D37,'内訳書2-18'!$U$8:$U$608,NE$24)</f>
        <v>0</v>
      </c>
      <c r="NF37" s="382">
        <f>SUMIFS('内訳書2-18'!$T$8:$T$608,'内訳書2-18'!$G$8:$G$608,'【原則記入不要】内訳書1-1'!$D37,'内訳書2-18'!$U$8:$U$608,NF$24)</f>
        <v>0</v>
      </c>
      <c r="NG37" s="382">
        <f>SUMIFS('内訳書2-18'!$T$8:$T$608,'内訳書2-18'!$G$8:$G$608,'【原則記入不要】内訳書1-1'!$D37,'内訳書2-18'!$U$8:$U$608,NG$24)</f>
        <v>0</v>
      </c>
      <c r="NH37" s="382">
        <f>SUMIFS('内訳書2-18'!$T$8:$T$608,'内訳書2-18'!$G$8:$G$608,'【原則記入不要】内訳書1-1'!$D37,'内訳書2-18'!$U$8:$U$608,NH$24)</f>
        <v>0</v>
      </c>
      <c r="NI37" s="382">
        <f>SUMIFS('内訳書2-18'!$T$8:$T$608,'内訳書2-18'!$G$8:$G$608,'【原則記入不要】内訳書1-1'!$D37,'内訳書2-18'!$U$8:$U$608,NI$24)</f>
        <v>0</v>
      </c>
      <c r="NJ37" s="382">
        <f>SUMIFS('内訳書2-18'!$T$8:$T$608,'内訳書2-18'!$G$8:$G$608,'【原則記入不要】内訳書1-1'!$D37,'内訳書2-18'!$U$8:$U$608,NJ$24)</f>
        <v>0</v>
      </c>
      <c r="NK37" s="382">
        <f>SUMIFS('内訳書2-18'!$T$8:$T$608,'内訳書2-18'!$G$8:$G$608,'【原則記入不要】内訳書1-1'!$D37,'内訳書2-18'!$U$8:$U$608,NK$24)</f>
        <v>0</v>
      </c>
      <c r="NL37" s="382">
        <f>SUMIFS('内訳書2-18'!$T$8:$T$608,'内訳書2-18'!$G$8:$G$608,'【原則記入不要】内訳書1-1'!$D37,'内訳書2-18'!$U$8:$U$608,NL$24)</f>
        <v>0</v>
      </c>
      <c r="NM37" s="382">
        <f>SUMIFS('内訳書2-18'!$T$8:$T$608,'内訳書2-18'!$G$8:$G$608,'【原則記入不要】内訳書1-1'!$D37,'内訳書2-18'!$U$8:$U$608,NM$24)</f>
        <v>0</v>
      </c>
      <c r="NN37" s="382">
        <f>SUMIFS('内訳書2-18'!$T$8:$T$608,'内訳書2-18'!$G$8:$G$608,'【原則記入不要】内訳書1-1'!$D37,'内訳書2-18'!$U$8:$U$608,NN$24)</f>
        <v>0</v>
      </c>
      <c r="NO37" s="382">
        <f>SUMIFS('内訳書2-18'!$T$8:$T$608,'内訳書2-18'!$G$8:$G$608,'【原則記入不要】内訳書1-1'!$D37,'内訳書2-18'!$U$8:$U$608,NO$24)</f>
        <v>0</v>
      </c>
      <c r="NP37" s="382">
        <f>SUMIFS('内訳書2-18'!$T$8:$T$608,'内訳書2-18'!$G$8:$G$608,'【原則記入不要】内訳書1-1'!$D37,'内訳書2-18'!$U$8:$U$608,NP$24)</f>
        <v>0</v>
      </c>
      <c r="NQ37" s="382">
        <f>SUMIFS('内訳書2-18'!$T$8:$T$608,'内訳書2-18'!$G$8:$G$608,'【原則記入不要】内訳書1-1'!$D37,'内訳書2-18'!$U$8:$U$608,NQ$24)</f>
        <v>0</v>
      </c>
      <c r="NR37" s="383">
        <f>'内訳書2-18'!$I847</f>
        <v>0</v>
      </c>
      <c r="NS37" s="382">
        <f>SUMIFS('内訳書2-19'!$T$8:$T$608,'内訳書2-19'!$G$8:$G$608,'【原則記入不要】内訳書1-1'!$D37,'内訳書2-19'!$U$8:$U$608,NS$24)</f>
        <v>0</v>
      </c>
      <c r="NT37" s="382">
        <f>SUMIFS('内訳書2-19'!$T$8:$T$608,'内訳書2-19'!$G$8:$G$608,'【原則記入不要】内訳書1-1'!$D37,'内訳書2-19'!$U$8:$U$608,NT$24)</f>
        <v>0</v>
      </c>
      <c r="NU37" s="382">
        <f>SUMIFS('内訳書2-19'!$T$8:$T$608,'内訳書2-19'!$G$8:$G$608,'【原則記入不要】内訳書1-1'!$D37,'内訳書2-19'!$U$8:$U$608,NU$24)</f>
        <v>0</v>
      </c>
      <c r="NV37" s="382">
        <f>SUMIFS('内訳書2-19'!$T$8:$T$608,'内訳書2-19'!$G$8:$G$608,'【原則記入不要】内訳書1-1'!$D37,'内訳書2-19'!$U$8:$U$608,NV$24)</f>
        <v>0</v>
      </c>
      <c r="NW37" s="382">
        <f>SUMIFS('内訳書2-19'!$T$8:$T$608,'内訳書2-19'!$G$8:$G$608,'【原則記入不要】内訳書1-1'!$D37,'内訳書2-19'!$U$8:$U$608,NW$24)</f>
        <v>0</v>
      </c>
      <c r="NX37" s="382">
        <f>SUMIFS('内訳書2-19'!$T$8:$T$608,'内訳書2-19'!$G$8:$G$608,'【原則記入不要】内訳書1-1'!$D37,'内訳書2-19'!$U$8:$U$608,NX$24)</f>
        <v>0</v>
      </c>
      <c r="NY37" s="382">
        <f>SUMIFS('内訳書2-19'!$T$8:$T$608,'内訳書2-19'!$G$8:$G$608,'【原則記入不要】内訳書1-1'!$D37,'内訳書2-19'!$U$8:$U$608,NY$24)</f>
        <v>0</v>
      </c>
      <c r="NZ37" s="382">
        <f>SUMIFS('内訳書2-19'!$T$8:$T$608,'内訳書2-19'!$G$8:$G$608,'【原則記入不要】内訳書1-1'!$D37,'内訳書2-19'!$U$8:$U$608,NZ$24)</f>
        <v>0</v>
      </c>
      <c r="OA37" s="382">
        <f>SUMIFS('内訳書2-19'!$T$8:$T$608,'内訳書2-19'!$G$8:$G$608,'【原則記入不要】内訳書1-1'!$D37,'内訳書2-19'!$U$8:$U$608,OA$24)</f>
        <v>0</v>
      </c>
      <c r="OB37" s="382">
        <f>SUMIFS('内訳書2-19'!$T$8:$T$608,'内訳書2-19'!$G$8:$G$608,'【原則記入不要】内訳書1-1'!$D37,'内訳書2-19'!$U$8:$U$608,OB$24)</f>
        <v>0</v>
      </c>
      <c r="OC37" s="382">
        <f>SUMIFS('内訳書2-19'!$T$8:$T$608,'内訳書2-19'!$G$8:$G$608,'【原則記入不要】内訳書1-1'!$D37,'内訳書2-19'!$U$8:$U$608,OC$24)</f>
        <v>0</v>
      </c>
      <c r="OD37" s="382">
        <f>SUMIFS('内訳書2-19'!$T$8:$T$608,'内訳書2-19'!$G$8:$G$608,'【原則記入不要】内訳書1-1'!$D37,'内訳書2-19'!$U$8:$U$608,OD$24)</f>
        <v>0</v>
      </c>
      <c r="OE37" s="382">
        <f>SUMIFS('内訳書2-19'!$T$8:$T$608,'内訳書2-19'!$G$8:$G$608,'【原則記入不要】内訳書1-1'!$D37,'内訳書2-19'!$U$8:$U$608,OE$24)</f>
        <v>0</v>
      </c>
      <c r="OF37" s="382">
        <f>SUMIFS('内訳書2-19'!$T$8:$T$608,'内訳書2-19'!$G$8:$G$608,'【原則記入不要】内訳書1-1'!$D37,'内訳書2-19'!$U$8:$U$608,OF$24)</f>
        <v>0</v>
      </c>
      <c r="OG37" s="382">
        <f>SUMIFS('内訳書2-19'!$T$8:$T$608,'内訳書2-19'!$G$8:$G$608,'【原則記入不要】内訳書1-1'!$D37,'内訳書2-19'!$U$8:$U$608,OG$24)</f>
        <v>0</v>
      </c>
      <c r="OH37" s="382">
        <f>SUMIFS('内訳書2-19'!$T$8:$T$608,'内訳書2-19'!$G$8:$G$608,'【原則記入不要】内訳書1-1'!$D37,'内訳書2-19'!$U$8:$U$608,OH$24)</f>
        <v>0</v>
      </c>
      <c r="OI37" s="382">
        <f>SUMIFS('内訳書2-19'!$T$8:$T$608,'内訳書2-19'!$G$8:$G$608,'【原則記入不要】内訳書1-1'!$D37,'内訳書2-19'!$U$8:$U$608,OI$24)</f>
        <v>0</v>
      </c>
      <c r="OJ37" s="382">
        <f>SUMIFS('内訳書2-19'!$T$8:$T$608,'内訳書2-19'!$G$8:$G$608,'【原則記入不要】内訳書1-1'!$D37,'内訳書2-19'!$U$8:$U$608,OJ$24)</f>
        <v>0</v>
      </c>
      <c r="OK37" s="382">
        <f>SUMIFS('内訳書2-19'!$T$8:$T$608,'内訳書2-19'!$G$8:$G$608,'【原則記入不要】内訳書1-1'!$D37,'内訳書2-19'!$U$8:$U$608,OK$24)</f>
        <v>0</v>
      </c>
      <c r="OL37" s="382">
        <f>SUMIFS('内訳書2-19'!$T$8:$T$608,'内訳書2-19'!$G$8:$G$608,'【原則記入不要】内訳書1-1'!$D37,'内訳書2-19'!$U$8:$U$608,OL$24)</f>
        <v>0</v>
      </c>
      <c r="OM37" s="383">
        <f>'内訳書2-19'!$I847</f>
        <v>0</v>
      </c>
      <c r="ON37" s="382">
        <f>SUMIFS('内訳書2-20'!$T$8:$T$608,'内訳書2-20'!$G$8:$G$608,'【原則記入不要】内訳書1-1'!$D37,'内訳書2-20'!$U$8:$U$608,ON$24)</f>
        <v>0</v>
      </c>
      <c r="OO37" s="382">
        <f>SUMIFS('内訳書2-20'!$T$8:$T$608,'内訳書2-20'!$G$8:$G$608,'【原則記入不要】内訳書1-1'!$D37,'内訳書2-20'!$U$8:$U$608,OO$24)</f>
        <v>0</v>
      </c>
      <c r="OP37" s="382">
        <f>SUMIFS('内訳書2-20'!$T$8:$T$608,'内訳書2-20'!$G$8:$G$608,'【原則記入不要】内訳書1-1'!$D37,'内訳書2-20'!$U$8:$U$608,OP$24)</f>
        <v>0</v>
      </c>
      <c r="OQ37" s="382">
        <f>SUMIFS('内訳書2-20'!$T$8:$T$608,'内訳書2-20'!$G$8:$G$608,'【原則記入不要】内訳書1-1'!$D37,'内訳書2-20'!$U$8:$U$608,OQ$24)</f>
        <v>0</v>
      </c>
      <c r="OR37" s="382">
        <f>SUMIFS('内訳書2-20'!$T$8:$T$608,'内訳書2-20'!$G$8:$G$608,'【原則記入不要】内訳書1-1'!$D37,'内訳書2-20'!$U$8:$U$608,OR$24)</f>
        <v>0</v>
      </c>
      <c r="OS37" s="382">
        <f>SUMIFS('内訳書2-20'!$T$8:$T$608,'内訳書2-20'!$G$8:$G$608,'【原則記入不要】内訳書1-1'!$D37,'内訳書2-20'!$U$8:$U$608,OS$24)</f>
        <v>0</v>
      </c>
      <c r="OT37" s="382">
        <f>SUMIFS('内訳書2-20'!$T$8:$T$608,'内訳書2-20'!$G$8:$G$608,'【原則記入不要】内訳書1-1'!$D37,'内訳書2-20'!$U$8:$U$608,OT$24)</f>
        <v>0</v>
      </c>
      <c r="OU37" s="382">
        <f>SUMIFS('内訳書2-20'!$T$8:$T$608,'内訳書2-20'!$G$8:$G$608,'【原則記入不要】内訳書1-1'!$D37,'内訳書2-20'!$U$8:$U$608,OU$24)</f>
        <v>0</v>
      </c>
      <c r="OV37" s="382">
        <f>SUMIFS('内訳書2-20'!$T$8:$T$608,'内訳書2-20'!$G$8:$G$608,'【原則記入不要】内訳書1-1'!$D37,'内訳書2-20'!$U$8:$U$608,OV$24)</f>
        <v>0</v>
      </c>
      <c r="OW37" s="382">
        <f>SUMIFS('内訳書2-20'!$T$8:$T$608,'内訳書2-20'!$G$8:$G$608,'【原則記入不要】内訳書1-1'!$D37,'内訳書2-20'!$U$8:$U$608,OW$24)</f>
        <v>0</v>
      </c>
      <c r="OX37" s="382">
        <f>SUMIFS('内訳書2-20'!$T$8:$T$608,'内訳書2-20'!$G$8:$G$608,'【原則記入不要】内訳書1-1'!$D37,'内訳書2-20'!$U$8:$U$608,OX$24)</f>
        <v>0</v>
      </c>
      <c r="OY37" s="382">
        <f>SUMIFS('内訳書2-20'!$T$8:$T$608,'内訳書2-20'!$G$8:$G$608,'【原則記入不要】内訳書1-1'!$D37,'内訳書2-20'!$U$8:$U$608,OY$24)</f>
        <v>0</v>
      </c>
      <c r="OZ37" s="382">
        <f>SUMIFS('内訳書2-20'!$T$8:$T$608,'内訳書2-20'!$G$8:$G$608,'【原則記入不要】内訳書1-1'!$D37,'内訳書2-20'!$U$8:$U$608,OZ$24)</f>
        <v>0</v>
      </c>
      <c r="PA37" s="382">
        <f>SUMIFS('内訳書2-20'!$T$8:$T$608,'内訳書2-20'!$G$8:$G$608,'【原則記入不要】内訳書1-1'!$D37,'内訳書2-20'!$U$8:$U$608,PA$24)</f>
        <v>0</v>
      </c>
      <c r="PB37" s="382">
        <f>SUMIFS('内訳書2-20'!$T$8:$T$608,'内訳書2-20'!$G$8:$G$608,'【原則記入不要】内訳書1-1'!$D37,'内訳書2-20'!$U$8:$U$608,PB$24)</f>
        <v>0</v>
      </c>
      <c r="PC37" s="382">
        <f>SUMIFS('内訳書2-20'!$T$8:$T$608,'内訳書2-20'!$G$8:$G$608,'【原則記入不要】内訳書1-1'!$D37,'内訳書2-20'!$U$8:$U$608,PC$24)</f>
        <v>0</v>
      </c>
      <c r="PD37" s="382">
        <f>SUMIFS('内訳書2-20'!$T$8:$T$608,'内訳書2-20'!$G$8:$G$608,'【原則記入不要】内訳書1-1'!$D37,'内訳書2-20'!$U$8:$U$608,PD$24)</f>
        <v>0</v>
      </c>
      <c r="PE37" s="382">
        <f>SUMIFS('内訳書2-20'!$T$8:$T$608,'内訳書2-20'!$G$8:$G$608,'【原則記入不要】内訳書1-1'!$D37,'内訳書2-20'!$U$8:$U$608,PE$24)</f>
        <v>0</v>
      </c>
      <c r="PF37" s="382">
        <f>SUMIFS('内訳書2-20'!$T$8:$T$608,'内訳書2-20'!$G$8:$G$608,'【原則記入不要】内訳書1-1'!$D37,'内訳書2-20'!$U$8:$U$608,PF$24)</f>
        <v>0</v>
      </c>
      <c r="PG37" s="382">
        <f>SUMIFS('内訳書2-20'!$T$8:$T$608,'内訳書2-20'!$G$8:$G$608,'【原則記入不要】内訳書1-1'!$D37,'内訳書2-20'!$U$8:$U$608,PG$24)</f>
        <v>0</v>
      </c>
      <c r="PH37" s="383">
        <f>'内訳書2-20'!$I847</f>
        <v>0</v>
      </c>
      <c r="PI37" s="281">
        <f>'内訳書2-21'!$I497</f>
        <v>0</v>
      </c>
      <c r="PJ37" s="282">
        <f t="shared" si="148"/>
        <v>0</v>
      </c>
      <c r="PK37" s="296">
        <f t="shared" si="149"/>
        <v>0</v>
      </c>
      <c r="PL37" s="296"/>
    </row>
    <row r="38" spans="2:428" ht="18" customHeight="1">
      <c r="B38" s="781"/>
      <c r="C38" s="784"/>
      <c r="D38" s="384" t="s">
        <v>2</v>
      </c>
      <c r="E38" s="385">
        <f>SUMIFS('内訳書2-1'!$T$8:$T$608,'内訳書2-1'!$G$8:$G$608,'【原則記入不要】内訳書1-1'!$D38,'内訳書2-1'!$U$8:$U$608,E$24)</f>
        <v>0</v>
      </c>
      <c r="F38" s="385">
        <f>SUMIFS('内訳書2-1'!$T$8:$T$608,'内訳書2-1'!$G$8:$G$608,'【原則記入不要】内訳書1-1'!$D38,'内訳書2-1'!$U$8:$U$608,F$24)</f>
        <v>0</v>
      </c>
      <c r="G38" s="385">
        <f>SUMIFS('内訳書2-1'!$T$8:$T$608,'内訳書2-1'!$G$8:$G$608,'【原則記入不要】内訳書1-1'!$D38,'内訳書2-1'!$U$8:$U$608,G$24)</f>
        <v>0</v>
      </c>
      <c r="H38" s="385">
        <f>SUMIFS('内訳書2-1'!$T$8:$T$608,'内訳書2-1'!$G$8:$G$608,'【原則記入不要】内訳書1-1'!$D38,'内訳書2-1'!$U$8:$U$608,H$24)</f>
        <v>0</v>
      </c>
      <c r="I38" s="385">
        <f>SUMIFS('内訳書2-1'!$T$8:$T$608,'内訳書2-1'!$G$8:$G$608,'【原則記入不要】内訳書1-1'!$D38,'内訳書2-1'!$U$8:$U$608,I$24)</f>
        <v>0</v>
      </c>
      <c r="J38" s="385">
        <f>SUMIFS('内訳書2-1'!$T$8:$T$608,'内訳書2-1'!$G$8:$G$608,'【原則記入不要】内訳書1-1'!$D38,'内訳書2-1'!$U$8:$U$608,J$24)</f>
        <v>0</v>
      </c>
      <c r="K38" s="385">
        <f>SUMIFS('内訳書2-1'!$T$8:$T$608,'内訳書2-1'!$G$8:$G$608,'【原則記入不要】内訳書1-1'!$D38,'内訳書2-1'!$U$8:$U$608,K$24)</f>
        <v>0</v>
      </c>
      <c r="L38" s="385">
        <f>SUMIFS('内訳書2-1'!$T$8:$T$608,'内訳書2-1'!$G$8:$G$608,'【原則記入不要】内訳書1-1'!$D38,'内訳書2-1'!$U$8:$U$608,L$24)</f>
        <v>0</v>
      </c>
      <c r="M38" s="385">
        <f>SUMIFS('内訳書2-1'!$T$8:$T$608,'内訳書2-1'!$G$8:$G$608,'【原則記入不要】内訳書1-1'!$D38,'内訳書2-1'!$U$8:$U$608,M$24)</f>
        <v>0</v>
      </c>
      <c r="N38" s="385">
        <f>SUMIFS('内訳書2-1'!$T$8:$T$608,'内訳書2-1'!$G$8:$G$608,'【原則記入不要】内訳書1-1'!$D38,'内訳書2-1'!$U$8:$U$608,N$24)</f>
        <v>0</v>
      </c>
      <c r="O38" s="385">
        <f>SUMIFS('内訳書2-1'!$T$8:$T$608,'内訳書2-1'!$G$8:$G$608,'【原則記入不要】内訳書1-1'!$D38,'内訳書2-1'!$U$8:$U$608,O$24)</f>
        <v>0</v>
      </c>
      <c r="P38" s="385">
        <f>SUMIFS('内訳書2-1'!$T$8:$T$608,'内訳書2-1'!$G$8:$G$608,'【原則記入不要】内訳書1-1'!$D38,'内訳書2-1'!$U$8:$U$608,P$24)</f>
        <v>0</v>
      </c>
      <c r="Q38" s="385">
        <f>SUMIFS('内訳書2-1'!$T$8:$T$608,'内訳書2-1'!$G$8:$G$608,'【原則記入不要】内訳書1-1'!$D38,'内訳書2-1'!$U$8:$U$608,Q$24)</f>
        <v>0</v>
      </c>
      <c r="R38" s="385">
        <f>SUMIFS('内訳書2-1'!$T$8:$T$608,'内訳書2-1'!$G$8:$G$608,'【原則記入不要】内訳書1-1'!$D38,'内訳書2-1'!$U$8:$U$608,R$24)</f>
        <v>0</v>
      </c>
      <c r="S38" s="385">
        <f>SUMIFS('内訳書2-1'!$T$8:$T$608,'内訳書2-1'!$G$8:$G$608,'【原則記入不要】内訳書1-1'!$D38,'内訳書2-1'!$U$8:$U$608,S$24)</f>
        <v>0</v>
      </c>
      <c r="T38" s="385">
        <f>SUMIFS('内訳書2-1'!$T$8:$T$608,'内訳書2-1'!$G$8:$G$608,'【原則記入不要】内訳書1-1'!$D38,'内訳書2-1'!$U$8:$U$608,T$24)</f>
        <v>0</v>
      </c>
      <c r="U38" s="385">
        <f>SUMIFS('内訳書2-1'!$T$8:$T$608,'内訳書2-1'!$G$8:$G$608,'【原則記入不要】内訳書1-1'!$D38,'内訳書2-1'!$U$8:$U$608,U$24)</f>
        <v>0</v>
      </c>
      <c r="V38" s="385">
        <f>SUMIFS('内訳書2-1'!$T$8:$T$608,'内訳書2-1'!$G$8:$G$608,'【原則記入不要】内訳書1-1'!$D38,'内訳書2-1'!$U$8:$U$608,V$24)</f>
        <v>0</v>
      </c>
      <c r="W38" s="385">
        <f>SUMIFS('内訳書2-1'!$T$8:$T$608,'内訳書2-1'!$G$8:$G$608,'【原則記入不要】内訳書1-1'!$D38,'内訳書2-1'!$U$8:$U$608,W$24)</f>
        <v>0</v>
      </c>
      <c r="X38" s="385">
        <f>SUMIFS('内訳書2-1'!$T$8:$T$608,'内訳書2-1'!$G$8:$G$608,'【原則記入不要】内訳書1-1'!$D38,'内訳書2-1'!$U$8:$U$608,X$24)</f>
        <v>0</v>
      </c>
      <c r="Y38" s="386">
        <f>'内訳書2-1'!$I848</f>
        <v>0</v>
      </c>
      <c r="Z38" s="385">
        <f>SUMIFS('内訳書2-2'!$T$8:$T$608,'内訳書2-2'!$G$8:$G$608,'【原則記入不要】内訳書1-1'!$D38,'内訳書2-2'!$U$8:$U$608,Z$24)</f>
        <v>0</v>
      </c>
      <c r="AA38" s="385">
        <f>SUMIFS('内訳書2-2'!$T$8:$T$608,'内訳書2-2'!$G$8:$G$608,'【原則記入不要】内訳書1-1'!$D38,'内訳書2-2'!$U$8:$U$608,AA$24)</f>
        <v>0</v>
      </c>
      <c r="AB38" s="385">
        <f>SUMIFS('内訳書2-2'!$T$8:$T$608,'内訳書2-2'!$G$8:$G$608,'【原則記入不要】内訳書1-1'!$D38,'内訳書2-2'!$U$8:$U$608,AB$24)</f>
        <v>0</v>
      </c>
      <c r="AC38" s="385">
        <f>SUMIFS('内訳書2-2'!$T$8:$T$608,'内訳書2-2'!$G$8:$G$608,'【原則記入不要】内訳書1-1'!$D38,'内訳書2-2'!$U$8:$U$608,AC$24)</f>
        <v>0</v>
      </c>
      <c r="AD38" s="385">
        <f>SUMIFS('内訳書2-2'!$T$8:$T$608,'内訳書2-2'!$G$8:$G$608,'【原則記入不要】内訳書1-1'!$D38,'内訳書2-2'!$U$8:$U$608,AD$24)</f>
        <v>0</v>
      </c>
      <c r="AE38" s="385">
        <f>SUMIFS('内訳書2-2'!$T$8:$T$608,'内訳書2-2'!$G$8:$G$608,'【原則記入不要】内訳書1-1'!$D38,'内訳書2-2'!$U$8:$U$608,AE$24)</f>
        <v>0</v>
      </c>
      <c r="AF38" s="385">
        <f>SUMIFS('内訳書2-2'!$T$8:$T$608,'内訳書2-2'!$G$8:$G$608,'【原則記入不要】内訳書1-1'!$D38,'内訳書2-2'!$U$8:$U$608,AF$24)</f>
        <v>0</v>
      </c>
      <c r="AG38" s="385">
        <f>SUMIFS('内訳書2-2'!$T$8:$T$608,'内訳書2-2'!$G$8:$G$608,'【原則記入不要】内訳書1-1'!$D38,'内訳書2-2'!$U$8:$U$608,AG$24)</f>
        <v>0</v>
      </c>
      <c r="AH38" s="385">
        <f>SUMIFS('内訳書2-2'!$T$8:$T$608,'内訳書2-2'!$G$8:$G$608,'【原則記入不要】内訳書1-1'!$D38,'内訳書2-2'!$U$8:$U$608,AH$24)</f>
        <v>0</v>
      </c>
      <c r="AI38" s="385">
        <f>SUMIFS('内訳書2-2'!$T$8:$T$608,'内訳書2-2'!$G$8:$G$608,'【原則記入不要】内訳書1-1'!$D38,'内訳書2-2'!$U$8:$U$608,AI$24)</f>
        <v>0</v>
      </c>
      <c r="AJ38" s="385">
        <f>SUMIFS('内訳書2-2'!$T$8:$T$608,'内訳書2-2'!$G$8:$G$608,'【原則記入不要】内訳書1-1'!$D38,'内訳書2-2'!$U$8:$U$608,AJ$24)</f>
        <v>0</v>
      </c>
      <c r="AK38" s="385">
        <f>SUMIFS('内訳書2-2'!$T$8:$T$608,'内訳書2-2'!$G$8:$G$608,'【原則記入不要】内訳書1-1'!$D38,'内訳書2-2'!$U$8:$U$608,AK$24)</f>
        <v>0</v>
      </c>
      <c r="AL38" s="385">
        <f>SUMIFS('内訳書2-2'!$T$8:$T$608,'内訳書2-2'!$G$8:$G$608,'【原則記入不要】内訳書1-1'!$D38,'内訳書2-2'!$U$8:$U$608,AL$24)</f>
        <v>0</v>
      </c>
      <c r="AM38" s="385">
        <f>SUMIFS('内訳書2-2'!$T$8:$T$608,'内訳書2-2'!$G$8:$G$608,'【原則記入不要】内訳書1-1'!$D38,'内訳書2-2'!$U$8:$U$608,AM$24)</f>
        <v>0</v>
      </c>
      <c r="AN38" s="385">
        <f>SUMIFS('内訳書2-2'!$T$8:$T$608,'内訳書2-2'!$G$8:$G$608,'【原則記入不要】内訳書1-1'!$D38,'内訳書2-2'!$U$8:$U$608,AN$24)</f>
        <v>0</v>
      </c>
      <c r="AO38" s="385">
        <f>SUMIFS('内訳書2-2'!$T$8:$T$608,'内訳書2-2'!$G$8:$G$608,'【原則記入不要】内訳書1-1'!$D38,'内訳書2-2'!$U$8:$U$608,AO$24)</f>
        <v>0</v>
      </c>
      <c r="AP38" s="385">
        <f>SUMIFS('内訳書2-2'!$T$8:$T$608,'内訳書2-2'!$G$8:$G$608,'【原則記入不要】内訳書1-1'!$D38,'内訳書2-2'!$U$8:$U$608,AP$24)</f>
        <v>0</v>
      </c>
      <c r="AQ38" s="385">
        <f>SUMIFS('内訳書2-2'!$T$8:$T$608,'内訳書2-2'!$G$8:$G$608,'【原則記入不要】内訳書1-1'!$D38,'内訳書2-2'!$U$8:$U$608,AQ$24)</f>
        <v>0</v>
      </c>
      <c r="AR38" s="385">
        <f>SUMIFS('内訳書2-2'!$T$8:$T$608,'内訳書2-2'!$G$8:$G$608,'【原則記入不要】内訳書1-1'!$D38,'内訳書2-2'!$U$8:$U$608,AR$24)</f>
        <v>0</v>
      </c>
      <c r="AS38" s="385">
        <f>SUMIFS('内訳書2-2'!$T$8:$T$608,'内訳書2-2'!$G$8:$G$608,'【原則記入不要】内訳書1-1'!$D38,'内訳書2-2'!$U$8:$U$608,AS$24)</f>
        <v>0</v>
      </c>
      <c r="AT38" s="386">
        <f>'内訳書2-2'!$I848</f>
        <v>0</v>
      </c>
      <c r="AU38" s="385">
        <f>SUMIFS('内訳書2-3'!$T$8:$T$608,'内訳書2-3'!$G$8:$G$608,'【原則記入不要】内訳書1-1'!$D38,'内訳書2-3'!$U$8:$U$608,AU$24)</f>
        <v>0</v>
      </c>
      <c r="AV38" s="385">
        <f>SUMIFS('内訳書2-3'!$T$8:$T$608,'内訳書2-3'!$G$8:$G$608,'【原則記入不要】内訳書1-1'!$D38,'内訳書2-3'!$U$8:$U$608,AV$24)</f>
        <v>0</v>
      </c>
      <c r="AW38" s="385">
        <f>SUMIFS('内訳書2-3'!$T$8:$T$608,'内訳書2-3'!$G$8:$G$608,'【原則記入不要】内訳書1-1'!$D38,'内訳書2-3'!$U$8:$U$608,AW$24)</f>
        <v>0</v>
      </c>
      <c r="AX38" s="385">
        <f>SUMIFS('内訳書2-3'!$T$8:$T$608,'内訳書2-3'!$G$8:$G$608,'【原則記入不要】内訳書1-1'!$D38,'内訳書2-3'!$U$8:$U$608,AX$24)</f>
        <v>0</v>
      </c>
      <c r="AY38" s="385">
        <f>SUMIFS('内訳書2-3'!$T$8:$T$608,'内訳書2-3'!$G$8:$G$608,'【原則記入不要】内訳書1-1'!$D38,'内訳書2-3'!$U$8:$U$608,AY$24)</f>
        <v>0</v>
      </c>
      <c r="AZ38" s="385">
        <f>SUMIFS('内訳書2-3'!$T$8:$T$608,'内訳書2-3'!$G$8:$G$608,'【原則記入不要】内訳書1-1'!$D38,'内訳書2-3'!$U$8:$U$608,AZ$24)</f>
        <v>0</v>
      </c>
      <c r="BA38" s="385">
        <f>SUMIFS('内訳書2-3'!$T$8:$T$608,'内訳書2-3'!$G$8:$G$608,'【原則記入不要】内訳書1-1'!$D38,'内訳書2-3'!$U$8:$U$608,BA$24)</f>
        <v>0</v>
      </c>
      <c r="BB38" s="385">
        <f>SUMIFS('内訳書2-3'!$T$8:$T$608,'内訳書2-3'!$G$8:$G$608,'【原則記入不要】内訳書1-1'!$D38,'内訳書2-3'!$U$8:$U$608,BB$24)</f>
        <v>0</v>
      </c>
      <c r="BC38" s="385">
        <f>SUMIFS('内訳書2-3'!$T$8:$T$608,'内訳書2-3'!$G$8:$G$608,'【原則記入不要】内訳書1-1'!$D38,'内訳書2-3'!$U$8:$U$608,BC$24)</f>
        <v>0</v>
      </c>
      <c r="BD38" s="385">
        <f>SUMIFS('内訳書2-3'!$T$8:$T$608,'内訳書2-3'!$G$8:$G$608,'【原則記入不要】内訳書1-1'!$D38,'内訳書2-3'!$U$8:$U$608,BD$24)</f>
        <v>0</v>
      </c>
      <c r="BE38" s="385">
        <f>SUMIFS('内訳書2-3'!$T$8:$T$608,'内訳書2-3'!$G$8:$G$608,'【原則記入不要】内訳書1-1'!$D38,'内訳書2-3'!$U$8:$U$608,BE$24)</f>
        <v>0</v>
      </c>
      <c r="BF38" s="385">
        <f>SUMIFS('内訳書2-3'!$T$8:$T$608,'内訳書2-3'!$G$8:$G$608,'【原則記入不要】内訳書1-1'!$D38,'内訳書2-3'!$U$8:$U$608,BF$24)</f>
        <v>0</v>
      </c>
      <c r="BG38" s="385">
        <f>SUMIFS('内訳書2-3'!$T$8:$T$608,'内訳書2-3'!$G$8:$G$608,'【原則記入不要】内訳書1-1'!$D38,'内訳書2-3'!$U$8:$U$608,BG$24)</f>
        <v>0</v>
      </c>
      <c r="BH38" s="385">
        <f>SUMIFS('内訳書2-3'!$T$8:$T$608,'内訳書2-3'!$G$8:$G$608,'【原則記入不要】内訳書1-1'!$D38,'内訳書2-3'!$U$8:$U$608,BH$24)</f>
        <v>0</v>
      </c>
      <c r="BI38" s="385">
        <f>SUMIFS('内訳書2-3'!$T$8:$T$608,'内訳書2-3'!$G$8:$G$608,'【原則記入不要】内訳書1-1'!$D38,'内訳書2-3'!$U$8:$U$608,BI$24)</f>
        <v>0</v>
      </c>
      <c r="BJ38" s="385">
        <f>SUMIFS('内訳書2-3'!$T$8:$T$608,'内訳書2-3'!$G$8:$G$608,'【原則記入不要】内訳書1-1'!$D38,'内訳書2-3'!$U$8:$U$608,BJ$24)</f>
        <v>0</v>
      </c>
      <c r="BK38" s="385">
        <f>SUMIFS('内訳書2-3'!$T$8:$T$608,'内訳書2-3'!$G$8:$G$608,'【原則記入不要】内訳書1-1'!$D38,'内訳書2-3'!$U$8:$U$608,BK$24)</f>
        <v>0</v>
      </c>
      <c r="BL38" s="385">
        <f>SUMIFS('内訳書2-3'!$T$8:$T$608,'内訳書2-3'!$G$8:$G$608,'【原則記入不要】内訳書1-1'!$D38,'内訳書2-3'!$U$8:$U$608,BL$24)</f>
        <v>0</v>
      </c>
      <c r="BM38" s="385">
        <f>SUMIFS('内訳書2-3'!$T$8:$T$608,'内訳書2-3'!$G$8:$G$608,'【原則記入不要】内訳書1-1'!$D38,'内訳書2-3'!$U$8:$U$608,BM$24)</f>
        <v>0</v>
      </c>
      <c r="BN38" s="385">
        <f>SUMIFS('内訳書2-3'!$T$8:$T$608,'内訳書2-3'!$G$8:$G$608,'【原則記入不要】内訳書1-1'!$D38,'内訳書2-3'!$U$8:$U$608,BN$24)</f>
        <v>0</v>
      </c>
      <c r="BO38" s="386">
        <f>'内訳書2-3'!$I848</f>
        <v>0</v>
      </c>
      <c r="BP38" s="385">
        <f>SUMIFS('内訳書2-4'!$T$8:$T$608,'内訳書2-4'!$G$8:$G$608,'【原則記入不要】内訳書1-1'!$D38,'内訳書2-4'!$U$8:$U$608,BP$24)</f>
        <v>0</v>
      </c>
      <c r="BQ38" s="385">
        <f>SUMIFS('内訳書2-4'!$T$8:$T$608,'内訳書2-4'!$G$8:$G$608,'【原則記入不要】内訳書1-1'!$D38,'内訳書2-4'!$U$8:$U$608,BQ$24)</f>
        <v>0</v>
      </c>
      <c r="BR38" s="385">
        <f>SUMIFS('内訳書2-4'!$T$8:$T$608,'内訳書2-4'!$G$8:$G$608,'【原則記入不要】内訳書1-1'!$D38,'内訳書2-4'!$U$8:$U$608,BR$24)</f>
        <v>0</v>
      </c>
      <c r="BS38" s="385">
        <f>SUMIFS('内訳書2-4'!$T$8:$T$608,'内訳書2-4'!$G$8:$G$608,'【原則記入不要】内訳書1-1'!$D38,'内訳書2-4'!$U$8:$U$608,BS$24)</f>
        <v>0</v>
      </c>
      <c r="BT38" s="385">
        <f>SUMIFS('内訳書2-4'!$T$8:$T$608,'内訳書2-4'!$G$8:$G$608,'【原則記入不要】内訳書1-1'!$D38,'内訳書2-4'!$U$8:$U$608,BT$24)</f>
        <v>0</v>
      </c>
      <c r="BU38" s="385">
        <f>SUMIFS('内訳書2-4'!$T$8:$T$608,'内訳書2-4'!$G$8:$G$608,'【原則記入不要】内訳書1-1'!$D38,'内訳書2-4'!$U$8:$U$608,BU$24)</f>
        <v>0</v>
      </c>
      <c r="BV38" s="385">
        <f>SUMIFS('内訳書2-4'!$T$8:$T$608,'内訳書2-4'!$G$8:$G$608,'【原則記入不要】内訳書1-1'!$D38,'内訳書2-4'!$U$8:$U$608,BV$24)</f>
        <v>0</v>
      </c>
      <c r="BW38" s="385">
        <f>SUMIFS('内訳書2-4'!$T$8:$T$608,'内訳書2-4'!$G$8:$G$608,'【原則記入不要】内訳書1-1'!$D38,'内訳書2-4'!$U$8:$U$608,BW$24)</f>
        <v>0</v>
      </c>
      <c r="BX38" s="385">
        <f>SUMIFS('内訳書2-4'!$T$8:$T$608,'内訳書2-4'!$G$8:$G$608,'【原則記入不要】内訳書1-1'!$D38,'内訳書2-4'!$U$8:$U$608,BX$24)</f>
        <v>0</v>
      </c>
      <c r="BY38" s="385">
        <f>SUMIFS('内訳書2-4'!$T$8:$T$608,'内訳書2-4'!$G$8:$G$608,'【原則記入不要】内訳書1-1'!$D38,'内訳書2-4'!$U$8:$U$608,BY$24)</f>
        <v>0</v>
      </c>
      <c r="BZ38" s="385">
        <f>SUMIFS('内訳書2-4'!$T$8:$T$608,'内訳書2-4'!$G$8:$G$608,'【原則記入不要】内訳書1-1'!$D38,'内訳書2-4'!$U$8:$U$608,BZ$24)</f>
        <v>0</v>
      </c>
      <c r="CA38" s="385">
        <f>SUMIFS('内訳書2-4'!$T$8:$T$608,'内訳書2-4'!$G$8:$G$608,'【原則記入不要】内訳書1-1'!$D38,'内訳書2-4'!$U$8:$U$608,CA$24)</f>
        <v>0</v>
      </c>
      <c r="CB38" s="385">
        <f>SUMIFS('内訳書2-4'!$T$8:$T$608,'内訳書2-4'!$G$8:$G$608,'【原則記入不要】内訳書1-1'!$D38,'内訳書2-4'!$U$8:$U$608,CB$24)</f>
        <v>0</v>
      </c>
      <c r="CC38" s="385">
        <f>SUMIFS('内訳書2-4'!$T$8:$T$608,'内訳書2-4'!$G$8:$G$608,'【原則記入不要】内訳書1-1'!$D38,'内訳書2-4'!$U$8:$U$608,CC$24)</f>
        <v>0</v>
      </c>
      <c r="CD38" s="385">
        <f>SUMIFS('内訳書2-4'!$T$8:$T$608,'内訳書2-4'!$G$8:$G$608,'【原則記入不要】内訳書1-1'!$D38,'内訳書2-4'!$U$8:$U$608,CD$24)</f>
        <v>0</v>
      </c>
      <c r="CE38" s="385">
        <f>SUMIFS('内訳書2-4'!$T$8:$T$608,'内訳書2-4'!$G$8:$G$608,'【原則記入不要】内訳書1-1'!$D38,'内訳書2-4'!$U$8:$U$608,CE$24)</f>
        <v>0</v>
      </c>
      <c r="CF38" s="385">
        <f>SUMIFS('内訳書2-4'!$T$8:$T$608,'内訳書2-4'!$G$8:$G$608,'【原則記入不要】内訳書1-1'!$D38,'内訳書2-4'!$U$8:$U$608,CF$24)</f>
        <v>0</v>
      </c>
      <c r="CG38" s="385">
        <f>SUMIFS('内訳書2-4'!$T$8:$T$608,'内訳書2-4'!$G$8:$G$608,'【原則記入不要】内訳書1-1'!$D38,'内訳書2-4'!$U$8:$U$608,CG$24)</f>
        <v>0</v>
      </c>
      <c r="CH38" s="385">
        <f>SUMIFS('内訳書2-4'!$T$8:$T$608,'内訳書2-4'!$G$8:$G$608,'【原則記入不要】内訳書1-1'!$D38,'内訳書2-4'!$U$8:$U$608,CH$24)</f>
        <v>0</v>
      </c>
      <c r="CI38" s="385">
        <f>SUMIFS('内訳書2-4'!$T$8:$T$608,'内訳書2-4'!$G$8:$G$608,'【原則記入不要】内訳書1-1'!$D38,'内訳書2-4'!$U$8:$U$608,CI$24)</f>
        <v>0</v>
      </c>
      <c r="CJ38" s="386">
        <f>'内訳書2-4'!$I848</f>
        <v>0</v>
      </c>
      <c r="CK38" s="385">
        <f>SUMIFS('内訳書2-5'!$T$8:$T$608,'内訳書2-5'!$G$8:$G$608,'【原則記入不要】内訳書1-1'!$D38,'内訳書2-5'!$U$8:$U$608,CK$24)</f>
        <v>0</v>
      </c>
      <c r="CL38" s="385">
        <f>SUMIFS('内訳書2-5'!$T$8:$T$608,'内訳書2-5'!$G$8:$G$608,'【原則記入不要】内訳書1-1'!$D38,'内訳書2-5'!$U$8:$U$608,CL$24)</f>
        <v>0</v>
      </c>
      <c r="CM38" s="385">
        <f>SUMIFS('内訳書2-5'!$T$8:$T$608,'内訳書2-5'!$G$8:$G$608,'【原則記入不要】内訳書1-1'!$D38,'内訳書2-5'!$U$8:$U$608,CM$24)</f>
        <v>0</v>
      </c>
      <c r="CN38" s="385">
        <f>SUMIFS('内訳書2-5'!$T$8:$T$608,'内訳書2-5'!$G$8:$G$608,'【原則記入不要】内訳書1-1'!$D38,'内訳書2-5'!$U$8:$U$608,CN$24)</f>
        <v>0</v>
      </c>
      <c r="CO38" s="385">
        <f>SUMIFS('内訳書2-5'!$T$8:$T$608,'内訳書2-5'!$G$8:$G$608,'【原則記入不要】内訳書1-1'!$D38,'内訳書2-5'!$U$8:$U$608,CO$24)</f>
        <v>0</v>
      </c>
      <c r="CP38" s="385">
        <f>SUMIFS('内訳書2-5'!$T$8:$T$608,'内訳書2-5'!$G$8:$G$608,'【原則記入不要】内訳書1-1'!$D38,'内訳書2-5'!$U$8:$U$608,CP$24)</f>
        <v>0</v>
      </c>
      <c r="CQ38" s="385">
        <f>SUMIFS('内訳書2-5'!$T$8:$T$608,'内訳書2-5'!$G$8:$G$608,'【原則記入不要】内訳書1-1'!$D38,'内訳書2-5'!$U$8:$U$608,CQ$24)</f>
        <v>0</v>
      </c>
      <c r="CR38" s="385">
        <f>SUMIFS('内訳書2-5'!$T$8:$T$608,'内訳書2-5'!$G$8:$G$608,'【原則記入不要】内訳書1-1'!$D38,'内訳書2-5'!$U$8:$U$608,CR$24)</f>
        <v>0</v>
      </c>
      <c r="CS38" s="385">
        <f>SUMIFS('内訳書2-5'!$T$8:$T$608,'内訳書2-5'!$G$8:$G$608,'【原則記入不要】内訳書1-1'!$D38,'内訳書2-5'!$U$8:$U$608,CS$24)</f>
        <v>0</v>
      </c>
      <c r="CT38" s="385">
        <f>SUMIFS('内訳書2-5'!$T$8:$T$608,'内訳書2-5'!$G$8:$G$608,'【原則記入不要】内訳書1-1'!$D38,'内訳書2-5'!$U$8:$U$608,CT$24)</f>
        <v>0</v>
      </c>
      <c r="CU38" s="385">
        <f>SUMIFS('内訳書2-5'!$T$8:$T$608,'内訳書2-5'!$G$8:$G$608,'【原則記入不要】内訳書1-1'!$D38,'内訳書2-5'!$U$8:$U$608,CU$24)</f>
        <v>0</v>
      </c>
      <c r="CV38" s="385">
        <f>SUMIFS('内訳書2-5'!$T$8:$T$608,'内訳書2-5'!$G$8:$G$608,'【原則記入不要】内訳書1-1'!$D38,'内訳書2-5'!$U$8:$U$608,CV$24)</f>
        <v>0</v>
      </c>
      <c r="CW38" s="385">
        <f>SUMIFS('内訳書2-5'!$T$8:$T$608,'内訳書2-5'!$G$8:$G$608,'【原則記入不要】内訳書1-1'!$D38,'内訳書2-5'!$U$8:$U$608,CW$24)</f>
        <v>0</v>
      </c>
      <c r="CX38" s="385">
        <f>SUMIFS('内訳書2-5'!$T$8:$T$608,'内訳書2-5'!$G$8:$G$608,'【原則記入不要】内訳書1-1'!$D38,'内訳書2-5'!$U$8:$U$608,CX$24)</f>
        <v>0</v>
      </c>
      <c r="CY38" s="385">
        <f>SUMIFS('内訳書2-5'!$T$8:$T$608,'内訳書2-5'!$G$8:$G$608,'【原則記入不要】内訳書1-1'!$D38,'内訳書2-5'!$U$8:$U$608,CY$24)</f>
        <v>0</v>
      </c>
      <c r="CZ38" s="385">
        <f>SUMIFS('内訳書2-5'!$T$8:$T$608,'内訳書2-5'!$G$8:$G$608,'【原則記入不要】内訳書1-1'!$D38,'内訳書2-5'!$U$8:$U$608,CZ$24)</f>
        <v>0</v>
      </c>
      <c r="DA38" s="385">
        <f>SUMIFS('内訳書2-5'!$T$8:$T$608,'内訳書2-5'!$G$8:$G$608,'【原則記入不要】内訳書1-1'!$D38,'内訳書2-5'!$U$8:$U$608,DA$24)</f>
        <v>0</v>
      </c>
      <c r="DB38" s="385">
        <f>SUMIFS('内訳書2-5'!$T$8:$T$608,'内訳書2-5'!$G$8:$G$608,'【原則記入不要】内訳書1-1'!$D38,'内訳書2-5'!$U$8:$U$608,DB$24)</f>
        <v>0</v>
      </c>
      <c r="DC38" s="385">
        <f>SUMIFS('内訳書2-5'!$T$8:$T$608,'内訳書2-5'!$G$8:$G$608,'【原則記入不要】内訳書1-1'!$D38,'内訳書2-5'!$U$8:$U$608,DC$24)</f>
        <v>0</v>
      </c>
      <c r="DD38" s="385">
        <f>SUMIFS('内訳書2-5'!$T$8:$T$608,'内訳書2-5'!$G$8:$G$608,'【原則記入不要】内訳書1-1'!$D38,'内訳書2-5'!$U$8:$U$608,DD$24)</f>
        <v>0</v>
      </c>
      <c r="DE38" s="386">
        <f>'内訳書2-5'!$I848</f>
        <v>0</v>
      </c>
      <c r="DF38" s="385">
        <f>SUMIFS('内訳書2-6'!$T$8:$T$608,'内訳書2-6'!$G$8:$G$608,'【原則記入不要】内訳書1-1'!$D38,'内訳書2-6'!$U$8:$U$608,DF$24)</f>
        <v>0</v>
      </c>
      <c r="DG38" s="385">
        <f>SUMIFS('内訳書2-6'!$T$8:$T$608,'内訳書2-6'!$G$8:$G$608,'【原則記入不要】内訳書1-1'!$D38,'内訳書2-6'!$U$8:$U$608,DG$24)</f>
        <v>0</v>
      </c>
      <c r="DH38" s="385">
        <f>SUMIFS('内訳書2-6'!$T$8:$T$608,'内訳書2-6'!$G$8:$G$608,'【原則記入不要】内訳書1-1'!$D38,'内訳書2-6'!$U$8:$U$608,DH$24)</f>
        <v>0</v>
      </c>
      <c r="DI38" s="385">
        <f>SUMIFS('内訳書2-6'!$T$8:$T$608,'内訳書2-6'!$G$8:$G$608,'【原則記入不要】内訳書1-1'!$D38,'内訳書2-6'!$U$8:$U$608,DI$24)</f>
        <v>0</v>
      </c>
      <c r="DJ38" s="385">
        <f>SUMIFS('内訳書2-6'!$T$8:$T$608,'内訳書2-6'!$G$8:$G$608,'【原則記入不要】内訳書1-1'!$D38,'内訳書2-6'!$U$8:$U$608,DJ$24)</f>
        <v>0</v>
      </c>
      <c r="DK38" s="385">
        <f>SUMIFS('内訳書2-6'!$T$8:$T$608,'内訳書2-6'!$G$8:$G$608,'【原則記入不要】内訳書1-1'!$D38,'内訳書2-6'!$U$8:$U$608,DK$24)</f>
        <v>0</v>
      </c>
      <c r="DL38" s="385">
        <f>SUMIFS('内訳書2-6'!$T$8:$T$608,'内訳書2-6'!$G$8:$G$608,'【原則記入不要】内訳書1-1'!$D38,'内訳書2-6'!$U$8:$U$608,DL$24)</f>
        <v>0</v>
      </c>
      <c r="DM38" s="385">
        <f>SUMIFS('内訳書2-6'!$T$8:$T$608,'内訳書2-6'!$G$8:$G$608,'【原則記入不要】内訳書1-1'!$D38,'内訳書2-6'!$U$8:$U$608,DM$24)</f>
        <v>0</v>
      </c>
      <c r="DN38" s="385">
        <f>SUMIFS('内訳書2-6'!$T$8:$T$608,'内訳書2-6'!$G$8:$G$608,'【原則記入不要】内訳書1-1'!$D38,'内訳書2-6'!$U$8:$U$608,DN$24)</f>
        <v>0</v>
      </c>
      <c r="DO38" s="385">
        <f>SUMIFS('内訳書2-6'!$T$8:$T$608,'内訳書2-6'!$G$8:$G$608,'【原則記入不要】内訳書1-1'!$D38,'内訳書2-6'!$U$8:$U$608,DO$24)</f>
        <v>0</v>
      </c>
      <c r="DP38" s="385">
        <f>SUMIFS('内訳書2-6'!$T$8:$T$608,'内訳書2-6'!$G$8:$G$608,'【原則記入不要】内訳書1-1'!$D38,'内訳書2-6'!$U$8:$U$608,DP$24)</f>
        <v>0</v>
      </c>
      <c r="DQ38" s="385">
        <f>SUMIFS('内訳書2-6'!$T$8:$T$608,'内訳書2-6'!$G$8:$G$608,'【原則記入不要】内訳書1-1'!$D38,'内訳書2-6'!$U$8:$U$608,DQ$24)</f>
        <v>0</v>
      </c>
      <c r="DR38" s="385">
        <f>SUMIFS('内訳書2-6'!$T$8:$T$608,'内訳書2-6'!$G$8:$G$608,'【原則記入不要】内訳書1-1'!$D38,'内訳書2-6'!$U$8:$U$608,DR$24)</f>
        <v>0</v>
      </c>
      <c r="DS38" s="385">
        <f>SUMIFS('内訳書2-6'!$T$8:$T$608,'内訳書2-6'!$G$8:$G$608,'【原則記入不要】内訳書1-1'!$D38,'内訳書2-6'!$U$8:$U$608,DS$24)</f>
        <v>0</v>
      </c>
      <c r="DT38" s="385">
        <f>SUMIFS('内訳書2-6'!$T$8:$T$608,'内訳書2-6'!$G$8:$G$608,'【原則記入不要】内訳書1-1'!$D38,'内訳書2-6'!$U$8:$U$608,DT$24)</f>
        <v>0</v>
      </c>
      <c r="DU38" s="385">
        <f>SUMIFS('内訳書2-6'!$T$8:$T$608,'内訳書2-6'!$G$8:$G$608,'【原則記入不要】内訳書1-1'!$D38,'内訳書2-6'!$U$8:$U$608,DU$24)</f>
        <v>0</v>
      </c>
      <c r="DV38" s="385">
        <f>SUMIFS('内訳書2-6'!$T$8:$T$608,'内訳書2-6'!$G$8:$G$608,'【原則記入不要】内訳書1-1'!$D38,'内訳書2-6'!$U$8:$U$608,DV$24)</f>
        <v>0</v>
      </c>
      <c r="DW38" s="385">
        <f>SUMIFS('内訳書2-6'!$T$8:$T$608,'内訳書2-6'!$G$8:$G$608,'【原則記入不要】内訳書1-1'!$D38,'内訳書2-6'!$U$8:$U$608,DW$24)</f>
        <v>0</v>
      </c>
      <c r="DX38" s="385">
        <f>SUMIFS('内訳書2-6'!$T$8:$T$608,'内訳書2-6'!$G$8:$G$608,'【原則記入不要】内訳書1-1'!$D38,'内訳書2-6'!$U$8:$U$608,DX$24)</f>
        <v>0</v>
      </c>
      <c r="DY38" s="385">
        <f>SUMIFS('内訳書2-6'!$T$8:$T$608,'内訳書2-6'!$G$8:$G$608,'【原則記入不要】内訳書1-1'!$D38,'内訳書2-6'!$U$8:$U$608,DY$24)</f>
        <v>0</v>
      </c>
      <c r="DZ38" s="386">
        <f>'内訳書2-6'!$I848</f>
        <v>0</v>
      </c>
      <c r="EA38" s="385">
        <f>SUMIFS('内訳書2-7'!$T$8:$T$608,'内訳書2-7'!$G$8:$G$608,'【原則記入不要】内訳書1-1'!$D38,'内訳書2-7'!$U$8:$U$608,EA$24)</f>
        <v>0</v>
      </c>
      <c r="EB38" s="385">
        <f>SUMIFS('内訳書2-7'!$T$8:$T$608,'内訳書2-7'!$G$8:$G$608,'【原則記入不要】内訳書1-1'!$D38,'内訳書2-7'!$U$8:$U$608,EB$24)</f>
        <v>0</v>
      </c>
      <c r="EC38" s="385">
        <f>SUMIFS('内訳書2-7'!$T$8:$T$608,'内訳書2-7'!$G$8:$G$608,'【原則記入不要】内訳書1-1'!$D38,'内訳書2-7'!$U$8:$U$608,EC$24)</f>
        <v>0</v>
      </c>
      <c r="ED38" s="385">
        <f>SUMIFS('内訳書2-7'!$T$8:$T$608,'内訳書2-7'!$G$8:$G$608,'【原則記入不要】内訳書1-1'!$D38,'内訳書2-7'!$U$8:$U$608,ED$24)</f>
        <v>0</v>
      </c>
      <c r="EE38" s="385">
        <f>SUMIFS('内訳書2-7'!$T$8:$T$608,'内訳書2-7'!$G$8:$G$608,'【原則記入不要】内訳書1-1'!$D38,'内訳書2-7'!$U$8:$U$608,EE$24)</f>
        <v>0</v>
      </c>
      <c r="EF38" s="385">
        <f>SUMIFS('内訳書2-7'!$T$8:$T$608,'内訳書2-7'!$G$8:$G$608,'【原則記入不要】内訳書1-1'!$D38,'内訳書2-7'!$U$8:$U$608,EF$24)</f>
        <v>0</v>
      </c>
      <c r="EG38" s="385">
        <f>SUMIFS('内訳書2-7'!$T$8:$T$608,'内訳書2-7'!$G$8:$G$608,'【原則記入不要】内訳書1-1'!$D38,'内訳書2-7'!$U$8:$U$608,EG$24)</f>
        <v>0</v>
      </c>
      <c r="EH38" s="385">
        <f>SUMIFS('内訳書2-7'!$T$8:$T$608,'内訳書2-7'!$G$8:$G$608,'【原則記入不要】内訳書1-1'!$D38,'内訳書2-7'!$U$8:$U$608,EH$24)</f>
        <v>0</v>
      </c>
      <c r="EI38" s="385">
        <f>SUMIFS('内訳書2-7'!$T$8:$T$608,'内訳書2-7'!$G$8:$G$608,'【原則記入不要】内訳書1-1'!$D38,'内訳書2-7'!$U$8:$U$608,EI$24)</f>
        <v>0</v>
      </c>
      <c r="EJ38" s="385">
        <f>SUMIFS('内訳書2-7'!$T$8:$T$608,'内訳書2-7'!$G$8:$G$608,'【原則記入不要】内訳書1-1'!$D38,'内訳書2-7'!$U$8:$U$608,EJ$24)</f>
        <v>0</v>
      </c>
      <c r="EK38" s="385">
        <f>SUMIFS('内訳書2-7'!$T$8:$T$608,'内訳書2-7'!$G$8:$G$608,'【原則記入不要】内訳書1-1'!$D38,'内訳書2-7'!$U$8:$U$608,EK$24)</f>
        <v>0</v>
      </c>
      <c r="EL38" s="385">
        <f>SUMIFS('内訳書2-7'!$T$8:$T$608,'内訳書2-7'!$G$8:$G$608,'【原則記入不要】内訳書1-1'!$D38,'内訳書2-7'!$U$8:$U$608,EL$24)</f>
        <v>0</v>
      </c>
      <c r="EM38" s="385">
        <f>SUMIFS('内訳書2-7'!$T$8:$T$608,'内訳書2-7'!$G$8:$G$608,'【原則記入不要】内訳書1-1'!$D38,'内訳書2-7'!$U$8:$U$608,EM$24)</f>
        <v>0</v>
      </c>
      <c r="EN38" s="385">
        <f>SUMIFS('内訳書2-7'!$T$8:$T$608,'内訳書2-7'!$G$8:$G$608,'【原則記入不要】内訳書1-1'!$D38,'内訳書2-7'!$U$8:$U$608,EN$24)</f>
        <v>0</v>
      </c>
      <c r="EO38" s="385">
        <f>SUMIFS('内訳書2-7'!$T$8:$T$608,'内訳書2-7'!$G$8:$G$608,'【原則記入不要】内訳書1-1'!$D38,'内訳書2-7'!$U$8:$U$608,EO$24)</f>
        <v>0</v>
      </c>
      <c r="EP38" s="385">
        <f>SUMIFS('内訳書2-7'!$T$8:$T$608,'内訳書2-7'!$G$8:$G$608,'【原則記入不要】内訳書1-1'!$D38,'内訳書2-7'!$U$8:$U$608,EP$24)</f>
        <v>0</v>
      </c>
      <c r="EQ38" s="385">
        <f>SUMIFS('内訳書2-7'!$T$8:$T$608,'内訳書2-7'!$G$8:$G$608,'【原則記入不要】内訳書1-1'!$D38,'内訳書2-7'!$U$8:$U$608,EQ$24)</f>
        <v>0</v>
      </c>
      <c r="ER38" s="385">
        <f>SUMIFS('内訳書2-7'!$T$8:$T$608,'内訳書2-7'!$G$8:$G$608,'【原則記入不要】内訳書1-1'!$D38,'内訳書2-7'!$U$8:$U$608,ER$24)</f>
        <v>0</v>
      </c>
      <c r="ES38" s="385">
        <f>SUMIFS('内訳書2-7'!$T$8:$T$608,'内訳書2-7'!$G$8:$G$608,'【原則記入不要】内訳書1-1'!$D38,'内訳書2-7'!$U$8:$U$608,ES$24)</f>
        <v>0</v>
      </c>
      <c r="ET38" s="385">
        <f>SUMIFS('内訳書2-7'!$T$8:$T$608,'内訳書2-7'!$G$8:$G$608,'【原則記入不要】内訳書1-1'!$D38,'内訳書2-7'!$U$8:$U$608,ET$24)</f>
        <v>0</v>
      </c>
      <c r="EU38" s="386">
        <f>'内訳書2-7'!$I848</f>
        <v>0</v>
      </c>
      <c r="EV38" s="385">
        <f>SUMIFS('内訳書2-8'!$T$8:$T$608,'内訳書2-8'!$G$8:$G$608,'【原則記入不要】内訳書1-1'!$D38,'内訳書2-8'!$U$8:$U$608,EV$24)</f>
        <v>0</v>
      </c>
      <c r="EW38" s="385">
        <f>SUMIFS('内訳書2-8'!$T$8:$T$608,'内訳書2-8'!$G$8:$G$608,'【原則記入不要】内訳書1-1'!$D38,'内訳書2-8'!$U$8:$U$608,EW$24)</f>
        <v>0</v>
      </c>
      <c r="EX38" s="385">
        <f>SUMIFS('内訳書2-8'!$T$8:$T$608,'内訳書2-8'!$G$8:$G$608,'【原則記入不要】内訳書1-1'!$D38,'内訳書2-8'!$U$8:$U$608,EX$24)</f>
        <v>0</v>
      </c>
      <c r="EY38" s="385">
        <f>SUMIFS('内訳書2-8'!$T$8:$T$608,'内訳書2-8'!$G$8:$G$608,'【原則記入不要】内訳書1-1'!$D38,'内訳書2-8'!$U$8:$U$608,EY$24)</f>
        <v>0</v>
      </c>
      <c r="EZ38" s="385">
        <f>SUMIFS('内訳書2-8'!$T$8:$T$608,'内訳書2-8'!$G$8:$G$608,'【原則記入不要】内訳書1-1'!$D38,'内訳書2-8'!$U$8:$U$608,EZ$24)</f>
        <v>0</v>
      </c>
      <c r="FA38" s="385">
        <f>SUMIFS('内訳書2-8'!$T$8:$T$608,'内訳書2-8'!$G$8:$G$608,'【原則記入不要】内訳書1-1'!$D38,'内訳書2-8'!$U$8:$U$608,FA$24)</f>
        <v>0</v>
      </c>
      <c r="FB38" s="385">
        <f>SUMIFS('内訳書2-8'!$T$8:$T$608,'内訳書2-8'!$G$8:$G$608,'【原則記入不要】内訳書1-1'!$D38,'内訳書2-8'!$U$8:$U$608,FB$24)</f>
        <v>0</v>
      </c>
      <c r="FC38" s="385">
        <f>SUMIFS('内訳書2-8'!$T$8:$T$608,'内訳書2-8'!$G$8:$G$608,'【原則記入不要】内訳書1-1'!$D38,'内訳書2-8'!$U$8:$U$608,FC$24)</f>
        <v>0</v>
      </c>
      <c r="FD38" s="385">
        <f>SUMIFS('内訳書2-8'!$T$8:$T$608,'内訳書2-8'!$G$8:$G$608,'【原則記入不要】内訳書1-1'!$D38,'内訳書2-8'!$U$8:$U$608,FD$24)</f>
        <v>0</v>
      </c>
      <c r="FE38" s="385">
        <f>SUMIFS('内訳書2-8'!$T$8:$T$608,'内訳書2-8'!$G$8:$G$608,'【原則記入不要】内訳書1-1'!$D38,'内訳書2-8'!$U$8:$U$608,FE$24)</f>
        <v>0</v>
      </c>
      <c r="FF38" s="385">
        <f>SUMIFS('内訳書2-8'!$T$8:$T$608,'内訳書2-8'!$G$8:$G$608,'【原則記入不要】内訳書1-1'!$D38,'内訳書2-8'!$U$8:$U$608,FF$24)</f>
        <v>0</v>
      </c>
      <c r="FG38" s="385">
        <f>SUMIFS('内訳書2-8'!$T$8:$T$608,'内訳書2-8'!$G$8:$G$608,'【原則記入不要】内訳書1-1'!$D38,'内訳書2-8'!$U$8:$U$608,FG$24)</f>
        <v>0</v>
      </c>
      <c r="FH38" s="385">
        <f>SUMIFS('内訳書2-8'!$T$8:$T$608,'内訳書2-8'!$G$8:$G$608,'【原則記入不要】内訳書1-1'!$D38,'内訳書2-8'!$U$8:$U$608,FH$24)</f>
        <v>0</v>
      </c>
      <c r="FI38" s="385">
        <f>SUMIFS('内訳書2-8'!$T$8:$T$608,'内訳書2-8'!$G$8:$G$608,'【原則記入不要】内訳書1-1'!$D38,'内訳書2-8'!$U$8:$U$608,FI$24)</f>
        <v>0</v>
      </c>
      <c r="FJ38" s="385">
        <f>SUMIFS('内訳書2-8'!$T$8:$T$608,'内訳書2-8'!$G$8:$G$608,'【原則記入不要】内訳書1-1'!$D38,'内訳書2-8'!$U$8:$U$608,FJ$24)</f>
        <v>0</v>
      </c>
      <c r="FK38" s="385">
        <f>SUMIFS('内訳書2-8'!$T$8:$T$608,'内訳書2-8'!$G$8:$G$608,'【原則記入不要】内訳書1-1'!$D38,'内訳書2-8'!$U$8:$U$608,FK$24)</f>
        <v>0</v>
      </c>
      <c r="FL38" s="385">
        <f>SUMIFS('内訳書2-8'!$T$8:$T$608,'内訳書2-8'!$G$8:$G$608,'【原則記入不要】内訳書1-1'!$D38,'内訳書2-8'!$U$8:$U$608,FL$24)</f>
        <v>0</v>
      </c>
      <c r="FM38" s="385">
        <f>SUMIFS('内訳書2-8'!$T$8:$T$608,'内訳書2-8'!$G$8:$G$608,'【原則記入不要】内訳書1-1'!$D38,'内訳書2-8'!$U$8:$U$608,FM$24)</f>
        <v>0</v>
      </c>
      <c r="FN38" s="385">
        <f>SUMIFS('内訳書2-8'!$T$8:$T$608,'内訳書2-8'!$G$8:$G$608,'【原則記入不要】内訳書1-1'!$D38,'内訳書2-8'!$U$8:$U$608,FN$24)</f>
        <v>0</v>
      </c>
      <c r="FO38" s="385">
        <f>SUMIFS('内訳書2-8'!$T$8:$T$608,'内訳書2-8'!$G$8:$G$608,'【原則記入不要】内訳書1-1'!$D38,'内訳書2-8'!$U$8:$U$608,FO$24)</f>
        <v>0</v>
      </c>
      <c r="FP38" s="386">
        <f>'内訳書2-8'!$I848</f>
        <v>0</v>
      </c>
      <c r="FQ38" s="385">
        <f>SUMIFS('内訳書2-9'!$T$8:$T$608,'内訳書2-9'!$G$8:$G$608,'【原則記入不要】内訳書1-1'!$D38,'内訳書2-9'!$U$8:$U$608,FQ$24)</f>
        <v>0</v>
      </c>
      <c r="FR38" s="385">
        <f>SUMIFS('内訳書2-9'!$T$8:$T$608,'内訳書2-9'!$G$8:$G$608,'【原則記入不要】内訳書1-1'!$D38,'内訳書2-9'!$U$8:$U$608,FR$24)</f>
        <v>0</v>
      </c>
      <c r="FS38" s="385">
        <f>SUMIFS('内訳書2-9'!$T$8:$T$608,'内訳書2-9'!$G$8:$G$608,'【原則記入不要】内訳書1-1'!$D38,'内訳書2-9'!$U$8:$U$608,FS$24)</f>
        <v>0</v>
      </c>
      <c r="FT38" s="385">
        <f>SUMIFS('内訳書2-9'!$T$8:$T$608,'内訳書2-9'!$G$8:$G$608,'【原則記入不要】内訳書1-1'!$D38,'内訳書2-9'!$U$8:$U$608,FT$24)</f>
        <v>0</v>
      </c>
      <c r="FU38" s="385">
        <f>SUMIFS('内訳書2-9'!$T$8:$T$608,'内訳書2-9'!$G$8:$G$608,'【原則記入不要】内訳書1-1'!$D38,'内訳書2-9'!$U$8:$U$608,FU$24)</f>
        <v>0</v>
      </c>
      <c r="FV38" s="385">
        <f>SUMIFS('内訳書2-9'!$T$8:$T$608,'内訳書2-9'!$G$8:$G$608,'【原則記入不要】内訳書1-1'!$D38,'内訳書2-9'!$U$8:$U$608,FV$24)</f>
        <v>0</v>
      </c>
      <c r="FW38" s="385">
        <f>SUMIFS('内訳書2-9'!$T$8:$T$608,'内訳書2-9'!$G$8:$G$608,'【原則記入不要】内訳書1-1'!$D38,'内訳書2-9'!$U$8:$U$608,FW$24)</f>
        <v>0</v>
      </c>
      <c r="FX38" s="385">
        <f>SUMIFS('内訳書2-9'!$T$8:$T$608,'内訳書2-9'!$G$8:$G$608,'【原則記入不要】内訳書1-1'!$D38,'内訳書2-9'!$U$8:$U$608,FX$24)</f>
        <v>0</v>
      </c>
      <c r="FY38" s="385">
        <f>SUMIFS('内訳書2-9'!$T$8:$T$608,'内訳書2-9'!$G$8:$G$608,'【原則記入不要】内訳書1-1'!$D38,'内訳書2-9'!$U$8:$U$608,FY$24)</f>
        <v>0</v>
      </c>
      <c r="FZ38" s="385">
        <f>SUMIFS('内訳書2-9'!$T$8:$T$608,'内訳書2-9'!$G$8:$G$608,'【原則記入不要】内訳書1-1'!$D38,'内訳書2-9'!$U$8:$U$608,FZ$24)</f>
        <v>0</v>
      </c>
      <c r="GA38" s="385">
        <f>SUMIFS('内訳書2-9'!$T$8:$T$608,'内訳書2-9'!$G$8:$G$608,'【原則記入不要】内訳書1-1'!$D38,'内訳書2-9'!$U$8:$U$608,GA$24)</f>
        <v>0</v>
      </c>
      <c r="GB38" s="385">
        <f>SUMIFS('内訳書2-9'!$T$8:$T$608,'内訳書2-9'!$G$8:$G$608,'【原則記入不要】内訳書1-1'!$D38,'内訳書2-9'!$U$8:$U$608,GB$24)</f>
        <v>0</v>
      </c>
      <c r="GC38" s="385">
        <f>SUMIFS('内訳書2-9'!$T$8:$T$608,'内訳書2-9'!$G$8:$G$608,'【原則記入不要】内訳書1-1'!$D38,'内訳書2-9'!$U$8:$U$608,GC$24)</f>
        <v>0</v>
      </c>
      <c r="GD38" s="385">
        <f>SUMIFS('内訳書2-9'!$T$8:$T$608,'内訳書2-9'!$G$8:$G$608,'【原則記入不要】内訳書1-1'!$D38,'内訳書2-9'!$U$8:$U$608,GD$24)</f>
        <v>0</v>
      </c>
      <c r="GE38" s="385">
        <f>SUMIFS('内訳書2-9'!$T$8:$T$608,'内訳書2-9'!$G$8:$G$608,'【原則記入不要】内訳書1-1'!$D38,'内訳書2-9'!$U$8:$U$608,GE$24)</f>
        <v>0</v>
      </c>
      <c r="GF38" s="385">
        <f>SUMIFS('内訳書2-9'!$T$8:$T$608,'内訳書2-9'!$G$8:$G$608,'【原則記入不要】内訳書1-1'!$D38,'内訳書2-9'!$U$8:$U$608,GF$24)</f>
        <v>0</v>
      </c>
      <c r="GG38" s="385">
        <f>SUMIFS('内訳書2-9'!$T$8:$T$608,'内訳書2-9'!$G$8:$G$608,'【原則記入不要】内訳書1-1'!$D38,'内訳書2-9'!$U$8:$U$608,GG$24)</f>
        <v>0</v>
      </c>
      <c r="GH38" s="385">
        <f>SUMIFS('内訳書2-9'!$T$8:$T$608,'内訳書2-9'!$G$8:$G$608,'【原則記入不要】内訳書1-1'!$D38,'内訳書2-9'!$U$8:$U$608,GH$24)</f>
        <v>0</v>
      </c>
      <c r="GI38" s="385">
        <f>SUMIFS('内訳書2-9'!$T$8:$T$608,'内訳書2-9'!$G$8:$G$608,'【原則記入不要】内訳書1-1'!$D38,'内訳書2-9'!$U$8:$U$608,GI$24)</f>
        <v>0</v>
      </c>
      <c r="GJ38" s="385">
        <f>SUMIFS('内訳書2-9'!$T$8:$T$608,'内訳書2-9'!$G$8:$G$608,'【原則記入不要】内訳書1-1'!$D38,'内訳書2-9'!$U$8:$U$608,GJ$24)</f>
        <v>0</v>
      </c>
      <c r="GK38" s="386">
        <f>'内訳書2-9'!$I848</f>
        <v>0</v>
      </c>
      <c r="GL38" s="385">
        <f>SUMIFS('内訳書2-10'!$T$8:$T$608,'内訳書2-10'!$G$8:$G$608,'【原則記入不要】内訳書1-1'!$D38,'内訳書2-10'!$U$8:$U$608,GL$24)</f>
        <v>0</v>
      </c>
      <c r="GM38" s="385">
        <f>SUMIFS('内訳書2-10'!$T$8:$T$608,'内訳書2-10'!$G$8:$G$608,'【原則記入不要】内訳書1-1'!$D38,'内訳書2-10'!$U$8:$U$608,GM$24)</f>
        <v>0</v>
      </c>
      <c r="GN38" s="385">
        <f>SUMIFS('内訳書2-10'!$T$8:$T$608,'内訳書2-10'!$G$8:$G$608,'【原則記入不要】内訳書1-1'!$D38,'内訳書2-10'!$U$8:$U$608,GN$24)</f>
        <v>0</v>
      </c>
      <c r="GO38" s="385">
        <f>SUMIFS('内訳書2-10'!$T$8:$T$608,'内訳書2-10'!$G$8:$G$608,'【原則記入不要】内訳書1-1'!$D38,'内訳書2-10'!$U$8:$U$608,GO$24)</f>
        <v>0</v>
      </c>
      <c r="GP38" s="385">
        <f>SUMIFS('内訳書2-10'!$T$8:$T$608,'内訳書2-10'!$G$8:$G$608,'【原則記入不要】内訳書1-1'!$D38,'内訳書2-10'!$U$8:$U$608,GP$24)</f>
        <v>0</v>
      </c>
      <c r="GQ38" s="385">
        <f>SUMIFS('内訳書2-10'!$T$8:$T$608,'内訳書2-10'!$G$8:$G$608,'【原則記入不要】内訳書1-1'!$D38,'内訳書2-10'!$U$8:$U$608,GQ$24)</f>
        <v>0</v>
      </c>
      <c r="GR38" s="385">
        <f>SUMIFS('内訳書2-10'!$T$8:$T$608,'内訳書2-10'!$G$8:$G$608,'【原則記入不要】内訳書1-1'!$D38,'内訳書2-10'!$U$8:$U$608,GR$24)</f>
        <v>0</v>
      </c>
      <c r="GS38" s="385">
        <f>SUMIFS('内訳書2-10'!$T$8:$T$608,'内訳書2-10'!$G$8:$G$608,'【原則記入不要】内訳書1-1'!$D38,'内訳書2-10'!$U$8:$U$608,GS$24)</f>
        <v>0</v>
      </c>
      <c r="GT38" s="385">
        <f>SUMIFS('内訳書2-10'!$T$8:$T$608,'内訳書2-10'!$G$8:$G$608,'【原則記入不要】内訳書1-1'!$D38,'内訳書2-10'!$U$8:$U$608,GT$24)</f>
        <v>0</v>
      </c>
      <c r="GU38" s="385">
        <f>SUMIFS('内訳書2-10'!$T$8:$T$608,'内訳書2-10'!$G$8:$G$608,'【原則記入不要】内訳書1-1'!$D38,'内訳書2-10'!$U$8:$U$608,GU$24)</f>
        <v>0</v>
      </c>
      <c r="GV38" s="385">
        <f>SUMIFS('内訳書2-10'!$T$8:$T$608,'内訳書2-10'!$G$8:$G$608,'【原則記入不要】内訳書1-1'!$D38,'内訳書2-10'!$U$8:$U$608,GV$24)</f>
        <v>0</v>
      </c>
      <c r="GW38" s="385">
        <f>SUMIFS('内訳書2-10'!$T$8:$T$608,'内訳書2-10'!$G$8:$G$608,'【原則記入不要】内訳書1-1'!$D38,'内訳書2-10'!$U$8:$U$608,GW$24)</f>
        <v>0</v>
      </c>
      <c r="GX38" s="385">
        <f>SUMIFS('内訳書2-10'!$T$8:$T$608,'内訳書2-10'!$G$8:$G$608,'【原則記入不要】内訳書1-1'!$D38,'内訳書2-10'!$U$8:$U$608,GX$24)</f>
        <v>0</v>
      </c>
      <c r="GY38" s="385">
        <f>SUMIFS('内訳書2-10'!$T$8:$T$608,'内訳書2-10'!$G$8:$G$608,'【原則記入不要】内訳書1-1'!$D38,'内訳書2-10'!$U$8:$U$608,GY$24)</f>
        <v>0</v>
      </c>
      <c r="GZ38" s="385">
        <f>SUMIFS('内訳書2-10'!$T$8:$T$608,'内訳書2-10'!$G$8:$G$608,'【原則記入不要】内訳書1-1'!$D38,'内訳書2-10'!$U$8:$U$608,GZ$24)</f>
        <v>0</v>
      </c>
      <c r="HA38" s="385">
        <f>SUMIFS('内訳書2-10'!$T$8:$T$608,'内訳書2-10'!$G$8:$G$608,'【原則記入不要】内訳書1-1'!$D38,'内訳書2-10'!$U$8:$U$608,HA$24)</f>
        <v>0</v>
      </c>
      <c r="HB38" s="385">
        <f>SUMIFS('内訳書2-10'!$T$8:$T$608,'内訳書2-10'!$G$8:$G$608,'【原則記入不要】内訳書1-1'!$D38,'内訳書2-10'!$U$8:$U$608,HB$24)</f>
        <v>0</v>
      </c>
      <c r="HC38" s="385">
        <f>SUMIFS('内訳書2-10'!$T$8:$T$608,'内訳書2-10'!$G$8:$G$608,'【原則記入不要】内訳書1-1'!$D38,'内訳書2-10'!$U$8:$U$608,HC$24)</f>
        <v>0</v>
      </c>
      <c r="HD38" s="385">
        <f>SUMIFS('内訳書2-10'!$T$8:$T$608,'内訳書2-10'!$G$8:$G$608,'【原則記入不要】内訳書1-1'!$D38,'内訳書2-10'!$U$8:$U$608,HD$24)</f>
        <v>0</v>
      </c>
      <c r="HE38" s="385">
        <f>SUMIFS('内訳書2-10'!$T$8:$T$608,'内訳書2-10'!$G$8:$G$608,'【原則記入不要】内訳書1-1'!$D38,'内訳書2-10'!$U$8:$U$608,HE$24)</f>
        <v>0</v>
      </c>
      <c r="HF38" s="386">
        <f>'内訳書2-10'!$I848</f>
        <v>0</v>
      </c>
      <c r="HG38" s="385">
        <f>SUMIFS('内訳書2-11'!$T$8:$T$608,'内訳書2-11'!$G$8:$G$608,'【原則記入不要】内訳書1-1'!$D38,'内訳書2-11'!$U$8:$U$608,HG$24)</f>
        <v>0</v>
      </c>
      <c r="HH38" s="385">
        <f>SUMIFS('内訳書2-11'!$T$8:$T$608,'内訳書2-11'!$G$8:$G$608,'【原則記入不要】内訳書1-1'!$D38,'内訳書2-11'!$U$8:$U$608,HH$24)</f>
        <v>0</v>
      </c>
      <c r="HI38" s="385">
        <f>SUMIFS('内訳書2-11'!$T$8:$T$608,'内訳書2-11'!$G$8:$G$608,'【原則記入不要】内訳書1-1'!$D38,'内訳書2-11'!$U$8:$U$608,HI$24)</f>
        <v>0</v>
      </c>
      <c r="HJ38" s="385">
        <f>SUMIFS('内訳書2-11'!$T$8:$T$608,'内訳書2-11'!$G$8:$G$608,'【原則記入不要】内訳書1-1'!$D38,'内訳書2-11'!$U$8:$U$608,HJ$24)</f>
        <v>0</v>
      </c>
      <c r="HK38" s="385">
        <f>SUMIFS('内訳書2-11'!$T$8:$T$608,'内訳書2-11'!$G$8:$G$608,'【原則記入不要】内訳書1-1'!$D38,'内訳書2-11'!$U$8:$U$608,HK$24)</f>
        <v>0</v>
      </c>
      <c r="HL38" s="385">
        <f>SUMIFS('内訳書2-11'!$T$8:$T$608,'内訳書2-11'!$G$8:$G$608,'【原則記入不要】内訳書1-1'!$D38,'内訳書2-11'!$U$8:$U$608,HL$24)</f>
        <v>0</v>
      </c>
      <c r="HM38" s="385">
        <f>SUMIFS('内訳書2-11'!$T$8:$T$608,'内訳書2-11'!$G$8:$G$608,'【原則記入不要】内訳書1-1'!$D38,'内訳書2-11'!$U$8:$U$608,HM$24)</f>
        <v>0</v>
      </c>
      <c r="HN38" s="385">
        <f>SUMIFS('内訳書2-11'!$T$8:$T$608,'内訳書2-11'!$G$8:$G$608,'【原則記入不要】内訳書1-1'!$D38,'内訳書2-11'!$U$8:$U$608,HN$24)</f>
        <v>0</v>
      </c>
      <c r="HO38" s="385">
        <f>SUMIFS('内訳書2-11'!$T$8:$T$608,'内訳書2-11'!$G$8:$G$608,'【原則記入不要】内訳書1-1'!$D38,'内訳書2-11'!$U$8:$U$608,HO$24)</f>
        <v>0</v>
      </c>
      <c r="HP38" s="385">
        <f>SUMIFS('内訳書2-11'!$T$8:$T$608,'内訳書2-11'!$G$8:$G$608,'【原則記入不要】内訳書1-1'!$D38,'内訳書2-11'!$U$8:$U$608,HP$24)</f>
        <v>0</v>
      </c>
      <c r="HQ38" s="385">
        <f>SUMIFS('内訳書2-11'!$T$8:$T$608,'内訳書2-11'!$G$8:$G$608,'【原則記入不要】内訳書1-1'!$D38,'内訳書2-11'!$U$8:$U$608,HQ$24)</f>
        <v>0</v>
      </c>
      <c r="HR38" s="385">
        <f>SUMIFS('内訳書2-11'!$T$8:$T$608,'内訳書2-11'!$G$8:$G$608,'【原則記入不要】内訳書1-1'!$D38,'内訳書2-11'!$U$8:$U$608,HR$24)</f>
        <v>0</v>
      </c>
      <c r="HS38" s="385">
        <f>SUMIFS('内訳書2-11'!$T$8:$T$608,'内訳書2-11'!$G$8:$G$608,'【原則記入不要】内訳書1-1'!$D38,'内訳書2-11'!$U$8:$U$608,HS$24)</f>
        <v>0</v>
      </c>
      <c r="HT38" s="385">
        <f>SUMIFS('内訳書2-11'!$T$8:$T$608,'内訳書2-11'!$G$8:$G$608,'【原則記入不要】内訳書1-1'!$D38,'内訳書2-11'!$U$8:$U$608,HT$24)</f>
        <v>0</v>
      </c>
      <c r="HU38" s="385">
        <f>SUMIFS('内訳書2-11'!$T$8:$T$608,'内訳書2-11'!$G$8:$G$608,'【原則記入不要】内訳書1-1'!$D38,'内訳書2-11'!$U$8:$U$608,HU$24)</f>
        <v>0</v>
      </c>
      <c r="HV38" s="385">
        <f>SUMIFS('内訳書2-11'!$T$8:$T$608,'内訳書2-11'!$G$8:$G$608,'【原則記入不要】内訳書1-1'!$D38,'内訳書2-11'!$U$8:$U$608,HV$24)</f>
        <v>0</v>
      </c>
      <c r="HW38" s="385">
        <f>SUMIFS('内訳書2-11'!$T$8:$T$608,'内訳書2-11'!$G$8:$G$608,'【原則記入不要】内訳書1-1'!$D38,'内訳書2-11'!$U$8:$U$608,HW$24)</f>
        <v>0</v>
      </c>
      <c r="HX38" s="385">
        <f>SUMIFS('内訳書2-11'!$T$8:$T$608,'内訳書2-11'!$G$8:$G$608,'【原則記入不要】内訳書1-1'!$D38,'内訳書2-11'!$U$8:$U$608,HX$24)</f>
        <v>0</v>
      </c>
      <c r="HY38" s="385">
        <f>SUMIFS('内訳書2-11'!$T$8:$T$608,'内訳書2-11'!$G$8:$G$608,'【原則記入不要】内訳書1-1'!$D38,'内訳書2-11'!$U$8:$U$608,HY$24)</f>
        <v>0</v>
      </c>
      <c r="HZ38" s="385">
        <f>SUMIFS('内訳書2-11'!$T$8:$T$608,'内訳書2-11'!$G$8:$G$608,'【原則記入不要】内訳書1-1'!$D38,'内訳書2-11'!$U$8:$U$608,HZ$24)</f>
        <v>0</v>
      </c>
      <c r="IA38" s="386">
        <f>'内訳書2-11'!$I848</f>
        <v>0</v>
      </c>
      <c r="IB38" s="385">
        <f>SUMIFS('内訳書2-12'!$T$8:$T$608,'内訳書2-12'!$G$8:$G$608,'【原則記入不要】内訳書1-1'!$D38,'内訳書2-12'!$U$8:$U$608,IB$24)</f>
        <v>0</v>
      </c>
      <c r="IC38" s="385">
        <f>SUMIFS('内訳書2-12'!$T$8:$T$608,'内訳書2-12'!$G$8:$G$608,'【原則記入不要】内訳書1-1'!$D38,'内訳書2-12'!$U$8:$U$608,IC$24)</f>
        <v>0</v>
      </c>
      <c r="ID38" s="385">
        <f>SUMIFS('内訳書2-12'!$T$8:$T$608,'内訳書2-12'!$G$8:$G$608,'【原則記入不要】内訳書1-1'!$D38,'内訳書2-12'!$U$8:$U$608,ID$24)</f>
        <v>0</v>
      </c>
      <c r="IE38" s="385">
        <f>SUMIFS('内訳書2-12'!$T$8:$T$608,'内訳書2-12'!$G$8:$G$608,'【原則記入不要】内訳書1-1'!$D38,'内訳書2-12'!$U$8:$U$608,IE$24)</f>
        <v>0</v>
      </c>
      <c r="IF38" s="385">
        <f>SUMIFS('内訳書2-12'!$T$8:$T$608,'内訳書2-12'!$G$8:$G$608,'【原則記入不要】内訳書1-1'!$D38,'内訳書2-12'!$U$8:$U$608,IF$24)</f>
        <v>0</v>
      </c>
      <c r="IG38" s="385">
        <f>SUMIFS('内訳書2-12'!$T$8:$T$608,'内訳書2-12'!$G$8:$G$608,'【原則記入不要】内訳書1-1'!$D38,'内訳書2-12'!$U$8:$U$608,IG$24)</f>
        <v>0</v>
      </c>
      <c r="IH38" s="385">
        <f>SUMIFS('内訳書2-12'!$T$8:$T$608,'内訳書2-12'!$G$8:$G$608,'【原則記入不要】内訳書1-1'!$D38,'内訳書2-12'!$U$8:$U$608,IH$24)</f>
        <v>0</v>
      </c>
      <c r="II38" s="385">
        <f>SUMIFS('内訳書2-12'!$T$8:$T$608,'内訳書2-12'!$G$8:$G$608,'【原則記入不要】内訳書1-1'!$D38,'内訳書2-12'!$U$8:$U$608,II$24)</f>
        <v>0</v>
      </c>
      <c r="IJ38" s="385">
        <f>SUMIFS('内訳書2-12'!$T$8:$T$608,'内訳書2-12'!$G$8:$G$608,'【原則記入不要】内訳書1-1'!$D38,'内訳書2-12'!$U$8:$U$608,IJ$24)</f>
        <v>0</v>
      </c>
      <c r="IK38" s="385">
        <f>SUMIFS('内訳書2-12'!$T$8:$T$608,'内訳書2-12'!$G$8:$G$608,'【原則記入不要】内訳書1-1'!$D38,'内訳書2-12'!$U$8:$U$608,IK$24)</f>
        <v>0</v>
      </c>
      <c r="IL38" s="385">
        <f>SUMIFS('内訳書2-12'!$T$8:$T$608,'内訳書2-12'!$G$8:$G$608,'【原則記入不要】内訳書1-1'!$D38,'内訳書2-12'!$U$8:$U$608,IL$24)</f>
        <v>0</v>
      </c>
      <c r="IM38" s="385">
        <f>SUMIFS('内訳書2-12'!$T$8:$T$608,'内訳書2-12'!$G$8:$G$608,'【原則記入不要】内訳書1-1'!$D38,'内訳書2-12'!$U$8:$U$608,IM$24)</f>
        <v>0</v>
      </c>
      <c r="IN38" s="385">
        <f>SUMIFS('内訳書2-12'!$T$8:$T$608,'内訳書2-12'!$G$8:$G$608,'【原則記入不要】内訳書1-1'!$D38,'内訳書2-12'!$U$8:$U$608,IN$24)</f>
        <v>0</v>
      </c>
      <c r="IO38" s="385">
        <f>SUMIFS('内訳書2-12'!$T$8:$T$608,'内訳書2-12'!$G$8:$G$608,'【原則記入不要】内訳書1-1'!$D38,'内訳書2-12'!$U$8:$U$608,IO$24)</f>
        <v>0</v>
      </c>
      <c r="IP38" s="385">
        <f>SUMIFS('内訳書2-12'!$T$8:$T$608,'内訳書2-12'!$G$8:$G$608,'【原則記入不要】内訳書1-1'!$D38,'内訳書2-12'!$U$8:$U$608,IP$24)</f>
        <v>0</v>
      </c>
      <c r="IQ38" s="385">
        <f>SUMIFS('内訳書2-12'!$T$8:$T$608,'内訳書2-12'!$G$8:$G$608,'【原則記入不要】内訳書1-1'!$D38,'内訳書2-12'!$U$8:$U$608,IQ$24)</f>
        <v>0</v>
      </c>
      <c r="IR38" s="385">
        <f>SUMIFS('内訳書2-12'!$T$8:$T$608,'内訳書2-12'!$G$8:$G$608,'【原則記入不要】内訳書1-1'!$D38,'内訳書2-12'!$U$8:$U$608,IR$24)</f>
        <v>0</v>
      </c>
      <c r="IS38" s="385">
        <f>SUMIFS('内訳書2-12'!$T$8:$T$608,'内訳書2-12'!$G$8:$G$608,'【原則記入不要】内訳書1-1'!$D38,'内訳書2-12'!$U$8:$U$608,IS$24)</f>
        <v>0</v>
      </c>
      <c r="IT38" s="385">
        <f>SUMIFS('内訳書2-12'!$T$8:$T$608,'内訳書2-12'!$G$8:$G$608,'【原則記入不要】内訳書1-1'!$D38,'内訳書2-12'!$U$8:$U$608,IT$24)</f>
        <v>0</v>
      </c>
      <c r="IU38" s="385">
        <f>SUMIFS('内訳書2-12'!$T$8:$T$608,'内訳書2-12'!$G$8:$G$608,'【原則記入不要】内訳書1-1'!$D38,'内訳書2-12'!$U$8:$U$608,IU$24)</f>
        <v>0</v>
      </c>
      <c r="IV38" s="386">
        <f>'内訳書2-12'!$I848</f>
        <v>0</v>
      </c>
      <c r="IW38" s="385">
        <f>SUMIFS('内訳書2-13'!$T$8:$T$608,'内訳書2-13'!$G$8:$G$608,'【原則記入不要】内訳書1-1'!$D38,'内訳書2-13'!$U$8:$U$608,IW$24)</f>
        <v>0</v>
      </c>
      <c r="IX38" s="385">
        <f>SUMIFS('内訳書2-13'!$T$8:$T$608,'内訳書2-13'!$G$8:$G$608,'【原則記入不要】内訳書1-1'!$D38,'内訳書2-13'!$U$8:$U$608,IX$24)</f>
        <v>0</v>
      </c>
      <c r="IY38" s="385">
        <f>SUMIFS('内訳書2-13'!$T$8:$T$608,'内訳書2-13'!$G$8:$G$608,'【原則記入不要】内訳書1-1'!$D38,'内訳書2-13'!$U$8:$U$608,IY$24)</f>
        <v>0</v>
      </c>
      <c r="IZ38" s="385">
        <f>SUMIFS('内訳書2-13'!$T$8:$T$608,'内訳書2-13'!$G$8:$G$608,'【原則記入不要】内訳書1-1'!$D38,'内訳書2-13'!$U$8:$U$608,IZ$24)</f>
        <v>0</v>
      </c>
      <c r="JA38" s="385">
        <f>SUMIFS('内訳書2-13'!$T$8:$T$608,'内訳書2-13'!$G$8:$G$608,'【原則記入不要】内訳書1-1'!$D38,'内訳書2-13'!$U$8:$U$608,JA$24)</f>
        <v>0</v>
      </c>
      <c r="JB38" s="385">
        <f>SUMIFS('内訳書2-13'!$T$8:$T$608,'内訳書2-13'!$G$8:$G$608,'【原則記入不要】内訳書1-1'!$D38,'内訳書2-13'!$U$8:$U$608,JB$24)</f>
        <v>0</v>
      </c>
      <c r="JC38" s="385">
        <f>SUMIFS('内訳書2-13'!$T$8:$T$608,'内訳書2-13'!$G$8:$G$608,'【原則記入不要】内訳書1-1'!$D38,'内訳書2-13'!$U$8:$U$608,JC$24)</f>
        <v>0</v>
      </c>
      <c r="JD38" s="385">
        <f>SUMIFS('内訳書2-13'!$T$8:$T$608,'内訳書2-13'!$G$8:$G$608,'【原則記入不要】内訳書1-1'!$D38,'内訳書2-13'!$U$8:$U$608,JD$24)</f>
        <v>0</v>
      </c>
      <c r="JE38" s="385">
        <f>SUMIFS('内訳書2-13'!$T$8:$T$608,'内訳書2-13'!$G$8:$G$608,'【原則記入不要】内訳書1-1'!$D38,'内訳書2-13'!$U$8:$U$608,JE$24)</f>
        <v>0</v>
      </c>
      <c r="JF38" s="385">
        <f>SUMIFS('内訳書2-13'!$T$8:$T$608,'内訳書2-13'!$G$8:$G$608,'【原則記入不要】内訳書1-1'!$D38,'内訳書2-13'!$U$8:$U$608,JF$24)</f>
        <v>0</v>
      </c>
      <c r="JG38" s="385">
        <f>SUMIFS('内訳書2-13'!$T$8:$T$608,'内訳書2-13'!$G$8:$G$608,'【原則記入不要】内訳書1-1'!$D38,'内訳書2-13'!$U$8:$U$608,JG$24)</f>
        <v>0</v>
      </c>
      <c r="JH38" s="385">
        <f>SUMIFS('内訳書2-13'!$T$8:$T$608,'内訳書2-13'!$G$8:$G$608,'【原則記入不要】内訳書1-1'!$D38,'内訳書2-13'!$U$8:$U$608,JH$24)</f>
        <v>0</v>
      </c>
      <c r="JI38" s="385">
        <f>SUMIFS('内訳書2-13'!$T$8:$T$608,'内訳書2-13'!$G$8:$G$608,'【原則記入不要】内訳書1-1'!$D38,'内訳書2-13'!$U$8:$U$608,JI$24)</f>
        <v>0</v>
      </c>
      <c r="JJ38" s="385">
        <f>SUMIFS('内訳書2-13'!$T$8:$T$608,'内訳書2-13'!$G$8:$G$608,'【原則記入不要】内訳書1-1'!$D38,'内訳書2-13'!$U$8:$U$608,JJ$24)</f>
        <v>0</v>
      </c>
      <c r="JK38" s="385">
        <f>SUMIFS('内訳書2-13'!$T$8:$T$608,'内訳書2-13'!$G$8:$G$608,'【原則記入不要】内訳書1-1'!$D38,'内訳書2-13'!$U$8:$U$608,JK$24)</f>
        <v>0</v>
      </c>
      <c r="JL38" s="385">
        <f>SUMIFS('内訳書2-13'!$T$8:$T$608,'内訳書2-13'!$G$8:$G$608,'【原則記入不要】内訳書1-1'!$D38,'内訳書2-13'!$U$8:$U$608,JL$24)</f>
        <v>0</v>
      </c>
      <c r="JM38" s="385">
        <f>SUMIFS('内訳書2-13'!$T$8:$T$608,'内訳書2-13'!$G$8:$G$608,'【原則記入不要】内訳書1-1'!$D38,'内訳書2-13'!$U$8:$U$608,JM$24)</f>
        <v>0</v>
      </c>
      <c r="JN38" s="385">
        <f>SUMIFS('内訳書2-13'!$T$8:$T$608,'内訳書2-13'!$G$8:$G$608,'【原則記入不要】内訳書1-1'!$D38,'内訳書2-13'!$U$8:$U$608,JN$24)</f>
        <v>0</v>
      </c>
      <c r="JO38" s="385">
        <f>SUMIFS('内訳書2-13'!$T$8:$T$608,'内訳書2-13'!$G$8:$G$608,'【原則記入不要】内訳書1-1'!$D38,'内訳書2-13'!$U$8:$U$608,JO$24)</f>
        <v>0</v>
      </c>
      <c r="JP38" s="385">
        <f>SUMIFS('内訳書2-13'!$T$8:$T$608,'内訳書2-13'!$G$8:$G$608,'【原則記入不要】内訳書1-1'!$D38,'内訳書2-13'!$U$8:$U$608,JP$24)</f>
        <v>0</v>
      </c>
      <c r="JQ38" s="386">
        <f>'内訳書2-13'!$I848</f>
        <v>0</v>
      </c>
      <c r="JR38" s="385">
        <f>SUMIFS('内訳書2-14'!$T$8:$T$608,'内訳書2-14'!$G$8:$G$608,'【原則記入不要】内訳書1-1'!$D38,'内訳書2-14'!$U$8:$U$608,JR$24)</f>
        <v>0</v>
      </c>
      <c r="JS38" s="385">
        <f>SUMIFS('内訳書2-14'!$T$8:$T$608,'内訳書2-14'!$G$8:$G$608,'【原則記入不要】内訳書1-1'!$D38,'内訳書2-14'!$U$8:$U$608,JS$24)</f>
        <v>0</v>
      </c>
      <c r="JT38" s="385">
        <f>SUMIFS('内訳書2-14'!$T$8:$T$608,'内訳書2-14'!$G$8:$G$608,'【原則記入不要】内訳書1-1'!$D38,'内訳書2-14'!$U$8:$U$608,JT$24)</f>
        <v>0</v>
      </c>
      <c r="JU38" s="385">
        <f>SUMIFS('内訳書2-14'!$T$8:$T$608,'内訳書2-14'!$G$8:$G$608,'【原則記入不要】内訳書1-1'!$D38,'内訳書2-14'!$U$8:$U$608,JU$24)</f>
        <v>0</v>
      </c>
      <c r="JV38" s="385">
        <f>SUMIFS('内訳書2-14'!$T$8:$T$608,'内訳書2-14'!$G$8:$G$608,'【原則記入不要】内訳書1-1'!$D38,'内訳書2-14'!$U$8:$U$608,JV$24)</f>
        <v>0</v>
      </c>
      <c r="JW38" s="385">
        <f>SUMIFS('内訳書2-14'!$T$8:$T$608,'内訳書2-14'!$G$8:$G$608,'【原則記入不要】内訳書1-1'!$D38,'内訳書2-14'!$U$8:$U$608,JW$24)</f>
        <v>0</v>
      </c>
      <c r="JX38" s="385">
        <f>SUMIFS('内訳書2-14'!$T$8:$T$608,'内訳書2-14'!$G$8:$G$608,'【原則記入不要】内訳書1-1'!$D38,'内訳書2-14'!$U$8:$U$608,JX$24)</f>
        <v>0</v>
      </c>
      <c r="JY38" s="385">
        <f>SUMIFS('内訳書2-14'!$T$8:$T$608,'内訳書2-14'!$G$8:$G$608,'【原則記入不要】内訳書1-1'!$D38,'内訳書2-14'!$U$8:$U$608,JY$24)</f>
        <v>0</v>
      </c>
      <c r="JZ38" s="385">
        <f>SUMIFS('内訳書2-14'!$T$8:$T$608,'内訳書2-14'!$G$8:$G$608,'【原則記入不要】内訳書1-1'!$D38,'内訳書2-14'!$U$8:$U$608,JZ$24)</f>
        <v>0</v>
      </c>
      <c r="KA38" s="385">
        <f>SUMIFS('内訳書2-14'!$T$8:$T$608,'内訳書2-14'!$G$8:$G$608,'【原則記入不要】内訳書1-1'!$D38,'内訳書2-14'!$U$8:$U$608,KA$24)</f>
        <v>0</v>
      </c>
      <c r="KB38" s="385">
        <f>SUMIFS('内訳書2-14'!$T$8:$T$608,'内訳書2-14'!$G$8:$G$608,'【原則記入不要】内訳書1-1'!$D38,'内訳書2-14'!$U$8:$U$608,KB$24)</f>
        <v>0</v>
      </c>
      <c r="KC38" s="385">
        <f>SUMIFS('内訳書2-14'!$T$8:$T$608,'内訳書2-14'!$G$8:$G$608,'【原則記入不要】内訳書1-1'!$D38,'内訳書2-14'!$U$8:$U$608,KC$24)</f>
        <v>0</v>
      </c>
      <c r="KD38" s="385">
        <f>SUMIFS('内訳書2-14'!$T$8:$T$608,'内訳書2-14'!$G$8:$G$608,'【原則記入不要】内訳書1-1'!$D38,'内訳書2-14'!$U$8:$U$608,KD$24)</f>
        <v>0</v>
      </c>
      <c r="KE38" s="385">
        <f>SUMIFS('内訳書2-14'!$T$8:$T$608,'内訳書2-14'!$G$8:$G$608,'【原則記入不要】内訳書1-1'!$D38,'内訳書2-14'!$U$8:$U$608,KE$24)</f>
        <v>0</v>
      </c>
      <c r="KF38" s="385">
        <f>SUMIFS('内訳書2-14'!$T$8:$T$608,'内訳書2-14'!$G$8:$G$608,'【原則記入不要】内訳書1-1'!$D38,'内訳書2-14'!$U$8:$U$608,KF$24)</f>
        <v>0</v>
      </c>
      <c r="KG38" s="385">
        <f>SUMIFS('内訳書2-14'!$T$8:$T$608,'内訳書2-14'!$G$8:$G$608,'【原則記入不要】内訳書1-1'!$D38,'内訳書2-14'!$U$8:$U$608,KG$24)</f>
        <v>0</v>
      </c>
      <c r="KH38" s="385">
        <f>SUMIFS('内訳書2-14'!$T$8:$T$608,'内訳書2-14'!$G$8:$G$608,'【原則記入不要】内訳書1-1'!$D38,'内訳書2-14'!$U$8:$U$608,KH$24)</f>
        <v>0</v>
      </c>
      <c r="KI38" s="385">
        <f>SUMIFS('内訳書2-14'!$T$8:$T$608,'内訳書2-14'!$G$8:$G$608,'【原則記入不要】内訳書1-1'!$D38,'内訳書2-14'!$U$8:$U$608,KI$24)</f>
        <v>0</v>
      </c>
      <c r="KJ38" s="385">
        <f>SUMIFS('内訳書2-14'!$T$8:$T$608,'内訳書2-14'!$G$8:$G$608,'【原則記入不要】内訳書1-1'!$D38,'内訳書2-14'!$U$8:$U$608,KJ$24)</f>
        <v>0</v>
      </c>
      <c r="KK38" s="385">
        <f>SUMIFS('内訳書2-14'!$T$8:$T$608,'内訳書2-14'!$G$8:$G$608,'【原則記入不要】内訳書1-1'!$D38,'内訳書2-14'!$U$8:$U$608,KK$24)</f>
        <v>0</v>
      </c>
      <c r="KL38" s="386">
        <f>'内訳書2-14'!$I848</f>
        <v>0</v>
      </c>
      <c r="KM38" s="385">
        <f>SUMIFS('内訳書2-15'!$T$8:$T$608,'内訳書2-15'!$G$8:$G$608,'【原則記入不要】内訳書1-1'!$D38,'内訳書2-15'!$U$8:$U$608,KM$24)</f>
        <v>0</v>
      </c>
      <c r="KN38" s="385">
        <f>SUMIFS('内訳書2-15'!$T$8:$T$608,'内訳書2-15'!$G$8:$G$608,'【原則記入不要】内訳書1-1'!$D38,'内訳書2-15'!$U$8:$U$608,KN$24)</f>
        <v>0</v>
      </c>
      <c r="KO38" s="385">
        <f>SUMIFS('内訳書2-15'!$T$8:$T$608,'内訳書2-15'!$G$8:$G$608,'【原則記入不要】内訳書1-1'!$D38,'内訳書2-15'!$U$8:$U$608,KO$24)</f>
        <v>0</v>
      </c>
      <c r="KP38" s="385">
        <f>SUMIFS('内訳書2-15'!$T$8:$T$608,'内訳書2-15'!$G$8:$G$608,'【原則記入不要】内訳書1-1'!$D38,'内訳書2-15'!$U$8:$U$608,KP$24)</f>
        <v>0</v>
      </c>
      <c r="KQ38" s="385">
        <f>SUMIFS('内訳書2-15'!$T$8:$T$608,'内訳書2-15'!$G$8:$G$608,'【原則記入不要】内訳書1-1'!$D38,'内訳書2-15'!$U$8:$U$608,KQ$24)</f>
        <v>0</v>
      </c>
      <c r="KR38" s="385">
        <f>SUMIFS('内訳書2-15'!$T$8:$T$608,'内訳書2-15'!$G$8:$G$608,'【原則記入不要】内訳書1-1'!$D38,'内訳書2-15'!$U$8:$U$608,KR$24)</f>
        <v>0</v>
      </c>
      <c r="KS38" s="385">
        <f>SUMIFS('内訳書2-15'!$T$8:$T$608,'内訳書2-15'!$G$8:$G$608,'【原則記入不要】内訳書1-1'!$D38,'内訳書2-15'!$U$8:$U$608,KS$24)</f>
        <v>0</v>
      </c>
      <c r="KT38" s="385">
        <f>SUMIFS('内訳書2-15'!$T$8:$T$608,'内訳書2-15'!$G$8:$G$608,'【原則記入不要】内訳書1-1'!$D38,'内訳書2-15'!$U$8:$U$608,KT$24)</f>
        <v>0</v>
      </c>
      <c r="KU38" s="385">
        <f>SUMIFS('内訳書2-15'!$T$8:$T$608,'内訳書2-15'!$G$8:$G$608,'【原則記入不要】内訳書1-1'!$D38,'内訳書2-15'!$U$8:$U$608,KU$24)</f>
        <v>0</v>
      </c>
      <c r="KV38" s="385">
        <f>SUMIFS('内訳書2-15'!$T$8:$T$608,'内訳書2-15'!$G$8:$G$608,'【原則記入不要】内訳書1-1'!$D38,'内訳書2-15'!$U$8:$U$608,KV$24)</f>
        <v>0</v>
      </c>
      <c r="KW38" s="385">
        <f>SUMIFS('内訳書2-15'!$T$8:$T$608,'内訳書2-15'!$G$8:$G$608,'【原則記入不要】内訳書1-1'!$D38,'内訳書2-15'!$U$8:$U$608,KW$24)</f>
        <v>0</v>
      </c>
      <c r="KX38" s="385">
        <f>SUMIFS('内訳書2-15'!$T$8:$T$608,'内訳書2-15'!$G$8:$G$608,'【原則記入不要】内訳書1-1'!$D38,'内訳書2-15'!$U$8:$U$608,KX$24)</f>
        <v>0</v>
      </c>
      <c r="KY38" s="385">
        <f>SUMIFS('内訳書2-15'!$T$8:$T$608,'内訳書2-15'!$G$8:$G$608,'【原則記入不要】内訳書1-1'!$D38,'内訳書2-15'!$U$8:$U$608,KY$24)</f>
        <v>0</v>
      </c>
      <c r="KZ38" s="385">
        <f>SUMIFS('内訳書2-15'!$T$8:$T$608,'内訳書2-15'!$G$8:$G$608,'【原則記入不要】内訳書1-1'!$D38,'内訳書2-15'!$U$8:$U$608,KZ$24)</f>
        <v>0</v>
      </c>
      <c r="LA38" s="385">
        <f>SUMIFS('内訳書2-15'!$T$8:$T$608,'内訳書2-15'!$G$8:$G$608,'【原則記入不要】内訳書1-1'!$D38,'内訳書2-15'!$U$8:$U$608,LA$24)</f>
        <v>0</v>
      </c>
      <c r="LB38" s="385">
        <f>SUMIFS('内訳書2-15'!$T$8:$T$608,'内訳書2-15'!$G$8:$G$608,'【原則記入不要】内訳書1-1'!$D38,'内訳書2-15'!$U$8:$U$608,LB$24)</f>
        <v>0</v>
      </c>
      <c r="LC38" s="385">
        <f>SUMIFS('内訳書2-15'!$T$8:$T$608,'内訳書2-15'!$G$8:$G$608,'【原則記入不要】内訳書1-1'!$D38,'内訳書2-15'!$U$8:$U$608,LC$24)</f>
        <v>0</v>
      </c>
      <c r="LD38" s="385">
        <f>SUMIFS('内訳書2-15'!$T$8:$T$608,'内訳書2-15'!$G$8:$G$608,'【原則記入不要】内訳書1-1'!$D38,'内訳書2-15'!$U$8:$U$608,LD$24)</f>
        <v>0</v>
      </c>
      <c r="LE38" s="385">
        <f>SUMIFS('内訳書2-15'!$T$8:$T$608,'内訳書2-15'!$G$8:$G$608,'【原則記入不要】内訳書1-1'!$D38,'内訳書2-15'!$U$8:$U$608,LE$24)</f>
        <v>0</v>
      </c>
      <c r="LF38" s="385">
        <f>SUMIFS('内訳書2-15'!$T$8:$T$608,'内訳書2-15'!$G$8:$G$608,'【原則記入不要】内訳書1-1'!$D38,'内訳書2-15'!$U$8:$U$608,LF$24)</f>
        <v>0</v>
      </c>
      <c r="LG38" s="386">
        <f>'内訳書2-15'!$I848</f>
        <v>0</v>
      </c>
      <c r="LH38" s="385">
        <f>SUMIFS('内訳書2-16'!$T$8:$T$608,'内訳書2-16'!$G$8:$G$608,'【原則記入不要】内訳書1-1'!$D38,'内訳書2-16'!$U$8:$U$608,LH$24)</f>
        <v>0</v>
      </c>
      <c r="LI38" s="385">
        <f>SUMIFS('内訳書2-16'!$T$8:$T$608,'内訳書2-16'!$G$8:$G$608,'【原則記入不要】内訳書1-1'!$D38,'内訳書2-16'!$U$8:$U$608,LI$24)</f>
        <v>0</v>
      </c>
      <c r="LJ38" s="385">
        <f>SUMIFS('内訳書2-16'!$T$8:$T$608,'内訳書2-16'!$G$8:$G$608,'【原則記入不要】内訳書1-1'!$D38,'内訳書2-16'!$U$8:$U$608,LJ$24)</f>
        <v>0</v>
      </c>
      <c r="LK38" s="385">
        <f>SUMIFS('内訳書2-16'!$T$8:$T$608,'内訳書2-16'!$G$8:$G$608,'【原則記入不要】内訳書1-1'!$D38,'内訳書2-16'!$U$8:$U$608,LK$24)</f>
        <v>0</v>
      </c>
      <c r="LL38" s="385">
        <f>SUMIFS('内訳書2-16'!$T$8:$T$608,'内訳書2-16'!$G$8:$G$608,'【原則記入不要】内訳書1-1'!$D38,'内訳書2-16'!$U$8:$U$608,LL$24)</f>
        <v>0</v>
      </c>
      <c r="LM38" s="385">
        <f>SUMIFS('内訳書2-16'!$T$8:$T$608,'内訳書2-16'!$G$8:$G$608,'【原則記入不要】内訳書1-1'!$D38,'内訳書2-16'!$U$8:$U$608,LM$24)</f>
        <v>0</v>
      </c>
      <c r="LN38" s="385">
        <f>SUMIFS('内訳書2-16'!$T$8:$T$608,'内訳書2-16'!$G$8:$G$608,'【原則記入不要】内訳書1-1'!$D38,'内訳書2-16'!$U$8:$U$608,LN$24)</f>
        <v>0</v>
      </c>
      <c r="LO38" s="385">
        <f>SUMIFS('内訳書2-16'!$T$8:$T$608,'内訳書2-16'!$G$8:$G$608,'【原則記入不要】内訳書1-1'!$D38,'内訳書2-16'!$U$8:$U$608,LO$24)</f>
        <v>0</v>
      </c>
      <c r="LP38" s="385">
        <f>SUMIFS('内訳書2-16'!$T$8:$T$608,'内訳書2-16'!$G$8:$G$608,'【原則記入不要】内訳書1-1'!$D38,'内訳書2-16'!$U$8:$U$608,LP$24)</f>
        <v>0</v>
      </c>
      <c r="LQ38" s="385">
        <f>SUMIFS('内訳書2-16'!$T$8:$T$608,'内訳書2-16'!$G$8:$G$608,'【原則記入不要】内訳書1-1'!$D38,'内訳書2-16'!$U$8:$U$608,LQ$24)</f>
        <v>0</v>
      </c>
      <c r="LR38" s="385">
        <f>SUMIFS('内訳書2-16'!$T$8:$T$608,'内訳書2-16'!$G$8:$G$608,'【原則記入不要】内訳書1-1'!$D38,'内訳書2-16'!$U$8:$U$608,LR$24)</f>
        <v>0</v>
      </c>
      <c r="LS38" s="385">
        <f>SUMIFS('内訳書2-16'!$T$8:$T$608,'内訳書2-16'!$G$8:$G$608,'【原則記入不要】内訳書1-1'!$D38,'内訳書2-16'!$U$8:$U$608,LS$24)</f>
        <v>0</v>
      </c>
      <c r="LT38" s="385">
        <f>SUMIFS('内訳書2-16'!$T$8:$T$608,'内訳書2-16'!$G$8:$G$608,'【原則記入不要】内訳書1-1'!$D38,'内訳書2-16'!$U$8:$U$608,LT$24)</f>
        <v>0</v>
      </c>
      <c r="LU38" s="385">
        <f>SUMIFS('内訳書2-16'!$T$8:$T$608,'内訳書2-16'!$G$8:$G$608,'【原則記入不要】内訳書1-1'!$D38,'内訳書2-16'!$U$8:$U$608,LU$24)</f>
        <v>0</v>
      </c>
      <c r="LV38" s="385">
        <f>SUMIFS('内訳書2-16'!$T$8:$T$608,'内訳書2-16'!$G$8:$G$608,'【原則記入不要】内訳書1-1'!$D38,'内訳書2-16'!$U$8:$U$608,LV$24)</f>
        <v>0</v>
      </c>
      <c r="LW38" s="385">
        <f>SUMIFS('内訳書2-16'!$T$8:$T$608,'内訳書2-16'!$G$8:$G$608,'【原則記入不要】内訳書1-1'!$D38,'内訳書2-16'!$U$8:$U$608,LW$24)</f>
        <v>0</v>
      </c>
      <c r="LX38" s="385">
        <f>SUMIFS('内訳書2-16'!$T$8:$T$608,'内訳書2-16'!$G$8:$G$608,'【原則記入不要】内訳書1-1'!$D38,'内訳書2-16'!$U$8:$U$608,LX$24)</f>
        <v>0</v>
      </c>
      <c r="LY38" s="385">
        <f>SUMIFS('内訳書2-16'!$T$8:$T$608,'内訳書2-16'!$G$8:$G$608,'【原則記入不要】内訳書1-1'!$D38,'内訳書2-16'!$U$8:$U$608,LY$24)</f>
        <v>0</v>
      </c>
      <c r="LZ38" s="385">
        <f>SUMIFS('内訳書2-16'!$T$8:$T$608,'内訳書2-16'!$G$8:$G$608,'【原則記入不要】内訳書1-1'!$D38,'内訳書2-16'!$U$8:$U$608,LZ$24)</f>
        <v>0</v>
      </c>
      <c r="MA38" s="385">
        <f>SUMIFS('内訳書2-16'!$T$8:$T$608,'内訳書2-16'!$G$8:$G$608,'【原則記入不要】内訳書1-1'!$D38,'内訳書2-16'!$U$8:$U$608,MA$24)</f>
        <v>0</v>
      </c>
      <c r="MB38" s="386">
        <f>'内訳書2-16'!$I848</f>
        <v>0</v>
      </c>
      <c r="MC38" s="385">
        <f>SUMIFS('内訳書2-17'!$T$8:$T$608,'内訳書2-17'!$G$8:$G$608,'【原則記入不要】内訳書1-1'!$D38,'内訳書2-17'!$U$8:$U$608,MC$24)</f>
        <v>0</v>
      </c>
      <c r="MD38" s="385">
        <f>SUMIFS('内訳書2-17'!$T$8:$T$608,'内訳書2-17'!$G$8:$G$608,'【原則記入不要】内訳書1-1'!$D38,'内訳書2-17'!$U$8:$U$608,MD$24)</f>
        <v>0</v>
      </c>
      <c r="ME38" s="385">
        <f>SUMIFS('内訳書2-17'!$T$8:$T$608,'内訳書2-17'!$G$8:$G$608,'【原則記入不要】内訳書1-1'!$D38,'内訳書2-17'!$U$8:$U$608,ME$24)</f>
        <v>0</v>
      </c>
      <c r="MF38" s="385">
        <f>SUMIFS('内訳書2-17'!$T$8:$T$608,'内訳書2-17'!$G$8:$G$608,'【原則記入不要】内訳書1-1'!$D38,'内訳書2-17'!$U$8:$U$608,MF$24)</f>
        <v>0</v>
      </c>
      <c r="MG38" s="385">
        <f>SUMIFS('内訳書2-17'!$T$8:$T$608,'内訳書2-17'!$G$8:$G$608,'【原則記入不要】内訳書1-1'!$D38,'内訳書2-17'!$U$8:$U$608,MG$24)</f>
        <v>0</v>
      </c>
      <c r="MH38" s="385">
        <f>SUMIFS('内訳書2-17'!$T$8:$T$608,'内訳書2-17'!$G$8:$G$608,'【原則記入不要】内訳書1-1'!$D38,'内訳書2-17'!$U$8:$U$608,MH$24)</f>
        <v>0</v>
      </c>
      <c r="MI38" s="385">
        <f>SUMIFS('内訳書2-17'!$T$8:$T$608,'内訳書2-17'!$G$8:$G$608,'【原則記入不要】内訳書1-1'!$D38,'内訳書2-17'!$U$8:$U$608,MI$24)</f>
        <v>0</v>
      </c>
      <c r="MJ38" s="385">
        <f>SUMIFS('内訳書2-17'!$T$8:$T$608,'内訳書2-17'!$G$8:$G$608,'【原則記入不要】内訳書1-1'!$D38,'内訳書2-17'!$U$8:$U$608,MJ$24)</f>
        <v>0</v>
      </c>
      <c r="MK38" s="385">
        <f>SUMIFS('内訳書2-17'!$T$8:$T$608,'内訳書2-17'!$G$8:$G$608,'【原則記入不要】内訳書1-1'!$D38,'内訳書2-17'!$U$8:$U$608,MK$24)</f>
        <v>0</v>
      </c>
      <c r="ML38" s="385">
        <f>SUMIFS('内訳書2-17'!$T$8:$T$608,'内訳書2-17'!$G$8:$G$608,'【原則記入不要】内訳書1-1'!$D38,'内訳書2-17'!$U$8:$U$608,ML$24)</f>
        <v>0</v>
      </c>
      <c r="MM38" s="385">
        <f>SUMIFS('内訳書2-17'!$T$8:$T$608,'内訳書2-17'!$G$8:$G$608,'【原則記入不要】内訳書1-1'!$D38,'内訳書2-17'!$U$8:$U$608,MM$24)</f>
        <v>0</v>
      </c>
      <c r="MN38" s="385">
        <f>SUMIFS('内訳書2-17'!$T$8:$T$608,'内訳書2-17'!$G$8:$G$608,'【原則記入不要】内訳書1-1'!$D38,'内訳書2-17'!$U$8:$U$608,MN$24)</f>
        <v>0</v>
      </c>
      <c r="MO38" s="385">
        <f>SUMIFS('内訳書2-17'!$T$8:$T$608,'内訳書2-17'!$G$8:$G$608,'【原則記入不要】内訳書1-1'!$D38,'内訳書2-17'!$U$8:$U$608,MO$24)</f>
        <v>0</v>
      </c>
      <c r="MP38" s="385">
        <f>SUMIFS('内訳書2-17'!$T$8:$T$608,'内訳書2-17'!$G$8:$G$608,'【原則記入不要】内訳書1-1'!$D38,'内訳書2-17'!$U$8:$U$608,MP$24)</f>
        <v>0</v>
      </c>
      <c r="MQ38" s="385">
        <f>SUMIFS('内訳書2-17'!$T$8:$T$608,'内訳書2-17'!$G$8:$G$608,'【原則記入不要】内訳書1-1'!$D38,'内訳書2-17'!$U$8:$U$608,MQ$24)</f>
        <v>0</v>
      </c>
      <c r="MR38" s="385">
        <f>SUMIFS('内訳書2-17'!$T$8:$T$608,'内訳書2-17'!$G$8:$G$608,'【原則記入不要】内訳書1-1'!$D38,'内訳書2-17'!$U$8:$U$608,MR$24)</f>
        <v>0</v>
      </c>
      <c r="MS38" s="385">
        <f>SUMIFS('内訳書2-17'!$T$8:$T$608,'内訳書2-17'!$G$8:$G$608,'【原則記入不要】内訳書1-1'!$D38,'内訳書2-17'!$U$8:$U$608,MS$24)</f>
        <v>0</v>
      </c>
      <c r="MT38" s="385">
        <f>SUMIFS('内訳書2-17'!$T$8:$T$608,'内訳書2-17'!$G$8:$G$608,'【原則記入不要】内訳書1-1'!$D38,'内訳書2-17'!$U$8:$U$608,MT$24)</f>
        <v>0</v>
      </c>
      <c r="MU38" s="385">
        <f>SUMIFS('内訳書2-17'!$T$8:$T$608,'内訳書2-17'!$G$8:$G$608,'【原則記入不要】内訳書1-1'!$D38,'内訳書2-17'!$U$8:$U$608,MU$24)</f>
        <v>0</v>
      </c>
      <c r="MV38" s="385">
        <f>SUMIFS('内訳書2-17'!$T$8:$T$608,'内訳書2-17'!$G$8:$G$608,'【原則記入不要】内訳書1-1'!$D38,'内訳書2-17'!$U$8:$U$608,MV$24)</f>
        <v>0</v>
      </c>
      <c r="MW38" s="386">
        <f>'内訳書2-17'!$I848</f>
        <v>0</v>
      </c>
      <c r="MX38" s="385">
        <f>SUMIFS('内訳書2-18'!$T$8:$T$608,'内訳書2-18'!$G$8:$G$608,'【原則記入不要】内訳書1-1'!$D38,'内訳書2-18'!$U$8:$U$608,MX$24)</f>
        <v>0</v>
      </c>
      <c r="MY38" s="385">
        <f>SUMIFS('内訳書2-18'!$T$8:$T$608,'内訳書2-18'!$G$8:$G$608,'【原則記入不要】内訳書1-1'!$D38,'内訳書2-18'!$U$8:$U$608,MY$24)</f>
        <v>0</v>
      </c>
      <c r="MZ38" s="385">
        <f>SUMIFS('内訳書2-18'!$T$8:$T$608,'内訳書2-18'!$G$8:$G$608,'【原則記入不要】内訳書1-1'!$D38,'内訳書2-18'!$U$8:$U$608,MZ$24)</f>
        <v>0</v>
      </c>
      <c r="NA38" s="385">
        <f>SUMIFS('内訳書2-18'!$T$8:$T$608,'内訳書2-18'!$G$8:$G$608,'【原則記入不要】内訳書1-1'!$D38,'内訳書2-18'!$U$8:$U$608,NA$24)</f>
        <v>0</v>
      </c>
      <c r="NB38" s="385">
        <f>SUMIFS('内訳書2-18'!$T$8:$T$608,'内訳書2-18'!$G$8:$G$608,'【原則記入不要】内訳書1-1'!$D38,'内訳書2-18'!$U$8:$U$608,NB$24)</f>
        <v>0</v>
      </c>
      <c r="NC38" s="385">
        <f>SUMIFS('内訳書2-18'!$T$8:$T$608,'内訳書2-18'!$G$8:$G$608,'【原則記入不要】内訳書1-1'!$D38,'内訳書2-18'!$U$8:$U$608,NC$24)</f>
        <v>0</v>
      </c>
      <c r="ND38" s="385">
        <f>SUMIFS('内訳書2-18'!$T$8:$T$608,'内訳書2-18'!$G$8:$G$608,'【原則記入不要】内訳書1-1'!$D38,'内訳書2-18'!$U$8:$U$608,ND$24)</f>
        <v>0</v>
      </c>
      <c r="NE38" s="385">
        <f>SUMIFS('内訳書2-18'!$T$8:$T$608,'内訳書2-18'!$G$8:$G$608,'【原則記入不要】内訳書1-1'!$D38,'内訳書2-18'!$U$8:$U$608,NE$24)</f>
        <v>0</v>
      </c>
      <c r="NF38" s="385">
        <f>SUMIFS('内訳書2-18'!$T$8:$T$608,'内訳書2-18'!$G$8:$G$608,'【原則記入不要】内訳書1-1'!$D38,'内訳書2-18'!$U$8:$U$608,NF$24)</f>
        <v>0</v>
      </c>
      <c r="NG38" s="385">
        <f>SUMIFS('内訳書2-18'!$T$8:$T$608,'内訳書2-18'!$G$8:$G$608,'【原則記入不要】内訳書1-1'!$D38,'内訳書2-18'!$U$8:$U$608,NG$24)</f>
        <v>0</v>
      </c>
      <c r="NH38" s="385">
        <f>SUMIFS('内訳書2-18'!$T$8:$T$608,'内訳書2-18'!$G$8:$G$608,'【原則記入不要】内訳書1-1'!$D38,'内訳書2-18'!$U$8:$U$608,NH$24)</f>
        <v>0</v>
      </c>
      <c r="NI38" s="385">
        <f>SUMIFS('内訳書2-18'!$T$8:$T$608,'内訳書2-18'!$G$8:$G$608,'【原則記入不要】内訳書1-1'!$D38,'内訳書2-18'!$U$8:$U$608,NI$24)</f>
        <v>0</v>
      </c>
      <c r="NJ38" s="385">
        <f>SUMIFS('内訳書2-18'!$T$8:$T$608,'内訳書2-18'!$G$8:$G$608,'【原則記入不要】内訳書1-1'!$D38,'内訳書2-18'!$U$8:$U$608,NJ$24)</f>
        <v>0</v>
      </c>
      <c r="NK38" s="385">
        <f>SUMIFS('内訳書2-18'!$T$8:$T$608,'内訳書2-18'!$G$8:$G$608,'【原則記入不要】内訳書1-1'!$D38,'内訳書2-18'!$U$8:$U$608,NK$24)</f>
        <v>0</v>
      </c>
      <c r="NL38" s="385">
        <f>SUMIFS('内訳書2-18'!$T$8:$T$608,'内訳書2-18'!$G$8:$G$608,'【原則記入不要】内訳書1-1'!$D38,'内訳書2-18'!$U$8:$U$608,NL$24)</f>
        <v>0</v>
      </c>
      <c r="NM38" s="385">
        <f>SUMIFS('内訳書2-18'!$T$8:$T$608,'内訳書2-18'!$G$8:$G$608,'【原則記入不要】内訳書1-1'!$D38,'内訳書2-18'!$U$8:$U$608,NM$24)</f>
        <v>0</v>
      </c>
      <c r="NN38" s="385">
        <f>SUMIFS('内訳書2-18'!$T$8:$T$608,'内訳書2-18'!$G$8:$G$608,'【原則記入不要】内訳書1-1'!$D38,'内訳書2-18'!$U$8:$U$608,NN$24)</f>
        <v>0</v>
      </c>
      <c r="NO38" s="385">
        <f>SUMIFS('内訳書2-18'!$T$8:$T$608,'内訳書2-18'!$G$8:$G$608,'【原則記入不要】内訳書1-1'!$D38,'内訳書2-18'!$U$8:$U$608,NO$24)</f>
        <v>0</v>
      </c>
      <c r="NP38" s="385">
        <f>SUMIFS('内訳書2-18'!$T$8:$T$608,'内訳書2-18'!$G$8:$G$608,'【原則記入不要】内訳書1-1'!$D38,'内訳書2-18'!$U$8:$U$608,NP$24)</f>
        <v>0</v>
      </c>
      <c r="NQ38" s="385">
        <f>SUMIFS('内訳書2-18'!$T$8:$T$608,'内訳書2-18'!$G$8:$G$608,'【原則記入不要】内訳書1-1'!$D38,'内訳書2-18'!$U$8:$U$608,NQ$24)</f>
        <v>0</v>
      </c>
      <c r="NR38" s="386">
        <f>'内訳書2-18'!$I848</f>
        <v>0</v>
      </c>
      <c r="NS38" s="385">
        <f>SUMIFS('内訳書2-19'!$T$8:$T$608,'内訳書2-19'!$G$8:$G$608,'【原則記入不要】内訳書1-1'!$D38,'内訳書2-19'!$U$8:$U$608,NS$24)</f>
        <v>0</v>
      </c>
      <c r="NT38" s="385">
        <f>SUMIFS('内訳書2-19'!$T$8:$T$608,'内訳書2-19'!$G$8:$G$608,'【原則記入不要】内訳書1-1'!$D38,'内訳書2-19'!$U$8:$U$608,NT$24)</f>
        <v>0</v>
      </c>
      <c r="NU38" s="385">
        <f>SUMIFS('内訳書2-19'!$T$8:$T$608,'内訳書2-19'!$G$8:$G$608,'【原則記入不要】内訳書1-1'!$D38,'内訳書2-19'!$U$8:$U$608,NU$24)</f>
        <v>0</v>
      </c>
      <c r="NV38" s="385">
        <f>SUMIFS('内訳書2-19'!$T$8:$T$608,'内訳書2-19'!$G$8:$G$608,'【原則記入不要】内訳書1-1'!$D38,'内訳書2-19'!$U$8:$U$608,NV$24)</f>
        <v>0</v>
      </c>
      <c r="NW38" s="385">
        <f>SUMIFS('内訳書2-19'!$T$8:$T$608,'内訳書2-19'!$G$8:$G$608,'【原則記入不要】内訳書1-1'!$D38,'内訳書2-19'!$U$8:$U$608,NW$24)</f>
        <v>0</v>
      </c>
      <c r="NX38" s="385">
        <f>SUMIFS('内訳書2-19'!$T$8:$T$608,'内訳書2-19'!$G$8:$G$608,'【原則記入不要】内訳書1-1'!$D38,'内訳書2-19'!$U$8:$U$608,NX$24)</f>
        <v>0</v>
      </c>
      <c r="NY38" s="385">
        <f>SUMIFS('内訳書2-19'!$T$8:$T$608,'内訳書2-19'!$G$8:$G$608,'【原則記入不要】内訳書1-1'!$D38,'内訳書2-19'!$U$8:$U$608,NY$24)</f>
        <v>0</v>
      </c>
      <c r="NZ38" s="385">
        <f>SUMIFS('内訳書2-19'!$T$8:$T$608,'内訳書2-19'!$G$8:$G$608,'【原則記入不要】内訳書1-1'!$D38,'内訳書2-19'!$U$8:$U$608,NZ$24)</f>
        <v>0</v>
      </c>
      <c r="OA38" s="385">
        <f>SUMIFS('内訳書2-19'!$T$8:$T$608,'内訳書2-19'!$G$8:$G$608,'【原則記入不要】内訳書1-1'!$D38,'内訳書2-19'!$U$8:$U$608,OA$24)</f>
        <v>0</v>
      </c>
      <c r="OB38" s="385">
        <f>SUMIFS('内訳書2-19'!$T$8:$T$608,'内訳書2-19'!$G$8:$G$608,'【原則記入不要】内訳書1-1'!$D38,'内訳書2-19'!$U$8:$U$608,OB$24)</f>
        <v>0</v>
      </c>
      <c r="OC38" s="385">
        <f>SUMIFS('内訳書2-19'!$T$8:$T$608,'内訳書2-19'!$G$8:$G$608,'【原則記入不要】内訳書1-1'!$D38,'内訳書2-19'!$U$8:$U$608,OC$24)</f>
        <v>0</v>
      </c>
      <c r="OD38" s="385">
        <f>SUMIFS('内訳書2-19'!$T$8:$T$608,'内訳書2-19'!$G$8:$G$608,'【原則記入不要】内訳書1-1'!$D38,'内訳書2-19'!$U$8:$U$608,OD$24)</f>
        <v>0</v>
      </c>
      <c r="OE38" s="385">
        <f>SUMIFS('内訳書2-19'!$T$8:$T$608,'内訳書2-19'!$G$8:$G$608,'【原則記入不要】内訳書1-1'!$D38,'内訳書2-19'!$U$8:$U$608,OE$24)</f>
        <v>0</v>
      </c>
      <c r="OF38" s="385">
        <f>SUMIFS('内訳書2-19'!$T$8:$T$608,'内訳書2-19'!$G$8:$G$608,'【原則記入不要】内訳書1-1'!$D38,'内訳書2-19'!$U$8:$U$608,OF$24)</f>
        <v>0</v>
      </c>
      <c r="OG38" s="385">
        <f>SUMIFS('内訳書2-19'!$T$8:$T$608,'内訳書2-19'!$G$8:$G$608,'【原則記入不要】内訳書1-1'!$D38,'内訳書2-19'!$U$8:$U$608,OG$24)</f>
        <v>0</v>
      </c>
      <c r="OH38" s="385">
        <f>SUMIFS('内訳書2-19'!$T$8:$T$608,'内訳書2-19'!$G$8:$G$608,'【原則記入不要】内訳書1-1'!$D38,'内訳書2-19'!$U$8:$U$608,OH$24)</f>
        <v>0</v>
      </c>
      <c r="OI38" s="385">
        <f>SUMIFS('内訳書2-19'!$T$8:$T$608,'内訳書2-19'!$G$8:$G$608,'【原則記入不要】内訳書1-1'!$D38,'内訳書2-19'!$U$8:$U$608,OI$24)</f>
        <v>0</v>
      </c>
      <c r="OJ38" s="385">
        <f>SUMIFS('内訳書2-19'!$T$8:$T$608,'内訳書2-19'!$G$8:$G$608,'【原則記入不要】内訳書1-1'!$D38,'内訳書2-19'!$U$8:$U$608,OJ$24)</f>
        <v>0</v>
      </c>
      <c r="OK38" s="385">
        <f>SUMIFS('内訳書2-19'!$T$8:$T$608,'内訳書2-19'!$G$8:$G$608,'【原則記入不要】内訳書1-1'!$D38,'内訳書2-19'!$U$8:$U$608,OK$24)</f>
        <v>0</v>
      </c>
      <c r="OL38" s="385">
        <f>SUMIFS('内訳書2-19'!$T$8:$T$608,'内訳書2-19'!$G$8:$G$608,'【原則記入不要】内訳書1-1'!$D38,'内訳書2-19'!$U$8:$U$608,OL$24)</f>
        <v>0</v>
      </c>
      <c r="OM38" s="386">
        <f>'内訳書2-19'!$I848</f>
        <v>0</v>
      </c>
      <c r="ON38" s="385">
        <f>SUMIFS('内訳書2-20'!$T$8:$T$608,'内訳書2-20'!$G$8:$G$608,'【原則記入不要】内訳書1-1'!$D38,'内訳書2-20'!$U$8:$U$608,ON$24)</f>
        <v>0</v>
      </c>
      <c r="OO38" s="385">
        <f>SUMIFS('内訳書2-20'!$T$8:$T$608,'内訳書2-20'!$G$8:$G$608,'【原則記入不要】内訳書1-1'!$D38,'内訳書2-20'!$U$8:$U$608,OO$24)</f>
        <v>0</v>
      </c>
      <c r="OP38" s="385">
        <f>SUMIFS('内訳書2-20'!$T$8:$T$608,'内訳書2-20'!$G$8:$G$608,'【原則記入不要】内訳書1-1'!$D38,'内訳書2-20'!$U$8:$U$608,OP$24)</f>
        <v>0</v>
      </c>
      <c r="OQ38" s="385">
        <f>SUMIFS('内訳書2-20'!$T$8:$T$608,'内訳書2-20'!$G$8:$G$608,'【原則記入不要】内訳書1-1'!$D38,'内訳書2-20'!$U$8:$U$608,OQ$24)</f>
        <v>0</v>
      </c>
      <c r="OR38" s="385">
        <f>SUMIFS('内訳書2-20'!$T$8:$T$608,'内訳書2-20'!$G$8:$G$608,'【原則記入不要】内訳書1-1'!$D38,'内訳書2-20'!$U$8:$U$608,OR$24)</f>
        <v>0</v>
      </c>
      <c r="OS38" s="385">
        <f>SUMIFS('内訳書2-20'!$T$8:$T$608,'内訳書2-20'!$G$8:$G$608,'【原則記入不要】内訳書1-1'!$D38,'内訳書2-20'!$U$8:$U$608,OS$24)</f>
        <v>0</v>
      </c>
      <c r="OT38" s="385">
        <f>SUMIFS('内訳書2-20'!$T$8:$T$608,'内訳書2-20'!$G$8:$G$608,'【原則記入不要】内訳書1-1'!$D38,'内訳書2-20'!$U$8:$U$608,OT$24)</f>
        <v>0</v>
      </c>
      <c r="OU38" s="385">
        <f>SUMIFS('内訳書2-20'!$T$8:$T$608,'内訳書2-20'!$G$8:$G$608,'【原則記入不要】内訳書1-1'!$D38,'内訳書2-20'!$U$8:$U$608,OU$24)</f>
        <v>0</v>
      </c>
      <c r="OV38" s="385">
        <f>SUMIFS('内訳書2-20'!$T$8:$T$608,'内訳書2-20'!$G$8:$G$608,'【原則記入不要】内訳書1-1'!$D38,'内訳書2-20'!$U$8:$U$608,OV$24)</f>
        <v>0</v>
      </c>
      <c r="OW38" s="385">
        <f>SUMIFS('内訳書2-20'!$T$8:$T$608,'内訳書2-20'!$G$8:$G$608,'【原則記入不要】内訳書1-1'!$D38,'内訳書2-20'!$U$8:$U$608,OW$24)</f>
        <v>0</v>
      </c>
      <c r="OX38" s="385">
        <f>SUMIFS('内訳書2-20'!$T$8:$T$608,'内訳書2-20'!$G$8:$G$608,'【原則記入不要】内訳書1-1'!$D38,'内訳書2-20'!$U$8:$U$608,OX$24)</f>
        <v>0</v>
      </c>
      <c r="OY38" s="385">
        <f>SUMIFS('内訳書2-20'!$T$8:$T$608,'内訳書2-20'!$G$8:$G$608,'【原則記入不要】内訳書1-1'!$D38,'内訳書2-20'!$U$8:$U$608,OY$24)</f>
        <v>0</v>
      </c>
      <c r="OZ38" s="385">
        <f>SUMIFS('内訳書2-20'!$T$8:$T$608,'内訳書2-20'!$G$8:$G$608,'【原則記入不要】内訳書1-1'!$D38,'内訳書2-20'!$U$8:$U$608,OZ$24)</f>
        <v>0</v>
      </c>
      <c r="PA38" s="385">
        <f>SUMIFS('内訳書2-20'!$T$8:$T$608,'内訳書2-20'!$G$8:$G$608,'【原則記入不要】内訳書1-1'!$D38,'内訳書2-20'!$U$8:$U$608,PA$24)</f>
        <v>0</v>
      </c>
      <c r="PB38" s="385">
        <f>SUMIFS('内訳書2-20'!$T$8:$T$608,'内訳書2-20'!$G$8:$G$608,'【原則記入不要】内訳書1-1'!$D38,'内訳書2-20'!$U$8:$U$608,PB$24)</f>
        <v>0</v>
      </c>
      <c r="PC38" s="385">
        <f>SUMIFS('内訳書2-20'!$T$8:$T$608,'内訳書2-20'!$G$8:$G$608,'【原則記入不要】内訳書1-1'!$D38,'内訳書2-20'!$U$8:$U$608,PC$24)</f>
        <v>0</v>
      </c>
      <c r="PD38" s="385">
        <f>SUMIFS('内訳書2-20'!$T$8:$T$608,'内訳書2-20'!$G$8:$G$608,'【原則記入不要】内訳書1-1'!$D38,'内訳書2-20'!$U$8:$U$608,PD$24)</f>
        <v>0</v>
      </c>
      <c r="PE38" s="385">
        <f>SUMIFS('内訳書2-20'!$T$8:$T$608,'内訳書2-20'!$G$8:$G$608,'【原則記入不要】内訳書1-1'!$D38,'内訳書2-20'!$U$8:$U$608,PE$24)</f>
        <v>0</v>
      </c>
      <c r="PF38" s="385">
        <f>SUMIFS('内訳書2-20'!$T$8:$T$608,'内訳書2-20'!$G$8:$G$608,'【原則記入不要】内訳書1-1'!$D38,'内訳書2-20'!$U$8:$U$608,PF$24)</f>
        <v>0</v>
      </c>
      <c r="PG38" s="385">
        <f>SUMIFS('内訳書2-20'!$T$8:$T$608,'内訳書2-20'!$G$8:$G$608,'【原則記入不要】内訳書1-1'!$D38,'内訳書2-20'!$U$8:$U$608,PG$24)</f>
        <v>0</v>
      </c>
      <c r="PH38" s="386">
        <f>'内訳書2-20'!$I848</f>
        <v>0</v>
      </c>
      <c r="PI38" s="283">
        <f>'内訳書2-21'!$I498</f>
        <v>0</v>
      </c>
      <c r="PJ38" s="284">
        <f t="shared" si="148"/>
        <v>0</v>
      </c>
      <c r="PK38" s="296">
        <f t="shared" si="149"/>
        <v>0</v>
      </c>
      <c r="PL38" s="296"/>
    </row>
    <row r="39" spans="2:428" ht="18" customHeight="1">
      <c r="B39" s="781"/>
      <c r="C39" s="784"/>
      <c r="D39" s="384" t="s">
        <v>29</v>
      </c>
      <c r="E39" s="385">
        <f>SUMIFS('内訳書2-1'!$T$8:$T$608,'内訳書2-1'!$G$8:$G$608,'【原則記入不要】内訳書1-1'!$D39,'内訳書2-1'!$U$8:$U$608,E$24)</f>
        <v>0</v>
      </c>
      <c r="F39" s="385">
        <f>SUMIFS('内訳書2-1'!$T$8:$T$608,'内訳書2-1'!$G$8:$G$608,'【原則記入不要】内訳書1-1'!$D39,'内訳書2-1'!$U$8:$U$608,F$24)</f>
        <v>0</v>
      </c>
      <c r="G39" s="385">
        <f>SUMIFS('内訳書2-1'!$T$8:$T$608,'内訳書2-1'!$G$8:$G$608,'【原則記入不要】内訳書1-1'!$D39,'内訳書2-1'!$U$8:$U$608,G$24)</f>
        <v>0</v>
      </c>
      <c r="H39" s="385">
        <f>SUMIFS('内訳書2-1'!$T$8:$T$608,'内訳書2-1'!$G$8:$G$608,'【原則記入不要】内訳書1-1'!$D39,'内訳書2-1'!$U$8:$U$608,H$24)</f>
        <v>0</v>
      </c>
      <c r="I39" s="385">
        <f>SUMIFS('内訳書2-1'!$T$8:$T$608,'内訳書2-1'!$G$8:$G$608,'【原則記入不要】内訳書1-1'!$D39,'内訳書2-1'!$U$8:$U$608,I$24)</f>
        <v>0</v>
      </c>
      <c r="J39" s="385">
        <f>SUMIFS('内訳書2-1'!$T$8:$T$608,'内訳書2-1'!$G$8:$G$608,'【原則記入不要】内訳書1-1'!$D39,'内訳書2-1'!$U$8:$U$608,J$24)</f>
        <v>0</v>
      </c>
      <c r="K39" s="385">
        <f>SUMIFS('内訳書2-1'!$T$8:$T$608,'内訳書2-1'!$G$8:$G$608,'【原則記入不要】内訳書1-1'!$D39,'内訳書2-1'!$U$8:$U$608,K$24)</f>
        <v>0</v>
      </c>
      <c r="L39" s="385">
        <f>SUMIFS('内訳書2-1'!$T$8:$T$608,'内訳書2-1'!$G$8:$G$608,'【原則記入不要】内訳書1-1'!$D39,'内訳書2-1'!$U$8:$U$608,L$24)</f>
        <v>0</v>
      </c>
      <c r="M39" s="385">
        <f>SUMIFS('内訳書2-1'!$T$8:$T$608,'内訳書2-1'!$G$8:$G$608,'【原則記入不要】内訳書1-1'!$D39,'内訳書2-1'!$U$8:$U$608,M$24)</f>
        <v>0</v>
      </c>
      <c r="N39" s="385">
        <f>SUMIFS('内訳書2-1'!$T$8:$T$608,'内訳書2-1'!$G$8:$G$608,'【原則記入不要】内訳書1-1'!$D39,'内訳書2-1'!$U$8:$U$608,N$24)</f>
        <v>0</v>
      </c>
      <c r="O39" s="385">
        <f>SUMIFS('内訳書2-1'!$T$8:$T$608,'内訳書2-1'!$G$8:$G$608,'【原則記入不要】内訳書1-1'!$D39,'内訳書2-1'!$U$8:$U$608,O$24)</f>
        <v>0</v>
      </c>
      <c r="P39" s="385">
        <f>SUMIFS('内訳書2-1'!$T$8:$T$608,'内訳書2-1'!$G$8:$G$608,'【原則記入不要】内訳書1-1'!$D39,'内訳書2-1'!$U$8:$U$608,P$24)</f>
        <v>0</v>
      </c>
      <c r="Q39" s="385">
        <f>SUMIFS('内訳書2-1'!$T$8:$T$608,'内訳書2-1'!$G$8:$G$608,'【原則記入不要】内訳書1-1'!$D39,'内訳書2-1'!$U$8:$U$608,Q$24)</f>
        <v>0</v>
      </c>
      <c r="R39" s="385">
        <f>SUMIFS('内訳書2-1'!$T$8:$T$608,'内訳書2-1'!$G$8:$G$608,'【原則記入不要】内訳書1-1'!$D39,'内訳書2-1'!$U$8:$U$608,R$24)</f>
        <v>0</v>
      </c>
      <c r="S39" s="385">
        <f>SUMIFS('内訳書2-1'!$T$8:$T$608,'内訳書2-1'!$G$8:$G$608,'【原則記入不要】内訳書1-1'!$D39,'内訳書2-1'!$U$8:$U$608,S$24)</f>
        <v>0</v>
      </c>
      <c r="T39" s="385">
        <f>SUMIFS('内訳書2-1'!$T$8:$T$608,'内訳書2-1'!$G$8:$G$608,'【原則記入不要】内訳書1-1'!$D39,'内訳書2-1'!$U$8:$U$608,T$24)</f>
        <v>0</v>
      </c>
      <c r="U39" s="385">
        <f>SUMIFS('内訳書2-1'!$T$8:$T$608,'内訳書2-1'!$G$8:$G$608,'【原則記入不要】内訳書1-1'!$D39,'内訳書2-1'!$U$8:$U$608,U$24)</f>
        <v>0</v>
      </c>
      <c r="V39" s="385">
        <f>SUMIFS('内訳書2-1'!$T$8:$T$608,'内訳書2-1'!$G$8:$G$608,'【原則記入不要】内訳書1-1'!$D39,'内訳書2-1'!$U$8:$U$608,V$24)</f>
        <v>0</v>
      </c>
      <c r="W39" s="385">
        <f>SUMIFS('内訳書2-1'!$T$8:$T$608,'内訳書2-1'!$G$8:$G$608,'【原則記入不要】内訳書1-1'!$D39,'内訳書2-1'!$U$8:$U$608,W$24)</f>
        <v>0</v>
      </c>
      <c r="X39" s="385">
        <f>SUMIFS('内訳書2-1'!$T$8:$T$608,'内訳書2-1'!$G$8:$G$608,'【原則記入不要】内訳書1-1'!$D39,'内訳書2-1'!$U$8:$U$608,X$24)</f>
        <v>0</v>
      </c>
      <c r="Y39" s="386">
        <f>'内訳書2-1'!$I849</f>
        <v>0</v>
      </c>
      <c r="Z39" s="385">
        <f>SUMIFS('内訳書2-2'!$T$8:$T$608,'内訳書2-2'!$G$8:$G$608,'【原則記入不要】内訳書1-1'!$D39,'内訳書2-2'!$U$8:$U$608,Z$24)</f>
        <v>0</v>
      </c>
      <c r="AA39" s="385">
        <f>SUMIFS('内訳書2-2'!$T$8:$T$608,'内訳書2-2'!$G$8:$G$608,'【原則記入不要】内訳書1-1'!$D39,'内訳書2-2'!$U$8:$U$608,AA$24)</f>
        <v>0</v>
      </c>
      <c r="AB39" s="385">
        <f>SUMIFS('内訳書2-2'!$T$8:$T$608,'内訳書2-2'!$G$8:$G$608,'【原則記入不要】内訳書1-1'!$D39,'内訳書2-2'!$U$8:$U$608,AB$24)</f>
        <v>0</v>
      </c>
      <c r="AC39" s="385">
        <f>SUMIFS('内訳書2-2'!$T$8:$T$608,'内訳書2-2'!$G$8:$G$608,'【原則記入不要】内訳書1-1'!$D39,'内訳書2-2'!$U$8:$U$608,AC$24)</f>
        <v>0</v>
      </c>
      <c r="AD39" s="385">
        <f>SUMIFS('内訳書2-2'!$T$8:$T$608,'内訳書2-2'!$G$8:$G$608,'【原則記入不要】内訳書1-1'!$D39,'内訳書2-2'!$U$8:$U$608,AD$24)</f>
        <v>0</v>
      </c>
      <c r="AE39" s="385">
        <f>SUMIFS('内訳書2-2'!$T$8:$T$608,'内訳書2-2'!$G$8:$G$608,'【原則記入不要】内訳書1-1'!$D39,'内訳書2-2'!$U$8:$U$608,AE$24)</f>
        <v>0</v>
      </c>
      <c r="AF39" s="385">
        <f>SUMIFS('内訳書2-2'!$T$8:$T$608,'内訳書2-2'!$G$8:$G$608,'【原則記入不要】内訳書1-1'!$D39,'内訳書2-2'!$U$8:$U$608,AF$24)</f>
        <v>0</v>
      </c>
      <c r="AG39" s="385">
        <f>SUMIFS('内訳書2-2'!$T$8:$T$608,'内訳書2-2'!$G$8:$G$608,'【原則記入不要】内訳書1-1'!$D39,'内訳書2-2'!$U$8:$U$608,AG$24)</f>
        <v>0</v>
      </c>
      <c r="AH39" s="385">
        <f>SUMIFS('内訳書2-2'!$T$8:$T$608,'内訳書2-2'!$G$8:$G$608,'【原則記入不要】内訳書1-1'!$D39,'内訳書2-2'!$U$8:$U$608,AH$24)</f>
        <v>0</v>
      </c>
      <c r="AI39" s="385">
        <f>SUMIFS('内訳書2-2'!$T$8:$T$608,'内訳書2-2'!$G$8:$G$608,'【原則記入不要】内訳書1-1'!$D39,'内訳書2-2'!$U$8:$U$608,AI$24)</f>
        <v>0</v>
      </c>
      <c r="AJ39" s="385">
        <f>SUMIFS('内訳書2-2'!$T$8:$T$608,'内訳書2-2'!$G$8:$G$608,'【原則記入不要】内訳書1-1'!$D39,'内訳書2-2'!$U$8:$U$608,AJ$24)</f>
        <v>0</v>
      </c>
      <c r="AK39" s="385">
        <f>SUMIFS('内訳書2-2'!$T$8:$T$608,'内訳書2-2'!$G$8:$G$608,'【原則記入不要】内訳書1-1'!$D39,'内訳書2-2'!$U$8:$U$608,AK$24)</f>
        <v>0</v>
      </c>
      <c r="AL39" s="385">
        <f>SUMIFS('内訳書2-2'!$T$8:$T$608,'内訳書2-2'!$G$8:$G$608,'【原則記入不要】内訳書1-1'!$D39,'内訳書2-2'!$U$8:$U$608,AL$24)</f>
        <v>0</v>
      </c>
      <c r="AM39" s="385">
        <f>SUMIFS('内訳書2-2'!$T$8:$T$608,'内訳書2-2'!$G$8:$G$608,'【原則記入不要】内訳書1-1'!$D39,'内訳書2-2'!$U$8:$U$608,AM$24)</f>
        <v>0</v>
      </c>
      <c r="AN39" s="385">
        <f>SUMIFS('内訳書2-2'!$T$8:$T$608,'内訳書2-2'!$G$8:$G$608,'【原則記入不要】内訳書1-1'!$D39,'内訳書2-2'!$U$8:$U$608,AN$24)</f>
        <v>0</v>
      </c>
      <c r="AO39" s="385">
        <f>SUMIFS('内訳書2-2'!$T$8:$T$608,'内訳書2-2'!$G$8:$G$608,'【原則記入不要】内訳書1-1'!$D39,'内訳書2-2'!$U$8:$U$608,AO$24)</f>
        <v>0</v>
      </c>
      <c r="AP39" s="385">
        <f>SUMIFS('内訳書2-2'!$T$8:$T$608,'内訳書2-2'!$G$8:$G$608,'【原則記入不要】内訳書1-1'!$D39,'内訳書2-2'!$U$8:$U$608,AP$24)</f>
        <v>0</v>
      </c>
      <c r="AQ39" s="385">
        <f>SUMIFS('内訳書2-2'!$T$8:$T$608,'内訳書2-2'!$G$8:$G$608,'【原則記入不要】内訳書1-1'!$D39,'内訳書2-2'!$U$8:$U$608,AQ$24)</f>
        <v>0</v>
      </c>
      <c r="AR39" s="385">
        <f>SUMIFS('内訳書2-2'!$T$8:$T$608,'内訳書2-2'!$G$8:$G$608,'【原則記入不要】内訳書1-1'!$D39,'内訳書2-2'!$U$8:$U$608,AR$24)</f>
        <v>0</v>
      </c>
      <c r="AS39" s="385">
        <f>SUMIFS('内訳書2-2'!$T$8:$T$608,'内訳書2-2'!$G$8:$G$608,'【原則記入不要】内訳書1-1'!$D39,'内訳書2-2'!$U$8:$U$608,AS$24)</f>
        <v>0</v>
      </c>
      <c r="AT39" s="386">
        <f>'内訳書2-2'!$I849</f>
        <v>0</v>
      </c>
      <c r="AU39" s="385">
        <f>SUMIFS('内訳書2-3'!$T$8:$T$608,'内訳書2-3'!$G$8:$G$608,'【原則記入不要】内訳書1-1'!$D39,'内訳書2-3'!$U$8:$U$608,AU$24)</f>
        <v>0</v>
      </c>
      <c r="AV39" s="385">
        <f>SUMIFS('内訳書2-3'!$T$8:$T$608,'内訳書2-3'!$G$8:$G$608,'【原則記入不要】内訳書1-1'!$D39,'内訳書2-3'!$U$8:$U$608,AV$24)</f>
        <v>0</v>
      </c>
      <c r="AW39" s="385">
        <f>SUMIFS('内訳書2-3'!$T$8:$T$608,'内訳書2-3'!$G$8:$G$608,'【原則記入不要】内訳書1-1'!$D39,'内訳書2-3'!$U$8:$U$608,AW$24)</f>
        <v>0</v>
      </c>
      <c r="AX39" s="385">
        <f>SUMIFS('内訳書2-3'!$T$8:$T$608,'内訳書2-3'!$G$8:$G$608,'【原則記入不要】内訳書1-1'!$D39,'内訳書2-3'!$U$8:$U$608,AX$24)</f>
        <v>0</v>
      </c>
      <c r="AY39" s="385">
        <f>SUMIFS('内訳書2-3'!$T$8:$T$608,'内訳書2-3'!$G$8:$G$608,'【原則記入不要】内訳書1-1'!$D39,'内訳書2-3'!$U$8:$U$608,AY$24)</f>
        <v>0</v>
      </c>
      <c r="AZ39" s="385">
        <f>SUMIFS('内訳書2-3'!$T$8:$T$608,'内訳書2-3'!$G$8:$G$608,'【原則記入不要】内訳書1-1'!$D39,'内訳書2-3'!$U$8:$U$608,AZ$24)</f>
        <v>0</v>
      </c>
      <c r="BA39" s="385">
        <f>SUMIFS('内訳書2-3'!$T$8:$T$608,'内訳書2-3'!$G$8:$G$608,'【原則記入不要】内訳書1-1'!$D39,'内訳書2-3'!$U$8:$U$608,BA$24)</f>
        <v>0</v>
      </c>
      <c r="BB39" s="385">
        <f>SUMIFS('内訳書2-3'!$T$8:$T$608,'内訳書2-3'!$G$8:$G$608,'【原則記入不要】内訳書1-1'!$D39,'内訳書2-3'!$U$8:$U$608,BB$24)</f>
        <v>0</v>
      </c>
      <c r="BC39" s="385">
        <f>SUMIFS('内訳書2-3'!$T$8:$T$608,'内訳書2-3'!$G$8:$G$608,'【原則記入不要】内訳書1-1'!$D39,'内訳書2-3'!$U$8:$U$608,BC$24)</f>
        <v>0</v>
      </c>
      <c r="BD39" s="385">
        <f>SUMIFS('内訳書2-3'!$T$8:$T$608,'内訳書2-3'!$G$8:$G$608,'【原則記入不要】内訳書1-1'!$D39,'内訳書2-3'!$U$8:$U$608,BD$24)</f>
        <v>0</v>
      </c>
      <c r="BE39" s="385">
        <f>SUMIFS('内訳書2-3'!$T$8:$T$608,'内訳書2-3'!$G$8:$G$608,'【原則記入不要】内訳書1-1'!$D39,'内訳書2-3'!$U$8:$U$608,BE$24)</f>
        <v>0</v>
      </c>
      <c r="BF39" s="385">
        <f>SUMIFS('内訳書2-3'!$T$8:$T$608,'内訳書2-3'!$G$8:$G$608,'【原則記入不要】内訳書1-1'!$D39,'内訳書2-3'!$U$8:$U$608,BF$24)</f>
        <v>0</v>
      </c>
      <c r="BG39" s="385">
        <f>SUMIFS('内訳書2-3'!$T$8:$T$608,'内訳書2-3'!$G$8:$G$608,'【原則記入不要】内訳書1-1'!$D39,'内訳書2-3'!$U$8:$U$608,BG$24)</f>
        <v>0</v>
      </c>
      <c r="BH39" s="385">
        <f>SUMIFS('内訳書2-3'!$T$8:$T$608,'内訳書2-3'!$G$8:$G$608,'【原則記入不要】内訳書1-1'!$D39,'内訳書2-3'!$U$8:$U$608,BH$24)</f>
        <v>0</v>
      </c>
      <c r="BI39" s="385">
        <f>SUMIFS('内訳書2-3'!$T$8:$T$608,'内訳書2-3'!$G$8:$G$608,'【原則記入不要】内訳書1-1'!$D39,'内訳書2-3'!$U$8:$U$608,BI$24)</f>
        <v>0</v>
      </c>
      <c r="BJ39" s="385">
        <f>SUMIFS('内訳書2-3'!$T$8:$T$608,'内訳書2-3'!$G$8:$G$608,'【原則記入不要】内訳書1-1'!$D39,'内訳書2-3'!$U$8:$U$608,BJ$24)</f>
        <v>0</v>
      </c>
      <c r="BK39" s="385">
        <f>SUMIFS('内訳書2-3'!$T$8:$T$608,'内訳書2-3'!$G$8:$G$608,'【原則記入不要】内訳書1-1'!$D39,'内訳書2-3'!$U$8:$U$608,BK$24)</f>
        <v>0</v>
      </c>
      <c r="BL39" s="385">
        <f>SUMIFS('内訳書2-3'!$T$8:$T$608,'内訳書2-3'!$G$8:$G$608,'【原則記入不要】内訳書1-1'!$D39,'内訳書2-3'!$U$8:$U$608,BL$24)</f>
        <v>0</v>
      </c>
      <c r="BM39" s="385">
        <f>SUMIFS('内訳書2-3'!$T$8:$T$608,'内訳書2-3'!$G$8:$G$608,'【原則記入不要】内訳書1-1'!$D39,'内訳書2-3'!$U$8:$U$608,BM$24)</f>
        <v>0</v>
      </c>
      <c r="BN39" s="385">
        <f>SUMIFS('内訳書2-3'!$T$8:$T$608,'内訳書2-3'!$G$8:$G$608,'【原則記入不要】内訳書1-1'!$D39,'内訳書2-3'!$U$8:$U$608,BN$24)</f>
        <v>0</v>
      </c>
      <c r="BO39" s="386">
        <f>'内訳書2-3'!$I849</f>
        <v>0</v>
      </c>
      <c r="BP39" s="385">
        <f>SUMIFS('内訳書2-4'!$T$8:$T$608,'内訳書2-4'!$G$8:$G$608,'【原則記入不要】内訳書1-1'!$D39,'内訳書2-4'!$U$8:$U$608,BP$24)</f>
        <v>0</v>
      </c>
      <c r="BQ39" s="385">
        <f>SUMIFS('内訳書2-4'!$T$8:$T$608,'内訳書2-4'!$G$8:$G$608,'【原則記入不要】内訳書1-1'!$D39,'内訳書2-4'!$U$8:$U$608,BQ$24)</f>
        <v>0</v>
      </c>
      <c r="BR39" s="385">
        <f>SUMIFS('内訳書2-4'!$T$8:$T$608,'内訳書2-4'!$G$8:$G$608,'【原則記入不要】内訳書1-1'!$D39,'内訳書2-4'!$U$8:$U$608,BR$24)</f>
        <v>0</v>
      </c>
      <c r="BS39" s="385">
        <f>SUMIFS('内訳書2-4'!$T$8:$T$608,'内訳書2-4'!$G$8:$G$608,'【原則記入不要】内訳書1-1'!$D39,'内訳書2-4'!$U$8:$U$608,BS$24)</f>
        <v>0</v>
      </c>
      <c r="BT39" s="385">
        <f>SUMIFS('内訳書2-4'!$T$8:$T$608,'内訳書2-4'!$G$8:$G$608,'【原則記入不要】内訳書1-1'!$D39,'内訳書2-4'!$U$8:$U$608,BT$24)</f>
        <v>0</v>
      </c>
      <c r="BU39" s="385">
        <f>SUMIFS('内訳書2-4'!$T$8:$T$608,'内訳書2-4'!$G$8:$G$608,'【原則記入不要】内訳書1-1'!$D39,'内訳書2-4'!$U$8:$U$608,BU$24)</f>
        <v>0</v>
      </c>
      <c r="BV39" s="385">
        <f>SUMIFS('内訳書2-4'!$T$8:$T$608,'内訳書2-4'!$G$8:$G$608,'【原則記入不要】内訳書1-1'!$D39,'内訳書2-4'!$U$8:$U$608,BV$24)</f>
        <v>0</v>
      </c>
      <c r="BW39" s="385">
        <f>SUMIFS('内訳書2-4'!$T$8:$T$608,'内訳書2-4'!$G$8:$G$608,'【原則記入不要】内訳書1-1'!$D39,'内訳書2-4'!$U$8:$U$608,BW$24)</f>
        <v>0</v>
      </c>
      <c r="BX39" s="385">
        <f>SUMIFS('内訳書2-4'!$T$8:$T$608,'内訳書2-4'!$G$8:$G$608,'【原則記入不要】内訳書1-1'!$D39,'内訳書2-4'!$U$8:$U$608,BX$24)</f>
        <v>0</v>
      </c>
      <c r="BY39" s="385">
        <f>SUMIFS('内訳書2-4'!$T$8:$T$608,'内訳書2-4'!$G$8:$G$608,'【原則記入不要】内訳書1-1'!$D39,'内訳書2-4'!$U$8:$U$608,BY$24)</f>
        <v>0</v>
      </c>
      <c r="BZ39" s="385">
        <f>SUMIFS('内訳書2-4'!$T$8:$T$608,'内訳書2-4'!$G$8:$G$608,'【原則記入不要】内訳書1-1'!$D39,'内訳書2-4'!$U$8:$U$608,BZ$24)</f>
        <v>0</v>
      </c>
      <c r="CA39" s="385">
        <f>SUMIFS('内訳書2-4'!$T$8:$T$608,'内訳書2-4'!$G$8:$G$608,'【原則記入不要】内訳書1-1'!$D39,'内訳書2-4'!$U$8:$U$608,CA$24)</f>
        <v>0</v>
      </c>
      <c r="CB39" s="385">
        <f>SUMIFS('内訳書2-4'!$T$8:$T$608,'内訳書2-4'!$G$8:$G$608,'【原則記入不要】内訳書1-1'!$D39,'内訳書2-4'!$U$8:$U$608,CB$24)</f>
        <v>0</v>
      </c>
      <c r="CC39" s="385">
        <f>SUMIFS('内訳書2-4'!$T$8:$T$608,'内訳書2-4'!$G$8:$G$608,'【原則記入不要】内訳書1-1'!$D39,'内訳書2-4'!$U$8:$U$608,CC$24)</f>
        <v>0</v>
      </c>
      <c r="CD39" s="385">
        <f>SUMIFS('内訳書2-4'!$T$8:$T$608,'内訳書2-4'!$G$8:$G$608,'【原則記入不要】内訳書1-1'!$D39,'内訳書2-4'!$U$8:$U$608,CD$24)</f>
        <v>0</v>
      </c>
      <c r="CE39" s="385">
        <f>SUMIFS('内訳書2-4'!$T$8:$T$608,'内訳書2-4'!$G$8:$G$608,'【原則記入不要】内訳書1-1'!$D39,'内訳書2-4'!$U$8:$U$608,CE$24)</f>
        <v>0</v>
      </c>
      <c r="CF39" s="385">
        <f>SUMIFS('内訳書2-4'!$T$8:$T$608,'内訳書2-4'!$G$8:$G$608,'【原則記入不要】内訳書1-1'!$D39,'内訳書2-4'!$U$8:$U$608,CF$24)</f>
        <v>0</v>
      </c>
      <c r="CG39" s="385">
        <f>SUMIFS('内訳書2-4'!$T$8:$T$608,'内訳書2-4'!$G$8:$G$608,'【原則記入不要】内訳書1-1'!$D39,'内訳書2-4'!$U$8:$U$608,CG$24)</f>
        <v>0</v>
      </c>
      <c r="CH39" s="385">
        <f>SUMIFS('内訳書2-4'!$T$8:$T$608,'内訳書2-4'!$G$8:$G$608,'【原則記入不要】内訳書1-1'!$D39,'内訳書2-4'!$U$8:$U$608,CH$24)</f>
        <v>0</v>
      </c>
      <c r="CI39" s="385">
        <f>SUMIFS('内訳書2-4'!$T$8:$T$608,'内訳書2-4'!$G$8:$G$608,'【原則記入不要】内訳書1-1'!$D39,'内訳書2-4'!$U$8:$U$608,CI$24)</f>
        <v>0</v>
      </c>
      <c r="CJ39" s="386">
        <f>'内訳書2-4'!$I849</f>
        <v>0</v>
      </c>
      <c r="CK39" s="385">
        <f>SUMIFS('内訳書2-5'!$T$8:$T$608,'内訳書2-5'!$G$8:$G$608,'【原則記入不要】内訳書1-1'!$D39,'内訳書2-5'!$U$8:$U$608,CK$24)</f>
        <v>0</v>
      </c>
      <c r="CL39" s="385">
        <f>SUMIFS('内訳書2-5'!$T$8:$T$608,'内訳書2-5'!$G$8:$G$608,'【原則記入不要】内訳書1-1'!$D39,'内訳書2-5'!$U$8:$U$608,CL$24)</f>
        <v>0</v>
      </c>
      <c r="CM39" s="385">
        <f>SUMIFS('内訳書2-5'!$T$8:$T$608,'内訳書2-5'!$G$8:$G$608,'【原則記入不要】内訳書1-1'!$D39,'内訳書2-5'!$U$8:$U$608,CM$24)</f>
        <v>0</v>
      </c>
      <c r="CN39" s="385">
        <f>SUMIFS('内訳書2-5'!$T$8:$T$608,'内訳書2-5'!$G$8:$G$608,'【原則記入不要】内訳書1-1'!$D39,'内訳書2-5'!$U$8:$U$608,CN$24)</f>
        <v>0</v>
      </c>
      <c r="CO39" s="385">
        <f>SUMIFS('内訳書2-5'!$T$8:$T$608,'内訳書2-5'!$G$8:$G$608,'【原則記入不要】内訳書1-1'!$D39,'内訳書2-5'!$U$8:$U$608,CO$24)</f>
        <v>0</v>
      </c>
      <c r="CP39" s="385">
        <f>SUMIFS('内訳書2-5'!$T$8:$T$608,'内訳書2-5'!$G$8:$G$608,'【原則記入不要】内訳書1-1'!$D39,'内訳書2-5'!$U$8:$U$608,CP$24)</f>
        <v>0</v>
      </c>
      <c r="CQ39" s="385">
        <f>SUMIFS('内訳書2-5'!$T$8:$T$608,'内訳書2-5'!$G$8:$G$608,'【原則記入不要】内訳書1-1'!$D39,'内訳書2-5'!$U$8:$U$608,CQ$24)</f>
        <v>0</v>
      </c>
      <c r="CR39" s="385">
        <f>SUMIFS('内訳書2-5'!$T$8:$T$608,'内訳書2-5'!$G$8:$G$608,'【原則記入不要】内訳書1-1'!$D39,'内訳書2-5'!$U$8:$U$608,CR$24)</f>
        <v>0</v>
      </c>
      <c r="CS39" s="385">
        <f>SUMIFS('内訳書2-5'!$T$8:$T$608,'内訳書2-5'!$G$8:$G$608,'【原則記入不要】内訳書1-1'!$D39,'内訳書2-5'!$U$8:$U$608,CS$24)</f>
        <v>0</v>
      </c>
      <c r="CT39" s="385">
        <f>SUMIFS('内訳書2-5'!$T$8:$T$608,'内訳書2-5'!$G$8:$G$608,'【原則記入不要】内訳書1-1'!$D39,'内訳書2-5'!$U$8:$U$608,CT$24)</f>
        <v>0</v>
      </c>
      <c r="CU39" s="385">
        <f>SUMIFS('内訳書2-5'!$T$8:$T$608,'内訳書2-5'!$G$8:$G$608,'【原則記入不要】内訳書1-1'!$D39,'内訳書2-5'!$U$8:$U$608,CU$24)</f>
        <v>0</v>
      </c>
      <c r="CV39" s="385">
        <f>SUMIFS('内訳書2-5'!$T$8:$T$608,'内訳書2-5'!$G$8:$G$608,'【原則記入不要】内訳書1-1'!$D39,'内訳書2-5'!$U$8:$U$608,CV$24)</f>
        <v>0</v>
      </c>
      <c r="CW39" s="385">
        <f>SUMIFS('内訳書2-5'!$T$8:$T$608,'内訳書2-5'!$G$8:$G$608,'【原則記入不要】内訳書1-1'!$D39,'内訳書2-5'!$U$8:$U$608,CW$24)</f>
        <v>0</v>
      </c>
      <c r="CX39" s="385">
        <f>SUMIFS('内訳書2-5'!$T$8:$T$608,'内訳書2-5'!$G$8:$G$608,'【原則記入不要】内訳書1-1'!$D39,'内訳書2-5'!$U$8:$U$608,CX$24)</f>
        <v>0</v>
      </c>
      <c r="CY39" s="385">
        <f>SUMIFS('内訳書2-5'!$T$8:$T$608,'内訳書2-5'!$G$8:$G$608,'【原則記入不要】内訳書1-1'!$D39,'内訳書2-5'!$U$8:$U$608,CY$24)</f>
        <v>0</v>
      </c>
      <c r="CZ39" s="385">
        <f>SUMIFS('内訳書2-5'!$T$8:$T$608,'内訳書2-5'!$G$8:$G$608,'【原則記入不要】内訳書1-1'!$D39,'内訳書2-5'!$U$8:$U$608,CZ$24)</f>
        <v>0</v>
      </c>
      <c r="DA39" s="385">
        <f>SUMIFS('内訳書2-5'!$T$8:$T$608,'内訳書2-5'!$G$8:$G$608,'【原則記入不要】内訳書1-1'!$D39,'内訳書2-5'!$U$8:$U$608,DA$24)</f>
        <v>0</v>
      </c>
      <c r="DB39" s="385">
        <f>SUMIFS('内訳書2-5'!$T$8:$T$608,'内訳書2-5'!$G$8:$G$608,'【原則記入不要】内訳書1-1'!$D39,'内訳書2-5'!$U$8:$U$608,DB$24)</f>
        <v>0</v>
      </c>
      <c r="DC39" s="385">
        <f>SUMIFS('内訳書2-5'!$T$8:$T$608,'内訳書2-5'!$G$8:$G$608,'【原則記入不要】内訳書1-1'!$D39,'内訳書2-5'!$U$8:$U$608,DC$24)</f>
        <v>0</v>
      </c>
      <c r="DD39" s="385">
        <f>SUMIFS('内訳書2-5'!$T$8:$T$608,'内訳書2-5'!$G$8:$G$608,'【原則記入不要】内訳書1-1'!$D39,'内訳書2-5'!$U$8:$U$608,DD$24)</f>
        <v>0</v>
      </c>
      <c r="DE39" s="386">
        <f>'内訳書2-5'!$I849</f>
        <v>0</v>
      </c>
      <c r="DF39" s="385">
        <f>SUMIFS('内訳書2-6'!$T$8:$T$608,'内訳書2-6'!$G$8:$G$608,'【原則記入不要】内訳書1-1'!$D39,'内訳書2-6'!$U$8:$U$608,DF$24)</f>
        <v>0</v>
      </c>
      <c r="DG39" s="385">
        <f>SUMIFS('内訳書2-6'!$T$8:$T$608,'内訳書2-6'!$G$8:$G$608,'【原則記入不要】内訳書1-1'!$D39,'内訳書2-6'!$U$8:$U$608,DG$24)</f>
        <v>0</v>
      </c>
      <c r="DH39" s="385">
        <f>SUMIFS('内訳書2-6'!$T$8:$T$608,'内訳書2-6'!$G$8:$G$608,'【原則記入不要】内訳書1-1'!$D39,'内訳書2-6'!$U$8:$U$608,DH$24)</f>
        <v>0</v>
      </c>
      <c r="DI39" s="385">
        <f>SUMIFS('内訳書2-6'!$T$8:$T$608,'内訳書2-6'!$G$8:$G$608,'【原則記入不要】内訳書1-1'!$D39,'内訳書2-6'!$U$8:$U$608,DI$24)</f>
        <v>0</v>
      </c>
      <c r="DJ39" s="385">
        <f>SUMIFS('内訳書2-6'!$T$8:$T$608,'内訳書2-6'!$G$8:$G$608,'【原則記入不要】内訳書1-1'!$D39,'内訳書2-6'!$U$8:$U$608,DJ$24)</f>
        <v>0</v>
      </c>
      <c r="DK39" s="385">
        <f>SUMIFS('内訳書2-6'!$T$8:$T$608,'内訳書2-6'!$G$8:$G$608,'【原則記入不要】内訳書1-1'!$D39,'内訳書2-6'!$U$8:$U$608,DK$24)</f>
        <v>0</v>
      </c>
      <c r="DL39" s="385">
        <f>SUMIFS('内訳書2-6'!$T$8:$T$608,'内訳書2-6'!$G$8:$G$608,'【原則記入不要】内訳書1-1'!$D39,'内訳書2-6'!$U$8:$U$608,DL$24)</f>
        <v>0</v>
      </c>
      <c r="DM39" s="385">
        <f>SUMIFS('内訳書2-6'!$T$8:$T$608,'内訳書2-6'!$G$8:$G$608,'【原則記入不要】内訳書1-1'!$D39,'内訳書2-6'!$U$8:$U$608,DM$24)</f>
        <v>0</v>
      </c>
      <c r="DN39" s="385">
        <f>SUMIFS('内訳書2-6'!$T$8:$T$608,'内訳書2-6'!$G$8:$G$608,'【原則記入不要】内訳書1-1'!$D39,'内訳書2-6'!$U$8:$U$608,DN$24)</f>
        <v>0</v>
      </c>
      <c r="DO39" s="385">
        <f>SUMIFS('内訳書2-6'!$T$8:$T$608,'内訳書2-6'!$G$8:$G$608,'【原則記入不要】内訳書1-1'!$D39,'内訳書2-6'!$U$8:$U$608,DO$24)</f>
        <v>0</v>
      </c>
      <c r="DP39" s="385">
        <f>SUMIFS('内訳書2-6'!$T$8:$T$608,'内訳書2-6'!$G$8:$G$608,'【原則記入不要】内訳書1-1'!$D39,'内訳書2-6'!$U$8:$U$608,DP$24)</f>
        <v>0</v>
      </c>
      <c r="DQ39" s="385">
        <f>SUMIFS('内訳書2-6'!$T$8:$T$608,'内訳書2-6'!$G$8:$G$608,'【原則記入不要】内訳書1-1'!$D39,'内訳書2-6'!$U$8:$U$608,DQ$24)</f>
        <v>0</v>
      </c>
      <c r="DR39" s="385">
        <f>SUMIFS('内訳書2-6'!$T$8:$T$608,'内訳書2-6'!$G$8:$G$608,'【原則記入不要】内訳書1-1'!$D39,'内訳書2-6'!$U$8:$U$608,DR$24)</f>
        <v>0</v>
      </c>
      <c r="DS39" s="385">
        <f>SUMIFS('内訳書2-6'!$T$8:$T$608,'内訳書2-6'!$G$8:$G$608,'【原則記入不要】内訳書1-1'!$D39,'内訳書2-6'!$U$8:$U$608,DS$24)</f>
        <v>0</v>
      </c>
      <c r="DT39" s="385">
        <f>SUMIFS('内訳書2-6'!$T$8:$T$608,'内訳書2-6'!$G$8:$G$608,'【原則記入不要】内訳書1-1'!$D39,'内訳書2-6'!$U$8:$U$608,DT$24)</f>
        <v>0</v>
      </c>
      <c r="DU39" s="385">
        <f>SUMIFS('内訳書2-6'!$T$8:$T$608,'内訳書2-6'!$G$8:$G$608,'【原則記入不要】内訳書1-1'!$D39,'内訳書2-6'!$U$8:$U$608,DU$24)</f>
        <v>0</v>
      </c>
      <c r="DV39" s="385">
        <f>SUMIFS('内訳書2-6'!$T$8:$T$608,'内訳書2-6'!$G$8:$G$608,'【原則記入不要】内訳書1-1'!$D39,'内訳書2-6'!$U$8:$U$608,DV$24)</f>
        <v>0</v>
      </c>
      <c r="DW39" s="385">
        <f>SUMIFS('内訳書2-6'!$T$8:$T$608,'内訳書2-6'!$G$8:$G$608,'【原則記入不要】内訳書1-1'!$D39,'内訳書2-6'!$U$8:$U$608,DW$24)</f>
        <v>0</v>
      </c>
      <c r="DX39" s="385">
        <f>SUMIFS('内訳書2-6'!$T$8:$T$608,'内訳書2-6'!$G$8:$G$608,'【原則記入不要】内訳書1-1'!$D39,'内訳書2-6'!$U$8:$U$608,DX$24)</f>
        <v>0</v>
      </c>
      <c r="DY39" s="385">
        <f>SUMIFS('内訳書2-6'!$T$8:$T$608,'内訳書2-6'!$G$8:$G$608,'【原則記入不要】内訳書1-1'!$D39,'内訳書2-6'!$U$8:$U$608,DY$24)</f>
        <v>0</v>
      </c>
      <c r="DZ39" s="386">
        <f>'内訳書2-6'!$I849</f>
        <v>0</v>
      </c>
      <c r="EA39" s="385">
        <f>SUMIFS('内訳書2-7'!$T$8:$T$608,'内訳書2-7'!$G$8:$G$608,'【原則記入不要】内訳書1-1'!$D39,'内訳書2-7'!$U$8:$U$608,EA$24)</f>
        <v>0</v>
      </c>
      <c r="EB39" s="385">
        <f>SUMIFS('内訳書2-7'!$T$8:$T$608,'内訳書2-7'!$G$8:$G$608,'【原則記入不要】内訳書1-1'!$D39,'内訳書2-7'!$U$8:$U$608,EB$24)</f>
        <v>0</v>
      </c>
      <c r="EC39" s="385">
        <f>SUMIFS('内訳書2-7'!$T$8:$T$608,'内訳書2-7'!$G$8:$G$608,'【原則記入不要】内訳書1-1'!$D39,'内訳書2-7'!$U$8:$U$608,EC$24)</f>
        <v>0</v>
      </c>
      <c r="ED39" s="385">
        <f>SUMIFS('内訳書2-7'!$T$8:$T$608,'内訳書2-7'!$G$8:$G$608,'【原則記入不要】内訳書1-1'!$D39,'内訳書2-7'!$U$8:$U$608,ED$24)</f>
        <v>0</v>
      </c>
      <c r="EE39" s="385">
        <f>SUMIFS('内訳書2-7'!$T$8:$T$608,'内訳書2-7'!$G$8:$G$608,'【原則記入不要】内訳書1-1'!$D39,'内訳書2-7'!$U$8:$U$608,EE$24)</f>
        <v>0</v>
      </c>
      <c r="EF39" s="385">
        <f>SUMIFS('内訳書2-7'!$T$8:$T$608,'内訳書2-7'!$G$8:$G$608,'【原則記入不要】内訳書1-1'!$D39,'内訳書2-7'!$U$8:$U$608,EF$24)</f>
        <v>0</v>
      </c>
      <c r="EG39" s="385">
        <f>SUMIFS('内訳書2-7'!$T$8:$T$608,'内訳書2-7'!$G$8:$G$608,'【原則記入不要】内訳書1-1'!$D39,'内訳書2-7'!$U$8:$U$608,EG$24)</f>
        <v>0</v>
      </c>
      <c r="EH39" s="385">
        <f>SUMIFS('内訳書2-7'!$T$8:$T$608,'内訳書2-7'!$G$8:$G$608,'【原則記入不要】内訳書1-1'!$D39,'内訳書2-7'!$U$8:$U$608,EH$24)</f>
        <v>0</v>
      </c>
      <c r="EI39" s="385">
        <f>SUMIFS('内訳書2-7'!$T$8:$T$608,'内訳書2-7'!$G$8:$G$608,'【原則記入不要】内訳書1-1'!$D39,'内訳書2-7'!$U$8:$U$608,EI$24)</f>
        <v>0</v>
      </c>
      <c r="EJ39" s="385">
        <f>SUMIFS('内訳書2-7'!$T$8:$T$608,'内訳書2-7'!$G$8:$G$608,'【原則記入不要】内訳書1-1'!$D39,'内訳書2-7'!$U$8:$U$608,EJ$24)</f>
        <v>0</v>
      </c>
      <c r="EK39" s="385">
        <f>SUMIFS('内訳書2-7'!$T$8:$T$608,'内訳書2-7'!$G$8:$G$608,'【原則記入不要】内訳書1-1'!$D39,'内訳書2-7'!$U$8:$U$608,EK$24)</f>
        <v>0</v>
      </c>
      <c r="EL39" s="385">
        <f>SUMIFS('内訳書2-7'!$T$8:$T$608,'内訳書2-7'!$G$8:$G$608,'【原則記入不要】内訳書1-1'!$D39,'内訳書2-7'!$U$8:$U$608,EL$24)</f>
        <v>0</v>
      </c>
      <c r="EM39" s="385">
        <f>SUMIFS('内訳書2-7'!$T$8:$T$608,'内訳書2-7'!$G$8:$G$608,'【原則記入不要】内訳書1-1'!$D39,'内訳書2-7'!$U$8:$U$608,EM$24)</f>
        <v>0</v>
      </c>
      <c r="EN39" s="385">
        <f>SUMIFS('内訳書2-7'!$T$8:$T$608,'内訳書2-7'!$G$8:$G$608,'【原則記入不要】内訳書1-1'!$D39,'内訳書2-7'!$U$8:$U$608,EN$24)</f>
        <v>0</v>
      </c>
      <c r="EO39" s="385">
        <f>SUMIFS('内訳書2-7'!$T$8:$T$608,'内訳書2-7'!$G$8:$G$608,'【原則記入不要】内訳書1-1'!$D39,'内訳書2-7'!$U$8:$U$608,EO$24)</f>
        <v>0</v>
      </c>
      <c r="EP39" s="385">
        <f>SUMIFS('内訳書2-7'!$T$8:$T$608,'内訳書2-7'!$G$8:$G$608,'【原則記入不要】内訳書1-1'!$D39,'内訳書2-7'!$U$8:$U$608,EP$24)</f>
        <v>0</v>
      </c>
      <c r="EQ39" s="385">
        <f>SUMIFS('内訳書2-7'!$T$8:$T$608,'内訳書2-7'!$G$8:$G$608,'【原則記入不要】内訳書1-1'!$D39,'内訳書2-7'!$U$8:$U$608,EQ$24)</f>
        <v>0</v>
      </c>
      <c r="ER39" s="385">
        <f>SUMIFS('内訳書2-7'!$T$8:$T$608,'内訳書2-7'!$G$8:$G$608,'【原則記入不要】内訳書1-1'!$D39,'内訳書2-7'!$U$8:$U$608,ER$24)</f>
        <v>0</v>
      </c>
      <c r="ES39" s="385">
        <f>SUMIFS('内訳書2-7'!$T$8:$T$608,'内訳書2-7'!$G$8:$G$608,'【原則記入不要】内訳書1-1'!$D39,'内訳書2-7'!$U$8:$U$608,ES$24)</f>
        <v>0</v>
      </c>
      <c r="ET39" s="385">
        <f>SUMIFS('内訳書2-7'!$T$8:$T$608,'内訳書2-7'!$G$8:$G$608,'【原則記入不要】内訳書1-1'!$D39,'内訳書2-7'!$U$8:$U$608,ET$24)</f>
        <v>0</v>
      </c>
      <c r="EU39" s="386">
        <f>'内訳書2-7'!$I849</f>
        <v>0</v>
      </c>
      <c r="EV39" s="385">
        <f>SUMIFS('内訳書2-8'!$T$8:$T$608,'内訳書2-8'!$G$8:$G$608,'【原則記入不要】内訳書1-1'!$D39,'内訳書2-8'!$U$8:$U$608,EV$24)</f>
        <v>0</v>
      </c>
      <c r="EW39" s="385">
        <f>SUMIFS('内訳書2-8'!$T$8:$T$608,'内訳書2-8'!$G$8:$G$608,'【原則記入不要】内訳書1-1'!$D39,'内訳書2-8'!$U$8:$U$608,EW$24)</f>
        <v>0</v>
      </c>
      <c r="EX39" s="385">
        <f>SUMIFS('内訳書2-8'!$T$8:$T$608,'内訳書2-8'!$G$8:$G$608,'【原則記入不要】内訳書1-1'!$D39,'内訳書2-8'!$U$8:$U$608,EX$24)</f>
        <v>0</v>
      </c>
      <c r="EY39" s="385">
        <f>SUMIFS('内訳書2-8'!$T$8:$T$608,'内訳書2-8'!$G$8:$G$608,'【原則記入不要】内訳書1-1'!$D39,'内訳書2-8'!$U$8:$U$608,EY$24)</f>
        <v>0</v>
      </c>
      <c r="EZ39" s="385">
        <f>SUMIFS('内訳書2-8'!$T$8:$T$608,'内訳書2-8'!$G$8:$G$608,'【原則記入不要】内訳書1-1'!$D39,'内訳書2-8'!$U$8:$U$608,EZ$24)</f>
        <v>0</v>
      </c>
      <c r="FA39" s="385">
        <f>SUMIFS('内訳書2-8'!$T$8:$T$608,'内訳書2-8'!$G$8:$G$608,'【原則記入不要】内訳書1-1'!$D39,'内訳書2-8'!$U$8:$U$608,FA$24)</f>
        <v>0</v>
      </c>
      <c r="FB39" s="385">
        <f>SUMIFS('内訳書2-8'!$T$8:$T$608,'内訳書2-8'!$G$8:$G$608,'【原則記入不要】内訳書1-1'!$D39,'内訳書2-8'!$U$8:$U$608,FB$24)</f>
        <v>0</v>
      </c>
      <c r="FC39" s="385">
        <f>SUMIFS('内訳書2-8'!$T$8:$T$608,'内訳書2-8'!$G$8:$G$608,'【原則記入不要】内訳書1-1'!$D39,'内訳書2-8'!$U$8:$U$608,FC$24)</f>
        <v>0</v>
      </c>
      <c r="FD39" s="385">
        <f>SUMIFS('内訳書2-8'!$T$8:$T$608,'内訳書2-8'!$G$8:$G$608,'【原則記入不要】内訳書1-1'!$D39,'内訳書2-8'!$U$8:$U$608,FD$24)</f>
        <v>0</v>
      </c>
      <c r="FE39" s="385">
        <f>SUMIFS('内訳書2-8'!$T$8:$T$608,'内訳書2-8'!$G$8:$G$608,'【原則記入不要】内訳書1-1'!$D39,'内訳書2-8'!$U$8:$U$608,FE$24)</f>
        <v>0</v>
      </c>
      <c r="FF39" s="385">
        <f>SUMIFS('内訳書2-8'!$T$8:$T$608,'内訳書2-8'!$G$8:$G$608,'【原則記入不要】内訳書1-1'!$D39,'内訳書2-8'!$U$8:$U$608,FF$24)</f>
        <v>0</v>
      </c>
      <c r="FG39" s="385">
        <f>SUMIFS('内訳書2-8'!$T$8:$T$608,'内訳書2-8'!$G$8:$G$608,'【原則記入不要】内訳書1-1'!$D39,'内訳書2-8'!$U$8:$U$608,FG$24)</f>
        <v>0</v>
      </c>
      <c r="FH39" s="385">
        <f>SUMIFS('内訳書2-8'!$T$8:$T$608,'内訳書2-8'!$G$8:$G$608,'【原則記入不要】内訳書1-1'!$D39,'内訳書2-8'!$U$8:$U$608,FH$24)</f>
        <v>0</v>
      </c>
      <c r="FI39" s="385">
        <f>SUMIFS('内訳書2-8'!$T$8:$T$608,'内訳書2-8'!$G$8:$G$608,'【原則記入不要】内訳書1-1'!$D39,'内訳書2-8'!$U$8:$U$608,FI$24)</f>
        <v>0</v>
      </c>
      <c r="FJ39" s="385">
        <f>SUMIFS('内訳書2-8'!$T$8:$T$608,'内訳書2-8'!$G$8:$G$608,'【原則記入不要】内訳書1-1'!$D39,'内訳書2-8'!$U$8:$U$608,FJ$24)</f>
        <v>0</v>
      </c>
      <c r="FK39" s="385">
        <f>SUMIFS('内訳書2-8'!$T$8:$T$608,'内訳書2-8'!$G$8:$G$608,'【原則記入不要】内訳書1-1'!$D39,'内訳書2-8'!$U$8:$U$608,FK$24)</f>
        <v>0</v>
      </c>
      <c r="FL39" s="385">
        <f>SUMIFS('内訳書2-8'!$T$8:$T$608,'内訳書2-8'!$G$8:$G$608,'【原則記入不要】内訳書1-1'!$D39,'内訳書2-8'!$U$8:$U$608,FL$24)</f>
        <v>0</v>
      </c>
      <c r="FM39" s="385">
        <f>SUMIFS('内訳書2-8'!$T$8:$T$608,'内訳書2-8'!$G$8:$G$608,'【原則記入不要】内訳書1-1'!$D39,'内訳書2-8'!$U$8:$U$608,FM$24)</f>
        <v>0</v>
      </c>
      <c r="FN39" s="385">
        <f>SUMIFS('内訳書2-8'!$T$8:$T$608,'内訳書2-8'!$G$8:$G$608,'【原則記入不要】内訳書1-1'!$D39,'内訳書2-8'!$U$8:$U$608,FN$24)</f>
        <v>0</v>
      </c>
      <c r="FO39" s="385">
        <f>SUMIFS('内訳書2-8'!$T$8:$T$608,'内訳書2-8'!$G$8:$G$608,'【原則記入不要】内訳書1-1'!$D39,'内訳書2-8'!$U$8:$U$608,FO$24)</f>
        <v>0</v>
      </c>
      <c r="FP39" s="386">
        <f>'内訳書2-8'!$I849</f>
        <v>0</v>
      </c>
      <c r="FQ39" s="385">
        <f>SUMIFS('内訳書2-9'!$T$8:$T$608,'内訳書2-9'!$G$8:$G$608,'【原則記入不要】内訳書1-1'!$D39,'内訳書2-9'!$U$8:$U$608,FQ$24)</f>
        <v>0</v>
      </c>
      <c r="FR39" s="385">
        <f>SUMIFS('内訳書2-9'!$T$8:$T$608,'内訳書2-9'!$G$8:$G$608,'【原則記入不要】内訳書1-1'!$D39,'内訳書2-9'!$U$8:$U$608,FR$24)</f>
        <v>0</v>
      </c>
      <c r="FS39" s="385">
        <f>SUMIFS('内訳書2-9'!$T$8:$T$608,'内訳書2-9'!$G$8:$G$608,'【原則記入不要】内訳書1-1'!$D39,'内訳書2-9'!$U$8:$U$608,FS$24)</f>
        <v>0</v>
      </c>
      <c r="FT39" s="385">
        <f>SUMIFS('内訳書2-9'!$T$8:$T$608,'内訳書2-9'!$G$8:$G$608,'【原則記入不要】内訳書1-1'!$D39,'内訳書2-9'!$U$8:$U$608,FT$24)</f>
        <v>0</v>
      </c>
      <c r="FU39" s="385">
        <f>SUMIFS('内訳書2-9'!$T$8:$T$608,'内訳書2-9'!$G$8:$G$608,'【原則記入不要】内訳書1-1'!$D39,'内訳書2-9'!$U$8:$U$608,FU$24)</f>
        <v>0</v>
      </c>
      <c r="FV39" s="385">
        <f>SUMIFS('内訳書2-9'!$T$8:$T$608,'内訳書2-9'!$G$8:$G$608,'【原則記入不要】内訳書1-1'!$D39,'内訳書2-9'!$U$8:$U$608,FV$24)</f>
        <v>0</v>
      </c>
      <c r="FW39" s="385">
        <f>SUMIFS('内訳書2-9'!$T$8:$T$608,'内訳書2-9'!$G$8:$G$608,'【原則記入不要】内訳書1-1'!$D39,'内訳書2-9'!$U$8:$U$608,FW$24)</f>
        <v>0</v>
      </c>
      <c r="FX39" s="385">
        <f>SUMIFS('内訳書2-9'!$T$8:$T$608,'内訳書2-9'!$G$8:$G$608,'【原則記入不要】内訳書1-1'!$D39,'内訳書2-9'!$U$8:$U$608,FX$24)</f>
        <v>0</v>
      </c>
      <c r="FY39" s="385">
        <f>SUMIFS('内訳書2-9'!$T$8:$T$608,'内訳書2-9'!$G$8:$G$608,'【原則記入不要】内訳書1-1'!$D39,'内訳書2-9'!$U$8:$U$608,FY$24)</f>
        <v>0</v>
      </c>
      <c r="FZ39" s="385">
        <f>SUMIFS('内訳書2-9'!$T$8:$T$608,'内訳書2-9'!$G$8:$G$608,'【原則記入不要】内訳書1-1'!$D39,'内訳書2-9'!$U$8:$U$608,FZ$24)</f>
        <v>0</v>
      </c>
      <c r="GA39" s="385">
        <f>SUMIFS('内訳書2-9'!$T$8:$T$608,'内訳書2-9'!$G$8:$G$608,'【原則記入不要】内訳書1-1'!$D39,'内訳書2-9'!$U$8:$U$608,GA$24)</f>
        <v>0</v>
      </c>
      <c r="GB39" s="385">
        <f>SUMIFS('内訳書2-9'!$T$8:$T$608,'内訳書2-9'!$G$8:$G$608,'【原則記入不要】内訳書1-1'!$D39,'内訳書2-9'!$U$8:$U$608,GB$24)</f>
        <v>0</v>
      </c>
      <c r="GC39" s="385">
        <f>SUMIFS('内訳書2-9'!$T$8:$T$608,'内訳書2-9'!$G$8:$G$608,'【原則記入不要】内訳書1-1'!$D39,'内訳書2-9'!$U$8:$U$608,GC$24)</f>
        <v>0</v>
      </c>
      <c r="GD39" s="385">
        <f>SUMIFS('内訳書2-9'!$T$8:$T$608,'内訳書2-9'!$G$8:$G$608,'【原則記入不要】内訳書1-1'!$D39,'内訳書2-9'!$U$8:$U$608,GD$24)</f>
        <v>0</v>
      </c>
      <c r="GE39" s="385">
        <f>SUMIFS('内訳書2-9'!$T$8:$T$608,'内訳書2-9'!$G$8:$G$608,'【原則記入不要】内訳書1-1'!$D39,'内訳書2-9'!$U$8:$U$608,GE$24)</f>
        <v>0</v>
      </c>
      <c r="GF39" s="385">
        <f>SUMIFS('内訳書2-9'!$T$8:$T$608,'内訳書2-9'!$G$8:$G$608,'【原則記入不要】内訳書1-1'!$D39,'内訳書2-9'!$U$8:$U$608,GF$24)</f>
        <v>0</v>
      </c>
      <c r="GG39" s="385">
        <f>SUMIFS('内訳書2-9'!$T$8:$T$608,'内訳書2-9'!$G$8:$G$608,'【原則記入不要】内訳書1-1'!$D39,'内訳書2-9'!$U$8:$U$608,GG$24)</f>
        <v>0</v>
      </c>
      <c r="GH39" s="385">
        <f>SUMIFS('内訳書2-9'!$T$8:$T$608,'内訳書2-9'!$G$8:$G$608,'【原則記入不要】内訳書1-1'!$D39,'内訳書2-9'!$U$8:$U$608,GH$24)</f>
        <v>0</v>
      </c>
      <c r="GI39" s="385">
        <f>SUMIFS('内訳書2-9'!$T$8:$T$608,'内訳書2-9'!$G$8:$G$608,'【原則記入不要】内訳書1-1'!$D39,'内訳書2-9'!$U$8:$U$608,GI$24)</f>
        <v>0</v>
      </c>
      <c r="GJ39" s="385">
        <f>SUMIFS('内訳書2-9'!$T$8:$T$608,'内訳書2-9'!$G$8:$G$608,'【原則記入不要】内訳書1-1'!$D39,'内訳書2-9'!$U$8:$U$608,GJ$24)</f>
        <v>0</v>
      </c>
      <c r="GK39" s="386">
        <f>'内訳書2-9'!$I849</f>
        <v>0</v>
      </c>
      <c r="GL39" s="385">
        <f>SUMIFS('内訳書2-10'!$T$8:$T$608,'内訳書2-10'!$G$8:$G$608,'【原則記入不要】内訳書1-1'!$D39,'内訳書2-10'!$U$8:$U$608,GL$24)</f>
        <v>0</v>
      </c>
      <c r="GM39" s="385">
        <f>SUMIFS('内訳書2-10'!$T$8:$T$608,'内訳書2-10'!$G$8:$G$608,'【原則記入不要】内訳書1-1'!$D39,'内訳書2-10'!$U$8:$U$608,GM$24)</f>
        <v>0</v>
      </c>
      <c r="GN39" s="385">
        <f>SUMIFS('内訳書2-10'!$T$8:$T$608,'内訳書2-10'!$G$8:$G$608,'【原則記入不要】内訳書1-1'!$D39,'内訳書2-10'!$U$8:$U$608,GN$24)</f>
        <v>0</v>
      </c>
      <c r="GO39" s="385">
        <f>SUMIFS('内訳書2-10'!$T$8:$T$608,'内訳書2-10'!$G$8:$G$608,'【原則記入不要】内訳書1-1'!$D39,'内訳書2-10'!$U$8:$U$608,GO$24)</f>
        <v>0</v>
      </c>
      <c r="GP39" s="385">
        <f>SUMIFS('内訳書2-10'!$T$8:$T$608,'内訳書2-10'!$G$8:$G$608,'【原則記入不要】内訳書1-1'!$D39,'内訳書2-10'!$U$8:$U$608,GP$24)</f>
        <v>0</v>
      </c>
      <c r="GQ39" s="385">
        <f>SUMIFS('内訳書2-10'!$T$8:$T$608,'内訳書2-10'!$G$8:$G$608,'【原則記入不要】内訳書1-1'!$D39,'内訳書2-10'!$U$8:$U$608,GQ$24)</f>
        <v>0</v>
      </c>
      <c r="GR39" s="385">
        <f>SUMIFS('内訳書2-10'!$T$8:$T$608,'内訳書2-10'!$G$8:$G$608,'【原則記入不要】内訳書1-1'!$D39,'内訳書2-10'!$U$8:$U$608,GR$24)</f>
        <v>0</v>
      </c>
      <c r="GS39" s="385">
        <f>SUMIFS('内訳書2-10'!$T$8:$T$608,'内訳書2-10'!$G$8:$G$608,'【原則記入不要】内訳書1-1'!$D39,'内訳書2-10'!$U$8:$U$608,GS$24)</f>
        <v>0</v>
      </c>
      <c r="GT39" s="385">
        <f>SUMIFS('内訳書2-10'!$T$8:$T$608,'内訳書2-10'!$G$8:$G$608,'【原則記入不要】内訳書1-1'!$D39,'内訳書2-10'!$U$8:$U$608,GT$24)</f>
        <v>0</v>
      </c>
      <c r="GU39" s="385">
        <f>SUMIFS('内訳書2-10'!$T$8:$T$608,'内訳書2-10'!$G$8:$G$608,'【原則記入不要】内訳書1-1'!$D39,'内訳書2-10'!$U$8:$U$608,GU$24)</f>
        <v>0</v>
      </c>
      <c r="GV39" s="385">
        <f>SUMIFS('内訳書2-10'!$T$8:$T$608,'内訳書2-10'!$G$8:$G$608,'【原則記入不要】内訳書1-1'!$D39,'内訳書2-10'!$U$8:$U$608,GV$24)</f>
        <v>0</v>
      </c>
      <c r="GW39" s="385">
        <f>SUMIFS('内訳書2-10'!$T$8:$T$608,'内訳書2-10'!$G$8:$G$608,'【原則記入不要】内訳書1-1'!$D39,'内訳書2-10'!$U$8:$U$608,GW$24)</f>
        <v>0</v>
      </c>
      <c r="GX39" s="385">
        <f>SUMIFS('内訳書2-10'!$T$8:$T$608,'内訳書2-10'!$G$8:$G$608,'【原則記入不要】内訳書1-1'!$D39,'内訳書2-10'!$U$8:$U$608,GX$24)</f>
        <v>0</v>
      </c>
      <c r="GY39" s="385">
        <f>SUMIFS('内訳書2-10'!$T$8:$T$608,'内訳書2-10'!$G$8:$G$608,'【原則記入不要】内訳書1-1'!$D39,'内訳書2-10'!$U$8:$U$608,GY$24)</f>
        <v>0</v>
      </c>
      <c r="GZ39" s="385">
        <f>SUMIFS('内訳書2-10'!$T$8:$T$608,'内訳書2-10'!$G$8:$G$608,'【原則記入不要】内訳書1-1'!$D39,'内訳書2-10'!$U$8:$U$608,GZ$24)</f>
        <v>0</v>
      </c>
      <c r="HA39" s="385">
        <f>SUMIFS('内訳書2-10'!$T$8:$T$608,'内訳書2-10'!$G$8:$G$608,'【原則記入不要】内訳書1-1'!$D39,'内訳書2-10'!$U$8:$U$608,HA$24)</f>
        <v>0</v>
      </c>
      <c r="HB39" s="385">
        <f>SUMIFS('内訳書2-10'!$T$8:$T$608,'内訳書2-10'!$G$8:$G$608,'【原則記入不要】内訳書1-1'!$D39,'内訳書2-10'!$U$8:$U$608,HB$24)</f>
        <v>0</v>
      </c>
      <c r="HC39" s="385">
        <f>SUMIFS('内訳書2-10'!$T$8:$T$608,'内訳書2-10'!$G$8:$G$608,'【原則記入不要】内訳書1-1'!$D39,'内訳書2-10'!$U$8:$U$608,HC$24)</f>
        <v>0</v>
      </c>
      <c r="HD39" s="385">
        <f>SUMIFS('内訳書2-10'!$T$8:$T$608,'内訳書2-10'!$G$8:$G$608,'【原則記入不要】内訳書1-1'!$D39,'内訳書2-10'!$U$8:$U$608,HD$24)</f>
        <v>0</v>
      </c>
      <c r="HE39" s="385">
        <f>SUMIFS('内訳書2-10'!$T$8:$T$608,'内訳書2-10'!$G$8:$G$608,'【原則記入不要】内訳書1-1'!$D39,'内訳書2-10'!$U$8:$U$608,HE$24)</f>
        <v>0</v>
      </c>
      <c r="HF39" s="386">
        <f>'内訳書2-10'!$I849</f>
        <v>0</v>
      </c>
      <c r="HG39" s="385">
        <f>SUMIFS('内訳書2-11'!$T$8:$T$608,'内訳書2-11'!$G$8:$G$608,'【原則記入不要】内訳書1-1'!$D39,'内訳書2-11'!$U$8:$U$608,HG$24)</f>
        <v>0</v>
      </c>
      <c r="HH39" s="385">
        <f>SUMIFS('内訳書2-11'!$T$8:$T$608,'内訳書2-11'!$G$8:$G$608,'【原則記入不要】内訳書1-1'!$D39,'内訳書2-11'!$U$8:$U$608,HH$24)</f>
        <v>0</v>
      </c>
      <c r="HI39" s="385">
        <f>SUMIFS('内訳書2-11'!$T$8:$T$608,'内訳書2-11'!$G$8:$G$608,'【原則記入不要】内訳書1-1'!$D39,'内訳書2-11'!$U$8:$U$608,HI$24)</f>
        <v>0</v>
      </c>
      <c r="HJ39" s="385">
        <f>SUMIFS('内訳書2-11'!$T$8:$T$608,'内訳書2-11'!$G$8:$G$608,'【原則記入不要】内訳書1-1'!$D39,'内訳書2-11'!$U$8:$U$608,HJ$24)</f>
        <v>0</v>
      </c>
      <c r="HK39" s="385">
        <f>SUMIFS('内訳書2-11'!$T$8:$T$608,'内訳書2-11'!$G$8:$G$608,'【原則記入不要】内訳書1-1'!$D39,'内訳書2-11'!$U$8:$U$608,HK$24)</f>
        <v>0</v>
      </c>
      <c r="HL39" s="385">
        <f>SUMIFS('内訳書2-11'!$T$8:$T$608,'内訳書2-11'!$G$8:$G$608,'【原則記入不要】内訳書1-1'!$D39,'内訳書2-11'!$U$8:$U$608,HL$24)</f>
        <v>0</v>
      </c>
      <c r="HM39" s="385">
        <f>SUMIFS('内訳書2-11'!$T$8:$T$608,'内訳書2-11'!$G$8:$G$608,'【原則記入不要】内訳書1-1'!$D39,'内訳書2-11'!$U$8:$U$608,HM$24)</f>
        <v>0</v>
      </c>
      <c r="HN39" s="385">
        <f>SUMIFS('内訳書2-11'!$T$8:$T$608,'内訳書2-11'!$G$8:$G$608,'【原則記入不要】内訳書1-1'!$D39,'内訳書2-11'!$U$8:$U$608,HN$24)</f>
        <v>0</v>
      </c>
      <c r="HO39" s="385">
        <f>SUMIFS('内訳書2-11'!$T$8:$T$608,'内訳書2-11'!$G$8:$G$608,'【原則記入不要】内訳書1-1'!$D39,'内訳書2-11'!$U$8:$U$608,HO$24)</f>
        <v>0</v>
      </c>
      <c r="HP39" s="385">
        <f>SUMIFS('内訳書2-11'!$T$8:$T$608,'内訳書2-11'!$G$8:$G$608,'【原則記入不要】内訳書1-1'!$D39,'内訳書2-11'!$U$8:$U$608,HP$24)</f>
        <v>0</v>
      </c>
      <c r="HQ39" s="385">
        <f>SUMIFS('内訳書2-11'!$T$8:$T$608,'内訳書2-11'!$G$8:$G$608,'【原則記入不要】内訳書1-1'!$D39,'内訳書2-11'!$U$8:$U$608,HQ$24)</f>
        <v>0</v>
      </c>
      <c r="HR39" s="385">
        <f>SUMIFS('内訳書2-11'!$T$8:$T$608,'内訳書2-11'!$G$8:$G$608,'【原則記入不要】内訳書1-1'!$D39,'内訳書2-11'!$U$8:$U$608,HR$24)</f>
        <v>0</v>
      </c>
      <c r="HS39" s="385">
        <f>SUMIFS('内訳書2-11'!$T$8:$T$608,'内訳書2-11'!$G$8:$G$608,'【原則記入不要】内訳書1-1'!$D39,'内訳書2-11'!$U$8:$U$608,HS$24)</f>
        <v>0</v>
      </c>
      <c r="HT39" s="385">
        <f>SUMIFS('内訳書2-11'!$T$8:$T$608,'内訳書2-11'!$G$8:$G$608,'【原則記入不要】内訳書1-1'!$D39,'内訳書2-11'!$U$8:$U$608,HT$24)</f>
        <v>0</v>
      </c>
      <c r="HU39" s="385">
        <f>SUMIFS('内訳書2-11'!$T$8:$T$608,'内訳書2-11'!$G$8:$G$608,'【原則記入不要】内訳書1-1'!$D39,'内訳書2-11'!$U$8:$U$608,HU$24)</f>
        <v>0</v>
      </c>
      <c r="HV39" s="385">
        <f>SUMIFS('内訳書2-11'!$T$8:$T$608,'内訳書2-11'!$G$8:$G$608,'【原則記入不要】内訳書1-1'!$D39,'内訳書2-11'!$U$8:$U$608,HV$24)</f>
        <v>0</v>
      </c>
      <c r="HW39" s="385">
        <f>SUMIFS('内訳書2-11'!$T$8:$T$608,'内訳書2-11'!$G$8:$G$608,'【原則記入不要】内訳書1-1'!$D39,'内訳書2-11'!$U$8:$U$608,HW$24)</f>
        <v>0</v>
      </c>
      <c r="HX39" s="385">
        <f>SUMIFS('内訳書2-11'!$T$8:$T$608,'内訳書2-11'!$G$8:$G$608,'【原則記入不要】内訳書1-1'!$D39,'内訳書2-11'!$U$8:$U$608,HX$24)</f>
        <v>0</v>
      </c>
      <c r="HY39" s="385">
        <f>SUMIFS('内訳書2-11'!$T$8:$T$608,'内訳書2-11'!$G$8:$G$608,'【原則記入不要】内訳書1-1'!$D39,'内訳書2-11'!$U$8:$U$608,HY$24)</f>
        <v>0</v>
      </c>
      <c r="HZ39" s="385">
        <f>SUMIFS('内訳書2-11'!$T$8:$T$608,'内訳書2-11'!$G$8:$G$608,'【原則記入不要】内訳書1-1'!$D39,'内訳書2-11'!$U$8:$U$608,HZ$24)</f>
        <v>0</v>
      </c>
      <c r="IA39" s="386">
        <f>'内訳書2-11'!$I849</f>
        <v>0</v>
      </c>
      <c r="IB39" s="385">
        <f>SUMIFS('内訳書2-12'!$T$8:$T$608,'内訳書2-12'!$G$8:$G$608,'【原則記入不要】内訳書1-1'!$D39,'内訳書2-12'!$U$8:$U$608,IB$24)</f>
        <v>0</v>
      </c>
      <c r="IC39" s="385">
        <f>SUMIFS('内訳書2-12'!$T$8:$T$608,'内訳書2-12'!$G$8:$G$608,'【原則記入不要】内訳書1-1'!$D39,'内訳書2-12'!$U$8:$U$608,IC$24)</f>
        <v>0</v>
      </c>
      <c r="ID39" s="385">
        <f>SUMIFS('内訳書2-12'!$T$8:$T$608,'内訳書2-12'!$G$8:$G$608,'【原則記入不要】内訳書1-1'!$D39,'内訳書2-12'!$U$8:$U$608,ID$24)</f>
        <v>0</v>
      </c>
      <c r="IE39" s="385">
        <f>SUMIFS('内訳書2-12'!$T$8:$T$608,'内訳書2-12'!$G$8:$G$608,'【原則記入不要】内訳書1-1'!$D39,'内訳書2-12'!$U$8:$U$608,IE$24)</f>
        <v>0</v>
      </c>
      <c r="IF39" s="385">
        <f>SUMIFS('内訳書2-12'!$T$8:$T$608,'内訳書2-12'!$G$8:$G$608,'【原則記入不要】内訳書1-1'!$D39,'内訳書2-12'!$U$8:$U$608,IF$24)</f>
        <v>0</v>
      </c>
      <c r="IG39" s="385">
        <f>SUMIFS('内訳書2-12'!$T$8:$T$608,'内訳書2-12'!$G$8:$G$608,'【原則記入不要】内訳書1-1'!$D39,'内訳書2-12'!$U$8:$U$608,IG$24)</f>
        <v>0</v>
      </c>
      <c r="IH39" s="385">
        <f>SUMIFS('内訳書2-12'!$T$8:$T$608,'内訳書2-12'!$G$8:$G$608,'【原則記入不要】内訳書1-1'!$D39,'内訳書2-12'!$U$8:$U$608,IH$24)</f>
        <v>0</v>
      </c>
      <c r="II39" s="385">
        <f>SUMIFS('内訳書2-12'!$T$8:$T$608,'内訳書2-12'!$G$8:$G$608,'【原則記入不要】内訳書1-1'!$D39,'内訳書2-12'!$U$8:$U$608,II$24)</f>
        <v>0</v>
      </c>
      <c r="IJ39" s="385">
        <f>SUMIFS('内訳書2-12'!$T$8:$T$608,'内訳書2-12'!$G$8:$G$608,'【原則記入不要】内訳書1-1'!$D39,'内訳書2-12'!$U$8:$U$608,IJ$24)</f>
        <v>0</v>
      </c>
      <c r="IK39" s="385">
        <f>SUMIFS('内訳書2-12'!$T$8:$T$608,'内訳書2-12'!$G$8:$G$608,'【原則記入不要】内訳書1-1'!$D39,'内訳書2-12'!$U$8:$U$608,IK$24)</f>
        <v>0</v>
      </c>
      <c r="IL39" s="385">
        <f>SUMIFS('内訳書2-12'!$T$8:$T$608,'内訳書2-12'!$G$8:$G$608,'【原則記入不要】内訳書1-1'!$D39,'内訳書2-12'!$U$8:$U$608,IL$24)</f>
        <v>0</v>
      </c>
      <c r="IM39" s="385">
        <f>SUMIFS('内訳書2-12'!$T$8:$T$608,'内訳書2-12'!$G$8:$G$608,'【原則記入不要】内訳書1-1'!$D39,'内訳書2-12'!$U$8:$U$608,IM$24)</f>
        <v>0</v>
      </c>
      <c r="IN39" s="385">
        <f>SUMIFS('内訳書2-12'!$T$8:$T$608,'内訳書2-12'!$G$8:$G$608,'【原則記入不要】内訳書1-1'!$D39,'内訳書2-12'!$U$8:$U$608,IN$24)</f>
        <v>0</v>
      </c>
      <c r="IO39" s="385">
        <f>SUMIFS('内訳書2-12'!$T$8:$T$608,'内訳書2-12'!$G$8:$G$608,'【原則記入不要】内訳書1-1'!$D39,'内訳書2-12'!$U$8:$U$608,IO$24)</f>
        <v>0</v>
      </c>
      <c r="IP39" s="385">
        <f>SUMIFS('内訳書2-12'!$T$8:$T$608,'内訳書2-12'!$G$8:$G$608,'【原則記入不要】内訳書1-1'!$D39,'内訳書2-12'!$U$8:$U$608,IP$24)</f>
        <v>0</v>
      </c>
      <c r="IQ39" s="385">
        <f>SUMIFS('内訳書2-12'!$T$8:$T$608,'内訳書2-12'!$G$8:$G$608,'【原則記入不要】内訳書1-1'!$D39,'内訳書2-12'!$U$8:$U$608,IQ$24)</f>
        <v>0</v>
      </c>
      <c r="IR39" s="385">
        <f>SUMIFS('内訳書2-12'!$T$8:$T$608,'内訳書2-12'!$G$8:$G$608,'【原則記入不要】内訳書1-1'!$D39,'内訳書2-12'!$U$8:$U$608,IR$24)</f>
        <v>0</v>
      </c>
      <c r="IS39" s="385">
        <f>SUMIFS('内訳書2-12'!$T$8:$T$608,'内訳書2-12'!$G$8:$G$608,'【原則記入不要】内訳書1-1'!$D39,'内訳書2-12'!$U$8:$U$608,IS$24)</f>
        <v>0</v>
      </c>
      <c r="IT39" s="385">
        <f>SUMIFS('内訳書2-12'!$T$8:$T$608,'内訳書2-12'!$G$8:$G$608,'【原則記入不要】内訳書1-1'!$D39,'内訳書2-12'!$U$8:$U$608,IT$24)</f>
        <v>0</v>
      </c>
      <c r="IU39" s="385">
        <f>SUMIFS('内訳書2-12'!$T$8:$T$608,'内訳書2-12'!$G$8:$G$608,'【原則記入不要】内訳書1-1'!$D39,'内訳書2-12'!$U$8:$U$608,IU$24)</f>
        <v>0</v>
      </c>
      <c r="IV39" s="386">
        <f>'内訳書2-12'!$I849</f>
        <v>0</v>
      </c>
      <c r="IW39" s="385">
        <f>SUMIFS('内訳書2-13'!$T$8:$T$608,'内訳書2-13'!$G$8:$G$608,'【原則記入不要】内訳書1-1'!$D39,'内訳書2-13'!$U$8:$U$608,IW$24)</f>
        <v>0</v>
      </c>
      <c r="IX39" s="385">
        <f>SUMIFS('内訳書2-13'!$T$8:$T$608,'内訳書2-13'!$G$8:$G$608,'【原則記入不要】内訳書1-1'!$D39,'内訳書2-13'!$U$8:$U$608,IX$24)</f>
        <v>0</v>
      </c>
      <c r="IY39" s="385">
        <f>SUMIFS('内訳書2-13'!$T$8:$T$608,'内訳書2-13'!$G$8:$G$608,'【原則記入不要】内訳書1-1'!$D39,'内訳書2-13'!$U$8:$U$608,IY$24)</f>
        <v>0</v>
      </c>
      <c r="IZ39" s="385">
        <f>SUMIFS('内訳書2-13'!$T$8:$T$608,'内訳書2-13'!$G$8:$G$608,'【原則記入不要】内訳書1-1'!$D39,'内訳書2-13'!$U$8:$U$608,IZ$24)</f>
        <v>0</v>
      </c>
      <c r="JA39" s="385">
        <f>SUMIFS('内訳書2-13'!$T$8:$T$608,'内訳書2-13'!$G$8:$G$608,'【原則記入不要】内訳書1-1'!$D39,'内訳書2-13'!$U$8:$U$608,JA$24)</f>
        <v>0</v>
      </c>
      <c r="JB39" s="385">
        <f>SUMIFS('内訳書2-13'!$T$8:$T$608,'内訳書2-13'!$G$8:$G$608,'【原則記入不要】内訳書1-1'!$D39,'内訳書2-13'!$U$8:$U$608,JB$24)</f>
        <v>0</v>
      </c>
      <c r="JC39" s="385">
        <f>SUMIFS('内訳書2-13'!$T$8:$T$608,'内訳書2-13'!$G$8:$G$608,'【原則記入不要】内訳書1-1'!$D39,'内訳書2-13'!$U$8:$U$608,JC$24)</f>
        <v>0</v>
      </c>
      <c r="JD39" s="385">
        <f>SUMIFS('内訳書2-13'!$T$8:$T$608,'内訳書2-13'!$G$8:$G$608,'【原則記入不要】内訳書1-1'!$D39,'内訳書2-13'!$U$8:$U$608,JD$24)</f>
        <v>0</v>
      </c>
      <c r="JE39" s="385">
        <f>SUMIFS('内訳書2-13'!$T$8:$T$608,'内訳書2-13'!$G$8:$G$608,'【原則記入不要】内訳書1-1'!$D39,'内訳書2-13'!$U$8:$U$608,JE$24)</f>
        <v>0</v>
      </c>
      <c r="JF39" s="385">
        <f>SUMIFS('内訳書2-13'!$T$8:$T$608,'内訳書2-13'!$G$8:$G$608,'【原則記入不要】内訳書1-1'!$D39,'内訳書2-13'!$U$8:$U$608,JF$24)</f>
        <v>0</v>
      </c>
      <c r="JG39" s="385">
        <f>SUMIFS('内訳書2-13'!$T$8:$T$608,'内訳書2-13'!$G$8:$G$608,'【原則記入不要】内訳書1-1'!$D39,'内訳書2-13'!$U$8:$U$608,JG$24)</f>
        <v>0</v>
      </c>
      <c r="JH39" s="385">
        <f>SUMIFS('内訳書2-13'!$T$8:$T$608,'内訳書2-13'!$G$8:$G$608,'【原則記入不要】内訳書1-1'!$D39,'内訳書2-13'!$U$8:$U$608,JH$24)</f>
        <v>0</v>
      </c>
      <c r="JI39" s="385">
        <f>SUMIFS('内訳書2-13'!$T$8:$T$608,'内訳書2-13'!$G$8:$G$608,'【原則記入不要】内訳書1-1'!$D39,'内訳書2-13'!$U$8:$U$608,JI$24)</f>
        <v>0</v>
      </c>
      <c r="JJ39" s="385">
        <f>SUMIFS('内訳書2-13'!$T$8:$T$608,'内訳書2-13'!$G$8:$G$608,'【原則記入不要】内訳書1-1'!$D39,'内訳書2-13'!$U$8:$U$608,JJ$24)</f>
        <v>0</v>
      </c>
      <c r="JK39" s="385">
        <f>SUMIFS('内訳書2-13'!$T$8:$T$608,'内訳書2-13'!$G$8:$G$608,'【原則記入不要】内訳書1-1'!$D39,'内訳書2-13'!$U$8:$U$608,JK$24)</f>
        <v>0</v>
      </c>
      <c r="JL39" s="385">
        <f>SUMIFS('内訳書2-13'!$T$8:$T$608,'内訳書2-13'!$G$8:$G$608,'【原則記入不要】内訳書1-1'!$D39,'内訳書2-13'!$U$8:$U$608,JL$24)</f>
        <v>0</v>
      </c>
      <c r="JM39" s="385">
        <f>SUMIFS('内訳書2-13'!$T$8:$T$608,'内訳書2-13'!$G$8:$G$608,'【原則記入不要】内訳書1-1'!$D39,'内訳書2-13'!$U$8:$U$608,JM$24)</f>
        <v>0</v>
      </c>
      <c r="JN39" s="385">
        <f>SUMIFS('内訳書2-13'!$T$8:$T$608,'内訳書2-13'!$G$8:$G$608,'【原則記入不要】内訳書1-1'!$D39,'内訳書2-13'!$U$8:$U$608,JN$24)</f>
        <v>0</v>
      </c>
      <c r="JO39" s="385">
        <f>SUMIFS('内訳書2-13'!$T$8:$T$608,'内訳書2-13'!$G$8:$G$608,'【原則記入不要】内訳書1-1'!$D39,'内訳書2-13'!$U$8:$U$608,JO$24)</f>
        <v>0</v>
      </c>
      <c r="JP39" s="385">
        <f>SUMIFS('内訳書2-13'!$T$8:$T$608,'内訳書2-13'!$G$8:$G$608,'【原則記入不要】内訳書1-1'!$D39,'内訳書2-13'!$U$8:$U$608,JP$24)</f>
        <v>0</v>
      </c>
      <c r="JQ39" s="386">
        <f>'内訳書2-13'!$I849</f>
        <v>0</v>
      </c>
      <c r="JR39" s="385">
        <f>SUMIFS('内訳書2-14'!$T$8:$T$608,'内訳書2-14'!$G$8:$G$608,'【原則記入不要】内訳書1-1'!$D39,'内訳書2-14'!$U$8:$U$608,JR$24)</f>
        <v>0</v>
      </c>
      <c r="JS39" s="385">
        <f>SUMIFS('内訳書2-14'!$T$8:$T$608,'内訳書2-14'!$G$8:$G$608,'【原則記入不要】内訳書1-1'!$D39,'内訳書2-14'!$U$8:$U$608,JS$24)</f>
        <v>0</v>
      </c>
      <c r="JT39" s="385">
        <f>SUMIFS('内訳書2-14'!$T$8:$T$608,'内訳書2-14'!$G$8:$G$608,'【原則記入不要】内訳書1-1'!$D39,'内訳書2-14'!$U$8:$U$608,JT$24)</f>
        <v>0</v>
      </c>
      <c r="JU39" s="385">
        <f>SUMIFS('内訳書2-14'!$T$8:$T$608,'内訳書2-14'!$G$8:$G$608,'【原則記入不要】内訳書1-1'!$D39,'内訳書2-14'!$U$8:$U$608,JU$24)</f>
        <v>0</v>
      </c>
      <c r="JV39" s="385">
        <f>SUMIFS('内訳書2-14'!$T$8:$T$608,'内訳書2-14'!$G$8:$G$608,'【原則記入不要】内訳書1-1'!$D39,'内訳書2-14'!$U$8:$U$608,JV$24)</f>
        <v>0</v>
      </c>
      <c r="JW39" s="385">
        <f>SUMIFS('内訳書2-14'!$T$8:$T$608,'内訳書2-14'!$G$8:$G$608,'【原則記入不要】内訳書1-1'!$D39,'内訳書2-14'!$U$8:$U$608,JW$24)</f>
        <v>0</v>
      </c>
      <c r="JX39" s="385">
        <f>SUMIFS('内訳書2-14'!$T$8:$T$608,'内訳書2-14'!$G$8:$G$608,'【原則記入不要】内訳書1-1'!$D39,'内訳書2-14'!$U$8:$U$608,JX$24)</f>
        <v>0</v>
      </c>
      <c r="JY39" s="385">
        <f>SUMIFS('内訳書2-14'!$T$8:$T$608,'内訳書2-14'!$G$8:$G$608,'【原則記入不要】内訳書1-1'!$D39,'内訳書2-14'!$U$8:$U$608,JY$24)</f>
        <v>0</v>
      </c>
      <c r="JZ39" s="385">
        <f>SUMIFS('内訳書2-14'!$T$8:$T$608,'内訳書2-14'!$G$8:$G$608,'【原則記入不要】内訳書1-1'!$D39,'内訳書2-14'!$U$8:$U$608,JZ$24)</f>
        <v>0</v>
      </c>
      <c r="KA39" s="385">
        <f>SUMIFS('内訳書2-14'!$T$8:$T$608,'内訳書2-14'!$G$8:$G$608,'【原則記入不要】内訳書1-1'!$D39,'内訳書2-14'!$U$8:$U$608,KA$24)</f>
        <v>0</v>
      </c>
      <c r="KB39" s="385">
        <f>SUMIFS('内訳書2-14'!$T$8:$T$608,'内訳書2-14'!$G$8:$G$608,'【原則記入不要】内訳書1-1'!$D39,'内訳書2-14'!$U$8:$U$608,KB$24)</f>
        <v>0</v>
      </c>
      <c r="KC39" s="385">
        <f>SUMIFS('内訳書2-14'!$T$8:$T$608,'内訳書2-14'!$G$8:$G$608,'【原則記入不要】内訳書1-1'!$D39,'内訳書2-14'!$U$8:$U$608,KC$24)</f>
        <v>0</v>
      </c>
      <c r="KD39" s="385">
        <f>SUMIFS('内訳書2-14'!$T$8:$T$608,'内訳書2-14'!$G$8:$G$608,'【原則記入不要】内訳書1-1'!$D39,'内訳書2-14'!$U$8:$U$608,KD$24)</f>
        <v>0</v>
      </c>
      <c r="KE39" s="385">
        <f>SUMIFS('内訳書2-14'!$T$8:$T$608,'内訳書2-14'!$G$8:$G$608,'【原則記入不要】内訳書1-1'!$D39,'内訳書2-14'!$U$8:$U$608,KE$24)</f>
        <v>0</v>
      </c>
      <c r="KF39" s="385">
        <f>SUMIFS('内訳書2-14'!$T$8:$T$608,'内訳書2-14'!$G$8:$G$608,'【原則記入不要】内訳書1-1'!$D39,'内訳書2-14'!$U$8:$U$608,KF$24)</f>
        <v>0</v>
      </c>
      <c r="KG39" s="385">
        <f>SUMIFS('内訳書2-14'!$T$8:$T$608,'内訳書2-14'!$G$8:$G$608,'【原則記入不要】内訳書1-1'!$D39,'内訳書2-14'!$U$8:$U$608,KG$24)</f>
        <v>0</v>
      </c>
      <c r="KH39" s="385">
        <f>SUMIFS('内訳書2-14'!$T$8:$T$608,'内訳書2-14'!$G$8:$G$608,'【原則記入不要】内訳書1-1'!$D39,'内訳書2-14'!$U$8:$U$608,KH$24)</f>
        <v>0</v>
      </c>
      <c r="KI39" s="385">
        <f>SUMIFS('内訳書2-14'!$T$8:$T$608,'内訳書2-14'!$G$8:$G$608,'【原則記入不要】内訳書1-1'!$D39,'内訳書2-14'!$U$8:$U$608,KI$24)</f>
        <v>0</v>
      </c>
      <c r="KJ39" s="385">
        <f>SUMIFS('内訳書2-14'!$T$8:$T$608,'内訳書2-14'!$G$8:$G$608,'【原則記入不要】内訳書1-1'!$D39,'内訳書2-14'!$U$8:$U$608,KJ$24)</f>
        <v>0</v>
      </c>
      <c r="KK39" s="385">
        <f>SUMIFS('内訳書2-14'!$T$8:$T$608,'内訳書2-14'!$G$8:$G$608,'【原則記入不要】内訳書1-1'!$D39,'内訳書2-14'!$U$8:$U$608,KK$24)</f>
        <v>0</v>
      </c>
      <c r="KL39" s="386">
        <f>'内訳書2-14'!$I849</f>
        <v>0</v>
      </c>
      <c r="KM39" s="385">
        <f>SUMIFS('内訳書2-15'!$T$8:$T$608,'内訳書2-15'!$G$8:$G$608,'【原則記入不要】内訳書1-1'!$D39,'内訳書2-15'!$U$8:$U$608,KM$24)</f>
        <v>0</v>
      </c>
      <c r="KN39" s="385">
        <f>SUMIFS('内訳書2-15'!$T$8:$T$608,'内訳書2-15'!$G$8:$G$608,'【原則記入不要】内訳書1-1'!$D39,'内訳書2-15'!$U$8:$U$608,KN$24)</f>
        <v>0</v>
      </c>
      <c r="KO39" s="385">
        <f>SUMIFS('内訳書2-15'!$T$8:$T$608,'内訳書2-15'!$G$8:$G$608,'【原則記入不要】内訳書1-1'!$D39,'内訳書2-15'!$U$8:$U$608,KO$24)</f>
        <v>0</v>
      </c>
      <c r="KP39" s="385">
        <f>SUMIFS('内訳書2-15'!$T$8:$T$608,'内訳書2-15'!$G$8:$G$608,'【原則記入不要】内訳書1-1'!$D39,'内訳書2-15'!$U$8:$U$608,KP$24)</f>
        <v>0</v>
      </c>
      <c r="KQ39" s="385">
        <f>SUMIFS('内訳書2-15'!$T$8:$T$608,'内訳書2-15'!$G$8:$G$608,'【原則記入不要】内訳書1-1'!$D39,'内訳書2-15'!$U$8:$U$608,KQ$24)</f>
        <v>0</v>
      </c>
      <c r="KR39" s="385">
        <f>SUMIFS('内訳書2-15'!$T$8:$T$608,'内訳書2-15'!$G$8:$G$608,'【原則記入不要】内訳書1-1'!$D39,'内訳書2-15'!$U$8:$U$608,KR$24)</f>
        <v>0</v>
      </c>
      <c r="KS39" s="385">
        <f>SUMIFS('内訳書2-15'!$T$8:$T$608,'内訳書2-15'!$G$8:$G$608,'【原則記入不要】内訳書1-1'!$D39,'内訳書2-15'!$U$8:$U$608,KS$24)</f>
        <v>0</v>
      </c>
      <c r="KT39" s="385">
        <f>SUMIFS('内訳書2-15'!$T$8:$T$608,'内訳書2-15'!$G$8:$G$608,'【原則記入不要】内訳書1-1'!$D39,'内訳書2-15'!$U$8:$U$608,KT$24)</f>
        <v>0</v>
      </c>
      <c r="KU39" s="385">
        <f>SUMIFS('内訳書2-15'!$T$8:$T$608,'内訳書2-15'!$G$8:$G$608,'【原則記入不要】内訳書1-1'!$D39,'内訳書2-15'!$U$8:$U$608,KU$24)</f>
        <v>0</v>
      </c>
      <c r="KV39" s="385">
        <f>SUMIFS('内訳書2-15'!$T$8:$T$608,'内訳書2-15'!$G$8:$G$608,'【原則記入不要】内訳書1-1'!$D39,'内訳書2-15'!$U$8:$U$608,KV$24)</f>
        <v>0</v>
      </c>
      <c r="KW39" s="385">
        <f>SUMIFS('内訳書2-15'!$T$8:$T$608,'内訳書2-15'!$G$8:$G$608,'【原則記入不要】内訳書1-1'!$D39,'内訳書2-15'!$U$8:$U$608,KW$24)</f>
        <v>0</v>
      </c>
      <c r="KX39" s="385">
        <f>SUMIFS('内訳書2-15'!$T$8:$T$608,'内訳書2-15'!$G$8:$G$608,'【原則記入不要】内訳書1-1'!$D39,'内訳書2-15'!$U$8:$U$608,KX$24)</f>
        <v>0</v>
      </c>
      <c r="KY39" s="385">
        <f>SUMIFS('内訳書2-15'!$T$8:$T$608,'内訳書2-15'!$G$8:$G$608,'【原則記入不要】内訳書1-1'!$D39,'内訳書2-15'!$U$8:$U$608,KY$24)</f>
        <v>0</v>
      </c>
      <c r="KZ39" s="385">
        <f>SUMIFS('内訳書2-15'!$T$8:$T$608,'内訳書2-15'!$G$8:$G$608,'【原則記入不要】内訳書1-1'!$D39,'内訳書2-15'!$U$8:$U$608,KZ$24)</f>
        <v>0</v>
      </c>
      <c r="LA39" s="385">
        <f>SUMIFS('内訳書2-15'!$T$8:$T$608,'内訳書2-15'!$G$8:$G$608,'【原則記入不要】内訳書1-1'!$D39,'内訳書2-15'!$U$8:$U$608,LA$24)</f>
        <v>0</v>
      </c>
      <c r="LB39" s="385">
        <f>SUMIFS('内訳書2-15'!$T$8:$T$608,'内訳書2-15'!$G$8:$G$608,'【原則記入不要】内訳書1-1'!$D39,'内訳書2-15'!$U$8:$U$608,LB$24)</f>
        <v>0</v>
      </c>
      <c r="LC39" s="385">
        <f>SUMIFS('内訳書2-15'!$T$8:$T$608,'内訳書2-15'!$G$8:$G$608,'【原則記入不要】内訳書1-1'!$D39,'内訳書2-15'!$U$8:$U$608,LC$24)</f>
        <v>0</v>
      </c>
      <c r="LD39" s="385">
        <f>SUMIFS('内訳書2-15'!$T$8:$T$608,'内訳書2-15'!$G$8:$G$608,'【原則記入不要】内訳書1-1'!$D39,'内訳書2-15'!$U$8:$U$608,LD$24)</f>
        <v>0</v>
      </c>
      <c r="LE39" s="385">
        <f>SUMIFS('内訳書2-15'!$T$8:$T$608,'内訳書2-15'!$G$8:$G$608,'【原則記入不要】内訳書1-1'!$D39,'内訳書2-15'!$U$8:$U$608,LE$24)</f>
        <v>0</v>
      </c>
      <c r="LF39" s="385">
        <f>SUMIFS('内訳書2-15'!$T$8:$T$608,'内訳書2-15'!$G$8:$G$608,'【原則記入不要】内訳書1-1'!$D39,'内訳書2-15'!$U$8:$U$608,LF$24)</f>
        <v>0</v>
      </c>
      <c r="LG39" s="386">
        <f>'内訳書2-15'!$I849</f>
        <v>0</v>
      </c>
      <c r="LH39" s="385">
        <f>SUMIFS('内訳書2-16'!$T$8:$T$608,'内訳書2-16'!$G$8:$G$608,'【原則記入不要】内訳書1-1'!$D39,'内訳書2-16'!$U$8:$U$608,LH$24)</f>
        <v>0</v>
      </c>
      <c r="LI39" s="385">
        <f>SUMIFS('内訳書2-16'!$T$8:$T$608,'内訳書2-16'!$G$8:$G$608,'【原則記入不要】内訳書1-1'!$D39,'内訳書2-16'!$U$8:$U$608,LI$24)</f>
        <v>0</v>
      </c>
      <c r="LJ39" s="385">
        <f>SUMIFS('内訳書2-16'!$T$8:$T$608,'内訳書2-16'!$G$8:$G$608,'【原則記入不要】内訳書1-1'!$D39,'内訳書2-16'!$U$8:$U$608,LJ$24)</f>
        <v>0</v>
      </c>
      <c r="LK39" s="385">
        <f>SUMIFS('内訳書2-16'!$T$8:$T$608,'内訳書2-16'!$G$8:$G$608,'【原則記入不要】内訳書1-1'!$D39,'内訳書2-16'!$U$8:$U$608,LK$24)</f>
        <v>0</v>
      </c>
      <c r="LL39" s="385">
        <f>SUMIFS('内訳書2-16'!$T$8:$T$608,'内訳書2-16'!$G$8:$G$608,'【原則記入不要】内訳書1-1'!$D39,'内訳書2-16'!$U$8:$U$608,LL$24)</f>
        <v>0</v>
      </c>
      <c r="LM39" s="385">
        <f>SUMIFS('内訳書2-16'!$T$8:$T$608,'内訳書2-16'!$G$8:$G$608,'【原則記入不要】内訳書1-1'!$D39,'内訳書2-16'!$U$8:$U$608,LM$24)</f>
        <v>0</v>
      </c>
      <c r="LN39" s="385">
        <f>SUMIFS('内訳書2-16'!$T$8:$T$608,'内訳書2-16'!$G$8:$G$608,'【原則記入不要】内訳書1-1'!$D39,'内訳書2-16'!$U$8:$U$608,LN$24)</f>
        <v>0</v>
      </c>
      <c r="LO39" s="385">
        <f>SUMIFS('内訳書2-16'!$T$8:$T$608,'内訳書2-16'!$G$8:$G$608,'【原則記入不要】内訳書1-1'!$D39,'内訳書2-16'!$U$8:$U$608,LO$24)</f>
        <v>0</v>
      </c>
      <c r="LP39" s="385">
        <f>SUMIFS('内訳書2-16'!$T$8:$T$608,'内訳書2-16'!$G$8:$G$608,'【原則記入不要】内訳書1-1'!$D39,'内訳書2-16'!$U$8:$U$608,LP$24)</f>
        <v>0</v>
      </c>
      <c r="LQ39" s="385">
        <f>SUMIFS('内訳書2-16'!$T$8:$T$608,'内訳書2-16'!$G$8:$G$608,'【原則記入不要】内訳書1-1'!$D39,'内訳書2-16'!$U$8:$U$608,LQ$24)</f>
        <v>0</v>
      </c>
      <c r="LR39" s="385">
        <f>SUMIFS('内訳書2-16'!$T$8:$T$608,'内訳書2-16'!$G$8:$G$608,'【原則記入不要】内訳書1-1'!$D39,'内訳書2-16'!$U$8:$U$608,LR$24)</f>
        <v>0</v>
      </c>
      <c r="LS39" s="385">
        <f>SUMIFS('内訳書2-16'!$T$8:$T$608,'内訳書2-16'!$G$8:$G$608,'【原則記入不要】内訳書1-1'!$D39,'内訳書2-16'!$U$8:$U$608,LS$24)</f>
        <v>0</v>
      </c>
      <c r="LT39" s="385">
        <f>SUMIFS('内訳書2-16'!$T$8:$T$608,'内訳書2-16'!$G$8:$G$608,'【原則記入不要】内訳書1-1'!$D39,'内訳書2-16'!$U$8:$U$608,LT$24)</f>
        <v>0</v>
      </c>
      <c r="LU39" s="385">
        <f>SUMIFS('内訳書2-16'!$T$8:$T$608,'内訳書2-16'!$G$8:$G$608,'【原則記入不要】内訳書1-1'!$D39,'内訳書2-16'!$U$8:$U$608,LU$24)</f>
        <v>0</v>
      </c>
      <c r="LV39" s="385">
        <f>SUMIFS('内訳書2-16'!$T$8:$T$608,'内訳書2-16'!$G$8:$G$608,'【原則記入不要】内訳書1-1'!$D39,'内訳書2-16'!$U$8:$U$608,LV$24)</f>
        <v>0</v>
      </c>
      <c r="LW39" s="385">
        <f>SUMIFS('内訳書2-16'!$T$8:$T$608,'内訳書2-16'!$G$8:$G$608,'【原則記入不要】内訳書1-1'!$D39,'内訳書2-16'!$U$8:$U$608,LW$24)</f>
        <v>0</v>
      </c>
      <c r="LX39" s="385">
        <f>SUMIFS('内訳書2-16'!$T$8:$T$608,'内訳書2-16'!$G$8:$G$608,'【原則記入不要】内訳書1-1'!$D39,'内訳書2-16'!$U$8:$U$608,LX$24)</f>
        <v>0</v>
      </c>
      <c r="LY39" s="385">
        <f>SUMIFS('内訳書2-16'!$T$8:$T$608,'内訳書2-16'!$G$8:$G$608,'【原則記入不要】内訳書1-1'!$D39,'内訳書2-16'!$U$8:$U$608,LY$24)</f>
        <v>0</v>
      </c>
      <c r="LZ39" s="385">
        <f>SUMIFS('内訳書2-16'!$T$8:$T$608,'内訳書2-16'!$G$8:$G$608,'【原則記入不要】内訳書1-1'!$D39,'内訳書2-16'!$U$8:$U$608,LZ$24)</f>
        <v>0</v>
      </c>
      <c r="MA39" s="385">
        <f>SUMIFS('内訳書2-16'!$T$8:$T$608,'内訳書2-16'!$G$8:$G$608,'【原則記入不要】内訳書1-1'!$D39,'内訳書2-16'!$U$8:$U$608,MA$24)</f>
        <v>0</v>
      </c>
      <c r="MB39" s="386">
        <f>'内訳書2-16'!$I849</f>
        <v>0</v>
      </c>
      <c r="MC39" s="385">
        <f>SUMIFS('内訳書2-17'!$T$8:$T$608,'内訳書2-17'!$G$8:$G$608,'【原則記入不要】内訳書1-1'!$D39,'内訳書2-17'!$U$8:$U$608,MC$24)</f>
        <v>0</v>
      </c>
      <c r="MD39" s="385">
        <f>SUMIFS('内訳書2-17'!$T$8:$T$608,'内訳書2-17'!$G$8:$G$608,'【原則記入不要】内訳書1-1'!$D39,'内訳書2-17'!$U$8:$U$608,MD$24)</f>
        <v>0</v>
      </c>
      <c r="ME39" s="385">
        <f>SUMIFS('内訳書2-17'!$T$8:$T$608,'内訳書2-17'!$G$8:$G$608,'【原則記入不要】内訳書1-1'!$D39,'内訳書2-17'!$U$8:$U$608,ME$24)</f>
        <v>0</v>
      </c>
      <c r="MF39" s="385">
        <f>SUMIFS('内訳書2-17'!$T$8:$T$608,'内訳書2-17'!$G$8:$G$608,'【原則記入不要】内訳書1-1'!$D39,'内訳書2-17'!$U$8:$U$608,MF$24)</f>
        <v>0</v>
      </c>
      <c r="MG39" s="385">
        <f>SUMIFS('内訳書2-17'!$T$8:$T$608,'内訳書2-17'!$G$8:$G$608,'【原則記入不要】内訳書1-1'!$D39,'内訳書2-17'!$U$8:$U$608,MG$24)</f>
        <v>0</v>
      </c>
      <c r="MH39" s="385">
        <f>SUMIFS('内訳書2-17'!$T$8:$T$608,'内訳書2-17'!$G$8:$G$608,'【原則記入不要】内訳書1-1'!$D39,'内訳書2-17'!$U$8:$U$608,MH$24)</f>
        <v>0</v>
      </c>
      <c r="MI39" s="385">
        <f>SUMIFS('内訳書2-17'!$T$8:$T$608,'内訳書2-17'!$G$8:$G$608,'【原則記入不要】内訳書1-1'!$D39,'内訳書2-17'!$U$8:$U$608,MI$24)</f>
        <v>0</v>
      </c>
      <c r="MJ39" s="385">
        <f>SUMIFS('内訳書2-17'!$T$8:$T$608,'内訳書2-17'!$G$8:$G$608,'【原則記入不要】内訳書1-1'!$D39,'内訳書2-17'!$U$8:$U$608,MJ$24)</f>
        <v>0</v>
      </c>
      <c r="MK39" s="385">
        <f>SUMIFS('内訳書2-17'!$T$8:$T$608,'内訳書2-17'!$G$8:$G$608,'【原則記入不要】内訳書1-1'!$D39,'内訳書2-17'!$U$8:$U$608,MK$24)</f>
        <v>0</v>
      </c>
      <c r="ML39" s="385">
        <f>SUMIFS('内訳書2-17'!$T$8:$T$608,'内訳書2-17'!$G$8:$G$608,'【原則記入不要】内訳書1-1'!$D39,'内訳書2-17'!$U$8:$U$608,ML$24)</f>
        <v>0</v>
      </c>
      <c r="MM39" s="385">
        <f>SUMIFS('内訳書2-17'!$T$8:$T$608,'内訳書2-17'!$G$8:$G$608,'【原則記入不要】内訳書1-1'!$D39,'内訳書2-17'!$U$8:$U$608,MM$24)</f>
        <v>0</v>
      </c>
      <c r="MN39" s="385">
        <f>SUMIFS('内訳書2-17'!$T$8:$T$608,'内訳書2-17'!$G$8:$G$608,'【原則記入不要】内訳書1-1'!$D39,'内訳書2-17'!$U$8:$U$608,MN$24)</f>
        <v>0</v>
      </c>
      <c r="MO39" s="385">
        <f>SUMIFS('内訳書2-17'!$T$8:$T$608,'内訳書2-17'!$G$8:$G$608,'【原則記入不要】内訳書1-1'!$D39,'内訳書2-17'!$U$8:$U$608,MO$24)</f>
        <v>0</v>
      </c>
      <c r="MP39" s="385">
        <f>SUMIFS('内訳書2-17'!$T$8:$T$608,'内訳書2-17'!$G$8:$G$608,'【原則記入不要】内訳書1-1'!$D39,'内訳書2-17'!$U$8:$U$608,MP$24)</f>
        <v>0</v>
      </c>
      <c r="MQ39" s="385">
        <f>SUMIFS('内訳書2-17'!$T$8:$T$608,'内訳書2-17'!$G$8:$G$608,'【原則記入不要】内訳書1-1'!$D39,'内訳書2-17'!$U$8:$U$608,MQ$24)</f>
        <v>0</v>
      </c>
      <c r="MR39" s="385">
        <f>SUMIFS('内訳書2-17'!$T$8:$T$608,'内訳書2-17'!$G$8:$G$608,'【原則記入不要】内訳書1-1'!$D39,'内訳書2-17'!$U$8:$U$608,MR$24)</f>
        <v>0</v>
      </c>
      <c r="MS39" s="385">
        <f>SUMIFS('内訳書2-17'!$T$8:$T$608,'内訳書2-17'!$G$8:$G$608,'【原則記入不要】内訳書1-1'!$D39,'内訳書2-17'!$U$8:$U$608,MS$24)</f>
        <v>0</v>
      </c>
      <c r="MT39" s="385">
        <f>SUMIFS('内訳書2-17'!$T$8:$T$608,'内訳書2-17'!$G$8:$G$608,'【原則記入不要】内訳書1-1'!$D39,'内訳書2-17'!$U$8:$U$608,MT$24)</f>
        <v>0</v>
      </c>
      <c r="MU39" s="385">
        <f>SUMIFS('内訳書2-17'!$T$8:$T$608,'内訳書2-17'!$G$8:$G$608,'【原則記入不要】内訳書1-1'!$D39,'内訳書2-17'!$U$8:$U$608,MU$24)</f>
        <v>0</v>
      </c>
      <c r="MV39" s="385">
        <f>SUMIFS('内訳書2-17'!$T$8:$T$608,'内訳書2-17'!$G$8:$G$608,'【原則記入不要】内訳書1-1'!$D39,'内訳書2-17'!$U$8:$U$608,MV$24)</f>
        <v>0</v>
      </c>
      <c r="MW39" s="386">
        <f>'内訳書2-17'!$I849</f>
        <v>0</v>
      </c>
      <c r="MX39" s="385">
        <f>SUMIFS('内訳書2-18'!$T$8:$T$608,'内訳書2-18'!$G$8:$G$608,'【原則記入不要】内訳書1-1'!$D39,'内訳書2-18'!$U$8:$U$608,MX$24)</f>
        <v>0</v>
      </c>
      <c r="MY39" s="385">
        <f>SUMIFS('内訳書2-18'!$T$8:$T$608,'内訳書2-18'!$G$8:$G$608,'【原則記入不要】内訳書1-1'!$D39,'内訳書2-18'!$U$8:$U$608,MY$24)</f>
        <v>0</v>
      </c>
      <c r="MZ39" s="385">
        <f>SUMIFS('内訳書2-18'!$T$8:$T$608,'内訳書2-18'!$G$8:$G$608,'【原則記入不要】内訳書1-1'!$D39,'内訳書2-18'!$U$8:$U$608,MZ$24)</f>
        <v>0</v>
      </c>
      <c r="NA39" s="385">
        <f>SUMIFS('内訳書2-18'!$T$8:$T$608,'内訳書2-18'!$G$8:$G$608,'【原則記入不要】内訳書1-1'!$D39,'内訳書2-18'!$U$8:$U$608,NA$24)</f>
        <v>0</v>
      </c>
      <c r="NB39" s="385">
        <f>SUMIFS('内訳書2-18'!$T$8:$T$608,'内訳書2-18'!$G$8:$G$608,'【原則記入不要】内訳書1-1'!$D39,'内訳書2-18'!$U$8:$U$608,NB$24)</f>
        <v>0</v>
      </c>
      <c r="NC39" s="385">
        <f>SUMIFS('内訳書2-18'!$T$8:$T$608,'内訳書2-18'!$G$8:$G$608,'【原則記入不要】内訳書1-1'!$D39,'内訳書2-18'!$U$8:$U$608,NC$24)</f>
        <v>0</v>
      </c>
      <c r="ND39" s="385">
        <f>SUMIFS('内訳書2-18'!$T$8:$T$608,'内訳書2-18'!$G$8:$G$608,'【原則記入不要】内訳書1-1'!$D39,'内訳書2-18'!$U$8:$U$608,ND$24)</f>
        <v>0</v>
      </c>
      <c r="NE39" s="385">
        <f>SUMIFS('内訳書2-18'!$T$8:$T$608,'内訳書2-18'!$G$8:$G$608,'【原則記入不要】内訳書1-1'!$D39,'内訳書2-18'!$U$8:$U$608,NE$24)</f>
        <v>0</v>
      </c>
      <c r="NF39" s="385">
        <f>SUMIFS('内訳書2-18'!$T$8:$T$608,'内訳書2-18'!$G$8:$G$608,'【原則記入不要】内訳書1-1'!$D39,'内訳書2-18'!$U$8:$U$608,NF$24)</f>
        <v>0</v>
      </c>
      <c r="NG39" s="385">
        <f>SUMIFS('内訳書2-18'!$T$8:$T$608,'内訳書2-18'!$G$8:$G$608,'【原則記入不要】内訳書1-1'!$D39,'内訳書2-18'!$U$8:$U$608,NG$24)</f>
        <v>0</v>
      </c>
      <c r="NH39" s="385">
        <f>SUMIFS('内訳書2-18'!$T$8:$T$608,'内訳書2-18'!$G$8:$G$608,'【原則記入不要】内訳書1-1'!$D39,'内訳書2-18'!$U$8:$U$608,NH$24)</f>
        <v>0</v>
      </c>
      <c r="NI39" s="385">
        <f>SUMIFS('内訳書2-18'!$T$8:$T$608,'内訳書2-18'!$G$8:$G$608,'【原則記入不要】内訳書1-1'!$D39,'内訳書2-18'!$U$8:$U$608,NI$24)</f>
        <v>0</v>
      </c>
      <c r="NJ39" s="385">
        <f>SUMIFS('内訳書2-18'!$T$8:$T$608,'内訳書2-18'!$G$8:$G$608,'【原則記入不要】内訳書1-1'!$D39,'内訳書2-18'!$U$8:$U$608,NJ$24)</f>
        <v>0</v>
      </c>
      <c r="NK39" s="385">
        <f>SUMIFS('内訳書2-18'!$T$8:$T$608,'内訳書2-18'!$G$8:$G$608,'【原則記入不要】内訳書1-1'!$D39,'内訳書2-18'!$U$8:$U$608,NK$24)</f>
        <v>0</v>
      </c>
      <c r="NL39" s="385">
        <f>SUMIFS('内訳書2-18'!$T$8:$T$608,'内訳書2-18'!$G$8:$G$608,'【原則記入不要】内訳書1-1'!$D39,'内訳書2-18'!$U$8:$U$608,NL$24)</f>
        <v>0</v>
      </c>
      <c r="NM39" s="385">
        <f>SUMIFS('内訳書2-18'!$T$8:$T$608,'内訳書2-18'!$G$8:$G$608,'【原則記入不要】内訳書1-1'!$D39,'内訳書2-18'!$U$8:$U$608,NM$24)</f>
        <v>0</v>
      </c>
      <c r="NN39" s="385">
        <f>SUMIFS('内訳書2-18'!$T$8:$T$608,'内訳書2-18'!$G$8:$G$608,'【原則記入不要】内訳書1-1'!$D39,'内訳書2-18'!$U$8:$U$608,NN$24)</f>
        <v>0</v>
      </c>
      <c r="NO39" s="385">
        <f>SUMIFS('内訳書2-18'!$T$8:$T$608,'内訳書2-18'!$G$8:$G$608,'【原則記入不要】内訳書1-1'!$D39,'内訳書2-18'!$U$8:$U$608,NO$24)</f>
        <v>0</v>
      </c>
      <c r="NP39" s="385">
        <f>SUMIFS('内訳書2-18'!$T$8:$T$608,'内訳書2-18'!$G$8:$G$608,'【原則記入不要】内訳書1-1'!$D39,'内訳書2-18'!$U$8:$U$608,NP$24)</f>
        <v>0</v>
      </c>
      <c r="NQ39" s="385">
        <f>SUMIFS('内訳書2-18'!$T$8:$T$608,'内訳書2-18'!$G$8:$G$608,'【原則記入不要】内訳書1-1'!$D39,'内訳書2-18'!$U$8:$U$608,NQ$24)</f>
        <v>0</v>
      </c>
      <c r="NR39" s="386">
        <f>'内訳書2-18'!$I849</f>
        <v>0</v>
      </c>
      <c r="NS39" s="385">
        <f>SUMIFS('内訳書2-19'!$T$8:$T$608,'内訳書2-19'!$G$8:$G$608,'【原則記入不要】内訳書1-1'!$D39,'内訳書2-19'!$U$8:$U$608,NS$24)</f>
        <v>0</v>
      </c>
      <c r="NT39" s="385">
        <f>SUMIFS('内訳書2-19'!$T$8:$T$608,'内訳書2-19'!$G$8:$G$608,'【原則記入不要】内訳書1-1'!$D39,'内訳書2-19'!$U$8:$U$608,NT$24)</f>
        <v>0</v>
      </c>
      <c r="NU39" s="385">
        <f>SUMIFS('内訳書2-19'!$T$8:$T$608,'内訳書2-19'!$G$8:$G$608,'【原則記入不要】内訳書1-1'!$D39,'内訳書2-19'!$U$8:$U$608,NU$24)</f>
        <v>0</v>
      </c>
      <c r="NV39" s="385">
        <f>SUMIFS('内訳書2-19'!$T$8:$T$608,'内訳書2-19'!$G$8:$G$608,'【原則記入不要】内訳書1-1'!$D39,'内訳書2-19'!$U$8:$U$608,NV$24)</f>
        <v>0</v>
      </c>
      <c r="NW39" s="385">
        <f>SUMIFS('内訳書2-19'!$T$8:$T$608,'内訳書2-19'!$G$8:$G$608,'【原則記入不要】内訳書1-1'!$D39,'内訳書2-19'!$U$8:$U$608,NW$24)</f>
        <v>0</v>
      </c>
      <c r="NX39" s="385">
        <f>SUMIFS('内訳書2-19'!$T$8:$T$608,'内訳書2-19'!$G$8:$G$608,'【原則記入不要】内訳書1-1'!$D39,'内訳書2-19'!$U$8:$U$608,NX$24)</f>
        <v>0</v>
      </c>
      <c r="NY39" s="385">
        <f>SUMIFS('内訳書2-19'!$T$8:$T$608,'内訳書2-19'!$G$8:$G$608,'【原則記入不要】内訳書1-1'!$D39,'内訳書2-19'!$U$8:$U$608,NY$24)</f>
        <v>0</v>
      </c>
      <c r="NZ39" s="385">
        <f>SUMIFS('内訳書2-19'!$T$8:$T$608,'内訳書2-19'!$G$8:$G$608,'【原則記入不要】内訳書1-1'!$D39,'内訳書2-19'!$U$8:$U$608,NZ$24)</f>
        <v>0</v>
      </c>
      <c r="OA39" s="385">
        <f>SUMIFS('内訳書2-19'!$T$8:$T$608,'内訳書2-19'!$G$8:$G$608,'【原則記入不要】内訳書1-1'!$D39,'内訳書2-19'!$U$8:$U$608,OA$24)</f>
        <v>0</v>
      </c>
      <c r="OB39" s="385">
        <f>SUMIFS('内訳書2-19'!$T$8:$T$608,'内訳書2-19'!$G$8:$G$608,'【原則記入不要】内訳書1-1'!$D39,'内訳書2-19'!$U$8:$U$608,OB$24)</f>
        <v>0</v>
      </c>
      <c r="OC39" s="385">
        <f>SUMIFS('内訳書2-19'!$T$8:$T$608,'内訳書2-19'!$G$8:$G$608,'【原則記入不要】内訳書1-1'!$D39,'内訳書2-19'!$U$8:$U$608,OC$24)</f>
        <v>0</v>
      </c>
      <c r="OD39" s="385">
        <f>SUMIFS('内訳書2-19'!$T$8:$T$608,'内訳書2-19'!$G$8:$G$608,'【原則記入不要】内訳書1-1'!$D39,'内訳書2-19'!$U$8:$U$608,OD$24)</f>
        <v>0</v>
      </c>
      <c r="OE39" s="385">
        <f>SUMIFS('内訳書2-19'!$T$8:$T$608,'内訳書2-19'!$G$8:$G$608,'【原則記入不要】内訳書1-1'!$D39,'内訳書2-19'!$U$8:$U$608,OE$24)</f>
        <v>0</v>
      </c>
      <c r="OF39" s="385">
        <f>SUMIFS('内訳書2-19'!$T$8:$T$608,'内訳書2-19'!$G$8:$G$608,'【原則記入不要】内訳書1-1'!$D39,'内訳書2-19'!$U$8:$U$608,OF$24)</f>
        <v>0</v>
      </c>
      <c r="OG39" s="385">
        <f>SUMIFS('内訳書2-19'!$T$8:$T$608,'内訳書2-19'!$G$8:$G$608,'【原則記入不要】内訳書1-1'!$D39,'内訳書2-19'!$U$8:$U$608,OG$24)</f>
        <v>0</v>
      </c>
      <c r="OH39" s="385">
        <f>SUMIFS('内訳書2-19'!$T$8:$T$608,'内訳書2-19'!$G$8:$G$608,'【原則記入不要】内訳書1-1'!$D39,'内訳書2-19'!$U$8:$U$608,OH$24)</f>
        <v>0</v>
      </c>
      <c r="OI39" s="385">
        <f>SUMIFS('内訳書2-19'!$T$8:$T$608,'内訳書2-19'!$G$8:$G$608,'【原則記入不要】内訳書1-1'!$D39,'内訳書2-19'!$U$8:$U$608,OI$24)</f>
        <v>0</v>
      </c>
      <c r="OJ39" s="385">
        <f>SUMIFS('内訳書2-19'!$T$8:$T$608,'内訳書2-19'!$G$8:$G$608,'【原則記入不要】内訳書1-1'!$D39,'内訳書2-19'!$U$8:$U$608,OJ$24)</f>
        <v>0</v>
      </c>
      <c r="OK39" s="385">
        <f>SUMIFS('内訳書2-19'!$T$8:$T$608,'内訳書2-19'!$G$8:$G$608,'【原則記入不要】内訳書1-1'!$D39,'内訳書2-19'!$U$8:$U$608,OK$24)</f>
        <v>0</v>
      </c>
      <c r="OL39" s="385">
        <f>SUMIFS('内訳書2-19'!$T$8:$T$608,'内訳書2-19'!$G$8:$G$608,'【原則記入不要】内訳書1-1'!$D39,'内訳書2-19'!$U$8:$U$608,OL$24)</f>
        <v>0</v>
      </c>
      <c r="OM39" s="386">
        <f>'内訳書2-19'!$I849</f>
        <v>0</v>
      </c>
      <c r="ON39" s="385">
        <f>SUMIFS('内訳書2-20'!$T$8:$T$608,'内訳書2-20'!$G$8:$G$608,'【原則記入不要】内訳書1-1'!$D39,'内訳書2-20'!$U$8:$U$608,ON$24)</f>
        <v>0</v>
      </c>
      <c r="OO39" s="385">
        <f>SUMIFS('内訳書2-20'!$T$8:$T$608,'内訳書2-20'!$G$8:$G$608,'【原則記入不要】内訳書1-1'!$D39,'内訳書2-20'!$U$8:$U$608,OO$24)</f>
        <v>0</v>
      </c>
      <c r="OP39" s="385">
        <f>SUMIFS('内訳書2-20'!$T$8:$T$608,'内訳書2-20'!$G$8:$G$608,'【原則記入不要】内訳書1-1'!$D39,'内訳書2-20'!$U$8:$U$608,OP$24)</f>
        <v>0</v>
      </c>
      <c r="OQ39" s="385">
        <f>SUMIFS('内訳書2-20'!$T$8:$T$608,'内訳書2-20'!$G$8:$G$608,'【原則記入不要】内訳書1-1'!$D39,'内訳書2-20'!$U$8:$U$608,OQ$24)</f>
        <v>0</v>
      </c>
      <c r="OR39" s="385">
        <f>SUMIFS('内訳書2-20'!$T$8:$T$608,'内訳書2-20'!$G$8:$G$608,'【原則記入不要】内訳書1-1'!$D39,'内訳書2-20'!$U$8:$U$608,OR$24)</f>
        <v>0</v>
      </c>
      <c r="OS39" s="385">
        <f>SUMIFS('内訳書2-20'!$T$8:$T$608,'内訳書2-20'!$G$8:$G$608,'【原則記入不要】内訳書1-1'!$D39,'内訳書2-20'!$U$8:$U$608,OS$24)</f>
        <v>0</v>
      </c>
      <c r="OT39" s="385">
        <f>SUMIFS('内訳書2-20'!$T$8:$T$608,'内訳書2-20'!$G$8:$G$608,'【原則記入不要】内訳書1-1'!$D39,'内訳書2-20'!$U$8:$U$608,OT$24)</f>
        <v>0</v>
      </c>
      <c r="OU39" s="385">
        <f>SUMIFS('内訳書2-20'!$T$8:$T$608,'内訳書2-20'!$G$8:$G$608,'【原則記入不要】内訳書1-1'!$D39,'内訳書2-20'!$U$8:$U$608,OU$24)</f>
        <v>0</v>
      </c>
      <c r="OV39" s="385">
        <f>SUMIFS('内訳書2-20'!$T$8:$T$608,'内訳書2-20'!$G$8:$G$608,'【原則記入不要】内訳書1-1'!$D39,'内訳書2-20'!$U$8:$U$608,OV$24)</f>
        <v>0</v>
      </c>
      <c r="OW39" s="385">
        <f>SUMIFS('内訳書2-20'!$T$8:$T$608,'内訳書2-20'!$G$8:$G$608,'【原則記入不要】内訳書1-1'!$D39,'内訳書2-20'!$U$8:$U$608,OW$24)</f>
        <v>0</v>
      </c>
      <c r="OX39" s="385">
        <f>SUMIFS('内訳書2-20'!$T$8:$T$608,'内訳書2-20'!$G$8:$G$608,'【原則記入不要】内訳書1-1'!$D39,'内訳書2-20'!$U$8:$U$608,OX$24)</f>
        <v>0</v>
      </c>
      <c r="OY39" s="385">
        <f>SUMIFS('内訳書2-20'!$T$8:$T$608,'内訳書2-20'!$G$8:$G$608,'【原則記入不要】内訳書1-1'!$D39,'内訳書2-20'!$U$8:$U$608,OY$24)</f>
        <v>0</v>
      </c>
      <c r="OZ39" s="385">
        <f>SUMIFS('内訳書2-20'!$T$8:$T$608,'内訳書2-20'!$G$8:$G$608,'【原則記入不要】内訳書1-1'!$D39,'内訳書2-20'!$U$8:$U$608,OZ$24)</f>
        <v>0</v>
      </c>
      <c r="PA39" s="385">
        <f>SUMIFS('内訳書2-20'!$T$8:$T$608,'内訳書2-20'!$G$8:$G$608,'【原則記入不要】内訳書1-1'!$D39,'内訳書2-20'!$U$8:$U$608,PA$24)</f>
        <v>0</v>
      </c>
      <c r="PB39" s="385">
        <f>SUMIFS('内訳書2-20'!$T$8:$T$608,'内訳書2-20'!$G$8:$G$608,'【原則記入不要】内訳書1-1'!$D39,'内訳書2-20'!$U$8:$U$608,PB$24)</f>
        <v>0</v>
      </c>
      <c r="PC39" s="385">
        <f>SUMIFS('内訳書2-20'!$T$8:$T$608,'内訳書2-20'!$G$8:$G$608,'【原則記入不要】内訳書1-1'!$D39,'内訳書2-20'!$U$8:$U$608,PC$24)</f>
        <v>0</v>
      </c>
      <c r="PD39" s="385">
        <f>SUMIFS('内訳書2-20'!$T$8:$T$608,'内訳書2-20'!$G$8:$G$608,'【原則記入不要】内訳書1-1'!$D39,'内訳書2-20'!$U$8:$U$608,PD$24)</f>
        <v>0</v>
      </c>
      <c r="PE39" s="385">
        <f>SUMIFS('内訳書2-20'!$T$8:$T$608,'内訳書2-20'!$G$8:$G$608,'【原則記入不要】内訳書1-1'!$D39,'内訳書2-20'!$U$8:$U$608,PE$24)</f>
        <v>0</v>
      </c>
      <c r="PF39" s="385">
        <f>SUMIFS('内訳書2-20'!$T$8:$T$608,'内訳書2-20'!$G$8:$G$608,'【原則記入不要】内訳書1-1'!$D39,'内訳書2-20'!$U$8:$U$608,PF$24)</f>
        <v>0</v>
      </c>
      <c r="PG39" s="385">
        <f>SUMIFS('内訳書2-20'!$T$8:$T$608,'内訳書2-20'!$G$8:$G$608,'【原則記入不要】内訳書1-1'!$D39,'内訳書2-20'!$U$8:$U$608,PG$24)</f>
        <v>0</v>
      </c>
      <c r="PH39" s="386">
        <f>'内訳書2-20'!$I849</f>
        <v>0</v>
      </c>
      <c r="PI39" s="283">
        <f>'内訳書2-21'!$I499</f>
        <v>0</v>
      </c>
      <c r="PJ39" s="284">
        <f t="shared" si="148"/>
        <v>0</v>
      </c>
      <c r="PK39" s="296">
        <f t="shared" si="149"/>
        <v>0</v>
      </c>
      <c r="PL39" s="296"/>
    </row>
    <row r="40" spans="2:428" ht="18" customHeight="1">
      <c r="B40" s="781"/>
      <c r="C40" s="784"/>
      <c r="D40" s="390" t="s">
        <v>33</v>
      </c>
      <c r="E40" s="391">
        <f>SUMIFS('内訳書2-1'!$T$8:$T$608,'内訳書2-1'!$G$8:$G$608,'【原則記入不要】内訳書1-1'!$D40,'内訳書2-1'!$U$8:$U$608,E$24)</f>
        <v>0</v>
      </c>
      <c r="F40" s="391">
        <f>SUMIFS('内訳書2-1'!$T$8:$T$608,'内訳書2-1'!$G$8:$G$608,'【原則記入不要】内訳書1-1'!$D40,'内訳書2-1'!$U$8:$U$608,F$24)</f>
        <v>0</v>
      </c>
      <c r="G40" s="391">
        <f>SUMIFS('内訳書2-1'!$T$8:$T$608,'内訳書2-1'!$G$8:$G$608,'【原則記入不要】内訳書1-1'!$D40,'内訳書2-1'!$U$8:$U$608,G$24)</f>
        <v>0</v>
      </c>
      <c r="H40" s="391">
        <f>SUMIFS('内訳書2-1'!$T$8:$T$608,'内訳書2-1'!$G$8:$G$608,'【原則記入不要】内訳書1-1'!$D40,'内訳書2-1'!$U$8:$U$608,H$24)</f>
        <v>0</v>
      </c>
      <c r="I40" s="391">
        <f>SUMIFS('内訳書2-1'!$T$8:$T$608,'内訳書2-1'!$G$8:$G$608,'【原則記入不要】内訳書1-1'!$D40,'内訳書2-1'!$U$8:$U$608,I$24)</f>
        <v>0</v>
      </c>
      <c r="J40" s="391">
        <f>SUMIFS('内訳書2-1'!$T$8:$T$608,'内訳書2-1'!$G$8:$G$608,'【原則記入不要】内訳書1-1'!$D40,'内訳書2-1'!$U$8:$U$608,J$24)</f>
        <v>0</v>
      </c>
      <c r="K40" s="391">
        <f>SUMIFS('内訳書2-1'!$T$8:$T$608,'内訳書2-1'!$G$8:$G$608,'【原則記入不要】内訳書1-1'!$D40,'内訳書2-1'!$U$8:$U$608,K$24)</f>
        <v>0</v>
      </c>
      <c r="L40" s="391">
        <f>SUMIFS('内訳書2-1'!$T$8:$T$608,'内訳書2-1'!$G$8:$G$608,'【原則記入不要】内訳書1-1'!$D40,'内訳書2-1'!$U$8:$U$608,L$24)</f>
        <v>0</v>
      </c>
      <c r="M40" s="391">
        <f>SUMIFS('内訳書2-1'!$T$8:$T$608,'内訳書2-1'!$G$8:$G$608,'【原則記入不要】内訳書1-1'!$D40,'内訳書2-1'!$U$8:$U$608,M$24)</f>
        <v>0</v>
      </c>
      <c r="N40" s="391">
        <f>SUMIFS('内訳書2-1'!$T$8:$T$608,'内訳書2-1'!$G$8:$G$608,'【原則記入不要】内訳書1-1'!$D40,'内訳書2-1'!$U$8:$U$608,N$24)</f>
        <v>0</v>
      </c>
      <c r="O40" s="391">
        <f>SUMIFS('内訳書2-1'!$T$8:$T$608,'内訳書2-1'!$G$8:$G$608,'【原則記入不要】内訳書1-1'!$D40,'内訳書2-1'!$U$8:$U$608,O$24)</f>
        <v>0</v>
      </c>
      <c r="P40" s="391">
        <f>SUMIFS('内訳書2-1'!$T$8:$T$608,'内訳書2-1'!$G$8:$G$608,'【原則記入不要】内訳書1-1'!$D40,'内訳書2-1'!$U$8:$U$608,P$24)</f>
        <v>0</v>
      </c>
      <c r="Q40" s="391">
        <f>SUMIFS('内訳書2-1'!$T$8:$T$608,'内訳書2-1'!$G$8:$G$608,'【原則記入不要】内訳書1-1'!$D40,'内訳書2-1'!$U$8:$U$608,Q$24)</f>
        <v>0</v>
      </c>
      <c r="R40" s="391">
        <f>SUMIFS('内訳書2-1'!$T$8:$T$608,'内訳書2-1'!$G$8:$G$608,'【原則記入不要】内訳書1-1'!$D40,'内訳書2-1'!$U$8:$U$608,R$24)</f>
        <v>0</v>
      </c>
      <c r="S40" s="391">
        <f>SUMIFS('内訳書2-1'!$T$8:$T$608,'内訳書2-1'!$G$8:$G$608,'【原則記入不要】内訳書1-1'!$D40,'内訳書2-1'!$U$8:$U$608,S$24)</f>
        <v>0</v>
      </c>
      <c r="T40" s="391">
        <f>SUMIFS('内訳書2-1'!$T$8:$T$608,'内訳書2-1'!$G$8:$G$608,'【原則記入不要】内訳書1-1'!$D40,'内訳書2-1'!$U$8:$U$608,T$24)</f>
        <v>0</v>
      </c>
      <c r="U40" s="391">
        <f>SUMIFS('内訳書2-1'!$T$8:$T$608,'内訳書2-1'!$G$8:$G$608,'【原則記入不要】内訳書1-1'!$D40,'内訳書2-1'!$U$8:$U$608,U$24)</f>
        <v>0</v>
      </c>
      <c r="V40" s="391">
        <f>SUMIFS('内訳書2-1'!$T$8:$T$608,'内訳書2-1'!$G$8:$G$608,'【原則記入不要】内訳書1-1'!$D40,'内訳書2-1'!$U$8:$U$608,V$24)</f>
        <v>0</v>
      </c>
      <c r="W40" s="391">
        <f>SUMIFS('内訳書2-1'!$T$8:$T$608,'内訳書2-1'!$G$8:$G$608,'【原則記入不要】内訳書1-1'!$D40,'内訳書2-1'!$U$8:$U$608,W$24)</f>
        <v>0</v>
      </c>
      <c r="X40" s="391">
        <f>SUMIFS('内訳書2-1'!$T$8:$T$608,'内訳書2-1'!$G$8:$G$608,'【原則記入不要】内訳書1-1'!$D40,'内訳書2-1'!$U$8:$U$608,X$24)</f>
        <v>0</v>
      </c>
      <c r="Y40" s="392">
        <f>'内訳書2-1'!$I850</f>
        <v>0</v>
      </c>
      <c r="Z40" s="391">
        <f>SUMIFS('内訳書2-2'!$T$8:$T$608,'内訳書2-2'!$G$8:$G$608,'【原則記入不要】内訳書1-1'!$D40,'内訳書2-2'!$U$8:$U$608,Z$24)</f>
        <v>0</v>
      </c>
      <c r="AA40" s="391">
        <f>SUMIFS('内訳書2-2'!$T$8:$T$608,'内訳書2-2'!$G$8:$G$608,'【原則記入不要】内訳書1-1'!$D40,'内訳書2-2'!$U$8:$U$608,AA$24)</f>
        <v>0</v>
      </c>
      <c r="AB40" s="391">
        <f>SUMIFS('内訳書2-2'!$T$8:$T$608,'内訳書2-2'!$G$8:$G$608,'【原則記入不要】内訳書1-1'!$D40,'内訳書2-2'!$U$8:$U$608,AB$24)</f>
        <v>0</v>
      </c>
      <c r="AC40" s="391">
        <f>SUMIFS('内訳書2-2'!$T$8:$T$608,'内訳書2-2'!$G$8:$G$608,'【原則記入不要】内訳書1-1'!$D40,'内訳書2-2'!$U$8:$U$608,AC$24)</f>
        <v>0</v>
      </c>
      <c r="AD40" s="391">
        <f>SUMIFS('内訳書2-2'!$T$8:$T$608,'内訳書2-2'!$G$8:$G$608,'【原則記入不要】内訳書1-1'!$D40,'内訳書2-2'!$U$8:$U$608,AD$24)</f>
        <v>0</v>
      </c>
      <c r="AE40" s="391">
        <f>SUMIFS('内訳書2-2'!$T$8:$T$608,'内訳書2-2'!$G$8:$G$608,'【原則記入不要】内訳書1-1'!$D40,'内訳書2-2'!$U$8:$U$608,AE$24)</f>
        <v>0</v>
      </c>
      <c r="AF40" s="391">
        <f>SUMIFS('内訳書2-2'!$T$8:$T$608,'内訳書2-2'!$G$8:$G$608,'【原則記入不要】内訳書1-1'!$D40,'内訳書2-2'!$U$8:$U$608,AF$24)</f>
        <v>0</v>
      </c>
      <c r="AG40" s="391">
        <f>SUMIFS('内訳書2-2'!$T$8:$T$608,'内訳書2-2'!$G$8:$G$608,'【原則記入不要】内訳書1-1'!$D40,'内訳書2-2'!$U$8:$U$608,AG$24)</f>
        <v>0</v>
      </c>
      <c r="AH40" s="391">
        <f>SUMIFS('内訳書2-2'!$T$8:$T$608,'内訳書2-2'!$G$8:$G$608,'【原則記入不要】内訳書1-1'!$D40,'内訳書2-2'!$U$8:$U$608,AH$24)</f>
        <v>0</v>
      </c>
      <c r="AI40" s="391">
        <f>SUMIFS('内訳書2-2'!$T$8:$T$608,'内訳書2-2'!$G$8:$G$608,'【原則記入不要】内訳書1-1'!$D40,'内訳書2-2'!$U$8:$U$608,AI$24)</f>
        <v>0</v>
      </c>
      <c r="AJ40" s="391">
        <f>SUMIFS('内訳書2-2'!$T$8:$T$608,'内訳書2-2'!$G$8:$G$608,'【原則記入不要】内訳書1-1'!$D40,'内訳書2-2'!$U$8:$U$608,AJ$24)</f>
        <v>0</v>
      </c>
      <c r="AK40" s="391">
        <f>SUMIFS('内訳書2-2'!$T$8:$T$608,'内訳書2-2'!$G$8:$G$608,'【原則記入不要】内訳書1-1'!$D40,'内訳書2-2'!$U$8:$U$608,AK$24)</f>
        <v>0</v>
      </c>
      <c r="AL40" s="391">
        <f>SUMIFS('内訳書2-2'!$T$8:$T$608,'内訳書2-2'!$G$8:$G$608,'【原則記入不要】内訳書1-1'!$D40,'内訳書2-2'!$U$8:$U$608,AL$24)</f>
        <v>0</v>
      </c>
      <c r="AM40" s="391">
        <f>SUMIFS('内訳書2-2'!$T$8:$T$608,'内訳書2-2'!$G$8:$G$608,'【原則記入不要】内訳書1-1'!$D40,'内訳書2-2'!$U$8:$U$608,AM$24)</f>
        <v>0</v>
      </c>
      <c r="AN40" s="391">
        <f>SUMIFS('内訳書2-2'!$T$8:$T$608,'内訳書2-2'!$G$8:$G$608,'【原則記入不要】内訳書1-1'!$D40,'内訳書2-2'!$U$8:$U$608,AN$24)</f>
        <v>0</v>
      </c>
      <c r="AO40" s="391">
        <f>SUMIFS('内訳書2-2'!$T$8:$T$608,'内訳書2-2'!$G$8:$G$608,'【原則記入不要】内訳書1-1'!$D40,'内訳書2-2'!$U$8:$U$608,AO$24)</f>
        <v>0</v>
      </c>
      <c r="AP40" s="391">
        <f>SUMIFS('内訳書2-2'!$T$8:$T$608,'内訳書2-2'!$G$8:$G$608,'【原則記入不要】内訳書1-1'!$D40,'内訳書2-2'!$U$8:$U$608,AP$24)</f>
        <v>0</v>
      </c>
      <c r="AQ40" s="391">
        <f>SUMIFS('内訳書2-2'!$T$8:$T$608,'内訳書2-2'!$G$8:$G$608,'【原則記入不要】内訳書1-1'!$D40,'内訳書2-2'!$U$8:$U$608,AQ$24)</f>
        <v>0</v>
      </c>
      <c r="AR40" s="391">
        <f>SUMIFS('内訳書2-2'!$T$8:$T$608,'内訳書2-2'!$G$8:$G$608,'【原則記入不要】内訳書1-1'!$D40,'内訳書2-2'!$U$8:$U$608,AR$24)</f>
        <v>0</v>
      </c>
      <c r="AS40" s="391">
        <f>SUMIFS('内訳書2-2'!$T$8:$T$608,'内訳書2-2'!$G$8:$G$608,'【原則記入不要】内訳書1-1'!$D40,'内訳書2-2'!$U$8:$U$608,AS$24)</f>
        <v>0</v>
      </c>
      <c r="AT40" s="392">
        <f>'内訳書2-2'!$I850</f>
        <v>0</v>
      </c>
      <c r="AU40" s="391">
        <f>SUMIFS('内訳書2-3'!$T$8:$T$608,'内訳書2-3'!$G$8:$G$608,'【原則記入不要】内訳書1-1'!$D40,'内訳書2-3'!$U$8:$U$608,AU$24)</f>
        <v>0</v>
      </c>
      <c r="AV40" s="391">
        <f>SUMIFS('内訳書2-3'!$T$8:$T$608,'内訳書2-3'!$G$8:$G$608,'【原則記入不要】内訳書1-1'!$D40,'内訳書2-3'!$U$8:$U$608,AV$24)</f>
        <v>0</v>
      </c>
      <c r="AW40" s="391">
        <f>SUMIFS('内訳書2-3'!$T$8:$T$608,'内訳書2-3'!$G$8:$G$608,'【原則記入不要】内訳書1-1'!$D40,'内訳書2-3'!$U$8:$U$608,AW$24)</f>
        <v>0</v>
      </c>
      <c r="AX40" s="391">
        <f>SUMIFS('内訳書2-3'!$T$8:$T$608,'内訳書2-3'!$G$8:$G$608,'【原則記入不要】内訳書1-1'!$D40,'内訳書2-3'!$U$8:$U$608,AX$24)</f>
        <v>0</v>
      </c>
      <c r="AY40" s="391">
        <f>SUMIFS('内訳書2-3'!$T$8:$T$608,'内訳書2-3'!$G$8:$G$608,'【原則記入不要】内訳書1-1'!$D40,'内訳書2-3'!$U$8:$U$608,AY$24)</f>
        <v>0</v>
      </c>
      <c r="AZ40" s="391">
        <f>SUMIFS('内訳書2-3'!$T$8:$T$608,'内訳書2-3'!$G$8:$G$608,'【原則記入不要】内訳書1-1'!$D40,'内訳書2-3'!$U$8:$U$608,AZ$24)</f>
        <v>0</v>
      </c>
      <c r="BA40" s="391">
        <f>SUMIFS('内訳書2-3'!$T$8:$T$608,'内訳書2-3'!$G$8:$G$608,'【原則記入不要】内訳書1-1'!$D40,'内訳書2-3'!$U$8:$U$608,BA$24)</f>
        <v>0</v>
      </c>
      <c r="BB40" s="391">
        <f>SUMIFS('内訳書2-3'!$T$8:$T$608,'内訳書2-3'!$G$8:$G$608,'【原則記入不要】内訳書1-1'!$D40,'内訳書2-3'!$U$8:$U$608,BB$24)</f>
        <v>0</v>
      </c>
      <c r="BC40" s="391">
        <f>SUMIFS('内訳書2-3'!$T$8:$T$608,'内訳書2-3'!$G$8:$G$608,'【原則記入不要】内訳書1-1'!$D40,'内訳書2-3'!$U$8:$U$608,BC$24)</f>
        <v>0</v>
      </c>
      <c r="BD40" s="391">
        <f>SUMIFS('内訳書2-3'!$T$8:$T$608,'内訳書2-3'!$G$8:$G$608,'【原則記入不要】内訳書1-1'!$D40,'内訳書2-3'!$U$8:$U$608,BD$24)</f>
        <v>0</v>
      </c>
      <c r="BE40" s="391">
        <f>SUMIFS('内訳書2-3'!$T$8:$T$608,'内訳書2-3'!$G$8:$G$608,'【原則記入不要】内訳書1-1'!$D40,'内訳書2-3'!$U$8:$U$608,BE$24)</f>
        <v>0</v>
      </c>
      <c r="BF40" s="391">
        <f>SUMIFS('内訳書2-3'!$T$8:$T$608,'内訳書2-3'!$G$8:$G$608,'【原則記入不要】内訳書1-1'!$D40,'内訳書2-3'!$U$8:$U$608,BF$24)</f>
        <v>0</v>
      </c>
      <c r="BG40" s="391">
        <f>SUMIFS('内訳書2-3'!$T$8:$T$608,'内訳書2-3'!$G$8:$G$608,'【原則記入不要】内訳書1-1'!$D40,'内訳書2-3'!$U$8:$U$608,BG$24)</f>
        <v>0</v>
      </c>
      <c r="BH40" s="391">
        <f>SUMIFS('内訳書2-3'!$T$8:$T$608,'内訳書2-3'!$G$8:$G$608,'【原則記入不要】内訳書1-1'!$D40,'内訳書2-3'!$U$8:$U$608,BH$24)</f>
        <v>0</v>
      </c>
      <c r="BI40" s="391">
        <f>SUMIFS('内訳書2-3'!$T$8:$T$608,'内訳書2-3'!$G$8:$G$608,'【原則記入不要】内訳書1-1'!$D40,'内訳書2-3'!$U$8:$U$608,BI$24)</f>
        <v>0</v>
      </c>
      <c r="BJ40" s="391">
        <f>SUMIFS('内訳書2-3'!$T$8:$T$608,'内訳書2-3'!$G$8:$G$608,'【原則記入不要】内訳書1-1'!$D40,'内訳書2-3'!$U$8:$U$608,BJ$24)</f>
        <v>0</v>
      </c>
      <c r="BK40" s="391">
        <f>SUMIFS('内訳書2-3'!$T$8:$T$608,'内訳書2-3'!$G$8:$G$608,'【原則記入不要】内訳書1-1'!$D40,'内訳書2-3'!$U$8:$U$608,BK$24)</f>
        <v>0</v>
      </c>
      <c r="BL40" s="391">
        <f>SUMIFS('内訳書2-3'!$T$8:$T$608,'内訳書2-3'!$G$8:$G$608,'【原則記入不要】内訳書1-1'!$D40,'内訳書2-3'!$U$8:$U$608,BL$24)</f>
        <v>0</v>
      </c>
      <c r="BM40" s="391">
        <f>SUMIFS('内訳書2-3'!$T$8:$T$608,'内訳書2-3'!$G$8:$G$608,'【原則記入不要】内訳書1-1'!$D40,'内訳書2-3'!$U$8:$U$608,BM$24)</f>
        <v>0</v>
      </c>
      <c r="BN40" s="391">
        <f>SUMIFS('内訳書2-3'!$T$8:$T$608,'内訳書2-3'!$G$8:$G$608,'【原則記入不要】内訳書1-1'!$D40,'内訳書2-3'!$U$8:$U$608,BN$24)</f>
        <v>0</v>
      </c>
      <c r="BO40" s="392">
        <f>'内訳書2-3'!$I850</f>
        <v>0</v>
      </c>
      <c r="BP40" s="391">
        <f>SUMIFS('内訳書2-4'!$T$8:$T$608,'内訳書2-4'!$G$8:$G$608,'【原則記入不要】内訳書1-1'!$D40,'内訳書2-4'!$U$8:$U$608,BP$24)</f>
        <v>0</v>
      </c>
      <c r="BQ40" s="391">
        <f>SUMIFS('内訳書2-4'!$T$8:$T$608,'内訳書2-4'!$G$8:$G$608,'【原則記入不要】内訳書1-1'!$D40,'内訳書2-4'!$U$8:$U$608,BQ$24)</f>
        <v>0</v>
      </c>
      <c r="BR40" s="391">
        <f>SUMIFS('内訳書2-4'!$T$8:$T$608,'内訳書2-4'!$G$8:$G$608,'【原則記入不要】内訳書1-1'!$D40,'内訳書2-4'!$U$8:$U$608,BR$24)</f>
        <v>0</v>
      </c>
      <c r="BS40" s="391">
        <f>SUMIFS('内訳書2-4'!$T$8:$T$608,'内訳書2-4'!$G$8:$G$608,'【原則記入不要】内訳書1-1'!$D40,'内訳書2-4'!$U$8:$U$608,BS$24)</f>
        <v>0</v>
      </c>
      <c r="BT40" s="391">
        <f>SUMIFS('内訳書2-4'!$T$8:$T$608,'内訳書2-4'!$G$8:$G$608,'【原則記入不要】内訳書1-1'!$D40,'内訳書2-4'!$U$8:$U$608,BT$24)</f>
        <v>0</v>
      </c>
      <c r="BU40" s="391">
        <f>SUMIFS('内訳書2-4'!$T$8:$T$608,'内訳書2-4'!$G$8:$G$608,'【原則記入不要】内訳書1-1'!$D40,'内訳書2-4'!$U$8:$U$608,BU$24)</f>
        <v>0</v>
      </c>
      <c r="BV40" s="391">
        <f>SUMIFS('内訳書2-4'!$T$8:$T$608,'内訳書2-4'!$G$8:$G$608,'【原則記入不要】内訳書1-1'!$D40,'内訳書2-4'!$U$8:$U$608,BV$24)</f>
        <v>0</v>
      </c>
      <c r="BW40" s="391">
        <f>SUMIFS('内訳書2-4'!$T$8:$T$608,'内訳書2-4'!$G$8:$G$608,'【原則記入不要】内訳書1-1'!$D40,'内訳書2-4'!$U$8:$U$608,BW$24)</f>
        <v>0</v>
      </c>
      <c r="BX40" s="391">
        <f>SUMIFS('内訳書2-4'!$T$8:$T$608,'内訳書2-4'!$G$8:$G$608,'【原則記入不要】内訳書1-1'!$D40,'内訳書2-4'!$U$8:$U$608,BX$24)</f>
        <v>0</v>
      </c>
      <c r="BY40" s="391">
        <f>SUMIFS('内訳書2-4'!$T$8:$T$608,'内訳書2-4'!$G$8:$G$608,'【原則記入不要】内訳書1-1'!$D40,'内訳書2-4'!$U$8:$U$608,BY$24)</f>
        <v>0</v>
      </c>
      <c r="BZ40" s="391">
        <f>SUMIFS('内訳書2-4'!$T$8:$T$608,'内訳書2-4'!$G$8:$G$608,'【原則記入不要】内訳書1-1'!$D40,'内訳書2-4'!$U$8:$U$608,BZ$24)</f>
        <v>0</v>
      </c>
      <c r="CA40" s="391">
        <f>SUMIFS('内訳書2-4'!$T$8:$T$608,'内訳書2-4'!$G$8:$G$608,'【原則記入不要】内訳書1-1'!$D40,'内訳書2-4'!$U$8:$U$608,CA$24)</f>
        <v>0</v>
      </c>
      <c r="CB40" s="391">
        <f>SUMIFS('内訳書2-4'!$T$8:$T$608,'内訳書2-4'!$G$8:$G$608,'【原則記入不要】内訳書1-1'!$D40,'内訳書2-4'!$U$8:$U$608,CB$24)</f>
        <v>0</v>
      </c>
      <c r="CC40" s="391">
        <f>SUMIFS('内訳書2-4'!$T$8:$T$608,'内訳書2-4'!$G$8:$G$608,'【原則記入不要】内訳書1-1'!$D40,'内訳書2-4'!$U$8:$U$608,CC$24)</f>
        <v>0</v>
      </c>
      <c r="CD40" s="391">
        <f>SUMIFS('内訳書2-4'!$T$8:$T$608,'内訳書2-4'!$G$8:$G$608,'【原則記入不要】内訳書1-1'!$D40,'内訳書2-4'!$U$8:$U$608,CD$24)</f>
        <v>0</v>
      </c>
      <c r="CE40" s="391">
        <f>SUMIFS('内訳書2-4'!$T$8:$T$608,'内訳書2-4'!$G$8:$G$608,'【原則記入不要】内訳書1-1'!$D40,'内訳書2-4'!$U$8:$U$608,CE$24)</f>
        <v>0</v>
      </c>
      <c r="CF40" s="391">
        <f>SUMIFS('内訳書2-4'!$T$8:$T$608,'内訳書2-4'!$G$8:$G$608,'【原則記入不要】内訳書1-1'!$D40,'内訳書2-4'!$U$8:$U$608,CF$24)</f>
        <v>0</v>
      </c>
      <c r="CG40" s="391">
        <f>SUMIFS('内訳書2-4'!$T$8:$T$608,'内訳書2-4'!$G$8:$G$608,'【原則記入不要】内訳書1-1'!$D40,'内訳書2-4'!$U$8:$U$608,CG$24)</f>
        <v>0</v>
      </c>
      <c r="CH40" s="391">
        <f>SUMIFS('内訳書2-4'!$T$8:$T$608,'内訳書2-4'!$G$8:$G$608,'【原則記入不要】内訳書1-1'!$D40,'内訳書2-4'!$U$8:$U$608,CH$24)</f>
        <v>0</v>
      </c>
      <c r="CI40" s="391">
        <f>SUMIFS('内訳書2-4'!$T$8:$T$608,'内訳書2-4'!$G$8:$G$608,'【原則記入不要】内訳書1-1'!$D40,'内訳書2-4'!$U$8:$U$608,CI$24)</f>
        <v>0</v>
      </c>
      <c r="CJ40" s="392">
        <f>'内訳書2-4'!$I850</f>
        <v>0</v>
      </c>
      <c r="CK40" s="391">
        <f>SUMIFS('内訳書2-5'!$T$8:$T$608,'内訳書2-5'!$G$8:$G$608,'【原則記入不要】内訳書1-1'!$D40,'内訳書2-5'!$U$8:$U$608,CK$24)</f>
        <v>0</v>
      </c>
      <c r="CL40" s="391">
        <f>SUMIFS('内訳書2-5'!$T$8:$T$608,'内訳書2-5'!$G$8:$G$608,'【原則記入不要】内訳書1-1'!$D40,'内訳書2-5'!$U$8:$U$608,CL$24)</f>
        <v>0</v>
      </c>
      <c r="CM40" s="391">
        <f>SUMIFS('内訳書2-5'!$T$8:$T$608,'内訳書2-5'!$G$8:$G$608,'【原則記入不要】内訳書1-1'!$D40,'内訳書2-5'!$U$8:$U$608,CM$24)</f>
        <v>0</v>
      </c>
      <c r="CN40" s="391">
        <f>SUMIFS('内訳書2-5'!$T$8:$T$608,'内訳書2-5'!$G$8:$G$608,'【原則記入不要】内訳書1-1'!$D40,'内訳書2-5'!$U$8:$U$608,CN$24)</f>
        <v>0</v>
      </c>
      <c r="CO40" s="391">
        <f>SUMIFS('内訳書2-5'!$T$8:$T$608,'内訳書2-5'!$G$8:$G$608,'【原則記入不要】内訳書1-1'!$D40,'内訳書2-5'!$U$8:$U$608,CO$24)</f>
        <v>0</v>
      </c>
      <c r="CP40" s="391">
        <f>SUMIFS('内訳書2-5'!$T$8:$T$608,'内訳書2-5'!$G$8:$G$608,'【原則記入不要】内訳書1-1'!$D40,'内訳書2-5'!$U$8:$U$608,CP$24)</f>
        <v>0</v>
      </c>
      <c r="CQ40" s="391">
        <f>SUMIFS('内訳書2-5'!$T$8:$T$608,'内訳書2-5'!$G$8:$G$608,'【原則記入不要】内訳書1-1'!$D40,'内訳書2-5'!$U$8:$U$608,CQ$24)</f>
        <v>0</v>
      </c>
      <c r="CR40" s="391">
        <f>SUMIFS('内訳書2-5'!$T$8:$T$608,'内訳書2-5'!$G$8:$G$608,'【原則記入不要】内訳書1-1'!$D40,'内訳書2-5'!$U$8:$U$608,CR$24)</f>
        <v>0</v>
      </c>
      <c r="CS40" s="391">
        <f>SUMIFS('内訳書2-5'!$T$8:$T$608,'内訳書2-5'!$G$8:$G$608,'【原則記入不要】内訳書1-1'!$D40,'内訳書2-5'!$U$8:$U$608,CS$24)</f>
        <v>0</v>
      </c>
      <c r="CT40" s="391">
        <f>SUMIFS('内訳書2-5'!$T$8:$T$608,'内訳書2-5'!$G$8:$G$608,'【原則記入不要】内訳書1-1'!$D40,'内訳書2-5'!$U$8:$U$608,CT$24)</f>
        <v>0</v>
      </c>
      <c r="CU40" s="391">
        <f>SUMIFS('内訳書2-5'!$T$8:$T$608,'内訳書2-5'!$G$8:$G$608,'【原則記入不要】内訳書1-1'!$D40,'内訳書2-5'!$U$8:$U$608,CU$24)</f>
        <v>0</v>
      </c>
      <c r="CV40" s="391">
        <f>SUMIFS('内訳書2-5'!$T$8:$T$608,'内訳書2-5'!$G$8:$G$608,'【原則記入不要】内訳書1-1'!$D40,'内訳書2-5'!$U$8:$U$608,CV$24)</f>
        <v>0</v>
      </c>
      <c r="CW40" s="391">
        <f>SUMIFS('内訳書2-5'!$T$8:$T$608,'内訳書2-5'!$G$8:$G$608,'【原則記入不要】内訳書1-1'!$D40,'内訳書2-5'!$U$8:$U$608,CW$24)</f>
        <v>0</v>
      </c>
      <c r="CX40" s="391">
        <f>SUMIFS('内訳書2-5'!$T$8:$T$608,'内訳書2-5'!$G$8:$G$608,'【原則記入不要】内訳書1-1'!$D40,'内訳書2-5'!$U$8:$U$608,CX$24)</f>
        <v>0</v>
      </c>
      <c r="CY40" s="391">
        <f>SUMIFS('内訳書2-5'!$T$8:$T$608,'内訳書2-5'!$G$8:$G$608,'【原則記入不要】内訳書1-1'!$D40,'内訳書2-5'!$U$8:$U$608,CY$24)</f>
        <v>0</v>
      </c>
      <c r="CZ40" s="391">
        <f>SUMIFS('内訳書2-5'!$T$8:$T$608,'内訳書2-5'!$G$8:$G$608,'【原則記入不要】内訳書1-1'!$D40,'内訳書2-5'!$U$8:$U$608,CZ$24)</f>
        <v>0</v>
      </c>
      <c r="DA40" s="391">
        <f>SUMIFS('内訳書2-5'!$T$8:$T$608,'内訳書2-5'!$G$8:$G$608,'【原則記入不要】内訳書1-1'!$D40,'内訳書2-5'!$U$8:$U$608,DA$24)</f>
        <v>0</v>
      </c>
      <c r="DB40" s="391">
        <f>SUMIFS('内訳書2-5'!$T$8:$T$608,'内訳書2-5'!$G$8:$G$608,'【原則記入不要】内訳書1-1'!$D40,'内訳書2-5'!$U$8:$U$608,DB$24)</f>
        <v>0</v>
      </c>
      <c r="DC40" s="391">
        <f>SUMIFS('内訳書2-5'!$T$8:$T$608,'内訳書2-5'!$G$8:$G$608,'【原則記入不要】内訳書1-1'!$D40,'内訳書2-5'!$U$8:$U$608,DC$24)</f>
        <v>0</v>
      </c>
      <c r="DD40" s="391">
        <f>SUMIFS('内訳書2-5'!$T$8:$T$608,'内訳書2-5'!$G$8:$G$608,'【原則記入不要】内訳書1-1'!$D40,'内訳書2-5'!$U$8:$U$608,DD$24)</f>
        <v>0</v>
      </c>
      <c r="DE40" s="392">
        <f>'内訳書2-5'!$I850</f>
        <v>0</v>
      </c>
      <c r="DF40" s="391">
        <f>SUMIFS('内訳書2-6'!$T$8:$T$608,'内訳書2-6'!$G$8:$G$608,'【原則記入不要】内訳書1-1'!$D40,'内訳書2-6'!$U$8:$U$608,DF$24)</f>
        <v>0</v>
      </c>
      <c r="DG40" s="391">
        <f>SUMIFS('内訳書2-6'!$T$8:$T$608,'内訳書2-6'!$G$8:$G$608,'【原則記入不要】内訳書1-1'!$D40,'内訳書2-6'!$U$8:$U$608,DG$24)</f>
        <v>0</v>
      </c>
      <c r="DH40" s="391">
        <f>SUMIFS('内訳書2-6'!$T$8:$T$608,'内訳書2-6'!$G$8:$G$608,'【原則記入不要】内訳書1-1'!$D40,'内訳書2-6'!$U$8:$U$608,DH$24)</f>
        <v>0</v>
      </c>
      <c r="DI40" s="391">
        <f>SUMIFS('内訳書2-6'!$T$8:$T$608,'内訳書2-6'!$G$8:$G$608,'【原則記入不要】内訳書1-1'!$D40,'内訳書2-6'!$U$8:$U$608,DI$24)</f>
        <v>0</v>
      </c>
      <c r="DJ40" s="391">
        <f>SUMIFS('内訳書2-6'!$T$8:$T$608,'内訳書2-6'!$G$8:$G$608,'【原則記入不要】内訳書1-1'!$D40,'内訳書2-6'!$U$8:$U$608,DJ$24)</f>
        <v>0</v>
      </c>
      <c r="DK40" s="391">
        <f>SUMIFS('内訳書2-6'!$T$8:$T$608,'内訳書2-6'!$G$8:$G$608,'【原則記入不要】内訳書1-1'!$D40,'内訳書2-6'!$U$8:$U$608,DK$24)</f>
        <v>0</v>
      </c>
      <c r="DL40" s="391">
        <f>SUMIFS('内訳書2-6'!$T$8:$T$608,'内訳書2-6'!$G$8:$G$608,'【原則記入不要】内訳書1-1'!$D40,'内訳書2-6'!$U$8:$U$608,DL$24)</f>
        <v>0</v>
      </c>
      <c r="DM40" s="391">
        <f>SUMIFS('内訳書2-6'!$T$8:$T$608,'内訳書2-6'!$G$8:$G$608,'【原則記入不要】内訳書1-1'!$D40,'内訳書2-6'!$U$8:$U$608,DM$24)</f>
        <v>0</v>
      </c>
      <c r="DN40" s="391">
        <f>SUMIFS('内訳書2-6'!$T$8:$T$608,'内訳書2-6'!$G$8:$G$608,'【原則記入不要】内訳書1-1'!$D40,'内訳書2-6'!$U$8:$U$608,DN$24)</f>
        <v>0</v>
      </c>
      <c r="DO40" s="391">
        <f>SUMIFS('内訳書2-6'!$T$8:$T$608,'内訳書2-6'!$G$8:$G$608,'【原則記入不要】内訳書1-1'!$D40,'内訳書2-6'!$U$8:$U$608,DO$24)</f>
        <v>0</v>
      </c>
      <c r="DP40" s="391">
        <f>SUMIFS('内訳書2-6'!$T$8:$T$608,'内訳書2-6'!$G$8:$G$608,'【原則記入不要】内訳書1-1'!$D40,'内訳書2-6'!$U$8:$U$608,DP$24)</f>
        <v>0</v>
      </c>
      <c r="DQ40" s="391">
        <f>SUMIFS('内訳書2-6'!$T$8:$T$608,'内訳書2-6'!$G$8:$G$608,'【原則記入不要】内訳書1-1'!$D40,'内訳書2-6'!$U$8:$U$608,DQ$24)</f>
        <v>0</v>
      </c>
      <c r="DR40" s="391">
        <f>SUMIFS('内訳書2-6'!$T$8:$T$608,'内訳書2-6'!$G$8:$G$608,'【原則記入不要】内訳書1-1'!$D40,'内訳書2-6'!$U$8:$U$608,DR$24)</f>
        <v>0</v>
      </c>
      <c r="DS40" s="391">
        <f>SUMIFS('内訳書2-6'!$T$8:$T$608,'内訳書2-6'!$G$8:$G$608,'【原則記入不要】内訳書1-1'!$D40,'内訳書2-6'!$U$8:$U$608,DS$24)</f>
        <v>0</v>
      </c>
      <c r="DT40" s="391">
        <f>SUMIFS('内訳書2-6'!$T$8:$T$608,'内訳書2-6'!$G$8:$G$608,'【原則記入不要】内訳書1-1'!$D40,'内訳書2-6'!$U$8:$U$608,DT$24)</f>
        <v>0</v>
      </c>
      <c r="DU40" s="391">
        <f>SUMIFS('内訳書2-6'!$T$8:$T$608,'内訳書2-6'!$G$8:$G$608,'【原則記入不要】内訳書1-1'!$D40,'内訳書2-6'!$U$8:$U$608,DU$24)</f>
        <v>0</v>
      </c>
      <c r="DV40" s="391">
        <f>SUMIFS('内訳書2-6'!$T$8:$T$608,'内訳書2-6'!$G$8:$G$608,'【原則記入不要】内訳書1-1'!$D40,'内訳書2-6'!$U$8:$U$608,DV$24)</f>
        <v>0</v>
      </c>
      <c r="DW40" s="391">
        <f>SUMIFS('内訳書2-6'!$T$8:$T$608,'内訳書2-6'!$G$8:$G$608,'【原則記入不要】内訳書1-1'!$D40,'内訳書2-6'!$U$8:$U$608,DW$24)</f>
        <v>0</v>
      </c>
      <c r="DX40" s="391">
        <f>SUMIFS('内訳書2-6'!$T$8:$T$608,'内訳書2-6'!$G$8:$G$608,'【原則記入不要】内訳書1-1'!$D40,'内訳書2-6'!$U$8:$U$608,DX$24)</f>
        <v>0</v>
      </c>
      <c r="DY40" s="391">
        <f>SUMIFS('内訳書2-6'!$T$8:$T$608,'内訳書2-6'!$G$8:$G$608,'【原則記入不要】内訳書1-1'!$D40,'内訳書2-6'!$U$8:$U$608,DY$24)</f>
        <v>0</v>
      </c>
      <c r="DZ40" s="392">
        <f>'内訳書2-6'!$I850</f>
        <v>0</v>
      </c>
      <c r="EA40" s="391">
        <f>SUMIFS('内訳書2-7'!$T$8:$T$608,'内訳書2-7'!$G$8:$G$608,'【原則記入不要】内訳書1-1'!$D40,'内訳書2-7'!$U$8:$U$608,EA$24)</f>
        <v>0</v>
      </c>
      <c r="EB40" s="391">
        <f>SUMIFS('内訳書2-7'!$T$8:$T$608,'内訳書2-7'!$G$8:$G$608,'【原則記入不要】内訳書1-1'!$D40,'内訳書2-7'!$U$8:$U$608,EB$24)</f>
        <v>0</v>
      </c>
      <c r="EC40" s="391">
        <f>SUMIFS('内訳書2-7'!$T$8:$T$608,'内訳書2-7'!$G$8:$G$608,'【原則記入不要】内訳書1-1'!$D40,'内訳書2-7'!$U$8:$U$608,EC$24)</f>
        <v>0</v>
      </c>
      <c r="ED40" s="391">
        <f>SUMIFS('内訳書2-7'!$T$8:$T$608,'内訳書2-7'!$G$8:$G$608,'【原則記入不要】内訳書1-1'!$D40,'内訳書2-7'!$U$8:$U$608,ED$24)</f>
        <v>0</v>
      </c>
      <c r="EE40" s="391">
        <f>SUMIFS('内訳書2-7'!$T$8:$T$608,'内訳書2-7'!$G$8:$G$608,'【原則記入不要】内訳書1-1'!$D40,'内訳書2-7'!$U$8:$U$608,EE$24)</f>
        <v>0</v>
      </c>
      <c r="EF40" s="391">
        <f>SUMIFS('内訳書2-7'!$T$8:$T$608,'内訳書2-7'!$G$8:$G$608,'【原則記入不要】内訳書1-1'!$D40,'内訳書2-7'!$U$8:$U$608,EF$24)</f>
        <v>0</v>
      </c>
      <c r="EG40" s="391">
        <f>SUMIFS('内訳書2-7'!$T$8:$T$608,'内訳書2-7'!$G$8:$G$608,'【原則記入不要】内訳書1-1'!$D40,'内訳書2-7'!$U$8:$U$608,EG$24)</f>
        <v>0</v>
      </c>
      <c r="EH40" s="391">
        <f>SUMIFS('内訳書2-7'!$T$8:$T$608,'内訳書2-7'!$G$8:$G$608,'【原則記入不要】内訳書1-1'!$D40,'内訳書2-7'!$U$8:$U$608,EH$24)</f>
        <v>0</v>
      </c>
      <c r="EI40" s="391">
        <f>SUMIFS('内訳書2-7'!$T$8:$T$608,'内訳書2-7'!$G$8:$G$608,'【原則記入不要】内訳書1-1'!$D40,'内訳書2-7'!$U$8:$U$608,EI$24)</f>
        <v>0</v>
      </c>
      <c r="EJ40" s="391">
        <f>SUMIFS('内訳書2-7'!$T$8:$T$608,'内訳書2-7'!$G$8:$G$608,'【原則記入不要】内訳書1-1'!$D40,'内訳書2-7'!$U$8:$U$608,EJ$24)</f>
        <v>0</v>
      </c>
      <c r="EK40" s="391">
        <f>SUMIFS('内訳書2-7'!$T$8:$T$608,'内訳書2-7'!$G$8:$G$608,'【原則記入不要】内訳書1-1'!$D40,'内訳書2-7'!$U$8:$U$608,EK$24)</f>
        <v>0</v>
      </c>
      <c r="EL40" s="391">
        <f>SUMIFS('内訳書2-7'!$T$8:$T$608,'内訳書2-7'!$G$8:$G$608,'【原則記入不要】内訳書1-1'!$D40,'内訳書2-7'!$U$8:$U$608,EL$24)</f>
        <v>0</v>
      </c>
      <c r="EM40" s="391">
        <f>SUMIFS('内訳書2-7'!$T$8:$T$608,'内訳書2-7'!$G$8:$G$608,'【原則記入不要】内訳書1-1'!$D40,'内訳書2-7'!$U$8:$U$608,EM$24)</f>
        <v>0</v>
      </c>
      <c r="EN40" s="391">
        <f>SUMIFS('内訳書2-7'!$T$8:$T$608,'内訳書2-7'!$G$8:$G$608,'【原則記入不要】内訳書1-1'!$D40,'内訳書2-7'!$U$8:$U$608,EN$24)</f>
        <v>0</v>
      </c>
      <c r="EO40" s="391">
        <f>SUMIFS('内訳書2-7'!$T$8:$T$608,'内訳書2-7'!$G$8:$G$608,'【原則記入不要】内訳書1-1'!$D40,'内訳書2-7'!$U$8:$U$608,EO$24)</f>
        <v>0</v>
      </c>
      <c r="EP40" s="391">
        <f>SUMIFS('内訳書2-7'!$T$8:$T$608,'内訳書2-7'!$G$8:$G$608,'【原則記入不要】内訳書1-1'!$D40,'内訳書2-7'!$U$8:$U$608,EP$24)</f>
        <v>0</v>
      </c>
      <c r="EQ40" s="391">
        <f>SUMIFS('内訳書2-7'!$T$8:$T$608,'内訳書2-7'!$G$8:$G$608,'【原則記入不要】内訳書1-1'!$D40,'内訳書2-7'!$U$8:$U$608,EQ$24)</f>
        <v>0</v>
      </c>
      <c r="ER40" s="391">
        <f>SUMIFS('内訳書2-7'!$T$8:$T$608,'内訳書2-7'!$G$8:$G$608,'【原則記入不要】内訳書1-1'!$D40,'内訳書2-7'!$U$8:$U$608,ER$24)</f>
        <v>0</v>
      </c>
      <c r="ES40" s="391">
        <f>SUMIFS('内訳書2-7'!$T$8:$T$608,'内訳書2-7'!$G$8:$G$608,'【原則記入不要】内訳書1-1'!$D40,'内訳書2-7'!$U$8:$U$608,ES$24)</f>
        <v>0</v>
      </c>
      <c r="ET40" s="391">
        <f>SUMIFS('内訳書2-7'!$T$8:$T$608,'内訳書2-7'!$G$8:$G$608,'【原則記入不要】内訳書1-1'!$D40,'内訳書2-7'!$U$8:$U$608,ET$24)</f>
        <v>0</v>
      </c>
      <c r="EU40" s="392">
        <f>'内訳書2-7'!$I850</f>
        <v>0</v>
      </c>
      <c r="EV40" s="391">
        <f>SUMIFS('内訳書2-8'!$T$8:$T$608,'内訳書2-8'!$G$8:$G$608,'【原則記入不要】内訳書1-1'!$D40,'内訳書2-8'!$U$8:$U$608,EV$24)</f>
        <v>0</v>
      </c>
      <c r="EW40" s="391">
        <f>SUMIFS('内訳書2-8'!$T$8:$T$608,'内訳書2-8'!$G$8:$G$608,'【原則記入不要】内訳書1-1'!$D40,'内訳書2-8'!$U$8:$U$608,EW$24)</f>
        <v>0</v>
      </c>
      <c r="EX40" s="391">
        <f>SUMIFS('内訳書2-8'!$T$8:$T$608,'内訳書2-8'!$G$8:$G$608,'【原則記入不要】内訳書1-1'!$D40,'内訳書2-8'!$U$8:$U$608,EX$24)</f>
        <v>0</v>
      </c>
      <c r="EY40" s="391">
        <f>SUMIFS('内訳書2-8'!$T$8:$T$608,'内訳書2-8'!$G$8:$G$608,'【原則記入不要】内訳書1-1'!$D40,'内訳書2-8'!$U$8:$U$608,EY$24)</f>
        <v>0</v>
      </c>
      <c r="EZ40" s="391">
        <f>SUMIFS('内訳書2-8'!$T$8:$T$608,'内訳書2-8'!$G$8:$G$608,'【原則記入不要】内訳書1-1'!$D40,'内訳書2-8'!$U$8:$U$608,EZ$24)</f>
        <v>0</v>
      </c>
      <c r="FA40" s="391">
        <f>SUMIFS('内訳書2-8'!$T$8:$T$608,'内訳書2-8'!$G$8:$G$608,'【原則記入不要】内訳書1-1'!$D40,'内訳書2-8'!$U$8:$U$608,FA$24)</f>
        <v>0</v>
      </c>
      <c r="FB40" s="391">
        <f>SUMIFS('内訳書2-8'!$T$8:$T$608,'内訳書2-8'!$G$8:$G$608,'【原則記入不要】内訳書1-1'!$D40,'内訳書2-8'!$U$8:$U$608,FB$24)</f>
        <v>0</v>
      </c>
      <c r="FC40" s="391">
        <f>SUMIFS('内訳書2-8'!$T$8:$T$608,'内訳書2-8'!$G$8:$G$608,'【原則記入不要】内訳書1-1'!$D40,'内訳書2-8'!$U$8:$U$608,FC$24)</f>
        <v>0</v>
      </c>
      <c r="FD40" s="391">
        <f>SUMIFS('内訳書2-8'!$T$8:$T$608,'内訳書2-8'!$G$8:$G$608,'【原則記入不要】内訳書1-1'!$D40,'内訳書2-8'!$U$8:$U$608,FD$24)</f>
        <v>0</v>
      </c>
      <c r="FE40" s="391">
        <f>SUMIFS('内訳書2-8'!$T$8:$T$608,'内訳書2-8'!$G$8:$G$608,'【原則記入不要】内訳書1-1'!$D40,'内訳書2-8'!$U$8:$U$608,FE$24)</f>
        <v>0</v>
      </c>
      <c r="FF40" s="391">
        <f>SUMIFS('内訳書2-8'!$T$8:$T$608,'内訳書2-8'!$G$8:$G$608,'【原則記入不要】内訳書1-1'!$D40,'内訳書2-8'!$U$8:$U$608,FF$24)</f>
        <v>0</v>
      </c>
      <c r="FG40" s="391">
        <f>SUMIFS('内訳書2-8'!$T$8:$T$608,'内訳書2-8'!$G$8:$G$608,'【原則記入不要】内訳書1-1'!$D40,'内訳書2-8'!$U$8:$U$608,FG$24)</f>
        <v>0</v>
      </c>
      <c r="FH40" s="391">
        <f>SUMIFS('内訳書2-8'!$T$8:$T$608,'内訳書2-8'!$G$8:$G$608,'【原則記入不要】内訳書1-1'!$D40,'内訳書2-8'!$U$8:$U$608,FH$24)</f>
        <v>0</v>
      </c>
      <c r="FI40" s="391">
        <f>SUMIFS('内訳書2-8'!$T$8:$T$608,'内訳書2-8'!$G$8:$G$608,'【原則記入不要】内訳書1-1'!$D40,'内訳書2-8'!$U$8:$U$608,FI$24)</f>
        <v>0</v>
      </c>
      <c r="FJ40" s="391">
        <f>SUMIFS('内訳書2-8'!$T$8:$T$608,'内訳書2-8'!$G$8:$G$608,'【原則記入不要】内訳書1-1'!$D40,'内訳書2-8'!$U$8:$U$608,FJ$24)</f>
        <v>0</v>
      </c>
      <c r="FK40" s="391">
        <f>SUMIFS('内訳書2-8'!$T$8:$T$608,'内訳書2-8'!$G$8:$G$608,'【原則記入不要】内訳書1-1'!$D40,'内訳書2-8'!$U$8:$U$608,FK$24)</f>
        <v>0</v>
      </c>
      <c r="FL40" s="391">
        <f>SUMIFS('内訳書2-8'!$T$8:$T$608,'内訳書2-8'!$G$8:$G$608,'【原則記入不要】内訳書1-1'!$D40,'内訳書2-8'!$U$8:$U$608,FL$24)</f>
        <v>0</v>
      </c>
      <c r="FM40" s="391">
        <f>SUMIFS('内訳書2-8'!$T$8:$T$608,'内訳書2-8'!$G$8:$G$608,'【原則記入不要】内訳書1-1'!$D40,'内訳書2-8'!$U$8:$U$608,FM$24)</f>
        <v>0</v>
      </c>
      <c r="FN40" s="391">
        <f>SUMIFS('内訳書2-8'!$T$8:$T$608,'内訳書2-8'!$G$8:$G$608,'【原則記入不要】内訳書1-1'!$D40,'内訳書2-8'!$U$8:$U$608,FN$24)</f>
        <v>0</v>
      </c>
      <c r="FO40" s="391">
        <f>SUMIFS('内訳書2-8'!$T$8:$T$608,'内訳書2-8'!$G$8:$G$608,'【原則記入不要】内訳書1-1'!$D40,'内訳書2-8'!$U$8:$U$608,FO$24)</f>
        <v>0</v>
      </c>
      <c r="FP40" s="392">
        <f>'内訳書2-8'!$I850</f>
        <v>0</v>
      </c>
      <c r="FQ40" s="391">
        <f>SUMIFS('内訳書2-9'!$T$8:$T$608,'内訳書2-9'!$G$8:$G$608,'【原則記入不要】内訳書1-1'!$D40,'内訳書2-9'!$U$8:$U$608,FQ$24)</f>
        <v>0</v>
      </c>
      <c r="FR40" s="391">
        <f>SUMIFS('内訳書2-9'!$T$8:$T$608,'内訳書2-9'!$G$8:$G$608,'【原則記入不要】内訳書1-1'!$D40,'内訳書2-9'!$U$8:$U$608,FR$24)</f>
        <v>0</v>
      </c>
      <c r="FS40" s="391">
        <f>SUMIFS('内訳書2-9'!$T$8:$T$608,'内訳書2-9'!$G$8:$G$608,'【原則記入不要】内訳書1-1'!$D40,'内訳書2-9'!$U$8:$U$608,FS$24)</f>
        <v>0</v>
      </c>
      <c r="FT40" s="391">
        <f>SUMIFS('内訳書2-9'!$T$8:$T$608,'内訳書2-9'!$G$8:$G$608,'【原則記入不要】内訳書1-1'!$D40,'内訳書2-9'!$U$8:$U$608,FT$24)</f>
        <v>0</v>
      </c>
      <c r="FU40" s="391">
        <f>SUMIFS('内訳書2-9'!$T$8:$T$608,'内訳書2-9'!$G$8:$G$608,'【原則記入不要】内訳書1-1'!$D40,'内訳書2-9'!$U$8:$U$608,FU$24)</f>
        <v>0</v>
      </c>
      <c r="FV40" s="391">
        <f>SUMIFS('内訳書2-9'!$T$8:$T$608,'内訳書2-9'!$G$8:$G$608,'【原則記入不要】内訳書1-1'!$D40,'内訳書2-9'!$U$8:$U$608,FV$24)</f>
        <v>0</v>
      </c>
      <c r="FW40" s="391">
        <f>SUMIFS('内訳書2-9'!$T$8:$T$608,'内訳書2-9'!$G$8:$G$608,'【原則記入不要】内訳書1-1'!$D40,'内訳書2-9'!$U$8:$U$608,FW$24)</f>
        <v>0</v>
      </c>
      <c r="FX40" s="391">
        <f>SUMIFS('内訳書2-9'!$T$8:$T$608,'内訳書2-9'!$G$8:$G$608,'【原則記入不要】内訳書1-1'!$D40,'内訳書2-9'!$U$8:$U$608,FX$24)</f>
        <v>0</v>
      </c>
      <c r="FY40" s="391">
        <f>SUMIFS('内訳書2-9'!$T$8:$T$608,'内訳書2-9'!$G$8:$G$608,'【原則記入不要】内訳書1-1'!$D40,'内訳書2-9'!$U$8:$U$608,FY$24)</f>
        <v>0</v>
      </c>
      <c r="FZ40" s="391">
        <f>SUMIFS('内訳書2-9'!$T$8:$T$608,'内訳書2-9'!$G$8:$G$608,'【原則記入不要】内訳書1-1'!$D40,'内訳書2-9'!$U$8:$U$608,FZ$24)</f>
        <v>0</v>
      </c>
      <c r="GA40" s="391">
        <f>SUMIFS('内訳書2-9'!$T$8:$T$608,'内訳書2-9'!$G$8:$G$608,'【原則記入不要】内訳書1-1'!$D40,'内訳書2-9'!$U$8:$U$608,GA$24)</f>
        <v>0</v>
      </c>
      <c r="GB40" s="391">
        <f>SUMIFS('内訳書2-9'!$T$8:$T$608,'内訳書2-9'!$G$8:$G$608,'【原則記入不要】内訳書1-1'!$D40,'内訳書2-9'!$U$8:$U$608,GB$24)</f>
        <v>0</v>
      </c>
      <c r="GC40" s="391">
        <f>SUMIFS('内訳書2-9'!$T$8:$T$608,'内訳書2-9'!$G$8:$G$608,'【原則記入不要】内訳書1-1'!$D40,'内訳書2-9'!$U$8:$U$608,GC$24)</f>
        <v>0</v>
      </c>
      <c r="GD40" s="391">
        <f>SUMIFS('内訳書2-9'!$T$8:$T$608,'内訳書2-9'!$G$8:$G$608,'【原則記入不要】内訳書1-1'!$D40,'内訳書2-9'!$U$8:$U$608,GD$24)</f>
        <v>0</v>
      </c>
      <c r="GE40" s="391">
        <f>SUMIFS('内訳書2-9'!$T$8:$T$608,'内訳書2-9'!$G$8:$G$608,'【原則記入不要】内訳書1-1'!$D40,'内訳書2-9'!$U$8:$U$608,GE$24)</f>
        <v>0</v>
      </c>
      <c r="GF40" s="391">
        <f>SUMIFS('内訳書2-9'!$T$8:$T$608,'内訳書2-9'!$G$8:$G$608,'【原則記入不要】内訳書1-1'!$D40,'内訳書2-9'!$U$8:$U$608,GF$24)</f>
        <v>0</v>
      </c>
      <c r="GG40" s="391">
        <f>SUMIFS('内訳書2-9'!$T$8:$T$608,'内訳書2-9'!$G$8:$G$608,'【原則記入不要】内訳書1-1'!$D40,'内訳書2-9'!$U$8:$U$608,GG$24)</f>
        <v>0</v>
      </c>
      <c r="GH40" s="391">
        <f>SUMIFS('内訳書2-9'!$T$8:$T$608,'内訳書2-9'!$G$8:$G$608,'【原則記入不要】内訳書1-1'!$D40,'内訳書2-9'!$U$8:$U$608,GH$24)</f>
        <v>0</v>
      </c>
      <c r="GI40" s="391">
        <f>SUMIFS('内訳書2-9'!$T$8:$T$608,'内訳書2-9'!$G$8:$G$608,'【原則記入不要】内訳書1-1'!$D40,'内訳書2-9'!$U$8:$U$608,GI$24)</f>
        <v>0</v>
      </c>
      <c r="GJ40" s="391">
        <f>SUMIFS('内訳書2-9'!$T$8:$T$608,'内訳書2-9'!$G$8:$G$608,'【原則記入不要】内訳書1-1'!$D40,'内訳書2-9'!$U$8:$U$608,GJ$24)</f>
        <v>0</v>
      </c>
      <c r="GK40" s="392">
        <f>'内訳書2-9'!$I850</f>
        <v>0</v>
      </c>
      <c r="GL40" s="391">
        <f>SUMIFS('内訳書2-10'!$T$8:$T$608,'内訳書2-10'!$G$8:$G$608,'【原則記入不要】内訳書1-1'!$D40,'内訳書2-10'!$U$8:$U$608,GL$24)</f>
        <v>0</v>
      </c>
      <c r="GM40" s="391">
        <f>SUMIFS('内訳書2-10'!$T$8:$T$608,'内訳書2-10'!$G$8:$G$608,'【原則記入不要】内訳書1-1'!$D40,'内訳書2-10'!$U$8:$U$608,GM$24)</f>
        <v>0</v>
      </c>
      <c r="GN40" s="391">
        <f>SUMIFS('内訳書2-10'!$T$8:$T$608,'内訳書2-10'!$G$8:$G$608,'【原則記入不要】内訳書1-1'!$D40,'内訳書2-10'!$U$8:$U$608,GN$24)</f>
        <v>0</v>
      </c>
      <c r="GO40" s="391">
        <f>SUMIFS('内訳書2-10'!$T$8:$T$608,'内訳書2-10'!$G$8:$G$608,'【原則記入不要】内訳書1-1'!$D40,'内訳書2-10'!$U$8:$U$608,GO$24)</f>
        <v>0</v>
      </c>
      <c r="GP40" s="391">
        <f>SUMIFS('内訳書2-10'!$T$8:$T$608,'内訳書2-10'!$G$8:$G$608,'【原則記入不要】内訳書1-1'!$D40,'内訳書2-10'!$U$8:$U$608,GP$24)</f>
        <v>0</v>
      </c>
      <c r="GQ40" s="391">
        <f>SUMIFS('内訳書2-10'!$T$8:$T$608,'内訳書2-10'!$G$8:$G$608,'【原則記入不要】内訳書1-1'!$D40,'内訳書2-10'!$U$8:$U$608,GQ$24)</f>
        <v>0</v>
      </c>
      <c r="GR40" s="391">
        <f>SUMIFS('内訳書2-10'!$T$8:$T$608,'内訳書2-10'!$G$8:$G$608,'【原則記入不要】内訳書1-1'!$D40,'内訳書2-10'!$U$8:$U$608,GR$24)</f>
        <v>0</v>
      </c>
      <c r="GS40" s="391">
        <f>SUMIFS('内訳書2-10'!$T$8:$T$608,'内訳書2-10'!$G$8:$G$608,'【原則記入不要】内訳書1-1'!$D40,'内訳書2-10'!$U$8:$U$608,GS$24)</f>
        <v>0</v>
      </c>
      <c r="GT40" s="391">
        <f>SUMIFS('内訳書2-10'!$T$8:$T$608,'内訳書2-10'!$G$8:$G$608,'【原則記入不要】内訳書1-1'!$D40,'内訳書2-10'!$U$8:$U$608,GT$24)</f>
        <v>0</v>
      </c>
      <c r="GU40" s="391">
        <f>SUMIFS('内訳書2-10'!$T$8:$T$608,'内訳書2-10'!$G$8:$G$608,'【原則記入不要】内訳書1-1'!$D40,'内訳書2-10'!$U$8:$U$608,GU$24)</f>
        <v>0</v>
      </c>
      <c r="GV40" s="391">
        <f>SUMIFS('内訳書2-10'!$T$8:$T$608,'内訳書2-10'!$G$8:$G$608,'【原則記入不要】内訳書1-1'!$D40,'内訳書2-10'!$U$8:$U$608,GV$24)</f>
        <v>0</v>
      </c>
      <c r="GW40" s="391">
        <f>SUMIFS('内訳書2-10'!$T$8:$T$608,'内訳書2-10'!$G$8:$G$608,'【原則記入不要】内訳書1-1'!$D40,'内訳書2-10'!$U$8:$U$608,GW$24)</f>
        <v>0</v>
      </c>
      <c r="GX40" s="391">
        <f>SUMIFS('内訳書2-10'!$T$8:$T$608,'内訳書2-10'!$G$8:$G$608,'【原則記入不要】内訳書1-1'!$D40,'内訳書2-10'!$U$8:$U$608,GX$24)</f>
        <v>0</v>
      </c>
      <c r="GY40" s="391">
        <f>SUMIFS('内訳書2-10'!$T$8:$T$608,'内訳書2-10'!$G$8:$G$608,'【原則記入不要】内訳書1-1'!$D40,'内訳書2-10'!$U$8:$U$608,GY$24)</f>
        <v>0</v>
      </c>
      <c r="GZ40" s="391">
        <f>SUMIFS('内訳書2-10'!$T$8:$T$608,'内訳書2-10'!$G$8:$G$608,'【原則記入不要】内訳書1-1'!$D40,'内訳書2-10'!$U$8:$U$608,GZ$24)</f>
        <v>0</v>
      </c>
      <c r="HA40" s="391">
        <f>SUMIFS('内訳書2-10'!$T$8:$T$608,'内訳書2-10'!$G$8:$G$608,'【原則記入不要】内訳書1-1'!$D40,'内訳書2-10'!$U$8:$U$608,HA$24)</f>
        <v>0</v>
      </c>
      <c r="HB40" s="391">
        <f>SUMIFS('内訳書2-10'!$T$8:$T$608,'内訳書2-10'!$G$8:$G$608,'【原則記入不要】内訳書1-1'!$D40,'内訳書2-10'!$U$8:$U$608,HB$24)</f>
        <v>0</v>
      </c>
      <c r="HC40" s="391">
        <f>SUMIFS('内訳書2-10'!$T$8:$T$608,'内訳書2-10'!$G$8:$G$608,'【原則記入不要】内訳書1-1'!$D40,'内訳書2-10'!$U$8:$U$608,HC$24)</f>
        <v>0</v>
      </c>
      <c r="HD40" s="391">
        <f>SUMIFS('内訳書2-10'!$T$8:$T$608,'内訳書2-10'!$G$8:$G$608,'【原則記入不要】内訳書1-1'!$D40,'内訳書2-10'!$U$8:$U$608,HD$24)</f>
        <v>0</v>
      </c>
      <c r="HE40" s="391">
        <f>SUMIFS('内訳書2-10'!$T$8:$T$608,'内訳書2-10'!$G$8:$G$608,'【原則記入不要】内訳書1-1'!$D40,'内訳書2-10'!$U$8:$U$608,HE$24)</f>
        <v>0</v>
      </c>
      <c r="HF40" s="392">
        <f>'内訳書2-10'!$I850</f>
        <v>0</v>
      </c>
      <c r="HG40" s="391">
        <f>SUMIFS('内訳書2-11'!$T$8:$T$608,'内訳書2-11'!$G$8:$G$608,'【原則記入不要】内訳書1-1'!$D40,'内訳書2-11'!$U$8:$U$608,HG$24)</f>
        <v>0</v>
      </c>
      <c r="HH40" s="391">
        <f>SUMIFS('内訳書2-11'!$T$8:$T$608,'内訳書2-11'!$G$8:$G$608,'【原則記入不要】内訳書1-1'!$D40,'内訳書2-11'!$U$8:$U$608,HH$24)</f>
        <v>0</v>
      </c>
      <c r="HI40" s="391">
        <f>SUMIFS('内訳書2-11'!$T$8:$T$608,'内訳書2-11'!$G$8:$G$608,'【原則記入不要】内訳書1-1'!$D40,'内訳書2-11'!$U$8:$U$608,HI$24)</f>
        <v>0</v>
      </c>
      <c r="HJ40" s="391">
        <f>SUMIFS('内訳書2-11'!$T$8:$T$608,'内訳書2-11'!$G$8:$G$608,'【原則記入不要】内訳書1-1'!$D40,'内訳書2-11'!$U$8:$U$608,HJ$24)</f>
        <v>0</v>
      </c>
      <c r="HK40" s="391">
        <f>SUMIFS('内訳書2-11'!$T$8:$T$608,'内訳書2-11'!$G$8:$G$608,'【原則記入不要】内訳書1-1'!$D40,'内訳書2-11'!$U$8:$U$608,HK$24)</f>
        <v>0</v>
      </c>
      <c r="HL40" s="391">
        <f>SUMIFS('内訳書2-11'!$T$8:$T$608,'内訳書2-11'!$G$8:$G$608,'【原則記入不要】内訳書1-1'!$D40,'内訳書2-11'!$U$8:$U$608,HL$24)</f>
        <v>0</v>
      </c>
      <c r="HM40" s="391">
        <f>SUMIFS('内訳書2-11'!$T$8:$T$608,'内訳書2-11'!$G$8:$G$608,'【原則記入不要】内訳書1-1'!$D40,'内訳書2-11'!$U$8:$U$608,HM$24)</f>
        <v>0</v>
      </c>
      <c r="HN40" s="391">
        <f>SUMIFS('内訳書2-11'!$T$8:$T$608,'内訳書2-11'!$G$8:$G$608,'【原則記入不要】内訳書1-1'!$D40,'内訳書2-11'!$U$8:$U$608,HN$24)</f>
        <v>0</v>
      </c>
      <c r="HO40" s="391">
        <f>SUMIFS('内訳書2-11'!$T$8:$T$608,'内訳書2-11'!$G$8:$G$608,'【原則記入不要】内訳書1-1'!$D40,'内訳書2-11'!$U$8:$U$608,HO$24)</f>
        <v>0</v>
      </c>
      <c r="HP40" s="391">
        <f>SUMIFS('内訳書2-11'!$T$8:$T$608,'内訳書2-11'!$G$8:$G$608,'【原則記入不要】内訳書1-1'!$D40,'内訳書2-11'!$U$8:$U$608,HP$24)</f>
        <v>0</v>
      </c>
      <c r="HQ40" s="391">
        <f>SUMIFS('内訳書2-11'!$T$8:$T$608,'内訳書2-11'!$G$8:$G$608,'【原則記入不要】内訳書1-1'!$D40,'内訳書2-11'!$U$8:$U$608,HQ$24)</f>
        <v>0</v>
      </c>
      <c r="HR40" s="391">
        <f>SUMIFS('内訳書2-11'!$T$8:$T$608,'内訳書2-11'!$G$8:$G$608,'【原則記入不要】内訳書1-1'!$D40,'内訳書2-11'!$U$8:$U$608,HR$24)</f>
        <v>0</v>
      </c>
      <c r="HS40" s="391">
        <f>SUMIFS('内訳書2-11'!$T$8:$T$608,'内訳書2-11'!$G$8:$G$608,'【原則記入不要】内訳書1-1'!$D40,'内訳書2-11'!$U$8:$U$608,HS$24)</f>
        <v>0</v>
      </c>
      <c r="HT40" s="391">
        <f>SUMIFS('内訳書2-11'!$T$8:$T$608,'内訳書2-11'!$G$8:$G$608,'【原則記入不要】内訳書1-1'!$D40,'内訳書2-11'!$U$8:$U$608,HT$24)</f>
        <v>0</v>
      </c>
      <c r="HU40" s="391">
        <f>SUMIFS('内訳書2-11'!$T$8:$T$608,'内訳書2-11'!$G$8:$G$608,'【原則記入不要】内訳書1-1'!$D40,'内訳書2-11'!$U$8:$U$608,HU$24)</f>
        <v>0</v>
      </c>
      <c r="HV40" s="391">
        <f>SUMIFS('内訳書2-11'!$T$8:$T$608,'内訳書2-11'!$G$8:$G$608,'【原則記入不要】内訳書1-1'!$D40,'内訳書2-11'!$U$8:$U$608,HV$24)</f>
        <v>0</v>
      </c>
      <c r="HW40" s="391">
        <f>SUMIFS('内訳書2-11'!$T$8:$T$608,'内訳書2-11'!$G$8:$G$608,'【原則記入不要】内訳書1-1'!$D40,'内訳書2-11'!$U$8:$U$608,HW$24)</f>
        <v>0</v>
      </c>
      <c r="HX40" s="391">
        <f>SUMIFS('内訳書2-11'!$T$8:$T$608,'内訳書2-11'!$G$8:$G$608,'【原則記入不要】内訳書1-1'!$D40,'内訳書2-11'!$U$8:$U$608,HX$24)</f>
        <v>0</v>
      </c>
      <c r="HY40" s="391">
        <f>SUMIFS('内訳書2-11'!$T$8:$T$608,'内訳書2-11'!$G$8:$G$608,'【原則記入不要】内訳書1-1'!$D40,'内訳書2-11'!$U$8:$U$608,HY$24)</f>
        <v>0</v>
      </c>
      <c r="HZ40" s="391">
        <f>SUMIFS('内訳書2-11'!$T$8:$T$608,'内訳書2-11'!$G$8:$G$608,'【原則記入不要】内訳書1-1'!$D40,'内訳書2-11'!$U$8:$U$608,HZ$24)</f>
        <v>0</v>
      </c>
      <c r="IA40" s="392">
        <f>'内訳書2-11'!$I850</f>
        <v>0</v>
      </c>
      <c r="IB40" s="391">
        <f>SUMIFS('内訳書2-12'!$T$8:$T$608,'内訳書2-12'!$G$8:$G$608,'【原則記入不要】内訳書1-1'!$D40,'内訳書2-12'!$U$8:$U$608,IB$24)</f>
        <v>0</v>
      </c>
      <c r="IC40" s="391">
        <f>SUMIFS('内訳書2-12'!$T$8:$T$608,'内訳書2-12'!$G$8:$G$608,'【原則記入不要】内訳書1-1'!$D40,'内訳書2-12'!$U$8:$U$608,IC$24)</f>
        <v>0</v>
      </c>
      <c r="ID40" s="391">
        <f>SUMIFS('内訳書2-12'!$T$8:$T$608,'内訳書2-12'!$G$8:$G$608,'【原則記入不要】内訳書1-1'!$D40,'内訳書2-12'!$U$8:$U$608,ID$24)</f>
        <v>0</v>
      </c>
      <c r="IE40" s="391">
        <f>SUMIFS('内訳書2-12'!$T$8:$T$608,'内訳書2-12'!$G$8:$G$608,'【原則記入不要】内訳書1-1'!$D40,'内訳書2-12'!$U$8:$U$608,IE$24)</f>
        <v>0</v>
      </c>
      <c r="IF40" s="391">
        <f>SUMIFS('内訳書2-12'!$T$8:$T$608,'内訳書2-12'!$G$8:$G$608,'【原則記入不要】内訳書1-1'!$D40,'内訳書2-12'!$U$8:$U$608,IF$24)</f>
        <v>0</v>
      </c>
      <c r="IG40" s="391">
        <f>SUMIFS('内訳書2-12'!$T$8:$T$608,'内訳書2-12'!$G$8:$G$608,'【原則記入不要】内訳書1-1'!$D40,'内訳書2-12'!$U$8:$U$608,IG$24)</f>
        <v>0</v>
      </c>
      <c r="IH40" s="391">
        <f>SUMIFS('内訳書2-12'!$T$8:$T$608,'内訳書2-12'!$G$8:$G$608,'【原則記入不要】内訳書1-1'!$D40,'内訳書2-12'!$U$8:$U$608,IH$24)</f>
        <v>0</v>
      </c>
      <c r="II40" s="391">
        <f>SUMIFS('内訳書2-12'!$T$8:$T$608,'内訳書2-12'!$G$8:$G$608,'【原則記入不要】内訳書1-1'!$D40,'内訳書2-12'!$U$8:$U$608,II$24)</f>
        <v>0</v>
      </c>
      <c r="IJ40" s="391">
        <f>SUMIFS('内訳書2-12'!$T$8:$T$608,'内訳書2-12'!$G$8:$G$608,'【原則記入不要】内訳書1-1'!$D40,'内訳書2-12'!$U$8:$U$608,IJ$24)</f>
        <v>0</v>
      </c>
      <c r="IK40" s="391">
        <f>SUMIFS('内訳書2-12'!$T$8:$T$608,'内訳書2-12'!$G$8:$G$608,'【原則記入不要】内訳書1-1'!$D40,'内訳書2-12'!$U$8:$U$608,IK$24)</f>
        <v>0</v>
      </c>
      <c r="IL40" s="391">
        <f>SUMIFS('内訳書2-12'!$T$8:$T$608,'内訳書2-12'!$G$8:$G$608,'【原則記入不要】内訳書1-1'!$D40,'内訳書2-12'!$U$8:$U$608,IL$24)</f>
        <v>0</v>
      </c>
      <c r="IM40" s="391">
        <f>SUMIFS('内訳書2-12'!$T$8:$T$608,'内訳書2-12'!$G$8:$G$608,'【原則記入不要】内訳書1-1'!$D40,'内訳書2-12'!$U$8:$U$608,IM$24)</f>
        <v>0</v>
      </c>
      <c r="IN40" s="391">
        <f>SUMIFS('内訳書2-12'!$T$8:$T$608,'内訳書2-12'!$G$8:$G$608,'【原則記入不要】内訳書1-1'!$D40,'内訳書2-12'!$U$8:$U$608,IN$24)</f>
        <v>0</v>
      </c>
      <c r="IO40" s="391">
        <f>SUMIFS('内訳書2-12'!$T$8:$T$608,'内訳書2-12'!$G$8:$G$608,'【原則記入不要】内訳書1-1'!$D40,'内訳書2-12'!$U$8:$U$608,IO$24)</f>
        <v>0</v>
      </c>
      <c r="IP40" s="391">
        <f>SUMIFS('内訳書2-12'!$T$8:$T$608,'内訳書2-12'!$G$8:$G$608,'【原則記入不要】内訳書1-1'!$D40,'内訳書2-12'!$U$8:$U$608,IP$24)</f>
        <v>0</v>
      </c>
      <c r="IQ40" s="391">
        <f>SUMIFS('内訳書2-12'!$T$8:$T$608,'内訳書2-12'!$G$8:$G$608,'【原則記入不要】内訳書1-1'!$D40,'内訳書2-12'!$U$8:$U$608,IQ$24)</f>
        <v>0</v>
      </c>
      <c r="IR40" s="391">
        <f>SUMIFS('内訳書2-12'!$T$8:$T$608,'内訳書2-12'!$G$8:$G$608,'【原則記入不要】内訳書1-1'!$D40,'内訳書2-12'!$U$8:$U$608,IR$24)</f>
        <v>0</v>
      </c>
      <c r="IS40" s="391">
        <f>SUMIFS('内訳書2-12'!$T$8:$T$608,'内訳書2-12'!$G$8:$G$608,'【原則記入不要】内訳書1-1'!$D40,'内訳書2-12'!$U$8:$U$608,IS$24)</f>
        <v>0</v>
      </c>
      <c r="IT40" s="391">
        <f>SUMIFS('内訳書2-12'!$T$8:$T$608,'内訳書2-12'!$G$8:$G$608,'【原則記入不要】内訳書1-1'!$D40,'内訳書2-12'!$U$8:$U$608,IT$24)</f>
        <v>0</v>
      </c>
      <c r="IU40" s="391">
        <f>SUMIFS('内訳書2-12'!$T$8:$T$608,'内訳書2-12'!$G$8:$G$608,'【原則記入不要】内訳書1-1'!$D40,'内訳書2-12'!$U$8:$U$608,IU$24)</f>
        <v>0</v>
      </c>
      <c r="IV40" s="392">
        <f>'内訳書2-12'!$I850</f>
        <v>0</v>
      </c>
      <c r="IW40" s="391">
        <f>SUMIFS('内訳書2-13'!$T$8:$T$608,'内訳書2-13'!$G$8:$G$608,'【原則記入不要】内訳書1-1'!$D40,'内訳書2-13'!$U$8:$U$608,IW$24)</f>
        <v>0</v>
      </c>
      <c r="IX40" s="391">
        <f>SUMIFS('内訳書2-13'!$T$8:$T$608,'内訳書2-13'!$G$8:$G$608,'【原則記入不要】内訳書1-1'!$D40,'内訳書2-13'!$U$8:$U$608,IX$24)</f>
        <v>0</v>
      </c>
      <c r="IY40" s="391">
        <f>SUMIFS('内訳書2-13'!$T$8:$T$608,'内訳書2-13'!$G$8:$G$608,'【原則記入不要】内訳書1-1'!$D40,'内訳書2-13'!$U$8:$U$608,IY$24)</f>
        <v>0</v>
      </c>
      <c r="IZ40" s="391">
        <f>SUMIFS('内訳書2-13'!$T$8:$T$608,'内訳書2-13'!$G$8:$G$608,'【原則記入不要】内訳書1-1'!$D40,'内訳書2-13'!$U$8:$U$608,IZ$24)</f>
        <v>0</v>
      </c>
      <c r="JA40" s="391">
        <f>SUMIFS('内訳書2-13'!$T$8:$T$608,'内訳書2-13'!$G$8:$G$608,'【原則記入不要】内訳書1-1'!$D40,'内訳書2-13'!$U$8:$U$608,JA$24)</f>
        <v>0</v>
      </c>
      <c r="JB40" s="391">
        <f>SUMIFS('内訳書2-13'!$T$8:$T$608,'内訳書2-13'!$G$8:$G$608,'【原則記入不要】内訳書1-1'!$D40,'内訳書2-13'!$U$8:$U$608,JB$24)</f>
        <v>0</v>
      </c>
      <c r="JC40" s="391">
        <f>SUMIFS('内訳書2-13'!$T$8:$T$608,'内訳書2-13'!$G$8:$G$608,'【原則記入不要】内訳書1-1'!$D40,'内訳書2-13'!$U$8:$U$608,JC$24)</f>
        <v>0</v>
      </c>
      <c r="JD40" s="391">
        <f>SUMIFS('内訳書2-13'!$T$8:$T$608,'内訳書2-13'!$G$8:$G$608,'【原則記入不要】内訳書1-1'!$D40,'内訳書2-13'!$U$8:$U$608,JD$24)</f>
        <v>0</v>
      </c>
      <c r="JE40" s="391">
        <f>SUMIFS('内訳書2-13'!$T$8:$T$608,'内訳書2-13'!$G$8:$G$608,'【原則記入不要】内訳書1-1'!$D40,'内訳書2-13'!$U$8:$U$608,JE$24)</f>
        <v>0</v>
      </c>
      <c r="JF40" s="391">
        <f>SUMIFS('内訳書2-13'!$T$8:$T$608,'内訳書2-13'!$G$8:$G$608,'【原則記入不要】内訳書1-1'!$D40,'内訳書2-13'!$U$8:$U$608,JF$24)</f>
        <v>0</v>
      </c>
      <c r="JG40" s="391">
        <f>SUMIFS('内訳書2-13'!$T$8:$T$608,'内訳書2-13'!$G$8:$G$608,'【原則記入不要】内訳書1-1'!$D40,'内訳書2-13'!$U$8:$U$608,JG$24)</f>
        <v>0</v>
      </c>
      <c r="JH40" s="391">
        <f>SUMIFS('内訳書2-13'!$T$8:$T$608,'内訳書2-13'!$G$8:$G$608,'【原則記入不要】内訳書1-1'!$D40,'内訳書2-13'!$U$8:$U$608,JH$24)</f>
        <v>0</v>
      </c>
      <c r="JI40" s="391">
        <f>SUMIFS('内訳書2-13'!$T$8:$T$608,'内訳書2-13'!$G$8:$G$608,'【原則記入不要】内訳書1-1'!$D40,'内訳書2-13'!$U$8:$U$608,JI$24)</f>
        <v>0</v>
      </c>
      <c r="JJ40" s="391">
        <f>SUMIFS('内訳書2-13'!$T$8:$T$608,'内訳書2-13'!$G$8:$G$608,'【原則記入不要】内訳書1-1'!$D40,'内訳書2-13'!$U$8:$U$608,JJ$24)</f>
        <v>0</v>
      </c>
      <c r="JK40" s="391">
        <f>SUMIFS('内訳書2-13'!$T$8:$T$608,'内訳書2-13'!$G$8:$G$608,'【原則記入不要】内訳書1-1'!$D40,'内訳書2-13'!$U$8:$U$608,JK$24)</f>
        <v>0</v>
      </c>
      <c r="JL40" s="391">
        <f>SUMIFS('内訳書2-13'!$T$8:$T$608,'内訳書2-13'!$G$8:$G$608,'【原則記入不要】内訳書1-1'!$D40,'内訳書2-13'!$U$8:$U$608,JL$24)</f>
        <v>0</v>
      </c>
      <c r="JM40" s="391">
        <f>SUMIFS('内訳書2-13'!$T$8:$T$608,'内訳書2-13'!$G$8:$G$608,'【原則記入不要】内訳書1-1'!$D40,'内訳書2-13'!$U$8:$U$608,JM$24)</f>
        <v>0</v>
      </c>
      <c r="JN40" s="391">
        <f>SUMIFS('内訳書2-13'!$T$8:$T$608,'内訳書2-13'!$G$8:$G$608,'【原則記入不要】内訳書1-1'!$D40,'内訳書2-13'!$U$8:$U$608,JN$24)</f>
        <v>0</v>
      </c>
      <c r="JO40" s="391">
        <f>SUMIFS('内訳書2-13'!$T$8:$T$608,'内訳書2-13'!$G$8:$G$608,'【原則記入不要】内訳書1-1'!$D40,'内訳書2-13'!$U$8:$U$608,JO$24)</f>
        <v>0</v>
      </c>
      <c r="JP40" s="391">
        <f>SUMIFS('内訳書2-13'!$T$8:$T$608,'内訳書2-13'!$G$8:$G$608,'【原則記入不要】内訳書1-1'!$D40,'内訳書2-13'!$U$8:$U$608,JP$24)</f>
        <v>0</v>
      </c>
      <c r="JQ40" s="392">
        <f>'内訳書2-13'!$I850</f>
        <v>0</v>
      </c>
      <c r="JR40" s="391">
        <f>SUMIFS('内訳書2-14'!$T$8:$T$608,'内訳書2-14'!$G$8:$G$608,'【原則記入不要】内訳書1-1'!$D40,'内訳書2-14'!$U$8:$U$608,JR$24)</f>
        <v>0</v>
      </c>
      <c r="JS40" s="391">
        <f>SUMIFS('内訳書2-14'!$T$8:$T$608,'内訳書2-14'!$G$8:$G$608,'【原則記入不要】内訳書1-1'!$D40,'内訳書2-14'!$U$8:$U$608,JS$24)</f>
        <v>0</v>
      </c>
      <c r="JT40" s="391">
        <f>SUMIFS('内訳書2-14'!$T$8:$T$608,'内訳書2-14'!$G$8:$G$608,'【原則記入不要】内訳書1-1'!$D40,'内訳書2-14'!$U$8:$U$608,JT$24)</f>
        <v>0</v>
      </c>
      <c r="JU40" s="391">
        <f>SUMIFS('内訳書2-14'!$T$8:$T$608,'内訳書2-14'!$G$8:$G$608,'【原則記入不要】内訳書1-1'!$D40,'内訳書2-14'!$U$8:$U$608,JU$24)</f>
        <v>0</v>
      </c>
      <c r="JV40" s="391">
        <f>SUMIFS('内訳書2-14'!$T$8:$T$608,'内訳書2-14'!$G$8:$G$608,'【原則記入不要】内訳書1-1'!$D40,'内訳書2-14'!$U$8:$U$608,JV$24)</f>
        <v>0</v>
      </c>
      <c r="JW40" s="391">
        <f>SUMIFS('内訳書2-14'!$T$8:$T$608,'内訳書2-14'!$G$8:$G$608,'【原則記入不要】内訳書1-1'!$D40,'内訳書2-14'!$U$8:$U$608,JW$24)</f>
        <v>0</v>
      </c>
      <c r="JX40" s="391">
        <f>SUMIFS('内訳書2-14'!$T$8:$T$608,'内訳書2-14'!$G$8:$G$608,'【原則記入不要】内訳書1-1'!$D40,'内訳書2-14'!$U$8:$U$608,JX$24)</f>
        <v>0</v>
      </c>
      <c r="JY40" s="391">
        <f>SUMIFS('内訳書2-14'!$T$8:$T$608,'内訳書2-14'!$G$8:$G$608,'【原則記入不要】内訳書1-1'!$D40,'内訳書2-14'!$U$8:$U$608,JY$24)</f>
        <v>0</v>
      </c>
      <c r="JZ40" s="391">
        <f>SUMIFS('内訳書2-14'!$T$8:$T$608,'内訳書2-14'!$G$8:$G$608,'【原則記入不要】内訳書1-1'!$D40,'内訳書2-14'!$U$8:$U$608,JZ$24)</f>
        <v>0</v>
      </c>
      <c r="KA40" s="391">
        <f>SUMIFS('内訳書2-14'!$T$8:$T$608,'内訳書2-14'!$G$8:$G$608,'【原則記入不要】内訳書1-1'!$D40,'内訳書2-14'!$U$8:$U$608,KA$24)</f>
        <v>0</v>
      </c>
      <c r="KB40" s="391">
        <f>SUMIFS('内訳書2-14'!$T$8:$T$608,'内訳書2-14'!$G$8:$G$608,'【原則記入不要】内訳書1-1'!$D40,'内訳書2-14'!$U$8:$U$608,KB$24)</f>
        <v>0</v>
      </c>
      <c r="KC40" s="391">
        <f>SUMIFS('内訳書2-14'!$T$8:$T$608,'内訳書2-14'!$G$8:$G$608,'【原則記入不要】内訳書1-1'!$D40,'内訳書2-14'!$U$8:$U$608,KC$24)</f>
        <v>0</v>
      </c>
      <c r="KD40" s="391">
        <f>SUMIFS('内訳書2-14'!$T$8:$T$608,'内訳書2-14'!$G$8:$G$608,'【原則記入不要】内訳書1-1'!$D40,'内訳書2-14'!$U$8:$U$608,KD$24)</f>
        <v>0</v>
      </c>
      <c r="KE40" s="391">
        <f>SUMIFS('内訳書2-14'!$T$8:$T$608,'内訳書2-14'!$G$8:$G$608,'【原則記入不要】内訳書1-1'!$D40,'内訳書2-14'!$U$8:$U$608,KE$24)</f>
        <v>0</v>
      </c>
      <c r="KF40" s="391">
        <f>SUMIFS('内訳書2-14'!$T$8:$T$608,'内訳書2-14'!$G$8:$G$608,'【原則記入不要】内訳書1-1'!$D40,'内訳書2-14'!$U$8:$U$608,KF$24)</f>
        <v>0</v>
      </c>
      <c r="KG40" s="391">
        <f>SUMIFS('内訳書2-14'!$T$8:$T$608,'内訳書2-14'!$G$8:$G$608,'【原則記入不要】内訳書1-1'!$D40,'内訳書2-14'!$U$8:$U$608,KG$24)</f>
        <v>0</v>
      </c>
      <c r="KH40" s="391">
        <f>SUMIFS('内訳書2-14'!$T$8:$T$608,'内訳書2-14'!$G$8:$G$608,'【原則記入不要】内訳書1-1'!$D40,'内訳書2-14'!$U$8:$U$608,KH$24)</f>
        <v>0</v>
      </c>
      <c r="KI40" s="391">
        <f>SUMIFS('内訳書2-14'!$T$8:$T$608,'内訳書2-14'!$G$8:$G$608,'【原則記入不要】内訳書1-1'!$D40,'内訳書2-14'!$U$8:$U$608,KI$24)</f>
        <v>0</v>
      </c>
      <c r="KJ40" s="391">
        <f>SUMIFS('内訳書2-14'!$T$8:$T$608,'内訳書2-14'!$G$8:$G$608,'【原則記入不要】内訳書1-1'!$D40,'内訳書2-14'!$U$8:$U$608,KJ$24)</f>
        <v>0</v>
      </c>
      <c r="KK40" s="391">
        <f>SUMIFS('内訳書2-14'!$T$8:$T$608,'内訳書2-14'!$G$8:$G$608,'【原則記入不要】内訳書1-1'!$D40,'内訳書2-14'!$U$8:$U$608,KK$24)</f>
        <v>0</v>
      </c>
      <c r="KL40" s="392">
        <f>'内訳書2-14'!$I850</f>
        <v>0</v>
      </c>
      <c r="KM40" s="391">
        <f>SUMIFS('内訳書2-15'!$T$8:$T$608,'内訳書2-15'!$G$8:$G$608,'【原則記入不要】内訳書1-1'!$D40,'内訳書2-15'!$U$8:$U$608,KM$24)</f>
        <v>0</v>
      </c>
      <c r="KN40" s="391">
        <f>SUMIFS('内訳書2-15'!$T$8:$T$608,'内訳書2-15'!$G$8:$G$608,'【原則記入不要】内訳書1-1'!$D40,'内訳書2-15'!$U$8:$U$608,KN$24)</f>
        <v>0</v>
      </c>
      <c r="KO40" s="391">
        <f>SUMIFS('内訳書2-15'!$T$8:$T$608,'内訳書2-15'!$G$8:$G$608,'【原則記入不要】内訳書1-1'!$D40,'内訳書2-15'!$U$8:$U$608,KO$24)</f>
        <v>0</v>
      </c>
      <c r="KP40" s="391">
        <f>SUMIFS('内訳書2-15'!$T$8:$T$608,'内訳書2-15'!$G$8:$G$608,'【原則記入不要】内訳書1-1'!$D40,'内訳書2-15'!$U$8:$U$608,KP$24)</f>
        <v>0</v>
      </c>
      <c r="KQ40" s="391">
        <f>SUMIFS('内訳書2-15'!$T$8:$T$608,'内訳書2-15'!$G$8:$G$608,'【原則記入不要】内訳書1-1'!$D40,'内訳書2-15'!$U$8:$U$608,KQ$24)</f>
        <v>0</v>
      </c>
      <c r="KR40" s="391">
        <f>SUMIFS('内訳書2-15'!$T$8:$T$608,'内訳書2-15'!$G$8:$G$608,'【原則記入不要】内訳書1-1'!$D40,'内訳書2-15'!$U$8:$U$608,KR$24)</f>
        <v>0</v>
      </c>
      <c r="KS40" s="391">
        <f>SUMIFS('内訳書2-15'!$T$8:$T$608,'内訳書2-15'!$G$8:$G$608,'【原則記入不要】内訳書1-1'!$D40,'内訳書2-15'!$U$8:$U$608,KS$24)</f>
        <v>0</v>
      </c>
      <c r="KT40" s="391">
        <f>SUMIFS('内訳書2-15'!$T$8:$T$608,'内訳書2-15'!$G$8:$G$608,'【原則記入不要】内訳書1-1'!$D40,'内訳書2-15'!$U$8:$U$608,KT$24)</f>
        <v>0</v>
      </c>
      <c r="KU40" s="391">
        <f>SUMIFS('内訳書2-15'!$T$8:$T$608,'内訳書2-15'!$G$8:$G$608,'【原則記入不要】内訳書1-1'!$D40,'内訳書2-15'!$U$8:$U$608,KU$24)</f>
        <v>0</v>
      </c>
      <c r="KV40" s="391">
        <f>SUMIFS('内訳書2-15'!$T$8:$T$608,'内訳書2-15'!$G$8:$G$608,'【原則記入不要】内訳書1-1'!$D40,'内訳書2-15'!$U$8:$U$608,KV$24)</f>
        <v>0</v>
      </c>
      <c r="KW40" s="391">
        <f>SUMIFS('内訳書2-15'!$T$8:$T$608,'内訳書2-15'!$G$8:$G$608,'【原則記入不要】内訳書1-1'!$D40,'内訳書2-15'!$U$8:$U$608,KW$24)</f>
        <v>0</v>
      </c>
      <c r="KX40" s="391">
        <f>SUMIFS('内訳書2-15'!$T$8:$T$608,'内訳書2-15'!$G$8:$G$608,'【原則記入不要】内訳書1-1'!$D40,'内訳書2-15'!$U$8:$U$608,KX$24)</f>
        <v>0</v>
      </c>
      <c r="KY40" s="391">
        <f>SUMIFS('内訳書2-15'!$T$8:$T$608,'内訳書2-15'!$G$8:$G$608,'【原則記入不要】内訳書1-1'!$D40,'内訳書2-15'!$U$8:$U$608,KY$24)</f>
        <v>0</v>
      </c>
      <c r="KZ40" s="391">
        <f>SUMIFS('内訳書2-15'!$T$8:$T$608,'内訳書2-15'!$G$8:$G$608,'【原則記入不要】内訳書1-1'!$D40,'内訳書2-15'!$U$8:$U$608,KZ$24)</f>
        <v>0</v>
      </c>
      <c r="LA40" s="391">
        <f>SUMIFS('内訳書2-15'!$T$8:$T$608,'内訳書2-15'!$G$8:$G$608,'【原則記入不要】内訳書1-1'!$D40,'内訳書2-15'!$U$8:$U$608,LA$24)</f>
        <v>0</v>
      </c>
      <c r="LB40" s="391">
        <f>SUMIFS('内訳書2-15'!$T$8:$T$608,'内訳書2-15'!$G$8:$G$608,'【原則記入不要】内訳書1-1'!$D40,'内訳書2-15'!$U$8:$U$608,LB$24)</f>
        <v>0</v>
      </c>
      <c r="LC40" s="391">
        <f>SUMIFS('内訳書2-15'!$T$8:$T$608,'内訳書2-15'!$G$8:$G$608,'【原則記入不要】内訳書1-1'!$D40,'内訳書2-15'!$U$8:$U$608,LC$24)</f>
        <v>0</v>
      </c>
      <c r="LD40" s="391">
        <f>SUMIFS('内訳書2-15'!$T$8:$T$608,'内訳書2-15'!$G$8:$G$608,'【原則記入不要】内訳書1-1'!$D40,'内訳書2-15'!$U$8:$U$608,LD$24)</f>
        <v>0</v>
      </c>
      <c r="LE40" s="391">
        <f>SUMIFS('内訳書2-15'!$T$8:$T$608,'内訳書2-15'!$G$8:$G$608,'【原則記入不要】内訳書1-1'!$D40,'内訳書2-15'!$U$8:$U$608,LE$24)</f>
        <v>0</v>
      </c>
      <c r="LF40" s="391">
        <f>SUMIFS('内訳書2-15'!$T$8:$T$608,'内訳書2-15'!$G$8:$G$608,'【原則記入不要】内訳書1-1'!$D40,'内訳書2-15'!$U$8:$U$608,LF$24)</f>
        <v>0</v>
      </c>
      <c r="LG40" s="392">
        <f>'内訳書2-15'!$I850</f>
        <v>0</v>
      </c>
      <c r="LH40" s="391">
        <f>SUMIFS('内訳書2-16'!$T$8:$T$608,'内訳書2-16'!$G$8:$G$608,'【原則記入不要】内訳書1-1'!$D40,'内訳書2-16'!$U$8:$U$608,LH$24)</f>
        <v>0</v>
      </c>
      <c r="LI40" s="391">
        <f>SUMIFS('内訳書2-16'!$T$8:$T$608,'内訳書2-16'!$G$8:$G$608,'【原則記入不要】内訳書1-1'!$D40,'内訳書2-16'!$U$8:$U$608,LI$24)</f>
        <v>0</v>
      </c>
      <c r="LJ40" s="391">
        <f>SUMIFS('内訳書2-16'!$T$8:$T$608,'内訳書2-16'!$G$8:$G$608,'【原則記入不要】内訳書1-1'!$D40,'内訳書2-16'!$U$8:$U$608,LJ$24)</f>
        <v>0</v>
      </c>
      <c r="LK40" s="391">
        <f>SUMIFS('内訳書2-16'!$T$8:$T$608,'内訳書2-16'!$G$8:$G$608,'【原則記入不要】内訳書1-1'!$D40,'内訳書2-16'!$U$8:$U$608,LK$24)</f>
        <v>0</v>
      </c>
      <c r="LL40" s="391">
        <f>SUMIFS('内訳書2-16'!$T$8:$T$608,'内訳書2-16'!$G$8:$G$608,'【原則記入不要】内訳書1-1'!$D40,'内訳書2-16'!$U$8:$U$608,LL$24)</f>
        <v>0</v>
      </c>
      <c r="LM40" s="391">
        <f>SUMIFS('内訳書2-16'!$T$8:$T$608,'内訳書2-16'!$G$8:$G$608,'【原則記入不要】内訳書1-1'!$D40,'内訳書2-16'!$U$8:$U$608,LM$24)</f>
        <v>0</v>
      </c>
      <c r="LN40" s="391">
        <f>SUMIFS('内訳書2-16'!$T$8:$T$608,'内訳書2-16'!$G$8:$G$608,'【原則記入不要】内訳書1-1'!$D40,'内訳書2-16'!$U$8:$U$608,LN$24)</f>
        <v>0</v>
      </c>
      <c r="LO40" s="391">
        <f>SUMIFS('内訳書2-16'!$T$8:$T$608,'内訳書2-16'!$G$8:$G$608,'【原則記入不要】内訳書1-1'!$D40,'内訳書2-16'!$U$8:$U$608,LO$24)</f>
        <v>0</v>
      </c>
      <c r="LP40" s="391">
        <f>SUMIFS('内訳書2-16'!$T$8:$T$608,'内訳書2-16'!$G$8:$G$608,'【原則記入不要】内訳書1-1'!$D40,'内訳書2-16'!$U$8:$U$608,LP$24)</f>
        <v>0</v>
      </c>
      <c r="LQ40" s="391">
        <f>SUMIFS('内訳書2-16'!$T$8:$T$608,'内訳書2-16'!$G$8:$G$608,'【原則記入不要】内訳書1-1'!$D40,'内訳書2-16'!$U$8:$U$608,LQ$24)</f>
        <v>0</v>
      </c>
      <c r="LR40" s="391">
        <f>SUMIFS('内訳書2-16'!$T$8:$T$608,'内訳書2-16'!$G$8:$G$608,'【原則記入不要】内訳書1-1'!$D40,'内訳書2-16'!$U$8:$U$608,LR$24)</f>
        <v>0</v>
      </c>
      <c r="LS40" s="391">
        <f>SUMIFS('内訳書2-16'!$T$8:$T$608,'内訳書2-16'!$G$8:$G$608,'【原則記入不要】内訳書1-1'!$D40,'内訳書2-16'!$U$8:$U$608,LS$24)</f>
        <v>0</v>
      </c>
      <c r="LT40" s="391">
        <f>SUMIFS('内訳書2-16'!$T$8:$T$608,'内訳書2-16'!$G$8:$G$608,'【原則記入不要】内訳書1-1'!$D40,'内訳書2-16'!$U$8:$U$608,LT$24)</f>
        <v>0</v>
      </c>
      <c r="LU40" s="391">
        <f>SUMIFS('内訳書2-16'!$T$8:$T$608,'内訳書2-16'!$G$8:$G$608,'【原則記入不要】内訳書1-1'!$D40,'内訳書2-16'!$U$8:$U$608,LU$24)</f>
        <v>0</v>
      </c>
      <c r="LV40" s="391">
        <f>SUMIFS('内訳書2-16'!$T$8:$T$608,'内訳書2-16'!$G$8:$G$608,'【原則記入不要】内訳書1-1'!$D40,'内訳書2-16'!$U$8:$U$608,LV$24)</f>
        <v>0</v>
      </c>
      <c r="LW40" s="391">
        <f>SUMIFS('内訳書2-16'!$T$8:$T$608,'内訳書2-16'!$G$8:$G$608,'【原則記入不要】内訳書1-1'!$D40,'内訳書2-16'!$U$8:$U$608,LW$24)</f>
        <v>0</v>
      </c>
      <c r="LX40" s="391">
        <f>SUMIFS('内訳書2-16'!$T$8:$T$608,'内訳書2-16'!$G$8:$G$608,'【原則記入不要】内訳書1-1'!$D40,'内訳書2-16'!$U$8:$U$608,LX$24)</f>
        <v>0</v>
      </c>
      <c r="LY40" s="391">
        <f>SUMIFS('内訳書2-16'!$T$8:$T$608,'内訳書2-16'!$G$8:$G$608,'【原則記入不要】内訳書1-1'!$D40,'内訳書2-16'!$U$8:$U$608,LY$24)</f>
        <v>0</v>
      </c>
      <c r="LZ40" s="391">
        <f>SUMIFS('内訳書2-16'!$T$8:$T$608,'内訳書2-16'!$G$8:$G$608,'【原則記入不要】内訳書1-1'!$D40,'内訳書2-16'!$U$8:$U$608,LZ$24)</f>
        <v>0</v>
      </c>
      <c r="MA40" s="391">
        <f>SUMIFS('内訳書2-16'!$T$8:$T$608,'内訳書2-16'!$G$8:$G$608,'【原則記入不要】内訳書1-1'!$D40,'内訳書2-16'!$U$8:$U$608,MA$24)</f>
        <v>0</v>
      </c>
      <c r="MB40" s="392">
        <f>'内訳書2-16'!$I850</f>
        <v>0</v>
      </c>
      <c r="MC40" s="391">
        <f>SUMIFS('内訳書2-17'!$T$8:$T$608,'内訳書2-17'!$G$8:$G$608,'【原則記入不要】内訳書1-1'!$D40,'内訳書2-17'!$U$8:$U$608,MC$24)</f>
        <v>0</v>
      </c>
      <c r="MD40" s="391">
        <f>SUMIFS('内訳書2-17'!$T$8:$T$608,'内訳書2-17'!$G$8:$G$608,'【原則記入不要】内訳書1-1'!$D40,'内訳書2-17'!$U$8:$U$608,MD$24)</f>
        <v>0</v>
      </c>
      <c r="ME40" s="391">
        <f>SUMIFS('内訳書2-17'!$T$8:$T$608,'内訳書2-17'!$G$8:$G$608,'【原則記入不要】内訳書1-1'!$D40,'内訳書2-17'!$U$8:$U$608,ME$24)</f>
        <v>0</v>
      </c>
      <c r="MF40" s="391">
        <f>SUMIFS('内訳書2-17'!$T$8:$T$608,'内訳書2-17'!$G$8:$G$608,'【原則記入不要】内訳書1-1'!$D40,'内訳書2-17'!$U$8:$U$608,MF$24)</f>
        <v>0</v>
      </c>
      <c r="MG40" s="391">
        <f>SUMIFS('内訳書2-17'!$T$8:$T$608,'内訳書2-17'!$G$8:$G$608,'【原則記入不要】内訳書1-1'!$D40,'内訳書2-17'!$U$8:$U$608,MG$24)</f>
        <v>0</v>
      </c>
      <c r="MH40" s="391">
        <f>SUMIFS('内訳書2-17'!$T$8:$T$608,'内訳書2-17'!$G$8:$G$608,'【原則記入不要】内訳書1-1'!$D40,'内訳書2-17'!$U$8:$U$608,MH$24)</f>
        <v>0</v>
      </c>
      <c r="MI40" s="391">
        <f>SUMIFS('内訳書2-17'!$T$8:$T$608,'内訳書2-17'!$G$8:$G$608,'【原則記入不要】内訳書1-1'!$D40,'内訳書2-17'!$U$8:$U$608,MI$24)</f>
        <v>0</v>
      </c>
      <c r="MJ40" s="391">
        <f>SUMIFS('内訳書2-17'!$T$8:$T$608,'内訳書2-17'!$G$8:$G$608,'【原則記入不要】内訳書1-1'!$D40,'内訳書2-17'!$U$8:$U$608,MJ$24)</f>
        <v>0</v>
      </c>
      <c r="MK40" s="391">
        <f>SUMIFS('内訳書2-17'!$T$8:$T$608,'内訳書2-17'!$G$8:$G$608,'【原則記入不要】内訳書1-1'!$D40,'内訳書2-17'!$U$8:$U$608,MK$24)</f>
        <v>0</v>
      </c>
      <c r="ML40" s="391">
        <f>SUMIFS('内訳書2-17'!$T$8:$T$608,'内訳書2-17'!$G$8:$G$608,'【原則記入不要】内訳書1-1'!$D40,'内訳書2-17'!$U$8:$U$608,ML$24)</f>
        <v>0</v>
      </c>
      <c r="MM40" s="391">
        <f>SUMIFS('内訳書2-17'!$T$8:$T$608,'内訳書2-17'!$G$8:$G$608,'【原則記入不要】内訳書1-1'!$D40,'内訳書2-17'!$U$8:$U$608,MM$24)</f>
        <v>0</v>
      </c>
      <c r="MN40" s="391">
        <f>SUMIFS('内訳書2-17'!$T$8:$T$608,'内訳書2-17'!$G$8:$G$608,'【原則記入不要】内訳書1-1'!$D40,'内訳書2-17'!$U$8:$U$608,MN$24)</f>
        <v>0</v>
      </c>
      <c r="MO40" s="391">
        <f>SUMIFS('内訳書2-17'!$T$8:$T$608,'内訳書2-17'!$G$8:$G$608,'【原則記入不要】内訳書1-1'!$D40,'内訳書2-17'!$U$8:$U$608,MO$24)</f>
        <v>0</v>
      </c>
      <c r="MP40" s="391">
        <f>SUMIFS('内訳書2-17'!$T$8:$T$608,'内訳書2-17'!$G$8:$G$608,'【原則記入不要】内訳書1-1'!$D40,'内訳書2-17'!$U$8:$U$608,MP$24)</f>
        <v>0</v>
      </c>
      <c r="MQ40" s="391">
        <f>SUMIFS('内訳書2-17'!$T$8:$T$608,'内訳書2-17'!$G$8:$G$608,'【原則記入不要】内訳書1-1'!$D40,'内訳書2-17'!$U$8:$U$608,MQ$24)</f>
        <v>0</v>
      </c>
      <c r="MR40" s="391">
        <f>SUMIFS('内訳書2-17'!$T$8:$T$608,'内訳書2-17'!$G$8:$G$608,'【原則記入不要】内訳書1-1'!$D40,'内訳書2-17'!$U$8:$U$608,MR$24)</f>
        <v>0</v>
      </c>
      <c r="MS40" s="391">
        <f>SUMIFS('内訳書2-17'!$T$8:$T$608,'内訳書2-17'!$G$8:$G$608,'【原則記入不要】内訳書1-1'!$D40,'内訳書2-17'!$U$8:$U$608,MS$24)</f>
        <v>0</v>
      </c>
      <c r="MT40" s="391">
        <f>SUMIFS('内訳書2-17'!$T$8:$T$608,'内訳書2-17'!$G$8:$G$608,'【原則記入不要】内訳書1-1'!$D40,'内訳書2-17'!$U$8:$U$608,MT$24)</f>
        <v>0</v>
      </c>
      <c r="MU40" s="391">
        <f>SUMIFS('内訳書2-17'!$T$8:$T$608,'内訳書2-17'!$G$8:$G$608,'【原則記入不要】内訳書1-1'!$D40,'内訳書2-17'!$U$8:$U$608,MU$24)</f>
        <v>0</v>
      </c>
      <c r="MV40" s="391">
        <f>SUMIFS('内訳書2-17'!$T$8:$T$608,'内訳書2-17'!$G$8:$G$608,'【原則記入不要】内訳書1-1'!$D40,'内訳書2-17'!$U$8:$U$608,MV$24)</f>
        <v>0</v>
      </c>
      <c r="MW40" s="392">
        <f>'内訳書2-17'!$I850</f>
        <v>0</v>
      </c>
      <c r="MX40" s="391">
        <f>SUMIFS('内訳書2-18'!$T$8:$T$608,'内訳書2-18'!$G$8:$G$608,'【原則記入不要】内訳書1-1'!$D40,'内訳書2-18'!$U$8:$U$608,MX$24)</f>
        <v>0</v>
      </c>
      <c r="MY40" s="391">
        <f>SUMIFS('内訳書2-18'!$T$8:$T$608,'内訳書2-18'!$G$8:$G$608,'【原則記入不要】内訳書1-1'!$D40,'内訳書2-18'!$U$8:$U$608,MY$24)</f>
        <v>0</v>
      </c>
      <c r="MZ40" s="391">
        <f>SUMIFS('内訳書2-18'!$T$8:$T$608,'内訳書2-18'!$G$8:$G$608,'【原則記入不要】内訳書1-1'!$D40,'内訳書2-18'!$U$8:$U$608,MZ$24)</f>
        <v>0</v>
      </c>
      <c r="NA40" s="391">
        <f>SUMIFS('内訳書2-18'!$T$8:$T$608,'内訳書2-18'!$G$8:$G$608,'【原則記入不要】内訳書1-1'!$D40,'内訳書2-18'!$U$8:$U$608,NA$24)</f>
        <v>0</v>
      </c>
      <c r="NB40" s="391">
        <f>SUMIFS('内訳書2-18'!$T$8:$T$608,'内訳書2-18'!$G$8:$G$608,'【原則記入不要】内訳書1-1'!$D40,'内訳書2-18'!$U$8:$U$608,NB$24)</f>
        <v>0</v>
      </c>
      <c r="NC40" s="391">
        <f>SUMIFS('内訳書2-18'!$T$8:$T$608,'内訳書2-18'!$G$8:$G$608,'【原則記入不要】内訳書1-1'!$D40,'内訳書2-18'!$U$8:$U$608,NC$24)</f>
        <v>0</v>
      </c>
      <c r="ND40" s="391">
        <f>SUMIFS('内訳書2-18'!$T$8:$T$608,'内訳書2-18'!$G$8:$G$608,'【原則記入不要】内訳書1-1'!$D40,'内訳書2-18'!$U$8:$U$608,ND$24)</f>
        <v>0</v>
      </c>
      <c r="NE40" s="391">
        <f>SUMIFS('内訳書2-18'!$T$8:$T$608,'内訳書2-18'!$G$8:$G$608,'【原則記入不要】内訳書1-1'!$D40,'内訳書2-18'!$U$8:$U$608,NE$24)</f>
        <v>0</v>
      </c>
      <c r="NF40" s="391">
        <f>SUMIFS('内訳書2-18'!$T$8:$T$608,'内訳書2-18'!$G$8:$G$608,'【原則記入不要】内訳書1-1'!$D40,'内訳書2-18'!$U$8:$U$608,NF$24)</f>
        <v>0</v>
      </c>
      <c r="NG40" s="391">
        <f>SUMIFS('内訳書2-18'!$T$8:$T$608,'内訳書2-18'!$G$8:$G$608,'【原則記入不要】内訳書1-1'!$D40,'内訳書2-18'!$U$8:$U$608,NG$24)</f>
        <v>0</v>
      </c>
      <c r="NH40" s="391">
        <f>SUMIFS('内訳書2-18'!$T$8:$T$608,'内訳書2-18'!$G$8:$G$608,'【原則記入不要】内訳書1-1'!$D40,'内訳書2-18'!$U$8:$U$608,NH$24)</f>
        <v>0</v>
      </c>
      <c r="NI40" s="391">
        <f>SUMIFS('内訳書2-18'!$T$8:$T$608,'内訳書2-18'!$G$8:$G$608,'【原則記入不要】内訳書1-1'!$D40,'内訳書2-18'!$U$8:$U$608,NI$24)</f>
        <v>0</v>
      </c>
      <c r="NJ40" s="391">
        <f>SUMIFS('内訳書2-18'!$T$8:$T$608,'内訳書2-18'!$G$8:$G$608,'【原則記入不要】内訳書1-1'!$D40,'内訳書2-18'!$U$8:$U$608,NJ$24)</f>
        <v>0</v>
      </c>
      <c r="NK40" s="391">
        <f>SUMIFS('内訳書2-18'!$T$8:$T$608,'内訳書2-18'!$G$8:$G$608,'【原則記入不要】内訳書1-1'!$D40,'内訳書2-18'!$U$8:$U$608,NK$24)</f>
        <v>0</v>
      </c>
      <c r="NL40" s="391">
        <f>SUMIFS('内訳書2-18'!$T$8:$T$608,'内訳書2-18'!$G$8:$G$608,'【原則記入不要】内訳書1-1'!$D40,'内訳書2-18'!$U$8:$U$608,NL$24)</f>
        <v>0</v>
      </c>
      <c r="NM40" s="391">
        <f>SUMIFS('内訳書2-18'!$T$8:$T$608,'内訳書2-18'!$G$8:$G$608,'【原則記入不要】内訳書1-1'!$D40,'内訳書2-18'!$U$8:$U$608,NM$24)</f>
        <v>0</v>
      </c>
      <c r="NN40" s="391">
        <f>SUMIFS('内訳書2-18'!$T$8:$T$608,'内訳書2-18'!$G$8:$G$608,'【原則記入不要】内訳書1-1'!$D40,'内訳書2-18'!$U$8:$U$608,NN$24)</f>
        <v>0</v>
      </c>
      <c r="NO40" s="391">
        <f>SUMIFS('内訳書2-18'!$T$8:$T$608,'内訳書2-18'!$G$8:$G$608,'【原則記入不要】内訳書1-1'!$D40,'内訳書2-18'!$U$8:$U$608,NO$24)</f>
        <v>0</v>
      </c>
      <c r="NP40" s="391">
        <f>SUMIFS('内訳書2-18'!$T$8:$T$608,'内訳書2-18'!$G$8:$G$608,'【原則記入不要】内訳書1-1'!$D40,'内訳書2-18'!$U$8:$U$608,NP$24)</f>
        <v>0</v>
      </c>
      <c r="NQ40" s="391">
        <f>SUMIFS('内訳書2-18'!$T$8:$T$608,'内訳書2-18'!$G$8:$G$608,'【原則記入不要】内訳書1-1'!$D40,'内訳書2-18'!$U$8:$U$608,NQ$24)</f>
        <v>0</v>
      </c>
      <c r="NR40" s="392">
        <f>'内訳書2-18'!$I850</f>
        <v>0</v>
      </c>
      <c r="NS40" s="391">
        <f>SUMIFS('内訳書2-19'!$T$8:$T$608,'内訳書2-19'!$G$8:$G$608,'【原則記入不要】内訳書1-1'!$D40,'内訳書2-19'!$U$8:$U$608,NS$24)</f>
        <v>0</v>
      </c>
      <c r="NT40" s="391">
        <f>SUMIFS('内訳書2-19'!$T$8:$T$608,'内訳書2-19'!$G$8:$G$608,'【原則記入不要】内訳書1-1'!$D40,'内訳書2-19'!$U$8:$U$608,NT$24)</f>
        <v>0</v>
      </c>
      <c r="NU40" s="391">
        <f>SUMIFS('内訳書2-19'!$T$8:$T$608,'内訳書2-19'!$G$8:$G$608,'【原則記入不要】内訳書1-1'!$D40,'内訳書2-19'!$U$8:$U$608,NU$24)</f>
        <v>0</v>
      </c>
      <c r="NV40" s="391">
        <f>SUMIFS('内訳書2-19'!$T$8:$T$608,'内訳書2-19'!$G$8:$G$608,'【原則記入不要】内訳書1-1'!$D40,'内訳書2-19'!$U$8:$U$608,NV$24)</f>
        <v>0</v>
      </c>
      <c r="NW40" s="391">
        <f>SUMIFS('内訳書2-19'!$T$8:$T$608,'内訳書2-19'!$G$8:$G$608,'【原則記入不要】内訳書1-1'!$D40,'内訳書2-19'!$U$8:$U$608,NW$24)</f>
        <v>0</v>
      </c>
      <c r="NX40" s="391">
        <f>SUMIFS('内訳書2-19'!$T$8:$T$608,'内訳書2-19'!$G$8:$G$608,'【原則記入不要】内訳書1-1'!$D40,'内訳書2-19'!$U$8:$U$608,NX$24)</f>
        <v>0</v>
      </c>
      <c r="NY40" s="391">
        <f>SUMIFS('内訳書2-19'!$T$8:$T$608,'内訳書2-19'!$G$8:$G$608,'【原則記入不要】内訳書1-1'!$D40,'内訳書2-19'!$U$8:$U$608,NY$24)</f>
        <v>0</v>
      </c>
      <c r="NZ40" s="391">
        <f>SUMIFS('内訳書2-19'!$T$8:$T$608,'内訳書2-19'!$G$8:$G$608,'【原則記入不要】内訳書1-1'!$D40,'内訳書2-19'!$U$8:$U$608,NZ$24)</f>
        <v>0</v>
      </c>
      <c r="OA40" s="391">
        <f>SUMIFS('内訳書2-19'!$T$8:$T$608,'内訳書2-19'!$G$8:$G$608,'【原則記入不要】内訳書1-1'!$D40,'内訳書2-19'!$U$8:$U$608,OA$24)</f>
        <v>0</v>
      </c>
      <c r="OB40" s="391">
        <f>SUMIFS('内訳書2-19'!$T$8:$T$608,'内訳書2-19'!$G$8:$G$608,'【原則記入不要】内訳書1-1'!$D40,'内訳書2-19'!$U$8:$U$608,OB$24)</f>
        <v>0</v>
      </c>
      <c r="OC40" s="391">
        <f>SUMIFS('内訳書2-19'!$T$8:$T$608,'内訳書2-19'!$G$8:$G$608,'【原則記入不要】内訳書1-1'!$D40,'内訳書2-19'!$U$8:$U$608,OC$24)</f>
        <v>0</v>
      </c>
      <c r="OD40" s="391">
        <f>SUMIFS('内訳書2-19'!$T$8:$T$608,'内訳書2-19'!$G$8:$G$608,'【原則記入不要】内訳書1-1'!$D40,'内訳書2-19'!$U$8:$U$608,OD$24)</f>
        <v>0</v>
      </c>
      <c r="OE40" s="391">
        <f>SUMIFS('内訳書2-19'!$T$8:$T$608,'内訳書2-19'!$G$8:$G$608,'【原則記入不要】内訳書1-1'!$D40,'内訳書2-19'!$U$8:$U$608,OE$24)</f>
        <v>0</v>
      </c>
      <c r="OF40" s="391">
        <f>SUMIFS('内訳書2-19'!$T$8:$T$608,'内訳書2-19'!$G$8:$G$608,'【原則記入不要】内訳書1-1'!$D40,'内訳書2-19'!$U$8:$U$608,OF$24)</f>
        <v>0</v>
      </c>
      <c r="OG40" s="391">
        <f>SUMIFS('内訳書2-19'!$T$8:$T$608,'内訳書2-19'!$G$8:$G$608,'【原則記入不要】内訳書1-1'!$D40,'内訳書2-19'!$U$8:$U$608,OG$24)</f>
        <v>0</v>
      </c>
      <c r="OH40" s="391">
        <f>SUMIFS('内訳書2-19'!$T$8:$T$608,'内訳書2-19'!$G$8:$G$608,'【原則記入不要】内訳書1-1'!$D40,'内訳書2-19'!$U$8:$U$608,OH$24)</f>
        <v>0</v>
      </c>
      <c r="OI40" s="391">
        <f>SUMIFS('内訳書2-19'!$T$8:$T$608,'内訳書2-19'!$G$8:$G$608,'【原則記入不要】内訳書1-1'!$D40,'内訳書2-19'!$U$8:$U$608,OI$24)</f>
        <v>0</v>
      </c>
      <c r="OJ40" s="391">
        <f>SUMIFS('内訳書2-19'!$T$8:$T$608,'内訳書2-19'!$G$8:$G$608,'【原則記入不要】内訳書1-1'!$D40,'内訳書2-19'!$U$8:$U$608,OJ$24)</f>
        <v>0</v>
      </c>
      <c r="OK40" s="391">
        <f>SUMIFS('内訳書2-19'!$T$8:$T$608,'内訳書2-19'!$G$8:$G$608,'【原則記入不要】内訳書1-1'!$D40,'内訳書2-19'!$U$8:$U$608,OK$24)</f>
        <v>0</v>
      </c>
      <c r="OL40" s="391">
        <f>SUMIFS('内訳書2-19'!$T$8:$T$608,'内訳書2-19'!$G$8:$G$608,'【原則記入不要】内訳書1-1'!$D40,'内訳書2-19'!$U$8:$U$608,OL$24)</f>
        <v>0</v>
      </c>
      <c r="OM40" s="392">
        <f>'内訳書2-19'!$I850</f>
        <v>0</v>
      </c>
      <c r="ON40" s="391">
        <f>SUMIFS('内訳書2-20'!$T$8:$T$608,'内訳書2-20'!$G$8:$G$608,'【原則記入不要】内訳書1-1'!$D40,'内訳書2-20'!$U$8:$U$608,ON$24)</f>
        <v>0</v>
      </c>
      <c r="OO40" s="391">
        <f>SUMIFS('内訳書2-20'!$T$8:$T$608,'内訳書2-20'!$G$8:$G$608,'【原則記入不要】内訳書1-1'!$D40,'内訳書2-20'!$U$8:$U$608,OO$24)</f>
        <v>0</v>
      </c>
      <c r="OP40" s="391">
        <f>SUMIFS('内訳書2-20'!$T$8:$T$608,'内訳書2-20'!$G$8:$G$608,'【原則記入不要】内訳書1-1'!$D40,'内訳書2-20'!$U$8:$U$608,OP$24)</f>
        <v>0</v>
      </c>
      <c r="OQ40" s="391">
        <f>SUMIFS('内訳書2-20'!$T$8:$T$608,'内訳書2-20'!$G$8:$G$608,'【原則記入不要】内訳書1-1'!$D40,'内訳書2-20'!$U$8:$U$608,OQ$24)</f>
        <v>0</v>
      </c>
      <c r="OR40" s="391">
        <f>SUMIFS('内訳書2-20'!$T$8:$T$608,'内訳書2-20'!$G$8:$G$608,'【原則記入不要】内訳書1-1'!$D40,'内訳書2-20'!$U$8:$U$608,OR$24)</f>
        <v>0</v>
      </c>
      <c r="OS40" s="391">
        <f>SUMIFS('内訳書2-20'!$T$8:$T$608,'内訳書2-20'!$G$8:$G$608,'【原則記入不要】内訳書1-1'!$D40,'内訳書2-20'!$U$8:$U$608,OS$24)</f>
        <v>0</v>
      </c>
      <c r="OT40" s="391">
        <f>SUMIFS('内訳書2-20'!$T$8:$T$608,'内訳書2-20'!$G$8:$G$608,'【原則記入不要】内訳書1-1'!$D40,'内訳書2-20'!$U$8:$U$608,OT$24)</f>
        <v>0</v>
      </c>
      <c r="OU40" s="391">
        <f>SUMIFS('内訳書2-20'!$T$8:$T$608,'内訳書2-20'!$G$8:$G$608,'【原則記入不要】内訳書1-1'!$D40,'内訳書2-20'!$U$8:$U$608,OU$24)</f>
        <v>0</v>
      </c>
      <c r="OV40" s="391">
        <f>SUMIFS('内訳書2-20'!$T$8:$T$608,'内訳書2-20'!$G$8:$G$608,'【原則記入不要】内訳書1-1'!$D40,'内訳書2-20'!$U$8:$U$608,OV$24)</f>
        <v>0</v>
      </c>
      <c r="OW40" s="391">
        <f>SUMIFS('内訳書2-20'!$T$8:$T$608,'内訳書2-20'!$G$8:$G$608,'【原則記入不要】内訳書1-1'!$D40,'内訳書2-20'!$U$8:$U$608,OW$24)</f>
        <v>0</v>
      </c>
      <c r="OX40" s="391">
        <f>SUMIFS('内訳書2-20'!$T$8:$T$608,'内訳書2-20'!$G$8:$G$608,'【原則記入不要】内訳書1-1'!$D40,'内訳書2-20'!$U$8:$U$608,OX$24)</f>
        <v>0</v>
      </c>
      <c r="OY40" s="391">
        <f>SUMIFS('内訳書2-20'!$T$8:$T$608,'内訳書2-20'!$G$8:$G$608,'【原則記入不要】内訳書1-1'!$D40,'内訳書2-20'!$U$8:$U$608,OY$24)</f>
        <v>0</v>
      </c>
      <c r="OZ40" s="391">
        <f>SUMIFS('内訳書2-20'!$T$8:$T$608,'内訳書2-20'!$G$8:$G$608,'【原則記入不要】内訳書1-1'!$D40,'内訳書2-20'!$U$8:$U$608,OZ$24)</f>
        <v>0</v>
      </c>
      <c r="PA40" s="391">
        <f>SUMIFS('内訳書2-20'!$T$8:$T$608,'内訳書2-20'!$G$8:$G$608,'【原則記入不要】内訳書1-1'!$D40,'内訳書2-20'!$U$8:$U$608,PA$24)</f>
        <v>0</v>
      </c>
      <c r="PB40" s="391">
        <f>SUMIFS('内訳書2-20'!$T$8:$T$608,'内訳書2-20'!$G$8:$G$608,'【原則記入不要】内訳書1-1'!$D40,'内訳書2-20'!$U$8:$U$608,PB$24)</f>
        <v>0</v>
      </c>
      <c r="PC40" s="391">
        <f>SUMIFS('内訳書2-20'!$T$8:$T$608,'内訳書2-20'!$G$8:$G$608,'【原則記入不要】内訳書1-1'!$D40,'内訳書2-20'!$U$8:$U$608,PC$24)</f>
        <v>0</v>
      </c>
      <c r="PD40" s="391">
        <f>SUMIFS('内訳書2-20'!$T$8:$T$608,'内訳書2-20'!$G$8:$G$608,'【原則記入不要】内訳書1-1'!$D40,'内訳書2-20'!$U$8:$U$608,PD$24)</f>
        <v>0</v>
      </c>
      <c r="PE40" s="391">
        <f>SUMIFS('内訳書2-20'!$T$8:$T$608,'内訳書2-20'!$G$8:$G$608,'【原則記入不要】内訳書1-1'!$D40,'内訳書2-20'!$U$8:$U$608,PE$24)</f>
        <v>0</v>
      </c>
      <c r="PF40" s="391">
        <f>SUMIFS('内訳書2-20'!$T$8:$T$608,'内訳書2-20'!$G$8:$G$608,'【原則記入不要】内訳書1-1'!$D40,'内訳書2-20'!$U$8:$U$608,PF$24)</f>
        <v>0</v>
      </c>
      <c r="PG40" s="391">
        <f>SUMIFS('内訳書2-20'!$T$8:$T$608,'内訳書2-20'!$G$8:$G$608,'【原則記入不要】内訳書1-1'!$D40,'内訳書2-20'!$U$8:$U$608,PG$24)</f>
        <v>0</v>
      </c>
      <c r="PH40" s="392">
        <f>'内訳書2-20'!$I850</f>
        <v>0</v>
      </c>
      <c r="PI40" s="287">
        <f>'内訳書2-21'!$I500</f>
        <v>0</v>
      </c>
      <c r="PJ40" s="288">
        <f t="shared" si="148"/>
        <v>0</v>
      </c>
      <c r="PK40" s="296">
        <f t="shared" si="149"/>
        <v>0</v>
      </c>
      <c r="PL40" s="296"/>
    </row>
    <row r="41" spans="2:428" ht="18" customHeight="1">
      <c r="B41" s="781"/>
      <c r="C41" s="784"/>
      <c r="D41" s="387" t="s">
        <v>20</v>
      </c>
      <c r="E41" s="388">
        <f>SUMIFS('内訳書2-1'!$T$8:$T$608,'内訳書2-1'!$G$8:$G$608,'【原則記入不要】内訳書1-1'!$D41,'内訳書2-1'!$U$8:$U$608,E$24)</f>
        <v>0</v>
      </c>
      <c r="F41" s="393">
        <f>SUMIFS('内訳書2-1'!$T$8:$T$608,'内訳書2-1'!$G$8:$G$608,'【原則記入不要】内訳書1-1'!$D41,'内訳書2-1'!$U$8:$U$608,F$24)</f>
        <v>0</v>
      </c>
      <c r="G41" s="394">
        <f>SUMIFS('内訳書2-1'!$T$8:$T$608,'内訳書2-1'!$G$8:$G$608,'【原則記入不要】内訳書1-1'!$D41,'内訳書2-1'!$U$8:$U$608,G$24)</f>
        <v>0</v>
      </c>
      <c r="H41" s="394">
        <f>SUMIFS('内訳書2-1'!$T$8:$T$608,'内訳書2-1'!$G$8:$G$608,'【原則記入不要】内訳書1-1'!$D41,'内訳書2-1'!$U$8:$U$608,H$24)</f>
        <v>0</v>
      </c>
      <c r="I41" s="394">
        <f>SUMIFS('内訳書2-1'!$T$8:$T$608,'内訳書2-1'!$G$8:$G$608,'【原則記入不要】内訳書1-1'!$D41,'内訳書2-1'!$U$8:$U$608,I$24)</f>
        <v>0</v>
      </c>
      <c r="J41" s="394">
        <f>SUMIFS('内訳書2-1'!$T$8:$T$608,'内訳書2-1'!$G$8:$G$608,'【原則記入不要】内訳書1-1'!$D41,'内訳書2-1'!$U$8:$U$608,J$24)</f>
        <v>0</v>
      </c>
      <c r="K41" s="394">
        <f>SUMIFS('内訳書2-1'!$T$8:$T$608,'内訳書2-1'!$G$8:$G$608,'【原則記入不要】内訳書1-1'!$D41,'内訳書2-1'!$U$8:$U$608,K$24)</f>
        <v>0</v>
      </c>
      <c r="L41" s="394">
        <f>SUMIFS('内訳書2-1'!$T$8:$T$608,'内訳書2-1'!$G$8:$G$608,'【原則記入不要】内訳書1-1'!$D41,'内訳書2-1'!$U$8:$U$608,L$24)</f>
        <v>0</v>
      </c>
      <c r="M41" s="394">
        <f>SUMIFS('内訳書2-1'!$T$8:$T$608,'内訳書2-1'!$G$8:$G$608,'【原則記入不要】内訳書1-1'!$D41,'内訳書2-1'!$U$8:$U$608,M$24)</f>
        <v>0</v>
      </c>
      <c r="N41" s="394">
        <f>SUMIFS('内訳書2-1'!$T$8:$T$608,'内訳書2-1'!$G$8:$G$608,'【原則記入不要】内訳書1-1'!$D41,'内訳書2-1'!$U$8:$U$608,N$24)</f>
        <v>0</v>
      </c>
      <c r="O41" s="393">
        <f>SUMIFS('内訳書2-1'!$T$8:$T$608,'内訳書2-1'!$G$8:$G$608,'【原則記入不要】内訳書1-1'!$D41,'内訳書2-1'!$U$8:$U$608,O$24)</f>
        <v>0</v>
      </c>
      <c r="P41" s="394">
        <f>SUMIFS('内訳書2-1'!$T$8:$T$608,'内訳書2-1'!$G$8:$G$608,'【原則記入不要】内訳書1-1'!$D41,'内訳書2-1'!$U$8:$U$608,P$24)</f>
        <v>0</v>
      </c>
      <c r="Q41" s="394">
        <f>SUMIFS('内訳書2-1'!$T$8:$T$608,'内訳書2-1'!$G$8:$G$608,'【原則記入不要】内訳書1-1'!$D41,'内訳書2-1'!$U$8:$U$608,Q$24)</f>
        <v>0</v>
      </c>
      <c r="R41" s="394">
        <f>SUMIFS('内訳書2-1'!$T$8:$T$608,'内訳書2-1'!$G$8:$G$608,'【原則記入不要】内訳書1-1'!$D41,'内訳書2-1'!$U$8:$U$608,R$24)</f>
        <v>0</v>
      </c>
      <c r="S41" s="394">
        <f>SUMIFS('内訳書2-1'!$T$8:$T$608,'内訳書2-1'!$G$8:$G$608,'【原則記入不要】内訳書1-1'!$D41,'内訳書2-1'!$U$8:$U$608,S$24)</f>
        <v>0</v>
      </c>
      <c r="T41" s="394">
        <f>SUMIFS('内訳書2-1'!$T$8:$T$608,'内訳書2-1'!$G$8:$G$608,'【原則記入不要】内訳書1-1'!$D41,'内訳書2-1'!$U$8:$U$608,T$24)</f>
        <v>0</v>
      </c>
      <c r="U41" s="394">
        <f>SUMIFS('内訳書2-1'!$T$8:$T$608,'内訳書2-1'!$G$8:$G$608,'【原則記入不要】内訳書1-1'!$D41,'内訳書2-1'!$U$8:$U$608,U$24)</f>
        <v>0</v>
      </c>
      <c r="V41" s="394">
        <f>SUMIFS('内訳書2-1'!$T$8:$T$608,'内訳書2-1'!$G$8:$G$608,'【原則記入不要】内訳書1-1'!$D41,'内訳書2-1'!$U$8:$U$608,V$24)</f>
        <v>0</v>
      </c>
      <c r="W41" s="394">
        <f>SUMIFS('内訳書2-1'!$T$8:$T$608,'内訳書2-1'!$G$8:$G$608,'【原則記入不要】内訳書1-1'!$D41,'内訳書2-1'!$U$8:$U$608,W$24)</f>
        <v>0</v>
      </c>
      <c r="X41" s="394">
        <f>SUMIFS('内訳書2-1'!$T$8:$T$608,'内訳書2-1'!$G$8:$G$608,'【原則記入不要】内訳書1-1'!$D41,'内訳書2-1'!$U$8:$U$608,X$24)</f>
        <v>0</v>
      </c>
      <c r="Y41" s="389">
        <f>'内訳書2-1'!$I851</f>
        <v>0</v>
      </c>
      <c r="Z41" s="388">
        <f>SUMIFS('内訳書2-2'!$T$8:$T$608,'内訳書2-2'!$G$8:$G$608,'【原則記入不要】内訳書1-1'!$D41,'内訳書2-2'!$U$8:$U$608,Z$24)</f>
        <v>0</v>
      </c>
      <c r="AA41" s="393">
        <f>SUMIFS('内訳書2-2'!$T$8:$T$608,'内訳書2-2'!$G$8:$G$608,'【原則記入不要】内訳書1-1'!$D41,'内訳書2-2'!$U$8:$U$608,AA$24)</f>
        <v>0</v>
      </c>
      <c r="AB41" s="394">
        <f>SUMIFS('内訳書2-2'!$T$8:$T$608,'内訳書2-2'!$G$8:$G$608,'【原則記入不要】内訳書1-1'!$D41,'内訳書2-2'!$U$8:$U$608,AB$24)</f>
        <v>0</v>
      </c>
      <c r="AC41" s="394">
        <f>SUMIFS('内訳書2-2'!$T$8:$T$608,'内訳書2-2'!$G$8:$G$608,'【原則記入不要】内訳書1-1'!$D41,'内訳書2-2'!$U$8:$U$608,AC$24)</f>
        <v>0</v>
      </c>
      <c r="AD41" s="394">
        <f>SUMIFS('内訳書2-2'!$T$8:$T$608,'内訳書2-2'!$G$8:$G$608,'【原則記入不要】内訳書1-1'!$D41,'内訳書2-2'!$U$8:$U$608,AD$24)</f>
        <v>0</v>
      </c>
      <c r="AE41" s="394">
        <f>SUMIFS('内訳書2-2'!$T$8:$T$608,'内訳書2-2'!$G$8:$G$608,'【原則記入不要】内訳書1-1'!$D41,'内訳書2-2'!$U$8:$U$608,AE$24)</f>
        <v>0</v>
      </c>
      <c r="AF41" s="394">
        <f>SUMIFS('内訳書2-2'!$T$8:$T$608,'内訳書2-2'!$G$8:$G$608,'【原則記入不要】内訳書1-1'!$D41,'内訳書2-2'!$U$8:$U$608,AF$24)</f>
        <v>0</v>
      </c>
      <c r="AG41" s="394">
        <f>SUMIFS('内訳書2-2'!$T$8:$T$608,'内訳書2-2'!$G$8:$G$608,'【原則記入不要】内訳書1-1'!$D41,'内訳書2-2'!$U$8:$U$608,AG$24)</f>
        <v>0</v>
      </c>
      <c r="AH41" s="394">
        <f>SUMIFS('内訳書2-2'!$T$8:$T$608,'内訳書2-2'!$G$8:$G$608,'【原則記入不要】内訳書1-1'!$D41,'内訳書2-2'!$U$8:$U$608,AH$24)</f>
        <v>0</v>
      </c>
      <c r="AI41" s="394">
        <f>SUMIFS('内訳書2-2'!$T$8:$T$608,'内訳書2-2'!$G$8:$G$608,'【原則記入不要】内訳書1-1'!$D41,'内訳書2-2'!$U$8:$U$608,AI$24)</f>
        <v>0</v>
      </c>
      <c r="AJ41" s="393">
        <f>SUMIFS('内訳書2-2'!$T$8:$T$608,'内訳書2-2'!$G$8:$G$608,'【原則記入不要】内訳書1-1'!$D41,'内訳書2-2'!$U$8:$U$608,AJ$24)</f>
        <v>0</v>
      </c>
      <c r="AK41" s="394">
        <f>SUMIFS('内訳書2-2'!$T$8:$T$608,'内訳書2-2'!$G$8:$G$608,'【原則記入不要】内訳書1-1'!$D41,'内訳書2-2'!$U$8:$U$608,AK$24)</f>
        <v>0</v>
      </c>
      <c r="AL41" s="394">
        <f>SUMIFS('内訳書2-2'!$T$8:$T$608,'内訳書2-2'!$G$8:$G$608,'【原則記入不要】内訳書1-1'!$D41,'内訳書2-2'!$U$8:$U$608,AL$24)</f>
        <v>0</v>
      </c>
      <c r="AM41" s="394">
        <f>SUMIFS('内訳書2-2'!$T$8:$T$608,'内訳書2-2'!$G$8:$G$608,'【原則記入不要】内訳書1-1'!$D41,'内訳書2-2'!$U$8:$U$608,AM$24)</f>
        <v>0</v>
      </c>
      <c r="AN41" s="394">
        <f>SUMIFS('内訳書2-2'!$T$8:$T$608,'内訳書2-2'!$G$8:$G$608,'【原則記入不要】内訳書1-1'!$D41,'内訳書2-2'!$U$8:$U$608,AN$24)</f>
        <v>0</v>
      </c>
      <c r="AO41" s="394">
        <f>SUMIFS('内訳書2-2'!$T$8:$T$608,'内訳書2-2'!$G$8:$G$608,'【原則記入不要】内訳書1-1'!$D41,'内訳書2-2'!$U$8:$U$608,AO$24)</f>
        <v>0</v>
      </c>
      <c r="AP41" s="394">
        <f>SUMIFS('内訳書2-2'!$T$8:$T$608,'内訳書2-2'!$G$8:$G$608,'【原則記入不要】内訳書1-1'!$D41,'内訳書2-2'!$U$8:$U$608,AP$24)</f>
        <v>0</v>
      </c>
      <c r="AQ41" s="394">
        <f>SUMIFS('内訳書2-2'!$T$8:$T$608,'内訳書2-2'!$G$8:$G$608,'【原則記入不要】内訳書1-1'!$D41,'内訳書2-2'!$U$8:$U$608,AQ$24)</f>
        <v>0</v>
      </c>
      <c r="AR41" s="394">
        <f>SUMIFS('内訳書2-2'!$T$8:$T$608,'内訳書2-2'!$G$8:$G$608,'【原則記入不要】内訳書1-1'!$D41,'内訳書2-2'!$U$8:$U$608,AR$24)</f>
        <v>0</v>
      </c>
      <c r="AS41" s="394">
        <f>SUMIFS('内訳書2-2'!$T$8:$T$608,'内訳書2-2'!$G$8:$G$608,'【原則記入不要】内訳書1-1'!$D41,'内訳書2-2'!$U$8:$U$608,AS$24)</f>
        <v>0</v>
      </c>
      <c r="AT41" s="389">
        <f>'内訳書2-2'!$I851</f>
        <v>0</v>
      </c>
      <c r="AU41" s="388">
        <f>SUMIFS('内訳書2-3'!$T$8:$T$608,'内訳書2-3'!$G$8:$G$608,'【原則記入不要】内訳書1-1'!$D41,'内訳書2-3'!$U$8:$U$608,AU$24)</f>
        <v>0</v>
      </c>
      <c r="AV41" s="393">
        <f>SUMIFS('内訳書2-3'!$T$8:$T$608,'内訳書2-3'!$G$8:$G$608,'【原則記入不要】内訳書1-1'!$D41,'内訳書2-3'!$U$8:$U$608,AV$24)</f>
        <v>0</v>
      </c>
      <c r="AW41" s="394">
        <f>SUMIFS('内訳書2-3'!$T$8:$T$608,'内訳書2-3'!$G$8:$G$608,'【原則記入不要】内訳書1-1'!$D41,'内訳書2-3'!$U$8:$U$608,AW$24)</f>
        <v>0</v>
      </c>
      <c r="AX41" s="394">
        <f>SUMIFS('内訳書2-3'!$T$8:$T$608,'内訳書2-3'!$G$8:$G$608,'【原則記入不要】内訳書1-1'!$D41,'内訳書2-3'!$U$8:$U$608,AX$24)</f>
        <v>0</v>
      </c>
      <c r="AY41" s="394">
        <f>SUMIFS('内訳書2-3'!$T$8:$T$608,'内訳書2-3'!$G$8:$G$608,'【原則記入不要】内訳書1-1'!$D41,'内訳書2-3'!$U$8:$U$608,AY$24)</f>
        <v>0</v>
      </c>
      <c r="AZ41" s="394">
        <f>SUMIFS('内訳書2-3'!$T$8:$T$608,'内訳書2-3'!$G$8:$G$608,'【原則記入不要】内訳書1-1'!$D41,'内訳書2-3'!$U$8:$U$608,AZ$24)</f>
        <v>0</v>
      </c>
      <c r="BA41" s="394">
        <f>SUMIFS('内訳書2-3'!$T$8:$T$608,'内訳書2-3'!$G$8:$G$608,'【原則記入不要】内訳書1-1'!$D41,'内訳書2-3'!$U$8:$U$608,BA$24)</f>
        <v>0</v>
      </c>
      <c r="BB41" s="394">
        <f>SUMIFS('内訳書2-3'!$T$8:$T$608,'内訳書2-3'!$G$8:$G$608,'【原則記入不要】内訳書1-1'!$D41,'内訳書2-3'!$U$8:$U$608,BB$24)</f>
        <v>0</v>
      </c>
      <c r="BC41" s="394">
        <f>SUMIFS('内訳書2-3'!$T$8:$T$608,'内訳書2-3'!$G$8:$G$608,'【原則記入不要】内訳書1-1'!$D41,'内訳書2-3'!$U$8:$U$608,BC$24)</f>
        <v>0</v>
      </c>
      <c r="BD41" s="394">
        <f>SUMIFS('内訳書2-3'!$T$8:$T$608,'内訳書2-3'!$G$8:$G$608,'【原則記入不要】内訳書1-1'!$D41,'内訳書2-3'!$U$8:$U$608,BD$24)</f>
        <v>0</v>
      </c>
      <c r="BE41" s="393">
        <f>SUMIFS('内訳書2-3'!$T$8:$T$608,'内訳書2-3'!$G$8:$G$608,'【原則記入不要】内訳書1-1'!$D41,'内訳書2-3'!$U$8:$U$608,BE$24)</f>
        <v>0</v>
      </c>
      <c r="BF41" s="394">
        <f>SUMIFS('内訳書2-3'!$T$8:$T$608,'内訳書2-3'!$G$8:$G$608,'【原則記入不要】内訳書1-1'!$D41,'内訳書2-3'!$U$8:$U$608,BF$24)</f>
        <v>0</v>
      </c>
      <c r="BG41" s="394">
        <f>SUMIFS('内訳書2-3'!$T$8:$T$608,'内訳書2-3'!$G$8:$G$608,'【原則記入不要】内訳書1-1'!$D41,'内訳書2-3'!$U$8:$U$608,BG$24)</f>
        <v>0</v>
      </c>
      <c r="BH41" s="394">
        <f>SUMIFS('内訳書2-3'!$T$8:$T$608,'内訳書2-3'!$G$8:$G$608,'【原則記入不要】内訳書1-1'!$D41,'内訳書2-3'!$U$8:$U$608,BH$24)</f>
        <v>0</v>
      </c>
      <c r="BI41" s="394">
        <f>SUMIFS('内訳書2-3'!$T$8:$T$608,'内訳書2-3'!$G$8:$G$608,'【原則記入不要】内訳書1-1'!$D41,'内訳書2-3'!$U$8:$U$608,BI$24)</f>
        <v>0</v>
      </c>
      <c r="BJ41" s="394">
        <f>SUMIFS('内訳書2-3'!$T$8:$T$608,'内訳書2-3'!$G$8:$G$608,'【原則記入不要】内訳書1-1'!$D41,'内訳書2-3'!$U$8:$U$608,BJ$24)</f>
        <v>0</v>
      </c>
      <c r="BK41" s="394">
        <f>SUMIFS('内訳書2-3'!$T$8:$T$608,'内訳書2-3'!$G$8:$G$608,'【原則記入不要】内訳書1-1'!$D41,'内訳書2-3'!$U$8:$U$608,BK$24)</f>
        <v>0</v>
      </c>
      <c r="BL41" s="394">
        <f>SUMIFS('内訳書2-3'!$T$8:$T$608,'内訳書2-3'!$G$8:$G$608,'【原則記入不要】内訳書1-1'!$D41,'内訳書2-3'!$U$8:$U$608,BL$24)</f>
        <v>0</v>
      </c>
      <c r="BM41" s="394">
        <f>SUMIFS('内訳書2-3'!$T$8:$T$608,'内訳書2-3'!$G$8:$G$608,'【原則記入不要】内訳書1-1'!$D41,'内訳書2-3'!$U$8:$U$608,BM$24)</f>
        <v>0</v>
      </c>
      <c r="BN41" s="394">
        <f>SUMIFS('内訳書2-3'!$T$8:$T$608,'内訳書2-3'!$G$8:$G$608,'【原則記入不要】内訳書1-1'!$D41,'内訳書2-3'!$U$8:$U$608,BN$24)</f>
        <v>0</v>
      </c>
      <c r="BO41" s="389">
        <f>'内訳書2-3'!$I851</f>
        <v>0</v>
      </c>
      <c r="BP41" s="388">
        <f>SUMIFS('内訳書2-4'!$T$8:$T$608,'内訳書2-4'!$G$8:$G$608,'【原則記入不要】内訳書1-1'!$D41,'内訳書2-4'!$U$8:$U$608,BP$24)</f>
        <v>0</v>
      </c>
      <c r="BQ41" s="393">
        <f>SUMIFS('内訳書2-4'!$T$8:$T$608,'内訳書2-4'!$G$8:$G$608,'【原則記入不要】内訳書1-1'!$D41,'内訳書2-4'!$U$8:$U$608,BQ$24)</f>
        <v>0</v>
      </c>
      <c r="BR41" s="394">
        <f>SUMIFS('内訳書2-4'!$T$8:$T$608,'内訳書2-4'!$G$8:$G$608,'【原則記入不要】内訳書1-1'!$D41,'内訳書2-4'!$U$8:$U$608,BR$24)</f>
        <v>0</v>
      </c>
      <c r="BS41" s="394">
        <f>SUMIFS('内訳書2-4'!$T$8:$T$608,'内訳書2-4'!$G$8:$G$608,'【原則記入不要】内訳書1-1'!$D41,'内訳書2-4'!$U$8:$U$608,BS$24)</f>
        <v>0</v>
      </c>
      <c r="BT41" s="394">
        <f>SUMIFS('内訳書2-4'!$T$8:$T$608,'内訳書2-4'!$G$8:$G$608,'【原則記入不要】内訳書1-1'!$D41,'内訳書2-4'!$U$8:$U$608,BT$24)</f>
        <v>0</v>
      </c>
      <c r="BU41" s="394">
        <f>SUMIFS('内訳書2-4'!$T$8:$T$608,'内訳書2-4'!$G$8:$G$608,'【原則記入不要】内訳書1-1'!$D41,'内訳書2-4'!$U$8:$U$608,BU$24)</f>
        <v>0</v>
      </c>
      <c r="BV41" s="394">
        <f>SUMIFS('内訳書2-4'!$T$8:$T$608,'内訳書2-4'!$G$8:$G$608,'【原則記入不要】内訳書1-1'!$D41,'内訳書2-4'!$U$8:$U$608,BV$24)</f>
        <v>0</v>
      </c>
      <c r="BW41" s="394">
        <f>SUMIFS('内訳書2-4'!$T$8:$T$608,'内訳書2-4'!$G$8:$G$608,'【原則記入不要】内訳書1-1'!$D41,'内訳書2-4'!$U$8:$U$608,BW$24)</f>
        <v>0</v>
      </c>
      <c r="BX41" s="394">
        <f>SUMIFS('内訳書2-4'!$T$8:$T$608,'内訳書2-4'!$G$8:$G$608,'【原則記入不要】内訳書1-1'!$D41,'内訳書2-4'!$U$8:$U$608,BX$24)</f>
        <v>0</v>
      </c>
      <c r="BY41" s="394">
        <f>SUMIFS('内訳書2-4'!$T$8:$T$608,'内訳書2-4'!$G$8:$G$608,'【原則記入不要】内訳書1-1'!$D41,'内訳書2-4'!$U$8:$U$608,BY$24)</f>
        <v>0</v>
      </c>
      <c r="BZ41" s="393">
        <f>SUMIFS('内訳書2-4'!$T$8:$T$608,'内訳書2-4'!$G$8:$G$608,'【原則記入不要】内訳書1-1'!$D41,'内訳書2-4'!$U$8:$U$608,BZ$24)</f>
        <v>0</v>
      </c>
      <c r="CA41" s="394">
        <f>SUMIFS('内訳書2-4'!$T$8:$T$608,'内訳書2-4'!$G$8:$G$608,'【原則記入不要】内訳書1-1'!$D41,'内訳書2-4'!$U$8:$U$608,CA$24)</f>
        <v>0</v>
      </c>
      <c r="CB41" s="394">
        <f>SUMIFS('内訳書2-4'!$T$8:$T$608,'内訳書2-4'!$G$8:$G$608,'【原則記入不要】内訳書1-1'!$D41,'内訳書2-4'!$U$8:$U$608,CB$24)</f>
        <v>0</v>
      </c>
      <c r="CC41" s="394">
        <f>SUMIFS('内訳書2-4'!$T$8:$T$608,'内訳書2-4'!$G$8:$G$608,'【原則記入不要】内訳書1-1'!$D41,'内訳書2-4'!$U$8:$U$608,CC$24)</f>
        <v>0</v>
      </c>
      <c r="CD41" s="394">
        <f>SUMIFS('内訳書2-4'!$T$8:$T$608,'内訳書2-4'!$G$8:$G$608,'【原則記入不要】内訳書1-1'!$D41,'内訳書2-4'!$U$8:$U$608,CD$24)</f>
        <v>0</v>
      </c>
      <c r="CE41" s="394">
        <f>SUMIFS('内訳書2-4'!$T$8:$T$608,'内訳書2-4'!$G$8:$G$608,'【原則記入不要】内訳書1-1'!$D41,'内訳書2-4'!$U$8:$U$608,CE$24)</f>
        <v>0</v>
      </c>
      <c r="CF41" s="394">
        <f>SUMIFS('内訳書2-4'!$T$8:$T$608,'内訳書2-4'!$G$8:$G$608,'【原則記入不要】内訳書1-1'!$D41,'内訳書2-4'!$U$8:$U$608,CF$24)</f>
        <v>0</v>
      </c>
      <c r="CG41" s="394">
        <f>SUMIFS('内訳書2-4'!$T$8:$T$608,'内訳書2-4'!$G$8:$G$608,'【原則記入不要】内訳書1-1'!$D41,'内訳書2-4'!$U$8:$U$608,CG$24)</f>
        <v>0</v>
      </c>
      <c r="CH41" s="394">
        <f>SUMIFS('内訳書2-4'!$T$8:$T$608,'内訳書2-4'!$G$8:$G$608,'【原則記入不要】内訳書1-1'!$D41,'内訳書2-4'!$U$8:$U$608,CH$24)</f>
        <v>0</v>
      </c>
      <c r="CI41" s="394">
        <f>SUMIFS('内訳書2-4'!$T$8:$T$608,'内訳書2-4'!$G$8:$G$608,'【原則記入不要】内訳書1-1'!$D41,'内訳書2-4'!$U$8:$U$608,CI$24)</f>
        <v>0</v>
      </c>
      <c r="CJ41" s="389">
        <f>'内訳書2-4'!$I851</f>
        <v>0</v>
      </c>
      <c r="CK41" s="388">
        <f>SUMIFS('内訳書2-5'!$T$8:$T$608,'内訳書2-5'!$G$8:$G$608,'【原則記入不要】内訳書1-1'!$D41,'内訳書2-5'!$U$8:$U$608,CK$24)</f>
        <v>0</v>
      </c>
      <c r="CL41" s="393">
        <f>SUMIFS('内訳書2-5'!$T$8:$T$608,'内訳書2-5'!$G$8:$G$608,'【原則記入不要】内訳書1-1'!$D41,'内訳書2-5'!$U$8:$U$608,CL$24)</f>
        <v>0</v>
      </c>
      <c r="CM41" s="394">
        <f>SUMIFS('内訳書2-5'!$T$8:$T$608,'内訳書2-5'!$G$8:$G$608,'【原則記入不要】内訳書1-1'!$D41,'内訳書2-5'!$U$8:$U$608,CM$24)</f>
        <v>0</v>
      </c>
      <c r="CN41" s="394">
        <f>SUMIFS('内訳書2-5'!$T$8:$T$608,'内訳書2-5'!$G$8:$G$608,'【原則記入不要】内訳書1-1'!$D41,'内訳書2-5'!$U$8:$U$608,CN$24)</f>
        <v>0</v>
      </c>
      <c r="CO41" s="394">
        <f>SUMIFS('内訳書2-5'!$T$8:$T$608,'内訳書2-5'!$G$8:$G$608,'【原則記入不要】内訳書1-1'!$D41,'内訳書2-5'!$U$8:$U$608,CO$24)</f>
        <v>0</v>
      </c>
      <c r="CP41" s="394">
        <f>SUMIFS('内訳書2-5'!$T$8:$T$608,'内訳書2-5'!$G$8:$G$608,'【原則記入不要】内訳書1-1'!$D41,'内訳書2-5'!$U$8:$U$608,CP$24)</f>
        <v>0</v>
      </c>
      <c r="CQ41" s="394">
        <f>SUMIFS('内訳書2-5'!$T$8:$T$608,'内訳書2-5'!$G$8:$G$608,'【原則記入不要】内訳書1-1'!$D41,'内訳書2-5'!$U$8:$U$608,CQ$24)</f>
        <v>0</v>
      </c>
      <c r="CR41" s="394">
        <f>SUMIFS('内訳書2-5'!$T$8:$T$608,'内訳書2-5'!$G$8:$G$608,'【原則記入不要】内訳書1-1'!$D41,'内訳書2-5'!$U$8:$U$608,CR$24)</f>
        <v>0</v>
      </c>
      <c r="CS41" s="394">
        <f>SUMIFS('内訳書2-5'!$T$8:$T$608,'内訳書2-5'!$G$8:$G$608,'【原則記入不要】内訳書1-1'!$D41,'内訳書2-5'!$U$8:$U$608,CS$24)</f>
        <v>0</v>
      </c>
      <c r="CT41" s="394">
        <f>SUMIFS('内訳書2-5'!$T$8:$T$608,'内訳書2-5'!$G$8:$G$608,'【原則記入不要】内訳書1-1'!$D41,'内訳書2-5'!$U$8:$U$608,CT$24)</f>
        <v>0</v>
      </c>
      <c r="CU41" s="393">
        <f>SUMIFS('内訳書2-5'!$T$8:$T$608,'内訳書2-5'!$G$8:$G$608,'【原則記入不要】内訳書1-1'!$D41,'内訳書2-5'!$U$8:$U$608,CU$24)</f>
        <v>0</v>
      </c>
      <c r="CV41" s="394">
        <f>SUMIFS('内訳書2-5'!$T$8:$T$608,'内訳書2-5'!$G$8:$G$608,'【原則記入不要】内訳書1-1'!$D41,'内訳書2-5'!$U$8:$U$608,CV$24)</f>
        <v>0</v>
      </c>
      <c r="CW41" s="394">
        <f>SUMIFS('内訳書2-5'!$T$8:$T$608,'内訳書2-5'!$G$8:$G$608,'【原則記入不要】内訳書1-1'!$D41,'内訳書2-5'!$U$8:$U$608,CW$24)</f>
        <v>0</v>
      </c>
      <c r="CX41" s="394">
        <f>SUMIFS('内訳書2-5'!$T$8:$T$608,'内訳書2-5'!$G$8:$G$608,'【原則記入不要】内訳書1-1'!$D41,'内訳書2-5'!$U$8:$U$608,CX$24)</f>
        <v>0</v>
      </c>
      <c r="CY41" s="394">
        <f>SUMIFS('内訳書2-5'!$T$8:$T$608,'内訳書2-5'!$G$8:$G$608,'【原則記入不要】内訳書1-1'!$D41,'内訳書2-5'!$U$8:$U$608,CY$24)</f>
        <v>0</v>
      </c>
      <c r="CZ41" s="394">
        <f>SUMIFS('内訳書2-5'!$T$8:$T$608,'内訳書2-5'!$G$8:$G$608,'【原則記入不要】内訳書1-1'!$D41,'内訳書2-5'!$U$8:$U$608,CZ$24)</f>
        <v>0</v>
      </c>
      <c r="DA41" s="394">
        <f>SUMIFS('内訳書2-5'!$T$8:$T$608,'内訳書2-5'!$G$8:$G$608,'【原則記入不要】内訳書1-1'!$D41,'内訳書2-5'!$U$8:$U$608,DA$24)</f>
        <v>0</v>
      </c>
      <c r="DB41" s="394">
        <f>SUMIFS('内訳書2-5'!$T$8:$T$608,'内訳書2-5'!$G$8:$G$608,'【原則記入不要】内訳書1-1'!$D41,'内訳書2-5'!$U$8:$U$608,DB$24)</f>
        <v>0</v>
      </c>
      <c r="DC41" s="394">
        <f>SUMIFS('内訳書2-5'!$T$8:$T$608,'内訳書2-5'!$G$8:$G$608,'【原則記入不要】内訳書1-1'!$D41,'内訳書2-5'!$U$8:$U$608,DC$24)</f>
        <v>0</v>
      </c>
      <c r="DD41" s="394">
        <f>SUMIFS('内訳書2-5'!$T$8:$T$608,'内訳書2-5'!$G$8:$G$608,'【原則記入不要】内訳書1-1'!$D41,'内訳書2-5'!$U$8:$U$608,DD$24)</f>
        <v>0</v>
      </c>
      <c r="DE41" s="389">
        <f>'内訳書2-5'!$I851</f>
        <v>0</v>
      </c>
      <c r="DF41" s="388">
        <f>SUMIFS('内訳書2-6'!$T$8:$T$608,'内訳書2-6'!$G$8:$G$608,'【原則記入不要】内訳書1-1'!$D41,'内訳書2-6'!$U$8:$U$608,DF$24)</f>
        <v>0</v>
      </c>
      <c r="DG41" s="393">
        <f>SUMIFS('内訳書2-6'!$T$8:$T$608,'内訳書2-6'!$G$8:$G$608,'【原則記入不要】内訳書1-1'!$D41,'内訳書2-6'!$U$8:$U$608,DG$24)</f>
        <v>0</v>
      </c>
      <c r="DH41" s="394">
        <f>SUMIFS('内訳書2-6'!$T$8:$T$608,'内訳書2-6'!$G$8:$G$608,'【原則記入不要】内訳書1-1'!$D41,'内訳書2-6'!$U$8:$U$608,DH$24)</f>
        <v>0</v>
      </c>
      <c r="DI41" s="394">
        <f>SUMIFS('内訳書2-6'!$T$8:$T$608,'内訳書2-6'!$G$8:$G$608,'【原則記入不要】内訳書1-1'!$D41,'内訳書2-6'!$U$8:$U$608,DI$24)</f>
        <v>0</v>
      </c>
      <c r="DJ41" s="394">
        <f>SUMIFS('内訳書2-6'!$T$8:$T$608,'内訳書2-6'!$G$8:$G$608,'【原則記入不要】内訳書1-1'!$D41,'内訳書2-6'!$U$8:$U$608,DJ$24)</f>
        <v>0</v>
      </c>
      <c r="DK41" s="394">
        <f>SUMIFS('内訳書2-6'!$T$8:$T$608,'内訳書2-6'!$G$8:$G$608,'【原則記入不要】内訳書1-1'!$D41,'内訳書2-6'!$U$8:$U$608,DK$24)</f>
        <v>0</v>
      </c>
      <c r="DL41" s="394">
        <f>SUMIFS('内訳書2-6'!$T$8:$T$608,'内訳書2-6'!$G$8:$G$608,'【原則記入不要】内訳書1-1'!$D41,'内訳書2-6'!$U$8:$U$608,DL$24)</f>
        <v>0</v>
      </c>
      <c r="DM41" s="394">
        <f>SUMIFS('内訳書2-6'!$T$8:$T$608,'内訳書2-6'!$G$8:$G$608,'【原則記入不要】内訳書1-1'!$D41,'内訳書2-6'!$U$8:$U$608,DM$24)</f>
        <v>0</v>
      </c>
      <c r="DN41" s="394">
        <f>SUMIFS('内訳書2-6'!$T$8:$T$608,'内訳書2-6'!$G$8:$G$608,'【原則記入不要】内訳書1-1'!$D41,'内訳書2-6'!$U$8:$U$608,DN$24)</f>
        <v>0</v>
      </c>
      <c r="DO41" s="394">
        <f>SUMIFS('内訳書2-6'!$T$8:$T$608,'内訳書2-6'!$G$8:$G$608,'【原則記入不要】内訳書1-1'!$D41,'内訳書2-6'!$U$8:$U$608,DO$24)</f>
        <v>0</v>
      </c>
      <c r="DP41" s="393">
        <f>SUMIFS('内訳書2-6'!$T$8:$T$608,'内訳書2-6'!$G$8:$G$608,'【原則記入不要】内訳書1-1'!$D41,'内訳書2-6'!$U$8:$U$608,DP$24)</f>
        <v>0</v>
      </c>
      <c r="DQ41" s="394">
        <f>SUMIFS('内訳書2-6'!$T$8:$T$608,'内訳書2-6'!$G$8:$G$608,'【原則記入不要】内訳書1-1'!$D41,'内訳書2-6'!$U$8:$U$608,DQ$24)</f>
        <v>0</v>
      </c>
      <c r="DR41" s="394">
        <f>SUMIFS('内訳書2-6'!$T$8:$T$608,'内訳書2-6'!$G$8:$G$608,'【原則記入不要】内訳書1-1'!$D41,'内訳書2-6'!$U$8:$U$608,DR$24)</f>
        <v>0</v>
      </c>
      <c r="DS41" s="394">
        <f>SUMIFS('内訳書2-6'!$T$8:$T$608,'内訳書2-6'!$G$8:$G$608,'【原則記入不要】内訳書1-1'!$D41,'内訳書2-6'!$U$8:$U$608,DS$24)</f>
        <v>0</v>
      </c>
      <c r="DT41" s="394">
        <f>SUMIFS('内訳書2-6'!$T$8:$T$608,'内訳書2-6'!$G$8:$G$608,'【原則記入不要】内訳書1-1'!$D41,'内訳書2-6'!$U$8:$U$608,DT$24)</f>
        <v>0</v>
      </c>
      <c r="DU41" s="394">
        <f>SUMIFS('内訳書2-6'!$T$8:$T$608,'内訳書2-6'!$G$8:$G$608,'【原則記入不要】内訳書1-1'!$D41,'内訳書2-6'!$U$8:$U$608,DU$24)</f>
        <v>0</v>
      </c>
      <c r="DV41" s="394">
        <f>SUMIFS('内訳書2-6'!$T$8:$T$608,'内訳書2-6'!$G$8:$G$608,'【原則記入不要】内訳書1-1'!$D41,'内訳書2-6'!$U$8:$U$608,DV$24)</f>
        <v>0</v>
      </c>
      <c r="DW41" s="394">
        <f>SUMIFS('内訳書2-6'!$T$8:$T$608,'内訳書2-6'!$G$8:$G$608,'【原則記入不要】内訳書1-1'!$D41,'内訳書2-6'!$U$8:$U$608,DW$24)</f>
        <v>0</v>
      </c>
      <c r="DX41" s="394">
        <f>SUMIFS('内訳書2-6'!$T$8:$T$608,'内訳書2-6'!$G$8:$G$608,'【原則記入不要】内訳書1-1'!$D41,'内訳書2-6'!$U$8:$U$608,DX$24)</f>
        <v>0</v>
      </c>
      <c r="DY41" s="394">
        <f>SUMIFS('内訳書2-6'!$T$8:$T$608,'内訳書2-6'!$G$8:$G$608,'【原則記入不要】内訳書1-1'!$D41,'内訳書2-6'!$U$8:$U$608,DY$24)</f>
        <v>0</v>
      </c>
      <c r="DZ41" s="389">
        <f>'内訳書2-6'!$I851</f>
        <v>0</v>
      </c>
      <c r="EA41" s="388">
        <f>SUMIFS('内訳書2-7'!$T$8:$T$608,'内訳書2-7'!$G$8:$G$608,'【原則記入不要】内訳書1-1'!$D41,'内訳書2-7'!$U$8:$U$608,EA$24)</f>
        <v>0</v>
      </c>
      <c r="EB41" s="393">
        <f>SUMIFS('内訳書2-7'!$T$8:$T$608,'内訳書2-7'!$G$8:$G$608,'【原則記入不要】内訳書1-1'!$D41,'内訳書2-7'!$U$8:$U$608,EB$24)</f>
        <v>0</v>
      </c>
      <c r="EC41" s="394">
        <f>SUMIFS('内訳書2-7'!$T$8:$T$608,'内訳書2-7'!$G$8:$G$608,'【原則記入不要】内訳書1-1'!$D41,'内訳書2-7'!$U$8:$U$608,EC$24)</f>
        <v>0</v>
      </c>
      <c r="ED41" s="394">
        <f>SUMIFS('内訳書2-7'!$T$8:$T$608,'内訳書2-7'!$G$8:$G$608,'【原則記入不要】内訳書1-1'!$D41,'内訳書2-7'!$U$8:$U$608,ED$24)</f>
        <v>0</v>
      </c>
      <c r="EE41" s="394">
        <f>SUMIFS('内訳書2-7'!$T$8:$T$608,'内訳書2-7'!$G$8:$G$608,'【原則記入不要】内訳書1-1'!$D41,'内訳書2-7'!$U$8:$U$608,EE$24)</f>
        <v>0</v>
      </c>
      <c r="EF41" s="394">
        <f>SUMIFS('内訳書2-7'!$T$8:$T$608,'内訳書2-7'!$G$8:$G$608,'【原則記入不要】内訳書1-1'!$D41,'内訳書2-7'!$U$8:$U$608,EF$24)</f>
        <v>0</v>
      </c>
      <c r="EG41" s="394">
        <f>SUMIFS('内訳書2-7'!$T$8:$T$608,'内訳書2-7'!$G$8:$G$608,'【原則記入不要】内訳書1-1'!$D41,'内訳書2-7'!$U$8:$U$608,EG$24)</f>
        <v>0</v>
      </c>
      <c r="EH41" s="394">
        <f>SUMIFS('内訳書2-7'!$T$8:$T$608,'内訳書2-7'!$G$8:$G$608,'【原則記入不要】内訳書1-1'!$D41,'内訳書2-7'!$U$8:$U$608,EH$24)</f>
        <v>0</v>
      </c>
      <c r="EI41" s="394">
        <f>SUMIFS('内訳書2-7'!$T$8:$T$608,'内訳書2-7'!$G$8:$G$608,'【原則記入不要】内訳書1-1'!$D41,'内訳書2-7'!$U$8:$U$608,EI$24)</f>
        <v>0</v>
      </c>
      <c r="EJ41" s="394">
        <f>SUMIFS('内訳書2-7'!$T$8:$T$608,'内訳書2-7'!$G$8:$G$608,'【原則記入不要】内訳書1-1'!$D41,'内訳書2-7'!$U$8:$U$608,EJ$24)</f>
        <v>0</v>
      </c>
      <c r="EK41" s="393">
        <f>SUMIFS('内訳書2-7'!$T$8:$T$608,'内訳書2-7'!$G$8:$G$608,'【原則記入不要】内訳書1-1'!$D41,'内訳書2-7'!$U$8:$U$608,EK$24)</f>
        <v>0</v>
      </c>
      <c r="EL41" s="394">
        <f>SUMIFS('内訳書2-7'!$T$8:$T$608,'内訳書2-7'!$G$8:$G$608,'【原則記入不要】内訳書1-1'!$D41,'内訳書2-7'!$U$8:$U$608,EL$24)</f>
        <v>0</v>
      </c>
      <c r="EM41" s="394">
        <f>SUMIFS('内訳書2-7'!$T$8:$T$608,'内訳書2-7'!$G$8:$G$608,'【原則記入不要】内訳書1-1'!$D41,'内訳書2-7'!$U$8:$U$608,EM$24)</f>
        <v>0</v>
      </c>
      <c r="EN41" s="394">
        <f>SUMIFS('内訳書2-7'!$T$8:$T$608,'内訳書2-7'!$G$8:$G$608,'【原則記入不要】内訳書1-1'!$D41,'内訳書2-7'!$U$8:$U$608,EN$24)</f>
        <v>0</v>
      </c>
      <c r="EO41" s="394">
        <f>SUMIFS('内訳書2-7'!$T$8:$T$608,'内訳書2-7'!$G$8:$G$608,'【原則記入不要】内訳書1-1'!$D41,'内訳書2-7'!$U$8:$U$608,EO$24)</f>
        <v>0</v>
      </c>
      <c r="EP41" s="394">
        <f>SUMIFS('内訳書2-7'!$T$8:$T$608,'内訳書2-7'!$G$8:$G$608,'【原則記入不要】内訳書1-1'!$D41,'内訳書2-7'!$U$8:$U$608,EP$24)</f>
        <v>0</v>
      </c>
      <c r="EQ41" s="394">
        <f>SUMIFS('内訳書2-7'!$T$8:$T$608,'内訳書2-7'!$G$8:$G$608,'【原則記入不要】内訳書1-1'!$D41,'内訳書2-7'!$U$8:$U$608,EQ$24)</f>
        <v>0</v>
      </c>
      <c r="ER41" s="394">
        <f>SUMIFS('内訳書2-7'!$T$8:$T$608,'内訳書2-7'!$G$8:$G$608,'【原則記入不要】内訳書1-1'!$D41,'内訳書2-7'!$U$8:$U$608,ER$24)</f>
        <v>0</v>
      </c>
      <c r="ES41" s="394">
        <f>SUMIFS('内訳書2-7'!$T$8:$T$608,'内訳書2-7'!$G$8:$G$608,'【原則記入不要】内訳書1-1'!$D41,'内訳書2-7'!$U$8:$U$608,ES$24)</f>
        <v>0</v>
      </c>
      <c r="ET41" s="394">
        <f>SUMIFS('内訳書2-7'!$T$8:$T$608,'内訳書2-7'!$G$8:$G$608,'【原則記入不要】内訳書1-1'!$D41,'内訳書2-7'!$U$8:$U$608,ET$24)</f>
        <v>0</v>
      </c>
      <c r="EU41" s="389">
        <f>'内訳書2-7'!$I851</f>
        <v>0</v>
      </c>
      <c r="EV41" s="388">
        <f>SUMIFS('内訳書2-8'!$T$8:$T$608,'内訳書2-8'!$G$8:$G$608,'【原則記入不要】内訳書1-1'!$D41,'内訳書2-8'!$U$8:$U$608,EV$24)</f>
        <v>0</v>
      </c>
      <c r="EW41" s="393">
        <f>SUMIFS('内訳書2-8'!$T$8:$T$608,'内訳書2-8'!$G$8:$G$608,'【原則記入不要】内訳書1-1'!$D41,'内訳書2-8'!$U$8:$U$608,EW$24)</f>
        <v>0</v>
      </c>
      <c r="EX41" s="394">
        <f>SUMIFS('内訳書2-8'!$T$8:$T$608,'内訳書2-8'!$G$8:$G$608,'【原則記入不要】内訳書1-1'!$D41,'内訳書2-8'!$U$8:$U$608,EX$24)</f>
        <v>0</v>
      </c>
      <c r="EY41" s="394">
        <f>SUMIFS('内訳書2-8'!$T$8:$T$608,'内訳書2-8'!$G$8:$G$608,'【原則記入不要】内訳書1-1'!$D41,'内訳書2-8'!$U$8:$U$608,EY$24)</f>
        <v>0</v>
      </c>
      <c r="EZ41" s="394">
        <f>SUMIFS('内訳書2-8'!$T$8:$T$608,'内訳書2-8'!$G$8:$G$608,'【原則記入不要】内訳書1-1'!$D41,'内訳書2-8'!$U$8:$U$608,EZ$24)</f>
        <v>0</v>
      </c>
      <c r="FA41" s="394">
        <f>SUMIFS('内訳書2-8'!$T$8:$T$608,'内訳書2-8'!$G$8:$G$608,'【原則記入不要】内訳書1-1'!$D41,'内訳書2-8'!$U$8:$U$608,FA$24)</f>
        <v>0</v>
      </c>
      <c r="FB41" s="394">
        <f>SUMIFS('内訳書2-8'!$T$8:$T$608,'内訳書2-8'!$G$8:$G$608,'【原則記入不要】内訳書1-1'!$D41,'内訳書2-8'!$U$8:$U$608,FB$24)</f>
        <v>0</v>
      </c>
      <c r="FC41" s="394">
        <f>SUMIFS('内訳書2-8'!$T$8:$T$608,'内訳書2-8'!$G$8:$G$608,'【原則記入不要】内訳書1-1'!$D41,'内訳書2-8'!$U$8:$U$608,FC$24)</f>
        <v>0</v>
      </c>
      <c r="FD41" s="394">
        <f>SUMIFS('内訳書2-8'!$T$8:$T$608,'内訳書2-8'!$G$8:$G$608,'【原則記入不要】内訳書1-1'!$D41,'内訳書2-8'!$U$8:$U$608,FD$24)</f>
        <v>0</v>
      </c>
      <c r="FE41" s="394">
        <f>SUMIFS('内訳書2-8'!$T$8:$T$608,'内訳書2-8'!$G$8:$G$608,'【原則記入不要】内訳書1-1'!$D41,'内訳書2-8'!$U$8:$U$608,FE$24)</f>
        <v>0</v>
      </c>
      <c r="FF41" s="393">
        <f>SUMIFS('内訳書2-8'!$T$8:$T$608,'内訳書2-8'!$G$8:$G$608,'【原則記入不要】内訳書1-1'!$D41,'内訳書2-8'!$U$8:$U$608,FF$24)</f>
        <v>0</v>
      </c>
      <c r="FG41" s="394">
        <f>SUMIFS('内訳書2-8'!$T$8:$T$608,'内訳書2-8'!$G$8:$G$608,'【原則記入不要】内訳書1-1'!$D41,'内訳書2-8'!$U$8:$U$608,FG$24)</f>
        <v>0</v>
      </c>
      <c r="FH41" s="394">
        <f>SUMIFS('内訳書2-8'!$T$8:$T$608,'内訳書2-8'!$G$8:$G$608,'【原則記入不要】内訳書1-1'!$D41,'内訳書2-8'!$U$8:$U$608,FH$24)</f>
        <v>0</v>
      </c>
      <c r="FI41" s="394">
        <f>SUMIFS('内訳書2-8'!$T$8:$T$608,'内訳書2-8'!$G$8:$G$608,'【原則記入不要】内訳書1-1'!$D41,'内訳書2-8'!$U$8:$U$608,FI$24)</f>
        <v>0</v>
      </c>
      <c r="FJ41" s="394">
        <f>SUMIFS('内訳書2-8'!$T$8:$T$608,'内訳書2-8'!$G$8:$G$608,'【原則記入不要】内訳書1-1'!$D41,'内訳書2-8'!$U$8:$U$608,FJ$24)</f>
        <v>0</v>
      </c>
      <c r="FK41" s="394">
        <f>SUMIFS('内訳書2-8'!$T$8:$T$608,'内訳書2-8'!$G$8:$G$608,'【原則記入不要】内訳書1-1'!$D41,'内訳書2-8'!$U$8:$U$608,FK$24)</f>
        <v>0</v>
      </c>
      <c r="FL41" s="394">
        <f>SUMIFS('内訳書2-8'!$T$8:$T$608,'内訳書2-8'!$G$8:$G$608,'【原則記入不要】内訳書1-1'!$D41,'内訳書2-8'!$U$8:$U$608,FL$24)</f>
        <v>0</v>
      </c>
      <c r="FM41" s="394">
        <f>SUMIFS('内訳書2-8'!$T$8:$T$608,'内訳書2-8'!$G$8:$G$608,'【原則記入不要】内訳書1-1'!$D41,'内訳書2-8'!$U$8:$U$608,FM$24)</f>
        <v>0</v>
      </c>
      <c r="FN41" s="394">
        <f>SUMIFS('内訳書2-8'!$T$8:$T$608,'内訳書2-8'!$G$8:$G$608,'【原則記入不要】内訳書1-1'!$D41,'内訳書2-8'!$U$8:$U$608,FN$24)</f>
        <v>0</v>
      </c>
      <c r="FO41" s="394">
        <f>SUMIFS('内訳書2-8'!$T$8:$T$608,'内訳書2-8'!$G$8:$G$608,'【原則記入不要】内訳書1-1'!$D41,'内訳書2-8'!$U$8:$U$608,FO$24)</f>
        <v>0</v>
      </c>
      <c r="FP41" s="389">
        <f>'内訳書2-8'!$I851</f>
        <v>0</v>
      </c>
      <c r="FQ41" s="388">
        <f>SUMIFS('内訳書2-9'!$T$8:$T$608,'内訳書2-9'!$G$8:$G$608,'【原則記入不要】内訳書1-1'!$D41,'内訳書2-9'!$U$8:$U$608,FQ$24)</f>
        <v>0</v>
      </c>
      <c r="FR41" s="393">
        <f>SUMIFS('内訳書2-9'!$T$8:$T$608,'内訳書2-9'!$G$8:$G$608,'【原則記入不要】内訳書1-1'!$D41,'内訳書2-9'!$U$8:$U$608,FR$24)</f>
        <v>0</v>
      </c>
      <c r="FS41" s="394">
        <f>SUMIFS('内訳書2-9'!$T$8:$T$608,'内訳書2-9'!$G$8:$G$608,'【原則記入不要】内訳書1-1'!$D41,'内訳書2-9'!$U$8:$U$608,FS$24)</f>
        <v>0</v>
      </c>
      <c r="FT41" s="394">
        <f>SUMIFS('内訳書2-9'!$T$8:$T$608,'内訳書2-9'!$G$8:$G$608,'【原則記入不要】内訳書1-1'!$D41,'内訳書2-9'!$U$8:$U$608,FT$24)</f>
        <v>0</v>
      </c>
      <c r="FU41" s="394">
        <f>SUMIFS('内訳書2-9'!$T$8:$T$608,'内訳書2-9'!$G$8:$G$608,'【原則記入不要】内訳書1-1'!$D41,'内訳書2-9'!$U$8:$U$608,FU$24)</f>
        <v>0</v>
      </c>
      <c r="FV41" s="394">
        <f>SUMIFS('内訳書2-9'!$T$8:$T$608,'内訳書2-9'!$G$8:$G$608,'【原則記入不要】内訳書1-1'!$D41,'内訳書2-9'!$U$8:$U$608,FV$24)</f>
        <v>0</v>
      </c>
      <c r="FW41" s="394">
        <f>SUMIFS('内訳書2-9'!$T$8:$T$608,'内訳書2-9'!$G$8:$G$608,'【原則記入不要】内訳書1-1'!$D41,'内訳書2-9'!$U$8:$U$608,FW$24)</f>
        <v>0</v>
      </c>
      <c r="FX41" s="394">
        <f>SUMIFS('内訳書2-9'!$T$8:$T$608,'内訳書2-9'!$G$8:$G$608,'【原則記入不要】内訳書1-1'!$D41,'内訳書2-9'!$U$8:$U$608,FX$24)</f>
        <v>0</v>
      </c>
      <c r="FY41" s="394">
        <f>SUMIFS('内訳書2-9'!$T$8:$T$608,'内訳書2-9'!$G$8:$G$608,'【原則記入不要】内訳書1-1'!$D41,'内訳書2-9'!$U$8:$U$608,FY$24)</f>
        <v>0</v>
      </c>
      <c r="FZ41" s="394">
        <f>SUMIFS('内訳書2-9'!$T$8:$T$608,'内訳書2-9'!$G$8:$G$608,'【原則記入不要】内訳書1-1'!$D41,'内訳書2-9'!$U$8:$U$608,FZ$24)</f>
        <v>0</v>
      </c>
      <c r="GA41" s="393">
        <f>SUMIFS('内訳書2-9'!$T$8:$T$608,'内訳書2-9'!$G$8:$G$608,'【原則記入不要】内訳書1-1'!$D41,'内訳書2-9'!$U$8:$U$608,GA$24)</f>
        <v>0</v>
      </c>
      <c r="GB41" s="394">
        <f>SUMIFS('内訳書2-9'!$T$8:$T$608,'内訳書2-9'!$G$8:$G$608,'【原則記入不要】内訳書1-1'!$D41,'内訳書2-9'!$U$8:$U$608,GB$24)</f>
        <v>0</v>
      </c>
      <c r="GC41" s="394">
        <f>SUMIFS('内訳書2-9'!$T$8:$T$608,'内訳書2-9'!$G$8:$G$608,'【原則記入不要】内訳書1-1'!$D41,'内訳書2-9'!$U$8:$U$608,GC$24)</f>
        <v>0</v>
      </c>
      <c r="GD41" s="394">
        <f>SUMIFS('内訳書2-9'!$T$8:$T$608,'内訳書2-9'!$G$8:$G$608,'【原則記入不要】内訳書1-1'!$D41,'内訳書2-9'!$U$8:$U$608,GD$24)</f>
        <v>0</v>
      </c>
      <c r="GE41" s="394">
        <f>SUMIFS('内訳書2-9'!$T$8:$T$608,'内訳書2-9'!$G$8:$G$608,'【原則記入不要】内訳書1-1'!$D41,'内訳書2-9'!$U$8:$U$608,GE$24)</f>
        <v>0</v>
      </c>
      <c r="GF41" s="394">
        <f>SUMIFS('内訳書2-9'!$T$8:$T$608,'内訳書2-9'!$G$8:$G$608,'【原則記入不要】内訳書1-1'!$D41,'内訳書2-9'!$U$8:$U$608,GF$24)</f>
        <v>0</v>
      </c>
      <c r="GG41" s="394">
        <f>SUMIFS('内訳書2-9'!$T$8:$T$608,'内訳書2-9'!$G$8:$G$608,'【原則記入不要】内訳書1-1'!$D41,'内訳書2-9'!$U$8:$U$608,GG$24)</f>
        <v>0</v>
      </c>
      <c r="GH41" s="394">
        <f>SUMIFS('内訳書2-9'!$T$8:$T$608,'内訳書2-9'!$G$8:$G$608,'【原則記入不要】内訳書1-1'!$D41,'内訳書2-9'!$U$8:$U$608,GH$24)</f>
        <v>0</v>
      </c>
      <c r="GI41" s="394">
        <f>SUMIFS('内訳書2-9'!$T$8:$T$608,'内訳書2-9'!$G$8:$G$608,'【原則記入不要】内訳書1-1'!$D41,'内訳書2-9'!$U$8:$U$608,GI$24)</f>
        <v>0</v>
      </c>
      <c r="GJ41" s="394">
        <f>SUMIFS('内訳書2-9'!$T$8:$T$608,'内訳書2-9'!$G$8:$G$608,'【原則記入不要】内訳書1-1'!$D41,'内訳書2-9'!$U$8:$U$608,GJ$24)</f>
        <v>0</v>
      </c>
      <c r="GK41" s="389">
        <f>'内訳書2-9'!$I851</f>
        <v>0</v>
      </c>
      <c r="GL41" s="388">
        <f>SUMIFS('内訳書2-10'!$T$8:$T$608,'内訳書2-10'!$G$8:$G$608,'【原則記入不要】内訳書1-1'!$D41,'内訳書2-10'!$U$8:$U$608,GL$24)</f>
        <v>0</v>
      </c>
      <c r="GM41" s="393">
        <f>SUMIFS('内訳書2-10'!$T$8:$T$608,'内訳書2-10'!$G$8:$G$608,'【原則記入不要】内訳書1-1'!$D41,'内訳書2-10'!$U$8:$U$608,GM$24)</f>
        <v>0</v>
      </c>
      <c r="GN41" s="394">
        <f>SUMIFS('内訳書2-10'!$T$8:$T$608,'内訳書2-10'!$G$8:$G$608,'【原則記入不要】内訳書1-1'!$D41,'内訳書2-10'!$U$8:$U$608,GN$24)</f>
        <v>0</v>
      </c>
      <c r="GO41" s="394">
        <f>SUMIFS('内訳書2-10'!$T$8:$T$608,'内訳書2-10'!$G$8:$G$608,'【原則記入不要】内訳書1-1'!$D41,'内訳書2-10'!$U$8:$U$608,GO$24)</f>
        <v>0</v>
      </c>
      <c r="GP41" s="394">
        <f>SUMIFS('内訳書2-10'!$T$8:$T$608,'内訳書2-10'!$G$8:$G$608,'【原則記入不要】内訳書1-1'!$D41,'内訳書2-10'!$U$8:$U$608,GP$24)</f>
        <v>0</v>
      </c>
      <c r="GQ41" s="394">
        <f>SUMIFS('内訳書2-10'!$T$8:$T$608,'内訳書2-10'!$G$8:$G$608,'【原則記入不要】内訳書1-1'!$D41,'内訳書2-10'!$U$8:$U$608,GQ$24)</f>
        <v>0</v>
      </c>
      <c r="GR41" s="394">
        <f>SUMIFS('内訳書2-10'!$T$8:$T$608,'内訳書2-10'!$G$8:$G$608,'【原則記入不要】内訳書1-1'!$D41,'内訳書2-10'!$U$8:$U$608,GR$24)</f>
        <v>0</v>
      </c>
      <c r="GS41" s="394">
        <f>SUMIFS('内訳書2-10'!$T$8:$T$608,'内訳書2-10'!$G$8:$G$608,'【原則記入不要】内訳書1-1'!$D41,'内訳書2-10'!$U$8:$U$608,GS$24)</f>
        <v>0</v>
      </c>
      <c r="GT41" s="394">
        <f>SUMIFS('内訳書2-10'!$T$8:$T$608,'内訳書2-10'!$G$8:$G$608,'【原則記入不要】内訳書1-1'!$D41,'内訳書2-10'!$U$8:$U$608,GT$24)</f>
        <v>0</v>
      </c>
      <c r="GU41" s="394">
        <f>SUMIFS('内訳書2-10'!$T$8:$T$608,'内訳書2-10'!$G$8:$G$608,'【原則記入不要】内訳書1-1'!$D41,'内訳書2-10'!$U$8:$U$608,GU$24)</f>
        <v>0</v>
      </c>
      <c r="GV41" s="393">
        <f>SUMIFS('内訳書2-10'!$T$8:$T$608,'内訳書2-10'!$G$8:$G$608,'【原則記入不要】内訳書1-1'!$D41,'内訳書2-10'!$U$8:$U$608,GV$24)</f>
        <v>0</v>
      </c>
      <c r="GW41" s="394">
        <f>SUMIFS('内訳書2-10'!$T$8:$T$608,'内訳書2-10'!$G$8:$G$608,'【原則記入不要】内訳書1-1'!$D41,'内訳書2-10'!$U$8:$U$608,GW$24)</f>
        <v>0</v>
      </c>
      <c r="GX41" s="394">
        <f>SUMIFS('内訳書2-10'!$T$8:$T$608,'内訳書2-10'!$G$8:$G$608,'【原則記入不要】内訳書1-1'!$D41,'内訳書2-10'!$U$8:$U$608,GX$24)</f>
        <v>0</v>
      </c>
      <c r="GY41" s="394">
        <f>SUMIFS('内訳書2-10'!$T$8:$T$608,'内訳書2-10'!$G$8:$G$608,'【原則記入不要】内訳書1-1'!$D41,'内訳書2-10'!$U$8:$U$608,GY$24)</f>
        <v>0</v>
      </c>
      <c r="GZ41" s="394">
        <f>SUMIFS('内訳書2-10'!$T$8:$T$608,'内訳書2-10'!$G$8:$G$608,'【原則記入不要】内訳書1-1'!$D41,'内訳書2-10'!$U$8:$U$608,GZ$24)</f>
        <v>0</v>
      </c>
      <c r="HA41" s="394">
        <f>SUMIFS('内訳書2-10'!$T$8:$T$608,'内訳書2-10'!$G$8:$G$608,'【原則記入不要】内訳書1-1'!$D41,'内訳書2-10'!$U$8:$U$608,HA$24)</f>
        <v>0</v>
      </c>
      <c r="HB41" s="394">
        <f>SUMIFS('内訳書2-10'!$T$8:$T$608,'内訳書2-10'!$G$8:$G$608,'【原則記入不要】内訳書1-1'!$D41,'内訳書2-10'!$U$8:$U$608,HB$24)</f>
        <v>0</v>
      </c>
      <c r="HC41" s="394">
        <f>SUMIFS('内訳書2-10'!$T$8:$T$608,'内訳書2-10'!$G$8:$G$608,'【原則記入不要】内訳書1-1'!$D41,'内訳書2-10'!$U$8:$U$608,HC$24)</f>
        <v>0</v>
      </c>
      <c r="HD41" s="394">
        <f>SUMIFS('内訳書2-10'!$T$8:$T$608,'内訳書2-10'!$G$8:$G$608,'【原則記入不要】内訳書1-1'!$D41,'内訳書2-10'!$U$8:$U$608,HD$24)</f>
        <v>0</v>
      </c>
      <c r="HE41" s="394">
        <f>SUMIFS('内訳書2-10'!$T$8:$T$608,'内訳書2-10'!$G$8:$G$608,'【原則記入不要】内訳書1-1'!$D41,'内訳書2-10'!$U$8:$U$608,HE$24)</f>
        <v>0</v>
      </c>
      <c r="HF41" s="389">
        <f>'内訳書2-10'!$I851</f>
        <v>0</v>
      </c>
      <c r="HG41" s="388">
        <f>SUMIFS('内訳書2-11'!$T$8:$T$608,'内訳書2-11'!$G$8:$G$608,'【原則記入不要】内訳書1-1'!$D41,'内訳書2-11'!$U$8:$U$608,HG$24)</f>
        <v>0</v>
      </c>
      <c r="HH41" s="393">
        <f>SUMIFS('内訳書2-11'!$T$8:$T$608,'内訳書2-11'!$G$8:$G$608,'【原則記入不要】内訳書1-1'!$D41,'内訳書2-11'!$U$8:$U$608,HH$24)</f>
        <v>0</v>
      </c>
      <c r="HI41" s="394">
        <f>SUMIFS('内訳書2-11'!$T$8:$T$608,'内訳書2-11'!$G$8:$G$608,'【原則記入不要】内訳書1-1'!$D41,'内訳書2-11'!$U$8:$U$608,HI$24)</f>
        <v>0</v>
      </c>
      <c r="HJ41" s="394">
        <f>SUMIFS('内訳書2-11'!$T$8:$T$608,'内訳書2-11'!$G$8:$G$608,'【原則記入不要】内訳書1-1'!$D41,'内訳書2-11'!$U$8:$U$608,HJ$24)</f>
        <v>0</v>
      </c>
      <c r="HK41" s="394">
        <f>SUMIFS('内訳書2-11'!$T$8:$T$608,'内訳書2-11'!$G$8:$G$608,'【原則記入不要】内訳書1-1'!$D41,'内訳書2-11'!$U$8:$U$608,HK$24)</f>
        <v>0</v>
      </c>
      <c r="HL41" s="394">
        <f>SUMIFS('内訳書2-11'!$T$8:$T$608,'内訳書2-11'!$G$8:$G$608,'【原則記入不要】内訳書1-1'!$D41,'内訳書2-11'!$U$8:$U$608,HL$24)</f>
        <v>0</v>
      </c>
      <c r="HM41" s="394">
        <f>SUMIFS('内訳書2-11'!$T$8:$T$608,'内訳書2-11'!$G$8:$G$608,'【原則記入不要】内訳書1-1'!$D41,'内訳書2-11'!$U$8:$U$608,HM$24)</f>
        <v>0</v>
      </c>
      <c r="HN41" s="394">
        <f>SUMIFS('内訳書2-11'!$T$8:$T$608,'内訳書2-11'!$G$8:$G$608,'【原則記入不要】内訳書1-1'!$D41,'内訳書2-11'!$U$8:$U$608,HN$24)</f>
        <v>0</v>
      </c>
      <c r="HO41" s="394">
        <f>SUMIFS('内訳書2-11'!$T$8:$T$608,'内訳書2-11'!$G$8:$G$608,'【原則記入不要】内訳書1-1'!$D41,'内訳書2-11'!$U$8:$U$608,HO$24)</f>
        <v>0</v>
      </c>
      <c r="HP41" s="394">
        <f>SUMIFS('内訳書2-11'!$T$8:$T$608,'内訳書2-11'!$G$8:$G$608,'【原則記入不要】内訳書1-1'!$D41,'内訳書2-11'!$U$8:$U$608,HP$24)</f>
        <v>0</v>
      </c>
      <c r="HQ41" s="393">
        <f>SUMIFS('内訳書2-11'!$T$8:$T$608,'内訳書2-11'!$G$8:$G$608,'【原則記入不要】内訳書1-1'!$D41,'内訳書2-11'!$U$8:$U$608,HQ$24)</f>
        <v>0</v>
      </c>
      <c r="HR41" s="394">
        <f>SUMIFS('内訳書2-11'!$T$8:$T$608,'内訳書2-11'!$G$8:$G$608,'【原則記入不要】内訳書1-1'!$D41,'内訳書2-11'!$U$8:$U$608,HR$24)</f>
        <v>0</v>
      </c>
      <c r="HS41" s="394">
        <f>SUMIFS('内訳書2-11'!$T$8:$T$608,'内訳書2-11'!$G$8:$G$608,'【原則記入不要】内訳書1-1'!$D41,'内訳書2-11'!$U$8:$U$608,HS$24)</f>
        <v>0</v>
      </c>
      <c r="HT41" s="394">
        <f>SUMIFS('内訳書2-11'!$T$8:$T$608,'内訳書2-11'!$G$8:$G$608,'【原則記入不要】内訳書1-1'!$D41,'内訳書2-11'!$U$8:$U$608,HT$24)</f>
        <v>0</v>
      </c>
      <c r="HU41" s="394">
        <f>SUMIFS('内訳書2-11'!$T$8:$T$608,'内訳書2-11'!$G$8:$G$608,'【原則記入不要】内訳書1-1'!$D41,'内訳書2-11'!$U$8:$U$608,HU$24)</f>
        <v>0</v>
      </c>
      <c r="HV41" s="394">
        <f>SUMIFS('内訳書2-11'!$T$8:$T$608,'内訳書2-11'!$G$8:$G$608,'【原則記入不要】内訳書1-1'!$D41,'内訳書2-11'!$U$8:$U$608,HV$24)</f>
        <v>0</v>
      </c>
      <c r="HW41" s="394">
        <f>SUMIFS('内訳書2-11'!$T$8:$T$608,'内訳書2-11'!$G$8:$G$608,'【原則記入不要】内訳書1-1'!$D41,'内訳書2-11'!$U$8:$U$608,HW$24)</f>
        <v>0</v>
      </c>
      <c r="HX41" s="394">
        <f>SUMIFS('内訳書2-11'!$T$8:$T$608,'内訳書2-11'!$G$8:$G$608,'【原則記入不要】内訳書1-1'!$D41,'内訳書2-11'!$U$8:$U$608,HX$24)</f>
        <v>0</v>
      </c>
      <c r="HY41" s="394">
        <f>SUMIFS('内訳書2-11'!$T$8:$T$608,'内訳書2-11'!$G$8:$G$608,'【原則記入不要】内訳書1-1'!$D41,'内訳書2-11'!$U$8:$U$608,HY$24)</f>
        <v>0</v>
      </c>
      <c r="HZ41" s="394">
        <f>SUMIFS('内訳書2-11'!$T$8:$T$608,'内訳書2-11'!$G$8:$G$608,'【原則記入不要】内訳書1-1'!$D41,'内訳書2-11'!$U$8:$U$608,HZ$24)</f>
        <v>0</v>
      </c>
      <c r="IA41" s="389">
        <f>'内訳書2-11'!$I851</f>
        <v>0</v>
      </c>
      <c r="IB41" s="388">
        <f>SUMIFS('内訳書2-12'!$T$8:$T$608,'内訳書2-12'!$G$8:$G$608,'【原則記入不要】内訳書1-1'!$D41,'内訳書2-12'!$U$8:$U$608,IB$24)</f>
        <v>0</v>
      </c>
      <c r="IC41" s="393">
        <f>SUMIFS('内訳書2-12'!$T$8:$T$608,'内訳書2-12'!$G$8:$G$608,'【原則記入不要】内訳書1-1'!$D41,'内訳書2-12'!$U$8:$U$608,IC$24)</f>
        <v>0</v>
      </c>
      <c r="ID41" s="394">
        <f>SUMIFS('内訳書2-12'!$T$8:$T$608,'内訳書2-12'!$G$8:$G$608,'【原則記入不要】内訳書1-1'!$D41,'内訳書2-12'!$U$8:$U$608,ID$24)</f>
        <v>0</v>
      </c>
      <c r="IE41" s="394">
        <f>SUMIFS('内訳書2-12'!$T$8:$T$608,'内訳書2-12'!$G$8:$G$608,'【原則記入不要】内訳書1-1'!$D41,'内訳書2-12'!$U$8:$U$608,IE$24)</f>
        <v>0</v>
      </c>
      <c r="IF41" s="394">
        <f>SUMIFS('内訳書2-12'!$T$8:$T$608,'内訳書2-12'!$G$8:$G$608,'【原則記入不要】内訳書1-1'!$D41,'内訳書2-12'!$U$8:$U$608,IF$24)</f>
        <v>0</v>
      </c>
      <c r="IG41" s="394">
        <f>SUMIFS('内訳書2-12'!$T$8:$T$608,'内訳書2-12'!$G$8:$G$608,'【原則記入不要】内訳書1-1'!$D41,'内訳書2-12'!$U$8:$U$608,IG$24)</f>
        <v>0</v>
      </c>
      <c r="IH41" s="394">
        <f>SUMIFS('内訳書2-12'!$T$8:$T$608,'内訳書2-12'!$G$8:$G$608,'【原則記入不要】内訳書1-1'!$D41,'内訳書2-12'!$U$8:$U$608,IH$24)</f>
        <v>0</v>
      </c>
      <c r="II41" s="394">
        <f>SUMIFS('内訳書2-12'!$T$8:$T$608,'内訳書2-12'!$G$8:$G$608,'【原則記入不要】内訳書1-1'!$D41,'内訳書2-12'!$U$8:$U$608,II$24)</f>
        <v>0</v>
      </c>
      <c r="IJ41" s="394">
        <f>SUMIFS('内訳書2-12'!$T$8:$T$608,'内訳書2-12'!$G$8:$G$608,'【原則記入不要】内訳書1-1'!$D41,'内訳書2-12'!$U$8:$U$608,IJ$24)</f>
        <v>0</v>
      </c>
      <c r="IK41" s="394">
        <f>SUMIFS('内訳書2-12'!$T$8:$T$608,'内訳書2-12'!$G$8:$G$608,'【原則記入不要】内訳書1-1'!$D41,'内訳書2-12'!$U$8:$U$608,IK$24)</f>
        <v>0</v>
      </c>
      <c r="IL41" s="393">
        <f>SUMIFS('内訳書2-12'!$T$8:$T$608,'内訳書2-12'!$G$8:$G$608,'【原則記入不要】内訳書1-1'!$D41,'内訳書2-12'!$U$8:$U$608,IL$24)</f>
        <v>0</v>
      </c>
      <c r="IM41" s="394">
        <f>SUMIFS('内訳書2-12'!$T$8:$T$608,'内訳書2-12'!$G$8:$G$608,'【原則記入不要】内訳書1-1'!$D41,'内訳書2-12'!$U$8:$U$608,IM$24)</f>
        <v>0</v>
      </c>
      <c r="IN41" s="394">
        <f>SUMIFS('内訳書2-12'!$T$8:$T$608,'内訳書2-12'!$G$8:$G$608,'【原則記入不要】内訳書1-1'!$D41,'内訳書2-12'!$U$8:$U$608,IN$24)</f>
        <v>0</v>
      </c>
      <c r="IO41" s="394">
        <f>SUMIFS('内訳書2-12'!$T$8:$T$608,'内訳書2-12'!$G$8:$G$608,'【原則記入不要】内訳書1-1'!$D41,'内訳書2-12'!$U$8:$U$608,IO$24)</f>
        <v>0</v>
      </c>
      <c r="IP41" s="394">
        <f>SUMIFS('内訳書2-12'!$T$8:$T$608,'内訳書2-12'!$G$8:$G$608,'【原則記入不要】内訳書1-1'!$D41,'内訳書2-12'!$U$8:$U$608,IP$24)</f>
        <v>0</v>
      </c>
      <c r="IQ41" s="394">
        <f>SUMIFS('内訳書2-12'!$T$8:$T$608,'内訳書2-12'!$G$8:$G$608,'【原則記入不要】内訳書1-1'!$D41,'内訳書2-12'!$U$8:$U$608,IQ$24)</f>
        <v>0</v>
      </c>
      <c r="IR41" s="394">
        <f>SUMIFS('内訳書2-12'!$T$8:$T$608,'内訳書2-12'!$G$8:$G$608,'【原則記入不要】内訳書1-1'!$D41,'内訳書2-12'!$U$8:$U$608,IR$24)</f>
        <v>0</v>
      </c>
      <c r="IS41" s="394">
        <f>SUMIFS('内訳書2-12'!$T$8:$T$608,'内訳書2-12'!$G$8:$G$608,'【原則記入不要】内訳書1-1'!$D41,'内訳書2-12'!$U$8:$U$608,IS$24)</f>
        <v>0</v>
      </c>
      <c r="IT41" s="394">
        <f>SUMIFS('内訳書2-12'!$T$8:$T$608,'内訳書2-12'!$G$8:$G$608,'【原則記入不要】内訳書1-1'!$D41,'内訳書2-12'!$U$8:$U$608,IT$24)</f>
        <v>0</v>
      </c>
      <c r="IU41" s="394">
        <f>SUMIFS('内訳書2-12'!$T$8:$T$608,'内訳書2-12'!$G$8:$G$608,'【原則記入不要】内訳書1-1'!$D41,'内訳書2-12'!$U$8:$U$608,IU$24)</f>
        <v>0</v>
      </c>
      <c r="IV41" s="389">
        <f>'内訳書2-12'!$I851</f>
        <v>0</v>
      </c>
      <c r="IW41" s="388">
        <f>SUMIFS('内訳書2-13'!$T$8:$T$608,'内訳書2-13'!$G$8:$G$608,'【原則記入不要】内訳書1-1'!$D41,'内訳書2-13'!$U$8:$U$608,IW$24)</f>
        <v>0</v>
      </c>
      <c r="IX41" s="393">
        <f>SUMIFS('内訳書2-13'!$T$8:$T$608,'内訳書2-13'!$G$8:$G$608,'【原則記入不要】内訳書1-1'!$D41,'内訳書2-13'!$U$8:$U$608,IX$24)</f>
        <v>0</v>
      </c>
      <c r="IY41" s="394">
        <f>SUMIFS('内訳書2-13'!$T$8:$T$608,'内訳書2-13'!$G$8:$G$608,'【原則記入不要】内訳書1-1'!$D41,'内訳書2-13'!$U$8:$U$608,IY$24)</f>
        <v>0</v>
      </c>
      <c r="IZ41" s="394">
        <f>SUMIFS('内訳書2-13'!$T$8:$T$608,'内訳書2-13'!$G$8:$G$608,'【原則記入不要】内訳書1-1'!$D41,'内訳書2-13'!$U$8:$U$608,IZ$24)</f>
        <v>0</v>
      </c>
      <c r="JA41" s="394">
        <f>SUMIFS('内訳書2-13'!$T$8:$T$608,'内訳書2-13'!$G$8:$G$608,'【原則記入不要】内訳書1-1'!$D41,'内訳書2-13'!$U$8:$U$608,JA$24)</f>
        <v>0</v>
      </c>
      <c r="JB41" s="394">
        <f>SUMIFS('内訳書2-13'!$T$8:$T$608,'内訳書2-13'!$G$8:$G$608,'【原則記入不要】内訳書1-1'!$D41,'内訳書2-13'!$U$8:$U$608,JB$24)</f>
        <v>0</v>
      </c>
      <c r="JC41" s="394">
        <f>SUMIFS('内訳書2-13'!$T$8:$T$608,'内訳書2-13'!$G$8:$G$608,'【原則記入不要】内訳書1-1'!$D41,'内訳書2-13'!$U$8:$U$608,JC$24)</f>
        <v>0</v>
      </c>
      <c r="JD41" s="394">
        <f>SUMIFS('内訳書2-13'!$T$8:$T$608,'内訳書2-13'!$G$8:$G$608,'【原則記入不要】内訳書1-1'!$D41,'内訳書2-13'!$U$8:$U$608,JD$24)</f>
        <v>0</v>
      </c>
      <c r="JE41" s="394">
        <f>SUMIFS('内訳書2-13'!$T$8:$T$608,'内訳書2-13'!$G$8:$G$608,'【原則記入不要】内訳書1-1'!$D41,'内訳書2-13'!$U$8:$U$608,JE$24)</f>
        <v>0</v>
      </c>
      <c r="JF41" s="394">
        <f>SUMIFS('内訳書2-13'!$T$8:$T$608,'内訳書2-13'!$G$8:$G$608,'【原則記入不要】内訳書1-1'!$D41,'内訳書2-13'!$U$8:$U$608,JF$24)</f>
        <v>0</v>
      </c>
      <c r="JG41" s="393">
        <f>SUMIFS('内訳書2-13'!$T$8:$T$608,'内訳書2-13'!$G$8:$G$608,'【原則記入不要】内訳書1-1'!$D41,'内訳書2-13'!$U$8:$U$608,JG$24)</f>
        <v>0</v>
      </c>
      <c r="JH41" s="394">
        <f>SUMIFS('内訳書2-13'!$T$8:$T$608,'内訳書2-13'!$G$8:$G$608,'【原則記入不要】内訳書1-1'!$D41,'内訳書2-13'!$U$8:$U$608,JH$24)</f>
        <v>0</v>
      </c>
      <c r="JI41" s="394">
        <f>SUMIFS('内訳書2-13'!$T$8:$T$608,'内訳書2-13'!$G$8:$G$608,'【原則記入不要】内訳書1-1'!$D41,'内訳書2-13'!$U$8:$U$608,JI$24)</f>
        <v>0</v>
      </c>
      <c r="JJ41" s="394">
        <f>SUMIFS('内訳書2-13'!$T$8:$T$608,'内訳書2-13'!$G$8:$G$608,'【原則記入不要】内訳書1-1'!$D41,'内訳書2-13'!$U$8:$U$608,JJ$24)</f>
        <v>0</v>
      </c>
      <c r="JK41" s="394">
        <f>SUMIFS('内訳書2-13'!$T$8:$T$608,'内訳書2-13'!$G$8:$G$608,'【原則記入不要】内訳書1-1'!$D41,'内訳書2-13'!$U$8:$U$608,JK$24)</f>
        <v>0</v>
      </c>
      <c r="JL41" s="394">
        <f>SUMIFS('内訳書2-13'!$T$8:$T$608,'内訳書2-13'!$G$8:$G$608,'【原則記入不要】内訳書1-1'!$D41,'内訳書2-13'!$U$8:$U$608,JL$24)</f>
        <v>0</v>
      </c>
      <c r="JM41" s="394">
        <f>SUMIFS('内訳書2-13'!$T$8:$T$608,'内訳書2-13'!$G$8:$G$608,'【原則記入不要】内訳書1-1'!$D41,'内訳書2-13'!$U$8:$U$608,JM$24)</f>
        <v>0</v>
      </c>
      <c r="JN41" s="394">
        <f>SUMIFS('内訳書2-13'!$T$8:$T$608,'内訳書2-13'!$G$8:$G$608,'【原則記入不要】内訳書1-1'!$D41,'内訳書2-13'!$U$8:$U$608,JN$24)</f>
        <v>0</v>
      </c>
      <c r="JO41" s="394">
        <f>SUMIFS('内訳書2-13'!$T$8:$T$608,'内訳書2-13'!$G$8:$G$608,'【原則記入不要】内訳書1-1'!$D41,'内訳書2-13'!$U$8:$U$608,JO$24)</f>
        <v>0</v>
      </c>
      <c r="JP41" s="394">
        <f>SUMIFS('内訳書2-13'!$T$8:$T$608,'内訳書2-13'!$G$8:$G$608,'【原則記入不要】内訳書1-1'!$D41,'内訳書2-13'!$U$8:$U$608,JP$24)</f>
        <v>0</v>
      </c>
      <c r="JQ41" s="389">
        <f>'内訳書2-13'!$I851</f>
        <v>0</v>
      </c>
      <c r="JR41" s="388">
        <f>SUMIFS('内訳書2-14'!$T$8:$T$608,'内訳書2-14'!$G$8:$G$608,'【原則記入不要】内訳書1-1'!$D41,'内訳書2-14'!$U$8:$U$608,JR$24)</f>
        <v>0</v>
      </c>
      <c r="JS41" s="393">
        <f>SUMIFS('内訳書2-14'!$T$8:$T$608,'内訳書2-14'!$G$8:$G$608,'【原則記入不要】内訳書1-1'!$D41,'内訳書2-14'!$U$8:$U$608,JS$24)</f>
        <v>0</v>
      </c>
      <c r="JT41" s="394">
        <f>SUMIFS('内訳書2-14'!$T$8:$T$608,'内訳書2-14'!$G$8:$G$608,'【原則記入不要】内訳書1-1'!$D41,'内訳書2-14'!$U$8:$U$608,JT$24)</f>
        <v>0</v>
      </c>
      <c r="JU41" s="394">
        <f>SUMIFS('内訳書2-14'!$T$8:$T$608,'内訳書2-14'!$G$8:$G$608,'【原則記入不要】内訳書1-1'!$D41,'内訳書2-14'!$U$8:$U$608,JU$24)</f>
        <v>0</v>
      </c>
      <c r="JV41" s="394">
        <f>SUMIFS('内訳書2-14'!$T$8:$T$608,'内訳書2-14'!$G$8:$G$608,'【原則記入不要】内訳書1-1'!$D41,'内訳書2-14'!$U$8:$U$608,JV$24)</f>
        <v>0</v>
      </c>
      <c r="JW41" s="394">
        <f>SUMIFS('内訳書2-14'!$T$8:$T$608,'内訳書2-14'!$G$8:$G$608,'【原則記入不要】内訳書1-1'!$D41,'内訳書2-14'!$U$8:$U$608,JW$24)</f>
        <v>0</v>
      </c>
      <c r="JX41" s="394">
        <f>SUMIFS('内訳書2-14'!$T$8:$T$608,'内訳書2-14'!$G$8:$G$608,'【原則記入不要】内訳書1-1'!$D41,'内訳書2-14'!$U$8:$U$608,JX$24)</f>
        <v>0</v>
      </c>
      <c r="JY41" s="394">
        <f>SUMIFS('内訳書2-14'!$T$8:$T$608,'内訳書2-14'!$G$8:$G$608,'【原則記入不要】内訳書1-1'!$D41,'内訳書2-14'!$U$8:$U$608,JY$24)</f>
        <v>0</v>
      </c>
      <c r="JZ41" s="394">
        <f>SUMIFS('内訳書2-14'!$T$8:$T$608,'内訳書2-14'!$G$8:$G$608,'【原則記入不要】内訳書1-1'!$D41,'内訳書2-14'!$U$8:$U$608,JZ$24)</f>
        <v>0</v>
      </c>
      <c r="KA41" s="394">
        <f>SUMIFS('内訳書2-14'!$T$8:$T$608,'内訳書2-14'!$G$8:$G$608,'【原則記入不要】内訳書1-1'!$D41,'内訳書2-14'!$U$8:$U$608,KA$24)</f>
        <v>0</v>
      </c>
      <c r="KB41" s="393">
        <f>SUMIFS('内訳書2-14'!$T$8:$T$608,'内訳書2-14'!$G$8:$G$608,'【原則記入不要】内訳書1-1'!$D41,'内訳書2-14'!$U$8:$U$608,KB$24)</f>
        <v>0</v>
      </c>
      <c r="KC41" s="394">
        <f>SUMIFS('内訳書2-14'!$T$8:$T$608,'内訳書2-14'!$G$8:$G$608,'【原則記入不要】内訳書1-1'!$D41,'内訳書2-14'!$U$8:$U$608,KC$24)</f>
        <v>0</v>
      </c>
      <c r="KD41" s="394">
        <f>SUMIFS('内訳書2-14'!$T$8:$T$608,'内訳書2-14'!$G$8:$G$608,'【原則記入不要】内訳書1-1'!$D41,'内訳書2-14'!$U$8:$U$608,KD$24)</f>
        <v>0</v>
      </c>
      <c r="KE41" s="394">
        <f>SUMIFS('内訳書2-14'!$T$8:$T$608,'内訳書2-14'!$G$8:$G$608,'【原則記入不要】内訳書1-1'!$D41,'内訳書2-14'!$U$8:$U$608,KE$24)</f>
        <v>0</v>
      </c>
      <c r="KF41" s="394">
        <f>SUMIFS('内訳書2-14'!$T$8:$T$608,'内訳書2-14'!$G$8:$G$608,'【原則記入不要】内訳書1-1'!$D41,'内訳書2-14'!$U$8:$U$608,KF$24)</f>
        <v>0</v>
      </c>
      <c r="KG41" s="394">
        <f>SUMIFS('内訳書2-14'!$T$8:$T$608,'内訳書2-14'!$G$8:$G$608,'【原則記入不要】内訳書1-1'!$D41,'内訳書2-14'!$U$8:$U$608,KG$24)</f>
        <v>0</v>
      </c>
      <c r="KH41" s="394">
        <f>SUMIFS('内訳書2-14'!$T$8:$T$608,'内訳書2-14'!$G$8:$G$608,'【原則記入不要】内訳書1-1'!$D41,'内訳書2-14'!$U$8:$U$608,KH$24)</f>
        <v>0</v>
      </c>
      <c r="KI41" s="394">
        <f>SUMIFS('内訳書2-14'!$T$8:$T$608,'内訳書2-14'!$G$8:$G$608,'【原則記入不要】内訳書1-1'!$D41,'内訳書2-14'!$U$8:$U$608,KI$24)</f>
        <v>0</v>
      </c>
      <c r="KJ41" s="394">
        <f>SUMIFS('内訳書2-14'!$T$8:$T$608,'内訳書2-14'!$G$8:$G$608,'【原則記入不要】内訳書1-1'!$D41,'内訳書2-14'!$U$8:$U$608,KJ$24)</f>
        <v>0</v>
      </c>
      <c r="KK41" s="394">
        <f>SUMIFS('内訳書2-14'!$T$8:$T$608,'内訳書2-14'!$G$8:$G$608,'【原則記入不要】内訳書1-1'!$D41,'内訳書2-14'!$U$8:$U$608,KK$24)</f>
        <v>0</v>
      </c>
      <c r="KL41" s="389">
        <f>'内訳書2-14'!$I851</f>
        <v>0</v>
      </c>
      <c r="KM41" s="388">
        <f>SUMIFS('内訳書2-15'!$T$8:$T$608,'内訳書2-15'!$G$8:$G$608,'【原則記入不要】内訳書1-1'!$D41,'内訳書2-15'!$U$8:$U$608,KM$24)</f>
        <v>0</v>
      </c>
      <c r="KN41" s="393">
        <f>SUMIFS('内訳書2-15'!$T$8:$T$608,'内訳書2-15'!$G$8:$G$608,'【原則記入不要】内訳書1-1'!$D41,'内訳書2-15'!$U$8:$U$608,KN$24)</f>
        <v>0</v>
      </c>
      <c r="KO41" s="394">
        <f>SUMIFS('内訳書2-15'!$T$8:$T$608,'内訳書2-15'!$G$8:$G$608,'【原則記入不要】内訳書1-1'!$D41,'内訳書2-15'!$U$8:$U$608,KO$24)</f>
        <v>0</v>
      </c>
      <c r="KP41" s="394">
        <f>SUMIFS('内訳書2-15'!$T$8:$T$608,'内訳書2-15'!$G$8:$G$608,'【原則記入不要】内訳書1-1'!$D41,'内訳書2-15'!$U$8:$U$608,KP$24)</f>
        <v>0</v>
      </c>
      <c r="KQ41" s="394">
        <f>SUMIFS('内訳書2-15'!$T$8:$T$608,'内訳書2-15'!$G$8:$G$608,'【原則記入不要】内訳書1-1'!$D41,'内訳書2-15'!$U$8:$U$608,KQ$24)</f>
        <v>0</v>
      </c>
      <c r="KR41" s="394">
        <f>SUMIFS('内訳書2-15'!$T$8:$T$608,'内訳書2-15'!$G$8:$G$608,'【原則記入不要】内訳書1-1'!$D41,'内訳書2-15'!$U$8:$U$608,KR$24)</f>
        <v>0</v>
      </c>
      <c r="KS41" s="394">
        <f>SUMIFS('内訳書2-15'!$T$8:$T$608,'内訳書2-15'!$G$8:$G$608,'【原則記入不要】内訳書1-1'!$D41,'内訳書2-15'!$U$8:$U$608,KS$24)</f>
        <v>0</v>
      </c>
      <c r="KT41" s="394">
        <f>SUMIFS('内訳書2-15'!$T$8:$T$608,'内訳書2-15'!$G$8:$G$608,'【原則記入不要】内訳書1-1'!$D41,'内訳書2-15'!$U$8:$U$608,KT$24)</f>
        <v>0</v>
      </c>
      <c r="KU41" s="394">
        <f>SUMIFS('内訳書2-15'!$T$8:$T$608,'内訳書2-15'!$G$8:$G$608,'【原則記入不要】内訳書1-1'!$D41,'内訳書2-15'!$U$8:$U$608,KU$24)</f>
        <v>0</v>
      </c>
      <c r="KV41" s="394">
        <f>SUMIFS('内訳書2-15'!$T$8:$T$608,'内訳書2-15'!$G$8:$G$608,'【原則記入不要】内訳書1-1'!$D41,'内訳書2-15'!$U$8:$U$608,KV$24)</f>
        <v>0</v>
      </c>
      <c r="KW41" s="393">
        <f>SUMIFS('内訳書2-15'!$T$8:$T$608,'内訳書2-15'!$G$8:$G$608,'【原則記入不要】内訳書1-1'!$D41,'内訳書2-15'!$U$8:$U$608,KW$24)</f>
        <v>0</v>
      </c>
      <c r="KX41" s="394">
        <f>SUMIFS('内訳書2-15'!$T$8:$T$608,'内訳書2-15'!$G$8:$G$608,'【原則記入不要】内訳書1-1'!$D41,'内訳書2-15'!$U$8:$U$608,KX$24)</f>
        <v>0</v>
      </c>
      <c r="KY41" s="394">
        <f>SUMIFS('内訳書2-15'!$T$8:$T$608,'内訳書2-15'!$G$8:$G$608,'【原則記入不要】内訳書1-1'!$D41,'内訳書2-15'!$U$8:$U$608,KY$24)</f>
        <v>0</v>
      </c>
      <c r="KZ41" s="394">
        <f>SUMIFS('内訳書2-15'!$T$8:$T$608,'内訳書2-15'!$G$8:$G$608,'【原則記入不要】内訳書1-1'!$D41,'内訳書2-15'!$U$8:$U$608,KZ$24)</f>
        <v>0</v>
      </c>
      <c r="LA41" s="394">
        <f>SUMIFS('内訳書2-15'!$T$8:$T$608,'内訳書2-15'!$G$8:$G$608,'【原則記入不要】内訳書1-1'!$D41,'内訳書2-15'!$U$8:$U$608,LA$24)</f>
        <v>0</v>
      </c>
      <c r="LB41" s="394">
        <f>SUMIFS('内訳書2-15'!$T$8:$T$608,'内訳書2-15'!$G$8:$G$608,'【原則記入不要】内訳書1-1'!$D41,'内訳書2-15'!$U$8:$U$608,LB$24)</f>
        <v>0</v>
      </c>
      <c r="LC41" s="394">
        <f>SUMIFS('内訳書2-15'!$T$8:$T$608,'内訳書2-15'!$G$8:$G$608,'【原則記入不要】内訳書1-1'!$D41,'内訳書2-15'!$U$8:$U$608,LC$24)</f>
        <v>0</v>
      </c>
      <c r="LD41" s="394">
        <f>SUMIFS('内訳書2-15'!$T$8:$T$608,'内訳書2-15'!$G$8:$G$608,'【原則記入不要】内訳書1-1'!$D41,'内訳書2-15'!$U$8:$U$608,LD$24)</f>
        <v>0</v>
      </c>
      <c r="LE41" s="394">
        <f>SUMIFS('内訳書2-15'!$T$8:$T$608,'内訳書2-15'!$G$8:$G$608,'【原則記入不要】内訳書1-1'!$D41,'内訳書2-15'!$U$8:$U$608,LE$24)</f>
        <v>0</v>
      </c>
      <c r="LF41" s="394">
        <f>SUMIFS('内訳書2-15'!$T$8:$T$608,'内訳書2-15'!$G$8:$G$608,'【原則記入不要】内訳書1-1'!$D41,'内訳書2-15'!$U$8:$U$608,LF$24)</f>
        <v>0</v>
      </c>
      <c r="LG41" s="389">
        <f>'内訳書2-15'!$I851</f>
        <v>0</v>
      </c>
      <c r="LH41" s="388">
        <f>SUMIFS('内訳書2-16'!$T$8:$T$608,'内訳書2-16'!$G$8:$G$608,'【原則記入不要】内訳書1-1'!$D41,'内訳書2-16'!$U$8:$U$608,LH$24)</f>
        <v>0</v>
      </c>
      <c r="LI41" s="393">
        <f>SUMIFS('内訳書2-16'!$T$8:$T$608,'内訳書2-16'!$G$8:$G$608,'【原則記入不要】内訳書1-1'!$D41,'内訳書2-16'!$U$8:$U$608,LI$24)</f>
        <v>0</v>
      </c>
      <c r="LJ41" s="394">
        <f>SUMIFS('内訳書2-16'!$T$8:$T$608,'内訳書2-16'!$G$8:$G$608,'【原則記入不要】内訳書1-1'!$D41,'内訳書2-16'!$U$8:$U$608,LJ$24)</f>
        <v>0</v>
      </c>
      <c r="LK41" s="394">
        <f>SUMIFS('内訳書2-16'!$T$8:$T$608,'内訳書2-16'!$G$8:$G$608,'【原則記入不要】内訳書1-1'!$D41,'内訳書2-16'!$U$8:$U$608,LK$24)</f>
        <v>0</v>
      </c>
      <c r="LL41" s="394">
        <f>SUMIFS('内訳書2-16'!$T$8:$T$608,'内訳書2-16'!$G$8:$G$608,'【原則記入不要】内訳書1-1'!$D41,'内訳書2-16'!$U$8:$U$608,LL$24)</f>
        <v>0</v>
      </c>
      <c r="LM41" s="394">
        <f>SUMIFS('内訳書2-16'!$T$8:$T$608,'内訳書2-16'!$G$8:$G$608,'【原則記入不要】内訳書1-1'!$D41,'内訳書2-16'!$U$8:$U$608,LM$24)</f>
        <v>0</v>
      </c>
      <c r="LN41" s="394">
        <f>SUMIFS('内訳書2-16'!$T$8:$T$608,'内訳書2-16'!$G$8:$G$608,'【原則記入不要】内訳書1-1'!$D41,'内訳書2-16'!$U$8:$U$608,LN$24)</f>
        <v>0</v>
      </c>
      <c r="LO41" s="394">
        <f>SUMIFS('内訳書2-16'!$T$8:$T$608,'内訳書2-16'!$G$8:$G$608,'【原則記入不要】内訳書1-1'!$D41,'内訳書2-16'!$U$8:$U$608,LO$24)</f>
        <v>0</v>
      </c>
      <c r="LP41" s="394">
        <f>SUMIFS('内訳書2-16'!$T$8:$T$608,'内訳書2-16'!$G$8:$G$608,'【原則記入不要】内訳書1-1'!$D41,'内訳書2-16'!$U$8:$U$608,LP$24)</f>
        <v>0</v>
      </c>
      <c r="LQ41" s="394">
        <f>SUMIFS('内訳書2-16'!$T$8:$T$608,'内訳書2-16'!$G$8:$G$608,'【原則記入不要】内訳書1-1'!$D41,'内訳書2-16'!$U$8:$U$608,LQ$24)</f>
        <v>0</v>
      </c>
      <c r="LR41" s="393">
        <f>SUMIFS('内訳書2-16'!$T$8:$T$608,'内訳書2-16'!$G$8:$G$608,'【原則記入不要】内訳書1-1'!$D41,'内訳書2-16'!$U$8:$U$608,LR$24)</f>
        <v>0</v>
      </c>
      <c r="LS41" s="394">
        <f>SUMIFS('内訳書2-16'!$T$8:$T$608,'内訳書2-16'!$G$8:$G$608,'【原則記入不要】内訳書1-1'!$D41,'内訳書2-16'!$U$8:$U$608,LS$24)</f>
        <v>0</v>
      </c>
      <c r="LT41" s="394">
        <f>SUMIFS('内訳書2-16'!$T$8:$T$608,'内訳書2-16'!$G$8:$G$608,'【原則記入不要】内訳書1-1'!$D41,'内訳書2-16'!$U$8:$U$608,LT$24)</f>
        <v>0</v>
      </c>
      <c r="LU41" s="394">
        <f>SUMIFS('内訳書2-16'!$T$8:$T$608,'内訳書2-16'!$G$8:$G$608,'【原則記入不要】内訳書1-1'!$D41,'内訳書2-16'!$U$8:$U$608,LU$24)</f>
        <v>0</v>
      </c>
      <c r="LV41" s="394">
        <f>SUMIFS('内訳書2-16'!$T$8:$T$608,'内訳書2-16'!$G$8:$G$608,'【原則記入不要】内訳書1-1'!$D41,'内訳書2-16'!$U$8:$U$608,LV$24)</f>
        <v>0</v>
      </c>
      <c r="LW41" s="394">
        <f>SUMIFS('内訳書2-16'!$T$8:$T$608,'内訳書2-16'!$G$8:$G$608,'【原則記入不要】内訳書1-1'!$D41,'内訳書2-16'!$U$8:$U$608,LW$24)</f>
        <v>0</v>
      </c>
      <c r="LX41" s="394">
        <f>SUMIFS('内訳書2-16'!$T$8:$T$608,'内訳書2-16'!$G$8:$G$608,'【原則記入不要】内訳書1-1'!$D41,'内訳書2-16'!$U$8:$U$608,LX$24)</f>
        <v>0</v>
      </c>
      <c r="LY41" s="394">
        <f>SUMIFS('内訳書2-16'!$T$8:$T$608,'内訳書2-16'!$G$8:$G$608,'【原則記入不要】内訳書1-1'!$D41,'内訳書2-16'!$U$8:$U$608,LY$24)</f>
        <v>0</v>
      </c>
      <c r="LZ41" s="394">
        <f>SUMIFS('内訳書2-16'!$T$8:$T$608,'内訳書2-16'!$G$8:$G$608,'【原則記入不要】内訳書1-1'!$D41,'内訳書2-16'!$U$8:$U$608,LZ$24)</f>
        <v>0</v>
      </c>
      <c r="MA41" s="394">
        <f>SUMIFS('内訳書2-16'!$T$8:$T$608,'内訳書2-16'!$G$8:$G$608,'【原則記入不要】内訳書1-1'!$D41,'内訳書2-16'!$U$8:$U$608,MA$24)</f>
        <v>0</v>
      </c>
      <c r="MB41" s="389">
        <f>'内訳書2-16'!$I851</f>
        <v>0</v>
      </c>
      <c r="MC41" s="388">
        <f>SUMIFS('内訳書2-17'!$T$8:$T$608,'内訳書2-17'!$G$8:$G$608,'【原則記入不要】内訳書1-1'!$D41,'内訳書2-17'!$U$8:$U$608,MC$24)</f>
        <v>0</v>
      </c>
      <c r="MD41" s="393">
        <f>SUMIFS('内訳書2-17'!$T$8:$T$608,'内訳書2-17'!$G$8:$G$608,'【原則記入不要】内訳書1-1'!$D41,'内訳書2-17'!$U$8:$U$608,MD$24)</f>
        <v>0</v>
      </c>
      <c r="ME41" s="394">
        <f>SUMIFS('内訳書2-17'!$T$8:$T$608,'内訳書2-17'!$G$8:$G$608,'【原則記入不要】内訳書1-1'!$D41,'内訳書2-17'!$U$8:$U$608,ME$24)</f>
        <v>0</v>
      </c>
      <c r="MF41" s="394">
        <f>SUMIFS('内訳書2-17'!$T$8:$T$608,'内訳書2-17'!$G$8:$G$608,'【原則記入不要】内訳書1-1'!$D41,'内訳書2-17'!$U$8:$U$608,MF$24)</f>
        <v>0</v>
      </c>
      <c r="MG41" s="394">
        <f>SUMIFS('内訳書2-17'!$T$8:$T$608,'内訳書2-17'!$G$8:$G$608,'【原則記入不要】内訳書1-1'!$D41,'内訳書2-17'!$U$8:$U$608,MG$24)</f>
        <v>0</v>
      </c>
      <c r="MH41" s="394">
        <f>SUMIFS('内訳書2-17'!$T$8:$T$608,'内訳書2-17'!$G$8:$G$608,'【原則記入不要】内訳書1-1'!$D41,'内訳書2-17'!$U$8:$U$608,MH$24)</f>
        <v>0</v>
      </c>
      <c r="MI41" s="394">
        <f>SUMIFS('内訳書2-17'!$T$8:$T$608,'内訳書2-17'!$G$8:$G$608,'【原則記入不要】内訳書1-1'!$D41,'内訳書2-17'!$U$8:$U$608,MI$24)</f>
        <v>0</v>
      </c>
      <c r="MJ41" s="394">
        <f>SUMIFS('内訳書2-17'!$T$8:$T$608,'内訳書2-17'!$G$8:$G$608,'【原則記入不要】内訳書1-1'!$D41,'内訳書2-17'!$U$8:$U$608,MJ$24)</f>
        <v>0</v>
      </c>
      <c r="MK41" s="394">
        <f>SUMIFS('内訳書2-17'!$T$8:$T$608,'内訳書2-17'!$G$8:$G$608,'【原則記入不要】内訳書1-1'!$D41,'内訳書2-17'!$U$8:$U$608,MK$24)</f>
        <v>0</v>
      </c>
      <c r="ML41" s="394">
        <f>SUMIFS('内訳書2-17'!$T$8:$T$608,'内訳書2-17'!$G$8:$G$608,'【原則記入不要】内訳書1-1'!$D41,'内訳書2-17'!$U$8:$U$608,ML$24)</f>
        <v>0</v>
      </c>
      <c r="MM41" s="393">
        <f>SUMIFS('内訳書2-17'!$T$8:$T$608,'内訳書2-17'!$G$8:$G$608,'【原則記入不要】内訳書1-1'!$D41,'内訳書2-17'!$U$8:$U$608,MM$24)</f>
        <v>0</v>
      </c>
      <c r="MN41" s="394">
        <f>SUMIFS('内訳書2-17'!$T$8:$T$608,'内訳書2-17'!$G$8:$G$608,'【原則記入不要】内訳書1-1'!$D41,'内訳書2-17'!$U$8:$U$608,MN$24)</f>
        <v>0</v>
      </c>
      <c r="MO41" s="394">
        <f>SUMIFS('内訳書2-17'!$T$8:$T$608,'内訳書2-17'!$G$8:$G$608,'【原則記入不要】内訳書1-1'!$D41,'内訳書2-17'!$U$8:$U$608,MO$24)</f>
        <v>0</v>
      </c>
      <c r="MP41" s="394">
        <f>SUMIFS('内訳書2-17'!$T$8:$T$608,'内訳書2-17'!$G$8:$G$608,'【原則記入不要】内訳書1-1'!$D41,'内訳書2-17'!$U$8:$U$608,MP$24)</f>
        <v>0</v>
      </c>
      <c r="MQ41" s="394">
        <f>SUMIFS('内訳書2-17'!$T$8:$T$608,'内訳書2-17'!$G$8:$G$608,'【原則記入不要】内訳書1-1'!$D41,'内訳書2-17'!$U$8:$U$608,MQ$24)</f>
        <v>0</v>
      </c>
      <c r="MR41" s="394">
        <f>SUMIFS('内訳書2-17'!$T$8:$T$608,'内訳書2-17'!$G$8:$G$608,'【原則記入不要】内訳書1-1'!$D41,'内訳書2-17'!$U$8:$U$608,MR$24)</f>
        <v>0</v>
      </c>
      <c r="MS41" s="394">
        <f>SUMIFS('内訳書2-17'!$T$8:$T$608,'内訳書2-17'!$G$8:$G$608,'【原則記入不要】内訳書1-1'!$D41,'内訳書2-17'!$U$8:$U$608,MS$24)</f>
        <v>0</v>
      </c>
      <c r="MT41" s="394">
        <f>SUMIFS('内訳書2-17'!$T$8:$T$608,'内訳書2-17'!$G$8:$G$608,'【原則記入不要】内訳書1-1'!$D41,'内訳書2-17'!$U$8:$U$608,MT$24)</f>
        <v>0</v>
      </c>
      <c r="MU41" s="394">
        <f>SUMIFS('内訳書2-17'!$T$8:$T$608,'内訳書2-17'!$G$8:$G$608,'【原則記入不要】内訳書1-1'!$D41,'内訳書2-17'!$U$8:$U$608,MU$24)</f>
        <v>0</v>
      </c>
      <c r="MV41" s="394">
        <f>SUMIFS('内訳書2-17'!$T$8:$T$608,'内訳書2-17'!$G$8:$G$608,'【原則記入不要】内訳書1-1'!$D41,'内訳書2-17'!$U$8:$U$608,MV$24)</f>
        <v>0</v>
      </c>
      <c r="MW41" s="389">
        <f>'内訳書2-17'!$I851</f>
        <v>0</v>
      </c>
      <c r="MX41" s="388">
        <f>SUMIFS('内訳書2-18'!$T$8:$T$608,'内訳書2-18'!$G$8:$G$608,'【原則記入不要】内訳書1-1'!$D41,'内訳書2-18'!$U$8:$U$608,MX$24)</f>
        <v>0</v>
      </c>
      <c r="MY41" s="393">
        <f>SUMIFS('内訳書2-18'!$T$8:$T$608,'内訳書2-18'!$G$8:$G$608,'【原則記入不要】内訳書1-1'!$D41,'内訳書2-18'!$U$8:$U$608,MY$24)</f>
        <v>0</v>
      </c>
      <c r="MZ41" s="394">
        <f>SUMIFS('内訳書2-18'!$T$8:$T$608,'内訳書2-18'!$G$8:$G$608,'【原則記入不要】内訳書1-1'!$D41,'内訳書2-18'!$U$8:$U$608,MZ$24)</f>
        <v>0</v>
      </c>
      <c r="NA41" s="394">
        <f>SUMIFS('内訳書2-18'!$T$8:$T$608,'内訳書2-18'!$G$8:$G$608,'【原則記入不要】内訳書1-1'!$D41,'内訳書2-18'!$U$8:$U$608,NA$24)</f>
        <v>0</v>
      </c>
      <c r="NB41" s="394">
        <f>SUMIFS('内訳書2-18'!$T$8:$T$608,'内訳書2-18'!$G$8:$G$608,'【原則記入不要】内訳書1-1'!$D41,'内訳書2-18'!$U$8:$U$608,NB$24)</f>
        <v>0</v>
      </c>
      <c r="NC41" s="394">
        <f>SUMIFS('内訳書2-18'!$T$8:$T$608,'内訳書2-18'!$G$8:$G$608,'【原則記入不要】内訳書1-1'!$D41,'内訳書2-18'!$U$8:$U$608,NC$24)</f>
        <v>0</v>
      </c>
      <c r="ND41" s="394">
        <f>SUMIFS('内訳書2-18'!$T$8:$T$608,'内訳書2-18'!$G$8:$G$608,'【原則記入不要】内訳書1-1'!$D41,'内訳書2-18'!$U$8:$U$608,ND$24)</f>
        <v>0</v>
      </c>
      <c r="NE41" s="394">
        <f>SUMIFS('内訳書2-18'!$T$8:$T$608,'内訳書2-18'!$G$8:$G$608,'【原則記入不要】内訳書1-1'!$D41,'内訳書2-18'!$U$8:$U$608,NE$24)</f>
        <v>0</v>
      </c>
      <c r="NF41" s="394">
        <f>SUMIFS('内訳書2-18'!$T$8:$T$608,'内訳書2-18'!$G$8:$G$608,'【原則記入不要】内訳書1-1'!$D41,'内訳書2-18'!$U$8:$U$608,NF$24)</f>
        <v>0</v>
      </c>
      <c r="NG41" s="394">
        <f>SUMIFS('内訳書2-18'!$T$8:$T$608,'内訳書2-18'!$G$8:$G$608,'【原則記入不要】内訳書1-1'!$D41,'内訳書2-18'!$U$8:$U$608,NG$24)</f>
        <v>0</v>
      </c>
      <c r="NH41" s="393">
        <f>SUMIFS('内訳書2-18'!$T$8:$T$608,'内訳書2-18'!$G$8:$G$608,'【原則記入不要】内訳書1-1'!$D41,'内訳書2-18'!$U$8:$U$608,NH$24)</f>
        <v>0</v>
      </c>
      <c r="NI41" s="394">
        <f>SUMIFS('内訳書2-18'!$T$8:$T$608,'内訳書2-18'!$G$8:$G$608,'【原則記入不要】内訳書1-1'!$D41,'内訳書2-18'!$U$8:$U$608,NI$24)</f>
        <v>0</v>
      </c>
      <c r="NJ41" s="394">
        <f>SUMIFS('内訳書2-18'!$T$8:$T$608,'内訳書2-18'!$G$8:$G$608,'【原則記入不要】内訳書1-1'!$D41,'内訳書2-18'!$U$8:$U$608,NJ$24)</f>
        <v>0</v>
      </c>
      <c r="NK41" s="394">
        <f>SUMIFS('内訳書2-18'!$T$8:$T$608,'内訳書2-18'!$G$8:$G$608,'【原則記入不要】内訳書1-1'!$D41,'内訳書2-18'!$U$8:$U$608,NK$24)</f>
        <v>0</v>
      </c>
      <c r="NL41" s="394">
        <f>SUMIFS('内訳書2-18'!$T$8:$T$608,'内訳書2-18'!$G$8:$G$608,'【原則記入不要】内訳書1-1'!$D41,'内訳書2-18'!$U$8:$U$608,NL$24)</f>
        <v>0</v>
      </c>
      <c r="NM41" s="394">
        <f>SUMIFS('内訳書2-18'!$T$8:$T$608,'内訳書2-18'!$G$8:$G$608,'【原則記入不要】内訳書1-1'!$D41,'内訳書2-18'!$U$8:$U$608,NM$24)</f>
        <v>0</v>
      </c>
      <c r="NN41" s="394">
        <f>SUMIFS('内訳書2-18'!$T$8:$T$608,'内訳書2-18'!$G$8:$G$608,'【原則記入不要】内訳書1-1'!$D41,'内訳書2-18'!$U$8:$U$608,NN$24)</f>
        <v>0</v>
      </c>
      <c r="NO41" s="394">
        <f>SUMIFS('内訳書2-18'!$T$8:$T$608,'内訳書2-18'!$G$8:$G$608,'【原則記入不要】内訳書1-1'!$D41,'内訳書2-18'!$U$8:$U$608,NO$24)</f>
        <v>0</v>
      </c>
      <c r="NP41" s="394">
        <f>SUMIFS('内訳書2-18'!$T$8:$T$608,'内訳書2-18'!$G$8:$G$608,'【原則記入不要】内訳書1-1'!$D41,'内訳書2-18'!$U$8:$U$608,NP$24)</f>
        <v>0</v>
      </c>
      <c r="NQ41" s="394">
        <f>SUMIFS('内訳書2-18'!$T$8:$T$608,'内訳書2-18'!$G$8:$G$608,'【原則記入不要】内訳書1-1'!$D41,'内訳書2-18'!$U$8:$U$608,NQ$24)</f>
        <v>0</v>
      </c>
      <c r="NR41" s="389">
        <f>'内訳書2-18'!$I851</f>
        <v>0</v>
      </c>
      <c r="NS41" s="388">
        <f>SUMIFS('内訳書2-19'!$T$8:$T$608,'内訳書2-19'!$G$8:$G$608,'【原則記入不要】内訳書1-1'!$D41,'内訳書2-19'!$U$8:$U$608,NS$24)</f>
        <v>0</v>
      </c>
      <c r="NT41" s="393">
        <f>SUMIFS('内訳書2-19'!$T$8:$T$608,'内訳書2-19'!$G$8:$G$608,'【原則記入不要】内訳書1-1'!$D41,'内訳書2-19'!$U$8:$U$608,NT$24)</f>
        <v>0</v>
      </c>
      <c r="NU41" s="394">
        <f>SUMIFS('内訳書2-19'!$T$8:$T$608,'内訳書2-19'!$G$8:$G$608,'【原則記入不要】内訳書1-1'!$D41,'内訳書2-19'!$U$8:$U$608,NU$24)</f>
        <v>0</v>
      </c>
      <c r="NV41" s="394">
        <f>SUMIFS('内訳書2-19'!$T$8:$T$608,'内訳書2-19'!$G$8:$G$608,'【原則記入不要】内訳書1-1'!$D41,'内訳書2-19'!$U$8:$U$608,NV$24)</f>
        <v>0</v>
      </c>
      <c r="NW41" s="394">
        <f>SUMIFS('内訳書2-19'!$T$8:$T$608,'内訳書2-19'!$G$8:$G$608,'【原則記入不要】内訳書1-1'!$D41,'内訳書2-19'!$U$8:$U$608,NW$24)</f>
        <v>0</v>
      </c>
      <c r="NX41" s="394">
        <f>SUMIFS('内訳書2-19'!$T$8:$T$608,'内訳書2-19'!$G$8:$G$608,'【原則記入不要】内訳書1-1'!$D41,'内訳書2-19'!$U$8:$U$608,NX$24)</f>
        <v>0</v>
      </c>
      <c r="NY41" s="394">
        <f>SUMIFS('内訳書2-19'!$T$8:$T$608,'内訳書2-19'!$G$8:$G$608,'【原則記入不要】内訳書1-1'!$D41,'内訳書2-19'!$U$8:$U$608,NY$24)</f>
        <v>0</v>
      </c>
      <c r="NZ41" s="394">
        <f>SUMIFS('内訳書2-19'!$T$8:$T$608,'内訳書2-19'!$G$8:$G$608,'【原則記入不要】内訳書1-1'!$D41,'内訳書2-19'!$U$8:$U$608,NZ$24)</f>
        <v>0</v>
      </c>
      <c r="OA41" s="394">
        <f>SUMIFS('内訳書2-19'!$T$8:$T$608,'内訳書2-19'!$G$8:$G$608,'【原則記入不要】内訳書1-1'!$D41,'内訳書2-19'!$U$8:$U$608,OA$24)</f>
        <v>0</v>
      </c>
      <c r="OB41" s="394">
        <f>SUMIFS('内訳書2-19'!$T$8:$T$608,'内訳書2-19'!$G$8:$G$608,'【原則記入不要】内訳書1-1'!$D41,'内訳書2-19'!$U$8:$U$608,OB$24)</f>
        <v>0</v>
      </c>
      <c r="OC41" s="393">
        <f>SUMIFS('内訳書2-19'!$T$8:$T$608,'内訳書2-19'!$G$8:$G$608,'【原則記入不要】内訳書1-1'!$D41,'内訳書2-19'!$U$8:$U$608,OC$24)</f>
        <v>0</v>
      </c>
      <c r="OD41" s="394">
        <f>SUMIFS('内訳書2-19'!$T$8:$T$608,'内訳書2-19'!$G$8:$G$608,'【原則記入不要】内訳書1-1'!$D41,'内訳書2-19'!$U$8:$U$608,OD$24)</f>
        <v>0</v>
      </c>
      <c r="OE41" s="394">
        <f>SUMIFS('内訳書2-19'!$T$8:$T$608,'内訳書2-19'!$G$8:$G$608,'【原則記入不要】内訳書1-1'!$D41,'内訳書2-19'!$U$8:$U$608,OE$24)</f>
        <v>0</v>
      </c>
      <c r="OF41" s="394">
        <f>SUMIFS('内訳書2-19'!$T$8:$T$608,'内訳書2-19'!$G$8:$G$608,'【原則記入不要】内訳書1-1'!$D41,'内訳書2-19'!$U$8:$U$608,OF$24)</f>
        <v>0</v>
      </c>
      <c r="OG41" s="394">
        <f>SUMIFS('内訳書2-19'!$T$8:$T$608,'内訳書2-19'!$G$8:$G$608,'【原則記入不要】内訳書1-1'!$D41,'内訳書2-19'!$U$8:$U$608,OG$24)</f>
        <v>0</v>
      </c>
      <c r="OH41" s="394">
        <f>SUMIFS('内訳書2-19'!$T$8:$T$608,'内訳書2-19'!$G$8:$G$608,'【原則記入不要】内訳書1-1'!$D41,'内訳書2-19'!$U$8:$U$608,OH$24)</f>
        <v>0</v>
      </c>
      <c r="OI41" s="394">
        <f>SUMIFS('内訳書2-19'!$T$8:$T$608,'内訳書2-19'!$G$8:$G$608,'【原則記入不要】内訳書1-1'!$D41,'内訳書2-19'!$U$8:$U$608,OI$24)</f>
        <v>0</v>
      </c>
      <c r="OJ41" s="394">
        <f>SUMIFS('内訳書2-19'!$T$8:$T$608,'内訳書2-19'!$G$8:$G$608,'【原則記入不要】内訳書1-1'!$D41,'内訳書2-19'!$U$8:$U$608,OJ$24)</f>
        <v>0</v>
      </c>
      <c r="OK41" s="394">
        <f>SUMIFS('内訳書2-19'!$T$8:$T$608,'内訳書2-19'!$G$8:$G$608,'【原則記入不要】内訳書1-1'!$D41,'内訳書2-19'!$U$8:$U$608,OK$24)</f>
        <v>0</v>
      </c>
      <c r="OL41" s="394">
        <f>SUMIFS('内訳書2-19'!$T$8:$T$608,'内訳書2-19'!$G$8:$G$608,'【原則記入不要】内訳書1-1'!$D41,'内訳書2-19'!$U$8:$U$608,OL$24)</f>
        <v>0</v>
      </c>
      <c r="OM41" s="389">
        <f>'内訳書2-19'!$I851</f>
        <v>0</v>
      </c>
      <c r="ON41" s="388">
        <f>SUMIFS('内訳書2-20'!$T$8:$T$608,'内訳書2-20'!$G$8:$G$608,'【原則記入不要】内訳書1-1'!$D41,'内訳書2-20'!$U$8:$U$608,ON$24)</f>
        <v>0</v>
      </c>
      <c r="OO41" s="393">
        <f>SUMIFS('内訳書2-20'!$T$8:$T$608,'内訳書2-20'!$G$8:$G$608,'【原則記入不要】内訳書1-1'!$D41,'内訳書2-20'!$U$8:$U$608,OO$24)</f>
        <v>0</v>
      </c>
      <c r="OP41" s="394">
        <f>SUMIFS('内訳書2-20'!$T$8:$T$608,'内訳書2-20'!$G$8:$G$608,'【原則記入不要】内訳書1-1'!$D41,'内訳書2-20'!$U$8:$U$608,OP$24)</f>
        <v>0</v>
      </c>
      <c r="OQ41" s="394">
        <f>SUMIFS('内訳書2-20'!$T$8:$T$608,'内訳書2-20'!$G$8:$G$608,'【原則記入不要】内訳書1-1'!$D41,'内訳書2-20'!$U$8:$U$608,OQ$24)</f>
        <v>0</v>
      </c>
      <c r="OR41" s="394">
        <f>SUMIFS('内訳書2-20'!$T$8:$T$608,'内訳書2-20'!$G$8:$G$608,'【原則記入不要】内訳書1-1'!$D41,'内訳書2-20'!$U$8:$U$608,OR$24)</f>
        <v>0</v>
      </c>
      <c r="OS41" s="394">
        <f>SUMIFS('内訳書2-20'!$T$8:$T$608,'内訳書2-20'!$G$8:$G$608,'【原則記入不要】内訳書1-1'!$D41,'内訳書2-20'!$U$8:$U$608,OS$24)</f>
        <v>0</v>
      </c>
      <c r="OT41" s="394">
        <f>SUMIFS('内訳書2-20'!$T$8:$T$608,'内訳書2-20'!$G$8:$G$608,'【原則記入不要】内訳書1-1'!$D41,'内訳書2-20'!$U$8:$U$608,OT$24)</f>
        <v>0</v>
      </c>
      <c r="OU41" s="394">
        <f>SUMIFS('内訳書2-20'!$T$8:$T$608,'内訳書2-20'!$G$8:$G$608,'【原則記入不要】内訳書1-1'!$D41,'内訳書2-20'!$U$8:$U$608,OU$24)</f>
        <v>0</v>
      </c>
      <c r="OV41" s="394">
        <f>SUMIFS('内訳書2-20'!$T$8:$T$608,'内訳書2-20'!$G$8:$G$608,'【原則記入不要】内訳書1-1'!$D41,'内訳書2-20'!$U$8:$U$608,OV$24)</f>
        <v>0</v>
      </c>
      <c r="OW41" s="394">
        <f>SUMIFS('内訳書2-20'!$T$8:$T$608,'内訳書2-20'!$G$8:$G$608,'【原則記入不要】内訳書1-1'!$D41,'内訳書2-20'!$U$8:$U$608,OW$24)</f>
        <v>0</v>
      </c>
      <c r="OX41" s="393">
        <f>SUMIFS('内訳書2-20'!$T$8:$T$608,'内訳書2-20'!$G$8:$G$608,'【原則記入不要】内訳書1-1'!$D41,'内訳書2-20'!$U$8:$U$608,OX$24)</f>
        <v>0</v>
      </c>
      <c r="OY41" s="394">
        <f>SUMIFS('内訳書2-20'!$T$8:$T$608,'内訳書2-20'!$G$8:$G$608,'【原則記入不要】内訳書1-1'!$D41,'内訳書2-20'!$U$8:$U$608,OY$24)</f>
        <v>0</v>
      </c>
      <c r="OZ41" s="394">
        <f>SUMIFS('内訳書2-20'!$T$8:$T$608,'内訳書2-20'!$G$8:$G$608,'【原則記入不要】内訳書1-1'!$D41,'内訳書2-20'!$U$8:$U$608,OZ$24)</f>
        <v>0</v>
      </c>
      <c r="PA41" s="394">
        <f>SUMIFS('内訳書2-20'!$T$8:$T$608,'内訳書2-20'!$G$8:$G$608,'【原則記入不要】内訳書1-1'!$D41,'内訳書2-20'!$U$8:$U$608,PA$24)</f>
        <v>0</v>
      </c>
      <c r="PB41" s="394">
        <f>SUMIFS('内訳書2-20'!$T$8:$T$608,'内訳書2-20'!$G$8:$G$608,'【原則記入不要】内訳書1-1'!$D41,'内訳書2-20'!$U$8:$U$608,PB$24)</f>
        <v>0</v>
      </c>
      <c r="PC41" s="394">
        <f>SUMIFS('内訳書2-20'!$T$8:$T$608,'内訳書2-20'!$G$8:$G$608,'【原則記入不要】内訳書1-1'!$D41,'内訳書2-20'!$U$8:$U$608,PC$24)</f>
        <v>0</v>
      </c>
      <c r="PD41" s="394">
        <f>SUMIFS('内訳書2-20'!$T$8:$T$608,'内訳書2-20'!$G$8:$G$608,'【原則記入不要】内訳書1-1'!$D41,'内訳書2-20'!$U$8:$U$608,PD$24)</f>
        <v>0</v>
      </c>
      <c r="PE41" s="394">
        <f>SUMIFS('内訳書2-20'!$T$8:$T$608,'内訳書2-20'!$G$8:$G$608,'【原則記入不要】内訳書1-1'!$D41,'内訳書2-20'!$U$8:$U$608,PE$24)</f>
        <v>0</v>
      </c>
      <c r="PF41" s="394">
        <f>SUMIFS('内訳書2-20'!$T$8:$T$608,'内訳書2-20'!$G$8:$G$608,'【原則記入不要】内訳書1-1'!$D41,'内訳書2-20'!$U$8:$U$608,PF$24)</f>
        <v>0</v>
      </c>
      <c r="PG41" s="394">
        <f>SUMIFS('内訳書2-20'!$T$8:$T$608,'内訳書2-20'!$G$8:$G$608,'【原則記入不要】内訳書1-1'!$D41,'内訳書2-20'!$U$8:$U$608,PG$24)</f>
        <v>0</v>
      </c>
      <c r="PH41" s="389">
        <f>'内訳書2-20'!$I851</f>
        <v>0</v>
      </c>
      <c r="PI41" s="289">
        <f>'内訳書2-21'!$I501</f>
        <v>0</v>
      </c>
      <c r="PJ41" s="290">
        <f t="shared" si="148"/>
        <v>0</v>
      </c>
      <c r="PK41" s="296">
        <f t="shared" si="149"/>
        <v>0</v>
      </c>
    </row>
    <row r="42" spans="2:428" ht="18" customHeight="1">
      <c r="B42" s="781"/>
      <c r="C42" s="405" t="s">
        <v>124</v>
      </c>
      <c r="D42" s="381" t="s">
        <v>10</v>
      </c>
      <c r="E42" s="382">
        <f>SUMIFS('内訳書2-1'!$T$8:$T$608,'内訳書2-1'!$G$8:$G$608,'【原則記入不要】内訳書1-1'!$D42,'内訳書2-1'!$U$8:$U$608,E$24)</f>
        <v>0</v>
      </c>
      <c r="F42" s="395">
        <f>SUMIFS('内訳書2-1'!$T$8:$T$608,'内訳書2-1'!$G$8:$G$608,'【原則記入不要】内訳書1-1'!$D42,'内訳書2-1'!$U$8:$U$608,F$24)</f>
        <v>0</v>
      </c>
      <c r="G42" s="396">
        <f>SUMIFS('内訳書2-1'!$T$8:$T$608,'内訳書2-1'!$G$8:$G$608,'【原則記入不要】内訳書1-1'!$D42,'内訳書2-1'!$U$8:$U$608,G$24)</f>
        <v>0</v>
      </c>
      <c r="H42" s="396">
        <f>SUMIFS('内訳書2-1'!$T$8:$T$608,'内訳書2-1'!$G$8:$G$608,'【原則記入不要】内訳書1-1'!$D42,'内訳書2-1'!$U$8:$U$608,H$24)</f>
        <v>0</v>
      </c>
      <c r="I42" s="396">
        <f>SUMIFS('内訳書2-1'!$T$8:$T$608,'内訳書2-1'!$G$8:$G$608,'【原則記入不要】内訳書1-1'!$D42,'内訳書2-1'!$U$8:$U$608,I$24)</f>
        <v>0</v>
      </c>
      <c r="J42" s="396">
        <f>SUMIFS('内訳書2-1'!$T$8:$T$608,'内訳書2-1'!$G$8:$G$608,'【原則記入不要】内訳書1-1'!$D42,'内訳書2-1'!$U$8:$U$608,J$24)</f>
        <v>0</v>
      </c>
      <c r="K42" s="396">
        <f>SUMIFS('内訳書2-1'!$T$8:$T$608,'内訳書2-1'!$G$8:$G$608,'【原則記入不要】内訳書1-1'!$D42,'内訳書2-1'!$U$8:$U$608,K$24)</f>
        <v>0</v>
      </c>
      <c r="L42" s="396">
        <f>SUMIFS('内訳書2-1'!$T$8:$T$608,'内訳書2-1'!$G$8:$G$608,'【原則記入不要】内訳書1-1'!$D42,'内訳書2-1'!$U$8:$U$608,L$24)</f>
        <v>0</v>
      </c>
      <c r="M42" s="396">
        <f>SUMIFS('内訳書2-1'!$T$8:$T$608,'内訳書2-1'!$G$8:$G$608,'【原則記入不要】内訳書1-1'!$D42,'内訳書2-1'!$U$8:$U$608,M$24)</f>
        <v>0</v>
      </c>
      <c r="N42" s="396">
        <f>SUMIFS('内訳書2-1'!$T$8:$T$608,'内訳書2-1'!$G$8:$G$608,'【原則記入不要】内訳書1-1'!$D42,'内訳書2-1'!$U$8:$U$608,N$24)</f>
        <v>0</v>
      </c>
      <c r="O42" s="395">
        <f>SUMIFS('内訳書2-1'!$T$8:$T$608,'内訳書2-1'!$G$8:$G$608,'【原則記入不要】内訳書1-1'!$D42,'内訳書2-1'!$U$8:$U$608,O$24)</f>
        <v>0</v>
      </c>
      <c r="P42" s="396">
        <f>SUMIFS('内訳書2-1'!$T$8:$T$608,'内訳書2-1'!$G$8:$G$608,'【原則記入不要】内訳書1-1'!$D42,'内訳書2-1'!$U$8:$U$608,P$24)</f>
        <v>0</v>
      </c>
      <c r="Q42" s="396">
        <f>SUMIFS('内訳書2-1'!$T$8:$T$608,'内訳書2-1'!$G$8:$G$608,'【原則記入不要】内訳書1-1'!$D42,'内訳書2-1'!$U$8:$U$608,Q$24)</f>
        <v>0</v>
      </c>
      <c r="R42" s="396">
        <f>SUMIFS('内訳書2-1'!$T$8:$T$608,'内訳書2-1'!$G$8:$G$608,'【原則記入不要】内訳書1-1'!$D42,'内訳書2-1'!$U$8:$U$608,R$24)</f>
        <v>0</v>
      </c>
      <c r="S42" s="396">
        <f>SUMIFS('内訳書2-1'!$T$8:$T$608,'内訳書2-1'!$G$8:$G$608,'【原則記入不要】内訳書1-1'!$D42,'内訳書2-1'!$U$8:$U$608,S$24)</f>
        <v>0</v>
      </c>
      <c r="T42" s="396">
        <f>SUMIFS('内訳書2-1'!$T$8:$T$608,'内訳書2-1'!$G$8:$G$608,'【原則記入不要】内訳書1-1'!$D42,'内訳書2-1'!$U$8:$U$608,T$24)</f>
        <v>0</v>
      </c>
      <c r="U42" s="396">
        <f>SUMIFS('内訳書2-1'!$T$8:$T$608,'内訳書2-1'!$G$8:$G$608,'【原則記入不要】内訳書1-1'!$D42,'内訳書2-1'!$U$8:$U$608,U$24)</f>
        <v>0</v>
      </c>
      <c r="V42" s="396">
        <f>SUMIFS('内訳書2-1'!$T$8:$T$608,'内訳書2-1'!$G$8:$G$608,'【原則記入不要】内訳書1-1'!$D42,'内訳書2-1'!$U$8:$U$608,V$24)</f>
        <v>0</v>
      </c>
      <c r="W42" s="396">
        <f>SUMIFS('内訳書2-1'!$T$8:$T$608,'内訳書2-1'!$G$8:$G$608,'【原則記入不要】内訳書1-1'!$D42,'内訳書2-1'!$U$8:$U$608,W$24)</f>
        <v>0</v>
      </c>
      <c r="X42" s="396">
        <f>SUMIFS('内訳書2-1'!$T$8:$T$608,'内訳書2-1'!$G$8:$G$608,'【原則記入不要】内訳書1-1'!$D42,'内訳書2-1'!$U$8:$U$608,X$24)</f>
        <v>0</v>
      </c>
      <c r="Y42" s="383">
        <f>'内訳書2-1'!$I852</f>
        <v>0</v>
      </c>
      <c r="Z42" s="382">
        <f>SUMIFS('内訳書2-2'!$T$8:$T$608,'内訳書2-2'!$G$8:$G$608,'【原則記入不要】内訳書1-1'!$D42,'内訳書2-2'!$U$8:$U$608,Z$24)</f>
        <v>0</v>
      </c>
      <c r="AA42" s="395">
        <f>SUMIFS('内訳書2-2'!$T$8:$T$608,'内訳書2-2'!$G$8:$G$608,'【原則記入不要】内訳書1-1'!$D42,'内訳書2-2'!$U$8:$U$608,AA$24)</f>
        <v>0</v>
      </c>
      <c r="AB42" s="396">
        <f>SUMIFS('内訳書2-2'!$T$8:$T$608,'内訳書2-2'!$G$8:$G$608,'【原則記入不要】内訳書1-1'!$D42,'内訳書2-2'!$U$8:$U$608,AB$24)</f>
        <v>0</v>
      </c>
      <c r="AC42" s="396">
        <f>SUMIFS('内訳書2-2'!$T$8:$T$608,'内訳書2-2'!$G$8:$G$608,'【原則記入不要】内訳書1-1'!$D42,'内訳書2-2'!$U$8:$U$608,AC$24)</f>
        <v>0</v>
      </c>
      <c r="AD42" s="396">
        <f>SUMIFS('内訳書2-2'!$T$8:$T$608,'内訳書2-2'!$G$8:$G$608,'【原則記入不要】内訳書1-1'!$D42,'内訳書2-2'!$U$8:$U$608,AD$24)</f>
        <v>0</v>
      </c>
      <c r="AE42" s="396">
        <f>SUMIFS('内訳書2-2'!$T$8:$T$608,'内訳書2-2'!$G$8:$G$608,'【原則記入不要】内訳書1-1'!$D42,'内訳書2-2'!$U$8:$U$608,AE$24)</f>
        <v>0</v>
      </c>
      <c r="AF42" s="396">
        <f>SUMIFS('内訳書2-2'!$T$8:$T$608,'内訳書2-2'!$G$8:$G$608,'【原則記入不要】内訳書1-1'!$D42,'内訳書2-2'!$U$8:$U$608,AF$24)</f>
        <v>0</v>
      </c>
      <c r="AG42" s="396">
        <f>SUMIFS('内訳書2-2'!$T$8:$T$608,'内訳書2-2'!$G$8:$G$608,'【原則記入不要】内訳書1-1'!$D42,'内訳書2-2'!$U$8:$U$608,AG$24)</f>
        <v>0</v>
      </c>
      <c r="AH42" s="396">
        <f>SUMIFS('内訳書2-2'!$T$8:$T$608,'内訳書2-2'!$G$8:$G$608,'【原則記入不要】内訳書1-1'!$D42,'内訳書2-2'!$U$8:$U$608,AH$24)</f>
        <v>0</v>
      </c>
      <c r="AI42" s="396">
        <f>SUMIFS('内訳書2-2'!$T$8:$T$608,'内訳書2-2'!$G$8:$G$608,'【原則記入不要】内訳書1-1'!$D42,'内訳書2-2'!$U$8:$U$608,AI$24)</f>
        <v>0</v>
      </c>
      <c r="AJ42" s="395">
        <f>SUMIFS('内訳書2-2'!$T$8:$T$608,'内訳書2-2'!$G$8:$G$608,'【原則記入不要】内訳書1-1'!$D42,'内訳書2-2'!$U$8:$U$608,AJ$24)</f>
        <v>0</v>
      </c>
      <c r="AK42" s="396">
        <f>SUMIFS('内訳書2-2'!$T$8:$T$608,'内訳書2-2'!$G$8:$G$608,'【原則記入不要】内訳書1-1'!$D42,'内訳書2-2'!$U$8:$U$608,AK$24)</f>
        <v>0</v>
      </c>
      <c r="AL42" s="396">
        <f>SUMIFS('内訳書2-2'!$T$8:$T$608,'内訳書2-2'!$G$8:$G$608,'【原則記入不要】内訳書1-1'!$D42,'内訳書2-2'!$U$8:$U$608,AL$24)</f>
        <v>0</v>
      </c>
      <c r="AM42" s="396">
        <f>SUMIFS('内訳書2-2'!$T$8:$T$608,'内訳書2-2'!$G$8:$G$608,'【原則記入不要】内訳書1-1'!$D42,'内訳書2-2'!$U$8:$U$608,AM$24)</f>
        <v>0</v>
      </c>
      <c r="AN42" s="396">
        <f>SUMIFS('内訳書2-2'!$T$8:$T$608,'内訳書2-2'!$G$8:$G$608,'【原則記入不要】内訳書1-1'!$D42,'内訳書2-2'!$U$8:$U$608,AN$24)</f>
        <v>0</v>
      </c>
      <c r="AO42" s="396">
        <f>SUMIFS('内訳書2-2'!$T$8:$T$608,'内訳書2-2'!$G$8:$G$608,'【原則記入不要】内訳書1-1'!$D42,'内訳書2-2'!$U$8:$U$608,AO$24)</f>
        <v>0</v>
      </c>
      <c r="AP42" s="396">
        <f>SUMIFS('内訳書2-2'!$T$8:$T$608,'内訳書2-2'!$G$8:$G$608,'【原則記入不要】内訳書1-1'!$D42,'内訳書2-2'!$U$8:$U$608,AP$24)</f>
        <v>0</v>
      </c>
      <c r="AQ42" s="396">
        <f>SUMIFS('内訳書2-2'!$T$8:$T$608,'内訳書2-2'!$G$8:$G$608,'【原則記入不要】内訳書1-1'!$D42,'内訳書2-2'!$U$8:$U$608,AQ$24)</f>
        <v>0</v>
      </c>
      <c r="AR42" s="396">
        <f>SUMIFS('内訳書2-2'!$T$8:$T$608,'内訳書2-2'!$G$8:$G$608,'【原則記入不要】内訳書1-1'!$D42,'内訳書2-2'!$U$8:$U$608,AR$24)</f>
        <v>0</v>
      </c>
      <c r="AS42" s="396">
        <f>SUMIFS('内訳書2-2'!$T$8:$T$608,'内訳書2-2'!$G$8:$G$608,'【原則記入不要】内訳書1-1'!$D42,'内訳書2-2'!$U$8:$U$608,AS$24)</f>
        <v>0</v>
      </c>
      <c r="AT42" s="383">
        <f>'内訳書2-2'!$I852</f>
        <v>0</v>
      </c>
      <c r="AU42" s="382">
        <f>SUMIFS('内訳書2-3'!$T$8:$T$608,'内訳書2-3'!$G$8:$G$608,'【原則記入不要】内訳書1-1'!$D42,'内訳書2-3'!$U$8:$U$608,AU$24)</f>
        <v>0</v>
      </c>
      <c r="AV42" s="395">
        <f>SUMIFS('内訳書2-3'!$T$8:$T$608,'内訳書2-3'!$G$8:$G$608,'【原則記入不要】内訳書1-1'!$D42,'内訳書2-3'!$U$8:$U$608,AV$24)</f>
        <v>0</v>
      </c>
      <c r="AW42" s="396">
        <f>SUMIFS('内訳書2-3'!$T$8:$T$608,'内訳書2-3'!$G$8:$G$608,'【原則記入不要】内訳書1-1'!$D42,'内訳書2-3'!$U$8:$U$608,AW$24)</f>
        <v>0</v>
      </c>
      <c r="AX42" s="396">
        <f>SUMIFS('内訳書2-3'!$T$8:$T$608,'内訳書2-3'!$G$8:$G$608,'【原則記入不要】内訳書1-1'!$D42,'内訳書2-3'!$U$8:$U$608,AX$24)</f>
        <v>0</v>
      </c>
      <c r="AY42" s="396">
        <f>SUMIFS('内訳書2-3'!$T$8:$T$608,'内訳書2-3'!$G$8:$G$608,'【原則記入不要】内訳書1-1'!$D42,'内訳書2-3'!$U$8:$U$608,AY$24)</f>
        <v>0</v>
      </c>
      <c r="AZ42" s="396">
        <f>SUMIFS('内訳書2-3'!$T$8:$T$608,'内訳書2-3'!$G$8:$G$608,'【原則記入不要】内訳書1-1'!$D42,'内訳書2-3'!$U$8:$U$608,AZ$24)</f>
        <v>0</v>
      </c>
      <c r="BA42" s="396">
        <f>SUMIFS('内訳書2-3'!$T$8:$T$608,'内訳書2-3'!$G$8:$G$608,'【原則記入不要】内訳書1-1'!$D42,'内訳書2-3'!$U$8:$U$608,BA$24)</f>
        <v>0</v>
      </c>
      <c r="BB42" s="396">
        <f>SUMIFS('内訳書2-3'!$T$8:$T$608,'内訳書2-3'!$G$8:$G$608,'【原則記入不要】内訳書1-1'!$D42,'内訳書2-3'!$U$8:$U$608,BB$24)</f>
        <v>0</v>
      </c>
      <c r="BC42" s="396">
        <f>SUMIFS('内訳書2-3'!$T$8:$T$608,'内訳書2-3'!$G$8:$G$608,'【原則記入不要】内訳書1-1'!$D42,'内訳書2-3'!$U$8:$U$608,BC$24)</f>
        <v>0</v>
      </c>
      <c r="BD42" s="396">
        <f>SUMIFS('内訳書2-3'!$T$8:$T$608,'内訳書2-3'!$G$8:$G$608,'【原則記入不要】内訳書1-1'!$D42,'内訳書2-3'!$U$8:$U$608,BD$24)</f>
        <v>0</v>
      </c>
      <c r="BE42" s="395">
        <f>SUMIFS('内訳書2-3'!$T$8:$T$608,'内訳書2-3'!$G$8:$G$608,'【原則記入不要】内訳書1-1'!$D42,'内訳書2-3'!$U$8:$U$608,BE$24)</f>
        <v>0</v>
      </c>
      <c r="BF42" s="396">
        <f>SUMIFS('内訳書2-3'!$T$8:$T$608,'内訳書2-3'!$G$8:$G$608,'【原則記入不要】内訳書1-1'!$D42,'内訳書2-3'!$U$8:$U$608,BF$24)</f>
        <v>0</v>
      </c>
      <c r="BG42" s="396">
        <f>SUMIFS('内訳書2-3'!$T$8:$T$608,'内訳書2-3'!$G$8:$G$608,'【原則記入不要】内訳書1-1'!$D42,'内訳書2-3'!$U$8:$U$608,BG$24)</f>
        <v>0</v>
      </c>
      <c r="BH42" s="396">
        <f>SUMIFS('内訳書2-3'!$T$8:$T$608,'内訳書2-3'!$G$8:$G$608,'【原則記入不要】内訳書1-1'!$D42,'内訳書2-3'!$U$8:$U$608,BH$24)</f>
        <v>0</v>
      </c>
      <c r="BI42" s="396">
        <f>SUMIFS('内訳書2-3'!$T$8:$T$608,'内訳書2-3'!$G$8:$G$608,'【原則記入不要】内訳書1-1'!$D42,'内訳書2-3'!$U$8:$U$608,BI$24)</f>
        <v>0</v>
      </c>
      <c r="BJ42" s="396">
        <f>SUMIFS('内訳書2-3'!$T$8:$T$608,'内訳書2-3'!$G$8:$G$608,'【原則記入不要】内訳書1-1'!$D42,'内訳書2-3'!$U$8:$U$608,BJ$24)</f>
        <v>0</v>
      </c>
      <c r="BK42" s="396">
        <f>SUMIFS('内訳書2-3'!$T$8:$T$608,'内訳書2-3'!$G$8:$G$608,'【原則記入不要】内訳書1-1'!$D42,'内訳書2-3'!$U$8:$U$608,BK$24)</f>
        <v>0</v>
      </c>
      <c r="BL42" s="396">
        <f>SUMIFS('内訳書2-3'!$T$8:$T$608,'内訳書2-3'!$G$8:$G$608,'【原則記入不要】内訳書1-1'!$D42,'内訳書2-3'!$U$8:$U$608,BL$24)</f>
        <v>0</v>
      </c>
      <c r="BM42" s="396">
        <f>SUMIFS('内訳書2-3'!$T$8:$T$608,'内訳書2-3'!$G$8:$G$608,'【原則記入不要】内訳書1-1'!$D42,'内訳書2-3'!$U$8:$U$608,BM$24)</f>
        <v>0</v>
      </c>
      <c r="BN42" s="396">
        <f>SUMIFS('内訳書2-3'!$T$8:$T$608,'内訳書2-3'!$G$8:$G$608,'【原則記入不要】内訳書1-1'!$D42,'内訳書2-3'!$U$8:$U$608,BN$24)</f>
        <v>0</v>
      </c>
      <c r="BO42" s="383">
        <f>'内訳書2-3'!$I852</f>
        <v>0</v>
      </c>
      <c r="BP42" s="382">
        <f>SUMIFS('内訳書2-4'!$T$8:$T$608,'内訳書2-4'!$G$8:$G$608,'【原則記入不要】内訳書1-1'!$D42,'内訳書2-4'!$U$8:$U$608,BP$24)</f>
        <v>0</v>
      </c>
      <c r="BQ42" s="395">
        <f>SUMIFS('内訳書2-4'!$T$8:$T$608,'内訳書2-4'!$G$8:$G$608,'【原則記入不要】内訳書1-1'!$D42,'内訳書2-4'!$U$8:$U$608,BQ$24)</f>
        <v>0</v>
      </c>
      <c r="BR42" s="396">
        <f>SUMIFS('内訳書2-4'!$T$8:$T$608,'内訳書2-4'!$G$8:$G$608,'【原則記入不要】内訳書1-1'!$D42,'内訳書2-4'!$U$8:$U$608,BR$24)</f>
        <v>0</v>
      </c>
      <c r="BS42" s="396">
        <f>SUMIFS('内訳書2-4'!$T$8:$T$608,'内訳書2-4'!$G$8:$G$608,'【原則記入不要】内訳書1-1'!$D42,'内訳書2-4'!$U$8:$U$608,BS$24)</f>
        <v>0</v>
      </c>
      <c r="BT42" s="396">
        <f>SUMIFS('内訳書2-4'!$T$8:$T$608,'内訳書2-4'!$G$8:$G$608,'【原則記入不要】内訳書1-1'!$D42,'内訳書2-4'!$U$8:$U$608,BT$24)</f>
        <v>0</v>
      </c>
      <c r="BU42" s="396">
        <f>SUMIFS('内訳書2-4'!$T$8:$T$608,'内訳書2-4'!$G$8:$G$608,'【原則記入不要】内訳書1-1'!$D42,'内訳書2-4'!$U$8:$U$608,BU$24)</f>
        <v>0</v>
      </c>
      <c r="BV42" s="396">
        <f>SUMIFS('内訳書2-4'!$T$8:$T$608,'内訳書2-4'!$G$8:$G$608,'【原則記入不要】内訳書1-1'!$D42,'内訳書2-4'!$U$8:$U$608,BV$24)</f>
        <v>0</v>
      </c>
      <c r="BW42" s="396">
        <f>SUMIFS('内訳書2-4'!$T$8:$T$608,'内訳書2-4'!$G$8:$G$608,'【原則記入不要】内訳書1-1'!$D42,'内訳書2-4'!$U$8:$U$608,BW$24)</f>
        <v>0</v>
      </c>
      <c r="BX42" s="396">
        <f>SUMIFS('内訳書2-4'!$T$8:$T$608,'内訳書2-4'!$G$8:$G$608,'【原則記入不要】内訳書1-1'!$D42,'内訳書2-4'!$U$8:$U$608,BX$24)</f>
        <v>0</v>
      </c>
      <c r="BY42" s="396">
        <f>SUMIFS('内訳書2-4'!$T$8:$T$608,'内訳書2-4'!$G$8:$G$608,'【原則記入不要】内訳書1-1'!$D42,'内訳書2-4'!$U$8:$U$608,BY$24)</f>
        <v>0</v>
      </c>
      <c r="BZ42" s="395">
        <f>SUMIFS('内訳書2-4'!$T$8:$T$608,'内訳書2-4'!$G$8:$G$608,'【原則記入不要】内訳書1-1'!$D42,'内訳書2-4'!$U$8:$U$608,BZ$24)</f>
        <v>0</v>
      </c>
      <c r="CA42" s="396">
        <f>SUMIFS('内訳書2-4'!$T$8:$T$608,'内訳書2-4'!$G$8:$G$608,'【原則記入不要】内訳書1-1'!$D42,'内訳書2-4'!$U$8:$U$608,CA$24)</f>
        <v>0</v>
      </c>
      <c r="CB42" s="396">
        <f>SUMIFS('内訳書2-4'!$T$8:$T$608,'内訳書2-4'!$G$8:$G$608,'【原則記入不要】内訳書1-1'!$D42,'内訳書2-4'!$U$8:$U$608,CB$24)</f>
        <v>0</v>
      </c>
      <c r="CC42" s="396">
        <f>SUMIFS('内訳書2-4'!$T$8:$T$608,'内訳書2-4'!$G$8:$G$608,'【原則記入不要】内訳書1-1'!$D42,'内訳書2-4'!$U$8:$U$608,CC$24)</f>
        <v>0</v>
      </c>
      <c r="CD42" s="396">
        <f>SUMIFS('内訳書2-4'!$T$8:$T$608,'内訳書2-4'!$G$8:$G$608,'【原則記入不要】内訳書1-1'!$D42,'内訳書2-4'!$U$8:$U$608,CD$24)</f>
        <v>0</v>
      </c>
      <c r="CE42" s="396">
        <f>SUMIFS('内訳書2-4'!$T$8:$T$608,'内訳書2-4'!$G$8:$G$608,'【原則記入不要】内訳書1-1'!$D42,'内訳書2-4'!$U$8:$U$608,CE$24)</f>
        <v>0</v>
      </c>
      <c r="CF42" s="396">
        <f>SUMIFS('内訳書2-4'!$T$8:$T$608,'内訳書2-4'!$G$8:$G$608,'【原則記入不要】内訳書1-1'!$D42,'内訳書2-4'!$U$8:$U$608,CF$24)</f>
        <v>0</v>
      </c>
      <c r="CG42" s="396">
        <f>SUMIFS('内訳書2-4'!$T$8:$T$608,'内訳書2-4'!$G$8:$G$608,'【原則記入不要】内訳書1-1'!$D42,'内訳書2-4'!$U$8:$U$608,CG$24)</f>
        <v>0</v>
      </c>
      <c r="CH42" s="396">
        <f>SUMIFS('内訳書2-4'!$T$8:$T$608,'内訳書2-4'!$G$8:$G$608,'【原則記入不要】内訳書1-1'!$D42,'内訳書2-4'!$U$8:$U$608,CH$24)</f>
        <v>0</v>
      </c>
      <c r="CI42" s="396">
        <f>SUMIFS('内訳書2-4'!$T$8:$T$608,'内訳書2-4'!$G$8:$G$608,'【原則記入不要】内訳書1-1'!$D42,'内訳書2-4'!$U$8:$U$608,CI$24)</f>
        <v>0</v>
      </c>
      <c r="CJ42" s="383">
        <f>'内訳書2-4'!$I852</f>
        <v>0</v>
      </c>
      <c r="CK42" s="382">
        <f>SUMIFS('内訳書2-5'!$T$8:$T$608,'内訳書2-5'!$G$8:$G$608,'【原則記入不要】内訳書1-1'!$D42,'内訳書2-5'!$U$8:$U$608,CK$24)</f>
        <v>0</v>
      </c>
      <c r="CL42" s="395">
        <f>SUMIFS('内訳書2-5'!$T$8:$T$608,'内訳書2-5'!$G$8:$G$608,'【原則記入不要】内訳書1-1'!$D42,'内訳書2-5'!$U$8:$U$608,CL$24)</f>
        <v>0</v>
      </c>
      <c r="CM42" s="396">
        <f>SUMIFS('内訳書2-5'!$T$8:$T$608,'内訳書2-5'!$G$8:$G$608,'【原則記入不要】内訳書1-1'!$D42,'内訳書2-5'!$U$8:$U$608,CM$24)</f>
        <v>0</v>
      </c>
      <c r="CN42" s="396">
        <f>SUMIFS('内訳書2-5'!$T$8:$T$608,'内訳書2-5'!$G$8:$G$608,'【原則記入不要】内訳書1-1'!$D42,'内訳書2-5'!$U$8:$U$608,CN$24)</f>
        <v>0</v>
      </c>
      <c r="CO42" s="396">
        <f>SUMIFS('内訳書2-5'!$T$8:$T$608,'内訳書2-5'!$G$8:$G$608,'【原則記入不要】内訳書1-1'!$D42,'内訳書2-5'!$U$8:$U$608,CO$24)</f>
        <v>0</v>
      </c>
      <c r="CP42" s="396">
        <f>SUMIFS('内訳書2-5'!$T$8:$T$608,'内訳書2-5'!$G$8:$G$608,'【原則記入不要】内訳書1-1'!$D42,'内訳書2-5'!$U$8:$U$608,CP$24)</f>
        <v>0</v>
      </c>
      <c r="CQ42" s="396">
        <f>SUMIFS('内訳書2-5'!$T$8:$T$608,'内訳書2-5'!$G$8:$G$608,'【原則記入不要】内訳書1-1'!$D42,'内訳書2-5'!$U$8:$U$608,CQ$24)</f>
        <v>0</v>
      </c>
      <c r="CR42" s="396">
        <f>SUMIFS('内訳書2-5'!$T$8:$T$608,'内訳書2-5'!$G$8:$G$608,'【原則記入不要】内訳書1-1'!$D42,'内訳書2-5'!$U$8:$U$608,CR$24)</f>
        <v>0</v>
      </c>
      <c r="CS42" s="396">
        <f>SUMIFS('内訳書2-5'!$T$8:$T$608,'内訳書2-5'!$G$8:$G$608,'【原則記入不要】内訳書1-1'!$D42,'内訳書2-5'!$U$8:$U$608,CS$24)</f>
        <v>0</v>
      </c>
      <c r="CT42" s="396">
        <f>SUMIFS('内訳書2-5'!$T$8:$T$608,'内訳書2-5'!$G$8:$G$608,'【原則記入不要】内訳書1-1'!$D42,'内訳書2-5'!$U$8:$U$608,CT$24)</f>
        <v>0</v>
      </c>
      <c r="CU42" s="395">
        <f>SUMIFS('内訳書2-5'!$T$8:$T$608,'内訳書2-5'!$G$8:$G$608,'【原則記入不要】内訳書1-1'!$D42,'内訳書2-5'!$U$8:$U$608,CU$24)</f>
        <v>0</v>
      </c>
      <c r="CV42" s="396">
        <f>SUMIFS('内訳書2-5'!$T$8:$T$608,'内訳書2-5'!$G$8:$G$608,'【原則記入不要】内訳書1-1'!$D42,'内訳書2-5'!$U$8:$U$608,CV$24)</f>
        <v>0</v>
      </c>
      <c r="CW42" s="396">
        <f>SUMIFS('内訳書2-5'!$T$8:$T$608,'内訳書2-5'!$G$8:$G$608,'【原則記入不要】内訳書1-1'!$D42,'内訳書2-5'!$U$8:$U$608,CW$24)</f>
        <v>0</v>
      </c>
      <c r="CX42" s="396">
        <f>SUMIFS('内訳書2-5'!$T$8:$T$608,'内訳書2-5'!$G$8:$G$608,'【原則記入不要】内訳書1-1'!$D42,'内訳書2-5'!$U$8:$U$608,CX$24)</f>
        <v>0</v>
      </c>
      <c r="CY42" s="396">
        <f>SUMIFS('内訳書2-5'!$T$8:$T$608,'内訳書2-5'!$G$8:$G$608,'【原則記入不要】内訳書1-1'!$D42,'内訳書2-5'!$U$8:$U$608,CY$24)</f>
        <v>0</v>
      </c>
      <c r="CZ42" s="396">
        <f>SUMIFS('内訳書2-5'!$T$8:$T$608,'内訳書2-5'!$G$8:$G$608,'【原則記入不要】内訳書1-1'!$D42,'内訳書2-5'!$U$8:$U$608,CZ$24)</f>
        <v>0</v>
      </c>
      <c r="DA42" s="396">
        <f>SUMIFS('内訳書2-5'!$T$8:$T$608,'内訳書2-5'!$G$8:$G$608,'【原則記入不要】内訳書1-1'!$D42,'内訳書2-5'!$U$8:$U$608,DA$24)</f>
        <v>0</v>
      </c>
      <c r="DB42" s="396">
        <f>SUMIFS('内訳書2-5'!$T$8:$T$608,'内訳書2-5'!$G$8:$G$608,'【原則記入不要】内訳書1-1'!$D42,'内訳書2-5'!$U$8:$U$608,DB$24)</f>
        <v>0</v>
      </c>
      <c r="DC42" s="396">
        <f>SUMIFS('内訳書2-5'!$T$8:$T$608,'内訳書2-5'!$G$8:$G$608,'【原則記入不要】内訳書1-1'!$D42,'内訳書2-5'!$U$8:$U$608,DC$24)</f>
        <v>0</v>
      </c>
      <c r="DD42" s="396">
        <f>SUMIFS('内訳書2-5'!$T$8:$T$608,'内訳書2-5'!$G$8:$G$608,'【原則記入不要】内訳書1-1'!$D42,'内訳書2-5'!$U$8:$U$608,DD$24)</f>
        <v>0</v>
      </c>
      <c r="DE42" s="383">
        <f>'内訳書2-5'!$I852</f>
        <v>0</v>
      </c>
      <c r="DF42" s="382">
        <f>SUMIFS('内訳書2-6'!$T$8:$T$608,'内訳書2-6'!$G$8:$G$608,'【原則記入不要】内訳書1-1'!$D42,'内訳書2-6'!$U$8:$U$608,DF$24)</f>
        <v>0</v>
      </c>
      <c r="DG42" s="395">
        <f>SUMIFS('内訳書2-6'!$T$8:$T$608,'内訳書2-6'!$G$8:$G$608,'【原則記入不要】内訳書1-1'!$D42,'内訳書2-6'!$U$8:$U$608,DG$24)</f>
        <v>0</v>
      </c>
      <c r="DH42" s="396">
        <f>SUMIFS('内訳書2-6'!$T$8:$T$608,'内訳書2-6'!$G$8:$G$608,'【原則記入不要】内訳書1-1'!$D42,'内訳書2-6'!$U$8:$U$608,DH$24)</f>
        <v>0</v>
      </c>
      <c r="DI42" s="396">
        <f>SUMIFS('内訳書2-6'!$T$8:$T$608,'内訳書2-6'!$G$8:$G$608,'【原則記入不要】内訳書1-1'!$D42,'内訳書2-6'!$U$8:$U$608,DI$24)</f>
        <v>0</v>
      </c>
      <c r="DJ42" s="396">
        <f>SUMIFS('内訳書2-6'!$T$8:$T$608,'内訳書2-6'!$G$8:$G$608,'【原則記入不要】内訳書1-1'!$D42,'内訳書2-6'!$U$8:$U$608,DJ$24)</f>
        <v>0</v>
      </c>
      <c r="DK42" s="396">
        <f>SUMIFS('内訳書2-6'!$T$8:$T$608,'内訳書2-6'!$G$8:$G$608,'【原則記入不要】内訳書1-1'!$D42,'内訳書2-6'!$U$8:$U$608,DK$24)</f>
        <v>0</v>
      </c>
      <c r="DL42" s="396">
        <f>SUMIFS('内訳書2-6'!$T$8:$T$608,'内訳書2-6'!$G$8:$G$608,'【原則記入不要】内訳書1-1'!$D42,'内訳書2-6'!$U$8:$U$608,DL$24)</f>
        <v>0</v>
      </c>
      <c r="DM42" s="396">
        <f>SUMIFS('内訳書2-6'!$T$8:$T$608,'内訳書2-6'!$G$8:$G$608,'【原則記入不要】内訳書1-1'!$D42,'内訳書2-6'!$U$8:$U$608,DM$24)</f>
        <v>0</v>
      </c>
      <c r="DN42" s="396">
        <f>SUMIFS('内訳書2-6'!$T$8:$T$608,'内訳書2-6'!$G$8:$G$608,'【原則記入不要】内訳書1-1'!$D42,'内訳書2-6'!$U$8:$U$608,DN$24)</f>
        <v>0</v>
      </c>
      <c r="DO42" s="396">
        <f>SUMIFS('内訳書2-6'!$T$8:$T$608,'内訳書2-6'!$G$8:$G$608,'【原則記入不要】内訳書1-1'!$D42,'内訳書2-6'!$U$8:$U$608,DO$24)</f>
        <v>0</v>
      </c>
      <c r="DP42" s="395">
        <f>SUMIFS('内訳書2-6'!$T$8:$T$608,'内訳書2-6'!$G$8:$G$608,'【原則記入不要】内訳書1-1'!$D42,'内訳書2-6'!$U$8:$U$608,DP$24)</f>
        <v>0</v>
      </c>
      <c r="DQ42" s="396">
        <f>SUMIFS('内訳書2-6'!$T$8:$T$608,'内訳書2-6'!$G$8:$G$608,'【原則記入不要】内訳書1-1'!$D42,'内訳書2-6'!$U$8:$U$608,DQ$24)</f>
        <v>0</v>
      </c>
      <c r="DR42" s="396">
        <f>SUMIFS('内訳書2-6'!$T$8:$T$608,'内訳書2-6'!$G$8:$G$608,'【原則記入不要】内訳書1-1'!$D42,'内訳書2-6'!$U$8:$U$608,DR$24)</f>
        <v>0</v>
      </c>
      <c r="DS42" s="396">
        <f>SUMIFS('内訳書2-6'!$T$8:$T$608,'内訳書2-6'!$G$8:$G$608,'【原則記入不要】内訳書1-1'!$D42,'内訳書2-6'!$U$8:$U$608,DS$24)</f>
        <v>0</v>
      </c>
      <c r="DT42" s="396">
        <f>SUMIFS('内訳書2-6'!$T$8:$T$608,'内訳書2-6'!$G$8:$G$608,'【原則記入不要】内訳書1-1'!$D42,'内訳書2-6'!$U$8:$U$608,DT$24)</f>
        <v>0</v>
      </c>
      <c r="DU42" s="396">
        <f>SUMIFS('内訳書2-6'!$T$8:$T$608,'内訳書2-6'!$G$8:$G$608,'【原則記入不要】内訳書1-1'!$D42,'内訳書2-6'!$U$8:$U$608,DU$24)</f>
        <v>0</v>
      </c>
      <c r="DV42" s="396">
        <f>SUMIFS('内訳書2-6'!$T$8:$T$608,'内訳書2-6'!$G$8:$G$608,'【原則記入不要】内訳書1-1'!$D42,'内訳書2-6'!$U$8:$U$608,DV$24)</f>
        <v>0</v>
      </c>
      <c r="DW42" s="396">
        <f>SUMIFS('内訳書2-6'!$T$8:$T$608,'内訳書2-6'!$G$8:$G$608,'【原則記入不要】内訳書1-1'!$D42,'内訳書2-6'!$U$8:$U$608,DW$24)</f>
        <v>0</v>
      </c>
      <c r="DX42" s="396">
        <f>SUMIFS('内訳書2-6'!$T$8:$T$608,'内訳書2-6'!$G$8:$G$608,'【原則記入不要】内訳書1-1'!$D42,'内訳書2-6'!$U$8:$U$608,DX$24)</f>
        <v>0</v>
      </c>
      <c r="DY42" s="396">
        <f>SUMIFS('内訳書2-6'!$T$8:$T$608,'内訳書2-6'!$G$8:$G$608,'【原則記入不要】内訳書1-1'!$D42,'内訳書2-6'!$U$8:$U$608,DY$24)</f>
        <v>0</v>
      </c>
      <c r="DZ42" s="383">
        <f>'内訳書2-6'!$I852</f>
        <v>0</v>
      </c>
      <c r="EA42" s="382">
        <f>SUMIFS('内訳書2-7'!$T$8:$T$608,'内訳書2-7'!$G$8:$G$608,'【原則記入不要】内訳書1-1'!$D42,'内訳書2-7'!$U$8:$U$608,EA$24)</f>
        <v>0</v>
      </c>
      <c r="EB42" s="395">
        <f>SUMIFS('内訳書2-7'!$T$8:$T$608,'内訳書2-7'!$G$8:$G$608,'【原則記入不要】内訳書1-1'!$D42,'内訳書2-7'!$U$8:$U$608,EB$24)</f>
        <v>0</v>
      </c>
      <c r="EC42" s="396">
        <f>SUMIFS('内訳書2-7'!$T$8:$T$608,'内訳書2-7'!$G$8:$G$608,'【原則記入不要】内訳書1-1'!$D42,'内訳書2-7'!$U$8:$U$608,EC$24)</f>
        <v>0</v>
      </c>
      <c r="ED42" s="396">
        <f>SUMIFS('内訳書2-7'!$T$8:$T$608,'内訳書2-7'!$G$8:$G$608,'【原則記入不要】内訳書1-1'!$D42,'内訳書2-7'!$U$8:$U$608,ED$24)</f>
        <v>0</v>
      </c>
      <c r="EE42" s="396">
        <f>SUMIFS('内訳書2-7'!$T$8:$T$608,'内訳書2-7'!$G$8:$G$608,'【原則記入不要】内訳書1-1'!$D42,'内訳書2-7'!$U$8:$U$608,EE$24)</f>
        <v>0</v>
      </c>
      <c r="EF42" s="396">
        <f>SUMIFS('内訳書2-7'!$T$8:$T$608,'内訳書2-7'!$G$8:$G$608,'【原則記入不要】内訳書1-1'!$D42,'内訳書2-7'!$U$8:$U$608,EF$24)</f>
        <v>0</v>
      </c>
      <c r="EG42" s="396">
        <f>SUMIFS('内訳書2-7'!$T$8:$T$608,'内訳書2-7'!$G$8:$G$608,'【原則記入不要】内訳書1-1'!$D42,'内訳書2-7'!$U$8:$U$608,EG$24)</f>
        <v>0</v>
      </c>
      <c r="EH42" s="396">
        <f>SUMIFS('内訳書2-7'!$T$8:$T$608,'内訳書2-7'!$G$8:$G$608,'【原則記入不要】内訳書1-1'!$D42,'内訳書2-7'!$U$8:$U$608,EH$24)</f>
        <v>0</v>
      </c>
      <c r="EI42" s="396">
        <f>SUMIFS('内訳書2-7'!$T$8:$T$608,'内訳書2-7'!$G$8:$G$608,'【原則記入不要】内訳書1-1'!$D42,'内訳書2-7'!$U$8:$U$608,EI$24)</f>
        <v>0</v>
      </c>
      <c r="EJ42" s="396">
        <f>SUMIFS('内訳書2-7'!$T$8:$T$608,'内訳書2-7'!$G$8:$G$608,'【原則記入不要】内訳書1-1'!$D42,'内訳書2-7'!$U$8:$U$608,EJ$24)</f>
        <v>0</v>
      </c>
      <c r="EK42" s="395">
        <f>SUMIFS('内訳書2-7'!$T$8:$T$608,'内訳書2-7'!$G$8:$G$608,'【原則記入不要】内訳書1-1'!$D42,'内訳書2-7'!$U$8:$U$608,EK$24)</f>
        <v>0</v>
      </c>
      <c r="EL42" s="396">
        <f>SUMIFS('内訳書2-7'!$T$8:$T$608,'内訳書2-7'!$G$8:$G$608,'【原則記入不要】内訳書1-1'!$D42,'内訳書2-7'!$U$8:$U$608,EL$24)</f>
        <v>0</v>
      </c>
      <c r="EM42" s="396">
        <f>SUMIFS('内訳書2-7'!$T$8:$T$608,'内訳書2-7'!$G$8:$G$608,'【原則記入不要】内訳書1-1'!$D42,'内訳書2-7'!$U$8:$U$608,EM$24)</f>
        <v>0</v>
      </c>
      <c r="EN42" s="396">
        <f>SUMIFS('内訳書2-7'!$T$8:$T$608,'内訳書2-7'!$G$8:$G$608,'【原則記入不要】内訳書1-1'!$D42,'内訳書2-7'!$U$8:$U$608,EN$24)</f>
        <v>0</v>
      </c>
      <c r="EO42" s="396">
        <f>SUMIFS('内訳書2-7'!$T$8:$T$608,'内訳書2-7'!$G$8:$G$608,'【原則記入不要】内訳書1-1'!$D42,'内訳書2-7'!$U$8:$U$608,EO$24)</f>
        <v>0</v>
      </c>
      <c r="EP42" s="396">
        <f>SUMIFS('内訳書2-7'!$T$8:$T$608,'内訳書2-7'!$G$8:$G$608,'【原則記入不要】内訳書1-1'!$D42,'内訳書2-7'!$U$8:$U$608,EP$24)</f>
        <v>0</v>
      </c>
      <c r="EQ42" s="396">
        <f>SUMIFS('内訳書2-7'!$T$8:$T$608,'内訳書2-7'!$G$8:$G$608,'【原則記入不要】内訳書1-1'!$D42,'内訳書2-7'!$U$8:$U$608,EQ$24)</f>
        <v>0</v>
      </c>
      <c r="ER42" s="396">
        <f>SUMIFS('内訳書2-7'!$T$8:$T$608,'内訳書2-7'!$G$8:$G$608,'【原則記入不要】内訳書1-1'!$D42,'内訳書2-7'!$U$8:$U$608,ER$24)</f>
        <v>0</v>
      </c>
      <c r="ES42" s="396">
        <f>SUMIFS('内訳書2-7'!$T$8:$T$608,'内訳書2-7'!$G$8:$G$608,'【原則記入不要】内訳書1-1'!$D42,'内訳書2-7'!$U$8:$U$608,ES$24)</f>
        <v>0</v>
      </c>
      <c r="ET42" s="396">
        <f>SUMIFS('内訳書2-7'!$T$8:$T$608,'内訳書2-7'!$G$8:$G$608,'【原則記入不要】内訳書1-1'!$D42,'内訳書2-7'!$U$8:$U$608,ET$24)</f>
        <v>0</v>
      </c>
      <c r="EU42" s="383">
        <f>'内訳書2-7'!$I852</f>
        <v>0</v>
      </c>
      <c r="EV42" s="382">
        <f>SUMIFS('内訳書2-8'!$T$8:$T$608,'内訳書2-8'!$G$8:$G$608,'【原則記入不要】内訳書1-1'!$D42,'内訳書2-8'!$U$8:$U$608,EV$24)</f>
        <v>0</v>
      </c>
      <c r="EW42" s="395">
        <f>SUMIFS('内訳書2-8'!$T$8:$T$608,'内訳書2-8'!$G$8:$G$608,'【原則記入不要】内訳書1-1'!$D42,'内訳書2-8'!$U$8:$U$608,EW$24)</f>
        <v>0</v>
      </c>
      <c r="EX42" s="396">
        <f>SUMIFS('内訳書2-8'!$T$8:$T$608,'内訳書2-8'!$G$8:$G$608,'【原則記入不要】内訳書1-1'!$D42,'内訳書2-8'!$U$8:$U$608,EX$24)</f>
        <v>0</v>
      </c>
      <c r="EY42" s="396">
        <f>SUMIFS('内訳書2-8'!$T$8:$T$608,'内訳書2-8'!$G$8:$G$608,'【原則記入不要】内訳書1-1'!$D42,'内訳書2-8'!$U$8:$U$608,EY$24)</f>
        <v>0</v>
      </c>
      <c r="EZ42" s="396">
        <f>SUMIFS('内訳書2-8'!$T$8:$T$608,'内訳書2-8'!$G$8:$G$608,'【原則記入不要】内訳書1-1'!$D42,'内訳書2-8'!$U$8:$U$608,EZ$24)</f>
        <v>0</v>
      </c>
      <c r="FA42" s="396">
        <f>SUMIFS('内訳書2-8'!$T$8:$T$608,'内訳書2-8'!$G$8:$G$608,'【原則記入不要】内訳書1-1'!$D42,'内訳書2-8'!$U$8:$U$608,FA$24)</f>
        <v>0</v>
      </c>
      <c r="FB42" s="396">
        <f>SUMIFS('内訳書2-8'!$T$8:$T$608,'内訳書2-8'!$G$8:$G$608,'【原則記入不要】内訳書1-1'!$D42,'内訳書2-8'!$U$8:$U$608,FB$24)</f>
        <v>0</v>
      </c>
      <c r="FC42" s="396">
        <f>SUMIFS('内訳書2-8'!$T$8:$T$608,'内訳書2-8'!$G$8:$G$608,'【原則記入不要】内訳書1-1'!$D42,'内訳書2-8'!$U$8:$U$608,FC$24)</f>
        <v>0</v>
      </c>
      <c r="FD42" s="396">
        <f>SUMIFS('内訳書2-8'!$T$8:$T$608,'内訳書2-8'!$G$8:$G$608,'【原則記入不要】内訳書1-1'!$D42,'内訳書2-8'!$U$8:$U$608,FD$24)</f>
        <v>0</v>
      </c>
      <c r="FE42" s="396">
        <f>SUMIFS('内訳書2-8'!$T$8:$T$608,'内訳書2-8'!$G$8:$G$608,'【原則記入不要】内訳書1-1'!$D42,'内訳書2-8'!$U$8:$U$608,FE$24)</f>
        <v>0</v>
      </c>
      <c r="FF42" s="395">
        <f>SUMIFS('内訳書2-8'!$T$8:$T$608,'内訳書2-8'!$G$8:$G$608,'【原則記入不要】内訳書1-1'!$D42,'内訳書2-8'!$U$8:$U$608,FF$24)</f>
        <v>0</v>
      </c>
      <c r="FG42" s="396">
        <f>SUMIFS('内訳書2-8'!$T$8:$T$608,'内訳書2-8'!$G$8:$G$608,'【原則記入不要】内訳書1-1'!$D42,'内訳書2-8'!$U$8:$U$608,FG$24)</f>
        <v>0</v>
      </c>
      <c r="FH42" s="396">
        <f>SUMIFS('内訳書2-8'!$T$8:$T$608,'内訳書2-8'!$G$8:$G$608,'【原則記入不要】内訳書1-1'!$D42,'内訳書2-8'!$U$8:$U$608,FH$24)</f>
        <v>0</v>
      </c>
      <c r="FI42" s="396">
        <f>SUMIFS('内訳書2-8'!$T$8:$T$608,'内訳書2-8'!$G$8:$G$608,'【原則記入不要】内訳書1-1'!$D42,'内訳書2-8'!$U$8:$U$608,FI$24)</f>
        <v>0</v>
      </c>
      <c r="FJ42" s="396">
        <f>SUMIFS('内訳書2-8'!$T$8:$T$608,'内訳書2-8'!$G$8:$G$608,'【原則記入不要】内訳書1-1'!$D42,'内訳書2-8'!$U$8:$U$608,FJ$24)</f>
        <v>0</v>
      </c>
      <c r="FK42" s="396">
        <f>SUMIFS('内訳書2-8'!$T$8:$T$608,'内訳書2-8'!$G$8:$G$608,'【原則記入不要】内訳書1-1'!$D42,'内訳書2-8'!$U$8:$U$608,FK$24)</f>
        <v>0</v>
      </c>
      <c r="FL42" s="396">
        <f>SUMIFS('内訳書2-8'!$T$8:$T$608,'内訳書2-8'!$G$8:$G$608,'【原則記入不要】内訳書1-1'!$D42,'内訳書2-8'!$U$8:$U$608,FL$24)</f>
        <v>0</v>
      </c>
      <c r="FM42" s="396">
        <f>SUMIFS('内訳書2-8'!$T$8:$T$608,'内訳書2-8'!$G$8:$G$608,'【原則記入不要】内訳書1-1'!$D42,'内訳書2-8'!$U$8:$U$608,FM$24)</f>
        <v>0</v>
      </c>
      <c r="FN42" s="396">
        <f>SUMIFS('内訳書2-8'!$T$8:$T$608,'内訳書2-8'!$G$8:$G$608,'【原則記入不要】内訳書1-1'!$D42,'内訳書2-8'!$U$8:$U$608,FN$24)</f>
        <v>0</v>
      </c>
      <c r="FO42" s="396">
        <f>SUMIFS('内訳書2-8'!$T$8:$T$608,'内訳書2-8'!$G$8:$G$608,'【原則記入不要】内訳書1-1'!$D42,'内訳書2-8'!$U$8:$U$608,FO$24)</f>
        <v>0</v>
      </c>
      <c r="FP42" s="383">
        <f>'内訳書2-8'!$I852</f>
        <v>0</v>
      </c>
      <c r="FQ42" s="382">
        <f>SUMIFS('内訳書2-9'!$T$8:$T$608,'内訳書2-9'!$G$8:$G$608,'【原則記入不要】内訳書1-1'!$D42,'内訳書2-9'!$U$8:$U$608,FQ$24)</f>
        <v>0</v>
      </c>
      <c r="FR42" s="395">
        <f>SUMIFS('内訳書2-9'!$T$8:$T$608,'内訳書2-9'!$G$8:$G$608,'【原則記入不要】内訳書1-1'!$D42,'内訳書2-9'!$U$8:$U$608,FR$24)</f>
        <v>0</v>
      </c>
      <c r="FS42" s="396">
        <f>SUMIFS('内訳書2-9'!$T$8:$T$608,'内訳書2-9'!$G$8:$G$608,'【原則記入不要】内訳書1-1'!$D42,'内訳書2-9'!$U$8:$U$608,FS$24)</f>
        <v>0</v>
      </c>
      <c r="FT42" s="396">
        <f>SUMIFS('内訳書2-9'!$T$8:$T$608,'内訳書2-9'!$G$8:$G$608,'【原則記入不要】内訳書1-1'!$D42,'内訳書2-9'!$U$8:$U$608,FT$24)</f>
        <v>0</v>
      </c>
      <c r="FU42" s="396">
        <f>SUMIFS('内訳書2-9'!$T$8:$T$608,'内訳書2-9'!$G$8:$G$608,'【原則記入不要】内訳書1-1'!$D42,'内訳書2-9'!$U$8:$U$608,FU$24)</f>
        <v>0</v>
      </c>
      <c r="FV42" s="396">
        <f>SUMIFS('内訳書2-9'!$T$8:$T$608,'内訳書2-9'!$G$8:$G$608,'【原則記入不要】内訳書1-1'!$D42,'内訳書2-9'!$U$8:$U$608,FV$24)</f>
        <v>0</v>
      </c>
      <c r="FW42" s="396">
        <f>SUMIFS('内訳書2-9'!$T$8:$T$608,'内訳書2-9'!$G$8:$G$608,'【原則記入不要】内訳書1-1'!$D42,'内訳書2-9'!$U$8:$U$608,FW$24)</f>
        <v>0</v>
      </c>
      <c r="FX42" s="396">
        <f>SUMIFS('内訳書2-9'!$T$8:$T$608,'内訳書2-9'!$G$8:$G$608,'【原則記入不要】内訳書1-1'!$D42,'内訳書2-9'!$U$8:$U$608,FX$24)</f>
        <v>0</v>
      </c>
      <c r="FY42" s="396">
        <f>SUMIFS('内訳書2-9'!$T$8:$T$608,'内訳書2-9'!$G$8:$G$608,'【原則記入不要】内訳書1-1'!$D42,'内訳書2-9'!$U$8:$U$608,FY$24)</f>
        <v>0</v>
      </c>
      <c r="FZ42" s="396">
        <f>SUMIFS('内訳書2-9'!$T$8:$T$608,'内訳書2-9'!$G$8:$G$608,'【原則記入不要】内訳書1-1'!$D42,'内訳書2-9'!$U$8:$U$608,FZ$24)</f>
        <v>0</v>
      </c>
      <c r="GA42" s="395">
        <f>SUMIFS('内訳書2-9'!$T$8:$T$608,'内訳書2-9'!$G$8:$G$608,'【原則記入不要】内訳書1-1'!$D42,'内訳書2-9'!$U$8:$U$608,GA$24)</f>
        <v>0</v>
      </c>
      <c r="GB42" s="396">
        <f>SUMIFS('内訳書2-9'!$T$8:$T$608,'内訳書2-9'!$G$8:$G$608,'【原則記入不要】内訳書1-1'!$D42,'内訳書2-9'!$U$8:$U$608,GB$24)</f>
        <v>0</v>
      </c>
      <c r="GC42" s="396">
        <f>SUMIFS('内訳書2-9'!$T$8:$T$608,'内訳書2-9'!$G$8:$G$608,'【原則記入不要】内訳書1-1'!$D42,'内訳書2-9'!$U$8:$U$608,GC$24)</f>
        <v>0</v>
      </c>
      <c r="GD42" s="396">
        <f>SUMIFS('内訳書2-9'!$T$8:$T$608,'内訳書2-9'!$G$8:$G$608,'【原則記入不要】内訳書1-1'!$D42,'内訳書2-9'!$U$8:$U$608,GD$24)</f>
        <v>0</v>
      </c>
      <c r="GE42" s="396">
        <f>SUMIFS('内訳書2-9'!$T$8:$T$608,'内訳書2-9'!$G$8:$G$608,'【原則記入不要】内訳書1-1'!$D42,'内訳書2-9'!$U$8:$U$608,GE$24)</f>
        <v>0</v>
      </c>
      <c r="GF42" s="396">
        <f>SUMIFS('内訳書2-9'!$T$8:$T$608,'内訳書2-9'!$G$8:$G$608,'【原則記入不要】内訳書1-1'!$D42,'内訳書2-9'!$U$8:$U$608,GF$24)</f>
        <v>0</v>
      </c>
      <c r="GG42" s="396">
        <f>SUMIFS('内訳書2-9'!$T$8:$T$608,'内訳書2-9'!$G$8:$G$608,'【原則記入不要】内訳書1-1'!$D42,'内訳書2-9'!$U$8:$U$608,GG$24)</f>
        <v>0</v>
      </c>
      <c r="GH42" s="396">
        <f>SUMIFS('内訳書2-9'!$T$8:$T$608,'内訳書2-9'!$G$8:$G$608,'【原則記入不要】内訳書1-1'!$D42,'内訳書2-9'!$U$8:$U$608,GH$24)</f>
        <v>0</v>
      </c>
      <c r="GI42" s="396">
        <f>SUMIFS('内訳書2-9'!$T$8:$T$608,'内訳書2-9'!$G$8:$G$608,'【原則記入不要】内訳書1-1'!$D42,'内訳書2-9'!$U$8:$U$608,GI$24)</f>
        <v>0</v>
      </c>
      <c r="GJ42" s="396">
        <f>SUMIFS('内訳書2-9'!$T$8:$T$608,'内訳書2-9'!$G$8:$G$608,'【原則記入不要】内訳書1-1'!$D42,'内訳書2-9'!$U$8:$U$608,GJ$24)</f>
        <v>0</v>
      </c>
      <c r="GK42" s="383">
        <f>'内訳書2-9'!$I852</f>
        <v>0</v>
      </c>
      <c r="GL42" s="382">
        <f>SUMIFS('内訳書2-10'!$T$8:$T$608,'内訳書2-10'!$G$8:$G$608,'【原則記入不要】内訳書1-1'!$D42,'内訳書2-10'!$U$8:$U$608,GL$24)</f>
        <v>0</v>
      </c>
      <c r="GM42" s="395">
        <f>SUMIFS('内訳書2-10'!$T$8:$T$608,'内訳書2-10'!$G$8:$G$608,'【原則記入不要】内訳書1-1'!$D42,'内訳書2-10'!$U$8:$U$608,GM$24)</f>
        <v>0</v>
      </c>
      <c r="GN42" s="396">
        <f>SUMIFS('内訳書2-10'!$T$8:$T$608,'内訳書2-10'!$G$8:$G$608,'【原則記入不要】内訳書1-1'!$D42,'内訳書2-10'!$U$8:$U$608,GN$24)</f>
        <v>0</v>
      </c>
      <c r="GO42" s="396">
        <f>SUMIFS('内訳書2-10'!$T$8:$T$608,'内訳書2-10'!$G$8:$G$608,'【原則記入不要】内訳書1-1'!$D42,'内訳書2-10'!$U$8:$U$608,GO$24)</f>
        <v>0</v>
      </c>
      <c r="GP42" s="396">
        <f>SUMIFS('内訳書2-10'!$T$8:$T$608,'内訳書2-10'!$G$8:$G$608,'【原則記入不要】内訳書1-1'!$D42,'内訳書2-10'!$U$8:$U$608,GP$24)</f>
        <v>0</v>
      </c>
      <c r="GQ42" s="396">
        <f>SUMIFS('内訳書2-10'!$T$8:$T$608,'内訳書2-10'!$G$8:$G$608,'【原則記入不要】内訳書1-1'!$D42,'内訳書2-10'!$U$8:$U$608,GQ$24)</f>
        <v>0</v>
      </c>
      <c r="GR42" s="396">
        <f>SUMIFS('内訳書2-10'!$T$8:$T$608,'内訳書2-10'!$G$8:$G$608,'【原則記入不要】内訳書1-1'!$D42,'内訳書2-10'!$U$8:$U$608,GR$24)</f>
        <v>0</v>
      </c>
      <c r="GS42" s="396">
        <f>SUMIFS('内訳書2-10'!$T$8:$T$608,'内訳書2-10'!$G$8:$G$608,'【原則記入不要】内訳書1-1'!$D42,'内訳書2-10'!$U$8:$U$608,GS$24)</f>
        <v>0</v>
      </c>
      <c r="GT42" s="396">
        <f>SUMIFS('内訳書2-10'!$T$8:$T$608,'内訳書2-10'!$G$8:$G$608,'【原則記入不要】内訳書1-1'!$D42,'内訳書2-10'!$U$8:$U$608,GT$24)</f>
        <v>0</v>
      </c>
      <c r="GU42" s="396">
        <f>SUMIFS('内訳書2-10'!$T$8:$T$608,'内訳書2-10'!$G$8:$G$608,'【原則記入不要】内訳書1-1'!$D42,'内訳書2-10'!$U$8:$U$608,GU$24)</f>
        <v>0</v>
      </c>
      <c r="GV42" s="395">
        <f>SUMIFS('内訳書2-10'!$T$8:$T$608,'内訳書2-10'!$G$8:$G$608,'【原則記入不要】内訳書1-1'!$D42,'内訳書2-10'!$U$8:$U$608,GV$24)</f>
        <v>0</v>
      </c>
      <c r="GW42" s="396">
        <f>SUMIFS('内訳書2-10'!$T$8:$T$608,'内訳書2-10'!$G$8:$G$608,'【原則記入不要】内訳書1-1'!$D42,'内訳書2-10'!$U$8:$U$608,GW$24)</f>
        <v>0</v>
      </c>
      <c r="GX42" s="396">
        <f>SUMIFS('内訳書2-10'!$T$8:$T$608,'内訳書2-10'!$G$8:$G$608,'【原則記入不要】内訳書1-1'!$D42,'内訳書2-10'!$U$8:$U$608,GX$24)</f>
        <v>0</v>
      </c>
      <c r="GY42" s="396">
        <f>SUMIFS('内訳書2-10'!$T$8:$T$608,'内訳書2-10'!$G$8:$G$608,'【原則記入不要】内訳書1-1'!$D42,'内訳書2-10'!$U$8:$U$608,GY$24)</f>
        <v>0</v>
      </c>
      <c r="GZ42" s="396">
        <f>SUMIFS('内訳書2-10'!$T$8:$T$608,'内訳書2-10'!$G$8:$G$608,'【原則記入不要】内訳書1-1'!$D42,'内訳書2-10'!$U$8:$U$608,GZ$24)</f>
        <v>0</v>
      </c>
      <c r="HA42" s="396">
        <f>SUMIFS('内訳書2-10'!$T$8:$T$608,'内訳書2-10'!$G$8:$G$608,'【原則記入不要】内訳書1-1'!$D42,'内訳書2-10'!$U$8:$U$608,HA$24)</f>
        <v>0</v>
      </c>
      <c r="HB42" s="396">
        <f>SUMIFS('内訳書2-10'!$T$8:$T$608,'内訳書2-10'!$G$8:$G$608,'【原則記入不要】内訳書1-1'!$D42,'内訳書2-10'!$U$8:$U$608,HB$24)</f>
        <v>0</v>
      </c>
      <c r="HC42" s="396">
        <f>SUMIFS('内訳書2-10'!$T$8:$T$608,'内訳書2-10'!$G$8:$G$608,'【原則記入不要】内訳書1-1'!$D42,'内訳書2-10'!$U$8:$U$608,HC$24)</f>
        <v>0</v>
      </c>
      <c r="HD42" s="396">
        <f>SUMIFS('内訳書2-10'!$T$8:$T$608,'内訳書2-10'!$G$8:$G$608,'【原則記入不要】内訳書1-1'!$D42,'内訳書2-10'!$U$8:$U$608,HD$24)</f>
        <v>0</v>
      </c>
      <c r="HE42" s="396">
        <f>SUMIFS('内訳書2-10'!$T$8:$T$608,'内訳書2-10'!$G$8:$G$608,'【原則記入不要】内訳書1-1'!$D42,'内訳書2-10'!$U$8:$U$608,HE$24)</f>
        <v>0</v>
      </c>
      <c r="HF42" s="383">
        <f>'内訳書2-10'!$I852</f>
        <v>0</v>
      </c>
      <c r="HG42" s="382">
        <f>SUMIFS('内訳書2-11'!$T$8:$T$608,'内訳書2-11'!$G$8:$G$608,'【原則記入不要】内訳書1-1'!$D42,'内訳書2-11'!$U$8:$U$608,HG$24)</f>
        <v>0</v>
      </c>
      <c r="HH42" s="395">
        <f>SUMIFS('内訳書2-11'!$T$8:$T$608,'内訳書2-11'!$G$8:$G$608,'【原則記入不要】内訳書1-1'!$D42,'内訳書2-11'!$U$8:$U$608,HH$24)</f>
        <v>0</v>
      </c>
      <c r="HI42" s="396">
        <f>SUMIFS('内訳書2-11'!$T$8:$T$608,'内訳書2-11'!$G$8:$G$608,'【原則記入不要】内訳書1-1'!$D42,'内訳書2-11'!$U$8:$U$608,HI$24)</f>
        <v>0</v>
      </c>
      <c r="HJ42" s="396">
        <f>SUMIFS('内訳書2-11'!$T$8:$T$608,'内訳書2-11'!$G$8:$G$608,'【原則記入不要】内訳書1-1'!$D42,'内訳書2-11'!$U$8:$U$608,HJ$24)</f>
        <v>0</v>
      </c>
      <c r="HK42" s="396">
        <f>SUMIFS('内訳書2-11'!$T$8:$T$608,'内訳書2-11'!$G$8:$G$608,'【原則記入不要】内訳書1-1'!$D42,'内訳書2-11'!$U$8:$U$608,HK$24)</f>
        <v>0</v>
      </c>
      <c r="HL42" s="396">
        <f>SUMIFS('内訳書2-11'!$T$8:$T$608,'内訳書2-11'!$G$8:$G$608,'【原則記入不要】内訳書1-1'!$D42,'内訳書2-11'!$U$8:$U$608,HL$24)</f>
        <v>0</v>
      </c>
      <c r="HM42" s="396">
        <f>SUMIFS('内訳書2-11'!$T$8:$T$608,'内訳書2-11'!$G$8:$G$608,'【原則記入不要】内訳書1-1'!$D42,'内訳書2-11'!$U$8:$U$608,HM$24)</f>
        <v>0</v>
      </c>
      <c r="HN42" s="396">
        <f>SUMIFS('内訳書2-11'!$T$8:$T$608,'内訳書2-11'!$G$8:$G$608,'【原則記入不要】内訳書1-1'!$D42,'内訳書2-11'!$U$8:$U$608,HN$24)</f>
        <v>0</v>
      </c>
      <c r="HO42" s="396">
        <f>SUMIFS('内訳書2-11'!$T$8:$T$608,'内訳書2-11'!$G$8:$G$608,'【原則記入不要】内訳書1-1'!$D42,'内訳書2-11'!$U$8:$U$608,HO$24)</f>
        <v>0</v>
      </c>
      <c r="HP42" s="396">
        <f>SUMIFS('内訳書2-11'!$T$8:$T$608,'内訳書2-11'!$G$8:$G$608,'【原則記入不要】内訳書1-1'!$D42,'内訳書2-11'!$U$8:$U$608,HP$24)</f>
        <v>0</v>
      </c>
      <c r="HQ42" s="395">
        <f>SUMIFS('内訳書2-11'!$T$8:$T$608,'内訳書2-11'!$G$8:$G$608,'【原則記入不要】内訳書1-1'!$D42,'内訳書2-11'!$U$8:$U$608,HQ$24)</f>
        <v>0</v>
      </c>
      <c r="HR42" s="396">
        <f>SUMIFS('内訳書2-11'!$T$8:$T$608,'内訳書2-11'!$G$8:$G$608,'【原則記入不要】内訳書1-1'!$D42,'内訳書2-11'!$U$8:$U$608,HR$24)</f>
        <v>0</v>
      </c>
      <c r="HS42" s="396">
        <f>SUMIFS('内訳書2-11'!$T$8:$T$608,'内訳書2-11'!$G$8:$G$608,'【原則記入不要】内訳書1-1'!$D42,'内訳書2-11'!$U$8:$U$608,HS$24)</f>
        <v>0</v>
      </c>
      <c r="HT42" s="396">
        <f>SUMIFS('内訳書2-11'!$T$8:$T$608,'内訳書2-11'!$G$8:$G$608,'【原則記入不要】内訳書1-1'!$D42,'内訳書2-11'!$U$8:$U$608,HT$24)</f>
        <v>0</v>
      </c>
      <c r="HU42" s="396">
        <f>SUMIFS('内訳書2-11'!$T$8:$T$608,'内訳書2-11'!$G$8:$G$608,'【原則記入不要】内訳書1-1'!$D42,'内訳書2-11'!$U$8:$U$608,HU$24)</f>
        <v>0</v>
      </c>
      <c r="HV42" s="396">
        <f>SUMIFS('内訳書2-11'!$T$8:$T$608,'内訳書2-11'!$G$8:$G$608,'【原則記入不要】内訳書1-1'!$D42,'内訳書2-11'!$U$8:$U$608,HV$24)</f>
        <v>0</v>
      </c>
      <c r="HW42" s="396">
        <f>SUMIFS('内訳書2-11'!$T$8:$T$608,'内訳書2-11'!$G$8:$G$608,'【原則記入不要】内訳書1-1'!$D42,'内訳書2-11'!$U$8:$U$608,HW$24)</f>
        <v>0</v>
      </c>
      <c r="HX42" s="396">
        <f>SUMIFS('内訳書2-11'!$T$8:$T$608,'内訳書2-11'!$G$8:$G$608,'【原則記入不要】内訳書1-1'!$D42,'内訳書2-11'!$U$8:$U$608,HX$24)</f>
        <v>0</v>
      </c>
      <c r="HY42" s="396">
        <f>SUMIFS('内訳書2-11'!$T$8:$T$608,'内訳書2-11'!$G$8:$G$608,'【原則記入不要】内訳書1-1'!$D42,'内訳書2-11'!$U$8:$U$608,HY$24)</f>
        <v>0</v>
      </c>
      <c r="HZ42" s="396">
        <f>SUMIFS('内訳書2-11'!$T$8:$T$608,'内訳書2-11'!$G$8:$G$608,'【原則記入不要】内訳書1-1'!$D42,'内訳書2-11'!$U$8:$U$608,HZ$24)</f>
        <v>0</v>
      </c>
      <c r="IA42" s="383">
        <f>'内訳書2-11'!$I852</f>
        <v>0</v>
      </c>
      <c r="IB42" s="382">
        <f>SUMIFS('内訳書2-12'!$T$8:$T$608,'内訳書2-12'!$G$8:$G$608,'【原則記入不要】内訳書1-1'!$D42,'内訳書2-12'!$U$8:$U$608,IB$24)</f>
        <v>0</v>
      </c>
      <c r="IC42" s="395">
        <f>SUMIFS('内訳書2-12'!$T$8:$T$608,'内訳書2-12'!$G$8:$G$608,'【原則記入不要】内訳書1-1'!$D42,'内訳書2-12'!$U$8:$U$608,IC$24)</f>
        <v>0</v>
      </c>
      <c r="ID42" s="396">
        <f>SUMIFS('内訳書2-12'!$T$8:$T$608,'内訳書2-12'!$G$8:$G$608,'【原則記入不要】内訳書1-1'!$D42,'内訳書2-12'!$U$8:$U$608,ID$24)</f>
        <v>0</v>
      </c>
      <c r="IE42" s="396">
        <f>SUMIFS('内訳書2-12'!$T$8:$T$608,'内訳書2-12'!$G$8:$G$608,'【原則記入不要】内訳書1-1'!$D42,'内訳書2-12'!$U$8:$U$608,IE$24)</f>
        <v>0</v>
      </c>
      <c r="IF42" s="396">
        <f>SUMIFS('内訳書2-12'!$T$8:$T$608,'内訳書2-12'!$G$8:$G$608,'【原則記入不要】内訳書1-1'!$D42,'内訳書2-12'!$U$8:$U$608,IF$24)</f>
        <v>0</v>
      </c>
      <c r="IG42" s="396">
        <f>SUMIFS('内訳書2-12'!$T$8:$T$608,'内訳書2-12'!$G$8:$G$608,'【原則記入不要】内訳書1-1'!$D42,'内訳書2-12'!$U$8:$U$608,IG$24)</f>
        <v>0</v>
      </c>
      <c r="IH42" s="396">
        <f>SUMIFS('内訳書2-12'!$T$8:$T$608,'内訳書2-12'!$G$8:$G$608,'【原則記入不要】内訳書1-1'!$D42,'内訳書2-12'!$U$8:$U$608,IH$24)</f>
        <v>0</v>
      </c>
      <c r="II42" s="396">
        <f>SUMIFS('内訳書2-12'!$T$8:$T$608,'内訳書2-12'!$G$8:$G$608,'【原則記入不要】内訳書1-1'!$D42,'内訳書2-12'!$U$8:$U$608,II$24)</f>
        <v>0</v>
      </c>
      <c r="IJ42" s="396">
        <f>SUMIFS('内訳書2-12'!$T$8:$T$608,'内訳書2-12'!$G$8:$G$608,'【原則記入不要】内訳書1-1'!$D42,'内訳書2-12'!$U$8:$U$608,IJ$24)</f>
        <v>0</v>
      </c>
      <c r="IK42" s="396">
        <f>SUMIFS('内訳書2-12'!$T$8:$T$608,'内訳書2-12'!$G$8:$G$608,'【原則記入不要】内訳書1-1'!$D42,'内訳書2-12'!$U$8:$U$608,IK$24)</f>
        <v>0</v>
      </c>
      <c r="IL42" s="395">
        <f>SUMIFS('内訳書2-12'!$T$8:$T$608,'内訳書2-12'!$G$8:$G$608,'【原則記入不要】内訳書1-1'!$D42,'内訳書2-12'!$U$8:$U$608,IL$24)</f>
        <v>0</v>
      </c>
      <c r="IM42" s="396">
        <f>SUMIFS('内訳書2-12'!$T$8:$T$608,'内訳書2-12'!$G$8:$G$608,'【原則記入不要】内訳書1-1'!$D42,'内訳書2-12'!$U$8:$U$608,IM$24)</f>
        <v>0</v>
      </c>
      <c r="IN42" s="396">
        <f>SUMIFS('内訳書2-12'!$T$8:$T$608,'内訳書2-12'!$G$8:$G$608,'【原則記入不要】内訳書1-1'!$D42,'内訳書2-12'!$U$8:$U$608,IN$24)</f>
        <v>0</v>
      </c>
      <c r="IO42" s="396">
        <f>SUMIFS('内訳書2-12'!$T$8:$T$608,'内訳書2-12'!$G$8:$G$608,'【原則記入不要】内訳書1-1'!$D42,'内訳書2-12'!$U$8:$U$608,IO$24)</f>
        <v>0</v>
      </c>
      <c r="IP42" s="396">
        <f>SUMIFS('内訳書2-12'!$T$8:$T$608,'内訳書2-12'!$G$8:$G$608,'【原則記入不要】内訳書1-1'!$D42,'内訳書2-12'!$U$8:$U$608,IP$24)</f>
        <v>0</v>
      </c>
      <c r="IQ42" s="396">
        <f>SUMIFS('内訳書2-12'!$T$8:$T$608,'内訳書2-12'!$G$8:$G$608,'【原則記入不要】内訳書1-1'!$D42,'内訳書2-12'!$U$8:$U$608,IQ$24)</f>
        <v>0</v>
      </c>
      <c r="IR42" s="396">
        <f>SUMIFS('内訳書2-12'!$T$8:$T$608,'内訳書2-12'!$G$8:$G$608,'【原則記入不要】内訳書1-1'!$D42,'内訳書2-12'!$U$8:$U$608,IR$24)</f>
        <v>0</v>
      </c>
      <c r="IS42" s="396">
        <f>SUMIFS('内訳書2-12'!$T$8:$T$608,'内訳書2-12'!$G$8:$G$608,'【原則記入不要】内訳書1-1'!$D42,'内訳書2-12'!$U$8:$U$608,IS$24)</f>
        <v>0</v>
      </c>
      <c r="IT42" s="396">
        <f>SUMIFS('内訳書2-12'!$T$8:$T$608,'内訳書2-12'!$G$8:$G$608,'【原則記入不要】内訳書1-1'!$D42,'内訳書2-12'!$U$8:$U$608,IT$24)</f>
        <v>0</v>
      </c>
      <c r="IU42" s="396">
        <f>SUMIFS('内訳書2-12'!$T$8:$T$608,'内訳書2-12'!$G$8:$G$608,'【原則記入不要】内訳書1-1'!$D42,'内訳書2-12'!$U$8:$U$608,IU$24)</f>
        <v>0</v>
      </c>
      <c r="IV42" s="383">
        <f>'内訳書2-12'!$I852</f>
        <v>0</v>
      </c>
      <c r="IW42" s="382">
        <f>SUMIFS('内訳書2-13'!$T$8:$T$608,'内訳書2-13'!$G$8:$G$608,'【原則記入不要】内訳書1-1'!$D42,'内訳書2-13'!$U$8:$U$608,IW$24)</f>
        <v>0</v>
      </c>
      <c r="IX42" s="395">
        <f>SUMIFS('内訳書2-13'!$T$8:$T$608,'内訳書2-13'!$G$8:$G$608,'【原則記入不要】内訳書1-1'!$D42,'内訳書2-13'!$U$8:$U$608,IX$24)</f>
        <v>0</v>
      </c>
      <c r="IY42" s="396">
        <f>SUMIFS('内訳書2-13'!$T$8:$T$608,'内訳書2-13'!$G$8:$G$608,'【原則記入不要】内訳書1-1'!$D42,'内訳書2-13'!$U$8:$U$608,IY$24)</f>
        <v>0</v>
      </c>
      <c r="IZ42" s="396">
        <f>SUMIFS('内訳書2-13'!$T$8:$T$608,'内訳書2-13'!$G$8:$G$608,'【原則記入不要】内訳書1-1'!$D42,'内訳書2-13'!$U$8:$U$608,IZ$24)</f>
        <v>0</v>
      </c>
      <c r="JA42" s="396">
        <f>SUMIFS('内訳書2-13'!$T$8:$T$608,'内訳書2-13'!$G$8:$G$608,'【原則記入不要】内訳書1-1'!$D42,'内訳書2-13'!$U$8:$U$608,JA$24)</f>
        <v>0</v>
      </c>
      <c r="JB42" s="396">
        <f>SUMIFS('内訳書2-13'!$T$8:$T$608,'内訳書2-13'!$G$8:$G$608,'【原則記入不要】内訳書1-1'!$D42,'内訳書2-13'!$U$8:$U$608,JB$24)</f>
        <v>0</v>
      </c>
      <c r="JC42" s="396">
        <f>SUMIFS('内訳書2-13'!$T$8:$T$608,'内訳書2-13'!$G$8:$G$608,'【原則記入不要】内訳書1-1'!$D42,'内訳書2-13'!$U$8:$U$608,JC$24)</f>
        <v>0</v>
      </c>
      <c r="JD42" s="396">
        <f>SUMIFS('内訳書2-13'!$T$8:$T$608,'内訳書2-13'!$G$8:$G$608,'【原則記入不要】内訳書1-1'!$D42,'内訳書2-13'!$U$8:$U$608,JD$24)</f>
        <v>0</v>
      </c>
      <c r="JE42" s="396">
        <f>SUMIFS('内訳書2-13'!$T$8:$T$608,'内訳書2-13'!$G$8:$G$608,'【原則記入不要】内訳書1-1'!$D42,'内訳書2-13'!$U$8:$U$608,JE$24)</f>
        <v>0</v>
      </c>
      <c r="JF42" s="396">
        <f>SUMIFS('内訳書2-13'!$T$8:$T$608,'内訳書2-13'!$G$8:$G$608,'【原則記入不要】内訳書1-1'!$D42,'内訳書2-13'!$U$8:$U$608,JF$24)</f>
        <v>0</v>
      </c>
      <c r="JG42" s="395">
        <f>SUMIFS('内訳書2-13'!$T$8:$T$608,'内訳書2-13'!$G$8:$G$608,'【原則記入不要】内訳書1-1'!$D42,'内訳書2-13'!$U$8:$U$608,JG$24)</f>
        <v>0</v>
      </c>
      <c r="JH42" s="396">
        <f>SUMIFS('内訳書2-13'!$T$8:$T$608,'内訳書2-13'!$G$8:$G$608,'【原則記入不要】内訳書1-1'!$D42,'内訳書2-13'!$U$8:$U$608,JH$24)</f>
        <v>0</v>
      </c>
      <c r="JI42" s="396">
        <f>SUMIFS('内訳書2-13'!$T$8:$T$608,'内訳書2-13'!$G$8:$G$608,'【原則記入不要】内訳書1-1'!$D42,'内訳書2-13'!$U$8:$U$608,JI$24)</f>
        <v>0</v>
      </c>
      <c r="JJ42" s="396">
        <f>SUMIFS('内訳書2-13'!$T$8:$T$608,'内訳書2-13'!$G$8:$G$608,'【原則記入不要】内訳書1-1'!$D42,'内訳書2-13'!$U$8:$U$608,JJ$24)</f>
        <v>0</v>
      </c>
      <c r="JK42" s="396">
        <f>SUMIFS('内訳書2-13'!$T$8:$T$608,'内訳書2-13'!$G$8:$G$608,'【原則記入不要】内訳書1-1'!$D42,'内訳書2-13'!$U$8:$U$608,JK$24)</f>
        <v>0</v>
      </c>
      <c r="JL42" s="396">
        <f>SUMIFS('内訳書2-13'!$T$8:$T$608,'内訳書2-13'!$G$8:$G$608,'【原則記入不要】内訳書1-1'!$D42,'内訳書2-13'!$U$8:$U$608,JL$24)</f>
        <v>0</v>
      </c>
      <c r="JM42" s="396">
        <f>SUMIFS('内訳書2-13'!$T$8:$T$608,'内訳書2-13'!$G$8:$G$608,'【原則記入不要】内訳書1-1'!$D42,'内訳書2-13'!$U$8:$U$608,JM$24)</f>
        <v>0</v>
      </c>
      <c r="JN42" s="396">
        <f>SUMIFS('内訳書2-13'!$T$8:$T$608,'内訳書2-13'!$G$8:$G$608,'【原則記入不要】内訳書1-1'!$D42,'内訳書2-13'!$U$8:$U$608,JN$24)</f>
        <v>0</v>
      </c>
      <c r="JO42" s="396">
        <f>SUMIFS('内訳書2-13'!$T$8:$T$608,'内訳書2-13'!$G$8:$G$608,'【原則記入不要】内訳書1-1'!$D42,'内訳書2-13'!$U$8:$U$608,JO$24)</f>
        <v>0</v>
      </c>
      <c r="JP42" s="396">
        <f>SUMIFS('内訳書2-13'!$T$8:$T$608,'内訳書2-13'!$G$8:$G$608,'【原則記入不要】内訳書1-1'!$D42,'内訳書2-13'!$U$8:$U$608,JP$24)</f>
        <v>0</v>
      </c>
      <c r="JQ42" s="383">
        <f>'内訳書2-13'!$I852</f>
        <v>0</v>
      </c>
      <c r="JR42" s="382">
        <f>SUMIFS('内訳書2-14'!$T$8:$T$608,'内訳書2-14'!$G$8:$G$608,'【原則記入不要】内訳書1-1'!$D42,'内訳書2-14'!$U$8:$U$608,JR$24)</f>
        <v>0</v>
      </c>
      <c r="JS42" s="395">
        <f>SUMIFS('内訳書2-14'!$T$8:$T$608,'内訳書2-14'!$G$8:$G$608,'【原則記入不要】内訳書1-1'!$D42,'内訳書2-14'!$U$8:$U$608,JS$24)</f>
        <v>0</v>
      </c>
      <c r="JT42" s="396">
        <f>SUMIFS('内訳書2-14'!$T$8:$T$608,'内訳書2-14'!$G$8:$G$608,'【原則記入不要】内訳書1-1'!$D42,'内訳書2-14'!$U$8:$U$608,JT$24)</f>
        <v>0</v>
      </c>
      <c r="JU42" s="396">
        <f>SUMIFS('内訳書2-14'!$T$8:$T$608,'内訳書2-14'!$G$8:$G$608,'【原則記入不要】内訳書1-1'!$D42,'内訳書2-14'!$U$8:$U$608,JU$24)</f>
        <v>0</v>
      </c>
      <c r="JV42" s="396">
        <f>SUMIFS('内訳書2-14'!$T$8:$T$608,'内訳書2-14'!$G$8:$G$608,'【原則記入不要】内訳書1-1'!$D42,'内訳書2-14'!$U$8:$U$608,JV$24)</f>
        <v>0</v>
      </c>
      <c r="JW42" s="396">
        <f>SUMIFS('内訳書2-14'!$T$8:$T$608,'内訳書2-14'!$G$8:$G$608,'【原則記入不要】内訳書1-1'!$D42,'内訳書2-14'!$U$8:$U$608,JW$24)</f>
        <v>0</v>
      </c>
      <c r="JX42" s="396">
        <f>SUMIFS('内訳書2-14'!$T$8:$T$608,'内訳書2-14'!$G$8:$G$608,'【原則記入不要】内訳書1-1'!$D42,'内訳書2-14'!$U$8:$U$608,JX$24)</f>
        <v>0</v>
      </c>
      <c r="JY42" s="396">
        <f>SUMIFS('内訳書2-14'!$T$8:$T$608,'内訳書2-14'!$G$8:$G$608,'【原則記入不要】内訳書1-1'!$D42,'内訳書2-14'!$U$8:$U$608,JY$24)</f>
        <v>0</v>
      </c>
      <c r="JZ42" s="396">
        <f>SUMIFS('内訳書2-14'!$T$8:$T$608,'内訳書2-14'!$G$8:$G$608,'【原則記入不要】内訳書1-1'!$D42,'内訳書2-14'!$U$8:$U$608,JZ$24)</f>
        <v>0</v>
      </c>
      <c r="KA42" s="396">
        <f>SUMIFS('内訳書2-14'!$T$8:$T$608,'内訳書2-14'!$G$8:$G$608,'【原則記入不要】内訳書1-1'!$D42,'内訳書2-14'!$U$8:$U$608,KA$24)</f>
        <v>0</v>
      </c>
      <c r="KB42" s="395">
        <f>SUMIFS('内訳書2-14'!$T$8:$T$608,'内訳書2-14'!$G$8:$G$608,'【原則記入不要】内訳書1-1'!$D42,'内訳書2-14'!$U$8:$U$608,KB$24)</f>
        <v>0</v>
      </c>
      <c r="KC42" s="396">
        <f>SUMIFS('内訳書2-14'!$T$8:$T$608,'内訳書2-14'!$G$8:$G$608,'【原則記入不要】内訳書1-1'!$D42,'内訳書2-14'!$U$8:$U$608,KC$24)</f>
        <v>0</v>
      </c>
      <c r="KD42" s="396">
        <f>SUMIFS('内訳書2-14'!$T$8:$T$608,'内訳書2-14'!$G$8:$G$608,'【原則記入不要】内訳書1-1'!$D42,'内訳書2-14'!$U$8:$U$608,KD$24)</f>
        <v>0</v>
      </c>
      <c r="KE42" s="396">
        <f>SUMIFS('内訳書2-14'!$T$8:$T$608,'内訳書2-14'!$G$8:$G$608,'【原則記入不要】内訳書1-1'!$D42,'内訳書2-14'!$U$8:$U$608,KE$24)</f>
        <v>0</v>
      </c>
      <c r="KF42" s="396">
        <f>SUMIFS('内訳書2-14'!$T$8:$T$608,'内訳書2-14'!$G$8:$G$608,'【原則記入不要】内訳書1-1'!$D42,'内訳書2-14'!$U$8:$U$608,KF$24)</f>
        <v>0</v>
      </c>
      <c r="KG42" s="396">
        <f>SUMIFS('内訳書2-14'!$T$8:$T$608,'内訳書2-14'!$G$8:$G$608,'【原則記入不要】内訳書1-1'!$D42,'内訳書2-14'!$U$8:$U$608,KG$24)</f>
        <v>0</v>
      </c>
      <c r="KH42" s="396">
        <f>SUMIFS('内訳書2-14'!$T$8:$T$608,'内訳書2-14'!$G$8:$G$608,'【原則記入不要】内訳書1-1'!$D42,'内訳書2-14'!$U$8:$U$608,KH$24)</f>
        <v>0</v>
      </c>
      <c r="KI42" s="396">
        <f>SUMIFS('内訳書2-14'!$T$8:$T$608,'内訳書2-14'!$G$8:$G$608,'【原則記入不要】内訳書1-1'!$D42,'内訳書2-14'!$U$8:$U$608,KI$24)</f>
        <v>0</v>
      </c>
      <c r="KJ42" s="396">
        <f>SUMIFS('内訳書2-14'!$T$8:$T$608,'内訳書2-14'!$G$8:$G$608,'【原則記入不要】内訳書1-1'!$D42,'内訳書2-14'!$U$8:$U$608,KJ$24)</f>
        <v>0</v>
      </c>
      <c r="KK42" s="396">
        <f>SUMIFS('内訳書2-14'!$T$8:$T$608,'内訳書2-14'!$G$8:$G$608,'【原則記入不要】内訳書1-1'!$D42,'内訳書2-14'!$U$8:$U$608,KK$24)</f>
        <v>0</v>
      </c>
      <c r="KL42" s="383">
        <f>'内訳書2-14'!$I852</f>
        <v>0</v>
      </c>
      <c r="KM42" s="382">
        <f>SUMIFS('内訳書2-15'!$T$8:$T$608,'内訳書2-15'!$G$8:$G$608,'【原則記入不要】内訳書1-1'!$D42,'内訳書2-15'!$U$8:$U$608,KM$24)</f>
        <v>0</v>
      </c>
      <c r="KN42" s="395">
        <f>SUMIFS('内訳書2-15'!$T$8:$T$608,'内訳書2-15'!$G$8:$G$608,'【原則記入不要】内訳書1-1'!$D42,'内訳書2-15'!$U$8:$U$608,KN$24)</f>
        <v>0</v>
      </c>
      <c r="KO42" s="396">
        <f>SUMIFS('内訳書2-15'!$T$8:$T$608,'内訳書2-15'!$G$8:$G$608,'【原則記入不要】内訳書1-1'!$D42,'内訳書2-15'!$U$8:$U$608,KO$24)</f>
        <v>0</v>
      </c>
      <c r="KP42" s="396">
        <f>SUMIFS('内訳書2-15'!$T$8:$T$608,'内訳書2-15'!$G$8:$G$608,'【原則記入不要】内訳書1-1'!$D42,'内訳書2-15'!$U$8:$U$608,KP$24)</f>
        <v>0</v>
      </c>
      <c r="KQ42" s="396">
        <f>SUMIFS('内訳書2-15'!$T$8:$T$608,'内訳書2-15'!$G$8:$G$608,'【原則記入不要】内訳書1-1'!$D42,'内訳書2-15'!$U$8:$U$608,KQ$24)</f>
        <v>0</v>
      </c>
      <c r="KR42" s="396">
        <f>SUMIFS('内訳書2-15'!$T$8:$T$608,'内訳書2-15'!$G$8:$G$608,'【原則記入不要】内訳書1-1'!$D42,'内訳書2-15'!$U$8:$U$608,KR$24)</f>
        <v>0</v>
      </c>
      <c r="KS42" s="396">
        <f>SUMIFS('内訳書2-15'!$T$8:$T$608,'内訳書2-15'!$G$8:$G$608,'【原則記入不要】内訳書1-1'!$D42,'内訳書2-15'!$U$8:$U$608,KS$24)</f>
        <v>0</v>
      </c>
      <c r="KT42" s="396">
        <f>SUMIFS('内訳書2-15'!$T$8:$T$608,'内訳書2-15'!$G$8:$G$608,'【原則記入不要】内訳書1-1'!$D42,'内訳書2-15'!$U$8:$U$608,KT$24)</f>
        <v>0</v>
      </c>
      <c r="KU42" s="396">
        <f>SUMIFS('内訳書2-15'!$T$8:$T$608,'内訳書2-15'!$G$8:$G$608,'【原則記入不要】内訳書1-1'!$D42,'内訳書2-15'!$U$8:$U$608,KU$24)</f>
        <v>0</v>
      </c>
      <c r="KV42" s="396">
        <f>SUMIFS('内訳書2-15'!$T$8:$T$608,'内訳書2-15'!$G$8:$G$608,'【原則記入不要】内訳書1-1'!$D42,'内訳書2-15'!$U$8:$U$608,KV$24)</f>
        <v>0</v>
      </c>
      <c r="KW42" s="395">
        <f>SUMIFS('内訳書2-15'!$T$8:$T$608,'内訳書2-15'!$G$8:$G$608,'【原則記入不要】内訳書1-1'!$D42,'内訳書2-15'!$U$8:$U$608,KW$24)</f>
        <v>0</v>
      </c>
      <c r="KX42" s="396">
        <f>SUMIFS('内訳書2-15'!$T$8:$T$608,'内訳書2-15'!$G$8:$G$608,'【原則記入不要】内訳書1-1'!$D42,'内訳書2-15'!$U$8:$U$608,KX$24)</f>
        <v>0</v>
      </c>
      <c r="KY42" s="396">
        <f>SUMIFS('内訳書2-15'!$T$8:$T$608,'内訳書2-15'!$G$8:$G$608,'【原則記入不要】内訳書1-1'!$D42,'内訳書2-15'!$U$8:$U$608,KY$24)</f>
        <v>0</v>
      </c>
      <c r="KZ42" s="396">
        <f>SUMIFS('内訳書2-15'!$T$8:$T$608,'内訳書2-15'!$G$8:$G$608,'【原則記入不要】内訳書1-1'!$D42,'内訳書2-15'!$U$8:$U$608,KZ$24)</f>
        <v>0</v>
      </c>
      <c r="LA42" s="396">
        <f>SUMIFS('内訳書2-15'!$T$8:$T$608,'内訳書2-15'!$G$8:$G$608,'【原則記入不要】内訳書1-1'!$D42,'内訳書2-15'!$U$8:$U$608,LA$24)</f>
        <v>0</v>
      </c>
      <c r="LB42" s="396">
        <f>SUMIFS('内訳書2-15'!$T$8:$T$608,'内訳書2-15'!$G$8:$G$608,'【原則記入不要】内訳書1-1'!$D42,'内訳書2-15'!$U$8:$U$608,LB$24)</f>
        <v>0</v>
      </c>
      <c r="LC42" s="396">
        <f>SUMIFS('内訳書2-15'!$T$8:$T$608,'内訳書2-15'!$G$8:$G$608,'【原則記入不要】内訳書1-1'!$D42,'内訳書2-15'!$U$8:$U$608,LC$24)</f>
        <v>0</v>
      </c>
      <c r="LD42" s="396">
        <f>SUMIFS('内訳書2-15'!$T$8:$T$608,'内訳書2-15'!$G$8:$G$608,'【原則記入不要】内訳書1-1'!$D42,'内訳書2-15'!$U$8:$U$608,LD$24)</f>
        <v>0</v>
      </c>
      <c r="LE42" s="396">
        <f>SUMIFS('内訳書2-15'!$T$8:$T$608,'内訳書2-15'!$G$8:$G$608,'【原則記入不要】内訳書1-1'!$D42,'内訳書2-15'!$U$8:$U$608,LE$24)</f>
        <v>0</v>
      </c>
      <c r="LF42" s="396">
        <f>SUMIFS('内訳書2-15'!$T$8:$T$608,'内訳書2-15'!$G$8:$G$608,'【原則記入不要】内訳書1-1'!$D42,'内訳書2-15'!$U$8:$U$608,LF$24)</f>
        <v>0</v>
      </c>
      <c r="LG42" s="383">
        <f>'内訳書2-15'!$I852</f>
        <v>0</v>
      </c>
      <c r="LH42" s="382">
        <f>SUMIFS('内訳書2-16'!$T$8:$T$608,'内訳書2-16'!$G$8:$G$608,'【原則記入不要】内訳書1-1'!$D42,'内訳書2-16'!$U$8:$U$608,LH$24)</f>
        <v>0</v>
      </c>
      <c r="LI42" s="395">
        <f>SUMIFS('内訳書2-16'!$T$8:$T$608,'内訳書2-16'!$G$8:$G$608,'【原則記入不要】内訳書1-1'!$D42,'内訳書2-16'!$U$8:$U$608,LI$24)</f>
        <v>0</v>
      </c>
      <c r="LJ42" s="396">
        <f>SUMIFS('内訳書2-16'!$T$8:$T$608,'内訳書2-16'!$G$8:$G$608,'【原則記入不要】内訳書1-1'!$D42,'内訳書2-16'!$U$8:$U$608,LJ$24)</f>
        <v>0</v>
      </c>
      <c r="LK42" s="396">
        <f>SUMIFS('内訳書2-16'!$T$8:$T$608,'内訳書2-16'!$G$8:$G$608,'【原則記入不要】内訳書1-1'!$D42,'内訳書2-16'!$U$8:$U$608,LK$24)</f>
        <v>0</v>
      </c>
      <c r="LL42" s="396">
        <f>SUMIFS('内訳書2-16'!$T$8:$T$608,'内訳書2-16'!$G$8:$G$608,'【原則記入不要】内訳書1-1'!$D42,'内訳書2-16'!$U$8:$U$608,LL$24)</f>
        <v>0</v>
      </c>
      <c r="LM42" s="396">
        <f>SUMIFS('内訳書2-16'!$T$8:$T$608,'内訳書2-16'!$G$8:$G$608,'【原則記入不要】内訳書1-1'!$D42,'内訳書2-16'!$U$8:$U$608,LM$24)</f>
        <v>0</v>
      </c>
      <c r="LN42" s="396">
        <f>SUMIFS('内訳書2-16'!$T$8:$T$608,'内訳書2-16'!$G$8:$G$608,'【原則記入不要】内訳書1-1'!$D42,'内訳書2-16'!$U$8:$U$608,LN$24)</f>
        <v>0</v>
      </c>
      <c r="LO42" s="396">
        <f>SUMIFS('内訳書2-16'!$T$8:$T$608,'内訳書2-16'!$G$8:$G$608,'【原則記入不要】内訳書1-1'!$D42,'内訳書2-16'!$U$8:$U$608,LO$24)</f>
        <v>0</v>
      </c>
      <c r="LP42" s="396">
        <f>SUMIFS('内訳書2-16'!$T$8:$T$608,'内訳書2-16'!$G$8:$G$608,'【原則記入不要】内訳書1-1'!$D42,'内訳書2-16'!$U$8:$U$608,LP$24)</f>
        <v>0</v>
      </c>
      <c r="LQ42" s="396">
        <f>SUMIFS('内訳書2-16'!$T$8:$T$608,'内訳書2-16'!$G$8:$G$608,'【原則記入不要】内訳書1-1'!$D42,'内訳書2-16'!$U$8:$U$608,LQ$24)</f>
        <v>0</v>
      </c>
      <c r="LR42" s="395">
        <f>SUMIFS('内訳書2-16'!$T$8:$T$608,'内訳書2-16'!$G$8:$G$608,'【原則記入不要】内訳書1-1'!$D42,'内訳書2-16'!$U$8:$U$608,LR$24)</f>
        <v>0</v>
      </c>
      <c r="LS42" s="396">
        <f>SUMIFS('内訳書2-16'!$T$8:$T$608,'内訳書2-16'!$G$8:$G$608,'【原則記入不要】内訳書1-1'!$D42,'内訳書2-16'!$U$8:$U$608,LS$24)</f>
        <v>0</v>
      </c>
      <c r="LT42" s="396">
        <f>SUMIFS('内訳書2-16'!$T$8:$T$608,'内訳書2-16'!$G$8:$G$608,'【原則記入不要】内訳書1-1'!$D42,'内訳書2-16'!$U$8:$U$608,LT$24)</f>
        <v>0</v>
      </c>
      <c r="LU42" s="396">
        <f>SUMIFS('内訳書2-16'!$T$8:$T$608,'内訳書2-16'!$G$8:$G$608,'【原則記入不要】内訳書1-1'!$D42,'内訳書2-16'!$U$8:$U$608,LU$24)</f>
        <v>0</v>
      </c>
      <c r="LV42" s="396">
        <f>SUMIFS('内訳書2-16'!$T$8:$T$608,'内訳書2-16'!$G$8:$G$608,'【原則記入不要】内訳書1-1'!$D42,'内訳書2-16'!$U$8:$U$608,LV$24)</f>
        <v>0</v>
      </c>
      <c r="LW42" s="396">
        <f>SUMIFS('内訳書2-16'!$T$8:$T$608,'内訳書2-16'!$G$8:$G$608,'【原則記入不要】内訳書1-1'!$D42,'内訳書2-16'!$U$8:$U$608,LW$24)</f>
        <v>0</v>
      </c>
      <c r="LX42" s="396">
        <f>SUMIFS('内訳書2-16'!$T$8:$T$608,'内訳書2-16'!$G$8:$G$608,'【原則記入不要】内訳書1-1'!$D42,'内訳書2-16'!$U$8:$U$608,LX$24)</f>
        <v>0</v>
      </c>
      <c r="LY42" s="396">
        <f>SUMIFS('内訳書2-16'!$T$8:$T$608,'内訳書2-16'!$G$8:$G$608,'【原則記入不要】内訳書1-1'!$D42,'内訳書2-16'!$U$8:$U$608,LY$24)</f>
        <v>0</v>
      </c>
      <c r="LZ42" s="396">
        <f>SUMIFS('内訳書2-16'!$T$8:$T$608,'内訳書2-16'!$G$8:$G$608,'【原則記入不要】内訳書1-1'!$D42,'内訳書2-16'!$U$8:$U$608,LZ$24)</f>
        <v>0</v>
      </c>
      <c r="MA42" s="396">
        <f>SUMIFS('内訳書2-16'!$T$8:$T$608,'内訳書2-16'!$G$8:$G$608,'【原則記入不要】内訳書1-1'!$D42,'内訳書2-16'!$U$8:$U$608,MA$24)</f>
        <v>0</v>
      </c>
      <c r="MB42" s="383">
        <f>'内訳書2-16'!$I852</f>
        <v>0</v>
      </c>
      <c r="MC42" s="382">
        <f>SUMIFS('内訳書2-17'!$T$8:$T$608,'内訳書2-17'!$G$8:$G$608,'【原則記入不要】内訳書1-1'!$D42,'内訳書2-17'!$U$8:$U$608,MC$24)</f>
        <v>0</v>
      </c>
      <c r="MD42" s="395">
        <f>SUMIFS('内訳書2-17'!$T$8:$T$608,'内訳書2-17'!$G$8:$G$608,'【原則記入不要】内訳書1-1'!$D42,'内訳書2-17'!$U$8:$U$608,MD$24)</f>
        <v>0</v>
      </c>
      <c r="ME42" s="396">
        <f>SUMIFS('内訳書2-17'!$T$8:$T$608,'内訳書2-17'!$G$8:$G$608,'【原則記入不要】内訳書1-1'!$D42,'内訳書2-17'!$U$8:$U$608,ME$24)</f>
        <v>0</v>
      </c>
      <c r="MF42" s="396">
        <f>SUMIFS('内訳書2-17'!$T$8:$T$608,'内訳書2-17'!$G$8:$G$608,'【原則記入不要】内訳書1-1'!$D42,'内訳書2-17'!$U$8:$U$608,MF$24)</f>
        <v>0</v>
      </c>
      <c r="MG42" s="396">
        <f>SUMIFS('内訳書2-17'!$T$8:$T$608,'内訳書2-17'!$G$8:$G$608,'【原則記入不要】内訳書1-1'!$D42,'内訳書2-17'!$U$8:$U$608,MG$24)</f>
        <v>0</v>
      </c>
      <c r="MH42" s="396">
        <f>SUMIFS('内訳書2-17'!$T$8:$T$608,'内訳書2-17'!$G$8:$G$608,'【原則記入不要】内訳書1-1'!$D42,'内訳書2-17'!$U$8:$U$608,MH$24)</f>
        <v>0</v>
      </c>
      <c r="MI42" s="396">
        <f>SUMIFS('内訳書2-17'!$T$8:$T$608,'内訳書2-17'!$G$8:$G$608,'【原則記入不要】内訳書1-1'!$D42,'内訳書2-17'!$U$8:$U$608,MI$24)</f>
        <v>0</v>
      </c>
      <c r="MJ42" s="396">
        <f>SUMIFS('内訳書2-17'!$T$8:$T$608,'内訳書2-17'!$G$8:$G$608,'【原則記入不要】内訳書1-1'!$D42,'内訳書2-17'!$U$8:$U$608,MJ$24)</f>
        <v>0</v>
      </c>
      <c r="MK42" s="396">
        <f>SUMIFS('内訳書2-17'!$T$8:$T$608,'内訳書2-17'!$G$8:$G$608,'【原則記入不要】内訳書1-1'!$D42,'内訳書2-17'!$U$8:$U$608,MK$24)</f>
        <v>0</v>
      </c>
      <c r="ML42" s="396">
        <f>SUMIFS('内訳書2-17'!$T$8:$T$608,'内訳書2-17'!$G$8:$G$608,'【原則記入不要】内訳書1-1'!$D42,'内訳書2-17'!$U$8:$U$608,ML$24)</f>
        <v>0</v>
      </c>
      <c r="MM42" s="395">
        <f>SUMIFS('内訳書2-17'!$T$8:$T$608,'内訳書2-17'!$G$8:$G$608,'【原則記入不要】内訳書1-1'!$D42,'内訳書2-17'!$U$8:$U$608,MM$24)</f>
        <v>0</v>
      </c>
      <c r="MN42" s="396">
        <f>SUMIFS('内訳書2-17'!$T$8:$T$608,'内訳書2-17'!$G$8:$G$608,'【原則記入不要】内訳書1-1'!$D42,'内訳書2-17'!$U$8:$U$608,MN$24)</f>
        <v>0</v>
      </c>
      <c r="MO42" s="396">
        <f>SUMIFS('内訳書2-17'!$T$8:$T$608,'内訳書2-17'!$G$8:$G$608,'【原則記入不要】内訳書1-1'!$D42,'内訳書2-17'!$U$8:$U$608,MO$24)</f>
        <v>0</v>
      </c>
      <c r="MP42" s="396">
        <f>SUMIFS('内訳書2-17'!$T$8:$T$608,'内訳書2-17'!$G$8:$G$608,'【原則記入不要】内訳書1-1'!$D42,'内訳書2-17'!$U$8:$U$608,MP$24)</f>
        <v>0</v>
      </c>
      <c r="MQ42" s="396">
        <f>SUMIFS('内訳書2-17'!$T$8:$T$608,'内訳書2-17'!$G$8:$G$608,'【原則記入不要】内訳書1-1'!$D42,'内訳書2-17'!$U$8:$U$608,MQ$24)</f>
        <v>0</v>
      </c>
      <c r="MR42" s="396">
        <f>SUMIFS('内訳書2-17'!$T$8:$T$608,'内訳書2-17'!$G$8:$G$608,'【原則記入不要】内訳書1-1'!$D42,'内訳書2-17'!$U$8:$U$608,MR$24)</f>
        <v>0</v>
      </c>
      <c r="MS42" s="396">
        <f>SUMIFS('内訳書2-17'!$T$8:$T$608,'内訳書2-17'!$G$8:$G$608,'【原則記入不要】内訳書1-1'!$D42,'内訳書2-17'!$U$8:$U$608,MS$24)</f>
        <v>0</v>
      </c>
      <c r="MT42" s="396">
        <f>SUMIFS('内訳書2-17'!$T$8:$T$608,'内訳書2-17'!$G$8:$G$608,'【原則記入不要】内訳書1-1'!$D42,'内訳書2-17'!$U$8:$U$608,MT$24)</f>
        <v>0</v>
      </c>
      <c r="MU42" s="396">
        <f>SUMIFS('内訳書2-17'!$T$8:$T$608,'内訳書2-17'!$G$8:$G$608,'【原則記入不要】内訳書1-1'!$D42,'内訳書2-17'!$U$8:$U$608,MU$24)</f>
        <v>0</v>
      </c>
      <c r="MV42" s="396">
        <f>SUMIFS('内訳書2-17'!$T$8:$T$608,'内訳書2-17'!$G$8:$G$608,'【原則記入不要】内訳書1-1'!$D42,'内訳書2-17'!$U$8:$U$608,MV$24)</f>
        <v>0</v>
      </c>
      <c r="MW42" s="383">
        <f>'内訳書2-17'!$I852</f>
        <v>0</v>
      </c>
      <c r="MX42" s="382">
        <f>SUMIFS('内訳書2-18'!$T$8:$T$608,'内訳書2-18'!$G$8:$G$608,'【原則記入不要】内訳書1-1'!$D42,'内訳書2-18'!$U$8:$U$608,MX$24)</f>
        <v>0</v>
      </c>
      <c r="MY42" s="395">
        <f>SUMIFS('内訳書2-18'!$T$8:$T$608,'内訳書2-18'!$G$8:$G$608,'【原則記入不要】内訳書1-1'!$D42,'内訳書2-18'!$U$8:$U$608,MY$24)</f>
        <v>0</v>
      </c>
      <c r="MZ42" s="396">
        <f>SUMIFS('内訳書2-18'!$T$8:$T$608,'内訳書2-18'!$G$8:$G$608,'【原則記入不要】内訳書1-1'!$D42,'内訳書2-18'!$U$8:$U$608,MZ$24)</f>
        <v>0</v>
      </c>
      <c r="NA42" s="396">
        <f>SUMIFS('内訳書2-18'!$T$8:$T$608,'内訳書2-18'!$G$8:$G$608,'【原則記入不要】内訳書1-1'!$D42,'内訳書2-18'!$U$8:$U$608,NA$24)</f>
        <v>0</v>
      </c>
      <c r="NB42" s="396">
        <f>SUMIFS('内訳書2-18'!$T$8:$T$608,'内訳書2-18'!$G$8:$G$608,'【原則記入不要】内訳書1-1'!$D42,'内訳書2-18'!$U$8:$U$608,NB$24)</f>
        <v>0</v>
      </c>
      <c r="NC42" s="396">
        <f>SUMIFS('内訳書2-18'!$T$8:$T$608,'内訳書2-18'!$G$8:$G$608,'【原則記入不要】内訳書1-1'!$D42,'内訳書2-18'!$U$8:$U$608,NC$24)</f>
        <v>0</v>
      </c>
      <c r="ND42" s="396">
        <f>SUMIFS('内訳書2-18'!$T$8:$T$608,'内訳書2-18'!$G$8:$G$608,'【原則記入不要】内訳書1-1'!$D42,'内訳書2-18'!$U$8:$U$608,ND$24)</f>
        <v>0</v>
      </c>
      <c r="NE42" s="396">
        <f>SUMIFS('内訳書2-18'!$T$8:$T$608,'内訳書2-18'!$G$8:$G$608,'【原則記入不要】内訳書1-1'!$D42,'内訳書2-18'!$U$8:$U$608,NE$24)</f>
        <v>0</v>
      </c>
      <c r="NF42" s="396">
        <f>SUMIFS('内訳書2-18'!$T$8:$T$608,'内訳書2-18'!$G$8:$G$608,'【原則記入不要】内訳書1-1'!$D42,'内訳書2-18'!$U$8:$U$608,NF$24)</f>
        <v>0</v>
      </c>
      <c r="NG42" s="396">
        <f>SUMIFS('内訳書2-18'!$T$8:$T$608,'内訳書2-18'!$G$8:$G$608,'【原則記入不要】内訳書1-1'!$D42,'内訳書2-18'!$U$8:$U$608,NG$24)</f>
        <v>0</v>
      </c>
      <c r="NH42" s="395">
        <f>SUMIFS('内訳書2-18'!$T$8:$T$608,'内訳書2-18'!$G$8:$G$608,'【原則記入不要】内訳書1-1'!$D42,'内訳書2-18'!$U$8:$U$608,NH$24)</f>
        <v>0</v>
      </c>
      <c r="NI42" s="396">
        <f>SUMIFS('内訳書2-18'!$T$8:$T$608,'内訳書2-18'!$G$8:$G$608,'【原則記入不要】内訳書1-1'!$D42,'内訳書2-18'!$U$8:$U$608,NI$24)</f>
        <v>0</v>
      </c>
      <c r="NJ42" s="396">
        <f>SUMIFS('内訳書2-18'!$T$8:$T$608,'内訳書2-18'!$G$8:$G$608,'【原則記入不要】内訳書1-1'!$D42,'内訳書2-18'!$U$8:$U$608,NJ$24)</f>
        <v>0</v>
      </c>
      <c r="NK42" s="396">
        <f>SUMIFS('内訳書2-18'!$T$8:$T$608,'内訳書2-18'!$G$8:$G$608,'【原則記入不要】内訳書1-1'!$D42,'内訳書2-18'!$U$8:$U$608,NK$24)</f>
        <v>0</v>
      </c>
      <c r="NL42" s="396">
        <f>SUMIFS('内訳書2-18'!$T$8:$T$608,'内訳書2-18'!$G$8:$G$608,'【原則記入不要】内訳書1-1'!$D42,'内訳書2-18'!$U$8:$U$608,NL$24)</f>
        <v>0</v>
      </c>
      <c r="NM42" s="396">
        <f>SUMIFS('内訳書2-18'!$T$8:$T$608,'内訳書2-18'!$G$8:$G$608,'【原則記入不要】内訳書1-1'!$D42,'内訳書2-18'!$U$8:$U$608,NM$24)</f>
        <v>0</v>
      </c>
      <c r="NN42" s="396">
        <f>SUMIFS('内訳書2-18'!$T$8:$T$608,'内訳書2-18'!$G$8:$G$608,'【原則記入不要】内訳書1-1'!$D42,'内訳書2-18'!$U$8:$U$608,NN$24)</f>
        <v>0</v>
      </c>
      <c r="NO42" s="396">
        <f>SUMIFS('内訳書2-18'!$T$8:$T$608,'内訳書2-18'!$G$8:$G$608,'【原則記入不要】内訳書1-1'!$D42,'内訳書2-18'!$U$8:$U$608,NO$24)</f>
        <v>0</v>
      </c>
      <c r="NP42" s="396">
        <f>SUMIFS('内訳書2-18'!$T$8:$T$608,'内訳書2-18'!$G$8:$G$608,'【原則記入不要】内訳書1-1'!$D42,'内訳書2-18'!$U$8:$U$608,NP$24)</f>
        <v>0</v>
      </c>
      <c r="NQ42" s="396">
        <f>SUMIFS('内訳書2-18'!$T$8:$T$608,'内訳書2-18'!$G$8:$G$608,'【原則記入不要】内訳書1-1'!$D42,'内訳書2-18'!$U$8:$U$608,NQ$24)</f>
        <v>0</v>
      </c>
      <c r="NR42" s="383">
        <f>'内訳書2-18'!$I852</f>
        <v>0</v>
      </c>
      <c r="NS42" s="382">
        <f>SUMIFS('内訳書2-19'!$T$8:$T$608,'内訳書2-19'!$G$8:$G$608,'【原則記入不要】内訳書1-1'!$D42,'内訳書2-19'!$U$8:$U$608,NS$24)</f>
        <v>0</v>
      </c>
      <c r="NT42" s="395">
        <f>SUMIFS('内訳書2-19'!$T$8:$T$608,'内訳書2-19'!$G$8:$G$608,'【原則記入不要】内訳書1-1'!$D42,'内訳書2-19'!$U$8:$U$608,NT$24)</f>
        <v>0</v>
      </c>
      <c r="NU42" s="396">
        <f>SUMIFS('内訳書2-19'!$T$8:$T$608,'内訳書2-19'!$G$8:$G$608,'【原則記入不要】内訳書1-1'!$D42,'内訳書2-19'!$U$8:$U$608,NU$24)</f>
        <v>0</v>
      </c>
      <c r="NV42" s="396">
        <f>SUMIFS('内訳書2-19'!$T$8:$T$608,'内訳書2-19'!$G$8:$G$608,'【原則記入不要】内訳書1-1'!$D42,'内訳書2-19'!$U$8:$U$608,NV$24)</f>
        <v>0</v>
      </c>
      <c r="NW42" s="396">
        <f>SUMIFS('内訳書2-19'!$T$8:$T$608,'内訳書2-19'!$G$8:$G$608,'【原則記入不要】内訳書1-1'!$D42,'内訳書2-19'!$U$8:$U$608,NW$24)</f>
        <v>0</v>
      </c>
      <c r="NX42" s="396">
        <f>SUMIFS('内訳書2-19'!$T$8:$T$608,'内訳書2-19'!$G$8:$G$608,'【原則記入不要】内訳書1-1'!$D42,'内訳書2-19'!$U$8:$U$608,NX$24)</f>
        <v>0</v>
      </c>
      <c r="NY42" s="396">
        <f>SUMIFS('内訳書2-19'!$T$8:$T$608,'内訳書2-19'!$G$8:$G$608,'【原則記入不要】内訳書1-1'!$D42,'内訳書2-19'!$U$8:$U$608,NY$24)</f>
        <v>0</v>
      </c>
      <c r="NZ42" s="396">
        <f>SUMIFS('内訳書2-19'!$T$8:$T$608,'内訳書2-19'!$G$8:$G$608,'【原則記入不要】内訳書1-1'!$D42,'内訳書2-19'!$U$8:$U$608,NZ$24)</f>
        <v>0</v>
      </c>
      <c r="OA42" s="396">
        <f>SUMIFS('内訳書2-19'!$T$8:$T$608,'内訳書2-19'!$G$8:$G$608,'【原則記入不要】内訳書1-1'!$D42,'内訳書2-19'!$U$8:$U$608,OA$24)</f>
        <v>0</v>
      </c>
      <c r="OB42" s="396">
        <f>SUMIFS('内訳書2-19'!$T$8:$T$608,'内訳書2-19'!$G$8:$G$608,'【原則記入不要】内訳書1-1'!$D42,'内訳書2-19'!$U$8:$U$608,OB$24)</f>
        <v>0</v>
      </c>
      <c r="OC42" s="395">
        <f>SUMIFS('内訳書2-19'!$T$8:$T$608,'内訳書2-19'!$G$8:$G$608,'【原則記入不要】内訳書1-1'!$D42,'内訳書2-19'!$U$8:$U$608,OC$24)</f>
        <v>0</v>
      </c>
      <c r="OD42" s="396">
        <f>SUMIFS('内訳書2-19'!$T$8:$T$608,'内訳書2-19'!$G$8:$G$608,'【原則記入不要】内訳書1-1'!$D42,'内訳書2-19'!$U$8:$U$608,OD$24)</f>
        <v>0</v>
      </c>
      <c r="OE42" s="396">
        <f>SUMIFS('内訳書2-19'!$T$8:$T$608,'内訳書2-19'!$G$8:$G$608,'【原則記入不要】内訳書1-1'!$D42,'内訳書2-19'!$U$8:$U$608,OE$24)</f>
        <v>0</v>
      </c>
      <c r="OF42" s="396">
        <f>SUMIFS('内訳書2-19'!$T$8:$T$608,'内訳書2-19'!$G$8:$G$608,'【原則記入不要】内訳書1-1'!$D42,'内訳書2-19'!$U$8:$U$608,OF$24)</f>
        <v>0</v>
      </c>
      <c r="OG42" s="396">
        <f>SUMIFS('内訳書2-19'!$T$8:$T$608,'内訳書2-19'!$G$8:$G$608,'【原則記入不要】内訳書1-1'!$D42,'内訳書2-19'!$U$8:$U$608,OG$24)</f>
        <v>0</v>
      </c>
      <c r="OH42" s="396">
        <f>SUMIFS('内訳書2-19'!$T$8:$T$608,'内訳書2-19'!$G$8:$G$608,'【原則記入不要】内訳書1-1'!$D42,'内訳書2-19'!$U$8:$U$608,OH$24)</f>
        <v>0</v>
      </c>
      <c r="OI42" s="396">
        <f>SUMIFS('内訳書2-19'!$T$8:$T$608,'内訳書2-19'!$G$8:$G$608,'【原則記入不要】内訳書1-1'!$D42,'内訳書2-19'!$U$8:$U$608,OI$24)</f>
        <v>0</v>
      </c>
      <c r="OJ42" s="396">
        <f>SUMIFS('内訳書2-19'!$T$8:$T$608,'内訳書2-19'!$G$8:$G$608,'【原則記入不要】内訳書1-1'!$D42,'内訳書2-19'!$U$8:$U$608,OJ$24)</f>
        <v>0</v>
      </c>
      <c r="OK42" s="396">
        <f>SUMIFS('内訳書2-19'!$T$8:$T$608,'内訳書2-19'!$G$8:$G$608,'【原則記入不要】内訳書1-1'!$D42,'内訳書2-19'!$U$8:$U$608,OK$24)</f>
        <v>0</v>
      </c>
      <c r="OL42" s="396">
        <f>SUMIFS('内訳書2-19'!$T$8:$T$608,'内訳書2-19'!$G$8:$G$608,'【原則記入不要】内訳書1-1'!$D42,'内訳書2-19'!$U$8:$U$608,OL$24)</f>
        <v>0</v>
      </c>
      <c r="OM42" s="383">
        <f>'内訳書2-19'!$I852</f>
        <v>0</v>
      </c>
      <c r="ON42" s="382">
        <f>SUMIFS('内訳書2-20'!$T$8:$T$608,'内訳書2-20'!$G$8:$G$608,'【原則記入不要】内訳書1-1'!$D42,'内訳書2-20'!$U$8:$U$608,ON$24)</f>
        <v>0</v>
      </c>
      <c r="OO42" s="395">
        <f>SUMIFS('内訳書2-20'!$T$8:$T$608,'内訳書2-20'!$G$8:$G$608,'【原則記入不要】内訳書1-1'!$D42,'内訳書2-20'!$U$8:$U$608,OO$24)</f>
        <v>0</v>
      </c>
      <c r="OP42" s="396">
        <f>SUMIFS('内訳書2-20'!$T$8:$T$608,'内訳書2-20'!$G$8:$G$608,'【原則記入不要】内訳書1-1'!$D42,'内訳書2-20'!$U$8:$U$608,OP$24)</f>
        <v>0</v>
      </c>
      <c r="OQ42" s="396">
        <f>SUMIFS('内訳書2-20'!$T$8:$T$608,'内訳書2-20'!$G$8:$G$608,'【原則記入不要】内訳書1-1'!$D42,'内訳書2-20'!$U$8:$U$608,OQ$24)</f>
        <v>0</v>
      </c>
      <c r="OR42" s="396">
        <f>SUMIFS('内訳書2-20'!$T$8:$T$608,'内訳書2-20'!$G$8:$G$608,'【原則記入不要】内訳書1-1'!$D42,'内訳書2-20'!$U$8:$U$608,OR$24)</f>
        <v>0</v>
      </c>
      <c r="OS42" s="396">
        <f>SUMIFS('内訳書2-20'!$T$8:$T$608,'内訳書2-20'!$G$8:$G$608,'【原則記入不要】内訳書1-1'!$D42,'内訳書2-20'!$U$8:$U$608,OS$24)</f>
        <v>0</v>
      </c>
      <c r="OT42" s="396">
        <f>SUMIFS('内訳書2-20'!$T$8:$T$608,'内訳書2-20'!$G$8:$G$608,'【原則記入不要】内訳書1-1'!$D42,'内訳書2-20'!$U$8:$U$608,OT$24)</f>
        <v>0</v>
      </c>
      <c r="OU42" s="396">
        <f>SUMIFS('内訳書2-20'!$T$8:$T$608,'内訳書2-20'!$G$8:$G$608,'【原則記入不要】内訳書1-1'!$D42,'内訳書2-20'!$U$8:$U$608,OU$24)</f>
        <v>0</v>
      </c>
      <c r="OV42" s="396">
        <f>SUMIFS('内訳書2-20'!$T$8:$T$608,'内訳書2-20'!$G$8:$G$608,'【原則記入不要】内訳書1-1'!$D42,'内訳書2-20'!$U$8:$U$608,OV$24)</f>
        <v>0</v>
      </c>
      <c r="OW42" s="396">
        <f>SUMIFS('内訳書2-20'!$T$8:$T$608,'内訳書2-20'!$G$8:$G$608,'【原則記入不要】内訳書1-1'!$D42,'内訳書2-20'!$U$8:$U$608,OW$24)</f>
        <v>0</v>
      </c>
      <c r="OX42" s="395">
        <f>SUMIFS('内訳書2-20'!$T$8:$T$608,'内訳書2-20'!$G$8:$G$608,'【原則記入不要】内訳書1-1'!$D42,'内訳書2-20'!$U$8:$U$608,OX$24)</f>
        <v>0</v>
      </c>
      <c r="OY42" s="396">
        <f>SUMIFS('内訳書2-20'!$T$8:$T$608,'内訳書2-20'!$G$8:$G$608,'【原則記入不要】内訳書1-1'!$D42,'内訳書2-20'!$U$8:$U$608,OY$24)</f>
        <v>0</v>
      </c>
      <c r="OZ42" s="396">
        <f>SUMIFS('内訳書2-20'!$T$8:$T$608,'内訳書2-20'!$G$8:$G$608,'【原則記入不要】内訳書1-1'!$D42,'内訳書2-20'!$U$8:$U$608,OZ$24)</f>
        <v>0</v>
      </c>
      <c r="PA42" s="396">
        <f>SUMIFS('内訳書2-20'!$T$8:$T$608,'内訳書2-20'!$G$8:$G$608,'【原則記入不要】内訳書1-1'!$D42,'内訳書2-20'!$U$8:$U$608,PA$24)</f>
        <v>0</v>
      </c>
      <c r="PB42" s="396">
        <f>SUMIFS('内訳書2-20'!$T$8:$T$608,'内訳書2-20'!$G$8:$G$608,'【原則記入不要】内訳書1-1'!$D42,'内訳書2-20'!$U$8:$U$608,PB$24)</f>
        <v>0</v>
      </c>
      <c r="PC42" s="396">
        <f>SUMIFS('内訳書2-20'!$T$8:$T$608,'内訳書2-20'!$G$8:$G$608,'【原則記入不要】内訳書1-1'!$D42,'内訳書2-20'!$U$8:$U$608,PC$24)</f>
        <v>0</v>
      </c>
      <c r="PD42" s="396">
        <f>SUMIFS('内訳書2-20'!$T$8:$T$608,'内訳書2-20'!$G$8:$G$608,'【原則記入不要】内訳書1-1'!$D42,'内訳書2-20'!$U$8:$U$608,PD$24)</f>
        <v>0</v>
      </c>
      <c r="PE42" s="396">
        <f>SUMIFS('内訳書2-20'!$T$8:$T$608,'内訳書2-20'!$G$8:$G$608,'【原則記入不要】内訳書1-1'!$D42,'内訳書2-20'!$U$8:$U$608,PE$24)</f>
        <v>0</v>
      </c>
      <c r="PF42" s="396">
        <f>SUMIFS('内訳書2-20'!$T$8:$T$608,'内訳書2-20'!$G$8:$G$608,'【原則記入不要】内訳書1-1'!$D42,'内訳書2-20'!$U$8:$U$608,PF$24)</f>
        <v>0</v>
      </c>
      <c r="PG42" s="396">
        <f>SUMIFS('内訳書2-20'!$T$8:$T$608,'内訳書2-20'!$G$8:$G$608,'【原則記入不要】内訳書1-1'!$D42,'内訳書2-20'!$U$8:$U$608,PG$24)</f>
        <v>0</v>
      </c>
      <c r="PH42" s="383">
        <f>'内訳書2-20'!$I852</f>
        <v>0</v>
      </c>
      <c r="PI42" s="281">
        <f>'内訳書2-21'!$I502</f>
        <v>0</v>
      </c>
      <c r="PJ42" s="282">
        <f t="shared" si="148"/>
        <v>0</v>
      </c>
      <c r="PL42" s="296"/>
    </row>
    <row r="43" spans="2:428" ht="22.5" customHeight="1" thickBot="1">
      <c r="B43" s="781"/>
      <c r="C43" s="788" t="s">
        <v>74</v>
      </c>
      <c r="D43" s="788"/>
      <c r="E43" s="397">
        <f>SUM(E26:E42)</f>
        <v>0</v>
      </c>
      <c r="F43" s="398">
        <f t="shared" ref="F43:X43" si="150">SUM(F26:F42)</f>
        <v>0</v>
      </c>
      <c r="G43" s="399">
        <f t="shared" si="150"/>
        <v>0</v>
      </c>
      <c r="H43" s="399">
        <f t="shared" si="150"/>
        <v>0</v>
      </c>
      <c r="I43" s="399">
        <f t="shared" si="150"/>
        <v>0</v>
      </c>
      <c r="J43" s="399">
        <f t="shared" si="150"/>
        <v>0</v>
      </c>
      <c r="K43" s="399">
        <f t="shared" si="150"/>
        <v>0</v>
      </c>
      <c r="L43" s="399">
        <f t="shared" si="150"/>
        <v>0</v>
      </c>
      <c r="M43" s="399">
        <f t="shared" si="150"/>
        <v>0</v>
      </c>
      <c r="N43" s="399">
        <f t="shared" si="150"/>
        <v>0</v>
      </c>
      <c r="O43" s="398">
        <f t="shared" si="150"/>
        <v>0</v>
      </c>
      <c r="P43" s="399">
        <f t="shared" si="150"/>
        <v>0</v>
      </c>
      <c r="Q43" s="399">
        <f t="shared" si="150"/>
        <v>0</v>
      </c>
      <c r="R43" s="399">
        <f t="shared" si="150"/>
        <v>0</v>
      </c>
      <c r="S43" s="399">
        <f t="shared" si="150"/>
        <v>0</v>
      </c>
      <c r="T43" s="399">
        <f t="shared" si="150"/>
        <v>0</v>
      </c>
      <c r="U43" s="399">
        <f t="shared" si="150"/>
        <v>0</v>
      </c>
      <c r="V43" s="399">
        <f t="shared" si="150"/>
        <v>0</v>
      </c>
      <c r="W43" s="399">
        <f t="shared" si="150"/>
        <v>0</v>
      </c>
      <c r="X43" s="399">
        <f t="shared" si="150"/>
        <v>0</v>
      </c>
      <c r="Y43" s="400">
        <f t="shared" ref="Y43:AS43" si="151">SUM(Y26:Y42)</f>
        <v>0</v>
      </c>
      <c r="Z43" s="397">
        <f t="shared" si="151"/>
        <v>0</v>
      </c>
      <c r="AA43" s="398">
        <f t="shared" si="151"/>
        <v>0</v>
      </c>
      <c r="AB43" s="399">
        <f t="shared" si="151"/>
        <v>0</v>
      </c>
      <c r="AC43" s="399">
        <f t="shared" si="151"/>
        <v>0</v>
      </c>
      <c r="AD43" s="399">
        <f t="shared" si="151"/>
        <v>0</v>
      </c>
      <c r="AE43" s="399">
        <f t="shared" si="151"/>
        <v>0</v>
      </c>
      <c r="AF43" s="399">
        <f t="shared" si="151"/>
        <v>0</v>
      </c>
      <c r="AG43" s="399">
        <f t="shared" si="151"/>
        <v>0</v>
      </c>
      <c r="AH43" s="399">
        <f t="shared" si="151"/>
        <v>0</v>
      </c>
      <c r="AI43" s="399">
        <f t="shared" si="151"/>
        <v>0</v>
      </c>
      <c r="AJ43" s="398">
        <f t="shared" si="151"/>
        <v>0</v>
      </c>
      <c r="AK43" s="399">
        <f t="shared" si="151"/>
        <v>0</v>
      </c>
      <c r="AL43" s="399">
        <f t="shared" si="151"/>
        <v>0</v>
      </c>
      <c r="AM43" s="399">
        <f t="shared" si="151"/>
        <v>0</v>
      </c>
      <c r="AN43" s="399">
        <f t="shared" si="151"/>
        <v>0</v>
      </c>
      <c r="AO43" s="399">
        <f t="shared" si="151"/>
        <v>0</v>
      </c>
      <c r="AP43" s="399">
        <f t="shared" si="151"/>
        <v>0</v>
      </c>
      <c r="AQ43" s="399">
        <f t="shared" si="151"/>
        <v>0</v>
      </c>
      <c r="AR43" s="399">
        <f t="shared" si="151"/>
        <v>0</v>
      </c>
      <c r="AS43" s="399">
        <f t="shared" si="151"/>
        <v>0</v>
      </c>
      <c r="AT43" s="400">
        <f t="shared" ref="AT43:DE43" si="152">SUM(AT26:AT42)</f>
        <v>0</v>
      </c>
      <c r="AU43" s="397">
        <f t="shared" si="152"/>
        <v>0</v>
      </c>
      <c r="AV43" s="398">
        <f t="shared" si="152"/>
        <v>0</v>
      </c>
      <c r="AW43" s="399">
        <f t="shared" si="152"/>
        <v>0</v>
      </c>
      <c r="AX43" s="399">
        <f t="shared" si="152"/>
        <v>0</v>
      </c>
      <c r="AY43" s="399">
        <f t="shared" si="152"/>
        <v>0</v>
      </c>
      <c r="AZ43" s="399">
        <f t="shared" si="152"/>
        <v>0</v>
      </c>
      <c r="BA43" s="399">
        <f t="shared" si="152"/>
        <v>0</v>
      </c>
      <c r="BB43" s="399">
        <f t="shared" si="152"/>
        <v>0</v>
      </c>
      <c r="BC43" s="399">
        <f t="shared" si="152"/>
        <v>0</v>
      </c>
      <c r="BD43" s="399">
        <f t="shared" si="152"/>
        <v>0</v>
      </c>
      <c r="BE43" s="398">
        <f t="shared" si="152"/>
        <v>0</v>
      </c>
      <c r="BF43" s="399">
        <f t="shared" si="152"/>
        <v>0</v>
      </c>
      <c r="BG43" s="399">
        <f t="shared" si="152"/>
        <v>0</v>
      </c>
      <c r="BH43" s="399">
        <f t="shared" si="152"/>
        <v>0</v>
      </c>
      <c r="BI43" s="399">
        <f t="shared" si="152"/>
        <v>0</v>
      </c>
      <c r="BJ43" s="399">
        <f t="shared" si="152"/>
        <v>0</v>
      </c>
      <c r="BK43" s="399">
        <f t="shared" si="152"/>
        <v>0</v>
      </c>
      <c r="BL43" s="399">
        <f t="shared" si="152"/>
        <v>0</v>
      </c>
      <c r="BM43" s="399">
        <f t="shared" si="152"/>
        <v>0</v>
      </c>
      <c r="BN43" s="399">
        <f t="shared" si="152"/>
        <v>0</v>
      </c>
      <c r="BO43" s="400">
        <f t="shared" si="152"/>
        <v>0</v>
      </c>
      <c r="BP43" s="397">
        <f t="shared" si="152"/>
        <v>0</v>
      </c>
      <c r="BQ43" s="398">
        <f t="shared" si="152"/>
        <v>0</v>
      </c>
      <c r="BR43" s="399">
        <f t="shared" si="152"/>
        <v>0</v>
      </c>
      <c r="BS43" s="399">
        <f t="shared" si="152"/>
        <v>0</v>
      </c>
      <c r="BT43" s="399">
        <f t="shared" si="152"/>
        <v>0</v>
      </c>
      <c r="BU43" s="399">
        <f t="shared" si="152"/>
        <v>0</v>
      </c>
      <c r="BV43" s="399">
        <f t="shared" si="152"/>
        <v>0</v>
      </c>
      <c r="BW43" s="399">
        <f t="shared" si="152"/>
        <v>0</v>
      </c>
      <c r="BX43" s="399">
        <f t="shared" si="152"/>
        <v>0</v>
      </c>
      <c r="BY43" s="399">
        <f t="shared" si="152"/>
        <v>0</v>
      </c>
      <c r="BZ43" s="398">
        <f t="shared" si="152"/>
        <v>0</v>
      </c>
      <c r="CA43" s="399">
        <f t="shared" si="152"/>
        <v>0</v>
      </c>
      <c r="CB43" s="399">
        <f t="shared" si="152"/>
        <v>0</v>
      </c>
      <c r="CC43" s="399">
        <f t="shared" si="152"/>
        <v>0</v>
      </c>
      <c r="CD43" s="399">
        <f t="shared" si="152"/>
        <v>0</v>
      </c>
      <c r="CE43" s="399">
        <f t="shared" si="152"/>
        <v>0</v>
      </c>
      <c r="CF43" s="399">
        <f t="shared" si="152"/>
        <v>0</v>
      </c>
      <c r="CG43" s="399">
        <f t="shared" si="152"/>
        <v>0</v>
      </c>
      <c r="CH43" s="399">
        <f t="shared" si="152"/>
        <v>0</v>
      </c>
      <c r="CI43" s="399">
        <f t="shared" si="152"/>
        <v>0</v>
      </c>
      <c r="CJ43" s="400">
        <f t="shared" si="152"/>
        <v>0</v>
      </c>
      <c r="CK43" s="397">
        <f t="shared" si="152"/>
        <v>0</v>
      </c>
      <c r="CL43" s="398">
        <f t="shared" si="152"/>
        <v>0</v>
      </c>
      <c r="CM43" s="399">
        <f t="shared" si="152"/>
        <v>0</v>
      </c>
      <c r="CN43" s="399">
        <f t="shared" si="152"/>
        <v>0</v>
      </c>
      <c r="CO43" s="399">
        <f t="shared" si="152"/>
        <v>0</v>
      </c>
      <c r="CP43" s="399">
        <f t="shared" si="152"/>
        <v>0</v>
      </c>
      <c r="CQ43" s="399">
        <f t="shared" si="152"/>
        <v>0</v>
      </c>
      <c r="CR43" s="399">
        <f t="shared" si="152"/>
        <v>0</v>
      </c>
      <c r="CS43" s="399">
        <f t="shared" si="152"/>
        <v>0</v>
      </c>
      <c r="CT43" s="399">
        <f t="shared" si="152"/>
        <v>0</v>
      </c>
      <c r="CU43" s="398">
        <f t="shared" si="152"/>
        <v>0</v>
      </c>
      <c r="CV43" s="399">
        <f t="shared" si="152"/>
        <v>0</v>
      </c>
      <c r="CW43" s="399">
        <f t="shared" si="152"/>
        <v>0</v>
      </c>
      <c r="CX43" s="399">
        <f t="shared" si="152"/>
        <v>0</v>
      </c>
      <c r="CY43" s="399">
        <f t="shared" si="152"/>
        <v>0</v>
      </c>
      <c r="CZ43" s="399">
        <f t="shared" si="152"/>
        <v>0</v>
      </c>
      <c r="DA43" s="399">
        <f t="shared" si="152"/>
        <v>0</v>
      </c>
      <c r="DB43" s="399">
        <f t="shared" si="152"/>
        <v>0</v>
      </c>
      <c r="DC43" s="399">
        <f t="shared" si="152"/>
        <v>0</v>
      </c>
      <c r="DD43" s="399">
        <f t="shared" si="152"/>
        <v>0</v>
      </c>
      <c r="DE43" s="400">
        <f t="shared" si="152"/>
        <v>0</v>
      </c>
      <c r="DF43" s="397">
        <f t="shared" ref="DF43" si="153">SUM(DF26:DF42)</f>
        <v>0</v>
      </c>
      <c r="DG43" s="398">
        <f t="shared" ref="DG43:FR43" si="154">SUM(DG26:DG42)</f>
        <v>0</v>
      </c>
      <c r="DH43" s="399">
        <f t="shared" si="154"/>
        <v>0</v>
      </c>
      <c r="DI43" s="399">
        <f t="shared" si="154"/>
        <v>0</v>
      </c>
      <c r="DJ43" s="399">
        <f t="shared" si="154"/>
        <v>0</v>
      </c>
      <c r="DK43" s="399">
        <f t="shared" si="154"/>
        <v>0</v>
      </c>
      <c r="DL43" s="399">
        <f t="shared" si="154"/>
        <v>0</v>
      </c>
      <c r="DM43" s="399">
        <f t="shared" si="154"/>
        <v>0</v>
      </c>
      <c r="DN43" s="399">
        <f t="shared" si="154"/>
        <v>0</v>
      </c>
      <c r="DO43" s="399">
        <f t="shared" si="154"/>
        <v>0</v>
      </c>
      <c r="DP43" s="398">
        <f t="shared" si="154"/>
        <v>0</v>
      </c>
      <c r="DQ43" s="399">
        <f t="shared" si="154"/>
        <v>0</v>
      </c>
      <c r="DR43" s="399">
        <f t="shared" si="154"/>
        <v>0</v>
      </c>
      <c r="DS43" s="399">
        <f t="shared" si="154"/>
        <v>0</v>
      </c>
      <c r="DT43" s="399">
        <f t="shared" si="154"/>
        <v>0</v>
      </c>
      <c r="DU43" s="399">
        <f t="shared" si="154"/>
        <v>0</v>
      </c>
      <c r="DV43" s="399">
        <f t="shared" si="154"/>
        <v>0</v>
      </c>
      <c r="DW43" s="399">
        <f t="shared" si="154"/>
        <v>0</v>
      </c>
      <c r="DX43" s="399">
        <f t="shared" si="154"/>
        <v>0</v>
      </c>
      <c r="DY43" s="399">
        <f t="shared" si="154"/>
        <v>0</v>
      </c>
      <c r="DZ43" s="400">
        <f t="shared" si="154"/>
        <v>0</v>
      </c>
      <c r="EA43" s="397">
        <f t="shared" si="154"/>
        <v>0</v>
      </c>
      <c r="EB43" s="398">
        <f t="shared" si="154"/>
        <v>0</v>
      </c>
      <c r="EC43" s="399">
        <f t="shared" si="154"/>
        <v>0</v>
      </c>
      <c r="ED43" s="399">
        <f t="shared" si="154"/>
        <v>0</v>
      </c>
      <c r="EE43" s="399">
        <f t="shared" si="154"/>
        <v>0</v>
      </c>
      <c r="EF43" s="399">
        <f t="shared" si="154"/>
        <v>0</v>
      </c>
      <c r="EG43" s="399">
        <f t="shared" si="154"/>
        <v>0</v>
      </c>
      <c r="EH43" s="399">
        <f t="shared" si="154"/>
        <v>0</v>
      </c>
      <c r="EI43" s="399">
        <f t="shared" si="154"/>
        <v>0</v>
      </c>
      <c r="EJ43" s="399">
        <f t="shared" si="154"/>
        <v>0</v>
      </c>
      <c r="EK43" s="398">
        <f t="shared" si="154"/>
        <v>0</v>
      </c>
      <c r="EL43" s="399">
        <f t="shared" si="154"/>
        <v>0</v>
      </c>
      <c r="EM43" s="399">
        <f t="shared" si="154"/>
        <v>0</v>
      </c>
      <c r="EN43" s="399">
        <f t="shared" si="154"/>
        <v>0</v>
      </c>
      <c r="EO43" s="399">
        <f t="shared" si="154"/>
        <v>0</v>
      </c>
      <c r="EP43" s="399">
        <f t="shared" si="154"/>
        <v>0</v>
      </c>
      <c r="EQ43" s="399">
        <f t="shared" si="154"/>
        <v>0</v>
      </c>
      <c r="ER43" s="399">
        <f t="shared" si="154"/>
        <v>0</v>
      </c>
      <c r="ES43" s="399">
        <f t="shared" si="154"/>
        <v>0</v>
      </c>
      <c r="ET43" s="399">
        <f t="shared" si="154"/>
        <v>0</v>
      </c>
      <c r="EU43" s="400">
        <f t="shared" si="154"/>
        <v>0</v>
      </c>
      <c r="EV43" s="397">
        <f t="shared" si="154"/>
        <v>0</v>
      </c>
      <c r="EW43" s="398">
        <f t="shared" si="154"/>
        <v>0</v>
      </c>
      <c r="EX43" s="399">
        <f t="shared" si="154"/>
        <v>0</v>
      </c>
      <c r="EY43" s="399">
        <f t="shared" si="154"/>
        <v>0</v>
      </c>
      <c r="EZ43" s="399">
        <f t="shared" si="154"/>
        <v>0</v>
      </c>
      <c r="FA43" s="399">
        <f t="shared" si="154"/>
        <v>0</v>
      </c>
      <c r="FB43" s="399">
        <f t="shared" si="154"/>
        <v>0</v>
      </c>
      <c r="FC43" s="399">
        <f t="shared" si="154"/>
        <v>0</v>
      </c>
      <c r="FD43" s="399">
        <f t="shared" si="154"/>
        <v>0</v>
      </c>
      <c r="FE43" s="399">
        <f t="shared" si="154"/>
        <v>0</v>
      </c>
      <c r="FF43" s="398">
        <f t="shared" si="154"/>
        <v>0</v>
      </c>
      <c r="FG43" s="399">
        <f t="shared" si="154"/>
        <v>0</v>
      </c>
      <c r="FH43" s="399">
        <f t="shared" si="154"/>
        <v>0</v>
      </c>
      <c r="FI43" s="399">
        <f t="shared" si="154"/>
        <v>0</v>
      </c>
      <c r="FJ43" s="399">
        <f t="shared" si="154"/>
        <v>0</v>
      </c>
      <c r="FK43" s="399">
        <f t="shared" si="154"/>
        <v>0</v>
      </c>
      <c r="FL43" s="399">
        <f t="shared" si="154"/>
        <v>0</v>
      </c>
      <c r="FM43" s="399">
        <f t="shared" si="154"/>
        <v>0</v>
      </c>
      <c r="FN43" s="399">
        <f t="shared" si="154"/>
        <v>0</v>
      </c>
      <c r="FO43" s="399">
        <f t="shared" si="154"/>
        <v>0</v>
      </c>
      <c r="FP43" s="400">
        <f t="shared" si="154"/>
        <v>0</v>
      </c>
      <c r="FQ43" s="397">
        <f t="shared" si="154"/>
        <v>0</v>
      </c>
      <c r="FR43" s="398">
        <f t="shared" si="154"/>
        <v>0</v>
      </c>
      <c r="FS43" s="399">
        <f t="shared" ref="FS43:ID43" si="155">SUM(FS26:FS42)</f>
        <v>0</v>
      </c>
      <c r="FT43" s="399">
        <f t="shared" si="155"/>
        <v>0</v>
      </c>
      <c r="FU43" s="399">
        <f t="shared" si="155"/>
        <v>0</v>
      </c>
      <c r="FV43" s="399">
        <f t="shared" si="155"/>
        <v>0</v>
      </c>
      <c r="FW43" s="399">
        <f t="shared" si="155"/>
        <v>0</v>
      </c>
      <c r="FX43" s="399">
        <f t="shared" si="155"/>
        <v>0</v>
      </c>
      <c r="FY43" s="399">
        <f t="shared" si="155"/>
        <v>0</v>
      </c>
      <c r="FZ43" s="399">
        <f t="shared" si="155"/>
        <v>0</v>
      </c>
      <c r="GA43" s="398">
        <f t="shared" si="155"/>
        <v>0</v>
      </c>
      <c r="GB43" s="399">
        <f t="shared" si="155"/>
        <v>0</v>
      </c>
      <c r="GC43" s="399">
        <f t="shared" si="155"/>
        <v>0</v>
      </c>
      <c r="GD43" s="399">
        <f t="shared" si="155"/>
        <v>0</v>
      </c>
      <c r="GE43" s="399">
        <f t="shared" si="155"/>
        <v>0</v>
      </c>
      <c r="GF43" s="399">
        <f t="shared" si="155"/>
        <v>0</v>
      </c>
      <c r="GG43" s="399">
        <f t="shared" si="155"/>
        <v>0</v>
      </c>
      <c r="GH43" s="399">
        <f t="shared" si="155"/>
        <v>0</v>
      </c>
      <c r="GI43" s="399">
        <f t="shared" si="155"/>
        <v>0</v>
      </c>
      <c r="GJ43" s="399">
        <f t="shared" si="155"/>
        <v>0</v>
      </c>
      <c r="GK43" s="400">
        <f t="shared" si="155"/>
        <v>0</v>
      </c>
      <c r="GL43" s="397">
        <f t="shared" si="155"/>
        <v>0</v>
      </c>
      <c r="GM43" s="398">
        <f t="shared" si="155"/>
        <v>0</v>
      </c>
      <c r="GN43" s="399">
        <f t="shared" si="155"/>
        <v>0</v>
      </c>
      <c r="GO43" s="399">
        <f t="shared" si="155"/>
        <v>0</v>
      </c>
      <c r="GP43" s="399">
        <f t="shared" si="155"/>
        <v>0</v>
      </c>
      <c r="GQ43" s="399">
        <f t="shared" si="155"/>
        <v>0</v>
      </c>
      <c r="GR43" s="399">
        <f t="shared" si="155"/>
        <v>0</v>
      </c>
      <c r="GS43" s="399">
        <f t="shared" si="155"/>
        <v>0</v>
      </c>
      <c r="GT43" s="399">
        <f t="shared" si="155"/>
        <v>0</v>
      </c>
      <c r="GU43" s="399">
        <f t="shared" si="155"/>
        <v>0</v>
      </c>
      <c r="GV43" s="398">
        <f t="shared" si="155"/>
        <v>0</v>
      </c>
      <c r="GW43" s="399">
        <f t="shared" si="155"/>
        <v>0</v>
      </c>
      <c r="GX43" s="399">
        <f t="shared" si="155"/>
        <v>0</v>
      </c>
      <c r="GY43" s="399">
        <f t="shared" si="155"/>
        <v>0</v>
      </c>
      <c r="GZ43" s="399">
        <f t="shared" si="155"/>
        <v>0</v>
      </c>
      <c r="HA43" s="399">
        <f t="shared" si="155"/>
        <v>0</v>
      </c>
      <c r="HB43" s="399">
        <f t="shared" si="155"/>
        <v>0</v>
      </c>
      <c r="HC43" s="399">
        <f t="shared" si="155"/>
        <v>0</v>
      </c>
      <c r="HD43" s="399">
        <f t="shared" si="155"/>
        <v>0</v>
      </c>
      <c r="HE43" s="399">
        <f t="shared" si="155"/>
        <v>0</v>
      </c>
      <c r="HF43" s="400">
        <f t="shared" si="155"/>
        <v>0</v>
      </c>
      <c r="HG43" s="397">
        <f t="shared" si="155"/>
        <v>0</v>
      </c>
      <c r="HH43" s="398">
        <f t="shared" si="155"/>
        <v>0</v>
      </c>
      <c r="HI43" s="399">
        <f t="shared" si="155"/>
        <v>0</v>
      </c>
      <c r="HJ43" s="399">
        <f t="shared" si="155"/>
        <v>0</v>
      </c>
      <c r="HK43" s="399">
        <f t="shared" si="155"/>
        <v>0</v>
      </c>
      <c r="HL43" s="399">
        <f t="shared" si="155"/>
        <v>0</v>
      </c>
      <c r="HM43" s="399">
        <f t="shared" si="155"/>
        <v>0</v>
      </c>
      <c r="HN43" s="399">
        <f t="shared" si="155"/>
        <v>0</v>
      </c>
      <c r="HO43" s="399">
        <f t="shared" si="155"/>
        <v>0</v>
      </c>
      <c r="HP43" s="399">
        <f t="shared" si="155"/>
        <v>0</v>
      </c>
      <c r="HQ43" s="398">
        <f t="shared" si="155"/>
        <v>0</v>
      </c>
      <c r="HR43" s="399">
        <f t="shared" si="155"/>
        <v>0</v>
      </c>
      <c r="HS43" s="399">
        <f t="shared" si="155"/>
        <v>0</v>
      </c>
      <c r="HT43" s="399">
        <f t="shared" si="155"/>
        <v>0</v>
      </c>
      <c r="HU43" s="399">
        <f t="shared" si="155"/>
        <v>0</v>
      </c>
      <c r="HV43" s="399">
        <f t="shared" si="155"/>
        <v>0</v>
      </c>
      <c r="HW43" s="399">
        <f t="shared" si="155"/>
        <v>0</v>
      </c>
      <c r="HX43" s="399">
        <f t="shared" si="155"/>
        <v>0</v>
      </c>
      <c r="HY43" s="399">
        <f t="shared" si="155"/>
        <v>0</v>
      </c>
      <c r="HZ43" s="399">
        <f t="shared" si="155"/>
        <v>0</v>
      </c>
      <c r="IA43" s="400">
        <f t="shared" si="155"/>
        <v>0</v>
      </c>
      <c r="IB43" s="397">
        <f t="shared" si="155"/>
        <v>0</v>
      </c>
      <c r="IC43" s="398">
        <f t="shared" si="155"/>
        <v>0</v>
      </c>
      <c r="ID43" s="399">
        <f t="shared" si="155"/>
        <v>0</v>
      </c>
      <c r="IE43" s="399">
        <f t="shared" ref="IE43:KP43" si="156">SUM(IE26:IE42)</f>
        <v>0</v>
      </c>
      <c r="IF43" s="399">
        <f t="shared" si="156"/>
        <v>0</v>
      </c>
      <c r="IG43" s="399">
        <f t="shared" si="156"/>
        <v>0</v>
      </c>
      <c r="IH43" s="399">
        <f t="shared" si="156"/>
        <v>0</v>
      </c>
      <c r="II43" s="399">
        <f t="shared" si="156"/>
        <v>0</v>
      </c>
      <c r="IJ43" s="399">
        <f t="shared" si="156"/>
        <v>0</v>
      </c>
      <c r="IK43" s="399">
        <f t="shared" si="156"/>
        <v>0</v>
      </c>
      <c r="IL43" s="398">
        <f t="shared" si="156"/>
        <v>0</v>
      </c>
      <c r="IM43" s="399">
        <f t="shared" si="156"/>
        <v>0</v>
      </c>
      <c r="IN43" s="399">
        <f t="shared" si="156"/>
        <v>0</v>
      </c>
      <c r="IO43" s="399">
        <f t="shared" si="156"/>
        <v>0</v>
      </c>
      <c r="IP43" s="399">
        <f t="shared" si="156"/>
        <v>0</v>
      </c>
      <c r="IQ43" s="399">
        <f t="shared" si="156"/>
        <v>0</v>
      </c>
      <c r="IR43" s="399">
        <f t="shared" si="156"/>
        <v>0</v>
      </c>
      <c r="IS43" s="399">
        <f t="shared" si="156"/>
        <v>0</v>
      </c>
      <c r="IT43" s="399">
        <f t="shared" si="156"/>
        <v>0</v>
      </c>
      <c r="IU43" s="399">
        <f t="shared" si="156"/>
        <v>0</v>
      </c>
      <c r="IV43" s="400">
        <f t="shared" si="156"/>
        <v>0</v>
      </c>
      <c r="IW43" s="397">
        <f t="shared" si="156"/>
        <v>0</v>
      </c>
      <c r="IX43" s="398">
        <f t="shared" si="156"/>
        <v>0</v>
      </c>
      <c r="IY43" s="399">
        <f t="shared" si="156"/>
        <v>0</v>
      </c>
      <c r="IZ43" s="399">
        <f t="shared" si="156"/>
        <v>0</v>
      </c>
      <c r="JA43" s="399">
        <f t="shared" si="156"/>
        <v>0</v>
      </c>
      <c r="JB43" s="399">
        <f t="shared" si="156"/>
        <v>0</v>
      </c>
      <c r="JC43" s="399">
        <f t="shared" si="156"/>
        <v>0</v>
      </c>
      <c r="JD43" s="399">
        <f t="shared" si="156"/>
        <v>0</v>
      </c>
      <c r="JE43" s="399">
        <f t="shared" si="156"/>
        <v>0</v>
      </c>
      <c r="JF43" s="399">
        <f t="shared" si="156"/>
        <v>0</v>
      </c>
      <c r="JG43" s="398">
        <f t="shared" si="156"/>
        <v>0</v>
      </c>
      <c r="JH43" s="399">
        <f t="shared" si="156"/>
        <v>0</v>
      </c>
      <c r="JI43" s="399">
        <f t="shared" si="156"/>
        <v>0</v>
      </c>
      <c r="JJ43" s="399">
        <f t="shared" si="156"/>
        <v>0</v>
      </c>
      <c r="JK43" s="399">
        <f t="shared" si="156"/>
        <v>0</v>
      </c>
      <c r="JL43" s="399">
        <f t="shared" si="156"/>
        <v>0</v>
      </c>
      <c r="JM43" s="399">
        <f t="shared" si="156"/>
        <v>0</v>
      </c>
      <c r="JN43" s="399">
        <f t="shared" si="156"/>
        <v>0</v>
      </c>
      <c r="JO43" s="399">
        <f t="shared" si="156"/>
        <v>0</v>
      </c>
      <c r="JP43" s="399">
        <f t="shared" si="156"/>
        <v>0</v>
      </c>
      <c r="JQ43" s="400">
        <f t="shared" si="156"/>
        <v>0</v>
      </c>
      <c r="JR43" s="397">
        <f t="shared" si="156"/>
        <v>0</v>
      </c>
      <c r="JS43" s="398">
        <f t="shared" si="156"/>
        <v>0</v>
      </c>
      <c r="JT43" s="399">
        <f t="shared" si="156"/>
        <v>0</v>
      </c>
      <c r="JU43" s="399">
        <f t="shared" si="156"/>
        <v>0</v>
      </c>
      <c r="JV43" s="399">
        <f t="shared" si="156"/>
        <v>0</v>
      </c>
      <c r="JW43" s="399">
        <f t="shared" si="156"/>
        <v>0</v>
      </c>
      <c r="JX43" s="399">
        <f t="shared" si="156"/>
        <v>0</v>
      </c>
      <c r="JY43" s="399">
        <f t="shared" si="156"/>
        <v>0</v>
      </c>
      <c r="JZ43" s="399">
        <f t="shared" si="156"/>
        <v>0</v>
      </c>
      <c r="KA43" s="399">
        <f t="shared" si="156"/>
        <v>0</v>
      </c>
      <c r="KB43" s="398">
        <f t="shared" si="156"/>
        <v>0</v>
      </c>
      <c r="KC43" s="399">
        <f t="shared" si="156"/>
        <v>0</v>
      </c>
      <c r="KD43" s="399">
        <f t="shared" si="156"/>
        <v>0</v>
      </c>
      <c r="KE43" s="399">
        <f t="shared" si="156"/>
        <v>0</v>
      </c>
      <c r="KF43" s="399">
        <f t="shared" si="156"/>
        <v>0</v>
      </c>
      <c r="KG43" s="399">
        <f t="shared" si="156"/>
        <v>0</v>
      </c>
      <c r="KH43" s="399">
        <f t="shared" si="156"/>
        <v>0</v>
      </c>
      <c r="KI43" s="399">
        <f t="shared" si="156"/>
        <v>0</v>
      </c>
      <c r="KJ43" s="399">
        <f t="shared" si="156"/>
        <v>0</v>
      </c>
      <c r="KK43" s="399">
        <f t="shared" si="156"/>
        <v>0</v>
      </c>
      <c r="KL43" s="400">
        <f t="shared" si="156"/>
        <v>0</v>
      </c>
      <c r="KM43" s="397">
        <f t="shared" si="156"/>
        <v>0</v>
      </c>
      <c r="KN43" s="398">
        <f t="shared" si="156"/>
        <v>0</v>
      </c>
      <c r="KO43" s="399">
        <f t="shared" si="156"/>
        <v>0</v>
      </c>
      <c r="KP43" s="399">
        <f t="shared" si="156"/>
        <v>0</v>
      </c>
      <c r="KQ43" s="399">
        <f t="shared" ref="KQ43:NB43" si="157">SUM(KQ26:KQ42)</f>
        <v>0</v>
      </c>
      <c r="KR43" s="399">
        <f t="shared" si="157"/>
        <v>0</v>
      </c>
      <c r="KS43" s="399">
        <f t="shared" si="157"/>
        <v>0</v>
      </c>
      <c r="KT43" s="399">
        <f t="shared" si="157"/>
        <v>0</v>
      </c>
      <c r="KU43" s="399">
        <f t="shared" si="157"/>
        <v>0</v>
      </c>
      <c r="KV43" s="399">
        <f t="shared" si="157"/>
        <v>0</v>
      </c>
      <c r="KW43" s="398">
        <f t="shared" si="157"/>
        <v>0</v>
      </c>
      <c r="KX43" s="399">
        <f t="shared" si="157"/>
        <v>0</v>
      </c>
      <c r="KY43" s="399">
        <f t="shared" si="157"/>
        <v>0</v>
      </c>
      <c r="KZ43" s="399">
        <f t="shared" si="157"/>
        <v>0</v>
      </c>
      <c r="LA43" s="399">
        <f t="shared" si="157"/>
        <v>0</v>
      </c>
      <c r="LB43" s="399">
        <f t="shared" si="157"/>
        <v>0</v>
      </c>
      <c r="LC43" s="399">
        <f t="shared" si="157"/>
        <v>0</v>
      </c>
      <c r="LD43" s="399">
        <f t="shared" si="157"/>
        <v>0</v>
      </c>
      <c r="LE43" s="399">
        <f t="shared" si="157"/>
        <v>0</v>
      </c>
      <c r="LF43" s="399">
        <f t="shared" si="157"/>
        <v>0</v>
      </c>
      <c r="LG43" s="400">
        <f t="shared" si="157"/>
        <v>0</v>
      </c>
      <c r="LH43" s="397">
        <f t="shared" si="157"/>
        <v>0</v>
      </c>
      <c r="LI43" s="398">
        <f t="shared" si="157"/>
        <v>0</v>
      </c>
      <c r="LJ43" s="399">
        <f t="shared" si="157"/>
        <v>0</v>
      </c>
      <c r="LK43" s="399">
        <f t="shared" si="157"/>
        <v>0</v>
      </c>
      <c r="LL43" s="399">
        <f t="shared" si="157"/>
        <v>0</v>
      </c>
      <c r="LM43" s="399">
        <f t="shared" si="157"/>
        <v>0</v>
      </c>
      <c r="LN43" s="399">
        <f t="shared" si="157"/>
        <v>0</v>
      </c>
      <c r="LO43" s="399">
        <f t="shared" si="157"/>
        <v>0</v>
      </c>
      <c r="LP43" s="399">
        <f t="shared" si="157"/>
        <v>0</v>
      </c>
      <c r="LQ43" s="399">
        <f t="shared" si="157"/>
        <v>0</v>
      </c>
      <c r="LR43" s="398">
        <f t="shared" si="157"/>
        <v>0</v>
      </c>
      <c r="LS43" s="399">
        <f t="shared" si="157"/>
        <v>0</v>
      </c>
      <c r="LT43" s="399">
        <f t="shared" si="157"/>
        <v>0</v>
      </c>
      <c r="LU43" s="399">
        <f t="shared" si="157"/>
        <v>0</v>
      </c>
      <c r="LV43" s="399">
        <f t="shared" si="157"/>
        <v>0</v>
      </c>
      <c r="LW43" s="399">
        <f t="shared" si="157"/>
        <v>0</v>
      </c>
      <c r="LX43" s="399">
        <f t="shared" si="157"/>
        <v>0</v>
      </c>
      <c r="LY43" s="399">
        <f t="shared" si="157"/>
        <v>0</v>
      </c>
      <c r="LZ43" s="399">
        <f t="shared" si="157"/>
        <v>0</v>
      </c>
      <c r="MA43" s="399">
        <f t="shared" si="157"/>
        <v>0</v>
      </c>
      <c r="MB43" s="400">
        <f t="shared" si="157"/>
        <v>0</v>
      </c>
      <c r="MC43" s="397">
        <f t="shared" si="157"/>
        <v>0</v>
      </c>
      <c r="MD43" s="398">
        <f t="shared" si="157"/>
        <v>0</v>
      </c>
      <c r="ME43" s="399">
        <f t="shared" si="157"/>
        <v>0</v>
      </c>
      <c r="MF43" s="399">
        <f t="shared" si="157"/>
        <v>0</v>
      </c>
      <c r="MG43" s="399">
        <f t="shared" si="157"/>
        <v>0</v>
      </c>
      <c r="MH43" s="399">
        <f t="shared" si="157"/>
        <v>0</v>
      </c>
      <c r="MI43" s="399">
        <f t="shared" si="157"/>
        <v>0</v>
      </c>
      <c r="MJ43" s="399">
        <f t="shared" si="157"/>
        <v>0</v>
      </c>
      <c r="MK43" s="399">
        <f t="shared" si="157"/>
        <v>0</v>
      </c>
      <c r="ML43" s="399">
        <f t="shared" si="157"/>
        <v>0</v>
      </c>
      <c r="MM43" s="398">
        <f t="shared" si="157"/>
        <v>0</v>
      </c>
      <c r="MN43" s="399">
        <f t="shared" si="157"/>
        <v>0</v>
      </c>
      <c r="MO43" s="399">
        <f t="shared" si="157"/>
        <v>0</v>
      </c>
      <c r="MP43" s="399">
        <f t="shared" si="157"/>
        <v>0</v>
      </c>
      <c r="MQ43" s="399">
        <f t="shared" si="157"/>
        <v>0</v>
      </c>
      <c r="MR43" s="399">
        <f t="shared" si="157"/>
        <v>0</v>
      </c>
      <c r="MS43" s="399">
        <f t="shared" si="157"/>
        <v>0</v>
      </c>
      <c r="MT43" s="399">
        <f t="shared" si="157"/>
        <v>0</v>
      </c>
      <c r="MU43" s="399">
        <f t="shared" si="157"/>
        <v>0</v>
      </c>
      <c r="MV43" s="399">
        <f t="shared" si="157"/>
        <v>0</v>
      </c>
      <c r="MW43" s="400">
        <f t="shared" si="157"/>
        <v>0</v>
      </c>
      <c r="MX43" s="397">
        <f t="shared" si="157"/>
        <v>0</v>
      </c>
      <c r="MY43" s="398">
        <f t="shared" si="157"/>
        <v>0</v>
      </c>
      <c r="MZ43" s="399">
        <f t="shared" si="157"/>
        <v>0</v>
      </c>
      <c r="NA43" s="399">
        <f t="shared" si="157"/>
        <v>0</v>
      </c>
      <c r="NB43" s="399">
        <f t="shared" si="157"/>
        <v>0</v>
      </c>
      <c r="NC43" s="399">
        <f t="shared" ref="NC43:PH43" si="158">SUM(NC26:NC42)</f>
        <v>0</v>
      </c>
      <c r="ND43" s="399">
        <f t="shared" si="158"/>
        <v>0</v>
      </c>
      <c r="NE43" s="399">
        <f t="shared" si="158"/>
        <v>0</v>
      </c>
      <c r="NF43" s="399">
        <f t="shared" si="158"/>
        <v>0</v>
      </c>
      <c r="NG43" s="399">
        <f t="shared" si="158"/>
        <v>0</v>
      </c>
      <c r="NH43" s="398">
        <f t="shared" si="158"/>
        <v>0</v>
      </c>
      <c r="NI43" s="399">
        <f t="shared" si="158"/>
        <v>0</v>
      </c>
      <c r="NJ43" s="399">
        <f t="shared" si="158"/>
        <v>0</v>
      </c>
      <c r="NK43" s="399">
        <f t="shared" si="158"/>
        <v>0</v>
      </c>
      <c r="NL43" s="399">
        <f t="shared" si="158"/>
        <v>0</v>
      </c>
      <c r="NM43" s="399">
        <f t="shared" si="158"/>
        <v>0</v>
      </c>
      <c r="NN43" s="399">
        <f t="shared" si="158"/>
        <v>0</v>
      </c>
      <c r="NO43" s="399">
        <f t="shared" si="158"/>
        <v>0</v>
      </c>
      <c r="NP43" s="399">
        <f t="shared" si="158"/>
        <v>0</v>
      </c>
      <c r="NQ43" s="399">
        <f t="shared" si="158"/>
        <v>0</v>
      </c>
      <c r="NR43" s="400">
        <f t="shared" si="158"/>
        <v>0</v>
      </c>
      <c r="NS43" s="397">
        <f t="shared" si="158"/>
        <v>0</v>
      </c>
      <c r="NT43" s="398">
        <f t="shared" si="158"/>
        <v>0</v>
      </c>
      <c r="NU43" s="399">
        <f t="shared" si="158"/>
        <v>0</v>
      </c>
      <c r="NV43" s="399">
        <f t="shared" si="158"/>
        <v>0</v>
      </c>
      <c r="NW43" s="399">
        <f t="shared" si="158"/>
        <v>0</v>
      </c>
      <c r="NX43" s="399">
        <f t="shared" si="158"/>
        <v>0</v>
      </c>
      <c r="NY43" s="399">
        <f t="shared" si="158"/>
        <v>0</v>
      </c>
      <c r="NZ43" s="399">
        <f t="shared" si="158"/>
        <v>0</v>
      </c>
      <c r="OA43" s="399">
        <f t="shared" si="158"/>
        <v>0</v>
      </c>
      <c r="OB43" s="399">
        <f t="shared" si="158"/>
        <v>0</v>
      </c>
      <c r="OC43" s="398">
        <f t="shared" si="158"/>
        <v>0</v>
      </c>
      <c r="OD43" s="399">
        <f t="shared" si="158"/>
        <v>0</v>
      </c>
      <c r="OE43" s="399">
        <f t="shared" si="158"/>
        <v>0</v>
      </c>
      <c r="OF43" s="399">
        <f t="shared" si="158"/>
        <v>0</v>
      </c>
      <c r="OG43" s="399">
        <f t="shared" si="158"/>
        <v>0</v>
      </c>
      <c r="OH43" s="399">
        <f t="shared" si="158"/>
        <v>0</v>
      </c>
      <c r="OI43" s="399">
        <f t="shared" si="158"/>
        <v>0</v>
      </c>
      <c r="OJ43" s="399">
        <f t="shared" si="158"/>
        <v>0</v>
      </c>
      <c r="OK43" s="399">
        <f t="shared" si="158"/>
        <v>0</v>
      </c>
      <c r="OL43" s="399">
        <f t="shared" si="158"/>
        <v>0</v>
      </c>
      <c r="OM43" s="400">
        <f t="shared" si="158"/>
        <v>0</v>
      </c>
      <c r="ON43" s="397">
        <f t="shared" si="158"/>
        <v>0</v>
      </c>
      <c r="OO43" s="398">
        <f t="shared" si="158"/>
        <v>0</v>
      </c>
      <c r="OP43" s="399">
        <f t="shared" si="158"/>
        <v>0</v>
      </c>
      <c r="OQ43" s="399">
        <f t="shared" si="158"/>
        <v>0</v>
      </c>
      <c r="OR43" s="399">
        <f t="shared" si="158"/>
        <v>0</v>
      </c>
      <c r="OS43" s="399">
        <f t="shared" si="158"/>
        <v>0</v>
      </c>
      <c r="OT43" s="399">
        <f t="shared" si="158"/>
        <v>0</v>
      </c>
      <c r="OU43" s="399">
        <f t="shared" si="158"/>
        <v>0</v>
      </c>
      <c r="OV43" s="399">
        <f t="shared" si="158"/>
        <v>0</v>
      </c>
      <c r="OW43" s="399">
        <f t="shared" si="158"/>
        <v>0</v>
      </c>
      <c r="OX43" s="398">
        <f t="shared" si="158"/>
        <v>0</v>
      </c>
      <c r="OY43" s="399">
        <f t="shared" si="158"/>
        <v>0</v>
      </c>
      <c r="OZ43" s="399">
        <f t="shared" si="158"/>
        <v>0</v>
      </c>
      <c r="PA43" s="399">
        <f t="shared" si="158"/>
        <v>0</v>
      </c>
      <c r="PB43" s="399">
        <f t="shared" si="158"/>
        <v>0</v>
      </c>
      <c r="PC43" s="399">
        <f t="shared" si="158"/>
        <v>0</v>
      </c>
      <c r="PD43" s="399">
        <f t="shared" si="158"/>
        <v>0</v>
      </c>
      <c r="PE43" s="399">
        <f t="shared" si="158"/>
        <v>0</v>
      </c>
      <c r="PF43" s="399">
        <f t="shared" si="158"/>
        <v>0</v>
      </c>
      <c r="PG43" s="399">
        <f t="shared" si="158"/>
        <v>0</v>
      </c>
      <c r="PH43" s="400">
        <f t="shared" si="158"/>
        <v>0</v>
      </c>
      <c r="PI43" s="400">
        <f t="shared" ref="PI43" si="159">SUM(PI26:PI42)</f>
        <v>0</v>
      </c>
      <c r="PJ43" s="292">
        <f>SUM(PJ26:PJ42)</f>
        <v>0</v>
      </c>
      <c r="PL43" s="296"/>
    </row>
    <row r="44" spans="2:428" ht="22.5" customHeight="1" thickBot="1">
      <c r="B44" s="782"/>
      <c r="C44" s="778" t="s">
        <v>75</v>
      </c>
      <c r="D44" s="779"/>
      <c r="E44" s="411">
        <v>0</v>
      </c>
      <c r="F44" s="411">
        <v>0</v>
      </c>
      <c r="G44" s="411">
        <v>0</v>
      </c>
      <c r="H44" s="411">
        <v>0</v>
      </c>
      <c r="I44" s="411">
        <v>0</v>
      </c>
      <c r="J44" s="411">
        <v>0</v>
      </c>
      <c r="K44" s="411">
        <v>0</v>
      </c>
      <c r="L44" s="411">
        <v>0</v>
      </c>
      <c r="M44" s="411">
        <v>0</v>
      </c>
      <c r="N44" s="411">
        <v>0</v>
      </c>
      <c r="O44" s="411">
        <v>0</v>
      </c>
      <c r="P44" s="411">
        <v>0</v>
      </c>
      <c r="Q44" s="411">
        <v>0</v>
      </c>
      <c r="R44" s="411">
        <v>0</v>
      </c>
      <c r="S44" s="411">
        <v>0</v>
      </c>
      <c r="T44" s="411">
        <v>0</v>
      </c>
      <c r="U44" s="411">
        <v>0</v>
      </c>
      <c r="V44" s="411">
        <v>0</v>
      </c>
      <c r="W44" s="411">
        <v>0</v>
      </c>
      <c r="X44" s="411">
        <v>0</v>
      </c>
      <c r="Y44" s="403">
        <f>SUM(E44:X44)</f>
        <v>0</v>
      </c>
      <c r="Z44" s="411">
        <v>0</v>
      </c>
      <c r="AA44" s="411">
        <v>0</v>
      </c>
      <c r="AB44" s="411">
        <v>0</v>
      </c>
      <c r="AC44" s="411">
        <v>0</v>
      </c>
      <c r="AD44" s="411">
        <v>0</v>
      </c>
      <c r="AE44" s="411">
        <v>0</v>
      </c>
      <c r="AF44" s="411">
        <v>0</v>
      </c>
      <c r="AG44" s="411">
        <v>0</v>
      </c>
      <c r="AH44" s="411">
        <v>0</v>
      </c>
      <c r="AI44" s="411">
        <v>0</v>
      </c>
      <c r="AJ44" s="411">
        <v>0</v>
      </c>
      <c r="AK44" s="411">
        <v>0</v>
      </c>
      <c r="AL44" s="411">
        <v>0</v>
      </c>
      <c r="AM44" s="411">
        <v>0</v>
      </c>
      <c r="AN44" s="411">
        <v>0</v>
      </c>
      <c r="AO44" s="411">
        <v>0</v>
      </c>
      <c r="AP44" s="411">
        <v>0</v>
      </c>
      <c r="AQ44" s="411">
        <v>0</v>
      </c>
      <c r="AR44" s="411">
        <v>0</v>
      </c>
      <c r="AS44" s="411">
        <v>0</v>
      </c>
      <c r="AT44" s="403">
        <f t="shared" ref="AT44" si="160">SUM(Z44:AS44)</f>
        <v>0</v>
      </c>
      <c r="AU44" s="411">
        <v>0</v>
      </c>
      <c r="AV44" s="411">
        <v>0</v>
      </c>
      <c r="AW44" s="411">
        <v>0</v>
      </c>
      <c r="AX44" s="411">
        <v>0</v>
      </c>
      <c r="AY44" s="411">
        <v>0</v>
      </c>
      <c r="AZ44" s="411">
        <v>0</v>
      </c>
      <c r="BA44" s="411">
        <v>0</v>
      </c>
      <c r="BB44" s="411">
        <v>0</v>
      </c>
      <c r="BC44" s="411">
        <v>0</v>
      </c>
      <c r="BD44" s="411">
        <v>0</v>
      </c>
      <c r="BE44" s="411">
        <v>0</v>
      </c>
      <c r="BF44" s="411">
        <v>0</v>
      </c>
      <c r="BG44" s="411">
        <v>0</v>
      </c>
      <c r="BH44" s="411">
        <v>0</v>
      </c>
      <c r="BI44" s="411">
        <v>0</v>
      </c>
      <c r="BJ44" s="411">
        <v>0</v>
      </c>
      <c r="BK44" s="411">
        <v>0</v>
      </c>
      <c r="BL44" s="411">
        <v>0</v>
      </c>
      <c r="BM44" s="411">
        <v>0</v>
      </c>
      <c r="BN44" s="411">
        <v>0</v>
      </c>
      <c r="BO44" s="403">
        <f t="shared" ref="BO44" si="161">SUM(AU44:BN44)</f>
        <v>0</v>
      </c>
      <c r="BP44" s="411">
        <v>0</v>
      </c>
      <c r="BQ44" s="411">
        <v>0</v>
      </c>
      <c r="BR44" s="411">
        <v>0</v>
      </c>
      <c r="BS44" s="411">
        <v>0</v>
      </c>
      <c r="BT44" s="411">
        <v>0</v>
      </c>
      <c r="BU44" s="411">
        <v>0</v>
      </c>
      <c r="BV44" s="411">
        <v>0</v>
      </c>
      <c r="BW44" s="411">
        <v>0</v>
      </c>
      <c r="BX44" s="411">
        <v>0</v>
      </c>
      <c r="BY44" s="411">
        <v>0</v>
      </c>
      <c r="BZ44" s="411">
        <v>0</v>
      </c>
      <c r="CA44" s="411">
        <v>0</v>
      </c>
      <c r="CB44" s="411">
        <v>0</v>
      </c>
      <c r="CC44" s="411">
        <v>0</v>
      </c>
      <c r="CD44" s="411">
        <v>0</v>
      </c>
      <c r="CE44" s="411">
        <v>0</v>
      </c>
      <c r="CF44" s="411">
        <v>0</v>
      </c>
      <c r="CG44" s="411">
        <v>0</v>
      </c>
      <c r="CH44" s="411">
        <v>0</v>
      </c>
      <c r="CI44" s="411">
        <v>0</v>
      </c>
      <c r="CJ44" s="403">
        <f t="shared" ref="CJ44" si="162">SUM(BP44:CI44)</f>
        <v>0</v>
      </c>
      <c r="CK44" s="411">
        <v>0</v>
      </c>
      <c r="CL44" s="411">
        <v>0</v>
      </c>
      <c r="CM44" s="411">
        <v>0</v>
      </c>
      <c r="CN44" s="411">
        <v>0</v>
      </c>
      <c r="CO44" s="411">
        <v>0</v>
      </c>
      <c r="CP44" s="411">
        <v>0</v>
      </c>
      <c r="CQ44" s="411">
        <v>0</v>
      </c>
      <c r="CR44" s="411">
        <v>0</v>
      </c>
      <c r="CS44" s="411">
        <v>0</v>
      </c>
      <c r="CT44" s="411">
        <v>0</v>
      </c>
      <c r="CU44" s="411">
        <v>0</v>
      </c>
      <c r="CV44" s="411">
        <v>0</v>
      </c>
      <c r="CW44" s="411">
        <v>0</v>
      </c>
      <c r="CX44" s="411">
        <v>0</v>
      </c>
      <c r="CY44" s="411">
        <v>0</v>
      </c>
      <c r="CZ44" s="411">
        <v>0</v>
      </c>
      <c r="DA44" s="411">
        <v>0</v>
      </c>
      <c r="DB44" s="411">
        <v>0</v>
      </c>
      <c r="DC44" s="411">
        <v>0</v>
      </c>
      <c r="DD44" s="411">
        <v>0</v>
      </c>
      <c r="DE44" s="403">
        <f t="shared" ref="DE44" si="163">SUM(CK44:DD44)</f>
        <v>0</v>
      </c>
      <c r="DF44" s="411">
        <v>0</v>
      </c>
      <c r="DG44" s="411">
        <v>0</v>
      </c>
      <c r="DH44" s="411">
        <v>0</v>
      </c>
      <c r="DI44" s="411">
        <v>0</v>
      </c>
      <c r="DJ44" s="411">
        <v>0</v>
      </c>
      <c r="DK44" s="411">
        <v>0</v>
      </c>
      <c r="DL44" s="411">
        <v>0</v>
      </c>
      <c r="DM44" s="411">
        <v>0</v>
      </c>
      <c r="DN44" s="411">
        <v>0</v>
      </c>
      <c r="DO44" s="411">
        <v>0</v>
      </c>
      <c r="DP44" s="411">
        <v>0</v>
      </c>
      <c r="DQ44" s="411">
        <v>0</v>
      </c>
      <c r="DR44" s="411">
        <v>0</v>
      </c>
      <c r="DS44" s="411">
        <v>0</v>
      </c>
      <c r="DT44" s="411">
        <v>0</v>
      </c>
      <c r="DU44" s="411">
        <v>0</v>
      </c>
      <c r="DV44" s="411">
        <v>0</v>
      </c>
      <c r="DW44" s="411">
        <v>0</v>
      </c>
      <c r="DX44" s="411">
        <v>0</v>
      </c>
      <c r="DY44" s="411">
        <v>0</v>
      </c>
      <c r="DZ44" s="403">
        <f t="shared" ref="DZ44" si="164">SUM(DF44:DY44)</f>
        <v>0</v>
      </c>
      <c r="EA44" s="411">
        <v>0</v>
      </c>
      <c r="EB44" s="411">
        <v>0</v>
      </c>
      <c r="EC44" s="411">
        <v>0</v>
      </c>
      <c r="ED44" s="411">
        <v>0</v>
      </c>
      <c r="EE44" s="411">
        <v>0</v>
      </c>
      <c r="EF44" s="411">
        <v>0</v>
      </c>
      <c r="EG44" s="411">
        <v>0</v>
      </c>
      <c r="EH44" s="411">
        <v>0</v>
      </c>
      <c r="EI44" s="411">
        <v>0</v>
      </c>
      <c r="EJ44" s="411">
        <v>0</v>
      </c>
      <c r="EK44" s="411">
        <v>0</v>
      </c>
      <c r="EL44" s="411">
        <v>0</v>
      </c>
      <c r="EM44" s="411">
        <v>0</v>
      </c>
      <c r="EN44" s="411">
        <v>0</v>
      </c>
      <c r="EO44" s="411">
        <v>0</v>
      </c>
      <c r="EP44" s="411">
        <v>0</v>
      </c>
      <c r="EQ44" s="411">
        <v>0</v>
      </c>
      <c r="ER44" s="411">
        <v>0</v>
      </c>
      <c r="ES44" s="411">
        <v>0</v>
      </c>
      <c r="ET44" s="411">
        <v>0</v>
      </c>
      <c r="EU44" s="403">
        <f t="shared" ref="EU44" si="165">SUM(EA44:ET44)</f>
        <v>0</v>
      </c>
      <c r="EV44" s="411">
        <v>0</v>
      </c>
      <c r="EW44" s="411">
        <v>0</v>
      </c>
      <c r="EX44" s="411">
        <v>0</v>
      </c>
      <c r="EY44" s="411">
        <v>0</v>
      </c>
      <c r="EZ44" s="411">
        <v>0</v>
      </c>
      <c r="FA44" s="411">
        <v>0</v>
      </c>
      <c r="FB44" s="411">
        <v>0</v>
      </c>
      <c r="FC44" s="411">
        <v>0</v>
      </c>
      <c r="FD44" s="411">
        <v>0</v>
      </c>
      <c r="FE44" s="411">
        <v>0</v>
      </c>
      <c r="FF44" s="411">
        <v>0</v>
      </c>
      <c r="FG44" s="411">
        <v>0</v>
      </c>
      <c r="FH44" s="411">
        <v>0</v>
      </c>
      <c r="FI44" s="411">
        <v>0</v>
      </c>
      <c r="FJ44" s="411">
        <v>0</v>
      </c>
      <c r="FK44" s="411">
        <v>0</v>
      </c>
      <c r="FL44" s="411">
        <v>0</v>
      </c>
      <c r="FM44" s="411">
        <v>0</v>
      </c>
      <c r="FN44" s="411">
        <v>0</v>
      </c>
      <c r="FO44" s="411">
        <v>0</v>
      </c>
      <c r="FP44" s="403">
        <f t="shared" ref="FP44" si="166">SUM(EV44:FO44)</f>
        <v>0</v>
      </c>
      <c r="FQ44" s="411">
        <v>0</v>
      </c>
      <c r="FR44" s="411">
        <v>0</v>
      </c>
      <c r="FS44" s="411">
        <v>0</v>
      </c>
      <c r="FT44" s="411">
        <v>0</v>
      </c>
      <c r="FU44" s="411">
        <v>0</v>
      </c>
      <c r="FV44" s="411">
        <v>0</v>
      </c>
      <c r="FW44" s="411">
        <v>0</v>
      </c>
      <c r="FX44" s="411">
        <v>0</v>
      </c>
      <c r="FY44" s="411">
        <v>0</v>
      </c>
      <c r="FZ44" s="411">
        <v>0</v>
      </c>
      <c r="GA44" s="411">
        <v>0</v>
      </c>
      <c r="GB44" s="411">
        <v>0</v>
      </c>
      <c r="GC44" s="411">
        <v>0</v>
      </c>
      <c r="GD44" s="411">
        <v>0</v>
      </c>
      <c r="GE44" s="411">
        <v>0</v>
      </c>
      <c r="GF44" s="411">
        <v>0</v>
      </c>
      <c r="GG44" s="411">
        <v>0</v>
      </c>
      <c r="GH44" s="411">
        <v>0</v>
      </c>
      <c r="GI44" s="411">
        <v>0</v>
      </c>
      <c r="GJ44" s="411">
        <v>0</v>
      </c>
      <c r="GK44" s="403">
        <f t="shared" ref="GK44" si="167">SUM(FQ44:GJ44)</f>
        <v>0</v>
      </c>
      <c r="GL44" s="411">
        <v>0</v>
      </c>
      <c r="GM44" s="411">
        <v>0</v>
      </c>
      <c r="GN44" s="411">
        <v>0</v>
      </c>
      <c r="GO44" s="411">
        <v>0</v>
      </c>
      <c r="GP44" s="411">
        <v>0</v>
      </c>
      <c r="GQ44" s="411">
        <v>0</v>
      </c>
      <c r="GR44" s="411">
        <v>0</v>
      </c>
      <c r="GS44" s="411">
        <v>0</v>
      </c>
      <c r="GT44" s="411">
        <v>0</v>
      </c>
      <c r="GU44" s="411">
        <v>0</v>
      </c>
      <c r="GV44" s="411">
        <v>0</v>
      </c>
      <c r="GW44" s="411">
        <v>0</v>
      </c>
      <c r="GX44" s="411">
        <v>0</v>
      </c>
      <c r="GY44" s="411">
        <v>0</v>
      </c>
      <c r="GZ44" s="411">
        <v>0</v>
      </c>
      <c r="HA44" s="411">
        <v>0</v>
      </c>
      <c r="HB44" s="411">
        <v>0</v>
      </c>
      <c r="HC44" s="411">
        <v>0</v>
      </c>
      <c r="HD44" s="411">
        <v>0</v>
      </c>
      <c r="HE44" s="411">
        <v>0</v>
      </c>
      <c r="HF44" s="403">
        <f t="shared" ref="HF44" si="168">SUM(GL44:HE44)</f>
        <v>0</v>
      </c>
      <c r="HG44" s="411">
        <v>0</v>
      </c>
      <c r="HH44" s="411">
        <v>0</v>
      </c>
      <c r="HI44" s="411">
        <v>0</v>
      </c>
      <c r="HJ44" s="411">
        <v>0</v>
      </c>
      <c r="HK44" s="411">
        <v>0</v>
      </c>
      <c r="HL44" s="411">
        <v>0</v>
      </c>
      <c r="HM44" s="411">
        <v>0</v>
      </c>
      <c r="HN44" s="411">
        <v>0</v>
      </c>
      <c r="HO44" s="411">
        <v>0</v>
      </c>
      <c r="HP44" s="411">
        <v>0</v>
      </c>
      <c r="HQ44" s="411">
        <v>0</v>
      </c>
      <c r="HR44" s="411">
        <v>0</v>
      </c>
      <c r="HS44" s="411">
        <v>0</v>
      </c>
      <c r="HT44" s="411">
        <v>0</v>
      </c>
      <c r="HU44" s="411">
        <v>0</v>
      </c>
      <c r="HV44" s="411">
        <v>0</v>
      </c>
      <c r="HW44" s="411">
        <v>0</v>
      </c>
      <c r="HX44" s="411">
        <v>0</v>
      </c>
      <c r="HY44" s="411">
        <v>0</v>
      </c>
      <c r="HZ44" s="411">
        <v>0</v>
      </c>
      <c r="IA44" s="403">
        <f t="shared" ref="IA44" si="169">SUM(HG44:HZ44)</f>
        <v>0</v>
      </c>
      <c r="IB44" s="411">
        <v>0</v>
      </c>
      <c r="IC44" s="411">
        <v>0</v>
      </c>
      <c r="ID44" s="411">
        <v>0</v>
      </c>
      <c r="IE44" s="411">
        <v>0</v>
      </c>
      <c r="IF44" s="411">
        <v>0</v>
      </c>
      <c r="IG44" s="411">
        <v>0</v>
      </c>
      <c r="IH44" s="411">
        <v>0</v>
      </c>
      <c r="II44" s="411">
        <v>0</v>
      </c>
      <c r="IJ44" s="411">
        <v>0</v>
      </c>
      <c r="IK44" s="411">
        <v>0</v>
      </c>
      <c r="IL44" s="411">
        <v>0</v>
      </c>
      <c r="IM44" s="411">
        <v>0</v>
      </c>
      <c r="IN44" s="411">
        <v>0</v>
      </c>
      <c r="IO44" s="411">
        <v>0</v>
      </c>
      <c r="IP44" s="411">
        <v>0</v>
      </c>
      <c r="IQ44" s="411">
        <v>0</v>
      </c>
      <c r="IR44" s="411">
        <v>0</v>
      </c>
      <c r="IS44" s="411">
        <v>0</v>
      </c>
      <c r="IT44" s="411">
        <v>0</v>
      </c>
      <c r="IU44" s="411">
        <v>0</v>
      </c>
      <c r="IV44" s="403">
        <f t="shared" ref="IV44" si="170">SUM(IB44:IU44)</f>
        <v>0</v>
      </c>
      <c r="IW44" s="411">
        <v>0</v>
      </c>
      <c r="IX44" s="411">
        <v>0</v>
      </c>
      <c r="IY44" s="411">
        <v>0</v>
      </c>
      <c r="IZ44" s="411">
        <v>0</v>
      </c>
      <c r="JA44" s="411">
        <v>0</v>
      </c>
      <c r="JB44" s="411">
        <v>0</v>
      </c>
      <c r="JC44" s="411">
        <v>0</v>
      </c>
      <c r="JD44" s="411">
        <v>0</v>
      </c>
      <c r="JE44" s="411">
        <v>0</v>
      </c>
      <c r="JF44" s="411">
        <v>0</v>
      </c>
      <c r="JG44" s="411">
        <v>0</v>
      </c>
      <c r="JH44" s="411">
        <v>0</v>
      </c>
      <c r="JI44" s="411">
        <v>0</v>
      </c>
      <c r="JJ44" s="411">
        <v>0</v>
      </c>
      <c r="JK44" s="411">
        <v>0</v>
      </c>
      <c r="JL44" s="411">
        <v>0</v>
      </c>
      <c r="JM44" s="411">
        <v>0</v>
      </c>
      <c r="JN44" s="411">
        <v>0</v>
      </c>
      <c r="JO44" s="411">
        <v>0</v>
      </c>
      <c r="JP44" s="411">
        <v>0</v>
      </c>
      <c r="JQ44" s="403">
        <f t="shared" ref="JQ44" si="171">SUM(IW44:JP44)</f>
        <v>0</v>
      </c>
      <c r="JR44" s="411">
        <v>0</v>
      </c>
      <c r="JS44" s="411">
        <v>0</v>
      </c>
      <c r="JT44" s="411">
        <v>0</v>
      </c>
      <c r="JU44" s="411">
        <v>0</v>
      </c>
      <c r="JV44" s="411">
        <v>0</v>
      </c>
      <c r="JW44" s="411">
        <v>0</v>
      </c>
      <c r="JX44" s="411">
        <v>0</v>
      </c>
      <c r="JY44" s="411">
        <v>0</v>
      </c>
      <c r="JZ44" s="411">
        <v>0</v>
      </c>
      <c r="KA44" s="411">
        <v>0</v>
      </c>
      <c r="KB44" s="411">
        <v>0</v>
      </c>
      <c r="KC44" s="411">
        <v>0</v>
      </c>
      <c r="KD44" s="411">
        <v>0</v>
      </c>
      <c r="KE44" s="411">
        <v>0</v>
      </c>
      <c r="KF44" s="411">
        <v>0</v>
      </c>
      <c r="KG44" s="411">
        <v>0</v>
      </c>
      <c r="KH44" s="411">
        <v>0</v>
      </c>
      <c r="KI44" s="411">
        <v>0</v>
      </c>
      <c r="KJ44" s="411">
        <v>0</v>
      </c>
      <c r="KK44" s="411">
        <v>0</v>
      </c>
      <c r="KL44" s="403">
        <f t="shared" ref="KL44" si="172">SUM(JR44:KK44)</f>
        <v>0</v>
      </c>
      <c r="KM44" s="411">
        <v>0</v>
      </c>
      <c r="KN44" s="411">
        <v>0</v>
      </c>
      <c r="KO44" s="411">
        <v>0</v>
      </c>
      <c r="KP44" s="411">
        <v>0</v>
      </c>
      <c r="KQ44" s="411">
        <v>0</v>
      </c>
      <c r="KR44" s="411">
        <v>0</v>
      </c>
      <c r="KS44" s="411">
        <v>0</v>
      </c>
      <c r="KT44" s="411">
        <v>0</v>
      </c>
      <c r="KU44" s="411">
        <v>0</v>
      </c>
      <c r="KV44" s="411">
        <v>0</v>
      </c>
      <c r="KW44" s="411">
        <v>0</v>
      </c>
      <c r="KX44" s="411">
        <v>0</v>
      </c>
      <c r="KY44" s="411">
        <v>0</v>
      </c>
      <c r="KZ44" s="411">
        <v>0</v>
      </c>
      <c r="LA44" s="411">
        <v>0</v>
      </c>
      <c r="LB44" s="411">
        <v>0</v>
      </c>
      <c r="LC44" s="411">
        <v>0</v>
      </c>
      <c r="LD44" s="411">
        <v>0</v>
      </c>
      <c r="LE44" s="411">
        <v>0</v>
      </c>
      <c r="LF44" s="411">
        <v>0</v>
      </c>
      <c r="LG44" s="403">
        <f t="shared" ref="LG44" si="173">SUM(KM44:LF44)</f>
        <v>0</v>
      </c>
      <c r="LH44" s="411">
        <v>0</v>
      </c>
      <c r="LI44" s="411">
        <v>0</v>
      </c>
      <c r="LJ44" s="411">
        <v>0</v>
      </c>
      <c r="LK44" s="411">
        <v>0</v>
      </c>
      <c r="LL44" s="411">
        <v>0</v>
      </c>
      <c r="LM44" s="411">
        <v>0</v>
      </c>
      <c r="LN44" s="411">
        <v>0</v>
      </c>
      <c r="LO44" s="411">
        <v>0</v>
      </c>
      <c r="LP44" s="411">
        <v>0</v>
      </c>
      <c r="LQ44" s="411">
        <v>0</v>
      </c>
      <c r="LR44" s="411">
        <v>0</v>
      </c>
      <c r="LS44" s="411">
        <v>0</v>
      </c>
      <c r="LT44" s="411">
        <v>0</v>
      </c>
      <c r="LU44" s="411">
        <v>0</v>
      </c>
      <c r="LV44" s="411">
        <v>0</v>
      </c>
      <c r="LW44" s="411">
        <v>0</v>
      </c>
      <c r="LX44" s="411">
        <v>0</v>
      </c>
      <c r="LY44" s="411">
        <v>0</v>
      </c>
      <c r="LZ44" s="411">
        <v>0</v>
      </c>
      <c r="MA44" s="411">
        <v>0</v>
      </c>
      <c r="MB44" s="403">
        <f t="shared" ref="MB44" si="174">SUM(LH44:MA44)</f>
        <v>0</v>
      </c>
      <c r="MC44" s="411">
        <v>0</v>
      </c>
      <c r="MD44" s="411">
        <v>0</v>
      </c>
      <c r="ME44" s="411">
        <v>0</v>
      </c>
      <c r="MF44" s="411">
        <v>0</v>
      </c>
      <c r="MG44" s="411">
        <v>0</v>
      </c>
      <c r="MH44" s="411">
        <v>0</v>
      </c>
      <c r="MI44" s="411">
        <v>0</v>
      </c>
      <c r="MJ44" s="411">
        <v>0</v>
      </c>
      <c r="MK44" s="411">
        <v>0</v>
      </c>
      <c r="ML44" s="411">
        <v>0</v>
      </c>
      <c r="MM44" s="411">
        <v>0</v>
      </c>
      <c r="MN44" s="411">
        <v>0</v>
      </c>
      <c r="MO44" s="411">
        <v>0</v>
      </c>
      <c r="MP44" s="411">
        <v>0</v>
      </c>
      <c r="MQ44" s="411">
        <v>0</v>
      </c>
      <c r="MR44" s="411">
        <v>0</v>
      </c>
      <c r="MS44" s="411">
        <v>0</v>
      </c>
      <c r="MT44" s="411">
        <v>0</v>
      </c>
      <c r="MU44" s="411">
        <v>0</v>
      </c>
      <c r="MV44" s="411">
        <v>0</v>
      </c>
      <c r="MW44" s="403">
        <f t="shared" ref="MW44" si="175">SUM(MC44:MV44)</f>
        <v>0</v>
      </c>
      <c r="MX44" s="411">
        <v>0</v>
      </c>
      <c r="MY44" s="411">
        <v>0</v>
      </c>
      <c r="MZ44" s="411">
        <v>0</v>
      </c>
      <c r="NA44" s="411">
        <v>0</v>
      </c>
      <c r="NB44" s="411">
        <v>0</v>
      </c>
      <c r="NC44" s="411">
        <v>0</v>
      </c>
      <c r="ND44" s="411">
        <v>0</v>
      </c>
      <c r="NE44" s="411">
        <v>0</v>
      </c>
      <c r="NF44" s="411">
        <v>0</v>
      </c>
      <c r="NG44" s="411">
        <v>0</v>
      </c>
      <c r="NH44" s="411">
        <v>0</v>
      </c>
      <c r="NI44" s="411">
        <v>0</v>
      </c>
      <c r="NJ44" s="411">
        <v>0</v>
      </c>
      <c r="NK44" s="411">
        <v>0</v>
      </c>
      <c r="NL44" s="411">
        <v>0</v>
      </c>
      <c r="NM44" s="411">
        <v>0</v>
      </c>
      <c r="NN44" s="411">
        <v>0</v>
      </c>
      <c r="NO44" s="411">
        <v>0</v>
      </c>
      <c r="NP44" s="411">
        <v>0</v>
      </c>
      <c r="NQ44" s="411">
        <v>0</v>
      </c>
      <c r="NR44" s="403">
        <f t="shared" ref="NR44" si="176">SUM(MX44:NQ44)</f>
        <v>0</v>
      </c>
      <c r="NS44" s="411">
        <v>0</v>
      </c>
      <c r="NT44" s="411">
        <v>0</v>
      </c>
      <c r="NU44" s="411">
        <v>0</v>
      </c>
      <c r="NV44" s="411">
        <v>0</v>
      </c>
      <c r="NW44" s="411">
        <v>0</v>
      </c>
      <c r="NX44" s="411">
        <v>0</v>
      </c>
      <c r="NY44" s="411">
        <v>0</v>
      </c>
      <c r="NZ44" s="411">
        <v>0</v>
      </c>
      <c r="OA44" s="411">
        <v>0</v>
      </c>
      <c r="OB44" s="411">
        <v>0</v>
      </c>
      <c r="OC44" s="411">
        <v>0</v>
      </c>
      <c r="OD44" s="411">
        <v>0</v>
      </c>
      <c r="OE44" s="411">
        <v>0</v>
      </c>
      <c r="OF44" s="411">
        <v>0</v>
      </c>
      <c r="OG44" s="411">
        <v>0</v>
      </c>
      <c r="OH44" s="411">
        <v>0</v>
      </c>
      <c r="OI44" s="411">
        <v>0</v>
      </c>
      <c r="OJ44" s="411">
        <v>0</v>
      </c>
      <c r="OK44" s="411">
        <v>0</v>
      </c>
      <c r="OL44" s="411">
        <v>0</v>
      </c>
      <c r="OM44" s="403">
        <f t="shared" ref="OM44" si="177">SUM(NS44:OL44)</f>
        <v>0</v>
      </c>
      <c r="ON44" s="411">
        <v>0</v>
      </c>
      <c r="OO44" s="411">
        <v>0</v>
      </c>
      <c r="OP44" s="411">
        <v>0</v>
      </c>
      <c r="OQ44" s="411">
        <v>0</v>
      </c>
      <c r="OR44" s="411">
        <v>0</v>
      </c>
      <c r="OS44" s="411">
        <v>0</v>
      </c>
      <c r="OT44" s="411">
        <v>0</v>
      </c>
      <c r="OU44" s="411">
        <v>0</v>
      </c>
      <c r="OV44" s="411">
        <v>0</v>
      </c>
      <c r="OW44" s="411">
        <v>0</v>
      </c>
      <c r="OX44" s="411">
        <v>0</v>
      </c>
      <c r="OY44" s="411">
        <v>0</v>
      </c>
      <c r="OZ44" s="411">
        <v>0</v>
      </c>
      <c r="PA44" s="411">
        <v>0</v>
      </c>
      <c r="PB44" s="411">
        <v>0</v>
      </c>
      <c r="PC44" s="411">
        <v>0</v>
      </c>
      <c r="PD44" s="411">
        <v>0</v>
      </c>
      <c r="PE44" s="411">
        <v>0</v>
      </c>
      <c r="PF44" s="411">
        <v>0</v>
      </c>
      <c r="PG44" s="411">
        <v>0</v>
      </c>
      <c r="PH44" s="403">
        <f t="shared" ref="PH44" si="178">SUM(ON44:PG44)</f>
        <v>0</v>
      </c>
      <c r="PI44" s="410">
        <v>0</v>
      </c>
      <c r="PJ44" s="404">
        <f t="shared" si="148"/>
        <v>0</v>
      </c>
      <c r="PL44" s="296"/>
    </row>
    <row r="45" spans="2:428" ht="22.5" customHeight="1">
      <c r="B45" s="781"/>
      <c r="C45" s="780" t="s">
        <v>76</v>
      </c>
      <c r="D45" s="780"/>
      <c r="E45" s="401">
        <f>E43-E44</f>
        <v>0</v>
      </c>
      <c r="F45" s="401">
        <f t="shared" ref="F45:X45" si="179">F43-F44</f>
        <v>0</v>
      </c>
      <c r="G45" s="401">
        <f t="shared" si="179"/>
        <v>0</v>
      </c>
      <c r="H45" s="401">
        <f t="shared" si="179"/>
        <v>0</v>
      </c>
      <c r="I45" s="401">
        <f t="shared" si="179"/>
        <v>0</v>
      </c>
      <c r="J45" s="401">
        <f t="shared" si="179"/>
        <v>0</v>
      </c>
      <c r="K45" s="401">
        <f t="shared" si="179"/>
        <v>0</v>
      </c>
      <c r="L45" s="401">
        <f t="shared" si="179"/>
        <v>0</v>
      </c>
      <c r="M45" s="401">
        <f t="shared" si="179"/>
        <v>0</v>
      </c>
      <c r="N45" s="401">
        <f t="shared" si="179"/>
        <v>0</v>
      </c>
      <c r="O45" s="401">
        <f t="shared" si="179"/>
        <v>0</v>
      </c>
      <c r="P45" s="401">
        <f t="shared" si="179"/>
        <v>0</v>
      </c>
      <c r="Q45" s="401">
        <f t="shared" si="179"/>
        <v>0</v>
      </c>
      <c r="R45" s="401">
        <f t="shared" si="179"/>
        <v>0</v>
      </c>
      <c r="S45" s="401">
        <f t="shared" si="179"/>
        <v>0</v>
      </c>
      <c r="T45" s="401">
        <f t="shared" si="179"/>
        <v>0</v>
      </c>
      <c r="U45" s="401">
        <f t="shared" si="179"/>
        <v>0</v>
      </c>
      <c r="V45" s="401">
        <f t="shared" si="179"/>
        <v>0</v>
      </c>
      <c r="W45" s="401">
        <f t="shared" si="179"/>
        <v>0</v>
      </c>
      <c r="X45" s="401">
        <f t="shared" si="179"/>
        <v>0</v>
      </c>
      <c r="Y45" s="402">
        <f>Y43-Y44</f>
        <v>0</v>
      </c>
      <c r="Z45" s="401">
        <f t="shared" ref="Z45:CK45" si="180">Z43-Z44</f>
        <v>0</v>
      </c>
      <c r="AA45" s="401">
        <f t="shared" si="180"/>
        <v>0</v>
      </c>
      <c r="AB45" s="401">
        <f t="shared" si="180"/>
        <v>0</v>
      </c>
      <c r="AC45" s="401">
        <f t="shared" si="180"/>
        <v>0</v>
      </c>
      <c r="AD45" s="401">
        <f t="shared" si="180"/>
        <v>0</v>
      </c>
      <c r="AE45" s="401">
        <f t="shared" si="180"/>
        <v>0</v>
      </c>
      <c r="AF45" s="401">
        <f t="shared" si="180"/>
        <v>0</v>
      </c>
      <c r="AG45" s="401">
        <f t="shared" si="180"/>
        <v>0</v>
      </c>
      <c r="AH45" s="401">
        <f t="shared" si="180"/>
        <v>0</v>
      </c>
      <c r="AI45" s="401">
        <f t="shared" si="180"/>
        <v>0</v>
      </c>
      <c r="AJ45" s="401">
        <f t="shared" si="180"/>
        <v>0</v>
      </c>
      <c r="AK45" s="401">
        <f t="shared" si="180"/>
        <v>0</v>
      </c>
      <c r="AL45" s="401">
        <f t="shared" si="180"/>
        <v>0</v>
      </c>
      <c r="AM45" s="401">
        <f t="shared" si="180"/>
        <v>0</v>
      </c>
      <c r="AN45" s="401">
        <f t="shared" si="180"/>
        <v>0</v>
      </c>
      <c r="AO45" s="401">
        <f t="shared" si="180"/>
        <v>0</v>
      </c>
      <c r="AP45" s="401">
        <f t="shared" si="180"/>
        <v>0</v>
      </c>
      <c r="AQ45" s="401">
        <f t="shared" si="180"/>
        <v>0</v>
      </c>
      <c r="AR45" s="401">
        <f t="shared" si="180"/>
        <v>0</v>
      </c>
      <c r="AS45" s="401">
        <f t="shared" si="180"/>
        <v>0</v>
      </c>
      <c r="AT45" s="402">
        <f t="shared" si="180"/>
        <v>0</v>
      </c>
      <c r="AU45" s="401">
        <f t="shared" si="180"/>
        <v>0</v>
      </c>
      <c r="AV45" s="401">
        <f t="shared" si="180"/>
        <v>0</v>
      </c>
      <c r="AW45" s="401">
        <f t="shared" si="180"/>
        <v>0</v>
      </c>
      <c r="AX45" s="401">
        <f t="shared" si="180"/>
        <v>0</v>
      </c>
      <c r="AY45" s="401">
        <f t="shared" si="180"/>
        <v>0</v>
      </c>
      <c r="AZ45" s="401">
        <f t="shared" si="180"/>
        <v>0</v>
      </c>
      <c r="BA45" s="401">
        <f t="shared" si="180"/>
        <v>0</v>
      </c>
      <c r="BB45" s="401">
        <f t="shared" si="180"/>
        <v>0</v>
      </c>
      <c r="BC45" s="401">
        <f t="shared" si="180"/>
        <v>0</v>
      </c>
      <c r="BD45" s="401">
        <f t="shared" si="180"/>
        <v>0</v>
      </c>
      <c r="BE45" s="401">
        <f t="shared" si="180"/>
        <v>0</v>
      </c>
      <c r="BF45" s="401">
        <f t="shared" si="180"/>
        <v>0</v>
      </c>
      <c r="BG45" s="401">
        <f t="shared" si="180"/>
        <v>0</v>
      </c>
      <c r="BH45" s="401">
        <f t="shared" si="180"/>
        <v>0</v>
      </c>
      <c r="BI45" s="401">
        <f t="shared" si="180"/>
        <v>0</v>
      </c>
      <c r="BJ45" s="401">
        <f t="shared" si="180"/>
        <v>0</v>
      </c>
      <c r="BK45" s="401">
        <f t="shared" si="180"/>
        <v>0</v>
      </c>
      <c r="BL45" s="401">
        <f t="shared" si="180"/>
        <v>0</v>
      </c>
      <c r="BM45" s="401">
        <f t="shared" si="180"/>
        <v>0</v>
      </c>
      <c r="BN45" s="401">
        <f t="shared" si="180"/>
        <v>0</v>
      </c>
      <c r="BO45" s="402">
        <f t="shared" si="180"/>
        <v>0</v>
      </c>
      <c r="BP45" s="401">
        <f t="shared" si="180"/>
        <v>0</v>
      </c>
      <c r="BQ45" s="401">
        <f t="shared" si="180"/>
        <v>0</v>
      </c>
      <c r="BR45" s="401">
        <f t="shared" si="180"/>
        <v>0</v>
      </c>
      <c r="BS45" s="401">
        <f t="shared" si="180"/>
        <v>0</v>
      </c>
      <c r="BT45" s="401">
        <f t="shared" si="180"/>
        <v>0</v>
      </c>
      <c r="BU45" s="401">
        <f t="shared" si="180"/>
        <v>0</v>
      </c>
      <c r="BV45" s="401">
        <f t="shared" si="180"/>
        <v>0</v>
      </c>
      <c r="BW45" s="401">
        <f t="shared" si="180"/>
        <v>0</v>
      </c>
      <c r="BX45" s="401">
        <f t="shared" si="180"/>
        <v>0</v>
      </c>
      <c r="BY45" s="401">
        <f t="shared" si="180"/>
        <v>0</v>
      </c>
      <c r="BZ45" s="401">
        <f t="shared" si="180"/>
        <v>0</v>
      </c>
      <c r="CA45" s="401">
        <f t="shared" si="180"/>
        <v>0</v>
      </c>
      <c r="CB45" s="401">
        <f t="shared" si="180"/>
        <v>0</v>
      </c>
      <c r="CC45" s="401">
        <f t="shared" si="180"/>
        <v>0</v>
      </c>
      <c r="CD45" s="401">
        <f t="shared" si="180"/>
        <v>0</v>
      </c>
      <c r="CE45" s="401">
        <f t="shared" si="180"/>
        <v>0</v>
      </c>
      <c r="CF45" s="401">
        <f t="shared" si="180"/>
        <v>0</v>
      </c>
      <c r="CG45" s="401">
        <f t="shared" si="180"/>
        <v>0</v>
      </c>
      <c r="CH45" s="401">
        <f t="shared" si="180"/>
        <v>0</v>
      </c>
      <c r="CI45" s="401">
        <f t="shared" si="180"/>
        <v>0</v>
      </c>
      <c r="CJ45" s="402">
        <f t="shared" si="180"/>
        <v>0</v>
      </c>
      <c r="CK45" s="401">
        <f t="shared" si="180"/>
        <v>0</v>
      </c>
      <c r="CL45" s="401">
        <f t="shared" ref="CL45:EW45" si="181">CL43-CL44</f>
        <v>0</v>
      </c>
      <c r="CM45" s="401">
        <f t="shared" si="181"/>
        <v>0</v>
      </c>
      <c r="CN45" s="401">
        <f t="shared" si="181"/>
        <v>0</v>
      </c>
      <c r="CO45" s="401">
        <f t="shared" si="181"/>
        <v>0</v>
      </c>
      <c r="CP45" s="401">
        <f t="shared" si="181"/>
        <v>0</v>
      </c>
      <c r="CQ45" s="401">
        <f t="shared" si="181"/>
        <v>0</v>
      </c>
      <c r="CR45" s="401">
        <f t="shared" si="181"/>
        <v>0</v>
      </c>
      <c r="CS45" s="401">
        <f t="shared" si="181"/>
        <v>0</v>
      </c>
      <c r="CT45" s="401">
        <f t="shared" si="181"/>
        <v>0</v>
      </c>
      <c r="CU45" s="401">
        <f t="shared" si="181"/>
        <v>0</v>
      </c>
      <c r="CV45" s="401">
        <f t="shared" si="181"/>
        <v>0</v>
      </c>
      <c r="CW45" s="401">
        <f t="shared" si="181"/>
        <v>0</v>
      </c>
      <c r="CX45" s="401">
        <f t="shared" si="181"/>
        <v>0</v>
      </c>
      <c r="CY45" s="401">
        <f t="shared" si="181"/>
        <v>0</v>
      </c>
      <c r="CZ45" s="401">
        <f t="shared" si="181"/>
        <v>0</v>
      </c>
      <c r="DA45" s="401">
        <f t="shared" si="181"/>
        <v>0</v>
      </c>
      <c r="DB45" s="401">
        <f t="shared" si="181"/>
        <v>0</v>
      </c>
      <c r="DC45" s="401">
        <f t="shared" si="181"/>
        <v>0</v>
      </c>
      <c r="DD45" s="401">
        <f t="shared" si="181"/>
        <v>0</v>
      </c>
      <c r="DE45" s="402">
        <f t="shared" si="181"/>
        <v>0</v>
      </c>
      <c r="DF45" s="401">
        <f t="shared" si="181"/>
        <v>0</v>
      </c>
      <c r="DG45" s="401">
        <f t="shared" si="181"/>
        <v>0</v>
      </c>
      <c r="DH45" s="401">
        <f t="shared" si="181"/>
        <v>0</v>
      </c>
      <c r="DI45" s="401">
        <f t="shared" si="181"/>
        <v>0</v>
      </c>
      <c r="DJ45" s="401">
        <f t="shared" si="181"/>
        <v>0</v>
      </c>
      <c r="DK45" s="401">
        <f t="shared" si="181"/>
        <v>0</v>
      </c>
      <c r="DL45" s="401">
        <f t="shared" si="181"/>
        <v>0</v>
      </c>
      <c r="DM45" s="401">
        <f t="shared" si="181"/>
        <v>0</v>
      </c>
      <c r="DN45" s="401">
        <f t="shared" si="181"/>
        <v>0</v>
      </c>
      <c r="DO45" s="401">
        <f t="shared" si="181"/>
        <v>0</v>
      </c>
      <c r="DP45" s="401">
        <f t="shared" si="181"/>
        <v>0</v>
      </c>
      <c r="DQ45" s="401">
        <f t="shared" si="181"/>
        <v>0</v>
      </c>
      <c r="DR45" s="401">
        <f t="shared" si="181"/>
        <v>0</v>
      </c>
      <c r="DS45" s="401">
        <f t="shared" si="181"/>
        <v>0</v>
      </c>
      <c r="DT45" s="401">
        <f t="shared" si="181"/>
        <v>0</v>
      </c>
      <c r="DU45" s="401">
        <f t="shared" si="181"/>
        <v>0</v>
      </c>
      <c r="DV45" s="401">
        <f t="shared" si="181"/>
        <v>0</v>
      </c>
      <c r="DW45" s="401">
        <f t="shared" si="181"/>
        <v>0</v>
      </c>
      <c r="DX45" s="401">
        <f t="shared" si="181"/>
        <v>0</v>
      </c>
      <c r="DY45" s="401">
        <f t="shared" si="181"/>
        <v>0</v>
      </c>
      <c r="DZ45" s="402">
        <f t="shared" si="181"/>
        <v>0</v>
      </c>
      <c r="EA45" s="401">
        <f t="shared" si="181"/>
        <v>0</v>
      </c>
      <c r="EB45" s="401">
        <f t="shared" si="181"/>
        <v>0</v>
      </c>
      <c r="EC45" s="401">
        <f t="shared" si="181"/>
        <v>0</v>
      </c>
      <c r="ED45" s="401">
        <f t="shared" si="181"/>
        <v>0</v>
      </c>
      <c r="EE45" s="401">
        <f t="shared" si="181"/>
        <v>0</v>
      </c>
      <c r="EF45" s="401">
        <f t="shared" si="181"/>
        <v>0</v>
      </c>
      <c r="EG45" s="401">
        <f t="shared" si="181"/>
        <v>0</v>
      </c>
      <c r="EH45" s="401">
        <f t="shared" si="181"/>
        <v>0</v>
      </c>
      <c r="EI45" s="401">
        <f t="shared" si="181"/>
        <v>0</v>
      </c>
      <c r="EJ45" s="401">
        <f t="shared" si="181"/>
        <v>0</v>
      </c>
      <c r="EK45" s="401">
        <f t="shared" si="181"/>
        <v>0</v>
      </c>
      <c r="EL45" s="401">
        <f t="shared" si="181"/>
        <v>0</v>
      </c>
      <c r="EM45" s="401">
        <f t="shared" si="181"/>
        <v>0</v>
      </c>
      <c r="EN45" s="401">
        <f t="shared" si="181"/>
        <v>0</v>
      </c>
      <c r="EO45" s="401">
        <f t="shared" si="181"/>
        <v>0</v>
      </c>
      <c r="EP45" s="401">
        <f t="shared" si="181"/>
        <v>0</v>
      </c>
      <c r="EQ45" s="401">
        <f t="shared" si="181"/>
        <v>0</v>
      </c>
      <c r="ER45" s="401">
        <f t="shared" si="181"/>
        <v>0</v>
      </c>
      <c r="ES45" s="401">
        <f t="shared" si="181"/>
        <v>0</v>
      </c>
      <c r="ET45" s="401">
        <f t="shared" si="181"/>
        <v>0</v>
      </c>
      <c r="EU45" s="402">
        <f t="shared" si="181"/>
        <v>0</v>
      </c>
      <c r="EV45" s="401">
        <f t="shared" si="181"/>
        <v>0</v>
      </c>
      <c r="EW45" s="401">
        <f t="shared" si="181"/>
        <v>0</v>
      </c>
      <c r="EX45" s="401">
        <f t="shared" ref="EX45:HI45" si="182">EX43-EX44</f>
        <v>0</v>
      </c>
      <c r="EY45" s="401">
        <f t="shared" si="182"/>
        <v>0</v>
      </c>
      <c r="EZ45" s="401">
        <f t="shared" si="182"/>
        <v>0</v>
      </c>
      <c r="FA45" s="401">
        <f t="shared" si="182"/>
        <v>0</v>
      </c>
      <c r="FB45" s="401">
        <f t="shared" si="182"/>
        <v>0</v>
      </c>
      <c r="FC45" s="401">
        <f t="shared" si="182"/>
        <v>0</v>
      </c>
      <c r="FD45" s="401">
        <f t="shared" si="182"/>
        <v>0</v>
      </c>
      <c r="FE45" s="401">
        <f t="shared" si="182"/>
        <v>0</v>
      </c>
      <c r="FF45" s="401">
        <f t="shared" si="182"/>
        <v>0</v>
      </c>
      <c r="FG45" s="401">
        <f t="shared" si="182"/>
        <v>0</v>
      </c>
      <c r="FH45" s="401">
        <f t="shared" si="182"/>
        <v>0</v>
      </c>
      <c r="FI45" s="401">
        <f t="shared" si="182"/>
        <v>0</v>
      </c>
      <c r="FJ45" s="401">
        <f t="shared" si="182"/>
        <v>0</v>
      </c>
      <c r="FK45" s="401">
        <f t="shared" si="182"/>
        <v>0</v>
      </c>
      <c r="FL45" s="401">
        <f t="shared" si="182"/>
        <v>0</v>
      </c>
      <c r="FM45" s="401">
        <f t="shared" si="182"/>
        <v>0</v>
      </c>
      <c r="FN45" s="401">
        <f t="shared" si="182"/>
        <v>0</v>
      </c>
      <c r="FO45" s="401">
        <f t="shared" si="182"/>
        <v>0</v>
      </c>
      <c r="FP45" s="402">
        <f t="shared" si="182"/>
        <v>0</v>
      </c>
      <c r="FQ45" s="401">
        <f t="shared" si="182"/>
        <v>0</v>
      </c>
      <c r="FR45" s="401">
        <f t="shared" si="182"/>
        <v>0</v>
      </c>
      <c r="FS45" s="401">
        <f t="shared" si="182"/>
        <v>0</v>
      </c>
      <c r="FT45" s="401">
        <f t="shared" si="182"/>
        <v>0</v>
      </c>
      <c r="FU45" s="401">
        <f t="shared" si="182"/>
        <v>0</v>
      </c>
      <c r="FV45" s="401">
        <f t="shared" si="182"/>
        <v>0</v>
      </c>
      <c r="FW45" s="401">
        <f t="shared" si="182"/>
        <v>0</v>
      </c>
      <c r="FX45" s="401">
        <f t="shared" si="182"/>
        <v>0</v>
      </c>
      <c r="FY45" s="401">
        <f t="shared" si="182"/>
        <v>0</v>
      </c>
      <c r="FZ45" s="401">
        <f t="shared" si="182"/>
        <v>0</v>
      </c>
      <c r="GA45" s="401">
        <f t="shared" si="182"/>
        <v>0</v>
      </c>
      <c r="GB45" s="401">
        <f t="shared" si="182"/>
        <v>0</v>
      </c>
      <c r="GC45" s="401">
        <f t="shared" si="182"/>
        <v>0</v>
      </c>
      <c r="GD45" s="401">
        <f t="shared" si="182"/>
        <v>0</v>
      </c>
      <c r="GE45" s="401">
        <f t="shared" si="182"/>
        <v>0</v>
      </c>
      <c r="GF45" s="401">
        <f t="shared" si="182"/>
        <v>0</v>
      </c>
      <c r="GG45" s="401">
        <f t="shared" si="182"/>
        <v>0</v>
      </c>
      <c r="GH45" s="401">
        <f t="shared" si="182"/>
        <v>0</v>
      </c>
      <c r="GI45" s="401">
        <f t="shared" si="182"/>
        <v>0</v>
      </c>
      <c r="GJ45" s="401">
        <f t="shared" si="182"/>
        <v>0</v>
      </c>
      <c r="GK45" s="402">
        <f t="shared" si="182"/>
        <v>0</v>
      </c>
      <c r="GL45" s="401">
        <f t="shared" si="182"/>
        <v>0</v>
      </c>
      <c r="GM45" s="401">
        <f t="shared" si="182"/>
        <v>0</v>
      </c>
      <c r="GN45" s="401">
        <f t="shared" si="182"/>
        <v>0</v>
      </c>
      <c r="GO45" s="401">
        <f t="shared" si="182"/>
        <v>0</v>
      </c>
      <c r="GP45" s="401">
        <f t="shared" si="182"/>
        <v>0</v>
      </c>
      <c r="GQ45" s="401">
        <f t="shared" si="182"/>
        <v>0</v>
      </c>
      <c r="GR45" s="401">
        <f t="shared" si="182"/>
        <v>0</v>
      </c>
      <c r="GS45" s="401">
        <f t="shared" si="182"/>
        <v>0</v>
      </c>
      <c r="GT45" s="401">
        <f t="shared" si="182"/>
        <v>0</v>
      </c>
      <c r="GU45" s="401">
        <f t="shared" si="182"/>
        <v>0</v>
      </c>
      <c r="GV45" s="401">
        <f t="shared" si="182"/>
        <v>0</v>
      </c>
      <c r="GW45" s="401">
        <f t="shared" si="182"/>
        <v>0</v>
      </c>
      <c r="GX45" s="401">
        <f t="shared" si="182"/>
        <v>0</v>
      </c>
      <c r="GY45" s="401">
        <f t="shared" si="182"/>
        <v>0</v>
      </c>
      <c r="GZ45" s="401">
        <f t="shared" si="182"/>
        <v>0</v>
      </c>
      <c r="HA45" s="401">
        <f t="shared" si="182"/>
        <v>0</v>
      </c>
      <c r="HB45" s="401">
        <f t="shared" si="182"/>
        <v>0</v>
      </c>
      <c r="HC45" s="401">
        <f t="shared" si="182"/>
        <v>0</v>
      </c>
      <c r="HD45" s="401">
        <f t="shared" si="182"/>
        <v>0</v>
      </c>
      <c r="HE45" s="401">
        <f t="shared" si="182"/>
        <v>0</v>
      </c>
      <c r="HF45" s="402">
        <f t="shared" si="182"/>
        <v>0</v>
      </c>
      <c r="HG45" s="401">
        <f t="shared" si="182"/>
        <v>0</v>
      </c>
      <c r="HH45" s="401">
        <f t="shared" si="182"/>
        <v>0</v>
      </c>
      <c r="HI45" s="401">
        <f t="shared" si="182"/>
        <v>0</v>
      </c>
      <c r="HJ45" s="401">
        <f t="shared" ref="HJ45:JU45" si="183">HJ43-HJ44</f>
        <v>0</v>
      </c>
      <c r="HK45" s="401">
        <f t="shared" si="183"/>
        <v>0</v>
      </c>
      <c r="HL45" s="401">
        <f t="shared" si="183"/>
        <v>0</v>
      </c>
      <c r="HM45" s="401">
        <f t="shared" si="183"/>
        <v>0</v>
      </c>
      <c r="HN45" s="401">
        <f t="shared" si="183"/>
        <v>0</v>
      </c>
      <c r="HO45" s="401">
        <f t="shared" si="183"/>
        <v>0</v>
      </c>
      <c r="HP45" s="401">
        <f t="shared" si="183"/>
        <v>0</v>
      </c>
      <c r="HQ45" s="401">
        <f t="shared" si="183"/>
        <v>0</v>
      </c>
      <c r="HR45" s="401">
        <f t="shared" si="183"/>
        <v>0</v>
      </c>
      <c r="HS45" s="401">
        <f t="shared" si="183"/>
        <v>0</v>
      </c>
      <c r="HT45" s="401">
        <f t="shared" si="183"/>
        <v>0</v>
      </c>
      <c r="HU45" s="401">
        <f t="shared" si="183"/>
        <v>0</v>
      </c>
      <c r="HV45" s="401">
        <f t="shared" si="183"/>
        <v>0</v>
      </c>
      <c r="HW45" s="401">
        <f t="shared" si="183"/>
        <v>0</v>
      </c>
      <c r="HX45" s="401">
        <f t="shared" si="183"/>
        <v>0</v>
      </c>
      <c r="HY45" s="401">
        <f t="shared" si="183"/>
        <v>0</v>
      </c>
      <c r="HZ45" s="401">
        <f t="shared" si="183"/>
        <v>0</v>
      </c>
      <c r="IA45" s="402">
        <f t="shared" si="183"/>
        <v>0</v>
      </c>
      <c r="IB45" s="401">
        <f t="shared" si="183"/>
        <v>0</v>
      </c>
      <c r="IC45" s="401">
        <f t="shared" si="183"/>
        <v>0</v>
      </c>
      <c r="ID45" s="401">
        <f t="shared" si="183"/>
        <v>0</v>
      </c>
      <c r="IE45" s="401">
        <f t="shared" si="183"/>
        <v>0</v>
      </c>
      <c r="IF45" s="401">
        <f t="shared" si="183"/>
        <v>0</v>
      </c>
      <c r="IG45" s="401">
        <f t="shared" si="183"/>
        <v>0</v>
      </c>
      <c r="IH45" s="401">
        <f t="shared" si="183"/>
        <v>0</v>
      </c>
      <c r="II45" s="401">
        <f t="shared" si="183"/>
        <v>0</v>
      </c>
      <c r="IJ45" s="401">
        <f t="shared" si="183"/>
        <v>0</v>
      </c>
      <c r="IK45" s="401">
        <f t="shared" si="183"/>
        <v>0</v>
      </c>
      <c r="IL45" s="401">
        <f t="shared" si="183"/>
        <v>0</v>
      </c>
      <c r="IM45" s="401">
        <f t="shared" si="183"/>
        <v>0</v>
      </c>
      <c r="IN45" s="401">
        <f t="shared" si="183"/>
        <v>0</v>
      </c>
      <c r="IO45" s="401">
        <f t="shared" si="183"/>
        <v>0</v>
      </c>
      <c r="IP45" s="401">
        <f t="shared" si="183"/>
        <v>0</v>
      </c>
      <c r="IQ45" s="401">
        <f t="shared" si="183"/>
        <v>0</v>
      </c>
      <c r="IR45" s="401">
        <f t="shared" si="183"/>
        <v>0</v>
      </c>
      <c r="IS45" s="401">
        <f t="shared" si="183"/>
        <v>0</v>
      </c>
      <c r="IT45" s="401">
        <f t="shared" si="183"/>
        <v>0</v>
      </c>
      <c r="IU45" s="401">
        <f t="shared" si="183"/>
        <v>0</v>
      </c>
      <c r="IV45" s="402">
        <f t="shared" si="183"/>
        <v>0</v>
      </c>
      <c r="IW45" s="401">
        <f t="shared" si="183"/>
        <v>0</v>
      </c>
      <c r="IX45" s="401">
        <f t="shared" si="183"/>
        <v>0</v>
      </c>
      <c r="IY45" s="401">
        <f t="shared" si="183"/>
        <v>0</v>
      </c>
      <c r="IZ45" s="401">
        <f t="shared" si="183"/>
        <v>0</v>
      </c>
      <c r="JA45" s="401">
        <f t="shared" si="183"/>
        <v>0</v>
      </c>
      <c r="JB45" s="401">
        <f t="shared" si="183"/>
        <v>0</v>
      </c>
      <c r="JC45" s="401">
        <f t="shared" si="183"/>
        <v>0</v>
      </c>
      <c r="JD45" s="401">
        <f t="shared" si="183"/>
        <v>0</v>
      </c>
      <c r="JE45" s="401">
        <f t="shared" si="183"/>
        <v>0</v>
      </c>
      <c r="JF45" s="401">
        <f t="shared" si="183"/>
        <v>0</v>
      </c>
      <c r="JG45" s="401">
        <f t="shared" si="183"/>
        <v>0</v>
      </c>
      <c r="JH45" s="401">
        <f t="shared" si="183"/>
        <v>0</v>
      </c>
      <c r="JI45" s="401">
        <f t="shared" si="183"/>
        <v>0</v>
      </c>
      <c r="JJ45" s="401">
        <f t="shared" si="183"/>
        <v>0</v>
      </c>
      <c r="JK45" s="401">
        <f t="shared" si="183"/>
        <v>0</v>
      </c>
      <c r="JL45" s="401">
        <f t="shared" si="183"/>
        <v>0</v>
      </c>
      <c r="JM45" s="401">
        <f t="shared" si="183"/>
        <v>0</v>
      </c>
      <c r="JN45" s="401">
        <f t="shared" si="183"/>
        <v>0</v>
      </c>
      <c r="JO45" s="401">
        <f t="shared" si="183"/>
        <v>0</v>
      </c>
      <c r="JP45" s="401">
        <f t="shared" si="183"/>
        <v>0</v>
      </c>
      <c r="JQ45" s="402">
        <f t="shared" si="183"/>
        <v>0</v>
      </c>
      <c r="JR45" s="401">
        <f t="shared" si="183"/>
        <v>0</v>
      </c>
      <c r="JS45" s="401">
        <f t="shared" si="183"/>
        <v>0</v>
      </c>
      <c r="JT45" s="401">
        <f t="shared" si="183"/>
        <v>0</v>
      </c>
      <c r="JU45" s="401">
        <f t="shared" si="183"/>
        <v>0</v>
      </c>
      <c r="JV45" s="401">
        <f t="shared" ref="JV45:MG45" si="184">JV43-JV44</f>
        <v>0</v>
      </c>
      <c r="JW45" s="401">
        <f t="shared" si="184"/>
        <v>0</v>
      </c>
      <c r="JX45" s="401">
        <f t="shared" si="184"/>
        <v>0</v>
      </c>
      <c r="JY45" s="401">
        <f t="shared" si="184"/>
        <v>0</v>
      </c>
      <c r="JZ45" s="401">
        <f t="shared" si="184"/>
        <v>0</v>
      </c>
      <c r="KA45" s="401">
        <f t="shared" si="184"/>
        <v>0</v>
      </c>
      <c r="KB45" s="401">
        <f t="shared" si="184"/>
        <v>0</v>
      </c>
      <c r="KC45" s="401">
        <f t="shared" si="184"/>
        <v>0</v>
      </c>
      <c r="KD45" s="401">
        <f t="shared" si="184"/>
        <v>0</v>
      </c>
      <c r="KE45" s="401">
        <f t="shared" si="184"/>
        <v>0</v>
      </c>
      <c r="KF45" s="401">
        <f t="shared" si="184"/>
        <v>0</v>
      </c>
      <c r="KG45" s="401">
        <f t="shared" si="184"/>
        <v>0</v>
      </c>
      <c r="KH45" s="401">
        <f t="shared" si="184"/>
        <v>0</v>
      </c>
      <c r="KI45" s="401">
        <f t="shared" si="184"/>
        <v>0</v>
      </c>
      <c r="KJ45" s="401">
        <f t="shared" si="184"/>
        <v>0</v>
      </c>
      <c r="KK45" s="401">
        <f t="shared" si="184"/>
        <v>0</v>
      </c>
      <c r="KL45" s="402">
        <f t="shared" si="184"/>
        <v>0</v>
      </c>
      <c r="KM45" s="401">
        <f t="shared" si="184"/>
        <v>0</v>
      </c>
      <c r="KN45" s="401">
        <f t="shared" si="184"/>
        <v>0</v>
      </c>
      <c r="KO45" s="401">
        <f t="shared" si="184"/>
        <v>0</v>
      </c>
      <c r="KP45" s="401">
        <f t="shared" si="184"/>
        <v>0</v>
      </c>
      <c r="KQ45" s="401">
        <f t="shared" si="184"/>
        <v>0</v>
      </c>
      <c r="KR45" s="401">
        <f t="shared" si="184"/>
        <v>0</v>
      </c>
      <c r="KS45" s="401">
        <f t="shared" si="184"/>
        <v>0</v>
      </c>
      <c r="KT45" s="401">
        <f t="shared" si="184"/>
        <v>0</v>
      </c>
      <c r="KU45" s="401">
        <f t="shared" si="184"/>
        <v>0</v>
      </c>
      <c r="KV45" s="401">
        <f t="shared" si="184"/>
        <v>0</v>
      </c>
      <c r="KW45" s="401">
        <f t="shared" si="184"/>
        <v>0</v>
      </c>
      <c r="KX45" s="401">
        <f t="shared" si="184"/>
        <v>0</v>
      </c>
      <c r="KY45" s="401">
        <f t="shared" si="184"/>
        <v>0</v>
      </c>
      <c r="KZ45" s="401">
        <f t="shared" si="184"/>
        <v>0</v>
      </c>
      <c r="LA45" s="401">
        <f t="shared" si="184"/>
        <v>0</v>
      </c>
      <c r="LB45" s="401">
        <f t="shared" si="184"/>
        <v>0</v>
      </c>
      <c r="LC45" s="401">
        <f t="shared" si="184"/>
        <v>0</v>
      </c>
      <c r="LD45" s="401">
        <f t="shared" si="184"/>
        <v>0</v>
      </c>
      <c r="LE45" s="401">
        <f t="shared" si="184"/>
        <v>0</v>
      </c>
      <c r="LF45" s="401">
        <f t="shared" si="184"/>
        <v>0</v>
      </c>
      <c r="LG45" s="402">
        <f t="shared" si="184"/>
        <v>0</v>
      </c>
      <c r="LH45" s="401">
        <f t="shared" si="184"/>
        <v>0</v>
      </c>
      <c r="LI45" s="401">
        <f t="shared" si="184"/>
        <v>0</v>
      </c>
      <c r="LJ45" s="401">
        <f t="shared" si="184"/>
        <v>0</v>
      </c>
      <c r="LK45" s="401">
        <f t="shared" si="184"/>
        <v>0</v>
      </c>
      <c r="LL45" s="401">
        <f t="shared" si="184"/>
        <v>0</v>
      </c>
      <c r="LM45" s="401">
        <f t="shared" si="184"/>
        <v>0</v>
      </c>
      <c r="LN45" s="401">
        <f t="shared" si="184"/>
        <v>0</v>
      </c>
      <c r="LO45" s="401">
        <f t="shared" si="184"/>
        <v>0</v>
      </c>
      <c r="LP45" s="401">
        <f t="shared" si="184"/>
        <v>0</v>
      </c>
      <c r="LQ45" s="401">
        <f t="shared" si="184"/>
        <v>0</v>
      </c>
      <c r="LR45" s="401">
        <f t="shared" si="184"/>
        <v>0</v>
      </c>
      <c r="LS45" s="401">
        <f t="shared" si="184"/>
        <v>0</v>
      </c>
      <c r="LT45" s="401">
        <f t="shared" si="184"/>
        <v>0</v>
      </c>
      <c r="LU45" s="401">
        <f t="shared" si="184"/>
        <v>0</v>
      </c>
      <c r="LV45" s="401">
        <f t="shared" si="184"/>
        <v>0</v>
      </c>
      <c r="LW45" s="401">
        <f t="shared" si="184"/>
        <v>0</v>
      </c>
      <c r="LX45" s="401">
        <f t="shared" si="184"/>
        <v>0</v>
      </c>
      <c r="LY45" s="401">
        <f t="shared" si="184"/>
        <v>0</v>
      </c>
      <c r="LZ45" s="401">
        <f t="shared" si="184"/>
        <v>0</v>
      </c>
      <c r="MA45" s="401">
        <f t="shared" si="184"/>
        <v>0</v>
      </c>
      <c r="MB45" s="402">
        <f t="shared" si="184"/>
        <v>0</v>
      </c>
      <c r="MC45" s="401">
        <f t="shared" si="184"/>
        <v>0</v>
      </c>
      <c r="MD45" s="401">
        <f t="shared" si="184"/>
        <v>0</v>
      </c>
      <c r="ME45" s="401">
        <f t="shared" si="184"/>
        <v>0</v>
      </c>
      <c r="MF45" s="401">
        <f t="shared" si="184"/>
        <v>0</v>
      </c>
      <c r="MG45" s="401">
        <f t="shared" si="184"/>
        <v>0</v>
      </c>
      <c r="MH45" s="401">
        <f t="shared" ref="MH45:OS45" si="185">MH43-MH44</f>
        <v>0</v>
      </c>
      <c r="MI45" s="401">
        <f t="shared" si="185"/>
        <v>0</v>
      </c>
      <c r="MJ45" s="401">
        <f t="shared" si="185"/>
        <v>0</v>
      </c>
      <c r="MK45" s="401">
        <f t="shared" si="185"/>
        <v>0</v>
      </c>
      <c r="ML45" s="401">
        <f t="shared" si="185"/>
        <v>0</v>
      </c>
      <c r="MM45" s="401">
        <f t="shared" si="185"/>
        <v>0</v>
      </c>
      <c r="MN45" s="401">
        <f t="shared" si="185"/>
        <v>0</v>
      </c>
      <c r="MO45" s="401">
        <f t="shared" si="185"/>
        <v>0</v>
      </c>
      <c r="MP45" s="401">
        <f t="shared" si="185"/>
        <v>0</v>
      </c>
      <c r="MQ45" s="401">
        <f t="shared" si="185"/>
        <v>0</v>
      </c>
      <c r="MR45" s="401">
        <f t="shared" si="185"/>
        <v>0</v>
      </c>
      <c r="MS45" s="401">
        <f t="shared" si="185"/>
        <v>0</v>
      </c>
      <c r="MT45" s="401">
        <f t="shared" si="185"/>
        <v>0</v>
      </c>
      <c r="MU45" s="401">
        <f t="shared" si="185"/>
        <v>0</v>
      </c>
      <c r="MV45" s="401">
        <f t="shared" si="185"/>
        <v>0</v>
      </c>
      <c r="MW45" s="402">
        <f t="shared" si="185"/>
        <v>0</v>
      </c>
      <c r="MX45" s="401">
        <f t="shared" si="185"/>
        <v>0</v>
      </c>
      <c r="MY45" s="401">
        <f t="shared" si="185"/>
        <v>0</v>
      </c>
      <c r="MZ45" s="401">
        <f t="shared" si="185"/>
        <v>0</v>
      </c>
      <c r="NA45" s="401">
        <f t="shared" si="185"/>
        <v>0</v>
      </c>
      <c r="NB45" s="401">
        <f t="shared" si="185"/>
        <v>0</v>
      </c>
      <c r="NC45" s="401">
        <f t="shared" si="185"/>
        <v>0</v>
      </c>
      <c r="ND45" s="401">
        <f t="shared" si="185"/>
        <v>0</v>
      </c>
      <c r="NE45" s="401">
        <f t="shared" si="185"/>
        <v>0</v>
      </c>
      <c r="NF45" s="401">
        <f t="shared" si="185"/>
        <v>0</v>
      </c>
      <c r="NG45" s="401">
        <f t="shared" si="185"/>
        <v>0</v>
      </c>
      <c r="NH45" s="401">
        <f t="shared" si="185"/>
        <v>0</v>
      </c>
      <c r="NI45" s="401">
        <f t="shared" si="185"/>
        <v>0</v>
      </c>
      <c r="NJ45" s="401">
        <f t="shared" si="185"/>
        <v>0</v>
      </c>
      <c r="NK45" s="401">
        <f t="shared" si="185"/>
        <v>0</v>
      </c>
      <c r="NL45" s="401">
        <f t="shared" si="185"/>
        <v>0</v>
      </c>
      <c r="NM45" s="401">
        <f t="shared" si="185"/>
        <v>0</v>
      </c>
      <c r="NN45" s="401">
        <f t="shared" si="185"/>
        <v>0</v>
      </c>
      <c r="NO45" s="401">
        <f t="shared" si="185"/>
        <v>0</v>
      </c>
      <c r="NP45" s="401">
        <f t="shared" si="185"/>
        <v>0</v>
      </c>
      <c r="NQ45" s="401">
        <f t="shared" si="185"/>
        <v>0</v>
      </c>
      <c r="NR45" s="402">
        <f t="shared" si="185"/>
        <v>0</v>
      </c>
      <c r="NS45" s="401">
        <f t="shared" si="185"/>
        <v>0</v>
      </c>
      <c r="NT45" s="401">
        <f t="shared" si="185"/>
        <v>0</v>
      </c>
      <c r="NU45" s="401">
        <f t="shared" si="185"/>
        <v>0</v>
      </c>
      <c r="NV45" s="401">
        <f t="shared" si="185"/>
        <v>0</v>
      </c>
      <c r="NW45" s="401">
        <f t="shared" si="185"/>
        <v>0</v>
      </c>
      <c r="NX45" s="401">
        <f t="shared" si="185"/>
        <v>0</v>
      </c>
      <c r="NY45" s="401">
        <f t="shared" si="185"/>
        <v>0</v>
      </c>
      <c r="NZ45" s="401">
        <f t="shared" si="185"/>
        <v>0</v>
      </c>
      <c r="OA45" s="401">
        <f t="shared" si="185"/>
        <v>0</v>
      </c>
      <c r="OB45" s="401">
        <f t="shared" si="185"/>
        <v>0</v>
      </c>
      <c r="OC45" s="401">
        <f t="shared" si="185"/>
        <v>0</v>
      </c>
      <c r="OD45" s="401">
        <f t="shared" si="185"/>
        <v>0</v>
      </c>
      <c r="OE45" s="401">
        <f t="shared" si="185"/>
        <v>0</v>
      </c>
      <c r="OF45" s="401">
        <f t="shared" si="185"/>
        <v>0</v>
      </c>
      <c r="OG45" s="401">
        <f t="shared" si="185"/>
        <v>0</v>
      </c>
      <c r="OH45" s="401">
        <f t="shared" si="185"/>
        <v>0</v>
      </c>
      <c r="OI45" s="401">
        <f t="shared" si="185"/>
        <v>0</v>
      </c>
      <c r="OJ45" s="401">
        <f t="shared" si="185"/>
        <v>0</v>
      </c>
      <c r="OK45" s="401">
        <f t="shared" si="185"/>
        <v>0</v>
      </c>
      <c r="OL45" s="401">
        <f t="shared" si="185"/>
        <v>0</v>
      </c>
      <c r="OM45" s="402">
        <f t="shared" si="185"/>
        <v>0</v>
      </c>
      <c r="ON45" s="401">
        <f t="shared" si="185"/>
        <v>0</v>
      </c>
      <c r="OO45" s="401">
        <f t="shared" si="185"/>
        <v>0</v>
      </c>
      <c r="OP45" s="401">
        <f t="shared" si="185"/>
        <v>0</v>
      </c>
      <c r="OQ45" s="401">
        <f t="shared" si="185"/>
        <v>0</v>
      </c>
      <c r="OR45" s="401">
        <f t="shared" si="185"/>
        <v>0</v>
      </c>
      <c r="OS45" s="401">
        <f t="shared" si="185"/>
        <v>0</v>
      </c>
      <c r="OT45" s="401">
        <f t="shared" ref="OT45:PH45" si="186">OT43-OT44</f>
        <v>0</v>
      </c>
      <c r="OU45" s="401">
        <f t="shared" si="186"/>
        <v>0</v>
      </c>
      <c r="OV45" s="401">
        <f t="shared" si="186"/>
        <v>0</v>
      </c>
      <c r="OW45" s="401">
        <f t="shared" si="186"/>
        <v>0</v>
      </c>
      <c r="OX45" s="401">
        <f t="shared" si="186"/>
        <v>0</v>
      </c>
      <c r="OY45" s="401">
        <f t="shared" si="186"/>
        <v>0</v>
      </c>
      <c r="OZ45" s="401">
        <f t="shared" si="186"/>
        <v>0</v>
      </c>
      <c r="PA45" s="401">
        <f t="shared" si="186"/>
        <v>0</v>
      </c>
      <c r="PB45" s="401">
        <f t="shared" si="186"/>
        <v>0</v>
      </c>
      <c r="PC45" s="401">
        <f t="shared" si="186"/>
        <v>0</v>
      </c>
      <c r="PD45" s="401">
        <f t="shared" si="186"/>
        <v>0</v>
      </c>
      <c r="PE45" s="401">
        <f t="shared" si="186"/>
        <v>0</v>
      </c>
      <c r="PF45" s="401">
        <f t="shared" si="186"/>
        <v>0</v>
      </c>
      <c r="PG45" s="401">
        <f t="shared" si="186"/>
        <v>0</v>
      </c>
      <c r="PH45" s="402">
        <f t="shared" si="186"/>
        <v>0</v>
      </c>
      <c r="PI45" s="402">
        <f>PI43-PI44</f>
        <v>0</v>
      </c>
      <c r="PJ45" s="293">
        <f>PJ43-PJ44</f>
        <v>0</v>
      </c>
      <c r="PL45" s="296"/>
    </row>
    <row r="46" spans="2:428" ht="22.5" customHeight="1" thickBot="1">
      <c r="B46" s="789" t="s">
        <v>269</v>
      </c>
      <c r="C46" s="790"/>
      <c r="D46" s="791"/>
      <c r="E46" s="367">
        <f>SUMIFS('内訳書2-1'!$T$8:$T$608,'内訳書2-1'!$F$8:$F$608,"補助対象外経費",'内訳書2-1'!$U$8:$U$608,E$24)</f>
        <v>0</v>
      </c>
      <c r="F46" s="367">
        <f>SUMIFS('内訳書2-1'!$T$8:$T$608,'内訳書2-1'!$F$8:$F$608,"補助対象外経費",'内訳書2-1'!$U$8:$U$608,F$24)</f>
        <v>0</v>
      </c>
      <c r="G46" s="367">
        <f>SUMIFS('内訳書2-1'!$T$8:$T$608,'内訳書2-1'!$F$8:$F$608,"補助対象外経費",'内訳書2-1'!$U$8:$U$608,G$24)</f>
        <v>0</v>
      </c>
      <c r="H46" s="367">
        <f>SUMIFS('内訳書2-1'!$T$8:$T$608,'内訳書2-1'!$F$8:$F$608,"補助対象外経費",'内訳書2-1'!$U$8:$U$608,H$24)</f>
        <v>0</v>
      </c>
      <c r="I46" s="367">
        <f>SUMIFS('内訳書2-1'!$T$8:$T$608,'内訳書2-1'!$F$8:$F$608,"補助対象外経費",'内訳書2-1'!$U$8:$U$608,I$24)</f>
        <v>0</v>
      </c>
      <c r="J46" s="367">
        <f>SUMIFS('内訳書2-1'!$T$8:$T$608,'内訳書2-1'!$F$8:$F$608,"補助対象外経費",'内訳書2-1'!$U$8:$U$608,J$24)</f>
        <v>0</v>
      </c>
      <c r="K46" s="367">
        <f>SUMIFS('内訳書2-1'!$T$8:$T$608,'内訳書2-1'!$F$8:$F$608,"補助対象外経費",'内訳書2-1'!$U$8:$U$608,K$24)</f>
        <v>0</v>
      </c>
      <c r="L46" s="367">
        <f>SUMIFS('内訳書2-1'!$T$8:$T$608,'内訳書2-1'!$F$8:$F$608,"補助対象外経費",'内訳書2-1'!$U$8:$U$608,L$24)</f>
        <v>0</v>
      </c>
      <c r="M46" s="367">
        <f>SUMIFS('内訳書2-1'!$T$8:$T$608,'内訳書2-1'!$F$8:$F$608,"補助対象外経費",'内訳書2-1'!$U$8:$U$608,M$24)</f>
        <v>0</v>
      </c>
      <c r="N46" s="367">
        <f>SUMIFS('内訳書2-1'!$T$8:$T$608,'内訳書2-1'!$F$8:$F$608,"補助対象外経費",'内訳書2-1'!$U$8:$U$608,N$24)</f>
        <v>0</v>
      </c>
      <c r="O46" s="367">
        <f>SUMIFS('内訳書2-1'!$T$8:$T$608,'内訳書2-1'!$F$8:$F$608,"補助対象外経費",'内訳書2-1'!$U$8:$U$608,O$24)</f>
        <v>0</v>
      </c>
      <c r="P46" s="367">
        <f>SUMIFS('内訳書2-1'!$T$8:$T$608,'内訳書2-1'!$F$8:$F$608,"補助対象外経費",'内訳書2-1'!$U$8:$U$608,P$24)</f>
        <v>0</v>
      </c>
      <c r="Q46" s="367">
        <f>SUMIFS('内訳書2-1'!$T$8:$T$608,'内訳書2-1'!$F$8:$F$608,"補助対象外経費",'内訳書2-1'!$U$8:$U$608,Q$24)</f>
        <v>0</v>
      </c>
      <c r="R46" s="367">
        <f>SUMIFS('内訳書2-1'!$T$8:$T$608,'内訳書2-1'!$F$8:$F$608,"補助対象外経費",'内訳書2-1'!$U$8:$U$608,R$24)</f>
        <v>0</v>
      </c>
      <c r="S46" s="367">
        <f>SUMIFS('内訳書2-1'!$T$8:$T$608,'内訳書2-1'!$F$8:$F$608,"補助対象外経費",'内訳書2-1'!$U$8:$U$608,S$24)</f>
        <v>0</v>
      </c>
      <c r="T46" s="367">
        <f>SUMIFS('内訳書2-1'!$T$8:$T$608,'内訳書2-1'!$F$8:$F$608,"補助対象外経費",'内訳書2-1'!$U$8:$U$608,T$24)</f>
        <v>0</v>
      </c>
      <c r="U46" s="367">
        <f>SUMIFS('内訳書2-1'!$T$8:$T$608,'内訳書2-1'!$F$8:$F$608,"補助対象外経費",'内訳書2-1'!$U$8:$U$608,U$24)</f>
        <v>0</v>
      </c>
      <c r="V46" s="367">
        <f>SUMIFS('内訳書2-1'!$T$8:$T$608,'内訳書2-1'!$F$8:$F$608,"補助対象外経費",'内訳書2-1'!$U$8:$U$608,V$24)</f>
        <v>0</v>
      </c>
      <c r="W46" s="367">
        <f>SUMIFS('内訳書2-1'!$T$8:$T$608,'内訳書2-1'!$F$8:$F$608,"補助対象外経費",'内訳書2-1'!$U$8:$U$608,W$24)</f>
        <v>0</v>
      </c>
      <c r="X46" s="367">
        <f>SUMIFS('内訳書2-1'!$T$8:$T$608,'内訳書2-1'!$F$8:$F$608,"補助対象外経費",'内訳書2-1'!$U$8:$U$608,X$24)</f>
        <v>0</v>
      </c>
      <c r="Y46" s="368">
        <f>SUM(E46:X46)</f>
        <v>0</v>
      </c>
      <c r="Z46" s="367">
        <f>SUMIFS('内訳書2-2'!$T$8:$T$608,'内訳書2-2'!$F$8:$F$608,"補助対象外経費",'内訳書2-2'!$U$8:$U$608,Z$24)</f>
        <v>0</v>
      </c>
      <c r="AA46" s="367">
        <f>SUMIFS('内訳書2-2'!$T$8:$T$608,'内訳書2-2'!$F$8:$F$608,"補助対象外経費",'内訳書2-2'!$U$8:$U$608,AA$24)</f>
        <v>0</v>
      </c>
      <c r="AB46" s="367">
        <f>SUMIFS('内訳書2-2'!$T$8:$T$608,'内訳書2-2'!$F$8:$F$608,"補助対象外経費",'内訳書2-2'!$U$8:$U$608,AB$24)</f>
        <v>0</v>
      </c>
      <c r="AC46" s="367">
        <f>SUMIFS('内訳書2-2'!$T$8:$T$608,'内訳書2-2'!$F$8:$F$608,"補助対象外経費",'内訳書2-2'!$U$8:$U$608,AC$24)</f>
        <v>0</v>
      </c>
      <c r="AD46" s="367">
        <f>SUMIFS('内訳書2-2'!$T$8:$T$608,'内訳書2-2'!$F$8:$F$608,"補助対象外経費",'内訳書2-2'!$U$8:$U$608,AD$24)</f>
        <v>0</v>
      </c>
      <c r="AE46" s="367">
        <f>SUMIFS('内訳書2-2'!$T$8:$T$608,'内訳書2-2'!$F$8:$F$608,"補助対象外経費",'内訳書2-2'!$U$8:$U$608,AE$24)</f>
        <v>0</v>
      </c>
      <c r="AF46" s="367">
        <f>SUMIFS('内訳書2-2'!$T$8:$T$608,'内訳書2-2'!$F$8:$F$608,"補助対象外経費",'内訳書2-2'!$U$8:$U$608,AF$24)</f>
        <v>0</v>
      </c>
      <c r="AG46" s="367">
        <f>SUMIFS('内訳書2-2'!$T$8:$T$608,'内訳書2-2'!$F$8:$F$608,"補助対象外経費",'内訳書2-2'!$U$8:$U$608,AG$24)</f>
        <v>0</v>
      </c>
      <c r="AH46" s="367">
        <f>SUMIFS('内訳書2-2'!$T$8:$T$608,'内訳書2-2'!$F$8:$F$608,"補助対象外経費",'内訳書2-2'!$U$8:$U$608,AH$24)</f>
        <v>0</v>
      </c>
      <c r="AI46" s="367">
        <f>SUMIFS('内訳書2-2'!$T$8:$T$608,'内訳書2-2'!$F$8:$F$608,"補助対象外経費",'内訳書2-2'!$U$8:$U$608,AI$24)</f>
        <v>0</v>
      </c>
      <c r="AJ46" s="367">
        <f>SUMIFS('内訳書2-2'!$T$8:$T$608,'内訳書2-2'!$F$8:$F$608,"補助対象外経費",'内訳書2-2'!$U$8:$U$608,AJ$24)</f>
        <v>0</v>
      </c>
      <c r="AK46" s="367">
        <f>SUMIFS('内訳書2-2'!$T$8:$T$608,'内訳書2-2'!$F$8:$F$608,"補助対象外経費",'内訳書2-2'!$U$8:$U$608,AK$24)</f>
        <v>0</v>
      </c>
      <c r="AL46" s="367">
        <f>SUMIFS('内訳書2-2'!$T$8:$T$608,'内訳書2-2'!$F$8:$F$608,"補助対象外経費",'内訳書2-2'!$U$8:$U$608,AL$24)</f>
        <v>0</v>
      </c>
      <c r="AM46" s="367">
        <f>SUMIFS('内訳書2-2'!$T$8:$T$608,'内訳書2-2'!$F$8:$F$608,"補助対象外経費",'内訳書2-2'!$U$8:$U$608,AM$24)</f>
        <v>0</v>
      </c>
      <c r="AN46" s="367">
        <f>SUMIFS('内訳書2-2'!$T$8:$T$608,'内訳書2-2'!$F$8:$F$608,"補助対象外経費",'内訳書2-2'!$U$8:$U$608,AN$24)</f>
        <v>0</v>
      </c>
      <c r="AO46" s="367">
        <f>SUMIFS('内訳書2-2'!$T$8:$T$608,'内訳書2-2'!$F$8:$F$608,"補助対象外経費",'内訳書2-2'!$U$8:$U$608,AO$24)</f>
        <v>0</v>
      </c>
      <c r="AP46" s="367">
        <f>SUMIFS('内訳書2-2'!$T$8:$T$608,'内訳書2-2'!$F$8:$F$608,"補助対象外経費",'内訳書2-2'!$U$8:$U$608,AP$24)</f>
        <v>0</v>
      </c>
      <c r="AQ46" s="367">
        <f>SUMIFS('内訳書2-2'!$T$8:$T$608,'内訳書2-2'!$F$8:$F$608,"補助対象外経費",'内訳書2-2'!$U$8:$U$608,AQ$24)</f>
        <v>0</v>
      </c>
      <c r="AR46" s="367">
        <f>SUMIFS('内訳書2-2'!$T$8:$T$608,'内訳書2-2'!$F$8:$F$608,"補助対象外経費",'内訳書2-2'!$U$8:$U$608,AR$24)</f>
        <v>0</v>
      </c>
      <c r="AS46" s="367">
        <f>SUMIFS('内訳書2-2'!$T$8:$T$608,'内訳書2-2'!$F$8:$F$608,"補助対象外経費",'内訳書2-2'!$U$8:$U$608,AS$24)</f>
        <v>0</v>
      </c>
      <c r="AT46" s="368">
        <f t="shared" ref="AT46" si="187">SUM(Z46:AS46)</f>
        <v>0</v>
      </c>
      <c r="AU46" s="367">
        <f>SUMIFS('内訳書2-3'!$T$8:$T$608,'内訳書2-3'!$F$8:$F$608,"補助対象外経費",'内訳書2-3'!$U$8:$U$608,AU$24)</f>
        <v>0</v>
      </c>
      <c r="AV46" s="367">
        <f>SUMIFS('内訳書2-3'!$T$8:$T$608,'内訳書2-3'!$F$8:$F$608,"補助対象外経費",'内訳書2-3'!$U$8:$U$608,AV$24)</f>
        <v>0</v>
      </c>
      <c r="AW46" s="367">
        <f>SUMIFS('内訳書2-3'!$T$8:$T$608,'内訳書2-3'!$F$8:$F$608,"補助対象外経費",'内訳書2-3'!$U$8:$U$608,AW$24)</f>
        <v>0</v>
      </c>
      <c r="AX46" s="367">
        <f>SUMIFS('内訳書2-3'!$T$8:$T$608,'内訳書2-3'!$F$8:$F$608,"補助対象外経費",'内訳書2-3'!$U$8:$U$608,AX$24)</f>
        <v>0</v>
      </c>
      <c r="AY46" s="367">
        <f>SUMIFS('内訳書2-3'!$T$8:$T$608,'内訳書2-3'!$F$8:$F$608,"補助対象外経費",'内訳書2-3'!$U$8:$U$608,AY$24)</f>
        <v>0</v>
      </c>
      <c r="AZ46" s="367">
        <f>SUMIFS('内訳書2-3'!$T$8:$T$608,'内訳書2-3'!$F$8:$F$608,"補助対象外経費",'内訳書2-3'!$U$8:$U$608,AZ$24)</f>
        <v>0</v>
      </c>
      <c r="BA46" s="367">
        <f>SUMIFS('内訳書2-3'!$T$8:$T$608,'内訳書2-3'!$F$8:$F$608,"補助対象外経費",'内訳書2-3'!$U$8:$U$608,BA$24)</f>
        <v>0</v>
      </c>
      <c r="BB46" s="367">
        <f>SUMIFS('内訳書2-3'!$T$8:$T$608,'内訳書2-3'!$F$8:$F$608,"補助対象外経費",'内訳書2-3'!$U$8:$U$608,BB$24)</f>
        <v>0</v>
      </c>
      <c r="BC46" s="367">
        <f>SUMIFS('内訳書2-3'!$T$8:$T$608,'内訳書2-3'!$F$8:$F$608,"補助対象外経費",'内訳書2-3'!$U$8:$U$608,BC$24)</f>
        <v>0</v>
      </c>
      <c r="BD46" s="367">
        <f>SUMIFS('内訳書2-3'!$T$8:$T$608,'内訳書2-3'!$F$8:$F$608,"補助対象外経費",'内訳書2-3'!$U$8:$U$608,BD$24)</f>
        <v>0</v>
      </c>
      <c r="BE46" s="367">
        <f>SUMIFS('内訳書2-3'!$T$8:$T$608,'内訳書2-3'!$F$8:$F$608,"補助対象外経費",'内訳書2-3'!$U$8:$U$608,BE$24)</f>
        <v>0</v>
      </c>
      <c r="BF46" s="367">
        <f>SUMIFS('内訳書2-3'!$T$8:$T$608,'内訳書2-3'!$F$8:$F$608,"補助対象外経費",'内訳書2-3'!$U$8:$U$608,BF$24)</f>
        <v>0</v>
      </c>
      <c r="BG46" s="367">
        <f>SUMIFS('内訳書2-3'!$T$8:$T$608,'内訳書2-3'!$F$8:$F$608,"補助対象外経費",'内訳書2-3'!$U$8:$U$608,BG$24)</f>
        <v>0</v>
      </c>
      <c r="BH46" s="367">
        <f>SUMIFS('内訳書2-3'!$T$8:$T$608,'内訳書2-3'!$F$8:$F$608,"補助対象外経費",'内訳書2-3'!$U$8:$U$608,BH$24)</f>
        <v>0</v>
      </c>
      <c r="BI46" s="367">
        <f>SUMIFS('内訳書2-3'!$T$8:$T$608,'内訳書2-3'!$F$8:$F$608,"補助対象外経費",'内訳書2-3'!$U$8:$U$608,BI$24)</f>
        <v>0</v>
      </c>
      <c r="BJ46" s="367">
        <f>SUMIFS('内訳書2-3'!$T$8:$T$608,'内訳書2-3'!$F$8:$F$608,"補助対象外経費",'内訳書2-3'!$U$8:$U$608,BJ$24)</f>
        <v>0</v>
      </c>
      <c r="BK46" s="367">
        <f>SUMIFS('内訳書2-3'!$T$8:$T$608,'内訳書2-3'!$F$8:$F$608,"補助対象外経費",'内訳書2-3'!$U$8:$U$608,BK$24)</f>
        <v>0</v>
      </c>
      <c r="BL46" s="367">
        <f>SUMIFS('内訳書2-3'!$T$8:$T$608,'内訳書2-3'!$F$8:$F$608,"補助対象外経費",'内訳書2-3'!$U$8:$U$608,BL$24)</f>
        <v>0</v>
      </c>
      <c r="BM46" s="367">
        <f>SUMIFS('内訳書2-3'!$T$8:$T$608,'内訳書2-3'!$F$8:$F$608,"補助対象外経費",'内訳書2-3'!$U$8:$U$608,BM$24)</f>
        <v>0</v>
      </c>
      <c r="BN46" s="367">
        <f>SUMIFS('内訳書2-3'!$T$8:$T$608,'内訳書2-3'!$F$8:$F$608,"補助対象外経費",'内訳書2-3'!$U$8:$U$608,BN$24)</f>
        <v>0</v>
      </c>
      <c r="BO46" s="368">
        <f t="shared" ref="BO46" si="188">SUM(AU46:BN46)</f>
        <v>0</v>
      </c>
      <c r="BP46" s="367">
        <f>SUMIFS('内訳書2-4'!$T$8:$T$608,'内訳書2-4'!$F$8:$F$608,"補助対象外経費",'内訳書2-4'!$U$8:$U$608,BP$24)</f>
        <v>0</v>
      </c>
      <c r="BQ46" s="367">
        <f>SUMIFS('内訳書2-4'!$T$8:$T$608,'内訳書2-4'!$F$8:$F$608,"補助対象外経費",'内訳書2-4'!$U$8:$U$608,BQ$24)</f>
        <v>0</v>
      </c>
      <c r="BR46" s="367">
        <f>SUMIFS('内訳書2-4'!$T$8:$T$608,'内訳書2-4'!$F$8:$F$608,"補助対象外経費",'内訳書2-4'!$U$8:$U$608,BR$24)</f>
        <v>0</v>
      </c>
      <c r="BS46" s="367">
        <f>SUMIFS('内訳書2-4'!$T$8:$T$608,'内訳書2-4'!$F$8:$F$608,"補助対象外経費",'内訳書2-4'!$U$8:$U$608,BS$24)</f>
        <v>0</v>
      </c>
      <c r="BT46" s="367">
        <f>SUMIFS('内訳書2-4'!$T$8:$T$608,'内訳書2-4'!$F$8:$F$608,"補助対象外経費",'内訳書2-4'!$U$8:$U$608,BT$24)</f>
        <v>0</v>
      </c>
      <c r="BU46" s="367">
        <f>SUMIFS('内訳書2-4'!$T$8:$T$608,'内訳書2-4'!$F$8:$F$608,"補助対象外経費",'内訳書2-4'!$U$8:$U$608,BU$24)</f>
        <v>0</v>
      </c>
      <c r="BV46" s="367">
        <f>SUMIFS('内訳書2-4'!$T$8:$T$608,'内訳書2-4'!$F$8:$F$608,"補助対象外経費",'内訳書2-4'!$U$8:$U$608,BV$24)</f>
        <v>0</v>
      </c>
      <c r="BW46" s="367">
        <f>SUMIFS('内訳書2-4'!$T$8:$T$608,'内訳書2-4'!$F$8:$F$608,"補助対象外経費",'内訳書2-4'!$U$8:$U$608,BW$24)</f>
        <v>0</v>
      </c>
      <c r="BX46" s="367">
        <f>SUMIFS('内訳書2-4'!$T$8:$T$608,'内訳書2-4'!$F$8:$F$608,"補助対象外経費",'内訳書2-4'!$U$8:$U$608,BX$24)</f>
        <v>0</v>
      </c>
      <c r="BY46" s="367">
        <f>SUMIFS('内訳書2-4'!$T$8:$T$608,'内訳書2-4'!$F$8:$F$608,"補助対象外経費",'内訳書2-4'!$U$8:$U$608,BY$24)</f>
        <v>0</v>
      </c>
      <c r="BZ46" s="367">
        <f>SUMIFS('内訳書2-4'!$T$8:$T$608,'内訳書2-4'!$F$8:$F$608,"補助対象外経費",'内訳書2-4'!$U$8:$U$608,BZ$24)</f>
        <v>0</v>
      </c>
      <c r="CA46" s="367">
        <f>SUMIFS('内訳書2-4'!$T$8:$T$608,'内訳書2-4'!$F$8:$F$608,"補助対象外経費",'内訳書2-4'!$U$8:$U$608,CA$24)</f>
        <v>0</v>
      </c>
      <c r="CB46" s="367">
        <f>SUMIFS('内訳書2-4'!$T$8:$T$608,'内訳書2-4'!$F$8:$F$608,"補助対象外経費",'内訳書2-4'!$U$8:$U$608,CB$24)</f>
        <v>0</v>
      </c>
      <c r="CC46" s="367">
        <f>SUMIFS('内訳書2-4'!$T$8:$T$608,'内訳書2-4'!$F$8:$F$608,"補助対象外経費",'内訳書2-4'!$U$8:$U$608,CC$24)</f>
        <v>0</v>
      </c>
      <c r="CD46" s="367">
        <f>SUMIFS('内訳書2-4'!$T$8:$T$608,'内訳書2-4'!$F$8:$F$608,"補助対象外経費",'内訳書2-4'!$U$8:$U$608,CD$24)</f>
        <v>0</v>
      </c>
      <c r="CE46" s="367">
        <f>SUMIFS('内訳書2-4'!$T$8:$T$608,'内訳書2-4'!$F$8:$F$608,"補助対象外経費",'内訳書2-4'!$U$8:$U$608,CE$24)</f>
        <v>0</v>
      </c>
      <c r="CF46" s="367">
        <f>SUMIFS('内訳書2-4'!$T$8:$T$608,'内訳書2-4'!$F$8:$F$608,"補助対象外経費",'内訳書2-4'!$U$8:$U$608,CF$24)</f>
        <v>0</v>
      </c>
      <c r="CG46" s="367">
        <f>SUMIFS('内訳書2-4'!$T$8:$T$608,'内訳書2-4'!$F$8:$F$608,"補助対象外経費",'内訳書2-4'!$U$8:$U$608,CG$24)</f>
        <v>0</v>
      </c>
      <c r="CH46" s="367">
        <f>SUMIFS('内訳書2-4'!$T$8:$T$608,'内訳書2-4'!$F$8:$F$608,"補助対象外経費",'内訳書2-4'!$U$8:$U$608,CH$24)</f>
        <v>0</v>
      </c>
      <c r="CI46" s="367">
        <f>SUMIFS('内訳書2-4'!$T$8:$T$608,'内訳書2-4'!$F$8:$F$608,"補助対象外経費",'内訳書2-4'!$U$8:$U$608,CI$24)</f>
        <v>0</v>
      </c>
      <c r="CJ46" s="368">
        <f t="shared" ref="CJ46" si="189">SUM(BP46:CI46)</f>
        <v>0</v>
      </c>
      <c r="CK46" s="367">
        <f>SUMIFS('内訳書2-5'!$T$8:$T$608,'内訳書2-5'!$F$8:$F$608,"補助対象外経費",'内訳書2-5'!$U$8:$U$608,CK$24)</f>
        <v>0</v>
      </c>
      <c r="CL46" s="367">
        <f>SUMIFS('内訳書2-5'!$T$8:$T$608,'内訳書2-5'!$F$8:$F$608,"補助対象外経費",'内訳書2-5'!$U$8:$U$608,CL$24)</f>
        <v>0</v>
      </c>
      <c r="CM46" s="367">
        <f>SUMIFS('内訳書2-5'!$T$8:$T$608,'内訳書2-5'!$F$8:$F$608,"補助対象外経費",'内訳書2-5'!$U$8:$U$608,CM$24)</f>
        <v>0</v>
      </c>
      <c r="CN46" s="367">
        <f>SUMIFS('内訳書2-5'!$T$8:$T$608,'内訳書2-5'!$F$8:$F$608,"補助対象外経費",'内訳書2-5'!$U$8:$U$608,CN$24)</f>
        <v>0</v>
      </c>
      <c r="CO46" s="367">
        <f>SUMIFS('内訳書2-5'!$T$8:$T$608,'内訳書2-5'!$F$8:$F$608,"補助対象外経費",'内訳書2-5'!$U$8:$U$608,CO$24)</f>
        <v>0</v>
      </c>
      <c r="CP46" s="367">
        <f>SUMIFS('内訳書2-5'!$T$8:$T$608,'内訳書2-5'!$F$8:$F$608,"補助対象外経費",'内訳書2-5'!$U$8:$U$608,CP$24)</f>
        <v>0</v>
      </c>
      <c r="CQ46" s="367">
        <f>SUMIFS('内訳書2-5'!$T$8:$T$608,'内訳書2-5'!$F$8:$F$608,"補助対象外経費",'内訳書2-5'!$U$8:$U$608,CQ$24)</f>
        <v>0</v>
      </c>
      <c r="CR46" s="367">
        <f>SUMIFS('内訳書2-5'!$T$8:$T$608,'内訳書2-5'!$F$8:$F$608,"補助対象外経費",'内訳書2-5'!$U$8:$U$608,CR$24)</f>
        <v>0</v>
      </c>
      <c r="CS46" s="367">
        <f>SUMIFS('内訳書2-5'!$T$8:$T$608,'内訳書2-5'!$F$8:$F$608,"補助対象外経費",'内訳書2-5'!$U$8:$U$608,CS$24)</f>
        <v>0</v>
      </c>
      <c r="CT46" s="367">
        <f>SUMIFS('内訳書2-5'!$T$8:$T$608,'内訳書2-5'!$F$8:$F$608,"補助対象外経費",'内訳書2-5'!$U$8:$U$608,CT$24)</f>
        <v>0</v>
      </c>
      <c r="CU46" s="367">
        <f>SUMIFS('内訳書2-5'!$T$8:$T$608,'内訳書2-5'!$F$8:$F$608,"補助対象外経費",'内訳書2-5'!$U$8:$U$608,CU$24)</f>
        <v>0</v>
      </c>
      <c r="CV46" s="367">
        <f>SUMIFS('内訳書2-5'!$T$8:$T$608,'内訳書2-5'!$F$8:$F$608,"補助対象外経費",'内訳書2-5'!$U$8:$U$608,CV$24)</f>
        <v>0</v>
      </c>
      <c r="CW46" s="367">
        <f>SUMIFS('内訳書2-5'!$T$8:$T$608,'内訳書2-5'!$F$8:$F$608,"補助対象外経費",'内訳書2-5'!$U$8:$U$608,CW$24)</f>
        <v>0</v>
      </c>
      <c r="CX46" s="367">
        <f>SUMIFS('内訳書2-5'!$T$8:$T$608,'内訳書2-5'!$F$8:$F$608,"補助対象外経費",'内訳書2-5'!$U$8:$U$608,CX$24)</f>
        <v>0</v>
      </c>
      <c r="CY46" s="367">
        <f>SUMIFS('内訳書2-5'!$T$8:$T$608,'内訳書2-5'!$F$8:$F$608,"補助対象外経費",'内訳書2-5'!$U$8:$U$608,CY$24)</f>
        <v>0</v>
      </c>
      <c r="CZ46" s="367">
        <f>SUMIFS('内訳書2-5'!$T$8:$T$608,'内訳書2-5'!$F$8:$F$608,"補助対象外経費",'内訳書2-5'!$U$8:$U$608,CZ$24)</f>
        <v>0</v>
      </c>
      <c r="DA46" s="367">
        <f>SUMIFS('内訳書2-5'!$T$8:$T$608,'内訳書2-5'!$F$8:$F$608,"補助対象外経費",'内訳書2-5'!$U$8:$U$608,DA$24)</f>
        <v>0</v>
      </c>
      <c r="DB46" s="367">
        <f>SUMIFS('内訳書2-5'!$T$8:$T$608,'内訳書2-5'!$F$8:$F$608,"補助対象外経費",'内訳書2-5'!$U$8:$U$608,DB$24)</f>
        <v>0</v>
      </c>
      <c r="DC46" s="367">
        <f>SUMIFS('内訳書2-5'!$T$8:$T$608,'内訳書2-5'!$F$8:$F$608,"補助対象外経費",'内訳書2-5'!$U$8:$U$608,DC$24)</f>
        <v>0</v>
      </c>
      <c r="DD46" s="367">
        <f>SUMIFS('内訳書2-5'!$T$8:$T$608,'内訳書2-5'!$F$8:$F$608,"補助対象外経費",'内訳書2-5'!$U$8:$U$608,DD$24)</f>
        <v>0</v>
      </c>
      <c r="DE46" s="368">
        <f t="shared" ref="DE46" si="190">SUM(CK46:DD46)</f>
        <v>0</v>
      </c>
      <c r="DF46" s="367">
        <f>SUMIFS('内訳書2-6'!$T$8:$T$608,'内訳書2-6'!$F$8:$F$608,"補助対象外経費",'内訳書2-6'!$U$8:$U$608,DF$24)</f>
        <v>0</v>
      </c>
      <c r="DG46" s="367">
        <f>SUMIFS('内訳書2-6'!$T$8:$T$608,'内訳書2-6'!$F$8:$F$608,"補助対象外経費",'内訳書2-6'!$U$8:$U$608,DG$24)</f>
        <v>0</v>
      </c>
      <c r="DH46" s="367">
        <f>SUMIFS('内訳書2-6'!$T$8:$T$608,'内訳書2-6'!$F$8:$F$608,"補助対象外経費",'内訳書2-6'!$U$8:$U$608,DH$24)</f>
        <v>0</v>
      </c>
      <c r="DI46" s="367">
        <f>SUMIFS('内訳書2-6'!$T$8:$T$608,'内訳書2-6'!$F$8:$F$608,"補助対象外経費",'内訳書2-6'!$U$8:$U$608,DI$24)</f>
        <v>0</v>
      </c>
      <c r="DJ46" s="367">
        <f>SUMIFS('内訳書2-6'!$T$8:$T$608,'内訳書2-6'!$F$8:$F$608,"補助対象外経費",'内訳書2-6'!$U$8:$U$608,DJ$24)</f>
        <v>0</v>
      </c>
      <c r="DK46" s="367">
        <f>SUMIFS('内訳書2-6'!$T$8:$T$608,'内訳書2-6'!$F$8:$F$608,"補助対象外経費",'内訳書2-6'!$U$8:$U$608,DK$24)</f>
        <v>0</v>
      </c>
      <c r="DL46" s="367">
        <f>SUMIFS('内訳書2-6'!$T$8:$T$608,'内訳書2-6'!$F$8:$F$608,"補助対象外経費",'内訳書2-6'!$U$8:$U$608,DL$24)</f>
        <v>0</v>
      </c>
      <c r="DM46" s="367">
        <f>SUMIFS('内訳書2-6'!$T$8:$T$608,'内訳書2-6'!$F$8:$F$608,"補助対象外経費",'内訳書2-6'!$U$8:$U$608,DM$24)</f>
        <v>0</v>
      </c>
      <c r="DN46" s="367">
        <f>SUMIFS('内訳書2-6'!$T$8:$T$608,'内訳書2-6'!$F$8:$F$608,"補助対象外経費",'内訳書2-6'!$U$8:$U$608,DN$24)</f>
        <v>0</v>
      </c>
      <c r="DO46" s="367">
        <f>SUMIFS('内訳書2-6'!$T$8:$T$608,'内訳書2-6'!$F$8:$F$608,"補助対象外経費",'内訳書2-6'!$U$8:$U$608,DO$24)</f>
        <v>0</v>
      </c>
      <c r="DP46" s="367">
        <f>SUMIFS('内訳書2-6'!$T$8:$T$608,'内訳書2-6'!$F$8:$F$608,"補助対象外経費",'内訳書2-6'!$U$8:$U$608,DP$24)</f>
        <v>0</v>
      </c>
      <c r="DQ46" s="367">
        <f>SUMIFS('内訳書2-6'!$T$8:$T$608,'内訳書2-6'!$F$8:$F$608,"補助対象外経費",'内訳書2-6'!$U$8:$U$608,DQ$24)</f>
        <v>0</v>
      </c>
      <c r="DR46" s="367">
        <f>SUMIFS('内訳書2-6'!$T$8:$T$608,'内訳書2-6'!$F$8:$F$608,"補助対象外経費",'内訳書2-6'!$U$8:$U$608,DR$24)</f>
        <v>0</v>
      </c>
      <c r="DS46" s="367">
        <f>SUMIFS('内訳書2-6'!$T$8:$T$608,'内訳書2-6'!$F$8:$F$608,"補助対象外経費",'内訳書2-6'!$U$8:$U$608,DS$24)</f>
        <v>0</v>
      </c>
      <c r="DT46" s="367">
        <f>SUMIFS('内訳書2-6'!$T$8:$T$608,'内訳書2-6'!$F$8:$F$608,"補助対象外経費",'内訳書2-6'!$U$8:$U$608,DT$24)</f>
        <v>0</v>
      </c>
      <c r="DU46" s="367">
        <f>SUMIFS('内訳書2-6'!$T$8:$T$608,'内訳書2-6'!$F$8:$F$608,"補助対象外経費",'内訳書2-6'!$U$8:$U$608,DU$24)</f>
        <v>0</v>
      </c>
      <c r="DV46" s="367">
        <f>SUMIFS('内訳書2-6'!$T$8:$T$608,'内訳書2-6'!$F$8:$F$608,"補助対象外経費",'内訳書2-6'!$U$8:$U$608,DV$24)</f>
        <v>0</v>
      </c>
      <c r="DW46" s="367">
        <f>SUMIFS('内訳書2-6'!$T$8:$T$608,'内訳書2-6'!$F$8:$F$608,"補助対象外経費",'内訳書2-6'!$U$8:$U$608,DW$24)</f>
        <v>0</v>
      </c>
      <c r="DX46" s="367">
        <f>SUMIFS('内訳書2-6'!$T$8:$T$608,'内訳書2-6'!$F$8:$F$608,"補助対象外経費",'内訳書2-6'!$U$8:$U$608,DX$24)</f>
        <v>0</v>
      </c>
      <c r="DY46" s="367">
        <f>SUMIFS('内訳書2-6'!$T$8:$T$608,'内訳書2-6'!$F$8:$F$608,"補助対象外経費",'内訳書2-6'!$U$8:$U$608,DY$24)</f>
        <v>0</v>
      </c>
      <c r="DZ46" s="368">
        <f t="shared" ref="DZ46" si="191">SUM(DF46:DY46)</f>
        <v>0</v>
      </c>
      <c r="EA46" s="367">
        <f>SUMIFS('内訳書2-7'!$T$8:$T$608,'内訳書2-7'!$F$8:$F$608,"補助対象外経費",'内訳書2-7'!$U$8:$U$608,EA$24)</f>
        <v>0</v>
      </c>
      <c r="EB46" s="367">
        <f>SUMIFS('内訳書2-7'!$T$8:$T$608,'内訳書2-7'!$F$8:$F$608,"補助対象外経費",'内訳書2-7'!$U$8:$U$608,EB$24)</f>
        <v>0</v>
      </c>
      <c r="EC46" s="367">
        <f>SUMIFS('内訳書2-7'!$T$8:$T$608,'内訳書2-7'!$F$8:$F$608,"補助対象外経費",'内訳書2-7'!$U$8:$U$608,EC$24)</f>
        <v>0</v>
      </c>
      <c r="ED46" s="367">
        <f>SUMIFS('内訳書2-7'!$T$8:$T$608,'内訳書2-7'!$F$8:$F$608,"補助対象外経費",'内訳書2-7'!$U$8:$U$608,ED$24)</f>
        <v>0</v>
      </c>
      <c r="EE46" s="367">
        <f>SUMIFS('内訳書2-7'!$T$8:$T$608,'内訳書2-7'!$F$8:$F$608,"補助対象外経費",'内訳書2-7'!$U$8:$U$608,EE$24)</f>
        <v>0</v>
      </c>
      <c r="EF46" s="367">
        <f>SUMIFS('内訳書2-7'!$T$8:$T$608,'内訳書2-7'!$F$8:$F$608,"補助対象外経費",'内訳書2-7'!$U$8:$U$608,EF$24)</f>
        <v>0</v>
      </c>
      <c r="EG46" s="367">
        <f>SUMIFS('内訳書2-7'!$T$8:$T$608,'内訳書2-7'!$F$8:$F$608,"補助対象外経費",'内訳書2-7'!$U$8:$U$608,EG$24)</f>
        <v>0</v>
      </c>
      <c r="EH46" s="367">
        <f>SUMIFS('内訳書2-7'!$T$8:$T$608,'内訳書2-7'!$F$8:$F$608,"補助対象外経費",'内訳書2-7'!$U$8:$U$608,EH$24)</f>
        <v>0</v>
      </c>
      <c r="EI46" s="367">
        <f>SUMIFS('内訳書2-7'!$T$8:$T$608,'内訳書2-7'!$F$8:$F$608,"補助対象外経費",'内訳書2-7'!$U$8:$U$608,EI$24)</f>
        <v>0</v>
      </c>
      <c r="EJ46" s="367">
        <f>SUMIFS('内訳書2-7'!$T$8:$T$608,'内訳書2-7'!$F$8:$F$608,"補助対象外経費",'内訳書2-7'!$U$8:$U$608,EJ$24)</f>
        <v>0</v>
      </c>
      <c r="EK46" s="367">
        <f>SUMIFS('内訳書2-7'!$T$8:$T$608,'内訳書2-7'!$F$8:$F$608,"補助対象外経費",'内訳書2-7'!$U$8:$U$608,EK$24)</f>
        <v>0</v>
      </c>
      <c r="EL46" s="367">
        <f>SUMIFS('内訳書2-7'!$T$8:$T$608,'内訳書2-7'!$F$8:$F$608,"補助対象外経費",'内訳書2-7'!$U$8:$U$608,EL$24)</f>
        <v>0</v>
      </c>
      <c r="EM46" s="367">
        <f>SUMIFS('内訳書2-7'!$T$8:$T$608,'内訳書2-7'!$F$8:$F$608,"補助対象外経費",'内訳書2-7'!$U$8:$U$608,EM$24)</f>
        <v>0</v>
      </c>
      <c r="EN46" s="367">
        <f>SUMIFS('内訳書2-7'!$T$8:$T$608,'内訳書2-7'!$F$8:$F$608,"補助対象外経費",'内訳書2-7'!$U$8:$U$608,EN$24)</f>
        <v>0</v>
      </c>
      <c r="EO46" s="367">
        <f>SUMIFS('内訳書2-7'!$T$8:$T$608,'内訳書2-7'!$F$8:$F$608,"補助対象外経費",'内訳書2-7'!$U$8:$U$608,EO$24)</f>
        <v>0</v>
      </c>
      <c r="EP46" s="367">
        <f>SUMIFS('内訳書2-7'!$T$8:$T$608,'内訳書2-7'!$F$8:$F$608,"補助対象外経費",'内訳書2-7'!$U$8:$U$608,EP$24)</f>
        <v>0</v>
      </c>
      <c r="EQ46" s="367">
        <f>SUMIFS('内訳書2-7'!$T$8:$T$608,'内訳書2-7'!$F$8:$F$608,"補助対象外経費",'内訳書2-7'!$U$8:$U$608,EQ$24)</f>
        <v>0</v>
      </c>
      <c r="ER46" s="367">
        <f>SUMIFS('内訳書2-7'!$T$8:$T$608,'内訳書2-7'!$F$8:$F$608,"補助対象外経費",'内訳書2-7'!$U$8:$U$608,ER$24)</f>
        <v>0</v>
      </c>
      <c r="ES46" s="367">
        <f>SUMIFS('内訳書2-7'!$T$8:$T$608,'内訳書2-7'!$F$8:$F$608,"補助対象外経費",'内訳書2-7'!$U$8:$U$608,ES$24)</f>
        <v>0</v>
      </c>
      <c r="ET46" s="367">
        <f>SUMIFS('内訳書2-7'!$T$8:$T$608,'内訳書2-7'!$F$8:$F$608,"補助対象外経費",'内訳書2-7'!$U$8:$U$608,ET$24)</f>
        <v>0</v>
      </c>
      <c r="EU46" s="368">
        <f t="shared" ref="EU46" si="192">SUM(EA46:ET46)</f>
        <v>0</v>
      </c>
      <c r="EV46" s="367">
        <f>SUMIFS('内訳書2-8'!$T$8:$T$608,'内訳書2-8'!$F$8:$F$608,"補助対象外経費",'内訳書2-8'!$U$8:$U$608,EV$24)</f>
        <v>0</v>
      </c>
      <c r="EW46" s="367">
        <f>SUMIFS('内訳書2-8'!$T$8:$T$608,'内訳書2-8'!$F$8:$F$608,"補助対象外経費",'内訳書2-8'!$U$8:$U$608,EW$24)</f>
        <v>0</v>
      </c>
      <c r="EX46" s="367">
        <f>SUMIFS('内訳書2-8'!$T$8:$T$608,'内訳書2-8'!$F$8:$F$608,"補助対象外経費",'内訳書2-8'!$U$8:$U$608,EX$24)</f>
        <v>0</v>
      </c>
      <c r="EY46" s="367">
        <f>SUMIFS('内訳書2-8'!$T$8:$T$608,'内訳書2-8'!$F$8:$F$608,"補助対象外経費",'内訳書2-8'!$U$8:$U$608,EY$24)</f>
        <v>0</v>
      </c>
      <c r="EZ46" s="367">
        <f>SUMIFS('内訳書2-8'!$T$8:$T$608,'内訳書2-8'!$F$8:$F$608,"補助対象外経費",'内訳書2-8'!$U$8:$U$608,EZ$24)</f>
        <v>0</v>
      </c>
      <c r="FA46" s="367">
        <f>SUMIFS('内訳書2-8'!$T$8:$T$608,'内訳書2-8'!$F$8:$F$608,"補助対象外経費",'内訳書2-8'!$U$8:$U$608,FA$24)</f>
        <v>0</v>
      </c>
      <c r="FB46" s="367">
        <f>SUMIFS('内訳書2-8'!$T$8:$T$608,'内訳書2-8'!$F$8:$F$608,"補助対象外経費",'内訳書2-8'!$U$8:$U$608,FB$24)</f>
        <v>0</v>
      </c>
      <c r="FC46" s="367">
        <f>SUMIFS('内訳書2-8'!$T$8:$T$608,'内訳書2-8'!$F$8:$F$608,"補助対象外経費",'内訳書2-8'!$U$8:$U$608,FC$24)</f>
        <v>0</v>
      </c>
      <c r="FD46" s="367">
        <f>SUMIFS('内訳書2-8'!$T$8:$T$608,'内訳書2-8'!$F$8:$F$608,"補助対象外経費",'内訳書2-8'!$U$8:$U$608,FD$24)</f>
        <v>0</v>
      </c>
      <c r="FE46" s="367">
        <f>SUMIFS('内訳書2-8'!$T$8:$T$608,'内訳書2-8'!$F$8:$F$608,"補助対象外経費",'内訳書2-8'!$U$8:$U$608,FE$24)</f>
        <v>0</v>
      </c>
      <c r="FF46" s="367">
        <f>SUMIFS('内訳書2-8'!$T$8:$T$608,'内訳書2-8'!$F$8:$F$608,"補助対象外経費",'内訳書2-8'!$U$8:$U$608,FF$24)</f>
        <v>0</v>
      </c>
      <c r="FG46" s="367">
        <f>SUMIFS('内訳書2-8'!$T$8:$T$608,'内訳書2-8'!$F$8:$F$608,"補助対象外経費",'内訳書2-8'!$U$8:$U$608,FG$24)</f>
        <v>0</v>
      </c>
      <c r="FH46" s="367">
        <f>SUMIFS('内訳書2-8'!$T$8:$T$608,'内訳書2-8'!$F$8:$F$608,"補助対象外経費",'内訳書2-8'!$U$8:$U$608,FH$24)</f>
        <v>0</v>
      </c>
      <c r="FI46" s="367">
        <f>SUMIFS('内訳書2-8'!$T$8:$T$608,'内訳書2-8'!$F$8:$F$608,"補助対象外経費",'内訳書2-8'!$U$8:$U$608,FI$24)</f>
        <v>0</v>
      </c>
      <c r="FJ46" s="367">
        <f>SUMIFS('内訳書2-8'!$T$8:$T$608,'内訳書2-8'!$F$8:$F$608,"補助対象外経費",'内訳書2-8'!$U$8:$U$608,FJ$24)</f>
        <v>0</v>
      </c>
      <c r="FK46" s="367">
        <f>SUMIFS('内訳書2-8'!$T$8:$T$608,'内訳書2-8'!$F$8:$F$608,"補助対象外経費",'内訳書2-8'!$U$8:$U$608,FK$24)</f>
        <v>0</v>
      </c>
      <c r="FL46" s="367">
        <f>SUMIFS('内訳書2-8'!$T$8:$T$608,'内訳書2-8'!$F$8:$F$608,"補助対象外経費",'内訳書2-8'!$U$8:$U$608,FL$24)</f>
        <v>0</v>
      </c>
      <c r="FM46" s="367">
        <f>SUMIFS('内訳書2-8'!$T$8:$T$608,'内訳書2-8'!$F$8:$F$608,"補助対象外経費",'内訳書2-8'!$U$8:$U$608,FM$24)</f>
        <v>0</v>
      </c>
      <c r="FN46" s="367">
        <f>SUMIFS('内訳書2-8'!$T$8:$T$608,'内訳書2-8'!$F$8:$F$608,"補助対象外経費",'内訳書2-8'!$U$8:$U$608,FN$24)</f>
        <v>0</v>
      </c>
      <c r="FO46" s="367">
        <f>SUMIFS('内訳書2-8'!$T$8:$T$608,'内訳書2-8'!$F$8:$F$608,"補助対象外経費",'内訳書2-8'!$U$8:$U$608,FO$24)</f>
        <v>0</v>
      </c>
      <c r="FP46" s="368">
        <f t="shared" ref="FP46" si="193">SUM(EV46:FO46)</f>
        <v>0</v>
      </c>
      <c r="FQ46" s="367">
        <f>SUMIFS('内訳書2-9'!$T$8:$T$608,'内訳書2-9'!$F$8:$F$608,"補助対象外経費",'内訳書2-9'!$U$8:$U$608,FQ$24)</f>
        <v>0</v>
      </c>
      <c r="FR46" s="367">
        <f>SUMIFS('内訳書2-9'!$T$8:$T$608,'内訳書2-9'!$F$8:$F$608,"補助対象外経費",'内訳書2-9'!$U$8:$U$608,FR$24)</f>
        <v>0</v>
      </c>
      <c r="FS46" s="367">
        <f>SUMIFS('内訳書2-9'!$T$8:$T$608,'内訳書2-9'!$F$8:$F$608,"補助対象外経費",'内訳書2-9'!$U$8:$U$608,FS$24)</f>
        <v>0</v>
      </c>
      <c r="FT46" s="367">
        <f>SUMIFS('内訳書2-9'!$T$8:$T$608,'内訳書2-9'!$F$8:$F$608,"補助対象外経費",'内訳書2-9'!$U$8:$U$608,FT$24)</f>
        <v>0</v>
      </c>
      <c r="FU46" s="367">
        <f>SUMIFS('内訳書2-9'!$T$8:$T$608,'内訳書2-9'!$F$8:$F$608,"補助対象外経費",'内訳書2-9'!$U$8:$U$608,FU$24)</f>
        <v>0</v>
      </c>
      <c r="FV46" s="367">
        <f>SUMIFS('内訳書2-9'!$T$8:$T$608,'内訳書2-9'!$F$8:$F$608,"補助対象外経費",'内訳書2-9'!$U$8:$U$608,FV$24)</f>
        <v>0</v>
      </c>
      <c r="FW46" s="367">
        <f>SUMIFS('内訳書2-9'!$T$8:$T$608,'内訳書2-9'!$F$8:$F$608,"補助対象外経費",'内訳書2-9'!$U$8:$U$608,FW$24)</f>
        <v>0</v>
      </c>
      <c r="FX46" s="367">
        <f>SUMIFS('内訳書2-9'!$T$8:$T$608,'内訳書2-9'!$F$8:$F$608,"補助対象外経費",'内訳書2-9'!$U$8:$U$608,FX$24)</f>
        <v>0</v>
      </c>
      <c r="FY46" s="367">
        <f>SUMIFS('内訳書2-9'!$T$8:$T$608,'内訳書2-9'!$F$8:$F$608,"補助対象外経費",'内訳書2-9'!$U$8:$U$608,FY$24)</f>
        <v>0</v>
      </c>
      <c r="FZ46" s="367">
        <f>SUMIFS('内訳書2-9'!$T$8:$T$608,'内訳書2-9'!$F$8:$F$608,"補助対象外経費",'内訳書2-9'!$U$8:$U$608,FZ$24)</f>
        <v>0</v>
      </c>
      <c r="GA46" s="367">
        <f>SUMIFS('内訳書2-9'!$T$8:$T$608,'内訳書2-9'!$F$8:$F$608,"補助対象外経費",'内訳書2-9'!$U$8:$U$608,GA$24)</f>
        <v>0</v>
      </c>
      <c r="GB46" s="367">
        <f>SUMIFS('内訳書2-9'!$T$8:$T$608,'内訳書2-9'!$F$8:$F$608,"補助対象外経費",'内訳書2-9'!$U$8:$U$608,GB$24)</f>
        <v>0</v>
      </c>
      <c r="GC46" s="367">
        <f>SUMIFS('内訳書2-9'!$T$8:$T$608,'内訳書2-9'!$F$8:$F$608,"補助対象外経費",'内訳書2-9'!$U$8:$U$608,GC$24)</f>
        <v>0</v>
      </c>
      <c r="GD46" s="367">
        <f>SUMIFS('内訳書2-9'!$T$8:$T$608,'内訳書2-9'!$F$8:$F$608,"補助対象外経費",'内訳書2-9'!$U$8:$U$608,GD$24)</f>
        <v>0</v>
      </c>
      <c r="GE46" s="367">
        <f>SUMIFS('内訳書2-9'!$T$8:$T$608,'内訳書2-9'!$F$8:$F$608,"補助対象外経費",'内訳書2-9'!$U$8:$U$608,GE$24)</f>
        <v>0</v>
      </c>
      <c r="GF46" s="367">
        <f>SUMIFS('内訳書2-9'!$T$8:$T$608,'内訳書2-9'!$F$8:$F$608,"補助対象外経費",'内訳書2-9'!$U$8:$U$608,GF$24)</f>
        <v>0</v>
      </c>
      <c r="GG46" s="367">
        <f>SUMIFS('内訳書2-9'!$T$8:$T$608,'内訳書2-9'!$F$8:$F$608,"補助対象外経費",'内訳書2-9'!$U$8:$U$608,GG$24)</f>
        <v>0</v>
      </c>
      <c r="GH46" s="367">
        <f>SUMIFS('内訳書2-9'!$T$8:$T$608,'内訳書2-9'!$F$8:$F$608,"補助対象外経費",'内訳書2-9'!$U$8:$U$608,GH$24)</f>
        <v>0</v>
      </c>
      <c r="GI46" s="367">
        <f>SUMIFS('内訳書2-9'!$T$8:$T$608,'内訳書2-9'!$F$8:$F$608,"補助対象外経費",'内訳書2-9'!$U$8:$U$608,GI$24)</f>
        <v>0</v>
      </c>
      <c r="GJ46" s="367">
        <f>SUMIFS('内訳書2-9'!$T$8:$T$608,'内訳書2-9'!$F$8:$F$608,"補助対象外経費",'内訳書2-9'!$U$8:$U$608,GJ$24)</f>
        <v>0</v>
      </c>
      <c r="GK46" s="368">
        <f t="shared" ref="GK46" si="194">SUM(FQ46:GJ46)</f>
        <v>0</v>
      </c>
      <c r="GL46" s="367">
        <f>SUMIFS('内訳書2-10'!$T$8:$T$608,'内訳書2-10'!$F$8:$F$608,"補助対象外経費",'内訳書2-10'!$U$8:$U$608,GL$24)</f>
        <v>0</v>
      </c>
      <c r="GM46" s="367">
        <f>SUMIFS('内訳書2-10'!$T$8:$T$608,'内訳書2-10'!$F$8:$F$608,"補助対象外経費",'内訳書2-10'!$U$8:$U$608,GM$24)</f>
        <v>0</v>
      </c>
      <c r="GN46" s="367">
        <f>SUMIFS('内訳書2-10'!$T$8:$T$608,'内訳書2-10'!$F$8:$F$608,"補助対象外経費",'内訳書2-10'!$U$8:$U$608,GN$24)</f>
        <v>0</v>
      </c>
      <c r="GO46" s="367">
        <f>SUMIFS('内訳書2-10'!$T$8:$T$608,'内訳書2-10'!$F$8:$F$608,"補助対象外経費",'内訳書2-10'!$U$8:$U$608,GO$24)</f>
        <v>0</v>
      </c>
      <c r="GP46" s="367">
        <f>SUMIFS('内訳書2-10'!$T$8:$T$608,'内訳書2-10'!$F$8:$F$608,"補助対象外経費",'内訳書2-10'!$U$8:$U$608,GP$24)</f>
        <v>0</v>
      </c>
      <c r="GQ46" s="367">
        <f>SUMIFS('内訳書2-10'!$T$8:$T$608,'内訳書2-10'!$F$8:$F$608,"補助対象外経費",'内訳書2-10'!$U$8:$U$608,GQ$24)</f>
        <v>0</v>
      </c>
      <c r="GR46" s="367">
        <f>SUMIFS('内訳書2-10'!$T$8:$T$608,'内訳書2-10'!$F$8:$F$608,"補助対象外経費",'内訳書2-10'!$U$8:$U$608,GR$24)</f>
        <v>0</v>
      </c>
      <c r="GS46" s="367">
        <f>SUMIFS('内訳書2-10'!$T$8:$T$608,'内訳書2-10'!$F$8:$F$608,"補助対象外経費",'内訳書2-10'!$U$8:$U$608,GS$24)</f>
        <v>0</v>
      </c>
      <c r="GT46" s="367">
        <f>SUMIFS('内訳書2-10'!$T$8:$T$608,'内訳書2-10'!$F$8:$F$608,"補助対象外経費",'内訳書2-10'!$U$8:$U$608,GT$24)</f>
        <v>0</v>
      </c>
      <c r="GU46" s="367">
        <f>SUMIFS('内訳書2-10'!$T$8:$T$608,'内訳書2-10'!$F$8:$F$608,"補助対象外経費",'内訳書2-10'!$U$8:$U$608,GU$24)</f>
        <v>0</v>
      </c>
      <c r="GV46" s="367">
        <f>SUMIFS('内訳書2-10'!$T$8:$T$608,'内訳書2-10'!$F$8:$F$608,"補助対象外経費",'内訳書2-10'!$U$8:$U$608,GV$24)</f>
        <v>0</v>
      </c>
      <c r="GW46" s="367">
        <f>SUMIFS('内訳書2-10'!$T$8:$T$608,'内訳書2-10'!$F$8:$F$608,"補助対象外経費",'内訳書2-10'!$U$8:$U$608,GW$24)</f>
        <v>0</v>
      </c>
      <c r="GX46" s="367">
        <f>SUMIFS('内訳書2-10'!$T$8:$T$608,'内訳書2-10'!$F$8:$F$608,"補助対象外経費",'内訳書2-10'!$U$8:$U$608,GX$24)</f>
        <v>0</v>
      </c>
      <c r="GY46" s="367">
        <f>SUMIFS('内訳書2-10'!$T$8:$T$608,'内訳書2-10'!$F$8:$F$608,"補助対象外経費",'内訳書2-10'!$U$8:$U$608,GY$24)</f>
        <v>0</v>
      </c>
      <c r="GZ46" s="367">
        <f>SUMIFS('内訳書2-10'!$T$8:$T$608,'内訳書2-10'!$F$8:$F$608,"補助対象外経費",'内訳書2-10'!$U$8:$U$608,GZ$24)</f>
        <v>0</v>
      </c>
      <c r="HA46" s="367">
        <f>SUMIFS('内訳書2-10'!$T$8:$T$608,'内訳書2-10'!$F$8:$F$608,"補助対象外経費",'内訳書2-10'!$U$8:$U$608,HA$24)</f>
        <v>0</v>
      </c>
      <c r="HB46" s="367">
        <f>SUMIFS('内訳書2-10'!$T$8:$T$608,'内訳書2-10'!$F$8:$F$608,"補助対象外経費",'内訳書2-10'!$U$8:$U$608,HB$24)</f>
        <v>0</v>
      </c>
      <c r="HC46" s="367">
        <f>SUMIFS('内訳書2-10'!$T$8:$T$608,'内訳書2-10'!$F$8:$F$608,"補助対象外経費",'内訳書2-10'!$U$8:$U$608,HC$24)</f>
        <v>0</v>
      </c>
      <c r="HD46" s="367">
        <f>SUMIFS('内訳書2-10'!$T$8:$T$608,'内訳書2-10'!$F$8:$F$608,"補助対象外経費",'内訳書2-10'!$U$8:$U$608,HD$24)</f>
        <v>0</v>
      </c>
      <c r="HE46" s="367">
        <f>SUMIFS('内訳書2-10'!$T$8:$T$608,'内訳書2-10'!$F$8:$F$608,"補助対象外経費",'内訳書2-10'!$U$8:$U$608,HE$24)</f>
        <v>0</v>
      </c>
      <c r="HF46" s="368">
        <f t="shared" ref="HF46" si="195">SUM(GL46:HE46)</f>
        <v>0</v>
      </c>
      <c r="HG46" s="367">
        <f>SUMIFS('内訳書2-11'!$T$8:$T$608,'内訳書2-11'!$F$8:$F$608,"補助対象外経費",'内訳書2-11'!$U$8:$U$608,HG$24)</f>
        <v>0</v>
      </c>
      <c r="HH46" s="367">
        <f>SUMIFS('内訳書2-11'!$T$8:$T$608,'内訳書2-11'!$F$8:$F$608,"補助対象外経費",'内訳書2-11'!$U$8:$U$608,HH$24)</f>
        <v>0</v>
      </c>
      <c r="HI46" s="367">
        <f>SUMIFS('内訳書2-11'!$T$8:$T$608,'内訳書2-11'!$F$8:$F$608,"補助対象外経費",'内訳書2-11'!$U$8:$U$608,HI$24)</f>
        <v>0</v>
      </c>
      <c r="HJ46" s="367">
        <f>SUMIFS('内訳書2-11'!$T$8:$T$608,'内訳書2-11'!$F$8:$F$608,"補助対象外経費",'内訳書2-11'!$U$8:$U$608,HJ$24)</f>
        <v>0</v>
      </c>
      <c r="HK46" s="367">
        <f>SUMIFS('内訳書2-11'!$T$8:$T$608,'内訳書2-11'!$F$8:$F$608,"補助対象外経費",'内訳書2-11'!$U$8:$U$608,HK$24)</f>
        <v>0</v>
      </c>
      <c r="HL46" s="367">
        <f>SUMIFS('内訳書2-11'!$T$8:$T$608,'内訳書2-11'!$F$8:$F$608,"補助対象外経費",'内訳書2-11'!$U$8:$U$608,HL$24)</f>
        <v>0</v>
      </c>
      <c r="HM46" s="367">
        <f>SUMIFS('内訳書2-11'!$T$8:$T$608,'内訳書2-11'!$F$8:$F$608,"補助対象外経費",'内訳書2-11'!$U$8:$U$608,HM$24)</f>
        <v>0</v>
      </c>
      <c r="HN46" s="367">
        <f>SUMIFS('内訳書2-11'!$T$8:$T$608,'内訳書2-11'!$F$8:$F$608,"補助対象外経費",'内訳書2-11'!$U$8:$U$608,HN$24)</f>
        <v>0</v>
      </c>
      <c r="HO46" s="367">
        <f>SUMIFS('内訳書2-11'!$T$8:$T$608,'内訳書2-11'!$F$8:$F$608,"補助対象外経費",'内訳書2-11'!$U$8:$U$608,HO$24)</f>
        <v>0</v>
      </c>
      <c r="HP46" s="367">
        <f>SUMIFS('内訳書2-11'!$T$8:$T$608,'内訳書2-11'!$F$8:$F$608,"補助対象外経費",'内訳書2-11'!$U$8:$U$608,HP$24)</f>
        <v>0</v>
      </c>
      <c r="HQ46" s="367">
        <f>SUMIFS('内訳書2-11'!$T$8:$T$608,'内訳書2-11'!$F$8:$F$608,"補助対象外経費",'内訳書2-11'!$U$8:$U$608,HQ$24)</f>
        <v>0</v>
      </c>
      <c r="HR46" s="367">
        <f>SUMIFS('内訳書2-11'!$T$8:$T$608,'内訳書2-11'!$F$8:$F$608,"補助対象外経費",'内訳書2-11'!$U$8:$U$608,HR$24)</f>
        <v>0</v>
      </c>
      <c r="HS46" s="367">
        <f>SUMIFS('内訳書2-11'!$T$8:$T$608,'内訳書2-11'!$F$8:$F$608,"補助対象外経費",'内訳書2-11'!$U$8:$U$608,HS$24)</f>
        <v>0</v>
      </c>
      <c r="HT46" s="367">
        <f>SUMIFS('内訳書2-11'!$T$8:$T$608,'内訳書2-11'!$F$8:$F$608,"補助対象外経費",'内訳書2-11'!$U$8:$U$608,HT$24)</f>
        <v>0</v>
      </c>
      <c r="HU46" s="367">
        <f>SUMIFS('内訳書2-11'!$T$8:$T$608,'内訳書2-11'!$F$8:$F$608,"補助対象外経費",'内訳書2-11'!$U$8:$U$608,HU$24)</f>
        <v>0</v>
      </c>
      <c r="HV46" s="367">
        <f>SUMIFS('内訳書2-11'!$T$8:$T$608,'内訳書2-11'!$F$8:$F$608,"補助対象外経費",'内訳書2-11'!$U$8:$U$608,HV$24)</f>
        <v>0</v>
      </c>
      <c r="HW46" s="367">
        <f>SUMIFS('内訳書2-11'!$T$8:$T$608,'内訳書2-11'!$F$8:$F$608,"補助対象外経費",'内訳書2-11'!$U$8:$U$608,HW$24)</f>
        <v>0</v>
      </c>
      <c r="HX46" s="367">
        <f>SUMIFS('内訳書2-11'!$T$8:$T$608,'内訳書2-11'!$F$8:$F$608,"補助対象外経費",'内訳書2-11'!$U$8:$U$608,HX$24)</f>
        <v>0</v>
      </c>
      <c r="HY46" s="367">
        <f>SUMIFS('内訳書2-11'!$T$8:$T$608,'内訳書2-11'!$F$8:$F$608,"補助対象外経費",'内訳書2-11'!$U$8:$U$608,HY$24)</f>
        <v>0</v>
      </c>
      <c r="HZ46" s="367">
        <f>SUMIFS('内訳書2-11'!$T$8:$T$608,'内訳書2-11'!$F$8:$F$608,"補助対象外経費",'内訳書2-11'!$U$8:$U$608,HZ$24)</f>
        <v>0</v>
      </c>
      <c r="IA46" s="368">
        <f t="shared" ref="IA46" si="196">SUM(HG46:HZ46)</f>
        <v>0</v>
      </c>
      <c r="IB46" s="367">
        <f>SUMIFS('内訳書2-12'!$T$8:$T$608,'内訳書2-12'!$F$8:$F$608,"補助対象外経費",'内訳書2-12'!$U$8:$U$608,IB$24)</f>
        <v>0</v>
      </c>
      <c r="IC46" s="367">
        <f>SUMIFS('内訳書2-12'!$T$8:$T$608,'内訳書2-12'!$F$8:$F$608,"補助対象外経費",'内訳書2-12'!$U$8:$U$608,IC$24)</f>
        <v>0</v>
      </c>
      <c r="ID46" s="367">
        <f>SUMIFS('内訳書2-12'!$T$8:$T$608,'内訳書2-12'!$F$8:$F$608,"補助対象外経費",'内訳書2-12'!$U$8:$U$608,ID$24)</f>
        <v>0</v>
      </c>
      <c r="IE46" s="367">
        <f>SUMIFS('内訳書2-12'!$T$8:$T$608,'内訳書2-12'!$F$8:$F$608,"補助対象外経費",'内訳書2-12'!$U$8:$U$608,IE$24)</f>
        <v>0</v>
      </c>
      <c r="IF46" s="367">
        <f>SUMIFS('内訳書2-12'!$T$8:$T$608,'内訳書2-12'!$F$8:$F$608,"補助対象外経費",'内訳書2-12'!$U$8:$U$608,IF$24)</f>
        <v>0</v>
      </c>
      <c r="IG46" s="367">
        <f>SUMIFS('内訳書2-12'!$T$8:$T$608,'内訳書2-12'!$F$8:$F$608,"補助対象外経費",'内訳書2-12'!$U$8:$U$608,IG$24)</f>
        <v>0</v>
      </c>
      <c r="IH46" s="367">
        <f>SUMIFS('内訳書2-12'!$T$8:$T$608,'内訳書2-12'!$F$8:$F$608,"補助対象外経費",'内訳書2-12'!$U$8:$U$608,IH$24)</f>
        <v>0</v>
      </c>
      <c r="II46" s="367">
        <f>SUMIFS('内訳書2-12'!$T$8:$T$608,'内訳書2-12'!$F$8:$F$608,"補助対象外経費",'内訳書2-12'!$U$8:$U$608,II$24)</f>
        <v>0</v>
      </c>
      <c r="IJ46" s="367">
        <f>SUMIFS('内訳書2-12'!$T$8:$T$608,'内訳書2-12'!$F$8:$F$608,"補助対象外経費",'内訳書2-12'!$U$8:$U$608,IJ$24)</f>
        <v>0</v>
      </c>
      <c r="IK46" s="367">
        <f>SUMIFS('内訳書2-12'!$T$8:$T$608,'内訳書2-12'!$F$8:$F$608,"補助対象外経費",'内訳書2-12'!$U$8:$U$608,IK$24)</f>
        <v>0</v>
      </c>
      <c r="IL46" s="367">
        <f>SUMIFS('内訳書2-12'!$T$8:$T$608,'内訳書2-12'!$F$8:$F$608,"補助対象外経費",'内訳書2-12'!$U$8:$U$608,IL$24)</f>
        <v>0</v>
      </c>
      <c r="IM46" s="367">
        <f>SUMIFS('内訳書2-12'!$T$8:$T$608,'内訳書2-12'!$F$8:$F$608,"補助対象外経費",'内訳書2-12'!$U$8:$U$608,IM$24)</f>
        <v>0</v>
      </c>
      <c r="IN46" s="367">
        <f>SUMIFS('内訳書2-12'!$T$8:$T$608,'内訳書2-12'!$F$8:$F$608,"補助対象外経費",'内訳書2-12'!$U$8:$U$608,IN$24)</f>
        <v>0</v>
      </c>
      <c r="IO46" s="367">
        <f>SUMIFS('内訳書2-12'!$T$8:$T$608,'内訳書2-12'!$F$8:$F$608,"補助対象外経費",'内訳書2-12'!$U$8:$U$608,IO$24)</f>
        <v>0</v>
      </c>
      <c r="IP46" s="367">
        <f>SUMIFS('内訳書2-12'!$T$8:$T$608,'内訳書2-12'!$F$8:$F$608,"補助対象外経費",'内訳書2-12'!$U$8:$U$608,IP$24)</f>
        <v>0</v>
      </c>
      <c r="IQ46" s="367">
        <f>SUMIFS('内訳書2-12'!$T$8:$T$608,'内訳書2-12'!$F$8:$F$608,"補助対象外経費",'内訳書2-12'!$U$8:$U$608,IQ$24)</f>
        <v>0</v>
      </c>
      <c r="IR46" s="367">
        <f>SUMIFS('内訳書2-12'!$T$8:$T$608,'内訳書2-12'!$F$8:$F$608,"補助対象外経費",'内訳書2-12'!$U$8:$U$608,IR$24)</f>
        <v>0</v>
      </c>
      <c r="IS46" s="367">
        <f>SUMIFS('内訳書2-12'!$T$8:$T$608,'内訳書2-12'!$F$8:$F$608,"補助対象外経費",'内訳書2-12'!$U$8:$U$608,IS$24)</f>
        <v>0</v>
      </c>
      <c r="IT46" s="367">
        <f>SUMIFS('内訳書2-12'!$T$8:$T$608,'内訳書2-12'!$F$8:$F$608,"補助対象外経費",'内訳書2-12'!$U$8:$U$608,IT$24)</f>
        <v>0</v>
      </c>
      <c r="IU46" s="367">
        <f>SUMIFS('内訳書2-12'!$T$8:$T$608,'内訳書2-12'!$F$8:$F$608,"補助対象外経費",'内訳書2-12'!$U$8:$U$608,IU$24)</f>
        <v>0</v>
      </c>
      <c r="IV46" s="368">
        <f t="shared" ref="IV46" si="197">SUM(IB46:IU46)</f>
        <v>0</v>
      </c>
      <c r="IW46" s="367">
        <f>SUMIFS('内訳書2-13'!$T$8:$T$608,'内訳書2-13'!$F$8:$F$608,"補助対象外経費",'内訳書2-13'!$U$8:$U$608,IW$24)</f>
        <v>0</v>
      </c>
      <c r="IX46" s="367">
        <f>SUMIFS('内訳書2-13'!$T$8:$T$608,'内訳書2-13'!$F$8:$F$608,"補助対象外経費",'内訳書2-13'!$U$8:$U$608,IX$24)</f>
        <v>0</v>
      </c>
      <c r="IY46" s="367">
        <f>SUMIFS('内訳書2-13'!$T$8:$T$608,'内訳書2-13'!$F$8:$F$608,"補助対象外経費",'内訳書2-13'!$U$8:$U$608,IY$24)</f>
        <v>0</v>
      </c>
      <c r="IZ46" s="367">
        <f>SUMIFS('内訳書2-13'!$T$8:$T$608,'内訳書2-13'!$F$8:$F$608,"補助対象外経費",'内訳書2-13'!$U$8:$U$608,IZ$24)</f>
        <v>0</v>
      </c>
      <c r="JA46" s="367">
        <f>SUMIFS('内訳書2-13'!$T$8:$T$608,'内訳書2-13'!$F$8:$F$608,"補助対象外経費",'内訳書2-13'!$U$8:$U$608,JA$24)</f>
        <v>0</v>
      </c>
      <c r="JB46" s="367">
        <f>SUMIFS('内訳書2-13'!$T$8:$T$608,'内訳書2-13'!$F$8:$F$608,"補助対象外経費",'内訳書2-13'!$U$8:$U$608,JB$24)</f>
        <v>0</v>
      </c>
      <c r="JC46" s="367">
        <f>SUMIFS('内訳書2-13'!$T$8:$T$608,'内訳書2-13'!$F$8:$F$608,"補助対象外経費",'内訳書2-13'!$U$8:$U$608,JC$24)</f>
        <v>0</v>
      </c>
      <c r="JD46" s="367">
        <f>SUMIFS('内訳書2-13'!$T$8:$T$608,'内訳書2-13'!$F$8:$F$608,"補助対象外経費",'内訳書2-13'!$U$8:$U$608,JD$24)</f>
        <v>0</v>
      </c>
      <c r="JE46" s="367">
        <f>SUMIFS('内訳書2-13'!$T$8:$T$608,'内訳書2-13'!$F$8:$F$608,"補助対象外経費",'内訳書2-13'!$U$8:$U$608,JE$24)</f>
        <v>0</v>
      </c>
      <c r="JF46" s="367">
        <f>SUMIFS('内訳書2-13'!$T$8:$T$608,'内訳書2-13'!$F$8:$F$608,"補助対象外経費",'内訳書2-13'!$U$8:$U$608,JF$24)</f>
        <v>0</v>
      </c>
      <c r="JG46" s="367">
        <f>SUMIFS('内訳書2-13'!$T$8:$T$608,'内訳書2-13'!$F$8:$F$608,"補助対象外経費",'内訳書2-13'!$U$8:$U$608,JG$24)</f>
        <v>0</v>
      </c>
      <c r="JH46" s="367">
        <f>SUMIFS('内訳書2-13'!$T$8:$T$608,'内訳書2-13'!$F$8:$F$608,"補助対象外経費",'内訳書2-13'!$U$8:$U$608,JH$24)</f>
        <v>0</v>
      </c>
      <c r="JI46" s="367">
        <f>SUMIFS('内訳書2-13'!$T$8:$T$608,'内訳書2-13'!$F$8:$F$608,"補助対象外経費",'内訳書2-13'!$U$8:$U$608,JI$24)</f>
        <v>0</v>
      </c>
      <c r="JJ46" s="367">
        <f>SUMIFS('内訳書2-13'!$T$8:$T$608,'内訳書2-13'!$F$8:$F$608,"補助対象外経費",'内訳書2-13'!$U$8:$U$608,JJ$24)</f>
        <v>0</v>
      </c>
      <c r="JK46" s="367">
        <f>SUMIFS('内訳書2-13'!$T$8:$T$608,'内訳書2-13'!$F$8:$F$608,"補助対象外経費",'内訳書2-13'!$U$8:$U$608,JK$24)</f>
        <v>0</v>
      </c>
      <c r="JL46" s="367">
        <f>SUMIFS('内訳書2-13'!$T$8:$T$608,'内訳書2-13'!$F$8:$F$608,"補助対象外経費",'内訳書2-13'!$U$8:$U$608,JL$24)</f>
        <v>0</v>
      </c>
      <c r="JM46" s="367">
        <f>SUMIFS('内訳書2-13'!$T$8:$T$608,'内訳書2-13'!$F$8:$F$608,"補助対象外経費",'内訳書2-13'!$U$8:$U$608,JM$24)</f>
        <v>0</v>
      </c>
      <c r="JN46" s="367">
        <f>SUMIFS('内訳書2-13'!$T$8:$T$608,'内訳書2-13'!$F$8:$F$608,"補助対象外経費",'内訳書2-13'!$U$8:$U$608,JN$24)</f>
        <v>0</v>
      </c>
      <c r="JO46" s="367">
        <f>SUMIFS('内訳書2-13'!$T$8:$T$608,'内訳書2-13'!$F$8:$F$608,"補助対象外経費",'内訳書2-13'!$U$8:$U$608,JO$24)</f>
        <v>0</v>
      </c>
      <c r="JP46" s="367">
        <f>SUMIFS('内訳書2-13'!$T$8:$T$608,'内訳書2-13'!$F$8:$F$608,"補助対象外経費",'内訳書2-13'!$U$8:$U$608,JP$24)</f>
        <v>0</v>
      </c>
      <c r="JQ46" s="368">
        <f t="shared" ref="JQ46" si="198">SUM(IW46:JP46)</f>
        <v>0</v>
      </c>
      <c r="JR46" s="367">
        <f>SUMIFS('内訳書2-14'!$T$8:$T$608,'内訳書2-14'!$F$8:$F$608,"補助対象外経費",'内訳書2-14'!$U$8:$U$608,JR$24)</f>
        <v>0</v>
      </c>
      <c r="JS46" s="367">
        <f>SUMIFS('内訳書2-14'!$T$8:$T$608,'内訳書2-14'!$F$8:$F$608,"補助対象外経費",'内訳書2-14'!$U$8:$U$608,JS$24)</f>
        <v>0</v>
      </c>
      <c r="JT46" s="367">
        <f>SUMIFS('内訳書2-14'!$T$8:$T$608,'内訳書2-14'!$F$8:$F$608,"補助対象外経費",'内訳書2-14'!$U$8:$U$608,JT$24)</f>
        <v>0</v>
      </c>
      <c r="JU46" s="367">
        <f>SUMIFS('内訳書2-14'!$T$8:$T$608,'内訳書2-14'!$F$8:$F$608,"補助対象外経費",'内訳書2-14'!$U$8:$U$608,JU$24)</f>
        <v>0</v>
      </c>
      <c r="JV46" s="367">
        <f>SUMIFS('内訳書2-14'!$T$8:$T$608,'内訳書2-14'!$F$8:$F$608,"補助対象外経費",'内訳書2-14'!$U$8:$U$608,JV$24)</f>
        <v>0</v>
      </c>
      <c r="JW46" s="367">
        <f>SUMIFS('内訳書2-14'!$T$8:$T$608,'内訳書2-14'!$F$8:$F$608,"補助対象外経費",'内訳書2-14'!$U$8:$U$608,JW$24)</f>
        <v>0</v>
      </c>
      <c r="JX46" s="367">
        <f>SUMIFS('内訳書2-14'!$T$8:$T$608,'内訳書2-14'!$F$8:$F$608,"補助対象外経費",'内訳書2-14'!$U$8:$U$608,JX$24)</f>
        <v>0</v>
      </c>
      <c r="JY46" s="367">
        <f>SUMIFS('内訳書2-14'!$T$8:$T$608,'内訳書2-14'!$F$8:$F$608,"補助対象外経費",'内訳書2-14'!$U$8:$U$608,JY$24)</f>
        <v>0</v>
      </c>
      <c r="JZ46" s="367">
        <f>SUMIFS('内訳書2-14'!$T$8:$T$608,'内訳書2-14'!$F$8:$F$608,"補助対象外経費",'内訳書2-14'!$U$8:$U$608,JZ$24)</f>
        <v>0</v>
      </c>
      <c r="KA46" s="367">
        <f>SUMIFS('内訳書2-14'!$T$8:$T$608,'内訳書2-14'!$F$8:$F$608,"補助対象外経費",'内訳書2-14'!$U$8:$U$608,KA$24)</f>
        <v>0</v>
      </c>
      <c r="KB46" s="367">
        <f>SUMIFS('内訳書2-14'!$T$8:$T$608,'内訳書2-14'!$F$8:$F$608,"補助対象外経費",'内訳書2-14'!$U$8:$U$608,KB$24)</f>
        <v>0</v>
      </c>
      <c r="KC46" s="367">
        <f>SUMIFS('内訳書2-14'!$T$8:$T$608,'内訳書2-14'!$F$8:$F$608,"補助対象外経費",'内訳書2-14'!$U$8:$U$608,KC$24)</f>
        <v>0</v>
      </c>
      <c r="KD46" s="367">
        <f>SUMIFS('内訳書2-14'!$T$8:$T$608,'内訳書2-14'!$F$8:$F$608,"補助対象外経費",'内訳書2-14'!$U$8:$U$608,KD$24)</f>
        <v>0</v>
      </c>
      <c r="KE46" s="367">
        <f>SUMIFS('内訳書2-14'!$T$8:$T$608,'内訳書2-14'!$F$8:$F$608,"補助対象外経費",'内訳書2-14'!$U$8:$U$608,KE$24)</f>
        <v>0</v>
      </c>
      <c r="KF46" s="367">
        <f>SUMIFS('内訳書2-14'!$T$8:$T$608,'内訳書2-14'!$F$8:$F$608,"補助対象外経費",'内訳書2-14'!$U$8:$U$608,KF$24)</f>
        <v>0</v>
      </c>
      <c r="KG46" s="367">
        <f>SUMIFS('内訳書2-14'!$T$8:$T$608,'内訳書2-14'!$F$8:$F$608,"補助対象外経費",'内訳書2-14'!$U$8:$U$608,KG$24)</f>
        <v>0</v>
      </c>
      <c r="KH46" s="367">
        <f>SUMIFS('内訳書2-14'!$T$8:$T$608,'内訳書2-14'!$F$8:$F$608,"補助対象外経費",'内訳書2-14'!$U$8:$U$608,KH$24)</f>
        <v>0</v>
      </c>
      <c r="KI46" s="367">
        <f>SUMIFS('内訳書2-14'!$T$8:$T$608,'内訳書2-14'!$F$8:$F$608,"補助対象外経費",'内訳書2-14'!$U$8:$U$608,KI$24)</f>
        <v>0</v>
      </c>
      <c r="KJ46" s="367">
        <f>SUMIFS('内訳書2-14'!$T$8:$T$608,'内訳書2-14'!$F$8:$F$608,"補助対象外経費",'内訳書2-14'!$U$8:$U$608,KJ$24)</f>
        <v>0</v>
      </c>
      <c r="KK46" s="367">
        <f>SUMIFS('内訳書2-14'!$T$8:$T$608,'内訳書2-14'!$F$8:$F$608,"補助対象外経費",'内訳書2-14'!$U$8:$U$608,KK$24)</f>
        <v>0</v>
      </c>
      <c r="KL46" s="368">
        <f t="shared" ref="KL46" si="199">SUM(JR46:KK46)</f>
        <v>0</v>
      </c>
      <c r="KM46" s="367">
        <f>SUMIFS('内訳書2-15'!$T$8:$T$608,'内訳書2-15'!$F$8:$F$608,"補助対象外経費",'内訳書2-15'!$U$8:$U$608,KM$24)</f>
        <v>0</v>
      </c>
      <c r="KN46" s="367">
        <f>SUMIFS('内訳書2-15'!$T$8:$T$608,'内訳書2-15'!$F$8:$F$608,"補助対象外経費",'内訳書2-15'!$U$8:$U$608,KN$24)</f>
        <v>0</v>
      </c>
      <c r="KO46" s="367">
        <f>SUMIFS('内訳書2-15'!$T$8:$T$608,'内訳書2-15'!$F$8:$F$608,"補助対象外経費",'内訳書2-15'!$U$8:$U$608,KO$24)</f>
        <v>0</v>
      </c>
      <c r="KP46" s="367">
        <f>SUMIFS('内訳書2-15'!$T$8:$T$608,'内訳書2-15'!$F$8:$F$608,"補助対象外経費",'内訳書2-15'!$U$8:$U$608,KP$24)</f>
        <v>0</v>
      </c>
      <c r="KQ46" s="367">
        <f>SUMIFS('内訳書2-15'!$T$8:$T$608,'内訳書2-15'!$F$8:$F$608,"補助対象外経費",'内訳書2-15'!$U$8:$U$608,KQ$24)</f>
        <v>0</v>
      </c>
      <c r="KR46" s="367">
        <f>SUMIFS('内訳書2-15'!$T$8:$T$608,'内訳書2-15'!$F$8:$F$608,"補助対象外経費",'内訳書2-15'!$U$8:$U$608,KR$24)</f>
        <v>0</v>
      </c>
      <c r="KS46" s="367">
        <f>SUMIFS('内訳書2-15'!$T$8:$T$608,'内訳書2-15'!$F$8:$F$608,"補助対象外経費",'内訳書2-15'!$U$8:$U$608,KS$24)</f>
        <v>0</v>
      </c>
      <c r="KT46" s="367">
        <f>SUMIFS('内訳書2-15'!$T$8:$T$608,'内訳書2-15'!$F$8:$F$608,"補助対象外経費",'内訳書2-15'!$U$8:$U$608,KT$24)</f>
        <v>0</v>
      </c>
      <c r="KU46" s="367">
        <f>SUMIFS('内訳書2-15'!$T$8:$T$608,'内訳書2-15'!$F$8:$F$608,"補助対象外経費",'内訳書2-15'!$U$8:$U$608,KU$24)</f>
        <v>0</v>
      </c>
      <c r="KV46" s="367">
        <f>SUMIFS('内訳書2-15'!$T$8:$T$608,'内訳書2-15'!$F$8:$F$608,"補助対象外経費",'内訳書2-15'!$U$8:$U$608,KV$24)</f>
        <v>0</v>
      </c>
      <c r="KW46" s="367">
        <f>SUMIFS('内訳書2-15'!$T$8:$T$608,'内訳書2-15'!$F$8:$F$608,"補助対象外経費",'内訳書2-15'!$U$8:$U$608,KW$24)</f>
        <v>0</v>
      </c>
      <c r="KX46" s="367">
        <f>SUMIFS('内訳書2-15'!$T$8:$T$608,'内訳書2-15'!$F$8:$F$608,"補助対象外経費",'内訳書2-15'!$U$8:$U$608,KX$24)</f>
        <v>0</v>
      </c>
      <c r="KY46" s="367">
        <f>SUMIFS('内訳書2-15'!$T$8:$T$608,'内訳書2-15'!$F$8:$F$608,"補助対象外経費",'内訳書2-15'!$U$8:$U$608,KY$24)</f>
        <v>0</v>
      </c>
      <c r="KZ46" s="367">
        <f>SUMIFS('内訳書2-15'!$T$8:$T$608,'内訳書2-15'!$F$8:$F$608,"補助対象外経費",'内訳書2-15'!$U$8:$U$608,KZ$24)</f>
        <v>0</v>
      </c>
      <c r="LA46" s="367">
        <f>SUMIFS('内訳書2-15'!$T$8:$T$608,'内訳書2-15'!$F$8:$F$608,"補助対象外経費",'内訳書2-15'!$U$8:$U$608,LA$24)</f>
        <v>0</v>
      </c>
      <c r="LB46" s="367">
        <f>SUMIFS('内訳書2-15'!$T$8:$T$608,'内訳書2-15'!$F$8:$F$608,"補助対象外経費",'内訳書2-15'!$U$8:$U$608,LB$24)</f>
        <v>0</v>
      </c>
      <c r="LC46" s="367">
        <f>SUMIFS('内訳書2-15'!$T$8:$T$608,'内訳書2-15'!$F$8:$F$608,"補助対象外経費",'内訳書2-15'!$U$8:$U$608,LC$24)</f>
        <v>0</v>
      </c>
      <c r="LD46" s="367">
        <f>SUMIFS('内訳書2-15'!$T$8:$T$608,'内訳書2-15'!$F$8:$F$608,"補助対象外経費",'内訳書2-15'!$U$8:$U$608,LD$24)</f>
        <v>0</v>
      </c>
      <c r="LE46" s="367">
        <f>SUMIFS('内訳書2-15'!$T$8:$T$608,'内訳書2-15'!$F$8:$F$608,"補助対象外経費",'内訳書2-15'!$U$8:$U$608,LE$24)</f>
        <v>0</v>
      </c>
      <c r="LF46" s="367">
        <f>SUMIFS('内訳書2-15'!$T$8:$T$608,'内訳書2-15'!$F$8:$F$608,"補助対象外経費",'内訳書2-15'!$U$8:$U$608,LF$24)</f>
        <v>0</v>
      </c>
      <c r="LG46" s="368">
        <f t="shared" ref="LG46" si="200">SUM(KM46:LF46)</f>
        <v>0</v>
      </c>
      <c r="LH46" s="367">
        <f>SUMIFS('内訳書2-16'!$T$8:$T$608,'内訳書2-16'!$F$8:$F$608,"補助対象外経費",'内訳書2-16'!$U$8:$U$608,LH$24)</f>
        <v>0</v>
      </c>
      <c r="LI46" s="367">
        <f>SUMIFS('内訳書2-16'!$T$8:$T$608,'内訳書2-16'!$F$8:$F$608,"補助対象外経費",'内訳書2-16'!$U$8:$U$608,LI$24)</f>
        <v>0</v>
      </c>
      <c r="LJ46" s="367">
        <f>SUMIFS('内訳書2-16'!$T$8:$T$608,'内訳書2-16'!$F$8:$F$608,"補助対象外経費",'内訳書2-16'!$U$8:$U$608,LJ$24)</f>
        <v>0</v>
      </c>
      <c r="LK46" s="367">
        <f>SUMIFS('内訳書2-16'!$T$8:$T$608,'内訳書2-16'!$F$8:$F$608,"補助対象外経費",'内訳書2-16'!$U$8:$U$608,LK$24)</f>
        <v>0</v>
      </c>
      <c r="LL46" s="367">
        <f>SUMIFS('内訳書2-16'!$T$8:$T$608,'内訳書2-16'!$F$8:$F$608,"補助対象外経費",'内訳書2-16'!$U$8:$U$608,LL$24)</f>
        <v>0</v>
      </c>
      <c r="LM46" s="367">
        <f>SUMIFS('内訳書2-16'!$T$8:$T$608,'内訳書2-16'!$F$8:$F$608,"補助対象外経費",'内訳書2-16'!$U$8:$U$608,LM$24)</f>
        <v>0</v>
      </c>
      <c r="LN46" s="367">
        <f>SUMIFS('内訳書2-16'!$T$8:$T$608,'内訳書2-16'!$F$8:$F$608,"補助対象外経費",'内訳書2-16'!$U$8:$U$608,LN$24)</f>
        <v>0</v>
      </c>
      <c r="LO46" s="367">
        <f>SUMIFS('内訳書2-16'!$T$8:$T$608,'内訳書2-16'!$F$8:$F$608,"補助対象外経費",'内訳書2-16'!$U$8:$U$608,LO$24)</f>
        <v>0</v>
      </c>
      <c r="LP46" s="367">
        <f>SUMIFS('内訳書2-16'!$T$8:$T$608,'内訳書2-16'!$F$8:$F$608,"補助対象外経費",'内訳書2-16'!$U$8:$U$608,LP$24)</f>
        <v>0</v>
      </c>
      <c r="LQ46" s="367">
        <f>SUMIFS('内訳書2-16'!$T$8:$T$608,'内訳書2-16'!$F$8:$F$608,"補助対象外経費",'内訳書2-16'!$U$8:$U$608,LQ$24)</f>
        <v>0</v>
      </c>
      <c r="LR46" s="367">
        <f>SUMIFS('内訳書2-16'!$T$8:$T$608,'内訳書2-16'!$F$8:$F$608,"補助対象外経費",'内訳書2-16'!$U$8:$U$608,LR$24)</f>
        <v>0</v>
      </c>
      <c r="LS46" s="367">
        <f>SUMIFS('内訳書2-16'!$T$8:$T$608,'内訳書2-16'!$F$8:$F$608,"補助対象外経費",'内訳書2-16'!$U$8:$U$608,LS$24)</f>
        <v>0</v>
      </c>
      <c r="LT46" s="367">
        <f>SUMIFS('内訳書2-16'!$T$8:$T$608,'内訳書2-16'!$F$8:$F$608,"補助対象外経費",'内訳書2-16'!$U$8:$U$608,LT$24)</f>
        <v>0</v>
      </c>
      <c r="LU46" s="367">
        <f>SUMIFS('内訳書2-16'!$T$8:$T$608,'内訳書2-16'!$F$8:$F$608,"補助対象外経費",'内訳書2-16'!$U$8:$U$608,LU$24)</f>
        <v>0</v>
      </c>
      <c r="LV46" s="367">
        <f>SUMIFS('内訳書2-16'!$T$8:$T$608,'内訳書2-16'!$F$8:$F$608,"補助対象外経費",'内訳書2-16'!$U$8:$U$608,LV$24)</f>
        <v>0</v>
      </c>
      <c r="LW46" s="367">
        <f>SUMIFS('内訳書2-16'!$T$8:$T$608,'内訳書2-16'!$F$8:$F$608,"補助対象外経費",'内訳書2-16'!$U$8:$U$608,LW$24)</f>
        <v>0</v>
      </c>
      <c r="LX46" s="367">
        <f>SUMIFS('内訳書2-16'!$T$8:$T$608,'内訳書2-16'!$F$8:$F$608,"補助対象外経費",'内訳書2-16'!$U$8:$U$608,LX$24)</f>
        <v>0</v>
      </c>
      <c r="LY46" s="367">
        <f>SUMIFS('内訳書2-16'!$T$8:$T$608,'内訳書2-16'!$F$8:$F$608,"補助対象外経費",'内訳書2-16'!$U$8:$U$608,LY$24)</f>
        <v>0</v>
      </c>
      <c r="LZ46" s="367">
        <f>SUMIFS('内訳書2-16'!$T$8:$T$608,'内訳書2-16'!$F$8:$F$608,"補助対象外経費",'内訳書2-16'!$U$8:$U$608,LZ$24)</f>
        <v>0</v>
      </c>
      <c r="MA46" s="367">
        <f>SUMIFS('内訳書2-16'!$T$8:$T$608,'内訳書2-16'!$F$8:$F$608,"補助対象外経費",'内訳書2-16'!$U$8:$U$608,MA$24)</f>
        <v>0</v>
      </c>
      <c r="MB46" s="368">
        <f t="shared" ref="MB46" si="201">SUM(LH46:MA46)</f>
        <v>0</v>
      </c>
      <c r="MC46" s="367">
        <f>SUMIFS('内訳書2-17'!$T$8:$T$608,'内訳書2-17'!$F$8:$F$608,"補助対象外経費",'内訳書2-17'!$U$8:$U$608,MC$24)</f>
        <v>0</v>
      </c>
      <c r="MD46" s="367">
        <f>SUMIFS('内訳書2-17'!$T$8:$T$608,'内訳書2-17'!$F$8:$F$608,"補助対象外経費",'内訳書2-17'!$U$8:$U$608,MD$24)</f>
        <v>0</v>
      </c>
      <c r="ME46" s="367">
        <f>SUMIFS('内訳書2-17'!$T$8:$T$608,'内訳書2-17'!$F$8:$F$608,"補助対象外経費",'内訳書2-17'!$U$8:$U$608,ME$24)</f>
        <v>0</v>
      </c>
      <c r="MF46" s="367">
        <f>SUMIFS('内訳書2-17'!$T$8:$T$608,'内訳書2-17'!$F$8:$F$608,"補助対象外経費",'内訳書2-17'!$U$8:$U$608,MF$24)</f>
        <v>0</v>
      </c>
      <c r="MG46" s="367">
        <f>SUMIFS('内訳書2-17'!$T$8:$T$608,'内訳書2-17'!$F$8:$F$608,"補助対象外経費",'内訳書2-17'!$U$8:$U$608,MG$24)</f>
        <v>0</v>
      </c>
      <c r="MH46" s="367">
        <f>SUMIFS('内訳書2-17'!$T$8:$T$608,'内訳書2-17'!$F$8:$F$608,"補助対象外経費",'内訳書2-17'!$U$8:$U$608,MH$24)</f>
        <v>0</v>
      </c>
      <c r="MI46" s="367">
        <f>SUMIFS('内訳書2-17'!$T$8:$T$608,'内訳書2-17'!$F$8:$F$608,"補助対象外経費",'内訳書2-17'!$U$8:$U$608,MI$24)</f>
        <v>0</v>
      </c>
      <c r="MJ46" s="367">
        <f>SUMIFS('内訳書2-17'!$T$8:$T$608,'内訳書2-17'!$F$8:$F$608,"補助対象外経費",'内訳書2-17'!$U$8:$U$608,MJ$24)</f>
        <v>0</v>
      </c>
      <c r="MK46" s="367">
        <f>SUMIFS('内訳書2-17'!$T$8:$T$608,'内訳書2-17'!$F$8:$F$608,"補助対象外経費",'内訳書2-17'!$U$8:$U$608,MK$24)</f>
        <v>0</v>
      </c>
      <c r="ML46" s="367">
        <f>SUMIFS('内訳書2-17'!$T$8:$T$608,'内訳書2-17'!$F$8:$F$608,"補助対象外経費",'内訳書2-17'!$U$8:$U$608,ML$24)</f>
        <v>0</v>
      </c>
      <c r="MM46" s="367">
        <f>SUMIFS('内訳書2-17'!$T$8:$T$608,'内訳書2-17'!$F$8:$F$608,"補助対象外経費",'内訳書2-17'!$U$8:$U$608,MM$24)</f>
        <v>0</v>
      </c>
      <c r="MN46" s="367">
        <f>SUMIFS('内訳書2-17'!$T$8:$T$608,'内訳書2-17'!$F$8:$F$608,"補助対象外経費",'内訳書2-17'!$U$8:$U$608,MN$24)</f>
        <v>0</v>
      </c>
      <c r="MO46" s="367">
        <f>SUMIFS('内訳書2-17'!$T$8:$T$608,'内訳書2-17'!$F$8:$F$608,"補助対象外経費",'内訳書2-17'!$U$8:$U$608,MO$24)</f>
        <v>0</v>
      </c>
      <c r="MP46" s="367">
        <f>SUMIFS('内訳書2-17'!$T$8:$T$608,'内訳書2-17'!$F$8:$F$608,"補助対象外経費",'内訳書2-17'!$U$8:$U$608,MP$24)</f>
        <v>0</v>
      </c>
      <c r="MQ46" s="367">
        <f>SUMIFS('内訳書2-17'!$T$8:$T$608,'内訳書2-17'!$F$8:$F$608,"補助対象外経費",'内訳書2-17'!$U$8:$U$608,MQ$24)</f>
        <v>0</v>
      </c>
      <c r="MR46" s="367">
        <f>SUMIFS('内訳書2-17'!$T$8:$T$608,'内訳書2-17'!$F$8:$F$608,"補助対象外経費",'内訳書2-17'!$U$8:$U$608,MR$24)</f>
        <v>0</v>
      </c>
      <c r="MS46" s="367">
        <f>SUMIFS('内訳書2-17'!$T$8:$T$608,'内訳書2-17'!$F$8:$F$608,"補助対象外経費",'内訳書2-17'!$U$8:$U$608,MS$24)</f>
        <v>0</v>
      </c>
      <c r="MT46" s="367">
        <f>SUMIFS('内訳書2-17'!$T$8:$T$608,'内訳書2-17'!$F$8:$F$608,"補助対象外経費",'内訳書2-17'!$U$8:$U$608,MT$24)</f>
        <v>0</v>
      </c>
      <c r="MU46" s="367">
        <f>SUMIFS('内訳書2-17'!$T$8:$T$608,'内訳書2-17'!$F$8:$F$608,"補助対象外経費",'内訳書2-17'!$U$8:$U$608,MU$24)</f>
        <v>0</v>
      </c>
      <c r="MV46" s="367">
        <f>SUMIFS('内訳書2-17'!$T$8:$T$608,'内訳書2-17'!$F$8:$F$608,"補助対象外経費",'内訳書2-17'!$U$8:$U$608,MV$24)</f>
        <v>0</v>
      </c>
      <c r="MW46" s="368">
        <f t="shared" ref="MW46" si="202">SUM(MC46:MV46)</f>
        <v>0</v>
      </c>
      <c r="MX46" s="367">
        <f>SUMIFS('内訳書2-18'!$T$8:$T$608,'内訳書2-18'!$F$8:$F$608,"補助対象外経費",'内訳書2-18'!$U$8:$U$608,MX$24)</f>
        <v>0</v>
      </c>
      <c r="MY46" s="367">
        <f>SUMIFS('内訳書2-18'!$T$8:$T$608,'内訳書2-18'!$F$8:$F$608,"補助対象外経費",'内訳書2-18'!$U$8:$U$608,MY$24)</f>
        <v>0</v>
      </c>
      <c r="MZ46" s="367">
        <f>SUMIFS('内訳書2-18'!$T$8:$T$608,'内訳書2-18'!$F$8:$F$608,"補助対象外経費",'内訳書2-18'!$U$8:$U$608,MZ$24)</f>
        <v>0</v>
      </c>
      <c r="NA46" s="367">
        <f>SUMIFS('内訳書2-18'!$T$8:$T$608,'内訳書2-18'!$F$8:$F$608,"補助対象外経費",'内訳書2-18'!$U$8:$U$608,NA$24)</f>
        <v>0</v>
      </c>
      <c r="NB46" s="367">
        <f>SUMIFS('内訳書2-18'!$T$8:$T$608,'内訳書2-18'!$F$8:$F$608,"補助対象外経費",'内訳書2-18'!$U$8:$U$608,NB$24)</f>
        <v>0</v>
      </c>
      <c r="NC46" s="367">
        <f>SUMIFS('内訳書2-18'!$T$8:$T$608,'内訳書2-18'!$F$8:$F$608,"補助対象外経費",'内訳書2-18'!$U$8:$U$608,NC$24)</f>
        <v>0</v>
      </c>
      <c r="ND46" s="367">
        <f>SUMIFS('内訳書2-18'!$T$8:$T$608,'内訳書2-18'!$F$8:$F$608,"補助対象外経費",'内訳書2-18'!$U$8:$U$608,ND$24)</f>
        <v>0</v>
      </c>
      <c r="NE46" s="367">
        <f>SUMIFS('内訳書2-18'!$T$8:$T$608,'内訳書2-18'!$F$8:$F$608,"補助対象外経費",'内訳書2-18'!$U$8:$U$608,NE$24)</f>
        <v>0</v>
      </c>
      <c r="NF46" s="367">
        <f>SUMIFS('内訳書2-18'!$T$8:$T$608,'内訳書2-18'!$F$8:$F$608,"補助対象外経費",'内訳書2-18'!$U$8:$U$608,NF$24)</f>
        <v>0</v>
      </c>
      <c r="NG46" s="367">
        <f>SUMIFS('内訳書2-18'!$T$8:$T$608,'内訳書2-18'!$F$8:$F$608,"補助対象外経費",'内訳書2-18'!$U$8:$U$608,NG$24)</f>
        <v>0</v>
      </c>
      <c r="NH46" s="367">
        <f>SUMIFS('内訳書2-18'!$T$8:$T$608,'内訳書2-18'!$F$8:$F$608,"補助対象外経費",'内訳書2-18'!$U$8:$U$608,NH$24)</f>
        <v>0</v>
      </c>
      <c r="NI46" s="367">
        <f>SUMIFS('内訳書2-18'!$T$8:$T$608,'内訳書2-18'!$F$8:$F$608,"補助対象外経費",'内訳書2-18'!$U$8:$U$608,NI$24)</f>
        <v>0</v>
      </c>
      <c r="NJ46" s="367">
        <f>SUMIFS('内訳書2-18'!$T$8:$T$608,'内訳書2-18'!$F$8:$F$608,"補助対象外経費",'内訳書2-18'!$U$8:$U$608,NJ$24)</f>
        <v>0</v>
      </c>
      <c r="NK46" s="367">
        <f>SUMIFS('内訳書2-18'!$T$8:$T$608,'内訳書2-18'!$F$8:$F$608,"補助対象外経費",'内訳書2-18'!$U$8:$U$608,NK$24)</f>
        <v>0</v>
      </c>
      <c r="NL46" s="367">
        <f>SUMIFS('内訳書2-18'!$T$8:$T$608,'内訳書2-18'!$F$8:$F$608,"補助対象外経費",'内訳書2-18'!$U$8:$U$608,NL$24)</f>
        <v>0</v>
      </c>
      <c r="NM46" s="367">
        <f>SUMIFS('内訳書2-18'!$T$8:$T$608,'内訳書2-18'!$F$8:$F$608,"補助対象外経費",'内訳書2-18'!$U$8:$U$608,NM$24)</f>
        <v>0</v>
      </c>
      <c r="NN46" s="367">
        <f>SUMIFS('内訳書2-18'!$T$8:$T$608,'内訳書2-18'!$F$8:$F$608,"補助対象外経費",'内訳書2-18'!$U$8:$U$608,NN$24)</f>
        <v>0</v>
      </c>
      <c r="NO46" s="367">
        <f>SUMIFS('内訳書2-18'!$T$8:$T$608,'内訳書2-18'!$F$8:$F$608,"補助対象外経費",'内訳書2-18'!$U$8:$U$608,NO$24)</f>
        <v>0</v>
      </c>
      <c r="NP46" s="367">
        <f>SUMIFS('内訳書2-18'!$T$8:$T$608,'内訳書2-18'!$F$8:$F$608,"補助対象外経費",'内訳書2-18'!$U$8:$U$608,NP$24)</f>
        <v>0</v>
      </c>
      <c r="NQ46" s="367">
        <f>SUMIFS('内訳書2-18'!$T$8:$T$608,'内訳書2-18'!$F$8:$F$608,"補助対象外経費",'内訳書2-18'!$U$8:$U$608,NQ$24)</f>
        <v>0</v>
      </c>
      <c r="NR46" s="368">
        <f t="shared" ref="NR46" si="203">SUM(MX46:NQ46)</f>
        <v>0</v>
      </c>
      <c r="NS46" s="367">
        <f>SUMIFS('内訳書2-19'!$T$8:$T$608,'内訳書2-19'!$F$8:$F$608,"補助対象外経費",'内訳書2-19'!$U$8:$U$608,NS$24)</f>
        <v>0</v>
      </c>
      <c r="NT46" s="367">
        <f>SUMIFS('内訳書2-19'!$T$8:$T$608,'内訳書2-19'!$F$8:$F$608,"補助対象外経費",'内訳書2-19'!$U$8:$U$608,NT$24)</f>
        <v>0</v>
      </c>
      <c r="NU46" s="367">
        <f>SUMIFS('内訳書2-19'!$T$8:$T$608,'内訳書2-19'!$F$8:$F$608,"補助対象外経費",'内訳書2-19'!$U$8:$U$608,NU$24)</f>
        <v>0</v>
      </c>
      <c r="NV46" s="367">
        <f>SUMIFS('内訳書2-19'!$T$8:$T$608,'内訳書2-19'!$F$8:$F$608,"補助対象外経費",'内訳書2-19'!$U$8:$U$608,NV$24)</f>
        <v>0</v>
      </c>
      <c r="NW46" s="367">
        <f>SUMIFS('内訳書2-19'!$T$8:$T$608,'内訳書2-19'!$F$8:$F$608,"補助対象外経費",'内訳書2-19'!$U$8:$U$608,NW$24)</f>
        <v>0</v>
      </c>
      <c r="NX46" s="367">
        <f>SUMIFS('内訳書2-19'!$T$8:$T$608,'内訳書2-19'!$F$8:$F$608,"補助対象外経費",'内訳書2-19'!$U$8:$U$608,NX$24)</f>
        <v>0</v>
      </c>
      <c r="NY46" s="367">
        <f>SUMIFS('内訳書2-19'!$T$8:$T$608,'内訳書2-19'!$F$8:$F$608,"補助対象外経費",'内訳書2-19'!$U$8:$U$608,NY$24)</f>
        <v>0</v>
      </c>
      <c r="NZ46" s="367">
        <f>SUMIFS('内訳書2-19'!$T$8:$T$608,'内訳書2-19'!$F$8:$F$608,"補助対象外経費",'内訳書2-19'!$U$8:$U$608,NZ$24)</f>
        <v>0</v>
      </c>
      <c r="OA46" s="367">
        <f>SUMIFS('内訳書2-19'!$T$8:$T$608,'内訳書2-19'!$F$8:$F$608,"補助対象外経費",'内訳書2-19'!$U$8:$U$608,OA$24)</f>
        <v>0</v>
      </c>
      <c r="OB46" s="367">
        <f>SUMIFS('内訳書2-19'!$T$8:$T$608,'内訳書2-19'!$F$8:$F$608,"補助対象外経費",'内訳書2-19'!$U$8:$U$608,OB$24)</f>
        <v>0</v>
      </c>
      <c r="OC46" s="367">
        <f>SUMIFS('内訳書2-19'!$T$8:$T$608,'内訳書2-19'!$F$8:$F$608,"補助対象外経費",'内訳書2-19'!$U$8:$U$608,OC$24)</f>
        <v>0</v>
      </c>
      <c r="OD46" s="367">
        <f>SUMIFS('内訳書2-19'!$T$8:$T$608,'内訳書2-19'!$F$8:$F$608,"補助対象外経費",'内訳書2-19'!$U$8:$U$608,OD$24)</f>
        <v>0</v>
      </c>
      <c r="OE46" s="367">
        <f>SUMIFS('内訳書2-19'!$T$8:$T$608,'内訳書2-19'!$F$8:$F$608,"補助対象外経費",'内訳書2-19'!$U$8:$U$608,OE$24)</f>
        <v>0</v>
      </c>
      <c r="OF46" s="367">
        <f>SUMIFS('内訳書2-19'!$T$8:$T$608,'内訳書2-19'!$F$8:$F$608,"補助対象外経費",'内訳書2-19'!$U$8:$U$608,OF$24)</f>
        <v>0</v>
      </c>
      <c r="OG46" s="367">
        <f>SUMIFS('内訳書2-19'!$T$8:$T$608,'内訳書2-19'!$F$8:$F$608,"補助対象外経費",'内訳書2-19'!$U$8:$U$608,OG$24)</f>
        <v>0</v>
      </c>
      <c r="OH46" s="367">
        <f>SUMIFS('内訳書2-19'!$T$8:$T$608,'内訳書2-19'!$F$8:$F$608,"補助対象外経費",'内訳書2-19'!$U$8:$U$608,OH$24)</f>
        <v>0</v>
      </c>
      <c r="OI46" s="367">
        <f>SUMIFS('内訳書2-19'!$T$8:$T$608,'内訳書2-19'!$F$8:$F$608,"補助対象外経費",'内訳書2-19'!$U$8:$U$608,OI$24)</f>
        <v>0</v>
      </c>
      <c r="OJ46" s="367">
        <f>SUMIFS('内訳書2-19'!$T$8:$T$608,'内訳書2-19'!$F$8:$F$608,"補助対象外経費",'内訳書2-19'!$U$8:$U$608,OJ$24)</f>
        <v>0</v>
      </c>
      <c r="OK46" s="367">
        <f>SUMIFS('内訳書2-19'!$T$8:$T$608,'内訳書2-19'!$F$8:$F$608,"補助対象外経費",'内訳書2-19'!$U$8:$U$608,OK$24)</f>
        <v>0</v>
      </c>
      <c r="OL46" s="367">
        <f>SUMIFS('内訳書2-19'!$T$8:$T$608,'内訳書2-19'!$F$8:$F$608,"補助対象外経費",'内訳書2-19'!$U$8:$U$608,OL$24)</f>
        <v>0</v>
      </c>
      <c r="OM46" s="368">
        <f t="shared" ref="OM46" si="204">SUM(NS46:OL46)</f>
        <v>0</v>
      </c>
      <c r="ON46" s="367">
        <f>SUMIFS('内訳書2-20'!$T$8:$T$608,'内訳書2-20'!$F$8:$F$608,"補助対象外経費",'内訳書2-20'!$U$8:$U$608,ON$24)</f>
        <v>0</v>
      </c>
      <c r="OO46" s="367">
        <f>SUMIFS('内訳書2-20'!$T$8:$T$608,'内訳書2-20'!$F$8:$F$608,"補助対象外経費",'内訳書2-20'!$U$8:$U$608,OO$24)</f>
        <v>0</v>
      </c>
      <c r="OP46" s="367">
        <f>SUMIFS('内訳書2-20'!$T$8:$T$608,'内訳書2-20'!$F$8:$F$608,"補助対象外経費",'内訳書2-20'!$U$8:$U$608,OP$24)</f>
        <v>0</v>
      </c>
      <c r="OQ46" s="367">
        <f>SUMIFS('内訳書2-20'!$T$8:$T$608,'内訳書2-20'!$F$8:$F$608,"補助対象外経費",'内訳書2-20'!$U$8:$U$608,OQ$24)</f>
        <v>0</v>
      </c>
      <c r="OR46" s="367">
        <f>SUMIFS('内訳書2-20'!$T$8:$T$608,'内訳書2-20'!$F$8:$F$608,"補助対象外経費",'内訳書2-20'!$U$8:$U$608,OR$24)</f>
        <v>0</v>
      </c>
      <c r="OS46" s="367">
        <f>SUMIFS('内訳書2-20'!$T$8:$T$608,'内訳書2-20'!$F$8:$F$608,"補助対象外経費",'内訳書2-20'!$U$8:$U$608,OS$24)</f>
        <v>0</v>
      </c>
      <c r="OT46" s="367">
        <f>SUMIFS('内訳書2-20'!$T$8:$T$608,'内訳書2-20'!$F$8:$F$608,"補助対象外経費",'内訳書2-20'!$U$8:$U$608,OT$24)</f>
        <v>0</v>
      </c>
      <c r="OU46" s="367">
        <f>SUMIFS('内訳書2-20'!$T$8:$T$608,'内訳書2-20'!$F$8:$F$608,"補助対象外経費",'内訳書2-20'!$U$8:$U$608,OU$24)</f>
        <v>0</v>
      </c>
      <c r="OV46" s="367">
        <f>SUMIFS('内訳書2-20'!$T$8:$T$608,'内訳書2-20'!$F$8:$F$608,"補助対象外経費",'内訳書2-20'!$U$8:$U$608,OV$24)</f>
        <v>0</v>
      </c>
      <c r="OW46" s="367">
        <f>SUMIFS('内訳書2-20'!$T$8:$T$608,'内訳書2-20'!$F$8:$F$608,"補助対象外経費",'内訳書2-20'!$U$8:$U$608,OW$24)</f>
        <v>0</v>
      </c>
      <c r="OX46" s="367">
        <f>SUMIFS('内訳書2-20'!$T$8:$T$608,'内訳書2-20'!$F$8:$F$608,"補助対象外経費",'内訳書2-20'!$U$8:$U$608,OX$24)</f>
        <v>0</v>
      </c>
      <c r="OY46" s="367">
        <f>SUMIFS('内訳書2-20'!$T$8:$T$608,'内訳書2-20'!$F$8:$F$608,"補助対象外経費",'内訳書2-20'!$U$8:$U$608,OY$24)</f>
        <v>0</v>
      </c>
      <c r="OZ46" s="367">
        <f>SUMIFS('内訳書2-20'!$T$8:$T$608,'内訳書2-20'!$F$8:$F$608,"補助対象外経費",'内訳書2-20'!$U$8:$U$608,OZ$24)</f>
        <v>0</v>
      </c>
      <c r="PA46" s="367">
        <f>SUMIFS('内訳書2-20'!$T$8:$T$608,'内訳書2-20'!$F$8:$F$608,"補助対象外経費",'内訳書2-20'!$U$8:$U$608,PA$24)</f>
        <v>0</v>
      </c>
      <c r="PB46" s="367">
        <f>SUMIFS('内訳書2-20'!$T$8:$T$608,'内訳書2-20'!$F$8:$F$608,"補助対象外経費",'内訳書2-20'!$U$8:$U$608,PB$24)</f>
        <v>0</v>
      </c>
      <c r="PC46" s="367">
        <f>SUMIFS('内訳書2-20'!$T$8:$T$608,'内訳書2-20'!$F$8:$F$608,"補助対象外経費",'内訳書2-20'!$U$8:$U$608,PC$24)</f>
        <v>0</v>
      </c>
      <c r="PD46" s="367">
        <f>SUMIFS('内訳書2-20'!$T$8:$T$608,'内訳書2-20'!$F$8:$F$608,"補助対象外経費",'内訳書2-20'!$U$8:$U$608,PD$24)</f>
        <v>0</v>
      </c>
      <c r="PE46" s="367">
        <f>SUMIFS('内訳書2-20'!$T$8:$T$608,'内訳書2-20'!$F$8:$F$608,"補助対象外経費",'内訳書2-20'!$U$8:$U$608,PE$24)</f>
        <v>0</v>
      </c>
      <c r="PF46" s="367">
        <f>SUMIFS('内訳書2-20'!$T$8:$T$608,'内訳書2-20'!$F$8:$F$608,"補助対象外経費",'内訳書2-20'!$U$8:$U$608,PF$24)</f>
        <v>0</v>
      </c>
      <c r="PG46" s="367">
        <f>SUMIFS('内訳書2-20'!$T$8:$T$608,'内訳書2-20'!$F$8:$F$608,"補助対象外経費",'内訳書2-20'!$U$8:$U$608,PG$24)</f>
        <v>0</v>
      </c>
      <c r="PH46" s="368">
        <f t="shared" ref="PH46" si="205">SUM(ON46:PG46)</f>
        <v>0</v>
      </c>
      <c r="PI46" s="291">
        <f>'内訳書2-21'!I$506</f>
        <v>0</v>
      </c>
      <c r="PJ46" s="282">
        <f t="shared" ref="PJ46" si="206">SUMIFS($E46:$PH46,$E$7:$PH$7,"総数")+PI46</f>
        <v>0</v>
      </c>
      <c r="PL46" s="296"/>
    </row>
    <row r="47" spans="2:428" ht="22.5" customHeight="1" thickTop="1">
      <c r="B47" s="762" t="s">
        <v>88</v>
      </c>
      <c r="C47" s="762"/>
      <c r="D47" s="762"/>
      <c r="E47" s="294">
        <f>E45+E46</f>
        <v>0</v>
      </c>
      <c r="F47" s="294">
        <f t="shared" ref="F47:X47" si="207">F45+F46</f>
        <v>0</v>
      </c>
      <c r="G47" s="294">
        <f t="shared" si="207"/>
        <v>0</v>
      </c>
      <c r="H47" s="294">
        <f t="shared" si="207"/>
        <v>0</v>
      </c>
      <c r="I47" s="294">
        <f t="shared" si="207"/>
        <v>0</v>
      </c>
      <c r="J47" s="294">
        <f t="shared" si="207"/>
        <v>0</v>
      </c>
      <c r="K47" s="294">
        <f t="shared" si="207"/>
        <v>0</v>
      </c>
      <c r="L47" s="294">
        <f t="shared" si="207"/>
        <v>0</v>
      </c>
      <c r="M47" s="294">
        <f t="shared" si="207"/>
        <v>0</v>
      </c>
      <c r="N47" s="294">
        <f t="shared" si="207"/>
        <v>0</v>
      </c>
      <c r="O47" s="294">
        <f t="shared" si="207"/>
        <v>0</v>
      </c>
      <c r="P47" s="294">
        <f t="shared" si="207"/>
        <v>0</v>
      </c>
      <c r="Q47" s="294">
        <f t="shared" si="207"/>
        <v>0</v>
      </c>
      <c r="R47" s="294">
        <f t="shared" si="207"/>
        <v>0</v>
      </c>
      <c r="S47" s="294">
        <f t="shared" si="207"/>
        <v>0</v>
      </c>
      <c r="T47" s="294">
        <f t="shared" si="207"/>
        <v>0</v>
      </c>
      <c r="U47" s="294">
        <f t="shared" si="207"/>
        <v>0</v>
      </c>
      <c r="V47" s="294">
        <f t="shared" si="207"/>
        <v>0</v>
      </c>
      <c r="W47" s="294">
        <f t="shared" si="207"/>
        <v>0</v>
      </c>
      <c r="X47" s="294">
        <f t="shared" si="207"/>
        <v>0</v>
      </c>
      <c r="Y47" s="295">
        <f>SUM(Y45,Y46)</f>
        <v>0</v>
      </c>
      <c r="Z47" s="294">
        <f t="shared" ref="Z47:AS47" si="208">Z45+Z46</f>
        <v>0</v>
      </c>
      <c r="AA47" s="294">
        <f t="shared" si="208"/>
        <v>0</v>
      </c>
      <c r="AB47" s="294">
        <f t="shared" si="208"/>
        <v>0</v>
      </c>
      <c r="AC47" s="294">
        <f t="shared" si="208"/>
        <v>0</v>
      </c>
      <c r="AD47" s="294">
        <f t="shared" si="208"/>
        <v>0</v>
      </c>
      <c r="AE47" s="294">
        <f t="shared" si="208"/>
        <v>0</v>
      </c>
      <c r="AF47" s="294">
        <f t="shared" si="208"/>
        <v>0</v>
      </c>
      <c r="AG47" s="294">
        <f t="shared" si="208"/>
        <v>0</v>
      </c>
      <c r="AH47" s="294">
        <f t="shared" si="208"/>
        <v>0</v>
      </c>
      <c r="AI47" s="294">
        <f t="shared" si="208"/>
        <v>0</v>
      </c>
      <c r="AJ47" s="294">
        <f t="shared" si="208"/>
        <v>0</v>
      </c>
      <c r="AK47" s="294">
        <f t="shared" si="208"/>
        <v>0</v>
      </c>
      <c r="AL47" s="294">
        <f t="shared" si="208"/>
        <v>0</v>
      </c>
      <c r="AM47" s="294">
        <f t="shared" si="208"/>
        <v>0</v>
      </c>
      <c r="AN47" s="294">
        <f t="shared" si="208"/>
        <v>0</v>
      </c>
      <c r="AO47" s="294">
        <f t="shared" si="208"/>
        <v>0</v>
      </c>
      <c r="AP47" s="294">
        <f t="shared" si="208"/>
        <v>0</v>
      </c>
      <c r="AQ47" s="294">
        <f t="shared" si="208"/>
        <v>0</v>
      </c>
      <c r="AR47" s="294">
        <f t="shared" si="208"/>
        <v>0</v>
      </c>
      <c r="AS47" s="294">
        <f t="shared" si="208"/>
        <v>0</v>
      </c>
      <c r="AT47" s="295">
        <f t="shared" ref="AT47" si="209">SUM(AT45,AT46)</f>
        <v>0</v>
      </c>
      <c r="AU47" s="294">
        <f t="shared" ref="AU47:BN47" si="210">AU45+AU46</f>
        <v>0</v>
      </c>
      <c r="AV47" s="294">
        <f t="shared" si="210"/>
        <v>0</v>
      </c>
      <c r="AW47" s="294">
        <f t="shared" si="210"/>
        <v>0</v>
      </c>
      <c r="AX47" s="294">
        <f t="shared" si="210"/>
        <v>0</v>
      </c>
      <c r="AY47" s="294">
        <f t="shared" si="210"/>
        <v>0</v>
      </c>
      <c r="AZ47" s="294">
        <f t="shared" si="210"/>
        <v>0</v>
      </c>
      <c r="BA47" s="294">
        <f t="shared" si="210"/>
        <v>0</v>
      </c>
      <c r="BB47" s="294">
        <f t="shared" si="210"/>
        <v>0</v>
      </c>
      <c r="BC47" s="294">
        <f t="shared" si="210"/>
        <v>0</v>
      </c>
      <c r="BD47" s="294">
        <f t="shared" si="210"/>
        <v>0</v>
      </c>
      <c r="BE47" s="294">
        <f t="shared" si="210"/>
        <v>0</v>
      </c>
      <c r="BF47" s="294">
        <f t="shared" si="210"/>
        <v>0</v>
      </c>
      <c r="BG47" s="294">
        <f t="shared" si="210"/>
        <v>0</v>
      </c>
      <c r="BH47" s="294">
        <f t="shared" si="210"/>
        <v>0</v>
      </c>
      <c r="BI47" s="294">
        <f t="shared" si="210"/>
        <v>0</v>
      </c>
      <c r="BJ47" s="294">
        <f t="shared" si="210"/>
        <v>0</v>
      </c>
      <c r="BK47" s="294">
        <f t="shared" si="210"/>
        <v>0</v>
      </c>
      <c r="BL47" s="294">
        <f t="shared" si="210"/>
        <v>0</v>
      </c>
      <c r="BM47" s="294">
        <f t="shared" si="210"/>
        <v>0</v>
      </c>
      <c r="BN47" s="294">
        <f t="shared" si="210"/>
        <v>0</v>
      </c>
      <c r="BO47" s="295">
        <f t="shared" ref="BO47" si="211">SUM(BO45,BO46)</f>
        <v>0</v>
      </c>
      <c r="BP47" s="294">
        <f t="shared" ref="BP47:CI47" si="212">BP45+BP46</f>
        <v>0</v>
      </c>
      <c r="BQ47" s="294">
        <f t="shared" si="212"/>
        <v>0</v>
      </c>
      <c r="BR47" s="294">
        <f t="shared" si="212"/>
        <v>0</v>
      </c>
      <c r="BS47" s="294">
        <f t="shared" si="212"/>
        <v>0</v>
      </c>
      <c r="BT47" s="294">
        <f t="shared" si="212"/>
        <v>0</v>
      </c>
      <c r="BU47" s="294">
        <f t="shared" si="212"/>
        <v>0</v>
      </c>
      <c r="BV47" s="294">
        <f t="shared" si="212"/>
        <v>0</v>
      </c>
      <c r="BW47" s="294">
        <f t="shared" si="212"/>
        <v>0</v>
      </c>
      <c r="BX47" s="294">
        <f t="shared" si="212"/>
        <v>0</v>
      </c>
      <c r="BY47" s="294">
        <f t="shared" si="212"/>
        <v>0</v>
      </c>
      <c r="BZ47" s="294">
        <f t="shared" si="212"/>
        <v>0</v>
      </c>
      <c r="CA47" s="294">
        <f t="shared" si="212"/>
        <v>0</v>
      </c>
      <c r="CB47" s="294">
        <f t="shared" si="212"/>
        <v>0</v>
      </c>
      <c r="CC47" s="294">
        <f t="shared" si="212"/>
        <v>0</v>
      </c>
      <c r="CD47" s="294">
        <f t="shared" si="212"/>
        <v>0</v>
      </c>
      <c r="CE47" s="294">
        <f t="shared" si="212"/>
        <v>0</v>
      </c>
      <c r="CF47" s="294">
        <f t="shared" si="212"/>
        <v>0</v>
      </c>
      <c r="CG47" s="294">
        <f t="shared" si="212"/>
        <v>0</v>
      </c>
      <c r="CH47" s="294">
        <f t="shared" si="212"/>
        <v>0</v>
      </c>
      <c r="CI47" s="294">
        <f t="shared" si="212"/>
        <v>0</v>
      </c>
      <c r="CJ47" s="295">
        <f t="shared" ref="CJ47" si="213">SUM(CJ45,CJ46)</f>
        <v>0</v>
      </c>
      <c r="CK47" s="294">
        <f t="shared" ref="CK47:DD47" si="214">CK45+CK46</f>
        <v>0</v>
      </c>
      <c r="CL47" s="294">
        <f t="shared" si="214"/>
        <v>0</v>
      </c>
      <c r="CM47" s="294">
        <f t="shared" si="214"/>
        <v>0</v>
      </c>
      <c r="CN47" s="294">
        <f t="shared" si="214"/>
        <v>0</v>
      </c>
      <c r="CO47" s="294">
        <f t="shared" si="214"/>
        <v>0</v>
      </c>
      <c r="CP47" s="294">
        <f t="shared" si="214"/>
        <v>0</v>
      </c>
      <c r="CQ47" s="294">
        <f t="shared" si="214"/>
        <v>0</v>
      </c>
      <c r="CR47" s="294">
        <f t="shared" si="214"/>
        <v>0</v>
      </c>
      <c r="CS47" s="294">
        <f t="shared" si="214"/>
        <v>0</v>
      </c>
      <c r="CT47" s="294">
        <f t="shared" si="214"/>
        <v>0</v>
      </c>
      <c r="CU47" s="294">
        <f t="shared" si="214"/>
        <v>0</v>
      </c>
      <c r="CV47" s="294">
        <f t="shared" si="214"/>
        <v>0</v>
      </c>
      <c r="CW47" s="294">
        <f t="shared" si="214"/>
        <v>0</v>
      </c>
      <c r="CX47" s="294">
        <f t="shared" si="214"/>
        <v>0</v>
      </c>
      <c r="CY47" s="294">
        <f t="shared" si="214"/>
        <v>0</v>
      </c>
      <c r="CZ47" s="294">
        <f t="shared" si="214"/>
        <v>0</v>
      </c>
      <c r="DA47" s="294">
        <f t="shared" si="214"/>
        <v>0</v>
      </c>
      <c r="DB47" s="294">
        <f t="shared" si="214"/>
        <v>0</v>
      </c>
      <c r="DC47" s="294">
        <f t="shared" si="214"/>
        <v>0</v>
      </c>
      <c r="DD47" s="294">
        <f t="shared" si="214"/>
        <v>0</v>
      </c>
      <c r="DE47" s="295">
        <f t="shared" ref="DE47" si="215">SUM(DE45,DE46)</f>
        <v>0</v>
      </c>
      <c r="DF47" s="294">
        <f t="shared" ref="DF47:DY47" si="216">DF45+DF46</f>
        <v>0</v>
      </c>
      <c r="DG47" s="294">
        <f t="shared" si="216"/>
        <v>0</v>
      </c>
      <c r="DH47" s="294">
        <f t="shared" si="216"/>
        <v>0</v>
      </c>
      <c r="DI47" s="294">
        <f t="shared" si="216"/>
        <v>0</v>
      </c>
      <c r="DJ47" s="294">
        <f t="shared" si="216"/>
        <v>0</v>
      </c>
      <c r="DK47" s="294">
        <f t="shared" si="216"/>
        <v>0</v>
      </c>
      <c r="DL47" s="294">
        <f t="shared" si="216"/>
        <v>0</v>
      </c>
      <c r="DM47" s="294">
        <f t="shared" si="216"/>
        <v>0</v>
      </c>
      <c r="DN47" s="294">
        <f t="shared" si="216"/>
        <v>0</v>
      </c>
      <c r="DO47" s="294">
        <f t="shared" si="216"/>
        <v>0</v>
      </c>
      <c r="DP47" s="294">
        <f t="shared" si="216"/>
        <v>0</v>
      </c>
      <c r="DQ47" s="294">
        <f t="shared" si="216"/>
        <v>0</v>
      </c>
      <c r="DR47" s="294">
        <f t="shared" si="216"/>
        <v>0</v>
      </c>
      <c r="DS47" s="294">
        <f t="shared" si="216"/>
        <v>0</v>
      </c>
      <c r="DT47" s="294">
        <f t="shared" si="216"/>
        <v>0</v>
      </c>
      <c r="DU47" s="294">
        <f t="shared" si="216"/>
        <v>0</v>
      </c>
      <c r="DV47" s="294">
        <f t="shared" si="216"/>
        <v>0</v>
      </c>
      <c r="DW47" s="294">
        <f t="shared" si="216"/>
        <v>0</v>
      </c>
      <c r="DX47" s="294">
        <f t="shared" si="216"/>
        <v>0</v>
      </c>
      <c r="DY47" s="294">
        <f t="shared" si="216"/>
        <v>0</v>
      </c>
      <c r="DZ47" s="295">
        <f t="shared" ref="DZ47" si="217">SUM(DZ45,DZ46)</f>
        <v>0</v>
      </c>
      <c r="EA47" s="294">
        <f t="shared" ref="EA47:ET47" si="218">EA45+EA46</f>
        <v>0</v>
      </c>
      <c r="EB47" s="294">
        <f t="shared" si="218"/>
        <v>0</v>
      </c>
      <c r="EC47" s="294">
        <f t="shared" si="218"/>
        <v>0</v>
      </c>
      <c r="ED47" s="294">
        <f t="shared" si="218"/>
        <v>0</v>
      </c>
      <c r="EE47" s="294">
        <f t="shared" si="218"/>
        <v>0</v>
      </c>
      <c r="EF47" s="294">
        <f t="shared" si="218"/>
        <v>0</v>
      </c>
      <c r="EG47" s="294">
        <f t="shared" si="218"/>
        <v>0</v>
      </c>
      <c r="EH47" s="294">
        <f t="shared" si="218"/>
        <v>0</v>
      </c>
      <c r="EI47" s="294">
        <f t="shared" si="218"/>
        <v>0</v>
      </c>
      <c r="EJ47" s="294">
        <f t="shared" si="218"/>
        <v>0</v>
      </c>
      <c r="EK47" s="294">
        <f t="shared" si="218"/>
        <v>0</v>
      </c>
      <c r="EL47" s="294">
        <f t="shared" si="218"/>
        <v>0</v>
      </c>
      <c r="EM47" s="294">
        <f t="shared" si="218"/>
        <v>0</v>
      </c>
      <c r="EN47" s="294">
        <f t="shared" si="218"/>
        <v>0</v>
      </c>
      <c r="EO47" s="294">
        <f t="shared" si="218"/>
        <v>0</v>
      </c>
      <c r="EP47" s="294">
        <f t="shared" si="218"/>
        <v>0</v>
      </c>
      <c r="EQ47" s="294">
        <f t="shared" si="218"/>
        <v>0</v>
      </c>
      <c r="ER47" s="294">
        <f t="shared" si="218"/>
        <v>0</v>
      </c>
      <c r="ES47" s="294">
        <f t="shared" si="218"/>
        <v>0</v>
      </c>
      <c r="ET47" s="294">
        <f t="shared" si="218"/>
        <v>0</v>
      </c>
      <c r="EU47" s="295">
        <f t="shared" ref="EU47" si="219">SUM(EU45,EU46)</f>
        <v>0</v>
      </c>
      <c r="EV47" s="294">
        <f t="shared" ref="EV47:FO47" si="220">EV45+EV46</f>
        <v>0</v>
      </c>
      <c r="EW47" s="294">
        <f t="shared" si="220"/>
        <v>0</v>
      </c>
      <c r="EX47" s="294">
        <f t="shared" si="220"/>
        <v>0</v>
      </c>
      <c r="EY47" s="294">
        <f t="shared" si="220"/>
        <v>0</v>
      </c>
      <c r="EZ47" s="294">
        <f t="shared" si="220"/>
        <v>0</v>
      </c>
      <c r="FA47" s="294">
        <f t="shared" si="220"/>
        <v>0</v>
      </c>
      <c r="FB47" s="294">
        <f t="shared" si="220"/>
        <v>0</v>
      </c>
      <c r="FC47" s="294">
        <f t="shared" si="220"/>
        <v>0</v>
      </c>
      <c r="FD47" s="294">
        <f t="shared" si="220"/>
        <v>0</v>
      </c>
      <c r="FE47" s="294">
        <f t="shared" si="220"/>
        <v>0</v>
      </c>
      <c r="FF47" s="294">
        <f t="shared" si="220"/>
        <v>0</v>
      </c>
      <c r="FG47" s="294">
        <f t="shared" si="220"/>
        <v>0</v>
      </c>
      <c r="FH47" s="294">
        <f t="shared" si="220"/>
        <v>0</v>
      </c>
      <c r="FI47" s="294">
        <f t="shared" si="220"/>
        <v>0</v>
      </c>
      <c r="FJ47" s="294">
        <f t="shared" si="220"/>
        <v>0</v>
      </c>
      <c r="FK47" s="294">
        <f t="shared" si="220"/>
        <v>0</v>
      </c>
      <c r="FL47" s="294">
        <f t="shared" si="220"/>
        <v>0</v>
      </c>
      <c r="FM47" s="294">
        <f t="shared" si="220"/>
        <v>0</v>
      </c>
      <c r="FN47" s="294">
        <f t="shared" si="220"/>
        <v>0</v>
      </c>
      <c r="FO47" s="294">
        <f t="shared" si="220"/>
        <v>0</v>
      </c>
      <c r="FP47" s="295">
        <f t="shared" ref="FP47" si="221">SUM(FP45,FP46)</f>
        <v>0</v>
      </c>
      <c r="FQ47" s="294">
        <f t="shared" ref="FQ47:GJ47" si="222">FQ45+FQ46</f>
        <v>0</v>
      </c>
      <c r="FR47" s="294">
        <f t="shared" si="222"/>
        <v>0</v>
      </c>
      <c r="FS47" s="294">
        <f t="shared" si="222"/>
        <v>0</v>
      </c>
      <c r="FT47" s="294">
        <f t="shared" si="222"/>
        <v>0</v>
      </c>
      <c r="FU47" s="294">
        <f t="shared" si="222"/>
        <v>0</v>
      </c>
      <c r="FV47" s="294">
        <f t="shared" si="222"/>
        <v>0</v>
      </c>
      <c r="FW47" s="294">
        <f t="shared" si="222"/>
        <v>0</v>
      </c>
      <c r="FX47" s="294">
        <f t="shared" si="222"/>
        <v>0</v>
      </c>
      <c r="FY47" s="294">
        <f t="shared" si="222"/>
        <v>0</v>
      </c>
      <c r="FZ47" s="294">
        <f t="shared" si="222"/>
        <v>0</v>
      </c>
      <c r="GA47" s="294">
        <f t="shared" si="222"/>
        <v>0</v>
      </c>
      <c r="GB47" s="294">
        <f t="shared" si="222"/>
        <v>0</v>
      </c>
      <c r="GC47" s="294">
        <f t="shared" si="222"/>
        <v>0</v>
      </c>
      <c r="GD47" s="294">
        <f t="shared" si="222"/>
        <v>0</v>
      </c>
      <c r="GE47" s="294">
        <f t="shared" si="222"/>
        <v>0</v>
      </c>
      <c r="GF47" s="294">
        <f t="shared" si="222"/>
        <v>0</v>
      </c>
      <c r="GG47" s="294">
        <f t="shared" si="222"/>
        <v>0</v>
      </c>
      <c r="GH47" s="294">
        <f t="shared" si="222"/>
        <v>0</v>
      </c>
      <c r="GI47" s="294">
        <f t="shared" si="222"/>
        <v>0</v>
      </c>
      <c r="GJ47" s="294">
        <f t="shared" si="222"/>
        <v>0</v>
      </c>
      <c r="GK47" s="295">
        <f t="shared" ref="GK47" si="223">SUM(GK45,GK46)</f>
        <v>0</v>
      </c>
      <c r="GL47" s="294">
        <f t="shared" ref="GL47:HE47" si="224">GL45+GL46</f>
        <v>0</v>
      </c>
      <c r="GM47" s="294">
        <f t="shared" si="224"/>
        <v>0</v>
      </c>
      <c r="GN47" s="294">
        <f t="shared" si="224"/>
        <v>0</v>
      </c>
      <c r="GO47" s="294">
        <f t="shared" si="224"/>
        <v>0</v>
      </c>
      <c r="GP47" s="294">
        <f t="shared" si="224"/>
        <v>0</v>
      </c>
      <c r="GQ47" s="294">
        <f t="shared" si="224"/>
        <v>0</v>
      </c>
      <c r="GR47" s="294">
        <f t="shared" si="224"/>
        <v>0</v>
      </c>
      <c r="GS47" s="294">
        <f t="shared" si="224"/>
        <v>0</v>
      </c>
      <c r="GT47" s="294">
        <f t="shared" si="224"/>
        <v>0</v>
      </c>
      <c r="GU47" s="294">
        <f t="shared" si="224"/>
        <v>0</v>
      </c>
      <c r="GV47" s="294">
        <f t="shared" si="224"/>
        <v>0</v>
      </c>
      <c r="GW47" s="294">
        <f t="shared" si="224"/>
        <v>0</v>
      </c>
      <c r="GX47" s="294">
        <f t="shared" si="224"/>
        <v>0</v>
      </c>
      <c r="GY47" s="294">
        <f t="shared" si="224"/>
        <v>0</v>
      </c>
      <c r="GZ47" s="294">
        <f t="shared" si="224"/>
        <v>0</v>
      </c>
      <c r="HA47" s="294">
        <f t="shared" si="224"/>
        <v>0</v>
      </c>
      <c r="HB47" s="294">
        <f t="shared" si="224"/>
        <v>0</v>
      </c>
      <c r="HC47" s="294">
        <f t="shared" si="224"/>
        <v>0</v>
      </c>
      <c r="HD47" s="294">
        <f t="shared" si="224"/>
        <v>0</v>
      </c>
      <c r="HE47" s="294">
        <f t="shared" si="224"/>
        <v>0</v>
      </c>
      <c r="HF47" s="295">
        <f t="shared" ref="HF47" si="225">SUM(HF45,HF46)</f>
        <v>0</v>
      </c>
      <c r="HG47" s="294">
        <f t="shared" ref="HG47:HZ47" si="226">HG45+HG46</f>
        <v>0</v>
      </c>
      <c r="HH47" s="294">
        <f t="shared" si="226"/>
        <v>0</v>
      </c>
      <c r="HI47" s="294">
        <f t="shared" si="226"/>
        <v>0</v>
      </c>
      <c r="HJ47" s="294">
        <f t="shared" si="226"/>
        <v>0</v>
      </c>
      <c r="HK47" s="294">
        <f t="shared" si="226"/>
        <v>0</v>
      </c>
      <c r="HL47" s="294">
        <f t="shared" si="226"/>
        <v>0</v>
      </c>
      <c r="HM47" s="294">
        <f t="shared" si="226"/>
        <v>0</v>
      </c>
      <c r="HN47" s="294">
        <f t="shared" si="226"/>
        <v>0</v>
      </c>
      <c r="HO47" s="294">
        <f t="shared" si="226"/>
        <v>0</v>
      </c>
      <c r="HP47" s="294">
        <f t="shared" si="226"/>
        <v>0</v>
      </c>
      <c r="HQ47" s="294">
        <f t="shared" si="226"/>
        <v>0</v>
      </c>
      <c r="HR47" s="294">
        <f t="shared" si="226"/>
        <v>0</v>
      </c>
      <c r="HS47" s="294">
        <f t="shared" si="226"/>
        <v>0</v>
      </c>
      <c r="HT47" s="294">
        <f t="shared" si="226"/>
        <v>0</v>
      </c>
      <c r="HU47" s="294">
        <f t="shared" si="226"/>
        <v>0</v>
      </c>
      <c r="HV47" s="294">
        <f t="shared" si="226"/>
        <v>0</v>
      </c>
      <c r="HW47" s="294">
        <f t="shared" si="226"/>
        <v>0</v>
      </c>
      <c r="HX47" s="294">
        <f t="shared" si="226"/>
        <v>0</v>
      </c>
      <c r="HY47" s="294">
        <f t="shared" si="226"/>
        <v>0</v>
      </c>
      <c r="HZ47" s="294">
        <f t="shared" si="226"/>
        <v>0</v>
      </c>
      <c r="IA47" s="295">
        <f t="shared" ref="IA47" si="227">SUM(IA45,IA46)</f>
        <v>0</v>
      </c>
      <c r="IB47" s="294">
        <f t="shared" ref="IB47:IU47" si="228">IB45+IB46</f>
        <v>0</v>
      </c>
      <c r="IC47" s="294">
        <f t="shared" si="228"/>
        <v>0</v>
      </c>
      <c r="ID47" s="294">
        <f t="shared" si="228"/>
        <v>0</v>
      </c>
      <c r="IE47" s="294">
        <f t="shared" si="228"/>
        <v>0</v>
      </c>
      <c r="IF47" s="294">
        <f t="shared" si="228"/>
        <v>0</v>
      </c>
      <c r="IG47" s="294">
        <f t="shared" si="228"/>
        <v>0</v>
      </c>
      <c r="IH47" s="294">
        <f t="shared" si="228"/>
        <v>0</v>
      </c>
      <c r="II47" s="294">
        <f t="shared" si="228"/>
        <v>0</v>
      </c>
      <c r="IJ47" s="294">
        <f t="shared" si="228"/>
        <v>0</v>
      </c>
      <c r="IK47" s="294">
        <f t="shared" si="228"/>
        <v>0</v>
      </c>
      <c r="IL47" s="294">
        <f t="shared" si="228"/>
        <v>0</v>
      </c>
      <c r="IM47" s="294">
        <f t="shared" si="228"/>
        <v>0</v>
      </c>
      <c r="IN47" s="294">
        <f t="shared" si="228"/>
        <v>0</v>
      </c>
      <c r="IO47" s="294">
        <f t="shared" si="228"/>
        <v>0</v>
      </c>
      <c r="IP47" s="294">
        <f t="shared" si="228"/>
        <v>0</v>
      </c>
      <c r="IQ47" s="294">
        <f t="shared" si="228"/>
        <v>0</v>
      </c>
      <c r="IR47" s="294">
        <f t="shared" si="228"/>
        <v>0</v>
      </c>
      <c r="IS47" s="294">
        <f t="shared" si="228"/>
        <v>0</v>
      </c>
      <c r="IT47" s="294">
        <f t="shared" si="228"/>
        <v>0</v>
      </c>
      <c r="IU47" s="294">
        <f t="shared" si="228"/>
        <v>0</v>
      </c>
      <c r="IV47" s="295">
        <f t="shared" ref="IV47" si="229">SUM(IV45,IV46)</f>
        <v>0</v>
      </c>
      <c r="IW47" s="294">
        <f t="shared" ref="IW47:JP47" si="230">IW45+IW46</f>
        <v>0</v>
      </c>
      <c r="IX47" s="294">
        <f t="shared" si="230"/>
        <v>0</v>
      </c>
      <c r="IY47" s="294">
        <f t="shared" si="230"/>
        <v>0</v>
      </c>
      <c r="IZ47" s="294">
        <f t="shared" si="230"/>
        <v>0</v>
      </c>
      <c r="JA47" s="294">
        <f t="shared" si="230"/>
        <v>0</v>
      </c>
      <c r="JB47" s="294">
        <f t="shared" si="230"/>
        <v>0</v>
      </c>
      <c r="JC47" s="294">
        <f t="shared" si="230"/>
        <v>0</v>
      </c>
      <c r="JD47" s="294">
        <f t="shared" si="230"/>
        <v>0</v>
      </c>
      <c r="JE47" s="294">
        <f t="shared" si="230"/>
        <v>0</v>
      </c>
      <c r="JF47" s="294">
        <f t="shared" si="230"/>
        <v>0</v>
      </c>
      <c r="JG47" s="294">
        <f t="shared" si="230"/>
        <v>0</v>
      </c>
      <c r="JH47" s="294">
        <f t="shared" si="230"/>
        <v>0</v>
      </c>
      <c r="JI47" s="294">
        <f t="shared" si="230"/>
        <v>0</v>
      </c>
      <c r="JJ47" s="294">
        <f t="shared" si="230"/>
        <v>0</v>
      </c>
      <c r="JK47" s="294">
        <f t="shared" si="230"/>
        <v>0</v>
      </c>
      <c r="JL47" s="294">
        <f t="shared" si="230"/>
        <v>0</v>
      </c>
      <c r="JM47" s="294">
        <f t="shared" si="230"/>
        <v>0</v>
      </c>
      <c r="JN47" s="294">
        <f t="shared" si="230"/>
        <v>0</v>
      </c>
      <c r="JO47" s="294">
        <f t="shared" si="230"/>
        <v>0</v>
      </c>
      <c r="JP47" s="294">
        <f t="shared" si="230"/>
        <v>0</v>
      </c>
      <c r="JQ47" s="295">
        <f t="shared" ref="JQ47" si="231">SUM(JQ45,JQ46)</f>
        <v>0</v>
      </c>
      <c r="JR47" s="294">
        <f t="shared" ref="JR47:KK47" si="232">JR45+JR46</f>
        <v>0</v>
      </c>
      <c r="JS47" s="294">
        <f t="shared" si="232"/>
        <v>0</v>
      </c>
      <c r="JT47" s="294">
        <f t="shared" si="232"/>
        <v>0</v>
      </c>
      <c r="JU47" s="294">
        <f t="shared" si="232"/>
        <v>0</v>
      </c>
      <c r="JV47" s="294">
        <f t="shared" si="232"/>
        <v>0</v>
      </c>
      <c r="JW47" s="294">
        <f t="shared" si="232"/>
        <v>0</v>
      </c>
      <c r="JX47" s="294">
        <f t="shared" si="232"/>
        <v>0</v>
      </c>
      <c r="JY47" s="294">
        <f t="shared" si="232"/>
        <v>0</v>
      </c>
      <c r="JZ47" s="294">
        <f t="shared" si="232"/>
        <v>0</v>
      </c>
      <c r="KA47" s="294">
        <f t="shared" si="232"/>
        <v>0</v>
      </c>
      <c r="KB47" s="294">
        <f t="shared" si="232"/>
        <v>0</v>
      </c>
      <c r="KC47" s="294">
        <f t="shared" si="232"/>
        <v>0</v>
      </c>
      <c r="KD47" s="294">
        <f t="shared" si="232"/>
        <v>0</v>
      </c>
      <c r="KE47" s="294">
        <f t="shared" si="232"/>
        <v>0</v>
      </c>
      <c r="KF47" s="294">
        <f t="shared" si="232"/>
        <v>0</v>
      </c>
      <c r="KG47" s="294">
        <f t="shared" si="232"/>
        <v>0</v>
      </c>
      <c r="KH47" s="294">
        <f t="shared" si="232"/>
        <v>0</v>
      </c>
      <c r="KI47" s="294">
        <f t="shared" si="232"/>
        <v>0</v>
      </c>
      <c r="KJ47" s="294">
        <f t="shared" si="232"/>
        <v>0</v>
      </c>
      <c r="KK47" s="294">
        <f t="shared" si="232"/>
        <v>0</v>
      </c>
      <c r="KL47" s="295">
        <f t="shared" ref="KL47" si="233">SUM(KL45,KL46)</f>
        <v>0</v>
      </c>
      <c r="KM47" s="294">
        <f t="shared" ref="KM47:LF47" si="234">KM45+KM46</f>
        <v>0</v>
      </c>
      <c r="KN47" s="294">
        <f t="shared" si="234"/>
        <v>0</v>
      </c>
      <c r="KO47" s="294">
        <f t="shared" si="234"/>
        <v>0</v>
      </c>
      <c r="KP47" s="294">
        <f t="shared" si="234"/>
        <v>0</v>
      </c>
      <c r="KQ47" s="294">
        <f t="shared" si="234"/>
        <v>0</v>
      </c>
      <c r="KR47" s="294">
        <f t="shared" si="234"/>
        <v>0</v>
      </c>
      <c r="KS47" s="294">
        <f t="shared" si="234"/>
        <v>0</v>
      </c>
      <c r="KT47" s="294">
        <f t="shared" si="234"/>
        <v>0</v>
      </c>
      <c r="KU47" s="294">
        <f t="shared" si="234"/>
        <v>0</v>
      </c>
      <c r="KV47" s="294">
        <f t="shared" si="234"/>
        <v>0</v>
      </c>
      <c r="KW47" s="294">
        <f t="shared" si="234"/>
        <v>0</v>
      </c>
      <c r="KX47" s="294">
        <f t="shared" si="234"/>
        <v>0</v>
      </c>
      <c r="KY47" s="294">
        <f t="shared" si="234"/>
        <v>0</v>
      </c>
      <c r="KZ47" s="294">
        <f t="shared" si="234"/>
        <v>0</v>
      </c>
      <c r="LA47" s="294">
        <f t="shared" si="234"/>
        <v>0</v>
      </c>
      <c r="LB47" s="294">
        <f t="shared" si="234"/>
        <v>0</v>
      </c>
      <c r="LC47" s="294">
        <f t="shared" si="234"/>
        <v>0</v>
      </c>
      <c r="LD47" s="294">
        <f t="shared" si="234"/>
        <v>0</v>
      </c>
      <c r="LE47" s="294">
        <f t="shared" si="234"/>
        <v>0</v>
      </c>
      <c r="LF47" s="294">
        <f t="shared" si="234"/>
        <v>0</v>
      </c>
      <c r="LG47" s="295">
        <f t="shared" ref="LG47" si="235">SUM(LG45,LG46)</f>
        <v>0</v>
      </c>
      <c r="LH47" s="294">
        <f t="shared" ref="LH47:MA47" si="236">LH45+LH46</f>
        <v>0</v>
      </c>
      <c r="LI47" s="294">
        <f t="shared" si="236"/>
        <v>0</v>
      </c>
      <c r="LJ47" s="294">
        <f t="shared" si="236"/>
        <v>0</v>
      </c>
      <c r="LK47" s="294">
        <f t="shared" si="236"/>
        <v>0</v>
      </c>
      <c r="LL47" s="294">
        <f t="shared" si="236"/>
        <v>0</v>
      </c>
      <c r="LM47" s="294">
        <f t="shared" si="236"/>
        <v>0</v>
      </c>
      <c r="LN47" s="294">
        <f t="shared" si="236"/>
        <v>0</v>
      </c>
      <c r="LO47" s="294">
        <f t="shared" si="236"/>
        <v>0</v>
      </c>
      <c r="LP47" s="294">
        <f t="shared" si="236"/>
        <v>0</v>
      </c>
      <c r="LQ47" s="294">
        <f t="shared" si="236"/>
        <v>0</v>
      </c>
      <c r="LR47" s="294">
        <f t="shared" si="236"/>
        <v>0</v>
      </c>
      <c r="LS47" s="294">
        <f t="shared" si="236"/>
        <v>0</v>
      </c>
      <c r="LT47" s="294">
        <f t="shared" si="236"/>
        <v>0</v>
      </c>
      <c r="LU47" s="294">
        <f t="shared" si="236"/>
        <v>0</v>
      </c>
      <c r="LV47" s="294">
        <f t="shared" si="236"/>
        <v>0</v>
      </c>
      <c r="LW47" s="294">
        <f t="shared" si="236"/>
        <v>0</v>
      </c>
      <c r="LX47" s="294">
        <f t="shared" si="236"/>
        <v>0</v>
      </c>
      <c r="LY47" s="294">
        <f t="shared" si="236"/>
        <v>0</v>
      </c>
      <c r="LZ47" s="294">
        <f t="shared" si="236"/>
        <v>0</v>
      </c>
      <c r="MA47" s="294">
        <f t="shared" si="236"/>
        <v>0</v>
      </c>
      <c r="MB47" s="295">
        <f t="shared" ref="MB47" si="237">SUM(MB45,MB46)</f>
        <v>0</v>
      </c>
      <c r="MC47" s="294">
        <f t="shared" ref="MC47:MV47" si="238">MC45+MC46</f>
        <v>0</v>
      </c>
      <c r="MD47" s="294">
        <f t="shared" si="238"/>
        <v>0</v>
      </c>
      <c r="ME47" s="294">
        <f t="shared" si="238"/>
        <v>0</v>
      </c>
      <c r="MF47" s="294">
        <f t="shared" si="238"/>
        <v>0</v>
      </c>
      <c r="MG47" s="294">
        <f t="shared" si="238"/>
        <v>0</v>
      </c>
      <c r="MH47" s="294">
        <f t="shared" si="238"/>
        <v>0</v>
      </c>
      <c r="MI47" s="294">
        <f t="shared" si="238"/>
        <v>0</v>
      </c>
      <c r="MJ47" s="294">
        <f t="shared" si="238"/>
        <v>0</v>
      </c>
      <c r="MK47" s="294">
        <f t="shared" si="238"/>
        <v>0</v>
      </c>
      <c r="ML47" s="294">
        <f t="shared" si="238"/>
        <v>0</v>
      </c>
      <c r="MM47" s="294">
        <f t="shared" si="238"/>
        <v>0</v>
      </c>
      <c r="MN47" s="294">
        <f t="shared" si="238"/>
        <v>0</v>
      </c>
      <c r="MO47" s="294">
        <f t="shared" si="238"/>
        <v>0</v>
      </c>
      <c r="MP47" s="294">
        <f t="shared" si="238"/>
        <v>0</v>
      </c>
      <c r="MQ47" s="294">
        <f t="shared" si="238"/>
        <v>0</v>
      </c>
      <c r="MR47" s="294">
        <f t="shared" si="238"/>
        <v>0</v>
      </c>
      <c r="MS47" s="294">
        <f t="shared" si="238"/>
        <v>0</v>
      </c>
      <c r="MT47" s="294">
        <f t="shared" si="238"/>
        <v>0</v>
      </c>
      <c r="MU47" s="294">
        <f t="shared" si="238"/>
        <v>0</v>
      </c>
      <c r="MV47" s="294">
        <f t="shared" si="238"/>
        <v>0</v>
      </c>
      <c r="MW47" s="295">
        <f t="shared" ref="MW47" si="239">SUM(MW45,MW46)</f>
        <v>0</v>
      </c>
      <c r="MX47" s="294">
        <f t="shared" ref="MX47:NQ47" si="240">MX45+MX46</f>
        <v>0</v>
      </c>
      <c r="MY47" s="294">
        <f t="shared" si="240"/>
        <v>0</v>
      </c>
      <c r="MZ47" s="294">
        <f t="shared" si="240"/>
        <v>0</v>
      </c>
      <c r="NA47" s="294">
        <f t="shared" si="240"/>
        <v>0</v>
      </c>
      <c r="NB47" s="294">
        <f t="shared" si="240"/>
        <v>0</v>
      </c>
      <c r="NC47" s="294">
        <f t="shared" si="240"/>
        <v>0</v>
      </c>
      <c r="ND47" s="294">
        <f t="shared" si="240"/>
        <v>0</v>
      </c>
      <c r="NE47" s="294">
        <f t="shared" si="240"/>
        <v>0</v>
      </c>
      <c r="NF47" s="294">
        <f t="shared" si="240"/>
        <v>0</v>
      </c>
      <c r="NG47" s="294">
        <f t="shared" si="240"/>
        <v>0</v>
      </c>
      <c r="NH47" s="294">
        <f t="shared" si="240"/>
        <v>0</v>
      </c>
      <c r="NI47" s="294">
        <f t="shared" si="240"/>
        <v>0</v>
      </c>
      <c r="NJ47" s="294">
        <f t="shared" si="240"/>
        <v>0</v>
      </c>
      <c r="NK47" s="294">
        <f t="shared" si="240"/>
        <v>0</v>
      </c>
      <c r="NL47" s="294">
        <f t="shared" si="240"/>
        <v>0</v>
      </c>
      <c r="NM47" s="294">
        <f t="shared" si="240"/>
        <v>0</v>
      </c>
      <c r="NN47" s="294">
        <f t="shared" si="240"/>
        <v>0</v>
      </c>
      <c r="NO47" s="294">
        <f t="shared" si="240"/>
        <v>0</v>
      </c>
      <c r="NP47" s="294">
        <f t="shared" si="240"/>
        <v>0</v>
      </c>
      <c r="NQ47" s="294">
        <f t="shared" si="240"/>
        <v>0</v>
      </c>
      <c r="NR47" s="295">
        <f t="shared" ref="NR47" si="241">SUM(NR45,NR46)</f>
        <v>0</v>
      </c>
      <c r="NS47" s="294">
        <f t="shared" ref="NS47:OL47" si="242">NS45+NS46</f>
        <v>0</v>
      </c>
      <c r="NT47" s="294">
        <f t="shared" si="242"/>
        <v>0</v>
      </c>
      <c r="NU47" s="294">
        <f t="shared" si="242"/>
        <v>0</v>
      </c>
      <c r="NV47" s="294">
        <f t="shared" si="242"/>
        <v>0</v>
      </c>
      <c r="NW47" s="294">
        <f t="shared" si="242"/>
        <v>0</v>
      </c>
      <c r="NX47" s="294">
        <f t="shared" si="242"/>
        <v>0</v>
      </c>
      <c r="NY47" s="294">
        <f t="shared" si="242"/>
        <v>0</v>
      </c>
      <c r="NZ47" s="294">
        <f t="shared" si="242"/>
        <v>0</v>
      </c>
      <c r="OA47" s="294">
        <f t="shared" si="242"/>
        <v>0</v>
      </c>
      <c r="OB47" s="294">
        <f t="shared" si="242"/>
        <v>0</v>
      </c>
      <c r="OC47" s="294">
        <f t="shared" si="242"/>
        <v>0</v>
      </c>
      <c r="OD47" s="294">
        <f t="shared" si="242"/>
        <v>0</v>
      </c>
      <c r="OE47" s="294">
        <f t="shared" si="242"/>
        <v>0</v>
      </c>
      <c r="OF47" s="294">
        <f t="shared" si="242"/>
        <v>0</v>
      </c>
      <c r="OG47" s="294">
        <f t="shared" si="242"/>
        <v>0</v>
      </c>
      <c r="OH47" s="294">
        <f t="shared" si="242"/>
        <v>0</v>
      </c>
      <c r="OI47" s="294">
        <f t="shared" si="242"/>
        <v>0</v>
      </c>
      <c r="OJ47" s="294">
        <f t="shared" si="242"/>
        <v>0</v>
      </c>
      <c r="OK47" s="294">
        <f t="shared" si="242"/>
        <v>0</v>
      </c>
      <c r="OL47" s="294">
        <f t="shared" si="242"/>
        <v>0</v>
      </c>
      <c r="OM47" s="295">
        <f t="shared" ref="OM47" si="243">SUM(OM45,OM46)</f>
        <v>0</v>
      </c>
      <c r="ON47" s="294">
        <f t="shared" ref="ON47:PG47" si="244">ON45+ON46</f>
        <v>0</v>
      </c>
      <c r="OO47" s="294">
        <f t="shared" si="244"/>
        <v>0</v>
      </c>
      <c r="OP47" s="294">
        <f t="shared" si="244"/>
        <v>0</v>
      </c>
      <c r="OQ47" s="294">
        <f t="shared" si="244"/>
        <v>0</v>
      </c>
      <c r="OR47" s="294">
        <f t="shared" si="244"/>
        <v>0</v>
      </c>
      <c r="OS47" s="294">
        <f t="shared" si="244"/>
        <v>0</v>
      </c>
      <c r="OT47" s="294">
        <f t="shared" si="244"/>
        <v>0</v>
      </c>
      <c r="OU47" s="294">
        <f t="shared" si="244"/>
        <v>0</v>
      </c>
      <c r="OV47" s="294">
        <f t="shared" si="244"/>
        <v>0</v>
      </c>
      <c r="OW47" s="294">
        <f t="shared" si="244"/>
        <v>0</v>
      </c>
      <c r="OX47" s="294">
        <f t="shared" si="244"/>
        <v>0</v>
      </c>
      <c r="OY47" s="294">
        <f t="shared" si="244"/>
        <v>0</v>
      </c>
      <c r="OZ47" s="294">
        <f t="shared" si="244"/>
        <v>0</v>
      </c>
      <c r="PA47" s="294">
        <f t="shared" si="244"/>
        <v>0</v>
      </c>
      <c r="PB47" s="294">
        <f t="shared" si="244"/>
        <v>0</v>
      </c>
      <c r="PC47" s="294">
        <f t="shared" si="244"/>
        <v>0</v>
      </c>
      <c r="PD47" s="294">
        <f t="shared" si="244"/>
        <v>0</v>
      </c>
      <c r="PE47" s="294">
        <f t="shared" si="244"/>
        <v>0</v>
      </c>
      <c r="PF47" s="294">
        <f t="shared" si="244"/>
        <v>0</v>
      </c>
      <c r="PG47" s="294">
        <f t="shared" si="244"/>
        <v>0</v>
      </c>
      <c r="PH47" s="295">
        <f t="shared" ref="PH47" si="245">SUM(PH45,PH46)</f>
        <v>0</v>
      </c>
      <c r="PI47" s="295">
        <f>SUM(PI45:PI46)</f>
        <v>0</v>
      </c>
      <c r="PJ47" s="295">
        <f>SUM(PJ45:PJ46)</f>
        <v>0</v>
      </c>
      <c r="PL47" s="296"/>
    </row>
    <row r="48" spans="2:428" ht="18.75" customHeight="1">
      <c r="Y48" s="96"/>
      <c r="Z48" s="96"/>
      <c r="AC48" s="69"/>
      <c r="AD48" s="69"/>
      <c r="AE48" s="69"/>
    </row>
  </sheetData>
  <sheetProtection password="C753" sheet="1" formatRows="0"/>
  <mergeCells count="148">
    <mergeCell ref="FQ23:GK23"/>
    <mergeCell ref="FQ4:GK4"/>
    <mergeCell ref="FQ5:GK5"/>
    <mergeCell ref="FQ6:GK6"/>
    <mergeCell ref="FQ21:GK21"/>
    <mergeCell ref="FQ22:GK22"/>
    <mergeCell ref="B46:D46"/>
    <mergeCell ref="EA23:EU23"/>
    <mergeCell ref="EV4:FP4"/>
    <mergeCell ref="EV5:FP5"/>
    <mergeCell ref="EV6:FP6"/>
    <mergeCell ref="EV21:FP21"/>
    <mergeCell ref="EV22:FP22"/>
    <mergeCell ref="EV23:FP23"/>
    <mergeCell ref="EA4:EU4"/>
    <mergeCell ref="EA5:EU5"/>
    <mergeCell ref="EA6:EU6"/>
    <mergeCell ref="EA21:EU21"/>
    <mergeCell ref="EA22:EU22"/>
    <mergeCell ref="CK23:DE23"/>
    <mergeCell ref="DF4:DZ4"/>
    <mergeCell ref="DF5:DZ5"/>
    <mergeCell ref="DF6:DZ6"/>
    <mergeCell ref="DF21:DZ21"/>
    <mergeCell ref="DF22:DZ22"/>
    <mergeCell ref="DF23:DZ23"/>
    <mergeCell ref="CK4:DE4"/>
    <mergeCell ref="CK5:DE5"/>
    <mergeCell ref="CK6:DE6"/>
    <mergeCell ref="CK21:DE21"/>
    <mergeCell ref="CK22:DE22"/>
    <mergeCell ref="Z4:AT4"/>
    <mergeCell ref="Z5:AT5"/>
    <mergeCell ref="Z6:AT6"/>
    <mergeCell ref="Z21:AT21"/>
    <mergeCell ref="Z22:AT22"/>
    <mergeCell ref="AU23:BO23"/>
    <mergeCell ref="BP4:CJ4"/>
    <mergeCell ref="BP5:CJ5"/>
    <mergeCell ref="BP6:CJ6"/>
    <mergeCell ref="BP21:CJ21"/>
    <mergeCell ref="BP22:CJ22"/>
    <mergeCell ref="BP23:CJ23"/>
    <mergeCell ref="AU4:BO4"/>
    <mergeCell ref="AU5:BO5"/>
    <mergeCell ref="AU6:BO6"/>
    <mergeCell ref="AU21:BO21"/>
    <mergeCell ref="AU22:BO22"/>
    <mergeCell ref="B47:D47"/>
    <mergeCell ref="C44:D44"/>
    <mergeCell ref="C45:D45"/>
    <mergeCell ref="B26:B45"/>
    <mergeCell ref="C29:C33"/>
    <mergeCell ref="C34:C36"/>
    <mergeCell ref="C26:C28"/>
    <mergeCell ref="C37:C41"/>
    <mergeCell ref="C43:D43"/>
    <mergeCell ref="E4:Y4"/>
    <mergeCell ref="E5:Y5"/>
    <mergeCell ref="E6:Y6"/>
    <mergeCell ref="B21:B25"/>
    <mergeCell ref="C21:C25"/>
    <mergeCell ref="E23:Y23"/>
    <mergeCell ref="PJ21:PJ25"/>
    <mergeCell ref="PJ4:PJ8"/>
    <mergeCell ref="B18:D18"/>
    <mergeCell ref="B9:D9"/>
    <mergeCell ref="B16:D16"/>
    <mergeCell ref="B4:C8"/>
    <mergeCell ref="C12:D12"/>
    <mergeCell ref="C14:D14"/>
    <mergeCell ref="C15:D15"/>
    <mergeCell ref="B11:B15"/>
    <mergeCell ref="C11:D11"/>
    <mergeCell ref="B17:D17"/>
    <mergeCell ref="B10:D10"/>
    <mergeCell ref="C13:D13"/>
    <mergeCell ref="E21:Y21"/>
    <mergeCell ref="E22:Y22"/>
    <mergeCell ref="PI6:PI8"/>
    <mergeCell ref="Z23:AT23"/>
    <mergeCell ref="GL23:HF23"/>
    <mergeCell ref="HG4:IA4"/>
    <mergeCell ref="HG5:IA5"/>
    <mergeCell ref="HG6:IA6"/>
    <mergeCell ref="HG21:IA21"/>
    <mergeCell ref="HG22:IA22"/>
    <mergeCell ref="HG23:IA23"/>
    <mergeCell ref="GL4:HF4"/>
    <mergeCell ref="GL5:HF5"/>
    <mergeCell ref="GL6:HF6"/>
    <mergeCell ref="GL21:HF21"/>
    <mergeCell ref="GL22:HF22"/>
    <mergeCell ref="IB23:IV23"/>
    <mergeCell ref="IW4:JQ4"/>
    <mergeCell ref="IW5:JQ5"/>
    <mergeCell ref="IW6:JQ6"/>
    <mergeCell ref="IW21:JQ21"/>
    <mergeCell ref="IW22:JQ22"/>
    <mergeCell ref="IW23:JQ23"/>
    <mergeCell ref="IB4:IV4"/>
    <mergeCell ref="IB5:IV5"/>
    <mergeCell ref="IB6:IV6"/>
    <mergeCell ref="IB21:IV21"/>
    <mergeCell ref="IB22:IV22"/>
    <mergeCell ref="JR23:KL23"/>
    <mergeCell ref="KM4:LG4"/>
    <mergeCell ref="KM5:LG5"/>
    <mergeCell ref="KM6:LG6"/>
    <mergeCell ref="KM21:LG21"/>
    <mergeCell ref="KM22:LG22"/>
    <mergeCell ref="KM23:LG23"/>
    <mergeCell ref="JR4:KL4"/>
    <mergeCell ref="JR5:KL5"/>
    <mergeCell ref="JR6:KL6"/>
    <mergeCell ref="JR21:KL21"/>
    <mergeCell ref="JR22:KL22"/>
    <mergeCell ref="LH23:MB23"/>
    <mergeCell ref="MC4:MW4"/>
    <mergeCell ref="MC5:MW5"/>
    <mergeCell ref="MC6:MW6"/>
    <mergeCell ref="MC21:MW21"/>
    <mergeCell ref="MC22:MW22"/>
    <mergeCell ref="MC23:MW23"/>
    <mergeCell ref="LH4:MB4"/>
    <mergeCell ref="LH5:MB5"/>
    <mergeCell ref="LH6:MB6"/>
    <mergeCell ref="LH21:MB21"/>
    <mergeCell ref="LH22:MB22"/>
    <mergeCell ref="ON23:PH23"/>
    <mergeCell ref="PI23:PI25"/>
    <mergeCell ref="ON4:PH4"/>
    <mergeCell ref="ON5:PH5"/>
    <mergeCell ref="ON6:PH6"/>
    <mergeCell ref="ON21:PH21"/>
    <mergeCell ref="ON22:PH22"/>
    <mergeCell ref="MX23:NR23"/>
    <mergeCell ref="NS4:OM4"/>
    <mergeCell ref="NS5:OM5"/>
    <mergeCell ref="NS6:OM6"/>
    <mergeCell ref="NS21:OM21"/>
    <mergeCell ref="NS22:OM22"/>
    <mergeCell ref="NS23:OM23"/>
    <mergeCell ref="MX4:NR4"/>
    <mergeCell ref="MX5:NR5"/>
    <mergeCell ref="MX6:NR6"/>
    <mergeCell ref="MX21:NR21"/>
    <mergeCell ref="MX22:NR22"/>
  </mergeCells>
  <phoneticPr fontId="1"/>
  <conditionalFormatting sqref="PL19">
    <cfRule type="cellIs" dxfId="2035" priority="144" operator="equal">
      <formula>"修正入力が必要"</formula>
    </cfRule>
  </conditionalFormatting>
  <conditionalFormatting sqref="PM19:PN19">
    <cfRule type="cellIs" dxfId="2034" priority="143" operator="equal">
      <formula>"修正入力が必要"</formula>
    </cfRule>
  </conditionalFormatting>
  <conditionalFormatting sqref="Y48:Z48">
    <cfRule type="cellIs" dxfId="2033" priority="141" operator="equal">
      <formula>"補助対象「その他」エラー"</formula>
    </cfRule>
  </conditionalFormatting>
  <conditionalFormatting sqref="E19:PJ19">
    <cfRule type="containsText" dxfId="2032" priority="140" operator="containsText" text="収支不一致">
      <formula>NOT(ISERROR(SEARCH("収支不一致",E19)))</formula>
    </cfRule>
  </conditionalFormatting>
  <conditionalFormatting sqref="Y8">
    <cfRule type="cellIs" dxfId="2031" priority="138" operator="lessThan">
      <formula>1000</formula>
    </cfRule>
  </conditionalFormatting>
  <conditionalFormatting sqref="Y17">
    <cfRule type="cellIs" dxfId="2030" priority="137" operator="greaterThan">
      <formula>50000000</formula>
    </cfRule>
  </conditionalFormatting>
  <conditionalFormatting sqref="AT19">
    <cfRule type="containsText" dxfId="2029" priority="76" operator="containsText" text="収支不一致">
      <formula>NOT(ISERROR(SEARCH("収支不一致",AT19)))</formula>
    </cfRule>
  </conditionalFormatting>
  <conditionalFormatting sqref="AT8">
    <cfRule type="cellIs" dxfId="2028" priority="75" operator="lessThan">
      <formula>1000</formula>
    </cfRule>
  </conditionalFormatting>
  <conditionalFormatting sqref="AT17">
    <cfRule type="cellIs" dxfId="2027" priority="19" operator="greaterThan">
      <formula>50000000</formula>
    </cfRule>
  </conditionalFormatting>
  <conditionalFormatting sqref="BO19">
    <cfRule type="containsText" dxfId="2026" priority="73" operator="containsText" text="収支不一致">
      <formula>NOT(ISERROR(SEARCH("収支不一致",BO19)))</formula>
    </cfRule>
  </conditionalFormatting>
  <conditionalFormatting sqref="BO8">
    <cfRule type="cellIs" dxfId="2025" priority="72" operator="lessThan">
      <formula>1000</formula>
    </cfRule>
  </conditionalFormatting>
  <conditionalFormatting sqref="CJ19">
    <cfRule type="containsText" dxfId="2024" priority="70" operator="containsText" text="収支不一致">
      <formula>NOT(ISERROR(SEARCH("収支不一致",CJ19)))</formula>
    </cfRule>
  </conditionalFormatting>
  <conditionalFormatting sqref="CJ8">
    <cfRule type="cellIs" dxfId="2023" priority="69" operator="lessThan">
      <formula>1000</formula>
    </cfRule>
  </conditionalFormatting>
  <conditionalFormatting sqref="DE19">
    <cfRule type="containsText" dxfId="2022" priority="67" operator="containsText" text="収支不一致">
      <formula>NOT(ISERROR(SEARCH("収支不一致",DE19)))</formula>
    </cfRule>
  </conditionalFormatting>
  <conditionalFormatting sqref="DE8">
    <cfRule type="cellIs" dxfId="2021" priority="66" operator="lessThan">
      <formula>1000</formula>
    </cfRule>
  </conditionalFormatting>
  <conditionalFormatting sqref="DZ19">
    <cfRule type="containsText" dxfId="2020" priority="64" operator="containsText" text="収支不一致">
      <formula>NOT(ISERROR(SEARCH("収支不一致",DZ19)))</formula>
    </cfRule>
  </conditionalFormatting>
  <conditionalFormatting sqref="DZ8">
    <cfRule type="cellIs" dxfId="2019" priority="63" operator="lessThan">
      <formula>1000</formula>
    </cfRule>
  </conditionalFormatting>
  <conditionalFormatting sqref="EU19">
    <cfRule type="containsText" dxfId="2018" priority="61" operator="containsText" text="収支不一致">
      <formula>NOT(ISERROR(SEARCH("収支不一致",EU19)))</formula>
    </cfRule>
  </conditionalFormatting>
  <conditionalFormatting sqref="EU8">
    <cfRule type="cellIs" dxfId="2017" priority="60" operator="lessThan">
      <formula>1000</formula>
    </cfRule>
  </conditionalFormatting>
  <conditionalFormatting sqref="FP19">
    <cfRule type="containsText" dxfId="2016" priority="58" operator="containsText" text="収支不一致">
      <formula>NOT(ISERROR(SEARCH("収支不一致",FP19)))</formula>
    </cfRule>
  </conditionalFormatting>
  <conditionalFormatting sqref="FP8">
    <cfRule type="cellIs" dxfId="2015" priority="57" operator="lessThan">
      <formula>1000</formula>
    </cfRule>
  </conditionalFormatting>
  <conditionalFormatting sqref="GK19">
    <cfRule type="containsText" dxfId="2014" priority="55" operator="containsText" text="収支不一致">
      <formula>NOT(ISERROR(SEARCH("収支不一致",GK19)))</formula>
    </cfRule>
  </conditionalFormatting>
  <conditionalFormatting sqref="GK8">
    <cfRule type="cellIs" dxfId="2013" priority="54" operator="lessThan">
      <formula>1000</formula>
    </cfRule>
  </conditionalFormatting>
  <conditionalFormatting sqref="HF19">
    <cfRule type="containsText" dxfId="2012" priority="52" operator="containsText" text="収支不一致">
      <formula>NOT(ISERROR(SEARCH("収支不一致",HF19)))</formula>
    </cfRule>
  </conditionalFormatting>
  <conditionalFormatting sqref="HF8">
    <cfRule type="cellIs" dxfId="2011" priority="51" operator="lessThan">
      <formula>1000</formula>
    </cfRule>
  </conditionalFormatting>
  <conditionalFormatting sqref="IA19">
    <cfRule type="containsText" dxfId="2010" priority="49" operator="containsText" text="収支不一致">
      <formula>NOT(ISERROR(SEARCH("収支不一致",IA19)))</formula>
    </cfRule>
  </conditionalFormatting>
  <conditionalFormatting sqref="IA8">
    <cfRule type="cellIs" dxfId="2009" priority="48" operator="lessThan">
      <formula>1000</formula>
    </cfRule>
  </conditionalFormatting>
  <conditionalFormatting sqref="IV19">
    <cfRule type="containsText" dxfId="2008" priority="46" operator="containsText" text="収支不一致">
      <formula>NOT(ISERROR(SEARCH("収支不一致",IV19)))</formula>
    </cfRule>
  </conditionalFormatting>
  <conditionalFormatting sqref="IV8">
    <cfRule type="cellIs" dxfId="2007" priority="45" operator="lessThan">
      <formula>1000</formula>
    </cfRule>
  </conditionalFormatting>
  <conditionalFormatting sqref="JQ19">
    <cfRule type="containsText" dxfId="2006" priority="43" operator="containsText" text="収支不一致">
      <formula>NOT(ISERROR(SEARCH("収支不一致",JQ19)))</formula>
    </cfRule>
  </conditionalFormatting>
  <conditionalFormatting sqref="JQ8">
    <cfRule type="cellIs" dxfId="2005" priority="42" operator="lessThan">
      <formula>1000</formula>
    </cfRule>
  </conditionalFormatting>
  <conditionalFormatting sqref="KL19">
    <cfRule type="containsText" dxfId="2004" priority="40" operator="containsText" text="収支不一致">
      <formula>NOT(ISERROR(SEARCH("収支不一致",KL19)))</formula>
    </cfRule>
  </conditionalFormatting>
  <conditionalFormatting sqref="KL8">
    <cfRule type="cellIs" dxfId="2003" priority="39" operator="lessThan">
      <formula>1000</formula>
    </cfRule>
  </conditionalFormatting>
  <conditionalFormatting sqref="LG19">
    <cfRule type="containsText" dxfId="2002" priority="37" operator="containsText" text="収支不一致">
      <formula>NOT(ISERROR(SEARCH("収支不一致",LG19)))</formula>
    </cfRule>
  </conditionalFormatting>
  <conditionalFormatting sqref="LG8">
    <cfRule type="cellIs" dxfId="2001" priority="36" operator="lessThan">
      <formula>1000</formula>
    </cfRule>
  </conditionalFormatting>
  <conditionalFormatting sqref="MB19">
    <cfRule type="containsText" dxfId="2000" priority="34" operator="containsText" text="収支不一致">
      <formula>NOT(ISERROR(SEARCH("収支不一致",MB19)))</formula>
    </cfRule>
  </conditionalFormatting>
  <conditionalFormatting sqref="MB8">
    <cfRule type="cellIs" dxfId="1999" priority="33" operator="lessThan">
      <formula>1000</formula>
    </cfRule>
  </conditionalFormatting>
  <conditionalFormatting sqref="MW19">
    <cfRule type="containsText" dxfId="1998" priority="31" operator="containsText" text="収支不一致">
      <formula>NOT(ISERROR(SEARCH("収支不一致",MW19)))</formula>
    </cfRule>
  </conditionalFormatting>
  <conditionalFormatting sqref="MW8">
    <cfRule type="cellIs" dxfId="1997" priority="30" operator="lessThan">
      <formula>1000</formula>
    </cfRule>
  </conditionalFormatting>
  <conditionalFormatting sqref="NR19">
    <cfRule type="containsText" dxfId="1996" priority="28" operator="containsText" text="収支不一致">
      <formula>NOT(ISERROR(SEARCH("収支不一致",NR19)))</formula>
    </cfRule>
  </conditionalFormatting>
  <conditionalFormatting sqref="NR8">
    <cfRule type="cellIs" dxfId="1995" priority="27" operator="lessThan">
      <formula>1000</formula>
    </cfRule>
  </conditionalFormatting>
  <conditionalFormatting sqref="OM19">
    <cfRule type="containsText" dxfId="1994" priority="25" operator="containsText" text="収支不一致">
      <formula>NOT(ISERROR(SEARCH("収支不一致",OM19)))</formula>
    </cfRule>
  </conditionalFormatting>
  <conditionalFormatting sqref="OM8">
    <cfRule type="cellIs" dxfId="1993" priority="24" operator="lessThan">
      <formula>1000</formula>
    </cfRule>
  </conditionalFormatting>
  <conditionalFormatting sqref="PH19">
    <cfRule type="containsText" dxfId="1992" priority="22" operator="containsText" text="収支不一致">
      <formula>NOT(ISERROR(SEARCH("収支不一致",PH19)))</formula>
    </cfRule>
  </conditionalFormatting>
  <conditionalFormatting sqref="PH8">
    <cfRule type="cellIs" dxfId="1991" priority="21" operator="lessThan">
      <formula>1000</formula>
    </cfRule>
  </conditionalFormatting>
  <conditionalFormatting sqref="BO17">
    <cfRule type="cellIs" dxfId="1990" priority="18" operator="greaterThan">
      <formula>50000000</formula>
    </cfRule>
  </conditionalFormatting>
  <conditionalFormatting sqref="CJ17">
    <cfRule type="cellIs" dxfId="1989" priority="17" operator="greaterThan">
      <formula>50000000</formula>
    </cfRule>
  </conditionalFormatting>
  <conditionalFormatting sqref="PH17">
    <cfRule type="cellIs" dxfId="1988" priority="1" operator="greaterThan">
      <formula>50000000</formula>
    </cfRule>
  </conditionalFormatting>
  <conditionalFormatting sqref="DE17">
    <cfRule type="cellIs" dxfId="1987" priority="16" operator="greaterThan">
      <formula>50000000</formula>
    </cfRule>
  </conditionalFormatting>
  <conditionalFormatting sqref="DZ17">
    <cfRule type="cellIs" dxfId="1986" priority="15" operator="greaterThan">
      <formula>50000000</formula>
    </cfRule>
  </conditionalFormatting>
  <conditionalFormatting sqref="EU17">
    <cfRule type="cellIs" dxfId="1985" priority="14" operator="greaterThan">
      <formula>50000000</formula>
    </cfRule>
  </conditionalFormatting>
  <conditionalFormatting sqref="FP17">
    <cfRule type="cellIs" dxfId="1984" priority="13" operator="greaterThan">
      <formula>50000000</formula>
    </cfRule>
  </conditionalFormatting>
  <conditionalFormatting sqref="GK17">
    <cfRule type="cellIs" dxfId="1983" priority="12" operator="greaterThan">
      <formula>50000000</formula>
    </cfRule>
  </conditionalFormatting>
  <conditionalFormatting sqref="HF17">
    <cfRule type="cellIs" dxfId="1982" priority="11" operator="greaterThan">
      <formula>50000000</formula>
    </cfRule>
  </conditionalFormatting>
  <conditionalFormatting sqref="IA17">
    <cfRule type="cellIs" dxfId="1981" priority="10" operator="greaterThan">
      <formula>50000000</formula>
    </cfRule>
  </conditionalFormatting>
  <conditionalFormatting sqref="IV17">
    <cfRule type="cellIs" dxfId="1980" priority="9" operator="greaterThan">
      <formula>50000000</formula>
    </cfRule>
  </conditionalFormatting>
  <conditionalFormatting sqref="JQ17">
    <cfRule type="cellIs" dxfId="1979" priority="8" operator="greaterThan">
      <formula>50000000</formula>
    </cfRule>
  </conditionalFormatting>
  <conditionalFormatting sqref="KL17">
    <cfRule type="cellIs" dxfId="1978" priority="7" operator="greaterThan">
      <formula>50000000</formula>
    </cfRule>
  </conditionalFormatting>
  <conditionalFormatting sqref="LG17">
    <cfRule type="cellIs" dxfId="1977" priority="6" operator="greaterThan">
      <formula>50000000</formula>
    </cfRule>
  </conditionalFormatting>
  <conditionalFormatting sqref="MB17">
    <cfRule type="cellIs" dxfId="1976" priority="5" operator="greaterThan">
      <formula>50000000</formula>
    </cfRule>
  </conditionalFormatting>
  <conditionalFormatting sqref="MW17">
    <cfRule type="cellIs" dxfId="1975" priority="4" operator="greaterThan">
      <formula>50000000</formula>
    </cfRule>
  </conditionalFormatting>
  <conditionalFormatting sqref="NR17">
    <cfRule type="cellIs" dxfId="1974" priority="3" operator="greaterThan">
      <formula>50000000</formula>
    </cfRule>
  </conditionalFormatting>
  <conditionalFormatting sqref="OM17">
    <cfRule type="cellIs" dxfId="1973" priority="2" operator="greaterThan">
      <formula>50000000</formula>
    </cfRule>
  </conditionalFormatting>
  <dataValidations count="1">
    <dataValidation imeMode="off" allowBlank="1" showInputMessage="1" showErrorMessage="1" sqref="PL19:PN19 E4:E5 BP4:BP5 E7:X7 PI4:PI6 CK4:CK5 E24:X24 Y9:Y18 AU4:AU5 PH9:PJ18 Z4:Z5 DF4:DF5 NS7:OL7 Z7:AS7 Z24:AS24 OM26:OM47 Z21:Z22 AU7:BN7 AU24:BN24 AT9:AT18 AU21:AU22 BP7:CI7 BP24:CI24 BO9:BO18 BP21:BP22 CK7:DD7 CK24:DD24 CJ9:CJ18 CK21:CK22 EA4:EA5 DF7:DY7 DF24:DY24 DE9:DE18 EV4:EV5 EA7:ET7 EA24:ET24 DZ9:DZ18 FQ4:FQ5 EV7:FO7 EV24:FO24 EU9:EU18 GL4:GL5 FQ7:GJ7 FQ24:GJ24 FP9:FP18 HG4:HG5 GL7:HE7 GL24:HE24 GK9:GK18 IB4:IB5 HG7:HZ7 HG24:HZ24 HF9:HF18 IW4:IW5 IB7:IU7 IB24:IU24 IA9:IA18 JR4:JR5 IW7:JP7 IW24:JP24 IV9:IV18 KM4:KM5 JR7:KK7 JR24:KK24 JQ9:JQ18 LH4:LH5 KM7:LF7 KM24:LF24 KL9:KL18 MC4:MC5 LH7:MA7 LH24:MA24 LG9:LG18 MX4:MX5 MC7:MV7 MC24:MV24 MB9:MB18 NS4:NS5 MX7:NQ7 MX24:NQ24 MW9:MW18 PI21:PI23 NS24:OL24 NR9:NR18 Y26:Y47 NS21:NS22 E21:E22 MX21:MX22 MC21:MC22 LH21:LH22 KM21:KM22 JR21:JR22 IW21:IW22 IB21:IB22 HG21:HG22 GL21:GL22 FQ21:FQ22 EV21:EV22 EA21:EA22 DF21:DF22 ON4:ON5 OM9:OM18 ON21:ON22 ON7:PG7 ON24:PG24 AT26:AT47 BO26:BO47 CJ26:CJ47 DE26:DE47 DZ26:DZ47 EU26:EU47 FP26:FP47 GK26:GK47 HF26:HF47 IA26:IA47 IV26:IV47 JQ26:JQ47 KL26:KL47 LG26:LG47 MB26:MB47 MW26:MW47 NR26:NR47 PH26:PJ47"/>
  </dataValidations>
  <pageMargins left="0.78740157480314965" right="0.39370078740157483" top="0.39370078740157483" bottom="0.59055118110236227" header="0.31496062992125984" footer="0.31496062992125984"/>
  <pageSetup paperSize="9" scale="73" fitToWidth="0" orientation="portrait" r:id="rId1"/>
  <headerFooter>
    <oddFooter>&amp;C&amp;P</oddFooter>
  </headerFooter>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70C0"/>
    <pageSetUpPr fitToPage="1"/>
  </sheetPr>
  <dimension ref="A1:AA860"/>
  <sheetViews>
    <sheetView view="pageBreakPreview" zoomScale="85" zoomScaleNormal="75" zoomScaleSheetLayoutView="85" workbookViewId="0">
      <pane ySplit="8" topLeftCell="A9" activePane="bottomLeft" state="frozen"/>
      <selection activeCell="A9" sqref="A9:B38"/>
      <selection pane="bottomLeft" activeCell="A9" sqref="A9:B38"/>
    </sheetView>
  </sheetViews>
  <sheetFormatPr defaultColWidth="9" defaultRowHeight="13.5"/>
  <cols>
    <col min="1" max="2" width="3.875" style="2" customWidth="1"/>
    <col min="3" max="3" width="18" style="2" customWidth="1"/>
    <col min="4" max="4" width="16.625" style="2" customWidth="1"/>
    <col min="5" max="5" width="6" style="2" customWidth="1"/>
    <col min="6" max="6" width="17.75" style="2" customWidth="1"/>
    <col min="7" max="7" width="11.75" style="2" customWidth="1"/>
    <col min="8" max="8" width="27.125" style="2" customWidth="1"/>
    <col min="9" max="9" width="1.125" style="2" customWidth="1"/>
    <col min="10" max="10" width="9.5" style="2" customWidth="1"/>
    <col min="11" max="11" width="1.375" style="2" customWidth="1"/>
    <col min="12" max="12" width="6" style="2" customWidth="1"/>
    <col min="13" max="13" width="6.125" style="2" customWidth="1"/>
    <col min="14" max="14" width="1.875" style="2" customWidth="1"/>
    <col min="15" max="15" width="6" style="2" customWidth="1"/>
    <col min="16" max="16" width="6.125" style="2" customWidth="1"/>
    <col min="17" max="17" width="2" style="2" customWidth="1"/>
    <col min="18" max="18" width="9.5" style="2" customWidth="1"/>
    <col min="19" max="19" width="1.75" style="2" customWidth="1"/>
    <col min="20" max="20" width="9.625" style="2" customWidth="1"/>
    <col min="21" max="21" width="7" style="2" customWidth="1"/>
    <col min="22" max="22" width="20.625" style="2" customWidth="1"/>
    <col min="23" max="23" width="18.375" style="2" customWidth="1"/>
    <col min="24" max="24" width="25.375" style="2" customWidth="1"/>
    <col min="25" max="25" width="9" style="2" customWidth="1"/>
    <col min="26" max="26" width="9" style="4" customWidth="1"/>
    <col min="27" max="27" width="9" style="2" customWidth="1"/>
    <col min="28" max="16384" width="9" style="2"/>
  </cols>
  <sheetData>
    <row r="1" spans="1:26">
      <c r="A1" s="131"/>
      <c r="B1" s="132"/>
      <c r="C1" s="132"/>
      <c r="D1" s="132"/>
      <c r="E1" s="132"/>
    </row>
    <row r="2" spans="1:26" ht="25.5" customHeight="1">
      <c r="A2" s="47" t="s">
        <v>120</v>
      </c>
      <c r="B2" s="47"/>
      <c r="C2" s="47"/>
      <c r="D2" s="47"/>
      <c r="E2" s="47"/>
      <c r="F2" s="28"/>
    </row>
    <row r="3" spans="1:26" ht="45" customHeight="1">
      <c r="B3" s="818" t="s">
        <v>81</v>
      </c>
      <c r="C3" s="819"/>
      <c r="D3" s="172" t="s">
        <v>131</v>
      </c>
      <c r="E3" s="822">
        <f>VLOOKUP(RIGHT(B3,1),処理シート!$C:$D,2,FALSE)</f>
        <v>0</v>
      </c>
      <c r="F3" s="823"/>
      <c r="G3" s="202"/>
      <c r="H3" s="202"/>
      <c r="I3" s="168"/>
      <c r="J3" s="168"/>
      <c r="K3" s="168"/>
      <c r="L3" s="168"/>
      <c r="M3" s="168"/>
      <c r="N3" s="168"/>
      <c r="O3" s="168"/>
      <c r="P3" s="168"/>
      <c r="Q3"/>
      <c r="R3"/>
      <c r="S3"/>
      <c r="T3" s="11"/>
    </row>
    <row r="4" spans="1:26" ht="22.5" customHeight="1">
      <c r="A4" s="5"/>
      <c r="B4" s="5"/>
      <c r="C4" s="5"/>
      <c r="D4" s="5"/>
      <c r="E4" s="5"/>
      <c r="F4" s="7"/>
      <c r="G4" s="9"/>
      <c r="H4" s="11"/>
      <c r="I4" s="11"/>
      <c r="J4" s="11"/>
      <c r="K4" s="11"/>
      <c r="L4" s="11"/>
      <c r="M4" s="11"/>
      <c r="N4" s="11"/>
      <c r="O4" s="11"/>
      <c r="P4" s="11"/>
      <c r="Q4" s="11"/>
      <c r="R4" s="11"/>
      <c r="S4" s="11"/>
      <c r="T4" s="11"/>
    </row>
    <row r="5" spans="1:26" ht="21.75" customHeight="1">
      <c r="A5" s="5"/>
      <c r="B5" s="830" t="s">
        <v>40</v>
      </c>
      <c r="C5" s="831"/>
      <c r="D5" s="836" t="s">
        <v>43</v>
      </c>
      <c r="E5" s="837"/>
      <c r="F5" s="840" t="s">
        <v>51</v>
      </c>
      <c r="G5" s="841"/>
      <c r="H5" s="203" t="s">
        <v>180</v>
      </c>
      <c r="I5" s="412"/>
      <c r="J5" s="412"/>
      <c r="K5" s="412"/>
      <c r="L5" s="412"/>
      <c r="M5" s="412"/>
      <c r="N5" s="412"/>
      <c r="O5" s="418"/>
      <c r="P5" s="418"/>
      <c r="Q5" s="418"/>
      <c r="R5" s="418"/>
      <c r="S5" s="418"/>
      <c r="T5" s="157"/>
    </row>
    <row r="6" spans="1:26" ht="21.75" customHeight="1">
      <c r="A6" s="5"/>
      <c r="B6" s="832">
        <f>$I$853</f>
        <v>0</v>
      </c>
      <c r="C6" s="833"/>
      <c r="D6" s="838">
        <f>$I$856</f>
        <v>0</v>
      </c>
      <c r="E6" s="839"/>
      <c r="F6" s="842">
        <f>B6+D6</f>
        <v>0</v>
      </c>
      <c r="G6" s="843"/>
      <c r="H6" s="228">
        <f>SUMIFS($T$617:$T$816,$F$617:$F$816,"国庫補助額")</f>
        <v>0</v>
      </c>
      <c r="I6" s="413"/>
      <c r="J6" s="414"/>
      <c r="K6" s="414"/>
      <c r="L6" s="414"/>
      <c r="M6" s="414"/>
      <c r="N6" s="414"/>
      <c r="O6" s="344"/>
      <c r="P6" s="344"/>
      <c r="Q6" s="344"/>
      <c r="R6" s="344"/>
      <c r="S6" s="344"/>
      <c r="T6" s="157"/>
    </row>
    <row r="7" spans="1:26" ht="20.25" customHeight="1">
      <c r="A7" s="6" t="s">
        <v>7</v>
      </c>
      <c r="B7" s="6"/>
      <c r="C7" s="6"/>
      <c r="D7" s="6"/>
      <c r="E7" s="6"/>
      <c r="F7" s="3"/>
      <c r="G7" s="10"/>
      <c r="H7" s="8"/>
      <c r="I7" s="8"/>
      <c r="J7" s="8"/>
      <c r="K7" s="8"/>
      <c r="L7" s="8"/>
      <c r="M7" s="8"/>
      <c r="N7" s="8"/>
      <c r="O7" s="8"/>
      <c r="P7" s="8"/>
      <c r="Q7" s="8"/>
      <c r="R7" s="8"/>
      <c r="S7" s="8"/>
      <c r="T7" s="450" t="s">
        <v>16</v>
      </c>
    </row>
    <row r="8" spans="1:26" ht="36" customHeight="1">
      <c r="A8" s="820" t="s">
        <v>134</v>
      </c>
      <c r="B8" s="821"/>
      <c r="C8" s="156" t="s">
        <v>135</v>
      </c>
      <c r="D8" s="169" t="s">
        <v>136</v>
      </c>
      <c r="E8" s="169" t="s">
        <v>137</v>
      </c>
      <c r="F8" s="38" t="s">
        <v>12</v>
      </c>
      <c r="G8" s="38" t="s">
        <v>23</v>
      </c>
      <c r="H8" s="39" t="s">
        <v>44</v>
      </c>
      <c r="I8" s="48"/>
      <c r="J8" s="40" t="s">
        <v>38</v>
      </c>
      <c r="K8" s="41" t="s">
        <v>45</v>
      </c>
      <c r="L8" s="40" t="s">
        <v>37</v>
      </c>
      <c r="M8" s="42" t="s">
        <v>39</v>
      </c>
      <c r="N8" s="41" t="s">
        <v>45</v>
      </c>
      <c r="O8" s="40" t="s">
        <v>47</v>
      </c>
      <c r="P8" s="42" t="s">
        <v>39</v>
      </c>
      <c r="Q8" s="41" t="s">
        <v>48</v>
      </c>
      <c r="R8" s="40" t="s">
        <v>49</v>
      </c>
      <c r="S8" s="41" t="s">
        <v>50</v>
      </c>
      <c r="T8" s="91" t="s">
        <v>13</v>
      </c>
      <c r="Y8" s="318"/>
      <c r="Z8" s="319"/>
    </row>
    <row r="9" spans="1:26" ht="18" customHeight="1">
      <c r="A9" s="824">
        <v>1</v>
      </c>
      <c r="B9" s="825"/>
      <c r="C9" s="828" t="str">
        <f>IF(ISERROR(VLOOKUP($A9,【大規模】地域番号①!$BD:$BF,2,FALSE)),"",VLOOKUP($A9,【大規模】地域番号①!$BD:$BF,2,FALSE))</f>
        <v/>
      </c>
      <c r="D9" s="828" t="str">
        <f>IF(ISERROR(VLOOKUP($A9,【大規模】地域番号①!$BD:$BF,3,FALSE)),"",VLOOKUP($A9,【大規模】地域番号①!$BD:$BF,3,FALSE))</f>
        <v/>
      </c>
      <c r="E9" s="171">
        <v>1</v>
      </c>
      <c r="F9" s="334"/>
      <c r="G9" s="170"/>
      <c r="H9" s="127"/>
      <c r="I9" s="110"/>
      <c r="J9" s="105"/>
      <c r="K9" s="110"/>
      <c r="L9" s="105"/>
      <c r="M9" s="37"/>
      <c r="N9" s="113"/>
      <c r="O9" s="108"/>
      <c r="P9" s="37"/>
      <c r="Q9" s="113"/>
      <c r="R9" s="33"/>
      <c r="S9" s="114"/>
      <c r="T9" s="92">
        <f t="shared" ref="T9:T17" si="0">IF(J9="",0,INT(SUM(PRODUCT(J9,L9,O9),R9)))</f>
        <v>0</v>
      </c>
      <c r="U9" s="356">
        <f>$A$9</f>
        <v>1</v>
      </c>
    </row>
    <row r="10" spans="1:26" ht="18" customHeight="1">
      <c r="A10" s="826"/>
      <c r="B10" s="827"/>
      <c r="C10" s="829"/>
      <c r="D10" s="829"/>
      <c r="E10" s="171">
        <v>2</v>
      </c>
      <c r="F10" s="334"/>
      <c r="G10" s="170"/>
      <c r="H10" s="127"/>
      <c r="I10" s="110"/>
      <c r="J10" s="105"/>
      <c r="K10" s="110"/>
      <c r="L10" s="105"/>
      <c r="M10" s="37"/>
      <c r="N10" s="113"/>
      <c r="O10" s="108"/>
      <c r="P10" s="37"/>
      <c r="Q10" s="113"/>
      <c r="R10" s="33"/>
      <c r="S10" s="114"/>
      <c r="T10" s="92">
        <f t="shared" si="0"/>
        <v>0</v>
      </c>
      <c r="U10" s="356">
        <f t="shared" ref="U10:U38" si="1">$A$9</f>
        <v>1</v>
      </c>
    </row>
    <row r="11" spans="1:26" ht="18" customHeight="1">
      <c r="A11" s="826"/>
      <c r="B11" s="827"/>
      <c r="C11" s="829"/>
      <c r="D11" s="829"/>
      <c r="E11" s="171">
        <v>3</v>
      </c>
      <c r="F11" s="334"/>
      <c r="G11" s="170"/>
      <c r="H11" s="127"/>
      <c r="I11" s="110"/>
      <c r="J11" s="105"/>
      <c r="K11" s="110"/>
      <c r="L11" s="105"/>
      <c r="M11" s="37"/>
      <c r="N11" s="113"/>
      <c r="O11" s="108"/>
      <c r="P11" s="37"/>
      <c r="Q11" s="113"/>
      <c r="R11" s="33"/>
      <c r="S11" s="114"/>
      <c r="T11" s="92">
        <f t="shared" si="0"/>
        <v>0</v>
      </c>
      <c r="U11" s="356">
        <f t="shared" si="1"/>
        <v>1</v>
      </c>
    </row>
    <row r="12" spans="1:26" ht="18" customHeight="1">
      <c r="A12" s="826"/>
      <c r="B12" s="827"/>
      <c r="C12" s="829"/>
      <c r="D12" s="829"/>
      <c r="E12" s="171">
        <v>4</v>
      </c>
      <c r="F12" s="334"/>
      <c r="G12" s="170"/>
      <c r="H12" s="127"/>
      <c r="I12" s="110"/>
      <c r="J12" s="105"/>
      <c r="K12" s="110"/>
      <c r="L12" s="105"/>
      <c r="M12" s="37"/>
      <c r="N12" s="113"/>
      <c r="O12" s="108"/>
      <c r="P12" s="37"/>
      <c r="Q12" s="113"/>
      <c r="R12" s="33"/>
      <c r="S12" s="114"/>
      <c r="T12" s="92">
        <f t="shared" si="0"/>
        <v>0</v>
      </c>
      <c r="U12" s="356">
        <f t="shared" si="1"/>
        <v>1</v>
      </c>
    </row>
    <row r="13" spans="1:26" ht="18" customHeight="1">
      <c r="A13" s="826"/>
      <c r="B13" s="827"/>
      <c r="C13" s="829"/>
      <c r="D13" s="829"/>
      <c r="E13" s="171">
        <v>5</v>
      </c>
      <c r="F13" s="334"/>
      <c r="G13" s="170"/>
      <c r="H13" s="127"/>
      <c r="I13" s="110"/>
      <c r="J13" s="105"/>
      <c r="K13" s="110"/>
      <c r="L13" s="105"/>
      <c r="M13" s="37"/>
      <c r="N13" s="113"/>
      <c r="O13" s="108"/>
      <c r="P13" s="37"/>
      <c r="Q13" s="113"/>
      <c r="R13" s="33"/>
      <c r="S13" s="114"/>
      <c r="T13" s="92">
        <f t="shared" si="0"/>
        <v>0</v>
      </c>
      <c r="U13" s="356">
        <f t="shared" si="1"/>
        <v>1</v>
      </c>
    </row>
    <row r="14" spans="1:26" ht="18" customHeight="1">
      <c r="A14" s="826"/>
      <c r="B14" s="827"/>
      <c r="C14" s="829"/>
      <c r="D14" s="829"/>
      <c r="E14" s="171">
        <v>6</v>
      </c>
      <c r="F14" s="334"/>
      <c r="G14" s="170"/>
      <c r="H14" s="127"/>
      <c r="I14" s="110"/>
      <c r="J14" s="105"/>
      <c r="K14" s="110"/>
      <c r="L14" s="105"/>
      <c r="M14" s="37"/>
      <c r="N14" s="113"/>
      <c r="O14" s="108"/>
      <c r="P14" s="37"/>
      <c r="Q14" s="113"/>
      <c r="R14" s="33"/>
      <c r="S14" s="114"/>
      <c r="T14" s="92">
        <f t="shared" si="0"/>
        <v>0</v>
      </c>
      <c r="U14" s="356">
        <f t="shared" si="1"/>
        <v>1</v>
      </c>
    </row>
    <row r="15" spans="1:26" ht="18" customHeight="1">
      <c r="A15" s="826"/>
      <c r="B15" s="827"/>
      <c r="C15" s="829"/>
      <c r="D15" s="829"/>
      <c r="E15" s="171">
        <v>7</v>
      </c>
      <c r="F15" s="334"/>
      <c r="G15" s="170"/>
      <c r="H15" s="127"/>
      <c r="I15" s="110"/>
      <c r="J15" s="105"/>
      <c r="K15" s="110"/>
      <c r="L15" s="105"/>
      <c r="M15" s="37"/>
      <c r="N15" s="113"/>
      <c r="O15" s="108"/>
      <c r="P15" s="37"/>
      <c r="Q15" s="113"/>
      <c r="R15" s="33"/>
      <c r="S15" s="114"/>
      <c r="T15" s="92">
        <f t="shared" si="0"/>
        <v>0</v>
      </c>
      <c r="U15" s="356">
        <f t="shared" si="1"/>
        <v>1</v>
      </c>
    </row>
    <row r="16" spans="1:26" ht="18" customHeight="1">
      <c r="A16" s="826"/>
      <c r="B16" s="827"/>
      <c r="C16" s="829"/>
      <c r="D16" s="829"/>
      <c r="E16" s="171">
        <v>8</v>
      </c>
      <c r="F16" s="334"/>
      <c r="G16" s="170"/>
      <c r="H16" s="127"/>
      <c r="I16" s="110"/>
      <c r="J16" s="105"/>
      <c r="K16" s="110"/>
      <c r="L16" s="105"/>
      <c r="M16" s="37"/>
      <c r="N16" s="113"/>
      <c r="O16" s="108"/>
      <c r="P16" s="37"/>
      <c r="Q16" s="113"/>
      <c r="R16" s="33"/>
      <c r="S16" s="114"/>
      <c r="T16" s="92">
        <f t="shared" si="0"/>
        <v>0</v>
      </c>
      <c r="U16" s="356">
        <f t="shared" si="1"/>
        <v>1</v>
      </c>
    </row>
    <row r="17" spans="1:21" ht="18" customHeight="1">
      <c r="A17" s="826"/>
      <c r="B17" s="827"/>
      <c r="C17" s="829"/>
      <c r="D17" s="829"/>
      <c r="E17" s="171">
        <v>9</v>
      </c>
      <c r="F17" s="334"/>
      <c r="G17" s="170"/>
      <c r="H17" s="127"/>
      <c r="I17" s="110"/>
      <c r="J17" s="105"/>
      <c r="K17" s="110"/>
      <c r="L17" s="105"/>
      <c r="M17" s="37"/>
      <c r="N17" s="113"/>
      <c r="O17" s="108"/>
      <c r="P17" s="37"/>
      <c r="Q17" s="113"/>
      <c r="R17" s="33"/>
      <c r="S17" s="114"/>
      <c r="T17" s="92">
        <f t="shared" si="0"/>
        <v>0</v>
      </c>
      <c r="U17" s="356">
        <f t="shared" si="1"/>
        <v>1</v>
      </c>
    </row>
    <row r="18" spans="1:21" ht="18" customHeight="1">
      <c r="A18" s="826"/>
      <c r="B18" s="827"/>
      <c r="C18" s="829"/>
      <c r="D18" s="829"/>
      <c r="E18" s="201">
        <v>10</v>
      </c>
      <c r="F18" s="334"/>
      <c r="G18" s="271"/>
      <c r="H18" s="127"/>
      <c r="I18" s="110"/>
      <c r="J18" s="105"/>
      <c r="K18" s="110"/>
      <c r="L18" s="105"/>
      <c r="M18" s="37"/>
      <c r="N18" s="113"/>
      <c r="O18" s="108"/>
      <c r="P18" s="37"/>
      <c r="Q18" s="113"/>
      <c r="R18" s="33"/>
      <c r="S18" s="114"/>
      <c r="T18" s="92">
        <f t="shared" ref="T18:T81" si="2">IF(J18="",0,INT(SUM(PRODUCT(J18,L18,O18),R18)))</f>
        <v>0</v>
      </c>
      <c r="U18" s="356">
        <f t="shared" si="1"/>
        <v>1</v>
      </c>
    </row>
    <row r="19" spans="1:21" ht="18" customHeight="1">
      <c r="A19" s="826"/>
      <c r="B19" s="827"/>
      <c r="C19" s="829"/>
      <c r="D19" s="829"/>
      <c r="E19" s="201">
        <v>11</v>
      </c>
      <c r="F19" s="271"/>
      <c r="G19" s="271"/>
      <c r="H19" s="127"/>
      <c r="I19" s="110"/>
      <c r="J19" s="105"/>
      <c r="K19" s="110"/>
      <c r="L19" s="105"/>
      <c r="M19" s="37"/>
      <c r="N19" s="113"/>
      <c r="O19" s="108"/>
      <c r="P19" s="37"/>
      <c r="Q19" s="113"/>
      <c r="R19" s="33"/>
      <c r="S19" s="114"/>
      <c r="T19" s="92">
        <f t="shared" si="2"/>
        <v>0</v>
      </c>
      <c r="U19" s="356">
        <f t="shared" si="1"/>
        <v>1</v>
      </c>
    </row>
    <row r="20" spans="1:21" ht="18" customHeight="1">
      <c r="A20" s="826"/>
      <c r="B20" s="827"/>
      <c r="C20" s="829"/>
      <c r="D20" s="829"/>
      <c r="E20" s="201">
        <v>12</v>
      </c>
      <c r="F20" s="271"/>
      <c r="G20" s="271"/>
      <c r="H20" s="127"/>
      <c r="I20" s="110"/>
      <c r="J20" s="105"/>
      <c r="K20" s="110"/>
      <c r="L20" s="105"/>
      <c r="M20" s="37"/>
      <c r="N20" s="113"/>
      <c r="O20" s="108"/>
      <c r="P20" s="37"/>
      <c r="Q20" s="113"/>
      <c r="R20" s="33"/>
      <c r="S20" s="114"/>
      <c r="T20" s="92">
        <f t="shared" si="2"/>
        <v>0</v>
      </c>
      <c r="U20" s="356">
        <f t="shared" si="1"/>
        <v>1</v>
      </c>
    </row>
    <row r="21" spans="1:21" ht="18" customHeight="1">
      <c r="A21" s="826"/>
      <c r="B21" s="827"/>
      <c r="C21" s="829"/>
      <c r="D21" s="829"/>
      <c r="E21" s="201">
        <v>13</v>
      </c>
      <c r="F21" s="271"/>
      <c r="G21" s="271"/>
      <c r="H21" s="127"/>
      <c r="I21" s="110"/>
      <c r="J21" s="105"/>
      <c r="K21" s="110"/>
      <c r="L21" s="105"/>
      <c r="M21" s="37"/>
      <c r="N21" s="113"/>
      <c r="O21" s="108"/>
      <c r="P21" s="37"/>
      <c r="Q21" s="113"/>
      <c r="R21" s="33"/>
      <c r="S21" s="114"/>
      <c r="T21" s="92">
        <f t="shared" si="2"/>
        <v>0</v>
      </c>
      <c r="U21" s="356">
        <f t="shared" si="1"/>
        <v>1</v>
      </c>
    </row>
    <row r="22" spans="1:21" ht="18" customHeight="1">
      <c r="A22" s="826"/>
      <c r="B22" s="827"/>
      <c r="C22" s="829"/>
      <c r="D22" s="829"/>
      <c r="E22" s="201">
        <v>14</v>
      </c>
      <c r="F22" s="271"/>
      <c r="G22" s="271"/>
      <c r="H22" s="127"/>
      <c r="I22" s="110"/>
      <c r="J22" s="105"/>
      <c r="K22" s="110"/>
      <c r="L22" s="105"/>
      <c r="M22" s="37"/>
      <c r="N22" s="113"/>
      <c r="O22" s="108"/>
      <c r="P22" s="37"/>
      <c r="Q22" s="113"/>
      <c r="R22" s="33"/>
      <c r="S22" s="114"/>
      <c r="T22" s="92">
        <f t="shared" si="2"/>
        <v>0</v>
      </c>
      <c r="U22" s="356">
        <f t="shared" si="1"/>
        <v>1</v>
      </c>
    </row>
    <row r="23" spans="1:21" ht="18" customHeight="1">
      <c r="A23" s="826"/>
      <c r="B23" s="827"/>
      <c r="C23" s="829"/>
      <c r="D23" s="829"/>
      <c r="E23" s="201">
        <v>15</v>
      </c>
      <c r="F23" s="271"/>
      <c r="G23" s="271"/>
      <c r="H23" s="127"/>
      <c r="I23" s="110"/>
      <c r="J23" s="105"/>
      <c r="K23" s="110"/>
      <c r="L23" s="105"/>
      <c r="M23" s="37"/>
      <c r="N23" s="113"/>
      <c r="O23" s="108"/>
      <c r="P23" s="37"/>
      <c r="Q23" s="113"/>
      <c r="R23" s="33"/>
      <c r="S23" s="114"/>
      <c r="T23" s="92">
        <f t="shared" si="2"/>
        <v>0</v>
      </c>
      <c r="U23" s="356">
        <f t="shared" si="1"/>
        <v>1</v>
      </c>
    </row>
    <row r="24" spans="1:21" ht="18" customHeight="1">
      <c r="A24" s="826"/>
      <c r="B24" s="827"/>
      <c r="C24" s="829"/>
      <c r="D24" s="829"/>
      <c r="E24" s="201">
        <v>16</v>
      </c>
      <c r="F24" s="271"/>
      <c r="G24" s="271"/>
      <c r="H24" s="127"/>
      <c r="I24" s="110"/>
      <c r="J24" s="105"/>
      <c r="K24" s="110"/>
      <c r="L24" s="105"/>
      <c r="M24" s="37"/>
      <c r="N24" s="113"/>
      <c r="O24" s="108"/>
      <c r="P24" s="37"/>
      <c r="Q24" s="113"/>
      <c r="R24" s="33"/>
      <c r="S24" s="114"/>
      <c r="T24" s="92">
        <f t="shared" si="2"/>
        <v>0</v>
      </c>
      <c r="U24" s="356">
        <f t="shared" si="1"/>
        <v>1</v>
      </c>
    </row>
    <row r="25" spans="1:21" ht="18" customHeight="1">
      <c r="A25" s="826"/>
      <c r="B25" s="827"/>
      <c r="C25" s="829"/>
      <c r="D25" s="829"/>
      <c r="E25" s="201">
        <v>17</v>
      </c>
      <c r="F25" s="271"/>
      <c r="G25" s="271"/>
      <c r="H25" s="127"/>
      <c r="I25" s="110"/>
      <c r="J25" s="105"/>
      <c r="K25" s="110"/>
      <c r="L25" s="105"/>
      <c r="M25" s="37"/>
      <c r="N25" s="113"/>
      <c r="O25" s="108"/>
      <c r="P25" s="37"/>
      <c r="Q25" s="113"/>
      <c r="R25" s="33"/>
      <c r="S25" s="114"/>
      <c r="T25" s="92">
        <f t="shared" si="2"/>
        <v>0</v>
      </c>
      <c r="U25" s="356">
        <f t="shared" si="1"/>
        <v>1</v>
      </c>
    </row>
    <row r="26" spans="1:21" ht="18" customHeight="1">
      <c r="A26" s="826"/>
      <c r="B26" s="827"/>
      <c r="C26" s="829"/>
      <c r="D26" s="829"/>
      <c r="E26" s="201">
        <v>18</v>
      </c>
      <c r="F26" s="271"/>
      <c r="G26" s="271"/>
      <c r="H26" s="127"/>
      <c r="I26" s="110"/>
      <c r="J26" s="105"/>
      <c r="K26" s="110"/>
      <c r="L26" s="105"/>
      <c r="M26" s="37"/>
      <c r="N26" s="113"/>
      <c r="O26" s="108"/>
      <c r="P26" s="37"/>
      <c r="Q26" s="113"/>
      <c r="R26" s="33"/>
      <c r="S26" s="114"/>
      <c r="T26" s="92">
        <f t="shared" si="2"/>
        <v>0</v>
      </c>
      <c r="U26" s="356">
        <f t="shared" si="1"/>
        <v>1</v>
      </c>
    </row>
    <row r="27" spans="1:21" ht="18" customHeight="1">
      <c r="A27" s="826"/>
      <c r="B27" s="827"/>
      <c r="C27" s="829"/>
      <c r="D27" s="829"/>
      <c r="E27" s="201">
        <v>19</v>
      </c>
      <c r="F27" s="271"/>
      <c r="G27" s="271"/>
      <c r="H27" s="127"/>
      <c r="I27" s="110"/>
      <c r="J27" s="105"/>
      <c r="K27" s="110"/>
      <c r="L27" s="105"/>
      <c r="M27" s="37"/>
      <c r="N27" s="113"/>
      <c r="O27" s="108"/>
      <c r="P27" s="37"/>
      <c r="Q27" s="113"/>
      <c r="R27" s="33"/>
      <c r="S27" s="114"/>
      <c r="T27" s="92">
        <f t="shared" si="2"/>
        <v>0</v>
      </c>
      <c r="U27" s="356">
        <f t="shared" si="1"/>
        <v>1</v>
      </c>
    </row>
    <row r="28" spans="1:21" ht="18" customHeight="1">
      <c r="A28" s="826"/>
      <c r="B28" s="827"/>
      <c r="C28" s="829"/>
      <c r="D28" s="829"/>
      <c r="E28" s="201">
        <v>20</v>
      </c>
      <c r="F28" s="271"/>
      <c r="G28" s="271"/>
      <c r="H28" s="127"/>
      <c r="I28" s="110"/>
      <c r="J28" s="105"/>
      <c r="K28" s="110"/>
      <c r="L28" s="105"/>
      <c r="M28" s="37"/>
      <c r="N28" s="113"/>
      <c r="O28" s="108"/>
      <c r="P28" s="37"/>
      <c r="Q28" s="113"/>
      <c r="R28" s="33"/>
      <c r="S28" s="114"/>
      <c r="T28" s="92">
        <f t="shared" si="2"/>
        <v>0</v>
      </c>
      <c r="U28" s="356">
        <f t="shared" si="1"/>
        <v>1</v>
      </c>
    </row>
    <row r="29" spans="1:21" ht="18" customHeight="1">
      <c r="A29" s="826"/>
      <c r="B29" s="827"/>
      <c r="C29" s="829"/>
      <c r="D29" s="829"/>
      <c r="E29" s="201">
        <v>21</v>
      </c>
      <c r="F29" s="271"/>
      <c r="G29" s="271"/>
      <c r="H29" s="127"/>
      <c r="I29" s="110"/>
      <c r="J29" s="105"/>
      <c r="K29" s="110"/>
      <c r="L29" s="105"/>
      <c r="M29" s="37"/>
      <c r="N29" s="113"/>
      <c r="O29" s="108"/>
      <c r="P29" s="37"/>
      <c r="Q29" s="113"/>
      <c r="R29" s="33"/>
      <c r="S29" s="114"/>
      <c r="T29" s="92">
        <f t="shared" si="2"/>
        <v>0</v>
      </c>
      <c r="U29" s="356">
        <f t="shared" si="1"/>
        <v>1</v>
      </c>
    </row>
    <row r="30" spans="1:21" ht="18" customHeight="1">
      <c r="A30" s="826"/>
      <c r="B30" s="827"/>
      <c r="C30" s="829"/>
      <c r="D30" s="829"/>
      <c r="E30" s="201">
        <v>22</v>
      </c>
      <c r="F30" s="271"/>
      <c r="G30" s="271"/>
      <c r="H30" s="127"/>
      <c r="I30" s="110"/>
      <c r="J30" s="105"/>
      <c r="K30" s="110"/>
      <c r="L30" s="105"/>
      <c r="M30" s="37"/>
      <c r="N30" s="113"/>
      <c r="O30" s="108"/>
      <c r="P30" s="37"/>
      <c r="Q30" s="113"/>
      <c r="R30" s="33"/>
      <c r="S30" s="114"/>
      <c r="T30" s="92">
        <f t="shared" si="2"/>
        <v>0</v>
      </c>
      <c r="U30" s="356">
        <f t="shared" si="1"/>
        <v>1</v>
      </c>
    </row>
    <row r="31" spans="1:21" ht="18" customHeight="1">
      <c r="A31" s="826"/>
      <c r="B31" s="827"/>
      <c r="C31" s="829"/>
      <c r="D31" s="829"/>
      <c r="E31" s="201">
        <v>23</v>
      </c>
      <c r="F31" s="271"/>
      <c r="G31" s="271"/>
      <c r="H31" s="127"/>
      <c r="I31" s="110"/>
      <c r="J31" s="105"/>
      <c r="K31" s="110"/>
      <c r="L31" s="105"/>
      <c r="M31" s="37"/>
      <c r="N31" s="113"/>
      <c r="O31" s="108"/>
      <c r="P31" s="37"/>
      <c r="Q31" s="113"/>
      <c r="R31" s="33"/>
      <c r="S31" s="114"/>
      <c r="T31" s="92">
        <f t="shared" si="2"/>
        <v>0</v>
      </c>
      <c r="U31" s="356">
        <f t="shared" si="1"/>
        <v>1</v>
      </c>
    </row>
    <row r="32" spans="1:21" ht="18" customHeight="1">
      <c r="A32" s="826"/>
      <c r="B32" s="827"/>
      <c r="C32" s="829"/>
      <c r="D32" s="829"/>
      <c r="E32" s="201">
        <v>24</v>
      </c>
      <c r="F32" s="271"/>
      <c r="G32" s="271"/>
      <c r="H32" s="127"/>
      <c r="I32" s="110"/>
      <c r="J32" s="105"/>
      <c r="K32" s="110"/>
      <c r="L32" s="105"/>
      <c r="M32" s="37"/>
      <c r="N32" s="113"/>
      <c r="O32" s="108"/>
      <c r="P32" s="37"/>
      <c r="Q32" s="113"/>
      <c r="R32" s="33"/>
      <c r="S32" s="114"/>
      <c r="T32" s="92">
        <f t="shared" si="2"/>
        <v>0</v>
      </c>
      <c r="U32" s="356">
        <f t="shared" si="1"/>
        <v>1</v>
      </c>
    </row>
    <row r="33" spans="1:21" ht="18" customHeight="1">
      <c r="A33" s="826"/>
      <c r="B33" s="827"/>
      <c r="C33" s="829"/>
      <c r="D33" s="829"/>
      <c r="E33" s="201">
        <v>25</v>
      </c>
      <c r="F33" s="271"/>
      <c r="G33" s="271"/>
      <c r="H33" s="127"/>
      <c r="I33" s="110"/>
      <c r="J33" s="105"/>
      <c r="K33" s="110"/>
      <c r="L33" s="105"/>
      <c r="M33" s="37"/>
      <c r="N33" s="113"/>
      <c r="O33" s="108"/>
      <c r="P33" s="37"/>
      <c r="Q33" s="113"/>
      <c r="R33" s="33"/>
      <c r="S33" s="114"/>
      <c r="T33" s="92">
        <f t="shared" si="2"/>
        <v>0</v>
      </c>
      <c r="U33" s="356">
        <f t="shared" si="1"/>
        <v>1</v>
      </c>
    </row>
    <row r="34" spans="1:21" ht="18" customHeight="1">
      <c r="A34" s="826"/>
      <c r="B34" s="827"/>
      <c r="C34" s="829"/>
      <c r="D34" s="829"/>
      <c r="E34" s="201">
        <v>26</v>
      </c>
      <c r="F34" s="271"/>
      <c r="G34" s="271"/>
      <c r="H34" s="127"/>
      <c r="I34" s="110"/>
      <c r="J34" s="105"/>
      <c r="K34" s="110"/>
      <c r="L34" s="105"/>
      <c r="M34" s="37"/>
      <c r="N34" s="113"/>
      <c r="O34" s="108"/>
      <c r="P34" s="37"/>
      <c r="Q34" s="113"/>
      <c r="R34" s="33"/>
      <c r="S34" s="114"/>
      <c r="T34" s="92">
        <f t="shared" si="2"/>
        <v>0</v>
      </c>
      <c r="U34" s="356">
        <f t="shared" si="1"/>
        <v>1</v>
      </c>
    </row>
    <row r="35" spans="1:21" ht="18" customHeight="1">
      <c r="A35" s="826"/>
      <c r="B35" s="827"/>
      <c r="C35" s="829"/>
      <c r="D35" s="829"/>
      <c r="E35" s="201">
        <v>27</v>
      </c>
      <c r="F35" s="271"/>
      <c r="G35" s="271"/>
      <c r="H35" s="127"/>
      <c r="I35" s="110"/>
      <c r="J35" s="105"/>
      <c r="K35" s="110"/>
      <c r="L35" s="105"/>
      <c r="M35" s="37"/>
      <c r="N35" s="113"/>
      <c r="O35" s="108"/>
      <c r="P35" s="37"/>
      <c r="Q35" s="113"/>
      <c r="R35" s="33"/>
      <c r="S35" s="114"/>
      <c r="T35" s="92">
        <f t="shared" si="2"/>
        <v>0</v>
      </c>
      <c r="U35" s="356">
        <f t="shared" si="1"/>
        <v>1</v>
      </c>
    </row>
    <row r="36" spans="1:21" ht="18" customHeight="1">
      <c r="A36" s="826"/>
      <c r="B36" s="827"/>
      <c r="C36" s="829"/>
      <c r="D36" s="829"/>
      <c r="E36" s="201">
        <v>28</v>
      </c>
      <c r="F36" s="271"/>
      <c r="G36" s="271"/>
      <c r="H36" s="127"/>
      <c r="I36" s="110"/>
      <c r="J36" s="105"/>
      <c r="K36" s="110"/>
      <c r="L36" s="105"/>
      <c r="M36" s="37"/>
      <c r="N36" s="113"/>
      <c r="O36" s="108"/>
      <c r="P36" s="37"/>
      <c r="Q36" s="113"/>
      <c r="R36" s="33"/>
      <c r="S36" s="114"/>
      <c r="T36" s="92">
        <f t="shared" si="2"/>
        <v>0</v>
      </c>
      <c r="U36" s="356">
        <f t="shared" si="1"/>
        <v>1</v>
      </c>
    </row>
    <row r="37" spans="1:21" ht="18" customHeight="1">
      <c r="A37" s="826"/>
      <c r="B37" s="827"/>
      <c r="C37" s="829"/>
      <c r="D37" s="829"/>
      <c r="E37" s="201">
        <v>29</v>
      </c>
      <c r="F37" s="271"/>
      <c r="G37" s="271"/>
      <c r="H37" s="127"/>
      <c r="I37" s="110"/>
      <c r="J37" s="105"/>
      <c r="K37" s="110"/>
      <c r="L37" s="105"/>
      <c r="M37" s="37"/>
      <c r="N37" s="113"/>
      <c r="O37" s="108"/>
      <c r="P37" s="37"/>
      <c r="Q37" s="113"/>
      <c r="R37" s="33"/>
      <c r="S37" s="114"/>
      <c r="T37" s="92">
        <f t="shared" si="2"/>
        <v>0</v>
      </c>
      <c r="U37" s="356">
        <f t="shared" si="1"/>
        <v>1</v>
      </c>
    </row>
    <row r="38" spans="1:21" ht="18" customHeight="1">
      <c r="A38" s="826"/>
      <c r="B38" s="827"/>
      <c r="C38" s="829"/>
      <c r="D38" s="829"/>
      <c r="E38" s="277">
        <v>30</v>
      </c>
      <c r="F38" s="270"/>
      <c r="G38" s="270"/>
      <c r="H38" s="134"/>
      <c r="I38" s="135"/>
      <c r="J38" s="212"/>
      <c r="K38" s="135"/>
      <c r="L38" s="212"/>
      <c r="M38" s="27"/>
      <c r="N38" s="120"/>
      <c r="O38" s="109"/>
      <c r="P38" s="27"/>
      <c r="Q38" s="120"/>
      <c r="R38" s="32"/>
      <c r="S38" s="122"/>
      <c r="T38" s="136">
        <f t="shared" si="2"/>
        <v>0</v>
      </c>
      <c r="U38" s="356">
        <f t="shared" si="1"/>
        <v>1</v>
      </c>
    </row>
    <row r="39" spans="1:21" ht="18" customHeight="1">
      <c r="A39" s="824">
        <v>2</v>
      </c>
      <c r="B39" s="825"/>
      <c r="C39" s="828" t="str">
        <f>IF(ISERROR(VLOOKUP($A39,【大規模】地域番号①!$BD:$BF,2,FALSE)),"",VLOOKUP($A39,【大規模】地域番号①!$BD:$BF,2,FALSE))</f>
        <v/>
      </c>
      <c r="D39" s="828" t="str">
        <f>IF(ISERROR(VLOOKUP($A39,【大規模】地域番号①!$BD:$BF,3,FALSE)),"",VLOOKUP($A39,【大規模】地域番号①!$BD:$BF,3,FALSE))</f>
        <v/>
      </c>
      <c r="E39" s="201">
        <v>1</v>
      </c>
      <c r="F39" s="334"/>
      <c r="G39" s="334"/>
      <c r="H39" s="127"/>
      <c r="I39" s="110"/>
      <c r="J39" s="105"/>
      <c r="K39" s="110"/>
      <c r="L39" s="105"/>
      <c r="M39" s="37"/>
      <c r="N39" s="113"/>
      <c r="O39" s="108"/>
      <c r="P39" s="37"/>
      <c r="Q39" s="113"/>
      <c r="R39" s="33"/>
      <c r="S39" s="114"/>
      <c r="T39" s="92">
        <f t="shared" si="2"/>
        <v>0</v>
      </c>
      <c r="U39" s="356">
        <f>$A$39</f>
        <v>2</v>
      </c>
    </row>
    <row r="40" spans="1:21" ht="18" customHeight="1">
      <c r="A40" s="826"/>
      <c r="B40" s="827"/>
      <c r="C40" s="829"/>
      <c r="D40" s="829"/>
      <c r="E40" s="201">
        <v>2</v>
      </c>
      <c r="F40" s="334"/>
      <c r="G40" s="334"/>
      <c r="H40" s="127"/>
      <c r="I40" s="110"/>
      <c r="J40" s="105"/>
      <c r="K40" s="110"/>
      <c r="L40" s="105"/>
      <c r="M40" s="37"/>
      <c r="N40" s="113"/>
      <c r="O40" s="108"/>
      <c r="P40" s="37"/>
      <c r="Q40" s="113"/>
      <c r="R40" s="33"/>
      <c r="S40" s="114"/>
      <c r="T40" s="92">
        <f t="shared" si="2"/>
        <v>0</v>
      </c>
      <c r="U40" s="356">
        <f t="shared" ref="U40:U68" si="3">$A$39</f>
        <v>2</v>
      </c>
    </row>
    <row r="41" spans="1:21" ht="18" customHeight="1">
      <c r="A41" s="826"/>
      <c r="B41" s="827"/>
      <c r="C41" s="829"/>
      <c r="D41" s="829"/>
      <c r="E41" s="201">
        <v>3</v>
      </c>
      <c r="F41" s="334"/>
      <c r="G41" s="334"/>
      <c r="H41" s="127"/>
      <c r="I41" s="110"/>
      <c r="J41" s="105"/>
      <c r="K41" s="110"/>
      <c r="L41" s="105"/>
      <c r="M41" s="37"/>
      <c r="N41" s="113"/>
      <c r="O41" s="108"/>
      <c r="P41" s="37"/>
      <c r="Q41" s="113"/>
      <c r="R41" s="33"/>
      <c r="S41" s="114"/>
      <c r="T41" s="92">
        <f t="shared" si="2"/>
        <v>0</v>
      </c>
      <c r="U41" s="356">
        <f t="shared" si="3"/>
        <v>2</v>
      </c>
    </row>
    <row r="42" spans="1:21" ht="18" customHeight="1">
      <c r="A42" s="826"/>
      <c r="B42" s="827"/>
      <c r="C42" s="829"/>
      <c r="D42" s="829"/>
      <c r="E42" s="201">
        <v>4</v>
      </c>
      <c r="F42" s="334"/>
      <c r="G42" s="334"/>
      <c r="H42" s="127"/>
      <c r="I42" s="110"/>
      <c r="J42" s="105"/>
      <c r="K42" s="110"/>
      <c r="L42" s="105"/>
      <c r="M42" s="37"/>
      <c r="N42" s="113"/>
      <c r="O42" s="108"/>
      <c r="P42" s="37"/>
      <c r="Q42" s="113"/>
      <c r="R42" s="33"/>
      <c r="S42" s="114"/>
      <c r="T42" s="92">
        <f t="shared" si="2"/>
        <v>0</v>
      </c>
      <c r="U42" s="356">
        <f t="shared" si="3"/>
        <v>2</v>
      </c>
    </row>
    <row r="43" spans="1:21" ht="18" customHeight="1">
      <c r="A43" s="826"/>
      <c r="B43" s="827"/>
      <c r="C43" s="829"/>
      <c r="D43" s="829"/>
      <c r="E43" s="201">
        <v>5</v>
      </c>
      <c r="F43" s="334"/>
      <c r="G43" s="334"/>
      <c r="H43" s="127"/>
      <c r="I43" s="110"/>
      <c r="J43" s="105"/>
      <c r="K43" s="110"/>
      <c r="L43" s="105"/>
      <c r="M43" s="37"/>
      <c r="N43" s="113"/>
      <c r="O43" s="108"/>
      <c r="P43" s="37"/>
      <c r="Q43" s="113"/>
      <c r="R43" s="33"/>
      <c r="S43" s="114"/>
      <c r="T43" s="92">
        <f t="shared" si="2"/>
        <v>0</v>
      </c>
      <c r="U43" s="356">
        <f t="shared" si="3"/>
        <v>2</v>
      </c>
    </row>
    <row r="44" spans="1:21" ht="18" customHeight="1">
      <c r="A44" s="826"/>
      <c r="B44" s="827"/>
      <c r="C44" s="829"/>
      <c r="D44" s="829"/>
      <c r="E44" s="201">
        <v>6</v>
      </c>
      <c r="F44" s="334"/>
      <c r="G44" s="334"/>
      <c r="H44" s="127"/>
      <c r="I44" s="110"/>
      <c r="J44" s="105"/>
      <c r="K44" s="110"/>
      <c r="L44" s="105"/>
      <c r="M44" s="37"/>
      <c r="N44" s="113"/>
      <c r="O44" s="108"/>
      <c r="P44" s="37"/>
      <c r="Q44" s="113"/>
      <c r="R44" s="33"/>
      <c r="S44" s="114"/>
      <c r="T44" s="92">
        <f t="shared" si="2"/>
        <v>0</v>
      </c>
      <c r="U44" s="356">
        <f t="shared" si="3"/>
        <v>2</v>
      </c>
    </row>
    <row r="45" spans="1:21" ht="18" customHeight="1">
      <c r="A45" s="826"/>
      <c r="B45" s="827"/>
      <c r="C45" s="829"/>
      <c r="D45" s="829"/>
      <c r="E45" s="201">
        <v>7</v>
      </c>
      <c r="F45" s="334"/>
      <c r="G45" s="334"/>
      <c r="H45" s="127"/>
      <c r="I45" s="110"/>
      <c r="J45" s="105"/>
      <c r="K45" s="110"/>
      <c r="L45" s="105"/>
      <c r="M45" s="37"/>
      <c r="N45" s="113"/>
      <c r="O45" s="108"/>
      <c r="P45" s="37"/>
      <c r="Q45" s="113"/>
      <c r="R45" s="33"/>
      <c r="S45" s="114"/>
      <c r="T45" s="92">
        <f t="shared" si="2"/>
        <v>0</v>
      </c>
      <c r="U45" s="356">
        <f t="shared" si="3"/>
        <v>2</v>
      </c>
    </row>
    <row r="46" spans="1:21" ht="18" customHeight="1">
      <c r="A46" s="826"/>
      <c r="B46" s="827"/>
      <c r="C46" s="829"/>
      <c r="D46" s="829"/>
      <c r="E46" s="201">
        <v>8</v>
      </c>
      <c r="F46" s="334"/>
      <c r="G46" s="334"/>
      <c r="H46" s="127"/>
      <c r="I46" s="110"/>
      <c r="J46" s="105"/>
      <c r="K46" s="110"/>
      <c r="L46" s="105"/>
      <c r="M46" s="37"/>
      <c r="N46" s="113"/>
      <c r="O46" s="108"/>
      <c r="P46" s="37"/>
      <c r="Q46" s="113"/>
      <c r="R46" s="33"/>
      <c r="S46" s="114"/>
      <c r="T46" s="92">
        <f t="shared" si="2"/>
        <v>0</v>
      </c>
      <c r="U46" s="356">
        <f t="shared" si="3"/>
        <v>2</v>
      </c>
    </row>
    <row r="47" spans="1:21" ht="18" customHeight="1">
      <c r="A47" s="826"/>
      <c r="B47" s="827"/>
      <c r="C47" s="829"/>
      <c r="D47" s="829"/>
      <c r="E47" s="201">
        <v>9</v>
      </c>
      <c r="F47" s="334"/>
      <c r="G47" s="334"/>
      <c r="H47" s="127"/>
      <c r="I47" s="110"/>
      <c r="J47" s="105"/>
      <c r="K47" s="110"/>
      <c r="L47" s="105"/>
      <c r="M47" s="37"/>
      <c r="N47" s="113"/>
      <c r="O47" s="108"/>
      <c r="P47" s="37"/>
      <c r="Q47" s="113"/>
      <c r="R47" s="33"/>
      <c r="S47" s="114"/>
      <c r="T47" s="92">
        <f t="shared" si="2"/>
        <v>0</v>
      </c>
      <c r="U47" s="356">
        <f t="shared" si="3"/>
        <v>2</v>
      </c>
    </row>
    <row r="48" spans="1:21" ht="18" customHeight="1">
      <c r="A48" s="826"/>
      <c r="B48" s="827"/>
      <c r="C48" s="829"/>
      <c r="D48" s="829"/>
      <c r="E48" s="201">
        <v>10</v>
      </c>
      <c r="F48" s="334"/>
      <c r="G48" s="334"/>
      <c r="H48" s="127"/>
      <c r="I48" s="110"/>
      <c r="J48" s="105"/>
      <c r="K48" s="110"/>
      <c r="L48" s="105"/>
      <c r="M48" s="37"/>
      <c r="N48" s="113"/>
      <c r="O48" s="108"/>
      <c r="P48" s="37"/>
      <c r="Q48" s="113"/>
      <c r="R48" s="33"/>
      <c r="S48" s="114"/>
      <c r="T48" s="92">
        <f t="shared" si="2"/>
        <v>0</v>
      </c>
      <c r="U48" s="356">
        <f t="shared" si="3"/>
        <v>2</v>
      </c>
    </row>
    <row r="49" spans="1:21" ht="18" customHeight="1">
      <c r="A49" s="826"/>
      <c r="B49" s="827"/>
      <c r="C49" s="829"/>
      <c r="D49" s="829"/>
      <c r="E49" s="201">
        <v>11</v>
      </c>
      <c r="F49" s="334"/>
      <c r="G49" s="334"/>
      <c r="H49" s="127"/>
      <c r="I49" s="110"/>
      <c r="J49" s="105"/>
      <c r="K49" s="110"/>
      <c r="L49" s="105"/>
      <c r="M49" s="37"/>
      <c r="N49" s="113"/>
      <c r="O49" s="108"/>
      <c r="P49" s="37"/>
      <c r="Q49" s="113"/>
      <c r="R49" s="33"/>
      <c r="S49" s="114"/>
      <c r="T49" s="92">
        <f t="shared" si="2"/>
        <v>0</v>
      </c>
      <c r="U49" s="356">
        <f t="shared" si="3"/>
        <v>2</v>
      </c>
    </row>
    <row r="50" spans="1:21" ht="18" customHeight="1">
      <c r="A50" s="826"/>
      <c r="B50" s="827"/>
      <c r="C50" s="829"/>
      <c r="D50" s="829"/>
      <c r="E50" s="201">
        <v>12</v>
      </c>
      <c r="F50" s="334"/>
      <c r="G50" s="334"/>
      <c r="H50" s="127"/>
      <c r="I50" s="110"/>
      <c r="J50" s="105"/>
      <c r="K50" s="110"/>
      <c r="L50" s="105"/>
      <c r="M50" s="37"/>
      <c r="N50" s="113"/>
      <c r="O50" s="108"/>
      <c r="P50" s="37"/>
      <c r="Q50" s="113"/>
      <c r="R50" s="33"/>
      <c r="S50" s="114"/>
      <c r="T50" s="92">
        <f t="shared" si="2"/>
        <v>0</v>
      </c>
      <c r="U50" s="356">
        <f t="shared" si="3"/>
        <v>2</v>
      </c>
    </row>
    <row r="51" spans="1:21" ht="18" customHeight="1">
      <c r="A51" s="826"/>
      <c r="B51" s="827"/>
      <c r="C51" s="829"/>
      <c r="D51" s="829"/>
      <c r="E51" s="201">
        <v>13</v>
      </c>
      <c r="F51" s="334"/>
      <c r="G51" s="334"/>
      <c r="H51" s="127"/>
      <c r="I51" s="110"/>
      <c r="J51" s="105"/>
      <c r="K51" s="110"/>
      <c r="L51" s="105"/>
      <c r="M51" s="37"/>
      <c r="N51" s="113"/>
      <c r="O51" s="108"/>
      <c r="P51" s="37"/>
      <c r="Q51" s="113"/>
      <c r="R51" s="33"/>
      <c r="S51" s="114"/>
      <c r="T51" s="92">
        <f t="shared" si="2"/>
        <v>0</v>
      </c>
      <c r="U51" s="356">
        <f t="shared" si="3"/>
        <v>2</v>
      </c>
    </row>
    <row r="52" spans="1:21" ht="18" customHeight="1">
      <c r="A52" s="826"/>
      <c r="B52" s="827"/>
      <c r="C52" s="829"/>
      <c r="D52" s="829"/>
      <c r="E52" s="201">
        <v>14</v>
      </c>
      <c r="F52" s="334"/>
      <c r="G52" s="334"/>
      <c r="H52" s="127"/>
      <c r="I52" s="110"/>
      <c r="J52" s="105"/>
      <c r="K52" s="110"/>
      <c r="L52" s="105"/>
      <c r="M52" s="37"/>
      <c r="N52" s="113"/>
      <c r="O52" s="108"/>
      <c r="P52" s="37"/>
      <c r="Q52" s="113"/>
      <c r="R52" s="33"/>
      <c r="S52" s="114"/>
      <c r="T52" s="92">
        <f t="shared" si="2"/>
        <v>0</v>
      </c>
      <c r="U52" s="356">
        <f t="shared" si="3"/>
        <v>2</v>
      </c>
    </row>
    <row r="53" spans="1:21" ht="18" customHeight="1">
      <c r="A53" s="826"/>
      <c r="B53" s="827"/>
      <c r="C53" s="829"/>
      <c r="D53" s="829"/>
      <c r="E53" s="201">
        <v>15</v>
      </c>
      <c r="F53" s="334"/>
      <c r="G53" s="334"/>
      <c r="H53" s="127"/>
      <c r="I53" s="110"/>
      <c r="J53" s="105"/>
      <c r="K53" s="110"/>
      <c r="L53" s="105"/>
      <c r="M53" s="37"/>
      <c r="N53" s="113"/>
      <c r="O53" s="108"/>
      <c r="P53" s="37"/>
      <c r="Q53" s="113"/>
      <c r="R53" s="33"/>
      <c r="S53" s="114"/>
      <c r="T53" s="92">
        <f t="shared" si="2"/>
        <v>0</v>
      </c>
      <c r="U53" s="356">
        <f t="shared" si="3"/>
        <v>2</v>
      </c>
    </row>
    <row r="54" spans="1:21" ht="18" customHeight="1">
      <c r="A54" s="826"/>
      <c r="B54" s="827"/>
      <c r="C54" s="829"/>
      <c r="D54" s="829"/>
      <c r="E54" s="201">
        <v>16</v>
      </c>
      <c r="F54" s="334"/>
      <c r="G54" s="334"/>
      <c r="H54" s="127"/>
      <c r="I54" s="110"/>
      <c r="J54" s="105"/>
      <c r="K54" s="110"/>
      <c r="L54" s="105"/>
      <c r="M54" s="37"/>
      <c r="N54" s="113"/>
      <c r="O54" s="108"/>
      <c r="P54" s="37"/>
      <c r="Q54" s="113"/>
      <c r="R54" s="33"/>
      <c r="S54" s="114"/>
      <c r="T54" s="92">
        <f t="shared" si="2"/>
        <v>0</v>
      </c>
      <c r="U54" s="356">
        <f t="shared" si="3"/>
        <v>2</v>
      </c>
    </row>
    <row r="55" spans="1:21" ht="18" customHeight="1">
      <c r="A55" s="826"/>
      <c r="B55" s="827"/>
      <c r="C55" s="829"/>
      <c r="D55" s="829"/>
      <c r="E55" s="201">
        <v>17</v>
      </c>
      <c r="F55" s="334"/>
      <c r="G55" s="334"/>
      <c r="H55" s="127"/>
      <c r="I55" s="110"/>
      <c r="J55" s="105"/>
      <c r="K55" s="110"/>
      <c r="L55" s="105"/>
      <c r="M55" s="37"/>
      <c r="N55" s="113"/>
      <c r="O55" s="108"/>
      <c r="P55" s="37"/>
      <c r="Q55" s="113"/>
      <c r="R55" s="33"/>
      <c r="S55" s="114"/>
      <c r="T55" s="92">
        <f t="shared" si="2"/>
        <v>0</v>
      </c>
      <c r="U55" s="356">
        <f t="shared" si="3"/>
        <v>2</v>
      </c>
    </row>
    <row r="56" spans="1:21" ht="18" customHeight="1">
      <c r="A56" s="826"/>
      <c r="B56" s="827"/>
      <c r="C56" s="829"/>
      <c r="D56" s="829"/>
      <c r="E56" s="201">
        <v>18</v>
      </c>
      <c r="F56" s="334"/>
      <c r="G56" s="334"/>
      <c r="H56" s="127"/>
      <c r="I56" s="110"/>
      <c r="J56" s="105"/>
      <c r="K56" s="110"/>
      <c r="L56" s="105"/>
      <c r="M56" s="37"/>
      <c r="N56" s="113"/>
      <c r="O56" s="108"/>
      <c r="P56" s="37"/>
      <c r="Q56" s="113"/>
      <c r="R56" s="33"/>
      <c r="S56" s="114"/>
      <c r="T56" s="92">
        <f t="shared" si="2"/>
        <v>0</v>
      </c>
      <c r="U56" s="356">
        <f t="shared" si="3"/>
        <v>2</v>
      </c>
    </row>
    <row r="57" spans="1:21" ht="18" customHeight="1">
      <c r="A57" s="826"/>
      <c r="B57" s="827"/>
      <c r="C57" s="829"/>
      <c r="D57" s="829"/>
      <c r="E57" s="201">
        <v>19</v>
      </c>
      <c r="F57" s="334"/>
      <c r="G57" s="334"/>
      <c r="H57" s="127"/>
      <c r="I57" s="110"/>
      <c r="J57" s="105"/>
      <c r="K57" s="110"/>
      <c r="L57" s="105"/>
      <c r="M57" s="37"/>
      <c r="N57" s="113"/>
      <c r="O57" s="108"/>
      <c r="P57" s="37"/>
      <c r="Q57" s="113"/>
      <c r="R57" s="33"/>
      <c r="S57" s="114"/>
      <c r="T57" s="92">
        <f t="shared" si="2"/>
        <v>0</v>
      </c>
      <c r="U57" s="356">
        <f t="shared" si="3"/>
        <v>2</v>
      </c>
    </row>
    <row r="58" spans="1:21" ht="18" customHeight="1">
      <c r="A58" s="826"/>
      <c r="B58" s="827"/>
      <c r="C58" s="829"/>
      <c r="D58" s="829"/>
      <c r="E58" s="201">
        <v>20</v>
      </c>
      <c r="F58" s="334"/>
      <c r="G58" s="334"/>
      <c r="H58" s="127"/>
      <c r="I58" s="110"/>
      <c r="J58" s="105"/>
      <c r="K58" s="110"/>
      <c r="L58" s="105"/>
      <c r="M58" s="37"/>
      <c r="N58" s="113"/>
      <c r="O58" s="108"/>
      <c r="P58" s="37"/>
      <c r="Q58" s="113"/>
      <c r="R58" s="33"/>
      <c r="S58" s="114"/>
      <c r="T58" s="92">
        <f t="shared" si="2"/>
        <v>0</v>
      </c>
      <c r="U58" s="356">
        <f t="shared" si="3"/>
        <v>2</v>
      </c>
    </row>
    <row r="59" spans="1:21" ht="18" customHeight="1">
      <c r="A59" s="826"/>
      <c r="B59" s="827"/>
      <c r="C59" s="829"/>
      <c r="D59" s="829"/>
      <c r="E59" s="201">
        <v>21</v>
      </c>
      <c r="F59" s="334"/>
      <c r="G59" s="334"/>
      <c r="H59" s="127"/>
      <c r="I59" s="110"/>
      <c r="J59" s="105"/>
      <c r="K59" s="110"/>
      <c r="L59" s="105"/>
      <c r="M59" s="37"/>
      <c r="N59" s="113"/>
      <c r="O59" s="108"/>
      <c r="P59" s="37"/>
      <c r="Q59" s="113"/>
      <c r="R59" s="33"/>
      <c r="S59" s="114"/>
      <c r="T59" s="92">
        <f t="shared" si="2"/>
        <v>0</v>
      </c>
      <c r="U59" s="356">
        <f t="shared" si="3"/>
        <v>2</v>
      </c>
    </row>
    <row r="60" spans="1:21" ht="18" customHeight="1">
      <c r="A60" s="826"/>
      <c r="B60" s="827"/>
      <c r="C60" s="829"/>
      <c r="D60" s="829"/>
      <c r="E60" s="201">
        <v>22</v>
      </c>
      <c r="F60" s="334"/>
      <c r="G60" s="334"/>
      <c r="H60" s="127"/>
      <c r="I60" s="110"/>
      <c r="J60" s="105"/>
      <c r="K60" s="110"/>
      <c r="L60" s="105"/>
      <c r="M60" s="37"/>
      <c r="N60" s="113"/>
      <c r="O60" s="108"/>
      <c r="P60" s="37"/>
      <c r="Q60" s="113"/>
      <c r="R60" s="33"/>
      <c r="S60" s="114"/>
      <c r="T60" s="92">
        <f t="shared" si="2"/>
        <v>0</v>
      </c>
      <c r="U60" s="356">
        <f t="shared" si="3"/>
        <v>2</v>
      </c>
    </row>
    <row r="61" spans="1:21" ht="18" customHeight="1">
      <c r="A61" s="826"/>
      <c r="B61" s="827"/>
      <c r="C61" s="829"/>
      <c r="D61" s="829"/>
      <c r="E61" s="201">
        <v>23</v>
      </c>
      <c r="F61" s="334"/>
      <c r="G61" s="334"/>
      <c r="H61" s="127"/>
      <c r="I61" s="110"/>
      <c r="J61" s="105"/>
      <c r="K61" s="110"/>
      <c r="L61" s="105"/>
      <c r="M61" s="37"/>
      <c r="N61" s="113"/>
      <c r="O61" s="108"/>
      <c r="P61" s="37"/>
      <c r="Q61" s="113"/>
      <c r="R61" s="33"/>
      <c r="S61" s="114"/>
      <c r="T61" s="92">
        <f t="shared" si="2"/>
        <v>0</v>
      </c>
      <c r="U61" s="356">
        <f t="shared" si="3"/>
        <v>2</v>
      </c>
    </row>
    <row r="62" spans="1:21" ht="18" customHeight="1">
      <c r="A62" s="826"/>
      <c r="B62" s="827"/>
      <c r="C62" s="829"/>
      <c r="D62" s="829"/>
      <c r="E62" s="201">
        <v>24</v>
      </c>
      <c r="F62" s="334"/>
      <c r="G62" s="334"/>
      <c r="H62" s="127"/>
      <c r="I62" s="110"/>
      <c r="J62" s="105"/>
      <c r="K62" s="110"/>
      <c r="L62" s="105"/>
      <c r="M62" s="37"/>
      <c r="N62" s="113"/>
      <c r="O62" s="108"/>
      <c r="P62" s="37"/>
      <c r="Q62" s="113"/>
      <c r="R62" s="33"/>
      <c r="S62" s="114"/>
      <c r="T62" s="92">
        <f t="shared" si="2"/>
        <v>0</v>
      </c>
      <c r="U62" s="356">
        <f t="shared" si="3"/>
        <v>2</v>
      </c>
    </row>
    <row r="63" spans="1:21" ht="18" customHeight="1">
      <c r="A63" s="826"/>
      <c r="B63" s="827"/>
      <c r="C63" s="829"/>
      <c r="D63" s="829"/>
      <c r="E63" s="201">
        <v>25</v>
      </c>
      <c r="F63" s="334"/>
      <c r="G63" s="334"/>
      <c r="H63" s="127"/>
      <c r="I63" s="110"/>
      <c r="J63" s="105"/>
      <c r="K63" s="110"/>
      <c r="L63" s="105"/>
      <c r="M63" s="37"/>
      <c r="N63" s="113"/>
      <c r="O63" s="108"/>
      <c r="P63" s="37"/>
      <c r="Q63" s="113"/>
      <c r="R63" s="33"/>
      <c r="S63" s="114"/>
      <c r="T63" s="92">
        <f t="shared" si="2"/>
        <v>0</v>
      </c>
      <c r="U63" s="356">
        <f t="shared" si="3"/>
        <v>2</v>
      </c>
    </row>
    <row r="64" spans="1:21" ht="18" customHeight="1">
      <c r="A64" s="826"/>
      <c r="B64" s="827"/>
      <c r="C64" s="829"/>
      <c r="D64" s="829"/>
      <c r="E64" s="201">
        <v>26</v>
      </c>
      <c r="F64" s="334"/>
      <c r="G64" s="334"/>
      <c r="H64" s="127"/>
      <c r="I64" s="110"/>
      <c r="J64" s="105"/>
      <c r="K64" s="110"/>
      <c r="L64" s="105"/>
      <c r="M64" s="37"/>
      <c r="N64" s="113"/>
      <c r="O64" s="108"/>
      <c r="P64" s="37"/>
      <c r="Q64" s="113"/>
      <c r="R64" s="33"/>
      <c r="S64" s="114"/>
      <c r="T64" s="92">
        <f t="shared" si="2"/>
        <v>0</v>
      </c>
      <c r="U64" s="356">
        <f t="shared" si="3"/>
        <v>2</v>
      </c>
    </row>
    <row r="65" spans="1:21" ht="18" customHeight="1">
      <c r="A65" s="826"/>
      <c r="B65" s="827"/>
      <c r="C65" s="829"/>
      <c r="D65" s="829"/>
      <c r="E65" s="201">
        <v>27</v>
      </c>
      <c r="F65" s="334"/>
      <c r="G65" s="334"/>
      <c r="H65" s="127"/>
      <c r="I65" s="110"/>
      <c r="J65" s="105"/>
      <c r="K65" s="110"/>
      <c r="L65" s="105"/>
      <c r="M65" s="37"/>
      <c r="N65" s="113"/>
      <c r="O65" s="108"/>
      <c r="P65" s="37"/>
      <c r="Q65" s="113"/>
      <c r="R65" s="33"/>
      <c r="S65" s="114"/>
      <c r="T65" s="92">
        <f t="shared" si="2"/>
        <v>0</v>
      </c>
      <c r="U65" s="356">
        <f t="shared" si="3"/>
        <v>2</v>
      </c>
    </row>
    <row r="66" spans="1:21" ht="18" customHeight="1">
      <c r="A66" s="826"/>
      <c r="B66" s="827"/>
      <c r="C66" s="829"/>
      <c r="D66" s="829"/>
      <c r="E66" s="201">
        <v>28</v>
      </c>
      <c r="F66" s="334"/>
      <c r="G66" s="334"/>
      <c r="H66" s="127"/>
      <c r="I66" s="110"/>
      <c r="J66" s="105"/>
      <c r="K66" s="110"/>
      <c r="L66" s="105"/>
      <c r="M66" s="37"/>
      <c r="N66" s="113"/>
      <c r="O66" s="108"/>
      <c r="P66" s="37"/>
      <c r="Q66" s="113"/>
      <c r="R66" s="33"/>
      <c r="S66" s="114"/>
      <c r="T66" s="92">
        <f t="shared" si="2"/>
        <v>0</v>
      </c>
      <c r="U66" s="356">
        <f t="shared" si="3"/>
        <v>2</v>
      </c>
    </row>
    <row r="67" spans="1:21" ht="18" customHeight="1">
      <c r="A67" s="826"/>
      <c r="B67" s="827"/>
      <c r="C67" s="829"/>
      <c r="D67" s="829"/>
      <c r="E67" s="201">
        <v>29</v>
      </c>
      <c r="F67" s="334"/>
      <c r="G67" s="334"/>
      <c r="H67" s="127"/>
      <c r="I67" s="110"/>
      <c r="J67" s="105"/>
      <c r="K67" s="110"/>
      <c r="L67" s="105"/>
      <c r="M67" s="37"/>
      <c r="N67" s="113"/>
      <c r="O67" s="108"/>
      <c r="P67" s="37"/>
      <c r="Q67" s="113"/>
      <c r="R67" s="33"/>
      <c r="S67" s="114"/>
      <c r="T67" s="92">
        <f t="shared" si="2"/>
        <v>0</v>
      </c>
      <c r="U67" s="356">
        <f t="shared" si="3"/>
        <v>2</v>
      </c>
    </row>
    <row r="68" spans="1:21" ht="18" customHeight="1">
      <c r="A68" s="826"/>
      <c r="B68" s="827"/>
      <c r="C68" s="829"/>
      <c r="D68" s="829"/>
      <c r="E68" s="277">
        <v>30</v>
      </c>
      <c r="F68" s="375"/>
      <c r="G68" s="375"/>
      <c r="H68" s="134"/>
      <c r="I68" s="135"/>
      <c r="J68" s="212"/>
      <c r="K68" s="135"/>
      <c r="L68" s="212"/>
      <c r="M68" s="27"/>
      <c r="N68" s="120"/>
      <c r="O68" s="109"/>
      <c r="P68" s="27"/>
      <c r="Q68" s="120"/>
      <c r="R68" s="32"/>
      <c r="S68" s="122"/>
      <c r="T68" s="136">
        <f t="shared" si="2"/>
        <v>0</v>
      </c>
      <c r="U68" s="356">
        <f t="shared" si="3"/>
        <v>2</v>
      </c>
    </row>
    <row r="69" spans="1:21" ht="18" customHeight="1">
      <c r="A69" s="824">
        <v>3</v>
      </c>
      <c r="B69" s="825"/>
      <c r="C69" s="828" t="str">
        <f>IF(ISERROR(VLOOKUP($A69,【大規模】地域番号①!$BD:$BF,2,FALSE)),"",VLOOKUP($A69,【大規模】地域番号①!$BD:$BF,2,FALSE))</f>
        <v/>
      </c>
      <c r="D69" s="828" t="str">
        <f>IF(ISERROR(VLOOKUP($A69,【大規模】地域番号①!$BD:$BF,3,FALSE)),"",VLOOKUP($A69,【大規模】地域番号①!$BD:$BF,3,FALSE))</f>
        <v/>
      </c>
      <c r="E69" s="421">
        <v>1</v>
      </c>
      <c r="F69" s="417"/>
      <c r="G69" s="417"/>
      <c r="H69" s="176"/>
      <c r="I69" s="177"/>
      <c r="J69" s="178"/>
      <c r="K69" s="177"/>
      <c r="L69" s="178"/>
      <c r="M69" s="179"/>
      <c r="N69" s="180"/>
      <c r="O69" s="181"/>
      <c r="P69" s="179"/>
      <c r="Q69" s="180"/>
      <c r="R69" s="182"/>
      <c r="S69" s="183"/>
      <c r="T69" s="422">
        <f t="shared" si="2"/>
        <v>0</v>
      </c>
      <c r="U69" s="356">
        <f>$A$69</f>
        <v>3</v>
      </c>
    </row>
    <row r="70" spans="1:21" ht="18" customHeight="1">
      <c r="A70" s="826"/>
      <c r="B70" s="827"/>
      <c r="C70" s="829"/>
      <c r="D70" s="829"/>
      <c r="E70" s="423">
        <v>2</v>
      </c>
      <c r="F70" s="272"/>
      <c r="G70" s="272"/>
      <c r="H70" s="128"/>
      <c r="I70" s="111"/>
      <c r="J70" s="106"/>
      <c r="K70" s="111"/>
      <c r="L70" s="106"/>
      <c r="M70" s="12"/>
      <c r="N70" s="112"/>
      <c r="O70" s="107"/>
      <c r="P70" s="12"/>
      <c r="Q70" s="112"/>
      <c r="R70" s="31"/>
      <c r="S70" s="115"/>
      <c r="T70" s="419">
        <f t="shared" si="2"/>
        <v>0</v>
      </c>
      <c r="U70" s="356">
        <f t="shared" ref="U70:U98" si="4">$A$69</f>
        <v>3</v>
      </c>
    </row>
    <row r="71" spans="1:21" ht="18" customHeight="1">
      <c r="A71" s="826"/>
      <c r="B71" s="827"/>
      <c r="C71" s="829"/>
      <c r="D71" s="829"/>
      <c r="E71" s="423">
        <v>3</v>
      </c>
      <c r="F71" s="272"/>
      <c r="G71" s="272"/>
      <c r="H71" s="128"/>
      <c r="I71" s="111"/>
      <c r="J71" s="106"/>
      <c r="K71" s="111"/>
      <c r="L71" s="106"/>
      <c r="M71" s="12"/>
      <c r="N71" s="112"/>
      <c r="O71" s="107"/>
      <c r="P71" s="12"/>
      <c r="Q71" s="112"/>
      <c r="R71" s="31"/>
      <c r="S71" s="115"/>
      <c r="T71" s="419">
        <f t="shared" si="2"/>
        <v>0</v>
      </c>
      <c r="U71" s="356">
        <f t="shared" si="4"/>
        <v>3</v>
      </c>
    </row>
    <row r="72" spans="1:21" ht="18" customHeight="1">
      <c r="A72" s="826"/>
      <c r="B72" s="827"/>
      <c r="C72" s="829"/>
      <c r="D72" s="829"/>
      <c r="E72" s="423">
        <v>4</v>
      </c>
      <c r="F72" s="272"/>
      <c r="G72" s="272"/>
      <c r="H72" s="128"/>
      <c r="I72" s="111"/>
      <c r="J72" s="106"/>
      <c r="K72" s="111"/>
      <c r="L72" s="106"/>
      <c r="M72" s="12"/>
      <c r="N72" s="112"/>
      <c r="O72" s="107"/>
      <c r="P72" s="12"/>
      <c r="Q72" s="112"/>
      <c r="R72" s="31"/>
      <c r="S72" s="115"/>
      <c r="T72" s="419">
        <f t="shared" si="2"/>
        <v>0</v>
      </c>
      <c r="U72" s="356">
        <f t="shared" si="4"/>
        <v>3</v>
      </c>
    </row>
    <row r="73" spans="1:21" ht="18" customHeight="1">
      <c r="A73" s="826"/>
      <c r="B73" s="827"/>
      <c r="C73" s="829"/>
      <c r="D73" s="829"/>
      <c r="E73" s="423">
        <v>5</v>
      </c>
      <c r="F73" s="272"/>
      <c r="G73" s="272"/>
      <c r="H73" s="128"/>
      <c r="I73" s="111"/>
      <c r="J73" s="106"/>
      <c r="K73" s="111"/>
      <c r="L73" s="106"/>
      <c r="M73" s="12"/>
      <c r="N73" s="112"/>
      <c r="O73" s="107"/>
      <c r="P73" s="12"/>
      <c r="Q73" s="112"/>
      <c r="R73" s="31"/>
      <c r="S73" s="115"/>
      <c r="T73" s="419">
        <f t="shared" si="2"/>
        <v>0</v>
      </c>
      <c r="U73" s="356">
        <f t="shared" si="4"/>
        <v>3</v>
      </c>
    </row>
    <row r="74" spans="1:21" ht="18" customHeight="1">
      <c r="A74" s="826"/>
      <c r="B74" s="827"/>
      <c r="C74" s="829"/>
      <c r="D74" s="829"/>
      <c r="E74" s="423">
        <v>6</v>
      </c>
      <c r="F74" s="272"/>
      <c r="G74" s="272"/>
      <c r="H74" s="128"/>
      <c r="I74" s="111"/>
      <c r="J74" s="106"/>
      <c r="K74" s="111"/>
      <c r="L74" s="106"/>
      <c r="M74" s="12"/>
      <c r="N74" s="112"/>
      <c r="O74" s="107"/>
      <c r="P74" s="12"/>
      <c r="Q74" s="112"/>
      <c r="R74" s="31"/>
      <c r="S74" s="115"/>
      <c r="T74" s="419">
        <f t="shared" si="2"/>
        <v>0</v>
      </c>
      <c r="U74" s="356">
        <f t="shared" si="4"/>
        <v>3</v>
      </c>
    </row>
    <row r="75" spans="1:21" ht="18" customHeight="1">
      <c r="A75" s="826"/>
      <c r="B75" s="827"/>
      <c r="C75" s="829"/>
      <c r="D75" s="829"/>
      <c r="E75" s="423">
        <v>7</v>
      </c>
      <c r="F75" s="272"/>
      <c r="G75" s="272"/>
      <c r="H75" s="128"/>
      <c r="I75" s="111"/>
      <c r="J75" s="106"/>
      <c r="K75" s="111"/>
      <c r="L75" s="106"/>
      <c r="M75" s="12"/>
      <c r="N75" s="112"/>
      <c r="O75" s="107"/>
      <c r="P75" s="12"/>
      <c r="Q75" s="112"/>
      <c r="R75" s="31"/>
      <c r="S75" s="115"/>
      <c r="T75" s="419">
        <f t="shared" si="2"/>
        <v>0</v>
      </c>
      <c r="U75" s="356">
        <f t="shared" si="4"/>
        <v>3</v>
      </c>
    </row>
    <row r="76" spans="1:21" ht="18" customHeight="1">
      <c r="A76" s="826"/>
      <c r="B76" s="827"/>
      <c r="C76" s="829"/>
      <c r="D76" s="829"/>
      <c r="E76" s="423">
        <v>8</v>
      </c>
      <c r="F76" s="272"/>
      <c r="G76" s="272"/>
      <c r="H76" s="128"/>
      <c r="I76" s="111"/>
      <c r="J76" s="106"/>
      <c r="K76" s="111"/>
      <c r="L76" s="106"/>
      <c r="M76" s="12"/>
      <c r="N76" s="112"/>
      <c r="O76" s="107"/>
      <c r="P76" s="12"/>
      <c r="Q76" s="112"/>
      <c r="R76" s="31"/>
      <c r="S76" s="115"/>
      <c r="T76" s="419">
        <f t="shared" si="2"/>
        <v>0</v>
      </c>
      <c r="U76" s="356">
        <f t="shared" si="4"/>
        <v>3</v>
      </c>
    </row>
    <row r="77" spans="1:21" ht="18" customHeight="1">
      <c r="A77" s="826"/>
      <c r="B77" s="827"/>
      <c r="C77" s="829"/>
      <c r="D77" s="829"/>
      <c r="E77" s="423">
        <v>9</v>
      </c>
      <c r="F77" s="272"/>
      <c r="G77" s="272"/>
      <c r="H77" s="128"/>
      <c r="I77" s="111"/>
      <c r="J77" s="106"/>
      <c r="K77" s="111"/>
      <c r="L77" s="106"/>
      <c r="M77" s="12"/>
      <c r="N77" s="112"/>
      <c r="O77" s="107"/>
      <c r="P77" s="12"/>
      <c r="Q77" s="112"/>
      <c r="R77" s="31"/>
      <c r="S77" s="115"/>
      <c r="T77" s="419">
        <f t="shared" si="2"/>
        <v>0</v>
      </c>
      <c r="U77" s="356">
        <f t="shared" si="4"/>
        <v>3</v>
      </c>
    </row>
    <row r="78" spans="1:21" ht="18" customHeight="1">
      <c r="A78" s="826"/>
      <c r="B78" s="827"/>
      <c r="C78" s="829"/>
      <c r="D78" s="829"/>
      <c r="E78" s="423">
        <v>10</v>
      </c>
      <c r="F78" s="272"/>
      <c r="G78" s="272"/>
      <c r="H78" s="128"/>
      <c r="I78" s="111"/>
      <c r="J78" s="106"/>
      <c r="K78" s="111"/>
      <c r="L78" s="106"/>
      <c r="M78" s="12"/>
      <c r="N78" s="112"/>
      <c r="O78" s="107"/>
      <c r="P78" s="12"/>
      <c r="Q78" s="112"/>
      <c r="R78" s="31"/>
      <c r="S78" s="115"/>
      <c r="T78" s="419">
        <f t="shared" si="2"/>
        <v>0</v>
      </c>
      <c r="U78" s="356">
        <f t="shared" si="4"/>
        <v>3</v>
      </c>
    </row>
    <row r="79" spans="1:21" ht="18" customHeight="1">
      <c r="A79" s="826"/>
      <c r="B79" s="827"/>
      <c r="C79" s="829"/>
      <c r="D79" s="829"/>
      <c r="E79" s="423">
        <v>11</v>
      </c>
      <c r="F79" s="272"/>
      <c r="G79" s="272"/>
      <c r="H79" s="128"/>
      <c r="I79" s="111"/>
      <c r="J79" s="106"/>
      <c r="K79" s="111"/>
      <c r="L79" s="106"/>
      <c r="M79" s="12"/>
      <c r="N79" s="112"/>
      <c r="O79" s="107"/>
      <c r="P79" s="12"/>
      <c r="Q79" s="112"/>
      <c r="R79" s="31"/>
      <c r="S79" s="115"/>
      <c r="T79" s="419">
        <f t="shared" si="2"/>
        <v>0</v>
      </c>
      <c r="U79" s="356">
        <f t="shared" si="4"/>
        <v>3</v>
      </c>
    </row>
    <row r="80" spans="1:21" ht="18" customHeight="1">
      <c r="A80" s="826"/>
      <c r="B80" s="827"/>
      <c r="C80" s="829"/>
      <c r="D80" s="829"/>
      <c r="E80" s="423">
        <v>12</v>
      </c>
      <c r="F80" s="272"/>
      <c r="G80" s="272"/>
      <c r="H80" s="128"/>
      <c r="I80" s="111"/>
      <c r="J80" s="106"/>
      <c r="K80" s="111"/>
      <c r="L80" s="106"/>
      <c r="M80" s="12"/>
      <c r="N80" s="112"/>
      <c r="O80" s="107"/>
      <c r="P80" s="12"/>
      <c r="Q80" s="112"/>
      <c r="R80" s="31"/>
      <c r="S80" s="115"/>
      <c r="T80" s="419">
        <f t="shared" si="2"/>
        <v>0</v>
      </c>
      <c r="U80" s="356">
        <f t="shared" si="4"/>
        <v>3</v>
      </c>
    </row>
    <row r="81" spans="1:21" ht="18" customHeight="1">
      <c r="A81" s="826"/>
      <c r="B81" s="827"/>
      <c r="C81" s="829"/>
      <c r="D81" s="829"/>
      <c r="E81" s="423">
        <v>13</v>
      </c>
      <c r="F81" s="272"/>
      <c r="G81" s="272"/>
      <c r="H81" s="128"/>
      <c r="I81" s="111"/>
      <c r="J81" s="106"/>
      <c r="K81" s="111"/>
      <c r="L81" s="106"/>
      <c r="M81" s="12"/>
      <c r="N81" s="112"/>
      <c r="O81" s="107"/>
      <c r="P81" s="12"/>
      <c r="Q81" s="112"/>
      <c r="R81" s="31"/>
      <c r="S81" s="115"/>
      <c r="T81" s="419">
        <f t="shared" si="2"/>
        <v>0</v>
      </c>
      <c r="U81" s="356">
        <f t="shared" si="4"/>
        <v>3</v>
      </c>
    </row>
    <row r="82" spans="1:21" ht="18" customHeight="1">
      <c r="A82" s="826"/>
      <c r="B82" s="827"/>
      <c r="C82" s="829"/>
      <c r="D82" s="829"/>
      <c r="E82" s="423">
        <v>14</v>
      </c>
      <c r="F82" s="272"/>
      <c r="G82" s="272"/>
      <c r="H82" s="128"/>
      <c r="I82" s="111"/>
      <c r="J82" s="106"/>
      <c r="K82" s="111"/>
      <c r="L82" s="106"/>
      <c r="M82" s="12"/>
      <c r="N82" s="112"/>
      <c r="O82" s="107"/>
      <c r="P82" s="12"/>
      <c r="Q82" s="112"/>
      <c r="R82" s="31"/>
      <c r="S82" s="115"/>
      <c r="T82" s="419">
        <f t="shared" ref="T82:T145" si="5">IF(J82="",0,INT(SUM(PRODUCT(J82,L82,O82),R82)))</f>
        <v>0</v>
      </c>
      <c r="U82" s="356">
        <f t="shared" si="4"/>
        <v>3</v>
      </c>
    </row>
    <row r="83" spans="1:21" ht="18" customHeight="1">
      <c r="A83" s="826"/>
      <c r="B83" s="827"/>
      <c r="C83" s="829"/>
      <c r="D83" s="829"/>
      <c r="E83" s="423">
        <v>15</v>
      </c>
      <c r="F83" s="272"/>
      <c r="G83" s="272"/>
      <c r="H83" s="128"/>
      <c r="I83" s="111"/>
      <c r="J83" s="106"/>
      <c r="K83" s="111"/>
      <c r="L83" s="106"/>
      <c r="M83" s="12"/>
      <c r="N83" s="112"/>
      <c r="O83" s="107"/>
      <c r="P83" s="12"/>
      <c r="Q83" s="112"/>
      <c r="R83" s="31"/>
      <c r="S83" s="115"/>
      <c r="T83" s="419">
        <f t="shared" si="5"/>
        <v>0</v>
      </c>
      <c r="U83" s="356">
        <f t="shared" si="4"/>
        <v>3</v>
      </c>
    </row>
    <row r="84" spans="1:21" ht="18" customHeight="1">
      <c r="A84" s="826"/>
      <c r="B84" s="827"/>
      <c r="C84" s="829"/>
      <c r="D84" s="829"/>
      <c r="E84" s="423">
        <v>16</v>
      </c>
      <c r="F84" s="272"/>
      <c r="G84" s="272"/>
      <c r="H84" s="128"/>
      <c r="I84" s="111"/>
      <c r="J84" s="106"/>
      <c r="K84" s="111"/>
      <c r="L84" s="106"/>
      <c r="M84" s="12"/>
      <c r="N84" s="112"/>
      <c r="O84" s="107"/>
      <c r="P84" s="12"/>
      <c r="Q84" s="112"/>
      <c r="R84" s="31"/>
      <c r="S84" s="115"/>
      <c r="T84" s="419">
        <f t="shared" si="5"/>
        <v>0</v>
      </c>
      <c r="U84" s="356">
        <f t="shared" si="4"/>
        <v>3</v>
      </c>
    </row>
    <row r="85" spans="1:21" ht="18" customHeight="1">
      <c r="A85" s="826"/>
      <c r="B85" s="827"/>
      <c r="C85" s="829"/>
      <c r="D85" s="829"/>
      <c r="E85" s="423">
        <v>17</v>
      </c>
      <c r="F85" s="272"/>
      <c r="G85" s="272"/>
      <c r="H85" s="128"/>
      <c r="I85" s="111"/>
      <c r="J85" s="106"/>
      <c r="K85" s="111"/>
      <c r="L85" s="106"/>
      <c r="M85" s="12"/>
      <c r="N85" s="112"/>
      <c r="O85" s="107"/>
      <c r="P85" s="12"/>
      <c r="Q85" s="112"/>
      <c r="R85" s="31"/>
      <c r="S85" s="115"/>
      <c r="T85" s="419">
        <f t="shared" si="5"/>
        <v>0</v>
      </c>
      <c r="U85" s="356">
        <f t="shared" si="4"/>
        <v>3</v>
      </c>
    </row>
    <row r="86" spans="1:21" ht="18" customHeight="1">
      <c r="A86" s="826"/>
      <c r="B86" s="827"/>
      <c r="C86" s="829"/>
      <c r="D86" s="829"/>
      <c r="E86" s="423">
        <v>18</v>
      </c>
      <c r="F86" s="272"/>
      <c r="G86" s="272"/>
      <c r="H86" s="128"/>
      <c r="I86" s="111"/>
      <c r="J86" s="106"/>
      <c r="K86" s="111"/>
      <c r="L86" s="106"/>
      <c r="M86" s="12"/>
      <c r="N86" s="112"/>
      <c r="O86" s="107"/>
      <c r="P86" s="12"/>
      <c r="Q86" s="112"/>
      <c r="R86" s="31"/>
      <c r="S86" s="115"/>
      <c r="T86" s="419">
        <f t="shared" si="5"/>
        <v>0</v>
      </c>
      <c r="U86" s="356">
        <f t="shared" si="4"/>
        <v>3</v>
      </c>
    </row>
    <row r="87" spans="1:21" ht="18" customHeight="1">
      <c r="A87" s="826"/>
      <c r="B87" s="827"/>
      <c r="C87" s="829"/>
      <c r="D87" s="829"/>
      <c r="E87" s="423">
        <v>19</v>
      </c>
      <c r="F87" s="272"/>
      <c r="G87" s="272"/>
      <c r="H87" s="128"/>
      <c r="I87" s="111"/>
      <c r="J87" s="106"/>
      <c r="K87" s="111"/>
      <c r="L87" s="106"/>
      <c r="M87" s="12"/>
      <c r="N87" s="112"/>
      <c r="O87" s="107"/>
      <c r="P87" s="12"/>
      <c r="Q87" s="112"/>
      <c r="R87" s="31"/>
      <c r="S87" s="115"/>
      <c r="T87" s="419">
        <f t="shared" si="5"/>
        <v>0</v>
      </c>
      <c r="U87" s="356">
        <f t="shared" si="4"/>
        <v>3</v>
      </c>
    </row>
    <row r="88" spans="1:21" ht="18" customHeight="1">
      <c r="A88" s="826"/>
      <c r="B88" s="827"/>
      <c r="C88" s="829"/>
      <c r="D88" s="829"/>
      <c r="E88" s="423">
        <v>20</v>
      </c>
      <c r="F88" s="272"/>
      <c r="G88" s="272"/>
      <c r="H88" s="128"/>
      <c r="I88" s="111"/>
      <c r="J88" s="106"/>
      <c r="K88" s="111"/>
      <c r="L88" s="106"/>
      <c r="M88" s="12"/>
      <c r="N88" s="112"/>
      <c r="O88" s="107"/>
      <c r="P88" s="12"/>
      <c r="Q88" s="112"/>
      <c r="R88" s="31"/>
      <c r="S88" s="115"/>
      <c r="T88" s="419">
        <f t="shared" si="5"/>
        <v>0</v>
      </c>
      <c r="U88" s="356">
        <f t="shared" si="4"/>
        <v>3</v>
      </c>
    </row>
    <row r="89" spans="1:21" ht="18" customHeight="1">
      <c r="A89" s="826"/>
      <c r="B89" s="827"/>
      <c r="C89" s="829"/>
      <c r="D89" s="829"/>
      <c r="E89" s="423">
        <v>21</v>
      </c>
      <c r="F89" s="272"/>
      <c r="G89" s="272"/>
      <c r="H89" s="128"/>
      <c r="I89" s="111"/>
      <c r="J89" s="106"/>
      <c r="K89" s="111"/>
      <c r="L89" s="106"/>
      <c r="M89" s="12"/>
      <c r="N89" s="112"/>
      <c r="O89" s="107"/>
      <c r="P89" s="12"/>
      <c r="Q89" s="112"/>
      <c r="R89" s="31"/>
      <c r="S89" s="115"/>
      <c r="T89" s="419">
        <f t="shared" si="5"/>
        <v>0</v>
      </c>
      <c r="U89" s="356">
        <f t="shared" si="4"/>
        <v>3</v>
      </c>
    </row>
    <row r="90" spans="1:21" ht="18" customHeight="1">
      <c r="A90" s="826"/>
      <c r="B90" s="827"/>
      <c r="C90" s="829"/>
      <c r="D90" s="829"/>
      <c r="E90" s="423">
        <v>22</v>
      </c>
      <c r="F90" s="272"/>
      <c r="G90" s="272"/>
      <c r="H90" s="128"/>
      <c r="I90" s="111"/>
      <c r="J90" s="106"/>
      <c r="K90" s="111"/>
      <c r="L90" s="106"/>
      <c r="M90" s="12"/>
      <c r="N90" s="112"/>
      <c r="O90" s="107"/>
      <c r="P90" s="12"/>
      <c r="Q90" s="112"/>
      <c r="R90" s="31"/>
      <c r="S90" s="115"/>
      <c r="T90" s="419">
        <f t="shared" si="5"/>
        <v>0</v>
      </c>
      <c r="U90" s="356">
        <f t="shared" si="4"/>
        <v>3</v>
      </c>
    </row>
    <row r="91" spans="1:21" ht="18" customHeight="1">
      <c r="A91" s="826"/>
      <c r="B91" s="827"/>
      <c r="C91" s="829"/>
      <c r="D91" s="829"/>
      <c r="E91" s="423">
        <v>23</v>
      </c>
      <c r="F91" s="272"/>
      <c r="G91" s="272"/>
      <c r="H91" s="128"/>
      <c r="I91" s="111"/>
      <c r="J91" s="106"/>
      <c r="K91" s="111"/>
      <c r="L91" s="106"/>
      <c r="M91" s="12"/>
      <c r="N91" s="112"/>
      <c r="O91" s="107"/>
      <c r="P91" s="12"/>
      <c r="Q91" s="112"/>
      <c r="R91" s="31"/>
      <c r="S91" s="115"/>
      <c r="T91" s="419">
        <f t="shared" si="5"/>
        <v>0</v>
      </c>
      <c r="U91" s="356">
        <f t="shared" si="4"/>
        <v>3</v>
      </c>
    </row>
    <row r="92" spans="1:21" ht="18" customHeight="1">
      <c r="A92" s="826"/>
      <c r="B92" s="827"/>
      <c r="C92" s="829"/>
      <c r="D92" s="829"/>
      <c r="E92" s="423">
        <v>24</v>
      </c>
      <c r="F92" s="272"/>
      <c r="G92" s="272"/>
      <c r="H92" s="128"/>
      <c r="I92" s="111"/>
      <c r="J92" s="106"/>
      <c r="K92" s="111"/>
      <c r="L92" s="106"/>
      <c r="M92" s="12"/>
      <c r="N92" s="112"/>
      <c r="O92" s="107"/>
      <c r="P92" s="12"/>
      <c r="Q92" s="112"/>
      <c r="R92" s="31"/>
      <c r="S92" s="115"/>
      <c r="T92" s="419">
        <f t="shared" si="5"/>
        <v>0</v>
      </c>
      <c r="U92" s="356">
        <f t="shared" si="4"/>
        <v>3</v>
      </c>
    </row>
    <row r="93" spans="1:21" ht="18" customHeight="1">
      <c r="A93" s="826"/>
      <c r="B93" s="827"/>
      <c r="C93" s="829"/>
      <c r="D93" s="829"/>
      <c r="E93" s="423">
        <v>25</v>
      </c>
      <c r="F93" s="272"/>
      <c r="G93" s="272"/>
      <c r="H93" s="128"/>
      <c r="I93" s="111"/>
      <c r="J93" s="106"/>
      <c r="K93" s="111"/>
      <c r="L93" s="106"/>
      <c r="M93" s="12"/>
      <c r="N93" s="112"/>
      <c r="O93" s="107"/>
      <c r="P93" s="12"/>
      <c r="Q93" s="112"/>
      <c r="R93" s="31"/>
      <c r="S93" s="115"/>
      <c r="T93" s="419">
        <f t="shared" si="5"/>
        <v>0</v>
      </c>
      <c r="U93" s="356">
        <f t="shared" si="4"/>
        <v>3</v>
      </c>
    </row>
    <row r="94" spans="1:21" ht="18" customHeight="1">
      <c r="A94" s="826"/>
      <c r="B94" s="827"/>
      <c r="C94" s="829"/>
      <c r="D94" s="829"/>
      <c r="E94" s="423">
        <v>26</v>
      </c>
      <c r="F94" s="272"/>
      <c r="G94" s="272"/>
      <c r="H94" s="128"/>
      <c r="I94" s="111"/>
      <c r="J94" s="106"/>
      <c r="K94" s="111"/>
      <c r="L94" s="106"/>
      <c r="M94" s="12"/>
      <c r="N94" s="112"/>
      <c r="O94" s="107"/>
      <c r="P94" s="12"/>
      <c r="Q94" s="112"/>
      <c r="R94" s="31"/>
      <c r="S94" s="115"/>
      <c r="T94" s="419">
        <f t="shared" si="5"/>
        <v>0</v>
      </c>
      <c r="U94" s="356">
        <f t="shared" si="4"/>
        <v>3</v>
      </c>
    </row>
    <row r="95" spans="1:21" ht="18" customHeight="1">
      <c r="A95" s="826"/>
      <c r="B95" s="827"/>
      <c r="C95" s="829"/>
      <c r="D95" s="829"/>
      <c r="E95" s="423">
        <v>27</v>
      </c>
      <c r="F95" s="272"/>
      <c r="G95" s="272"/>
      <c r="H95" s="128"/>
      <c r="I95" s="111"/>
      <c r="J95" s="106"/>
      <c r="K95" s="111"/>
      <c r="L95" s="106"/>
      <c r="M95" s="12"/>
      <c r="N95" s="112"/>
      <c r="O95" s="107"/>
      <c r="P95" s="12"/>
      <c r="Q95" s="112"/>
      <c r="R95" s="31"/>
      <c r="S95" s="115"/>
      <c r="T95" s="419">
        <f t="shared" si="5"/>
        <v>0</v>
      </c>
      <c r="U95" s="356">
        <f t="shared" si="4"/>
        <v>3</v>
      </c>
    </row>
    <row r="96" spans="1:21" ht="18" customHeight="1">
      <c r="A96" s="826"/>
      <c r="B96" s="827"/>
      <c r="C96" s="829"/>
      <c r="D96" s="829"/>
      <c r="E96" s="423">
        <v>28</v>
      </c>
      <c r="F96" s="272"/>
      <c r="G96" s="272"/>
      <c r="H96" s="128"/>
      <c r="I96" s="111"/>
      <c r="J96" s="106"/>
      <c r="K96" s="111"/>
      <c r="L96" s="106"/>
      <c r="M96" s="12"/>
      <c r="N96" s="112"/>
      <c r="O96" s="107"/>
      <c r="P96" s="12"/>
      <c r="Q96" s="112"/>
      <c r="R96" s="31"/>
      <c r="S96" s="115"/>
      <c r="T96" s="419">
        <f t="shared" si="5"/>
        <v>0</v>
      </c>
      <c r="U96" s="356">
        <f t="shared" si="4"/>
        <v>3</v>
      </c>
    </row>
    <row r="97" spans="1:21" ht="18" customHeight="1">
      <c r="A97" s="826"/>
      <c r="B97" s="827"/>
      <c r="C97" s="829"/>
      <c r="D97" s="829"/>
      <c r="E97" s="423">
        <v>29</v>
      </c>
      <c r="F97" s="272"/>
      <c r="G97" s="272"/>
      <c r="H97" s="128"/>
      <c r="I97" s="111"/>
      <c r="J97" s="106"/>
      <c r="K97" s="111"/>
      <c r="L97" s="106"/>
      <c r="M97" s="12"/>
      <c r="N97" s="112"/>
      <c r="O97" s="107"/>
      <c r="P97" s="12"/>
      <c r="Q97" s="112"/>
      <c r="R97" s="31"/>
      <c r="S97" s="115"/>
      <c r="T97" s="419">
        <f t="shared" si="5"/>
        <v>0</v>
      </c>
      <c r="U97" s="356">
        <f t="shared" si="4"/>
        <v>3</v>
      </c>
    </row>
    <row r="98" spans="1:21" ht="18" customHeight="1">
      <c r="A98" s="826"/>
      <c r="B98" s="827"/>
      <c r="C98" s="829"/>
      <c r="D98" s="829"/>
      <c r="E98" s="277">
        <v>30</v>
      </c>
      <c r="F98" s="416"/>
      <c r="G98" s="416"/>
      <c r="H98" s="134"/>
      <c r="I98" s="135"/>
      <c r="J98" s="212"/>
      <c r="K98" s="135"/>
      <c r="L98" s="212"/>
      <c r="M98" s="27"/>
      <c r="N98" s="120"/>
      <c r="O98" s="109"/>
      <c r="P98" s="27"/>
      <c r="Q98" s="120"/>
      <c r="R98" s="32"/>
      <c r="S98" s="122"/>
      <c r="T98" s="420">
        <f t="shared" si="5"/>
        <v>0</v>
      </c>
      <c r="U98" s="356">
        <f t="shared" si="4"/>
        <v>3</v>
      </c>
    </row>
    <row r="99" spans="1:21" ht="18" customHeight="1">
      <c r="A99" s="824">
        <v>4</v>
      </c>
      <c r="B99" s="825"/>
      <c r="C99" s="828" t="str">
        <f>IF(ISERROR(VLOOKUP($A99,【大規模】地域番号①!$BD:$BF,2,FALSE)),"",VLOOKUP($A99,【大規模】地域番号①!$BD:$BF,2,FALSE))</f>
        <v/>
      </c>
      <c r="D99" s="828" t="str">
        <f>IF(ISERROR(VLOOKUP($A99,【大規模】地域番号①!$BD:$BF,3,FALSE)),"",VLOOKUP($A99,【大規模】地域番号①!$BD:$BF,3,FALSE))</f>
        <v/>
      </c>
      <c r="E99" s="201">
        <v>1</v>
      </c>
      <c r="F99" s="334"/>
      <c r="G99" s="334"/>
      <c r="H99" s="176"/>
      <c r="I99" s="177"/>
      <c r="J99" s="178"/>
      <c r="K99" s="180"/>
      <c r="L99" s="181"/>
      <c r="M99" s="179"/>
      <c r="N99" s="180"/>
      <c r="O99" s="181"/>
      <c r="P99" s="179"/>
      <c r="Q99" s="180"/>
      <c r="R99" s="182"/>
      <c r="S99" s="183"/>
      <c r="T99" s="257">
        <f t="shared" si="5"/>
        <v>0</v>
      </c>
      <c r="U99" s="356">
        <f>$A$99</f>
        <v>4</v>
      </c>
    </row>
    <row r="100" spans="1:21" ht="18" customHeight="1">
      <c r="A100" s="826"/>
      <c r="B100" s="827"/>
      <c r="C100" s="829"/>
      <c r="D100" s="829"/>
      <c r="E100" s="201">
        <v>2</v>
      </c>
      <c r="F100" s="334"/>
      <c r="G100" s="334"/>
      <c r="H100" s="128"/>
      <c r="I100" s="111"/>
      <c r="J100" s="106"/>
      <c r="K100" s="112"/>
      <c r="L100" s="107"/>
      <c r="M100" s="12"/>
      <c r="N100" s="112"/>
      <c r="O100" s="107"/>
      <c r="P100" s="12"/>
      <c r="Q100" s="112"/>
      <c r="R100" s="31"/>
      <c r="S100" s="115"/>
      <c r="T100" s="93">
        <f t="shared" si="5"/>
        <v>0</v>
      </c>
      <c r="U100" s="356">
        <f t="shared" ref="U100:U128" si="6">$A$99</f>
        <v>4</v>
      </c>
    </row>
    <row r="101" spans="1:21" ht="18" customHeight="1">
      <c r="A101" s="826"/>
      <c r="B101" s="827"/>
      <c r="C101" s="829"/>
      <c r="D101" s="829"/>
      <c r="E101" s="201">
        <v>3</v>
      </c>
      <c r="F101" s="334"/>
      <c r="G101" s="334"/>
      <c r="H101" s="128"/>
      <c r="I101" s="111"/>
      <c r="J101" s="106"/>
      <c r="K101" s="112"/>
      <c r="L101" s="107"/>
      <c r="M101" s="12"/>
      <c r="N101" s="112"/>
      <c r="O101" s="107"/>
      <c r="P101" s="12"/>
      <c r="Q101" s="112"/>
      <c r="R101" s="31"/>
      <c r="S101" s="115"/>
      <c r="T101" s="93">
        <f t="shared" si="5"/>
        <v>0</v>
      </c>
      <c r="U101" s="356">
        <f t="shared" si="6"/>
        <v>4</v>
      </c>
    </row>
    <row r="102" spans="1:21" ht="18" customHeight="1">
      <c r="A102" s="826"/>
      <c r="B102" s="827"/>
      <c r="C102" s="829"/>
      <c r="D102" s="829"/>
      <c r="E102" s="201">
        <v>4</v>
      </c>
      <c r="F102" s="334"/>
      <c r="G102" s="334"/>
      <c r="H102" s="128"/>
      <c r="I102" s="111"/>
      <c r="J102" s="106"/>
      <c r="K102" s="112"/>
      <c r="L102" s="107"/>
      <c r="M102" s="12"/>
      <c r="N102" s="112"/>
      <c r="O102" s="107"/>
      <c r="P102" s="12"/>
      <c r="Q102" s="112"/>
      <c r="R102" s="31"/>
      <c r="S102" s="115"/>
      <c r="T102" s="93">
        <f t="shared" si="5"/>
        <v>0</v>
      </c>
      <c r="U102" s="356">
        <f t="shared" si="6"/>
        <v>4</v>
      </c>
    </row>
    <row r="103" spans="1:21" ht="18" customHeight="1">
      <c r="A103" s="826"/>
      <c r="B103" s="827"/>
      <c r="C103" s="829"/>
      <c r="D103" s="829"/>
      <c r="E103" s="201">
        <v>5</v>
      </c>
      <c r="F103" s="334"/>
      <c r="G103" s="334"/>
      <c r="H103" s="128"/>
      <c r="I103" s="111"/>
      <c r="J103" s="106"/>
      <c r="K103" s="112"/>
      <c r="L103" s="107"/>
      <c r="M103" s="12"/>
      <c r="N103" s="112"/>
      <c r="O103" s="107"/>
      <c r="P103" s="12"/>
      <c r="Q103" s="112"/>
      <c r="R103" s="31"/>
      <c r="S103" s="115"/>
      <c r="T103" s="93">
        <f t="shared" si="5"/>
        <v>0</v>
      </c>
      <c r="U103" s="356">
        <f t="shared" si="6"/>
        <v>4</v>
      </c>
    </row>
    <row r="104" spans="1:21" ht="18" customHeight="1">
      <c r="A104" s="826"/>
      <c r="B104" s="827"/>
      <c r="C104" s="829"/>
      <c r="D104" s="829"/>
      <c r="E104" s="201">
        <v>6</v>
      </c>
      <c r="F104" s="334"/>
      <c r="G104" s="334"/>
      <c r="H104" s="128"/>
      <c r="I104" s="111"/>
      <c r="J104" s="106"/>
      <c r="K104" s="111"/>
      <c r="L104" s="106"/>
      <c r="M104" s="12"/>
      <c r="N104" s="111"/>
      <c r="O104" s="107"/>
      <c r="P104" s="25"/>
      <c r="Q104" s="112"/>
      <c r="R104" s="31"/>
      <c r="S104" s="115"/>
      <c r="T104" s="93">
        <f t="shared" si="5"/>
        <v>0</v>
      </c>
      <c r="U104" s="356">
        <f t="shared" si="6"/>
        <v>4</v>
      </c>
    </row>
    <row r="105" spans="1:21" ht="18" customHeight="1">
      <c r="A105" s="826"/>
      <c r="B105" s="827"/>
      <c r="C105" s="829"/>
      <c r="D105" s="829"/>
      <c r="E105" s="201">
        <v>7</v>
      </c>
      <c r="F105" s="334"/>
      <c r="G105" s="334"/>
      <c r="H105" s="128"/>
      <c r="I105" s="111"/>
      <c r="J105" s="106"/>
      <c r="K105" s="111"/>
      <c r="L105" s="106"/>
      <c r="M105" s="12"/>
      <c r="N105" s="111"/>
      <c r="O105" s="107"/>
      <c r="P105" s="25"/>
      <c r="Q105" s="112"/>
      <c r="R105" s="31"/>
      <c r="S105" s="115"/>
      <c r="T105" s="93">
        <f t="shared" si="5"/>
        <v>0</v>
      </c>
      <c r="U105" s="356">
        <f t="shared" si="6"/>
        <v>4</v>
      </c>
    </row>
    <row r="106" spans="1:21" ht="18" customHeight="1">
      <c r="A106" s="826"/>
      <c r="B106" s="827"/>
      <c r="C106" s="829"/>
      <c r="D106" s="829"/>
      <c r="E106" s="201">
        <v>8</v>
      </c>
      <c r="F106" s="334"/>
      <c r="G106" s="334"/>
      <c r="H106" s="128"/>
      <c r="I106" s="111"/>
      <c r="J106" s="106"/>
      <c r="K106" s="111"/>
      <c r="L106" s="106"/>
      <c r="M106" s="12"/>
      <c r="N106" s="111"/>
      <c r="O106" s="107"/>
      <c r="P106" s="25"/>
      <c r="Q106" s="112"/>
      <c r="R106" s="31"/>
      <c r="S106" s="115"/>
      <c r="T106" s="93">
        <f t="shared" si="5"/>
        <v>0</v>
      </c>
      <c r="U106" s="356">
        <f t="shared" si="6"/>
        <v>4</v>
      </c>
    </row>
    <row r="107" spans="1:21" ht="18" customHeight="1">
      <c r="A107" s="826"/>
      <c r="B107" s="827"/>
      <c r="C107" s="829"/>
      <c r="D107" s="829"/>
      <c r="E107" s="201">
        <v>9</v>
      </c>
      <c r="F107" s="334"/>
      <c r="G107" s="334"/>
      <c r="H107" s="128"/>
      <c r="I107" s="111"/>
      <c r="J107" s="106"/>
      <c r="K107" s="111"/>
      <c r="L107" s="106"/>
      <c r="M107" s="12"/>
      <c r="N107" s="112"/>
      <c r="O107" s="107"/>
      <c r="P107" s="12"/>
      <c r="Q107" s="112"/>
      <c r="R107" s="31"/>
      <c r="S107" s="115"/>
      <c r="T107" s="93">
        <f t="shared" si="5"/>
        <v>0</v>
      </c>
      <c r="U107" s="356">
        <f t="shared" si="6"/>
        <v>4</v>
      </c>
    </row>
    <row r="108" spans="1:21" ht="18" customHeight="1">
      <c r="A108" s="826"/>
      <c r="B108" s="827"/>
      <c r="C108" s="829"/>
      <c r="D108" s="829"/>
      <c r="E108" s="201">
        <v>10</v>
      </c>
      <c r="F108" s="334"/>
      <c r="G108" s="334"/>
      <c r="H108" s="204"/>
      <c r="I108" s="205"/>
      <c r="J108" s="206"/>
      <c r="K108" s="205"/>
      <c r="L108" s="206"/>
      <c r="M108" s="207"/>
      <c r="N108" s="208"/>
      <c r="O108" s="209"/>
      <c r="P108" s="207"/>
      <c r="Q108" s="208"/>
      <c r="R108" s="210"/>
      <c r="S108" s="211"/>
      <c r="T108" s="278">
        <f t="shared" si="5"/>
        <v>0</v>
      </c>
      <c r="U108" s="356">
        <f t="shared" si="6"/>
        <v>4</v>
      </c>
    </row>
    <row r="109" spans="1:21" ht="18" customHeight="1">
      <c r="A109" s="826"/>
      <c r="B109" s="827"/>
      <c r="C109" s="829"/>
      <c r="D109" s="829"/>
      <c r="E109" s="201">
        <v>11</v>
      </c>
      <c r="F109" s="334"/>
      <c r="G109" s="334"/>
      <c r="H109" s="204"/>
      <c r="I109" s="205"/>
      <c r="J109" s="206"/>
      <c r="K109" s="205"/>
      <c r="L109" s="206"/>
      <c r="M109" s="207"/>
      <c r="N109" s="208"/>
      <c r="O109" s="209"/>
      <c r="P109" s="207"/>
      <c r="Q109" s="208"/>
      <c r="R109" s="210"/>
      <c r="S109" s="211"/>
      <c r="T109" s="278">
        <f t="shared" si="5"/>
        <v>0</v>
      </c>
      <c r="U109" s="356">
        <f t="shared" si="6"/>
        <v>4</v>
      </c>
    </row>
    <row r="110" spans="1:21" ht="18" customHeight="1">
      <c r="A110" s="826"/>
      <c r="B110" s="827"/>
      <c r="C110" s="829"/>
      <c r="D110" s="829"/>
      <c r="E110" s="201">
        <v>12</v>
      </c>
      <c r="F110" s="334"/>
      <c r="G110" s="334"/>
      <c r="H110" s="204"/>
      <c r="I110" s="205"/>
      <c r="J110" s="206"/>
      <c r="K110" s="205"/>
      <c r="L110" s="206"/>
      <c r="M110" s="207"/>
      <c r="N110" s="208"/>
      <c r="O110" s="209"/>
      <c r="P110" s="207"/>
      <c r="Q110" s="208"/>
      <c r="R110" s="210"/>
      <c r="S110" s="211"/>
      <c r="T110" s="278">
        <f t="shared" si="5"/>
        <v>0</v>
      </c>
      <c r="U110" s="356">
        <f t="shared" si="6"/>
        <v>4</v>
      </c>
    </row>
    <row r="111" spans="1:21" ht="18" customHeight="1">
      <c r="A111" s="826"/>
      <c r="B111" s="827"/>
      <c r="C111" s="829"/>
      <c r="D111" s="829"/>
      <c r="E111" s="201">
        <v>13</v>
      </c>
      <c r="F111" s="334"/>
      <c r="G111" s="334"/>
      <c r="H111" s="204"/>
      <c r="I111" s="205"/>
      <c r="J111" s="206"/>
      <c r="K111" s="205"/>
      <c r="L111" s="206"/>
      <c r="M111" s="207"/>
      <c r="N111" s="208"/>
      <c r="O111" s="209"/>
      <c r="P111" s="207"/>
      <c r="Q111" s="208"/>
      <c r="R111" s="210"/>
      <c r="S111" s="211"/>
      <c r="T111" s="278">
        <f t="shared" si="5"/>
        <v>0</v>
      </c>
      <c r="U111" s="356">
        <f t="shared" si="6"/>
        <v>4</v>
      </c>
    </row>
    <row r="112" spans="1:21" ht="18" customHeight="1">
      <c r="A112" s="826"/>
      <c r="B112" s="827"/>
      <c r="C112" s="829"/>
      <c r="D112" s="829"/>
      <c r="E112" s="201">
        <v>14</v>
      </c>
      <c r="F112" s="334"/>
      <c r="G112" s="334"/>
      <c r="H112" s="204"/>
      <c r="I112" s="205"/>
      <c r="J112" s="206"/>
      <c r="K112" s="205"/>
      <c r="L112" s="206"/>
      <c r="M112" s="207"/>
      <c r="N112" s="208"/>
      <c r="O112" s="209"/>
      <c r="P112" s="207"/>
      <c r="Q112" s="208"/>
      <c r="R112" s="210"/>
      <c r="S112" s="211"/>
      <c r="T112" s="278">
        <f t="shared" si="5"/>
        <v>0</v>
      </c>
      <c r="U112" s="356">
        <f t="shared" si="6"/>
        <v>4</v>
      </c>
    </row>
    <row r="113" spans="1:21" ht="18" customHeight="1">
      <c r="A113" s="826"/>
      <c r="B113" s="827"/>
      <c r="C113" s="829"/>
      <c r="D113" s="829"/>
      <c r="E113" s="201">
        <v>15</v>
      </c>
      <c r="F113" s="334"/>
      <c r="G113" s="334"/>
      <c r="H113" s="204"/>
      <c r="I113" s="205"/>
      <c r="J113" s="206"/>
      <c r="K113" s="205"/>
      <c r="L113" s="206"/>
      <c r="M113" s="207"/>
      <c r="N113" s="208"/>
      <c r="O113" s="209"/>
      <c r="P113" s="207"/>
      <c r="Q113" s="208"/>
      <c r="R113" s="210"/>
      <c r="S113" s="211"/>
      <c r="T113" s="278">
        <f t="shared" si="5"/>
        <v>0</v>
      </c>
      <c r="U113" s="356">
        <f t="shared" si="6"/>
        <v>4</v>
      </c>
    </row>
    <row r="114" spans="1:21" ht="18" customHeight="1">
      <c r="A114" s="826"/>
      <c r="B114" s="827"/>
      <c r="C114" s="829"/>
      <c r="D114" s="829"/>
      <c r="E114" s="201">
        <v>16</v>
      </c>
      <c r="F114" s="334"/>
      <c r="G114" s="334"/>
      <c r="H114" s="204"/>
      <c r="I114" s="205"/>
      <c r="J114" s="206"/>
      <c r="K114" s="205"/>
      <c r="L114" s="206"/>
      <c r="M114" s="207"/>
      <c r="N114" s="208"/>
      <c r="O114" s="209"/>
      <c r="P114" s="207"/>
      <c r="Q114" s="208"/>
      <c r="R114" s="210"/>
      <c r="S114" s="211"/>
      <c r="T114" s="278">
        <f t="shared" si="5"/>
        <v>0</v>
      </c>
      <c r="U114" s="356">
        <f t="shared" si="6"/>
        <v>4</v>
      </c>
    </row>
    <row r="115" spans="1:21" ht="18" customHeight="1">
      <c r="A115" s="826"/>
      <c r="B115" s="827"/>
      <c r="C115" s="829"/>
      <c r="D115" s="829"/>
      <c r="E115" s="201">
        <v>17</v>
      </c>
      <c r="F115" s="334"/>
      <c r="G115" s="334"/>
      <c r="H115" s="204"/>
      <c r="I115" s="205"/>
      <c r="J115" s="206"/>
      <c r="K115" s="205"/>
      <c r="L115" s="206"/>
      <c r="M115" s="207"/>
      <c r="N115" s="208"/>
      <c r="O115" s="209"/>
      <c r="P115" s="207"/>
      <c r="Q115" s="208"/>
      <c r="R115" s="210"/>
      <c r="S115" s="211"/>
      <c r="T115" s="278">
        <f t="shared" si="5"/>
        <v>0</v>
      </c>
      <c r="U115" s="356">
        <f t="shared" si="6"/>
        <v>4</v>
      </c>
    </row>
    <row r="116" spans="1:21" ht="18" customHeight="1">
      <c r="A116" s="826"/>
      <c r="B116" s="827"/>
      <c r="C116" s="829"/>
      <c r="D116" s="829"/>
      <c r="E116" s="201">
        <v>18</v>
      </c>
      <c r="F116" s="334"/>
      <c r="G116" s="334"/>
      <c r="H116" s="204"/>
      <c r="I116" s="205"/>
      <c r="J116" s="206"/>
      <c r="K116" s="205"/>
      <c r="L116" s="206"/>
      <c r="M116" s="207"/>
      <c r="N116" s="208"/>
      <c r="O116" s="209"/>
      <c r="P116" s="207"/>
      <c r="Q116" s="208"/>
      <c r="R116" s="210"/>
      <c r="S116" s="211"/>
      <c r="T116" s="278">
        <f t="shared" si="5"/>
        <v>0</v>
      </c>
      <c r="U116" s="356">
        <f t="shared" si="6"/>
        <v>4</v>
      </c>
    </row>
    <row r="117" spans="1:21" ht="18" customHeight="1">
      <c r="A117" s="826"/>
      <c r="B117" s="827"/>
      <c r="C117" s="829"/>
      <c r="D117" s="829"/>
      <c r="E117" s="201">
        <v>19</v>
      </c>
      <c r="F117" s="334"/>
      <c r="G117" s="334"/>
      <c r="H117" s="204"/>
      <c r="I117" s="205"/>
      <c r="J117" s="206"/>
      <c r="K117" s="205"/>
      <c r="L117" s="206"/>
      <c r="M117" s="207"/>
      <c r="N117" s="208"/>
      <c r="O117" s="209"/>
      <c r="P117" s="207"/>
      <c r="Q117" s="208"/>
      <c r="R117" s="210"/>
      <c r="S117" s="211"/>
      <c r="T117" s="278">
        <f t="shared" si="5"/>
        <v>0</v>
      </c>
      <c r="U117" s="356">
        <f t="shared" si="6"/>
        <v>4</v>
      </c>
    </row>
    <row r="118" spans="1:21" ht="18" customHeight="1">
      <c r="A118" s="826"/>
      <c r="B118" s="827"/>
      <c r="C118" s="829"/>
      <c r="D118" s="829"/>
      <c r="E118" s="201">
        <v>20</v>
      </c>
      <c r="F118" s="334"/>
      <c r="G118" s="334"/>
      <c r="H118" s="204"/>
      <c r="I118" s="205"/>
      <c r="J118" s="206"/>
      <c r="K118" s="205"/>
      <c r="L118" s="206"/>
      <c r="M118" s="207"/>
      <c r="N118" s="208"/>
      <c r="O118" s="209"/>
      <c r="P118" s="207"/>
      <c r="Q118" s="208"/>
      <c r="R118" s="210"/>
      <c r="S118" s="211"/>
      <c r="T118" s="278">
        <f t="shared" si="5"/>
        <v>0</v>
      </c>
      <c r="U118" s="356">
        <f t="shared" si="6"/>
        <v>4</v>
      </c>
    </row>
    <row r="119" spans="1:21" ht="18" customHeight="1">
      <c r="A119" s="826"/>
      <c r="B119" s="827"/>
      <c r="C119" s="829"/>
      <c r="D119" s="829"/>
      <c r="E119" s="201">
        <v>21</v>
      </c>
      <c r="F119" s="334"/>
      <c r="G119" s="334"/>
      <c r="H119" s="204"/>
      <c r="I119" s="205"/>
      <c r="J119" s="206"/>
      <c r="K119" s="205"/>
      <c r="L119" s="206"/>
      <c r="M119" s="207"/>
      <c r="N119" s="208"/>
      <c r="O119" s="209"/>
      <c r="P119" s="207"/>
      <c r="Q119" s="208"/>
      <c r="R119" s="210"/>
      <c r="S119" s="211"/>
      <c r="T119" s="278">
        <f t="shared" si="5"/>
        <v>0</v>
      </c>
      <c r="U119" s="356">
        <f t="shared" si="6"/>
        <v>4</v>
      </c>
    </row>
    <row r="120" spans="1:21" ht="18" customHeight="1">
      <c r="A120" s="826"/>
      <c r="B120" s="827"/>
      <c r="C120" s="829"/>
      <c r="D120" s="829"/>
      <c r="E120" s="201">
        <v>22</v>
      </c>
      <c r="F120" s="334"/>
      <c r="G120" s="334"/>
      <c r="H120" s="204"/>
      <c r="I120" s="205"/>
      <c r="J120" s="206"/>
      <c r="K120" s="205"/>
      <c r="L120" s="206"/>
      <c r="M120" s="207"/>
      <c r="N120" s="208"/>
      <c r="O120" s="209"/>
      <c r="P120" s="207"/>
      <c r="Q120" s="208"/>
      <c r="R120" s="210"/>
      <c r="S120" s="211"/>
      <c r="T120" s="278">
        <f t="shared" si="5"/>
        <v>0</v>
      </c>
      <c r="U120" s="356">
        <f t="shared" si="6"/>
        <v>4</v>
      </c>
    </row>
    <row r="121" spans="1:21" ht="18" customHeight="1">
      <c r="A121" s="826"/>
      <c r="B121" s="827"/>
      <c r="C121" s="829"/>
      <c r="D121" s="829"/>
      <c r="E121" s="201">
        <v>23</v>
      </c>
      <c r="F121" s="334"/>
      <c r="G121" s="334"/>
      <c r="H121" s="204"/>
      <c r="I121" s="205"/>
      <c r="J121" s="206"/>
      <c r="K121" s="205"/>
      <c r="L121" s="206"/>
      <c r="M121" s="207"/>
      <c r="N121" s="208"/>
      <c r="O121" s="209"/>
      <c r="P121" s="207"/>
      <c r="Q121" s="208"/>
      <c r="R121" s="210"/>
      <c r="S121" s="211"/>
      <c r="T121" s="278">
        <f t="shared" si="5"/>
        <v>0</v>
      </c>
      <c r="U121" s="356">
        <f t="shared" si="6"/>
        <v>4</v>
      </c>
    </row>
    <row r="122" spans="1:21" ht="18" customHeight="1">
      <c r="A122" s="826"/>
      <c r="B122" s="827"/>
      <c r="C122" s="829"/>
      <c r="D122" s="829"/>
      <c r="E122" s="201">
        <v>24</v>
      </c>
      <c r="F122" s="334"/>
      <c r="G122" s="334"/>
      <c r="H122" s="204"/>
      <c r="I122" s="205"/>
      <c r="J122" s="206"/>
      <c r="K122" s="205"/>
      <c r="L122" s="206"/>
      <c r="M122" s="207"/>
      <c r="N122" s="208"/>
      <c r="O122" s="209"/>
      <c r="P122" s="207"/>
      <c r="Q122" s="208"/>
      <c r="R122" s="210"/>
      <c r="S122" s="211"/>
      <c r="T122" s="278">
        <f t="shared" si="5"/>
        <v>0</v>
      </c>
      <c r="U122" s="356">
        <f t="shared" si="6"/>
        <v>4</v>
      </c>
    </row>
    <row r="123" spans="1:21" ht="18" customHeight="1">
      <c r="A123" s="826"/>
      <c r="B123" s="827"/>
      <c r="C123" s="829"/>
      <c r="D123" s="829"/>
      <c r="E123" s="201">
        <v>25</v>
      </c>
      <c r="F123" s="334"/>
      <c r="G123" s="334"/>
      <c r="H123" s="204"/>
      <c r="I123" s="205"/>
      <c r="J123" s="206"/>
      <c r="K123" s="205"/>
      <c r="L123" s="206"/>
      <c r="M123" s="207"/>
      <c r="N123" s="208"/>
      <c r="O123" s="209"/>
      <c r="P123" s="207"/>
      <c r="Q123" s="208"/>
      <c r="R123" s="210"/>
      <c r="S123" s="211"/>
      <c r="T123" s="278">
        <f t="shared" si="5"/>
        <v>0</v>
      </c>
      <c r="U123" s="356">
        <f t="shared" si="6"/>
        <v>4</v>
      </c>
    </row>
    <row r="124" spans="1:21" ht="18" customHeight="1">
      <c r="A124" s="826"/>
      <c r="B124" s="827"/>
      <c r="C124" s="829"/>
      <c r="D124" s="829"/>
      <c r="E124" s="201">
        <v>26</v>
      </c>
      <c r="F124" s="334"/>
      <c r="G124" s="334"/>
      <c r="H124" s="204"/>
      <c r="I124" s="205"/>
      <c r="J124" s="206"/>
      <c r="K124" s="205"/>
      <c r="L124" s="206"/>
      <c r="M124" s="207"/>
      <c r="N124" s="208"/>
      <c r="O124" s="209"/>
      <c r="P124" s="207"/>
      <c r="Q124" s="208"/>
      <c r="R124" s="210"/>
      <c r="S124" s="211"/>
      <c r="T124" s="278">
        <f t="shared" si="5"/>
        <v>0</v>
      </c>
      <c r="U124" s="356">
        <f t="shared" si="6"/>
        <v>4</v>
      </c>
    </row>
    <row r="125" spans="1:21" ht="18" customHeight="1">
      <c r="A125" s="826"/>
      <c r="B125" s="827"/>
      <c r="C125" s="829"/>
      <c r="D125" s="829"/>
      <c r="E125" s="201">
        <v>27</v>
      </c>
      <c r="F125" s="334"/>
      <c r="G125" s="334"/>
      <c r="H125" s="204"/>
      <c r="I125" s="205"/>
      <c r="J125" s="206"/>
      <c r="K125" s="205"/>
      <c r="L125" s="206"/>
      <c r="M125" s="207"/>
      <c r="N125" s="208"/>
      <c r="O125" s="209"/>
      <c r="P125" s="207"/>
      <c r="Q125" s="208"/>
      <c r="R125" s="210"/>
      <c r="S125" s="211"/>
      <c r="T125" s="278">
        <f t="shared" si="5"/>
        <v>0</v>
      </c>
      <c r="U125" s="356">
        <f t="shared" si="6"/>
        <v>4</v>
      </c>
    </row>
    <row r="126" spans="1:21" ht="18" customHeight="1">
      <c r="A126" s="826"/>
      <c r="B126" s="827"/>
      <c r="C126" s="829"/>
      <c r="D126" s="829"/>
      <c r="E126" s="201">
        <v>28</v>
      </c>
      <c r="F126" s="334"/>
      <c r="G126" s="334"/>
      <c r="H126" s="204"/>
      <c r="I126" s="205"/>
      <c r="J126" s="206"/>
      <c r="K126" s="205"/>
      <c r="L126" s="206"/>
      <c r="M126" s="207"/>
      <c r="N126" s="208"/>
      <c r="O126" s="209"/>
      <c r="P126" s="207"/>
      <c r="Q126" s="208"/>
      <c r="R126" s="210"/>
      <c r="S126" s="211"/>
      <c r="T126" s="278">
        <f t="shared" si="5"/>
        <v>0</v>
      </c>
      <c r="U126" s="356">
        <f t="shared" si="6"/>
        <v>4</v>
      </c>
    </row>
    <row r="127" spans="1:21" ht="18" customHeight="1">
      <c r="A127" s="826"/>
      <c r="B127" s="827"/>
      <c r="C127" s="829"/>
      <c r="D127" s="829"/>
      <c r="E127" s="201">
        <v>29</v>
      </c>
      <c r="F127" s="334"/>
      <c r="G127" s="334"/>
      <c r="H127" s="204"/>
      <c r="I127" s="205"/>
      <c r="J127" s="206"/>
      <c r="K127" s="205"/>
      <c r="L127" s="206"/>
      <c r="M127" s="207"/>
      <c r="N127" s="208"/>
      <c r="O127" s="209"/>
      <c r="P127" s="207"/>
      <c r="Q127" s="208"/>
      <c r="R127" s="210"/>
      <c r="S127" s="211"/>
      <c r="T127" s="278">
        <f t="shared" si="5"/>
        <v>0</v>
      </c>
      <c r="U127" s="356">
        <f t="shared" si="6"/>
        <v>4</v>
      </c>
    </row>
    <row r="128" spans="1:21" ht="18" customHeight="1">
      <c r="A128" s="834"/>
      <c r="B128" s="835"/>
      <c r="C128" s="829"/>
      <c r="D128" s="829"/>
      <c r="E128" s="277">
        <v>30</v>
      </c>
      <c r="F128" s="375"/>
      <c r="G128" s="375"/>
      <c r="H128" s="134"/>
      <c r="I128" s="135"/>
      <c r="J128" s="212"/>
      <c r="K128" s="135"/>
      <c r="L128" s="212"/>
      <c r="M128" s="27"/>
      <c r="N128" s="120"/>
      <c r="O128" s="109"/>
      <c r="P128" s="27"/>
      <c r="Q128" s="120"/>
      <c r="R128" s="32"/>
      <c r="S128" s="122"/>
      <c r="T128" s="136">
        <f t="shared" si="5"/>
        <v>0</v>
      </c>
      <c r="U128" s="356">
        <f t="shared" si="6"/>
        <v>4</v>
      </c>
    </row>
    <row r="129" spans="1:21" ht="18" customHeight="1">
      <c r="A129" s="824">
        <v>5</v>
      </c>
      <c r="B129" s="825"/>
      <c r="C129" s="828" t="str">
        <f>IF(ISERROR(VLOOKUP($A129,【大規模】地域番号①!$BD:$BF,2,FALSE)),"",VLOOKUP($A129,【大規模】地域番号①!$BD:$BF,2,FALSE))</f>
        <v/>
      </c>
      <c r="D129" s="828" t="str">
        <f>IF(ISERROR(VLOOKUP($A129,【大規模】地域番号①!$BD:$BF,3,FALSE)),"",VLOOKUP($A129,【大規模】地域番号①!$BD:$BF,3,FALSE))</f>
        <v/>
      </c>
      <c r="E129" s="201">
        <v>1</v>
      </c>
      <c r="F129" s="334"/>
      <c r="G129" s="334"/>
      <c r="H129" s="176"/>
      <c r="I129" s="177"/>
      <c r="J129" s="178"/>
      <c r="K129" s="180"/>
      <c r="L129" s="181"/>
      <c r="M129" s="179"/>
      <c r="N129" s="180"/>
      <c r="O129" s="181"/>
      <c r="P129" s="179"/>
      <c r="Q129" s="180"/>
      <c r="R129" s="182"/>
      <c r="S129" s="183"/>
      <c r="T129" s="257">
        <f t="shared" si="5"/>
        <v>0</v>
      </c>
      <c r="U129" s="356">
        <f>$A$129</f>
        <v>5</v>
      </c>
    </row>
    <row r="130" spans="1:21" ht="18" customHeight="1">
      <c r="A130" s="826"/>
      <c r="B130" s="827"/>
      <c r="C130" s="829"/>
      <c r="D130" s="829"/>
      <c r="E130" s="201">
        <v>2</v>
      </c>
      <c r="F130" s="334"/>
      <c r="G130" s="334"/>
      <c r="H130" s="128"/>
      <c r="I130" s="111"/>
      <c r="J130" s="106"/>
      <c r="K130" s="112"/>
      <c r="L130" s="107"/>
      <c r="M130" s="12"/>
      <c r="N130" s="112"/>
      <c r="O130" s="107"/>
      <c r="P130" s="12"/>
      <c r="Q130" s="112"/>
      <c r="R130" s="31"/>
      <c r="S130" s="115"/>
      <c r="T130" s="93">
        <f t="shared" si="5"/>
        <v>0</v>
      </c>
      <c r="U130" s="356">
        <f t="shared" ref="U130:U158" si="7">$A$129</f>
        <v>5</v>
      </c>
    </row>
    <row r="131" spans="1:21" ht="18" customHeight="1">
      <c r="A131" s="826"/>
      <c r="B131" s="827"/>
      <c r="C131" s="829"/>
      <c r="D131" s="829"/>
      <c r="E131" s="201">
        <v>3</v>
      </c>
      <c r="F131" s="334"/>
      <c r="G131" s="334"/>
      <c r="H131" s="128"/>
      <c r="I131" s="111"/>
      <c r="J131" s="106"/>
      <c r="K131" s="112"/>
      <c r="L131" s="107"/>
      <c r="M131" s="12"/>
      <c r="N131" s="112"/>
      <c r="O131" s="107"/>
      <c r="P131" s="12"/>
      <c r="Q131" s="112"/>
      <c r="R131" s="31"/>
      <c r="S131" s="115"/>
      <c r="T131" s="93">
        <f t="shared" si="5"/>
        <v>0</v>
      </c>
      <c r="U131" s="356">
        <f t="shared" si="7"/>
        <v>5</v>
      </c>
    </row>
    <row r="132" spans="1:21" ht="18" customHeight="1">
      <c r="A132" s="826"/>
      <c r="B132" s="827"/>
      <c r="C132" s="829"/>
      <c r="D132" s="829"/>
      <c r="E132" s="201">
        <v>4</v>
      </c>
      <c r="F132" s="334"/>
      <c r="G132" s="334"/>
      <c r="H132" s="128"/>
      <c r="I132" s="111"/>
      <c r="J132" s="106"/>
      <c r="K132" s="112"/>
      <c r="L132" s="107"/>
      <c r="M132" s="12"/>
      <c r="N132" s="112"/>
      <c r="O132" s="107"/>
      <c r="P132" s="12"/>
      <c r="Q132" s="112"/>
      <c r="R132" s="31"/>
      <c r="S132" s="115"/>
      <c r="T132" s="93">
        <f t="shared" si="5"/>
        <v>0</v>
      </c>
      <c r="U132" s="356">
        <f t="shared" si="7"/>
        <v>5</v>
      </c>
    </row>
    <row r="133" spans="1:21" ht="18" customHeight="1">
      <c r="A133" s="826"/>
      <c r="B133" s="827"/>
      <c r="C133" s="829"/>
      <c r="D133" s="829"/>
      <c r="E133" s="201">
        <v>5</v>
      </c>
      <c r="F133" s="334"/>
      <c r="G133" s="334"/>
      <c r="H133" s="128"/>
      <c r="I133" s="111"/>
      <c r="J133" s="106"/>
      <c r="K133" s="112"/>
      <c r="L133" s="107"/>
      <c r="M133" s="12"/>
      <c r="N133" s="112"/>
      <c r="O133" s="107"/>
      <c r="P133" s="12"/>
      <c r="Q133" s="112"/>
      <c r="R133" s="31"/>
      <c r="S133" s="115"/>
      <c r="T133" s="93">
        <f t="shared" si="5"/>
        <v>0</v>
      </c>
      <c r="U133" s="356">
        <f t="shared" si="7"/>
        <v>5</v>
      </c>
    </row>
    <row r="134" spans="1:21" ht="18" customHeight="1">
      <c r="A134" s="826"/>
      <c r="B134" s="827"/>
      <c r="C134" s="829"/>
      <c r="D134" s="829"/>
      <c r="E134" s="201">
        <v>6</v>
      </c>
      <c r="F134" s="334"/>
      <c r="G134" s="334"/>
      <c r="H134" s="128"/>
      <c r="I134" s="111"/>
      <c r="J134" s="106"/>
      <c r="K134" s="111"/>
      <c r="L134" s="106"/>
      <c r="M134" s="12"/>
      <c r="N134" s="111"/>
      <c r="O134" s="107"/>
      <c r="P134" s="25"/>
      <c r="Q134" s="112"/>
      <c r="R134" s="31"/>
      <c r="S134" s="115"/>
      <c r="T134" s="93">
        <f t="shared" si="5"/>
        <v>0</v>
      </c>
      <c r="U134" s="356">
        <f t="shared" si="7"/>
        <v>5</v>
      </c>
    </row>
    <row r="135" spans="1:21" ht="18" customHeight="1">
      <c r="A135" s="826"/>
      <c r="B135" s="827"/>
      <c r="C135" s="829"/>
      <c r="D135" s="829"/>
      <c r="E135" s="201">
        <v>7</v>
      </c>
      <c r="F135" s="334"/>
      <c r="G135" s="334"/>
      <c r="H135" s="128"/>
      <c r="I135" s="111"/>
      <c r="J135" s="106"/>
      <c r="K135" s="111"/>
      <c r="L135" s="106"/>
      <c r="M135" s="12"/>
      <c r="N135" s="111"/>
      <c r="O135" s="107"/>
      <c r="P135" s="25"/>
      <c r="Q135" s="112"/>
      <c r="R135" s="31"/>
      <c r="S135" s="115"/>
      <c r="T135" s="93">
        <f t="shared" si="5"/>
        <v>0</v>
      </c>
      <c r="U135" s="356">
        <f t="shared" si="7"/>
        <v>5</v>
      </c>
    </row>
    <row r="136" spans="1:21" ht="18" customHeight="1">
      <c r="A136" s="826"/>
      <c r="B136" s="827"/>
      <c r="C136" s="829"/>
      <c r="D136" s="829"/>
      <c r="E136" s="201">
        <v>8</v>
      </c>
      <c r="F136" s="334"/>
      <c r="G136" s="334"/>
      <c r="H136" s="128"/>
      <c r="I136" s="111"/>
      <c r="J136" s="106"/>
      <c r="K136" s="111"/>
      <c r="L136" s="106"/>
      <c r="M136" s="12"/>
      <c r="N136" s="111"/>
      <c r="O136" s="107"/>
      <c r="P136" s="25"/>
      <c r="Q136" s="112"/>
      <c r="R136" s="31"/>
      <c r="S136" s="115"/>
      <c r="T136" s="93">
        <f t="shared" si="5"/>
        <v>0</v>
      </c>
      <c r="U136" s="356">
        <f t="shared" si="7"/>
        <v>5</v>
      </c>
    </row>
    <row r="137" spans="1:21" ht="18" customHeight="1">
      <c r="A137" s="826"/>
      <c r="B137" s="827"/>
      <c r="C137" s="829"/>
      <c r="D137" s="829"/>
      <c r="E137" s="201">
        <v>9</v>
      </c>
      <c r="F137" s="334"/>
      <c r="G137" s="334"/>
      <c r="H137" s="128"/>
      <c r="I137" s="111"/>
      <c r="J137" s="106"/>
      <c r="K137" s="111"/>
      <c r="L137" s="106"/>
      <c r="M137" s="12"/>
      <c r="N137" s="112"/>
      <c r="O137" s="107"/>
      <c r="P137" s="12"/>
      <c r="Q137" s="112"/>
      <c r="R137" s="31"/>
      <c r="S137" s="115"/>
      <c r="T137" s="93">
        <f t="shared" si="5"/>
        <v>0</v>
      </c>
      <c r="U137" s="356">
        <f t="shared" si="7"/>
        <v>5</v>
      </c>
    </row>
    <row r="138" spans="1:21" ht="18" customHeight="1">
      <c r="A138" s="826"/>
      <c r="B138" s="827"/>
      <c r="C138" s="829"/>
      <c r="D138" s="829"/>
      <c r="E138" s="201">
        <v>10</v>
      </c>
      <c r="F138" s="334"/>
      <c r="G138" s="334"/>
      <c r="H138" s="204"/>
      <c r="I138" s="205"/>
      <c r="J138" s="206"/>
      <c r="K138" s="205"/>
      <c r="L138" s="206"/>
      <c r="M138" s="207"/>
      <c r="N138" s="208"/>
      <c r="O138" s="209"/>
      <c r="P138" s="207"/>
      <c r="Q138" s="208"/>
      <c r="R138" s="210"/>
      <c r="S138" s="211"/>
      <c r="T138" s="278">
        <f t="shared" si="5"/>
        <v>0</v>
      </c>
      <c r="U138" s="356">
        <f t="shared" si="7"/>
        <v>5</v>
      </c>
    </row>
    <row r="139" spans="1:21" ht="18" customHeight="1">
      <c r="A139" s="826"/>
      <c r="B139" s="827"/>
      <c r="C139" s="829"/>
      <c r="D139" s="829"/>
      <c r="E139" s="201">
        <v>11</v>
      </c>
      <c r="F139" s="334"/>
      <c r="G139" s="334"/>
      <c r="H139" s="204"/>
      <c r="I139" s="205"/>
      <c r="J139" s="206"/>
      <c r="K139" s="205"/>
      <c r="L139" s="206"/>
      <c r="M139" s="207"/>
      <c r="N139" s="208"/>
      <c r="O139" s="209"/>
      <c r="P139" s="207"/>
      <c r="Q139" s="208"/>
      <c r="R139" s="210"/>
      <c r="S139" s="211"/>
      <c r="T139" s="278">
        <f t="shared" si="5"/>
        <v>0</v>
      </c>
      <c r="U139" s="356">
        <f t="shared" si="7"/>
        <v>5</v>
      </c>
    </row>
    <row r="140" spans="1:21" ht="18" customHeight="1">
      <c r="A140" s="826"/>
      <c r="B140" s="827"/>
      <c r="C140" s="829"/>
      <c r="D140" s="829"/>
      <c r="E140" s="201">
        <v>12</v>
      </c>
      <c r="F140" s="334"/>
      <c r="G140" s="334"/>
      <c r="H140" s="204"/>
      <c r="I140" s="205"/>
      <c r="J140" s="206"/>
      <c r="K140" s="205"/>
      <c r="L140" s="206"/>
      <c r="M140" s="207"/>
      <c r="N140" s="208"/>
      <c r="O140" s="209"/>
      <c r="P140" s="207"/>
      <c r="Q140" s="208"/>
      <c r="R140" s="210"/>
      <c r="S140" s="211"/>
      <c r="T140" s="278">
        <f t="shared" si="5"/>
        <v>0</v>
      </c>
      <c r="U140" s="356">
        <f t="shared" si="7"/>
        <v>5</v>
      </c>
    </row>
    <row r="141" spans="1:21" ht="18" customHeight="1">
      <c r="A141" s="826"/>
      <c r="B141" s="827"/>
      <c r="C141" s="829"/>
      <c r="D141" s="829"/>
      <c r="E141" s="201">
        <v>13</v>
      </c>
      <c r="F141" s="334"/>
      <c r="G141" s="334"/>
      <c r="H141" s="204"/>
      <c r="I141" s="205"/>
      <c r="J141" s="206"/>
      <c r="K141" s="205"/>
      <c r="L141" s="206"/>
      <c r="M141" s="207"/>
      <c r="N141" s="208"/>
      <c r="O141" s="209"/>
      <c r="P141" s="207"/>
      <c r="Q141" s="208"/>
      <c r="R141" s="210"/>
      <c r="S141" s="211"/>
      <c r="T141" s="278">
        <f t="shared" si="5"/>
        <v>0</v>
      </c>
      <c r="U141" s="356">
        <f t="shared" si="7"/>
        <v>5</v>
      </c>
    </row>
    <row r="142" spans="1:21" ht="18" customHeight="1">
      <c r="A142" s="826"/>
      <c r="B142" s="827"/>
      <c r="C142" s="829"/>
      <c r="D142" s="829"/>
      <c r="E142" s="201">
        <v>14</v>
      </c>
      <c r="F142" s="334"/>
      <c r="G142" s="334"/>
      <c r="H142" s="204"/>
      <c r="I142" s="205"/>
      <c r="J142" s="206"/>
      <c r="K142" s="205"/>
      <c r="L142" s="206"/>
      <c r="M142" s="207"/>
      <c r="N142" s="208"/>
      <c r="O142" s="209"/>
      <c r="P142" s="207"/>
      <c r="Q142" s="208"/>
      <c r="R142" s="210"/>
      <c r="S142" s="211"/>
      <c r="T142" s="278">
        <f t="shared" si="5"/>
        <v>0</v>
      </c>
      <c r="U142" s="356">
        <f t="shared" si="7"/>
        <v>5</v>
      </c>
    </row>
    <row r="143" spans="1:21" ht="18" customHeight="1">
      <c r="A143" s="826"/>
      <c r="B143" s="827"/>
      <c r="C143" s="829"/>
      <c r="D143" s="829"/>
      <c r="E143" s="201">
        <v>15</v>
      </c>
      <c r="F143" s="334"/>
      <c r="G143" s="334"/>
      <c r="H143" s="204"/>
      <c r="I143" s="205"/>
      <c r="J143" s="206"/>
      <c r="K143" s="205"/>
      <c r="L143" s="206"/>
      <c r="M143" s="207"/>
      <c r="N143" s="208"/>
      <c r="O143" s="209"/>
      <c r="P143" s="207"/>
      <c r="Q143" s="208"/>
      <c r="R143" s="210"/>
      <c r="S143" s="211"/>
      <c r="T143" s="278">
        <f t="shared" si="5"/>
        <v>0</v>
      </c>
      <c r="U143" s="356">
        <f t="shared" si="7"/>
        <v>5</v>
      </c>
    </row>
    <row r="144" spans="1:21" ht="18" customHeight="1">
      <c r="A144" s="826"/>
      <c r="B144" s="827"/>
      <c r="C144" s="829"/>
      <c r="D144" s="829"/>
      <c r="E144" s="201">
        <v>16</v>
      </c>
      <c r="F144" s="334"/>
      <c r="G144" s="334"/>
      <c r="H144" s="204"/>
      <c r="I144" s="205"/>
      <c r="J144" s="206"/>
      <c r="K144" s="205"/>
      <c r="L144" s="206"/>
      <c r="M144" s="207"/>
      <c r="N144" s="208"/>
      <c r="O144" s="209"/>
      <c r="P144" s="207"/>
      <c r="Q144" s="208"/>
      <c r="R144" s="210"/>
      <c r="S144" s="211"/>
      <c r="T144" s="278">
        <f t="shared" si="5"/>
        <v>0</v>
      </c>
      <c r="U144" s="356">
        <f t="shared" si="7"/>
        <v>5</v>
      </c>
    </row>
    <row r="145" spans="1:21" ht="18" customHeight="1">
      <c r="A145" s="826"/>
      <c r="B145" s="827"/>
      <c r="C145" s="829"/>
      <c r="D145" s="829"/>
      <c r="E145" s="201">
        <v>17</v>
      </c>
      <c r="F145" s="334"/>
      <c r="G145" s="334"/>
      <c r="H145" s="204"/>
      <c r="I145" s="205"/>
      <c r="J145" s="206"/>
      <c r="K145" s="205"/>
      <c r="L145" s="206"/>
      <c r="M145" s="207"/>
      <c r="N145" s="208"/>
      <c r="O145" s="209"/>
      <c r="P145" s="207"/>
      <c r="Q145" s="208"/>
      <c r="R145" s="210"/>
      <c r="S145" s="211"/>
      <c r="T145" s="278">
        <f t="shared" si="5"/>
        <v>0</v>
      </c>
      <c r="U145" s="356">
        <f t="shared" si="7"/>
        <v>5</v>
      </c>
    </row>
    <row r="146" spans="1:21" ht="18" customHeight="1">
      <c r="A146" s="826"/>
      <c r="B146" s="827"/>
      <c r="C146" s="829"/>
      <c r="D146" s="829"/>
      <c r="E146" s="201">
        <v>18</v>
      </c>
      <c r="F146" s="334"/>
      <c r="G146" s="334"/>
      <c r="H146" s="204"/>
      <c r="I146" s="205"/>
      <c r="J146" s="206"/>
      <c r="K146" s="205"/>
      <c r="L146" s="206"/>
      <c r="M146" s="207"/>
      <c r="N146" s="208"/>
      <c r="O146" s="209"/>
      <c r="P146" s="207"/>
      <c r="Q146" s="208"/>
      <c r="R146" s="210"/>
      <c r="S146" s="211"/>
      <c r="T146" s="278">
        <f t="shared" ref="T146:T209" si="8">IF(J146="",0,INT(SUM(PRODUCT(J146,L146,O146),R146)))</f>
        <v>0</v>
      </c>
      <c r="U146" s="356">
        <f t="shared" si="7"/>
        <v>5</v>
      </c>
    </row>
    <row r="147" spans="1:21" ht="18" customHeight="1">
      <c r="A147" s="826"/>
      <c r="B147" s="827"/>
      <c r="C147" s="829"/>
      <c r="D147" s="829"/>
      <c r="E147" s="201">
        <v>19</v>
      </c>
      <c r="F147" s="334"/>
      <c r="G147" s="334"/>
      <c r="H147" s="204"/>
      <c r="I147" s="205"/>
      <c r="J147" s="206"/>
      <c r="K147" s="205"/>
      <c r="L147" s="206"/>
      <c r="M147" s="207"/>
      <c r="N147" s="208"/>
      <c r="O147" s="209"/>
      <c r="P147" s="207"/>
      <c r="Q147" s="208"/>
      <c r="R147" s="210"/>
      <c r="S147" s="211"/>
      <c r="T147" s="278">
        <f t="shared" si="8"/>
        <v>0</v>
      </c>
      <c r="U147" s="356">
        <f t="shared" si="7"/>
        <v>5</v>
      </c>
    </row>
    <row r="148" spans="1:21" ht="18" customHeight="1">
      <c r="A148" s="826"/>
      <c r="B148" s="827"/>
      <c r="C148" s="829"/>
      <c r="D148" s="829"/>
      <c r="E148" s="201">
        <v>20</v>
      </c>
      <c r="F148" s="334"/>
      <c r="G148" s="334"/>
      <c r="H148" s="204"/>
      <c r="I148" s="205"/>
      <c r="J148" s="206"/>
      <c r="K148" s="205"/>
      <c r="L148" s="206"/>
      <c r="M148" s="207"/>
      <c r="N148" s="208"/>
      <c r="O148" s="209"/>
      <c r="P148" s="207"/>
      <c r="Q148" s="208"/>
      <c r="R148" s="210"/>
      <c r="S148" s="211"/>
      <c r="T148" s="278">
        <f t="shared" si="8"/>
        <v>0</v>
      </c>
      <c r="U148" s="356">
        <f t="shared" si="7"/>
        <v>5</v>
      </c>
    </row>
    <row r="149" spans="1:21" ht="18" customHeight="1">
      <c r="A149" s="826"/>
      <c r="B149" s="827"/>
      <c r="C149" s="829"/>
      <c r="D149" s="829"/>
      <c r="E149" s="201">
        <v>21</v>
      </c>
      <c r="F149" s="334"/>
      <c r="G149" s="334"/>
      <c r="H149" s="204"/>
      <c r="I149" s="205"/>
      <c r="J149" s="206"/>
      <c r="K149" s="205"/>
      <c r="L149" s="206"/>
      <c r="M149" s="207"/>
      <c r="N149" s="208"/>
      <c r="O149" s="209"/>
      <c r="P149" s="207"/>
      <c r="Q149" s="208"/>
      <c r="R149" s="210"/>
      <c r="S149" s="211"/>
      <c r="T149" s="278">
        <f t="shared" si="8"/>
        <v>0</v>
      </c>
      <c r="U149" s="356">
        <f t="shared" si="7"/>
        <v>5</v>
      </c>
    </row>
    <row r="150" spans="1:21" ht="18" customHeight="1">
      <c r="A150" s="826"/>
      <c r="B150" s="827"/>
      <c r="C150" s="829"/>
      <c r="D150" s="829"/>
      <c r="E150" s="201">
        <v>22</v>
      </c>
      <c r="F150" s="334"/>
      <c r="G150" s="334"/>
      <c r="H150" s="204"/>
      <c r="I150" s="205"/>
      <c r="J150" s="206"/>
      <c r="K150" s="205"/>
      <c r="L150" s="206"/>
      <c r="M150" s="207"/>
      <c r="N150" s="208"/>
      <c r="O150" s="209"/>
      <c r="P150" s="207"/>
      <c r="Q150" s="208"/>
      <c r="R150" s="210"/>
      <c r="S150" s="211"/>
      <c r="T150" s="278">
        <f t="shared" si="8"/>
        <v>0</v>
      </c>
      <c r="U150" s="356">
        <f t="shared" si="7"/>
        <v>5</v>
      </c>
    </row>
    <row r="151" spans="1:21" ht="18" customHeight="1">
      <c r="A151" s="826"/>
      <c r="B151" s="827"/>
      <c r="C151" s="829"/>
      <c r="D151" s="829"/>
      <c r="E151" s="201">
        <v>23</v>
      </c>
      <c r="F151" s="334"/>
      <c r="G151" s="334"/>
      <c r="H151" s="204"/>
      <c r="I151" s="205"/>
      <c r="J151" s="206"/>
      <c r="K151" s="205"/>
      <c r="L151" s="206"/>
      <c r="M151" s="207"/>
      <c r="N151" s="208"/>
      <c r="O151" s="209"/>
      <c r="P151" s="207"/>
      <c r="Q151" s="208"/>
      <c r="R151" s="210"/>
      <c r="S151" s="211"/>
      <c r="T151" s="278">
        <f t="shared" si="8"/>
        <v>0</v>
      </c>
      <c r="U151" s="356">
        <f t="shared" si="7"/>
        <v>5</v>
      </c>
    </row>
    <row r="152" spans="1:21" ht="18" customHeight="1">
      <c r="A152" s="826"/>
      <c r="B152" s="827"/>
      <c r="C152" s="829"/>
      <c r="D152" s="829"/>
      <c r="E152" s="201">
        <v>24</v>
      </c>
      <c r="F152" s="334"/>
      <c r="G152" s="334"/>
      <c r="H152" s="204"/>
      <c r="I152" s="205"/>
      <c r="J152" s="206"/>
      <c r="K152" s="205"/>
      <c r="L152" s="206"/>
      <c r="M152" s="207"/>
      <c r="N152" s="208"/>
      <c r="O152" s="209"/>
      <c r="P152" s="207"/>
      <c r="Q152" s="208"/>
      <c r="R152" s="210"/>
      <c r="S152" s="211"/>
      <c r="T152" s="278">
        <f t="shared" si="8"/>
        <v>0</v>
      </c>
      <c r="U152" s="356">
        <f t="shared" si="7"/>
        <v>5</v>
      </c>
    </row>
    <row r="153" spans="1:21" ht="18" customHeight="1">
      <c r="A153" s="826"/>
      <c r="B153" s="827"/>
      <c r="C153" s="829"/>
      <c r="D153" s="829"/>
      <c r="E153" s="201">
        <v>25</v>
      </c>
      <c r="F153" s="334"/>
      <c r="G153" s="334"/>
      <c r="H153" s="204"/>
      <c r="I153" s="205"/>
      <c r="J153" s="206"/>
      <c r="K153" s="205"/>
      <c r="L153" s="206"/>
      <c r="M153" s="207"/>
      <c r="N153" s="208"/>
      <c r="O153" s="209"/>
      <c r="P153" s="207"/>
      <c r="Q153" s="208"/>
      <c r="R153" s="210"/>
      <c r="S153" s="211"/>
      <c r="T153" s="278">
        <f t="shared" si="8"/>
        <v>0</v>
      </c>
      <c r="U153" s="356">
        <f t="shared" si="7"/>
        <v>5</v>
      </c>
    </row>
    <row r="154" spans="1:21" ht="18" customHeight="1">
      <c r="A154" s="826"/>
      <c r="B154" s="827"/>
      <c r="C154" s="829"/>
      <c r="D154" s="829"/>
      <c r="E154" s="201">
        <v>26</v>
      </c>
      <c r="F154" s="334"/>
      <c r="G154" s="334"/>
      <c r="H154" s="204"/>
      <c r="I154" s="205"/>
      <c r="J154" s="206"/>
      <c r="K154" s="205"/>
      <c r="L154" s="206"/>
      <c r="M154" s="207"/>
      <c r="N154" s="208"/>
      <c r="O154" s="209"/>
      <c r="P154" s="207"/>
      <c r="Q154" s="208"/>
      <c r="R154" s="210"/>
      <c r="S154" s="211"/>
      <c r="T154" s="278">
        <f t="shared" si="8"/>
        <v>0</v>
      </c>
      <c r="U154" s="356">
        <f t="shared" si="7"/>
        <v>5</v>
      </c>
    </row>
    <row r="155" spans="1:21" ht="18" customHeight="1">
      <c r="A155" s="826"/>
      <c r="B155" s="827"/>
      <c r="C155" s="829"/>
      <c r="D155" s="829"/>
      <c r="E155" s="201">
        <v>27</v>
      </c>
      <c r="F155" s="334"/>
      <c r="G155" s="334"/>
      <c r="H155" s="204"/>
      <c r="I155" s="205"/>
      <c r="J155" s="206"/>
      <c r="K155" s="205"/>
      <c r="L155" s="206"/>
      <c r="M155" s="207"/>
      <c r="N155" s="208"/>
      <c r="O155" s="209"/>
      <c r="P155" s="207"/>
      <c r="Q155" s="208"/>
      <c r="R155" s="210"/>
      <c r="S155" s="211"/>
      <c r="T155" s="278">
        <f t="shared" si="8"/>
        <v>0</v>
      </c>
      <c r="U155" s="356">
        <f t="shared" si="7"/>
        <v>5</v>
      </c>
    </row>
    <row r="156" spans="1:21" ht="18" customHeight="1">
      <c r="A156" s="826"/>
      <c r="B156" s="827"/>
      <c r="C156" s="829"/>
      <c r="D156" s="829"/>
      <c r="E156" s="201">
        <v>28</v>
      </c>
      <c r="F156" s="334"/>
      <c r="G156" s="334"/>
      <c r="H156" s="204"/>
      <c r="I156" s="205"/>
      <c r="J156" s="206"/>
      <c r="K156" s="205"/>
      <c r="L156" s="206"/>
      <c r="M156" s="207"/>
      <c r="N156" s="208"/>
      <c r="O156" s="209"/>
      <c r="P156" s="207"/>
      <c r="Q156" s="208"/>
      <c r="R156" s="210"/>
      <c r="S156" s="211"/>
      <c r="T156" s="278">
        <f t="shared" si="8"/>
        <v>0</v>
      </c>
      <c r="U156" s="356">
        <f t="shared" si="7"/>
        <v>5</v>
      </c>
    </row>
    <row r="157" spans="1:21" ht="18" customHeight="1">
      <c r="A157" s="826"/>
      <c r="B157" s="827"/>
      <c r="C157" s="829"/>
      <c r="D157" s="829"/>
      <c r="E157" s="201">
        <v>29</v>
      </c>
      <c r="F157" s="334"/>
      <c r="G157" s="334"/>
      <c r="H157" s="204"/>
      <c r="I157" s="205"/>
      <c r="J157" s="206"/>
      <c r="K157" s="205"/>
      <c r="L157" s="206"/>
      <c r="M157" s="207"/>
      <c r="N157" s="208"/>
      <c r="O157" s="209"/>
      <c r="P157" s="207"/>
      <c r="Q157" s="208"/>
      <c r="R157" s="210"/>
      <c r="S157" s="211"/>
      <c r="T157" s="278">
        <f t="shared" si="8"/>
        <v>0</v>
      </c>
      <c r="U157" s="356">
        <f t="shared" si="7"/>
        <v>5</v>
      </c>
    </row>
    <row r="158" spans="1:21" ht="18" customHeight="1">
      <c r="A158" s="834"/>
      <c r="B158" s="835"/>
      <c r="C158" s="829"/>
      <c r="D158" s="829"/>
      <c r="E158" s="277">
        <v>30</v>
      </c>
      <c r="F158" s="375"/>
      <c r="G158" s="375"/>
      <c r="H158" s="134"/>
      <c r="I158" s="135"/>
      <c r="J158" s="212"/>
      <c r="K158" s="135"/>
      <c r="L158" s="212"/>
      <c r="M158" s="27"/>
      <c r="N158" s="120"/>
      <c r="O158" s="109"/>
      <c r="P158" s="27"/>
      <c r="Q158" s="120"/>
      <c r="R158" s="32"/>
      <c r="S158" s="122"/>
      <c r="T158" s="136">
        <f t="shared" si="8"/>
        <v>0</v>
      </c>
      <c r="U158" s="356">
        <f t="shared" si="7"/>
        <v>5</v>
      </c>
    </row>
    <row r="159" spans="1:21" ht="18" customHeight="1">
      <c r="A159" s="824">
        <v>6</v>
      </c>
      <c r="B159" s="825"/>
      <c r="C159" s="828" t="str">
        <f>IF(ISERROR(VLOOKUP($A159,【大規模】地域番号①!$BD:$BF,2,FALSE)),"",VLOOKUP($A159,【大規模】地域番号①!$BD:$BF,2,FALSE))</f>
        <v/>
      </c>
      <c r="D159" s="828" t="str">
        <f>IF(ISERROR(VLOOKUP($A159,【大規模】地域番号①!$BD:$BF,3,FALSE)),"",VLOOKUP($A159,【大規模】地域番号①!$BD:$BF,3,FALSE))</f>
        <v/>
      </c>
      <c r="E159" s="201">
        <v>1</v>
      </c>
      <c r="F159" s="334"/>
      <c r="G159" s="334"/>
      <c r="H159" s="176"/>
      <c r="I159" s="177"/>
      <c r="J159" s="178"/>
      <c r="K159" s="180"/>
      <c r="L159" s="181"/>
      <c r="M159" s="179"/>
      <c r="N159" s="180"/>
      <c r="O159" s="181"/>
      <c r="P159" s="179"/>
      <c r="Q159" s="180"/>
      <c r="R159" s="182"/>
      <c r="S159" s="183"/>
      <c r="T159" s="257">
        <f t="shared" si="8"/>
        <v>0</v>
      </c>
      <c r="U159" s="356">
        <f>$A$159</f>
        <v>6</v>
      </c>
    </row>
    <row r="160" spans="1:21" ht="18" customHeight="1">
      <c r="A160" s="826"/>
      <c r="B160" s="827"/>
      <c r="C160" s="829"/>
      <c r="D160" s="829"/>
      <c r="E160" s="201">
        <v>2</v>
      </c>
      <c r="F160" s="334"/>
      <c r="G160" s="334"/>
      <c r="H160" s="128"/>
      <c r="I160" s="111"/>
      <c r="J160" s="106"/>
      <c r="K160" s="112"/>
      <c r="L160" s="107"/>
      <c r="M160" s="12"/>
      <c r="N160" s="112"/>
      <c r="O160" s="107"/>
      <c r="P160" s="12"/>
      <c r="Q160" s="112"/>
      <c r="R160" s="31"/>
      <c r="S160" s="115"/>
      <c r="T160" s="93">
        <f t="shared" si="8"/>
        <v>0</v>
      </c>
      <c r="U160" s="356">
        <f t="shared" ref="U160:U188" si="9">$A$159</f>
        <v>6</v>
      </c>
    </row>
    <row r="161" spans="1:21" ht="18" customHeight="1">
      <c r="A161" s="826"/>
      <c r="B161" s="827"/>
      <c r="C161" s="829"/>
      <c r="D161" s="829"/>
      <c r="E161" s="201">
        <v>3</v>
      </c>
      <c r="F161" s="334"/>
      <c r="G161" s="334"/>
      <c r="H161" s="128"/>
      <c r="I161" s="111"/>
      <c r="J161" s="106"/>
      <c r="K161" s="112"/>
      <c r="L161" s="107"/>
      <c r="M161" s="12"/>
      <c r="N161" s="112"/>
      <c r="O161" s="107"/>
      <c r="P161" s="12"/>
      <c r="Q161" s="112"/>
      <c r="R161" s="31"/>
      <c r="S161" s="115"/>
      <c r="T161" s="93">
        <f t="shared" si="8"/>
        <v>0</v>
      </c>
      <c r="U161" s="356">
        <f t="shared" si="9"/>
        <v>6</v>
      </c>
    </row>
    <row r="162" spans="1:21" ht="18" customHeight="1">
      <c r="A162" s="826"/>
      <c r="B162" s="827"/>
      <c r="C162" s="829"/>
      <c r="D162" s="829"/>
      <c r="E162" s="201">
        <v>4</v>
      </c>
      <c r="F162" s="334"/>
      <c r="G162" s="334"/>
      <c r="H162" s="128"/>
      <c r="I162" s="111"/>
      <c r="J162" s="106"/>
      <c r="K162" s="112"/>
      <c r="L162" s="107"/>
      <c r="M162" s="12"/>
      <c r="N162" s="112"/>
      <c r="O162" s="107"/>
      <c r="P162" s="12"/>
      <c r="Q162" s="112"/>
      <c r="R162" s="31"/>
      <c r="S162" s="115"/>
      <c r="T162" s="93">
        <f t="shared" si="8"/>
        <v>0</v>
      </c>
      <c r="U162" s="356">
        <f t="shared" si="9"/>
        <v>6</v>
      </c>
    </row>
    <row r="163" spans="1:21" ht="18" customHeight="1">
      <c r="A163" s="826"/>
      <c r="B163" s="827"/>
      <c r="C163" s="829"/>
      <c r="D163" s="829"/>
      <c r="E163" s="201">
        <v>5</v>
      </c>
      <c r="F163" s="334"/>
      <c r="G163" s="334"/>
      <c r="H163" s="128"/>
      <c r="I163" s="111"/>
      <c r="J163" s="106"/>
      <c r="K163" s="112"/>
      <c r="L163" s="107"/>
      <c r="M163" s="12"/>
      <c r="N163" s="112"/>
      <c r="O163" s="107"/>
      <c r="P163" s="12"/>
      <c r="Q163" s="112"/>
      <c r="R163" s="31"/>
      <c r="S163" s="115"/>
      <c r="T163" s="93">
        <f t="shared" si="8"/>
        <v>0</v>
      </c>
      <c r="U163" s="356">
        <f t="shared" si="9"/>
        <v>6</v>
      </c>
    </row>
    <row r="164" spans="1:21" ht="18" customHeight="1">
      <c r="A164" s="826"/>
      <c r="B164" s="827"/>
      <c r="C164" s="829"/>
      <c r="D164" s="829"/>
      <c r="E164" s="201">
        <v>6</v>
      </c>
      <c r="F164" s="334"/>
      <c r="G164" s="334"/>
      <c r="H164" s="128"/>
      <c r="I164" s="111"/>
      <c r="J164" s="106"/>
      <c r="K164" s="111"/>
      <c r="L164" s="106"/>
      <c r="M164" s="12"/>
      <c r="N164" s="111"/>
      <c r="O164" s="107"/>
      <c r="P164" s="25"/>
      <c r="Q164" s="112"/>
      <c r="R164" s="31"/>
      <c r="S164" s="115"/>
      <c r="T164" s="93">
        <f t="shared" si="8"/>
        <v>0</v>
      </c>
      <c r="U164" s="356">
        <f t="shared" si="9"/>
        <v>6</v>
      </c>
    </row>
    <row r="165" spans="1:21" ht="18" customHeight="1">
      <c r="A165" s="826"/>
      <c r="B165" s="827"/>
      <c r="C165" s="829"/>
      <c r="D165" s="829"/>
      <c r="E165" s="201">
        <v>7</v>
      </c>
      <c r="F165" s="334"/>
      <c r="G165" s="334"/>
      <c r="H165" s="128"/>
      <c r="I165" s="111"/>
      <c r="J165" s="106"/>
      <c r="K165" s="111"/>
      <c r="L165" s="106"/>
      <c r="M165" s="12"/>
      <c r="N165" s="111"/>
      <c r="O165" s="107"/>
      <c r="P165" s="25"/>
      <c r="Q165" s="112"/>
      <c r="R165" s="31"/>
      <c r="S165" s="115"/>
      <c r="T165" s="93">
        <f t="shared" si="8"/>
        <v>0</v>
      </c>
      <c r="U165" s="356">
        <f t="shared" si="9"/>
        <v>6</v>
      </c>
    </row>
    <row r="166" spans="1:21" ht="18" customHeight="1">
      <c r="A166" s="826"/>
      <c r="B166" s="827"/>
      <c r="C166" s="829"/>
      <c r="D166" s="829"/>
      <c r="E166" s="201">
        <v>8</v>
      </c>
      <c r="F166" s="334"/>
      <c r="G166" s="334"/>
      <c r="H166" s="128"/>
      <c r="I166" s="111"/>
      <c r="J166" s="106"/>
      <c r="K166" s="111"/>
      <c r="L166" s="106"/>
      <c r="M166" s="12"/>
      <c r="N166" s="111"/>
      <c r="O166" s="107"/>
      <c r="P166" s="25"/>
      <c r="Q166" s="112"/>
      <c r="R166" s="31"/>
      <c r="S166" s="115"/>
      <c r="T166" s="93">
        <f t="shared" si="8"/>
        <v>0</v>
      </c>
      <c r="U166" s="356">
        <f t="shared" si="9"/>
        <v>6</v>
      </c>
    </row>
    <row r="167" spans="1:21" ht="18" customHeight="1">
      <c r="A167" s="826"/>
      <c r="B167" s="827"/>
      <c r="C167" s="829"/>
      <c r="D167" s="829"/>
      <c r="E167" s="201">
        <v>9</v>
      </c>
      <c r="F167" s="334"/>
      <c r="G167" s="334"/>
      <c r="H167" s="128"/>
      <c r="I167" s="111"/>
      <c r="J167" s="106"/>
      <c r="K167" s="111"/>
      <c r="L167" s="106"/>
      <c r="M167" s="12"/>
      <c r="N167" s="112"/>
      <c r="O167" s="107"/>
      <c r="P167" s="12"/>
      <c r="Q167" s="112"/>
      <c r="R167" s="31"/>
      <c r="S167" s="115"/>
      <c r="T167" s="93">
        <f t="shared" si="8"/>
        <v>0</v>
      </c>
      <c r="U167" s="356">
        <f t="shared" si="9"/>
        <v>6</v>
      </c>
    </row>
    <row r="168" spans="1:21" ht="18" customHeight="1">
      <c r="A168" s="826"/>
      <c r="B168" s="827"/>
      <c r="C168" s="829"/>
      <c r="D168" s="829"/>
      <c r="E168" s="201">
        <v>10</v>
      </c>
      <c r="F168" s="334"/>
      <c r="G168" s="334"/>
      <c r="H168" s="204"/>
      <c r="I168" s="205"/>
      <c r="J168" s="206"/>
      <c r="K168" s="205"/>
      <c r="L168" s="206"/>
      <c r="M168" s="207"/>
      <c r="N168" s="208"/>
      <c r="O168" s="209"/>
      <c r="P168" s="207"/>
      <c r="Q168" s="208"/>
      <c r="R168" s="210"/>
      <c r="S168" s="211"/>
      <c r="T168" s="278">
        <f t="shared" si="8"/>
        <v>0</v>
      </c>
      <c r="U168" s="356">
        <f t="shared" si="9"/>
        <v>6</v>
      </c>
    </row>
    <row r="169" spans="1:21" ht="18" customHeight="1">
      <c r="A169" s="826"/>
      <c r="B169" s="827"/>
      <c r="C169" s="829"/>
      <c r="D169" s="829"/>
      <c r="E169" s="201">
        <v>11</v>
      </c>
      <c r="F169" s="334"/>
      <c r="G169" s="334"/>
      <c r="H169" s="204"/>
      <c r="I169" s="205"/>
      <c r="J169" s="206"/>
      <c r="K169" s="205"/>
      <c r="L169" s="206"/>
      <c r="M169" s="207"/>
      <c r="N169" s="208"/>
      <c r="O169" s="209"/>
      <c r="P169" s="207"/>
      <c r="Q169" s="208"/>
      <c r="R169" s="210"/>
      <c r="S169" s="211"/>
      <c r="T169" s="278">
        <f t="shared" si="8"/>
        <v>0</v>
      </c>
      <c r="U169" s="356">
        <f t="shared" si="9"/>
        <v>6</v>
      </c>
    </row>
    <row r="170" spans="1:21" ht="18" customHeight="1">
      <c r="A170" s="826"/>
      <c r="B170" s="827"/>
      <c r="C170" s="829"/>
      <c r="D170" s="829"/>
      <c r="E170" s="201">
        <v>12</v>
      </c>
      <c r="F170" s="334"/>
      <c r="G170" s="334"/>
      <c r="H170" s="204"/>
      <c r="I170" s="205"/>
      <c r="J170" s="206"/>
      <c r="K170" s="205"/>
      <c r="L170" s="206"/>
      <c r="M170" s="207"/>
      <c r="N170" s="208"/>
      <c r="O170" s="209"/>
      <c r="P170" s="207"/>
      <c r="Q170" s="208"/>
      <c r="R170" s="210"/>
      <c r="S170" s="211"/>
      <c r="T170" s="278">
        <f t="shared" si="8"/>
        <v>0</v>
      </c>
      <c r="U170" s="356">
        <f t="shared" si="9"/>
        <v>6</v>
      </c>
    </row>
    <row r="171" spans="1:21" ht="18" customHeight="1">
      <c r="A171" s="826"/>
      <c r="B171" s="827"/>
      <c r="C171" s="829"/>
      <c r="D171" s="829"/>
      <c r="E171" s="201">
        <v>13</v>
      </c>
      <c r="F171" s="334"/>
      <c r="G171" s="334"/>
      <c r="H171" s="204"/>
      <c r="I171" s="205"/>
      <c r="J171" s="206"/>
      <c r="K171" s="205"/>
      <c r="L171" s="206"/>
      <c r="M171" s="207"/>
      <c r="N171" s="208"/>
      <c r="O171" s="209"/>
      <c r="P171" s="207"/>
      <c r="Q171" s="208"/>
      <c r="R171" s="210"/>
      <c r="S171" s="211"/>
      <c r="T171" s="278">
        <f t="shared" si="8"/>
        <v>0</v>
      </c>
      <c r="U171" s="356">
        <f t="shared" si="9"/>
        <v>6</v>
      </c>
    </row>
    <row r="172" spans="1:21" ht="18" customHeight="1">
      <c r="A172" s="826"/>
      <c r="B172" s="827"/>
      <c r="C172" s="829"/>
      <c r="D172" s="829"/>
      <c r="E172" s="201">
        <v>14</v>
      </c>
      <c r="F172" s="334"/>
      <c r="G172" s="334"/>
      <c r="H172" s="204"/>
      <c r="I172" s="205"/>
      <c r="J172" s="206"/>
      <c r="K172" s="205"/>
      <c r="L172" s="206"/>
      <c r="M172" s="207"/>
      <c r="N172" s="208"/>
      <c r="O172" s="209"/>
      <c r="P172" s="207"/>
      <c r="Q172" s="208"/>
      <c r="R172" s="210"/>
      <c r="S172" s="211"/>
      <c r="T172" s="278">
        <f t="shared" si="8"/>
        <v>0</v>
      </c>
      <c r="U172" s="356">
        <f t="shared" si="9"/>
        <v>6</v>
      </c>
    </row>
    <row r="173" spans="1:21" ht="18" customHeight="1">
      <c r="A173" s="826"/>
      <c r="B173" s="827"/>
      <c r="C173" s="829"/>
      <c r="D173" s="829"/>
      <c r="E173" s="201">
        <v>15</v>
      </c>
      <c r="F173" s="334"/>
      <c r="G173" s="334"/>
      <c r="H173" s="204"/>
      <c r="I173" s="205"/>
      <c r="J173" s="206"/>
      <c r="K173" s="205"/>
      <c r="L173" s="206"/>
      <c r="M173" s="207"/>
      <c r="N173" s="208"/>
      <c r="O173" s="209"/>
      <c r="P173" s="207"/>
      <c r="Q173" s="208"/>
      <c r="R173" s="210"/>
      <c r="S173" s="211"/>
      <c r="T173" s="278">
        <f t="shared" si="8"/>
        <v>0</v>
      </c>
      <c r="U173" s="356">
        <f t="shared" si="9"/>
        <v>6</v>
      </c>
    </row>
    <row r="174" spans="1:21" ht="18" customHeight="1">
      <c r="A174" s="826"/>
      <c r="B174" s="827"/>
      <c r="C174" s="829"/>
      <c r="D174" s="829"/>
      <c r="E174" s="201">
        <v>16</v>
      </c>
      <c r="F174" s="334"/>
      <c r="G174" s="334"/>
      <c r="H174" s="204"/>
      <c r="I174" s="205"/>
      <c r="J174" s="206"/>
      <c r="K174" s="205"/>
      <c r="L174" s="206"/>
      <c r="M174" s="207"/>
      <c r="N174" s="208"/>
      <c r="O174" s="209"/>
      <c r="P174" s="207"/>
      <c r="Q174" s="208"/>
      <c r="R174" s="210"/>
      <c r="S174" s="211"/>
      <c r="T174" s="278">
        <f t="shared" si="8"/>
        <v>0</v>
      </c>
      <c r="U174" s="356">
        <f t="shared" si="9"/>
        <v>6</v>
      </c>
    </row>
    <row r="175" spans="1:21" ht="18" customHeight="1">
      <c r="A175" s="826"/>
      <c r="B175" s="827"/>
      <c r="C175" s="829"/>
      <c r="D175" s="829"/>
      <c r="E175" s="201">
        <v>17</v>
      </c>
      <c r="F175" s="334"/>
      <c r="G175" s="334"/>
      <c r="H175" s="204"/>
      <c r="I175" s="205"/>
      <c r="J175" s="206"/>
      <c r="K175" s="205"/>
      <c r="L175" s="206"/>
      <c r="M175" s="207"/>
      <c r="N175" s="208"/>
      <c r="O175" s="209"/>
      <c r="P175" s="207"/>
      <c r="Q175" s="208"/>
      <c r="R175" s="210"/>
      <c r="S175" s="211"/>
      <c r="T175" s="278">
        <f t="shared" si="8"/>
        <v>0</v>
      </c>
      <c r="U175" s="356">
        <f t="shared" si="9"/>
        <v>6</v>
      </c>
    </row>
    <row r="176" spans="1:21" ht="18" customHeight="1">
      <c r="A176" s="826"/>
      <c r="B176" s="827"/>
      <c r="C176" s="829"/>
      <c r="D176" s="829"/>
      <c r="E176" s="201">
        <v>18</v>
      </c>
      <c r="F176" s="334"/>
      <c r="G176" s="334"/>
      <c r="H176" s="204"/>
      <c r="I176" s="205"/>
      <c r="J176" s="206"/>
      <c r="K176" s="205"/>
      <c r="L176" s="206"/>
      <c r="M176" s="207"/>
      <c r="N176" s="208"/>
      <c r="O176" s="209"/>
      <c r="P176" s="207"/>
      <c r="Q176" s="208"/>
      <c r="R176" s="210"/>
      <c r="S176" s="211"/>
      <c r="T176" s="278">
        <f t="shared" si="8"/>
        <v>0</v>
      </c>
      <c r="U176" s="356">
        <f t="shared" si="9"/>
        <v>6</v>
      </c>
    </row>
    <row r="177" spans="1:21" ht="18" customHeight="1">
      <c r="A177" s="826"/>
      <c r="B177" s="827"/>
      <c r="C177" s="829"/>
      <c r="D177" s="829"/>
      <c r="E177" s="201">
        <v>19</v>
      </c>
      <c r="F177" s="334"/>
      <c r="G177" s="334"/>
      <c r="H177" s="204"/>
      <c r="I177" s="205"/>
      <c r="J177" s="206"/>
      <c r="K177" s="205"/>
      <c r="L177" s="206"/>
      <c r="M177" s="207"/>
      <c r="N177" s="208"/>
      <c r="O177" s="209"/>
      <c r="P177" s="207"/>
      <c r="Q177" s="208"/>
      <c r="R177" s="210"/>
      <c r="S177" s="211"/>
      <c r="T177" s="278">
        <f t="shared" si="8"/>
        <v>0</v>
      </c>
      <c r="U177" s="356">
        <f t="shared" si="9"/>
        <v>6</v>
      </c>
    </row>
    <row r="178" spans="1:21" ht="18" customHeight="1">
      <c r="A178" s="826"/>
      <c r="B178" s="827"/>
      <c r="C178" s="829"/>
      <c r="D178" s="829"/>
      <c r="E178" s="201">
        <v>20</v>
      </c>
      <c r="F178" s="334"/>
      <c r="G178" s="334"/>
      <c r="H178" s="204"/>
      <c r="I178" s="205"/>
      <c r="J178" s="206"/>
      <c r="K178" s="205"/>
      <c r="L178" s="206"/>
      <c r="M178" s="207"/>
      <c r="N178" s="208"/>
      <c r="O178" s="209"/>
      <c r="P178" s="207"/>
      <c r="Q178" s="208"/>
      <c r="R178" s="210"/>
      <c r="S178" s="211"/>
      <c r="T178" s="278">
        <f t="shared" si="8"/>
        <v>0</v>
      </c>
      <c r="U178" s="356">
        <f t="shared" si="9"/>
        <v>6</v>
      </c>
    </row>
    <row r="179" spans="1:21" ht="18" customHeight="1">
      <c r="A179" s="826"/>
      <c r="B179" s="827"/>
      <c r="C179" s="829"/>
      <c r="D179" s="829"/>
      <c r="E179" s="201">
        <v>21</v>
      </c>
      <c r="F179" s="334"/>
      <c r="G179" s="334"/>
      <c r="H179" s="204"/>
      <c r="I179" s="205"/>
      <c r="J179" s="206"/>
      <c r="K179" s="205"/>
      <c r="L179" s="206"/>
      <c r="M179" s="207"/>
      <c r="N179" s="208"/>
      <c r="O179" s="209"/>
      <c r="P179" s="207"/>
      <c r="Q179" s="208"/>
      <c r="R179" s="210"/>
      <c r="S179" s="211"/>
      <c r="T179" s="278">
        <f t="shared" si="8"/>
        <v>0</v>
      </c>
      <c r="U179" s="356">
        <f t="shared" si="9"/>
        <v>6</v>
      </c>
    </row>
    <row r="180" spans="1:21" ht="18" customHeight="1">
      <c r="A180" s="826"/>
      <c r="B180" s="827"/>
      <c r="C180" s="829"/>
      <c r="D180" s="829"/>
      <c r="E180" s="201">
        <v>22</v>
      </c>
      <c r="F180" s="334"/>
      <c r="G180" s="334"/>
      <c r="H180" s="204"/>
      <c r="I180" s="205"/>
      <c r="J180" s="206"/>
      <c r="K180" s="205"/>
      <c r="L180" s="206"/>
      <c r="M180" s="207"/>
      <c r="N180" s="208"/>
      <c r="O180" s="209"/>
      <c r="P180" s="207"/>
      <c r="Q180" s="208"/>
      <c r="R180" s="210"/>
      <c r="S180" s="211"/>
      <c r="T180" s="278">
        <f t="shared" si="8"/>
        <v>0</v>
      </c>
      <c r="U180" s="356">
        <f t="shared" si="9"/>
        <v>6</v>
      </c>
    </row>
    <row r="181" spans="1:21" ht="18" customHeight="1">
      <c r="A181" s="826"/>
      <c r="B181" s="827"/>
      <c r="C181" s="829"/>
      <c r="D181" s="829"/>
      <c r="E181" s="201">
        <v>23</v>
      </c>
      <c r="F181" s="334"/>
      <c r="G181" s="334"/>
      <c r="H181" s="204"/>
      <c r="I181" s="205"/>
      <c r="J181" s="206"/>
      <c r="K181" s="205"/>
      <c r="L181" s="206"/>
      <c r="M181" s="207"/>
      <c r="N181" s="208"/>
      <c r="O181" s="209"/>
      <c r="P181" s="207"/>
      <c r="Q181" s="208"/>
      <c r="R181" s="210"/>
      <c r="S181" s="211"/>
      <c r="T181" s="278">
        <f t="shared" si="8"/>
        <v>0</v>
      </c>
      <c r="U181" s="356">
        <f t="shared" si="9"/>
        <v>6</v>
      </c>
    </row>
    <row r="182" spans="1:21" ht="18" customHeight="1">
      <c r="A182" s="826"/>
      <c r="B182" s="827"/>
      <c r="C182" s="829"/>
      <c r="D182" s="829"/>
      <c r="E182" s="201">
        <v>24</v>
      </c>
      <c r="F182" s="334"/>
      <c r="G182" s="334"/>
      <c r="H182" s="204"/>
      <c r="I182" s="205"/>
      <c r="J182" s="206"/>
      <c r="K182" s="205"/>
      <c r="L182" s="206"/>
      <c r="M182" s="207"/>
      <c r="N182" s="208"/>
      <c r="O182" s="209"/>
      <c r="P182" s="207"/>
      <c r="Q182" s="208"/>
      <c r="R182" s="210"/>
      <c r="S182" s="211"/>
      <c r="T182" s="278">
        <f t="shared" si="8"/>
        <v>0</v>
      </c>
      <c r="U182" s="356">
        <f t="shared" si="9"/>
        <v>6</v>
      </c>
    </row>
    <row r="183" spans="1:21" ht="18" customHeight="1">
      <c r="A183" s="826"/>
      <c r="B183" s="827"/>
      <c r="C183" s="829"/>
      <c r="D183" s="829"/>
      <c r="E183" s="201">
        <v>25</v>
      </c>
      <c r="F183" s="334"/>
      <c r="G183" s="334"/>
      <c r="H183" s="204"/>
      <c r="I183" s="205"/>
      <c r="J183" s="206"/>
      <c r="K183" s="205"/>
      <c r="L183" s="206"/>
      <c r="M183" s="207"/>
      <c r="N183" s="208"/>
      <c r="O183" s="209"/>
      <c r="P183" s="207"/>
      <c r="Q183" s="208"/>
      <c r="R183" s="210"/>
      <c r="S183" s="211"/>
      <c r="T183" s="278">
        <f t="shared" si="8"/>
        <v>0</v>
      </c>
      <c r="U183" s="356">
        <f t="shared" si="9"/>
        <v>6</v>
      </c>
    </row>
    <row r="184" spans="1:21" ht="18" customHeight="1">
      <c r="A184" s="826"/>
      <c r="B184" s="827"/>
      <c r="C184" s="829"/>
      <c r="D184" s="829"/>
      <c r="E184" s="201">
        <v>26</v>
      </c>
      <c r="F184" s="334"/>
      <c r="G184" s="334"/>
      <c r="H184" s="204"/>
      <c r="I184" s="205"/>
      <c r="J184" s="206"/>
      <c r="K184" s="205"/>
      <c r="L184" s="206"/>
      <c r="M184" s="207"/>
      <c r="N184" s="208"/>
      <c r="O184" s="209"/>
      <c r="P184" s="207"/>
      <c r="Q184" s="208"/>
      <c r="R184" s="210"/>
      <c r="S184" s="211"/>
      <c r="T184" s="278">
        <f t="shared" si="8"/>
        <v>0</v>
      </c>
      <c r="U184" s="356">
        <f t="shared" si="9"/>
        <v>6</v>
      </c>
    </row>
    <row r="185" spans="1:21" ht="18" customHeight="1">
      <c r="A185" s="826"/>
      <c r="B185" s="827"/>
      <c r="C185" s="829"/>
      <c r="D185" s="829"/>
      <c r="E185" s="201">
        <v>27</v>
      </c>
      <c r="F185" s="334"/>
      <c r="G185" s="334"/>
      <c r="H185" s="204"/>
      <c r="I185" s="205"/>
      <c r="J185" s="206"/>
      <c r="K185" s="205"/>
      <c r="L185" s="206"/>
      <c r="M185" s="207"/>
      <c r="N185" s="208"/>
      <c r="O185" s="209"/>
      <c r="P185" s="207"/>
      <c r="Q185" s="208"/>
      <c r="R185" s="210"/>
      <c r="S185" s="211"/>
      <c r="T185" s="278">
        <f t="shared" si="8"/>
        <v>0</v>
      </c>
      <c r="U185" s="356">
        <f t="shared" si="9"/>
        <v>6</v>
      </c>
    </row>
    <row r="186" spans="1:21" ht="18" customHeight="1">
      <c r="A186" s="826"/>
      <c r="B186" s="827"/>
      <c r="C186" s="829"/>
      <c r="D186" s="829"/>
      <c r="E186" s="201">
        <v>28</v>
      </c>
      <c r="F186" s="334"/>
      <c r="G186" s="334"/>
      <c r="H186" s="204"/>
      <c r="I186" s="205"/>
      <c r="J186" s="206"/>
      <c r="K186" s="205"/>
      <c r="L186" s="206"/>
      <c r="M186" s="207"/>
      <c r="N186" s="208"/>
      <c r="O186" s="209"/>
      <c r="P186" s="207"/>
      <c r="Q186" s="208"/>
      <c r="R186" s="210"/>
      <c r="S186" s="211"/>
      <c r="T186" s="278">
        <f t="shared" si="8"/>
        <v>0</v>
      </c>
      <c r="U186" s="356">
        <f t="shared" si="9"/>
        <v>6</v>
      </c>
    </row>
    <row r="187" spans="1:21" ht="18" customHeight="1">
      <c r="A187" s="826"/>
      <c r="B187" s="827"/>
      <c r="C187" s="829"/>
      <c r="D187" s="829"/>
      <c r="E187" s="201">
        <v>29</v>
      </c>
      <c r="F187" s="334"/>
      <c r="G187" s="334"/>
      <c r="H187" s="204"/>
      <c r="I187" s="205"/>
      <c r="J187" s="206"/>
      <c r="K187" s="205"/>
      <c r="L187" s="206"/>
      <c r="M187" s="207"/>
      <c r="N187" s="208"/>
      <c r="O187" s="209"/>
      <c r="P187" s="207"/>
      <c r="Q187" s="208"/>
      <c r="R187" s="210"/>
      <c r="S187" s="211"/>
      <c r="T187" s="278">
        <f t="shared" si="8"/>
        <v>0</v>
      </c>
      <c r="U187" s="356">
        <f t="shared" si="9"/>
        <v>6</v>
      </c>
    </row>
    <row r="188" spans="1:21" ht="18" customHeight="1">
      <c r="A188" s="834"/>
      <c r="B188" s="835"/>
      <c r="C188" s="829"/>
      <c r="D188" s="829"/>
      <c r="E188" s="277">
        <v>30</v>
      </c>
      <c r="F188" s="375"/>
      <c r="G188" s="375"/>
      <c r="H188" s="134"/>
      <c r="I188" s="135"/>
      <c r="J188" s="212"/>
      <c r="K188" s="135"/>
      <c r="L188" s="212"/>
      <c r="M188" s="27"/>
      <c r="N188" s="120"/>
      <c r="O188" s="109"/>
      <c r="P188" s="27"/>
      <c r="Q188" s="120"/>
      <c r="R188" s="32"/>
      <c r="S188" s="122"/>
      <c r="T188" s="136">
        <f t="shared" si="8"/>
        <v>0</v>
      </c>
      <c r="U188" s="356">
        <f t="shared" si="9"/>
        <v>6</v>
      </c>
    </row>
    <row r="189" spans="1:21" ht="18" customHeight="1">
      <c r="A189" s="824">
        <v>7</v>
      </c>
      <c r="B189" s="825"/>
      <c r="C189" s="828" t="str">
        <f>IF(ISERROR(VLOOKUP($A189,【大規模】地域番号①!$BD:$BF,2,FALSE)),"",VLOOKUP($A189,【大規模】地域番号①!$BD:$BF,2,FALSE))</f>
        <v/>
      </c>
      <c r="D189" s="828" t="str">
        <f>IF(ISERROR(VLOOKUP($A189,【大規模】地域番号①!$BD:$BF,3,FALSE)),"",VLOOKUP($A189,【大規模】地域番号①!$BD:$BF,3,FALSE))</f>
        <v/>
      </c>
      <c r="E189" s="201">
        <v>1</v>
      </c>
      <c r="F189" s="334"/>
      <c r="G189" s="334"/>
      <c r="H189" s="176"/>
      <c r="I189" s="177"/>
      <c r="J189" s="178"/>
      <c r="K189" s="180"/>
      <c r="L189" s="181"/>
      <c r="M189" s="179"/>
      <c r="N189" s="180"/>
      <c r="O189" s="181"/>
      <c r="P189" s="179"/>
      <c r="Q189" s="180"/>
      <c r="R189" s="182"/>
      <c r="S189" s="183"/>
      <c r="T189" s="257">
        <f t="shared" si="8"/>
        <v>0</v>
      </c>
      <c r="U189" s="356">
        <f>$A$189</f>
        <v>7</v>
      </c>
    </row>
    <row r="190" spans="1:21" ht="18" customHeight="1">
      <c r="A190" s="826"/>
      <c r="B190" s="827"/>
      <c r="C190" s="829"/>
      <c r="D190" s="829"/>
      <c r="E190" s="201">
        <v>2</v>
      </c>
      <c r="F190" s="334"/>
      <c r="G190" s="334"/>
      <c r="H190" s="128"/>
      <c r="I190" s="111"/>
      <c r="J190" s="106"/>
      <c r="K190" s="112"/>
      <c r="L190" s="107"/>
      <c r="M190" s="12"/>
      <c r="N190" s="112"/>
      <c r="O190" s="107"/>
      <c r="P190" s="12"/>
      <c r="Q190" s="112"/>
      <c r="R190" s="31"/>
      <c r="S190" s="115"/>
      <c r="T190" s="93">
        <f t="shared" si="8"/>
        <v>0</v>
      </c>
      <c r="U190" s="356">
        <f t="shared" ref="U190:U218" si="10">$A$189</f>
        <v>7</v>
      </c>
    </row>
    <row r="191" spans="1:21" ht="18" customHeight="1">
      <c r="A191" s="826"/>
      <c r="B191" s="827"/>
      <c r="C191" s="829"/>
      <c r="D191" s="829"/>
      <c r="E191" s="201">
        <v>3</v>
      </c>
      <c r="F191" s="334"/>
      <c r="G191" s="334"/>
      <c r="H191" s="128"/>
      <c r="I191" s="111"/>
      <c r="J191" s="106"/>
      <c r="K191" s="112"/>
      <c r="L191" s="107"/>
      <c r="M191" s="12"/>
      <c r="N191" s="112"/>
      <c r="O191" s="107"/>
      <c r="P191" s="12"/>
      <c r="Q191" s="112"/>
      <c r="R191" s="31"/>
      <c r="S191" s="115"/>
      <c r="T191" s="93">
        <f t="shared" si="8"/>
        <v>0</v>
      </c>
      <c r="U191" s="356">
        <f t="shared" si="10"/>
        <v>7</v>
      </c>
    </row>
    <row r="192" spans="1:21" ht="18" customHeight="1">
      <c r="A192" s="826"/>
      <c r="B192" s="827"/>
      <c r="C192" s="829"/>
      <c r="D192" s="829"/>
      <c r="E192" s="201">
        <v>4</v>
      </c>
      <c r="F192" s="334"/>
      <c r="G192" s="334"/>
      <c r="H192" s="128"/>
      <c r="I192" s="111"/>
      <c r="J192" s="106"/>
      <c r="K192" s="112"/>
      <c r="L192" s="107"/>
      <c r="M192" s="12"/>
      <c r="N192" s="112"/>
      <c r="O192" s="107"/>
      <c r="P192" s="12"/>
      <c r="Q192" s="112"/>
      <c r="R192" s="31"/>
      <c r="S192" s="115"/>
      <c r="T192" s="93">
        <f t="shared" si="8"/>
        <v>0</v>
      </c>
      <c r="U192" s="356">
        <f t="shared" si="10"/>
        <v>7</v>
      </c>
    </row>
    <row r="193" spans="1:21" ht="18" customHeight="1">
      <c r="A193" s="826"/>
      <c r="B193" s="827"/>
      <c r="C193" s="829"/>
      <c r="D193" s="829"/>
      <c r="E193" s="201">
        <v>5</v>
      </c>
      <c r="F193" s="334"/>
      <c r="G193" s="334"/>
      <c r="H193" s="128"/>
      <c r="I193" s="111"/>
      <c r="J193" s="106"/>
      <c r="K193" s="112"/>
      <c r="L193" s="107"/>
      <c r="M193" s="12"/>
      <c r="N193" s="112"/>
      <c r="O193" s="107"/>
      <c r="P193" s="12"/>
      <c r="Q193" s="112"/>
      <c r="R193" s="31"/>
      <c r="S193" s="115"/>
      <c r="T193" s="93">
        <f t="shared" si="8"/>
        <v>0</v>
      </c>
      <c r="U193" s="356">
        <f t="shared" si="10"/>
        <v>7</v>
      </c>
    </row>
    <row r="194" spans="1:21" ht="18" customHeight="1">
      <c r="A194" s="826"/>
      <c r="B194" s="827"/>
      <c r="C194" s="829"/>
      <c r="D194" s="829"/>
      <c r="E194" s="201">
        <v>6</v>
      </c>
      <c r="F194" s="334"/>
      <c r="G194" s="334"/>
      <c r="H194" s="128"/>
      <c r="I194" s="111"/>
      <c r="J194" s="106"/>
      <c r="K194" s="111"/>
      <c r="L194" s="106"/>
      <c r="M194" s="12"/>
      <c r="N194" s="111"/>
      <c r="O194" s="107"/>
      <c r="P194" s="25"/>
      <c r="Q194" s="112"/>
      <c r="R194" s="31"/>
      <c r="S194" s="115"/>
      <c r="T194" s="93">
        <f t="shared" si="8"/>
        <v>0</v>
      </c>
      <c r="U194" s="356">
        <f t="shared" si="10"/>
        <v>7</v>
      </c>
    </row>
    <row r="195" spans="1:21" ht="18" customHeight="1">
      <c r="A195" s="826"/>
      <c r="B195" s="827"/>
      <c r="C195" s="829"/>
      <c r="D195" s="829"/>
      <c r="E195" s="201">
        <v>7</v>
      </c>
      <c r="F195" s="334"/>
      <c r="G195" s="334"/>
      <c r="H195" s="128"/>
      <c r="I195" s="111"/>
      <c r="J195" s="106"/>
      <c r="K195" s="111"/>
      <c r="L195" s="106"/>
      <c r="M195" s="12"/>
      <c r="N195" s="111"/>
      <c r="O195" s="107"/>
      <c r="P195" s="25"/>
      <c r="Q195" s="112"/>
      <c r="R195" s="31"/>
      <c r="S195" s="115"/>
      <c r="T195" s="93">
        <f t="shared" si="8"/>
        <v>0</v>
      </c>
      <c r="U195" s="356">
        <f t="shared" si="10"/>
        <v>7</v>
      </c>
    </row>
    <row r="196" spans="1:21" ht="18" customHeight="1">
      <c r="A196" s="826"/>
      <c r="B196" s="827"/>
      <c r="C196" s="829"/>
      <c r="D196" s="829"/>
      <c r="E196" s="201">
        <v>8</v>
      </c>
      <c r="F196" s="334"/>
      <c r="G196" s="334"/>
      <c r="H196" s="128"/>
      <c r="I196" s="111"/>
      <c r="J196" s="106"/>
      <c r="K196" s="111"/>
      <c r="L196" s="106"/>
      <c r="M196" s="12"/>
      <c r="N196" s="111"/>
      <c r="O196" s="107"/>
      <c r="P196" s="25"/>
      <c r="Q196" s="112"/>
      <c r="R196" s="31"/>
      <c r="S196" s="115"/>
      <c r="T196" s="93">
        <f t="shared" si="8"/>
        <v>0</v>
      </c>
      <c r="U196" s="356">
        <f t="shared" si="10"/>
        <v>7</v>
      </c>
    </row>
    <row r="197" spans="1:21" ht="18" customHeight="1">
      <c r="A197" s="826"/>
      <c r="B197" s="827"/>
      <c r="C197" s="829"/>
      <c r="D197" s="829"/>
      <c r="E197" s="201">
        <v>9</v>
      </c>
      <c r="F197" s="334"/>
      <c r="G197" s="334"/>
      <c r="H197" s="128"/>
      <c r="I197" s="111"/>
      <c r="J197" s="106"/>
      <c r="K197" s="111"/>
      <c r="L197" s="106"/>
      <c r="M197" s="12"/>
      <c r="N197" s="112"/>
      <c r="O197" s="107"/>
      <c r="P197" s="12"/>
      <c r="Q197" s="112"/>
      <c r="R197" s="31"/>
      <c r="S197" s="115"/>
      <c r="T197" s="93">
        <f t="shared" si="8"/>
        <v>0</v>
      </c>
      <c r="U197" s="356">
        <f t="shared" si="10"/>
        <v>7</v>
      </c>
    </row>
    <row r="198" spans="1:21" ht="18" customHeight="1">
      <c r="A198" s="826"/>
      <c r="B198" s="827"/>
      <c r="C198" s="829"/>
      <c r="D198" s="829"/>
      <c r="E198" s="201">
        <v>10</v>
      </c>
      <c r="F198" s="334"/>
      <c r="G198" s="334"/>
      <c r="H198" s="204"/>
      <c r="I198" s="205"/>
      <c r="J198" s="206"/>
      <c r="K198" s="205"/>
      <c r="L198" s="206"/>
      <c r="M198" s="207"/>
      <c r="N198" s="208"/>
      <c r="O198" s="209"/>
      <c r="P198" s="207"/>
      <c r="Q198" s="208"/>
      <c r="R198" s="210"/>
      <c r="S198" s="211"/>
      <c r="T198" s="278">
        <f t="shared" si="8"/>
        <v>0</v>
      </c>
      <c r="U198" s="356">
        <f t="shared" si="10"/>
        <v>7</v>
      </c>
    </row>
    <row r="199" spans="1:21" ht="18" customHeight="1">
      <c r="A199" s="826"/>
      <c r="B199" s="827"/>
      <c r="C199" s="829"/>
      <c r="D199" s="829"/>
      <c r="E199" s="201">
        <v>11</v>
      </c>
      <c r="F199" s="334"/>
      <c r="G199" s="334"/>
      <c r="H199" s="204"/>
      <c r="I199" s="205"/>
      <c r="J199" s="206"/>
      <c r="K199" s="205"/>
      <c r="L199" s="206"/>
      <c r="M199" s="207"/>
      <c r="N199" s="208"/>
      <c r="O199" s="209"/>
      <c r="P199" s="207"/>
      <c r="Q199" s="208"/>
      <c r="R199" s="210"/>
      <c r="S199" s="211"/>
      <c r="T199" s="278">
        <f t="shared" si="8"/>
        <v>0</v>
      </c>
      <c r="U199" s="356">
        <f t="shared" si="10"/>
        <v>7</v>
      </c>
    </row>
    <row r="200" spans="1:21" ht="18" customHeight="1">
      <c r="A200" s="826"/>
      <c r="B200" s="827"/>
      <c r="C200" s="829"/>
      <c r="D200" s="829"/>
      <c r="E200" s="201">
        <v>12</v>
      </c>
      <c r="F200" s="334"/>
      <c r="G200" s="334"/>
      <c r="H200" s="204"/>
      <c r="I200" s="205"/>
      <c r="J200" s="206"/>
      <c r="K200" s="205"/>
      <c r="L200" s="206"/>
      <c r="M200" s="207"/>
      <c r="N200" s="208"/>
      <c r="O200" s="209"/>
      <c r="P200" s="207"/>
      <c r="Q200" s="208"/>
      <c r="R200" s="210"/>
      <c r="S200" s="211"/>
      <c r="T200" s="278">
        <f t="shared" si="8"/>
        <v>0</v>
      </c>
      <c r="U200" s="356">
        <f t="shared" si="10"/>
        <v>7</v>
      </c>
    </row>
    <row r="201" spans="1:21" ht="18" customHeight="1">
      <c r="A201" s="826"/>
      <c r="B201" s="827"/>
      <c r="C201" s="829"/>
      <c r="D201" s="829"/>
      <c r="E201" s="201">
        <v>13</v>
      </c>
      <c r="F201" s="334"/>
      <c r="G201" s="334"/>
      <c r="H201" s="204"/>
      <c r="I201" s="205"/>
      <c r="J201" s="206"/>
      <c r="K201" s="205"/>
      <c r="L201" s="206"/>
      <c r="M201" s="207"/>
      <c r="N201" s="208"/>
      <c r="O201" s="209"/>
      <c r="P201" s="207"/>
      <c r="Q201" s="208"/>
      <c r="R201" s="210"/>
      <c r="S201" s="211"/>
      <c r="T201" s="278">
        <f t="shared" si="8"/>
        <v>0</v>
      </c>
      <c r="U201" s="356">
        <f t="shared" si="10"/>
        <v>7</v>
      </c>
    </row>
    <row r="202" spans="1:21" ht="18" customHeight="1">
      <c r="A202" s="826"/>
      <c r="B202" s="827"/>
      <c r="C202" s="829"/>
      <c r="D202" s="829"/>
      <c r="E202" s="201">
        <v>14</v>
      </c>
      <c r="F202" s="334"/>
      <c r="G202" s="334"/>
      <c r="H202" s="204"/>
      <c r="I202" s="205"/>
      <c r="J202" s="206"/>
      <c r="K202" s="205"/>
      <c r="L202" s="206"/>
      <c r="M202" s="207"/>
      <c r="N202" s="208"/>
      <c r="O202" s="209"/>
      <c r="P202" s="207"/>
      <c r="Q202" s="208"/>
      <c r="R202" s="210"/>
      <c r="S202" s="211"/>
      <c r="T202" s="278">
        <f t="shared" si="8"/>
        <v>0</v>
      </c>
      <c r="U202" s="356">
        <f t="shared" si="10"/>
        <v>7</v>
      </c>
    </row>
    <row r="203" spans="1:21" ht="18" customHeight="1">
      <c r="A203" s="826"/>
      <c r="B203" s="827"/>
      <c r="C203" s="829"/>
      <c r="D203" s="829"/>
      <c r="E203" s="201">
        <v>15</v>
      </c>
      <c r="F203" s="334"/>
      <c r="G203" s="334"/>
      <c r="H203" s="204"/>
      <c r="I203" s="205"/>
      <c r="J203" s="206"/>
      <c r="K203" s="205"/>
      <c r="L203" s="206"/>
      <c r="M203" s="207"/>
      <c r="N203" s="208"/>
      <c r="O203" s="209"/>
      <c r="P203" s="207"/>
      <c r="Q203" s="208"/>
      <c r="R203" s="210"/>
      <c r="S203" s="211"/>
      <c r="T203" s="278">
        <f t="shared" si="8"/>
        <v>0</v>
      </c>
      <c r="U203" s="356">
        <f t="shared" si="10"/>
        <v>7</v>
      </c>
    </row>
    <row r="204" spans="1:21" ht="18" customHeight="1">
      <c r="A204" s="826"/>
      <c r="B204" s="827"/>
      <c r="C204" s="829"/>
      <c r="D204" s="829"/>
      <c r="E204" s="201">
        <v>16</v>
      </c>
      <c r="F204" s="334"/>
      <c r="G204" s="334"/>
      <c r="H204" s="204"/>
      <c r="I204" s="205"/>
      <c r="J204" s="206"/>
      <c r="K204" s="205"/>
      <c r="L204" s="206"/>
      <c r="M204" s="207"/>
      <c r="N204" s="208"/>
      <c r="O204" s="209"/>
      <c r="P204" s="207"/>
      <c r="Q204" s="208"/>
      <c r="R204" s="210"/>
      <c r="S204" s="211"/>
      <c r="T204" s="278">
        <f t="shared" si="8"/>
        <v>0</v>
      </c>
      <c r="U204" s="356">
        <f t="shared" si="10"/>
        <v>7</v>
      </c>
    </row>
    <row r="205" spans="1:21" ht="18" customHeight="1">
      <c r="A205" s="826"/>
      <c r="B205" s="827"/>
      <c r="C205" s="829"/>
      <c r="D205" s="829"/>
      <c r="E205" s="201">
        <v>17</v>
      </c>
      <c r="F205" s="334"/>
      <c r="G205" s="334"/>
      <c r="H205" s="204"/>
      <c r="I205" s="205"/>
      <c r="J205" s="206"/>
      <c r="K205" s="205"/>
      <c r="L205" s="206"/>
      <c r="M205" s="207"/>
      <c r="N205" s="208"/>
      <c r="O205" s="209"/>
      <c r="P205" s="207"/>
      <c r="Q205" s="208"/>
      <c r="R205" s="210"/>
      <c r="S205" s="211"/>
      <c r="T205" s="278">
        <f t="shared" si="8"/>
        <v>0</v>
      </c>
      <c r="U205" s="356">
        <f t="shared" si="10"/>
        <v>7</v>
      </c>
    </row>
    <row r="206" spans="1:21" ht="18" customHeight="1">
      <c r="A206" s="826"/>
      <c r="B206" s="827"/>
      <c r="C206" s="829"/>
      <c r="D206" s="829"/>
      <c r="E206" s="201">
        <v>18</v>
      </c>
      <c r="F206" s="334"/>
      <c r="G206" s="334"/>
      <c r="H206" s="204"/>
      <c r="I206" s="205"/>
      <c r="J206" s="206"/>
      <c r="K206" s="205"/>
      <c r="L206" s="206"/>
      <c r="M206" s="207"/>
      <c r="N206" s="208"/>
      <c r="O206" s="209"/>
      <c r="P206" s="207"/>
      <c r="Q206" s="208"/>
      <c r="R206" s="210"/>
      <c r="S206" s="211"/>
      <c r="T206" s="278">
        <f t="shared" si="8"/>
        <v>0</v>
      </c>
      <c r="U206" s="356">
        <f t="shared" si="10"/>
        <v>7</v>
      </c>
    </row>
    <row r="207" spans="1:21" ht="18" customHeight="1">
      <c r="A207" s="826"/>
      <c r="B207" s="827"/>
      <c r="C207" s="829"/>
      <c r="D207" s="829"/>
      <c r="E207" s="201">
        <v>19</v>
      </c>
      <c r="F207" s="334"/>
      <c r="G207" s="334"/>
      <c r="H207" s="204"/>
      <c r="I207" s="205"/>
      <c r="J207" s="206"/>
      <c r="K207" s="205"/>
      <c r="L207" s="206"/>
      <c r="M207" s="207"/>
      <c r="N207" s="208"/>
      <c r="O207" s="209"/>
      <c r="P207" s="207"/>
      <c r="Q207" s="208"/>
      <c r="R207" s="210"/>
      <c r="S207" s="211"/>
      <c r="T207" s="278">
        <f t="shared" si="8"/>
        <v>0</v>
      </c>
      <c r="U207" s="356">
        <f t="shared" si="10"/>
        <v>7</v>
      </c>
    </row>
    <row r="208" spans="1:21" ht="18" customHeight="1">
      <c r="A208" s="826"/>
      <c r="B208" s="827"/>
      <c r="C208" s="829"/>
      <c r="D208" s="829"/>
      <c r="E208" s="201">
        <v>20</v>
      </c>
      <c r="F208" s="334"/>
      <c r="G208" s="334"/>
      <c r="H208" s="204"/>
      <c r="I208" s="205"/>
      <c r="J208" s="206"/>
      <c r="K208" s="205"/>
      <c r="L208" s="206"/>
      <c r="M208" s="207"/>
      <c r="N208" s="208"/>
      <c r="O208" s="209"/>
      <c r="P208" s="207"/>
      <c r="Q208" s="208"/>
      <c r="R208" s="210"/>
      <c r="S208" s="211"/>
      <c r="T208" s="278">
        <f t="shared" si="8"/>
        <v>0</v>
      </c>
      <c r="U208" s="356">
        <f t="shared" si="10"/>
        <v>7</v>
      </c>
    </row>
    <row r="209" spans="1:21" ht="18" customHeight="1">
      <c r="A209" s="826"/>
      <c r="B209" s="827"/>
      <c r="C209" s="829"/>
      <c r="D209" s="829"/>
      <c r="E209" s="201">
        <v>21</v>
      </c>
      <c r="F209" s="334"/>
      <c r="G209" s="334"/>
      <c r="H209" s="204"/>
      <c r="I209" s="205"/>
      <c r="J209" s="206"/>
      <c r="K209" s="205"/>
      <c r="L209" s="206"/>
      <c r="M209" s="207"/>
      <c r="N209" s="208"/>
      <c r="O209" s="209"/>
      <c r="P209" s="207"/>
      <c r="Q209" s="208"/>
      <c r="R209" s="210"/>
      <c r="S209" s="211"/>
      <c r="T209" s="278">
        <f t="shared" si="8"/>
        <v>0</v>
      </c>
      <c r="U209" s="356">
        <f t="shared" si="10"/>
        <v>7</v>
      </c>
    </row>
    <row r="210" spans="1:21" ht="18" customHeight="1">
      <c r="A210" s="826"/>
      <c r="B210" s="827"/>
      <c r="C210" s="829"/>
      <c r="D210" s="829"/>
      <c r="E210" s="201">
        <v>22</v>
      </c>
      <c r="F210" s="334"/>
      <c r="G210" s="334"/>
      <c r="H210" s="204"/>
      <c r="I210" s="205"/>
      <c r="J210" s="206"/>
      <c r="K210" s="205"/>
      <c r="L210" s="206"/>
      <c r="M210" s="207"/>
      <c r="N210" s="208"/>
      <c r="O210" s="209"/>
      <c r="P210" s="207"/>
      <c r="Q210" s="208"/>
      <c r="R210" s="210"/>
      <c r="S210" s="211"/>
      <c r="T210" s="278">
        <f t="shared" ref="T210:T273" si="11">IF(J210="",0,INT(SUM(PRODUCT(J210,L210,O210),R210)))</f>
        <v>0</v>
      </c>
      <c r="U210" s="356">
        <f t="shared" si="10"/>
        <v>7</v>
      </c>
    </row>
    <row r="211" spans="1:21" ht="18" customHeight="1">
      <c r="A211" s="826"/>
      <c r="B211" s="827"/>
      <c r="C211" s="829"/>
      <c r="D211" s="829"/>
      <c r="E211" s="201">
        <v>23</v>
      </c>
      <c r="F211" s="334"/>
      <c r="G211" s="334"/>
      <c r="H211" s="204"/>
      <c r="I211" s="205"/>
      <c r="J211" s="206"/>
      <c r="K211" s="205"/>
      <c r="L211" s="206"/>
      <c r="M211" s="207"/>
      <c r="N211" s="208"/>
      <c r="O211" s="209"/>
      <c r="P211" s="207"/>
      <c r="Q211" s="208"/>
      <c r="R211" s="210"/>
      <c r="S211" s="211"/>
      <c r="T211" s="278">
        <f t="shared" si="11"/>
        <v>0</v>
      </c>
      <c r="U211" s="356">
        <f t="shared" si="10"/>
        <v>7</v>
      </c>
    </row>
    <row r="212" spans="1:21" ht="18" customHeight="1">
      <c r="A212" s="826"/>
      <c r="B212" s="827"/>
      <c r="C212" s="829"/>
      <c r="D212" s="829"/>
      <c r="E212" s="201">
        <v>24</v>
      </c>
      <c r="F212" s="334"/>
      <c r="G212" s="334"/>
      <c r="H212" s="204"/>
      <c r="I212" s="205"/>
      <c r="J212" s="206"/>
      <c r="K212" s="205"/>
      <c r="L212" s="206"/>
      <c r="M212" s="207"/>
      <c r="N212" s="208"/>
      <c r="O212" s="209"/>
      <c r="P212" s="207"/>
      <c r="Q212" s="208"/>
      <c r="R212" s="210"/>
      <c r="S212" s="211"/>
      <c r="T212" s="278">
        <f t="shared" si="11"/>
        <v>0</v>
      </c>
      <c r="U212" s="356">
        <f t="shared" si="10"/>
        <v>7</v>
      </c>
    </row>
    <row r="213" spans="1:21" ht="18" customHeight="1">
      <c r="A213" s="826"/>
      <c r="B213" s="827"/>
      <c r="C213" s="829"/>
      <c r="D213" s="829"/>
      <c r="E213" s="201">
        <v>25</v>
      </c>
      <c r="F213" s="334"/>
      <c r="G213" s="334"/>
      <c r="H213" s="204"/>
      <c r="I213" s="205"/>
      <c r="J213" s="206"/>
      <c r="K213" s="205"/>
      <c r="L213" s="206"/>
      <c r="M213" s="207"/>
      <c r="N213" s="208"/>
      <c r="O213" s="209"/>
      <c r="P213" s="207"/>
      <c r="Q213" s="208"/>
      <c r="R213" s="210"/>
      <c r="S213" s="211"/>
      <c r="T213" s="278">
        <f t="shared" si="11"/>
        <v>0</v>
      </c>
      <c r="U213" s="356">
        <f t="shared" si="10"/>
        <v>7</v>
      </c>
    </row>
    <row r="214" spans="1:21" ht="18" customHeight="1">
      <c r="A214" s="826"/>
      <c r="B214" s="827"/>
      <c r="C214" s="829"/>
      <c r="D214" s="829"/>
      <c r="E214" s="201">
        <v>26</v>
      </c>
      <c r="F214" s="334"/>
      <c r="G214" s="334"/>
      <c r="H214" s="204"/>
      <c r="I214" s="205"/>
      <c r="J214" s="206"/>
      <c r="K214" s="205"/>
      <c r="L214" s="206"/>
      <c r="M214" s="207"/>
      <c r="N214" s="208"/>
      <c r="O214" s="209"/>
      <c r="P214" s="207"/>
      <c r="Q214" s="208"/>
      <c r="R214" s="210"/>
      <c r="S214" s="211"/>
      <c r="T214" s="278">
        <f t="shared" si="11"/>
        <v>0</v>
      </c>
      <c r="U214" s="356">
        <f t="shared" si="10"/>
        <v>7</v>
      </c>
    </row>
    <row r="215" spans="1:21" ht="18" customHeight="1">
      <c r="A215" s="826"/>
      <c r="B215" s="827"/>
      <c r="C215" s="829"/>
      <c r="D215" s="829"/>
      <c r="E215" s="201">
        <v>27</v>
      </c>
      <c r="F215" s="334"/>
      <c r="G215" s="334"/>
      <c r="H215" s="204"/>
      <c r="I215" s="205"/>
      <c r="J215" s="206"/>
      <c r="K215" s="205"/>
      <c r="L215" s="206"/>
      <c r="M215" s="207"/>
      <c r="N215" s="208"/>
      <c r="O215" s="209"/>
      <c r="P215" s="207"/>
      <c r="Q215" s="208"/>
      <c r="R215" s="210"/>
      <c r="S215" s="211"/>
      <c r="T215" s="278">
        <f t="shared" si="11"/>
        <v>0</v>
      </c>
      <c r="U215" s="356">
        <f t="shared" si="10"/>
        <v>7</v>
      </c>
    </row>
    <row r="216" spans="1:21" ht="18" customHeight="1">
      <c r="A216" s="826"/>
      <c r="B216" s="827"/>
      <c r="C216" s="829"/>
      <c r="D216" s="829"/>
      <c r="E216" s="201">
        <v>28</v>
      </c>
      <c r="F216" s="334"/>
      <c r="G216" s="334"/>
      <c r="H216" s="204"/>
      <c r="I216" s="205"/>
      <c r="J216" s="206"/>
      <c r="K216" s="205"/>
      <c r="L216" s="206"/>
      <c r="M216" s="207"/>
      <c r="N216" s="208"/>
      <c r="O216" s="209"/>
      <c r="P216" s="207"/>
      <c r="Q216" s="208"/>
      <c r="R216" s="210"/>
      <c r="S216" s="211"/>
      <c r="T216" s="278">
        <f t="shared" si="11"/>
        <v>0</v>
      </c>
      <c r="U216" s="356">
        <f t="shared" si="10"/>
        <v>7</v>
      </c>
    </row>
    <row r="217" spans="1:21" ht="18" customHeight="1">
      <c r="A217" s="826"/>
      <c r="B217" s="827"/>
      <c r="C217" s="829"/>
      <c r="D217" s="829"/>
      <c r="E217" s="201">
        <v>29</v>
      </c>
      <c r="F217" s="334"/>
      <c r="G217" s="334"/>
      <c r="H217" s="204"/>
      <c r="I217" s="205"/>
      <c r="J217" s="206"/>
      <c r="K217" s="205"/>
      <c r="L217" s="206"/>
      <c r="M217" s="207"/>
      <c r="N217" s="208"/>
      <c r="O217" s="209"/>
      <c r="P217" s="207"/>
      <c r="Q217" s="208"/>
      <c r="R217" s="210"/>
      <c r="S217" s="211"/>
      <c r="T217" s="278">
        <f t="shared" si="11"/>
        <v>0</v>
      </c>
      <c r="U217" s="356">
        <f t="shared" si="10"/>
        <v>7</v>
      </c>
    </row>
    <row r="218" spans="1:21" ht="18" customHeight="1">
      <c r="A218" s="834"/>
      <c r="B218" s="835"/>
      <c r="C218" s="829"/>
      <c r="D218" s="829"/>
      <c r="E218" s="277">
        <v>30</v>
      </c>
      <c r="F218" s="375"/>
      <c r="G218" s="375"/>
      <c r="H218" s="134"/>
      <c r="I218" s="135"/>
      <c r="J218" s="212"/>
      <c r="K218" s="135"/>
      <c r="L218" s="212"/>
      <c r="M218" s="27"/>
      <c r="N218" s="120"/>
      <c r="O218" s="109"/>
      <c r="P218" s="27"/>
      <c r="Q218" s="120"/>
      <c r="R218" s="32"/>
      <c r="S218" s="122"/>
      <c r="T218" s="136">
        <f t="shared" si="11"/>
        <v>0</v>
      </c>
      <c r="U218" s="356">
        <f t="shared" si="10"/>
        <v>7</v>
      </c>
    </row>
    <row r="219" spans="1:21" ht="18" customHeight="1">
      <c r="A219" s="824">
        <v>8</v>
      </c>
      <c r="B219" s="825"/>
      <c r="C219" s="828" t="str">
        <f>IF(ISERROR(VLOOKUP($A219,【大規模】地域番号①!$BD:$BF,2,FALSE)),"",VLOOKUP($A219,【大規模】地域番号①!$BD:$BF,2,FALSE))</f>
        <v/>
      </c>
      <c r="D219" s="828" t="str">
        <f>IF(ISERROR(VLOOKUP($A219,【大規模】地域番号①!$BD:$BF,3,FALSE)),"",VLOOKUP($A219,【大規模】地域番号①!$BD:$BF,3,FALSE))</f>
        <v/>
      </c>
      <c r="E219" s="201">
        <v>1</v>
      </c>
      <c r="F219" s="334"/>
      <c r="G219" s="334"/>
      <c r="H219" s="176"/>
      <c r="I219" s="177"/>
      <c r="J219" s="178"/>
      <c r="K219" s="180"/>
      <c r="L219" s="181"/>
      <c r="M219" s="179"/>
      <c r="N219" s="180"/>
      <c r="O219" s="181"/>
      <c r="P219" s="179"/>
      <c r="Q219" s="180"/>
      <c r="R219" s="182"/>
      <c r="S219" s="183"/>
      <c r="T219" s="257">
        <f t="shared" si="11"/>
        <v>0</v>
      </c>
      <c r="U219" s="356">
        <f>$A$219</f>
        <v>8</v>
      </c>
    </row>
    <row r="220" spans="1:21" ht="18" customHeight="1">
      <c r="A220" s="826"/>
      <c r="B220" s="827"/>
      <c r="C220" s="829"/>
      <c r="D220" s="829"/>
      <c r="E220" s="201">
        <v>2</v>
      </c>
      <c r="F220" s="334"/>
      <c r="G220" s="334"/>
      <c r="H220" s="128"/>
      <c r="I220" s="111"/>
      <c r="J220" s="106"/>
      <c r="K220" s="112"/>
      <c r="L220" s="107"/>
      <c r="M220" s="12"/>
      <c r="N220" s="112"/>
      <c r="O220" s="107"/>
      <c r="P220" s="12"/>
      <c r="Q220" s="112"/>
      <c r="R220" s="31"/>
      <c r="S220" s="115"/>
      <c r="T220" s="93">
        <f t="shared" si="11"/>
        <v>0</v>
      </c>
      <c r="U220" s="356">
        <f t="shared" ref="U220:U248" si="12">$A$219</f>
        <v>8</v>
      </c>
    </row>
    <row r="221" spans="1:21" ht="18" customHeight="1">
      <c r="A221" s="826"/>
      <c r="B221" s="827"/>
      <c r="C221" s="829"/>
      <c r="D221" s="829"/>
      <c r="E221" s="201">
        <v>3</v>
      </c>
      <c r="F221" s="334"/>
      <c r="G221" s="334"/>
      <c r="H221" s="128"/>
      <c r="I221" s="111"/>
      <c r="J221" s="106"/>
      <c r="K221" s="112"/>
      <c r="L221" s="107"/>
      <c r="M221" s="12"/>
      <c r="N221" s="112"/>
      <c r="O221" s="107"/>
      <c r="P221" s="12"/>
      <c r="Q221" s="112"/>
      <c r="R221" s="31"/>
      <c r="S221" s="115"/>
      <c r="T221" s="93">
        <f t="shared" si="11"/>
        <v>0</v>
      </c>
      <c r="U221" s="356">
        <f t="shared" si="12"/>
        <v>8</v>
      </c>
    </row>
    <row r="222" spans="1:21" ht="18" customHeight="1">
      <c r="A222" s="826"/>
      <c r="B222" s="827"/>
      <c r="C222" s="829"/>
      <c r="D222" s="829"/>
      <c r="E222" s="201">
        <v>4</v>
      </c>
      <c r="F222" s="334"/>
      <c r="G222" s="334"/>
      <c r="H222" s="128"/>
      <c r="I222" s="111"/>
      <c r="J222" s="106"/>
      <c r="K222" s="112"/>
      <c r="L222" s="107"/>
      <c r="M222" s="12"/>
      <c r="N222" s="112"/>
      <c r="O222" s="107"/>
      <c r="P222" s="12"/>
      <c r="Q222" s="112"/>
      <c r="R222" s="31"/>
      <c r="S222" s="115"/>
      <c r="T222" s="93">
        <f t="shared" si="11"/>
        <v>0</v>
      </c>
      <c r="U222" s="356">
        <f t="shared" si="12"/>
        <v>8</v>
      </c>
    </row>
    <row r="223" spans="1:21" ht="18" customHeight="1">
      <c r="A223" s="826"/>
      <c r="B223" s="827"/>
      <c r="C223" s="829"/>
      <c r="D223" s="829"/>
      <c r="E223" s="201">
        <v>5</v>
      </c>
      <c r="F223" s="334"/>
      <c r="G223" s="334"/>
      <c r="H223" s="128"/>
      <c r="I223" s="111"/>
      <c r="J223" s="106"/>
      <c r="K223" s="112"/>
      <c r="L223" s="107"/>
      <c r="M223" s="12"/>
      <c r="N223" s="112"/>
      <c r="O223" s="107"/>
      <c r="P223" s="12"/>
      <c r="Q223" s="112"/>
      <c r="R223" s="31"/>
      <c r="S223" s="115"/>
      <c r="T223" s="93">
        <f t="shared" si="11"/>
        <v>0</v>
      </c>
      <c r="U223" s="356">
        <f t="shared" si="12"/>
        <v>8</v>
      </c>
    </row>
    <row r="224" spans="1:21" ht="18" customHeight="1">
      <c r="A224" s="826"/>
      <c r="B224" s="827"/>
      <c r="C224" s="829"/>
      <c r="D224" s="829"/>
      <c r="E224" s="201">
        <v>6</v>
      </c>
      <c r="F224" s="334"/>
      <c r="G224" s="334"/>
      <c r="H224" s="128"/>
      <c r="I224" s="111"/>
      <c r="J224" s="106"/>
      <c r="K224" s="111"/>
      <c r="L224" s="106"/>
      <c r="M224" s="12"/>
      <c r="N224" s="111"/>
      <c r="O224" s="107"/>
      <c r="P224" s="25"/>
      <c r="Q224" s="112"/>
      <c r="R224" s="31"/>
      <c r="S224" s="115"/>
      <c r="T224" s="93">
        <f t="shared" si="11"/>
        <v>0</v>
      </c>
      <c r="U224" s="356">
        <f t="shared" si="12"/>
        <v>8</v>
      </c>
    </row>
    <row r="225" spans="1:21" ht="18" customHeight="1">
      <c r="A225" s="826"/>
      <c r="B225" s="827"/>
      <c r="C225" s="829"/>
      <c r="D225" s="829"/>
      <c r="E225" s="201">
        <v>7</v>
      </c>
      <c r="F225" s="334"/>
      <c r="G225" s="334"/>
      <c r="H225" s="128"/>
      <c r="I225" s="111"/>
      <c r="J225" s="106"/>
      <c r="K225" s="111"/>
      <c r="L225" s="106"/>
      <c r="M225" s="12"/>
      <c r="N225" s="111"/>
      <c r="O225" s="107"/>
      <c r="P225" s="25"/>
      <c r="Q225" s="112"/>
      <c r="R225" s="31"/>
      <c r="S225" s="115"/>
      <c r="T225" s="93">
        <f t="shared" si="11"/>
        <v>0</v>
      </c>
      <c r="U225" s="356">
        <f t="shared" si="12"/>
        <v>8</v>
      </c>
    </row>
    <row r="226" spans="1:21" ht="18" customHeight="1">
      <c r="A226" s="826"/>
      <c r="B226" s="827"/>
      <c r="C226" s="829"/>
      <c r="D226" s="829"/>
      <c r="E226" s="201">
        <v>8</v>
      </c>
      <c r="F226" s="334"/>
      <c r="G226" s="334"/>
      <c r="H226" s="128"/>
      <c r="I226" s="111"/>
      <c r="J226" s="106"/>
      <c r="K226" s="111"/>
      <c r="L226" s="106"/>
      <c r="M226" s="12"/>
      <c r="N226" s="111"/>
      <c r="O226" s="107"/>
      <c r="P226" s="25"/>
      <c r="Q226" s="112"/>
      <c r="R226" s="31"/>
      <c r="S226" s="115"/>
      <c r="T226" s="93">
        <f t="shared" si="11"/>
        <v>0</v>
      </c>
      <c r="U226" s="356">
        <f t="shared" si="12"/>
        <v>8</v>
      </c>
    </row>
    <row r="227" spans="1:21" ht="18" customHeight="1">
      <c r="A227" s="826"/>
      <c r="B227" s="827"/>
      <c r="C227" s="829"/>
      <c r="D227" s="829"/>
      <c r="E227" s="201">
        <v>9</v>
      </c>
      <c r="F227" s="334"/>
      <c r="G227" s="334"/>
      <c r="H227" s="128"/>
      <c r="I227" s="111"/>
      <c r="J227" s="106"/>
      <c r="K227" s="111"/>
      <c r="L227" s="106"/>
      <c r="M227" s="12"/>
      <c r="N227" s="112"/>
      <c r="O227" s="107"/>
      <c r="P227" s="12"/>
      <c r="Q227" s="112"/>
      <c r="R227" s="31"/>
      <c r="S227" s="115"/>
      <c r="T227" s="93">
        <f t="shared" si="11"/>
        <v>0</v>
      </c>
      <c r="U227" s="356">
        <f t="shared" si="12"/>
        <v>8</v>
      </c>
    </row>
    <row r="228" spans="1:21" ht="18" customHeight="1">
      <c r="A228" s="826"/>
      <c r="B228" s="827"/>
      <c r="C228" s="829"/>
      <c r="D228" s="829"/>
      <c r="E228" s="201">
        <v>10</v>
      </c>
      <c r="F228" s="334"/>
      <c r="G228" s="334"/>
      <c r="H228" s="204"/>
      <c r="I228" s="205"/>
      <c r="J228" s="206"/>
      <c r="K228" s="205"/>
      <c r="L228" s="206"/>
      <c r="M228" s="207"/>
      <c r="N228" s="208"/>
      <c r="O228" s="209"/>
      <c r="P228" s="207"/>
      <c r="Q228" s="208"/>
      <c r="R228" s="210"/>
      <c r="S228" s="211"/>
      <c r="T228" s="278">
        <f t="shared" si="11"/>
        <v>0</v>
      </c>
      <c r="U228" s="356">
        <f t="shared" si="12"/>
        <v>8</v>
      </c>
    </row>
    <row r="229" spans="1:21" ht="18" customHeight="1">
      <c r="A229" s="826"/>
      <c r="B229" s="827"/>
      <c r="C229" s="829"/>
      <c r="D229" s="829"/>
      <c r="E229" s="201">
        <v>11</v>
      </c>
      <c r="F229" s="334"/>
      <c r="G229" s="334"/>
      <c r="H229" s="204"/>
      <c r="I229" s="205"/>
      <c r="J229" s="206"/>
      <c r="K229" s="205"/>
      <c r="L229" s="206"/>
      <c r="M229" s="207"/>
      <c r="N229" s="208"/>
      <c r="O229" s="209"/>
      <c r="P229" s="207"/>
      <c r="Q229" s="208"/>
      <c r="R229" s="210"/>
      <c r="S229" s="211"/>
      <c r="T229" s="278">
        <f t="shared" si="11"/>
        <v>0</v>
      </c>
      <c r="U229" s="356">
        <f t="shared" si="12"/>
        <v>8</v>
      </c>
    </row>
    <row r="230" spans="1:21" ht="18" customHeight="1">
      <c r="A230" s="826"/>
      <c r="B230" s="827"/>
      <c r="C230" s="829"/>
      <c r="D230" s="829"/>
      <c r="E230" s="201">
        <v>12</v>
      </c>
      <c r="F230" s="334"/>
      <c r="G230" s="334"/>
      <c r="H230" s="204"/>
      <c r="I230" s="205"/>
      <c r="J230" s="206"/>
      <c r="K230" s="205"/>
      <c r="L230" s="206"/>
      <c r="M230" s="207"/>
      <c r="N230" s="208"/>
      <c r="O230" s="209"/>
      <c r="P230" s="207"/>
      <c r="Q230" s="208"/>
      <c r="R230" s="210"/>
      <c r="S230" s="211"/>
      <c r="T230" s="278">
        <f t="shared" si="11"/>
        <v>0</v>
      </c>
      <c r="U230" s="356">
        <f t="shared" si="12"/>
        <v>8</v>
      </c>
    </row>
    <row r="231" spans="1:21" ht="18" customHeight="1">
      <c r="A231" s="826"/>
      <c r="B231" s="827"/>
      <c r="C231" s="829"/>
      <c r="D231" s="829"/>
      <c r="E231" s="201">
        <v>13</v>
      </c>
      <c r="F231" s="334"/>
      <c r="G231" s="334"/>
      <c r="H231" s="204"/>
      <c r="I231" s="205"/>
      <c r="J231" s="206"/>
      <c r="K231" s="205"/>
      <c r="L231" s="206"/>
      <c r="M231" s="207"/>
      <c r="N231" s="208"/>
      <c r="O231" s="209"/>
      <c r="P231" s="207"/>
      <c r="Q231" s="208"/>
      <c r="R231" s="210"/>
      <c r="S231" s="211"/>
      <c r="T231" s="278">
        <f t="shared" si="11"/>
        <v>0</v>
      </c>
      <c r="U231" s="356">
        <f t="shared" si="12"/>
        <v>8</v>
      </c>
    </row>
    <row r="232" spans="1:21" ht="18" customHeight="1">
      <c r="A232" s="826"/>
      <c r="B232" s="827"/>
      <c r="C232" s="829"/>
      <c r="D232" s="829"/>
      <c r="E232" s="201">
        <v>14</v>
      </c>
      <c r="F232" s="334"/>
      <c r="G232" s="334"/>
      <c r="H232" s="204"/>
      <c r="I232" s="205"/>
      <c r="J232" s="206"/>
      <c r="K232" s="205"/>
      <c r="L232" s="206"/>
      <c r="M232" s="207"/>
      <c r="N232" s="208"/>
      <c r="O232" s="209"/>
      <c r="P232" s="207"/>
      <c r="Q232" s="208"/>
      <c r="R232" s="210"/>
      <c r="S232" s="211"/>
      <c r="T232" s="278">
        <f t="shared" si="11"/>
        <v>0</v>
      </c>
      <c r="U232" s="356">
        <f t="shared" si="12"/>
        <v>8</v>
      </c>
    </row>
    <row r="233" spans="1:21" ht="18" customHeight="1">
      <c r="A233" s="826"/>
      <c r="B233" s="827"/>
      <c r="C233" s="829"/>
      <c r="D233" s="829"/>
      <c r="E233" s="201">
        <v>15</v>
      </c>
      <c r="F233" s="334"/>
      <c r="G233" s="334"/>
      <c r="H233" s="204"/>
      <c r="I233" s="205"/>
      <c r="J233" s="206"/>
      <c r="K233" s="205"/>
      <c r="L233" s="206"/>
      <c r="M233" s="207"/>
      <c r="N233" s="208"/>
      <c r="O233" s="209"/>
      <c r="P233" s="207"/>
      <c r="Q233" s="208"/>
      <c r="R233" s="210"/>
      <c r="S233" s="211"/>
      <c r="T233" s="278">
        <f t="shared" si="11"/>
        <v>0</v>
      </c>
      <c r="U233" s="356">
        <f t="shared" si="12"/>
        <v>8</v>
      </c>
    </row>
    <row r="234" spans="1:21" ht="18" customHeight="1">
      <c r="A234" s="826"/>
      <c r="B234" s="827"/>
      <c r="C234" s="829"/>
      <c r="D234" s="829"/>
      <c r="E234" s="201">
        <v>16</v>
      </c>
      <c r="F234" s="334"/>
      <c r="G234" s="334"/>
      <c r="H234" s="204"/>
      <c r="I234" s="205"/>
      <c r="J234" s="206"/>
      <c r="K234" s="205"/>
      <c r="L234" s="206"/>
      <c r="M234" s="207"/>
      <c r="N234" s="208"/>
      <c r="O234" s="209"/>
      <c r="P234" s="207"/>
      <c r="Q234" s="208"/>
      <c r="R234" s="210"/>
      <c r="S234" s="211"/>
      <c r="T234" s="278">
        <f t="shared" si="11"/>
        <v>0</v>
      </c>
      <c r="U234" s="356">
        <f t="shared" si="12"/>
        <v>8</v>
      </c>
    </row>
    <row r="235" spans="1:21" ht="18" customHeight="1">
      <c r="A235" s="826"/>
      <c r="B235" s="827"/>
      <c r="C235" s="829"/>
      <c r="D235" s="829"/>
      <c r="E235" s="201">
        <v>17</v>
      </c>
      <c r="F235" s="334"/>
      <c r="G235" s="334"/>
      <c r="H235" s="204"/>
      <c r="I235" s="205"/>
      <c r="J235" s="206"/>
      <c r="K235" s="205"/>
      <c r="L235" s="206"/>
      <c r="M235" s="207"/>
      <c r="N235" s="208"/>
      <c r="O235" s="209"/>
      <c r="P235" s="207"/>
      <c r="Q235" s="208"/>
      <c r="R235" s="210"/>
      <c r="S235" s="211"/>
      <c r="T235" s="278">
        <f t="shared" si="11"/>
        <v>0</v>
      </c>
      <c r="U235" s="356">
        <f t="shared" si="12"/>
        <v>8</v>
      </c>
    </row>
    <row r="236" spans="1:21" ht="18" customHeight="1">
      <c r="A236" s="826"/>
      <c r="B236" s="827"/>
      <c r="C236" s="829"/>
      <c r="D236" s="829"/>
      <c r="E236" s="201">
        <v>18</v>
      </c>
      <c r="F236" s="334"/>
      <c r="G236" s="334"/>
      <c r="H236" s="204"/>
      <c r="I236" s="205"/>
      <c r="J236" s="206"/>
      <c r="K236" s="205"/>
      <c r="L236" s="206"/>
      <c r="M236" s="207"/>
      <c r="N236" s="208"/>
      <c r="O236" s="209"/>
      <c r="P236" s="207"/>
      <c r="Q236" s="208"/>
      <c r="R236" s="210"/>
      <c r="S236" s="211"/>
      <c r="T236" s="278">
        <f t="shared" si="11"/>
        <v>0</v>
      </c>
      <c r="U236" s="356">
        <f t="shared" si="12"/>
        <v>8</v>
      </c>
    </row>
    <row r="237" spans="1:21" ht="18" customHeight="1">
      <c r="A237" s="826"/>
      <c r="B237" s="827"/>
      <c r="C237" s="829"/>
      <c r="D237" s="829"/>
      <c r="E237" s="201">
        <v>19</v>
      </c>
      <c r="F237" s="334"/>
      <c r="G237" s="334"/>
      <c r="H237" s="204"/>
      <c r="I237" s="205"/>
      <c r="J237" s="206"/>
      <c r="K237" s="205"/>
      <c r="L237" s="206"/>
      <c r="M237" s="207"/>
      <c r="N237" s="208"/>
      <c r="O237" s="209"/>
      <c r="P237" s="207"/>
      <c r="Q237" s="208"/>
      <c r="R237" s="210"/>
      <c r="S237" s="211"/>
      <c r="T237" s="278">
        <f t="shared" si="11"/>
        <v>0</v>
      </c>
      <c r="U237" s="356">
        <f t="shared" si="12"/>
        <v>8</v>
      </c>
    </row>
    <row r="238" spans="1:21" ht="18" customHeight="1">
      <c r="A238" s="826"/>
      <c r="B238" s="827"/>
      <c r="C238" s="829"/>
      <c r="D238" s="829"/>
      <c r="E238" s="201">
        <v>20</v>
      </c>
      <c r="F238" s="334"/>
      <c r="G238" s="334"/>
      <c r="H238" s="204"/>
      <c r="I238" s="205"/>
      <c r="J238" s="206"/>
      <c r="K238" s="205"/>
      <c r="L238" s="206"/>
      <c r="M238" s="207"/>
      <c r="N238" s="208"/>
      <c r="O238" s="209"/>
      <c r="P238" s="207"/>
      <c r="Q238" s="208"/>
      <c r="R238" s="210"/>
      <c r="S238" s="211"/>
      <c r="T238" s="278">
        <f t="shared" si="11"/>
        <v>0</v>
      </c>
      <c r="U238" s="356">
        <f t="shared" si="12"/>
        <v>8</v>
      </c>
    </row>
    <row r="239" spans="1:21" ht="18" customHeight="1">
      <c r="A239" s="826"/>
      <c r="B239" s="827"/>
      <c r="C239" s="829"/>
      <c r="D239" s="829"/>
      <c r="E239" s="201">
        <v>21</v>
      </c>
      <c r="F239" s="334"/>
      <c r="G239" s="334"/>
      <c r="H239" s="204"/>
      <c r="I239" s="205"/>
      <c r="J239" s="206"/>
      <c r="K239" s="205"/>
      <c r="L239" s="206"/>
      <c r="M239" s="207"/>
      <c r="N239" s="208"/>
      <c r="O239" s="209"/>
      <c r="P239" s="207"/>
      <c r="Q239" s="208"/>
      <c r="R239" s="210"/>
      <c r="S239" s="211"/>
      <c r="T239" s="278">
        <f t="shared" si="11"/>
        <v>0</v>
      </c>
      <c r="U239" s="356">
        <f t="shared" si="12"/>
        <v>8</v>
      </c>
    </row>
    <row r="240" spans="1:21" ht="18" customHeight="1">
      <c r="A240" s="826"/>
      <c r="B240" s="827"/>
      <c r="C240" s="829"/>
      <c r="D240" s="829"/>
      <c r="E240" s="201">
        <v>22</v>
      </c>
      <c r="F240" s="334"/>
      <c r="G240" s="334"/>
      <c r="H240" s="204"/>
      <c r="I240" s="205"/>
      <c r="J240" s="206"/>
      <c r="K240" s="205"/>
      <c r="L240" s="206"/>
      <c r="M240" s="207"/>
      <c r="N240" s="208"/>
      <c r="O240" s="209"/>
      <c r="P240" s="207"/>
      <c r="Q240" s="208"/>
      <c r="R240" s="210"/>
      <c r="S240" s="211"/>
      <c r="T240" s="278">
        <f t="shared" si="11"/>
        <v>0</v>
      </c>
      <c r="U240" s="356">
        <f t="shared" si="12"/>
        <v>8</v>
      </c>
    </row>
    <row r="241" spans="1:21" ht="18" customHeight="1">
      <c r="A241" s="826"/>
      <c r="B241" s="827"/>
      <c r="C241" s="829"/>
      <c r="D241" s="829"/>
      <c r="E241" s="201">
        <v>23</v>
      </c>
      <c r="F241" s="334"/>
      <c r="G241" s="334"/>
      <c r="H241" s="204"/>
      <c r="I241" s="205"/>
      <c r="J241" s="206"/>
      <c r="K241" s="205"/>
      <c r="L241" s="206"/>
      <c r="M241" s="207"/>
      <c r="N241" s="208"/>
      <c r="O241" s="209"/>
      <c r="P241" s="207"/>
      <c r="Q241" s="208"/>
      <c r="R241" s="210"/>
      <c r="S241" s="211"/>
      <c r="T241" s="278">
        <f t="shared" si="11"/>
        <v>0</v>
      </c>
      <c r="U241" s="356">
        <f t="shared" si="12"/>
        <v>8</v>
      </c>
    </row>
    <row r="242" spans="1:21" ht="18" customHeight="1">
      <c r="A242" s="826"/>
      <c r="B242" s="827"/>
      <c r="C242" s="829"/>
      <c r="D242" s="829"/>
      <c r="E242" s="201">
        <v>24</v>
      </c>
      <c r="F242" s="334"/>
      <c r="G242" s="334"/>
      <c r="H242" s="204"/>
      <c r="I242" s="205"/>
      <c r="J242" s="206"/>
      <c r="K242" s="205"/>
      <c r="L242" s="206"/>
      <c r="M242" s="207"/>
      <c r="N242" s="208"/>
      <c r="O242" s="209"/>
      <c r="P242" s="207"/>
      <c r="Q242" s="208"/>
      <c r="R242" s="210"/>
      <c r="S242" s="211"/>
      <c r="T242" s="278">
        <f t="shared" si="11"/>
        <v>0</v>
      </c>
      <c r="U242" s="356">
        <f t="shared" si="12"/>
        <v>8</v>
      </c>
    </row>
    <row r="243" spans="1:21" ht="18" customHeight="1">
      <c r="A243" s="826"/>
      <c r="B243" s="827"/>
      <c r="C243" s="829"/>
      <c r="D243" s="829"/>
      <c r="E243" s="201">
        <v>25</v>
      </c>
      <c r="F243" s="334"/>
      <c r="G243" s="334"/>
      <c r="H243" s="204"/>
      <c r="I243" s="205"/>
      <c r="J243" s="206"/>
      <c r="K243" s="205"/>
      <c r="L243" s="206"/>
      <c r="M243" s="207"/>
      <c r="N243" s="208"/>
      <c r="O243" s="209"/>
      <c r="P243" s="207"/>
      <c r="Q243" s="208"/>
      <c r="R243" s="210"/>
      <c r="S243" s="211"/>
      <c r="T243" s="278">
        <f t="shared" si="11"/>
        <v>0</v>
      </c>
      <c r="U243" s="356">
        <f t="shared" si="12"/>
        <v>8</v>
      </c>
    </row>
    <row r="244" spans="1:21" ht="18" customHeight="1">
      <c r="A244" s="826"/>
      <c r="B244" s="827"/>
      <c r="C244" s="829"/>
      <c r="D244" s="829"/>
      <c r="E244" s="201">
        <v>26</v>
      </c>
      <c r="F244" s="334"/>
      <c r="G244" s="334"/>
      <c r="H244" s="204"/>
      <c r="I244" s="205"/>
      <c r="J244" s="206"/>
      <c r="K244" s="205"/>
      <c r="L244" s="206"/>
      <c r="M244" s="207"/>
      <c r="N244" s="208"/>
      <c r="O244" s="209"/>
      <c r="P244" s="207"/>
      <c r="Q244" s="208"/>
      <c r="R244" s="210"/>
      <c r="S244" s="211"/>
      <c r="T244" s="278">
        <f t="shared" si="11"/>
        <v>0</v>
      </c>
      <c r="U244" s="356">
        <f t="shared" si="12"/>
        <v>8</v>
      </c>
    </row>
    <row r="245" spans="1:21" ht="18" customHeight="1">
      <c r="A245" s="826"/>
      <c r="B245" s="827"/>
      <c r="C245" s="829"/>
      <c r="D245" s="829"/>
      <c r="E245" s="201">
        <v>27</v>
      </c>
      <c r="F245" s="334"/>
      <c r="G245" s="334"/>
      <c r="H245" s="204"/>
      <c r="I245" s="205"/>
      <c r="J245" s="206"/>
      <c r="K245" s="205"/>
      <c r="L245" s="206"/>
      <c r="M245" s="207"/>
      <c r="N245" s="208"/>
      <c r="O245" s="209"/>
      <c r="P245" s="207"/>
      <c r="Q245" s="208"/>
      <c r="R245" s="210"/>
      <c r="S245" s="211"/>
      <c r="T245" s="278">
        <f t="shared" si="11"/>
        <v>0</v>
      </c>
      <c r="U245" s="356">
        <f t="shared" si="12"/>
        <v>8</v>
      </c>
    </row>
    <row r="246" spans="1:21" ht="18" customHeight="1">
      <c r="A246" s="826"/>
      <c r="B246" s="827"/>
      <c r="C246" s="829"/>
      <c r="D246" s="829"/>
      <c r="E246" s="201">
        <v>28</v>
      </c>
      <c r="F246" s="334"/>
      <c r="G246" s="334"/>
      <c r="H246" s="204"/>
      <c r="I246" s="205"/>
      <c r="J246" s="206"/>
      <c r="K246" s="205"/>
      <c r="L246" s="206"/>
      <c r="M246" s="207"/>
      <c r="N246" s="208"/>
      <c r="O246" s="209"/>
      <c r="P246" s="207"/>
      <c r="Q246" s="208"/>
      <c r="R246" s="210"/>
      <c r="S246" s="211"/>
      <c r="T246" s="278">
        <f t="shared" si="11"/>
        <v>0</v>
      </c>
      <c r="U246" s="356">
        <f t="shared" si="12"/>
        <v>8</v>
      </c>
    </row>
    <row r="247" spans="1:21" ht="18" customHeight="1">
      <c r="A247" s="826"/>
      <c r="B247" s="827"/>
      <c r="C247" s="829"/>
      <c r="D247" s="829"/>
      <c r="E247" s="201">
        <v>29</v>
      </c>
      <c r="F247" s="334"/>
      <c r="G247" s="334"/>
      <c r="H247" s="204"/>
      <c r="I247" s="205"/>
      <c r="J247" s="206"/>
      <c r="K247" s="205"/>
      <c r="L247" s="206"/>
      <c r="M247" s="207"/>
      <c r="N247" s="208"/>
      <c r="O247" s="209"/>
      <c r="P247" s="207"/>
      <c r="Q247" s="208"/>
      <c r="R247" s="210"/>
      <c r="S247" s="211"/>
      <c r="T247" s="278">
        <f t="shared" si="11"/>
        <v>0</v>
      </c>
      <c r="U247" s="356">
        <f t="shared" si="12"/>
        <v>8</v>
      </c>
    </row>
    <row r="248" spans="1:21" ht="18" customHeight="1">
      <c r="A248" s="834"/>
      <c r="B248" s="835"/>
      <c r="C248" s="829"/>
      <c r="D248" s="829"/>
      <c r="E248" s="277">
        <v>30</v>
      </c>
      <c r="F248" s="375"/>
      <c r="G248" s="375"/>
      <c r="H248" s="134"/>
      <c r="I248" s="135"/>
      <c r="J248" s="212"/>
      <c r="K248" s="135"/>
      <c r="L248" s="212"/>
      <c r="M248" s="27"/>
      <c r="N248" s="120"/>
      <c r="O248" s="109"/>
      <c r="P248" s="27"/>
      <c r="Q248" s="120"/>
      <c r="R248" s="32"/>
      <c r="S248" s="122"/>
      <c r="T248" s="136">
        <f t="shared" si="11"/>
        <v>0</v>
      </c>
      <c r="U248" s="356">
        <f t="shared" si="12"/>
        <v>8</v>
      </c>
    </row>
    <row r="249" spans="1:21" ht="18" customHeight="1">
      <c r="A249" s="824">
        <v>9</v>
      </c>
      <c r="B249" s="825"/>
      <c r="C249" s="828" t="str">
        <f>IF(ISERROR(VLOOKUP($A249,【大規模】地域番号①!$BD:$BF,2,FALSE)),"",VLOOKUP($A249,【大規模】地域番号①!$BD:$BF,2,FALSE))</f>
        <v/>
      </c>
      <c r="D249" s="828" t="str">
        <f>IF(ISERROR(VLOOKUP($A249,【大規模】地域番号①!$BD:$BF,3,FALSE)),"",VLOOKUP($A249,【大規模】地域番号①!$BD:$BF,3,FALSE))</f>
        <v/>
      </c>
      <c r="E249" s="201">
        <v>1</v>
      </c>
      <c r="F249" s="334"/>
      <c r="G249" s="334"/>
      <c r="H249" s="176"/>
      <c r="I249" s="177"/>
      <c r="J249" s="178"/>
      <c r="K249" s="180"/>
      <c r="L249" s="181"/>
      <c r="M249" s="179"/>
      <c r="N249" s="180"/>
      <c r="O249" s="181"/>
      <c r="P249" s="179"/>
      <c r="Q249" s="180"/>
      <c r="R249" s="182"/>
      <c r="S249" s="183"/>
      <c r="T249" s="257">
        <f t="shared" si="11"/>
        <v>0</v>
      </c>
      <c r="U249" s="356">
        <f>$A$249</f>
        <v>9</v>
      </c>
    </row>
    <row r="250" spans="1:21" ht="18" customHeight="1">
      <c r="A250" s="826"/>
      <c r="B250" s="827"/>
      <c r="C250" s="829"/>
      <c r="D250" s="829"/>
      <c r="E250" s="201">
        <v>2</v>
      </c>
      <c r="F250" s="334"/>
      <c r="G250" s="334"/>
      <c r="H250" s="128"/>
      <c r="I250" s="111"/>
      <c r="J250" s="106"/>
      <c r="K250" s="112"/>
      <c r="L250" s="107"/>
      <c r="M250" s="12"/>
      <c r="N250" s="112"/>
      <c r="O250" s="107"/>
      <c r="P250" s="12"/>
      <c r="Q250" s="112"/>
      <c r="R250" s="31"/>
      <c r="S250" s="115"/>
      <c r="T250" s="93">
        <f t="shared" si="11"/>
        <v>0</v>
      </c>
      <c r="U250" s="356">
        <f t="shared" ref="U250:U278" si="13">$A$249</f>
        <v>9</v>
      </c>
    </row>
    <row r="251" spans="1:21" ht="18" customHeight="1">
      <c r="A251" s="826"/>
      <c r="B251" s="827"/>
      <c r="C251" s="829"/>
      <c r="D251" s="829"/>
      <c r="E251" s="201">
        <v>3</v>
      </c>
      <c r="F251" s="334"/>
      <c r="G251" s="334"/>
      <c r="H251" s="128"/>
      <c r="I251" s="111"/>
      <c r="J251" s="106"/>
      <c r="K251" s="112"/>
      <c r="L251" s="107"/>
      <c r="M251" s="12"/>
      <c r="N251" s="112"/>
      <c r="O251" s="107"/>
      <c r="P251" s="12"/>
      <c r="Q251" s="112"/>
      <c r="R251" s="31"/>
      <c r="S251" s="115"/>
      <c r="T251" s="93">
        <f t="shared" si="11"/>
        <v>0</v>
      </c>
      <c r="U251" s="356">
        <f t="shared" si="13"/>
        <v>9</v>
      </c>
    </row>
    <row r="252" spans="1:21" ht="18" customHeight="1">
      <c r="A252" s="826"/>
      <c r="B252" s="827"/>
      <c r="C252" s="829"/>
      <c r="D252" s="829"/>
      <c r="E252" s="201">
        <v>4</v>
      </c>
      <c r="F252" s="334"/>
      <c r="G252" s="334"/>
      <c r="H252" s="128"/>
      <c r="I252" s="111"/>
      <c r="J252" s="106"/>
      <c r="K252" s="112"/>
      <c r="L252" s="107"/>
      <c r="M252" s="12"/>
      <c r="N252" s="112"/>
      <c r="O252" s="107"/>
      <c r="P252" s="12"/>
      <c r="Q252" s="112"/>
      <c r="R252" s="31"/>
      <c r="S252" s="115"/>
      <c r="T252" s="93">
        <f t="shared" si="11"/>
        <v>0</v>
      </c>
      <c r="U252" s="356">
        <f t="shared" si="13"/>
        <v>9</v>
      </c>
    </row>
    <row r="253" spans="1:21" ht="18" customHeight="1">
      <c r="A253" s="826"/>
      <c r="B253" s="827"/>
      <c r="C253" s="829"/>
      <c r="D253" s="829"/>
      <c r="E253" s="201">
        <v>5</v>
      </c>
      <c r="F253" s="334"/>
      <c r="G253" s="334"/>
      <c r="H253" s="128"/>
      <c r="I253" s="111"/>
      <c r="J253" s="106"/>
      <c r="K253" s="112"/>
      <c r="L253" s="107"/>
      <c r="M253" s="12"/>
      <c r="N253" s="112"/>
      <c r="O253" s="107"/>
      <c r="P253" s="12"/>
      <c r="Q253" s="112"/>
      <c r="R253" s="31"/>
      <c r="S253" s="115"/>
      <c r="T253" s="93">
        <f t="shared" si="11"/>
        <v>0</v>
      </c>
      <c r="U253" s="356">
        <f t="shared" si="13"/>
        <v>9</v>
      </c>
    </row>
    <row r="254" spans="1:21" ht="18" customHeight="1">
      <c r="A254" s="826"/>
      <c r="B254" s="827"/>
      <c r="C254" s="829"/>
      <c r="D254" s="829"/>
      <c r="E254" s="201">
        <v>6</v>
      </c>
      <c r="F254" s="334"/>
      <c r="G254" s="334"/>
      <c r="H254" s="128"/>
      <c r="I254" s="111"/>
      <c r="J254" s="106"/>
      <c r="K254" s="111"/>
      <c r="L254" s="106"/>
      <c r="M254" s="12"/>
      <c r="N254" s="111"/>
      <c r="O254" s="107"/>
      <c r="P254" s="25"/>
      <c r="Q254" s="112"/>
      <c r="R254" s="31"/>
      <c r="S254" s="115"/>
      <c r="T254" s="93">
        <f t="shared" si="11"/>
        <v>0</v>
      </c>
      <c r="U254" s="356">
        <f t="shared" si="13"/>
        <v>9</v>
      </c>
    </row>
    <row r="255" spans="1:21" ht="18" customHeight="1">
      <c r="A255" s="826"/>
      <c r="B255" s="827"/>
      <c r="C255" s="829"/>
      <c r="D255" s="829"/>
      <c r="E255" s="201">
        <v>7</v>
      </c>
      <c r="F255" s="334"/>
      <c r="G255" s="334"/>
      <c r="H255" s="128"/>
      <c r="I255" s="111"/>
      <c r="J255" s="106"/>
      <c r="K255" s="111"/>
      <c r="L255" s="106"/>
      <c r="M255" s="12"/>
      <c r="N255" s="111"/>
      <c r="O255" s="107"/>
      <c r="P255" s="25"/>
      <c r="Q255" s="112"/>
      <c r="R255" s="31"/>
      <c r="S255" s="115"/>
      <c r="T255" s="93">
        <f t="shared" si="11"/>
        <v>0</v>
      </c>
      <c r="U255" s="356">
        <f t="shared" si="13"/>
        <v>9</v>
      </c>
    </row>
    <row r="256" spans="1:21" ht="18" customHeight="1">
      <c r="A256" s="826"/>
      <c r="B256" s="827"/>
      <c r="C256" s="829"/>
      <c r="D256" s="829"/>
      <c r="E256" s="201">
        <v>8</v>
      </c>
      <c r="F256" s="334"/>
      <c r="G256" s="334"/>
      <c r="H256" s="128"/>
      <c r="I256" s="111"/>
      <c r="J256" s="106"/>
      <c r="K256" s="111"/>
      <c r="L256" s="106"/>
      <c r="M256" s="12"/>
      <c r="N256" s="111"/>
      <c r="O256" s="107"/>
      <c r="P256" s="25"/>
      <c r="Q256" s="112"/>
      <c r="R256" s="31"/>
      <c r="S256" s="115"/>
      <c r="T256" s="93">
        <f t="shared" si="11"/>
        <v>0</v>
      </c>
      <c r="U256" s="356">
        <f t="shared" si="13"/>
        <v>9</v>
      </c>
    </row>
    <row r="257" spans="1:21" ht="18" customHeight="1">
      <c r="A257" s="826"/>
      <c r="B257" s="827"/>
      <c r="C257" s="829"/>
      <c r="D257" s="829"/>
      <c r="E257" s="201">
        <v>9</v>
      </c>
      <c r="F257" s="334"/>
      <c r="G257" s="334"/>
      <c r="H257" s="128"/>
      <c r="I257" s="111"/>
      <c r="J257" s="106"/>
      <c r="K257" s="111"/>
      <c r="L257" s="106"/>
      <c r="M257" s="12"/>
      <c r="N257" s="112"/>
      <c r="O257" s="107"/>
      <c r="P257" s="12"/>
      <c r="Q257" s="112"/>
      <c r="R257" s="31"/>
      <c r="S257" s="115"/>
      <c r="T257" s="93">
        <f t="shared" si="11"/>
        <v>0</v>
      </c>
      <c r="U257" s="356">
        <f t="shared" si="13"/>
        <v>9</v>
      </c>
    </row>
    <row r="258" spans="1:21" ht="18" customHeight="1">
      <c r="A258" s="826"/>
      <c r="B258" s="827"/>
      <c r="C258" s="829"/>
      <c r="D258" s="829"/>
      <c r="E258" s="201">
        <v>10</v>
      </c>
      <c r="F258" s="334"/>
      <c r="G258" s="334"/>
      <c r="H258" s="204"/>
      <c r="I258" s="205"/>
      <c r="J258" s="206"/>
      <c r="K258" s="205"/>
      <c r="L258" s="206"/>
      <c r="M258" s="207"/>
      <c r="N258" s="208"/>
      <c r="O258" s="209"/>
      <c r="P258" s="207"/>
      <c r="Q258" s="208"/>
      <c r="R258" s="210"/>
      <c r="S258" s="211"/>
      <c r="T258" s="278">
        <f t="shared" si="11"/>
        <v>0</v>
      </c>
      <c r="U258" s="356">
        <f t="shared" si="13"/>
        <v>9</v>
      </c>
    </row>
    <row r="259" spans="1:21" ht="18" customHeight="1">
      <c r="A259" s="826"/>
      <c r="B259" s="827"/>
      <c r="C259" s="829"/>
      <c r="D259" s="829"/>
      <c r="E259" s="201">
        <v>11</v>
      </c>
      <c r="F259" s="334"/>
      <c r="G259" s="334"/>
      <c r="H259" s="204"/>
      <c r="I259" s="205"/>
      <c r="J259" s="206"/>
      <c r="K259" s="205"/>
      <c r="L259" s="206"/>
      <c r="M259" s="207"/>
      <c r="N259" s="208"/>
      <c r="O259" s="209"/>
      <c r="P259" s="207"/>
      <c r="Q259" s="208"/>
      <c r="R259" s="210"/>
      <c r="S259" s="211"/>
      <c r="T259" s="278">
        <f t="shared" si="11"/>
        <v>0</v>
      </c>
      <c r="U259" s="356">
        <f t="shared" si="13"/>
        <v>9</v>
      </c>
    </row>
    <row r="260" spans="1:21" ht="18" customHeight="1">
      <c r="A260" s="826"/>
      <c r="B260" s="827"/>
      <c r="C260" s="829"/>
      <c r="D260" s="829"/>
      <c r="E260" s="201">
        <v>12</v>
      </c>
      <c r="F260" s="334"/>
      <c r="G260" s="334"/>
      <c r="H260" s="204"/>
      <c r="I260" s="205"/>
      <c r="J260" s="206"/>
      <c r="K260" s="205"/>
      <c r="L260" s="206"/>
      <c r="M260" s="207"/>
      <c r="N260" s="208"/>
      <c r="O260" s="209"/>
      <c r="P260" s="207"/>
      <c r="Q260" s="208"/>
      <c r="R260" s="210"/>
      <c r="S260" s="211"/>
      <c r="T260" s="278">
        <f t="shared" si="11"/>
        <v>0</v>
      </c>
      <c r="U260" s="356">
        <f t="shared" si="13"/>
        <v>9</v>
      </c>
    </row>
    <row r="261" spans="1:21" ht="18" customHeight="1">
      <c r="A261" s="826"/>
      <c r="B261" s="827"/>
      <c r="C261" s="829"/>
      <c r="D261" s="829"/>
      <c r="E261" s="201">
        <v>13</v>
      </c>
      <c r="F261" s="334"/>
      <c r="G261" s="334"/>
      <c r="H261" s="204"/>
      <c r="I261" s="205"/>
      <c r="J261" s="206"/>
      <c r="K261" s="205"/>
      <c r="L261" s="206"/>
      <c r="M261" s="207"/>
      <c r="N261" s="208"/>
      <c r="O261" s="209"/>
      <c r="P261" s="207"/>
      <c r="Q261" s="208"/>
      <c r="R261" s="210"/>
      <c r="S261" s="211"/>
      <c r="T261" s="278">
        <f t="shared" si="11"/>
        <v>0</v>
      </c>
      <c r="U261" s="356">
        <f t="shared" si="13"/>
        <v>9</v>
      </c>
    </row>
    <row r="262" spans="1:21" ht="18" customHeight="1">
      <c r="A262" s="826"/>
      <c r="B262" s="827"/>
      <c r="C262" s="829"/>
      <c r="D262" s="829"/>
      <c r="E262" s="201">
        <v>14</v>
      </c>
      <c r="F262" s="334"/>
      <c r="G262" s="334"/>
      <c r="H262" s="204"/>
      <c r="I262" s="205"/>
      <c r="J262" s="206"/>
      <c r="K262" s="205"/>
      <c r="L262" s="206"/>
      <c r="M262" s="207"/>
      <c r="N262" s="208"/>
      <c r="O262" s="209"/>
      <c r="P262" s="207"/>
      <c r="Q262" s="208"/>
      <c r="R262" s="210"/>
      <c r="S262" s="211"/>
      <c r="T262" s="278">
        <f t="shared" si="11"/>
        <v>0</v>
      </c>
      <c r="U262" s="356">
        <f t="shared" si="13"/>
        <v>9</v>
      </c>
    </row>
    <row r="263" spans="1:21" ht="18" customHeight="1">
      <c r="A263" s="826"/>
      <c r="B263" s="827"/>
      <c r="C263" s="829"/>
      <c r="D263" s="829"/>
      <c r="E263" s="201">
        <v>15</v>
      </c>
      <c r="F263" s="334"/>
      <c r="G263" s="334"/>
      <c r="H263" s="204"/>
      <c r="I263" s="205"/>
      <c r="J263" s="206"/>
      <c r="K263" s="205"/>
      <c r="L263" s="206"/>
      <c r="M263" s="207"/>
      <c r="N263" s="208"/>
      <c r="O263" s="209"/>
      <c r="P263" s="207"/>
      <c r="Q263" s="208"/>
      <c r="R263" s="210"/>
      <c r="S263" s="211"/>
      <c r="T263" s="278">
        <f t="shared" si="11"/>
        <v>0</v>
      </c>
      <c r="U263" s="356">
        <f t="shared" si="13"/>
        <v>9</v>
      </c>
    </row>
    <row r="264" spans="1:21" ht="18" customHeight="1">
      <c r="A264" s="826"/>
      <c r="B264" s="827"/>
      <c r="C264" s="829"/>
      <c r="D264" s="829"/>
      <c r="E264" s="201">
        <v>16</v>
      </c>
      <c r="F264" s="334"/>
      <c r="G264" s="334"/>
      <c r="H264" s="204"/>
      <c r="I264" s="205"/>
      <c r="J264" s="206"/>
      <c r="K264" s="205"/>
      <c r="L264" s="206"/>
      <c r="M264" s="207"/>
      <c r="N264" s="208"/>
      <c r="O264" s="209"/>
      <c r="P264" s="207"/>
      <c r="Q264" s="208"/>
      <c r="R264" s="210"/>
      <c r="S264" s="211"/>
      <c r="T264" s="278">
        <f t="shared" si="11"/>
        <v>0</v>
      </c>
      <c r="U264" s="356">
        <f t="shared" si="13"/>
        <v>9</v>
      </c>
    </row>
    <row r="265" spans="1:21" ht="18" customHeight="1">
      <c r="A265" s="826"/>
      <c r="B265" s="827"/>
      <c r="C265" s="829"/>
      <c r="D265" s="829"/>
      <c r="E265" s="201">
        <v>17</v>
      </c>
      <c r="F265" s="334"/>
      <c r="G265" s="334"/>
      <c r="H265" s="204"/>
      <c r="I265" s="205"/>
      <c r="J265" s="206"/>
      <c r="K265" s="205"/>
      <c r="L265" s="206"/>
      <c r="M265" s="207"/>
      <c r="N265" s="208"/>
      <c r="O265" s="209"/>
      <c r="P265" s="207"/>
      <c r="Q265" s="208"/>
      <c r="R265" s="210"/>
      <c r="S265" s="211"/>
      <c r="T265" s="278">
        <f t="shared" si="11"/>
        <v>0</v>
      </c>
      <c r="U265" s="356">
        <f t="shared" si="13"/>
        <v>9</v>
      </c>
    </row>
    <row r="266" spans="1:21" ht="18" customHeight="1">
      <c r="A266" s="826"/>
      <c r="B266" s="827"/>
      <c r="C266" s="829"/>
      <c r="D266" s="829"/>
      <c r="E266" s="201">
        <v>18</v>
      </c>
      <c r="F266" s="334"/>
      <c r="G266" s="334"/>
      <c r="H266" s="204"/>
      <c r="I266" s="205"/>
      <c r="J266" s="206"/>
      <c r="K266" s="205"/>
      <c r="L266" s="206"/>
      <c r="M266" s="207"/>
      <c r="N266" s="208"/>
      <c r="O266" s="209"/>
      <c r="P266" s="207"/>
      <c r="Q266" s="208"/>
      <c r="R266" s="210"/>
      <c r="S266" s="211"/>
      <c r="T266" s="278">
        <f t="shared" si="11"/>
        <v>0</v>
      </c>
      <c r="U266" s="356">
        <f t="shared" si="13"/>
        <v>9</v>
      </c>
    </row>
    <row r="267" spans="1:21" ht="18" customHeight="1">
      <c r="A267" s="826"/>
      <c r="B267" s="827"/>
      <c r="C267" s="829"/>
      <c r="D267" s="829"/>
      <c r="E267" s="201">
        <v>19</v>
      </c>
      <c r="F267" s="334"/>
      <c r="G267" s="334"/>
      <c r="H267" s="204"/>
      <c r="I267" s="205"/>
      <c r="J267" s="206"/>
      <c r="K267" s="205"/>
      <c r="L267" s="206"/>
      <c r="M267" s="207"/>
      <c r="N267" s="208"/>
      <c r="O267" s="209"/>
      <c r="P267" s="207"/>
      <c r="Q267" s="208"/>
      <c r="R267" s="210"/>
      <c r="S267" s="211"/>
      <c r="T267" s="278">
        <f t="shared" si="11"/>
        <v>0</v>
      </c>
      <c r="U267" s="356">
        <f t="shared" si="13"/>
        <v>9</v>
      </c>
    </row>
    <row r="268" spans="1:21" ht="18" customHeight="1">
      <c r="A268" s="826"/>
      <c r="B268" s="827"/>
      <c r="C268" s="829"/>
      <c r="D268" s="829"/>
      <c r="E268" s="201">
        <v>20</v>
      </c>
      <c r="F268" s="334"/>
      <c r="G268" s="334"/>
      <c r="H268" s="204"/>
      <c r="I268" s="205"/>
      <c r="J268" s="206"/>
      <c r="K268" s="205"/>
      <c r="L268" s="206"/>
      <c r="M268" s="207"/>
      <c r="N268" s="208"/>
      <c r="O268" s="209"/>
      <c r="P268" s="207"/>
      <c r="Q268" s="208"/>
      <c r="R268" s="210"/>
      <c r="S268" s="211"/>
      <c r="T268" s="278">
        <f t="shared" si="11"/>
        <v>0</v>
      </c>
      <c r="U268" s="356">
        <f t="shared" si="13"/>
        <v>9</v>
      </c>
    </row>
    <row r="269" spans="1:21" ht="18" customHeight="1">
      <c r="A269" s="826"/>
      <c r="B269" s="827"/>
      <c r="C269" s="829"/>
      <c r="D269" s="829"/>
      <c r="E269" s="201">
        <v>21</v>
      </c>
      <c r="F269" s="334"/>
      <c r="G269" s="334"/>
      <c r="H269" s="204"/>
      <c r="I269" s="205"/>
      <c r="J269" s="206"/>
      <c r="K269" s="205"/>
      <c r="L269" s="206"/>
      <c r="M269" s="207"/>
      <c r="N269" s="208"/>
      <c r="O269" s="209"/>
      <c r="P269" s="207"/>
      <c r="Q269" s="208"/>
      <c r="R269" s="210"/>
      <c r="S269" s="211"/>
      <c r="T269" s="278">
        <f t="shared" si="11"/>
        <v>0</v>
      </c>
      <c r="U269" s="356">
        <f t="shared" si="13"/>
        <v>9</v>
      </c>
    </row>
    <row r="270" spans="1:21" ht="18" customHeight="1">
      <c r="A270" s="826"/>
      <c r="B270" s="827"/>
      <c r="C270" s="829"/>
      <c r="D270" s="829"/>
      <c r="E270" s="201">
        <v>22</v>
      </c>
      <c r="F270" s="334"/>
      <c r="G270" s="334"/>
      <c r="H270" s="204"/>
      <c r="I270" s="205"/>
      <c r="J270" s="206"/>
      <c r="K270" s="205"/>
      <c r="L270" s="206"/>
      <c r="M270" s="207"/>
      <c r="N270" s="208"/>
      <c r="O270" s="209"/>
      <c r="P270" s="207"/>
      <c r="Q270" s="208"/>
      <c r="R270" s="210"/>
      <c r="S270" s="211"/>
      <c r="T270" s="278">
        <f t="shared" si="11"/>
        <v>0</v>
      </c>
      <c r="U270" s="356">
        <f t="shared" si="13"/>
        <v>9</v>
      </c>
    </row>
    <row r="271" spans="1:21" ht="18" customHeight="1">
      <c r="A271" s="826"/>
      <c r="B271" s="827"/>
      <c r="C271" s="829"/>
      <c r="D271" s="829"/>
      <c r="E271" s="201">
        <v>23</v>
      </c>
      <c r="F271" s="334"/>
      <c r="G271" s="334"/>
      <c r="H271" s="204"/>
      <c r="I271" s="205"/>
      <c r="J271" s="206"/>
      <c r="K271" s="205"/>
      <c r="L271" s="206"/>
      <c r="M271" s="207"/>
      <c r="N271" s="208"/>
      <c r="O271" s="209"/>
      <c r="P271" s="207"/>
      <c r="Q271" s="208"/>
      <c r="R271" s="210"/>
      <c r="S271" s="211"/>
      <c r="T271" s="278">
        <f t="shared" si="11"/>
        <v>0</v>
      </c>
      <c r="U271" s="356">
        <f t="shared" si="13"/>
        <v>9</v>
      </c>
    </row>
    <row r="272" spans="1:21" ht="18" customHeight="1">
      <c r="A272" s="826"/>
      <c r="B272" s="827"/>
      <c r="C272" s="829"/>
      <c r="D272" s="829"/>
      <c r="E272" s="201">
        <v>24</v>
      </c>
      <c r="F272" s="334"/>
      <c r="G272" s="334"/>
      <c r="H272" s="204"/>
      <c r="I272" s="205"/>
      <c r="J272" s="206"/>
      <c r="K272" s="205"/>
      <c r="L272" s="206"/>
      <c r="M272" s="207"/>
      <c r="N272" s="208"/>
      <c r="O272" s="209"/>
      <c r="P272" s="207"/>
      <c r="Q272" s="208"/>
      <c r="R272" s="210"/>
      <c r="S272" s="211"/>
      <c r="T272" s="278">
        <f t="shared" si="11"/>
        <v>0</v>
      </c>
      <c r="U272" s="356">
        <f t="shared" si="13"/>
        <v>9</v>
      </c>
    </row>
    <row r="273" spans="1:21" ht="18" customHeight="1">
      <c r="A273" s="826"/>
      <c r="B273" s="827"/>
      <c r="C273" s="829"/>
      <c r="D273" s="829"/>
      <c r="E273" s="201">
        <v>25</v>
      </c>
      <c r="F273" s="334"/>
      <c r="G273" s="334"/>
      <c r="H273" s="204"/>
      <c r="I273" s="205"/>
      <c r="J273" s="206"/>
      <c r="K273" s="205"/>
      <c r="L273" s="206"/>
      <c r="M273" s="207"/>
      <c r="N273" s="208"/>
      <c r="O273" s="209"/>
      <c r="P273" s="207"/>
      <c r="Q273" s="208"/>
      <c r="R273" s="210"/>
      <c r="S273" s="211"/>
      <c r="T273" s="278">
        <f t="shared" si="11"/>
        <v>0</v>
      </c>
      <c r="U273" s="356">
        <f t="shared" si="13"/>
        <v>9</v>
      </c>
    </row>
    <row r="274" spans="1:21" ht="18" customHeight="1">
      <c r="A274" s="826"/>
      <c r="B274" s="827"/>
      <c r="C274" s="829"/>
      <c r="D274" s="829"/>
      <c r="E274" s="201">
        <v>26</v>
      </c>
      <c r="F274" s="334"/>
      <c r="G274" s="334"/>
      <c r="H274" s="204"/>
      <c r="I274" s="205"/>
      <c r="J274" s="206"/>
      <c r="K274" s="205"/>
      <c r="L274" s="206"/>
      <c r="M274" s="207"/>
      <c r="N274" s="208"/>
      <c r="O274" s="209"/>
      <c r="P274" s="207"/>
      <c r="Q274" s="208"/>
      <c r="R274" s="210"/>
      <c r="S274" s="211"/>
      <c r="T274" s="278">
        <f t="shared" ref="T274:T337" si="14">IF(J274="",0,INT(SUM(PRODUCT(J274,L274,O274),R274)))</f>
        <v>0</v>
      </c>
      <c r="U274" s="356">
        <f t="shared" si="13"/>
        <v>9</v>
      </c>
    </row>
    <row r="275" spans="1:21" ht="18" customHeight="1">
      <c r="A275" s="826"/>
      <c r="B275" s="827"/>
      <c r="C275" s="829"/>
      <c r="D275" s="829"/>
      <c r="E275" s="201">
        <v>27</v>
      </c>
      <c r="F275" s="334"/>
      <c r="G275" s="334"/>
      <c r="H275" s="204"/>
      <c r="I275" s="205"/>
      <c r="J275" s="206"/>
      <c r="K275" s="205"/>
      <c r="L275" s="206"/>
      <c r="M275" s="207"/>
      <c r="N275" s="208"/>
      <c r="O275" s="209"/>
      <c r="P275" s="207"/>
      <c r="Q275" s="208"/>
      <c r="R275" s="210"/>
      <c r="S275" s="211"/>
      <c r="T275" s="278">
        <f t="shared" si="14"/>
        <v>0</v>
      </c>
      <c r="U275" s="356">
        <f t="shared" si="13"/>
        <v>9</v>
      </c>
    </row>
    <row r="276" spans="1:21" ht="18" customHeight="1">
      <c r="A276" s="826"/>
      <c r="B276" s="827"/>
      <c r="C276" s="829"/>
      <c r="D276" s="829"/>
      <c r="E276" s="201">
        <v>28</v>
      </c>
      <c r="F276" s="334"/>
      <c r="G276" s="334"/>
      <c r="H276" s="204"/>
      <c r="I276" s="205"/>
      <c r="J276" s="206"/>
      <c r="K276" s="205"/>
      <c r="L276" s="206"/>
      <c r="M276" s="207"/>
      <c r="N276" s="208"/>
      <c r="O276" s="209"/>
      <c r="P276" s="207"/>
      <c r="Q276" s="208"/>
      <c r="R276" s="210"/>
      <c r="S276" s="211"/>
      <c r="T276" s="278">
        <f t="shared" si="14"/>
        <v>0</v>
      </c>
      <c r="U276" s="356">
        <f t="shared" si="13"/>
        <v>9</v>
      </c>
    </row>
    <row r="277" spans="1:21" ht="18" customHeight="1">
      <c r="A277" s="826"/>
      <c r="B277" s="827"/>
      <c r="C277" s="829"/>
      <c r="D277" s="829"/>
      <c r="E277" s="201">
        <v>29</v>
      </c>
      <c r="F277" s="334"/>
      <c r="G277" s="334"/>
      <c r="H277" s="204"/>
      <c r="I277" s="205"/>
      <c r="J277" s="206"/>
      <c r="K277" s="205"/>
      <c r="L277" s="206"/>
      <c r="M277" s="207"/>
      <c r="N277" s="208"/>
      <c r="O277" s="209"/>
      <c r="P277" s="207"/>
      <c r="Q277" s="208"/>
      <c r="R277" s="210"/>
      <c r="S277" s="211"/>
      <c r="T277" s="278">
        <f t="shared" si="14"/>
        <v>0</v>
      </c>
      <c r="U277" s="356">
        <f t="shared" si="13"/>
        <v>9</v>
      </c>
    </row>
    <row r="278" spans="1:21" ht="18" customHeight="1">
      <c r="A278" s="834"/>
      <c r="B278" s="835"/>
      <c r="C278" s="829"/>
      <c r="D278" s="829"/>
      <c r="E278" s="277">
        <v>30</v>
      </c>
      <c r="F278" s="375"/>
      <c r="G278" s="375"/>
      <c r="H278" s="134"/>
      <c r="I278" s="135"/>
      <c r="J278" s="212"/>
      <c r="K278" s="135"/>
      <c r="L278" s="212"/>
      <c r="M278" s="27"/>
      <c r="N278" s="120"/>
      <c r="O278" s="109"/>
      <c r="P278" s="27"/>
      <c r="Q278" s="120"/>
      <c r="R278" s="32"/>
      <c r="S278" s="122"/>
      <c r="T278" s="136">
        <f t="shared" si="14"/>
        <v>0</v>
      </c>
      <c r="U278" s="356">
        <f t="shared" si="13"/>
        <v>9</v>
      </c>
    </row>
    <row r="279" spans="1:21" ht="18" customHeight="1">
      <c r="A279" s="824">
        <v>10</v>
      </c>
      <c r="B279" s="825"/>
      <c r="C279" s="828" t="str">
        <f>IF(ISERROR(VLOOKUP($A279,【大規模】地域番号①!$BD:$BF,2,FALSE)),"",VLOOKUP($A279,【大規模】地域番号①!$BD:$BF,2,FALSE))</f>
        <v/>
      </c>
      <c r="D279" s="828" t="str">
        <f>IF(ISERROR(VLOOKUP($A279,【大規模】地域番号①!$BD:$BF,3,FALSE)),"",VLOOKUP($A279,【大規模】地域番号①!$BD:$BF,3,FALSE))</f>
        <v/>
      </c>
      <c r="E279" s="201">
        <v>1</v>
      </c>
      <c r="F279" s="334"/>
      <c r="G279" s="334"/>
      <c r="H279" s="176"/>
      <c r="I279" s="177"/>
      <c r="J279" s="178"/>
      <c r="K279" s="180"/>
      <c r="L279" s="181"/>
      <c r="M279" s="179"/>
      <c r="N279" s="180"/>
      <c r="O279" s="181"/>
      <c r="P279" s="179"/>
      <c r="Q279" s="180"/>
      <c r="R279" s="182"/>
      <c r="S279" s="183"/>
      <c r="T279" s="257">
        <f t="shared" si="14"/>
        <v>0</v>
      </c>
      <c r="U279" s="356">
        <f>$A$279</f>
        <v>10</v>
      </c>
    </row>
    <row r="280" spans="1:21" ht="18" customHeight="1">
      <c r="A280" s="826"/>
      <c r="B280" s="827"/>
      <c r="C280" s="829"/>
      <c r="D280" s="829"/>
      <c r="E280" s="201">
        <v>2</v>
      </c>
      <c r="F280" s="334"/>
      <c r="G280" s="334"/>
      <c r="H280" s="128"/>
      <c r="I280" s="111"/>
      <c r="J280" s="106"/>
      <c r="K280" s="112"/>
      <c r="L280" s="107"/>
      <c r="M280" s="12"/>
      <c r="N280" s="112"/>
      <c r="O280" s="107"/>
      <c r="P280" s="12"/>
      <c r="Q280" s="112"/>
      <c r="R280" s="31"/>
      <c r="S280" s="115"/>
      <c r="T280" s="93">
        <f t="shared" si="14"/>
        <v>0</v>
      </c>
      <c r="U280" s="356">
        <f t="shared" ref="U280:U308" si="15">$A$279</f>
        <v>10</v>
      </c>
    </row>
    <row r="281" spans="1:21" ht="18" customHeight="1">
      <c r="A281" s="826"/>
      <c r="B281" s="827"/>
      <c r="C281" s="829"/>
      <c r="D281" s="829"/>
      <c r="E281" s="201">
        <v>3</v>
      </c>
      <c r="F281" s="334"/>
      <c r="G281" s="334"/>
      <c r="H281" s="128"/>
      <c r="I281" s="111"/>
      <c r="J281" s="106"/>
      <c r="K281" s="112"/>
      <c r="L281" s="107"/>
      <c r="M281" s="12"/>
      <c r="N281" s="112"/>
      <c r="O281" s="107"/>
      <c r="P281" s="12"/>
      <c r="Q281" s="112"/>
      <c r="R281" s="31"/>
      <c r="S281" s="115"/>
      <c r="T281" s="93">
        <f t="shared" si="14"/>
        <v>0</v>
      </c>
      <c r="U281" s="356">
        <f t="shared" si="15"/>
        <v>10</v>
      </c>
    </row>
    <row r="282" spans="1:21" ht="18" customHeight="1">
      <c r="A282" s="826"/>
      <c r="B282" s="827"/>
      <c r="C282" s="829"/>
      <c r="D282" s="829"/>
      <c r="E282" s="201">
        <v>4</v>
      </c>
      <c r="F282" s="334"/>
      <c r="G282" s="334"/>
      <c r="H282" s="128"/>
      <c r="I282" s="111"/>
      <c r="J282" s="106"/>
      <c r="K282" s="112"/>
      <c r="L282" s="107"/>
      <c r="M282" s="12"/>
      <c r="N282" s="112"/>
      <c r="O282" s="107"/>
      <c r="P282" s="12"/>
      <c r="Q282" s="112"/>
      <c r="R282" s="31"/>
      <c r="S282" s="115"/>
      <c r="T282" s="93">
        <f t="shared" si="14"/>
        <v>0</v>
      </c>
      <c r="U282" s="356">
        <f t="shared" si="15"/>
        <v>10</v>
      </c>
    </row>
    <row r="283" spans="1:21" ht="18" customHeight="1">
      <c r="A283" s="826"/>
      <c r="B283" s="827"/>
      <c r="C283" s="829"/>
      <c r="D283" s="829"/>
      <c r="E283" s="201">
        <v>5</v>
      </c>
      <c r="F283" s="334"/>
      <c r="G283" s="334"/>
      <c r="H283" s="128"/>
      <c r="I283" s="111"/>
      <c r="J283" s="106"/>
      <c r="K283" s="112"/>
      <c r="L283" s="107"/>
      <c r="M283" s="12"/>
      <c r="N283" s="112"/>
      <c r="O283" s="107"/>
      <c r="P283" s="12"/>
      <c r="Q283" s="112"/>
      <c r="R283" s="31"/>
      <c r="S283" s="115"/>
      <c r="T283" s="93">
        <f t="shared" si="14"/>
        <v>0</v>
      </c>
      <c r="U283" s="356">
        <f t="shared" si="15"/>
        <v>10</v>
      </c>
    </row>
    <row r="284" spans="1:21" ht="18" customHeight="1">
      <c r="A284" s="826"/>
      <c r="B284" s="827"/>
      <c r="C284" s="829"/>
      <c r="D284" s="829"/>
      <c r="E284" s="201">
        <v>6</v>
      </c>
      <c r="F284" s="334"/>
      <c r="G284" s="334"/>
      <c r="H284" s="128"/>
      <c r="I284" s="111"/>
      <c r="J284" s="106"/>
      <c r="K284" s="111"/>
      <c r="L284" s="106"/>
      <c r="M284" s="12"/>
      <c r="N284" s="111"/>
      <c r="O284" s="107"/>
      <c r="P284" s="25"/>
      <c r="Q284" s="112"/>
      <c r="R284" s="31"/>
      <c r="S284" s="115"/>
      <c r="T284" s="93">
        <f t="shared" si="14"/>
        <v>0</v>
      </c>
      <c r="U284" s="356">
        <f t="shared" si="15"/>
        <v>10</v>
      </c>
    </row>
    <row r="285" spans="1:21" ht="18" customHeight="1">
      <c r="A285" s="826"/>
      <c r="B285" s="827"/>
      <c r="C285" s="829"/>
      <c r="D285" s="829"/>
      <c r="E285" s="201">
        <v>7</v>
      </c>
      <c r="F285" s="334"/>
      <c r="G285" s="334"/>
      <c r="H285" s="128"/>
      <c r="I285" s="111"/>
      <c r="J285" s="106"/>
      <c r="K285" s="111"/>
      <c r="L285" s="106"/>
      <c r="M285" s="12"/>
      <c r="N285" s="111"/>
      <c r="O285" s="107"/>
      <c r="P285" s="25"/>
      <c r="Q285" s="112"/>
      <c r="R285" s="31"/>
      <c r="S285" s="115"/>
      <c r="T285" s="93">
        <f t="shared" si="14"/>
        <v>0</v>
      </c>
      <c r="U285" s="356">
        <f t="shared" si="15"/>
        <v>10</v>
      </c>
    </row>
    <row r="286" spans="1:21" ht="18" customHeight="1">
      <c r="A286" s="826"/>
      <c r="B286" s="827"/>
      <c r="C286" s="829"/>
      <c r="D286" s="829"/>
      <c r="E286" s="201">
        <v>8</v>
      </c>
      <c r="F286" s="334"/>
      <c r="G286" s="334"/>
      <c r="H286" s="128"/>
      <c r="I286" s="111"/>
      <c r="J286" s="106"/>
      <c r="K286" s="111"/>
      <c r="L286" s="106"/>
      <c r="M286" s="12"/>
      <c r="N286" s="111"/>
      <c r="O286" s="107"/>
      <c r="P286" s="25"/>
      <c r="Q286" s="112"/>
      <c r="R286" s="31"/>
      <c r="S286" s="115"/>
      <c r="T286" s="93">
        <f t="shared" si="14"/>
        <v>0</v>
      </c>
      <c r="U286" s="356">
        <f t="shared" si="15"/>
        <v>10</v>
      </c>
    </row>
    <row r="287" spans="1:21" ht="18" customHeight="1">
      <c r="A287" s="826"/>
      <c r="B287" s="827"/>
      <c r="C287" s="829"/>
      <c r="D287" s="829"/>
      <c r="E287" s="201">
        <v>9</v>
      </c>
      <c r="F287" s="334"/>
      <c r="G287" s="334"/>
      <c r="H287" s="128"/>
      <c r="I287" s="111"/>
      <c r="J287" s="106"/>
      <c r="K287" s="111"/>
      <c r="L287" s="106"/>
      <c r="M287" s="12"/>
      <c r="N287" s="112"/>
      <c r="O287" s="107"/>
      <c r="P287" s="12"/>
      <c r="Q287" s="112"/>
      <c r="R287" s="31"/>
      <c r="S287" s="115"/>
      <c r="T287" s="93">
        <f t="shared" si="14"/>
        <v>0</v>
      </c>
      <c r="U287" s="356">
        <f t="shared" si="15"/>
        <v>10</v>
      </c>
    </row>
    <row r="288" spans="1:21" ht="18" customHeight="1">
      <c r="A288" s="826"/>
      <c r="B288" s="827"/>
      <c r="C288" s="829"/>
      <c r="D288" s="829"/>
      <c r="E288" s="201">
        <v>10</v>
      </c>
      <c r="F288" s="334"/>
      <c r="G288" s="334"/>
      <c r="H288" s="204"/>
      <c r="I288" s="205"/>
      <c r="J288" s="206"/>
      <c r="K288" s="205"/>
      <c r="L288" s="206"/>
      <c r="M288" s="207"/>
      <c r="N288" s="208"/>
      <c r="O288" s="209"/>
      <c r="P288" s="207"/>
      <c r="Q288" s="208"/>
      <c r="R288" s="210"/>
      <c r="S288" s="211"/>
      <c r="T288" s="278">
        <f t="shared" si="14"/>
        <v>0</v>
      </c>
      <c r="U288" s="356">
        <f t="shared" si="15"/>
        <v>10</v>
      </c>
    </row>
    <row r="289" spans="1:21" ht="18" customHeight="1">
      <c r="A289" s="826"/>
      <c r="B289" s="827"/>
      <c r="C289" s="829"/>
      <c r="D289" s="829"/>
      <c r="E289" s="201">
        <v>11</v>
      </c>
      <c r="F289" s="334"/>
      <c r="G289" s="334"/>
      <c r="H289" s="204"/>
      <c r="I289" s="205"/>
      <c r="J289" s="206"/>
      <c r="K289" s="205"/>
      <c r="L289" s="206"/>
      <c r="M289" s="207"/>
      <c r="N289" s="208"/>
      <c r="O289" s="209"/>
      <c r="P289" s="207"/>
      <c r="Q289" s="208"/>
      <c r="R289" s="210"/>
      <c r="S289" s="211"/>
      <c r="T289" s="278">
        <f t="shared" si="14"/>
        <v>0</v>
      </c>
      <c r="U289" s="356">
        <f t="shared" si="15"/>
        <v>10</v>
      </c>
    </row>
    <row r="290" spans="1:21" ht="18" customHeight="1">
      <c r="A290" s="826"/>
      <c r="B290" s="827"/>
      <c r="C290" s="829"/>
      <c r="D290" s="829"/>
      <c r="E290" s="201">
        <v>12</v>
      </c>
      <c r="F290" s="334"/>
      <c r="G290" s="334"/>
      <c r="H290" s="204"/>
      <c r="I290" s="205"/>
      <c r="J290" s="206"/>
      <c r="K290" s="205"/>
      <c r="L290" s="206"/>
      <c r="M290" s="207"/>
      <c r="N290" s="208"/>
      <c r="O290" s="209"/>
      <c r="P290" s="207"/>
      <c r="Q290" s="208"/>
      <c r="R290" s="210"/>
      <c r="S290" s="211"/>
      <c r="T290" s="278">
        <f t="shared" si="14"/>
        <v>0</v>
      </c>
      <c r="U290" s="356">
        <f t="shared" si="15"/>
        <v>10</v>
      </c>
    </row>
    <row r="291" spans="1:21" ht="18" customHeight="1">
      <c r="A291" s="826"/>
      <c r="B291" s="827"/>
      <c r="C291" s="829"/>
      <c r="D291" s="829"/>
      <c r="E291" s="201">
        <v>13</v>
      </c>
      <c r="F291" s="334"/>
      <c r="G291" s="334"/>
      <c r="H291" s="204"/>
      <c r="I291" s="205"/>
      <c r="J291" s="206"/>
      <c r="K291" s="205"/>
      <c r="L291" s="206"/>
      <c r="M291" s="207"/>
      <c r="N291" s="208"/>
      <c r="O291" s="209"/>
      <c r="P291" s="207"/>
      <c r="Q291" s="208"/>
      <c r="R291" s="210"/>
      <c r="S291" s="211"/>
      <c r="T291" s="278">
        <f t="shared" si="14"/>
        <v>0</v>
      </c>
      <c r="U291" s="356">
        <f t="shared" si="15"/>
        <v>10</v>
      </c>
    </row>
    <row r="292" spans="1:21" ht="18" customHeight="1">
      <c r="A292" s="826"/>
      <c r="B292" s="827"/>
      <c r="C292" s="829"/>
      <c r="D292" s="829"/>
      <c r="E292" s="201">
        <v>14</v>
      </c>
      <c r="F292" s="334"/>
      <c r="G292" s="334"/>
      <c r="H292" s="204"/>
      <c r="I292" s="205"/>
      <c r="J292" s="206"/>
      <c r="K292" s="205"/>
      <c r="L292" s="206"/>
      <c r="M292" s="207"/>
      <c r="N292" s="208"/>
      <c r="O292" s="209"/>
      <c r="P292" s="207"/>
      <c r="Q292" s="208"/>
      <c r="R292" s="210"/>
      <c r="S292" s="211"/>
      <c r="T292" s="278">
        <f t="shared" si="14"/>
        <v>0</v>
      </c>
      <c r="U292" s="356">
        <f t="shared" si="15"/>
        <v>10</v>
      </c>
    </row>
    <row r="293" spans="1:21" ht="18" customHeight="1">
      <c r="A293" s="826"/>
      <c r="B293" s="827"/>
      <c r="C293" s="829"/>
      <c r="D293" s="829"/>
      <c r="E293" s="201">
        <v>15</v>
      </c>
      <c r="F293" s="334"/>
      <c r="G293" s="334"/>
      <c r="H293" s="204"/>
      <c r="I293" s="205"/>
      <c r="J293" s="206"/>
      <c r="K293" s="205"/>
      <c r="L293" s="206"/>
      <c r="M293" s="207"/>
      <c r="N293" s="208"/>
      <c r="O293" s="209"/>
      <c r="P293" s="207"/>
      <c r="Q293" s="208"/>
      <c r="R293" s="210"/>
      <c r="S293" s="211"/>
      <c r="T293" s="278">
        <f t="shared" si="14"/>
        <v>0</v>
      </c>
      <c r="U293" s="356">
        <f t="shared" si="15"/>
        <v>10</v>
      </c>
    </row>
    <row r="294" spans="1:21" ht="18" customHeight="1">
      <c r="A294" s="826"/>
      <c r="B294" s="827"/>
      <c r="C294" s="829"/>
      <c r="D294" s="829"/>
      <c r="E294" s="201">
        <v>16</v>
      </c>
      <c r="F294" s="334"/>
      <c r="G294" s="334"/>
      <c r="H294" s="204"/>
      <c r="I294" s="205"/>
      <c r="J294" s="206"/>
      <c r="K294" s="205"/>
      <c r="L294" s="206"/>
      <c r="M294" s="207"/>
      <c r="N294" s="208"/>
      <c r="O294" s="209"/>
      <c r="P294" s="207"/>
      <c r="Q294" s="208"/>
      <c r="R294" s="210"/>
      <c r="S294" s="211"/>
      <c r="T294" s="278">
        <f t="shared" si="14"/>
        <v>0</v>
      </c>
      <c r="U294" s="356">
        <f t="shared" si="15"/>
        <v>10</v>
      </c>
    </row>
    <row r="295" spans="1:21" ht="18" customHeight="1">
      <c r="A295" s="826"/>
      <c r="B295" s="827"/>
      <c r="C295" s="829"/>
      <c r="D295" s="829"/>
      <c r="E295" s="201">
        <v>17</v>
      </c>
      <c r="F295" s="334"/>
      <c r="G295" s="334"/>
      <c r="H295" s="204"/>
      <c r="I295" s="205"/>
      <c r="J295" s="206"/>
      <c r="K295" s="205"/>
      <c r="L295" s="206"/>
      <c r="M295" s="207"/>
      <c r="N295" s="208"/>
      <c r="O295" s="209"/>
      <c r="P295" s="207"/>
      <c r="Q295" s="208"/>
      <c r="R295" s="210"/>
      <c r="S295" s="211"/>
      <c r="T295" s="278">
        <f t="shared" si="14"/>
        <v>0</v>
      </c>
      <c r="U295" s="356">
        <f t="shared" si="15"/>
        <v>10</v>
      </c>
    </row>
    <row r="296" spans="1:21" ht="18" customHeight="1">
      <c r="A296" s="826"/>
      <c r="B296" s="827"/>
      <c r="C296" s="829"/>
      <c r="D296" s="829"/>
      <c r="E296" s="201">
        <v>18</v>
      </c>
      <c r="F296" s="334"/>
      <c r="G296" s="334"/>
      <c r="H296" s="204"/>
      <c r="I296" s="205"/>
      <c r="J296" s="206"/>
      <c r="K296" s="205"/>
      <c r="L296" s="206"/>
      <c r="M296" s="207"/>
      <c r="N296" s="208"/>
      <c r="O296" s="209"/>
      <c r="P296" s="207"/>
      <c r="Q296" s="208"/>
      <c r="R296" s="210"/>
      <c r="S296" s="211"/>
      <c r="T296" s="278">
        <f t="shared" si="14"/>
        <v>0</v>
      </c>
      <c r="U296" s="356">
        <f t="shared" si="15"/>
        <v>10</v>
      </c>
    </row>
    <row r="297" spans="1:21" ht="18" customHeight="1">
      <c r="A297" s="826"/>
      <c r="B297" s="827"/>
      <c r="C297" s="829"/>
      <c r="D297" s="829"/>
      <c r="E297" s="201">
        <v>19</v>
      </c>
      <c r="F297" s="334"/>
      <c r="G297" s="334"/>
      <c r="H297" s="204"/>
      <c r="I297" s="205"/>
      <c r="J297" s="206"/>
      <c r="K297" s="205"/>
      <c r="L297" s="206"/>
      <c r="M297" s="207"/>
      <c r="N297" s="208"/>
      <c r="O297" s="209"/>
      <c r="P297" s="207"/>
      <c r="Q297" s="208"/>
      <c r="R297" s="210"/>
      <c r="S297" s="211"/>
      <c r="T297" s="278">
        <f t="shared" si="14"/>
        <v>0</v>
      </c>
      <c r="U297" s="356">
        <f t="shared" si="15"/>
        <v>10</v>
      </c>
    </row>
    <row r="298" spans="1:21" ht="18" customHeight="1">
      <c r="A298" s="826"/>
      <c r="B298" s="827"/>
      <c r="C298" s="829"/>
      <c r="D298" s="829"/>
      <c r="E298" s="201">
        <v>20</v>
      </c>
      <c r="F298" s="334"/>
      <c r="G298" s="334"/>
      <c r="H298" s="204"/>
      <c r="I298" s="205"/>
      <c r="J298" s="206"/>
      <c r="K298" s="205"/>
      <c r="L298" s="206"/>
      <c r="M298" s="207"/>
      <c r="N298" s="208"/>
      <c r="O298" s="209"/>
      <c r="P298" s="207"/>
      <c r="Q298" s="208"/>
      <c r="R298" s="210"/>
      <c r="S298" s="211"/>
      <c r="T298" s="278">
        <f t="shared" si="14"/>
        <v>0</v>
      </c>
      <c r="U298" s="356">
        <f t="shared" si="15"/>
        <v>10</v>
      </c>
    </row>
    <row r="299" spans="1:21" ht="18" customHeight="1">
      <c r="A299" s="826"/>
      <c r="B299" s="827"/>
      <c r="C299" s="829"/>
      <c r="D299" s="829"/>
      <c r="E299" s="201">
        <v>21</v>
      </c>
      <c r="F299" s="334"/>
      <c r="G299" s="334"/>
      <c r="H299" s="204"/>
      <c r="I299" s="205"/>
      <c r="J299" s="206"/>
      <c r="K299" s="205"/>
      <c r="L299" s="206"/>
      <c r="M299" s="207"/>
      <c r="N299" s="208"/>
      <c r="O299" s="209"/>
      <c r="P299" s="207"/>
      <c r="Q299" s="208"/>
      <c r="R299" s="210"/>
      <c r="S299" s="211"/>
      <c r="T299" s="278">
        <f t="shared" si="14"/>
        <v>0</v>
      </c>
      <c r="U299" s="356">
        <f t="shared" si="15"/>
        <v>10</v>
      </c>
    </row>
    <row r="300" spans="1:21" ht="18" customHeight="1">
      <c r="A300" s="826"/>
      <c r="B300" s="827"/>
      <c r="C300" s="829"/>
      <c r="D300" s="829"/>
      <c r="E300" s="201">
        <v>22</v>
      </c>
      <c r="F300" s="334"/>
      <c r="G300" s="334"/>
      <c r="H300" s="204"/>
      <c r="I300" s="205"/>
      <c r="J300" s="206"/>
      <c r="K300" s="205"/>
      <c r="L300" s="206"/>
      <c r="M300" s="207"/>
      <c r="N300" s="208"/>
      <c r="O300" s="209"/>
      <c r="P300" s="207"/>
      <c r="Q300" s="208"/>
      <c r="R300" s="210"/>
      <c r="S300" s="211"/>
      <c r="T300" s="278">
        <f t="shared" si="14"/>
        <v>0</v>
      </c>
      <c r="U300" s="356">
        <f t="shared" si="15"/>
        <v>10</v>
      </c>
    </row>
    <row r="301" spans="1:21" ht="18" customHeight="1">
      <c r="A301" s="826"/>
      <c r="B301" s="827"/>
      <c r="C301" s="829"/>
      <c r="D301" s="829"/>
      <c r="E301" s="201">
        <v>23</v>
      </c>
      <c r="F301" s="334"/>
      <c r="G301" s="334"/>
      <c r="H301" s="204"/>
      <c r="I301" s="205"/>
      <c r="J301" s="206"/>
      <c r="K301" s="205"/>
      <c r="L301" s="206"/>
      <c r="M301" s="207"/>
      <c r="N301" s="208"/>
      <c r="O301" s="209"/>
      <c r="P301" s="207"/>
      <c r="Q301" s="208"/>
      <c r="R301" s="210"/>
      <c r="S301" s="211"/>
      <c r="T301" s="278">
        <f t="shared" si="14"/>
        <v>0</v>
      </c>
      <c r="U301" s="356">
        <f t="shared" si="15"/>
        <v>10</v>
      </c>
    </row>
    <row r="302" spans="1:21" ht="18" customHeight="1">
      <c r="A302" s="826"/>
      <c r="B302" s="827"/>
      <c r="C302" s="829"/>
      <c r="D302" s="829"/>
      <c r="E302" s="201">
        <v>24</v>
      </c>
      <c r="F302" s="334"/>
      <c r="G302" s="334"/>
      <c r="H302" s="204"/>
      <c r="I302" s="205"/>
      <c r="J302" s="206"/>
      <c r="K302" s="205"/>
      <c r="L302" s="206"/>
      <c r="M302" s="207"/>
      <c r="N302" s="208"/>
      <c r="O302" s="209"/>
      <c r="P302" s="207"/>
      <c r="Q302" s="208"/>
      <c r="R302" s="210"/>
      <c r="S302" s="211"/>
      <c r="T302" s="278">
        <f t="shared" si="14"/>
        <v>0</v>
      </c>
      <c r="U302" s="356">
        <f t="shared" si="15"/>
        <v>10</v>
      </c>
    </row>
    <row r="303" spans="1:21" ht="18" customHeight="1">
      <c r="A303" s="826"/>
      <c r="B303" s="827"/>
      <c r="C303" s="829"/>
      <c r="D303" s="829"/>
      <c r="E303" s="201">
        <v>25</v>
      </c>
      <c r="F303" s="334"/>
      <c r="G303" s="334"/>
      <c r="H303" s="204"/>
      <c r="I303" s="205"/>
      <c r="J303" s="206"/>
      <c r="K303" s="205"/>
      <c r="L303" s="206"/>
      <c r="M303" s="207"/>
      <c r="N303" s="208"/>
      <c r="O303" s="209"/>
      <c r="P303" s="207"/>
      <c r="Q303" s="208"/>
      <c r="R303" s="210"/>
      <c r="S303" s="211"/>
      <c r="T303" s="278">
        <f t="shared" si="14"/>
        <v>0</v>
      </c>
      <c r="U303" s="356">
        <f t="shared" si="15"/>
        <v>10</v>
      </c>
    </row>
    <row r="304" spans="1:21" ht="18" customHeight="1">
      <c r="A304" s="826"/>
      <c r="B304" s="827"/>
      <c r="C304" s="829"/>
      <c r="D304" s="829"/>
      <c r="E304" s="201">
        <v>26</v>
      </c>
      <c r="F304" s="334"/>
      <c r="G304" s="334"/>
      <c r="H304" s="204"/>
      <c r="I304" s="205"/>
      <c r="J304" s="206"/>
      <c r="K304" s="205"/>
      <c r="L304" s="206"/>
      <c r="M304" s="207"/>
      <c r="N304" s="208"/>
      <c r="O304" s="209"/>
      <c r="P304" s="207"/>
      <c r="Q304" s="208"/>
      <c r="R304" s="210"/>
      <c r="S304" s="211"/>
      <c r="T304" s="278">
        <f t="shared" si="14"/>
        <v>0</v>
      </c>
      <c r="U304" s="356">
        <f t="shared" si="15"/>
        <v>10</v>
      </c>
    </row>
    <row r="305" spans="1:21" ht="18" customHeight="1">
      <c r="A305" s="826"/>
      <c r="B305" s="827"/>
      <c r="C305" s="829"/>
      <c r="D305" s="829"/>
      <c r="E305" s="201">
        <v>27</v>
      </c>
      <c r="F305" s="334"/>
      <c r="G305" s="334"/>
      <c r="H305" s="204"/>
      <c r="I305" s="205"/>
      <c r="J305" s="206"/>
      <c r="K305" s="205"/>
      <c r="L305" s="206"/>
      <c r="M305" s="207"/>
      <c r="N305" s="208"/>
      <c r="O305" s="209"/>
      <c r="P305" s="207"/>
      <c r="Q305" s="208"/>
      <c r="R305" s="210"/>
      <c r="S305" s="211"/>
      <c r="T305" s="278">
        <f t="shared" si="14"/>
        <v>0</v>
      </c>
      <c r="U305" s="356">
        <f t="shared" si="15"/>
        <v>10</v>
      </c>
    </row>
    <row r="306" spans="1:21" ht="18" customHeight="1">
      <c r="A306" s="826"/>
      <c r="B306" s="827"/>
      <c r="C306" s="829"/>
      <c r="D306" s="829"/>
      <c r="E306" s="201">
        <v>28</v>
      </c>
      <c r="F306" s="334"/>
      <c r="G306" s="334"/>
      <c r="H306" s="204"/>
      <c r="I306" s="205"/>
      <c r="J306" s="206"/>
      <c r="K306" s="205"/>
      <c r="L306" s="206"/>
      <c r="M306" s="207"/>
      <c r="N306" s="208"/>
      <c r="O306" s="209"/>
      <c r="P306" s="207"/>
      <c r="Q306" s="208"/>
      <c r="R306" s="210"/>
      <c r="S306" s="211"/>
      <c r="T306" s="278">
        <f t="shared" si="14"/>
        <v>0</v>
      </c>
      <c r="U306" s="356">
        <f t="shared" si="15"/>
        <v>10</v>
      </c>
    </row>
    <row r="307" spans="1:21" ht="18" customHeight="1">
      <c r="A307" s="826"/>
      <c r="B307" s="827"/>
      <c r="C307" s="829"/>
      <c r="D307" s="829"/>
      <c r="E307" s="201">
        <v>29</v>
      </c>
      <c r="F307" s="334"/>
      <c r="G307" s="334"/>
      <c r="H307" s="204"/>
      <c r="I307" s="205"/>
      <c r="J307" s="206"/>
      <c r="K307" s="205"/>
      <c r="L307" s="206"/>
      <c r="M307" s="207"/>
      <c r="N307" s="208"/>
      <c r="O307" s="209"/>
      <c r="P307" s="207"/>
      <c r="Q307" s="208"/>
      <c r="R307" s="210"/>
      <c r="S307" s="211"/>
      <c r="T307" s="278">
        <f t="shared" si="14"/>
        <v>0</v>
      </c>
      <c r="U307" s="356">
        <f t="shared" si="15"/>
        <v>10</v>
      </c>
    </row>
    <row r="308" spans="1:21" ht="18" customHeight="1">
      <c r="A308" s="834"/>
      <c r="B308" s="835"/>
      <c r="C308" s="829"/>
      <c r="D308" s="829"/>
      <c r="E308" s="277">
        <v>30</v>
      </c>
      <c r="F308" s="375"/>
      <c r="G308" s="375"/>
      <c r="H308" s="134"/>
      <c r="I308" s="135"/>
      <c r="J308" s="212"/>
      <c r="K308" s="135"/>
      <c r="L308" s="212"/>
      <c r="M308" s="27"/>
      <c r="N308" s="120"/>
      <c r="O308" s="109"/>
      <c r="P308" s="27"/>
      <c r="Q308" s="120"/>
      <c r="R308" s="32"/>
      <c r="S308" s="122"/>
      <c r="T308" s="136">
        <f t="shared" si="14"/>
        <v>0</v>
      </c>
      <c r="U308" s="356">
        <f t="shared" si="15"/>
        <v>10</v>
      </c>
    </row>
    <row r="309" spans="1:21" ht="18" customHeight="1">
      <c r="A309" s="824">
        <v>11</v>
      </c>
      <c r="B309" s="825"/>
      <c r="C309" s="828" t="str">
        <f>IF(ISERROR(VLOOKUP($A309,【大規模】地域番号①!$BD:$BF,2,FALSE)),"",VLOOKUP($A309,【大規模】地域番号①!$BD:$BF,2,FALSE))</f>
        <v/>
      </c>
      <c r="D309" s="828" t="str">
        <f>IF(ISERROR(VLOOKUP($A309,【大規模】地域番号①!$BD:$BF,3,FALSE)),"",VLOOKUP($A309,【大規模】地域番号①!$BD:$BF,3,FALSE))</f>
        <v/>
      </c>
      <c r="E309" s="201">
        <v>1</v>
      </c>
      <c r="F309" s="334"/>
      <c r="G309" s="334"/>
      <c r="H309" s="176"/>
      <c r="I309" s="177"/>
      <c r="J309" s="178"/>
      <c r="K309" s="180"/>
      <c r="L309" s="181"/>
      <c r="M309" s="179"/>
      <c r="N309" s="180"/>
      <c r="O309" s="181"/>
      <c r="P309" s="179"/>
      <c r="Q309" s="180"/>
      <c r="R309" s="182"/>
      <c r="S309" s="183"/>
      <c r="T309" s="257">
        <f t="shared" si="14"/>
        <v>0</v>
      </c>
      <c r="U309" s="356">
        <f>$A$309</f>
        <v>11</v>
      </c>
    </row>
    <row r="310" spans="1:21" ht="18" customHeight="1">
      <c r="A310" s="826"/>
      <c r="B310" s="827"/>
      <c r="C310" s="829"/>
      <c r="D310" s="829"/>
      <c r="E310" s="201">
        <v>2</v>
      </c>
      <c r="F310" s="334"/>
      <c r="G310" s="334"/>
      <c r="H310" s="128"/>
      <c r="I310" s="111"/>
      <c r="J310" s="106"/>
      <c r="K310" s="112"/>
      <c r="L310" s="107"/>
      <c r="M310" s="12"/>
      <c r="N310" s="112"/>
      <c r="O310" s="107"/>
      <c r="P310" s="12"/>
      <c r="Q310" s="112"/>
      <c r="R310" s="31"/>
      <c r="S310" s="115"/>
      <c r="T310" s="93">
        <f t="shared" si="14"/>
        <v>0</v>
      </c>
      <c r="U310" s="356">
        <f t="shared" ref="U310:U338" si="16">$A$309</f>
        <v>11</v>
      </c>
    </row>
    <row r="311" spans="1:21" ht="18" customHeight="1">
      <c r="A311" s="826"/>
      <c r="B311" s="827"/>
      <c r="C311" s="829"/>
      <c r="D311" s="829"/>
      <c r="E311" s="201">
        <v>3</v>
      </c>
      <c r="F311" s="334"/>
      <c r="G311" s="334"/>
      <c r="H311" s="128"/>
      <c r="I311" s="111"/>
      <c r="J311" s="106"/>
      <c r="K311" s="112"/>
      <c r="L311" s="107"/>
      <c r="M311" s="12"/>
      <c r="N311" s="112"/>
      <c r="O311" s="107"/>
      <c r="P311" s="12"/>
      <c r="Q311" s="112"/>
      <c r="R311" s="31"/>
      <c r="S311" s="115"/>
      <c r="T311" s="93">
        <f t="shared" si="14"/>
        <v>0</v>
      </c>
      <c r="U311" s="356">
        <f t="shared" si="16"/>
        <v>11</v>
      </c>
    </row>
    <row r="312" spans="1:21" ht="18" customHeight="1">
      <c r="A312" s="826"/>
      <c r="B312" s="827"/>
      <c r="C312" s="829"/>
      <c r="D312" s="829"/>
      <c r="E312" s="201">
        <v>4</v>
      </c>
      <c r="F312" s="334"/>
      <c r="G312" s="334"/>
      <c r="H312" s="128"/>
      <c r="I312" s="111"/>
      <c r="J312" s="106"/>
      <c r="K312" s="112"/>
      <c r="L312" s="107"/>
      <c r="M312" s="12"/>
      <c r="N312" s="112"/>
      <c r="O312" s="107"/>
      <c r="P312" s="12"/>
      <c r="Q312" s="112"/>
      <c r="R312" s="31"/>
      <c r="S312" s="115"/>
      <c r="T312" s="93">
        <f t="shared" si="14"/>
        <v>0</v>
      </c>
      <c r="U312" s="356">
        <f t="shared" si="16"/>
        <v>11</v>
      </c>
    </row>
    <row r="313" spans="1:21" ht="18" customHeight="1">
      <c r="A313" s="826"/>
      <c r="B313" s="827"/>
      <c r="C313" s="829"/>
      <c r="D313" s="829"/>
      <c r="E313" s="201">
        <v>5</v>
      </c>
      <c r="F313" s="334"/>
      <c r="G313" s="334"/>
      <c r="H313" s="128"/>
      <c r="I313" s="111"/>
      <c r="J313" s="106"/>
      <c r="K313" s="112"/>
      <c r="L313" s="107"/>
      <c r="M313" s="12"/>
      <c r="N313" s="112"/>
      <c r="O313" s="107"/>
      <c r="P313" s="12"/>
      <c r="Q313" s="112"/>
      <c r="R313" s="31"/>
      <c r="S313" s="115"/>
      <c r="T313" s="93">
        <f t="shared" si="14"/>
        <v>0</v>
      </c>
      <c r="U313" s="356">
        <f t="shared" si="16"/>
        <v>11</v>
      </c>
    </row>
    <row r="314" spans="1:21" ht="18" customHeight="1">
      <c r="A314" s="826"/>
      <c r="B314" s="827"/>
      <c r="C314" s="829"/>
      <c r="D314" s="829"/>
      <c r="E314" s="201">
        <v>6</v>
      </c>
      <c r="F314" s="334"/>
      <c r="G314" s="334"/>
      <c r="H314" s="128"/>
      <c r="I314" s="111"/>
      <c r="J314" s="106"/>
      <c r="K314" s="111"/>
      <c r="L314" s="106"/>
      <c r="M314" s="12"/>
      <c r="N314" s="111"/>
      <c r="O314" s="107"/>
      <c r="P314" s="25"/>
      <c r="Q314" s="112"/>
      <c r="R314" s="31"/>
      <c r="S314" s="115"/>
      <c r="T314" s="93">
        <f t="shared" si="14"/>
        <v>0</v>
      </c>
      <c r="U314" s="356">
        <f t="shared" si="16"/>
        <v>11</v>
      </c>
    </row>
    <row r="315" spans="1:21" ht="18" customHeight="1">
      <c r="A315" s="826"/>
      <c r="B315" s="827"/>
      <c r="C315" s="829"/>
      <c r="D315" s="829"/>
      <c r="E315" s="201">
        <v>7</v>
      </c>
      <c r="F315" s="334"/>
      <c r="G315" s="334"/>
      <c r="H315" s="128"/>
      <c r="I315" s="111"/>
      <c r="J315" s="106"/>
      <c r="K315" s="111"/>
      <c r="L315" s="106"/>
      <c r="M315" s="12"/>
      <c r="N315" s="111"/>
      <c r="O315" s="107"/>
      <c r="P315" s="25"/>
      <c r="Q315" s="112"/>
      <c r="R315" s="31"/>
      <c r="S315" s="115"/>
      <c r="T315" s="93">
        <f t="shared" si="14"/>
        <v>0</v>
      </c>
      <c r="U315" s="356">
        <f t="shared" si="16"/>
        <v>11</v>
      </c>
    </row>
    <row r="316" spans="1:21" ht="18" customHeight="1">
      <c r="A316" s="826"/>
      <c r="B316" s="827"/>
      <c r="C316" s="829"/>
      <c r="D316" s="829"/>
      <c r="E316" s="201">
        <v>8</v>
      </c>
      <c r="F316" s="334"/>
      <c r="G316" s="334"/>
      <c r="H316" s="128"/>
      <c r="I316" s="111"/>
      <c r="J316" s="106"/>
      <c r="K316" s="111"/>
      <c r="L316" s="106"/>
      <c r="M316" s="12"/>
      <c r="N316" s="111"/>
      <c r="O316" s="107"/>
      <c r="P316" s="25"/>
      <c r="Q316" s="112"/>
      <c r="R316" s="31"/>
      <c r="S316" s="115"/>
      <c r="T316" s="93">
        <f t="shared" si="14"/>
        <v>0</v>
      </c>
      <c r="U316" s="356">
        <f t="shared" si="16"/>
        <v>11</v>
      </c>
    </row>
    <row r="317" spans="1:21" ht="18" customHeight="1">
      <c r="A317" s="826"/>
      <c r="B317" s="827"/>
      <c r="C317" s="829"/>
      <c r="D317" s="829"/>
      <c r="E317" s="201">
        <v>9</v>
      </c>
      <c r="F317" s="334"/>
      <c r="G317" s="334"/>
      <c r="H317" s="128"/>
      <c r="I317" s="111"/>
      <c r="J317" s="106"/>
      <c r="K317" s="111"/>
      <c r="L317" s="106"/>
      <c r="M317" s="12"/>
      <c r="N317" s="112"/>
      <c r="O317" s="107"/>
      <c r="P317" s="12"/>
      <c r="Q317" s="112"/>
      <c r="R317" s="31"/>
      <c r="S317" s="115"/>
      <c r="T317" s="93">
        <f t="shared" si="14"/>
        <v>0</v>
      </c>
      <c r="U317" s="356">
        <f t="shared" si="16"/>
        <v>11</v>
      </c>
    </row>
    <row r="318" spans="1:21" ht="18" customHeight="1">
      <c r="A318" s="826"/>
      <c r="B318" s="827"/>
      <c r="C318" s="829"/>
      <c r="D318" s="829"/>
      <c r="E318" s="201">
        <v>10</v>
      </c>
      <c r="F318" s="334"/>
      <c r="G318" s="334"/>
      <c r="H318" s="204"/>
      <c r="I318" s="205"/>
      <c r="J318" s="206"/>
      <c r="K318" s="205"/>
      <c r="L318" s="206"/>
      <c r="M318" s="207"/>
      <c r="N318" s="208"/>
      <c r="O318" s="209"/>
      <c r="P318" s="207"/>
      <c r="Q318" s="208"/>
      <c r="R318" s="210"/>
      <c r="S318" s="211"/>
      <c r="T318" s="278">
        <f t="shared" si="14"/>
        <v>0</v>
      </c>
      <c r="U318" s="356">
        <f t="shared" si="16"/>
        <v>11</v>
      </c>
    </row>
    <row r="319" spans="1:21" ht="18" customHeight="1">
      <c r="A319" s="826"/>
      <c r="B319" s="827"/>
      <c r="C319" s="829"/>
      <c r="D319" s="829"/>
      <c r="E319" s="201">
        <v>11</v>
      </c>
      <c r="F319" s="334"/>
      <c r="G319" s="334"/>
      <c r="H319" s="204"/>
      <c r="I319" s="205"/>
      <c r="J319" s="206"/>
      <c r="K319" s="205"/>
      <c r="L319" s="206"/>
      <c r="M319" s="207"/>
      <c r="N319" s="208"/>
      <c r="O319" s="209"/>
      <c r="P319" s="207"/>
      <c r="Q319" s="208"/>
      <c r="R319" s="210"/>
      <c r="S319" s="211"/>
      <c r="T319" s="278">
        <f t="shared" si="14"/>
        <v>0</v>
      </c>
      <c r="U319" s="356">
        <f t="shared" si="16"/>
        <v>11</v>
      </c>
    </row>
    <row r="320" spans="1:21" ht="18" customHeight="1">
      <c r="A320" s="826"/>
      <c r="B320" s="827"/>
      <c r="C320" s="829"/>
      <c r="D320" s="829"/>
      <c r="E320" s="201">
        <v>12</v>
      </c>
      <c r="F320" s="334"/>
      <c r="G320" s="334"/>
      <c r="H320" s="204"/>
      <c r="I320" s="205"/>
      <c r="J320" s="206"/>
      <c r="K320" s="205"/>
      <c r="L320" s="206"/>
      <c r="M320" s="207"/>
      <c r="N320" s="208"/>
      <c r="O320" s="209"/>
      <c r="P320" s="207"/>
      <c r="Q320" s="208"/>
      <c r="R320" s="210"/>
      <c r="S320" s="211"/>
      <c r="T320" s="278">
        <f t="shared" si="14"/>
        <v>0</v>
      </c>
      <c r="U320" s="356">
        <f t="shared" si="16"/>
        <v>11</v>
      </c>
    </row>
    <row r="321" spans="1:21" ht="18" customHeight="1">
      <c r="A321" s="826"/>
      <c r="B321" s="827"/>
      <c r="C321" s="829"/>
      <c r="D321" s="829"/>
      <c r="E321" s="201">
        <v>13</v>
      </c>
      <c r="F321" s="334"/>
      <c r="G321" s="334"/>
      <c r="H321" s="204"/>
      <c r="I321" s="205"/>
      <c r="J321" s="206"/>
      <c r="K321" s="205"/>
      <c r="L321" s="206"/>
      <c r="M321" s="207"/>
      <c r="N321" s="208"/>
      <c r="O321" s="209"/>
      <c r="P321" s="207"/>
      <c r="Q321" s="208"/>
      <c r="R321" s="210"/>
      <c r="S321" s="211"/>
      <c r="T321" s="278">
        <f t="shared" si="14"/>
        <v>0</v>
      </c>
      <c r="U321" s="356">
        <f t="shared" si="16"/>
        <v>11</v>
      </c>
    </row>
    <row r="322" spans="1:21" ht="18" customHeight="1">
      <c r="A322" s="826"/>
      <c r="B322" s="827"/>
      <c r="C322" s="829"/>
      <c r="D322" s="829"/>
      <c r="E322" s="201">
        <v>14</v>
      </c>
      <c r="F322" s="334"/>
      <c r="G322" s="334"/>
      <c r="H322" s="204"/>
      <c r="I322" s="205"/>
      <c r="J322" s="206"/>
      <c r="K322" s="205"/>
      <c r="L322" s="206"/>
      <c r="M322" s="207"/>
      <c r="N322" s="208"/>
      <c r="O322" s="209"/>
      <c r="P322" s="207"/>
      <c r="Q322" s="208"/>
      <c r="R322" s="210"/>
      <c r="S322" s="211"/>
      <c r="T322" s="278">
        <f t="shared" si="14"/>
        <v>0</v>
      </c>
      <c r="U322" s="356">
        <f t="shared" si="16"/>
        <v>11</v>
      </c>
    </row>
    <row r="323" spans="1:21" ht="18" customHeight="1">
      <c r="A323" s="826"/>
      <c r="B323" s="827"/>
      <c r="C323" s="829"/>
      <c r="D323" s="829"/>
      <c r="E323" s="201">
        <v>15</v>
      </c>
      <c r="F323" s="334"/>
      <c r="G323" s="334"/>
      <c r="H323" s="204"/>
      <c r="I323" s="205"/>
      <c r="J323" s="206"/>
      <c r="K323" s="205"/>
      <c r="L323" s="206"/>
      <c r="M323" s="207"/>
      <c r="N323" s="208"/>
      <c r="O323" s="209"/>
      <c r="P323" s="207"/>
      <c r="Q323" s="208"/>
      <c r="R323" s="210"/>
      <c r="S323" s="211"/>
      <c r="T323" s="278">
        <f t="shared" si="14"/>
        <v>0</v>
      </c>
      <c r="U323" s="356">
        <f t="shared" si="16"/>
        <v>11</v>
      </c>
    </row>
    <row r="324" spans="1:21" ht="18" customHeight="1">
      <c r="A324" s="826"/>
      <c r="B324" s="827"/>
      <c r="C324" s="829"/>
      <c r="D324" s="829"/>
      <c r="E324" s="201">
        <v>16</v>
      </c>
      <c r="F324" s="334"/>
      <c r="G324" s="334"/>
      <c r="H324" s="204"/>
      <c r="I324" s="205"/>
      <c r="J324" s="206"/>
      <c r="K324" s="205"/>
      <c r="L324" s="206"/>
      <c r="M324" s="207"/>
      <c r="N324" s="208"/>
      <c r="O324" s="209"/>
      <c r="P324" s="207"/>
      <c r="Q324" s="208"/>
      <c r="R324" s="210"/>
      <c r="S324" s="211"/>
      <c r="T324" s="278">
        <f t="shared" si="14"/>
        <v>0</v>
      </c>
      <c r="U324" s="356">
        <f t="shared" si="16"/>
        <v>11</v>
      </c>
    </row>
    <row r="325" spans="1:21" ht="18" customHeight="1">
      <c r="A325" s="826"/>
      <c r="B325" s="827"/>
      <c r="C325" s="829"/>
      <c r="D325" s="829"/>
      <c r="E325" s="201">
        <v>17</v>
      </c>
      <c r="F325" s="334"/>
      <c r="G325" s="334"/>
      <c r="H325" s="204"/>
      <c r="I325" s="205"/>
      <c r="J325" s="206"/>
      <c r="K325" s="205"/>
      <c r="L325" s="206"/>
      <c r="M325" s="207"/>
      <c r="N325" s="208"/>
      <c r="O325" s="209"/>
      <c r="P325" s="207"/>
      <c r="Q325" s="208"/>
      <c r="R325" s="210"/>
      <c r="S325" s="211"/>
      <c r="T325" s="278">
        <f t="shared" si="14"/>
        <v>0</v>
      </c>
      <c r="U325" s="356">
        <f t="shared" si="16"/>
        <v>11</v>
      </c>
    </row>
    <row r="326" spans="1:21" ht="18" customHeight="1">
      <c r="A326" s="826"/>
      <c r="B326" s="827"/>
      <c r="C326" s="829"/>
      <c r="D326" s="829"/>
      <c r="E326" s="201">
        <v>18</v>
      </c>
      <c r="F326" s="334"/>
      <c r="G326" s="334"/>
      <c r="H326" s="204"/>
      <c r="I326" s="205"/>
      <c r="J326" s="206"/>
      <c r="K326" s="205"/>
      <c r="L326" s="206"/>
      <c r="M326" s="207"/>
      <c r="N326" s="208"/>
      <c r="O326" s="209"/>
      <c r="P326" s="207"/>
      <c r="Q326" s="208"/>
      <c r="R326" s="210"/>
      <c r="S326" s="211"/>
      <c r="T326" s="278">
        <f t="shared" si="14"/>
        <v>0</v>
      </c>
      <c r="U326" s="356">
        <f t="shared" si="16"/>
        <v>11</v>
      </c>
    </row>
    <row r="327" spans="1:21" ht="18" customHeight="1">
      <c r="A327" s="826"/>
      <c r="B327" s="827"/>
      <c r="C327" s="829"/>
      <c r="D327" s="829"/>
      <c r="E327" s="201">
        <v>19</v>
      </c>
      <c r="F327" s="334"/>
      <c r="G327" s="334"/>
      <c r="H327" s="204"/>
      <c r="I327" s="205"/>
      <c r="J327" s="206"/>
      <c r="K327" s="205"/>
      <c r="L327" s="206"/>
      <c r="M327" s="207"/>
      <c r="N327" s="208"/>
      <c r="O327" s="209"/>
      <c r="P327" s="207"/>
      <c r="Q327" s="208"/>
      <c r="R327" s="210"/>
      <c r="S327" s="211"/>
      <c r="T327" s="278">
        <f t="shared" si="14"/>
        <v>0</v>
      </c>
      <c r="U327" s="356">
        <f t="shared" si="16"/>
        <v>11</v>
      </c>
    </row>
    <row r="328" spans="1:21" ht="18" customHeight="1">
      <c r="A328" s="826"/>
      <c r="B328" s="827"/>
      <c r="C328" s="829"/>
      <c r="D328" s="829"/>
      <c r="E328" s="201">
        <v>20</v>
      </c>
      <c r="F328" s="334"/>
      <c r="G328" s="334"/>
      <c r="H328" s="204"/>
      <c r="I328" s="205"/>
      <c r="J328" s="206"/>
      <c r="K328" s="205"/>
      <c r="L328" s="206"/>
      <c r="M328" s="207"/>
      <c r="N328" s="208"/>
      <c r="O328" s="209"/>
      <c r="P328" s="207"/>
      <c r="Q328" s="208"/>
      <c r="R328" s="210"/>
      <c r="S328" s="211"/>
      <c r="T328" s="278">
        <f t="shared" si="14"/>
        <v>0</v>
      </c>
      <c r="U328" s="356">
        <f t="shared" si="16"/>
        <v>11</v>
      </c>
    </row>
    <row r="329" spans="1:21" ht="18" customHeight="1">
      <c r="A329" s="826"/>
      <c r="B329" s="827"/>
      <c r="C329" s="829"/>
      <c r="D329" s="829"/>
      <c r="E329" s="201">
        <v>21</v>
      </c>
      <c r="F329" s="334"/>
      <c r="G329" s="334"/>
      <c r="H329" s="204"/>
      <c r="I329" s="205"/>
      <c r="J329" s="206"/>
      <c r="K329" s="205"/>
      <c r="L329" s="206"/>
      <c r="M329" s="207"/>
      <c r="N329" s="208"/>
      <c r="O329" s="209"/>
      <c r="P329" s="207"/>
      <c r="Q329" s="208"/>
      <c r="R329" s="210"/>
      <c r="S329" s="211"/>
      <c r="T329" s="278">
        <f t="shared" si="14"/>
        <v>0</v>
      </c>
      <c r="U329" s="356">
        <f t="shared" si="16"/>
        <v>11</v>
      </c>
    </row>
    <row r="330" spans="1:21" ht="18" customHeight="1">
      <c r="A330" s="826"/>
      <c r="B330" s="827"/>
      <c r="C330" s="829"/>
      <c r="D330" s="829"/>
      <c r="E330" s="201">
        <v>22</v>
      </c>
      <c r="F330" s="334"/>
      <c r="G330" s="334"/>
      <c r="H330" s="204"/>
      <c r="I330" s="205"/>
      <c r="J330" s="206"/>
      <c r="K330" s="205"/>
      <c r="L330" s="206"/>
      <c r="M330" s="207"/>
      <c r="N330" s="208"/>
      <c r="O330" s="209"/>
      <c r="P330" s="207"/>
      <c r="Q330" s="208"/>
      <c r="R330" s="210"/>
      <c r="S330" s="211"/>
      <c r="T330" s="278">
        <f t="shared" si="14"/>
        <v>0</v>
      </c>
      <c r="U330" s="356">
        <f t="shared" si="16"/>
        <v>11</v>
      </c>
    </row>
    <row r="331" spans="1:21" ht="18" customHeight="1">
      <c r="A331" s="826"/>
      <c r="B331" s="827"/>
      <c r="C331" s="829"/>
      <c r="D331" s="829"/>
      <c r="E331" s="201">
        <v>23</v>
      </c>
      <c r="F331" s="334"/>
      <c r="G331" s="334"/>
      <c r="H331" s="204"/>
      <c r="I331" s="205"/>
      <c r="J331" s="206"/>
      <c r="K331" s="205"/>
      <c r="L331" s="206"/>
      <c r="M331" s="207"/>
      <c r="N331" s="208"/>
      <c r="O331" s="209"/>
      <c r="P331" s="207"/>
      <c r="Q331" s="208"/>
      <c r="R331" s="210"/>
      <c r="S331" s="211"/>
      <c r="T331" s="278">
        <f t="shared" si="14"/>
        <v>0</v>
      </c>
      <c r="U331" s="356">
        <f t="shared" si="16"/>
        <v>11</v>
      </c>
    </row>
    <row r="332" spans="1:21" ht="18" customHeight="1">
      <c r="A332" s="826"/>
      <c r="B332" s="827"/>
      <c r="C332" s="829"/>
      <c r="D332" s="829"/>
      <c r="E332" s="201">
        <v>24</v>
      </c>
      <c r="F332" s="334"/>
      <c r="G332" s="334"/>
      <c r="H332" s="204"/>
      <c r="I332" s="205"/>
      <c r="J332" s="206"/>
      <c r="K332" s="205"/>
      <c r="L332" s="206"/>
      <c r="M332" s="207"/>
      <c r="N332" s="208"/>
      <c r="O332" s="209"/>
      <c r="P332" s="207"/>
      <c r="Q332" s="208"/>
      <c r="R332" s="210"/>
      <c r="S332" s="211"/>
      <c r="T332" s="278">
        <f t="shared" si="14"/>
        <v>0</v>
      </c>
      <c r="U332" s="356">
        <f t="shared" si="16"/>
        <v>11</v>
      </c>
    </row>
    <row r="333" spans="1:21" ht="18" customHeight="1">
      <c r="A333" s="826"/>
      <c r="B333" s="827"/>
      <c r="C333" s="829"/>
      <c r="D333" s="829"/>
      <c r="E333" s="201">
        <v>25</v>
      </c>
      <c r="F333" s="334"/>
      <c r="G333" s="334"/>
      <c r="H333" s="204"/>
      <c r="I333" s="205"/>
      <c r="J333" s="206"/>
      <c r="K333" s="205"/>
      <c r="L333" s="206"/>
      <c r="M333" s="207"/>
      <c r="N333" s="208"/>
      <c r="O333" s="209"/>
      <c r="P333" s="207"/>
      <c r="Q333" s="208"/>
      <c r="R333" s="210"/>
      <c r="S333" s="211"/>
      <c r="T333" s="278">
        <f t="shared" si="14"/>
        <v>0</v>
      </c>
      <c r="U333" s="356">
        <f t="shared" si="16"/>
        <v>11</v>
      </c>
    </row>
    <row r="334" spans="1:21" ht="18" customHeight="1">
      <c r="A334" s="826"/>
      <c r="B334" s="827"/>
      <c r="C334" s="829"/>
      <c r="D334" s="829"/>
      <c r="E334" s="201">
        <v>26</v>
      </c>
      <c r="F334" s="334"/>
      <c r="G334" s="334"/>
      <c r="H334" s="204"/>
      <c r="I334" s="205"/>
      <c r="J334" s="206"/>
      <c r="K334" s="205"/>
      <c r="L334" s="206"/>
      <c r="M334" s="207"/>
      <c r="N334" s="208"/>
      <c r="O334" s="209"/>
      <c r="P334" s="207"/>
      <c r="Q334" s="208"/>
      <c r="R334" s="210"/>
      <c r="S334" s="211"/>
      <c r="T334" s="278">
        <f t="shared" si="14"/>
        <v>0</v>
      </c>
      <c r="U334" s="356">
        <f t="shared" si="16"/>
        <v>11</v>
      </c>
    </row>
    <row r="335" spans="1:21" ht="18" customHeight="1">
      <c r="A335" s="826"/>
      <c r="B335" s="827"/>
      <c r="C335" s="829"/>
      <c r="D335" s="829"/>
      <c r="E335" s="201">
        <v>27</v>
      </c>
      <c r="F335" s="334"/>
      <c r="G335" s="334"/>
      <c r="H335" s="204"/>
      <c r="I335" s="205"/>
      <c r="J335" s="206"/>
      <c r="K335" s="205"/>
      <c r="L335" s="206"/>
      <c r="M335" s="207"/>
      <c r="N335" s="208"/>
      <c r="O335" s="209"/>
      <c r="P335" s="207"/>
      <c r="Q335" s="208"/>
      <c r="R335" s="210"/>
      <c r="S335" s="211"/>
      <c r="T335" s="278">
        <f t="shared" si="14"/>
        <v>0</v>
      </c>
      <c r="U335" s="356">
        <f t="shared" si="16"/>
        <v>11</v>
      </c>
    </row>
    <row r="336" spans="1:21" ht="18" customHeight="1">
      <c r="A336" s="826"/>
      <c r="B336" s="827"/>
      <c r="C336" s="829"/>
      <c r="D336" s="829"/>
      <c r="E336" s="201">
        <v>28</v>
      </c>
      <c r="F336" s="334"/>
      <c r="G336" s="334"/>
      <c r="H336" s="204"/>
      <c r="I336" s="205"/>
      <c r="J336" s="206"/>
      <c r="K336" s="205"/>
      <c r="L336" s="206"/>
      <c r="M336" s="207"/>
      <c r="N336" s="208"/>
      <c r="O336" s="209"/>
      <c r="P336" s="207"/>
      <c r="Q336" s="208"/>
      <c r="R336" s="210"/>
      <c r="S336" s="211"/>
      <c r="T336" s="278">
        <f t="shared" si="14"/>
        <v>0</v>
      </c>
      <c r="U336" s="356">
        <f t="shared" si="16"/>
        <v>11</v>
      </c>
    </row>
    <row r="337" spans="1:21" ht="18" customHeight="1">
      <c r="A337" s="826"/>
      <c r="B337" s="827"/>
      <c r="C337" s="829"/>
      <c r="D337" s="829"/>
      <c r="E337" s="201">
        <v>29</v>
      </c>
      <c r="F337" s="334"/>
      <c r="G337" s="334"/>
      <c r="H337" s="204"/>
      <c r="I337" s="205"/>
      <c r="J337" s="206"/>
      <c r="K337" s="205"/>
      <c r="L337" s="206"/>
      <c r="M337" s="207"/>
      <c r="N337" s="208"/>
      <c r="O337" s="209"/>
      <c r="P337" s="207"/>
      <c r="Q337" s="208"/>
      <c r="R337" s="210"/>
      <c r="S337" s="211"/>
      <c r="T337" s="278">
        <f t="shared" si="14"/>
        <v>0</v>
      </c>
      <c r="U337" s="356">
        <f t="shared" si="16"/>
        <v>11</v>
      </c>
    </row>
    <row r="338" spans="1:21" ht="18" customHeight="1">
      <c r="A338" s="834"/>
      <c r="B338" s="835"/>
      <c r="C338" s="829"/>
      <c r="D338" s="829"/>
      <c r="E338" s="277">
        <v>30</v>
      </c>
      <c r="F338" s="375"/>
      <c r="G338" s="375"/>
      <c r="H338" s="134"/>
      <c r="I338" s="135"/>
      <c r="J338" s="212"/>
      <c r="K338" s="135"/>
      <c r="L338" s="212"/>
      <c r="M338" s="27"/>
      <c r="N338" s="120"/>
      <c r="O338" s="109"/>
      <c r="P338" s="27"/>
      <c r="Q338" s="120"/>
      <c r="R338" s="32"/>
      <c r="S338" s="122"/>
      <c r="T338" s="136">
        <f t="shared" ref="T338:T401" si="17">IF(J338="",0,INT(SUM(PRODUCT(J338,L338,O338),R338)))</f>
        <v>0</v>
      </c>
      <c r="U338" s="356">
        <f t="shared" si="16"/>
        <v>11</v>
      </c>
    </row>
    <row r="339" spans="1:21" ht="18" customHeight="1">
      <c r="A339" s="824">
        <v>12</v>
      </c>
      <c r="B339" s="825"/>
      <c r="C339" s="828" t="str">
        <f>IF(ISERROR(VLOOKUP($A339,【大規模】地域番号①!$BD:$BF,2,FALSE)),"",VLOOKUP($A339,【大規模】地域番号①!$BD:$BF,2,FALSE))</f>
        <v/>
      </c>
      <c r="D339" s="828" t="str">
        <f>IF(ISERROR(VLOOKUP($A339,【大規模】地域番号①!$BD:$BF,3,FALSE)),"",VLOOKUP($A339,【大規模】地域番号①!$BD:$BF,3,FALSE))</f>
        <v/>
      </c>
      <c r="E339" s="201">
        <v>1</v>
      </c>
      <c r="F339" s="334"/>
      <c r="G339" s="334"/>
      <c r="H339" s="176"/>
      <c r="I339" s="177"/>
      <c r="J339" s="178"/>
      <c r="K339" s="180"/>
      <c r="L339" s="181"/>
      <c r="M339" s="179"/>
      <c r="N339" s="180"/>
      <c r="O339" s="181"/>
      <c r="P339" s="179"/>
      <c r="Q339" s="180"/>
      <c r="R339" s="182"/>
      <c r="S339" s="183"/>
      <c r="T339" s="257">
        <f t="shared" si="17"/>
        <v>0</v>
      </c>
      <c r="U339" s="356">
        <f>$A$339</f>
        <v>12</v>
      </c>
    </row>
    <row r="340" spans="1:21" ht="18" customHeight="1">
      <c r="A340" s="826"/>
      <c r="B340" s="827"/>
      <c r="C340" s="829"/>
      <c r="D340" s="829"/>
      <c r="E340" s="201">
        <v>2</v>
      </c>
      <c r="F340" s="334"/>
      <c r="G340" s="334"/>
      <c r="H340" s="128"/>
      <c r="I340" s="111"/>
      <c r="J340" s="106"/>
      <c r="K340" s="112"/>
      <c r="L340" s="107"/>
      <c r="M340" s="12"/>
      <c r="N340" s="112"/>
      <c r="O340" s="107"/>
      <c r="P340" s="12"/>
      <c r="Q340" s="112"/>
      <c r="R340" s="31"/>
      <c r="S340" s="115"/>
      <c r="T340" s="93">
        <f t="shared" si="17"/>
        <v>0</v>
      </c>
      <c r="U340" s="356">
        <f t="shared" ref="U340:U368" si="18">$A$339</f>
        <v>12</v>
      </c>
    </row>
    <row r="341" spans="1:21" ht="18" customHeight="1">
      <c r="A341" s="826"/>
      <c r="B341" s="827"/>
      <c r="C341" s="829"/>
      <c r="D341" s="829"/>
      <c r="E341" s="201">
        <v>3</v>
      </c>
      <c r="F341" s="334"/>
      <c r="G341" s="334"/>
      <c r="H341" s="128"/>
      <c r="I341" s="111"/>
      <c r="J341" s="106"/>
      <c r="K341" s="112"/>
      <c r="L341" s="107"/>
      <c r="M341" s="12"/>
      <c r="N341" s="112"/>
      <c r="O341" s="107"/>
      <c r="P341" s="12"/>
      <c r="Q341" s="112"/>
      <c r="R341" s="31"/>
      <c r="S341" s="115"/>
      <c r="T341" s="93">
        <f t="shared" si="17"/>
        <v>0</v>
      </c>
      <c r="U341" s="356">
        <f t="shared" si="18"/>
        <v>12</v>
      </c>
    </row>
    <row r="342" spans="1:21" ht="18" customHeight="1">
      <c r="A342" s="826"/>
      <c r="B342" s="827"/>
      <c r="C342" s="829"/>
      <c r="D342" s="829"/>
      <c r="E342" s="201">
        <v>4</v>
      </c>
      <c r="F342" s="334"/>
      <c r="G342" s="334"/>
      <c r="H342" s="128"/>
      <c r="I342" s="111"/>
      <c r="J342" s="106"/>
      <c r="K342" s="112"/>
      <c r="L342" s="107"/>
      <c r="M342" s="12"/>
      <c r="N342" s="112"/>
      <c r="O342" s="107"/>
      <c r="P342" s="12"/>
      <c r="Q342" s="112"/>
      <c r="R342" s="31"/>
      <c r="S342" s="115"/>
      <c r="T342" s="93">
        <f t="shared" si="17"/>
        <v>0</v>
      </c>
      <c r="U342" s="356">
        <f t="shared" si="18"/>
        <v>12</v>
      </c>
    </row>
    <row r="343" spans="1:21" ht="18" customHeight="1">
      <c r="A343" s="826"/>
      <c r="B343" s="827"/>
      <c r="C343" s="829"/>
      <c r="D343" s="829"/>
      <c r="E343" s="201">
        <v>5</v>
      </c>
      <c r="F343" s="334"/>
      <c r="G343" s="334"/>
      <c r="H343" s="128"/>
      <c r="I343" s="111"/>
      <c r="J343" s="106"/>
      <c r="K343" s="112"/>
      <c r="L343" s="107"/>
      <c r="M343" s="12"/>
      <c r="N343" s="112"/>
      <c r="O343" s="107"/>
      <c r="P343" s="12"/>
      <c r="Q343" s="112"/>
      <c r="R343" s="31"/>
      <c r="S343" s="115"/>
      <c r="T343" s="93">
        <f t="shared" si="17"/>
        <v>0</v>
      </c>
      <c r="U343" s="356">
        <f t="shared" si="18"/>
        <v>12</v>
      </c>
    </row>
    <row r="344" spans="1:21" ht="18" customHeight="1">
      <c r="A344" s="826"/>
      <c r="B344" s="827"/>
      <c r="C344" s="829"/>
      <c r="D344" s="829"/>
      <c r="E344" s="201">
        <v>6</v>
      </c>
      <c r="F344" s="334"/>
      <c r="G344" s="334"/>
      <c r="H344" s="128"/>
      <c r="I344" s="111"/>
      <c r="J344" s="106"/>
      <c r="K344" s="111"/>
      <c r="L344" s="106"/>
      <c r="M344" s="12"/>
      <c r="N344" s="111"/>
      <c r="O344" s="107"/>
      <c r="P344" s="25"/>
      <c r="Q344" s="112"/>
      <c r="R344" s="31"/>
      <c r="S344" s="115"/>
      <c r="T344" s="93">
        <f t="shared" si="17"/>
        <v>0</v>
      </c>
      <c r="U344" s="356">
        <f t="shared" si="18"/>
        <v>12</v>
      </c>
    </row>
    <row r="345" spans="1:21" ht="18" customHeight="1">
      <c r="A345" s="826"/>
      <c r="B345" s="827"/>
      <c r="C345" s="829"/>
      <c r="D345" s="829"/>
      <c r="E345" s="201">
        <v>7</v>
      </c>
      <c r="F345" s="334"/>
      <c r="G345" s="334"/>
      <c r="H345" s="128"/>
      <c r="I345" s="111"/>
      <c r="J345" s="106"/>
      <c r="K345" s="111"/>
      <c r="L345" s="106"/>
      <c r="M345" s="12"/>
      <c r="N345" s="111"/>
      <c r="O345" s="107"/>
      <c r="P345" s="25"/>
      <c r="Q345" s="112"/>
      <c r="R345" s="31"/>
      <c r="S345" s="115"/>
      <c r="T345" s="93">
        <f t="shared" si="17"/>
        <v>0</v>
      </c>
      <c r="U345" s="356">
        <f t="shared" si="18"/>
        <v>12</v>
      </c>
    </row>
    <row r="346" spans="1:21" ht="18" customHeight="1">
      <c r="A346" s="826"/>
      <c r="B346" s="827"/>
      <c r="C346" s="829"/>
      <c r="D346" s="829"/>
      <c r="E346" s="201">
        <v>8</v>
      </c>
      <c r="F346" s="334"/>
      <c r="G346" s="334"/>
      <c r="H346" s="128"/>
      <c r="I346" s="111"/>
      <c r="J346" s="106"/>
      <c r="K346" s="111"/>
      <c r="L346" s="106"/>
      <c r="M346" s="12"/>
      <c r="N346" s="111"/>
      <c r="O346" s="107"/>
      <c r="P346" s="25"/>
      <c r="Q346" s="112"/>
      <c r="R346" s="31"/>
      <c r="S346" s="115"/>
      <c r="T346" s="93">
        <f t="shared" si="17"/>
        <v>0</v>
      </c>
      <c r="U346" s="356">
        <f t="shared" si="18"/>
        <v>12</v>
      </c>
    </row>
    <row r="347" spans="1:21" ht="18" customHeight="1">
      <c r="A347" s="826"/>
      <c r="B347" s="827"/>
      <c r="C347" s="829"/>
      <c r="D347" s="829"/>
      <c r="E347" s="201">
        <v>9</v>
      </c>
      <c r="F347" s="334"/>
      <c r="G347" s="334"/>
      <c r="H347" s="128"/>
      <c r="I347" s="111"/>
      <c r="J347" s="106"/>
      <c r="K347" s="111"/>
      <c r="L347" s="106"/>
      <c r="M347" s="12"/>
      <c r="N347" s="112"/>
      <c r="O347" s="107"/>
      <c r="P347" s="12"/>
      <c r="Q347" s="112"/>
      <c r="R347" s="31"/>
      <c r="S347" s="115"/>
      <c r="T347" s="93">
        <f t="shared" si="17"/>
        <v>0</v>
      </c>
      <c r="U347" s="356">
        <f t="shared" si="18"/>
        <v>12</v>
      </c>
    </row>
    <row r="348" spans="1:21" ht="18" customHeight="1">
      <c r="A348" s="826"/>
      <c r="B348" s="827"/>
      <c r="C348" s="829"/>
      <c r="D348" s="829"/>
      <c r="E348" s="201">
        <v>10</v>
      </c>
      <c r="F348" s="334"/>
      <c r="G348" s="334"/>
      <c r="H348" s="204"/>
      <c r="I348" s="205"/>
      <c r="J348" s="206"/>
      <c r="K348" s="205"/>
      <c r="L348" s="206"/>
      <c r="M348" s="207"/>
      <c r="N348" s="208"/>
      <c r="O348" s="209"/>
      <c r="P348" s="207"/>
      <c r="Q348" s="208"/>
      <c r="R348" s="210"/>
      <c r="S348" s="211"/>
      <c r="T348" s="278">
        <f t="shared" si="17"/>
        <v>0</v>
      </c>
      <c r="U348" s="356">
        <f t="shared" si="18"/>
        <v>12</v>
      </c>
    </row>
    <row r="349" spans="1:21" ht="18" customHeight="1">
      <c r="A349" s="826"/>
      <c r="B349" s="827"/>
      <c r="C349" s="829"/>
      <c r="D349" s="829"/>
      <c r="E349" s="201">
        <v>11</v>
      </c>
      <c r="F349" s="334"/>
      <c r="G349" s="334"/>
      <c r="H349" s="204"/>
      <c r="I349" s="205"/>
      <c r="J349" s="206"/>
      <c r="K349" s="205"/>
      <c r="L349" s="206"/>
      <c r="M349" s="207"/>
      <c r="N349" s="208"/>
      <c r="O349" s="209"/>
      <c r="P349" s="207"/>
      <c r="Q349" s="208"/>
      <c r="R349" s="210"/>
      <c r="S349" s="211"/>
      <c r="T349" s="278">
        <f t="shared" si="17"/>
        <v>0</v>
      </c>
      <c r="U349" s="356">
        <f t="shared" si="18"/>
        <v>12</v>
      </c>
    </row>
    <row r="350" spans="1:21" ht="18" customHeight="1">
      <c r="A350" s="826"/>
      <c r="B350" s="827"/>
      <c r="C350" s="829"/>
      <c r="D350" s="829"/>
      <c r="E350" s="201">
        <v>12</v>
      </c>
      <c r="F350" s="334"/>
      <c r="G350" s="334"/>
      <c r="H350" s="204"/>
      <c r="I350" s="205"/>
      <c r="J350" s="206"/>
      <c r="K350" s="205"/>
      <c r="L350" s="206"/>
      <c r="M350" s="207"/>
      <c r="N350" s="208"/>
      <c r="O350" s="209"/>
      <c r="P350" s="207"/>
      <c r="Q350" s="208"/>
      <c r="R350" s="210"/>
      <c r="S350" s="211"/>
      <c r="T350" s="278">
        <f t="shared" si="17"/>
        <v>0</v>
      </c>
      <c r="U350" s="356">
        <f t="shared" si="18"/>
        <v>12</v>
      </c>
    </row>
    <row r="351" spans="1:21" ht="18" customHeight="1">
      <c r="A351" s="826"/>
      <c r="B351" s="827"/>
      <c r="C351" s="829"/>
      <c r="D351" s="829"/>
      <c r="E351" s="201">
        <v>13</v>
      </c>
      <c r="F351" s="334"/>
      <c r="G351" s="334"/>
      <c r="H351" s="204"/>
      <c r="I351" s="205"/>
      <c r="J351" s="206"/>
      <c r="K351" s="205"/>
      <c r="L351" s="206"/>
      <c r="M351" s="207"/>
      <c r="N351" s="208"/>
      <c r="O351" s="209"/>
      <c r="P351" s="207"/>
      <c r="Q351" s="208"/>
      <c r="R351" s="210"/>
      <c r="S351" s="211"/>
      <c r="T351" s="278">
        <f t="shared" si="17"/>
        <v>0</v>
      </c>
      <c r="U351" s="356">
        <f t="shared" si="18"/>
        <v>12</v>
      </c>
    </row>
    <row r="352" spans="1:21" ht="18" customHeight="1">
      <c r="A352" s="826"/>
      <c r="B352" s="827"/>
      <c r="C352" s="829"/>
      <c r="D352" s="829"/>
      <c r="E352" s="201">
        <v>14</v>
      </c>
      <c r="F352" s="334"/>
      <c r="G352" s="334"/>
      <c r="H352" s="204"/>
      <c r="I352" s="205"/>
      <c r="J352" s="206"/>
      <c r="K352" s="205"/>
      <c r="L352" s="206"/>
      <c r="M352" s="207"/>
      <c r="N352" s="208"/>
      <c r="O352" s="209"/>
      <c r="P352" s="207"/>
      <c r="Q352" s="208"/>
      <c r="R352" s="210"/>
      <c r="S352" s="211"/>
      <c r="T352" s="278">
        <f t="shared" si="17"/>
        <v>0</v>
      </c>
      <c r="U352" s="356">
        <f t="shared" si="18"/>
        <v>12</v>
      </c>
    </row>
    <row r="353" spans="1:21" ht="18" customHeight="1">
      <c r="A353" s="826"/>
      <c r="B353" s="827"/>
      <c r="C353" s="829"/>
      <c r="D353" s="829"/>
      <c r="E353" s="201">
        <v>15</v>
      </c>
      <c r="F353" s="334"/>
      <c r="G353" s="334"/>
      <c r="H353" s="204"/>
      <c r="I353" s="205"/>
      <c r="J353" s="206"/>
      <c r="K353" s="205"/>
      <c r="L353" s="206"/>
      <c r="M353" s="207"/>
      <c r="N353" s="208"/>
      <c r="O353" s="209"/>
      <c r="P353" s="207"/>
      <c r="Q353" s="208"/>
      <c r="R353" s="210"/>
      <c r="S353" s="211"/>
      <c r="T353" s="278">
        <f t="shared" si="17"/>
        <v>0</v>
      </c>
      <c r="U353" s="356">
        <f t="shared" si="18"/>
        <v>12</v>
      </c>
    </row>
    <row r="354" spans="1:21" ht="18" customHeight="1">
      <c r="A354" s="826"/>
      <c r="B354" s="827"/>
      <c r="C354" s="829"/>
      <c r="D354" s="829"/>
      <c r="E354" s="201">
        <v>16</v>
      </c>
      <c r="F354" s="334"/>
      <c r="G354" s="334"/>
      <c r="H354" s="204"/>
      <c r="I354" s="205"/>
      <c r="J354" s="206"/>
      <c r="K354" s="205"/>
      <c r="L354" s="206"/>
      <c r="M354" s="207"/>
      <c r="N354" s="208"/>
      <c r="O354" s="209"/>
      <c r="P354" s="207"/>
      <c r="Q354" s="208"/>
      <c r="R354" s="210"/>
      <c r="S354" s="211"/>
      <c r="T354" s="278">
        <f t="shared" si="17"/>
        <v>0</v>
      </c>
      <c r="U354" s="356">
        <f t="shared" si="18"/>
        <v>12</v>
      </c>
    </row>
    <row r="355" spans="1:21" ht="18" customHeight="1">
      <c r="A355" s="826"/>
      <c r="B355" s="827"/>
      <c r="C355" s="829"/>
      <c r="D355" s="829"/>
      <c r="E355" s="201">
        <v>17</v>
      </c>
      <c r="F355" s="334"/>
      <c r="G355" s="334"/>
      <c r="H355" s="204"/>
      <c r="I355" s="205"/>
      <c r="J355" s="206"/>
      <c r="K355" s="205"/>
      <c r="L355" s="206"/>
      <c r="M355" s="207"/>
      <c r="N355" s="208"/>
      <c r="O355" s="209"/>
      <c r="P355" s="207"/>
      <c r="Q355" s="208"/>
      <c r="R355" s="210"/>
      <c r="S355" s="211"/>
      <c r="T355" s="278">
        <f t="shared" si="17"/>
        <v>0</v>
      </c>
      <c r="U355" s="356">
        <f t="shared" si="18"/>
        <v>12</v>
      </c>
    </row>
    <row r="356" spans="1:21" ht="18" customHeight="1">
      <c r="A356" s="826"/>
      <c r="B356" s="827"/>
      <c r="C356" s="829"/>
      <c r="D356" s="829"/>
      <c r="E356" s="201">
        <v>18</v>
      </c>
      <c r="F356" s="334"/>
      <c r="G356" s="334"/>
      <c r="H356" s="204"/>
      <c r="I356" s="205"/>
      <c r="J356" s="206"/>
      <c r="K356" s="205"/>
      <c r="L356" s="206"/>
      <c r="M356" s="207"/>
      <c r="N356" s="208"/>
      <c r="O356" s="209"/>
      <c r="P356" s="207"/>
      <c r="Q356" s="208"/>
      <c r="R356" s="210"/>
      <c r="S356" s="211"/>
      <c r="T356" s="278">
        <f t="shared" si="17"/>
        <v>0</v>
      </c>
      <c r="U356" s="356">
        <f t="shared" si="18"/>
        <v>12</v>
      </c>
    </row>
    <row r="357" spans="1:21" ht="18" customHeight="1">
      <c r="A357" s="826"/>
      <c r="B357" s="827"/>
      <c r="C357" s="829"/>
      <c r="D357" s="829"/>
      <c r="E357" s="201">
        <v>19</v>
      </c>
      <c r="F357" s="334"/>
      <c r="G357" s="334"/>
      <c r="H357" s="204"/>
      <c r="I357" s="205"/>
      <c r="J357" s="206"/>
      <c r="K357" s="205"/>
      <c r="L357" s="206"/>
      <c r="M357" s="207"/>
      <c r="N357" s="208"/>
      <c r="O357" s="209"/>
      <c r="P357" s="207"/>
      <c r="Q357" s="208"/>
      <c r="R357" s="210"/>
      <c r="S357" s="211"/>
      <c r="T357" s="278">
        <f t="shared" si="17"/>
        <v>0</v>
      </c>
      <c r="U357" s="356">
        <f t="shared" si="18"/>
        <v>12</v>
      </c>
    </row>
    <row r="358" spans="1:21" ht="18" customHeight="1">
      <c r="A358" s="826"/>
      <c r="B358" s="827"/>
      <c r="C358" s="829"/>
      <c r="D358" s="829"/>
      <c r="E358" s="201">
        <v>20</v>
      </c>
      <c r="F358" s="334"/>
      <c r="G358" s="334"/>
      <c r="H358" s="204"/>
      <c r="I358" s="205"/>
      <c r="J358" s="206"/>
      <c r="K358" s="205"/>
      <c r="L358" s="206"/>
      <c r="M358" s="207"/>
      <c r="N358" s="208"/>
      <c r="O358" s="209"/>
      <c r="P358" s="207"/>
      <c r="Q358" s="208"/>
      <c r="R358" s="210"/>
      <c r="S358" s="211"/>
      <c r="T358" s="278">
        <f t="shared" si="17"/>
        <v>0</v>
      </c>
      <c r="U358" s="356">
        <f t="shared" si="18"/>
        <v>12</v>
      </c>
    </row>
    <row r="359" spans="1:21" ht="18" customHeight="1">
      <c r="A359" s="826"/>
      <c r="B359" s="827"/>
      <c r="C359" s="829"/>
      <c r="D359" s="829"/>
      <c r="E359" s="201">
        <v>21</v>
      </c>
      <c r="F359" s="334"/>
      <c r="G359" s="334"/>
      <c r="H359" s="204"/>
      <c r="I359" s="205"/>
      <c r="J359" s="206"/>
      <c r="K359" s="205"/>
      <c r="L359" s="206"/>
      <c r="M359" s="207"/>
      <c r="N359" s="208"/>
      <c r="O359" s="209"/>
      <c r="P359" s="207"/>
      <c r="Q359" s="208"/>
      <c r="R359" s="210"/>
      <c r="S359" s="211"/>
      <c r="T359" s="278">
        <f t="shared" si="17"/>
        <v>0</v>
      </c>
      <c r="U359" s="356">
        <f t="shared" si="18"/>
        <v>12</v>
      </c>
    </row>
    <row r="360" spans="1:21" ht="18" customHeight="1">
      <c r="A360" s="826"/>
      <c r="B360" s="827"/>
      <c r="C360" s="829"/>
      <c r="D360" s="829"/>
      <c r="E360" s="201">
        <v>22</v>
      </c>
      <c r="F360" s="334"/>
      <c r="G360" s="334"/>
      <c r="H360" s="204"/>
      <c r="I360" s="205"/>
      <c r="J360" s="206"/>
      <c r="K360" s="205"/>
      <c r="L360" s="206"/>
      <c r="M360" s="207"/>
      <c r="N360" s="208"/>
      <c r="O360" s="209"/>
      <c r="P360" s="207"/>
      <c r="Q360" s="208"/>
      <c r="R360" s="210"/>
      <c r="S360" s="211"/>
      <c r="T360" s="278">
        <f t="shared" si="17"/>
        <v>0</v>
      </c>
      <c r="U360" s="356">
        <f t="shared" si="18"/>
        <v>12</v>
      </c>
    </row>
    <row r="361" spans="1:21" ht="18" customHeight="1">
      <c r="A361" s="826"/>
      <c r="B361" s="827"/>
      <c r="C361" s="829"/>
      <c r="D361" s="829"/>
      <c r="E361" s="201">
        <v>23</v>
      </c>
      <c r="F361" s="334"/>
      <c r="G361" s="334"/>
      <c r="H361" s="204"/>
      <c r="I361" s="205"/>
      <c r="J361" s="206"/>
      <c r="K361" s="205"/>
      <c r="L361" s="206"/>
      <c r="M361" s="207"/>
      <c r="N361" s="208"/>
      <c r="O361" s="209"/>
      <c r="P361" s="207"/>
      <c r="Q361" s="208"/>
      <c r="R361" s="210"/>
      <c r="S361" s="211"/>
      <c r="T361" s="278">
        <f t="shared" si="17"/>
        <v>0</v>
      </c>
      <c r="U361" s="356">
        <f t="shared" si="18"/>
        <v>12</v>
      </c>
    </row>
    <row r="362" spans="1:21" ht="18" customHeight="1">
      <c r="A362" s="826"/>
      <c r="B362" s="827"/>
      <c r="C362" s="829"/>
      <c r="D362" s="829"/>
      <c r="E362" s="201">
        <v>24</v>
      </c>
      <c r="F362" s="334"/>
      <c r="G362" s="334"/>
      <c r="H362" s="204"/>
      <c r="I362" s="205"/>
      <c r="J362" s="206"/>
      <c r="K362" s="205"/>
      <c r="L362" s="206"/>
      <c r="M362" s="207"/>
      <c r="N362" s="208"/>
      <c r="O362" s="209"/>
      <c r="P362" s="207"/>
      <c r="Q362" s="208"/>
      <c r="R362" s="210"/>
      <c r="S362" s="211"/>
      <c r="T362" s="278">
        <f t="shared" si="17"/>
        <v>0</v>
      </c>
      <c r="U362" s="356">
        <f t="shared" si="18"/>
        <v>12</v>
      </c>
    </row>
    <row r="363" spans="1:21" ht="18" customHeight="1">
      <c r="A363" s="826"/>
      <c r="B363" s="827"/>
      <c r="C363" s="829"/>
      <c r="D363" s="829"/>
      <c r="E363" s="201">
        <v>25</v>
      </c>
      <c r="F363" s="334"/>
      <c r="G363" s="334"/>
      <c r="H363" s="204"/>
      <c r="I363" s="205"/>
      <c r="J363" s="206"/>
      <c r="K363" s="205"/>
      <c r="L363" s="206"/>
      <c r="M363" s="207"/>
      <c r="N363" s="208"/>
      <c r="O363" s="209"/>
      <c r="P363" s="207"/>
      <c r="Q363" s="208"/>
      <c r="R363" s="210"/>
      <c r="S363" s="211"/>
      <c r="T363" s="278">
        <f t="shared" si="17"/>
        <v>0</v>
      </c>
      <c r="U363" s="356">
        <f t="shared" si="18"/>
        <v>12</v>
      </c>
    </row>
    <row r="364" spans="1:21" ht="18" customHeight="1">
      <c r="A364" s="826"/>
      <c r="B364" s="827"/>
      <c r="C364" s="829"/>
      <c r="D364" s="829"/>
      <c r="E364" s="201">
        <v>26</v>
      </c>
      <c r="F364" s="334"/>
      <c r="G364" s="334"/>
      <c r="H364" s="204"/>
      <c r="I364" s="205"/>
      <c r="J364" s="206"/>
      <c r="K364" s="205"/>
      <c r="L364" s="206"/>
      <c r="M364" s="207"/>
      <c r="N364" s="208"/>
      <c r="O364" s="209"/>
      <c r="P364" s="207"/>
      <c r="Q364" s="208"/>
      <c r="R364" s="210"/>
      <c r="S364" s="211"/>
      <c r="T364" s="278">
        <f t="shared" si="17"/>
        <v>0</v>
      </c>
      <c r="U364" s="356">
        <f t="shared" si="18"/>
        <v>12</v>
      </c>
    </row>
    <row r="365" spans="1:21" ht="18" customHeight="1">
      <c r="A365" s="826"/>
      <c r="B365" s="827"/>
      <c r="C365" s="829"/>
      <c r="D365" s="829"/>
      <c r="E365" s="201">
        <v>27</v>
      </c>
      <c r="F365" s="334"/>
      <c r="G365" s="334"/>
      <c r="H365" s="204"/>
      <c r="I365" s="205"/>
      <c r="J365" s="206"/>
      <c r="K365" s="205"/>
      <c r="L365" s="206"/>
      <c r="M365" s="207"/>
      <c r="N365" s="208"/>
      <c r="O365" s="209"/>
      <c r="P365" s="207"/>
      <c r="Q365" s="208"/>
      <c r="R365" s="210"/>
      <c r="S365" s="211"/>
      <c r="T365" s="278">
        <f t="shared" si="17"/>
        <v>0</v>
      </c>
      <c r="U365" s="356">
        <f t="shared" si="18"/>
        <v>12</v>
      </c>
    </row>
    <row r="366" spans="1:21" ht="18" customHeight="1">
      <c r="A366" s="826"/>
      <c r="B366" s="827"/>
      <c r="C366" s="829"/>
      <c r="D366" s="829"/>
      <c r="E366" s="201">
        <v>28</v>
      </c>
      <c r="F366" s="334"/>
      <c r="G366" s="334"/>
      <c r="H366" s="204"/>
      <c r="I366" s="205"/>
      <c r="J366" s="206"/>
      <c r="K366" s="205"/>
      <c r="L366" s="206"/>
      <c r="M366" s="207"/>
      <c r="N366" s="208"/>
      <c r="O366" s="209"/>
      <c r="P366" s="207"/>
      <c r="Q366" s="208"/>
      <c r="R366" s="210"/>
      <c r="S366" s="211"/>
      <c r="T366" s="278">
        <f t="shared" si="17"/>
        <v>0</v>
      </c>
      <c r="U366" s="356">
        <f t="shared" si="18"/>
        <v>12</v>
      </c>
    </row>
    <row r="367" spans="1:21" ht="18" customHeight="1">
      <c r="A367" s="826"/>
      <c r="B367" s="827"/>
      <c r="C367" s="829"/>
      <c r="D367" s="829"/>
      <c r="E367" s="201">
        <v>29</v>
      </c>
      <c r="F367" s="334"/>
      <c r="G367" s="334"/>
      <c r="H367" s="204"/>
      <c r="I367" s="205"/>
      <c r="J367" s="206"/>
      <c r="K367" s="205"/>
      <c r="L367" s="206"/>
      <c r="M367" s="207"/>
      <c r="N367" s="208"/>
      <c r="O367" s="209"/>
      <c r="P367" s="207"/>
      <c r="Q367" s="208"/>
      <c r="R367" s="210"/>
      <c r="S367" s="211"/>
      <c r="T367" s="278">
        <f t="shared" si="17"/>
        <v>0</v>
      </c>
      <c r="U367" s="356">
        <f t="shared" si="18"/>
        <v>12</v>
      </c>
    </row>
    <row r="368" spans="1:21" ht="18" customHeight="1">
      <c r="A368" s="834"/>
      <c r="B368" s="835"/>
      <c r="C368" s="829"/>
      <c r="D368" s="829"/>
      <c r="E368" s="277">
        <v>30</v>
      </c>
      <c r="F368" s="375"/>
      <c r="G368" s="375"/>
      <c r="H368" s="134"/>
      <c r="I368" s="135"/>
      <c r="J368" s="212"/>
      <c r="K368" s="135"/>
      <c r="L368" s="212"/>
      <c r="M368" s="27"/>
      <c r="N368" s="120"/>
      <c r="O368" s="109"/>
      <c r="P368" s="27"/>
      <c r="Q368" s="120"/>
      <c r="R368" s="32"/>
      <c r="S368" s="122"/>
      <c r="T368" s="136">
        <f t="shared" si="17"/>
        <v>0</v>
      </c>
      <c r="U368" s="356">
        <f t="shared" si="18"/>
        <v>12</v>
      </c>
    </row>
    <row r="369" spans="1:21" ht="18" customHeight="1">
      <c r="A369" s="824">
        <v>13</v>
      </c>
      <c r="B369" s="825"/>
      <c r="C369" s="828" t="str">
        <f>IF(ISERROR(VLOOKUP($A369,【大規模】地域番号①!$BD:$BF,2,FALSE)),"",VLOOKUP($A369,【大規模】地域番号①!$BD:$BF,2,FALSE))</f>
        <v/>
      </c>
      <c r="D369" s="828" t="str">
        <f>IF(ISERROR(VLOOKUP($A369,【大規模】地域番号①!$BD:$BF,3,FALSE)),"",VLOOKUP($A369,【大規模】地域番号①!$BD:$BF,3,FALSE))</f>
        <v/>
      </c>
      <c r="E369" s="201">
        <v>1</v>
      </c>
      <c r="F369" s="334"/>
      <c r="G369" s="334"/>
      <c r="H369" s="176"/>
      <c r="I369" s="177"/>
      <c r="J369" s="178"/>
      <c r="K369" s="180"/>
      <c r="L369" s="181"/>
      <c r="M369" s="179"/>
      <c r="N369" s="180"/>
      <c r="O369" s="181"/>
      <c r="P369" s="179"/>
      <c r="Q369" s="180"/>
      <c r="R369" s="182"/>
      <c r="S369" s="183"/>
      <c r="T369" s="257">
        <f t="shared" si="17"/>
        <v>0</v>
      </c>
      <c r="U369" s="356">
        <f>$A$369</f>
        <v>13</v>
      </c>
    </row>
    <row r="370" spans="1:21" ht="18" customHeight="1">
      <c r="A370" s="826"/>
      <c r="B370" s="827"/>
      <c r="C370" s="829"/>
      <c r="D370" s="829"/>
      <c r="E370" s="201">
        <v>2</v>
      </c>
      <c r="F370" s="334"/>
      <c r="G370" s="334"/>
      <c r="H370" s="128"/>
      <c r="I370" s="111"/>
      <c r="J370" s="106"/>
      <c r="K370" s="112"/>
      <c r="L370" s="107"/>
      <c r="M370" s="12"/>
      <c r="N370" s="112"/>
      <c r="O370" s="107"/>
      <c r="P370" s="12"/>
      <c r="Q370" s="112"/>
      <c r="R370" s="31"/>
      <c r="S370" s="115"/>
      <c r="T370" s="93">
        <f t="shared" si="17"/>
        <v>0</v>
      </c>
      <c r="U370" s="356">
        <f t="shared" ref="U370:U398" si="19">$A$369</f>
        <v>13</v>
      </c>
    </row>
    <row r="371" spans="1:21" ht="18" customHeight="1">
      <c r="A371" s="826"/>
      <c r="B371" s="827"/>
      <c r="C371" s="829"/>
      <c r="D371" s="829"/>
      <c r="E371" s="201">
        <v>3</v>
      </c>
      <c r="F371" s="334"/>
      <c r="G371" s="334"/>
      <c r="H371" s="128"/>
      <c r="I371" s="111"/>
      <c r="J371" s="106"/>
      <c r="K371" s="112"/>
      <c r="L371" s="107"/>
      <c r="M371" s="12"/>
      <c r="N371" s="112"/>
      <c r="O371" s="107"/>
      <c r="P371" s="12"/>
      <c r="Q371" s="112"/>
      <c r="R371" s="31"/>
      <c r="S371" s="115"/>
      <c r="T371" s="93">
        <f t="shared" si="17"/>
        <v>0</v>
      </c>
      <c r="U371" s="356">
        <f t="shared" si="19"/>
        <v>13</v>
      </c>
    </row>
    <row r="372" spans="1:21" ht="18" customHeight="1">
      <c r="A372" s="826"/>
      <c r="B372" s="827"/>
      <c r="C372" s="829"/>
      <c r="D372" s="829"/>
      <c r="E372" s="201">
        <v>4</v>
      </c>
      <c r="F372" s="334"/>
      <c r="G372" s="334"/>
      <c r="H372" s="128"/>
      <c r="I372" s="111"/>
      <c r="J372" s="106"/>
      <c r="K372" s="112"/>
      <c r="L372" s="107"/>
      <c r="M372" s="12"/>
      <c r="N372" s="112"/>
      <c r="O372" s="107"/>
      <c r="P372" s="12"/>
      <c r="Q372" s="112"/>
      <c r="R372" s="31"/>
      <c r="S372" s="115"/>
      <c r="T372" s="93">
        <f t="shared" si="17"/>
        <v>0</v>
      </c>
      <c r="U372" s="356">
        <f t="shared" si="19"/>
        <v>13</v>
      </c>
    </row>
    <row r="373" spans="1:21" ht="18" customHeight="1">
      <c r="A373" s="826"/>
      <c r="B373" s="827"/>
      <c r="C373" s="829"/>
      <c r="D373" s="829"/>
      <c r="E373" s="201">
        <v>5</v>
      </c>
      <c r="F373" s="334"/>
      <c r="G373" s="334"/>
      <c r="H373" s="128"/>
      <c r="I373" s="111"/>
      <c r="J373" s="106"/>
      <c r="K373" s="112"/>
      <c r="L373" s="107"/>
      <c r="M373" s="12"/>
      <c r="N373" s="112"/>
      <c r="O373" s="107"/>
      <c r="P373" s="12"/>
      <c r="Q373" s="112"/>
      <c r="R373" s="31"/>
      <c r="S373" s="115"/>
      <c r="T373" s="93">
        <f t="shared" si="17"/>
        <v>0</v>
      </c>
      <c r="U373" s="356">
        <f t="shared" si="19"/>
        <v>13</v>
      </c>
    </row>
    <row r="374" spans="1:21" ht="18" customHeight="1">
      <c r="A374" s="826"/>
      <c r="B374" s="827"/>
      <c r="C374" s="829"/>
      <c r="D374" s="829"/>
      <c r="E374" s="201">
        <v>6</v>
      </c>
      <c r="F374" s="334"/>
      <c r="G374" s="334"/>
      <c r="H374" s="128"/>
      <c r="I374" s="111"/>
      <c r="J374" s="106"/>
      <c r="K374" s="111"/>
      <c r="L374" s="106"/>
      <c r="M374" s="12"/>
      <c r="N374" s="111"/>
      <c r="O374" s="107"/>
      <c r="P374" s="25"/>
      <c r="Q374" s="112"/>
      <c r="R374" s="31"/>
      <c r="S374" s="115"/>
      <c r="T374" s="93">
        <f t="shared" si="17"/>
        <v>0</v>
      </c>
      <c r="U374" s="356">
        <f t="shared" si="19"/>
        <v>13</v>
      </c>
    </row>
    <row r="375" spans="1:21" ht="18" customHeight="1">
      <c r="A375" s="826"/>
      <c r="B375" s="827"/>
      <c r="C375" s="829"/>
      <c r="D375" s="829"/>
      <c r="E375" s="201">
        <v>7</v>
      </c>
      <c r="F375" s="334"/>
      <c r="G375" s="334"/>
      <c r="H375" s="128"/>
      <c r="I375" s="111"/>
      <c r="J375" s="106"/>
      <c r="K375" s="111"/>
      <c r="L375" s="106"/>
      <c r="M375" s="12"/>
      <c r="N375" s="111"/>
      <c r="O375" s="107"/>
      <c r="P375" s="25"/>
      <c r="Q375" s="112"/>
      <c r="R375" s="31"/>
      <c r="S375" s="115"/>
      <c r="T375" s="93">
        <f t="shared" si="17"/>
        <v>0</v>
      </c>
      <c r="U375" s="356">
        <f t="shared" si="19"/>
        <v>13</v>
      </c>
    </row>
    <row r="376" spans="1:21" ht="18" customHeight="1">
      <c r="A376" s="826"/>
      <c r="B376" s="827"/>
      <c r="C376" s="829"/>
      <c r="D376" s="829"/>
      <c r="E376" s="201">
        <v>8</v>
      </c>
      <c r="F376" s="334"/>
      <c r="G376" s="334"/>
      <c r="H376" s="128"/>
      <c r="I376" s="111"/>
      <c r="J376" s="106"/>
      <c r="K376" s="111"/>
      <c r="L376" s="106"/>
      <c r="M376" s="12"/>
      <c r="N376" s="111"/>
      <c r="O376" s="107"/>
      <c r="P376" s="25"/>
      <c r="Q376" s="112"/>
      <c r="R376" s="31"/>
      <c r="S376" s="115"/>
      <c r="T376" s="93">
        <f t="shared" si="17"/>
        <v>0</v>
      </c>
      <c r="U376" s="356">
        <f t="shared" si="19"/>
        <v>13</v>
      </c>
    </row>
    <row r="377" spans="1:21" ht="18" customHeight="1">
      <c r="A377" s="826"/>
      <c r="B377" s="827"/>
      <c r="C377" s="829"/>
      <c r="D377" s="829"/>
      <c r="E377" s="201">
        <v>9</v>
      </c>
      <c r="F377" s="334"/>
      <c r="G377" s="334"/>
      <c r="H377" s="128"/>
      <c r="I377" s="111"/>
      <c r="J377" s="106"/>
      <c r="K377" s="111"/>
      <c r="L377" s="106"/>
      <c r="M377" s="12"/>
      <c r="N377" s="112"/>
      <c r="O377" s="107"/>
      <c r="P377" s="12"/>
      <c r="Q377" s="112"/>
      <c r="R377" s="31"/>
      <c r="S377" s="115"/>
      <c r="T377" s="93">
        <f t="shared" si="17"/>
        <v>0</v>
      </c>
      <c r="U377" s="356">
        <f t="shared" si="19"/>
        <v>13</v>
      </c>
    </row>
    <row r="378" spans="1:21" ht="18" customHeight="1">
      <c r="A378" s="826"/>
      <c r="B378" s="827"/>
      <c r="C378" s="829"/>
      <c r="D378" s="829"/>
      <c r="E378" s="201">
        <v>10</v>
      </c>
      <c r="F378" s="334"/>
      <c r="G378" s="334"/>
      <c r="H378" s="204"/>
      <c r="I378" s="205"/>
      <c r="J378" s="206"/>
      <c r="K378" s="205"/>
      <c r="L378" s="206"/>
      <c r="M378" s="207"/>
      <c r="N378" s="208"/>
      <c r="O378" s="209"/>
      <c r="P378" s="207"/>
      <c r="Q378" s="208"/>
      <c r="R378" s="210"/>
      <c r="S378" s="211"/>
      <c r="T378" s="278">
        <f t="shared" si="17"/>
        <v>0</v>
      </c>
      <c r="U378" s="356">
        <f t="shared" si="19"/>
        <v>13</v>
      </c>
    </row>
    <row r="379" spans="1:21" ht="18" customHeight="1">
      <c r="A379" s="826"/>
      <c r="B379" s="827"/>
      <c r="C379" s="829"/>
      <c r="D379" s="829"/>
      <c r="E379" s="201">
        <v>11</v>
      </c>
      <c r="F379" s="334"/>
      <c r="G379" s="334"/>
      <c r="H379" s="204"/>
      <c r="I379" s="205"/>
      <c r="J379" s="206"/>
      <c r="K379" s="205"/>
      <c r="L379" s="206"/>
      <c r="M379" s="207"/>
      <c r="N379" s="208"/>
      <c r="O379" s="209"/>
      <c r="P379" s="207"/>
      <c r="Q379" s="208"/>
      <c r="R379" s="210"/>
      <c r="S379" s="211"/>
      <c r="T379" s="278">
        <f t="shared" si="17"/>
        <v>0</v>
      </c>
      <c r="U379" s="356">
        <f t="shared" si="19"/>
        <v>13</v>
      </c>
    </row>
    <row r="380" spans="1:21" ht="18" customHeight="1">
      <c r="A380" s="826"/>
      <c r="B380" s="827"/>
      <c r="C380" s="829"/>
      <c r="D380" s="829"/>
      <c r="E380" s="201">
        <v>12</v>
      </c>
      <c r="F380" s="334"/>
      <c r="G380" s="334"/>
      <c r="H380" s="204"/>
      <c r="I380" s="205"/>
      <c r="J380" s="206"/>
      <c r="K380" s="205"/>
      <c r="L380" s="206"/>
      <c r="M380" s="207"/>
      <c r="N380" s="208"/>
      <c r="O380" s="209"/>
      <c r="P380" s="207"/>
      <c r="Q380" s="208"/>
      <c r="R380" s="210"/>
      <c r="S380" s="211"/>
      <c r="T380" s="278">
        <f t="shared" si="17"/>
        <v>0</v>
      </c>
      <c r="U380" s="356">
        <f t="shared" si="19"/>
        <v>13</v>
      </c>
    </row>
    <row r="381" spans="1:21" ht="18" customHeight="1">
      <c r="A381" s="826"/>
      <c r="B381" s="827"/>
      <c r="C381" s="829"/>
      <c r="D381" s="829"/>
      <c r="E381" s="201">
        <v>13</v>
      </c>
      <c r="F381" s="334"/>
      <c r="G381" s="334"/>
      <c r="H381" s="204"/>
      <c r="I381" s="205"/>
      <c r="J381" s="206"/>
      <c r="K381" s="205"/>
      <c r="L381" s="206"/>
      <c r="M381" s="207"/>
      <c r="N381" s="208"/>
      <c r="O381" s="209"/>
      <c r="P381" s="207"/>
      <c r="Q381" s="208"/>
      <c r="R381" s="210"/>
      <c r="S381" s="211"/>
      <c r="T381" s="278">
        <f t="shared" si="17"/>
        <v>0</v>
      </c>
      <c r="U381" s="356">
        <f t="shared" si="19"/>
        <v>13</v>
      </c>
    </row>
    <row r="382" spans="1:21" ht="18" customHeight="1">
      <c r="A382" s="826"/>
      <c r="B382" s="827"/>
      <c r="C382" s="829"/>
      <c r="D382" s="829"/>
      <c r="E382" s="201">
        <v>14</v>
      </c>
      <c r="F382" s="334"/>
      <c r="G382" s="334"/>
      <c r="H382" s="204"/>
      <c r="I382" s="205"/>
      <c r="J382" s="206"/>
      <c r="K382" s="205"/>
      <c r="L382" s="206"/>
      <c r="M382" s="207"/>
      <c r="N382" s="208"/>
      <c r="O382" s="209"/>
      <c r="P382" s="207"/>
      <c r="Q382" s="208"/>
      <c r="R382" s="210"/>
      <c r="S382" s="211"/>
      <c r="T382" s="278">
        <f t="shared" si="17"/>
        <v>0</v>
      </c>
      <c r="U382" s="356">
        <f t="shared" si="19"/>
        <v>13</v>
      </c>
    </row>
    <row r="383" spans="1:21" ht="18" customHeight="1">
      <c r="A383" s="826"/>
      <c r="B383" s="827"/>
      <c r="C383" s="829"/>
      <c r="D383" s="829"/>
      <c r="E383" s="201">
        <v>15</v>
      </c>
      <c r="F383" s="334"/>
      <c r="G383" s="334"/>
      <c r="H383" s="204"/>
      <c r="I383" s="205"/>
      <c r="J383" s="206"/>
      <c r="K383" s="205"/>
      <c r="L383" s="206"/>
      <c r="M383" s="207"/>
      <c r="N383" s="208"/>
      <c r="O383" s="209"/>
      <c r="P383" s="207"/>
      <c r="Q383" s="208"/>
      <c r="R383" s="210"/>
      <c r="S383" s="211"/>
      <c r="T383" s="278">
        <f t="shared" si="17"/>
        <v>0</v>
      </c>
      <c r="U383" s="356">
        <f t="shared" si="19"/>
        <v>13</v>
      </c>
    </row>
    <row r="384" spans="1:21" ht="18" customHeight="1">
      <c r="A384" s="826"/>
      <c r="B384" s="827"/>
      <c r="C384" s="829"/>
      <c r="D384" s="829"/>
      <c r="E384" s="201">
        <v>16</v>
      </c>
      <c r="F384" s="334"/>
      <c r="G384" s="334"/>
      <c r="H384" s="204"/>
      <c r="I384" s="205"/>
      <c r="J384" s="206"/>
      <c r="K384" s="205"/>
      <c r="L384" s="206"/>
      <c r="M384" s="207"/>
      <c r="N384" s="208"/>
      <c r="O384" s="209"/>
      <c r="P384" s="207"/>
      <c r="Q384" s="208"/>
      <c r="R384" s="210"/>
      <c r="S384" s="211"/>
      <c r="T384" s="278">
        <f t="shared" si="17"/>
        <v>0</v>
      </c>
      <c r="U384" s="356">
        <f t="shared" si="19"/>
        <v>13</v>
      </c>
    </row>
    <row r="385" spans="1:21" ht="18" customHeight="1">
      <c r="A385" s="826"/>
      <c r="B385" s="827"/>
      <c r="C385" s="829"/>
      <c r="D385" s="829"/>
      <c r="E385" s="201">
        <v>17</v>
      </c>
      <c r="F385" s="334"/>
      <c r="G385" s="334"/>
      <c r="H385" s="204"/>
      <c r="I385" s="205"/>
      <c r="J385" s="206"/>
      <c r="K385" s="205"/>
      <c r="L385" s="206"/>
      <c r="M385" s="207"/>
      <c r="N385" s="208"/>
      <c r="O385" s="209"/>
      <c r="P385" s="207"/>
      <c r="Q385" s="208"/>
      <c r="R385" s="210"/>
      <c r="S385" s="211"/>
      <c r="T385" s="278">
        <f t="shared" si="17"/>
        <v>0</v>
      </c>
      <c r="U385" s="356">
        <f t="shared" si="19"/>
        <v>13</v>
      </c>
    </row>
    <row r="386" spans="1:21" ht="18" customHeight="1">
      <c r="A386" s="826"/>
      <c r="B386" s="827"/>
      <c r="C386" s="829"/>
      <c r="D386" s="829"/>
      <c r="E386" s="201">
        <v>18</v>
      </c>
      <c r="F386" s="334"/>
      <c r="G386" s="334"/>
      <c r="H386" s="204"/>
      <c r="I386" s="205"/>
      <c r="J386" s="206"/>
      <c r="K386" s="205"/>
      <c r="L386" s="206"/>
      <c r="M386" s="207"/>
      <c r="N386" s="208"/>
      <c r="O386" s="209"/>
      <c r="P386" s="207"/>
      <c r="Q386" s="208"/>
      <c r="R386" s="210"/>
      <c r="S386" s="211"/>
      <c r="T386" s="278">
        <f t="shared" si="17"/>
        <v>0</v>
      </c>
      <c r="U386" s="356">
        <f t="shared" si="19"/>
        <v>13</v>
      </c>
    </row>
    <row r="387" spans="1:21" ht="18" customHeight="1">
      <c r="A387" s="826"/>
      <c r="B387" s="827"/>
      <c r="C387" s="829"/>
      <c r="D387" s="829"/>
      <c r="E387" s="201">
        <v>19</v>
      </c>
      <c r="F387" s="334"/>
      <c r="G387" s="334"/>
      <c r="H387" s="204"/>
      <c r="I387" s="205"/>
      <c r="J387" s="206"/>
      <c r="K387" s="205"/>
      <c r="L387" s="206"/>
      <c r="M387" s="207"/>
      <c r="N387" s="208"/>
      <c r="O387" s="209"/>
      <c r="P387" s="207"/>
      <c r="Q387" s="208"/>
      <c r="R387" s="210"/>
      <c r="S387" s="211"/>
      <c r="T387" s="278">
        <f t="shared" si="17"/>
        <v>0</v>
      </c>
      <c r="U387" s="356">
        <f t="shared" si="19"/>
        <v>13</v>
      </c>
    </row>
    <row r="388" spans="1:21" ht="18" customHeight="1">
      <c r="A388" s="826"/>
      <c r="B388" s="827"/>
      <c r="C388" s="829"/>
      <c r="D388" s="829"/>
      <c r="E388" s="201">
        <v>20</v>
      </c>
      <c r="F388" s="334"/>
      <c r="G388" s="334"/>
      <c r="H388" s="204"/>
      <c r="I388" s="205"/>
      <c r="J388" s="206"/>
      <c r="K388" s="205"/>
      <c r="L388" s="206"/>
      <c r="M388" s="207"/>
      <c r="N388" s="208"/>
      <c r="O388" s="209"/>
      <c r="P388" s="207"/>
      <c r="Q388" s="208"/>
      <c r="R388" s="210"/>
      <c r="S388" s="211"/>
      <c r="T388" s="278">
        <f t="shared" si="17"/>
        <v>0</v>
      </c>
      <c r="U388" s="356">
        <f t="shared" si="19"/>
        <v>13</v>
      </c>
    </row>
    <row r="389" spans="1:21" ht="18" customHeight="1">
      <c r="A389" s="826"/>
      <c r="B389" s="827"/>
      <c r="C389" s="829"/>
      <c r="D389" s="829"/>
      <c r="E389" s="201">
        <v>21</v>
      </c>
      <c r="F389" s="334"/>
      <c r="G389" s="334"/>
      <c r="H389" s="204"/>
      <c r="I389" s="205"/>
      <c r="J389" s="206"/>
      <c r="K389" s="205"/>
      <c r="L389" s="206"/>
      <c r="M389" s="207"/>
      <c r="N389" s="208"/>
      <c r="O389" s="209"/>
      <c r="P389" s="207"/>
      <c r="Q389" s="208"/>
      <c r="R389" s="210"/>
      <c r="S389" s="211"/>
      <c r="T389" s="278">
        <f t="shared" si="17"/>
        <v>0</v>
      </c>
      <c r="U389" s="356">
        <f t="shared" si="19"/>
        <v>13</v>
      </c>
    </row>
    <row r="390" spans="1:21" ht="18" customHeight="1">
      <c r="A390" s="826"/>
      <c r="B390" s="827"/>
      <c r="C390" s="829"/>
      <c r="D390" s="829"/>
      <c r="E390" s="201">
        <v>22</v>
      </c>
      <c r="F390" s="334"/>
      <c r="G390" s="334"/>
      <c r="H390" s="204"/>
      <c r="I390" s="205"/>
      <c r="J390" s="206"/>
      <c r="K390" s="205"/>
      <c r="L390" s="206"/>
      <c r="M390" s="207"/>
      <c r="N390" s="208"/>
      <c r="O390" s="209"/>
      <c r="P390" s="207"/>
      <c r="Q390" s="208"/>
      <c r="R390" s="210"/>
      <c r="S390" s="211"/>
      <c r="T390" s="278">
        <f t="shared" si="17"/>
        <v>0</v>
      </c>
      <c r="U390" s="356">
        <f t="shared" si="19"/>
        <v>13</v>
      </c>
    </row>
    <row r="391" spans="1:21" ht="18" customHeight="1">
      <c r="A391" s="826"/>
      <c r="B391" s="827"/>
      <c r="C391" s="829"/>
      <c r="D391" s="829"/>
      <c r="E391" s="201">
        <v>23</v>
      </c>
      <c r="F391" s="334"/>
      <c r="G391" s="334"/>
      <c r="H391" s="204"/>
      <c r="I391" s="205"/>
      <c r="J391" s="206"/>
      <c r="K391" s="205"/>
      <c r="L391" s="206"/>
      <c r="M391" s="207"/>
      <c r="N391" s="208"/>
      <c r="O391" s="209"/>
      <c r="P391" s="207"/>
      <c r="Q391" s="208"/>
      <c r="R391" s="210"/>
      <c r="S391" s="211"/>
      <c r="T391" s="278">
        <f t="shared" si="17"/>
        <v>0</v>
      </c>
      <c r="U391" s="356">
        <f t="shared" si="19"/>
        <v>13</v>
      </c>
    </row>
    <row r="392" spans="1:21" ht="18" customHeight="1">
      <c r="A392" s="826"/>
      <c r="B392" s="827"/>
      <c r="C392" s="829"/>
      <c r="D392" s="829"/>
      <c r="E392" s="201">
        <v>24</v>
      </c>
      <c r="F392" s="334"/>
      <c r="G392" s="334"/>
      <c r="H392" s="204"/>
      <c r="I392" s="205"/>
      <c r="J392" s="206"/>
      <c r="K392" s="205"/>
      <c r="L392" s="206"/>
      <c r="M392" s="207"/>
      <c r="N392" s="208"/>
      <c r="O392" s="209"/>
      <c r="P392" s="207"/>
      <c r="Q392" s="208"/>
      <c r="R392" s="210"/>
      <c r="S392" s="211"/>
      <c r="T392" s="278">
        <f t="shared" si="17"/>
        <v>0</v>
      </c>
      <c r="U392" s="356">
        <f t="shared" si="19"/>
        <v>13</v>
      </c>
    </row>
    <row r="393" spans="1:21" ht="18" customHeight="1">
      <c r="A393" s="826"/>
      <c r="B393" s="827"/>
      <c r="C393" s="829"/>
      <c r="D393" s="829"/>
      <c r="E393" s="201">
        <v>25</v>
      </c>
      <c r="F393" s="334"/>
      <c r="G393" s="334"/>
      <c r="H393" s="204"/>
      <c r="I393" s="205"/>
      <c r="J393" s="206"/>
      <c r="K393" s="205"/>
      <c r="L393" s="206"/>
      <c r="M393" s="207"/>
      <c r="N393" s="208"/>
      <c r="O393" s="209"/>
      <c r="P393" s="207"/>
      <c r="Q393" s="208"/>
      <c r="R393" s="210"/>
      <c r="S393" s="211"/>
      <c r="T393" s="278">
        <f t="shared" si="17"/>
        <v>0</v>
      </c>
      <c r="U393" s="356">
        <f t="shared" si="19"/>
        <v>13</v>
      </c>
    </row>
    <row r="394" spans="1:21" ht="18" customHeight="1">
      <c r="A394" s="826"/>
      <c r="B394" s="827"/>
      <c r="C394" s="829"/>
      <c r="D394" s="829"/>
      <c r="E394" s="201">
        <v>26</v>
      </c>
      <c r="F394" s="334"/>
      <c r="G394" s="334"/>
      <c r="H394" s="204"/>
      <c r="I394" s="205"/>
      <c r="J394" s="206"/>
      <c r="K394" s="205"/>
      <c r="L394" s="206"/>
      <c r="M394" s="207"/>
      <c r="N394" s="208"/>
      <c r="O394" s="209"/>
      <c r="P394" s="207"/>
      <c r="Q394" s="208"/>
      <c r="R394" s="210"/>
      <c r="S394" s="211"/>
      <c r="T394" s="278">
        <f t="shared" si="17"/>
        <v>0</v>
      </c>
      <c r="U394" s="356">
        <f t="shared" si="19"/>
        <v>13</v>
      </c>
    </row>
    <row r="395" spans="1:21" ht="18" customHeight="1">
      <c r="A395" s="826"/>
      <c r="B395" s="827"/>
      <c r="C395" s="829"/>
      <c r="D395" s="829"/>
      <c r="E395" s="201">
        <v>27</v>
      </c>
      <c r="F395" s="334"/>
      <c r="G395" s="334"/>
      <c r="H395" s="204"/>
      <c r="I395" s="205"/>
      <c r="J395" s="206"/>
      <c r="K395" s="205"/>
      <c r="L395" s="206"/>
      <c r="M395" s="207"/>
      <c r="N395" s="208"/>
      <c r="O395" s="209"/>
      <c r="P395" s="207"/>
      <c r="Q395" s="208"/>
      <c r="R395" s="210"/>
      <c r="S395" s="211"/>
      <c r="T395" s="278">
        <f t="shared" si="17"/>
        <v>0</v>
      </c>
      <c r="U395" s="356">
        <f t="shared" si="19"/>
        <v>13</v>
      </c>
    </row>
    <row r="396" spans="1:21" ht="18" customHeight="1">
      <c r="A396" s="826"/>
      <c r="B396" s="827"/>
      <c r="C396" s="829"/>
      <c r="D396" s="829"/>
      <c r="E396" s="201">
        <v>28</v>
      </c>
      <c r="F396" s="334"/>
      <c r="G396" s="334"/>
      <c r="H396" s="204"/>
      <c r="I396" s="205"/>
      <c r="J396" s="206"/>
      <c r="K396" s="205"/>
      <c r="L396" s="206"/>
      <c r="M396" s="207"/>
      <c r="N396" s="208"/>
      <c r="O396" s="209"/>
      <c r="P396" s="207"/>
      <c r="Q396" s="208"/>
      <c r="R396" s="210"/>
      <c r="S396" s="211"/>
      <c r="T396" s="278">
        <f t="shared" si="17"/>
        <v>0</v>
      </c>
      <c r="U396" s="356">
        <f t="shared" si="19"/>
        <v>13</v>
      </c>
    </row>
    <row r="397" spans="1:21" ht="18" customHeight="1">
      <c r="A397" s="826"/>
      <c r="B397" s="827"/>
      <c r="C397" s="829"/>
      <c r="D397" s="829"/>
      <c r="E397" s="201">
        <v>29</v>
      </c>
      <c r="F397" s="334"/>
      <c r="G397" s="334"/>
      <c r="H397" s="204"/>
      <c r="I397" s="205"/>
      <c r="J397" s="206"/>
      <c r="K397" s="205"/>
      <c r="L397" s="206"/>
      <c r="M397" s="207"/>
      <c r="N397" s="208"/>
      <c r="O397" s="209"/>
      <c r="P397" s="207"/>
      <c r="Q397" s="208"/>
      <c r="R397" s="210"/>
      <c r="S397" s="211"/>
      <c r="T397" s="278">
        <f t="shared" si="17"/>
        <v>0</v>
      </c>
      <c r="U397" s="356">
        <f t="shared" si="19"/>
        <v>13</v>
      </c>
    </row>
    <row r="398" spans="1:21" ht="18" customHeight="1">
      <c r="A398" s="834"/>
      <c r="B398" s="835"/>
      <c r="C398" s="829"/>
      <c r="D398" s="829"/>
      <c r="E398" s="277">
        <v>30</v>
      </c>
      <c r="F398" s="375"/>
      <c r="G398" s="375"/>
      <c r="H398" s="134"/>
      <c r="I398" s="135"/>
      <c r="J398" s="212"/>
      <c r="K398" s="135"/>
      <c r="L398" s="212"/>
      <c r="M398" s="27"/>
      <c r="N398" s="120"/>
      <c r="O398" s="109"/>
      <c r="P398" s="27"/>
      <c r="Q398" s="120"/>
      <c r="R398" s="32"/>
      <c r="S398" s="122"/>
      <c r="T398" s="136">
        <f t="shared" si="17"/>
        <v>0</v>
      </c>
      <c r="U398" s="356">
        <f t="shared" si="19"/>
        <v>13</v>
      </c>
    </row>
    <row r="399" spans="1:21" ht="18" customHeight="1">
      <c r="A399" s="824">
        <v>14</v>
      </c>
      <c r="B399" s="825"/>
      <c r="C399" s="828" t="str">
        <f>IF(ISERROR(VLOOKUP($A399,【大規模】地域番号①!$BD:$BF,2,FALSE)),"",VLOOKUP($A399,【大規模】地域番号①!$BD:$BF,2,FALSE))</f>
        <v/>
      </c>
      <c r="D399" s="828" t="str">
        <f>IF(ISERROR(VLOOKUP($A399,【大規模】地域番号①!$BD:$BF,3,FALSE)),"",VLOOKUP($A399,【大規模】地域番号①!$BD:$BF,3,FALSE))</f>
        <v/>
      </c>
      <c r="E399" s="201">
        <v>1</v>
      </c>
      <c r="F399" s="334"/>
      <c r="G399" s="334"/>
      <c r="H399" s="176"/>
      <c r="I399" s="177"/>
      <c r="J399" s="178"/>
      <c r="K399" s="180"/>
      <c r="L399" s="181"/>
      <c r="M399" s="179"/>
      <c r="N399" s="180"/>
      <c r="O399" s="181"/>
      <c r="P399" s="179"/>
      <c r="Q399" s="180"/>
      <c r="R399" s="182"/>
      <c r="S399" s="183"/>
      <c r="T399" s="257">
        <f t="shared" si="17"/>
        <v>0</v>
      </c>
      <c r="U399" s="356">
        <f>$A$399</f>
        <v>14</v>
      </c>
    </row>
    <row r="400" spans="1:21" ht="18" customHeight="1">
      <c r="A400" s="826"/>
      <c r="B400" s="827"/>
      <c r="C400" s="829"/>
      <c r="D400" s="829"/>
      <c r="E400" s="201">
        <v>2</v>
      </c>
      <c r="F400" s="334"/>
      <c r="G400" s="334"/>
      <c r="H400" s="128"/>
      <c r="I400" s="111"/>
      <c r="J400" s="106"/>
      <c r="K400" s="112"/>
      <c r="L400" s="107"/>
      <c r="M400" s="12"/>
      <c r="N400" s="112"/>
      <c r="O400" s="107"/>
      <c r="P400" s="12"/>
      <c r="Q400" s="112"/>
      <c r="R400" s="31"/>
      <c r="S400" s="115"/>
      <c r="T400" s="93">
        <f t="shared" si="17"/>
        <v>0</v>
      </c>
      <c r="U400" s="356">
        <f t="shared" ref="U400:U428" si="20">$A$399</f>
        <v>14</v>
      </c>
    </row>
    <row r="401" spans="1:21" ht="18" customHeight="1">
      <c r="A401" s="826"/>
      <c r="B401" s="827"/>
      <c r="C401" s="829"/>
      <c r="D401" s="829"/>
      <c r="E401" s="201">
        <v>3</v>
      </c>
      <c r="F401" s="334"/>
      <c r="G401" s="334"/>
      <c r="H401" s="128"/>
      <c r="I401" s="111"/>
      <c r="J401" s="106"/>
      <c r="K401" s="112"/>
      <c r="L401" s="107"/>
      <c r="M401" s="12"/>
      <c r="N401" s="112"/>
      <c r="O401" s="107"/>
      <c r="P401" s="12"/>
      <c r="Q401" s="112"/>
      <c r="R401" s="31"/>
      <c r="S401" s="115"/>
      <c r="T401" s="93">
        <f t="shared" si="17"/>
        <v>0</v>
      </c>
      <c r="U401" s="356">
        <f t="shared" si="20"/>
        <v>14</v>
      </c>
    </row>
    <row r="402" spans="1:21" ht="18" customHeight="1">
      <c r="A402" s="826"/>
      <c r="B402" s="827"/>
      <c r="C402" s="829"/>
      <c r="D402" s="829"/>
      <c r="E402" s="201">
        <v>4</v>
      </c>
      <c r="F402" s="334"/>
      <c r="G402" s="334"/>
      <c r="H402" s="128"/>
      <c r="I402" s="111"/>
      <c r="J402" s="106"/>
      <c r="K402" s="112"/>
      <c r="L402" s="107"/>
      <c r="M402" s="12"/>
      <c r="N402" s="112"/>
      <c r="O402" s="107"/>
      <c r="P402" s="12"/>
      <c r="Q402" s="112"/>
      <c r="R402" s="31"/>
      <c r="S402" s="115"/>
      <c r="T402" s="93">
        <f t="shared" ref="T402:T465" si="21">IF(J402="",0,INT(SUM(PRODUCT(J402,L402,O402),R402)))</f>
        <v>0</v>
      </c>
      <c r="U402" s="356">
        <f t="shared" si="20"/>
        <v>14</v>
      </c>
    </row>
    <row r="403" spans="1:21" ht="18" customHeight="1">
      <c r="A403" s="826"/>
      <c r="B403" s="827"/>
      <c r="C403" s="829"/>
      <c r="D403" s="829"/>
      <c r="E403" s="201">
        <v>5</v>
      </c>
      <c r="F403" s="334"/>
      <c r="G403" s="334"/>
      <c r="H403" s="128"/>
      <c r="I403" s="111"/>
      <c r="J403" s="106"/>
      <c r="K403" s="112"/>
      <c r="L403" s="107"/>
      <c r="M403" s="12"/>
      <c r="N403" s="112"/>
      <c r="O403" s="107"/>
      <c r="P403" s="12"/>
      <c r="Q403" s="112"/>
      <c r="R403" s="31"/>
      <c r="S403" s="115"/>
      <c r="T403" s="93">
        <f t="shared" si="21"/>
        <v>0</v>
      </c>
      <c r="U403" s="356">
        <f t="shared" si="20"/>
        <v>14</v>
      </c>
    </row>
    <row r="404" spans="1:21" ht="18" customHeight="1">
      <c r="A404" s="826"/>
      <c r="B404" s="827"/>
      <c r="C404" s="829"/>
      <c r="D404" s="829"/>
      <c r="E404" s="201">
        <v>6</v>
      </c>
      <c r="F404" s="334"/>
      <c r="G404" s="334"/>
      <c r="H404" s="128"/>
      <c r="I404" s="111"/>
      <c r="J404" s="106"/>
      <c r="K404" s="111"/>
      <c r="L404" s="106"/>
      <c r="M404" s="12"/>
      <c r="N404" s="111"/>
      <c r="O404" s="107"/>
      <c r="P404" s="25"/>
      <c r="Q404" s="112"/>
      <c r="R404" s="31"/>
      <c r="S404" s="115"/>
      <c r="T404" s="93">
        <f t="shared" si="21"/>
        <v>0</v>
      </c>
      <c r="U404" s="356">
        <f t="shared" si="20"/>
        <v>14</v>
      </c>
    </row>
    <row r="405" spans="1:21" ht="18" customHeight="1">
      <c r="A405" s="826"/>
      <c r="B405" s="827"/>
      <c r="C405" s="829"/>
      <c r="D405" s="829"/>
      <c r="E405" s="201">
        <v>7</v>
      </c>
      <c r="F405" s="334"/>
      <c r="G405" s="334"/>
      <c r="H405" s="128"/>
      <c r="I405" s="111"/>
      <c r="J405" s="106"/>
      <c r="K405" s="111"/>
      <c r="L405" s="106"/>
      <c r="M405" s="12"/>
      <c r="N405" s="111"/>
      <c r="O405" s="107"/>
      <c r="P405" s="25"/>
      <c r="Q405" s="112"/>
      <c r="R405" s="31"/>
      <c r="S405" s="115"/>
      <c r="T405" s="93">
        <f t="shared" si="21"/>
        <v>0</v>
      </c>
      <c r="U405" s="356">
        <f t="shared" si="20"/>
        <v>14</v>
      </c>
    </row>
    <row r="406" spans="1:21" ht="18" customHeight="1">
      <c r="A406" s="826"/>
      <c r="B406" s="827"/>
      <c r="C406" s="829"/>
      <c r="D406" s="829"/>
      <c r="E406" s="201">
        <v>8</v>
      </c>
      <c r="F406" s="334"/>
      <c r="G406" s="334"/>
      <c r="H406" s="128"/>
      <c r="I406" s="111"/>
      <c r="J406" s="106"/>
      <c r="K406" s="111"/>
      <c r="L406" s="106"/>
      <c r="M406" s="12"/>
      <c r="N406" s="111"/>
      <c r="O406" s="107"/>
      <c r="P406" s="25"/>
      <c r="Q406" s="112"/>
      <c r="R406" s="31"/>
      <c r="S406" s="115"/>
      <c r="T406" s="93">
        <f t="shared" si="21"/>
        <v>0</v>
      </c>
      <c r="U406" s="356">
        <f t="shared" si="20"/>
        <v>14</v>
      </c>
    </row>
    <row r="407" spans="1:21" ht="18" customHeight="1">
      <c r="A407" s="826"/>
      <c r="B407" s="827"/>
      <c r="C407" s="829"/>
      <c r="D407" s="829"/>
      <c r="E407" s="201">
        <v>9</v>
      </c>
      <c r="F407" s="334"/>
      <c r="G407" s="334"/>
      <c r="H407" s="128"/>
      <c r="I407" s="111"/>
      <c r="J407" s="106"/>
      <c r="K407" s="111"/>
      <c r="L407" s="106"/>
      <c r="M407" s="12"/>
      <c r="N407" s="112"/>
      <c r="O407" s="107"/>
      <c r="P407" s="12"/>
      <c r="Q407" s="112"/>
      <c r="R407" s="31"/>
      <c r="S407" s="115"/>
      <c r="T407" s="93">
        <f t="shared" si="21"/>
        <v>0</v>
      </c>
      <c r="U407" s="356">
        <f t="shared" si="20"/>
        <v>14</v>
      </c>
    </row>
    <row r="408" spans="1:21" ht="18" customHeight="1">
      <c r="A408" s="826"/>
      <c r="B408" s="827"/>
      <c r="C408" s="829"/>
      <c r="D408" s="829"/>
      <c r="E408" s="201">
        <v>10</v>
      </c>
      <c r="F408" s="334"/>
      <c r="G408" s="334"/>
      <c r="H408" s="204"/>
      <c r="I408" s="205"/>
      <c r="J408" s="206"/>
      <c r="K408" s="205"/>
      <c r="L408" s="206"/>
      <c r="M408" s="207"/>
      <c r="N408" s="208"/>
      <c r="O408" s="209"/>
      <c r="P408" s="207"/>
      <c r="Q408" s="208"/>
      <c r="R408" s="210"/>
      <c r="S408" s="211"/>
      <c r="T408" s="278">
        <f t="shared" si="21"/>
        <v>0</v>
      </c>
      <c r="U408" s="356">
        <f t="shared" si="20"/>
        <v>14</v>
      </c>
    </row>
    <row r="409" spans="1:21" ht="18" customHeight="1">
      <c r="A409" s="826"/>
      <c r="B409" s="827"/>
      <c r="C409" s="829"/>
      <c r="D409" s="829"/>
      <c r="E409" s="201">
        <v>11</v>
      </c>
      <c r="F409" s="334"/>
      <c r="G409" s="334"/>
      <c r="H409" s="204"/>
      <c r="I409" s="205"/>
      <c r="J409" s="206"/>
      <c r="K409" s="205"/>
      <c r="L409" s="206"/>
      <c r="M409" s="207"/>
      <c r="N409" s="208"/>
      <c r="O409" s="209"/>
      <c r="P409" s="207"/>
      <c r="Q409" s="208"/>
      <c r="R409" s="210"/>
      <c r="S409" s="211"/>
      <c r="T409" s="278">
        <f t="shared" si="21"/>
        <v>0</v>
      </c>
      <c r="U409" s="356">
        <f t="shared" si="20"/>
        <v>14</v>
      </c>
    </row>
    <row r="410" spans="1:21" ht="18" customHeight="1">
      <c r="A410" s="826"/>
      <c r="B410" s="827"/>
      <c r="C410" s="829"/>
      <c r="D410" s="829"/>
      <c r="E410" s="201">
        <v>12</v>
      </c>
      <c r="F410" s="334"/>
      <c r="G410" s="334"/>
      <c r="H410" s="204"/>
      <c r="I410" s="205"/>
      <c r="J410" s="206"/>
      <c r="K410" s="205"/>
      <c r="L410" s="206"/>
      <c r="M410" s="207"/>
      <c r="N410" s="208"/>
      <c r="O410" s="209"/>
      <c r="P410" s="207"/>
      <c r="Q410" s="208"/>
      <c r="R410" s="210"/>
      <c r="S410" s="211"/>
      <c r="T410" s="278">
        <f t="shared" si="21"/>
        <v>0</v>
      </c>
      <c r="U410" s="356">
        <f t="shared" si="20"/>
        <v>14</v>
      </c>
    </row>
    <row r="411" spans="1:21" ht="18" customHeight="1">
      <c r="A411" s="826"/>
      <c r="B411" s="827"/>
      <c r="C411" s="829"/>
      <c r="D411" s="829"/>
      <c r="E411" s="201">
        <v>13</v>
      </c>
      <c r="F411" s="334"/>
      <c r="G411" s="334"/>
      <c r="H411" s="204"/>
      <c r="I411" s="205"/>
      <c r="J411" s="206"/>
      <c r="K411" s="205"/>
      <c r="L411" s="206"/>
      <c r="M411" s="207"/>
      <c r="N411" s="208"/>
      <c r="O411" s="209"/>
      <c r="P411" s="207"/>
      <c r="Q411" s="208"/>
      <c r="R411" s="210"/>
      <c r="S411" s="211"/>
      <c r="T411" s="278">
        <f t="shared" si="21"/>
        <v>0</v>
      </c>
      <c r="U411" s="356">
        <f t="shared" si="20"/>
        <v>14</v>
      </c>
    </row>
    <row r="412" spans="1:21" ht="18" customHeight="1">
      <c r="A412" s="826"/>
      <c r="B412" s="827"/>
      <c r="C412" s="829"/>
      <c r="D412" s="829"/>
      <c r="E412" s="201">
        <v>14</v>
      </c>
      <c r="F412" s="334"/>
      <c r="G412" s="334"/>
      <c r="H412" s="204"/>
      <c r="I412" s="205"/>
      <c r="J412" s="206"/>
      <c r="K412" s="205"/>
      <c r="L412" s="206"/>
      <c r="M412" s="207"/>
      <c r="N412" s="208"/>
      <c r="O412" s="209"/>
      <c r="P412" s="207"/>
      <c r="Q412" s="208"/>
      <c r="R412" s="210"/>
      <c r="S412" s="211"/>
      <c r="T412" s="278">
        <f t="shared" si="21"/>
        <v>0</v>
      </c>
      <c r="U412" s="356">
        <f t="shared" si="20"/>
        <v>14</v>
      </c>
    </row>
    <row r="413" spans="1:21" ht="18" customHeight="1">
      <c r="A413" s="826"/>
      <c r="B413" s="827"/>
      <c r="C413" s="829"/>
      <c r="D413" s="829"/>
      <c r="E413" s="201">
        <v>15</v>
      </c>
      <c r="F413" s="334"/>
      <c r="G413" s="334"/>
      <c r="H413" s="204"/>
      <c r="I413" s="205"/>
      <c r="J413" s="206"/>
      <c r="K413" s="205"/>
      <c r="L413" s="206"/>
      <c r="M413" s="207"/>
      <c r="N413" s="208"/>
      <c r="O413" s="209"/>
      <c r="P413" s="207"/>
      <c r="Q413" s="208"/>
      <c r="R413" s="210"/>
      <c r="S413" s="211"/>
      <c r="T413" s="278">
        <f t="shared" si="21"/>
        <v>0</v>
      </c>
      <c r="U413" s="356">
        <f t="shared" si="20"/>
        <v>14</v>
      </c>
    </row>
    <row r="414" spans="1:21" ht="18" customHeight="1">
      <c r="A414" s="826"/>
      <c r="B414" s="827"/>
      <c r="C414" s="829"/>
      <c r="D414" s="829"/>
      <c r="E414" s="201">
        <v>16</v>
      </c>
      <c r="F414" s="334"/>
      <c r="G414" s="334"/>
      <c r="H414" s="204"/>
      <c r="I414" s="205"/>
      <c r="J414" s="206"/>
      <c r="K414" s="205"/>
      <c r="L414" s="206"/>
      <c r="M414" s="207"/>
      <c r="N414" s="208"/>
      <c r="O414" s="209"/>
      <c r="P414" s="207"/>
      <c r="Q414" s="208"/>
      <c r="R414" s="210"/>
      <c r="S414" s="211"/>
      <c r="T414" s="278">
        <f t="shared" si="21"/>
        <v>0</v>
      </c>
      <c r="U414" s="356">
        <f t="shared" si="20"/>
        <v>14</v>
      </c>
    </row>
    <row r="415" spans="1:21" ht="18" customHeight="1">
      <c r="A415" s="826"/>
      <c r="B415" s="827"/>
      <c r="C415" s="829"/>
      <c r="D415" s="829"/>
      <c r="E415" s="201">
        <v>17</v>
      </c>
      <c r="F415" s="334"/>
      <c r="G415" s="334"/>
      <c r="H415" s="204"/>
      <c r="I415" s="205"/>
      <c r="J415" s="206"/>
      <c r="K415" s="205"/>
      <c r="L415" s="206"/>
      <c r="M415" s="207"/>
      <c r="N415" s="208"/>
      <c r="O415" s="209"/>
      <c r="P415" s="207"/>
      <c r="Q415" s="208"/>
      <c r="R415" s="210"/>
      <c r="S415" s="211"/>
      <c r="T415" s="278">
        <f t="shared" si="21"/>
        <v>0</v>
      </c>
      <c r="U415" s="356">
        <f t="shared" si="20"/>
        <v>14</v>
      </c>
    </row>
    <row r="416" spans="1:21" ht="18" customHeight="1">
      <c r="A416" s="826"/>
      <c r="B416" s="827"/>
      <c r="C416" s="829"/>
      <c r="D416" s="829"/>
      <c r="E416" s="201">
        <v>18</v>
      </c>
      <c r="F416" s="334"/>
      <c r="G416" s="334"/>
      <c r="H416" s="204"/>
      <c r="I416" s="205"/>
      <c r="J416" s="206"/>
      <c r="K416" s="205"/>
      <c r="L416" s="206"/>
      <c r="M416" s="207"/>
      <c r="N416" s="208"/>
      <c r="O416" s="209"/>
      <c r="P416" s="207"/>
      <c r="Q416" s="208"/>
      <c r="R416" s="210"/>
      <c r="S416" s="211"/>
      <c r="T416" s="278">
        <f t="shared" si="21"/>
        <v>0</v>
      </c>
      <c r="U416" s="356">
        <f t="shared" si="20"/>
        <v>14</v>
      </c>
    </row>
    <row r="417" spans="1:21" ht="18" customHeight="1">
      <c r="A417" s="826"/>
      <c r="B417" s="827"/>
      <c r="C417" s="829"/>
      <c r="D417" s="829"/>
      <c r="E417" s="201">
        <v>19</v>
      </c>
      <c r="F417" s="334"/>
      <c r="G417" s="334"/>
      <c r="H417" s="204"/>
      <c r="I417" s="205"/>
      <c r="J417" s="206"/>
      <c r="K417" s="205"/>
      <c r="L417" s="206"/>
      <c r="M417" s="207"/>
      <c r="N417" s="208"/>
      <c r="O417" s="209"/>
      <c r="P417" s="207"/>
      <c r="Q417" s="208"/>
      <c r="R417" s="210"/>
      <c r="S417" s="211"/>
      <c r="T417" s="278">
        <f t="shared" si="21"/>
        <v>0</v>
      </c>
      <c r="U417" s="356">
        <f t="shared" si="20"/>
        <v>14</v>
      </c>
    </row>
    <row r="418" spans="1:21" ht="18" customHeight="1">
      <c r="A418" s="826"/>
      <c r="B418" s="827"/>
      <c r="C418" s="829"/>
      <c r="D418" s="829"/>
      <c r="E418" s="201">
        <v>20</v>
      </c>
      <c r="F418" s="334"/>
      <c r="G418" s="334"/>
      <c r="H418" s="204"/>
      <c r="I418" s="205"/>
      <c r="J418" s="206"/>
      <c r="K418" s="205"/>
      <c r="L418" s="206"/>
      <c r="M418" s="207"/>
      <c r="N418" s="208"/>
      <c r="O418" s="209"/>
      <c r="P418" s="207"/>
      <c r="Q418" s="208"/>
      <c r="R418" s="210"/>
      <c r="S418" s="211"/>
      <c r="T418" s="278">
        <f t="shared" si="21"/>
        <v>0</v>
      </c>
      <c r="U418" s="356">
        <f t="shared" si="20"/>
        <v>14</v>
      </c>
    </row>
    <row r="419" spans="1:21" ht="18" customHeight="1">
      <c r="A419" s="826"/>
      <c r="B419" s="827"/>
      <c r="C419" s="829"/>
      <c r="D419" s="829"/>
      <c r="E419" s="201">
        <v>21</v>
      </c>
      <c r="F419" s="334"/>
      <c r="G419" s="334"/>
      <c r="H419" s="204"/>
      <c r="I419" s="205"/>
      <c r="J419" s="206"/>
      <c r="K419" s="205"/>
      <c r="L419" s="206"/>
      <c r="M419" s="207"/>
      <c r="N419" s="208"/>
      <c r="O419" s="209"/>
      <c r="P419" s="207"/>
      <c r="Q419" s="208"/>
      <c r="R419" s="210"/>
      <c r="S419" s="211"/>
      <c r="T419" s="278">
        <f t="shared" si="21"/>
        <v>0</v>
      </c>
      <c r="U419" s="356">
        <f t="shared" si="20"/>
        <v>14</v>
      </c>
    </row>
    <row r="420" spans="1:21" ht="18" customHeight="1">
      <c r="A420" s="826"/>
      <c r="B420" s="827"/>
      <c r="C420" s="829"/>
      <c r="D420" s="829"/>
      <c r="E420" s="201">
        <v>22</v>
      </c>
      <c r="F420" s="334"/>
      <c r="G420" s="334"/>
      <c r="H420" s="204"/>
      <c r="I420" s="205"/>
      <c r="J420" s="206"/>
      <c r="K420" s="205"/>
      <c r="L420" s="206"/>
      <c r="M420" s="207"/>
      <c r="N420" s="208"/>
      <c r="O420" s="209"/>
      <c r="P420" s="207"/>
      <c r="Q420" s="208"/>
      <c r="R420" s="210"/>
      <c r="S420" s="211"/>
      <c r="T420" s="278">
        <f t="shared" si="21"/>
        <v>0</v>
      </c>
      <c r="U420" s="356">
        <f t="shared" si="20"/>
        <v>14</v>
      </c>
    </row>
    <row r="421" spans="1:21" ht="18" customHeight="1">
      <c r="A421" s="826"/>
      <c r="B421" s="827"/>
      <c r="C421" s="829"/>
      <c r="D421" s="829"/>
      <c r="E421" s="201">
        <v>23</v>
      </c>
      <c r="F421" s="334"/>
      <c r="G421" s="334"/>
      <c r="H421" s="204"/>
      <c r="I421" s="205"/>
      <c r="J421" s="206"/>
      <c r="K421" s="205"/>
      <c r="L421" s="206"/>
      <c r="M421" s="207"/>
      <c r="N421" s="208"/>
      <c r="O421" s="209"/>
      <c r="P421" s="207"/>
      <c r="Q421" s="208"/>
      <c r="R421" s="210"/>
      <c r="S421" s="211"/>
      <c r="T421" s="278">
        <f t="shared" si="21"/>
        <v>0</v>
      </c>
      <c r="U421" s="356">
        <f t="shared" si="20"/>
        <v>14</v>
      </c>
    </row>
    <row r="422" spans="1:21" ht="18" customHeight="1">
      <c r="A422" s="826"/>
      <c r="B422" s="827"/>
      <c r="C422" s="829"/>
      <c r="D422" s="829"/>
      <c r="E422" s="201">
        <v>24</v>
      </c>
      <c r="F422" s="334"/>
      <c r="G422" s="334"/>
      <c r="H422" s="204"/>
      <c r="I422" s="205"/>
      <c r="J422" s="206"/>
      <c r="K422" s="205"/>
      <c r="L422" s="206"/>
      <c r="M422" s="207"/>
      <c r="N422" s="208"/>
      <c r="O422" s="209"/>
      <c r="P422" s="207"/>
      <c r="Q422" s="208"/>
      <c r="R422" s="210"/>
      <c r="S422" s="211"/>
      <c r="T422" s="278">
        <f t="shared" si="21"/>
        <v>0</v>
      </c>
      <c r="U422" s="356">
        <f t="shared" si="20"/>
        <v>14</v>
      </c>
    </row>
    <row r="423" spans="1:21" ht="18" customHeight="1">
      <c r="A423" s="826"/>
      <c r="B423" s="827"/>
      <c r="C423" s="829"/>
      <c r="D423" s="829"/>
      <c r="E423" s="201">
        <v>25</v>
      </c>
      <c r="F423" s="334"/>
      <c r="G423" s="334"/>
      <c r="H423" s="204"/>
      <c r="I423" s="205"/>
      <c r="J423" s="206"/>
      <c r="K423" s="205"/>
      <c r="L423" s="206"/>
      <c r="M423" s="207"/>
      <c r="N423" s="208"/>
      <c r="O423" s="209"/>
      <c r="P423" s="207"/>
      <c r="Q423" s="208"/>
      <c r="R423" s="210"/>
      <c r="S423" s="211"/>
      <c r="T423" s="278">
        <f t="shared" si="21"/>
        <v>0</v>
      </c>
      <c r="U423" s="356">
        <f t="shared" si="20"/>
        <v>14</v>
      </c>
    </row>
    <row r="424" spans="1:21" ht="18" customHeight="1">
      <c r="A424" s="826"/>
      <c r="B424" s="827"/>
      <c r="C424" s="829"/>
      <c r="D424" s="829"/>
      <c r="E424" s="201">
        <v>26</v>
      </c>
      <c r="F424" s="334"/>
      <c r="G424" s="334"/>
      <c r="H424" s="204"/>
      <c r="I424" s="205"/>
      <c r="J424" s="206"/>
      <c r="K424" s="205"/>
      <c r="L424" s="206"/>
      <c r="M424" s="207"/>
      <c r="N424" s="208"/>
      <c r="O424" s="209"/>
      <c r="P424" s="207"/>
      <c r="Q424" s="208"/>
      <c r="R424" s="210"/>
      <c r="S424" s="211"/>
      <c r="T424" s="278">
        <f t="shared" si="21"/>
        <v>0</v>
      </c>
      <c r="U424" s="356">
        <f t="shared" si="20"/>
        <v>14</v>
      </c>
    </row>
    <row r="425" spans="1:21" ht="18" customHeight="1">
      <c r="A425" s="826"/>
      <c r="B425" s="827"/>
      <c r="C425" s="829"/>
      <c r="D425" s="829"/>
      <c r="E425" s="201">
        <v>27</v>
      </c>
      <c r="F425" s="334"/>
      <c r="G425" s="334"/>
      <c r="H425" s="204"/>
      <c r="I425" s="205"/>
      <c r="J425" s="206"/>
      <c r="K425" s="205"/>
      <c r="L425" s="206"/>
      <c r="M425" s="207"/>
      <c r="N425" s="208"/>
      <c r="O425" s="209"/>
      <c r="P425" s="207"/>
      <c r="Q425" s="208"/>
      <c r="R425" s="210"/>
      <c r="S425" s="211"/>
      <c r="T425" s="278">
        <f t="shared" si="21"/>
        <v>0</v>
      </c>
      <c r="U425" s="356">
        <f t="shared" si="20"/>
        <v>14</v>
      </c>
    </row>
    <row r="426" spans="1:21" ht="18" customHeight="1">
      <c r="A426" s="826"/>
      <c r="B426" s="827"/>
      <c r="C426" s="829"/>
      <c r="D426" s="829"/>
      <c r="E426" s="201">
        <v>28</v>
      </c>
      <c r="F426" s="334"/>
      <c r="G426" s="334"/>
      <c r="H426" s="204"/>
      <c r="I426" s="205"/>
      <c r="J426" s="206"/>
      <c r="K426" s="205"/>
      <c r="L426" s="206"/>
      <c r="M426" s="207"/>
      <c r="N426" s="208"/>
      <c r="O426" s="209"/>
      <c r="P426" s="207"/>
      <c r="Q426" s="208"/>
      <c r="R426" s="210"/>
      <c r="S426" s="211"/>
      <c r="T426" s="278">
        <f t="shared" si="21"/>
        <v>0</v>
      </c>
      <c r="U426" s="356">
        <f t="shared" si="20"/>
        <v>14</v>
      </c>
    </row>
    <row r="427" spans="1:21" ht="18" customHeight="1">
      <c r="A427" s="826"/>
      <c r="B427" s="827"/>
      <c r="C427" s="829"/>
      <c r="D427" s="829"/>
      <c r="E427" s="201">
        <v>29</v>
      </c>
      <c r="F427" s="334"/>
      <c r="G427" s="334"/>
      <c r="H427" s="204"/>
      <c r="I427" s="205"/>
      <c r="J427" s="206"/>
      <c r="K427" s="205"/>
      <c r="L427" s="206"/>
      <c r="M427" s="207"/>
      <c r="N427" s="208"/>
      <c r="O427" s="209"/>
      <c r="P427" s="207"/>
      <c r="Q427" s="208"/>
      <c r="R427" s="210"/>
      <c r="S427" s="211"/>
      <c r="T427" s="278">
        <f t="shared" si="21"/>
        <v>0</v>
      </c>
      <c r="U427" s="356">
        <f t="shared" si="20"/>
        <v>14</v>
      </c>
    </row>
    <row r="428" spans="1:21" ht="18" customHeight="1">
      <c r="A428" s="834"/>
      <c r="B428" s="835"/>
      <c r="C428" s="829"/>
      <c r="D428" s="829"/>
      <c r="E428" s="277">
        <v>30</v>
      </c>
      <c r="F428" s="375"/>
      <c r="G428" s="375"/>
      <c r="H428" s="134"/>
      <c r="I428" s="135"/>
      <c r="J428" s="212"/>
      <c r="K428" s="135"/>
      <c r="L428" s="212"/>
      <c r="M428" s="27"/>
      <c r="N428" s="120"/>
      <c r="O428" s="109"/>
      <c r="P428" s="27"/>
      <c r="Q428" s="120"/>
      <c r="R428" s="32"/>
      <c r="S428" s="122"/>
      <c r="T428" s="136">
        <f t="shared" si="21"/>
        <v>0</v>
      </c>
      <c r="U428" s="356">
        <f t="shared" si="20"/>
        <v>14</v>
      </c>
    </row>
    <row r="429" spans="1:21" ht="18" customHeight="1">
      <c r="A429" s="824">
        <v>15</v>
      </c>
      <c r="B429" s="825"/>
      <c r="C429" s="828" t="str">
        <f>IF(ISERROR(VLOOKUP($A429,【大規模】地域番号①!$BD:$BF,2,FALSE)),"",VLOOKUP($A429,【大規模】地域番号①!$BD:$BF,2,FALSE))</f>
        <v/>
      </c>
      <c r="D429" s="828" t="str">
        <f>IF(ISERROR(VLOOKUP($A429,【大規模】地域番号①!$BD:$BF,3,FALSE)),"",VLOOKUP($A429,【大規模】地域番号①!$BD:$BF,3,FALSE))</f>
        <v/>
      </c>
      <c r="E429" s="201">
        <v>1</v>
      </c>
      <c r="F429" s="334"/>
      <c r="G429" s="334"/>
      <c r="H429" s="176"/>
      <c r="I429" s="177"/>
      <c r="J429" s="178"/>
      <c r="K429" s="180"/>
      <c r="L429" s="181"/>
      <c r="M429" s="179"/>
      <c r="N429" s="180"/>
      <c r="O429" s="181"/>
      <c r="P429" s="179"/>
      <c r="Q429" s="180"/>
      <c r="R429" s="182"/>
      <c r="S429" s="183"/>
      <c r="T429" s="257">
        <f t="shared" si="21"/>
        <v>0</v>
      </c>
      <c r="U429" s="356">
        <f>$A$429</f>
        <v>15</v>
      </c>
    </row>
    <row r="430" spans="1:21" ht="18" customHeight="1">
      <c r="A430" s="826"/>
      <c r="B430" s="827"/>
      <c r="C430" s="829"/>
      <c r="D430" s="829"/>
      <c r="E430" s="201">
        <v>2</v>
      </c>
      <c r="F430" s="334"/>
      <c r="G430" s="334"/>
      <c r="H430" s="128"/>
      <c r="I430" s="111"/>
      <c r="J430" s="106"/>
      <c r="K430" s="112"/>
      <c r="L430" s="107"/>
      <c r="M430" s="12"/>
      <c r="N430" s="112"/>
      <c r="O430" s="107"/>
      <c r="P430" s="12"/>
      <c r="Q430" s="112"/>
      <c r="R430" s="31"/>
      <c r="S430" s="115"/>
      <c r="T430" s="93">
        <f t="shared" si="21"/>
        <v>0</v>
      </c>
      <c r="U430" s="356">
        <f t="shared" ref="U430:U458" si="22">$A$429</f>
        <v>15</v>
      </c>
    </row>
    <row r="431" spans="1:21" ht="18" customHeight="1">
      <c r="A431" s="826"/>
      <c r="B431" s="827"/>
      <c r="C431" s="829"/>
      <c r="D431" s="829"/>
      <c r="E431" s="201">
        <v>3</v>
      </c>
      <c r="F431" s="334"/>
      <c r="G431" s="334"/>
      <c r="H431" s="128"/>
      <c r="I431" s="111"/>
      <c r="J431" s="106"/>
      <c r="K431" s="112"/>
      <c r="L431" s="107"/>
      <c r="M431" s="12"/>
      <c r="N431" s="112"/>
      <c r="O431" s="107"/>
      <c r="P431" s="12"/>
      <c r="Q431" s="112"/>
      <c r="R431" s="31"/>
      <c r="S431" s="115"/>
      <c r="T431" s="93">
        <f t="shared" si="21"/>
        <v>0</v>
      </c>
      <c r="U431" s="356">
        <f t="shared" si="22"/>
        <v>15</v>
      </c>
    </row>
    <row r="432" spans="1:21" ht="18" customHeight="1">
      <c r="A432" s="826"/>
      <c r="B432" s="827"/>
      <c r="C432" s="829"/>
      <c r="D432" s="829"/>
      <c r="E432" s="201">
        <v>4</v>
      </c>
      <c r="F432" s="334"/>
      <c r="G432" s="334"/>
      <c r="H432" s="128"/>
      <c r="I432" s="111"/>
      <c r="J432" s="106"/>
      <c r="K432" s="112"/>
      <c r="L432" s="107"/>
      <c r="M432" s="12"/>
      <c r="N432" s="112"/>
      <c r="O432" s="107"/>
      <c r="P432" s="12"/>
      <c r="Q432" s="112"/>
      <c r="R432" s="31"/>
      <c r="S432" s="115"/>
      <c r="T432" s="93">
        <f t="shared" si="21"/>
        <v>0</v>
      </c>
      <c r="U432" s="356">
        <f t="shared" si="22"/>
        <v>15</v>
      </c>
    </row>
    <row r="433" spans="1:21" ht="18" customHeight="1">
      <c r="A433" s="826"/>
      <c r="B433" s="827"/>
      <c r="C433" s="829"/>
      <c r="D433" s="829"/>
      <c r="E433" s="201">
        <v>5</v>
      </c>
      <c r="F433" s="334"/>
      <c r="G433" s="334"/>
      <c r="H433" s="128"/>
      <c r="I433" s="111"/>
      <c r="J433" s="106"/>
      <c r="K433" s="112"/>
      <c r="L433" s="107"/>
      <c r="M433" s="12"/>
      <c r="N433" s="112"/>
      <c r="O433" s="107"/>
      <c r="P433" s="12"/>
      <c r="Q433" s="112"/>
      <c r="R433" s="31"/>
      <c r="S433" s="115"/>
      <c r="T433" s="93">
        <f t="shared" si="21"/>
        <v>0</v>
      </c>
      <c r="U433" s="356">
        <f t="shared" si="22"/>
        <v>15</v>
      </c>
    </row>
    <row r="434" spans="1:21" ht="18" customHeight="1">
      <c r="A434" s="826"/>
      <c r="B434" s="827"/>
      <c r="C434" s="829"/>
      <c r="D434" s="829"/>
      <c r="E434" s="201">
        <v>6</v>
      </c>
      <c r="F434" s="334"/>
      <c r="G434" s="334"/>
      <c r="H434" s="128"/>
      <c r="I434" s="111"/>
      <c r="J434" s="106"/>
      <c r="K434" s="111"/>
      <c r="L434" s="106"/>
      <c r="M434" s="12"/>
      <c r="N434" s="111"/>
      <c r="O434" s="107"/>
      <c r="P434" s="25"/>
      <c r="Q434" s="112"/>
      <c r="R434" s="31"/>
      <c r="S434" s="115"/>
      <c r="T434" s="93">
        <f t="shared" si="21"/>
        <v>0</v>
      </c>
      <c r="U434" s="356">
        <f t="shared" si="22"/>
        <v>15</v>
      </c>
    </row>
    <row r="435" spans="1:21" ht="18" customHeight="1">
      <c r="A435" s="826"/>
      <c r="B435" s="827"/>
      <c r="C435" s="829"/>
      <c r="D435" s="829"/>
      <c r="E435" s="201">
        <v>7</v>
      </c>
      <c r="F435" s="334"/>
      <c r="G435" s="334"/>
      <c r="H435" s="128"/>
      <c r="I435" s="111"/>
      <c r="J435" s="106"/>
      <c r="K435" s="111"/>
      <c r="L435" s="106"/>
      <c r="M435" s="12"/>
      <c r="N435" s="111"/>
      <c r="O435" s="107"/>
      <c r="P435" s="25"/>
      <c r="Q435" s="112"/>
      <c r="R435" s="31"/>
      <c r="S435" s="115"/>
      <c r="T435" s="93">
        <f t="shared" si="21"/>
        <v>0</v>
      </c>
      <c r="U435" s="356">
        <f t="shared" si="22"/>
        <v>15</v>
      </c>
    </row>
    <row r="436" spans="1:21" ht="18" customHeight="1">
      <c r="A436" s="826"/>
      <c r="B436" s="827"/>
      <c r="C436" s="829"/>
      <c r="D436" s="829"/>
      <c r="E436" s="201">
        <v>8</v>
      </c>
      <c r="F436" s="334"/>
      <c r="G436" s="334"/>
      <c r="H436" s="128"/>
      <c r="I436" s="111"/>
      <c r="J436" s="106"/>
      <c r="K436" s="111"/>
      <c r="L436" s="106"/>
      <c r="M436" s="12"/>
      <c r="N436" s="111"/>
      <c r="O436" s="107"/>
      <c r="P436" s="25"/>
      <c r="Q436" s="112"/>
      <c r="R436" s="31"/>
      <c r="S436" s="115"/>
      <c r="T436" s="93">
        <f t="shared" si="21"/>
        <v>0</v>
      </c>
      <c r="U436" s="356">
        <f t="shared" si="22"/>
        <v>15</v>
      </c>
    </row>
    <row r="437" spans="1:21" ht="18" customHeight="1">
      <c r="A437" s="826"/>
      <c r="B437" s="827"/>
      <c r="C437" s="829"/>
      <c r="D437" s="829"/>
      <c r="E437" s="201">
        <v>9</v>
      </c>
      <c r="F437" s="334"/>
      <c r="G437" s="334"/>
      <c r="H437" s="128"/>
      <c r="I437" s="111"/>
      <c r="J437" s="106"/>
      <c r="K437" s="111"/>
      <c r="L437" s="106"/>
      <c r="M437" s="12"/>
      <c r="N437" s="112"/>
      <c r="O437" s="107"/>
      <c r="P437" s="12"/>
      <c r="Q437" s="112"/>
      <c r="R437" s="31"/>
      <c r="S437" s="115"/>
      <c r="T437" s="93">
        <f t="shared" si="21"/>
        <v>0</v>
      </c>
      <c r="U437" s="356">
        <f t="shared" si="22"/>
        <v>15</v>
      </c>
    </row>
    <row r="438" spans="1:21" ht="18" customHeight="1">
      <c r="A438" s="826"/>
      <c r="B438" s="827"/>
      <c r="C438" s="829"/>
      <c r="D438" s="829"/>
      <c r="E438" s="201">
        <v>10</v>
      </c>
      <c r="F438" s="334"/>
      <c r="G438" s="334"/>
      <c r="H438" s="204"/>
      <c r="I438" s="205"/>
      <c r="J438" s="206"/>
      <c r="K438" s="205"/>
      <c r="L438" s="206"/>
      <c r="M438" s="207"/>
      <c r="N438" s="208"/>
      <c r="O438" s="209"/>
      <c r="P438" s="207"/>
      <c r="Q438" s="208"/>
      <c r="R438" s="210"/>
      <c r="S438" s="211"/>
      <c r="T438" s="278">
        <f t="shared" si="21"/>
        <v>0</v>
      </c>
      <c r="U438" s="356">
        <f t="shared" si="22"/>
        <v>15</v>
      </c>
    </row>
    <row r="439" spans="1:21" ht="18" customHeight="1">
      <c r="A439" s="826"/>
      <c r="B439" s="827"/>
      <c r="C439" s="829"/>
      <c r="D439" s="829"/>
      <c r="E439" s="201">
        <v>11</v>
      </c>
      <c r="F439" s="334"/>
      <c r="G439" s="334"/>
      <c r="H439" s="204"/>
      <c r="I439" s="205"/>
      <c r="J439" s="206"/>
      <c r="K439" s="205"/>
      <c r="L439" s="206"/>
      <c r="M439" s="207"/>
      <c r="N439" s="208"/>
      <c r="O439" s="209"/>
      <c r="P439" s="207"/>
      <c r="Q439" s="208"/>
      <c r="R439" s="210"/>
      <c r="S439" s="211"/>
      <c r="T439" s="278">
        <f t="shared" si="21"/>
        <v>0</v>
      </c>
      <c r="U439" s="356">
        <f t="shared" si="22"/>
        <v>15</v>
      </c>
    </row>
    <row r="440" spans="1:21" ht="18" customHeight="1">
      <c r="A440" s="826"/>
      <c r="B440" s="827"/>
      <c r="C440" s="829"/>
      <c r="D440" s="829"/>
      <c r="E440" s="201">
        <v>12</v>
      </c>
      <c r="F440" s="334"/>
      <c r="G440" s="334"/>
      <c r="H440" s="204"/>
      <c r="I440" s="205"/>
      <c r="J440" s="206"/>
      <c r="K440" s="205"/>
      <c r="L440" s="206"/>
      <c r="M440" s="207"/>
      <c r="N440" s="208"/>
      <c r="O440" s="209"/>
      <c r="P440" s="207"/>
      <c r="Q440" s="208"/>
      <c r="R440" s="210"/>
      <c r="S440" s="211"/>
      <c r="T440" s="278">
        <f t="shared" si="21"/>
        <v>0</v>
      </c>
      <c r="U440" s="356">
        <f t="shared" si="22"/>
        <v>15</v>
      </c>
    </row>
    <row r="441" spans="1:21" ht="18" customHeight="1">
      <c r="A441" s="826"/>
      <c r="B441" s="827"/>
      <c r="C441" s="829"/>
      <c r="D441" s="829"/>
      <c r="E441" s="201">
        <v>13</v>
      </c>
      <c r="F441" s="334"/>
      <c r="G441" s="334"/>
      <c r="H441" s="204"/>
      <c r="I441" s="205"/>
      <c r="J441" s="206"/>
      <c r="K441" s="205"/>
      <c r="L441" s="206"/>
      <c r="M441" s="207"/>
      <c r="N441" s="208"/>
      <c r="O441" s="209"/>
      <c r="P441" s="207"/>
      <c r="Q441" s="208"/>
      <c r="R441" s="210"/>
      <c r="S441" s="211"/>
      <c r="T441" s="278">
        <f t="shared" si="21"/>
        <v>0</v>
      </c>
      <c r="U441" s="356">
        <f t="shared" si="22"/>
        <v>15</v>
      </c>
    </row>
    <row r="442" spans="1:21" ht="18" customHeight="1">
      <c r="A442" s="826"/>
      <c r="B442" s="827"/>
      <c r="C442" s="829"/>
      <c r="D442" s="829"/>
      <c r="E442" s="201">
        <v>14</v>
      </c>
      <c r="F442" s="334"/>
      <c r="G442" s="334"/>
      <c r="H442" s="204"/>
      <c r="I442" s="205"/>
      <c r="J442" s="206"/>
      <c r="K442" s="205"/>
      <c r="L442" s="206"/>
      <c r="M442" s="207"/>
      <c r="N442" s="208"/>
      <c r="O442" s="209"/>
      <c r="P442" s="207"/>
      <c r="Q442" s="208"/>
      <c r="R442" s="210"/>
      <c r="S442" s="211"/>
      <c r="T442" s="278">
        <f t="shared" si="21"/>
        <v>0</v>
      </c>
      <c r="U442" s="356">
        <f t="shared" si="22"/>
        <v>15</v>
      </c>
    </row>
    <row r="443" spans="1:21" ht="18" customHeight="1">
      <c r="A443" s="826"/>
      <c r="B443" s="827"/>
      <c r="C443" s="829"/>
      <c r="D443" s="829"/>
      <c r="E443" s="201">
        <v>15</v>
      </c>
      <c r="F443" s="334"/>
      <c r="G443" s="334"/>
      <c r="H443" s="204"/>
      <c r="I443" s="205"/>
      <c r="J443" s="206"/>
      <c r="K443" s="205"/>
      <c r="L443" s="206"/>
      <c r="M443" s="207"/>
      <c r="N443" s="208"/>
      <c r="O443" s="209"/>
      <c r="P443" s="207"/>
      <c r="Q443" s="208"/>
      <c r="R443" s="210"/>
      <c r="S443" s="211"/>
      <c r="T443" s="278">
        <f t="shared" si="21"/>
        <v>0</v>
      </c>
      <c r="U443" s="356">
        <f t="shared" si="22"/>
        <v>15</v>
      </c>
    </row>
    <row r="444" spans="1:21" ht="18" customHeight="1">
      <c r="A444" s="826"/>
      <c r="B444" s="827"/>
      <c r="C444" s="829"/>
      <c r="D444" s="829"/>
      <c r="E444" s="201">
        <v>16</v>
      </c>
      <c r="F444" s="334"/>
      <c r="G444" s="334"/>
      <c r="H444" s="204"/>
      <c r="I444" s="205"/>
      <c r="J444" s="206"/>
      <c r="K444" s="205"/>
      <c r="L444" s="206"/>
      <c r="M444" s="207"/>
      <c r="N444" s="208"/>
      <c r="O444" s="209"/>
      <c r="P444" s="207"/>
      <c r="Q444" s="208"/>
      <c r="R444" s="210"/>
      <c r="S444" s="211"/>
      <c r="T444" s="278">
        <f t="shared" si="21"/>
        <v>0</v>
      </c>
      <c r="U444" s="356">
        <f t="shared" si="22"/>
        <v>15</v>
      </c>
    </row>
    <row r="445" spans="1:21" ht="18" customHeight="1">
      <c r="A445" s="826"/>
      <c r="B445" s="827"/>
      <c r="C445" s="829"/>
      <c r="D445" s="829"/>
      <c r="E445" s="201">
        <v>17</v>
      </c>
      <c r="F445" s="334"/>
      <c r="G445" s="334"/>
      <c r="H445" s="204"/>
      <c r="I445" s="205"/>
      <c r="J445" s="206"/>
      <c r="K445" s="205"/>
      <c r="L445" s="206"/>
      <c r="M445" s="207"/>
      <c r="N445" s="208"/>
      <c r="O445" s="209"/>
      <c r="P445" s="207"/>
      <c r="Q445" s="208"/>
      <c r="R445" s="210"/>
      <c r="S445" s="211"/>
      <c r="T445" s="278">
        <f t="shared" si="21"/>
        <v>0</v>
      </c>
      <c r="U445" s="356">
        <f t="shared" si="22"/>
        <v>15</v>
      </c>
    </row>
    <row r="446" spans="1:21" ht="18" customHeight="1">
      <c r="A446" s="826"/>
      <c r="B446" s="827"/>
      <c r="C446" s="829"/>
      <c r="D446" s="829"/>
      <c r="E446" s="201">
        <v>18</v>
      </c>
      <c r="F446" s="334"/>
      <c r="G446" s="334"/>
      <c r="H446" s="204"/>
      <c r="I446" s="205"/>
      <c r="J446" s="206"/>
      <c r="K446" s="205"/>
      <c r="L446" s="206"/>
      <c r="M446" s="207"/>
      <c r="N446" s="208"/>
      <c r="O446" s="209"/>
      <c r="P446" s="207"/>
      <c r="Q446" s="208"/>
      <c r="R446" s="210"/>
      <c r="S446" s="211"/>
      <c r="T446" s="278">
        <f t="shared" si="21"/>
        <v>0</v>
      </c>
      <c r="U446" s="356">
        <f t="shared" si="22"/>
        <v>15</v>
      </c>
    </row>
    <row r="447" spans="1:21" ht="18" customHeight="1">
      <c r="A447" s="826"/>
      <c r="B447" s="827"/>
      <c r="C447" s="829"/>
      <c r="D447" s="829"/>
      <c r="E447" s="201">
        <v>19</v>
      </c>
      <c r="F447" s="334"/>
      <c r="G447" s="334"/>
      <c r="H447" s="204"/>
      <c r="I447" s="205"/>
      <c r="J447" s="206"/>
      <c r="K447" s="205"/>
      <c r="L447" s="206"/>
      <c r="M447" s="207"/>
      <c r="N447" s="208"/>
      <c r="O447" s="209"/>
      <c r="P447" s="207"/>
      <c r="Q447" s="208"/>
      <c r="R447" s="210"/>
      <c r="S447" s="211"/>
      <c r="T447" s="278">
        <f t="shared" si="21"/>
        <v>0</v>
      </c>
      <c r="U447" s="356">
        <f t="shared" si="22"/>
        <v>15</v>
      </c>
    </row>
    <row r="448" spans="1:21" ht="18" customHeight="1">
      <c r="A448" s="826"/>
      <c r="B448" s="827"/>
      <c r="C448" s="829"/>
      <c r="D448" s="829"/>
      <c r="E448" s="201">
        <v>20</v>
      </c>
      <c r="F448" s="334"/>
      <c r="G448" s="334"/>
      <c r="H448" s="204"/>
      <c r="I448" s="205"/>
      <c r="J448" s="206"/>
      <c r="K448" s="205"/>
      <c r="L448" s="206"/>
      <c r="M448" s="207"/>
      <c r="N448" s="208"/>
      <c r="O448" s="209"/>
      <c r="P448" s="207"/>
      <c r="Q448" s="208"/>
      <c r="R448" s="210"/>
      <c r="S448" s="211"/>
      <c r="T448" s="278">
        <f t="shared" si="21"/>
        <v>0</v>
      </c>
      <c r="U448" s="356">
        <f t="shared" si="22"/>
        <v>15</v>
      </c>
    </row>
    <row r="449" spans="1:21" ht="18" customHeight="1">
      <c r="A449" s="826"/>
      <c r="B449" s="827"/>
      <c r="C449" s="829"/>
      <c r="D449" s="829"/>
      <c r="E449" s="201">
        <v>21</v>
      </c>
      <c r="F449" s="334"/>
      <c r="G449" s="334"/>
      <c r="H449" s="204"/>
      <c r="I449" s="205"/>
      <c r="J449" s="206"/>
      <c r="K449" s="205"/>
      <c r="L449" s="206"/>
      <c r="M449" s="207"/>
      <c r="N449" s="208"/>
      <c r="O449" s="209"/>
      <c r="P449" s="207"/>
      <c r="Q449" s="208"/>
      <c r="R449" s="210"/>
      <c r="S449" s="211"/>
      <c r="T449" s="278">
        <f t="shared" si="21"/>
        <v>0</v>
      </c>
      <c r="U449" s="356">
        <f t="shared" si="22"/>
        <v>15</v>
      </c>
    </row>
    <row r="450" spans="1:21" ht="18" customHeight="1">
      <c r="A450" s="826"/>
      <c r="B450" s="827"/>
      <c r="C450" s="829"/>
      <c r="D450" s="829"/>
      <c r="E450" s="201">
        <v>22</v>
      </c>
      <c r="F450" s="334"/>
      <c r="G450" s="334"/>
      <c r="H450" s="204"/>
      <c r="I450" s="205"/>
      <c r="J450" s="206"/>
      <c r="K450" s="205"/>
      <c r="L450" s="206"/>
      <c r="M450" s="207"/>
      <c r="N450" s="208"/>
      <c r="O450" s="209"/>
      <c r="P450" s="207"/>
      <c r="Q450" s="208"/>
      <c r="R450" s="210"/>
      <c r="S450" s="211"/>
      <c r="T450" s="278">
        <f t="shared" si="21"/>
        <v>0</v>
      </c>
      <c r="U450" s="356">
        <f t="shared" si="22"/>
        <v>15</v>
      </c>
    </row>
    <row r="451" spans="1:21" ht="18" customHeight="1">
      <c r="A451" s="826"/>
      <c r="B451" s="827"/>
      <c r="C451" s="829"/>
      <c r="D451" s="829"/>
      <c r="E451" s="201">
        <v>23</v>
      </c>
      <c r="F451" s="334"/>
      <c r="G451" s="334"/>
      <c r="H451" s="204"/>
      <c r="I451" s="205"/>
      <c r="J451" s="206"/>
      <c r="K451" s="205"/>
      <c r="L451" s="206"/>
      <c r="M451" s="207"/>
      <c r="N451" s="208"/>
      <c r="O451" s="209"/>
      <c r="P451" s="207"/>
      <c r="Q451" s="208"/>
      <c r="R451" s="210"/>
      <c r="S451" s="211"/>
      <c r="T451" s="278">
        <f t="shared" si="21"/>
        <v>0</v>
      </c>
      <c r="U451" s="356">
        <f t="shared" si="22"/>
        <v>15</v>
      </c>
    </row>
    <row r="452" spans="1:21" ht="18" customHeight="1">
      <c r="A452" s="826"/>
      <c r="B452" s="827"/>
      <c r="C452" s="829"/>
      <c r="D452" s="829"/>
      <c r="E452" s="201">
        <v>24</v>
      </c>
      <c r="F452" s="334"/>
      <c r="G452" s="334"/>
      <c r="H452" s="204"/>
      <c r="I452" s="205"/>
      <c r="J452" s="206"/>
      <c r="K452" s="205"/>
      <c r="L452" s="206"/>
      <c r="M452" s="207"/>
      <c r="N452" s="208"/>
      <c r="O452" s="209"/>
      <c r="P452" s="207"/>
      <c r="Q452" s="208"/>
      <c r="R452" s="210"/>
      <c r="S452" s="211"/>
      <c r="T452" s="278">
        <f t="shared" si="21"/>
        <v>0</v>
      </c>
      <c r="U452" s="356">
        <f t="shared" si="22"/>
        <v>15</v>
      </c>
    </row>
    <row r="453" spans="1:21" ht="18" customHeight="1">
      <c r="A453" s="826"/>
      <c r="B453" s="827"/>
      <c r="C453" s="829"/>
      <c r="D453" s="829"/>
      <c r="E453" s="201">
        <v>25</v>
      </c>
      <c r="F453" s="334"/>
      <c r="G453" s="334"/>
      <c r="H453" s="204"/>
      <c r="I453" s="205"/>
      <c r="J453" s="206"/>
      <c r="K453" s="205"/>
      <c r="L453" s="206"/>
      <c r="M453" s="207"/>
      <c r="N453" s="208"/>
      <c r="O453" s="209"/>
      <c r="P453" s="207"/>
      <c r="Q453" s="208"/>
      <c r="R453" s="210"/>
      <c r="S453" s="211"/>
      <c r="T453" s="278">
        <f t="shared" si="21"/>
        <v>0</v>
      </c>
      <c r="U453" s="356">
        <f t="shared" si="22"/>
        <v>15</v>
      </c>
    </row>
    <row r="454" spans="1:21" ht="18" customHeight="1">
      <c r="A454" s="826"/>
      <c r="B454" s="827"/>
      <c r="C454" s="829"/>
      <c r="D454" s="829"/>
      <c r="E454" s="201">
        <v>26</v>
      </c>
      <c r="F454" s="334"/>
      <c r="G454" s="334"/>
      <c r="H454" s="204"/>
      <c r="I454" s="205"/>
      <c r="J454" s="206"/>
      <c r="K454" s="205"/>
      <c r="L454" s="206"/>
      <c r="M454" s="207"/>
      <c r="N454" s="208"/>
      <c r="O454" s="209"/>
      <c r="P454" s="207"/>
      <c r="Q454" s="208"/>
      <c r="R454" s="210"/>
      <c r="S454" s="211"/>
      <c r="T454" s="278">
        <f t="shared" si="21"/>
        <v>0</v>
      </c>
      <c r="U454" s="356">
        <f t="shared" si="22"/>
        <v>15</v>
      </c>
    </row>
    <row r="455" spans="1:21" ht="18" customHeight="1">
      <c r="A455" s="826"/>
      <c r="B455" s="827"/>
      <c r="C455" s="829"/>
      <c r="D455" s="829"/>
      <c r="E455" s="201">
        <v>27</v>
      </c>
      <c r="F455" s="334"/>
      <c r="G455" s="334"/>
      <c r="H455" s="204"/>
      <c r="I455" s="205"/>
      <c r="J455" s="206"/>
      <c r="K455" s="205"/>
      <c r="L455" s="206"/>
      <c r="M455" s="207"/>
      <c r="N455" s="208"/>
      <c r="O455" s="209"/>
      <c r="P455" s="207"/>
      <c r="Q455" s="208"/>
      <c r="R455" s="210"/>
      <c r="S455" s="211"/>
      <c r="T455" s="278">
        <f t="shared" si="21"/>
        <v>0</v>
      </c>
      <c r="U455" s="356">
        <f t="shared" si="22"/>
        <v>15</v>
      </c>
    </row>
    <row r="456" spans="1:21" ht="18" customHeight="1">
      <c r="A456" s="826"/>
      <c r="B456" s="827"/>
      <c r="C456" s="829"/>
      <c r="D456" s="829"/>
      <c r="E456" s="201">
        <v>28</v>
      </c>
      <c r="F456" s="334"/>
      <c r="G456" s="334"/>
      <c r="H456" s="204"/>
      <c r="I456" s="205"/>
      <c r="J456" s="206"/>
      <c r="K456" s="205"/>
      <c r="L456" s="206"/>
      <c r="M456" s="207"/>
      <c r="N456" s="208"/>
      <c r="O456" s="209"/>
      <c r="P456" s="207"/>
      <c r="Q456" s="208"/>
      <c r="R456" s="210"/>
      <c r="S456" s="211"/>
      <c r="T456" s="278">
        <f t="shared" si="21"/>
        <v>0</v>
      </c>
      <c r="U456" s="356">
        <f t="shared" si="22"/>
        <v>15</v>
      </c>
    </row>
    <row r="457" spans="1:21" ht="18" customHeight="1">
      <c r="A457" s="826"/>
      <c r="B457" s="827"/>
      <c r="C457" s="829"/>
      <c r="D457" s="829"/>
      <c r="E457" s="201">
        <v>29</v>
      </c>
      <c r="F457" s="334"/>
      <c r="G457" s="334"/>
      <c r="H457" s="204"/>
      <c r="I457" s="205"/>
      <c r="J457" s="206"/>
      <c r="K457" s="205"/>
      <c r="L457" s="206"/>
      <c r="M457" s="207"/>
      <c r="N457" s="208"/>
      <c r="O457" s="209"/>
      <c r="P457" s="207"/>
      <c r="Q457" s="208"/>
      <c r="R457" s="210"/>
      <c r="S457" s="211"/>
      <c r="T457" s="278">
        <f t="shared" si="21"/>
        <v>0</v>
      </c>
      <c r="U457" s="356">
        <f t="shared" si="22"/>
        <v>15</v>
      </c>
    </row>
    <row r="458" spans="1:21" ht="18" customHeight="1">
      <c r="A458" s="834"/>
      <c r="B458" s="835"/>
      <c r="C458" s="829"/>
      <c r="D458" s="829"/>
      <c r="E458" s="277">
        <v>30</v>
      </c>
      <c r="F458" s="375"/>
      <c r="G458" s="375"/>
      <c r="H458" s="134"/>
      <c r="I458" s="135"/>
      <c r="J458" s="212"/>
      <c r="K458" s="135"/>
      <c r="L458" s="212"/>
      <c r="M458" s="27"/>
      <c r="N458" s="120"/>
      <c r="O458" s="109"/>
      <c r="P458" s="27"/>
      <c r="Q458" s="120"/>
      <c r="R458" s="32"/>
      <c r="S458" s="122"/>
      <c r="T458" s="136">
        <f t="shared" si="21"/>
        <v>0</v>
      </c>
      <c r="U458" s="356">
        <f t="shared" si="22"/>
        <v>15</v>
      </c>
    </row>
    <row r="459" spans="1:21" ht="18" customHeight="1">
      <c r="A459" s="824">
        <v>16</v>
      </c>
      <c r="B459" s="825"/>
      <c r="C459" s="828" t="str">
        <f>IF(ISERROR(VLOOKUP($A459,【大規模】地域番号①!$BD:$BF,2,FALSE)),"",VLOOKUP($A459,【大規模】地域番号①!$BD:$BF,2,FALSE))</f>
        <v/>
      </c>
      <c r="D459" s="828" t="str">
        <f>IF(ISERROR(VLOOKUP($A459,【大規模】地域番号①!$BD:$BF,3,FALSE)),"",VLOOKUP($A459,【大規模】地域番号①!$BD:$BF,3,FALSE))</f>
        <v/>
      </c>
      <c r="E459" s="201">
        <v>1</v>
      </c>
      <c r="F459" s="334"/>
      <c r="G459" s="334"/>
      <c r="H459" s="176"/>
      <c r="I459" s="177"/>
      <c r="J459" s="178"/>
      <c r="K459" s="180"/>
      <c r="L459" s="181"/>
      <c r="M459" s="179"/>
      <c r="N459" s="180"/>
      <c r="O459" s="181"/>
      <c r="P459" s="179"/>
      <c r="Q459" s="180"/>
      <c r="R459" s="182"/>
      <c r="S459" s="183"/>
      <c r="T459" s="257">
        <f t="shared" si="21"/>
        <v>0</v>
      </c>
      <c r="U459" s="356">
        <f>$A$459</f>
        <v>16</v>
      </c>
    </row>
    <row r="460" spans="1:21" ht="18" customHeight="1">
      <c r="A460" s="826"/>
      <c r="B460" s="827"/>
      <c r="C460" s="829"/>
      <c r="D460" s="829"/>
      <c r="E460" s="201">
        <v>2</v>
      </c>
      <c r="F460" s="334"/>
      <c r="G460" s="334"/>
      <c r="H460" s="128"/>
      <c r="I460" s="111"/>
      <c r="J460" s="106"/>
      <c r="K460" s="112"/>
      <c r="L460" s="107"/>
      <c r="M460" s="12"/>
      <c r="N460" s="112"/>
      <c r="O460" s="107"/>
      <c r="P460" s="12"/>
      <c r="Q460" s="112"/>
      <c r="R460" s="31"/>
      <c r="S460" s="115"/>
      <c r="T460" s="93">
        <f t="shared" si="21"/>
        <v>0</v>
      </c>
      <c r="U460" s="356">
        <f t="shared" ref="U460:U488" si="23">$A$459</f>
        <v>16</v>
      </c>
    </row>
    <row r="461" spans="1:21" ht="18" customHeight="1">
      <c r="A461" s="826"/>
      <c r="B461" s="827"/>
      <c r="C461" s="829"/>
      <c r="D461" s="829"/>
      <c r="E461" s="201">
        <v>3</v>
      </c>
      <c r="F461" s="334"/>
      <c r="G461" s="334"/>
      <c r="H461" s="128"/>
      <c r="I461" s="111"/>
      <c r="J461" s="106"/>
      <c r="K461" s="112"/>
      <c r="L461" s="107"/>
      <c r="M461" s="12"/>
      <c r="N461" s="112"/>
      <c r="O461" s="107"/>
      <c r="P461" s="12"/>
      <c r="Q461" s="112"/>
      <c r="R461" s="31"/>
      <c r="S461" s="115"/>
      <c r="T461" s="93">
        <f t="shared" si="21"/>
        <v>0</v>
      </c>
      <c r="U461" s="356">
        <f t="shared" si="23"/>
        <v>16</v>
      </c>
    </row>
    <row r="462" spans="1:21" ht="18" customHeight="1">
      <c r="A462" s="826"/>
      <c r="B462" s="827"/>
      <c r="C462" s="829"/>
      <c r="D462" s="829"/>
      <c r="E462" s="201">
        <v>4</v>
      </c>
      <c r="F462" s="334"/>
      <c r="G462" s="334"/>
      <c r="H462" s="128"/>
      <c r="I462" s="111"/>
      <c r="J462" s="106"/>
      <c r="K462" s="112"/>
      <c r="L462" s="107"/>
      <c r="M462" s="12"/>
      <c r="N462" s="112"/>
      <c r="O462" s="107"/>
      <c r="P462" s="12"/>
      <c r="Q462" s="112"/>
      <c r="R462" s="31"/>
      <c r="S462" s="115"/>
      <c r="T462" s="93">
        <f t="shared" si="21"/>
        <v>0</v>
      </c>
      <c r="U462" s="356">
        <f t="shared" si="23"/>
        <v>16</v>
      </c>
    </row>
    <row r="463" spans="1:21" ht="18" customHeight="1">
      <c r="A463" s="826"/>
      <c r="B463" s="827"/>
      <c r="C463" s="829"/>
      <c r="D463" s="829"/>
      <c r="E463" s="201">
        <v>5</v>
      </c>
      <c r="F463" s="334"/>
      <c r="G463" s="334"/>
      <c r="H463" s="128"/>
      <c r="I463" s="111"/>
      <c r="J463" s="106"/>
      <c r="K463" s="112"/>
      <c r="L463" s="107"/>
      <c r="M463" s="12"/>
      <c r="N463" s="112"/>
      <c r="O463" s="107"/>
      <c r="P463" s="12"/>
      <c r="Q463" s="112"/>
      <c r="R463" s="31"/>
      <c r="S463" s="115"/>
      <c r="T463" s="93">
        <f t="shared" si="21"/>
        <v>0</v>
      </c>
      <c r="U463" s="356">
        <f t="shared" si="23"/>
        <v>16</v>
      </c>
    </row>
    <row r="464" spans="1:21" ht="18" customHeight="1">
      <c r="A464" s="826"/>
      <c r="B464" s="827"/>
      <c r="C464" s="829"/>
      <c r="D464" s="829"/>
      <c r="E464" s="201">
        <v>6</v>
      </c>
      <c r="F464" s="334"/>
      <c r="G464" s="334"/>
      <c r="H464" s="128"/>
      <c r="I464" s="111"/>
      <c r="J464" s="106"/>
      <c r="K464" s="111"/>
      <c r="L464" s="106"/>
      <c r="M464" s="12"/>
      <c r="N464" s="111"/>
      <c r="O464" s="107"/>
      <c r="P464" s="25"/>
      <c r="Q464" s="112"/>
      <c r="R464" s="31"/>
      <c r="S464" s="115"/>
      <c r="T464" s="93">
        <f t="shared" si="21"/>
        <v>0</v>
      </c>
      <c r="U464" s="356">
        <f t="shared" si="23"/>
        <v>16</v>
      </c>
    </row>
    <row r="465" spans="1:21" ht="18" customHeight="1">
      <c r="A465" s="826"/>
      <c r="B465" s="827"/>
      <c r="C465" s="829"/>
      <c r="D465" s="829"/>
      <c r="E465" s="201">
        <v>7</v>
      </c>
      <c r="F465" s="334"/>
      <c r="G465" s="334"/>
      <c r="H465" s="128"/>
      <c r="I465" s="111"/>
      <c r="J465" s="106"/>
      <c r="K465" s="111"/>
      <c r="L465" s="106"/>
      <c r="M465" s="12"/>
      <c r="N465" s="111"/>
      <c r="O465" s="107"/>
      <c r="P465" s="25"/>
      <c r="Q465" s="112"/>
      <c r="R465" s="31"/>
      <c r="S465" s="115"/>
      <c r="T465" s="93">
        <f t="shared" si="21"/>
        <v>0</v>
      </c>
      <c r="U465" s="356">
        <f t="shared" si="23"/>
        <v>16</v>
      </c>
    </row>
    <row r="466" spans="1:21" ht="18" customHeight="1">
      <c r="A466" s="826"/>
      <c r="B466" s="827"/>
      <c r="C466" s="829"/>
      <c r="D466" s="829"/>
      <c r="E466" s="201">
        <v>8</v>
      </c>
      <c r="F466" s="334"/>
      <c r="G466" s="334"/>
      <c r="H466" s="128"/>
      <c r="I466" s="111"/>
      <c r="J466" s="106"/>
      <c r="K466" s="111"/>
      <c r="L466" s="106"/>
      <c r="M466" s="12"/>
      <c r="N466" s="111"/>
      <c r="O466" s="107"/>
      <c r="P466" s="25"/>
      <c r="Q466" s="112"/>
      <c r="R466" s="31"/>
      <c r="S466" s="115"/>
      <c r="T466" s="93">
        <f t="shared" ref="T466:T529" si="24">IF(J466="",0,INT(SUM(PRODUCT(J466,L466,O466),R466)))</f>
        <v>0</v>
      </c>
      <c r="U466" s="356">
        <f t="shared" si="23"/>
        <v>16</v>
      </c>
    </row>
    <row r="467" spans="1:21" ht="18" customHeight="1">
      <c r="A467" s="826"/>
      <c r="B467" s="827"/>
      <c r="C467" s="829"/>
      <c r="D467" s="829"/>
      <c r="E467" s="201">
        <v>9</v>
      </c>
      <c r="F467" s="334"/>
      <c r="G467" s="334"/>
      <c r="H467" s="128"/>
      <c r="I467" s="111"/>
      <c r="J467" s="106"/>
      <c r="K467" s="111"/>
      <c r="L467" s="106"/>
      <c r="M467" s="12"/>
      <c r="N467" s="112"/>
      <c r="O467" s="107"/>
      <c r="P467" s="12"/>
      <c r="Q467" s="112"/>
      <c r="R467" s="31"/>
      <c r="S467" s="115"/>
      <c r="T467" s="93">
        <f t="shared" si="24"/>
        <v>0</v>
      </c>
      <c r="U467" s="356">
        <f t="shared" si="23"/>
        <v>16</v>
      </c>
    </row>
    <row r="468" spans="1:21" ht="18" customHeight="1">
      <c r="A468" s="826"/>
      <c r="B468" s="827"/>
      <c r="C468" s="829"/>
      <c r="D468" s="829"/>
      <c r="E468" s="201">
        <v>10</v>
      </c>
      <c r="F468" s="334"/>
      <c r="G468" s="334"/>
      <c r="H468" s="204"/>
      <c r="I468" s="205"/>
      <c r="J468" s="206"/>
      <c r="K468" s="205"/>
      <c r="L468" s="206"/>
      <c r="M468" s="207"/>
      <c r="N468" s="208"/>
      <c r="O468" s="209"/>
      <c r="P468" s="207"/>
      <c r="Q468" s="208"/>
      <c r="R468" s="210"/>
      <c r="S468" s="211"/>
      <c r="T468" s="278">
        <f t="shared" si="24"/>
        <v>0</v>
      </c>
      <c r="U468" s="356">
        <f t="shared" si="23"/>
        <v>16</v>
      </c>
    </row>
    <row r="469" spans="1:21" ht="18" customHeight="1">
      <c r="A469" s="826"/>
      <c r="B469" s="827"/>
      <c r="C469" s="829"/>
      <c r="D469" s="829"/>
      <c r="E469" s="201">
        <v>11</v>
      </c>
      <c r="F469" s="334"/>
      <c r="G469" s="334"/>
      <c r="H469" s="204"/>
      <c r="I469" s="205"/>
      <c r="J469" s="206"/>
      <c r="K469" s="205"/>
      <c r="L469" s="206"/>
      <c r="M469" s="207"/>
      <c r="N469" s="208"/>
      <c r="O469" s="209"/>
      <c r="P469" s="207"/>
      <c r="Q469" s="208"/>
      <c r="R469" s="210"/>
      <c r="S469" s="211"/>
      <c r="T469" s="278">
        <f t="shared" si="24"/>
        <v>0</v>
      </c>
      <c r="U469" s="356">
        <f t="shared" si="23"/>
        <v>16</v>
      </c>
    </row>
    <row r="470" spans="1:21" ht="18" customHeight="1">
      <c r="A470" s="826"/>
      <c r="B470" s="827"/>
      <c r="C470" s="829"/>
      <c r="D470" s="829"/>
      <c r="E470" s="201">
        <v>12</v>
      </c>
      <c r="F470" s="334"/>
      <c r="G470" s="334"/>
      <c r="H470" s="204"/>
      <c r="I470" s="205"/>
      <c r="J470" s="206"/>
      <c r="K470" s="205"/>
      <c r="L470" s="206"/>
      <c r="M470" s="207"/>
      <c r="N470" s="208"/>
      <c r="O470" s="209"/>
      <c r="P470" s="207"/>
      <c r="Q470" s="208"/>
      <c r="R470" s="210"/>
      <c r="S470" s="211"/>
      <c r="T470" s="278">
        <f t="shared" si="24"/>
        <v>0</v>
      </c>
      <c r="U470" s="356">
        <f t="shared" si="23"/>
        <v>16</v>
      </c>
    </row>
    <row r="471" spans="1:21" ht="18" customHeight="1">
      <c r="A471" s="826"/>
      <c r="B471" s="827"/>
      <c r="C471" s="829"/>
      <c r="D471" s="829"/>
      <c r="E471" s="201">
        <v>13</v>
      </c>
      <c r="F471" s="334"/>
      <c r="G471" s="334"/>
      <c r="H471" s="204"/>
      <c r="I471" s="205"/>
      <c r="J471" s="206"/>
      <c r="K471" s="205"/>
      <c r="L471" s="206"/>
      <c r="M471" s="207"/>
      <c r="N471" s="208"/>
      <c r="O471" s="209"/>
      <c r="P471" s="207"/>
      <c r="Q471" s="208"/>
      <c r="R471" s="210"/>
      <c r="S471" s="211"/>
      <c r="T471" s="278">
        <f t="shared" si="24"/>
        <v>0</v>
      </c>
      <c r="U471" s="356">
        <f t="shared" si="23"/>
        <v>16</v>
      </c>
    </row>
    <row r="472" spans="1:21" ht="18" customHeight="1">
      <c r="A472" s="826"/>
      <c r="B472" s="827"/>
      <c r="C472" s="829"/>
      <c r="D472" s="829"/>
      <c r="E472" s="201">
        <v>14</v>
      </c>
      <c r="F472" s="334"/>
      <c r="G472" s="334"/>
      <c r="H472" s="204"/>
      <c r="I472" s="205"/>
      <c r="J472" s="206"/>
      <c r="K472" s="205"/>
      <c r="L472" s="206"/>
      <c r="M472" s="207"/>
      <c r="N472" s="208"/>
      <c r="O472" s="209"/>
      <c r="P472" s="207"/>
      <c r="Q472" s="208"/>
      <c r="R472" s="210"/>
      <c r="S472" s="211"/>
      <c r="T472" s="278">
        <f t="shared" si="24"/>
        <v>0</v>
      </c>
      <c r="U472" s="356">
        <f t="shared" si="23"/>
        <v>16</v>
      </c>
    </row>
    <row r="473" spans="1:21" ht="18" customHeight="1">
      <c r="A473" s="826"/>
      <c r="B473" s="827"/>
      <c r="C473" s="829"/>
      <c r="D473" s="829"/>
      <c r="E473" s="201">
        <v>15</v>
      </c>
      <c r="F473" s="334"/>
      <c r="G473" s="334"/>
      <c r="H473" s="204"/>
      <c r="I473" s="205"/>
      <c r="J473" s="206"/>
      <c r="K473" s="205"/>
      <c r="L473" s="206"/>
      <c r="M473" s="207"/>
      <c r="N473" s="208"/>
      <c r="O473" s="209"/>
      <c r="P473" s="207"/>
      <c r="Q473" s="208"/>
      <c r="R473" s="210"/>
      <c r="S473" s="211"/>
      <c r="T473" s="278">
        <f t="shared" si="24"/>
        <v>0</v>
      </c>
      <c r="U473" s="356">
        <f t="shared" si="23"/>
        <v>16</v>
      </c>
    </row>
    <row r="474" spans="1:21" ht="18" customHeight="1">
      <c r="A474" s="826"/>
      <c r="B474" s="827"/>
      <c r="C474" s="829"/>
      <c r="D474" s="829"/>
      <c r="E474" s="201">
        <v>16</v>
      </c>
      <c r="F474" s="334"/>
      <c r="G474" s="334"/>
      <c r="H474" s="204"/>
      <c r="I474" s="205"/>
      <c r="J474" s="206"/>
      <c r="K474" s="205"/>
      <c r="L474" s="206"/>
      <c r="M474" s="207"/>
      <c r="N474" s="208"/>
      <c r="O474" s="209"/>
      <c r="P474" s="207"/>
      <c r="Q474" s="208"/>
      <c r="R474" s="210"/>
      <c r="S474" s="211"/>
      <c r="T474" s="278">
        <f t="shared" si="24"/>
        <v>0</v>
      </c>
      <c r="U474" s="356">
        <f t="shared" si="23"/>
        <v>16</v>
      </c>
    </row>
    <row r="475" spans="1:21" ht="18" customHeight="1">
      <c r="A475" s="826"/>
      <c r="B475" s="827"/>
      <c r="C475" s="829"/>
      <c r="D475" s="829"/>
      <c r="E475" s="201">
        <v>17</v>
      </c>
      <c r="F475" s="334"/>
      <c r="G475" s="334"/>
      <c r="H475" s="204"/>
      <c r="I475" s="205"/>
      <c r="J475" s="206"/>
      <c r="K475" s="205"/>
      <c r="L475" s="206"/>
      <c r="M475" s="207"/>
      <c r="N475" s="208"/>
      <c r="O475" s="209"/>
      <c r="P475" s="207"/>
      <c r="Q475" s="208"/>
      <c r="R475" s="210"/>
      <c r="S475" s="211"/>
      <c r="T475" s="278">
        <f t="shared" si="24"/>
        <v>0</v>
      </c>
      <c r="U475" s="356">
        <f t="shared" si="23"/>
        <v>16</v>
      </c>
    </row>
    <row r="476" spans="1:21" ht="18" customHeight="1">
      <c r="A476" s="826"/>
      <c r="B476" s="827"/>
      <c r="C476" s="829"/>
      <c r="D476" s="829"/>
      <c r="E476" s="201">
        <v>18</v>
      </c>
      <c r="F476" s="334"/>
      <c r="G476" s="334"/>
      <c r="H476" s="204"/>
      <c r="I476" s="205"/>
      <c r="J476" s="206"/>
      <c r="K476" s="205"/>
      <c r="L476" s="206"/>
      <c r="M476" s="207"/>
      <c r="N476" s="208"/>
      <c r="O476" s="209"/>
      <c r="P476" s="207"/>
      <c r="Q476" s="208"/>
      <c r="R476" s="210"/>
      <c r="S476" s="211"/>
      <c r="T476" s="278">
        <f t="shared" si="24"/>
        <v>0</v>
      </c>
      <c r="U476" s="356">
        <f t="shared" si="23"/>
        <v>16</v>
      </c>
    </row>
    <row r="477" spans="1:21" ht="18" customHeight="1">
      <c r="A477" s="826"/>
      <c r="B477" s="827"/>
      <c r="C477" s="829"/>
      <c r="D477" s="829"/>
      <c r="E477" s="201">
        <v>19</v>
      </c>
      <c r="F477" s="334"/>
      <c r="G477" s="334"/>
      <c r="H477" s="204"/>
      <c r="I477" s="205"/>
      <c r="J477" s="206"/>
      <c r="K477" s="205"/>
      <c r="L477" s="206"/>
      <c r="M477" s="207"/>
      <c r="N477" s="208"/>
      <c r="O477" s="209"/>
      <c r="P477" s="207"/>
      <c r="Q477" s="208"/>
      <c r="R477" s="210"/>
      <c r="S477" s="211"/>
      <c r="T477" s="278">
        <f t="shared" si="24"/>
        <v>0</v>
      </c>
      <c r="U477" s="356">
        <f t="shared" si="23"/>
        <v>16</v>
      </c>
    </row>
    <row r="478" spans="1:21" ht="18" customHeight="1">
      <c r="A478" s="826"/>
      <c r="B478" s="827"/>
      <c r="C478" s="829"/>
      <c r="D478" s="829"/>
      <c r="E478" s="201">
        <v>20</v>
      </c>
      <c r="F478" s="334"/>
      <c r="G478" s="334"/>
      <c r="H478" s="204"/>
      <c r="I478" s="205"/>
      <c r="J478" s="206"/>
      <c r="K478" s="205"/>
      <c r="L478" s="206"/>
      <c r="M478" s="207"/>
      <c r="N478" s="208"/>
      <c r="O478" s="209"/>
      <c r="P478" s="207"/>
      <c r="Q478" s="208"/>
      <c r="R478" s="210"/>
      <c r="S478" s="211"/>
      <c r="T478" s="278">
        <f t="shared" si="24"/>
        <v>0</v>
      </c>
      <c r="U478" s="356">
        <f t="shared" si="23"/>
        <v>16</v>
      </c>
    </row>
    <row r="479" spans="1:21" ht="18" customHeight="1">
      <c r="A479" s="826"/>
      <c r="B479" s="827"/>
      <c r="C479" s="829"/>
      <c r="D479" s="829"/>
      <c r="E479" s="201">
        <v>21</v>
      </c>
      <c r="F479" s="334"/>
      <c r="G479" s="334"/>
      <c r="H479" s="204"/>
      <c r="I479" s="205"/>
      <c r="J479" s="206"/>
      <c r="K479" s="205"/>
      <c r="L479" s="206"/>
      <c r="M479" s="207"/>
      <c r="N479" s="208"/>
      <c r="O479" s="209"/>
      <c r="P479" s="207"/>
      <c r="Q479" s="208"/>
      <c r="R479" s="210"/>
      <c r="S479" s="211"/>
      <c r="T479" s="278">
        <f t="shared" si="24"/>
        <v>0</v>
      </c>
      <c r="U479" s="356">
        <f t="shared" si="23"/>
        <v>16</v>
      </c>
    </row>
    <row r="480" spans="1:21" ht="18" customHeight="1">
      <c r="A480" s="826"/>
      <c r="B480" s="827"/>
      <c r="C480" s="829"/>
      <c r="D480" s="829"/>
      <c r="E480" s="201">
        <v>22</v>
      </c>
      <c r="F480" s="334"/>
      <c r="G480" s="334"/>
      <c r="H480" s="204"/>
      <c r="I480" s="205"/>
      <c r="J480" s="206"/>
      <c r="K480" s="205"/>
      <c r="L480" s="206"/>
      <c r="M480" s="207"/>
      <c r="N480" s="208"/>
      <c r="O480" s="209"/>
      <c r="P480" s="207"/>
      <c r="Q480" s="208"/>
      <c r="R480" s="210"/>
      <c r="S480" s="211"/>
      <c r="T480" s="278">
        <f t="shared" si="24"/>
        <v>0</v>
      </c>
      <c r="U480" s="356">
        <f t="shared" si="23"/>
        <v>16</v>
      </c>
    </row>
    <row r="481" spans="1:21" ht="18" customHeight="1">
      <c r="A481" s="826"/>
      <c r="B481" s="827"/>
      <c r="C481" s="829"/>
      <c r="D481" s="829"/>
      <c r="E481" s="201">
        <v>23</v>
      </c>
      <c r="F481" s="334"/>
      <c r="G481" s="334"/>
      <c r="H481" s="204"/>
      <c r="I481" s="205"/>
      <c r="J481" s="206"/>
      <c r="K481" s="205"/>
      <c r="L481" s="206"/>
      <c r="M481" s="207"/>
      <c r="N481" s="208"/>
      <c r="O481" s="209"/>
      <c r="P481" s="207"/>
      <c r="Q481" s="208"/>
      <c r="R481" s="210"/>
      <c r="S481" s="211"/>
      <c r="T481" s="278">
        <f t="shared" si="24"/>
        <v>0</v>
      </c>
      <c r="U481" s="356">
        <f t="shared" si="23"/>
        <v>16</v>
      </c>
    </row>
    <row r="482" spans="1:21" ht="18" customHeight="1">
      <c r="A482" s="826"/>
      <c r="B482" s="827"/>
      <c r="C482" s="829"/>
      <c r="D482" s="829"/>
      <c r="E482" s="201">
        <v>24</v>
      </c>
      <c r="F482" s="334"/>
      <c r="G482" s="334"/>
      <c r="H482" s="204"/>
      <c r="I482" s="205"/>
      <c r="J482" s="206"/>
      <c r="K482" s="205"/>
      <c r="L482" s="206"/>
      <c r="M482" s="207"/>
      <c r="N482" s="208"/>
      <c r="O482" s="209"/>
      <c r="P482" s="207"/>
      <c r="Q482" s="208"/>
      <c r="R482" s="210"/>
      <c r="S482" s="211"/>
      <c r="T482" s="278">
        <f t="shared" si="24"/>
        <v>0</v>
      </c>
      <c r="U482" s="356">
        <f t="shared" si="23"/>
        <v>16</v>
      </c>
    </row>
    <row r="483" spans="1:21" ht="18" customHeight="1">
      <c r="A483" s="826"/>
      <c r="B483" s="827"/>
      <c r="C483" s="829"/>
      <c r="D483" s="829"/>
      <c r="E483" s="201">
        <v>25</v>
      </c>
      <c r="F483" s="334"/>
      <c r="G483" s="334"/>
      <c r="H483" s="204"/>
      <c r="I483" s="205"/>
      <c r="J483" s="206"/>
      <c r="K483" s="205"/>
      <c r="L483" s="206"/>
      <c r="M483" s="207"/>
      <c r="N483" s="208"/>
      <c r="O483" s="209"/>
      <c r="P483" s="207"/>
      <c r="Q483" s="208"/>
      <c r="R483" s="210"/>
      <c r="S483" s="211"/>
      <c r="T483" s="278">
        <f t="shared" si="24"/>
        <v>0</v>
      </c>
      <c r="U483" s="356">
        <f t="shared" si="23"/>
        <v>16</v>
      </c>
    </row>
    <row r="484" spans="1:21" ht="18" customHeight="1">
      <c r="A484" s="826"/>
      <c r="B484" s="827"/>
      <c r="C484" s="829"/>
      <c r="D484" s="829"/>
      <c r="E484" s="201">
        <v>26</v>
      </c>
      <c r="F484" s="334"/>
      <c r="G484" s="334"/>
      <c r="H484" s="204"/>
      <c r="I484" s="205"/>
      <c r="J484" s="206"/>
      <c r="K484" s="205"/>
      <c r="L484" s="206"/>
      <c r="M484" s="207"/>
      <c r="N484" s="208"/>
      <c r="O484" s="209"/>
      <c r="P484" s="207"/>
      <c r="Q484" s="208"/>
      <c r="R484" s="210"/>
      <c r="S484" s="211"/>
      <c r="T484" s="278">
        <f t="shared" si="24"/>
        <v>0</v>
      </c>
      <c r="U484" s="356">
        <f t="shared" si="23"/>
        <v>16</v>
      </c>
    </row>
    <row r="485" spans="1:21" ht="18" customHeight="1">
      <c r="A485" s="826"/>
      <c r="B485" s="827"/>
      <c r="C485" s="829"/>
      <c r="D485" s="829"/>
      <c r="E485" s="201">
        <v>27</v>
      </c>
      <c r="F485" s="334"/>
      <c r="G485" s="334"/>
      <c r="H485" s="204"/>
      <c r="I485" s="205"/>
      <c r="J485" s="206"/>
      <c r="K485" s="205"/>
      <c r="L485" s="206"/>
      <c r="M485" s="207"/>
      <c r="N485" s="208"/>
      <c r="O485" s="209"/>
      <c r="P485" s="207"/>
      <c r="Q485" s="208"/>
      <c r="R485" s="210"/>
      <c r="S485" s="211"/>
      <c r="T485" s="278">
        <f t="shared" si="24"/>
        <v>0</v>
      </c>
      <c r="U485" s="356">
        <f t="shared" si="23"/>
        <v>16</v>
      </c>
    </row>
    <row r="486" spans="1:21" ht="18" customHeight="1">
      <c r="A486" s="826"/>
      <c r="B486" s="827"/>
      <c r="C486" s="829"/>
      <c r="D486" s="829"/>
      <c r="E486" s="201">
        <v>28</v>
      </c>
      <c r="F486" s="334"/>
      <c r="G486" s="334"/>
      <c r="H486" s="204"/>
      <c r="I486" s="205"/>
      <c r="J486" s="206"/>
      <c r="K486" s="205"/>
      <c r="L486" s="206"/>
      <c r="M486" s="207"/>
      <c r="N486" s="208"/>
      <c r="O486" s="209"/>
      <c r="P486" s="207"/>
      <c r="Q486" s="208"/>
      <c r="R486" s="210"/>
      <c r="S486" s="211"/>
      <c r="T486" s="278">
        <f t="shared" si="24"/>
        <v>0</v>
      </c>
      <c r="U486" s="356">
        <f t="shared" si="23"/>
        <v>16</v>
      </c>
    </row>
    <row r="487" spans="1:21" ht="18" customHeight="1">
      <c r="A487" s="826"/>
      <c r="B487" s="827"/>
      <c r="C487" s="829"/>
      <c r="D487" s="829"/>
      <c r="E487" s="201">
        <v>29</v>
      </c>
      <c r="F487" s="334"/>
      <c r="G487" s="334"/>
      <c r="H487" s="204"/>
      <c r="I487" s="205"/>
      <c r="J487" s="206"/>
      <c r="K487" s="205"/>
      <c r="L487" s="206"/>
      <c r="M487" s="207"/>
      <c r="N487" s="208"/>
      <c r="O487" s="209"/>
      <c r="P487" s="207"/>
      <c r="Q487" s="208"/>
      <c r="R487" s="210"/>
      <c r="S487" s="211"/>
      <c r="T487" s="278">
        <f t="shared" si="24"/>
        <v>0</v>
      </c>
      <c r="U487" s="356">
        <f t="shared" si="23"/>
        <v>16</v>
      </c>
    </row>
    <row r="488" spans="1:21" ht="18" customHeight="1">
      <c r="A488" s="834"/>
      <c r="B488" s="835"/>
      <c r="C488" s="829"/>
      <c r="D488" s="829"/>
      <c r="E488" s="277">
        <v>30</v>
      </c>
      <c r="F488" s="375"/>
      <c r="G488" s="375"/>
      <c r="H488" s="134"/>
      <c r="I488" s="135"/>
      <c r="J488" s="212"/>
      <c r="K488" s="135"/>
      <c r="L488" s="212"/>
      <c r="M488" s="27"/>
      <c r="N488" s="120"/>
      <c r="O488" s="109"/>
      <c r="P488" s="27"/>
      <c r="Q488" s="120"/>
      <c r="R488" s="32"/>
      <c r="S488" s="122"/>
      <c r="T488" s="136">
        <f t="shared" si="24"/>
        <v>0</v>
      </c>
      <c r="U488" s="356">
        <f t="shared" si="23"/>
        <v>16</v>
      </c>
    </row>
    <row r="489" spans="1:21" ht="18" customHeight="1">
      <c r="A489" s="824">
        <v>17</v>
      </c>
      <c r="B489" s="825"/>
      <c r="C489" s="828" t="str">
        <f>IF(ISERROR(VLOOKUP($A489,【大規模】地域番号①!$BD:$BF,2,FALSE)),"",VLOOKUP($A489,【大規模】地域番号①!$BD:$BF,2,FALSE))</f>
        <v/>
      </c>
      <c r="D489" s="828" t="str">
        <f>IF(ISERROR(VLOOKUP($A489,【大規模】地域番号①!$BD:$BF,3,FALSE)),"",VLOOKUP($A489,【大規模】地域番号①!$BD:$BF,3,FALSE))</f>
        <v/>
      </c>
      <c r="E489" s="201">
        <v>1</v>
      </c>
      <c r="F489" s="334"/>
      <c r="G489" s="334"/>
      <c r="H489" s="176"/>
      <c r="I489" s="177"/>
      <c r="J489" s="178"/>
      <c r="K489" s="180"/>
      <c r="L489" s="181"/>
      <c r="M489" s="179"/>
      <c r="N489" s="180"/>
      <c r="O489" s="181"/>
      <c r="P489" s="179"/>
      <c r="Q489" s="180"/>
      <c r="R489" s="182"/>
      <c r="S489" s="183"/>
      <c r="T489" s="257">
        <f t="shared" si="24"/>
        <v>0</v>
      </c>
      <c r="U489" s="356">
        <f>$A$489</f>
        <v>17</v>
      </c>
    </row>
    <row r="490" spans="1:21" ht="18" customHeight="1">
      <c r="A490" s="826"/>
      <c r="B490" s="827"/>
      <c r="C490" s="829"/>
      <c r="D490" s="829"/>
      <c r="E490" s="201">
        <v>2</v>
      </c>
      <c r="F490" s="334"/>
      <c r="G490" s="334"/>
      <c r="H490" s="128"/>
      <c r="I490" s="111"/>
      <c r="J490" s="106"/>
      <c r="K490" s="112"/>
      <c r="L490" s="107"/>
      <c r="M490" s="12"/>
      <c r="N490" s="112"/>
      <c r="O490" s="107"/>
      <c r="P490" s="12"/>
      <c r="Q490" s="112"/>
      <c r="R490" s="31"/>
      <c r="S490" s="115"/>
      <c r="T490" s="93">
        <f t="shared" si="24"/>
        <v>0</v>
      </c>
      <c r="U490" s="356">
        <f t="shared" ref="U490:U518" si="25">$A$489</f>
        <v>17</v>
      </c>
    </row>
    <row r="491" spans="1:21" ht="18" customHeight="1">
      <c r="A491" s="826"/>
      <c r="B491" s="827"/>
      <c r="C491" s="829"/>
      <c r="D491" s="829"/>
      <c r="E491" s="201">
        <v>3</v>
      </c>
      <c r="F491" s="334"/>
      <c r="G491" s="334"/>
      <c r="H491" s="128"/>
      <c r="I491" s="111"/>
      <c r="J491" s="106"/>
      <c r="K491" s="112"/>
      <c r="L491" s="107"/>
      <c r="M491" s="12"/>
      <c r="N491" s="112"/>
      <c r="O491" s="107"/>
      <c r="P491" s="12"/>
      <c r="Q491" s="112"/>
      <c r="R491" s="31"/>
      <c r="S491" s="115"/>
      <c r="T491" s="93">
        <f t="shared" si="24"/>
        <v>0</v>
      </c>
      <c r="U491" s="356">
        <f t="shared" si="25"/>
        <v>17</v>
      </c>
    </row>
    <row r="492" spans="1:21" ht="18" customHeight="1">
      <c r="A492" s="826"/>
      <c r="B492" s="827"/>
      <c r="C492" s="829"/>
      <c r="D492" s="829"/>
      <c r="E492" s="201">
        <v>4</v>
      </c>
      <c r="F492" s="334"/>
      <c r="G492" s="334"/>
      <c r="H492" s="128"/>
      <c r="I492" s="111"/>
      <c r="J492" s="106"/>
      <c r="K492" s="112"/>
      <c r="L492" s="107"/>
      <c r="M492" s="12"/>
      <c r="N492" s="112"/>
      <c r="O492" s="107"/>
      <c r="P492" s="12"/>
      <c r="Q492" s="112"/>
      <c r="R492" s="31"/>
      <c r="S492" s="115"/>
      <c r="T492" s="93">
        <f t="shared" si="24"/>
        <v>0</v>
      </c>
      <c r="U492" s="356">
        <f t="shared" si="25"/>
        <v>17</v>
      </c>
    </row>
    <row r="493" spans="1:21" ht="18" customHeight="1">
      <c r="A493" s="826"/>
      <c r="B493" s="827"/>
      <c r="C493" s="829"/>
      <c r="D493" s="829"/>
      <c r="E493" s="201">
        <v>5</v>
      </c>
      <c r="F493" s="334"/>
      <c r="G493" s="334"/>
      <c r="H493" s="128"/>
      <c r="I493" s="111"/>
      <c r="J493" s="106"/>
      <c r="K493" s="112"/>
      <c r="L493" s="107"/>
      <c r="M493" s="12"/>
      <c r="N493" s="112"/>
      <c r="O493" s="107"/>
      <c r="P493" s="12"/>
      <c r="Q493" s="112"/>
      <c r="R493" s="31"/>
      <c r="S493" s="115"/>
      <c r="T493" s="93">
        <f t="shared" si="24"/>
        <v>0</v>
      </c>
      <c r="U493" s="356">
        <f t="shared" si="25"/>
        <v>17</v>
      </c>
    </row>
    <row r="494" spans="1:21" ht="18" customHeight="1">
      <c r="A494" s="826"/>
      <c r="B494" s="827"/>
      <c r="C494" s="829"/>
      <c r="D494" s="829"/>
      <c r="E494" s="201">
        <v>6</v>
      </c>
      <c r="F494" s="334"/>
      <c r="G494" s="334"/>
      <c r="H494" s="128"/>
      <c r="I494" s="111"/>
      <c r="J494" s="106"/>
      <c r="K494" s="111"/>
      <c r="L494" s="106"/>
      <c r="M494" s="12"/>
      <c r="N494" s="111"/>
      <c r="O494" s="107"/>
      <c r="P494" s="25"/>
      <c r="Q494" s="112"/>
      <c r="R494" s="31"/>
      <c r="S494" s="115"/>
      <c r="T494" s="93">
        <f t="shared" si="24"/>
        <v>0</v>
      </c>
      <c r="U494" s="356">
        <f t="shared" si="25"/>
        <v>17</v>
      </c>
    </row>
    <row r="495" spans="1:21" ht="18" customHeight="1">
      <c r="A495" s="826"/>
      <c r="B495" s="827"/>
      <c r="C495" s="829"/>
      <c r="D495" s="829"/>
      <c r="E495" s="201">
        <v>7</v>
      </c>
      <c r="F495" s="334"/>
      <c r="G495" s="334"/>
      <c r="H495" s="128"/>
      <c r="I495" s="111"/>
      <c r="J495" s="106"/>
      <c r="K495" s="111"/>
      <c r="L495" s="106"/>
      <c r="M495" s="12"/>
      <c r="N495" s="111"/>
      <c r="O495" s="107"/>
      <c r="P495" s="25"/>
      <c r="Q495" s="112"/>
      <c r="R495" s="31"/>
      <c r="S495" s="115"/>
      <c r="T495" s="93">
        <f t="shared" si="24"/>
        <v>0</v>
      </c>
      <c r="U495" s="356">
        <f t="shared" si="25"/>
        <v>17</v>
      </c>
    </row>
    <row r="496" spans="1:21" ht="18" customHeight="1">
      <c r="A496" s="826"/>
      <c r="B496" s="827"/>
      <c r="C496" s="829"/>
      <c r="D496" s="829"/>
      <c r="E496" s="201">
        <v>8</v>
      </c>
      <c r="F496" s="334"/>
      <c r="G496" s="334"/>
      <c r="H496" s="128"/>
      <c r="I496" s="111"/>
      <c r="J496" s="106"/>
      <c r="K496" s="111"/>
      <c r="L496" s="106"/>
      <c r="M496" s="12"/>
      <c r="N496" s="111"/>
      <c r="O496" s="107"/>
      <c r="P496" s="25"/>
      <c r="Q496" s="112"/>
      <c r="R496" s="31"/>
      <c r="S496" s="115"/>
      <c r="T496" s="93">
        <f t="shared" si="24"/>
        <v>0</v>
      </c>
      <c r="U496" s="356">
        <f t="shared" si="25"/>
        <v>17</v>
      </c>
    </row>
    <row r="497" spans="1:21" ht="18" customHeight="1">
      <c r="A497" s="826"/>
      <c r="B497" s="827"/>
      <c r="C497" s="829"/>
      <c r="D497" s="829"/>
      <c r="E497" s="201">
        <v>9</v>
      </c>
      <c r="F497" s="334"/>
      <c r="G497" s="334"/>
      <c r="H497" s="128"/>
      <c r="I497" s="111"/>
      <c r="J497" s="106"/>
      <c r="K497" s="111"/>
      <c r="L497" s="106"/>
      <c r="M497" s="12"/>
      <c r="N497" s="112"/>
      <c r="O497" s="107"/>
      <c r="P497" s="12"/>
      <c r="Q497" s="112"/>
      <c r="R497" s="31"/>
      <c r="S497" s="115"/>
      <c r="T497" s="93">
        <f t="shared" si="24"/>
        <v>0</v>
      </c>
      <c r="U497" s="356">
        <f t="shared" si="25"/>
        <v>17</v>
      </c>
    </row>
    <row r="498" spans="1:21" ht="18" customHeight="1">
      <c r="A498" s="826"/>
      <c r="B498" s="827"/>
      <c r="C498" s="829"/>
      <c r="D498" s="829"/>
      <c r="E498" s="201">
        <v>10</v>
      </c>
      <c r="F498" s="334"/>
      <c r="G498" s="334"/>
      <c r="H498" s="204"/>
      <c r="I498" s="205"/>
      <c r="J498" s="206"/>
      <c r="K498" s="205"/>
      <c r="L498" s="206"/>
      <c r="M498" s="207"/>
      <c r="N498" s="208"/>
      <c r="O498" s="209"/>
      <c r="P498" s="207"/>
      <c r="Q498" s="208"/>
      <c r="R498" s="210"/>
      <c r="S498" s="211"/>
      <c r="T498" s="278">
        <f t="shared" si="24"/>
        <v>0</v>
      </c>
      <c r="U498" s="356">
        <f t="shared" si="25"/>
        <v>17</v>
      </c>
    </row>
    <row r="499" spans="1:21" ht="18" customHeight="1">
      <c r="A499" s="826"/>
      <c r="B499" s="827"/>
      <c r="C499" s="829"/>
      <c r="D499" s="829"/>
      <c r="E499" s="201">
        <v>11</v>
      </c>
      <c r="F499" s="334"/>
      <c r="G499" s="334"/>
      <c r="H499" s="204"/>
      <c r="I499" s="205"/>
      <c r="J499" s="206"/>
      <c r="K499" s="205"/>
      <c r="L499" s="206"/>
      <c r="M499" s="207"/>
      <c r="N499" s="208"/>
      <c r="O499" s="209"/>
      <c r="P499" s="207"/>
      <c r="Q499" s="208"/>
      <c r="R499" s="210"/>
      <c r="S499" s="211"/>
      <c r="T499" s="278">
        <f t="shared" si="24"/>
        <v>0</v>
      </c>
      <c r="U499" s="356">
        <f t="shared" si="25"/>
        <v>17</v>
      </c>
    </row>
    <row r="500" spans="1:21" ht="18" customHeight="1">
      <c r="A500" s="826"/>
      <c r="B500" s="827"/>
      <c r="C500" s="829"/>
      <c r="D500" s="829"/>
      <c r="E500" s="201">
        <v>12</v>
      </c>
      <c r="F500" s="334"/>
      <c r="G500" s="334"/>
      <c r="H500" s="204"/>
      <c r="I500" s="205"/>
      <c r="J500" s="206"/>
      <c r="K500" s="205"/>
      <c r="L500" s="206"/>
      <c r="M500" s="207"/>
      <c r="N500" s="208"/>
      <c r="O500" s="209"/>
      <c r="P500" s="207"/>
      <c r="Q500" s="208"/>
      <c r="R500" s="210"/>
      <c r="S500" s="211"/>
      <c r="T500" s="278">
        <f t="shared" si="24"/>
        <v>0</v>
      </c>
      <c r="U500" s="356">
        <f t="shared" si="25"/>
        <v>17</v>
      </c>
    </row>
    <row r="501" spans="1:21" ht="18" customHeight="1">
      <c r="A501" s="826"/>
      <c r="B501" s="827"/>
      <c r="C501" s="829"/>
      <c r="D501" s="829"/>
      <c r="E501" s="201">
        <v>13</v>
      </c>
      <c r="F501" s="334"/>
      <c r="G501" s="334"/>
      <c r="H501" s="204"/>
      <c r="I501" s="205"/>
      <c r="J501" s="206"/>
      <c r="K501" s="205"/>
      <c r="L501" s="206"/>
      <c r="M501" s="207"/>
      <c r="N501" s="208"/>
      <c r="O501" s="209"/>
      <c r="P501" s="207"/>
      <c r="Q501" s="208"/>
      <c r="R501" s="210"/>
      <c r="S501" s="211"/>
      <c r="T501" s="278">
        <f t="shared" si="24"/>
        <v>0</v>
      </c>
      <c r="U501" s="356">
        <f t="shared" si="25"/>
        <v>17</v>
      </c>
    </row>
    <row r="502" spans="1:21" ht="18" customHeight="1">
      <c r="A502" s="826"/>
      <c r="B502" s="827"/>
      <c r="C502" s="829"/>
      <c r="D502" s="829"/>
      <c r="E502" s="201">
        <v>14</v>
      </c>
      <c r="F502" s="334"/>
      <c r="G502" s="334"/>
      <c r="H502" s="204"/>
      <c r="I502" s="205"/>
      <c r="J502" s="206"/>
      <c r="K502" s="205"/>
      <c r="L502" s="206"/>
      <c r="M502" s="207"/>
      <c r="N502" s="208"/>
      <c r="O502" s="209"/>
      <c r="P502" s="207"/>
      <c r="Q502" s="208"/>
      <c r="R502" s="210"/>
      <c r="S502" s="211"/>
      <c r="T502" s="278">
        <f t="shared" si="24"/>
        <v>0</v>
      </c>
      <c r="U502" s="356">
        <f t="shared" si="25"/>
        <v>17</v>
      </c>
    </row>
    <row r="503" spans="1:21" ht="18" customHeight="1">
      <c r="A503" s="826"/>
      <c r="B503" s="827"/>
      <c r="C503" s="829"/>
      <c r="D503" s="829"/>
      <c r="E503" s="201">
        <v>15</v>
      </c>
      <c r="F503" s="334"/>
      <c r="G503" s="334"/>
      <c r="H503" s="204"/>
      <c r="I503" s="205"/>
      <c r="J503" s="206"/>
      <c r="K503" s="205"/>
      <c r="L503" s="206"/>
      <c r="M503" s="207"/>
      <c r="N503" s="208"/>
      <c r="O503" s="209"/>
      <c r="P503" s="207"/>
      <c r="Q503" s="208"/>
      <c r="R503" s="210"/>
      <c r="S503" s="211"/>
      <c r="T503" s="278">
        <f t="shared" si="24"/>
        <v>0</v>
      </c>
      <c r="U503" s="356">
        <f t="shared" si="25"/>
        <v>17</v>
      </c>
    </row>
    <row r="504" spans="1:21" ht="18" customHeight="1">
      <c r="A504" s="826"/>
      <c r="B504" s="827"/>
      <c r="C504" s="829"/>
      <c r="D504" s="829"/>
      <c r="E504" s="201">
        <v>16</v>
      </c>
      <c r="F504" s="334"/>
      <c r="G504" s="334"/>
      <c r="H504" s="204"/>
      <c r="I504" s="205"/>
      <c r="J504" s="206"/>
      <c r="K504" s="205"/>
      <c r="L504" s="206"/>
      <c r="M504" s="207"/>
      <c r="N504" s="208"/>
      <c r="O504" s="209"/>
      <c r="P504" s="207"/>
      <c r="Q504" s="208"/>
      <c r="R504" s="210"/>
      <c r="S504" s="211"/>
      <c r="T504" s="278">
        <f t="shared" si="24"/>
        <v>0</v>
      </c>
      <c r="U504" s="356">
        <f t="shared" si="25"/>
        <v>17</v>
      </c>
    </row>
    <row r="505" spans="1:21" ht="18" customHeight="1">
      <c r="A505" s="826"/>
      <c r="B505" s="827"/>
      <c r="C505" s="829"/>
      <c r="D505" s="829"/>
      <c r="E505" s="201">
        <v>17</v>
      </c>
      <c r="F505" s="334"/>
      <c r="G505" s="334"/>
      <c r="H505" s="204"/>
      <c r="I505" s="205"/>
      <c r="J505" s="206"/>
      <c r="K505" s="205"/>
      <c r="L505" s="206"/>
      <c r="M505" s="207"/>
      <c r="N505" s="208"/>
      <c r="O505" s="209"/>
      <c r="P505" s="207"/>
      <c r="Q505" s="208"/>
      <c r="R505" s="210"/>
      <c r="S505" s="211"/>
      <c r="T505" s="278">
        <f t="shared" si="24"/>
        <v>0</v>
      </c>
      <c r="U505" s="356">
        <f t="shared" si="25"/>
        <v>17</v>
      </c>
    </row>
    <row r="506" spans="1:21" ht="18" customHeight="1">
      <c r="A506" s="826"/>
      <c r="B506" s="827"/>
      <c r="C506" s="829"/>
      <c r="D506" s="829"/>
      <c r="E506" s="201">
        <v>18</v>
      </c>
      <c r="F506" s="334"/>
      <c r="G506" s="334"/>
      <c r="H506" s="204"/>
      <c r="I506" s="205"/>
      <c r="J506" s="206"/>
      <c r="K506" s="205"/>
      <c r="L506" s="206"/>
      <c r="M506" s="207"/>
      <c r="N506" s="208"/>
      <c r="O506" s="209"/>
      <c r="P506" s="207"/>
      <c r="Q506" s="208"/>
      <c r="R506" s="210"/>
      <c r="S506" s="211"/>
      <c r="T506" s="278">
        <f t="shared" si="24"/>
        <v>0</v>
      </c>
      <c r="U506" s="356">
        <f t="shared" si="25"/>
        <v>17</v>
      </c>
    </row>
    <row r="507" spans="1:21" ht="18" customHeight="1">
      <c r="A507" s="826"/>
      <c r="B507" s="827"/>
      <c r="C507" s="829"/>
      <c r="D507" s="829"/>
      <c r="E507" s="201">
        <v>19</v>
      </c>
      <c r="F507" s="334"/>
      <c r="G507" s="334"/>
      <c r="H507" s="204"/>
      <c r="I507" s="205"/>
      <c r="J507" s="206"/>
      <c r="K507" s="205"/>
      <c r="L507" s="206"/>
      <c r="M507" s="207"/>
      <c r="N507" s="208"/>
      <c r="O507" s="209"/>
      <c r="P507" s="207"/>
      <c r="Q507" s="208"/>
      <c r="R507" s="210"/>
      <c r="S507" s="211"/>
      <c r="T507" s="278">
        <f t="shared" si="24"/>
        <v>0</v>
      </c>
      <c r="U507" s="356">
        <f t="shared" si="25"/>
        <v>17</v>
      </c>
    </row>
    <row r="508" spans="1:21" ht="18" customHeight="1">
      <c r="A508" s="826"/>
      <c r="B508" s="827"/>
      <c r="C508" s="829"/>
      <c r="D508" s="829"/>
      <c r="E508" s="201">
        <v>20</v>
      </c>
      <c r="F508" s="334"/>
      <c r="G508" s="334"/>
      <c r="H508" s="204"/>
      <c r="I508" s="205"/>
      <c r="J508" s="206"/>
      <c r="K508" s="205"/>
      <c r="L508" s="206"/>
      <c r="M508" s="207"/>
      <c r="N508" s="208"/>
      <c r="O508" s="209"/>
      <c r="P508" s="207"/>
      <c r="Q508" s="208"/>
      <c r="R508" s="210"/>
      <c r="S508" s="211"/>
      <c r="T508" s="278">
        <f t="shared" si="24"/>
        <v>0</v>
      </c>
      <c r="U508" s="356">
        <f t="shared" si="25"/>
        <v>17</v>
      </c>
    </row>
    <row r="509" spans="1:21" ht="18" customHeight="1">
      <c r="A509" s="826"/>
      <c r="B509" s="827"/>
      <c r="C509" s="829"/>
      <c r="D509" s="829"/>
      <c r="E509" s="201">
        <v>21</v>
      </c>
      <c r="F509" s="334"/>
      <c r="G509" s="334"/>
      <c r="H509" s="204"/>
      <c r="I509" s="205"/>
      <c r="J509" s="206"/>
      <c r="K509" s="205"/>
      <c r="L509" s="206"/>
      <c r="M509" s="207"/>
      <c r="N509" s="208"/>
      <c r="O509" s="209"/>
      <c r="P509" s="207"/>
      <c r="Q509" s="208"/>
      <c r="R509" s="210"/>
      <c r="S509" s="211"/>
      <c r="T509" s="278">
        <f t="shared" si="24"/>
        <v>0</v>
      </c>
      <c r="U509" s="356">
        <f t="shared" si="25"/>
        <v>17</v>
      </c>
    </row>
    <row r="510" spans="1:21" ht="18" customHeight="1">
      <c r="A510" s="826"/>
      <c r="B510" s="827"/>
      <c r="C510" s="829"/>
      <c r="D510" s="829"/>
      <c r="E510" s="201">
        <v>22</v>
      </c>
      <c r="F510" s="334"/>
      <c r="G510" s="334"/>
      <c r="H510" s="204"/>
      <c r="I510" s="205"/>
      <c r="J510" s="206"/>
      <c r="K510" s="205"/>
      <c r="L510" s="206"/>
      <c r="M510" s="207"/>
      <c r="N510" s="208"/>
      <c r="O510" s="209"/>
      <c r="P510" s="207"/>
      <c r="Q510" s="208"/>
      <c r="R510" s="210"/>
      <c r="S510" s="211"/>
      <c r="T510" s="278">
        <f t="shared" si="24"/>
        <v>0</v>
      </c>
      <c r="U510" s="356">
        <f t="shared" si="25"/>
        <v>17</v>
      </c>
    </row>
    <row r="511" spans="1:21" ht="18" customHeight="1">
      <c r="A511" s="826"/>
      <c r="B511" s="827"/>
      <c r="C511" s="829"/>
      <c r="D511" s="829"/>
      <c r="E511" s="201">
        <v>23</v>
      </c>
      <c r="F511" s="334"/>
      <c r="G511" s="334"/>
      <c r="H511" s="204"/>
      <c r="I511" s="205"/>
      <c r="J511" s="206"/>
      <c r="K511" s="205"/>
      <c r="L511" s="206"/>
      <c r="M511" s="207"/>
      <c r="N511" s="208"/>
      <c r="O511" s="209"/>
      <c r="P511" s="207"/>
      <c r="Q511" s="208"/>
      <c r="R511" s="210"/>
      <c r="S511" s="211"/>
      <c r="T511" s="278">
        <f t="shared" si="24"/>
        <v>0</v>
      </c>
      <c r="U511" s="356">
        <f t="shared" si="25"/>
        <v>17</v>
      </c>
    </row>
    <row r="512" spans="1:21" ht="18" customHeight="1">
      <c r="A512" s="826"/>
      <c r="B512" s="827"/>
      <c r="C512" s="829"/>
      <c r="D512" s="829"/>
      <c r="E512" s="201">
        <v>24</v>
      </c>
      <c r="F512" s="334"/>
      <c r="G512" s="334"/>
      <c r="H512" s="204"/>
      <c r="I512" s="205"/>
      <c r="J512" s="206"/>
      <c r="K512" s="205"/>
      <c r="L512" s="206"/>
      <c r="M512" s="207"/>
      <c r="N512" s="208"/>
      <c r="O512" s="209"/>
      <c r="P512" s="207"/>
      <c r="Q512" s="208"/>
      <c r="R512" s="210"/>
      <c r="S512" s="211"/>
      <c r="T512" s="278">
        <f t="shared" si="24"/>
        <v>0</v>
      </c>
      <c r="U512" s="356">
        <f t="shared" si="25"/>
        <v>17</v>
      </c>
    </row>
    <row r="513" spans="1:21" ht="18" customHeight="1">
      <c r="A513" s="826"/>
      <c r="B513" s="827"/>
      <c r="C513" s="829"/>
      <c r="D513" s="829"/>
      <c r="E513" s="201">
        <v>25</v>
      </c>
      <c r="F513" s="334"/>
      <c r="G513" s="334"/>
      <c r="H513" s="204"/>
      <c r="I513" s="205"/>
      <c r="J513" s="206"/>
      <c r="K513" s="205"/>
      <c r="L513" s="206"/>
      <c r="M513" s="207"/>
      <c r="N513" s="208"/>
      <c r="O513" s="209"/>
      <c r="P513" s="207"/>
      <c r="Q513" s="208"/>
      <c r="R513" s="210"/>
      <c r="S513" s="211"/>
      <c r="T513" s="278">
        <f t="shared" si="24"/>
        <v>0</v>
      </c>
      <c r="U513" s="356">
        <f t="shared" si="25"/>
        <v>17</v>
      </c>
    </row>
    <row r="514" spans="1:21" ht="18" customHeight="1">
      <c r="A514" s="826"/>
      <c r="B514" s="827"/>
      <c r="C514" s="829"/>
      <c r="D514" s="829"/>
      <c r="E514" s="201">
        <v>26</v>
      </c>
      <c r="F514" s="334"/>
      <c r="G514" s="334"/>
      <c r="H514" s="204"/>
      <c r="I514" s="205"/>
      <c r="J514" s="206"/>
      <c r="K514" s="205"/>
      <c r="L514" s="206"/>
      <c r="M514" s="207"/>
      <c r="N514" s="208"/>
      <c r="O514" s="209"/>
      <c r="P514" s="207"/>
      <c r="Q514" s="208"/>
      <c r="R514" s="210"/>
      <c r="S514" s="211"/>
      <c r="T514" s="278">
        <f t="shared" si="24"/>
        <v>0</v>
      </c>
      <c r="U514" s="356">
        <f t="shared" si="25"/>
        <v>17</v>
      </c>
    </row>
    <row r="515" spans="1:21" ht="18" customHeight="1">
      <c r="A515" s="826"/>
      <c r="B515" s="827"/>
      <c r="C515" s="829"/>
      <c r="D515" s="829"/>
      <c r="E515" s="201">
        <v>27</v>
      </c>
      <c r="F515" s="334"/>
      <c r="G515" s="334"/>
      <c r="H515" s="204"/>
      <c r="I515" s="205"/>
      <c r="J515" s="206"/>
      <c r="K515" s="205"/>
      <c r="L515" s="206"/>
      <c r="M515" s="207"/>
      <c r="N515" s="208"/>
      <c r="O515" s="209"/>
      <c r="P515" s="207"/>
      <c r="Q515" s="208"/>
      <c r="R515" s="210"/>
      <c r="S515" s="211"/>
      <c r="T515" s="278">
        <f t="shared" si="24"/>
        <v>0</v>
      </c>
      <c r="U515" s="356">
        <f t="shared" si="25"/>
        <v>17</v>
      </c>
    </row>
    <row r="516" spans="1:21" ht="18" customHeight="1">
      <c r="A516" s="826"/>
      <c r="B516" s="827"/>
      <c r="C516" s="829"/>
      <c r="D516" s="829"/>
      <c r="E516" s="201">
        <v>28</v>
      </c>
      <c r="F516" s="334"/>
      <c r="G516" s="334"/>
      <c r="H516" s="204"/>
      <c r="I516" s="205"/>
      <c r="J516" s="206"/>
      <c r="K516" s="205"/>
      <c r="L516" s="206"/>
      <c r="M516" s="207"/>
      <c r="N516" s="208"/>
      <c r="O516" s="209"/>
      <c r="P516" s="207"/>
      <c r="Q516" s="208"/>
      <c r="R516" s="210"/>
      <c r="S516" s="211"/>
      <c r="T516" s="278">
        <f t="shared" si="24"/>
        <v>0</v>
      </c>
      <c r="U516" s="356">
        <f t="shared" si="25"/>
        <v>17</v>
      </c>
    </row>
    <row r="517" spans="1:21" ht="18" customHeight="1">
      <c r="A517" s="826"/>
      <c r="B517" s="827"/>
      <c r="C517" s="829"/>
      <c r="D517" s="829"/>
      <c r="E517" s="201">
        <v>29</v>
      </c>
      <c r="F517" s="334"/>
      <c r="G517" s="334"/>
      <c r="H517" s="204"/>
      <c r="I517" s="205"/>
      <c r="J517" s="206"/>
      <c r="K517" s="205"/>
      <c r="L517" s="206"/>
      <c r="M517" s="207"/>
      <c r="N517" s="208"/>
      <c r="O517" s="209"/>
      <c r="P517" s="207"/>
      <c r="Q517" s="208"/>
      <c r="R517" s="210"/>
      <c r="S517" s="211"/>
      <c r="T517" s="278">
        <f t="shared" si="24"/>
        <v>0</v>
      </c>
      <c r="U517" s="356">
        <f t="shared" si="25"/>
        <v>17</v>
      </c>
    </row>
    <row r="518" spans="1:21" ht="18" customHeight="1">
      <c r="A518" s="834"/>
      <c r="B518" s="835"/>
      <c r="C518" s="829"/>
      <c r="D518" s="829"/>
      <c r="E518" s="277">
        <v>30</v>
      </c>
      <c r="F518" s="375"/>
      <c r="G518" s="375"/>
      <c r="H518" s="134"/>
      <c r="I518" s="135"/>
      <c r="J518" s="212"/>
      <c r="K518" s="135"/>
      <c r="L518" s="212"/>
      <c r="M518" s="27"/>
      <c r="N518" s="120"/>
      <c r="O518" s="109"/>
      <c r="P518" s="27"/>
      <c r="Q518" s="120"/>
      <c r="R518" s="32"/>
      <c r="S518" s="122"/>
      <c r="T518" s="136">
        <f t="shared" si="24"/>
        <v>0</v>
      </c>
      <c r="U518" s="356">
        <f t="shared" si="25"/>
        <v>17</v>
      </c>
    </row>
    <row r="519" spans="1:21" ht="18" customHeight="1">
      <c r="A519" s="824">
        <v>18</v>
      </c>
      <c r="B519" s="825"/>
      <c r="C519" s="828" t="str">
        <f>IF(ISERROR(VLOOKUP($A519,【大規模】地域番号①!$BD:$BF,2,FALSE)),"",VLOOKUP($A519,【大規模】地域番号①!$BD:$BF,2,FALSE))</f>
        <v/>
      </c>
      <c r="D519" s="828" t="str">
        <f>IF(ISERROR(VLOOKUP($A519,【大規模】地域番号①!$BD:$BF,3,FALSE)),"",VLOOKUP($A519,【大規模】地域番号①!$BD:$BF,3,FALSE))</f>
        <v/>
      </c>
      <c r="E519" s="201">
        <v>1</v>
      </c>
      <c r="F519" s="334"/>
      <c r="G519" s="334"/>
      <c r="H519" s="176"/>
      <c r="I519" s="177"/>
      <c r="J519" s="178"/>
      <c r="K519" s="180"/>
      <c r="L519" s="181"/>
      <c r="M519" s="179"/>
      <c r="N519" s="180"/>
      <c r="O519" s="181"/>
      <c r="P519" s="179"/>
      <c r="Q519" s="180"/>
      <c r="R519" s="182"/>
      <c r="S519" s="183"/>
      <c r="T519" s="257">
        <f t="shared" si="24"/>
        <v>0</v>
      </c>
      <c r="U519" s="356">
        <f>$A$519</f>
        <v>18</v>
      </c>
    </row>
    <row r="520" spans="1:21" ht="18" customHeight="1">
      <c r="A520" s="826"/>
      <c r="B520" s="827"/>
      <c r="C520" s="829"/>
      <c r="D520" s="829"/>
      <c r="E520" s="201">
        <v>2</v>
      </c>
      <c r="F520" s="334"/>
      <c r="G520" s="334"/>
      <c r="H520" s="128"/>
      <c r="I520" s="111"/>
      <c r="J520" s="106"/>
      <c r="K520" s="112"/>
      <c r="L520" s="107"/>
      <c r="M520" s="12"/>
      <c r="N520" s="112"/>
      <c r="O520" s="107"/>
      <c r="P520" s="12"/>
      <c r="Q520" s="112"/>
      <c r="R520" s="31"/>
      <c r="S520" s="115"/>
      <c r="T520" s="93">
        <f t="shared" si="24"/>
        <v>0</v>
      </c>
      <c r="U520" s="356">
        <f t="shared" ref="U520:U548" si="26">$A$519</f>
        <v>18</v>
      </c>
    </row>
    <row r="521" spans="1:21" ht="18" customHeight="1">
      <c r="A521" s="826"/>
      <c r="B521" s="827"/>
      <c r="C521" s="829"/>
      <c r="D521" s="829"/>
      <c r="E521" s="201">
        <v>3</v>
      </c>
      <c r="F521" s="334"/>
      <c r="G521" s="334"/>
      <c r="H521" s="128"/>
      <c r="I521" s="111"/>
      <c r="J521" s="106"/>
      <c r="K521" s="112"/>
      <c r="L521" s="107"/>
      <c r="M521" s="12"/>
      <c r="N521" s="112"/>
      <c r="O521" s="107"/>
      <c r="P521" s="12"/>
      <c r="Q521" s="112"/>
      <c r="R521" s="31"/>
      <c r="S521" s="115"/>
      <c r="T521" s="93">
        <f t="shared" si="24"/>
        <v>0</v>
      </c>
      <c r="U521" s="356">
        <f t="shared" si="26"/>
        <v>18</v>
      </c>
    </row>
    <row r="522" spans="1:21" ht="18" customHeight="1">
      <c r="A522" s="826"/>
      <c r="B522" s="827"/>
      <c r="C522" s="829"/>
      <c r="D522" s="829"/>
      <c r="E522" s="201">
        <v>4</v>
      </c>
      <c r="F522" s="334"/>
      <c r="G522" s="334"/>
      <c r="H522" s="128"/>
      <c r="I522" s="111"/>
      <c r="J522" s="106"/>
      <c r="K522" s="112"/>
      <c r="L522" s="107"/>
      <c r="M522" s="12"/>
      <c r="N522" s="112"/>
      <c r="O522" s="107"/>
      <c r="P522" s="12"/>
      <c r="Q522" s="112"/>
      <c r="R522" s="31"/>
      <c r="S522" s="115"/>
      <c r="T522" s="93">
        <f t="shared" si="24"/>
        <v>0</v>
      </c>
      <c r="U522" s="356">
        <f t="shared" si="26"/>
        <v>18</v>
      </c>
    </row>
    <row r="523" spans="1:21" ht="18" customHeight="1">
      <c r="A523" s="826"/>
      <c r="B523" s="827"/>
      <c r="C523" s="829"/>
      <c r="D523" s="829"/>
      <c r="E523" s="201">
        <v>5</v>
      </c>
      <c r="F523" s="334"/>
      <c r="G523" s="334"/>
      <c r="H523" s="128"/>
      <c r="I523" s="111"/>
      <c r="J523" s="106"/>
      <c r="K523" s="112"/>
      <c r="L523" s="107"/>
      <c r="M523" s="12"/>
      <c r="N523" s="112"/>
      <c r="O523" s="107"/>
      <c r="P523" s="12"/>
      <c r="Q523" s="112"/>
      <c r="R523" s="31"/>
      <c r="S523" s="115"/>
      <c r="T523" s="93">
        <f t="shared" si="24"/>
        <v>0</v>
      </c>
      <c r="U523" s="356">
        <f t="shared" si="26"/>
        <v>18</v>
      </c>
    </row>
    <row r="524" spans="1:21" ht="18" customHeight="1">
      <c r="A524" s="826"/>
      <c r="B524" s="827"/>
      <c r="C524" s="829"/>
      <c r="D524" s="829"/>
      <c r="E524" s="201">
        <v>6</v>
      </c>
      <c r="F524" s="334"/>
      <c r="G524" s="334"/>
      <c r="H524" s="128"/>
      <c r="I524" s="111"/>
      <c r="J524" s="106"/>
      <c r="K524" s="111"/>
      <c r="L524" s="106"/>
      <c r="M524" s="12"/>
      <c r="N524" s="111"/>
      <c r="O524" s="107"/>
      <c r="P524" s="25"/>
      <c r="Q524" s="112"/>
      <c r="R524" s="31"/>
      <c r="S524" s="115"/>
      <c r="T524" s="93">
        <f t="shared" si="24"/>
        <v>0</v>
      </c>
      <c r="U524" s="356">
        <f t="shared" si="26"/>
        <v>18</v>
      </c>
    </row>
    <row r="525" spans="1:21" ht="18" customHeight="1">
      <c r="A525" s="826"/>
      <c r="B525" s="827"/>
      <c r="C525" s="829"/>
      <c r="D525" s="829"/>
      <c r="E525" s="201">
        <v>7</v>
      </c>
      <c r="F525" s="334"/>
      <c r="G525" s="334"/>
      <c r="H525" s="128"/>
      <c r="I525" s="111"/>
      <c r="J525" s="106"/>
      <c r="K525" s="111"/>
      <c r="L525" s="106"/>
      <c r="M525" s="12"/>
      <c r="N525" s="111"/>
      <c r="O525" s="107"/>
      <c r="P525" s="25"/>
      <c r="Q525" s="112"/>
      <c r="R525" s="31"/>
      <c r="S525" s="115"/>
      <c r="T525" s="93">
        <f t="shared" si="24"/>
        <v>0</v>
      </c>
      <c r="U525" s="356">
        <f t="shared" si="26"/>
        <v>18</v>
      </c>
    </row>
    <row r="526" spans="1:21" ht="18" customHeight="1">
      <c r="A526" s="826"/>
      <c r="B526" s="827"/>
      <c r="C526" s="829"/>
      <c r="D526" s="829"/>
      <c r="E526" s="201">
        <v>8</v>
      </c>
      <c r="F526" s="334"/>
      <c r="G526" s="334"/>
      <c r="H526" s="128"/>
      <c r="I526" s="111"/>
      <c r="J526" s="106"/>
      <c r="K526" s="111"/>
      <c r="L526" s="106"/>
      <c r="M526" s="12"/>
      <c r="N526" s="111"/>
      <c r="O526" s="107"/>
      <c r="P526" s="25"/>
      <c r="Q526" s="112"/>
      <c r="R526" s="31"/>
      <c r="S526" s="115"/>
      <c r="T526" s="93">
        <f t="shared" si="24"/>
        <v>0</v>
      </c>
      <c r="U526" s="356">
        <f t="shared" si="26"/>
        <v>18</v>
      </c>
    </row>
    <row r="527" spans="1:21" ht="18" customHeight="1">
      <c r="A527" s="826"/>
      <c r="B527" s="827"/>
      <c r="C527" s="829"/>
      <c r="D527" s="829"/>
      <c r="E527" s="201">
        <v>9</v>
      </c>
      <c r="F527" s="334"/>
      <c r="G527" s="334"/>
      <c r="H527" s="128"/>
      <c r="I527" s="111"/>
      <c r="J527" s="106"/>
      <c r="K527" s="111"/>
      <c r="L527" s="106"/>
      <c r="M527" s="12"/>
      <c r="N527" s="112"/>
      <c r="O527" s="107"/>
      <c r="P527" s="12"/>
      <c r="Q527" s="112"/>
      <c r="R527" s="31"/>
      <c r="S527" s="115"/>
      <c r="T527" s="93">
        <f t="shared" si="24"/>
        <v>0</v>
      </c>
      <c r="U527" s="356">
        <f t="shared" si="26"/>
        <v>18</v>
      </c>
    </row>
    <row r="528" spans="1:21" ht="18" customHeight="1">
      <c r="A528" s="826"/>
      <c r="B528" s="827"/>
      <c r="C528" s="829"/>
      <c r="D528" s="829"/>
      <c r="E528" s="201">
        <v>10</v>
      </c>
      <c r="F528" s="334"/>
      <c r="G528" s="334"/>
      <c r="H528" s="204"/>
      <c r="I528" s="205"/>
      <c r="J528" s="206"/>
      <c r="K528" s="205"/>
      <c r="L528" s="206"/>
      <c r="M528" s="207"/>
      <c r="N528" s="208"/>
      <c r="O528" s="209"/>
      <c r="P528" s="207"/>
      <c r="Q528" s="208"/>
      <c r="R528" s="210"/>
      <c r="S528" s="211"/>
      <c r="T528" s="278">
        <f t="shared" si="24"/>
        <v>0</v>
      </c>
      <c r="U528" s="356">
        <f t="shared" si="26"/>
        <v>18</v>
      </c>
    </row>
    <row r="529" spans="1:21" ht="18" customHeight="1">
      <c r="A529" s="826"/>
      <c r="B529" s="827"/>
      <c r="C529" s="829"/>
      <c r="D529" s="829"/>
      <c r="E529" s="201">
        <v>11</v>
      </c>
      <c r="F529" s="334"/>
      <c r="G529" s="334"/>
      <c r="H529" s="204"/>
      <c r="I529" s="205"/>
      <c r="J529" s="206"/>
      <c r="K529" s="205"/>
      <c r="L529" s="206"/>
      <c r="M529" s="207"/>
      <c r="N529" s="208"/>
      <c r="O529" s="209"/>
      <c r="P529" s="207"/>
      <c r="Q529" s="208"/>
      <c r="R529" s="210"/>
      <c r="S529" s="211"/>
      <c r="T529" s="278">
        <f t="shared" si="24"/>
        <v>0</v>
      </c>
      <c r="U529" s="356">
        <f t="shared" si="26"/>
        <v>18</v>
      </c>
    </row>
    <row r="530" spans="1:21" ht="18" customHeight="1">
      <c r="A530" s="826"/>
      <c r="B530" s="827"/>
      <c r="C530" s="829"/>
      <c r="D530" s="829"/>
      <c r="E530" s="201">
        <v>12</v>
      </c>
      <c r="F530" s="334"/>
      <c r="G530" s="334"/>
      <c r="H530" s="204"/>
      <c r="I530" s="205"/>
      <c r="J530" s="206"/>
      <c r="K530" s="205"/>
      <c r="L530" s="206"/>
      <c r="M530" s="207"/>
      <c r="N530" s="208"/>
      <c r="O530" s="209"/>
      <c r="P530" s="207"/>
      <c r="Q530" s="208"/>
      <c r="R530" s="210"/>
      <c r="S530" s="211"/>
      <c r="T530" s="278">
        <f t="shared" ref="T530:T593" si="27">IF(J530="",0,INT(SUM(PRODUCT(J530,L530,O530),R530)))</f>
        <v>0</v>
      </c>
      <c r="U530" s="356">
        <f t="shared" si="26"/>
        <v>18</v>
      </c>
    </row>
    <row r="531" spans="1:21" ht="18" customHeight="1">
      <c r="A531" s="826"/>
      <c r="B531" s="827"/>
      <c r="C531" s="829"/>
      <c r="D531" s="829"/>
      <c r="E531" s="201">
        <v>13</v>
      </c>
      <c r="F531" s="334"/>
      <c r="G531" s="334"/>
      <c r="H531" s="204"/>
      <c r="I531" s="205"/>
      <c r="J531" s="206"/>
      <c r="K531" s="205"/>
      <c r="L531" s="206"/>
      <c r="M531" s="207"/>
      <c r="N531" s="208"/>
      <c r="O531" s="209"/>
      <c r="P531" s="207"/>
      <c r="Q531" s="208"/>
      <c r="R531" s="210"/>
      <c r="S531" s="211"/>
      <c r="T531" s="278">
        <f t="shared" si="27"/>
        <v>0</v>
      </c>
      <c r="U531" s="356">
        <f t="shared" si="26"/>
        <v>18</v>
      </c>
    </row>
    <row r="532" spans="1:21" ht="18" customHeight="1">
      <c r="A532" s="826"/>
      <c r="B532" s="827"/>
      <c r="C532" s="829"/>
      <c r="D532" s="829"/>
      <c r="E532" s="201">
        <v>14</v>
      </c>
      <c r="F532" s="334"/>
      <c r="G532" s="334"/>
      <c r="H532" s="204"/>
      <c r="I532" s="205"/>
      <c r="J532" s="206"/>
      <c r="K532" s="205"/>
      <c r="L532" s="206"/>
      <c r="M532" s="207"/>
      <c r="N532" s="208"/>
      <c r="O532" s="209"/>
      <c r="P532" s="207"/>
      <c r="Q532" s="208"/>
      <c r="R532" s="210"/>
      <c r="S532" s="211"/>
      <c r="T532" s="278">
        <f t="shared" si="27"/>
        <v>0</v>
      </c>
      <c r="U532" s="356">
        <f t="shared" si="26"/>
        <v>18</v>
      </c>
    </row>
    <row r="533" spans="1:21" ht="18" customHeight="1">
      <c r="A533" s="826"/>
      <c r="B533" s="827"/>
      <c r="C533" s="829"/>
      <c r="D533" s="829"/>
      <c r="E533" s="201">
        <v>15</v>
      </c>
      <c r="F533" s="334"/>
      <c r="G533" s="334"/>
      <c r="H533" s="204"/>
      <c r="I533" s="205"/>
      <c r="J533" s="206"/>
      <c r="K533" s="205"/>
      <c r="L533" s="206"/>
      <c r="M533" s="207"/>
      <c r="N533" s="208"/>
      <c r="O533" s="209"/>
      <c r="P533" s="207"/>
      <c r="Q533" s="208"/>
      <c r="R533" s="210"/>
      <c r="S533" s="211"/>
      <c r="T533" s="278">
        <f t="shared" si="27"/>
        <v>0</v>
      </c>
      <c r="U533" s="356">
        <f t="shared" si="26"/>
        <v>18</v>
      </c>
    </row>
    <row r="534" spans="1:21" ht="18" customHeight="1">
      <c r="A534" s="826"/>
      <c r="B534" s="827"/>
      <c r="C534" s="829"/>
      <c r="D534" s="829"/>
      <c r="E534" s="201">
        <v>16</v>
      </c>
      <c r="F534" s="334"/>
      <c r="G534" s="334"/>
      <c r="H534" s="204"/>
      <c r="I534" s="205"/>
      <c r="J534" s="206"/>
      <c r="K534" s="205"/>
      <c r="L534" s="206"/>
      <c r="M534" s="207"/>
      <c r="N534" s="208"/>
      <c r="O534" s="209"/>
      <c r="P534" s="207"/>
      <c r="Q534" s="208"/>
      <c r="R534" s="210"/>
      <c r="S534" s="211"/>
      <c r="T534" s="278">
        <f t="shared" si="27"/>
        <v>0</v>
      </c>
      <c r="U534" s="356">
        <f t="shared" si="26"/>
        <v>18</v>
      </c>
    </row>
    <row r="535" spans="1:21" ht="18" customHeight="1">
      <c r="A535" s="826"/>
      <c r="B535" s="827"/>
      <c r="C535" s="829"/>
      <c r="D535" s="829"/>
      <c r="E535" s="201">
        <v>17</v>
      </c>
      <c r="F535" s="334"/>
      <c r="G535" s="334"/>
      <c r="H535" s="204"/>
      <c r="I535" s="205"/>
      <c r="J535" s="206"/>
      <c r="K535" s="205"/>
      <c r="L535" s="206"/>
      <c r="M535" s="207"/>
      <c r="N535" s="208"/>
      <c r="O535" s="209"/>
      <c r="P535" s="207"/>
      <c r="Q535" s="208"/>
      <c r="R535" s="210"/>
      <c r="S535" s="211"/>
      <c r="T535" s="278">
        <f t="shared" si="27"/>
        <v>0</v>
      </c>
      <c r="U535" s="356">
        <f t="shared" si="26"/>
        <v>18</v>
      </c>
    </row>
    <row r="536" spans="1:21" ht="18" customHeight="1">
      <c r="A536" s="826"/>
      <c r="B536" s="827"/>
      <c r="C536" s="829"/>
      <c r="D536" s="829"/>
      <c r="E536" s="201">
        <v>18</v>
      </c>
      <c r="F536" s="334"/>
      <c r="G536" s="334"/>
      <c r="H536" s="204"/>
      <c r="I536" s="205"/>
      <c r="J536" s="206"/>
      <c r="K536" s="205"/>
      <c r="L536" s="206"/>
      <c r="M536" s="207"/>
      <c r="N536" s="208"/>
      <c r="O536" s="209"/>
      <c r="P536" s="207"/>
      <c r="Q536" s="208"/>
      <c r="R536" s="210"/>
      <c r="S536" s="211"/>
      <c r="T536" s="278">
        <f t="shared" si="27"/>
        <v>0</v>
      </c>
      <c r="U536" s="356">
        <f t="shared" si="26"/>
        <v>18</v>
      </c>
    </row>
    <row r="537" spans="1:21" ht="18" customHeight="1">
      <c r="A537" s="826"/>
      <c r="B537" s="827"/>
      <c r="C537" s="829"/>
      <c r="D537" s="829"/>
      <c r="E537" s="201">
        <v>19</v>
      </c>
      <c r="F537" s="334"/>
      <c r="G537" s="334"/>
      <c r="H537" s="204"/>
      <c r="I537" s="205"/>
      <c r="J537" s="206"/>
      <c r="K537" s="205"/>
      <c r="L537" s="206"/>
      <c r="M537" s="207"/>
      <c r="N537" s="208"/>
      <c r="O537" s="209"/>
      <c r="P537" s="207"/>
      <c r="Q537" s="208"/>
      <c r="R537" s="210"/>
      <c r="S537" s="211"/>
      <c r="T537" s="278">
        <f t="shared" si="27"/>
        <v>0</v>
      </c>
      <c r="U537" s="356">
        <f t="shared" si="26"/>
        <v>18</v>
      </c>
    </row>
    <row r="538" spans="1:21" ht="18" customHeight="1">
      <c r="A538" s="826"/>
      <c r="B538" s="827"/>
      <c r="C538" s="829"/>
      <c r="D538" s="829"/>
      <c r="E538" s="201">
        <v>20</v>
      </c>
      <c r="F538" s="334"/>
      <c r="G538" s="334"/>
      <c r="H538" s="204"/>
      <c r="I538" s="205"/>
      <c r="J538" s="206"/>
      <c r="K538" s="205"/>
      <c r="L538" s="206"/>
      <c r="M538" s="207"/>
      <c r="N538" s="208"/>
      <c r="O538" s="209"/>
      <c r="P538" s="207"/>
      <c r="Q538" s="208"/>
      <c r="R538" s="210"/>
      <c r="S538" s="211"/>
      <c r="T538" s="278">
        <f t="shared" si="27"/>
        <v>0</v>
      </c>
      <c r="U538" s="356">
        <f t="shared" si="26"/>
        <v>18</v>
      </c>
    </row>
    <row r="539" spans="1:21" ht="18" customHeight="1">
      <c r="A539" s="826"/>
      <c r="B539" s="827"/>
      <c r="C539" s="829"/>
      <c r="D539" s="829"/>
      <c r="E539" s="201">
        <v>21</v>
      </c>
      <c r="F539" s="334"/>
      <c r="G539" s="334"/>
      <c r="H539" s="204"/>
      <c r="I539" s="205"/>
      <c r="J539" s="206"/>
      <c r="K539" s="205"/>
      <c r="L539" s="206"/>
      <c r="M539" s="207"/>
      <c r="N539" s="208"/>
      <c r="O539" s="209"/>
      <c r="P539" s="207"/>
      <c r="Q539" s="208"/>
      <c r="R539" s="210"/>
      <c r="S539" s="211"/>
      <c r="T539" s="278">
        <f t="shared" si="27"/>
        <v>0</v>
      </c>
      <c r="U539" s="356">
        <f t="shared" si="26"/>
        <v>18</v>
      </c>
    </row>
    <row r="540" spans="1:21" ht="18" customHeight="1">
      <c r="A540" s="826"/>
      <c r="B540" s="827"/>
      <c r="C540" s="829"/>
      <c r="D540" s="829"/>
      <c r="E540" s="201">
        <v>22</v>
      </c>
      <c r="F540" s="334"/>
      <c r="G540" s="334"/>
      <c r="H540" s="204"/>
      <c r="I540" s="205"/>
      <c r="J540" s="206"/>
      <c r="K540" s="205"/>
      <c r="L540" s="206"/>
      <c r="M540" s="207"/>
      <c r="N540" s="208"/>
      <c r="O540" s="209"/>
      <c r="P540" s="207"/>
      <c r="Q540" s="208"/>
      <c r="R540" s="210"/>
      <c r="S540" s="211"/>
      <c r="T540" s="278">
        <f t="shared" si="27"/>
        <v>0</v>
      </c>
      <c r="U540" s="356">
        <f t="shared" si="26"/>
        <v>18</v>
      </c>
    </row>
    <row r="541" spans="1:21" ht="18" customHeight="1">
      <c r="A541" s="826"/>
      <c r="B541" s="827"/>
      <c r="C541" s="829"/>
      <c r="D541" s="829"/>
      <c r="E541" s="201">
        <v>23</v>
      </c>
      <c r="F541" s="334"/>
      <c r="G541" s="334"/>
      <c r="H541" s="204"/>
      <c r="I541" s="205"/>
      <c r="J541" s="206"/>
      <c r="K541" s="205"/>
      <c r="L541" s="206"/>
      <c r="M541" s="207"/>
      <c r="N541" s="208"/>
      <c r="O541" s="209"/>
      <c r="P541" s="207"/>
      <c r="Q541" s="208"/>
      <c r="R541" s="210"/>
      <c r="S541" s="211"/>
      <c r="T541" s="278">
        <f t="shared" si="27"/>
        <v>0</v>
      </c>
      <c r="U541" s="356">
        <f t="shared" si="26"/>
        <v>18</v>
      </c>
    </row>
    <row r="542" spans="1:21" ht="18" customHeight="1">
      <c r="A542" s="826"/>
      <c r="B542" s="827"/>
      <c r="C542" s="829"/>
      <c r="D542" s="829"/>
      <c r="E542" s="201">
        <v>24</v>
      </c>
      <c r="F542" s="334"/>
      <c r="G542" s="334"/>
      <c r="H542" s="204"/>
      <c r="I542" s="205"/>
      <c r="J542" s="206"/>
      <c r="K542" s="205"/>
      <c r="L542" s="206"/>
      <c r="M542" s="207"/>
      <c r="N542" s="208"/>
      <c r="O542" s="209"/>
      <c r="P542" s="207"/>
      <c r="Q542" s="208"/>
      <c r="R542" s="210"/>
      <c r="S542" s="211"/>
      <c r="T542" s="278">
        <f t="shared" si="27"/>
        <v>0</v>
      </c>
      <c r="U542" s="356">
        <f t="shared" si="26"/>
        <v>18</v>
      </c>
    </row>
    <row r="543" spans="1:21" ht="18" customHeight="1">
      <c r="A543" s="826"/>
      <c r="B543" s="827"/>
      <c r="C543" s="829"/>
      <c r="D543" s="829"/>
      <c r="E543" s="201">
        <v>25</v>
      </c>
      <c r="F543" s="334"/>
      <c r="G543" s="334"/>
      <c r="H543" s="204"/>
      <c r="I543" s="205"/>
      <c r="J543" s="206"/>
      <c r="K543" s="205"/>
      <c r="L543" s="206"/>
      <c r="M543" s="207"/>
      <c r="N543" s="208"/>
      <c r="O543" s="209"/>
      <c r="P543" s="207"/>
      <c r="Q543" s="208"/>
      <c r="R543" s="210"/>
      <c r="S543" s="211"/>
      <c r="T543" s="278">
        <f t="shared" si="27"/>
        <v>0</v>
      </c>
      <c r="U543" s="356">
        <f t="shared" si="26"/>
        <v>18</v>
      </c>
    </row>
    <row r="544" spans="1:21" ht="18" customHeight="1">
      <c r="A544" s="826"/>
      <c r="B544" s="827"/>
      <c r="C544" s="829"/>
      <c r="D544" s="829"/>
      <c r="E544" s="201">
        <v>26</v>
      </c>
      <c r="F544" s="334"/>
      <c r="G544" s="334"/>
      <c r="H544" s="204"/>
      <c r="I544" s="205"/>
      <c r="J544" s="206"/>
      <c r="K544" s="205"/>
      <c r="L544" s="206"/>
      <c r="M544" s="207"/>
      <c r="N544" s="208"/>
      <c r="O544" s="209"/>
      <c r="P544" s="207"/>
      <c r="Q544" s="208"/>
      <c r="R544" s="210"/>
      <c r="S544" s="211"/>
      <c r="T544" s="278">
        <f t="shared" si="27"/>
        <v>0</v>
      </c>
      <c r="U544" s="356">
        <f t="shared" si="26"/>
        <v>18</v>
      </c>
    </row>
    <row r="545" spans="1:21" ht="18" customHeight="1">
      <c r="A545" s="826"/>
      <c r="B545" s="827"/>
      <c r="C545" s="829"/>
      <c r="D545" s="829"/>
      <c r="E545" s="201">
        <v>27</v>
      </c>
      <c r="F545" s="334"/>
      <c r="G545" s="334"/>
      <c r="H545" s="204"/>
      <c r="I545" s="205"/>
      <c r="J545" s="206"/>
      <c r="K545" s="205"/>
      <c r="L545" s="206"/>
      <c r="M545" s="207"/>
      <c r="N545" s="208"/>
      <c r="O545" s="209"/>
      <c r="P545" s="207"/>
      <c r="Q545" s="208"/>
      <c r="R545" s="210"/>
      <c r="S545" s="211"/>
      <c r="T545" s="278">
        <f t="shared" si="27"/>
        <v>0</v>
      </c>
      <c r="U545" s="356">
        <f t="shared" si="26"/>
        <v>18</v>
      </c>
    </row>
    <row r="546" spans="1:21" ht="18" customHeight="1">
      <c r="A546" s="826"/>
      <c r="B546" s="827"/>
      <c r="C546" s="829"/>
      <c r="D546" s="829"/>
      <c r="E546" s="201">
        <v>28</v>
      </c>
      <c r="F546" s="334"/>
      <c r="G546" s="334"/>
      <c r="H546" s="204"/>
      <c r="I546" s="205"/>
      <c r="J546" s="206"/>
      <c r="K546" s="205"/>
      <c r="L546" s="206"/>
      <c r="M546" s="207"/>
      <c r="N546" s="208"/>
      <c r="O546" s="209"/>
      <c r="P546" s="207"/>
      <c r="Q546" s="208"/>
      <c r="R546" s="210"/>
      <c r="S546" s="211"/>
      <c r="T546" s="278">
        <f t="shared" si="27"/>
        <v>0</v>
      </c>
      <c r="U546" s="356">
        <f t="shared" si="26"/>
        <v>18</v>
      </c>
    </row>
    <row r="547" spans="1:21" ht="18" customHeight="1">
      <c r="A547" s="826"/>
      <c r="B547" s="827"/>
      <c r="C547" s="829"/>
      <c r="D547" s="829"/>
      <c r="E547" s="201">
        <v>29</v>
      </c>
      <c r="F547" s="334"/>
      <c r="G547" s="334"/>
      <c r="H547" s="204"/>
      <c r="I547" s="205"/>
      <c r="J547" s="206"/>
      <c r="K547" s="205"/>
      <c r="L547" s="206"/>
      <c r="M547" s="207"/>
      <c r="N547" s="208"/>
      <c r="O547" s="209"/>
      <c r="P547" s="207"/>
      <c r="Q547" s="208"/>
      <c r="R547" s="210"/>
      <c r="S547" s="211"/>
      <c r="T547" s="278">
        <f t="shared" si="27"/>
        <v>0</v>
      </c>
      <c r="U547" s="356">
        <f t="shared" si="26"/>
        <v>18</v>
      </c>
    </row>
    <row r="548" spans="1:21" ht="18" customHeight="1">
      <c r="A548" s="834"/>
      <c r="B548" s="835"/>
      <c r="C548" s="829"/>
      <c r="D548" s="829"/>
      <c r="E548" s="277">
        <v>30</v>
      </c>
      <c r="F548" s="375"/>
      <c r="G548" s="375"/>
      <c r="H548" s="134"/>
      <c r="I548" s="135"/>
      <c r="J548" s="212"/>
      <c r="K548" s="135"/>
      <c r="L548" s="212"/>
      <c r="M548" s="27"/>
      <c r="N548" s="120"/>
      <c r="O548" s="109"/>
      <c r="P548" s="27"/>
      <c r="Q548" s="120"/>
      <c r="R548" s="32"/>
      <c r="S548" s="122"/>
      <c r="T548" s="136">
        <f t="shared" si="27"/>
        <v>0</v>
      </c>
      <c r="U548" s="356">
        <f t="shared" si="26"/>
        <v>18</v>
      </c>
    </row>
    <row r="549" spans="1:21" ht="18" customHeight="1">
      <c r="A549" s="824">
        <v>19</v>
      </c>
      <c r="B549" s="825"/>
      <c r="C549" s="828" t="str">
        <f>IF(ISERROR(VLOOKUP($A549,【大規模】地域番号①!$BD:$BF,2,FALSE)),"",VLOOKUP($A549,【大規模】地域番号①!$BD:$BF,2,FALSE))</f>
        <v/>
      </c>
      <c r="D549" s="828" t="str">
        <f>IF(ISERROR(VLOOKUP($A549,【大規模】地域番号①!$BD:$BF,3,FALSE)),"",VLOOKUP($A549,【大規模】地域番号①!$BD:$BF,3,FALSE))</f>
        <v/>
      </c>
      <c r="E549" s="201">
        <v>1</v>
      </c>
      <c r="F549" s="334"/>
      <c r="G549" s="334"/>
      <c r="H549" s="176"/>
      <c r="I549" s="177"/>
      <c r="J549" s="178"/>
      <c r="K549" s="180"/>
      <c r="L549" s="181"/>
      <c r="M549" s="179"/>
      <c r="N549" s="180"/>
      <c r="O549" s="181"/>
      <c r="P549" s="179"/>
      <c r="Q549" s="180"/>
      <c r="R549" s="182"/>
      <c r="S549" s="183"/>
      <c r="T549" s="257">
        <f t="shared" si="27"/>
        <v>0</v>
      </c>
      <c r="U549" s="356">
        <f>$A$549</f>
        <v>19</v>
      </c>
    </row>
    <row r="550" spans="1:21" ht="18" customHeight="1">
      <c r="A550" s="826"/>
      <c r="B550" s="827"/>
      <c r="C550" s="829"/>
      <c r="D550" s="829"/>
      <c r="E550" s="201">
        <v>2</v>
      </c>
      <c r="F550" s="334"/>
      <c r="G550" s="334"/>
      <c r="H550" s="128"/>
      <c r="I550" s="111"/>
      <c r="J550" s="106"/>
      <c r="K550" s="112"/>
      <c r="L550" s="107"/>
      <c r="M550" s="12"/>
      <c r="N550" s="112"/>
      <c r="O550" s="107"/>
      <c r="P550" s="12"/>
      <c r="Q550" s="112"/>
      <c r="R550" s="31"/>
      <c r="S550" s="115"/>
      <c r="T550" s="93">
        <f t="shared" si="27"/>
        <v>0</v>
      </c>
      <c r="U550" s="356">
        <f t="shared" ref="U550:U578" si="28">$A$549</f>
        <v>19</v>
      </c>
    </row>
    <row r="551" spans="1:21" ht="18" customHeight="1">
      <c r="A551" s="826"/>
      <c r="B551" s="827"/>
      <c r="C551" s="829"/>
      <c r="D551" s="829"/>
      <c r="E551" s="201">
        <v>3</v>
      </c>
      <c r="F551" s="334"/>
      <c r="G551" s="334"/>
      <c r="H551" s="128"/>
      <c r="I551" s="111"/>
      <c r="J551" s="106"/>
      <c r="K551" s="112"/>
      <c r="L551" s="107"/>
      <c r="M551" s="12"/>
      <c r="N551" s="112"/>
      <c r="O551" s="107"/>
      <c r="P551" s="12"/>
      <c r="Q551" s="112"/>
      <c r="R551" s="31"/>
      <c r="S551" s="115"/>
      <c r="T551" s="93">
        <f t="shared" si="27"/>
        <v>0</v>
      </c>
      <c r="U551" s="356">
        <f t="shared" si="28"/>
        <v>19</v>
      </c>
    </row>
    <row r="552" spans="1:21" ht="18" customHeight="1">
      <c r="A552" s="826"/>
      <c r="B552" s="827"/>
      <c r="C552" s="829"/>
      <c r="D552" s="829"/>
      <c r="E552" s="201">
        <v>4</v>
      </c>
      <c r="F552" s="334"/>
      <c r="G552" s="334"/>
      <c r="H552" s="128"/>
      <c r="I552" s="111"/>
      <c r="J552" s="106"/>
      <c r="K552" s="112"/>
      <c r="L552" s="107"/>
      <c r="M552" s="12"/>
      <c r="N552" s="112"/>
      <c r="O552" s="107"/>
      <c r="P552" s="12"/>
      <c r="Q552" s="112"/>
      <c r="R552" s="31"/>
      <c r="S552" s="115"/>
      <c r="T552" s="93">
        <f t="shared" si="27"/>
        <v>0</v>
      </c>
      <c r="U552" s="356">
        <f t="shared" si="28"/>
        <v>19</v>
      </c>
    </row>
    <row r="553" spans="1:21" ht="18" customHeight="1">
      <c r="A553" s="826"/>
      <c r="B553" s="827"/>
      <c r="C553" s="829"/>
      <c r="D553" s="829"/>
      <c r="E553" s="201">
        <v>5</v>
      </c>
      <c r="F553" s="334"/>
      <c r="G553" s="334"/>
      <c r="H553" s="128"/>
      <c r="I553" s="111"/>
      <c r="J553" s="106"/>
      <c r="K553" s="112"/>
      <c r="L553" s="107"/>
      <c r="M553" s="12"/>
      <c r="N553" s="112"/>
      <c r="O553" s="107"/>
      <c r="P553" s="12"/>
      <c r="Q553" s="112"/>
      <c r="R553" s="31"/>
      <c r="S553" s="115"/>
      <c r="T553" s="93">
        <f t="shared" si="27"/>
        <v>0</v>
      </c>
      <c r="U553" s="356">
        <f t="shared" si="28"/>
        <v>19</v>
      </c>
    </row>
    <row r="554" spans="1:21" ht="18" customHeight="1">
      <c r="A554" s="826"/>
      <c r="B554" s="827"/>
      <c r="C554" s="829"/>
      <c r="D554" s="829"/>
      <c r="E554" s="201">
        <v>6</v>
      </c>
      <c r="F554" s="334"/>
      <c r="G554" s="334"/>
      <c r="H554" s="128"/>
      <c r="I554" s="111"/>
      <c r="J554" s="106"/>
      <c r="K554" s="111"/>
      <c r="L554" s="106"/>
      <c r="M554" s="12"/>
      <c r="N554" s="111"/>
      <c r="O554" s="107"/>
      <c r="P554" s="25"/>
      <c r="Q554" s="112"/>
      <c r="R554" s="31"/>
      <c r="S554" s="115"/>
      <c r="T554" s="93">
        <f t="shared" si="27"/>
        <v>0</v>
      </c>
      <c r="U554" s="356">
        <f t="shared" si="28"/>
        <v>19</v>
      </c>
    </row>
    <row r="555" spans="1:21" ht="18" customHeight="1">
      <c r="A555" s="826"/>
      <c r="B555" s="827"/>
      <c r="C555" s="829"/>
      <c r="D555" s="829"/>
      <c r="E555" s="201">
        <v>7</v>
      </c>
      <c r="F555" s="334"/>
      <c r="G555" s="334"/>
      <c r="H555" s="128"/>
      <c r="I555" s="111"/>
      <c r="J555" s="106"/>
      <c r="K555" s="111"/>
      <c r="L555" s="106"/>
      <c r="M555" s="12"/>
      <c r="N555" s="111"/>
      <c r="O555" s="107"/>
      <c r="P555" s="25"/>
      <c r="Q555" s="112"/>
      <c r="R555" s="31"/>
      <c r="S555" s="115"/>
      <c r="T555" s="93">
        <f t="shared" si="27"/>
        <v>0</v>
      </c>
      <c r="U555" s="356">
        <f t="shared" si="28"/>
        <v>19</v>
      </c>
    </row>
    <row r="556" spans="1:21" ht="18" customHeight="1">
      <c r="A556" s="826"/>
      <c r="B556" s="827"/>
      <c r="C556" s="829"/>
      <c r="D556" s="829"/>
      <c r="E556" s="201">
        <v>8</v>
      </c>
      <c r="F556" s="334"/>
      <c r="G556" s="334"/>
      <c r="H556" s="128"/>
      <c r="I556" s="111"/>
      <c r="J556" s="106"/>
      <c r="K556" s="111"/>
      <c r="L556" s="106"/>
      <c r="M556" s="12"/>
      <c r="N556" s="111"/>
      <c r="O556" s="107"/>
      <c r="P556" s="25"/>
      <c r="Q556" s="112"/>
      <c r="R556" s="31"/>
      <c r="S556" s="115"/>
      <c r="T556" s="93">
        <f t="shared" si="27"/>
        <v>0</v>
      </c>
      <c r="U556" s="356">
        <f t="shared" si="28"/>
        <v>19</v>
      </c>
    </row>
    <row r="557" spans="1:21" ht="18" customHeight="1">
      <c r="A557" s="826"/>
      <c r="B557" s="827"/>
      <c r="C557" s="829"/>
      <c r="D557" s="829"/>
      <c r="E557" s="201">
        <v>9</v>
      </c>
      <c r="F557" s="334"/>
      <c r="G557" s="334"/>
      <c r="H557" s="128"/>
      <c r="I557" s="111"/>
      <c r="J557" s="106"/>
      <c r="K557" s="111"/>
      <c r="L557" s="106"/>
      <c r="M557" s="12"/>
      <c r="N557" s="112"/>
      <c r="O557" s="107"/>
      <c r="P557" s="12"/>
      <c r="Q557" s="112"/>
      <c r="R557" s="31"/>
      <c r="S557" s="115"/>
      <c r="T557" s="93">
        <f t="shared" si="27"/>
        <v>0</v>
      </c>
      <c r="U557" s="356">
        <f t="shared" si="28"/>
        <v>19</v>
      </c>
    </row>
    <row r="558" spans="1:21" ht="18" customHeight="1">
      <c r="A558" s="826"/>
      <c r="B558" s="827"/>
      <c r="C558" s="829"/>
      <c r="D558" s="829"/>
      <c r="E558" s="201">
        <v>10</v>
      </c>
      <c r="F558" s="334"/>
      <c r="G558" s="334"/>
      <c r="H558" s="204"/>
      <c r="I558" s="205"/>
      <c r="J558" s="206"/>
      <c r="K558" s="205"/>
      <c r="L558" s="206"/>
      <c r="M558" s="207"/>
      <c r="N558" s="208"/>
      <c r="O558" s="209"/>
      <c r="P558" s="207"/>
      <c r="Q558" s="208"/>
      <c r="R558" s="210"/>
      <c r="S558" s="211"/>
      <c r="T558" s="278">
        <f t="shared" si="27"/>
        <v>0</v>
      </c>
      <c r="U558" s="356">
        <f t="shared" si="28"/>
        <v>19</v>
      </c>
    </row>
    <row r="559" spans="1:21" ht="18" customHeight="1">
      <c r="A559" s="826"/>
      <c r="B559" s="827"/>
      <c r="C559" s="829"/>
      <c r="D559" s="829"/>
      <c r="E559" s="201">
        <v>11</v>
      </c>
      <c r="F559" s="334"/>
      <c r="G559" s="334"/>
      <c r="H559" s="204"/>
      <c r="I559" s="205"/>
      <c r="J559" s="206"/>
      <c r="K559" s="205"/>
      <c r="L559" s="206"/>
      <c r="M559" s="207"/>
      <c r="N559" s="208"/>
      <c r="O559" s="209"/>
      <c r="P559" s="207"/>
      <c r="Q559" s="208"/>
      <c r="R559" s="210"/>
      <c r="S559" s="211"/>
      <c r="T559" s="278">
        <f t="shared" si="27"/>
        <v>0</v>
      </c>
      <c r="U559" s="356">
        <f t="shared" si="28"/>
        <v>19</v>
      </c>
    </row>
    <row r="560" spans="1:21" ht="18" customHeight="1">
      <c r="A560" s="826"/>
      <c r="B560" s="827"/>
      <c r="C560" s="829"/>
      <c r="D560" s="829"/>
      <c r="E560" s="201">
        <v>12</v>
      </c>
      <c r="F560" s="334"/>
      <c r="G560" s="334"/>
      <c r="H560" s="204"/>
      <c r="I560" s="205"/>
      <c r="J560" s="206"/>
      <c r="K560" s="205"/>
      <c r="L560" s="206"/>
      <c r="M560" s="207"/>
      <c r="N560" s="208"/>
      <c r="O560" s="209"/>
      <c r="P560" s="207"/>
      <c r="Q560" s="208"/>
      <c r="R560" s="210"/>
      <c r="S560" s="211"/>
      <c r="T560" s="278">
        <f t="shared" si="27"/>
        <v>0</v>
      </c>
      <c r="U560" s="356">
        <f t="shared" si="28"/>
        <v>19</v>
      </c>
    </row>
    <row r="561" spans="1:21" ht="18" customHeight="1">
      <c r="A561" s="826"/>
      <c r="B561" s="827"/>
      <c r="C561" s="829"/>
      <c r="D561" s="829"/>
      <c r="E561" s="201">
        <v>13</v>
      </c>
      <c r="F561" s="334"/>
      <c r="G561" s="334"/>
      <c r="H561" s="204"/>
      <c r="I561" s="205"/>
      <c r="J561" s="206"/>
      <c r="K561" s="205"/>
      <c r="L561" s="206"/>
      <c r="M561" s="207"/>
      <c r="N561" s="208"/>
      <c r="O561" s="209"/>
      <c r="P561" s="207"/>
      <c r="Q561" s="208"/>
      <c r="R561" s="210"/>
      <c r="S561" s="211"/>
      <c r="T561" s="278">
        <f t="shared" si="27"/>
        <v>0</v>
      </c>
      <c r="U561" s="356">
        <f t="shared" si="28"/>
        <v>19</v>
      </c>
    </row>
    <row r="562" spans="1:21" ht="18" customHeight="1">
      <c r="A562" s="826"/>
      <c r="B562" s="827"/>
      <c r="C562" s="829"/>
      <c r="D562" s="829"/>
      <c r="E562" s="201">
        <v>14</v>
      </c>
      <c r="F562" s="334"/>
      <c r="G562" s="334"/>
      <c r="H562" s="204"/>
      <c r="I562" s="205"/>
      <c r="J562" s="206"/>
      <c r="K562" s="205"/>
      <c r="L562" s="206"/>
      <c r="M562" s="207"/>
      <c r="N562" s="208"/>
      <c r="O562" s="209"/>
      <c r="P562" s="207"/>
      <c r="Q562" s="208"/>
      <c r="R562" s="210"/>
      <c r="S562" s="211"/>
      <c r="T562" s="278">
        <f t="shared" si="27"/>
        <v>0</v>
      </c>
      <c r="U562" s="356">
        <f t="shared" si="28"/>
        <v>19</v>
      </c>
    </row>
    <row r="563" spans="1:21" ht="18" customHeight="1">
      <c r="A563" s="826"/>
      <c r="B563" s="827"/>
      <c r="C563" s="829"/>
      <c r="D563" s="829"/>
      <c r="E563" s="201">
        <v>15</v>
      </c>
      <c r="F563" s="334"/>
      <c r="G563" s="334"/>
      <c r="H563" s="204"/>
      <c r="I563" s="205"/>
      <c r="J563" s="206"/>
      <c r="K563" s="205"/>
      <c r="L563" s="206"/>
      <c r="M563" s="207"/>
      <c r="N563" s="208"/>
      <c r="O563" s="209"/>
      <c r="P563" s="207"/>
      <c r="Q563" s="208"/>
      <c r="R563" s="210"/>
      <c r="S563" s="211"/>
      <c r="T563" s="278">
        <f t="shared" si="27"/>
        <v>0</v>
      </c>
      <c r="U563" s="356">
        <f t="shared" si="28"/>
        <v>19</v>
      </c>
    </row>
    <row r="564" spans="1:21" ht="18" customHeight="1">
      <c r="A564" s="826"/>
      <c r="B564" s="827"/>
      <c r="C564" s="829"/>
      <c r="D564" s="829"/>
      <c r="E564" s="201">
        <v>16</v>
      </c>
      <c r="F564" s="334"/>
      <c r="G564" s="334"/>
      <c r="H564" s="204"/>
      <c r="I564" s="205"/>
      <c r="J564" s="206"/>
      <c r="K564" s="205"/>
      <c r="L564" s="206"/>
      <c r="M564" s="207"/>
      <c r="N564" s="208"/>
      <c r="O564" s="209"/>
      <c r="P564" s="207"/>
      <c r="Q564" s="208"/>
      <c r="R564" s="210"/>
      <c r="S564" s="211"/>
      <c r="T564" s="278">
        <f t="shared" si="27"/>
        <v>0</v>
      </c>
      <c r="U564" s="356">
        <f t="shared" si="28"/>
        <v>19</v>
      </c>
    </row>
    <row r="565" spans="1:21" ht="18" customHeight="1">
      <c r="A565" s="826"/>
      <c r="B565" s="827"/>
      <c r="C565" s="829"/>
      <c r="D565" s="829"/>
      <c r="E565" s="201">
        <v>17</v>
      </c>
      <c r="F565" s="334"/>
      <c r="G565" s="334"/>
      <c r="H565" s="204"/>
      <c r="I565" s="205"/>
      <c r="J565" s="206"/>
      <c r="K565" s="205"/>
      <c r="L565" s="206"/>
      <c r="M565" s="207"/>
      <c r="N565" s="208"/>
      <c r="O565" s="209"/>
      <c r="P565" s="207"/>
      <c r="Q565" s="208"/>
      <c r="R565" s="210"/>
      <c r="S565" s="211"/>
      <c r="T565" s="278">
        <f t="shared" si="27"/>
        <v>0</v>
      </c>
      <c r="U565" s="356">
        <f t="shared" si="28"/>
        <v>19</v>
      </c>
    </row>
    <row r="566" spans="1:21" ht="18" customHeight="1">
      <c r="A566" s="826"/>
      <c r="B566" s="827"/>
      <c r="C566" s="829"/>
      <c r="D566" s="829"/>
      <c r="E566" s="201">
        <v>18</v>
      </c>
      <c r="F566" s="334"/>
      <c r="G566" s="334"/>
      <c r="H566" s="204"/>
      <c r="I566" s="205"/>
      <c r="J566" s="206"/>
      <c r="K566" s="205"/>
      <c r="L566" s="206"/>
      <c r="M566" s="207"/>
      <c r="N566" s="208"/>
      <c r="O566" s="209"/>
      <c r="P566" s="207"/>
      <c r="Q566" s="208"/>
      <c r="R566" s="210"/>
      <c r="S566" s="211"/>
      <c r="T566" s="278">
        <f t="shared" si="27"/>
        <v>0</v>
      </c>
      <c r="U566" s="356">
        <f t="shared" si="28"/>
        <v>19</v>
      </c>
    </row>
    <row r="567" spans="1:21" ht="18" customHeight="1">
      <c r="A567" s="826"/>
      <c r="B567" s="827"/>
      <c r="C567" s="829"/>
      <c r="D567" s="829"/>
      <c r="E567" s="201">
        <v>19</v>
      </c>
      <c r="F567" s="334"/>
      <c r="G567" s="334"/>
      <c r="H567" s="204"/>
      <c r="I567" s="205"/>
      <c r="J567" s="206"/>
      <c r="K567" s="205"/>
      <c r="L567" s="206"/>
      <c r="M567" s="207"/>
      <c r="N567" s="208"/>
      <c r="O567" s="209"/>
      <c r="P567" s="207"/>
      <c r="Q567" s="208"/>
      <c r="R567" s="210"/>
      <c r="S567" s="211"/>
      <c r="T567" s="278">
        <f t="shared" si="27"/>
        <v>0</v>
      </c>
      <c r="U567" s="356">
        <f t="shared" si="28"/>
        <v>19</v>
      </c>
    </row>
    <row r="568" spans="1:21" ht="18" customHeight="1">
      <c r="A568" s="826"/>
      <c r="B568" s="827"/>
      <c r="C568" s="829"/>
      <c r="D568" s="829"/>
      <c r="E568" s="201">
        <v>20</v>
      </c>
      <c r="F568" s="334"/>
      <c r="G568" s="334"/>
      <c r="H568" s="204"/>
      <c r="I568" s="205"/>
      <c r="J568" s="206"/>
      <c r="K568" s="205"/>
      <c r="L568" s="206"/>
      <c r="M568" s="207"/>
      <c r="N568" s="208"/>
      <c r="O568" s="209"/>
      <c r="P568" s="207"/>
      <c r="Q568" s="208"/>
      <c r="R568" s="210"/>
      <c r="S568" s="211"/>
      <c r="T568" s="278">
        <f t="shared" si="27"/>
        <v>0</v>
      </c>
      <c r="U568" s="356">
        <f t="shared" si="28"/>
        <v>19</v>
      </c>
    </row>
    <row r="569" spans="1:21" ht="18" customHeight="1">
      <c r="A569" s="826"/>
      <c r="B569" s="827"/>
      <c r="C569" s="829"/>
      <c r="D569" s="829"/>
      <c r="E569" s="201">
        <v>21</v>
      </c>
      <c r="F569" s="334"/>
      <c r="G569" s="334"/>
      <c r="H569" s="204"/>
      <c r="I569" s="205"/>
      <c r="J569" s="206"/>
      <c r="K569" s="205"/>
      <c r="L569" s="206"/>
      <c r="M569" s="207"/>
      <c r="N569" s="208"/>
      <c r="O569" s="209"/>
      <c r="P569" s="207"/>
      <c r="Q569" s="208"/>
      <c r="R569" s="210"/>
      <c r="S569" s="211"/>
      <c r="T569" s="278">
        <f t="shared" si="27"/>
        <v>0</v>
      </c>
      <c r="U569" s="356">
        <f t="shared" si="28"/>
        <v>19</v>
      </c>
    </row>
    <row r="570" spans="1:21" ht="18" customHeight="1">
      <c r="A570" s="826"/>
      <c r="B570" s="827"/>
      <c r="C570" s="829"/>
      <c r="D570" s="829"/>
      <c r="E570" s="201">
        <v>22</v>
      </c>
      <c r="F570" s="334"/>
      <c r="G570" s="334"/>
      <c r="H570" s="204"/>
      <c r="I570" s="205"/>
      <c r="J570" s="206"/>
      <c r="K570" s="205"/>
      <c r="L570" s="206"/>
      <c r="M570" s="207"/>
      <c r="N570" s="208"/>
      <c r="O570" s="209"/>
      <c r="P570" s="207"/>
      <c r="Q570" s="208"/>
      <c r="R570" s="210"/>
      <c r="S570" s="211"/>
      <c r="T570" s="278">
        <f t="shared" si="27"/>
        <v>0</v>
      </c>
      <c r="U570" s="356">
        <f t="shared" si="28"/>
        <v>19</v>
      </c>
    </row>
    <row r="571" spans="1:21" ht="18" customHeight="1">
      <c r="A571" s="826"/>
      <c r="B571" s="827"/>
      <c r="C571" s="829"/>
      <c r="D571" s="829"/>
      <c r="E571" s="201">
        <v>23</v>
      </c>
      <c r="F571" s="334"/>
      <c r="G571" s="334"/>
      <c r="H571" s="204"/>
      <c r="I571" s="205"/>
      <c r="J571" s="206"/>
      <c r="K571" s="205"/>
      <c r="L571" s="206"/>
      <c r="M571" s="207"/>
      <c r="N571" s="208"/>
      <c r="O571" s="209"/>
      <c r="P571" s="207"/>
      <c r="Q571" s="208"/>
      <c r="R571" s="210"/>
      <c r="S571" s="211"/>
      <c r="T571" s="278">
        <f t="shared" si="27"/>
        <v>0</v>
      </c>
      <c r="U571" s="356">
        <f t="shared" si="28"/>
        <v>19</v>
      </c>
    </row>
    <row r="572" spans="1:21" ht="18" customHeight="1">
      <c r="A572" s="826"/>
      <c r="B572" s="827"/>
      <c r="C572" s="829"/>
      <c r="D572" s="829"/>
      <c r="E572" s="201">
        <v>24</v>
      </c>
      <c r="F572" s="334"/>
      <c r="G572" s="334"/>
      <c r="H572" s="204"/>
      <c r="I572" s="205"/>
      <c r="J572" s="206"/>
      <c r="K572" s="205"/>
      <c r="L572" s="206"/>
      <c r="M572" s="207"/>
      <c r="N572" s="208"/>
      <c r="O572" s="209"/>
      <c r="P572" s="207"/>
      <c r="Q572" s="208"/>
      <c r="R572" s="210"/>
      <c r="S572" s="211"/>
      <c r="T572" s="278">
        <f t="shared" si="27"/>
        <v>0</v>
      </c>
      <c r="U572" s="356">
        <f t="shared" si="28"/>
        <v>19</v>
      </c>
    </row>
    <row r="573" spans="1:21" ht="18" customHeight="1">
      <c r="A573" s="826"/>
      <c r="B573" s="827"/>
      <c r="C573" s="829"/>
      <c r="D573" s="829"/>
      <c r="E573" s="201">
        <v>25</v>
      </c>
      <c r="F573" s="334"/>
      <c r="G573" s="334"/>
      <c r="H573" s="204"/>
      <c r="I573" s="205"/>
      <c r="J573" s="206"/>
      <c r="K573" s="205"/>
      <c r="L573" s="206"/>
      <c r="M573" s="207"/>
      <c r="N573" s="208"/>
      <c r="O573" s="209"/>
      <c r="P573" s="207"/>
      <c r="Q573" s="208"/>
      <c r="R573" s="210"/>
      <c r="S573" s="211"/>
      <c r="T573" s="278">
        <f t="shared" si="27"/>
        <v>0</v>
      </c>
      <c r="U573" s="356">
        <f t="shared" si="28"/>
        <v>19</v>
      </c>
    </row>
    <row r="574" spans="1:21" ht="18" customHeight="1">
      <c r="A574" s="826"/>
      <c r="B574" s="827"/>
      <c r="C574" s="829"/>
      <c r="D574" s="829"/>
      <c r="E574" s="201">
        <v>26</v>
      </c>
      <c r="F574" s="334"/>
      <c r="G574" s="334"/>
      <c r="H574" s="204"/>
      <c r="I574" s="205"/>
      <c r="J574" s="206"/>
      <c r="K574" s="205"/>
      <c r="L574" s="206"/>
      <c r="M574" s="207"/>
      <c r="N574" s="208"/>
      <c r="O574" s="209"/>
      <c r="P574" s="207"/>
      <c r="Q574" s="208"/>
      <c r="R574" s="210"/>
      <c r="S574" s="211"/>
      <c r="T574" s="278">
        <f t="shared" si="27"/>
        <v>0</v>
      </c>
      <c r="U574" s="356">
        <f t="shared" si="28"/>
        <v>19</v>
      </c>
    </row>
    <row r="575" spans="1:21" ht="18" customHeight="1">
      <c r="A575" s="826"/>
      <c r="B575" s="827"/>
      <c r="C575" s="829"/>
      <c r="D575" s="829"/>
      <c r="E575" s="201">
        <v>27</v>
      </c>
      <c r="F575" s="334"/>
      <c r="G575" s="334"/>
      <c r="H575" s="204"/>
      <c r="I575" s="205"/>
      <c r="J575" s="206"/>
      <c r="K575" s="205"/>
      <c r="L575" s="206"/>
      <c r="M575" s="207"/>
      <c r="N575" s="208"/>
      <c r="O575" s="209"/>
      <c r="P575" s="207"/>
      <c r="Q575" s="208"/>
      <c r="R575" s="210"/>
      <c r="S575" s="211"/>
      <c r="T575" s="278">
        <f t="shared" si="27"/>
        <v>0</v>
      </c>
      <c r="U575" s="356">
        <f t="shared" si="28"/>
        <v>19</v>
      </c>
    </row>
    <row r="576" spans="1:21" ht="18" customHeight="1">
      <c r="A576" s="826"/>
      <c r="B576" s="827"/>
      <c r="C576" s="829"/>
      <c r="D576" s="829"/>
      <c r="E576" s="201">
        <v>28</v>
      </c>
      <c r="F576" s="334"/>
      <c r="G576" s="334"/>
      <c r="H576" s="204"/>
      <c r="I576" s="205"/>
      <c r="J576" s="206"/>
      <c r="K576" s="205"/>
      <c r="L576" s="206"/>
      <c r="M576" s="207"/>
      <c r="N576" s="208"/>
      <c r="O576" s="209"/>
      <c r="P576" s="207"/>
      <c r="Q576" s="208"/>
      <c r="R576" s="210"/>
      <c r="S576" s="211"/>
      <c r="T576" s="278">
        <f t="shared" si="27"/>
        <v>0</v>
      </c>
      <c r="U576" s="356">
        <f t="shared" si="28"/>
        <v>19</v>
      </c>
    </row>
    <row r="577" spans="1:21" ht="18" customHeight="1">
      <c r="A577" s="826"/>
      <c r="B577" s="827"/>
      <c r="C577" s="829"/>
      <c r="D577" s="829"/>
      <c r="E577" s="201">
        <v>29</v>
      </c>
      <c r="F577" s="334"/>
      <c r="G577" s="334"/>
      <c r="H577" s="204"/>
      <c r="I577" s="205"/>
      <c r="J577" s="206"/>
      <c r="K577" s="205"/>
      <c r="L577" s="206"/>
      <c r="M577" s="207"/>
      <c r="N577" s="208"/>
      <c r="O577" s="209"/>
      <c r="P577" s="207"/>
      <c r="Q577" s="208"/>
      <c r="R577" s="210"/>
      <c r="S577" s="211"/>
      <c r="T577" s="278">
        <f t="shared" si="27"/>
        <v>0</v>
      </c>
      <c r="U577" s="356">
        <f t="shared" si="28"/>
        <v>19</v>
      </c>
    </row>
    <row r="578" spans="1:21" ht="18" customHeight="1">
      <c r="A578" s="834"/>
      <c r="B578" s="835"/>
      <c r="C578" s="829"/>
      <c r="D578" s="829"/>
      <c r="E578" s="277">
        <v>30</v>
      </c>
      <c r="F578" s="375"/>
      <c r="G578" s="375"/>
      <c r="H578" s="134"/>
      <c r="I578" s="135"/>
      <c r="J578" s="212"/>
      <c r="K578" s="135"/>
      <c r="L578" s="212"/>
      <c r="M578" s="27"/>
      <c r="N578" s="120"/>
      <c r="O578" s="109"/>
      <c r="P578" s="27"/>
      <c r="Q578" s="120"/>
      <c r="R578" s="32"/>
      <c r="S578" s="122"/>
      <c r="T578" s="136">
        <f t="shared" si="27"/>
        <v>0</v>
      </c>
      <c r="U578" s="356">
        <f t="shared" si="28"/>
        <v>19</v>
      </c>
    </row>
    <row r="579" spans="1:21" ht="18" customHeight="1">
      <c r="A579" s="824">
        <v>20</v>
      </c>
      <c r="B579" s="825"/>
      <c r="C579" s="828" t="str">
        <f>IF(ISERROR(VLOOKUP($A579,【大規模】地域番号①!$BD:$BF,2,FALSE)),"",VLOOKUP($A579,【大規模】地域番号①!$BD:$BF,2,FALSE))</f>
        <v/>
      </c>
      <c r="D579" s="828" t="str">
        <f>IF(ISERROR(VLOOKUP($A579,【大規模】地域番号①!$BD:$BF,3,FALSE)),"",VLOOKUP($A579,【大規模】地域番号①!$BD:$BF,3,FALSE))</f>
        <v/>
      </c>
      <c r="E579" s="201">
        <v>1</v>
      </c>
      <c r="F579" s="334"/>
      <c r="G579" s="334"/>
      <c r="H579" s="176"/>
      <c r="I579" s="177"/>
      <c r="J579" s="178"/>
      <c r="K579" s="180"/>
      <c r="L579" s="181"/>
      <c r="M579" s="179"/>
      <c r="N579" s="180"/>
      <c r="O579" s="181"/>
      <c r="P579" s="179"/>
      <c r="Q579" s="180"/>
      <c r="R579" s="182"/>
      <c r="S579" s="183"/>
      <c r="T579" s="257">
        <f t="shared" si="27"/>
        <v>0</v>
      </c>
      <c r="U579" s="356">
        <f>$A$579</f>
        <v>20</v>
      </c>
    </row>
    <row r="580" spans="1:21" ht="18" customHeight="1">
      <c r="A580" s="826"/>
      <c r="B580" s="827"/>
      <c r="C580" s="829"/>
      <c r="D580" s="829"/>
      <c r="E580" s="201">
        <v>2</v>
      </c>
      <c r="F580" s="334"/>
      <c r="G580" s="334"/>
      <c r="H580" s="128"/>
      <c r="I580" s="111"/>
      <c r="J580" s="106"/>
      <c r="K580" s="112"/>
      <c r="L580" s="107"/>
      <c r="M580" s="12"/>
      <c r="N580" s="112"/>
      <c r="O580" s="107"/>
      <c r="P580" s="12"/>
      <c r="Q580" s="112"/>
      <c r="R580" s="31"/>
      <c r="S580" s="115"/>
      <c r="T580" s="93">
        <f t="shared" si="27"/>
        <v>0</v>
      </c>
      <c r="U580" s="356">
        <f t="shared" ref="U580:U608" si="29">$A$579</f>
        <v>20</v>
      </c>
    </row>
    <row r="581" spans="1:21" ht="18" customHeight="1">
      <c r="A581" s="826"/>
      <c r="B581" s="827"/>
      <c r="C581" s="829"/>
      <c r="D581" s="829"/>
      <c r="E581" s="201">
        <v>3</v>
      </c>
      <c r="F581" s="334"/>
      <c r="G581" s="334"/>
      <c r="H581" s="128"/>
      <c r="I581" s="111"/>
      <c r="J581" s="106"/>
      <c r="K581" s="112"/>
      <c r="L581" s="107"/>
      <c r="M581" s="12"/>
      <c r="N581" s="112"/>
      <c r="O581" s="107"/>
      <c r="P581" s="12"/>
      <c r="Q581" s="112"/>
      <c r="R581" s="31"/>
      <c r="S581" s="115"/>
      <c r="T581" s="93">
        <f t="shared" si="27"/>
        <v>0</v>
      </c>
      <c r="U581" s="356">
        <f t="shared" si="29"/>
        <v>20</v>
      </c>
    </row>
    <row r="582" spans="1:21" ht="18" customHeight="1">
      <c r="A582" s="826"/>
      <c r="B582" s="827"/>
      <c r="C582" s="829"/>
      <c r="D582" s="829"/>
      <c r="E582" s="201">
        <v>4</v>
      </c>
      <c r="F582" s="334"/>
      <c r="G582" s="334"/>
      <c r="H582" s="128"/>
      <c r="I582" s="111"/>
      <c r="J582" s="106"/>
      <c r="K582" s="112"/>
      <c r="L582" s="107"/>
      <c r="M582" s="12"/>
      <c r="N582" s="112"/>
      <c r="O582" s="107"/>
      <c r="P582" s="12"/>
      <c r="Q582" s="112"/>
      <c r="R582" s="31"/>
      <c r="S582" s="115"/>
      <c r="T582" s="93">
        <f t="shared" si="27"/>
        <v>0</v>
      </c>
      <c r="U582" s="356">
        <f t="shared" si="29"/>
        <v>20</v>
      </c>
    </row>
    <row r="583" spans="1:21" ht="18" customHeight="1">
      <c r="A583" s="826"/>
      <c r="B583" s="827"/>
      <c r="C583" s="829"/>
      <c r="D583" s="829"/>
      <c r="E583" s="201">
        <v>5</v>
      </c>
      <c r="F583" s="334"/>
      <c r="G583" s="334"/>
      <c r="H583" s="128"/>
      <c r="I583" s="111"/>
      <c r="J583" s="106"/>
      <c r="K583" s="112"/>
      <c r="L583" s="107"/>
      <c r="M583" s="12"/>
      <c r="N583" s="112"/>
      <c r="O583" s="107"/>
      <c r="P583" s="12"/>
      <c r="Q583" s="112"/>
      <c r="R583" s="31"/>
      <c r="S583" s="115"/>
      <c r="T583" s="93">
        <f t="shared" si="27"/>
        <v>0</v>
      </c>
      <c r="U583" s="356">
        <f t="shared" si="29"/>
        <v>20</v>
      </c>
    </row>
    <row r="584" spans="1:21" ht="18" customHeight="1">
      <c r="A584" s="826"/>
      <c r="B584" s="827"/>
      <c r="C584" s="829"/>
      <c r="D584" s="829"/>
      <c r="E584" s="201">
        <v>6</v>
      </c>
      <c r="F584" s="334"/>
      <c r="G584" s="334"/>
      <c r="H584" s="128"/>
      <c r="I584" s="111"/>
      <c r="J584" s="106"/>
      <c r="K584" s="111"/>
      <c r="L584" s="106"/>
      <c r="M584" s="12"/>
      <c r="N584" s="111"/>
      <c r="O584" s="107"/>
      <c r="P584" s="25"/>
      <c r="Q584" s="112"/>
      <c r="R584" s="31"/>
      <c r="S584" s="115"/>
      <c r="T584" s="93">
        <f t="shared" si="27"/>
        <v>0</v>
      </c>
      <c r="U584" s="356">
        <f t="shared" si="29"/>
        <v>20</v>
      </c>
    </row>
    <row r="585" spans="1:21" ht="18" customHeight="1">
      <c r="A585" s="826"/>
      <c r="B585" s="827"/>
      <c r="C585" s="829"/>
      <c r="D585" s="829"/>
      <c r="E585" s="201">
        <v>7</v>
      </c>
      <c r="F585" s="334"/>
      <c r="G585" s="334"/>
      <c r="H585" s="128"/>
      <c r="I585" s="111"/>
      <c r="J585" s="106"/>
      <c r="K585" s="111"/>
      <c r="L585" s="106"/>
      <c r="M585" s="12"/>
      <c r="N585" s="111"/>
      <c r="O585" s="107"/>
      <c r="P585" s="25"/>
      <c r="Q585" s="112"/>
      <c r="R585" s="31"/>
      <c r="S585" s="115"/>
      <c r="T585" s="93">
        <f t="shared" si="27"/>
        <v>0</v>
      </c>
      <c r="U585" s="356">
        <f t="shared" si="29"/>
        <v>20</v>
      </c>
    </row>
    <row r="586" spans="1:21" ht="18" customHeight="1">
      <c r="A586" s="826"/>
      <c r="B586" s="827"/>
      <c r="C586" s="829"/>
      <c r="D586" s="829"/>
      <c r="E586" s="201">
        <v>8</v>
      </c>
      <c r="F586" s="334"/>
      <c r="G586" s="334"/>
      <c r="H586" s="128"/>
      <c r="I586" s="111"/>
      <c r="J586" s="106"/>
      <c r="K586" s="111"/>
      <c r="L586" s="106"/>
      <c r="M586" s="12"/>
      <c r="N586" s="111"/>
      <c r="O586" s="107"/>
      <c r="P586" s="25"/>
      <c r="Q586" s="112"/>
      <c r="R586" s="31"/>
      <c r="S586" s="115"/>
      <c r="T586" s="93">
        <f t="shared" si="27"/>
        <v>0</v>
      </c>
      <c r="U586" s="356">
        <f t="shared" si="29"/>
        <v>20</v>
      </c>
    </row>
    <row r="587" spans="1:21" ht="18" customHeight="1">
      <c r="A587" s="826"/>
      <c r="B587" s="827"/>
      <c r="C587" s="829"/>
      <c r="D587" s="829"/>
      <c r="E587" s="201">
        <v>9</v>
      </c>
      <c r="F587" s="334"/>
      <c r="G587" s="334"/>
      <c r="H587" s="128"/>
      <c r="I587" s="111"/>
      <c r="J587" s="106"/>
      <c r="K587" s="111"/>
      <c r="L587" s="106"/>
      <c r="M587" s="12"/>
      <c r="N587" s="112"/>
      <c r="O587" s="107"/>
      <c r="P587" s="12"/>
      <c r="Q587" s="112"/>
      <c r="R587" s="31"/>
      <c r="S587" s="115"/>
      <c r="T587" s="93">
        <f t="shared" si="27"/>
        <v>0</v>
      </c>
      <c r="U587" s="356">
        <f t="shared" si="29"/>
        <v>20</v>
      </c>
    </row>
    <row r="588" spans="1:21" ht="18" customHeight="1">
      <c r="A588" s="826"/>
      <c r="B588" s="827"/>
      <c r="C588" s="829"/>
      <c r="D588" s="829"/>
      <c r="E588" s="201">
        <v>10</v>
      </c>
      <c r="F588" s="334"/>
      <c r="G588" s="334"/>
      <c r="H588" s="204"/>
      <c r="I588" s="205"/>
      <c r="J588" s="206"/>
      <c r="K588" s="205"/>
      <c r="L588" s="206"/>
      <c r="M588" s="207"/>
      <c r="N588" s="208"/>
      <c r="O588" s="209"/>
      <c r="P588" s="207"/>
      <c r="Q588" s="208"/>
      <c r="R588" s="210"/>
      <c r="S588" s="211"/>
      <c r="T588" s="278">
        <f t="shared" si="27"/>
        <v>0</v>
      </c>
      <c r="U588" s="356">
        <f t="shared" si="29"/>
        <v>20</v>
      </c>
    </row>
    <row r="589" spans="1:21" ht="18" customHeight="1">
      <c r="A589" s="826"/>
      <c r="B589" s="827"/>
      <c r="C589" s="829"/>
      <c r="D589" s="829"/>
      <c r="E589" s="201">
        <v>11</v>
      </c>
      <c r="F589" s="334"/>
      <c r="G589" s="334"/>
      <c r="H589" s="204"/>
      <c r="I589" s="205"/>
      <c r="J589" s="206"/>
      <c r="K589" s="205"/>
      <c r="L589" s="206"/>
      <c r="M589" s="207"/>
      <c r="N589" s="208"/>
      <c r="O589" s="209"/>
      <c r="P589" s="207"/>
      <c r="Q589" s="208"/>
      <c r="R589" s="210"/>
      <c r="S589" s="211"/>
      <c r="T589" s="278">
        <f t="shared" si="27"/>
        <v>0</v>
      </c>
      <c r="U589" s="356">
        <f t="shared" si="29"/>
        <v>20</v>
      </c>
    </row>
    <row r="590" spans="1:21" ht="18" customHeight="1">
      <c r="A590" s="826"/>
      <c r="B590" s="827"/>
      <c r="C590" s="829"/>
      <c r="D590" s="829"/>
      <c r="E590" s="201">
        <v>12</v>
      </c>
      <c r="F590" s="334"/>
      <c r="G590" s="334"/>
      <c r="H590" s="204"/>
      <c r="I590" s="205"/>
      <c r="J590" s="206"/>
      <c r="K590" s="205"/>
      <c r="L590" s="206"/>
      <c r="M590" s="207"/>
      <c r="N590" s="208"/>
      <c r="O590" s="209"/>
      <c r="P590" s="207"/>
      <c r="Q590" s="208"/>
      <c r="R590" s="210"/>
      <c r="S590" s="211"/>
      <c r="T590" s="278">
        <f t="shared" si="27"/>
        <v>0</v>
      </c>
      <c r="U590" s="356">
        <f t="shared" si="29"/>
        <v>20</v>
      </c>
    </row>
    <row r="591" spans="1:21" ht="18" customHeight="1">
      <c r="A591" s="826"/>
      <c r="B591" s="827"/>
      <c r="C591" s="829"/>
      <c r="D591" s="829"/>
      <c r="E591" s="201">
        <v>13</v>
      </c>
      <c r="F591" s="334"/>
      <c r="G591" s="334"/>
      <c r="H591" s="204"/>
      <c r="I591" s="205"/>
      <c r="J591" s="206"/>
      <c r="K591" s="205"/>
      <c r="L591" s="206"/>
      <c r="M591" s="207"/>
      <c r="N591" s="208"/>
      <c r="O591" s="209"/>
      <c r="P591" s="207"/>
      <c r="Q591" s="208"/>
      <c r="R591" s="210"/>
      <c r="S591" s="211"/>
      <c r="T591" s="278">
        <f t="shared" si="27"/>
        <v>0</v>
      </c>
      <c r="U591" s="356">
        <f t="shared" si="29"/>
        <v>20</v>
      </c>
    </row>
    <row r="592" spans="1:21" ht="18" customHeight="1">
      <c r="A592" s="826"/>
      <c r="B592" s="827"/>
      <c r="C592" s="829"/>
      <c r="D592" s="829"/>
      <c r="E592" s="201">
        <v>14</v>
      </c>
      <c r="F592" s="334"/>
      <c r="G592" s="334"/>
      <c r="H592" s="204"/>
      <c r="I592" s="205"/>
      <c r="J592" s="206"/>
      <c r="K592" s="205"/>
      <c r="L592" s="206"/>
      <c r="M592" s="207"/>
      <c r="N592" s="208"/>
      <c r="O592" s="209"/>
      <c r="P592" s="207"/>
      <c r="Q592" s="208"/>
      <c r="R592" s="210"/>
      <c r="S592" s="211"/>
      <c r="T592" s="278">
        <f t="shared" si="27"/>
        <v>0</v>
      </c>
      <c r="U592" s="356">
        <f t="shared" si="29"/>
        <v>20</v>
      </c>
    </row>
    <row r="593" spans="1:21" ht="18" customHeight="1">
      <c r="A593" s="826"/>
      <c r="B593" s="827"/>
      <c r="C593" s="829"/>
      <c r="D593" s="829"/>
      <c r="E593" s="201">
        <v>15</v>
      </c>
      <c r="F593" s="334"/>
      <c r="G593" s="334"/>
      <c r="H593" s="204"/>
      <c r="I593" s="205"/>
      <c r="J593" s="206"/>
      <c r="K593" s="205"/>
      <c r="L593" s="206"/>
      <c r="M593" s="207"/>
      <c r="N593" s="208"/>
      <c r="O593" s="209"/>
      <c r="P593" s="207"/>
      <c r="Q593" s="208"/>
      <c r="R593" s="210"/>
      <c r="S593" s="211"/>
      <c r="T593" s="278">
        <f t="shared" si="27"/>
        <v>0</v>
      </c>
      <c r="U593" s="356">
        <f t="shared" si="29"/>
        <v>20</v>
      </c>
    </row>
    <row r="594" spans="1:21" ht="18" customHeight="1">
      <c r="A594" s="826"/>
      <c r="B594" s="827"/>
      <c r="C594" s="829"/>
      <c r="D594" s="829"/>
      <c r="E594" s="201">
        <v>16</v>
      </c>
      <c r="F594" s="334"/>
      <c r="G594" s="334"/>
      <c r="H594" s="204"/>
      <c r="I594" s="205"/>
      <c r="J594" s="206"/>
      <c r="K594" s="205"/>
      <c r="L594" s="206"/>
      <c r="M594" s="207"/>
      <c r="N594" s="208"/>
      <c r="O594" s="209"/>
      <c r="P594" s="207"/>
      <c r="Q594" s="208"/>
      <c r="R594" s="210"/>
      <c r="S594" s="211"/>
      <c r="T594" s="278">
        <f t="shared" ref="T594:T608" si="30">IF(J594="",0,INT(SUM(PRODUCT(J594,L594,O594),R594)))</f>
        <v>0</v>
      </c>
      <c r="U594" s="356">
        <f t="shared" si="29"/>
        <v>20</v>
      </c>
    </row>
    <row r="595" spans="1:21" ht="18" customHeight="1">
      <c r="A595" s="826"/>
      <c r="B595" s="827"/>
      <c r="C595" s="829"/>
      <c r="D595" s="829"/>
      <c r="E595" s="201">
        <v>17</v>
      </c>
      <c r="F595" s="334"/>
      <c r="G595" s="334"/>
      <c r="H595" s="204"/>
      <c r="I595" s="205"/>
      <c r="J595" s="206"/>
      <c r="K595" s="205"/>
      <c r="L595" s="206"/>
      <c r="M595" s="207"/>
      <c r="N595" s="208"/>
      <c r="O595" s="209"/>
      <c r="P595" s="207"/>
      <c r="Q595" s="208"/>
      <c r="R595" s="210"/>
      <c r="S595" s="211"/>
      <c r="T595" s="278">
        <f t="shared" si="30"/>
        <v>0</v>
      </c>
      <c r="U595" s="356">
        <f t="shared" si="29"/>
        <v>20</v>
      </c>
    </row>
    <row r="596" spans="1:21" ht="18" customHeight="1">
      <c r="A596" s="826"/>
      <c r="B596" s="827"/>
      <c r="C596" s="829"/>
      <c r="D596" s="829"/>
      <c r="E596" s="201">
        <v>18</v>
      </c>
      <c r="F596" s="334"/>
      <c r="G596" s="334"/>
      <c r="H596" s="204"/>
      <c r="I596" s="205"/>
      <c r="J596" s="206"/>
      <c r="K596" s="205"/>
      <c r="L596" s="206"/>
      <c r="M596" s="207"/>
      <c r="N596" s="208"/>
      <c r="O596" s="209"/>
      <c r="P596" s="207"/>
      <c r="Q596" s="208"/>
      <c r="R596" s="210"/>
      <c r="S596" s="211"/>
      <c r="T596" s="278">
        <f t="shared" si="30"/>
        <v>0</v>
      </c>
      <c r="U596" s="356">
        <f t="shared" si="29"/>
        <v>20</v>
      </c>
    </row>
    <row r="597" spans="1:21" ht="18" customHeight="1">
      <c r="A597" s="826"/>
      <c r="B597" s="827"/>
      <c r="C597" s="829"/>
      <c r="D597" s="829"/>
      <c r="E597" s="201">
        <v>19</v>
      </c>
      <c r="F597" s="334"/>
      <c r="G597" s="334"/>
      <c r="H597" s="204"/>
      <c r="I597" s="205"/>
      <c r="J597" s="206"/>
      <c r="K597" s="205"/>
      <c r="L597" s="206"/>
      <c r="M597" s="207"/>
      <c r="N597" s="208"/>
      <c r="O597" s="209"/>
      <c r="P597" s="207"/>
      <c r="Q597" s="208"/>
      <c r="R597" s="210"/>
      <c r="S597" s="211"/>
      <c r="T597" s="278">
        <f t="shared" si="30"/>
        <v>0</v>
      </c>
      <c r="U597" s="356">
        <f t="shared" si="29"/>
        <v>20</v>
      </c>
    </row>
    <row r="598" spans="1:21" ht="18" customHeight="1">
      <c r="A598" s="826"/>
      <c r="B598" s="827"/>
      <c r="C598" s="829"/>
      <c r="D598" s="829"/>
      <c r="E598" s="201">
        <v>20</v>
      </c>
      <c r="F598" s="334"/>
      <c r="G598" s="334"/>
      <c r="H598" s="204"/>
      <c r="I598" s="205"/>
      <c r="J598" s="206"/>
      <c r="K598" s="205"/>
      <c r="L598" s="206"/>
      <c r="M598" s="207"/>
      <c r="N598" s="208"/>
      <c r="O598" s="209"/>
      <c r="P598" s="207"/>
      <c r="Q598" s="208"/>
      <c r="R598" s="210"/>
      <c r="S598" s="211"/>
      <c r="T598" s="278">
        <f t="shared" si="30"/>
        <v>0</v>
      </c>
      <c r="U598" s="356">
        <f t="shared" si="29"/>
        <v>20</v>
      </c>
    </row>
    <row r="599" spans="1:21" ht="18" customHeight="1">
      <c r="A599" s="826"/>
      <c r="B599" s="827"/>
      <c r="C599" s="829"/>
      <c r="D599" s="829"/>
      <c r="E599" s="201">
        <v>21</v>
      </c>
      <c r="F599" s="334"/>
      <c r="G599" s="334"/>
      <c r="H599" s="204"/>
      <c r="I599" s="205"/>
      <c r="J599" s="206"/>
      <c r="K599" s="205"/>
      <c r="L599" s="206"/>
      <c r="M599" s="207"/>
      <c r="N599" s="208"/>
      <c r="O599" s="209"/>
      <c r="P599" s="207"/>
      <c r="Q599" s="208"/>
      <c r="R599" s="210"/>
      <c r="S599" s="211"/>
      <c r="T599" s="278">
        <f t="shared" si="30"/>
        <v>0</v>
      </c>
      <c r="U599" s="356">
        <f t="shared" si="29"/>
        <v>20</v>
      </c>
    </row>
    <row r="600" spans="1:21" ht="18" customHeight="1">
      <c r="A600" s="826"/>
      <c r="B600" s="827"/>
      <c r="C600" s="829"/>
      <c r="D600" s="829"/>
      <c r="E600" s="201">
        <v>22</v>
      </c>
      <c r="F600" s="334"/>
      <c r="G600" s="334"/>
      <c r="H600" s="204"/>
      <c r="I600" s="205"/>
      <c r="J600" s="206"/>
      <c r="K600" s="205"/>
      <c r="L600" s="206"/>
      <c r="M600" s="207"/>
      <c r="N600" s="208"/>
      <c r="O600" s="209"/>
      <c r="P600" s="207"/>
      <c r="Q600" s="208"/>
      <c r="R600" s="210"/>
      <c r="S600" s="211"/>
      <c r="T600" s="278">
        <f t="shared" si="30"/>
        <v>0</v>
      </c>
      <c r="U600" s="356">
        <f t="shared" si="29"/>
        <v>20</v>
      </c>
    </row>
    <row r="601" spans="1:21" ht="18" customHeight="1">
      <c r="A601" s="826"/>
      <c r="B601" s="827"/>
      <c r="C601" s="829"/>
      <c r="D601" s="829"/>
      <c r="E601" s="201">
        <v>23</v>
      </c>
      <c r="F601" s="334"/>
      <c r="G601" s="334"/>
      <c r="H601" s="204"/>
      <c r="I601" s="205"/>
      <c r="J601" s="206"/>
      <c r="K601" s="205"/>
      <c r="L601" s="206"/>
      <c r="M601" s="207"/>
      <c r="N601" s="208"/>
      <c r="O601" s="209"/>
      <c r="P601" s="207"/>
      <c r="Q601" s="208"/>
      <c r="R601" s="210"/>
      <c r="S601" s="211"/>
      <c r="T601" s="278">
        <f t="shared" si="30"/>
        <v>0</v>
      </c>
      <c r="U601" s="356">
        <f t="shared" si="29"/>
        <v>20</v>
      </c>
    </row>
    <row r="602" spans="1:21" ht="18" customHeight="1">
      <c r="A602" s="826"/>
      <c r="B602" s="827"/>
      <c r="C602" s="829"/>
      <c r="D602" s="829"/>
      <c r="E602" s="201">
        <v>24</v>
      </c>
      <c r="F602" s="334"/>
      <c r="G602" s="334"/>
      <c r="H602" s="204"/>
      <c r="I602" s="205"/>
      <c r="J602" s="206"/>
      <c r="K602" s="205"/>
      <c r="L602" s="206"/>
      <c r="M602" s="207"/>
      <c r="N602" s="208"/>
      <c r="O602" s="209"/>
      <c r="P602" s="207"/>
      <c r="Q602" s="208"/>
      <c r="R602" s="210"/>
      <c r="S602" s="211"/>
      <c r="T602" s="278">
        <f t="shared" si="30"/>
        <v>0</v>
      </c>
      <c r="U602" s="356">
        <f t="shared" si="29"/>
        <v>20</v>
      </c>
    </row>
    <row r="603" spans="1:21" ht="18" customHeight="1">
      <c r="A603" s="826"/>
      <c r="B603" s="827"/>
      <c r="C603" s="829"/>
      <c r="D603" s="829"/>
      <c r="E603" s="201">
        <v>25</v>
      </c>
      <c r="F603" s="334"/>
      <c r="G603" s="334"/>
      <c r="H603" s="204"/>
      <c r="I603" s="205"/>
      <c r="J603" s="206"/>
      <c r="K603" s="205"/>
      <c r="L603" s="206"/>
      <c r="M603" s="207"/>
      <c r="N603" s="208"/>
      <c r="O603" s="209"/>
      <c r="P603" s="207"/>
      <c r="Q603" s="208"/>
      <c r="R603" s="210"/>
      <c r="S603" s="211"/>
      <c r="T603" s="278">
        <f t="shared" si="30"/>
        <v>0</v>
      </c>
      <c r="U603" s="356">
        <f t="shared" si="29"/>
        <v>20</v>
      </c>
    </row>
    <row r="604" spans="1:21" ht="18" customHeight="1">
      <c r="A604" s="826"/>
      <c r="B604" s="827"/>
      <c r="C604" s="829"/>
      <c r="D604" s="829"/>
      <c r="E604" s="201">
        <v>26</v>
      </c>
      <c r="F604" s="334"/>
      <c r="G604" s="334"/>
      <c r="H604" s="204"/>
      <c r="I604" s="205"/>
      <c r="J604" s="206"/>
      <c r="K604" s="205"/>
      <c r="L604" s="206"/>
      <c r="M604" s="207"/>
      <c r="N604" s="208"/>
      <c r="O604" s="209"/>
      <c r="P604" s="207"/>
      <c r="Q604" s="208"/>
      <c r="R604" s="210"/>
      <c r="S604" s="211"/>
      <c r="T604" s="278">
        <f t="shared" si="30"/>
        <v>0</v>
      </c>
      <c r="U604" s="356">
        <f t="shared" si="29"/>
        <v>20</v>
      </c>
    </row>
    <row r="605" spans="1:21" ht="18" customHeight="1">
      <c r="A605" s="826"/>
      <c r="B605" s="827"/>
      <c r="C605" s="829"/>
      <c r="D605" s="829"/>
      <c r="E605" s="201">
        <v>27</v>
      </c>
      <c r="F605" s="334"/>
      <c r="G605" s="334"/>
      <c r="H605" s="204"/>
      <c r="I605" s="205"/>
      <c r="J605" s="206"/>
      <c r="K605" s="205"/>
      <c r="L605" s="206"/>
      <c r="M605" s="207"/>
      <c r="N605" s="208"/>
      <c r="O605" s="209"/>
      <c r="P605" s="207"/>
      <c r="Q605" s="208"/>
      <c r="R605" s="210"/>
      <c r="S605" s="211"/>
      <c r="T605" s="278">
        <f t="shared" si="30"/>
        <v>0</v>
      </c>
      <c r="U605" s="356">
        <f t="shared" si="29"/>
        <v>20</v>
      </c>
    </row>
    <row r="606" spans="1:21" ht="18" customHeight="1">
      <c r="A606" s="826"/>
      <c r="B606" s="827"/>
      <c r="C606" s="829"/>
      <c r="D606" s="829"/>
      <c r="E606" s="201">
        <v>28</v>
      </c>
      <c r="F606" s="334"/>
      <c r="G606" s="334"/>
      <c r="H606" s="204"/>
      <c r="I606" s="205"/>
      <c r="J606" s="206"/>
      <c r="K606" s="205"/>
      <c r="L606" s="206"/>
      <c r="M606" s="207"/>
      <c r="N606" s="208"/>
      <c r="O606" s="209"/>
      <c r="P606" s="207"/>
      <c r="Q606" s="208"/>
      <c r="R606" s="210"/>
      <c r="S606" s="211"/>
      <c r="T606" s="278">
        <f t="shared" si="30"/>
        <v>0</v>
      </c>
      <c r="U606" s="356">
        <f t="shared" si="29"/>
        <v>20</v>
      </c>
    </row>
    <row r="607" spans="1:21" ht="18" customHeight="1">
      <c r="A607" s="826"/>
      <c r="B607" s="827"/>
      <c r="C607" s="829"/>
      <c r="D607" s="829"/>
      <c r="E607" s="201">
        <v>29</v>
      </c>
      <c r="F607" s="334"/>
      <c r="G607" s="334"/>
      <c r="H607" s="204"/>
      <c r="I607" s="205"/>
      <c r="J607" s="206"/>
      <c r="K607" s="205"/>
      <c r="L607" s="206"/>
      <c r="M607" s="207"/>
      <c r="N607" s="208"/>
      <c r="O607" s="209"/>
      <c r="P607" s="207"/>
      <c r="Q607" s="208"/>
      <c r="R607" s="210"/>
      <c r="S607" s="211"/>
      <c r="T607" s="278">
        <f t="shared" si="30"/>
        <v>0</v>
      </c>
      <c r="U607" s="356">
        <f t="shared" si="29"/>
        <v>20</v>
      </c>
    </row>
    <row r="608" spans="1:21" ht="18" customHeight="1">
      <c r="A608" s="834"/>
      <c r="B608" s="835"/>
      <c r="C608" s="847"/>
      <c r="D608" s="847"/>
      <c r="E608" s="277">
        <v>30</v>
      </c>
      <c r="F608" s="375"/>
      <c r="G608" s="375"/>
      <c r="H608" s="134"/>
      <c r="I608" s="135"/>
      <c r="J608" s="212"/>
      <c r="K608" s="135"/>
      <c r="L608" s="212"/>
      <c r="M608" s="27"/>
      <c r="N608" s="120"/>
      <c r="O608" s="109"/>
      <c r="P608" s="27"/>
      <c r="Q608" s="120"/>
      <c r="R608" s="32"/>
      <c r="S608" s="122"/>
      <c r="T608" s="136">
        <f t="shared" si="30"/>
        <v>0</v>
      </c>
      <c r="U608" s="356">
        <f t="shared" si="29"/>
        <v>20</v>
      </c>
    </row>
    <row r="609" spans="1:27" ht="25.5" customHeight="1">
      <c r="A609" s="49"/>
      <c r="B609" s="49"/>
      <c r="C609" s="49"/>
      <c r="D609" s="49"/>
      <c r="E609" s="49"/>
      <c r="F609" s="50"/>
      <c r="G609" s="50"/>
      <c r="H609" s="50"/>
      <c r="I609" s="50"/>
      <c r="J609" s="50"/>
      <c r="K609" s="50"/>
      <c r="L609" s="50"/>
      <c r="M609" s="50"/>
      <c r="N609" s="50"/>
      <c r="O609" s="50"/>
      <c r="P609" s="50"/>
      <c r="Q609" s="50"/>
      <c r="R609" s="50"/>
      <c r="S609" s="50"/>
      <c r="T609" s="50"/>
    </row>
    <row r="610" spans="1:27" ht="25.5" customHeight="1">
      <c r="A610" s="90" t="str">
        <f>A2</f>
        <v xml:space="preserve">【 内訳書2 】 </v>
      </c>
      <c r="B610" s="90"/>
      <c r="C610" s="90"/>
      <c r="D610" s="90"/>
      <c r="E610" s="90"/>
      <c r="F610" s="51"/>
      <c r="G610" s="50"/>
      <c r="H610" s="50"/>
      <c r="I610" s="50"/>
      <c r="J610" s="50"/>
      <c r="K610" s="50"/>
      <c r="L610" s="50"/>
      <c r="M610" s="50"/>
      <c r="N610" s="50"/>
      <c r="O610" s="50"/>
      <c r="P610" s="50"/>
      <c r="Q610" s="50"/>
      <c r="R610" s="50"/>
      <c r="S610" s="50"/>
      <c r="T610" s="50"/>
    </row>
    <row r="611" spans="1:27" ht="47.25" customHeight="1">
      <c r="A611" s="173"/>
      <c r="B611" s="818" t="str">
        <f t="shared" ref="B611" si="31">$B$3</f>
        <v>2-1</v>
      </c>
      <c r="C611" s="885"/>
      <c r="D611" s="172" t="s">
        <v>131</v>
      </c>
      <c r="E611" s="822">
        <f>E3</f>
        <v>0</v>
      </c>
      <c r="F611" s="823"/>
      <c r="G611" s="844"/>
      <c r="H611" s="844"/>
      <c r="I611" s="174"/>
      <c r="J611" s="174"/>
      <c r="K611" s="174"/>
      <c r="L611" s="174"/>
      <c r="M611" s="174"/>
      <c r="N611" s="174"/>
      <c r="O611" s="174"/>
      <c r="P611" s="174"/>
      <c r="Q611"/>
      <c r="R611"/>
      <c r="S611"/>
      <c r="T611"/>
      <c r="Z611" s="2"/>
      <c r="AA611" s="4"/>
    </row>
    <row r="612" spans="1:27" ht="25.5" customHeight="1">
      <c r="A612" s="88"/>
      <c r="B612" s="88"/>
      <c r="C612" s="88"/>
      <c r="D612" s="88"/>
      <c r="E612" s="88"/>
      <c r="F612" s="51"/>
      <c r="G612" s="50"/>
      <c r="H612" s="50"/>
      <c r="I612" s="50"/>
      <c r="J612" s="50"/>
      <c r="K612" s="50"/>
      <c r="L612" s="50"/>
      <c r="M612" s="50"/>
      <c r="N612" s="50"/>
      <c r="O612" s="50"/>
      <c r="P612" s="50"/>
      <c r="Q612" s="50"/>
      <c r="R612" s="50"/>
      <c r="S612" s="50"/>
      <c r="T612" s="50"/>
    </row>
    <row r="613" spans="1:27" ht="21.75" customHeight="1">
      <c r="A613" s="52"/>
      <c r="B613" s="52"/>
      <c r="C613" s="52"/>
      <c r="D613" s="52"/>
      <c r="E613" s="52"/>
      <c r="F613" s="814" t="s">
        <v>9</v>
      </c>
      <c r="G613" s="815"/>
      <c r="H613" s="52"/>
      <c r="I613" s="813"/>
      <c r="J613" s="813"/>
      <c r="K613" s="813"/>
      <c r="L613" s="813"/>
      <c r="M613" s="813"/>
      <c r="N613" s="813"/>
      <c r="O613" s="124"/>
      <c r="P613" s="124"/>
      <c r="Q613" s="124"/>
      <c r="R613" s="124"/>
      <c r="S613" s="124"/>
      <c r="T613" s="124"/>
    </row>
    <row r="614" spans="1:27" ht="21.75" customHeight="1">
      <c r="A614" s="53"/>
      <c r="B614" s="53"/>
      <c r="C614" s="53"/>
      <c r="D614" s="53"/>
      <c r="E614" s="53"/>
      <c r="F614" s="816">
        <f>$I$831</f>
        <v>0</v>
      </c>
      <c r="G614" s="817"/>
      <c r="H614" s="52"/>
      <c r="I614" s="812"/>
      <c r="J614" s="812"/>
      <c r="K614" s="812"/>
      <c r="L614" s="812"/>
      <c r="M614" s="812"/>
      <c r="N614" s="812"/>
      <c r="O614" s="124"/>
      <c r="P614" s="124"/>
      <c r="Q614" s="124"/>
      <c r="R614" s="124"/>
      <c r="S614" s="124"/>
      <c r="T614" s="124"/>
    </row>
    <row r="615" spans="1:27" ht="21" customHeight="1">
      <c r="A615" s="54" t="s">
        <v>15</v>
      </c>
      <c r="B615" s="54"/>
      <c r="C615" s="54"/>
      <c r="D615" s="54"/>
      <c r="E615" s="54"/>
      <c r="F615" s="55"/>
      <c r="G615" s="55"/>
      <c r="H615" s="55"/>
      <c r="I615" s="55"/>
      <c r="J615" s="55"/>
      <c r="K615" s="55"/>
      <c r="L615" s="55"/>
      <c r="M615" s="55"/>
      <c r="N615" s="50"/>
      <c r="O615" s="50"/>
      <c r="P615" s="50"/>
      <c r="Q615" s="50"/>
      <c r="R615" s="50"/>
      <c r="S615" s="50"/>
      <c r="T615" s="89" t="s">
        <v>16</v>
      </c>
    </row>
    <row r="616" spans="1:27" s="43" customFormat="1" ht="36" customHeight="1">
      <c r="A616" s="883" t="s">
        <v>134</v>
      </c>
      <c r="B616" s="884"/>
      <c r="C616" s="156" t="s">
        <v>132</v>
      </c>
      <c r="D616" s="175" t="s">
        <v>181</v>
      </c>
      <c r="E616" s="213" t="s">
        <v>137</v>
      </c>
      <c r="F616" s="845" t="s">
        <v>12</v>
      </c>
      <c r="G616" s="846"/>
      <c r="H616" s="56" t="s">
        <v>44</v>
      </c>
      <c r="I616" s="57"/>
      <c r="J616" s="58" t="s">
        <v>38</v>
      </c>
      <c r="K616" s="59" t="s">
        <v>45</v>
      </c>
      <c r="L616" s="60" t="s">
        <v>37</v>
      </c>
      <c r="M616" s="61" t="s">
        <v>39</v>
      </c>
      <c r="N616" s="59" t="s">
        <v>45</v>
      </c>
      <c r="O616" s="60" t="s">
        <v>47</v>
      </c>
      <c r="P616" s="61" t="s">
        <v>39</v>
      </c>
      <c r="Q616" s="59" t="s">
        <v>48</v>
      </c>
      <c r="R616" s="60" t="s">
        <v>49</v>
      </c>
      <c r="S616" s="59" t="s">
        <v>50</v>
      </c>
      <c r="T616" s="62" t="s">
        <v>13</v>
      </c>
      <c r="Z616" s="44"/>
    </row>
    <row r="617" spans="1:27" ht="18" customHeight="1">
      <c r="A617" s="848">
        <f>IF(A9="","",A9)</f>
        <v>1</v>
      </c>
      <c r="B617" s="849"/>
      <c r="C617" s="854" t="str">
        <f>IF(C9="","",C9)</f>
        <v/>
      </c>
      <c r="D617" s="854" t="str">
        <f>IF(D9="","",D9)</f>
        <v/>
      </c>
      <c r="E617" s="339">
        <v>1</v>
      </c>
      <c r="F617" s="794"/>
      <c r="G617" s="795"/>
      <c r="H617" s="217"/>
      <c r="I617" s="218"/>
      <c r="J617" s="181"/>
      <c r="K617" s="219"/>
      <c r="L617" s="181"/>
      <c r="M617" s="220"/>
      <c r="N617" s="219"/>
      <c r="O617" s="181"/>
      <c r="P617" s="220"/>
      <c r="Q617" s="219"/>
      <c r="R617" s="182"/>
      <c r="S617" s="258"/>
      <c r="T617" s="221">
        <f t="shared" ref="T617:T816" si="32">IF(J617="",0,INT(SUM(PRODUCT(J617,L617,O617),R617)))</f>
        <v>0</v>
      </c>
      <c r="U617" s="356">
        <f>$A$617</f>
        <v>1</v>
      </c>
    </row>
    <row r="618" spans="1:27" ht="18" customHeight="1">
      <c r="A618" s="850"/>
      <c r="B618" s="851"/>
      <c r="C618" s="855"/>
      <c r="D618" s="855"/>
      <c r="E618" s="340">
        <v>2</v>
      </c>
      <c r="F618" s="792"/>
      <c r="G618" s="793"/>
      <c r="H618" s="128"/>
      <c r="I618" s="117"/>
      <c r="J618" s="108"/>
      <c r="K618" s="119"/>
      <c r="L618" s="108"/>
      <c r="M618" s="26"/>
      <c r="N618" s="119"/>
      <c r="O618" s="108"/>
      <c r="P618" s="26"/>
      <c r="Q618" s="119"/>
      <c r="R618" s="33"/>
      <c r="S618" s="115"/>
      <c r="T618" s="45">
        <f t="shared" si="32"/>
        <v>0</v>
      </c>
      <c r="U618" s="356">
        <f t="shared" ref="U618:U626" si="33">$A$617</f>
        <v>1</v>
      </c>
    </row>
    <row r="619" spans="1:27" ht="18" customHeight="1">
      <c r="A619" s="850"/>
      <c r="B619" s="851"/>
      <c r="C619" s="855"/>
      <c r="D619" s="855"/>
      <c r="E619" s="340">
        <v>3</v>
      </c>
      <c r="F619" s="792"/>
      <c r="G619" s="793"/>
      <c r="H619" s="128"/>
      <c r="I619" s="117"/>
      <c r="J619" s="108"/>
      <c r="K619" s="119"/>
      <c r="L619" s="108"/>
      <c r="M619" s="26"/>
      <c r="N619" s="119"/>
      <c r="O619" s="108"/>
      <c r="P619" s="26"/>
      <c r="Q619" s="119"/>
      <c r="R619" s="33"/>
      <c r="S619" s="115"/>
      <c r="T619" s="45">
        <f t="shared" ref="T619:T625" si="34">IF(J619="",0,INT(SUM(PRODUCT(J619,L619,O619),R619)))</f>
        <v>0</v>
      </c>
      <c r="U619" s="356">
        <f t="shared" si="33"/>
        <v>1</v>
      </c>
    </row>
    <row r="620" spans="1:27" ht="18" customHeight="1">
      <c r="A620" s="850"/>
      <c r="B620" s="851"/>
      <c r="C620" s="855"/>
      <c r="D620" s="855"/>
      <c r="E620" s="340">
        <v>4</v>
      </c>
      <c r="F620" s="792"/>
      <c r="G620" s="793"/>
      <c r="H620" s="128"/>
      <c r="I620" s="117"/>
      <c r="J620" s="108"/>
      <c r="K620" s="119"/>
      <c r="L620" s="108"/>
      <c r="M620" s="26"/>
      <c r="N620" s="119"/>
      <c r="O620" s="108"/>
      <c r="P620" s="26"/>
      <c r="Q620" s="119"/>
      <c r="R620" s="33"/>
      <c r="S620" s="115"/>
      <c r="T620" s="45">
        <f t="shared" si="34"/>
        <v>0</v>
      </c>
      <c r="U620" s="356">
        <f t="shared" si="33"/>
        <v>1</v>
      </c>
    </row>
    <row r="621" spans="1:27" ht="18" customHeight="1">
      <c r="A621" s="850"/>
      <c r="B621" s="851"/>
      <c r="C621" s="855"/>
      <c r="D621" s="855"/>
      <c r="E621" s="340">
        <v>5</v>
      </c>
      <c r="F621" s="792"/>
      <c r="G621" s="793"/>
      <c r="H621" s="128"/>
      <c r="I621" s="117"/>
      <c r="J621" s="108"/>
      <c r="K621" s="119"/>
      <c r="L621" s="108"/>
      <c r="M621" s="26"/>
      <c r="N621" s="119"/>
      <c r="O621" s="108"/>
      <c r="P621" s="26"/>
      <c r="Q621" s="119"/>
      <c r="R621" s="33"/>
      <c r="S621" s="115"/>
      <c r="T621" s="45">
        <f t="shared" si="34"/>
        <v>0</v>
      </c>
      <c r="U621" s="356">
        <f t="shared" si="33"/>
        <v>1</v>
      </c>
    </row>
    <row r="622" spans="1:27" ht="18" customHeight="1">
      <c r="A622" s="850"/>
      <c r="B622" s="851"/>
      <c r="C622" s="855"/>
      <c r="D622" s="855"/>
      <c r="E622" s="340">
        <v>6</v>
      </c>
      <c r="F622" s="792"/>
      <c r="G622" s="793"/>
      <c r="H622" s="128"/>
      <c r="I622" s="117"/>
      <c r="J622" s="108"/>
      <c r="K622" s="119"/>
      <c r="L622" s="108"/>
      <c r="M622" s="26"/>
      <c r="N622" s="119"/>
      <c r="O622" s="108"/>
      <c r="P622" s="26"/>
      <c r="Q622" s="119"/>
      <c r="R622" s="33"/>
      <c r="S622" s="115"/>
      <c r="T622" s="45">
        <f t="shared" si="34"/>
        <v>0</v>
      </c>
      <c r="U622" s="356">
        <f t="shared" si="33"/>
        <v>1</v>
      </c>
    </row>
    <row r="623" spans="1:27" ht="18" customHeight="1">
      <c r="A623" s="850"/>
      <c r="B623" s="851"/>
      <c r="C623" s="855"/>
      <c r="D623" s="855"/>
      <c r="E623" s="340">
        <v>7</v>
      </c>
      <c r="F623" s="792"/>
      <c r="G623" s="793"/>
      <c r="H623" s="128"/>
      <c r="I623" s="117"/>
      <c r="J623" s="108"/>
      <c r="K623" s="119"/>
      <c r="L623" s="108"/>
      <c r="M623" s="26"/>
      <c r="N623" s="119"/>
      <c r="O623" s="108"/>
      <c r="P623" s="26"/>
      <c r="Q623" s="119"/>
      <c r="R623" s="33"/>
      <c r="S623" s="115"/>
      <c r="T623" s="45">
        <f t="shared" si="34"/>
        <v>0</v>
      </c>
      <c r="U623" s="356">
        <f t="shared" si="33"/>
        <v>1</v>
      </c>
    </row>
    <row r="624" spans="1:27" ht="18" customHeight="1">
      <c r="A624" s="850"/>
      <c r="B624" s="851"/>
      <c r="C624" s="855"/>
      <c r="D624" s="855"/>
      <c r="E624" s="340">
        <v>8</v>
      </c>
      <c r="F624" s="792"/>
      <c r="G624" s="793"/>
      <c r="H624" s="128"/>
      <c r="I624" s="117"/>
      <c r="J624" s="108"/>
      <c r="K624" s="119"/>
      <c r="L624" s="108"/>
      <c r="M624" s="26"/>
      <c r="N624" s="119"/>
      <c r="O624" s="108"/>
      <c r="P624" s="26"/>
      <c r="Q624" s="119"/>
      <c r="R624" s="33"/>
      <c r="S624" s="115"/>
      <c r="T624" s="45">
        <f t="shared" si="34"/>
        <v>0</v>
      </c>
      <c r="U624" s="356">
        <f t="shared" si="33"/>
        <v>1</v>
      </c>
    </row>
    <row r="625" spans="1:21" ht="18" customHeight="1">
      <c r="A625" s="850"/>
      <c r="B625" s="851"/>
      <c r="C625" s="855"/>
      <c r="D625" s="855"/>
      <c r="E625" s="340">
        <v>9</v>
      </c>
      <c r="F625" s="792"/>
      <c r="G625" s="793"/>
      <c r="H625" s="128"/>
      <c r="I625" s="117"/>
      <c r="J625" s="108"/>
      <c r="K625" s="119"/>
      <c r="L625" s="108"/>
      <c r="M625" s="26"/>
      <c r="N625" s="119"/>
      <c r="O625" s="108"/>
      <c r="P625" s="26"/>
      <c r="Q625" s="119"/>
      <c r="R625" s="33"/>
      <c r="S625" s="115"/>
      <c r="T625" s="45">
        <f t="shared" si="34"/>
        <v>0</v>
      </c>
      <c r="U625" s="356">
        <f t="shared" si="33"/>
        <v>1</v>
      </c>
    </row>
    <row r="626" spans="1:21" ht="18" customHeight="1">
      <c r="A626" s="852"/>
      <c r="B626" s="853"/>
      <c r="C626" s="856"/>
      <c r="D626" s="856"/>
      <c r="E626" s="341">
        <v>10</v>
      </c>
      <c r="F626" s="796"/>
      <c r="G626" s="797"/>
      <c r="H626" s="130"/>
      <c r="I626" s="118"/>
      <c r="J626" s="222"/>
      <c r="K626" s="223"/>
      <c r="L626" s="222"/>
      <c r="M626" s="224"/>
      <c r="N626" s="223"/>
      <c r="O626" s="222"/>
      <c r="P626" s="224"/>
      <c r="Q626" s="223"/>
      <c r="R626" s="225"/>
      <c r="S626" s="122"/>
      <c r="T626" s="259">
        <f t="shared" ref="T626" si="35">IF(J626="",0,INT(SUM(PRODUCT(J626,L626,O626),R626)))</f>
        <v>0</v>
      </c>
      <c r="U626" s="356">
        <f t="shared" si="33"/>
        <v>1</v>
      </c>
    </row>
    <row r="627" spans="1:21" ht="18" customHeight="1">
      <c r="A627" s="848">
        <f t="shared" ref="A627:B627" si="36">IF(A39="","",A39)</f>
        <v>2</v>
      </c>
      <c r="B627" s="849" t="str">
        <f t="shared" si="36"/>
        <v/>
      </c>
      <c r="C627" s="854" t="str">
        <f>IF(C39="","",C39)</f>
        <v/>
      </c>
      <c r="D627" s="854" t="str">
        <f>IF(D39="","",D39)</f>
        <v/>
      </c>
      <c r="E627" s="339">
        <v>1</v>
      </c>
      <c r="F627" s="794"/>
      <c r="G627" s="795"/>
      <c r="H627" s="217"/>
      <c r="I627" s="218"/>
      <c r="J627" s="181"/>
      <c r="K627" s="219"/>
      <c r="L627" s="181"/>
      <c r="M627" s="220"/>
      <c r="N627" s="219"/>
      <c r="O627" s="181"/>
      <c r="P627" s="220"/>
      <c r="Q627" s="219"/>
      <c r="R627" s="182"/>
      <c r="S627" s="258"/>
      <c r="T627" s="221">
        <f t="shared" si="32"/>
        <v>0</v>
      </c>
      <c r="U627" s="356">
        <f t="shared" ref="U627:U636" si="37">$A$627</f>
        <v>2</v>
      </c>
    </row>
    <row r="628" spans="1:21" ht="18" customHeight="1">
      <c r="A628" s="850"/>
      <c r="B628" s="851"/>
      <c r="C628" s="855"/>
      <c r="D628" s="855"/>
      <c r="E628" s="340">
        <v>2</v>
      </c>
      <c r="F628" s="792"/>
      <c r="G628" s="793"/>
      <c r="H628" s="128"/>
      <c r="I628" s="117"/>
      <c r="J628" s="108"/>
      <c r="K628" s="119"/>
      <c r="L628" s="108"/>
      <c r="M628" s="26"/>
      <c r="N628" s="119"/>
      <c r="O628" s="108"/>
      <c r="P628" s="26"/>
      <c r="Q628" s="119"/>
      <c r="R628" s="33"/>
      <c r="S628" s="115"/>
      <c r="T628" s="45">
        <f t="shared" si="32"/>
        <v>0</v>
      </c>
      <c r="U628" s="356">
        <f t="shared" si="37"/>
        <v>2</v>
      </c>
    </row>
    <row r="629" spans="1:21" ht="18" customHeight="1">
      <c r="A629" s="850"/>
      <c r="B629" s="851"/>
      <c r="C629" s="855"/>
      <c r="D629" s="855"/>
      <c r="E629" s="340">
        <v>3</v>
      </c>
      <c r="F629" s="792"/>
      <c r="G629" s="793"/>
      <c r="H629" s="128"/>
      <c r="I629" s="117"/>
      <c r="J629" s="108"/>
      <c r="K629" s="119"/>
      <c r="L629" s="108"/>
      <c r="M629" s="26"/>
      <c r="N629" s="119"/>
      <c r="O629" s="108"/>
      <c r="P629" s="26"/>
      <c r="Q629" s="119"/>
      <c r="R629" s="33"/>
      <c r="S629" s="115"/>
      <c r="T629" s="45">
        <f t="shared" si="32"/>
        <v>0</v>
      </c>
      <c r="U629" s="356">
        <f t="shared" si="37"/>
        <v>2</v>
      </c>
    </row>
    <row r="630" spans="1:21" ht="18" customHeight="1">
      <c r="A630" s="850"/>
      <c r="B630" s="851"/>
      <c r="C630" s="855"/>
      <c r="D630" s="855"/>
      <c r="E630" s="340">
        <v>4</v>
      </c>
      <c r="F630" s="792"/>
      <c r="G630" s="793"/>
      <c r="H630" s="128"/>
      <c r="I630" s="117"/>
      <c r="J630" s="108"/>
      <c r="K630" s="119"/>
      <c r="L630" s="108"/>
      <c r="M630" s="26"/>
      <c r="N630" s="119"/>
      <c r="O630" s="108"/>
      <c r="P630" s="26"/>
      <c r="Q630" s="119"/>
      <c r="R630" s="33"/>
      <c r="S630" s="115"/>
      <c r="T630" s="45">
        <f t="shared" si="32"/>
        <v>0</v>
      </c>
      <c r="U630" s="356">
        <f t="shared" si="37"/>
        <v>2</v>
      </c>
    </row>
    <row r="631" spans="1:21" ht="18" customHeight="1">
      <c r="A631" s="850"/>
      <c r="B631" s="851"/>
      <c r="C631" s="855"/>
      <c r="D631" s="855"/>
      <c r="E631" s="340">
        <v>5</v>
      </c>
      <c r="F631" s="792"/>
      <c r="G631" s="793"/>
      <c r="H631" s="128"/>
      <c r="I631" s="117"/>
      <c r="J631" s="108"/>
      <c r="K631" s="119"/>
      <c r="L631" s="108"/>
      <c r="M631" s="26"/>
      <c r="N631" s="119"/>
      <c r="O631" s="108"/>
      <c r="P631" s="26"/>
      <c r="Q631" s="119"/>
      <c r="R631" s="33"/>
      <c r="S631" s="115"/>
      <c r="T631" s="45">
        <f t="shared" si="32"/>
        <v>0</v>
      </c>
      <c r="U631" s="356">
        <f t="shared" si="37"/>
        <v>2</v>
      </c>
    </row>
    <row r="632" spans="1:21" ht="18" customHeight="1">
      <c r="A632" s="850"/>
      <c r="B632" s="851"/>
      <c r="C632" s="855"/>
      <c r="D632" s="855"/>
      <c r="E632" s="340">
        <v>6</v>
      </c>
      <c r="F632" s="792"/>
      <c r="G632" s="793"/>
      <c r="H632" s="128"/>
      <c r="I632" s="117"/>
      <c r="J632" s="108"/>
      <c r="K632" s="119"/>
      <c r="L632" s="108"/>
      <c r="M632" s="26"/>
      <c r="N632" s="119"/>
      <c r="O632" s="108"/>
      <c r="P632" s="26"/>
      <c r="Q632" s="119"/>
      <c r="R632" s="33"/>
      <c r="S632" s="115"/>
      <c r="T632" s="45">
        <f t="shared" si="32"/>
        <v>0</v>
      </c>
      <c r="U632" s="356">
        <f t="shared" si="37"/>
        <v>2</v>
      </c>
    </row>
    <row r="633" spans="1:21" ht="18" customHeight="1">
      <c r="A633" s="850"/>
      <c r="B633" s="851"/>
      <c r="C633" s="855"/>
      <c r="D633" s="855"/>
      <c r="E633" s="340">
        <v>7</v>
      </c>
      <c r="F633" s="792"/>
      <c r="G633" s="793"/>
      <c r="H633" s="128"/>
      <c r="I633" s="117"/>
      <c r="J633" s="108"/>
      <c r="K633" s="119"/>
      <c r="L633" s="108"/>
      <c r="M633" s="26"/>
      <c r="N633" s="119"/>
      <c r="O633" s="108"/>
      <c r="P633" s="26"/>
      <c r="Q633" s="119"/>
      <c r="R633" s="33"/>
      <c r="S633" s="115"/>
      <c r="T633" s="45">
        <f t="shared" si="32"/>
        <v>0</v>
      </c>
      <c r="U633" s="356">
        <f t="shared" si="37"/>
        <v>2</v>
      </c>
    </row>
    <row r="634" spans="1:21" ht="18" customHeight="1">
      <c r="A634" s="850"/>
      <c r="B634" s="851"/>
      <c r="C634" s="855"/>
      <c r="D634" s="855"/>
      <c r="E634" s="340">
        <v>8</v>
      </c>
      <c r="F634" s="792"/>
      <c r="G634" s="793"/>
      <c r="H634" s="128"/>
      <c r="I634" s="215"/>
      <c r="J634" s="108"/>
      <c r="K634" s="119"/>
      <c r="L634" s="108"/>
      <c r="M634" s="26"/>
      <c r="N634" s="119"/>
      <c r="O634" s="108"/>
      <c r="P634" s="26"/>
      <c r="Q634" s="119"/>
      <c r="R634" s="33"/>
      <c r="S634" s="115"/>
      <c r="T634" s="45">
        <f t="shared" si="32"/>
        <v>0</v>
      </c>
      <c r="U634" s="356">
        <f t="shared" si="37"/>
        <v>2</v>
      </c>
    </row>
    <row r="635" spans="1:21" ht="18" customHeight="1">
      <c r="A635" s="850"/>
      <c r="B635" s="851"/>
      <c r="C635" s="855"/>
      <c r="D635" s="855"/>
      <c r="E635" s="340">
        <v>9</v>
      </c>
      <c r="F635" s="792"/>
      <c r="G635" s="793"/>
      <c r="H635" s="128"/>
      <c r="I635" s="215"/>
      <c r="J635" s="108"/>
      <c r="K635" s="119"/>
      <c r="L635" s="108"/>
      <c r="M635" s="26"/>
      <c r="N635" s="119"/>
      <c r="O635" s="108"/>
      <c r="P635" s="26"/>
      <c r="Q635" s="119"/>
      <c r="R635" s="33"/>
      <c r="S635" s="115"/>
      <c r="T635" s="45">
        <f t="shared" si="32"/>
        <v>0</v>
      </c>
      <c r="U635" s="356">
        <f t="shared" si="37"/>
        <v>2</v>
      </c>
    </row>
    <row r="636" spans="1:21" ht="18" customHeight="1">
      <c r="A636" s="852"/>
      <c r="B636" s="853"/>
      <c r="C636" s="856"/>
      <c r="D636" s="856"/>
      <c r="E636" s="341">
        <v>10</v>
      </c>
      <c r="F636" s="796"/>
      <c r="G636" s="797"/>
      <c r="H636" s="130"/>
      <c r="I636" s="118"/>
      <c r="J636" s="222"/>
      <c r="K636" s="223"/>
      <c r="L636" s="222"/>
      <c r="M636" s="224"/>
      <c r="N636" s="223"/>
      <c r="O636" s="222"/>
      <c r="P636" s="224"/>
      <c r="Q636" s="223"/>
      <c r="R636" s="225"/>
      <c r="S636" s="122"/>
      <c r="T636" s="259">
        <f t="shared" si="32"/>
        <v>0</v>
      </c>
      <c r="U636" s="356">
        <f t="shared" si="37"/>
        <v>2</v>
      </c>
    </row>
    <row r="637" spans="1:21" ht="18" customHeight="1">
      <c r="A637" s="848">
        <f t="shared" ref="A637:B637" si="38">IF(A69="","",A69)</f>
        <v>3</v>
      </c>
      <c r="B637" s="849" t="str">
        <f t="shared" si="38"/>
        <v/>
      </c>
      <c r="C637" s="854" t="str">
        <f>IF(C69="","",C69)</f>
        <v/>
      </c>
      <c r="D637" s="854" t="str">
        <f>IF(D69="","",D69)</f>
        <v/>
      </c>
      <c r="E637" s="339">
        <v>1</v>
      </c>
      <c r="F637" s="794"/>
      <c r="G637" s="795"/>
      <c r="H637" s="217"/>
      <c r="I637" s="218"/>
      <c r="J637" s="181"/>
      <c r="K637" s="219"/>
      <c r="L637" s="181"/>
      <c r="M637" s="220"/>
      <c r="N637" s="219"/>
      <c r="O637" s="181"/>
      <c r="P637" s="220"/>
      <c r="Q637" s="219"/>
      <c r="R637" s="182"/>
      <c r="S637" s="258"/>
      <c r="T637" s="221">
        <f t="shared" si="32"/>
        <v>0</v>
      </c>
      <c r="U637" s="356">
        <f t="shared" ref="U637:U646" si="39">$A$637</f>
        <v>3</v>
      </c>
    </row>
    <row r="638" spans="1:21" ht="18" customHeight="1">
      <c r="A638" s="850"/>
      <c r="B638" s="851"/>
      <c r="C638" s="855"/>
      <c r="D638" s="855"/>
      <c r="E638" s="340">
        <v>2</v>
      </c>
      <c r="F638" s="792"/>
      <c r="G638" s="793"/>
      <c r="H638" s="128"/>
      <c r="I638" s="116"/>
      <c r="J638" s="108"/>
      <c r="K638" s="119"/>
      <c r="L638" s="108"/>
      <c r="M638" s="26"/>
      <c r="N638" s="119"/>
      <c r="O638" s="108"/>
      <c r="P638" s="26"/>
      <c r="Q638" s="119"/>
      <c r="R638" s="33"/>
      <c r="S638" s="115"/>
      <c r="T638" s="45">
        <f t="shared" si="32"/>
        <v>0</v>
      </c>
      <c r="U638" s="356">
        <f t="shared" si="39"/>
        <v>3</v>
      </c>
    </row>
    <row r="639" spans="1:21" ht="18" customHeight="1">
      <c r="A639" s="850"/>
      <c r="B639" s="851"/>
      <c r="C639" s="855"/>
      <c r="D639" s="855"/>
      <c r="E639" s="340">
        <v>3</v>
      </c>
      <c r="F639" s="792"/>
      <c r="G639" s="793"/>
      <c r="H639" s="128"/>
      <c r="I639" s="116"/>
      <c r="J639" s="108"/>
      <c r="K639" s="119"/>
      <c r="L639" s="108"/>
      <c r="M639" s="26"/>
      <c r="N639" s="119"/>
      <c r="O639" s="108"/>
      <c r="P639" s="26"/>
      <c r="Q639" s="119"/>
      <c r="R639" s="33"/>
      <c r="S639" s="115"/>
      <c r="T639" s="45">
        <f t="shared" si="32"/>
        <v>0</v>
      </c>
      <c r="U639" s="356">
        <f t="shared" si="39"/>
        <v>3</v>
      </c>
    </row>
    <row r="640" spans="1:21" ht="18" customHeight="1">
      <c r="A640" s="850"/>
      <c r="B640" s="851"/>
      <c r="C640" s="855"/>
      <c r="D640" s="855"/>
      <c r="E640" s="340">
        <v>4</v>
      </c>
      <c r="F640" s="792"/>
      <c r="G640" s="793"/>
      <c r="H640" s="128"/>
      <c r="I640" s="116"/>
      <c r="J640" s="108"/>
      <c r="K640" s="119"/>
      <c r="L640" s="108"/>
      <c r="M640" s="26"/>
      <c r="N640" s="119"/>
      <c r="O640" s="108"/>
      <c r="P640" s="26"/>
      <c r="Q640" s="119"/>
      <c r="R640" s="33"/>
      <c r="S640" s="115"/>
      <c r="T640" s="45">
        <f t="shared" si="32"/>
        <v>0</v>
      </c>
      <c r="U640" s="356">
        <f t="shared" si="39"/>
        <v>3</v>
      </c>
    </row>
    <row r="641" spans="1:21" ht="18" customHeight="1">
      <c r="A641" s="850"/>
      <c r="B641" s="851"/>
      <c r="C641" s="855"/>
      <c r="D641" s="855"/>
      <c r="E641" s="340">
        <v>5</v>
      </c>
      <c r="F641" s="792"/>
      <c r="G641" s="793"/>
      <c r="H641" s="128"/>
      <c r="I641" s="116"/>
      <c r="J641" s="108"/>
      <c r="K641" s="119"/>
      <c r="L641" s="108"/>
      <c r="M641" s="26"/>
      <c r="N641" s="119"/>
      <c r="O641" s="108"/>
      <c r="P641" s="26"/>
      <c r="Q641" s="119"/>
      <c r="R641" s="33"/>
      <c r="S641" s="115"/>
      <c r="T641" s="45">
        <f t="shared" si="32"/>
        <v>0</v>
      </c>
      <c r="U641" s="356">
        <f t="shared" si="39"/>
        <v>3</v>
      </c>
    </row>
    <row r="642" spans="1:21" ht="18" customHeight="1">
      <c r="A642" s="850"/>
      <c r="B642" s="851"/>
      <c r="C642" s="855"/>
      <c r="D642" s="855"/>
      <c r="E642" s="340">
        <v>6</v>
      </c>
      <c r="F642" s="792"/>
      <c r="G642" s="793"/>
      <c r="H642" s="128"/>
      <c r="I642" s="116"/>
      <c r="J642" s="108"/>
      <c r="K642" s="119"/>
      <c r="L642" s="108"/>
      <c r="M642" s="26"/>
      <c r="N642" s="119"/>
      <c r="O642" s="108"/>
      <c r="P642" s="26"/>
      <c r="Q642" s="119"/>
      <c r="R642" s="33"/>
      <c r="S642" s="115"/>
      <c r="T642" s="45">
        <f t="shared" si="32"/>
        <v>0</v>
      </c>
      <c r="U642" s="356">
        <f t="shared" si="39"/>
        <v>3</v>
      </c>
    </row>
    <row r="643" spans="1:21" ht="18" customHeight="1">
      <c r="A643" s="850"/>
      <c r="B643" s="851"/>
      <c r="C643" s="855"/>
      <c r="D643" s="855"/>
      <c r="E643" s="340">
        <v>7</v>
      </c>
      <c r="F643" s="792"/>
      <c r="G643" s="793"/>
      <c r="H643" s="128"/>
      <c r="I643" s="116"/>
      <c r="J643" s="108"/>
      <c r="K643" s="119"/>
      <c r="L643" s="108"/>
      <c r="M643" s="26"/>
      <c r="N643" s="119"/>
      <c r="O643" s="108"/>
      <c r="P643" s="26"/>
      <c r="Q643" s="119"/>
      <c r="R643" s="33"/>
      <c r="S643" s="115"/>
      <c r="T643" s="45">
        <f t="shared" si="32"/>
        <v>0</v>
      </c>
      <c r="U643" s="356">
        <f t="shared" si="39"/>
        <v>3</v>
      </c>
    </row>
    <row r="644" spans="1:21" ht="18" customHeight="1">
      <c r="A644" s="850"/>
      <c r="B644" s="851"/>
      <c r="C644" s="855"/>
      <c r="D644" s="855"/>
      <c r="E644" s="340">
        <v>8</v>
      </c>
      <c r="F644" s="792"/>
      <c r="G644" s="793"/>
      <c r="H644" s="128"/>
      <c r="I644" s="116"/>
      <c r="J644" s="108"/>
      <c r="K644" s="119"/>
      <c r="L644" s="108"/>
      <c r="M644" s="26"/>
      <c r="N644" s="119"/>
      <c r="O644" s="108"/>
      <c r="P644" s="26"/>
      <c r="Q644" s="119"/>
      <c r="R644" s="33"/>
      <c r="S644" s="115"/>
      <c r="T644" s="45">
        <f t="shared" si="32"/>
        <v>0</v>
      </c>
      <c r="U644" s="356">
        <f t="shared" si="39"/>
        <v>3</v>
      </c>
    </row>
    <row r="645" spans="1:21" ht="18" customHeight="1">
      <c r="A645" s="850"/>
      <c r="B645" s="851"/>
      <c r="C645" s="855"/>
      <c r="D645" s="855"/>
      <c r="E645" s="340">
        <v>9</v>
      </c>
      <c r="F645" s="792"/>
      <c r="G645" s="793"/>
      <c r="H645" s="128"/>
      <c r="I645" s="117"/>
      <c r="J645" s="108"/>
      <c r="K645" s="119"/>
      <c r="L645" s="108"/>
      <c r="M645" s="26"/>
      <c r="N645" s="119"/>
      <c r="O645" s="108"/>
      <c r="P645" s="26"/>
      <c r="Q645" s="119"/>
      <c r="R645" s="33"/>
      <c r="S645" s="115"/>
      <c r="T645" s="45">
        <f t="shared" si="32"/>
        <v>0</v>
      </c>
      <c r="U645" s="356">
        <f t="shared" si="39"/>
        <v>3</v>
      </c>
    </row>
    <row r="646" spans="1:21" ht="18" customHeight="1">
      <c r="A646" s="852"/>
      <c r="B646" s="853"/>
      <c r="C646" s="856"/>
      <c r="D646" s="856"/>
      <c r="E646" s="341">
        <v>10</v>
      </c>
      <c r="F646" s="796"/>
      <c r="G646" s="797"/>
      <c r="H646" s="130"/>
      <c r="I646" s="118"/>
      <c r="J646" s="222"/>
      <c r="K646" s="223"/>
      <c r="L646" s="222"/>
      <c r="M646" s="224"/>
      <c r="N646" s="223"/>
      <c r="O646" s="222"/>
      <c r="P646" s="224"/>
      <c r="Q646" s="223"/>
      <c r="R646" s="225"/>
      <c r="S646" s="122"/>
      <c r="T646" s="259">
        <f t="shared" si="32"/>
        <v>0</v>
      </c>
      <c r="U646" s="356">
        <f t="shared" si="39"/>
        <v>3</v>
      </c>
    </row>
    <row r="647" spans="1:21" ht="18" customHeight="1">
      <c r="A647" s="848">
        <f t="shared" ref="A647:B647" si="40">IF(A99="","",A99)</f>
        <v>4</v>
      </c>
      <c r="B647" s="849" t="str">
        <f t="shared" si="40"/>
        <v/>
      </c>
      <c r="C647" s="854" t="str">
        <f>IF(C99="","",C99)</f>
        <v/>
      </c>
      <c r="D647" s="854" t="str">
        <f>IF(D99="","",D99)</f>
        <v/>
      </c>
      <c r="E647" s="339">
        <v>1</v>
      </c>
      <c r="F647" s="794"/>
      <c r="G647" s="795"/>
      <c r="H647" s="217"/>
      <c r="I647" s="218"/>
      <c r="J647" s="181"/>
      <c r="K647" s="219"/>
      <c r="L647" s="181"/>
      <c r="M647" s="220"/>
      <c r="N647" s="219"/>
      <c r="O647" s="181"/>
      <c r="P647" s="220"/>
      <c r="Q647" s="219"/>
      <c r="R647" s="182"/>
      <c r="S647" s="258"/>
      <c r="T647" s="221">
        <f t="shared" si="32"/>
        <v>0</v>
      </c>
      <c r="U647" s="356">
        <f t="shared" ref="U647:U656" si="41">$A$647</f>
        <v>4</v>
      </c>
    </row>
    <row r="648" spans="1:21" ht="18" customHeight="1">
      <c r="A648" s="850"/>
      <c r="B648" s="851"/>
      <c r="C648" s="855"/>
      <c r="D648" s="855"/>
      <c r="E648" s="340">
        <v>2</v>
      </c>
      <c r="F648" s="792"/>
      <c r="G648" s="793"/>
      <c r="H648" s="128"/>
      <c r="I648" s="117"/>
      <c r="J648" s="108"/>
      <c r="K648" s="119"/>
      <c r="L648" s="108"/>
      <c r="M648" s="26"/>
      <c r="N648" s="119"/>
      <c r="O648" s="108"/>
      <c r="P648" s="26"/>
      <c r="Q648" s="119"/>
      <c r="R648" s="33"/>
      <c r="S648" s="115"/>
      <c r="T648" s="45">
        <f t="shared" si="32"/>
        <v>0</v>
      </c>
      <c r="U648" s="356">
        <f t="shared" si="41"/>
        <v>4</v>
      </c>
    </row>
    <row r="649" spans="1:21" ht="18" customHeight="1">
      <c r="A649" s="850"/>
      <c r="B649" s="851"/>
      <c r="C649" s="855"/>
      <c r="D649" s="855"/>
      <c r="E649" s="340">
        <v>3</v>
      </c>
      <c r="F649" s="792"/>
      <c r="G649" s="793"/>
      <c r="H649" s="204"/>
      <c r="I649" s="215"/>
      <c r="J649" s="108"/>
      <c r="K649" s="119"/>
      <c r="L649" s="108"/>
      <c r="M649" s="26"/>
      <c r="N649" s="119"/>
      <c r="O649" s="108"/>
      <c r="P649" s="26"/>
      <c r="Q649" s="119"/>
      <c r="R649" s="33"/>
      <c r="S649" s="115"/>
      <c r="T649" s="45">
        <f t="shared" si="32"/>
        <v>0</v>
      </c>
      <c r="U649" s="356">
        <f t="shared" si="41"/>
        <v>4</v>
      </c>
    </row>
    <row r="650" spans="1:21" ht="18" customHeight="1">
      <c r="A650" s="850"/>
      <c r="B650" s="851"/>
      <c r="C650" s="855"/>
      <c r="D650" s="855"/>
      <c r="E650" s="340">
        <v>4</v>
      </c>
      <c r="F650" s="792"/>
      <c r="G650" s="793"/>
      <c r="H650" s="204"/>
      <c r="I650" s="215"/>
      <c r="J650" s="108"/>
      <c r="K650" s="119"/>
      <c r="L650" s="108"/>
      <c r="M650" s="26"/>
      <c r="N650" s="119"/>
      <c r="O650" s="108"/>
      <c r="P650" s="26"/>
      <c r="Q650" s="119"/>
      <c r="R650" s="33"/>
      <c r="S650" s="115"/>
      <c r="T650" s="45">
        <f t="shared" si="32"/>
        <v>0</v>
      </c>
      <c r="U650" s="356">
        <f t="shared" si="41"/>
        <v>4</v>
      </c>
    </row>
    <row r="651" spans="1:21" ht="18" customHeight="1">
      <c r="A651" s="850"/>
      <c r="B651" s="851"/>
      <c r="C651" s="855"/>
      <c r="D651" s="855"/>
      <c r="E651" s="340">
        <v>5</v>
      </c>
      <c r="F651" s="792"/>
      <c r="G651" s="793"/>
      <c r="H651" s="204"/>
      <c r="I651" s="215"/>
      <c r="J651" s="108"/>
      <c r="K651" s="119"/>
      <c r="L651" s="108"/>
      <c r="M651" s="26"/>
      <c r="N651" s="119"/>
      <c r="O651" s="108"/>
      <c r="P651" s="26"/>
      <c r="Q651" s="119"/>
      <c r="R651" s="33"/>
      <c r="S651" s="115"/>
      <c r="T651" s="45">
        <f t="shared" si="32"/>
        <v>0</v>
      </c>
      <c r="U651" s="356">
        <f t="shared" si="41"/>
        <v>4</v>
      </c>
    </row>
    <row r="652" spans="1:21" ht="18" customHeight="1">
      <c r="A652" s="850"/>
      <c r="B652" s="851"/>
      <c r="C652" s="855"/>
      <c r="D652" s="855"/>
      <c r="E652" s="340">
        <v>6</v>
      </c>
      <c r="F652" s="792"/>
      <c r="G652" s="793"/>
      <c r="H652" s="204"/>
      <c r="I652" s="215"/>
      <c r="J652" s="108"/>
      <c r="K652" s="119"/>
      <c r="L652" s="108"/>
      <c r="M652" s="26"/>
      <c r="N652" s="119"/>
      <c r="O652" s="108"/>
      <c r="P652" s="26"/>
      <c r="Q652" s="119"/>
      <c r="R652" s="33"/>
      <c r="S652" s="115"/>
      <c r="T652" s="45">
        <f t="shared" si="32"/>
        <v>0</v>
      </c>
      <c r="U652" s="356">
        <f t="shared" si="41"/>
        <v>4</v>
      </c>
    </row>
    <row r="653" spans="1:21" ht="18" customHeight="1">
      <c r="A653" s="850"/>
      <c r="B653" s="851"/>
      <c r="C653" s="855"/>
      <c r="D653" s="855"/>
      <c r="E653" s="340">
        <v>7</v>
      </c>
      <c r="F653" s="792"/>
      <c r="G653" s="793"/>
      <c r="H653" s="204"/>
      <c r="I653" s="215"/>
      <c r="J653" s="108"/>
      <c r="K653" s="119"/>
      <c r="L653" s="108"/>
      <c r="M653" s="26"/>
      <c r="N653" s="119"/>
      <c r="O653" s="108"/>
      <c r="P653" s="26"/>
      <c r="Q653" s="119"/>
      <c r="R653" s="33"/>
      <c r="S653" s="115"/>
      <c r="T653" s="45">
        <f t="shared" si="32"/>
        <v>0</v>
      </c>
      <c r="U653" s="356">
        <f t="shared" si="41"/>
        <v>4</v>
      </c>
    </row>
    <row r="654" spans="1:21" ht="18" customHeight="1">
      <c r="A654" s="850"/>
      <c r="B654" s="851"/>
      <c r="C654" s="855"/>
      <c r="D654" s="855"/>
      <c r="E654" s="340">
        <v>8</v>
      </c>
      <c r="F654" s="792"/>
      <c r="G654" s="793"/>
      <c r="H654" s="204"/>
      <c r="I654" s="215"/>
      <c r="J654" s="108"/>
      <c r="K654" s="119"/>
      <c r="L654" s="108"/>
      <c r="M654" s="26"/>
      <c r="N654" s="119"/>
      <c r="O654" s="108"/>
      <c r="P654" s="26"/>
      <c r="Q654" s="119"/>
      <c r="R654" s="33"/>
      <c r="S654" s="115"/>
      <c r="T654" s="45">
        <f t="shared" si="32"/>
        <v>0</v>
      </c>
      <c r="U654" s="356">
        <f t="shared" si="41"/>
        <v>4</v>
      </c>
    </row>
    <row r="655" spans="1:21" ht="18" customHeight="1">
      <c r="A655" s="850"/>
      <c r="B655" s="851"/>
      <c r="C655" s="855"/>
      <c r="D655" s="855"/>
      <c r="E655" s="340">
        <v>9</v>
      </c>
      <c r="F655" s="792"/>
      <c r="G655" s="793"/>
      <c r="H655" s="204"/>
      <c r="I655" s="215"/>
      <c r="J655" s="108"/>
      <c r="K655" s="119"/>
      <c r="L655" s="108"/>
      <c r="M655" s="26"/>
      <c r="N655" s="119"/>
      <c r="O655" s="108"/>
      <c r="P655" s="26"/>
      <c r="Q655" s="119"/>
      <c r="R655" s="33"/>
      <c r="S655" s="115"/>
      <c r="T655" s="45">
        <f t="shared" si="32"/>
        <v>0</v>
      </c>
      <c r="U655" s="356">
        <f t="shared" si="41"/>
        <v>4</v>
      </c>
    </row>
    <row r="656" spans="1:21" ht="18" customHeight="1">
      <c r="A656" s="852"/>
      <c r="B656" s="853"/>
      <c r="C656" s="856"/>
      <c r="D656" s="856"/>
      <c r="E656" s="341">
        <v>10</v>
      </c>
      <c r="F656" s="796"/>
      <c r="G656" s="797"/>
      <c r="H656" s="130"/>
      <c r="I656" s="118"/>
      <c r="J656" s="222"/>
      <c r="K656" s="223"/>
      <c r="L656" s="222"/>
      <c r="M656" s="224"/>
      <c r="N656" s="223"/>
      <c r="O656" s="222"/>
      <c r="P656" s="224"/>
      <c r="Q656" s="223"/>
      <c r="R656" s="225"/>
      <c r="S656" s="122"/>
      <c r="T656" s="259">
        <f t="shared" si="32"/>
        <v>0</v>
      </c>
      <c r="U656" s="356">
        <f t="shared" si="41"/>
        <v>4</v>
      </c>
    </row>
    <row r="657" spans="1:21" ht="18" customHeight="1">
      <c r="A657" s="848">
        <f t="shared" ref="A657:B657" si="42">IF(A129="","",A129)</f>
        <v>5</v>
      </c>
      <c r="B657" s="849" t="str">
        <f t="shared" si="42"/>
        <v/>
      </c>
      <c r="C657" s="854" t="str">
        <f>IF(C129="","",C129)</f>
        <v/>
      </c>
      <c r="D657" s="854" t="str">
        <f>IF(D129="","",D129)</f>
        <v/>
      </c>
      <c r="E657" s="339">
        <v>1</v>
      </c>
      <c r="F657" s="794"/>
      <c r="G657" s="795"/>
      <c r="H657" s="217"/>
      <c r="I657" s="218"/>
      <c r="J657" s="181"/>
      <c r="K657" s="219"/>
      <c r="L657" s="181"/>
      <c r="M657" s="220"/>
      <c r="N657" s="219"/>
      <c r="O657" s="181"/>
      <c r="P657" s="220"/>
      <c r="Q657" s="219"/>
      <c r="R657" s="182"/>
      <c r="S657" s="258"/>
      <c r="T657" s="221">
        <f t="shared" si="32"/>
        <v>0</v>
      </c>
      <c r="U657" s="356">
        <f t="shared" ref="U657" si="43">$A$657</f>
        <v>5</v>
      </c>
    </row>
    <row r="658" spans="1:21" ht="18" customHeight="1">
      <c r="A658" s="850"/>
      <c r="B658" s="851"/>
      <c r="C658" s="855"/>
      <c r="D658" s="855"/>
      <c r="E658" s="340">
        <v>2</v>
      </c>
      <c r="F658" s="792"/>
      <c r="G658" s="793"/>
      <c r="H658" s="216"/>
      <c r="I658" s="116"/>
      <c r="J658" s="108"/>
      <c r="K658" s="119"/>
      <c r="L658" s="108"/>
      <c r="M658" s="26"/>
      <c r="N658" s="119"/>
      <c r="O658" s="108"/>
      <c r="P658" s="26"/>
      <c r="Q658" s="119"/>
      <c r="R658" s="33"/>
      <c r="S658" s="115"/>
      <c r="T658" s="45">
        <f t="shared" si="32"/>
        <v>0</v>
      </c>
      <c r="U658" s="356">
        <f t="shared" ref="U658:U666" si="44">$U$657</f>
        <v>5</v>
      </c>
    </row>
    <row r="659" spans="1:21" ht="18" customHeight="1">
      <c r="A659" s="850"/>
      <c r="B659" s="851"/>
      <c r="C659" s="855"/>
      <c r="D659" s="855"/>
      <c r="E659" s="340">
        <v>3</v>
      </c>
      <c r="F659" s="792"/>
      <c r="G659" s="793"/>
      <c r="H659" s="216"/>
      <c r="I659" s="116"/>
      <c r="J659" s="108"/>
      <c r="K659" s="119"/>
      <c r="L659" s="108"/>
      <c r="M659" s="26"/>
      <c r="N659" s="119"/>
      <c r="O659" s="108"/>
      <c r="P659" s="26"/>
      <c r="Q659" s="119"/>
      <c r="R659" s="33"/>
      <c r="S659" s="115"/>
      <c r="T659" s="45">
        <f t="shared" si="32"/>
        <v>0</v>
      </c>
      <c r="U659" s="356">
        <f t="shared" si="44"/>
        <v>5</v>
      </c>
    </row>
    <row r="660" spans="1:21" ht="18" customHeight="1">
      <c r="A660" s="850"/>
      <c r="B660" s="851"/>
      <c r="C660" s="855"/>
      <c r="D660" s="855"/>
      <c r="E660" s="340">
        <v>4</v>
      </c>
      <c r="F660" s="792"/>
      <c r="G660" s="793"/>
      <c r="H660" s="216"/>
      <c r="I660" s="116"/>
      <c r="J660" s="108"/>
      <c r="K660" s="119"/>
      <c r="L660" s="108"/>
      <c r="M660" s="26"/>
      <c r="N660" s="119"/>
      <c r="O660" s="108"/>
      <c r="P660" s="26"/>
      <c r="Q660" s="119"/>
      <c r="R660" s="33"/>
      <c r="S660" s="115"/>
      <c r="T660" s="45">
        <f t="shared" si="32"/>
        <v>0</v>
      </c>
      <c r="U660" s="356">
        <f t="shared" si="44"/>
        <v>5</v>
      </c>
    </row>
    <row r="661" spans="1:21" ht="18" customHeight="1">
      <c r="A661" s="850"/>
      <c r="B661" s="851"/>
      <c r="C661" s="855"/>
      <c r="D661" s="855"/>
      <c r="E661" s="340">
        <v>5</v>
      </c>
      <c r="F661" s="792"/>
      <c r="G661" s="793"/>
      <c r="H661" s="216"/>
      <c r="I661" s="116"/>
      <c r="J661" s="108"/>
      <c r="K661" s="119"/>
      <c r="L661" s="108"/>
      <c r="M661" s="26"/>
      <c r="N661" s="119"/>
      <c r="O661" s="108"/>
      <c r="P661" s="26"/>
      <c r="Q661" s="119"/>
      <c r="R661" s="33"/>
      <c r="S661" s="115"/>
      <c r="T661" s="45">
        <f t="shared" si="32"/>
        <v>0</v>
      </c>
      <c r="U661" s="356">
        <f t="shared" si="44"/>
        <v>5</v>
      </c>
    </row>
    <row r="662" spans="1:21" ht="18" customHeight="1">
      <c r="A662" s="850"/>
      <c r="B662" s="851"/>
      <c r="C662" s="855"/>
      <c r="D662" s="855"/>
      <c r="E662" s="340">
        <v>6</v>
      </c>
      <c r="F662" s="792"/>
      <c r="G662" s="793"/>
      <c r="H662" s="216"/>
      <c r="I662" s="116"/>
      <c r="J662" s="108"/>
      <c r="K662" s="119"/>
      <c r="L662" s="108"/>
      <c r="M662" s="26"/>
      <c r="N662" s="119"/>
      <c r="O662" s="108"/>
      <c r="P662" s="26"/>
      <c r="Q662" s="119"/>
      <c r="R662" s="33"/>
      <c r="S662" s="115"/>
      <c r="T662" s="45">
        <f t="shared" si="32"/>
        <v>0</v>
      </c>
      <c r="U662" s="356">
        <f t="shared" si="44"/>
        <v>5</v>
      </c>
    </row>
    <row r="663" spans="1:21" ht="18" customHeight="1">
      <c r="A663" s="850"/>
      <c r="B663" s="851"/>
      <c r="C663" s="855"/>
      <c r="D663" s="855"/>
      <c r="E663" s="340">
        <v>7</v>
      </c>
      <c r="F663" s="792"/>
      <c r="G663" s="793"/>
      <c r="H663" s="216"/>
      <c r="I663" s="116"/>
      <c r="J663" s="108"/>
      <c r="K663" s="119"/>
      <c r="L663" s="108"/>
      <c r="M663" s="26"/>
      <c r="N663" s="119"/>
      <c r="O663" s="108"/>
      <c r="P663" s="26"/>
      <c r="Q663" s="119"/>
      <c r="R663" s="33"/>
      <c r="S663" s="115"/>
      <c r="T663" s="45">
        <f t="shared" si="32"/>
        <v>0</v>
      </c>
      <c r="U663" s="356">
        <f t="shared" si="44"/>
        <v>5</v>
      </c>
    </row>
    <row r="664" spans="1:21" ht="18" customHeight="1">
      <c r="A664" s="850"/>
      <c r="B664" s="851"/>
      <c r="C664" s="855"/>
      <c r="D664" s="855"/>
      <c r="E664" s="340">
        <v>8</v>
      </c>
      <c r="F664" s="792"/>
      <c r="G664" s="793"/>
      <c r="H664" s="216"/>
      <c r="I664" s="116"/>
      <c r="J664" s="108"/>
      <c r="K664" s="119"/>
      <c r="L664" s="108"/>
      <c r="M664" s="26"/>
      <c r="N664" s="119"/>
      <c r="O664" s="108"/>
      <c r="P664" s="26"/>
      <c r="Q664" s="119"/>
      <c r="R664" s="33"/>
      <c r="S664" s="115"/>
      <c r="T664" s="45">
        <f t="shared" si="32"/>
        <v>0</v>
      </c>
      <c r="U664" s="356">
        <f t="shared" si="44"/>
        <v>5</v>
      </c>
    </row>
    <row r="665" spans="1:21" ht="18" customHeight="1">
      <c r="A665" s="850"/>
      <c r="B665" s="851"/>
      <c r="C665" s="855"/>
      <c r="D665" s="855"/>
      <c r="E665" s="340">
        <v>9</v>
      </c>
      <c r="F665" s="792"/>
      <c r="G665" s="793"/>
      <c r="H665" s="128"/>
      <c r="I665" s="117"/>
      <c r="J665" s="108"/>
      <c r="K665" s="119"/>
      <c r="L665" s="108"/>
      <c r="M665" s="26"/>
      <c r="N665" s="119"/>
      <c r="O665" s="108"/>
      <c r="P665" s="26"/>
      <c r="Q665" s="119"/>
      <c r="R665" s="33"/>
      <c r="S665" s="115"/>
      <c r="T665" s="45">
        <f t="shared" si="32"/>
        <v>0</v>
      </c>
      <c r="U665" s="356">
        <f t="shared" si="44"/>
        <v>5</v>
      </c>
    </row>
    <row r="666" spans="1:21" ht="18" customHeight="1">
      <c r="A666" s="852"/>
      <c r="B666" s="853"/>
      <c r="C666" s="856"/>
      <c r="D666" s="856"/>
      <c r="E666" s="341">
        <v>10</v>
      </c>
      <c r="F666" s="796"/>
      <c r="G666" s="797"/>
      <c r="H666" s="130"/>
      <c r="I666" s="118"/>
      <c r="J666" s="222"/>
      <c r="K666" s="223"/>
      <c r="L666" s="222"/>
      <c r="M666" s="224"/>
      <c r="N666" s="223"/>
      <c r="O666" s="222"/>
      <c r="P666" s="224"/>
      <c r="Q666" s="223"/>
      <c r="R666" s="225"/>
      <c r="S666" s="122"/>
      <c r="T666" s="259">
        <f t="shared" si="32"/>
        <v>0</v>
      </c>
      <c r="U666" s="356">
        <f t="shared" si="44"/>
        <v>5</v>
      </c>
    </row>
    <row r="667" spans="1:21" ht="18" customHeight="1">
      <c r="A667" s="848">
        <f t="shared" ref="A667:B667" si="45">IF(A159="","",A159)</f>
        <v>6</v>
      </c>
      <c r="B667" s="849" t="str">
        <f t="shared" si="45"/>
        <v/>
      </c>
      <c r="C667" s="854" t="str">
        <f>IF(C159="","",C159)</f>
        <v/>
      </c>
      <c r="D667" s="854" t="str">
        <f>IF(D159="","",D159)</f>
        <v/>
      </c>
      <c r="E667" s="339">
        <v>1</v>
      </c>
      <c r="F667" s="794"/>
      <c r="G667" s="795"/>
      <c r="H667" s="217"/>
      <c r="I667" s="218"/>
      <c r="J667" s="181"/>
      <c r="K667" s="219"/>
      <c r="L667" s="181"/>
      <c r="M667" s="220"/>
      <c r="N667" s="219"/>
      <c r="O667" s="181"/>
      <c r="P667" s="220"/>
      <c r="Q667" s="219"/>
      <c r="R667" s="182"/>
      <c r="S667" s="258"/>
      <c r="T667" s="221">
        <f t="shared" si="32"/>
        <v>0</v>
      </c>
      <c r="U667" s="356">
        <f t="shared" ref="U667:U676" si="46">$A$667</f>
        <v>6</v>
      </c>
    </row>
    <row r="668" spans="1:21" ht="18" customHeight="1">
      <c r="A668" s="850"/>
      <c r="B668" s="851"/>
      <c r="C668" s="855"/>
      <c r="D668" s="855"/>
      <c r="E668" s="340">
        <v>2</v>
      </c>
      <c r="F668" s="792"/>
      <c r="G668" s="793"/>
      <c r="H668" s="216"/>
      <c r="I668" s="116"/>
      <c r="J668" s="108"/>
      <c r="K668" s="119"/>
      <c r="L668" s="108"/>
      <c r="M668" s="26"/>
      <c r="N668" s="119"/>
      <c r="O668" s="108"/>
      <c r="P668" s="26"/>
      <c r="Q668" s="119"/>
      <c r="R668" s="33"/>
      <c r="S668" s="115"/>
      <c r="T668" s="45">
        <f t="shared" si="32"/>
        <v>0</v>
      </c>
      <c r="U668" s="356">
        <f t="shared" si="46"/>
        <v>6</v>
      </c>
    </row>
    <row r="669" spans="1:21" ht="18" customHeight="1">
      <c r="A669" s="850"/>
      <c r="B669" s="851"/>
      <c r="C669" s="855"/>
      <c r="D669" s="855"/>
      <c r="E669" s="340">
        <v>3</v>
      </c>
      <c r="F669" s="792"/>
      <c r="G669" s="793"/>
      <c r="H669" s="216"/>
      <c r="I669" s="116"/>
      <c r="J669" s="108"/>
      <c r="K669" s="119"/>
      <c r="L669" s="108"/>
      <c r="M669" s="26"/>
      <c r="N669" s="119"/>
      <c r="O669" s="108"/>
      <c r="P669" s="26"/>
      <c r="Q669" s="119"/>
      <c r="R669" s="33"/>
      <c r="S669" s="115"/>
      <c r="T669" s="45">
        <f t="shared" si="32"/>
        <v>0</v>
      </c>
      <c r="U669" s="356">
        <f t="shared" si="46"/>
        <v>6</v>
      </c>
    </row>
    <row r="670" spans="1:21" ht="18" customHeight="1">
      <c r="A670" s="850"/>
      <c r="B670" s="851"/>
      <c r="C670" s="855"/>
      <c r="D670" s="855"/>
      <c r="E670" s="340">
        <v>4</v>
      </c>
      <c r="F670" s="792"/>
      <c r="G670" s="793"/>
      <c r="H670" s="216"/>
      <c r="I670" s="116"/>
      <c r="J670" s="108"/>
      <c r="K670" s="119"/>
      <c r="L670" s="108"/>
      <c r="M670" s="26"/>
      <c r="N670" s="119"/>
      <c r="O670" s="108"/>
      <c r="P670" s="26"/>
      <c r="Q670" s="119"/>
      <c r="R670" s="33"/>
      <c r="S670" s="115"/>
      <c r="T670" s="45">
        <f t="shared" si="32"/>
        <v>0</v>
      </c>
      <c r="U670" s="356">
        <f t="shared" si="46"/>
        <v>6</v>
      </c>
    </row>
    <row r="671" spans="1:21" ht="18" customHeight="1">
      <c r="A671" s="850"/>
      <c r="B671" s="851"/>
      <c r="C671" s="855"/>
      <c r="D671" s="855"/>
      <c r="E671" s="340">
        <v>5</v>
      </c>
      <c r="F671" s="792"/>
      <c r="G671" s="793"/>
      <c r="H671" s="216"/>
      <c r="I671" s="116"/>
      <c r="J671" s="108"/>
      <c r="K671" s="119"/>
      <c r="L671" s="108"/>
      <c r="M671" s="26"/>
      <c r="N671" s="119"/>
      <c r="O671" s="108"/>
      <c r="P671" s="26"/>
      <c r="Q671" s="119"/>
      <c r="R671" s="33"/>
      <c r="S671" s="115"/>
      <c r="T671" s="45">
        <f t="shared" si="32"/>
        <v>0</v>
      </c>
      <c r="U671" s="356">
        <f t="shared" si="46"/>
        <v>6</v>
      </c>
    </row>
    <row r="672" spans="1:21" ht="18" customHeight="1">
      <c r="A672" s="850"/>
      <c r="B672" s="851"/>
      <c r="C672" s="855"/>
      <c r="D672" s="855"/>
      <c r="E672" s="340">
        <v>6</v>
      </c>
      <c r="F672" s="792"/>
      <c r="G672" s="793"/>
      <c r="H672" s="216"/>
      <c r="I672" s="116"/>
      <c r="J672" s="108"/>
      <c r="K672" s="119"/>
      <c r="L672" s="108"/>
      <c r="M672" s="26"/>
      <c r="N672" s="119"/>
      <c r="O672" s="108"/>
      <c r="P672" s="26"/>
      <c r="Q672" s="119"/>
      <c r="R672" s="33"/>
      <c r="S672" s="115"/>
      <c r="T672" s="45">
        <f t="shared" si="32"/>
        <v>0</v>
      </c>
      <c r="U672" s="356">
        <f t="shared" si="46"/>
        <v>6</v>
      </c>
    </row>
    <row r="673" spans="1:21" ht="18" customHeight="1">
      <c r="A673" s="850"/>
      <c r="B673" s="851"/>
      <c r="C673" s="855"/>
      <c r="D673" s="855"/>
      <c r="E673" s="340">
        <v>7</v>
      </c>
      <c r="F673" s="792"/>
      <c r="G673" s="793"/>
      <c r="H673" s="216"/>
      <c r="I673" s="116"/>
      <c r="J673" s="108"/>
      <c r="K673" s="119"/>
      <c r="L673" s="108"/>
      <c r="M673" s="26"/>
      <c r="N673" s="119"/>
      <c r="O673" s="108"/>
      <c r="P673" s="26"/>
      <c r="Q673" s="119"/>
      <c r="R673" s="33"/>
      <c r="S673" s="115"/>
      <c r="T673" s="45">
        <f t="shared" si="32"/>
        <v>0</v>
      </c>
      <c r="U673" s="356">
        <f t="shared" si="46"/>
        <v>6</v>
      </c>
    </row>
    <row r="674" spans="1:21" ht="18" customHeight="1">
      <c r="A674" s="850"/>
      <c r="B674" s="851"/>
      <c r="C674" s="855"/>
      <c r="D674" s="855"/>
      <c r="E674" s="340">
        <v>8</v>
      </c>
      <c r="F674" s="792"/>
      <c r="G674" s="793"/>
      <c r="H674" s="216"/>
      <c r="I674" s="116"/>
      <c r="J674" s="108"/>
      <c r="K674" s="119"/>
      <c r="L674" s="108"/>
      <c r="M674" s="26"/>
      <c r="N674" s="119"/>
      <c r="O674" s="108"/>
      <c r="P674" s="26"/>
      <c r="Q674" s="119"/>
      <c r="R674" s="33"/>
      <c r="S674" s="115"/>
      <c r="T674" s="45">
        <f t="shared" si="32"/>
        <v>0</v>
      </c>
      <c r="U674" s="356">
        <f t="shared" si="46"/>
        <v>6</v>
      </c>
    </row>
    <row r="675" spans="1:21" ht="18" customHeight="1">
      <c r="A675" s="850"/>
      <c r="B675" s="851"/>
      <c r="C675" s="855"/>
      <c r="D675" s="855"/>
      <c r="E675" s="340">
        <v>9</v>
      </c>
      <c r="F675" s="792"/>
      <c r="G675" s="793"/>
      <c r="H675" s="128"/>
      <c r="I675" s="117"/>
      <c r="J675" s="108"/>
      <c r="K675" s="119"/>
      <c r="L675" s="108"/>
      <c r="M675" s="26"/>
      <c r="N675" s="119"/>
      <c r="O675" s="108"/>
      <c r="P675" s="26"/>
      <c r="Q675" s="119"/>
      <c r="R675" s="33"/>
      <c r="S675" s="115"/>
      <c r="T675" s="45">
        <f t="shared" si="32"/>
        <v>0</v>
      </c>
      <c r="U675" s="356">
        <f t="shared" si="46"/>
        <v>6</v>
      </c>
    </row>
    <row r="676" spans="1:21" ht="18" customHeight="1">
      <c r="A676" s="852"/>
      <c r="B676" s="853"/>
      <c r="C676" s="856"/>
      <c r="D676" s="856"/>
      <c r="E676" s="341">
        <v>10</v>
      </c>
      <c r="F676" s="796"/>
      <c r="G676" s="797"/>
      <c r="H676" s="130"/>
      <c r="I676" s="118"/>
      <c r="J676" s="222"/>
      <c r="K676" s="223"/>
      <c r="L676" s="222"/>
      <c r="M676" s="224"/>
      <c r="N676" s="223"/>
      <c r="O676" s="222"/>
      <c r="P676" s="224"/>
      <c r="Q676" s="223"/>
      <c r="R676" s="225"/>
      <c r="S676" s="122"/>
      <c r="T676" s="259">
        <f t="shared" si="32"/>
        <v>0</v>
      </c>
      <c r="U676" s="356">
        <f t="shared" si="46"/>
        <v>6</v>
      </c>
    </row>
    <row r="677" spans="1:21" ht="18" customHeight="1">
      <c r="A677" s="848">
        <f t="shared" ref="A677:B677" si="47">IF(A189="","",A189)</f>
        <v>7</v>
      </c>
      <c r="B677" s="849" t="str">
        <f t="shared" si="47"/>
        <v/>
      </c>
      <c r="C677" s="854" t="str">
        <f>IF(C189="","",C189)</f>
        <v/>
      </c>
      <c r="D677" s="854" t="str">
        <f>IF(D189="","",D189)</f>
        <v/>
      </c>
      <c r="E677" s="339">
        <v>1</v>
      </c>
      <c r="F677" s="794"/>
      <c r="G677" s="795"/>
      <c r="H677" s="217"/>
      <c r="I677" s="218"/>
      <c r="J677" s="181"/>
      <c r="K677" s="219"/>
      <c r="L677" s="181"/>
      <c r="M677" s="220"/>
      <c r="N677" s="219"/>
      <c r="O677" s="181"/>
      <c r="P677" s="220"/>
      <c r="Q677" s="219"/>
      <c r="R677" s="182"/>
      <c r="S677" s="258"/>
      <c r="T677" s="221">
        <f t="shared" si="32"/>
        <v>0</v>
      </c>
      <c r="U677" s="356">
        <f t="shared" ref="U677:U686" si="48">$A$677</f>
        <v>7</v>
      </c>
    </row>
    <row r="678" spans="1:21" ht="18" customHeight="1">
      <c r="A678" s="850"/>
      <c r="B678" s="851"/>
      <c r="C678" s="855"/>
      <c r="D678" s="855"/>
      <c r="E678" s="340">
        <v>2</v>
      </c>
      <c r="F678" s="792"/>
      <c r="G678" s="793"/>
      <c r="H678" s="216"/>
      <c r="I678" s="116"/>
      <c r="J678" s="108"/>
      <c r="K678" s="119"/>
      <c r="L678" s="108"/>
      <c r="M678" s="26"/>
      <c r="N678" s="119"/>
      <c r="O678" s="108"/>
      <c r="P678" s="26"/>
      <c r="Q678" s="119"/>
      <c r="R678" s="33"/>
      <c r="S678" s="115"/>
      <c r="T678" s="45">
        <f t="shared" si="32"/>
        <v>0</v>
      </c>
      <c r="U678" s="356">
        <f t="shared" si="48"/>
        <v>7</v>
      </c>
    </row>
    <row r="679" spans="1:21" ht="18" customHeight="1">
      <c r="A679" s="850"/>
      <c r="B679" s="851"/>
      <c r="C679" s="855"/>
      <c r="D679" s="855"/>
      <c r="E679" s="340">
        <v>3</v>
      </c>
      <c r="F679" s="792"/>
      <c r="G679" s="793"/>
      <c r="H679" s="216"/>
      <c r="I679" s="116"/>
      <c r="J679" s="108"/>
      <c r="K679" s="119"/>
      <c r="L679" s="108"/>
      <c r="M679" s="26"/>
      <c r="N679" s="119"/>
      <c r="O679" s="108"/>
      <c r="P679" s="26"/>
      <c r="Q679" s="119"/>
      <c r="R679" s="33"/>
      <c r="S679" s="115"/>
      <c r="T679" s="45">
        <f t="shared" si="32"/>
        <v>0</v>
      </c>
      <c r="U679" s="356">
        <f t="shared" si="48"/>
        <v>7</v>
      </c>
    </row>
    <row r="680" spans="1:21" ht="18" customHeight="1">
      <c r="A680" s="850"/>
      <c r="B680" s="851"/>
      <c r="C680" s="855"/>
      <c r="D680" s="855"/>
      <c r="E680" s="340">
        <v>4</v>
      </c>
      <c r="F680" s="792"/>
      <c r="G680" s="793"/>
      <c r="H680" s="216"/>
      <c r="I680" s="116"/>
      <c r="J680" s="108"/>
      <c r="K680" s="119"/>
      <c r="L680" s="108"/>
      <c r="M680" s="26"/>
      <c r="N680" s="119"/>
      <c r="O680" s="108"/>
      <c r="P680" s="26"/>
      <c r="Q680" s="119"/>
      <c r="R680" s="33"/>
      <c r="S680" s="115"/>
      <c r="T680" s="45">
        <f t="shared" si="32"/>
        <v>0</v>
      </c>
      <c r="U680" s="356">
        <f t="shared" si="48"/>
        <v>7</v>
      </c>
    </row>
    <row r="681" spans="1:21" ht="18" customHeight="1">
      <c r="A681" s="850"/>
      <c r="B681" s="851"/>
      <c r="C681" s="855"/>
      <c r="D681" s="855"/>
      <c r="E681" s="340">
        <v>5</v>
      </c>
      <c r="F681" s="792"/>
      <c r="G681" s="793"/>
      <c r="H681" s="216"/>
      <c r="I681" s="116"/>
      <c r="J681" s="108"/>
      <c r="K681" s="119"/>
      <c r="L681" s="108"/>
      <c r="M681" s="26"/>
      <c r="N681" s="119"/>
      <c r="O681" s="108"/>
      <c r="P681" s="26"/>
      <c r="Q681" s="119"/>
      <c r="R681" s="33"/>
      <c r="S681" s="115"/>
      <c r="T681" s="45">
        <f t="shared" si="32"/>
        <v>0</v>
      </c>
      <c r="U681" s="356">
        <f t="shared" si="48"/>
        <v>7</v>
      </c>
    </row>
    <row r="682" spans="1:21" ht="18" customHeight="1">
      <c r="A682" s="850"/>
      <c r="B682" s="851"/>
      <c r="C682" s="855"/>
      <c r="D682" s="855"/>
      <c r="E682" s="340">
        <v>6</v>
      </c>
      <c r="F682" s="792"/>
      <c r="G682" s="793"/>
      <c r="H682" s="216"/>
      <c r="I682" s="116"/>
      <c r="J682" s="108"/>
      <c r="K682" s="119"/>
      <c r="L682" s="108"/>
      <c r="M682" s="26"/>
      <c r="N682" s="119"/>
      <c r="O682" s="108"/>
      <c r="P682" s="26"/>
      <c r="Q682" s="119"/>
      <c r="R682" s="33"/>
      <c r="S682" s="115"/>
      <c r="T682" s="45">
        <f t="shared" si="32"/>
        <v>0</v>
      </c>
      <c r="U682" s="356">
        <f t="shared" si="48"/>
        <v>7</v>
      </c>
    </row>
    <row r="683" spans="1:21" ht="18" customHeight="1">
      <c r="A683" s="850"/>
      <c r="B683" s="851"/>
      <c r="C683" s="855"/>
      <c r="D683" s="855"/>
      <c r="E683" s="340">
        <v>7</v>
      </c>
      <c r="F683" s="792"/>
      <c r="G683" s="793"/>
      <c r="H683" s="216"/>
      <c r="I683" s="116"/>
      <c r="J683" s="108"/>
      <c r="K683" s="119"/>
      <c r="L683" s="108"/>
      <c r="M683" s="26"/>
      <c r="N683" s="119"/>
      <c r="O683" s="108"/>
      <c r="P683" s="26"/>
      <c r="Q683" s="119"/>
      <c r="R683" s="33"/>
      <c r="S683" s="115"/>
      <c r="T683" s="45">
        <f t="shared" si="32"/>
        <v>0</v>
      </c>
      <c r="U683" s="356">
        <f t="shared" si="48"/>
        <v>7</v>
      </c>
    </row>
    <row r="684" spans="1:21" ht="18" customHeight="1">
      <c r="A684" s="850"/>
      <c r="B684" s="851"/>
      <c r="C684" s="855"/>
      <c r="D684" s="855"/>
      <c r="E684" s="340">
        <v>8</v>
      </c>
      <c r="F684" s="792"/>
      <c r="G684" s="793"/>
      <c r="H684" s="216"/>
      <c r="I684" s="116"/>
      <c r="J684" s="108"/>
      <c r="K684" s="119"/>
      <c r="L684" s="108"/>
      <c r="M684" s="26"/>
      <c r="N684" s="119"/>
      <c r="O684" s="108"/>
      <c r="P684" s="26"/>
      <c r="Q684" s="119"/>
      <c r="R684" s="33"/>
      <c r="S684" s="115"/>
      <c r="T684" s="45">
        <f t="shared" si="32"/>
        <v>0</v>
      </c>
      <c r="U684" s="356">
        <f t="shared" si="48"/>
        <v>7</v>
      </c>
    </row>
    <row r="685" spans="1:21" ht="18" customHeight="1">
      <c r="A685" s="850"/>
      <c r="B685" s="851"/>
      <c r="C685" s="855"/>
      <c r="D685" s="855"/>
      <c r="E685" s="340">
        <v>9</v>
      </c>
      <c r="F685" s="792"/>
      <c r="G685" s="793"/>
      <c r="H685" s="128"/>
      <c r="I685" s="117"/>
      <c r="J685" s="108"/>
      <c r="K685" s="119"/>
      <c r="L685" s="108"/>
      <c r="M685" s="26"/>
      <c r="N685" s="119"/>
      <c r="O685" s="108"/>
      <c r="P685" s="26"/>
      <c r="Q685" s="119"/>
      <c r="R685" s="33"/>
      <c r="S685" s="115"/>
      <c r="T685" s="45">
        <f t="shared" si="32"/>
        <v>0</v>
      </c>
      <c r="U685" s="356">
        <f t="shared" si="48"/>
        <v>7</v>
      </c>
    </row>
    <row r="686" spans="1:21" ht="18" customHeight="1">
      <c r="A686" s="852"/>
      <c r="B686" s="853"/>
      <c r="C686" s="856"/>
      <c r="D686" s="856"/>
      <c r="E686" s="341">
        <v>10</v>
      </c>
      <c r="F686" s="796"/>
      <c r="G686" s="797"/>
      <c r="H686" s="130"/>
      <c r="I686" s="118"/>
      <c r="J686" s="222"/>
      <c r="K686" s="223"/>
      <c r="L686" s="222"/>
      <c r="M686" s="224"/>
      <c r="N686" s="223"/>
      <c r="O686" s="222"/>
      <c r="P686" s="224"/>
      <c r="Q686" s="223"/>
      <c r="R686" s="225"/>
      <c r="S686" s="122"/>
      <c r="T686" s="259">
        <f t="shared" si="32"/>
        <v>0</v>
      </c>
      <c r="U686" s="356">
        <f t="shared" si="48"/>
        <v>7</v>
      </c>
    </row>
    <row r="687" spans="1:21" ht="18" customHeight="1">
      <c r="A687" s="848">
        <f t="shared" ref="A687:B687" si="49">IF(A219="","",A219)</f>
        <v>8</v>
      </c>
      <c r="B687" s="849" t="str">
        <f t="shared" si="49"/>
        <v/>
      </c>
      <c r="C687" s="854" t="str">
        <f>IF(C219="","",C219)</f>
        <v/>
      </c>
      <c r="D687" s="854" t="str">
        <f>IF(D219="","",D219)</f>
        <v/>
      </c>
      <c r="E687" s="339">
        <v>1</v>
      </c>
      <c r="F687" s="794"/>
      <c r="G687" s="795"/>
      <c r="H687" s="217"/>
      <c r="I687" s="218"/>
      <c r="J687" s="181"/>
      <c r="K687" s="219"/>
      <c r="L687" s="181"/>
      <c r="M687" s="220"/>
      <c r="N687" s="219"/>
      <c r="O687" s="181"/>
      <c r="P687" s="220"/>
      <c r="Q687" s="219"/>
      <c r="R687" s="182"/>
      <c r="S687" s="258"/>
      <c r="T687" s="221">
        <f t="shared" si="32"/>
        <v>0</v>
      </c>
      <c r="U687" s="356">
        <f t="shared" ref="U687:U696" si="50">$A$687</f>
        <v>8</v>
      </c>
    </row>
    <row r="688" spans="1:21" ht="18" customHeight="1">
      <c r="A688" s="850"/>
      <c r="B688" s="851"/>
      <c r="C688" s="855"/>
      <c r="D688" s="855"/>
      <c r="E688" s="340">
        <v>2</v>
      </c>
      <c r="F688" s="792"/>
      <c r="G688" s="793"/>
      <c r="H688" s="128"/>
      <c r="I688" s="117"/>
      <c r="J688" s="108"/>
      <c r="K688" s="119"/>
      <c r="L688" s="108"/>
      <c r="M688" s="26"/>
      <c r="N688" s="119"/>
      <c r="O688" s="108"/>
      <c r="P688" s="26"/>
      <c r="Q688" s="119"/>
      <c r="R688" s="33"/>
      <c r="S688" s="115"/>
      <c r="T688" s="45">
        <f t="shared" si="32"/>
        <v>0</v>
      </c>
      <c r="U688" s="356">
        <f t="shared" si="50"/>
        <v>8</v>
      </c>
    </row>
    <row r="689" spans="1:21" ht="18" customHeight="1">
      <c r="A689" s="850"/>
      <c r="B689" s="851"/>
      <c r="C689" s="855"/>
      <c r="D689" s="855"/>
      <c r="E689" s="340">
        <v>3</v>
      </c>
      <c r="F689" s="792"/>
      <c r="G689" s="793"/>
      <c r="H689" s="204"/>
      <c r="I689" s="215"/>
      <c r="J689" s="108"/>
      <c r="K689" s="119"/>
      <c r="L689" s="108"/>
      <c r="M689" s="26"/>
      <c r="N689" s="119"/>
      <c r="O689" s="108"/>
      <c r="P689" s="26"/>
      <c r="Q689" s="119"/>
      <c r="R689" s="33"/>
      <c r="S689" s="115"/>
      <c r="T689" s="45">
        <f t="shared" si="32"/>
        <v>0</v>
      </c>
      <c r="U689" s="356">
        <f t="shared" si="50"/>
        <v>8</v>
      </c>
    </row>
    <row r="690" spans="1:21" ht="18" customHeight="1">
      <c r="A690" s="850"/>
      <c r="B690" s="851"/>
      <c r="C690" s="855"/>
      <c r="D690" s="855"/>
      <c r="E690" s="340">
        <v>4</v>
      </c>
      <c r="F690" s="792"/>
      <c r="G690" s="793"/>
      <c r="H690" s="204"/>
      <c r="I690" s="215"/>
      <c r="J690" s="108"/>
      <c r="K690" s="119"/>
      <c r="L690" s="108"/>
      <c r="M690" s="26"/>
      <c r="N690" s="119"/>
      <c r="O690" s="108"/>
      <c r="P690" s="26"/>
      <c r="Q690" s="119"/>
      <c r="R690" s="33"/>
      <c r="S690" s="115"/>
      <c r="T690" s="45">
        <f t="shared" si="32"/>
        <v>0</v>
      </c>
      <c r="U690" s="356">
        <f t="shared" si="50"/>
        <v>8</v>
      </c>
    </row>
    <row r="691" spans="1:21" ht="18" customHeight="1">
      <c r="A691" s="850"/>
      <c r="B691" s="851"/>
      <c r="C691" s="855"/>
      <c r="D691" s="855"/>
      <c r="E691" s="340">
        <v>5</v>
      </c>
      <c r="F691" s="792"/>
      <c r="G691" s="793"/>
      <c r="H691" s="204"/>
      <c r="I691" s="215"/>
      <c r="J691" s="108"/>
      <c r="K691" s="119"/>
      <c r="L691" s="108"/>
      <c r="M691" s="26"/>
      <c r="N691" s="119"/>
      <c r="O691" s="108"/>
      <c r="P691" s="26"/>
      <c r="Q691" s="119"/>
      <c r="R691" s="33"/>
      <c r="S691" s="115"/>
      <c r="T691" s="45">
        <f t="shared" si="32"/>
        <v>0</v>
      </c>
      <c r="U691" s="356">
        <f t="shared" si="50"/>
        <v>8</v>
      </c>
    </row>
    <row r="692" spans="1:21" ht="18" customHeight="1">
      <c r="A692" s="850"/>
      <c r="B692" s="851"/>
      <c r="C692" s="855"/>
      <c r="D692" s="855"/>
      <c r="E692" s="340">
        <v>6</v>
      </c>
      <c r="F692" s="792"/>
      <c r="G692" s="793"/>
      <c r="H692" s="204"/>
      <c r="I692" s="215"/>
      <c r="J692" s="108"/>
      <c r="K692" s="119"/>
      <c r="L692" s="108"/>
      <c r="M692" s="26"/>
      <c r="N692" s="119"/>
      <c r="O692" s="108"/>
      <c r="P692" s="26"/>
      <c r="Q692" s="119"/>
      <c r="R692" s="33"/>
      <c r="S692" s="115"/>
      <c r="T692" s="45">
        <f t="shared" si="32"/>
        <v>0</v>
      </c>
      <c r="U692" s="356">
        <f t="shared" si="50"/>
        <v>8</v>
      </c>
    </row>
    <row r="693" spans="1:21" ht="18" customHeight="1">
      <c r="A693" s="850"/>
      <c r="B693" s="851"/>
      <c r="C693" s="855"/>
      <c r="D693" s="855"/>
      <c r="E693" s="340">
        <v>7</v>
      </c>
      <c r="F693" s="792"/>
      <c r="G693" s="793"/>
      <c r="H693" s="204"/>
      <c r="I693" s="215"/>
      <c r="J693" s="108"/>
      <c r="K693" s="119"/>
      <c r="L693" s="108"/>
      <c r="M693" s="26"/>
      <c r="N693" s="119"/>
      <c r="O693" s="108"/>
      <c r="P693" s="26"/>
      <c r="Q693" s="119"/>
      <c r="R693" s="33"/>
      <c r="S693" s="115"/>
      <c r="T693" s="45">
        <f t="shared" si="32"/>
        <v>0</v>
      </c>
      <c r="U693" s="356">
        <f t="shared" si="50"/>
        <v>8</v>
      </c>
    </row>
    <row r="694" spans="1:21" ht="18" customHeight="1">
      <c r="A694" s="850"/>
      <c r="B694" s="851"/>
      <c r="C694" s="855"/>
      <c r="D694" s="855"/>
      <c r="E694" s="340">
        <v>8</v>
      </c>
      <c r="F694" s="792"/>
      <c r="G694" s="793"/>
      <c r="H694" s="204"/>
      <c r="I694" s="215"/>
      <c r="J694" s="108"/>
      <c r="K694" s="119"/>
      <c r="L694" s="108"/>
      <c r="M694" s="26"/>
      <c r="N694" s="119"/>
      <c r="O694" s="108"/>
      <c r="P694" s="26"/>
      <c r="Q694" s="119"/>
      <c r="R694" s="33"/>
      <c r="S694" s="115"/>
      <c r="T694" s="45">
        <f t="shared" si="32"/>
        <v>0</v>
      </c>
      <c r="U694" s="356">
        <f t="shared" si="50"/>
        <v>8</v>
      </c>
    </row>
    <row r="695" spans="1:21" ht="18" customHeight="1">
      <c r="A695" s="850"/>
      <c r="B695" s="851"/>
      <c r="C695" s="855"/>
      <c r="D695" s="855"/>
      <c r="E695" s="340">
        <v>9</v>
      </c>
      <c r="F695" s="792"/>
      <c r="G695" s="793"/>
      <c r="H695" s="204"/>
      <c r="I695" s="215"/>
      <c r="J695" s="108"/>
      <c r="K695" s="119"/>
      <c r="L695" s="108"/>
      <c r="M695" s="26"/>
      <c r="N695" s="119"/>
      <c r="O695" s="108"/>
      <c r="P695" s="26"/>
      <c r="Q695" s="119"/>
      <c r="R695" s="33"/>
      <c r="S695" s="115"/>
      <c r="T695" s="45">
        <f t="shared" si="32"/>
        <v>0</v>
      </c>
      <c r="U695" s="356">
        <f t="shared" si="50"/>
        <v>8</v>
      </c>
    </row>
    <row r="696" spans="1:21" ht="18" customHeight="1">
      <c r="A696" s="852"/>
      <c r="B696" s="853"/>
      <c r="C696" s="856"/>
      <c r="D696" s="856"/>
      <c r="E696" s="341">
        <v>10</v>
      </c>
      <c r="F696" s="796"/>
      <c r="G696" s="797"/>
      <c r="H696" s="130"/>
      <c r="I696" s="118"/>
      <c r="J696" s="222"/>
      <c r="K696" s="223"/>
      <c r="L696" s="222"/>
      <c r="M696" s="224"/>
      <c r="N696" s="223"/>
      <c r="O696" s="222"/>
      <c r="P696" s="224"/>
      <c r="Q696" s="223"/>
      <c r="R696" s="225"/>
      <c r="S696" s="122"/>
      <c r="T696" s="259">
        <f t="shared" si="32"/>
        <v>0</v>
      </c>
      <c r="U696" s="356">
        <f t="shared" si="50"/>
        <v>8</v>
      </c>
    </row>
    <row r="697" spans="1:21" ht="18" customHeight="1">
      <c r="A697" s="848">
        <f t="shared" ref="A697:B697" si="51">IF(A249="","",A249)</f>
        <v>9</v>
      </c>
      <c r="B697" s="849" t="str">
        <f t="shared" si="51"/>
        <v/>
      </c>
      <c r="C697" s="854" t="str">
        <f>IF(C249="","",C249)</f>
        <v/>
      </c>
      <c r="D697" s="854" t="str">
        <f>IF(D249="","",D249)</f>
        <v/>
      </c>
      <c r="E697" s="339">
        <v>1</v>
      </c>
      <c r="F697" s="794"/>
      <c r="G697" s="795"/>
      <c r="H697" s="217"/>
      <c r="I697" s="218"/>
      <c r="J697" s="181"/>
      <c r="K697" s="219"/>
      <c r="L697" s="181"/>
      <c r="M697" s="220"/>
      <c r="N697" s="219"/>
      <c r="O697" s="181"/>
      <c r="P697" s="220"/>
      <c r="Q697" s="219"/>
      <c r="R697" s="182"/>
      <c r="S697" s="258"/>
      <c r="T697" s="221">
        <f t="shared" si="32"/>
        <v>0</v>
      </c>
      <c r="U697" s="356">
        <f t="shared" ref="U697:U706" si="52">$A$697</f>
        <v>9</v>
      </c>
    </row>
    <row r="698" spans="1:21" ht="18" customHeight="1">
      <c r="A698" s="850"/>
      <c r="B698" s="851"/>
      <c r="C698" s="855"/>
      <c r="D698" s="855"/>
      <c r="E698" s="340">
        <v>2</v>
      </c>
      <c r="F698" s="792"/>
      <c r="G698" s="793"/>
      <c r="H698" s="216"/>
      <c r="I698" s="116"/>
      <c r="J698" s="108"/>
      <c r="K698" s="119"/>
      <c r="L698" s="108"/>
      <c r="M698" s="26"/>
      <c r="N698" s="119"/>
      <c r="O698" s="108"/>
      <c r="P698" s="26"/>
      <c r="Q698" s="119"/>
      <c r="R698" s="33"/>
      <c r="S698" s="115"/>
      <c r="T698" s="45">
        <f t="shared" si="32"/>
        <v>0</v>
      </c>
      <c r="U698" s="356">
        <f t="shared" si="52"/>
        <v>9</v>
      </c>
    </row>
    <row r="699" spans="1:21" ht="18" customHeight="1">
      <c r="A699" s="850"/>
      <c r="B699" s="851"/>
      <c r="C699" s="855"/>
      <c r="D699" s="855"/>
      <c r="E699" s="340">
        <v>3</v>
      </c>
      <c r="F699" s="792"/>
      <c r="G699" s="793"/>
      <c r="H699" s="216"/>
      <c r="I699" s="116"/>
      <c r="J699" s="108"/>
      <c r="K699" s="119"/>
      <c r="L699" s="108"/>
      <c r="M699" s="26"/>
      <c r="N699" s="119"/>
      <c r="O699" s="108"/>
      <c r="P699" s="26"/>
      <c r="Q699" s="119"/>
      <c r="R699" s="33"/>
      <c r="S699" s="115"/>
      <c r="T699" s="45">
        <f t="shared" si="32"/>
        <v>0</v>
      </c>
      <c r="U699" s="356">
        <f t="shared" si="52"/>
        <v>9</v>
      </c>
    </row>
    <row r="700" spans="1:21" ht="18" customHeight="1">
      <c r="A700" s="850"/>
      <c r="B700" s="851"/>
      <c r="C700" s="855"/>
      <c r="D700" s="855"/>
      <c r="E700" s="340">
        <v>4</v>
      </c>
      <c r="F700" s="792"/>
      <c r="G700" s="793"/>
      <c r="H700" s="216"/>
      <c r="I700" s="116"/>
      <c r="J700" s="108"/>
      <c r="K700" s="119"/>
      <c r="L700" s="108"/>
      <c r="M700" s="26"/>
      <c r="N700" s="119"/>
      <c r="O700" s="108"/>
      <c r="P700" s="26"/>
      <c r="Q700" s="119"/>
      <c r="R700" s="33"/>
      <c r="S700" s="115"/>
      <c r="T700" s="45">
        <f t="shared" si="32"/>
        <v>0</v>
      </c>
      <c r="U700" s="356">
        <f t="shared" si="52"/>
        <v>9</v>
      </c>
    </row>
    <row r="701" spans="1:21" ht="18" customHeight="1">
      <c r="A701" s="850"/>
      <c r="B701" s="851"/>
      <c r="C701" s="855"/>
      <c r="D701" s="855"/>
      <c r="E701" s="340">
        <v>5</v>
      </c>
      <c r="F701" s="792"/>
      <c r="G701" s="793"/>
      <c r="H701" s="216"/>
      <c r="I701" s="116"/>
      <c r="J701" s="108"/>
      <c r="K701" s="119"/>
      <c r="L701" s="108"/>
      <c r="M701" s="26"/>
      <c r="N701" s="119"/>
      <c r="O701" s="108"/>
      <c r="P701" s="26"/>
      <c r="Q701" s="119"/>
      <c r="R701" s="33"/>
      <c r="S701" s="115"/>
      <c r="T701" s="45">
        <f t="shared" si="32"/>
        <v>0</v>
      </c>
      <c r="U701" s="356">
        <f t="shared" si="52"/>
        <v>9</v>
      </c>
    </row>
    <row r="702" spans="1:21" ht="18" customHeight="1">
      <c r="A702" s="850"/>
      <c r="B702" s="851"/>
      <c r="C702" s="855"/>
      <c r="D702" s="855"/>
      <c r="E702" s="340">
        <v>6</v>
      </c>
      <c r="F702" s="792"/>
      <c r="G702" s="793"/>
      <c r="H702" s="216"/>
      <c r="I702" s="116"/>
      <c r="J702" s="108"/>
      <c r="K702" s="119"/>
      <c r="L702" s="108"/>
      <c r="M702" s="26"/>
      <c r="N702" s="119"/>
      <c r="O702" s="108"/>
      <c r="P702" s="26"/>
      <c r="Q702" s="119"/>
      <c r="R702" s="33"/>
      <c r="S702" s="115"/>
      <c r="T702" s="45">
        <f t="shared" si="32"/>
        <v>0</v>
      </c>
      <c r="U702" s="356">
        <f t="shared" si="52"/>
        <v>9</v>
      </c>
    </row>
    <row r="703" spans="1:21" ht="18" customHeight="1">
      <c r="A703" s="850"/>
      <c r="B703" s="851"/>
      <c r="C703" s="855"/>
      <c r="D703" s="855"/>
      <c r="E703" s="340">
        <v>7</v>
      </c>
      <c r="F703" s="792"/>
      <c r="G703" s="793"/>
      <c r="H703" s="216"/>
      <c r="I703" s="116"/>
      <c r="J703" s="108"/>
      <c r="K703" s="119"/>
      <c r="L703" s="108"/>
      <c r="M703" s="26"/>
      <c r="N703" s="119"/>
      <c r="O703" s="108"/>
      <c r="P703" s="26"/>
      <c r="Q703" s="119"/>
      <c r="R703" s="33"/>
      <c r="S703" s="115"/>
      <c r="T703" s="45">
        <f t="shared" si="32"/>
        <v>0</v>
      </c>
      <c r="U703" s="356">
        <f t="shared" si="52"/>
        <v>9</v>
      </c>
    </row>
    <row r="704" spans="1:21" ht="18" customHeight="1">
      <c r="A704" s="850"/>
      <c r="B704" s="851"/>
      <c r="C704" s="855"/>
      <c r="D704" s="855"/>
      <c r="E704" s="340">
        <v>8</v>
      </c>
      <c r="F704" s="792"/>
      <c r="G704" s="793"/>
      <c r="H704" s="216"/>
      <c r="I704" s="116"/>
      <c r="J704" s="108"/>
      <c r="K704" s="119"/>
      <c r="L704" s="108"/>
      <c r="M704" s="26"/>
      <c r="N704" s="119"/>
      <c r="O704" s="108"/>
      <c r="P704" s="26"/>
      <c r="Q704" s="119"/>
      <c r="R704" s="33"/>
      <c r="S704" s="115"/>
      <c r="T704" s="45">
        <f t="shared" si="32"/>
        <v>0</v>
      </c>
      <c r="U704" s="356">
        <f t="shared" si="52"/>
        <v>9</v>
      </c>
    </row>
    <row r="705" spans="1:21" ht="18" customHeight="1">
      <c r="A705" s="850"/>
      <c r="B705" s="851"/>
      <c r="C705" s="855"/>
      <c r="D705" s="855"/>
      <c r="E705" s="340">
        <v>9</v>
      </c>
      <c r="F705" s="792"/>
      <c r="G705" s="793"/>
      <c r="H705" s="128"/>
      <c r="I705" s="117"/>
      <c r="J705" s="108"/>
      <c r="K705" s="119"/>
      <c r="L705" s="108"/>
      <c r="M705" s="26"/>
      <c r="N705" s="119"/>
      <c r="O705" s="108"/>
      <c r="P705" s="26"/>
      <c r="Q705" s="119"/>
      <c r="R705" s="33"/>
      <c r="S705" s="115"/>
      <c r="T705" s="45">
        <f t="shared" si="32"/>
        <v>0</v>
      </c>
      <c r="U705" s="356">
        <f t="shared" si="52"/>
        <v>9</v>
      </c>
    </row>
    <row r="706" spans="1:21" ht="18" customHeight="1">
      <c r="A706" s="852"/>
      <c r="B706" s="853"/>
      <c r="C706" s="856"/>
      <c r="D706" s="856"/>
      <c r="E706" s="341">
        <v>10</v>
      </c>
      <c r="F706" s="796"/>
      <c r="G706" s="797"/>
      <c r="H706" s="130"/>
      <c r="I706" s="118"/>
      <c r="J706" s="222"/>
      <c r="K706" s="223"/>
      <c r="L706" s="222"/>
      <c r="M706" s="224"/>
      <c r="N706" s="223"/>
      <c r="O706" s="222"/>
      <c r="P706" s="224"/>
      <c r="Q706" s="223"/>
      <c r="R706" s="225"/>
      <c r="S706" s="122"/>
      <c r="T706" s="259">
        <f t="shared" si="32"/>
        <v>0</v>
      </c>
      <c r="U706" s="356">
        <f t="shared" si="52"/>
        <v>9</v>
      </c>
    </row>
    <row r="707" spans="1:21" ht="18" customHeight="1">
      <c r="A707" s="848">
        <f t="shared" ref="A707:B707" si="53">IF(A279="","",A279)</f>
        <v>10</v>
      </c>
      <c r="B707" s="849" t="str">
        <f t="shared" si="53"/>
        <v/>
      </c>
      <c r="C707" s="854" t="str">
        <f>IF(C279="","",C279)</f>
        <v/>
      </c>
      <c r="D707" s="854" t="str">
        <f>IF(D279="","",D279)</f>
        <v/>
      </c>
      <c r="E707" s="339">
        <v>1</v>
      </c>
      <c r="F707" s="794"/>
      <c r="G707" s="795"/>
      <c r="H707" s="217"/>
      <c r="I707" s="218"/>
      <c r="J707" s="181"/>
      <c r="K707" s="219"/>
      <c r="L707" s="181"/>
      <c r="M707" s="220"/>
      <c r="N707" s="219"/>
      <c r="O707" s="181"/>
      <c r="P707" s="220"/>
      <c r="Q707" s="219"/>
      <c r="R707" s="182"/>
      <c r="S707" s="258"/>
      <c r="T707" s="221">
        <f t="shared" si="32"/>
        <v>0</v>
      </c>
      <c r="U707" s="356">
        <f t="shared" ref="U707:U716" si="54">$A$707</f>
        <v>10</v>
      </c>
    </row>
    <row r="708" spans="1:21" ht="18" customHeight="1">
      <c r="A708" s="850"/>
      <c r="B708" s="851"/>
      <c r="C708" s="855"/>
      <c r="D708" s="855"/>
      <c r="E708" s="340">
        <v>2</v>
      </c>
      <c r="F708" s="792"/>
      <c r="G708" s="793"/>
      <c r="H708" s="216"/>
      <c r="I708" s="116"/>
      <c r="J708" s="108"/>
      <c r="K708" s="119"/>
      <c r="L708" s="108"/>
      <c r="M708" s="26"/>
      <c r="N708" s="119"/>
      <c r="O708" s="108"/>
      <c r="P708" s="26"/>
      <c r="Q708" s="119"/>
      <c r="R708" s="33"/>
      <c r="S708" s="115"/>
      <c r="T708" s="45">
        <f t="shared" si="32"/>
        <v>0</v>
      </c>
      <c r="U708" s="356">
        <f t="shared" si="54"/>
        <v>10</v>
      </c>
    </row>
    <row r="709" spans="1:21" ht="18" customHeight="1">
      <c r="A709" s="850"/>
      <c r="B709" s="851"/>
      <c r="C709" s="855"/>
      <c r="D709" s="855"/>
      <c r="E709" s="340">
        <v>3</v>
      </c>
      <c r="F709" s="792"/>
      <c r="G709" s="793"/>
      <c r="H709" s="216"/>
      <c r="I709" s="116"/>
      <c r="J709" s="108"/>
      <c r="K709" s="119"/>
      <c r="L709" s="108"/>
      <c r="M709" s="26"/>
      <c r="N709" s="119"/>
      <c r="O709" s="108"/>
      <c r="P709" s="26"/>
      <c r="Q709" s="119"/>
      <c r="R709" s="33"/>
      <c r="S709" s="115"/>
      <c r="T709" s="45">
        <f t="shared" si="32"/>
        <v>0</v>
      </c>
      <c r="U709" s="356">
        <f t="shared" si="54"/>
        <v>10</v>
      </c>
    </row>
    <row r="710" spans="1:21" ht="18" customHeight="1">
      <c r="A710" s="850"/>
      <c r="B710" s="851"/>
      <c r="C710" s="855"/>
      <c r="D710" s="855"/>
      <c r="E710" s="340">
        <v>4</v>
      </c>
      <c r="F710" s="792"/>
      <c r="G710" s="793"/>
      <c r="H710" s="216"/>
      <c r="I710" s="116"/>
      <c r="J710" s="108"/>
      <c r="K710" s="119"/>
      <c r="L710" s="108"/>
      <c r="M710" s="26"/>
      <c r="N710" s="119"/>
      <c r="O710" s="108"/>
      <c r="P710" s="26"/>
      <c r="Q710" s="119"/>
      <c r="R710" s="33"/>
      <c r="S710" s="115"/>
      <c r="T710" s="45">
        <f t="shared" si="32"/>
        <v>0</v>
      </c>
      <c r="U710" s="356">
        <f t="shared" si="54"/>
        <v>10</v>
      </c>
    </row>
    <row r="711" spans="1:21" ht="18" customHeight="1">
      <c r="A711" s="850"/>
      <c r="B711" s="851"/>
      <c r="C711" s="855"/>
      <c r="D711" s="855"/>
      <c r="E711" s="340">
        <v>5</v>
      </c>
      <c r="F711" s="792"/>
      <c r="G711" s="793"/>
      <c r="H711" s="216"/>
      <c r="I711" s="116"/>
      <c r="J711" s="108"/>
      <c r="K711" s="119"/>
      <c r="L711" s="108"/>
      <c r="M711" s="26"/>
      <c r="N711" s="119"/>
      <c r="O711" s="108"/>
      <c r="P711" s="26"/>
      <c r="Q711" s="119"/>
      <c r="R711" s="33"/>
      <c r="S711" s="115"/>
      <c r="T711" s="45">
        <f t="shared" si="32"/>
        <v>0</v>
      </c>
      <c r="U711" s="356">
        <f t="shared" si="54"/>
        <v>10</v>
      </c>
    </row>
    <row r="712" spans="1:21" ht="18" customHeight="1">
      <c r="A712" s="850"/>
      <c r="B712" s="851"/>
      <c r="C712" s="855"/>
      <c r="D712" s="855"/>
      <c r="E712" s="340">
        <v>6</v>
      </c>
      <c r="F712" s="792"/>
      <c r="G712" s="793"/>
      <c r="H712" s="216"/>
      <c r="I712" s="116"/>
      <c r="J712" s="108"/>
      <c r="K712" s="119"/>
      <c r="L712" s="108"/>
      <c r="M712" s="26"/>
      <c r="N712" s="119"/>
      <c r="O712" s="108"/>
      <c r="P712" s="26"/>
      <c r="Q712" s="119"/>
      <c r="R712" s="33"/>
      <c r="S712" s="115"/>
      <c r="T712" s="45">
        <f t="shared" si="32"/>
        <v>0</v>
      </c>
      <c r="U712" s="356">
        <f t="shared" si="54"/>
        <v>10</v>
      </c>
    </row>
    <row r="713" spans="1:21" ht="18" customHeight="1">
      <c r="A713" s="850"/>
      <c r="B713" s="851"/>
      <c r="C713" s="855"/>
      <c r="D713" s="855"/>
      <c r="E713" s="340">
        <v>7</v>
      </c>
      <c r="F713" s="792"/>
      <c r="G713" s="793"/>
      <c r="H713" s="216"/>
      <c r="I713" s="116"/>
      <c r="J713" s="108"/>
      <c r="K713" s="119"/>
      <c r="L713" s="108"/>
      <c r="M713" s="26"/>
      <c r="N713" s="119"/>
      <c r="O713" s="108"/>
      <c r="P713" s="26"/>
      <c r="Q713" s="119"/>
      <c r="R713" s="33"/>
      <c r="S713" s="115"/>
      <c r="T713" s="45">
        <f t="shared" si="32"/>
        <v>0</v>
      </c>
      <c r="U713" s="356">
        <f t="shared" si="54"/>
        <v>10</v>
      </c>
    </row>
    <row r="714" spans="1:21" ht="18" customHeight="1">
      <c r="A714" s="850"/>
      <c r="B714" s="851"/>
      <c r="C714" s="855"/>
      <c r="D714" s="855"/>
      <c r="E714" s="340">
        <v>8</v>
      </c>
      <c r="F714" s="792"/>
      <c r="G714" s="793"/>
      <c r="H714" s="216"/>
      <c r="I714" s="116"/>
      <c r="J714" s="108"/>
      <c r="K714" s="119"/>
      <c r="L714" s="108"/>
      <c r="M714" s="26"/>
      <c r="N714" s="119"/>
      <c r="O714" s="108"/>
      <c r="P714" s="26"/>
      <c r="Q714" s="119"/>
      <c r="R714" s="33"/>
      <c r="S714" s="115"/>
      <c r="T714" s="45">
        <f t="shared" si="32"/>
        <v>0</v>
      </c>
      <c r="U714" s="356">
        <f t="shared" si="54"/>
        <v>10</v>
      </c>
    </row>
    <row r="715" spans="1:21" ht="18" customHeight="1">
      <c r="A715" s="850"/>
      <c r="B715" s="851"/>
      <c r="C715" s="855"/>
      <c r="D715" s="855"/>
      <c r="E715" s="340">
        <v>9</v>
      </c>
      <c r="F715" s="792"/>
      <c r="G715" s="793"/>
      <c r="H715" s="128"/>
      <c r="I715" s="117"/>
      <c r="J715" s="108"/>
      <c r="K715" s="119"/>
      <c r="L715" s="108"/>
      <c r="M715" s="26"/>
      <c r="N715" s="119"/>
      <c r="O715" s="108"/>
      <c r="P715" s="26"/>
      <c r="Q715" s="119"/>
      <c r="R715" s="33"/>
      <c r="S715" s="115"/>
      <c r="T715" s="45">
        <f t="shared" si="32"/>
        <v>0</v>
      </c>
      <c r="U715" s="356">
        <f t="shared" si="54"/>
        <v>10</v>
      </c>
    </row>
    <row r="716" spans="1:21" ht="18" customHeight="1">
      <c r="A716" s="852"/>
      <c r="B716" s="853"/>
      <c r="C716" s="856"/>
      <c r="D716" s="856"/>
      <c r="E716" s="341">
        <v>10</v>
      </c>
      <c r="F716" s="796"/>
      <c r="G716" s="797"/>
      <c r="H716" s="130"/>
      <c r="I716" s="118"/>
      <c r="J716" s="222"/>
      <c r="K716" s="223"/>
      <c r="L716" s="222"/>
      <c r="M716" s="224"/>
      <c r="N716" s="223"/>
      <c r="O716" s="222"/>
      <c r="P716" s="224"/>
      <c r="Q716" s="223"/>
      <c r="R716" s="225"/>
      <c r="S716" s="122"/>
      <c r="T716" s="259">
        <f t="shared" si="32"/>
        <v>0</v>
      </c>
      <c r="U716" s="356">
        <f t="shared" si="54"/>
        <v>10</v>
      </c>
    </row>
    <row r="717" spans="1:21" ht="18" customHeight="1">
      <c r="A717" s="848">
        <f t="shared" ref="A717:B717" si="55">IF(A309="","",A309)</f>
        <v>11</v>
      </c>
      <c r="B717" s="849" t="str">
        <f t="shared" si="55"/>
        <v/>
      </c>
      <c r="C717" s="854" t="str">
        <f>IF(C309="","",C309)</f>
        <v/>
      </c>
      <c r="D717" s="854" t="str">
        <f>IF(D309="","",D309)</f>
        <v/>
      </c>
      <c r="E717" s="339">
        <v>1</v>
      </c>
      <c r="F717" s="794"/>
      <c r="G717" s="795"/>
      <c r="H717" s="217"/>
      <c r="I717" s="218"/>
      <c r="J717" s="181"/>
      <c r="K717" s="219"/>
      <c r="L717" s="181"/>
      <c r="M717" s="220"/>
      <c r="N717" s="219"/>
      <c r="O717" s="181"/>
      <c r="P717" s="220"/>
      <c r="Q717" s="219"/>
      <c r="R717" s="182"/>
      <c r="S717" s="258"/>
      <c r="T717" s="221">
        <f t="shared" si="32"/>
        <v>0</v>
      </c>
      <c r="U717" s="356">
        <f t="shared" ref="U717:U726" si="56">$A$717</f>
        <v>11</v>
      </c>
    </row>
    <row r="718" spans="1:21" ht="18" customHeight="1">
      <c r="A718" s="850"/>
      <c r="B718" s="851"/>
      <c r="C718" s="855"/>
      <c r="D718" s="855"/>
      <c r="E718" s="340">
        <v>2</v>
      </c>
      <c r="F718" s="792"/>
      <c r="G718" s="793"/>
      <c r="H718" s="216"/>
      <c r="I718" s="116"/>
      <c r="J718" s="108"/>
      <c r="K718" s="119"/>
      <c r="L718" s="108"/>
      <c r="M718" s="26"/>
      <c r="N718" s="119"/>
      <c r="O718" s="108"/>
      <c r="P718" s="26"/>
      <c r="Q718" s="119"/>
      <c r="R718" s="33"/>
      <c r="S718" s="115"/>
      <c r="T718" s="45">
        <f t="shared" si="32"/>
        <v>0</v>
      </c>
      <c r="U718" s="356">
        <f t="shared" si="56"/>
        <v>11</v>
      </c>
    </row>
    <row r="719" spans="1:21" ht="18" customHeight="1">
      <c r="A719" s="850"/>
      <c r="B719" s="851"/>
      <c r="C719" s="855"/>
      <c r="D719" s="855"/>
      <c r="E719" s="340">
        <v>3</v>
      </c>
      <c r="F719" s="792"/>
      <c r="G719" s="793"/>
      <c r="H719" s="216"/>
      <c r="I719" s="116"/>
      <c r="J719" s="108"/>
      <c r="K719" s="119"/>
      <c r="L719" s="108"/>
      <c r="M719" s="26"/>
      <c r="N719" s="119"/>
      <c r="O719" s="108"/>
      <c r="P719" s="26"/>
      <c r="Q719" s="119"/>
      <c r="R719" s="33"/>
      <c r="S719" s="115"/>
      <c r="T719" s="45">
        <f t="shared" si="32"/>
        <v>0</v>
      </c>
      <c r="U719" s="356">
        <f t="shared" si="56"/>
        <v>11</v>
      </c>
    </row>
    <row r="720" spans="1:21" ht="18" customHeight="1">
      <c r="A720" s="850"/>
      <c r="B720" s="851"/>
      <c r="C720" s="855"/>
      <c r="D720" s="855"/>
      <c r="E720" s="340">
        <v>4</v>
      </c>
      <c r="F720" s="792"/>
      <c r="G720" s="793"/>
      <c r="H720" s="216"/>
      <c r="I720" s="116"/>
      <c r="J720" s="108"/>
      <c r="K720" s="119"/>
      <c r="L720" s="108"/>
      <c r="M720" s="26"/>
      <c r="N720" s="119"/>
      <c r="O720" s="108"/>
      <c r="P720" s="26"/>
      <c r="Q720" s="119"/>
      <c r="R720" s="33"/>
      <c r="S720" s="115"/>
      <c r="T720" s="45">
        <f t="shared" si="32"/>
        <v>0</v>
      </c>
      <c r="U720" s="356">
        <f t="shared" si="56"/>
        <v>11</v>
      </c>
    </row>
    <row r="721" spans="1:21" ht="18" customHeight="1">
      <c r="A721" s="850"/>
      <c r="B721" s="851"/>
      <c r="C721" s="855"/>
      <c r="D721" s="855"/>
      <c r="E721" s="340">
        <v>5</v>
      </c>
      <c r="F721" s="792"/>
      <c r="G721" s="793"/>
      <c r="H721" s="216"/>
      <c r="I721" s="116"/>
      <c r="J721" s="108"/>
      <c r="K721" s="119"/>
      <c r="L721" s="108"/>
      <c r="M721" s="26"/>
      <c r="N721" s="119"/>
      <c r="O721" s="108"/>
      <c r="P721" s="26"/>
      <c r="Q721" s="119"/>
      <c r="R721" s="33"/>
      <c r="S721" s="115"/>
      <c r="T721" s="45">
        <f t="shared" si="32"/>
        <v>0</v>
      </c>
      <c r="U721" s="356">
        <f t="shared" si="56"/>
        <v>11</v>
      </c>
    </row>
    <row r="722" spans="1:21" ht="18" customHeight="1">
      <c r="A722" s="850"/>
      <c r="B722" s="851"/>
      <c r="C722" s="855"/>
      <c r="D722" s="855"/>
      <c r="E722" s="340">
        <v>6</v>
      </c>
      <c r="F722" s="792"/>
      <c r="G722" s="793"/>
      <c r="H722" s="216"/>
      <c r="I722" s="116"/>
      <c r="J722" s="108"/>
      <c r="K722" s="119"/>
      <c r="L722" s="108"/>
      <c r="M722" s="26"/>
      <c r="N722" s="119"/>
      <c r="O722" s="108"/>
      <c r="P722" s="26"/>
      <c r="Q722" s="119"/>
      <c r="R722" s="33"/>
      <c r="S722" s="115"/>
      <c r="T722" s="45">
        <f t="shared" si="32"/>
        <v>0</v>
      </c>
      <c r="U722" s="356">
        <f t="shared" si="56"/>
        <v>11</v>
      </c>
    </row>
    <row r="723" spans="1:21" ht="18" customHeight="1">
      <c r="A723" s="850"/>
      <c r="B723" s="851"/>
      <c r="C723" s="855"/>
      <c r="D723" s="855"/>
      <c r="E723" s="340">
        <v>7</v>
      </c>
      <c r="F723" s="792"/>
      <c r="G723" s="793"/>
      <c r="H723" s="216"/>
      <c r="I723" s="116"/>
      <c r="J723" s="108"/>
      <c r="K723" s="119"/>
      <c r="L723" s="108"/>
      <c r="M723" s="26"/>
      <c r="N723" s="119"/>
      <c r="O723" s="108"/>
      <c r="P723" s="26"/>
      <c r="Q723" s="119"/>
      <c r="R723" s="33"/>
      <c r="S723" s="115"/>
      <c r="T723" s="45">
        <f t="shared" si="32"/>
        <v>0</v>
      </c>
      <c r="U723" s="356">
        <f t="shared" si="56"/>
        <v>11</v>
      </c>
    </row>
    <row r="724" spans="1:21" ht="18" customHeight="1">
      <c r="A724" s="850"/>
      <c r="B724" s="851"/>
      <c r="C724" s="855"/>
      <c r="D724" s="855"/>
      <c r="E724" s="340">
        <v>8</v>
      </c>
      <c r="F724" s="792"/>
      <c r="G724" s="793"/>
      <c r="H724" s="216"/>
      <c r="I724" s="116"/>
      <c r="J724" s="108"/>
      <c r="K724" s="119"/>
      <c r="L724" s="108"/>
      <c r="M724" s="26"/>
      <c r="N724" s="119"/>
      <c r="O724" s="108"/>
      <c r="P724" s="26"/>
      <c r="Q724" s="119"/>
      <c r="R724" s="33"/>
      <c r="S724" s="115"/>
      <c r="T724" s="45">
        <f t="shared" si="32"/>
        <v>0</v>
      </c>
      <c r="U724" s="356">
        <f t="shared" si="56"/>
        <v>11</v>
      </c>
    </row>
    <row r="725" spans="1:21" ht="18" customHeight="1">
      <c r="A725" s="850"/>
      <c r="B725" s="851"/>
      <c r="C725" s="855"/>
      <c r="D725" s="855"/>
      <c r="E725" s="340">
        <v>9</v>
      </c>
      <c r="F725" s="792"/>
      <c r="G725" s="793"/>
      <c r="H725" s="128"/>
      <c r="I725" s="117"/>
      <c r="J725" s="108"/>
      <c r="K725" s="119"/>
      <c r="L725" s="108"/>
      <c r="M725" s="26"/>
      <c r="N725" s="119"/>
      <c r="O725" s="108"/>
      <c r="P725" s="26"/>
      <c r="Q725" s="119"/>
      <c r="R725" s="33"/>
      <c r="S725" s="115"/>
      <c r="T725" s="45">
        <f t="shared" si="32"/>
        <v>0</v>
      </c>
      <c r="U725" s="356">
        <f t="shared" si="56"/>
        <v>11</v>
      </c>
    </row>
    <row r="726" spans="1:21" ht="18" customHeight="1">
      <c r="A726" s="852"/>
      <c r="B726" s="853"/>
      <c r="C726" s="856"/>
      <c r="D726" s="856"/>
      <c r="E726" s="341">
        <v>10</v>
      </c>
      <c r="F726" s="796"/>
      <c r="G726" s="797"/>
      <c r="H726" s="130"/>
      <c r="I726" s="118"/>
      <c r="J726" s="222"/>
      <c r="K726" s="223"/>
      <c r="L726" s="222"/>
      <c r="M726" s="224"/>
      <c r="N726" s="223"/>
      <c r="O726" s="222"/>
      <c r="P726" s="224"/>
      <c r="Q726" s="223"/>
      <c r="R726" s="225"/>
      <c r="S726" s="122"/>
      <c r="T726" s="259">
        <f t="shared" si="32"/>
        <v>0</v>
      </c>
      <c r="U726" s="356">
        <f t="shared" si="56"/>
        <v>11</v>
      </c>
    </row>
    <row r="727" spans="1:21" ht="18" customHeight="1">
      <c r="A727" s="848">
        <f t="shared" ref="A727:B727" si="57">IF(A339="","",A339)</f>
        <v>12</v>
      </c>
      <c r="B727" s="849" t="str">
        <f t="shared" si="57"/>
        <v/>
      </c>
      <c r="C727" s="854" t="str">
        <f>IF(C339="","",C339)</f>
        <v/>
      </c>
      <c r="D727" s="854" t="str">
        <f>IF(D339="","",D339)</f>
        <v/>
      </c>
      <c r="E727" s="339">
        <v>1</v>
      </c>
      <c r="F727" s="794"/>
      <c r="G727" s="795"/>
      <c r="H727" s="217"/>
      <c r="I727" s="218"/>
      <c r="J727" s="181"/>
      <c r="K727" s="219"/>
      <c r="L727" s="181"/>
      <c r="M727" s="220"/>
      <c r="N727" s="219"/>
      <c r="O727" s="181"/>
      <c r="P727" s="220"/>
      <c r="Q727" s="219"/>
      <c r="R727" s="182"/>
      <c r="S727" s="258"/>
      <c r="T727" s="221">
        <f t="shared" si="32"/>
        <v>0</v>
      </c>
      <c r="U727" s="356">
        <f t="shared" ref="U727:U736" si="58">$A$727</f>
        <v>12</v>
      </c>
    </row>
    <row r="728" spans="1:21" ht="18" customHeight="1">
      <c r="A728" s="850"/>
      <c r="B728" s="851"/>
      <c r="C728" s="855"/>
      <c r="D728" s="855"/>
      <c r="E728" s="340">
        <v>2</v>
      </c>
      <c r="F728" s="792"/>
      <c r="G728" s="793"/>
      <c r="H728" s="216"/>
      <c r="I728" s="116"/>
      <c r="J728" s="108"/>
      <c r="K728" s="119"/>
      <c r="L728" s="108"/>
      <c r="M728" s="26"/>
      <c r="N728" s="119"/>
      <c r="O728" s="108"/>
      <c r="P728" s="26"/>
      <c r="Q728" s="119"/>
      <c r="R728" s="33"/>
      <c r="S728" s="115"/>
      <c r="T728" s="45">
        <f t="shared" si="32"/>
        <v>0</v>
      </c>
      <c r="U728" s="356">
        <f t="shared" si="58"/>
        <v>12</v>
      </c>
    </row>
    <row r="729" spans="1:21" ht="18" customHeight="1">
      <c r="A729" s="850"/>
      <c r="B729" s="851"/>
      <c r="C729" s="855"/>
      <c r="D729" s="855"/>
      <c r="E729" s="340">
        <v>3</v>
      </c>
      <c r="F729" s="792"/>
      <c r="G729" s="793"/>
      <c r="H729" s="216"/>
      <c r="I729" s="116"/>
      <c r="J729" s="108"/>
      <c r="K729" s="119"/>
      <c r="L729" s="108"/>
      <c r="M729" s="26"/>
      <c r="N729" s="119"/>
      <c r="O729" s="108"/>
      <c r="P729" s="26"/>
      <c r="Q729" s="119"/>
      <c r="R729" s="33"/>
      <c r="S729" s="115"/>
      <c r="T729" s="45">
        <f t="shared" si="32"/>
        <v>0</v>
      </c>
      <c r="U729" s="356">
        <f t="shared" si="58"/>
        <v>12</v>
      </c>
    </row>
    <row r="730" spans="1:21" ht="18" customHeight="1">
      <c r="A730" s="850"/>
      <c r="B730" s="851"/>
      <c r="C730" s="855"/>
      <c r="D730" s="855"/>
      <c r="E730" s="340">
        <v>4</v>
      </c>
      <c r="F730" s="792"/>
      <c r="G730" s="793"/>
      <c r="H730" s="216"/>
      <c r="I730" s="116"/>
      <c r="J730" s="108"/>
      <c r="K730" s="119"/>
      <c r="L730" s="108"/>
      <c r="M730" s="26"/>
      <c r="N730" s="119"/>
      <c r="O730" s="108"/>
      <c r="P730" s="26"/>
      <c r="Q730" s="119"/>
      <c r="R730" s="33"/>
      <c r="S730" s="115"/>
      <c r="T730" s="45">
        <f t="shared" si="32"/>
        <v>0</v>
      </c>
      <c r="U730" s="356">
        <f t="shared" si="58"/>
        <v>12</v>
      </c>
    </row>
    <row r="731" spans="1:21" ht="18" customHeight="1">
      <c r="A731" s="850"/>
      <c r="B731" s="851"/>
      <c r="C731" s="855"/>
      <c r="D731" s="855"/>
      <c r="E731" s="340">
        <v>5</v>
      </c>
      <c r="F731" s="792"/>
      <c r="G731" s="793"/>
      <c r="H731" s="216"/>
      <c r="I731" s="116"/>
      <c r="J731" s="108"/>
      <c r="K731" s="119"/>
      <c r="L731" s="108"/>
      <c r="M731" s="26"/>
      <c r="N731" s="119"/>
      <c r="O731" s="108"/>
      <c r="P731" s="26"/>
      <c r="Q731" s="119"/>
      <c r="R731" s="33"/>
      <c r="S731" s="115"/>
      <c r="T731" s="45">
        <f t="shared" si="32"/>
        <v>0</v>
      </c>
      <c r="U731" s="356">
        <f t="shared" si="58"/>
        <v>12</v>
      </c>
    </row>
    <row r="732" spans="1:21" ht="18" customHeight="1">
      <c r="A732" s="850"/>
      <c r="B732" s="851"/>
      <c r="C732" s="855"/>
      <c r="D732" s="855"/>
      <c r="E732" s="340">
        <v>6</v>
      </c>
      <c r="F732" s="792"/>
      <c r="G732" s="793"/>
      <c r="H732" s="216"/>
      <c r="I732" s="116"/>
      <c r="J732" s="108"/>
      <c r="K732" s="119"/>
      <c r="L732" s="108"/>
      <c r="M732" s="26"/>
      <c r="N732" s="119"/>
      <c r="O732" s="108"/>
      <c r="P732" s="26"/>
      <c r="Q732" s="119"/>
      <c r="R732" s="33"/>
      <c r="S732" s="115"/>
      <c r="T732" s="45">
        <f t="shared" si="32"/>
        <v>0</v>
      </c>
      <c r="U732" s="356">
        <f t="shared" si="58"/>
        <v>12</v>
      </c>
    </row>
    <row r="733" spans="1:21" ht="18" customHeight="1">
      <c r="A733" s="850"/>
      <c r="B733" s="851"/>
      <c r="C733" s="855"/>
      <c r="D733" s="855"/>
      <c r="E733" s="340">
        <v>7</v>
      </c>
      <c r="F733" s="792"/>
      <c r="G733" s="793"/>
      <c r="H733" s="216"/>
      <c r="I733" s="116"/>
      <c r="J733" s="108"/>
      <c r="K733" s="119"/>
      <c r="L733" s="108"/>
      <c r="M733" s="26"/>
      <c r="N733" s="119"/>
      <c r="O733" s="108"/>
      <c r="P733" s="26"/>
      <c r="Q733" s="119"/>
      <c r="R733" s="33"/>
      <c r="S733" s="115"/>
      <c r="T733" s="45">
        <f t="shared" si="32"/>
        <v>0</v>
      </c>
      <c r="U733" s="356">
        <f t="shared" si="58"/>
        <v>12</v>
      </c>
    </row>
    <row r="734" spans="1:21" ht="18" customHeight="1">
      <c r="A734" s="850"/>
      <c r="B734" s="851"/>
      <c r="C734" s="855"/>
      <c r="D734" s="855"/>
      <c r="E734" s="340">
        <v>8</v>
      </c>
      <c r="F734" s="792"/>
      <c r="G734" s="793"/>
      <c r="H734" s="216"/>
      <c r="I734" s="116"/>
      <c r="J734" s="108"/>
      <c r="K734" s="119"/>
      <c r="L734" s="108"/>
      <c r="M734" s="26"/>
      <c r="N734" s="119"/>
      <c r="O734" s="108"/>
      <c r="P734" s="26"/>
      <c r="Q734" s="119"/>
      <c r="R734" s="33"/>
      <c r="S734" s="115"/>
      <c r="T734" s="45">
        <f t="shared" si="32"/>
        <v>0</v>
      </c>
      <c r="U734" s="356">
        <f t="shared" si="58"/>
        <v>12</v>
      </c>
    </row>
    <row r="735" spans="1:21" ht="18" customHeight="1">
      <c r="A735" s="850"/>
      <c r="B735" s="851"/>
      <c r="C735" s="855"/>
      <c r="D735" s="855"/>
      <c r="E735" s="340">
        <v>9</v>
      </c>
      <c r="F735" s="792"/>
      <c r="G735" s="793"/>
      <c r="H735" s="128"/>
      <c r="I735" s="117"/>
      <c r="J735" s="108"/>
      <c r="K735" s="119"/>
      <c r="L735" s="108"/>
      <c r="M735" s="26"/>
      <c r="N735" s="119"/>
      <c r="O735" s="108"/>
      <c r="P735" s="26"/>
      <c r="Q735" s="119"/>
      <c r="R735" s="33"/>
      <c r="S735" s="115"/>
      <c r="T735" s="45">
        <f t="shared" si="32"/>
        <v>0</v>
      </c>
      <c r="U735" s="356">
        <f t="shared" si="58"/>
        <v>12</v>
      </c>
    </row>
    <row r="736" spans="1:21" ht="18" customHeight="1">
      <c r="A736" s="852"/>
      <c r="B736" s="853"/>
      <c r="C736" s="856"/>
      <c r="D736" s="856"/>
      <c r="E736" s="341">
        <v>10</v>
      </c>
      <c r="F736" s="796"/>
      <c r="G736" s="797"/>
      <c r="H736" s="130"/>
      <c r="I736" s="118"/>
      <c r="J736" s="222"/>
      <c r="K736" s="223"/>
      <c r="L736" s="222"/>
      <c r="M736" s="224"/>
      <c r="N736" s="223"/>
      <c r="O736" s="222"/>
      <c r="P736" s="224"/>
      <c r="Q736" s="223"/>
      <c r="R736" s="225"/>
      <c r="S736" s="122"/>
      <c r="T736" s="259">
        <f t="shared" si="32"/>
        <v>0</v>
      </c>
      <c r="U736" s="356">
        <f t="shared" si="58"/>
        <v>12</v>
      </c>
    </row>
    <row r="737" spans="1:21" ht="18" customHeight="1">
      <c r="A737" s="848">
        <f t="shared" ref="A737:B737" si="59">IF(A369="","",A369)</f>
        <v>13</v>
      </c>
      <c r="B737" s="849" t="str">
        <f t="shared" si="59"/>
        <v/>
      </c>
      <c r="C737" s="854" t="str">
        <f>IF(C369="","",C369)</f>
        <v/>
      </c>
      <c r="D737" s="854" t="str">
        <f>IF(D369="","",D369)</f>
        <v/>
      </c>
      <c r="E737" s="339">
        <v>1</v>
      </c>
      <c r="F737" s="794"/>
      <c r="G737" s="795"/>
      <c r="H737" s="217"/>
      <c r="I737" s="218"/>
      <c r="J737" s="181"/>
      <c r="K737" s="219"/>
      <c r="L737" s="181"/>
      <c r="M737" s="220"/>
      <c r="N737" s="219"/>
      <c r="O737" s="181"/>
      <c r="P737" s="220"/>
      <c r="Q737" s="219"/>
      <c r="R737" s="182"/>
      <c r="S737" s="258"/>
      <c r="T737" s="221">
        <f t="shared" si="32"/>
        <v>0</v>
      </c>
      <c r="U737" s="356">
        <f t="shared" ref="U737:U746" si="60">$A$737</f>
        <v>13</v>
      </c>
    </row>
    <row r="738" spans="1:21" ht="18" customHeight="1">
      <c r="A738" s="850"/>
      <c r="B738" s="851"/>
      <c r="C738" s="855"/>
      <c r="D738" s="855"/>
      <c r="E738" s="340">
        <v>2</v>
      </c>
      <c r="F738" s="792"/>
      <c r="G738" s="793"/>
      <c r="H738" s="216"/>
      <c r="I738" s="116"/>
      <c r="J738" s="108"/>
      <c r="K738" s="119"/>
      <c r="L738" s="108"/>
      <c r="M738" s="26"/>
      <c r="N738" s="119"/>
      <c r="O738" s="108"/>
      <c r="P738" s="26"/>
      <c r="Q738" s="119"/>
      <c r="R738" s="33"/>
      <c r="S738" s="115"/>
      <c r="T738" s="45">
        <f t="shared" si="32"/>
        <v>0</v>
      </c>
      <c r="U738" s="356">
        <f t="shared" si="60"/>
        <v>13</v>
      </c>
    </row>
    <row r="739" spans="1:21" ht="18" customHeight="1">
      <c r="A739" s="850"/>
      <c r="B739" s="851"/>
      <c r="C739" s="855"/>
      <c r="D739" s="855"/>
      <c r="E739" s="340">
        <v>3</v>
      </c>
      <c r="F739" s="792"/>
      <c r="G739" s="793"/>
      <c r="H739" s="216"/>
      <c r="I739" s="116"/>
      <c r="J739" s="108"/>
      <c r="K739" s="119"/>
      <c r="L739" s="108"/>
      <c r="M739" s="26"/>
      <c r="N739" s="119"/>
      <c r="O739" s="108"/>
      <c r="P739" s="26"/>
      <c r="Q739" s="119"/>
      <c r="R739" s="33"/>
      <c r="S739" s="115"/>
      <c r="T739" s="45">
        <f t="shared" si="32"/>
        <v>0</v>
      </c>
      <c r="U739" s="356">
        <f t="shared" si="60"/>
        <v>13</v>
      </c>
    </row>
    <row r="740" spans="1:21" ht="18" customHeight="1">
      <c r="A740" s="850"/>
      <c r="B740" s="851"/>
      <c r="C740" s="855"/>
      <c r="D740" s="855"/>
      <c r="E740" s="340">
        <v>4</v>
      </c>
      <c r="F740" s="792"/>
      <c r="G740" s="793"/>
      <c r="H740" s="216"/>
      <c r="I740" s="116"/>
      <c r="J740" s="108"/>
      <c r="K740" s="119"/>
      <c r="L740" s="108"/>
      <c r="M740" s="26"/>
      <c r="N740" s="119"/>
      <c r="O740" s="108"/>
      <c r="P740" s="26"/>
      <c r="Q740" s="119"/>
      <c r="R740" s="33"/>
      <c r="S740" s="115"/>
      <c r="T740" s="45">
        <f t="shared" si="32"/>
        <v>0</v>
      </c>
      <c r="U740" s="356">
        <f t="shared" si="60"/>
        <v>13</v>
      </c>
    </row>
    <row r="741" spans="1:21" ht="18" customHeight="1">
      <c r="A741" s="850"/>
      <c r="B741" s="851"/>
      <c r="C741" s="855"/>
      <c r="D741" s="855"/>
      <c r="E741" s="340">
        <v>5</v>
      </c>
      <c r="F741" s="792"/>
      <c r="G741" s="793"/>
      <c r="H741" s="216"/>
      <c r="I741" s="116"/>
      <c r="J741" s="108"/>
      <c r="K741" s="119"/>
      <c r="L741" s="108"/>
      <c r="M741" s="26"/>
      <c r="N741" s="119"/>
      <c r="O741" s="108"/>
      <c r="P741" s="26"/>
      <c r="Q741" s="119"/>
      <c r="R741" s="33"/>
      <c r="S741" s="115"/>
      <c r="T741" s="45">
        <f t="shared" si="32"/>
        <v>0</v>
      </c>
      <c r="U741" s="356">
        <f t="shared" si="60"/>
        <v>13</v>
      </c>
    </row>
    <row r="742" spans="1:21" ht="18" customHeight="1">
      <c r="A742" s="850"/>
      <c r="B742" s="851"/>
      <c r="C742" s="855"/>
      <c r="D742" s="855"/>
      <c r="E742" s="340">
        <v>6</v>
      </c>
      <c r="F742" s="792"/>
      <c r="G742" s="793"/>
      <c r="H742" s="216"/>
      <c r="I742" s="116"/>
      <c r="J742" s="108"/>
      <c r="K742" s="119"/>
      <c r="L742" s="108"/>
      <c r="M742" s="26"/>
      <c r="N742" s="119"/>
      <c r="O742" s="108"/>
      <c r="P742" s="26"/>
      <c r="Q742" s="119"/>
      <c r="R742" s="33"/>
      <c r="S742" s="115"/>
      <c r="T742" s="45">
        <f t="shared" si="32"/>
        <v>0</v>
      </c>
      <c r="U742" s="356">
        <f t="shared" si="60"/>
        <v>13</v>
      </c>
    </row>
    <row r="743" spans="1:21" ht="18" customHeight="1">
      <c r="A743" s="850"/>
      <c r="B743" s="851"/>
      <c r="C743" s="855"/>
      <c r="D743" s="855"/>
      <c r="E743" s="340">
        <v>7</v>
      </c>
      <c r="F743" s="792"/>
      <c r="G743" s="793"/>
      <c r="H743" s="216"/>
      <c r="I743" s="116"/>
      <c r="J743" s="108"/>
      <c r="K743" s="119"/>
      <c r="L743" s="108"/>
      <c r="M743" s="26"/>
      <c r="N743" s="119"/>
      <c r="O743" s="108"/>
      <c r="P743" s="26"/>
      <c r="Q743" s="119"/>
      <c r="R743" s="33"/>
      <c r="S743" s="115"/>
      <c r="T743" s="45">
        <f t="shared" si="32"/>
        <v>0</v>
      </c>
      <c r="U743" s="356">
        <f t="shared" si="60"/>
        <v>13</v>
      </c>
    </row>
    <row r="744" spans="1:21" ht="18" customHeight="1">
      <c r="A744" s="850"/>
      <c r="B744" s="851"/>
      <c r="C744" s="855"/>
      <c r="D744" s="855"/>
      <c r="E744" s="340">
        <v>8</v>
      </c>
      <c r="F744" s="792"/>
      <c r="G744" s="793"/>
      <c r="H744" s="216"/>
      <c r="I744" s="116"/>
      <c r="J744" s="108"/>
      <c r="K744" s="119"/>
      <c r="L744" s="108"/>
      <c r="M744" s="26"/>
      <c r="N744" s="119"/>
      <c r="O744" s="108"/>
      <c r="P744" s="26"/>
      <c r="Q744" s="119"/>
      <c r="R744" s="33"/>
      <c r="S744" s="115"/>
      <c r="T744" s="45">
        <f t="shared" si="32"/>
        <v>0</v>
      </c>
      <c r="U744" s="356">
        <f t="shared" si="60"/>
        <v>13</v>
      </c>
    </row>
    <row r="745" spans="1:21" ht="18" customHeight="1">
      <c r="A745" s="850"/>
      <c r="B745" s="851"/>
      <c r="C745" s="855"/>
      <c r="D745" s="855"/>
      <c r="E745" s="340">
        <v>9</v>
      </c>
      <c r="F745" s="792"/>
      <c r="G745" s="793"/>
      <c r="H745" s="128"/>
      <c r="I745" s="117"/>
      <c r="J745" s="108"/>
      <c r="K745" s="119"/>
      <c r="L745" s="108"/>
      <c r="M745" s="26"/>
      <c r="N745" s="119"/>
      <c r="O745" s="108"/>
      <c r="P745" s="26"/>
      <c r="Q745" s="119"/>
      <c r="R745" s="33"/>
      <c r="S745" s="115"/>
      <c r="T745" s="45">
        <f t="shared" si="32"/>
        <v>0</v>
      </c>
      <c r="U745" s="356">
        <f t="shared" si="60"/>
        <v>13</v>
      </c>
    </row>
    <row r="746" spans="1:21" ht="18" customHeight="1">
      <c r="A746" s="852"/>
      <c r="B746" s="853"/>
      <c r="C746" s="856"/>
      <c r="D746" s="856"/>
      <c r="E746" s="341">
        <v>10</v>
      </c>
      <c r="F746" s="796"/>
      <c r="G746" s="797"/>
      <c r="H746" s="130"/>
      <c r="I746" s="118"/>
      <c r="J746" s="222"/>
      <c r="K746" s="223"/>
      <c r="L746" s="222"/>
      <c r="M746" s="224"/>
      <c r="N746" s="223"/>
      <c r="O746" s="222"/>
      <c r="P746" s="224"/>
      <c r="Q746" s="223"/>
      <c r="R746" s="225"/>
      <c r="S746" s="122"/>
      <c r="T746" s="259">
        <f t="shared" si="32"/>
        <v>0</v>
      </c>
      <c r="U746" s="356">
        <f t="shared" si="60"/>
        <v>13</v>
      </c>
    </row>
    <row r="747" spans="1:21" ht="18" customHeight="1">
      <c r="A747" s="848">
        <f t="shared" ref="A747:B747" si="61">IF(A399="","",A399)</f>
        <v>14</v>
      </c>
      <c r="B747" s="849" t="str">
        <f t="shared" si="61"/>
        <v/>
      </c>
      <c r="C747" s="854" t="str">
        <f>IF(C399="","",C399)</f>
        <v/>
      </c>
      <c r="D747" s="854" t="str">
        <f>IF(D399="","",D399)</f>
        <v/>
      </c>
      <c r="E747" s="339">
        <v>1</v>
      </c>
      <c r="F747" s="794"/>
      <c r="G747" s="795"/>
      <c r="H747" s="217"/>
      <c r="I747" s="218"/>
      <c r="J747" s="181"/>
      <c r="K747" s="219"/>
      <c r="L747" s="181"/>
      <c r="M747" s="220"/>
      <c r="N747" s="219"/>
      <c r="O747" s="181"/>
      <c r="P747" s="220"/>
      <c r="Q747" s="219"/>
      <c r="R747" s="182"/>
      <c r="S747" s="258"/>
      <c r="T747" s="221">
        <f t="shared" si="32"/>
        <v>0</v>
      </c>
      <c r="U747" s="356">
        <f t="shared" ref="U747:U756" si="62">$A$747</f>
        <v>14</v>
      </c>
    </row>
    <row r="748" spans="1:21" ht="18" customHeight="1">
      <c r="A748" s="850"/>
      <c r="B748" s="851"/>
      <c r="C748" s="855"/>
      <c r="D748" s="855"/>
      <c r="E748" s="340">
        <v>2</v>
      </c>
      <c r="F748" s="792"/>
      <c r="G748" s="793"/>
      <c r="H748" s="216"/>
      <c r="I748" s="116"/>
      <c r="J748" s="108"/>
      <c r="K748" s="119"/>
      <c r="L748" s="108"/>
      <c r="M748" s="26"/>
      <c r="N748" s="119"/>
      <c r="O748" s="108"/>
      <c r="P748" s="26"/>
      <c r="Q748" s="119"/>
      <c r="R748" s="33"/>
      <c r="S748" s="115"/>
      <c r="T748" s="45">
        <f t="shared" si="32"/>
        <v>0</v>
      </c>
      <c r="U748" s="356">
        <f t="shared" si="62"/>
        <v>14</v>
      </c>
    </row>
    <row r="749" spans="1:21" ht="18" customHeight="1">
      <c r="A749" s="850"/>
      <c r="B749" s="851"/>
      <c r="C749" s="855"/>
      <c r="D749" s="855"/>
      <c r="E749" s="340">
        <v>3</v>
      </c>
      <c r="F749" s="792"/>
      <c r="G749" s="793"/>
      <c r="H749" s="216"/>
      <c r="I749" s="116"/>
      <c r="J749" s="108"/>
      <c r="K749" s="119"/>
      <c r="L749" s="108"/>
      <c r="M749" s="26"/>
      <c r="N749" s="119"/>
      <c r="O749" s="108"/>
      <c r="P749" s="26"/>
      <c r="Q749" s="119"/>
      <c r="R749" s="33"/>
      <c r="S749" s="115"/>
      <c r="T749" s="45">
        <f t="shared" si="32"/>
        <v>0</v>
      </c>
      <c r="U749" s="356">
        <f t="shared" si="62"/>
        <v>14</v>
      </c>
    </row>
    <row r="750" spans="1:21" ht="18" customHeight="1">
      <c r="A750" s="850"/>
      <c r="B750" s="851"/>
      <c r="C750" s="855"/>
      <c r="D750" s="855"/>
      <c r="E750" s="340">
        <v>4</v>
      </c>
      <c r="F750" s="792"/>
      <c r="G750" s="793"/>
      <c r="H750" s="216"/>
      <c r="I750" s="116"/>
      <c r="J750" s="108"/>
      <c r="K750" s="119"/>
      <c r="L750" s="108"/>
      <c r="M750" s="26"/>
      <c r="N750" s="119"/>
      <c r="O750" s="108"/>
      <c r="P750" s="26"/>
      <c r="Q750" s="119"/>
      <c r="R750" s="33"/>
      <c r="S750" s="115"/>
      <c r="T750" s="45">
        <f t="shared" si="32"/>
        <v>0</v>
      </c>
      <c r="U750" s="356">
        <f t="shared" si="62"/>
        <v>14</v>
      </c>
    </row>
    <row r="751" spans="1:21" ht="18" customHeight="1">
      <c r="A751" s="850"/>
      <c r="B751" s="851"/>
      <c r="C751" s="855"/>
      <c r="D751" s="855"/>
      <c r="E751" s="340">
        <v>5</v>
      </c>
      <c r="F751" s="792"/>
      <c r="G751" s="793"/>
      <c r="H751" s="216"/>
      <c r="I751" s="116"/>
      <c r="J751" s="108"/>
      <c r="K751" s="119"/>
      <c r="L751" s="108"/>
      <c r="M751" s="26"/>
      <c r="N751" s="119"/>
      <c r="O751" s="108"/>
      <c r="P751" s="26"/>
      <c r="Q751" s="119"/>
      <c r="R751" s="33"/>
      <c r="S751" s="115"/>
      <c r="T751" s="45">
        <f t="shared" si="32"/>
        <v>0</v>
      </c>
      <c r="U751" s="356">
        <f t="shared" si="62"/>
        <v>14</v>
      </c>
    </row>
    <row r="752" spans="1:21" ht="18" customHeight="1">
      <c r="A752" s="850"/>
      <c r="B752" s="851"/>
      <c r="C752" s="855"/>
      <c r="D752" s="855"/>
      <c r="E752" s="340">
        <v>6</v>
      </c>
      <c r="F752" s="792"/>
      <c r="G752" s="793"/>
      <c r="H752" s="216"/>
      <c r="I752" s="116"/>
      <c r="J752" s="108"/>
      <c r="K752" s="119"/>
      <c r="L752" s="108"/>
      <c r="M752" s="26"/>
      <c r="N752" s="119"/>
      <c r="O752" s="108"/>
      <c r="P752" s="26"/>
      <c r="Q752" s="119"/>
      <c r="R752" s="33"/>
      <c r="S752" s="115"/>
      <c r="T752" s="45">
        <f t="shared" si="32"/>
        <v>0</v>
      </c>
      <c r="U752" s="356">
        <f t="shared" si="62"/>
        <v>14</v>
      </c>
    </row>
    <row r="753" spans="1:21" ht="18" customHeight="1">
      <c r="A753" s="850"/>
      <c r="B753" s="851"/>
      <c r="C753" s="855"/>
      <c r="D753" s="855"/>
      <c r="E753" s="340">
        <v>7</v>
      </c>
      <c r="F753" s="792"/>
      <c r="G753" s="793"/>
      <c r="H753" s="216"/>
      <c r="I753" s="116"/>
      <c r="J753" s="108"/>
      <c r="K753" s="119"/>
      <c r="L753" s="108"/>
      <c r="M753" s="26"/>
      <c r="N753" s="119"/>
      <c r="O753" s="108"/>
      <c r="P753" s="26"/>
      <c r="Q753" s="119"/>
      <c r="R753" s="33"/>
      <c r="S753" s="115"/>
      <c r="T753" s="45">
        <f t="shared" si="32"/>
        <v>0</v>
      </c>
      <c r="U753" s="356">
        <f t="shared" si="62"/>
        <v>14</v>
      </c>
    </row>
    <row r="754" spans="1:21" ht="18" customHeight="1">
      <c r="A754" s="850"/>
      <c r="B754" s="851"/>
      <c r="C754" s="855"/>
      <c r="D754" s="855"/>
      <c r="E754" s="340">
        <v>8</v>
      </c>
      <c r="F754" s="792"/>
      <c r="G754" s="793"/>
      <c r="H754" s="216"/>
      <c r="I754" s="116"/>
      <c r="J754" s="108"/>
      <c r="K754" s="119"/>
      <c r="L754" s="108"/>
      <c r="M754" s="26"/>
      <c r="N754" s="119"/>
      <c r="O754" s="108"/>
      <c r="P754" s="26"/>
      <c r="Q754" s="119"/>
      <c r="R754" s="33"/>
      <c r="S754" s="115"/>
      <c r="T754" s="45">
        <f t="shared" si="32"/>
        <v>0</v>
      </c>
      <c r="U754" s="356">
        <f t="shared" si="62"/>
        <v>14</v>
      </c>
    </row>
    <row r="755" spans="1:21" ht="18" customHeight="1">
      <c r="A755" s="850"/>
      <c r="B755" s="851"/>
      <c r="C755" s="855"/>
      <c r="D755" s="855"/>
      <c r="E755" s="340">
        <v>9</v>
      </c>
      <c r="F755" s="792"/>
      <c r="G755" s="793"/>
      <c r="H755" s="128"/>
      <c r="I755" s="117"/>
      <c r="J755" s="108"/>
      <c r="K755" s="119"/>
      <c r="L755" s="108"/>
      <c r="M755" s="26"/>
      <c r="N755" s="119"/>
      <c r="O755" s="108"/>
      <c r="P755" s="26"/>
      <c r="Q755" s="119"/>
      <c r="R755" s="33"/>
      <c r="S755" s="115"/>
      <c r="T755" s="45">
        <f t="shared" si="32"/>
        <v>0</v>
      </c>
      <c r="U755" s="356">
        <f t="shared" si="62"/>
        <v>14</v>
      </c>
    </row>
    <row r="756" spans="1:21" ht="18" customHeight="1">
      <c r="A756" s="852"/>
      <c r="B756" s="853"/>
      <c r="C756" s="856"/>
      <c r="D756" s="856"/>
      <c r="E756" s="341">
        <v>10</v>
      </c>
      <c r="F756" s="796"/>
      <c r="G756" s="797"/>
      <c r="H756" s="130"/>
      <c r="I756" s="118"/>
      <c r="J756" s="222"/>
      <c r="K756" s="223"/>
      <c r="L756" s="222"/>
      <c r="M756" s="224"/>
      <c r="N756" s="223"/>
      <c r="O756" s="222"/>
      <c r="P756" s="224"/>
      <c r="Q756" s="223"/>
      <c r="R756" s="225"/>
      <c r="S756" s="122"/>
      <c r="T756" s="259">
        <f t="shared" si="32"/>
        <v>0</v>
      </c>
      <c r="U756" s="356">
        <f t="shared" si="62"/>
        <v>14</v>
      </c>
    </row>
    <row r="757" spans="1:21" ht="18" customHeight="1">
      <c r="A757" s="848">
        <f t="shared" ref="A757:B757" si="63">IF(A429="","",A429)</f>
        <v>15</v>
      </c>
      <c r="B757" s="849" t="str">
        <f t="shared" si="63"/>
        <v/>
      </c>
      <c r="C757" s="854" t="str">
        <f>IF(C429="","",C429)</f>
        <v/>
      </c>
      <c r="D757" s="854" t="str">
        <f>IF(D429="","",D429)</f>
        <v/>
      </c>
      <c r="E757" s="339">
        <v>1</v>
      </c>
      <c r="F757" s="794"/>
      <c r="G757" s="795"/>
      <c r="H757" s="217"/>
      <c r="I757" s="218"/>
      <c r="J757" s="181"/>
      <c r="K757" s="219"/>
      <c r="L757" s="181"/>
      <c r="M757" s="220"/>
      <c r="N757" s="219"/>
      <c r="O757" s="181"/>
      <c r="P757" s="220"/>
      <c r="Q757" s="219"/>
      <c r="R757" s="182"/>
      <c r="S757" s="258"/>
      <c r="T757" s="221">
        <f t="shared" si="32"/>
        <v>0</v>
      </c>
      <c r="U757" s="356">
        <f t="shared" ref="U757:U766" si="64">$A$757</f>
        <v>15</v>
      </c>
    </row>
    <row r="758" spans="1:21" ht="18" customHeight="1">
      <c r="A758" s="850"/>
      <c r="B758" s="851"/>
      <c r="C758" s="855"/>
      <c r="D758" s="855"/>
      <c r="E758" s="340">
        <v>2</v>
      </c>
      <c r="F758" s="792"/>
      <c r="G758" s="793"/>
      <c r="H758" s="216"/>
      <c r="I758" s="116"/>
      <c r="J758" s="108"/>
      <c r="K758" s="119"/>
      <c r="L758" s="108"/>
      <c r="M758" s="26"/>
      <c r="N758" s="119"/>
      <c r="O758" s="108"/>
      <c r="P758" s="26"/>
      <c r="Q758" s="119"/>
      <c r="R758" s="33"/>
      <c r="S758" s="115"/>
      <c r="T758" s="45">
        <f t="shared" si="32"/>
        <v>0</v>
      </c>
      <c r="U758" s="356">
        <f t="shared" si="64"/>
        <v>15</v>
      </c>
    </row>
    <row r="759" spans="1:21" ht="18" customHeight="1">
      <c r="A759" s="850"/>
      <c r="B759" s="851"/>
      <c r="C759" s="855"/>
      <c r="D759" s="855"/>
      <c r="E759" s="340">
        <v>3</v>
      </c>
      <c r="F759" s="792"/>
      <c r="G759" s="793"/>
      <c r="H759" s="216"/>
      <c r="I759" s="116"/>
      <c r="J759" s="108"/>
      <c r="K759" s="119"/>
      <c r="L759" s="108"/>
      <c r="M759" s="26"/>
      <c r="N759" s="119"/>
      <c r="O759" s="108"/>
      <c r="P759" s="26"/>
      <c r="Q759" s="119"/>
      <c r="R759" s="33"/>
      <c r="S759" s="115"/>
      <c r="T759" s="45">
        <f t="shared" si="32"/>
        <v>0</v>
      </c>
      <c r="U759" s="356">
        <f t="shared" si="64"/>
        <v>15</v>
      </c>
    </row>
    <row r="760" spans="1:21" ht="18" customHeight="1">
      <c r="A760" s="850"/>
      <c r="B760" s="851"/>
      <c r="C760" s="855"/>
      <c r="D760" s="855"/>
      <c r="E760" s="340">
        <v>4</v>
      </c>
      <c r="F760" s="792"/>
      <c r="G760" s="793"/>
      <c r="H760" s="216"/>
      <c r="I760" s="116"/>
      <c r="J760" s="108"/>
      <c r="K760" s="119"/>
      <c r="L760" s="108"/>
      <c r="M760" s="26"/>
      <c r="N760" s="119"/>
      <c r="O760" s="108"/>
      <c r="P760" s="26"/>
      <c r="Q760" s="119"/>
      <c r="R760" s="33"/>
      <c r="S760" s="115"/>
      <c r="T760" s="45">
        <f t="shared" si="32"/>
        <v>0</v>
      </c>
      <c r="U760" s="356">
        <f t="shared" si="64"/>
        <v>15</v>
      </c>
    </row>
    <row r="761" spans="1:21" ht="18" customHeight="1">
      <c r="A761" s="850"/>
      <c r="B761" s="851"/>
      <c r="C761" s="855"/>
      <c r="D761" s="855"/>
      <c r="E761" s="340">
        <v>5</v>
      </c>
      <c r="F761" s="792"/>
      <c r="G761" s="793"/>
      <c r="H761" s="216"/>
      <c r="I761" s="116"/>
      <c r="J761" s="108"/>
      <c r="K761" s="119"/>
      <c r="L761" s="108"/>
      <c r="M761" s="26"/>
      <c r="N761" s="119"/>
      <c r="O761" s="108"/>
      <c r="P761" s="26"/>
      <c r="Q761" s="119"/>
      <c r="R761" s="33"/>
      <c r="S761" s="115"/>
      <c r="T761" s="45">
        <f t="shared" si="32"/>
        <v>0</v>
      </c>
      <c r="U761" s="356">
        <f t="shared" si="64"/>
        <v>15</v>
      </c>
    </row>
    <row r="762" spans="1:21" ht="18" customHeight="1">
      <c r="A762" s="850"/>
      <c r="B762" s="851"/>
      <c r="C762" s="855"/>
      <c r="D762" s="855"/>
      <c r="E762" s="340">
        <v>6</v>
      </c>
      <c r="F762" s="792"/>
      <c r="G762" s="793"/>
      <c r="H762" s="216"/>
      <c r="I762" s="116"/>
      <c r="J762" s="108"/>
      <c r="K762" s="119"/>
      <c r="L762" s="108"/>
      <c r="M762" s="26"/>
      <c r="N762" s="119"/>
      <c r="O762" s="108"/>
      <c r="P762" s="26"/>
      <c r="Q762" s="119"/>
      <c r="R762" s="33"/>
      <c r="S762" s="115"/>
      <c r="T762" s="45">
        <f t="shared" si="32"/>
        <v>0</v>
      </c>
      <c r="U762" s="356">
        <f t="shared" si="64"/>
        <v>15</v>
      </c>
    </row>
    <row r="763" spans="1:21" ht="18" customHeight="1">
      <c r="A763" s="850"/>
      <c r="B763" s="851"/>
      <c r="C763" s="855"/>
      <c r="D763" s="855"/>
      <c r="E763" s="340">
        <v>7</v>
      </c>
      <c r="F763" s="792"/>
      <c r="G763" s="793"/>
      <c r="H763" s="216"/>
      <c r="I763" s="116"/>
      <c r="J763" s="108"/>
      <c r="K763" s="119"/>
      <c r="L763" s="108"/>
      <c r="M763" s="26"/>
      <c r="N763" s="119"/>
      <c r="O763" s="108"/>
      <c r="P763" s="26"/>
      <c r="Q763" s="119"/>
      <c r="R763" s="33"/>
      <c r="S763" s="115"/>
      <c r="T763" s="45">
        <f t="shared" si="32"/>
        <v>0</v>
      </c>
      <c r="U763" s="356">
        <f t="shared" si="64"/>
        <v>15</v>
      </c>
    </row>
    <row r="764" spans="1:21" ht="18" customHeight="1">
      <c r="A764" s="850"/>
      <c r="B764" s="851"/>
      <c r="C764" s="855"/>
      <c r="D764" s="855"/>
      <c r="E764" s="340">
        <v>8</v>
      </c>
      <c r="F764" s="792"/>
      <c r="G764" s="793"/>
      <c r="H764" s="216"/>
      <c r="I764" s="116"/>
      <c r="J764" s="108"/>
      <c r="K764" s="119"/>
      <c r="L764" s="108"/>
      <c r="M764" s="26"/>
      <c r="N764" s="119"/>
      <c r="O764" s="108"/>
      <c r="P764" s="26"/>
      <c r="Q764" s="119"/>
      <c r="R764" s="33"/>
      <c r="S764" s="115"/>
      <c r="T764" s="45">
        <f t="shared" si="32"/>
        <v>0</v>
      </c>
      <c r="U764" s="356">
        <f t="shared" si="64"/>
        <v>15</v>
      </c>
    </row>
    <row r="765" spans="1:21" ht="18" customHeight="1">
      <c r="A765" s="850"/>
      <c r="B765" s="851"/>
      <c r="C765" s="855"/>
      <c r="D765" s="855"/>
      <c r="E765" s="340">
        <v>9</v>
      </c>
      <c r="F765" s="792"/>
      <c r="G765" s="793"/>
      <c r="H765" s="128"/>
      <c r="I765" s="117"/>
      <c r="J765" s="108"/>
      <c r="K765" s="119"/>
      <c r="L765" s="108"/>
      <c r="M765" s="26"/>
      <c r="N765" s="119"/>
      <c r="O765" s="108"/>
      <c r="P765" s="26"/>
      <c r="Q765" s="119"/>
      <c r="R765" s="33"/>
      <c r="S765" s="115"/>
      <c r="T765" s="45">
        <f t="shared" si="32"/>
        <v>0</v>
      </c>
      <c r="U765" s="356">
        <f t="shared" si="64"/>
        <v>15</v>
      </c>
    </row>
    <row r="766" spans="1:21" ht="18" customHeight="1">
      <c r="A766" s="852"/>
      <c r="B766" s="853"/>
      <c r="C766" s="856"/>
      <c r="D766" s="856"/>
      <c r="E766" s="341">
        <v>10</v>
      </c>
      <c r="F766" s="796"/>
      <c r="G766" s="797"/>
      <c r="H766" s="130"/>
      <c r="I766" s="118"/>
      <c r="J766" s="222"/>
      <c r="K766" s="223"/>
      <c r="L766" s="222"/>
      <c r="M766" s="224"/>
      <c r="N766" s="223"/>
      <c r="O766" s="222"/>
      <c r="P766" s="224"/>
      <c r="Q766" s="223"/>
      <c r="R766" s="225"/>
      <c r="S766" s="122"/>
      <c r="T766" s="259">
        <f t="shared" si="32"/>
        <v>0</v>
      </c>
      <c r="U766" s="356">
        <f t="shared" si="64"/>
        <v>15</v>
      </c>
    </row>
    <row r="767" spans="1:21" ht="18" customHeight="1">
      <c r="A767" s="848">
        <f t="shared" ref="A767:B767" si="65">IF(A459="","",A459)</f>
        <v>16</v>
      </c>
      <c r="B767" s="849" t="str">
        <f t="shared" si="65"/>
        <v/>
      </c>
      <c r="C767" s="854" t="str">
        <f>IF(C459="","",C459)</f>
        <v/>
      </c>
      <c r="D767" s="854" t="str">
        <f>IF(D459="","",D459)</f>
        <v/>
      </c>
      <c r="E767" s="339">
        <v>1</v>
      </c>
      <c r="F767" s="794"/>
      <c r="G767" s="795"/>
      <c r="H767" s="217"/>
      <c r="I767" s="218"/>
      <c r="J767" s="181"/>
      <c r="K767" s="219"/>
      <c r="L767" s="181"/>
      <c r="M767" s="220"/>
      <c r="N767" s="219"/>
      <c r="O767" s="181"/>
      <c r="P767" s="220"/>
      <c r="Q767" s="219"/>
      <c r="R767" s="182"/>
      <c r="S767" s="258"/>
      <c r="T767" s="221">
        <f t="shared" si="32"/>
        <v>0</v>
      </c>
      <c r="U767" s="356">
        <f t="shared" ref="U767:U776" si="66">$A$767</f>
        <v>16</v>
      </c>
    </row>
    <row r="768" spans="1:21" ht="18" customHeight="1">
      <c r="A768" s="850"/>
      <c r="B768" s="851"/>
      <c r="C768" s="855"/>
      <c r="D768" s="855"/>
      <c r="E768" s="340">
        <v>2</v>
      </c>
      <c r="F768" s="792"/>
      <c r="G768" s="793"/>
      <c r="H768" s="216"/>
      <c r="I768" s="116"/>
      <c r="J768" s="108"/>
      <c r="K768" s="119"/>
      <c r="L768" s="108"/>
      <c r="M768" s="26"/>
      <c r="N768" s="119"/>
      <c r="O768" s="108"/>
      <c r="P768" s="26"/>
      <c r="Q768" s="119"/>
      <c r="R768" s="33"/>
      <c r="S768" s="115"/>
      <c r="T768" s="45">
        <f t="shared" si="32"/>
        <v>0</v>
      </c>
      <c r="U768" s="356">
        <f t="shared" si="66"/>
        <v>16</v>
      </c>
    </row>
    <row r="769" spans="1:21" ht="18" customHeight="1">
      <c r="A769" s="850"/>
      <c r="B769" s="851"/>
      <c r="C769" s="855"/>
      <c r="D769" s="855"/>
      <c r="E769" s="340">
        <v>3</v>
      </c>
      <c r="F769" s="792"/>
      <c r="G769" s="793"/>
      <c r="H769" s="216"/>
      <c r="I769" s="116"/>
      <c r="J769" s="108"/>
      <c r="K769" s="119"/>
      <c r="L769" s="108"/>
      <c r="M769" s="26"/>
      <c r="N769" s="119"/>
      <c r="O769" s="108"/>
      <c r="P769" s="26"/>
      <c r="Q769" s="119"/>
      <c r="R769" s="33"/>
      <c r="S769" s="115"/>
      <c r="T769" s="45">
        <f t="shared" si="32"/>
        <v>0</v>
      </c>
      <c r="U769" s="356">
        <f t="shared" si="66"/>
        <v>16</v>
      </c>
    </row>
    <row r="770" spans="1:21" ht="18" customHeight="1">
      <c r="A770" s="850"/>
      <c r="B770" s="851"/>
      <c r="C770" s="855"/>
      <c r="D770" s="855"/>
      <c r="E770" s="340">
        <v>4</v>
      </c>
      <c r="F770" s="792"/>
      <c r="G770" s="793"/>
      <c r="H770" s="216"/>
      <c r="I770" s="116"/>
      <c r="J770" s="108"/>
      <c r="K770" s="119"/>
      <c r="L770" s="108"/>
      <c r="M770" s="26"/>
      <c r="N770" s="119"/>
      <c r="O770" s="108"/>
      <c r="P770" s="26"/>
      <c r="Q770" s="119"/>
      <c r="R770" s="33"/>
      <c r="S770" s="115"/>
      <c r="T770" s="45">
        <f t="shared" si="32"/>
        <v>0</v>
      </c>
      <c r="U770" s="356">
        <f t="shared" si="66"/>
        <v>16</v>
      </c>
    </row>
    <row r="771" spans="1:21" ht="18" customHeight="1">
      <c r="A771" s="850"/>
      <c r="B771" s="851"/>
      <c r="C771" s="855"/>
      <c r="D771" s="855"/>
      <c r="E771" s="340">
        <v>5</v>
      </c>
      <c r="F771" s="792"/>
      <c r="G771" s="793"/>
      <c r="H771" s="216"/>
      <c r="I771" s="116"/>
      <c r="J771" s="108"/>
      <c r="K771" s="119"/>
      <c r="L771" s="108"/>
      <c r="M771" s="26"/>
      <c r="N771" s="119"/>
      <c r="O771" s="108"/>
      <c r="P771" s="26"/>
      <c r="Q771" s="119"/>
      <c r="R771" s="33"/>
      <c r="S771" s="115"/>
      <c r="T771" s="45">
        <f t="shared" si="32"/>
        <v>0</v>
      </c>
      <c r="U771" s="356">
        <f t="shared" si="66"/>
        <v>16</v>
      </c>
    </row>
    <row r="772" spans="1:21" ht="18" customHeight="1">
      <c r="A772" s="850"/>
      <c r="B772" s="851"/>
      <c r="C772" s="855"/>
      <c r="D772" s="855"/>
      <c r="E772" s="340">
        <v>6</v>
      </c>
      <c r="F772" s="792"/>
      <c r="G772" s="793"/>
      <c r="H772" s="216"/>
      <c r="I772" s="116"/>
      <c r="J772" s="108"/>
      <c r="K772" s="119"/>
      <c r="L772" s="108"/>
      <c r="M772" s="26"/>
      <c r="N772" s="119"/>
      <c r="O772" s="108"/>
      <c r="P772" s="26"/>
      <c r="Q772" s="119"/>
      <c r="R772" s="33"/>
      <c r="S772" s="115"/>
      <c r="T772" s="45">
        <f t="shared" si="32"/>
        <v>0</v>
      </c>
      <c r="U772" s="356">
        <f t="shared" si="66"/>
        <v>16</v>
      </c>
    </row>
    <row r="773" spans="1:21" ht="18" customHeight="1">
      <c r="A773" s="850"/>
      <c r="B773" s="851"/>
      <c r="C773" s="855"/>
      <c r="D773" s="855"/>
      <c r="E773" s="340">
        <v>7</v>
      </c>
      <c r="F773" s="792"/>
      <c r="G773" s="793"/>
      <c r="H773" s="216"/>
      <c r="I773" s="116"/>
      <c r="J773" s="108"/>
      <c r="K773" s="119"/>
      <c r="L773" s="108"/>
      <c r="M773" s="26"/>
      <c r="N773" s="119"/>
      <c r="O773" s="108"/>
      <c r="P773" s="26"/>
      <c r="Q773" s="119"/>
      <c r="R773" s="33"/>
      <c r="S773" s="115"/>
      <c r="T773" s="45">
        <f t="shared" si="32"/>
        <v>0</v>
      </c>
      <c r="U773" s="356">
        <f t="shared" si="66"/>
        <v>16</v>
      </c>
    </row>
    <row r="774" spans="1:21" ht="18" customHeight="1">
      <c r="A774" s="850"/>
      <c r="B774" s="851"/>
      <c r="C774" s="855"/>
      <c r="D774" s="855"/>
      <c r="E774" s="340">
        <v>8</v>
      </c>
      <c r="F774" s="792"/>
      <c r="G774" s="793"/>
      <c r="H774" s="216"/>
      <c r="I774" s="116"/>
      <c r="J774" s="108"/>
      <c r="K774" s="119"/>
      <c r="L774" s="108"/>
      <c r="M774" s="26"/>
      <c r="N774" s="119"/>
      <c r="O774" s="108"/>
      <c r="P774" s="26"/>
      <c r="Q774" s="119"/>
      <c r="R774" s="33"/>
      <c r="S774" s="115"/>
      <c r="T774" s="45">
        <f t="shared" si="32"/>
        <v>0</v>
      </c>
      <c r="U774" s="356">
        <f t="shared" si="66"/>
        <v>16</v>
      </c>
    </row>
    <row r="775" spans="1:21" ht="18" customHeight="1">
      <c r="A775" s="850"/>
      <c r="B775" s="851"/>
      <c r="C775" s="855"/>
      <c r="D775" s="855"/>
      <c r="E775" s="340">
        <v>9</v>
      </c>
      <c r="F775" s="792"/>
      <c r="G775" s="793"/>
      <c r="H775" s="128"/>
      <c r="I775" s="117"/>
      <c r="J775" s="108"/>
      <c r="K775" s="119"/>
      <c r="L775" s="108"/>
      <c r="M775" s="26"/>
      <c r="N775" s="119"/>
      <c r="O775" s="108"/>
      <c r="P775" s="26"/>
      <c r="Q775" s="119"/>
      <c r="R775" s="33"/>
      <c r="S775" s="115"/>
      <c r="T775" s="45">
        <f t="shared" si="32"/>
        <v>0</v>
      </c>
      <c r="U775" s="356">
        <f t="shared" si="66"/>
        <v>16</v>
      </c>
    </row>
    <row r="776" spans="1:21" ht="18" customHeight="1">
      <c r="A776" s="852"/>
      <c r="B776" s="853"/>
      <c r="C776" s="856"/>
      <c r="D776" s="856"/>
      <c r="E776" s="341">
        <v>10</v>
      </c>
      <c r="F776" s="796"/>
      <c r="G776" s="797"/>
      <c r="H776" s="130"/>
      <c r="I776" s="118"/>
      <c r="J776" s="222"/>
      <c r="K776" s="223"/>
      <c r="L776" s="222"/>
      <c r="M776" s="224"/>
      <c r="N776" s="223"/>
      <c r="O776" s="222"/>
      <c r="P776" s="224"/>
      <c r="Q776" s="223"/>
      <c r="R776" s="225"/>
      <c r="S776" s="122"/>
      <c r="T776" s="259">
        <f t="shared" si="32"/>
        <v>0</v>
      </c>
      <c r="U776" s="356">
        <f t="shared" si="66"/>
        <v>16</v>
      </c>
    </row>
    <row r="777" spans="1:21" ht="18" customHeight="1">
      <c r="A777" s="848">
        <f t="shared" ref="A777:B777" si="67">IF(A489="","",A489)</f>
        <v>17</v>
      </c>
      <c r="B777" s="849" t="str">
        <f t="shared" si="67"/>
        <v/>
      </c>
      <c r="C777" s="854" t="str">
        <f>IF(C489="","",C489)</f>
        <v/>
      </c>
      <c r="D777" s="854" t="str">
        <f>IF(D489="","",D489)</f>
        <v/>
      </c>
      <c r="E777" s="339">
        <v>1</v>
      </c>
      <c r="F777" s="794"/>
      <c r="G777" s="795"/>
      <c r="H777" s="217"/>
      <c r="I777" s="218"/>
      <c r="J777" s="181"/>
      <c r="K777" s="219"/>
      <c r="L777" s="181"/>
      <c r="M777" s="220"/>
      <c r="N777" s="219"/>
      <c r="O777" s="181"/>
      <c r="P777" s="220"/>
      <c r="Q777" s="219"/>
      <c r="R777" s="182"/>
      <c r="S777" s="258"/>
      <c r="T777" s="221">
        <f t="shared" si="32"/>
        <v>0</v>
      </c>
      <c r="U777" s="356">
        <f t="shared" ref="U777:U786" si="68">$A$777</f>
        <v>17</v>
      </c>
    </row>
    <row r="778" spans="1:21" ht="18" customHeight="1">
      <c r="A778" s="850"/>
      <c r="B778" s="851"/>
      <c r="C778" s="855"/>
      <c r="D778" s="855"/>
      <c r="E778" s="340">
        <v>2</v>
      </c>
      <c r="F778" s="792"/>
      <c r="G778" s="793"/>
      <c r="H778" s="216"/>
      <c r="I778" s="116"/>
      <c r="J778" s="108"/>
      <c r="K778" s="119"/>
      <c r="L778" s="108"/>
      <c r="M778" s="26"/>
      <c r="N778" s="119"/>
      <c r="O778" s="108"/>
      <c r="P778" s="26"/>
      <c r="Q778" s="119"/>
      <c r="R778" s="33"/>
      <c r="S778" s="115"/>
      <c r="T778" s="45">
        <f t="shared" si="32"/>
        <v>0</v>
      </c>
      <c r="U778" s="356">
        <f t="shared" si="68"/>
        <v>17</v>
      </c>
    </row>
    <row r="779" spans="1:21" ht="18" customHeight="1">
      <c r="A779" s="850"/>
      <c r="B779" s="851"/>
      <c r="C779" s="855"/>
      <c r="D779" s="855"/>
      <c r="E779" s="340">
        <v>3</v>
      </c>
      <c r="F779" s="792"/>
      <c r="G779" s="793"/>
      <c r="H779" s="216"/>
      <c r="I779" s="116"/>
      <c r="J779" s="108"/>
      <c r="K779" s="119"/>
      <c r="L779" s="108"/>
      <c r="M779" s="26"/>
      <c r="N779" s="119"/>
      <c r="O779" s="108"/>
      <c r="P779" s="26"/>
      <c r="Q779" s="119"/>
      <c r="R779" s="33"/>
      <c r="S779" s="115"/>
      <c r="T779" s="45">
        <f t="shared" si="32"/>
        <v>0</v>
      </c>
      <c r="U779" s="356">
        <f t="shared" si="68"/>
        <v>17</v>
      </c>
    </row>
    <row r="780" spans="1:21" ht="18" customHeight="1">
      <c r="A780" s="850"/>
      <c r="B780" s="851"/>
      <c r="C780" s="855"/>
      <c r="D780" s="855"/>
      <c r="E780" s="340">
        <v>4</v>
      </c>
      <c r="F780" s="792"/>
      <c r="G780" s="793"/>
      <c r="H780" s="216"/>
      <c r="I780" s="116"/>
      <c r="J780" s="108"/>
      <c r="K780" s="119"/>
      <c r="L780" s="108"/>
      <c r="M780" s="26"/>
      <c r="N780" s="119"/>
      <c r="O780" s="108"/>
      <c r="P780" s="26"/>
      <c r="Q780" s="119"/>
      <c r="R780" s="33"/>
      <c r="S780" s="115"/>
      <c r="T780" s="45">
        <f t="shared" si="32"/>
        <v>0</v>
      </c>
      <c r="U780" s="356">
        <f t="shared" si="68"/>
        <v>17</v>
      </c>
    </row>
    <row r="781" spans="1:21" ht="18" customHeight="1">
      <c r="A781" s="850"/>
      <c r="B781" s="851"/>
      <c r="C781" s="855"/>
      <c r="D781" s="855"/>
      <c r="E781" s="340">
        <v>5</v>
      </c>
      <c r="F781" s="792"/>
      <c r="G781" s="793"/>
      <c r="H781" s="216"/>
      <c r="I781" s="116"/>
      <c r="J781" s="108"/>
      <c r="K781" s="119"/>
      <c r="L781" s="108"/>
      <c r="M781" s="26"/>
      <c r="N781" s="119"/>
      <c r="O781" s="108"/>
      <c r="P781" s="26"/>
      <c r="Q781" s="119"/>
      <c r="R781" s="33"/>
      <c r="S781" s="115"/>
      <c r="T781" s="45">
        <f t="shared" si="32"/>
        <v>0</v>
      </c>
      <c r="U781" s="356">
        <f t="shared" si="68"/>
        <v>17</v>
      </c>
    </row>
    <row r="782" spans="1:21" ht="18" customHeight="1">
      <c r="A782" s="850"/>
      <c r="B782" s="851"/>
      <c r="C782" s="855"/>
      <c r="D782" s="855"/>
      <c r="E782" s="340">
        <v>6</v>
      </c>
      <c r="F782" s="792"/>
      <c r="G782" s="793"/>
      <c r="H782" s="216"/>
      <c r="I782" s="116"/>
      <c r="J782" s="108"/>
      <c r="K782" s="119"/>
      <c r="L782" s="108"/>
      <c r="M782" s="26"/>
      <c r="N782" s="119"/>
      <c r="O782" s="108"/>
      <c r="P782" s="26"/>
      <c r="Q782" s="119"/>
      <c r="R782" s="33"/>
      <c r="S782" s="115"/>
      <c r="T782" s="45">
        <f t="shared" si="32"/>
        <v>0</v>
      </c>
      <c r="U782" s="356">
        <f t="shared" si="68"/>
        <v>17</v>
      </c>
    </row>
    <row r="783" spans="1:21" ht="18" customHeight="1">
      <c r="A783" s="850"/>
      <c r="B783" s="851"/>
      <c r="C783" s="855"/>
      <c r="D783" s="855"/>
      <c r="E783" s="340">
        <v>7</v>
      </c>
      <c r="F783" s="792"/>
      <c r="G783" s="793"/>
      <c r="H783" s="216"/>
      <c r="I783" s="116"/>
      <c r="J783" s="108"/>
      <c r="K783" s="119"/>
      <c r="L783" s="108"/>
      <c r="M783" s="26"/>
      <c r="N783" s="119"/>
      <c r="O783" s="108"/>
      <c r="P783" s="26"/>
      <c r="Q783" s="119"/>
      <c r="R783" s="33"/>
      <c r="S783" s="115"/>
      <c r="T783" s="45">
        <f t="shared" si="32"/>
        <v>0</v>
      </c>
      <c r="U783" s="356">
        <f t="shared" si="68"/>
        <v>17</v>
      </c>
    </row>
    <row r="784" spans="1:21" ht="18" customHeight="1">
      <c r="A784" s="850"/>
      <c r="B784" s="851"/>
      <c r="C784" s="855"/>
      <c r="D784" s="855"/>
      <c r="E784" s="340">
        <v>8</v>
      </c>
      <c r="F784" s="792"/>
      <c r="G784" s="793"/>
      <c r="H784" s="216"/>
      <c r="I784" s="116"/>
      <c r="J784" s="108"/>
      <c r="K784" s="119"/>
      <c r="L784" s="108"/>
      <c r="M784" s="26"/>
      <c r="N784" s="119"/>
      <c r="O784" s="108"/>
      <c r="P784" s="26"/>
      <c r="Q784" s="119"/>
      <c r="R784" s="33"/>
      <c r="S784" s="115"/>
      <c r="T784" s="45">
        <f t="shared" si="32"/>
        <v>0</v>
      </c>
      <c r="U784" s="356">
        <f t="shared" si="68"/>
        <v>17</v>
      </c>
    </row>
    <row r="785" spans="1:21" ht="18" customHeight="1">
      <c r="A785" s="850"/>
      <c r="B785" s="851"/>
      <c r="C785" s="855"/>
      <c r="D785" s="855"/>
      <c r="E785" s="340">
        <v>9</v>
      </c>
      <c r="F785" s="792"/>
      <c r="G785" s="793"/>
      <c r="H785" s="128"/>
      <c r="I785" s="117"/>
      <c r="J785" s="108"/>
      <c r="K785" s="119"/>
      <c r="L785" s="108"/>
      <c r="M785" s="26"/>
      <c r="N785" s="119"/>
      <c r="O785" s="108"/>
      <c r="P785" s="26"/>
      <c r="Q785" s="119"/>
      <c r="R785" s="33"/>
      <c r="S785" s="115"/>
      <c r="T785" s="45">
        <f t="shared" si="32"/>
        <v>0</v>
      </c>
      <c r="U785" s="356">
        <f t="shared" si="68"/>
        <v>17</v>
      </c>
    </row>
    <row r="786" spans="1:21" ht="18" customHeight="1">
      <c r="A786" s="852"/>
      <c r="B786" s="853"/>
      <c r="C786" s="856"/>
      <c r="D786" s="856"/>
      <c r="E786" s="341">
        <v>10</v>
      </c>
      <c r="F786" s="796"/>
      <c r="G786" s="797"/>
      <c r="H786" s="130"/>
      <c r="I786" s="118"/>
      <c r="J786" s="222"/>
      <c r="K786" s="223"/>
      <c r="L786" s="222"/>
      <c r="M786" s="224"/>
      <c r="N786" s="223"/>
      <c r="O786" s="222"/>
      <c r="P786" s="224"/>
      <c r="Q786" s="223"/>
      <c r="R786" s="225"/>
      <c r="S786" s="122"/>
      <c r="T786" s="259">
        <f t="shared" si="32"/>
        <v>0</v>
      </c>
      <c r="U786" s="356">
        <f t="shared" si="68"/>
        <v>17</v>
      </c>
    </row>
    <row r="787" spans="1:21" ht="18" customHeight="1">
      <c r="A787" s="848">
        <f t="shared" ref="A787:B787" si="69">IF(A519="","",A519)</f>
        <v>18</v>
      </c>
      <c r="B787" s="849" t="str">
        <f t="shared" si="69"/>
        <v/>
      </c>
      <c r="C787" s="854" t="str">
        <f>IF(C519="","",C519)</f>
        <v/>
      </c>
      <c r="D787" s="854" t="str">
        <f>IF(D519="","",D519)</f>
        <v/>
      </c>
      <c r="E787" s="339">
        <v>1</v>
      </c>
      <c r="F787" s="794"/>
      <c r="G787" s="795"/>
      <c r="H787" s="217"/>
      <c r="I787" s="218"/>
      <c r="J787" s="181"/>
      <c r="K787" s="219"/>
      <c r="L787" s="181"/>
      <c r="M787" s="220"/>
      <c r="N787" s="219"/>
      <c r="O787" s="181"/>
      <c r="P787" s="220"/>
      <c r="Q787" s="219"/>
      <c r="R787" s="182"/>
      <c r="S787" s="258"/>
      <c r="T787" s="221">
        <f t="shared" si="32"/>
        <v>0</v>
      </c>
      <c r="U787" s="356">
        <f t="shared" ref="U787:U796" si="70">$A$787</f>
        <v>18</v>
      </c>
    </row>
    <row r="788" spans="1:21" ht="18" customHeight="1">
      <c r="A788" s="850"/>
      <c r="B788" s="851"/>
      <c r="C788" s="855"/>
      <c r="D788" s="855"/>
      <c r="E788" s="340">
        <v>2</v>
      </c>
      <c r="F788" s="792"/>
      <c r="G788" s="793"/>
      <c r="H788" s="216"/>
      <c r="I788" s="116"/>
      <c r="J788" s="108"/>
      <c r="K788" s="119"/>
      <c r="L788" s="108"/>
      <c r="M788" s="26"/>
      <c r="N788" s="119"/>
      <c r="O788" s="108"/>
      <c r="P788" s="26"/>
      <c r="Q788" s="119"/>
      <c r="R788" s="33"/>
      <c r="S788" s="115"/>
      <c r="T788" s="45">
        <f t="shared" si="32"/>
        <v>0</v>
      </c>
      <c r="U788" s="356">
        <f t="shared" si="70"/>
        <v>18</v>
      </c>
    </row>
    <row r="789" spans="1:21" ht="18" customHeight="1">
      <c r="A789" s="850"/>
      <c r="B789" s="851"/>
      <c r="C789" s="855"/>
      <c r="D789" s="855"/>
      <c r="E789" s="340">
        <v>3</v>
      </c>
      <c r="F789" s="792"/>
      <c r="G789" s="793"/>
      <c r="H789" s="216"/>
      <c r="I789" s="116"/>
      <c r="J789" s="108"/>
      <c r="K789" s="119"/>
      <c r="L789" s="108"/>
      <c r="M789" s="26"/>
      <c r="N789" s="119"/>
      <c r="O789" s="108"/>
      <c r="P789" s="26"/>
      <c r="Q789" s="119"/>
      <c r="R789" s="33"/>
      <c r="S789" s="115"/>
      <c r="T789" s="45">
        <f t="shared" si="32"/>
        <v>0</v>
      </c>
      <c r="U789" s="356">
        <f t="shared" si="70"/>
        <v>18</v>
      </c>
    </row>
    <row r="790" spans="1:21" ht="18" customHeight="1">
      <c r="A790" s="850"/>
      <c r="B790" s="851"/>
      <c r="C790" s="855"/>
      <c r="D790" s="855"/>
      <c r="E790" s="340">
        <v>4</v>
      </c>
      <c r="F790" s="792"/>
      <c r="G790" s="793"/>
      <c r="H790" s="216"/>
      <c r="I790" s="116"/>
      <c r="J790" s="108"/>
      <c r="K790" s="119"/>
      <c r="L790" s="108"/>
      <c r="M790" s="26"/>
      <c r="N790" s="119"/>
      <c r="O790" s="108"/>
      <c r="P790" s="26"/>
      <c r="Q790" s="119"/>
      <c r="R790" s="33"/>
      <c r="S790" s="115"/>
      <c r="T790" s="45">
        <f t="shared" si="32"/>
        <v>0</v>
      </c>
      <c r="U790" s="356">
        <f t="shared" si="70"/>
        <v>18</v>
      </c>
    </row>
    <row r="791" spans="1:21" ht="18" customHeight="1">
      <c r="A791" s="850"/>
      <c r="B791" s="851"/>
      <c r="C791" s="855"/>
      <c r="D791" s="855"/>
      <c r="E791" s="340">
        <v>5</v>
      </c>
      <c r="F791" s="792"/>
      <c r="G791" s="793"/>
      <c r="H791" s="216"/>
      <c r="I791" s="116"/>
      <c r="J791" s="108"/>
      <c r="K791" s="119"/>
      <c r="L791" s="108"/>
      <c r="M791" s="26"/>
      <c r="N791" s="119"/>
      <c r="O791" s="108"/>
      <c r="P791" s="26"/>
      <c r="Q791" s="119"/>
      <c r="R791" s="33"/>
      <c r="S791" s="115"/>
      <c r="T791" s="45">
        <f t="shared" si="32"/>
        <v>0</v>
      </c>
      <c r="U791" s="356">
        <f t="shared" si="70"/>
        <v>18</v>
      </c>
    </row>
    <row r="792" spans="1:21" ht="18" customHeight="1">
      <c r="A792" s="850"/>
      <c r="B792" s="851"/>
      <c r="C792" s="855"/>
      <c r="D792" s="855"/>
      <c r="E792" s="340">
        <v>6</v>
      </c>
      <c r="F792" s="792"/>
      <c r="G792" s="793"/>
      <c r="H792" s="216"/>
      <c r="I792" s="116"/>
      <c r="J792" s="108"/>
      <c r="K792" s="119"/>
      <c r="L792" s="108"/>
      <c r="M792" s="26"/>
      <c r="N792" s="119"/>
      <c r="O792" s="108"/>
      <c r="P792" s="26"/>
      <c r="Q792" s="119"/>
      <c r="R792" s="33"/>
      <c r="S792" s="115"/>
      <c r="T792" s="45">
        <f t="shared" si="32"/>
        <v>0</v>
      </c>
      <c r="U792" s="356">
        <f t="shared" si="70"/>
        <v>18</v>
      </c>
    </row>
    <row r="793" spans="1:21" ht="18" customHeight="1">
      <c r="A793" s="850"/>
      <c r="B793" s="851"/>
      <c r="C793" s="855"/>
      <c r="D793" s="855"/>
      <c r="E793" s="340">
        <v>7</v>
      </c>
      <c r="F793" s="792"/>
      <c r="G793" s="793"/>
      <c r="H793" s="216"/>
      <c r="I793" s="116"/>
      <c r="J793" s="108"/>
      <c r="K793" s="119"/>
      <c r="L793" s="108"/>
      <c r="M793" s="26"/>
      <c r="N793" s="119"/>
      <c r="O793" s="108"/>
      <c r="P793" s="26"/>
      <c r="Q793" s="119"/>
      <c r="R793" s="33"/>
      <c r="S793" s="115"/>
      <c r="T793" s="45">
        <f t="shared" si="32"/>
        <v>0</v>
      </c>
      <c r="U793" s="356">
        <f t="shared" si="70"/>
        <v>18</v>
      </c>
    </row>
    <row r="794" spans="1:21" ht="18" customHeight="1">
      <c r="A794" s="850"/>
      <c r="B794" s="851"/>
      <c r="C794" s="855"/>
      <c r="D794" s="855"/>
      <c r="E794" s="340">
        <v>8</v>
      </c>
      <c r="F794" s="792"/>
      <c r="G794" s="793"/>
      <c r="H794" s="216"/>
      <c r="I794" s="116"/>
      <c r="J794" s="108"/>
      <c r="K794" s="119"/>
      <c r="L794" s="108"/>
      <c r="M794" s="26"/>
      <c r="N794" s="119"/>
      <c r="O794" s="108"/>
      <c r="P794" s="26"/>
      <c r="Q794" s="119"/>
      <c r="R794" s="33"/>
      <c r="S794" s="115"/>
      <c r="T794" s="45">
        <f t="shared" si="32"/>
        <v>0</v>
      </c>
      <c r="U794" s="356">
        <f t="shared" si="70"/>
        <v>18</v>
      </c>
    </row>
    <row r="795" spans="1:21" ht="18" customHeight="1">
      <c r="A795" s="850"/>
      <c r="B795" s="851"/>
      <c r="C795" s="855"/>
      <c r="D795" s="855"/>
      <c r="E795" s="340">
        <v>9</v>
      </c>
      <c r="F795" s="792"/>
      <c r="G795" s="793"/>
      <c r="H795" s="128"/>
      <c r="I795" s="117"/>
      <c r="J795" s="108"/>
      <c r="K795" s="119"/>
      <c r="L795" s="108"/>
      <c r="M795" s="26"/>
      <c r="N795" s="119"/>
      <c r="O795" s="108"/>
      <c r="P795" s="26"/>
      <c r="Q795" s="119"/>
      <c r="R795" s="33"/>
      <c r="S795" s="115"/>
      <c r="T795" s="45">
        <f t="shared" si="32"/>
        <v>0</v>
      </c>
      <c r="U795" s="356">
        <f t="shared" si="70"/>
        <v>18</v>
      </c>
    </row>
    <row r="796" spans="1:21" ht="18" customHeight="1">
      <c r="A796" s="852"/>
      <c r="B796" s="853"/>
      <c r="C796" s="856"/>
      <c r="D796" s="856"/>
      <c r="E796" s="341">
        <v>10</v>
      </c>
      <c r="F796" s="796"/>
      <c r="G796" s="797"/>
      <c r="H796" s="130"/>
      <c r="I796" s="118"/>
      <c r="J796" s="222"/>
      <c r="K796" s="223"/>
      <c r="L796" s="222"/>
      <c r="M796" s="224"/>
      <c r="N796" s="223"/>
      <c r="O796" s="222"/>
      <c r="P796" s="224"/>
      <c r="Q796" s="223"/>
      <c r="R796" s="225"/>
      <c r="S796" s="122"/>
      <c r="T796" s="259">
        <f t="shared" si="32"/>
        <v>0</v>
      </c>
      <c r="U796" s="356">
        <f t="shared" si="70"/>
        <v>18</v>
      </c>
    </row>
    <row r="797" spans="1:21" ht="18" customHeight="1">
      <c r="A797" s="848">
        <f t="shared" ref="A797:B797" si="71">IF(A549="","",A549)</f>
        <v>19</v>
      </c>
      <c r="B797" s="849" t="str">
        <f t="shared" si="71"/>
        <v/>
      </c>
      <c r="C797" s="854" t="str">
        <f>IF(C549="","",C549)</f>
        <v/>
      </c>
      <c r="D797" s="854" t="str">
        <f>IF(D549="","",D549)</f>
        <v/>
      </c>
      <c r="E797" s="339">
        <v>1</v>
      </c>
      <c r="F797" s="794"/>
      <c r="G797" s="795"/>
      <c r="H797" s="217"/>
      <c r="I797" s="218"/>
      <c r="J797" s="181"/>
      <c r="K797" s="219"/>
      <c r="L797" s="181"/>
      <c r="M797" s="220"/>
      <c r="N797" s="219"/>
      <c r="O797" s="181"/>
      <c r="P797" s="220"/>
      <c r="Q797" s="219"/>
      <c r="R797" s="182"/>
      <c r="S797" s="183"/>
      <c r="T797" s="221">
        <f t="shared" si="32"/>
        <v>0</v>
      </c>
      <c r="U797" s="356">
        <f t="shared" ref="U797:U806" si="72">$A$797</f>
        <v>19</v>
      </c>
    </row>
    <row r="798" spans="1:21" ht="18" customHeight="1">
      <c r="A798" s="850"/>
      <c r="B798" s="851"/>
      <c r="C798" s="855"/>
      <c r="D798" s="855"/>
      <c r="E798" s="340">
        <v>2</v>
      </c>
      <c r="F798" s="792"/>
      <c r="G798" s="793"/>
      <c r="H798" s="216"/>
      <c r="I798" s="116"/>
      <c r="J798" s="108"/>
      <c r="K798" s="119"/>
      <c r="L798" s="108"/>
      <c r="M798" s="26"/>
      <c r="N798" s="119"/>
      <c r="O798" s="108"/>
      <c r="P798" s="26"/>
      <c r="Q798" s="119"/>
      <c r="R798" s="33"/>
      <c r="S798" s="114"/>
      <c r="T798" s="45">
        <f t="shared" si="32"/>
        <v>0</v>
      </c>
      <c r="U798" s="356">
        <f t="shared" si="72"/>
        <v>19</v>
      </c>
    </row>
    <row r="799" spans="1:21" ht="18" customHeight="1">
      <c r="A799" s="850"/>
      <c r="B799" s="851"/>
      <c r="C799" s="855"/>
      <c r="D799" s="855"/>
      <c r="E799" s="340">
        <v>3</v>
      </c>
      <c r="F799" s="792"/>
      <c r="G799" s="793"/>
      <c r="H799" s="216"/>
      <c r="I799" s="116"/>
      <c r="J799" s="108"/>
      <c r="K799" s="119"/>
      <c r="L799" s="108"/>
      <c r="M799" s="26"/>
      <c r="N799" s="119"/>
      <c r="O799" s="108"/>
      <c r="P799" s="26"/>
      <c r="Q799" s="119"/>
      <c r="R799" s="33"/>
      <c r="S799" s="114"/>
      <c r="T799" s="45">
        <f t="shared" si="32"/>
        <v>0</v>
      </c>
      <c r="U799" s="356">
        <f t="shared" si="72"/>
        <v>19</v>
      </c>
    </row>
    <row r="800" spans="1:21" ht="18" customHeight="1">
      <c r="A800" s="850"/>
      <c r="B800" s="851"/>
      <c r="C800" s="855"/>
      <c r="D800" s="855"/>
      <c r="E800" s="340">
        <v>4</v>
      </c>
      <c r="F800" s="792"/>
      <c r="G800" s="793"/>
      <c r="H800" s="216"/>
      <c r="I800" s="116"/>
      <c r="J800" s="108"/>
      <c r="K800" s="119"/>
      <c r="L800" s="108"/>
      <c r="M800" s="26"/>
      <c r="N800" s="119"/>
      <c r="O800" s="108"/>
      <c r="P800" s="26"/>
      <c r="Q800" s="119"/>
      <c r="R800" s="33"/>
      <c r="S800" s="114"/>
      <c r="T800" s="45">
        <f t="shared" si="32"/>
        <v>0</v>
      </c>
      <c r="U800" s="356">
        <f t="shared" si="72"/>
        <v>19</v>
      </c>
    </row>
    <row r="801" spans="1:21" ht="18" customHeight="1">
      <c r="A801" s="850"/>
      <c r="B801" s="851"/>
      <c r="C801" s="855"/>
      <c r="D801" s="855"/>
      <c r="E801" s="340">
        <v>5</v>
      </c>
      <c r="F801" s="792"/>
      <c r="G801" s="793"/>
      <c r="H801" s="216"/>
      <c r="I801" s="116"/>
      <c r="J801" s="108"/>
      <c r="K801" s="119"/>
      <c r="L801" s="108"/>
      <c r="M801" s="26"/>
      <c r="N801" s="119"/>
      <c r="O801" s="108"/>
      <c r="P801" s="26"/>
      <c r="Q801" s="119"/>
      <c r="R801" s="33"/>
      <c r="S801" s="114"/>
      <c r="T801" s="45">
        <f t="shared" si="32"/>
        <v>0</v>
      </c>
      <c r="U801" s="356">
        <f t="shared" si="72"/>
        <v>19</v>
      </c>
    </row>
    <row r="802" spans="1:21" ht="18" customHeight="1">
      <c r="A802" s="850"/>
      <c r="B802" s="851"/>
      <c r="C802" s="855"/>
      <c r="D802" s="855"/>
      <c r="E802" s="340">
        <v>6</v>
      </c>
      <c r="F802" s="792"/>
      <c r="G802" s="793"/>
      <c r="H802" s="216"/>
      <c r="I802" s="116"/>
      <c r="J802" s="108"/>
      <c r="K802" s="119"/>
      <c r="L802" s="108"/>
      <c r="M802" s="26"/>
      <c r="N802" s="119"/>
      <c r="O802" s="108"/>
      <c r="P802" s="26"/>
      <c r="Q802" s="119"/>
      <c r="R802" s="33"/>
      <c r="S802" s="114"/>
      <c r="T802" s="45">
        <f t="shared" si="32"/>
        <v>0</v>
      </c>
      <c r="U802" s="356">
        <f t="shared" si="72"/>
        <v>19</v>
      </c>
    </row>
    <row r="803" spans="1:21" ht="18" customHeight="1">
      <c r="A803" s="850"/>
      <c r="B803" s="851"/>
      <c r="C803" s="855"/>
      <c r="D803" s="855"/>
      <c r="E803" s="340">
        <v>7</v>
      </c>
      <c r="F803" s="792"/>
      <c r="G803" s="793"/>
      <c r="H803" s="216"/>
      <c r="I803" s="116"/>
      <c r="J803" s="108"/>
      <c r="K803" s="119"/>
      <c r="L803" s="108"/>
      <c r="M803" s="26"/>
      <c r="N803" s="119"/>
      <c r="O803" s="108"/>
      <c r="P803" s="26"/>
      <c r="Q803" s="119"/>
      <c r="R803" s="33"/>
      <c r="S803" s="114"/>
      <c r="T803" s="45">
        <f t="shared" si="32"/>
        <v>0</v>
      </c>
      <c r="U803" s="356">
        <f t="shared" si="72"/>
        <v>19</v>
      </c>
    </row>
    <row r="804" spans="1:21" ht="18" customHeight="1">
      <c r="A804" s="850"/>
      <c r="B804" s="851"/>
      <c r="C804" s="855"/>
      <c r="D804" s="855"/>
      <c r="E804" s="340">
        <v>8</v>
      </c>
      <c r="F804" s="792"/>
      <c r="G804" s="793"/>
      <c r="H804" s="216"/>
      <c r="I804" s="116"/>
      <c r="J804" s="108"/>
      <c r="K804" s="119"/>
      <c r="L804" s="108"/>
      <c r="M804" s="26"/>
      <c r="N804" s="119"/>
      <c r="O804" s="108"/>
      <c r="P804" s="26"/>
      <c r="Q804" s="119"/>
      <c r="R804" s="33"/>
      <c r="S804" s="114"/>
      <c r="T804" s="45">
        <f t="shared" si="32"/>
        <v>0</v>
      </c>
      <c r="U804" s="356">
        <f t="shared" si="72"/>
        <v>19</v>
      </c>
    </row>
    <row r="805" spans="1:21" ht="18" customHeight="1">
      <c r="A805" s="850"/>
      <c r="B805" s="851"/>
      <c r="C805" s="855"/>
      <c r="D805" s="855"/>
      <c r="E805" s="340">
        <v>9</v>
      </c>
      <c r="F805" s="792"/>
      <c r="G805" s="793"/>
      <c r="H805" s="128"/>
      <c r="I805" s="117"/>
      <c r="J805" s="107"/>
      <c r="K805" s="119"/>
      <c r="L805" s="108"/>
      <c r="M805" s="26"/>
      <c r="N805" s="119"/>
      <c r="O805" s="108"/>
      <c r="P805" s="26"/>
      <c r="Q805" s="119"/>
      <c r="R805" s="33"/>
      <c r="S805" s="115"/>
      <c r="T805" s="45">
        <f t="shared" si="32"/>
        <v>0</v>
      </c>
      <c r="U805" s="356">
        <f t="shared" si="72"/>
        <v>19</v>
      </c>
    </row>
    <row r="806" spans="1:21" ht="18" customHeight="1">
      <c r="A806" s="852"/>
      <c r="B806" s="853"/>
      <c r="C806" s="856"/>
      <c r="D806" s="856"/>
      <c r="E806" s="341">
        <v>10</v>
      </c>
      <c r="F806" s="796"/>
      <c r="G806" s="797"/>
      <c r="H806" s="130"/>
      <c r="I806" s="118"/>
      <c r="J806" s="109"/>
      <c r="K806" s="223"/>
      <c r="L806" s="222"/>
      <c r="M806" s="224"/>
      <c r="N806" s="223"/>
      <c r="O806" s="222"/>
      <c r="P806" s="224"/>
      <c r="Q806" s="223"/>
      <c r="R806" s="225"/>
      <c r="S806" s="122"/>
      <c r="T806" s="259">
        <f t="shared" si="32"/>
        <v>0</v>
      </c>
      <c r="U806" s="356">
        <f t="shared" si="72"/>
        <v>19</v>
      </c>
    </row>
    <row r="807" spans="1:21" ht="18" customHeight="1">
      <c r="A807" s="848">
        <f t="shared" ref="A807:B807" si="73">IF(A579="","",A579)</f>
        <v>20</v>
      </c>
      <c r="B807" s="849" t="str">
        <f t="shared" si="73"/>
        <v/>
      </c>
      <c r="C807" s="854" t="str">
        <f>IF(C579="","",C579)</f>
        <v/>
      </c>
      <c r="D807" s="854" t="str">
        <f>IF(D579="","",D579)</f>
        <v/>
      </c>
      <c r="E807" s="339">
        <v>1</v>
      </c>
      <c r="F807" s="794"/>
      <c r="G807" s="795"/>
      <c r="H807" s="217"/>
      <c r="I807" s="218"/>
      <c r="J807" s="181"/>
      <c r="K807" s="219"/>
      <c r="L807" s="181"/>
      <c r="M807" s="220"/>
      <c r="N807" s="219"/>
      <c r="O807" s="181"/>
      <c r="P807" s="220"/>
      <c r="Q807" s="219"/>
      <c r="R807" s="182"/>
      <c r="S807" s="183"/>
      <c r="T807" s="221">
        <f t="shared" si="32"/>
        <v>0</v>
      </c>
      <c r="U807" s="356">
        <f t="shared" ref="U807:U816" si="74">$A$807</f>
        <v>20</v>
      </c>
    </row>
    <row r="808" spans="1:21" ht="18" customHeight="1">
      <c r="A808" s="850"/>
      <c r="B808" s="851"/>
      <c r="C808" s="855"/>
      <c r="D808" s="855"/>
      <c r="E808" s="340">
        <v>2</v>
      </c>
      <c r="F808" s="792"/>
      <c r="G808" s="793"/>
      <c r="H808" s="216"/>
      <c r="I808" s="116"/>
      <c r="J808" s="108"/>
      <c r="K808" s="119"/>
      <c r="L808" s="108"/>
      <c r="M808" s="26"/>
      <c r="N808" s="119"/>
      <c r="O808" s="108"/>
      <c r="P808" s="26"/>
      <c r="Q808" s="119"/>
      <c r="R808" s="33"/>
      <c r="S808" s="114"/>
      <c r="T808" s="45">
        <f t="shared" si="32"/>
        <v>0</v>
      </c>
      <c r="U808" s="356">
        <f t="shared" si="74"/>
        <v>20</v>
      </c>
    </row>
    <row r="809" spans="1:21" ht="18" customHeight="1">
      <c r="A809" s="850"/>
      <c r="B809" s="851"/>
      <c r="C809" s="855"/>
      <c r="D809" s="855"/>
      <c r="E809" s="340">
        <v>3</v>
      </c>
      <c r="F809" s="792"/>
      <c r="G809" s="793"/>
      <c r="H809" s="216"/>
      <c r="I809" s="116"/>
      <c r="J809" s="108"/>
      <c r="K809" s="119"/>
      <c r="L809" s="108"/>
      <c r="M809" s="26"/>
      <c r="N809" s="119"/>
      <c r="O809" s="108"/>
      <c r="P809" s="26"/>
      <c r="Q809" s="119"/>
      <c r="R809" s="33"/>
      <c r="S809" s="114"/>
      <c r="T809" s="45">
        <f t="shared" si="32"/>
        <v>0</v>
      </c>
      <c r="U809" s="356">
        <f t="shared" si="74"/>
        <v>20</v>
      </c>
    </row>
    <row r="810" spans="1:21" ht="18" customHeight="1">
      <c r="A810" s="850"/>
      <c r="B810" s="851"/>
      <c r="C810" s="855"/>
      <c r="D810" s="855"/>
      <c r="E810" s="340">
        <v>4</v>
      </c>
      <c r="F810" s="792"/>
      <c r="G810" s="793"/>
      <c r="H810" s="216"/>
      <c r="I810" s="116"/>
      <c r="J810" s="108"/>
      <c r="K810" s="119"/>
      <c r="L810" s="108"/>
      <c r="M810" s="26"/>
      <c r="N810" s="119"/>
      <c r="O810" s="108"/>
      <c r="P810" s="26"/>
      <c r="Q810" s="119"/>
      <c r="R810" s="33"/>
      <c r="S810" s="114"/>
      <c r="T810" s="45">
        <f t="shared" si="32"/>
        <v>0</v>
      </c>
      <c r="U810" s="356">
        <f t="shared" si="74"/>
        <v>20</v>
      </c>
    </row>
    <row r="811" spans="1:21" ht="18" customHeight="1">
      <c r="A811" s="850"/>
      <c r="B811" s="851"/>
      <c r="C811" s="855"/>
      <c r="D811" s="855"/>
      <c r="E811" s="340">
        <v>5</v>
      </c>
      <c r="F811" s="792"/>
      <c r="G811" s="793"/>
      <c r="H811" s="216"/>
      <c r="I811" s="116"/>
      <c r="J811" s="108"/>
      <c r="K811" s="119"/>
      <c r="L811" s="108"/>
      <c r="M811" s="26"/>
      <c r="N811" s="119"/>
      <c r="O811" s="108"/>
      <c r="P811" s="26"/>
      <c r="Q811" s="119"/>
      <c r="R811" s="33"/>
      <c r="S811" s="114"/>
      <c r="T811" s="45">
        <f t="shared" si="32"/>
        <v>0</v>
      </c>
      <c r="U811" s="356">
        <f t="shared" si="74"/>
        <v>20</v>
      </c>
    </row>
    <row r="812" spans="1:21" ht="18" customHeight="1">
      <c r="A812" s="850"/>
      <c r="B812" s="851"/>
      <c r="C812" s="855"/>
      <c r="D812" s="855"/>
      <c r="E812" s="340">
        <v>6</v>
      </c>
      <c r="F812" s="792"/>
      <c r="G812" s="793"/>
      <c r="H812" s="216"/>
      <c r="I812" s="116"/>
      <c r="J812" s="108"/>
      <c r="K812" s="119"/>
      <c r="L812" s="108"/>
      <c r="M812" s="26"/>
      <c r="N812" s="119"/>
      <c r="O812" s="108"/>
      <c r="P812" s="26"/>
      <c r="Q812" s="119"/>
      <c r="R812" s="33"/>
      <c r="S812" s="114"/>
      <c r="T812" s="45">
        <f t="shared" si="32"/>
        <v>0</v>
      </c>
      <c r="U812" s="356">
        <f t="shared" si="74"/>
        <v>20</v>
      </c>
    </row>
    <row r="813" spans="1:21" ht="18" customHeight="1">
      <c r="A813" s="850"/>
      <c r="B813" s="851"/>
      <c r="C813" s="855"/>
      <c r="D813" s="855"/>
      <c r="E813" s="340">
        <v>7</v>
      </c>
      <c r="F813" s="792"/>
      <c r="G813" s="793"/>
      <c r="H813" s="216"/>
      <c r="I813" s="116"/>
      <c r="J813" s="108"/>
      <c r="K813" s="119"/>
      <c r="L813" s="108"/>
      <c r="M813" s="26"/>
      <c r="N813" s="119"/>
      <c r="O813" s="108"/>
      <c r="P813" s="26"/>
      <c r="Q813" s="119"/>
      <c r="R813" s="33"/>
      <c r="S813" s="114"/>
      <c r="T813" s="45">
        <f t="shared" si="32"/>
        <v>0</v>
      </c>
      <c r="U813" s="356">
        <f t="shared" si="74"/>
        <v>20</v>
      </c>
    </row>
    <row r="814" spans="1:21" ht="18" customHeight="1">
      <c r="A814" s="850"/>
      <c r="B814" s="851"/>
      <c r="C814" s="855"/>
      <c r="D814" s="855"/>
      <c r="E814" s="340">
        <v>8</v>
      </c>
      <c r="F814" s="792"/>
      <c r="G814" s="793"/>
      <c r="H814" s="216"/>
      <c r="I814" s="116"/>
      <c r="J814" s="108"/>
      <c r="K814" s="119"/>
      <c r="L814" s="108"/>
      <c r="M814" s="26"/>
      <c r="N814" s="119"/>
      <c r="O814" s="108"/>
      <c r="P814" s="26"/>
      <c r="Q814" s="119"/>
      <c r="R814" s="33"/>
      <c r="S814" s="114"/>
      <c r="T814" s="45">
        <f t="shared" si="32"/>
        <v>0</v>
      </c>
      <c r="U814" s="356">
        <f t="shared" si="74"/>
        <v>20</v>
      </c>
    </row>
    <row r="815" spans="1:21" ht="18" customHeight="1">
      <c r="A815" s="850"/>
      <c r="B815" s="851"/>
      <c r="C815" s="855"/>
      <c r="D815" s="855"/>
      <c r="E815" s="340">
        <v>9</v>
      </c>
      <c r="F815" s="792"/>
      <c r="G815" s="793"/>
      <c r="H815" s="128"/>
      <c r="I815" s="117"/>
      <c r="J815" s="107"/>
      <c r="K815" s="119"/>
      <c r="L815" s="108"/>
      <c r="M815" s="26"/>
      <c r="N815" s="119"/>
      <c r="O815" s="108"/>
      <c r="P815" s="26"/>
      <c r="Q815" s="119"/>
      <c r="R815" s="33"/>
      <c r="S815" s="115"/>
      <c r="T815" s="45">
        <f t="shared" si="32"/>
        <v>0</v>
      </c>
      <c r="U815" s="356">
        <f t="shared" si="74"/>
        <v>20</v>
      </c>
    </row>
    <row r="816" spans="1:21" ht="18" customHeight="1">
      <c r="A816" s="852"/>
      <c r="B816" s="853"/>
      <c r="C816" s="856"/>
      <c r="D816" s="856"/>
      <c r="E816" s="341">
        <v>10</v>
      </c>
      <c r="F816" s="796"/>
      <c r="G816" s="797"/>
      <c r="H816" s="130"/>
      <c r="I816" s="118"/>
      <c r="J816" s="109"/>
      <c r="K816" s="223"/>
      <c r="L816" s="222"/>
      <c r="M816" s="224"/>
      <c r="N816" s="223"/>
      <c r="O816" s="222"/>
      <c r="P816" s="224"/>
      <c r="Q816" s="223"/>
      <c r="R816" s="225"/>
      <c r="S816" s="122"/>
      <c r="T816" s="259">
        <f t="shared" si="32"/>
        <v>0</v>
      </c>
      <c r="U816" s="356">
        <f t="shared" si="74"/>
        <v>20</v>
      </c>
    </row>
    <row r="818" spans="1:11">
      <c r="A818" s="1"/>
      <c r="B818" s="1"/>
      <c r="C818" s="1"/>
      <c r="D818" s="1"/>
      <c r="E818" s="1"/>
    </row>
    <row r="819" spans="1:11" ht="20.100000000000001" customHeight="1">
      <c r="A819" s="324"/>
      <c r="B819" s="324"/>
      <c r="C819" s="324"/>
      <c r="D819" s="324"/>
      <c r="E819" s="361" t="s">
        <v>82</v>
      </c>
      <c r="F819" s="361"/>
      <c r="G819" s="361"/>
      <c r="H819" s="362"/>
      <c r="I819" s="362"/>
      <c r="J819" s="362"/>
      <c r="K819" s="362"/>
    </row>
    <row r="820" spans="1:11" ht="20.100000000000001" customHeight="1">
      <c r="A820" s="325"/>
      <c r="B820" s="325"/>
      <c r="C820" s="325"/>
      <c r="D820" s="325"/>
      <c r="E820" s="363" t="s">
        <v>15</v>
      </c>
      <c r="F820" s="363"/>
      <c r="G820" s="363"/>
      <c r="H820" s="362"/>
      <c r="I820" s="857" t="s">
        <v>16</v>
      </c>
      <c r="J820" s="858"/>
      <c r="K820" s="858"/>
    </row>
    <row r="821" spans="1:11" ht="20.100000000000001" customHeight="1">
      <c r="A821" s="326"/>
      <c r="B821" s="326"/>
      <c r="C821" s="326"/>
      <c r="D821" s="327"/>
      <c r="E821" s="807" t="s">
        <v>6</v>
      </c>
      <c r="F821" s="808"/>
      <c r="G821" s="808"/>
      <c r="H821" s="809"/>
      <c r="I821" s="859" t="s">
        <v>84</v>
      </c>
      <c r="J821" s="860"/>
      <c r="K821" s="860"/>
    </row>
    <row r="822" spans="1:11" ht="20.100000000000001" customHeight="1">
      <c r="A822" s="326"/>
      <c r="B822" s="326"/>
      <c r="C822" s="326"/>
      <c r="D822" s="326"/>
      <c r="E822" s="807" t="s">
        <v>297</v>
      </c>
      <c r="F822" s="808"/>
      <c r="G822" s="808"/>
      <c r="H822" s="809"/>
      <c r="I822" s="861">
        <f>SUMIFS($T$617:$T$816,$F$617:$F$816,$E822)</f>
        <v>0</v>
      </c>
      <c r="J822" s="862"/>
      <c r="K822" s="863"/>
    </row>
    <row r="823" spans="1:11" ht="20.100000000000001" customHeight="1">
      <c r="A823" s="326"/>
      <c r="B823" s="326"/>
      <c r="C823" s="326"/>
      <c r="D823" s="326"/>
      <c r="E823" s="807" t="s">
        <v>298</v>
      </c>
      <c r="F823" s="808"/>
      <c r="G823" s="808"/>
      <c r="H823" s="809"/>
      <c r="I823" s="861">
        <f t="shared" ref="I823" si="75">SUMIFS($T$617:$T$816,$F$617:$F$816,$E823)</f>
        <v>0</v>
      </c>
      <c r="J823" s="862"/>
      <c r="K823" s="863"/>
    </row>
    <row r="824" spans="1:11" ht="20.100000000000001" customHeight="1">
      <c r="A824" s="866"/>
      <c r="B824" s="328"/>
      <c r="C824" s="328"/>
      <c r="D824" s="328"/>
      <c r="E824" s="804" t="s">
        <v>300</v>
      </c>
      <c r="F824" s="807" t="s">
        <v>65</v>
      </c>
      <c r="G824" s="808"/>
      <c r="H824" s="809"/>
      <c r="I824" s="861">
        <f>SUMIFS($T$617:$T$816,$F$617:$F$816,$F824)</f>
        <v>0</v>
      </c>
      <c r="J824" s="864"/>
      <c r="K824" s="865"/>
    </row>
    <row r="825" spans="1:11" ht="20.100000000000001" customHeight="1">
      <c r="A825" s="866"/>
      <c r="B825" s="328"/>
      <c r="C825" s="328"/>
      <c r="D825" s="328"/>
      <c r="E825" s="805"/>
      <c r="F825" s="807" t="s">
        <v>66</v>
      </c>
      <c r="G825" s="808"/>
      <c r="H825" s="809"/>
      <c r="I825" s="861">
        <f>SUMIFS($T$617:$T$816,$F$617:$F$816,$F825)</f>
        <v>0</v>
      </c>
      <c r="J825" s="864"/>
      <c r="K825" s="865"/>
    </row>
    <row r="826" spans="1:11" ht="20.100000000000001" customHeight="1">
      <c r="A826" s="866"/>
      <c r="B826" s="328"/>
      <c r="C826" s="328"/>
      <c r="D826" s="328"/>
      <c r="E826" s="805"/>
      <c r="F826" s="807" t="s">
        <v>302</v>
      </c>
      <c r="G826" s="808"/>
      <c r="H826" s="809"/>
      <c r="I826" s="861">
        <f>SUMIFS($T$617:$T$816,$F$617:$F$816,$F826)</f>
        <v>0</v>
      </c>
      <c r="J826" s="864"/>
      <c r="K826" s="865"/>
    </row>
    <row r="827" spans="1:11" ht="20.100000000000001" customHeight="1">
      <c r="A827" s="866"/>
      <c r="B827" s="328"/>
      <c r="C827" s="328"/>
      <c r="D827" s="328"/>
      <c r="E827" s="805"/>
      <c r="F827" s="807" t="s">
        <v>68</v>
      </c>
      <c r="G827" s="808"/>
      <c r="H827" s="809"/>
      <c r="I827" s="861">
        <f>SUMIFS($T$617:$T$816,$F$617:$F$816,$F827)</f>
        <v>0</v>
      </c>
      <c r="J827" s="864"/>
      <c r="K827" s="865"/>
    </row>
    <row r="828" spans="1:11" ht="20.100000000000001" customHeight="1">
      <c r="A828" s="866"/>
      <c r="B828" s="328"/>
      <c r="C828" s="328"/>
      <c r="D828" s="328"/>
      <c r="E828" s="806"/>
      <c r="F828" s="867" t="s">
        <v>90</v>
      </c>
      <c r="G828" s="867"/>
      <c r="H828" s="868"/>
      <c r="I828" s="861">
        <f>SUM($I$824:$K$827)</f>
        <v>0</v>
      </c>
      <c r="J828" s="864"/>
      <c r="K828" s="865"/>
    </row>
    <row r="829" spans="1:11" ht="19.5" customHeight="1">
      <c r="A829" s="326"/>
      <c r="B829" s="326"/>
      <c r="C829" s="326"/>
      <c r="D829" s="326"/>
      <c r="E829" s="807" t="s">
        <v>69</v>
      </c>
      <c r="F829" s="808"/>
      <c r="G829" s="808"/>
      <c r="H829" s="809"/>
      <c r="I829" s="861">
        <f>SUM($I$822:$K$823,$I$828)</f>
        <v>0</v>
      </c>
      <c r="J829" s="862"/>
      <c r="K829" s="863"/>
    </row>
    <row r="830" spans="1:11" ht="19.5" customHeight="1">
      <c r="A830" s="326"/>
      <c r="B830" s="326"/>
      <c r="C830" s="326"/>
      <c r="D830" s="326"/>
      <c r="E830" s="807" t="s">
        <v>85</v>
      </c>
      <c r="F830" s="808"/>
      <c r="G830" s="808"/>
      <c r="H830" s="809"/>
      <c r="I830" s="861">
        <f>SUMIFS($T$617:$T$816,$F$617:$F$816,E830)</f>
        <v>0</v>
      </c>
      <c r="J830" s="862"/>
      <c r="K830" s="863"/>
    </row>
    <row r="831" spans="1:11" ht="19.5" customHeight="1">
      <c r="A831" s="326"/>
      <c r="B831" s="326"/>
      <c r="C831" s="326"/>
      <c r="D831" s="326"/>
      <c r="E831" s="807" t="s">
        <v>86</v>
      </c>
      <c r="F831" s="808"/>
      <c r="G831" s="808"/>
      <c r="H831" s="809"/>
      <c r="I831" s="861">
        <f>SUM($I$829,$I$830)</f>
        <v>0</v>
      </c>
      <c r="J831" s="862"/>
      <c r="K831" s="863"/>
    </row>
    <row r="832" spans="1:11" ht="19.5" customHeight="1">
      <c r="A832" s="63"/>
      <c r="B832" s="63"/>
      <c r="C832" s="63"/>
      <c r="D832" s="63"/>
      <c r="E832" s="357"/>
      <c r="F832" s="357"/>
      <c r="G832" s="357"/>
      <c r="H832" s="358"/>
      <c r="I832" s="359"/>
      <c r="J832" s="360"/>
      <c r="K832" s="360"/>
    </row>
    <row r="833" spans="1:19" ht="19.5" customHeight="1">
      <c r="A833" s="63"/>
      <c r="B833" s="63"/>
      <c r="C833" s="63"/>
      <c r="D833" s="63"/>
      <c r="E833" s="357"/>
      <c r="F833" s="357"/>
      <c r="G833" s="357"/>
      <c r="H833" s="358"/>
      <c r="I833" s="359"/>
      <c r="J833" s="360"/>
      <c r="K833" s="360"/>
    </row>
    <row r="834" spans="1:19" ht="19.5" customHeight="1">
      <c r="A834" s="329"/>
      <c r="B834" s="329"/>
      <c r="C834" s="329"/>
      <c r="D834" s="329"/>
      <c r="E834" s="364" t="s">
        <v>7</v>
      </c>
      <c r="F834" s="364"/>
      <c r="G834" s="364"/>
      <c r="H834" s="365"/>
      <c r="I834" s="366"/>
      <c r="J834" s="366"/>
      <c r="K834" s="366"/>
    </row>
    <row r="835" spans="1:19" ht="19.5" customHeight="1">
      <c r="A835" s="326"/>
      <c r="B835" s="326"/>
      <c r="C835" s="326"/>
      <c r="D835" s="327"/>
      <c r="E835" s="337"/>
      <c r="F835" s="810" t="s">
        <v>12</v>
      </c>
      <c r="G835" s="811"/>
      <c r="H835" s="379" t="s">
        <v>23</v>
      </c>
      <c r="I835" s="871" t="s">
        <v>84</v>
      </c>
      <c r="J835" s="872"/>
      <c r="K835" s="872"/>
      <c r="L835"/>
      <c r="M835"/>
      <c r="N835"/>
      <c r="O835"/>
      <c r="P835"/>
      <c r="Q835"/>
      <c r="R835"/>
      <c r="S835"/>
    </row>
    <row r="836" spans="1:19" ht="20.100000000000001" customHeight="1">
      <c r="A836" s="330"/>
      <c r="B836" s="330"/>
      <c r="C836" s="323"/>
      <c r="D836" s="323"/>
      <c r="E836" s="798" t="s">
        <v>299</v>
      </c>
      <c r="F836" s="871" t="s">
        <v>52</v>
      </c>
      <c r="G836" s="811"/>
      <c r="H836" s="378" t="s">
        <v>26</v>
      </c>
      <c r="I836" s="869">
        <f t="shared" ref="I836:I852" si="76">SUMIFS($T$9:$T$608,$G$9:$G$608,$H836)</f>
        <v>0</v>
      </c>
      <c r="J836" s="870"/>
      <c r="K836" s="870"/>
      <c r="L836"/>
      <c r="M836"/>
      <c r="N836"/>
      <c r="O836"/>
      <c r="P836"/>
      <c r="Q836"/>
      <c r="R836"/>
      <c r="S836"/>
    </row>
    <row r="837" spans="1:19" ht="20.100000000000001" customHeight="1">
      <c r="A837" s="330"/>
      <c r="B837" s="330"/>
      <c r="C837" s="323"/>
      <c r="D837" s="323"/>
      <c r="E837" s="799"/>
      <c r="F837" s="871"/>
      <c r="G837" s="811"/>
      <c r="H837" s="378" t="s">
        <v>27</v>
      </c>
      <c r="I837" s="869">
        <f t="shared" si="76"/>
        <v>0</v>
      </c>
      <c r="J837" s="870"/>
      <c r="K837" s="870"/>
      <c r="L837"/>
      <c r="M837"/>
      <c r="N837"/>
      <c r="O837"/>
      <c r="P837"/>
      <c r="Q837"/>
      <c r="R837"/>
      <c r="S837"/>
    </row>
    <row r="838" spans="1:19" ht="20.100000000000001" customHeight="1">
      <c r="A838" s="330"/>
      <c r="B838" s="330"/>
      <c r="C838" s="323"/>
      <c r="D838" s="323"/>
      <c r="E838" s="799"/>
      <c r="F838" s="871"/>
      <c r="G838" s="811"/>
      <c r="H838" s="378" t="s">
        <v>5</v>
      </c>
      <c r="I838" s="869">
        <f t="shared" si="76"/>
        <v>0</v>
      </c>
      <c r="J838" s="870"/>
      <c r="K838" s="870"/>
      <c r="L838"/>
      <c r="M838"/>
      <c r="N838"/>
      <c r="O838"/>
      <c r="P838"/>
      <c r="Q838"/>
      <c r="R838"/>
      <c r="S838"/>
    </row>
    <row r="839" spans="1:19" ht="20.100000000000001" customHeight="1">
      <c r="A839" s="330"/>
      <c r="B839" s="330"/>
      <c r="C839" s="323"/>
      <c r="D839" s="323"/>
      <c r="E839" s="799"/>
      <c r="F839" s="871" t="s">
        <v>53</v>
      </c>
      <c r="G839" s="811"/>
      <c r="H839" s="378" t="s">
        <v>3</v>
      </c>
      <c r="I839" s="869">
        <f t="shared" si="76"/>
        <v>0</v>
      </c>
      <c r="J839" s="870"/>
      <c r="K839" s="870"/>
      <c r="L839"/>
      <c r="M839"/>
      <c r="N839"/>
      <c r="O839"/>
      <c r="P839"/>
      <c r="Q839"/>
      <c r="R839"/>
      <c r="S839"/>
    </row>
    <row r="840" spans="1:19" ht="20.100000000000001" customHeight="1">
      <c r="A840" s="330"/>
      <c r="B840" s="330"/>
      <c r="C840" s="323"/>
      <c r="D840" s="323"/>
      <c r="E840" s="799"/>
      <c r="F840" s="871"/>
      <c r="G840" s="811"/>
      <c r="H840" s="378" t="s">
        <v>28</v>
      </c>
      <c r="I840" s="869">
        <f t="shared" si="76"/>
        <v>0</v>
      </c>
      <c r="J840" s="870"/>
      <c r="K840" s="870"/>
      <c r="L840"/>
      <c r="M840"/>
      <c r="N840"/>
      <c r="O840"/>
      <c r="P840"/>
      <c r="Q840"/>
      <c r="R840"/>
      <c r="S840"/>
    </row>
    <row r="841" spans="1:19" ht="20.100000000000001" customHeight="1">
      <c r="A841" s="330"/>
      <c r="B841" s="330"/>
      <c r="C841" s="323"/>
      <c r="D841" s="323"/>
      <c r="E841" s="799"/>
      <c r="F841" s="871"/>
      <c r="G841" s="811"/>
      <c r="H841" s="378" t="s">
        <v>4</v>
      </c>
      <c r="I841" s="869">
        <f t="shared" si="76"/>
        <v>0</v>
      </c>
      <c r="J841" s="870"/>
      <c r="K841" s="870"/>
      <c r="L841"/>
      <c r="M841"/>
      <c r="N841"/>
      <c r="O841"/>
      <c r="P841"/>
      <c r="Q841"/>
      <c r="R841"/>
      <c r="S841"/>
    </row>
    <row r="842" spans="1:19" ht="20.100000000000001" customHeight="1">
      <c r="A842" s="330"/>
      <c r="B842" s="330"/>
      <c r="C842" s="323"/>
      <c r="D842" s="323"/>
      <c r="E842" s="799"/>
      <c r="F842" s="871"/>
      <c r="G842" s="811"/>
      <c r="H842" s="378" t="s">
        <v>30</v>
      </c>
      <c r="I842" s="869">
        <f t="shared" si="76"/>
        <v>0</v>
      </c>
      <c r="J842" s="870"/>
      <c r="K842" s="870"/>
      <c r="L842"/>
      <c r="M842"/>
      <c r="N842"/>
      <c r="O842"/>
      <c r="P842"/>
      <c r="Q842"/>
      <c r="R842"/>
      <c r="S842"/>
    </row>
    <row r="843" spans="1:19" ht="20.100000000000001" customHeight="1">
      <c r="A843" s="330"/>
      <c r="B843" s="330"/>
      <c r="C843" s="323"/>
      <c r="D843" s="323"/>
      <c r="E843" s="799"/>
      <c r="F843" s="871"/>
      <c r="G843" s="811"/>
      <c r="H843" s="378" t="s">
        <v>25</v>
      </c>
      <c r="I843" s="869">
        <f t="shared" si="76"/>
        <v>0</v>
      </c>
      <c r="J843" s="870"/>
      <c r="K843" s="870"/>
      <c r="L843"/>
      <c r="M843"/>
      <c r="N843"/>
      <c r="O843"/>
      <c r="P843"/>
      <c r="Q843"/>
      <c r="R843"/>
      <c r="S843"/>
    </row>
    <row r="844" spans="1:19" ht="20.100000000000001" customHeight="1">
      <c r="A844" s="330"/>
      <c r="B844" s="330"/>
      <c r="C844" s="323"/>
      <c r="D844" s="323"/>
      <c r="E844" s="799"/>
      <c r="F844" s="871" t="s">
        <v>41</v>
      </c>
      <c r="G844" s="811"/>
      <c r="H844" s="378" t="s">
        <v>1</v>
      </c>
      <c r="I844" s="869">
        <f t="shared" si="76"/>
        <v>0</v>
      </c>
      <c r="J844" s="870"/>
      <c r="K844" s="870"/>
      <c r="L844"/>
      <c r="M844"/>
      <c r="N844"/>
      <c r="O844"/>
      <c r="P844"/>
      <c r="Q844"/>
      <c r="R844"/>
      <c r="S844"/>
    </row>
    <row r="845" spans="1:19" ht="20.100000000000001" customHeight="1">
      <c r="A845" s="330"/>
      <c r="B845" s="330"/>
      <c r="C845" s="323"/>
      <c r="D845" s="323"/>
      <c r="E845" s="799"/>
      <c r="F845" s="871"/>
      <c r="G845" s="811"/>
      <c r="H845" s="378" t="s">
        <v>32</v>
      </c>
      <c r="I845" s="869">
        <f t="shared" si="76"/>
        <v>0</v>
      </c>
      <c r="J845" s="870"/>
      <c r="K845" s="870"/>
      <c r="L845"/>
      <c r="M845"/>
      <c r="N845"/>
      <c r="O845"/>
      <c r="P845"/>
      <c r="Q845"/>
      <c r="R845"/>
      <c r="S845"/>
    </row>
    <row r="846" spans="1:19" ht="20.100000000000001" customHeight="1">
      <c r="A846" s="330"/>
      <c r="B846" s="330"/>
      <c r="C846" s="323"/>
      <c r="D846" s="323"/>
      <c r="E846" s="799"/>
      <c r="F846" s="871"/>
      <c r="G846" s="811"/>
      <c r="H846" s="378" t="s">
        <v>11</v>
      </c>
      <c r="I846" s="869">
        <f t="shared" si="76"/>
        <v>0</v>
      </c>
      <c r="J846" s="870"/>
      <c r="K846" s="870"/>
      <c r="L846"/>
      <c r="M846"/>
      <c r="N846"/>
      <c r="O846"/>
      <c r="P846"/>
      <c r="Q846"/>
      <c r="R846"/>
      <c r="S846"/>
    </row>
    <row r="847" spans="1:19" ht="20.100000000000001" customHeight="1">
      <c r="A847" s="330"/>
      <c r="B847" s="330"/>
      <c r="C847" s="323"/>
      <c r="D847" s="323"/>
      <c r="E847" s="799"/>
      <c r="F847" s="871" t="s">
        <v>54</v>
      </c>
      <c r="G847" s="811"/>
      <c r="H847" s="378" t="s">
        <v>31</v>
      </c>
      <c r="I847" s="869">
        <f t="shared" si="76"/>
        <v>0</v>
      </c>
      <c r="J847" s="870"/>
      <c r="K847" s="870"/>
      <c r="L847"/>
      <c r="M847"/>
      <c r="N847"/>
      <c r="O847"/>
      <c r="P847"/>
      <c r="Q847"/>
      <c r="R847"/>
      <c r="S847"/>
    </row>
    <row r="848" spans="1:19" ht="20.100000000000001" customHeight="1">
      <c r="A848" s="330"/>
      <c r="B848" s="330"/>
      <c r="C848" s="323"/>
      <c r="D848" s="323"/>
      <c r="E848" s="799"/>
      <c r="F848" s="871"/>
      <c r="G848" s="811"/>
      <c r="H848" s="378" t="s">
        <v>2</v>
      </c>
      <c r="I848" s="869">
        <f t="shared" si="76"/>
        <v>0</v>
      </c>
      <c r="J848" s="870"/>
      <c r="K848" s="870"/>
      <c r="L848"/>
      <c r="M848"/>
      <c r="N848"/>
      <c r="O848"/>
      <c r="P848"/>
      <c r="Q848"/>
      <c r="R848"/>
      <c r="S848"/>
    </row>
    <row r="849" spans="1:26" ht="20.100000000000001" customHeight="1">
      <c r="A849" s="330"/>
      <c r="B849" s="330"/>
      <c r="C849" s="323"/>
      <c r="D849" s="323"/>
      <c r="E849" s="799"/>
      <c r="F849" s="871"/>
      <c r="G849" s="811"/>
      <c r="H849" s="378" t="s">
        <v>29</v>
      </c>
      <c r="I849" s="869">
        <f t="shared" si="76"/>
        <v>0</v>
      </c>
      <c r="J849" s="870"/>
      <c r="K849" s="870"/>
      <c r="L849"/>
      <c r="M849"/>
      <c r="N849"/>
      <c r="O849"/>
      <c r="P849"/>
      <c r="Q849"/>
      <c r="R849"/>
      <c r="S849"/>
    </row>
    <row r="850" spans="1:26" ht="20.100000000000001" customHeight="1">
      <c r="A850" s="330"/>
      <c r="B850" s="330"/>
      <c r="C850" s="323"/>
      <c r="D850" s="323"/>
      <c r="E850" s="799"/>
      <c r="F850" s="871"/>
      <c r="G850" s="811"/>
      <c r="H850" s="378" t="s">
        <v>33</v>
      </c>
      <c r="I850" s="869">
        <f t="shared" si="76"/>
        <v>0</v>
      </c>
      <c r="J850" s="870"/>
      <c r="K850" s="870"/>
      <c r="L850"/>
      <c r="M850"/>
      <c r="N850"/>
      <c r="O850"/>
      <c r="P850"/>
      <c r="Q850"/>
      <c r="R850"/>
      <c r="S850"/>
    </row>
    <row r="851" spans="1:26" ht="20.100000000000001" customHeight="1">
      <c r="A851" s="330"/>
      <c r="B851" s="330"/>
      <c r="C851" s="323"/>
      <c r="D851" s="323"/>
      <c r="E851" s="799"/>
      <c r="F851" s="871"/>
      <c r="G851" s="811"/>
      <c r="H851" s="378" t="s">
        <v>20</v>
      </c>
      <c r="I851" s="869">
        <f t="shared" si="76"/>
        <v>0</v>
      </c>
      <c r="J851" s="870"/>
      <c r="K851" s="870"/>
      <c r="L851"/>
      <c r="M851"/>
      <c r="N851"/>
      <c r="O851"/>
      <c r="P851"/>
      <c r="Q851"/>
      <c r="R851"/>
      <c r="S851"/>
    </row>
    <row r="852" spans="1:26" ht="20.100000000000001" customHeight="1">
      <c r="A852" s="330"/>
      <c r="B852" s="330"/>
      <c r="C852" s="323"/>
      <c r="D852" s="323"/>
      <c r="E852" s="799"/>
      <c r="F852" s="876" t="s">
        <v>77</v>
      </c>
      <c r="G852" s="877"/>
      <c r="H852" s="378" t="s">
        <v>10</v>
      </c>
      <c r="I852" s="869">
        <f t="shared" si="76"/>
        <v>0</v>
      </c>
      <c r="J852" s="870"/>
      <c r="K852" s="870"/>
      <c r="L852"/>
      <c r="M852"/>
      <c r="N852"/>
      <c r="O852"/>
      <c r="P852"/>
      <c r="Q852"/>
      <c r="R852"/>
      <c r="S852"/>
    </row>
    <row r="853" spans="1:26" ht="20.100000000000001" customHeight="1">
      <c r="A853" s="330"/>
      <c r="B853" s="330"/>
      <c r="C853" s="323"/>
      <c r="D853" s="323"/>
      <c r="E853" s="799"/>
      <c r="F853" s="810" t="s">
        <v>18</v>
      </c>
      <c r="G853" s="810"/>
      <c r="H853" s="811"/>
      <c r="I853" s="869">
        <f>SUM($I$836:$K$852)</f>
        <v>0</v>
      </c>
      <c r="J853" s="870"/>
      <c r="K853" s="870"/>
      <c r="L853"/>
      <c r="M853"/>
      <c r="N853"/>
      <c r="O853"/>
      <c r="P853"/>
      <c r="Q853"/>
      <c r="R853"/>
      <c r="S853"/>
    </row>
    <row r="854" spans="1:26" ht="20.100000000000001" customHeight="1">
      <c r="A854" s="330"/>
      <c r="B854" s="330"/>
      <c r="C854" s="323"/>
      <c r="D854" s="323"/>
      <c r="E854" s="799"/>
      <c r="F854" s="871" t="s">
        <v>17</v>
      </c>
      <c r="G854" s="871"/>
      <c r="H854" s="811"/>
      <c r="I854" s="873"/>
      <c r="J854" s="874"/>
      <c r="K854" s="874"/>
      <c r="L854"/>
      <c r="M854"/>
      <c r="N854"/>
      <c r="O854"/>
      <c r="P854"/>
      <c r="Q854"/>
      <c r="R854"/>
      <c r="S854"/>
    </row>
    <row r="855" spans="1:26" ht="20.100000000000001" customHeight="1">
      <c r="A855" s="330"/>
      <c r="B855" s="330"/>
      <c r="C855" s="323"/>
      <c r="D855" s="323"/>
      <c r="E855" s="800"/>
      <c r="F855" s="810" t="s">
        <v>34</v>
      </c>
      <c r="G855" s="810"/>
      <c r="H855" s="811"/>
      <c r="I855" s="869">
        <f>$I$853-$I$854</f>
        <v>0</v>
      </c>
      <c r="J855" s="870"/>
      <c r="K855" s="870"/>
      <c r="L855"/>
      <c r="M855"/>
      <c r="N855"/>
      <c r="O855"/>
      <c r="P855"/>
      <c r="Q855"/>
      <c r="R855"/>
      <c r="S855"/>
    </row>
    <row r="856" spans="1:26" ht="20.100000000000001" customHeight="1" thickBot="1">
      <c r="A856" s="330"/>
      <c r="B856" s="330"/>
      <c r="C856" s="323"/>
      <c r="D856" s="322"/>
      <c r="E856" s="338"/>
      <c r="F856" s="878" t="s">
        <v>46</v>
      </c>
      <c r="G856" s="879"/>
      <c r="H856" s="880"/>
      <c r="I856" s="875">
        <f>SUMIFS($T$9:$T$608,$F$9:$F$608,$F$856)</f>
        <v>0</v>
      </c>
      <c r="J856" s="870"/>
      <c r="K856" s="870"/>
      <c r="L856"/>
      <c r="M856"/>
      <c r="N856"/>
      <c r="O856"/>
      <c r="P856"/>
      <c r="Q856"/>
      <c r="R856"/>
      <c r="S856"/>
    </row>
    <row r="857" spans="1:26" ht="20.100000000000001" customHeight="1" thickTop="1">
      <c r="A857" s="331"/>
      <c r="B857" s="331"/>
      <c r="C857" s="331"/>
      <c r="D857" s="332"/>
      <c r="E857" s="801" t="s">
        <v>87</v>
      </c>
      <c r="F857" s="802"/>
      <c r="G857" s="802"/>
      <c r="H857" s="803"/>
      <c r="I857" s="881">
        <f>SUM($I$853,$I$856)</f>
        <v>0</v>
      </c>
      <c r="J857" s="882"/>
      <c r="K857" s="882"/>
      <c r="L857"/>
      <c r="M857"/>
      <c r="N857"/>
      <c r="O857"/>
      <c r="P857"/>
      <c r="Q857"/>
      <c r="R857"/>
      <c r="S857"/>
    </row>
    <row r="858" spans="1:26">
      <c r="A858" s="173"/>
      <c r="B858" s="173"/>
      <c r="C858" s="173"/>
      <c r="D858" s="173"/>
      <c r="Y858" s="4"/>
      <c r="Z858" s="2"/>
    </row>
    <row r="859" spans="1:26">
      <c r="A859" s="173"/>
      <c r="B859" s="173"/>
      <c r="C859" s="173"/>
      <c r="D859" s="173"/>
    </row>
    <row r="860" spans="1:26">
      <c r="A860" s="173"/>
      <c r="B860" s="173"/>
      <c r="C860" s="173"/>
      <c r="D860" s="173"/>
    </row>
  </sheetData>
  <sheetProtection algorithmName="SHA-512" hashValue="HmEhkTk+c1xEdGZ0GfiU7ex2tINaztJkBWcdEXKGHTt4TZZVMdJTQC3kxZ7WzsnblwH/9doxKXCpVlbumOLYXw==" saltValue="4o6JXI+9GRI169JHIXrmag==" spinCount="100000" sheet="1" objects="1" scenarios="1" formatRows="0"/>
  <dataConsolidate/>
  <mergeCells count="398">
    <mergeCell ref="F700:G700"/>
    <mergeCell ref="F689:G689"/>
    <mergeCell ref="F690:G690"/>
    <mergeCell ref="F691:G691"/>
    <mergeCell ref="F692:G692"/>
    <mergeCell ref="F693:G693"/>
    <mergeCell ref="F694:G694"/>
    <mergeCell ref="F695:G695"/>
    <mergeCell ref="F698:G698"/>
    <mergeCell ref="F696:G696"/>
    <mergeCell ref="F697:G697"/>
    <mergeCell ref="A647:B656"/>
    <mergeCell ref="C647:C656"/>
    <mergeCell ref="D647:D656"/>
    <mergeCell ref="A616:B616"/>
    <mergeCell ref="B611:C611"/>
    <mergeCell ref="A657:B666"/>
    <mergeCell ref="C657:C666"/>
    <mergeCell ref="D657:D666"/>
    <mergeCell ref="A667:B676"/>
    <mergeCell ref="C667:C676"/>
    <mergeCell ref="D667:D676"/>
    <mergeCell ref="A627:B636"/>
    <mergeCell ref="C627:C636"/>
    <mergeCell ref="A637:B646"/>
    <mergeCell ref="C637:C646"/>
    <mergeCell ref="D627:D636"/>
    <mergeCell ref="D637:D646"/>
    <mergeCell ref="I855:K855"/>
    <mergeCell ref="I856:K856"/>
    <mergeCell ref="I852:K852"/>
    <mergeCell ref="F852:G852"/>
    <mergeCell ref="F856:H856"/>
    <mergeCell ref="I857:K857"/>
    <mergeCell ref="C159:C188"/>
    <mergeCell ref="D159:D188"/>
    <mergeCell ref="C189:C218"/>
    <mergeCell ref="D189:D218"/>
    <mergeCell ref="C219:C248"/>
    <mergeCell ref="D219:D248"/>
    <mergeCell ref="C249:C278"/>
    <mergeCell ref="D249:D278"/>
    <mergeCell ref="C279:C308"/>
    <mergeCell ref="D279:D308"/>
    <mergeCell ref="C489:C518"/>
    <mergeCell ref="D489:D518"/>
    <mergeCell ref="F647:G647"/>
    <mergeCell ref="F648:G648"/>
    <mergeCell ref="F656:G656"/>
    <mergeCell ref="F657:G657"/>
    <mergeCell ref="F853:H853"/>
    <mergeCell ref="F699:G699"/>
    <mergeCell ref="I853:K853"/>
    <mergeCell ref="F854:H854"/>
    <mergeCell ref="I854:K854"/>
    <mergeCell ref="F847:G851"/>
    <mergeCell ref="I847:K847"/>
    <mergeCell ref="I848:K848"/>
    <mergeCell ref="I849:K849"/>
    <mergeCell ref="I850:K850"/>
    <mergeCell ref="I851:K851"/>
    <mergeCell ref="I840:K840"/>
    <mergeCell ref="I841:K841"/>
    <mergeCell ref="I842:K842"/>
    <mergeCell ref="I843:K843"/>
    <mergeCell ref="F844:G846"/>
    <mergeCell ref="I844:K844"/>
    <mergeCell ref="I845:K845"/>
    <mergeCell ref="I846:K846"/>
    <mergeCell ref="F835:G835"/>
    <mergeCell ref="I835:K835"/>
    <mergeCell ref="F836:G838"/>
    <mergeCell ref="I836:K836"/>
    <mergeCell ref="I837:K837"/>
    <mergeCell ref="I838:K838"/>
    <mergeCell ref="F839:G843"/>
    <mergeCell ref="I839:K839"/>
    <mergeCell ref="I828:K828"/>
    <mergeCell ref="I829:K829"/>
    <mergeCell ref="I830:K830"/>
    <mergeCell ref="I831:K831"/>
    <mergeCell ref="A824:A828"/>
    <mergeCell ref="F824:H824"/>
    <mergeCell ref="I824:K824"/>
    <mergeCell ref="F825:H825"/>
    <mergeCell ref="I825:K825"/>
    <mergeCell ref="F826:H826"/>
    <mergeCell ref="I826:K826"/>
    <mergeCell ref="F827:H827"/>
    <mergeCell ref="I827:K827"/>
    <mergeCell ref="F828:H828"/>
    <mergeCell ref="I820:K820"/>
    <mergeCell ref="I821:K821"/>
    <mergeCell ref="I822:K822"/>
    <mergeCell ref="I823:K823"/>
    <mergeCell ref="F796:G796"/>
    <mergeCell ref="A787:B796"/>
    <mergeCell ref="C787:C796"/>
    <mergeCell ref="D787:D796"/>
    <mergeCell ref="A797:B806"/>
    <mergeCell ref="C797:C806"/>
    <mergeCell ref="D797:D806"/>
    <mergeCell ref="A807:B816"/>
    <mergeCell ref="C807:C816"/>
    <mergeCell ref="D807:D816"/>
    <mergeCell ref="F807:G807"/>
    <mergeCell ref="F815:G815"/>
    <mergeCell ref="F787:G787"/>
    <mergeCell ref="F795:G795"/>
    <mergeCell ref="F816:G816"/>
    <mergeCell ref="F788:G788"/>
    <mergeCell ref="F789:G789"/>
    <mergeCell ref="F790:G790"/>
    <mergeCell ref="F791:G791"/>
    <mergeCell ref="F792:G792"/>
    <mergeCell ref="A767:B776"/>
    <mergeCell ref="C767:C776"/>
    <mergeCell ref="D767:D776"/>
    <mergeCell ref="A777:B786"/>
    <mergeCell ref="C777:C786"/>
    <mergeCell ref="D777:D786"/>
    <mergeCell ref="F766:G766"/>
    <mergeCell ref="F767:G767"/>
    <mergeCell ref="F775:G775"/>
    <mergeCell ref="F768:G768"/>
    <mergeCell ref="F769:G769"/>
    <mergeCell ref="F770:G770"/>
    <mergeCell ref="F771:G771"/>
    <mergeCell ref="F772:G772"/>
    <mergeCell ref="F773:G773"/>
    <mergeCell ref="F774:G774"/>
    <mergeCell ref="F778:G778"/>
    <mergeCell ref="F779:G779"/>
    <mergeCell ref="F780:G780"/>
    <mergeCell ref="F781:G781"/>
    <mergeCell ref="F782:G782"/>
    <mergeCell ref="F783:G783"/>
    <mergeCell ref="F784:G784"/>
    <mergeCell ref="F786:G786"/>
    <mergeCell ref="A747:B756"/>
    <mergeCell ref="C747:C756"/>
    <mergeCell ref="D747:D756"/>
    <mergeCell ref="A757:B766"/>
    <mergeCell ref="C757:C766"/>
    <mergeCell ref="D757:D766"/>
    <mergeCell ref="F746:G746"/>
    <mergeCell ref="F747:G747"/>
    <mergeCell ref="F755:G755"/>
    <mergeCell ref="F748:G748"/>
    <mergeCell ref="F749:G749"/>
    <mergeCell ref="F750:G750"/>
    <mergeCell ref="F751:G751"/>
    <mergeCell ref="F752:G752"/>
    <mergeCell ref="F753:G753"/>
    <mergeCell ref="F754:G754"/>
    <mergeCell ref="F758:G758"/>
    <mergeCell ref="F759:G759"/>
    <mergeCell ref="F760:G760"/>
    <mergeCell ref="F761:G761"/>
    <mergeCell ref="F762:G762"/>
    <mergeCell ref="F763:G763"/>
    <mergeCell ref="F764:G764"/>
    <mergeCell ref="F756:G756"/>
    <mergeCell ref="A727:B736"/>
    <mergeCell ref="C727:C736"/>
    <mergeCell ref="D727:D736"/>
    <mergeCell ref="A737:B746"/>
    <mergeCell ref="C737:C746"/>
    <mergeCell ref="D737:D746"/>
    <mergeCell ref="F726:G726"/>
    <mergeCell ref="F727:G727"/>
    <mergeCell ref="F735:G735"/>
    <mergeCell ref="F728:G728"/>
    <mergeCell ref="F729:G729"/>
    <mergeCell ref="F730:G730"/>
    <mergeCell ref="F731:G731"/>
    <mergeCell ref="F732:G732"/>
    <mergeCell ref="F733:G733"/>
    <mergeCell ref="F734:G734"/>
    <mergeCell ref="F738:G738"/>
    <mergeCell ref="F739:G739"/>
    <mergeCell ref="F740:G740"/>
    <mergeCell ref="F741:G741"/>
    <mergeCell ref="F742:G742"/>
    <mergeCell ref="F743:G743"/>
    <mergeCell ref="F744:G744"/>
    <mergeCell ref="F736:G736"/>
    <mergeCell ref="A707:B716"/>
    <mergeCell ref="C707:C716"/>
    <mergeCell ref="D707:D716"/>
    <mergeCell ref="A717:B726"/>
    <mergeCell ref="C717:C726"/>
    <mergeCell ref="D717:D726"/>
    <mergeCell ref="F706:G706"/>
    <mergeCell ref="F707:G707"/>
    <mergeCell ref="F715:G715"/>
    <mergeCell ref="F711:G711"/>
    <mergeCell ref="F712:G712"/>
    <mergeCell ref="F713:G713"/>
    <mergeCell ref="F714:G714"/>
    <mergeCell ref="F718:G718"/>
    <mergeCell ref="F719:G719"/>
    <mergeCell ref="F720:G720"/>
    <mergeCell ref="F721:G721"/>
    <mergeCell ref="F722:G722"/>
    <mergeCell ref="F723:G723"/>
    <mergeCell ref="F724:G724"/>
    <mergeCell ref="F716:G716"/>
    <mergeCell ref="F717:G717"/>
    <mergeCell ref="F725:G725"/>
    <mergeCell ref="A687:B696"/>
    <mergeCell ref="C687:C696"/>
    <mergeCell ref="D687:D696"/>
    <mergeCell ref="A697:B706"/>
    <mergeCell ref="C697:C706"/>
    <mergeCell ref="D697:D706"/>
    <mergeCell ref="F667:G667"/>
    <mergeCell ref="F675:G675"/>
    <mergeCell ref="F686:G686"/>
    <mergeCell ref="F687:G687"/>
    <mergeCell ref="F688:G688"/>
    <mergeCell ref="F676:G676"/>
    <mergeCell ref="F677:G677"/>
    <mergeCell ref="F685:G685"/>
    <mergeCell ref="A677:B686"/>
    <mergeCell ref="C677:C686"/>
    <mergeCell ref="D677:D686"/>
    <mergeCell ref="F671:G671"/>
    <mergeCell ref="F672:G672"/>
    <mergeCell ref="F673:G673"/>
    <mergeCell ref="F674:G674"/>
    <mergeCell ref="F678:G678"/>
    <mergeCell ref="F679:G679"/>
    <mergeCell ref="F680:G680"/>
    <mergeCell ref="F619:G619"/>
    <mergeCell ref="F627:G627"/>
    <mergeCell ref="F628:G628"/>
    <mergeCell ref="F636:G636"/>
    <mergeCell ref="F637:G637"/>
    <mergeCell ref="F645:G645"/>
    <mergeCell ref="F646:G646"/>
    <mergeCell ref="A617:B626"/>
    <mergeCell ref="C617:C626"/>
    <mergeCell ref="D617:D626"/>
    <mergeCell ref="F626:G626"/>
    <mergeCell ref="F620:G620"/>
    <mergeCell ref="F621:G621"/>
    <mergeCell ref="F622:G622"/>
    <mergeCell ref="F623:G623"/>
    <mergeCell ref="F624:G624"/>
    <mergeCell ref="F625:G625"/>
    <mergeCell ref="F629:G629"/>
    <mergeCell ref="F630:G630"/>
    <mergeCell ref="F631:G631"/>
    <mergeCell ref="F632:G632"/>
    <mergeCell ref="F633:G633"/>
    <mergeCell ref="F634:G634"/>
    <mergeCell ref="F635:G635"/>
    <mergeCell ref="C429:C458"/>
    <mergeCell ref="D429:D458"/>
    <mergeCell ref="A459:B488"/>
    <mergeCell ref="C459:C488"/>
    <mergeCell ref="D459:D488"/>
    <mergeCell ref="A489:B518"/>
    <mergeCell ref="F616:G616"/>
    <mergeCell ref="F617:G617"/>
    <mergeCell ref="F618:G618"/>
    <mergeCell ref="A519:B548"/>
    <mergeCell ref="C519:C548"/>
    <mergeCell ref="D519:D548"/>
    <mergeCell ref="A549:B578"/>
    <mergeCell ref="C549:C578"/>
    <mergeCell ref="D549:D578"/>
    <mergeCell ref="A579:B608"/>
    <mergeCell ref="C579:C608"/>
    <mergeCell ref="D579:D608"/>
    <mergeCell ref="F6:G6"/>
    <mergeCell ref="A99:B128"/>
    <mergeCell ref="C99:C128"/>
    <mergeCell ref="D99:D128"/>
    <mergeCell ref="C129:C158"/>
    <mergeCell ref="D129:D158"/>
    <mergeCell ref="G611:H611"/>
    <mergeCell ref="E611:F611"/>
    <mergeCell ref="A429:B458"/>
    <mergeCell ref="A369:B398"/>
    <mergeCell ref="A339:B368"/>
    <mergeCell ref="A309:B338"/>
    <mergeCell ref="A279:B308"/>
    <mergeCell ref="A219:B248"/>
    <mergeCell ref="A249:B278"/>
    <mergeCell ref="C309:C338"/>
    <mergeCell ref="D309:D338"/>
    <mergeCell ref="C339:C368"/>
    <mergeCell ref="D339:D368"/>
    <mergeCell ref="C369:C398"/>
    <mergeCell ref="D369:D398"/>
    <mergeCell ref="A399:B428"/>
    <mergeCell ref="C399:C428"/>
    <mergeCell ref="D399:D428"/>
    <mergeCell ref="I614:N614"/>
    <mergeCell ref="I613:N613"/>
    <mergeCell ref="F613:G613"/>
    <mergeCell ref="F614:G614"/>
    <mergeCell ref="B3:C3"/>
    <mergeCell ref="A8:B8"/>
    <mergeCell ref="E3:F3"/>
    <mergeCell ref="A69:B98"/>
    <mergeCell ref="C69:C98"/>
    <mergeCell ref="D69:D98"/>
    <mergeCell ref="A9:B38"/>
    <mergeCell ref="C9:C38"/>
    <mergeCell ref="D9:D38"/>
    <mergeCell ref="A39:B68"/>
    <mergeCell ref="C39:C68"/>
    <mergeCell ref="D39:D68"/>
    <mergeCell ref="B5:C5"/>
    <mergeCell ref="B6:C6"/>
    <mergeCell ref="A189:B218"/>
    <mergeCell ref="A159:B188"/>
    <mergeCell ref="A129:B158"/>
    <mergeCell ref="D5:E5"/>
    <mergeCell ref="D6:E6"/>
    <mergeCell ref="F5:G5"/>
    <mergeCell ref="E836:E855"/>
    <mergeCell ref="E857:H857"/>
    <mergeCell ref="E824:E828"/>
    <mergeCell ref="E821:H821"/>
    <mergeCell ref="E822:H822"/>
    <mergeCell ref="E823:H823"/>
    <mergeCell ref="E829:H829"/>
    <mergeCell ref="E830:H830"/>
    <mergeCell ref="E831:H831"/>
    <mergeCell ref="F855:H855"/>
    <mergeCell ref="F638:G638"/>
    <mergeCell ref="F639:G639"/>
    <mergeCell ref="F640:G640"/>
    <mergeCell ref="F641:G641"/>
    <mergeCell ref="F642:G642"/>
    <mergeCell ref="F643:G643"/>
    <mergeCell ref="F644:G644"/>
    <mergeCell ref="F649:G649"/>
    <mergeCell ref="F650:G650"/>
    <mergeCell ref="F651:G651"/>
    <mergeCell ref="F652:G652"/>
    <mergeCell ref="F653:G653"/>
    <mergeCell ref="F654:G654"/>
    <mergeCell ref="F655:G655"/>
    <mergeCell ref="F658:G658"/>
    <mergeCell ref="F659:G659"/>
    <mergeCell ref="F660:G660"/>
    <mergeCell ref="F661:G661"/>
    <mergeCell ref="F662:G662"/>
    <mergeCell ref="F663:G663"/>
    <mergeCell ref="F664:G664"/>
    <mergeCell ref="F668:G668"/>
    <mergeCell ref="F669:G669"/>
    <mergeCell ref="F670:G670"/>
    <mergeCell ref="F665:G665"/>
    <mergeCell ref="F666:G666"/>
    <mergeCell ref="F684:G684"/>
    <mergeCell ref="F681:G681"/>
    <mergeCell ref="F682:G682"/>
    <mergeCell ref="F683:G683"/>
    <mergeCell ref="F701:G701"/>
    <mergeCell ref="F702:G702"/>
    <mergeCell ref="F703:G703"/>
    <mergeCell ref="F704:G704"/>
    <mergeCell ref="F708:G708"/>
    <mergeCell ref="F709:G709"/>
    <mergeCell ref="F710:G710"/>
    <mergeCell ref="F705:G705"/>
    <mergeCell ref="F808:G808"/>
    <mergeCell ref="F776:G776"/>
    <mergeCell ref="F777:G777"/>
    <mergeCell ref="F785:G785"/>
    <mergeCell ref="F757:G757"/>
    <mergeCell ref="F765:G765"/>
    <mergeCell ref="F737:G737"/>
    <mergeCell ref="F745:G745"/>
    <mergeCell ref="F809:G809"/>
    <mergeCell ref="F810:G810"/>
    <mergeCell ref="F811:G811"/>
    <mergeCell ref="F812:G812"/>
    <mergeCell ref="F813:G813"/>
    <mergeCell ref="F814:G814"/>
    <mergeCell ref="F793:G793"/>
    <mergeCell ref="F794:G794"/>
    <mergeCell ref="F798:G798"/>
    <mergeCell ref="F799:G799"/>
    <mergeCell ref="F800:G800"/>
    <mergeCell ref="F801:G801"/>
    <mergeCell ref="F802:G802"/>
    <mergeCell ref="F803:G803"/>
    <mergeCell ref="F804:G804"/>
    <mergeCell ref="F797:G797"/>
    <mergeCell ref="F805:G805"/>
    <mergeCell ref="F806:G806"/>
  </mergeCells>
  <phoneticPr fontId="6"/>
  <conditionalFormatting sqref="R99:R104 O99:O103 J797:J816 R129:R134 R159:R164 R189:R194 R219:R224 R249:R254 R279:R284 R309:R314 R339:R344 R369:R374 R399:R404 R429:R434 R459:R464 R489:R494 R519:R524 R549:R554 R579:R584 O129:O133 O159:O163 O189:O193 O219:O223 O249:O253 O279:O283 O309:O313 O339:O343 O369:O373 O399:O403 O429:O433 O459:O463 O489:O493 O519:O523 O549:O553 O579:O583 R797:R816 O797:O816 L797:L816 L618:L625 O618:O625 R618:R625 L628:L635 L638:L645 L648:L655 L658:L665 L668:L675 L678:L685 L688:L695 L698:L705 L708:L715 L718:L725 L728:L735 L738:L745 L748:L755 L758:L765 L768:L775 L778:L785 L788:L795 O628:O635 O638:O645 O648:O655 O658:O665 O668:O675 O678:O685 O688:O695 O698:O705 O708:O715 O718:O725 O728:O735 O738:O745 O748:O755 O758:O765 O768:O775 O778:O785 O788:O795 R628:R635 R638:R645 R648:R655 R658:R665 R668:R675 R678:R685 R688:R695 R698:R705 R708:R715 R718:R725 R728:R735 R738:R745 R748:R755 R758:R765 R768:R775 R778:R785 R788:R795">
    <cfRule type="expression" dxfId="1972" priority="323">
      <formula>INDIRECT(ADDRESS(ROW(),COLUMN()))=TRUNC(INDIRECT(ADDRESS(ROW(),COLUMN())))</formula>
    </cfRule>
  </conditionalFormatting>
  <conditionalFormatting sqref="R105:R128 R135:R158 R165:R188 R195:R218 R225:R248 R255:R278 R285:R308 R315:R338 R345:R368 R375:R398 R405:R428 R435:R458 R465:R488 R495:R518 R525:R548 R555:R578 R585:R608">
    <cfRule type="expression" dxfId="1971" priority="319">
      <formula>INDIRECT(ADDRESS(ROW(),COLUMN()))=TRUNC(INDIRECT(ADDRESS(ROW(),COLUMN())))</formula>
    </cfRule>
  </conditionalFormatting>
  <conditionalFormatting sqref="O107:O128 O137:O158 O167:O188 O197:O218 O227:O248 O257:O278 O287:O308 O317:O338 O347:O368 O377:O398 O407:O428 O437:O458 O467:O488 O497:O518 O527:O548 O557:O578 O587:O608">
    <cfRule type="expression" dxfId="1970" priority="320">
      <formula>INDIRECT(ADDRESS(ROW(),COLUMN()))=TRUNC(INDIRECT(ADDRESS(ROW(),COLUMN())))</formula>
    </cfRule>
  </conditionalFormatting>
  <conditionalFormatting sqref="R9:R17 R19:R38">
    <cfRule type="expression" dxfId="1969" priority="317">
      <formula>INDIRECT(ADDRESS(ROW(),COLUMN()))=TRUNC(INDIRECT(ADDRESS(ROW(),COLUMN())))</formula>
    </cfRule>
  </conditionalFormatting>
  <conditionalFormatting sqref="O9:O17 O19:O38">
    <cfRule type="expression" dxfId="1968" priority="318">
      <formula>INDIRECT(ADDRESS(ROW(),COLUMN()))=TRUNC(INDIRECT(ADDRESS(ROW(),COLUMN())))</formula>
    </cfRule>
  </conditionalFormatting>
  <conditionalFormatting sqref="R69:R98">
    <cfRule type="expression" dxfId="1967" priority="315">
      <formula>INDIRECT(ADDRESS(ROW(),COLUMN()))=TRUNC(INDIRECT(ADDRESS(ROW(),COLUMN())))</formula>
    </cfRule>
  </conditionalFormatting>
  <conditionalFormatting sqref="O69:O98">
    <cfRule type="expression" dxfId="1966" priority="316">
      <formula>INDIRECT(ADDRESS(ROW(),COLUMN()))=TRUNC(INDIRECT(ADDRESS(ROW(),COLUMN())))</formula>
    </cfRule>
  </conditionalFormatting>
  <conditionalFormatting sqref="L99:L103 L129:L133 L159:L163 L189:L193 L219:L223 L249:L253 L279:L283 L309:L313 L339:L343 L369:L373 L399:L403 L429:L433 L459:L463 L489:L493 L519:L523 L549:L553 L579:L583">
    <cfRule type="expression" dxfId="1965" priority="314">
      <formula>INDIRECT(ADDRESS(ROW(),COLUMN()))=TRUNC(INDIRECT(ADDRESS(ROW(),COLUMN())))</formula>
    </cfRule>
  </conditionalFormatting>
  <conditionalFormatting sqref="J9:J38">
    <cfRule type="expression" dxfId="1964" priority="311">
      <formula>INDIRECT(ADDRESS(ROW(),COLUMN()))=TRUNC(INDIRECT(ADDRESS(ROW(),COLUMN())))</formula>
    </cfRule>
  </conditionalFormatting>
  <conditionalFormatting sqref="L9:L17 L19:L38">
    <cfRule type="expression" dxfId="1963" priority="310">
      <formula>INDIRECT(ADDRESS(ROW(),COLUMN()))=TRUNC(INDIRECT(ADDRESS(ROW(),COLUMN())))</formula>
    </cfRule>
  </conditionalFormatting>
  <conditionalFormatting sqref="L69:L98">
    <cfRule type="expression" dxfId="1962" priority="304">
      <formula>INDIRECT(ADDRESS(ROW(),COLUMN()))=TRUNC(INDIRECT(ADDRESS(ROW(),COLUMN())))</formula>
    </cfRule>
  </conditionalFormatting>
  <conditionalFormatting sqref="J99 J101 J129 J159 J189 J219 J249 J279 J309 J339 J369 J399 J429 J459 J489 J519 J549 J579 J131 J161 J191 J221 J251 J281 J311 J341 J371 J401 J431 J461 J491 J521 J551 J581">
    <cfRule type="expression" dxfId="1961" priority="293">
      <formula>INDIRECT(ADDRESS(ROW(),COLUMN()))=TRUNC(INDIRECT(ADDRESS(ROW(),COLUMN())))</formula>
    </cfRule>
  </conditionalFormatting>
  <conditionalFormatting sqref="J100 J130 J160 J190 J220 J250 J280 J310 J340 J370 J400 J430 J460 J490 J520 J550 J580">
    <cfRule type="expression" dxfId="1960" priority="292">
      <formula>INDIRECT(ADDRESS(ROW(),COLUMN()))=TRUNC(INDIRECT(ADDRESS(ROW(),COLUMN())))</formula>
    </cfRule>
  </conditionalFormatting>
  <conditionalFormatting sqref="J102:J103 J132:J133 J162:J163 J192:J193 J222:J223 J252:J253 J282:J283 J312:J313 J342:J343 J372:J373 J402:J403 J432:J433 J462:J463 J492:J493 J522:J523 J552:J553 J582:J583">
    <cfRule type="expression" dxfId="1959" priority="291">
      <formula>INDIRECT(ADDRESS(ROW(),COLUMN()))=TRUNC(INDIRECT(ADDRESS(ROW(),COLUMN())))</formula>
    </cfRule>
  </conditionalFormatting>
  <conditionalFormatting sqref="J104:J106 J134:J136 J164:J166 J194:J196 J224:J226 J254:J256 J284:J286 J314:J316 J344:J346 J374:J376 J404:J406 J434:J436 J464:J466 J494:J496 J524:J526 J554:J556 J584:J586">
    <cfRule type="expression" dxfId="1958" priority="290">
      <formula>INDIRECT(ADDRESS(ROW(),COLUMN()))=TRUNC(INDIRECT(ADDRESS(ROW(),COLUMN())))</formula>
    </cfRule>
  </conditionalFormatting>
  <conditionalFormatting sqref="L104:L106 L134:L136 L164:L166 L194:L196 L224:L226 L254:L256 L284:L286 L314:L316 L344:L346 L374:L376 L404:L406 L434:L436 L464:L466 L494:L496 L524:L526 L554:L556 L584:L586">
    <cfRule type="expression" dxfId="1957" priority="289">
      <formula>INDIRECT(ADDRESS(ROW(),COLUMN()))=TRUNC(INDIRECT(ADDRESS(ROW(),COLUMN())))</formula>
    </cfRule>
  </conditionalFormatting>
  <conditionalFormatting sqref="O104:O106 O134:O136 O164:O166 O194:O196 O224:O226 O254:O256 O284:O286 O314:O316 O344:O346 O374:O376 O404:O406 O434:O436 O464:O466 O494:O496 O524:O526 O554:O556 O584:O586">
    <cfRule type="expression" dxfId="1956" priority="288">
      <formula>INDIRECT(ADDRESS(ROW(),COLUMN()))=TRUNC(INDIRECT(ADDRESS(ROW(),COLUMN())))</formula>
    </cfRule>
  </conditionalFormatting>
  <conditionalFormatting sqref="J107:J128 J137:J158 J167:J188 J197:J218 J227:J248 J257:J278 J287:J308 J317:J338 J347:J368 J377:J398 J407:J428 J437:J458 J467:J488 J497:J518 J527:J548 J557:J578 J587:J608">
    <cfRule type="expression" dxfId="1955" priority="287">
      <formula>INDIRECT(ADDRESS(ROW(),COLUMN()))=TRUNC(INDIRECT(ADDRESS(ROW(),COLUMN())))</formula>
    </cfRule>
  </conditionalFormatting>
  <conditionalFormatting sqref="L107:L128 L137:L158 L167:L188 L197:L218 L227:L248 L257:L278 L287:L308 L317:L338 L347:L368 L377:L398 L407:L428 L437:L458 L467:L488 L497:L518 L527:L548 L557:L578 L587:L608">
    <cfRule type="expression" dxfId="1954" priority="286">
      <formula>INDIRECT(ADDRESS(ROW(),COLUMN()))=TRUNC(INDIRECT(ADDRESS(ROW(),COLUMN())))</formula>
    </cfRule>
  </conditionalFormatting>
  <conditionalFormatting sqref="J617 J637 J647 J657 J667 J677 J687 J697 J707 J717 J727 J737 J747 J757 J767 J777 J787">
    <cfRule type="expression" dxfId="1953" priority="260">
      <formula>INDIRECT(ADDRESS(ROW(),COLUMN()))=TRUNC(INDIRECT(ADDRESS(ROW(),COLUMN())))</formula>
    </cfRule>
  </conditionalFormatting>
  <conditionalFormatting sqref="L617 L627 L637 L647 L657 L667 L677 L687 L697 L707 L717 L727 L737 L747 L757 L767 L777 L787">
    <cfRule type="expression" dxfId="1952" priority="259">
      <formula>INDIRECT(ADDRESS(ROW(),COLUMN()))=TRUNC(INDIRECT(ADDRESS(ROW(),COLUMN())))</formula>
    </cfRule>
  </conditionalFormatting>
  <conditionalFormatting sqref="O617 O627 O637 O647 O657 O667 O677 O687 O697 O707 O717 O727 O737 O747 O757 O767 O777 O787">
    <cfRule type="expression" dxfId="1951" priority="258">
      <formula>INDIRECT(ADDRESS(ROW(),COLUMN()))=TRUNC(INDIRECT(ADDRESS(ROW(),COLUMN())))</formula>
    </cfRule>
  </conditionalFormatting>
  <conditionalFormatting sqref="R617 R627 R637 R647 R657 R667 R677 R687 R697 R707 R717 R727 R737 R747 R757 R767 R777 R787">
    <cfRule type="expression" dxfId="1950" priority="257">
      <formula>INDIRECT(ADDRESS(ROW(),COLUMN()))=TRUNC(INDIRECT(ADDRESS(ROW(),COLUMN())))</formula>
    </cfRule>
  </conditionalFormatting>
  <conditionalFormatting sqref="T5:T6">
    <cfRule type="cellIs" dxfId="1949" priority="251" operator="equal">
      <formula>"「費目：その他」で補助対象外に仕分けされていないものがある"</formula>
    </cfRule>
  </conditionalFormatting>
  <conditionalFormatting sqref="J618:J625 J634:J635 J638:J645 J648:J655 J658:J665 J668:J675 J678:J685 J688:J695 J698:J705 J708:J715 J718:J725 J728:J735 J738:J745 J748:J755 J758:J765 J768:J775 J778:J785 J788:J795">
    <cfRule type="expression" dxfId="1948" priority="250">
      <formula>INDIRECT(ADDRESS(ROW(),COLUMN()))=TRUNC(INDIRECT(ADDRESS(ROW(),COLUMN())))</formula>
    </cfRule>
  </conditionalFormatting>
  <conditionalFormatting sqref="G9:G17 G19:G38">
    <cfRule type="expression" dxfId="1947" priority="230">
      <formula>OR($G9="出演費",$G9="音楽費",$G9="文芸費")</formula>
    </cfRule>
    <cfRule type="expression" dxfId="1946" priority="231">
      <formula>OR($G9="舞台費",$G9="作品借料",$G9="上映費",$G9="会場費",$G9="運搬費")</formula>
    </cfRule>
    <cfRule type="expression" dxfId="1945" priority="232">
      <formula>OR($G9="賃金・共済費",$G9="旅費",$G9="報償費")</formula>
    </cfRule>
    <cfRule type="expression" dxfId="1944" priority="233">
      <formula>OR($G9="雑役務費",$G9="消耗品費",$G9="通信費",$G9="会議費",$G9="その他")</formula>
    </cfRule>
    <cfRule type="expression" dxfId="1943" priority="234">
      <formula>OR($G9="委託費",$G9="補助金")</formula>
    </cfRule>
  </conditionalFormatting>
  <conditionalFormatting sqref="F19:F38">
    <cfRule type="expression" dxfId="1942" priority="215">
      <formula>$F19="委託費"</formula>
    </cfRule>
    <cfRule type="expression" dxfId="1941" priority="216">
      <formula>$F19="雑役務費・消耗品費等"</formula>
    </cfRule>
    <cfRule type="expression" dxfId="1940" priority="217">
      <formula>$F19="賃金・旅費・報償費"</formula>
    </cfRule>
    <cfRule type="expression" dxfId="1939" priority="218">
      <formula>$F19="舞台・会場・設営費"</formula>
    </cfRule>
    <cfRule type="expression" dxfId="1938" priority="219">
      <formula>$F19="出演・音楽・文芸費"</formula>
    </cfRule>
  </conditionalFormatting>
  <conditionalFormatting sqref="J69:J98">
    <cfRule type="expression" dxfId="1937" priority="193">
      <formula>INDIRECT(ADDRESS(ROW(),COLUMN()))=TRUNC(INDIRECT(ADDRESS(ROW(),COLUMN())))</formula>
    </cfRule>
  </conditionalFormatting>
  <conditionalFormatting sqref="R18">
    <cfRule type="expression" dxfId="1936" priority="101">
      <formula>INDIRECT(ADDRESS(ROW(),COLUMN()))=TRUNC(INDIRECT(ADDRESS(ROW(),COLUMN())))</formula>
    </cfRule>
  </conditionalFormatting>
  <conditionalFormatting sqref="O18">
    <cfRule type="expression" dxfId="1935" priority="102">
      <formula>INDIRECT(ADDRESS(ROW(),COLUMN()))=TRUNC(INDIRECT(ADDRESS(ROW(),COLUMN())))</formula>
    </cfRule>
  </conditionalFormatting>
  <conditionalFormatting sqref="L18">
    <cfRule type="expression" dxfId="1934" priority="99">
      <formula>INDIRECT(ADDRESS(ROW(),COLUMN()))=TRUNC(INDIRECT(ADDRESS(ROW(),COLUMN())))</formula>
    </cfRule>
  </conditionalFormatting>
  <conditionalFormatting sqref="G18">
    <cfRule type="expression" dxfId="1933" priority="94">
      <formula>OR($G18="出演費",$G18="音楽費",$G18="文芸費")</formula>
    </cfRule>
    <cfRule type="expression" dxfId="1932" priority="95">
      <formula>OR($G18="舞台費",$G18="作品借料",$G18="上映費",$G18="会場費",$G18="運搬費")</formula>
    </cfRule>
    <cfRule type="expression" dxfId="1931" priority="96">
      <formula>OR($G18="賃金・共済費",$G18="旅費",$G18="報償費")</formula>
    </cfRule>
    <cfRule type="expression" dxfId="1930" priority="97">
      <formula>OR($G18="雑役務費",$G18="消耗品費",$G18="通信費",$G18="会議費",$G18="その他")</formula>
    </cfRule>
    <cfRule type="expression" dxfId="1929" priority="98">
      <formula>OR($G18="委託費",$G18="補助金")</formula>
    </cfRule>
  </conditionalFormatting>
  <conditionalFormatting sqref="R48">
    <cfRule type="expression" dxfId="1928" priority="73">
      <formula>INDIRECT(ADDRESS(ROW(),COLUMN()))=TRUNC(INDIRECT(ADDRESS(ROW(),COLUMN())))</formula>
    </cfRule>
  </conditionalFormatting>
  <conditionalFormatting sqref="O48">
    <cfRule type="expression" dxfId="1927" priority="74">
      <formula>INDIRECT(ADDRESS(ROW(),COLUMN()))=TRUNC(INDIRECT(ADDRESS(ROW(),COLUMN())))</formula>
    </cfRule>
  </conditionalFormatting>
  <conditionalFormatting sqref="L48">
    <cfRule type="expression" dxfId="1926" priority="71">
      <formula>INDIRECT(ADDRESS(ROW(),COLUMN()))=TRUNC(INDIRECT(ADDRESS(ROW(),COLUMN())))</formula>
    </cfRule>
  </conditionalFormatting>
  <conditionalFormatting sqref="R39:R47 R49:R68">
    <cfRule type="expression" dxfId="1925" priority="87">
      <formula>INDIRECT(ADDRESS(ROW(),COLUMN()))=TRUNC(INDIRECT(ADDRESS(ROW(),COLUMN())))</formula>
    </cfRule>
  </conditionalFormatting>
  <conditionalFormatting sqref="O39:O47 O49:O68">
    <cfRule type="expression" dxfId="1924" priority="88">
      <formula>INDIRECT(ADDRESS(ROW(),COLUMN()))=TRUNC(INDIRECT(ADDRESS(ROW(),COLUMN())))</formula>
    </cfRule>
  </conditionalFormatting>
  <conditionalFormatting sqref="J57:J68">
    <cfRule type="expression" dxfId="1923" priority="86">
      <formula>INDIRECT(ADDRESS(ROW(),COLUMN()))=TRUNC(INDIRECT(ADDRESS(ROW(),COLUMN())))</formula>
    </cfRule>
  </conditionalFormatting>
  <conditionalFormatting sqref="L39:L47 L49:L68">
    <cfRule type="expression" dxfId="1922" priority="85">
      <formula>INDIRECT(ADDRESS(ROW(),COLUMN()))=TRUNC(INDIRECT(ADDRESS(ROW(),COLUMN())))</formula>
    </cfRule>
  </conditionalFormatting>
  <conditionalFormatting sqref="L626 O626 R626 L636 L646 L656 L666 L676 L686 L696 L706 L716 L726 L736 L746 L756 L766 L776 L786 L796 O636 O646 O656 O666 O676 O686 O696 O706 O716 O726 O736 O746 O756 O766 O776 O786 O796 R636 R646 R656 R666 R676 R686 R696 R706 R716 R726 R736 R746 R756 R766 R776 R786 R796">
    <cfRule type="expression" dxfId="1921" priority="60">
      <formula>INDIRECT(ADDRESS(ROW(),COLUMN()))=TRUNC(INDIRECT(ADDRESS(ROW(),COLUMN())))</formula>
    </cfRule>
  </conditionalFormatting>
  <conditionalFormatting sqref="J626 J636 J646 J656 J666 J676 J686 J696 J706 J716 J726 J736 J746 J756 J766 J776 J786 J796">
    <cfRule type="expression" dxfId="1920" priority="59">
      <formula>INDIRECT(ADDRESS(ROW(),COLUMN()))=TRUNC(INDIRECT(ADDRESS(ROW(),COLUMN())))</formula>
    </cfRule>
  </conditionalFormatting>
  <conditionalFormatting sqref="F57:F77 F79:F107 F109:F137 F139:F167 F169:F197 F199:F227 F229:F257 F259:F287 F289:F317 F319:F347 F349:F377 F379:F407 F409:F437 F439:F467 F469:F497 F499:F527 F529:F557 F559:F587 F589:F608">
    <cfRule type="expression" dxfId="1919" priority="54">
      <formula>$F57="委託費"</formula>
    </cfRule>
    <cfRule type="expression" dxfId="1918" priority="55">
      <formula>$F57="雑役務費・消耗品費等"</formula>
    </cfRule>
    <cfRule type="expression" dxfId="1917" priority="56">
      <formula>$F57="賃金・旅費・報償費"</formula>
    </cfRule>
    <cfRule type="expression" dxfId="1916" priority="57">
      <formula>$F57="舞台・会場・設営費"</formula>
    </cfRule>
    <cfRule type="expression" dxfId="1915" priority="58">
      <formula>$F57="出演・音楽・文芸費"</formula>
    </cfRule>
  </conditionalFormatting>
  <conditionalFormatting sqref="F78 F108 F138 F168 F198 F228 F258 F288 F318 F348 F378 F408 F438 F468 F498 F528 F558 F588">
    <cfRule type="expression" dxfId="1914" priority="49">
      <formula>$F78="委託費"</formula>
    </cfRule>
    <cfRule type="expression" dxfId="1913" priority="50">
      <formula>$F78="雑役務費・消耗品費等"</formula>
    </cfRule>
    <cfRule type="expression" dxfId="1912" priority="51">
      <formula>$F78="賃金・旅費・報償費"</formula>
    </cfRule>
    <cfRule type="expression" dxfId="1911" priority="52">
      <formula>$F78="舞台・会場・設営費"</formula>
    </cfRule>
    <cfRule type="expression" dxfId="1910" priority="53">
      <formula>$F78="出演・音楽・文芸費"</formula>
    </cfRule>
  </conditionalFormatting>
  <conditionalFormatting sqref="F9:F17">
    <cfRule type="expression" dxfId="1909" priority="44">
      <formula>$F9="委託費"</formula>
    </cfRule>
    <cfRule type="expression" dxfId="1908" priority="45">
      <formula>$F9="雑役務費・消耗品費等"</formula>
    </cfRule>
    <cfRule type="expression" dxfId="1907" priority="46">
      <formula>$F9="賃金・旅費・報償費"</formula>
    </cfRule>
    <cfRule type="expression" dxfId="1906" priority="47">
      <formula>$F9="舞台・会場・設営費"</formula>
    </cfRule>
    <cfRule type="expression" dxfId="1905" priority="48">
      <formula>$F9="出演・音楽・文芸費"</formula>
    </cfRule>
  </conditionalFormatting>
  <conditionalFormatting sqref="F18">
    <cfRule type="expression" dxfId="1904" priority="39">
      <formula>$F18="委託費"</formula>
    </cfRule>
    <cfRule type="expression" dxfId="1903" priority="40">
      <formula>$F18="雑役務費・消耗品費等"</formula>
    </cfRule>
    <cfRule type="expression" dxfId="1902" priority="41">
      <formula>$F18="賃金・旅費・報償費"</formula>
    </cfRule>
    <cfRule type="expression" dxfId="1901" priority="42">
      <formula>$F18="舞台・会場・設営費"</formula>
    </cfRule>
    <cfRule type="expression" dxfId="1900" priority="43">
      <formula>$F18="出演・音楽・文芸費"</formula>
    </cfRule>
  </conditionalFormatting>
  <conditionalFormatting sqref="G78 G108 G138 G168 G198 G228 G258 G288 G318 G348 G378 G408 G438 G468 G498 G528 G558 G588">
    <cfRule type="expression" dxfId="1899" priority="29">
      <formula>OR($G78="出演費",$G78="音楽費",$G78="文芸費")</formula>
    </cfRule>
    <cfRule type="expression" dxfId="1898" priority="30">
      <formula>OR($G78="舞台費",$G78="作品借料",$G78="上映費",$G78="会場費",$G78="運搬費")</formula>
    </cfRule>
    <cfRule type="expression" dxfId="1897" priority="31">
      <formula>OR($G78="賃金・共済費",$G78="旅費",$G78="報償費")</formula>
    </cfRule>
    <cfRule type="expression" dxfId="1896" priority="32">
      <formula>OR($G78="雑役務費",$G78="消耗品費",$G78="通信費",$G78="会議費",$G78="その他")</formula>
    </cfRule>
    <cfRule type="expression" dxfId="1895" priority="33">
      <formula>OR($G78="委託費",$G78="補助金")</formula>
    </cfRule>
  </conditionalFormatting>
  <conditionalFormatting sqref="G57:G77 G79:G107 G109:G137 G139:G167 G169:G197 G199:G227 G229:G257 G259:G287 G289:G317 G319:G347 G349:G377 G379:G407 G409:G437 G439:G467 G469:G497 G499:G527 G529:G557 G559:G587 G589:G608">
    <cfRule type="expression" dxfId="1894" priority="34">
      <formula>OR($G57="出演費",$G57="音楽費",$G57="文芸費")</formula>
    </cfRule>
    <cfRule type="expression" dxfId="1893" priority="35">
      <formula>OR($G57="舞台費",$G57="作品借料",$G57="上映費",$G57="会場費",$G57="運搬費")</formula>
    </cfRule>
    <cfRule type="expression" dxfId="1892" priority="36">
      <formula>OR($G57="賃金・共済費",$G57="旅費",$G57="報償費")</formula>
    </cfRule>
    <cfRule type="expression" dxfId="1891" priority="37">
      <formula>OR($G57="雑役務費",$G57="消耗品費",$G57="通信費",$G57="会議費",$G57="その他")</formula>
    </cfRule>
    <cfRule type="expression" dxfId="1890" priority="38">
      <formula>OR($G57="委託費",$G57="補助金")</formula>
    </cfRule>
  </conditionalFormatting>
  <conditionalFormatting sqref="J39:J56">
    <cfRule type="expression" dxfId="1889" priority="28">
      <formula>INDIRECT(ADDRESS(ROW(),COLUMN()))=TRUNC(INDIRECT(ADDRESS(ROW(),COLUMN())))</formula>
    </cfRule>
  </conditionalFormatting>
  <conditionalFormatting sqref="G39:G47 G49:G56">
    <cfRule type="expression" dxfId="1888" priority="23">
      <formula>OR($G39="出演費",$G39="音楽費",$G39="文芸費")</formula>
    </cfRule>
    <cfRule type="expression" dxfId="1887" priority="24">
      <formula>OR($G39="舞台費",$G39="作品借料",$G39="上映費",$G39="会場費",$G39="運搬費")</formula>
    </cfRule>
    <cfRule type="expression" dxfId="1886" priority="25">
      <formula>OR($G39="賃金・共済費",$G39="旅費",$G39="報償費")</formula>
    </cfRule>
    <cfRule type="expression" dxfId="1885" priority="26">
      <formula>OR($G39="雑役務費",$G39="消耗品費",$G39="通信費",$G39="会議費",$G39="その他")</formula>
    </cfRule>
    <cfRule type="expression" dxfId="1884" priority="27">
      <formula>OR($G39="委託費",$G39="補助金")</formula>
    </cfRule>
  </conditionalFormatting>
  <conditionalFormatting sqref="F49:F56">
    <cfRule type="expression" dxfId="1883" priority="18">
      <formula>$F49="委託費"</formula>
    </cfRule>
    <cfRule type="expression" dxfId="1882" priority="19">
      <formula>$F49="雑役務費・消耗品費等"</formula>
    </cfRule>
    <cfRule type="expression" dxfId="1881" priority="20">
      <formula>$F49="賃金・旅費・報償費"</formula>
    </cfRule>
    <cfRule type="expression" dxfId="1880" priority="21">
      <formula>$F49="舞台・会場・設営費"</formula>
    </cfRule>
    <cfRule type="expression" dxfId="1879" priority="22">
      <formula>$F49="出演・音楽・文芸費"</formula>
    </cfRule>
  </conditionalFormatting>
  <conditionalFormatting sqref="G48">
    <cfRule type="expression" dxfId="1878" priority="13">
      <formula>OR($G48="出演費",$G48="音楽費",$G48="文芸費")</formula>
    </cfRule>
    <cfRule type="expression" dxfId="1877" priority="14">
      <formula>OR($G48="舞台費",$G48="作品借料",$G48="上映費",$G48="会場費",$G48="運搬費")</formula>
    </cfRule>
    <cfRule type="expression" dxfId="1876" priority="15">
      <formula>OR($G48="賃金・共済費",$G48="旅費",$G48="報償費")</formula>
    </cfRule>
    <cfRule type="expression" dxfId="1875" priority="16">
      <formula>OR($G48="雑役務費",$G48="消耗品費",$G48="通信費",$G48="会議費",$G48="その他")</formula>
    </cfRule>
    <cfRule type="expression" dxfId="1874" priority="17">
      <formula>OR($G48="委託費",$G48="補助金")</formula>
    </cfRule>
  </conditionalFormatting>
  <conditionalFormatting sqref="F39:F47">
    <cfRule type="expression" dxfId="1873" priority="8">
      <formula>$F39="委託費"</formula>
    </cfRule>
    <cfRule type="expression" dxfId="1872" priority="9">
      <formula>$F39="雑役務費・消耗品費等"</formula>
    </cfRule>
    <cfRule type="expression" dxfId="1871" priority="10">
      <formula>$F39="賃金・旅費・報償費"</formula>
    </cfRule>
    <cfRule type="expression" dxfId="1870" priority="11">
      <formula>$F39="舞台・会場・設営費"</formula>
    </cfRule>
    <cfRule type="expression" dxfId="1869" priority="12">
      <formula>$F39="出演・音楽・文芸費"</formula>
    </cfRule>
  </conditionalFormatting>
  <conditionalFormatting sqref="F48">
    <cfRule type="expression" dxfId="1868" priority="3">
      <formula>$F48="委託費"</formula>
    </cfRule>
    <cfRule type="expression" dxfId="1867" priority="4">
      <formula>$F48="雑役務費・消耗品費等"</formula>
    </cfRule>
    <cfRule type="expression" dxfId="1866" priority="5">
      <formula>$F48="賃金・旅費・報償費"</formula>
    </cfRule>
    <cfRule type="expression" dxfId="1865" priority="6">
      <formula>$F48="舞台・会場・設営費"</formula>
    </cfRule>
    <cfRule type="expression" dxfId="1864" priority="7">
      <formula>$F48="出演・音楽・文芸費"</formula>
    </cfRule>
  </conditionalFormatting>
  <conditionalFormatting sqref="J627">
    <cfRule type="expression" dxfId="1863" priority="2">
      <formula>INDIRECT(ADDRESS(ROW(),COLUMN()))=TRUNC(INDIRECT(ADDRESS(ROW(),COLUMN())))</formula>
    </cfRule>
  </conditionalFormatting>
  <conditionalFormatting sqref="J628:J633">
    <cfRule type="expression" dxfId="1862" priority="1">
      <formula>INDIRECT(ADDRESS(ROW(),COLUMN()))=TRUNC(INDIRECT(ADDRESS(ROW(),COLUMN())))</formula>
    </cfRule>
  </conditionalFormatting>
  <dataValidations count="8">
    <dataValidation imeMode="hiragana" allowBlank="1" showInputMessage="1" showErrorMessage="1" sqref="I3 L3:P3 P9:P608 H9:H608 M9:M608 P617:P816 M617:M816 H617:H816"/>
    <dataValidation imeMode="disabled" allowBlank="1" showInputMessage="1" showErrorMessage="1" sqref="I614:N614 A579 A9 A39 A807:A814 I6:N6 A99 A617 A627 A637:A644 A69 A549 A129 A159 A189 A219 A249 A279 A309 A339 A369 A399 A429 A459 A489 A519 A647 A657:A664 A667:A674 A677:A684 A687 A697:A704 A707:A714 A717:A724 A727:A734 A737:A744 A747:A754 A757:A764 A767:A774 A777:A784 A787:A794 A797:A804 B6:D6"/>
    <dataValidation imeMode="off" allowBlank="1" showInputMessage="1" showErrorMessage="1" sqref="B3 J829:K833 B611 R9:R608 T9:T608 L9:L608 O9:O608 O617:O816 L617:L816 T617:T816 R617:R816 I822:I833 J822:K827 I836:K857"/>
    <dataValidation imeMode="off" allowBlank="1" showInputMessage="1" showErrorMessage="1" errorTitle="入力制限" error="小数点以下とマイナスは入力できません。" sqref="J9:J608 J617:J816"/>
    <dataValidation allowBlank="1" showInputMessage="1" showErrorMessage="1" errorTitle="入力制限" error="小数点以下とマイナスは入力できません。" sqref="M609"/>
    <dataValidation type="list" imeMode="hiragana" allowBlank="1" showInputMessage="1" showErrorMessage="1" sqref="G9:G608">
      <formula1>INDIRECT(F9)</formula1>
    </dataValidation>
    <dataValidation type="list" imeMode="hiragana" allowBlank="1" showInputMessage="1" showErrorMessage="1" sqref="F9:F608">
      <formula1>区分</formula1>
    </dataValidation>
    <dataValidation type="list" imeMode="hiragana" allowBlank="1" showInputMessage="1" showErrorMessage="1" sqref="G617 G626:G627 G636:G637 G646:G647 G656:G657 G666:G667 G676:G677 G686:G687 G696:G697 G706:G707 G716:G717 G726:G727 G736:G737 G746:G747 G756:G757 G766:G767 G776:G777 F617:F816 G786:G787 G796:G797 G806:G807 G816">
      <formula1>収入</formula1>
    </dataValidation>
  </dataValidations>
  <pageMargins left="0.78740157480314965" right="0.39370078740157483" top="0.39370078740157483" bottom="0.59055118110236227" header="0.31496062992125984" footer="0.31496062992125984"/>
  <pageSetup paperSize="9" scale="55" fitToHeight="0" orientation="portrait" r:id="rId1"/>
  <rowBreaks count="13" manualBreakCount="13">
    <brk id="68" max="20" man="1"/>
    <brk id="128" max="20" man="1"/>
    <brk id="188" max="20" man="1"/>
    <brk id="248" max="20" man="1"/>
    <brk id="308" max="20" man="1"/>
    <brk id="368" max="20" man="1"/>
    <brk id="428" max="20" man="1"/>
    <brk id="488" max="20" man="1"/>
    <brk id="548" max="20" man="1"/>
    <brk id="608" max="20" man="1"/>
    <brk id="666" max="20" man="1"/>
    <brk id="716" max="20" man="1"/>
    <brk id="766" max="20" man="1"/>
  </rowBreaks>
  <colBreaks count="1" manualBreakCount="1">
    <brk id="4" max="81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0070C0"/>
    <pageSetUpPr fitToPage="1"/>
  </sheetPr>
  <dimension ref="A1:AA860"/>
  <sheetViews>
    <sheetView view="pageBreakPreview" zoomScale="70" zoomScaleSheetLayoutView="70" workbookViewId="0">
      <pane ySplit="8" topLeftCell="A9" activePane="bottomLeft" state="frozen"/>
      <selection activeCell="A9" sqref="A9:B38"/>
      <selection pane="bottomLeft" activeCell="A9" sqref="A9:B38"/>
    </sheetView>
  </sheetViews>
  <sheetFormatPr defaultColWidth="9" defaultRowHeight="13.5"/>
  <cols>
    <col min="1" max="2" width="3.875" style="2" customWidth="1"/>
    <col min="3" max="3" width="18" style="2" customWidth="1"/>
    <col min="4" max="4" width="16.625" style="2" customWidth="1"/>
    <col min="5" max="5" width="6" style="2" customWidth="1"/>
    <col min="6" max="6" width="17.75" style="2" customWidth="1"/>
    <col min="7" max="7" width="11.75" style="2" customWidth="1"/>
    <col min="8" max="8" width="27.125" style="2" customWidth="1"/>
    <col min="9" max="9" width="1.125" style="2" customWidth="1"/>
    <col min="10" max="10" width="9.5" style="2" customWidth="1"/>
    <col min="11" max="11" width="1.375" style="2" customWidth="1"/>
    <col min="12" max="12" width="6" style="2" customWidth="1"/>
    <col min="13" max="13" width="6.125" style="2" customWidth="1"/>
    <col min="14" max="14" width="1.875" style="2" customWidth="1"/>
    <col min="15" max="15" width="6" style="2" customWidth="1"/>
    <col min="16" max="16" width="6.125" style="2" customWidth="1"/>
    <col min="17" max="17" width="2" style="2" customWidth="1"/>
    <col min="18" max="18" width="9.5" style="2" customWidth="1"/>
    <col min="19" max="19" width="1.75" style="2" customWidth="1"/>
    <col min="20" max="20" width="9.625" style="2" customWidth="1"/>
    <col min="21" max="21" width="7" style="2" customWidth="1"/>
    <col min="22" max="22" width="20.625" style="2" customWidth="1"/>
    <col min="23" max="23" width="18.375" style="2" customWidth="1"/>
    <col min="24" max="24" width="25.375" style="2" customWidth="1"/>
    <col min="25" max="25" width="9" style="2" customWidth="1"/>
    <col min="26" max="26" width="9" style="4" customWidth="1"/>
    <col min="27" max="27" width="9" style="2" customWidth="1"/>
    <col min="28" max="16384" width="9" style="2"/>
  </cols>
  <sheetData>
    <row r="1" spans="1:26">
      <c r="A1" s="131"/>
      <c r="B1" s="132"/>
      <c r="C1" s="132"/>
      <c r="D1" s="132"/>
      <c r="E1" s="132"/>
    </row>
    <row r="2" spans="1:26" ht="25.5" customHeight="1">
      <c r="A2" s="47" t="s">
        <v>120</v>
      </c>
      <c r="B2" s="47"/>
      <c r="C2" s="47"/>
      <c r="D2" s="47"/>
      <c r="E2" s="47"/>
      <c r="F2" s="28"/>
    </row>
    <row r="3" spans="1:26" ht="45" customHeight="1">
      <c r="B3" s="818" t="s">
        <v>304</v>
      </c>
      <c r="C3" s="819"/>
      <c r="D3" s="172" t="s">
        <v>131</v>
      </c>
      <c r="E3" s="822">
        <f>VLOOKUP(RIGHT(B3,1),処理シート!$C:$D,2,FALSE)</f>
        <v>0</v>
      </c>
      <c r="F3" s="823"/>
      <c r="G3" s="202"/>
      <c r="H3" s="202"/>
      <c r="I3" s="886"/>
      <c r="J3" s="886"/>
      <c r="K3" s="886"/>
      <c r="L3" s="168"/>
      <c r="M3" s="168"/>
      <c r="N3" s="168"/>
      <c r="O3" s="168"/>
      <c r="P3" s="168"/>
      <c r="Q3"/>
      <c r="R3"/>
      <c r="S3"/>
      <c r="T3" s="11"/>
    </row>
    <row r="4" spans="1:26" ht="22.5" customHeight="1">
      <c r="A4" s="5"/>
      <c r="B4" s="5"/>
      <c r="C4" s="5"/>
      <c r="D4" s="5"/>
      <c r="E4" s="5"/>
      <c r="F4" s="7"/>
      <c r="G4" s="9"/>
      <c r="H4" s="11"/>
      <c r="I4" s="11"/>
      <c r="J4" s="11"/>
      <c r="K4" s="11"/>
      <c r="L4" s="11"/>
      <c r="M4" s="11"/>
      <c r="N4" s="11"/>
      <c r="O4" s="11"/>
      <c r="P4" s="11"/>
      <c r="Q4" s="11"/>
      <c r="R4" s="11"/>
      <c r="S4" s="11"/>
      <c r="T4" s="11"/>
    </row>
    <row r="5" spans="1:26" ht="21.75" customHeight="1">
      <c r="A5" s="5"/>
      <c r="B5" s="830" t="s">
        <v>40</v>
      </c>
      <c r="C5" s="831"/>
      <c r="D5" s="836" t="s">
        <v>43</v>
      </c>
      <c r="E5" s="837"/>
      <c r="F5" s="840" t="s">
        <v>51</v>
      </c>
      <c r="G5" s="841"/>
      <c r="H5" s="380" t="s">
        <v>180</v>
      </c>
      <c r="I5" s="887"/>
      <c r="J5" s="887"/>
      <c r="K5" s="887"/>
      <c r="L5" s="887"/>
      <c r="M5" s="887"/>
      <c r="N5" s="888"/>
      <c r="O5" s="889"/>
      <c r="P5" s="889"/>
      <c r="Q5" s="889"/>
      <c r="R5" s="889"/>
      <c r="S5" s="889"/>
      <c r="T5" s="157"/>
    </row>
    <row r="6" spans="1:26" ht="21.75" customHeight="1">
      <c r="A6" s="5"/>
      <c r="B6" s="832">
        <f>$I$853</f>
        <v>0</v>
      </c>
      <c r="C6" s="833"/>
      <c r="D6" s="838">
        <f>$I$856</f>
        <v>0</v>
      </c>
      <c r="E6" s="839"/>
      <c r="F6" s="842">
        <f>B6+D6</f>
        <v>0</v>
      </c>
      <c r="G6" s="843"/>
      <c r="H6" s="228">
        <f>SUMIFS($T$617:$T$816,$F$617:$F$816,"国庫補助額")</f>
        <v>0</v>
      </c>
      <c r="I6" s="890"/>
      <c r="J6" s="891"/>
      <c r="K6" s="891"/>
      <c r="L6" s="891"/>
      <c r="M6" s="891"/>
      <c r="N6" s="891"/>
      <c r="O6" s="892"/>
      <c r="P6" s="892"/>
      <c r="Q6" s="892"/>
      <c r="R6" s="892"/>
      <c r="S6" s="892"/>
      <c r="T6" s="157"/>
    </row>
    <row r="7" spans="1:26" ht="20.25" customHeight="1">
      <c r="A7" s="6" t="s">
        <v>7</v>
      </c>
      <c r="B7" s="6"/>
      <c r="C7" s="6"/>
      <c r="D7" s="6"/>
      <c r="E7" s="6"/>
      <c r="F7" s="3"/>
      <c r="G7" s="10"/>
      <c r="H7" s="8"/>
      <c r="I7" s="8"/>
      <c r="J7" s="8"/>
      <c r="K7" s="8"/>
      <c r="L7" s="8"/>
      <c r="M7" s="8"/>
      <c r="N7" s="8"/>
      <c r="O7" s="8"/>
      <c r="P7" s="8"/>
      <c r="Q7" s="8"/>
      <c r="R7" s="8"/>
      <c r="S7" s="8"/>
      <c r="T7" s="450" t="s">
        <v>16</v>
      </c>
    </row>
    <row r="8" spans="1:26" ht="36" customHeight="1">
      <c r="A8" s="820" t="s">
        <v>134</v>
      </c>
      <c r="B8" s="821"/>
      <c r="C8" s="376" t="s">
        <v>132</v>
      </c>
      <c r="D8" s="376" t="s">
        <v>136</v>
      </c>
      <c r="E8" s="376" t="s">
        <v>137</v>
      </c>
      <c r="F8" s="38" t="s">
        <v>12</v>
      </c>
      <c r="G8" s="38" t="s">
        <v>23</v>
      </c>
      <c r="H8" s="39" t="s">
        <v>44</v>
      </c>
      <c r="I8" s="48"/>
      <c r="J8" s="40" t="s">
        <v>38</v>
      </c>
      <c r="K8" s="41" t="s">
        <v>45</v>
      </c>
      <c r="L8" s="40" t="s">
        <v>37</v>
      </c>
      <c r="M8" s="42" t="s">
        <v>39</v>
      </c>
      <c r="N8" s="41" t="s">
        <v>45</v>
      </c>
      <c r="O8" s="40" t="s">
        <v>47</v>
      </c>
      <c r="P8" s="42" t="s">
        <v>39</v>
      </c>
      <c r="Q8" s="41" t="s">
        <v>48</v>
      </c>
      <c r="R8" s="40" t="s">
        <v>49</v>
      </c>
      <c r="S8" s="41" t="s">
        <v>50</v>
      </c>
      <c r="T8" s="91" t="s">
        <v>13</v>
      </c>
      <c r="Y8" s="318"/>
      <c r="Z8" s="319"/>
    </row>
    <row r="9" spans="1:26" ht="18" customHeight="1">
      <c r="A9" s="824">
        <v>1</v>
      </c>
      <c r="B9" s="825"/>
      <c r="C9" s="828" t="str">
        <f>IF(ISERROR(VLOOKUP($A9,【大規模】地域番号②!$BD:$BF,2,FALSE)),"",VLOOKUP($A9,【大規模】地域番号②!$BD:$BF,2,FALSE))</f>
        <v/>
      </c>
      <c r="D9" s="828" t="str">
        <f>IF(ISERROR(VLOOKUP($A9,【大規模】地域番号②!$BD:$BF,3,FALSE)),"",VLOOKUP($A9,【大規模】地域番号②!$BD:$BF,3,FALSE))</f>
        <v/>
      </c>
      <c r="E9" s="201">
        <v>1</v>
      </c>
      <c r="F9" s="334"/>
      <c r="G9" s="334"/>
      <c r="H9" s="127"/>
      <c r="I9" s="110"/>
      <c r="J9" s="105"/>
      <c r="K9" s="110"/>
      <c r="L9" s="105"/>
      <c r="M9" s="37"/>
      <c r="N9" s="113"/>
      <c r="O9" s="108"/>
      <c r="P9" s="37"/>
      <c r="Q9" s="113"/>
      <c r="R9" s="33"/>
      <c r="S9" s="114"/>
      <c r="T9" s="92">
        <f t="shared" ref="T9:T72" si="0">IF(J9="",0,INT(SUM(PRODUCT(J9,L9,O9),R9)))</f>
        <v>0</v>
      </c>
      <c r="U9" s="356">
        <f>$A$9</f>
        <v>1</v>
      </c>
    </row>
    <row r="10" spans="1:26" ht="18" customHeight="1">
      <c r="A10" s="826"/>
      <c r="B10" s="827"/>
      <c r="C10" s="829"/>
      <c r="D10" s="829"/>
      <c r="E10" s="201">
        <v>2</v>
      </c>
      <c r="F10" s="334"/>
      <c r="G10" s="334"/>
      <c r="H10" s="127"/>
      <c r="I10" s="110"/>
      <c r="J10" s="105"/>
      <c r="K10" s="110"/>
      <c r="L10" s="105"/>
      <c r="M10" s="37"/>
      <c r="N10" s="113"/>
      <c r="O10" s="108"/>
      <c r="P10" s="37"/>
      <c r="Q10" s="113"/>
      <c r="R10" s="33"/>
      <c r="S10" s="114"/>
      <c r="T10" s="92">
        <f t="shared" si="0"/>
        <v>0</v>
      </c>
      <c r="U10" s="356">
        <f t="shared" ref="U10:U38" si="1">$A$9</f>
        <v>1</v>
      </c>
    </row>
    <row r="11" spans="1:26" ht="18" customHeight="1">
      <c r="A11" s="826"/>
      <c r="B11" s="827"/>
      <c r="C11" s="829"/>
      <c r="D11" s="829"/>
      <c r="E11" s="201">
        <v>3</v>
      </c>
      <c r="F11" s="334"/>
      <c r="G11" s="334"/>
      <c r="H11" s="127"/>
      <c r="I11" s="110"/>
      <c r="J11" s="105"/>
      <c r="K11" s="110"/>
      <c r="L11" s="105"/>
      <c r="M11" s="37"/>
      <c r="N11" s="113"/>
      <c r="O11" s="108"/>
      <c r="P11" s="37"/>
      <c r="Q11" s="113"/>
      <c r="R11" s="33"/>
      <c r="S11" s="114"/>
      <c r="T11" s="92">
        <f t="shared" si="0"/>
        <v>0</v>
      </c>
      <c r="U11" s="356">
        <f t="shared" si="1"/>
        <v>1</v>
      </c>
    </row>
    <row r="12" spans="1:26" ht="18" customHeight="1">
      <c r="A12" s="826"/>
      <c r="B12" s="827"/>
      <c r="C12" s="829"/>
      <c r="D12" s="829"/>
      <c r="E12" s="201">
        <v>4</v>
      </c>
      <c r="F12" s="334"/>
      <c r="G12" s="334"/>
      <c r="H12" s="127"/>
      <c r="I12" s="110"/>
      <c r="J12" s="105"/>
      <c r="K12" s="110"/>
      <c r="L12" s="105"/>
      <c r="M12" s="37"/>
      <c r="N12" s="113"/>
      <c r="O12" s="108"/>
      <c r="P12" s="37"/>
      <c r="Q12" s="113"/>
      <c r="R12" s="33"/>
      <c r="S12" s="114"/>
      <c r="T12" s="92">
        <f t="shared" si="0"/>
        <v>0</v>
      </c>
      <c r="U12" s="356">
        <f t="shared" si="1"/>
        <v>1</v>
      </c>
    </row>
    <row r="13" spans="1:26" ht="18" customHeight="1">
      <c r="A13" s="826"/>
      <c r="B13" s="827"/>
      <c r="C13" s="829"/>
      <c r="D13" s="829"/>
      <c r="E13" s="201">
        <v>5</v>
      </c>
      <c r="F13" s="334"/>
      <c r="G13" s="334"/>
      <c r="H13" s="127"/>
      <c r="I13" s="110"/>
      <c r="J13" s="105"/>
      <c r="K13" s="110"/>
      <c r="L13" s="105"/>
      <c r="M13" s="37"/>
      <c r="N13" s="113"/>
      <c r="O13" s="108"/>
      <c r="P13" s="37"/>
      <c r="Q13" s="113"/>
      <c r="R13" s="33"/>
      <c r="S13" s="114"/>
      <c r="T13" s="92">
        <f t="shared" si="0"/>
        <v>0</v>
      </c>
      <c r="U13" s="356">
        <f t="shared" si="1"/>
        <v>1</v>
      </c>
    </row>
    <row r="14" spans="1:26" ht="18" customHeight="1">
      <c r="A14" s="826"/>
      <c r="B14" s="827"/>
      <c r="C14" s="829"/>
      <c r="D14" s="829"/>
      <c r="E14" s="201">
        <v>6</v>
      </c>
      <c r="F14" s="334"/>
      <c r="G14" s="334"/>
      <c r="H14" s="127"/>
      <c r="I14" s="110"/>
      <c r="J14" s="105"/>
      <c r="K14" s="110"/>
      <c r="L14" s="105"/>
      <c r="M14" s="37"/>
      <c r="N14" s="113"/>
      <c r="O14" s="108"/>
      <c r="P14" s="37"/>
      <c r="Q14" s="113"/>
      <c r="R14" s="33"/>
      <c r="S14" s="114"/>
      <c r="T14" s="92">
        <f t="shared" si="0"/>
        <v>0</v>
      </c>
      <c r="U14" s="356">
        <f t="shared" si="1"/>
        <v>1</v>
      </c>
    </row>
    <row r="15" spans="1:26" ht="18" customHeight="1">
      <c r="A15" s="826"/>
      <c r="B15" s="827"/>
      <c r="C15" s="829"/>
      <c r="D15" s="829"/>
      <c r="E15" s="201">
        <v>7</v>
      </c>
      <c r="F15" s="334"/>
      <c r="G15" s="334"/>
      <c r="H15" s="127"/>
      <c r="I15" s="110"/>
      <c r="J15" s="105"/>
      <c r="K15" s="110"/>
      <c r="L15" s="105"/>
      <c r="M15" s="37"/>
      <c r="N15" s="113"/>
      <c r="O15" s="108"/>
      <c r="P15" s="37"/>
      <c r="Q15" s="113"/>
      <c r="R15" s="33"/>
      <c r="S15" s="114"/>
      <c r="T15" s="92">
        <f t="shared" si="0"/>
        <v>0</v>
      </c>
      <c r="U15" s="356">
        <f t="shared" si="1"/>
        <v>1</v>
      </c>
    </row>
    <row r="16" spans="1:26" ht="18" customHeight="1">
      <c r="A16" s="826"/>
      <c r="B16" s="827"/>
      <c r="C16" s="829"/>
      <c r="D16" s="829"/>
      <c r="E16" s="201">
        <v>8</v>
      </c>
      <c r="F16" s="334"/>
      <c r="G16" s="334"/>
      <c r="H16" s="127"/>
      <c r="I16" s="110"/>
      <c r="J16" s="105"/>
      <c r="K16" s="110"/>
      <c r="L16" s="105"/>
      <c r="M16" s="37"/>
      <c r="N16" s="113"/>
      <c r="O16" s="108"/>
      <c r="P16" s="37"/>
      <c r="Q16" s="113"/>
      <c r="R16" s="33"/>
      <c r="S16" s="114"/>
      <c r="T16" s="92">
        <f t="shared" si="0"/>
        <v>0</v>
      </c>
      <c r="U16" s="356">
        <f t="shared" si="1"/>
        <v>1</v>
      </c>
    </row>
    <row r="17" spans="1:21" ht="18" customHeight="1">
      <c r="A17" s="826"/>
      <c r="B17" s="827"/>
      <c r="C17" s="829"/>
      <c r="D17" s="829"/>
      <c r="E17" s="201">
        <v>9</v>
      </c>
      <c r="F17" s="334"/>
      <c r="G17" s="334"/>
      <c r="H17" s="127"/>
      <c r="I17" s="110"/>
      <c r="J17" s="105"/>
      <c r="K17" s="110"/>
      <c r="L17" s="105"/>
      <c r="M17" s="37"/>
      <c r="N17" s="113"/>
      <c r="O17" s="108"/>
      <c r="P17" s="37"/>
      <c r="Q17" s="113"/>
      <c r="R17" s="33"/>
      <c r="S17" s="114"/>
      <c r="T17" s="92">
        <f t="shared" si="0"/>
        <v>0</v>
      </c>
      <c r="U17" s="356">
        <f t="shared" si="1"/>
        <v>1</v>
      </c>
    </row>
    <row r="18" spans="1:21" ht="18" customHeight="1">
      <c r="A18" s="826"/>
      <c r="B18" s="827"/>
      <c r="C18" s="829"/>
      <c r="D18" s="829"/>
      <c r="E18" s="201">
        <v>10</v>
      </c>
      <c r="F18" s="334"/>
      <c r="G18" s="334"/>
      <c r="H18" s="127"/>
      <c r="I18" s="110"/>
      <c r="J18" s="105"/>
      <c r="K18" s="110"/>
      <c r="L18" s="105"/>
      <c r="M18" s="37"/>
      <c r="N18" s="113"/>
      <c r="O18" s="108"/>
      <c r="P18" s="37"/>
      <c r="Q18" s="113"/>
      <c r="R18" s="33"/>
      <c r="S18" s="114"/>
      <c r="T18" s="92">
        <f t="shared" si="0"/>
        <v>0</v>
      </c>
      <c r="U18" s="356">
        <f t="shared" si="1"/>
        <v>1</v>
      </c>
    </row>
    <row r="19" spans="1:21" ht="18" customHeight="1">
      <c r="A19" s="826"/>
      <c r="B19" s="827"/>
      <c r="C19" s="829"/>
      <c r="D19" s="829"/>
      <c r="E19" s="201">
        <v>11</v>
      </c>
      <c r="F19" s="334"/>
      <c r="G19" s="334"/>
      <c r="H19" s="127"/>
      <c r="I19" s="110"/>
      <c r="J19" s="105"/>
      <c r="K19" s="110"/>
      <c r="L19" s="105"/>
      <c r="M19" s="37"/>
      <c r="N19" s="113"/>
      <c r="O19" s="108"/>
      <c r="P19" s="37"/>
      <c r="Q19" s="113"/>
      <c r="R19" s="33"/>
      <c r="S19" s="114"/>
      <c r="T19" s="92">
        <f t="shared" si="0"/>
        <v>0</v>
      </c>
      <c r="U19" s="356">
        <f t="shared" si="1"/>
        <v>1</v>
      </c>
    </row>
    <row r="20" spans="1:21" ht="18" customHeight="1">
      <c r="A20" s="826"/>
      <c r="B20" s="827"/>
      <c r="C20" s="829"/>
      <c r="D20" s="829"/>
      <c r="E20" s="201">
        <v>12</v>
      </c>
      <c r="F20" s="334"/>
      <c r="G20" s="334"/>
      <c r="H20" s="127"/>
      <c r="I20" s="110"/>
      <c r="J20" s="105"/>
      <c r="K20" s="110"/>
      <c r="L20" s="105"/>
      <c r="M20" s="37"/>
      <c r="N20" s="113"/>
      <c r="O20" s="108"/>
      <c r="P20" s="37"/>
      <c r="Q20" s="113"/>
      <c r="R20" s="33"/>
      <c r="S20" s="114"/>
      <c r="T20" s="92">
        <f t="shared" si="0"/>
        <v>0</v>
      </c>
      <c r="U20" s="356">
        <f t="shared" si="1"/>
        <v>1</v>
      </c>
    </row>
    <row r="21" spans="1:21" ht="18" customHeight="1">
      <c r="A21" s="826"/>
      <c r="B21" s="827"/>
      <c r="C21" s="829"/>
      <c r="D21" s="829"/>
      <c r="E21" s="201">
        <v>13</v>
      </c>
      <c r="F21" s="334"/>
      <c r="G21" s="334"/>
      <c r="H21" s="127"/>
      <c r="I21" s="110"/>
      <c r="J21" s="105"/>
      <c r="K21" s="110"/>
      <c r="L21" s="105"/>
      <c r="M21" s="37"/>
      <c r="N21" s="113"/>
      <c r="O21" s="108"/>
      <c r="P21" s="37"/>
      <c r="Q21" s="113"/>
      <c r="R21" s="33"/>
      <c r="S21" s="114"/>
      <c r="T21" s="92">
        <f t="shared" si="0"/>
        <v>0</v>
      </c>
      <c r="U21" s="356">
        <f t="shared" si="1"/>
        <v>1</v>
      </c>
    </row>
    <row r="22" spans="1:21" ht="18" customHeight="1">
      <c r="A22" s="826"/>
      <c r="B22" s="827"/>
      <c r="C22" s="829"/>
      <c r="D22" s="829"/>
      <c r="E22" s="201">
        <v>14</v>
      </c>
      <c r="F22" s="334"/>
      <c r="G22" s="334"/>
      <c r="H22" s="127"/>
      <c r="I22" s="110"/>
      <c r="J22" s="105"/>
      <c r="K22" s="110"/>
      <c r="L22" s="105"/>
      <c r="M22" s="37"/>
      <c r="N22" s="113"/>
      <c r="O22" s="108"/>
      <c r="P22" s="37"/>
      <c r="Q22" s="113"/>
      <c r="R22" s="33"/>
      <c r="S22" s="114"/>
      <c r="T22" s="92">
        <f t="shared" si="0"/>
        <v>0</v>
      </c>
      <c r="U22" s="356">
        <f t="shared" si="1"/>
        <v>1</v>
      </c>
    </row>
    <row r="23" spans="1:21" ht="18" customHeight="1">
      <c r="A23" s="826"/>
      <c r="B23" s="827"/>
      <c r="C23" s="829"/>
      <c r="D23" s="829"/>
      <c r="E23" s="201">
        <v>15</v>
      </c>
      <c r="F23" s="334"/>
      <c r="G23" s="334"/>
      <c r="H23" s="127"/>
      <c r="I23" s="110"/>
      <c r="J23" s="105"/>
      <c r="K23" s="110"/>
      <c r="L23" s="105"/>
      <c r="M23" s="37"/>
      <c r="N23" s="113"/>
      <c r="O23" s="108"/>
      <c r="P23" s="37"/>
      <c r="Q23" s="113"/>
      <c r="R23" s="33"/>
      <c r="S23" s="114"/>
      <c r="T23" s="92">
        <f t="shared" si="0"/>
        <v>0</v>
      </c>
      <c r="U23" s="356">
        <f t="shared" si="1"/>
        <v>1</v>
      </c>
    </row>
    <row r="24" spans="1:21" ht="18" customHeight="1">
      <c r="A24" s="826"/>
      <c r="B24" s="827"/>
      <c r="C24" s="829"/>
      <c r="D24" s="829"/>
      <c r="E24" s="201">
        <v>16</v>
      </c>
      <c r="F24" s="334"/>
      <c r="G24" s="334"/>
      <c r="H24" s="127"/>
      <c r="I24" s="110"/>
      <c r="J24" s="105"/>
      <c r="K24" s="110"/>
      <c r="L24" s="105"/>
      <c r="M24" s="37"/>
      <c r="N24" s="113"/>
      <c r="O24" s="108"/>
      <c r="P24" s="37"/>
      <c r="Q24" s="113"/>
      <c r="R24" s="33"/>
      <c r="S24" s="114"/>
      <c r="T24" s="92">
        <f t="shared" si="0"/>
        <v>0</v>
      </c>
      <c r="U24" s="356">
        <f t="shared" si="1"/>
        <v>1</v>
      </c>
    </row>
    <row r="25" spans="1:21" ht="18" customHeight="1">
      <c r="A25" s="826"/>
      <c r="B25" s="827"/>
      <c r="C25" s="829"/>
      <c r="D25" s="829"/>
      <c r="E25" s="201">
        <v>17</v>
      </c>
      <c r="F25" s="334"/>
      <c r="G25" s="334"/>
      <c r="H25" s="127"/>
      <c r="I25" s="110"/>
      <c r="J25" s="105"/>
      <c r="K25" s="110"/>
      <c r="L25" s="105"/>
      <c r="M25" s="37"/>
      <c r="N25" s="113"/>
      <c r="O25" s="108"/>
      <c r="P25" s="37"/>
      <c r="Q25" s="113"/>
      <c r="R25" s="33"/>
      <c r="S25" s="114"/>
      <c r="T25" s="92">
        <f t="shared" si="0"/>
        <v>0</v>
      </c>
      <c r="U25" s="356">
        <f t="shared" si="1"/>
        <v>1</v>
      </c>
    </row>
    <row r="26" spans="1:21" ht="18" customHeight="1">
      <c r="A26" s="826"/>
      <c r="B26" s="827"/>
      <c r="C26" s="829"/>
      <c r="D26" s="829"/>
      <c r="E26" s="201">
        <v>18</v>
      </c>
      <c r="F26" s="334"/>
      <c r="G26" s="334"/>
      <c r="H26" s="127"/>
      <c r="I26" s="110"/>
      <c r="J26" s="105"/>
      <c r="K26" s="110"/>
      <c r="L26" s="105"/>
      <c r="M26" s="37"/>
      <c r="N26" s="113"/>
      <c r="O26" s="108"/>
      <c r="P26" s="37"/>
      <c r="Q26" s="113"/>
      <c r="R26" s="33"/>
      <c r="S26" s="114"/>
      <c r="T26" s="92">
        <f t="shared" si="0"/>
        <v>0</v>
      </c>
      <c r="U26" s="356">
        <f t="shared" si="1"/>
        <v>1</v>
      </c>
    </row>
    <row r="27" spans="1:21" ht="18" customHeight="1">
      <c r="A27" s="826"/>
      <c r="B27" s="827"/>
      <c r="C27" s="829"/>
      <c r="D27" s="829"/>
      <c r="E27" s="201">
        <v>19</v>
      </c>
      <c r="F27" s="334"/>
      <c r="G27" s="334"/>
      <c r="H27" s="127"/>
      <c r="I27" s="110"/>
      <c r="J27" s="105"/>
      <c r="K27" s="110"/>
      <c r="L27" s="105"/>
      <c r="M27" s="37"/>
      <c r="N27" s="113"/>
      <c r="O27" s="108"/>
      <c r="P27" s="37"/>
      <c r="Q27" s="113"/>
      <c r="R27" s="33"/>
      <c r="S27" s="114"/>
      <c r="T27" s="92">
        <f t="shared" si="0"/>
        <v>0</v>
      </c>
      <c r="U27" s="356">
        <f t="shared" si="1"/>
        <v>1</v>
      </c>
    </row>
    <row r="28" spans="1:21" ht="18" customHeight="1">
      <c r="A28" s="826"/>
      <c r="B28" s="827"/>
      <c r="C28" s="829"/>
      <c r="D28" s="829"/>
      <c r="E28" s="201">
        <v>20</v>
      </c>
      <c r="F28" s="334"/>
      <c r="G28" s="334"/>
      <c r="H28" s="127"/>
      <c r="I28" s="110"/>
      <c r="J28" s="105"/>
      <c r="K28" s="110"/>
      <c r="L28" s="105"/>
      <c r="M28" s="37"/>
      <c r="N28" s="113"/>
      <c r="O28" s="108"/>
      <c r="P28" s="37"/>
      <c r="Q28" s="113"/>
      <c r="R28" s="33"/>
      <c r="S28" s="114"/>
      <c r="T28" s="92">
        <f t="shared" si="0"/>
        <v>0</v>
      </c>
      <c r="U28" s="356">
        <f t="shared" si="1"/>
        <v>1</v>
      </c>
    </row>
    <row r="29" spans="1:21" ht="18" customHeight="1">
      <c r="A29" s="826"/>
      <c r="B29" s="827"/>
      <c r="C29" s="829"/>
      <c r="D29" s="829"/>
      <c r="E29" s="201">
        <v>21</v>
      </c>
      <c r="F29" s="334"/>
      <c r="G29" s="334"/>
      <c r="H29" s="127"/>
      <c r="I29" s="110"/>
      <c r="J29" s="105"/>
      <c r="K29" s="110"/>
      <c r="L29" s="105"/>
      <c r="M29" s="37"/>
      <c r="N29" s="113"/>
      <c r="O29" s="108"/>
      <c r="P29" s="37"/>
      <c r="Q29" s="113"/>
      <c r="R29" s="33"/>
      <c r="S29" s="114"/>
      <c r="T29" s="92">
        <f t="shared" si="0"/>
        <v>0</v>
      </c>
      <c r="U29" s="356">
        <f t="shared" si="1"/>
        <v>1</v>
      </c>
    </row>
    <row r="30" spans="1:21" ht="18" customHeight="1">
      <c r="A30" s="826"/>
      <c r="B30" s="827"/>
      <c r="C30" s="829"/>
      <c r="D30" s="829"/>
      <c r="E30" s="201">
        <v>22</v>
      </c>
      <c r="F30" s="334"/>
      <c r="G30" s="334"/>
      <c r="H30" s="127"/>
      <c r="I30" s="110"/>
      <c r="J30" s="105"/>
      <c r="K30" s="110"/>
      <c r="L30" s="105"/>
      <c r="M30" s="37"/>
      <c r="N30" s="113"/>
      <c r="O30" s="108"/>
      <c r="P30" s="37"/>
      <c r="Q30" s="113"/>
      <c r="R30" s="33"/>
      <c r="S30" s="114"/>
      <c r="T30" s="92">
        <f t="shared" si="0"/>
        <v>0</v>
      </c>
      <c r="U30" s="356">
        <f t="shared" si="1"/>
        <v>1</v>
      </c>
    </row>
    <row r="31" spans="1:21" ht="18" customHeight="1">
      <c r="A31" s="826"/>
      <c r="B31" s="827"/>
      <c r="C31" s="829"/>
      <c r="D31" s="829"/>
      <c r="E31" s="201">
        <v>23</v>
      </c>
      <c r="F31" s="334"/>
      <c r="G31" s="334"/>
      <c r="H31" s="127"/>
      <c r="I31" s="110"/>
      <c r="J31" s="105"/>
      <c r="K31" s="110"/>
      <c r="L31" s="105"/>
      <c r="M31" s="37"/>
      <c r="N31" s="113"/>
      <c r="O31" s="108"/>
      <c r="P31" s="37"/>
      <c r="Q31" s="113"/>
      <c r="R31" s="33"/>
      <c r="S31" s="114"/>
      <c r="T31" s="92">
        <f t="shared" si="0"/>
        <v>0</v>
      </c>
      <c r="U31" s="356">
        <f t="shared" si="1"/>
        <v>1</v>
      </c>
    </row>
    <row r="32" spans="1:21" ht="18" customHeight="1">
      <c r="A32" s="826"/>
      <c r="B32" s="827"/>
      <c r="C32" s="829"/>
      <c r="D32" s="829"/>
      <c r="E32" s="201">
        <v>24</v>
      </c>
      <c r="F32" s="334"/>
      <c r="G32" s="334"/>
      <c r="H32" s="127"/>
      <c r="I32" s="110"/>
      <c r="J32" s="105"/>
      <c r="K32" s="110"/>
      <c r="L32" s="105"/>
      <c r="M32" s="37"/>
      <c r="N32" s="113"/>
      <c r="O32" s="108"/>
      <c r="P32" s="37"/>
      <c r="Q32" s="113"/>
      <c r="R32" s="33"/>
      <c r="S32" s="114"/>
      <c r="T32" s="92">
        <f t="shared" si="0"/>
        <v>0</v>
      </c>
      <c r="U32" s="356">
        <f t="shared" si="1"/>
        <v>1</v>
      </c>
    </row>
    <row r="33" spans="1:21" ht="18" customHeight="1">
      <c r="A33" s="826"/>
      <c r="B33" s="827"/>
      <c r="C33" s="829"/>
      <c r="D33" s="829"/>
      <c r="E33" s="201">
        <v>25</v>
      </c>
      <c r="F33" s="334"/>
      <c r="G33" s="334"/>
      <c r="H33" s="127"/>
      <c r="I33" s="110"/>
      <c r="J33" s="105"/>
      <c r="K33" s="110"/>
      <c r="L33" s="105"/>
      <c r="M33" s="37"/>
      <c r="N33" s="113"/>
      <c r="O33" s="108"/>
      <c r="P33" s="37"/>
      <c r="Q33" s="113"/>
      <c r="R33" s="33"/>
      <c r="S33" s="114"/>
      <c r="T33" s="92">
        <f t="shared" si="0"/>
        <v>0</v>
      </c>
      <c r="U33" s="356">
        <f t="shared" si="1"/>
        <v>1</v>
      </c>
    </row>
    <row r="34" spans="1:21" ht="18" customHeight="1">
      <c r="A34" s="826"/>
      <c r="B34" s="827"/>
      <c r="C34" s="829"/>
      <c r="D34" s="829"/>
      <c r="E34" s="201">
        <v>26</v>
      </c>
      <c r="F34" s="334"/>
      <c r="G34" s="334"/>
      <c r="H34" s="127"/>
      <c r="I34" s="110"/>
      <c r="J34" s="105"/>
      <c r="K34" s="110"/>
      <c r="L34" s="105"/>
      <c r="M34" s="37"/>
      <c r="N34" s="113"/>
      <c r="O34" s="108"/>
      <c r="P34" s="37"/>
      <c r="Q34" s="113"/>
      <c r="R34" s="33"/>
      <c r="S34" s="114"/>
      <c r="T34" s="92">
        <f t="shared" si="0"/>
        <v>0</v>
      </c>
      <c r="U34" s="356">
        <f t="shared" si="1"/>
        <v>1</v>
      </c>
    </row>
    <row r="35" spans="1:21" ht="18" customHeight="1">
      <c r="A35" s="826"/>
      <c r="B35" s="827"/>
      <c r="C35" s="829"/>
      <c r="D35" s="829"/>
      <c r="E35" s="201">
        <v>27</v>
      </c>
      <c r="F35" s="334"/>
      <c r="G35" s="334"/>
      <c r="H35" s="127"/>
      <c r="I35" s="110"/>
      <c r="J35" s="105"/>
      <c r="K35" s="110"/>
      <c r="L35" s="105"/>
      <c r="M35" s="37"/>
      <c r="N35" s="113"/>
      <c r="O35" s="108"/>
      <c r="P35" s="37"/>
      <c r="Q35" s="113"/>
      <c r="R35" s="33"/>
      <c r="S35" s="114"/>
      <c r="T35" s="92">
        <f t="shared" si="0"/>
        <v>0</v>
      </c>
      <c r="U35" s="356">
        <f t="shared" si="1"/>
        <v>1</v>
      </c>
    </row>
    <row r="36" spans="1:21" ht="18" customHeight="1">
      <c r="A36" s="826"/>
      <c r="B36" s="827"/>
      <c r="C36" s="829"/>
      <c r="D36" s="829"/>
      <c r="E36" s="201">
        <v>28</v>
      </c>
      <c r="F36" s="334"/>
      <c r="G36" s="334"/>
      <c r="H36" s="127"/>
      <c r="I36" s="110"/>
      <c r="J36" s="105"/>
      <c r="K36" s="110"/>
      <c r="L36" s="105"/>
      <c r="M36" s="37"/>
      <c r="N36" s="113"/>
      <c r="O36" s="108"/>
      <c r="P36" s="37"/>
      <c r="Q36" s="113"/>
      <c r="R36" s="33"/>
      <c r="S36" s="114"/>
      <c r="T36" s="92">
        <f t="shared" si="0"/>
        <v>0</v>
      </c>
      <c r="U36" s="356">
        <f t="shared" si="1"/>
        <v>1</v>
      </c>
    </row>
    <row r="37" spans="1:21" ht="18" customHeight="1">
      <c r="A37" s="826"/>
      <c r="B37" s="827"/>
      <c r="C37" s="829"/>
      <c r="D37" s="829"/>
      <c r="E37" s="201">
        <v>29</v>
      </c>
      <c r="F37" s="334"/>
      <c r="G37" s="334"/>
      <c r="H37" s="127"/>
      <c r="I37" s="110"/>
      <c r="J37" s="105"/>
      <c r="K37" s="110"/>
      <c r="L37" s="105"/>
      <c r="M37" s="37"/>
      <c r="N37" s="113"/>
      <c r="O37" s="108"/>
      <c r="P37" s="37"/>
      <c r="Q37" s="113"/>
      <c r="R37" s="33"/>
      <c r="S37" s="114"/>
      <c r="T37" s="92">
        <f t="shared" si="0"/>
        <v>0</v>
      </c>
      <c r="U37" s="356">
        <f t="shared" si="1"/>
        <v>1</v>
      </c>
    </row>
    <row r="38" spans="1:21" ht="18" customHeight="1">
      <c r="A38" s="826"/>
      <c r="B38" s="827"/>
      <c r="C38" s="829"/>
      <c r="D38" s="829"/>
      <c r="E38" s="277">
        <v>30</v>
      </c>
      <c r="F38" s="375"/>
      <c r="G38" s="375"/>
      <c r="H38" s="134"/>
      <c r="I38" s="135"/>
      <c r="J38" s="212"/>
      <c r="K38" s="135"/>
      <c r="L38" s="212"/>
      <c r="M38" s="27"/>
      <c r="N38" s="120"/>
      <c r="O38" s="109"/>
      <c r="P38" s="27"/>
      <c r="Q38" s="120"/>
      <c r="R38" s="32"/>
      <c r="S38" s="122"/>
      <c r="T38" s="136">
        <f t="shared" si="0"/>
        <v>0</v>
      </c>
      <c r="U38" s="356">
        <f t="shared" si="1"/>
        <v>1</v>
      </c>
    </row>
    <row r="39" spans="1:21" ht="18" customHeight="1">
      <c r="A39" s="824">
        <v>2</v>
      </c>
      <c r="B39" s="825"/>
      <c r="C39" s="828" t="str">
        <f>IF(ISERROR(VLOOKUP($A39,【大規模】地域番号②!$BD:$BF,2,FALSE)),"",VLOOKUP($A39,【大規模】地域番号②!$BD:$BF,2,FALSE))</f>
        <v/>
      </c>
      <c r="D39" s="828" t="str">
        <f>IF(ISERROR(VLOOKUP($A39,【大規模】地域番号②!$BD:$BF,3,FALSE)),"",VLOOKUP($A39,【大規模】地域番号②!$BD:$BF,3,FALSE))</f>
        <v/>
      </c>
      <c r="E39" s="201">
        <v>1</v>
      </c>
      <c r="F39" s="334"/>
      <c r="G39" s="334"/>
      <c r="H39" s="127"/>
      <c r="I39" s="110"/>
      <c r="J39" s="105"/>
      <c r="K39" s="110"/>
      <c r="L39" s="105"/>
      <c r="M39" s="37"/>
      <c r="N39" s="113"/>
      <c r="O39" s="108"/>
      <c r="P39" s="37"/>
      <c r="Q39" s="113"/>
      <c r="R39" s="33"/>
      <c r="S39" s="114"/>
      <c r="T39" s="92">
        <f t="shared" si="0"/>
        <v>0</v>
      </c>
      <c r="U39" s="356">
        <f>$A$39</f>
        <v>2</v>
      </c>
    </row>
    <row r="40" spans="1:21" ht="18" customHeight="1">
      <c r="A40" s="826"/>
      <c r="B40" s="827"/>
      <c r="C40" s="829"/>
      <c r="D40" s="829"/>
      <c r="E40" s="201">
        <v>2</v>
      </c>
      <c r="F40" s="334"/>
      <c r="G40" s="334"/>
      <c r="H40" s="127"/>
      <c r="I40" s="110"/>
      <c r="J40" s="105"/>
      <c r="K40" s="110"/>
      <c r="L40" s="105"/>
      <c r="M40" s="37"/>
      <c r="N40" s="113"/>
      <c r="O40" s="108"/>
      <c r="P40" s="37"/>
      <c r="Q40" s="113"/>
      <c r="R40" s="33"/>
      <c r="S40" s="114"/>
      <c r="T40" s="92">
        <f t="shared" si="0"/>
        <v>0</v>
      </c>
      <c r="U40" s="356">
        <f t="shared" ref="U40:U68" si="2">$A$39</f>
        <v>2</v>
      </c>
    </row>
    <row r="41" spans="1:21" ht="18" customHeight="1">
      <c r="A41" s="826"/>
      <c r="B41" s="827"/>
      <c r="C41" s="829"/>
      <c r="D41" s="829"/>
      <c r="E41" s="201">
        <v>3</v>
      </c>
      <c r="F41" s="334"/>
      <c r="G41" s="334"/>
      <c r="H41" s="127"/>
      <c r="I41" s="110"/>
      <c r="J41" s="105"/>
      <c r="K41" s="110"/>
      <c r="L41" s="105"/>
      <c r="M41" s="37"/>
      <c r="N41" s="113"/>
      <c r="O41" s="108"/>
      <c r="P41" s="37"/>
      <c r="Q41" s="113"/>
      <c r="R41" s="33"/>
      <c r="S41" s="114"/>
      <c r="T41" s="92">
        <f t="shared" si="0"/>
        <v>0</v>
      </c>
      <c r="U41" s="356">
        <f t="shared" si="2"/>
        <v>2</v>
      </c>
    </row>
    <row r="42" spans="1:21" ht="18" customHeight="1">
      <c r="A42" s="826"/>
      <c r="B42" s="827"/>
      <c r="C42" s="829"/>
      <c r="D42" s="829"/>
      <c r="E42" s="201">
        <v>4</v>
      </c>
      <c r="F42" s="334"/>
      <c r="G42" s="334"/>
      <c r="H42" s="127"/>
      <c r="I42" s="110"/>
      <c r="J42" s="105"/>
      <c r="K42" s="110"/>
      <c r="L42" s="105"/>
      <c r="M42" s="37"/>
      <c r="N42" s="113"/>
      <c r="O42" s="108"/>
      <c r="P42" s="37"/>
      <c r="Q42" s="113"/>
      <c r="R42" s="33"/>
      <c r="S42" s="114"/>
      <c r="T42" s="92">
        <f t="shared" si="0"/>
        <v>0</v>
      </c>
      <c r="U42" s="356">
        <f t="shared" si="2"/>
        <v>2</v>
      </c>
    </row>
    <row r="43" spans="1:21" ht="18" customHeight="1">
      <c r="A43" s="826"/>
      <c r="B43" s="827"/>
      <c r="C43" s="829"/>
      <c r="D43" s="829"/>
      <c r="E43" s="201">
        <v>5</v>
      </c>
      <c r="F43" s="334"/>
      <c r="G43" s="334"/>
      <c r="H43" s="127"/>
      <c r="I43" s="110"/>
      <c r="J43" s="105"/>
      <c r="K43" s="110"/>
      <c r="L43" s="105"/>
      <c r="M43" s="37"/>
      <c r="N43" s="113"/>
      <c r="O43" s="108"/>
      <c r="P43" s="37"/>
      <c r="Q43" s="113"/>
      <c r="R43" s="33"/>
      <c r="S43" s="114"/>
      <c r="T43" s="92">
        <f t="shared" si="0"/>
        <v>0</v>
      </c>
      <c r="U43" s="356">
        <f t="shared" si="2"/>
        <v>2</v>
      </c>
    </row>
    <row r="44" spans="1:21" ht="18" customHeight="1">
      <c r="A44" s="826"/>
      <c r="B44" s="827"/>
      <c r="C44" s="829"/>
      <c r="D44" s="829"/>
      <c r="E44" s="201">
        <v>6</v>
      </c>
      <c r="F44" s="334"/>
      <c r="G44" s="334"/>
      <c r="H44" s="127"/>
      <c r="I44" s="110"/>
      <c r="J44" s="105"/>
      <c r="K44" s="110"/>
      <c r="L44" s="105"/>
      <c r="M44" s="37"/>
      <c r="N44" s="113"/>
      <c r="O44" s="108"/>
      <c r="P44" s="37"/>
      <c r="Q44" s="113"/>
      <c r="R44" s="33"/>
      <c r="S44" s="114"/>
      <c r="T44" s="92">
        <f t="shared" si="0"/>
        <v>0</v>
      </c>
      <c r="U44" s="356">
        <f t="shared" si="2"/>
        <v>2</v>
      </c>
    </row>
    <row r="45" spans="1:21" ht="18" customHeight="1">
      <c r="A45" s="826"/>
      <c r="B45" s="827"/>
      <c r="C45" s="829"/>
      <c r="D45" s="829"/>
      <c r="E45" s="201">
        <v>7</v>
      </c>
      <c r="F45" s="334"/>
      <c r="G45" s="334"/>
      <c r="H45" s="127"/>
      <c r="I45" s="110"/>
      <c r="J45" s="105"/>
      <c r="K45" s="110"/>
      <c r="L45" s="105"/>
      <c r="M45" s="37"/>
      <c r="N45" s="113"/>
      <c r="O45" s="108"/>
      <c r="P45" s="37"/>
      <c r="Q45" s="113"/>
      <c r="R45" s="33"/>
      <c r="S45" s="114"/>
      <c r="T45" s="92">
        <f t="shared" si="0"/>
        <v>0</v>
      </c>
      <c r="U45" s="356">
        <f t="shared" si="2"/>
        <v>2</v>
      </c>
    </row>
    <row r="46" spans="1:21" ht="18" customHeight="1">
      <c r="A46" s="826"/>
      <c r="B46" s="827"/>
      <c r="C46" s="829"/>
      <c r="D46" s="829"/>
      <c r="E46" s="201">
        <v>8</v>
      </c>
      <c r="F46" s="334"/>
      <c r="G46" s="334"/>
      <c r="H46" s="127"/>
      <c r="I46" s="110"/>
      <c r="J46" s="105"/>
      <c r="K46" s="110"/>
      <c r="L46" s="105"/>
      <c r="M46" s="37"/>
      <c r="N46" s="113"/>
      <c r="O46" s="108"/>
      <c r="P46" s="37"/>
      <c r="Q46" s="113"/>
      <c r="R46" s="33"/>
      <c r="S46" s="114"/>
      <c r="T46" s="92">
        <f t="shared" si="0"/>
        <v>0</v>
      </c>
      <c r="U46" s="356">
        <f t="shared" si="2"/>
        <v>2</v>
      </c>
    </row>
    <row r="47" spans="1:21" ht="18" customHeight="1">
      <c r="A47" s="826"/>
      <c r="B47" s="827"/>
      <c r="C47" s="829"/>
      <c r="D47" s="829"/>
      <c r="E47" s="201">
        <v>9</v>
      </c>
      <c r="F47" s="334"/>
      <c r="G47" s="334"/>
      <c r="H47" s="127"/>
      <c r="I47" s="110"/>
      <c r="J47" s="105"/>
      <c r="K47" s="110"/>
      <c r="L47" s="105"/>
      <c r="M47" s="37"/>
      <c r="N47" s="113"/>
      <c r="O47" s="108"/>
      <c r="P47" s="37"/>
      <c r="Q47" s="113"/>
      <c r="R47" s="33"/>
      <c r="S47" s="114"/>
      <c r="T47" s="92">
        <f t="shared" si="0"/>
        <v>0</v>
      </c>
      <c r="U47" s="356">
        <f t="shared" si="2"/>
        <v>2</v>
      </c>
    </row>
    <row r="48" spans="1:21" ht="18" customHeight="1">
      <c r="A48" s="826"/>
      <c r="B48" s="827"/>
      <c r="C48" s="829"/>
      <c r="D48" s="829"/>
      <c r="E48" s="201">
        <v>10</v>
      </c>
      <c r="F48" s="334"/>
      <c r="G48" s="334"/>
      <c r="H48" s="127"/>
      <c r="I48" s="110"/>
      <c r="J48" s="105"/>
      <c r="K48" s="110"/>
      <c r="L48" s="105"/>
      <c r="M48" s="37"/>
      <c r="N48" s="113"/>
      <c r="O48" s="108"/>
      <c r="P48" s="37"/>
      <c r="Q48" s="113"/>
      <c r="R48" s="33"/>
      <c r="S48" s="114"/>
      <c r="T48" s="92">
        <f t="shared" si="0"/>
        <v>0</v>
      </c>
      <c r="U48" s="356">
        <f t="shared" si="2"/>
        <v>2</v>
      </c>
    </row>
    <row r="49" spans="1:21" ht="18" customHeight="1">
      <c r="A49" s="826"/>
      <c r="B49" s="827"/>
      <c r="C49" s="829"/>
      <c r="D49" s="829"/>
      <c r="E49" s="201">
        <v>11</v>
      </c>
      <c r="F49" s="334"/>
      <c r="G49" s="334"/>
      <c r="H49" s="127"/>
      <c r="I49" s="110"/>
      <c r="J49" s="105"/>
      <c r="K49" s="110"/>
      <c r="L49" s="105"/>
      <c r="M49" s="37"/>
      <c r="N49" s="113"/>
      <c r="O49" s="108"/>
      <c r="P49" s="37"/>
      <c r="Q49" s="113"/>
      <c r="R49" s="33"/>
      <c r="S49" s="114"/>
      <c r="T49" s="92">
        <f t="shared" si="0"/>
        <v>0</v>
      </c>
      <c r="U49" s="356">
        <f t="shared" si="2"/>
        <v>2</v>
      </c>
    </row>
    <row r="50" spans="1:21" ht="18" customHeight="1">
      <c r="A50" s="826"/>
      <c r="B50" s="827"/>
      <c r="C50" s="829"/>
      <c r="D50" s="829"/>
      <c r="E50" s="201">
        <v>12</v>
      </c>
      <c r="F50" s="334"/>
      <c r="G50" s="334"/>
      <c r="H50" s="127"/>
      <c r="I50" s="110"/>
      <c r="J50" s="105"/>
      <c r="K50" s="110"/>
      <c r="L50" s="105"/>
      <c r="M50" s="37"/>
      <c r="N50" s="113"/>
      <c r="O50" s="108"/>
      <c r="P50" s="37"/>
      <c r="Q50" s="113"/>
      <c r="R50" s="33"/>
      <c r="S50" s="114"/>
      <c r="T50" s="92">
        <f t="shared" si="0"/>
        <v>0</v>
      </c>
      <c r="U50" s="356">
        <f t="shared" si="2"/>
        <v>2</v>
      </c>
    </row>
    <row r="51" spans="1:21" ht="18" customHeight="1">
      <c r="A51" s="826"/>
      <c r="B51" s="827"/>
      <c r="C51" s="829"/>
      <c r="D51" s="829"/>
      <c r="E51" s="201">
        <v>13</v>
      </c>
      <c r="F51" s="334"/>
      <c r="G51" s="334"/>
      <c r="H51" s="127"/>
      <c r="I51" s="110"/>
      <c r="J51" s="105"/>
      <c r="K51" s="110"/>
      <c r="L51" s="105"/>
      <c r="M51" s="37"/>
      <c r="N51" s="113"/>
      <c r="O51" s="108"/>
      <c r="P51" s="37"/>
      <c r="Q51" s="113"/>
      <c r="R51" s="33"/>
      <c r="S51" s="114"/>
      <c r="T51" s="92">
        <f t="shared" si="0"/>
        <v>0</v>
      </c>
      <c r="U51" s="356">
        <f t="shared" si="2"/>
        <v>2</v>
      </c>
    </row>
    <row r="52" spans="1:21" ht="18" customHeight="1">
      <c r="A52" s="826"/>
      <c r="B52" s="827"/>
      <c r="C52" s="829"/>
      <c r="D52" s="829"/>
      <c r="E52" s="201">
        <v>14</v>
      </c>
      <c r="F52" s="334"/>
      <c r="G52" s="334"/>
      <c r="H52" s="127"/>
      <c r="I52" s="110"/>
      <c r="J52" s="105"/>
      <c r="K52" s="110"/>
      <c r="L52" s="105"/>
      <c r="M52" s="37"/>
      <c r="N52" s="113"/>
      <c r="O52" s="108"/>
      <c r="P52" s="37"/>
      <c r="Q52" s="113"/>
      <c r="R52" s="33"/>
      <c r="S52" s="114"/>
      <c r="T52" s="92">
        <f t="shared" si="0"/>
        <v>0</v>
      </c>
      <c r="U52" s="356">
        <f t="shared" si="2"/>
        <v>2</v>
      </c>
    </row>
    <row r="53" spans="1:21" ht="18" customHeight="1">
      <c r="A53" s="826"/>
      <c r="B53" s="827"/>
      <c r="C53" s="829"/>
      <c r="D53" s="829"/>
      <c r="E53" s="201">
        <v>15</v>
      </c>
      <c r="F53" s="334"/>
      <c r="G53" s="334"/>
      <c r="H53" s="127"/>
      <c r="I53" s="110"/>
      <c r="J53" s="105"/>
      <c r="K53" s="110"/>
      <c r="L53" s="105"/>
      <c r="M53" s="37"/>
      <c r="N53" s="113"/>
      <c r="O53" s="108"/>
      <c r="P53" s="37"/>
      <c r="Q53" s="113"/>
      <c r="R53" s="33"/>
      <c r="S53" s="114"/>
      <c r="T53" s="92">
        <f t="shared" si="0"/>
        <v>0</v>
      </c>
      <c r="U53" s="356">
        <f t="shared" si="2"/>
        <v>2</v>
      </c>
    </row>
    <row r="54" spans="1:21" ht="18" customHeight="1">
      <c r="A54" s="826"/>
      <c r="B54" s="827"/>
      <c r="C54" s="829"/>
      <c r="D54" s="829"/>
      <c r="E54" s="201">
        <v>16</v>
      </c>
      <c r="F54" s="334"/>
      <c r="G54" s="334"/>
      <c r="H54" s="127"/>
      <c r="I54" s="110"/>
      <c r="J54" s="105"/>
      <c r="K54" s="110"/>
      <c r="L54" s="105"/>
      <c r="M54" s="37"/>
      <c r="N54" s="113"/>
      <c r="O54" s="108"/>
      <c r="P54" s="37"/>
      <c r="Q54" s="113"/>
      <c r="R54" s="33"/>
      <c r="S54" s="114"/>
      <c r="T54" s="92">
        <f t="shared" si="0"/>
        <v>0</v>
      </c>
      <c r="U54" s="356">
        <f t="shared" si="2"/>
        <v>2</v>
      </c>
    </row>
    <row r="55" spans="1:21" ht="18" customHeight="1">
      <c r="A55" s="826"/>
      <c r="B55" s="827"/>
      <c r="C55" s="829"/>
      <c r="D55" s="829"/>
      <c r="E55" s="201">
        <v>17</v>
      </c>
      <c r="F55" s="334"/>
      <c r="G55" s="334"/>
      <c r="H55" s="127"/>
      <c r="I55" s="110"/>
      <c r="J55" s="105"/>
      <c r="K55" s="110"/>
      <c r="L55" s="105"/>
      <c r="M55" s="37"/>
      <c r="N55" s="113"/>
      <c r="O55" s="108"/>
      <c r="P55" s="37"/>
      <c r="Q55" s="113"/>
      <c r="R55" s="33"/>
      <c r="S55" s="114"/>
      <c r="T55" s="92">
        <f t="shared" si="0"/>
        <v>0</v>
      </c>
      <c r="U55" s="356">
        <f t="shared" si="2"/>
        <v>2</v>
      </c>
    </row>
    <row r="56" spans="1:21" ht="18" customHeight="1">
      <c r="A56" s="826"/>
      <c r="B56" s="827"/>
      <c r="C56" s="829"/>
      <c r="D56" s="829"/>
      <c r="E56" s="201">
        <v>18</v>
      </c>
      <c r="F56" s="334"/>
      <c r="G56" s="334"/>
      <c r="H56" s="127"/>
      <c r="I56" s="110"/>
      <c r="J56" s="105"/>
      <c r="K56" s="110"/>
      <c r="L56" s="105"/>
      <c r="M56" s="37"/>
      <c r="N56" s="113"/>
      <c r="O56" s="108"/>
      <c r="P56" s="37"/>
      <c r="Q56" s="113"/>
      <c r="R56" s="33"/>
      <c r="S56" s="114"/>
      <c r="T56" s="92">
        <f t="shared" si="0"/>
        <v>0</v>
      </c>
      <c r="U56" s="356">
        <f t="shared" si="2"/>
        <v>2</v>
      </c>
    </row>
    <row r="57" spans="1:21" ht="18" customHeight="1">
      <c r="A57" s="826"/>
      <c r="B57" s="827"/>
      <c r="C57" s="829"/>
      <c r="D57" s="829"/>
      <c r="E57" s="201">
        <v>19</v>
      </c>
      <c r="F57" s="334"/>
      <c r="G57" s="334"/>
      <c r="H57" s="127"/>
      <c r="I57" s="110"/>
      <c r="J57" s="105"/>
      <c r="K57" s="110"/>
      <c r="L57" s="105"/>
      <c r="M57" s="37"/>
      <c r="N57" s="113"/>
      <c r="O57" s="108"/>
      <c r="P57" s="37"/>
      <c r="Q57" s="113"/>
      <c r="R57" s="33"/>
      <c r="S57" s="114"/>
      <c r="T57" s="92">
        <f t="shared" si="0"/>
        <v>0</v>
      </c>
      <c r="U57" s="356">
        <f t="shared" si="2"/>
        <v>2</v>
      </c>
    </row>
    <row r="58" spans="1:21" ht="18" customHeight="1">
      <c r="A58" s="826"/>
      <c r="B58" s="827"/>
      <c r="C58" s="829"/>
      <c r="D58" s="829"/>
      <c r="E58" s="201">
        <v>20</v>
      </c>
      <c r="F58" s="334"/>
      <c r="G58" s="334"/>
      <c r="H58" s="127"/>
      <c r="I58" s="110"/>
      <c r="J58" s="105"/>
      <c r="K58" s="110"/>
      <c r="L58" s="105"/>
      <c r="M58" s="37"/>
      <c r="N58" s="113"/>
      <c r="O58" s="108"/>
      <c r="P58" s="37"/>
      <c r="Q58" s="113"/>
      <c r="R58" s="33"/>
      <c r="S58" s="114"/>
      <c r="T58" s="92">
        <f t="shared" si="0"/>
        <v>0</v>
      </c>
      <c r="U58" s="356">
        <f t="shared" si="2"/>
        <v>2</v>
      </c>
    </row>
    <row r="59" spans="1:21" ht="18" customHeight="1">
      <c r="A59" s="826"/>
      <c r="B59" s="827"/>
      <c r="C59" s="829"/>
      <c r="D59" s="829"/>
      <c r="E59" s="201">
        <v>21</v>
      </c>
      <c r="F59" s="334"/>
      <c r="G59" s="334"/>
      <c r="H59" s="127"/>
      <c r="I59" s="110"/>
      <c r="J59" s="105"/>
      <c r="K59" s="110"/>
      <c r="L59" s="105"/>
      <c r="M59" s="37"/>
      <c r="N59" s="113"/>
      <c r="O59" s="108"/>
      <c r="P59" s="37"/>
      <c r="Q59" s="113"/>
      <c r="R59" s="33"/>
      <c r="S59" s="114"/>
      <c r="T59" s="92">
        <f t="shared" si="0"/>
        <v>0</v>
      </c>
      <c r="U59" s="356">
        <f t="shared" si="2"/>
        <v>2</v>
      </c>
    </row>
    <row r="60" spans="1:21" ht="18" customHeight="1">
      <c r="A60" s="826"/>
      <c r="B60" s="827"/>
      <c r="C60" s="829"/>
      <c r="D60" s="829"/>
      <c r="E60" s="201">
        <v>22</v>
      </c>
      <c r="F60" s="334"/>
      <c r="G60" s="334"/>
      <c r="H60" s="127"/>
      <c r="I60" s="110"/>
      <c r="J60" s="105"/>
      <c r="K60" s="110"/>
      <c r="L60" s="105"/>
      <c r="M60" s="37"/>
      <c r="N60" s="113"/>
      <c r="O60" s="108"/>
      <c r="P60" s="37"/>
      <c r="Q60" s="113"/>
      <c r="R60" s="33"/>
      <c r="S60" s="114"/>
      <c r="T60" s="92">
        <f t="shared" si="0"/>
        <v>0</v>
      </c>
      <c r="U60" s="356">
        <f t="shared" si="2"/>
        <v>2</v>
      </c>
    </row>
    <row r="61" spans="1:21" ht="18" customHeight="1">
      <c r="A61" s="826"/>
      <c r="B61" s="827"/>
      <c r="C61" s="829"/>
      <c r="D61" s="829"/>
      <c r="E61" s="201">
        <v>23</v>
      </c>
      <c r="F61" s="334"/>
      <c r="G61" s="334"/>
      <c r="H61" s="127"/>
      <c r="I61" s="110"/>
      <c r="J61" s="105"/>
      <c r="K61" s="110"/>
      <c r="L61" s="105"/>
      <c r="M61" s="37"/>
      <c r="N61" s="113"/>
      <c r="O61" s="108"/>
      <c r="P61" s="37"/>
      <c r="Q61" s="113"/>
      <c r="R61" s="33"/>
      <c r="S61" s="114"/>
      <c r="T61" s="92">
        <f t="shared" si="0"/>
        <v>0</v>
      </c>
      <c r="U61" s="356">
        <f t="shared" si="2"/>
        <v>2</v>
      </c>
    </row>
    <row r="62" spans="1:21" ht="18" customHeight="1">
      <c r="A62" s="826"/>
      <c r="B62" s="827"/>
      <c r="C62" s="829"/>
      <c r="D62" s="829"/>
      <c r="E62" s="201">
        <v>24</v>
      </c>
      <c r="F62" s="334"/>
      <c r="G62" s="334"/>
      <c r="H62" s="127"/>
      <c r="I62" s="110"/>
      <c r="J62" s="105"/>
      <c r="K62" s="110"/>
      <c r="L62" s="105"/>
      <c r="M62" s="37"/>
      <c r="N62" s="113"/>
      <c r="O62" s="108"/>
      <c r="P62" s="37"/>
      <c r="Q62" s="113"/>
      <c r="R62" s="33"/>
      <c r="S62" s="114"/>
      <c r="T62" s="92">
        <f t="shared" si="0"/>
        <v>0</v>
      </c>
      <c r="U62" s="356">
        <f t="shared" si="2"/>
        <v>2</v>
      </c>
    </row>
    <row r="63" spans="1:21" ht="18" customHeight="1">
      <c r="A63" s="826"/>
      <c r="B63" s="827"/>
      <c r="C63" s="829"/>
      <c r="D63" s="829"/>
      <c r="E63" s="201">
        <v>25</v>
      </c>
      <c r="F63" s="334"/>
      <c r="G63" s="334"/>
      <c r="H63" s="127"/>
      <c r="I63" s="110"/>
      <c r="J63" s="105"/>
      <c r="K63" s="110"/>
      <c r="L63" s="105"/>
      <c r="M63" s="37"/>
      <c r="N63" s="113"/>
      <c r="O63" s="108"/>
      <c r="P63" s="37"/>
      <c r="Q63" s="113"/>
      <c r="R63" s="33"/>
      <c r="S63" s="114"/>
      <c r="T63" s="92">
        <f t="shared" si="0"/>
        <v>0</v>
      </c>
      <c r="U63" s="356">
        <f t="shared" si="2"/>
        <v>2</v>
      </c>
    </row>
    <row r="64" spans="1:21" ht="18" customHeight="1">
      <c r="A64" s="826"/>
      <c r="B64" s="827"/>
      <c r="C64" s="829"/>
      <c r="D64" s="829"/>
      <c r="E64" s="201">
        <v>26</v>
      </c>
      <c r="F64" s="334"/>
      <c r="G64" s="334"/>
      <c r="H64" s="127"/>
      <c r="I64" s="110"/>
      <c r="J64" s="105"/>
      <c r="K64" s="110"/>
      <c r="L64" s="105"/>
      <c r="M64" s="37"/>
      <c r="N64" s="113"/>
      <c r="O64" s="108"/>
      <c r="P64" s="37"/>
      <c r="Q64" s="113"/>
      <c r="R64" s="33"/>
      <c r="S64" s="114"/>
      <c r="T64" s="92">
        <f t="shared" si="0"/>
        <v>0</v>
      </c>
      <c r="U64" s="356">
        <f t="shared" si="2"/>
        <v>2</v>
      </c>
    </row>
    <row r="65" spans="1:21" ht="18" customHeight="1">
      <c r="A65" s="826"/>
      <c r="B65" s="827"/>
      <c r="C65" s="829"/>
      <c r="D65" s="829"/>
      <c r="E65" s="201">
        <v>27</v>
      </c>
      <c r="F65" s="334"/>
      <c r="G65" s="334"/>
      <c r="H65" s="127"/>
      <c r="I65" s="110"/>
      <c r="J65" s="105"/>
      <c r="K65" s="110"/>
      <c r="L65" s="105"/>
      <c r="M65" s="37"/>
      <c r="N65" s="113"/>
      <c r="O65" s="108"/>
      <c r="P65" s="37"/>
      <c r="Q65" s="113"/>
      <c r="R65" s="33"/>
      <c r="S65" s="114"/>
      <c r="T65" s="92">
        <f t="shared" si="0"/>
        <v>0</v>
      </c>
      <c r="U65" s="356">
        <f t="shared" si="2"/>
        <v>2</v>
      </c>
    </row>
    <row r="66" spans="1:21" ht="18" customHeight="1">
      <c r="A66" s="826"/>
      <c r="B66" s="827"/>
      <c r="C66" s="829"/>
      <c r="D66" s="829"/>
      <c r="E66" s="201">
        <v>28</v>
      </c>
      <c r="F66" s="334"/>
      <c r="G66" s="334"/>
      <c r="H66" s="127"/>
      <c r="I66" s="110"/>
      <c r="J66" s="105"/>
      <c r="K66" s="110"/>
      <c r="L66" s="105"/>
      <c r="M66" s="37"/>
      <c r="N66" s="113"/>
      <c r="O66" s="108"/>
      <c r="P66" s="37"/>
      <c r="Q66" s="113"/>
      <c r="R66" s="33"/>
      <c r="S66" s="114"/>
      <c r="T66" s="92">
        <f t="shared" si="0"/>
        <v>0</v>
      </c>
      <c r="U66" s="356">
        <f t="shared" si="2"/>
        <v>2</v>
      </c>
    </row>
    <row r="67" spans="1:21" ht="18" customHeight="1">
      <c r="A67" s="826"/>
      <c r="B67" s="827"/>
      <c r="C67" s="829"/>
      <c r="D67" s="829"/>
      <c r="E67" s="201">
        <v>29</v>
      </c>
      <c r="F67" s="334"/>
      <c r="G67" s="334"/>
      <c r="H67" s="127"/>
      <c r="I67" s="110"/>
      <c r="J67" s="105"/>
      <c r="K67" s="110"/>
      <c r="L67" s="105"/>
      <c r="M67" s="37"/>
      <c r="N67" s="113"/>
      <c r="O67" s="108"/>
      <c r="P67" s="37"/>
      <c r="Q67" s="113"/>
      <c r="R67" s="33"/>
      <c r="S67" s="114"/>
      <c r="T67" s="92">
        <f t="shared" si="0"/>
        <v>0</v>
      </c>
      <c r="U67" s="356">
        <f t="shared" si="2"/>
        <v>2</v>
      </c>
    </row>
    <row r="68" spans="1:21" ht="18" customHeight="1">
      <c r="A68" s="826"/>
      <c r="B68" s="827"/>
      <c r="C68" s="829"/>
      <c r="D68" s="829"/>
      <c r="E68" s="277">
        <v>30</v>
      </c>
      <c r="F68" s="375"/>
      <c r="G68" s="375"/>
      <c r="H68" s="134"/>
      <c r="I68" s="135"/>
      <c r="J68" s="212"/>
      <c r="K68" s="135"/>
      <c r="L68" s="212"/>
      <c r="M68" s="27"/>
      <c r="N68" s="120"/>
      <c r="O68" s="109"/>
      <c r="P68" s="27"/>
      <c r="Q68" s="120"/>
      <c r="R68" s="32"/>
      <c r="S68" s="122"/>
      <c r="T68" s="136">
        <f t="shared" si="0"/>
        <v>0</v>
      </c>
      <c r="U68" s="356">
        <f t="shared" si="2"/>
        <v>2</v>
      </c>
    </row>
    <row r="69" spans="1:21" ht="18" customHeight="1">
      <c r="A69" s="824">
        <v>3</v>
      </c>
      <c r="B69" s="825"/>
      <c r="C69" s="828" t="str">
        <f>IF(ISERROR(VLOOKUP($A69,【大規模】地域番号②!$BD:$BF,2,FALSE)),"",VLOOKUP($A69,【大規模】地域番号②!$BD:$BF,2,FALSE))</f>
        <v/>
      </c>
      <c r="D69" s="828" t="str">
        <f>IF(ISERROR(VLOOKUP($A69,【大規模】地域番号②!$BD:$BF,3,FALSE)),"",VLOOKUP($A69,【大規模】地域番号②!$BD:$BF,3,FALSE))</f>
        <v/>
      </c>
      <c r="E69" s="421">
        <v>1</v>
      </c>
      <c r="F69" s="417"/>
      <c r="G69" s="417"/>
      <c r="H69" s="176"/>
      <c r="I69" s="177"/>
      <c r="J69" s="178"/>
      <c r="K69" s="177"/>
      <c r="L69" s="178"/>
      <c r="M69" s="179"/>
      <c r="N69" s="180"/>
      <c r="O69" s="181"/>
      <c r="P69" s="179"/>
      <c r="Q69" s="180"/>
      <c r="R69" s="182"/>
      <c r="S69" s="183"/>
      <c r="T69" s="422">
        <f t="shared" si="0"/>
        <v>0</v>
      </c>
      <c r="U69" s="356">
        <f>$A$69</f>
        <v>3</v>
      </c>
    </row>
    <row r="70" spans="1:21" ht="18" customHeight="1">
      <c r="A70" s="826"/>
      <c r="B70" s="827"/>
      <c r="C70" s="829"/>
      <c r="D70" s="829"/>
      <c r="E70" s="423">
        <v>2</v>
      </c>
      <c r="F70" s="272"/>
      <c r="G70" s="272"/>
      <c r="H70" s="128"/>
      <c r="I70" s="111"/>
      <c r="J70" s="106"/>
      <c r="K70" s="111"/>
      <c r="L70" s="106"/>
      <c r="M70" s="12"/>
      <c r="N70" s="112"/>
      <c r="O70" s="107"/>
      <c r="P70" s="12"/>
      <c r="Q70" s="112"/>
      <c r="R70" s="31"/>
      <c r="S70" s="115"/>
      <c r="T70" s="419">
        <f t="shared" si="0"/>
        <v>0</v>
      </c>
      <c r="U70" s="356">
        <f t="shared" ref="U70:U98" si="3">$A$69</f>
        <v>3</v>
      </c>
    </row>
    <row r="71" spans="1:21" ht="18" customHeight="1">
      <c r="A71" s="826"/>
      <c r="B71" s="827"/>
      <c r="C71" s="829"/>
      <c r="D71" s="829"/>
      <c r="E71" s="423">
        <v>3</v>
      </c>
      <c r="F71" s="272"/>
      <c r="G71" s="272"/>
      <c r="H71" s="128"/>
      <c r="I71" s="111"/>
      <c r="J71" s="106"/>
      <c r="K71" s="111"/>
      <c r="L71" s="106"/>
      <c r="M71" s="12"/>
      <c r="N71" s="112"/>
      <c r="O71" s="107"/>
      <c r="P71" s="12"/>
      <c r="Q71" s="112"/>
      <c r="R71" s="31"/>
      <c r="S71" s="115"/>
      <c r="T71" s="419">
        <f t="shared" si="0"/>
        <v>0</v>
      </c>
      <c r="U71" s="356">
        <f t="shared" si="3"/>
        <v>3</v>
      </c>
    </row>
    <row r="72" spans="1:21" ht="18" customHeight="1">
      <c r="A72" s="826"/>
      <c r="B72" s="827"/>
      <c r="C72" s="829"/>
      <c r="D72" s="829"/>
      <c r="E72" s="423">
        <v>4</v>
      </c>
      <c r="F72" s="272"/>
      <c r="G72" s="272"/>
      <c r="H72" s="128"/>
      <c r="I72" s="111"/>
      <c r="J72" s="106"/>
      <c r="K72" s="111"/>
      <c r="L72" s="106"/>
      <c r="M72" s="12"/>
      <c r="N72" s="112"/>
      <c r="O72" s="107"/>
      <c r="P72" s="12"/>
      <c r="Q72" s="112"/>
      <c r="R72" s="31"/>
      <c r="S72" s="115"/>
      <c r="T72" s="419">
        <f t="shared" si="0"/>
        <v>0</v>
      </c>
      <c r="U72" s="356">
        <f t="shared" si="3"/>
        <v>3</v>
      </c>
    </row>
    <row r="73" spans="1:21" ht="18" customHeight="1">
      <c r="A73" s="826"/>
      <c r="B73" s="827"/>
      <c r="C73" s="829"/>
      <c r="D73" s="829"/>
      <c r="E73" s="423">
        <v>5</v>
      </c>
      <c r="F73" s="272"/>
      <c r="G73" s="272"/>
      <c r="H73" s="128"/>
      <c r="I73" s="111"/>
      <c r="J73" s="106"/>
      <c r="K73" s="111"/>
      <c r="L73" s="106"/>
      <c r="M73" s="12"/>
      <c r="N73" s="112"/>
      <c r="O73" s="107"/>
      <c r="P73" s="12"/>
      <c r="Q73" s="112"/>
      <c r="R73" s="31"/>
      <c r="S73" s="115"/>
      <c r="T73" s="419">
        <f t="shared" ref="T73:T136" si="4">IF(J73="",0,INT(SUM(PRODUCT(J73,L73,O73),R73)))</f>
        <v>0</v>
      </c>
      <c r="U73" s="356">
        <f t="shared" si="3"/>
        <v>3</v>
      </c>
    </row>
    <row r="74" spans="1:21" ht="18" customHeight="1">
      <c r="A74" s="826"/>
      <c r="B74" s="827"/>
      <c r="C74" s="829"/>
      <c r="D74" s="829"/>
      <c r="E74" s="423">
        <v>6</v>
      </c>
      <c r="F74" s="272"/>
      <c r="G74" s="272"/>
      <c r="H74" s="128"/>
      <c r="I74" s="111"/>
      <c r="J74" s="106"/>
      <c r="K74" s="111"/>
      <c r="L74" s="106"/>
      <c r="M74" s="12"/>
      <c r="N74" s="112"/>
      <c r="O74" s="107"/>
      <c r="P74" s="12"/>
      <c r="Q74" s="112"/>
      <c r="R74" s="31"/>
      <c r="S74" s="115"/>
      <c r="T74" s="419">
        <f t="shared" si="4"/>
        <v>0</v>
      </c>
      <c r="U74" s="356">
        <f t="shared" si="3"/>
        <v>3</v>
      </c>
    </row>
    <row r="75" spans="1:21" ht="18" customHeight="1">
      <c r="A75" s="826"/>
      <c r="B75" s="827"/>
      <c r="C75" s="829"/>
      <c r="D75" s="829"/>
      <c r="E75" s="423">
        <v>7</v>
      </c>
      <c r="F75" s="272"/>
      <c r="G75" s="272"/>
      <c r="H75" s="128"/>
      <c r="I75" s="111"/>
      <c r="J75" s="106"/>
      <c r="K75" s="111"/>
      <c r="L75" s="106"/>
      <c r="M75" s="12"/>
      <c r="N75" s="112"/>
      <c r="O75" s="107"/>
      <c r="P75" s="12"/>
      <c r="Q75" s="112"/>
      <c r="R75" s="31"/>
      <c r="S75" s="115"/>
      <c r="T75" s="419">
        <f t="shared" si="4"/>
        <v>0</v>
      </c>
      <c r="U75" s="356">
        <f t="shared" si="3"/>
        <v>3</v>
      </c>
    </row>
    <row r="76" spans="1:21" ht="18" customHeight="1">
      <c r="A76" s="826"/>
      <c r="B76" s="827"/>
      <c r="C76" s="829"/>
      <c r="D76" s="829"/>
      <c r="E76" s="423">
        <v>8</v>
      </c>
      <c r="F76" s="272"/>
      <c r="G76" s="272"/>
      <c r="H76" s="128"/>
      <c r="I76" s="111"/>
      <c r="J76" s="106"/>
      <c r="K76" s="111"/>
      <c r="L76" s="106"/>
      <c r="M76" s="12"/>
      <c r="N76" s="112"/>
      <c r="O76" s="107"/>
      <c r="P76" s="12"/>
      <c r="Q76" s="112"/>
      <c r="R76" s="31"/>
      <c r="S76" s="115"/>
      <c r="T76" s="419">
        <f t="shared" si="4"/>
        <v>0</v>
      </c>
      <c r="U76" s="356">
        <f t="shared" si="3"/>
        <v>3</v>
      </c>
    </row>
    <row r="77" spans="1:21" ht="18" customHeight="1">
      <c r="A77" s="826"/>
      <c r="B77" s="827"/>
      <c r="C77" s="829"/>
      <c r="D77" s="829"/>
      <c r="E77" s="423">
        <v>9</v>
      </c>
      <c r="F77" s="272"/>
      <c r="G77" s="272"/>
      <c r="H77" s="128"/>
      <c r="I77" s="111"/>
      <c r="J77" s="106"/>
      <c r="K77" s="111"/>
      <c r="L77" s="106"/>
      <c r="M77" s="12"/>
      <c r="N77" s="112"/>
      <c r="O77" s="107"/>
      <c r="P77" s="12"/>
      <c r="Q77" s="112"/>
      <c r="R77" s="31"/>
      <c r="S77" s="115"/>
      <c r="T77" s="419">
        <f t="shared" si="4"/>
        <v>0</v>
      </c>
      <c r="U77" s="356">
        <f t="shared" si="3"/>
        <v>3</v>
      </c>
    </row>
    <row r="78" spans="1:21" ht="18" customHeight="1">
      <c r="A78" s="826"/>
      <c r="B78" s="827"/>
      <c r="C78" s="829"/>
      <c r="D78" s="829"/>
      <c r="E78" s="423">
        <v>10</v>
      </c>
      <c r="F78" s="272"/>
      <c r="G78" s="272"/>
      <c r="H78" s="128"/>
      <c r="I78" s="111"/>
      <c r="J78" s="106"/>
      <c r="K78" s="111"/>
      <c r="L78" s="106"/>
      <c r="M78" s="12"/>
      <c r="N78" s="112"/>
      <c r="O78" s="107"/>
      <c r="P78" s="12"/>
      <c r="Q78" s="112"/>
      <c r="R78" s="31"/>
      <c r="S78" s="115"/>
      <c r="T78" s="419">
        <f t="shared" si="4"/>
        <v>0</v>
      </c>
      <c r="U78" s="356">
        <f t="shared" si="3"/>
        <v>3</v>
      </c>
    </row>
    <row r="79" spans="1:21" ht="18" customHeight="1">
      <c r="A79" s="826"/>
      <c r="B79" s="827"/>
      <c r="C79" s="829"/>
      <c r="D79" s="829"/>
      <c r="E79" s="423">
        <v>11</v>
      </c>
      <c r="F79" s="272"/>
      <c r="G79" s="272"/>
      <c r="H79" s="128"/>
      <c r="I79" s="111"/>
      <c r="J79" s="106"/>
      <c r="K79" s="111"/>
      <c r="L79" s="106"/>
      <c r="M79" s="12"/>
      <c r="N79" s="112"/>
      <c r="O79" s="107"/>
      <c r="P79" s="12"/>
      <c r="Q79" s="112"/>
      <c r="R79" s="31"/>
      <c r="S79" s="115"/>
      <c r="T79" s="419">
        <f t="shared" si="4"/>
        <v>0</v>
      </c>
      <c r="U79" s="356">
        <f t="shared" si="3"/>
        <v>3</v>
      </c>
    </row>
    <row r="80" spans="1:21" ht="18" customHeight="1">
      <c r="A80" s="826"/>
      <c r="B80" s="827"/>
      <c r="C80" s="829"/>
      <c r="D80" s="829"/>
      <c r="E80" s="423">
        <v>12</v>
      </c>
      <c r="F80" s="272"/>
      <c r="G80" s="272"/>
      <c r="H80" s="128"/>
      <c r="I80" s="111"/>
      <c r="J80" s="106"/>
      <c r="K80" s="111"/>
      <c r="L80" s="106"/>
      <c r="M80" s="12"/>
      <c r="N80" s="112"/>
      <c r="O80" s="107"/>
      <c r="P80" s="12"/>
      <c r="Q80" s="112"/>
      <c r="R80" s="31"/>
      <c r="S80" s="115"/>
      <c r="T80" s="419">
        <f t="shared" si="4"/>
        <v>0</v>
      </c>
      <c r="U80" s="356">
        <f t="shared" si="3"/>
        <v>3</v>
      </c>
    </row>
    <row r="81" spans="1:21" ht="18" customHeight="1">
      <c r="A81" s="826"/>
      <c r="B81" s="827"/>
      <c r="C81" s="829"/>
      <c r="D81" s="829"/>
      <c r="E81" s="423">
        <v>13</v>
      </c>
      <c r="F81" s="272"/>
      <c r="G81" s="272"/>
      <c r="H81" s="128"/>
      <c r="I81" s="111"/>
      <c r="J81" s="106"/>
      <c r="K81" s="111"/>
      <c r="L81" s="106"/>
      <c r="M81" s="12"/>
      <c r="N81" s="112"/>
      <c r="O81" s="107"/>
      <c r="P81" s="12"/>
      <c r="Q81" s="112"/>
      <c r="R81" s="31"/>
      <c r="S81" s="115"/>
      <c r="T81" s="419">
        <f t="shared" si="4"/>
        <v>0</v>
      </c>
      <c r="U81" s="356">
        <f t="shared" si="3"/>
        <v>3</v>
      </c>
    </row>
    <row r="82" spans="1:21" ht="18" customHeight="1">
      <c r="A82" s="826"/>
      <c r="B82" s="827"/>
      <c r="C82" s="829"/>
      <c r="D82" s="829"/>
      <c r="E82" s="423">
        <v>14</v>
      </c>
      <c r="F82" s="272"/>
      <c r="G82" s="272"/>
      <c r="H82" s="128"/>
      <c r="I82" s="111"/>
      <c r="J82" s="106"/>
      <c r="K82" s="111"/>
      <c r="L82" s="106"/>
      <c r="M82" s="12"/>
      <c r="N82" s="112"/>
      <c r="O82" s="107"/>
      <c r="P82" s="12"/>
      <c r="Q82" s="112"/>
      <c r="R82" s="31"/>
      <c r="S82" s="115"/>
      <c r="T82" s="419">
        <f t="shared" si="4"/>
        <v>0</v>
      </c>
      <c r="U82" s="356">
        <f t="shared" si="3"/>
        <v>3</v>
      </c>
    </row>
    <row r="83" spans="1:21" ht="18" customHeight="1">
      <c r="A83" s="826"/>
      <c r="B83" s="827"/>
      <c r="C83" s="829"/>
      <c r="D83" s="829"/>
      <c r="E83" s="423">
        <v>15</v>
      </c>
      <c r="F83" s="272"/>
      <c r="G83" s="272"/>
      <c r="H83" s="128"/>
      <c r="I83" s="111"/>
      <c r="J83" s="106"/>
      <c r="K83" s="111"/>
      <c r="L83" s="106"/>
      <c r="M83" s="12"/>
      <c r="N83" s="112"/>
      <c r="O83" s="107"/>
      <c r="P83" s="12"/>
      <c r="Q83" s="112"/>
      <c r="R83" s="31"/>
      <c r="S83" s="115"/>
      <c r="T83" s="419">
        <f t="shared" si="4"/>
        <v>0</v>
      </c>
      <c r="U83" s="356">
        <f t="shared" si="3"/>
        <v>3</v>
      </c>
    </row>
    <row r="84" spans="1:21" ht="18" customHeight="1">
      <c r="A84" s="826"/>
      <c r="B84" s="827"/>
      <c r="C84" s="829"/>
      <c r="D84" s="829"/>
      <c r="E84" s="423">
        <v>16</v>
      </c>
      <c r="F84" s="272"/>
      <c r="G84" s="272"/>
      <c r="H84" s="128"/>
      <c r="I84" s="111"/>
      <c r="J84" s="106"/>
      <c r="K84" s="111"/>
      <c r="L84" s="106"/>
      <c r="M84" s="12"/>
      <c r="N84" s="112"/>
      <c r="O84" s="107"/>
      <c r="P84" s="12"/>
      <c r="Q84" s="112"/>
      <c r="R84" s="31"/>
      <c r="S84" s="115"/>
      <c r="T84" s="419">
        <f t="shared" si="4"/>
        <v>0</v>
      </c>
      <c r="U84" s="356">
        <f t="shared" si="3"/>
        <v>3</v>
      </c>
    </row>
    <row r="85" spans="1:21" ht="18" customHeight="1">
      <c r="A85" s="826"/>
      <c r="B85" s="827"/>
      <c r="C85" s="829"/>
      <c r="D85" s="829"/>
      <c r="E85" s="423">
        <v>17</v>
      </c>
      <c r="F85" s="272"/>
      <c r="G85" s="272"/>
      <c r="H85" s="128"/>
      <c r="I85" s="111"/>
      <c r="J85" s="106"/>
      <c r="K85" s="111"/>
      <c r="L85" s="106"/>
      <c r="M85" s="12"/>
      <c r="N85" s="112"/>
      <c r="O85" s="107"/>
      <c r="P85" s="12"/>
      <c r="Q85" s="112"/>
      <c r="R85" s="31"/>
      <c r="S85" s="115"/>
      <c r="T85" s="419">
        <f t="shared" si="4"/>
        <v>0</v>
      </c>
      <c r="U85" s="356">
        <f t="shared" si="3"/>
        <v>3</v>
      </c>
    </row>
    <row r="86" spans="1:21" ht="18" customHeight="1">
      <c r="A86" s="826"/>
      <c r="B86" s="827"/>
      <c r="C86" s="829"/>
      <c r="D86" s="829"/>
      <c r="E86" s="423">
        <v>18</v>
      </c>
      <c r="F86" s="272"/>
      <c r="G86" s="272"/>
      <c r="H86" s="128"/>
      <c r="I86" s="111"/>
      <c r="J86" s="106"/>
      <c r="K86" s="111"/>
      <c r="L86" s="106"/>
      <c r="M86" s="12"/>
      <c r="N86" s="112"/>
      <c r="O86" s="107"/>
      <c r="P86" s="12"/>
      <c r="Q86" s="112"/>
      <c r="R86" s="31"/>
      <c r="S86" s="115"/>
      <c r="T86" s="419">
        <f t="shared" si="4"/>
        <v>0</v>
      </c>
      <c r="U86" s="356">
        <f t="shared" si="3"/>
        <v>3</v>
      </c>
    </row>
    <row r="87" spans="1:21" ht="18" customHeight="1">
      <c r="A87" s="826"/>
      <c r="B87" s="827"/>
      <c r="C87" s="829"/>
      <c r="D87" s="829"/>
      <c r="E87" s="423">
        <v>19</v>
      </c>
      <c r="F87" s="272"/>
      <c r="G87" s="272"/>
      <c r="H87" s="128"/>
      <c r="I87" s="111"/>
      <c r="J87" s="106"/>
      <c r="K87" s="111"/>
      <c r="L87" s="106"/>
      <c r="M87" s="12"/>
      <c r="N87" s="112"/>
      <c r="O87" s="107"/>
      <c r="P87" s="12"/>
      <c r="Q87" s="112"/>
      <c r="R87" s="31"/>
      <c r="S87" s="115"/>
      <c r="T87" s="419">
        <f t="shared" si="4"/>
        <v>0</v>
      </c>
      <c r="U87" s="356">
        <f t="shared" si="3"/>
        <v>3</v>
      </c>
    </row>
    <row r="88" spans="1:21" ht="18" customHeight="1">
      <c r="A88" s="826"/>
      <c r="B88" s="827"/>
      <c r="C88" s="829"/>
      <c r="D88" s="829"/>
      <c r="E88" s="423">
        <v>20</v>
      </c>
      <c r="F88" s="272"/>
      <c r="G88" s="272"/>
      <c r="H88" s="128"/>
      <c r="I88" s="111"/>
      <c r="J88" s="106"/>
      <c r="K88" s="111"/>
      <c r="L88" s="106"/>
      <c r="M88" s="12"/>
      <c r="N88" s="112"/>
      <c r="O88" s="107"/>
      <c r="P88" s="12"/>
      <c r="Q88" s="112"/>
      <c r="R88" s="31"/>
      <c r="S88" s="115"/>
      <c r="T88" s="419">
        <f t="shared" si="4"/>
        <v>0</v>
      </c>
      <c r="U88" s="356">
        <f t="shared" si="3"/>
        <v>3</v>
      </c>
    </row>
    <row r="89" spans="1:21" ht="18" customHeight="1">
      <c r="A89" s="826"/>
      <c r="B89" s="827"/>
      <c r="C89" s="829"/>
      <c r="D89" s="829"/>
      <c r="E89" s="423">
        <v>21</v>
      </c>
      <c r="F89" s="272"/>
      <c r="G89" s="272"/>
      <c r="H89" s="128"/>
      <c r="I89" s="111"/>
      <c r="J89" s="106"/>
      <c r="K89" s="111"/>
      <c r="L89" s="106"/>
      <c r="M89" s="12"/>
      <c r="N89" s="112"/>
      <c r="O89" s="107"/>
      <c r="P89" s="12"/>
      <c r="Q89" s="112"/>
      <c r="R89" s="31"/>
      <c r="S89" s="115"/>
      <c r="T89" s="419">
        <f t="shared" si="4"/>
        <v>0</v>
      </c>
      <c r="U89" s="356">
        <f t="shared" si="3"/>
        <v>3</v>
      </c>
    </row>
    <row r="90" spans="1:21" ht="18" customHeight="1">
      <c r="A90" s="826"/>
      <c r="B90" s="827"/>
      <c r="C90" s="829"/>
      <c r="D90" s="829"/>
      <c r="E90" s="423">
        <v>22</v>
      </c>
      <c r="F90" s="272"/>
      <c r="G90" s="272"/>
      <c r="H90" s="128"/>
      <c r="I90" s="111"/>
      <c r="J90" s="106"/>
      <c r="K90" s="111"/>
      <c r="L90" s="106"/>
      <c r="M90" s="12"/>
      <c r="N90" s="112"/>
      <c r="O90" s="107"/>
      <c r="P90" s="12"/>
      <c r="Q90" s="112"/>
      <c r="R90" s="31"/>
      <c r="S90" s="115"/>
      <c r="T90" s="419">
        <f t="shared" si="4"/>
        <v>0</v>
      </c>
      <c r="U90" s="356">
        <f t="shared" si="3"/>
        <v>3</v>
      </c>
    </row>
    <row r="91" spans="1:21" ht="18" customHeight="1">
      <c r="A91" s="826"/>
      <c r="B91" s="827"/>
      <c r="C91" s="829"/>
      <c r="D91" s="829"/>
      <c r="E91" s="423">
        <v>23</v>
      </c>
      <c r="F91" s="272"/>
      <c r="G91" s="272"/>
      <c r="H91" s="128"/>
      <c r="I91" s="111"/>
      <c r="J91" s="106"/>
      <c r="K91" s="111"/>
      <c r="L91" s="106"/>
      <c r="M91" s="12"/>
      <c r="N91" s="112"/>
      <c r="O91" s="107"/>
      <c r="P91" s="12"/>
      <c r="Q91" s="112"/>
      <c r="R91" s="31"/>
      <c r="S91" s="115"/>
      <c r="T91" s="419">
        <f t="shared" si="4"/>
        <v>0</v>
      </c>
      <c r="U91" s="356">
        <f t="shared" si="3"/>
        <v>3</v>
      </c>
    </row>
    <row r="92" spans="1:21" ht="18" customHeight="1">
      <c r="A92" s="826"/>
      <c r="B92" s="827"/>
      <c r="C92" s="829"/>
      <c r="D92" s="829"/>
      <c r="E92" s="423">
        <v>24</v>
      </c>
      <c r="F92" s="272"/>
      <c r="G92" s="272"/>
      <c r="H92" s="128"/>
      <c r="I92" s="111"/>
      <c r="J92" s="106"/>
      <c r="K92" s="111"/>
      <c r="L92" s="106"/>
      <c r="M92" s="12"/>
      <c r="N92" s="112"/>
      <c r="O92" s="107"/>
      <c r="P92" s="12"/>
      <c r="Q92" s="112"/>
      <c r="R92" s="31"/>
      <c r="S92" s="115"/>
      <c r="T92" s="419">
        <f t="shared" si="4"/>
        <v>0</v>
      </c>
      <c r="U92" s="356">
        <f t="shared" si="3"/>
        <v>3</v>
      </c>
    </row>
    <row r="93" spans="1:21" ht="18" customHeight="1">
      <c r="A93" s="826"/>
      <c r="B93" s="827"/>
      <c r="C93" s="829"/>
      <c r="D93" s="829"/>
      <c r="E93" s="423">
        <v>25</v>
      </c>
      <c r="F93" s="272"/>
      <c r="G93" s="272"/>
      <c r="H93" s="128"/>
      <c r="I93" s="111"/>
      <c r="J93" s="106"/>
      <c r="K93" s="111"/>
      <c r="L93" s="106"/>
      <c r="M93" s="12"/>
      <c r="N93" s="112"/>
      <c r="O93" s="107"/>
      <c r="P93" s="12"/>
      <c r="Q93" s="112"/>
      <c r="R93" s="31"/>
      <c r="S93" s="115"/>
      <c r="T93" s="419">
        <f t="shared" si="4"/>
        <v>0</v>
      </c>
      <c r="U93" s="356">
        <f t="shared" si="3"/>
        <v>3</v>
      </c>
    </row>
    <row r="94" spans="1:21" ht="18" customHeight="1">
      <c r="A94" s="826"/>
      <c r="B94" s="827"/>
      <c r="C94" s="829"/>
      <c r="D94" s="829"/>
      <c r="E94" s="423">
        <v>26</v>
      </c>
      <c r="F94" s="272"/>
      <c r="G94" s="272"/>
      <c r="H94" s="128"/>
      <c r="I94" s="111"/>
      <c r="J94" s="106"/>
      <c r="K94" s="111"/>
      <c r="L94" s="106"/>
      <c r="M94" s="12"/>
      <c r="N94" s="112"/>
      <c r="O94" s="107"/>
      <c r="P94" s="12"/>
      <c r="Q94" s="112"/>
      <c r="R94" s="31"/>
      <c r="S94" s="115"/>
      <c r="T94" s="419">
        <f t="shared" si="4"/>
        <v>0</v>
      </c>
      <c r="U94" s="356">
        <f t="shared" si="3"/>
        <v>3</v>
      </c>
    </row>
    <row r="95" spans="1:21" ht="18" customHeight="1">
      <c r="A95" s="826"/>
      <c r="B95" s="827"/>
      <c r="C95" s="829"/>
      <c r="D95" s="829"/>
      <c r="E95" s="423">
        <v>27</v>
      </c>
      <c r="F95" s="272"/>
      <c r="G95" s="272"/>
      <c r="H95" s="128"/>
      <c r="I95" s="111"/>
      <c r="J95" s="106"/>
      <c r="K95" s="111"/>
      <c r="L95" s="106"/>
      <c r="M95" s="12"/>
      <c r="N95" s="112"/>
      <c r="O95" s="107"/>
      <c r="P95" s="12"/>
      <c r="Q95" s="112"/>
      <c r="R95" s="31"/>
      <c r="S95" s="115"/>
      <c r="T95" s="419">
        <f t="shared" si="4"/>
        <v>0</v>
      </c>
      <c r="U95" s="356">
        <f t="shared" si="3"/>
        <v>3</v>
      </c>
    </row>
    <row r="96" spans="1:21" ht="18" customHeight="1">
      <c r="A96" s="826"/>
      <c r="B96" s="827"/>
      <c r="C96" s="829"/>
      <c r="D96" s="829"/>
      <c r="E96" s="423">
        <v>28</v>
      </c>
      <c r="F96" s="272"/>
      <c r="G96" s="272"/>
      <c r="H96" s="128"/>
      <c r="I96" s="111"/>
      <c r="J96" s="106"/>
      <c r="K96" s="111"/>
      <c r="L96" s="106"/>
      <c r="M96" s="12"/>
      <c r="N96" s="112"/>
      <c r="O96" s="107"/>
      <c r="P96" s="12"/>
      <c r="Q96" s="112"/>
      <c r="R96" s="31"/>
      <c r="S96" s="115"/>
      <c r="T96" s="419">
        <f t="shared" si="4"/>
        <v>0</v>
      </c>
      <c r="U96" s="356">
        <f t="shared" si="3"/>
        <v>3</v>
      </c>
    </row>
    <row r="97" spans="1:21" ht="18" customHeight="1">
      <c r="A97" s="826"/>
      <c r="B97" s="827"/>
      <c r="C97" s="829"/>
      <c r="D97" s="829"/>
      <c r="E97" s="423">
        <v>29</v>
      </c>
      <c r="F97" s="272"/>
      <c r="G97" s="272"/>
      <c r="H97" s="128"/>
      <c r="I97" s="111"/>
      <c r="J97" s="106"/>
      <c r="K97" s="111"/>
      <c r="L97" s="106"/>
      <c r="M97" s="12"/>
      <c r="N97" s="112"/>
      <c r="O97" s="107"/>
      <c r="P97" s="12"/>
      <c r="Q97" s="112"/>
      <c r="R97" s="31"/>
      <c r="S97" s="115"/>
      <c r="T97" s="419">
        <f t="shared" si="4"/>
        <v>0</v>
      </c>
      <c r="U97" s="356">
        <f t="shared" si="3"/>
        <v>3</v>
      </c>
    </row>
    <row r="98" spans="1:21" ht="18" customHeight="1">
      <c r="A98" s="826"/>
      <c r="B98" s="827"/>
      <c r="C98" s="829"/>
      <c r="D98" s="829"/>
      <c r="E98" s="277">
        <v>30</v>
      </c>
      <c r="F98" s="416"/>
      <c r="G98" s="416"/>
      <c r="H98" s="134"/>
      <c r="I98" s="135"/>
      <c r="J98" s="212"/>
      <c r="K98" s="135"/>
      <c r="L98" s="212"/>
      <c r="M98" s="27"/>
      <c r="N98" s="120"/>
      <c r="O98" s="109"/>
      <c r="P98" s="27"/>
      <c r="Q98" s="120"/>
      <c r="R98" s="32"/>
      <c r="S98" s="122"/>
      <c r="T98" s="420">
        <f t="shared" si="4"/>
        <v>0</v>
      </c>
      <c r="U98" s="356">
        <f t="shared" si="3"/>
        <v>3</v>
      </c>
    </row>
    <row r="99" spans="1:21" ht="18" customHeight="1">
      <c r="A99" s="824">
        <v>4</v>
      </c>
      <c r="B99" s="825"/>
      <c r="C99" s="828" t="str">
        <f>IF(ISERROR(VLOOKUP($A99,【大規模】地域番号②!$BD:$BF,2,FALSE)),"",VLOOKUP($A99,【大規模】地域番号②!$BD:$BF,2,FALSE))</f>
        <v/>
      </c>
      <c r="D99" s="828" t="str">
        <f>IF(ISERROR(VLOOKUP($A99,【大規模】地域番号②!$BD:$BF,3,FALSE)),"",VLOOKUP($A99,【大規模】地域番号②!$BD:$BF,3,FALSE))</f>
        <v/>
      </c>
      <c r="E99" s="201">
        <v>1</v>
      </c>
      <c r="F99" s="334"/>
      <c r="G99" s="334"/>
      <c r="H99" s="176"/>
      <c r="I99" s="177"/>
      <c r="J99" s="178"/>
      <c r="K99" s="180"/>
      <c r="L99" s="181"/>
      <c r="M99" s="179"/>
      <c r="N99" s="180"/>
      <c r="O99" s="181"/>
      <c r="P99" s="179"/>
      <c r="Q99" s="180"/>
      <c r="R99" s="182"/>
      <c r="S99" s="183"/>
      <c r="T99" s="257">
        <f t="shared" si="4"/>
        <v>0</v>
      </c>
      <c r="U99" s="356">
        <f>$A$99</f>
        <v>4</v>
      </c>
    </row>
    <row r="100" spans="1:21" ht="18" customHeight="1">
      <c r="A100" s="826"/>
      <c r="B100" s="827"/>
      <c r="C100" s="829"/>
      <c r="D100" s="829"/>
      <c r="E100" s="201">
        <v>2</v>
      </c>
      <c r="F100" s="334"/>
      <c r="G100" s="334"/>
      <c r="H100" s="128"/>
      <c r="I100" s="111"/>
      <c r="J100" s="106"/>
      <c r="K100" s="112"/>
      <c r="L100" s="107"/>
      <c r="M100" s="12"/>
      <c r="N100" s="112"/>
      <c r="O100" s="107"/>
      <c r="P100" s="12"/>
      <c r="Q100" s="112"/>
      <c r="R100" s="31"/>
      <c r="S100" s="115"/>
      <c r="T100" s="93">
        <f t="shared" si="4"/>
        <v>0</v>
      </c>
      <c r="U100" s="356">
        <f t="shared" ref="U100:U128" si="5">$A$99</f>
        <v>4</v>
      </c>
    </row>
    <row r="101" spans="1:21" ht="18" customHeight="1">
      <c r="A101" s="826"/>
      <c r="B101" s="827"/>
      <c r="C101" s="829"/>
      <c r="D101" s="829"/>
      <c r="E101" s="201">
        <v>3</v>
      </c>
      <c r="F101" s="334"/>
      <c r="G101" s="334"/>
      <c r="H101" s="128"/>
      <c r="I101" s="111"/>
      <c r="J101" s="106"/>
      <c r="K101" s="112"/>
      <c r="L101" s="107"/>
      <c r="M101" s="12"/>
      <c r="N101" s="112"/>
      <c r="O101" s="107"/>
      <c r="P101" s="12"/>
      <c r="Q101" s="112"/>
      <c r="R101" s="31"/>
      <c r="S101" s="115"/>
      <c r="T101" s="93">
        <f t="shared" si="4"/>
        <v>0</v>
      </c>
      <c r="U101" s="356">
        <f t="shared" si="5"/>
        <v>4</v>
      </c>
    </row>
    <row r="102" spans="1:21" ht="18" customHeight="1">
      <c r="A102" s="826"/>
      <c r="B102" s="827"/>
      <c r="C102" s="829"/>
      <c r="D102" s="829"/>
      <c r="E102" s="201">
        <v>4</v>
      </c>
      <c r="F102" s="334"/>
      <c r="G102" s="334"/>
      <c r="H102" s="128"/>
      <c r="I102" s="111"/>
      <c r="J102" s="106"/>
      <c r="K102" s="112"/>
      <c r="L102" s="107"/>
      <c r="M102" s="12"/>
      <c r="N102" s="112"/>
      <c r="O102" s="107"/>
      <c r="P102" s="12"/>
      <c r="Q102" s="112"/>
      <c r="R102" s="31"/>
      <c r="S102" s="115"/>
      <c r="T102" s="93">
        <f t="shared" si="4"/>
        <v>0</v>
      </c>
      <c r="U102" s="356">
        <f t="shared" si="5"/>
        <v>4</v>
      </c>
    </row>
    <row r="103" spans="1:21" ht="18" customHeight="1">
      <c r="A103" s="826"/>
      <c r="B103" s="827"/>
      <c r="C103" s="829"/>
      <c r="D103" s="829"/>
      <c r="E103" s="201">
        <v>5</v>
      </c>
      <c r="F103" s="334"/>
      <c r="G103" s="334"/>
      <c r="H103" s="128"/>
      <c r="I103" s="111"/>
      <c r="J103" s="106"/>
      <c r="K103" s="112"/>
      <c r="L103" s="107"/>
      <c r="M103" s="12"/>
      <c r="N103" s="112"/>
      <c r="O103" s="107"/>
      <c r="P103" s="12"/>
      <c r="Q103" s="112"/>
      <c r="R103" s="31"/>
      <c r="S103" s="115"/>
      <c r="T103" s="93">
        <f t="shared" si="4"/>
        <v>0</v>
      </c>
      <c r="U103" s="356">
        <f t="shared" si="5"/>
        <v>4</v>
      </c>
    </row>
    <row r="104" spans="1:21" ht="18" customHeight="1">
      <c r="A104" s="826"/>
      <c r="B104" s="827"/>
      <c r="C104" s="829"/>
      <c r="D104" s="829"/>
      <c r="E104" s="201">
        <v>6</v>
      </c>
      <c r="F104" s="334"/>
      <c r="G104" s="334"/>
      <c r="H104" s="128"/>
      <c r="I104" s="111"/>
      <c r="J104" s="106"/>
      <c r="K104" s="111"/>
      <c r="L104" s="106"/>
      <c r="M104" s="12"/>
      <c r="N104" s="111"/>
      <c r="O104" s="107"/>
      <c r="P104" s="25"/>
      <c r="Q104" s="112"/>
      <c r="R104" s="31"/>
      <c r="S104" s="115"/>
      <c r="T104" s="93">
        <f t="shared" si="4"/>
        <v>0</v>
      </c>
      <c r="U104" s="356">
        <f t="shared" si="5"/>
        <v>4</v>
      </c>
    </row>
    <row r="105" spans="1:21" ht="18" customHeight="1">
      <c r="A105" s="826"/>
      <c r="B105" s="827"/>
      <c r="C105" s="829"/>
      <c r="D105" s="829"/>
      <c r="E105" s="201">
        <v>7</v>
      </c>
      <c r="F105" s="334"/>
      <c r="G105" s="334"/>
      <c r="H105" s="128"/>
      <c r="I105" s="111"/>
      <c r="J105" s="106"/>
      <c r="K105" s="111"/>
      <c r="L105" s="106"/>
      <c r="M105" s="12"/>
      <c r="N105" s="111"/>
      <c r="O105" s="107"/>
      <c r="P105" s="25"/>
      <c r="Q105" s="112"/>
      <c r="R105" s="31"/>
      <c r="S105" s="115"/>
      <c r="T105" s="93">
        <f t="shared" si="4"/>
        <v>0</v>
      </c>
      <c r="U105" s="356">
        <f t="shared" si="5"/>
        <v>4</v>
      </c>
    </row>
    <row r="106" spans="1:21" ht="18" customHeight="1">
      <c r="A106" s="826"/>
      <c r="B106" s="827"/>
      <c r="C106" s="829"/>
      <c r="D106" s="829"/>
      <c r="E106" s="201">
        <v>8</v>
      </c>
      <c r="F106" s="334"/>
      <c r="G106" s="334"/>
      <c r="H106" s="128"/>
      <c r="I106" s="111"/>
      <c r="J106" s="106"/>
      <c r="K106" s="111"/>
      <c r="L106" s="106"/>
      <c r="M106" s="12"/>
      <c r="N106" s="111"/>
      <c r="O106" s="107"/>
      <c r="P106" s="25"/>
      <c r="Q106" s="112"/>
      <c r="R106" s="31"/>
      <c r="S106" s="115"/>
      <c r="T106" s="93">
        <f t="shared" si="4"/>
        <v>0</v>
      </c>
      <c r="U106" s="356">
        <f t="shared" si="5"/>
        <v>4</v>
      </c>
    </row>
    <row r="107" spans="1:21" ht="18" customHeight="1">
      <c r="A107" s="826"/>
      <c r="B107" s="827"/>
      <c r="C107" s="829"/>
      <c r="D107" s="829"/>
      <c r="E107" s="201">
        <v>9</v>
      </c>
      <c r="F107" s="334"/>
      <c r="G107" s="334"/>
      <c r="H107" s="128"/>
      <c r="I107" s="111"/>
      <c r="J107" s="106"/>
      <c r="K107" s="111"/>
      <c r="L107" s="106"/>
      <c r="M107" s="12"/>
      <c r="N107" s="112"/>
      <c r="O107" s="107"/>
      <c r="P107" s="12"/>
      <c r="Q107" s="112"/>
      <c r="R107" s="31"/>
      <c r="S107" s="115"/>
      <c r="T107" s="93">
        <f t="shared" si="4"/>
        <v>0</v>
      </c>
      <c r="U107" s="356">
        <f t="shared" si="5"/>
        <v>4</v>
      </c>
    </row>
    <row r="108" spans="1:21" ht="18" customHeight="1">
      <c r="A108" s="826"/>
      <c r="B108" s="827"/>
      <c r="C108" s="829"/>
      <c r="D108" s="829"/>
      <c r="E108" s="201">
        <v>10</v>
      </c>
      <c r="F108" s="334"/>
      <c r="G108" s="334"/>
      <c r="H108" s="204"/>
      <c r="I108" s="205"/>
      <c r="J108" s="206"/>
      <c r="K108" s="205"/>
      <c r="L108" s="206"/>
      <c r="M108" s="207"/>
      <c r="N108" s="208"/>
      <c r="O108" s="209"/>
      <c r="P108" s="207"/>
      <c r="Q108" s="208"/>
      <c r="R108" s="210"/>
      <c r="S108" s="211"/>
      <c r="T108" s="278">
        <f t="shared" si="4"/>
        <v>0</v>
      </c>
      <c r="U108" s="356">
        <f t="shared" si="5"/>
        <v>4</v>
      </c>
    </row>
    <row r="109" spans="1:21" ht="18" customHeight="1">
      <c r="A109" s="826"/>
      <c r="B109" s="827"/>
      <c r="C109" s="829"/>
      <c r="D109" s="829"/>
      <c r="E109" s="201">
        <v>11</v>
      </c>
      <c r="F109" s="334"/>
      <c r="G109" s="334"/>
      <c r="H109" s="204"/>
      <c r="I109" s="205"/>
      <c r="J109" s="206"/>
      <c r="K109" s="205"/>
      <c r="L109" s="206"/>
      <c r="M109" s="207"/>
      <c r="N109" s="208"/>
      <c r="O109" s="209"/>
      <c r="P109" s="207"/>
      <c r="Q109" s="208"/>
      <c r="R109" s="210"/>
      <c r="S109" s="211"/>
      <c r="T109" s="278">
        <f t="shared" si="4"/>
        <v>0</v>
      </c>
      <c r="U109" s="356">
        <f t="shared" si="5"/>
        <v>4</v>
      </c>
    </row>
    <row r="110" spans="1:21" ht="18" customHeight="1">
      <c r="A110" s="826"/>
      <c r="B110" s="827"/>
      <c r="C110" s="829"/>
      <c r="D110" s="829"/>
      <c r="E110" s="201">
        <v>12</v>
      </c>
      <c r="F110" s="334"/>
      <c r="G110" s="334"/>
      <c r="H110" s="204"/>
      <c r="I110" s="205"/>
      <c r="J110" s="206"/>
      <c r="K110" s="205"/>
      <c r="L110" s="206"/>
      <c r="M110" s="207"/>
      <c r="N110" s="208"/>
      <c r="O110" s="209"/>
      <c r="P110" s="207"/>
      <c r="Q110" s="208"/>
      <c r="R110" s="210"/>
      <c r="S110" s="211"/>
      <c r="T110" s="278">
        <f t="shared" si="4"/>
        <v>0</v>
      </c>
      <c r="U110" s="356">
        <f t="shared" si="5"/>
        <v>4</v>
      </c>
    </row>
    <row r="111" spans="1:21" ht="18" customHeight="1">
      <c r="A111" s="826"/>
      <c r="B111" s="827"/>
      <c r="C111" s="829"/>
      <c r="D111" s="829"/>
      <c r="E111" s="201">
        <v>13</v>
      </c>
      <c r="F111" s="334"/>
      <c r="G111" s="334"/>
      <c r="H111" s="204"/>
      <c r="I111" s="205"/>
      <c r="J111" s="206"/>
      <c r="K111" s="205"/>
      <c r="L111" s="206"/>
      <c r="M111" s="207"/>
      <c r="N111" s="208"/>
      <c r="O111" s="209"/>
      <c r="P111" s="207"/>
      <c r="Q111" s="208"/>
      <c r="R111" s="210"/>
      <c r="S111" s="211"/>
      <c r="T111" s="278">
        <f t="shared" si="4"/>
        <v>0</v>
      </c>
      <c r="U111" s="356">
        <f t="shared" si="5"/>
        <v>4</v>
      </c>
    </row>
    <row r="112" spans="1:21" ht="18" customHeight="1">
      <c r="A112" s="826"/>
      <c r="B112" s="827"/>
      <c r="C112" s="829"/>
      <c r="D112" s="829"/>
      <c r="E112" s="201">
        <v>14</v>
      </c>
      <c r="F112" s="334"/>
      <c r="G112" s="334"/>
      <c r="H112" s="204"/>
      <c r="I112" s="205"/>
      <c r="J112" s="206"/>
      <c r="K112" s="205"/>
      <c r="L112" s="206"/>
      <c r="M112" s="207"/>
      <c r="N112" s="208"/>
      <c r="O112" s="209"/>
      <c r="P112" s="207"/>
      <c r="Q112" s="208"/>
      <c r="R112" s="210"/>
      <c r="S112" s="211"/>
      <c r="T112" s="278">
        <f t="shared" si="4"/>
        <v>0</v>
      </c>
      <c r="U112" s="356">
        <f t="shared" si="5"/>
        <v>4</v>
      </c>
    </row>
    <row r="113" spans="1:21" ht="18" customHeight="1">
      <c r="A113" s="826"/>
      <c r="B113" s="827"/>
      <c r="C113" s="829"/>
      <c r="D113" s="829"/>
      <c r="E113" s="201">
        <v>15</v>
      </c>
      <c r="F113" s="334"/>
      <c r="G113" s="334"/>
      <c r="H113" s="204"/>
      <c r="I113" s="205"/>
      <c r="J113" s="206"/>
      <c r="K113" s="205"/>
      <c r="L113" s="206"/>
      <c r="M113" s="207"/>
      <c r="N113" s="208"/>
      <c r="O113" s="209"/>
      <c r="P113" s="207"/>
      <c r="Q113" s="208"/>
      <c r="R113" s="210"/>
      <c r="S113" s="211"/>
      <c r="T113" s="278">
        <f t="shared" si="4"/>
        <v>0</v>
      </c>
      <c r="U113" s="356">
        <f t="shared" si="5"/>
        <v>4</v>
      </c>
    </row>
    <row r="114" spans="1:21" ht="18" customHeight="1">
      <c r="A114" s="826"/>
      <c r="B114" s="827"/>
      <c r="C114" s="829"/>
      <c r="D114" s="829"/>
      <c r="E114" s="201">
        <v>16</v>
      </c>
      <c r="F114" s="334"/>
      <c r="G114" s="334"/>
      <c r="H114" s="204"/>
      <c r="I114" s="205"/>
      <c r="J114" s="206"/>
      <c r="K114" s="205"/>
      <c r="L114" s="206"/>
      <c r="M114" s="207"/>
      <c r="N114" s="208"/>
      <c r="O114" s="209"/>
      <c r="P114" s="207"/>
      <c r="Q114" s="208"/>
      <c r="R114" s="210"/>
      <c r="S114" s="211"/>
      <c r="T114" s="278">
        <f t="shared" si="4"/>
        <v>0</v>
      </c>
      <c r="U114" s="356">
        <f t="shared" si="5"/>
        <v>4</v>
      </c>
    </row>
    <row r="115" spans="1:21" ht="18" customHeight="1">
      <c r="A115" s="826"/>
      <c r="B115" s="827"/>
      <c r="C115" s="829"/>
      <c r="D115" s="829"/>
      <c r="E115" s="201">
        <v>17</v>
      </c>
      <c r="F115" s="334"/>
      <c r="G115" s="334"/>
      <c r="H115" s="204"/>
      <c r="I115" s="205"/>
      <c r="J115" s="206"/>
      <c r="K115" s="205"/>
      <c r="L115" s="206"/>
      <c r="M115" s="207"/>
      <c r="N115" s="208"/>
      <c r="O115" s="209"/>
      <c r="P115" s="207"/>
      <c r="Q115" s="208"/>
      <c r="R115" s="210"/>
      <c r="S115" s="211"/>
      <c r="T115" s="278">
        <f t="shared" si="4"/>
        <v>0</v>
      </c>
      <c r="U115" s="356">
        <f t="shared" si="5"/>
        <v>4</v>
      </c>
    </row>
    <row r="116" spans="1:21" ht="18" customHeight="1">
      <c r="A116" s="826"/>
      <c r="B116" s="827"/>
      <c r="C116" s="829"/>
      <c r="D116" s="829"/>
      <c r="E116" s="201">
        <v>18</v>
      </c>
      <c r="F116" s="334"/>
      <c r="G116" s="334"/>
      <c r="H116" s="204"/>
      <c r="I116" s="205"/>
      <c r="J116" s="206"/>
      <c r="K116" s="205"/>
      <c r="L116" s="206"/>
      <c r="M116" s="207"/>
      <c r="N116" s="208"/>
      <c r="O116" s="209"/>
      <c r="P116" s="207"/>
      <c r="Q116" s="208"/>
      <c r="R116" s="210"/>
      <c r="S116" s="211"/>
      <c r="T116" s="278">
        <f t="shared" si="4"/>
        <v>0</v>
      </c>
      <c r="U116" s="356">
        <f t="shared" si="5"/>
        <v>4</v>
      </c>
    </row>
    <row r="117" spans="1:21" ht="18" customHeight="1">
      <c r="A117" s="826"/>
      <c r="B117" s="827"/>
      <c r="C117" s="829"/>
      <c r="D117" s="829"/>
      <c r="E117" s="201">
        <v>19</v>
      </c>
      <c r="F117" s="334"/>
      <c r="G117" s="334"/>
      <c r="H117" s="204"/>
      <c r="I117" s="205"/>
      <c r="J117" s="206"/>
      <c r="K117" s="205"/>
      <c r="L117" s="206"/>
      <c r="M117" s="207"/>
      <c r="N117" s="208"/>
      <c r="O117" s="209"/>
      <c r="P117" s="207"/>
      <c r="Q117" s="208"/>
      <c r="R117" s="210"/>
      <c r="S117" s="211"/>
      <c r="T117" s="278">
        <f t="shared" si="4"/>
        <v>0</v>
      </c>
      <c r="U117" s="356">
        <f t="shared" si="5"/>
        <v>4</v>
      </c>
    </row>
    <row r="118" spans="1:21" ht="18" customHeight="1">
      <c r="A118" s="826"/>
      <c r="B118" s="827"/>
      <c r="C118" s="829"/>
      <c r="D118" s="829"/>
      <c r="E118" s="201">
        <v>20</v>
      </c>
      <c r="F118" s="334"/>
      <c r="G118" s="334"/>
      <c r="H118" s="204"/>
      <c r="I118" s="205"/>
      <c r="J118" s="206"/>
      <c r="K118" s="205"/>
      <c r="L118" s="206"/>
      <c r="M118" s="207"/>
      <c r="N118" s="208"/>
      <c r="O118" s="209"/>
      <c r="P118" s="207"/>
      <c r="Q118" s="208"/>
      <c r="R118" s="210"/>
      <c r="S118" s="211"/>
      <c r="T118" s="278">
        <f t="shared" si="4"/>
        <v>0</v>
      </c>
      <c r="U118" s="356">
        <f t="shared" si="5"/>
        <v>4</v>
      </c>
    </row>
    <row r="119" spans="1:21" ht="18" customHeight="1">
      <c r="A119" s="826"/>
      <c r="B119" s="827"/>
      <c r="C119" s="829"/>
      <c r="D119" s="829"/>
      <c r="E119" s="201">
        <v>21</v>
      </c>
      <c r="F119" s="334"/>
      <c r="G119" s="334"/>
      <c r="H119" s="204"/>
      <c r="I119" s="205"/>
      <c r="J119" s="206"/>
      <c r="K119" s="205"/>
      <c r="L119" s="206"/>
      <c r="M119" s="207"/>
      <c r="N119" s="208"/>
      <c r="O119" s="209"/>
      <c r="P119" s="207"/>
      <c r="Q119" s="208"/>
      <c r="R119" s="210"/>
      <c r="S119" s="211"/>
      <c r="T119" s="278">
        <f t="shared" si="4"/>
        <v>0</v>
      </c>
      <c r="U119" s="356">
        <f t="shared" si="5"/>
        <v>4</v>
      </c>
    </row>
    <row r="120" spans="1:21" ht="18" customHeight="1">
      <c r="A120" s="826"/>
      <c r="B120" s="827"/>
      <c r="C120" s="829"/>
      <c r="D120" s="829"/>
      <c r="E120" s="201">
        <v>22</v>
      </c>
      <c r="F120" s="334"/>
      <c r="G120" s="334"/>
      <c r="H120" s="204"/>
      <c r="I120" s="205"/>
      <c r="J120" s="206"/>
      <c r="K120" s="205"/>
      <c r="L120" s="206"/>
      <c r="M120" s="207"/>
      <c r="N120" s="208"/>
      <c r="O120" s="209"/>
      <c r="P120" s="207"/>
      <c r="Q120" s="208"/>
      <c r="R120" s="210"/>
      <c r="S120" s="211"/>
      <c r="T120" s="278">
        <f t="shared" si="4"/>
        <v>0</v>
      </c>
      <c r="U120" s="356">
        <f t="shared" si="5"/>
        <v>4</v>
      </c>
    </row>
    <row r="121" spans="1:21" ht="18" customHeight="1">
      <c r="A121" s="826"/>
      <c r="B121" s="827"/>
      <c r="C121" s="829"/>
      <c r="D121" s="829"/>
      <c r="E121" s="201">
        <v>23</v>
      </c>
      <c r="F121" s="334"/>
      <c r="G121" s="334"/>
      <c r="H121" s="204"/>
      <c r="I121" s="205"/>
      <c r="J121" s="206"/>
      <c r="K121" s="205"/>
      <c r="L121" s="206"/>
      <c r="M121" s="207"/>
      <c r="N121" s="208"/>
      <c r="O121" s="209"/>
      <c r="P121" s="207"/>
      <c r="Q121" s="208"/>
      <c r="R121" s="210"/>
      <c r="S121" s="211"/>
      <c r="T121" s="278">
        <f t="shared" si="4"/>
        <v>0</v>
      </c>
      <c r="U121" s="356">
        <f t="shared" si="5"/>
        <v>4</v>
      </c>
    </row>
    <row r="122" spans="1:21" ht="18" customHeight="1">
      <c r="A122" s="826"/>
      <c r="B122" s="827"/>
      <c r="C122" s="829"/>
      <c r="D122" s="829"/>
      <c r="E122" s="201">
        <v>24</v>
      </c>
      <c r="F122" s="334"/>
      <c r="G122" s="334"/>
      <c r="H122" s="204"/>
      <c r="I122" s="205"/>
      <c r="J122" s="206"/>
      <c r="K122" s="205"/>
      <c r="L122" s="206"/>
      <c r="M122" s="207"/>
      <c r="N122" s="208"/>
      <c r="O122" s="209"/>
      <c r="P122" s="207"/>
      <c r="Q122" s="208"/>
      <c r="R122" s="210"/>
      <c r="S122" s="211"/>
      <c r="T122" s="278">
        <f t="shared" si="4"/>
        <v>0</v>
      </c>
      <c r="U122" s="356">
        <f t="shared" si="5"/>
        <v>4</v>
      </c>
    </row>
    <row r="123" spans="1:21" ht="18" customHeight="1">
      <c r="A123" s="826"/>
      <c r="B123" s="827"/>
      <c r="C123" s="829"/>
      <c r="D123" s="829"/>
      <c r="E123" s="201">
        <v>25</v>
      </c>
      <c r="F123" s="334"/>
      <c r="G123" s="334"/>
      <c r="H123" s="204"/>
      <c r="I123" s="205"/>
      <c r="J123" s="206"/>
      <c r="K123" s="205"/>
      <c r="L123" s="206"/>
      <c r="M123" s="207"/>
      <c r="N123" s="208"/>
      <c r="O123" s="209"/>
      <c r="P123" s="207"/>
      <c r="Q123" s="208"/>
      <c r="R123" s="210"/>
      <c r="S123" s="211"/>
      <c r="T123" s="278">
        <f t="shared" si="4"/>
        <v>0</v>
      </c>
      <c r="U123" s="356">
        <f t="shared" si="5"/>
        <v>4</v>
      </c>
    </row>
    <row r="124" spans="1:21" ht="18" customHeight="1">
      <c r="A124" s="826"/>
      <c r="B124" s="827"/>
      <c r="C124" s="829"/>
      <c r="D124" s="829"/>
      <c r="E124" s="201">
        <v>26</v>
      </c>
      <c r="F124" s="334"/>
      <c r="G124" s="334"/>
      <c r="H124" s="204"/>
      <c r="I124" s="205"/>
      <c r="J124" s="206"/>
      <c r="K124" s="205"/>
      <c r="L124" s="206"/>
      <c r="M124" s="207"/>
      <c r="N124" s="208"/>
      <c r="O124" s="209"/>
      <c r="P124" s="207"/>
      <c r="Q124" s="208"/>
      <c r="R124" s="210"/>
      <c r="S124" s="211"/>
      <c r="T124" s="278">
        <f t="shared" si="4"/>
        <v>0</v>
      </c>
      <c r="U124" s="356">
        <f t="shared" si="5"/>
        <v>4</v>
      </c>
    </row>
    <row r="125" spans="1:21" ht="18" customHeight="1">
      <c r="A125" s="826"/>
      <c r="B125" s="827"/>
      <c r="C125" s="829"/>
      <c r="D125" s="829"/>
      <c r="E125" s="201">
        <v>27</v>
      </c>
      <c r="F125" s="334"/>
      <c r="G125" s="334"/>
      <c r="H125" s="204"/>
      <c r="I125" s="205"/>
      <c r="J125" s="206"/>
      <c r="K125" s="205"/>
      <c r="L125" s="206"/>
      <c r="M125" s="207"/>
      <c r="N125" s="208"/>
      <c r="O125" s="209"/>
      <c r="P125" s="207"/>
      <c r="Q125" s="208"/>
      <c r="R125" s="210"/>
      <c r="S125" s="211"/>
      <c r="T125" s="278">
        <f t="shared" si="4"/>
        <v>0</v>
      </c>
      <c r="U125" s="356">
        <f t="shared" si="5"/>
        <v>4</v>
      </c>
    </row>
    <row r="126" spans="1:21" ht="18" customHeight="1">
      <c r="A126" s="826"/>
      <c r="B126" s="827"/>
      <c r="C126" s="829"/>
      <c r="D126" s="829"/>
      <c r="E126" s="201">
        <v>28</v>
      </c>
      <c r="F126" s="334"/>
      <c r="G126" s="334"/>
      <c r="H126" s="204"/>
      <c r="I126" s="205"/>
      <c r="J126" s="206"/>
      <c r="K126" s="205"/>
      <c r="L126" s="206"/>
      <c r="M126" s="207"/>
      <c r="N126" s="208"/>
      <c r="O126" s="209"/>
      <c r="P126" s="207"/>
      <c r="Q126" s="208"/>
      <c r="R126" s="210"/>
      <c r="S126" s="211"/>
      <c r="T126" s="278">
        <f t="shared" si="4"/>
        <v>0</v>
      </c>
      <c r="U126" s="356">
        <f t="shared" si="5"/>
        <v>4</v>
      </c>
    </row>
    <row r="127" spans="1:21" ht="18" customHeight="1">
      <c r="A127" s="826"/>
      <c r="B127" s="827"/>
      <c r="C127" s="829"/>
      <c r="D127" s="829"/>
      <c r="E127" s="201">
        <v>29</v>
      </c>
      <c r="F127" s="334"/>
      <c r="G127" s="334"/>
      <c r="H127" s="204"/>
      <c r="I127" s="205"/>
      <c r="J127" s="206"/>
      <c r="K127" s="205"/>
      <c r="L127" s="206"/>
      <c r="M127" s="207"/>
      <c r="N127" s="208"/>
      <c r="O127" s="209"/>
      <c r="P127" s="207"/>
      <c r="Q127" s="208"/>
      <c r="R127" s="210"/>
      <c r="S127" s="211"/>
      <c r="T127" s="278">
        <f t="shared" si="4"/>
        <v>0</v>
      </c>
      <c r="U127" s="356">
        <f t="shared" si="5"/>
        <v>4</v>
      </c>
    </row>
    <row r="128" spans="1:21" ht="18" customHeight="1">
      <c r="A128" s="834"/>
      <c r="B128" s="835"/>
      <c r="C128" s="829"/>
      <c r="D128" s="829"/>
      <c r="E128" s="277">
        <v>30</v>
      </c>
      <c r="F128" s="375"/>
      <c r="G128" s="375"/>
      <c r="H128" s="134"/>
      <c r="I128" s="135"/>
      <c r="J128" s="212"/>
      <c r="K128" s="135"/>
      <c r="L128" s="212"/>
      <c r="M128" s="27"/>
      <c r="N128" s="120"/>
      <c r="O128" s="109"/>
      <c r="P128" s="27"/>
      <c r="Q128" s="120"/>
      <c r="R128" s="32"/>
      <c r="S128" s="122"/>
      <c r="T128" s="136">
        <f t="shared" si="4"/>
        <v>0</v>
      </c>
      <c r="U128" s="356">
        <f t="shared" si="5"/>
        <v>4</v>
      </c>
    </row>
    <row r="129" spans="1:21" ht="18" customHeight="1">
      <c r="A129" s="824">
        <v>5</v>
      </c>
      <c r="B129" s="825"/>
      <c r="C129" s="828" t="str">
        <f>IF(ISERROR(VLOOKUP($A129,【大規模】地域番号②!$BD:$BF,2,FALSE)),"",VLOOKUP($A129,【大規模】地域番号②!$BD:$BF,2,FALSE))</f>
        <v/>
      </c>
      <c r="D129" s="828" t="str">
        <f>IF(ISERROR(VLOOKUP($A129,【大規模】地域番号②!$BD:$BF,3,FALSE)),"",VLOOKUP($A129,【大規模】地域番号②!$BD:$BF,3,FALSE))</f>
        <v/>
      </c>
      <c r="E129" s="201">
        <v>1</v>
      </c>
      <c r="F129" s="334"/>
      <c r="G129" s="334"/>
      <c r="H129" s="176"/>
      <c r="I129" s="177"/>
      <c r="J129" s="178"/>
      <c r="K129" s="180"/>
      <c r="L129" s="181"/>
      <c r="M129" s="179"/>
      <c r="N129" s="180"/>
      <c r="O129" s="181"/>
      <c r="P129" s="179"/>
      <c r="Q129" s="180"/>
      <c r="R129" s="182"/>
      <c r="S129" s="183"/>
      <c r="T129" s="257">
        <f t="shared" si="4"/>
        <v>0</v>
      </c>
      <c r="U129" s="356">
        <f>$A$129</f>
        <v>5</v>
      </c>
    </row>
    <row r="130" spans="1:21" ht="18" customHeight="1">
      <c r="A130" s="826"/>
      <c r="B130" s="827"/>
      <c r="C130" s="829"/>
      <c r="D130" s="829"/>
      <c r="E130" s="201">
        <v>2</v>
      </c>
      <c r="F130" s="334"/>
      <c r="G130" s="334"/>
      <c r="H130" s="128"/>
      <c r="I130" s="111"/>
      <c r="J130" s="106"/>
      <c r="K130" s="112"/>
      <c r="L130" s="107"/>
      <c r="M130" s="12"/>
      <c r="N130" s="112"/>
      <c r="O130" s="107"/>
      <c r="P130" s="12"/>
      <c r="Q130" s="112"/>
      <c r="R130" s="31"/>
      <c r="S130" s="115"/>
      <c r="T130" s="93">
        <f t="shared" si="4"/>
        <v>0</v>
      </c>
      <c r="U130" s="356">
        <f t="shared" ref="U130:U158" si="6">$A$129</f>
        <v>5</v>
      </c>
    </row>
    <row r="131" spans="1:21" ht="18" customHeight="1">
      <c r="A131" s="826"/>
      <c r="B131" s="827"/>
      <c r="C131" s="829"/>
      <c r="D131" s="829"/>
      <c r="E131" s="201">
        <v>3</v>
      </c>
      <c r="F131" s="334"/>
      <c r="G131" s="334"/>
      <c r="H131" s="128"/>
      <c r="I131" s="111"/>
      <c r="J131" s="106"/>
      <c r="K131" s="112"/>
      <c r="L131" s="107"/>
      <c r="M131" s="12"/>
      <c r="N131" s="112"/>
      <c r="O131" s="107"/>
      <c r="P131" s="12"/>
      <c r="Q131" s="112"/>
      <c r="R131" s="31"/>
      <c r="S131" s="115"/>
      <c r="T131" s="93">
        <f t="shared" si="4"/>
        <v>0</v>
      </c>
      <c r="U131" s="356">
        <f t="shared" si="6"/>
        <v>5</v>
      </c>
    </row>
    <row r="132" spans="1:21" ht="18" customHeight="1">
      <c r="A132" s="826"/>
      <c r="B132" s="827"/>
      <c r="C132" s="829"/>
      <c r="D132" s="829"/>
      <c r="E132" s="201">
        <v>4</v>
      </c>
      <c r="F132" s="334"/>
      <c r="G132" s="334"/>
      <c r="H132" s="128"/>
      <c r="I132" s="111"/>
      <c r="J132" s="106"/>
      <c r="K132" s="112"/>
      <c r="L132" s="107"/>
      <c r="M132" s="12"/>
      <c r="N132" s="112"/>
      <c r="O132" s="107"/>
      <c r="P132" s="12"/>
      <c r="Q132" s="112"/>
      <c r="R132" s="31"/>
      <c r="S132" s="115"/>
      <c r="T132" s="93">
        <f t="shared" si="4"/>
        <v>0</v>
      </c>
      <c r="U132" s="356">
        <f t="shared" si="6"/>
        <v>5</v>
      </c>
    </row>
    <row r="133" spans="1:21" ht="18" customHeight="1">
      <c r="A133" s="826"/>
      <c r="B133" s="827"/>
      <c r="C133" s="829"/>
      <c r="D133" s="829"/>
      <c r="E133" s="201">
        <v>5</v>
      </c>
      <c r="F133" s="334"/>
      <c r="G133" s="334"/>
      <c r="H133" s="128"/>
      <c r="I133" s="111"/>
      <c r="J133" s="106"/>
      <c r="K133" s="112"/>
      <c r="L133" s="107"/>
      <c r="M133" s="12"/>
      <c r="N133" s="112"/>
      <c r="O133" s="107"/>
      <c r="P133" s="12"/>
      <c r="Q133" s="112"/>
      <c r="R133" s="31"/>
      <c r="S133" s="115"/>
      <c r="T133" s="93">
        <f t="shared" si="4"/>
        <v>0</v>
      </c>
      <c r="U133" s="356">
        <f t="shared" si="6"/>
        <v>5</v>
      </c>
    </row>
    <row r="134" spans="1:21" ht="18" customHeight="1">
      <c r="A134" s="826"/>
      <c r="B134" s="827"/>
      <c r="C134" s="829"/>
      <c r="D134" s="829"/>
      <c r="E134" s="201">
        <v>6</v>
      </c>
      <c r="F134" s="334"/>
      <c r="G134" s="334"/>
      <c r="H134" s="128"/>
      <c r="I134" s="111"/>
      <c r="J134" s="106"/>
      <c r="K134" s="111"/>
      <c r="L134" s="106"/>
      <c r="M134" s="12"/>
      <c r="N134" s="111"/>
      <c r="O134" s="107"/>
      <c r="P134" s="25"/>
      <c r="Q134" s="112"/>
      <c r="R134" s="31"/>
      <c r="S134" s="115"/>
      <c r="T134" s="93">
        <f t="shared" si="4"/>
        <v>0</v>
      </c>
      <c r="U134" s="356">
        <f t="shared" si="6"/>
        <v>5</v>
      </c>
    </row>
    <row r="135" spans="1:21" ht="18" customHeight="1">
      <c r="A135" s="826"/>
      <c r="B135" s="827"/>
      <c r="C135" s="829"/>
      <c r="D135" s="829"/>
      <c r="E135" s="201">
        <v>7</v>
      </c>
      <c r="F135" s="334"/>
      <c r="G135" s="334"/>
      <c r="H135" s="128"/>
      <c r="I135" s="111"/>
      <c r="J135" s="106"/>
      <c r="K135" s="111"/>
      <c r="L135" s="106"/>
      <c r="M135" s="12"/>
      <c r="N135" s="111"/>
      <c r="O135" s="107"/>
      <c r="P135" s="25"/>
      <c r="Q135" s="112"/>
      <c r="R135" s="31"/>
      <c r="S135" s="115"/>
      <c r="T135" s="93">
        <f t="shared" si="4"/>
        <v>0</v>
      </c>
      <c r="U135" s="356">
        <f t="shared" si="6"/>
        <v>5</v>
      </c>
    </row>
    <row r="136" spans="1:21" ht="18" customHeight="1">
      <c r="A136" s="826"/>
      <c r="B136" s="827"/>
      <c r="C136" s="829"/>
      <c r="D136" s="829"/>
      <c r="E136" s="201">
        <v>8</v>
      </c>
      <c r="F136" s="334"/>
      <c r="G136" s="334"/>
      <c r="H136" s="128"/>
      <c r="I136" s="111"/>
      <c r="J136" s="106"/>
      <c r="K136" s="111"/>
      <c r="L136" s="106"/>
      <c r="M136" s="12"/>
      <c r="N136" s="111"/>
      <c r="O136" s="107"/>
      <c r="P136" s="25"/>
      <c r="Q136" s="112"/>
      <c r="R136" s="31"/>
      <c r="S136" s="115"/>
      <c r="T136" s="93">
        <f t="shared" si="4"/>
        <v>0</v>
      </c>
      <c r="U136" s="356">
        <f t="shared" si="6"/>
        <v>5</v>
      </c>
    </row>
    <row r="137" spans="1:21" ht="18" customHeight="1">
      <c r="A137" s="826"/>
      <c r="B137" s="827"/>
      <c r="C137" s="829"/>
      <c r="D137" s="829"/>
      <c r="E137" s="201">
        <v>9</v>
      </c>
      <c r="F137" s="334"/>
      <c r="G137" s="334"/>
      <c r="H137" s="128"/>
      <c r="I137" s="111"/>
      <c r="J137" s="106"/>
      <c r="K137" s="111"/>
      <c r="L137" s="106"/>
      <c r="M137" s="12"/>
      <c r="N137" s="112"/>
      <c r="O137" s="107"/>
      <c r="P137" s="12"/>
      <c r="Q137" s="112"/>
      <c r="R137" s="31"/>
      <c r="S137" s="115"/>
      <c r="T137" s="93">
        <f t="shared" ref="T137:T200" si="7">IF(J137="",0,INT(SUM(PRODUCT(J137,L137,O137),R137)))</f>
        <v>0</v>
      </c>
      <c r="U137" s="356">
        <f t="shared" si="6"/>
        <v>5</v>
      </c>
    </row>
    <row r="138" spans="1:21" ht="18" customHeight="1">
      <c r="A138" s="826"/>
      <c r="B138" s="827"/>
      <c r="C138" s="829"/>
      <c r="D138" s="829"/>
      <c r="E138" s="201">
        <v>10</v>
      </c>
      <c r="F138" s="334"/>
      <c r="G138" s="334"/>
      <c r="H138" s="204"/>
      <c r="I138" s="205"/>
      <c r="J138" s="206"/>
      <c r="K138" s="205"/>
      <c r="L138" s="206"/>
      <c r="M138" s="207"/>
      <c r="N138" s="208"/>
      <c r="O138" s="209"/>
      <c r="P138" s="207"/>
      <c r="Q138" s="208"/>
      <c r="R138" s="210"/>
      <c r="S138" s="211"/>
      <c r="T138" s="278">
        <f t="shared" si="7"/>
        <v>0</v>
      </c>
      <c r="U138" s="356">
        <f t="shared" si="6"/>
        <v>5</v>
      </c>
    </row>
    <row r="139" spans="1:21" ht="18" customHeight="1">
      <c r="A139" s="826"/>
      <c r="B139" s="827"/>
      <c r="C139" s="829"/>
      <c r="D139" s="829"/>
      <c r="E139" s="201">
        <v>11</v>
      </c>
      <c r="F139" s="334"/>
      <c r="G139" s="334"/>
      <c r="H139" s="204"/>
      <c r="I139" s="205"/>
      <c r="J139" s="206"/>
      <c r="K139" s="205"/>
      <c r="L139" s="206"/>
      <c r="M139" s="207"/>
      <c r="N139" s="208"/>
      <c r="O139" s="209"/>
      <c r="P139" s="207"/>
      <c r="Q139" s="208"/>
      <c r="R139" s="210"/>
      <c r="S139" s="211"/>
      <c r="T139" s="278">
        <f t="shared" si="7"/>
        <v>0</v>
      </c>
      <c r="U139" s="356">
        <f t="shared" si="6"/>
        <v>5</v>
      </c>
    </row>
    <row r="140" spans="1:21" ht="18" customHeight="1">
      <c r="A140" s="826"/>
      <c r="B140" s="827"/>
      <c r="C140" s="829"/>
      <c r="D140" s="829"/>
      <c r="E140" s="201">
        <v>12</v>
      </c>
      <c r="F140" s="334"/>
      <c r="G140" s="334"/>
      <c r="H140" s="204"/>
      <c r="I140" s="205"/>
      <c r="J140" s="206"/>
      <c r="K140" s="205"/>
      <c r="L140" s="206"/>
      <c r="M140" s="207"/>
      <c r="N140" s="208"/>
      <c r="O140" s="209"/>
      <c r="P140" s="207"/>
      <c r="Q140" s="208"/>
      <c r="R140" s="210"/>
      <c r="S140" s="211"/>
      <c r="T140" s="278">
        <f t="shared" si="7"/>
        <v>0</v>
      </c>
      <c r="U140" s="356">
        <f t="shared" si="6"/>
        <v>5</v>
      </c>
    </row>
    <row r="141" spans="1:21" ht="18" customHeight="1">
      <c r="A141" s="826"/>
      <c r="B141" s="827"/>
      <c r="C141" s="829"/>
      <c r="D141" s="829"/>
      <c r="E141" s="201">
        <v>13</v>
      </c>
      <c r="F141" s="334"/>
      <c r="G141" s="334"/>
      <c r="H141" s="204"/>
      <c r="I141" s="205"/>
      <c r="J141" s="206"/>
      <c r="K141" s="205"/>
      <c r="L141" s="206"/>
      <c r="M141" s="207"/>
      <c r="N141" s="208"/>
      <c r="O141" s="209"/>
      <c r="P141" s="207"/>
      <c r="Q141" s="208"/>
      <c r="R141" s="210"/>
      <c r="S141" s="211"/>
      <c r="T141" s="278">
        <f t="shared" si="7"/>
        <v>0</v>
      </c>
      <c r="U141" s="356">
        <f t="shared" si="6"/>
        <v>5</v>
      </c>
    </row>
    <row r="142" spans="1:21" ht="18" customHeight="1">
      <c r="A142" s="826"/>
      <c r="B142" s="827"/>
      <c r="C142" s="829"/>
      <c r="D142" s="829"/>
      <c r="E142" s="201">
        <v>14</v>
      </c>
      <c r="F142" s="334"/>
      <c r="G142" s="334"/>
      <c r="H142" s="204"/>
      <c r="I142" s="205"/>
      <c r="J142" s="206"/>
      <c r="K142" s="205"/>
      <c r="L142" s="206"/>
      <c r="M142" s="207"/>
      <c r="N142" s="208"/>
      <c r="O142" s="209"/>
      <c r="P142" s="207"/>
      <c r="Q142" s="208"/>
      <c r="R142" s="210"/>
      <c r="S142" s="211"/>
      <c r="T142" s="278">
        <f t="shared" si="7"/>
        <v>0</v>
      </c>
      <c r="U142" s="356">
        <f t="shared" si="6"/>
        <v>5</v>
      </c>
    </row>
    <row r="143" spans="1:21" ht="18" customHeight="1">
      <c r="A143" s="826"/>
      <c r="B143" s="827"/>
      <c r="C143" s="829"/>
      <c r="D143" s="829"/>
      <c r="E143" s="201">
        <v>15</v>
      </c>
      <c r="F143" s="334"/>
      <c r="G143" s="334"/>
      <c r="H143" s="204"/>
      <c r="I143" s="205"/>
      <c r="J143" s="206"/>
      <c r="K143" s="205"/>
      <c r="L143" s="206"/>
      <c r="M143" s="207"/>
      <c r="N143" s="208"/>
      <c r="O143" s="209"/>
      <c r="P143" s="207"/>
      <c r="Q143" s="208"/>
      <c r="R143" s="210"/>
      <c r="S143" s="211"/>
      <c r="T143" s="278">
        <f t="shared" si="7"/>
        <v>0</v>
      </c>
      <c r="U143" s="356">
        <f t="shared" si="6"/>
        <v>5</v>
      </c>
    </row>
    <row r="144" spans="1:21" ht="18" customHeight="1">
      <c r="A144" s="826"/>
      <c r="B144" s="827"/>
      <c r="C144" s="829"/>
      <c r="D144" s="829"/>
      <c r="E144" s="201">
        <v>16</v>
      </c>
      <c r="F144" s="334"/>
      <c r="G144" s="334"/>
      <c r="H144" s="204"/>
      <c r="I144" s="205"/>
      <c r="J144" s="206"/>
      <c r="K144" s="205"/>
      <c r="L144" s="206"/>
      <c r="M144" s="207"/>
      <c r="N144" s="208"/>
      <c r="O144" s="209"/>
      <c r="P144" s="207"/>
      <c r="Q144" s="208"/>
      <c r="R144" s="210"/>
      <c r="S144" s="211"/>
      <c r="T144" s="278">
        <f t="shared" si="7"/>
        <v>0</v>
      </c>
      <c r="U144" s="356">
        <f t="shared" si="6"/>
        <v>5</v>
      </c>
    </row>
    <row r="145" spans="1:21" ht="18" customHeight="1">
      <c r="A145" s="826"/>
      <c r="B145" s="827"/>
      <c r="C145" s="829"/>
      <c r="D145" s="829"/>
      <c r="E145" s="201">
        <v>17</v>
      </c>
      <c r="F145" s="334"/>
      <c r="G145" s="334"/>
      <c r="H145" s="204"/>
      <c r="I145" s="205"/>
      <c r="J145" s="206"/>
      <c r="K145" s="205"/>
      <c r="L145" s="206"/>
      <c r="M145" s="207"/>
      <c r="N145" s="208"/>
      <c r="O145" s="209"/>
      <c r="P145" s="207"/>
      <c r="Q145" s="208"/>
      <c r="R145" s="210"/>
      <c r="S145" s="211"/>
      <c r="T145" s="278">
        <f t="shared" si="7"/>
        <v>0</v>
      </c>
      <c r="U145" s="356">
        <f t="shared" si="6"/>
        <v>5</v>
      </c>
    </row>
    <row r="146" spans="1:21" ht="18" customHeight="1">
      <c r="A146" s="826"/>
      <c r="B146" s="827"/>
      <c r="C146" s="829"/>
      <c r="D146" s="829"/>
      <c r="E146" s="201">
        <v>18</v>
      </c>
      <c r="F146" s="334"/>
      <c r="G146" s="334"/>
      <c r="H146" s="204"/>
      <c r="I146" s="205"/>
      <c r="J146" s="206"/>
      <c r="K146" s="205"/>
      <c r="L146" s="206"/>
      <c r="M146" s="207"/>
      <c r="N146" s="208"/>
      <c r="O146" s="209"/>
      <c r="P146" s="207"/>
      <c r="Q146" s="208"/>
      <c r="R146" s="210"/>
      <c r="S146" s="211"/>
      <c r="T146" s="278">
        <f t="shared" si="7"/>
        <v>0</v>
      </c>
      <c r="U146" s="356">
        <f t="shared" si="6"/>
        <v>5</v>
      </c>
    </row>
    <row r="147" spans="1:21" ht="18" customHeight="1">
      <c r="A147" s="826"/>
      <c r="B147" s="827"/>
      <c r="C147" s="829"/>
      <c r="D147" s="829"/>
      <c r="E147" s="201">
        <v>19</v>
      </c>
      <c r="F147" s="334"/>
      <c r="G147" s="334"/>
      <c r="H147" s="204"/>
      <c r="I147" s="205"/>
      <c r="J147" s="206"/>
      <c r="K147" s="205"/>
      <c r="L147" s="206"/>
      <c r="M147" s="207"/>
      <c r="N147" s="208"/>
      <c r="O147" s="209"/>
      <c r="P147" s="207"/>
      <c r="Q147" s="208"/>
      <c r="R147" s="210"/>
      <c r="S147" s="211"/>
      <c r="T147" s="278">
        <f t="shared" si="7"/>
        <v>0</v>
      </c>
      <c r="U147" s="356">
        <f t="shared" si="6"/>
        <v>5</v>
      </c>
    </row>
    <row r="148" spans="1:21" ht="18" customHeight="1">
      <c r="A148" s="826"/>
      <c r="B148" s="827"/>
      <c r="C148" s="829"/>
      <c r="D148" s="829"/>
      <c r="E148" s="201">
        <v>20</v>
      </c>
      <c r="F148" s="334"/>
      <c r="G148" s="334"/>
      <c r="H148" s="204"/>
      <c r="I148" s="205"/>
      <c r="J148" s="206"/>
      <c r="K148" s="205"/>
      <c r="L148" s="206"/>
      <c r="M148" s="207"/>
      <c r="N148" s="208"/>
      <c r="O148" s="209"/>
      <c r="P148" s="207"/>
      <c r="Q148" s="208"/>
      <c r="R148" s="210"/>
      <c r="S148" s="211"/>
      <c r="T148" s="278">
        <f t="shared" si="7"/>
        <v>0</v>
      </c>
      <c r="U148" s="356">
        <f t="shared" si="6"/>
        <v>5</v>
      </c>
    </row>
    <row r="149" spans="1:21" ht="18" customHeight="1">
      <c r="A149" s="826"/>
      <c r="B149" s="827"/>
      <c r="C149" s="829"/>
      <c r="D149" s="829"/>
      <c r="E149" s="201">
        <v>21</v>
      </c>
      <c r="F149" s="334"/>
      <c r="G149" s="334"/>
      <c r="H149" s="204"/>
      <c r="I149" s="205"/>
      <c r="J149" s="206"/>
      <c r="K149" s="205"/>
      <c r="L149" s="206"/>
      <c r="M149" s="207"/>
      <c r="N149" s="208"/>
      <c r="O149" s="209"/>
      <c r="P149" s="207"/>
      <c r="Q149" s="208"/>
      <c r="R149" s="210"/>
      <c r="S149" s="211"/>
      <c r="T149" s="278">
        <f t="shared" si="7"/>
        <v>0</v>
      </c>
      <c r="U149" s="356">
        <f t="shared" si="6"/>
        <v>5</v>
      </c>
    </row>
    <row r="150" spans="1:21" ht="18" customHeight="1">
      <c r="A150" s="826"/>
      <c r="B150" s="827"/>
      <c r="C150" s="829"/>
      <c r="D150" s="829"/>
      <c r="E150" s="201">
        <v>22</v>
      </c>
      <c r="F150" s="334"/>
      <c r="G150" s="334"/>
      <c r="H150" s="204"/>
      <c r="I150" s="205"/>
      <c r="J150" s="206"/>
      <c r="K150" s="205"/>
      <c r="L150" s="206"/>
      <c r="M150" s="207"/>
      <c r="N150" s="208"/>
      <c r="O150" s="209"/>
      <c r="P150" s="207"/>
      <c r="Q150" s="208"/>
      <c r="R150" s="210"/>
      <c r="S150" s="211"/>
      <c r="T150" s="278">
        <f t="shared" si="7"/>
        <v>0</v>
      </c>
      <c r="U150" s="356">
        <f t="shared" si="6"/>
        <v>5</v>
      </c>
    </row>
    <row r="151" spans="1:21" ht="18" customHeight="1">
      <c r="A151" s="826"/>
      <c r="B151" s="827"/>
      <c r="C151" s="829"/>
      <c r="D151" s="829"/>
      <c r="E151" s="201">
        <v>23</v>
      </c>
      <c r="F151" s="334"/>
      <c r="G151" s="334"/>
      <c r="H151" s="204"/>
      <c r="I151" s="205"/>
      <c r="J151" s="206"/>
      <c r="K151" s="205"/>
      <c r="L151" s="206"/>
      <c r="M151" s="207"/>
      <c r="N151" s="208"/>
      <c r="O151" s="209"/>
      <c r="P151" s="207"/>
      <c r="Q151" s="208"/>
      <c r="R151" s="210"/>
      <c r="S151" s="211"/>
      <c r="T151" s="278">
        <f t="shared" si="7"/>
        <v>0</v>
      </c>
      <c r="U151" s="356">
        <f t="shared" si="6"/>
        <v>5</v>
      </c>
    </row>
    <row r="152" spans="1:21" ht="18" customHeight="1">
      <c r="A152" s="826"/>
      <c r="B152" s="827"/>
      <c r="C152" s="829"/>
      <c r="D152" s="829"/>
      <c r="E152" s="201">
        <v>24</v>
      </c>
      <c r="F152" s="334"/>
      <c r="G152" s="334"/>
      <c r="H152" s="204"/>
      <c r="I152" s="205"/>
      <c r="J152" s="206"/>
      <c r="K152" s="205"/>
      <c r="L152" s="206"/>
      <c r="M152" s="207"/>
      <c r="N152" s="208"/>
      <c r="O152" s="209"/>
      <c r="P152" s="207"/>
      <c r="Q152" s="208"/>
      <c r="R152" s="210"/>
      <c r="S152" s="211"/>
      <c r="T152" s="278">
        <f t="shared" si="7"/>
        <v>0</v>
      </c>
      <c r="U152" s="356">
        <f t="shared" si="6"/>
        <v>5</v>
      </c>
    </row>
    <row r="153" spans="1:21" ht="18" customHeight="1">
      <c r="A153" s="826"/>
      <c r="B153" s="827"/>
      <c r="C153" s="829"/>
      <c r="D153" s="829"/>
      <c r="E153" s="201">
        <v>25</v>
      </c>
      <c r="F153" s="334"/>
      <c r="G153" s="334"/>
      <c r="H153" s="204"/>
      <c r="I153" s="205"/>
      <c r="J153" s="206"/>
      <c r="K153" s="205"/>
      <c r="L153" s="206"/>
      <c r="M153" s="207"/>
      <c r="N153" s="208"/>
      <c r="O153" s="209"/>
      <c r="P153" s="207"/>
      <c r="Q153" s="208"/>
      <c r="R153" s="210"/>
      <c r="S153" s="211"/>
      <c r="T153" s="278">
        <f t="shared" si="7"/>
        <v>0</v>
      </c>
      <c r="U153" s="356">
        <f t="shared" si="6"/>
        <v>5</v>
      </c>
    </row>
    <row r="154" spans="1:21" ht="18" customHeight="1">
      <c r="A154" s="826"/>
      <c r="B154" s="827"/>
      <c r="C154" s="829"/>
      <c r="D154" s="829"/>
      <c r="E154" s="201">
        <v>26</v>
      </c>
      <c r="F154" s="334"/>
      <c r="G154" s="334"/>
      <c r="H154" s="204"/>
      <c r="I154" s="205"/>
      <c r="J154" s="206"/>
      <c r="K154" s="205"/>
      <c r="L154" s="206"/>
      <c r="M154" s="207"/>
      <c r="N154" s="208"/>
      <c r="O154" s="209"/>
      <c r="P154" s="207"/>
      <c r="Q154" s="208"/>
      <c r="R154" s="210"/>
      <c r="S154" s="211"/>
      <c r="T154" s="278">
        <f t="shared" si="7"/>
        <v>0</v>
      </c>
      <c r="U154" s="356">
        <f t="shared" si="6"/>
        <v>5</v>
      </c>
    </row>
    <row r="155" spans="1:21" ht="18" customHeight="1">
      <c r="A155" s="826"/>
      <c r="B155" s="827"/>
      <c r="C155" s="829"/>
      <c r="D155" s="829"/>
      <c r="E155" s="201">
        <v>27</v>
      </c>
      <c r="F155" s="334"/>
      <c r="G155" s="334"/>
      <c r="H155" s="204"/>
      <c r="I155" s="205"/>
      <c r="J155" s="206"/>
      <c r="K155" s="205"/>
      <c r="L155" s="206"/>
      <c r="M155" s="207"/>
      <c r="N155" s="208"/>
      <c r="O155" s="209"/>
      <c r="P155" s="207"/>
      <c r="Q155" s="208"/>
      <c r="R155" s="210"/>
      <c r="S155" s="211"/>
      <c r="T155" s="278">
        <f t="shared" si="7"/>
        <v>0</v>
      </c>
      <c r="U155" s="356">
        <f t="shared" si="6"/>
        <v>5</v>
      </c>
    </row>
    <row r="156" spans="1:21" ht="18" customHeight="1">
      <c r="A156" s="826"/>
      <c r="B156" s="827"/>
      <c r="C156" s="829"/>
      <c r="D156" s="829"/>
      <c r="E156" s="201">
        <v>28</v>
      </c>
      <c r="F156" s="334"/>
      <c r="G156" s="334"/>
      <c r="H156" s="204"/>
      <c r="I156" s="205"/>
      <c r="J156" s="206"/>
      <c r="K156" s="205"/>
      <c r="L156" s="206"/>
      <c r="M156" s="207"/>
      <c r="N156" s="208"/>
      <c r="O156" s="209"/>
      <c r="P156" s="207"/>
      <c r="Q156" s="208"/>
      <c r="R156" s="210"/>
      <c r="S156" s="211"/>
      <c r="T156" s="278">
        <f t="shared" si="7"/>
        <v>0</v>
      </c>
      <c r="U156" s="356">
        <f t="shared" si="6"/>
        <v>5</v>
      </c>
    </row>
    <row r="157" spans="1:21" ht="18" customHeight="1">
      <c r="A157" s="826"/>
      <c r="B157" s="827"/>
      <c r="C157" s="829"/>
      <c r="D157" s="829"/>
      <c r="E157" s="201">
        <v>29</v>
      </c>
      <c r="F157" s="334"/>
      <c r="G157" s="334"/>
      <c r="H157" s="204"/>
      <c r="I157" s="205"/>
      <c r="J157" s="206"/>
      <c r="K157" s="205"/>
      <c r="L157" s="206"/>
      <c r="M157" s="207"/>
      <c r="N157" s="208"/>
      <c r="O157" s="209"/>
      <c r="P157" s="207"/>
      <c r="Q157" s="208"/>
      <c r="R157" s="210"/>
      <c r="S157" s="211"/>
      <c r="T157" s="278">
        <f t="shared" si="7"/>
        <v>0</v>
      </c>
      <c r="U157" s="356">
        <f t="shared" si="6"/>
        <v>5</v>
      </c>
    </row>
    <row r="158" spans="1:21" ht="18" customHeight="1">
      <c r="A158" s="834"/>
      <c r="B158" s="835"/>
      <c r="C158" s="829"/>
      <c r="D158" s="829"/>
      <c r="E158" s="277">
        <v>30</v>
      </c>
      <c r="F158" s="375"/>
      <c r="G158" s="375"/>
      <c r="H158" s="134"/>
      <c r="I158" s="135"/>
      <c r="J158" s="212"/>
      <c r="K158" s="135"/>
      <c r="L158" s="212"/>
      <c r="M158" s="27"/>
      <c r="N158" s="120"/>
      <c r="O158" s="109"/>
      <c r="P158" s="27"/>
      <c r="Q158" s="120"/>
      <c r="R158" s="32"/>
      <c r="S158" s="122"/>
      <c r="T158" s="136">
        <f t="shared" si="7"/>
        <v>0</v>
      </c>
      <c r="U158" s="356">
        <f t="shared" si="6"/>
        <v>5</v>
      </c>
    </row>
    <row r="159" spans="1:21" ht="18" customHeight="1">
      <c r="A159" s="824">
        <v>6</v>
      </c>
      <c r="B159" s="825"/>
      <c r="C159" s="828" t="str">
        <f>IF(ISERROR(VLOOKUP($A159,【大規模】地域番号②!$BD:$BF,2,FALSE)),"",VLOOKUP($A159,【大規模】地域番号②!$BD:$BF,2,FALSE))</f>
        <v/>
      </c>
      <c r="D159" s="828" t="str">
        <f>IF(ISERROR(VLOOKUP($A159,【大規模】地域番号②!$BD:$BF,3,FALSE)),"",VLOOKUP($A159,【大規模】地域番号②!$BD:$BF,3,FALSE))</f>
        <v/>
      </c>
      <c r="E159" s="201">
        <v>1</v>
      </c>
      <c r="F159" s="334"/>
      <c r="G159" s="334"/>
      <c r="H159" s="176"/>
      <c r="I159" s="177"/>
      <c r="J159" s="178"/>
      <c r="K159" s="180"/>
      <c r="L159" s="181"/>
      <c r="M159" s="179"/>
      <c r="N159" s="180"/>
      <c r="O159" s="181"/>
      <c r="P159" s="179"/>
      <c r="Q159" s="180"/>
      <c r="R159" s="182"/>
      <c r="S159" s="183"/>
      <c r="T159" s="257">
        <f t="shared" si="7"/>
        <v>0</v>
      </c>
      <c r="U159" s="356">
        <f>$A$159</f>
        <v>6</v>
      </c>
    </row>
    <row r="160" spans="1:21" ht="18" customHeight="1">
      <c r="A160" s="826"/>
      <c r="B160" s="827"/>
      <c r="C160" s="829"/>
      <c r="D160" s="829"/>
      <c r="E160" s="201">
        <v>2</v>
      </c>
      <c r="F160" s="334"/>
      <c r="G160" s="334"/>
      <c r="H160" s="128"/>
      <c r="I160" s="111"/>
      <c r="J160" s="106"/>
      <c r="K160" s="112"/>
      <c r="L160" s="107"/>
      <c r="M160" s="12"/>
      <c r="N160" s="112"/>
      <c r="O160" s="107"/>
      <c r="P160" s="12"/>
      <c r="Q160" s="112"/>
      <c r="R160" s="31"/>
      <c r="S160" s="115"/>
      <c r="T160" s="93">
        <f t="shared" si="7"/>
        <v>0</v>
      </c>
      <c r="U160" s="356">
        <f t="shared" ref="U160:U188" si="8">$A$159</f>
        <v>6</v>
      </c>
    </row>
    <row r="161" spans="1:21" ht="18" customHeight="1">
      <c r="A161" s="826"/>
      <c r="B161" s="827"/>
      <c r="C161" s="829"/>
      <c r="D161" s="829"/>
      <c r="E161" s="201">
        <v>3</v>
      </c>
      <c r="F161" s="334"/>
      <c r="G161" s="334"/>
      <c r="H161" s="128"/>
      <c r="I161" s="111"/>
      <c r="J161" s="106"/>
      <c r="K161" s="112"/>
      <c r="L161" s="107"/>
      <c r="M161" s="12"/>
      <c r="N161" s="112"/>
      <c r="O161" s="107"/>
      <c r="P161" s="12"/>
      <c r="Q161" s="112"/>
      <c r="R161" s="31"/>
      <c r="S161" s="115"/>
      <c r="T161" s="93">
        <f t="shared" si="7"/>
        <v>0</v>
      </c>
      <c r="U161" s="356">
        <f t="shared" si="8"/>
        <v>6</v>
      </c>
    </row>
    <row r="162" spans="1:21" ht="18" customHeight="1">
      <c r="A162" s="826"/>
      <c r="B162" s="827"/>
      <c r="C162" s="829"/>
      <c r="D162" s="829"/>
      <c r="E162" s="201">
        <v>4</v>
      </c>
      <c r="F162" s="334"/>
      <c r="G162" s="334"/>
      <c r="H162" s="128"/>
      <c r="I162" s="111"/>
      <c r="J162" s="106"/>
      <c r="K162" s="112"/>
      <c r="L162" s="107"/>
      <c r="M162" s="12"/>
      <c r="N162" s="112"/>
      <c r="O162" s="107"/>
      <c r="P162" s="12"/>
      <c r="Q162" s="112"/>
      <c r="R162" s="31"/>
      <c r="S162" s="115"/>
      <c r="T162" s="93">
        <f t="shared" si="7"/>
        <v>0</v>
      </c>
      <c r="U162" s="356">
        <f t="shared" si="8"/>
        <v>6</v>
      </c>
    </row>
    <row r="163" spans="1:21" ht="18" customHeight="1">
      <c r="A163" s="826"/>
      <c r="B163" s="827"/>
      <c r="C163" s="829"/>
      <c r="D163" s="829"/>
      <c r="E163" s="201">
        <v>5</v>
      </c>
      <c r="F163" s="334"/>
      <c r="G163" s="334"/>
      <c r="H163" s="128"/>
      <c r="I163" s="111"/>
      <c r="J163" s="106"/>
      <c r="K163" s="112"/>
      <c r="L163" s="107"/>
      <c r="M163" s="12"/>
      <c r="N163" s="112"/>
      <c r="O163" s="107"/>
      <c r="P163" s="12"/>
      <c r="Q163" s="112"/>
      <c r="R163" s="31"/>
      <c r="S163" s="115"/>
      <c r="T163" s="93">
        <f t="shared" si="7"/>
        <v>0</v>
      </c>
      <c r="U163" s="356">
        <f t="shared" si="8"/>
        <v>6</v>
      </c>
    </row>
    <row r="164" spans="1:21" ht="18" customHeight="1">
      <c r="A164" s="826"/>
      <c r="B164" s="827"/>
      <c r="C164" s="829"/>
      <c r="D164" s="829"/>
      <c r="E164" s="201">
        <v>6</v>
      </c>
      <c r="F164" s="334"/>
      <c r="G164" s="334"/>
      <c r="H164" s="128"/>
      <c r="I164" s="111"/>
      <c r="J164" s="106"/>
      <c r="K164" s="111"/>
      <c r="L164" s="106"/>
      <c r="M164" s="12"/>
      <c r="N164" s="111"/>
      <c r="O164" s="107"/>
      <c r="P164" s="25"/>
      <c r="Q164" s="112"/>
      <c r="R164" s="31"/>
      <c r="S164" s="115"/>
      <c r="T164" s="93">
        <f t="shared" si="7"/>
        <v>0</v>
      </c>
      <c r="U164" s="356">
        <f t="shared" si="8"/>
        <v>6</v>
      </c>
    </row>
    <row r="165" spans="1:21" ht="18" customHeight="1">
      <c r="A165" s="826"/>
      <c r="B165" s="827"/>
      <c r="C165" s="829"/>
      <c r="D165" s="829"/>
      <c r="E165" s="201">
        <v>7</v>
      </c>
      <c r="F165" s="334"/>
      <c r="G165" s="334"/>
      <c r="H165" s="128"/>
      <c r="I165" s="111"/>
      <c r="J165" s="106"/>
      <c r="K165" s="111"/>
      <c r="L165" s="106"/>
      <c r="M165" s="12"/>
      <c r="N165" s="111"/>
      <c r="O165" s="107"/>
      <c r="P165" s="25"/>
      <c r="Q165" s="112"/>
      <c r="R165" s="31"/>
      <c r="S165" s="115"/>
      <c r="T165" s="93">
        <f t="shared" si="7"/>
        <v>0</v>
      </c>
      <c r="U165" s="356">
        <f t="shared" si="8"/>
        <v>6</v>
      </c>
    </row>
    <row r="166" spans="1:21" ht="18" customHeight="1">
      <c r="A166" s="826"/>
      <c r="B166" s="827"/>
      <c r="C166" s="829"/>
      <c r="D166" s="829"/>
      <c r="E166" s="201">
        <v>8</v>
      </c>
      <c r="F166" s="334"/>
      <c r="G166" s="334"/>
      <c r="H166" s="128"/>
      <c r="I166" s="111"/>
      <c r="J166" s="106"/>
      <c r="K166" s="111"/>
      <c r="L166" s="106"/>
      <c r="M166" s="12"/>
      <c r="N166" s="111"/>
      <c r="O166" s="107"/>
      <c r="P166" s="25"/>
      <c r="Q166" s="112"/>
      <c r="R166" s="31"/>
      <c r="S166" s="115"/>
      <c r="T166" s="93">
        <f t="shared" si="7"/>
        <v>0</v>
      </c>
      <c r="U166" s="356">
        <f t="shared" si="8"/>
        <v>6</v>
      </c>
    </row>
    <row r="167" spans="1:21" ht="18" customHeight="1">
      <c r="A167" s="826"/>
      <c r="B167" s="827"/>
      <c r="C167" s="829"/>
      <c r="D167" s="829"/>
      <c r="E167" s="201">
        <v>9</v>
      </c>
      <c r="F167" s="334"/>
      <c r="G167" s="334"/>
      <c r="H167" s="128"/>
      <c r="I167" s="111"/>
      <c r="J167" s="106"/>
      <c r="K167" s="111"/>
      <c r="L167" s="106"/>
      <c r="M167" s="12"/>
      <c r="N167" s="112"/>
      <c r="O167" s="107"/>
      <c r="P167" s="12"/>
      <c r="Q167" s="112"/>
      <c r="R167" s="31"/>
      <c r="S167" s="115"/>
      <c r="T167" s="93">
        <f t="shared" si="7"/>
        <v>0</v>
      </c>
      <c r="U167" s="356">
        <f t="shared" si="8"/>
        <v>6</v>
      </c>
    </row>
    <row r="168" spans="1:21" ht="18" customHeight="1">
      <c r="A168" s="826"/>
      <c r="B168" s="827"/>
      <c r="C168" s="829"/>
      <c r="D168" s="829"/>
      <c r="E168" s="201">
        <v>10</v>
      </c>
      <c r="F168" s="334"/>
      <c r="G168" s="334"/>
      <c r="H168" s="204"/>
      <c r="I168" s="205"/>
      <c r="J168" s="206"/>
      <c r="K168" s="205"/>
      <c r="L168" s="206"/>
      <c r="M168" s="207"/>
      <c r="N168" s="208"/>
      <c r="O168" s="209"/>
      <c r="P168" s="207"/>
      <c r="Q168" s="208"/>
      <c r="R168" s="210"/>
      <c r="S168" s="211"/>
      <c r="T168" s="278">
        <f t="shared" si="7"/>
        <v>0</v>
      </c>
      <c r="U168" s="356">
        <f t="shared" si="8"/>
        <v>6</v>
      </c>
    </row>
    <row r="169" spans="1:21" ht="18" customHeight="1">
      <c r="A169" s="826"/>
      <c r="B169" s="827"/>
      <c r="C169" s="829"/>
      <c r="D169" s="829"/>
      <c r="E169" s="201">
        <v>11</v>
      </c>
      <c r="F169" s="334"/>
      <c r="G169" s="334"/>
      <c r="H169" s="204"/>
      <c r="I169" s="205"/>
      <c r="J169" s="206"/>
      <c r="K169" s="205"/>
      <c r="L169" s="206"/>
      <c r="M169" s="207"/>
      <c r="N169" s="208"/>
      <c r="O169" s="209"/>
      <c r="P169" s="207"/>
      <c r="Q169" s="208"/>
      <c r="R169" s="210"/>
      <c r="S169" s="211"/>
      <c r="T169" s="278">
        <f t="shared" si="7"/>
        <v>0</v>
      </c>
      <c r="U169" s="356">
        <f t="shared" si="8"/>
        <v>6</v>
      </c>
    </row>
    <row r="170" spans="1:21" ht="18" customHeight="1">
      <c r="A170" s="826"/>
      <c r="B170" s="827"/>
      <c r="C170" s="829"/>
      <c r="D170" s="829"/>
      <c r="E170" s="201">
        <v>12</v>
      </c>
      <c r="F170" s="334"/>
      <c r="G170" s="334"/>
      <c r="H170" s="204"/>
      <c r="I170" s="205"/>
      <c r="J170" s="206"/>
      <c r="K170" s="205"/>
      <c r="L170" s="206"/>
      <c r="M170" s="207"/>
      <c r="N170" s="208"/>
      <c r="O170" s="209"/>
      <c r="P170" s="207"/>
      <c r="Q170" s="208"/>
      <c r="R170" s="210"/>
      <c r="S170" s="211"/>
      <c r="T170" s="278">
        <f t="shared" si="7"/>
        <v>0</v>
      </c>
      <c r="U170" s="356">
        <f t="shared" si="8"/>
        <v>6</v>
      </c>
    </row>
    <row r="171" spans="1:21" ht="18" customHeight="1">
      <c r="A171" s="826"/>
      <c r="B171" s="827"/>
      <c r="C171" s="829"/>
      <c r="D171" s="829"/>
      <c r="E171" s="201">
        <v>13</v>
      </c>
      <c r="F171" s="334"/>
      <c r="G171" s="334"/>
      <c r="H171" s="204"/>
      <c r="I171" s="205"/>
      <c r="J171" s="206"/>
      <c r="K171" s="205"/>
      <c r="L171" s="206"/>
      <c r="M171" s="207"/>
      <c r="N171" s="208"/>
      <c r="O171" s="209"/>
      <c r="P171" s="207"/>
      <c r="Q171" s="208"/>
      <c r="R171" s="210"/>
      <c r="S171" s="211"/>
      <c r="T171" s="278">
        <f t="shared" si="7"/>
        <v>0</v>
      </c>
      <c r="U171" s="356">
        <f t="shared" si="8"/>
        <v>6</v>
      </c>
    </row>
    <row r="172" spans="1:21" ht="18" customHeight="1">
      <c r="A172" s="826"/>
      <c r="B172" s="827"/>
      <c r="C172" s="829"/>
      <c r="D172" s="829"/>
      <c r="E172" s="201">
        <v>14</v>
      </c>
      <c r="F172" s="334"/>
      <c r="G172" s="334"/>
      <c r="H172" s="204"/>
      <c r="I172" s="205"/>
      <c r="J172" s="206"/>
      <c r="K172" s="205"/>
      <c r="L172" s="206"/>
      <c r="M172" s="207"/>
      <c r="N172" s="208"/>
      <c r="O172" s="209"/>
      <c r="P172" s="207"/>
      <c r="Q172" s="208"/>
      <c r="R172" s="210"/>
      <c r="S172" s="211"/>
      <c r="T172" s="278">
        <f t="shared" si="7"/>
        <v>0</v>
      </c>
      <c r="U172" s="356">
        <f t="shared" si="8"/>
        <v>6</v>
      </c>
    </row>
    <row r="173" spans="1:21" ht="18" customHeight="1">
      <c r="A173" s="826"/>
      <c r="B173" s="827"/>
      <c r="C173" s="829"/>
      <c r="D173" s="829"/>
      <c r="E173" s="201">
        <v>15</v>
      </c>
      <c r="F173" s="334"/>
      <c r="G173" s="334"/>
      <c r="H173" s="204"/>
      <c r="I173" s="205"/>
      <c r="J173" s="206"/>
      <c r="K173" s="205"/>
      <c r="L173" s="206"/>
      <c r="M173" s="207"/>
      <c r="N173" s="208"/>
      <c r="O173" s="209"/>
      <c r="P173" s="207"/>
      <c r="Q173" s="208"/>
      <c r="R173" s="210"/>
      <c r="S173" s="211"/>
      <c r="T173" s="278">
        <f t="shared" si="7"/>
        <v>0</v>
      </c>
      <c r="U173" s="356">
        <f t="shared" si="8"/>
        <v>6</v>
      </c>
    </row>
    <row r="174" spans="1:21" ht="18" customHeight="1">
      <c r="A174" s="826"/>
      <c r="B174" s="827"/>
      <c r="C174" s="829"/>
      <c r="D174" s="829"/>
      <c r="E174" s="201">
        <v>16</v>
      </c>
      <c r="F174" s="334"/>
      <c r="G174" s="334"/>
      <c r="H174" s="204"/>
      <c r="I174" s="205"/>
      <c r="J174" s="206"/>
      <c r="K174" s="205"/>
      <c r="L174" s="206"/>
      <c r="M174" s="207"/>
      <c r="N174" s="208"/>
      <c r="O174" s="209"/>
      <c r="P174" s="207"/>
      <c r="Q174" s="208"/>
      <c r="R174" s="210"/>
      <c r="S174" s="211"/>
      <c r="T174" s="278">
        <f t="shared" si="7"/>
        <v>0</v>
      </c>
      <c r="U174" s="356">
        <f t="shared" si="8"/>
        <v>6</v>
      </c>
    </row>
    <row r="175" spans="1:21" ht="18" customHeight="1">
      <c r="A175" s="826"/>
      <c r="B175" s="827"/>
      <c r="C175" s="829"/>
      <c r="D175" s="829"/>
      <c r="E175" s="201">
        <v>17</v>
      </c>
      <c r="F175" s="334"/>
      <c r="G175" s="334"/>
      <c r="H175" s="204"/>
      <c r="I175" s="205"/>
      <c r="J175" s="206"/>
      <c r="K175" s="205"/>
      <c r="L175" s="206"/>
      <c r="M175" s="207"/>
      <c r="N175" s="208"/>
      <c r="O175" s="209"/>
      <c r="P175" s="207"/>
      <c r="Q175" s="208"/>
      <c r="R175" s="210"/>
      <c r="S175" s="211"/>
      <c r="T175" s="278">
        <f t="shared" si="7"/>
        <v>0</v>
      </c>
      <c r="U175" s="356">
        <f t="shared" si="8"/>
        <v>6</v>
      </c>
    </row>
    <row r="176" spans="1:21" ht="18" customHeight="1">
      <c r="A176" s="826"/>
      <c r="B176" s="827"/>
      <c r="C176" s="829"/>
      <c r="D176" s="829"/>
      <c r="E176" s="201">
        <v>18</v>
      </c>
      <c r="F176" s="334"/>
      <c r="G176" s="334"/>
      <c r="H176" s="204"/>
      <c r="I176" s="205"/>
      <c r="J176" s="206"/>
      <c r="K176" s="205"/>
      <c r="L176" s="206"/>
      <c r="M176" s="207"/>
      <c r="N176" s="208"/>
      <c r="O176" s="209"/>
      <c r="P176" s="207"/>
      <c r="Q176" s="208"/>
      <c r="R176" s="210"/>
      <c r="S176" s="211"/>
      <c r="T176" s="278">
        <f t="shared" si="7"/>
        <v>0</v>
      </c>
      <c r="U176" s="356">
        <f t="shared" si="8"/>
        <v>6</v>
      </c>
    </row>
    <row r="177" spans="1:21" ht="18" customHeight="1">
      <c r="A177" s="826"/>
      <c r="B177" s="827"/>
      <c r="C177" s="829"/>
      <c r="D177" s="829"/>
      <c r="E177" s="201">
        <v>19</v>
      </c>
      <c r="F177" s="334"/>
      <c r="G177" s="334"/>
      <c r="H177" s="204"/>
      <c r="I177" s="205"/>
      <c r="J177" s="206"/>
      <c r="K177" s="205"/>
      <c r="L177" s="206"/>
      <c r="M177" s="207"/>
      <c r="N177" s="208"/>
      <c r="O177" s="209"/>
      <c r="P177" s="207"/>
      <c r="Q177" s="208"/>
      <c r="R177" s="210"/>
      <c r="S177" s="211"/>
      <c r="T177" s="278">
        <f t="shared" si="7"/>
        <v>0</v>
      </c>
      <c r="U177" s="356">
        <f t="shared" si="8"/>
        <v>6</v>
      </c>
    </row>
    <row r="178" spans="1:21" ht="18" customHeight="1">
      <c r="A178" s="826"/>
      <c r="B178" s="827"/>
      <c r="C178" s="829"/>
      <c r="D178" s="829"/>
      <c r="E178" s="201">
        <v>20</v>
      </c>
      <c r="F178" s="334"/>
      <c r="G178" s="334"/>
      <c r="H178" s="204"/>
      <c r="I178" s="205"/>
      <c r="J178" s="206"/>
      <c r="K178" s="205"/>
      <c r="L178" s="206"/>
      <c r="M178" s="207"/>
      <c r="N178" s="208"/>
      <c r="O178" s="209"/>
      <c r="P178" s="207"/>
      <c r="Q178" s="208"/>
      <c r="R178" s="210"/>
      <c r="S178" s="211"/>
      <c r="T178" s="278">
        <f t="shared" si="7"/>
        <v>0</v>
      </c>
      <c r="U178" s="356">
        <f t="shared" si="8"/>
        <v>6</v>
      </c>
    </row>
    <row r="179" spans="1:21" ht="18" customHeight="1">
      <c r="A179" s="826"/>
      <c r="B179" s="827"/>
      <c r="C179" s="829"/>
      <c r="D179" s="829"/>
      <c r="E179" s="201">
        <v>21</v>
      </c>
      <c r="F179" s="334"/>
      <c r="G179" s="334"/>
      <c r="H179" s="204"/>
      <c r="I179" s="205"/>
      <c r="J179" s="206"/>
      <c r="K179" s="205"/>
      <c r="L179" s="206"/>
      <c r="M179" s="207"/>
      <c r="N179" s="208"/>
      <c r="O179" s="209"/>
      <c r="P179" s="207"/>
      <c r="Q179" s="208"/>
      <c r="R179" s="210"/>
      <c r="S179" s="211"/>
      <c r="T179" s="278">
        <f t="shared" si="7"/>
        <v>0</v>
      </c>
      <c r="U179" s="356">
        <f t="shared" si="8"/>
        <v>6</v>
      </c>
    </row>
    <row r="180" spans="1:21" ht="18" customHeight="1">
      <c r="A180" s="826"/>
      <c r="B180" s="827"/>
      <c r="C180" s="829"/>
      <c r="D180" s="829"/>
      <c r="E180" s="201">
        <v>22</v>
      </c>
      <c r="F180" s="334"/>
      <c r="G180" s="334"/>
      <c r="H180" s="204"/>
      <c r="I180" s="205"/>
      <c r="J180" s="206"/>
      <c r="K180" s="205"/>
      <c r="L180" s="206"/>
      <c r="M180" s="207"/>
      <c r="N180" s="208"/>
      <c r="O180" s="209"/>
      <c r="P180" s="207"/>
      <c r="Q180" s="208"/>
      <c r="R180" s="210"/>
      <c r="S180" s="211"/>
      <c r="T180" s="278">
        <f t="shared" si="7"/>
        <v>0</v>
      </c>
      <c r="U180" s="356">
        <f t="shared" si="8"/>
        <v>6</v>
      </c>
    </row>
    <row r="181" spans="1:21" ht="18" customHeight="1">
      <c r="A181" s="826"/>
      <c r="B181" s="827"/>
      <c r="C181" s="829"/>
      <c r="D181" s="829"/>
      <c r="E181" s="201">
        <v>23</v>
      </c>
      <c r="F181" s="334"/>
      <c r="G181" s="334"/>
      <c r="H181" s="204"/>
      <c r="I181" s="205"/>
      <c r="J181" s="206"/>
      <c r="K181" s="205"/>
      <c r="L181" s="206"/>
      <c r="M181" s="207"/>
      <c r="N181" s="208"/>
      <c r="O181" s="209"/>
      <c r="P181" s="207"/>
      <c r="Q181" s="208"/>
      <c r="R181" s="210"/>
      <c r="S181" s="211"/>
      <c r="T181" s="278">
        <f t="shared" si="7"/>
        <v>0</v>
      </c>
      <c r="U181" s="356">
        <f t="shared" si="8"/>
        <v>6</v>
      </c>
    </row>
    <row r="182" spans="1:21" ht="18" customHeight="1">
      <c r="A182" s="826"/>
      <c r="B182" s="827"/>
      <c r="C182" s="829"/>
      <c r="D182" s="829"/>
      <c r="E182" s="201">
        <v>24</v>
      </c>
      <c r="F182" s="334"/>
      <c r="G182" s="334"/>
      <c r="H182" s="204"/>
      <c r="I182" s="205"/>
      <c r="J182" s="206"/>
      <c r="K182" s="205"/>
      <c r="L182" s="206"/>
      <c r="M182" s="207"/>
      <c r="N182" s="208"/>
      <c r="O182" s="209"/>
      <c r="P182" s="207"/>
      <c r="Q182" s="208"/>
      <c r="R182" s="210"/>
      <c r="S182" s="211"/>
      <c r="T182" s="278">
        <f t="shared" si="7"/>
        <v>0</v>
      </c>
      <c r="U182" s="356">
        <f t="shared" si="8"/>
        <v>6</v>
      </c>
    </row>
    <row r="183" spans="1:21" ht="18" customHeight="1">
      <c r="A183" s="826"/>
      <c r="B183" s="827"/>
      <c r="C183" s="829"/>
      <c r="D183" s="829"/>
      <c r="E183" s="201">
        <v>25</v>
      </c>
      <c r="F183" s="334"/>
      <c r="G183" s="334"/>
      <c r="H183" s="204"/>
      <c r="I183" s="205"/>
      <c r="J183" s="206"/>
      <c r="K183" s="205"/>
      <c r="L183" s="206"/>
      <c r="M183" s="207"/>
      <c r="N183" s="208"/>
      <c r="O183" s="209"/>
      <c r="P183" s="207"/>
      <c r="Q183" s="208"/>
      <c r="R183" s="210"/>
      <c r="S183" s="211"/>
      <c r="T183" s="278">
        <f t="shared" si="7"/>
        <v>0</v>
      </c>
      <c r="U183" s="356">
        <f t="shared" si="8"/>
        <v>6</v>
      </c>
    </row>
    <row r="184" spans="1:21" ht="18" customHeight="1">
      <c r="A184" s="826"/>
      <c r="B184" s="827"/>
      <c r="C184" s="829"/>
      <c r="D184" s="829"/>
      <c r="E184" s="201">
        <v>26</v>
      </c>
      <c r="F184" s="334"/>
      <c r="G184" s="334"/>
      <c r="H184" s="204"/>
      <c r="I184" s="205"/>
      <c r="J184" s="206"/>
      <c r="K184" s="205"/>
      <c r="L184" s="206"/>
      <c r="M184" s="207"/>
      <c r="N184" s="208"/>
      <c r="O184" s="209"/>
      <c r="P184" s="207"/>
      <c r="Q184" s="208"/>
      <c r="R184" s="210"/>
      <c r="S184" s="211"/>
      <c r="T184" s="278">
        <f t="shared" si="7"/>
        <v>0</v>
      </c>
      <c r="U184" s="356">
        <f t="shared" si="8"/>
        <v>6</v>
      </c>
    </row>
    <row r="185" spans="1:21" ht="18" customHeight="1">
      <c r="A185" s="826"/>
      <c r="B185" s="827"/>
      <c r="C185" s="829"/>
      <c r="D185" s="829"/>
      <c r="E185" s="201">
        <v>27</v>
      </c>
      <c r="F185" s="334"/>
      <c r="G185" s="334"/>
      <c r="H185" s="204"/>
      <c r="I185" s="205"/>
      <c r="J185" s="206"/>
      <c r="K185" s="205"/>
      <c r="L185" s="206"/>
      <c r="M185" s="207"/>
      <c r="N185" s="208"/>
      <c r="O185" s="209"/>
      <c r="P185" s="207"/>
      <c r="Q185" s="208"/>
      <c r="R185" s="210"/>
      <c r="S185" s="211"/>
      <c r="T185" s="278">
        <f t="shared" si="7"/>
        <v>0</v>
      </c>
      <c r="U185" s="356">
        <f t="shared" si="8"/>
        <v>6</v>
      </c>
    </row>
    <row r="186" spans="1:21" ht="18" customHeight="1">
      <c r="A186" s="826"/>
      <c r="B186" s="827"/>
      <c r="C186" s="829"/>
      <c r="D186" s="829"/>
      <c r="E186" s="201">
        <v>28</v>
      </c>
      <c r="F186" s="334"/>
      <c r="G186" s="334"/>
      <c r="H186" s="204"/>
      <c r="I186" s="205"/>
      <c r="J186" s="206"/>
      <c r="K186" s="205"/>
      <c r="L186" s="206"/>
      <c r="M186" s="207"/>
      <c r="N186" s="208"/>
      <c r="O186" s="209"/>
      <c r="P186" s="207"/>
      <c r="Q186" s="208"/>
      <c r="R186" s="210"/>
      <c r="S186" s="211"/>
      <c r="T186" s="278">
        <f t="shared" si="7"/>
        <v>0</v>
      </c>
      <c r="U186" s="356">
        <f t="shared" si="8"/>
        <v>6</v>
      </c>
    </row>
    <row r="187" spans="1:21" ht="18" customHeight="1">
      <c r="A187" s="826"/>
      <c r="B187" s="827"/>
      <c r="C187" s="829"/>
      <c r="D187" s="829"/>
      <c r="E187" s="201">
        <v>29</v>
      </c>
      <c r="F187" s="334"/>
      <c r="G187" s="334"/>
      <c r="H187" s="204"/>
      <c r="I187" s="205"/>
      <c r="J187" s="206"/>
      <c r="K187" s="205"/>
      <c r="L187" s="206"/>
      <c r="M187" s="207"/>
      <c r="N187" s="208"/>
      <c r="O187" s="209"/>
      <c r="P187" s="207"/>
      <c r="Q187" s="208"/>
      <c r="R187" s="210"/>
      <c r="S187" s="211"/>
      <c r="T187" s="278">
        <f t="shared" si="7"/>
        <v>0</v>
      </c>
      <c r="U187" s="356">
        <f t="shared" si="8"/>
        <v>6</v>
      </c>
    </row>
    <row r="188" spans="1:21" ht="18" customHeight="1">
      <c r="A188" s="834"/>
      <c r="B188" s="835"/>
      <c r="C188" s="829"/>
      <c r="D188" s="829"/>
      <c r="E188" s="277">
        <v>30</v>
      </c>
      <c r="F188" s="375"/>
      <c r="G188" s="375"/>
      <c r="H188" s="134"/>
      <c r="I188" s="135"/>
      <c r="J188" s="212"/>
      <c r="K188" s="135"/>
      <c r="L188" s="212"/>
      <c r="M188" s="27"/>
      <c r="N188" s="120"/>
      <c r="O188" s="109"/>
      <c r="P188" s="27"/>
      <c r="Q188" s="120"/>
      <c r="R188" s="32"/>
      <c r="S188" s="122"/>
      <c r="T188" s="136">
        <f t="shared" si="7"/>
        <v>0</v>
      </c>
      <c r="U188" s="356">
        <f t="shared" si="8"/>
        <v>6</v>
      </c>
    </row>
    <row r="189" spans="1:21" ht="18" customHeight="1">
      <c r="A189" s="824">
        <v>7</v>
      </c>
      <c r="B189" s="825"/>
      <c r="C189" s="828" t="str">
        <f>IF(ISERROR(VLOOKUP($A189,【大規模】地域番号②!$BD:$BF,2,FALSE)),"",VLOOKUP($A189,【大規模】地域番号②!$BD:$BF,2,FALSE))</f>
        <v/>
      </c>
      <c r="D189" s="828" t="str">
        <f>IF(ISERROR(VLOOKUP($A189,【大規模】地域番号②!$BD:$BF,3,FALSE)),"",VLOOKUP($A189,【大規模】地域番号②!$BD:$BF,3,FALSE))</f>
        <v/>
      </c>
      <c r="E189" s="201">
        <v>1</v>
      </c>
      <c r="F189" s="334"/>
      <c r="G189" s="334"/>
      <c r="H189" s="176"/>
      <c r="I189" s="177"/>
      <c r="J189" s="178"/>
      <c r="K189" s="180"/>
      <c r="L189" s="181"/>
      <c r="M189" s="179"/>
      <c r="N189" s="180"/>
      <c r="O189" s="181"/>
      <c r="P189" s="179"/>
      <c r="Q189" s="180"/>
      <c r="R189" s="182"/>
      <c r="S189" s="183"/>
      <c r="T189" s="257">
        <f t="shared" si="7"/>
        <v>0</v>
      </c>
      <c r="U189" s="356">
        <f>$A$189</f>
        <v>7</v>
      </c>
    </row>
    <row r="190" spans="1:21" ht="18" customHeight="1">
      <c r="A190" s="826"/>
      <c r="B190" s="827"/>
      <c r="C190" s="829"/>
      <c r="D190" s="829"/>
      <c r="E190" s="201">
        <v>2</v>
      </c>
      <c r="F190" s="334"/>
      <c r="G190" s="334"/>
      <c r="H190" s="128"/>
      <c r="I190" s="111"/>
      <c r="J190" s="106"/>
      <c r="K190" s="112"/>
      <c r="L190" s="107"/>
      <c r="M190" s="12"/>
      <c r="N190" s="112"/>
      <c r="O190" s="107"/>
      <c r="P190" s="12"/>
      <c r="Q190" s="112"/>
      <c r="R190" s="31"/>
      <c r="S190" s="115"/>
      <c r="T190" s="93">
        <f t="shared" si="7"/>
        <v>0</v>
      </c>
      <c r="U190" s="356">
        <f t="shared" ref="U190:U218" si="9">$A$189</f>
        <v>7</v>
      </c>
    </row>
    <row r="191" spans="1:21" ht="18" customHeight="1">
      <c r="A191" s="826"/>
      <c r="B191" s="827"/>
      <c r="C191" s="829"/>
      <c r="D191" s="829"/>
      <c r="E191" s="201">
        <v>3</v>
      </c>
      <c r="F191" s="334"/>
      <c r="G191" s="334"/>
      <c r="H191" s="128"/>
      <c r="I191" s="111"/>
      <c r="J191" s="106"/>
      <c r="K191" s="112"/>
      <c r="L191" s="107"/>
      <c r="M191" s="12"/>
      <c r="N191" s="112"/>
      <c r="O191" s="107"/>
      <c r="P191" s="12"/>
      <c r="Q191" s="112"/>
      <c r="R191" s="31"/>
      <c r="S191" s="115"/>
      <c r="T191" s="93">
        <f t="shared" si="7"/>
        <v>0</v>
      </c>
      <c r="U191" s="356">
        <f t="shared" si="9"/>
        <v>7</v>
      </c>
    </row>
    <row r="192" spans="1:21" ht="18" customHeight="1">
      <c r="A192" s="826"/>
      <c r="B192" s="827"/>
      <c r="C192" s="829"/>
      <c r="D192" s="829"/>
      <c r="E192" s="201">
        <v>4</v>
      </c>
      <c r="F192" s="334"/>
      <c r="G192" s="334"/>
      <c r="H192" s="128"/>
      <c r="I192" s="111"/>
      <c r="J192" s="106"/>
      <c r="K192" s="112"/>
      <c r="L192" s="107"/>
      <c r="M192" s="12"/>
      <c r="N192" s="112"/>
      <c r="O192" s="107"/>
      <c r="P192" s="12"/>
      <c r="Q192" s="112"/>
      <c r="R192" s="31"/>
      <c r="S192" s="115"/>
      <c r="T192" s="93">
        <f t="shared" si="7"/>
        <v>0</v>
      </c>
      <c r="U192" s="356">
        <f t="shared" si="9"/>
        <v>7</v>
      </c>
    </row>
    <row r="193" spans="1:21" ht="18" customHeight="1">
      <c r="A193" s="826"/>
      <c r="B193" s="827"/>
      <c r="C193" s="829"/>
      <c r="D193" s="829"/>
      <c r="E193" s="201">
        <v>5</v>
      </c>
      <c r="F193" s="334"/>
      <c r="G193" s="334"/>
      <c r="H193" s="128"/>
      <c r="I193" s="111"/>
      <c r="J193" s="106"/>
      <c r="K193" s="112"/>
      <c r="L193" s="107"/>
      <c r="M193" s="12"/>
      <c r="N193" s="112"/>
      <c r="O193" s="107"/>
      <c r="P193" s="12"/>
      <c r="Q193" s="112"/>
      <c r="R193" s="31"/>
      <c r="S193" s="115"/>
      <c r="T193" s="93">
        <f t="shared" si="7"/>
        <v>0</v>
      </c>
      <c r="U193" s="356">
        <f t="shared" si="9"/>
        <v>7</v>
      </c>
    </row>
    <row r="194" spans="1:21" ht="18" customHeight="1">
      <c r="A194" s="826"/>
      <c r="B194" s="827"/>
      <c r="C194" s="829"/>
      <c r="D194" s="829"/>
      <c r="E194" s="201">
        <v>6</v>
      </c>
      <c r="F194" s="334"/>
      <c r="G194" s="334"/>
      <c r="H194" s="128"/>
      <c r="I194" s="111"/>
      <c r="J194" s="106"/>
      <c r="K194" s="111"/>
      <c r="L194" s="106"/>
      <c r="M194" s="12"/>
      <c r="N194" s="111"/>
      <c r="O194" s="107"/>
      <c r="P194" s="25"/>
      <c r="Q194" s="112"/>
      <c r="R194" s="31"/>
      <c r="S194" s="115"/>
      <c r="T194" s="93">
        <f t="shared" si="7"/>
        <v>0</v>
      </c>
      <c r="U194" s="356">
        <f t="shared" si="9"/>
        <v>7</v>
      </c>
    </row>
    <row r="195" spans="1:21" ht="18" customHeight="1">
      <c r="A195" s="826"/>
      <c r="B195" s="827"/>
      <c r="C195" s="829"/>
      <c r="D195" s="829"/>
      <c r="E195" s="201">
        <v>7</v>
      </c>
      <c r="F195" s="334"/>
      <c r="G195" s="334"/>
      <c r="H195" s="128"/>
      <c r="I195" s="111"/>
      <c r="J195" s="106"/>
      <c r="K195" s="111"/>
      <c r="L195" s="106"/>
      <c r="M195" s="12"/>
      <c r="N195" s="111"/>
      <c r="O195" s="107"/>
      <c r="P195" s="25"/>
      <c r="Q195" s="112"/>
      <c r="R195" s="31"/>
      <c r="S195" s="115"/>
      <c r="T195" s="93">
        <f t="shared" si="7"/>
        <v>0</v>
      </c>
      <c r="U195" s="356">
        <f t="shared" si="9"/>
        <v>7</v>
      </c>
    </row>
    <row r="196" spans="1:21" ht="18" customHeight="1">
      <c r="A196" s="826"/>
      <c r="B196" s="827"/>
      <c r="C196" s="829"/>
      <c r="D196" s="829"/>
      <c r="E196" s="201">
        <v>8</v>
      </c>
      <c r="F196" s="334"/>
      <c r="G196" s="334"/>
      <c r="H196" s="128"/>
      <c r="I196" s="111"/>
      <c r="J196" s="106"/>
      <c r="K196" s="111"/>
      <c r="L196" s="106"/>
      <c r="M196" s="12"/>
      <c r="N196" s="111"/>
      <c r="O196" s="107"/>
      <c r="P196" s="25"/>
      <c r="Q196" s="112"/>
      <c r="R196" s="31"/>
      <c r="S196" s="115"/>
      <c r="T196" s="93">
        <f t="shared" si="7"/>
        <v>0</v>
      </c>
      <c r="U196" s="356">
        <f t="shared" si="9"/>
        <v>7</v>
      </c>
    </row>
    <row r="197" spans="1:21" ht="18" customHeight="1">
      <c r="A197" s="826"/>
      <c r="B197" s="827"/>
      <c r="C197" s="829"/>
      <c r="D197" s="829"/>
      <c r="E197" s="201">
        <v>9</v>
      </c>
      <c r="F197" s="334"/>
      <c r="G197" s="334"/>
      <c r="H197" s="128"/>
      <c r="I197" s="111"/>
      <c r="J197" s="106"/>
      <c r="K197" s="111"/>
      <c r="L197" s="106"/>
      <c r="M197" s="12"/>
      <c r="N197" s="112"/>
      <c r="O197" s="107"/>
      <c r="P197" s="12"/>
      <c r="Q197" s="112"/>
      <c r="R197" s="31"/>
      <c r="S197" s="115"/>
      <c r="T197" s="93">
        <f t="shared" si="7"/>
        <v>0</v>
      </c>
      <c r="U197" s="356">
        <f t="shared" si="9"/>
        <v>7</v>
      </c>
    </row>
    <row r="198" spans="1:21" ht="18" customHeight="1">
      <c r="A198" s="826"/>
      <c r="B198" s="827"/>
      <c r="C198" s="829"/>
      <c r="D198" s="829"/>
      <c r="E198" s="201">
        <v>10</v>
      </c>
      <c r="F198" s="334"/>
      <c r="G198" s="334"/>
      <c r="H198" s="204"/>
      <c r="I198" s="205"/>
      <c r="J198" s="206"/>
      <c r="K198" s="205"/>
      <c r="L198" s="206"/>
      <c r="M198" s="207"/>
      <c r="N198" s="208"/>
      <c r="O198" s="209"/>
      <c r="P198" s="207"/>
      <c r="Q198" s="208"/>
      <c r="R198" s="210"/>
      <c r="S198" s="211"/>
      <c r="T198" s="278">
        <f t="shared" si="7"/>
        <v>0</v>
      </c>
      <c r="U198" s="356">
        <f t="shared" si="9"/>
        <v>7</v>
      </c>
    </row>
    <row r="199" spans="1:21" ht="18" customHeight="1">
      <c r="A199" s="826"/>
      <c r="B199" s="827"/>
      <c r="C199" s="829"/>
      <c r="D199" s="829"/>
      <c r="E199" s="201">
        <v>11</v>
      </c>
      <c r="F199" s="334"/>
      <c r="G199" s="334"/>
      <c r="H199" s="204"/>
      <c r="I199" s="205"/>
      <c r="J199" s="206"/>
      <c r="K199" s="205"/>
      <c r="L199" s="206"/>
      <c r="M199" s="207"/>
      <c r="N199" s="208"/>
      <c r="O199" s="209"/>
      <c r="P199" s="207"/>
      <c r="Q199" s="208"/>
      <c r="R199" s="210"/>
      <c r="S199" s="211"/>
      <c r="T199" s="278">
        <f t="shared" si="7"/>
        <v>0</v>
      </c>
      <c r="U199" s="356">
        <f t="shared" si="9"/>
        <v>7</v>
      </c>
    </row>
    <row r="200" spans="1:21" ht="18" customHeight="1">
      <c r="A200" s="826"/>
      <c r="B200" s="827"/>
      <c r="C200" s="829"/>
      <c r="D200" s="829"/>
      <c r="E200" s="201">
        <v>12</v>
      </c>
      <c r="F200" s="334"/>
      <c r="G200" s="334"/>
      <c r="H200" s="204"/>
      <c r="I200" s="205"/>
      <c r="J200" s="206"/>
      <c r="K200" s="205"/>
      <c r="L200" s="206"/>
      <c r="M200" s="207"/>
      <c r="N200" s="208"/>
      <c r="O200" s="209"/>
      <c r="P200" s="207"/>
      <c r="Q200" s="208"/>
      <c r="R200" s="210"/>
      <c r="S200" s="211"/>
      <c r="T200" s="278">
        <f t="shared" si="7"/>
        <v>0</v>
      </c>
      <c r="U200" s="356">
        <f t="shared" si="9"/>
        <v>7</v>
      </c>
    </row>
    <row r="201" spans="1:21" ht="18" customHeight="1">
      <c r="A201" s="826"/>
      <c r="B201" s="827"/>
      <c r="C201" s="829"/>
      <c r="D201" s="829"/>
      <c r="E201" s="201">
        <v>13</v>
      </c>
      <c r="F201" s="334"/>
      <c r="G201" s="334"/>
      <c r="H201" s="204"/>
      <c r="I201" s="205"/>
      <c r="J201" s="206"/>
      <c r="K201" s="205"/>
      <c r="L201" s="206"/>
      <c r="M201" s="207"/>
      <c r="N201" s="208"/>
      <c r="O201" s="209"/>
      <c r="P201" s="207"/>
      <c r="Q201" s="208"/>
      <c r="R201" s="210"/>
      <c r="S201" s="211"/>
      <c r="T201" s="278">
        <f t="shared" ref="T201:T264" si="10">IF(J201="",0,INT(SUM(PRODUCT(J201,L201,O201),R201)))</f>
        <v>0</v>
      </c>
      <c r="U201" s="356">
        <f t="shared" si="9"/>
        <v>7</v>
      </c>
    </row>
    <row r="202" spans="1:21" ht="18" customHeight="1">
      <c r="A202" s="826"/>
      <c r="B202" s="827"/>
      <c r="C202" s="829"/>
      <c r="D202" s="829"/>
      <c r="E202" s="201">
        <v>14</v>
      </c>
      <c r="F202" s="334"/>
      <c r="G202" s="334"/>
      <c r="H202" s="204"/>
      <c r="I202" s="205"/>
      <c r="J202" s="206"/>
      <c r="K202" s="205"/>
      <c r="L202" s="206"/>
      <c r="M202" s="207"/>
      <c r="N202" s="208"/>
      <c r="O202" s="209"/>
      <c r="P202" s="207"/>
      <c r="Q202" s="208"/>
      <c r="R202" s="210"/>
      <c r="S202" s="211"/>
      <c r="T202" s="278">
        <f t="shared" si="10"/>
        <v>0</v>
      </c>
      <c r="U202" s="356">
        <f t="shared" si="9"/>
        <v>7</v>
      </c>
    </row>
    <row r="203" spans="1:21" ht="18" customHeight="1">
      <c r="A203" s="826"/>
      <c r="B203" s="827"/>
      <c r="C203" s="829"/>
      <c r="D203" s="829"/>
      <c r="E203" s="201">
        <v>15</v>
      </c>
      <c r="F203" s="334"/>
      <c r="G203" s="334"/>
      <c r="H203" s="204"/>
      <c r="I203" s="205"/>
      <c r="J203" s="206"/>
      <c r="K203" s="205"/>
      <c r="L203" s="206"/>
      <c r="M203" s="207"/>
      <c r="N203" s="208"/>
      <c r="O203" s="209"/>
      <c r="P203" s="207"/>
      <c r="Q203" s="208"/>
      <c r="R203" s="210"/>
      <c r="S203" s="211"/>
      <c r="T203" s="278">
        <f t="shared" si="10"/>
        <v>0</v>
      </c>
      <c r="U203" s="356">
        <f t="shared" si="9"/>
        <v>7</v>
      </c>
    </row>
    <row r="204" spans="1:21" ht="18" customHeight="1">
      <c r="A204" s="826"/>
      <c r="B204" s="827"/>
      <c r="C204" s="829"/>
      <c r="D204" s="829"/>
      <c r="E204" s="201">
        <v>16</v>
      </c>
      <c r="F204" s="334"/>
      <c r="G204" s="334"/>
      <c r="H204" s="204"/>
      <c r="I204" s="205"/>
      <c r="J204" s="206"/>
      <c r="K204" s="205"/>
      <c r="L204" s="206"/>
      <c r="M204" s="207"/>
      <c r="N204" s="208"/>
      <c r="O204" s="209"/>
      <c r="P204" s="207"/>
      <c r="Q204" s="208"/>
      <c r="R204" s="210"/>
      <c r="S204" s="211"/>
      <c r="T204" s="278">
        <f t="shared" si="10"/>
        <v>0</v>
      </c>
      <c r="U204" s="356">
        <f t="shared" si="9"/>
        <v>7</v>
      </c>
    </row>
    <row r="205" spans="1:21" ht="18" customHeight="1">
      <c r="A205" s="826"/>
      <c r="B205" s="827"/>
      <c r="C205" s="829"/>
      <c r="D205" s="829"/>
      <c r="E205" s="201">
        <v>17</v>
      </c>
      <c r="F205" s="334"/>
      <c r="G205" s="334"/>
      <c r="H205" s="204"/>
      <c r="I205" s="205"/>
      <c r="J205" s="206"/>
      <c r="K205" s="205"/>
      <c r="L205" s="206"/>
      <c r="M205" s="207"/>
      <c r="N205" s="208"/>
      <c r="O205" s="209"/>
      <c r="P205" s="207"/>
      <c r="Q205" s="208"/>
      <c r="R205" s="210"/>
      <c r="S205" s="211"/>
      <c r="T205" s="278">
        <f t="shared" si="10"/>
        <v>0</v>
      </c>
      <c r="U205" s="356">
        <f t="shared" si="9"/>
        <v>7</v>
      </c>
    </row>
    <row r="206" spans="1:21" ht="18" customHeight="1">
      <c r="A206" s="826"/>
      <c r="B206" s="827"/>
      <c r="C206" s="829"/>
      <c r="D206" s="829"/>
      <c r="E206" s="201">
        <v>18</v>
      </c>
      <c r="F206" s="334"/>
      <c r="G206" s="334"/>
      <c r="H206" s="204"/>
      <c r="I206" s="205"/>
      <c r="J206" s="206"/>
      <c r="K206" s="205"/>
      <c r="L206" s="206"/>
      <c r="M206" s="207"/>
      <c r="N206" s="208"/>
      <c r="O206" s="209"/>
      <c r="P206" s="207"/>
      <c r="Q206" s="208"/>
      <c r="R206" s="210"/>
      <c r="S206" s="211"/>
      <c r="T206" s="278">
        <f t="shared" si="10"/>
        <v>0</v>
      </c>
      <c r="U206" s="356">
        <f t="shared" si="9"/>
        <v>7</v>
      </c>
    </row>
    <row r="207" spans="1:21" ht="18" customHeight="1">
      <c r="A207" s="826"/>
      <c r="B207" s="827"/>
      <c r="C207" s="829"/>
      <c r="D207" s="829"/>
      <c r="E207" s="201">
        <v>19</v>
      </c>
      <c r="F207" s="334"/>
      <c r="G207" s="334"/>
      <c r="H207" s="204"/>
      <c r="I207" s="205"/>
      <c r="J207" s="206"/>
      <c r="K207" s="205"/>
      <c r="L207" s="206"/>
      <c r="M207" s="207"/>
      <c r="N207" s="208"/>
      <c r="O207" s="209"/>
      <c r="P207" s="207"/>
      <c r="Q207" s="208"/>
      <c r="R207" s="210"/>
      <c r="S207" s="211"/>
      <c r="T207" s="278">
        <f t="shared" si="10"/>
        <v>0</v>
      </c>
      <c r="U207" s="356">
        <f t="shared" si="9"/>
        <v>7</v>
      </c>
    </row>
    <row r="208" spans="1:21" ht="18" customHeight="1">
      <c r="A208" s="826"/>
      <c r="B208" s="827"/>
      <c r="C208" s="829"/>
      <c r="D208" s="829"/>
      <c r="E208" s="201">
        <v>20</v>
      </c>
      <c r="F208" s="334"/>
      <c r="G208" s="334"/>
      <c r="H208" s="204"/>
      <c r="I208" s="205"/>
      <c r="J208" s="206"/>
      <c r="K208" s="205"/>
      <c r="L208" s="206"/>
      <c r="M208" s="207"/>
      <c r="N208" s="208"/>
      <c r="O208" s="209"/>
      <c r="P208" s="207"/>
      <c r="Q208" s="208"/>
      <c r="R208" s="210"/>
      <c r="S208" s="211"/>
      <c r="T208" s="278">
        <f t="shared" si="10"/>
        <v>0</v>
      </c>
      <c r="U208" s="356">
        <f t="shared" si="9"/>
        <v>7</v>
      </c>
    </row>
    <row r="209" spans="1:21" ht="18" customHeight="1">
      <c r="A209" s="826"/>
      <c r="B209" s="827"/>
      <c r="C209" s="829"/>
      <c r="D209" s="829"/>
      <c r="E209" s="201">
        <v>21</v>
      </c>
      <c r="F209" s="334"/>
      <c r="G209" s="334"/>
      <c r="H209" s="204"/>
      <c r="I209" s="205"/>
      <c r="J209" s="206"/>
      <c r="K209" s="205"/>
      <c r="L209" s="206"/>
      <c r="M209" s="207"/>
      <c r="N209" s="208"/>
      <c r="O209" s="209"/>
      <c r="P209" s="207"/>
      <c r="Q209" s="208"/>
      <c r="R209" s="210"/>
      <c r="S209" s="211"/>
      <c r="T209" s="278">
        <f t="shared" si="10"/>
        <v>0</v>
      </c>
      <c r="U209" s="356">
        <f t="shared" si="9"/>
        <v>7</v>
      </c>
    </row>
    <row r="210" spans="1:21" ht="18" customHeight="1">
      <c r="A210" s="826"/>
      <c r="B210" s="827"/>
      <c r="C210" s="829"/>
      <c r="D210" s="829"/>
      <c r="E210" s="201">
        <v>22</v>
      </c>
      <c r="F210" s="334"/>
      <c r="G210" s="334"/>
      <c r="H210" s="204"/>
      <c r="I210" s="205"/>
      <c r="J210" s="206"/>
      <c r="K210" s="205"/>
      <c r="L210" s="206"/>
      <c r="M210" s="207"/>
      <c r="N210" s="208"/>
      <c r="O210" s="209"/>
      <c r="P210" s="207"/>
      <c r="Q210" s="208"/>
      <c r="R210" s="210"/>
      <c r="S210" s="211"/>
      <c r="T210" s="278">
        <f t="shared" si="10"/>
        <v>0</v>
      </c>
      <c r="U210" s="356">
        <f t="shared" si="9"/>
        <v>7</v>
      </c>
    </row>
    <row r="211" spans="1:21" ht="18" customHeight="1">
      <c r="A211" s="826"/>
      <c r="B211" s="827"/>
      <c r="C211" s="829"/>
      <c r="D211" s="829"/>
      <c r="E211" s="201">
        <v>23</v>
      </c>
      <c r="F211" s="334"/>
      <c r="G211" s="334"/>
      <c r="H211" s="204"/>
      <c r="I211" s="205"/>
      <c r="J211" s="206"/>
      <c r="K211" s="205"/>
      <c r="L211" s="206"/>
      <c r="M211" s="207"/>
      <c r="N211" s="208"/>
      <c r="O211" s="209"/>
      <c r="P211" s="207"/>
      <c r="Q211" s="208"/>
      <c r="R211" s="210"/>
      <c r="S211" s="211"/>
      <c r="T211" s="278">
        <f t="shared" si="10"/>
        <v>0</v>
      </c>
      <c r="U211" s="356">
        <f t="shared" si="9"/>
        <v>7</v>
      </c>
    </row>
    <row r="212" spans="1:21" ht="18" customHeight="1">
      <c r="A212" s="826"/>
      <c r="B212" s="827"/>
      <c r="C212" s="829"/>
      <c r="D212" s="829"/>
      <c r="E212" s="201">
        <v>24</v>
      </c>
      <c r="F212" s="334"/>
      <c r="G212" s="334"/>
      <c r="H212" s="204"/>
      <c r="I212" s="205"/>
      <c r="J212" s="206"/>
      <c r="K212" s="205"/>
      <c r="L212" s="206"/>
      <c r="M212" s="207"/>
      <c r="N212" s="208"/>
      <c r="O212" s="209"/>
      <c r="P212" s="207"/>
      <c r="Q212" s="208"/>
      <c r="R212" s="210"/>
      <c r="S212" s="211"/>
      <c r="T212" s="278">
        <f t="shared" si="10"/>
        <v>0</v>
      </c>
      <c r="U212" s="356">
        <f t="shared" si="9"/>
        <v>7</v>
      </c>
    </row>
    <row r="213" spans="1:21" ht="18" customHeight="1">
      <c r="A213" s="826"/>
      <c r="B213" s="827"/>
      <c r="C213" s="829"/>
      <c r="D213" s="829"/>
      <c r="E213" s="201">
        <v>25</v>
      </c>
      <c r="F213" s="334"/>
      <c r="G213" s="334"/>
      <c r="H213" s="204"/>
      <c r="I213" s="205"/>
      <c r="J213" s="206"/>
      <c r="K213" s="205"/>
      <c r="L213" s="206"/>
      <c r="M213" s="207"/>
      <c r="N213" s="208"/>
      <c r="O213" s="209"/>
      <c r="P213" s="207"/>
      <c r="Q213" s="208"/>
      <c r="R213" s="210"/>
      <c r="S213" s="211"/>
      <c r="T213" s="278">
        <f t="shared" si="10"/>
        <v>0</v>
      </c>
      <c r="U213" s="356">
        <f t="shared" si="9"/>
        <v>7</v>
      </c>
    </row>
    <row r="214" spans="1:21" ht="18" customHeight="1">
      <c r="A214" s="826"/>
      <c r="B214" s="827"/>
      <c r="C214" s="829"/>
      <c r="D214" s="829"/>
      <c r="E214" s="201">
        <v>26</v>
      </c>
      <c r="F214" s="334"/>
      <c r="G214" s="334"/>
      <c r="H214" s="204"/>
      <c r="I214" s="205"/>
      <c r="J214" s="206"/>
      <c r="K214" s="205"/>
      <c r="L214" s="206"/>
      <c r="M214" s="207"/>
      <c r="N214" s="208"/>
      <c r="O214" s="209"/>
      <c r="P214" s="207"/>
      <c r="Q214" s="208"/>
      <c r="R214" s="210"/>
      <c r="S214" s="211"/>
      <c r="T214" s="278">
        <f t="shared" si="10"/>
        <v>0</v>
      </c>
      <c r="U214" s="356">
        <f t="shared" si="9"/>
        <v>7</v>
      </c>
    </row>
    <row r="215" spans="1:21" ht="18" customHeight="1">
      <c r="A215" s="826"/>
      <c r="B215" s="827"/>
      <c r="C215" s="829"/>
      <c r="D215" s="829"/>
      <c r="E215" s="201">
        <v>27</v>
      </c>
      <c r="F215" s="334"/>
      <c r="G215" s="334"/>
      <c r="H215" s="204"/>
      <c r="I215" s="205"/>
      <c r="J215" s="206"/>
      <c r="K215" s="205"/>
      <c r="L215" s="206"/>
      <c r="M215" s="207"/>
      <c r="N215" s="208"/>
      <c r="O215" s="209"/>
      <c r="P215" s="207"/>
      <c r="Q215" s="208"/>
      <c r="R215" s="210"/>
      <c r="S215" s="211"/>
      <c r="T215" s="278">
        <f t="shared" si="10"/>
        <v>0</v>
      </c>
      <c r="U215" s="356">
        <f t="shared" si="9"/>
        <v>7</v>
      </c>
    </row>
    <row r="216" spans="1:21" ht="18" customHeight="1">
      <c r="A216" s="826"/>
      <c r="B216" s="827"/>
      <c r="C216" s="829"/>
      <c r="D216" s="829"/>
      <c r="E216" s="201">
        <v>28</v>
      </c>
      <c r="F216" s="334"/>
      <c r="G216" s="334"/>
      <c r="H216" s="204"/>
      <c r="I216" s="205"/>
      <c r="J216" s="206"/>
      <c r="K216" s="205"/>
      <c r="L216" s="206"/>
      <c r="M216" s="207"/>
      <c r="N216" s="208"/>
      <c r="O216" s="209"/>
      <c r="P216" s="207"/>
      <c r="Q216" s="208"/>
      <c r="R216" s="210"/>
      <c r="S216" s="211"/>
      <c r="T216" s="278">
        <f t="shared" si="10"/>
        <v>0</v>
      </c>
      <c r="U216" s="356">
        <f t="shared" si="9"/>
        <v>7</v>
      </c>
    </row>
    <row r="217" spans="1:21" ht="18" customHeight="1">
      <c r="A217" s="826"/>
      <c r="B217" s="827"/>
      <c r="C217" s="829"/>
      <c r="D217" s="829"/>
      <c r="E217" s="201">
        <v>29</v>
      </c>
      <c r="F217" s="334"/>
      <c r="G217" s="334"/>
      <c r="H217" s="204"/>
      <c r="I217" s="205"/>
      <c r="J217" s="206"/>
      <c r="K217" s="205"/>
      <c r="L217" s="206"/>
      <c r="M217" s="207"/>
      <c r="N217" s="208"/>
      <c r="O217" s="209"/>
      <c r="P217" s="207"/>
      <c r="Q217" s="208"/>
      <c r="R217" s="210"/>
      <c r="S217" s="211"/>
      <c r="T217" s="278">
        <f t="shared" si="10"/>
        <v>0</v>
      </c>
      <c r="U217" s="356">
        <f t="shared" si="9"/>
        <v>7</v>
      </c>
    </row>
    <row r="218" spans="1:21" ht="18" customHeight="1">
      <c r="A218" s="834"/>
      <c r="B218" s="835"/>
      <c r="C218" s="829"/>
      <c r="D218" s="829"/>
      <c r="E218" s="277">
        <v>30</v>
      </c>
      <c r="F218" s="375"/>
      <c r="G218" s="375"/>
      <c r="H218" s="134"/>
      <c r="I218" s="135"/>
      <c r="J218" s="212"/>
      <c r="K218" s="135"/>
      <c r="L218" s="212"/>
      <c r="M218" s="27"/>
      <c r="N218" s="120"/>
      <c r="O218" s="109"/>
      <c r="P218" s="27"/>
      <c r="Q218" s="120"/>
      <c r="R218" s="32"/>
      <c r="S218" s="122"/>
      <c r="T218" s="136">
        <f t="shared" si="10"/>
        <v>0</v>
      </c>
      <c r="U218" s="356">
        <f t="shared" si="9"/>
        <v>7</v>
      </c>
    </row>
    <row r="219" spans="1:21" ht="18" customHeight="1">
      <c r="A219" s="824">
        <v>8</v>
      </c>
      <c r="B219" s="825"/>
      <c r="C219" s="828" t="str">
        <f>IF(ISERROR(VLOOKUP($A219,【大規模】地域番号②!$BD:$BF,2,FALSE)),"",VLOOKUP($A219,【大規模】地域番号②!$BD:$BF,2,FALSE))</f>
        <v/>
      </c>
      <c r="D219" s="828" t="str">
        <f>IF(ISERROR(VLOOKUP($A219,【大規模】地域番号②!$BD:$BF,3,FALSE)),"",VLOOKUP($A219,【大規模】地域番号②!$BD:$BF,3,FALSE))</f>
        <v/>
      </c>
      <c r="E219" s="201">
        <v>1</v>
      </c>
      <c r="F219" s="334"/>
      <c r="G219" s="334"/>
      <c r="H219" s="176"/>
      <c r="I219" s="177"/>
      <c r="J219" s="178"/>
      <c r="K219" s="180"/>
      <c r="L219" s="181"/>
      <c r="M219" s="179"/>
      <c r="N219" s="180"/>
      <c r="O219" s="181"/>
      <c r="P219" s="179"/>
      <c r="Q219" s="180"/>
      <c r="R219" s="182"/>
      <c r="S219" s="183"/>
      <c r="T219" s="257">
        <f t="shared" si="10"/>
        <v>0</v>
      </c>
      <c r="U219" s="356">
        <f>$A$219</f>
        <v>8</v>
      </c>
    </row>
    <row r="220" spans="1:21" ht="18" customHeight="1">
      <c r="A220" s="826"/>
      <c r="B220" s="827"/>
      <c r="C220" s="829"/>
      <c r="D220" s="829"/>
      <c r="E220" s="201">
        <v>2</v>
      </c>
      <c r="F220" s="334"/>
      <c r="G220" s="334"/>
      <c r="H220" s="128"/>
      <c r="I220" s="111"/>
      <c r="J220" s="106"/>
      <c r="K220" s="112"/>
      <c r="L220" s="107"/>
      <c r="M220" s="12"/>
      <c r="N220" s="112"/>
      <c r="O220" s="107"/>
      <c r="P220" s="12"/>
      <c r="Q220" s="112"/>
      <c r="R220" s="31"/>
      <c r="S220" s="115"/>
      <c r="T220" s="93">
        <f t="shared" si="10"/>
        <v>0</v>
      </c>
      <c r="U220" s="356">
        <f t="shared" ref="U220:U248" si="11">$A$219</f>
        <v>8</v>
      </c>
    </row>
    <row r="221" spans="1:21" ht="18" customHeight="1">
      <c r="A221" s="826"/>
      <c r="B221" s="827"/>
      <c r="C221" s="829"/>
      <c r="D221" s="829"/>
      <c r="E221" s="201">
        <v>3</v>
      </c>
      <c r="F221" s="334"/>
      <c r="G221" s="334"/>
      <c r="H221" s="128"/>
      <c r="I221" s="111"/>
      <c r="J221" s="106"/>
      <c r="K221" s="112"/>
      <c r="L221" s="107"/>
      <c r="M221" s="12"/>
      <c r="N221" s="112"/>
      <c r="O221" s="107"/>
      <c r="P221" s="12"/>
      <c r="Q221" s="112"/>
      <c r="R221" s="31"/>
      <c r="S221" s="115"/>
      <c r="T221" s="93">
        <f t="shared" si="10"/>
        <v>0</v>
      </c>
      <c r="U221" s="356">
        <f t="shared" si="11"/>
        <v>8</v>
      </c>
    </row>
    <row r="222" spans="1:21" ht="18" customHeight="1">
      <c r="A222" s="826"/>
      <c r="B222" s="827"/>
      <c r="C222" s="829"/>
      <c r="D222" s="829"/>
      <c r="E222" s="201">
        <v>4</v>
      </c>
      <c r="F222" s="334"/>
      <c r="G222" s="334"/>
      <c r="H222" s="128"/>
      <c r="I222" s="111"/>
      <c r="J222" s="106"/>
      <c r="K222" s="112"/>
      <c r="L222" s="107"/>
      <c r="M222" s="12"/>
      <c r="N222" s="112"/>
      <c r="O222" s="107"/>
      <c r="P222" s="12"/>
      <c r="Q222" s="112"/>
      <c r="R222" s="31"/>
      <c r="S222" s="115"/>
      <c r="T222" s="93">
        <f t="shared" si="10"/>
        <v>0</v>
      </c>
      <c r="U222" s="356">
        <f t="shared" si="11"/>
        <v>8</v>
      </c>
    </row>
    <row r="223" spans="1:21" ht="18" customHeight="1">
      <c r="A223" s="826"/>
      <c r="B223" s="827"/>
      <c r="C223" s="829"/>
      <c r="D223" s="829"/>
      <c r="E223" s="201">
        <v>5</v>
      </c>
      <c r="F223" s="334"/>
      <c r="G223" s="334"/>
      <c r="H223" s="128"/>
      <c r="I223" s="111"/>
      <c r="J223" s="106"/>
      <c r="K223" s="112"/>
      <c r="L223" s="107"/>
      <c r="M223" s="12"/>
      <c r="N223" s="112"/>
      <c r="O223" s="107"/>
      <c r="P223" s="12"/>
      <c r="Q223" s="112"/>
      <c r="R223" s="31"/>
      <c r="S223" s="115"/>
      <c r="T223" s="93">
        <f t="shared" si="10"/>
        <v>0</v>
      </c>
      <c r="U223" s="356">
        <f t="shared" si="11"/>
        <v>8</v>
      </c>
    </row>
    <row r="224" spans="1:21" ht="18" customHeight="1">
      <c r="A224" s="826"/>
      <c r="B224" s="827"/>
      <c r="C224" s="829"/>
      <c r="D224" s="829"/>
      <c r="E224" s="201">
        <v>6</v>
      </c>
      <c r="F224" s="334"/>
      <c r="G224" s="334"/>
      <c r="H224" s="128"/>
      <c r="I224" s="111"/>
      <c r="J224" s="106"/>
      <c r="K224" s="111"/>
      <c r="L224" s="106"/>
      <c r="M224" s="12"/>
      <c r="N224" s="111"/>
      <c r="O224" s="107"/>
      <c r="P224" s="25"/>
      <c r="Q224" s="112"/>
      <c r="R224" s="31"/>
      <c r="S224" s="115"/>
      <c r="T224" s="93">
        <f t="shared" si="10"/>
        <v>0</v>
      </c>
      <c r="U224" s="356">
        <f t="shared" si="11"/>
        <v>8</v>
      </c>
    </row>
    <row r="225" spans="1:21" ht="18" customHeight="1">
      <c r="A225" s="826"/>
      <c r="B225" s="827"/>
      <c r="C225" s="829"/>
      <c r="D225" s="829"/>
      <c r="E225" s="201">
        <v>7</v>
      </c>
      <c r="F225" s="334"/>
      <c r="G225" s="334"/>
      <c r="H225" s="128"/>
      <c r="I225" s="111"/>
      <c r="J225" s="106"/>
      <c r="K225" s="111"/>
      <c r="L225" s="106"/>
      <c r="M225" s="12"/>
      <c r="N225" s="111"/>
      <c r="O225" s="107"/>
      <c r="P225" s="25"/>
      <c r="Q225" s="112"/>
      <c r="R225" s="31"/>
      <c r="S225" s="115"/>
      <c r="T225" s="93">
        <f t="shared" si="10"/>
        <v>0</v>
      </c>
      <c r="U225" s="356">
        <f t="shared" si="11"/>
        <v>8</v>
      </c>
    </row>
    <row r="226" spans="1:21" ht="18" customHeight="1">
      <c r="A226" s="826"/>
      <c r="B226" s="827"/>
      <c r="C226" s="829"/>
      <c r="D226" s="829"/>
      <c r="E226" s="201">
        <v>8</v>
      </c>
      <c r="F226" s="334"/>
      <c r="G226" s="334"/>
      <c r="H226" s="128"/>
      <c r="I226" s="111"/>
      <c r="J226" s="106"/>
      <c r="K226" s="111"/>
      <c r="L226" s="106"/>
      <c r="M226" s="12"/>
      <c r="N226" s="111"/>
      <c r="O226" s="107"/>
      <c r="P226" s="25"/>
      <c r="Q226" s="112"/>
      <c r="R226" s="31"/>
      <c r="S226" s="115"/>
      <c r="T226" s="93">
        <f t="shared" si="10"/>
        <v>0</v>
      </c>
      <c r="U226" s="356">
        <f t="shared" si="11"/>
        <v>8</v>
      </c>
    </row>
    <row r="227" spans="1:21" ht="18" customHeight="1">
      <c r="A227" s="826"/>
      <c r="B227" s="827"/>
      <c r="C227" s="829"/>
      <c r="D227" s="829"/>
      <c r="E227" s="201">
        <v>9</v>
      </c>
      <c r="F227" s="334"/>
      <c r="G227" s="334"/>
      <c r="H227" s="128"/>
      <c r="I227" s="111"/>
      <c r="J227" s="106"/>
      <c r="K227" s="111"/>
      <c r="L227" s="106"/>
      <c r="M227" s="12"/>
      <c r="N227" s="112"/>
      <c r="O227" s="107"/>
      <c r="P227" s="12"/>
      <c r="Q227" s="112"/>
      <c r="R227" s="31"/>
      <c r="S227" s="115"/>
      <c r="T227" s="93">
        <f t="shared" si="10"/>
        <v>0</v>
      </c>
      <c r="U227" s="356">
        <f t="shared" si="11"/>
        <v>8</v>
      </c>
    </row>
    <row r="228" spans="1:21" ht="18" customHeight="1">
      <c r="A228" s="826"/>
      <c r="B228" s="827"/>
      <c r="C228" s="829"/>
      <c r="D228" s="829"/>
      <c r="E228" s="201">
        <v>10</v>
      </c>
      <c r="F228" s="334"/>
      <c r="G228" s="334"/>
      <c r="H228" s="204"/>
      <c r="I228" s="205"/>
      <c r="J228" s="206"/>
      <c r="K228" s="205"/>
      <c r="L228" s="206"/>
      <c r="M228" s="207"/>
      <c r="N228" s="208"/>
      <c r="O228" s="209"/>
      <c r="P228" s="207"/>
      <c r="Q228" s="208"/>
      <c r="R228" s="210"/>
      <c r="S228" s="211"/>
      <c r="T228" s="278">
        <f t="shared" si="10"/>
        <v>0</v>
      </c>
      <c r="U228" s="356">
        <f t="shared" si="11"/>
        <v>8</v>
      </c>
    </row>
    <row r="229" spans="1:21" ht="18" customHeight="1">
      <c r="A229" s="826"/>
      <c r="B229" s="827"/>
      <c r="C229" s="829"/>
      <c r="D229" s="829"/>
      <c r="E229" s="201">
        <v>11</v>
      </c>
      <c r="F229" s="334"/>
      <c r="G229" s="334"/>
      <c r="H229" s="204"/>
      <c r="I229" s="205"/>
      <c r="J229" s="206"/>
      <c r="K229" s="205"/>
      <c r="L229" s="206"/>
      <c r="M229" s="207"/>
      <c r="N229" s="208"/>
      <c r="O229" s="209"/>
      <c r="P229" s="207"/>
      <c r="Q229" s="208"/>
      <c r="R229" s="210"/>
      <c r="S229" s="211"/>
      <c r="T229" s="278">
        <f t="shared" si="10"/>
        <v>0</v>
      </c>
      <c r="U229" s="356">
        <f t="shared" si="11"/>
        <v>8</v>
      </c>
    </row>
    <row r="230" spans="1:21" ht="18" customHeight="1">
      <c r="A230" s="826"/>
      <c r="B230" s="827"/>
      <c r="C230" s="829"/>
      <c r="D230" s="829"/>
      <c r="E230" s="201">
        <v>12</v>
      </c>
      <c r="F230" s="334"/>
      <c r="G230" s="334"/>
      <c r="H230" s="204"/>
      <c r="I230" s="205"/>
      <c r="J230" s="206"/>
      <c r="K230" s="205"/>
      <c r="L230" s="206"/>
      <c r="M230" s="207"/>
      <c r="N230" s="208"/>
      <c r="O230" s="209"/>
      <c r="P230" s="207"/>
      <c r="Q230" s="208"/>
      <c r="R230" s="210"/>
      <c r="S230" s="211"/>
      <c r="T230" s="278">
        <f t="shared" si="10"/>
        <v>0</v>
      </c>
      <c r="U230" s="356">
        <f t="shared" si="11"/>
        <v>8</v>
      </c>
    </row>
    <row r="231" spans="1:21" ht="18" customHeight="1">
      <c r="A231" s="826"/>
      <c r="B231" s="827"/>
      <c r="C231" s="829"/>
      <c r="D231" s="829"/>
      <c r="E231" s="201">
        <v>13</v>
      </c>
      <c r="F231" s="334"/>
      <c r="G231" s="334"/>
      <c r="H231" s="204"/>
      <c r="I231" s="205"/>
      <c r="J231" s="206"/>
      <c r="K231" s="205"/>
      <c r="L231" s="206"/>
      <c r="M231" s="207"/>
      <c r="N231" s="208"/>
      <c r="O231" s="209"/>
      <c r="P231" s="207"/>
      <c r="Q231" s="208"/>
      <c r="R231" s="210"/>
      <c r="S231" s="211"/>
      <c r="T231" s="278">
        <f t="shared" si="10"/>
        <v>0</v>
      </c>
      <c r="U231" s="356">
        <f t="shared" si="11"/>
        <v>8</v>
      </c>
    </row>
    <row r="232" spans="1:21" ht="18" customHeight="1">
      <c r="A232" s="826"/>
      <c r="B232" s="827"/>
      <c r="C232" s="829"/>
      <c r="D232" s="829"/>
      <c r="E232" s="201">
        <v>14</v>
      </c>
      <c r="F232" s="334"/>
      <c r="G232" s="334"/>
      <c r="H232" s="204"/>
      <c r="I232" s="205"/>
      <c r="J232" s="206"/>
      <c r="K232" s="205"/>
      <c r="L232" s="206"/>
      <c r="M232" s="207"/>
      <c r="N232" s="208"/>
      <c r="O232" s="209"/>
      <c r="P232" s="207"/>
      <c r="Q232" s="208"/>
      <c r="R232" s="210"/>
      <c r="S232" s="211"/>
      <c r="T232" s="278">
        <f t="shared" si="10"/>
        <v>0</v>
      </c>
      <c r="U232" s="356">
        <f t="shared" si="11"/>
        <v>8</v>
      </c>
    </row>
    <row r="233" spans="1:21" ht="18" customHeight="1">
      <c r="A233" s="826"/>
      <c r="B233" s="827"/>
      <c r="C233" s="829"/>
      <c r="D233" s="829"/>
      <c r="E233" s="201">
        <v>15</v>
      </c>
      <c r="F233" s="334"/>
      <c r="G233" s="334"/>
      <c r="H233" s="204"/>
      <c r="I233" s="205"/>
      <c r="J233" s="206"/>
      <c r="K233" s="205"/>
      <c r="L233" s="206"/>
      <c r="M233" s="207"/>
      <c r="N233" s="208"/>
      <c r="O233" s="209"/>
      <c r="P233" s="207"/>
      <c r="Q233" s="208"/>
      <c r="R233" s="210"/>
      <c r="S233" s="211"/>
      <c r="T233" s="278">
        <f t="shared" si="10"/>
        <v>0</v>
      </c>
      <c r="U233" s="356">
        <f t="shared" si="11"/>
        <v>8</v>
      </c>
    </row>
    <row r="234" spans="1:21" ht="18" customHeight="1">
      <c r="A234" s="826"/>
      <c r="B234" s="827"/>
      <c r="C234" s="829"/>
      <c r="D234" s="829"/>
      <c r="E234" s="201">
        <v>16</v>
      </c>
      <c r="F234" s="334"/>
      <c r="G234" s="334"/>
      <c r="H234" s="204"/>
      <c r="I234" s="205"/>
      <c r="J234" s="206"/>
      <c r="K234" s="205"/>
      <c r="L234" s="206"/>
      <c r="M234" s="207"/>
      <c r="N234" s="208"/>
      <c r="O234" s="209"/>
      <c r="P234" s="207"/>
      <c r="Q234" s="208"/>
      <c r="R234" s="210"/>
      <c r="S234" s="211"/>
      <c r="T234" s="278">
        <f t="shared" si="10"/>
        <v>0</v>
      </c>
      <c r="U234" s="356">
        <f t="shared" si="11"/>
        <v>8</v>
      </c>
    </row>
    <row r="235" spans="1:21" ht="18" customHeight="1">
      <c r="A235" s="826"/>
      <c r="B235" s="827"/>
      <c r="C235" s="829"/>
      <c r="D235" s="829"/>
      <c r="E235" s="201">
        <v>17</v>
      </c>
      <c r="F235" s="334"/>
      <c r="G235" s="334"/>
      <c r="H235" s="204"/>
      <c r="I235" s="205"/>
      <c r="J235" s="206"/>
      <c r="K235" s="205"/>
      <c r="L235" s="206"/>
      <c r="M235" s="207"/>
      <c r="N235" s="208"/>
      <c r="O235" s="209"/>
      <c r="P235" s="207"/>
      <c r="Q235" s="208"/>
      <c r="R235" s="210"/>
      <c r="S235" s="211"/>
      <c r="T235" s="278">
        <f t="shared" si="10"/>
        <v>0</v>
      </c>
      <c r="U235" s="356">
        <f t="shared" si="11"/>
        <v>8</v>
      </c>
    </row>
    <row r="236" spans="1:21" ht="18" customHeight="1">
      <c r="A236" s="826"/>
      <c r="B236" s="827"/>
      <c r="C236" s="829"/>
      <c r="D236" s="829"/>
      <c r="E236" s="201">
        <v>18</v>
      </c>
      <c r="F236" s="334"/>
      <c r="G236" s="334"/>
      <c r="H236" s="204"/>
      <c r="I236" s="205"/>
      <c r="J236" s="206"/>
      <c r="K236" s="205"/>
      <c r="L236" s="206"/>
      <c r="M236" s="207"/>
      <c r="N236" s="208"/>
      <c r="O236" s="209"/>
      <c r="P236" s="207"/>
      <c r="Q236" s="208"/>
      <c r="R236" s="210"/>
      <c r="S236" s="211"/>
      <c r="T236" s="278">
        <f t="shared" si="10"/>
        <v>0</v>
      </c>
      <c r="U236" s="356">
        <f t="shared" si="11"/>
        <v>8</v>
      </c>
    </row>
    <row r="237" spans="1:21" ht="18" customHeight="1">
      <c r="A237" s="826"/>
      <c r="B237" s="827"/>
      <c r="C237" s="829"/>
      <c r="D237" s="829"/>
      <c r="E237" s="201">
        <v>19</v>
      </c>
      <c r="F237" s="334"/>
      <c r="G237" s="334"/>
      <c r="H237" s="204"/>
      <c r="I237" s="205"/>
      <c r="J237" s="206"/>
      <c r="K237" s="205"/>
      <c r="L237" s="206"/>
      <c r="M237" s="207"/>
      <c r="N237" s="208"/>
      <c r="O237" s="209"/>
      <c r="P237" s="207"/>
      <c r="Q237" s="208"/>
      <c r="R237" s="210"/>
      <c r="S237" s="211"/>
      <c r="T237" s="278">
        <f t="shared" si="10"/>
        <v>0</v>
      </c>
      <c r="U237" s="356">
        <f t="shared" si="11"/>
        <v>8</v>
      </c>
    </row>
    <row r="238" spans="1:21" ht="18" customHeight="1">
      <c r="A238" s="826"/>
      <c r="B238" s="827"/>
      <c r="C238" s="829"/>
      <c r="D238" s="829"/>
      <c r="E238" s="201">
        <v>20</v>
      </c>
      <c r="F238" s="334"/>
      <c r="G238" s="334"/>
      <c r="H238" s="204"/>
      <c r="I238" s="205"/>
      <c r="J238" s="206"/>
      <c r="K238" s="205"/>
      <c r="L238" s="206"/>
      <c r="M238" s="207"/>
      <c r="N238" s="208"/>
      <c r="O238" s="209"/>
      <c r="P238" s="207"/>
      <c r="Q238" s="208"/>
      <c r="R238" s="210"/>
      <c r="S238" s="211"/>
      <c r="T238" s="278">
        <f t="shared" si="10"/>
        <v>0</v>
      </c>
      <c r="U238" s="356">
        <f t="shared" si="11"/>
        <v>8</v>
      </c>
    </row>
    <row r="239" spans="1:21" ht="18" customHeight="1">
      <c r="A239" s="826"/>
      <c r="B239" s="827"/>
      <c r="C239" s="829"/>
      <c r="D239" s="829"/>
      <c r="E239" s="201">
        <v>21</v>
      </c>
      <c r="F239" s="334"/>
      <c r="G239" s="334"/>
      <c r="H239" s="204"/>
      <c r="I239" s="205"/>
      <c r="J239" s="206"/>
      <c r="K239" s="205"/>
      <c r="L239" s="206"/>
      <c r="M239" s="207"/>
      <c r="N239" s="208"/>
      <c r="O239" s="209"/>
      <c r="P239" s="207"/>
      <c r="Q239" s="208"/>
      <c r="R239" s="210"/>
      <c r="S239" s="211"/>
      <c r="T239" s="278">
        <f t="shared" si="10"/>
        <v>0</v>
      </c>
      <c r="U239" s="356">
        <f t="shared" si="11"/>
        <v>8</v>
      </c>
    </row>
    <row r="240" spans="1:21" ht="18" customHeight="1">
      <c r="A240" s="826"/>
      <c r="B240" s="827"/>
      <c r="C240" s="829"/>
      <c r="D240" s="829"/>
      <c r="E240" s="201">
        <v>22</v>
      </c>
      <c r="F240" s="334"/>
      <c r="G240" s="334"/>
      <c r="H240" s="204"/>
      <c r="I240" s="205"/>
      <c r="J240" s="206"/>
      <c r="K240" s="205"/>
      <c r="L240" s="206"/>
      <c r="M240" s="207"/>
      <c r="N240" s="208"/>
      <c r="O240" s="209"/>
      <c r="P240" s="207"/>
      <c r="Q240" s="208"/>
      <c r="R240" s="210"/>
      <c r="S240" s="211"/>
      <c r="T240" s="278">
        <f t="shared" si="10"/>
        <v>0</v>
      </c>
      <c r="U240" s="356">
        <f t="shared" si="11"/>
        <v>8</v>
      </c>
    </row>
    <row r="241" spans="1:21" ht="18" customHeight="1">
      <c r="A241" s="826"/>
      <c r="B241" s="827"/>
      <c r="C241" s="829"/>
      <c r="D241" s="829"/>
      <c r="E241" s="201">
        <v>23</v>
      </c>
      <c r="F241" s="334"/>
      <c r="G241" s="334"/>
      <c r="H241" s="204"/>
      <c r="I241" s="205"/>
      <c r="J241" s="206"/>
      <c r="K241" s="205"/>
      <c r="L241" s="206"/>
      <c r="M241" s="207"/>
      <c r="N241" s="208"/>
      <c r="O241" s="209"/>
      <c r="P241" s="207"/>
      <c r="Q241" s="208"/>
      <c r="R241" s="210"/>
      <c r="S241" s="211"/>
      <c r="T241" s="278">
        <f t="shared" si="10"/>
        <v>0</v>
      </c>
      <c r="U241" s="356">
        <f t="shared" si="11"/>
        <v>8</v>
      </c>
    </row>
    <row r="242" spans="1:21" ht="18" customHeight="1">
      <c r="A242" s="826"/>
      <c r="B242" s="827"/>
      <c r="C242" s="829"/>
      <c r="D242" s="829"/>
      <c r="E242" s="201">
        <v>24</v>
      </c>
      <c r="F242" s="334"/>
      <c r="G242" s="334"/>
      <c r="H242" s="204"/>
      <c r="I242" s="205"/>
      <c r="J242" s="206"/>
      <c r="K242" s="205"/>
      <c r="L242" s="206"/>
      <c r="M242" s="207"/>
      <c r="N242" s="208"/>
      <c r="O242" s="209"/>
      <c r="P242" s="207"/>
      <c r="Q242" s="208"/>
      <c r="R242" s="210"/>
      <c r="S242" s="211"/>
      <c r="T242" s="278">
        <f t="shared" si="10"/>
        <v>0</v>
      </c>
      <c r="U242" s="356">
        <f t="shared" si="11"/>
        <v>8</v>
      </c>
    </row>
    <row r="243" spans="1:21" ht="18" customHeight="1">
      <c r="A243" s="826"/>
      <c r="B243" s="827"/>
      <c r="C243" s="829"/>
      <c r="D243" s="829"/>
      <c r="E243" s="201">
        <v>25</v>
      </c>
      <c r="F243" s="334"/>
      <c r="G243" s="334"/>
      <c r="H243" s="204"/>
      <c r="I243" s="205"/>
      <c r="J243" s="206"/>
      <c r="K243" s="205"/>
      <c r="L243" s="206"/>
      <c r="M243" s="207"/>
      <c r="N243" s="208"/>
      <c r="O243" s="209"/>
      <c r="P243" s="207"/>
      <c r="Q243" s="208"/>
      <c r="R243" s="210"/>
      <c r="S243" s="211"/>
      <c r="T243" s="278">
        <f t="shared" si="10"/>
        <v>0</v>
      </c>
      <c r="U243" s="356">
        <f t="shared" si="11"/>
        <v>8</v>
      </c>
    </row>
    <row r="244" spans="1:21" ht="18" customHeight="1">
      <c r="A244" s="826"/>
      <c r="B244" s="827"/>
      <c r="C244" s="829"/>
      <c r="D244" s="829"/>
      <c r="E244" s="201">
        <v>26</v>
      </c>
      <c r="F244" s="334"/>
      <c r="G244" s="334"/>
      <c r="H244" s="204"/>
      <c r="I244" s="205"/>
      <c r="J244" s="206"/>
      <c r="K244" s="205"/>
      <c r="L244" s="206"/>
      <c r="M244" s="207"/>
      <c r="N244" s="208"/>
      <c r="O244" s="209"/>
      <c r="P244" s="207"/>
      <c r="Q244" s="208"/>
      <c r="R244" s="210"/>
      <c r="S244" s="211"/>
      <c r="T244" s="278">
        <f t="shared" si="10"/>
        <v>0</v>
      </c>
      <c r="U244" s="356">
        <f t="shared" si="11"/>
        <v>8</v>
      </c>
    </row>
    <row r="245" spans="1:21" ht="18" customHeight="1">
      <c r="A245" s="826"/>
      <c r="B245" s="827"/>
      <c r="C245" s="829"/>
      <c r="D245" s="829"/>
      <c r="E245" s="201">
        <v>27</v>
      </c>
      <c r="F245" s="334"/>
      <c r="G245" s="334"/>
      <c r="H245" s="204"/>
      <c r="I245" s="205"/>
      <c r="J245" s="206"/>
      <c r="K245" s="205"/>
      <c r="L245" s="206"/>
      <c r="M245" s="207"/>
      <c r="N245" s="208"/>
      <c r="O245" s="209"/>
      <c r="P245" s="207"/>
      <c r="Q245" s="208"/>
      <c r="R245" s="210"/>
      <c r="S245" s="211"/>
      <c r="T245" s="278">
        <f t="shared" si="10"/>
        <v>0</v>
      </c>
      <c r="U245" s="356">
        <f t="shared" si="11"/>
        <v>8</v>
      </c>
    </row>
    <row r="246" spans="1:21" ht="18" customHeight="1">
      <c r="A246" s="826"/>
      <c r="B246" s="827"/>
      <c r="C246" s="829"/>
      <c r="D246" s="829"/>
      <c r="E246" s="201">
        <v>28</v>
      </c>
      <c r="F246" s="334"/>
      <c r="G246" s="334"/>
      <c r="H246" s="204"/>
      <c r="I246" s="205"/>
      <c r="J246" s="206"/>
      <c r="K246" s="205"/>
      <c r="L246" s="206"/>
      <c r="M246" s="207"/>
      <c r="N246" s="208"/>
      <c r="O246" s="209"/>
      <c r="P246" s="207"/>
      <c r="Q246" s="208"/>
      <c r="R246" s="210"/>
      <c r="S246" s="211"/>
      <c r="T246" s="278">
        <f t="shared" si="10"/>
        <v>0</v>
      </c>
      <c r="U246" s="356">
        <f t="shared" si="11"/>
        <v>8</v>
      </c>
    </row>
    <row r="247" spans="1:21" ht="18" customHeight="1">
      <c r="A247" s="826"/>
      <c r="B247" s="827"/>
      <c r="C247" s="829"/>
      <c r="D247" s="829"/>
      <c r="E247" s="201">
        <v>29</v>
      </c>
      <c r="F247" s="334"/>
      <c r="G247" s="334"/>
      <c r="H247" s="204"/>
      <c r="I247" s="205"/>
      <c r="J247" s="206"/>
      <c r="K247" s="205"/>
      <c r="L247" s="206"/>
      <c r="M247" s="207"/>
      <c r="N247" s="208"/>
      <c r="O247" s="209"/>
      <c r="P247" s="207"/>
      <c r="Q247" s="208"/>
      <c r="R247" s="210"/>
      <c r="S247" s="211"/>
      <c r="T247" s="278">
        <f t="shared" si="10"/>
        <v>0</v>
      </c>
      <c r="U247" s="356">
        <f t="shared" si="11"/>
        <v>8</v>
      </c>
    </row>
    <row r="248" spans="1:21" ht="18" customHeight="1">
      <c r="A248" s="834"/>
      <c r="B248" s="835"/>
      <c r="C248" s="829"/>
      <c r="D248" s="829"/>
      <c r="E248" s="277">
        <v>30</v>
      </c>
      <c r="F248" s="375"/>
      <c r="G248" s="375"/>
      <c r="H248" s="134"/>
      <c r="I248" s="135"/>
      <c r="J248" s="212"/>
      <c r="K248" s="135"/>
      <c r="L248" s="212"/>
      <c r="M248" s="27"/>
      <c r="N248" s="120"/>
      <c r="O248" s="109"/>
      <c r="P248" s="27"/>
      <c r="Q248" s="120"/>
      <c r="R248" s="32"/>
      <c r="S248" s="122"/>
      <c r="T248" s="136">
        <f t="shared" si="10"/>
        <v>0</v>
      </c>
      <c r="U248" s="356">
        <f t="shared" si="11"/>
        <v>8</v>
      </c>
    </row>
    <row r="249" spans="1:21" ht="18" customHeight="1">
      <c r="A249" s="824">
        <v>9</v>
      </c>
      <c r="B249" s="825"/>
      <c r="C249" s="828" t="str">
        <f>IF(ISERROR(VLOOKUP($A249,【大規模】地域番号②!$BD:$BF,2,FALSE)),"",VLOOKUP($A249,【大規模】地域番号②!$BD:$BF,2,FALSE))</f>
        <v/>
      </c>
      <c r="D249" s="828" t="str">
        <f>IF(ISERROR(VLOOKUP($A249,【大規模】地域番号②!$BD:$BF,3,FALSE)),"",VLOOKUP($A249,【大規模】地域番号②!$BD:$BF,3,FALSE))</f>
        <v/>
      </c>
      <c r="E249" s="201">
        <v>1</v>
      </c>
      <c r="F249" s="334"/>
      <c r="G249" s="334"/>
      <c r="H249" s="176"/>
      <c r="I249" s="177"/>
      <c r="J249" s="178"/>
      <c r="K249" s="180"/>
      <c r="L249" s="181"/>
      <c r="M249" s="179"/>
      <c r="N249" s="180"/>
      <c r="O249" s="181"/>
      <c r="P249" s="179"/>
      <c r="Q249" s="180"/>
      <c r="R249" s="182"/>
      <c r="S249" s="183"/>
      <c r="T249" s="257">
        <f t="shared" si="10"/>
        <v>0</v>
      </c>
      <c r="U249" s="356">
        <f>$A$249</f>
        <v>9</v>
      </c>
    </row>
    <row r="250" spans="1:21" ht="18" customHeight="1">
      <c r="A250" s="826"/>
      <c r="B250" s="827"/>
      <c r="C250" s="829"/>
      <c r="D250" s="829"/>
      <c r="E250" s="201">
        <v>2</v>
      </c>
      <c r="F250" s="334"/>
      <c r="G250" s="334"/>
      <c r="H250" s="128"/>
      <c r="I250" s="111"/>
      <c r="J250" s="106"/>
      <c r="K250" s="112"/>
      <c r="L250" s="107"/>
      <c r="M250" s="12"/>
      <c r="N250" s="112"/>
      <c r="O250" s="107"/>
      <c r="P250" s="12"/>
      <c r="Q250" s="112"/>
      <c r="R250" s="31"/>
      <c r="S250" s="115"/>
      <c r="T250" s="93">
        <f t="shared" si="10"/>
        <v>0</v>
      </c>
      <c r="U250" s="356">
        <f t="shared" ref="U250:U278" si="12">$A$249</f>
        <v>9</v>
      </c>
    </row>
    <row r="251" spans="1:21" ht="18" customHeight="1">
      <c r="A251" s="826"/>
      <c r="B251" s="827"/>
      <c r="C251" s="829"/>
      <c r="D251" s="829"/>
      <c r="E251" s="201">
        <v>3</v>
      </c>
      <c r="F251" s="334"/>
      <c r="G251" s="334"/>
      <c r="H251" s="128"/>
      <c r="I251" s="111"/>
      <c r="J251" s="106"/>
      <c r="K251" s="112"/>
      <c r="L251" s="107"/>
      <c r="M251" s="12"/>
      <c r="N251" s="112"/>
      <c r="O251" s="107"/>
      <c r="P251" s="12"/>
      <c r="Q251" s="112"/>
      <c r="R251" s="31"/>
      <c r="S251" s="115"/>
      <c r="T251" s="93">
        <f t="shared" si="10"/>
        <v>0</v>
      </c>
      <c r="U251" s="356">
        <f t="shared" si="12"/>
        <v>9</v>
      </c>
    </row>
    <row r="252" spans="1:21" ht="18" customHeight="1">
      <c r="A252" s="826"/>
      <c r="B252" s="827"/>
      <c r="C252" s="829"/>
      <c r="D252" s="829"/>
      <c r="E252" s="201">
        <v>4</v>
      </c>
      <c r="F252" s="334"/>
      <c r="G252" s="334"/>
      <c r="H252" s="128"/>
      <c r="I252" s="111"/>
      <c r="J252" s="106"/>
      <c r="K252" s="112"/>
      <c r="L252" s="107"/>
      <c r="M252" s="12"/>
      <c r="N252" s="112"/>
      <c r="O252" s="107"/>
      <c r="P252" s="12"/>
      <c r="Q252" s="112"/>
      <c r="R252" s="31"/>
      <c r="S252" s="115"/>
      <c r="T252" s="93">
        <f t="shared" si="10"/>
        <v>0</v>
      </c>
      <c r="U252" s="356">
        <f t="shared" si="12"/>
        <v>9</v>
      </c>
    </row>
    <row r="253" spans="1:21" ht="18" customHeight="1">
      <c r="A253" s="826"/>
      <c r="B253" s="827"/>
      <c r="C253" s="829"/>
      <c r="D253" s="829"/>
      <c r="E253" s="201">
        <v>5</v>
      </c>
      <c r="F253" s="334"/>
      <c r="G253" s="334"/>
      <c r="H253" s="128"/>
      <c r="I253" s="111"/>
      <c r="J253" s="106"/>
      <c r="K253" s="112"/>
      <c r="L253" s="107"/>
      <c r="M253" s="12"/>
      <c r="N253" s="112"/>
      <c r="O253" s="107"/>
      <c r="P253" s="12"/>
      <c r="Q253" s="112"/>
      <c r="R253" s="31"/>
      <c r="S253" s="115"/>
      <c r="T253" s="93">
        <f t="shared" si="10"/>
        <v>0</v>
      </c>
      <c r="U253" s="356">
        <f t="shared" si="12"/>
        <v>9</v>
      </c>
    </row>
    <row r="254" spans="1:21" ht="18" customHeight="1">
      <c r="A254" s="826"/>
      <c r="B254" s="827"/>
      <c r="C254" s="829"/>
      <c r="D254" s="829"/>
      <c r="E254" s="201">
        <v>6</v>
      </c>
      <c r="F254" s="334"/>
      <c r="G254" s="334"/>
      <c r="H254" s="128"/>
      <c r="I254" s="111"/>
      <c r="J254" s="106"/>
      <c r="K254" s="111"/>
      <c r="L254" s="106"/>
      <c r="M254" s="12"/>
      <c r="N254" s="111"/>
      <c r="O254" s="107"/>
      <c r="P254" s="25"/>
      <c r="Q254" s="112"/>
      <c r="R254" s="31"/>
      <c r="S254" s="115"/>
      <c r="T254" s="93">
        <f t="shared" si="10"/>
        <v>0</v>
      </c>
      <c r="U254" s="356">
        <f t="shared" si="12"/>
        <v>9</v>
      </c>
    </row>
    <row r="255" spans="1:21" ht="18" customHeight="1">
      <c r="A255" s="826"/>
      <c r="B255" s="827"/>
      <c r="C255" s="829"/>
      <c r="D255" s="829"/>
      <c r="E255" s="201">
        <v>7</v>
      </c>
      <c r="F255" s="334"/>
      <c r="G255" s="334"/>
      <c r="H255" s="128"/>
      <c r="I255" s="111"/>
      <c r="J255" s="106"/>
      <c r="K255" s="111"/>
      <c r="L255" s="106"/>
      <c r="M255" s="12"/>
      <c r="N255" s="111"/>
      <c r="O255" s="107"/>
      <c r="P255" s="25"/>
      <c r="Q255" s="112"/>
      <c r="R255" s="31"/>
      <c r="S255" s="115"/>
      <c r="T255" s="93">
        <f t="shared" si="10"/>
        <v>0</v>
      </c>
      <c r="U255" s="356">
        <f t="shared" si="12"/>
        <v>9</v>
      </c>
    </row>
    <row r="256" spans="1:21" ht="18" customHeight="1">
      <c r="A256" s="826"/>
      <c r="B256" s="827"/>
      <c r="C256" s="829"/>
      <c r="D256" s="829"/>
      <c r="E256" s="201">
        <v>8</v>
      </c>
      <c r="F256" s="334"/>
      <c r="G256" s="334"/>
      <c r="H256" s="128"/>
      <c r="I256" s="111"/>
      <c r="J256" s="106"/>
      <c r="K256" s="111"/>
      <c r="L256" s="106"/>
      <c r="M256" s="12"/>
      <c r="N256" s="111"/>
      <c r="O256" s="107"/>
      <c r="P256" s="25"/>
      <c r="Q256" s="112"/>
      <c r="R256" s="31"/>
      <c r="S256" s="115"/>
      <c r="T256" s="93">
        <f t="shared" si="10"/>
        <v>0</v>
      </c>
      <c r="U256" s="356">
        <f t="shared" si="12"/>
        <v>9</v>
      </c>
    </row>
    <row r="257" spans="1:21" ht="18" customHeight="1">
      <c r="A257" s="826"/>
      <c r="B257" s="827"/>
      <c r="C257" s="829"/>
      <c r="D257" s="829"/>
      <c r="E257" s="201">
        <v>9</v>
      </c>
      <c r="F257" s="334"/>
      <c r="G257" s="334"/>
      <c r="H257" s="128"/>
      <c r="I257" s="111"/>
      <c r="J257" s="106"/>
      <c r="K257" s="111"/>
      <c r="L257" s="106"/>
      <c r="M257" s="12"/>
      <c r="N257" s="112"/>
      <c r="O257" s="107"/>
      <c r="P257" s="12"/>
      <c r="Q257" s="112"/>
      <c r="R257" s="31"/>
      <c r="S257" s="115"/>
      <c r="T257" s="93">
        <f t="shared" si="10"/>
        <v>0</v>
      </c>
      <c r="U257" s="356">
        <f t="shared" si="12"/>
        <v>9</v>
      </c>
    </row>
    <row r="258" spans="1:21" ht="18" customHeight="1">
      <c r="A258" s="826"/>
      <c r="B258" s="827"/>
      <c r="C258" s="829"/>
      <c r="D258" s="829"/>
      <c r="E258" s="201">
        <v>10</v>
      </c>
      <c r="F258" s="334"/>
      <c r="G258" s="334"/>
      <c r="H258" s="204"/>
      <c r="I258" s="205"/>
      <c r="J258" s="206"/>
      <c r="K258" s="205"/>
      <c r="L258" s="206"/>
      <c r="M258" s="207"/>
      <c r="N258" s="208"/>
      <c r="O258" s="209"/>
      <c r="P258" s="207"/>
      <c r="Q258" s="208"/>
      <c r="R258" s="210"/>
      <c r="S258" s="211"/>
      <c r="T258" s="278">
        <f t="shared" si="10"/>
        <v>0</v>
      </c>
      <c r="U258" s="356">
        <f t="shared" si="12"/>
        <v>9</v>
      </c>
    </row>
    <row r="259" spans="1:21" ht="18" customHeight="1">
      <c r="A259" s="826"/>
      <c r="B259" s="827"/>
      <c r="C259" s="829"/>
      <c r="D259" s="829"/>
      <c r="E259" s="201">
        <v>11</v>
      </c>
      <c r="F259" s="334"/>
      <c r="G259" s="334"/>
      <c r="H259" s="204"/>
      <c r="I259" s="205"/>
      <c r="J259" s="206"/>
      <c r="K259" s="205"/>
      <c r="L259" s="206"/>
      <c r="M259" s="207"/>
      <c r="N259" s="208"/>
      <c r="O259" s="209"/>
      <c r="P259" s="207"/>
      <c r="Q259" s="208"/>
      <c r="R259" s="210"/>
      <c r="S259" s="211"/>
      <c r="T259" s="278">
        <f t="shared" si="10"/>
        <v>0</v>
      </c>
      <c r="U259" s="356">
        <f t="shared" si="12"/>
        <v>9</v>
      </c>
    </row>
    <row r="260" spans="1:21" ht="18" customHeight="1">
      <c r="A260" s="826"/>
      <c r="B260" s="827"/>
      <c r="C260" s="829"/>
      <c r="D260" s="829"/>
      <c r="E260" s="201">
        <v>12</v>
      </c>
      <c r="F260" s="334"/>
      <c r="G260" s="334"/>
      <c r="H260" s="204"/>
      <c r="I260" s="205"/>
      <c r="J260" s="206"/>
      <c r="K260" s="205"/>
      <c r="L260" s="206"/>
      <c r="M260" s="207"/>
      <c r="N260" s="208"/>
      <c r="O260" s="209"/>
      <c r="P260" s="207"/>
      <c r="Q260" s="208"/>
      <c r="R260" s="210"/>
      <c r="S260" s="211"/>
      <c r="T260" s="278">
        <f t="shared" si="10"/>
        <v>0</v>
      </c>
      <c r="U260" s="356">
        <f t="shared" si="12"/>
        <v>9</v>
      </c>
    </row>
    <row r="261" spans="1:21" ht="18" customHeight="1">
      <c r="A261" s="826"/>
      <c r="B261" s="827"/>
      <c r="C261" s="829"/>
      <c r="D261" s="829"/>
      <c r="E261" s="201">
        <v>13</v>
      </c>
      <c r="F261" s="334"/>
      <c r="G261" s="334"/>
      <c r="H261" s="204"/>
      <c r="I261" s="205"/>
      <c r="J261" s="206"/>
      <c r="K261" s="205"/>
      <c r="L261" s="206"/>
      <c r="M261" s="207"/>
      <c r="N261" s="208"/>
      <c r="O261" s="209"/>
      <c r="P261" s="207"/>
      <c r="Q261" s="208"/>
      <c r="R261" s="210"/>
      <c r="S261" s="211"/>
      <c r="T261" s="278">
        <f t="shared" si="10"/>
        <v>0</v>
      </c>
      <c r="U261" s="356">
        <f t="shared" si="12"/>
        <v>9</v>
      </c>
    </row>
    <row r="262" spans="1:21" ht="18" customHeight="1">
      <c r="A262" s="826"/>
      <c r="B262" s="827"/>
      <c r="C262" s="829"/>
      <c r="D262" s="829"/>
      <c r="E262" s="201">
        <v>14</v>
      </c>
      <c r="F262" s="334"/>
      <c r="G262" s="334"/>
      <c r="H262" s="204"/>
      <c r="I262" s="205"/>
      <c r="J262" s="206"/>
      <c r="K262" s="205"/>
      <c r="L262" s="206"/>
      <c r="M262" s="207"/>
      <c r="N262" s="208"/>
      <c r="O262" s="209"/>
      <c r="P262" s="207"/>
      <c r="Q262" s="208"/>
      <c r="R262" s="210"/>
      <c r="S262" s="211"/>
      <c r="T262" s="278">
        <f t="shared" si="10"/>
        <v>0</v>
      </c>
      <c r="U262" s="356">
        <f t="shared" si="12"/>
        <v>9</v>
      </c>
    </row>
    <row r="263" spans="1:21" ht="18" customHeight="1">
      <c r="A263" s="826"/>
      <c r="B263" s="827"/>
      <c r="C263" s="829"/>
      <c r="D263" s="829"/>
      <c r="E263" s="201">
        <v>15</v>
      </c>
      <c r="F263" s="334"/>
      <c r="G263" s="334"/>
      <c r="H263" s="204"/>
      <c r="I263" s="205"/>
      <c r="J263" s="206"/>
      <c r="K263" s="205"/>
      <c r="L263" s="206"/>
      <c r="M263" s="207"/>
      <c r="N263" s="208"/>
      <c r="O263" s="209"/>
      <c r="P263" s="207"/>
      <c r="Q263" s="208"/>
      <c r="R263" s="210"/>
      <c r="S263" s="211"/>
      <c r="T263" s="278">
        <f t="shared" si="10"/>
        <v>0</v>
      </c>
      <c r="U263" s="356">
        <f t="shared" si="12"/>
        <v>9</v>
      </c>
    </row>
    <row r="264" spans="1:21" ht="18" customHeight="1">
      <c r="A264" s="826"/>
      <c r="B264" s="827"/>
      <c r="C264" s="829"/>
      <c r="D264" s="829"/>
      <c r="E264" s="201">
        <v>16</v>
      </c>
      <c r="F264" s="334"/>
      <c r="G264" s="334"/>
      <c r="H264" s="204"/>
      <c r="I264" s="205"/>
      <c r="J264" s="206"/>
      <c r="K264" s="205"/>
      <c r="L264" s="206"/>
      <c r="M264" s="207"/>
      <c r="N264" s="208"/>
      <c r="O264" s="209"/>
      <c r="P264" s="207"/>
      <c r="Q264" s="208"/>
      <c r="R264" s="210"/>
      <c r="S264" s="211"/>
      <c r="T264" s="278">
        <f t="shared" si="10"/>
        <v>0</v>
      </c>
      <c r="U264" s="356">
        <f t="shared" si="12"/>
        <v>9</v>
      </c>
    </row>
    <row r="265" spans="1:21" ht="18" customHeight="1">
      <c r="A265" s="826"/>
      <c r="B265" s="827"/>
      <c r="C265" s="829"/>
      <c r="D265" s="829"/>
      <c r="E265" s="201">
        <v>17</v>
      </c>
      <c r="F265" s="334"/>
      <c r="G265" s="334"/>
      <c r="H265" s="204"/>
      <c r="I265" s="205"/>
      <c r="J265" s="206"/>
      <c r="K265" s="205"/>
      <c r="L265" s="206"/>
      <c r="M265" s="207"/>
      <c r="N265" s="208"/>
      <c r="O265" s="209"/>
      <c r="P265" s="207"/>
      <c r="Q265" s="208"/>
      <c r="R265" s="210"/>
      <c r="S265" s="211"/>
      <c r="T265" s="278">
        <f t="shared" ref="T265:T328" si="13">IF(J265="",0,INT(SUM(PRODUCT(J265,L265,O265),R265)))</f>
        <v>0</v>
      </c>
      <c r="U265" s="356">
        <f t="shared" si="12"/>
        <v>9</v>
      </c>
    </row>
    <row r="266" spans="1:21" ht="18" customHeight="1">
      <c r="A266" s="826"/>
      <c r="B266" s="827"/>
      <c r="C266" s="829"/>
      <c r="D266" s="829"/>
      <c r="E266" s="201">
        <v>18</v>
      </c>
      <c r="F266" s="334"/>
      <c r="G266" s="334"/>
      <c r="H266" s="204"/>
      <c r="I266" s="205"/>
      <c r="J266" s="206"/>
      <c r="K266" s="205"/>
      <c r="L266" s="206"/>
      <c r="M266" s="207"/>
      <c r="N266" s="208"/>
      <c r="O266" s="209"/>
      <c r="P266" s="207"/>
      <c r="Q266" s="208"/>
      <c r="R266" s="210"/>
      <c r="S266" s="211"/>
      <c r="T266" s="278">
        <f t="shared" si="13"/>
        <v>0</v>
      </c>
      <c r="U266" s="356">
        <f t="shared" si="12"/>
        <v>9</v>
      </c>
    </row>
    <row r="267" spans="1:21" ht="18" customHeight="1">
      <c r="A267" s="826"/>
      <c r="B267" s="827"/>
      <c r="C267" s="829"/>
      <c r="D267" s="829"/>
      <c r="E267" s="201">
        <v>19</v>
      </c>
      <c r="F267" s="334"/>
      <c r="G267" s="334"/>
      <c r="H267" s="204"/>
      <c r="I267" s="205"/>
      <c r="J267" s="206"/>
      <c r="K267" s="205"/>
      <c r="L267" s="206"/>
      <c r="M267" s="207"/>
      <c r="N267" s="208"/>
      <c r="O267" s="209"/>
      <c r="P267" s="207"/>
      <c r="Q267" s="208"/>
      <c r="R267" s="210"/>
      <c r="S267" s="211"/>
      <c r="T267" s="278">
        <f t="shared" si="13"/>
        <v>0</v>
      </c>
      <c r="U267" s="356">
        <f t="shared" si="12"/>
        <v>9</v>
      </c>
    </row>
    <row r="268" spans="1:21" ht="18" customHeight="1">
      <c r="A268" s="826"/>
      <c r="B268" s="827"/>
      <c r="C268" s="829"/>
      <c r="D268" s="829"/>
      <c r="E268" s="201">
        <v>20</v>
      </c>
      <c r="F268" s="334"/>
      <c r="G268" s="334"/>
      <c r="H268" s="204"/>
      <c r="I268" s="205"/>
      <c r="J268" s="206"/>
      <c r="K268" s="205"/>
      <c r="L268" s="206"/>
      <c r="M268" s="207"/>
      <c r="N268" s="208"/>
      <c r="O268" s="209"/>
      <c r="P268" s="207"/>
      <c r="Q268" s="208"/>
      <c r="R268" s="210"/>
      <c r="S268" s="211"/>
      <c r="T268" s="278">
        <f t="shared" si="13"/>
        <v>0</v>
      </c>
      <c r="U268" s="356">
        <f t="shared" si="12"/>
        <v>9</v>
      </c>
    </row>
    <row r="269" spans="1:21" ht="18" customHeight="1">
      <c r="A269" s="826"/>
      <c r="B269" s="827"/>
      <c r="C269" s="829"/>
      <c r="D269" s="829"/>
      <c r="E269" s="201">
        <v>21</v>
      </c>
      <c r="F269" s="334"/>
      <c r="G269" s="334"/>
      <c r="H269" s="204"/>
      <c r="I269" s="205"/>
      <c r="J269" s="206"/>
      <c r="K269" s="205"/>
      <c r="L269" s="206"/>
      <c r="M269" s="207"/>
      <c r="N269" s="208"/>
      <c r="O269" s="209"/>
      <c r="P269" s="207"/>
      <c r="Q269" s="208"/>
      <c r="R269" s="210"/>
      <c r="S269" s="211"/>
      <c r="T269" s="278">
        <f t="shared" si="13"/>
        <v>0</v>
      </c>
      <c r="U269" s="356">
        <f t="shared" si="12"/>
        <v>9</v>
      </c>
    </row>
    <row r="270" spans="1:21" ht="18" customHeight="1">
      <c r="A270" s="826"/>
      <c r="B270" s="827"/>
      <c r="C270" s="829"/>
      <c r="D270" s="829"/>
      <c r="E270" s="201">
        <v>22</v>
      </c>
      <c r="F270" s="334"/>
      <c r="G270" s="334"/>
      <c r="H270" s="204"/>
      <c r="I270" s="205"/>
      <c r="J270" s="206"/>
      <c r="K270" s="205"/>
      <c r="L270" s="206"/>
      <c r="M270" s="207"/>
      <c r="N270" s="208"/>
      <c r="O270" s="209"/>
      <c r="P270" s="207"/>
      <c r="Q270" s="208"/>
      <c r="R270" s="210"/>
      <c r="S270" s="211"/>
      <c r="T270" s="278">
        <f t="shared" si="13"/>
        <v>0</v>
      </c>
      <c r="U270" s="356">
        <f t="shared" si="12"/>
        <v>9</v>
      </c>
    </row>
    <row r="271" spans="1:21" ht="18" customHeight="1">
      <c r="A271" s="826"/>
      <c r="B271" s="827"/>
      <c r="C271" s="829"/>
      <c r="D271" s="829"/>
      <c r="E271" s="201">
        <v>23</v>
      </c>
      <c r="F271" s="334"/>
      <c r="G271" s="334"/>
      <c r="H271" s="204"/>
      <c r="I271" s="205"/>
      <c r="J271" s="206"/>
      <c r="K271" s="205"/>
      <c r="L271" s="206"/>
      <c r="M271" s="207"/>
      <c r="N271" s="208"/>
      <c r="O271" s="209"/>
      <c r="P271" s="207"/>
      <c r="Q271" s="208"/>
      <c r="R271" s="210"/>
      <c r="S271" s="211"/>
      <c r="T271" s="278">
        <f t="shared" si="13"/>
        <v>0</v>
      </c>
      <c r="U271" s="356">
        <f t="shared" si="12"/>
        <v>9</v>
      </c>
    </row>
    <row r="272" spans="1:21" ht="18" customHeight="1">
      <c r="A272" s="826"/>
      <c r="B272" s="827"/>
      <c r="C272" s="829"/>
      <c r="D272" s="829"/>
      <c r="E272" s="201">
        <v>24</v>
      </c>
      <c r="F272" s="334"/>
      <c r="G272" s="334"/>
      <c r="H272" s="204"/>
      <c r="I272" s="205"/>
      <c r="J272" s="206"/>
      <c r="K272" s="205"/>
      <c r="L272" s="206"/>
      <c r="M272" s="207"/>
      <c r="N272" s="208"/>
      <c r="O272" s="209"/>
      <c r="P272" s="207"/>
      <c r="Q272" s="208"/>
      <c r="R272" s="210"/>
      <c r="S272" s="211"/>
      <c r="T272" s="278">
        <f t="shared" si="13"/>
        <v>0</v>
      </c>
      <c r="U272" s="356">
        <f t="shared" si="12"/>
        <v>9</v>
      </c>
    </row>
    <row r="273" spans="1:21" ht="18" customHeight="1">
      <c r="A273" s="826"/>
      <c r="B273" s="827"/>
      <c r="C273" s="829"/>
      <c r="D273" s="829"/>
      <c r="E273" s="201">
        <v>25</v>
      </c>
      <c r="F273" s="334"/>
      <c r="G273" s="334"/>
      <c r="H273" s="204"/>
      <c r="I273" s="205"/>
      <c r="J273" s="206"/>
      <c r="K273" s="205"/>
      <c r="L273" s="206"/>
      <c r="M273" s="207"/>
      <c r="N273" s="208"/>
      <c r="O273" s="209"/>
      <c r="P273" s="207"/>
      <c r="Q273" s="208"/>
      <c r="R273" s="210"/>
      <c r="S273" s="211"/>
      <c r="T273" s="278">
        <f t="shared" si="13"/>
        <v>0</v>
      </c>
      <c r="U273" s="356">
        <f t="shared" si="12"/>
        <v>9</v>
      </c>
    </row>
    <row r="274" spans="1:21" ht="18" customHeight="1">
      <c r="A274" s="826"/>
      <c r="B274" s="827"/>
      <c r="C274" s="829"/>
      <c r="D274" s="829"/>
      <c r="E274" s="201">
        <v>26</v>
      </c>
      <c r="F274" s="334"/>
      <c r="G274" s="334"/>
      <c r="H274" s="204"/>
      <c r="I274" s="205"/>
      <c r="J274" s="206"/>
      <c r="K274" s="205"/>
      <c r="L274" s="206"/>
      <c r="M274" s="207"/>
      <c r="N274" s="208"/>
      <c r="O274" s="209"/>
      <c r="P274" s="207"/>
      <c r="Q274" s="208"/>
      <c r="R274" s="210"/>
      <c r="S274" s="211"/>
      <c r="T274" s="278">
        <f t="shared" si="13"/>
        <v>0</v>
      </c>
      <c r="U274" s="356">
        <f t="shared" si="12"/>
        <v>9</v>
      </c>
    </row>
    <row r="275" spans="1:21" ht="18" customHeight="1">
      <c r="A275" s="826"/>
      <c r="B275" s="827"/>
      <c r="C275" s="829"/>
      <c r="D275" s="829"/>
      <c r="E275" s="201">
        <v>27</v>
      </c>
      <c r="F275" s="334"/>
      <c r="G275" s="334"/>
      <c r="H275" s="204"/>
      <c r="I275" s="205"/>
      <c r="J275" s="206"/>
      <c r="K275" s="205"/>
      <c r="L275" s="206"/>
      <c r="M275" s="207"/>
      <c r="N275" s="208"/>
      <c r="O275" s="209"/>
      <c r="P275" s="207"/>
      <c r="Q275" s="208"/>
      <c r="R275" s="210"/>
      <c r="S275" s="211"/>
      <c r="T275" s="278">
        <f t="shared" si="13"/>
        <v>0</v>
      </c>
      <c r="U275" s="356">
        <f t="shared" si="12"/>
        <v>9</v>
      </c>
    </row>
    <row r="276" spans="1:21" ht="18" customHeight="1">
      <c r="A276" s="826"/>
      <c r="B276" s="827"/>
      <c r="C276" s="829"/>
      <c r="D276" s="829"/>
      <c r="E276" s="201">
        <v>28</v>
      </c>
      <c r="F276" s="334"/>
      <c r="G276" s="334"/>
      <c r="H276" s="204"/>
      <c r="I276" s="205"/>
      <c r="J276" s="206"/>
      <c r="K276" s="205"/>
      <c r="L276" s="206"/>
      <c r="M276" s="207"/>
      <c r="N276" s="208"/>
      <c r="O276" s="209"/>
      <c r="P276" s="207"/>
      <c r="Q276" s="208"/>
      <c r="R276" s="210"/>
      <c r="S276" s="211"/>
      <c r="T276" s="278">
        <f t="shared" si="13"/>
        <v>0</v>
      </c>
      <c r="U276" s="356">
        <f t="shared" si="12"/>
        <v>9</v>
      </c>
    </row>
    <row r="277" spans="1:21" ht="18" customHeight="1">
      <c r="A277" s="826"/>
      <c r="B277" s="827"/>
      <c r="C277" s="829"/>
      <c r="D277" s="829"/>
      <c r="E277" s="201">
        <v>29</v>
      </c>
      <c r="F277" s="334"/>
      <c r="G277" s="334"/>
      <c r="H277" s="204"/>
      <c r="I277" s="205"/>
      <c r="J277" s="206"/>
      <c r="K277" s="205"/>
      <c r="L277" s="206"/>
      <c r="M277" s="207"/>
      <c r="N277" s="208"/>
      <c r="O277" s="209"/>
      <c r="P277" s="207"/>
      <c r="Q277" s="208"/>
      <c r="R277" s="210"/>
      <c r="S277" s="211"/>
      <c r="T277" s="278">
        <f t="shared" si="13"/>
        <v>0</v>
      </c>
      <c r="U277" s="356">
        <f t="shared" si="12"/>
        <v>9</v>
      </c>
    </row>
    <row r="278" spans="1:21" ht="18" customHeight="1">
      <c r="A278" s="834"/>
      <c r="B278" s="835"/>
      <c r="C278" s="829"/>
      <c r="D278" s="829"/>
      <c r="E278" s="277">
        <v>30</v>
      </c>
      <c r="F278" s="375"/>
      <c r="G278" s="375"/>
      <c r="H278" s="134"/>
      <c r="I278" s="135"/>
      <c r="J278" s="212"/>
      <c r="K278" s="135"/>
      <c r="L278" s="212"/>
      <c r="M278" s="27"/>
      <c r="N278" s="120"/>
      <c r="O278" s="109"/>
      <c r="P278" s="27"/>
      <c r="Q278" s="120"/>
      <c r="R278" s="32"/>
      <c r="S278" s="122"/>
      <c r="T278" s="136">
        <f t="shared" si="13"/>
        <v>0</v>
      </c>
      <c r="U278" s="356">
        <f t="shared" si="12"/>
        <v>9</v>
      </c>
    </row>
    <row r="279" spans="1:21" ht="18" customHeight="1">
      <c r="A279" s="824">
        <v>10</v>
      </c>
      <c r="B279" s="825"/>
      <c r="C279" s="828" t="str">
        <f>IF(ISERROR(VLOOKUP($A279,【大規模】地域番号②!$BD:$BF,2,FALSE)),"",VLOOKUP($A279,【大規模】地域番号②!$BD:$BF,2,FALSE))</f>
        <v/>
      </c>
      <c r="D279" s="828" t="str">
        <f>IF(ISERROR(VLOOKUP($A279,【大規模】地域番号②!$BD:$BF,3,FALSE)),"",VLOOKUP($A279,【大規模】地域番号②!$BD:$BF,3,FALSE))</f>
        <v/>
      </c>
      <c r="E279" s="201">
        <v>1</v>
      </c>
      <c r="F279" s="334"/>
      <c r="G279" s="334"/>
      <c r="H279" s="176"/>
      <c r="I279" s="177"/>
      <c r="J279" s="178"/>
      <c r="K279" s="180"/>
      <c r="L279" s="181"/>
      <c r="M279" s="179"/>
      <c r="N279" s="180"/>
      <c r="O279" s="181"/>
      <c r="P279" s="179"/>
      <c r="Q279" s="180"/>
      <c r="R279" s="182"/>
      <c r="S279" s="183"/>
      <c r="T279" s="257">
        <f t="shared" si="13"/>
        <v>0</v>
      </c>
      <c r="U279" s="356">
        <f>$A$279</f>
        <v>10</v>
      </c>
    </row>
    <row r="280" spans="1:21" ht="18" customHeight="1">
      <c r="A280" s="826"/>
      <c r="B280" s="827"/>
      <c r="C280" s="829"/>
      <c r="D280" s="829"/>
      <c r="E280" s="201">
        <v>2</v>
      </c>
      <c r="F280" s="334"/>
      <c r="G280" s="334"/>
      <c r="H280" s="128"/>
      <c r="I280" s="111"/>
      <c r="J280" s="106"/>
      <c r="K280" s="112"/>
      <c r="L280" s="107"/>
      <c r="M280" s="12"/>
      <c r="N280" s="112"/>
      <c r="O280" s="107"/>
      <c r="P280" s="12"/>
      <c r="Q280" s="112"/>
      <c r="R280" s="31"/>
      <c r="S280" s="115"/>
      <c r="T280" s="93">
        <f t="shared" si="13"/>
        <v>0</v>
      </c>
      <c r="U280" s="356">
        <f t="shared" ref="U280:U308" si="14">$A$279</f>
        <v>10</v>
      </c>
    </row>
    <row r="281" spans="1:21" ht="18" customHeight="1">
      <c r="A281" s="826"/>
      <c r="B281" s="827"/>
      <c r="C281" s="829"/>
      <c r="D281" s="829"/>
      <c r="E281" s="201">
        <v>3</v>
      </c>
      <c r="F281" s="334"/>
      <c r="G281" s="334"/>
      <c r="H281" s="128"/>
      <c r="I281" s="111"/>
      <c r="J281" s="106"/>
      <c r="K281" s="112"/>
      <c r="L281" s="107"/>
      <c r="M281" s="12"/>
      <c r="N281" s="112"/>
      <c r="O281" s="107"/>
      <c r="P281" s="12"/>
      <c r="Q281" s="112"/>
      <c r="R281" s="31"/>
      <c r="S281" s="115"/>
      <c r="T281" s="93">
        <f t="shared" si="13"/>
        <v>0</v>
      </c>
      <c r="U281" s="356">
        <f t="shared" si="14"/>
        <v>10</v>
      </c>
    </row>
    <row r="282" spans="1:21" ht="18" customHeight="1">
      <c r="A282" s="826"/>
      <c r="B282" s="827"/>
      <c r="C282" s="829"/>
      <c r="D282" s="829"/>
      <c r="E282" s="201">
        <v>4</v>
      </c>
      <c r="F282" s="334"/>
      <c r="G282" s="334"/>
      <c r="H282" s="128"/>
      <c r="I282" s="111"/>
      <c r="J282" s="106"/>
      <c r="K282" s="112"/>
      <c r="L282" s="107"/>
      <c r="M282" s="12"/>
      <c r="N282" s="112"/>
      <c r="O282" s="107"/>
      <c r="P282" s="12"/>
      <c r="Q282" s="112"/>
      <c r="R282" s="31"/>
      <c r="S282" s="115"/>
      <c r="T282" s="93">
        <f t="shared" si="13"/>
        <v>0</v>
      </c>
      <c r="U282" s="356">
        <f t="shared" si="14"/>
        <v>10</v>
      </c>
    </row>
    <row r="283" spans="1:21" ht="18" customHeight="1">
      <c r="A283" s="826"/>
      <c r="B283" s="827"/>
      <c r="C283" s="829"/>
      <c r="D283" s="829"/>
      <c r="E283" s="201">
        <v>5</v>
      </c>
      <c r="F283" s="334"/>
      <c r="G283" s="334"/>
      <c r="H283" s="128"/>
      <c r="I283" s="111"/>
      <c r="J283" s="106"/>
      <c r="K283" s="112"/>
      <c r="L283" s="107"/>
      <c r="M283" s="12"/>
      <c r="N283" s="112"/>
      <c r="O283" s="107"/>
      <c r="P283" s="12"/>
      <c r="Q283" s="112"/>
      <c r="R283" s="31"/>
      <c r="S283" s="115"/>
      <c r="T283" s="93">
        <f t="shared" si="13"/>
        <v>0</v>
      </c>
      <c r="U283" s="356">
        <f t="shared" si="14"/>
        <v>10</v>
      </c>
    </row>
    <row r="284" spans="1:21" ht="18" customHeight="1">
      <c r="A284" s="826"/>
      <c r="B284" s="827"/>
      <c r="C284" s="829"/>
      <c r="D284" s="829"/>
      <c r="E284" s="201">
        <v>6</v>
      </c>
      <c r="F284" s="334"/>
      <c r="G284" s="334"/>
      <c r="H284" s="128"/>
      <c r="I284" s="111"/>
      <c r="J284" s="106"/>
      <c r="K284" s="111"/>
      <c r="L284" s="106"/>
      <c r="M284" s="12"/>
      <c r="N284" s="111"/>
      <c r="O284" s="107"/>
      <c r="P284" s="25"/>
      <c r="Q284" s="112"/>
      <c r="R284" s="31"/>
      <c r="S284" s="115"/>
      <c r="T284" s="93">
        <f t="shared" si="13"/>
        <v>0</v>
      </c>
      <c r="U284" s="356">
        <f t="shared" si="14"/>
        <v>10</v>
      </c>
    </row>
    <row r="285" spans="1:21" ht="18" customHeight="1">
      <c r="A285" s="826"/>
      <c r="B285" s="827"/>
      <c r="C285" s="829"/>
      <c r="D285" s="829"/>
      <c r="E285" s="201">
        <v>7</v>
      </c>
      <c r="F285" s="334"/>
      <c r="G285" s="334"/>
      <c r="H285" s="128"/>
      <c r="I285" s="111"/>
      <c r="J285" s="106"/>
      <c r="K285" s="111"/>
      <c r="L285" s="106"/>
      <c r="M285" s="12"/>
      <c r="N285" s="111"/>
      <c r="O285" s="107"/>
      <c r="P285" s="25"/>
      <c r="Q285" s="112"/>
      <c r="R285" s="31"/>
      <c r="S285" s="115"/>
      <c r="T285" s="93">
        <f t="shared" si="13"/>
        <v>0</v>
      </c>
      <c r="U285" s="356">
        <f t="shared" si="14"/>
        <v>10</v>
      </c>
    </row>
    <row r="286" spans="1:21" ht="18" customHeight="1">
      <c r="A286" s="826"/>
      <c r="B286" s="827"/>
      <c r="C286" s="829"/>
      <c r="D286" s="829"/>
      <c r="E286" s="201">
        <v>8</v>
      </c>
      <c r="F286" s="334"/>
      <c r="G286" s="334"/>
      <c r="H286" s="128"/>
      <c r="I286" s="111"/>
      <c r="J286" s="106"/>
      <c r="K286" s="111"/>
      <c r="L286" s="106"/>
      <c r="M286" s="12"/>
      <c r="N286" s="111"/>
      <c r="O286" s="107"/>
      <c r="P286" s="25"/>
      <c r="Q286" s="112"/>
      <c r="R286" s="31"/>
      <c r="S286" s="115"/>
      <c r="T286" s="93">
        <f t="shared" si="13"/>
        <v>0</v>
      </c>
      <c r="U286" s="356">
        <f t="shared" si="14"/>
        <v>10</v>
      </c>
    </row>
    <row r="287" spans="1:21" ht="18" customHeight="1">
      <c r="A287" s="826"/>
      <c r="B287" s="827"/>
      <c r="C287" s="829"/>
      <c r="D287" s="829"/>
      <c r="E287" s="201">
        <v>9</v>
      </c>
      <c r="F287" s="334"/>
      <c r="G287" s="334"/>
      <c r="H287" s="128"/>
      <c r="I287" s="111"/>
      <c r="J287" s="106"/>
      <c r="K287" s="111"/>
      <c r="L287" s="106"/>
      <c r="M287" s="12"/>
      <c r="N287" s="112"/>
      <c r="O287" s="107"/>
      <c r="P287" s="12"/>
      <c r="Q287" s="112"/>
      <c r="R287" s="31"/>
      <c r="S287" s="115"/>
      <c r="T287" s="93">
        <f t="shared" si="13"/>
        <v>0</v>
      </c>
      <c r="U287" s="356">
        <f t="shared" si="14"/>
        <v>10</v>
      </c>
    </row>
    <row r="288" spans="1:21" ht="18" customHeight="1">
      <c r="A288" s="826"/>
      <c r="B288" s="827"/>
      <c r="C288" s="829"/>
      <c r="D288" s="829"/>
      <c r="E288" s="201">
        <v>10</v>
      </c>
      <c r="F288" s="334"/>
      <c r="G288" s="334"/>
      <c r="H288" s="204"/>
      <c r="I288" s="205"/>
      <c r="J288" s="206"/>
      <c r="K288" s="205"/>
      <c r="L288" s="206"/>
      <c r="M288" s="207"/>
      <c r="N288" s="208"/>
      <c r="O288" s="209"/>
      <c r="P288" s="207"/>
      <c r="Q288" s="208"/>
      <c r="R288" s="210"/>
      <c r="S288" s="211"/>
      <c r="T288" s="278">
        <f t="shared" si="13"/>
        <v>0</v>
      </c>
      <c r="U288" s="356">
        <f t="shared" si="14"/>
        <v>10</v>
      </c>
    </row>
    <row r="289" spans="1:21" ht="18" customHeight="1">
      <c r="A289" s="826"/>
      <c r="B289" s="827"/>
      <c r="C289" s="829"/>
      <c r="D289" s="829"/>
      <c r="E289" s="201">
        <v>11</v>
      </c>
      <c r="F289" s="334"/>
      <c r="G289" s="334"/>
      <c r="H289" s="204"/>
      <c r="I289" s="205"/>
      <c r="J289" s="206"/>
      <c r="K289" s="205"/>
      <c r="L289" s="206"/>
      <c r="M289" s="207"/>
      <c r="N289" s="208"/>
      <c r="O289" s="209"/>
      <c r="P289" s="207"/>
      <c r="Q289" s="208"/>
      <c r="R289" s="210"/>
      <c r="S289" s="211"/>
      <c r="T289" s="278">
        <f t="shared" si="13"/>
        <v>0</v>
      </c>
      <c r="U289" s="356">
        <f t="shared" si="14"/>
        <v>10</v>
      </c>
    </row>
    <row r="290" spans="1:21" ht="18" customHeight="1">
      <c r="A290" s="826"/>
      <c r="B290" s="827"/>
      <c r="C290" s="829"/>
      <c r="D290" s="829"/>
      <c r="E290" s="201">
        <v>12</v>
      </c>
      <c r="F290" s="334"/>
      <c r="G290" s="334"/>
      <c r="H290" s="204"/>
      <c r="I290" s="205"/>
      <c r="J290" s="206"/>
      <c r="K290" s="205"/>
      <c r="L290" s="206"/>
      <c r="M290" s="207"/>
      <c r="N290" s="208"/>
      <c r="O290" s="209"/>
      <c r="P290" s="207"/>
      <c r="Q290" s="208"/>
      <c r="R290" s="210"/>
      <c r="S290" s="211"/>
      <c r="T290" s="278">
        <f t="shared" si="13"/>
        <v>0</v>
      </c>
      <c r="U290" s="356">
        <f t="shared" si="14"/>
        <v>10</v>
      </c>
    </row>
    <row r="291" spans="1:21" ht="18" customHeight="1">
      <c r="A291" s="826"/>
      <c r="B291" s="827"/>
      <c r="C291" s="829"/>
      <c r="D291" s="829"/>
      <c r="E291" s="201">
        <v>13</v>
      </c>
      <c r="F291" s="334"/>
      <c r="G291" s="334"/>
      <c r="H291" s="204"/>
      <c r="I291" s="205"/>
      <c r="J291" s="206"/>
      <c r="K291" s="205"/>
      <c r="L291" s="206"/>
      <c r="M291" s="207"/>
      <c r="N291" s="208"/>
      <c r="O291" s="209"/>
      <c r="P291" s="207"/>
      <c r="Q291" s="208"/>
      <c r="R291" s="210"/>
      <c r="S291" s="211"/>
      <c r="T291" s="278">
        <f t="shared" si="13"/>
        <v>0</v>
      </c>
      <c r="U291" s="356">
        <f t="shared" si="14"/>
        <v>10</v>
      </c>
    </row>
    <row r="292" spans="1:21" ht="18" customHeight="1">
      <c r="A292" s="826"/>
      <c r="B292" s="827"/>
      <c r="C292" s="829"/>
      <c r="D292" s="829"/>
      <c r="E292" s="201">
        <v>14</v>
      </c>
      <c r="F292" s="334"/>
      <c r="G292" s="334"/>
      <c r="H292" s="204"/>
      <c r="I292" s="205"/>
      <c r="J292" s="206"/>
      <c r="K292" s="205"/>
      <c r="L292" s="206"/>
      <c r="M292" s="207"/>
      <c r="N292" s="208"/>
      <c r="O292" s="209"/>
      <c r="P292" s="207"/>
      <c r="Q292" s="208"/>
      <c r="R292" s="210"/>
      <c r="S292" s="211"/>
      <c r="T292" s="278">
        <f t="shared" si="13"/>
        <v>0</v>
      </c>
      <c r="U292" s="356">
        <f t="shared" si="14"/>
        <v>10</v>
      </c>
    </row>
    <row r="293" spans="1:21" ht="18" customHeight="1">
      <c r="A293" s="826"/>
      <c r="B293" s="827"/>
      <c r="C293" s="829"/>
      <c r="D293" s="829"/>
      <c r="E293" s="201">
        <v>15</v>
      </c>
      <c r="F293" s="334"/>
      <c r="G293" s="334"/>
      <c r="H293" s="204"/>
      <c r="I293" s="205"/>
      <c r="J293" s="206"/>
      <c r="K293" s="205"/>
      <c r="L293" s="206"/>
      <c r="M293" s="207"/>
      <c r="N293" s="208"/>
      <c r="O293" s="209"/>
      <c r="P293" s="207"/>
      <c r="Q293" s="208"/>
      <c r="R293" s="210"/>
      <c r="S293" s="211"/>
      <c r="T293" s="278">
        <f t="shared" si="13"/>
        <v>0</v>
      </c>
      <c r="U293" s="356">
        <f t="shared" si="14"/>
        <v>10</v>
      </c>
    </row>
    <row r="294" spans="1:21" ht="18" customHeight="1">
      <c r="A294" s="826"/>
      <c r="B294" s="827"/>
      <c r="C294" s="829"/>
      <c r="D294" s="829"/>
      <c r="E294" s="201">
        <v>16</v>
      </c>
      <c r="F294" s="334"/>
      <c r="G294" s="334"/>
      <c r="H294" s="204"/>
      <c r="I294" s="205"/>
      <c r="J294" s="206"/>
      <c r="K294" s="205"/>
      <c r="L294" s="206"/>
      <c r="M294" s="207"/>
      <c r="N294" s="208"/>
      <c r="O294" s="209"/>
      <c r="P294" s="207"/>
      <c r="Q294" s="208"/>
      <c r="R294" s="210"/>
      <c r="S294" s="211"/>
      <c r="T294" s="278">
        <f t="shared" si="13"/>
        <v>0</v>
      </c>
      <c r="U294" s="356">
        <f t="shared" si="14"/>
        <v>10</v>
      </c>
    </row>
    <row r="295" spans="1:21" ht="18" customHeight="1">
      <c r="A295" s="826"/>
      <c r="B295" s="827"/>
      <c r="C295" s="829"/>
      <c r="D295" s="829"/>
      <c r="E295" s="201">
        <v>17</v>
      </c>
      <c r="F295" s="334"/>
      <c r="G295" s="334"/>
      <c r="H295" s="204"/>
      <c r="I295" s="205"/>
      <c r="J295" s="206"/>
      <c r="K295" s="205"/>
      <c r="L295" s="206"/>
      <c r="M295" s="207"/>
      <c r="N295" s="208"/>
      <c r="O295" s="209"/>
      <c r="P295" s="207"/>
      <c r="Q295" s="208"/>
      <c r="R295" s="210"/>
      <c r="S295" s="211"/>
      <c r="T295" s="278">
        <f t="shared" si="13"/>
        <v>0</v>
      </c>
      <c r="U295" s="356">
        <f t="shared" si="14"/>
        <v>10</v>
      </c>
    </row>
    <row r="296" spans="1:21" ht="18" customHeight="1">
      <c r="A296" s="826"/>
      <c r="B296" s="827"/>
      <c r="C296" s="829"/>
      <c r="D296" s="829"/>
      <c r="E296" s="201">
        <v>18</v>
      </c>
      <c r="F296" s="334"/>
      <c r="G296" s="334"/>
      <c r="H296" s="204"/>
      <c r="I296" s="205"/>
      <c r="J296" s="206"/>
      <c r="K296" s="205"/>
      <c r="L296" s="206"/>
      <c r="M296" s="207"/>
      <c r="N296" s="208"/>
      <c r="O296" s="209"/>
      <c r="P296" s="207"/>
      <c r="Q296" s="208"/>
      <c r="R296" s="210"/>
      <c r="S296" s="211"/>
      <c r="T296" s="278">
        <f t="shared" si="13"/>
        <v>0</v>
      </c>
      <c r="U296" s="356">
        <f t="shared" si="14"/>
        <v>10</v>
      </c>
    </row>
    <row r="297" spans="1:21" ht="18" customHeight="1">
      <c r="A297" s="826"/>
      <c r="B297" s="827"/>
      <c r="C297" s="829"/>
      <c r="D297" s="829"/>
      <c r="E297" s="201">
        <v>19</v>
      </c>
      <c r="F297" s="334"/>
      <c r="G297" s="334"/>
      <c r="H297" s="204"/>
      <c r="I297" s="205"/>
      <c r="J297" s="206"/>
      <c r="K297" s="205"/>
      <c r="L297" s="206"/>
      <c r="M297" s="207"/>
      <c r="N297" s="208"/>
      <c r="O297" s="209"/>
      <c r="P297" s="207"/>
      <c r="Q297" s="208"/>
      <c r="R297" s="210"/>
      <c r="S297" s="211"/>
      <c r="T297" s="278">
        <f t="shared" si="13"/>
        <v>0</v>
      </c>
      <c r="U297" s="356">
        <f t="shared" si="14"/>
        <v>10</v>
      </c>
    </row>
    <row r="298" spans="1:21" ht="18" customHeight="1">
      <c r="A298" s="826"/>
      <c r="B298" s="827"/>
      <c r="C298" s="829"/>
      <c r="D298" s="829"/>
      <c r="E298" s="201">
        <v>20</v>
      </c>
      <c r="F298" s="334"/>
      <c r="G298" s="334"/>
      <c r="H298" s="204"/>
      <c r="I298" s="205"/>
      <c r="J298" s="206"/>
      <c r="K298" s="205"/>
      <c r="L298" s="206"/>
      <c r="M298" s="207"/>
      <c r="N298" s="208"/>
      <c r="O298" s="209"/>
      <c r="P298" s="207"/>
      <c r="Q298" s="208"/>
      <c r="R298" s="210"/>
      <c r="S298" s="211"/>
      <c r="T298" s="278">
        <f t="shared" si="13"/>
        <v>0</v>
      </c>
      <c r="U298" s="356">
        <f t="shared" si="14"/>
        <v>10</v>
      </c>
    </row>
    <row r="299" spans="1:21" ht="18" customHeight="1">
      <c r="A299" s="826"/>
      <c r="B299" s="827"/>
      <c r="C299" s="829"/>
      <c r="D299" s="829"/>
      <c r="E299" s="201">
        <v>21</v>
      </c>
      <c r="F299" s="334"/>
      <c r="G299" s="334"/>
      <c r="H299" s="204"/>
      <c r="I299" s="205"/>
      <c r="J299" s="206"/>
      <c r="K299" s="205"/>
      <c r="L299" s="206"/>
      <c r="M299" s="207"/>
      <c r="N299" s="208"/>
      <c r="O299" s="209"/>
      <c r="P299" s="207"/>
      <c r="Q299" s="208"/>
      <c r="R299" s="210"/>
      <c r="S299" s="211"/>
      <c r="T299" s="278">
        <f t="shared" si="13"/>
        <v>0</v>
      </c>
      <c r="U299" s="356">
        <f t="shared" si="14"/>
        <v>10</v>
      </c>
    </row>
    <row r="300" spans="1:21" ht="18" customHeight="1">
      <c r="A300" s="826"/>
      <c r="B300" s="827"/>
      <c r="C300" s="829"/>
      <c r="D300" s="829"/>
      <c r="E300" s="201">
        <v>22</v>
      </c>
      <c r="F300" s="334"/>
      <c r="G300" s="334"/>
      <c r="H300" s="204"/>
      <c r="I300" s="205"/>
      <c r="J300" s="206"/>
      <c r="K300" s="205"/>
      <c r="L300" s="206"/>
      <c r="M300" s="207"/>
      <c r="N300" s="208"/>
      <c r="O300" s="209"/>
      <c r="P300" s="207"/>
      <c r="Q300" s="208"/>
      <c r="R300" s="210"/>
      <c r="S300" s="211"/>
      <c r="T300" s="278">
        <f t="shared" si="13"/>
        <v>0</v>
      </c>
      <c r="U300" s="356">
        <f t="shared" si="14"/>
        <v>10</v>
      </c>
    </row>
    <row r="301" spans="1:21" ht="18" customHeight="1">
      <c r="A301" s="826"/>
      <c r="B301" s="827"/>
      <c r="C301" s="829"/>
      <c r="D301" s="829"/>
      <c r="E301" s="201">
        <v>23</v>
      </c>
      <c r="F301" s="334"/>
      <c r="G301" s="334"/>
      <c r="H301" s="204"/>
      <c r="I301" s="205"/>
      <c r="J301" s="206"/>
      <c r="K301" s="205"/>
      <c r="L301" s="206"/>
      <c r="M301" s="207"/>
      <c r="N301" s="208"/>
      <c r="O301" s="209"/>
      <c r="P301" s="207"/>
      <c r="Q301" s="208"/>
      <c r="R301" s="210"/>
      <c r="S301" s="211"/>
      <c r="T301" s="278">
        <f t="shared" si="13"/>
        <v>0</v>
      </c>
      <c r="U301" s="356">
        <f t="shared" si="14"/>
        <v>10</v>
      </c>
    </row>
    <row r="302" spans="1:21" ht="18" customHeight="1">
      <c r="A302" s="826"/>
      <c r="B302" s="827"/>
      <c r="C302" s="829"/>
      <c r="D302" s="829"/>
      <c r="E302" s="201">
        <v>24</v>
      </c>
      <c r="F302" s="334"/>
      <c r="G302" s="334"/>
      <c r="H302" s="204"/>
      <c r="I302" s="205"/>
      <c r="J302" s="206"/>
      <c r="K302" s="205"/>
      <c r="L302" s="206"/>
      <c r="M302" s="207"/>
      <c r="N302" s="208"/>
      <c r="O302" s="209"/>
      <c r="P302" s="207"/>
      <c r="Q302" s="208"/>
      <c r="R302" s="210"/>
      <c r="S302" s="211"/>
      <c r="T302" s="278">
        <f t="shared" si="13"/>
        <v>0</v>
      </c>
      <c r="U302" s="356">
        <f t="shared" si="14"/>
        <v>10</v>
      </c>
    </row>
    <row r="303" spans="1:21" ht="18" customHeight="1">
      <c r="A303" s="826"/>
      <c r="B303" s="827"/>
      <c r="C303" s="829"/>
      <c r="D303" s="829"/>
      <c r="E303" s="201">
        <v>25</v>
      </c>
      <c r="F303" s="334"/>
      <c r="G303" s="334"/>
      <c r="H303" s="204"/>
      <c r="I303" s="205"/>
      <c r="J303" s="206"/>
      <c r="K303" s="205"/>
      <c r="L303" s="206"/>
      <c r="M303" s="207"/>
      <c r="N303" s="208"/>
      <c r="O303" s="209"/>
      <c r="P303" s="207"/>
      <c r="Q303" s="208"/>
      <c r="R303" s="210"/>
      <c r="S303" s="211"/>
      <c r="T303" s="278">
        <f t="shared" si="13"/>
        <v>0</v>
      </c>
      <c r="U303" s="356">
        <f t="shared" si="14"/>
        <v>10</v>
      </c>
    </row>
    <row r="304" spans="1:21" ht="18" customHeight="1">
      <c r="A304" s="826"/>
      <c r="B304" s="827"/>
      <c r="C304" s="829"/>
      <c r="D304" s="829"/>
      <c r="E304" s="201">
        <v>26</v>
      </c>
      <c r="F304" s="334"/>
      <c r="G304" s="334"/>
      <c r="H304" s="204"/>
      <c r="I304" s="205"/>
      <c r="J304" s="206"/>
      <c r="K304" s="205"/>
      <c r="L304" s="206"/>
      <c r="M304" s="207"/>
      <c r="N304" s="208"/>
      <c r="O304" s="209"/>
      <c r="P304" s="207"/>
      <c r="Q304" s="208"/>
      <c r="R304" s="210"/>
      <c r="S304" s="211"/>
      <c r="T304" s="278">
        <f t="shared" si="13"/>
        <v>0</v>
      </c>
      <c r="U304" s="356">
        <f t="shared" si="14"/>
        <v>10</v>
      </c>
    </row>
    <row r="305" spans="1:21" ht="18" customHeight="1">
      <c r="A305" s="826"/>
      <c r="B305" s="827"/>
      <c r="C305" s="829"/>
      <c r="D305" s="829"/>
      <c r="E305" s="201">
        <v>27</v>
      </c>
      <c r="F305" s="334"/>
      <c r="G305" s="334"/>
      <c r="H305" s="204"/>
      <c r="I305" s="205"/>
      <c r="J305" s="206"/>
      <c r="K305" s="205"/>
      <c r="L305" s="206"/>
      <c r="M305" s="207"/>
      <c r="N305" s="208"/>
      <c r="O305" s="209"/>
      <c r="P305" s="207"/>
      <c r="Q305" s="208"/>
      <c r="R305" s="210"/>
      <c r="S305" s="211"/>
      <c r="T305" s="278">
        <f t="shared" si="13"/>
        <v>0</v>
      </c>
      <c r="U305" s="356">
        <f t="shared" si="14"/>
        <v>10</v>
      </c>
    </row>
    <row r="306" spans="1:21" ht="18" customHeight="1">
      <c r="A306" s="826"/>
      <c r="B306" s="827"/>
      <c r="C306" s="829"/>
      <c r="D306" s="829"/>
      <c r="E306" s="201">
        <v>28</v>
      </c>
      <c r="F306" s="334"/>
      <c r="G306" s="334"/>
      <c r="H306" s="204"/>
      <c r="I306" s="205"/>
      <c r="J306" s="206"/>
      <c r="K306" s="205"/>
      <c r="L306" s="206"/>
      <c r="M306" s="207"/>
      <c r="N306" s="208"/>
      <c r="O306" s="209"/>
      <c r="P306" s="207"/>
      <c r="Q306" s="208"/>
      <c r="R306" s="210"/>
      <c r="S306" s="211"/>
      <c r="T306" s="278">
        <f t="shared" si="13"/>
        <v>0</v>
      </c>
      <c r="U306" s="356">
        <f t="shared" si="14"/>
        <v>10</v>
      </c>
    </row>
    <row r="307" spans="1:21" ht="18" customHeight="1">
      <c r="A307" s="826"/>
      <c r="B307" s="827"/>
      <c r="C307" s="829"/>
      <c r="D307" s="829"/>
      <c r="E307" s="201">
        <v>29</v>
      </c>
      <c r="F307" s="334"/>
      <c r="G307" s="334"/>
      <c r="H307" s="204"/>
      <c r="I307" s="205"/>
      <c r="J307" s="206"/>
      <c r="K307" s="205"/>
      <c r="L307" s="206"/>
      <c r="M307" s="207"/>
      <c r="N307" s="208"/>
      <c r="O307" s="209"/>
      <c r="P307" s="207"/>
      <c r="Q307" s="208"/>
      <c r="R307" s="210"/>
      <c r="S307" s="211"/>
      <c r="T307" s="278">
        <f t="shared" si="13"/>
        <v>0</v>
      </c>
      <c r="U307" s="356">
        <f t="shared" si="14"/>
        <v>10</v>
      </c>
    </row>
    <row r="308" spans="1:21" ht="18" customHeight="1">
      <c r="A308" s="834"/>
      <c r="B308" s="835"/>
      <c r="C308" s="829"/>
      <c r="D308" s="829"/>
      <c r="E308" s="277">
        <v>30</v>
      </c>
      <c r="F308" s="375"/>
      <c r="G308" s="375"/>
      <c r="H308" s="134"/>
      <c r="I308" s="135"/>
      <c r="J308" s="212"/>
      <c r="K308" s="135"/>
      <c r="L308" s="212"/>
      <c r="M308" s="27"/>
      <c r="N308" s="120"/>
      <c r="O308" s="109"/>
      <c r="P308" s="27"/>
      <c r="Q308" s="120"/>
      <c r="R308" s="32"/>
      <c r="S308" s="122"/>
      <c r="T308" s="136">
        <f t="shared" si="13"/>
        <v>0</v>
      </c>
      <c r="U308" s="356">
        <f t="shared" si="14"/>
        <v>10</v>
      </c>
    </row>
    <row r="309" spans="1:21" ht="18" customHeight="1">
      <c r="A309" s="824">
        <v>11</v>
      </c>
      <c r="B309" s="825"/>
      <c r="C309" s="828" t="str">
        <f>IF(ISERROR(VLOOKUP($A309,【大規模】地域番号②!$BD:$BF,2,FALSE)),"",VLOOKUP($A309,【大規模】地域番号②!$BD:$BF,2,FALSE))</f>
        <v/>
      </c>
      <c r="D309" s="828" t="str">
        <f>IF(ISERROR(VLOOKUP($A309,【大規模】地域番号②!$BD:$BF,3,FALSE)),"",VLOOKUP($A309,【大規模】地域番号②!$BD:$BF,3,FALSE))</f>
        <v/>
      </c>
      <c r="E309" s="201">
        <v>1</v>
      </c>
      <c r="F309" s="334"/>
      <c r="G309" s="334"/>
      <c r="H309" s="176"/>
      <c r="I309" s="177"/>
      <c r="J309" s="178"/>
      <c r="K309" s="180"/>
      <c r="L309" s="181"/>
      <c r="M309" s="179"/>
      <c r="N309" s="180"/>
      <c r="O309" s="181"/>
      <c r="P309" s="179"/>
      <c r="Q309" s="180"/>
      <c r="R309" s="182"/>
      <c r="S309" s="183"/>
      <c r="T309" s="257">
        <f t="shared" si="13"/>
        <v>0</v>
      </c>
      <c r="U309" s="356">
        <f>$A$309</f>
        <v>11</v>
      </c>
    </row>
    <row r="310" spans="1:21" ht="18" customHeight="1">
      <c r="A310" s="826"/>
      <c r="B310" s="827"/>
      <c r="C310" s="829"/>
      <c r="D310" s="829"/>
      <c r="E310" s="201">
        <v>2</v>
      </c>
      <c r="F310" s="334"/>
      <c r="G310" s="334"/>
      <c r="H310" s="128"/>
      <c r="I310" s="111"/>
      <c r="J310" s="106"/>
      <c r="K310" s="112"/>
      <c r="L310" s="107"/>
      <c r="M310" s="12"/>
      <c r="N310" s="112"/>
      <c r="O310" s="107"/>
      <c r="P310" s="12"/>
      <c r="Q310" s="112"/>
      <c r="R310" s="31"/>
      <c r="S310" s="115"/>
      <c r="T310" s="93">
        <f t="shared" si="13"/>
        <v>0</v>
      </c>
      <c r="U310" s="356">
        <f t="shared" ref="U310:U338" si="15">$A$309</f>
        <v>11</v>
      </c>
    </row>
    <row r="311" spans="1:21" ht="18" customHeight="1">
      <c r="A311" s="826"/>
      <c r="B311" s="827"/>
      <c r="C311" s="829"/>
      <c r="D311" s="829"/>
      <c r="E311" s="201">
        <v>3</v>
      </c>
      <c r="F311" s="334"/>
      <c r="G311" s="334"/>
      <c r="H311" s="128"/>
      <c r="I311" s="111"/>
      <c r="J311" s="106"/>
      <c r="K311" s="112"/>
      <c r="L311" s="107"/>
      <c r="M311" s="12"/>
      <c r="N311" s="112"/>
      <c r="O311" s="107"/>
      <c r="P311" s="12"/>
      <c r="Q311" s="112"/>
      <c r="R311" s="31"/>
      <c r="S311" s="115"/>
      <c r="T311" s="93">
        <f t="shared" si="13"/>
        <v>0</v>
      </c>
      <c r="U311" s="356">
        <f t="shared" si="15"/>
        <v>11</v>
      </c>
    </row>
    <row r="312" spans="1:21" ht="18" customHeight="1">
      <c r="A312" s="826"/>
      <c r="B312" s="827"/>
      <c r="C312" s="829"/>
      <c r="D312" s="829"/>
      <c r="E312" s="201">
        <v>4</v>
      </c>
      <c r="F312" s="334"/>
      <c r="G312" s="334"/>
      <c r="H312" s="128"/>
      <c r="I312" s="111"/>
      <c r="J312" s="106"/>
      <c r="K312" s="112"/>
      <c r="L312" s="107"/>
      <c r="M312" s="12"/>
      <c r="N312" s="112"/>
      <c r="O312" s="107"/>
      <c r="P312" s="12"/>
      <c r="Q312" s="112"/>
      <c r="R312" s="31"/>
      <c r="S312" s="115"/>
      <c r="T312" s="93">
        <f t="shared" si="13"/>
        <v>0</v>
      </c>
      <c r="U312" s="356">
        <f t="shared" si="15"/>
        <v>11</v>
      </c>
    </row>
    <row r="313" spans="1:21" ht="18" customHeight="1">
      <c r="A313" s="826"/>
      <c r="B313" s="827"/>
      <c r="C313" s="829"/>
      <c r="D313" s="829"/>
      <c r="E313" s="201">
        <v>5</v>
      </c>
      <c r="F313" s="334"/>
      <c r="G313" s="334"/>
      <c r="H313" s="128"/>
      <c r="I313" s="111"/>
      <c r="J313" s="106"/>
      <c r="K313" s="112"/>
      <c r="L313" s="107"/>
      <c r="M313" s="12"/>
      <c r="N313" s="112"/>
      <c r="O313" s="107"/>
      <c r="P313" s="12"/>
      <c r="Q313" s="112"/>
      <c r="R313" s="31"/>
      <c r="S313" s="115"/>
      <c r="T313" s="93">
        <f t="shared" si="13"/>
        <v>0</v>
      </c>
      <c r="U313" s="356">
        <f t="shared" si="15"/>
        <v>11</v>
      </c>
    </row>
    <row r="314" spans="1:21" ht="18" customHeight="1">
      <c r="A314" s="826"/>
      <c r="B314" s="827"/>
      <c r="C314" s="829"/>
      <c r="D314" s="829"/>
      <c r="E314" s="201">
        <v>6</v>
      </c>
      <c r="F314" s="334"/>
      <c r="G314" s="334"/>
      <c r="H314" s="128"/>
      <c r="I314" s="111"/>
      <c r="J314" s="106"/>
      <c r="K314" s="111"/>
      <c r="L314" s="106"/>
      <c r="M314" s="12"/>
      <c r="N314" s="111"/>
      <c r="O314" s="107"/>
      <c r="P314" s="25"/>
      <c r="Q314" s="112"/>
      <c r="R314" s="31"/>
      <c r="S314" s="115"/>
      <c r="T314" s="93">
        <f t="shared" si="13"/>
        <v>0</v>
      </c>
      <c r="U314" s="356">
        <f t="shared" si="15"/>
        <v>11</v>
      </c>
    </row>
    <row r="315" spans="1:21" ht="18" customHeight="1">
      <c r="A315" s="826"/>
      <c r="B315" s="827"/>
      <c r="C315" s="829"/>
      <c r="D315" s="829"/>
      <c r="E315" s="201">
        <v>7</v>
      </c>
      <c r="F315" s="334"/>
      <c r="G315" s="334"/>
      <c r="H315" s="128"/>
      <c r="I315" s="111"/>
      <c r="J315" s="106"/>
      <c r="K315" s="111"/>
      <c r="L315" s="106"/>
      <c r="M315" s="12"/>
      <c r="N315" s="111"/>
      <c r="O315" s="107"/>
      <c r="P315" s="25"/>
      <c r="Q315" s="112"/>
      <c r="R315" s="31"/>
      <c r="S315" s="115"/>
      <c r="T315" s="93">
        <f t="shared" si="13"/>
        <v>0</v>
      </c>
      <c r="U315" s="356">
        <f t="shared" si="15"/>
        <v>11</v>
      </c>
    </row>
    <row r="316" spans="1:21" ht="18" customHeight="1">
      <c r="A316" s="826"/>
      <c r="B316" s="827"/>
      <c r="C316" s="829"/>
      <c r="D316" s="829"/>
      <c r="E316" s="201">
        <v>8</v>
      </c>
      <c r="F316" s="334"/>
      <c r="G316" s="334"/>
      <c r="H316" s="128"/>
      <c r="I316" s="111"/>
      <c r="J316" s="106"/>
      <c r="K316" s="111"/>
      <c r="L316" s="106"/>
      <c r="M316" s="12"/>
      <c r="N316" s="111"/>
      <c r="O316" s="107"/>
      <c r="P316" s="25"/>
      <c r="Q316" s="112"/>
      <c r="R316" s="31"/>
      <c r="S316" s="115"/>
      <c r="T316" s="93">
        <f t="shared" si="13"/>
        <v>0</v>
      </c>
      <c r="U316" s="356">
        <f t="shared" si="15"/>
        <v>11</v>
      </c>
    </row>
    <row r="317" spans="1:21" ht="18" customHeight="1">
      <c r="A317" s="826"/>
      <c r="B317" s="827"/>
      <c r="C317" s="829"/>
      <c r="D317" s="829"/>
      <c r="E317" s="201">
        <v>9</v>
      </c>
      <c r="F317" s="334"/>
      <c r="G317" s="334"/>
      <c r="H317" s="128"/>
      <c r="I317" s="111"/>
      <c r="J317" s="106"/>
      <c r="K317" s="111"/>
      <c r="L317" s="106"/>
      <c r="M317" s="12"/>
      <c r="N317" s="112"/>
      <c r="O317" s="107"/>
      <c r="P317" s="12"/>
      <c r="Q317" s="112"/>
      <c r="R317" s="31"/>
      <c r="S317" s="115"/>
      <c r="T317" s="93">
        <f t="shared" si="13"/>
        <v>0</v>
      </c>
      <c r="U317" s="356">
        <f t="shared" si="15"/>
        <v>11</v>
      </c>
    </row>
    <row r="318" spans="1:21" ht="18" customHeight="1">
      <c r="A318" s="826"/>
      <c r="B318" s="827"/>
      <c r="C318" s="829"/>
      <c r="D318" s="829"/>
      <c r="E318" s="201">
        <v>10</v>
      </c>
      <c r="F318" s="334"/>
      <c r="G318" s="334"/>
      <c r="H318" s="204"/>
      <c r="I318" s="205"/>
      <c r="J318" s="206"/>
      <c r="K318" s="205"/>
      <c r="L318" s="206"/>
      <c r="M318" s="207"/>
      <c r="N318" s="208"/>
      <c r="O318" s="209"/>
      <c r="P318" s="207"/>
      <c r="Q318" s="208"/>
      <c r="R318" s="210"/>
      <c r="S318" s="211"/>
      <c r="T318" s="278">
        <f t="shared" si="13"/>
        <v>0</v>
      </c>
      <c r="U318" s="356">
        <f t="shared" si="15"/>
        <v>11</v>
      </c>
    </row>
    <row r="319" spans="1:21" ht="18" customHeight="1">
      <c r="A319" s="826"/>
      <c r="B319" s="827"/>
      <c r="C319" s="829"/>
      <c r="D319" s="829"/>
      <c r="E319" s="201">
        <v>11</v>
      </c>
      <c r="F319" s="334"/>
      <c r="G319" s="334"/>
      <c r="H319" s="204"/>
      <c r="I319" s="205"/>
      <c r="J319" s="206"/>
      <c r="K319" s="205"/>
      <c r="L319" s="206"/>
      <c r="M319" s="207"/>
      <c r="N319" s="208"/>
      <c r="O319" s="209"/>
      <c r="P319" s="207"/>
      <c r="Q319" s="208"/>
      <c r="R319" s="210"/>
      <c r="S319" s="211"/>
      <c r="T319" s="278">
        <f t="shared" si="13"/>
        <v>0</v>
      </c>
      <c r="U319" s="356">
        <f t="shared" si="15"/>
        <v>11</v>
      </c>
    </row>
    <row r="320" spans="1:21" ht="18" customHeight="1">
      <c r="A320" s="826"/>
      <c r="B320" s="827"/>
      <c r="C320" s="829"/>
      <c r="D320" s="829"/>
      <c r="E320" s="201">
        <v>12</v>
      </c>
      <c r="F320" s="334"/>
      <c r="G320" s="334"/>
      <c r="H320" s="204"/>
      <c r="I320" s="205"/>
      <c r="J320" s="206"/>
      <c r="K320" s="205"/>
      <c r="L320" s="206"/>
      <c r="M320" s="207"/>
      <c r="N320" s="208"/>
      <c r="O320" s="209"/>
      <c r="P320" s="207"/>
      <c r="Q320" s="208"/>
      <c r="R320" s="210"/>
      <c r="S320" s="211"/>
      <c r="T320" s="278">
        <f t="shared" si="13"/>
        <v>0</v>
      </c>
      <c r="U320" s="356">
        <f t="shared" si="15"/>
        <v>11</v>
      </c>
    </row>
    <row r="321" spans="1:21" ht="18" customHeight="1">
      <c r="A321" s="826"/>
      <c r="B321" s="827"/>
      <c r="C321" s="829"/>
      <c r="D321" s="829"/>
      <c r="E321" s="201">
        <v>13</v>
      </c>
      <c r="F321" s="334"/>
      <c r="G321" s="334"/>
      <c r="H321" s="204"/>
      <c r="I321" s="205"/>
      <c r="J321" s="206"/>
      <c r="K321" s="205"/>
      <c r="L321" s="206"/>
      <c r="M321" s="207"/>
      <c r="N321" s="208"/>
      <c r="O321" s="209"/>
      <c r="P321" s="207"/>
      <c r="Q321" s="208"/>
      <c r="R321" s="210"/>
      <c r="S321" s="211"/>
      <c r="T321" s="278">
        <f t="shared" si="13"/>
        <v>0</v>
      </c>
      <c r="U321" s="356">
        <f t="shared" si="15"/>
        <v>11</v>
      </c>
    </row>
    <row r="322" spans="1:21" ht="18" customHeight="1">
      <c r="A322" s="826"/>
      <c r="B322" s="827"/>
      <c r="C322" s="829"/>
      <c r="D322" s="829"/>
      <c r="E322" s="201">
        <v>14</v>
      </c>
      <c r="F322" s="334"/>
      <c r="G322" s="334"/>
      <c r="H322" s="204"/>
      <c r="I322" s="205"/>
      <c r="J322" s="206"/>
      <c r="K322" s="205"/>
      <c r="L322" s="206"/>
      <c r="M322" s="207"/>
      <c r="N322" s="208"/>
      <c r="O322" s="209"/>
      <c r="P322" s="207"/>
      <c r="Q322" s="208"/>
      <c r="R322" s="210"/>
      <c r="S322" s="211"/>
      <c r="T322" s="278">
        <f t="shared" si="13"/>
        <v>0</v>
      </c>
      <c r="U322" s="356">
        <f t="shared" si="15"/>
        <v>11</v>
      </c>
    </row>
    <row r="323" spans="1:21" ht="18" customHeight="1">
      <c r="A323" s="826"/>
      <c r="B323" s="827"/>
      <c r="C323" s="829"/>
      <c r="D323" s="829"/>
      <c r="E323" s="201">
        <v>15</v>
      </c>
      <c r="F323" s="334"/>
      <c r="G323" s="334"/>
      <c r="H323" s="204"/>
      <c r="I323" s="205"/>
      <c r="J323" s="206"/>
      <c r="K323" s="205"/>
      <c r="L323" s="206"/>
      <c r="M323" s="207"/>
      <c r="N323" s="208"/>
      <c r="O323" s="209"/>
      <c r="P323" s="207"/>
      <c r="Q323" s="208"/>
      <c r="R323" s="210"/>
      <c r="S323" s="211"/>
      <c r="T323" s="278">
        <f t="shared" si="13"/>
        <v>0</v>
      </c>
      <c r="U323" s="356">
        <f t="shared" si="15"/>
        <v>11</v>
      </c>
    </row>
    <row r="324" spans="1:21" ht="18" customHeight="1">
      <c r="A324" s="826"/>
      <c r="B324" s="827"/>
      <c r="C324" s="829"/>
      <c r="D324" s="829"/>
      <c r="E324" s="201">
        <v>16</v>
      </c>
      <c r="F324" s="334"/>
      <c r="G324" s="334"/>
      <c r="H324" s="204"/>
      <c r="I324" s="205"/>
      <c r="J324" s="206"/>
      <c r="K324" s="205"/>
      <c r="L324" s="206"/>
      <c r="M324" s="207"/>
      <c r="N324" s="208"/>
      <c r="O324" s="209"/>
      <c r="P324" s="207"/>
      <c r="Q324" s="208"/>
      <c r="R324" s="210"/>
      <c r="S324" s="211"/>
      <c r="T324" s="278">
        <f t="shared" si="13"/>
        <v>0</v>
      </c>
      <c r="U324" s="356">
        <f t="shared" si="15"/>
        <v>11</v>
      </c>
    </row>
    <row r="325" spans="1:21" ht="18" customHeight="1">
      <c r="A325" s="826"/>
      <c r="B325" s="827"/>
      <c r="C325" s="829"/>
      <c r="D325" s="829"/>
      <c r="E325" s="201">
        <v>17</v>
      </c>
      <c r="F325" s="334"/>
      <c r="G325" s="334"/>
      <c r="H325" s="204"/>
      <c r="I325" s="205"/>
      <c r="J325" s="206"/>
      <c r="K325" s="205"/>
      <c r="L325" s="206"/>
      <c r="M325" s="207"/>
      <c r="N325" s="208"/>
      <c r="O325" s="209"/>
      <c r="P325" s="207"/>
      <c r="Q325" s="208"/>
      <c r="R325" s="210"/>
      <c r="S325" s="211"/>
      <c r="T325" s="278">
        <f t="shared" si="13"/>
        <v>0</v>
      </c>
      <c r="U325" s="356">
        <f t="shared" si="15"/>
        <v>11</v>
      </c>
    </row>
    <row r="326" spans="1:21" ht="18" customHeight="1">
      <c r="A326" s="826"/>
      <c r="B326" s="827"/>
      <c r="C326" s="829"/>
      <c r="D326" s="829"/>
      <c r="E326" s="201">
        <v>18</v>
      </c>
      <c r="F326" s="334"/>
      <c r="G326" s="334"/>
      <c r="H326" s="204"/>
      <c r="I326" s="205"/>
      <c r="J326" s="206"/>
      <c r="K326" s="205"/>
      <c r="L326" s="206"/>
      <c r="M326" s="207"/>
      <c r="N326" s="208"/>
      <c r="O326" s="209"/>
      <c r="P326" s="207"/>
      <c r="Q326" s="208"/>
      <c r="R326" s="210"/>
      <c r="S326" s="211"/>
      <c r="T326" s="278">
        <f t="shared" si="13"/>
        <v>0</v>
      </c>
      <c r="U326" s="356">
        <f t="shared" si="15"/>
        <v>11</v>
      </c>
    </row>
    <row r="327" spans="1:21" ht="18" customHeight="1">
      <c r="A327" s="826"/>
      <c r="B327" s="827"/>
      <c r="C327" s="829"/>
      <c r="D327" s="829"/>
      <c r="E327" s="201">
        <v>19</v>
      </c>
      <c r="F327" s="334"/>
      <c r="G327" s="334"/>
      <c r="H327" s="204"/>
      <c r="I327" s="205"/>
      <c r="J327" s="206"/>
      <c r="K327" s="205"/>
      <c r="L327" s="206"/>
      <c r="M327" s="207"/>
      <c r="N327" s="208"/>
      <c r="O327" s="209"/>
      <c r="P327" s="207"/>
      <c r="Q327" s="208"/>
      <c r="R327" s="210"/>
      <c r="S327" s="211"/>
      <c r="T327" s="278">
        <f t="shared" si="13"/>
        <v>0</v>
      </c>
      <c r="U327" s="356">
        <f t="shared" si="15"/>
        <v>11</v>
      </c>
    </row>
    <row r="328" spans="1:21" ht="18" customHeight="1">
      <c r="A328" s="826"/>
      <c r="B328" s="827"/>
      <c r="C328" s="829"/>
      <c r="D328" s="829"/>
      <c r="E328" s="201">
        <v>20</v>
      </c>
      <c r="F328" s="334"/>
      <c r="G328" s="334"/>
      <c r="H328" s="204"/>
      <c r="I328" s="205"/>
      <c r="J328" s="206"/>
      <c r="K328" s="205"/>
      <c r="L328" s="206"/>
      <c r="M328" s="207"/>
      <c r="N328" s="208"/>
      <c r="O328" s="209"/>
      <c r="P328" s="207"/>
      <c r="Q328" s="208"/>
      <c r="R328" s="210"/>
      <c r="S328" s="211"/>
      <c r="T328" s="278">
        <f t="shared" si="13"/>
        <v>0</v>
      </c>
      <c r="U328" s="356">
        <f t="shared" si="15"/>
        <v>11</v>
      </c>
    </row>
    <row r="329" spans="1:21" ht="18" customHeight="1">
      <c r="A329" s="826"/>
      <c r="B329" s="827"/>
      <c r="C329" s="829"/>
      <c r="D329" s="829"/>
      <c r="E329" s="201">
        <v>21</v>
      </c>
      <c r="F329" s="334"/>
      <c r="G329" s="334"/>
      <c r="H329" s="204"/>
      <c r="I329" s="205"/>
      <c r="J329" s="206"/>
      <c r="K329" s="205"/>
      <c r="L329" s="206"/>
      <c r="M329" s="207"/>
      <c r="N329" s="208"/>
      <c r="O329" s="209"/>
      <c r="P329" s="207"/>
      <c r="Q329" s="208"/>
      <c r="R329" s="210"/>
      <c r="S329" s="211"/>
      <c r="T329" s="278">
        <f t="shared" ref="T329:T392" si="16">IF(J329="",0,INT(SUM(PRODUCT(J329,L329,O329),R329)))</f>
        <v>0</v>
      </c>
      <c r="U329" s="356">
        <f t="shared" si="15"/>
        <v>11</v>
      </c>
    </row>
    <row r="330" spans="1:21" ht="18" customHeight="1">
      <c r="A330" s="826"/>
      <c r="B330" s="827"/>
      <c r="C330" s="829"/>
      <c r="D330" s="829"/>
      <c r="E330" s="201">
        <v>22</v>
      </c>
      <c r="F330" s="334"/>
      <c r="G330" s="334"/>
      <c r="H330" s="204"/>
      <c r="I330" s="205"/>
      <c r="J330" s="206"/>
      <c r="K330" s="205"/>
      <c r="L330" s="206"/>
      <c r="M330" s="207"/>
      <c r="N330" s="208"/>
      <c r="O330" s="209"/>
      <c r="P330" s="207"/>
      <c r="Q330" s="208"/>
      <c r="R330" s="210"/>
      <c r="S330" s="211"/>
      <c r="T330" s="278">
        <f t="shared" si="16"/>
        <v>0</v>
      </c>
      <c r="U330" s="356">
        <f t="shared" si="15"/>
        <v>11</v>
      </c>
    </row>
    <row r="331" spans="1:21" ht="18" customHeight="1">
      <c r="A331" s="826"/>
      <c r="B331" s="827"/>
      <c r="C331" s="829"/>
      <c r="D331" s="829"/>
      <c r="E331" s="201">
        <v>23</v>
      </c>
      <c r="F331" s="334"/>
      <c r="G331" s="334"/>
      <c r="H331" s="204"/>
      <c r="I331" s="205"/>
      <c r="J331" s="206"/>
      <c r="K331" s="205"/>
      <c r="L331" s="206"/>
      <c r="M331" s="207"/>
      <c r="N331" s="208"/>
      <c r="O331" s="209"/>
      <c r="P331" s="207"/>
      <c r="Q331" s="208"/>
      <c r="R331" s="210"/>
      <c r="S331" s="211"/>
      <c r="T331" s="278">
        <f t="shared" si="16"/>
        <v>0</v>
      </c>
      <c r="U331" s="356">
        <f t="shared" si="15"/>
        <v>11</v>
      </c>
    </row>
    <row r="332" spans="1:21" ht="18" customHeight="1">
      <c r="A332" s="826"/>
      <c r="B332" s="827"/>
      <c r="C332" s="829"/>
      <c r="D332" s="829"/>
      <c r="E332" s="201">
        <v>24</v>
      </c>
      <c r="F332" s="334"/>
      <c r="G332" s="334"/>
      <c r="H332" s="204"/>
      <c r="I332" s="205"/>
      <c r="J332" s="206"/>
      <c r="K332" s="205"/>
      <c r="L332" s="206"/>
      <c r="M332" s="207"/>
      <c r="N332" s="208"/>
      <c r="O332" s="209"/>
      <c r="P332" s="207"/>
      <c r="Q332" s="208"/>
      <c r="R332" s="210"/>
      <c r="S332" s="211"/>
      <c r="T332" s="278">
        <f t="shared" si="16"/>
        <v>0</v>
      </c>
      <c r="U332" s="356">
        <f t="shared" si="15"/>
        <v>11</v>
      </c>
    </row>
    <row r="333" spans="1:21" ht="18" customHeight="1">
      <c r="A333" s="826"/>
      <c r="B333" s="827"/>
      <c r="C333" s="829"/>
      <c r="D333" s="829"/>
      <c r="E333" s="201">
        <v>25</v>
      </c>
      <c r="F333" s="334"/>
      <c r="G333" s="334"/>
      <c r="H333" s="204"/>
      <c r="I333" s="205"/>
      <c r="J333" s="206"/>
      <c r="K333" s="205"/>
      <c r="L333" s="206"/>
      <c r="M333" s="207"/>
      <c r="N333" s="208"/>
      <c r="O333" s="209"/>
      <c r="P333" s="207"/>
      <c r="Q333" s="208"/>
      <c r="R333" s="210"/>
      <c r="S333" s="211"/>
      <c r="T333" s="278">
        <f t="shared" si="16"/>
        <v>0</v>
      </c>
      <c r="U333" s="356">
        <f t="shared" si="15"/>
        <v>11</v>
      </c>
    </row>
    <row r="334" spans="1:21" ht="18" customHeight="1">
      <c r="A334" s="826"/>
      <c r="B334" s="827"/>
      <c r="C334" s="829"/>
      <c r="D334" s="829"/>
      <c r="E334" s="201">
        <v>26</v>
      </c>
      <c r="F334" s="334"/>
      <c r="G334" s="334"/>
      <c r="H334" s="204"/>
      <c r="I334" s="205"/>
      <c r="J334" s="206"/>
      <c r="K334" s="205"/>
      <c r="L334" s="206"/>
      <c r="M334" s="207"/>
      <c r="N334" s="208"/>
      <c r="O334" s="209"/>
      <c r="P334" s="207"/>
      <c r="Q334" s="208"/>
      <c r="R334" s="210"/>
      <c r="S334" s="211"/>
      <c r="T334" s="278">
        <f t="shared" si="16"/>
        <v>0</v>
      </c>
      <c r="U334" s="356">
        <f t="shared" si="15"/>
        <v>11</v>
      </c>
    </row>
    <row r="335" spans="1:21" ht="18" customHeight="1">
      <c r="A335" s="826"/>
      <c r="B335" s="827"/>
      <c r="C335" s="829"/>
      <c r="D335" s="829"/>
      <c r="E335" s="201">
        <v>27</v>
      </c>
      <c r="F335" s="334"/>
      <c r="G335" s="334"/>
      <c r="H335" s="204"/>
      <c r="I335" s="205"/>
      <c r="J335" s="206"/>
      <c r="K335" s="205"/>
      <c r="L335" s="206"/>
      <c r="M335" s="207"/>
      <c r="N335" s="208"/>
      <c r="O335" s="209"/>
      <c r="P335" s="207"/>
      <c r="Q335" s="208"/>
      <c r="R335" s="210"/>
      <c r="S335" s="211"/>
      <c r="T335" s="278">
        <f t="shared" si="16"/>
        <v>0</v>
      </c>
      <c r="U335" s="356">
        <f t="shared" si="15"/>
        <v>11</v>
      </c>
    </row>
    <row r="336" spans="1:21" ht="18" customHeight="1">
      <c r="A336" s="826"/>
      <c r="B336" s="827"/>
      <c r="C336" s="829"/>
      <c r="D336" s="829"/>
      <c r="E336" s="201">
        <v>28</v>
      </c>
      <c r="F336" s="334"/>
      <c r="G336" s="334"/>
      <c r="H336" s="204"/>
      <c r="I336" s="205"/>
      <c r="J336" s="206"/>
      <c r="K336" s="205"/>
      <c r="L336" s="206"/>
      <c r="M336" s="207"/>
      <c r="N336" s="208"/>
      <c r="O336" s="209"/>
      <c r="P336" s="207"/>
      <c r="Q336" s="208"/>
      <c r="R336" s="210"/>
      <c r="S336" s="211"/>
      <c r="T336" s="278">
        <f t="shared" si="16"/>
        <v>0</v>
      </c>
      <c r="U336" s="356">
        <f t="shared" si="15"/>
        <v>11</v>
      </c>
    </row>
    <row r="337" spans="1:21" ht="18" customHeight="1">
      <c r="A337" s="826"/>
      <c r="B337" s="827"/>
      <c r="C337" s="829"/>
      <c r="D337" s="829"/>
      <c r="E337" s="201">
        <v>29</v>
      </c>
      <c r="F337" s="334"/>
      <c r="G337" s="334"/>
      <c r="H337" s="204"/>
      <c r="I337" s="205"/>
      <c r="J337" s="206"/>
      <c r="K337" s="205"/>
      <c r="L337" s="206"/>
      <c r="M337" s="207"/>
      <c r="N337" s="208"/>
      <c r="O337" s="209"/>
      <c r="P337" s="207"/>
      <c r="Q337" s="208"/>
      <c r="R337" s="210"/>
      <c r="S337" s="211"/>
      <c r="T337" s="278">
        <f t="shared" si="16"/>
        <v>0</v>
      </c>
      <c r="U337" s="356">
        <f t="shared" si="15"/>
        <v>11</v>
      </c>
    </row>
    <row r="338" spans="1:21" ht="18" customHeight="1">
      <c r="A338" s="834"/>
      <c r="B338" s="835"/>
      <c r="C338" s="829"/>
      <c r="D338" s="829"/>
      <c r="E338" s="277">
        <v>30</v>
      </c>
      <c r="F338" s="375"/>
      <c r="G338" s="375"/>
      <c r="H338" s="134"/>
      <c r="I338" s="135"/>
      <c r="J338" s="212"/>
      <c r="K338" s="135"/>
      <c r="L338" s="212"/>
      <c r="M338" s="27"/>
      <c r="N338" s="120"/>
      <c r="O338" s="109"/>
      <c r="P338" s="27"/>
      <c r="Q338" s="120"/>
      <c r="R338" s="32"/>
      <c r="S338" s="122"/>
      <c r="T338" s="136">
        <f t="shared" si="16"/>
        <v>0</v>
      </c>
      <c r="U338" s="356">
        <f t="shared" si="15"/>
        <v>11</v>
      </c>
    </row>
    <row r="339" spans="1:21" ht="18" customHeight="1">
      <c r="A339" s="824">
        <v>12</v>
      </c>
      <c r="B339" s="825"/>
      <c r="C339" s="828" t="str">
        <f>IF(ISERROR(VLOOKUP($A339,【大規模】地域番号②!$BD:$BF,2,FALSE)),"",VLOOKUP($A339,【大規模】地域番号②!$BD:$BF,2,FALSE))</f>
        <v/>
      </c>
      <c r="D339" s="828" t="str">
        <f>IF(ISERROR(VLOOKUP($A339,【大規模】地域番号②!$BD:$BF,3,FALSE)),"",VLOOKUP($A339,【大規模】地域番号②!$BD:$BF,3,FALSE))</f>
        <v/>
      </c>
      <c r="E339" s="201">
        <v>1</v>
      </c>
      <c r="F339" s="334"/>
      <c r="G339" s="334"/>
      <c r="H339" s="176"/>
      <c r="I339" s="177"/>
      <c r="J339" s="178"/>
      <c r="K339" s="180"/>
      <c r="L339" s="181"/>
      <c r="M339" s="179"/>
      <c r="N339" s="180"/>
      <c r="O339" s="181"/>
      <c r="P339" s="179"/>
      <c r="Q339" s="180"/>
      <c r="R339" s="182"/>
      <c r="S339" s="183"/>
      <c r="T339" s="257">
        <f t="shared" si="16"/>
        <v>0</v>
      </c>
      <c r="U339" s="356">
        <f>$A$339</f>
        <v>12</v>
      </c>
    </row>
    <row r="340" spans="1:21" ht="18" customHeight="1">
      <c r="A340" s="826"/>
      <c r="B340" s="827"/>
      <c r="C340" s="829"/>
      <c r="D340" s="829"/>
      <c r="E340" s="201">
        <v>2</v>
      </c>
      <c r="F340" s="334"/>
      <c r="G340" s="334"/>
      <c r="H340" s="128"/>
      <c r="I340" s="111"/>
      <c r="J340" s="106"/>
      <c r="K340" s="112"/>
      <c r="L340" s="107"/>
      <c r="M340" s="12"/>
      <c r="N340" s="112"/>
      <c r="O340" s="107"/>
      <c r="P340" s="12"/>
      <c r="Q340" s="112"/>
      <c r="R340" s="31"/>
      <c r="S340" s="115"/>
      <c r="T340" s="93">
        <f t="shared" si="16"/>
        <v>0</v>
      </c>
      <c r="U340" s="356">
        <f t="shared" ref="U340:U368" si="17">$A$339</f>
        <v>12</v>
      </c>
    </row>
    <row r="341" spans="1:21" ht="18" customHeight="1">
      <c r="A341" s="826"/>
      <c r="B341" s="827"/>
      <c r="C341" s="829"/>
      <c r="D341" s="829"/>
      <c r="E341" s="201">
        <v>3</v>
      </c>
      <c r="F341" s="334"/>
      <c r="G341" s="334"/>
      <c r="H341" s="128"/>
      <c r="I341" s="111"/>
      <c r="J341" s="106"/>
      <c r="K341" s="112"/>
      <c r="L341" s="107"/>
      <c r="M341" s="12"/>
      <c r="N341" s="112"/>
      <c r="O341" s="107"/>
      <c r="P341" s="12"/>
      <c r="Q341" s="112"/>
      <c r="R341" s="31"/>
      <c r="S341" s="115"/>
      <c r="T341" s="93">
        <f t="shared" si="16"/>
        <v>0</v>
      </c>
      <c r="U341" s="356">
        <f t="shared" si="17"/>
        <v>12</v>
      </c>
    </row>
    <row r="342" spans="1:21" ht="18" customHeight="1">
      <c r="A342" s="826"/>
      <c r="B342" s="827"/>
      <c r="C342" s="829"/>
      <c r="D342" s="829"/>
      <c r="E342" s="201">
        <v>4</v>
      </c>
      <c r="F342" s="334"/>
      <c r="G342" s="334"/>
      <c r="H342" s="128"/>
      <c r="I342" s="111"/>
      <c r="J342" s="106"/>
      <c r="K342" s="112"/>
      <c r="L342" s="107"/>
      <c r="M342" s="12"/>
      <c r="N342" s="112"/>
      <c r="O342" s="107"/>
      <c r="P342" s="12"/>
      <c r="Q342" s="112"/>
      <c r="R342" s="31"/>
      <c r="S342" s="115"/>
      <c r="T342" s="93">
        <f t="shared" si="16"/>
        <v>0</v>
      </c>
      <c r="U342" s="356">
        <f t="shared" si="17"/>
        <v>12</v>
      </c>
    </row>
    <row r="343" spans="1:21" ht="18" customHeight="1">
      <c r="A343" s="826"/>
      <c r="B343" s="827"/>
      <c r="C343" s="829"/>
      <c r="D343" s="829"/>
      <c r="E343" s="201">
        <v>5</v>
      </c>
      <c r="F343" s="334"/>
      <c r="G343" s="334"/>
      <c r="H343" s="128"/>
      <c r="I343" s="111"/>
      <c r="J343" s="106"/>
      <c r="K343" s="112"/>
      <c r="L343" s="107"/>
      <c r="M343" s="12"/>
      <c r="N343" s="112"/>
      <c r="O343" s="107"/>
      <c r="P343" s="12"/>
      <c r="Q343" s="112"/>
      <c r="R343" s="31"/>
      <c r="S343" s="115"/>
      <c r="T343" s="93">
        <f t="shared" si="16"/>
        <v>0</v>
      </c>
      <c r="U343" s="356">
        <f t="shared" si="17"/>
        <v>12</v>
      </c>
    </row>
    <row r="344" spans="1:21" ht="18" customHeight="1">
      <c r="A344" s="826"/>
      <c r="B344" s="827"/>
      <c r="C344" s="829"/>
      <c r="D344" s="829"/>
      <c r="E344" s="201">
        <v>6</v>
      </c>
      <c r="F344" s="334"/>
      <c r="G344" s="334"/>
      <c r="H344" s="128"/>
      <c r="I344" s="111"/>
      <c r="J344" s="106"/>
      <c r="K344" s="111"/>
      <c r="L344" s="106"/>
      <c r="M344" s="12"/>
      <c r="N344" s="111"/>
      <c r="O344" s="107"/>
      <c r="P344" s="25"/>
      <c r="Q344" s="112"/>
      <c r="R344" s="31"/>
      <c r="S344" s="115"/>
      <c r="T344" s="93">
        <f t="shared" si="16"/>
        <v>0</v>
      </c>
      <c r="U344" s="356">
        <f t="shared" si="17"/>
        <v>12</v>
      </c>
    </row>
    <row r="345" spans="1:21" ht="18" customHeight="1">
      <c r="A345" s="826"/>
      <c r="B345" s="827"/>
      <c r="C345" s="829"/>
      <c r="D345" s="829"/>
      <c r="E345" s="201">
        <v>7</v>
      </c>
      <c r="F345" s="334"/>
      <c r="G345" s="334"/>
      <c r="H345" s="128"/>
      <c r="I345" s="111"/>
      <c r="J345" s="106"/>
      <c r="K345" s="111"/>
      <c r="L345" s="106"/>
      <c r="M345" s="12"/>
      <c r="N345" s="111"/>
      <c r="O345" s="107"/>
      <c r="P345" s="25"/>
      <c r="Q345" s="112"/>
      <c r="R345" s="31"/>
      <c r="S345" s="115"/>
      <c r="T345" s="93">
        <f t="shared" si="16"/>
        <v>0</v>
      </c>
      <c r="U345" s="356">
        <f t="shared" si="17"/>
        <v>12</v>
      </c>
    </row>
    <row r="346" spans="1:21" ht="18" customHeight="1">
      <c r="A346" s="826"/>
      <c r="B346" s="827"/>
      <c r="C346" s="829"/>
      <c r="D346" s="829"/>
      <c r="E346" s="201">
        <v>8</v>
      </c>
      <c r="F346" s="334"/>
      <c r="G346" s="334"/>
      <c r="H346" s="128"/>
      <c r="I346" s="111"/>
      <c r="J346" s="106"/>
      <c r="K346" s="111"/>
      <c r="L346" s="106"/>
      <c r="M346" s="12"/>
      <c r="N346" s="111"/>
      <c r="O346" s="107"/>
      <c r="P346" s="25"/>
      <c r="Q346" s="112"/>
      <c r="R346" s="31"/>
      <c r="S346" s="115"/>
      <c r="T346" s="93">
        <f t="shared" si="16"/>
        <v>0</v>
      </c>
      <c r="U346" s="356">
        <f t="shared" si="17"/>
        <v>12</v>
      </c>
    </row>
    <row r="347" spans="1:21" ht="18" customHeight="1">
      <c r="A347" s="826"/>
      <c r="B347" s="827"/>
      <c r="C347" s="829"/>
      <c r="D347" s="829"/>
      <c r="E347" s="201">
        <v>9</v>
      </c>
      <c r="F347" s="334"/>
      <c r="G347" s="334"/>
      <c r="H347" s="128"/>
      <c r="I347" s="111"/>
      <c r="J347" s="106"/>
      <c r="K347" s="111"/>
      <c r="L347" s="106"/>
      <c r="M347" s="12"/>
      <c r="N347" s="112"/>
      <c r="O347" s="107"/>
      <c r="P347" s="12"/>
      <c r="Q347" s="112"/>
      <c r="R347" s="31"/>
      <c r="S347" s="115"/>
      <c r="T347" s="93">
        <f t="shared" si="16"/>
        <v>0</v>
      </c>
      <c r="U347" s="356">
        <f t="shared" si="17"/>
        <v>12</v>
      </c>
    </row>
    <row r="348" spans="1:21" ht="18" customHeight="1">
      <c r="A348" s="826"/>
      <c r="B348" s="827"/>
      <c r="C348" s="829"/>
      <c r="D348" s="829"/>
      <c r="E348" s="201">
        <v>10</v>
      </c>
      <c r="F348" s="334"/>
      <c r="G348" s="334"/>
      <c r="H348" s="204"/>
      <c r="I348" s="205"/>
      <c r="J348" s="206"/>
      <c r="K348" s="205"/>
      <c r="L348" s="206"/>
      <c r="M348" s="207"/>
      <c r="N348" s="208"/>
      <c r="O348" s="209"/>
      <c r="P348" s="207"/>
      <c r="Q348" s="208"/>
      <c r="R348" s="210"/>
      <c r="S348" s="211"/>
      <c r="T348" s="278">
        <f t="shared" si="16"/>
        <v>0</v>
      </c>
      <c r="U348" s="356">
        <f t="shared" si="17"/>
        <v>12</v>
      </c>
    </row>
    <row r="349" spans="1:21" ht="18" customHeight="1">
      <c r="A349" s="826"/>
      <c r="B349" s="827"/>
      <c r="C349" s="829"/>
      <c r="D349" s="829"/>
      <c r="E349" s="201">
        <v>11</v>
      </c>
      <c r="F349" s="334"/>
      <c r="G349" s="334"/>
      <c r="H349" s="204"/>
      <c r="I349" s="205"/>
      <c r="J349" s="206"/>
      <c r="K349" s="205"/>
      <c r="L349" s="206"/>
      <c r="M349" s="207"/>
      <c r="N349" s="208"/>
      <c r="O349" s="209"/>
      <c r="P349" s="207"/>
      <c r="Q349" s="208"/>
      <c r="R349" s="210"/>
      <c r="S349" s="211"/>
      <c r="T349" s="278">
        <f t="shared" si="16"/>
        <v>0</v>
      </c>
      <c r="U349" s="356">
        <f t="shared" si="17"/>
        <v>12</v>
      </c>
    </row>
    <row r="350" spans="1:21" ht="18" customHeight="1">
      <c r="A350" s="826"/>
      <c r="B350" s="827"/>
      <c r="C350" s="829"/>
      <c r="D350" s="829"/>
      <c r="E350" s="201">
        <v>12</v>
      </c>
      <c r="F350" s="334"/>
      <c r="G350" s="334"/>
      <c r="H350" s="204"/>
      <c r="I350" s="205"/>
      <c r="J350" s="206"/>
      <c r="K350" s="205"/>
      <c r="L350" s="206"/>
      <c r="M350" s="207"/>
      <c r="N350" s="208"/>
      <c r="O350" s="209"/>
      <c r="P350" s="207"/>
      <c r="Q350" s="208"/>
      <c r="R350" s="210"/>
      <c r="S350" s="211"/>
      <c r="T350" s="278">
        <f t="shared" si="16"/>
        <v>0</v>
      </c>
      <c r="U350" s="356">
        <f t="shared" si="17"/>
        <v>12</v>
      </c>
    </row>
    <row r="351" spans="1:21" ht="18" customHeight="1">
      <c r="A351" s="826"/>
      <c r="B351" s="827"/>
      <c r="C351" s="829"/>
      <c r="D351" s="829"/>
      <c r="E351" s="201">
        <v>13</v>
      </c>
      <c r="F351" s="334"/>
      <c r="G351" s="334"/>
      <c r="H351" s="204"/>
      <c r="I351" s="205"/>
      <c r="J351" s="206"/>
      <c r="K351" s="205"/>
      <c r="L351" s="206"/>
      <c r="M351" s="207"/>
      <c r="N351" s="208"/>
      <c r="O351" s="209"/>
      <c r="P351" s="207"/>
      <c r="Q351" s="208"/>
      <c r="R351" s="210"/>
      <c r="S351" s="211"/>
      <c r="T351" s="278">
        <f t="shared" si="16"/>
        <v>0</v>
      </c>
      <c r="U351" s="356">
        <f t="shared" si="17"/>
        <v>12</v>
      </c>
    </row>
    <row r="352" spans="1:21" ht="18" customHeight="1">
      <c r="A352" s="826"/>
      <c r="B352" s="827"/>
      <c r="C352" s="829"/>
      <c r="D352" s="829"/>
      <c r="E352" s="201">
        <v>14</v>
      </c>
      <c r="F352" s="334"/>
      <c r="G352" s="334"/>
      <c r="H352" s="204"/>
      <c r="I352" s="205"/>
      <c r="J352" s="206"/>
      <c r="K352" s="205"/>
      <c r="L352" s="206"/>
      <c r="M352" s="207"/>
      <c r="N352" s="208"/>
      <c r="O352" s="209"/>
      <c r="P352" s="207"/>
      <c r="Q352" s="208"/>
      <c r="R352" s="210"/>
      <c r="S352" s="211"/>
      <c r="T352" s="278">
        <f t="shared" si="16"/>
        <v>0</v>
      </c>
      <c r="U352" s="356">
        <f t="shared" si="17"/>
        <v>12</v>
      </c>
    </row>
    <row r="353" spans="1:21" ht="18" customHeight="1">
      <c r="A353" s="826"/>
      <c r="B353" s="827"/>
      <c r="C353" s="829"/>
      <c r="D353" s="829"/>
      <c r="E353" s="201">
        <v>15</v>
      </c>
      <c r="F353" s="334"/>
      <c r="G353" s="334"/>
      <c r="H353" s="204"/>
      <c r="I353" s="205"/>
      <c r="J353" s="206"/>
      <c r="K353" s="205"/>
      <c r="L353" s="206"/>
      <c r="M353" s="207"/>
      <c r="N353" s="208"/>
      <c r="O353" s="209"/>
      <c r="P353" s="207"/>
      <c r="Q353" s="208"/>
      <c r="R353" s="210"/>
      <c r="S353" s="211"/>
      <c r="T353" s="278">
        <f t="shared" si="16"/>
        <v>0</v>
      </c>
      <c r="U353" s="356">
        <f t="shared" si="17"/>
        <v>12</v>
      </c>
    </row>
    <row r="354" spans="1:21" ht="18" customHeight="1">
      <c r="A354" s="826"/>
      <c r="B354" s="827"/>
      <c r="C354" s="829"/>
      <c r="D354" s="829"/>
      <c r="E354" s="201">
        <v>16</v>
      </c>
      <c r="F354" s="334"/>
      <c r="G354" s="334"/>
      <c r="H354" s="204"/>
      <c r="I354" s="205"/>
      <c r="J354" s="206"/>
      <c r="K354" s="205"/>
      <c r="L354" s="206"/>
      <c r="M354" s="207"/>
      <c r="N354" s="208"/>
      <c r="O354" s="209"/>
      <c r="P354" s="207"/>
      <c r="Q354" s="208"/>
      <c r="R354" s="210"/>
      <c r="S354" s="211"/>
      <c r="T354" s="278">
        <f t="shared" si="16"/>
        <v>0</v>
      </c>
      <c r="U354" s="356">
        <f t="shared" si="17"/>
        <v>12</v>
      </c>
    </row>
    <row r="355" spans="1:21" ht="18" customHeight="1">
      <c r="A355" s="826"/>
      <c r="B355" s="827"/>
      <c r="C355" s="829"/>
      <c r="D355" s="829"/>
      <c r="E355" s="201">
        <v>17</v>
      </c>
      <c r="F355" s="334"/>
      <c r="G355" s="334"/>
      <c r="H355" s="204"/>
      <c r="I355" s="205"/>
      <c r="J355" s="206"/>
      <c r="K355" s="205"/>
      <c r="L355" s="206"/>
      <c r="M355" s="207"/>
      <c r="N355" s="208"/>
      <c r="O355" s="209"/>
      <c r="P355" s="207"/>
      <c r="Q355" s="208"/>
      <c r="R355" s="210"/>
      <c r="S355" s="211"/>
      <c r="T355" s="278">
        <f t="shared" si="16"/>
        <v>0</v>
      </c>
      <c r="U355" s="356">
        <f t="shared" si="17"/>
        <v>12</v>
      </c>
    </row>
    <row r="356" spans="1:21" ht="18" customHeight="1">
      <c r="A356" s="826"/>
      <c r="B356" s="827"/>
      <c r="C356" s="829"/>
      <c r="D356" s="829"/>
      <c r="E356" s="201">
        <v>18</v>
      </c>
      <c r="F356" s="334"/>
      <c r="G356" s="334"/>
      <c r="H356" s="204"/>
      <c r="I356" s="205"/>
      <c r="J356" s="206"/>
      <c r="K356" s="205"/>
      <c r="L356" s="206"/>
      <c r="M356" s="207"/>
      <c r="N356" s="208"/>
      <c r="O356" s="209"/>
      <c r="P356" s="207"/>
      <c r="Q356" s="208"/>
      <c r="R356" s="210"/>
      <c r="S356" s="211"/>
      <c r="T356" s="278">
        <f t="shared" si="16"/>
        <v>0</v>
      </c>
      <c r="U356" s="356">
        <f t="shared" si="17"/>
        <v>12</v>
      </c>
    </row>
    <row r="357" spans="1:21" ht="18" customHeight="1">
      <c r="A357" s="826"/>
      <c r="B357" s="827"/>
      <c r="C357" s="829"/>
      <c r="D357" s="829"/>
      <c r="E357" s="201">
        <v>19</v>
      </c>
      <c r="F357" s="334"/>
      <c r="G357" s="334"/>
      <c r="H357" s="204"/>
      <c r="I357" s="205"/>
      <c r="J357" s="206"/>
      <c r="K357" s="205"/>
      <c r="L357" s="206"/>
      <c r="M357" s="207"/>
      <c r="N357" s="208"/>
      <c r="O357" s="209"/>
      <c r="P357" s="207"/>
      <c r="Q357" s="208"/>
      <c r="R357" s="210"/>
      <c r="S357" s="211"/>
      <c r="T357" s="278">
        <f t="shared" si="16"/>
        <v>0</v>
      </c>
      <c r="U357" s="356">
        <f t="shared" si="17"/>
        <v>12</v>
      </c>
    </row>
    <row r="358" spans="1:21" ht="18" customHeight="1">
      <c r="A358" s="826"/>
      <c r="B358" s="827"/>
      <c r="C358" s="829"/>
      <c r="D358" s="829"/>
      <c r="E358" s="201">
        <v>20</v>
      </c>
      <c r="F358" s="334"/>
      <c r="G358" s="334"/>
      <c r="H358" s="204"/>
      <c r="I358" s="205"/>
      <c r="J358" s="206"/>
      <c r="K358" s="205"/>
      <c r="L358" s="206"/>
      <c r="M358" s="207"/>
      <c r="N358" s="208"/>
      <c r="O358" s="209"/>
      <c r="P358" s="207"/>
      <c r="Q358" s="208"/>
      <c r="R358" s="210"/>
      <c r="S358" s="211"/>
      <c r="T358" s="278">
        <f t="shared" si="16"/>
        <v>0</v>
      </c>
      <c r="U358" s="356">
        <f t="shared" si="17"/>
        <v>12</v>
      </c>
    </row>
    <row r="359" spans="1:21" ht="18" customHeight="1">
      <c r="A359" s="826"/>
      <c r="B359" s="827"/>
      <c r="C359" s="829"/>
      <c r="D359" s="829"/>
      <c r="E359" s="201">
        <v>21</v>
      </c>
      <c r="F359" s="334"/>
      <c r="G359" s="334"/>
      <c r="H359" s="204"/>
      <c r="I359" s="205"/>
      <c r="J359" s="206"/>
      <c r="K359" s="205"/>
      <c r="L359" s="206"/>
      <c r="M359" s="207"/>
      <c r="N359" s="208"/>
      <c r="O359" s="209"/>
      <c r="P359" s="207"/>
      <c r="Q359" s="208"/>
      <c r="R359" s="210"/>
      <c r="S359" s="211"/>
      <c r="T359" s="278">
        <f t="shared" si="16"/>
        <v>0</v>
      </c>
      <c r="U359" s="356">
        <f t="shared" si="17"/>
        <v>12</v>
      </c>
    </row>
    <row r="360" spans="1:21" ht="18" customHeight="1">
      <c r="A360" s="826"/>
      <c r="B360" s="827"/>
      <c r="C360" s="829"/>
      <c r="D360" s="829"/>
      <c r="E360" s="201">
        <v>22</v>
      </c>
      <c r="F360" s="334"/>
      <c r="G360" s="334"/>
      <c r="H360" s="204"/>
      <c r="I360" s="205"/>
      <c r="J360" s="206"/>
      <c r="K360" s="205"/>
      <c r="L360" s="206"/>
      <c r="M360" s="207"/>
      <c r="N360" s="208"/>
      <c r="O360" s="209"/>
      <c r="P360" s="207"/>
      <c r="Q360" s="208"/>
      <c r="R360" s="210"/>
      <c r="S360" s="211"/>
      <c r="T360" s="278">
        <f t="shared" si="16"/>
        <v>0</v>
      </c>
      <c r="U360" s="356">
        <f t="shared" si="17"/>
        <v>12</v>
      </c>
    </row>
    <row r="361" spans="1:21" ht="18" customHeight="1">
      <c r="A361" s="826"/>
      <c r="B361" s="827"/>
      <c r="C361" s="829"/>
      <c r="D361" s="829"/>
      <c r="E361" s="201">
        <v>23</v>
      </c>
      <c r="F361" s="334"/>
      <c r="G361" s="334"/>
      <c r="H361" s="204"/>
      <c r="I361" s="205"/>
      <c r="J361" s="206"/>
      <c r="K361" s="205"/>
      <c r="L361" s="206"/>
      <c r="M361" s="207"/>
      <c r="N361" s="208"/>
      <c r="O361" s="209"/>
      <c r="P361" s="207"/>
      <c r="Q361" s="208"/>
      <c r="R361" s="210"/>
      <c r="S361" s="211"/>
      <c r="T361" s="278">
        <f t="shared" si="16"/>
        <v>0</v>
      </c>
      <c r="U361" s="356">
        <f t="shared" si="17"/>
        <v>12</v>
      </c>
    </row>
    <row r="362" spans="1:21" ht="18" customHeight="1">
      <c r="A362" s="826"/>
      <c r="B362" s="827"/>
      <c r="C362" s="829"/>
      <c r="D362" s="829"/>
      <c r="E362" s="201">
        <v>24</v>
      </c>
      <c r="F362" s="334"/>
      <c r="G362" s="334"/>
      <c r="H362" s="204"/>
      <c r="I362" s="205"/>
      <c r="J362" s="206"/>
      <c r="K362" s="205"/>
      <c r="L362" s="206"/>
      <c r="M362" s="207"/>
      <c r="N362" s="208"/>
      <c r="O362" s="209"/>
      <c r="P362" s="207"/>
      <c r="Q362" s="208"/>
      <c r="R362" s="210"/>
      <c r="S362" s="211"/>
      <c r="T362" s="278">
        <f t="shared" si="16"/>
        <v>0</v>
      </c>
      <c r="U362" s="356">
        <f t="shared" si="17"/>
        <v>12</v>
      </c>
    </row>
    <row r="363" spans="1:21" ht="18" customHeight="1">
      <c r="A363" s="826"/>
      <c r="B363" s="827"/>
      <c r="C363" s="829"/>
      <c r="D363" s="829"/>
      <c r="E363" s="201">
        <v>25</v>
      </c>
      <c r="F363" s="334"/>
      <c r="G363" s="334"/>
      <c r="H363" s="204"/>
      <c r="I363" s="205"/>
      <c r="J363" s="206"/>
      <c r="K363" s="205"/>
      <c r="L363" s="206"/>
      <c r="M363" s="207"/>
      <c r="N363" s="208"/>
      <c r="O363" s="209"/>
      <c r="P363" s="207"/>
      <c r="Q363" s="208"/>
      <c r="R363" s="210"/>
      <c r="S363" s="211"/>
      <c r="T363" s="278">
        <f t="shared" si="16"/>
        <v>0</v>
      </c>
      <c r="U363" s="356">
        <f t="shared" si="17"/>
        <v>12</v>
      </c>
    </row>
    <row r="364" spans="1:21" ht="18" customHeight="1">
      <c r="A364" s="826"/>
      <c r="B364" s="827"/>
      <c r="C364" s="829"/>
      <c r="D364" s="829"/>
      <c r="E364" s="201">
        <v>26</v>
      </c>
      <c r="F364" s="334"/>
      <c r="G364" s="334"/>
      <c r="H364" s="204"/>
      <c r="I364" s="205"/>
      <c r="J364" s="206"/>
      <c r="K364" s="205"/>
      <c r="L364" s="206"/>
      <c r="M364" s="207"/>
      <c r="N364" s="208"/>
      <c r="O364" s="209"/>
      <c r="P364" s="207"/>
      <c r="Q364" s="208"/>
      <c r="R364" s="210"/>
      <c r="S364" s="211"/>
      <c r="T364" s="278">
        <f t="shared" si="16"/>
        <v>0</v>
      </c>
      <c r="U364" s="356">
        <f t="shared" si="17"/>
        <v>12</v>
      </c>
    </row>
    <row r="365" spans="1:21" ht="18" customHeight="1">
      <c r="A365" s="826"/>
      <c r="B365" s="827"/>
      <c r="C365" s="829"/>
      <c r="D365" s="829"/>
      <c r="E365" s="201">
        <v>27</v>
      </c>
      <c r="F365" s="334"/>
      <c r="G365" s="334"/>
      <c r="H365" s="204"/>
      <c r="I365" s="205"/>
      <c r="J365" s="206"/>
      <c r="K365" s="205"/>
      <c r="L365" s="206"/>
      <c r="M365" s="207"/>
      <c r="N365" s="208"/>
      <c r="O365" s="209"/>
      <c r="P365" s="207"/>
      <c r="Q365" s="208"/>
      <c r="R365" s="210"/>
      <c r="S365" s="211"/>
      <c r="T365" s="278">
        <f t="shared" si="16"/>
        <v>0</v>
      </c>
      <c r="U365" s="356">
        <f t="shared" si="17"/>
        <v>12</v>
      </c>
    </row>
    <row r="366" spans="1:21" ht="18" customHeight="1">
      <c r="A366" s="826"/>
      <c r="B366" s="827"/>
      <c r="C366" s="829"/>
      <c r="D366" s="829"/>
      <c r="E366" s="201">
        <v>28</v>
      </c>
      <c r="F366" s="334"/>
      <c r="G366" s="334"/>
      <c r="H366" s="204"/>
      <c r="I366" s="205"/>
      <c r="J366" s="206"/>
      <c r="K366" s="205"/>
      <c r="L366" s="206"/>
      <c r="M366" s="207"/>
      <c r="N366" s="208"/>
      <c r="O366" s="209"/>
      <c r="P366" s="207"/>
      <c r="Q366" s="208"/>
      <c r="R366" s="210"/>
      <c r="S366" s="211"/>
      <c r="T366" s="278">
        <f t="shared" si="16"/>
        <v>0</v>
      </c>
      <c r="U366" s="356">
        <f t="shared" si="17"/>
        <v>12</v>
      </c>
    </row>
    <row r="367" spans="1:21" ht="18" customHeight="1">
      <c r="A367" s="826"/>
      <c r="B367" s="827"/>
      <c r="C367" s="829"/>
      <c r="D367" s="829"/>
      <c r="E367" s="201">
        <v>29</v>
      </c>
      <c r="F367" s="334"/>
      <c r="G367" s="334"/>
      <c r="H367" s="204"/>
      <c r="I367" s="205"/>
      <c r="J367" s="206"/>
      <c r="K367" s="205"/>
      <c r="L367" s="206"/>
      <c r="M367" s="207"/>
      <c r="N367" s="208"/>
      <c r="O367" s="209"/>
      <c r="P367" s="207"/>
      <c r="Q367" s="208"/>
      <c r="R367" s="210"/>
      <c r="S367" s="211"/>
      <c r="T367" s="278">
        <f t="shared" si="16"/>
        <v>0</v>
      </c>
      <c r="U367" s="356">
        <f t="shared" si="17"/>
        <v>12</v>
      </c>
    </row>
    <row r="368" spans="1:21" ht="18" customHeight="1">
      <c r="A368" s="834"/>
      <c r="B368" s="835"/>
      <c r="C368" s="829"/>
      <c r="D368" s="829"/>
      <c r="E368" s="277">
        <v>30</v>
      </c>
      <c r="F368" s="375"/>
      <c r="G368" s="375"/>
      <c r="H368" s="134"/>
      <c r="I368" s="135"/>
      <c r="J368" s="212"/>
      <c r="K368" s="135"/>
      <c r="L368" s="212"/>
      <c r="M368" s="27"/>
      <c r="N368" s="120"/>
      <c r="O368" s="109"/>
      <c r="P368" s="27"/>
      <c r="Q368" s="120"/>
      <c r="R368" s="32"/>
      <c r="S368" s="122"/>
      <c r="T368" s="136">
        <f t="shared" si="16"/>
        <v>0</v>
      </c>
      <c r="U368" s="356">
        <f t="shared" si="17"/>
        <v>12</v>
      </c>
    </row>
    <row r="369" spans="1:21" ht="18" customHeight="1">
      <c r="A369" s="824">
        <v>13</v>
      </c>
      <c r="B369" s="825"/>
      <c r="C369" s="828" t="str">
        <f>IF(ISERROR(VLOOKUP($A369,【大規模】地域番号②!$BD:$BF,2,FALSE)),"",VLOOKUP($A369,【大規模】地域番号②!$BD:$BF,2,FALSE))</f>
        <v/>
      </c>
      <c r="D369" s="828" t="str">
        <f>IF(ISERROR(VLOOKUP($A369,【大規模】地域番号②!$BD:$BF,3,FALSE)),"",VLOOKUP($A369,【大規模】地域番号②!$BD:$BF,3,FALSE))</f>
        <v/>
      </c>
      <c r="E369" s="201">
        <v>1</v>
      </c>
      <c r="F369" s="334"/>
      <c r="G369" s="334"/>
      <c r="H369" s="176"/>
      <c r="I369" s="177"/>
      <c r="J369" s="178"/>
      <c r="K369" s="180"/>
      <c r="L369" s="181"/>
      <c r="M369" s="179"/>
      <c r="N369" s="180"/>
      <c r="O369" s="181"/>
      <c r="P369" s="179"/>
      <c r="Q369" s="180"/>
      <c r="R369" s="182"/>
      <c r="S369" s="183"/>
      <c r="T369" s="257">
        <f t="shared" si="16"/>
        <v>0</v>
      </c>
      <c r="U369" s="356">
        <f>$A$369</f>
        <v>13</v>
      </c>
    </row>
    <row r="370" spans="1:21" ht="18" customHeight="1">
      <c r="A370" s="826"/>
      <c r="B370" s="827"/>
      <c r="C370" s="829"/>
      <c r="D370" s="829"/>
      <c r="E370" s="201">
        <v>2</v>
      </c>
      <c r="F370" s="334"/>
      <c r="G370" s="334"/>
      <c r="H370" s="128"/>
      <c r="I370" s="111"/>
      <c r="J370" s="106"/>
      <c r="K370" s="112"/>
      <c r="L370" s="107"/>
      <c r="M370" s="12"/>
      <c r="N370" s="112"/>
      <c r="O370" s="107"/>
      <c r="P370" s="12"/>
      <c r="Q370" s="112"/>
      <c r="R370" s="31"/>
      <c r="S370" s="115"/>
      <c r="T370" s="93">
        <f t="shared" si="16"/>
        <v>0</v>
      </c>
      <c r="U370" s="356">
        <f t="shared" ref="U370:U398" si="18">$A$369</f>
        <v>13</v>
      </c>
    </row>
    <row r="371" spans="1:21" ht="18" customHeight="1">
      <c r="A371" s="826"/>
      <c r="B371" s="827"/>
      <c r="C371" s="829"/>
      <c r="D371" s="829"/>
      <c r="E371" s="201">
        <v>3</v>
      </c>
      <c r="F371" s="334"/>
      <c r="G371" s="334"/>
      <c r="H371" s="128"/>
      <c r="I371" s="111"/>
      <c r="J371" s="106"/>
      <c r="K371" s="112"/>
      <c r="L371" s="107"/>
      <c r="M371" s="12"/>
      <c r="N371" s="112"/>
      <c r="O371" s="107"/>
      <c r="P371" s="12"/>
      <c r="Q371" s="112"/>
      <c r="R371" s="31"/>
      <c r="S371" s="115"/>
      <c r="T371" s="93">
        <f t="shared" si="16"/>
        <v>0</v>
      </c>
      <c r="U371" s="356">
        <f t="shared" si="18"/>
        <v>13</v>
      </c>
    </row>
    <row r="372" spans="1:21" ht="18" customHeight="1">
      <c r="A372" s="826"/>
      <c r="B372" s="827"/>
      <c r="C372" s="829"/>
      <c r="D372" s="829"/>
      <c r="E372" s="201">
        <v>4</v>
      </c>
      <c r="F372" s="334"/>
      <c r="G372" s="334"/>
      <c r="H372" s="128"/>
      <c r="I372" s="111"/>
      <c r="J372" s="106"/>
      <c r="K372" s="112"/>
      <c r="L372" s="107"/>
      <c r="M372" s="12"/>
      <c r="N372" s="112"/>
      <c r="O372" s="107"/>
      <c r="P372" s="12"/>
      <c r="Q372" s="112"/>
      <c r="R372" s="31"/>
      <c r="S372" s="115"/>
      <c r="T372" s="93">
        <f t="shared" si="16"/>
        <v>0</v>
      </c>
      <c r="U372" s="356">
        <f t="shared" si="18"/>
        <v>13</v>
      </c>
    </row>
    <row r="373" spans="1:21" ht="18" customHeight="1">
      <c r="A373" s="826"/>
      <c r="B373" s="827"/>
      <c r="C373" s="829"/>
      <c r="D373" s="829"/>
      <c r="E373" s="201">
        <v>5</v>
      </c>
      <c r="F373" s="334"/>
      <c r="G373" s="334"/>
      <c r="H373" s="128"/>
      <c r="I373" s="111"/>
      <c r="J373" s="106"/>
      <c r="K373" s="112"/>
      <c r="L373" s="107"/>
      <c r="M373" s="12"/>
      <c r="N373" s="112"/>
      <c r="O373" s="107"/>
      <c r="P373" s="12"/>
      <c r="Q373" s="112"/>
      <c r="R373" s="31"/>
      <c r="S373" s="115"/>
      <c r="T373" s="93">
        <f t="shared" si="16"/>
        <v>0</v>
      </c>
      <c r="U373" s="356">
        <f t="shared" si="18"/>
        <v>13</v>
      </c>
    </row>
    <row r="374" spans="1:21" ht="18" customHeight="1">
      <c r="A374" s="826"/>
      <c r="B374" s="827"/>
      <c r="C374" s="829"/>
      <c r="D374" s="829"/>
      <c r="E374" s="201">
        <v>6</v>
      </c>
      <c r="F374" s="334"/>
      <c r="G374" s="334"/>
      <c r="H374" s="128"/>
      <c r="I374" s="111"/>
      <c r="J374" s="106"/>
      <c r="K374" s="111"/>
      <c r="L374" s="106"/>
      <c r="M374" s="12"/>
      <c r="N374" s="111"/>
      <c r="O374" s="107"/>
      <c r="P374" s="25"/>
      <c r="Q374" s="112"/>
      <c r="R374" s="31"/>
      <c r="S374" s="115"/>
      <c r="T374" s="93">
        <f t="shared" si="16"/>
        <v>0</v>
      </c>
      <c r="U374" s="356">
        <f t="shared" si="18"/>
        <v>13</v>
      </c>
    </row>
    <row r="375" spans="1:21" ht="18" customHeight="1">
      <c r="A375" s="826"/>
      <c r="B375" s="827"/>
      <c r="C375" s="829"/>
      <c r="D375" s="829"/>
      <c r="E375" s="201">
        <v>7</v>
      </c>
      <c r="F375" s="334"/>
      <c r="G375" s="334"/>
      <c r="H375" s="128"/>
      <c r="I375" s="111"/>
      <c r="J375" s="106"/>
      <c r="K375" s="111"/>
      <c r="L375" s="106"/>
      <c r="M375" s="12"/>
      <c r="N375" s="111"/>
      <c r="O375" s="107"/>
      <c r="P375" s="25"/>
      <c r="Q375" s="112"/>
      <c r="R375" s="31"/>
      <c r="S375" s="115"/>
      <c r="T375" s="93">
        <f t="shared" si="16"/>
        <v>0</v>
      </c>
      <c r="U375" s="356">
        <f t="shared" si="18"/>
        <v>13</v>
      </c>
    </row>
    <row r="376" spans="1:21" ht="18" customHeight="1">
      <c r="A376" s="826"/>
      <c r="B376" s="827"/>
      <c r="C376" s="829"/>
      <c r="D376" s="829"/>
      <c r="E376" s="201">
        <v>8</v>
      </c>
      <c r="F376" s="334"/>
      <c r="G376" s="334"/>
      <c r="H376" s="128"/>
      <c r="I376" s="111"/>
      <c r="J376" s="106"/>
      <c r="K376" s="111"/>
      <c r="L376" s="106"/>
      <c r="M376" s="12"/>
      <c r="N376" s="111"/>
      <c r="O376" s="107"/>
      <c r="P376" s="25"/>
      <c r="Q376" s="112"/>
      <c r="R376" s="31"/>
      <c r="S376" s="115"/>
      <c r="T376" s="93">
        <f t="shared" si="16"/>
        <v>0</v>
      </c>
      <c r="U376" s="356">
        <f t="shared" si="18"/>
        <v>13</v>
      </c>
    </row>
    <row r="377" spans="1:21" ht="18" customHeight="1">
      <c r="A377" s="826"/>
      <c r="B377" s="827"/>
      <c r="C377" s="829"/>
      <c r="D377" s="829"/>
      <c r="E377" s="201">
        <v>9</v>
      </c>
      <c r="F377" s="334"/>
      <c r="G377" s="334"/>
      <c r="H377" s="128"/>
      <c r="I377" s="111"/>
      <c r="J377" s="106"/>
      <c r="K377" s="111"/>
      <c r="L377" s="106"/>
      <c r="M377" s="12"/>
      <c r="N377" s="112"/>
      <c r="O377" s="107"/>
      <c r="P377" s="12"/>
      <c r="Q377" s="112"/>
      <c r="R377" s="31"/>
      <c r="S377" s="115"/>
      <c r="T377" s="93">
        <f t="shared" si="16"/>
        <v>0</v>
      </c>
      <c r="U377" s="356">
        <f t="shared" si="18"/>
        <v>13</v>
      </c>
    </row>
    <row r="378" spans="1:21" ht="18" customHeight="1">
      <c r="A378" s="826"/>
      <c r="B378" s="827"/>
      <c r="C378" s="829"/>
      <c r="D378" s="829"/>
      <c r="E378" s="201">
        <v>10</v>
      </c>
      <c r="F378" s="334"/>
      <c r="G378" s="334"/>
      <c r="H378" s="204"/>
      <c r="I378" s="205"/>
      <c r="J378" s="206"/>
      <c r="K378" s="205"/>
      <c r="L378" s="206"/>
      <c r="M378" s="207"/>
      <c r="N378" s="208"/>
      <c r="O378" s="209"/>
      <c r="P378" s="207"/>
      <c r="Q378" s="208"/>
      <c r="R378" s="210"/>
      <c r="S378" s="211"/>
      <c r="T378" s="278">
        <f t="shared" si="16"/>
        <v>0</v>
      </c>
      <c r="U378" s="356">
        <f t="shared" si="18"/>
        <v>13</v>
      </c>
    </row>
    <row r="379" spans="1:21" ht="18" customHeight="1">
      <c r="A379" s="826"/>
      <c r="B379" s="827"/>
      <c r="C379" s="829"/>
      <c r="D379" s="829"/>
      <c r="E379" s="201">
        <v>11</v>
      </c>
      <c r="F379" s="334"/>
      <c r="G379" s="334"/>
      <c r="H379" s="204"/>
      <c r="I379" s="205"/>
      <c r="J379" s="206"/>
      <c r="K379" s="205"/>
      <c r="L379" s="206"/>
      <c r="M379" s="207"/>
      <c r="N379" s="208"/>
      <c r="O379" s="209"/>
      <c r="P379" s="207"/>
      <c r="Q379" s="208"/>
      <c r="R379" s="210"/>
      <c r="S379" s="211"/>
      <c r="T379" s="278">
        <f t="shared" si="16"/>
        <v>0</v>
      </c>
      <c r="U379" s="356">
        <f t="shared" si="18"/>
        <v>13</v>
      </c>
    </row>
    <row r="380" spans="1:21" ht="18" customHeight="1">
      <c r="A380" s="826"/>
      <c r="B380" s="827"/>
      <c r="C380" s="829"/>
      <c r="D380" s="829"/>
      <c r="E380" s="201">
        <v>12</v>
      </c>
      <c r="F380" s="334"/>
      <c r="G380" s="334"/>
      <c r="H380" s="204"/>
      <c r="I380" s="205"/>
      <c r="J380" s="206"/>
      <c r="K380" s="205"/>
      <c r="L380" s="206"/>
      <c r="M380" s="207"/>
      <c r="N380" s="208"/>
      <c r="O380" s="209"/>
      <c r="P380" s="207"/>
      <c r="Q380" s="208"/>
      <c r="R380" s="210"/>
      <c r="S380" s="211"/>
      <c r="T380" s="278">
        <f t="shared" si="16"/>
        <v>0</v>
      </c>
      <c r="U380" s="356">
        <f t="shared" si="18"/>
        <v>13</v>
      </c>
    </row>
    <row r="381" spans="1:21" ht="18" customHeight="1">
      <c r="A381" s="826"/>
      <c r="B381" s="827"/>
      <c r="C381" s="829"/>
      <c r="D381" s="829"/>
      <c r="E381" s="201">
        <v>13</v>
      </c>
      <c r="F381" s="334"/>
      <c r="G381" s="334"/>
      <c r="H381" s="204"/>
      <c r="I381" s="205"/>
      <c r="J381" s="206"/>
      <c r="K381" s="205"/>
      <c r="L381" s="206"/>
      <c r="M381" s="207"/>
      <c r="N381" s="208"/>
      <c r="O381" s="209"/>
      <c r="P381" s="207"/>
      <c r="Q381" s="208"/>
      <c r="R381" s="210"/>
      <c r="S381" s="211"/>
      <c r="T381" s="278">
        <f t="shared" si="16"/>
        <v>0</v>
      </c>
      <c r="U381" s="356">
        <f t="shared" si="18"/>
        <v>13</v>
      </c>
    </row>
    <row r="382" spans="1:21" ht="18" customHeight="1">
      <c r="A382" s="826"/>
      <c r="B382" s="827"/>
      <c r="C382" s="829"/>
      <c r="D382" s="829"/>
      <c r="E382" s="201">
        <v>14</v>
      </c>
      <c r="F382" s="334"/>
      <c r="G382" s="334"/>
      <c r="H382" s="204"/>
      <c r="I382" s="205"/>
      <c r="J382" s="206"/>
      <c r="K382" s="205"/>
      <c r="L382" s="206"/>
      <c r="M382" s="207"/>
      <c r="N382" s="208"/>
      <c r="O382" s="209"/>
      <c r="P382" s="207"/>
      <c r="Q382" s="208"/>
      <c r="R382" s="210"/>
      <c r="S382" s="211"/>
      <c r="T382" s="278">
        <f t="shared" si="16"/>
        <v>0</v>
      </c>
      <c r="U382" s="356">
        <f t="shared" si="18"/>
        <v>13</v>
      </c>
    </row>
    <row r="383" spans="1:21" ht="18" customHeight="1">
      <c r="A383" s="826"/>
      <c r="B383" s="827"/>
      <c r="C383" s="829"/>
      <c r="D383" s="829"/>
      <c r="E383" s="201">
        <v>15</v>
      </c>
      <c r="F383" s="334"/>
      <c r="G383" s="334"/>
      <c r="H383" s="204"/>
      <c r="I383" s="205"/>
      <c r="J383" s="206"/>
      <c r="K383" s="205"/>
      <c r="L383" s="206"/>
      <c r="M383" s="207"/>
      <c r="N383" s="208"/>
      <c r="O383" s="209"/>
      <c r="P383" s="207"/>
      <c r="Q383" s="208"/>
      <c r="R383" s="210"/>
      <c r="S383" s="211"/>
      <c r="T383" s="278">
        <f t="shared" si="16"/>
        <v>0</v>
      </c>
      <c r="U383" s="356">
        <f t="shared" si="18"/>
        <v>13</v>
      </c>
    </row>
    <row r="384" spans="1:21" ht="18" customHeight="1">
      <c r="A384" s="826"/>
      <c r="B384" s="827"/>
      <c r="C384" s="829"/>
      <c r="D384" s="829"/>
      <c r="E384" s="201">
        <v>16</v>
      </c>
      <c r="F384" s="334"/>
      <c r="G384" s="334"/>
      <c r="H384" s="204"/>
      <c r="I384" s="205"/>
      <c r="J384" s="206"/>
      <c r="K384" s="205"/>
      <c r="L384" s="206"/>
      <c r="M384" s="207"/>
      <c r="N384" s="208"/>
      <c r="O384" s="209"/>
      <c r="P384" s="207"/>
      <c r="Q384" s="208"/>
      <c r="R384" s="210"/>
      <c r="S384" s="211"/>
      <c r="T384" s="278">
        <f t="shared" si="16"/>
        <v>0</v>
      </c>
      <c r="U384" s="356">
        <f t="shared" si="18"/>
        <v>13</v>
      </c>
    </row>
    <row r="385" spans="1:21" ht="18" customHeight="1">
      <c r="A385" s="826"/>
      <c r="B385" s="827"/>
      <c r="C385" s="829"/>
      <c r="D385" s="829"/>
      <c r="E385" s="201">
        <v>17</v>
      </c>
      <c r="F385" s="334"/>
      <c r="G385" s="334"/>
      <c r="H385" s="204"/>
      <c r="I385" s="205"/>
      <c r="J385" s="206"/>
      <c r="K385" s="205"/>
      <c r="L385" s="206"/>
      <c r="M385" s="207"/>
      <c r="N385" s="208"/>
      <c r="O385" s="209"/>
      <c r="P385" s="207"/>
      <c r="Q385" s="208"/>
      <c r="R385" s="210"/>
      <c r="S385" s="211"/>
      <c r="T385" s="278">
        <f t="shared" si="16"/>
        <v>0</v>
      </c>
      <c r="U385" s="356">
        <f t="shared" si="18"/>
        <v>13</v>
      </c>
    </row>
    <row r="386" spans="1:21" ht="18" customHeight="1">
      <c r="A386" s="826"/>
      <c r="B386" s="827"/>
      <c r="C386" s="829"/>
      <c r="D386" s="829"/>
      <c r="E386" s="201">
        <v>18</v>
      </c>
      <c r="F386" s="334"/>
      <c r="G386" s="334"/>
      <c r="H386" s="204"/>
      <c r="I386" s="205"/>
      <c r="J386" s="206"/>
      <c r="K386" s="205"/>
      <c r="L386" s="206"/>
      <c r="M386" s="207"/>
      <c r="N386" s="208"/>
      <c r="O386" s="209"/>
      <c r="P386" s="207"/>
      <c r="Q386" s="208"/>
      <c r="R386" s="210"/>
      <c r="S386" s="211"/>
      <c r="T386" s="278">
        <f t="shared" si="16"/>
        <v>0</v>
      </c>
      <c r="U386" s="356">
        <f t="shared" si="18"/>
        <v>13</v>
      </c>
    </row>
    <row r="387" spans="1:21" ht="18" customHeight="1">
      <c r="A387" s="826"/>
      <c r="B387" s="827"/>
      <c r="C387" s="829"/>
      <c r="D387" s="829"/>
      <c r="E387" s="201">
        <v>19</v>
      </c>
      <c r="F387" s="334"/>
      <c r="G387" s="334"/>
      <c r="H387" s="204"/>
      <c r="I387" s="205"/>
      <c r="J387" s="206"/>
      <c r="K387" s="205"/>
      <c r="L387" s="206"/>
      <c r="M387" s="207"/>
      <c r="N387" s="208"/>
      <c r="O387" s="209"/>
      <c r="P387" s="207"/>
      <c r="Q387" s="208"/>
      <c r="R387" s="210"/>
      <c r="S387" s="211"/>
      <c r="T387" s="278">
        <f t="shared" si="16"/>
        <v>0</v>
      </c>
      <c r="U387" s="356">
        <f t="shared" si="18"/>
        <v>13</v>
      </c>
    </row>
    <row r="388" spans="1:21" ht="18" customHeight="1">
      <c r="A388" s="826"/>
      <c r="B388" s="827"/>
      <c r="C388" s="829"/>
      <c r="D388" s="829"/>
      <c r="E388" s="201">
        <v>20</v>
      </c>
      <c r="F388" s="334"/>
      <c r="G388" s="334"/>
      <c r="H388" s="204"/>
      <c r="I388" s="205"/>
      <c r="J388" s="206"/>
      <c r="K388" s="205"/>
      <c r="L388" s="206"/>
      <c r="M388" s="207"/>
      <c r="N388" s="208"/>
      <c r="O388" s="209"/>
      <c r="P388" s="207"/>
      <c r="Q388" s="208"/>
      <c r="R388" s="210"/>
      <c r="S388" s="211"/>
      <c r="T388" s="278">
        <f t="shared" si="16"/>
        <v>0</v>
      </c>
      <c r="U388" s="356">
        <f t="shared" si="18"/>
        <v>13</v>
      </c>
    </row>
    <row r="389" spans="1:21" ht="18" customHeight="1">
      <c r="A389" s="826"/>
      <c r="B389" s="827"/>
      <c r="C389" s="829"/>
      <c r="D389" s="829"/>
      <c r="E389" s="201">
        <v>21</v>
      </c>
      <c r="F389" s="334"/>
      <c r="G389" s="334"/>
      <c r="H389" s="204"/>
      <c r="I389" s="205"/>
      <c r="J389" s="206"/>
      <c r="K389" s="205"/>
      <c r="L389" s="206"/>
      <c r="M389" s="207"/>
      <c r="N389" s="208"/>
      <c r="O389" s="209"/>
      <c r="P389" s="207"/>
      <c r="Q389" s="208"/>
      <c r="R389" s="210"/>
      <c r="S389" s="211"/>
      <c r="T389" s="278">
        <f t="shared" si="16"/>
        <v>0</v>
      </c>
      <c r="U389" s="356">
        <f t="shared" si="18"/>
        <v>13</v>
      </c>
    </row>
    <row r="390" spans="1:21" ht="18" customHeight="1">
      <c r="A390" s="826"/>
      <c r="B390" s="827"/>
      <c r="C390" s="829"/>
      <c r="D390" s="829"/>
      <c r="E390" s="201">
        <v>22</v>
      </c>
      <c r="F390" s="334"/>
      <c r="G390" s="334"/>
      <c r="H390" s="204"/>
      <c r="I390" s="205"/>
      <c r="J390" s="206"/>
      <c r="K390" s="205"/>
      <c r="L390" s="206"/>
      <c r="M390" s="207"/>
      <c r="N390" s="208"/>
      <c r="O390" s="209"/>
      <c r="P390" s="207"/>
      <c r="Q390" s="208"/>
      <c r="R390" s="210"/>
      <c r="S390" s="211"/>
      <c r="T390" s="278">
        <f t="shared" si="16"/>
        <v>0</v>
      </c>
      <c r="U390" s="356">
        <f t="shared" si="18"/>
        <v>13</v>
      </c>
    </row>
    <row r="391" spans="1:21" ht="18" customHeight="1">
      <c r="A391" s="826"/>
      <c r="B391" s="827"/>
      <c r="C391" s="829"/>
      <c r="D391" s="829"/>
      <c r="E391" s="201">
        <v>23</v>
      </c>
      <c r="F391" s="334"/>
      <c r="G391" s="334"/>
      <c r="H391" s="204"/>
      <c r="I391" s="205"/>
      <c r="J391" s="206"/>
      <c r="K391" s="205"/>
      <c r="L391" s="206"/>
      <c r="M391" s="207"/>
      <c r="N391" s="208"/>
      <c r="O391" s="209"/>
      <c r="P391" s="207"/>
      <c r="Q391" s="208"/>
      <c r="R391" s="210"/>
      <c r="S391" s="211"/>
      <c r="T391" s="278">
        <f t="shared" si="16"/>
        <v>0</v>
      </c>
      <c r="U391" s="356">
        <f t="shared" si="18"/>
        <v>13</v>
      </c>
    </row>
    <row r="392" spans="1:21" ht="18" customHeight="1">
      <c r="A392" s="826"/>
      <c r="B392" s="827"/>
      <c r="C392" s="829"/>
      <c r="D392" s="829"/>
      <c r="E392" s="201">
        <v>24</v>
      </c>
      <c r="F392" s="334"/>
      <c r="G392" s="334"/>
      <c r="H392" s="204"/>
      <c r="I392" s="205"/>
      <c r="J392" s="206"/>
      <c r="K392" s="205"/>
      <c r="L392" s="206"/>
      <c r="M392" s="207"/>
      <c r="N392" s="208"/>
      <c r="O392" s="209"/>
      <c r="P392" s="207"/>
      <c r="Q392" s="208"/>
      <c r="R392" s="210"/>
      <c r="S392" s="211"/>
      <c r="T392" s="278">
        <f t="shared" si="16"/>
        <v>0</v>
      </c>
      <c r="U392" s="356">
        <f t="shared" si="18"/>
        <v>13</v>
      </c>
    </row>
    <row r="393" spans="1:21" ht="18" customHeight="1">
      <c r="A393" s="826"/>
      <c r="B393" s="827"/>
      <c r="C393" s="829"/>
      <c r="D393" s="829"/>
      <c r="E393" s="201">
        <v>25</v>
      </c>
      <c r="F393" s="334"/>
      <c r="G393" s="334"/>
      <c r="H393" s="204"/>
      <c r="I393" s="205"/>
      <c r="J393" s="206"/>
      <c r="K393" s="205"/>
      <c r="L393" s="206"/>
      <c r="M393" s="207"/>
      <c r="N393" s="208"/>
      <c r="O393" s="209"/>
      <c r="P393" s="207"/>
      <c r="Q393" s="208"/>
      <c r="R393" s="210"/>
      <c r="S393" s="211"/>
      <c r="T393" s="278">
        <f t="shared" ref="T393:T456" si="19">IF(J393="",0,INT(SUM(PRODUCT(J393,L393,O393),R393)))</f>
        <v>0</v>
      </c>
      <c r="U393" s="356">
        <f t="shared" si="18"/>
        <v>13</v>
      </c>
    </row>
    <row r="394" spans="1:21" ht="18" customHeight="1">
      <c r="A394" s="826"/>
      <c r="B394" s="827"/>
      <c r="C394" s="829"/>
      <c r="D394" s="829"/>
      <c r="E394" s="201">
        <v>26</v>
      </c>
      <c r="F394" s="334"/>
      <c r="G394" s="334"/>
      <c r="H394" s="204"/>
      <c r="I394" s="205"/>
      <c r="J394" s="206"/>
      <c r="K394" s="205"/>
      <c r="L394" s="206"/>
      <c r="M394" s="207"/>
      <c r="N394" s="208"/>
      <c r="O394" s="209"/>
      <c r="P394" s="207"/>
      <c r="Q394" s="208"/>
      <c r="R394" s="210"/>
      <c r="S394" s="211"/>
      <c r="T394" s="278">
        <f t="shared" si="19"/>
        <v>0</v>
      </c>
      <c r="U394" s="356">
        <f t="shared" si="18"/>
        <v>13</v>
      </c>
    </row>
    <row r="395" spans="1:21" ht="18" customHeight="1">
      <c r="A395" s="826"/>
      <c r="B395" s="827"/>
      <c r="C395" s="829"/>
      <c r="D395" s="829"/>
      <c r="E395" s="201">
        <v>27</v>
      </c>
      <c r="F395" s="334"/>
      <c r="G395" s="334"/>
      <c r="H395" s="204"/>
      <c r="I395" s="205"/>
      <c r="J395" s="206"/>
      <c r="K395" s="205"/>
      <c r="L395" s="206"/>
      <c r="M395" s="207"/>
      <c r="N395" s="208"/>
      <c r="O395" s="209"/>
      <c r="P395" s="207"/>
      <c r="Q395" s="208"/>
      <c r="R395" s="210"/>
      <c r="S395" s="211"/>
      <c r="T395" s="278">
        <f t="shared" si="19"/>
        <v>0</v>
      </c>
      <c r="U395" s="356">
        <f t="shared" si="18"/>
        <v>13</v>
      </c>
    </row>
    <row r="396" spans="1:21" ht="18" customHeight="1">
      <c r="A396" s="826"/>
      <c r="B396" s="827"/>
      <c r="C396" s="829"/>
      <c r="D396" s="829"/>
      <c r="E396" s="201">
        <v>28</v>
      </c>
      <c r="F396" s="334"/>
      <c r="G396" s="334"/>
      <c r="H396" s="204"/>
      <c r="I396" s="205"/>
      <c r="J396" s="206"/>
      <c r="K396" s="205"/>
      <c r="L396" s="206"/>
      <c r="M396" s="207"/>
      <c r="N396" s="208"/>
      <c r="O396" s="209"/>
      <c r="P396" s="207"/>
      <c r="Q396" s="208"/>
      <c r="R396" s="210"/>
      <c r="S396" s="211"/>
      <c r="T396" s="278">
        <f t="shared" si="19"/>
        <v>0</v>
      </c>
      <c r="U396" s="356">
        <f t="shared" si="18"/>
        <v>13</v>
      </c>
    </row>
    <row r="397" spans="1:21" ht="18" customHeight="1">
      <c r="A397" s="826"/>
      <c r="B397" s="827"/>
      <c r="C397" s="829"/>
      <c r="D397" s="829"/>
      <c r="E397" s="201">
        <v>29</v>
      </c>
      <c r="F397" s="334"/>
      <c r="G397" s="334"/>
      <c r="H397" s="204"/>
      <c r="I397" s="205"/>
      <c r="J397" s="206"/>
      <c r="K397" s="205"/>
      <c r="L397" s="206"/>
      <c r="M397" s="207"/>
      <c r="N397" s="208"/>
      <c r="O397" s="209"/>
      <c r="P397" s="207"/>
      <c r="Q397" s="208"/>
      <c r="R397" s="210"/>
      <c r="S397" s="211"/>
      <c r="T397" s="278">
        <f t="shared" si="19"/>
        <v>0</v>
      </c>
      <c r="U397" s="356">
        <f t="shared" si="18"/>
        <v>13</v>
      </c>
    </row>
    <row r="398" spans="1:21" ht="18" customHeight="1">
      <c r="A398" s="834"/>
      <c r="B398" s="835"/>
      <c r="C398" s="829"/>
      <c r="D398" s="829"/>
      <c r="E398" s="277">
        <v>30</v>
      </c>
      <c r="F398" s="375"/>
      <c r="G398" s="375"/>
      <c r="H398" s="134"/>
      <c r="I398" s="135"/>
      <c r="J398" s="212"/>
      <c r="K398" s="135"/>
      <c r="L398" s="212"/>
      <c r="M398" s="27"/>
      <c r="N398" s="120"/>
      <c r="O398" s="109"/>
      <c r="P398" s="27"/>
      <c r="Q398" s="120"/>
      <c r="R398" s="32"/>
      <c r="S398" s="122"/>
      <c r="T398" s="136">
        <f t="shared" si="19"/>
        <v>0</v>
      </c>
      <c r="U398" s="356">
        <f t="shared" si="18"/>
        <v>13</v>
      </c>
    </row>
    <row r="399" spans="1:21" ht="18" customHeight="1">
      <c r="A399" s="824">
        <v>14</v>
      </c>
      <c r="B399" s="825"/>
      <c r="C399" s="828" t="str">
        <f>IF(ISERROR(VLOOKUP($A399,【大規模】地域番号②!$BD:$BF,2,FALSE)),"",VLOOKUP($A399,【大規模】地域番号②!$BD:$BF,2,FALSE))</f>
        <v/>
      </c>
      <c r="D399" s="828" t="str">
        <f>IF(ISERROR(VLOOKUP($A399,【大規模】地域番号②!$BD:$BF,3,FALSE)),"",VLOOKUP($A399,【大規模】地域番号②!$BD:$BF,3,FALSE))</f>
        <v/>
      </c>
      <c r="E399" s="201">
        <v>1</v>
      </c>
      <c r="F399" s="334"/>
      <c r="G399" s="334"/>
      <c r="H399" s="176"/>
      <c r="I399" s="177"/>
      <c r="J399" s="178"/>
      <c r="K399" s="180"/>
      <c r="L399" s="181"/>
      <c r="M399" s="179"/>
      <c r="N399" s="180"/>
      <c r="O399" s="181"/>
      <c r="P399" s="179"/>
      <c r="Q399" s="180"/>
      <c r="R399" s="182"/>
      <c r="S399" s="183"/>
      <c r="T399" s="257">
        <f t="shared" si="19"/>
        <v>0</v>
      </c>
      <c r="U399" s="356">
        <f>$A$399</f>
        <v>14</v>
      </c>
    </row>
    <row r="400" spans="1:21" ht="18" customHeight="1">
      <c r="A400" s="826"/>
      <c r="B400" s="827"/>
      <c r="C400" s="829"/>
      <c r="D400" s="829"/>
      <c r="E400" s="201">
        <v>2</v>
      </c>
      <c r="F400" s="334"/>
      <c r="G400" s="334"/>
      <c r="H400" s="128"/>
      <c r="I400" s="111"/>
      <c r="J400" s="106"/>
      <c r="K400" s="112"/>
      <c r="L400" s="107"/>
      <c r="M400" s="12"/>
      <c r="N400" s="112"/>
      <c r="O400" s="107"/>
      <c r="P400" s="12"/>
      <c r="Q400" s="112"/>
      <c r="R400" s="31"/>
      <c r="S400" s="115"/>
      <c r="T400" s="93">
        <f t="shared" si="19"/>
        <v>0</v>
      </c>
      <c r="U400" s="356">
        <f t="shared" ref="U400:U428" si="20">$A$399</f>
        <v>14</v>
      </c>
    </row>
    <row r="401" spans="1:21" ht="18" customHeight="1">
      <c r="A401" s="826"/>
      <c r="B401" s="827"/>
      <c r="C401" s="829"/>
      <c r="D401" s="829"/>
      <c r="E401" s="201">
        <v>3</v>
      </c>
      <c r="F401" s="334"/>
      <c r="G401" s="334"/>
      <c r="H401" s="128"/>
      <c r="I401" s="111"/>
      <c r="J401" s="106"/>
      <c r="K401" s="112"/>
      <c r="L401" s="107"/>
      <c r="M401" s="12"/>
      <c r="N401" s="112"/>
      <c r="O401" s="107"/>
      <c r="P401" s="12"/>
      <c r="Q401" s="112"/>
      <c r="R401" s="31"/>
      <c r="S401" s="115"/>
      <c r="T401" s="93">
        <f t="shared" si="19"/>
        <v>0</v>
      </c>
      <c r="U401" s="356">
        <f t="shared" si="20"/>
        <v>14</v>
      </c>
    </row>
    <row r="402" spans="1:21" ht="18" customHeight="1">
      <c r="A402" s="826"/>
      <c r="B402" s="827"/>
      <c r="C402" s="829"/>
      <c r="D402" s="829"/>
      <c r="E402" s="201">
        <v>4</v>
      </c>
      <c r="F402" s="334"/>
      <c r="G402" s="334"/>
      <c r="H402" s="128"/>
      <c r="I402" s="111"/>
      <c r="J402" s="106"/>
      <c r="K402" s="112"/>
      <c r="L402" s="107"/>
      <c r="M402" s="12"/>
      <c r="N402" s="112"/>
      <c r="O402" s="107"/>
      <c r="P402" s="12"/>
      <c r="Q402" s="112"/>
      <c r="R402" s="31"/>
      <c r="S402" s="115"/>
      <c r="T402" s="93">
        <f t="shared" si="19"/>
        <v>0</v>
      </c>
      <c r="U402" s="356">
        <f t="shared" si="20"/>
        <v>14</v>
      </c>
    </row>
    <row r="403" spans="1:21" ht="18" customHeight="1">
      <c r="A403" s="826"/>
      <c r="B403" s="827"/>
      <c r="C403" s="829"/>
      <c r="D403" s="829"/>
      <c r="E403" s="201">
        <v>5</v>
      </c>
      <c r="F403" s="334"/>
      <c r="G403" s="334"/>
      <c r="H403" s="128"/>
      <c r="I403" s="111"/>
      <c r="J403" s="106"/>
      <c r="K403" s="112"/>
      <c r="L403" s="107"/>
      <c r="M403" s="12"/>
      <c r="N403" s="112"/>
      <c r="O403" s="107"/>
      <c r="P403" s="12"/>
      <c r="Q403" s="112"/>
      <c r="R403" s="31"/>
      <c r="S403" s="115"/>
      <c r="T403" s="93">
        <f t="shared" si="19"/>
        <v>0</v>
      </c>
      <c r="U403" s="356">
        <f t="shared" si="20"/>
        <v>14</v>
      </c>
    </row>
    <row r="404" spans="1:21" ht="18" customHeight="1">
      <c r="A404" s="826"/>
      <c r="B404" s="827"/>
      <c r="C404" s="829"/>
      <c r="D404" s="829"/>
      <c r="E404" s="201">
        <v>6</v>
      </c>
      <c r="F404" s="334"/>
      <c r="G404" s="334"/>
      <c r="H404" s="128"/>
      <c r="I404" s="111"/>
      <c r="J404" s="106"/>
      <c r="K404" s="111"/>
      <c r="L404" s="106"/>
      <c r="M404" s="12"/>
      <c r="N404" s="111"/>
      <c r="O404" s="107"/>
      <c r="P404" s="25"/>
      <c r="Q404" s="112"/>
      <c r="R404" s="31"/>
      <c r="S404" s="115"/>
      <c r="T404" s="93">
        <f t="shared" si="19"/>
        <v>0</v>
      </c>
      <c r="U404" s="356">
        <f t="shared" si="20"/>
        <v>14</v>
      </c>
    </row>
    <row r="405" spans="1:21" ht="18" customHeight="1">
      <c r="A405" s="826"/>
      <c r="B405" s="827"/>
      <c r="C405" s="829"/>
      <c r="D405" s="829"/>
      <c r="E405" s="201">
        <v>7</v>
      </c>
      <c r="F405" s="334"/>
      <c r="G405" s="334"/>
      <c r="H405" s="128"/>
      <c r="I405" s="111"/>
      <c r="J405" s="106"/>
      <c r="K405" s="111"/>
      <c r="L405" s="106"/>
      <c r="M405" s="12"/>
      <c r="N405" s="111"/>
      <c r="O405" s="107"/>
      <c r="P405" s="25"/>
      <c r="Q405" s="112"/>
      <c r="R405" s="31"/>
      <c r="S405" s="115"/>
      <c r="T405" s="93">
        <f t="shared" si="19"/>
        <v>0</v>
      </c>
      <c r="U405" s="356">
        <f t="shared" si="20"/>
        <v>14</v>
      </c>
    </row>
    <row r="406" spans="1:21" ht="18" customHeight="1">
      <c r="A406" s="826"/>
      <c r="B406" s="827"/>
      <c r="C406" s="829"/>
      <c r="D406" s="829"/>
      <c r="E406" s="201">
        <v>8</v>
      </c>
      <c r="F406" s="334"/>
      <c r="G406" s="334"/>
      <c r="H406" s="128"/>
      <c r="I406" s="111"/>
      <c r="J406" s="106"/>
      <c r="K406" s="111"/>
      <c r="L406" s="106"/>
      <c r="M406" s="12"/>
      <c r="N406" s="111"/>
      <c r="O406" s="107"/>
      <c r="P406" s="25"/>
      <c r="Q406" s="112"/>
      <c r="R406" s="31"/>
      <c r="S406" s="115"/>
      <c r="T406" s="93">
        <f t="shared" si="19"/>
        <v>0</v>
      </c>
      <c r="U406" s="356">
        <f t="shared" si="20"/>
        <v>14</v>
      </c>
    </row>
    <row r="407" spans="1:21" ht="18" customHeight="1">
      <c r="A407" s="826"/>
      <c r="B407" s="827"/>
      <c r="C407" s="829"/>
      <c r="D407" s="829"/>
      <c r="E407" s="201">
        <v>9</v>
      </c>
      <c r="F407" s="334"/>
      <c r="G407" s="334"/>
      <c r="H407" s="128"/>
      <c r="I407" s="111"/>
      <c r="J407" s="106"/>
      <c r="K407" s="111"/>
      <c r="L407" s="106"/>
      <c r="M407" s="12"/>
      <c r="N407" s="112"/>
      <c r="O407" s="107"/>
      <c r="P407" s="12"/>
      <c r="Q407" s="112"/>
      <c r="R407" s="31"/>
      <c r="S407" s="115"/>
      <c r="T407" s="93">
        <f t="shared" si="19"/>
        <v>0</v>
      </c>
      <c r="U407" s="356">
        <f t="shared" si="20"/>
        <v>14</v>
      </c>
    </row>
    <row r="408" spans="1:21" ht="18" customHeight="1">
      <c r="A408" s="826"/>
      <c r="B408" s="827"/>
      <c r="C408" s="829"/>
      <c r="D408" s="829"/>
      <c r="E408" s="201">
        <v>10</v>
      </c>
      <c r="F408" s="334"/>
      <c r="G408" s="334"/>
      <c r="H408" s="204"/>
      <c r="I408" s="205"/>
      <c r="J408" s="206"/>
      <c r="K408" s="205"/>
      <c r="L408" s="206"/>
      <c r="M408" s="207"/>
      <c r="N408" s="208"/>
      <c r="O408" s="209"/>
      <c r="P408" s="207"/>
      <c r="Q408" s="208"/>
      <c r="R408" s="210"/>
      <c r="S408" s="211"/>
      <c r="T408" s="278">
        <f t="shared" si="19"/>
        <v>0</v>
      </c>
      <c r="U408" s="356">
        <f t="shared" si="20"/>
        <v>14</v>
      </c>
    </row>
    <row r="409" spans="1:21" ht="18" customHeight="1">
      <c r="A409" s="826"/>
      <c r="B409" s="827"/>
      <c r="C409" s="829"/>
      <c r="D409" s="829"/>
      <c r="E409" s="201">
        <v>11</v>
      </c>
      <c r="F409" s="334"/>
      <c r="G409" s="334"/>
      <c r="H409" s="204"/>
      <c r="I409" s="205"/>
      <c r="J409" s="206"/>
      <c r="K409" s="205"/>
      <c r="L409" s="206"/>
      <c r="M409" s="207"/>
      <c r="N409" s="208"/>
      <c r="O409" s="209"/>
      <c r="P409" s="207"/>
      <c r="Q409" s="208"/>
      <c r="R409" s="210"/>
      <c r="S409" s="211"/>
      <c r="T409" s="278">
        <f t="shared" si="19"/>
        <v>0</v>
      </c>
      <c r="U409" s="356">
        <f t="shared" si="20"/>
        <v>14</v>
      </c>
    </row>
    <row r="410" spans="1:21" ht="18" customHeight="1">
      <c r="A410" s="826"/>
      <c r="B410" s="827"/>
      <c r="C410" s="829"/>
      <c r="D410" s="829"/>
      <c r="E410" s="201">
        <v>12</v>
      </c>
      <c r="F410" s="334"/>
      <c r="G410" s="334"/>
      <c r="H410" s="204"/>
      <c r="I410" s="205"/>
      <c r="J410" s="206"/>
      <c r="K410" s="205"/>
      <c r="L410" s="206"/>
      <c r="M410" s="207"/>
      <c r="N410" s="208"/>
      <c r="O410" s="209"/>
      <c r="P410" s="207"/>
      <c r="Q410" s="208"/>
      <c r="R410" s="210"/>
      <c r="S410" s="211"/>
      <c r="T410" s="278">
        <f t="shared" si="19"/>
        <v>0</v>
      </c>
      <c r="U410" s="356">
        <f t="shared" si="20"/>
        <v>14</v>
      </c>
    </row>
    <row r="411" spans="1:21" ht="18" customHeight="1">
      <c r="A411" s="826"/>
      <c r="B411" s="827"/>
      <c r="C411" s="829"/>
      <c r="D411" s="829"/>
      <c r="E411" s="201">
        <v>13</v>
      </c>
      <c r="F411" s="334"/>
      <c r="G411" s="334"/>
      <c r="H411" s="204"/>
      <c r="I411" s="205"/>
      <c r="J411" s="206"/>
      <c r="K411" s="205"/>
      <c r="L411" s="206"/>
      <c r="M411" s="207"/>
      <c r="N411" s="208"/>
      <c r="O411" s="209"/>
      <c r="P411" s="207"/>
      <c r="Q411" s="208"/>
      <c r="R411" s="210"/>
      <c r="S411" s="211"/>
      <c r="T411" s="278">
        <f t="shared" si="19"/>
        <v>0</v>
      </c>
      <c r="U411" s="356">
        <f t="shared" si="20"/>
        <v>14</v>
      </c>
    </row>
    <row r="412" spans="1:21" ht="18" customHeight="1">
      <c r="A412" s="826"/>
      <c r="B412" s="827"/>
      <c r="C412" s="829"/>
      <c r="D412" s="829"/>
      <c r="E412" s="201">
        <v>14</v>
      </c>
      <c r="F412" s="334"/>
      <c r="G412" s="334"/>
      <c r="H412" s="204"/>
      <c r="I412" s="205"/>
      <c r="J412" s="206"/>
      <c r="K412" s="205"/>
      <c r="L412" s="206"/>
      <c r="M412" s="207"/>
      <c r="N412" s="208"/>
      <c r="O412" s="209"/>
      <c r="P412" s="207"/>
      <c r="Q412" s="208"/>
      <c r="R412" s="210"/>
      <c r="S412" s="211"/>
      <c r="T412" s="278">
        <f t="shared" si="19"/>
        <v>0</v>
      </c>
      <c r="U412" s="356">
        <f t="shared" si="20"/>
        <v>14</v>
      </c>
    </row>
    <row r="413" spans="1:21" ht="18" customHeight="1">
      <c r="A413" s="826"/>
      <c r="B413" s="827"/>
      <c r="C413" s="829"/>
      <c r="D413" s="829"/>
      <c r="E413" s="201">
        <v>15</v>
      </c>
      <c r="F413" s="334"/>
      <c r="G413" s="334"/>
      <c r="H413" s="204"/>
      <c r="I413" s="205"/>
      <c r="J413" s="206"/>
      <c r="K413" s="205"/>
      <c r="L413" s="206"/>
      <c r="M413" s="207"/>
      <c r="N413" s="208"/>
      <c r="O413" s="209"/>
      <c r="P413" s="207"/>
      <c r="Q413" s="208"/>
      <c r="R413" s="210"/>
      <c r="S413" s="211"/>
      <c r="T413" s="278">
        <f t="shared" si="19"/>
        <v>0</v>
      </c>
      <c r="U413" s="356">
        <f t="shared" si="20"/>
        <v>14</v>
      </c>
    </row>
    <row r="414" spans="1:21" ht="18" customHeight="1">
      <c r="A414" s="826"/>
      <c r="B414" s="827"/>
      <c r="C414" s="829"/>
      <c r="D414" s="829"/>
      <c r="E414" s="201">
        <v>16</v>
      </c>
      <c r="F414" s="334"/>
      <c r="G414" s="334"/>
      <c r="H414" s="204"/>
      <c r="I414" s="205"/>
      <c r="J414" s="206"/>
      <c r="K414" s="205"/>
      <c r="L414" s="206"/>
      <c r="M414" s="207"/>
      <c r="N414" s="208"/>
      <c r="O414" s="209"/>
      <c r="P414" s="207"/>
      <c r="Q414" s="208"/>
      <c r="R414" s="210"/>
      <c r="S414" s="211"/>
      <c r="T414" s="278">
        <f t="shared" si="19"/>
        <v>0</v>
      </c>
      <c r="U414" s="356">
        <f t="shared" si="20"/>
        <v>14</v>
      </c>
    </row>
    <row r="415" spans="1:21" ht="18" customHeight="1">
      <c r="A415" s="826"/>
      <c r="B415" s="827"/>
      <c r="C415" s="829"/>
      <c r="D415" s="829"/>
      <c r="E415" s="201">
        <v>17</v>
      </c>
      <c r="F415" s="334"/>
      <c r="G415" s="334"/>
      <c r="H415" s="204"/>
      <c r="I415" s="205"/>
      <c r="J415" s="206"/>
      <c r="K415" s="205"/>
      <c r="L415" s="206"/>
      <c r="M415" s="207"/>
      <c r="N415" s="208"/>
      <c r="O415" s="209"/>
      <c r="P415" s="207"/>
      <c r="Q415" s="208"/>
      <c r="R415" s="210"/>
      <c r="S415" s="211"/>
      <c r="T415" s="278">
        <f t="shared" si="19"/>
        <v>0</v>
      </c>
      <c r="U415" s="356">
        <f t="shared" si="20"/>
        <v>14</v>
      </c>
    </row>
    <row r="416" spans="1:21" ht="18" customHeight="1">
      <c r="A416" s="826"/>
      <c r="B416" s="827"/>
      <c r="C416" s="829"/>
      <c r="D416" s="829"/>
      <c r="E416" s="201">
        <v>18</v>
      </c>
      <c r="F416" s="334"/>
      <c r="G416" s="334"/>
      <c r="H416" s="204"/>
      <c r="I416" s="205"/>
      <c r="J416" s="206"/>
      <c r="K416" s="205"/>
      <c r="L416" s="206"/>
      <c r="M416" s="207"/>
      <c r="N416" s="208"/>
      <c r="O416" s="209"/>
      <c r="P416" s="207"/>
      <c r="Q416" s="208"/>
      <c r="R416" s="210"/>
      <c r="S416" s="211"/>
      <c r="T416" s="278">
        <f t="shared" si="19"/>
        <v>0</v>
      </c>
      <c r="U416" s="356">
        <f t="shared" si="20"/>
        <v>14</v>
      </c>
    </row>
    <row r="417" spans="1:21" ht="18" customHeight="1">
      <c r="A417" s="826"/>
      <c r="B417" s="827"/>
      <c r="C417" s="829"/>
      <c r="D417" s="829"/>
      <c r="E417" s="201">
        <v>19</v>
      </c>
      <c r="F417" s="334"/>
      <c r="G417" s="334"/>
      <c r="H417" s="204"/>
      <c r="I417" s="205"/>
      <c r="J417" s="206"/>
      <c r="K417" s="205"/>
      <c r="L417" s="206"/>
      <c r="M417" s="207"/>
      <c r="N417" s="208"/>
      <c r="O417" s="209"/>
      <c r="P417" s="207"/>
      <c r="Q417" s="208"/>
      <c r="R417" s="210"/>
      <c r="S417" s="211"/>
      <c r="T417" s="278">
        <f t="shared" si="19"/>
        <v>0</v>
      </c>
      <c r="U417" s="356">
        <f t="shared" si="20"/>
        <v>14</v>
      </c>
    </row>
    <row r="418" spans="1:21" ht="18" customHeight="1">
      <c r="A418" s="826"/>
      <c r="B418" s="827"/>
      <c r="C418" s="829"/>
      <c r="D418" s="829"/>
      <c r="E418" s="201">
        <v>20</v>
      </c>
      <c r="F418" s="334"/>
      <c r="G418" s="334"/>
      <c r="H418" s="204"/>
      <c r="I418" s="205"/>
      <c r="J418" s="206"/>
      <c r="K418" s="205"/>
      <c r="L418" s="206"/>
      <c r="M418" s="207"/>
      <c r="N418" s="208"/>
      <c r="O418" s="209"/>
      <c r="P418" s="207"/>
      <c r="Q418" s="208"/>
      <c r="R418" s="210"/>
      <c r="S418" s="211"/>
      <c r="T418" s="278">
        <f t="shared" si="19"/>
        <v>0</v>
      </c>
      <c r="U418" s="356">
        <f t="shared" si="20"/>
        <v>14</v>
      </c>
    </row>
    <row r="419" spans="1:21" ht="18" customHeight="1">
      <c r="A419" s="826"/>
      <c r="B419" s="827"/>
      <c r="C419" s="829"/>
      <c r="D419" s="829"/>
      <c r="E419" s="201">
        <v>21</v>
      </c>
      <c r="F419" s="334"/>
      <c r="G419" s="334"/>
      <c r="H419" s="204"/>
      <c r="I419" s="205"/>
      <c r="J419" s="206"/>
      <c r="K419" s="205"/>
      <c r="L419" s="206"/>
      <c r="M419" s="207"/>
      <c r="N419" s="208"/>
      <c r="O419" s="209"/>
      <c r="P419" s="207"/>
      <c r="Q419" s="208"/>
      <c r="R419" s="210"/>
      <c r="S419" s="211"/>
      <c r="T419" s="278">
        <f t="shared" si="19"/>
        <v>0</v>
      </c>
      <c r="U419" s="356">
        <f t="shared" si="20"/>
        <v>14</v>
      </c>
    </row>
    <row r="420" spans="1:21" ht="18" customHeight="1">
      <c r="A420" s="826"/>
      <c r="B420" s="827"/>
      <c r="C420" s="829"/>
      <c r="D420" s="829"/>
      <c r="E420" s="201">
        <v>22</v>
      </c>
      <c r="F420" s="334"/>
      <c r="G420" s="334"/>
      <c r="H420" s="204"/>
      <c r="I420" s="205"/>
      <c r="J420" s="206"/>
      <c r="K420" s="205"/>
      <c r="L420" s="206"/>
      <c r="M420" s="207"/>
      <c r="N420" s="208"/>
      <c r="O420" s="209"/>
      <c r="P420" s="207"/>
      <c r="Q420" s="208"/>
      <c r="R420" s="210"/>
      <c r="S420" s="211"/>
      <c r="T420" s="278">
        <f t="shared" si="19"/>
        <v>0</v>
      </c>
      <c r="U420" s="356">
        <f t="shared" si="20"/>
        <v>14</v>
      </c>
    </row>
    <row r="421" spans="1:21" ht="18" customHeight="1">
      <c r="A421" s="826"/>
      <c r="B421" s="827"/>
      <c r="C421" s="829"/>
      <c r="D421" s="829"/>
      <c r="E421" s="201">
        <v>23</v>
      </c>
      <c r="F421" s="334"/>
      <c r="G421" s="334"/>
      <c r="H421" s="204"/>
      <c r="I421" s="205"/>
      <c r="J421" s="206"/>
      <c r="K421" s="205"/>
      <c r="L421" s="206"/>
      <c r="M421" s="207"/>
      <c r="N421" s="208"/>
      <c r="O421" s="209"/>
      <c r="P421" s="207"/>
      <c r="Q421" s="208"/>
      <c r="R421" s="210"/>
      <c r="S421" s="211"/>
      <c r="T421" s="278">
        <f t="shared" si="19"/>
        <v>0</v>
      </c>
      <c r="U421" s="356">
        <f t="shared" si="20"/>
        <v>14</v>
      </c>
    </row>
    <row r="422" spans="1:21" ht="18" customHeight="1">
      <c r="A422" s="826"/>
      <c r="B422" s="827"/>
      <c r="C422" s="829"/>
      <c r="D422" s="829"/>
      <c r="E422" s="201">
        <v>24</v>
      </c>
      <c r="F422" s="334"/>
      <c r="G422" s="334"/>
      <c r="H422" s="204"/>
      <c r="I422" s="205"/>
      <c r="J422" s="206"/>
      <c r="K422" s="205"/>
      <c r="L422" s="206"/>
      <c r="M422" s="207"/>
      <c r="N422" s="208"/>
      <c r="O422" s="209"/>
      <c r="P422" s="207"/>
      <c r="Q422" s="208"/>
      <c r="R422" s="210"/>
      <c r="S422" s="211"/>
      <c r="T422" s="278">
        <f t="shared" si="19"/>
        <v>0</v>
      </c>
      <c r="U422" s="356">
        <f t="shared" si="20"/>
        <v>14</v>
      </c>
    </row>
    <row r="423" spans="1:21" ht="18" customHeight="1">
      <c r="A423" s="826"/>
      <c r="B423" s="827"/>
      <c r="C423" s="829"/>
      <c r="D423" s="829"/>
      <c r="E423" s="201">
        <v>25</v>
      </c>
      <c r="F423" s="334"/>
      <c r="G423" s="334"/>
      <c r="H423" s="204"/>
      <c r="I423" s="205"/>
      <c r="J423" s="206"/>
      <c r="K423" s="205"/>
      <c r="L423" s="206"/>
      <c r="M423" s="207"/>
      <c r="N423" s="208"/>
      <c r="O423" s="209"/>
      <c r="P423" s="207"/>
      <c r="Q423" s="208"/>
      <c r="R423" s="210"/>
      <c r="S423" s="211"/>
      <c r="T423" s="278">
        <f t="shared" si="19"/>
        <v>0</v>
      </c>
      <c r="U423" s="356">
        <f t="shared" si="20"/>
        <v>14</v>
      </c>
    </row>
    <row r="424" spans="1:21" ht="18" customHeight="1">
      <c r="A424" s="826"/>
      <c r="B424" s="827"/>
      <c r="C424" s="829"/>
      <c r="D424" s="829"/>
      <c r="E424" s="201">
        <v>26</v>
      </c>
      <c r="F424" s="334"/>
      <c r="G424" s="334"/>
      <c r="H424" s="204"/>
      <c r="I424" s="205"/>
      <c r="J424" s="206"/>
      <c r="K424" s="205"/>
      <c r="L424" s="206"/>
      <c r="M424" s="207"/>
      <c r="N424" s="208"/>
      <c r="O424" s="209"/>
      <c r="P424" s="207"/>
      <c r="Q424" s="208"/>
      <c r="R424" s="210"/>
      <c r="S424" s="211"/>
      <c r="T424" s="278">
        <f t="shared" si="19"/>
        <v>0</v>
      </c>
      <c r="U424" s="356">
        <f t="shared" si="20"/>
        <v>14</v>
      </c>
    </row>
    <row r="425" spans="1:21" ht="18" customHeight="1">
      <c r="A425" s="826"/>
      <c r="B425" s="827"/>
      <c r="C425" s="829"/>
      <c r="D425" s="829"/>
      <c r="E425" s="201">
        <v>27</v>
      </c>
      <c r="F425" s="334"/>
      <c r="G425" s="334"/>
      <c r="H425" s="204"/>
      <c r="I425" s="205"/>
      <c r="J425" s="206"/>
      <c r="K425" s="205"/>
      <c r="L425" s="206"/>
      <c r="M425" s="207"/>
      <c r="N425" s="208"/>
      <c r="O425" s="209"/>
      <c r="P425" s="207"/>
      <c r="Q425" s="208"/>
      <c r="R425" s="210"/>
      <c r="S425" s="211"/>
      <c r="T425" s="278">
        <f t="shared" si="19"/>
        <v>0</v>
      </c>
      <c r="U425" s="356">
        <f t="shared" si="20"/>
        <v>14</v>
      </c>
    </row>
    <row r="426" spans="1:21" ht="18" customHeight="1">
      <c r="A426" s="826"/>
      <c r="B426" s="827"/>
      <c r="C426" s="829"/>
      <c r="D426" s="829"/>
      <c r="E426" s="201">
        <v>28</v>
      </c>
      <c r="F426" s="334"/>
      <c r="G426" s="334"/>
      <c r="H426" s="204"/>
      <c r="I426" s="205"/>
      <c r="J426" s="206"/>
      <c r="K426" s="205"/>
      <c r="L426" s="206"/>
      <c r="M426" s="207"/>
      <c r="N426" s="208"/>
      <c r="O426" s="209"/>
      <c r="P426" s="207"/>
      <c r="Q426" s="208"/>
      <c r="R426" s="210"/>
      <c r="S426" s="211"/>
      <c r="T426" s="278">
        <f t="shared" si="19"/>
        <v>0</v>
      </c>
      <c r="U426" s="356">
        <f t="shared" si="20"/>
        <v>14</v>
      </c>
    </row>
    <row r="427" spans="1:21" ht="18" customHeight="1">
      <c r="A427" s="826"/>
      <c r="B427" s="827"/>
      <c r="C427" s="829"/>
      <c r="D427" s="829"/>
      <c r="E427" s="201">
        <v>29</v>
      </c>
      <c r="F427" s="334"/>
      <c r="G427" s="334"/>
      <c r="H427" s="204"/>
      <c r="I427" s="205"/>
      <c r="J427" s="206"/>
      <c r="K427" s="205"/>
      <c r="L427" s="206"/>
      <c r="M427" s="207"/>
      <c r="N427" s="208"/>
      <c r="O427" s="209"/>
      <c r="P427" s="207"/>
      <c r="Q427" s="208"/>
      <c r="R427" s="210"/>
      <c r="S427" s="211"/>
      <c r="T427" s="278">
        <f t="shared" si="19"/>
        <v>0</v>
      </c>
      <c r="U427" s="356">
        <f t="shared" si="20"/>
        <v>14</v>
      </c>
    </row>
    <row r="428" spans="1:21" ht="18" customHeight="1">
      <c r="A428" s="834"/>
      <c r="B428" s="835"/>
      <c r="C428" s="829"/>
      <c r="D428" s="829"/>
      <c r="E428" s="277">
        <v>30</v>
      </c>
      <c r="F428" s="375"/>
      <c r="G428" s="375"/>
      <c r="H428" s="134"/>
      <c r="I428" s="135"/>
      <c r="J428" s="212"/>
      <c r="K428" s="135"/>
      <c r="L428" s="212"/>
      <c r="M428" s="27"/>
      <c r="N428" s="120"/>
      <c r="O428" s="109"/>
      <c r="P428" s="27"/>
      <c r="Q428" s="120"/>
      <c r="R428" s="32"/>
      <c r="S428" s="122"/>
      <c r="T428" s="136">
        <f t="shared" si="19"/>
        <v>0</v>
      </c>
      <c r="U428" s="356">
        <f t="shared" si="20"/>
        <v>14</v>
      </c>
    </row>
    <row r="429" spans="1:21" ht="18" customHeight="1">
      <c r="A429" s="824">
        <v>15</v>
      </c>
      <c r="B429" s="825"/>
      <c r="C429" s="828" t="str">
        <f>IF(ISERROR(VLOOKUP($A429,【大規模】地域番号②!$BD:$BF,2,FALSE)),"",VLOOKUP($A429,【大規模】地域番号②!$BD:$BF,2,FALSE))</f>
        <v/>
      </c>
      <c r="D429" s="828" t="str">
        <f>IF(ISERROR(VLOOKUP($A429,【大規模】地域番号②!$BD:$BF,3,FALSE)),"",VLOOKUP($A429,【大規模】地域番号②!$BD:$BF,3,FALSE))</f>
        <v/>
      </c>
      <c r="E429" s="201">
        <v>1</v>
      </c>
      <c r="F429" s="334"/>
      <c r="G429" s="334"/>
      <c r="H429" s="176"/>
      <c r="I429" s="177"/>
      <c r="J429" s="178"/>
      <c r="K429" s="180"/>
      <c r="L429" s="181"/>
      <c r="M429" s="179"/>
      <c r="N429" s="180"/>
      <c r="O429" s="181"/>
      <c r="P429" s="179"/>
      <c r="Q429" s="180"/>
      <c r="R429" s="182"/>
      <c r="S429" s="183"/>
      <c r="T429" s="257">
        <f t="shared" si="19"/>
        <v>0</v>
      </c>
      <c r="U429" s="356">
        <f>$A$429</f>
        <v>15</v>
      </c>
    </row>
    <row r="430" spans="1:21" ht="18" customHeight="1">
      <c r="A430" s="826"/>
      <c r="B430" s="827"/>
      <c r="C430" s="829"/>
      <c r="D430" s="829"/>
      <c r="E430" s="201">
        <v>2</v>
      </c>
      <c r="F430" s="334"/>
      <c r="G430" s="334"/>
      <c r="H430" s="128"/>
      <c r="I430" s="111"/>
      <c r="J430" s="106"/>
      <c r="K430" s="112"/>
      <c r="L430" s="107"/>
      <c r="M430" s="12"/>
      <c r="N430" s="112"/>
      <c r="O430" s="107"/>
      <c r="P430" s="12"/>
      <c r="Q430" s="112"/>
      <c r="R430" s="31"/>
      <c r="S430" s="115"/>
      <c r="T430" s="93">
        <f t="shared" si="19"/>
        <v>0</v>
      </c>
      <c r="U430" s="356">
        <f t="shared" ref="U430:U458" si="21">$A$429</f>
        <v>15</v>
      </c>
    </row>
    <row r="431" spans="1:21" ht="18" customHeight="1">
      <c r="A431" s="826"/>
      <c r="B431" s="827"/>
      <c r="C431" s="829"/>
      <c r="D431" s="829"/>
      <c r="E431" s="201">
        <v>3</v>
      </c>
      <c r="F431" s="334"/>
      <c r="G431" s="334"/>
      <c r="H431" s="128"/>
      <c r="I431" s="111"/>
      <c r="J431" s="106"/>
      <c r="K431" s="112"/>
      <c r="L431" s="107"/>
      <c r="M431" s="12"/>
      <c r="N431" s="112"/>
      <c r="O431" s="107"/>
      <c r="P431" s="12"/>
      <c r="Q431" s="112"/>
      <c r="R431" s="31"/>
      <c r="S431" s="115"/>
      <c r="T431" s="93">
        <f t="shared" si="19"/>
        <v>0</v>
      </c>
      <c r="U431" s="356">
        <f t="shared" si="21"/>
        <v>15</v>
      </c>
    </row>
    <row r="432" spans="1:21" ht="18" customHeight="1">
      <c r="A432" s="826"/>
      <c r="B432" s="827"/>
      <c r="C432" s="829"/>
      <c r="D432" s="829"/>
      <c r="E432" s="201">
        <v>4</v>
      </c>
      <c r="F432" s="334"/>
      <c r="G432" s="334"/>
      <c r="H432" s="128"/>
      <c r="I432" s="111"/>
      <c r="J432" s="106"/>
      <c r="K432" s="112"/>
      <c r="L432" s="107"/>
      <c r="M432" s="12"/>
      <c r="N432" s="112"/>
      <c r="O432" s="107"/>
      <c r="P432" s="12"/>
      <c r="Q432" s="112"/>
      <c r="R432" s="31"/>
      <c r="S432" s="115"/>
      <c r="T432" s="93">
        <f t="shared" si="19"/>
        <v>0</v>
      </c>
      <c r="U432" s="356">
        <f t="shared" si="21"/>
        <v>15</v>
      </c>
    </row>
    <row r="433" spans="1:21" ht="18" customHeight="1">
      <c r="A433" s="826"/>
      <c r="B433" s="827"/>
      <c r="C433" s="829"/>
      <c r="D433" s="829"/>
      <c r="E433" s="201">
        <v>5</v>
      </c>
      <c r="F433" s="334"/>
      <c r="G433" s="334"/>
      <c r="H433" s="128"/>
      <c r="I433" s="111"/>
      <c r="J433" s="106"/>
      <c r="K433" s="112"/>
      <c r="L433" s="107"/>
      <c r="M433" s="12"/>
      <c r="N433" s="112"/>
      <c r="O433" s="107"/>
      <c r="P433" s="12"/>
      <c r="Q433" s="112"/>
      <c r="R433" s="31"/>
      <c r="S433" s="115"/>
      <c r="T433" s="93">
        <f t="shared" si="19"/>
        <v>0</v>
      </c>
      <c r="U433" s="356">
        <f t="shared" si="21"/>
        <v>15</v>
      </c>
    </row>
    <row r="434" spans="1:21" ht="18" customHeight="1">
      <c r="A434" s="826"/>
      <c r="B434" s="827"/>
      <c r="C434" s="829"/>
      <c r="D434" s="829"/>
      <c r="E434" s="201">
        <v>6</v>
      </c>
      <c r="F434" s="334"/>
      <c r="G434" s="334"/>
      <c r="H434" s="128"/>
      <c r="I434" s="111"/>
      <c r="J434" s="106"/>
      <c r="K434" s="111"/>
      <c r="L434" s="106"/>
      <c r="M434" s="12"/>
      <c r="N434" s="111"/>
      <c r="O434" s="107"/>
      <c r="P434" s="25"/>
      <c r="Q434" s="112"/>
      <c r="R434" s="31"/>
      <c r="S434" s="115"/>
      <c r="T434" s="93">
        <f t="shared" si="19"/>
        <v>0</v>
      </c>
      <c r="U434" s="356">
        <f t="shared" si="21"/>
        <v>15</v>
      </c>
    </row>
    <row r="435" spans="1:21" ht="18" customHeight="1">
      <c r="A435" s="826"/>
      <c r="B435" s="827"/>
      <c r="C435" s="829"/>
      <c r="D435" s="829"/>
      <c r="E435" s="201">
        <v>7</v>
      </c>
      <c r="F435" s="334"/>
      <c r="G435" s="334"/>
      <c r="H435" s="128"/>
      <c r="I435" s="111"/>
      <c r="J435" s="106"/>
      <c r="K435" s="111"/>
      <c r="L435" s="106"/>
      <c r="M435" s="12"/>
      <c r="N435" s="111"/>
      <c r="O435" s="107"/>
      <c r="P435" s="25"/>
      <c r="Q435" s="112"/>
      <c r="R435" s="31"/>
      <c r="S435" s="115"/>
      <c r="T435" s="93">
        <f t="shared" si="19"/>
        <v>0</v>
      </c>
      <c r="U435" s="356">
        <f t="shared" si="21"/>
        <v>15</v>
      </c>
    </row>
    <row r="436" spans="1:21" ht="18" customHeight="1">
      <c r="A436" s="826"/>
      <c r="B436" s="827"/>
      <c r="C436" s="829"/>
      <c r="D436" s="829"/>
      <c r="E436" s="201">
        <v>8</v>
      </c>
      <c r="F436" s="334"/>
      <c r="G436" s="334"/>
      <c r="H436" s="128"/>
      <c r="I436" s="111"/>
      <c r="J436" s="106"/>
      <c r="K436" s="111"/>
      <c r="L436" s="106"/>
      <c r="M436" s="12"/>
      <c r="N436" s="111"/>
      <c r="O436" s="107"/>
      <c r="P436" s="25"/>
      <c r="Q436" s="112"/>
      <c r="R436" s="31"/>
      <c r="S436" s="115"/>
      <c r="T436" s="93">
        <f t="shared" si="19"/>
        <v>0</v>
      </c>
      <c r="U436" s="356">
        <f t="shared" si="21"/>
        <v>15</v>
      </c>
    </row>
    <row r="437" spans="1:21" ht="18" customHeight="1">
      <c r="A437" s="826"/>
      <c r="B437" s="827"/>
      <c r="C437" s="829"/>
      <c r="D437" s="829"/>
      <c r="E437" s="201">
        <v>9</v>
      </c>
      <c r="F437" s="334"/>
      <c r="G437" s="334"/>
      <c r="H437" s="128"/>
      <c r="I437" s="111"/>
      <c r="J437" s="106"/>
      <c r="K437" s="111"/>
      <c r="L437" s="106"/>
      <c r="M437" s="12"/>
      <c r="N437" s="112"/>
      <c r="O437" s="107"/>
      <c r="P437" s="12"/>
      <c r="Q437" s="112"/>
      <c r="R437" s="31"/>
      <c r="S437" s="115"/>
      <c r="T437" s="93">
        <f t="shared" si="19"/>
        <v>0</v>
      </c>
      <c r="U437" s="356">
        <f t="shared" si="21"/>
        <v>15</v>
      </c>
    </row>
    <row r="438" spans="1:21" ht="18" customHeight="1">
      <c r="A438" s="826"/>
      <c r="B438" s="827"/>
      <c r="C438" s="829"/>
      <c r="D438" s="829"/>
      <c r="E438" s="201">
        <v>10</v>
      </c>
      <c r="F438" s="334"/>
      <c r="G438" s="334"/>
      <c r="H438" s="204"/>
      <c r="I438" s="205"/>
      <c r="J438" s="206"/>
      <c r="K438" s="205"/>
      <c r="L438" s="206"/>
      <c r="M438" s="207"/>
      <c r="N438" s="208"/>
      <c r="O438" s="209"/>
      <c r="P438" s="207"/>
      <c r="Q438" s="208"/>
      <c r="R438" s="210"/>
      <c r="S438" s="211"/>
      <c r="T438" s="278">
        <f t="shared" si="19"/>
        <v>0</v>
      </c>
      <c r="U438" s="356">
        <f t="shared" si="21"/>
        <v>15</v>
      </c>
    </row>
    <row r="439" spans="1:21" ht="18" customHeight="1">
      <c r="A439" s="826"/>
      <c r="B439" s="827"/>
      <c r="C439" s="829"/>
      <c r="D439" s="829"/>
      <c r="E439" s="201">
        <v>11</v>
      </c>
      <c r="F439" s="334"/>
      <c r="G439" s="334"/>
      <c r="H439" s="204"/>
      <c r="I439" s="205"/>
      <c r="J439" s="206"/>
      <c r="K439" s="205"/>
      <c r="L439" s="206"/>
      <c r="M439" s="207"/>
      <c r="N439" s="208"/>
      <c r="O439" s="209"/>
      <c r="P439" s="207"/>
      <c r="Q439" s="208"/>
      <c r="R439" s="210"/>
      <c r="S439" s="211"/>
      <c r="T439" s="278">
        <f t="shared" si="19"/>
        <v>0</v>
      </c>
      <c r="U439" s="356">
        <f t="shared" si="21"/>
        <v>15</v>
      </c>
    </row>
    <row r="440" spans="1:21" ht="18" customHeight="1">
      <c r="A440" s="826"/>
      <c r="B440" s="827"/>
      <c r="C440" s="829"/>
      <c r="D440" s="829"/>
      <c r="E440" s="201">
        <v>12</v>
      </c>
      <c r="F440" s="334"/>
      <c r="G440" s="334"/>
      <c r="H440" s="204"/>
      <c r="I440" s="205"/>
      <c r="J440" s="206"/>
      <c r="K440" s="205"/>
      <c r="L440" s="206"/>
      <c r="M440" s="207"/>
      <c r="N440" s="208"/>
      <c r="O440" s="209"/>
      <c r="P440" s="207"/>
      <c r="Q440" s="208"/>
      <c r="R440" s="210"/>
      <c r="S440" s="211"/>
      <c r="T440" s="278">
        <f t="shared" si="19"/>
        <v>0</v>
      </c>
      <c r="U440" s="356">
        <f t="shared" si="21"/>
        <v>15</v>
      </c>
    </row>
    <row r="441" spans="1:21" ht="18" customHeight="1">
      <c r="A441" s="826"/>
      <c r="B441" s="827"/>
      <c r="C441" s="829"/>
      <c r="D441" s="829"/>
      <c r="E441" s="201">
        <v>13</v>
      </c>
      <c r="F441" s="334"/>
      <c r="G441" s="334"/>
      <c r="H441" s="204"/>
      <c r="I441" s="205"/>
      <c r="J441" s="206"/>
      <c r="K441" s="205"/>
      <c r="L441" s="206"/>
      <c r="M441" s="207"/>
      <c r="N441" s="208"/>
      <c r="O441" s="209"/>
      <c r="P441" s="207"/>
      <c r="Q441" s="208"/>
      <c r="R441" s="210"/>
      <c r="S441" s="211"/>
      <c r="T441" s="278">
        <f t="shared" si="19"/>
        <v>0</v>
      </c>
      <c r="U441" s="356">
        <f t="shared" si="21"/>
        <v>15</v>
      </c>
    </row>
    <row r="442" spans="1:21" ht="18" customHeight="1">
      <c r="A442" s="826"/>
      <c r="B442" s="827"/>
      <c r="C442" s="829"/>
      <c r="D442" s="829"/>
      <c r="E442" s="201">
        <v>14</v>
      </c>
      <c r="F442" s="334"/>
      <c r="G442" s="334"/>
      <c r="H442" s="204"/>
      <c r="I442" s="205"/>
      <c r="J442" s="206"/>
      <c r="K442" s="205"/>
      <c r="L442" s="206"/>
      <c r="M442" s="207"/>
      <c r="N442" s="208"/>
      <c r="O442" s="209"/>
      <c r="P442" s="207"/>
      <c r="Q442" s="208"/>
      <c r="R442" s="210"/>
      <c r="S442" s="211"/>
      <c r="T442" s="278">
        <f t="shared" si="19"/>
        <v>0</v>
      </c>
      <c r="U442" s="356">
        <f t="shared" si="21"/>
        <v>15</v>
      </c>
    </row>
    <row r="443" spans="1:21" ht="18" customHeight="1">
      <c r="A443" s="826"/>
      <c r="B443" s="827"/>
      <c r="C443" s="829"/>
      <c r="D443" s="829"/>
      <c r="E443" s="201">
        <v>15</v>
      </c>
      <c r="F443" s="334"/>
      <c r="G443" s="334"/>
      <c r="H443" s="204"/>
      <c r="I443" s="205"/>
      <c r="J443" s="206"/>
      <c r="K443" s="205"/>
      <c r="L443" s="206"/>
      <c r="M443" s="207"/>
      <c r="N443" s="208"/>
      <c r="O443" s="209"/>
      <c r="P443" s="207"/>
      <c r="Q443" s="208"/>
      <c r="R443" s="210"/>
      <c r="S443" s="211"/>
      <c r="T443" s="278">
        <f t="shared" si="19"/>
        <v>0</v>
      </c>
      <c r="U443" s="356">
        <f t="shared" si="21"/>
        <v>15</v>
      </c>
    </row>
    <row r="444" spans="1:21" ht="18" customHeight="1">
      <c r="A444" s="826"/>
      <c r="B444" s="827"/>
      <c r="C444" s="829"/>
      <c r="D444" s="829"/>
      <c r="E444" s="201">
        <v>16</v>
      </c>
      <c r="F444" s="334"/>
      <c r="G444" s="334"/>
      <c r="H444" s="204"/>
      <c r="I444" s="205"/>
      <c r="J444" s="206"/>
      <c r="K444" s="205"/>
      <c r="L444" s="206"/>
      <c r="M444" s="207"/>
      <c r="N444" s="208"/>
      <c r="O444" s="209"/>
      <c r="P444" s="207"/>
      <c r="Q444" s="208"/>
      <c r="R444" s="210"/>
      <c r="S444" s="211"/>
      <c r="T444" s="278">
        <f t="shared" si="19"/>
        <v>0</v>
      </c>
      <c r="U444" s="356">
        <f t="shared" si="21"/>
        <v>15</v>
      </c>
    </row>
    <row r="445" spans="1:21" ht="18" customHeight="1">
      <c r="A445" s="826"/>
      <c r="B445" s="827"/>
      <c r="C445" s="829"/>
      <c r="D445" s="829"/>
      <c r="E445" s="201">
        <v>17</v>
      </c>
      <c r="F445" s="334"/>
      <c r="G445" s="334"/>
      <c r="H445" s="204"/>
      <c r="I445" s="205"/>
      <c r="J445" s="206"/>
      <c r="K445" s="205"/>
      <c r="L445" s="206"/>
      <c r="M445" s="207"/>
      <c r="N445" s="208"/>
      <c r="O445" s="209"/>
      <c r="P445" s="207"/>
      <c r="Q445" s="208"/>
      <c r="R445" s="210"/>
      <c r="S445" s="211"/>
      <c r="T445" s="278">
        <f t="shared" si="19"/>
        <v>0</v>
      </c>
      <c r="U445" s="356">
        <f t="shared" si="21"/>
        <v>15</v>
      </c>
    </row>
    <row r="446" spans="1:21" ht="18" customHeight="1">
      <c r="A446" s="826"/>
      <c r="B446" s="827"/>
      <c r="C446" s="829"/>
      <c r="D446" s="829"/>
      <c r="E446" s="201">
        <v>18</v>
      </c>
      <c r="F446" s="334"/>
      <c r="G446" s="334"/>
      <c r="H446" s="204"/>
      <c r="I446" s="205"/>
      <c r="J446" s="206"/>
      <c r="K446" s="205"/>
      <c r="L446" s="206"/>
      <c r="M446" s="207"/>
      <c r="N446" s="208"/>
      <c r="O446" s="209"/>
      <c r="P446" s="207"/>
      <c r="Q446" s="208"/>
      <c r="R446" s="210"/>
      <c r="S446" s="211"/>
      <c r="T446" s="278">
        <f t="shared" si="19"/>
        <v>0</v>
      </c>
      <c r="U446" s="356">
        <f t="shared" si="21"/>
        <v>15</v>
      </c>
    </row>
    <row r="447" spans="1:21" ht="18" customHeight="1">
      <c r="A447" s="826"/>
      <c r="B447" s="827"/>
      <c r="C447" s="829"/>
      <c r="D447" s="829"/>
      <c r="E447" s="201">
        <v>19</v>
      </c>
      <c r="F447" s="334"/>
      <c r="G447" s="334"/>
      <c r="H447" s="204"/>
      <c r="I447" s="205"/>
      <c r="J447" s="206"/>
      <c r="K447" s="205"/>
      <c r="L447" s="206"/>
      <c r="M447" s="207"/>
      <c r="N447" s="208"/>
      <c r="O447" s="209"/>
      <c r="P447" s="207"/>
      <c r="Q447" s="208"/>
      <c r="R447" s="210"/>
      <c r="S447" s="211"/>
      <c r="T447" s="278">
        <f t="shared" si="19"/>
        <v>0</v>
      </c>
      <c r="U447" s="356">
        <f t="shared" si="21"/>
        <v>15</v>
      </c>
    </row>
    <row r="448" spans="1:21" ht="18" customHeight="1">
      <c r="A448" s="826"/>
      <c r="B448" s="827"/>
      <c r="C448" s="829"/>
      <c r="D448" s="829"/>
      <c r="E448" s="201">
        <v>20</v>
      </c>
      <c r="F448" s="334"/>
      <c r="G448" s="334"/>
      <c r="H448" s="204"/>
      <c r="I448" s="205"/>
      <c r="J448" s="206"/>
      <c r="K448" s="205"/>
      <c r="L448" s="206"/>
      <c r="M448" s="207"/>
      <c r="N448" s="208"/>
      <c r="O448" s="209"/>
      <c r="P448" s="207"/>
      <c r="Q448" s="208"/>
      <c r="R448" s="210"/>
      <c r="S448" s="211"/>
      <c r="T448" s="278">
        <f t="shared" si="19"/>
        <v>0</v>
      </c>
      <c r="U448" s="356">
        <f t="shared" si="21"/>
        <v>15</v>
      </c>
    </row>
    <row r="449" spans="1:21" ht="18" customHeight="1">
      <c r="A449" s="826"/>
      <c r="B449" s="827"/>
      <c r="C449" s="829"/>
      <c r="D449" s="829"/>
      <c r="E449" s="201">
        <v>21</v>
      </c>
      <c r="F449" s="334"/>
      <c r="G449" s="334"/>
      <c r="H449" s="204"/>
      <c r="I449" s="205"/>
      <c r="J449" s="206"/>
      <c r="K449" s="205"/>
      <c r="L449" s="206"/>
      <c r="M449" s="207"/>
      <c r="N449" s="208"/>
      <c r="O449" s="209"/>
      <c r="P449" s="207"/>
      <c r="Q449" s="208"/>
      <c r="R449" s="210"/>
      <c r="S449" s="211"/>
      <c r="T449" s="278">
        <f t="shared" si="19"/>
        <v>0</v>
      </c>
      <c r="U449" s="356">
        <f t="shared" si="21"/>
        <v>15</v>
      </c>
    </row>
    <row r="450" spans="1:21" ht="18" customHeight="1">
      <c r="A450" s="826"/>
      <c r="B450" s="827"/>
      <c r="C450" s="829"/>
      <c r="D450" s="829"/>
      <c r="E450" s="201">
        <v>22</v>
      </c>
      <c r="F450" s="334"/>
      <c r="G450" s="334"/>
      <c r="H450" s="204"/>
      <c r="I450" s="205"/>
      <c r="J450" s="206"/>
      <c r="K450" s="205"/>
      <c r="L450" s="206"/>
      <c r="M450" s="207"/>
      <c r="N450" s="208"/>
      <c r="O450" s="209"/>
      <c r="P450" s="207"/>
      <c r="Q450" s="208"/>
      <c r="R450" s="210"/>
      <c r="S450" s="211"/>
      <c r="T450" s="278">
        <f t="shared" si="19"/>
        <v>0</v>
      </c>
      <c r="U450" s="356">
        <f t="shared" si="21"/>
        <v>15</v>
      </c>
    </row>
    <row r="451" spans="1:21" ht="18" customHeight="1">
      <c r="A451" s="826"/>
      <c r="B451" s="827"/>
      <c r="C451" s="829"/>
      <c r="D451" s="829"/>
      <c r="E451" s="201">
        <v>23</v>
      </c>
      <c r="F451" s="334"/>
      <c r="G451" s="334"/>
      <c r="H451" s="204"/>
      <c r="I451" s="205"/>
      <c r="J451" s="206"/>
      <c r="K451" s="205"/>
      <c r="L451" s="206"/>
      <c r="M451" s="207"/>
      <c r="N451" s="208"/>
      <c r="O451" s="209"/>
      <c r="P451" s="207"/>
      <c r="Q451" s="208"/>
      <c r="R451" s="210"/>
      <c r="S451" s="211"/>
      <c r="T451" s="278">
        <f t="shared" si="19"/>
        <v>0</v>
      </c>
      <c r="U451" s="356">
        <f t="shared" si="21"/>
        <v>15</v>
      </c>
    </row>
    <row r="452" spans="1:21" ht="18" customHeight="1">
      <c r="A452" s="826"/>
      <c r="B452" s="827"/>
      <c r="C452" s="829"/>
      <c r="D452" s="829"/>
      <c r="E452" s="201">
        <v>24</v>
      </c>
      <c r="F452" s="334"/>
      <c r="G452" s="334"/>
      <c r="H452" s="204"/>
      <c r="I452" s="205"/>
      <c r="J452" s="206"/>
      <c r="K452" s="205"/>
      <c r="L452" s="206"/>
      <c r="M452" s="207"/>
      <c r="N452" s="208"/>
      <c r="O452" s="209"/>
      <c r="P452" s="207"/>
      <c r="Q452" s="208"/>
      <c r="R452" s="210"/>
      <c r="S452" s="211"/>
      <c r="T452" s="278">
        <f t="shared" si="19"/>
        <v>0</v>
      </c>
      <c r="U452" s="356">
        <f t="shared" si="21"/>
        <v>15</v>
      </c>
    </row>
    <row r="453" spans="1:21" ht="18" customHeight="1">
      <c r="A453" s="826"/>
      <c r="B453" s="827"/>
      <c r="C453" s="829"/>
      <c r="D453" s="829"/>
      <c r="E453" s="201">
        <v>25</v>
      </c>
      <c r="F453" s="334"/>
      <c r="G453" s="334"/>
      <c r="H453" s="204"/>
      <c r="I453" s="205"/>
      <c r="J453" s="206"/>
      <c r="K453" s="205"/>
      <c r="L453" s="206"/>
      <c r="M453" s="207"/>
      <c r="N453" s="208"/>
      <c r="O453" s="209"/>
      <c r="P453" s="207"/>
      <c r="Q453" s="208"/>
      <c r="R453" s="210"/>
      <c r="S453" s="211"/>
      <c r="T453" s="278">
        <f t="shared" si="19"/>
        <v>0</v>
      </c>
      <c r="U453" s="356">
        <f t="shared" si="21"/>
        <v>15</v>
      </c>
    </row>
    <row r="454" spans="1:21" ht="18" customHeight="1">
      <c r="A454" s="826"/>
      <c r="B454" s="827"/>
      <c r="C454" s="829"/>
      <c r="D454" s="829"/>
      <c r="E454" s="201">
        <v>26</v>
      </c>
      <c r="F454" s="334"/>
      <c r="G454" s="334"/>
      <c r="H454" s="204"/>
      <c r="I454" s="205"/>
      <c r="J454" s="206"/>
      <c r="K454" s="205"/>
      <c r="L454" s="206"/>
      <c r="M454" s="207"/>
      <c r="N454" s="208"/>
      <c r="O454" s="209"/>
      <c r="P454" s="207"/>
      <c r="Q454" s="208"/>
      <c r="R454" s="210"/>
      <c r="S454" s="211"/>
      <c r="T454" s="278">
        <f t="shared" si="19"/>
        <v>0</v>
      </c>
      <c r="U454" s="356">
        <f t="shared" si="21"/>
        <v>15</v>
      </c>
    </row>
    <row r="455" spans="1:21" ht="18" customHeight="1">
      <c r="A455" s="826"/>
      <c r="B455" s="827"/>
      <c r="C455" s="829"/>
      <c r="D455" s="829"/>
      <c r="E455" s="201">
        <v>27</v>
      </c>
      <c r="F455" s="334"/>
      <c r="G455" s="334"/>
      <c r="H455" s="204"/>
      <c r="I455" s="205"/>
      <c r="J455" s="206"/>
      <c r="K455" s="205"/>
      <c r="L455" s="206"/>
      <c r="M455" s="207"/>
      <c r="N455" s="208"/>
      <c r="O455" s="209"/>
      <c r="P455" s="207"/>
      <c r="Q455" s="208"/>
      <c r="R455" s="210"/>
      <c r="S455" s="211"/>
      <c r="T455" s="278">
        <f t="shared" si="19"/>
        <v>0</v>
      </c>
      <c r="U455" s="356">
        <f t="shared" si="21"/>
        <v>15</v>
      </c>
    </row>
    <row r="456" spans="1:21" ht="18" customHeight="1">
      <c r="A456" s="826"/>
      <c r="B456" s="827"/>
      <c r="C456" s="829"/>
      <c r="D456" s="829"/>
      <c r="E456" s="201">
        <v>28</v>
      </c>
      <c r="F456" s="334"/>
      <c r="G456" s="334"/>
      <c r="H456" s="204"/>
      <c r="I456" s="205"/>
      <c r="J456" s="206"/>
      <c r="K456" s="205"/>
      <c r="L456" s="206"/>
      <c r="M456" s="207"/>
      <c r="N456" s="208"/>
      <c r="O456" s="209"/>
      <c r="P456" s="207"/>
      <c r="Q456" s="208"/>
      <c r="R456" s="210"/>
      <c r="S456" s="211"/>
      <c r="T456" s="278">
        <f t="shared" si="19"/>
        <v>0</v>
      </c>
      <c r="U456" s="356">
        <f t="shared" si="21"/>
        <v>15</v>
      </c>
    </row>
    <row r="457" spans="1:21" ht="18" customHeight="1">
      <c r="A457" s="826"/>
      <c r="B457" s="827"/>
      <c r="C457" s="829"/>
      <c r="D457" s="829"/>
      <c r="E457" s="201">
        <v>29</v>
      </c>
      <c r="F457" s="334"/>
      <c r="G457" s="334"/>
      <c r="H457" s="204"/>
      <c r="I457" s="205"/>
      <c r="J457" s="206"/>
      <c r="K457" s="205"/>
      <c r="L457" s="206"/>
      <c r="M457" s="207"/>
      <c r="N457" s="208"/>
      <c r="O457" s="209"/>
      <c r="P457" s="207"/>
      <c r="Q457" s="208"/>
      <c r="R457" s="210"/>
      <c r="S457" s="211"/>
      <c r="T457" s="278">
        <f t="shared" ref="T457:T520" si="22">IF(J457="",0,INT(SUM(PRODUCT(J457,L457,O457),R457)))</f>
        <v>0</v>
      </c>
      <c r="U457" s="356">
        <f t="shared" si="21"/>
        <v>15</v>
      </c>
    </row>
    <row r="458" spans="1:21" ht="18" customHeight="1">
      <c r="A458" s="834"/>
      <c r="B458" s="835"/>
      <c r="C458" s="829"/>
      <c r="D458" s="829"/>
      <c r="E458" s="277">
        <v>30</v>
      </c>
      <c r="F458" s="375"/>
      <c r="G458" s="375"/>
      <c r="H458" s="134"/>
      <c r="I458" s="135"/>
      <c r="J458" s="212"/>
      <c r="K458" s="135"/>
      <c r="L458" s="212"/>
      <c r="M458" s="27"/>
      <c r="N458" s="120"/>
      <c r="O458" s="109"/>
      <c r="P458" s="27"/>
      <c r="Q458" s="120"/>
      <c r="R458" s="32"/>
      <c r="S458" s="122"/>
      <c r="T458" s="136">
        <f t="shared" si="22"/>
        <v>0</v>
      </c>
      <c r="U458" s="356">
        <f t="shared" si="21"/>
        <v>15</v>
      </c>
    </row>
    <row r="459" spans="1:21" ht="18" customHeight="1">
      <c r="A459" s="824">
        <v>16</v>
      </c>
      <c r="B459" s="825"/>
      <c r="C459" s="828" t="str">
        <f>IF(ISERROR(VLOOKUP($A459,【大規模】地域番号②!$BD:$BF,2,FALSE)),"",VLOOKUP($A459,【大規模】地域番号②!$BD:$BF,2,FALSE))</f>
        <v/>
      </c>
      <c r="D459" s="828" t="str">
        <f>IF(ISERROR(VLOOKUP($A459,【大規模】地域番号②!$BD:$BF,3,FALSE)),"",VLOOKUP($A459,【大規模】地域番号②!$BD:$BF,3,FALSE))</f>
        <v/>
      </c>
      <c r="E459" s="201">
        <v>1</v>
      </c>
      <c r="F459" s="334"/>
      <c r="G459" s="334"/>
      <c r="H459" s="176"/>
      <c r="I459" s="177"/>
      <c r="J459" s="178"/>
      <c r="K459" s="180"/>
      <c r="L459" s="181"/>
      <c r="M459" s="179"/>
      <c r="N459" s="180"/>
      <c r="O459" s="181"/>
      <c r="P459" s="179"/>
      <c r="Q459" s="180"/>
      <c r="R459" s="182"/>
      <c r="S459" s="183"/>
      <c r="T459" s="257">
        <f t="shared" si="22"/>
        <v>0</v>
      </c>
      <c r="U459" s="356">
        <f>$A$459</f>
        <v>16</v>
      </c>
    </row>
    <row r="460" spans="1:21" ht="18" customHeight="1">
      <c r="A460" s="826"/>
      <c r="B460" s="827"/>
      <c r="C460" s="829"/>
      <c r="D460" s="829"/>
      <c r="E460" s="201">
        <v>2</v>
      </c>
      <c r="F460" s="334"/>
      <c r="G460" s="334"/>
      <c r="H460" s="128"/>
      <c r="I460" s="111"/>
      <c r="J460" s="106"/>
      <c r="K460" s="112"/>
      <c r="L460" s="107"/>
      <c r="M460" s="12"/>
      <c r="N460" s="112"/>
      <c r="O460" s="107"/>
      <c r="P460" s="12"/>
      <c r="Q460" s="112"/>
      <c r="R460" s="31"/>
      <c r="S460" s="115"/>
      <c r="T460" s="93">
        <f t="shared" si="22"/>
        <v>0</v>
      </c>
      <c r="U460" s="356">
        <f t="shared" ref="U460:U488" si="23">$A$459</f>
        <v>16</v>
      </c>
    </row>
    <row r="461" spans="1:21" ht="18" customHeight="1">
      <c r="A461" s="826"/>
      <c r="B461" s="827"/>
      <c r="C461" s="829"/>
      <c r="D461" s="829"/>
      <c r="E461" s="201">
        <v>3</v>
      </c>
      <c r="F461" s="334"/>
      <c r="G461" s="334"/>
      <c r="H461" s="128"/>
      <c r="I461" s="111"/>
      <c r="J461" s="106"/>
      <c r="K461" s="112"/>
      <c r="L461" s="107"/>
      <c r="M461" s="12"/>
      <c r="N461" s="112"/>
      <c r="O461" s="107"/>
      <c r="P461" s="12"/>
      <c r="Q461" s="112"/>
      <c r="R461" s="31"/>
      <c r="S461" s="115"/>
      <c r="T461" s="93">
        <f t="shared" si="22"/>
        <v>0</v>
      </c>
      <c r="U461" s="356">
        <f t="shared" si="23"/>
        <v>16</v>
      </c>
    </row>
    <row r="462" spans="1:21" ht="18" customHeight="1">
      <c r="A462" s="826"/>
      <c r="B462" s="827"/>
      <c r="C462" s="829"/>
      <c r="D462" s="829"/>
      <c r="E462" s="201">
        <v>4</v>
      </c>
      <c r="F462" s="334"/>
      <c r="G462" s="334"/>
      <c r="H462" s="128"/>
      <c r="I462" s="111"/>
      <c r="J462" s="106"/>
      <c r="K462" s="112"/>
      <c r="L462" s="107"/>
      <c r="M462" s="12"/>
      <c r="N462" s="112"/>
      <c r="O462" s="107"/>
      <c r="P462" s="12"/>
      <c r="Q462" s="112"/>
      <c r="R462" s="31"/>
      <c r="S462" s="115"/>
      <c r="T462" s="93">
        <f t="shared" si="22"/>
        <v>0</v>
      </c>
      <c r="U462" s="356">
        <f t="shared" si="23"/>
        <v>16</v>
      </c>
    </row>
    <row r="463" spans="1:21" ht="18" customHeight="1">
      <c r="A463" s="826"/>
      <c r="B463" s="827"/>
      <c r="C463" s="829"/>
      <c r="D463" s="829"/>
      <c r="E463" s="201">
        <v>5</v>
      </c>
      <c r="F463" s="334"/>
      <c r="G463" s="334"/>
      <c r="H463" s="128"/>
      <c r="I463" s="111"/>
      <c r="J463" s="106"/>
      <c r="K463" s="112"/>
      <c r="L463" s="107"/>
      <c r="M463" s="12"/>
      <c r="N463" s="112"/>
      <c r="O463" s="107"/>
      <c r="P463" s="12"/>
      <c r="Q463" s="112"/>
      <c r="R463" s="31"/>
      <c r="S463" s="115"/>
      <c r="T463" s="93">
        <f t="shared" si="22"/>
        <v>0</v>
      </c>
      <c r="U463" s="356">
        <f t="shared" si="23"/>
        <v>16</v>
      </c>
    </row>
    <row r="464" spans="1:21" ht="18" customHeight="1">
      <c r="A464" s="826"/>
      <c r="B464" s="827"/>
      <c r="C464" s="829"/>
      <c r="D464" s="829"/>
      <c r="E464" s="201">
        <v>6</v>
      </c>
      <c r="F464" s="334"/>
      <c r="G464" s="334"/>
      <c r="H464" s="128"/>
      <c r="I464" s="111"/>
      <c r="J464" s="106"/>
      <c r="K464" s="111"/>
      <c r="L464" s="106"/>
      <c r="M464" s="12"/>
      <c r="N464" s="111"/>
      <c r="O464" s="107"/>
      <c r="P464" s="25"/>
      <c r="Q464" s="112"/>
      <c r="R464" s="31"/>
      <c r="S464" s="115"/>
      <c r="T464" s="93">
        <f t="shared" si="22"/>
        <v>0</v>
      </c>
      <c r="U464" s="356">
        <f t="shared" si="23"/>
        <v>16</v>
      </c>
    </row>
    <row r="465" spans="1:21" ht="18" customHeight="1">
      <c r="A465" s="826"/>
      <c r="B465" s="827"/>
      <c r="C465" s="829"/>
      <c r="D465" s="829"/>
      <c r="E465" s="201">
        <v>7</v>
      </c>
      <c r="F465" s="334"/>
      <c r="G465" s="334"/>
      <c r="H465" s="128"/>
      <c r="I465" s="111"/>
      <c r="J465" s="106"/>
      <c r="K465" s="111"/>
      <c r="L465" s="106"/>
      <c r="M465" s="12"/>
      <c r="N465" s="111"/>
      <c r="O465" s="107"/>
      <c r="P465" s="25"/>
      <c r="Q465" s="112"/>
      <c r="R465" s="31"/>
      <c r="S465" s="115"/>
      <c r="T465" s="93">
        <f t="shared" si="22"/>
        <v>0</v>
      </c>
      <c r="U465" s="356">
        <f t="shared" si="23"/>
        <v>16</v>
      </c>
    </row>
    <row r="466" spans="1:21" ht="18" customHeight="1">
      <c r="A466" s="826"/>
      <c r="B466" s="827"/>
      <c r="C466" s="829"/>
      <c r="D466" s="829"/>
      <c r="E466" s="201">
        <v>8</v>
      </c>
      <c r="F466" s="334"/>
      <c r="G466" s="334"/>
      <c r="H466" s="128"/>
      <c r="I466" s="111"/>
      <c r="J466" s="106"/>
      <c r="K466" s="111"/>
      <c r="L466" s="106"/>
      <c r="M466" s="12"/>
      <c r="N466" s="111"/>
      <c r="O466" s="107"/>
      <c r="P466" s="25"/>
      <c r="Q466" s="112"/>
      <c r="R466" s="31"/>
      <c r="S466" s="115"/>
      <c r="T466" s="93">
        <f t="shared" si="22"/>
        <v>0</v>
      </c>
      <c r="U466" s="356">
        <f t="shared" si="23"/>
        <v>16</v>
      </c>
    </row>
    <row r="467" spans="1:21" ht="18" customHeight="1">
      <c r="A467" s="826"/>
      <c r="B467" s="827"/>
      <c r="C467" s="829"/>
      <c r="D467" s="829"/>
      <c r="E467" s="201">
        <v>9</v>
      </c>
      <c r="F467" s="334"/>
      <c r="G467" s="334"/>
      <c r="H467" s="128"/>
      <c r="I467" s="111"/>
      <c r="J467" s="106"/>
      <c r="K467" s="111"/>
      <c r="L467" s="106"/>
      <c r="M467" s="12"/>
      <c r="N467" s="112"/>
      <c r="O467" s="107"/>
      <c r="P467" s="12"/>
      <c r="Q467" s="112"/>
      <c r="R467" s="31"/>
      <c r="S467" s="115"/>
      <c r="T467" s="93">
        <f t="shared" si="22"/>
        <v>0</v>
      </c>
      <c r="U467" s="356">
        <f t="shared" si="23"/>
        <v>16</v>
      </c>
    </row>
    <row r="468" spans="1:21" ht="18" customHeight="1">
      <c r="A468" s="826"/>
      <c r="B468" s="827"/>
      <c r="C468" s="829"/>
      <c r="D468" s="829"/>
      <c r="E468" s="201">
        <v>10</v>
      </c>
      <c r="F468" s="334"/>
      <c r="G468" s="334"/>
      <c r="H468" s="204"/>
      <c r="I468" s="205"/>
      <c r="J468" s="206"/>
      <c r="K468" s="205"/>
      <c r="L468" s="206"/>
      <c r="M468" s="207"/>
      <c r="N468" s="208"/>
      <c r="O468" s="209"/>
      <c r="P468" s="207"/>
      <c r="Q468" s="208"/>
      <c r="R468" s="210"/>
      <c r="S468" s="211"/>
      <c r="T468" s="278">
        <f t="shared" si="22"/>
        <v>0</v>
      </c>
      <c r="U468" s="356">
        <f t="shared" si="23"/>
        <v>16</v>
      </c>
    </row>
    <row r="469" spans="1:21" ht="18" customHeight="1">
      <c r="A469" s="826"/>
      <c r="B469" s="827"/>
      <c r="C469" s="829"/>
      <c r="D469" s="829"/>
      <c r="E469" s="201">
        <v>11</v>
      </c>
      <c r="F469" s="334"/>
      <c r="G469" s="334"/>
      <c r="H469" s="204"/>
      <c r="I469" s="205"/>
      <c r="J469" s="206"/>
      <c r="K469" s="205"/>
      <c r="L469" s="206"/>
      <c r="M469" s="207"/>
      <c r="N469" s="208"/>
      <c r="O469" s="209"/>
      <c r="P469" s="207"/>
      <c r="Q469" s="208"/>
      <c r="R469" s="210"/>
      <c r="S469" s="211"/>
      <c r="T469" s="278">
        <f t="shared" si="22"/>
        <v>0</v>
      </c>
      <c r="U469" s="356">
        <f t="shared" si="23"/>
        <v>16</v>
      </c>
    </row>
    <row r="470" spans="1:21" ht="18" customHeight="1">
      <c r="A470" s="826"/>
      <c r="B470" s="827"/>
      <c r="C470" s="829"/>
      <c r="D470" s="829"/>
      <c r="E470" s="201">
        <v>12</v>
      </c>
      <c r="F470" s="334"/>
      <c r="G470" s="334"/>
      <c r="H470" s="204"/>
      <c r="I470" s="205"/>
      <c r="J470" s="206"/>
      <c r="K470" s="205"/>
      <c r="L470" s="206"/>
      <c r="M470" s="207"/>
      <c r="N470" s="208"/>
      <c r="O470" s="209"/>
      <c r="P470" s="207"/>
      <c r="Q470" s="208"/>
      <c r="R470" s="210"/>
      <c r="S470" s="211"/>
      <c r="T470" s="278">
        <f t="shared" si="22"/>
        <v>0</v>
      </c>
      <c r="U470" s="356">
        <f t="shared" si="23"/>
        <v>16</v>
      </c>
    </row>
    <row r="471" spans="1:21" ht="18" customHeight="1">
      <c r="A471" s="826"/>
      <c r="B471" s="827"/>
      <c r="C471" s="829"/>
      <c r="D471" s="829"/>
      <c r="E471" s="201">
        <v>13</v>
      </c>
      <c r="F471" s="334"/>
      <c r="G471" s="334"/>
      <c r="H471" s="204"/>
      <c r="I471" s="205"/>
      <c r="J471" s="206"/>
      <c r="K471" s="205"/>
      <c r="L471" s="206"/>
      <c r="M471" s="207"/>
      <c r="N471" s="208"/>
      <c r="O471" s="209"/>
      <c r="P471" s="207"/>
      <c r="Q471" s="208"/>
      <c r="R471" s="210"/>
      <c r="S471" s="211"/>
      <c r="T471" s="278">
        <f t="shared" si="22"/>
        <v>0</v>
      </c>
      <c r="U471" s="356">
        <f t="shared" si="23"/>
        <v>16</v>
      </c>
    </row>
    <row r="472" spans="1:21" ht="18" customHeight="1">
      <c r="A472" s="826"/>
      <c r="B472" s="827"/>
      <c r="C472" s="829"/>
      <c r="D472" s="829"/>
      <c r="E472" s="201">
        <v>14</v>
      </c>
      <c r="F472" s="334"/>
      <c r="G472" s="334"/>
      <c r="H472" s="204"/>
      <c r="I472" s="205"/>
      <c r="J472" s="206"/>
      <c r="K472" s="205"/>
      <c r="L472" s="206"/>
      <c r="M472" s="207"/>
      <c r="N472" s="208"/>
      <c r="O472" s="209"/>
      <c r="P472" s="207"/>
      <c r="Q472" s="208"/>
      <c r="R472" s="210"/>
      <c r="S472" s="211"/>
      <c r="T472" s="278">
        <f t="shared" si="22"/>
        <v>0</v>
      </c>
      <c r="U472" s="356">
        <f t="shared" si="23"/>
        <v>16</v>
      </c>
    </row>
    <row r="473" spans="1:21" ht="18" customHeight="1">
      <c r="A473" s="826"/>
      <c r="B473" s="827"/>
      <c r="C473" s="829"/>
      <c r="D473" s="829"/>
      <c r="E473" s="201">
        <v>15</v>
      </c>
      <c r="F473" s="334"/>
      <c r="G473" s="334"/>
      <c r="H473" s="204"/>
      <c r="I473" s="205"/>
      <c r="J473" s="206"/>
      <c r="K473" s="205"/>
      <c r="L473" s="206"/>
      <c r="M473" s="207"/>
      <c r="N473" s="208"/>
      <c r="O473" s="209"/>
      <c r="P473" s="207"/>
      <c r="Q473" s="208"/>
      <c r="R473" s="210"/>
      <c r="S473" s="211"/>
      <c r="T473" s="278">
        <f t="shared" si="22"/>
        <v>0</v>
      </c>
      <c r="U473" s="356">
        <f t="shared" si="23"/>
        <v>16</v>
      </c>
    </row>
    <row r="474" spans="1:21" ht="18" customHeight="1">
      <c r="A474" s="826"/>
      <c r="B474" s="827"/>
      <c r="C474" s="829"/>
      <c r="D474" s="829"/>
      <c r="E474" s="201">
        <v>16</v>
      </c>
      <c r="F474" s="334"/>
      <c r="G474" s="334"/>
      <c r="H474" s="204"/>
      <c r="I474" s="205"/>
      <c r="J474" s="206"/>
      <c r="K474" s="205"/>
      <c r="L474" s="206"/>
      <c r="M474" s="207"/>
      <c r="N474" s="208"/>
      <c r="O474" s="209"/>
      <c r="P474" s="207"/>
      <c r="Q474" s="208"/>
      <c r="R474" s="210"/>
      <c r="S474" s="211"/>
      <c r="T474" s="278">
        <f t="shared" si="22"/>
        <v>0</v>
      </c>
      <c r="U474" s="356">
        <f t="shared" si="23"/>
        <v>16</v>
      </c>
    </row>
    <row r="475" spans="1:21" ht="18" customHeight="1">
      <c r="A475" s="826"/>
      <c r="B475" s="827"/>
      <c r="C475" s="829"/>
      <c r="D475" s="829"/>
      <c r="E475" s="201">
        <v>17</v>
      </c>
      <c r="F475" s="334"/>
      <c r="G475" s="334"/>
      <c r="H475" s="204"/>
      <c r="I475" s="205"/>
      <c r="J475" s="206"/>
      <c r="K475" s="205"/>
      <c r="L475" s="206"/>
      <c r="M475" s="207"/>
      <c r="N475" s="208"/>
      <c r="O475" s="209"/>
      <c r="P475" s="207"/>
      <c r="Q475" s="208"/>
      <c r="R475" s="210"/>
      <c r="S475" s="211"/>
      <c r="T475" s="278">
        <f t="shared" si="22"/>
        <v>0</v>
      </c>
      <c r="U475" s="356">
        <f t="shared" si="23"/>
        <v>16</v>
      </c>
    </row>
    <row r="476" spans="1:21" ht="18" customHeight="1">
      <c r="A476" s="826"/>
      <c r="B476" s="827"/>
      <c r="C476" s="829"/>
      <c r="D476" s="829"/>
      <c r="E476" s="201">
        <v>18</v>
      </c>
      <c r="F476" s="334"/>
      <c r="G476" s="334"/>
      <c r="H476" s="204"/>
      <c r="I476" s="205"/>
      <c r="J476" s="206"/>
      <c r="K476" s="205"/>
      <c r="L476" s="206"/>
      <c r="M476" s="207"/>
      <c r="N476" s="208"/>
      <c r="O476" s="209"/>
      <c r="P476" s="207"/>
      <c r="Q476" s="208"/>
      <c r="R476" s="210"/>
      <c r="S476" s="211"/>
      <c r="T476" s="278">
        <f t="shared" si="22"/>
        <v>0</v>
      </c>
      <c r="U476" s="356">
        <f t="shared" si="23"/>
        <v>16</v>
      </c>
    </row>
    <row r="477" spans="1:21" ht="18" customHeight="1">
      <c r="A477" s="826"/>
      <c r="B477" s="827"/>
      <c r="C477" s="829"/>
      <c r="D477" s="829"/>
      <c r="E477" s="201">
        <v>19</v>
      </c>
      <c r="F477" s="334"/>
      <c r="G477" s="334"/>
      <c r="H477" s="204"/>
      <c r="I477" s="205"/>
      <c r="J477" s="206"/>
      <c r="K477" s="205"/>
      <c r="L477" s="206"/>
      <c r="M477" s="207"/>
      <c r="N477" s="208"/>
      <c r="O477" s="209"/>
      <c r="P477" s="207"/>
      <c r="Q477" s="208"/>
      <c r="R477" s="210"/>
      <c r="S477" s="211"/>
      <c r="T477" s="278">
        <f t="shared" si="22"/>
        <v>0</v>
      </c>
      <c r="U477" s="356">
        <f t="shared" si="23"/>
        <v>16</v>
      </c>
    </row>
    <row r="478" spans="1:21" ht="18" customHeight="1">
      <c r="A478" s="826"/>
      <c r="B478" s="827"/>
      <c r="C478" s="829"/>
      <c r="D478" s="829"/>
      <c r="E478" s="201">
        <v>20</v>
      </c>
      <c r="F478" s="334"/>
      <c r="G478" s="334"/>
      <c r="H478" s="204"/>
      <c r="I478" s="205"/>
      <c r="J478" s="206"/>
      <c r="K478" s="205"/>
      <c r="L478" s="206"/>
      <c r="M478" s="207"/>
      <c r="N478" s="208"/>
      <c r="O478" s="209"/>
      <c r="P478" s="207"/>
      <c r="Q478" s="208"/>
      <c r="R478" s="210"/>
      <c r="S478" s="211"/>
      <c r="T478" s="278">
        <f t="shared" si="22"/>
        <v>0</v>
      </c>
      <c r="U478" s="356">
        <f t="shared" si="23"/>
        <v>16</v>
      </c>
    </row>
    <row r="479" spans="1:21" ht="18" customHeight="1">
      <c r="A479" s="826"/>
      <c r="B479" s="827"/>
      <c r="C479" s="829"/>
      <c r="D479" s="829"/>
      <c r="E479" s="201">
        <v>21</v>
      </c>
      <c r="F479" s="334"/>
      <c r="G479" s="334"/>
      <c r="H479" s="204"/>
      <c r="I479" s="205"/>
      <c r="J479" s="206"/>
      <c r="K479" s="205"/>
      <c r="L479" s="206"/>
      <c r="M479" s="207"/>
      <c r="N479" s="208"/>
      <c r="O479" s="209"/>
      <c r="P479" s="207"/>
      <c r="Q479" s="208"/>
      <c r="R479" s="210"/>
      <c r="S479" s="211"/>
      <c r="T479" s="278">
        <f t="shared" si="22"/>
        <v>0</v>
      </c>
      <c r="U479" s="356">
        <f t="shared" si="23"/>
        <v>16</v>
      </c>
    </row>
    <row r="480" spans="1:21" ht="18" customHeight="1">
      <c r="A480" s="826"/>
      <c r="B480" s="827"/>
      <c r="C480" s="829"/>
      <c r="D480" s="829"/>
      <c r="E480" s="201">
        <v>22</v>
      </c>
      <c r="F480" s="334"/>
      <c r="G480" s="334"/>
      <c r="H480" s="204"/>
      <c r="I480" s="205"/>
      <c r="J480" s="206"/>
      <c r="K480" s="205"/>
      <c r="L480" s="206"/>
      <c r="M480" s="207"/>
      <c r="N480" s="208"/>
      <c r="O480" s="209"/>
      <c r="P480" s="207"/>
      <c r="Q480" s="208"/>
      <c r="R480" s="210"/>
      <c r="S480" s="211"/>
      <c r="T480" s="278">
        <f t="shared" si="22"/>
        <v>0</v>
      </c>
      <c r="U480" s="356">
        <f t="shared" si="23"/>
        <v>16</v>
      </c>
    </row>
    <row r="481" spans="1:21" ht="18" customHeight="1">
      <c r="A481" s="826"/>
      <c r="B481" s="827"/>
      <c r="C481" s="829"/>
      <c r="D481" s="829"/>
      <c r="E481" s="201">
        <v>23</v>
      </c>
      <c r="F481" s="334"/>
      <c r="G481" s="334"/>
      <c r="H481" s="204"/>
      <c r="I481" s="205"/>
      <c r="J481" s="206"/>
      <c r="K481" s="205"/>
      <c r="L481" s="206"/>
      <c r="M481" s="207"/>
      <c r="N481" s="208"/>
      <c r="O481" s="209"/>
      <c r="P481" s="207"/>
      <c r="Q481" s="208"/>
      <c r="R481" s="210"/>
      <c r="S481" s="211"/>
      <c r="T481" s="278">
        <f t="shared" si="22"/>
        <v>0</v>
      </c>
      <c r="U481" s="356">
        <f t="shared" si="23"/>
        <v>16</v>
      </c>
    </row>
    <row r="482" spans="1:21" ht="18" customHeight="1">
      <c r="A482" s="826"/>
      <c r="B482" s="827"/>
      <c r="C482" s="829"/>
      <c r="D482" s="829"/>
      <c r="E482" s="201">
        <v>24</v>
      </c>
      <c r="F482" s="334"/>
      <c r="G482" s="334"/>
      <c r="H482" s="204"/>
      <c r="I482" s="205"/>
      <c r="J482" s="206"/>
      <c r="K482" s="205"/>
      <c r="L482" s="206"/>
      <c r="M482" s="207"/>
      <c r="N482" s="208"/>
      <c r="O482" s="209"/>
      <c r="P482" s="207"/>
      <c r="Q482" s="208"/>
      <c r="R482" s="210"/>
      <c r="S482" s="211"/>
      <c r="T482" s="278">
        <f t="shared" si="22"/>
        <v>0</v>
      </c>
      <c r="U482" s="356">
        <f t="shared" si="23"/>
        <v>16</v>
      </c>
    </row>
    <row r="483" spans="1:21" ht="18" customHeight="1">
      <c r="A483" s="826"/>
      <c r="B483" s="827"/>
      <c r="C483" s="829"/>
      <c r="D483" s="829"/>
      <c r="E483" s="201">
        <v>25</v>
      </c>
      <c r="F483" s="334"/>
      <c r="G483" s="334"/>
      <c r="H483" s="204"/>
      <c r="I483" s="205"/>
      <c r="J483" s="206"/>
      <c r="K483" s="205"/>
      <c r="L483" s="206"/>
      <c r="M483" s="207"/>
      <c r="N483" s="208"/>
      <c r="O483" s="209"/>
      <c r="P483" s="207"/>
      <c r="Q483" s="208"/>
      <c r="R483" s="210"/>
      <c r="S483" s="211"/>
      <c r="T483" s="278">
        <f t="shared" si="22"/>
        <v>0</v>
      </c>
      <c r="U483" s="356">
        <f t="shared" si="23"/>
        <v>16</v>
      </c>
    </row>
    <row r="484" spans="1:21" ht="18" customHeight="1">
      <c r="A484" s="826"/>
      <c r="B484" s="827"/>
      <c r="C484" s="829"/>
      <c r="D484" s="829"/>
      <c r="E484" s="201">
        <v>26</v>
      </c>
      <c r="F484" s="334"/>
      <c r="G484" s="334"/>
      <c r="H484" s="204"/>
      <c r="I484" s="205"/>
      <c r="J484" s="206"/>
      <c r="K484" s="205"/>
      <c r="L484" s="206"/>
      <c r="M484" s="207"/>
      <c r="N484" s="208"/>
      <c r="O484" s="209"/>
      <c r="P484" s="207"/>
      <c r="Q484" s="208"/>
      <c r="R484" s="210"/>
      <c r="S484" s="211"/>
      <c r="T484" s="278">
        <f t="shared" si="22"/>
        <v>0</v>
      </c>
      <c r="U484" s="356">
        <f t="shared" si="23"/>
        <v>16</v>
      </c>
    </row>
    <row r="485" spans="1:21" ht="18" customHeight="1">
      <c r="A485" s="826"/>
      <c r="B485" s="827"/>
      <c r="C485" s="829"/>
      <c r="D485" s="829"/>
      <c r="E485" s="201">
        <v>27</v>
      </c>
      <c r="F485" s="334"/>
      <c r="G485" s="334"/>
      <c r="H485" s="204"/>
      <c r="I485" s="205"/>
      <c r="J485" s="206"/>
      <c r="K485" s="205"/>
      <c r="L485" s="206"/>
      <c r="M485" s="207"/>
      <c r="N485" s="208"/>
      <c r="O485" s="209"/>
      <c r="P485" s="207"/>
      <c r="Q485" s="208"/>
      <c r="R485" s="210"/>
      <c r="S485" s="211"/>
      <c r="T485" s="278">
        <f t="shared" si="22"/>
        <v>0</v>
      </c>
      <c r="U485" s="356">
        <f t="shared" si="23"/>
        <v>16</v>
      </c>
    </row>
    <row r="486" spans="1:21" ht="18" customHeight="1">
      <c r="A486" s="826"/>
      <c r="B486" s="827"/>
      <c r="C486" s="829"/>
      <c r="D486" s="829"/>
      <c r="E486" s="201">
        <v>28</v>
      </c>
      <c r="F486" s="334"/>
      <c r="G486" s="334"/>
      <c r="H486" s="204"/>
      <c r="I486" s="205"/>
      <c r="J486" s="206"/>
      <c r="K486" s="205"/>
      <c r="L486" s="206"/>
      <c r="M486" s="207"/>
      <c r="N486" s="208"/>
      <c r="O486" s="209"/>
      <c r="P486" s="207"/>
      <c r="Q486" s="208"/>
      <c r="R486" s="210"/>
      <c r="S486" s="211"/>
      <c r="T486" s="278">
        <f t="shared" si="22"/>
        <v>0</v>
      </c>
      <c r="U486" s="356">
        <f t="shared" si="23"/>
        <v>16</v>
      </c>
    </row>
    <row r="487" spans="1:21" ht="18" customHeight="1">
      <c r="A487" s="826"/>
      <c r="B487" s="827"/>
      <c r="C487" s="829"/>
      <c r="D487" s="829"/>
      <c r="E487" s="201">
        <v>29</v>
      </c>
      <c r="F487" s="334"/>
      <c r="G487" s="334"/>
      <c r="H487" s="204"/>
      <c r="I487" s="205"/>
      <c r="J487" s="206"/>
      <c r="K487" s="205"/>
      <c r="L487" s="206"/>
      <c r="M487" s="207"/>
      <c r="N487" s="208"/>
      <c r="O487" s="209"/>
      <c r="P487" s="207"/>
      <c r="Q487" s="208"/>
      <c r="R487" s="210"/>
      <c r="S487" s="211"/>
      <c r="T487" s="278">
        <f t="shared" si="22"/>
        <v>0</v>
      </c>
      <c r="U487" s="356">
        <f t="shared" si="23"/>
        <v>16</v>
      </c>
    </row>
    <row r="488" spans="1:21" ht="18" customHeight="1">
      <c r="A488" s="834"/>
      <c r="B488" s="835"/>
      <c r="C488" s="829"/>
      <c r="D488" s="829"/>
      <c r="E488" s="277">
        <v>30</v>
      </c>
      <c r="F488" s="375"/>
      <c r="G488" s="375"/>
      <c r="H488" s="134"/>
      <c r="I488" s="135"/>
      <c r="J488" s="212"/>
      <c r="K488" s="135"/>
      <c r="L488" s="212"/>
      <c r="M488" s="27"/>
      <c r="N488" s="120"/>
      <c r="O488" s="109"/>
      <c r="P488" s="27"/>
      <c r="Q488" s="120"/>
      <c r="R488" s="32"/>
      <c r="S488" s="122"/>
      <c r="T488" s="136">
        <f t="shared" si="22"/>
        <v>0</v>
      </c>
      <c r="U488" s="356">
        <f t="shared" si="23"/>
        <v>16</v>
      </c>
    </row>
    <row r="489" spans="1:21" ht="18" customHeight="1">
      <c r="A489" s="824">
        <v>17</v>
      </c>
      <c r="B489" s="825"/>
      <c r="C489" s="828" t="str">
        <f>IF(ISERROR(VLOOKUP($A489,【大規模】地域番号②!$BD:$BF,2,FALSE)),"",VLOOKUP($A489,【大規模】地域番号②!$BD:$BF,2,FALSE))</f>
        <v/>
      </c>
      <c r="D489" s="828" t="str">
        <f>IF(ISERROR(VLOOKUP($A489,【大規模】地域番号②!$BD:$BF,3,FALSE)),"",VLOOKUP($A489,【大規模】地域番号②!$BD:$BF,3,FALSE))</f>
        <v/>
      </c>
      <c r="E489" s="201">
        <v>1</v>
      </c>
      <c r="F489" s="334"/>
      <c r="G489" s="334"/>
      <c r="H489" s="176"/>
      <c r="I489" s="177"/>
      <c r="J489" s="178"/>
      <c r="K489" s="180"/>
      <c r="L489" s="181"/>
      <c r="M489" s="179"/>
      <c r="N489" s="180"/>
      <c r="O489" s="181"/>
      <c r="P489" s="179"/>
      <c r="Q489" s="180"/>
      <c r="R489" s="182"/>
      <c r="S489" s="183"/>
      <c r="T489" s="257">
        <f t="shared" si="22"/>
        <v>0</v>
      </c>
      <c r="U489" s="356">
        <f>$A$489</f>
        <v>17</v>
      </c>
    </row>
    <row r="490" spans="1:21" ht="18" customHeight="1">
      <c r="A490" s="826"/>
      <c r="B490" s="827"/>
      <c r="C490" s="829"/>
      <c r="D490" s="829"/>
      <c r="E490" s="201">
        <v>2</v>
      </c>
      <c r="F490" s="334"/>
      <c r="G490" s="334"/>
      <c r="H490" s="128"/>
      <c r="I490" s="111"/>
      <c r="J490" s="106"/>
      <c r="K490" s="112"/>
      <c r="L490" s="107"/>
      <c r="M490" s="12"/>
      <c r="N490" s="112"/>
      <c r="O490" s="107"/>
      <c r="P490" s="12"/>
      <c r="Q490" s="112"/>
      <c r="R490" s="31"/>
      <c r="S490" s="115"/>
      <c r="T490" s="93">
        <f t="shared" si="22"/>
        <v>0</v>
      </c>
      <c r="U490" s="356">
        <f t="shared" ref="U490:U518" si="24">$A$489</f>
        <v>17</v>
      </c>
    </row>
    <row r="491" spans="1:21" ht="18" customHeight="1">
      <c r="A491" s="826"/>
      <c r="B491" s="827"/>
      <c r="C491" s="829"/>
      <c r="D491" s="829"/>
      <c r="E491" s="201">
        <v>3</v>
      </c>
      <c r="F491" s="334"/>
      <c r="G491" s="334"/>
      <c r="H491" s="128"/>
      <c r="I491" s="111"/>
      <c r="J491" s="106"/>
      <c r="K491" s="112"/>
      <c r="L491" s="107"/>
      <c r="M491" s="12"/>
      <c r="N491" s="112"/>
      <c r="O491" s="107"/>
      <c r="P491" s="12"/>
      <c r="Q491" s="112"/>
      <c r="R491" s="31"/>
      <c r="S491" s="115"/>
      <c r="T491" s="93">
        <f t="shared" si="22"/>
        <v>0</v>
      </c>
      <c r="U491" s="356">
        <f t="shared" si="24"/>
        <v>17</v>
      </c>
    </row>
    <row r="492" spans="1:21" ht="18" customHeight="1">
      <c r="A492" s="826"/>
      <c r="B492" s="827"/>
      <c r="C492" s="829"/>
      <c r="D492" s="829"/>
      <c r="E492" s="201">
        <v>4</v>
      </c>
      <c r="F492" s="334"/>
      <c r="G492" s="334"/>
      <c r="H492" s="128"/>
      <c r="I492" s="111"/>
      <c r="J492" s="106"/>
      <c r="K492" s="112"/>
      <c r="L492" s="107"/>
      <c r="M492" s="12"/>
      <c r="N492" s="112"/>
      <c r="O492" s="107"/>
      <c r="P492" s="12"/>
      <c r="Q492" s="112"/>
      <c r="R492" s="31"/>
      <c r="S492" s="115"/>
      <c r="T492" s="93">
        <f t="shared" si="22"/>
        <v>0</v>
      </c>
      <c r="U492" s="356">
        <f t="shared" si="24"/>
        <v>17</v>
      </c>
    </row>
    <row r="493" spans="1:21" ht="18" customHeight="1">
      <c r="A493" s="826"/>
      <c r="B493" s="827"/>
      <c r="C493" s="829"/>
      <c r="D493" s="829"/>
      <c r="E493" s="201">
        <v>5</v>
      </c>
      <c r="F493" s="334"/>
      <c r="G493" s="334"/>
      <c r="H493" s="128"/>
      <c r="I493" s="111"/>
      <c r="J493" s="106"/>
      <c r="K493" s="112"/>
      <c r="L493" s="107"/>
      <c r="M493" s="12"/>
      <c r="N493" s="112"/>
      <c r="O493" s="107"/>
      <c r="P493" s="12"/>
      <c r="Q493" s="112"/>
      <c r="R493" s="31"/>
      <c r="S493" s="115"/>
      <c r="T493" s="93">
        <f t="shared" si="22"/>
        <v>0</v>
      </c>
      <c r="U493" s="356">
        <f t="shared" si="24"/>
        <v>17</v>
      </c>
    </row>
    <row r="494" spans="1:21" ht="18" customHeight="1">
      <c r="A494" s="826"/>
      <c r="B494" s="827"/>
      <c r="C494" s="829"/>
      <c r="D494" s="829"/>
      <c r="E494" s="201">
        <v>6</v>
      </c>
      <c r="F494" s="334"/>
      <c r="G494" s="334"/>
      <c r="H494" s="128"/>
      <c r="I494" s="111"/>
      <c r="J494" s="106"/>
      <c r="K494" s="111"/>
      <c r="L494" s="106"/>
      <c r="M494" s="12"/>
      <c r="N494" s="111"/>
      <c r="O494" s="107"/>
      <c r="P494" s="25"/>
      <c r="Q494" s="112"/>
      <c r="R494" s="31"/>
      <c r="S494" s="115"/>
      <c r="T494" s="93">
        <f t="shared" si="22"/>
        <v>0</v>
      </c>
      <c r="U494" s="356">
        <f t="shared" si="24"/>
        <v>17</v>
      </c>
    </row>
    <row r="495" spans="1:21" ht="18" customHeight="1">
      <c r="A495" s="826"/>
      <c r="B495" s="827"/>
      <c r="C495" s="829"/>
      <c r="D495" s="829"/>
      <c r="E495" s="201">
        <v>7</v>
      </c>
      <c r="F495" s="334"/>
      <c r="G495" s="334"/>
      <c r="H495" s="128"/>
      <c r="I495" s="111"/>
      <c r="J495" s="106"/>
      <c r="K495" s="111"/>
      <c r="L495" s="106"/>
      <c r="M495" s="12"/>
      <c r="N495" s="111"/>
      <c r="O495" s="107"/>
      <c r="P495" s="25"/>
      <c r="Q495" s="112"/>
      <c r="R495" s="31"/>
      <c r="S495" s="115"/>
      <c r="T495" s="93">
        <f t="shared" si="22"/>
        <v>0</v>
      </c>
      <c r="U495" s="356">
        <f t="shared" si="24"/>
        <v>17</v>
      </c>
    </row>
    <row r="496" spans="1:21" ht="18" customHeight="1">
      <c r="A496" s="826"/>
      <c r="B496" s="827"/>
      <c r="C496" s="829"/>
      <c r="D496" s="829"/>
      <c r="E496" s="201">
        <v>8</v>
      </c>
      <c r="F496" s="334"/>
      <c r="G496" s="334"/>
      <c r="H496" s="128"/>
      <c r="I496" s="111"/>
      <c r="J496" s="106"/>
      <c r="K496" s="111"/>
      <c r="L496" s="106"/>
      <c r="M496" s="12"/>
      <c r="N496" s="111"/>
      <c r="O496" s="107"/>
      <c r="P496" s="25"/>
      <c r="Q496" s="112"/>
      <c r="R496" s="31"/>
      <c r="S496" s="115"/>
      <c r="T496" s="93">
        <f t="shared" si="22"/>
        <v>0</v>
      </c>
      <c r="U496" s="356">
        <f t="shared" si="24"/>
        <v>17</v>
      </c>
    </row>
    <row r="497" spans="1:21" ht="18" customHeight="1">
      <c r="A497" s="826"/>
      <c r="B497" s="827"/>
      <c r="C497" s="829"/>
      <c r="D497" s="829"/>
      <c r="E497" s="201">
        <v>9</v>
      </c>
      <c r="F497" s="334"/>
      <c r="G497" s="334"/>
      <c r="H497" s="128"/>
      <c r="I497" s="111"/>
      <c r="J497" s="106"/>
      <c r="K497" s="111"/>
      <c r="L497" s="106"/>
      <c r="M497" s="12"/>
      <c r="N497" s="112"/>
      <c r="O497" s="107"/>
      <c r="P497" s="12"/>
      <c r="Q497" s="112"/>
      <c r="R497" s="31"/>
      <c r="S497" s="115"/>
      <c r="T497" s="93">
        <f t="shared" si="22"/>
        <v>0</v>
      </c>
      <c r="U497" s="356">
        <f t="shared" si="24"/>
        <v>17</v>
      </c>
    </row>
    <row r="498" spans="1:21" ht="18" customHeight="1">
      <c r="A498" s="826"/>
      <c r="B498" s="827"/>
      <c r="C498" s="829"/>
      <c r="D498" s="829"/>
      <c r="E498" s="201">
        <v>10</v>
      </c>
      <c r="F498" s="334"/>
      <c r="G498" s="334"/>
      <c r="H498" s="204"/>
      <c r="I498" s="205"/>
      <c r="J498" s="206"/>
      <c r="K498" s="205"/>
      <c r="L498" s="206"/>
      <c r="M498" s="207"/>
      <c r="N498" s="208"/>
      <c r="O498" s="209"/>
      <c r="P498" s="207"/>
      <c r="Q498" s="208"/>
      <c r="R498" s="210"/>
      <c r="S498" s="211"/>
      <c r="T498" s="278">
        <f t="shared" si="22"/>
        <v>0</v>
      </c>
      <c r="U498" s="356">
        <f t="shared" si="24"/>
        <v>17</v>
      </c>
    </row>
    <row r="499" spans="1:21" ht="18" customHeight="1">
      <c r="A499" s="826"/>
      <c r="B499" s="827"/>
      <c r="C499" s="829"/>
      <c r="D499" s="829"/>
      <c r="E499" s="201">
        <v>11</v>
      </c>
      <c r="F499" s="334"/>
      <c r="G499" s="334"/>
      <c r="H499" s="204"/>
      <c r="I499" s="205"/>
      <c r="J499" s="206"/>
      <c r="K499" s="205"/>
      <c r="L499" s="206"/>
      <c r="M499" s="207"/>
      <c r="N499" s="208"/>
      <c r="O499" s="209"/>
      <c r="P499" s="207"/>
      <c r="Q499" s="208"/>
      <c r="R499" s="210"/>
      <c r="S499" s="211"/>
      <c r="T499" s="278">
        <f t="shared" si="22"/>
        <v>0</v>
      </c>
      <c r="U499" s="356">
        <f t="shared" si="24"/>
        <v>17</v>
      </c>
    </row>
    <row r="500" spans="1:21" ht="18" customHeight="1">
      <c r="A500" s="826"/>
      <c r="B500" s="827"/>
      <c r="C500" s="829"/>
      <c r="D500" s="829"/>
      <c r="E500" s="201">
        <v>12</v>
      </c>
      <c r="F500" s="334"/>
      <c r="G500" s="334"/>
      <c r="H500" s="204"/>
      <c r="I500" s="205"/>
      <c r="J500" s="206"/>
      <c r="K500" s="205"/>
      <c r="L500" s="206"/>
      <c r="M500" s="207"/>
      <c r="N500" s="208"/>
      <c r="O500" s="209"/>
      <c r="P500" s="207"/>
      <c r="Q500" s="208"/>
      <c r="R500" s="210"/>
      <c r="S500" s="211"/>
      <c r="T500" s="278">
        <f t="shared" si="22"/>
        <v>0</v>
      </c>
      <c r="U500" s="356">
        <f t="shared" si="24"/>
        <v>17</v>
      </c>
    </row>
    <row r="501" spans="1:21" ht="18" customHeight="1">
      <c r="A501" s="826"/>
      <c r="B501" s="827"/>
      <c r="C501" s="829"/>
      <c r="D501" s="829"/>
      <c r="E501" s="201">
        <v>13</v>
      </c>
      <c r="F501" s="334"/>
      <c r="G501" s="334"/>
      <c r="H501" s="204"/>
      <c r="I501" s="205"/>
      <c r="J501" s="206"/>
      <c r="K501" s="205"/>
      <c r="L501" s="206"/>
      <c r="M501" s="207"/>
      <c r="N501" s="208"/>
      <c r="O501" s="209"/>
      <c r="P501" s="207"/>
      <c r="Q501" s="208"/>
      <c r="R501" s="210"/>
      <c r="S501" s="211"/>
      <c r="T501" s="278">
        <f t="shared" si="22"/>
        <v>0</v>
      </c>
      <c r="U501" s="356">
        <f t="shared" si="24"/>
        <v>17</v>
      </c>
    </row>
    <row r="502" spans="1:21" ht="18" customHeight="1">
      <c r="A502" s="826"/>
      <c r="B502" s="827"/>
      <c r="C502" s="829"/>
      <c r="D502" s="829"/>
      <c r="E502" s="201">
        <v>14</v>
      </c>
      <c r="F502" s="334"/>
      <c r="G502" s="334"/>
      <c r="H502" s="204"/>
      <c r="I502" s="205"/>
      <c r="J502" s="206"/>
      <c r="K502" s="205"/>
      <c r="L502" s="206"/>
      <c r="M502" s="207"/>
      <c r="N502" s="208"/>
      <c r="O502" s="209"/>
      <c r="P502" s="207"/>
      <c r="Q502" s="208"/>
      <c r="R502" s="210"/>
      <c r="S502" s="211"/>
      <c r="T502" s="278">
        <f t="shared" si="22"/>
        <v>0</v>
      </c>
      <c r="U502" s="356">
        <f t="shared" si="24"/>
        <v>17</v>
      </c>
    </row>
    <row r="503" spans="1:21" ht="18" customHeight="1">
      <c r="A503" s="826"/>
      <c r="B503" s="827"/>
      <c r="C503" s="829"/>
      <c r="D503" s="829"/>
      <c r="E503" s="201">
        <v>15</v>
      </c>
      <c r="F503" s="334"/>
      <c r="G503" s="334"/>
      <c r="H503" s="204"/>
      <c r="I503" s="205"/>
      <c r="J503" s="206"/>
      <c r="K503" s="205"/>
      <c r="L503" s="206"/>
      <c r="M503" s="207"/>
      <c r="N503" s="208"/>
      <c r="O503" s="209"/>
      <c r="P503" s="207"/>
      <c r="Q503" s="208"/>
      <c r="R503" s="210"/>
      <c r="S503" s="211"/>
      <c r="T503" s="278">
        <f t="shared" si="22"/>
        <v>0</v>
      </c>
      <c r="U503" s="356">
        <f t="shared" si="24"/>
        <v>17</v>
      </c>
    </row>
    <row r="504" spans="1:21" ht="18" customHeight="1">
      <c r="A504" s="826"/>
      <c r="B504" s="827"/>
      <c r="C504" s="829"/>
      <c r="D504" s="829"/>
      <c r="E504" s="201">
        <v>16</v>
      </c>
      <c r="F504" s="334"/>
      <c r="G504" s="334"/>
      <c r="H504" s="204"/>
      <c r="I504" s="205"/>
      <c r="J504" s="206"/>
      <c r="K504" s="205"/>
      <c r="L504" s="206"/>
      <c r="M504" s="207"/>
      <c r="N504" s="208"/>
      <c r="O504" s="209"/>
      <c r="P504" s="207"/>
      <c r="Q504" s="208"/>
      <c r="R504" s="210"/>
      <c r="S504" s="211"/>
      <c r="T504" s="278">
        <f t="shared" si="22"/>
        <v>0</v>
      </c>
      <c r="U504" s="356">
        <f t="shared" si="24"/>
        <v>17</v>
      </c>
    </row>
    <row r="505" spans="1:21" ht="18" customHeight="1">
      <c r="A505" s="826"/>
      <c r="B505" s="827"/>
      <c r="C505" s="829"/>
      <c r="D505" s="829"/>
      <c r="E505" s="201">
        <v>17</v>
      </c>
      <c r="F505" s="334"/>
      <c r="G505" s="334"/>
      <c r="H505" s="204"/>
      <c r="I505" s="205"/>
      <c r="J505" s="206"/>
      <c r="K505" s="205"/>
      <c r="L505" s="206"/>
      <c r="M505" s="207"/>
      <c r="N505" s="208"/>
      <c r="O505" s="209"/>
      <c r="P505" s="207"/>
      <c r="Q505" s="208"/>
      <c r="R505" s="210"/>
      <c r="S505" s="211"/>
      <c r="T505" s="278">
        <f t="shared" si="22"/>
        <v>0</v>
      </c>
      <c r="U505" s="356">
        <f t="shared" si="24"/>
        <v>17</v>
      </c>
    </row>
    <row r="506" spans="1:21" ht="18" customHeight="1">
      <c r="A506" s="826"/>
      <c r="B506" s="827"/>
      <c r="C506" s="829"/>
      <c r="D506" s="829"/>
      <c r="E506" s="201">
        <v>18</v>
      </c>
      <c r="F506" s="334"/>
      <c r="G506" s="334"/>
      <c r="H506" s="204"/>
      <c r="I506" s="205"/>
      <c r="J506" s="206"/>
      <c r="K506" s="205"/>
      <c r="L506" s="206"/>
      <c r="M506" s="207"/>
      <c r="N506" s="208"/>
      <c r="O506" s="209"/>
      <c r="P506" s="207"/>
      <c r="Q506" s="208"/>
      <c r="R506" s="210"/>
      <c r="S506" s="211"/>
      <c r="T506" s="278">
        <f t="shared" si="22"/>
        <v>0</v>
      </c>
      <c r="U506" s="356">
        <f t="shared" si="24"/>
        <v>17</v>
      </c>
    </row>
    <row r="507" spans="1:21" ht="18" customHeight="1">
      <c r="A507" s="826"/>
      <c r="B507" s="827"/>
      <c r="C507" s="829"/>
      <c r="D507" s="829"/>
      <c r="E507" s="201">
        <v>19</v>
      </c>
      <c r="F507" s="334"/>
      <c r="G507" s="334"/>
      <c r="H507" s="204"/>
      <c r="I507" s="205"/>
      <c r="J507" s="206"/>
      <c r="K507" s="205"/>
      <c r="L507" s="206"/>
      <c r="M507" s="207"/>
      <c r="N507" s="208"/>
      <c r="O507" s="209"/>
      <c r="P507" s="207"/>
      <c r="Q507" s="208"/>
      <c r="R507" s="210"/>
      <c r="S507" s="211"/>
      <c r="T507" s="278">
        <f t="shared" si="22"/>
        <v>0</v>
      </c>
      <c r="U507" s="356">
        <f t="shared" si="24"/>
        <v>17</v>
      </c>
    </row>
    <row r="508" spans="1:21" ht="18" customHeight="1">
      <c r="A508" s="826"/>
      <c r="B508" s="827"/>
      <c r="C508" s="829"/>
      <c r="D508" s="829"/>
      <c r="E508" s="201">
        <v>20</v>
      </c>
      <c r="F508" s="334"/>
      <c r="G508" s="334"/>
      <c r="H508" s="204"/>
      <c r="I508" s="205"/>
      <c r="J508" s="206"/>
      <c r="K508" s="205"/>
      <c r="L508" s="206"/>
      <c r="M508" s="207"/>
      <c r="N508" s="208"/>
      <c r="O508" s="209"/>
      <c r="P508" s="207"/>
      <c r="Q508" s="208"/>
      <c r="R508" s="210"/>
      <c r="S508" s="211"/>
      <c r="T508" s="278">
        <f t="shared" si="22"/>
        <v>0</v>
      </c>
      <c r="U508" s="356">
        <f t="shared" si="24"/>
        <v>17</v>
      </c>
    </row>
    <row r="509" spans="1:21" ht="18" customHeight="1">
      <c r="A509" s="826"/>
      <c r="B509" s="827"/>
      <c r="C509" s="829"/>
      <c r="D509" s="829"/>
      <c r="E509" s="201">
        <v>21</v>
      </c>
      <c r="F509" s="334"/>
      <c r="G509" s="334"/>
      <c r="H509" s="204"/>
      <c r="I509" s="205"/>
      <c r="J509" s="206"/>
      <c r="K509" s="205"/>
      <c r="L509" s="206"/>
      <c r="M509" s="207"/>
      <c r="N509" s="208"/>
      <c r="O509" s="209"/>
      <c r="P509" s="207"/>
      <c r="Q509" s="208"/>
      <c r="R509" s="210"/>
      <c r="S509" s="211"/>
      <c r="T509" s="278">
        <f t="shared" si="22"/>
        <v>0</v>
      </c>
      <c r="U509" s="356">
        <f t="shared" si="24"/>
        <v>17</v>
      </c>
    </row>
    <row r="510" spans="1:21" ht="18" customHeight="1">
      <c r="A510" s="826"/>
      <c r="B510" s="827"/>
      <c r="C510" s="829"/>
      <c r="D510" s="829"/>
      <c r="E510" s="201">
        <v>22</v>
      </c>
      <c r="F510" s="334"/>
      <c r="G510" s="334"/>
      <c r="H510" s="204"/>
      <c r="I510" s="205"/>
      <c r="J510" s="206"/>
      <c r="K510" s="205"/>
      <c r="L510" s="206"/>
      <c r="M510" s="207"/>
      <c r="N510" s="208"/>
      <c r="O510" s="209"/>
      <c r="P510" s="207"/>
      <c r="Q510" s="208"/>
      <c r="R510" s="210"/>
      <c r="S510" s="211"/>
      <c r="T510" s="278">
        <f t="shared" si="22"/>
        <v>0</v>
      </c>
      <c r="U510" s="356">
        <f t="shared" si="24"/>
        <v>17</v>
      </c>
    </row>
    <row r="511" spans="1:21" ht="18" customHeight="1">
      <c r="A511" s="826"/>
      <c r="B511" s="827"/>
      <c r="C511" s="829"/>
      <c r="D511" s="829"/>
      <c r="E511" s="201">
        <v>23</v>
      </c>
      <c r="F511" s="334"/>
      <c r="G511" s="334"/>
      <c r="H511" s="204"/>
      <c r="I511" s="205"/>
      <c r="J511" s="206"/>
      <c r="K511" s="205"/>
      <c r="L511" s="206"/>
      <c r="M511" s="207"/>
      <c r="N511" s="208"/>
      <c r="O511" s="209"/>
      <c r="P511" s="207"/>
      <c r="Q511" s="208"/>
      <c r="R511" s="210"/>
      <c r="S511" s="211"/>
      <c r="T511" s="278">
        <f t="shared" si="22"/>
        <v>0</v>
      </c>
      <c r="U511" s="356">
        <f t="shared" si="24"/>
        <v>17</v>
      </c>
    </row>
    <row r="512" spans="1:21" ht="18" customHeight="1">
      <c r="A512" s="826"/>
      <c r="B512" s="827"/>
      <c r="C512" s="829"/>
      <c r="D512" s="829"/>
      <c r="E512" s="201">
        <v>24</v>
      </c>
      <c r="F512" s="334"/>
      <c r="G512" s="334"/>
      <c r="H512" s="204"/>
      <c r="I512" s="205"/>
      <c r="J512" s="206"/>
      <c r="K512" s="205"/>
      <c r="L512" s="206"/>
      <c r="M512" s="207"/>
      <c r="N512" s="208"/>
      <c r="O512" s="209"/>
      <c r="P512" s="207"/>
      <c r="Q512" s="208"/>
      <c r="R512" s="210"/>
      <c r="S512" s="211"/>
      <c r="T512" s="278">
        <f t="shared" si="22"/>
        <v>0</v>
      </c>
      <c r="U512" s="356">
        <f t="shared" si="24"/>
        <v>17</v>
      </c>
    </row>
    <row r="513" spans="1:21" ht="18" customHeight="1">
      <c r="A513" s="826"/>
      <c r="B513" s="827"/>
      <c r="C513" s="829"/>
      <c r="D513" s="829"/>
      <c r="E513" s="201">
        <v>25</v>
      </c>
      <c r="F513" s="334"/>
      <c r="G513" s="334"/>
      <c r="H513" s="204"/>
      <c r="I513" s="205"/>
      <c r="J513" s="206"/>
      <c r="K513" s="205"/>
      <c r="L513" s="206"/>
      <c r="M513" s="207"/>
      <c r="N513" s="208"/>
      <c r="O513" s="209"/>
      <c r="P513" s="207"/>
      <c r="Q513" s="208"/>
      <c r="R513" s="210"/>
      <c r="S513" s="211"/>
      <c r="T513" s="278">
        <f t="shared" si="22"/>
        <v>0</v>
      </c>
      <c r="U513" s="356">
        <f t="shared" si="24"/>
        <v>17</v>
      </c>
    </row>
    <row r="514" spans="1:21" ht="18" customHeight="1">
      <c r="A514" s="826"/>
      <c r="B514" s="827"/>
      <c r="C514" s="829"/>
      <c r="D514" s="829"/>
      <c r="E514" s="201">
        <v>26</v>
      </c>
      <c r="F514" s="334"/>
      <c r="G514" s="334"/>
      <c r="H514" s="204"/>
      <c r="I514" s="205"/>
      <c r="J514" s="206"/>
      <c r="K514" s="205"/>
      <c r="L514" s="206"/>
      <c r="M514" s="207"/>
      <c r="N514" s="208"/>
      <c r="O514" s="209"/>
      <c r="P514" s="207"/>
      <c r="Q514" s="208"/>
      <c r="R514" s="210"/>
      <c r="S514" s="211"/>
      <c r="T514" s="278">
        <f t="shared" si="22"/>
        <v>0</v>
      </c>
      <c r="U514" s="356">
        <f t="shared" si="24"/>
        <v>17</v>
      </c>
    </row>
    <row r="515" spans="1:21" ht="18" customHeight="1">
      <c r="A515" s="826"/>
      <c r="B515" s="827"/>
      <c r="C515" s="829"/>
      <c r="D515" s="829"/>
      <c r="E515" s="201">
        <v>27</v>
      </c>
      <c r="F515" s="334"/>
      <c r="G515" s="334"/>
      <c r="H515" s="204"/>
      <c r="I515" s="205"/>
      <c r="J515" s="206"/>
      <c r="K515" s="205"/>
      <c r="L515" s="206"/>
      <c r="M515" s="207"/>
      <c r="N515" s="208"/>
      <c r="O515" s="209"/>
      <c r="P515" s="207"/>
      <c r="Q515" s="208"/>
      <c r="R515" s="210"/>
      <c r="S515" s="211"/>
      <c r="T515" s="278">
        <f t="shared" si="22"/>
        <v>0</v>
      </c>
      <c r="U515" s="356">
        <f t="shared" si="24"/>
        <v>17</v>
      </c>
    </row>
    <row r="516" spans="1:21" ht="18" customHeight="1">
      <c r="A516" s="826"/>
      <c r="B516" s="827"/>
      <c r="C516" s="829"/>
      <c r="D516" s="829"/>
      <c r="E516" s="201">
        <v>28</v>
      </c>
      <c r="F516" s="334"/>
      <c r="G516" s="334"/>
      <c r="H516" s="204"/>
      <c r="I516" s="205"/>
      <c r="J516" s="206"/>
      <c r="K516" s="205"/>
      <c r="L516" s="206"/>
      <c r="M516" s="207"/>
      <c r="N516" s="208"/>
      <c r="O516" s="209"/>
      <c r="P516" s="207"/>
      <c r="Q516" s="208"/>
      <c r="R516" s="210"/>
      <c r="S516" s="211"/>
      <c r="T516" s="278">
        <f t="shared" si="22"/>
        <v>0</v>
      </c>
      <c r="U516" s="356">
        <f t="shared" si="24"/>
        <v>17</v>
      </c>
    </row>
    <row r="517" spans="1:21" ht="18" customHeight="1">
      <c r="A517" s="826"/>
      <c r="B517" s="827"/>
      <c r="C517" s="829"/>
      <c r="D517" s="829"/>
      <c r="E517" s="201">
        <v>29</v>
      </c>
      <c r="F517" s="334"/>
      <c r="G517" s="334"/>
      <c r="H517" s="204"/>
      <c r="I517" s="205"/>
      <c r="J517" s="206"/>
      <c r="K517" s="205"/>
      <c r="L517" s="206"/>
      <c r="M517" s="207"/>
      <c r="N517" s="208"/>
      <c r="O517" s="209"/>
      <c r="P517" s="207"/>
      <c r="Q517" s="208"/>
      <c r="R517" s="210"/>
      <c r="S517" s="211"/>
      <c r="T517" s="278">
        <f t="shared" si="22"/>
        <v>0</v>
      </c>
      <c r="U517" s="356">
        <f t="shared" si="24"/>
        <v>17</v>
      </c>
    </row>
    <row r="518" spans="1:21" ht="18" customHeight="1">
      <c r="A518" s="834"/>
      <c r="B518" s="835"/>
      <c r="C518" s="829"/>
      <c r="D518" s="829"/>
      <c r="E518" s="277">
        <v>30</v>
      </c>
      <c r="F518" s="375"/>
      <c r="G518" s="375"/>
      <c r="H518" s="134"/>
      <c r="I518" s="135"/>
      <c r="J518" s="212"/>
      <c r="K518" s="135"/>
      <c r="L518" s="212"/>
      <c r="M518" s="27"/>
      <c r="N518" s="120"/>
      <c r="O518" s="109"/>
      <c r="P518" s="27"/>
      <c r="Q518" s="120"/>
      <c r="R518" s="32"/>
      <c r="S518" s="122"/>
      <c r="T518" s="136">
        <f t="shared" si="22"/>
        <v>0</v>
      </c>
      <c r="U518" s="356">
        <f t="shared" si="24"/>
        <v>17</v>
      </c>
    </row>
    <row r="519" spans="1:21" ht="18" customHeight="1">
      <c r="A519" s="824">
        <v>18</v>
      </c>
      <c r="B519" s="825"/>
      <c r="C519" s="828" t="str">
        <f>IF(ISERROR(VLOOKUP($A519,【大規模】地域番号②!$BD:$BF,2,FALSE)),"",VLOOKUP($A519,【大規模】地域番号②!$BD:$BF,2,FALSE))</f>
        <v/>
      </c>
      <c r="D519" s="828" t="str">
        <f>IF(ISERROR(VLOOKUP($A519,【大規模】地域番号②!$BD:$BF,3,FALSE)),"",VLOOKUP($A519,【大規模】地域番号②!$BD:$BF,3,FALSE))</f>
        <v/>
      </c>
      <c r="E519" s="201">
        <v>1</v>
      </c>
      <c r="F519" s="334"/>
      <c r="G519" s="334"/>
      <c r="H519" s="176"/>
      <c r="I519" s="177"/>
      <c r="J519" s="178"/>
      <c r="K519" s="180"/>
      <c r="L519" s="181"/>
      <c r="M519" s="179"/>
      <c r="N519" s="180"/>
      <c r="O519" s="181"/>
      <c r="P519" s="179"/>
      <c r="Q519" s="180"/>
      <c r="R519" s="182"/>
      <c r="S519" s="183"/>
      <c r="T519" s="257">
        <f t="shared" si="22"/>
        <v>0</v>
      </c>
      <c r="U519" s="356">
        <f>$A$519</f>
        <v>18</v>
      </c>
    </row>
    <row r="520" spans="1:21" ht="18" customHeight="1">
      <c r="A520" s="826"/>
      <c r="B520" s="827"/>
      <c r="C520" s="829"/>
      <c r="D520" s="829"/>
      <c r="E520" s="201">
        <v>2</v>
      </c>
      <c r="F520" s="334"/>
      <c r="G520" s="334"/>
      <c r="H520" s="128"/>
      <c r="I520" s="111"/>
      <c r="J520" s="106"/>
      <c r="K520" s="112"/>
      <c r="L520" s="107"/>
      <c r="M520" s="12"/>
      <c r="N520" s="112"/>
      <c r="O520" s="107"/>
      <c r="P520" s="12"/>
      <c r="Q520" s="112"/>
      <c r="R520" s="31"/>
      <c r="S520" s="115"/>
      <c r="T520" s="93">
        <f t="shared" si="22"/>
        <v>0</v>
      </c>
      <c r="U520" s="356">
        <f t="shared" ref="U520:U548" si="25">$A$519</f>
        <v>18</v>
      </c>
    </row>
    <row r="521" spans="1:21" ht="18" customHeight="1">
      <c r="A521" s="826"/>
      <c r="B521" s="827"/>
      <c r="C521" s="829"/>
      <c r="D521" s="829"/>
      <c r="E521" s="201">
        <v>3</v>
      </c>
      <c r="F521" s="334"/>
      <c r="G521" s="334"/>
      <c r="H521" s="128"/>
      <c r="I521" s="111"/>
      <c r="J521" s="106"/>
      <c r="K521" s="112"/>
      <c r="L521" s="107"/>
      <c r="M521" s="12"/>
      <c r="N521" s="112"/>
      <c r="O521" s="107"/>
      <c r="P521" s="12"/>
      <c r="Q521" s="112"/>
      <c r="R521" s="31"/>
      <c r="S521" s="115"/>
      <c r="T521" s="93">
        <f t="shared" ref="T521:T584" si="26">IF(J521="",0,INT(SUM(PRODUCT(J521,L521,O521),R521)))</f>
        <v>0</v>
      </c>
      <c r="U521" s="356">
        <f t="shared" si="25"/>
        <v>18</v>
      </c>
    </row>
    <row r="522" spans="1:21" ht="18" customHeight="1">
      <c r="A522" s="826"/>
      <c r="B522" s="827"/>
      <c r="C522" s="829"/>
      <c r="D522" s="829"/>
      <c r="E522" s="201">
        <v>4</v>
      </c>
      <c r="F522" s="334"/>
      <c r="G522" s="334"/>
      <c r="H522" s="128"/>
      <c r="I522" s="111"/>
      <c r="J522" s="106"/>
      <c r="K522" s="112"/>
      <c r="L522" s="107"/>
      <c r="M522" s="12"/>
      <c r="N522" s="112"/>
      <c r="O522" s="107"/>
      <c r="P522" s="12"/>
      <c r="Q522" s="112"/>
      <c r="R522" s="31"/>
      <c r="S522" s="115"/>
      <c r="T522" s="93">
        <f t="shared" si="26"/>
        <v>0</v>
      </c>
      <c r="U522" s="356">
        <f t="shared" si="25"/>
        <v>18</v>
      </c>
    </row>
    <row r="523" spans="1:21" ht="18" customHeight="1">
      <c r="A523" s="826"/>
      <c r="B523" s="827"/>
      <c r="C523" s="829"/>
      <c r="D523" s="829"/>
      <c r="E523" s="201">
        <v>5</v>
      </c>
      <c r="F523" s="334"/>
      <c r="G523" s="334"/>
      <c r="H523" s="128"/>
      <c r="I523" s="111"/>
      <c r="J523" s="106"/>
      <c r="K523" s="112"/>
      <c r="L523" s="107"/>
      <c r="M523" s="12"/>
      <c r="N523" s="112"/>
      <c r="O523" s="107"/>
      <c r="P523" s="12"/>
      <c r="Q523" s="112"/>
      <c r="R523" s="31"/>
      <c r="S523" s="115"/>
      <c r="T523" s="93">
        <f t="shared" si="26"/>
        <v>0</v>
      </c>
      <c r="U523" s="356">
        <f t="shared" si="25"/>
        <v>18</v>
      </c>
    </row>
    <row r="524" spans="1:21" ht="18" customHeight="1">
      <c r="A524" s="826"/>
      <c r="B524" s="827"/>
      <c r="C524" s="829"/>
      <c r="D524" s="829"/>
      <c r="E524" s="201">
        <v>6</v>
      </c>
      <c r="F524" s="334"/>
      <c r="G524" s="334"/>
      <c r="H524" s="128"/>
      <c r="I524" s="111"/>
      <c r="J524" s="106"/>
      <c r="K524" s="111"/>
      <c r="L524" s="106"/>
      <c r="M524" s="12"/>
      <c r="N524" s="111"/>
      <c r="O524" s="107"/>
      <c r="P524" s="25"/>
      <c r="Q524" s="112"/>
      <c r="R524" s="31"/>
      <c r="S524" s="115"/>
      <c r="T524" s="93">
        <f t="shared" si="26"/>
        <v>0</v>
      </c>
      <c r="U524" s="356">
        <f t="shared" si="25"/>
        <v>18</v>
      </c>
    </row>
    <row r="525" spans="1:21" ht="18" customHeight="1">
      <c r="A525" s="826"/>
      <c r="B525" s="827"/>
      <c r="C525" s="829"/>
      <c r="D525" s="829"/>
      <c r="E525" s="201">
        <v>7</v>
      </c>
      <c r="F525" s="334"/>
      <c r="G525" s="334"/>
      <c r="H525" s="128"/>
      <c r="I525" s="111"/>
      <c r="J525" s="106"/>
      <c r="K525" s="111"/>
      <c r="L525" s="106"/>
      <c r="M525" s="12"/>
      <c r="N525" s="111"/>
      <c r="O525" s="107"/>
      <c r="P525" s="25"/>
      <c r="Q525" s="112"/>
      <c r="R525" s="31"/>
      <c r="S525" s="115"/>
      <c r="T525" s="93">
        <f t="shared" si="26"/>
        <v>0</v>
      </c>
      <c r="U525" s="356">
        <f t="shared" si="25"/>
        <v>18</v>
      </c>
    </row>
    <row r="526" spans="1:21" ht="18" customHeight="1">
      <c r="A526" s="826"/>
      <c r="B526" s="827"/>
      <c r="C526" s="829"/>
      <c r="D526" s="829"/>
      <c r="E526" s="201">
        <v>8</v>
      </c>
      <c r="F526" s="334"/>
      <c r="G526" s="334"/>
      <c r="H526" s="128"/>
      <c r="I526" s="111"/>
      <c r="J526" s="106"/>
      <c r="K526" s="111"/>
      <c r="L526" s="106"/>
      <c r="M526" s="12"/>
      <c r="N526" s="111"/>
      <c r="O526" s="107"/>
      <c r="P526" s="25"/>
      <c r="Q526" s="112"/>
      <c r="R526" s="31"/>
      <c r="S526" s="115"/>
      <c r="T526" s="93">
        <f t="shared" si="26"/>
        <v>0</v>
      </c>
      <c r="U526" s="356">
        <f t="shared" si="25"/>
        <v>18</v>
      </c>
    </row>
    <row r="527" spans="1:21" ht="18" customHeight="1">
      <c r="A527" s="826"/>
      <c r="B527" s="827"/>
      <c r="C527" s="829"/>
      <c r="D527" s="829"/>
      <c r="E527" s="201">
        <v>9</v>
      </c>
      <c r="F527" s="334"/>
      <c r="G527" s="334"/>
      <c r="H527" s="128"/>
      <c r="I527" s="111"/>
      <c r="J527" s="106"/>
      <c r="K527" s="111"/>
      <c r="L527" s="106"/>
      <c r="M527" s="12"/>
      <c r="N527" s="112"/>
      <c r="O527" s="107"/>
      <c r="P527" s="12"/>
      <c r="Q527" s="112"/>
      <c r="R527" s="31"/>
      <c r="S527" s="115"/>
      <c r="T527" s="93">
        <f t="shared" si="26"/>
        <v>0</v>
      </c>
      <c r="U527" s="356">
        <f t="shared" si="25"/>
        <v>18</v>
      </c>
    </row>
    <row r="528" spans="1:21" ht="18" customHeight="1">
      <c r="A528" s="826"/>
      <c r="B528" s="827"/>
      <c r="C528" s="829"/>
      <c r="D528" s="829"/>
      <c r="E528" s="201">
        <v>10</v>
      </c>
      <c r="F528" s="334"/>
      <c r="G528" s="334"/>
      <c r="H528" s="204"/>
      <c r="I528" s="205"/>
      <c r="J528" s="206"/>
      <c r="K528" s="205"/>
      <c r="L528" s="206"/>
      <c r="M528" s="207"/>
      <c r="N528" s="208"/>
      <c r="O528" s="209"/>
      <c r="P528" s="207"/>
      <c r="Q528" s="208"/>
      <c r="R528" s="210"/>
      <c r="S528" s="211"/>
      <c r="T528" s="278">
        <f t="shared" si="26"/>
        <v>0</v>
      </c>
      <c r="U528" s="356">
        <f t="shared" si="25"/>
        <v>18</v>
      </c>
    </row>
    <row r="529" spans="1:21" ht="18" customHeight="1">
      <c r="A529" s="826"/>
      <c r="B529" s="827"/>
      <c r="C529" s="829"/>
      <c r="D529" s="829"/>
      <c r="E529" s="201">
        <v>11</v>
      </c>
      <c r="F529" s="334"/>
      <c r="G529" s="334"/>
      <c r="H529" s="204"/>
      <c r="I529" s="205"/>
      <c r="J529" s="206"/>
      <c r="K529" s="205"/>
      <c r="L529" s="206"/>
      <c r="M529" s="207"/>
      <c r="N529" s="208"/>
      <c r="O529" s="209"/>
      <c r="P529" s="207"/>
      <c r="Q529" s="208"/>
      <c r="R529" s="210"/>
      <c r="S529" s="211"/>
      <c r="T529" s="278">
        <f t="shared" si="26"/>
        <v>0</v>
      </c>
      <c r="U529" s="356">
        <f t="shared" si="25"/>
        <v>18</v>
      </c>
    </row>
    <row r="530" spans="1:21" ht="18" customHeight="1">
      <c r="A530" s="826"/>
      <c r="B530" s="827"/>
      <c r="C530" s="829"/>
      <c r="D530" s="829"/>
      <c r="E530" s="201">
        <v>12</v>
      </c>
      <c r="F530" s="334"/>
      <c r="G530" s="334"/>
      <c r="H530" s="204"/>
      <c r="I530" s="205"/>
      <c r="J530" s="206"/>
      <c r="K530" s="205"/>
      <c r="L530" s="206"/>
      <c r="M530" s="207"/>
      <c r="N530" s="208"/>
      <c r="O530" s="209"/>
      <c r="P530" s="207"/>
      <c r="Q530" s="208"/>
      <c r="R530" s="210"/>
      <c r="S530" s="211"/>
      <c r="T530" s="278">
        <f t="shared" si="26"/>
        <v>0</v>
      </c>
      <c r="U530" s="356">
        <f t="shared" si="25"/>
        <v>18</v>
      </c>
    </row>
    <row r="531" spans="1:21" ht="18" customHeight="1">
      <c r="A531" s="826"/>
      <c r="B531" s="827"/>
      <c r="C531" s="829"/>
      <c r="D531" s="829"/>
      <c r="E531" s="201">
        <v>13</v>
      </c>
      <c r="F531" s="334"/>
      <c r="G531" s="334"/>
      <c r="H531" s="204"/>
      <c r="I531" s="205"/>
      <c r="J531" s="206"/>
      <c r="K531" s="205"/>
      <c r="L531" s="206"/>
      <c r="M531" s="207"/>
      <c r="N531" s="208"/>
      <c r="O531" s="209"/>
      <c r="P531" s="207"/>
      <c r="Q531" s="208"/>
      <c r="R531" s="210"/>
      <c r="S531" s="211"/>
      <c r="T531" s="278">
        <f t="shared" si="26"/>
        <v>0</v>
      </c>
      <c r="U531" s="356">
        <f t="shared" si="25"/>
        <v>18</v>
      </c>
    </row>
    <row r="532" spans="1:21" ht="18" customHeight="1">
      <c r="A532" s="826"/>
      <c r="B532" s="827"/>
      <c r="C532" s="829"/>
      <c r="D532" s="829"/>
      <c r="E532" s="201">
        <v>14</v>
      </c>
      <c r="F532" s="334"/>
      <c r="G532" s="334"/>
      <c r="H532" s="204"/>
      <c r="I532" s="205"/>
      <c r="J532" s="206"/>
      <c r="K532" s="205"/>
      <c r="L532" s="206"/>
      <c r="M532" s="207"/>
      <c r="N532" s="208"/>
      <c r="O532" s="209"/>
      <c r="P532" s="207"/>
      <c r="Q532" s="208"/>
      <c r="R532" s="210"/>
      <c r="S532" s="211"/>
      <c r="T532" s="278">
        <f t="shared" si="26"/>
        <v>0</v>
      </c>
      <c r="U532" s="356">
        <f t="shared" si="25"/>
        <v>18</v>
      </c>
    </row>
    <row r="533" spans="1:21" ht="18" customHeight="1">
      <c r="A533" s="826"/>
      <c r="B533" s="827"/>
      <c r="C533" s="829"/>
      <c r="D533" s="829"/>
      <c r="E533" s="201">
        <v>15</v>
      </c>
      <c r="F533" s="334"/>
      <c r="G533" s="334"/>
      <c r="H533" s="204"/>
      <c r="I533" s="205"/>
      <c r="J533" s="206"/>
      <c r="K533" s="205"/>
      <c r="L533" s="206"/>
      <c r="M533" s="207"/>
      <c r="N533" s="208"/>
      <c r="O533" s="209"/>
      <c r="P533" s="207"/>
      <c r="Q533" s="208"/>
      <c r="R533" s="210"/>
      <c r="S533" s="211"/>
      <c r="T533" s="278">
        <f t="shared" si="26"/>
        <v>0</v>
      </c>
      <c r="U533" s="356">
        <f t="shared" si="25"/>
        <v>18</v>
      </c>
    </row>
    <row r="534" spans="1:21" ht="18" customHeight="1">
      <c r="A534" s="826"/>
      <c r="B534" s="827"/>
      <c r="C534" s="829"/>
      <c r="D534" s="829"/>
      <c r="E534" s="201">
        <v>16</v>
      </c>
      <c r="F534" s="334"/>
      <c r="G534" s="334"/>
      <c r="H534" s="204"/>
      <c r="I534" s="205"/>
      <c r="J534" s="206"/>
      <c r="K534" s="205"/>
      <c r="L534" s="206"/>
      <c r="M534" s="207"/>
      <c r="N534" s="208"/>
      <c r="O534" s="209"/>
      <c r="P534" s="207"/>
      <c r="Q534" s="208"/>
      <c r="R534" s="210"/>
      <c r="S534" s="211"/>
      <c r="T534" s="278">
        <f t="shared" si="26"/>
        <v>0</v>
      </c>
      <c r="U534" s="356">
        <f t="shared" si="25"/>
        <v>18</v>
      </c>
    </row>
    <row r="535" spans="1:21" ht="18" customHeight="1">
      <c r="A535" s="826"/>
      <c r="B535" s="827"/>
      <c r="C535" s="829"/>
      <c r="D535" s="829"/>
      <c r="E535" s="201">
        <v>17</v>
      </c>
      <c r="F535" s="334"/>
      <c r="G535" s="334"/>
      <c r="H535" s="204"/>
      <c r="I535" s="205"/>
      <c r="J535" s="206"/>
      <c r="K535" s="205"/>
      <c r="L535" s="206"/>
      <c r="M535" s="207"/>
      <c r="N535" s="208"/>
      <c r="O535" s="209"/>
      <c r="P535" s="207"/>
      <c r="Q535" s="208"/>
      <c r="R535" s="210"/>
      <c r="S535" s="211"/>
      <c r="T535" s="278">
        <f t="shared" si="26"/>
        <v>0</v>
      </c>
      <c r="U535" s="356">
        <f t="shared" si="25"/>
        <v>18</v>
      </c>
    </row>
    <row r="536" spans="1:21" ht="18" customHeight="1">
      <c r="A536" s="826"/>
      <c r="B536" s="827"/>
      <c r="C536" s="829"/>
      <c r="D536" s="829"/>
      <c r="E536" s="201">
        <v>18</v>
      </c>
      <c r="F536" s="334"/>
      <c r="G536" s="334"/>
      <c r="H536" s="204"/>
      <c r="I536" s="205"/>
      <c r="J536" s="206"/>
      <c r="K536" s="205"/>
      <c r="L536" s="206"/>
      <c r="M536" s="207"/>
      <c r="N536" s="208"/>
      <c r="O536" s="209"/>
      <c r="P536" s="207"/>
      <c r="Q536" s="208"/>
      <c r="R536" s="210"/>
      <c r="S536" s="211"/>
      <c r="T536" s="278">
        <f t="shared" si="26"/>
        <v>0</v>
      </c>
      <c r="U536" s="356">
        <f t="shared" si="25"/>
        <v>18</v>
      </c>
    </row>
    <row r="537" spans="1:21" ht="18" customHeight="1">
      <c r="A537" s="826"/>
      <c r="B537" s="827"/>
      <c r="C537" s="829"/>
      <c r="D537" s="829"/>
      <c r="E537" s="201">
        <v>19</v>
      </c>
      <c r="F537" s="334"/>
      <c r="G537" s="334"/>
      <c r="H537" s="204"/>
      <c r="I537" s="205"/>
      <c r="J537" s="206"/>
      <c r="K537" s="205"/>
      <c r="L537" s="206"/>
      <c r="M537" s="207"/>
      <c r="N537" s="208"/>
      <c r="O537" s="209"/>
      <c r="P537" s="207"/>
      <c r="Q537" s="208"/>
      <c r="R537" s="210"/>
      <c r="S537" s="211"/>
      <c r="T537" s="278">
        <f t="shared" si="26"/>
        <v>0</v>
      </c>
      <c r="U537" s="356">
        <f t="shared" si="25"/>
        <v>18</v>
      </c>
    </row>
    <row r="538" spans="1:21" ht="18" customHeight="1">
      <c r="A538" s="826"/>
      <c r="B538" s="827"/>
      <c r="C538" s="829"/>
      <c r="D538" s="829"/>
      <c r="E538" s="201">
        <v>20</v>
      </c>
      <c r="F538" s="334"/>
      <c r="G538" s="334"/>
      <c r="H538" s="204"/>
      <c r="I538" s="205"/>
      <c r="J538" s="206"/>
      <c r="K538" s="205"/>
      <c r="L538" s="206"/>
      <c r="M538" s="207"/>
      <c r="N538" s="208"/>
      <c r="O538" s="209"/>
      <c r="P538" s="207"/>
      <c r="Q538" s="208"/>
      <c r="R538" s="210"/>
      <c r="S538" s="211"/>
      <c r="T538" s="278">
        <f t="shared" si="26"/>
        <v>0</v>
      </c>
      <c r="U538" s="356">
        <f t="shared" si="25"/>
        <v>18</v>
      </c>
    </row>
    <row r="539" spans="1:21" ht="18" customHeight="1">
      <c r="A539" s="826"/>
      <c r="B539" s="827"/>
      <c r="C539" s="829"/>
      <c r="D539" s="829"/>
      <c r="E539" s="201">
        <v>21</v>
      </c>
      <c r="F539" s="334"/>
      <c r="G539" s="334"/>
      <c r="H539" s="204"/>
      <c r="I539" s="205"/>
      <c r="J539" s="206"/>
      <c r="K539" s="205"/>
      <c r="L539" s="206"/>
      <c r="M539" s="207"/>
      <c r="N539" s="208"/>
      <c r="O539" s="209"/>
      <c r="P539" s="207"/>
      <c r="Q539" s="208"/>
      <c r="R539" s="210"/>
      <c r="S539" s="211"/>
      <c r="T539" s="278">
        <f t="shared" si="26"/>
        <v>0</v>
      </c>
      <c r="U539" s="356">
        <f t="shared" si="25"/>
        <v>18</v>
      </c>
    </row>
    <row r="540" spans="1:21" ht="18" customHeight="1">
      <c r="A540" s="826"/>
      <c r="B540" s="827"/>
      <c r="C540" s="829"/>
      <c r="D540" s="829"/>
      <c r="E540" s="201">
        <v>22</v>
      </c>
      <c r="F540" s="334"/>
      <c r="G540" s="334"/>
      <c r="H540" s="204"/>
      <c r="I540" s="205"/>
      <c r="J540" s="206"/>
      <c r="K540" s="205"/>
      <c r="L540" s="206"/>
      <c r="M540" s="207"/>
      <c r="N540" s="208"/>
      <c r="O540" s="209"/>
      <c r="P540" s="207"/>
      <c r="Q540" s="208"/>
      <c r="R540" s="210"/>
      <c r="S540" s="211"/>
      <c r="T540" s="278">
        <f t="shared" si="26"/>
        <v>0</v>
      </c>
      <c r="U540" s="356">
        <f t="shared" si="25"/>
        <v>18</v>
      </c>
    </row>
    <row r="541" spans="1:21" ht="18" customHeight="1">
      <c r="A541" s="826"/>
      <c r="B541" s="827"/>
      <c r="C541" s="829"/>
      <c r="D541" s="829"/>
      <c r="E541" s="201">
        <v>23</v>
      </c>
      <c r="F541" s="334"/>
      <c r="G541" s="334"/>
      <c r="H541" s="204"/>
      <c r="I541" s="205"/>
      <c r="J541" s="206"/>
      <c r="K541" s="205"/>
      <c r="L541" s="206"/>
      <c r="M541" s="207"/>
      <c r="N541" s="208"/>
      <c r="O541" s="209"/>
      <c r="P541" s="207"/>
      <c r="Q541" s="208"/>
      <c r="R541" s="210"/>
      <c r="S541" s="211"/>
      <c r="T541" s="278">
        <f t="shared" si="26"/>
        <v>0</v>
      </c>
      <c r="U541" s="356">
        <f t="shared" si="25"/>
        <v>18</v>
      </c>
    </row>
    <row r="542" spans="1:21" ht="18" customHeight="1">
      <c r="A542" s="826"/>
      <c r="B542" s="827"/>
      <c r="C542" s="829"/>
      <c r="D542" s="829"/>
      <c r="E542" s="201">
        <v>24</v>
      </c>
      <c r="F542" s="334"/>
      <c r="G542" s="334"/>
      <c r="H542" s="204"/>
      <c r="I542" s="205"/>
      <c r="J542" s="206"/>
      <c r="K542" s="205"/>
      <c r="L542" s="206"/>
      <c r="M542" s="207"/>
      <c r="N542" s="208"/>
      <c r="O542" s="209"/>
      <c r="P542" s="207"/>
      <c r="Q542" s="208"/>
      <c r="R542" s="210"/>
      <c r="S542" s="211"/>
      <c r="T542" s="278">
        <f t="shared" si="26"/>
        <v>0</v>
      </c>
      <c r="U542" s="356">
        <f t="shared" si="25"/>
        <v>18</v>
      </c>
    </row>
    <row r="543" spans="1:21" ht="18" customHeight="1">
      <c r="A543" s="826"/>
      <c r="B543" s="827"/>
      <c r="C543" s="829"/>
      <c r="D543" s="829"/>
      <c r="E543" s="201">
        <v>25</v>
      </c>
      <c r="F543" s="334"/>
      <c r="G543" s="334"/>
      <c r="H543" s="204"/>
      <c r="I543" s="205"/>
      <c r="J543" s="206"/>
      <c r="K543" s="205"/>
      <c r="L543" s="206"/>
      <c r="M543" s="207"/>
      <c r="N543" s="208"/>
      <c r="O543" s="209"/>
      <c r="P543" s="207"/>
      <c r="Q543" s="208"/>
      <c r="R543" s="210"/>
      <c r="S543" s="211"/>
      <c r="T543" s="278">
        <f t="shared" si="26"/>
        <v>0</v>
      </c>
      <c r="U543" s="356">
        <f t="shared" si="25"/>
        <v>18</v>
      </c>
    </row>
    <row r="544" spans="1:21" ht="18" customHeight="1">
      <c r="A544" s="826"/>
      <c r="B544" s="827"/>
      <c r="C544" s="829"/>
      <c r="D544" s="829"/>
      <c r="E544" s="201">
        <v>26</v>
      </c>
      <c r="F544" s="334"/>
      <c r="G544" s="334"/>
      <c r="H544" s="204"/>
      <c r="I544" s="205"/>
      <c r="J544" s="206"/>
      <c r="K544" s="205"/>
      <c r="L544" s="206"/>
      <c r="M544" s="207"/>
      <c r="N544" s="208"/>
      <c r="O544" s="209"/>
      <c r="P544" s="207"/>
      <c r="Q544" s="208"/>
      <c r="R544" s="210"/>
      <c r="S544" s="211"/>
      <c r="T544" s="278">
        <f t="shared" si="26"/>
        <v>0</v>
      </c>
      <c r="U544" s="356">
        <f t="shared" si="25"/>
        <v>18</v>
      </c>
    </row>
    <row r="545" spans="1:21" ht="18" customHeight="1">
      <c r="A545" s="826"/>
      <c r="B545" s="827"/>
      <c r="C545" s="829"/>
      <c r="D545" s="829"/>
      <c r="E545" s="201">
        <v>27</v>
      </c>
      <c r="F545" s="334"/>
      <c r="G545" s="334"/>
      <c r="H545" s="204"/>
      <c r="I545" s="205"/>
      <c r="J545" s="206"/>
      <c r="K545" s="205"/>
      <c r="L545" s="206"/>
      <c r="M545" s="207"/>
      <c r="N545" s="208"/>
      <c r="O545" s="209"/>
      <c r="P545" s="207"/>
      <c r="Q545" s="208"/>
      <c r="R545" s="210"/>
      <c r="S545" s="211"/>
      <c r="T545" s="278">
        <f t="shared" si="26"/>
        <v>0</v>
      </c>
      <c r="U545" s="356">
        <f t="shared" si="25"/>
        <v>18</v>
      </c>
    </row>
    <row r="546" spans="1:21" ht="18" customHeight="1">
      <c r="A546" s="826"/>
      <c r="B546" s="827"/>
      <c r="C546" s="829"/>
      <c r="D546" s="829"/>
      <c r="E546" s="201">
        <v>28</v>
      </c>
      <c r="F546" s="334"/>
      <c r="G546" s="334"/>
      <c r="H546" s="204"/>
      <c r="I546" s="205"/>
      <c r="J546" s="206"/>
      <c r="K546" s="205"/>
      <c r="L546" s="206"/>
      <c r="M546" s="207"/>
      <c r="N546" s="208"/>
      <c r="O546" s="209"/>
      <c r="P546" s="207"/>
      <c r="Q546" s="208"/>
      <c r="R546" s="210"/>
      <c r="S546" s="211"/>
      <c r="T546" s="278">
        <f t="shared" si="26"/>
        <v>0</v>
      </c>
      <c r="U546" s="356">
        <f t="shared" si="25"/>
        <v>18</v>
      </c>
    </row>
    <row r="547" spans="1:21" ht="18" customHeight="1">
      <c r="A547" s="826"/>
      <c r="B547" s="827"/>
      <c r="C547" s="829"/>
      <c r="D547" s="829"/>
      <c r="E547" s="201">
        <v>29</v>
      </c>
      <c r="F547" s="334"/>
      <c r="G547" s="334"/>
      <c r="H547" s="204"/>
      <c r="I547" s="205"/>
      <c r="J547" s="206"/>
      <c r="K547" s="205"/>
      <c r="L547" s="206"/>
      <c r="M547" s="207"/>
      <c r="N547" s="208"/>
      <c r="O547" s="209"/>
      <c r="P547" s="207"/>
      <c r="Q547" s="208"/>
      <c r="R547" s="210"/>
      <c r="S547" s="211"/>
      <c r="T547" s="278">
        <f t="shared" si="26"/>
        <v>0</v>
      </c>
      <c r="U547" s="356">
        <f t="shared" si="25"/>
        <v>18</v>
      </c>
    </row>
    <row r="548" spans="1:21" ht="18" customHeight="1">
      <c r="A548" s="834"/>
      <c r="B548" s="835"/>
      <c r="C548" s="829"/>
      <c r="D548" s="829"/>
      <c r="E548" s="277">
        <v>30</v>
      </c>
      <c r="F548" s="375"/>
      <c r="G548" s="375"/>
      <c r="H548" s="134"/>
      <c r="I548" s="135"/>
      <c r="J548" s="212"/>
      <c r="K548" s="135"/>
      <c r="L548" s="212"/>
      <c r="M548" s="27"/>
      <c r="N548" s="120"/>
      <c r="O548" s="109"/>
      <c r="P548" s="27"/>
      <c r="Q548" s="120"/>
      <c r="R548" s="32"/>
      <c r="S548" s="122"/>
      <c r="T548" s="136">
        <f t="shared" si="26"/>
        <v>0</v>
      </c>
      <c r="U548" s="356">
        <f t="shared" si="25"/>
        <v>18</v>
      </c>
    </row>
    <row r="549" spans="1:21" ht="18" customHeight="1">
      <c r="A549" s="824">
        <v>19</v>
      </c>
      <c r="B549" s="825"/>
      <c r="C549" s="828" t="str">
        <f>IF(ISERROR(VLOOKUP($A549,【大規模】地域番号②!$BD:$BF,2,FALSE)),"",VLOOKUP($A549,【大規模】地域番号②!$BD:$BF,2,FALSE))</f>
        <v/>
      </c>
      <c r="D549" s="828" t="str">
        <f>IF(ISERROR(VLOOKUP($A549,【大規模】地域番号②!$BD:$BF,3,FALSE)),"",VLOOKUP($A549,【大規模】地域番号②!$BD:$BF,3,FALSE))</f>
        <v/>
      </c>
      <c r="E549" s="201">
        <v>1</v>
      </c>
      <c r="F549" s="334"/>
      <c r="G549" s="334"/>
      <c r="H549" s="176"/>
      <c r="I549" s="177"/>
      <c r="J549" s="178"/>
      <c r="K549" s="180"/>
      <c r="L549" s="181"/>
      <c r="M549" s="179"/>
      <c r="N549" s="180"/>
      <c r="O549" s="181"/>
      <c r="P549" s="179"/>
      <c r="Q549" s="180"/>
      <c r="R549" s="182"/>
      <c r="S549" s="183"/>
      <c r="T549" s="257">
        <f t="shared" si="26"/>
        <v>0</v>
      </c>
      <c r="U549" s="356">
        <f>$A$549</f>
        <v>19</v>
      </c>
    </row>
    <row r="550" spans="1:21" ht="18" customHeight="1">
      <c r="A550" s="826"/>
      <c r="B550" s="827"/>
      <c r="C550" s="829"/>
      <c r="D550" s="829"/>
      <c r="E550" s="201">
        <v>2</v>
      </c>
      <c r="F550" s="334"/>
      <c r="G550" s="334"/>
      <c r="H550" s="128"/>
      <c r="I550" s="111"/>
      <c r="J550" s="106"/>
      <c r="K550" s="112"/>
      <c r="L550" s="107"/>
      <c r="M550" s="12"/>
      <c r="N550" s="112"/>
      <c r="O550" s="107"/>
      <c r="P550" s="12"/>
      <c r="Q550" s="112"/>
      <c r="R550" s="31"/>
      <c r="S550" s="115"/>
      <c r="T550" s="93">
        <f t="shared" si="26"/>
        <v>0</v>
      </c>
      <c r="U550" s="356">
        <f t="shared" ref="U550:U578" si="27">$A$549</f>
        <v>19</v>
      </c>
    </row>
    <row r="551" spans="1:21" ht="18" customHeight="1">
      <c r="A551" s="826"/>
      <c r="B551" s="827"/>
      <c r="C551" s="829"/>
      <c r="D551" s="829"/>
      <c r="E551" s="201">
        <v>3</v>
      </c>
      <c r="F551" s="334"/>
      <c r="G551" s="334"/>
      <c r="H551" s="128"/>
      <c r="I551" s="111"/>
      <c r="J551" s="106"/>
      <c r="K551" s="112"/>
      <c r="L551" s="107"/>
      <c r="M551" s="12"/>
      <c r="N551" s="112"/>
      <c r="O551" s="107"/>
      <c r="P551" s="12"/>
      <c r="Q551" s="112"/>
      <c r="R551" s="31"/>
      <c r="S551" s="115"/>
      <c r="T551" s="93">
        <f t="shared" si="26"/>
        <v>0</v>
      </c>
      <c r="U551" s="356">
        <f t="shared" si="27"/>
        <v>19</v>
      </c>
    </row>
    <row r="552" spans="1:21" ht="18" customHeight="1">
      <c r="A552" s="826"/>
      <c r="B552" s="827"/>
      <c r="C552" s="829"/>
      <c r="D552" s="829"/>
      <c r="E552" s="201">
        <v>4</v>
      </c>
      <c r="F552" s="334"/>
      <c r="G552" s="334"/>
      <c r="H552" s="128"/>
      <c r="I552" s="111"/>
      <c r="J552" s="106"/>
      <c r="K552" s="112"/>
      <c r="L552" s="107"/>
      <c r="M552" s="12"/>
      <c r="N552" s="112"/>
      <c r="O552" s="107"/>
      <c r="P552" s="12"/>
      <c r="Q552" s="112"/>
      <c r="R552" s="31"/>
      <c r="S552" s="115"/>
      <c r="T552" s="93">
        <f t="shared" si="26"/>
        <v>0</v>
      </c>
      <c r="U552" s="356">
        <f t="shared" si="27"/>
        <v>19</v>
      </c>
    </row>
    <row r="553" spans="1:21" ht="18" customHeight="1">
      <c r="A553" s="826"/>
      <c r="B553" s="827"/>
      <c r="C553" s="829"/>
      <c r="D553" s="829"/>
      <c r="E553" s="201">
        <v>5</v>
      </c>
      <c r="F553" s="334"/>
      <c r="G553" s="334"/>
      <c r="H553" s="128"/>
      <c r="I553" s="111"/>
      <c r="J553" s="106"/>
      <c r="K553" s="112"/>
      <c r="L553" s="107"/>
      <c r="M553" s="12"/>
      <c r="N553" s="112"/>
      <c r="O553" s="107"/>
      <c r="P553" s="12"/>
      <c r="Q553" s="112"/>
      <c r="R553" s="31"/>
      <c r="S553" s="115"/>
      <c r="T553" s="93">
        <f t="shared" si="26"/>
        <v>0</v>
      </c>
      <c r="U553" s="356">
        <f t="shared" si="27"/>
        <v>19</v>
      </c>
    </row>
    <row r="554" spans="1:21" ht="18" customHeight="1">
      <c r="A554" s="826"/>
      <c r="B554" s="827"/>
      <c r="C554" s="829"/>
      <c r="D554" s="829"/>
      <c r="E554" s="201">
        <v>6</v>
      </c>
      <c r="F554" s="334"/>
      <c r="G554" s="334"/>
      <c r="H554" s="128"/>
      <c r="I554" s="111"/>
      <c r="J554" s="106"/>
      <c r="K554" s="111"/>
      <c r="L554" s="106"/>
      <c r="M554" s="12"/>
      <c r="N554" s="111"/>
      <c r="O554" s="107"/>
      <c r="P554" s="25"/>
      <c r="Q554" s="112"/>
      <c r="R554" s="31"/>
      <c r="S554" s="115"/>
      <c r="T554" s="93">
        <f t="shared" si="26"/>
        <v>0</v>
      </c>
      <c r="U554" s="356">
        <f t="shared" si="27"/>
        <v>19</v>
      </c>
    </row>
    <row r="555" spans="1:21" ht="18" customHeight="1">
      <c r="A555" s="826"/>
      <c r="B555" s="827"/>
      <c r="C555" s="829"/>
      <c r="D555" s="829"/>
      <c r="E555" s="201">
        <v>7</v>
      </c>
      <c r="F555" s="334"/>
      <c r="G555" s="334"/>
      <c r="H555" s="128"/>
      <c r="I555" s="111"/>
      <c r="J555" s="106"/>
      <c r="K555" s="111"/>
      <c r="L555" s="106"/>
      <c r="M555" s="12"/>
      <c r="N555" s="111"/>
      <c r="O555" s="107"/>
      <c r="P555" s="25"/>
      <c r="Q555" s="112"/>
      <c r="R555" s="31"/>
      <c r="S555" s="115"/>
      <c r="T555" s="93">
        <f t="shared" si="26"/>
        <v>0</v>
      </c>
      <c r="U555" s="356">
        <f t="shared" si="27"/>
        <v>19</v>
      </c>
    </row>
    <row r="556" spans="1:21" ht="18" customHeight="1">
      <c r="A556" s="826"/>
      <c r="B556" s="827"/>
      <c r="C556" s="829"/>
      <c r="D556" s="829"/>
      <c r="E556" s="201">
        <v>8</v>
      </c>
      <c r="F556" s="334"/>
      <c r="G556" s="334"/>
      <c r="H556" s="128"/>
      <c r="I556" s="111"/>
      <c r="J556" s="106"/>
      <c r="K556" s="111"/>
      <c r="L556" s="106"/>
      <c r="M556" s="12"/>
      <c r="N556" s="111"/>
      <c r="O556" s="107"/>
      <c r="P556" s="25"/>
      <c r="Q556" s="112"/>
      <c r="R556" s="31"/>
      <c r="S556" s="115"/>
      <c r="T556" s="93">
        <f t="shared" si="26"/>
        <v>0</v>
      </c>
      <c r="U556" s="356">
        <f t="shared" si="27"/>
        <v>19</v>
      </c>
    </row>
    <row r="557" spans="1:21" ht="18" customHeight="1">
      <c r="A557" s="826"/>
      <c r="B557" s="827"/>
      <c r="C557" s="829"/>
      <c r="D557" s="829"/>
      <c r="E557" s="201">
        <v>9</v>
      </c>
      <c r="F557" s="334"/>
      <c r="G557" s="334"/>
      <c r="H557" s="128"/>
      <c r="I557" s="111"/>
      <c r="J557" s="106"/>
      <c r="K557" s="111"/>
      <c r="L557" s="106"/>
      <c r="M557" s="12"/>
      <c r="N557" s="112"/>
      <c r="O557" s="107"/>
      <c r="P557" s="12"/>
      <c r="Q557" s="112"/>
      <c r="R557" s="31"/>
      <c r="S557" s="115"/>
      <c r="T557" s="93">
        <f t="shared" si="26"/>
        <v>0</v>
      </c>
      <c r="U557" s="356">
        <f t="shared" si="27"/>
        <v>19</v>
      </c>
    </row>
    <row r="558" spans="1:21" ht="18" customHeight="1">
      <c r="A558" s="826"/>
      <c r="B558" s="827"/>
      <c r="C558" s="829"/>
      <c r="D558" s="829"/>
      <c r="E558" s="201">
        <v>10</v>
      </c>
      <c r="F558" s="334"/>
      <c r="G558" s="334"/>
      <c r="H558" s="204"/>
      <c r="I558" s="205"/>
      <c r="J558" s="206"/>
      <c r="K558" s="205"/>
      <c r="L558" s="206"/>
      <c r="M558" s="207"/>
      <c r="N558" s="208"/>
      <c r="O558" s="209"/>
      <c r="P558" s="207"/>
      <c r="Q558" s="208"/>
      <c r="R558" s="210"/>
      <c r="S558" s="211"/>
      <c r="T558" s="278">
        <f t="shared" si="26"/>
        <v>0</v>
      </c>
      <c r="U558" s="356">
        <f t="shared" si="27"/>
        <v>19</v>
      </c>
    </row>
    <row r="559" spans="1:21" ht="18" customHeight="1">
      <c r="A559" s="826"/>
      <c r="B559" s="827"/>
      <c r="C559" s="829"/>
      <c r="D559" s="829"/>
      <c r="E559" s="201">
        <v>11</v>
      </c>
      <c r="F559" s="334"/>
      <c r="G559" s="334"/>
      <c r="H559" s="204"/>
      <c r="I559" s="205"/>
      <c r="J559" s="206"/>
      <c r="K559" s="205"/>
      <c r="L559" s="206"/>
      <c r="M559" s="207"/>
      <c r="N559" s="208"/>
      <c r="O559" s="209"/>
      <c r="P559" s="207"/>
      <c r="Q559" s="208"/>
      <c r="R559" s="210"/>
      <c r="S559" s="211"/>
      <c r="T559" s="278">
        <f t="shared" si="26"/>
        <v>0</v>
      </c>
      <c r="U559" s="356">
        <f t="shared" si="27"/>
        <v>19</v>
      </c>
    </row>
    <row r="560" spans="1:21" ht="18" customHeight="1">
      <c r="A560" s="826"/>
      <c r="B560" s="827"/>
      <c r="C560" s="829"/>
      <c r="D560" s="829"/>
      <c r="E560" s="201">
        <v>12</v>
      </c>
      <c r="F560" s="334"/>
      <c r="G560" s="334"/>
      <c r="H560" s="204"/>
      <c r="I560" s="205"/>
      <c r="J560" s="206"/>
      <c r="K560" s="205"/>
      <c r="L560" s="206"/>
      <c r="M560" s="207"/>
      <c r="N560" s="208"/>
      <c r="O560" s="209"/>
      <c r="P560" s="207"/>
      <c r="Q560" s="208"/>
      <c r="R560" s="210"/>
      <c r="S560" s="211"/>
      <c r="T560" s="278">
        <f t="shared" si="26"/>
        <v>0</v>
      </c>
      <c r="U560" s="356">
        <f t="shared" si="27"/>
        <v>19</v>
      </c>
    </row>
    <row r="561" spans="1:21" ht="18" customHeight="1">
      <c r="A561" s="826"/>
      <c r="B561" s="827"/>
      <c r="C561" s="829"/>
      <c r="D561" s="829"/>
      <c r="E561" s="201">
        <v>13</v>
      </c>
      <c r="F561" s="334"/>
      <c r="G561" s="334"/>
      <c r="H561" s="204"/>
      <c r="I561" s="205"/>
      <c r="J561" s="206"/>
      <c r="K561" s="205"/>
      <c r="L561" s="206"/>
      <c r="M561" s="207"/>
      <c r="N561" s="208"/>
      <c r="O561" s="209"/>
      <c r="P561" s="207"/>
      <c r="Q561" s="208"/>
      <c r="R561" s="210"/>
      <c r="S561" s="211"/>
      <c r="T561" s="278">
        <f t="shared" si="26"/>
        <v>0</v>
      </c>
      <c r="U561" s="356">
        <f t="shared" si="27"/>
        <v>19</v>
      </c>
    </row>
    <row r="562" spans="1:21" ht="18" customHeight="1">
      <c r="A562" s="826"/>
      <c r="B562" s="827"/>
      <c r="C562" s="829"/>
      <c r="D562" s="829"/>
      <c r="E562" s="201">
        <v>14</v>
      </c>
      <c r="F562" s="334"/>
      <c r="G562" s="334"/>
      <c r="H562" s="204"/>
      <c r="I562" s="205"/>
      <c r="J562" s="206"/>
      <c r="K562" s="205"/>
      <c r="L562" s="206"/>
      <c r="M562" s="207"/>
      <c r="N562" s="208"/>
      <c r="O562" s="209"/>
      <c r="P562" s="207"/>
      <c r="Q562" s="208"/>
      <c r="R562" s="210"/>
      <c r="S562" s="211"/>
      <c r="T562" s="278">
        <f t="shared" si="26"/>
        <v>0</v>
      </c>
      <c r="U562" s="356">
        <f t="shared" si="27"/>
        <v>19</v>
      </c>
    </row>
    <row r="563" spans="1:21" ht="18" customHeight="1">
      <c r="A563" s="826"/>
      <c r="B563" s="827"/>
      <c r="C563" s="829"/>
      <c r="D563" s="829"/>
      <c r="E563" s="201">
        <v>15</v>
      </c>
      <c r="F563" s="334"/>
      <c r="G563" s="334"/>
      <c r="H563" s="204"/>
      <c r="I563" s="205"/>
      <c r="J563" s="206"/>
      <c r="K563" s="205"/>
      <c r="L563" s="206"/>
      <c r="M563" s="207"/>
      <c r="N563" s="208"/>
      <c r="O563" s="209"/>
      <c r="P563" s="207"/>
      <c r="Q563" s="208"/>
      <c r="R563" s="210"/>
      <c r="S563" s="211"/>
      <c r="T563" s="278">
        <f t="shared" si="26"/>
        <v>0</v>
      </c>
      <c r="U563" s="356">
        <f t="shared" si="27"/>
        <v>19</v>
      </c>
    </row>
    <row r="564" spans="1:21" ht="18" customHeight="1">
      <c r="A564" s="826"/>
      <c r="B564" s="827"/>
      <c r="C564" s="829"/>
      <c r="D564" s="829"/>
      <c r="E564" s="201">
        <v>16</v>
      </c>
      <c r="F564" s="334"/>
      <c r="G564" s="334"/>
      <c r="H564" s="204"/>
      <c r="I564" s="205"/>
      <c r="J564" s="206"/>
      <c r="K564" s="205"/>
      <c r="L564" s="206"/>
      <c r="M564" s="207"/>
      <c r="N564" s="208"/>
      <c r="O564" s="209"/>
      <c r="P564" s="207"/>
      <c r="Q564" s="208"/>
      <c r="R564" s="210"/>
      <c r="S564" s="211"/>
      <c r="T564" s="278">
        <f t="shared" si="26"/>
        <v>0</v>
      </c>
      <c r="U564" s="356">
        <f t="shared" si="27"/>
        <v>19</v>
      </c>
    </row>
    <row r="565" spans="1:21" ht="18" customHeight="1">
      <c r="A565" s="826"/>
      <c r="B565" s="827"/>
      <c r="C565" s="829"/>
      <c r="D565" s="829"/>
      <c r="E565" s="201">
        <v>17</v>
      </c>
      <c r="F565" s="334"/>
      <c r="G565" s="334"/>
      <c r="H565" s="204"/>
      <c r="I565" s="205"/>
      <c r="J565" s="206"/>
      <c r="K565" s="205"/>
      <c r="L565" s="206"/>
      <c r="M565" s="207"/>
      <c r="N565" s="208"/>
      <c r="O565" s="209"/>
      <c r="P565" s="207"/>
      <c r="Q565" s="208"/>
      <c r="R565" s="210"/>
      <c r="S565" s="211"/>
      <c r="T565" s="278">
        <f t="shared" si="26"/>
        <v>0</v>
      </c>
      <c r="U565" s="356">
        <f t="shared" si="27"/>
        <v>19</v>
      </c>
    </row>
    <row r="566" spans="1:21" ht="18" customHeight="1">
      <c r="A566" s="826"/>
      <c r="B566" s="827"/>
      <c r="C566" s="829"/>
      <c r="D566" s="829"/>
      <c r="E566" s="201">
        <v>18</v>
      </c>
      <c r="F566" s="334"/>
      <c r="G566" s="334"/>
      <c r="H566" s="204"/>
      <c r="I566" s="205"/>
      <c r="J566" s="206"/>
      <c r="K566" s="205"/>
      <c r="L566" s="206"/>
      <c r="M566" s="207"/>
      <c r="N566" s="208"/>
      <c r="O566" s="209"/>
      <c r="P566" s="207"/>
      <c r="Q566" s="208"/>
      <c r="R566" s="210"/>
      <c r="S566" s="211"/>
      <c r="T566" s="278">
        <f t="shared" si="26"/>
        <v>0</v>
      </c>
      <c r="U566" s="356">
        <f t="shared" si="27"/>
        <v>19</v>
      </c>
    </row>
    <row r="567" spans="1:21" ht="18" customHeight="1">
      <c r="A567" s="826"/>
      <c r="B567" s="827"/>
      <c r="C567" s="829"/>
      <c r="D567" s="829"/>
      <c r="E567" s="201">
        <v>19</v>
      </c>
      <c r="F567" s="334"/>
      <c r="G567" s="334"/>
      <c r="H567" s="204"/>
      <c r="I567" s="205"/>
      <c r="J567" s="206"/>
      <c r="K567" s="205"/>
      <c r="L567" s="206"/>
      <c r="M567" s="207"/>
      <c r="N567" s="208"/>
      <c r="O567" s="209"/>
      <c r="P567" s="207"/>
      <c r="Q567" s="208"/>
      <c r="R567" s="210"/>
      <c r="S567" s="211"/>
      <c r="T567" s="278">
        <f t="shared" si="26"/>
        <v>0</v>
      </c>
      <c r="U567" s="356">
        <f t="shared" si="27"/>
        <v>19</v>
      </c>
    </row>
    <row r="568" spans="1:21" ht="18" customHeight="1">
      <c r="A568" s="826"/>
      <c r="B568" s="827"/>
      <c r="C568" s="829"/>
      <c r="D568" s="829"/>
      <c r="E568" s="201">
        <v>20</v>
      </c>
      <c r="F568" s="334"/>
      <c r="G568" s="334"/>
      <c r="H568" s="204"/>
      <c r="I568" s="205"/>
      <c r="J568" s="206"/>
      <c r="K568" s="205"/>
      <c r="L568" s="206"/>
      <c r="M568" s="207"/>
      <c r="N568" s="208"/>
      <c r="O568" s="209"/>
      <c r="P568" s="207"/>
      <c r="Q568" s="208"/>
      <c r="R568" s="210"/>
      <c r="S568" s="211"/>
      <c r="T568" s="278">
        <f t="shared" si="26"/>
        <v>0</v>
      </c>
      <c r="U568" s="356">
        <f t="shared" si="27"/>
        <v>19</v>
      </c>
    </row>
    <row r="569" spans="1:21" ht="18" customHeight="1">
      <c r="A569" s="826"/>
      <c r="B569" s="827"/>
      <c r="C569" s="829"/>
      <c r="D569" s="829"/>
      <c r="E569" s="201">
        <v>21</v>
      </c>
      <c r="F569" s="334"/>
      <c r="G569" s="334"/>
      <c r="H569" s="204"/>
      <c r="I569" s="205"/>
      <c r="J569" s="206"/>
      <c r="K569" s="205"/>
      <c r="L569" s="206"/>
      <c r="M569" s="207"/>
      <c r="N569" s="208"/>
      <c r="O569" s="209"/>
      <c r="P569" s="207"/>
      <c r="Q569" s="208"/>
      <c r="R569" s="210"/>
      <c r="S569" s="211"/>
      <c r="T569" s="278">
        <f t="shared" si="26"/>
        <v>0</v>
      </c>
      <c r="U569" s="356">
        <f t="shared" si="27"/>
        <v>19</v>
      </c>
    </row>
    <row r="570" spans="1:21" ht="18" customHeight="1">
      <c r="A570" s="826"/>
      <c r="B570" s="827"/>
      <c r="C570" s="829"/>
      <c r="D570" s="829"/>
      <c r="E570" s="201">
        <v>22</v>
      </c>
      <c r="F570" s="334"/>
      <c r="G570" s="334"/>
      <c r="H570" s="204"/>
      <c r="I570" s="205"/>
      <c r="J570" s="206"/>
      <c r="K570" s="205"/>
      <c r="L570" s="206"/>
      <c r="M570" s="207"/>
      <c r="N570" s="208"/>
      <c r="O570" s="209"/>
      <c r="P570" s="207"/>
      <c r="Q570" s="208"/>
      <c r="R570" s="210"/>
      <c r="S570" s="211"/>
      <c r="T570" s="278">
        <f t="shared" si="26"/>
        <v>0</v>
      </c>
      <c r="U570" s="356">
        <f t="shared" si="27"/>
        <v>19</v>
      </c>
    </row>
    <row r="571" spans="1:21" ht="18" customHeight="1">
      <c r="A571" s="826"/>
      <c r="B571" s="827"/>
      <c r="C571" s="829"/>
      <c r="D571" s="829"/>
      <c r="E571" s="201">
        <v>23</v>
      </c>
      <c r="F571" s="334"/>
      <c r="G571" s="334"/>
      <c r="H571" s="204"/>
      <c r="I571" s="205"/>
      <c r="J571" s="206"/>
      <c r="K571" s="205"/>
      <c r="L571" s="206"/>
      <c r="M571" s="207"/>
      <c r="N571" s="208"/>
      <c r="O571" s="209"/>
      <c r="P571" s="207"/>
      <c r="Q571" s="208"/>
      <c r="R571" s="210"/>
      <c r="S571" s="211"/>
      <c r="T571" s="278">
        <f t="shared" si="26"/>
        <v>0</v>
      </c>
      <c r="U571" s="356">
        <f t="shared" si="27"/>
        <v>19</v>
      </c>
    </row>
    <row r="572" spans="1:21" ht="18" customHeight="1">
      <c r="A572" s="826"/>
      <c r="B572" s="827"/>
      <c r="C572" s="829"/>
      <c r="D572" s="829"/>
      <c r="E572" s="201">
        <v>24</v>
      </c>
      <c r="F572" s="334"/>
      <c r="G572" s="334"/>
      <c r="H572" s="204"/>
      <c r="I572" s="205"/>
      <c r="J572" s="206"/>
      <c r="K572" s="205"/>
      <c r="L572" s="206"/>
      <c r="M572" s="207"/>
      <c r="N572" s="208"/>
      <c r="O572" s="209"/>
      <c r="P572" s="207"/>
      <c r="Q572" s="208"/>
      <c r="R572" s="210"/>
      <c r="S572" s="211"/>
      <c r="T572" s="278">
        <f t="shared" si="26"/>
        <v>0</v>
      </c>
      <c r="U572" s="356">
        <f t="shared" si="27"/>
        <v>19</v>
      </c>
    </row>
    <row r="573" spans="1:21" ht="18" customHeight="1">
      <c r="A573" s="826"/>
      <c r="B573" s="827"/>
      <c r="C573" s="829"/>
      <c r="D573" s="829"/>
      <c r="E573" s="201">
        <v>25</v>
      </c>
      <c r="F573" s="334"/>
      <c r="G573" s="334"/>
      <c r="H573" s="204"/>
      <c r="I573" s="205"/>
      <c r="J573" s="206"/>
      <c r="K573" s="205"/>
      <c r="L573" s="206"/>
      <c r="M573" s="207"/>
      <c r="N573" s="208"/>
      <c r="O573" s="209"/>
      <c r="P573" s="207"/>
      <c r="Q573" s="208"/>
      <c r="R573" s="210"/>
      <c r="S573" s="211"/>
      <c r="T573" s="278">
        <f t="shared" si="26"/>
        <v>0</v>
      </c>
      <c r="U573" s="356">
        <f t="shared" si="27"/>
        <v>19</v>
      </c>
    </row>
    <row r="574" spans="1:21" ht="18" customHeight="1">
      <c r="A574" s="826"/>
      <c r="B574" s="827"/>
      <c r="C574" s="829"/>
      <c r="D574" s="829"/>
      <c r="E574" s="201">
        <v>26</v>
      </c>
      <c r="F574" s="334"/>
      <c r="G574" s="334"/>
      <c r="H574" s="204"/>
      <c r="I574" s="205"/>
      <c r="J574" s="206"/>
      <c r="K574" s="205"/>
      <c r="L574" s="206"/>
      <c r="M574" s="207"/>
      <c r="N574" s="208"/>
      <c r="O574" s="209"/>
      <c r="P574" s="207"/>
      <c r="Q574" s="208"/>
      <c r="R574" s="210"/>
      <c r="S574" s="211"/>
      <c r="T574" s="278">
        <f t="shared" si="26"/>
        <v>0</v>
      </c>
      <c r="U574" s="356">
        <f t="shared" si="27"/>
        <v>19</v>
      </c>
    </row>
    <row r="575" spans="1:21" ht="18" customHeight="1">
      <c r="A575" s="826"/>
      <c r="B575" s="827"/>
      <c r="C575" s="829"/>
      <c r="D575" s="829"/>
      <c r="E575" s="201">
        <v>27</v>
      </c>
      <c r="F575" s="334"/>
      <c r="G575" s="334"/>
      <c r="H575" s="204"/>
      <c r="I575" s="205"/>
      <c r="J575" s="206"/>
      <c r="K575" s="205"/>
      <c r="L575" s="206"/>
      <c r="M575" s="207"/>
      <c r="N575" s="208"/>
      <c r="O575" s="209"/>
      <c r="P575" s="207"/>
      <c r="Q575" s="208"/>
      <c r="R575" s="210"/>
      <c r="S575" s="211"/>
      <c r="T575" s="278">
        <f t="shared" si="26"/>
        <v>0</v>
      </c>
      <c r="U575" s="356">
        <f t="shared" si="27"/>
        <v>19</v>
      </c>
    </row>
    <row r="576" spans="1:21" ht="18" customHeight="1">
      <c r="A576" s="826"/>
      <c r="B576" s="827"/>
      <c r="C576" s="829"/>
      <c r="D576" s="829"/>
      <c r="E576" s="201">
        <v>28</v>
      </c>
      <c r="F576" s="334"/>
      <c r="G576" s="334"/>
      <c r="H576" s="204"/>
      <c r="I576" s="205"/>
      <c r="J576" s="206"/>
      <c r="K576" s="205"/>
      <c r="L576" s="206"/>
      <c r="M576" s="207"/>
      <c r="N576" s="208"/>
      <c r="O576" s="209"/>
      <c r="P576" s="207"/>
      <c r="Q576" s="208"/>
      <c r="R576" s="210"/>
      <c r="S576" s="211"/>
      <c r="T576" s="278">
        <f t="shared" si="26"/>
        <v>0</v>
      </c>
      <c r="U576" s="356">
        <f t="shared" si="27"/>
        <v>19</v>
      </c>
    </row>
    <row r="577" spans="1:21" ht="18" customHeight="1">
      <c r="A577" s="826"/>
      <c r="B577" s="827"/>
      <c r="C577" s="829"/>
      <c r="D577" s="829"/>
      <c r="E577" s="201">
        <v>29</v>
      </c>
      <c r="F577" s="334"/>
      <c r="G577" s="334"/>
      <c r="H577" s="204"/>
      <c r="I577" s="205"/>
      <c r="J577" s="206"/>
      <c r="K577" s="205"/>
      <c r="L577" s="206"/>
      <c r="M577" s="207"/>
      <c r="N577" s="208"/>
      <c r="O577" s="209"/>
      <c r="P577" s="207"/>
      <c r="Q577" s="208"/>
      <c r="R577" s="210"/>
      <c r="S577" s="211"/>
      <c r="T577" s="278">
        <f t="shared" si="26"/>
        <v>0</v>
      </c>
      <c r="U577" s="356">
        <f t="shared" si="27"/>
        <v>19</v>
      </c>
    </row>
    <row r="578" spans="1:21" ht="18" customHeight="1">
      <c r="A578" s="834"/>
      <c r="B578" s="835"/>
      <c r="C578" s="829"/>
      <c r="D578" s="829"/>
      <c r="E578" s="277">
        <v>30</v>
      </c>
      <c r="F578" s="375"/>
      <c r="G578" s="375"/>
      <c r="H578" s="134"/>
      <c r="I578" s="135"/>
      <c r="J578" s="212"/>
      <c r="K578" s="135"/>
      <c r="L578" s="212"/>
      <c r="M578" s="27"/>
      <c r="N578" s="120"/>
      <c r="O578" s="109"/>
      <c r="P578" s="27"/>
      <c r="Q578" s="120"/>
      <c r="R578" s="32"/>
      <c r="S578" s="122"/>
      <c r="T578" s="136">
        <f t="shared" si="26"/>
        <v>0</v>
      </c>
      <c r="U578" s="356">
        <f t="shared" si="27"/>
        <v>19</v>
      </c>
    </row>
    <row r="579" spans="1:21" ht="18" customHeight="1">
      <c r="A579" s="824">
        <v>20</v>
      </c>
      <c r="B579" s="825"/>
      <c r="C579" s="828" t="str">
        <f>IF(ISERROR(VLOOKUP($A579,【大規模】地域番号②!$BD:$BF,2,FALSE)),"",VLOOKUP($A579,【大規模】地域番号②!$BD:$BF,2,FALSE))</f>
        <v/>
      </c>
      <c r="D579" s="828" t="str">
        <f>IF(ISERROR(VLOOKUP($A579,【大規模】地域番号②!$BD:$BF,3,FALSE)),"",VLOOKUP($A579,【大規模】地域番号②!$BD:$BF,3,FALSE))</f>
        <v/>
      </c>
      <c r="E579" s="201">
        <v>1</v>
      </c>
      <c r="F579" s="334"/>
      <c r="G579" s="334"/>
      <c r="H579" s="176"/>
      <c r="I579" s="177"/>
      <c r="J579" s="178"/>
      <c r="K579" s="180"/>
      <c r="L579" s="181"/>
      <c r="M579" s="179"/>
      <c r="N579" s="180"/>
      <c r="O579" s="181"/>
      <c r="P579" s="179"/>
      <c r="Q579" s="180"/>
      <c r="R579" s="182"/>
      <c r="S579" s="183"/>
      <c r="T579" s="257">
        <f t="shared" si="26"/>
        <v>0</v>
      </c>
      <c r="U579" s="356">
        <f>$A$579</f>
        <v>20</v>
      </c>
    </row>
    <row r="580" spans="1:21" ht="18" customHeight="1">
      <c r="A580" s="826"/>
      <c r="B580" s="827"/>
      <c r="C580" s="829"/>
      <c r="D580" s="829"/>
      <c r="E580" s="201">
        <v>2</v>
      </c>
      <c r="F580" s="334"/>
      <c r="G580" s="334"/>
      <c r="H580" s="128"/>
      <c r="I580" s="111"/>
      <c r="J580" s="106"/>
      <c r="K580" s="112"/>
      <c r="L580" s="107"/>
      <c r="M580" s="12"/>
      <c r="N580" s="112"/>
      <c r="O580" s="107"/>
      <c r="P580" s="12"/>
      <c r="Q580" s="112"/>
      <c r="R580" s="31"/>
      <c r="S580" s="115"/>
      <c r="T580" s="93">
        <f t="shared" si="26"/>
        <v>0</v>
      </c>
      <c r="U580" s="356">
        <f t="shared" ref="U580:U608" si="28">$A$579</f>
        <v>20</v>
      </c>
    </row>
    <row r="581" spans="1:21" ht="18" customHeight="1">
      <c r="A581" s="826"/>
      <c r="B581" s="827"/>
      <c r="C581" s="829"/>
      <c r="D581" s="829"/>
      <c r="E581" s="201">
        <v>3</v>
      </c>
      <c r="F581" s="334"/>
      <c r="G581" s="334"/>
      <c r="H581" s="128"/>
      <c r="I581" s="111"/>
      <c r="J581" s="106"/>
      <c r="K581" s="112"/>
      <c r="L581" s="107"/>
      <c r="M581" s="12"/>
      <c r="N581" s="112"/>
      <c r="O581" s="107"/>
      <c r="P581" s="12"/>
      <c r="Q581" s="112"/>
      <c r="R581" s="31"/>
      <c r="S581" s="115"/>
      <c r="T581" s="93">
        <f t="shared" si="26"/>
        <v>0</v>
      </c>
      <c r="U581" s="356">
        <f t="shared" si="28"/>
        <v>20</v>
      </c>
    </row>
    <row r="582" spans="1:21" ht="18" customHeight="1">
      <c r="A582" s="826"/>
      <c r="B582" s="827"/>
      <c r="C582" s="829"/>
      <c r="D582" s="829"/>
      <c r="E582" s="201">
        <v>4</v>
      </c>
      <c r="F582" s="334"/>
      <c r="G582" s="334"/>
      <c r="H582" s="128"/>
      <c r="I582" s="111"/>
      <c r="J582" s="106"/>
      <c r="K582" s="112"/>
      <c r="L582" s="107"/>
      <c r="M582" s="12"/>
      <c r="N582" s="112"/>
      <c r="O582" s="107"/>
      <c r="P582" s="12"/>
      <c r="Q582" s="112"/>
      <c r="R582" s="31"/>
      <c r="S582" s="115"/>
      <c r="T582" s="93">
        <f t="shared" si="26"/>
        <v>0</v>
      </c>
      <c r="U582" s="356">
        <f t="shared" si="28"/>
        <v>20</v>
      </c>
    </row>
    <row r="583" spans="1:21" ht="18" customHeight="1">
      <c r="A583" s="826"/>
      <c r="B583" s="827"/>
      <c r="C583" s="829"/>
      <c r="D583" s="829"/>
      <c r="E583" s="201">
        <v>5</v>
      </c>
      <c r="F583" s="334"/>
      <c r="G583" s="334"/>
      <c r="H583" s="128"/>
      <c r="I583" s="111"/>
      <c r="J583" s="106"/>
      <c r="K583" s="112"/>
      <c r="L583" s="107"/>
      <c r="M583" s="12"/>
      <c r="N583" s="112"/>
      <c r="O583" s="107"/>
      <c r="P583" s="12"/>
      <c r="Q583" s="112"/>
      <c r="R583" s="31"/>
      <c r="S583" s="115"/>
      <c r="T583" s="93">
        <f t="shared" si="26"/>
        <v>0</v>
      </c>
      <c r="U583" s="356">
        <f t="shared" si="28"/>
        <v>20</v>
      </c>
    </row>
    <row r="584" spans="1:21" ht="18" customHeight="1">
      <c r="A584" s="826"/>
      <c r="B584" s="827"/>
      <c r="C584" s="829"/>
      <c r="D584" s="829"/>
      <c r="E584" s="201">
        <v>6</v>
      </c>
      <c r="F584" s="334"/>
      <c r="G584" s="334"/>
      <c r="H584" s="128"/>
      <c r="I584" s="111"/>
      <c r="J584" s="106"/>
      <c r="K584" s="111"/>
      <c r="L584" s="106"/>
      <c r="M584" s="12"/>
      <c r="N584" s="111"/>
      <c r="O584" s="107"/>
      <c r="P584" s="25"/>
      <c r="Q584" s="112"/>
      <c r="R584" s="31"/>
      <c r="S584" s="115"/>
      <c r="T584" s="93">
        <f t="shared" si="26"/>
        <v>0</v>
      </c>
      <c r="U584" s="356">
        <f t="shared" si="28"/>
        <v>20</v>
      </c>
    </row>
    <row r="585" spans="1:21" ht="18" customHeight="1">
      <c r="A585" s="826"/>
      <c r="B585" s="827"/>
      <c r="C585" s="829"/>
      <c r="D585" s="829"/>
      <c r="E585" s="201">
        <v>7</v>
      </c>
      <c r="F585" s="334"/>
      <c r="G585" s="334"/>
      <c r="H585" s="128"/>
      <c r="I585" s="111"/>
      <c r="J585" s="106"/>
      <c r="K585" s="111"/>
      <c r="L585" s="106"/>
      <c r="M585" s="12"/>
      <c r="N585" s="111"/>
      <c r="O585" s="107"/>
      <c r="P585" s="25"/>
      <c r="Q585" s="112"/>
      <c r="R585" s="31"/>
      <c r="S585" s="115"/>
      <c r="T585" s="93">
        <f t="shared" ref="T585:T608" si="29">IF(J585="",0,INT(SUM(PRODUCT(J585,L585,O585),R585)))</f>
        <v>0</v>
      </c>
      <c r="U585" s="356">
        <f t="shared" si="28"/>
        <v>20</v>
      </c>
    </row>
    <row r="586" spans="1:21" ht="18" customHeight="1">
      <c r="A586" s="826"/>
      <c r="B586" s="827"/>
      <c r="C586" s="829"/>
      <c r="D586" s="829"/>
      <c r="E586" s="201">
        <v>8</v>
      </c>
      <c r="F586" s="334"/>
      <c r="G586" s="334"/>
      <c r="H586" s="128"/>
      <c r="I586" s="111"/>
      <c r="J586" s="106"/>
      <c r="K586" s="111"/>
      <c r="L586" s="106"/>
      <c r="M586" s="12"/>
      <c r="N586" s="111"/>
      <c r="O586" s="107"/>
      <c r="P586" s="25"/>
      <c r="Q586" s="112"/>
      <c r="R586" s="31"/>
      <c r="S586" s="115"/>
      <c r="T586" s="93">
        <f t="shared" si="29"/>
        <v>0</v>
      </c>
      <c r="U586" s="356">
        <f t="shared" si="28"/>
        <v>20</v>
      </c>
    </row>
    <row r="587" spans="1:21" ht="18" customHeight="1">
      <c r="A587" s="826"/>
      <c r="B587" s="827"/>
      <c r="C587" s="829"/>
      <c r="D587" s="829"/>
      <c r="E587" s="201">
        <v>9</v>
      </c>
      <c r="F587" s="334"/>
      <c r="G587" s="334"/>
      <c r="H587" s="128"/>
      <c r="I587" s="111"/>
      <c r="J587" s="106"/>
      <c r="K587" s="111"/>
      <c r="L587" s="106"/>
      <c r="M587" s="12"/>
      <c r="N587" s="112"/>
      <c r="O587" s="107"/>
      <c r="P587" s="12"/>
      <c r="Q587" s="112"/>
      <c r="R587" s="31"/>
      <c r="S587" s="115"/>
      <c r="T587" s="93">
        <f t="shared" si="29"/>
        <v>0</v>
      </c>
      <c r="U587" s="356">
        <f t="shared" si="28"/>
        <v>20</v>
      </c>
    </row>
    <row r="588" spans="1:21" ht="18" customHeight="1">
      <c r="A588" s="826"/>
      <c r="B588" s="827"/>
      <c r="C588" s="829"/>
      <c r="D588" s="829"/>
      <c r="E588" s="201">
        <v>10</v>
      </c>
      <c r="F588" s="334"/>
      <c r="G588" s="334"/>
      <c r="H588" s="204"/>
      <c r="I588" s="205"/>
      <c r="J588" s="206"/>
      <c r="K588" s="205"/>
      <c r="L588" s="206"/>
      <c r="M588" s="207"/>
      <c r="N588" s="208"/>
      <c r="O588" s="209"/>
      <c r="P588" s="207"/>
      <c r="Q588" s="208"/>
      <c r="R588" s="210"/>
      <c r="S588" s="211"/>
      <c r="T588" s="278">
        <f t="shared" si="29"/>
        <v>0</v>
      </c>
      <c r="U588" s="356">
        <f t="shared" si="28"/>
        <v>20</v>
      </c>
    </row>
    <row r="589" spans="1:21" ht="18" customHeight="1">
      <c r="A589" s="826"/>
      <c r="B589" s="827"/>
      <c r="C589" s="829"/>
      <c r="D589" s="829"/>
      <c r="E589" s="201">
        <v>11</v>
      </c>
      <c r="F589" s="334"/>
      <c r="G589" s="334"/>
      <c r="H589" s="204"/>
      <c r="I589" s="205"/>
      <c r="J589" s="206"/>
      <c r="K589" s="205"/>
      <c r="L589" s="206"/>
      <c r="M589" s="207"/>
      <c r="N589" s="208"/>
      <c r="O589" s="209"/>
      <c r="P589" s="207"/>
      <c r="Q589" s="208"/>
      <c r="R589" s="210"/>
      <c r="S589" s="211"/>
      <c r="T589" s="278">
        <f t="shared" si="29"/>
        <v>0</v>
      </c>
      <c r="U589" s="356">
        <f t="shared" si="28"/>
        <v>20</v>
      </c>
    </row>
    <row r="590" spans="1:21" ht="18" customHeight="1">
      <c r="A590" s="826"/>
      <c r="B590" s="827"/>
      <c r="C590" s="829"/>
      <c r="D590" s="829"/>
      <c r="E590" s="201">
        <v>12</v>
      </c>
      <c r="F590" s="334"/>
      <c r="G590" s="334"/>
      <c r="H590" s="204"/>
      <c r="I590" s="205"/>
      <c r="J590" s="206"/>
      <c r="K590" s="205"/>
      <c r="L590" s="206"/>
      <c r="M590" s="207"/>
      <c r="N590" s="208"/>
      <c r="O590" s="209"/>
      <c r="P590" s="207"/>
      <c r="Q590" s="208"/>
      <c r="R590" s="210"/>
      <c r="S590" s="211"/>
      <c r="T590" s="278">
        <f t="shared" si="29"/>
        <v>0</v>
      </c>
      <c r="U590" s="356">
        <f t="shared" si="28"/>
        <v>20</v>
      </c>
    </row>
    <row r="591" spans="1:21" ht="18" customHeight="1">
      <c r="A591" s="826"/>
      <c r="B591" s="827"/>
      <c r="C591" s="829"/>
      <c r="D591" s="829"/>
      <c r="E591" s="201">
        <v>13</v>
      </c>
      <c r="F591" s="334"/>
      <c r="G591" s="334"/>
      <c r="H591" s="204"/>
      <c r="I591" s="205"/>
      <c r="J591" s="206"/>
      <c r="K591" s="205"/>
      <c r="L591" s="206"/>
      <c r="M591" s="207"/>
      <c r="N591" s="208"/>
      <c r="O591" s="209"/>
      <c r="P591" s="207"/>
      <c r="Q591" s="208"/>
      <c r="R591" s="210"/>
      <c r="S591" s="211"/>
      <c r="T591" s="278">
        <f t="shared" si="29"/>
        <v>0</v>
      </c>
      <c r="U591" s="356">
        <f t="shared" si="28"/>
        <v>20</v>
      </c>
    </row>
    <row r="592" spans="1:21" ht="18" customHeight="1">
      <c r="A592" s="826"/>
      <c r="B592" s="827"/>
      <c r="C592" s="829"/>
      <c r="D592" s="829"/>
      <c r="E592" s="201">
        <v>14</v>
      </c>
      <c r="F592" s="334"/>
      <c r="G592" s="334"/>
      <c r="H592" s="204"/>
      <c r="I592" s="205"/>
      <c r="J592" s="206"/>
      <c r="K592" s="205"/>
      <c r="L592" s="206"/>
      <c r="M592" s="207"/>
      <c r="N592" s="208"/>
      <c r="O592" s="209"/>
      <c r="P592" s="207"/>
      <c r="Q592" s="208"/>
      <c r="R592" s="210"/>
      <c r="S592" s="211"/>
      <c r="T592" s="278">
        <f t="shared" si="29"/>
        <v>0</v>
      </c>
      <c r="U592" s="356">
        <f t="shared" si="28"/>
        <v>20</v>
      </c>
    </row>
    <row r="593" spans="1:21" ht="18" customHeight="1">
      <c r="A593" s="826"/>
      <c r="B593" s="827"/>
      <c r="C593" s="829"/>
      <c r="D593" s="829"/>
      <c r="E593" s="201">
        <v>15</v>
      </c>
      <c r="F593" s="334"/>
      <c r="G593" s="334"/>
      <c r="H593" s="204"/>
      <c r="I593" s="205"/>
      <c r="J593" s="206"/>
      <c r="K593" s="205"/>
      <c r="L593" s="206"/>
      <c r="M593" s="207"/>
      <c r="N593" s="208"/>
      <c r="O593" s="209"/>
      <c r="P593" s="207"/>
      <c r="Q593" s="208"/>
      <c r="R593" s="210"/>
      <c r="S593" s="211"/>
      <c r="T593" s="278">
        <f t="shared" si="29"/>
        <v>0</v>
      </c>
      <c r="U593" s="356">
        <f t="shared" si="28"/>
        <v>20</v>
      </c>
    </row>
    <row r="594" spans="1:21" ht="18" customHeight="1">
      <c r="A594" s="826"/>
      <c r="B594" s="827"/>
      <c r="C594" s="829"/>
      <c r="D594" s="829"/>
      <c r="E594" s="201">
        <v>16</v>
      </c>
      <c r="F594" s="334"/>
      <c r="G594" s="334"/>
      <c r="H594" s="204"/>
      <c r="I594" s="205"/>
      <c r="J594" s="206"/>
      <c r="K594" s="205"/>
      <c r="L594" s="206"/>
      <c r="M594" s="207"/>
      <c r="N594" s="208"/>
      <c r="O594" s="209"/>
      <c r="P594" s="207"/>
      <c r="Q594" s="208"/>
      <c r="R594" s="210"/>
      <c r="S594" s="211"/>
      <c r="T594" s="278">
        <f t="shared" si="29"/>
        <v>0</v>
      </c>
      <c r="U594" s="356">
        <f t="shared" si="28"/>
        <v>20</v>
      </c>
    </row>
    <row r="595" spans="1:21" ht="18" customHeight="1">
      <c r="A595" s="826"/>
      <c r="B595" s="827"/>
      <c r="C595" s="829"/>
      <c r="D595" s="829"/>
      <c r="E595" s="201">
        <v>17</v>
      </c>
      <c r="F595" s="334"/>
      <c r="G595" s="334"/>
      <c r="H595" s="204"/>
      <c r="I595" s="205"/>
      <c r="J595" s="206"/>
      <c r="K595" s="205"/>
      <c r="L595" s="206"/>
      <c r="M595" s="207"/>
      <c r="N595" s="208"/>
      <c r="O595" s="209"/>
      <c r="P595" s="207"/>
      <c r="Q595" s="208"/>
      <c r="R595" s="210"/>
      <c r="S595" s="211"/>
      <c r="T595" s="278">
        <f t="shared" si="29"/>
        <v>0</v>
      </c>
      <c r="U595" s="356">
        <f t="shared" si="28"/>
        <v>20</v>
      </c>
    </row>
    <row r="596" spans="1:21" ht="18" customHeight="1">
      <c r="A596" s="826"/>
      <c r="B596" s="827"/>
      <c r="C596" s="829"/>
      <c r="D596" s="829"/>
      <c r="E596" s="201">
        <v>18</v>
      </c>
      <c r="F596" s="334"/>
      <c r="G596" s="334"/>
      <c r="H596" s="204"/>
      <c r="I596" s="205"/>
      <c r="J596" s="206"/>
      <c r="K596" s="205"/>
      <c r="L596" s="206"/>
      <c r="M596" s="207"/>
      <c r="N596" s="208"/>
      <c r="O596" s="209"/>
      <c r="P596" s="207"/>
      <c r="Q596" s="208"/>
      <c r="R596" s="210"/>
      <c r="S596" s="211"/>
      <c r="T596" s="278">
        <f t="shared" si="29"/>
        <v>0</v>
      </c>
      <c r="U596" s="356">
        <f t="shared" si="28"/>
        <v>20</v>
      </c>
    </row>
    <row r="597" spans="1:21" ht="18" customHeight="1">
      <c r="A597" s="826"/>
      <c r="B597" s="827"/>
      <c r="C597" s="829"/>
      <c r="D597" s="829"/>
      <c r="E597" s="201">
        <v>19</v>
      </c>
      <c r="F597" s="334"/>
      <c r="G597" s="334"/>
      <c r="H597" s="204"/>
      <c r="I597" s="205"/>
      <c r="J597" s="206"/>
      <c r="K597" s="205"/>
      <c r="L597" s="206"/>
      <c r="M597" s="207"/>
      <c r="N597" s="208"/>
      <c r="O597" s="209"/>
      <c r="P597" s="207"/>
      <c r="Q597" s="208"/>
      <c r="R597" s="210"/>
      <c r="S597" s="211"/>
      <c r="T597" s="278">
        <f t="shared" si="29"/>
        <v>0</v>
      </c>
      <c r="U597" s="356">
        <f t="shared" si="28"/>
        <v>20</v>
      </c>
    </row>
    <row r="598" spans="1:21" ht="18" customHeight="1">
      <c r="A598" s="826"/>
      <c r="B598" s="827"/>
      <c r="C598" s="829"/>
      <c r="D598" s="829"/>
      <c r="E598" s="201">
        <v>20</v>
      </c>
      <c r="F598" s="334"/>
      <c r="G598" s="334"/>
      <c r="H598" s="204"/>
      <c r="I598" s="205"/>
      <c r="J598" s="206"/>
      <c r="K598" s="205"/>
      <c r="L598" s="206"/>
      <c r="M598" s="207"/>
      <c r="N598" s="208"/>
      <c r="O598" s="209"/>
      <c r="P598" s="207"/>
      <c r="Q598" s="208"/>
      <c r="R598" s="210"/>
      <c r="S598" s="211"/>
      <c r="T598" s="278">
        <f t="shared" si="29"/>
        <v>0</v>
      </c>
      <c r="U598" s="356">
        <f t="shared" si="28"/>
        <v>20</v>
      </c>
    </row>
    <row r="599" spans="1:21" ht="18" customHeight="1">
      <c r="A599" s="826"/>
      <c r="B599" s="827"/>
      <c r="C599" s="829"/>
      <c r="D599" s="829"/>
      <c r="E599" s="201">
        <v>21</v>
      </c>
      <c r="F599" s="334"/>
      <c r="G599" s="334"/>
      <c r="H599" s="204"/>
      <c r="I599" s="205"/>
      <c r="J599" s="206"/>
      <c r="K599" s="205"/>
      <c r="L599" s="206"/>
      <c r="M599" s="207"/>
      <c r="N599" s="208"/>
      <c r="O599" s="209"/>
      <c r="P599" s="207"/>
      <c r="Q599" s="208"/>
      <c r="R599" s="210"/>
      <c r="S599" s="211"/>
      <c r="T599" s="278">
        <f t="shared" si="29"/>
        <v>0</v>
      </c>
      <c r="U599" s="356">
        <f t="shared" si="28"/>
        <v>20</v>
      </c>
    </row>
    <row r="600" spans="1:21" ht="18" customHeight="1">
      <c r="A600" s="826"/>
      <c r="B600" s="827"/>
      <c r="C600" s="829"/>
      <c r="D600" s="829"/>
      <c r="E600" s="201">
        <v>22</v>
      </c>
      <c r="F600" s="334"/>
      <c r="G600" s="334"/>
      <c r="H600" s="204"/>
      <c r="I600" s="205"/>
      <c r="J600" s="206"/>
      <c r="K600" s="205"/>
      <c r="L600" s="206"/>
      <c r="M600" s="207"/>
      <c r="N600" s="208"/>
      <c r="O600" s="209"/>
      <c r="P600" s="207"/>
      <c r="Q600" s="208"/>
      <c r="R600" s="210"/>
      <c r="S600" s="211"/>
      <c r="T600" s="278">
        <f t="shared" si="29"/>
        <v>0</v>
      </c>
      <c r="U600" s="356">
        <f t="shared" si="28"/>
        <v>20</v>
      </c>
    </row>
    <row r="601" spans="1:21" ht="18" customHeight="1">
      <c r="A601" s="826"/>
      <c r="B601" s="827"/>
      <c r="C601" s="829"/>
      <c r="D601" s="829"/>
      <c r="E601" s="201">
        <v>23</v>
      </c>
      <c r="F601" s="334"/>
      <c r="G601" s="334"/>
      <c r="H601" s="204"/>
      <c r="I601" s="205"/>
      <c r="J601" s="206"/>
      <c r="K601" s="205"/>
      <c r="L601" s="206"/>
      <c r="M601" s="207"/>
      <c r="N601" s="208"/>
      <c r="O601" s="209"/>
      <c r="P601" s="207"/>
      <c r="Q601" s="208"/>
      <c r="R601" s="210"/>
      <c r="S601" s="211"/>
      <c r="T601" s="278">
        <f t="shared" si="29"/>
        <v>0</v>
      </c>
      <c r="U601" s="356">
        <f t="shared" si="28"/>
        <v>20</v>
      </c>
    </row>
    <row r="602" spans="1:21" ht="18" customHeight="1">
      <c r="A602" s="826"/>
      <c r="B602" s="827"/>
      <c r="C602" s="829"/>
      <c r="D602" s="829"/>
      <c r="E602" s="201">
        <v>24</v>
      </c>
      <c r="F602" s="334"/>
      <c r="G602" s="334"/>
      <c r="H602" s="204"/>
      <c r="I602" s="205"/>
      <c r="J602" s="206"/>
      <c r="K602" s="205"/>
      <c r="L602" s="206"/>
      <c r="M602" s="207"/>
      <c r="N602" s="208"/>
      <c r="O602" s="209"/>
      <c r="P602" s="207"/>
      <c r="Q602" s="208"/>
      <c r="R602" s="210"/>
      <c r="S602" s="211"/>
      <c r="T602" s="278">
        <f t="shared" si="29"/>
        <v>0</v>
      </c>
      <c r="U602" s="356">
        <f t="shared" si="28"/>
        <v>20</v>
      </c>
    </row>
    <row r="603" spans="1:21" ht="18" customHeight="1">
      <c r="A603" s="826"/>
      <c r="B603" s="827"/>
      <c r="C603" s="829"/>
      <c r="D603" s="829"/>
      <c r="E603" s="201">
        <v>25</v>
      </c>
      <c r="F603" s="334"/>
      <c r="G603" s="334"/>
      <c r="H603" s="204"/>
      <c r="I603" s="205"/>
      <c r="J603" s="206"/>
      <c r="K603" s="205"/>
      <c r="L603" s="206"/>
      <c r="M603" s="207"/>
      <c r="N603" s="208"/>
      <c r="O603" s="209"/>
      <c r="P603" s="207"/>
      <c r="Q603" s="208"/>
      <c r="R603" s="210"/>
      <c r="S603" s="211"/>
      <c r="T603" s="278">
        <f t="shared" si="29"/>
        <v>0</v>
      </c>
      <c r="U603" s="356">
        <f t="shared" si="28"/>
        <v>20</v>
      </c>
    </row>
    <row r="604" spans="1:21" ht="18" customHeight="1">
      <c r="A604" s="826"/>
      <c r="B604" s="827"/>
      <c r="C604" s="829"/>
      <c r="D604" s="829"/>
      <c r="E604" s="201">
        <v>26</v>
      </c>
      <c r="F604" s="334"/>
      <c r="G604" s="334"/>
      <c r="H604" s="204"/>
      <c r="I604" s="205"/>
      <c r="J604" s="206"/>
      <c r="K604" s="205"/>
      <c r="L604" s="206"/>
      <c r="M604" s="207"/>
      <c r="N604" s="208"/>
      <c r="O604" s="209"/>
      <c r="P604" s="207"/>
      <c r="Q604" s="208"/>
      <c r="R604" s="210"/>
      <c r="S604" s="211"/>
      <c r="T604" s="278">
        <f t="shared" si="29"/>
        <v>0</v>
      </c>
      <c r="U604" s="356">
        <f t="shared" si="28"/>
        <v>20</v>
      </c>
    </row>
    <row r="605" spans="1:21" ht="18" customHeight="1">
      <c r="A605" s="826"/>
      <c r="B605" s="827"/>
      <c r="C605" s="829"/>
      <c r="D605" s="829"/>
      <c r="E605" s="201">
        <v>27</v>
      </c>
      <c r="F605" s="334"/>
      <c r="G605" s="334"/>
      <c r="H605" s="204"/>
      <c r="I605" s="205"/>
      <c r="J605" s="206"/>
      <c r="K605" s="205"/>
      <c r="L605" s="206"/>
      <c r="M605" s="207"/>
      <c r="N605" s="208"/>
      <c r="O605" s="209"/>
      <c r="P605" s="207"/>
      <c r="Q605" s="208"/>
      <c r="R605" s="210"/>
      <c r="S605" s="211"/>
      <c r="T605" s="278">
        <f t="shared" si="29"/>
        <v>0</v>
      </c>
      <c r="U605" s="356">
        <f t="shared" si="28"/>
        <v>20</v>
      </c>
    </row>
    <row r="606" spans="1:21" ht="18" customHeight="1">
      <c r="A606" s="826"/>
      <c r="B606" s="827"/>
      <c r="C606" s="829"/>
      <c r="D606" s="829"/>
      <c r="E606" s="201">
        <v>28</v>
      </c>
      <c r="F606" s="334"/>
      <c r="G606" s="334"/>
      <c r="H606" s="204"/>
      <c r="I606" s="205"/>
      <c r="J606" s="206"/>
      <c r="K606" s="205"/>
      <c r="L606" s="206"/>
      <c r="M606" s="207"/>
      <c r="N606" s="208"/>
      <c r="O606" s="209"/>
      <c r="P606" s="207"/>
      <c r="Q606" s="208"/>
      <c r="R606" s="210"/>
      <c r="S606" s="211"/>
      <c r="T606" s="278">
        <f t="shared" si="29"/>
        <v>0</v>
      </c>
      <c r="U606" s="356">
        <f t="shared" si="28"/>
        <v>20</v>
      </c>
    </row>
    <row r="607" spans="1:21" ht="18" customHeight="1">
      <c r="A607" s="826"/>
      <c r="B607" s="827"/>
      <c r="C607" s="829"/>
      <c r="D607" s="829"/>
      <c r="E607" s="201">
        <v>29</v>
      </c>
      <c r="F607" s="334"/>
      <c r="G607" s="334"/>
      <c r="H607" s="204"/>
      <c r="I607" s="205"/>
      <c r="J607" s="206"/>
      <c r="K607" s="205"/>
      <c r="L607" s="206"/>
      <c r="M607" s="207"/>
      <c r="N607" s="208"/>
      <c r="O607" s="209"/>
      <c r="P607" s="207"/>
      <c r="Q607" s="208"/>
      <c r="R607" s="210"/>
      <c r="S607" s="211"/>
      <c r="T607" s="278">
        <f t="shared" si="29"/>
        <v>0</v>
      </c>
      <c r="U607" s="356">
        <f t="shared" si="28"/>
        <v>20</v>
      </c>
    </row>
    <row r="608" spans="1:21" ht="18" customHeight="1">
      <c r="A608" s="834"/>
      <c r="B608" s="835"/>
      <c r="C608" s="847"/>
      <c r="D608" s="847"/>
      <c r="E608" s="277">
        <v>30</v>
      </c>
      <c r="F608" s="375"/>
      <c r="G608" s="375"/>
      <c r="H608" s="134"/>
      <c r="I608" s="135"/>
      <c r="J608" s="212"/>
      <c r="K608" s="135"/>
      <c r="L608" s="212"/>
      <c r="M608" s="27"/>
      <c r="N608" s="120"/>
      <c r="O608" s="109"/>
      <c r="P608" s="27"/>
      <c r="Q608" s="120"/>
      <c r="R608" s="32"/>
      <c r="S608" s="122"/>
      <c r="T608" s="136">
        <f t="shared" si="29"/>
        <v>0</v>
      </c>
      <c r="U608" s="356">
        <f t="shared" si="28"/>
        <v>20</v>
      </c>
    </row>
    <row r="609" spans="1:27" ht="25.5" customHeight="1">
      <c r="A609" s="49"/>
      <c r="B609" s="49"/>
      <c r="C609" s="49"/>
      <c r="D609" s="49"/>
      <c r="E609" s="49"/>
      <c r="F609" s="50"/>
      <c r="G609" s="50"/>
      <c r="H609" s="50"/>
      <c r="I609" s="50"/>
      <c r="J609" s="50"/>
      <c r="K609" s="50"/>
      <c r="L609" s="50"/>
      <c r="M609" s="50"/>
      <c r="N609" s="50"/>
      <c r="O609" s="50"/>
      <c r="P609" s="50"/>
      <c r="Q609" s="50"/>
      <c r="R609" s="50"/>
      <c r="S609" s="50"/>
      <c r="T609" s="50"/>
    </row>
    <row r="610" spans="1:27" ht="25.5" customHeight="1">
      <c r="A610" s="90" t="str">
        <f>A2</f>
        <v xml:space="preserve">【 内訳書2 】 </v>
      </c>
      <c r="B610" s="90"/>
      <c r="C610" s="90"/>
      <c r="D610" s="90"/>
      <c r="E610" s="90"/>
      <c r="F610" s="51"/>
      <c r="G610" s="50"/>
      <c r="H610" s="50"/>
      <c r="I610" s="50"/>
      <c r="J610" s="50"/>
      <c r="K610" s="50"/>
      <c r="L610" s="50"/>
      <c r="M610" s="50"/>
      <c r="N610" s="50"/>
      <c r="O610" s="50"/>
      <c r="P610" s="50"/>
      <c r="Q610" s="50"/>
      <c r="R610" s="50"/>
      <c r="S610" s="50"/>
      <c r="T610" s="50"/>
    </row>
    <row r="611" spans="1:27" ht="47.25" customHeight="1">
      <c r="A611" s="173"/>
      <c r="B611" s="818" t="str">
        <f t="shared" ref="B611" si="30">$B$3</f>
        <v>2-2</v>
      </c>
      <c r="C611" s="885"/>
      <c r="D611" s="172" t="s">
        <v>131</v>
      </c>
      <c r="E611" s="822">
        <f>E3</f>
        <v>0</v>
      </c>
      <c r="F611" s="823"/>
      <c r="G611" s="844"/>
      <c r="H611" s="844"/>
      <c r="I611" s="174"/>
      <c r="J611" s="174"/>
      <c r="K611" s="174"/>
      <c r="L611" s="174"/>
      <c r="M611" s="174"/>
      <c r="N611" s="174"/>
      <c r="O611" s="174"/>
      <c r="P611" s="174"/>
      <c r="Q611"/>
      <c r="R611"/>
      <c r="S611"/>
      <c r="T611"/>
      <c r="Z611" s="2"/>
      <c r="AA611" s="4"/>
    </row>
    <row r="612" spans="1:27" ht="25.5" customHeight="1">
      <c r="A612" s="88"/>
      <c r="B612" s="88"/>
      <c r="C612" s="88"/>
      <c r="D612" s="88"/>
      <c r="E612" s="88"/>
      <c r="F612" s="51"/>
      <c r="G612" s="50"/>
      <c r="H612" s="50"/>
      <c r="I612" s="50"/>
      <c r="J612" s="50"/>
      <c r="K612" s="50"/>
      <c r="L612" s="50"/>
      <c r="M612" s="50"/>
      <c r="N612" s="50"/>
      <c r="O612" s="50"/>
      <c r="P612" s="50"/>
      <c r="Q612" s="50"/>
      <c r="R612" s="50"/>
      <c r="S612" s="50"/>
      <c r="T612" s="50"/>
    </row>
    <row r="613" spans="1:27" ht="21.75" customHeight="1">
      <c r="A613" s="52"/>
      <c r="B613" s="52"/>
      <c r="C613" s="52"/>
      <c r="D613" s="52"/>
      <c r="E613" s="52"/>
      <c r="F613" s="814" t="s">
        <v>9</v>
      </c>
      <c r="G613" s="815"/>
      <c r="H613" s="52"/>
      <c r="I613" s="813"/>
      <c r="J613" s="813"/>
      <c r="K613" s="813"/>
      <c r="L613" s="813"/>
      <c r="M613" s="813"/>
      <c r="N613" s="813"/>
      <c r="O613" s="124"/>
      <c r="P613" s="124"/>
      <c r="Q613" s="124"/>
      <c r="R613" s="124"/>
      <c r="S613" s="124"/>
      <c r="T613" s="124"/>
    </row>
    <row r="614" spans="1:27" ht="21.75" customHeight="1">
      <c r="A614" s="53"/>
      <c r="B614" s="53"/>
      <c r="C614" s="53"/>
      <c r="D614" s="53"/>
      <c r="E614" s="53"/>
      <c r="F614" s="816">
        <f>$I$831</f>
        <v>0</v>
      </c>
      <c r="G614" s="817"/>
      <c r="H614" s="52"/>
      <c r="I614" s="812"/>
      <c r="J614" s="812"/>
      <c r="K614" s="812"/>
      <c r="L614" s="812"/>
      <c r="M614" s="812"/>
      <c r="N614" s="812"/>
      <c r="O614" s="124"/>
      <c r="P614" s="124"/>
      <c r="Q614" s="124"/>
      <c r="R614" s="124"/>
      <c r="S614" s="124"/>
      <c r="T614" s="124"/>
    </row>
    <row r="615" spans="1:27" ht="21" customHeight="1">
      <c r="A615" s="54" t="s">
        <v>15</v>
      </c>
      <c r="B615" s="54"/>
      <c r="C615" s="54"/>
      <c r="D615" s="54"/>
      <c r="E615" s="54"/>
      <c r="F615" s="55"/>
      <c r="G615" s="55"/>
      <c r="H615" s="55"/>
      <c r="I615" s="55"/>
      <c r="J615" s="55"/>
      <c r="K615" s="55"/>
      <c r="L615" s="55"/>
      <c r="M615" s="55"/>
      <c r="N615" s="50"/>
      <c r="O615" s="50"/>
      <c r="P615" s="50"/>
      <c r="Q615" s="50"/>
      <c r="R615" s="50"/>
      <c r="S615" s="50"/>
      <c r="T615" s="89" t="s">
        <v>16</v>
      </c>
    </row>
    <row r="616" spans="1:27" s="43" customFormat="1" ht="36" customHeight="1">
      <c r="A616" s="883" t="s">
        <v>134</v>
      </c>
      <c r="B616" s="884"/>
      <c r="C616" s="376" t="s">
        <v>132</v>
      </c>
      <c r="D616" s="175" t="s">
        <v>181</v>
      </c>
      <c r="E616" s="213" t="s">
        <v>137</v>
      </c>
      <c r="F616" s="845" t="s">
        <v>12</v>
      </c>
      <c r="G616" s="846"/>
      <c r="H616" s="56" t="s">
        <v>44</v>
      </c>
      <c r="I616" s="57"/>
      <c r="J616" s="58" t="s">
        <v>38</v>
      </c>
      <c r="K616" s="59" t="s">
        <v>45</v>
      </c>
      <c r="L616" s="60" t="s">
        <v>37</v>
      </c>
      <c r="M616" s="61" t="s">
        <v>39</v>
      </c>
      <c r="N616" s="59" t="s">
        <v>45</v>
      </c>
      <c r="O616" s="60" t="s">
        <v>47</v>
      </c>
      <c r="P616" s="61" t="s">
        <v>39</v>
      </c>
      <c r="Q616" s="59" t="s">
        <v>48</v>
      </c>
      <c r="R616" s="60" t="s">
        <v>49</v>
      </c>
      <c r="S616" s="59" t="s">
        <v>50</v>
      </c>
      <c r="T616" s="62" t="s">
        <v>13</v>
      </c>
      <c r="Z616" s="44"/>
    </row>
    <row r="617" spans="1:27" ht="18" customHeight="1">
      <c r="A617" s="848">
        <f>IF(A9="","",A9)</f>
        <v>1</v>
      </c>
      <c r="B617" s="849"/>
      <c r="C617" s="854" t="str">
        <f>IF(C9="","",C9)</f>
        <v/>
      </c>
      <c r="D617" s="854" t="str">
        <f>IF(D9="","",D9)</f>
        <v/>
      </c>
      <c r="E617" s="339">
        <v>1</v>
      </c>
      <c r="F617" s="794"/>
      <c r="G617" s="795"/>
      <c r="H617" s="217"/>
      <c r="I617" s="218"/>
      <c r="J617" s="181"/>
      <c r="K617" s="219"/>
      <c r="L617" s="181"/>
      <c r="M617" s="220"/>
      <c r="N617" s="219"/>
      <c r="O617" s="181"/>
      <c r="P617" s="220"/>
      <c r="Q617" s="219"/>
      <c r="R617" s="182"/>
      <c r="S617" s="258"/>
      <c r="T617" s="221">
        <f t="shared" ref="T617:T816" si="31">IF(J617="",0,INT(SUM(PRODUCT(J617,L617,O617),R617)))</f>
        <v>0</v>
      </c>
      <c r="U617" s="356">
        <f>$A$617</f>
        <v>1</v>
      </c>
    </row>
    <row r="618" spans="1:27" ht="18" customHeight="1">
      <c r="A618" s="850"/>
      <c r="B618" s="851"/>
      <c r="C618" s="855"/>
      <c r="D618" s="855"/>
      <c r="E618" s="340">
        <v>2</v>
      </c>
      <c r="F618" s="792"/>
      <c r="G618" s="793"/>
      <c r="H618" s="128"/>
      <c r="I618" s="117"/>
      <c r="J618" s="108"/>
      <c r="K618" s="119"/>
      <c r="L618" s="108"/>
      <c r="M618" s="26"/>
      <c r="N618" s="119"/>
      <c r="O618" s="108"/>
      <c r="P618" s="26"/>
      <c r="Q618" s="119"/>
      <c r="R618" s="33"/>
      <c r="S618" s="115"/>
      <c r="T618" s="45">
        <f t="shared" si="31"/>
        <v>0</v>
      </c>
      <c r="U618" s="356">
        <f t="shared" ref="U618:U626" si="32">$A$617</f>
        <v>1</v>
      </c>
    </row>
    <row r="619" spans="1:27" ht="18" customHeight="1">
      <c r="A619" s="850"/>
      <c r="B619" s="851"/>
      <c r="C619" s="855"/>
      <c r="D619" s="855"/>
      <c r="E619" s="340">
        <v>3</v>
      </c>
      <c r="F619" s="792"/>
      <c r="G619" s="793"/>
      <c r="H619" s="128"/>
      <c r="I619" s="117"/>
      <c r="J619" s="108"/>
      <c r="K619" s="119"/>
      <c r="L619" s="108"/>
      <c r="M619" s="26"/>
      <c r="N619" s="119"/>
      <c r="O619" s="108"/>
      <c r="P619" s="26"/>
      <c r="Q619" s="119"/>
      <c r="R619" s="33"/>
      <c r="S619" s="115"/>
      <c r="T619" s="45">
        <f t="shared" si="31"/>
        <v>0</v>
      </c>
      <c r="U619" s="356">
        <f t="shared" si="32"/>
        <v>1</v>
      </c>
    </row>
    <row r="620" spans="1:27" ht="18" customHeight="1">
      <c r="A620" s="850"/>
      <c r="B620" s="851"/>
      <c r="C620" s="855"/>
      <c r="D620" s="855"/>
      <c r="E620" s="340">
        <v>4</v>
      </c>
      <c r="F620" s="792"/>
      <c r="G620" s="793"/>
      <c r="H620" s="128"/>
      <c r="I620" s="117"/>
      <c r="J620" s="108"/>
      <c r="K620" s="119"/>
      <c r="L620" s="108"/>
      <c r="M620" s="26"/>
      <c r="N620" s="119"/>
      <c r="O620" s="108"/>
      <c r="P620" s="26"/>
      <c r="Q620" s="119"/>
      <c r="R620" s="33"/>
      <c r="S620" s="115"/>
      <c r="T620" s="45">
        <f t="shared" si="31"/>
        <v>0</v>
      </c>
      <c r="U620" s="356">
        <f t="shared" si="32"/>
        <v>1</v>
      </c>
    </row>
    <row r="621" spans="1:27" ht="18" customHeight="1">
      <c r="A621" s="850"/>
      <c r="B621" s="851"/>
      <c r="C621" s="855"/>
      <c r="D621" s="855"/>
      <c r="E621" s="340">
        <v>5</v>
      </c>
      <c r="F621" s="792"/>
      <c r="G621" s="793"/>
      <c r="H621" s="128"/>
      <c r="I621" s="117"/>
      <c r="J621" s="108"/>
      <c r="K621" s="119"/>
      <c r="L621" s="108"/>
      <c r="M621" s="26"/>
      <c r="N621" s="119"/>
      <c r="O621" s="108"/>
      <c r="P621" s="26"/>
      <c r="Q621" s="119"/>
      <c r="R621" s="33"/>
      <c r="S621" s="115"/>
      <c r="T621" s="45">
        <f t="shared" si="31"/>
        <v>0</v>
      </c>
      <c r="U621" s="356">
        <f t="shared" si="32"/>
        <v>1</v>
      </c>
    </row>
    <row r="622" spans="1:27" ht="18" customHeight="1">
      <c r="A622" s="850"/>
      <c r="B622" s="851"/>
      <c r="C622" s="855"/>
      <c r="D622" s="855"/>
      <c r="E622" s="340">
        <v>6</v>
      </c>
      <c r="F622" s="792"/>
      <c r="G622" s="793"/>
      <c r="H622" s="128"/>
      <c r="I622" s="117"/>
      <c r="J622" s="108"/>
      <c r="K622" s="119"/>
      <c r="L622" s="108"/>
      <c r="M622" s="26"/>
      <c r="N622" s="119"/>
      <c r="O622" s="108"/>
      <c r="P622" s="26"/>
      <c r="Q622" s="119"/>
      <c r="R622" s="33"/>
      <c r="S622" s="115"/>
      <c r="T622" s="45">
        <f t="shared" si="31"/>
        <v>0</v>
      </c>
      <c r="U622" s="356">
        <f t="shared" si="32"/>
        <v>1</v>
      </c>
    </row>
    <row r="623" spans="1:27" ht="18" customHeight="1">
      <c r="A623" s="850"/>
      <c r="B623" s="851"/>
      <c r="C623" s="855"/>
      <c r="D623" s="855"/>
      <c r="E623" s="340">
        <v>7</v>
      </c>
      <c r="F623" s="792"/>
      <c r="G623" s="793"/>
      <c r="H623" s="128"/>
      <c r="I623" s="117"/>
      <c r="J623" s="108"/>
      <c r="K623" s="119"/>
      <c r="L623" s="108"/>
      <c r="M623" s="26"/>
      <c r="N623" s="119"/>
      <c r="O623" s="108"/>
      <c r="P623" s="26"/>
      <c r="Q623" s="119"/>
      <c r="R623" s="33"/>
      <c r="S623" s="115"/>
      <c r="T623" s="45">
        <f t="shared" si="31"/>
        <v>0</v>
      </c>
      <c r="U623" s="356">
        <f t="shared" si="32"/>
        <v>1</v>
      </c>
    </row>
    <row r="624" spans="1:27" ht="18" customHeight="1">
      <c r="A624" s="850"/>
      <c r="B624" s="851"/>
      <c r="C624" s="855"/>
      <c r="D624" s="855"/>
      <c r="E624" s="340">
        <v>8</v>
      </c>
      <c r="F624" s="792"/>
      <c r="G624" s="793"/>
      <c r="H624" s="128"/>
      <c r="I624" s="117"/>
      <c r="J624" s="108"/>
      <c r="K624" s="119"/>
      <c r="L624" s="108"/>
      <c r="M624" s="26"/>
      <c r="N624" s="119"/>
      <c r="O624" s="108"/>
      <c r="P624" s="26"/>
      <c r="Q624" s="119"/>
      <c r="R624" s="33"/>
      <c r="S624" s="115"/>
      <c r="T624" s="45">
        <f t="shared" si="31"/>
        <v>0</v>
      </c>
      <c r="U624" s="356">
        <f t="shared" si="32"/>
        <v>1</v>
      </c>
    </row>
    <row r="625" spans="1:21" ht="18" customHeight="1">
      <c r="A625" s="850"/>
      <c r="B625" s="851"/>
      <c r="C625" s="855"/>
      <c r="D625" s="855"/>
      <c r="E625" s="340">
        <v>9</v>
      </c>
      <c r="F625" s="792"/>
      <c r="G625" s="793"/>
      <c r="H625" s="128"/>
      <c r="I625" s="117"/>
      <c r="J625" s="108"/>
      <c r="K625" s="119"/>
      <c r="L625" s="108"/>
      <c r="M625" s="26"/>
      <c r="N625" s="119"/>
      <c r="O625" s="108"/>
      <c r="P625" s="26"/>
      <c r="Q625" s="119"/>
      <c r="R625" s="33"/>
      <c r="S625" s="115"/>
      <c r="T625" s="45">
        <f t="shared" si="31"/>
        <v>0</v>
      </c>
      <c r="U625" s="356">
        <f t="shared" si="32"/>
        <v>1</v>
      </c>
    </row>
    <row r="626" spans="1:21" ht="18" customHeight="1">
      <c r="A626" s="852"/>
      <c r="B626" s="853"/>
      <c r="C626" s="856"/>
      <c r="D626" s="856"/>
      <c r="E626" s="341">
        <v>10</v>
      </c>
      <c r="F626" s="796"/>
      <c r="G626" s="797"/>
      <c r="H626" s="130"/>
      <c r="I626" s="118"/>
      <c r="J626" s="222"/>
      <c r="K626" s="223"/>
      <c r="L626" s="222"/>
      <c r="M626" s="224"/>
      <c r="N626" s="223"/>
      <c r="O626" s="222"/>
      <c r="P626" s="224"/>
      <c r="Q626" s="223"/>
      <c r="R626" s="225"/>
      <c r="S626" s="122"/>
      <c r="T626" s="259">
        <f t="shared" si="31"/>
        <v>0</v>
      </c>
      <c r="U626" s="356">
        <f t="shared" si="32"/>
        <v>1</v>
      </c>
    </row>
    <row r="627" spans="1:21" ht="18" customHeight="1">
      <c r="A627" s="848">
        <f t="shared" ref="A627:B627" si="33">IF(A39="","",A39)</f>
        <v>2</v>
      </c>
      <c r="B627" s="849" t="str">
        <f t="shared" si="33"/>
        <v/>
      </c>
      <c r="C627" s="854" t="str">
        <f>IF(C39="","",C39)</f>
        <v/>
      </c>
      <c r="D627" s="854" t="str">
        <f>IF(D39="","",D39)</f>
        <v/>
      </c>
      <c r="E627" s="339">
        <v>1</v>
      </c>
      <c r="F627" s="794"/>
      <c r="G627" s="795"/>
      <c r="H627" s="217"/>
      <c r="I627" s="218"/>
      <c r="J627" s="181"/>
      <c r="K627" s="219"/>
      <c r="L627" s="181"/>
      <c r="M627" s="220"/>
      <c r="N627" s="219"/>
      <c r="O627" s="181"/>
      <c r="P627" s="220"/>
      <c r="Q627" s="219"/>
      <c r="R627" s="182"/>
      <c r="S627" s="258"/>
      <c r="T627" s="221">
        <f t="shared" si="31"/>
        <v>0</v>
      </c>
      <c r="U627" s="356">
        <f t="shared" ref="U627:U636" si="34">$A$627</f>
        <v>2</v>
      </c>
    </row>
    <row r="628" spans="1:21" ht="18" customHeight="1">
      <c r="A628" s="850"/>
      <c r="B628" s="851"/>
      <c r="C628" s="855"/>
      <c r="D628" s="855"/>
      <c r="E628" s="340">
        <v>2</v>
      </c>
      <c r="F628" s="792"/>
      <c r="G628" s="793"/>
      <c r="H628" s="128"/>
      <c r="I628" s="117"/>
      <c r="J628" s="108"/>
      <c r="K628" s="119"/>
      <c r="L628" s="108"/>
      <c r="M628" s="26"/>
      <c r="N628" s="119"/>
      <c r="O628" s="108"/>
      <c r="P628" s="26"/>
      <c r="Q628" s="119"/>
      <c r="R628" s="33"/>
      <c r="S628" s="115"/>
      <c r="T628" s="45">
        <f t="shared" si="31"/>
        <v>0</v>
      </c>
      <c r="U628" s="356">
        <f t="shared" si="34"/>
        <v>2</v>
      </c>
    </row>
    <row r="629" spans="1:21" ht="18" customHeight="1">
      <c r="A629" s="850"/>
      <c r="B629" s="851"/>
      <c r="C629" s="855"/>
      <c r="D629" s="855"/>
      <c r="E629" s="340">
        <v>3</v>
      </c>
      <c r="F629" s="792"/>
      <c r="G629" s="793"/>
      <c r="H629" s="128"/>
      <c r="I629" s="117"/>
      <c r="J629" s="108"/>
      <c r="K629" s="119"/>
      <c r="L629" s="108"/>
      <c r="M629" s="26"/>
      <c r="N629" s="119"/>
      <c r="O629" s="108"/>
      <c r="P629" s="26"/>
      <c r="Q629" s="119"/>
      <c r="R629" s="33"/>
      <c r="S629" s="115"/>
      <c r="T629" s="45">
        <f t="shared" si="31"/>
        <v>0</v>
      </c>
      <c r="U629" s="356">
        <f t="shared" si="34"/>
        <v>2</v>
      </c>
    </row>
    <row r="630" spans="1:21" ht="18" customHeight="1">
      <c r="A630" s="850"/>
      <c r="B630" s="851"/>
      <c r="C630" s="855"/>
      <c r="D630" s="855"/>
      <c r="E630" s="340">
        <v>4</v>
      </c>
      <c r="F630" s="792"/>
      <c r="G630" s="793"/>
      <c r="H630" s="128"/>
      <c r="I630" s="117"/>
      <c r="J630" s="108"/>
      <c r="K630" s="119"/>
      <c r="L630" s="108"/>
      <c r="M630" s="26"/>
      <c r="N630" s="119"/>
      <c r="O630" s="108"/>
      <c r="P630" s="26"/>
      <c r="Q630" s="119"/>
      <c r="R630" s="33"/>
      <c r="S630" s="115"/>
      <c r="T630" s="45">
        <f t="shared" si="31"/>
        <v>0</v>
      </c>
      <c r="U630" s="356">
        <f t="shared" si="34"/>
        <v>2</v>
      </c>
    </row>
    <row r="631" spans="1:21" ht="18" customHeight="1">
      <c r="A631" s="850"/>
      <c r="B631" s="851"/>
      <c r="C631" s="855"/>
      <c r="D631" s="855"/>
      <c r="E631" s="340">
        <v>5</v>
      </c>
      <c r="F631" s="792"/>
      <c r="G631" s="793"/>
      <c r="H631" s="128"/>
      <c r="I631" s="117"/>
      <c r="J631" s="108"/>
      <c r="K631" s="119"/>
      <c r="L631" s="108"/>
      <c r="M631" s="26"/>
      <c r="N631" s="119"/>
      <c r="O631" s="108"/>
      <c r="P631" s="26"/>
      <c r="Q631" s="119"/>
      <c r="R631" s="33"/>
      <c r="S631" s="115"/>
      <c r="T631" s="45">
        <f t="shared" si="31"/>
        <v>0</v>
      </c>
      <c r="U631" s="356">
        <f t="shared" si="34"/>
        <v>2</v>
      </c>
    </row>
    <row r="632" spans="1:21" ht="18" customHeight="1">
      <c r="A632" s="850"/>
      <c r="B632" s="851"/>
      <c r="C632" s="855"/>
      <c r="D632" s="855"/>
      <c r="E632" s="340">
        <v>6</v>
      </c>
      <c r="F632" s="792"/>
      <c r="G632" s="793"/>
      <c r="H632" s="128"/>
      <c r="I632" s="117"/>
      <c r="J632" s="108"/>
      <c r="K632" s="119"/>
      <c r="L632" s="108"/>
      <c r="M632" s="26"/>
      <c r="N632" s="119"/>
      <c r="O632" s="108"/>
      <c r="P632" s="26"/>
      <c r="Q632" s="119"/>
      <c r="R632" s="33"/>
      <c r="S632" s="115"/>
      <c r="T632" s="45">
        <f t="shared" si="31"/>
        <v>0</v>
      </c>
      <c r="U632" s="356">
        <f t="shared" si="34"/>
        <v>2</v>
      </c>
    </row>
    <row r="633" spans="1:21" ht="18" customHeight="1">
      <c r="A633" s="850"/>
      <c r="B633" s="851"/>
      <c r="C633" s="855"/>
      <c r="D633" s="855"/>
      <c r="E633" s="340">
        <v>7</v>
      </c>
      <c r="F633" s="792"/>
      <c r="G633" s="793"/>
      <c r="H633" s="128"/>
      <c r="I633" s="117"/>
      <c r="J633" s="108"/>
      <c r="K633" s="119"/>
      <c r="L633" s="108"/>
      <c r="M633" s="26"/>
      <c r="N633" s="119"/>
      <c r="O633" s="108"/>
      <c r="P633" s="26"/>
      <c r="Q633" s="119"/>
      <c r="R633" s="33"/>
      <c r="S633" s="115"/>
      <c r="T633" s="45">
        <f t="shared" si="31"/>
        <v>0</v>
      </c>
      <c r="U633" s="356">
        <f t="shared" si="34"/>
        <v>2</v>
      </c>
    </row>
    <row r="634" spans="1:21" ht="18" customHeight="1">
      <c r="A634" s="850"/>
      <c r="B634" s="851"/>
      <c r="C634" s="855"/>
      <c r="D634" s="855"/>
      <c r="E634" s="340">
        <v>8</v>
      </c>
      <c r="F634" s="792"/>
      <c r="G634" s="793"/>
      <c r="H634" s="128"/>
      <c r="I634" s="215"/>
      <c r="J634" s="108"/>
      <c r="K634" s="119"/>
      <c r="L634" s="108"/>
      <c r="M634" s="26"/>
      <c r="N634" s="119"/>
      <c r="O634" s="108"/>
      <c r="P634" s="26"/>
      <c r="Q634" s="119"/>
      <c r="R634" s="33"/>
      <c r="S634" s="115"/>
      <c r="T634" s="45">
        <f t="shared" si="31"/>
        <v>0</v>
      </c>
      <c r="U634" s="356">
        <f t="shared" si="34"/>
        <v>2</v>
      </c>
    </row>
    <row r="635" spans="1:21" ht="18" customHeight="1">
      <c r="A635" s="850"/>
      <c r="B635" s="851"/>
      <c r="C635" s="855"/>
      <c r="D635" s="855"/>
      <c r="E635" s="340">
        <v>9</v>
      </c>
      <c r="F635" s="792"/>
      <c r="G635" s="793"/>
      <c r="H635" s="128"/>
      <c r="I635" s="215"/>
      <c r="J635" s="108"/>
      <c r="K635" s="119"/>
      <c r="L635" s="108"/>
      <c r="M635" s="26"/>
      <c r="N635" s="119"/>
      <c r="O635" s="108"/>
      <c r="P635" s="26"/>
      <c r="Q635" s="119"/>
      <c r="R635" s="33"/>
      <c r="S635" s="115"/>
      <c r="T635" s="45">
        <f t="shared" si="31"/>
        <v>0</v>
      </c>
      <c r="U635" s="356">
        <f t="shared" si="34"/>
        <v>2</v>
      </c>
    </row>
    <row r="636" spans="1:21" ht="18" customHeight="1">
      <c r="A636" s="852"/>
      <c r="B636" s="853"/>
      <c r="C636" s="856"/>
      <c r="D636" s="856"/>
      <c r="E636" s="341">
        <v>10</v>
      </c>
      <c r="F636" s="796"/>
      <c r="G636" s="797"/>
      <c r="H636" s="130"/>
      <c r="I636" s="118"/>
      <c r="J636" s="222"/>
      <c r="K636" s="223"/>
      <c r="L636" s="222"/>
      <c r="M636" s="224"/>
      <c r="N636" s="223"/>
      <c r="O636" s="222"/>
      <c r="P636" s="224"/>
      <c r="Q636" s="223"/>
      <c r="R636" s="225"/>
      <c r="S636" s="122"/>
      <c r="T636" s="259">
        <f t="shared" si="31"/>
        <v>0</v>
      </c>
      <c r="U636" s="356">
        <f t="shared" si="34"/>
        <v>2</v>
      </c>
    </row>
    <row r="637" spans="1:21" ht="18" customHeight="1">
      <c r="A637" s="848">
        <f t="shared" ref="A637:B637" si="35">IF(A69="","",A69)</f>
        <v>3</v>
      </c>
      <c r="B637" s="849" t="str">
        <f t="shared" si="35"/>
        <v/>
      </c>
      <c r="C637" s="854" t="str">
        <f>IF(C69="","",C69)</f>
        <v/>
      </c>
      <c r="D637" s="854" t="str">
        <f>IF(D69="","",D69)</f>
        <v/>
      </c>
      <c r="E637" s="339">
        <v>1</v>
      </c>
      <c r="F637" s="794"/>
      <c r="G637" s="795"/>
      <c r="H637" s="217"/>
      <c r="I637" s="218"/>
      <c r="J637" s="181"/>
      <c r="K637" s="219"/>
      <c r="L637" s="181"/>
      <c r="M637" s="220"/>
      <c r="N637" s="219"/>
      <c r="O637" s="181"/>
      <c r="P637" s="220"/>
      <c r="Q637" s="219"/>
      <c r="R637" s="182"/>
      <c r="S637" s="258"/>
      <c r="T637" s="221">
        <f t="shared" si="31"/>
        <v>0</v>
      </c>
      <c r="U637" s="356">
        <f t="shared" ref="U637:U646" si="36">$A$637</f>
        <v>3</v>
      </c>
    </row>
    <row r="638" spans="1:21" ht="18" customHeight="1">
      <c r="A638" s="850"/>
      <c r="B638" s="851"/>
      <c r="C638" s="855"/>
      <c r="D638" s="855"/>
      <c r="E638" s="340">
        <v>2</v>
      </c>
      <c r="F638" s="792"/>
      <c r="G638" s="793"/>
      <c r="H638" s="128"/>
      <c r="I638" s="116"/>
      <c r="J638" s="108"/>
      <c r="K638" s="119"/>
      <c r="L638" s="108"/>
      <c r="M638" s="26"/>
      <c r="N638" s="119"/>
      <c r="O638" s="108"/>
      <c r="P638" s="26"/>
      <c r="Q638" s="119"/>
      <c r="R638" s="33"/>
      <c r="S638" s="115"/>
      <c r="T638" s="45">
        <f t="shared" si="31"/>
        <v>0</v>
      </c>
      <c r="U638" s="356">
        <f t="shared" si="36"/>
        <v>3</v>
      </c>
    </row>
    <row r="639" spans="1:21" ht="18" customHeight="1">
      <c r="A639" s="850"/>
      <c r="B639" s="851"/>
      <c r="C639" s="855"/>
      <c r="D639" s="855"/>
      <c r="E639" s="340">
        <v>3</v>
      </c>
      <c r="F639" s="792"/>
      <c r="G639" s="793"/>
      <c r="H639" s="128"/>
      <c r="I639" s="116"/>
      <c r="J639" s="108"/>
      <c r="K639" s="119"/>
      <c r="L639" s="108"/>
      <c r="M639" s="26"/>
      <c r="N639" s="119"/>
      <c r="O639" s="108"/>
      <c r="P639" s="26"/>
      <c r="Q639" s="119"/>
      <c r="R639" s="33"/>
      <c r="S639" s="115"/>
      <c r="T639" s="45">
        <f t="shared" si="31"/>
        <v>0</v>
      </c>
      <c r="U639" s="356">
        <f t="shared" si="36"/>
        <v>3</v>
      </c>
    </row>
    <row r="640" spans="1:21" ht="18" customHeight="1">
      <c r="A640" s="850"/>
      <c r="B640" s="851"/>
      <c r="C640" s="855"/>
      <c r="D640" s="855"/>
      <c r="E640" s="340">
        <v>4</v>
      </c>
      <c r="F640" s="792"/>
      <c r="G640" s="793"/>
      <c r="H640" s="128"/>
      <c r="I640" s="116"/>
      <c r="J640" s="108"/>
      <c r="K640" s="119"/>
      <c r="L640" s="108"/>
      <c r="M640" s="26"/>
      <c r="N640" s="119"/>
      <c r="O640" s="108"/>
      <c r="P640" s="26"/>
      <c r="Q640" s="119"/>
      <c r="R640" s="33"/>
      <c r="S640" s="115"/>
      <c r="T640" s="45">
        <f t="shared" si="31"/>
        <v>0</v>
      </c>
      <c r="U640" s="356">
        <f t="shared" si="36"/>
        <v>3</v>
      </c>
    </row>
    <row r="641" spans="1:21" ht="18" customHeight="1">
      <c r="A641" s="850"/>
      <c r="B641" s="851"/>
      <c r="C641" s="855"/>
      <c r="D641" s="855"/>
      <c r="E641" s="340">
        <v>5</v>
      </c>
      <c r="F641" s="792"/>
      <c r="G641" s="793"/>
      <c r="H641" s="128"/>
      <c r="I641" s="116"/>
      <c r="J641" s="108"/>
      <c r="K641" s="119"/>
      <c r="L641" s="108"/>
      <c r="M641" s="26"/>
      <c r="N641" s="119"/>
      <c r="O641" s="108"/>
      <c r="P641" s="26"/>
      <c r="Q641" s="119"/>
      <c r="R641" s="33"/>
      <c r="S641" s="115"/>
      <c r="T641" s="45">
        <f t="shared" si="31"/>
        <v>0</v>
      </c>
      <c r="U641" s="356">
        <f t="shared" si="36"/>
        <v>3</v>
      </c>
    </row>
    <row r="642" spans="1:21" ht="18" customHeight="1">
      <c r="A642" s="850"/>
      <c r="B642" s="851"/>
      <c r="C642" s="855"/>
      <c r="D642" s="855"/>
      <c r="E642" s="340">
        <v>6</v>
      </c>
      <c r="F642" s="792"/>
      <c r="G642" s="793"/>
      <c r="H642" s="128"/>
      <c r="I642" s="116"/>
      <c r="J642" s="108"/>
      <c r="K642" s="119"/>
      <c r="L642" s="108"/>
      <c r="M642" s="26"/>
      <c r="N642" s="119"/>
      <c r="O642" s="108"/>
      <c r="P642" s="26"/>
      <c r="Q642" s="119"/>
      <c r="R642" s="33"/>
      <c r="S642" s="115"/>
      <c r="T642" s="45">
        <f t="shared" si="31"/>
        <v>0</v>
      </c>
      <c r="U642" s="356">
        <f t="shared" si="36"/>
        <v>3</v>
      </c>
    </row>
    <row r="643" spans="1:21" ht="18" customHeight="1">
      <c r="A643" s="850"/>
      <c r="B643" s="851"/>
      <c r="C643" s="855"/>
      <c r="D643" s="855"/>
      <c r="E643" s="340">
        <v>7</v>
      </c>
      <c r="F643" s="792"/>
      <c r="G643" s="793"/>
      <c r="H643" s="128"/>
      <c r="I643" s="116"/>
      <c r="J643" s="108"/>
      <c r="K643" s="119"/>
      <c r="L643" s="108"/>
      <c r="M643" s="26"/>
      <c r="N643" s="119"/>
      <c r="O643" s="108"/>
      <c r="P643" s="26"/>
      <c r="Q643" s="119"/>
      <c r="R643" s="33"/>
      <c r="S643" s="115"/>
      <c r="T643" s="45">
        <f t="shared" si="31"/>
        <v>0</v>
      </c>
      <c r="U643" s="356">
        <f t="shared" si="36"/>
        <v>3</v>
      </c>
    </row>
    <row r="644" spans="1:21" ht="18" customHeight="1">
      <c r="A644" s="850"/>
      <c r="B644" s="851"/>
      <c r="C644" s="855"/>
      <c r="D644" s="855"/>
      <c r="E644" s="340">
        <v>8</v>
      </c>
      <c r="F644" s="792"/>
      <c r="G644" s="793"/>
      <c r="H644" s="128"/>
      <c r="I644" s="116"/>
      <c r="J644" s="108"/>
      <c r="K644" s="119"/>
      <c r="L644" s="108"/>
      <c r="M644" s="26"/>
      <c r="N644" s="119"/>
      <c r="O644" s="108"/>
      <c r="P644" s="26"/>
      <c r="Q644" s="119"/>
      <c r="R644" s="33"/>
      <c r="S644" s="115"/>
      <c r="T644" s="45">
        <f t="shared" si="31"/>
        <v>0</v>
      </c>
      <c r="U644" s="356">
        <f t="shared" si="36"/>
        <v>3</v>
      </c>
    </row>
    <row r="645" spans="1:21" ht="18" customHeight="1">
      <c r="A645" s="850"/>
      <c r="B645" s="851"/>
      <c r="C645" s="855"/>
      <c r="D645" s="855"/>
      <c r="E645" s="340">
        <v>9</v>
      </c>
      <c r="F645" s="792"/>
      <c r="G645" s="793"/>
      <c r="H645" s="128"/>
      <c r="I645" s="117"/>
      <c r="J645" s="108"/>
      <c r="K645" s="119"/>
      <c r="L645" s="108"/>
      <c r="M645" s="26"/>
      <c r="N645" s="119"/>
      <c r="O645" s="108"/>
      <c r="P645" s="26"/>
      <c r="Q645" s="119"/>
      <c r="R645" s="33"/>
      <c r="S645" s="115"/>
      <c r="T645" s="45">
        <f t="shared" si="31"/>
        <v>0</v>
      </c>
      <c r="U645" s="356">
        <f t="shared" si="36"/>
        <v>3</v>
      </c>
    </row>
    <row r="646" spans="1:21" ht="18" customHeight="1">
      <c r="A646" s="852"/>
      <c r="B646" s="853"/>
      <c r="C646" s="856"/>
      <c r="D646" s="856"/>
      <c r="E646" s="341">
        <v>10</v>
      </c>
      <c r="F646" s="796"/>
      <c r="G646" s="797"/>
      <c r="H646" s="130"/>
      <c r="I646" s="118"/>
      <c r="J646" s="222"/>
      <c r="K646" s="223"/>
      <c r="L646" s="222"/>
      <c r="M646" s="224"/>
      <c r="N646" s="223"/>
      <c r="O646" s="222"/>
      <c r="P646" s="224"/>
      <c r="Q646" s="223"/>
      <c r="R646" s="225"/>
      <c r="S646" s="122"/>
      <c r="T646" s="259">
        <f t="shared" si="31"/>
        <v>0</v>
      </c>
      <c r="U646" s="356">
        <f t="shared" si="36"/>
        <v>3</v>
      </c>
    </row>
    <row r="647" spans="1:21" ht="18" customHeight="1">
      <c r="A647" s="848">
        <f t="shared" ref="A647:B647" si="37">IF(A99="","",A99)</f>
        <v>4</v>
      </c>
      <c r="B647" s="849" t="str">
        <f t="shared" si="37"/>
        <v/>
      </c>
      <c r="C647" s="854" t="str">
        <f>IF(C99="","",C99)</f>
        <v/>
      </c>
      <c r="D647" s="854" t="str">
        <f>IF(D99="","",D99)</f>
        <v/>
      </c>
      <c r="E647" s="339">
        <v>1</v>
      </c>
      <c r="F647" s="794"/>
      <c r="G647" s="795"/>
      <c r="H647" s="217"/>
      <c r="I647" s="218"/>
      <c r="J647" s="181"/>
      <c r="K647" s="219"/>
      <c r="L647" s="181"/>
      <c r="M647" s="220"/>
      <c r="N647" s="219"/>
      <c r="O647" s="181"/>
      <c r="P647" s="220"/>
      <c r="Q647" s="219"/>
      <c r="R647" s="182"/>
      <c r="S647" s="258"/>
      <c r="T647" s="221">
        <f t="shared" si="31"/>
        <v>0</v>
      </c>
      <c r="U647" s="356">
        <f t="shared" ref="U647:U656" si="38">$A$647</f>
        <v>4</v>
      </c>
    </row>
    <row r="648" spans="1:21" ht="18" customHeight="1">
      <c r="A648" s="850"/>
      <c r="B648" s="851"/>
      <c r="C648" s="855"/>
      <c r="D648" s="855"/>
      <c r="E648" s="340">
        <v>2</v>
      </c>
      <c r="F648" s="792"/>
      <c r="G648" s="793"/>
      <c r="H648" s="128"/>
      <c r="I648" s="117"/>
      <c r="J648" s="108"/>
      <c r="K648" s="119"/>
      <c r="L648" s="108"/>
      <c r="M648" s="26"/>
      <c r="N648" s="119"/>
      <c r="O648" s="108"/>
      <c r="P648" s="26"/>
      <c r="Q648" s="119"/>
      <c r="R648" s="33"/>
      <c r="S648" s="115"/>
      <c r="T648" s="45">
        <f t="shared" si="31"/>
        <v>0</v>
      </c>
      <c r="U648" s="356">
        <f t="shared" si="38"/>
        <v>4</v>
      </c>
    </row>
    <row r="649" spans="1:21" ht="18" customHeight="1">
      <c r="A649" s="850"/>
      <c r="B649" s="851"/>
      <c r="C649" s="855"/>
      <c r="D649" s="855"/>
      <c r="E649" s="340">
        <v>3</v>
      </c>
      <c r="F649" s="792"/>
      <c r="G649" s="793"/>
      <c r="H649" s="204"/>
      <c r="I649" s="215"/>
      <c r="J649" s="108"/>
      <c r="K649" s="119"/>
      <c r="L649" s="108"/>
      <c r="M649" s="26"/>
      <c r="N649" s="119"/>
      <c r="O649" s="108"/>
      <c r="P649" s="26"/>
      <c r="Q649" s="119"/>
      <c r="R649" s="33"/>
      <c r="S649" s="115"/>
      <c r="T649" s="45">
        <f t="shared" si="31"/>
        <v>0</v>
      </c>
      <c r="U649" s="356">
        <f t="shared" si="38"/>
        <v>4</v>
      </c>
    </row>
    <row r="650" spans="1:21" ht="18" customHeight="1">
      <c r="A650" s="850"/>
      <c r="B650" s="851"/>
      <c r="C650" s="855"/>
      <c r="D650" s="855"/>
      <c r="E650" s="340">
        <v>4</v>
      </c>
      <c r="F650" s="792"/>
      <c r="G650" s="793"/>
      <c r="H650" s="204"/>
      <c r="I650" s="215"/>
      <c r="J650" s="108"/>
      <c r="K650" s="119"/>
      <c r="L650" s="108"/>
      <c r="M650" s="26"/>
      <c r="N650" s="119"/>
      <c r="O650" s="108"/>
      <c r="P650" s="26"/>
      <c r="Q650" s="119"/>
      <c r="R650" s="33"/>
      <c r="S650" s="115"/>
      <c r="T650" s="45">
        <f t="shared" si="31"/>
        <v>0</v>
      </c>
      <c r="U650" s="356">
        <f t="shared" si="38"/>
        <v>4</v>
      </c>
    </row>
    <row r="651" spans="1:21" ht="18" customHeight="1">
      <c r="A651" s="850"/>
      <c r="B651" s="851"/>
      <c r="C651" s="855"/>
      <c r="D651" s="855"/>
      <c r="E651" s="340">
        <v>5</v>
      </c>
      <c r="F651" s="792"/>
      <c r="G651" s="793"/>
      <c r="H651" s="204"/>
      <c r="I651" s="215"/>
      <c r="J651" s="108"/>
      <c r="K651" s="119"/>
      <c r="L651" s="108"/>
      <c r="M651" s="26"/>
      <c r="N651" s="119"/>
      <c r="O651" s="108"/>
      <c r="P651" s="26"/>
      <c r="Q651" s="119"/>
      <c r="R651" s="33"/>
      <c r="S651" s="115"/>
      <c r="T651" s="45">
        <f t="shared" si="31"/>
        <v>0</v>
      </c>
      <c r="U651" s="356">
        <f t="shared" si="38"/>
        <v>4</v>
      </c>
    </row>
    <row r="652" spans="1:21" ht="18" customHeight="1">
      <c r="A652" s="850"/>
      <c r="B652" s="851"/>
      <c r="C652" s="855"/>
      <c r="D652" s="855"/>
      <c r="E652" s="340">
        <v>6</v>
      </c>
      <c r="F652" s="792"/>
      <c r="G652" s="793"/>
      <c r="H652" s="204"/>
      <c r="I652" s="215"/>
      <c r="J652" s="108"/>
      <c r="K652" s="119"/>
      <c r="L652" s="108"/>
      <c r="M652" s="26"/>
      <c r="N652" s="119"/>
      <c r="O652" s="108"/>
      <c r="P652" s="26"/>
      <c r="Q652" s="119"/>
      <c r="R652" s="33"/>
      <c r="S652" s="115"/>
      <c r="T652" s="45">
        <f t="shared" si="31"/>
        <v>0</v>
      </c>
      <c r="U652" s="356">
        <f t="shared" si="38"/>
        <v>4</v>
      </c>
    </row>
    <row r="653" spans="1:21" ht="18" customHeight="1">
      <c r="A653" s="850"/>
      <c r="B653" s="851"/>
      <c r="C653" s="855"/>
      <c r="D653" s="855"/>
      <c r="E653" s="340">
        <v>7</v>
      </c>
      <c r="F653" s="792"/>
      <c r="G653" s="793"/>
      <c r="H653" s="204"/>
      <c r="I653" s="215"/>
      <c r="J653" s="108"/>
      <c r="K653" s="119"/>
      <c r="L653" s="108"/>
      <c r="M653" s="26"/>
      <c r="N653" s="119"/>
      <c r="O653" s="108"/>
      <c r="P653" s="26"/>
      <c r="Q653" s="119"/>
      <c r="R653" s="33"/>
      <c r="S653" s="115"/>
      <c r="T653" s="45">
        <f t="shared" si="31"/>
        <v>0</v>
      </c>
      <c r="U653" s="356">
        <f t="shared" si="38"/>
        <v>4</v>
      </c>
    </row>
    <row r="654" spans="1:21" ht="18" customHeight="1">
      <c r="A654" s="850"/>
      <c r="B654" s="851"/>
      <c r="C654" s="855"/>
      <c r="D654" s="855"/>
      <c r="E654" s="340">
        <v>8</v>
      </c>
      <c r="F654" s="792"/>
      <c r="G654" s="793"/>
      <c r="H654" s="204"/>
      <c r="I654" s="215"/>
      <c r="J654" s="108"/>
      <c r="K654" s="119"/>
      <c r="L654" s="108"/>
      <c r="M654" s="26"/>
      <c r="N654" s="119"/>
      <c r="O654" s="108"/>
      <c r="P654" s="26"/>
      <c r="Q654" s="119"/>
      <c r="R654" s="33"/>
      <c r="S654" s="115"/>
      <c r="T654" s="45">
        <f t="shared" si="31"/>
        <v>0</v>
      </c>
      <c r="U654" s="356">
        <f t="shared" si="38"/>
        <v>4</v>
      </c>
    </row>
    <row r="655" spans="1:21" ht="18" customHeight="1">
      <c r="A655" s="850"/>
      <c r="B655" s="851"/>
      <c r="C655" s="855"/>
      <c r="D655" s="855"/>
      <c r="E655" s="340">
        <v>9</v>
      </c>
      <c r="F655" s="792"/>
      <c r="G655" s="793"/>
      <c r="H655" s="204"/>
      <c r="I655" s="215"/>
      <c r="J655" s="108"/>
      <c r="K655" s="119"/>
      <c r="L655" s="108"/>
      <c r="M655" s="26"/>
      <c r="N655" s="119"/>
      <c r="O655" s="108"/>
      <c r="P655" s="26"/>
      <c r="Q655" s="119"/>
      <c r="R655" s="33"/>
      <c r="S655" s="115"/>
      <c r="T655" s="45">
        <f t="shared" si="31"/>
        <v>0</v>
      </c>
      <c r="U655" s="356">
        <f t="shared" si="38"/>
        <v>4</v>
      </c>
    </row>
    <row r="656" spans="1:21" ht="18" customHeight="1">
      <c r="A656" s="852"/>
      <c r="B656" s="853"/>
      <c r="C656" s="856"/>
      <c r="D656" s="856"/>
      <c r="E656" s="341">
        <v>10</v>
      </c>
      <c r="F656" s="796"/>
      <c r="G656" s="797"/>
      <c r="H656" s="130"/>
      <c r="I656" s="118"/>
      <c r="J656" s="222"/>
      <c r="K656" s="223"/>
      <c r="L656" s="222"/>
      <c r="M656" s="224"/>
      <c r="N656" s="223"/>
      <c r="O656" s="222"/>
      <c r="P656" s="224"/>
      <c r="Q656" s="223"/>
      <c r="R656" s="225"/>
      <c r="S656" s="122"/>
      <c r="T656" s="259">
        <f t="shared" si="31"/>
        <v>0</v>
      </c>
      <c r="U656" s="356">
        <f t="shared" si="38"/>
        <v>4</v>
      </c>
    </row>
    <row r="657" spans="1:21" ht="18" customHeight="1">
      <c r="A657" s="848">
        <f t="shared" ref="A657:B657" si="39">IF(A129="","",A129)</f>
        <v>5</v>
      </c>
      <c r="B657" s="849" t="str">
        <f t="shared" si="39"/>
        <v/>
      </c>
      <c r="C657" s="854" t="str">
        <f>IF(C129="","",C129)</f>
        <v/>
      </c>
      <c r="D657" s="854" t="str">
        <f>IF(D129="","",D129)</f>
        <v/>
      </c>
      <c r="E657" s="339">
        <v>1</v>
      </c>
      <c r="F657" s="794"/>
      <c r="G657" s="795"/>
      <c r="H657" s="217"/>
      <c r="I657" s="218"/>
      <c r="J657" s="181"/>
      <c r="K657" s="219"/>
      <c r="L657" s="181"/>
      <c r="M657" s="220"/>
      <c r="N657" s="219"/>
      <c r="O657" s="181"/>
      <c r="P657" s="220"/>
      <c r="Q657" s="219"/>
      <c r="R657" s="182"/>
      <c r="S657" s="258"/>
      <c r="T657" s="221">
        <f t="shared" si="31"/>
        <v>0</v>
      </c>
      <c r="U657" s="356">
        <f t="shared" ref="U657" si="40">$A$657</f>
        <v>5</v>
      </c>
    </row>
    <row r="658" spans="1:21" ht="18" customHeight="1">
      <c r="A658" s="850"/>
      <c r="B658" s="851"/>
      <c r="C658" s="855"/>
      <c r="D658" s="855"/>
      <c r="E658" s="340">
        <v>2</v>
      </c>
      <c r="F658" s="792"/>
      <c r="G658" s="793"/>
      <c r="H658" s="216"/>
      <c r="I658" s="116"/>
      <c r="J658" s="108"/>
      <c r="K658" s="119"/>
      <c r="L658" s="108"/>
      <c r="M658" s="26"/>
      <c r="N658" s="119"/>
      <c r="O658" s="108"/>
      <c r="P658" s="26"/>
      <c r="Q658" s="119"/>
      <c r="R658" s="33"/>
      <c r="S658" s="115"/>
      <c r="T658" s="45">
        <f t="shared" si="31"/>
        <v>0</v>
      </c>
      <c r="U658" s="356">
        <f t="shared" ref="U658:U666" si="41">$U$657</f>
        <v>5</v>
      </c>
    </row>
    <row r="659" spans="1:21" ht="18" customHeight="1">
      <c r="A659" s="850"/>
      <c r="B659" s="851"/>
      <c r="C659" s="855"/>
      <c r="D659" s="855"/>
      <c r="E659" s="340">
        <v>3</v>
      </c>
      <c r="F659" s="792"/>
      <c r="G659" s="793"/>
      <c r="H659" s="216"/>
      <c r="I659" s="116"/>
      <c r="J659" s="108"/>
      <c r="K659" s="119"/>
      <c r="L659" s="108"/>
      <c r="M659" s="26"/>
      <c r="N659" s="119"/>
      <c r="O659" s="108"/>
      <c r="P659" s="26"/>
      <c r="Q659" s="119"/>
      <c r="R659" s="33"/>
      <c r="S659" s="115"/>
      <c r="T659" s="45">
        <f t="shared" si="31"/>
        <v>0</v>
      </c>
      <c r="U659" s="356">
        <f t="shared" si="41"/>
        <v>5</v>
      </c>
    </row>
    <row r="660" spans="1:21" ht="18" customHeight="1">
      <c r="A660" s="850"/>
      <c r="B660" s="851"/>
      <c r="C660" s="855"/>
      <c r="D660" s="855"/>
      <c r="E660" s="340">
        <v>4</v>
      </c>
      <c r="F660" s="792"/>
      <c r="G660" s="793"/>
      <c r="H660" s="216"/>
      <c r="I660" s="116"/>
      <c r="J660" s="108"/>
      <c r="K660" s="119"/>
      <c r="L660" s="108"/>
      <c r="M660" s="26"/>
      <c r="N660" s="119"/>
      <c r="O660" s="108"/>
      <c r="P660" s="26"/>
      <c r="Q660" s="119"/>
      <c r="R660" s="33"/>
      <c r="S660" s="115"/>
      <c r="T660" s="45">
        <f t="shared" si="31"/>
        <v>0</v>
      </c>
      <c r="U660" s="356">
        <f t="shared" si="41"/>
        <v>5</v>
      </c>
    </row>
    <row r="661" spans="1:21" ht="18" customHeight="1">
      <c r="A661" s="850"/>
      <c r="B661" s="851"/>
      <c r="C661" s="855"/>
      <c r="D661" s="855"/>
      <c r="E661" s="340">
        <v>5</v>
      </c>
      <c r="F661" s="792"/>
      <c r="G661" s="793"/>
      <c r="H661" s="216"/>
      <c r="I661" s="116"/>
      <c r="J661" s="108"/>
      <c r="K661" s="119"/>
      <c r="L661" s="108"/>
      <c r="M661" s="26"/>
      <c r="N661" s="119"/>
      <c r="O661" s="108"/>
      <c r="P661" s="26"/>
      <c r="Q661" s="119"/>
      <c r="R661" s="33"/>
      <c r="S661" s="115"/>
      <c r="T661" s="45">
        <f t="shared" si="31"/>
        <v>0</v>
      </c>
      <c r="U661" s="356">
        <f t="shared" si="41"/>
        <v>5</v>
      </c>
    </row>
    <row r="662" spans="1:21" ht="18" customHeight="1">
      <c r="A662" s="850"/>
      <c r="B662" s="851"/>
      <c r="C662" s="855"/>
      <c r="D662" s="855"/>
      <c r="E662" s="340">
        <v>6</v>
      </c>
      <c r="F662" s="792"/>
      <c r="G662" s="793"/>
      <c r="H662" s="216"/>
      <c r="I662" s="116"/>
      <c r="J662" s="108"/>
      <c r="K662" s="119"/>
      <c r="L662" s="108"/>
      <c r="M662" s="26"/>
      <c r="N662" s="119"/>
      <c r="O662" s="108"/>
      <c r="P662" s="26"/>
      <c r="Q662" s="119"/>
      <c r="R662" s="33"/>
      <c r="S662" s="115"/>
      <c r="T662" s="45">
        <f t="shared" si="31"/>
        <v>0</v>
      </c>
      <c r="U662" s="356">
        <f t="shared" si="41"/>
        <v>5</v>
      </c>
    </row>
    <row r="663" spans="1:21" ht="18" customHeight="1">
      <c r="A663" s="850"/>
      <c r="B663" s="851"/>
      <c r="C663" s="855"/>
      <c r="D663" s="855"/>
      <c r="E663" s="340">
        <v>7</v>
      </c>
      <c r="F663" s="792"/>
      <c r="G663" s="793"/>
      <c r="H663" s="216"/>
      <c r="I663" s="116"/>
      <c r="J663" s="108"/>
      <c r="K663" s="119"/>
      <c r="L663" s="108"/>
      <c r="M663" s="26"/>
      <c r="N663" s="119"/>
      <c r="O663" s="108"/>
      <c r="P663" s="26"/>
      <c r="Q663" s="119"/>
      <c r="R663" s="33"/>
      <c r="S663" s="115"/>
      <c r="T663" s="45">
        <f t="shared" si="31"/>
        <v>0</v>
      </c>
      <c r="U663" s="356">
        <f t="shared" si="41"/>
        <v>5</v>
      </c>
    </row>
    <row r="664" spans="1:21" ht="18" customHeight="1">
      <c r="A664" s="850"/>
      <c r="B664" s="851"/>
      <c r="C664" s="855"/>
      <c r="D664" s="855"/>
      <c r="E664" s="340">
        <v>8</v>
      </c>
      <c r="F664" s="792"/>
      <c r="G664" s="793"/>
      <c r="H664" s="216"/>
      <c r="I664" s="116"/>
      <c r="J664" s="108"/>
      <c r="K664" s="119"/>
      <c r="L664" s="108"/>
      <c r="M664" s="26"/>
      <c r="N664" s="119"/>
      <c r="O664" s="108"/>
      <c r="P664" s="26"/>
      <c r="Q664" s="119"/>
      <c r="R664" s="33"/>
      <c r="S664" s="115"/>
      <c r="T664" s="45">
        <f t="shared" si="31"/>
        <v>0</v>
      </c>
      <c r="U664" s="356">
        <f t="shared" si="41"/>
        <v>5</v>
      </c>
    </row>
    <row r="665" spans="1:21" ht="18" customHeight="1">
      <c r="A665" s="850"/>
      <c r="B665" s="851"/>
      <c r="C665" s="855"/>
      <c r="D665" s="855"/>
      <c r="E665" s="340">
        <v>9</v>
      </c>
      <c r="F665" s="792"/>
      <c r="G665" s="793"/>
      <c r="H665" s="128"/>
      <c r="I665" s="117"/>
      <c r="J665" s="108"/>
      <c r="K665" s="119"/>
      <c r="L665" s="108"/>
      <c r="M665" s="26"/>
      <c r="N665" s="119"/>
      <c r="O665" s="108"/>
      <c r="P665" s="26"/>
      <c r="Q665" s="119"/>
      <c r="R665" s="33"/>
      <c r="S665" s="115"/>
      <c r="T665" s="45">
        <f t="shared" si="31"/>
        <v>0</v>
      </c>
      <c r="U665" s="356">
        <f t="shared" si="41"/>
        <v>5</v>
      </c>
    </row>
    <row r="666" spans="1:21" ht="18" customHeight="1">
      <c r="A666" s="852"/>
      <c r="B666" s="853"/>
      <c r="C666" s="856"/>
      <c r="D666" s="856"/>
      <c r="E666" s="341">
        <v>10</v>
      </c>
      <c r="F666" s="796"/>
      <c r="G666" s="797"/>
      <c r="H666" s="130"/>
      <c r="I666" s="118"/>
      <c r="J666" s="222"/>
      <c r="K666" s="223"/>
      <c r="L666" s="222"/>
      <c r="M666" s="224"/>
      <c r="N666" s="223"/>
      <c r="O666" s="222"/>
      <c r="P666" s="224"/>
      <c r="Q666" s="223"/>
      <c r="R666" s="225"/>
      <c r="S666" s="122"/>
      <c r="T666" s="259">
        <f t="shared" si="31"/>
        <v>0</v>
      </c>
      <c r="U666" s="356">
        <f t="shared" si="41"/>
        <v>5</v>
      </c>
    </row>
    <row r="667" spans="1:21" ht="18" customHeight="1">
      <c r="A667" s="848">
        <f t="shared" ref="A667:B667" si="42">IF(A159="","",A159)</f>
        <v>6</v>
      </c>
      <c r="B667" s="849" t="str">
        <f t="shared" si="42"/>
        <v/>
      </c>
      <c r="C667" s="854" t="str">
        <f>IF(C159="","",C159)</f>
        <v/>
      </c>
      <c r="D667" s="854" t="str">
        <f>IF(D159="","",D159)</f>
        <v/>
      </c>
      <c r="E667" s="339">
        <v>1</v>
      </c>
      <c r="F667" s="794"/>
      <c r="G667" s="795"/>
      <c r="H667" s="217"/>
      <c r="I667" s="218"/>
      <c r="J667" s="181"/>
      <c r="K667" s="219"/>
      <c r="L667" s="181"/>
      <c r="M667" s="220"/>
      <c r="N667" s="219"/>
      <c r="O667" s="181"/>
      <c r="P667" s="220"/>
      <c r="Q667" s="219"/>
      <c r="R667" s="182"/>
      <c r="S667" s="258"/>
      <c r="T667" s="221">
        <f t="shared" si="31"/>
        <v>0</v>
      </c>
      <c r="U667" s="356">
        <f t="shared" ref="U667:U676" si="43">$A$667</f>
        <v>6</v>
      </c>
    </row>
    <row r="668" spans="1:21" ht="18" customHeight="1">
      <c r="A668" s="850"/>
      <c r="B668" s="851"/>
      <c r="C668" s="855"/>
      <c r="D668" s="855"/>
      <c r="E668" s="340">
        <v>2</v>
      </c>
      <c r="F668" s="792"/>
      <c r="G668" s="793"/>
      <c r="H668" s="216"/>
      <c r="I668" s="116"/>
      <c r="J668" s="108"/>
      <c r="K668" s="119"/>
      <c r="L668" s="108"/>
      <c r="M668" s="26"/>
      <c r="N668" s="119"/>
      <c r="O668" s="108"/>
      <c r="P668" s="26"/>
      <c r="Q668" s="119"/>
      <c r="R668" s="33"/>
      <c r="S668" s="115"/>
      <c r="T668" s="45">
        <f t="shared" si="31"/>
        <v>0</v>
      </c>
      <c r="U668" s="356">
        <f t="shared" si="43"/>
        <v>6</v>
      </c>
    </row>
    <row r="669" spans="1:21" ht="18" customHeight="1">
      <c r="A669" s="850"/>
      <c r="B669" s="851"/>
      <c r="C669" s="855"/>
      <c r="D669" s="855"/>
      <c r="E669" s="340">
        <v>3</v>
      </c>
      <c r="F669" s="792"/>
      <c r="G669" s="793"/>
      <c r="H669" s="216"/>
      <c r="I669" s="116"/>
      <c r="J669" s="108"/>
      <c r="K669" s="119"/>
      <c r="L669" s="108"/>
      <c r="M669" s="26"/>
      <c r="N669" s="119"/>
      <c r="O669" s="108"/>
      <c r="P669" s="26"/>
      <c r="Q669" s="119"/>
      <c r="R669" s="33"/>
      <c r="S669" s="115"/>
      <c r="T669" s="45">
        <f t="shared" si="31"/>
        <v>0</v>
      </c>
      <c r="U669" s="356">
        <f t="shared" si="43"/>
        <v>6</v>
      </c>
    </row>
    <row r="670" spans="1:21" ht="18" customHeight="1">
      <c r="A670" s="850"/>
      <c r="B670" s="851"/>
      <c r="C670" s="855"/>
      <c r="D670" s="855"/>
      <c r="E670" s="340">
        <v>4</v>
      </c>
      <c r="F670" s="792"/>
      <c r="G670" s="793"/>
      <c r="H670" s="216"/>
      <c r="I670" s="116"/>
      <c r="J670" s="108"/>
      <c r="K670" s="119"/>
      <c r="L670" s="108"/>
      <c r="M670" s="26"/>
      <c r="N670" s="119"/>
      <c r="O670" s="108"/>
      <c r="P670" s="26"/>
      <c r="Q670" s="119"/>
      <c r="R670" s="33"/>
      <c r="S670" s="115"/>
      <c r="T670" s="45">
        <f t="shared" si="31"/>
        <v>0</v>
      </c>
      <c r="U670" s="356">
        <f t="shared" si="43"/>
        <v>6</v>
      </c>
    </row>
    <row r="671" spans="1:21" ht="18" customHeight="1">
      <c r="A671" s="850"/>
      <c r="B671" s="851"/>
      <c r="C671" s="855"/>
      <c r="D671" s="855"/>
      <c r="E671" s="340">
        <v>5</v>
      </c>
      <c r="F671" s="792"/>
      <c r="G671" s="793"/>
      <c r="H671" s="216"/>
      <c r="I671" s="116"/>
      <c r="J671" s="108"/>
      <c r="K671" s="119"/>
      <c r="L671" s="108"/>
      <c r="M671" s="26"/>
      <c r="N671" s="119"/>
      <c r="O671" s="108"/>
      <c r="P671" s="26"/>
      <c r="Q671" s="119"/>
      <c r="R671" s="33"/>
      <c r="S671" s="115"/>
      <c r="T671" s="45">
        <f t="shared" si="31"/>
        <v>0</v>
      </c>
      <c r="U671" s="356">
        <f t="shared" si="43"/>
        <v>6</v>
      </c>
    </row>
    <row r="672" spans="1:21" ht="18" customHeight="1">
      <c r="A672" s="850"/>
      <c r="B672" s="851"/>
      <c r="C672" s="855"/>
      <c r="D672" s="855"/>
      <c r="E672" s="340">
        <v>6</v>
      </c>
      <c r="F672" s="792"/>
      <c r="G672" s="793"/>
      <c r="H672" s="216"/>
      <c r="I672" s="116"/>
      <c r="J672" s="108"/>
      <c r="K672" s="119"/>
      <c r="L672" s="108"/>
      <c r="M672" s="26"/>
      <c r="N672" s="119"/>
      <c r="O672" s="108"/>
      <c r="P672" s="26"/>
      <c r="Q672" s="119"/>
      <c r="R672" s="33"/>
      <c r="S672" s="115"/>
      <c r="T672" s="45">
        <f t="shared" si="31"/>
        <v>0</v>
      </c>
      <c r="U672" s="356">
        <f t="shared" si="43"/>
        <v>6</v>
      </c>
    </row>
    <row r="673" spans="1:21" ht="18" customHeight="1">
      <c r="A673" s="850"/>
      <c r="B673" s="851"/>
      <c r="C673" s="855"/>
      <c r="D673" s="855"/>
      <c r="E673" s="340">
        <v>7</v>
      </c>
      <c r="F673" s="792"/>
      <c r="G673" s="793"/>
      <c r="H673" s="216"/>
      <c r="I673" s="116"/>
      <c r="J673" s="108"/>
      <c r="K673" s="119"/>
      <c r="L673" s="108"/>
      <c r="M673" s="26"/>
      <c r="N673" s="119"/>
      <c r="O673" s="108"/>
      <c r="P673" s="26"/>
      <c r="Q673" s="119"/>
      <c r="R673" s="33"/>
      <c r="S673" s="115"/>
      <c r="T673" s="45">
        <f t="shared" si="31"/>
        <v>0</v>
      </c>
      <c r="U673" s="356">
        <f t="shared" si="43"/>
        <v>6</v>
      </c>
    </row>
    <row r="674" spans="1:21" ht="18" customHeight="1">
      <c r="A674" s="850"/>
      <c r="B674" s="851"/>
      <c r="C674" s="855"/>
      <c r="D674" s="855"/>
      <c r="E674" s="340">
        <v>8</v>
      </c>
      <c r="F674" s="792"/>
      <c r="G674" s="793"/>
      <c r="H674" s="216"/>
      <c r="I674" s="116"/>
      <c r="J674" s="108"/>
      <c r="K674" s="119"/>
      <c r="L674" s="108"/>
      <c r="M674" s="26"/>
      <c r="N674" s="119"/>
      <c r="O674" s="108"/>
      <c r="P674" s="26"/>
      <c r="Q674" s="119"/>
      <c r="R674" s="33"/>
      <c r="S674" s="115"/>
      <c r="T674" s="45">
        <f t="shared" si="31"/>
        <v>0</v>
      </c>
      <c r="U674" s="356">
        <f t="shared" si="43"/>
        <v>6</v>
      </c>
    </row>
    <row r="675" spans="1:21" ht="18" customHeight="1">
      <c r="A675" s="850"/>
      <c r="B675" s="851"/>
      <c r="C675" s="855"/>
      <c r="D675" s="855"/>
      <c r="E675" s="340">
        <v>9</v>
      </c>
      <c r="F675" s="792"/>
      <c r="G675" s="793"/>
      <c r="H675" s="128"/>
      <c r="I675" s="117"/>
      <c r="J675" s="108"/>
      <c r="K675" s="119"/>
      <c r="L675" s="108"/>
      <c r="M675" s="26"/>
      <c r="N675" s="119"/>
      <c r="O675" s="108"/>
      <c r="P675" s="26"/>
      <c r="Q675" s="119"/>
      <c r="R675" s="33"/>
      <c r="S675" s="115"/>
      <c r="T675" s="45">
        <f t="shared" si="31"/>
        <v>0</v>
      </c>
      <c r="U675" s="356">
        <f t="shared" si="43"/>
        <v>6</v>
      </c>
    </row>
    <row r="676" spans="1:21" ht="18" customHeight="1">
      <c r="A676" s="852"/>
      <c r="B676" s="853"/>
      <c r="C676" s="856"/>
      <c r="D676" s="856"/>
      <c r="E676" s="341">
        <v>10</v>
      </c>
      <c r="F676" s="796"/>
      <c r="G676" s="797"/>
      <c r="H676" s="130"/>
      <c r="I676" s="118"/>
      <c r="J676" s="222"/>
      <c r="K676" s="223"/>
      <c r="L676" s="222"/>
      <c r="M676" s="224"/>
      <c r="N676" s="223"/>
      <c r="O676" s="222"/>
      <c r="P676" s="224"/>
      <c r="Q676" s="223"/>
      <c r="R676" s="225"/>
      <c r="S676" s="122"/>
      <c r="T676" s="259">
        <f t="shared" si="31"/>
        <v>0</v>
      </c>
      <c r="U676" s="356">
        <f t="shared" si="43"/>
        <v>6</v>
      </c>
    </row>
    <row r="677" spans="1:21" ht="18" customHeight="1">
      <c r="A677" s="848">
        <f t="shared" ref="A677:B677" si="44">IF(A189="","",A189)</f>
        <v>7</v>
      </c>
      <c r="B677" s="849" t="str">
        <f t="shared" si="44"/>
        <v/>
      </c>
      <c r="C677" s="854" t="str">
        <f>IF(C189="","",C189)</f>
        <v/>
      </c>
      <c r="D677" s="854" t="str">
        <f>IF(D189="","",D189)</f>
        <v/>
      </c>
      <c r="E677" s="339">
        <v>1</v>
      </c>
      <c r="F677" s="794"/>
      <c r="G677" s="795"/>
      <c r="H677" s="217"/>
      <c r="I677" s="218"/>
      <c r="J677" s="181"/>
      <c r="K677" s="219"/>
      <c r="L677" s="181"/>
      <c r="M677" s="220"/>
      <c r="N677" s="219"/>
      <c r="O677" s="181"/>
      <c r="P677" s="220"/>
      <c r="Q677" s="219"/>
      <c r="R677" s="182"/>
      <c r="S677" s="258"/>
      <c r="T677" s="221">
        <f t="shared" si="31"/>
        <v>0</v>
      </c>
      <c r="U677" s="356">
        <f t="shared" ref="U677:U686" si="45">$A$677</f>
        <v>7</v>
      </c>
    </row>
    <row r="678" spans="1:21" ht="18" customHeight="1">
      <c r="A678" s="850"/>
      <c r="B678" s="851"/>
      <c r="C678" s="855"/>
      <c r="D678" s="855"/>
      <c r="E678" s="340">
        <v>2</v>
      </c>
      <c r="F678" s="792"/>
      <c r="G678" s="793"/>
      <c r="H678" s="216"/>
      <c r="I678" s="116"/>
      <c r="J678" s="108"/>
      <c r="K678" s="119"/>
      <c r="L678" s="108"/>
      <c r="M678" s="26"/>
      <c r="N678" s="119"/>
      <c r="O678" s="108"/>
      <c r="P678" s="26"/>
      <c r="Q678" s="119"/>
      <c r="R678" s="33"/>
      <c r="S678" s="115"/>
      <c r="T678" s="45">
        <f t="shared" si="31"/>
        <v>0</v>
      </c>
      <c r="U678" s="356">
        <f t="shared" si="45"/>
        <v>7</v>
      </c>
    </row>
    <row r="679" spans="1:21" ht="18" customHeight="1">
      <c r="A679" s="850"/>
      <c r="B679" s="851"/>
      <c r="C679" s="855"/>
      <c r="D679" s="855"/>
      <c r="E679" s="340">
        <v>3</v>
      </c>
      <c r="F679" s="792"/>
      <c r="G679" s="793"/>
      <c r="H679" s="216"/>
      <c r="I679" s="116"/>
      <c r="J679" s="108"/>
      <c r="K679" s="119"/>
      <c r="L679" s="108"/>
      <c r="M679" s="26"/>
      <c r="N679" s="119"/>
      <c r="O679" s="108"/>
      <c r="P679" s="26"/>
      <c r="Q679" s="119"/>
      <c r="R679" s="33"/>
      <c r="S679" s="115"/>
      <c r="T679" s="45">
        <f t="shared" si="31"/>
        <v>0</v>
      </c>
      <c r="U679" s="356">
        <f t="shared" si="45"/>
        <v>7</v>
      </c>
    </row>
    <row r="680" spans="1:21" ht="18" customHeight="1">
      <c r="A680" s="850"/>
      <c r="B680" s="851"/>
      <c r="C680" s="855"/>
      <c r="D680" s="855"/>
      <c r="E680" s="340">
        <v>4</v>
      </c>
      <c r="F680" s="792"/>
      <c r="G680" s="793"/>
      <c r="H680" s="216"/>
      <c r="I680" s="116"/>
      <c r="J680" s="108"/>
      <c r="K680" s="119"/>
      <c r="L680" s="108"/>
      <c r="M680" s="26"/>
      <c r="N680" s="119"/>
      <c r="O680" s="108"/>
      <c r="P680" s="26"/>
      <c r="Q680" s="119"/>
      <c r="R680" s="33"/>
      <c r="S680" s="115"/>
      <c r="T680" s="45">
        <f t="shared" si="31"/>
        <v>0</v>
      </c>
      <c r="U680" s="356">
        <f t="shared" si="45"/>
        <v>7</v>
      </c>
    </row>
    <row r="681" spans="1:21" ht="18" customHeight="1">
      <c r="A681" s="850"/>
      <c r="B681" s="851"/>
      <c r="C681" s="855"/>
      <c r="D681" s="855"/>
      <c r="E681" s="340">
        <v>5</v>
      </c>
      <c r="F681" s="792"/>
      <c r="G681" s="793"/>
      <c r="H681" s="216"/>
      <c r="I681" s="116"/>
      <c r="J681" s="108"/>
      <c r="K681" s="119"/>
      <c r="L681" s="108"/>
      <c r="M681" s="26"/>
      <c r="N681" s="119"/>
      <c r="O681" s="108"/>
      <c r="P681" s="26"/>
      <c r="Q681" s="119"/>
      <c r="R681" s="33"/>
      <c r="S681" s="115"/>
      <c r="T681" s="45">
        <f t="shared" si="31"/>
        <v>0</v>
      </c>
      <c r="U681" s="356">
        <f t="shared" si="45"/>
        <v>7</v>
      </c>
    </row>
    <row r="682" spans="1:21" ht="18" customHeight="1">
      <c r="A682" s="850"/>
      <c r="B682" s="851"/>
      <c r="C682" s="855"/>
      <c r="D682" s="855"/>
      <c r="E682" s="340">
        <v>6</v>
      </c>
      <c r="F682" s="792"/>
      <c r="G682" s="793"/>
      <c r="H682" s="216"/>
      <c r="I682" s="116"/>
      <c r="J682" s="108"/>
      <c r="K682" s="119"/>
      <c r="L682" s="108"/>
      <c r="M682" s="26"/>
      <c r="N682" s="119"/>
      <c r="O682" s="108"/>
      <c r="P682" s="26"/>
      <c r="Q682" s="119"/>
      <c r="R682" s="33"/>
      <c r="S682" s="115"/>
      <c r="T682" s="45">
        <f t="shared" si="31"/>
        <v>0</v>
      </c>
      <c r="U682" s="356">
        <f t="shared" si="45"/>
        <v>7</v>
      </c>
    </row>
    <row r="683" spans="1:21" ht="18" customHeight="1">
      <c r="A683" s="850"/>
      <c r="B683" s="851"/>
      <c r="C683" s="855"/>
      <c r="D683" s="855"/>
      <c r="E683" s="340">
        <v>7</v>
      </c>
      <c r="F683" s="792"/>
      <c r="G683" s="793"/>
      <c r="H683" s="216"/>
      <c r="I683" s="116"/>
      <c r="J683" s="108"/>
      <c r="K683" s="119"/>
      <c r="L683" s="108"/>
      <c r="M683" s="26"/>
      <c r="N683" s="119"/>
      <c r="O683" s="108"/>
      <c r="P683" s="26"/>
      <c r="Q683" s="119"/>
      <c r="R683" s="33"/>
      <c r="S683" s="115"/>
      <c r="T683" s="45">
        <f t="shared" si="31"/>
        <v>0</v>
      </c>
      <c r="U683" s="356">
        <f t="shared" si="45"/>
        <v>7</v>
      </c>
    </row>
    <row r="684" spans="1:21" ht="18" customHeight="1">
      <c r="A684" s="850"/>
      <c r="B684" s="851"/>
      <c r="C684" s="855"/>
      <c r="D684" s="855"/>
      <c r="E684" s="340">
        <v>8</v>
      </c>
      <c r="F684" s="792"/>
      <c r="G684" s="793"/>
      <c r="H684" s="216"/>
      <c r="I684" s="116"/>
      <c r="J684" s="108"/>
      <c r="K684" s="119"/>
      <c r="L684" s="108"/>
      <c r="M684" s="26"/>
      <c r="N684" s="119"/>
      <c r="O684" s="108"/>
      <c r="P684" s="26"/>
      <c r="Q684" s="119"/>
      <c r="R684" s="33"/>
      <c r="S684" s="115"/>
      <c r="T684" s="45">
        <f t="shared" si="31"/>
        <v>0</v>
      </c>
      <c r="U684" s="356">
        <f t="shared" si="45"/>
        <v>7</v>
      </c>
    </row>
    <row r="685" spans="1:21" ht="18" customHeight="1">
      <c r="A685" s="850"/>
      <c r="B685" s="851"/>
      <c r="C685" s="855"/>
      <c r="D685" s="855"/>
      <c r="E685" s="340">
        <v>9</v>
      </c>
      <c r="F685" s="792"/>
      <c r="G685" s="793"/>
      <c r="H685" s="128"/>
      <c r="I685" s="117"/>
      <c r="J685" s="108"/>
      <c r="K685" s="119"/>
      <c r="L685" s="108"/>
      <c r="M685" s="26"/>
      <c r="N685" s="119"/>
      <c r="O685" s="108"/>
      <c r="P685" s="26"/>
      <c r="Q685" s="119"/>
      <c r="R685" s="33"/>
      <c r="S685" s="115"/>
      <c r="T685" s="45">
        <f t="shared" si="31"/>
        <v>0</v>
      </c>
      <c r="U685" s="356">
        <f t="shared" si="45"/>
        <v>7</v>
      </c>
    </row>
    <row r="686" spans="1:21" ht="18" customHeight="1">
      <c r="A686" s="852"/>
      <c r="B686" s="853"/>
      <c r="C686" s="856"/>
      <c r="D686" s="856"/>
      <c r="E686" s="341">
        <v>10</v>
      </c>
      <c r="F686" s="796"/>
      <c r="G686" s="797"/>
      <c r="H686" s="130"/>
      <c r="I686" s="118"/>
      <c r="J686" s="222"/>
      <c r="K686" s="223"/>
      <c r="L686" s="222"/>
      <c r="M686" s="224"/>
      <c r="N686" s="223"/>
      <c r="O686" s="222"/>
      <c r="P686" s="224"/>
      <c r="Q686" s="223"/>
      <c r="R686" s="225"/>
      <c r="S686" s="122"/>
      <c r="T686" s="259">
        <f t="shared" si="31"/>
        <v>0</v>
      </c>
      <c r="U686" s="356">
        <f t="shared" si="45"/>
        <v>7</v>
      </c>
    </row>
    <row r="687" spans="1:21" ht="18" customHeight="1">
      <c r="A687" s="848">
        <f t="shared" ref="A687:B687" si="46">IF(A219="","",A219)</f>
        <v>8</v>
      </c>
      <c r="B687" s="849" t="str">
        <f t="shared" si="46"/>
        <v/>
      </c>
      <c r="C687" s="854" t="str">
        <f>IF(C219="","",C219)</f>
        <v/>
      </c>
      <c r="D687" s="854" t="str">
        <f>IF(D219="","",D219)</f>
        <v/>
      </c>
      <c r="E687" s="339">
        <v>1</v>
      </c>
      <c r="F687" s="794"/>
      <c r="G687" s="795"/>
      <c r="H687" s="217"/>
      <c r="I687" s="218"/>
      <c r="J687" s="181"/>
      <c r="K687" s="219"/>
      <c r="L687" s="181"/>
      <c r="M687" s="220"/>
      <c r="N687" s="219"/>
      <c r="O687" s="181"/>
      <c r="P687" s="220"/>
      <c r="Q687" s="219"/>
      <c r="R687" s="182"/>
      <c r="S687" s="258"/>
      <c r="T687" s="221">
        <f t="shared" si="31"/>
        <v>0</v>
      </c>
      <c r="U687" s="356">
        <f t="shared" ref="U687:U696" si="47">$A$687</f>
        <v>8</v>
      </c>
    </row>
    <row r="688" spans="1:21" ht="18" customHeight="1">
      <c r="A688" s="850"/>
      <c r="B688" s="851"/>
      <c r="C688" s="855"/>
      <c r="D688" s="855"/>
      <c r="E688" s="340">
        <v>2</v>
      </c>
      <c r="F688" s="792"/>
      <c r="G688" s="793"/>
      <c r="H688" s="128"/>
      <c r="I688" s="117"/>
      <c r="J688" s="108"/>
      <c r="K688" s="119"/>
      <c r="L688" s="108"/>
      <c r="M688" s="26"/>
      <c r="N688" s="119"/>
      <c r="O688" s="108"/>
      <c r="P688" s="26"/>
      <c r="Q688" s="119"/>
      <c r="R688" s="33"/>
      <c r="S688" s="115"/>
      <c r="T688" s="45">
        <f t="shared" si="31"/>
        <v>0</v>
      </c>
      <c r="U688" s="356">
        <f t="shared" si="47"/>
        <v>8</v>
      </c>
    </row>
    <row r="689" spans="1:21" ht="18" customHeight="1">
      <c r="A689" s="850"/>
      <c r="B689" s="851"/>
      <c r="C689" s="855"/>
      <c r="D689" s="855"/>
      <c r="E689" s="340">
        <v>3</v>
      </c>
      <c r="F689" s="792"/>
      <c r="G689" s="793"/>
      <c r="H689" s="204"/>
      <c r="I689" s="215"/>
      <c r="J689" s="108"/>
      <c r="K689" s="119"/>
      <c r="L689" s="108"/>
      <c r="M689" s="26"/>
      <c r="N689" s="119"/>
      <c r="O689" s="108"/>
      <c r="P689" s="26"/>
      <c r="Q689" s="119"/>
      <c r="R689" s="33"/>
      <c r="S689" s="115"/>
      <c r="T689" s="45">
        <f t="shared" si="31"/>
        <v>0</v>
      </c>
      <c r="U689" s="356">
        <f t="shared" si="47"/>
        <v>8</v>
      </c>
    </row>
    <row r="690" spans="1:21" ht="18" customHeight="1">
      <c r="A690" s="850"/>
      <c r="B690" s="851"/>
      <c r="C690" s="855"/>
      <c r="D690" s="855"/>
      <c r="E690" s="340">
        <v>4</v>
      </c>
      <c r="F690" s="792"/>
      <c r="G690" s="793"/>
      <c r="H690" s="204"/>
      <c r="I690" s="215"/>
      <c r="J690" s="108"/>
      <c r="K690" s="119"/>
      <c r="L690" s="108"/>
      <c r="M690" s="26"/>
      <c r="N690" s="119"/>
      <c r="O690" s="108"/>
      <c r="P690" s="26"/>
      <c r="Q690" s="119"/>
      <c r="R690" s="33"/>
      <c r="S690" s="115"/>
      <c r="T690" s="45">
        <f t="shared" si="31"/>
        <v>0</v>
      </c>
      <c r="U690" s="356">
        <f t="shared" si="47"/>
        <v>8</v>
      </c>
    </row>
    <row r="691" spans="1:21" ht="18" customHeight="1">
      <c r="A691" s="850"/>
      <c r="B691" s="851"/>
      <c r="C691" s="855"/>
      <c r="D691" s="855"/>
      <c r="E691" s="340">
        <v>5</v>
      </c>
      <c r="F691" s="792"/>
      <c r="G691" s="793"/>
      <c r="H691" s="204"/>
      <c r="I691" s="215"/>
      <c r="J691" s="108"/>
      <c r="K691" s="119"/>
      <c r="L691" s="108"/>
      <c r="M691" s="26"/>
      <c r="N691" s="119"/>
      <c r="O691" s="108"/>
      <c r="P691" s="26"/>
      <c r="Q691" s="119"/>
      <c r="R691" s="33"/>
      <c r="S691" s="115"/>
      <c r="T691" s="45">
        <f t="shared" si="31"/>
        <v>0</v>
      </c>
      <c r="U691" s="356">
        <f t="shared" si="47"/>
        <v>8</v>
      </c>
    </row>
    <row r="692" spans="1:21" ht="18" customHeight="1">
      <c r="A692" s="850"/>
      <c r="B692" s="851"/>
      <c r="C692" s="855"/>
      <c r="D692" s="855"/>
      <c r="E692" s="340">
        <v>6</v>
      </c>
      <c r="F692" s="792"/>
      <c r="G692" s="793"/>
      <c r="H692" s="204"/>
      <c r="I692" s="215"/>
      <c r="J692" s="108"/>
      <c r="K692" s="119"/>
      <c r="L692" s="108"/>
      <c r="M692" s="26"/>
      <c r="N692" s="119"/>
      <c r="O692" s="108"/>
      <c r="P692" s="26"/>
      <c r="Q692" s="119"/>
      <c r="R692" s="33"/>
      <c r="S692" s="115"/>
      <c r="T692" s="45">
        <f t="shared" si="31"/>
        <v>0</v>
      </c>
      <c r="U692" s="356">
        <f t="shared" si="47"/>
        <v>8</v>
      </c>
    </row>
    <row r="693" spans="1:21" ht="18" customHeight="1">
      <c r="A693" s="850"/>
      <c r="B693" s="851"/>
      <c r="C693" s="855"/>
      <c r="D693" s="855"/>
      <c r="E693" s="340">
        <v>7</v>
      </c>
      <c r="F693" s="792"/>
      <c r="G693" s="793"/>
      <c r="H693" s="204"/>
      <c r="I693" s="215"/>
      <c r="J693" s="108"/>
      <c r="K693" s="119"/>
      <c r="L693" s="108"/>
      <c r="M693" s="26"/>
      <c r="N693" s="119"/>
      <c r="O693" s="108"/>
      <c r="P693" s="26"/>
      <c r="Q693" s="119"/>
      <c r="R693" s="33"/>
      <c r="S693" s="115"/>
      <c r="T693" s="45">
        <f t="shared" si="31"/>
        <v>0</v>
      </c>
      <c r="U693" s="356">
        <f t="shared" si="47"/>
        <v>8</v>
      </c>
    </row>
    <row r="694" spans="1:21" ht="18" customHeight="1">
      <c r="A694" s="850"/>
      <c r="B694" s="851"/>
      <c r="C694" s="855"/>
      <c r="D694" s="855"/>
      <c r="E694" s="340">
        <v>8</v>
      </c>
      <c r="F694" s="792"/>
      <c r="G694" s="793"/>
      <c r="H694" s="204"/>
      <c r="I694" s="215"/>
      <c r="J694" s="108"/>
      <c r="K694" s="119"/>
      <c r="L694" s="108"/>
      <c r="M694" s="26"/>
      <c r="N694" s="119"/>
      <c r="O694" s="108"/>
      <c r="P694" s="26"/>
      <c r="Q694" s="119"/>
      <c r="R694" s="33"/>
      <c r="S694" s="115"/>
      <c r="T694" s="45">
        <f t="shared" si="31"/>
        <v>0</v>
      </c>
      <c r="U694" s="356">
        <f t="shared" si="47"/>
        <v>8</v>
      </c>
    </row>
    <row r="695" spans="1:21" ht="18" customHeight="1">
      <c r="A695" s="850"/>
      <c r="B695" s="851"/>
      <c r="C695" s="855"/>
      <c r="D695" s="855"/>
      <c r="E695" s="340">
        <v>9</v>
      </c>
      <c r="F695" s="792"/>
      <c r="G695" s="793"/>
      <c r="H695" s="204"/>
      <c r="I695" s="215"/>
      <c r="J695" s="108"/>
      <c r="K695" s="119"/>
      <c r="L695" s="108"/>
      <c r="M695" s="26"/>
      <c r="N695" s="119"/>
      <c r="O695" s="108"/>
      <c r="P695" s="26"/>
      <c r="Q695" s="119"/>
      <c r="R695" s="33"/>
      <c r="S695" s="115"/>
      <c r="T695" s="45">
        <f t="shared" si="31"/>
        <v>0</v>
      </c>
      <c r="U695" s="356">
        <f t="shared" si="47"/>
        <v>8</v>
      </c>
    </row>
    <row r="696" spans="1:21" ht="18" customHeight="1">
      <c r="A696" s="852"/>
      <c r="B696" s="853"/>
      <c r="C696" s="856"/>
      <c r="D696" s="856"/>
      <c r="E696" s="341">
        <v>10</v>
      </c>
      <c r="F696" s="796"/>
      <c r="G696" s="797"/>
      <c r="H696" s="130"/>
      <c r="I696" s="118"/>
      <c r="J696" s="222"/>
      <c r="K696" s="223"/>
      <c r="L696" s="222"/>
      <c r="M696" s="224"/>
      <c r="N696" s="223"/>
      <c r="O696" s="222"/>
      <c r="P696" s="224"/>
      <c r="Q696" s="223"/>
      <c r="R696" s="225"/>
      <c r="S696" s="122"/>
      <c r="T696" s="259">
        <f t="shared" si="31"/>
        <v>0</v>
      </c>
      <c r="U696" s="356">
        <f t="shared" si="47"/>
        <v>8</v>
      </c>
    </row>
    <row r="697" spans="1:21" ht="18" customHeight="1">
      <c r="A697" s="848">
        <f t="shared" ref="A697:B697" si="48">IF(A249="","",A249)</f>
        <v>9</v>
      </c>
      <c r="B697" s="849" t="str">
        <f t="shared" si="48"/>
        <v/>
      </c>
      <c r="C697" s="854" t="str">
        <f>IF(C249="","",C249)</f>
        <v/>
      </c>
      <c r="D697" s="854" t="str">
        <f>IF(D249="","",D249)</f>
        <v/>
      </c>
      <c r="E697" s="339">
        <v>1</v>
      </c>
      <c r="F697" s="794"/>
      <c r="G697" s="795"/>
      <c r="H697" s="217"/>
      <c r="I697" s="218"/>
      <c r="J697" s="181"/>
      <c r="K697" s="219"/>
      <c r="L697" s="181"/>
      <c r="M697" s="220"/>
      <c r="N697" s="219"/>
      <c r="O697" s="181"/>
      <c r="P697" s="220"/>
      <c r="Q697" s="219"/>
      <c r="R697" s="182"/>
      <c r="S697" s="258"/>
      <c r="T697" s="221">
        <f t="shared" si="31"/>
        <v>0</v>
      </c>
      <c r="U697" s="356">
        <f t="shared" ref="U697:U706" si="49">$A$697</f>
        <v>9</v>
      </c>
    </row>
    <row r="698" spans="1:21" ht="18" customHeight="1">
      <c r="A698" s="850"/>
      <c r="B698" s="851"/>
      <c r="C698" s="855"/>
      <c r="D698" s="855"/>
      <c r="E698" s="340">
        <v>2</v>
      </c>
      <c r="F698" s="792"/>
      <c r="G698" s="793"/>
      <c r="H698" s="216"/>
      <c r="I698" s="116"/>
      <c r="J698" s="108"/>
      <c r="K698" s="119"/>
      <c r="L698" s="108"/>
      <c r="M698" s="26"/>
      <c r="N698" s="119"/>
      <c r="O698" s="108"/>
      <c r="P698" s="26"/>
      <c r="Q698" s="119"/>
      <c r="R698" s="33"/>
      <c r="S698" s="115"/>
      <c r="T698" s="45">
        <f t="shared" si="31"/>
        <v>0</v>
      </c>
      <c r="U698" s="356">
        <f t="shared" si="49"/>
        <v>9</v>
      </c>
    </row>
    <row r="699" spans="1:21" ht="18" customHeight="1">
      <c r="A699" s="850"/>
      <c r="B699" s="851"/>
      <c r="C699" s="855"/>
      <c r="D699" s="855"/>
      <c r="E699" s="340">
        <v>3</v>
      </c>
      <c r="F699" s="792"/>
      <c r="G699" s="793"/>
      <c r="H699" s="216"/>
      <c r="I699" s="116"/>
      <c r="J699" s="108"/>
      <c r="K699" s="119"/>
      <c r="L699" s="108"/>
      <c r="M699" s="26"/>
      <c r="N699" s="119"/>
      <c r="O699" s="108"/>
      <c r="P699" s="26"/>
      <c r="Q699" s="119"/>
      <c r="R699" s="33"/>
      <c r="S699" s="115"/>
      <c r="T699" s="45">
        <f t="shared" si="31"/>
        <v>0</v>
      </c>
      <c r="U699" s="356">
        <f t="shared" si="49"/>
        <v>9</v>
      </c>
    </row>
    <row r="700" spans="1:21" ht="18" customHeight="1">
      <c r="A700" s="850"/>
      <c r="B700" s="851"/>
      <c r="C700" s="855"/>
      <c r="D700" s="855"/>
      <c r="E700" s="340">
        <v>4</v>
      </c>
      <c r="F700" s="792"/>
      <c r="G700" s="793"/>
      <c r="H700" s="216"/>
      <c r="I700" s="116"/>
      <c r="J700" s="108"/>
      <c r="K700" s="119"/>
      <c r="L700" s="108"/>
      <c r="M700" s="26"/>
      <c r="N700" s="119"/>
      <c r="O700" s="108"/>
      <c r="P700" s="26"/>
      <c r="Q700" s="119"/>
      <c r="R700" s="33"/>
      <c r="S700" s="115"/>
      <c r="T700" s="45">
        <f t="shared" si="31"/>
        <v>0</v>
      </c>
      <c r="U700" s="356">
        <f t="shared" si="49"/>
        <v>9</v>
      </c>
    </row>
    <row r="701" spans="1:21" ht="18" customHeight="1">
      <c r="A701" s="850"/>
      <c r="B701" s="851"/>
      <c r="C701" s="855"/>
      <c r="D701" s="855"/>
      <c r="E701" s="340">
        <v>5</v>
      </c>
      <c r="F701" s="792"/>
      <c r="G701" s="793"/>
      <c r="H701" s="216"/>
      <c r="I701" s="116"/>
      <c r="J701" s="108"/>
      <c r="K701" s="119"/>
      <c r="L701" s="108"/>
      <c r="M701" s="26"/>
      <c r="N701" s="119"/>
      <c r="O701" s="108"/>
      <c r="P701" s="26"/>
      <c r="Q701" s="119"/>
      <c r="R701" s="33"/>
      <c r="S701" s="115"/>
      <c r="T701" s="45">
        <f t="shared" si="31"/>
        <v>0</v>
      </c>
      <c r="U701" s="356">
        <f t="shared" si="49"/>
        <v>9</v>
      </c>
    </row>
    <row r="702" spans="1:21" ht="18" customHeight="1">
      <c r="A702" s="850"/>
      <c r="B702" s="851"/>
      <c r="C702" s="855"/>
      <c r="D702" s="855"/>
      <c r="E702" s="340">
        <v>6</v>
      </c>
      <c r="F702" s="792"/>
      <c r="G702" s="793"/>
      <c r="H702" s="216"/>
      <c r="I702" s="116"/>
      <c r="J702" s="108"/>
      <c r="K702" s="119"/>
      <c r="L702" s="108"/>
      <c r="M702" s="26"/>
      <c r="N702" s="119"/>
      <c r="O702" s="108"/>
      <c r="P702" s="26"/>
      <c r="Q702" s="119"/>
      <c r="R702" s="33"/>
      <c r="S702" s="115"/>
      <c r="T702" s="45">
        <f t="shared" si="31"/>
        <v>0</v>
      </c>
      <c r="U702" s="356">
        <f t="shared" si="49"/>
        <v>9</v>
      </c>
    </row>
    <row r="703" spans="1:21" ht="18" customHeight="1">
      <c r="A703" s="850"/>
      <c r="B703" s="851"/>
      <c r="C703" s="855"/>
      <c r="D703" s="855"/>
      <c r="E703" s="340">
        <v>7</v>
      </c>
      <c r="F703" s="792"/>
      <c r="G703" s="793"/>
      <c r="H703" s="216"/>
      <c r="I703" s="116"/>
      <c r="J703" s="108"/>
      <c r="K703" s="119"/>
      <c r="L703" s="108"/>
      <c r="M703" s="26"/>
      <c r="N703" s="119"/>
      <c r="O703" s="108"/>
      <c r="P703" s="26"/>
      <c r="Q703" s="119"/>
      <c r="R703" s="33"/>
      <c r="S703" s="115"/>
      <c r="T703" s="45">
        <f t="shared" si="31"/>
        <v>0</v>
      </c>
      <c r="U703" s="356">
        <f t="shared" si="49"/>
        <v>9</v>
      </c>
    </row>
    <row r="704" spans="1:21" ht="18" customHeight="1">
      <c r="A704" s="850"/>
      <c r="B704" s="851"/>
      <c r="C704" s="855"/>
      <c r="D704" s="855"/>
      <c r="E704" s="340">
        <v>8</v>
      </c>
      <c r="F704" s="792"/>
      <c r="G704" s="793"/>
      <c r="H704" s="216"/>
      <c r="I704" s="116"/>
      <c r="J704" s="108"/>
      <c r="K704" s="119"/>
      <c r="L704" s="108"/>
      <c r="M704" s="26"/>
      <c r="N704" s="119"/>
      <c r="O704" s="108"/>
      <c r="P704" s="26"/>
      <c r="Q704" s="119"/>
      <c r="R704" s="33"/>
      <c r="S704" s="115"/>
      <c r="T704" s="45">
        <f t="shared" si="31"/>
        <v>0</v>
      </c>
      <c r="U704" s="356">
        <f t="shared" si="49"/>
        <v>9</v>
      </c>
    </row>
    <row r="705" spans="1:21" ht="18" customHeight="1">
      <c r="A705" s="850"/>
      <c r="B705" s="851"/>
      <c r="C705" s="855"/>
      <c r="D705" s="855"/>
      <c r="E705" s="340">
        <v>9</v>
      </c>
      <c r="F705" s="792"/>
      <c r="G705" s="793"/>
      <c r="H705" s="128"/>
      <c r="I705" s="117"/>
      <c r="J705" s="108"/>
      <c r="K705" s="119"/>
      <c r="L705" s="108"/>
      <c r="M705" s="26"/>
      <c r="N705" s="119"/>
      <c r="O705" s="108"/>
      <c r="P705" s="26"/>
      <c r="Q705" s="119"/>
      <c r="R705" s="33"/>
      <c r="S705" s="115"/>
      <c r="T705" s="45">
        <f t="shared" si="31"/>
        <v>0</v>
      </c>
      <c r="U705" s="356">
        <f t="shared" si="49"/>
        <v>9</v>
      </c>
    </row>
    <row r="706" spans="1:21" ht="18" customHeight="1">
      <c r="A706" s="852"/>
      <c r="B706" s="853"/>
      <c r="C706" s="856"/>
      <c r="D706" s="856"/>
      <c r="E706" s="341">
        <v>10</v>
      </c>
      <c r="F706" s="796"/>
      <c r="G706" s="797"/>
      <c r="H706" s="130"/>
      <c r="I706" s="118"/>
      <c r="J706" s="222"/>
      <c r="K706" s="223"/>
      <c r="L706" s="222"/>
      <c r="M706" s="224"/>
      <c r="N706" s="223"/>
      <c r="O706" s="222"/>
      <c r="P706" s="224"/>
      <c r="Q706" s="223"/>
      <c r="R706" s="225"/>
      <c r="S706" s="122"/>
      <c r="T706" s="259">
        <f t="shared" si="31"/>
        <v>0</v>
      </c>
      <c r="U706" s="356">
        <f t="shared" si="49"/>
        <v>9</v>
      </c>
    </row>
    <row r="707" spans="1:21" ht="18" customHeight="1">
      <c r="A707" s="848">
        <f t="shared" ref="A707:B707" si="50">IF(A279="","",A279)</f>
        <v>10</v>
      </c>
      <c r="B707" s="849" t="str">
        <f t="shared" si="50"/>
        <v/>
      </c>
      <c r="C707" s="854" t="str">
        <f>IF(C279="","",C279)</f>
        <v/>
      </c>
      <c r="D707" s="854" t="str">
        <f>IF(D279="","",D279)</f>
        <v/>
      </c>
      <c r="E707" s="339">
        <v>1</v>
      </c>
      <c r="F707" s="794"/>
      <c r="G707" s="795"/>
      <c r="H707" s="217"/>
      <c r="I707" s="218"/>
      <c r="J707" s="181"/>
      <c r="K707" s="219"/>
      <c r="L707" s="181"/>
      <c r="M707" s="220"/>
      <c r="N707" s="219"/>
      <c r="O707" s="181"/>
      <c r="P707" s="220"/>
      <c r="Q707" s="219"/>
      <c r="R707" s="182"/>
      <c r="S707" s="258"/>
      <c r="T707" s="221">
        <f t="shared" si="31"/>
        <v>0</v>
      </c>
      <c r="U707" s="356">
        <f t="shared" ref="U707:U716" si="51">$A$707</f>
        <v>10</v>
      </c>
    </row>
    <row r="708" spans="1:21" ht="18" customHeight="1">
      <c r="A708" s="850"/>
      <c r="B708" s="851"/>
      <c r="C708" s="855"/>
      <c r="D708" s="855"/>
      <c r="E708" s="340">
        <v>2</v>
      </c>
      <c r="F708" s="792"/>
      <c r="G708" s="793"/>
      <c r="H708" s="216"/>
      <c r="I708" s="116"/>
      <c r="J708" s="108"/>
      <c r="K708" s="119"/>
      <c r="L708" s="108"/>
      <c r="M708" s="26"/>
      <c r="N708" s="119"/>
      <c r="O708" s="108"/>
      <c r="P708" s="26"/>
      <c r="Q708" s="119"/>
      <c r="R708" s="33"/>
      <c r="S708" s="115"/>
      <c r="T708" s="45">
        <f t="shared" si="31"/>
        <v>0</v>
      </c>
      <c r="U708" s="356">
        <f t="shared" si="51"/>
        <v>10</v>
      </c>
    </row>
    <row r="709" spans="1:21" ht="18" customHeight="1">
      <c r="A709" s="850"/>
      <c r="B709" s="851"/>
      <c r="C709" s="855"/>
      <c r="D709" s="855"/>
      <c r="E709" s="340">
        <v>3</v>
      </c>
      <c r="F709" s="792"/>
      <c r="G709" s="793"/>
      <c r="H709" s="216"/>
      <c r="I709" s="116"/>
      <c r="J709" s="108"/>
      <c r="K709" s="119"/>
      <c r="L709" s="108"/>
      <c r="M709" s="26"/>
      <c r="N709" s="119"/>
      <c r="O709" s="108"/>
      <c r="P709" s="26"/>
      <c r="Q709" s="119"/>
      <c r="R709" s="33"/>
      <c r="S709" s="115"/>
      <c r="T709" s="45">
        <f t="shared" si="31"/>
        <v>0</v>
      </c>
      <c r="U709" s="356">
        <f t="shared" si="51"/>
        <v>10</v>
      </c>
    </row>
    <row r="710" spans="1:21" ht="18" customHeight="1">
      <c r="A710" s="850"/>
      <c r="B710" s="851"/>
      <c r="C710" s="855"/>
      <c r="D710" s="855"/>
      <c r="E710" s="340">
        <v>4</v>
      </c>
      <c r="F710" s="792"/>
      <c r="G710" s="793"/>
      <c r="H710" s="216"/>
      <c r="I710" s="116"/>
      <c r="J710" s="108"/>
      <c r="K710" s="119"/>
      <c r="L710" s="108"/>
      <c r="M710" s="26"/>
      <c r="N710" s="119"/>
      <c r="O710" s="108"/>
      <c r="P710" s="26"/>
      <c r="Q710" s="119"/>
      <c r="R710" s="33"/>
      <c r="S710" s="115"/>
      <c r="T710" s="45">
        <f t="shared" si="31"/>
        <v>0</v>
      </c>
      <c r="U710" s="356">
        <f t="shared" si="51"/>
        <v>10</v>
      </c>
    </row>
    <row r="711" spans="1:21" ht="18" customHeight="1">
      <c r="A711" s="850"/>
      <c r="B711" s="851"/>
      <c r="C711" s="855"/>
      <c r="D711" s="855"/>
      <c r="E711" s="340">
        <v>5</v>
      </c>
      <c r="F711" s="792"/>
      <c r="G711" s="793"/>
      <c r="H711" s="216"/>
      <c r="I711" s="116"/>
      <c r="J711" s="108"/>
      <c r="K711" s="119"/>
      <c r="L711" s="108"/>
      <c r="M711" s="26"/>
      <c r="N711" s="119"/>
      <c r="O711" s="108"/>
      <c r="P711" s="26"/>
      <c r="Q711" s="119"/>
      <c r="R711" s="33"/>
      <c r="S711" s="115"/>
      <c r="T711" s="45">
        <f t="shared" si="31"/>
        <v>0</v>
      </c>
      <c r="U711" s="356">
        <f t="shared" si="51"/>
        <v>10</v>
      </c>
    </row>
    <row r="712" spans="1:21" ht="18" customHeight="1">
      <c r="A712" s="850"/>
      <c r="B712" s="851"/>
      <c r="C712" s="855"/>
      <c r="D712" s="855"/>
      <c r="E712" s="340">
        <v>6</v>
      </c>
      <c r="F712" s="792"/>
      <c r="G712" s="793"/>
      <c r="H712" s="216"/>
      <c r="I712" s="116"/>
      <c r="J712" s="108"/>
      <c r="K712" s="119"/>
      <c r="L712" s="108"/>
      <c r="M712" s="26"/>
      <c r="N712" s="119"/>
      <c r="O712" s="108"/>
      <c r="P712" s="26"/>
      <c r="Q712" s="119"/>
      <c r="R712" s="33"/>
      <c r="S712" s="115"/>
      <c r="T712" s="45">
        <f t="shared" si="31"/>
        <v>0</v>
      </c>
      <c r="U712" s="356">
        <f t="shared" si="51"/>
        <v>10</v>
      </c>
    </row>
    <row r="713" spans="1:21" ht="18" customHeight="1">
      <c r="A713" s="850"/>
      <c r="B713" s="851"/>
      <c r="C713" s="855"/>
      <c r="D713" s="855"/>
      <c r="E713" s="340">
        <v>7</v>
      </c>
      <c r="F713" s="792"/>
      <c r="G713" s="793"/>
      <c r="H713" s="216"/>
      <c r="I713" s="116"/>
      <c r="J713" s="108"/>
      <c r="K713" s="119"/>
      <c r="L713" s="108"/>
      <c r="M713" s="26"/>
      <c r="N713" s="119"/>
      <c r="O713" s="108"/>
      <c r="P713" s="26"/>
      <c r="Q713" s="119"/>
      <c r="R713" s="33"/>
      <c r="S713" s="115"/>
      <c r="T713" s="45">
        <f t="shared" si="31"/>
        <v>0</v>
      </c>
      <c r="U713" s="356">
        <f t="shared" si="51"/>
        <v>10</v>
      </c>
    </row>
    <row r="714" spans="1:21" ht="18" customHeight="1">
      <c r="A714" s="850"/>
      <c r="B714" s="851"/>
      <c r="C714" s="855"/>
      <c r="D714" s="855"/>
      <c r="E714" s="340">
        <v>8</v>
      </c>
      <c r="F714" s="792"/>
      <c r="G714" s="793"/>
      <c r="H714" s="216"/>
      <c r="I714" s="116"/>
      <c r="J714" s="108"/>
      <c r="K714" s="119"/>
      <c r="L714" s="108"/>
      <c r="M714" s="26"/>
      <c r="N714" s="119"/>
      <c r="O714" s="108"/>
      <c r="P714" s="26"/>
      <c r="Q714" s="119"/>
      <c r="R714" s="33"/>
      <c r="S714" s="115"/>
      <c r="T714" s="45">
        <f t="shared" si="31"/>
        <v>0</v>
      </c>
      <c r="U714" s="356">
        <f t="shared" si="51"/>
        <v>10</v>
      </c>
    </row>
    <row r="715" spans="1:21" ht="18" customHeight="1">
      <c r="A715" s="850"/>
      <c r="B715" s="851"/>
      <c r="C715" s="855"/>
      <c r="D715" s="855"/>
      <c r="E715" s="340">
        <v>9</v>
      </c>
      <c r="F715" s="792"/>
      <c r="G715" s="793"/>
      <c r="H715" s="128"/>
      <c r="I715" s="117"/>
      <c r="J715" s="108"/>
      <c r="K715" s="119"/>
      <c r="L715" s="108"/>
      <c r="M715" s="26"/>
      <c r="N715" s="119"/>
      <c r="O715" s="108"/>
      <c r="P715" s="26"/>
      <c r="Q715" s="119"/>
      <c r="R715" s="33"/>
      <c r="S715" s="115"/>
      <c r="T715" s="45">
        <f t="shared" si="31"/>
        <v>0</v>
      </c>
      <c r="U715" s="356">
        <f t="shared" si="51"/>
        <v>10</v>
      </c>
    </row>
    <row r="716" spans="1:21" ht="18" customHeight="1">
      <c r="A716" s="852"/>
      <c r="B716" s="853"/>
      <c r="C716" s="856"/>
      <c r="D716" s="856"/>
      <c r="E716" s="341">
        <v>10</v>
      </c>
      <c r="F716" s="796"/>
      <c r="G716" s="797"/>
      <c r="H716" s="130"/>
      <c r="I716" s="118"/>
      <c r="J716" s="222"/>
      <c r="K716" s="223"/>
      <c r="L716" s="222"/>
      <c r="M716" s="224"/>
      <c r="N716" s="223"/>
      <c r="O716" s="222"/>
      <c r="P716" s="224"/>
      <c r="Q716" s="223"/>
      <c r="R716" s="225"/>
      <c r="S716" s="122"/>
      <c r="T716" s="259">
        <f t="shared" si="31"/>
        <v>0</v>
      </c>
      <c r="U716" s="356">
        <f t="shared" si="51"/>
        <v>10</v>
      </c>
    </row>
    <row r="717" spans="1:21" ht="18" customHeight="1">
      <c r="A717" s="848">
        <f t="shared" ref="A717:B717" si="52">IF(A309="","",A309)</f>
        <v>11</v>
      </c>
      <c r="B717" s="849" t="str">
        <f t="shared" si="52"/>
        <v/>
      </c>
      <c r="C717" s="854" t="str">
        <f>IF(C309="","",C309)</f>
        <v/>
      </c>
      <c r="D717" s="854" t="str">
        <f>IF(D309="","",D309)</f>
        <v/>
      </c>
      <c r="E717" s="339">
        <v>1</v>
      </c>
      <c r="F717" s="794"/>
      <c r="G717" s="795"/>
      <c r="H717" s="217"/>
      <c r="I717" s="218"/>
      <c r="J717" s="181"/>
      <c r="K717" s="219"/>
      <c r="L717" s="181"/>
      <c r="M717" s="220"/>
      <c r="N717" s="219"/>
      <c r="O717" s="181"/>
      <c r="P717" s="220"/>
      <c r="Q717" s="219"/>
      <c r="R717" s="182"/>
      <c r="S717" s="258"/>
      <c r="T717" s="221">
        <f t="shared" si="31"/>
        <v>0</v>
      </c>
      <c r="U717" s="356">
        <f t="shared" ref="U717:U726" si="53">$A$717</f>
        <v>11</v>
      </c>
    </row>
    <row r="718" spans="1:21" ht="18" customHeight="1">
      <c r="A718" s="850"/>
      <c r="B718" s="851"/>
      <c r="C718" s="855"/>
      <c r="D718" s="855"/>
      <c r="E718" s="340">
        <v>2</v>
      </c>
      <c r="F718" s="792"/>
      <c r="G718" s="793"/>
      <c r="H718" s="216"/>
      <c r="I718" s="116"/>
      <c r="J718" s="108"/>
      <c r="K718" s="119"/>
      <c r="L718" s="108"/>
      <c r="M718" s="26"/>
      <c r="N718" s="119"/>
      <c r="O718" s="108"/>
      <c r="P718" s="26"/>
      <c r="Q718" s="119"/>
      <c r="R718" s="33"/>
      <c r="S718" s="115"/>
      <c r="T718" s="45">
        <f t="shared" si="31"/>
        <v>0</v>
      </c>
      <c r="U718" s="356">
        <f t="shared" si="53"/>
        <v>11</v>
      </c>
    </row>
    <row r="719" spans="1:21" ht="18" customHeight="1">
      <c r="A719" s="850"/>
      <c r="B719" s="851"/>
      <c r="C719" s="855"/>
      <c r="D719" s="855"/>
      <c r="E719" s="340">
        <v>3</v>
      </c>
      <c r="F719" s="792"/>
      <c r="G719" s="793"/>
      <c r="H719" s="216"/>
      <c r="I719" s="116"/>
      <c r="J719" s="108"/>
      <c r="K719" s="119"/>
      <c r="L719" s="108"/>
      <c r="M719" s="26"/>
      <c r="N719" s="119"/>
      <c r="O719" s="108"/>
      <c r="P719" s="26"/>
      <c r="Q719" s="119"/>
      <c r="R719" s="33"/>
      <c r="S719" s="115"/>
      <c r="T719" s="45">
        <f t="shared" si="31"/>
        <v>0</v>
      </c>
      <c r="U719" s="356">
        <f t="shared" si="53"/>
        <v>11</v>
      </c>
    </row>
    <row r="720" spans="1:21" ht="18" customHeight="1">
      <c r="A720" s="850"/>
      <c r="B720" s="851"/>
      <c r="C720" s="855"/>
      <c r="D720" s="855"/>
      <c r="E720" s="340">
        <v>4</v>
      </c>
      <c r="F720" s="792"/>
      <c r="G720" s="793"/>
      <c r="H720" s="216"/>
      <c r="I720" s="116"/>
      <c r="J720" s="108"/>
      <c r="K720" s="119"/>
      <c r="L720" s="108"/>
      <c r="M720" s="26"/>
      <c r="N720" s="119"/>
      <c r="O720" s="108"/>
      <c r="P720" s="26"/>
      <c r="Q720" s="119"/>
      <c r="R720" s="33"/>
      <c r="S720" s="115"/>
      <c r="T720" s="45">
        <f t="shared" si="31"/>
        <v>0</v>
      </c>
      <c r="U720" s="356">
        <f t="shared" si="53"/>
        <v>11</v>
      </c>
    </row>
    <row r="721" spans="1:21" ht="18" customHeight="1">
      <c r="A721" s="850"/>
      <c r="B721" s="851"/>
      <c r="C721" s="855"/>
      <c r="D721" s="855"/>
      <c r="E721" s="340">
        <v>5</v>
      </c>
      <c r="F721" s="792"/>
      <c r="G721" s="793"/>
      <c r="H721" s="216"/>
      <c r="I721" s="116"/>
      <c r="J721" s="108"/>
      <c r="K721" s="119"/>
      <c r="L721" s="108"/>
      <c r="M721" s="26"/>
      <c r="N721" s="119"/>
      <c r="O721" s="108"/>
      <c r="P721" s="26"/>
      <c r="Q721" s="119"/>
      <c r="R721" s="33"/>
      <c r="S721" s="115"/>
      <c r="T721" s="45">
        <f t="shared" si="31"/>
        <v>0</v>
      </c>
      <c r="U721" s="356">
        <f t="shared" si="53"/>
        <v>11</v>
      </c>
    </row>
    <row r="722" spans="1:21" ht="18" customHeight="1">
      <c r="A722" s="850"/>
      <c r="B722" s="851"/>
      <c r="C722" s="855"/>
      <c r="D722" s="855"/>
      <c r="E722" s="340">
        <v>6</v>
      </c>
      <c r="F722" s="792"/>
      <c r="G722" s="793"/>
      <c r="H722" s="216"/>
      <c r="I722" s="116"/>
      <c r="J722" s="108"/>
      <c r="K722" s="119"/>
      <c r="L722" s="108"/>
      <c r="M722" s="26"/>
      <c r="N722" s="119"/>
      <c r="O722" s="108"/>
      <c r="P722" s="26"/>
      <c r="Q722" s="119"/>
      <c r="R722" s="33"/>
      <c r="S722" s="115"/>
      <c r="T722" s="45">
        <f t="shared" si="31"/>
        <v>0</v>
      </c>
      <c r="U722" s="356">
        <f t="shared" si="53"/>
        <v>11</v>
      </c>
    </row>
    <row r="723" spans="1:21" ht="18" customHeight="1">
      <c r="A723" s="850"/>
      <c r="B723" s="851"/>
      <c r="C723" s="855"/>
      <c r="D723" s="855"/>
      <c r="E723" s="340">
        <v>7</v>
      </c>
      <c r="F723" s="792"/>
      <c r="G723" s="793"/>
      <c r="H723" s="216"/>
      <c r="I723" s="116"/>
      <c r="J723" s="108"/>
      <c r="K723" s="119"/>
      <c r="L723" s="108"/>
      <c r="M723" s="26"/>
      <c r="N723" s="119"/>
      <c r="O723" s="108"/>
      <c r="P723" s="26"/>
      <c r="Q723" s="119"/>
      <c r="R723" s="33"/>
      <c r="S723" s="115"/>
      <c r="T723" s="45">
        <f t="shared" si="31"/>
        <v>0</v>
      </c>
      <c r="U723" s="356">
        <f t="shared" si="53"/>
        <v>11</v>
      </c>
    </row>
    <row r="724" spans="1:21" ht="18" customHeight="1">
      <c r="A724" s="850"/>
      <c r="B724" s="851"/>
      <c r="C724" s="855"/>
      <c r="D724" s="855"/>
      <c r="E724" s="340">
        <v>8</v>
      </c>
      <c r="F724" s="792"/>
      <c r="G724" s="793"/>
      <c r="H724" s="216"/>
      <c r="I724" s="116"/>
      <c r="J724" s="108"/>
      <c r="K724" s="119"/>
      <c r="L724" s="108"/>
      <c r="M724" s="26"/>
      <c r="N724" s="119"/>
      <c r="O724" s="108"/>
      <c r="P724" s="26"/>
      <c r="Q724" s="119"/>
      <c r="R724" s="33"/>
      <c r="S724" s="115"/>
      <c r="T724" s="45">
        <f t="shared" si="31"/>
        <v>0</v>
      </c>
      <c r="U724" s="356">
        <f t="shared" si="53"/>
        <v>11</v>
      </c>
    </row>
    <row r="725" spans="1:21" ht="18" customHeight="1">
      <c r="A725" s="850"/>
      <c r="B725" s="851"/>
      <c r="C725" s="855"/>
      <c r="D725" s="855"/>
      <c r="E725" s="340">
        <v>9</v>
      </c>
      <c r="F725" s="792"/>
      <c r="G725" s="793"/>
      <c r="H725" s="128"/>
      <c r="I725" s="117"/>
      <c r="J725" s="108"/>
      <c r="K725" s="119"/>
      <c r="L725" s="108"/>
      <c r="M725" s="26"/>
      <c r="N725" s="119"/>
      <c r="O725" s="108"/>
      <c r="P725" s="26"/>
      <c r="Q725" s="119"/>
      <c r="R725" s="33"/>
      <c r="S725" s="115"/>
      <c r="T725" s="45">
        <f t="shared" si="31"/>
        <v>0</v>
      </c>
      <c r="U725" s="356">
        <f t="shared" si="53"/>
        <v>11</v>
      </c>
    </row>
    <row r="726" spans="1:21" ht="18" customHeight="1">
      <c r="A726" s="852"/>
      <c r="B726" s="853"/>
      <c r="C726" s="856"/>
      <c r="D726" s="856"/>
      <c r="E726" s="341">
        <v>10</v>
      </c>
      <c r="F726" s="796"/>
      <c r="G726" s="797"/>
      <c r="H726" s="130"/>
      <c r="I726" s="118"/>
      <c r="J726" s="222"/>
      <c r="K726" s="223"/>
      <c r="L726" s="222"/>
      <c r="M726" s="224"/>
      <c r="N726" s="223"/>
      <c r="O726" s="222"/>
      <c r="P726" s="224"/>
      <c r="Q726" s="223"/>
      <c r="R726" s="225"/>
      <c r="S726" s="122"/>
      <c r="T726" s="259">
        <f t="shared" si="31"/>
        <v>0</v>
      </c>
      <c r="U726" s="356">
        <f t="shared" si="53"/>
        <v>11</v>
      </c>
    </row>
    <row r="727" spans="1:21" ht="18" customHeight="1">
      <c r="A727" s="848">
        <f t="shared" ref="A727:B727" si="54">IF(A339="","",A339)</f>
        <v>12</v>
      </c>
      <c r="B727" s="849" t="str">
        <f t="shared" si="54"/>
        <v/>
      </c>
      <c r="C727" s="854" t="str">
        <f>IF(C339="","",C339)</f>
        <v/>
      </c>
      <c r="D727" s="854" t="str">
        <f>IF(D339="","",D339)</f>
        <v/>
      </c>
      <c r="E727" s="339">
        <v>1</v>
      </c>
      <c r="F727" s="794"/>
      <c r="G727" s="795"/>
      <c r="H727" s="217"/>
      <c r="I727" s="218"/>
      <c r="J727" s="181"/>
      <c r="K727" s="219"/>
      <c r="L727" s="181"/>
      <c r="M727" s="220"/>
      <c r="N727" s="219"/>
      <c r="O727" s="181"/>
      <c r="P727" s="220"/>
      <c r="Q727" s="219"/>
      <c r="R727" s="182"/>
      <c r="S727" s="258"/>
      <c r="T727" s="221">
        <f t="shared" si="31"/>
        <v>0</v>
      </c>
      <c r="U727" s="356">
        <f t="shared" ref="U727:U736" si="55">$A$727</f>
        <v>12</v>
      </c>
    </row>
    <row r="728" spans="1:21" ht="18" customHeight="1">
      <c r="A728" s="850"/>
      <c r="B728" s="851"/>
      <c r="C728" s="855"/>
      <c r="D728" s="855"/>
      <c r="E728" s="340">
        <v>2</v>
      </c>
      <c r="F728" s="792"/>
      <c r="G728" s="793"/>
      <c r="H728" s="216"/>
      <c r="I728" s="116"/>
      <c r="J728" s="108"/>
      <c r="K728" s="119"/>
      <c r="L728" s="108"/>
      <c r="M728" s="26"/>
      <c r="N728" s="119"/>
      <c r="O728" s="108"/>
      <c r="P728" s="26"/>
      <c r="Q728" s="119"/>
      <c r="R728" s="33"/>
      <c r="S728" s="115"/>
      <c r="T728" s="45">
        <f t="shared" si="31"/>
        <v>0</v>
      </c>
      <c r="U728" s="356">
        <f t="shared" si="55"/>
        <v>12</v>
      </c>
    </row>
    <row r="729" spans="1:21" ht="18" customHeight="1">
      <c r="A729" s="850"/>
      <c r="B729" s="851"/>
      <c r="C729" s="855"/>
      <c r="D729" s="855"/>
      <c r="E729" s="340">
        <v>3</v>
      </c>
      <c r="F729" s="792"/>
      <c r="G729" s="793"/>
      <c r="H729" s="216"/>
      <c r="I729" s="116"/>
      <c r="J729" s="108"/>
      <c r="K729" s="119"/>
      <c r="L729" s="108"/>
      <c r="M729" s="26"/>
      <c r="N729" s="119"/>
      <c r="O729" s="108"/>
      <c r="P729" s="26"/>
      <c r="Q729" s="119"/>
      <c r="R729" s="33"/>
      <c r="S729" s="115"/>
      <c r="T729" s="45">
        <f t="shared" si="31"/>
        <v>0</v>
      </c>
      <c r="U729" s="356">
        <f t="shared" si="55"/>
        <v>12</v>
      </c>
    </row>
    <row r="730" spans="1:21" ht="18" customHeight="1">
      <c r="A730" s="850"/>
      <c r="B730" s="851"/>
      <c r="C730" s="855"/>
      <c r="D730" s="855"/>
      <c r="E730" s="340">
        <v>4</v>
      </c>
      <c r="F730" s="792"/>
      <c r="G730" s="793"/>
      <c r="H730" s="216"/>
      <c r="I730" s="116"/>
      <c r="J730" s="108"/>
      <c r="K730" s="119"/>
      <c r="L730" s="108"/>
      <c r="M730" s="26"/>
      <c r="N730" s="119"/>
      <c r="O730" s="108"/>
      <c r="P730" s="26"/>
      <c r="Q730" s="119"/>
      <c r="R730" s="33"/>
      <c r="S730" s="115"/>
      <c r="T730" s="45">
        <f t="shared" si="31"/>
        <v>0</v>
      </c>
      <c r="U730" s="356">
        <f t="shared" si="55"/>
        <v>12</v>
      </c>
    </row>
    <row r="731" spans="1:21" ht="18" customHeight="1">
      <c r="A731" s="850"/>
      <c r="B731" s="851"/>
      <c r="C731" s="855"/>
      <c r="D731" s="855"/>
      <c r="E731" s="340">
        <v>5</v>
      </c>
      <c r="F731" s="792"/>
      <c r="G731" s="793"/>
      <c r="H731" s="216"/>
      <c r="I731" s="116"/>
      <c r="J731" s="108"/>
      <c r="K731" s="119"/>
      <c r="L731" s="108"/>
      <c r="M731" s="26"/>
      <c r="N731" s="119"/>
      <c r="O731" s="108"/>
      <c r="P731" s="26"/>
      <c r="Q731" s="119"/>
      <c r="R731" s="33"/>
      <c r="S731" s="115"/>
      <c r="T731" s="45">
        <f t="shared" si="31"/>
        <v>0</v>
      </c>
      <c r="U731" s="356">
        <f t="shared" si="55"/>
        <v>12</v>
      </c>
    </row>
    <row r="732" spans="1:21" ht="18" customHeight="1">
      <c r="A732" s="850"/>
      <c r="B732" s="851"/>
      <c r="C732" s="855"/>
      <c r="D732" s="855"/>
      <c r="E732" s="340">
        <v>6</v>
      </c>
      <c r="F732" s="792"/>
      <c r="G732" s="793"/>
      <c r="H732" s="216"/>
      <c r="I732" s="116"/>
      <c r="J732" s="108"/>
      <c r="K732" s="119"/>
      <c r="L732" s="108"/>
      <c r="M732" s="26"/>
      <c r="N732" s="119"/>
      <c r="O732" s="108"/>
      <c r="P732" s="26"/>
      <c r="Q732" s="119"/>
      <c r="R732" s="33"/>
      <c r="S732" s="115"/>
      <c r="T732" s="45">
        <f t="shared" si="31"/>
        <v>0</v>
      </c>
      <c r="U732" s="356">
        <f t="shared" si="55"/>
        <v>12</v>
      </c>
    </row>
    <row r="733" spans="1:21" ht="18" customHeight="1">
      <c r="A733" s="850"/>
      <c r="B733" s="851"/>
      <c r="C733" s="855"/>
      <c r="D733" s="855"/>
      <c r="E733" s="340">
        <v>7</v>
      </c>
      <c r="F733" s="792"/>
      <c r="G733" s="793"/>
      <c r="H733" s="216"/>
      <c r="I733" s="116"/>
      <c r="J733" s="108"/>
      <c r="K733" s="119"/>
      <c r="L733" s="108"/>
      <c r="M733" s="26"/>
      <c r="N733" s="119"/>
      <c r="O733" s="108"/>
      <c r="P733" s="26"/>
      <c r="Q733" s="119"/>
      <c r="R733" s="33"/>
      <c r="S733" s="115"/>
      <c r="T733" s="45">
        <f t="shared" si="31"/>
        <v>0</v>
      </c>
      <c r="U733" s="356">
        <f t="shared" si="55"/>
        <v>12</v>
      </c>
    </row>
    <row r="734" spans="1:21" ht="18" customHeight="1">
      <c r="A734" s="850"/>
      <c r="B734" s="851"/>
      <c r="C734" s="855"/>
      <c r="D734" s="855"/>
      <c r="E734" s="340">
        <v>8</v>
      </c>
      <c r="F734" s="792"/>
      <c r="G734" s="793"/>
      <c r="H734" s="216"/>
      <c r="I734" s="116"/>
      <c r="J734" s="108"/>
      <c r="K734" s="119"/>
      <c r="L734" s="108"/>
      <c r="M734" s="26"/>
      <c r="N734" s="119"/>
      <c r="O734" s="108"/>
      <c r="P734" s="26"/>
      <c r="Q734" s="119"/>
      <c r="R734" s="33"/>
      <c r="S734" s="115"/>
      <c r="T734" s="45">
        <f t="shared" si="31"/>
        <v>0</v>
      </c>
      <c r="U734" s="356">
        <f t="shared" si="55"/>
        <v>12</v>
      </c>
    </row>
    <row r="735" spans="1:21" ht="18" customHeight="1">
      <c r="A735" s="850"/>
      <c r="B735" s="851"/>
      <c r="C735" s="855"/>
      <c r="D735" s="855"/>
      <c r="E735" s="340">
        <v>9</v>
      </c>
      <c r="F735" s="792"/>
      <c r="G735" s="793"/>
      <c r="H735" s="128"/>
      <c r="I735" s="117"/>
      <c r="J735" s="108"/>
      <c r="K735" s="119"/>
      <c r="L735" s="108"/>
      <c r="M735" s="26"/>
      <c r="N735" s="119"/>
      <c r="O735" s="108"/>
      <c r="P735" s="26"/>
      <c r="Q735" s="119"/>
      <c r="R735" s="33"/>
      <c r="S735" s="115"/>
      <c r="T735" s="45">
        <f t="shared" si="31"/>
        <v>0</v>
      </c>
      <c r="U735" s="356">
        <f t="shared" si="55"/>
        <v>12</v>
      </c>
    </row>
    <row r="736" spans="1:21" ht="18" customHeight="1">
      <c r="A736" s="852"/>
      <c r="B736" s="853"/>
      <c r="C736" s="856"/>
      <c r="D736" s="856"/>
      <c r="E736" s="341">
        <v>10</v>
      </c>
      <c r="F736" s="796"/>
      <c r="G736" s="797"/>
      <c r="H736" s="130"/>
      <c r="I736" s="118"/>
      <c r="J736" s="222"/>
      <c r="K736" s="223"/>
      <c r="L736" s="222"/>
      <c r="M736" s="224"/>
      <c r="N736" s="223"/>
      <c r="O736" s="222"/>
      <c r="P736" s="224"/>
      <c r="Q736" s="223"/>
      <c r="R736" s="225"/>
      <c r="S736" s="122"/>
      <c r="T736" s="259">
        <f t="shared" si="31"/>
        <v>0</v>
      </c>
      <c r="U736" s="356">
        <f t="shared" si="55"/>
        <v>12</v>
      </c>
    </row>
    <row r="737" spans="1:21" ht="18" customHeight="1">
      <c r="A737" s="848">
        <f t="shared" ref="A737:B737" si="56">IF(A369="","",A369)</f>
        <v>13</v>
      </c>
      <c r="B737" s="849" t="str">
        <f t="shared" si="56"/>
        <v/>
      </c>
      <c r="C737" s="854" t="str">
        <f>IF(C369="","",C369)</f>
        <v/>
      </c>
      <c r="D737" s="854" t="str">
        <f>IF(D369="","",D369)</f>
        <v/>
      </c>
      <c r="E737" s="339">
        <v>1</v>
      </c>
      <c r="F737" s="794"/>
      <c r="G737" s="795"/>
      <c r="H737" s="217"/>
      <c r="I737" s="218"/>
      <c r="J737" s="181"/>
      <c r="K737" s="219"/>
      <c r="L737" s="181"/>
      <c r="M737" s="220"/>
      <c r="N737" s="219"/>
      <c r="O737" s="181"/>
      <c r="P737" s="220"/>
      <c r="Q737" s="219"/>
      <c r="R737" s="182"/>
      <c r="S737" s="258"/>
      <c r="T737" s="221">
        <f t="shared" si="31"/>
        <v>0</v>
      </c>
      <c r="U737" s="356">
        <f t="shared" ref="U737:U746" si="57">$A$737</f>
        <v>13</v>
      </c>
    </row>
    <row r="738" spans="1:21" ht="18" customHeight="1">
      <c r="A738" s="850"/>
      <c r="B738" s="851"/>
      <c r="C738" s="855"/>
      <c r="D738" s="855"/>
      <c r="E738" s="340">
        <v>2</v>
      </c>
      <c r="F738" s="792"/>
      <c r="G738" s="793"/>
      <c r="H738" s="216"/>
      <c r="I738" s="116"/>
      <c r="J738" s="108"/>
      <c r="K738" s="119"/>
      <c r="L738" s="108"/>
      <c r="M738" s="26"/>
      <c r="N738" s="119"/>
      <c r="O738" s="108"/>
      <c r="P738" s="26"/>
      <c r="Q738" s="119"/>
      <c r="R738" s="33"/>
      <c r="S738" s="115"/>
      <c r="T738" s="45">
        <f t="shared" si="31"/>
        <v>0</v>
      </c>
      <c r="U738" s="356">
        <f t="shared" si="57"/>
        <v>13</v>
      </c>
    </row>
    <row r="739" spans="1:21" ht="18" customHeight="1">
      <c r="A739" s="850"/>
      <c r="B739" s="851"/>
      <c r="C739" s="855"/>
      <c r="D739" s="855"/>
      <c r="E739" s="340">
        <v>3</v>
      </c>
      <c r="F739" s="792"/>
      <c r="G739" s="793"/>
      <c r="H739" s="216"/>
      <c r="I739" s="116"/>
      <c r="J739" s="108"/>
      <c r="K739" s="119"/>
      <c r="L739" s="108"/>
      <c r="M739" s="26"/>
      <c r="N739" s="119"/>
      <c r="O739" s="108"/>
      <c r="P739" s="26"/>
      <c r="Q739" s="119"/>
      <c r="R739" s="33"/>
      <c r="S739" s="115"/>
      <c r="T739" s="45">
        <f t="shared" si="31"/>
        <v>0</v>
      </c>
      <c r="U739" s="356">
        <f t="shared" si="57"/>
        <v>13</v>
      </c>
    </row>
    <row r="740" spans="1:21" ht="18" customHeight="1">
      <c r="A740" s="850"/>
      <c r="B740" s="851"/>
      <c r="C740" s="855"/>
      <c r="D740" s="855"/>
      <c r="E740" s="340">
        <v>4</v>
      </c>
      <c r="F740" s="792"/>
      <c r="G740" s="793"/>
      <c r="H740" s="216"/>
      <c r="I740" s="116"/>
      <c r="J740" s="108"/>
      <c r="K740" s="119"/>
      <c r="L740" s="108"/>
      <c r="M740" s="26"/>
      <c r="N740" s="119"/>
      <c r="O740" s="108"/>
      <c r="P740" s="26"/>
      <c r="Q740" s="119"/>
      <c r="R740" s="33"/>
      <c r="S740" s="115"/>
      <c r="T740" s="45">
        <f t="shared" si="31"/>
        <v>0</v>
      </c>
      <c r="U740" s="356">
        <f t="shared" si="57"/>
        <v>13</v>
      </c>
    </row>
    <row r="741" spans="1:21" ht="18" customHeight="1">
      <c r="A741" s="850"/>
      <c r="B741" s="851"/>
      <c r="C741" s="855"/>
      <c r="D741" s="855"/>
      <c r="E741" s="340">
        <v>5</v>
      </c>
      <c r="F741" s="792"/>
      <c r="G741" s="793"/>
      <c r="H741" s="216"/>
      <c r="I741" s="116"/>
      <c r="J741" s="108"/>
      <c r="K741" s="119"/>
      <c r="L741" s="108"/>
      <c r="M741" s="26"/>
      <c r="N741" s="119"/>
      <c r="O741" s="108"/>
      <c r="P741" s="26"/>
      <c r="Q741" s="119"/>
      <c r="R741" s="33"/>
      <c r="S741" s="115"/>
      <c r="T741" s="45">
        <f t="shared" si="31"/>
        <v>0</v>
      </c>
      <c r="U741" s="356">
        <f t="shared" si="57"/>
        <v>13</v>
      </c>
    </row>
    <row r="742" spans="1:21" ht="18" customHeight="1">
      <c r="A742" s="850"/>
      <c r="B742" s="851"/>
      <c r="C742" s="855"/>
      <c r="D742" s="855"/>
      <c r="E742" s="340">
        <v>6</v>
      </c>
      <c r="F742" s="792"/>
      <c r="G742" s="793"/>
      <c r="H742" s="216"/>
      <c r="I742" s="116"/>
      <c r="J742" s="108"/>
      <c r="K742" s="119"/>
      <c r="L742" s="108"/>
      <c r="M742" s="26"/>
      <c r="N742" s="119"/>
      <c r="O742" s="108"/>
      <c r="P742" s="26"/>
      <c r="Q742" s="119"/>
      <c r="R742" s="33"/>
      <c r="S742" s="115"/>
      <c r="T742" s="45">
        <f t="shared" si="31"/>
        <v>0</v>
      </c>
      <c r="U742" s="356">
        <f t="shared" si="57"/>
        <v>13</v>
      </c>
    </row>
    <row r="743" spans="1:21" ht="18" customHeight="1">
      <c r="A743" s="850"/>
      <c r="B743" s="851"/>
      <c r="C743" s="855"/>
      <c r="D743" s="855"/>
      <c r="E743" s="340">
        <v>7</v>
      </c>
      <c r="F743" s="792"/>
      <c r="G743" s="793"/>
      <c r="H743" s="216"/>
      <c r="I743" s="116"/>
      <c r="J743" s="108"/>
      <c r="K743" s="119"/>
      <c r="L743" s="108"/>
      <c r="M743" s="26"/>
      <c r="N743" s="119"/>
      <c r="O743" s="108"/>
      <c r="P743" s="26"/>
      <c r="Q743" s="119"/>
      <c r="R743" s="33"/>
      <c r="S743" s="115"/>
      <c r="T743" s="45">
        <f t="shared" si="31"/>
        <v>0</v>
      </c>
      <c r="U743" s="356">
        <f t="shared" si="57"/>
        <v>13</v>
      </c>
    </row>
    <row r="744" spans="1:21" ht="18" customHeight="1">
      <c r="A744" s="850"/>
      <c r="B744" s="851"/>
      <c r="C744" s="855"/>
      <c r="D744" s="855"/>
      <c r="E744" s="340">
        <v>8</v>
      </c>
      <c r="F744" s="792"/>
      <c r="G744" s="793"/>
      <c r="H744" s="216"/>
      <c r="I744" s="116"/>
      <c r="J744" s="108"/>
      <c r="K744" s="119"/>
      <c r="L744" s="108"/>
      <c r="M744" s="26"/>
      <c r="N744" s="119"/>
      <c r="O744" s="108"/>
      <c r="P744" s="26"/>
      <c r="Q744" s="119"/>
      <c r="R744" s="33"/>
      <c r="S744" s="115"/>
      <c r="T744" s="45">
        <f t="shared" si="31"/>
        <v>0</v>
      </c>
      <c r="U744" s="356">
        <f t="shared" si="57"/>
        <v>13</v>
      </c>
    </row>
    <row r="745" spans="1:21" ht="18" customHeight="1">
      <c r="A745" s="850"/>
      <c r="B745" s="851"/>
      <c r="C745" s="855"/>
      <c r="D745" s="855"/>
      <c r="E745" s="340">
        <v>9</v>
      </c>
      <c r="F745" s="792"/>
      <c r="G745" s="793"/>
      <c r="H745" s="128"/>
      <c r="I745" s="117"/>
      <c r="J745" s="108"/>
      <c r="K745" s="119"/>
      <c r="L745" s="108"/>
      <c r="M745" s="26"/>
      <c r="N745" s="119"/>
      <c r="O745" s="108"/>
      <c r="P745" s="26"/>
      <c r="Q745" s="119"/>
      <c r="R745" s="33"/>
      <c r="S745" s="115"/>
      <c r="T745" s="45">
        <f t="shared" si="31"/>
        <v>0</v>
      </c>
      <c r="U745" s="356">
        <f t="shared" si="57"/>
        <v>13</v>
      </c>
    </row>
    <row r="746" spans="1:21" ht="18" customHeight="1">
      <c r="A746" s="852"/>
      <c r="B746" s="853"/>
      <c r="C746" s="856"/>
      <c r="D746" s="856"/>
      <c r="E746" s="341">
        <v>10</v>
      </c>
      <c r="F746" s="796"/>
      <c r="G746" s="797"/>
      <c r="H746" s="130"/>
      <c r="I746" s="118"/>
      <c r="J746" s="222"/>
      <c r="K746" s="223"/>
      <c r="L746" s="222"/>
      <c r="M746" s="224"/>
      <c r="N746" s="223"/>
      <c r="O746" s="222"/>
      <c r="P746" s="224"/>
      <c r="Q746" s="223"/>
      <c r="R746" s="225"/>
      <c r="S746" s="122"/>
      <c r="T746" s="259">
        <f t="shared" si="31"/>
        <v>0</v>
      </c>
      <c r="U746" s="356">
        <f t="shared" si="57"/>
        <v>13</v>
      </c>
    </row>
    <row r="747" spans="1:21" ht="18" customHeight="1">
      <c r="A747" s="848">
        <f t="shared" ref="A747:B747" si="58">IF(A399="","",A399)</f>
        <v>14</v>
      </c>
      <c r="B747" s="849" t="str">
        <f t="shared" si="58"/>
        <v/>
      </c>
      <c r="C747" s="854" t="str">
        <f>IF(C399="","",C399)</f>
        <v/>
      </c>
      <c r="D747" s="854" t="str">
        <f>IF(D399="","",D399)</f>
        <v/>
      </c>
      <c r="E747" s="339">
        <v>1</v>
      </c>
      <c r="F747" s="794"/>
      <c r="G747" s="795"/>
      <c r="H747" s="217"/>
      <c r="I747" s="218"/>
      <c r="J747" s="181"/>
      <c r="K747" s="219"/>
      <c r="L747" s="181"/>
      <c r="M747" s="220"/>
      <c r="N747" s="219"/>
      <c r="O747" s="181"/>
      <c r="P747" s="220"/>
      <c r="Q747" s="219"/>
      <c r="R747" s="182"/>
      <c r="S747" s="258"/>
      <c r="T747" s="221">
        <f t="shared" si="31"/>
        <v>0</v>
      </c>
      <c r="U747" s="356">
        <f t="shared" ref="U747:U756" si="59">$A$747</f>
        <v>14</v>
      </c>
    </row>
    <row r="748" spans="1:21" ht="18" customHeight="1">
      <c r="A748" s="850"/>
      <c r="B748" s="851"/>
      <c r="C748" s="855"/>
      <c r="D748" s="855"/>
      <c r="E748" s="340">
        <v>2</v>
      </c>
      <c r="F748" s="792"/>
      <c r="G748" s="793"/>
      <c r="H748" s="216"/>
      <c r="I748" s="116"/>
      <c r="J748" s="108"/>
      <c r="K748" s="119"/>
      <c r="L748" s="108"/>
      <c r="M748" s="26"/>
      <c r="N748" s="119"/>
      <c r="O748" s="108"/>
      <c r="P748" s="26"/>
      <c r="Q748" s="119"/>
      <c r="R748" s="33"/>
      <c r="S748" s="115"/>
      <c r="T748" s="45">
        <f t="shared" si="31"/>
        <v>0</v>
      </c>
      <c r="U748" s="356">
        <f t="shared" si="59"/>
        <v>14</v>
      </c>
    </row>
    <row r="749" spans="1:21" ht="18" customHeight="1">
      <c r="A749" s="850"/>
      <c r="B749" s="851"/>
      <c r="C749" s="855"/>
      <c r="D749" s="855"/>
      <c r="E749" s="340">
        <v>3</v>
      </c>
      <c r="F749" s="792"/>
      <c r="G749" s="793"/>
      <c r="H749" s="216"/>
      <c r="I749" s="116"/>
      <c r="J749" s="108"/>
      <c r="K749" s="119"/>
      <c r="L749" s="108"/>
      <c r="M749" s="26"/>
      <c r="N749" s="119"/>
      <c r="O749" s="108"/>
      <c r="P749" s="26"/>
      <c r="Q749" s="119"/>
      <c r="R749" s="33"/>
      <c r="S749" s="115"/>
      <c r="T749" s="45">
        <f t="shared" si="31"/>
        <v>0</v>
      </c>
      <c r="U749" s="356">
        <f t="shared" si="59"/>
        <v>14</v>
      </c>
    </row>
    <row r="750" spans="1:21" ht="18" customHeight="1">
      <c r="A750" s="850"/>
      <c r="B750" s="851"/>
      <c r="C750" s="855"/>
      <c r="D750" s="855"/>
      <c r="E750" s="340">
        <v>4</v>
      </c>
      <c r="F750" s="792"/>
      <c r="G750" s="793"/>
      <c r="H750" s="216"/>
      <c r="I750" s="116"/>
      <c r="J750" s="108"/>
      <c r="K750" s="119"/>
      <c r="L750" s="108"/>
      <c r="M750" s="26"/>
      <c r="N750" s="119"/>
      <c r="O750" s="108"/>
      <c r="P750" s="26"/>
      <c r="Q750" s="119"/>
      <c r="R750" s="33"/>
      <c r="S750" s="115"/>
      <c r="T750" s="45">
        <f t="shared" si="31"/>
        <v>0</v>
      </c>
      <c r="U750" s="356">
        <f t="shared" si="59"/>
        <v>14</v>
      </c>
    </row>
    <row r="751" spans="1:21" ht="18" customHeight="1">
      <c r="A751" s="850"/>
      <c r="B751" s="851"/>
      <c r="C751" s="855"/>
      <c r="D751" s="855"/>
      <c r="E751" s="340">
        <v>5</v>
      </c>
      <c r="F751" s="792"/>
      <c r="G751" s="793"/>
      <c r="H751" s="216"/>
      <c r="I751" s="116"/>
      <c r="J751" s="108"/>
      <c r="K751" s="119"/>
      <c r="L751" s="108"/>
      <c r="M751" s="26"/>
      <c r="N751" s="119"/>
      <c r="O751" s="108"/>
      <c r="P751" s="26"/>
      <c r="Q751" s="119"/>
      <c r="R751" s="33"/>
      <c r="S751" s="115"/>
      <c r="T751" s="45">
        <f t="shared" si="31"/>
        <v>0</v>
      </c>
      <c r="U751" s="356">
        <f t="shared" si="59"/>
        <v>14</v>
      </c>
    </row>
    <row r="752" spans="1:21" ht="18" customHeight="1">
      <c r="A752" s="850"/>
      <c r="B752" s="851"/>
      <c r="C752" s="855"/>
      <c r="D752" s="855"/>
      <c r="E752" s="340">
        <v>6</v>
      </c>
      <c r="F752" s="792"/>
      <c r="G752" s="793"/>
      <c r="H752" s="216"/>
      <c r="I752" s="116"/>
      <c r="J752" s="108"/>
      <c r="K752" s="119"/>
      <c r="L752" s="108"/>
      <c r="M752" s="26"/>
      <c r="N752" s="119"/>
      <c r="O752" s="108"/>
      <c r="P752" s="26"/>
      <c r="Q752" s="119"/>
      <c r="R752" s="33"/>
      <c r="S752" s="115"/>
      <c r="T752" s="45">
        <f t="shared" si="31"/>
        <v>0</v>
      </c>
      <c r="U752" s="356">
        <f t="shared" si="59"/>
        <v>14</v>
      </c>
    </row>
    <row r="753" spans="1:21" ht="18" customHeight="1">
      <c r="A753" s="850"/>
      <c r="B753" s="851"/>
      <c r="C753" s="855"/>
      <c r="D753" s="855"/>
      <c r="E753" s="340">
        <v>7</v>
      </c>
      <c r="F753" s="792"/>
      <c r="G753" s="793"/>
      <c r="H753" s="216"/>
      <c r="I753" s="116"/>
      <c r="J753" s="108"/>
      <c r="K753" s="119"/>
      <c r="L753" s="108"/>
      <c r="M753" s="26"/>
      <c r="N753" s="119"/>
      <c r="O753" s="108"/>
      <c r="P753" s="26"/>
      <c r="Q753" s="119"/>
      <c r="R753" s="33"/>
      <c r="S753" s="115"/>
      <c r="T753" s="45">
        <f t="shared" si="31"/>
        <v>0</v>
      </c>
      <c r="U753" s="356">
        <f t="shared" si="59"/>
        <v>14</v>
      </c>
    </row>
    <row r="754" spans="1:21" ht="18" customHeight="1">
      <c r="A754" s="850"/>
      <c r="B754" s="851"/>
      <c r="C754" s="855"/>
      <c r="D754" s="855"/>
      <c r="E754" s="340">
        <v>8</v>
      </c>
      <c r="F754" s="792"/>
      <c r="G754" s="793"/>
      <c r="H754" s="216"/>
      <c r="I754" s="116"/>
      <c r="J754" s="108"/>
      <c r="K754" s="119"/>
      <c r="L754" s="108"/>
      <c r="M754" s="26"/>
      <c r="N754" s="119"/>
      <c r="O754" s="108"/>
      <c r="P754" s="26"/>
      <c r="Q754" s="119"/>
      <c r="R754" s="33"/>
      <c r="S754" s="115"/>
      <c r="T754" s="45">
        <f t="shared" si="31"/>
        <v>0</v>
      </c>
      <c r="U754" s="356">
        <f t="shared" si="59"/>
        <v>14</v>
      </c>
    </row>
    <row r="755" spans="1:21" ht="18" customHeight="1">
      <c r="A755" s="850"/>
      <c r="B755" s="851"/>
      <c r="C755" s="855"/>
      <c r="D755" s="855"/>
      <c r="E755" s="340">
        <v>9</v>
      </c>
      <c r="F755" s="792"/>
      <c r="G755" s="793"/>
      <c r="H755" s="128"/>
      <c r="I755" s="117"/>
      <c r="J755" s="108"/>
      <c r="K755" s="119"/>
      <c r="L755" s="108"/>
      <c r="M755" s="26"/>
      <c r="N755" s="119"/>
      <c r="O755" s="108"/>
      <c r="P755" s="26"/>
      <c r="Q755" s="119"/>
      <c r="R755" s="33"/>
      <c r="S755" s="115"/>
      <c r="T755" s="45">
        <f t="shared" si="31"/>
        <v>0</v>
      </c>
      <c r="U755" s="356">
        <f t="shared" si="59"/>
        <v>14</v>
      </c>
    </row>
    <row r="756" spans="1:21" ht="18" customHeight="1">
      <c r="A756" s="852"/>
      <c r="B756" s="853"/>
      <c r="C756" s="856"/>
      <c r="D756" s="856"/>
      <c r="E756" s="341">
        <v>10</v>
      </c>
      <c r="F756" s="796"/>
      <c r="G756" s="797"/>
      <c r="H756" s="130"/>
      <c r="I756" s="118"/>
      <c r="J756" s="222"/>
      <c r="K756" s="223"/>
      <c r="L756" s="222"/>
      <c r="M756" s="224"/>
      <c r="N756" s="223"/>
      <c r="O756" s="222"/>
      <c r="P756" s="224"/>
      <c r="Q756" s="223"/>
      <c r="R756" s="225"/>
      <c r="S756" s="122"/>
      <c r="T756" s="259">
        <f t="shared" si="31"/>
        <v>0</v>
      </c>
      <c r="U756" s="356">
        <f t="shared" si="59"/>
        <v>14</v>
      </c>
    </row>
    <row r="757" spans="1:21" ht="18" customHeight="1">
      <c r="A757" s="848">
        <f t="shared" ref="A757:B757" si="60">IF(A429="","",A429)</f>
        <v>15</v>
      </c>
      <c r="B757" s="849" t="str">
        <f t="shared" si="60"/>
        <v/>
      </c>
      <c r="C757" s="854" t="str">
        <f>IF(C429="","",C429)</f>
        <v/>
      </c>
      <c r="D757" s="854" t="str">
        <f>IF(D429="","",D429)</f>
        <v/>
      </c>
      <c r="E757" s="339">
        <v>1</v>
      </c>
      <c r="F757" s="794"/>
      <c r="G757" s="795"/>
      <c r="H757" s="217"/>
      <c r="I757" s="218"/>
      <c r="J757" s="181"/>
      <c r="K757" s="219"/>
      <c r="L757" s="181"/>
      <c r="M757" s="220"/>
      <c r="N757" s="219"/>
      <c r="O757" s="181"/>
      <c r="P757" s="220"/>
      <c r="Q757" s="219"/>
      <c r="R757" s="182"/>
      <c r="S757" s="258"/>
      <c r="T757" s="221">
        <f t="shared" si="31"/>
        <v>0</v>
      </c>
      <c r="U757" s="356">
        <f t="shared" ref="U757:U766" si="61">$A$757</f>
        <v>15</v>
      </c>
    </row>
    <row r="758" spans="1:21" ht="18" customHeight="1">
      <c r="A758" s="850"/>
      <c r="B758" s="851"/>
      <c r="C758" s="855"/>
      <c r="D758" s="855"/>
      <c r="E758" s="340">
        <v>2</v>
      </c>
      <c r="F758" s="792"/>
      <c r="G758" s="793"/>
      <c r="H758" s="216"/>
      <c r="I758" s="116"/>
      <c r="J758" s="108"/>
      <c r="K758" s="119"/>
      <c r="L758" s="108"/>
      <c r="M758" s="26"/>
      <c r="N758" s="119"/>
      <c r="O758" s="108"/>
      <c r="P758" s="26"/>
      <c r="Q758" s="119"/>
      <c r="R758" s="33"/>
      <c r="S758" s="115"/>
      <c r="T758" s="45">
        <f t="shared" si="31"/>
        <v>0</v>
      </c>
      <c r="U758" s="356">
        <f t="shared" si="61"/>
        <v>15</v>
      </c>
    </row>
    <row r="759" spans="1:21" ht="18" customHeight="1">
      <c r="A759" s="850"/>
      <c r="B759" s="851"/>
      <c r="C759" s="855"/>
      <c r="D759" s="855"/>
      <c r="E759" s="340">
        <v>3</v>
      </c>
      <c r="F759" s="792"/>
      <c r="G759" s="793"/>
      <c r="H759" s="216"/>
      <c r="I759" s="116"/>
      <c r="J759" s="108"/>
      <c r="K759" s="119"/>
      <c r="L759" s="108"/>
      <c r="M759" s="26"/>
      <c r="N759" s="119"/>
      <c r="O759" s="108"/>
      <c r="P759" s="26"/>
      <c r="Q759" s="119"/>
      <c r="R759" s="33"/>
      <c r="S759" s="115"/>
      <c r="T759" s="45">
        <f t="shared" si="31"/>
        <v>0</v>
      </c>
      <c r="U759" s="356">
        <f t="shared" si="61"/>
        <v>15</v>
      </c>
    </row>
    <row r="760" spans="1:21" ht="18" customHeight="1">
      <c r="A760" s="850"/>
      <c r="B760" s="851"/>
      <c r="C760" s="855"/>
      <c r="D760" s="855"/>
      <c r="E760" s="340">
        <v>4</v>
      </c>
      <c r="F760" s="792"/>
      <c r="G760" s="793"/>
      <c r="H760" s="216"/>
      <c r="I760" s="116"/>
      <c r="J760" s="108"/>
      <c r="K760" s="119"/>
      <c r="L760" s="108"/>
      <c r="M760" s="26"/>
      <c r="N760" s="119"/>
      <c r="O760" s="108"/>
      <c r="P760" s="26"/>
      <c r="Q760" s="119"/>
      <c r="R760" s="33"/>
      <c r="S760" s="115"/>
      <c r="T760" s="45">
        <f t="shared" si="31"/>
        <v>0</v>
      </c>
      <c r="U760" s="356">
        <f t="shared" si="61"/>
        <v>15</v>
      </c>
    </row>
    <row r="761" spans="1:21" ht="18" customHeight="1">
      <c r="A761" s="850"/>
      <c r="B761" s="851"/>
      <c r="C761" s="855"/>
      <c r="D761" s="855"/>
      <c r="E761" s="340">
        <v>5</v>
      </c>
      <c r="F761" s="792"/>
      <c r="G761" s="793"/>
      <c r="H761" s="216"/>
      <c r="I761" s="116"/>
      <c r="J761" s="108"/>
      <c r="K761" s="119"/>
      <c r="L761" s="108"/>
      <c r="M761" s="26"/>
      <c r="N761" s="119"/>
      <c r="O761" s="108"/>
      <c r="P761" s="26"/>
      <c r="Q761" s="119"/>
      <c r="R761" s="33"/>
      <c r="S761" s="115"/>
      <c r="T761" s="45">
        <f t="shared" si="31"/>
        <v>0</v>
      </c>
      <c r="U761" s="356">
        <f t="shared" si="61"/>
        <v>15</v>
      </c>
    </row>
    <row r="762" spans="1:21" ht="18" customHeight="1">
      <c r="A762" s="850"/>
      <c r="B762" s="851"/>
      <c r="C762" s="855"/>
      <c r="D762" s="855"/>
      <c r="E762" s="340">
        <v>6</v>
      </c>
      <c r="F762" s="792"/>
      <c r="G762" s="793"/>
      <c r="H762" s="216"/>
      <c r="I762" s="116"/>
      <c r="J762" s="108"/>
      <c r="K762" s="119"/>
      <c r="L762" s="108"/>
      <c r="M762" s="26"/>
      <c r="N762" s="119"/>
      <c r="O762" s="108"/>
      <c r="P762" s="26"/>
      <c r="Q762" s="119"/>
      <c r="R762" s="33"/>
      <c r="S762" s="115"/>
      <c r="T762" s="45">
        <f t="shared" si="31"/>
        <v>0</v>
      </c>
      <c r="U762" s="356">
        <f t="shared" si="61"/>
        <v>15</v>
      </c>
    </row>
    <row r="763" spans="1:21" ht="18" customHeight="1">
      <c r="A763" s="850"/>
      <c r="B763" s="851"/>
      <c r="C763" s="855"/>
      <c r="D763" s="855"/>
      <c r="E763" s="340">
        <v>7</v>
      </c>
      <c r="F763" s="792"/>
      <c r="G763" s="793"/>
      <c r="H763" s="216"/>
      <c r="I763" s="116"/>
      <c r="J763" s="108"/>
      <c r="K763" s="119"/>
      <c r="L763" s="108"/>
      <c r="M763" s="26"/>
      <c r="N763" s="119"/>
      <c r="O763" s="108"/>
      <c r="P763" s="26"/>
      <c r="Q763" s="119"/>
      <c r="R763" s="33"/>
      <c r="S763" s="115"/>
      <c r="T763" s="45">
        <f t="shared" si="31"/>
        <v>0</v>
      </c>
      <c r="U763" s="356">
        <f t="shared" si="61"/>
        <v>15</v>
      </c>
    </row>
    <row r="764" spans="1:21" ht="18" customHeight="1">
      <c r="A764" s="850"/>
      <c r="B764" s="851"/>
      <c r="C764" s="855"/>
      <c r="D764" s="855"/>
      <c r="E764" s="340">
        <v>8</v>
      </c>
      <c r="F764" s="792"/>
      <c r="G764" s="793"/>
      <c r="H764" s="216"/>
      <c r="I764" s="116"/>
      <c r="J764" s="108"/>
      <c r="K764" s="119"/>
      <c r="L764" s="108"/>
      <c r="M764" s="26"/>
      <c r="N764" s="119"/>
      <c r="O764" s="108"/>
      <c r="P764" s="26"/>
      <c r="Q764" s="119"/>
      <c r="R764" s="33"/>
      <c r="S764" s="115"/>
      <c r="T764" s="45">
        <f t="shared" si="31"/>
        <v>0</v>
      </c>
      <c r="U764" s="356">
        <f t="shared" si="61"/>
        <v>15</v>
      </c>
    </row>
    <row r="765" spans="1:21" ht="18" customHeight="1">
      <c r="A765" s="850"/>
      <c r="B765" s="851"/>
      <c r="C765" s="855"/>
      <c r="D765" s="855"/>
      <c r="E765" s="340">
        <v>9</v>
      </c>
      <c r="F765" s="792"/>
      <c r="G765" s="793"/>
      <c r="H765" s="128"/>
      <c r="I765" s="117"/>
      <c r="J765" s="108"/>
      <c r="K765" s="119"/>
      <c r="L765" s="108"/>
      <c r="M765" s="26"/>
      <c r="N765" s="119"/>
      <c r="O765" s="108"/>
      <c r="P765" s="26"/>
      <c r="Q765" s="119"/>
      <c r="R765" s="33"/>
      <c r="S765" s="115"/>
      <c r="T765" s="45">
        <f t="shared" si="31"/>
        <v>0</v>
      </c>
      <c r="U765" s="356">
        <f t="shared" si="61"/>
        <v>15</v>
      </c>
    </row>
    <row r="766" spans="1:21" ht="18" customHeight="1">
      <c r="A766" s="852"/>
      <c r="B766" s="853"/>
      <c r="C766" s="856"/>
      <c r="D766" s="856"/>
      <c r="E766" s="341">
        <v>10</v>
      </c>
      <c r="F766" s="796"/>
      <c r="G766" s="797"/>
      <c r="H766" s="130"/>
      <c r="I766" s="118"/>
      <c r="J766" s="222"/>
      <c r="K766" s="223"/>
      <c r="L766" s="222"/>
      <c r="M766" s="224"/>
      <c r="N766" s="223"/>
      <c r="O766" s="222"/>
      <c r="P766" s="224"/>
      <c r="Q766" s="223"/>
      <c r="R766" s="225"/>
      <c r="S766" s="122"/>
      <c r="T766" s="259">
        <f t="shared" si="31"/>
        <v>0</v>
      </c>
      <c r="U766" s="356">
        <f t="shared" si="61"/>
        <v>15</v>
      </c>
    </row>
    <row r="767" spans="1:21" ht="18" customHeight="1">
      <c r="A767" s="848">
        <f t="shared" ref="A767:B767" si="62">IF(A459="","",A459)</f>
        <v>16</v>
      </c>
      <c r="B767" s="849" t="str">
        <f t="shared" si="62"/>
        <v/>
      </c>
      <c r="C767" s="854" t="str">
        <f>IF(C459="","",C459)</f>
        <v/>
      </c>
      <c r="D767" s="854" t="str">
        <f>IF(D459="","",D459)</f>
        <v/>
      </c>
      <c r="E767" s="339">
        <v>1</v>
      </c>
      <c r="F767" s="794"/>
      <c r="G767" s="795"/>
      <c r="H767" s="217"/>
      <c r="I767" s="218"/>
      <c r="J767" s="181"/>
      <c r="K767" s="219"/>
      <c r="L767" s="181"/>
      <c r="M767" s="220"/>
      <c r="N767" s="219"/>
      <c r="O767" s="181"/>
      <c r="P767" s="220"/>
      <c r="Q767" s="219"/>
      <c r="R767" s="182"/>
      <c r="S767" s="258"/>
      <c r="T767" s="221">
        <f t="shared" si="31"/>
        <v>0</v>
      </c>
      <c r="U767" s="356">
        <f t="shared" ref="U767:U776" si="63">$A$767</f>
        <v>16</v>
      </c>
    </row>
    <row r="768" spans="1:21" ht="18" customHeight="1">
      <c r="A768" s="850"/>
      <c r="B768" s="851"/>
      <c r="C768" s="855"/>
      <c r="D768" s="855"/>
      <c r="E768" s="340">
        <v>2</v>
      </c>
      <c r="F768" s="792"/>
      <c r="G768" s="793"/>
      <c r="H768" s="216"/>
      <c r="I768" s="116"/>
      <c r="J768" s="108"/>
      <c r="K768" s="119"/>
      <c r="L768" s="108"/>
      <c r="M768" s="26"/>
      <c r="N768" s="119"/>
      <c r="O768" s="108"/>
      <c r="P768" s="26"/>
      <c r="Q768" s="119"/>
      <c r="R768" s="33"/>
      <c r="S768" s="115"/>
      <c r="T768" s="45">
        <f t="shared" si="31"/>
        <v>0</v>
      </c>
      <c r="U768" s="356">
        <f t="shared" si="63"/>
        <v>16</v>
      </c>
    </row>
    <row r="769" spans="1:21" ht="18" customHeight="1">
      <c r="A769" s="850"/>
      <c r="B769" s="851"/>
      <c r="C769" s="855"/>
      <c r="D769" s="855"/>
      <c r="E769" s="340">
        <v>3</v>
      </c>
      <c r="F769" s="792"/>
      <c r="G769" s="793"/>
      <c r="H769" s="216"/>
      <c r="I769" s="116"/>
      <c r="J769" s="108"/>
      <c r="K769" s="119"/>
      <c r="L769" s="108"/>
      <c r="M769" s="26"/>
      <c r="N769" s="119"/>
      <c r="O769" s="108"/>
      <c r="P769" s="26"/>
      <c r="Q769" s="119"/>
      <c r="R769" s="33"/>
      <c r="S769" s="115"/>
      <c r="T769" s="45">
        <f t="shared" si="31"/>
        <v>0</v>
      </c>
      <c r="U769" s="356">
        <f t="shared" si="63"/>
        <v>16</v>
      </c>
    </row>
    <row r="770" spans="1:21" ht="18" customHeight="1">
      <c r="A770" s="850"/>
      <c r="B770" s="851"/>
      <c r="C770" s="855"/>
      <c r="D770" s="855"/>
      <c r="E770" s="340">
        <v>4</v>
      </c>
      <c r="F770" s="792"/>
      <c r="G770" s="793"/>
      <c r="H770" s="216"/>
      <c r="I770" s="116"/>
      <c r="J770" s="108"/>
      <c r="K770" s="119"/>
      <c r="L770" s="108"/>
      <c r="M770" s="26"/>
      <c r="N770" s="119"/>
      <c r="O770" s="108"/>
      <c r="P770" s="26"/>
      <c r="Q770" s="119"/>
      <c r="R770" s="33"/>
      <c r="S770" s="115"/>
      <c r="T770" s="45">
        <f t="shared" si="31"/>
        <v>0</v>
      </c>
      <c r="U770" s="356">
        <f t="shared" si="63"/>
        <v>16</v>
      </c>
    </row>
    <row r="771" spans="1:21" ht="18" customHeight="1">
      <c r="A771" s="850"/>
      <c r="B771" s="851"/>
      <c r="C771" s="855"/>
      <c r="D771" s="855"/>
      <c r="E771" s="340">
        <v>5</v>
      </c>
      <c r="F771" s="792"/>
      <c r="G771" s="793"/>
      <c r="H771" s="216"/>
      <c r="I771" s="116"/>
      <c r="J771" s="108"/>
      <c r="K771" s="119"/>
      <c r="L771" s="108"/>
      <c r="M771" s="26"/>
      <c r="N771" s="119"/>
      <c r="O771" s="108"/>
      <c r="P771" s="26"/>
      <c r="Q771" s="119"/>
      <c r="R771" s="33"/>
      <c r="S771" s="115"/>
      <c r="T771" s="45">
        <f t="shared" si="31"/>
        <v>0</v>
      </c>
      <c r="U771" s="356">
        <f t="shared" si="63"/>
        <v>16</v>
      </c>
    </row>
    <row r="772" spans="1:21" ht="18" customHeight="1">
      <c r="A772" s="850"/>
      <c r="B772" s="851"/>
      <c r="C772" s="855"/>
      <c r="D772" s="855"/>
      <c r="E772" s="340">
        <v>6</v>
      </c>
      <c r="F772" s="792"/>
      <c r="G772" s="793"/>
      <c r="H772" s="216"/>
      <c r="I772" s="116"/>
      <c r="J772" s="108"/>
      <c r="K772" s="119"/>
      <c r="L772" s="108"/>
      <c r="M772" s="26"/>
      <c r="N772" s="119"/>
      <c r="O772" s="108"/>
      <c r="P772" s="26"/>
      <c r="Q772" s="119"/>
      <c r="R772" s="33"/>
      <c r="S772" s="115"/>
      <c r="T772" s="45">
        <f t="shared" si="31"/>
        <v>0</v>
      </c>
      <c r="U772" s="356">
        <f t="shared" si="63"/>
        <v>16</v>
      </c>
    </row>
    <row r="773" spans="1:21" ht="18" customHeight="1">
      <c r="A773" s="850"/>
      <c r="B773" s="851"/>
      <c r="C773" s="855"/>
      <c r="D773" s="855"/>
      <c r="E773" s="340">
        <v>7</v>
      </c>
      <c r="F773" s="792"/>
      <c r="G773" s="793"/>
      <c r="H773" s="216"/>
      <c r="I773" s="116"/>
      <c r="J773" s="108"/>
      <c r="K773" s="119"/>
      <c r="L773" s="108"/>
      <c r="M773" s="26"/>
      <c r="N773" s="119"/>
      <c r="O773" s="108"/>
      <c r="P773" s="26"/>
      <c r="Q773" s="119"/>
      <c r="R773" s="33"/>
      <c r="S773" s="115"/>
      <c r="T773" s="45">
        <f t="shared" si="31"/>
        <v>0</v>
      </c>
      <c r="U773" s="356">
        <f t="shared" si="63"/>
        <v>16</v>
      </c>
    </row>
    <row r="774" spans="1:21" ht="18" customHeight="1">
      <c r="A774" s="850"/>
      <c r="B774" s="851"/>
      <c r="C774" s="855"/>
      <c r="D774" s="855"/>
      <c r="E774" s="340">
        <v>8</v>
      </c>
      <c r="F774" s="792"/>
      <c r="G774" s="793"/>
      <c r="H774" s="216"/>
      <c r="I774" s="116"/>
      <c r="J774" s="108"/>
      <c r="K774" s="119"/>
      <c r="L774" s="108"/>
      <c r="M774" s="26"/>
      <c r="N774" s="119"/>
      <c r="O774" s="108"/>
      <c r="P774" s="26"/>
      <c r="Q774" s="119"/>
      <c r="R774" s="33"/>
      <c r="S774" s="115"/>
      <c r="T774" s="45">
        <f t="shared" si="31"/>
        <v>0</v>
      </c>
      <c r="U774" s="356">
        <f t="shared" si="63"/>
        <v>16</v>
      </c>
    </row>
    <row r="775" spans="1:21" ht="18" customHeight="1">
      <c r="A775" s="850"/>
      <c r="B775" s="851"/>
      <c r="C775" s="855"/>
      <c r="D775" s="855"/>
      <c r="E775" s="340">
        <v>9</v>
      </c>
      <c r="F775" s="792"/>
      <c r="G775" s="793"/>
      <c r="H775" s="128"/>
      <c r="I775" s="117"/>
      <c r="J775" s="108"/>
      <c r="K775" s="119"/>
      <c r="L775" s="108"/>
      <c r="M775" s="26"/>
      <c r="N775" s="119"/>
      <c r="O775" s="108"/>
      <c r="P775" s="26"/>
      <c r="Q775" s="119"/>
      <c r="R775" s="33"/>
      <c r="S775" s="115"/>
      <c r="T775" s="45">
        <f t="shared" si="31"/>
        <v>0</v>
      </c>
      <c r="U775" s="356">
        <f t="shared" si="63"/>
        <v>16</v>
      </c>
    </row>
    <row r="776" spans="1:21" ht="18" customHeight="1">
      <c r="A776" s="852"/>
      <c r="B776" s="853"/>
      <c r="C776" s="856"/>
      <c r="D776" s="856"/>
      <c r="E776" s="341">
        <v>10</v>
      </c>
      <c r="F776" s="796"/>
      <c r="G776" s="797"/>
      <c r="H776" s="130"/>
      <c r="I776" s="118"/>
      <c r="J776" s="222"/>
      <c r="K776" s="223"/>
      <c r="L776" s="222"/>
      <c r="M776" s="224"/>
      <c r="N776" s="223"/>
      <c r="O776" s="222"/>
      <c r="P776" s="224"/>
      <c r="Q776" s="223"/>
      <c r="R776" s="225"/>
      <c r="S776" s="122"/>
      <c r="T776" s="259">
        <f t="shared" si="31"/>
        <v>0</v>
      </c>
      <c r="U776" s="356">
        <f t="shared" si="63"/>
        <v>16</v>
      </c>
    </row>
    <row r="777" spans="1:21" ht="18" customHeight="1">
      <c r="A777" s="848">
        <f t="shared" ref="A777:B777" si="64">IF(A489="","",A489)</f>
        <v>17</v>
      </c>
      <c r="B777" s="849" t="str">
        <f t="shared" si="64"/>
        <v/>
      </c>
      <c r="C777" s="854" t="str">
        <f>IF(C489="","",C489)</f>
        <v/>
      </c>
      <c r="D777" s="854" t="str">
        <f>IF(D489="","",D489)</f>
        <v/>
      </c>
      <c r="E777" s="339">
        <v>1</v>
      </c>
      <c r="F777" s="794"/>
      <c r="G777" s="795"/>
      <c r="H777" s="217"/>
      <c r="I777" s="218"/>
      <c r="J777" s="181"/>
      <c r="K777" s="219"/>
      <c r="L777" s="181"/>
      <c r="M777" s="220"/>
      <c r="N777" s="219"/>
      <c r="O777" s="181"/>
      <c r="P777" s="220"/>
      <c r="Q777" s="219"/>
      <c r="R777" s="182"/>
      <c r="S777" s="258"/>
      <c r="T777" s="221">
        <f t="shared" si="31"/>
        <v>0</v>
      </c>
      <c r="U777" s="356">
        <f t="shared" ref="U777:U786" si="65">$A$777</f>
        <v>17</v>
      </c>
    </row>
    <row r="778" spans="1:21" ht="18" customHeight="1">
      <c r="A778" s="850"/>
      <c r="B778" s="851"/>
      <c r="C778" s="855"/>
      <c r="D778" s="855"/>
      <c r="E778" s="340">
        <v>2</v>
      </c>
      <c r="F778" s="792"/>
      <c r="G778" s="793"/>
      <c r="H778" s="216"/>
      <c r="I778" s="116"/>
      <c r="J778" s="108"/>
      <c r="K778" s="119"/>
      <c r="L778" s="108"/>
      <c r="M778" s="26"/>
      <c r="N778" s="119"/>
      <c r="O778" s="108"/>
      <c r="P778" s="26"/>
      <c r="Q778" s="119"/>
      <c r="R778" s="33"/>
      <c r="S778" s="115"/>
      <c r="T778" s="45">
        <f t="shared" si="31"/>
        <v>0</v>
      </c>
      <c r="U778" s="356">
        <f t="shared" si="65"/>
        <v>17</v>
      </c>
    </row>
    <row r="779" spans="1:21" ht="18" customHeight="1">
      <c r="A779" s="850"/>
      <c r="B779" s="851"/>
      <c r="C779" s="855"/>
      <c r="D779" s="855"/>
      <c r="E779" s="340">
        <v>3</v>
      </c>
      <c r="F779" s="792"/>
      <c r="G779" s="793"/>
      <c r="H779" s="216"/>
      <c r="I779" s="116"/>
      <c r="J779" s="108"/>
      <c r="K779" s="119"/>
      <c r="L779" s="108"/>
      <c r="M779" s="26"/>
      <c r="N779" s="119"/>
      <c r="O779" s="108"/>
      <c r="P779" s="26"/>
      <c r="Q779" s="119"/>
      <c r="R779" s="33"/>
      <c r="S779" s="115"/>
      <c r="T779" s="45">
        <f t="shared" si="31"/>
        <v>0</v>
      </c>
      <c r="U779" s="356">
        <f t="shared" si="65"/>
        <v>17</v>
      </c>
    </row>
    <row r="780" spans="1:21" ht="18" customHeight="1">
      <c r="A780" s="850"/>
      <c r="B780" s="851"/>
      <c r="C780" s="855"/>
      <c r="D780" s="855"/>
      <c r="E780" s="340">
        <v>4</v>
      </c>
      <c r="F780" s="792"/>
      <c r="G780" s="793"/>
      <c r="H780" s="216"/>
      <c r="I780" s="116"/>
      <c r="J780" s="108"/>
      <c r="K780" s="119"/>
      <c r="L780" s="108"/>
      <c r="M780" s="26"/>
      <c r="N780" s="119"/>
      <c r="O780" s="108"/>
      <c r="P780" s="26"/>
      <c r="Q780" s="119"/>
      <c r="R780" s="33"/>
      <c r="S780" s="115"/>
      <c r="T780" s="45">
        <f t="shared" si="31"/>
        <v>0</v>
      </c>
      <c r="U780" s="356">
        <f t="shared" si="65"/>
        <v>17</v>
      </c>
    </row>
    <row r="781" spans="1:21" ht="18" customHeight="1">
      <c r="A781" s="850"/>
      <c r="B781" s="851"/>
      <c r="C781" s="855"/>
      <c r="D781" s="855"/>
      <c r="E781" s="340">
        <v>5</v>
      </c>
      <c r="F781" s="792"/>
      <c r="G781" s="793"/>
      <c r="H781" s="216"/>
      <c r="I781" s="116"/>
      <c r="J781" s="108"/>
      <c r="K781" s="119"/>
      <c r="L781" s="108"/>
      <c r="M781" s="26"/>
      <c r="N781" s="119"/>
      <c r="O781" s="108"/>
      <c r="P781" s="26"/>
      <c r="Q781" s="119"/>
      <c r="R781" s="33"/>
      <c r="S781" s="115"/>
      <c r="T781" s="45">
        <f t="shared" si="31"/>
        <v>0</v>
      </c>
      <c r="U781" s="356">
        <f t="shared" si="65"/>
        <v>17</v>
      </c>
    </row>
    <row r="782" spans="1:21" ht="18" customHeight="1">
      <c r="A782" s="850"/>
      <c r="B782" s="851"/>
      <c r="C782" s="855"/>
      <c r="D782" s="855"/>
      <c r="E782" s="340">
        <v>6</v>
      </c>
      <c r="F782" s="792"/>
      <c r="G782" s="793"/>
      <c r="H782" s="216"/>
      <c r="I782" s="116"/>
      <c r="J782" s="108"/>
      <c r="K782" s="119"/>
      <c r="L782" s="108"/>
      <c r="M782" s="26"/>
      <c r="N782" s="119"/>
      <c r="O782" s="108"/>
      <c r="P782" s="26"/>
      <c r="Q782" s="119"/>
      <c r="R782" s="33"/>
      <c r="S782" s="115"/>
      <c r="T782" s="45">
        <f t="shared" si="31"/>
        <v>0</v>
      </c>
      <c r="U782" s="356">
        <f t="shared" si="65"/>
        <v>17</v>
      </c>
    </row>
    <row r="783" spans="1:21" ht="18" customHeight="1">
      <c r="A783" s="850"/>
      <c r="B783" s="851"/>
      <c r="C783" s="855"/>
      <c r="D783" s="855"/>
      <c r="E783" s="340">
        <v>7</v>
      </c>
      <c r="F783" s="792"/>
      <c r="G783" s="793"/>
      <c r="H783" s="216"/>
      <c r="I783" s="116"/>
      <c r="J783" s="108"/>
      <c r="K783" s="119"/>
      <c r="L783" s="108"/>
      <c r="M783" s="26"/>
      <c r="N783" s="119"/>
      <c r="O783" s="108"/>
      <c r="P783" s="26"/>
      <c r="Q783" s="119"/>
      <c r="R783" s="33"/>
      <c r="S783" s="115"/>
      <c r="T783" s="45">
        <f t="shared" si="31"/>
        <v>0</v>
      </c>
      <c r="U783" s="356">
        <f t="shared" si="65"/>
        <v>17</v>
      </c>
    </row>
    <row r="784" spans="1:21" ht="18" customHeight="1">
      <c r="A784" s="850"/>
      <c r="B784" s="851"/>
      <c r="C784" s="855"/>
      <c r="D784" s="855"/>
      <c r="E784" s="340">
        <v>8</v>
      </c>
      <c r="F784" s="792"/>
      <c r="G784" s="793"/>
      <c r="H784" s="216"/>
      <c r="I784" s="116"/>
      <c r="J784" s="108"/>
      <c r="K784" s="119"/>
      <c r="L784" s="108"/>
      <c r="M784" s="26"/>
      <c r="N784" s="119"/>
      <c r="O784" s="108"/>
      <c r="P784" s="26"/>
      <c r="Q784" s="119"/>
      <c r="R784" s="33"/>
      <c r="S784" s="115"/>
      <c r="T784" s="45">
        <f t="shared" si="31"/>
        <v>0</v>
      </c>
      <c r="U784" s="356">
        <f t="shared" si="65"/>
        <v>17</v>
      </c>
    </row>
    <row r="785" spans="1:21" ht="18" customHeight="1">
      <c r="A785" s="850"/>
      <c r="B785" s="851"/>
      <c r="C785" s="855"/>
      <c r="D785" s="855"/>
      <c r="E785" s="340">
        <v>9</v>
      </c>
      <c r="F785" s="792"/>
      <c r="G785" s="793"/>
      <c r="H785" s="128"/>
      <c r="I785" s="117"/>
      <c r="J785" s="108"/>
      <c r="K785" s="119"/>
      <c r="L785" s="108"/>
      <c r="M785" s="26"/>
      <c r="N785" s="119"/>
      <c r="O785" s="108"/>
      <c r="P785" s="26"/>
      <c r="Q785" s="119"/>
      <c r="R785" s="33"/>
      <c r="S785" s="115"/>
      <c r="T785" s="45">
        <f t="shared" si="31"/>
        <v>0</v>
      </c>
      <c r="U785" s="356">
        <f t="shared" si="65"/>
        <v>17</v>
      </c>
    </row>
    <row r="786" spans="1:21" ht="18" customHeight="1">
      <c r="A786" s="852"/>
      <c r="B786" s="853"/>
      <c r="C786" s="856"/>
      <c r="D786" s="856"/>
      <c r="E786" s="341">
        <v>10</v>
      </c>
      <c r="F786" s="796"/>
      <c r="G786" s="797"/>
      <c r="H786" s="130"/>
      <c r="I786" s="118"/>
      <c r="J786" s="222"/>
      <c r="K786" s="223"/>
      <c r="L786" s="222"/>
      <c r="M786" s="224"/>
      <c r="N786" s="223"/>
      <c r="O786" s="222"/>
      <c r="P786" s="224"/>
      <c r="Q786" s="223"/>
      <c r="R786" s="225"/>
      <c r="S786" s="122"/>
      <c r="T786" s="259">
        <f t="shared" si="31"/>
        <v>0</v>
      </c>
      <c r="U786" s="356">
        <f t="shared" si="65"/>
        <v>17</v>
      </c>
    </row>
    <row r="787" spans="1:21" ht="18" customHeight="1">
      <c r="A787" s="848">
        <f t="shared" ref="A787:B787" si="66">IF(A519="","",A519)</f>
        <v>18</v>
      </c>
      <c r="B787" s="849" t="str">
        <f t="shared" si="66"/>
        <v/>
      </c>
      <c r="C787" s="854" t="str">
        <f>IF(C519="","",C519)</f>
        <v/>
      </c>
      <c r="D787" s="854" t="str">
        <f>IF(D519="","",D519)</f>
        <v/>
      </c>
      <c r="E787" s="339">
        <v>1</v>
      </c>
      <c r="F787" s="794"/>
      <c r="G787" s="795"/>
      <c r="H787" s="217"/>
      <c r="I787" s="218"/>
      <c r="J787" s="181"/>
      <c r="K787" s="219"/>
      <c r="L787" s="181"/>
      <c r="M787" s="220"/>
      <c r="N787" s="219"/>
      <c r="O787" s="181"/>
      <c r="P787" s="220"/>
      <c r="Q787" s="219"/>
      <c r="R787" s="182"/>
      <c r="S787" s="258"/>
      <c r="T787" s="221">
        <f t="shared" si="31"/>
        <v>0</v>
      </c>
      <c r="U787" s="356">
        <f t="shared" ref="U787:U796" si="67">$A$787</f>
        <v>18</v>
      </c>
    </row>
    <row r="788" spans="1:21" ht="18" customHeight="1">
      <c r="A788" s="850"/>
      <c r="B788" s="851"/>
      <c r="C788" s="855"/>
      <c r="D788" s="855"/>
      <c r="E788" s="340">
        <v>2</v>
      </c>
      <c r="F788" s="792"/>
      <c r="G788" s="793"/>
      <c r="H788" s="216"/>
      <c r="I788" s="116"/>
      <c r="J788" s="108"/>
      <c r="K788" s="119"/>
      <c r="L788" s="108"/>
      <c r="M788" s="26"/>
      <c r="N788" s="119"/>
      <c r="O788" s="108"/>
      <c r="P788" s="26"/>
      <c r="Q788" s="119"/>
      <c r="R788" s="33"/>
      <c r="S788" s="115"/>
      <c r="T788" s="45">
        <f t="shared" si="31"/>
        <v>0</v>
      </c>
      <c r="U788" s="356">
        <f t="shared" si="67"/>
        <v>18</v>
      </c>
    </row>
    <row r="789" spans="1:21" ht="18" customHeight="1">
      <c r="A789" s="850"/>
      <c r="B789" s="851"/>
      <c r="C789" s="855"/>
      <c r="D789" s="855"/>
      <c r="E789" s="340">
        <v>3</v>
      </c>
      <c r="F789" s="792"/>
      <c r="G789" s="793"/>
      <c r="H789" s="216"/>
      <c r="I789" s="116"/>
      <c r="J789" s="108"/>
      <c r="K789" s="119"/>
      <c r="L789" s="108"/>
      <c r="M789" s="26"/>
      <c r="N789" s="119"/>
      <c r="O789" s="108"/>
      <c r="P789" s="26"/>
      <c r="Q789" s="119"/>
      <c r="R789" s="33"/>
      <c r="S789" s="115"/>
      <c r="T789" s="45">
        <f t="shared" si="31"/>
        <v>0</v>
      </c>
      <c r="U789" s="356">
        <f t="shared" si="67"/>
        <v>18</v>
      </c>
    </row>
    <row r="790" spans="1:21" ht="18" customHeight="1">
      <c r="A790" s="850"/>
      <c r="B790" s="851"/>
      <c r="C790" s="855"/>
      <c r="D790" s="855"/>
      <c r="E790" s="340">
        <v>4</v>
      </c>
      <c r="F790" s="792"/>
      <c r="G790" s="793"/>
      <c r="H790" s="216"/>
      <c r="I790" s="116"/>
      <c r="J790" s="108"/>
      <c r="K790" s="119"/>
      <c r="L790" s="108"/>
      <c r="M790" s="26"/>
      <c r="N790" s="119"/>
      <c r="O790" s="108"/>
      <c r="P790" s="26"/>
      <c r="Q790" s="119"/>
      <c r="R790" s="33"/>
      <c r="S790" s="115"/>
      <c r="T790" s="45">
        <f t="shared" si="31"/>
        <v>0</v>
      </c>
      <c r="U790" s="356">
        <f t="shared" si="67"/>
        <v>18</v>
      </c>
    </row>
    <row r="791" spans="1:21" ht="18" customHeight="1">
      <c r="A791" s="850"/>
      <c r="B791" s="851"/>
      <c r="C791" s="855"/>
      <c r="D791" s="855"/>
      <c r="E791" s="340">
        <v>5</v>
      </c>
      <c r="F791" s="792"/>
      <c r="G791" s="793"/>
      <c r="H791" s="216"/>
      <c r="I791" s="116"/>
      <c r="J791" s="108"/>
      <c r="K791" s="119"/>
      <c r="L791" s="108"/>
      <c r="M791" s="26"/>
      <c r="N791" s="119"/>
      <c r="O791" s="108"/>
      <c r="P791" s="26"/>
      <c r="Q791" s="119"/>
      <c r="R791" s="33"/>
      <c r="S791" s="115"/>
      <c r="T791" s="45">
        <f t="shared" si="31"/>
        <v>0</v>
      </c>
      <c r="U791" s="356">
        <f t="shared" si="67"/>
        <v>18</v>
      </c>
    </row>
    <row r="792" spans="1:21" ht="18" customHeight="1">
      <c r="A792" s="850"/>
      <c r="B792" s="851"/>
      <c r="C792" s="855"/>
      <c r="D792" s="855"/>
      <c r="E792" s="340">
        <v>6</v>
      </c>
      <c r="F792" s="792"/>
      <c r="G792" s="793"/>
      <c r="H792" s="216"/>
      <c r="I792" s="116"/>
      <c r="J792" s="108"/>
      <c r="K792" s="119"/>
      <c r="L792" s="108"/>
      <c r="M792" s="26"/>
      <c r="N792" s="119"/>
      <c r="O792" s="108"/>
      <c r="P792" s="26"/>
      <c r="Q792" s="119"/>
      <c r="R792" s="33"/>
      <c r="S792" s="115"/>
      <c r="T792" s="45">
        <f t="shared" si="31"/>
        <v>0</v>
      </c>
      <c r="U792" s="356">
        <f t="shared" si="67"/>
        <v>18</v>
      </c>
    </row>
    <row r="793" spans="1:21" ht="18" customHeight="1">
      <c r="A793" s="850"/>
      <c r="B793" s="851"/>
      <c r="C793" s="855"/>
      <c r="D793" s="855"/>
      <c r="E793" s="340">
        <v>7</v>
      </c>
      <c r="F793" s="792"/>
      <c r="G793" s="793"/>
      <c r="H793" s="216"/>
      <c r="I793" s="116"/>
      <c r="J793" s="108"/>
      <c r="K793" s="119"/>
      <c r="L793" s="108"/>
      <c r="M793" s="26"/>
      <c r="N793" s="119"/>
      <c r="O793" s="108"/>
      <c r="P793" s="26"/>
      <c r="Q793" s="119"/>
      <c r="R793" s="33"/>
      <c r="S793" s="115"/>
      <c r="T793" s="45">
        <f t="shared" si="31"/>
        <v>0</v>
      </c>
      <c r="U793" s="356">
        <f t="shared" si="67"/>
        <v>18</v>
      </c>
    </row>
    <row r="794" spans="1:21" ht="18" customHeight="1">
      <c r="A794" s="850"/>
      <c r="B794" s="851"/>
      <c r="C794" s="855"/>
      <c r="D794" s="855"/>
      <c r="E794" s="340">
        <v>8</v>
      </c>
      <c r="F794" s="792"/>
      <c r="G794" s="793"/>
      <c r="H794" s="216"/>
      <c r="I794" s="116"/>
      <c r="J794" s="108"/>
      <c r="K794" s="119"/>
      <c r="L794" s="108"/>
      <c r="M794" s="26"/>
      <c r="N794" s="119"/>
      <c r="O794" s="108"/>
      <c r="P794" s="26"/>
      <c r="Q794" s="119"/>
      <c r="R794" s="33"/>
      <c r="S794" s="115"/>
      <c r="T794" s="45">
        <f t="shared" si="31"/>
        <v>0</v>
      </c>
      <c r="U794" s="356">
        <f t="shared" si="67"/>
        <v>18</v>
      </c>
    </row>
    <row r="795" spans="1:21" ht="18" customHeight="1">
      <c r="A795" s="850"/>
      <c r="B795" s="851"/>
      <c r="C795" s="855"/>
      <c r="D795" s="855"/>
      <c r="E795" s="340">
        <v>9</v>
      </c>
      <c r="F795" s="792"/>
      <c r="G795" s="793"/>
      <c r="H795" s="128"/>
      <c r="I795" s="117"/>
      <c r="J795" s="108"/>
      <c r="K795" s="119"/>
      <c r="L795" s="108"/>
      <c r="M795" s="26"/>
      <c r="N795" s="119"/>
      <c r="O795" s="108"/>
      <c r="P795" s="26"/>
      <c r="Q795" s="119"/>
      <c r="R795" s="33"/>
      <c r="S795" s="115"/>
      <c r="T795" s="45">
        <f t="shared" si="31"/>
        <v>0</v>
      </c>
      <c r="U795" s="356">
        <f t="shared" si="67"/>
        <v>18</v>
      </c>
    </row>
    <row r="796" spans="1:21" ht="18" customHeight="1">
      <c r="A796" s="852"/>
      <c r="B796" s="853"/>
      <c r="C796" s="856"/>
      <c r="D796" s="856"/>
      <c r="E796" s="341">
        <v>10</v>
      </c>
      <c r="F796" s="796"/>
      <c r="G796" s="797"/>
      <c r="H796" s="130"/>
      <c r="I796" s="118"/>
      <c r="J796" s="222"/>
      <c r="K796" s="223"/>
      <c r="L796" s="222"/>
      <c r="M796" s="224"/>
      <c r="N796" s="223"/>
      <c r="O796" s="222"/>
      <c r="P796" s="224"/>
      <c r="Q796" s="223"/>
      <c r="R796" s="225"/>
      <c r="S796" s="122"/>
      <c r="T796" s="259">
        <f t="shared" si="31"/>
        <v>0</v>
      </c>
      <c r="U796" s="356">
        <f t="shared" si="67"/>
        <v>18</v>
      </c>
    </row>
    <row r="797" spans="1:21" ht="18" customHeight="1">
      <c r="A797" s="848">
        <f t="shared" ref="A797:B797" si="68">IF(A549="","",A549)</f>
        <v>19</v>
      </c>
      <c r="B797" s="849" t="str">
        <f t="shared" si="68"/>
        <v/>
      </c>
      <c r="C797" s="854" t="str">
        <f>IF(C549="","",C549)</f>
        <v/>
      </c>
      <c r="D797" s="854" t="str">
        <f>IF(D549="","",D549)</f>
        <v/>
      </c>
      <c r="E797" s="339">
        <v>1</v>
      </c>
      <c r="F797" s="794"/>
      <c r="G797" s="795"/>
      <c r="H797" s="217"/>
      <c r="I797" s="218"/>
      <c r="J797" s="181"/>
      <c r="K797" s="219"/>
      <c r="L797" s="181"/>
      <c r="M797" s="220"/>
      <c r="N797" s="219"/>
      <c r="O797" s="181"/>
      <c r="P797" s="220"/>
      <c r="Q797" s="219"/>
      <c r="R797" s="182"/>
      <c r="S797" s="183"/>
      <c r="T797" s="221">
        <f t="shared" si="31"/>
        <v>0</v>
      </c>
      <c r="U797" s="356">
        <f t="shared" ref="U797:U806" si="69">$A$797</f>
        <v>19</v>
      </c>
    </row>
    <row r="798" spans="1:21" ht="18" customHeight="1">
      <c r="A798" s="850"/>
      <c r="B798" s="851"/>
      <c r="C798" s="855"/>
      <c r="D798" s="855"/>
      <c r="E798" s="340">
        <v>2</v>
      </c>
      <c r="F798" s="792"/>
      <c r="G798" s="793"/>
      <c r="H798" s="216"/>
      <c r="I798" s="116"/>
      <c r="J798" s="108"/>
      <c r="K798" s="119"/>
      <c r="L798" s="108"/>
      <c r="M798" s="26"/>
      <c r="N798" s="119"/>
      <c r="O798" s="108"/>
      <c r="P798" s="26"/>
      <c r="Q798" s="119"/>
      <c r="R798" s="33"/>
      <c r="S798" s="114"/>
      <c r="T798" s="45">
        <f t="shared" si="31"/>
        <v>0</v>
      </c>
      <c r="U798" s="356">
        <f t="shared" si="69"/>
        <v>19</v>
      </c>
    </row>
    <row r="799" spans="1:21" ht="18" customHeight="1">
      <c r="A799" s="850"/>
      <c r="B799" s="851"/>
      <c r="C799" s="855"/>
      <c r="D799" s="855"/>
      <c r="E799" s="340">
        <v>3</v>
      </c>
      <c r="F799" s="792"/>
      <c r="G799" s="793"/>
      <c r="H799" s="216"/>
      <c r="I799" s="116"/>
      <c r="J799" s="108"/>
      <c r="K799" s="119"/>
      <c r="L799" s="108"/>
      <c r="M799" s="26"/>
      <c r="N799" s="119"/>
      <c r="O799" s="108"/>
      <c r="P799" s="26"/>
      <c r="Q799" s="119"/>
      <c r="R799" s="33"/>
      <c r="S799" s="114"/>
      <c r="T799" s="45">
        <f t="shared" si="31"/>
        <v>0</v>
      </c>
      <c r="U799" s="356">
        <f t="shared" si="69"/>
        <v>19</v>
      </c>
    </row>
    <row r="800" spans="1:21" ht="18" customHeight="1">
      <c r="A800" s="850"/>
      <c r="B800" s="851"/>
      <c r="C800" s="855"/>
      <c r="D800" s="855"/>
      <c r="E800" s="340">
        <v>4</v>
      </c>
      <c r="F800" s="792"/>
      <c r="G800" s="793"/>
      <c r="H800" s="216"/>
      <c r="I800" s="116"/>
      <c r="J800" s="108"/>
      <c r="K800" s="119"/>
      <c r="L800" s="108"/>
      <c r="M800" s="26"/>
      <c r="N800" s="119"/>
      <c r="O800" s="108"/>
      <c r="P800" s="26"/>
      <c r="Q800" s="119"/>
      <c r="R800" s="33"/>
      <c r="S800" s="114"/>
      <c r="T800" s="45">
        <f t="shared" si="31"/>
        <v>0</v>
      </c>
      <c r="U800" s="356">
        <f t="shared" si="69"/>
        <v>19</v>
      </c>
    </row>
    <row r="801" spans="1:21" ht="18" customHeight="1">
      <c r="A801" s="850"/>
      <c r="B801" s="851"/>
      <c r="C801" s="855"/>
      <c r="D801" s="855"/>
      <c r="E801" s="340">
        <v>5</v>
      </c>
      <c r="F801" s="792"/>
      <c r="G801" s="793"/>
      <c r="H801" s="216"/>
      <c r="I801" s="116"/>
      <c r="J801" s="108"/>
      <c r="K801" s="119"/>
      <c r="L801" s="108"/>
      <c r="M801" s="26"/>
      <c r="N801" s="119"/>
      <c r="O801" s="108"/>
      <c r="P801" s="26"/>
      <c r="Q801" s="119"/>
      <c r="R801" s="33"/>
      <c r="S801" s="114"/>
      <c r="T801" s="45">
        <f t="shared" si="31"/>
        <v>0</v>
      </c>
      <c r="U801" s="356">
        <f t="shared" si="69"/>
        <v>19</v>
      </c>
    </row>
    <row r="802" spans="1:21" ht="18" customHeight="1">
      <c r="A802" s="850"/>
      <c r="B802" s="851"/>
      <c r="C802" s="855"/>
      <c r="D802" s="855"/>
      <c r="E802" s="340">
        <v>6</v>
      </c>
      <c r="F802" s="792"/>
      <c r="G802" s="793"/>
      <c r="H802" s="216"/>
      <c r="I802" s="116"/>
      <c r="J802" s="108"/>
      <c r="K802" s="119"/>
      <c r="L802" s="108"/>
      <c r="M802" s="26"/>
      <c r="N802" s="119"/>
      <c r="O802" s="108"/>
      <c r="P802" s="26"/>
      <c r="Q802" s="119"/>
      <c r="R802" s="33"/>
      <c r="S802" s="114"/>
      <c r="T802" s="45">
        <f t="shared" si="31"/>
        <v>0</v>
      </c>
      <c r="U802" s="356">
        <f t="shared" si="69"/>
        <v>19</v>
      </c>
    </row>
    <row r="803" spans="1:21" ht="18" customHeight="1">
      <c r="A803" s="850"/>
      <c r="B803" s="851"/>
      <c r="C803" s="855"/>
      <c r="D803" s="855"/>
      <c r="E803" s="340">
        <v>7</v>
      </c>
      <c r="F803" s="792"/>
      <c r="G803" s="793"/>
      <c r="H803" s="216"/>
      <c r="I803" s="116"/>
      <c r="J803" s="108"/>
      <c r="K803" s="119"/>
      <c r="L803" s="108"/>
      <c r="M803" s="26"/>
      <c r="N803" s="119"/>
      <c r="O803" s="108"/>
      <c r="P803" s="26"/>
      <c r="Q803" s="119"/>
      <c r="R803" s="33"/>
      <c r="S803" s="114"/>
      <c r="T803" s="45">
        <f t="shared" si="31"/>
        <v>0</v>
      </c>
      <c r="U803" s="356">
        <f t="shared" si="69"/>
        <v>19</v>
      </c>
    </row>
    <row r="804" spans="1:21" ht="18" customHeight="1">
      <c r="A804" s="850"/>
      <c r="B804" s="851"/>
      <c r="C804" s="855"/>
      <c r="D804" s="855"/>
      <c r="E804" s="340">
        <v>8</v>
      </c>
      <c r="F804" s="792"/>
      <c r="G804" s="793"/>
      <c r="H804" s="216"/>
      <c r="I804" s="116"/>
      <c r="J804" s="108"/>
      <c r="K804" s="119"/>
      <c r="L804" s="108"/>
      <c r="M804" s="26"/>
      <c r="N804" s="119"/>
      <c r="O804" s="108"/>
      <c r="P804" s="26"/>
      <c r="Q804" s="119"/>
      <c r="R804" s="33"/>
      <c r="S804" s="114"/>
      <c r="T804" s="45">
        <f t="shared" si="31"/>
        <v>0</v>
      </c>
      <c r="U804" s="356">
        <f t="shared" si="69"/>
        <v>19</v>
      </c>
    </row>
    <row r="805" spans="1:21" ht="18" customHeight="1">
      <c r="A805" s="850"/>
      <c r="B805" s="851"/>
      <c r="C805" s="855"/>
      <c r="D805" s="855"/>
      <c r="E805" s="340">
        <v>9</v>
      </c>
      <c r="F805" s="792"/>
      <c r="G805" s="793"/>
      <c r="H805" s="128"/>
      <c r="I805" s="117"/>
      <c r="J805" s="107"/>
      <c r="K805" s="119"/>
      <c r="L805" s="108"/>
      <c r="M805" s="26"/>
      <c r="N805" s="119"/>
      <c r="O805" s="108"/>
      <c r="P805" s="26"/>
      <c r="Q805" s="119"/>
      <c r="R805" s="33"/>
      <c r="S805" s="115"/>
      <c r="T805" s="45">
        <f t="shared" si="31"/>
        <v>0</v>
      </c>
      <c r="U805" s="356">
        <f t="shared" si="69"/>
        <v>19</v>
      </c>
    </row>
    <row r="806" spans="1:21" ht="18" customHeight="1">
      <c r="A806" s="852"/>
      <c r="B806" s="853"/>
      <c r="C806" s="856"/>
      <c r="D806" s="856"/>
      <c r="E806" s="341">
        <v>10</v>
      </c>
      <c r="F806" s="796"/>
      <c r="G806" s="797"/>
      <c r="H806" s="130"/>
      <c r="I806" s="118"/>
      <c r="J806" s="109"/>
      <c r="K806" s="223"/>
      <c r="L806" s="222"/>
      <c r="M806" s="224"/>
      <c r="N806" s="223"/>
      <c r="O806" s="222"/>
      <c r="P806" s="224"/>
      <c r="Q806" s="223"/>
      <c r="R806" s="225"/>
      <c r="S806" s="122"/>
      <c r="T806" s="259">
        <f t="shared" si="31"/>
        <v>0</v>
      </c>
      <c r="U806" s="356">
        <f t="shared" si="69"/>
        <v>19</v>
      </c>
    </row>
    <row r="807" spans="1:21" ht="18" customHeight="1">
      <c r="A807" s="848">
        <f t="shared" ref="A807:B807" si="70">IF(A579="","",A579)</f>
        <v>20</v>
      </c>
      <c r="B807" s="849" t="str">
        <f t="shared" si="70"/>
        <v/>
      </c>
      <c r="C807" s="854" t="str">
        <f>IF(C579="","",C579)</f>
        <v/>
      </c>
      <c r="D807" s="854" t="str">
        <f>IF(D579="","",D579)</f>
        <v/>
      </c>
      <c r="E807" s="339">
        <v>1</v>
      </c>
      <c r="F807" s="794"/>
      <c r="G807" s="795"/>
      <c r="H807" s="217"/>
      <c r="I807" s="218"/>
      <c r="J807" s="181"/>
      <c r="K807" s="219"/>
      <c r="L807" s="181"/>
      <c r="M807" s="220"/>
      <c r="N807" s="219"/>
      <c r="O807" s="181"/>
      <c r="P807" s="220"/>
      <c r="Q807" s="219"/>
      <c r="R807" s="182"/>
      <c r="S807" s="183"/>
      <c r="T807" s="221">
        <f t="shared" si="31"/>
        <v>0</v>
      </c>
      <c r="U807" s="356">
        <f t="shared" ref="U807:U816" si="71">$A$807</f>
        <v>20</v>
      </c>
    </row>
    <row r="808" spans="1:21" ht="18" customHeight="1">
      <c r="A808" s="850"/>
      <c r="B808" s="851"/>
      <c r="C808" s="855"/>
      <c r="D808" s="855"/>
      <c r="E808" s="340">
        <v>2</v>
      </c>
      <c r="F808" s="792"/>
      <c r="G808" s="793"/>
      <c r="H808" s="216"/>
      <c r="I808" s="116"/>
      <c r="J808" s="108"/>
      <c r="K808" s="119"/>
      <c r="L808" s="108"/>
      <c r="M808" s="26"/>
      <c r="N808" s="119"/>
      <c r="O808" s="108"/>
      <c r="P808" s="26"/>
      <c r="Q808" s="119"/>
      <c r="R808" s="33"/>
      <c r="S808" s="114"/>
      <c r="T808" s="45">
        <f t="shared" si="31"/>
        <v>0</v>
      </c>
      <c r="U808" s="356">
        <f t="shared" si="71"/>
        <v>20</v>
      </c>
    </row>
    <row r="809" spans="1:21" ht="18" customHeight="1">
      <c r="A809" s="850"/>
      <c r="B809" s="851"/>
      <c r="C809" s="855"/>
      <c r="D809" s="855"/>
      <c r="E809" s="340">
        <v>3</v>
      </c>
      <c r="F809" s="792"/>
      <c r="G809" s="793"/>
      <c r="H809" s="216"/>
      <c r="I809" s="116"/>
      <c r="J809" s="108"/>
      <c r="K809" s="119"/>
      <c r="L809" s="108"/>
      <c r="M809" s="26"/>
      <c r="N809" s="119"/>
      <c r="O809" s="108"/>
      <c r="P809" s="26"/>
      <c r="Q809" s="119"/>
      <c r="R809" s="33"/>
      <c r="S809" s="114"/>
      <c r="T809" s="45">
        <f t="shared" si="31"/>
        <v>0</v>
      </c>
      <c r="U809" s="356">
        <f t="shared" si="71"/>
        <v>20</v>
      </c>
    </row>
    <row r="810" spans="1:21" ht="18" customHeight="1">
      <c r="A810" s="850"/>
      <c r="B810" s="851"/>
      <c r="C810" s="855"/>
      <c r="D810" s="855"/>
      <c r="E810" s="340">
        <v>4</v>
      </c>
      <c r="F810" s="792"/>
      <c r="G810" s="793"/>
      <c r="H810" s="216"/>
      <c r="I810" s="116"/>
      <c r="J810" s="108"/>
      <c r="K810" s="119"/>
      <c r="L810" s="108"/>
      <c r="M810" s="26"/>
      <c r="N810" s="119"/>
      <c r="O810" s="108"/>
      <c r="P810" s="26"/>
      <c r="Q810" s="119"/>
      <c r="R810" s="33"/>
      <c r="S810" s="114"/>
      <c r="T810" s="45">
        <f t="shared" si="31"/>
        <v>0</v>
      </c>
      <c r="U810" s="356">
        <f t="shared" si="71"/>
        <v>20</v>
      </c>
    </row>
    <row r="811" spans="1:21" ht="18" customHeight="1">
      <c r="A811" s="850"/>
      <c r="B811" s="851"/>
      <c r="C811" s="855"/>
      <c r="D811" s="855"/>
      <c r="E811" s="340">
        <v>5</v>
      </c>
      <c r="F811" s="792"/>
      <c r="G811" s="793"/>
      <c r="H811" s="216"/>
      <c r="I811" s="116"/>
      <c r="J811" s="108"/>
      <c r="K811" s="119"/>
      <c r="L811" s="108"/>
      <c r="M811" s="26"/>
      <c r="N811" s="119"/>
      <c r="O811" s="108"/>
      <c r="P811" s="26"/>
      <c r="Q811" s="119"/>
      <c r="R811" s="33"/>
      <c r="S811" s="114"/>
      <c r="T811" s="45">
        <f t="shared" si="31"/>
        <v>0</v>
      </c>
      <c r="U811" s="356">
        <f t="shared" si="71"/>
        <v>20</v>
      </c>
    </row>
    <row r="812" spans="1:21" ht="18" customHeight="1">
      <c r="A812" s="850"/>
      <c r="B812" s="851"/>
      <c r="C812" s="855"/>
      <c r="D812" s="855"/>
      <c r="E812" s="340">
        <v>6</v>
      </c>
      <c r="F812" s="792"/>
      <c r="G812" s="793"/>
      <c r="H812" s="216"/>
      <c r="I812" s="116"/>
      <c r="J812" s="108"/>
      <c r="K812" s="119"/>
      <c r="L812" s="108"/>
      <c r="M812" s="26"/>
      <c r="N812" s="119"/>
      <c r="O812" s="108"/>
      <c r="P812" s="26"/>
      <c r="Q812" s="119"/>
      <c r="R812" s="33"/>
      <c r="S812" s="114"/>
      <c r="T812" s="45">
        <f t="shared" si="31"/>
        <v>0</v>
      </c>
      <c r="U812" s="356">
        <f t="shared" si="71"/>
        <v>20</v>
      </c>
    </row>
    <row r="813" spans="1:21" ht="18" customHeight="1">
      <c r="A813" s="850"/>
      <c r="B813" s="851"/>
      <c r="C813" s="855"/>
      <c r="D813" s="855"/>
      <c r="E813" s="340">
        <v>7</v>
      </c>
      <c r="F813" s="792"/>
      <c r="G813" s="793"/>
      <c r="H813" s="216"/>
      <c r="I813" s="116"/>
      <c r="J813" s="108"/>
      <c r="K813" s="119"/>
      <c r="L813" s="108"/>
      <c r="M813" s="26"/>
      <c r="N813" s="119"/>
      <c r="O813" s="108"/>
      <c r="P813" s="26"/>
      <c r="Q813" s="119"/>
      <c r="R813" s="33"/>
      <c r="S813" s="114"/>
      <c r="T813" s="45">
        <f t="shared" si="31"/>
        <v>0</v>
      </c>
      <c r="U813" s="356">
        <f t="shared" si="71"/>
        <v>20</v>
      </c>
    </row>
    <row r="814" spans="1:21" ht="18" customHeight="1">
      <c r="A814" s="850"/>
      <c r="B814" s="851"/>
      <c r="C814" s="855"/>
      <c r="D814" s="855"/>
      <c r="E814" s="340">
        <v>8</v>
      </c>
      <c r="F814" s="792"/>
      <c r="G814" s="793"/>
      <c r="H814" s="216"/>
      <c r="I814" s="116"/>
      <c r="J814" s="108"/>
      <c r="K814" s="119"/>
      <c r="L814" s="108"/>
      <c r="M814" s="26"/>
      <c r="N814" s="119"/>
      <c r="O814" s="108"/>
      <c r="P814" s="26"/>
      <c r="Q814" s="119"/>
      <c r="R814" s="33"/>
      <c r="S814" s="114"/>
      <c r="T814" s="45">
        <f t="shared" si="31"/>
        <v>0</v>
      </c>
      <c r="U814" s="356">
        <f t="shared" si="71"/>
        <v>20</v>
      </c>
    </row>
    <row r="815" spans="1:21" ht="18" customHeight="1">
      <c r="A815" s="850"/>
      <c r="B815" s="851"/>
      <c r="C815" s="855"/>
      <c r="D815" s="855"/>
      <c r="E815" s="340">
        <v>9</v>
      </c>
      <c r="F815" s="792"/>
      <c r="G815" s="793"/>
      <c r="H815" s="128"/>
      <c r="I815" s="117"/>
      <c r="J815" s="107"/>
      <c r="K815" s="119"/>
      <c r="L815" s="108"/>
      <c r="M815" s="26"/>
      <c r="N815" s="119"/>
      <c r="O815" s="108"/>
      <c r="P815" s="26"/>
      <c r="Q815" s="119"/>
      <c r="R815" s="33"/>
      <c r="S815" s="115"/>
      <c r="T815" s="45">
        <f t="shared" si="31"/>
        <v>0</v>
      </c>
      <c r="U815" s="356">
        <f t="shared" si="71"/>
        <v>20</v>
      </c>
    </row>
    <row r="816" spans="1:21" ht="18" customHeight="1">
      <c r="A816" s="852"/>
      <c r="B816" s="853"/>
      <c r="C816" s="856"/>
      <c r="D816" s="856"/>
      <c r="E816" s="341">
        <v>10</v>
      </c>
      <c r="F816" s="796"/>
      <c r="G816" s="797"/>
      <c r="H816" s="130"/>
      <c r="I816" s="118"/>
      <c r="J816" s="109"/>
      <c r="K816" s="223"/>
      <c r="L816" s="222"/>
      <c r="M816" s="224"/>
      <c r="N816" s="223"/>
      <c r="O816" s="222"/>
      <c r="P816" s="224"/>
      <c r="Q816" s="223"/>
      <c r="R816" s="225"/>
      <c r="S816" s="122"/>
      <c r="T816" s="259">
        <f t="shared" si="31"/>
        <v>0</v>
      </c>
      <c r="U816" s="356">
        <f t="shared" si="71"/>
        <v>20</v>
      </c>
    </row>
    <row r="818" spans="1:11">
      <c r="A818" s="1"/>
      <c r="B818" s="1"/>
      <c r="C818" s="1"/>
      <c r="D818" s="1"/>
      <c r="E818" s="1"/>
    </row>
    <row r="819" spans="1:11" ht="20.100000000000001" customHeight="1">
      <c r="A819" s="324"/>
      <c r="B819" s="324"/>
      <c r="C819" s="324"/>
      <c r="D819" s="324"/>
      <c r="E819" s="361" t="s">
        <v>82</v>
      </c>
      <c r="F819" s="361"/>
      <c r="G819" s="361"/>
      <c r="H819" s="362"/>
      <c r="I819" s="362"/>
      <c r="J819" s="362"/>
      <c r="K819" s="362"/>
    </row>
    <row r="820" spans="1:11" ht="20.100000000000001" customHeight="1">
      <c r="A820" s="325"/>
      <c r="B820" s="325"/>
      <c r="C820" s="325"/>
      <c r="D820" s="325"/>
      <c r="E820" s="363" t="s">
        <v>15</v>
      </c>
      <c r="F820" s="363"/>
      <c r="G820" s="363"/>
      <c r="H820" s="362"/>
      <c r="I820" s="857" t="s">
        <v>16</v>
      </c>
      <c r="J820" s="858"/>
      <c r="K820" s="858"/>
    </row>
    <row r="821" spans="1:11" ht="20.100000000000001" customHeight="1">
      <c r="A821" s="326"/>
      <c r="B821" s="326"/>
      <c r="C821" s="326"/>
      <c r="D821" s="327"/>
      <c r="E821" s="807" t="s">
        <v>6</v>
      </c>
      <c r="F821" s="808"/>
      <c r="G821" s="808"/>
      <c r="H821" s="809"/>
      <c r="I821" s="859" t="s">
        <v>84</v>
      </c>
      <c r="J821" s="860"/>
      <c r="K821" s="860"/>
    </row>
    <row r="822" spans="1:11" ht="20.100000000000001" customHeight="1">
      <c r="A822" s="326"/>
      <c r="B822" s="326"/>
      <c r="C822" s="326"/>
      <c r="D822" s="326"/>
      <c r="E822" s="807" t="s">
        <v>297</v>
      </c>
      <c r="F822" s="808"/>
      <c r="G822" s="808"/>
      <c r="H822" s="809"/>
      <c r="I822" s="861">
        <f>SUMIFS($T$617:$T$816,$F$617:$F$816,$E822)</f>
        <v>0</v>
      </c>
      <c r="J822" s="862"/>
      <c r="K822" s="863"/>
    </row>
    <row r="823" spans="1:11" ht="20.100000000000001" customHeight="1">
      <c r="A823" s="326"/>
      <c r="B823" s="326"/>
      <c r="C823" s="326"/>
      <c r="D823" s="326"/>
      <c r="E823" s="807" t="s">
        <v>298</v>
      </c>
      <c r="F823" s="808"/>
      <c r="G823" s="808"/>
      <c r="H823" s="809"/>
      <c r="I823" s="861">
        <f t="shared" ref="I823" si="72">SUMIFS($T$617:$T$816,$F$617:$F$816,$E823)</f>
        <v>0</v>
      </c>
      <c r="J823" s="862"/>
      <c r="K823" s="863"/>
    </row>
    <row r="824" spans="1:11" ht="20.100000000000001" customHeight="1">
      <c r="A824" s="866"/>
      <c r="B824" s="377"/>
      <c r="C824" s="377"/>
      <c r="D824" s="377"/>
      <c r="E824" s="804" t="s">
        <v>91</v>
      </c>
      <c r="F824" s="807" t="s">
        <v>65</v>
      </c>
      <c r="G824" s="808"/>
      <c r="H824" s="809"/>
      <c r="I824" s="861">
        <f>SUMIFS($T$617:$T$816,$F$617:$F$816,$F824)</f>
        <v>0</v>
      </c>
      <c r="J824" s="864"/>
      <c r="K824" s="865"/>
    </row>
    <row r="825" spans="1:11" ht="20.100000000000001" customHeight="1">
      <c r="A825" s="866"/>
      <c r="B825" s="377"/>
      <c r="C825" s="377"/>
      <c r="D825" s="377"/>
      <c r="E825" s="805"/>
      <c r="F825" s="807" t="s">
        <v>66</v>
      </c>
      <c r="G825" s="808"/>
      <c r="H825" s="809"/>
      <c r="I825" s="861">
        <f>SUMIFS($T$617:$T$816,$F$617:$F$816,$F825)</f>
        <v>0</v>
      </c>
      <c r="J825" s="864"/>
      <c r="K825" s="865"/>
    </row>
    <row r="826" spans="1:11" ht="20.100000000000001" customHeight="1">
      <c r="A826" s="866"/>
      <c r="B826" s="377"/>
      <c r="C826" s="377"/>
      <c r="D826" s="377"/>
      <c r="E826" s="805"/>
      <c r="F826" s="807" t="s">
        <v>302</v>
      </c>
      <c r="G826" s="808"/>
      <c r="H826" s="809"/>
      <c r="I826" s="861">
        <f>SUMIFS($T$617:$T$816,$F$617:$F$816,$F826)</f>
        <v>0</v>
      </c>
      <c r="J826" s="864"/>
      <c r="K826" s="865"/>
    </row>
    <row r="827" spans="1:11" ht="20.100000000000001" customHeight="1">
      <c r="A827" s="866"/>
      <c r="B827" s="377"/>
      <c r="C827" s="377"/>
      <c r="D827" s="377"/>
      <c r="E827" s="805"/>
      <c r="F827" s="807" t="s">
        <v>68</v>
      </c>
      <c r="G827" s="808"/>
      <c r="H827" s="809"/>
      <c r="I827" s="861">
        <f>SUMIFS($T$617:$T$816,$F$617:$F$816,$F827)</f>
        <v>0</v>
      </c>
      <c r="J827" s="864"/>
      <c r="K827" s="865"/>
    </row>
    <row r="828" spans="1:11" ht="20.100000000000001" customHeight="1">
      <c r="A828" s="866"/>
      <c r="B828" s="377"/>
      <c r="C828" s="377"/>
      <c r="D828" s="377"/>
      <c r="E828" s="806"/>
      <c r="F828" s="867" t="s">
        <v>90</v>
      </c>
      <c r="G828" s="867"/>
      <c r="H828" s="868"/>
      <c r="I828" s="861">
        <f>SUM($I$824:$K$827)</f>
        <v>0</v>
      </c>
      <c r="J828" s="864"/>
      <c r="K828" s="865"/>
    </row>
    <row r="829" spans="1:11" ht="19.5" customHeight="1">
      <c r="A829" s="326"/>
      <c r="B829" s="326"/>
      <c r="C829" s="326"/>
      <c r="D829" s="326"/>
      <c r="E829" s="807" t="s">
        <v>69</v>
      </c>
      <c r="F829" s="808"/>
      <c r="G829" s="808"/>
      <c r="H829" s="809"/>
      <c r="I829" s="861">
        <f>SUM($I$822:$K$823,$I$828)</f>
        <v>0</v>
      </c>
      <c r="J829" s="862"/>
      <c r="K829" s="863"/>
    </row>
    <row r="830" spans="1:11" ht="19.5" customHeight="1">
      <c r="A830" s="326"/>
      <c r="B830" s="326"/>
      <c r="C830" s="326"/>
      <c r="D830" s="326"/>
      <c r="E830" s="807" t="s">
        <v>85</v>
      </c>
      <c r="F830" s="808"/>
      <c r="G830" s="808"/>
      <c r="H830" s="809"/>
      <c r="I830" s="861">
        <f>SUMIFS($T$617:$T$816,$F$617:$F$816,E830)</f>
        <v>0</v>
      </c>
      <c r="J830" s="862"/>
      <c r="K830" s="863"/>
    </row>
    <row r="831" spans="1:11" ht="19.5" customHeight="1">
      <c r="A831" s="326"/>
      <c r="B831" s="326"/>
      <c r="C831" s="326"/>
      <c r="D831" s="326"/>
      <c r="E831" s="807" t="s">
        <v>86</v>
      </c>
      <c r="F831" s="808"/>
      <c r="G831" s="808"/>
      <c r="H831" s="809"/>
      <c r="I831" s="861">
        <f>SUM($I$829,$I$830)</f>
        <v>0</v>
      </c>
      <c r="J831" s="862"/>
      <c r="K831" s="863"/>
    </row>
    <row r="832" spans="1:11" ht="19.5" customHeight="1">
      <c r="A832" s="63"/>
      <c r="B832" s="63"/>
      <c r="C832" s="63"/>
      <c r="D832" s="63"/>
      <c r="E832" s="357"/>
      <c r="F832" s="357"/>
      <c r="G832" s="357"/>
      <c r="H832" s="358"/>
      <c r="I832" s="359"/>
      <c r="J832" s="360"/>
      <c r="K832" s="360"/>
    </row>
    <row r="833" spans="1:19" ht="19.5" customHeight="1">
      <c r="A833" s="63"/>
      <c r="B833" s="63"/>
      <c r="C833" s="63"/>
      <c r="D833" s="63"/>
      <c r="E833" s="357"/>
      <c r="F833" s="357"/>
      <c r="G833" s="357"/>
      <c r="H833" s="358"/>
      <c r="I833" s="359"/>
      <c r="J833" s="360"/>
      <c r="K833" s="360"/>
    </row>
    <row r="834" spans="1:19" ht="19.5" customHeight="1">
      <c r="A834" s="329"/>
      <c r="B834" s="329"/>
      <c r="C834" s="329"/>
      <c r="D834" s="329"/>
      <c r="E834" s="364" t="s">
        <v>7</v>
      </c>
      <c r="F834" s="364"/>
      <c r="G834" s="364"/>
      <c r="H834" s="365"/>
      <c r="I834" s="366"/>
      <c r="J834" s="366"/>
      <c r="K834" s="366"/>
    </row>
    <row r="835" spans="1:19" ht="19.5" customHeight="1">
      <c r="A835" s="326"/>
      <c r="B835" s="326"/>
      <c r="C835" s="326"/>
      <c r="D835" s="327"/>
      <c r="E835" s="337"/>
      <c r="F835" s="810" t="s">
        <v>12</v>
      </c>
      <c r="G835" s="811"/>
      <c r="H835" s="379" t="s">
        <v>23</v>
      </c>
      <c r="I835" s="871" t="s">
        <v>84</v>
      </c>
      <c r="J835" s="872"/>
      <c r="K835" s="872"/>
      <c r="L835"/>
      <c r="M835"/>
      <c r="N835"/>
      <c r="O835"/>
      <c r="P835"/>
      <c r="Q835"/>
      <c r="R835"/>
      <c r="S835"/>
    </row>
    <row r="836" spans="1:19" ht="20.100000000000001" customHeight="1">
      <c r="A836" s="330"/>
      <c r="B836" s="330"/>
      <c r="C836" s="323"/>
      <c r="D836" s="323"/>
      <c r="E836" s="798" t="s">
        <v>24</v>
      </c>
      <c r="F836" s="871" t="s">
        <v>52</v>
      </c>
      <c r="G836" s="811"/>
      <c r="H836" s="378" t="s">
        <v>26</v>
      </c>
      <c r="I836" s="869">
        <f t="shared" ref="I836:I852" si="73">SUMIFS($T$9:$T$608,$G$9:$G$608,$H836)</f>
        <v>0</v>
      </c>
      <c r="J836" s="870"/>
      <c r="K836" s="870"/>
      <c r="L836"/>
      <c r="M836"/>
      <c r="N836"/>
      <c r="O836"/>
      <c r="P836"/>
      <c r="Q836"/>
      <c r="R836"/>
      <c r="S836"/>
    </row>
    <row r="837" spans="1:19" ht="20.100000000000001" customHeight="1">
      <c r="A837" s="330"/>
      <c r="B837" s="330"/>
      <c r="C837" s="323"/>
      <c r="D837" s="323"/>
      <c r="E837" s="799"/>
      <c r="F837" s="871"/>
      <c r="G837" s="811"/>
      <c r="H837" s="378" t="s">
        <v>27</v>
      </c>
      <c r="I837" s="869">
        <f t="shared" si="73"/>
        <v>0</v>
      </c>
      <c r="J837" s="870"/>
      <c r="K837" s="870"/>
      <c r="L837"/>
      <c r="M837"/>
      <c r="N837"/>
      <c r="O837"/>
      <c r="P837"/>
      <c r="Q837"/>
      <c r="R837"/>
      <c r="S837"/>
    </row>
    <row r="838" spans="1:19" ht="20.100000000000001" customHeight="1">
      <c r="A838" s="330"/>
      <c r="B838" s="330"/>
      <c r="C838" s="323"/>
      <c r="D838" s="323"/>
      <c r="E838" s="799"/>
      <c r="F838" s="871"/>
      <c r="G838" s="811"/>
      <c r="H838" s="378" t="s">
        <v>5</v>
      </c>
      <c r="I838" s="869">
        <f t="shared" si="73"/>
        <v>0</v>
      </c>
      <c r="J838" s="870"/>
      <c r="K838" s="870"/>
      <c r="L838"/>
      <c r="M838"/>
      <c r="N838"/>
      <c r="O838"/>
      <c r="P838"/>
      <c r="Q838"/>
      <c r="R838"/>
      <c r="S838"/>
    </row>
    <row r="839" spans="1:19" ht="20.100000000000001" customHeight="1">
      <c r="A839" s="330"/>
      <c r="B839" s="330"/>
      <c r="C839" s="323"/>
      <c r="D839" s="323"/>
      <c r="E839" s="799"/>
      <c r="F839" s="871" t="s">
        <v>53</v>
      </c>
      <c r="G839" s="811"/>
      <c r="H839" s="378" t="s">
        <v>3</v>
      </c>
      <c r="I839" s="869">
        <f t="shared" si="73"/>
        <v>0</v>
      </c>
      <c r="J839" s="870"/>
      <c r="K839" s="870"/>
      <c r="L839"/>
      <c r="M839"/>
      <c r="N839"/>
      <c r="O839"/>
      <c r="P839"/>
      <c r="Q839"/>
      <c r="R839"/>
      <c r="S839"/>
    </row>
    <row r="840" spans="1:19" ht="20.100000000000001" customHeight="1">
      <c r="A840" s="330"/>
      <c r="B840" s="330"/>
      <c r="C840" s="323"/>
      <c r="D840" s="323"/>
      <c r="E840" s="799"/>
      <c r="F840" s="871"/>
      <c r="G840" s="811"/>
      <c r="H840" s="378" t="s">
        <v>28</v>
      </c>
      <c r="I840" s="869">
        <f t="shared" si="73"/>
        <v>0</v>
      </c>
      <c r="J840" s="870"/>
      <c r="K840" s="870"/>
      <c r="L840"/>
      <c r="M840"/>
      <c r="N840"/>
      <c r="O840"/>
      <c r="P840"/>
      <c r="Q840"/>
      <c r="R840"/>
      <c r="S840"/>
    </row>
    <row r="841" spans="1:19" ht="20.100000000000001" customHeight="1">
      <c r="A841" s="330"/>
      <c r="B841" s="330"/>
      <c r="C841" s="323"/>
      <c r="D841" s="323"/>
      <c r="E841" s="799"/>
      <c r="F841" s="871"/>
      <c r="G841" s="811"/>
      <c r="H841" s="378" t="s">
        <v>4</v>
      </c>
      <c r="I841" s="869">
        <f t="shared" si="73"/>
        <v>0</v>
      </c>
      <c r="J841" s="870"/>
      <c r="K841" s="870"/>
      <c r="L841"/>
      <c r="M841"/>
      <c r="N841"/>
      <c r="O841"/>
      <c r="P841"/>
      <c r="Q841"/>
      <c r="R841"/>
      <c r="S841"/>
    </row>
    <row r="842" spans="1:19" ht="20.100000000000001" customHeight="1">
      <c r="A842" s="330"/>
      <c r="B842" s="330"/>
      <c r="C842" s="323"/>
      <c r="D842" s="323"/>
      <c r="E842" s="799"/>
      <c r="F842" s="871"/>
      <c r="G842" s="811"/>
      <c r="H842" s="378" t="s">
        <v>30</v>
      </c>
      <c r="I842" s="869">
        <f t="shared" si="73"/>
        <v>0</v>
      </c>
      <c r="J842" s="870"/>
      <c r="K842" s="870"/>
      <c r="L842"/>
      <c r="M842"/>
      <c r="N842"/>
      <c r="O842"/>
      <c r="P842"/>
      <c r="Q842"/>
      <c r="R842"/>
      <c r="S842"/>
    </row>
    <row r="843" spans="1:19" ht="20.100000000000001" customHeight="1">
      <c r="A843" s="330"/>
      <c r="B843" s="330"/>
      <c r="C843" s="323"/>
      <c r="D843" s="323"/>
      <c r="E843" s="799"/>
      <c r="F843" s="871"/>
      <c r="G843" s="811"/>
      <c r="H843" s="378" t="s">
        <v>25</v>
      </c>
      <c r="I843" s="869">
        <f t="shared" si="73"/>
        <v>0</v>
      </c>
      <c r="J843" s="870"/>
      <c r="K843" s="870"/>
      <c r="L843"/>
      <c r="M843"/>
      <c r="N843"/>
      <c r="O843"/>
      <c r="P843"/>
      <c r="Q843"/>
      <c r="R843"/>
      <c r="S843"/>
    </row>
    <row r="844" spans="1:19" ht="20.100000000000001" customHeight="1">
      <c r="A844" s="330"/>
      <c r="B844" s="330"/>
      <c r="C844" s="323"/>
      <c r="D844" s="323"/>
      <c r="E844" s="799"/>
      <c r="F844" s="871" t="s">
        <v>41</v>
      </c>
      <c r="G844" s="811"/>
      <c r="H844" s="378" t="s">
        <v>1</v>
      </c>
      <c r="I844" s="869">
        <f t="shared" si="73"/>
        <v>0</v>
      </c>
      <c r="J844" s="870"/>
      <c r="K844" s="870"/>
      <c r="L844"/>
      <c r="M844"/>
      <c r="N844"/>
      <c r="O844"/>
      <c r="P844"/>
      <c r="Q844"/>
      <c r="R844"/>
      <c r="S844"/>
    </row>
    <row r="845" spans="1:19" ht="20.100000000000001" customHeight="1">
      <c r="A845" s="330"/>
      <c r="B845" s="330"/>
      <c r="C845" s="323"/>
      <c r="D845" s="323"/>
      <c r="E845" s="799"/>
      <c r="F845" s="871"/>
      <c r="G845" s="811"/>
      <c r="H845" s="378" t="s">
        <v>32</v>
      </c>
      <c r="I845" s="869">
        <f t="shared" si="73"/>
        <v>0</v>
      </c>
      <c r="J845" s="870"/>
      <c r="K845" s="870"/>
      <c r="L845"/>
      <c r="M845"/>
      <c r="N845"/>
      <c r="O845"/>
      <c r="P845"/>
      <c r="Q845"/>
      <c r="R845"/>
      <c r="S845"/>
    </row>
    <row r="846" spans="1:19" ht="20.100000000000001" customHeight="1">
      <c r="A846" s="330"/>
      <c r="B846" s="330"/>
      <c r="C846" s="323"/>
      <c r="D846" s="323"/>
      <c r="E846" s="799"/>
      <c r="F846" s="871"/>
      <c r="G846" s="811"/>
      <c r="H846" s="378" t="s">
        <v>11</v>
      </c>
      <c r="I846" s="869">
        <f t="shared" si="73"/>
        <v>0</v>
      </c>
      <c r="J846" s="870"/>
      <c r="K846" s="870"/>
      <c r="L846"/>
      <c r="M846"/>
      <c r="N846"/>
      <c r="O846"/>
      <c r="P846"/>
      <c r="Q846"/>
      <c r="R846"/>
      <c r="S846"/>
    </row>
    <row r="847" spans="1:19" ht="20.100000000000001" customHeight="1">
      <c r="A847" s="330"/>
      <c r="B847" s="330"/>
      <c r="C847" s="323"/>
      <c r="D847" s="323"/>
      <c r="E847" s="799"/>
      <c r="F847" s="871" t="s">
        <v>54</v>
      </c>
      <c r="G847" s="811"/>
      <c r="H847" s="378" t="s">
        <v>31</v>
      </c>
      <c r="I847" s="869">
        <f t="shared" si="73"/>
        <v>0</v>
      </c>
      <c r="J847" s="870"/>
      <c r="K847" s="870"/>
      <c r="L847"/>
      <c r="M847"/>
      <c r="N847"/>
      <c r="O847"/>
      <c r="P847"/>
      <c r="Q847"/>
      <c r="R847"/>
      <c r="S847"/>
    </row>
    <row r="848" spans="1:19" ht="20.100000000000001" customHeight="1">
      <c r="A848" s="330"/>
      <c r="B848" s="330"/>
      <c r="C848" s="323"/>
      <c r="D848" s="323"/>
      <c r="E848" s="799"/>
      <c r="F848" s="871"/>
      <c r="G848" s="811"/>
      <c r="H848" s="378" t="s">
        <v>2</v>
      </c>
      <c r="I848" s="869">
        <f t="shared" si="73"/>
        <v>0</v>
      </c>
      <c r="J848" s="870"/>
      <c r="K848" s="870"/>
      <c r="L848"/>
      <c r="M848"/>
      <c r="N848"/>
      <c r="O848"/>
      <c r="P848"/>
      <c r="Q848"/>
      <c r="R848"/>
      <c r="S848"/>
    </row>
    <row r="849" spans="1:26" ht="20.100000000000001" customHeight="1">
      <c r="A849" s="330"/>
      <c r="B849" s="330"/>
      <c r="C849" s="323"/>
      <c r="D849" s="323"/>
      <c r="E849" s="799"/>
      <c r="F849" s="871"/>
      <c r="G849" s="811"/>
      <c r="H849" s="378" t="s">
        <v>29</v>
      </c>
      <c r="I849" s="869">
        <f t="shared" si="73"/>
        <v>0</v>
      </c>
      <c r="J849" s="870"/>
      <c r="K849" s="870"/>
      <c r="L849"/>
      <c r="M849"/>
      <c r="N849"/>
      <c r="O849"/>
      <c r="P849"/>
      <c r="Q849"/>
      <c r="R849"/>
      <c r="S849"/>
    </row>
    <row r="850" spans="1:26" ht="20.100000000000001" customHeight="1">
      <c r="A850" s="330"/>
      <c r="B850" s="330"/>
      <c r="C850" s="323"/>
      <c r="D850" s="323"/>
      <c r="E850" s="799"/>
      <c r="F850" s="871"/>
      <c r="G850" s="811"/>
      <c r="H850" s="378" t="s">
        <v>33</v>
      </c>
      <c r="I850" s="869">
        <f t="shared" si="73"/>
        <v>0</v>
      </c>
      <c r="J850" s="870"/>
      <c r="K850" s="870"/>
      <c r="L850"/>
      <c r="M850"/>
      <c r="N850"/>
      <c r="O850"/>
      <c r="P850"/>
      <c r="Q850"/>
      <c r="R850"/>
      <c r="S850"/>
    </row>
    <row r="851" spans="1:26" ht="20.100000000000001" customHeight="1">
      <c r="A851" s="330"/>
      <c r="B851" s="330"/>
      <c r="C851" s="323"/>
      <c r="D851" s="323"/>
      <c r="E851" s="799"/>
      <c r="F851" s="871"/>
      <c r="G851" s="811"/>
      <c r="H851" s="378" t="s">
        <v>20</v>
      </c>
      <c r="I851" s="869">
        <f t="shared" si="73"/>
        <v>0</v>
      </c>
      <c r="J851" s="870"/>
      <c r="K851" s="870"/>
      <c r="L851"/>
      <c r="M851"/>
      <c r="N851"/>
      <c r="O851"/>
      <c r="P851"/>
      <c r="Q851"/>
      <c r="R851"/>
      <c r="S851"/>
    </row>
    <row r="852" spans="1:26" ht="20.100000000000001" customHeight="1">
      <c r="A852" s="330"/>
      <c r="B852" s="330"/>
      <c r="C852" s="323"/>
      <c r="D852" s="323"/>
      <c r="E852" s="799"/>
      <c r="F852" s="876" t="s">
        <v>77</v>
      </c>
      <c r="G852" s="877"/>
      <c r="H852" s="378" t="s">
        <v>10</v>
      </c>
      <c r="I852" s="869">
        <f t="shared" si="73"/>
        <v>0</v>
      </c>
      <c r="J852" s="870"/>
      <c r="K852" s="870"/>
      <c r="L852"/>
      <c r="M852"/>
      <c r="N852"/>
      <c r="O852"/>
      <c r="P852"/>
      <c r="Q852"/>
      <c r="R852"/>
      <c r="S852"/>
    </row>
    <row r="853" spans="1:26" ht="20.100000000000001" customHeight="1">
      <c r="A853" s="330"/>
      <c r="B853" s="330"/>
      <c r="C853" s="323"/>
      <c r="D853" s="323"/>
      <c r="E853" s="799"/>
      <c r="F853" s="810" t="s">
        <v>18</v>
      </c>
      <c r="G853" s="810"/>
      <c r="H853" s="811"/>
      <c r="I853" s="869">
        <f>SUM($I$836:$K$852)</f>
        <v>0</v>
      </c>
      <c r="J853" s="870"/>
      <c r="K853" s="870"/>
      <c r="L853"/>
      <c r="M853"/>
      <c r="N853"/>
      <c r="O853"/>
      <c r="P853"/>
      <c r="Q853"/>
      <c r="R853"/>
      <c r="S853"/>
    </row>
    <row r="854" spans="1:26" ht="20.100000000000001" customHeight="1">
      <c r="A854" s="330"/>
      <c r="B854" s="330"/>
      <c r="C854" s="323"/>
      <c r="D854" s="323"/>
      <c r="E854" s="799"/>
      <c r="F854" s="871" t="s">
        <v>17</v>
      </c>
      <c r="G854" s="871"/>
      <c r="H854" s="811"/>
      <c r="I854" s="873"/>
      <c r="J854" s="874"/>
      <c r="K854" s="874"/>
      <c r="L854"/>
      <c r="M854"/>
      <c r="N854"/>
      <c r="O854"/>
      <c r="P854"/>
      <c r="Q854"/>
      <c r="R854"/>
      <c r="S854"/>
    </row>
    <row r="855" spans="1:26" ht="20.100000000000001" customHeight="1">
      <c r="A855" s="330"/>
      <c r="B855" s="330"/>
      <c r="C855" s="323"/>
      <c r="D855" s="323"/>
      <c r="E855" s="800"/>
      <c r="F855" s="810" t="s">
        <v>34</v>
      </c>
      <c r="G855" s="810"/>
      <c r="H855" s="811"/>
      <c r="I855" s="869">
        <f>$I$853-$I$854</f>
        <v>0</v>
      </c>
      <c r="J855" s="870"/>
      <c r="K855" s="870"/>
      <c r="L855"/>
      <c r="M855"/>
      <c r="N855"/>
      <c r="O855"/>
      <c r="P855"/>
      <c r="Q855"/>
      <c r="R855"/>
      <c r="S855"/>
    </row>
    <row r="856" spans="1:26" ht="20.100000000000001" customHeight="1" thickBot="1">
      <c r="A856" s="330"/>
      <c r="B856" s="330"/>
      <c r="C856" s="323"/>
      <c r="D856" s="322"/>
      <c r="E856" s="338"/>
      <c r="F856" s="878" t="s">
        <v>46</v>
      </c>
      <c r="G856" s="879"/>
      <c r="H856" s="880"/>
      <c r="I856" s="875">
        <f>SUMIFS($T$9:$T$608,$F$9:$F$608,$F$856)</f>
        <v>0</v>
      </c>
      <c r="J856" s="870"/>
      <c r="K856" s="870"/>
      <c r="L856"/>
      <c r="M856"/>
      <c r="N856"/>
      <c r="O856"/>
      <c r="P856"/>
      <c r="Q856"/>
      <c r="R856"/>
      <c r="S856"/>
    </row>
    <row r="857" spans="1:26" ht="20.100000000000001" customHeight="1" thickTop="1">
      <c r="A857" s="331"/>
      <c r="B857" s="331"/>
      <c r="C857" s="331"/>
      <c r="D857" s="332"/>
      <c r="E857" s="801" t="s">
        <v>87</v>
      </c>
      <c r="F857" s="802"/>
      <c r="G857" s="802"/>
      <c r="H857" s="803"/>
      <c r="I857" s="881">
        <f>SUM($I$853,$I$856)</f>
        <v>0</v>
      </c>
      <c r="J857" s="882"/>
      <c r="K857" s="882"/>
      <c r="L857"/>
      <c r="M857"/>
      <c r="N857"/>
      <c r="O857"/>
      <c r="P857"/>
      <c r="Q857"/>
      <c r="R857"/>
      <c r="S857"/>
    </row>
    <row r="858" spans="1:26">
      <c r="A858" s="173"/>
      <c r="B858" s="173"/>
      <c r="C858" s="173"/>
      <c r="D858" s="173"/>
      <c r="Y858" s="4"/>
      <c r="Z858" s="2"/>
    </row>
    <row r="859" spans="1:26">
      <c r="A859" s="173"/>
      <c r="B859" s="173"/>
      <c r="C859" s="173"/>
      <c r="D859" s="173"/>
    </row>
    <row r="860" spans="1:26">
      <c r="A860" s="173"/>
      <c r="B860" s="173"/>
      <c r="C860" s="173"/>
      <c r="D860" s="173"/>
    </row>
  </sheetData>
  <sheetProtection algorithmName="SHA-512" hashValue="bw8Ti2wx2PfXX8dPjrdJpT7Q9O7UrDyf8c/oDOR4lLeq4DQBm7tUTN+muf/RDFuo538mcoSjGmBS9HPczEndaQ==" saltValue="Wy1IuDI6ktp5gLZ2in/Tjg==" spinCount="100000" sheet="1" objects="1" scenarios="1" formatRows="0"/>
  <dataConsolidate/>
  <mergeCells count="403">
    <mergeCell ref="F688:G688"/>
    <mergeCell ref="F695:G695"/>
    <mergeCell ref="F717:G717"/>
    <mergeCell ref="F718:G718"/>
    <mergeCell ref="F719:G719"/>
    <mergeCell ref="F720:G720"/>
    <mergeCell ref="F721:G721"/>
    <mergeCell ref="F722:G722"/>
    <mergeCell ref="A717:B726"/>
    <mergeCell ref="C717:C726"/>
    <mergeCell ref="D717:D726"/>
    <mergeCell ref="F723:G723"/>
    <mergeCell ref="F724:G724"/>
    <mergeCell ref="F689:G689"/>
    <mergeCell ref="F690:G690"/>
    <mergeCell ref="F691:G691"/>
    <mergeCell ref="F692:G692"/>
    <mergeCell ref="F693:G693"/>
    <mergeCell ref="F694:G694"/>
    <mergeCell ref="F696:G696"/>
    <mergeCell ref="A697:B706"/>
    <mergeCell ref="C697:C706"/>
    <mergeCell ref="D697:D706"/>
    <mergeCell ref="F697:G697"/>
    <mergeCell ref="A677:B686"/>
    <mergeCell ref="C677:C686"/>
    <mergeCell ref="D677:D686"/>
    <mergeCell ref="F677:G677"/>
    <mergeCell ref="F678:G678"/>
    <mergeCell ref="F679:G679"/>
    <mergeCell ref="F680:G680"/>
    <mergeCell ref="F681:G681"/>
    <mergeCell ref="F682:G682"/>
    <mergeCell ref="F683:G683"/>
    <mergeCell ref="F684:G684"/>
    <mergeCell ref="F685:G685"/>
    <mergeCell ref="F686:G686"/>
    <mergeCell ref="F667:G667"/>
    <mergeCell ref="F662:G662"/>
    <mergeCell ref="F663:G663"/>
    <mergeCell ref="F664:G664"/>
    <mergeCell ref="A667:B676"/>
    <mergeCell ref="C667:C676"/>
    <mergeCell ref="D667:D676"/>
    <mergeCell ref="F671:G671"/>
    <mergeCell ref="F672:G672"/>
    <mergeCell ref="F673:G673"/>
    <mergeCell ref="F668:G668"/>
    <mergeCell ref="F669:G669"/>
    <mergeCell ref="F670:G670"/>
    <mergeCell ref="F674:G674"/>
    <mergeCell ref="F675:G675"/>
    <mergeCell ref="F676:G676"/>
    <mergeCell ref="F659:G659"/>
    <mergeCell ref="F660:G660"/>
    <mergeCell ref="F661:G661"/>
    <mergeCell ref="F656:G656"/>
    <mergeCell ref="F657:G657"/>
    <mergeCell ref="F658:G658"/>
    <mergeCell ref="A657:B666"/>
    <mergeCell ref="C657:C666"/>
    <mergeCell ref="D657:D666"/>
    <mergeCell ref="F665:G665"/>
    <mergeCell ref="F666:G666"/>
    <mergeCell ref="F647:G647"/>
    <mergeCell ref="F648:G648"/>
    <mergeCell ref="F649:G649"/>
    <mergeCell ref="F644:G644"/>
    <mergeCell ref="F645:G645"/>
    <mergeCell ref="F646:G646"/>
    <mergeCell ref="A647:B656"/>
    <mergeCell ref="C647:C656"/>
    <mergeCell ref="D647:D656"/>
    <mergeCell ref="F653:G653"/>
    <mergeCell ref="F654:G654"/>
    <mergeCell ref="F655:G655"/>
    <mergeCell ref="F650:G650"/>
    <mergeCell ref="F651:G651"/>
    <mergeCell ref="F652:G652"/>
    <mergeCell ref="F637:G637"/>
    <mergeCell ref="F632:G632"/>
    <mergeCell ref="F633:G633"/>
    <mergeCell ref="F634:G634"/>
    <mergeCell ref="A637:B646"/>
    <mergeCell ref="C637:C646"/>
    <mergeCell ref="D637:D646"/>
    <mergeCell ref="F641:G641"/>
    <mergeCell ref="F642:G642"/>
    <mergeCell ref="F643:G643"/>
    <mergeCell ref="F638:G638"/>
    <mergeCell ref="F639:G639"/>
    <mergeCell ref="F640:G640"/>
    <mergeCell ref="F629:G629"/>
    <mergeCell ref="F630:G630"/>
    <mergeCell ref="F631:G631"/>
    <mergeCell ref="F626:G626"/>
    <mergeCell ref="F627:G627"/>
    <mergeCell ref="F628:G628"/>
    <mergeCell ref="A627:B636"/>
    <mergeCell ref="C627:C636"/>
    <mergeCell ref="D627:D636"/>
    <mergeCell ref="F635:G635"/>
    <mergeCell ref="F636:G636"/>
    <mergeCell ref="A616:B616"/>
    <mergeCell ref="F616:G616"/>
    <mergeCell ref="F617:G617"/>
    <mergeCell ref="F618:G618"/>
    <mergeCell ref="F619:G619"/>
    <mergeCell ref="B611:C611"/>
    <mergeCell ref="E611:F611"/>
    <mergeCell ref="G611:H611"/>
    <mergeCell ref="F613:G613"/>
    <mergeCell ref="A617:B626"/>
    <mergeCell ref="C617:C626"/>
    <mergeCell ref="D617:D626"/>
    <mergeCell ref="F623:G623"/>
    <mergeCell ref="F624:G624"/>
    <mergeCell ref="F625:G625"/>
    <mergeCell ref="F620:G620"/>
    <mergeCell ref="F621:G621"/>
    <mergeCell ref="F622:G622"/>
    <mergeCell ref="I613:N613"/>
    <mergeCell ref="F614:G614"/>
    <mergeCell ref="I614:N614"/>
    <mergeCell ref="A549:B578"/>
    <mergeCell ref="C549:C578"/>
    <mergeCell ref="D549:D578"/>
    <mergeCell ref="A579:B608"/>
    <mergeCell ref="C579:C608"/>
    <mergeCell ref="D579:D608"/>
    <mergeCell ref="A489:B518"/>
    <mergeCell ref="C489:C518"/>
    <mergeCell ref="D489:D518"/>
    <mergeCell ref="A519:B548"/>
    <mergeCell ref="C519:C548"/>
    <mergeCell ref="D519:D548"/>
    <mergeCell ref="A429:B458"/>
    <mergeCell ref="C429:C458"/>
    <mergeCell ref="D429:D458"/>
    <mergeCell ref="A459:B488"/>
    <mergeCell ref="C459:C488"/>
    <mergeCell ref="D459:D488"/>
    <mergeCell ref="A399:B428"/>
    <mergeCell ref="C399:C428"/>
    <mergeCell ref="D399:D428"/>
    <mergeCell ref="A309:B338"/>
    <mergeCell ref="C309:C338"/>
    <mergeCell ref="D309:D338"/>
    <mergeCell ref="A339:B368"/>
    <mergeCell ref="C339:C368"/>
    <mergeCell ref="D339:D368"/>
    <mergeCell ref="D279:D308"/>
    <mergeCell ref="A189:B218"/>
    <mergeCell ref="C189:C218"/>
    <mergeCell ref="D189:D218"/>
    <mergeCell ref="A219:B248"/>
    <mergeCell ref="C219:C248"/>
    <mergeCell ref="D219:D248"/>
    <mergeCell ref="A369:B398"/>
    <mergeCell ref="C369:C398"/>
    <mergeCell ref="D369:D398"/>
    <mergeCell ref="O5:S5"/>
    <mergeCell ref="B6:C6"/>
    <mergeCell ref="D6:E6"/>
    <mergeCell ref="F6:G6"/>
    <mergeCell ref="I6:N6"/>
    <mergeCell ref="O6:S6"/>
    <mergeCell ref="A129:B158"/>
    <mergeCell ref="C129:C158"/>
    <mergeCell ref="D129:D158"/>
    <mergeCell ref="A69:B98"/>
    <mergeCell ref="C69:C98"/>
    <mergeCell ref="D69:D98"/>
    <mergeCell ref="A99:B128"/>
    <mergeCell ref="C99:C128"/>
    <mergeCell ref="D99:D128"/>
    <mergeCell ref="F705:G705"/>
    <mergeCell ref="F706:G706"/>
    <mergeCell ref="B3:C3"/>
    <mergeCell ref="E3:F3"/>
    <mergeCell ref="I3:K3"/>
    <mergeCell ref="B5:C5"/>
    <mergeCell ref="D5:E5"/>
    <mergeCell ref="F5:G5"/>
    <mergeCell ref="I5:N5"/>
    <mergeCell ref="A8:B8"/>
    <mergeCell ref="A9:B38"/>
    <mergeCell ref="C9:C38"/>
    <mergeCell ref="D9:D38"/>
    <mergeCell ref="A39:B68"/>
    <mergeCell ref="C39:C68"/>
    <mergeCell ref="D39:D68"/>
    <mergeCell ref="A159:B188"/>
    <mergeCell ref="C159:C188"/>
    <mergeCell ref="D159:D188"/>
    <mergeCell ref="A249:B278"/>
    <mergeCell ref="C249:C278"/>
    <mergeCell ref="D249:D278"/>
    <mergeCell ref="A279:B308"/>
    <mergeCell ref="C279:C308"/>
    <mergeCell ref="A687:B696"/>
    <mergeCell ref="C687:C696"/>
    <mergeCell ref="D687:D696"/>
    <mergeCell ref="F687:G687"/>
    <mergeCell ref="A707:B716"/>
    <mergeCell ref="C707:C716"/>
    <mergeCell ref="D707:D716"/>
    <mergeCell ref="F707:G707"/>
    <mergeCell ref="F708:G708"/>
    <mergeCell ref="F709:G709"/>
    <mergeCell ref="F710:G710"/>
    <mergeCell ref="F711:G711"/>
    <mergeCell ref="F712:G712"/>
    <mergeCell ref="F713:G713"/>
    <mergeCell ref="F714:G714"/>
    <mergeCell ref="F715:G715"/>
    <mergeCell ref="F716:G716"/>
    <mergeCell ref="F698:G698"/>
    <mergeCell ref="F699:G699"/>
    <mergeCell ref="F700:G700"/>
    <mergeCell ref="F701:G701"/>
    <mergeCell ref="F702:G702"/>
    <mergeCell ref="F703:G703"/>
    <mergeCell ref="F704:G704"/>
    <mergeCell ref="F725:G725"/>
    <mergeCell ref="F726:G726"/>
    <mergeCell ref="A727:B736"/>
    <mergeCell ref="C727:C736"/>
    <mergeCell ref="D727:D736"/>
    <mergeCell ref="F727:G727"/>
    <mergeCell ref="F728:G728"/>
    <mergeCell ref="F729:G729"/>
    <mergeCell ref="F730:G730"/>
    <mergeCell ref="F731:G731"/>
    <mergeCell ref="F732:G732"/>
    <mergeCell ref="F733:G733"/>
    <mergeCell ref="F734:G734"/>
    <mergeCell ref="F735:G735"/>
    <mergeCell ref="F736:G736"/>
    <mergeCell ref="A737:B746"/>
    <mergeCell ref="C737:C746"/>
    <mergeCell ref="D737:D746"/>
    <mergeCell ref="F737:G737"/>
    <mergeCell ref="F738:G738"/>
    <mergeCell ref="F739:G739"/>
    <mergeCell ref="F740:G740"/>
    <mergeCell ref="F741:G741"/>
    <mergeCell ref="F742:G742"/>
    <mergeCell ref="F743:G743"/>
    <mergeCell ref="F744:G744"/>
    <mergeCell ref="F745:G745"/>
    <mergeCell ref="F746:G746"/>
    <mergeCell ref="A747:B756"/>
    <mergeCell ref="C747:C756"/>
    <mergeCell ref="D747:D756"/>
    <mergeCell ref="F747:G747"/>
    <mergeCell ref="F748:G748"/>
    <mergeCell ref="F749:G749"/>
    <mergeCell ref="F750:G750"/>
    <mergeCell ref="F751:G751"/>
    <mergeCell ref="F752:G752"/>
    <mergeCell ref="F753:G753"/>
    <mergeCell ref="F754:G754"/>
    <mergeCell ref="F755:G755"/>
    <mergeCell ref="F756:G756"/>
    <mergeCell ref="A757:B766"/>
    <mergeCell ref="C757:C766"/>
    <mergeCell ref="D757:D766"/>
    <mergeCell ref="F757:G757"/>
    <mergeCell ref="F758:G758"/>
    <mergeCell ref="F759:G759"/>
    <mergeCell ref="F760:G760"/>
    <mergeCell ref="F761:G761"/>
    <mergeCell ref="F762:G762"/>
    <mergeCell ref="F763:G763"/>
    <mergeCell ref="F764:G764"/>
    <mergeCell ref="F765:G765"/>
    <mergeCell ref="F766:G766"/>
    <mergeCell ref="A767:B776"/>
    <mergeCell ref="C767:C776"/>
    <mergeCell ref="D767:D776"/>
    <mergeCell ref="F767:G767"/>
    <mergeCell ref="F768:G768"/>
    <mergeCell ref="F769:G769"/>
    <mergeCell ref="F770:G770"/>
    <mergeCell ref="F771:G771"/>
    <mergeCell ref="F772:G772"/>
    <mergeCell ref="F773:G773"/>
    <mergeCell ref="F774:G774"/>
    <mergeCell ref="F775:G775"/>
    <mergeCell ref="F776:G776"/>
    <mergeCell ref="A777:B786"/>
    <mergeCell ref="C777:C786"/>
    <mergeCell ref="D777:D786"/>
    <mergeCell ref="F777:G777"/>
    <mergeCell ref="F778:G778"/>
    <mergeCell ref="F779:G779"/>
    <mergeCell ref="F780:G780"/>
    <mergeCell ref="F781:G781"/>
    <mergeCell ref="F782:G782"/>
    <mergeCell ref="F783:G783"/>
    <mergeCell ref="F784:G784"/>
    <mergeCell ref="F785:G785"/>
    <mergeCell ref="F786:G786"/>
    <mergeCell ref="A787:B796"/>
    <mergeCell ref="C787:C796"/>
    <mergeCell ref="D787:D796"/>
    <mergeCell ref="F787:G787"/>
    <mergeCell ref="F788:G788"/>
    <mergeCell ref="F789:G789"/>
    <mergeCell ref="F790:G790"/>
    <mergeCell ref="F791:G791"/>
    <mergeCell ref="F792:G792"/>
    <mergeCell ref="F793:G793"/>
    <mergeCell ref="F794:G794"/>
    <mergeCell ref="F795:G795"/>
    <mergeCell ref="F796:G796"/>
    <mergeCell ref="A797:B806"/>
    <mergeCell ref="C797:C806"/>
    <mergeCell ref="D797:D806"/>
    <mergeCell ref="F797:G797"/>
    <mergeCell ref="F798:G798"/>
    <mergeCell ref="F799:G799"/>
    <mergeCell ref="F800:G800"/>
    <mergeCell ref="F801:G801"/>
    <mergeCell ref="F802:G802"/>
    <mergeCell ref="F803:G803"/>
    <mergeCell ref="F804:G804"/>
    <mergeCell ref="F805:G805"/>
    <mergeCell ref="F806:G806"/>
    <mergeCell ref="A807:B816"/>
    <mergeCell ref="C807:C816"/>
    <mergeCell ref="D807:D816"/>
    <mergeCell ref="F807:G807"/>
    <mergeCell ref="F808:G808"/>
    <mergeCell ref="F809:G809"/>
    <mergeCell ref="F810:G810"/>
    <mergeCell ref="F811:G811"/>
    <mergeCell ref="F812:G812"/>
    <mergeCell ref="F813:G813"/>
    <mergeCell ref="F814:G814"/>
    <mergeCell ref="F815:G815"/>
    <mergeCell ref="F816:G816"/>
    <mergeCell ref="A824:A828"/>
    <mergeCell ref="E824:E828"/>
    <mergeCell ref="F824:H824"/>
    <mergeCell ref="I824:K824"/>
    <mergeCell ref="F825:H825"/>
    <mergeCell ref="I825:K825"/>
    <mergeCell ref="F826:H826"/>
    <mergeCell ref="I826:K826"/>
    <mergeCell ref="F827:H827"/>
    <mergeCell ref="I827:K827"/>
    <mergeCell ref="F828:H828"/>
    <mergeCell ref="I828:K828"/>
    <mergeCell ref="I845:K845"/>
    <mergeCell ref="I846:K846"/>
    <mergeCell ref="F847:G851"/>
    <mergeCell ref="I820:K820"/>
    <mergeCell ref="E821:H821"/>
    <mergeCell ref="I821:K821"/>
    <mergeCell ref="E822:H822"/>
    <mergeCell ref="I822:K822"/>
    <mergeCell ref="E823:H823"/>
    <mergeCell ref="I823:K823"/>
    <mergeCell ref="E836:E855"/>
    <mergeCell ref="F852:G852"/>
    <mergeCell ref="F853:H853"/>
    <mergeCell ref="F854:H854"/>
    <mergeCell ref="E857:H857"/>
    <mergeCell ref="E829:H829"/>
    <mergeCell ref="I829:K829"/>
    <mergeCell ref="E830:H830"/>
    <mergeCell ref="I830:K830"/>
    <mergeCell ref="E831:H831"/>
    <mergeCell ref="I831:K831"/>
    <mergeCell ref="F835:G835"/>
    <mergeCell ref="I835:K835"/>
    <mergeCell ref="F836:G838"/>
    <mergeCell ref="I836:K836"/>
    <mergeCell ref="I837:K837"/>
    <mergeCell ref="I838:K838"/>
    <mergeCell ref="F839:G843"/>
    <mergeCell ref="I839:K839"/>
    <mergeCell ref="I840:K840"/>
    <mergeCell ref="I841:K841"/>
    <mergeCell ref="I842:K842"/>
    <mergeCell ref="I843:K843"/>
    <mergeCell ref="F844:G846"/>
    <mergeCell ref="I844:K844"/>
    <mergeCell ref="F855:H855"/>
    <mergeCell ref="I855:K855"/>
    <mergeCell ref="F856:H856"/>
    <mergeCell ref="I856:K856"/>
    <mergeCell ref="I857:K857"/>
    <mergeCell ref="I847:K847"/>
    <mergeCell ref="I848:K848"/>
    <mergeCell ref="I849:K849"/>
    <mergeCell ref="I850:K850"/>
    <mergeCell ref="I851:K851"/>
    <mergeCell ref="I852:K852"/>
    <mergeCell ref="I853:K853"/>
    <mergeCell ref="I854:K854"/>
  </mergeCells>
  <phoneticPr fontId="6"/>
  <conditionalFormatting sqref="R99:R104 O99:O103 J797:J816 R129:R134 R159:R164 R189:R194 R219:R224 R249:R254 R279:R284 R309:R314 R339:R344 R369:R374 R399:R404 R429:R434 R459:R464 R489:R494 R519:R524 R549:R554 R579:R584 O129:O133 O159:O163 O189:O193 O219:O223 O249:O253 O279:O283 O309:O313 O339:O343 O369:O373 O399:O403 O429:O433 O459:O463 O489:O493 O519:O523 O549:O553 O579:O583 R797:R816 O797:O816 L797:L816 L618:L625 O618:O625 R618:R625 L628:L635 L638:L645 L648:L655 L658:L665 L668:L675 L678:L685 L688:L695 L698:L705 L708:L715 L718:L725 L728:L735 L738:L745 L748:L755 L758:L765 L768:L775 L778:L785 L788:L795 O628:O635 O638:O645 O648:O655 O658:O665 O668:O675 O678:O685 O688:O695 O698:O705 O708:O715 O718:O725 O728:O735 O738:O745 O748:O755 O758:O765 O768:O775 O778:O785 O788:O795 R628:R635 R638:R645 R648:R655 R658:R665 R668:R675 R678:R685 R688:R695 R698:R705 R708:R715 R718:R725 R728:R735 R738:R745 R748:R755 R758:R765 R768:R775 R778:R785 R788:R795">
    <cfRule type="expression" dxfId="1861" priority="142">
      <formula>INDIRECT(ADDRESS(ROW(),COLUMN()))=TRUNC(INDIRECT(ADDRESS(ROW(),COLUMN())))</formula>
    </cfRule>
  </conditionalFormatting>
  <conditionalFormatting sqref="O107:O128 O137:O158 O167:O188 O197:O218 O227:O248 O257:O278 O287:O308 O317:O338 O347:O368 O377:O398 O407:O428 O437:O458 O467:O488 O497:O518 O527:O548 O557:O578 O587:O608">
    <cfRule type="expression" dxfId="1860" priority="141">
      <formula>INDIRECT(ADDRESS(ROW(),COLUMN()))=TRUNC(INDIRECT(ADDRESS(ROW(),COLUMN())))</formula>
    </cfRule>
  </conditionalFormatting>
  <conditionalFormatting sqref="R105:R128 R135:R158 R165:R188 R195:R218 R225:R248 R255:R278 R285:R308 R315:R338 R345:R368 R375:R398 R405:R428 R435:R458 R465:R488 R495:R518 R525:R548 R555:R578 R585:R608">
    <cfRule type="expression" dxfId="1859" priority="140">
      <formula>INDIRECT(ADDRESS(ROW(),COLUMN()))=TRUNC(INDIRECT(ADDRESS(ROW(),COLUMN())))</formula>
    </cfRule>
  </conditionalFormatting>
  <conditionalFormatting sqref="O9:O17 O19:O38">
    <cfRule type="expression" dxfId="1858" priority="139">
      <formula>INDIRECT(ADDRESS(ROW(),COLUMN()))=TRUNC(INDIRECT(ADDRESS(ROW(),COLUMN())))</formula>
    </cfRule>
  </conditionalFormatting>
  <conditionalFormatting sqref="R9:R17 R19:R38">
    <cfRule type="expression" dxfId="1857" priority="138">
      <formula>INDIRECT(ADDRESS(ROW(),COLUMN()))=TRUNC(INDIRECT(ADDRESS(ROW(),COLUMN())))</formula>
    </cfRule>
  </conditionalFormatting>
  <conditionalFormatting sqref="O69:O98">
    <cfRule type="expression" dxfId="1856" priority="137">
      <formula>INDIRECT(ADDRESS(ROW(),COLUMN()))=TRUNC(INDIRECT(ADDRESS(ROW(),COLUMN())))</formula>
    </cfRule>
  </conditionalFormatting>
  <conditionalFormatting sqref="R69:R98">
    <cfRule type="expression" dxfId="1855" priority="136">
      <formula>INDIRECT(ADDRESS(ROW(),COLUMN()))=TRUNC(INDIRECT(ADDRESS(ROW(),COLUMN())))</formula>
    </cfRule>
  </conditionalFormatting>
  <conditionalFormatting sqref="L99:L103 L129:L133 L159:L163 L189:L193 L219:L223 L249:L253 L279:L283 L309:L313 L339:L343 L369:L373 L399:L403 L429:L433 L459:L463 L489:L493 L519:L523 L549:L553 L579:L583">
    <cfRule type="expression" dxfId="1854" priority="135">
      <formula>INDIRECT(ADDRESS(ROW(),COLUMN()))=TRUNC(INDIRECT(ADDRESS(ROW(),COLUMN())))</formula>
    </cfRule>
  </conditionalFormatting>
  <conditionalFormatting sqref="L9:L17 L19:L38">
    <cfRule type="expression" dxfId="1853" priority="133">
      <formula>INDIRECT(ADDRESS(ROW(),COLUMN()))=TRUNC(INDIRECT(ADDRESS(ROW(),COLUMN())))</formula>
    </cfRule>
  </conditionalFormatting>
  <conditionalFormatting sqref="J27:J38">
    <cfRule type="expression" dxfId="1852" priority="134">
      <formula>INDIRECT(ADDRESS(ROW(),COLUMN()))=TRUNC(INDIRECT(ADDRESS(ROW(),COLUMN())))</formula>
    </cfRule>
  </conditionalFormatting>
  <conditionalFormatting sqref="L69:L98">
    <cfRule type="expression" dxfId="1851" priority="132">
      <formula>INDIRECT(ADDRESS(ROW(),COLUMN()))=TRUNC(INDIRECT(ADDRESS(ROW(),COLUMN())))</formula>
    </cfRule>
  </conditionalFormatting>
  <conditionalFormatting sqref="J99 J101 J129 J159 J189 J219 J249 J279 J309 J339 J369 J399 J429 J459 J489 J519 J549 J579 J131 J161 J191 J221 J251 J281 J311 J341 J371 J401 J431 J461 J491 J521 J551 J581">
    <cfRule type="expression" dxfId="1850" priority="131">
      <formula>INDIRECT(ADDRESS(ROW(),COLUMN()))=TRUNC(INDIRECT(ADDRESS(ROW(),COLUMN())))</formula>
    </cfRule>
  </conditionalFormatting>
  <conditionalFormatting sqref="J100 J130 J160 J190 J220 J250 J280 J310 J340 J370 J400 J430 J460 J490 J520 J550 J580">
    <cfRule type="expression" dxfId="1849" priority="130">
      <formula>INDIRECT(ADDRESS(ROW(),COLUMN()))=TRUNC(INDIRECT(ADDRESS(ROW(),COLUMN())))</formula>
    </cfRule>
  </conditionalFormatting>
  <conditionalFormatting sqref="J102:J103 J132:J133 J162:J163 J192:J193 J222:J223 J252:J253 J282:J283 J312:J313 J342:J343 J372:J373 J402:J403 J432:J433 J462:J463 J492:J493 J522:J523 J552:J553 J582:J583">
    <cfRule type="expression" dxfId="1848" priority="129">
      <formula>INDIRECT(ADDRESS(ROW(),COLUMN()))=TRUNC(INDIRECT(ADDRESS(ROW(),COLUMN())))</formula>
    </cfRule>
  </conditionalFormatting>
  <conditionalFormatting sqref="J104:J106 J134:J136 J164:J166 J194:J196 J224:J226 J254:J256 J284:J286 J314:J316 J344:J346 J374:J376 J404:J406 J434:J436 J464:J466 J494:J496 J524:J526 J554:J556 J584:J586">
    <cfRule type="expression" dxfId="1847" priority="128">
      <formula>INDIRECT(ADDRESS(ROW(),COLUMN()))=TRUNC(INDIRECT(ADDRESS(ROW(),COLUMN())))</formula>
    </cfRule>
  </conditionalFormatting>
  <conditionalFormatting sqref="L104:L106 L134:L136 L164:L166 L194:L196 L224:L226 L254:L256 L284:L286 L314:L316 L344:L346 L374:L376 L404:L406 L434:L436 L464:L466 L494:L496 L524:L526 L554:L556 L584:L586">
    <cfRule type="expression" dxfId="1846" priority="127">
      <formula>INDIRECT(ADDRESS(ROW(),COLUMN()))=TRUNC(INDIRECT(ADDRESS(ROW(),COLUMN())))</formula>
    </cfRule>
  </conditionalFormatting>
  <conditionalFormatting sqref="O104:O106 O134:O136 O164:O166 O194:O196 O224:O226 O254:O256 O284:O286 O314:O316 O344:O346 O374:O376 O404:O406 O434:O436 O464:O466 O494:O496 O524:O526 O554:O556 O584:O586">
    <cfRule type="expression" dxfId="1845" priority="126">
      <formula>INDIRECT(ADDRESS(ROW(),COLUMN()))=TRUNC(INDIRECT(ADDRESS(ROW(),COLUMN())))</formula>
    </cfRule>
  </conditionalFormatting>
  <conditionalFormatting sqref="J107:J128 J137:J158 J167:J188 J197:J218 J227:J248 J257:J278 J287:J308 J317:J338 J347:J368 J377:J398 J407:J428 J437:J458 J467:J488 J497:J518 J527:J548 J557:J578 J587:J608">
    <cfRule type="expression" dxfId="1844" priority="125">
      <formula>INDIRECT(ADDRESS(ROW(),COLUMN()))=TRUNC(INDIRECT(ADDRESS(ROW(),COLUMN())))</formula>
    </cfRule>
  </conditionalFormatting>
  <conditionalFormatting sqref="L107:L128 L137:L158 L167:L188 L197:L218 L227:L248 L257:L278 L287:L308 L317:L338 L347:L368 L377:L398 L407:L428 L437:L458 L467:L488 L497:L518 L527:L548 L557:L578 L587:L608">
    <cfRule type="expression" dxfId="1843" priority="124">
      <formula>INDIRECT(ADDRESS(ROW(),COLUMN()))=TRUNC(INDIRECT(ADDRESS(ROW(),COLUMN())))</formula>
    </cfRule>
  </conditionalFormatting>
  <conditionalFormatting sqref="J637 J647 J657 J667 J677 J687 J697 J707 J717 J727 J737 J747 J757 J767 J777 J787">
    <cfRule type="expression" dxfId="1842" priority="123">
      <formula>INDIRECT(ADDRESS(ROW(),COLUMN()))=TRUNC(INDIRECT(ADDRESS(ROW(),COLUMN())))</formula>
    </cfRule>
  </conditionalFormatting>
  <conditionalFormatting sqref="L617 L627 L637 L647 L657 L667 L677 L687 L697 L707 L717 L727 L737 L747 L757 L767 L777 L787">
    <cfRule type="expression" dxfId="1841" priority="122">
      <formula>INDIRECT(ADDRESS(ROW(),COLUMN()))=TRUNC(INDIRECT(ADDRESS(ROW(),COLUMN())))</formula>
    </cfRule>
  </conditionalFormatting>
  <conditionalFormatting sqref="O617 O627 O637 O647 O657 O667 O677 O687 O697 O707 O717 O727 O737 O747 O757 O767 O777 O787">
    <cfRule type="expression" dxfId="1840" priority="121">
      <formula>INDIRECT(ADDRESS(ROW(),COLUMN()))=TRUNC(INDIRECT(ADDRESS(ROW(),COLUMN())))</formula>
    </cfRule>
  </conditionalFormatting>
  <conditionalFormatting sqref="R617 R627 R637 R647 R657 R667 R677 R687 R697 R707 R717 R727 R737 R747 R757 R767 R777 R787">
    <cfRule type="expression" dxfId="1839" priority="120">
      <formula>INDIRECT(ADDRESS(ROW(),COLUMN()))=TRUNC(INDIRECT(ADDRESS(ROW(),COLUMN())))</formula>
    </cfRule>
  </conditionalFormatting>
  <conditionalFormatting sqref="T5:T6">
    <cfRule type="cellIs" dxfId="1838" priority="119" operator="equal">
      <formula>"「費目：その他」で補助対象外に仕分けされていないものがある"</formula>
    </cfRule>
  </conditionalFormatting>
  <conditionalFormatting sqref="J634:J635 J638:J645 J648:J655 J658:J665 J668:J675 J678:J685 J688:J695 J698:J705 J708:J715 J718:J725 J728:J735 J738:J745 J748:J755 J758:J765 J768:J775 J778:J785 J788:J795">
    <cfRule type="expression" dxfId="1837" priority="118">
      <formula>INDIRECT(ADDRESS(ROW(),COLUMN()))=TRUNC(INDIRECT(ADDRESS(ROW(),COLUMN())))</formula>
    </cfRule>
  </conditionalFormatting>
  <conditionalFormatting sqref="G27:G38">
    <cfRule type="expression" dxfId="1836" priority="113">
      <formula>OR($G27="出演費",$G27="音楽費",$G27="文芸費")</formula>
    </cfRule>
    <cfRule type="expression" dxfId="1835" priority="114">
      <formula>OR($G27="舞台費",$G27="作品借料",$G27="上映費",$G27="会場費",$G27="運搬費")</formula>
    </cfRule>
    <cfRule type="expression" dxfId="1834" priority="115">
      <formula>OR($G27="賃金・共済費",$G27="旅費",$G27="報償費")</formula>
    </cfRule>
    <cfRule type="expression" dxfId="1833" priority="116">
      <formula>OR($G27="雑役務費",$G27="消耗品費",$G27="通信費",$G27="会議費",$G27="その他")</formula>
    </cfRule>
    <cfRule type="expression" dxfId="1832" priority="117">
      <formula>OR($G27="委託費",$G27="補助金")</formula>
    </cfRule>
  </conditionalFormatting>
  <conditionalFormatting sqref="F27:F38">
    <cfRule type="expression" dxfId="1831" priority="108">
      <formula>$F27="委託費"</formula>
    </cfRule>
    <cfRule type="expression" dxfId="1830" priority="109">
      <formula>$F27="雑役務費・消耗品費等"</formula>
    </cfRule>
    <cfRule type="expression" dxfId="1829" priority="110">
      <formula>$F27="賃金・旅費・報償費"</formula>
    </cfRule>
    <cfRule type="expression" dxfId="1828" priority="111">
      <formula>$F27="舞台・会場・設営費"</formula>
    </cfRule>
    <cfRule type="expression" dxfId="1827" priority="112">
      <formula>$F27="出演・音楽・文芸費"</formula>
    </cfRule>
  </conditionalFormatting>
  <conditionalFormatting sqref="J69:J98">
    <cfRule type="expression" dxfId="1826" priority="107">
      <formula>INDIRECT(ADDRESS(ROW(),COLUMN()))=TRUNC(INDIRECT(ADDRESS(ROW(),COLUMN())))</formula>
    </cfRule>
  </conditionalFormatting>
  <conditionalFormatting sqref="R18">
    <cfRule type="expression" dxfId="1825" priority="105">
      <formula>INDIRECT(ADDRESS(ROW(),COLUMN()))=TRUNC(INDIRECT(ADDRESS(ROW(),COLUMN())))</formula>
    </cfRule>
  </conditionalFormatting>
  <conditionalFormatting sqref="O18">
    <cfRule type="expression" dxfId="1824" priority="106">
      <formula>INDIRECT(ADDRESS(ROW(),COLUMN()))=TRUNC(INDIRECT(ADDRESS(ROW(),COLUMN())))</formula>
    </cfRule>
  </conditionalFormatting>
  <conditionalFormatting sqref="L18">
    <cfRule type="expression" dxfId="1823" priority="103">
      <formula>INDIRECT(ADDRESS(ROW(),COLUMN()))=TRUNC(INDIRECT(ADDRESS(ROW(),COLUMN())))</formula>
    </cfRule>
  </conditionalFormatting>
  <conditionalFormatting sqref="R48">
    <cfRule type="expression" dxfId="1822" priority="92">
      <formula>INDIRECT(ADDRESS(ROW(),COLUMN()))=TRUNC(INDIRECT(ADDRESS(ROW(),COLUMN())))</formula>
    </cfRule>
  </conditionalFormatting>
  <conditionalFormatting sqref="O48">
    <cfRule type="expression" dxfId="1821" priority="93">
      <formula>INDIRECT(ADDRESS(ROW(),COLUMN()))=TRUNC(INDIRECT(ADDRESS(ROW(),COLUMN())))</formula>
    </cfRule>
  </conditionalFormatting>
  <conditionalFormatting sqref="L48">
    <cfRule type="expression" dxfId="1820" priority="90">
      <formula>INDIRECT(ADDRESS(ROW(),COLUMN()))=TRUNC(INDIRECT(ADDRESS(ROW(),COLUMN())))</formula>
    </cfRule>
  </conditionalFormatting>
  <conditionalFormatting sqref="R39:R47 R49:R68">
    <cfRule type="expression" dxfId="1819" priority="96">
      <formula>INDIRECT(ADDRESS(ROW(),COLUMN()))=TRUNC(INDIRECT(ADDRESS(ROW(),COLUMN())))</formula>
    </cfRule>
  </conditionalFormatting>
  <conditionalFormatting sqref="O39:O47 O49:O68">
    <cfRule type="expression" dxfId="1818" priority="97">
      <formula>INDIRECT(ADDRESS(ROW(),COLUMN()))=TRUNC(INDIRECT(ADDRESS(ROW(),COLUMN())))</formula>
    </cfRule>
  </conditionalFormatting>
  <conditionalFormatting sqref="J57:J68">
    <cfRule type="expression" dxfId="1817" priority="95">
      <formula>INDIRECT(ADDRESS(ROW(),COLUMN()))=TRUNC(INDIRECT(ADDRESS(ROW(),COLUMN())))</formula>
    </cfRule>
  </conditionalFormatting>
  <conditionalFormatting sqref="L39:L47 L49:L68">
    <cfRule type="expression" dxfId="1816" priority="94">
      <formula>INDIRECT(ADDRESS(ROW(),COLUMN()))=TRUNC(INDIRECT(ADDRESS(ROW(),COLUMN())))</formula>
    </cfRule>
  </conditionalFormatting>
  <conditionalFormatting sqref="L626 O626 R626 L636 L646 L656 L666 L676 L686 L696 L706 L716 L726 L736 L746 L756 L766 L776 L786 L796 O636 O646 O656 O666 O676 O686 O696 O706 O716 O726 O736 O746 O756 O766 O776 O786 O796 R636 R646 R656 R666 R676 R686 R696 R706 R716 R726 R736 R746 R756 R766 R776 R786 R796">
    <cfRule type="expression" dxfId="1815" priority="89">
      <formula>INDIRECT(ADDRESS(ROW(),COLUMN()))=TRUNC(INDIRECT(ADDRESS(ROW(),COLUMN())))</formula>
    </cfRule>
  </conditionalFormatting>
  <conditionalFormatting sqref="J636 J646 J656 J666 J676 J686 J696 J706 J716 J726 J736 J746 J756 J766 J776 J786 J796">
    <cfRule type="expression" dxfId="1814" priority="88">
      <formula>INDIRECT(ADDRESS(ROW(),COLUMN()))=TRUNC(INDIRECT(ADDRESS(ROW(),COLUMN())))</formula>
    </cfRule>
  </conditionalFormatting>
  <conditionalFormatting sqref="F57:F77 F79:F107 F109:F137 F139:F167 F169:F197 F199:F227 F229:F257 F259:F287 F289:F317 F319:F347 F349:F377 F379:F407 F409:F437 F439:F467 F469:F497 F499:F527 F529:F557 F559:F587 F589:F608">
    <cfRule type="expression" dxfId="1813" priority="83">
      <formula>$F57="委託費"</formula>
    </cfRule>
    <cfRule type="expression" dxfId="1812" priority="84">
      <formula>$F57="雑役務費・消耗品費等"</formula>
    </cfRule>
    <cfRule type="expression" dxfId="1811" priority="85">
      <formula>$F57="賃金・旅費・報償費"</formula>
    </cfRule>
    <cfRule type="expression" dxfId="1810" priority="86">
      <formula>$F57="舞台・会場・設営費"</formula>
    </cfRule>
    <cfRule type="expression" dxfId="1809" priority="87">
      <formula>$F57="出演・音楽・文芸費"</formula>
    </cfRule>
  </conditionalFormatting>
  <conditionalFormatting sqref="F78 F108 F138 F168 F198 F228 F258 F288 F318 F348 F378 F408 F438 F468 F498 F528 F558 F588">
    <cfRule type="expression" dxfId="1808" priority="78">
      <formula>$F78="委託費"</formula>
    </cfRule>
    <cfRule type="expression" dxfId="1807" priority="79">
      <formula>$F78="雑役務費・消耗品費等"</formula>
    </cfRule>
    <cfRule type="expression" dxfId="1806" priority="80">
      <formula>$F78="賃金・旅費・報償費"</formula>
    </cfRule>
    <cfRule type="expression" dxfId="1805" priority="81">
      <formula>$F78="舞台・会場・設営費"</formula>
    </cfRule>
    <cfRule type="expression" dxfId="1804" priority="82">
      <formula>$F78="出演・音楽・文芸費"</formula>
    </cfRule>
  </conditionalFormatting>
  <conditionalFormatting sqref="G78 G108 G138 G168 G198 G228 G258 G288 G318 G348 G378 G408 G438 G468 G498 G528 G558 G588">
    <cfRule type="expression" dxfId="1803" priority="58">
      <formula>OR($G78="出演費",$G78="音楽費",$G78="文芸費")</formula>
    </cfRule>
    <cfRule type="expression" dxfId="1802" priority="59">
      <formula>OR($G78="舞台費",$G78="作品借料",$G78="上映費",$G78="会場費",$G78="運搬費")</formula>
    </cfRule>
    <cfRule type="expression" dxfId="1801" priority="60">
      <formula>OR($G78="賃金・共済費",$G78="旅費",$G78="報償費")</formula>
    </cfRule>
    <cfRule type="expression" dxfId="1800" priority="61">
      <formula>OR($G78="雑役務費",$G78="消耗品費",$G78="通信費",$G78="会議費",$G78="その他")</formula>
    </cfRule>
    <cfRule type="expression" dxfId="1799" priority="62">
      <formula>OR($G78="委託費",$G78="補助金")</formula>
    </cfRule>
  </conditionalFormatting>
  <conditionalFormatting sqref="G57:G77 G79:G107 G109:G137 G139:G167 G169:G197 G199:G227 G229:G257 G259:G287 G289:G317 G319:G347 G349:G377 G379:G407 G409:G437 G439:G467 G469:G497 G499:G527 G529:G557 G559:G587 G589:G608">
    <cfRule type="expression" dxfId="1798" priority="63">
      <formula>OR($G57="出演費",$G57="音楽費",$G57="文芸費")</formula>
    </cfRule>
    <cfRule type="expression" dxfId="1797" priority="64">
      <formula>OR($G57="舞台費",$G57="作品借料",$G57="上映費",$G57="会場費",$G57="運搬費")</formula>
    </cfRule>
    <cfRule type="expression" dxfId="1796" priority="65">
      <formula>OR($G57="賃金・共済費",$G57="旅費",$G57="報償費")</formula>
    </cfRule>
    <cfRule type="expression" dxfId="1795" priority="66">
      <formula>OR($G57="雑役務費",$G57="消耗品費",$G57="通信費",$G57="会議費",$G57="その他")</formula>
    </cfRule>
    <cfRule type="expression" dxfId="1794" priority="67">
      <formula>OR($G57="委託費",$G57="補助金")</formula>
    </cfRule>
  </conditionalFormatting>
  <conditionalFormatting sqref="J617">
    <cfRule type="expression" dxfId="1793" priority="57">
      <formula>INDIRECT(ADDRESS(ROW(),COLUMN()))=TRUNC(INDIRECT(ADDRESS(ROW(),COLUMN())))</formula>
    </cfRule>
  </conditionalFormatting>
  <conditionalFormatting sqref="J618:J625">
    <cfRule type="expression" dxfId="1792" priority="56">
      <formula>INDIRECT(ADDRESS(ROW(),COLUMN()))=TRUNC(INDIRECT(ADDRESS(ROW(),COLUMN())))</formula>
    </cfRule>
  </conditionalFormatting>
  <conditionalFormatting sqref="J626">
    <cfRule type="expression" dxfId="1791" priority="55">
      <formula>INDIRECT(ADDRESS(ROW(),COLUMN()))=TRUNC(INDIRECT(ADDRESS(ROW(),COLUMN())))</formula>
    </cfRule>
  </conditionalFormatting>
  <conditionalFormatting sqref="J627">
    <cfRule type="expression" dxfId="1790" priority="54">
      <formula>INDIRECT(ADDRESS(ROW(),COLUMN()))=TRUNC(INDIRECT(ADDRESS(ROW(),COLUMN())))</formula>
    </cfRule>
  </conditionalFormatting>
  <conditionalFormatting sqref="J628:J633">
    <cfRule type="expression" dxfId="1789" priority="53">
      <formula>INDIRECT(ADDRESS(ROW(),COLUMN()))=TRUNC(INDIRECT(ADDRESS(ROW(),COLUMN())))</formula>
    </cfRule>
  </conditionalFormatting>
  <conditionalFormatting sqref="J9:J26">
    <cfRule type="expression" dxfId="1788" priority="52">
      <formula>INDIRECT(ADDRESS(ROW(),COLUMN()))=TRUNC(INDIRECT(ADDRESS(ROW(),COLUMN())))</formula>
    </cfRule>
  </conditionalFormatting>
  <conditionalFormatting sqref="G9:G17 G19:G26">
    <cfRule type="expression" dxfId="1787" priority="47">
      <formula>OR($G9="出演費",$G9="音楽費",$G9="文芸費")</formula>
    </cfRule>
    <cfRule type="expression" dxfId="1786" priority="48">
      <formula>OR($G9="舞台費",$G9="作品借料",$G9="上映費",$G9="会場費",$G9="運搬費")</formula>
    </cfRule>
    <cfRule type="expression" dxfId="1785" priority="49">
      <formula>OR($G9="賃金・共済費",$G9="旅費",$G9="報償費")</formula>
    </cfRule>
    <cfRule type="expression" dxfId="1784" priority="50">
      <formula>OR($G9="雑役務費",$G9="消耗品費",$G9="通信費",$G9="会議費",$G9="その他")</formula>
    </cfRule>
    <cfRule type="expression" dxfId="1783" priority="51">
      <formula>OR($G9="委託費",$G9="補助金")</formula>
    </cfRule>
  </conditionalFormatting>
  <conditionalFormatting sqref="F19:F26">
    <cfRule type="expression" dxfId="1782" priority="42">
      <formula>$F19="委託費"</formula>
    </cfRule>
    <cfRule type="expression" dxfId="1781" priority="43">
      <formula>$F19="雑役務費・消耗品費等"</formula>
    </cfRule>
    <cfRule type="expression" dxfId="1780" priority="44">
      <formula>$F19="賃金・旅費・報償費"</formula>
    </cfRule>
    <cfRule type="expression" dxfId="1779" priority="45">
      <formula>$F19="舞台・会場・設営費"</formula>
    </cfRule>
    <cfRule type="expression" dxfId="1778" priority="46">
      <formula>$F19="出演・音楽・文芸費"</formula>
    </cfRule>
  </conditionalFormatting>
  <conditionalFormatting sqref="G18">
    <cfRule type="expression" dxfId="1777" priority="37">
      <formula>OR($G18="出演費",$G18="音楽費",$G18="文芸費")</formula>
    </cfRule>
    <cfRule type="expression" dxfId="1776" priority="38">
      <formula>OR($G18="舞台費",$G18="作品借料",$G18="上映費",$G18="会場費",$G18="運搬費")</formula>
    </cfRule>
    <cfRule type="expression" dxfId="1775" priority="39">
      <formula>OR($G18="賃金・共済費",$G18="旅費",$G18="報償費")</formula>
    </cfRule>
    <cfRule type="expression" dxfId="1774" priority="40">
      <formula>OR($G18="雑役務費",$G18="消耗品費",$G18="通信費",$G18="会議費",$G18="その他")</formula>
    </cfRule>
    <cfRule type="expression" dxfId="1773" priority="41">
      <formula>OR($G18="委託費",$G18="補助金")</formula>
    </cfRule>
  </conditionalFormatting>
  <conditionalFormatting sqref="F9:F17">
    <cfRule type="expression" dxfId="1772" priority="32">
      <formula>$F9="委託費"</formula>
    </cfRule>
    <cfRule type="expression" dxfId="1771" priority="33">
      <formula>$F9="雑役務費・消耗品費等"</formula>
    </cfRule>
    <cfRule type="expression" dxfId="1770" priority="34">
      <formula>$F9="賃金・旅費・報償費"</formula>
    </cfRule>
    <cfRule type="expression" dxfId="1769" priority="35">
      <formula>$F9="舞台・会場・設営費"</formula>
    </cfRule>
    <cfRule type="expression" dxfId="1768" priority="36">
      <formula>$F9="出演・音楽・文芸費"</formula>
    </cfRule>
  </conditionalFormatting>
  <conditionalFormatting sqref="F18">
    <cfRule type="expression" dxfId="1767" priority="27">
      <formula>$F18="委託費"</formula>
    </cfRule>
    <cfRule type="expression" dxfId="1766" priority="28">
      <formula>$F18="雑役務費・消耗品費等"</formula>
    </cfRule>
    <cfRule type="expression" dxfId="1765" priority="29">
      <formula>$F18="賃金・旅費・報償費"</formula>
    </cfRule>
    <cfRule type="expression" dxfId="1764" priority="30">
      <formula>$F18="舞台・会場・設営費"</formula>
    </cfRule>
    <cfRule type="expression" dxfId="1763" priority="31">
      <formula>$F18="出演・音楽・文芸費"</formula>
    </cfRule>
  </conditionalFormatting>
  <conditionalFormatting sqref="J39:J56">
    <cfRule type="expression" dxfId="1762" priority="26">
      <formula>INDIRECT(ADDRESS(ROW(),COLUMN()))=TRUNC(INDIRECT(ADDRESS(ROW(),COLUMN())))</formula>
    </cfRule>
  </conditionalFormatting>
  <conditionalFormatting sqref="G39:G47 G49:G56">
    <cfRule type="expression" dxfId="1761" priority="21">
      <formula>OR($G39="出演費",$G39="音楽費",$G39="文芸費")</formula>
    </cfRule>
    <cfRule type="expression" dxfId="1760" priority="22">
      <formula>OR($G39="舞台費",$G39="作品借料",$G39="上映費",$G39="会場費",$G39="運搬費")</formula>
    </cfRule>
    <cfRule type="expression" dxfId="1759" priority="23">
      <formula>OR($G39="賃金・共済費",$G39="旅費",$G39="報償費")</formula>
    </cfRule>
    <cfRule type="expression" dxfId="1758" priority="24">
      <formula>OR($G39="雑役務費",$G39="消耗品費",$G39="通信費",$G39="会議費",$G39="その他")</formula>
    </cfRule>
    <cfRule type="expression" dxfId="1757" priority="25">
      <formula>OR($G39="委託費",$G39="補助金")</formula>
    </cfRule>
  </conditionalFormatting>
  <conditionalFormatting sqref="F49:F56">
    <cfRule type="expression" dxfId="1756" priority="16">
      <formula>$F49="委託費"</formula>
    </cfRule>
    <cfRule type="expression" dxfId="1755" priority="17">
      <formula>$F49="雑役務費・消耗品費等"</formula>
    </cfRule>
    <cfRule type="expression" dxfId="1754" priority="18">
      <formula>$F49="賃金・旅費・報償費"</formula>
    </cfRule>
    <cfRule type="expression" dxfId="1753" priority="19">
      <formula>$F49="舞台・会場・設営費"</formula>
    </cfRule>
    <cfRule type="expression" dxfId="1752" priority="20">
      <formula>$F49="出演・音楽・文芸費"</formula>
    </cfRule>
  </conditionalFormatting>
  <conditionalFormatting sqref="G48">
    <cfRule type="expression" dxfId="1751" priority="11">
      <formula>OR($G48="出演費",$G48="音楽費",$G48="文芸費")</formula>
    </cfRule>
    <cfRule type="expression" dxfId="1750" priority="12">
      <formula>OR($G48="舞台費",$G48="作品借料",$G48="上映費",$G48="会場費",$G48="運搬費")</formula>
    </cfRule>
    <cfRule type="expression" dxfId="1749" priority="13">
      <formula>OR($G48="賃金・共済費",$G48="旅費",$G48="報償費")</formula>
    </cfRule>
    <cfRule type="expression" dxfId="1748" priority="14">
      <formula>OR($G48="雑役務費",$G48="消耗品費",$G48="通信費",$G48="会議費",$G48="その他")</formula>
    </cfRule>
    <cfRule type="expression" dxfId="1747" priority="15">
      <formula>OR($G48="委託費",$G48="補助金")</formula>
    </cfRule>
  </conditionalFormatting>
  <conditionalFormatting sqref="F39:F47">
    <cfRule type="expression" dxfId="1746" priority="6">
      <formula>$F39="委託費"</formula>
    </cfRule>
    <cfRule type="expression" dxfId="1745" priority="7">
      <formula>$F39="雑役務費・消耗品費等"</formula>
    </cfRule>
    <cfRule type="expression" dxfId="1744" priority="8">
      <formula>$F39="賃金・旅費・報償費"</formula>
    </cfRule>
    <cfRule type="expression" dxfId="1743" priority="9">
      <formula>$F39="舞台・会場・設営費"</formula>
    </cfRule>
    <cfRule type="expression" dxfId="1742" priority="10">
      <formula>$F39="出演・音楽・文芸費"</formula>
    </cfRule>
  </conditionalFormatting>
  <conditionalFormatting sqref="F48">
    <cfRule type="expression" dxfId="1741" priority="1">
      <formula>$F48="委託費"</formula>
    </cfRule>
    <cfRule type="expression" dxfId="1740" priority="2">
      <formula>$F48="雑役務費・消耗品費等"</formula>
    </cfRule>
    <cfRule type="expression" dxfId="1739" priority="3">
      <formula>$F48="賃金・旅費・報償費"</formula>
    </cfRule>
    <cfRule type="expression" dxfId="1738" priority="4">
      <formula>$F48="舞台・会場・設営費"</formula>
    </cfRule>
    <cfRule type="expression" dxfId="1737" priority="5">
      <formula>$F48="出演・音楽・文芸費"</formula>
    </cfRule>
  </conditionalFormatting>
  <dataValidations count="8">
    <dataValidation allowBlank="1" showInputMessage="1" showErrorMessage="1" errorTitle="入力制限" error="小数点以下とマイナスは入力できません。" sqref="M609"/>
    <dataValidation imeMode="off" allowBlank="1" showInputMessage="1" showErrorMessage="1" errorTitle="入力制限" error="小数点以下とマイナスは入力できません。" sqref="J9:J608 J617:J816"/>
    <dataValidation imeMode="off" allowBlank="1" showInputMessage="1" showErrorMessage="1" sqref="B3 J829:K833 B611 R9:R608 T9:T608 L9:L608 O9:O608 O617:O816 L617:L816 T617:T816 R617:R816 I822:I833 J822:K827 I836:K857"/>
    <dataValidation imeMode="disabled" allowBlank="1" showInputMessage="1" showErrorMessage="1" sqref="I614:N614 A579 A9 A39 A807:A814 I6:N6 A99 A617 A627 A637:A644 A69 A549 A129 A159 A189 A219 A249 A279 A309 A339 A369 A399 A429 A459 A489 A519 A647 A657:A664 A667:A674 A677:A684 A687 A697:A704 A707:A714 A717:A724 A727:A734 A737:A744 A747:A754 A757:A764 A767:A774 A777:A784 A787:A794 A797:A804 B6:D6"/>
    <dataValidation imeMode="hiragana" allowBlank="1" showInputMessage="1" showErrorMessage="1" sqref="I3 L3:P3 P9:P608 H9:H608 M9:M608 P617:P816 M617:M816 H617:H816"/>
    <dataValidation type="list" imeMode="hiragana" allowBlank="1" showInputMessage="1" showErrorMessage="1" sqref="G617 G626:G627 G636:G637 G646:G647 G656:G657 G666:G667 G676:G677 G686:G687 G696:G697 G706:G707 G716:G717 G726:G727 G736:G737 G746:G747 G756:G757 G766:G767 G776:G777 F617:F816 G786:G787 G796:G797 G806:G807 G816">
      <formula1>収入</formula1>
    </dataValidation>
    <dataValidation type="list" imeMode="hiragana" allowBlank="1" showInputMessage="1" showErrorMessage="1" sqref="F9:F608">
      <formula1>区分</formula1>
    </dataValidation>
    <dataValidation type="list" imeMode="hiragana" allowBlank="1" showInputMessage="1" showErrorMessage="1" sqref="G9:G608">
      <formula1>INDIRECT(F9)</formula1>
    </dataValidation>
  </dataValidations>
  <pageMargins left="0.78740157480314965" right="0.39370078740157483" top="0.39370078740157483" bottom="0.59055118110236227" header="0.31496062992125984" footer="0.31496062992125984"/>
  <pageSetup paperSize="9" scale="55" fitToHeight="0" orientation="portrait" r:id="rId1"/>
  <rowBreaks count="13" manualBreakCount="13">
    <brk id="68" max="19" man="1"/>
    <brk id="128" max="19" man="1"/>
    <brk id="188" max="19" man="1"/>
    <brk id="248" max="19" man="1"/>
    <brk id="308" max="19" man="1"/>
    <brk id="368" max="19" man="1"/>
    <brk id="428" max="19" man="1"/>
    <brk id="488" max="19" man="1"/>
    <brk id="548" max="19" man="1"/>
    <brk id="608" max="19" man="1"/>
    <brk id="666" max="19" man="1"/>
    <brk id="716" max="19" man="1"/>
    <brk id="766" max="19"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0070C0"/>
    <pageSetUpPr fitToPage="1"/>
  </sheetPr>
  <dimension ref="A1:AA860"/>
  <sheetViews>
    <sheetView view="pageBreakPreview" zoomScale="70" zoomScaleSheetLayoutView="70" workbookViewId="0">
      <pane ySplit="8" topLeftCell="A9" activePane="bottomLeft" state="frozen"/>
      <selection activeCell="A9" sqref="A9:B38"/>
      <selection pane="bottomLeft" activeCell="A9" sqref="A9:B38"/>
    </sheetView>
  </sheetViews>
  <sheetFormatPr defaultColWidth="9" defaultRowHeight="13.5"/>
  <cols>
    <col min="1" max="2" width="3.875" style="2" customWidth="1"/>
    <col min="3" max="3" width="18" style="2" customWidth="1"/>
    <col min="4" max="4" width="16.625" style="2" customWidth="1"/>
    <col min="5" max="5" width="6" style="2" customWidth="1"/>
    <col min="6" max="6" width="17.75" style="2" customWidth="1"/>
    <col min="7" max="7" width="11.75" style="2" customWidth="1"/>
    <col min="8" max="8" width="27.125" style="2" customWidth="1"/>
    <col min="9" max="9" width="1.125" style="2" customWidth="1"/>
    <col min="10" max="10" width="9.5" style="2" customWidth="1"/>
    <col min="11" max="11" width="1.375" style="2" customWidth="1"/>
    <col min="12" max="12" width="6" style="2" customWidth="1"/>
    <col min="13" max="13" width="6.125" style="2" customWidth="1"/>
    <col min="14" max="14" width="1.875" style="2" customWidth="1"/>
    <col min="15" max="15" width="6" style="2" customWidth="1"/>
    <col min="16" max="16" width="6.125" style="2" customWidth="1"/>
    <col min="17" max="17" width="2" style="2" customWidth="1"/>
    <col min="18" max="18" width="9.5" style="2" customWidth="1"/>
    <col min="19" max="19" width="1.75" style="2" customWidth="1"/>
    <col min="20" max="20" width="9.625" style="2" customWidth="1"/>
    <col min="21" max="21" width="7" style="2" customWidth="1"/>
    <col min="22" max="22" width="20.625" style="2" customWidth="1"/>
    <col min="23" max="23" width="18.375" style="2" customWidth="1"/>
    <col min="24" max="24" width="25.375" style="2" customWidth="1"/>
    <col min="25" max="25" width="9" style="2" customWidth="1"/>
    <col min="26" max="26" width="9" style="4" customWidth="1"/>
    <col min="27" max="27" width="9" style="2" customWidth="1"/>
    <col min="28" max="16384" width="9" style="2"/>
  </cols>
  <sheetData>
    <row r="1" spans="1:26">
      <c r="A1" s="131"/>
      <c r="B1" s="132"/>
      <c r="C1" s="132"/>
      <c r="D1" s="132"/>
      <c r="E1" s="132"/>
    </row>
    <row r="2" spans="1:26" ht="25.5" customHeight="1">
      <c r="A2" s="47" t="s">
        <v>120</v>
      </c>
      <c r="B2" s="47"/>
      <c r="C2" s="47"/>
      <c r="D2" s="47"/>
      <c r="E2" s="47"/>
      <c r="F2" s="28"/>
    </row>
    <row r="3" spans="1:26" ht="45" customHeight="1">
      <c r="B3" s="818" t="s">
        <v>305</v>
      </c>
      <c r="C3" s="819"/>
      <c r="D3" s="172" t="s">
        <v>131</v>
      </c>
      <c r="E3" s="822">
        <f>VLOOKUP(RIGHT(B3,1),処理シート!$C:$D,2,FALSE)</f>
        <v>0</v>
      </c>
      <c r="F3" s="823"/>
      <c r="G3" s="202"/>
      <c r="H3" s="202"/>
      <c r="I3" s="886"/>
      <c r="J3" s="886"/>
      <c r="K3" s="886"/>
      <c r="L3" s="168"/>
      <c r="M3" s="168"/>
      <c r="N3" s="168"/>
      <c r="O3" s="168"/>
      <c r="P3" s="168"/>
      <c r="Q3"/>
      <c r="R3"/>
      <c r="S3"/>
      <c r="T3" s="11"/>
    </row>
    <row r="4" spans="1:26" ht="22.5" customHeight="1">
      <c r="A4" s="5"/>
      <c r="B4" s="5"/>
      <c r="C4" s="5"/>
      <c r="D4" s="5"/>
      <c r="E4" s="5"/>
      <c r="F4" s="7"/>
      <c r="G4" s="9"/>
      <c r="H4" s="11"/>
      <c r="I4" s="11"/>
      <c r="J4" s="11"/>
      <c r="K4" s="11"/>
      <c r="L4" s="11"/>
      <c r="M4" s="11"/>
      <c r="N4" s="11"/>
      <c r="O4" s="11"/>
      <c r="P4" s="11"/>
      <c r="Q4" s="11"/>
      <c r="R4" s="11"/>
      <c r="S4" s="11"/>
      <c r="T4" s="11"/>
    </row>
    <row r="5" spans="1:26" ht="21.75" customHeight="1">
      <c r="A5" s="5"/>
      <c r="B5" s="830" t="s">
        <v>40</v>
      </c>
      <c r="C5" s="831"/>
      <c r="D5" s="836" t="s">
        <v>43</v>
      </c>
      <c r="E5" s="837"/>
      <c r="F5" s="840" t="s">
        <v>51</v>
      </c>
      <c r="G5" s="841"/>
      <c r="H5" s="380" t="s">
        <v>180</v>
      </c>
      <c r="I5" s="887"/>
      <c r="J5" s="887"/>
      <c r="K5" s="887"/>
      <c r="L5" s="887"/>
      <c r="M5" s="887"/>
      <c r="N5" s="888"/>
      <c r="O5" s="889"/>
      <c r="P5" s="889"/>
      <c r="Q5" s="889"/>
      <c r="R5" s="889"/>
      <c r="S5" s="889"/>
      <c r="T5" s="157"/>
    </row>
    <row r="6" spans="1:26" ht="21.75" customHeight="1">
      <c r="A6" s="5"/>
      <c r="B6" s="832">
        <f>$I$853</f>
        <v>0</v>
      </c>
      <c r="C6" s="833"/>
      <c r="D6" s="838">
        <f>$I$856</f>
        <v>0</v>
      </c>
      <c r="E6" s="839"/>
      <c r="F6" s="842">
        <f>B6+D6</f>
        <v>0</v>
      </c>
      <c r="G6" s="843"/>
      <c r="H6" s="228">
        <f>SUMIFS($T$617:$T$816,$F$617:$F$816,"国庫補助額")</f>
        <v>0</v>
      </c>
      <c r="I6" s="890"/>
      <c r="J6" s="891"/>
      <c r="K6" s="891"/>
      <c r="L6" s="891"/>
      <c r="M6" s="891"/>
      <c r="N6" s="891"/>
      <c r="O6" s="892"/>
      <c r="P6" s="892"/>
      <c r="Q6" s="892"/>
      <c r="R6" s="892"/>
      <c r="S6" s="892"/>
      <c r="T6" s="157"/>
    </row>
    <row r="7" spans="1:26" ht="20.25" customHeight="1">
      <c r="A7" s="6" t="s">
        <v>7</v>
      </c>
      <c r="B7" s="6"/>
      <c r="C7" s="6"/>
      <c r="D7" s="6"/>
      <c r="E7" s="6"/>
      <c r="F7" s="3"/>
      <c r="G7" s="10"/>
      <c r="H7" s="8"/>
      <c r="I7" s="8"/>
      <c r="J7" s="8"/>
      <c r="K7" s="8"/>
      <c r="L7" s="8"/>
      <c r="M7" s="8"/>
      <c r="N7" s="8"/>
      <c r="O7" s="8"/>
      <c r="P7" s="8"/>
      <c r="Q7" s="8"/>
      <c r="R7" s="8"/>
      <c r="S7" s="8"/>
      <c r="T7" s="450" t="s">
        <v>16</v>
      </c>
    </row>
    <row r="8" spans="1:26" ht="36" customHeight="1">
      <c r="A8" s="820" t="s">
        <v>134</v>
      </c>
      <c r="B8" s="821"/>
      <c r="C8" s="376" t="s">
        <v>132</v>
      </c>
      <c r="D8" s="376" t="s">
        <v>136</v>
      </c>
      <c r="E8" s="376" t="s">
        <v>137</v>
      </c>
      <c r="F8" s="38" t="s">
        <v>12</v>
      </c>
      <c r="G8" s="38" t="s">
        <v>23</v>
      </c>
      <c r="H8" s="39" t="s">
        <v>44</v>
      </c>
      <c r="I8" s="48"/>
      <c r="J8" s="40" t="s">
        <v>38</v>
      </c>
      <c r="K8" s="41" t="s">
        <v>45</v>
      </c>
      <c r="L8" s="40" t="s">
        <v>37</v>
      </c>
      <c r="M8" s="42" t="s">
        <v>39</v>
      </c>
      <c r="N8" s="41" t="s">
        <v>45</v>
      </c>
      <c r="O8" s="40" t="s">
        <v>47</v>
      </c>
      <c r="P8" s="42" t="s">
        <v>39</v>
      </c>
      <c r="Q8" s="41" t="s">
        <v>48</v>
      </c>
      <c r="R8" s="40" t="s">
        <v>49</v>
      </c>
      <c r="S8" s="41" t="s">
        <v>50</v>
      </c>
      <c r="T8" s="91" t="s">
        <v>13</v>
      </c>
      <c r="Y8" s="318"/>
      <c r="Z8" s="319"/>
    </row>
    <row r="9" spans="1:26" ht="18" customHeight="1">
      <c r="A9" s="824">
        <v>1</v>
      </c>
      <c r="B9" s="825"/>
      <c r="C9" s="828" t="str">
        <f>IF(ISERROR(VLOOKUP($A9,【大規模】地域番号③!$BD:$BF,2,FALSE)),"",VLOOKUP($A9,【大規模】地域番号③!$BD:$BF,2,FALSE))</f>
        <v/>
      </c>
      <c r="D9" s="828" t="str">
        <f>IF(ISERROR(VLOOKUP($A9,【大規模】地域番号③!$BD:$BF,3,FALSE)),"",VLOOKUP($A9,【大規模】地域番号③!$BD:$BF,3,FALSE))</f>
        <v/>
      </c>
      <c r="E9" s="201">
        <v>1</v>
      </c>
      <c r="F9" s="334"/>
      <c r="G9" s="334"/>
      <c r="H9" s="127"/>
      <c r="I9" s="110"/>
      <c r="J9" s="105"/>
      <c r="K9" s="110"/>
      <c r="L9" s="105"/>
      <c r="M9" s="37"/>
      <c r="N9" s="113"/>
      <c r="O9" s="108"/>
      <c r="P9" s="37"/>
      <c r="Q9" s="113"/>
      <c r="R9" s="33"/>
      <c r="S9" s="114"/>
      <c r="T9" s="92">
        <f t="shared" ref="T9:T72" si="0">IF(J9="",0,INT(SUM(PRODUCT(J9,L9,O9),R9)))</f>
        <v>0</v>
      </c>
      <c r="U9" s="356">
        <f>$A$9</f>
        <v>1</v>
      </c>
    </row>
    <row r="10" spans="1:26" ht="18" customHeight="1">
      <c r="A10" s="826"/>
      <c r="B10" s="827"/>
      <c r="C10" s="829"/>
      <c r="D10" s="829"/>
      <c r="E10" s="201">
        <v>2</v>
      </c>
      <c r="F10" s="334"/>
      <c r="G10" s="334"/>
      <c r="H10" s="127"/>
      <c r="I10" s="110"/>
      <c r="J10" s="105"/>
      <c r="K10" s="110"/>
      <c r="L10" s="105"/>
      <c r="M10" s="37"/>
      <c r="N10" s="113"/>
      <c r="O10" s="108"/>
      <c r="P10" s="37"/>
      <c r="Q10" s="113"/>
      <c r="R10" s="33"/>
      <c r="S10" s="114"/>
      <c r="T10" s="92">
        <f t="shared" si="0"/>
        <v>0</v>
      </c>
      <c r="U10" s="356">
        <f t="shared" ref="U10:U38" si="1">$A$9</f>
        <v>1</v>
      </c>
    </row>
    <row r="11" spans="1:26" ht="18" customHeight="1">
      <c r="A11" s="826"/>
      <c r="B11" s="827"/>
      <c r="C11" s="829"/>
      <c r="D11" s="829"/>
      <c r="E11" s="201">
        <v>3</v>
      </c>
      <c r="F11" s="334"/>
      <c r="G11" s="334"/>
      <c r="H11" s="127"/>
      <c r="I11" s="110"/>
      <c r="J11" s="105"/>
      <c r="K11" s="110"/>
      <c r="L11" s="105"/>
      <c r="M11" s="37"/>
      <c r="N11" s="113"/>
      <c r="O11" s="108"/>
      <c r="P11" s="37"/>
      <c r="Q11" s="113"/>
      <c r="R11" s="33"/>
      <c r="S11" s="114"/>
      <c r="T11" s="92">
        <f t="shared" si="0"/>
        <v>0</v>
      </c>
      <c r="U11" s="356">
        <f t="shared" si="1"/>
        <v>1</v>
      </c>
    </row>
    <row r="12" spans="1:26" ht="18" customHeight="1">
      <c r="A12" s="826"/>
      <c r="B12" s="827"/>
      <c r="C12" s="829"/>
      <c r="D12" s="829"/>
      <c r="E12" s="201">
        <v>4</v>
      </c>
      <c r="F12" s="334"/>
      <c r="G12" s="334"/>
      <c r="H12" s="127"/>
      <c r="I12" s="110"/>
      <c r="J12" s="105"/>
      <c r="K12" s="110"/>
      <c r="L12" s="105"/>
      <c r="M12" s="37"/>
      <c r="N12" s="113"/>
      <c r="O12" s="108"/>
      <c r="P12" s="37"/>
      <c r="Q12" s="113"/>
      <c r="R12" s="33"/>
      <c r="S12" s="114"/>
      <c r="T12" s="92">
        <f t="shared" si="0"/>
        <v>0</v>
      </c>
      <c r="U12" s="356">
        <f t="shared" si="1"/>
        <v>1</v>
      </c>
    </row>
    <row r="13" spans="1:26" ht="18" customHeight="1">
      <c r="A13" s="826"/>
      <c r="B13" s="827"/>
      <c r="C13" s="829"/>
      <c r="D13" s="829"/>
      <c r="E13" s="201">
        <v>5</v>
      </c>
      <c r="F13" s="334"/>
      <c r="G13" s="334"/>
      <c r="H13" s="127"/>
      <c r="I13" s="110"/>
      <c r="J13" s="105"/>
      <c r="K13" s="110"/>
      <c r="L13" s="105"/>
      <c r="M13" s="37"/>
      <c r="N13" s="113"/>
      <c r="O13" s="108"/>
      <c r="P13" s="37"/>
      <c r="Q13" s="113"/>
      <c r="R13" s="33"/>
      <c r="S13" s="114"/>
      <c r="T13" s="92">
        <f t="shared" si="0"/>
        <v>0</v>
      </c>
      <c r="U13" s="356">
        <f t="shared" si="1"/>
        <v>1</v>
      </c>
    </row>
    <row r="14" spans="1:26" ht="18" customHeight="1">
      <c r="A14" s="826"/>
      <c r="B14" s="827"/>
      <c r="C14" s="829"/>
      <c r="D14" s="829"/>
      <c r="E14" s="201">
        <v>6</v>
      </c>
      <c r="F14" s="334"/>
      <c r="G14" s="334"/>
      <c r="H14" s="127"/>
      <c r="I14" s="110"/>
      <c r="J14" s="105"/>
      <c r="K14" s="110"/>
      <c r="L14" s="105"/>
      <c r="M14" s="37"/>
      <c r="N14" s="113"/>
      <c r="O14" s="108"/>
      <c r="P14" s="37"/>
      <c r="Q14" s="113"/>
      <c r="R14" s="33"/>
      <c r="S14" s="114"/>
      <c r="T14" s="92">
        <f t="shared" si="0"/>
        <v>0</v>
      </c>
      <c r="U14" s="356">
        <f t="shared" si="1"/>
        <v>1</v>
      </c>
    </row>
    <row r="15" spans="1:26" ht="18" customHeight="1">
      <c r="A15" s="826"/>
      <c r="B15" s="827"/>
      <c r="C15" s="829"/>
      <c r="D15" s="829"/>
      <c r="E15" s="201">
        <v>7</v>
      </c>
      <c r="F15" s="334"/>
      <c r="G15" s="334"/>
      <c r="H15" s="127"/>
      <c r="I15" s="110"/>
      <c r="J15" s="105"/>
      <c r="K15" s="110"/>
      <c r="L15" s="105"/>
      <c r="M15" s="37"/>
      <c r="N15" s="113"/>
      <c r="O15" s="108"/>
      <c r="P15" s="37"/>
      <c r="Q15" s="113"/>
      <c r="R15" s="33"/>
      <c r="S15" s="114"/>
      <c r="T15" s="92">
        <f t="shared" si="0"/>
        <v>0</v>
      </c>
      <c r="U15" s="356">
        <f t="shared" si="1"/>
        <v>1</v>
      </c>
    </row>
    <row r="16" spans="1:26" ht="18" customHeight="1">
      <c r="A16" s="826"/>
      <c r="B16" s="827"/>
      <c r="C16" s="829"/>
      <c r="D16" s="829"/>
      <c r="E16" s="201">
        <v>8</v>
      </c>
      <c r="F16" s="334"/>
      <c r="G16" s="334"/>
      <c r="H16" s="127"/>
      <c r="I16" s="110"/>
      <c r="J16" s="105"/>
      <c r="K16" s="110"/>
      <c r="L16" s="105"/>
      <c r="M16" s="37"/>
      <c r="N16" s="113"/>
      <c r="O16" s="108"/>
      <c r="P16" s="37"/>
      <c r="Q16" s="113"/>
      <c r="R16" s="33"/>
      <c r="S16" s="114"/>
      <c r="T16" s="92">
        <f t="shared" si="0"/>
        <v>0</v>
      </c>
      <c r="U16" s="356">
        <f t="shared" si="1"/>
        <v>1</v>
      </c>
    </row>
    <row r="17" spans="1:21" ht="18" customHeight="1">
      <c r="A17" s="826"/>
      <c r="B17" s="827"/>
      <c r="C17" s="829"/>
      <c r="D17" s="829"/>
      <c r="E17" s="201">
        <v>9</v>
      </c>
      <c r="F17" s="334"/>
      <c r="G17" s="334"/>
      <c r="H17" s="127"/>
      <c r="I17" s="110"/>
      <c r="J17" s="105"/>
      <c r="K17" s="110"/>
      <c r="L17" s="105"/>
      <c r="M17" s="37"/>
      <c r="N17" s="113"/>
      <c r="O17" s="108"/>
      <c r="P17" s="37"/>
      <c r="Q17" s="113"/>
      <c r="R17" s="33"/>
      <c r="S17" s="114"/>
      <c r="T17" s="92">
        <f t="shared" si="0"/>
        <v>0</v>
      </c>
      <c r="U17" s="356">
        <f t="shared" si="1"/>
        <v>1</v>
      </c>
    </row>
    <row r="18" spans="1:21" ht="18" customHeight="1">
      <c r="A18" s="826"/>
      <c r="B18" s="827"/>
      <c r="C18" s="829"/>
      <c r="D18" s="829"/>
      <c r="E18" s="201">
        <v>10</v>
      </c>
      <c r="F18" s="334"/>
      <c r="G18" s="334"/>
      <c r="H18" s="127"/>
      <c r="I18" s="110"/>
      <c r="J18" s="105"/>
      <c r="K18" s="110"/>
      <c r="L18" s="105"/>
      <c r="M18" s="37"/>
      <c r="N18" s="113"/>
      <c r="O18" s="108"/>
      <c r="P18" s="37"/>
      <c r="Q18" s="113"/>
      <c r="R18" s="33"/>
      <c r="S18" s="114"/>
      <c r="T18" s="92">
        <f t="shared" si="0"/>
        <v>0</v>
      </c>
      <c r="U18" s="356">
        <f t="shared" si="1"/>
        <v>1</v>
      </c>
    </row>
    <row r="19" spans="1:21" ht="18" customHeight="1">
      <c r="A19" s="826"/>
      <c r="B19" s="827"/>
      <c r="C19" s="829"/>
      <c r="D19" s="829"/>
      <c r="E19" s="201">
        <v>11</v>
      </c>
      <c r="F19" s="334"/>
      <c r="G19" s="334"/>
      <c r="H19" s="127"/>
      <c r="I19" s="110"/>
      <c r="J19" s="105"/>
      <c r="K19" s="110"/>
      <c r="L19" s="105"/>
      <c r="M19" s="37"/>
      <c r="N19" s="113"/>
      <c r="O19" s="108"/>
      <c r="P19" s="37"/>
      <c r="Q19" s="113"/>
      <c r="R19" s="33"/>
      <c r="S19" s="114"/>
      <c r="T19" s="92">
        <f t="shared" si="0"/>
        <v>0</v>
      </c>
      <c r="U19" s="356">
        <f t="shared" si="1"/>
        <v>1</v>
      </c>
    </row>
    <row r="20" spans="1:21" ht="18" customHeight="1">
      <c r="A20" s="826"/>
      <c r="B20" s="827"/>
      <c r="C20" s="829"/>
      <c r="D20" s="829"/>
      <c r="E20" s="201">
        <v>12</v>
      </c>
      <c r="F20" s="334"/>
      <c r="G20" s="334"/>
      <c r="H20" s="127"/>
      <c r="I20" s="110"/>
      <c r="J20" s="105"/>
      <c r="K20" s="110"/>
      <c r="L20" s="105"/>
      <c r="M20" s="37"/>
      <c r="N20" s="113"/>
      <c r="O20" s="108"/>
      <c r="P20" s="37"/>
      <c r="Q20" s="113"/>
      <c r="R20" s="33"/>
      <c r="S20" s="114"/>
      <c r="T20" s="92">
        <f t="shared" si="0"/>
        <v>0</v>
      </c>
      <c r="U20" s="356">
        <f t="shared" si="1"/>
        <v>1</v>
      </c>
    </row>
    <row r="21" spans="1:21" ht="18" customHeight="1">
      <c r="A21" s="826"/>
      <c r="B21" s="827"/>
      <c r="C21" s="829"/>
      <c r="D21" s="829"/>
      <c r="E21" s="201">
        <v>13</v>
      </c>
      <c r="F21" s="334"/>
      <c r="G21" s="334"/>
      <c r="H21" s="127"/>
      <c r="I21" s="110"/>
      <c r="J21" s="105"/>
      <c r="K21" s="110"/>
      <c r="L21" s="105"/>
      <c r="M21" s="37"/>
      <c r="N21" s="113"/>
      <c r="O21" s="108"/>
      <c r="P21" s="37"/>
      <c r="Q21" s="113"/>
      <c r="R21" s="33"/>
      <c r="S21" s="114"/>
      <c r="T21" s="92">
        <f t="shared" si="0"/>
        <v>0</v>
      </c>
      <c r="U21" s="356">
        <f t="shared" si="1"/>
        <v>1</v>
      </c>
    </row>
    <row r="22" spans="1:21" ht="18" customHeight="1">
      <c r="A22" s="826"/>
      <c r="B22" s="827"/>
      <c r="C22" s="829"/>
      <c r="D22" s="829"/>
      <c r="E22" s="201">
        <v>14</v>
      </c>
      <c r="F22" s="334"/>
      <c r="G22" s="334"/>
      <c r="H22" s="127"/>
      <c r="I22" s="110"/>
      <c r="J22" s="105"/>
      <c r="K22" s="110"/>
      <c r="L22" s="105"/>
      <c r="M22" s="37"/>
      <c r="N22" s="113"/>
      <c r="O22" s="108"/>
      <c r="P22" s="37"/>
      <c r="Q22" s="113"/>
      <c r="R22" s="33"/>
      <c r="S22" s="114"/>
      <c r="T22" s="92">
        <f t="shared" si="0"/>
        <v>0</v>
      </c>
      <c r="U22" s="356">
        <f t="shared" si="1"/>
        <v>1</v>
      </c>
    </row>
    <row r="23" spans="1:21" ht="18" customHeight="1">
      <c r="A23" s="826"/>
      <c r="B23" s="827"/>
      <c r="C23" s="829"/>
      <c r="D23" s="829"/>
      <c r="E23" s="201">
        <v>15</v>
      </c>
      <c r="F23" s="334"/>
      <c r="G23" s="334"/>
      <c r="H23" s="127"/>
      <c r="I23" s="110"/>
      <c r="J23" s="105"/>
      <c r="K23" s="110"/>
      <c r="L23" s="105"/>
      <c r="M23" s="37"/>
      <c r="N23" s="113"/>
      <c r="O23" s="108"/>
      <c r="P23" s="37"/>
      <c r="Q23" s="113"/>
      <c r="R23" s="33"/>
      <c r="S23" s="114"/>
      <c r="T23" s="92">
        <f t="shared" si="0"/>
        <v>0</v>
      </c>
      <c r="U23" s="356">
        <f t="shared" si="1"/>
        <v>1</v>
      </c>
    </row>
    <row r="24" spans="1:21" ht="18" customHeight="1">
      <c r="A24" s="826"/>
      <c r="B24" s="827"/>
      <c r="C24" s="829"/>
      <c r="D24" s="829"/>
      <c r="E24" s="201">
        <v>16</v>
      </c>
      <c r="F24" s="334"/>
      <c r="G24" s="334"/>
      <c r="H24" s="127"/>
      <c r="I24" s="110"/>
      <c r="J24" s="105"/>
      <c r="K24" s="110"/>
      <c r="L24" s="105"/>
      <c r="M24" s="37"/>
      <c r="N24" s="113"/>
      <c r="O24" s="108"/>
      <c r="P24" s="37"/>
      <c r="Q24" s="113"/>
      <c r="R24" s="33"/>
      <c r="S24" s="114"/>
      <c r="T24" s="92">
        <f t="shared" si="0"/>
        <v>0</v>
      </c>
      <c r="U24" s="356">
        <f t="shared" si="1"/>
        <v>1</v>
      </c>
    </row>
    <row r="25" spans="1:21" ht="18" customHeight="1">
      <c r="A25" s="826"/>
      <c r="B25" s="827"/>
      <c r="C25" s="829"/>
      <c r="D25" s="829"/>
      <c r="E25" s="201">
        <v>17</v>
      </c>
      <c r="F25" s="334"/>
      <c r="G25" s="334"/>
      <c r="H25" s="127"/>
      <c r="I25" s="110"/>
      <c r="J25" s="105"/>
      <c r="K25" s="110"/>
      <c r="L25" s="105"/>
      <c r="M25" s="37"/>
      <c r="N25" s="113"/>
      <c r="O25" s="108"/>
      <c r="P25" s="37"/>
      <c r="Q25" s="113"/>
      <c r="R25" s="33"/>
      <c r="S25" s="114"/>
      <c r="T25" s="92">
        <f t="shared" si="0"/>
        <v>0</v>
      </c>
      <c r="U25" s="356">
        <f t="shared" si="1"/>
        <v>1</v>
      </c>
    </row>
    <row r="26" spans="1:21" ht="18" customHeight="1">
      <c r="A26" s="826"/>
      <c r="B26" s="827"/>
      <c r="C26" s="829"/>
      <c r="D26" s="829"/>
      <c r="E26" s="201">
        <v>18</v>
      </c>
      <c r="F26" s="334"/>
      <c r="G26" s="334"/>
      <c r="H26" s="127"/>
      <c r="I26" s="110"/>
      <c r="J26" s="105"/>
      <c r="K26" s="110"/>
      <c r="L26" s="105"/>
      <c r="M26" s="37"/>
      <c r="N26" s="113"/>
      <c r="O26" s="108"/>
      <c r="P26" s="37"/>
      <c r="Q26" s="113"/>
      <c r="R26" s="33"/>
      <c r="S26" s="114"/>
      <c r="T26" s="92">
        <f t="shared" si="0"/>
        <v>0</v>
      </c>
      <c r="U26" s="356">
        <f t="shared" si="1"/>
        <v>1</v>
      </c>
    </row>
    <row r="27" spans="1:21" ht="18" customHeight="1">
      <c r="A27" s="826"/>
      <c r="B27" s="827"/>
      <c r="C27" s="829"/>
      <c r="D27" s="829"/>
      <c r="E27" s="201">
        <v>19</v>
      </c>
      <c r="F27" s="334"/>
      <c r="G27" s="334"/>
      <c r="H27" s="127"/>
      <c r="I27" s="110"/>
      <c r="J27" s="105"/>
      <c r="K27" s="110"/>
      <c r="L27" s="105"/>
      <c r="M27" s="37"/>
      <c r="N27" s="113"/>
      <c r="O27" s="108"/>
      <c r="P27" s="37"/>
      <c r="Q27" s="113"/>
      <c r="R27" s="33"/>
      <c r="S27" s="114"/>
      <c r="T27" s="92">
        <f t="shared" si="0"/>
        <v>0</v>
      </c>
      <c r="U27" s="356">
        <f t="shared" si="1"/>
        <v>1</v>
      </c>
    </row>
    <row r="28" spans="1:21" ht="18" customHeight="1">
      <c r="A28" s="826"/>
      <c r="B28" s="827"/>
      <c r="C28" s="829"/>
      <c r="D28" s="829"/>
      <c r="E28" s="201">
        <v>20</v>
      </c>
      <c r="F28" s="334"/>
      <c r="G28" s="334"/>
      <c r="H28" s="127"/>
      <c r="I28" s="110"/>
      <c r="J28" s="105"/>
      <c r="K28" s="110"/>
      <c r="L28" s="105"/>
      <c r="M28" s="37"/>
      <c r="N28" s="113"/>
      <c r="O28" s="108"/>
      <c r="P28" s="37"/>
      <c r="Q28" s="113"/>
      <c r="R28" s="33"/>
      <c r="S28" s="114"/>
      <c r="T28" s="92">
        <f t="shared" si="0"/>
        <v>0</v>
      </c>
      <c r="U28" s="356">
        <f t="shared" si="1"/>
        <v>1</v>
      </c>
    </row>
    <row r="29" spans="1:21" ht="18" customHeight="1">
      <c r="A29" s="826"/>
      <c r="B29" s="827"/>
      <c r="C29" s="829"/>
      <c r="D29" s="829"/>
      <c r="E29" s="201">
        <v>21</v>
      </c>
      <c r="F29" s="334"/>
      <c r="G29" s="334"/>
      <c r="H29" s="127"/>
      <c r="I29" s="110"/>
      <c r="J29" s="105"/>
      <c r="K29" s="110"/>
      <c r="L29" s="105"/>
      <c r="M29" s="37"/>
      <c r="N29" s="113"/>
      <c r="O29" s="108"/>
      <c r="P29" s="37"/>
      <c r="Q29" s="113"/>
      <c r="R29" s="33"/>
      <c r="S29" s="114"/>
      <c r="T29" s="92">
        <f t="shared" si="0"/>
        <v>0</v>
      </c>
      <c r="U29" s="356">
        <f t="shared" si="1"/>
        <v>1</v>
      </c>
    </row>
    <row r="30" spans="1:21" ht="18" customHeight="1">
      <c r="A30" s="826"/>
      <c r="B30" s="827"/>
      <c r="C30" s="829"/>
      <c r="D30" s="829"/>
      <c r="E30" s="201">
        <v>22</v>
      </c>
      <c r="F30" s="334"/>
      <c r="G30" s="334"/>
      <c r="H30" s="127"/>
      <c r="I30" s="110"/>
      <c r="J30" s="105"/>
      <c r="K30" s="110"/>
      <c r="L30" s="105"/>
      <c r="M30" s="37"/>
      <c r="N30" s="113"/>
      <c r="O30" s="108"/>
      <c r="P30" s="37"/>
      <c r="Q30" s="113"/>
      <c r="R30" s="33"/>
      <c r="S30" s="114"/>
      <c r="T30" s="92">
        <f t="shared" si="0"/>
        <v>0</v>
      </c>
      <c r="U30" s="356">
        <f t="shared" si="1"/>
        <v>1</v>
      </c>
    </row>
    <row r="31" spans="1:21" ht="18" customHeight="1">
      <c r="A31" s="826"/>
      <c r="B31" s="827"/>
      <c r="C31" s="829"/>
      <c r="D31" s="829"/>
      <c r="E31" s="201">
        <v>23</v>
      </c>
      <c r="F31" s="334"/>
      <c r="G31" s="334"/>
      <c r="H31" s="127"/>
      <c r="I31" s="110"/>
      <c r="J31" s="105"/>
      <c r="K31" s="110"/>
      <c r="L31" s="105"/>
      <c r="M31" s="37"/>
      <c r="N31" s="113"/>
      <c r="O31" s="108"/>
      <c r="P31" s="37"/>
      <c r="Q31" s="113"/>
      <c r="R31" s="33"/>
      <c r="S31" s="114"/>
      <c r="T31" s="92">
        <f t="shared" si="0"/>
        <v>0</v>
      </c>
      <c r="U31" s="356">
        <f t="shared" si="1"/>
        <v>1</v>
      </c>
    </row>
    <row r="32" spans="1:21" ht="18" customHeight="1">
      <c r="A32" s="826"/>
      <c r="B32" s="827"/>
      <c r="C32" s="829"/>
      <c r="D32" s="829"/>
      <c r="E32" s="201">
        <v>24</v>
      </c>
      <c r="F32" s="334"/>
      <c r="G32" s="334"/>
      <c r="H32" s="127"/>
      <c r="I32" s="110"/>
      <c r="J32" s="105"/>
      <c r="K32" s="110"/>
      <c r="L32" s="105"/>
      <c r="M32" s="37"/>
      <c r="N32" s="113"/>
      <c r="O32" s="108"/>
      <c r="P32" s="37"/>
      <c r="Q32" s="113"/>
      <c r="R32" s="33"/>
      <c r="S32" s="114"/>
      <c r="T32" s="92">
        <f t="shared" si="0"/>
        <v>0</v>
      </c>
      <c r="U32" s="356">
        <f t="shared" si="1"/>
        <v>1</v>
      </c>
    </row>
    <row r="33" spans="1:21" ht="18" customHeight="1">
      <c r="A33" s="826"/>
      <c r="B33" s="827"/>
      <c r="C33" s="829"/>
      <c r="D33" s="829"/>
      <c r="E33" s="201">
        <v>25</v>
      </c>
      <c r="F33" s="334"/>
      <c r="G33" s="334"/>
      <c r="H33" s="127"/>
      <c r="I33" s="110"/>
      <c r="J33" s="105"/>
      <c r="K33" s="110"/>
      <c r="L33" s="105"/>
      <c r="M33" s="37"/>
      <c r="N33" s="113"/>
      <c r="O33" s="108"/>
      <c r="P33" s="37"/>
      <c r="Q33" s="113"/>
      <c r="R33" s="33"/>
      <c r="S33" s="114"/>
      <c r="T33" s="92">
        <f t="shared" si="0"/>
        <v>0</v>
      </c>
      <c r="U33" s="356">
        <f t="shared" si="1"/>
        <v>1</v>
      </c>
    </row>
    <row r="34" spans="1:21" ht="18" customHeight="1">
      <c r="A34" s="826"/>
      <c r="B34" s="827"/>
      <c r="C34" s="829"/>
      <c r="D34" s="829"/>
      <c r="E34" s="201">
        <v>26</v>
      </c>
      <c r="F34" s="334"/>
      <c r="G34" s="334"/>
      <c r="H34" s="127"/>
      <c r="I34" s="110"/>
      <c r="J34" s="105"/>
      <c r="K34" s="110"/>
      <c r="L34" s="105"/>
      <c r="M34" s="37"/>
      <c r="N34" s="113"/>
      <c r="O34" s="108"/>
      <c r="P34" s="37"/>
      <c r="Q34" s="113"/>
      <c r="R34" s="33"/>
      <c r="S34" s="114"/>
      <c r="T34" s="92">
        <f t="shared" si="0"/>
        <v>0</v>
      </c>
      <c r="U34" s="356">
        <f t="shared" si="1"/>
        <v>1</v>
      </c>
    </row>
    <row r="35" spans="1:21" ht="18" customHeight="1">
      <c r="A35" s="826"/>
      <c r="B35" s="827"/>
      <c r="C35" s="829"/>
      <c r="D35" s="829"/>
      <c r="E35" s="201">
        <v>27</v>
      </c>
      <c r="F35" s="334"/>
      <c r="G35" s="334"/>
      <c r="H35" s="127"/>
      <c r="I35" s="110"/>
      <c r="J35" s="105"/>
      <c r="K35" s="110"/>
      <c r="L35" s="105"/>
      <c r="M35" s="37"/>
      <c r="N35" s="113"/>
      <c r="O35" s="108"/>
      <c r="P35" s="37"/>
      <c r="Q35" s="113"/>
      <c r="R35" s="33"/>
      <c r="S35" s="114"/>
      <c r="T35" s="92">
        <f t="shared" si="0"/>
        <v>0</v>
      </c>
      <c r="U35" s="356">
        <f t="shared" si="1"/>
        <v>1</v>
      </c>
    </row>
    <row r="36" spans="1:21" ht="18" customHeight="1">
      <c r="A36" s="826"/>
      <c r="B36" s="827"/>
      <c r="C36" s="829"/>
      <c r="D36" s="829"/>
      <c r="E36" s="201">
        <v>28</v>
      </c>
      <c r="F36" s="334"/>
      <c r="G36" s="334"/>
      <c r="H36" s="127"/>
      <c r="I36" s="110"/>
      <c r="J36" s="105"/>
      <c r="K36" s="110"/>
      <c r="L36" s="105"/>
      <c r="M36" s="37"/>
      <c r="N36" s="113"/>
      <c r="O36" s="108"/>
      <c r="P36" s="37"/>
      <c r="Q36" s="113"/>
      <c r="R36" s="33"/>
      <c r="S36" s="114"/>
      <c r="T36" s="92">
        <f t="shared" si="0"/>
        <v>0</v>
      </c>
      <c r="U36" s="356">
        <f t="shared" si="1"/>
        <v>1</v>
      </c>
    </row>
    <row r="37" spans="1:21" ht="18" customHeight="1">
      <c r="A37" s="826"/>
      <c r="B37" s="827"/>
      <c r="C37" s="829"/>
      <c r="D37" s="829"/>
      <c r="E37" s="201">
        <v>29</v>
      </c>
      <c r="F37" s="334"/>
      <c r="G37" s="334"/>
      <c r="H37" s="127"/>
      <c r="I37" s="110"/>
      <c r="J37" s="105"/>
      <c r="K37" s="110"/>
      <c r="L37" s="105"/>
      <c r="M37" s="37"/>
      <c r="N37" s="113"/>
      <c r="O37" s="108"/>
      <c r="P37" s="37"/>
      <c r="Q37" s="113"/>
      <c r="R37" s="33"/>
      <c r="S37" s="114"/>
      <c r="T37" s="92">
        <f t="shared" si="0"/>
        <v>0</v>
      </c>
      <c r="U37" s="356">
        <f t="shared" si="1"/>
        <v>1</v>
      </c>
    </row>
    <row r="38" spans="1:21" ht="18" customHeight="1">
      <c r="A38" s="826"/>
      <c r="B38" s="827"/>
      <c r="C38" s="829"/>
      <c r="D38" s="829"/>
      <c r="E38" s="277">
        <v>30</v>
      </c>
      <c r="F38" s="375"/>
      <c r="G38" s="375"/>
      <c r="H38" s="134"/>
      <c r="I38" s="135"/>
      <c r="J38" s="212"/>
      <c r="K38" s="135"/>
      <c r="L38" s="212"/>
      <c r="M38" s="27"/>
      <c r="N38" s="120"/>
      <c r="O38" s="109"/>
      <c r="P38" s="27"/>
      <c r="Q38" s="120"/>
      <c r="R38" s="32"/>
      <c r="S38" s="122"/>
      <c r="T38" s="136">
        <f t="shared" si="0"/>
        <v>0</v>
      </c>
      <c r="U38" s="356">
        <f t="shared" si="1"/>
        <v>1</v>
      </c>
    </row>
    <row r="39" spans="1:21" ht="18" customHeight="1">
      <c r="A39" s="824">
        <v>2</v>
      </c>
      <c r="B39" s="825"/>
      <c r="C39" s="828" t="str">
        <f>IF(ISERROR(VLOOKUP($A39,【大規模】地域番号③!$BD:$BF,2,FALSE)),"",VLOOKUP($A39,【大規模】地域番号③!$BD:$BF,2,FALSE))</f>
        <v/>
      </c>
      <c r="D39" s="828" t="str">
        <f>IF(ISERROR(VLOOKUP($A39,【大規模】地域番号③!$BD:$BF,3,FALSE)),"",VLOOKUP($A39,【大規模】地域番号③!$BD:$BF,3,FALSE))</f>
        <v/>
      </c>
      <c r="E39" s="201">
        <v>1</v>
      </c>
      <c r="F39" s="334"/>
      <c r="G39" s="334"/>
      <c r="H39" s="127"/>
      <c r="I39" s="110"/>
      <c r="J39" s="105"/>
      <c r="K39" s="110"/>
      <c r="L39" s="105"/>
      <c r="M39" s="37"/>
      <c r="N39" s="113"/>
      <c r="O39" s="108"/>
      <c r="P39" s="37"/>
      <c r="Q39" s="113"/>
      <c r="R39" s="33"/>
      <c r="S39" s="114"/>
      <c r="T39" s="92">
        <f t="shared" si="0"/>
        <v>0</v>
      </c>
      <c r="U39" s="356">
        <f>$A$39</f>
        <v>2</v>
      </c>
    </row>
    <row r="40" spans="1:21" ht="18" customHeight="1">
      <c r="A40" s="826"/>
      <c r="B40" s="827"/>
      <c r="C40" s="829"/>
      <c r="D40" s="829"/>
      <c r="E40" s="201">
        <v>2</v>
      </c>
      <c r="F40" s="334"/>
      <c r="G40" s="334"/>
      <c r="H40" s="127"/>
      <c r="I40" s="110"/>
      <c r="J40" s="105"/>
      <c r="K40" s="110"/>
      <c r="L40" s="105"/>
      <c r="M40" s="37"/>
      <c r="N40" s="113"/>
      <c r="O40" s="108"/>
      <c r="P40" s="37"/>
      <c r="Q40" s="113"/>
      <c r="R40" s="33"/>
      <c r="S40" s="114"/>
      <c r="T40" s="92">
        <f t="shared" si="0"/>
        <v>0</v>
      </c>
      <c r="U40" s="356">
        <f t="shared" ref="U40:U68" si="2">$A$39</f>
        <v>2</v>
      </c>
    </row>
    <row r="41" spans="1:21" ht="18" customHeight="1">
      <c r="A41" s="826"/>
      <c r="B41" s="827"/>
      <c r="C41" s="829"/>
      <c r="D41" s="829"/>
      <c r="E41" s="201">
        <v>3</v>
      </c>
      <c r="F41" s="334"/>
      <c r="G41" s="334"/>
      <c r="H41" s="127"/>
      <c r="I41" s="110"/>
      <c r="J41" s="105"/>
      <c r="K41" s="110"/>
      <c r="L41" s="105"/>
      <c r="M41" s="37"/>
      <c r="N41" s="113"/>
      <c r="O41" s="108"/>
      <c r="P41" s="37"/>
      <c r="Q41" s="113"/>
      <c r="R41" s="33"/>
      <c r="S41" s="114"/>
      <c r="T41" s="92">
        <f t="shared" si="0"/>
        <v>0</v>
      </c>
      <c r="U41" s="356">
        <f t="shared" si="2"/>
        <v>2</v>
      </c>
    </row>
    <row r="42" spans="1:21" ht="18" customHeight="1">
      <c r="A42" s="826"/>
      <c r="B42" s="827"/>
      <c r="C42" s="829"/>
      <c r="D42" s="829"/>
      <c r="E42" s="201">
        <v>4</v>
      </c>
      <c r="F42" s="334"/>
      <c r="G42" s="334"/>
      <c r="H42" s="127"/>
      <c r="I42" s="110"/>
      <c r="J42" s="105"/>
      <c r="K42" s="110"/>
      <c r="L42" s="105"/>
      <c r="M42" s="37"/>
      <c r="N42" s="113"/>
      <c r="O42" s="108"/>
      <c r="P42" s="37"/>
      <c r="Q42" s="113"/>
      <c r="R42" s="33"/>
      <c r="S42" s="114"/>
      <c r="T42" s="92">
        <f t="shared" si="0"/>
        <v>0</v>
      </c>
      <c r="U42" s="356">
        <f t="shared" si="2"/>
        <v>2</v>
      </c>
    </row>
    <row r="43" spans="1:21" ht="18" customHeight="1">
      <c r="A43" s="826"/>
      <c r="B43" s="827"/>
      <c r="C43" s="829"/>
      <c r="D43" s="829"/>
      <c r="E43" s="201">
        <v>5</v>
      </c>
      <c r="F43" s="334"/>
      <c r="G43" s="334"/>
      <c r="H43" s="127"/>
      <c r="I43" s="110"/>
      <c r="J43" s="105"/>
      <c r="K43" s="110"/>
      <c r="L43" s="105"/>
      <c r="M43" s="37"/>
      <c r="N43" s="113"/>
      <c r="O43" s="108"/>
      <c r="P43" s="37"/>
      <c r="Q43" s="113"/>
      <c r="R43" s="33"/>
      <c r="S43" s="114"/>
      <c r="T43" s="92">
        <f t="shared" si="0"/>
        <v>0</v>
      </c>
      <c r="U43" s="356">
        <f t="shared" si="2"/>
        <v>2</v>
      </c>
    </row>
    <row r="44" spans="1:21" ht="18" customHeight="1">
      <c r="A44" s="826"/>
      <c r="B44" s="827"/>
      <c r="C44" s="829"/>
      <c r="D44" s="829"/>
      <c r="E44" s="201">
        <v>6</v>
      </c>
      <c r="F44" s="334"/>
      <c r="G44" s="334"/>
      <c r="H44" s="127"/>
      <c r="I44" s="110"/>
      <c r="J44" s="105"/>
      <c r="K44" s="110"/>
      <c r="L44" s="105"/>
      <c r="M44" s="37"/>
      <c r="N44" s="113"/>
      <c r="O44" s="108"/>
      <c r="P44" s="37"/>
      <c r="Q44" s="113"/>
      <c r="R44" s="33"/>
      <c r="S44" s="114"/>
      <c r="T44" s="92">
        <f t="shared" si="0"/>
        <v>0</v>
      </c>
      <c r="U44" s="356">
        <f t="shared" si="2"/>
        <v>2</v>
      </c>
    </row>
    <row r="45" spans="1:21" ht="18" customHeight="1">
      <c r="A45" s="826"/>
      <c r="B45" s="827"/>
      <c r="C45" s="829"/>
      <c r="D45" s="829"/>
      <c r="E45" s="201">
        <v>7</v>
      </c>
      <c r="F45" s="334"/>
      <c r="G45" s="334"/>
      <c r="H45" s="127"/>
      <c r="I45" s="110"/>
      <c r="J45" s="105"/>
      <c r="K45" s="110"/>
      <c r="L45" s="105"/>
      <c r="M45" s="37"/>
      <c r="N45" s="113"/>
      <c r="O45" s="108"/>
      <c r="P45" s="37"/>
      <c r="Q45" s="113"/>
      <c r="R45" s="33"/>
      <c r="S45" s="114"/>
      <c r="T45" s="92">
        <f t="shared" si="0"/>
        <v>0</v>
      </c>
      <c r="U45" s="356">
        <f t="shared" si="2"/>
        <v>2</v>
      </c>
    </row>
    <row r="46" spans="1:21" ht="18" customHeight="1">
      <c r="A46" s="826"/>
      <c r="B46" s="827"/>
      <c r="C46" s="829"/>
      <c r="D46" s="829"/>
      <c r="E46" s="201">
        <v>8</v>
      </c>
      <c r="F46" s="334"/>
      <c r="G46" s="334"/>
      <c r="H46" s="127"/>
      <c r="I46" s="110"/>
      <c r="J46" s="105"/>
      <c r="K46" s="110"/>
      <c r="L46" s="105"/>
      <c r="M46" s="37"/>
      <c r="N46" s="113"/>
      <c r="O46" s="108"/>
      <c r="P46" s="37"/>
      <c r="Q46" s="113"/>
      <c r="R46" s="33"/>
      <c r="S46" s="114"/>
      <c r="T46" s="92">
        <f t="shared" si="0"/>
        <v>0</v>
      </c>
      <c r="U46" s="356">
        <f t="shared" si="2"/>
        <v>2</v>
      </c>
    </row>
    <row r="47" spans="1:21" ht="18" customHeight="1">
      <c r="A47" s="826"/>
      <c r="B47" s="827"/>
      <c r="C47" s="829"/>
      <c r="D47" s="829"/>
      <c r="E47" s="201">
        <v>9</v>
      </c>
      <c r="F47" s="334"/>
      <c r="G47" s="334"/>
      <c r="H47" s="127"/>
      <c r="I47" s="110"/>
      <c r="J47" s="105"/>
      <c r="K47" s="110"/>
      <c r="L47" s="105"/>
      <c r="M47" s="37"/>
      <c r="N47" s="113"/>
      <c r="O47" s="108"/>
      <c r="P47" s="37"/>
      <c r="Q47" s="113"/>
      <c r="R47" s="33"/>
      <c r="S47" s="114"/>
      <c r="T47" s="92">
        <f t="shared" si="0"/>
        <v>0</v>
      </c>
      <c r="U47" s="356">
        <f t="shared" si="2"/>
        <v>2</v>
      </c>
    </row>
    <row r="48" spans="1:21" ht="18" customHeight="1">
      <c r="A48" s="826"/>
      <c r="B48" s="827"/>
      <c r="C48" s="829"/>
      <c r="D48" s="829"/>
      <c r="E48" s="201">
        <v>10</v>
      </c>
      <c r="F48" s="334"/>
      <c r="G48" s="334"/>
      <c r="H48" s="127"/>
      <c r="I48" s="110"/>
      <c r="J48" s="105"/>
      <c r="K48" s="110"/>
      <c r="L48" s="105"/>
      <c r="M48" s="37"/>
      <c r="N48" s="113"/>
      <c r="O48" s="108"/>
      <c r="P48" s="37"/>
      <c r="Q48" s="113"/>
      <c r="R48" s="33"/>
      <c r="S48" s="114"/>
      <c r="T48" s="92">
        <f t="shared" si="0"/>
        <v>0</v>
      </c>
      <c r="U48" s="356">
        <f t="shared" si="2"/>
        <v>2</v>
      </c>
    </row>
    <row r="49" spans="1:21" ht="18" customHeight="1">
      <c r="A49" s="826"/>
      <c r="B49" s="827"/>
      <c r="C49" s="829"/>
      <c r="D49" s="829"/>
      <c r="E49" s="201">
        <v>11</v>
      </c>
      <c r="F49" s="334"/>
      <c r="G49" s="334"/>
      <c r="H49" s="127"/>
      <c r="I49" s="110"/>
      <c r="J49" s="105"/>
      <c r="K49" s="110"/>
      <c r="L49" s="105"/>
      <c r="M49" s="37"/>
      <c r="N49" s="113"/>
      <c r="O49" s="108"/>
      <c r="P49" s="37"/>
      <c r="Q49" s="113"/>
      <c r="R49" s="33"/>
      <c r="S49" s="114"/>
      <c r="T49" s="92">
        <f t="shared" si="0"/>
        <v>0</v>
      </c>
      <c r="U49" s="356">
        <f t="shared" si="2"/>
        <v>2</v>
      </c>
    </row>
    <row r="50" spans="1:21" ht="18" customHeight="1">
      <c r="A50" s="826"/>
      <c r="B50" s="827"/>
      <c r="C50" s="829"/>
      <c r="D50" s="829"/>
      <c r="E50" s="201">
        <v>12</v>
      </c>
      <c r="F50" s="334"/>
      <c r="G50" s="334"/>
      <c r="H50" s="127"/>
      <c r="I50" s="110"/>
      <c r="J50" s="105"/>
      <c r="K50" s="110"/>
      <c r="L50" s="105"/>
      <c r="M50" s="37"/>
      <c r="N50" s="113"/>
      <c r="O50" s="108"/>
      <c r="P50" s="37"/>
      <c r="Q50" s="113"/>
      <c r="R50" s="33"/>
      <c r="S50" s="114"/>
      <c r="T50" s="92">
        <f t="shared" si="0"/>
        <v>0</v>
      </c>
      <c r="U50" s="356">
        <f t="shared" si="2"/>
        <v>2</v>
      </c>
    </row>
    <row r="51" spans="1:21" ht="18" customHeight="1">
      <c r="A51" s="826"/>
      <c r="B51" s="827"/>
      <c r="C51" s="829"/>
      <c r="D51" s="829"/>
      <c r="E51" s="201">
        <v>13</v>
      </c>
      <c r="F51" s="334"/>
      <c r="G51" s="334"/>
      <c r="H51" s="127"/>
      <c r="I51" s="110"/>
      <c r="J51" s="105"/>
      <c r="K51" s="110"/>
      <c r="L51" s="105"/>
      <c r="M51" s="37"/>
      <c r="N51" s="113"/>
      <c r="O51" s="108"/>
      <c r="P51" s="37"/>
      <c r="Q51" s="113"/>
      <c r="R51" s="33"/>
      <c r="S51" s="114"/>
      <c r="T51" s="92">
        <f t="shared" si="0"/>
        <v>0</v>
      </c>
      <c r="U51" s="356">
        <f t="shared" si="2"/>
        <v>2</v>
      </c>
    </row>
    <row r="52" spans="1:21" ht="18" customHeight="1">
      <c r="A52" s="826"/>
      <c r="B52" s="827"/>
      <c r="C52" s="829"/>
      <c r="D52" s="829"/>
      <c r="E52" s="201">
        <v>14</v>
      </c>
      <c r="F52" s="334"/>
      <c r="G52" s="334"/>
      <c r="H52" s="127"/>
      <c r="I52" s="110"/>
      <c r="J52" s="105"/>
      <c r="K52" s="110"/>
      <c r="L52" s="105"/>
      <c r="M52" s="37"/>
      <c r="N52" s="113"/>
      <c r="O52" s="108"/>
      <c r="P52" s="37"/>
      <c r="Q52" s="113"/>
      <c r="R52" s="33"/>
      <c r="S52" s="114"/>
      <c r="T52" s="92">
        <f t="shared" si="0"/>
        <v>0</v>
      </c>
      <c r="U52" s="356">
        <f t="shared" si="2"/>
        <v>2</v>
      </c>
    </row>
    <row r="53" spans="1:21" ht="18" customHeight="1">
      <c r="A53" s="826"/>
      <c r="B53" s="827"/>
      <c r="C53" s="829"/>
      <c r="D53" s="829"/>
      <c r="E53" s="201">
        <v>15</v>
      </c>
      <c r="F53" s="334"/>
      <c r="G53" s="334"/>
      <c r="H53" s="127"/>
      <c r="I53" s="110"/>
      <c r="J53" s="105"/>
      <c r="K53" s="110"/>
      <c r="L53" s="105"/>
      <c r="M53" s="37"/>
      <c r="N53" s="113"/>
      <c r="O53" s="108"/>
      <c r="P53" s="37"/>
      <c r="Q53" s="113"/>
      <c r="R53" s="33"/>
      <c r="S53" s="114"/>
      <c r="T53" s="92">
        <f t="shared" si="0"/>
        <v>0</v>
      </c>
      <c r="U53" s="356">
        <f t="shared" si="2"/>
        <v>2</v>
      </c>
    </row>
    <row r="54" spans="1:21" ht="18" customHeight="1">
      <c r="A54" s="826"/>
      <c r="B54" s="827"/>
      <c r="C54" s="829"/>
      <c r="D54" s="829"/>
      <c r="E54" s="201">
        <v>16</v>
      </c>
      <c r="F54" s="334"/>
      <c r="G54" s="334"/>
      <c r="H54" s="127"/>
      <c r="I54" s="110"/>
      <c r="J54" s="105"/>
      <c r="K54" s="110"/>
      <c r="L54" s="105"/>
      <c r="M54" s="37"/>
      <c r="N54" s="113"/>
      <c r="O54" s="108"/>
      <c r="P54" s="37"/>
      <c r="Q54" s="113"/>
      <c r="R54" s="33"/>
      <c r="S54" s="114"/>
      <c r="T54" s="92">
        <f t="shared" si="0"/>
        <v>0</v>
      </c>
      <c r="U54" s="356">
        <f t="shared" si="2"/>
        <v>2</v>
      </c>
    </row>
    <row r="55" spans="1:21" ht="18" customHeight="1">
      <c r="A55" s="826"/>
      <c r="B55" s="827"/>
      <c r="C55" s="829"/>
      <c r="D55" s="829"/>
      <c r="E55" s="201">
        <v>17</v>
      </c>
      <c r="F55" s="334"/>
      <c r="G55" s="334"/>
      <c r="H55" s="127"/>
      <c r="I55" s="110"/>
      <c r="J55" s="105"/>
      <c r="K55" s="110"/>
      <c r="L55" s="105"/>
      <c r="M55" s="37"/>
      <c r="N55" s="113"/>
      <c r="O55" s="108"/>
      <c r="P55" s="37"/>
      <c r="Q55" s="113"/>
      <c r="R55" s="33"/>
      <c r="S55" s="114"/>
      <c r="T55" s="92">
        <f t="shared" si="0"/>
        <v>0</v>
      </c>
      <c r="U55" s="356">
        <f t="shared" si="2"/>
        <v>2</v>
      </c>
    </row>
    <row r="56" spans="1:21" ht="18" customHeight="1">
      <c r="A56" s="826"/>
      <c r="B56" s="827"/>
      <c r="C56" s="829"/>
      <c r="D56" s="829"/>
      <c r="E56" s="201">
        <v>18</v>
      </c>
      <c r="F56" s="334"/>
      <c r="G56" s="334"/>
      <c r="H56" s="127"/>
      <c r="I56" s="110"/>
      <c r="J56" s="105"/>
      <c r="K56" s="110"/>
      <c r="L56" s="105"/>
      <c r="M56" s="37"/>
      <c r="N56" s="113"/>
      <c r="O56" s="108"/>
      <c r="P56" s="37"/>
      <c r="Q56" s="113"/>
      <c r="R56" s="33"/>
      <c r="S56" s="114"/>
      <c r="T56" s="92">
        <f t="shared" si="0"/>
        <v>0</v>
      </c>
      <c r="U56" s="356">
        <f t="shared" si="2"/>
        <v>2</v>
      </c>
    </row>
    <row r="57" spans="1:21" ht="18" customHeight="1">
      <c r="A57" s="826"/>
      <c r="B57" s="827"/>
      <c r="C57" s="829"/>
      <c r="D57" s="829"/>
      <c r="E57" s="201">
        <v>19</v>
      </c>
      <c r="F57" s="334"/>
      <c r="G57" s="334"/>
      <c r="H57" s="127"/>
      <c r="I57" s="110"/>
      <c r="J57" s="105"/>
      <c r="K57" s="110"/>
      <c r="L57" s="105"/>
      <c r="M57" s="37"/>
      <c r="N57" s="113"/>
      <c r="O57" s="108"/>
      <c r="P57" s="37"/>
      <c r="Q57" s="113"/>
      <c r="R57" s="33"/>
      <c r="S57" s="114"/>
      <c r="T57" s="92">
        <f t="shared" si="0"/>
        <v>0</v>
      </c>
      <c r="U57" s="356">
        <f t="shared" si="2"/>
        <v>2</v>
      </c>
    </row>
    <row r="58" spans="1:21" ht="18" customHeight="1">
      <c r="A58" s="826"/>
      <c r="B58" s="827"/>
      <c r="C58" s="829"/>
      <c r="D58" s="829"/>
      <c r="E58" s="201">
        <v>20</v>
      </c>
      <c r="F58" s="334"/>
      <c r="G58" s="334"/>
      <c r="H58" s="127"/>
      <c r="I58" s="110"/>
      <c r="J58" s="105"/>
      <c r="K58" s="110"/>
      <c r="L58" s="105"/>
      <c r="M58" s="37"/>
      <c r="N58" s="113"/>
      <c r="O58" s="108"/>
      <c r="P58" s="37"/>
      <c r="Q58" s="113"/>
      <c r="R58" s="33"/>
      <c r="S58" s="114"/>
      <c r="T58" s="92">
        <f t="shared" si="0"/>
        <v>0</v>
      </c>
      <c r="U58" s="356">
        <f t="shared" si="2"/>
        <v>2</v>
      </c>
    </row>
    <row r="59" spans="1:21" ht="18" customHeight="1">
      <c r="A59" s="826"/>
      <c r="B59" s="827"/>
      <c r="C59" s="829"/>
      <c r="D59" s="829"/>
      <c r="E59" s="201">
        <v>21</v>
      </c>
      <c r="F59" s="334"/>
      <c r="G59" s="334"/>
      <c r="H59" s="127"/>
      <c r="I59" s="110"/>
      <c r="J59" s="105"/>
      <c r="K59" s="110"/>
      <c r="L59" s="105"/>
      <c r="M59" s="37"/>
      <c r="N59" s="113"/>
      <c r="O59" s="108"/>
      <c r="P59" s="37"/>
      <c r="Q59" s="113"/>
      <c r="R59" s="33"/>
      <c r="S59" s="114"/>
      <c r="T59" s="92">
        <f t="shared" si="0"/>
        <v>0</v>
      </c>
      <c r="U59" s="356">
        <f t="shared" si="2"/>
        <v>2</v>
      </c>
    </row>
    <row r="60" spans="1:21" ht="18" customHeight="1">
      <c r="A60" s="826"/>
      <c r="B60" s="827"/>
      <c r="C60" s="829"/>
      <c r="D60" s="829"/>
      <c r="E60" s="201">
        <v>22</v>
      </c>
      <c r="F60" s="334"/>
      <c r="G60" s="334"/>
      <c r="H60" s="127"/>
      <c r="I60" s="110"/>
      <c r="J60" s="105"/>
      <c r="K60" s="110"/>
      <c r="L60" s="105"/>
      <c r="M60" s="37"/>
      <c r="N60" s="113"/>
      <c r="O60" s="108"/>
      <c r="P60" s="37"/>
      <c r="Q60" s="113"/>
      <c r="R60" s="33"/>
      <c r="S60" s="114"/>
      <c r="T60" s="92">
        <f t="shared" si="0"/>
        <v>0</v>
      </c>
      <c r="U60" s="356">
        <f t="shared" si="2"/>
        <v>2</v>
      </c>
    </row>
    <row r="61" spans="1:21" ht="18" customHeight="1">
      <c r="A61" s="826"/>
      <c r="B61" s="827"/>
      <c r="C61" s="829"/>
      <c r="D61" s="829"/>
      <c r="E61" s="201">
        <v>23</v>
      </c>
      <c r="F61" s="334"/>
      <c r="G61" s="334"/>
      <c r="H61" s="127"/>
      <c r="I61" s="110"/>
      <c r="J61" s="105"/>
      <c r="K61" s="110"/>
      <c r="L61" s="105"/>
      <c r="M61" s="37"/>
      <c r="N61" s="113"/>
      <c r="O61" s="108"/>
      <c r="P61" s="37"/>
      <c r="Q61" s="113"/>
      <c r="R61" s="33"/>
      <c r="S61" s="114"/>
      <c r="T61" s="92">
        <f t="shared" si="0"/>
        <v>0</v>
      </c>
      <c r="U61" s="356">
        <f t="shared" si="2"/>
        <v>2</v>
      </c>
    </row>
    <row r="62" spans="1:21" ht="18" customHeight="1">
      <c r="A62" s="826"/>
      <c r="B62" s="827"/>
      <c r="C62" s="829"/>
      <c r="D62" s="829"/>
      <c r="E62" s="201">
        <v>24</v>
      </c>
      <c r="F62" s="334"/>
      <c r="G62" s="334"/>
      <c r="H62" s="127"/>
      <c r="I62" s="110"/>
      <c r="J62" s="105"/>
      <c r="K62" s="110"/>
      <c r="L62" s="105"/>
      <c r="M62" s="37"/>
      <c r="N62" s="113"/>
      <c r="O62" s="108"/>
      <c r="P62" s="37"/>
      <c r="Q62" s="113"/>
      <c r="R62" s="33"/>
      <c r="S62" s="114"/>
      <c r="T62" s="92">
        <f t="shared" si="0"/>
        <v>0</v>
      </c>
      <c r="U62" s="356">
        <f t="shared" si="2"/>
        <v>2</v>
      </c>
    </row>
    <row r="63" spans="1:21" ht="18" customHeight="1">
      <c r="A63" s="826"/>
      <c r="B63" s="827"/>
      <c r="C63" s="829"/>
      <c r="D63" s="829"/>
      <c r="E63" s="201">
        <v>25</v>
      </c>
      <c r="F63" s="334"/>
      <c r="G63" s="334"/>
      <c r="H63" s="127"/>
      <c r="I63" s="110"/>
      <c r="J63" s="105"/>
      <c r="K63" s="110"/>
      <c r="L63" s="105"/>
      <c r="M63" s="37"/>
      <c r="N63" s="113"/>
      <c r="O63" s="108"/>
      <c r="P63" s="37"/>
      <c r="Q63" s="113"/>
      <c r="R63" s="33"/>
      <c r="S63" s="114"/>
      <c r="T63" s="92">
        <f t="shared" si="0"/>
        <v>0</v>
      </c>
      <c r="U63" s="356">
        <f t="shared" si="2"/>
        <v>2</v>
      </c>
    </row>
    <row r="64" spans="1:21" ht="18" customHeight="1">
      <c r="A64" s="826"/>
      <c r="B64" s="827"/>
      <c r="C64" s="829"/>
      <c r="D64" s="829"/>
      <c r="E64" s="201">
        <v>26</v>
      </c>
      <c r="F64" s="334"/>
      <c r="G64" s="334"/>
      <c r="H64" s="127"/>
      <c r="I64" s="110"/>
      <c r="J64" s="105"/>
      <c r="K64" s="110"/>
      <c r="L64" s="105"/>
      <c r="M64" s="37"/>
      <c r="N64" s="113"/>
      <c r="O64" s="108"/>
      <c r="P64" s="37"/>
      <c r="Q64" s="113"/>
      <c r="R64" s="33"/>
      <c r="S64" s="114"/>
      <c r="T64" s="92">
        <f t="shared" si="0"/>
        <v>0</v>
      </c>
      <c r="U64" s="356">
        <f t="shared" si="2"/>
        <v>2</v>
      </c>
    </row>
    <row r="65" spans="1:21" ht="18" customHeight="1">
      <c r="A65" s="826"/>
      <c r="B65" s="827"/>
      <c r="C65" s="829"/>
      <c r="D65" s="829"/>
      <c r="E65" s="201">
        <v>27</v>
      </c>
      <c r="F65" s="334"/>
      <c r="G65" s="334"/>
      <c r="H65" s="127"/>
      <c r="I65" s="110"/>
      <c r="J65" s="105"/>
      <c r="K65" s="110"/>
      <c r="L65" s="105"/>
      <c r="M65" s="37"/>
      <c r="N65" s="113"/>
      <c r="O65" s="108"/>
      <c r="P65" s="37"/>
      <c r="Q65" s="113"/>
      <c r="R65" s="33"/>
      <c r="S65" s="114"/>
      <c r="T65" s="92">
        <f t="shared" si="0"/>
        <v>0</v>
      </c>
      <c r="U65" s="356">
        <f t="shared" si="2"/>
        <v>2</v>
      </c>
    </row>
    <row r="66" spans="1:21" ht="18" customHeight="1">
      <c r="A66" s="826"/>
      <c r="B66" s="827"/>
      <c r="C66" s="829"/>
      <c r="D66" s="829"/>
      <c r="E66" s="201">
        <v>28</v>
      </c>
      <c r="F66" s="334"/>
      <c r="G66" s="334"/>
      <c r="H66" s="127"/>
      <c r="I66" s="110"/>
      <c r="J66" s="105"/>
      <c r="K66" s="110"/>
      <c r="L66" s="105"/>
      <c r="M66" s="37"/>
      <c r="N66" s="113"/>
      <c r="O66" s="108"/>
      <c r="P66" s="37"/>
      <c r="Q66" s="113"/>
      <c r="R66" s="33"/>
      <c r="S66" s="114"/>
      <c r="T66" s="92">
        <f t="shared" si="0"/>
        <v>0</v>
      </c>
      <c r="U66" s="356">
        <f t="shared" si="2"/>
        <v>2</v>
      </c>
    </row>
    <row r="67" spans="1:21" ht="18" customHeight="1">
      <c r="A67" s="826"/>
      <c r="B67" s="827"/>
      <c r="C67" s="829"/>
      <c r="D67" s="829"/>
      <c r="E67" s="201">
        <v>29</v>
      </c>
      <c r="F67" s="334"/>
      <c r="G67" s="334"/>
      <c r="H67" s="127"/>
      <c r="I67" s="110"/>
      <c r="J67" s="105"/>
      <c r="K67" s="110"/>
      <c r="L67" s="105"/>
      <c r="M67" s="37"/>
      <c r="N67" s="113"/>
      <c r="O67" s="108"/>
      <c r="P67" s="37"/>
      <c r="Q67" s="113"/>
      <c r="R67" s="33"/>
      <c r="S67" s="114"/>
      <c r="T67" s="92">
        <f t="shared" si="0"/>
        <v>0</v>
      </c>
      <c r="U67" s="356">
        <f t="shared" si="2"/>
        <v>2</v>
      </c>
    </row>
    <row r="68" spans="1:21" ht="18" customHeight="1">
      <c r="A68" s="826"/>
      <c r="B68" s="827"/>
      <c r="C68" s="829"/>
      <c r="D68" s="829"/>
      <c r="E68" s="277">
        <v>30</v>
      </c>
      <c r="F68" s="375"/>
      <c r="G68" s="375"/>
      <c r="H68" s="134"/>
      <c r="I68" s="135"/>
      <c r="J68" s="212"/>
      <c r="K68" s="135"/>
      <c r="L68" s="212"/>
      <c r="M68" s="27"/>
      <c r="N68" s="120"/>
      <c r="O68" s="109"/>
      <c r="P68" s="27"/>
      <c r="Q68" s="120"/>
      <c r="R68" s="32"/>
      <c r="S68" s="122"/>
      <c r="T68" s="136">
        <f t="shared" si="0"/>
        <v>0</v>
      </c>
      <c r="U68" s="356">
        <f t="shared" si="2"/>
        <v>2</v>
      </c>
    </row>
    <row r="69" spans="1:21" ht="18" customHeight="1">
      <c r="A69" s="824">
        <v>3</v>
      </c>
      <c r="B69" s="825"/>
      <c r="C69" s="828" t="str">
        <f>IF(ISERROR(VLOOKUP($A69,【大規模】地域番号③!$BD:$BF,2,FALSE)),"",VLOOKUP($A69,【大規模】地域番号③!$BD:$BF,2,FALSE))</f>
        <v/>
      </c>
      <c r="D69" s="828" t="str">
        <f>IF(ISERROR(VLOOKUP($A69,【大規模】地域番号③!$BD:$BF,3,FALSE)),"",VLOOKUP($A69,【大規模】地域番号③!$BD:$BF,3,FALSE))</f>
        <v/>
      </c>
      <c r="E69" s="421">
        <v>1</v>
      </c>
      <c r="F69" s="417"/>
      <c r="G69" s="417"/>
      <c r="H69" s="176"/>
      <c r="I69" s="177"/>
      <c r="J69" s="178"/>
      <c r="K69" s="177"/>
      <c r="L69" s="178"/>
      <c r="M69" s="179"/>
      <c r="N69" s="180"/>
      <c r="O69" s="181"/>
      <c r="P69" s="179"/>
      <c r="Q69" s="180"/>
      <c r="R69" s="182"/>
      <c r="S69" s="183"/>
      <c r="T69" s="422">
        <f t="shared" si="0"/>
        <v>0</v>
      </c>
      <c r="U69" s="356">
        <f>$A$69</f>
        <v>3</v>
      </c>
    </row>
    <row r="70" spans="1:21" ht="18" customHeight="1">
      <c r="A70" s="826"/>
      <c r="B70" s="827"/>
      <c r="C70" s="829"/>
      <c r="D70" s="829"/>
      <c r="E70" s="423">
        <v>2</v>
      </c>
      <c r="F70" s="272"/>
      <c r="G70" s="272"/>
      <c r="H70" s="128"/>
      <c r="I70" s="111"/>
      <c r="J70" s="106"/>
      <c r="K70" s="111"/>
      <c r="L70" s="106"/>
      <c r="M70" s="12"/>
      <c r="N70" s="112"/>
      <c r="O70" s="107"/>
      <c r="P70" s="12"/>
      <c r="Q70" s="112"/>
      <c r="R70" s="31"/>
      <c r="S70" s="115"/>
      <c r="T70" s="419">
        <f t="shared" si="0"/>
        <v>0</v>
      </c>
      <c r="U70" s="356">
        <f t="shared" ref="U70:U98" si="3">$A$69</f>
        <v>3</v>
      </c>
    </row>
    <row r="71" spans="1:21" ht="18" customHeight="1">
      <c r="A71" s="826"/>
      <c r="B71" s="827"/>
      <c r="C71" s="829"/>
      <c r="D71" s="829"/>
      <c r="E71" s="423">
        <v>3</v>
      </c>
      <c r="F71" s="272"/>
      <c r="G71" s="272"/>
      <c r="H71" s="128"/>
      <c r="I71" s="111"/>
      <c r="J71" s="106"/>
      <c r="K71" s="111"/>
      <c r="L71" s="106"/>
      <c r="M71" s="12"/>
      <c r="N71" s="112"/>
      <c r="O71" s="107"/>
      <c r="P71" s="12"/>
      <c r="Q71" s="112"/>
      <c r="R71" s="31"/>
      <c r="S71" s="115"/>
      <c r="T71" s="419">
        <f t="shared" si="0"/>
        <v>0</v>
      </c>
      <c r="U71" s="356">
        <f t="shared" si="3"/>
        <v>3</v>
      </c>
    </row>
    <row r="72" spans="1:21" ht="18" customHeight="1">
      <c r="A72" s="826"/>
      <c r="B72" s="827"/>
      <c r="C72" s="829"/>
      <c r="D72" s="829"/>
      <c r="E72" s="423">
        <v>4</v>
      </c>
      <c r="F72" s="272"/>
      <c r="G72" s="272"/>
      <c r="H72" s="128"/>
      <c r="I72" s="111"/>
      <c r="J72" s="106"/>
      <c r="K72" s="111"/>
      <c r="L72" s="106"/>
      <c r="M72" s="12"/>
      <c r="N72" s="112"/>
      <c r="O72" s="107"/>
      <c r="P72" s="12"/>
      <c r="Q72" s="112"/>
      <c r="R72" s="31"/>
      <c r="S72" s="115"/>
      <c r="T72" s="419">
        <f t="shared" si="0"/>
        <v>0</v>
      </c>
      <c r="U72" s="356">
        <f t="shared" si="3"/>
        <v>3</v>
      </c>
    </row>
    <row r="73" spans="1:21" ht="18" customHeight="1">
      <c r="A73" s="826"/>
      <c r="B73" s="827"/>
      <c r="C73" s="829"/>
      <c r="D73" s="829"/>
      <c r="E73" s="423">
        <v>5</v>
      </c>
      <c r="F73" s="272"/>
      <c r="G73" s="272"/>
      <c r="H73" s="128"/>
      <c r="I73" s="111"/>
      <c r="J73" s="106"/>
      <c r="K73" s="111"/>
      <c r="L73" s="106"/>
      <c r="M73" s="12"/>
      <c r="N73" s="112"/>
      <c r="O73" s="107"/>
      <c r="P73" s="12"/>
      <c r="Q73" s="112"/>
      <c r="R73" s="31"/>
      <c r="S73" s="115"/>
      <c r="T73" s="419">
        <f t="shared" ref="T73:T136" si="4">IF(J73="",0,INT(SUM(PRODUCT(J73,L73,O73),R73)))</f>
        <v>0</v>
      </c>
      <c r="U73" s="356">
        <f t="shared" si="3"/>
        <v>3</v>
      </c>
    </row>
    <row r="74" spans="1:21" ht="18" customHeight="1">
      <c r="A74" s="826"/>
      <c r="B74" s="827"/>
      <c r="C74" s="829"/>
      <c r="D74" s="829"/>
      <c r="E74" s="423">
        <v>6</v>
      </c>
      <c r="F74" s="272"/>
      <c r="G74" s="272"/>
      <c r="H74" s="128"/>
      <c r="I74" s="111"/>
      <c r="J74" s="106"/>
      <c r="K74" s="111"/>
      <c r="L74" s="106"/>
      <c r="M74" s="12"/>
      <c r="N74" s="112"/>
      <c r="O74" s="107"/>
      <c r="P74" s="12"/>
      <c r="Q74" s="112"/>
      <c r="R74" s="31"/>
      <c r="S74" s="115"/>
      <c r="T74" s="419">
        <f t="shared" si="4"/>
        <v>0</v>
      </c>
      <c r="U74" s="356">
        <f t="shared" si="3"/>
        <v>3</v>
      </c>
    </row>
    <row r="75" spans="1:21" ht="18" customHeight="1">
      <c r="A75" s="826"/>
      <c r="B75" s="827"/>
      <c r="C75" s="829"/>
      <c r="D75" s="829"/>
      <c r="E75" s="423">
        <v>7</v>
      </c>
      <c r="F75" s="272"/>
      <c r="G75" s="272"/>
      <c r="H75" s="128"/>
      <c r="I75" s="111"/>
      <c r="J75" s="106"/>
      <c r="K75" s="111"/>
      <c r="L75" s="106"/>
      <c r="M75" s="12"/>
      <c r="N75" s="112"/>
      <c r="O75" s="107"/>
      <c r="P75" s="12"/>
      <c r="Q75" s="112"/>
      <c r="R75" s="31"/>
      <c r="S75" s="115"/>
      <c r="T75" s="419">
        <f t="shared" si="4"/>
        <v>0</v>
      </c>
      <c r="U75" s="356">
        <f t="shared" si="3"/>
        <v>3</v>
      </c>
    </row>
    <row r="76" spans="1:21" ht="18" customHeight="1">
      <c r="A76" s="826"/>
      <c r="B76" s="827"/>
      <c r="C76" s="829"/>
      <c r="D76" s="829"/>
      <c r="E76" s="423">
        <v>8</v>
      </c>
      <c r="F76" s="272"/>
      <c r="G76" s="272"/>
      <c r="H76" s="128"/>
      <c r="I76" s="111"/>
      <c r="J76" s="106"/>
      <c r="K76" s="111"/>
      <c r="L76" s="106"/>
      <c r="M76" s="12"/>
      <c r="N76" s="112"/>
      <c r="O76" s="107"/>
      <c r="P76" s="12"/>
      <c r="Q76" s="112"/>
      <c r="R76" s="31"/>
      <c r="S76" s="115"/>
      <c r="T76" s="419">
        <f t="shared" si="4"/>
        <v>0</v>
      </c>
      <c r="U76" s="356">
        <f t="shared" si="3"/>
        <v>3</v>
      </c>
    </row>
    <row r="77" spans="1:21" ht="18" customHeight="1">
      <c r="A77" s="826"/>
      <c r="B77" s="827"/>
      <c r="C77" s="829"/>
      <c r="D77" s="829"/>
      <c r="E77" s="423">
        <v>9</v>
      </c>
      <c r="F77" s="272"/>
      <c r="G77" s="272"/>
      <c r="H77" s="128"/>
      <c r="I77" s="111"/>
      <c r="J77" s="106"/>
      <c r="K77" s="111"/>
      <c r="L77" s="106"/>
      <c r="M77" s="12"/>
      <c r="N77" s="112"/>
      <c r="O77" s="107"/>
      <c r="P77" s="12"/>
      <c r="Q77" s="112"/>
      <c r="R77" s="31"/>
      <c r="S77" s="115"/>
      <c r="T77" s="419">
        <f t="shared" si="4"/>
        <v>0</v>
      </c>
      <c r="U77" s="356">
        <f t="shared" si="3"/>
        <v>3</v>
      </c>
    </row>
    <row r="78" spans="1:21" ht="18" customHeight="1">
      <c r="A78" s="826"/>
      <c r="B78" s="827"/>
      <c r="C78" s="829"/>
      <c r="D78" s="829"/>
      <c r="E78" s="423">
        <v>10</v>
      </c>
      <c r="F78" s="272"/>
      <c r="G78" s="272"/>
      <c r="H78" s="128"/>
      <c r="I78" s="111"/>
      <c r="J78" s="106"/>
      <c r="K78" s="111"/>
      <c r="L78" s="106"/>
      <c r="M78" s="12"/>
      <c r="N78" s="112"/>
      <c r="O78" s="107"/>
      <c r="P78" s="12"/>
      <c r="Q78" s="112"/>
      <c r="R78" s="31"/>
      <c r="S78" s="115"/>
      <c r="T78" s="419">
        <f t="shared" si="4"/>
        <v>0</v>
      </c>
      <c r="U78" s="356">
        <f t="shared" si="3"/>
        <v>3</v>
      </c>
    </row>
    <row r="79" spans="1:21" ht="18" customHeight="1">
      <c r="A79" s="826"/>
      <c r="B79" s="827"/>
      <c r="C79" s="829"/>
      <c r="D79" s="829"/>
      <c r="E79" s="423">
        <v>11</v>
      </c>
      <c r="F79" s="272"/>
      <c r="G79" s="272"/>
      <c r="H79" s="128"/>
      <c r="I79" s="111"/>
      <c r="J79" s="106"/>
      <c r="K79" s="111"/>
      <c r="L79" s="106"/>
      <c r="M79" s="12"/>
      <c r="N79" s="112"/>
      <c r="O79" s="107"/>
      <c r="P79" s="12"/>
      <c r="Q79" s="112"/>
      <c r="R79" s="31"/>
      <c r="S79" s="115"/>
      <c r="T79" s="419">
        <f t="shared" si="4"/>
        <v>0</v>
      </c>
      <c r="U79" s="356">
        <f t="shared" si="3"/>
        <v>3</v>
      </c>
    </row>
    <row r="80" spans="1:21" ht="18" customHeight="1">
      <c r="A80" s="826"/>
      <c r="B80" s="827"/>
      <c r="C80" s="829"/>
      <c r="D80" s="829"/>
      <c r="E80" s="423">
        <v>12</v>
      </c>
      <c r="F80" s="272"/>
      <c r="G80" s="272"/>
      <c r="H80" s="128"/>
      <c r="I80" s="111"/>
      <c r="J80" s="106"/>
      <c r="K80" s="111"/>
      <c r="L80" s="106"/>
      <c r="M80" s="12"/>
      <c r="N80" s="112"/>
      <c r="O80" s="107"/>
      <c r="P80" s="12"/>
      <c r="Q80" s="112"/>
      <c r="R80" s="31"/>
      <c r="S80" s="115"/>
      <c r="T80" s="419">
        <f t="shared" si="4"/>
        <v>0</v>
      </c>
      <c r="U80" s="356">
        <f t="shared" si="3"/>
        <v>3</v>
      </c>
    </row>
    <row r="81" spans="1:21" ht="18" customHeight="1">
      <c r="A81" s="826"/>
      <c r="B81" s="827"/>
      <c r="C81" s="829"/>
      <c r="D81" s="829"/>
      <c r="E81" s="423">
        <v>13</v>
      </c>
      <c r="F81" s="272"/>
      <c r="G81" s="272"/>
      <c r="H81" s="128"/>
      <c r="I81" s="111"/>
      <c r="J81" s="106"/>
      <c r="K81" s="111"/>
      <c r="L81" s="106"/>
      <c r="M81" s="12"/>
      <c r="N81" s="112"/>
      <c r="O81" s="107"/>
      <c r="P81" s="12"/>
      <c r="Q81" s="112"/>
      <c r="R81" s="31"/>
      <c r="S81" s="115"/>
      <c r="T81" s="419">
        <f t="shared" si="4"/>
        <v>0</v>
      </c>
      <c r="U81" s="356">
        <f t="shared" si="3"/>
        <v>3</v>
      </c>
    </row>
    <row r="82" spans="1:21" ht="18" customHeight="1">
      <c r="A82" s="826"/>
      <c r="B82" s="827"/>
      <c r="C82" s="829"/>
      <c r="D82" s="829"/>
      <c r="E82" s="423">
        <v>14</v>
      </c>
      <c r="F82" s="272"/>
      <c r="G82" s="272"/>
      <c r="H82" s="128"/>
      <c r="I82" s="111"/>
      <c r="J82" s="106"/>
      <c r="K82" s="111"/>
      <c r="L82" s="106"/>
      <c r="M82" s="12"/>
      <c r="N82" s="112"/>
      <c r="O82" s="107"/>
      <c r="P82" s="12"/>
      <c r="Q82" s="112"/>
      <c r="R82" s="31"/>
      <c r="S82" s="115"/>
      <c r="T82" s="419">
        <f t="shared" si="4"/>
        <v>0</v>
      </c>
      <c r="U82" s="356">
        <f t="shared" si="3"/>
        <v>3</v>
      </c>
    </row>
    <row r="83" spans="1:21" ht="18" customHeight="1">
      <c r="A83" s="826"/>
      <c r="B83" s="827"/>
      <c r="C83" s="829"/>
      <c r="D83" s="829"/>
      <c r="E83" s="423">
        <v>15</v>
      </c>
      <c r="F83" s="272"/>
      <c r="G83" s="272"/>
      <c r="H83" s="128"/>
      <c r="I83" s="111"/>
      <c r="J83" s="106"/>
      <c r="K83" s="111"/>
      <c r="L83" s="106"/>
      <c r="M83" s="12"/>
      <c r="N83" s="112"/>
      <c r="O83" s="107"/>
      <c r="P83" s="12"/>
      <c r="Q83" s="112"/>
      <c r="R83" s="31"/>
      <c r="S83" s="115"/>
      <c r="T83" s="419">
        <f t="shared" si="4"/>
        <v>0</v>
      </c>
      <c r="U83" s="356">
        <f t="shared" si="3"/>
        <v>3</v>
      </c>
    </row>
    <row r="84" spans="1:21" ht="18" customHeight="1">
      <c r="A84" s="826"/>
      <c r="B84" s="827"/>
      <c r="C84" s="829"/>
      <c r="D84" s="829"/>
      <c r="E84" s="423">
        <v>16</v>
      </c>
      <c r="F84" s="272"/>
      <c r="G84" s="272"/>
      <c r="H84" s="128"/>
      <c r="I84" s="111"/>
      <c r="J84" s="106"/>
      <c r="K84" s="111"/>
      <c r="L84" s="106"/>
      <c r="M84" s="12"/>
      <c r="N84" s="112"/>
      <c r="O84" s="107"/>
      <c r="P84" s="12"/>
      <c r="Q84" s="112"/>
      <c r="R84" s="31"/>
      <c r="S84" s="115"/>
      <c r="T84" s="419">
        <f t="shared" si="4"/>
        <v>0</v>
      </c>
      <c r="U84" s="356">
        <f t="shared" si="3"/>
        <v>3</v>
      </c>
    </row>
    <row r="85" spans="1:21" ht="18" customHeight="1">
      <c r="A85" s="826"/>
      <c r="B85" s="827"/>
      <c r="C85" s="829"/>
      <c r="D85" s="829"/>
      <c r="E85" s="423">
        <v>17</v>
      </c>
      <c r="F85" s="272"/>
      <c r="G85" s="272"/>
      <c r="H85" s="128"/>
      <c r="I85" s="111"/>
      <c r="J85" s="106"/>
      <c r="K85" s="111"/>
      <c r="L85" s="106"/>
      <c r="M85" s="12"/>
      <c r="N85" s="112"/>
      <c r="O85" s="107"/>
      <c r="P85" s="12"/>
      <c r="Q85" s="112"/>
      <c r="R85" s="31"/>
      <c r="S85" s="115"/>
      <c r="T85" s="419">
        <f t="shared" si="4"/>
        <v>0</v>
      </c>
      <c r="U85" s="356">
        <f t="shared" si="3"/>
        <v>3</v>
      </c>
    </row>
    <row r="86" spans="1:21" ht="18" customHeight="1">
      <c r="A86" s="826"/>
      <c r="B86" s="827"/>
      <c r="C86" s="829"/>
      <c r="D86" s="829"/>
      <c r="E86" s="423">
        <v>18</v>
      </c>
      <c r="F86" s="272"/>
      <c r="G86" s="272"/>
      <c r="H86" s="128"/>
      <c r="I86" s="111"/>
      <c r="J86" s="106"/>
      <c r="K86" s="111"/>
      <c r="L86" s="106"/>
      <c r="M86" s="12"/>
      <c r="N86" s="112"/>
      <c r="O86" s="107"/>
      <c r="P86" s="12"/>
      <c r="Q86" s="112"/>
      <c r="R86" s="31"/>
      <c r="S86" s="115"/>
      <c r="T86" s="419">
        <f t="shared" si="4"/>
        <v>0</v>
      </c>
      <c r="U86" s="356">
        <f t="shared" si="3"/>
        <v>3</v>
      </c>
    </row>
    <row r="87" spans="1:21" ht="18" customHeight="1">
      <c r="A87" s="826"/>
      <c r="B87" s="827"/>
      <c r="C87" s="829"/>
      <c r="D87" s="829"/>
      <c r="E87" s="423">
        <v>19</v>
      </c>
      <c r="F87" s="272"/>
      <c r="G87" s="272"/>
      <c r="H87" s="128"/>
      <c r="I87" s="111"/>
      <c r="J87" s="106"/>
      <c r="K87" s="111"/>
      <c r="L87" s="106"/>
      <c r="M87" s="12"/>
      <c r="N87" s="112"/>
      <c r="O87" s="107"/>
      <c r="P87" s="12"/>
      <c r="Q87" s="112"/>
      <c r="R87" s="31"/>
      <c r="S87" s="115"/>
      <c r="T87" s="419">
        <f t="shared" si="4"/>
        <v>0</v>
      </c>
      <c r="U87" s="356">
        <f t="shared" si="3"/>
        <v>3</v>
      </c>
    </row>
    <row r="88" spans="1:21" ht="18" customHeight="1">
      <c r="A88" s="826"/>
      <c r="B88" s="827"/>
      <c r="C88" s="829"/>
      <c r="D88" s="829"/>
      <c r="E88" s="423">
        <v>20</v>
      </c>
      <c r="F88" s="272"/>
      <c r="G88" s="272"/>
      <c r="H88" s="128"/>
      <c r="I88" s="111"/>
      <c r="J88" s="106"/>
      <c r="K88" s="111"/>
      <c r="L88" s="106"/>
      <c r="M88" s="12"/>
      <c r="N88" s="112"/>
      <c r="O88" s="107"/>
      <c r="P88" s="12"/>
      <c r="Q88" s="112"/>
      <c r="R88" s="31"/>
      <c r="S88" s="115"/>
      <c r="T88" s="419">
        <f t="shared" si="4"/>
        <v>0</v>
      </c>
      <c r="U88" s="356">
        <f t="shared" si="3"/>
        <v>3</v>
      </c>
    </row>
    <row r="89" spans="1:21" ht="18" customHeight="1">
      <c r="A89" s="826"/>
      <c r="B89" s="827"/>
      <c r="C89" s="829"/>
      <c r="D89" s="829"/>
      <c r="E89" s="423">
        <v>21</v>
      </c>
      <c r="F89" s="272"/>
      <c r="G89" s="272"/>
      <c r="H89" s="128"/>
      <c r="I89" s="111"/>
      <c r="J89" s="106"/>
      <c r="K89" s="111"/>
      <c r="L89" s="106"/>
      <c r="M89" s="12"/>
      <c r="N89" s="112"/>
      <c r="O89" s="107"/>
      <c r="P89" s="12"/>
      <c r="Q89" s="112"/>
      <c r="R89" s="31"/>
      <c r="S89" s="115"/>
      <c r="T89" s="419">
        <f t="shared" si="4"/>
        <v>0</v>
      </c>
      <c r="U89" s="356">
        <f t="shared" si="3"/>
        <v>3</v>
      </c>
    </row>
    <row r="90" spans="1:21" ht="18" customHeight="1">
      <c r="A90" s="826"/>
      <c r="B90" s="827"/>
      <c r="C90" s="829"/>
      <c r="D90" s="829"/>
      <c r="E90" s="423">
        <v>22</v>
      </c>
      <c r="F90" s="272"/>
      <c r="G90" s="272"/>
      <c r="H90" s="128"/>
      <c r="I90" s="111"/>
      <c r="J90" s="106"/>
      <c r="K90" s="111"/>
      <c r="L90" s="106"/>
      <c r="M90" s="12"/>
      <c r="N90" s="112"/>
      <c r="O90" s="107"/>
      <c r="P90" s="12"/>
      <c r="Q90" s="112"/>
      <c r="R90" s="31"/>
      <c r="S90" s="115"/>
      <c r="T90" s="419">
        <f t="shared" si="4"/>
        <v>0</v>
      </c>
      <c r="U90" s="356">
        <f t="shared" si="3"/>
        <v>3</v>
      </c>
    </row>
    <row r="91" spans="1:21" ht="18" customHeight="1">
      <c r="A91" s="826"/>
      <c r="B91" s="827"/>
      <c r="C91" s="829"/>
      <c r="D91" s="829"/>
      <c r="E91" s="423">
        <v>23</v>
      </c>
      <c r="F91" s="272"/>
      <c r="G91" s="272"/>
      <c r="H91" s="128"/>
      <c r="I91" s="111"/>
      <c r="J91" s="106"/>
      <c r="K91" s="111"/>
      <c r="L91" s="106"/>
      <c r="M91" s="12"/>
      <c r="N91" s="112"/>
      <c r="O91" s="107"/>
      <c r="P91" s="12"/>
      <c r="Q91" s="112"/>
      <c r="R91" s="31"/>
      <c r="S91" s="115"/>
      <c r="T91" s="419">
        <f t="shared" si="4"/>
        <v>0</v>
      </c>
      <c r="U91" s="356">
        <f t="shared" si="3"/>
        <v>3</v>
      </c>
    </row>
    <row r="92" spans="1:21" ht="18" customHeight="1">
      <c r="A92" s="826"/>
      <c r="B92" s="827"/>
      <c r="C92" s="829"/>
      <c r="D92" s="829"/>
      <c r="E92" s="423">
        <v>24</v>
      </c>
      <c r="F92" s="272"/>
      <c r="G92" s="272"/>
      <c r="H92" s="128"/>
      <c r="I92" s="111"/>
      <c r="J92" s="106"/>
      <c r="K92" s="111"/>
      <c r="L92" s="106"/>
      <c r="M92" s="12"/>
      <c r="N92" s="112"/>
      <c r="O92" s="107"/>
      <c r="P92" s="12"/>
      <c r="Q92" s="112"/>
      <c r="R92" s="31"/>
      <c r="S92" s="115"/>
      <c r="T92" s="419">
        <f t="shared" si="4"/>
        <v>0</v>
      </c>
      <c r="U92" s="356">
        <f t="shared" si="3"/>
        <v>3</v>
      </c>
    </row>
    <row r="93" spans="1:21" ht="18" customHeight="1">
      <c r="A93" s="826"/>
      <c r="B93" s="827"/>
      <c r="C93" s="829"/>
      <c r="D93" s="829"/>
      <c r="E93" s="423">
        <v>25</v>
      </c>
      <c r="F93" s="272"/>
      <c r="G93" s="272"/>
      <c r="H93" s="128"/>
      <c r="I93" s="111"/>
      <c r="J93" s="106"/>
      <c r="K93" s="111"/>
      <c r="L93" s="106"/>
      <c r="M93" s="12"/>
      <c r="N93" s="112"/>
      <c r="O93" s="107"/>
      <c r="P93" s="12"/>
      <c r="Q93" s="112"/>
      <c r="R93" s="31"/>
      <c r="S93" s="115"/>
      <c r="T93" s="419">
        <f t="shared" si="4"/>
        <v>0</v>
      </c>
      <c r="U93" s="356">
        <f t="shared" si="3"/>
        <v>3</v>
      </c>
    </row>
    <row r="94" spans="1:21" ht="18" customHeight="1">
      <c r="A94" s="826"/>
      <c r="B94" s="827"/>
      <c r="C94" s="829"/>
      <c r="D94" s="829"/>
      <c r="E94" s="423">
        <v>26</v>
      </c>
      <c r="F94" s="272"/>
      <c r="G94" s="272"/>
      <c r="H94" s="128"/>
      <c r="I94" s="111"/>
      <c r="J94" s="106"/>
      <c r="K94" s="111"/>
      <c r="L94" s="106"/>
      <c r="M94" s="12"/>
      <c r="N94" s="112"/>
      <c r="O94" s="107"/>
      <c r="P94" s="12"/>
      <c r="Q94" s="112"/>
      <c r="R94" s="31"/>
      <c r="S94" s="115"/>
      <c r="T94" s="419">
        <f t="shared" si="4"/>
        <v>0</v>
      </c>
      <c r="U94" s="356">
        <f t="shared" si="3"/>
        <v>3</v>
      </c>
    </row>
    <row r="95" spans="1:21" ht="18" customHeight="1">
      <c r="A95" s="826"/>
      <c r="B95" s="827"/>
      <c r="C95" s="829"/>
      <c r="D95" s="829"/>
      <c r="E95" s="423">
        <v>27</v>
      </c>
      <c r="F95" s="272"/>
      <c r="G95" s="272"/>
      <c r="H95" s="128"/>
      <c r="I95" s="111"/>
      <c r="J95" s="106"/>
      <c r="K95" s="111"/>
      <c r="L95" s="106"/>
      <c r="M95" s="12"/>
      <c r="N95" s="112"/>
      <c r="O95" s="107"/>
      <c r="P95" s="12"/>
      <c r="Q95" s="112"/>
      <c r="R95" s="31"/>
      <c r="S95" s="115"/>
      <c r="T95" s="419">
        <f t="shared" si="4"/>
        <v>0</v>
      </c>
      <c r="U95" s="356">
        <f t="shared" si="3"/>
        <v>3</v>
      </c>
    </row>
    <row r="96" spans="1:21" ht="18" customHeight="1">
      <c r="A96" s="826"/>
      <c r="B96" s="827"/>
      <c r="C96" s="829"/>
      <c r="D96" s="829"/>
      <c r="E96" s="423">
        <v>28</v>
      </c>
      <c r="F96" s="272"/>
      <c r="G96" s="272"/>
      <c r="H96" s="128"/>
      <c r="I96" s="111"/>
      <c r="J96" s="106"/>
      <c r="K96" s="111"/>
      <c r="L96" s="106"/>
      <c r="M96" s="12"/>
      <c r="N96" s="112"/>
      <c r="O96" s="107"/>
      <c r="P96" s="12"/>
      <c r="Q96" s="112"/>
      <c r="R96" s="31"/>
      <c r="S96" s="115"/>
      <c r="T96" s="419">
        <f t="shared" si="4"/>
        <v>0</v>
      </c>
      <c r="U96" s="356">
        <f t="shared" si="3"/>
        <v>3</v>
      </c>
    </row>
    <row r="97" spans="1:21" ht="18" customHeight="1">
      <c r="A97" s="826"/>
      <c r="B97" s="827"/>
      <c r="C97" s="829"/>
      <c r="D97" s="829"/>
      <c r="E97" s="423">
        <v>29</v>
      </c>
      <c r="F97" s="272"/>
      <c r="G97" s="272"/>
      <c r="H97" s="128"/>
      <c r="I97" s="111"/>
      <c r="J97" s="106"/>
      <c r="K97" s="111"/>
      <c r="L97" s="106"/>
      <c r="M97" s="12"/>
      <c r="N97" s="112"/>
      <c r="O97" s="107"/>
      <c r="P97" s="12"/>
      <c r="Q97" s="112"/>
      <c r="R97" s="31"/>
      <c r="S97" s="115"/>
      <c r="T97" s="419">
        <f t="shared" si="4"/>
        <v>0</v>
      </c>
      <c r="U97" s="356">
        <f t="shared" si="3"/>
        <v>3</v>
      </c>
    </row>
    <row r="98" spans="1:21" ht="18" customHeight="1">
      <c r="A98" s="826"/>
      <c r="B98" s="827"/>
      <c r="C98" s="829"/>
      <c r="D98" s="829"/>
      <c r="E98" s="277">
        <v>30</v>
      </c>
      <c r="F98" s="416"/>
      <c r="G98" s="416"/>
      <c r="H98" s="134"/>
      <c r="I98" s="135"/>
      <c r="J98" s="212"/>
      <c r="K98" s="135"/>
      <c r="L98" s="212"/>
      <c r="M98" s="27"/>
      <c r="N98" s="120"/>
      <c r="O98" s="109"/>
      <c r="P98" s="27"/>
      <c r="Q98" s="120"/>
      <c r="R98" s="32"/>
      <c r="S98" s="122"/>
      <c r="T98" s="420">
        <f t="shared" si="4"/>
        <v>0</v>
      </c>
      <c r="U98" s="356">
        <f t="shared" si="3"/>
        <v>3</v>
      </c>
    </row>
    <row r="99" spans="1:21" ht="18" customHeight="1">
      <c r="A99" s="824">
        <v>4</v>
      </c>
      <c r="B99" s="825"/>
      <c r="C99" s="828" t="str">
        <f>IF(ISERROR(VLOOKUP($A99,【大規模】地域番号③!$BD:$BF,2,FALSE)),"",VLOOKUP($A99,【大規模】地域番号③!$BD:$BF,2,FALSE))</f>
        <v/>
      </c>
      <c r="D99" s="828" t="str">
        <f>IF(ISERROR(VLOOKUP($A99,【大規模】地域番号③!$BD:$BF,3,FALSE)),"",VLOOKUP($A99,【大規模】地域番号③!$BD:$BF,3,FALSE))</f>
        <v/>
      </c>
      <c r="E99" s="201">
        <v>1</v>
      </c>
      <c r="F99" s="334"/>
      <c r="G99" s="334"/>
      <c r="H99" s="176"/>
      <c r="I99" s="177"/>
      <c r="J99" s="178"/>
      <c r="K99" s="180"/>
      <c r="L99" s="181"/>
      <c r="M99" s="179"/>
      <c r="N99" s="180"/>
      <c r="O99" s="181"/>
      <c r="P99" s="179"/>
      <c r="Q99" s="180"/>
      <c r="R99" s="182"/>
      <c r="S99" s="183"/>
      <c r="T99" s="257">
        <f t="shared" si="4"/>
        <v>0</v>
      </c>
      <c r="U99" s="356">
        <f>$A$99</f>
        <v>4</v>
      </c>
    </row>
    <row r="100" spans="1:21" ht="18" customHeight="1">
      <c r="A100" s="826"/>
      <c r="B100" s="827"/>
      <c r="C100" s="829"/>
      <c r="D100" s="829"/>
      <c r="E100" s="201">
        <v>2</v>
      </c>
      <c r="F100" s="334"/>
      <c r="G100" s="334"/>
      <c r="H100" s="128"/>
      <c r="I100" s="111"/>
      <c r="J100" s="106"/>
      <c r="K100" s="112"/>
      <c r="L100" s="107"/>
      <c r="M100" s="12"/>
      <c r="N100" s="112"/>
      <c r="O100" s="107"/>
      <c r="P100" s="12"/>
      <c r="Q100" s="112"/>
      <c r="R100" s="31"/>
      <c r="S100" s="115"/>
      <c r="T100" s="93">
        <f t="shared" si="4"/>
        <v>0</v>
      </c>
      <c r="U100" s="356">
        <f t="shared" ref="U100:U128" si="5">$A$99</f>
        <v>4</v>
      </c>
    </row>
    <row r="101" spans="1:21" ht="18" customHeight="1">
      <c r="A101" s="826"/>
      <c r="B101" s="827"/>
      <c r="C101" s="829"/>
      <c r="D101" s="829"/>
      <c r="E101" s="201">
        <v>3</v>
      </c>
      <c r="F101" s="334"/>
      <c r="G101" s="334"/>
      <c r="H101" s="128"/>
      <c r="I101" s="111"/>
      <c r="J101" s="106"/>
      <c r="K101" s="112"/>
      <c r="L101" s="107"/>
      <c r="M101" s="12"/>
      <c r="N101" s="112"/>
      <c r="O101" s="107"/>
      <c r="P101" s="12"/>
      <c r="Q101" s="112"/>
      <c r="R101" s="31"/>
      <c r="S101" s="115"/>
      <c r="T101" s="93">
        <f t="shared" si="4"/>
        <v>0</v>
      </c>
      <c r="U101" s="356">
        <f t="shared" si="5"/>
        <v>4</v>
      </c>
    </row>
    <row r="102" spans="1:21" ht="18" customHeight="1">
      <c r="A102" s="826"/>
      <c r="B102" s="827"/>
      <c r="C102" s="829"/>
      <c r="D102" s="829"/>
      <c r="E102" s="201">
        <v>4</v>
      </c>
      <c r="F102" s="334"/>
      <c r="G102" s="334"/>
      <c r="H102" s="128"/>
      <c r="I102" s="111"/>
      <c r="J102" s="106"/>
      <c r="K102" s="112"/>
      <c r="L102" s="107"/>
      <c r="M102" s="12"/>
      <c r="N102" s="112"/>
      <c r="O102" s="107"/>
      <c r="P102" s="12"/>
      <c r="Q102" s="112"/>
      <c r="R102" s="31"/>
      <c r="S102" s="115"/>
      <c r="T102" s="93">
        <f t="shared" si="4"/>
        <v>0</v>
      </c>
      <c r="U102" s="356">
        <f t="shared" si="5"/>
        <v>4</v>
      </c>
    </row>
    <row r="103" spans="1:21" ht="18" customHeight="1">
      <c r="A103" s="826"/>
      <c r="B103" s="827"/>
      <c r="C103" s="829"/>
      <c r="D103" s="829"/>
      <c r="E103" s="201">
        <v>5</v>
      </c>
      <c r="F103" s="334"/>
      <c r="G103" s="334"/>
      <c r="H103" s="128"/>
      <c r="I103" s="111"/>
      <c r="J103" s="106"/>
      <c r="K103" s="112"/>
      <c r="L103" s="107"/>
      <c r="M103" s="12"/>
      <c r="N103" s="112"/>
      <c r="O103" s="107"/>
      <c r="P103" s="12"/>
      <c r="Q103" s="112"/>
      <c r="R103" s="31"/>
      <c r="S103" s="115"/>
      <c r="T103" s="93">
        <f t="shared" si="4"/>
        <v>0</v>
      </c>
      <c r="U103" s="356">
        <f t="shared" si="5"/>
        <v>4</v>
      </c>
    </row>
    <row r="104" spans="1:21" ht="18" customHeight="1">
      <c r="A104" s="826"/>
      <c r="B104" s="827"/>
      <c r="C104" s="829"/>
      <c r="D104" s="829"/>
      <c r="E104" s="201">
        <v>6</v>
      </c>
      <c r="F104" s="334"/>
      <c r="G104" s="334"/>
      <c r="H104" s="128"/>
      <c r="I104" s="111"/>
      <c r="J104" s="106"/>
      <c r="K104" s="111"/>
      <c r="L104" s="106"/>
      <c r="M104" s="12"/>
      <c r="N104" s="111"/>
      <c r="O104" s="107"/>
      <c r="P104" s="25"/>
      <c r="Q104" s="112"/>
      <c r="R104" s="31"/>
      <c r="S104" s="115"/>
      <c r="T104" s="93">
        <f t="shared" si="4"/>
        <v>0</v>
      </c>
      <c r="U104" s="356">
        <f t="shared" si="5"/>
        <v>4</v>
      </c>
    </row>
    <row r="105" spans="1:21" ht="18" customHeight="1">
      <c r="A105" s="826"/>
      <c r="B105" s="827"/>
      <c r="C105" s="829"/>
      <c r="D105" s="829"/>
      <c r="E105" s="201">
        <v>7</v>
      </c>
      <c r="F105" s="334"/>
      <c r="G105" s="334"/>
      <c r="H105" s="128"/>
      <c r="I105" s="111"/>
      <c r="J105" s="106"/>
      <c r="K105" s="111"/>
      <c r="L105" s="106"/>
      <c r="M105" s="12"/>
      <c r="N105" s="111"/>
      <c r="O105" s="107"/>
      <c r="P105" s="25"/>
      <c r="Q105" s="112"/>
      <c r="R105" s="31"/>
      <c r="S105" s="115"/>
      <c r="T105" s="93">
        <f t="shared" si="4"/>
        <v>0</v>
      </c>
      <c r="U105" s="356">
        <f t="shared" si="5"/>
        <v>4</v>
      </c>
    </row>
    <row r="106" spans="1:21" ht="18" customHeight="1">
      <c r="A106" s="826"/>
      <c r="B106" s="827"/>
      <c r="C106" s="829"/>
      <c r="D106" s="829"/>
      <c r="E106" s="201">
        <v>8</v>
      </c>
      <c r="F106" s="334"/>
      <c r="G106" s="334"/>
      <c r="H106" s="128"/>
      <c r="I106" s="111"/>
      <c r="J106" s="106"/>
      <c r="K106" s="111"/>
      <c r="L106" s="106"/>
      <c r="M106" s="12"/>
      <c r="N106" s="111"/>
      <c r="O106" s="107"/>
      <c r="P106" s="25"/>
      <c r="Q106" s="112"/>
      <c r="R106" s="31"/>
      <c r="S106" s="115"/>
      <c r="T106" s="93">
        <f t="shared" si="4"/>
        <v>0</v>
      </c>
      <c r="U106" s="356">
        <f t="shared" si="5"/>
        <v>4</v>
      </c>
    </row>
    <row r="107" spans="1:21" ht="18" customHeight="1">
      <c r="A107" s="826"/>
      <c r="B107" s="827"/>
      <c r="C107" s="829"/>
      <c r="D107" s="829"/>
      <c r="E107" s="201">
        <v>9</v>
      </c>
      <c r="F107" s="334"/>
      <c r="G107" s="334"/>
      <c r="H107" s="128"/>
      <c r="I107" s="111"/>
      <c r="J107" s="106"/>
      <c r="K107" s="111"/>
      <c r="L107" s="106"/>
      <c r="M107" s="12"/>
      <c r="N107" s="112"/>
      <c r="O107" s="107"/>
      <c r="P107" s="12"/>
      <c r="Q107" s="112"/>
      <c r="R107" s="31"/>
      <c r="S107" s="115"/>
      <c r="T107" s="93">
        <f t="shared" si="4"/>
        <v>0</v>
      </c>
      <c r="U107" s="356">
        <f t="shared" si="5"/>
        <v>4</v>
      </c>
    </row>
    <row r="108" spans="1:21" ht="18" customHeight="1">
      <c r="A108" s="826"/>
      <c r="B108" s="827"/>
      <c r="C108" s="829"/>
      <c r="D108" s="829"/>
      <c r="E108" s="201">
        <v>10</v>
      </c>
      <c r="F108" s="334"/>
      <c r="G108" s="334"/>
      <c r="H108" s="204"/>
      <c r="I108" s="205"/>
      <c r="J108" s="206"/>
      <c r="K108" s="205"/>
      <c r="L108" s="206"/>
      <c r="M108" s="207"/>
      <c r="N108" s="208"/>
      <c r="O108" s="209"/>
      <c r="P108" s="207"/>
      <c r="Q108" s="208"/>
      <c r="R108" s="210"/>
      <c r="S108" s="211"/>
      <c r="T108" s="278">
        <f t="shared" si="4"/>
        <v>0</v>
      </c>
      <c r="U108" s="356">
        <f t="shared" si="5"/>
        <v>4</v>
      </c>
    </row>
    <row r="109" spans="1:21" ht="18" customHeight="1">
      <c r="A109" s="826"/>
      <c r="B109" s="827"/>
      <c r="C109" s="829"/>
      <c r="D109" s="829"/>
      <c r="E109" s="201">
        <v>11</v>
      </c>
      <c r="F109" s="334"/>
      <c r="G109" s="334"/>
      <c r="H109" s="204"/>
      <c r="I109" s="205"/>
      <c r="J109" s="206"/>
      <c r="K109" s="205"/>
      <c r="L109" s="206"/>
      <c r="M109" s="207"/>
      <c r="N109" s="208"/>
      <c r="O109" s="209"/>
      <c r="P109" s="207"/>
      <c r="Q109" s="208"/>
      <c r="R109" s="210"/>
      <c r="S109" s="211"/>
      <c r="T109" s="278">
        <f t="shared" si="4"/>
        <v>0</v>
      </c>
      <c r="U109" s="356">
        <f t="shared" si="5"/>
        <v>4</v>
      </c>
    </row>
    <row r="110" spans="1:21" ht="18" customHeight="1">
      <c r="A110" s="826"/>
      <c r="B110" s="827"/>
      <c r="C110" s="829"/>
      <c r="D110" s="829"/>
      <c r="E110" s="201">
        <v>12</v>
      </c>
      <c r="F110" s="334"/>
      <c r="G110" s="334"/>
      <c r="H110" s="204"/>
      <c r="I110" s="205"/>
      <c r="J110" s="206"/>
      <c r="K110" s="205"/>
      <c r="L110" s="206"/>
      <c r="M110" s="207"/>
      <c r="N110" s="208"/>
      <c r="O110" s="209"/>
      <c r="P110" s="207"/>
      <c r="Q110" s="208"/>
      <c r="R110" s="210"/>
      <c r="S110" s="211"/>
      <c r="T110" s="278">
        <f t="shared" si="4"/>
        <v>0</v>
      </c>
      <c r="U110" s="356">
        <f t="shared" si="5"/>
        <v>4</v>
      </c>
    </row>
    <row r="111" spans="1:21" ht="18" customHeight="1">
      <c r="A111" s="826"/>
      <c r="B111" s="827"/>
      <c r="C111" s="829"/>
      <c r="D111" s="829"/>
      <c r="E111" s="201">
        <v>13</v>
      </c>
      <c r="F111" s="334"/>
      <c r="G111" s="334"/>
      <c r="H111" s="204"/>
      <c r="I111" s="205"/>
      <c r="J111" s="206"/>
      <c r="K111" s="205"/>
      <c r="L111" s="206"/>
      <c r="M111" s="207"/>
      <c r="N111" s="208"/>
      <c r="O111" s="209"/>
      <c r="P111" s="207"/>
      <c r="Q111" s="208"/>
      <c r="R111" s="210"/>
      <c r="S111" s="211"/>
      <c r="T111" s="278">
        <f t="shared" si="4"/>
        <v>0</v>
      </c>
      <c r="U111" s="356">
        <f t="shared" si="5"/>
        <v>4</v>
      </c>
    </row>
    <row r="112" spans="1:21" ht="18" customHeight="1">
      <c r="A112" s="826"/>
      <c r="B112" s="827"/>
      <c r="C112" s="829"/>
      <c r="D112" s="829"/>
      <c r="E112" s="201">
        <v>14</v>
      </c>
      <c r="F112" s="334"/>
      <c r="G112" s="334"/>
      <c r="H112" s="204"/>
      <c r="I112" s="205"/>
      <c r="J112" s="206"/>
      <c r="K112" s="205"/>
      <c r="L112" s="206"/>
      <c r="M112" s="207"/>
      <c r="N112" s="208"/>
      <c r="O112" s="209"/>
      <c r="P112" s="207"/>
      <c r="Q112" s="208"/>
      <c r="R112" s="210"/>
      <c r="S112" s="211"/>
      <c r="T112" s="278">
        <f t="shared" si="4"/>
        <v>0</v>
      </c>
      <c r="U112" s="356">
        <f t="shared" si="5"/>
        <v>4</v>
      </c>
    </row>
    <row r="113" spans="1:21" ht="18" customHeight="1">
      <c r="A113" s="826"/>
      <c r="B113" s="827"/>
      <c r="C113" s="829"/>
      <c r="D113" s="829"/>
      <c r="E113" s="201">
        <v>15</v>
      </c>
      <c r="F113" s="334"/>
      <c r="G113" s="334"/>
      <c r="H113" s="204"/>
      <c r="I113" s="205"/>
      <c r="J113" s="206"/>
      <c r="K113" s="205"/>
      <c r="L113" s="206"/>
      <c r="M113" s="207"/>
      <c r="N113" s="208"/>
      <c r="O113" s="209"/>
      <c r="P113" s="207"/>
      <c r="Q113" s="208"/>
      <c r="R113" s="210"/>
      <c r="S113" s="211"/>
      <c r="T113" s="278">
        <f t="shared" si="4"/>
        <v>0</v>
      </c>
      <c r="U113" s="356">
        <f t="shared" si="5"/>
        <v>4</v>
      </c>
    </row>
    <row r="114" spans="1:21" ht="18" customHeight="1">
      <c r="A114" s="826"/>
      <c r="B114" s="827"/>
      <c r="C114" s="829"/>
      <c r="D114" s="829"/>
      <c r="E114" s="201">
        <v>16</v>
      </c>
      <c r="F114" s="334"/>
      <c r="G114" s="334"/>
      <c r="H114" s="204"/>
      <c r="I114" s="205"/>
      <c r="J114" s="206"/>
      <c r="K114" s="205"/>
      <c r="L114" s="206"/>
      <c r="M114" s="207"/>
      <c r="N114" s="208"/>
      <c r="O114" s="209"/>
      <c r="P114" s="207"/>
      <c r="Q114" s="208"/>
      <c r="R114" s="210"/>
      <c r="S114" s="211"/>
      <c r="T114" s="278">
        <f t="shared" si="4"/>
        <v>0</v>
      </c>
      <c r="U114" s="356">
        <f t="shared" si="5"/>
        <v>4</v>
      </c>
    </row>
    <row r="115" spans="1:21" ht="18" customHeight="1">
      <c r="A115" s="826"/>
      <c r="B115" s="827"/>
      <c r="C115" s="829"/>
      <c r="D115" s="829"/>
      <c r="E115" s="201">
        <v>17</v>
      </c>
      <c r="F115" s="334"/>
      <c r="G115" s="334"/>
      <c r="H115" s="204"/>
      <c r="I115" s="205"/>
      <c r="J115" s="206"/>
      <c r="K115" s="205"/>
      <c r="L115" s="206"/>
      <c r="M115" s="207"/>
      <c r="N115" s="208"/>
      <c r="O115" s="209"/>
      <c r="P115" s="207"/>
      <c r="Q115" s="208"/>
      <c r="R115" s="210"/>
      <c r="S115" s="211"/>
      <c r="T115" s="278">
        <f t="shared" si="4"/>
        <v>0</v>
      </c>
      <c r="U115" s="356">
        <f t="shared" si="5"/>
        <v>4</v>
      </c>
    </row>
    <row r="116" spans="1:21" ht="18" customHeight="1">
      <c r="A116" s="826"/>
      <c r="B116" s="827"/>
      <c r="C116" s="829"/>
      <c r="D116" s="829"/>
      <c r="E116" s="201">
        <v>18</v>
      </c>
      <c r="F116" s="334"/>
      <c r="G116" s="334"/>
      <c r="H116" s="204"/>
      <c r="I116" s="205"/>
      <c r="J116" s="206"/>
      <c r="K116" s="205"/>
      <c r="L116" s="206"/>
      <c r="M116" s="207"/>
      <c r="N116" s="208"/>
      <c r="O116" s="209"/>
      <c r="P116" s="207"/>
      <c r="Q116" s="208"/>
      <c r="R116" s="210"/>
      <c r="S116" s="211"/>
      <c r="T116" s="278">
        <f t="shared" si="4"/>
        <v>0</v>
      </c>
      <c r="U116" s="356">
        <f t="shared" si="5"/>
        <v>4</v>
      </c>
    </row>
    <row r="117" spans="1:21" ht="18" customHeight="1">
      <c r="A117" s="826"/>
      <c r="B117" s="827"/>
      <c r="C117" s="829"/>
      <c r="D117" s="829"/>
      <c r="E117" s="201">
        <v>19</v>
      </c>
      <c r="F117" s="334"/>
      <c r="G117" s="334"/>
      <c r="H117" s="204"/>
      <c r="I117" s="205"/>
      <c r="J117" s="206"/>
      <c r="K117" s="205"/>
      <c r="L117" s="206"/>
      <c r="M117" s="207"/>
      <c r="N117" s="208"/>
      <c r="O117" s="209"/>
      <c r="P117" s="207"/>
      <c r="Q117" s="208"/>
      <c r="R117" s="210"/>
      <c r="S117" s="211"/>
      <c r="T117" s="278">
        <f t="shared" si="4"/>
        <v>0</v>
      </c>
      <c r="U117" s="356">
        <f t="shared" si="5"/>
        <v>4</v>
      </c>
    </row>
    <row r="118" spans="1:21" ht="18" customHeight="1">
      <c r="A118" s="826"/>
      <c r="B118" s="827"/>
      <c r="C118" s="829"/>
      <c r="D118" s="829"/>
      <c r="E118" s="201">
        <v>20</v>
      </c>
      <c r="F118" s="334"/>
      <c r="G118" s="334"/>
      <c r="H118" s="204"/>
      <c r="I118" s="205"/>
      <c r="J118" s="206"/>
      <c r="K118" s="205"/>
      <c r="L118" s="206"/>
      <c r="M118" s="207"/>
      <c r="N118" s="208"/>
      <c r="O118" s="209"/>
      <c r="P118" s="207"/>
      <c r="Q118" s="208"/>
      <c r="R118" s="210"/>
      <c r="S118" s="211"/>
      <c r="T118" s="278">
        <f t="shared" si="4"/>
        <v>0</v>
      </c>
      <c r="U118" s="356">
        <f t="shared" si="5"/>
        <v>4</v>
      </c>
    </row>
    <row r="119" spans="1:21" ht="18" customHeight="1">
      <c r="A119" s="826"/>
      <c r="B119" s="827"/>
      <c r="C119" s="829"/>
      <c r="D119" s="829"/>
      <c r="E119" s="201">
        <v>21</v>
      </c>
      <c r="F119" s="334"/>
      <c r="G119" s="334"/>
      <c r="H119" s="204"/>
      <c r="I119" s="205"/>
      <c r="J119" s="206"/>
      <c r="K119" s="205"/>
      <c r="L119" s="206"/>
      <c r="M119" s="207"/>
      <c r="N119" s="208"/>
      <c r="O119" s="209"/>
      <c r="P119" s="207"/>
      <c r="Q119" s="208"/>
      <c r="R119" s="210"/>
      <c r="S119" s="211"/>
      <c r="T119" s="278">
        <f t="shared" si="4"/>
        <v>0</v>
      </c>
      <c r="U119" s="356">
        <f t="shared" si="5"/>
        <v>4</v>
      </c>
    </row>
    <row r="120" spans="1:21" ht="18" customHeight="1">
      <c r="A120" s="826"/>
      <c r="B120" s="827"/>
      <c r="C120" s="829"/>
      <c r="D120" s="829"/>
      <c r="E120" s="201">
        <v>22</v>
      </c>
      <c r="F120" s="334"/>
      <c r="G120" s="334"/>
      <c r="H120" s="204"/>
      <c r="I120" s="205"/>
      <c r="J120" s="206"/>
      <c r="K120" s="205"/>
      <c r="L120" s="206"/>
      <c r="M120" s="207"/>
      <c r="N120" s="208"/>
      <c r="O120" s="209"/>
      <c r="P120" s="207"/>
      <c r="Q120" s="208"/>
      <c r="R120" s="210"/>
      <c r="S120" s="211"/>
      <c r="T120" s="278">
        <f t="shared" si="4"/>
        <v>0</v>
      </c>
      <c r="U120" s="356">
        <f t="shared" si="5"/>
        <v>4</v>
      </c>
    </row>
    <row r="121" spans="1:21" ht="18" customHeight="1">
      <c r="A121" s="826"/>
      <c r="B121" s="827"/>
      <c r="C121" s="829"/>
      <c r="D121" s="829"/>
      <c r="E121" s="201">
        <v>23</v>
      </c>
      <c r="F121" s="334"/>
      <c r="G121" s="334"/>
      <c r="H121" s="204"/>
      <c r="I121" s="205"/>
      <c r="J121" s="206"/>
      <c r="K121" s="205"/>
      <c r="L121" s="206"/>
      <c r="M121" s="207"/>
      <c r="N121" s="208"/>
      <c r="O121" s="209"/>
      <c r="P121" s="207"/>
      <c r="Q121" s="208"/>
      <c r="R121" s="210"/>
      <c r="S121" s="211"/>
      <c r="T121" s="278">
        <f t="shared" si="4"/>
        <v>0</v>
      </c>
      <c r="U121" s="356">
        <f t="shared" si="5"/>
        <v>4</v>
      </c>
    </row>
    <row r="122" spans="1:21" ht="18" customHeight="1">
      <c r="A122" s="826"/>
      <c r="B122" s="827"/>
      <c r="C122" s="829"/>
      <c r="D122" s="829"/>
      <c r="E122" s="201">
        <v>24</v>
      </c>
      <c r="F122" s="334"/>
      <c r="G122" s="334"/>
      <c r="H122" s="204"/>
      <c r="I122" s="205"/>
      <c r="J122" s="206"/>
      <c r="K122" s="205"/>
      <c r="L122" s="206"/>
      <c r="M122" s="207"/>
      <c r="N122" s="208"/>
      <c r="O122" s="209"/>
      <c r="P122" s="207"/>
      <c r="Q122" s="208"/>
      <c r="R122" s="210"/>
      <c r="S122" s="211"/>
      <c r="T122" s="278">
        <f t="shared" si="4"/>
        <v>0</v>
      </c>
      <c r="U122" s="356">
        <f t="shared" si="5"/>
        <v>4</v>
      </c>
    </row>
    <row r="123" spans="1:21" ht="18" customHeight="1">
      <c r="A123" s="826"/>
      <c r="B123" s="827"/>
      <c r="C123" s="829"/>
      <c r="D123" s="829"/>
      <c r="E123" s="201">
        <v>25</v>
      </c>
      <c r="F123" s="334"/>
      <c r="G123" s="334"/>
      <c r="H123" s="204"/>
      <c r="I123" s="205"/>
      <c r="J123" s="206"/>
      <c r="K123" s="205"/>
      <c r="L123" s="206"/>
      <c r="M123" s="207"/>
      <c r="N123" s="208"/>
      <c r="O123" s="209"/>
      <c r="P123" s="207"/>
      <c r="Q123" s="208"/>
      <c r="R123" s="210"/>
      <c r="S123" s="211"/>
      <c r="T123" s="278">
        <f t="shared" si="4"/>
        <v>0</v>
      </c>
      <c r="U123" s="356">
        <f t="shared" si="5"/>
        <v>4</v>
      </c>
    </row>
    <row r="124" spans="1:21" ht="18" customHeight="1">
      <c r="A124" s="826"/>
      <c r="B124" s="827"/>
      <c r="C124" s="829"/>
      <c r="D124" s="829"/>
      <c r="E124" s="201">
        <v>26</v>
      </c>
      <c r="F124" s="334"/>
      <c r="G124" s="334"/>
      <c r="H124" s="204"/>
      <c r="I124" s="205"/>
      <c r="J124" s="206"/>
      <c r="K124" s="205"/>
      <c r="L124" s="206"/>
      <c r="M124" s="207"/>
      <c r="N124" s="208"/>
      <c r="O124" s="209"/>
      <c r="P124" s="207"/>
      <c r="Q124" s="208"/>
      <c r="R124" s="210"/>
      <c r="S124" s="211"/>
      <c r="T124" s="278">
        <f t="shared" si="4"/>
        <v>0</v>
      </c>
      <c r="U124" s="356">
        <f t="shared" si="5"/>
        <v>4</v>
      </c>
    </row>
    <row r="125" spans="1:21" ht="18" customHeight="1">
      <c r="A125" s="826"/>
      <c r="B125" s="827"/>
      <c r="C125" s="829"/>
      <c r="D125" s="829"/>
      <c r="E125" s="201">
        <v>27</v>
      </c>
      <c r="F125" s="334"/>
      <c r="G125" s="334"/>
      <c r="H125" s="204"/>
      <c r="I125" s="205"/>
      <c r="J125" s="206"/>
      <c r="K125" s="205"/>
      <c r="L125" s="206"/>
      <c r="M125" s="207"/>
      <c r="N125" s="208"/>
      <c r="O125" s="209"/>
      <c r="P125" s="207"/>
      <c r="Q125" s="208"/>
      <c r="R125" s="210"/>
      <c r="S125" s="211"/>
      <c r="T125" s="278">
        <f t="shared" si="4"/>
        <v>0</v>
      </c>
      <c r="U125" s="356">
        <f t="shared" si="5"/>
        <v>4</v>
      </c>
    </row>
    <row r="126" spans="1:21" ht="18" customHeight="1">
      <c r="A126" s="826"/>
      <c r="B126" s="827"/>
      <c r="C126" s="829"/>
      <c r="D126" s="829"/>
      <c r="E126" s="201">
        <v>28</v>
      </c>
      <c r="F126" s="334"/>
      <c r="G126" s="334"/>
      <c r="H126" s="204"/>
      <c r="I126" s="205"/>
      <c r="J126" s="206"/>
      <c r="K126" s="205"/>
      <c r="L126" s="206"/>
      <c r="M126" s="207"/>
      <c r="N126" s="208"/>
      <c r="O126" s="209"/>
      <c r="P126" s="207"/>
      <c r="Q126" s="208"/>
      <c r="R126" s="210"/>
      <c r="S126" s="211"/>
      <c r="T126" s="278">
        <f t="shared" si="4"/>
        <v>0</v>
      </c>
      <c r="U126" s="356">
        <f t="shared" si="5"/>
        <v>4</v>
      </c>
    </row>
    <row r="127" spans="1:21" ht="18" customHeight="1">
      <c r="A127" s="826"/>
      <c r="B127" s="827"/>
      <c r="C127" s="829"/>
      <c r="D127" s="829"/>
      <c r="E127" s="201">
        <v>29</v>
      </c>
      <c r="F127" s="334"/>
      <c r="G127" s="334"/>
      <c r="H127" s="204"/>
      <c r="I127" s="205"/>
      <c r="J127" s="206"/>
      <c r="K127" s="205"/>
      <c r="L127" s="206"/>
      <c r="M127" s="207"/>
      <c r="N127" s="208"/>
      <c r="O127" s="209"/>
      <c r="P127" s="207"/>
      <c r="Q127" s="208"/>
      <c r="R127" s="210"/>
      <c r="S127" s="211"/>
      <c r="T127" s="278">
        <f t="shared" si="4"/>
        <v>0</v>
      </c>
      <c r="U127" s="356">
        <f t="shared" si="5"/>
        <v>4</v>
      </c>
    </row>
    <row r="128" spans="1:21" ht="18" customHeight="1">
      <c r="A128" s="834"/>
      <c r="B128" s="835"/>
      <c r="C128" s="829"/>
      <c r="D128" s="829"/>
      <c r="E128" s="277">
        <v>30</v>
      </c>
      <c r="F128" s="375"/>
      <c r="G128" s="375"/>
      <c r="H128" s="134"/>
      <c r="I128" s="135"/>
      <c r="J128" s="212"/>
      <c r="K128" s="135"/>
      <c r="L128" s="212"/>
      <c r="M128" s="27"/>
      <c r="N128" s="120"/>
      <c r="O128" s="109"/>
      <c r="P128" s="27"/>
      <c r="Q128" s="120"/>
      <c r="R128" s="32"/>
      <c r="S128" s="122"/>
      <c r="T128" s="136">
        <f t="shared" si="4"/>
        <v>0</v>
      </c>
      <c r="U128" s="356">
        <f t="shared" si="5"/>
        <v>4</v>
      </c>
    </row>
    <row r="129" spans="1:21" ht="18" customHeight="1">
      <c r="A129" s="824">
        <v>5</v>
      </c>
      <c r="B129" s="825"/>
      <c r="C129" s="828" t="str">
        <f>IF(ISERROR(VLOOKUP($A129,【大規模】地域番号③!$BD:$BF,2,FALSE)),"",VLOOKUP($A129,【大規模】地域番号③!$BD:$BF,2,FALSE))</f>
        <v/>
      </c>
      <c r="D129" s="828" t="str">
        <f>IF(ISERROR(VLOOKUP($A129,【大規模】地域番号③!$BD:$BF,3,FALSE)),"",VLOOKUP($A129,【大規模】地域番号③!$BD:$BF,3,FALSE))</f>
        <v/>
      </c>
      <c r="E129" s="201">
        <v>1</v>
      </c>
      <c r="F129" s="334"/>
      <c r="G129" s="334"/>
      <c r="H129" s="176"/>
      <c r="I129" s="177"/>
      <c r="J129" s="178"/>
      <c r="K129" s="180"/>
      <c r="L129" s="181"/>
      <c r="M129" s="179"/>
      <c r="N129" s="180"/>
      <c r="O129" s="181"/>
      <c r="P129" s="179"/>
      <c r="Q129" s="180"/>
      <c r="R129" s="182"/>
      <c r="S129" s="183"/>
      <c r="T129" s="257">
        <f t="shared" si="4"/>
        <v>0</v>
      </c>
      <c r="U129" s="356">
        <f>$A$129</f>
        <v>5</v>
      </c>
    </row>
    <row r="130" spans="1:21" ht="18" customHeight="1">
      <c r="A130" s="826"/>
      <c r="B130" s="827"/>
      <c r="C130" s="829"/>
      <c r="D130" s="829"/>
      <c r="E130" s="201">
        <v>2</v>
      </c>
      <c r="F130" s="334"/>
      <c r="G130" s="334"/>
      <c r="H130" s="128"/>
      <c r="I130" s="111"/>
      <c r="J130" s="106"/>
      <c r="K130" s="112"/>
      <c r="L130" s="107"/>
      <c r="M130" s="12"/>
      <c r="N130" s="112"/>
      <c r="O130" s="107"/>
      <c r="P130" s="12"/>
      <c r="Q130" s="112"/>
      <c r="R130" s="31"/>
      <c r="S130" s="115"/>
      <c r="T130" s="93">
        <f t="shared" si="4"/>
        <v>0</v>
      </c>
      <c r="U130" s="356">
        <f t="shared" ref="U130:U158" si="6">$A$129</f>
        <v>5</v>
      </c>
    </row>
    <row r="131" spans="1:21" ht="18" customHeight="1">
      <c r="A131" s="826"/>
      <c r="B131" s="827"/>
      <c r="C131" s="829"/>
      <c r="D131" s="829"/>
      <c r="E131" s="201">
        <v>3</v>
      </c>
      <c r="F131" s="334"/>
      <c r="G131" s="334"/>
      <c r="H131" s="128"/>
      <c r="I131" s="111"/>
      <c r="J131" s="106"/>
      <c r="K131" s="112"/>
      <c r="L131" s="107"/>
      <c r="M131" s="12"/>
      <c r="N131" s="112"/>
      <c r="O131" s="107"/>
      <c r="P131" s="12"/>
      <c r="Q131" s="112"/>
      <c r="R131" s="31"/>
      <c r="S131" s="115"/>
      <c r="T131" s="93">
        <f t="shared" si="4"/>
        <v>0</v>
      </c>
      <c r="U131" s="356">
        <f t="shared" si="6"/>
        <v>5</v>
      </c>
    </row>
    <row r="132" spans="1:21" ht="18" customHeight="1">
      <c r="A132" s="826"/>
      <c r="B132" s="827"/>
      <c r="C132" s="829"/>
      <c r="D132" s="829"/>
      <c r="E132" s="201">
        <v>4</v>
      </c>
      <c r="F132" s="334"/>
      <c r="G132" s="334"/>
      <c r="H132" s="128"/>
      <c r="I132" s="111"/>
      <c r="J132" s="106"/>
      <c r="K132" s="112"/>
      <c r="L132" s="107"/>
      <c r="M132" s="12"/>
      <c r="N132" s="112"/>
      <c r="O132" s="107"/>
      <c r="P132" s="12"/>
      <c r="Q132" s="112"/>
      <c r="R132" s="31"/>
      <c r="S132" s="115"/>
      <c r="T132" s="93">
        <f t="shared" si="4"/>
        <v>0</v>
      </c>
      <c r="U132" s="356">
        <f t="shared" si="6"/>
        <v>5</v>
      </c>
    </row>
    <row r="133" spans="1:21" ht="18" customHeight="1">
      <c r="A133" s="826"/>
      <c r="B133" s="827"/>
      <c r="C133" s="829"/>
      <c r="D133" s="829"/>
      <c r="E133" s="201">
        <v>5</v>
      </c>
      <c r="F133" s="334"/>
      <c r="G133" s="334"/>
      <c r="H133" s="128"/>
      <c r="I133" s="111"/>
      <c r="J133" s="106"/>
      <c r="K133" s="112"/>
      <c r="L133" s="107"/>
      <c r="M133" s="12"/>
      <c r="N133" s="112"/>
      <c r="O133" s="107"/>
      <c r="P133" s="12"/>
      <c r="Q133" s="112"/>
      <c r="R133" s="31"/>
      <c r="S133" s="115"/>
      <c r="T133" s="93">
        <f t="shared" si="4"/>
        <v>0</v>
      </c>
      <c r="U133" s="356">
        <f t="shared" si="6"/>
        <v>5</v>
      </c>
    </row>
    <row r="134" spans="1:21" ht="18" customHeight="1">
      <c r="A134" s="826"/>
      <c r="B134" s="827"/>
      <c r="C134" s="829"/>
      <c r="D134" s="829"/>
      <c r="E134" s="201">
        <v>6</v>
      </c>
      <c r="F134" s="334"/>
      <c r="G134" s="334"/>
      <c r="H134" s="128"/>
      <c r="I134" s="111"/>
      <c r="J134" s="106"/>
      <c r="K134" s="111"/>
      <c r="L134" s="106"/>
      <c r="M134" s="12"/>
      <c r="N134" s="111"/>
      <c r="O134" s="107"/>
      <c r="P134" s="25"/>
      <c r="Q134" s="112"/>
      <c r="R134" s="31"/>
      <c r="S134" s="115"/>
      <c r="T134" s="93">
        <f t="shared" si="4"/>
        <v>0</v>
      </c>
      <c r="U134" s="356">
        <f t="shared" si="6"/>
        <v>5</v>
      </c>
    </row>
    <row r="135" spans="1:21" ht="18" customHeight="1">
      <c r="A135" s="826"/>
      <c r="B135" s="827"/>
      <c r="C135" s="829"/>
      <c r="D135" s="829"/>
      <c r="E135" s="201">
        <v>7</v>
      </c>
      <c r="F135" s="334"/>
      <c r="G135" s="334"/>
      <c r="H135" s="128"/>
      <c r="I135" s="111"/>
      <c r="J135" s="106"/>
      <c r="K135" s="111"/>
      <c r="L135" s="106"/>
      <c r="M135" s="12"/>
      <c r="N135" s="111"/>
      <c r="O135" s="107"/>
      <c r="P135" s="25"/>
      <c r="Q135" s="112"/>
      <c r="R135" s="31"/>
      <c r="S135" s="115"/>
      <c r="T135" s="93">
        <f t="shared" si="4"/>
        <v>0</v>
      </c>
      <c r="U135" s="356">
        <f t="shared" si="6"/>
        <v>5</v>
      </c>
    </row>
    <row r="136" spans="1:21" ht="18" customHeight="1">
      <c r="A136" s="826"/>
      <c r="B136" s="827"/>
      <c r="C136" s="829"/>
      <c r="D136" s="829"/>
      <c r="E136" s="201">
        <v>8</v>
      </c>
      <c r="F136" s="334"/>
      <c r="G136" s="334"/>
      <c r="H136" s="128"/>
      <c r="I136" s="111"/>
      <c r="J136" s="106"/>
      <c r="K136" s="111"/>
      <c r="L136" s="106"/>
      <c r="M136" s="12"/>
      <c r="N136" s="111"/>
      <c r="O136" s="107"/>
      <c r="P136" s="25"/>
      <c r="Q136" s="112"/>
      <c r="R136" s="31"/>
      <c r="S136" s="115"/>
      <c r="T136" s="93">
        <f t="shared" si="4"/>
        <v>0</v>
      </c>
      <c r="U136" s="356">
        <f t="shared" si="6"/>
        <v>5</v>
      </c>
    </row>
    <row r="137" spans="1:21" ht="18" customHeight="1">
      <c r="A137" s="826"/>
      <c r="B137" s="827"/>
      <c r="C137" s="829"/>
      <c r="D137" s="829"/>
      <c r="E137" s="201">
        <v>9</v>
      </c>
      <c r="F137" s="334"/>
      <c r="G137" s="334"/>
      <c r="H137" s="128"/>
      <c r="I137" s="111"/>
      <c r="J137" s="106"/>
      <c r="K137" s="111"/>
      <c r="L137" s="106"/>
      <c r="M137" s="12"/>
      <c r="N137" s="112"/>
      <c r="O137" s="107"/>
      <c r="P137" s="12"/>
      <c r="Q137" s="112"/>
      <c r="R137" s="31"/>
      <c r="S137" s="115"/>
      <c r="T137" s="93">
        <f t="shared" ref="T137:T200" si="7">IF(J137="",0,INT(SUM(PRODUCT(J137,L137,O137),R137)))</f>
        <v>0</v>
      </c>
      <c r="U137" s="356">
        <f t="shared" si="6"/>
        <v>5</v>
      </c>
    </row>
    <row r="138" spans="1:21" ht="18" customHeight="1">
      <c r="A138" s="826"/>
      <c r="B138" s="827"/>
      <c r="C138" s="829"/>
      <c r="D138" s="829"/>
      <c r="E138" s="201">
        <v>10</v>
      </c>
      <c r="F138" s="334"/>
      <c r="G138" s="334"/>
      <c r="H138" s="204"/>
      <c r="I138" s="205"/>
      <c r="J138" s="206"/>
      <c r="K138" s="205"/>
      <c r="L138" s="206"/>
      <c r="M138" s="207"/>
      <c r="N138" s="208"/>
      <c r="O138" s="209"/>
      <c r="P138" s="207"/>
      <c r="Q138" s="208"/>
      <c r="R138" s="210"/>
      <c r="S138" s="211"/>
      <c r="T138" s="278">
        <f t="shared" si="7"/>
        <v>0</v>
      </c>
      <c r="U138" s="356">
        <f t="shared" si="6"/>
        <v>5</v>
      </c>
    </row>
    <row r="139" spans="1:21" ht="18" customHeight="1">
      <c r="A139" s="826"/>
      <c r="B139" s="827"/>
      <c r="C139" s="829"/>
      <c r="D139" s="829"/>
      <c r="E139" s="201">
        <v>11</v>
      </c>
      <c r="F139" s="334"/>
      <c r="G139" s="334"/>
      <c r="H139" s="204"/>
      <c r="I139" s="205"/>
      <c r="J139" s="206"/>
      <c r="K139" s="205"/>
      <c r="L139" s="206"/>
      <c r="M139" s="207"/>
      <c r="N139" s="208"/>
      <c r="O139" s="209"/>
      <c r="P139" s="207"/>
      <c r="Q139" s="208"/>
      <c r="R139" s="210"/>
      <c r="S139" s="211"/>
      <c r="T139" s="278">
        <f t="shared" si="7"/>
        <v>0</v>
      </c>
      <c r="U139" s="356">
        <f t="shared" si="6"/>
        <v>5</v>
      </c>
    </row>
    <row r="140" spans="1:21" ht="18" customHeight="1">
      <c r="A140" s="826"/>
      <c r="B140" s="827"/>
      <c r="C140" s="829"/>
      <c r="D140" s="829"/>
      <c r="E140" s="201">
        <v>12</v>
      </c>
      <c r="F140" s="334"/>
      <c r="G140" s="334"/>
      <c r="H140" s="204"/>
      <c r="I140" s="205"/>
      <c r="J140" s="206"/>
      <c r="K140" s="205"/>
      <c r="L140" s="206"/>
      <c r="M140" s="207"/>
      <c r="N140" s="208"/>
      <c r="O140" s="209"/>
      <c r="P140" s="207"/>
      <c r="Q140" s="208"/>
      <c r="R140" s="210"/>
      <c r="S140" s="211"/>
      <c r="T140" s="278">
        <f t="shared" si="7"/>
        <v>0</v>
      </c>
      <c r="U140" s="356">
        <f t="shared" si="6"/>
        <v>5</v>
      </c>
    </row>
    <row r="141" spans="1:21" ht="18" customHeight="1">
      <c r="A141" s="826"/>
      <c r="B141" s="827"/>
      <c r="C141" s="829"/>
      <c r="D141" s="829"/>
      <c r="E141" s="201">
        <v>13</v>
      </c>
      <c r="F141" s="334"/>
      <c r="G141" s="334"/>
      <c r="H141" s="204"/>
      <c r="I141" s="205"/>
      <c r="J141" s="206"/>
      <c r="K141" s="205"/>
      <c r="L141" s="206"/>
      <c r="M141" s="207"/>
      <c r="N141" s="208"/>
      <c r="O141" s="209"/>
      <c r="P141" s="207"/>
      <c r="Q141" s="208"/>
      <c r="R141" s="210"/>
      <c r="S141" s="211"/>
      <c r="T141" s="278">
        <f t="shared" si="7"/>
        <v>0</v>
      </c>
      <c r="U141" s="356">
        <f t="shared" si="6"/>
        <v>5</v>
      </c>
    </row>
    <row r="142" spans="1:21" ht="18" customHeight="1">
      <c r="A142" s="826"/>
      <c r="B142" s="827"/>
      <c r="C142" s="829"/>
      <c r="D142" s="829"/>
      <c r="E142" s="201">
        <v>14</v>
      </c>
      <c r="F142" s="334"/>
      <c r="G142" s="334"/>
      <c r="H142" s="204"/>
      <c r="I142" s="205"/>
      <c r="J142" s="206"/>
      <c r="K142" s="205"/>
      <c r="L142" s="206"/>
      <c r="M142" s="207"/>
      <c r="N142" s="208"/>
      <c r="O142" s="209"/>
      <c r="P142" s="207"/>
      <c r="Q142" s="208"/>
      <c r="R142" s="210"/>
      <c r="S142" s="211"/>
      <c r="T142" s="278">
        <f t="shared" si="7"/>
        <v>0</v>
      </c>
      <c r="U142" s="356">
        <f t="shared" si="6"/>
        <v>5</v>
      </c>
    </row>
    <row r="143" spans="1:21" ht="18" customHeight="1">
      <c r="A143" s="826"/>
      <c r="B143" s="827"/>
      <c r="C143" s="829"/>
      <c r="D143" s="829"/>
      <c r="E143" s="201">
        <v>15</v>
      </c>
      <c r="F143" s="334"/>
      <c r="G143" s="334"/>
      <c r="H143" s="204"/>
      <c r="I143" s="205"/>
      <c r="J143" s="206"/>
      <c r="K143" s="205"/>
      <c r="L143" s="206"/>
      <c r="M143" s="207"/>
      <c r="N143" s="208"/>
      <c r="O143" s="209"/>
      <c r="P143" s="207"/>
      <c r="Q143" s="208"/>
      <c r="R143" s="210"/>
      <c r="S143" s="211"/>
      <c r="T143" s="278">
        <f t="shared" si="7"/>
        <v>0</v>
      </c>
      <c r="U143" s="356">
        <f t="shared" si="6"/>
        <v>5</v>
      </c>
    </row>
    <row r="144" spans="1:21" ht="18" customHeight="1">
      <c r="A144" s="826"/>
      <c r="B144" s="827"/>
      <c r="C144" s="829"/>
      <c r="D144" s="829"/>
      <c r="E144" s="201">
        <v>16</v>
      </c>
      <c r="F144" s="334"/>
      <c r="G144" s="334"/>
      <c r="H144" s="204"/>
      <c r="I144" s="205"/>
      <c r="J144" s="206"/>
      <c r="K144" s="205"/>
      <c r="L144" s="206"/>
      <c r="M144" s="207"/>
      <c r="N144" s="208"/>
      <c r="O144" s="209"/>
      <c r="P144" s="207"/>
      <c r="Q144" s="208"/>
      <c r="R144" s="210"/>
      <c r="S144" s="211"/>
      <c r="T144" s="278">
        <f t="shared" si="7"/>
        <v>0</v>
      </c>
      <c r="U144" s="356">
        <f t="shared" si="6"/>
        <v>5</v>
      </c>
    </row>
    <row r="145" spans="1:21" ht="18" customHeight="1">
      <c r="A145" s="826"/>
      <c r="B145" s="827"/>
      <c r="C145" s="829"/>
      <c r="D145" s="829"/>
      <c r="E145" s="201">
        <v>17</v>
      </c>
      <c r="F145" s="334"/>
      <c r="G145" s="334"/>
      <c r="H145" s="204"/>
      <c r="I145" s="205"/>
      <c r="J145" s="206"/>
      <c r="K145" s="205"/>
      <c r="L145" s="206"/>
      <c r="M145" s="207"/>
      <c r="N145" s="208"/>
      <c r="O145" s="209"/>
      <c r="P145" s="207"/>
      <c r="Q145" s="208"/>
      <c r="R145" s="210"/>
      <c r="S145" s="211"/>
      <c r="T145" s="278">
        <f t="shared" si="7"/>
        <v>0</v>
      </c>
      <c r="U145" s="356">
        <f t="shared" si="6"/>
        <v>5</v>
      </c>
    </row>
    <row r="146" spans="1:21" ht="18" customHeight="1">
      <c r="A146" s="826"/>
      <c r="B146" s="827"/>
      <c r="C146" s="829"/>
      <c r="D146" s="829"/>
      <c r="E146" s="201">
        <v>18</v>
      </c>
      <c r="F146" s="334"/>
      <c r="G146" s="334"/>
      <c r="H146" s="204"/>
      <c r="I146" s="205"/>
      <c r="J146" s="206"/>
      <c r="K146" s="205"/>
      <c r="L146" s="206"/>
      <c r="M146" s="207"/>
      <c r="N146" s="208"/>
      <c r="O146" s="209"/>
      <c r="P146" s="207"/>
      <c r="Q146" s="208"/>
      <c r="R146" s="210"/>
      <c r="S146" s="211"/>
      <c r="T146" s="278">
        <f t="shared" si="7"/>
        <v>0</v>
      </c>
      <c r="U146" s="356">
        <f t="shared" si="6"/>
        <v>5</v>
      </c>
    </row>
    <row r="147" spans="1:21" ht="18" customHeight="1">
      <c r="A147" s="826"/>
      <c r="B147" s="827"/>
      <c r="C147" s="829"/>
      <c r="D147" s="829"/>
      <c r="E147" s="201">
        <v>19</v>
      </c>
      <c r="F147" s="334"/>
      <c r="G147" s="334"/>
      <c r="H147" s="204"/>
      <c r="I147" s="205"/>
      <c r="J147" s="206"/>
      <c r="K147" s="205"/>
      <c r="L147" s="206"/>
      <c r="M147" s="207"/>
      <c r="N147" s="208"/>
      <c r="O147" s="209"/>
      <c r="P147" s="207"/>
      <c r="Q147" s="208"/>
      <c r="R147" s="210"/>
      <c r="S147" s="211"/>
      <c r="T147" s="278">
        <f t="shared" si="7"/>
        <v>0</v>
      </c>
      <c r="U147" s="356">
        <f t="shared" si="6"/>
        <v>5</v>
      </c>
    </row>
    <row r="148" spans="1:21" ht="18" customHeight="1">
      <c r="A148" s="826"/>
      <c r="B148" s="827"/>
      <c r="C148" s="829"/>
      <c r="D148" s="829"/>
      <c r="E148" s="201">
        <v>20</v>
      </c>
      <c r="F148" s="334"/>
      <c r="G148" s="334"/>
      <c r="H148" s="204"/>
      <c r="I148" s="205"/>
      <c r="J148" s="206"/>
      <c r="K148" s="205"/>
      <c r="L148" s="206"/>
      <c r="M148" s="207"/>
      <c r="N148" s="208"/>
      <c r="O148" s="209"/>
      <c r="P148" s="207"/>
      <c r="Q148" s="208"/>
      <c r="R148" s="210"/>
      <c r="S148" s="211"/>
      <c r="T148" s="278">
        <f t="shared" si="7"/>
        <v>0</v>
      </c>
      <c r="U148" s="356">
        <f t="shared" si="6"/>
        <v>5</v>
      </c>
    </row>
    <row r="149" spans="1:21" ht="18" customHeight="1">
      <c r="A149" s="826"/>
      <c r="B149" s="827"/>
      <c r="C149" s="829"/>
      <c r="D149" s="829"/>
      <c r="E149" s="201">
        <v>21</v>
      </c>
      <c r="F149" s="334"/>
      <c r="G149" s="334"/>
      <c r="H149" s="204"/>
      <c r="I149" s="205"/>
      <c r="J149" s="206"/>
      <c r="K149" s="205"/>
      <c r="L149" s="206"/>
      <c r="M149" s="207"/>
      <c r="N149" s="208"/>
      <c r="O149" s="209"/>
      <c r="P149" s="207"/>
      <c r="Q149" s="208"/>
      <c r="R149" s="210"/>
      <c r="S149" s="211"/>
      <c r="T149" s="278">
        <f t="shared" si="7"/>
        <v>0</v>
      </c>
      <c r="U149" s="356">
        <f t="shared" si="6"/>
        <v>5</v>
      </c>
    </row>
    <row r="150" spans="1:21" ht="18" customHeight="1">
      <c r="A150" s="826"/>
      <c r="B150" s="827"/>
      <c r="C150" s="829"/>
      <c r="D150" s="829"/>
      <c r="E150" s="201">
        <v>22</v>
      </c>
      <c r="F150" s="334"/>
      <c r="G150" s="334"/>
      <c r="H150" s="204"/>
      <c r="I150" s="205"/>
      <c r="J150" s="206"/>
      <c r="K150" s="205"/>
      <c r="L150" s="206"/>
      <c r="M150" s="207"/>
      <c r="N150" s="208"/>
      <c r="O150" s="209"/>
      <c r="P150" s="207"/>
      <c r="Q150" s="208"/>
      <c r="R150" s="210"/>
      <c r="S150" s="211"/>
      <c r="T150" s="278">
        <f t="shared" si="7"/>
        <v>0</v>
      </c>
      <c r="U150" s="356">
        <f t="shared" si="6"/>
        <v>5</v>
      </c>
    </row>
    <row r="151" spans="1:21" ht="18" customHeight="1">
      <c r="A151" s="826"/>
      <c r="B151" s="827"/>
      <c r="C151" s="829"/>
      <c r="D151" s="829"/>
      <c r="E151" s="201">
        <v>23</v>
      </c>
      <c r="F151" s="334"/>
      <c r="G151" s="334"/>
      <c r="H151" s="204"/>
      <c r="I151" s="205"/>
      <c r="J151" s="206"/>
      <c r="K151" s="205"/>
      <c r="L151" s="206"/>
      <c r="M151" s="207"/>
      <c r="N151" s="208"/>
      <c r="O151" s="209"/>
      <c r="P151" s="207"/>
      <c r="Q151" s="208"/>
      <c r="R151" s="210"/>
      <c r="S151" s="211"/>
      <c r="T151" s="278">
        <f t="shared" si="7"/>
        <v>0</v>
      </c>
      <c r="U151" s="356">
        <f t="shared" si="6"/>
        <v>5</v>
      </c>
    </row>
    <row r="152" spans="1:21" ht="18" customHeight="1">
      <c r="A152" s="826"/>
      <c r="B152" s="827"/>
      <c r="C152" s="829"/>
      <c r="D152" s="829"/>
      <c r="E152" s="201">
        <v>24</v>
      </c>
      <c r="F152" s="334"/>
      <c r="G152" s="334"/>
      <c r="H152" s="204"/>
      <c r="I152" s="205"/>
      <c r="J152" s="206"/>
      <c r="K152" s="205"/>
      <c r="L152" s="206"/>
      <c r="M152" s="207"/>
      <c r="N152" s="208"/>
      <c r="O152" s="209"/>
      <c r="P152" s="207"/>
      <c r="Q152" s="208"/>
      <c r="R152" s="210"/>
      <c r="S152" s="211"/>
      <c r="T152" s="278">
        <f t="shared" si="7"/>
        <v>0</v>
      </c>
      <c r="U152" s="356">
        <f t="shared" si="6"/>
        <v>5</v>
      </c>
    </row>
    <row r="153" spans="1:21" ht="18" customHeight="1">
      <c r="A153" s="826"/>
      <c r="B153" s="827"/>
      <c r="C153" s="829"/>
      <c r="D153" s="829"/>
      <c r="E153" s="201">
        <v>25</v>
      </c>
      <c r="F153" s="334"/>
      <c r="G153" s="334"/>
      <c r="H153" s="204"/>
      <c r="I153" s="205"/>
      <c r="J153" s="206"/>
      <c r="K153" s="205"/>
      <c r="L153" s="206"/>
      <c r="M153" s="207"/>
      <c r="N153" s="208"/>
      <c r="O153" s="209"/>
      <c r="P153" s="207"/>
      <c r="Q153" s="208"/>
      <c r="R153" s="210"/>
      <c r="S153" s="211"/>
      <c r="T153" s="278">
        <f t="shared" si="7"/>
        <v>0</v>
      </c>
      <c r="U153" s="356">
        <f t="shared" si="6"/>
        <v>5</v>
      </c>
    </row>
    <row r="154" spans="1:21" ht="18" customHeight="1">
      <c r="A154" s="826"/>
      <c r="B154" s="827"/>
      <c r="C154" s="829"/>
      <c r="D154" s="829"/>
      <c r="E154" s="201">
        <v>26</v>
      </c>
      <c r="F154" s="334"/>
      <c r="G154" s="334"/>
      <c r="H154" s="204"/>
      <c r="I154" s="205"/>
      <c r="J154" s="206"/>
      <c r="K154" s="205"/>
      <c r="L154" s="206"/>
      <c r="M154" s="207"/>
      <c r="N154" s="208"/>
      <c r="O154" s="209"/>
      <c r="P154" s="207"/>
      <c r="Q154" s="208"/>
      <c r="R154" s="210"/>
      <c r="S154" s="211"/>
      <c r="T154" s="278">
        <f t="shared" si="7"/>
        <v>0</v>
      </c>
      <c r="U154" s="356">
        <f t="shared" si="6"/>
        <v>5</v>
      </c>
    </row>
    <row r="155" spans="1:21" ht="18" customHeight="1">
      <c r="A155" s="826"/>
      <c r="B155" s="827"/>
      <c r="C155" s="829"/>
      <c r="D155" s="829"/>
      <c r="E155" s="201">
        <v>27</v>
      </c>
      <c r="F155" s="334"/>
      <c r="G155" s="334"/>
      <c r="H155" s="204"/>
      <c r="I155" s="205"/>
      <c r="J155" s="206"/>
      <c r="K155" s="205"/>
      <c r="L155" s="206"/>
      <c r="M155" s="207"/>
      <c r="N155" s="208"/>
      <c r="O155" s="209"/>
      <c r="P155" s="207"/>
      <c r="Q155" s="208"/>
      <c r="R155" s="210"/>
      <c r="S155" s="211"/>
      <c r="T155" s="278">
        <f t="shared" si="7"/>
        <v>0</v>
      </c>
      <c r="U155" s="356">
        <f t="shared" si="6"/>
        <v>5</v>
      </c>
    </row>
    <row r="156" spans="1:21" ht="18" customHeight="1">
      <c r="A156" s="826"/>
      <c r="B156" s="827"/>
      <c r="C156" s="829"/>
      <c r="D156" s="829"/>
      <c r="E156" s="201">
        <v>28</v>
      </c>
      <c r="F156" s="334"/>
      <c r="G156" s="334"/>
      <c r="H156" s="204"/>
      <c r="I156" s="205"/>
      <c r="J156" s="206"/>
      <c r="K156" s="205"/>
      <c r="L156" s="206"/>
      <c r="M156" s="207"/>
      <c r="N156" s="208"/>
      <c r="O156" s="209"/>
      <c r="P156" s="207"/>
      <c r="Q156" s="208"/>
      <c r="R156" s="210"/>
      <c r="S156" s="211"/>
      <c r="T156" s="278">
        <f t="shared" si="7"/>
        <v>0</v>
      </c>
      <c r="U156" s="356">
        <f t="shared" si="6"/>
        <v>5</v>
      </c>
    </row>
    <row r="157" spans="1:21" ht="18" customHeight="1">
      <c r="A157" s="826"/>
      <c r="B157" s="827"/>
      <c r="C157" s="829"/>
      <c r="D157" s="829"/>
      <c r="E157" s="201">
        <v>29</v>
      </c>
      <c r="F157" s="334"/>
      <c r="G157" s="334"/>
      <c r="H157" s="204"/>
      <c r="I157" s="205"/>
      <c r="J157" s="206"/>
      <c r="K157" s="205"/>
      <c r="L157" s="206"/>
      <c r="M157" s="207"/>
      <c r="N157" s="208"/>
      <c r="O157" s="209"/>
      <c r="P157" s="207"/>
      <c r="Q157" s="208"/>
      <c r="R157" s="210"/>
      <c r="S157" s="211"/>
      <c r="T157" s="278">
        <f t="shared" si="7"/>
        <v>0</v>
      </c>
      <c r="U157" s="356">
        <f t="shared" si="6"/>
        <v>5</v>
      </c>
    </row>
    <row r="158" spans="1:21" ht="18" customHeight="1">
      <c r="A158" s="834"/>
      <c r="B158" s="835"/>
      <c r="C158" s="829"/>
      <c r="D158" s="829"/>
      <c r="E158" s="277">
        <v>30</v>
      </c>
      <c r="F158" s="375"/>
      <c r="G158" s="375"/>
      <c r="H158" s="134"/>
      <c r="I158" s="135"/>
      <c r="J158" s="212"/>
      <c r="K158" s="135"/>
      <c r="L158" s="212"/>
      <c r="M158" s="27"/>
      <c r="N158" s="120"/>
      <c r="O158" s="109"/>
      <c r="P158" s="27"/>
      <c r="Q158" s="120"/>
      <c r="R158" s="32"/>
      <c r="S158" s="122"/>
      <c r="T158" s="136">
        <f t="shared" si="7"/>
        <v>0</v>
      </c>
      <c r="U158" s="356">
        <f t="shared" si="6"/>
        <v>5</v>
      </c>
    </row>
    <row r="159" spans="1:21" ht="18" customHeight="1">
      <c r="A159" s="824">
        <v>6</v>
      </c>
      <c r="B159" s="825"/>
      <c r="C159" s="828" t="str">
        <f>IF(ISERROR(VLOOKUP($A159,【大規模】地域番号③!$BD:$BF,2,FALSE)),"",VLOOKUP($A159,【大規模】地域番号③!$BD:$BF,2,FALSE))</f>
        <v/>
      </c>
      <c r="D159" s="828" t="str">
        <f>IF(ISERROR(VLOOKUP($A159,【大規模】地域番号③!$BD:$BF,3,FALSE)),"",VLOOKUP($A159,【大規模】地域番号③!$BD:$BF,3,FALSE))</f>
        <v/>
      </c>
      <c r="E159" s="201">
        <v>1</v>
      </c>
      <c r="F159" s="334"/>
      <c r="G159" s="334"/>
      <c r="H159" s="176"/>
      <c r="I159" s="177"/>
      <c r="J159" s="178"/>
      <c r="K159" s="180"/>
      <c r="L159" s="181"/>
      <c r="M159" s="179"/>
      <c r="N159" s="180"/>
      <c r="O159" s="181"/>
      <c r="P159" s="179"/>
      <c r="Q159" s="180"/>
      <c r="R159" s="182"/>
      <c r="S159" s="183"/>
      <c r="T159" s="257">
        <f t="shared" si="7"/>
        <v>0</v>
      </c>
      <c r="U159" s="356">
        <f>$A$159</f>
        <v>6</v>
      </c>
    </row>
    <row r="160" spans="1:21" ht="18" customHeight="1">
      <c r="A160" s="826"/>
      <c r="B160" s="827"/>
      <c r="C160" s="829"/>
      <c r="D160" s="829"/>
      <c r="E160" s="201">
        <v>2</v>
      </c>
      <c r="F160" s="334"/>
      <c r="G160" s="334"/>
      <c r="H160" s="128"/>
      <c r="I160" s="111"/>
      <c r="J160" s="106"/>
      <c r="K160" s="112"/>
      <c r="L160" s="107"/>
      <c r="M160" s="12"/>
      <c r="N160" s="112"/>
      <c r="O160" s="107"/>
      <c r="P160" s="12"/>
      <c r="Q160" s="112"/>
      <c r="R160" s="31"/>
      <c r="S160" s="115"/>
      <c r="T160" s="93">
        <f t="shared" si="7"/>
        <v>0</v>
      </c>
      <c r="U160" s="356">
        <f t="shared" ref="U160:U188" si="8">$A$159</f>
        <v>6</v>
      </c>
    </row>
    <row r="161" spans="1:21" ht="18" customHeight="1">
      <c r="A161" s="826"/>
      <c r="B161" s="827"/>
      <c r="C161" s="829"/>
      <c r="D161" s="829"/>
      <c r="E161" s="201">
        <v>3</v>
      </c>
      <c r="F161" s="334"/>
      <c r="G161" s="334"/>
      <c r="H161" s="128"/>
      <c r="I161" s="111"/>
      <c r="J161" s="106"/>
      <c r="K161" s="112"/>
      <c r="L161" s="107"/>
      <c r="M161" s="12"/>
      <c r="N161" s="112"/>
      <c r="O161" s="107"/>
      <c r="P161" s="12"/>
      <c r="Q161" s="112"/>
      <c r="R161" s="31"/>
      <c r="S161" s="115"/>
      <c r="T161" s="93">
        <f t="shared" si="7"/>
        <v>0</v>
      </c>
      <c r="U161" s="356">
        <f t="shared" si="8"/>
        <v>6</v>
      </c>
    </row>
    <row r="162" spans="1:21" ht="18" customHeight="1">
      <c r="A162" s="826"/>
      <c r="B162" s="827"/>
      <c r="C162" s="829"/>
      <c r="D162" s="829"/>
      <c r="E162" s="201">
        <v>4</v>
      </c>
      <c r="F162" s="334"/>
      <c r="G162" s="334"/>
      <c r="H162" s="128"/>
      <c r="I162" s="111"/>
      <c r="J162" s="106"/>
      <c r="K162" s="112"/>
      <c r="L162" s="107"/>
      <c r="M162" s="12"/>
      <c r="N162" s="112"/>
      <c r="O162" s="107"/>
      <c r="P162" s="12"/>
      <c r="Q162" s="112"/>
      <c r="R162" s="31"/>
      <c r="S162" s="115"/>
      <c r="T162" s="93">
        <f t="shared" si="7"/>
        <v>0</v>
      </c>
      <c r="U162" s="356">
        <f t="shared" si="8"/>
        <v>6</v>
      </c>
    </row>
    <row r="163" spans="1:21" ht="18" customHeight="1">
      <c r="A163" s="826"/>
      <c r="B163" s="827"/>
      <c r="C163" s="829"/>
      <c r="D163" s="829"/>
      <c r="E163" s="201">
        <v>5</v>
      </c>
      <c r="F163" s="334"/>
      <c r="G163" s="334"/>
      <c r="H163" s="128"/>
      <c r="I163" s="111"/>
      <c r="J163" s="106"/>
      <c r="K163" s="112"/>
      <c r="L163" s="107"/>
      <c r="M163" s="12"/>
      <c r="N163" s="112"/>
      <c r="O163" s="107"/>
      <c r="P163" s="12"/>
      <c r="Q163" s="112"/>
      <c r="R163" s="31"/>
      <c r="S163" s="115"/>
      <c r="T163" s="93">
        <f t="shared" si="7"/>
        <v>0</v>
      </c>
      <c r="U163" s="356">
        <f t="shared" si="8"/>
        <v>6</v>
      </c>
    </row>
    <row r="164" spans="1:21" ht="18" customHeight="1">
      <c r="A164" s="826"/>
      <c r="B164" s="827"/>
      <c r="C164" s="829"/>
      <c r="D164" s="829"/>
      <c r="E164" s="201">
        <v>6</v>
      </c>
      <c r="F164" s="334"/>
      <c r="G164" s="334"/>
      <c r="H164" s="128"/>
      <c r="I164" s="111"/>
      <c r="J164" s="106"/>
      <c r="K164" s="111"/>
      <c r="L164" s="106"/>
      <c r="M164" s="12"/>
      <c r="N164" s="111"/>
      <c r="O164" s="107"/>
      <c r="P164" s="25"/>
      <c r="Q164" s="112"/>
      <c r="R164" s="31"/>
      <c r="S164" s="115"/>
      <c r="T164" s="93">
        <f t="shared" si="7"/>
        <v>0</v>
      </c>
      <c r="U164" s="356">
        <f t="shared" si="8"/>
        <v>6</v>
      </c>
    </row>
    <row r="165" spans="1:21" ht="18" customHeight="1">
      <c r="A165" s="826"/>
      <c r="B165" s="827"/>
      <c r="C165" s="829"/>
      <c r="D165" s="829"/>
      <c r="E165" s="201">
        <v>7</v>
      </c>
      <c r="F165" s="334"/>
      <c r="G165" s="334"/>
      <c r="H165" s="128"/>
      <c r="I165" s="111"/>
      <c r="J165" s="106"/>
      <c r="K165" s="111"/>
      <c r="L165" s="106"/>
      <c r="M165" s="12"/>
      <c r="N165" s="111"/>
      <c r="O165" s="107"/>
      <c r="P165" s="25"/>
      <c r="Q165" s="112"/>
      <c r="R165" s="31"/>
      <c r="S165" s="115"/>
      <c r="T165" s="93">
        <f t="shared" si="7"/>
        <v>0</v>
      </c>
      <c r="U165" s="356">
        <f t="shared" si="8"/>
        <v>6</v>
      </c>
    </row>
    <row r="166" spans="1:21" ht="18" customHeight="1">
      <c r="A166" s="826"/>
      <c r="B166" s="827"/>
      <c r="C166" s="829"/>
      <c r="D166" s="829"/>
      <c r="E166" s="201">
        <v>8</v>
      </c>
      <c r="F166" s="334"/>
      <c r="G166" s="334"/>
      <c r="H166" s="128"/>
      <c r="I166" s="111"/>
      <c r="J166" s="106"/>
      <c r="K166" s="111"/>
      <c r="L166" s="106"/>
      <c r="M166" s="12"/>
      <c r="N166" s="111"/>
      <c r="O166" s="107"/>
      <c r="P166" s="25"/>
      <c r="Q166" s="112"/>
      <c r="R166" s="31"/>
      <c r="S166" s="115"/>
      <c r="T166" s="93">
        <f t="shared" si="7"/>
        <v>0</v>
      </c>
      <c r="U166" s="356">
        <f t="shared" si="8"/>
        <v>6</v>
      </c>
    </row>
    <row r="167" spans="1:21" ht="18" customHeight="1">
      <c r="A167" s="826"/>
      <c r="B167" s="827"/>
      <c r="C167" s="829"/>
      <c r="D167" s="829"/>
      <c r="E167" s="201">
        <v>9</v>
      </c>
      <c r="F167" s="334"/>
      <c r="G167" s="334"/>
      <c r="H167" s="128"/>
      <c r="I167" s="111"/>
      <c r="J167" s="106"/>
      <c r="K167" s="111"/>
      <c r="L167" s="106"/>
      <c r="M167" s="12"/>
      <c r="N167" s="112"/>
      <c r="O167" s="107"/>
      <c r="P167" s="12"/>
      <c r="Q167" s="112"/>
      <c r="R167" s="31"/>
      <c r="S167" s="115"/>
      <c r="T167" s="93">
        <f t="shared" si="7"/>
        <v>0</v>
      </c>
      <c r="U167" s="356">
        <f t="shared" si="8"/>
        <v>6</v>
      </c>
    </row>
    <row r="168" spans="1:21" ht="18" customHeight="1">
      <c r="A168" s="826"/>
      <c r="B168" s="827"/>
      <c r="C168" s="829"/>
      <c r="D168" s="829"/>
      <c r="E168" s="201">
        <v>10</v>
      </c>
      <c r="F168" s="334"/>
      <c r="G168" s="334"/>
      <c r="H168" s="204"/>
      <c r="I168" s="205"/>
      <c r="J168" s="206"/>
      <c r="K168" s="205"/>
      <c r="L168" s="206"/>
      <c r="M168" s="207"/>
      <c r="N168" s="208"/>
      <c r="O168" s="209"/>
      <c r="P168" s="207"/>
      <c r="Q168" s="208"/>
      <c r="R168" s="210"/>
      <c r="S168" s="211"/>
      <c r="T168" s="278">
        <f t="shared" si="7"/>
        <v>0</v>
      </c>
      <c r="U168" s="356">
        <f t="shared" si="8"/>
        <v>6</v>
      </c>
    </row>
    <row r="169" spans="1:21" ht="18" customHeight="1">
      <c r="A169" s="826"/>
      <c r="B169" s="827"/>
      <c r="C169" s="829"/>
      <c r="D169" s="829"/>
      <c r="E169" s="201">
        <v>11</v>
      </c>
      <c r="F169" s="334"/>
      <c r="G169" s="334"/>
      <c r="H169" s="204"/>
      <c r="I169" s="205"/>
      <c r="J169" s="206"/>
      <c r="K169" s="205"/>
      <c r="L169" s="206"/>
      <c r="M169" s="207"/>
      <c r="N169" s="208"/>
      <c r="O169" s="209"/>
      <c r="P169" s="207"/>
      <c r="Q169" s="208"/>
      <c r="R169" s="210"/>
      <c r="S169" s="211"/>
      <c r="T169" s="278">
        <f t="shared" si="7"/>
        <v>0</v>
      </c>
      <c r="U169" s="356">
        <f t="shared" si="8"/>
        <v>6</v>
      </c>
    </row>
    <row r="170" spans="1:21" ht="18" customHeight="1">
      <c r="A170" s="826"/>
      <c r="B170" s="827"/>
      <c r="C170" s="829"/>
      <c r="D170" s="829"/>
      <c r="E170" s="201">
        <v>12</v>
      </c>
      <c r="F170" s="334"/>
      <c r="G170" s="334"/>
      <c r="H170" s="204"/>
      <c r="I170" s="205"/>
      <c r="J170" s="206"/>
      <c r="K170" s="205"/>
      <c r="L170" s="206"/>
      <c r="M170" s="207"/>
      <c r="N170" s="208"/>
      <c r="O170" s="209"/>
      <c r="P170" s="207"/>
      <c r="Q170" s="208"/>
      <c r="R170" s="210"/>
      <c r="S170" s="211"/>
      <c r="T170" s="278">
        <f t="shared" si="7"/>
        <v>0</v>
      </c>
      <c r="U170" s="356">
        <f t="shared" si="8"/>
        <v>6</v>
      </c>
    </row>
    <row r="171" spans="1:21" ht="18" customHeight="1">
      <c r="A171" s="826"/>
      <c r="B171" s="827"/>
      <c r="C171" s="829"/>
      <c r="D171" s="829"/>
      <c r="E171" s="201">
        <v>13</v>
      </c>
      <c r="F171" s="334"/>
      <c r="G171" s="334"/>
      <c r="H171" s="204"/>
      <c r="I171" s="205"/>
      <c r="J171" s="206"/>
      <c r="K171" s="205"/>
      <c r="L171" s="206"/>
      <c r="M171" s="207"/>
      <c r="N171" s="208"/>
      <c r="O171" s="209"/>
      <c r="P171" s="207"/>
      <c r="Q171" s="208"/>
      <c r="R171" s="210"/>
      <c r="S171" s="211"/>
      <c r="T171" s="278">
        <f t="shared" si="7"/>
        <v>0</v>
      </c>
      <c r="U171" s="356">
        <f t="shared" si="8"/>
        <v>6</v>
      </c>
    </row>
    <row r="172" spans="1:21" ht="18" customHeight="1">
      <c r="A172" s="826"/>
      <c r="B172" s="827"/>
      <c r="C172" s="829"/>
      <c r="D172" s="829"/>
      <c r="E172" s="201">
        <v>14</v>
      </c>
      <c r="F172" s="334"/>
      <c r="G172" s="334"/>
      <c r="H172" s="204"/>
      <c r="I172" s="205"/>
      <c r="J172" s="206"/>
      <c r="K172" s="205"/>
      <c r="L172" s="206"/>
      <c r="M172" s="207"/>
      <c r="N172" s="208"/>
      <c r="O172" s="209"/>
      <c r="P172" s="207"/>
      <c r="Q172" s="208"/>
      <c r="R172" s="210"/>
      <c r="S172" s="211"/>
      <c r="T172" s="278">
        <f t="shared" si="7"/>
        <v>0</v>
      </c>
      <c r="U172" s="356">
        <f t="shared" si="8"/>
        <v>6</v>
      </c>
    </row>
    <row r="173" spans="1:21" ht="18" customHeight="1">
      <c r="A173" s="826"/>
      <c r="B173" s="827"/>
      <c r="C173" s="829"/>
      <c r="D173" s="829"/>
      <c r="E173" s="201">
        <v>15</v>
      </c>
      <c r="F173" s="334"/>
      <c r="G173" s="334"/>
      <c r="H173" s="204"/>
      <c r="I173" s="205"/>
      <c r="J173" s="206"/>
      <c r="K173" s="205"/>
      <c r="L173" s="206"/>
      <c r="M173" s="207"/>
      <c r="N173" s="208"/>
      <c r="O173" s="209"/>
      <c r="P173" s="207"/>
      <c r="Q173" s="208"/>
      <c r="R173" s="210"/>
      <c r="S173" s="211"/>
      <c r="T173" s="278">
        <f t="shared" si="7"/>
        <v>0</v>
      </c>
      <c r="U173" s="356">
        <f t="shared" si="8"/>
        <v>6</v>
      </c>
    </row>
    <row r="174" spans="1:21" ht="18" customHeight="1">
      <c r="A174" s="826"/>
      <c r="B174" s="827"/>
      <c r="C174" s="829"/>
      <c r="D174" s="829"/>
      <c r="E174" s="201">
        <v>16</v>
      </c>
      <c r="F174" s="334"/>
      <c r="G174" s="334"/>
      <c r="H174" s="204"/>
      <c r="I174" s="205"/>
      <c r="J174" s="206"/>
      <c r="K174" s="205"/>
      <c r="L174" s="206"/>
      <c r="M174" s="207"/>
      <c r="N174" s="208"/>
      <c r="O174" s="209"/>
      <c r="P174" s="207"/>
      <c r="Q174" s="208"/>
      <c r="R174" s="210"/>
      <c r="S174" s="211"/>
      <c r="T174" s="278">
        <f t="shared" si="7"/>
        <v>0</v>
      </c>
      <c r="U174" s="356">
        <f t="shared" si="8"/>
        <v>6</v>
      </c>
    </row>
    <row r="175" spans="1:21" ht="18" customHeight="1">
      <c r="A175" s="826"/>
      <c r="B175" s="827"/>
      <c r="C175" s="829"/>
      <c r="D175" s="829"/>
      <c r="E175" s="201">
        <v>17</v>
      </c>
      <c r="F175" s="334"/>
      <c r="G175" s="334"/>
      <c r="H175" s="204"/>
      <c r="I175" s="205"/>
      <c r="J175" s="206"/>
      <c r="K175" s="205"/>
      <c r="L175" s="206"/>
      <c r="M175" s="207"/>
      <c r="N175" s="208"/>
      <c r="O175" s="209"/>
      <c r="P175" s="207"/>
      <c r="Q175" s="208"/>
      <c r="R175" s="210"/>
      <c r="S175" s="211"/>
      <c r="T175" s="278">
        <f t="shared" si="7"/>
        <v>0</v>
      </c>
      <c r="U175" s="356">
        <f t="shared" si="8"/>
        <v>6</v>
      </c>
    </row>
    <row r="176" spans="1:21" ht="18" customHeight="1">
      <c r="A176" s="826"/>
      <c r="B176" s="827"/>
      <c r="C176" s="829"/>
      <c r="D176" s="829"/>
      <c r="E176" s="201">
        <v>18</v>
      </c>
      <c r="F176" s="334"/>
      <c r="G176" s="334"/>
      <c r="H176" s="204"/>
      <c r="I176" s="205"/>
      <c r="J176" s="206"/>
      <c r="K176" s="205"/>
      <c r="L176" s="206"/>
      <c r="M176" s="207"/>
      <c r="N176" s="208"/>
      <c r="O176" s="209"/>
      <c r="P176" s="207"/>
      <c r="Q176" s="208"/>
      <c r="R176" s="210"/>
      <c r="S176" s="211"/>
      <c r="T176" s="278">
        <f t="shared" si="7"/>
        <v>0</v>
      </c>
      <c r="U176" s="356">
        <f t="shared" si="8"/>
        <v>6</v>
      </c>
    </row>
    <row r="177" spans="1:21" ht="18" customHeight="1">
      <c r="A177" s="826"/>
      <c r="B177" s="827"/>
      <c r="C177" s="829"/>
      <c r="D177" s="829"/>
      <c r="E177" s="201">
        <v>19</v>
      </c>
      <c r="F177" s="334"/>
      <c r="G177" s="334"/>
      <c r="H177" s="204"/>
      <c r="I177" s="205"/>
      <c r="J177" s="206"/>
      <c r="K177" s="205"/>
      <c r="L177" s="206"/>
      <c r="M177" s="207"/>
      <c r="N177" s="208"/>
      <c r="O177" s="209"/>
      <c r="P177" s="207"/>
      <c r="Q177" s="208"/>
      <c r="R177" s="210"/>
      <c r="S177" s="211"/>
      <c r="T177" s="278">
        <f t="shared" si="7"/>
        <v>0</v>
      </c>
      <c r="U177" s="356">
        <f t="shared" si="8"/>
        <v>6</v>
      </c>
    </row>
    <row r="178" spans="1:21" ht="18" customHeight="1">
      <c r="A178" s="826"/>
      <c r="B178" s="827"/>
      <c r="C178" s="829"/>
      <c r="D178" s="829"/>
      <c r="E178" s="201">
        <v>20</v>
      </c>
      <c r="F178" s="334"/>
      <c r="G178" s="334"/>
      <c r="H178" s="204"/>
      <c r="I178" s="205"/>
      <c r="J178" s="206"/>
      <c r="K178" s="205"/>
      <c r="L178" s="206"/>
      <c r="M178" s="207"/>
      <c r="N178" s="208"/>
      <c r="O178" s="209"/>
      <c r="P178" s="207"/>
      <c r="Q178" s="208"/>
      <c r="R178" s="210"/>
      <c r="S178" s="211"/>
      <c r="T178" s="278">
        <f t="shared" si="7"/>
        <v>0</v>
      </c>
      <c r="U178" s="356">
        <f t="shared" si="8"/>
        <v>6</v>
      </c>
    </row>
    <row r="179" spans="1:21" ht="18" customHeight="1">
      <c r="A179" s="826"/>
      <c r="B179" s="827"/>
      <c r="C179" s="829"/>
      <c r="D179" s="829"/>
      <c r="E179" s="201">
        <v>21</v>
      </c>
      <c r="F179" s="334"/>
      <c r="G179" s="334"/>
      <c r="H179" s="204"/>
      <c r="I179" s="205"/>
      <c r="J179" s="206"/>
      <c r="K179" s="205"/>
      <c r="L179" s="206"/>
      <c r="M179" s="207"/>
      <c r="N179" s="208"/>
      <c r="O179" s="209"/>
      <c r="P179" s="207"/>
      <c r="Q179" s="208"/>
      <c r="R179" s="210"/>
      <c r="S179" s="211"/>
      <c r="T179" s="278">
        <f t="shared" si="7"/>
        <v>0</v>
      </c>
      <c r="U179" s="356">
        <f t="shared" si="8"/>
        <v>6</v>
      </c>
    </row>
    <row r="180" spans="1:21" ht="18" customHeight="1">
      <c r="A180" s="826"/>
      <c r="B180" s="827"/>
      <c r="C180" s="829"/>
      <c r="D180" s="829"/>
      <c r="E180" s="201">
        <v>22</v>
      </c>
      <c r="F180" s="334"/>
      <c r="G180" s="334"/>
      <c r="H180" s="204"/>
      <c r="I180" s="205"/>
      <c r="J180" s="206"/>
      <c r="K180" s="205"/>
      <c r="L180" s="206"/>
      <c r="M180" s="207"/>
      <c r="N180" s="208"/>
      <c r="O180" s="209"/>
      <c r="P180" s="207"/>
      <c r="Q180" s="208"/>
      <c r="R180" s="210"/>
      <c r="S180" s="211"/>
      <c r="T180" s="278">
        <f t="shared" si="7"/>
        <v>0</v>
      </c>
      <c r="U180" s="356">
        <f t="shared" si="8"/>
        <v>6</v>
      </c>
    </row>
    <row r="181" spans="1:21" ht="18" customHeight="1">
      <c r="A181" s="826"/>
      <c r="B181" s="827"/>
      <c r="C181" s="829"/>
      <c r="D181" s="829"/>
      <c r="E181" s="201">
        <v>23</v>
      </c>
      <c r="F181" s="334"/>
      <c r="G181" s="334"/>
      <c r="H181" s="204"/>
      <c r="I181" s="205"/>
      <c r="J181" s="206"/>
      <c r="K181" s="205"/>
      <c r="L181" s="206"/>
      <c r="M181" s="207"/>
      <c r="N181" s="208"/>
      <c r="O181" s="209"/>
      <c r="P181" s="207"/>
      <c r="Q181" s="208"/>
      <c r="R181" s="210"/>
      <c r="S181" s="211"/>
      <c r="T181" s="278">
        <f t="shared" si="7"/>
        <v>0</v>
      </c>
      <c r="U181" s="356">
        <f t="shared" si="8"/>
        <v>6</v>
      </c>
    </row>
    <row r="182" spans="1:21" ht="18" customHeight="1">
      <c r="A182" s="826"/>
      <c r="B182" s="827"/>
      <c r="C182" s="829"/>
      <c r="D182" s="829"/>
      <c r="E182" s="201">
        <v>24</v>
      </c>
      <c r="F182" s="334"/>
      <c r="G182" s="334"/>
      <c r="H182" s="204"/>
      <c r="I182" s="205"/>
      <c r="J182" s="206"/>
      <c r="K182" s="205"/>
      <c r="L182" s="206"/>
      <c r="M182" s="207"/>
      <c r="N182" s="208"/>
      <c r="O182" s="209"/>
      <c r="P182" s="207"/>
      <c r="Q182" s="208"/>
      <c r="R182" s="210"/>
      <c r="S182" s="211"/>
      <c r="T182" s="278">
        <f t="shared" si="7"/>
        <v>0</v>
      </c>
      <c r="U182" s="356">
        <f t="shared" si="8"/>
        <v>6</v>
      </c>
    </row>
    <row r="183" spans="1:21" ht="18" customHeight="1">
      <c r="A183" s="826"/>
      <c r="B183" s="827"/>
      <c r="C183" s="829"/>
      <c r="D183" s="829"/>
      <c r="E183" s="201">
        <v>25</v>
      </c>
      <c r="F183" s="334"/>
      <c r="G183" s="334"/>
      <c r="H183" s="204"/>
      <c r="I183" s="205"/>
      <c r="J183" s="206"/>
      <c r="K183" s="205"/>
      <c r="L183" s="206"/>
      <c r="M183" s="207"/>
      <c r="N183" s="208"/>
      <c r="O183" s="209"/>
      <c r="P183" s="207"/>
      <c r="Q183" s="208"/>
      <c r="R183" s="210"/>
      <c r="S183" s="211"/>
      <c r="T183" s="278">
        <f t="shared" si="7"/>
        <v>0</v>
      </c>
      <c r="U183" s="356">
        <f t="shared" si="8"/>
        <v>6</v>
      </c>
    </row>
    <row r="184" spans="1:21" ht="18" customHeight="1">
      <c r="A184" s="826"/>
      <c r="B184" s="827"/>
      <c r="C184" s="829"/>
      <c r="D184" s="829"/>
      <c r="E184" s="201">
        <v>26</v>
      </c>
      <c r="F184" s="334"/>
      <c r="G184" s="334"/>
      <c r="H184" s="204"/>
      <c r="I184" s="205"/>
      <c r="J184" s="206"/>
      <c r="K184" s="205"/>
      <c r="L184" s="206"/>
      <c r="M184" s="207"/>
      <c r="N184" s="208"/>
      <c r="O184" s="209"/>
      <c r="P184" s="207"/>
      <c r="Q184" s="208"/>
      <c r="R184" s="210"/>
      <c r="S184" s="211"/>
      <c r="T184" s="278">
        <f t="shared" si="7"/>
        <v>0</v>
      </c>
      <c r="U184" s="356">
        <f t="shared" si="8"/>
        <v>6</v>
      </c>
    </row>
    <row r="185" spans="1:21" ht="18" customHeight="1">
      <c r="A185" s="826"/>
      <c r="B185" s="827"/>
      <c r="C185" s="829"/>
      <c r="D185" s="829"/>
      <c r="E185" s="201">
        <v>27</v>
      </c>
      <c r="F185" s="334"/>
      <c r="G185" s="334"/>
      <c r="H185" s="204"/>
      <c r="I185" s="205"/>
      <c r="J185" s="206"/>
      <c r="K185" s="205"/>
      <c r="L185" s="206"/>
      <c r="M185" s="207"/>
      <c r="N185" s="208"/>
      <c r="O185" s="209"/>
      <c r="P185" s="207"/>
      <c r="Q185" s="208"/>
      <c r="R185" s="210"/>
      <c r="S185" s="211"/>
      <c r="T185" s="278">
        <f t="shared" si="7"/>
        <v>0</v>
      </c>
      <c r="U185" s="356">
        <f t="shared" si="8"/>
        <v>6</v>
      </c>
    </row>
    <row r="186" spans="1:21" ht="18" customHeight="1">
      <c r="A186" s="826"/>
      <c r="B186" s="827"/>
      <c r="C186" s="829"/>
      <c r="D186" s="829"/>
      <c r="E186" s="201">
        <v>28</v>
      </c>
      <c r="F186" s="334"/>
      <c r="G186" s="334"/>
      <c r="H186" s="204"/>
      <c r="I186" s="205"/>
      <c r="J186" s="206"/>
      <c r="K186" s="205"/>
      <c r="L186" s="206"/>
      <c r="M186" s="207"/>
      <c r="N186" s="208"/>
      <c r="O186" s="209"/>
      <c r="P186" s="207"/>
      <c r="Q186" s="208"/>
      <c r="R186" s="210"/>
      <c r="S186" s="211"/>
      <c r="T186" s="278">
        <f t="shared" si="7"/>
        <v>0</v>
      </c>
      <c r="U186" s="356">
        <f t="shared" si="8"/>
        <v>6</v>
      </c>
    </row>
    <row r="187" spans="1:21" ht="18" customHeight="1">
      <c r="A187" s="826"/>
      <c r="B187" s="827"/>
      <c r="C187" s="829"/>
      <c r="D187" s="829"/>
      <c r="E187" s="201">
        <v>29</v>
      </c>
      <c r="F187" s="334"/>
      <c r="G187" s="334"/>
      <c r="H187" s="204"/>
      <c r="I187" s="205"/>
      <c r="J187" s="206"/>
      <c r="K187" s="205"/>
      <c r="L187" s="206"/>
      <c r="M187" s="207"/>
      <c r="N187" s="208"/>
      <c r="O187" s="209"/>
      <c r="P187" s="207"/>
      <c r="Q187" s="208"/>
      <c r="R187" s="210"/>
      <c r="S187" s="211"/>
      <c r="T187" s="278">
        <f t="shared" si="7"/>
        <v>0</v>
      </c>
      <c r="U187" s="356">
        <f t="shared" si="8"/>
        <v>6</v>
      </c>
    </row>
    <row r="188" spans="1:21" ht="18" customHeight="1">
      <c r="A188" s="834"/>
      <c r="B188" s="835"/>
      <c r="C188" s="829"/>
      <c r="D188" s="829"/>
      <c r="E188" s="277">
        <v>30</v>
      </c>
      <c r="F188" s="375"/>
      <c r="G188" s="375"/>
      <c r="H188" s="134"/>
      <c r="I188" s="135"/>
      <c r="J188" s="212"/>
      <c r="K188" s="135"/>
      <c r="L188" s="212"/>
      <c r="M188" s="27"/>
      <c r="N188" s="120"/>
      <c r="O188" s="109"/>
      <c r="P188" s="27"/>
      <c r="Q188" s="120"/>
      <c r="R188" s="32"/>
      <c r="S188" s="122"/>
      <c r="T188" s="136">
        <f t="shared" si="7"/>
        <v>0</v>
      </c>
      <c r="U188" s="356">
        <f t="shared" si="8"/>
        <v>6</v>
      </c>
    </row>
    <row r="189" spans="1:21" ht="18" customHeight="1">
      <c r="A189" s="824">
        <v>7</v>
      </c>
      <c r="B189" s="825"/>
      <c r="C189" s="828" t="str">
        <f>IF(ISERROR(VLOOKUP($A189,【大規模】地域番号③!$BD:$BF,2,FALSE)),"",VLOOKUP($A189,【大規模】地域番号③!$BD:$BF,2,FALSE))</f>
        <v/>
      </c>
      <c r="D189" s="828" t="str">
        <f>IF(ISERROR(VLOOKUP($A189,【大規模】地域番号③!$BD:$BF,3,FALSE)),"",VLOOKUP($A189,【大規模】地域番号③!$BD:$BF,3,FALSE))</f>
        <v/>
      </c>
      <c r="E189" s="201">
        <v>1</v>
      </c>
      <c r="F189" s="334"/>
      <c r="G189" s="334"/>
      <c r="H189" s="176"/>
      <c r="I189" s="177"/>
      <c r="J189" s="178"/>
      <c r="K189" s="180"/>
      <c r="L189" s="181"/>
      <c r="M189" s="179"/>
      <c r="N189" s="180"/>
      <c r="O189" s="181"/>
      <c r="P189" s="179"/>
      <c r="Q189" s="180"/>
      <c r="R189" s="182"/>
      <c r="S189" s="183"/>
      <c r="T189" s="257">
        <f t="shared" si="7"/>
        <v>0</v>
      </c>
      <c r="U189" s="356">
        <f>$A$189</f>
        <v>7</v>
      </c>
    </row>
    <row r="190" spans="1:21" ht="18" customHeight="1">
      <c r="A190" s="826"/>
      <c r="B190" s="827"/>
      <c r="C190" s="829"/>
      <c r="D190" s="829"/>
      <c r="E190" s="201">
        <v>2</v>
      </c>
      <c r="F190" s="334"/>
      <c r="G190" s="334"/>
      <c r="H190" s="128"/>
      <c r="I190" s="111"/>
      <c r="J190" s="106"/>
      <c r="K190" s="112"/>
      <c r="L190" s="107"/>
      <c r="M190" s="12"/>
      <c r="N190" s="112"/>
      <c r="O190" s="107"/>
      <c r="P190" s="12"/>
      <c r="Q190" s="112"/>
      <c r="R190" s="31"/>
      <c r="S190" s="115"/>
      <c r="T190" s="93">
        <f t="shared" si="7"/>
        <v>0</v>
      </c>
      <c r="U190" s="356">
        <f t="shared" ref="U190:U218" si="9">$A$189</f>
        <v>7</v>
      </c>
    </row>
    <row r="191" spans="1:21" ht="18" customHeight="1">
      <c r="A191" s="826"/>
      <c r="B191" s="827"/>
      <c r="C191" s="829"/>
      <c r="D191" s="829"/>
      <c r="E191" s="201">
        <v>3</v>
      </c>
      <c r="F191" s="334"/>
      <c r="G191" s="334"/>
      <c r="H191" s="128"/>
      <c r="I191" s="111"/>
      <c r="J191" s="106"/>
      <c r="K191" s="112"/>
      <c r="L191" s="107"/>
      <c r="M191" s="12"/>
      <c r="N191" s="112"/>
      <c r="O191" s="107"/>
      <c r="P191" s="12"/>
      <c r="Q191" s="112"/>
      <c r="R191" s="31"/>
      <c r="S191" s="115"/>
      <c r="T191" s="93">
        <f t="shared" si="7"/>
        <v>0</v>
      </c>
      <c r="U191" s="356">
        <f t="shared" si="9"/>
        <v>7</v>
      </c>
    </row>
    <row r="192" spans="1:21" ht="18" customHeight="1">
      <c r="A192" s="826"/>
      <c r="B192" s="827"/>
      <c r="C192" s="829"/>
      <c r="D192" s="829"/>
      <c r="E192" s="201">
        <v>4</v>
      </c>
      <c r="F192" s="334"/>
      <c r="G192" s="334"/>
      <c r="H192" s="128"/>
      <c r="I192" s="111"/>
      <c r="J192" s="106"/>
      <c r="K192" s="112"/>
      <c r="L192" s="107"/>
      <c r="M192" s="12"/>
      <c r="N192" s="112"/>
      <c r="O192" s="107"/>
      <c r="P192" s="12"/>
      <c r="Q192" s="112"/>
      <c r="R192" s="31"/>
      <c r="S192" s="115"/>
      <c r="T192" s="93">
        <f t="shared" si="7"/>
        <v>0</v>
      </c>
      <c r="U192" s="356">
        <f t="shared" si="9"/>
        <v>7</v>
      </c>
    </row>
    <row r="193" spans="1:21" ht="18" customHeight="1">
      <c r="A193" s="826"/>
      <c r="B193" s="827"/>
      <c r="C193" s="829"/>
      <c r="D193" s="829"/>
      <c r="E193" s="201">
        <v>5</v>
      </c>
      <c r="F193" s="334"/>
      <c r="G193" s="334"/>
      <c r="H193" s="128"/>
      <c r="I193" s="111"/>
      <c r="J193" s="106"/>
      <c r="K193" s="112"/>
      <c r="L193" s="107"/>
      <c r="M193" s="12"/>
      <c r="N193" s="112"/>
      <c r="O193" s="107"/>
      <c r="P193" s="12"/>
      <c r="Q193" s="112"/>
      <c r="R193" s="31"/>
      <c r="S193" s="115"/>
      <c r="T193" s="93">
        <f t="shared" si="7"/>
        <v>0</v>
      </c>
      <c r="U193" s="356">
        <f t="shared" si="9"/>
        <v>7</v>
      </c>
    </row>
    <row r="194" spans="1:21" ht="18" customHeight="1">
      <c r="A194" s="826"/>
      <c r="B194" s="827"/>
      <c r="C194" s="829"/>
      <c r="D194" s="829"/>
      <c r="E194" s="201">
        <v>6</v>
      </c>
      <c r="F194" s="334"/>
      <c r="G194" s="334"/>
      <c r="H194" s="128"/>
      <c r="I194" s="111"/>
      <c r="J194" s="106"/>
      <c r="K194" s="111"/>
      <c r="L194" s="106"/>
      <c r="M194" s="12"/>
      <c r="N194" s="111"/>
      <c r="O194" s="107"/>
      <c r="P194" s="25"/>
      <c r="Q194" s="112"/>
      <c r="R194" s="31"/>
      <c r="S194" s="115"/>
      <c r="T194" s="93">
        <f t="shared" si="7"/>
        <v>0</v>
      </c>
      <c r="U194" s="356">
        <f t="shared" si="9"/>
        <v>7</v>
      </c>
    </row>
    <row r="195" spans="1:21" ht="18" customHeight="1">
      <c r="A195" s="826"/>
      <c r="B195" s="827"/>
      <c r="C195" s="829"/>
      <c r="D195" s="829"/>
      <c r="E195" s="201">
        <v>7</v>
      </c>
      <c r="F195" s="334"/>
      <c r="G195" s="334"/>
      <c r="H195" s="128"/>
      <c r="I195" s="111"/>
      <c r="J195" s="106"/>
      <c r="K195" s="111"/>
      <c r="L195" s="106"/>
      <c r="M195" s="12"/>
      <c r="N195" s="111"/>
      <c r="O195" s="107"/>
      <c r="P195" s="25"/>
      <c r="Q195" s="112"/>
      <c r="R195" s="31"/>
      <c r="S195" s="115"/>
      <c r="T195" s="93">
        <f t="shared" si="7"/>
        <v>0</v>
      </c>
      <c r="U195" s="356">
        <f t="shared" si="9"/>
        <v>7</v>
      </c>
    </row>
    <row r="196" spans="1:21" ht="18" customHeight="1">
      <c r="A196" s="826"/>
      <c r="B196" s="827"/>
      <c r="C196" s="829"/>
      <c r="D196" s="829"/>
      <c r="E196" s="201">
        <v>8</v>
      </c>
      <c r="F196" s="334"/>
      <c r="G196" s="334"/>
      <c r="H196" s="128"/>
      <c r="I196" s="111"/>
      <c r="J196" s="106"/>
      <c r="K196" s="111"/>
      <c r="L196" s="106"/>
      <c r="M196" s="12"/>
      <c r="N196" s="111"/>
      <c r="O196" s="107"/>
      <c r="P196" s="25"/>
      <c r="Q196" s="112"/>
      <c r="R196" s="31"/>
      <c r="S196" s="115"/>
      <c r="T196" s="93">
        <f t="shared" si="7"/>
        <v>0</v>
      </c>
      <c r="U196" s="356">
        <f t="shared" si="9"/>
        <v>7</v>
      </c>
    </row>
    <row r="197" spans="1:21" ht="18" customHeight="1">
      <c r="A197" s="826"/>
      <c r="B197" s="827"/>
      <c r="C197" s="829"/>
      <c r="D197" s="829"/>
      <c r="E197" s="201">
        <v>9</v>
      </c>
      <c r="F197" s="334"/>
      <c r="G197" s="334"/>
      <c r="H197" s="128"/>
      <c r="I197" s="111"/>
      <c r="J197" s="106"/>
      <c r="K197" s="111"/>
      <c r="L197" s="106"/>
      <c r="M197" s="12"/>
      <c r="N197" s="112"/>
      <c r="O197" s="107"/>
      <c r="P197" s="12"/>
      <c r="Q197" s="112"/>
      <c r="R197" s="31"/>
      <c r="S197" s="115"/>
      <c r="T197" s="93">
        <f t="shared" si="7"/>
        <v>0</v>
      </c>
      <c r="U197" s="356">
        <f t="shared" si="9"/>
        <v>7</v>
      </c>
    </row>
    <row r="198" spans="1:21" ht="18" customHeight="1">
      <c r="A198" s="826"/>
      <c r="B198" s="827"/>
      <c r="C198" s="829"/>
      <c r="D198" s="829"/>
      <c r="E198" s="201">
        <v>10</v>
      </c>
      <c r="F198" s="334"/>
      <c r="G198" s="334"/>
      <c r="H198" s="204"/>
      <c r="I198" s="205"/>
      <c r="J198" s="206"/>
      <c r="K198" s="205"/>
      <c r="L198" s="206"/>
      <c r="M198" s="207"/>
      <c r="N198" s="208"/>
      <c r="O198" s="209"/>
      <c r="P198" s="207"/>
      <c r="Q198" s="208"/>
      <c r="R198" s="210"/>
      <c r="S198" s="211"/>
      <c r="T198" s="278">
        <f t="shared" si="7"/>
        <v>0</v>
      </c>
      <c r="U198" s="356">
        <f t="shared" si="9"/>
        <v>7</v>
      </c>
    </row>
    <row r="199" spans="1:21" ht="18" customHeight="1">
      <c r="A199" s="826"/>
      <c r="B199" s="827"/>
      <c r="C199" s="829"/>
      <c r="D199" s="829"/>
      <c r="E199" s="201">
        <v>11</v>
      </c>
      <c r="F199" s="334"/>
      <c r="G199" s="334"/>
      <c r="H199" s="204"/>
      <c r="I199" s="205"/>
      <c r="J199" s="206"/>
      <c r="K199" s="205"/>
      <c r="L199" s="206"/>
      <c r="M199" s="207"/>
      <c r="N199" s="208"/>
      <c r="O199" s="209"/>
      <c r="P199" s="207"/>
      <c r="Q199" s="208"/>
      <c r="R199" s="210"/>
      <c r="S199" s="211"/>
      <c r="T199" s="278">
        <f t="shared" si="7"/>
        <v>0</v>
      </c>
      <c r="U199" s="356">
        <f t="shared" si="9"/>
        <v>7</v>
      </c>
    </row>
    <row r="200" spans="1:21" ht="18" customHeight="1">
      <c r="A200" s="826"/>
      <c r="B200" s="827"/>
      <c r="C200" s="829"/>
      <c r="D200" s="829"/>
      <c r="E200" s="201">
        <v>12</v>
      </c>
      <c r="F200" s="334"/>
      <c r="G200" s="334"/>
      <c r="H200" s="204"/>
      <c r="I200" s="205"/>
      <c r="J200" s="206"/>
      <c r="K200" s="205"/>
      <c r="L200" s="206"/>
      <c r="M200" s="207"/>
      <c r="N200" s="208"/>
      <c r="O200" s="209"/>
      <c r="P200" s="207"/>
      <c r="Q200" s="208"/>
      <c r="R200" s="210"/>
      <c r="S200" s="211"/>
      <c r="T200" s="278">
        <f t="shared" si="7"/>
        <v>0</v>
      </c>
      <c r="U200" s="356">
        <f t="shared" si="9"/>
        <v>7</v>
      </c>
    </row>
    <row r="201" spans="1:21" ht="18" customHeight="1">
      <c r="A201" s="826"/>
      <c r="B201" s="827"/>
      <c r="C201" s="829"/>
      <c r="D201" s="829"/>
      <c r="E201" s="201">
        <v>13</v>
      </c>
      <c r="F201" s="334"/>
      <c r="G201" s="334"/>
      <c r="H201" s="204"/>
      <c r="I201" s="205"/>
      <c r="J201" s="206"/>
      <c r="K201" s="205"/>
      <c r="L201" s="206"/>
      <c r="M201" s="207"/>
      <c r="N201" s="208"/>
      <c r="O201" s="209"/>
      <c r="P201" s="207"/>
      <c r="Q201" s="208"/>
      <c r="R201" s="210"/>
      <c r="S201" s="211"/>
      <c r="T201" s="278">
        <f t="shared" ref="T201:T264" si="10">IF(J201="",0,INT(SUM(PRODUCT(J201,L201,O201),R201)))</f>
        <v>0</v>
      </c>
      <c r="U201" s="356">
        <f t="shared" si="9"/>
        <v>7</v>
      </c>
    </row>
    <row r="202" spans="1:21" ht="18" customHeight="1">
      <c r="A202" s="826"/>
      <c r="B202" s="827"/>
      <c r="C202" s="829"/>
      <c r="D202" s="829"/>
      <c r="E202" s="201">
        <v>14</v>
      </c>
      <c r="F202" s="334"/>
      <c r="G202" s="334"/>
      <c r="H202" s="204"/>
      <c r="I202" s="205"/>
      <c r="J202" s="206"/>
      <c r="K202" s="205"/>
      <c r="L202" s="206"/>
      <c r="M202" s="207"/>
      <c r="N202" s="208"/>
      <c r="O202" s="209"/>
      <c r="P202" s="207"/>
      <c r="Q202" s="208"/>
      <c r="R202" s="210"/>
      <c r="S202" s="211"/>
      <c r="T202" s="278">
        <f t="shared" si="10"/>
        <v>0</v>
      </c>
      <c r="U202" s="356">
        <f t="shared" si="9"/>
        <v>7</v>
      </c>
    </row>
    <row r="203" spans="1:21" ht="18" customHeight="1">
      <c r="A203" s="826"/>
      <c r="B203" s="827"/>
      <c r="C203" s="829"/>
      <c r="D203" s="829"/>
      <c r="E203" s="201">
        <v>15</v>
      </c>
      <c r="F203" s="334"/>
      <c r="G203" s="334"/>
      <c r="H203" s="204"/>
      <c r="I203" s="205"/>
      <c r="J203" s="206"/>
      <c r="K203" s="205"/>
      <c r="L203" s="206"/>
      <c r="M203" s="207"/>
      <c r="N203" s="208"/>
      <c r="O203" s="209"/>
      <c r="P203" s="207"/>
      <c r="Q203" s="208"/>
      <c r="R203" s="210"/>
      <c r="S203" s="211"/>
      <c r="T203" s="278">
        <f t="shared" si="10"/>
        <v>0</v>
      </c>
      <c r="U203" s="356">
        <f t="shared" si="9"/>
        <v>7</v>
      </c>
    </row>
    <row r="204" spans="1:21" ht="18" customHeight="1">
      <c r="A204" s="826"/>
      <c r="B204" s="827"/>
      <c r="C204" s="829"/>
      <c r="D204" s="829"/>
      <c r="E204" s="201">
        <v>16</v>
      </c>
      <c r="F204" s="334"/>
      <c r="G204" s="334"/>
      <c r="H204" s="204"/>
      <c r="I204" s="205"/>
      <c r="J204" s="206"/>
      <c r="K204" s="205"/>
      <c r="L204" s="206"/>
      <c r="M204" s="207"/>
      <c r="N204" s="208"/>
      <c r="O204" s="209"/>
      <c r="P204" s="207"/>
      <c r="Q204" s="208"/>
      <c r="R204" s="210"/>
      <c r="S204" s="211"/>
      <c r="T204" s="278">
        <f t="shared" si="10"/>
        <v>0</v>
      </c>
      <c r="U204" s="356">
        <f t="shared" si="9"/>
        <v>7</v>
      </c>
    </row>
    <row r="205" spans="1:21" ht="18" customHeight="1">
      <c r="A205" s="826"/>
      <c r="B205" s="827"/>
      <c r="C205" s="829"/>
      <c r="D205" s="829"/>
      <c r="E205" s="201">
        <v>17</v>
      </c>
      <c r="F205" s="334"/>
      <c r="G205" s="334"/>
      <c r="H205" s="204"/>
      <c r="I205" s="205"/>
      <c r="J205" s="206"/>
      <c r="K205" s="205"/>
      <c r="L205" s="206"/>
      <c r="M205" s="207"/>
      <c r="N205" s="208"/>
      <c r="O205" s="209"/>
      <c r="P205" s="207"/>
      <c r="Q205" s="208"/>
      <c r="R205" s="210"/>
      <c r="S205" s="211"/>
      <c r="T205" s="278">
        <f t="shared" si="10"/>
        <v>0</v>
      </c>
      <c r="U205" s="356">
        <f t="shared" si="9"/>
        <v>7</v>
      </c>
    </row>
    <row r="206" spans="1:21" ht="18" customHeight="1">
      <c r="A206" s="826"/>
      <c r="B206" s="827"/>
      <c r="C206" s="829"/>
      <c r="D206" s="829"/>
      <c r="E206" s="201">
        <v>18</v>
      </c>
      <c r="F206" s="334"/>
      <c r="G206" s="334"/>
      <c r="H206" s="204"/>
      <c r="I206" s="205"/>
      <c r="J206" s="206"/>
      <c r="K206" s="205"/>
      <c r="L206" s="206"/>
      <c r="M206" s="207"/>
      <c r="N206" s="208"/>
      <c r="O206" s="209"/>
      <c r="P206" s="207"/>
      <c r="Q206" s="208"/>
      <c r="R206" s="210"/>
      <c r="S206" s="211"/>
      <c r="T206" s="278">
        <f t="shared" si="10"/>
        <v>0</v>
      </c>
      <c r="U206" s="356">
        <f t="shared" si="9"/>
        <v>7</v>
      </c>
    </row>
    <row r="207" spans="1:21" ht="18" customHeight="1">
      <c r="A207" s="826"/>
      <c r="B207" s="827"/>
      <c r="C207" s="829"/>
      <c r="D207" s="829"/>
      <c r="E207" s="201">
        <v>19</v>
      </c>
      <c r="F207" s="334"/>
      <c r="G207" s="334"/>
      <c r="H207" s="204"/>
      <c r="I207" s="205"/>
      <c r="J207" s="206"/>
      <c r="K207" s="205"/>
      <c r="L207" s="206"/>
      <c r="M207" s="207"/>
      <c r="N207" s="208"/>
      <c r="O207" s="209"/>
      <c r="P207" s="207"/>
      <c r="Q207" s="208"/>
      <c r="R207" s="210"/>
      <c r="S207" s="211"/>
      <c r="T207" s="278">
        <f t="shared" si="10"/>
        <v>0</v>
      </c>
      <c r="U207" s="356">
        <f t="shared" si="9"/>
        <v>7</v>
      </c>
    </row>
    <row r="208" spans="1:21" ht="18" customHeight="1">
      <c r="A208" s="826"/>
      <c r="B208" s="827"/>
      <c r="C208" s="829"/>
      <c r="D208" s="829"/>
      <c r="E208" s="201">
        <v>20</v>
      </c>
      <c r="F208" s="334"/>
      <c r="G208" s="334"/>
      <c r="H208" s="204"/>
      <c r="I208" s="205"/>
      <c r="J208" s="206"/>
      <c r="K208" s="205"/>
      <c r="L208" s="206"/>
      <c r="M208" s="207"/>
      <c r="N208" s="208"/>
      <c r="O208" s="209"/>
      <c r="P208" s="207"/>
      <c r="Q208" s="208"/>
      <c r="R208" s="210"/>
      <c r="S208" s="211"/>
      <c r="T208" s="278">
        <f t="shared" si="10"/>
        <v>0</v>
      </c>
      <c r="U208" s="356">
        <f t="shared" si="9"/>
        <v>7</v>
      </c>
    </row>
    <row r="209" spans="1:21" ht="18" customHeight="1">
      <c r="A209" s="826"/>
      <c r="B209" s="827"/>
      <c r="C209" s="829"/>
      <c r="D209" s="829"/>
      <c r="E209" s="201">
        <v>21</v>
      </c>
      <c r="F209" s="334"/>
      <c r="G209" s="334"/>
      <c r="H209" s="204"/>
      <c r="I209" s="205"/>
      <c r="J209" s="206"/>
      <c r="K209" s="205"/>
      <c r="L209" s="206"/>
      <c r="M209" s="207"/>
      <c r="N209" s="208"/>
      <c r="O209" s="209"/>
      <c r="P209" s="207"/>
      <c r="Q209" s="208"/>
      <c r="R209" s="210"/>
      <c r="S209" s="211"/>
      <c r="T209" s="278">
        <f t="shared" si="10"/>
        <v>0</v>
      </c>
      <c r="U209" s="356">
        <f t="shared" si="9"/>
        <v>7</v>
      </c>
    </row>
    <row r="210" spans="1:21" ht="18" customHeight="1">
      <c r="A210" s="826"/>
      <c r="B210" s="827"/>
      <c r="C210" s="829"/>
      <c r="D210" s="829"/>
      <c r="E210" s="201">
        <v>22</v>
      </c>
      <c r="F210" s="334"/>
      <c r="G210" s="334"/>
      <c r="H210" s="204"/>
      <c r="I210" s="205"/>
      <c r="J210" s="206"/>
      <c r="K210" s="205"/>
      <c r="L210" s="206"/>
      <c r="M210" s="207"/>
      <c r="N210" s="208"/>
      <c r="O210" s="209"/>
      <c r="P210" s="207"/>
      <c r="Q210" s="208"/>
      <c r="R210" s="210"/>
      <c r="S210" s="211"/>
      <c r="T210" s="278">
        <f t="shared" si="10"/>
        <v>0</v>
      </c>
      <c r="U210" s="356">
        <f t="shared" si="9"/>
        <v>7</v>
      </c>
    </row>
    <row r="211" spans="1:21" ht="18" customHeight="1">
      <c r="A211" s="826"/>
      <c r="B211" s="827"/>
      <c r="C211" s="829"/>
      <c r="D211" s="829"/>
      <c r="E211" s="201">
        <v>23</v>
      </c>
      <c r="F211" s="334"/>
      <c r="G211" s="334"/>
      <c r="H211" s="204"/>
      <c r="I211" s="205"/>
      <c r="J211" s="206"/>
      <c r="K211" s="205"/>
      <c r="L211" s="206"/>
      <c r="M211" s="207"/>
      <c r="N211" s="208"/>
      <c r="O211" s="209"/>
      <c r="P211" s="207"/>
      <c r="Q211" s="208"/>
      <c r="R211" s="210"/>
      <c r="S211" s="211"/>
      <c r="T211" s="278">
        <f t="shared" si="10"/>
        <v>0</v>
      </c>
      <c r="U211" s="356">
        <f t="shared" si="9"/>
        <v>7</v>
      </c>
    </row>
    <row r="212" spans="1:21" ht="18" customHeight="1">
      <c r="A212" s="826"/>
      <c r="B212" s="827"/>
      <c r="C212" s="829"/>
      <c r="D212" s="829"/>
      <c r="E212" s="201">
        <v>24</v>
      </c>
      <c r="F212" s="334"/>
      <c r="G212" s="334"/>
      <c r="H212" s="204"/>
      <c r="I212" s="205"/>
      <c r="J212" s="206"/>
      <c r="K212" s="205"/>
      <c r="L212" s="206"/>
      <c r="M212" s="207"/>
      <c r="N212" s="208"/>
      <c r="O212" s="209"/>
      <c r="P212" s="207"/>
      <c r="Q212" s="208"/>
      <c r="R212" s="210"/>
      <c r="S212" s="211"/>
      <c r="T212" s="278">
        <f t="shared" si="10"/>
        <v>0</v>
      </c>
      <c r="U212" s="356">
        <f t="shared" si="9"/>
        <v>7</v>
      </c>
    </row>
    <row r="213" spans="1:21" ht="18" customHeight="1">
      <c r="A213" s="826"/>
      <c r="B213" s="827"/>
      <c r="C213" s="829"/>
      <c r="D213" s="829"/>
      <c r="E213" s="201">
        <v>25</v>
      </c>
      <c r="F213" s="334"/>
      <c r="G213" s="334"/>
      <c r="H213" s="204"/>
      <c r="I213" s="205"/>
      <c r="J213" s="206"/>
      <c r="K213" s="205"/>
      <c r="L213" s="206"/>
      <c r="M213" s="207"/>
      <c r="N213" s="208"/>
      <c r="O213" s="209"/>
      <c r="P213" s="207"/>
      <c r="Q213" s="208"/>
      <c r="R213" s="210"/>
      <c r="S213" s="211"/>
      <c r="T213" s="278">
        <f t="shared" si="10"/>
        <v>0</v>
      </c>
      <c r="U213" s="356">
        <f t="shared" si="9"/>
        <v>7</v>
      </c>
    </row>
    <row r="214" spans="1:21" ht="18" customHeight="1">
      <c r="A214" s="826"/>
      <c r="B214" s="827"/>
      <c r="C214" s="829"/>
      <c r="D214" s="829"/>
      <c r="E214" s="201">
        <v>26</v>
      </c>
      <c r="F214" s="334"/>
      <c r="G214" s="334"/>
      <c r="H214" s="204"/>
      <c r="I214" s="205"/>
      <c r="J214" s="206"/>
      <c r="K214" s="205"/>
      <c r="L214" s="206"/>
      <c r="M214" s="207"/>
      <c r="N214" s="208"/>
      <c r="O214" s="209"/>
      <c r="P214" s="207"/>
      <c r="Q214" s="208"/>
      <c r="R214" s="210"/>
      <c r="S214" s="211"/>
      <c r="T214" s="278">
        <f t="shared" si="10"/>
        <v>0</v>
      </c>
      <c r="U214" s="356">
        <f t="shared" si="9"/>
        <v>7</v>
      </c>
    </row>
    <row r="215" spans="1:21" ht="18" customHeight="1">
      <c r="A215" s="826"/>
      <c r="B215" s="827"/>
      <c r="C215" s="829"/>
      <c r="D215" s="829"/>
      <c r="E215" s="201">
        <v>27</v>
      </c>
      <c r="F215" s="334"/>
      <c r="G215" s="334"/>
      <c r="H215" s="204"/>
      <c r="I215" s="205"/>
      <c r="J215" s="206"/>
      <c r="K215" s="205"/>
      <c r="L215" s="206"/>
      <c r="M215" s="207"/>
      <c r="N215" s="208"/>
      <c r="O215" s="209"/>
      <c r="P215" s="207"/>
      <c r="Q215" s="208"/>
      <c r="R215" s="210"/>
      <c r="S215" s="211"/>
      <c r="T215" s="278">
        <f t="shared" si="10"/>
        <v>0</v>
      </c>
      <c r="U215" s="356">
        <f t="shared" si="9"/>
        <v>7</v>
      </c>
    </row>
    <row r="216" spans="1:21" ht="18" customHeight="1">
      <c r="A216" s="826"/>
      <c r="B216" s="827"/>
      <c r="C216" s="829"/>
      <c r="D216" s="829"/>
      <c r="E216" s="201">
        <v>28</v>
      </c>
      <c r="F216" s="334"/>
      <c r="G216" s="334"/>
      <c r="H216" s="204"/>
      <c r="I216" s="205"/>
      <c r="J216" s="206"/>
      <c r="K216" s="205"/>
      <c r="L216" s="206"/>
      <c r="M216" s="207"/>
      <c r="N216" s="208"/>
      <c r="O216" s="209"/>
      <c r="P216" s="207"/>
      <c r="Q216" s="208"/>
      <c r="R216" s="210"/>
      <c r="S216" s="211"/>
      <c r="T216" s="278">
        <f t="shared" si="10"/>
        <v>0</v>
      </c>
      <c r="U216" s="356">
        <f t="shared" si="9"/>
        <v>7</v>
      </c>
    </row>
    <row r="217" spans="1:21" ht="18" customHeight="1">
      <c r="A217" s="826"/>
      <c r="B217" s="827"/>
      <c r="C217" s="829"/>
      <c r="D217" s="829"/>
      <c r="E217" s="201">
        <v>29</v>
      </c>
      <c r="F217" s="334"/>
      <c r="G217" s="334"/>
      <c r="H217" s="204"/>
      <c r="I217" s="205"/>
      <c r="J217" s="206"/>
      <c r="K217" s="205"/>
      <c r="L217" s="206"/>
      <c r="M217" s="207"/>
      <c r="N217" s="208"/>
      <c r="O217" s="209"/>
      <c r="P217" s="207"/>
      <c r="Q217" s="208"/>
      <c r="R217" s="210"/>
      <c r="S217" s="211"/>
      <c r="T217" s="278">
        <f t="shared" si="10"/>
        <v>0</v>
      </c>
      <c r="U217" s="356">
        <f t="shared" si="9"/>
        <v>7</v>
      </c>
    </row>
    <row r="218" spans="1:21" ht="18" customHeight="1">
      <c r="A218" s="834"/>
      <c r="B218" s="835"/>
      <c r="C218" s="829"/>
      <c r="D218" s="829"/>
      <c r="E218" s="277">
        <v>30</v>
      </c>
      <c r="F218" s="375"/>
      <c r="G218" s="375"/>
      <c r="H218" s="134"/>
      <c r="I218" s="135"/>
      <c r="J218" s="212"/>
      <c r="K218" s="135"/>
      <c r="L218" s="212"/>
      <c r="M218" s="27"/>
      <c r="N218" s="120"/>
      <c r="O218" s="109"/>
      <c r="P218" s="27"/>
      <c r="Q218" s="120"/>
      <c r="R218" s="32"/>
      <c r="S218" s="122"/>
      <c r="T218" s="136">
        <f t="shared" si="10"/>
        <v>0</v>
      </c>
      <c r="U218" s="356">
        <f t="shared" si="9"/>
        <v>7</v>
      </c>
    </row>
    <row r="219" spans="1:21" ht="18" customHeight="1">
      <c r="A219" s="824">
        <v>8</v>
      </c>
      <c r="B219" s="825"/>
      <c r="C219" s="828" t="str">
        <f>IF(ISERROR(VLOOKUP($A219,【大規模】地域番号③!$BD:$BF,2,FALSE)),"",VLOOKUP($A219,【大規模】地域番号③!$BD:$BF,2,FALSE))</f>
        <v/>
      </c>
      <c r="D219" s="828" t="str">
        <f>IF(ISERROR(VLOOKUP($A219,【大規模】地域番号③!$BD:$BF,3,FALSE)),"",VLOOKUP($A219,【大規模】地域番号③!$BD:$BF,3,FALSE))</f>
        <v/>
      </c>
      <c r="E219" s="201">
        <v>1</v>
      </c>
      <c r="F219" s="334"/>
      <c r="G219" s="334"/>
      <c r="H219" s="176"/>
      <c r="I219" s="177"/>
      <c r="J219" s="178"/>
      <c r="K219" s="180"/>
      <c r="L219" s="181"/>
      <c r="M219" s="179"/>
      <c r="N219" s="180"/>
      <c r="O219" s="181"/>
      <c r="P219" s="179"/>
      <c r="Q219" s="180"/>
      <c r="R219" s="182"/>
      <c r="S219" s="183"/>
      <c r="T219" s="257">
        <f t="shared" si="10"/>
        <v>0</v>
      </c>
      <c r="U219" s="356">
        <f>$A$219</f>
        <v>8</v>
      </c>
    </row>
    <row r="220" spans="1:21" ht="18" customHeight="1">
      <c r="A220" s="826"/>
      <c r="B220" s="827"/>
      <c r="C220" s="829"/>
      <c r="D220" s="829"/>
      <c r="E220" s="201">
        <v>2</v>
      </c>
      <c r="F220" s="334"/>
      <c r="G220" s="334"/>
      <c r="H220" s="128"/>
      <c r="I220" s="111"/>
      <c r="J220" s="106"/>
      <c r="K220" s="112"/>
      <c r="L220" s="107"/>
      <c r="M220" s="12"/>
      <c r="N220" s="112"/>
      <c r="O220" s="107"/>
      <c r="P220" s="12"/>
      <c r="Q220" s="112"/>
      <c r="R220" s="31"/>
      <c r="S220" s="115"/>
      <c r="T220" s="93">
        <f t="shared" si="10"/>
        <v>0</v>
      </c>
      <c r="U220" s="356">
        <f t="shared" ref="U220:U248" si="11">$A$219</f>
        <v>8</v>
      </c>
    </row>
    <row r="221" spans="1:21" ht="18" customHeight="1">
      <c r="A221" s="826"/>
      <c r="B221" s="827"/>
      <c r="C221" s="829"/>
      <c r="D221" s="829"/>
      <c r="E221" s="201">
        <v>3</v>
      </c>
      <c r="F221" s="334"/>
      <c r="G221" s="334"/>
      <c r="H221" s="128"/>
      <c r="I221" s="111"/>
      <c r="J221" s="106"/>
      <c r="K221" s="112"/>
      <c r="L221" s="107"/>
      <c r="M221" s="12"/>
      <c r="N221" s="112"/>
      <c r="O221" s="107"/>
      <c r="P221" s="12"/>
      <c r="Q221" s="112"/>
      <c r="R221" s="31"/>
      <c r="S221" s="115"/>
      <c r="T221" s="93">
        <f t="shared" si="10"/>
        <v>0</v>
      </c>
      <c r="U221" s="356">
        <f t="shared" si="11"/>
        <v>8</v>
      </c>
    </row>
    <row r="222" spans="1:21" ht="18" customHeight="1">
      <c r="A222" s="826"/>
      <c r="B222" s="827"/>
      <c r="C222" s="829"/>
      <c r="D222" s="829"/>
      <c r="E222" s="201">
        <v>4</v>
      </c>
      <c r="F222" s="334"/>
      <c r="G222" s="334"/>
      <c r="H222" s="128"/>
      <c r="I222" s="111"/>
      <c r="J222" s="106"/>
      <c r="K222" s="112"/>
      <c r="L222" s="107"/>
      <c r="M222" s="12"/>
      <c r="N222" s="112"/>
      <c r="O222" s="107"/>
      <c r="P222" s="12"/>
      <c r="Q222" s="112"/>
      <c r="R222" s="31"/>
      <c r="S222" s="115"/>
      <c r="T222" s="93">
        <f t="shared" si="10"/>
        <v>0</v>
      </c>
      <c r="U222" s="356">
        <f t="shared" si="11"/>
        <v>8</v>
      </c>
    </row>
    <row r="223" spans="1:21" ht="18" customHeight="1">
      <c r="A223" s="826"/>
      <c r="B223" s="827"/>
      <c r="C223" s="829"/>
      <c r="D223" s="829"/>
      <c r="E223" s="201">
        <v>5</v>
      </c>
      <c r="F223" s="334"/>
      <c r="G223" s="334"/>
      <c r="H223" s="128"/>
      <c r="I223" s="111"/>
      <c r="J223" s="106"/>
      <c r="K223" s="112"/>
      <c r="L223" s="107"/>
      <c r="M223" s="12"/>
      <c r="N223" s="112"/>
      <c r="O223" s="107"/>
      <c r="P223" s="12"/>
      <c r="Q223" s="112"/>
      <c r="R223" s="31"/>
      <c r="S223" s="115"/>
      <c r="T223" s="93">
        <f t="shared" si="10"/>
        <v>0</v>
      </c>
      <c r="U223" s="356">
        <f t="shared" si="11"/>
        <v>8</v>
      </c>
    </row>
    <row r="224" spans="1:21" ht="18" customHeight="1">
      <c r="A224" s="826"/>
      <c r="B224" s="827"/>
      <c r="C224" s="829"/>
      <c r="D224" s="829"/>
      <c r="E224" s="201">
        <v>6</v>
      </c>
      <c r="F224" s="334"/>
      <c r="G224" s="334"/>
      <c r="H224" s="128"/>
      <c r="I224" s="111"/>
      <c r="J224" s="106"/>
      <c r="K224" s="111"/>
      <c r="L224" s="106"/>
      <c r="M224" s="12"/>
      <c r="N224" s="111"/>
      <c r="O224" s="107"/>
      <c r="P224" s="25"/>
      <c r="Q224" s="112"/>
      <c r="R224" s="31"/>
      <c r="S224" s="115"/>
      <c r="T224" s="93">
        <f t="shared" si="10"/>
        <v>0</v>
      </c>
      <c r="U224" s="356">
        <f t="shared" si="11"/>
        <v>8</v>
      </c>
    </row>
    <row r="225" spans="1:21" ht="18" customHeight="1">
      <c r="A225" s="826"/>
      <c r="B225" s="827"/>
      <c r="C225" s="829"/>
      <c r="D225" s="829"/>
      <c r="E225" s="201">
        <v>7</v>
      </c>
      <c r="F225" s="334"/>
      <c r="G225" s="334"/>
      <c r="H225" s="128"/>
      <c r="I225" s="111"/>
      <c r="J225" s="106"/>
      <c r="K225" s="111"/>
      <c r="L225" s="106"/>
      <c r="M225" s="12"/>
      <c r="N225" s="111"/>
      <c r="O225" s="107"/>
      <c r="P225" s="25"/>
      <c r="Q225" s="112"/>
      <c r="R225" s="31"/>
      <c r="S225" s="115"/>
      <c r="T225" s="93">
        <f t="shared" si="10"/>
        <v>0</v>
      </c>
      <c r="U225" s="356">
        <f t="shared" si="11"/>
        <v>8</v>
      </c>
    </row>
    <row r="226" spans="1:21" ht="18" customHeight="1">
      <c r="A226" s="826"/>
      <c r="B226" s="827"/>
      <c r="C226" s="829"/>
      <c r="D226" s="829"/>
      <c r="E226" s="201">
        <v>8</v>
      </c>
      <c r="F226" s="334"/>
      <c r="G226" s="334"/>
      <c r="H226" s="128"/>
      <c r="I226" s="111"/>
      <c r="J226" s="106"/>
      <c r="K226" s="111"/>
      <c r="L226" s="106"/>
      <c r="M226" s="12"/>
      <c r="N226" s="111"/>
      <c r="O226" s="107"/>
      <c r="P226" s="25"/>
      <c r="Q226" s="112"/>
      <c r="R226" s="31"/>
      <c r="S226" s="115"/>
      <c r="T226" s="93">
        <f t="shared" si="10"/>
        <v>0</v>
      </c>
      <c r="U226" s="356">
        <f t="shared" si="11"/>
        <v>8</v>
      </c>
    </row>
    <row r="227" spans="1:21" ht="18" customHeight="1">
      <c r="A227" s="826"/>
      <c r="B227" s="827"/>
      <c r="C227" s="829"/>
      <c r="D227" s="829"/>
      <c r="E227" s="201">
        <v>9</v>
      </c>
      <c r="F227" s="334"/>
      <c r="G227" s="334"/>
      <c r="H227" s="128"/>
      <c r="I227" s="111"/>
      <c r="J227" s="106"/>
      <c r="K227" s="111"/>
      <c r="L227" s="106"/>
      <c r="M227" s="12"/>
      <c r="N227" s="112"/>
      <c r="O227" s="107"/>
      <c r="P227" s="12"/>
      <c r="Q227" s="112"/>
      <c r="R227" s="31"/>
      <c r="S227" s="115"/>
      <c r="T227" s="93">
        <f t="shared" si="10"/>
        <v>0</v>
      </c>
      <c r="U227" s="356">
        <f t="shared" si="11"/>
        <v>8</v>
      </c>
    </row>
    <row r="228" spans="1:21" ht="18" customHeight="1">
      <c r="A228" s="826"/>
      <c r="B228" s="827"/>
      <c r="C228" s="829"/>
      <c r="D228" s="829"/>
      <c r="E228" s="201">
        <v>10</v>
      </c>
      <c r="F228" s="334"/>
      <c r="G228" s="334"/>
      <c r="H228" s="204"/>
      <c r="I228" s="205"/>
      <c r="J228" s="206"/>
      <c r="K228" s="205"/>
      <c r="L228" s="206"/>
      <c r="M228" s="207"/>
      <c r="N228" s="208"/>
      <c r="O228" s="209"/>
      <c r="P228" s="207"/>
      <c r="Q228" s="208"/>
      <c r="R228" s="210"/>
      <c r="S228" s="211"/>
      <c r="T228" s="278">
        <f t="shared" si="10"/>
        <v>0</v>
      </c>
      <c r="U228" s="356">
        <f t="shared" si="11"/>
        <v>8</v>
      </c>
    </row>
    <row r="229" spans="1:21" ht="18" customHeight="1">
      <c r="A229" s="826"/>
      <c r="B229" s="827"/>
      <c r="C229" s="829"/>
      <c r="D229" s="829"/>
      <c r="E229" s="201">
        <v>11</v>
      </c>
      <c r="F229" s="334"/>
      <c r="G229" s="334"/>
      <c r="H229" s="204"/>
      <c r="I229" s="205"/>
      <c r="J229" s="206"/>
      <c r="K229" s="205"/>
      <c r="L229" s="206"/>
      <c r="M229" s="207"/>
      <c r="N229" s="208"/>
      <c r="O229" s="209"/>
      <c r="P229" s="207"/>
      <c r="Q229" s="208"/>
      <c r="R229" s="210"/>
      <c r="S229" s="211"/>
      <c r="T229" s="278">
        <f t="shared" si="10"/>
        <v>0</v>
      </c>
      <c r="U229" s="356">
        <f t="shared" si="11"/>
        <v>8</v>
      </c>
    </row>
    <row r="230" spans="1:21" ht="18" customHeight="1">
      <c r="A230" s="826"/>
      <c r="B230" s="827"/>
      <c r="C230" s="829"/>
      <c r="D230" s="829"/>
      <c r="E230" s="201">
        <v>12</v>
      </c>
      <c r="F230" s="334"/>
      <c r="G230" s="334"/>
      <c r="H230" s="204"/>
      <c r="I230" s="205"/>
      <c r="J230" s="206"/>
      <c r="K230" s="205"/>
      <c r="L230" s="206"/>
      <c r="M230" s="207"/>
      <c r="N230" s="208"/>
      <c r="O230" s="209"/>
      <c r="P230" s="207"/>
      <c r="Q230" s="208"/>
      <c r="R230" s="210"/>
      <c r="S230" s="211"/>
      <c r="T230" s="278">
        <f t="shared" si="10"/>
        <v>0</v>
      </c>
      <c r="U230" s="356">
        <f t="shared" si="11"/>
        <v>8</v>
      </c>
    </row>
    <row r="231" spans="1:21" ht="18" customHeight="1">
      <c r="A231" s="826"/>
      <c r="B231" s="827"/>
      <c r="C231" s="829"/>
      <c r="D231" s="829"/>
      <c r="E231" s="201">
        <v>13</v>
      </c>
      <c r="F231" s="334"/>
      <c r="G231" s="334"/>
      <c r="H231" s="204"/>
      <c r="I231" s="205"/>
      <c r="J231" s="206"/>
      <c r="K231" s="205"/>
      <c r="L231" s="206"/>
      <c r="M231" s="207"/>
      <c r="N231" s="208"/>
      <c r="O231" s="209"/>
      <c r="P231" s="207"/>
      <c r="Q231" s="208"/>
      <c r="R231" s="210"/>
      <c r="S231" s="211"/>
      <c r="T231" s="278">
        <f t="shared" si="10"/>
        <v>0</v>
      </c>
      <c r="U231" s="356">
        <f t="shared" si="11"/>
        <v>8</v>
      </c>
    </row>
    <row r="232" spans="1:21" ht="18" customHeight="1">
      <c r="A232" s="826"/>
      <c r="B232" s="827"/>
      <c r="C232" s="829"/>
      <c r="D232" s="829"/>
      <c r="E232" s="201">
        <v>14</v>
      </c>
      <c r="F232" s="334"/>
      <c r="G232" s="334"/>
      <c r="H232" s="204"/>
      <c r="I232" s="205"/>
      <c r="J232" s="206"/>
      <c r="K232" s="205"/>
      <c r="L232" s="206"/>
      <c r="M232" s="207"/>
      <c r="N232" s="208"/>
      <c r="O232" s="209"/>
      <c r="P232" s="207"/>
      <c r="Q232" s="208"/>
      <c r="R232" s="210"/>
      <c r="S232" s="211"/>
      <c r="T232" s="278">
        <f t="shared" si="10"/>
        <v>0</v>
      </c>
      <c r="U232" s="356">
        <f t="shared" si="11"/>
        <v>8</v>
      </c>
    </row>
    <row r="233" spans="1:21" ht="18" customHeight="1">
      <c r="A233" s="826"/>
      <c r="B233" s="827"/>
      <c r="C233" s="829"/>
      <c r="D233" s="829"/>
      <c r="E233" s="201">
        <v>15</v>
      </c>
      <c r="F233" s="334"/>
      <c r="G233" s="334"/>
      <c r="H233" s="204"/>
      <c r="I233" s="205"/>
      <c r="J233" s="206"/>
      <c r="K233" s="205"/>
      <c r="L233" s="206"/>
      <c r="M233" s="207"/>
      <c r="N233" s="208"/>
      <c r="O233" s="209"/>
      <c r="P233" s="207"/>
      <c r="Q233" s="208"/>
      <c r="R233" s="210"/>
      <c r="S233" s="211"/>
      <c r="T233" s="278">
        <f t="shared" si="10"/>
        <v>0</v>
      </c>
      <c r="U233" s="356">
        <f t="shared" si="11"/>
        <v>8</v>
      </c>
    </row>
    <row r="234" spans="1:21" ht="18" customHeight="1">
      <c r="A234" s="826"/>
      <c r="B234" s="827"/>
      <c r="C234" s="829"/>
      <c r="D234" s="829"/>
      <c r="E234" s="201">
        <v>16</v>
      </c>
      <c r="F234" s="334"/>
      <c r="G234" s="334"/>
      <c r="H234" s="204"/>
      <c r="I234" s="205"/>
      <c r="J234" s="206"/>
      <c r="K234" s="205"/>
      <c r="L234" s="206"/>
      <c r="M234" s="207"/>
      <c r="N234" s="208"/>
      <c r="O234" s="209"/>
      <c r="P234" s="207"/>
      <c r="Q234" s="208"/>
      <c r="R234" s="210"/>
      <c r="S234" s="211"/>
      <c r="T234" s="278">
        <f t="shared" si="10"/>
        <v>0</v>
      </c>
      <c r="U234" s="356">
        <f t="shared" si="11"/>
        <v>8</v>
      </c>
    </row>
    <row r="235" spans="1:21" ht="18" customHeight="1">
      <c r="A235" s="826"/>
      <c r="B235" s="827"/>
      <c r="C235" s="829"/>
      <c r="D235" s="829"/>
      <c r="E235" s="201">
        <v>17</v>
      </c>
      <c r="F235" s="334"/>
      <c r="G235" s="334"/>
      <c r="H235" s="204"/>
      <c r="I235" s="205"/>
      <c r="J235" s="206"/>
      <c r="K235" s="205"/>
      <c r="L235" s="206"/>
      <c r="M235" s="207"/>
      <c r="N235" s="208"/>
      <c r="O235" s="209"/>
      <c r="P235" s="207"/>
      <c r="Q235" s="208"/>
      <c r="R235" s="210"/>
      <c r="S235" s="211"/>
      <c r="T235" s="278">
        <f t="shared" si="10"/>
        <v>0</v>
      </c>
      <c r="U235" s="356">
        <f t="shared" si="11"/>
        <v>8</v>
      </c>
    </row>
    <row r="236" spans="1:21" ht="18" customHeight="1">
      <c r="A236" s="826"/>
      <c r="B236" s="827"/>
      <c r="C236" s="829"/>
      <c r="D236" s="829"/>
      <c r="E236" s="201">
        <v>18</v>
      </c>
      <c r="F236" s="334"/>
      <c r="G236" s="334"/>
      <c r="H236" s="204"/>
      <c r="I236" s="205"/>
      <c r="J236" s="206"/>
      <c r="K236" s="205"/>
      <c r="L236" s="206"/>
      <c r="M236" s="207"/>
      <c r="N236" s="208"/>
      <c r="O236" s="209"/>
      <c r="P236" s="207"/>
      <c r="Q236" s="208"/>
      <c r="R236" s="210"/>
      <c r="S236" s="211"/>
      <c r="T236" s="278">
        <f t="shared" si="10"/>
        <v>0</v>
      </c>
      <c r="U236" s="356">
        <f t="shared" si="11"/>
        <v>8</v>
      </c>
    </row>
    <row r="237" spans="1:21" ht="18" customHeight="1">
      <c r="A237" s="826"/>
      <c r="B237" s="827"/>
      <c r="C237" s="829"/>
      <c r="D237" s="829"/>
      <c r="E237" s="201">
        <v>19</v>
      </c>
      <c r="F237" s="334"/>
      <c r="G237" s="334"/>
      <c r="H237" s="204"/>
      <c r="I237" s="205"/>
      <c r="J237" s="206"/>
      <c r="K237" s="205"/>
      <c r="L237" s="206"/>
      <c r="M237" s="207"/>
      <c r="N237" s="208"/>
      <c r="O237" s="209"/>
      <c r="P237" s="207"/>
      <c r="Q237" s="208"/>
      <c r="R237" s="210"/>
      <c r="S237" s="211"/>
      <c r="T237" s="278">
        <f t="shared" si="10"/>
        <v>0</v>
      </c>
      <c r="U237" s="356">
        <f t="shared" si="11"/>
        <v>8</v>
      </c>
    </row>
    <row r="238" spans="1:21" ht="18" customHeight="1">
      <c r="A238" s="826"/>
      <c r="B238" s="827"/>
      <c r="C238" s="829"/>
      <c r="D238" s="829"/>
      <c r="E238" s="201">
        <v>20</v>
      </c>
      <c r="F238" s="334"/>
      <c r="G238" s="334"/>
      <c r="H238" s="204"/>
      <c r="I238" s="205"/>
      <c r="J238" s="206"/>
      <c r="K238" s="205"/>
      <c r="L238" s="206"/>
      <c r="M238" s="207"/>
      <c r="N238" s="208"/>
      <c r="O238" s="209"/>
      <c r="P238" s="207"/>
      <c r="Q238" s="208"/>
      <c r="R238" s="210"/>
      <c r="S238" s="211"/>
      <c r="T238" s="278">
        <f t="shared" si="10"/>
        <v>0</v>
      </c>
      <c r="U238" s="356">
        <f t="shared" si="11"/>
        <v>8</v>
      </c>
    </row>
    <row r="239" spans="1:21" ht="18" customHeight="1">
      <c r="A239" s="826"/>
      <c r="B239" s="827"/>
      <c r="C239" s="829"/>
      <c r="D239" s="829"/>
      <c r="E239" s="201">
        <v>21</v>
      </c>
      <c r="F239" s="334"/>
      <c r="G239" s="334"/>
      <c r="H239" s="204"/>
      <c r="I239" s="205"/>
      <c r="J239" s="206"/>
      <c r="K239" s="205"/>
      <c r="L239" s="206"/>
      <c r="M239" s="207"/>
      <c r="N239" s="208"/>
      <c r="O239" s="209"/>
      <c r="P239" s="207"/>
      <c r="Q239" s="208"/>
      <c r="R239" s="210"/>
      <c r="S239" s="211"/>
      <c r="T239" s="278">
        <f t="shared" si="10"/>
        <v>0</v>
      </c>
      <c r="U239" s="356">
        <f t="shared" si="11"/>
        <v>8</v>
      </c>
    </row>
    <row r="240" spans="1:21" ht="18" customHeight="1">
      <c r="A240" s="826"/>
      <c r="B240" s="827"/>
      <c r="C240" s="829"/>
      <c r="D240" s="829"/>
      <c r="E240" s="201">
        <v>22</v>
      </c>
      <c r="F240" s="334"/>
      <c r="G240" s="334"/>
      <c r="H240" s="204"/>
      <c r="I240" s="205"/>
      <c r="J240" s="206"/>
      <c r="K240" s="205"/>
      <c r="L240" s="206"/>
      <c r="M240" s="207"/>
      <c r="N240" s="208"/>
      <c r="O240" s="209"/>
      <c r="P240" s="207"/>
      <c r="Q240" s="208"/>
      <c r="R240" s="210"/>
      <c r="S240" s="211"/>
      <c r="T240" s="278">
        <f t="shared" si="10"/>
        <v>0</v>
      </c>
      <c r="U240" s="356">
        <f t="shared" si="11"/>
        <v>8</v>
      </c>
    </row>
    <row r="241" spans="1:21" ht="18" customHeight="1">
      <c r="A241" s="826"/>
      <c r="B241" s="827"/>
      <c r="C241" s="829"/>
      <c r="D241" s="829"/>
      <c r="E241" s="201">
        <v>23</v>
      </c>
      <c r="F241" s="334"/>
      <c r="G241" s="334"/>
      <c r="H241" s="204"/>
      <c r="I241" s="205"/>
      <c r="J241" s="206"/>
      <c r="K241" s="205"/>
      <c r="L241" s="206"/>
      <c r="M241" s="207"/>
      <c r="N241" s="208"/>
      <c r="O241" s="209"/>
      <c r="P241" s="207"/>
      <c r="Q241" s="208"/>
      <c r="R241" s="210"/>
      <c r="S241" s="211"/>
      <c r="T241" s="278">
        <f t="shared" si="10"/>
        <v>0</v>
      </c>
      <c r="U241" s="356">
        <f t="shared" si="11"/>
        <v>8</v>
      </c>
    </row>
    <row r="242" spans="1:21" ht="18" customHeight="1">
      <c r="A242" s="826"/>
      <c r="B242" s="827"/>
      <c r="C242" s="829"/>
      <c r="D242" s="829"/>
      <c r="E242" s="201">
        <v>24</v>
      </c>
      <c r="F242" s="334"/>
      <c r="G242" s="334"/>
      <c r="H242" s="204"/>
      <c r="I242" s="205"/>
      <c r="J242" s="206"/>
      <c r="K242" s="205"/>
      <c r="L242" s="206"/>
      <c r="M242" s="207"/>
      <c r="N242" s="208"/>
      <c r="O242" s="209"/>
      <c r="P242" s="207"/>
      <c r="Q242" s="208"/>
      <c r="R242" s="210"/>
      <c r="S242" s="211"/>
      <c r="T242" s="278">
        <f t="shared" si="10"/>
        <v>0</v>
      </c>
      <c r="U242" s="356">
        <f t="shared" si="11"/>
        <v>8</v>
      </c>
    </row>
    <row r="243" spans="1:21" ht="18" customHeight="1">
      <c r="A243" s="826"/>
      <c r="B243" s="827"/>
      <c r="C243" s="829"/>
      <c r="D243" s="829"/>
      <c r="E243" s="201">
        <v>25</v>
      </c>
      <c r="F243" s="334"/>
      <c r="G243" s="334"/>
      <c r="H243" s="204"/>
      <c r="I243" s="205"/>
      <c r="J243" s="206"/>
      <c r="K243" s="205"/>
      <c r="L243" s="206"/>
      <c r="M243" s="207"/>
      <c r="N243" s="208"/>
      <c r="O243" s="209"/>
      <c r="P243" s="207"/>
      <c r="Q243" s="208"/>
      <c r="R243" s="210"/>
      <c r="S243" s="211"/>
      <c r="T243" s="278">
        <f t="shared" si="10"/>
        <v>0</v>
      </c>
      <c r="U243" s="356">
        <f t="shared" si="11"/>
        <v>8</v>
      </c>
    </row>
    <row r="244" spans="1:21" ht="18" customHeight="1">
      <c r="A244" s="826"/>
      <c r="B244" s="827"/>
      <c r="C244" s="829"/>
      <c r="D244" s="829"/>
      <c r="E244" s="201">
        <v>26</v>
      </c>
      <c r="F244" s="334"/>
      <c r="G244" s="334"/>
      <c r="H244" s="204"/>
      <c r="I244" s="205"/>
      <c r="J244" s="206"/>
      <c r="K244" s="205"/>
      <c r="L244" s="206"/>
      <c r="M244" s="207"/>
      <c r="N244" s="208"/>
      <c r="O244" s="209"/>
      <c r="P244" s="207"/>
      <c r="Q244" s="208"/>
      <c r="R244" s="210"/>
      <c r="S244" s="211"/>
      <c r="T244" s="278">
        <f t="shared" si="10"/>
        <v>0</v>
      </c>
      <c r="U244" s="356">
        <f t="shared" si="11"/>
        <v>8</v>
      </c>
    </row>
    <row r="245" spans="1:21" ht="18" customHeight="1">
      <c r="A245" s="826"/>
      <c r="B245" s="827"/>
      <c r="C245" s="829"/>
      <c r="D245" s="829"/>
      <c r="E245" s="201">
        <v>27</v>
      </c>
      <c r="F245" s="334"/>
      <c r="G245" s="334"/>
      <c r="H245" s="204"/>
      <c r="I245" s="205"/>
      <c r="J245" s="206"/>
      <c r="K245" s="205"/>
      <c r="L245" s="206"/>
      <c r="M245" s="207"/>
      <c r="N245" s="208"/>
      <c r="O245" s="209"/>
      <c r="P245" s="207"/>
      <c r="Q245" s="208"/>
      <c r="R245" s="210"/>
      <c r="S245" s="211"/>
      <c r="T245" s="278">
        <f t="shared" si="10"/>
        <v>0</v>
      </c>
      <c r="U245" s="356">
        <f t="shared" si="11"/>
        <v>8</v>
      </c>
    </row>
    <row r="246" spans="1:21" ht="18" customHeight="1">
      <c r="A246" s="826"/>
      <c r="B246" s="827"/>
      <c r="C246" s="829"/>
      <c r="D246" s="829"/>
      <c r="E246" s="201">
        <v>28</v>
      </c>
      <c r="F246" s="334"/>
      <c r="G246" s="334"/>
      <c r="H246" s="204"/>
      <c r="I246" s="205"/>
      <c r="J246" s="206"/>
      <c r="K246" s="205"/>
      <c r="L246" s="206"/>
      <c r="M246" s="207"/>
      <c r="N246" s="208"/>
      <c r="O246" s="209"/>
      <c r="P246" s="207"/>
      <c r="Q246" s="208"/>
      <c r="R246" s="210"/>
      <c r="S246" s="211"/>
      <c r="T246" s="278">
        <f t="shared" si="10"/>
        <v>0</v>
      </c>
      <c r="U246" s="356">
        <f t="shared" si="11"/>
        <v>8</v>
      </c>
    </row>
    <row r="247" spans="1:21" ht="18" customHeight="1">
      <c r="A247" s="826"/>
      <c r="B247" s="827"/>
      <c r="C247" s="829"/>
      <c r="D247" s="829"/>
      <c r="E247" s="201">
        <v>29</v>
      </c>
      <c r="F247" s="334"/>
      <c r="G247" s="334"/>
      <c r="H247" s="204"/>
      <c r="I247" s="205"/>
      <c r="J247" s="206"/>
      <c r="K247" s="205"/>
      <c r="L247" s="206"/>
      <c r="M247" s="207"/>
      <c r="N247" s="208"/>
      <c r="O247" s="209"/>
      <c r="P247" s="207"/>
      <c r="Q247" s="208"/>
      <c r="R247" s="210"/>
      <c r="S247" s="211"/>
      <c r="T247" s="278">
        <f t="shared" si="10"/>
        <v>0</v>
      </c>
      <c r="U247" s="356">
        <f t="shared" si="11"/>
        <v>8</v>
      </c>
    </row>
    <row r="248" spans="1:21" ht="18" customHeight="1">
      <c r="A248" s="834"/>
      <c r="B248" s="835"/>
      <c r="C248" s="829"/>
      <c r="D248" s="829"/>
      <c r="E248" s="277">
        <v>30</v>
      </c>
      <c r="F248" s="375"/>
      <c r="G248" s="375"/>
      <c r="H248" s="134"/>
      <c r="I248" s="135"/>
      <c r="J248" s="212"/>
      <c r="K248" s="135"/>
      <c r="L248" s="212"/>
      <c r="M248" s="27"/>
      <c r="N248" s="120"/>
      <c r="O248" s="109"/>
      <c r="P248" s="27"/>
      <c r="Q248" s="120"/>
      <c r="R248" s="32"/>
      <c r="S248" s="122"/>
      <c r="T248" s="136">
        <f t="shared" si="10"/>
        <v>0</v>
      </c>
      <c r="U248" s="356">
        <f t="shared" si="11"/>
        <v>8</v>
      </c>
    </row>
    <row r="249" spans="1:21" ht="18" customHeight="1">
      <c r="A249" s="824">
        <v>9</v>
      </c>
      <c r="B249" s="825"/>
      <c r="C249" s="828" t="str">
        <f>IF(ISERROR(VLOOKUP($A249,【大規模】地域番号③!$BD:$BF,2,FALSE)),"",VLOOKUP($A249,【大規模】地域番号③!$BD:$BF,2,FALSE))</f>
        <v/>
      </c>
      <c r="D249" s="828" t="str">
        <f>IF(ISERROR(VLOOKUP($A249,【大規模】地域番号③!$BD:$BF,3,FALSE)),"",VLOOKUP($A249,【大規模】地域番号③!$BD:$BF,3,FALSE))</f>
        <v/>
      </c>
      <c r="E249" s="201">
        <v>1</v>
      </c>
      <c r="F249" s="334"/>
      <c r="G249" s="334"/>
      <c r="H249" s="176"/>
      <c r="I249" s="177"/>
      <c r="J249" s="178"/>
      <c r="K249" s="180"/>
      <c r="L249" s="181"/>
      <c r="M249" s="179"/>
      <c r="N249" s="180"/>
      <c r="O249" s="181"/>
      <c r="P249" s="179"/>
      <c r="Q249" s="180"/>
      <c r="R249" s="182"/>
      <c r="S249" s="183"/>
      <c r="T249" s="257">
        <f t="shared" si="10"/>
        <v>0</v>
      </c>
      <c r="U249" s="356">
        <f>$A$249</f>
        <v>9</v>
      </c>
    </row>
    <row r="250" spans="1:21" ht="18" customHeight="1">
      <c r="A250" s="826"/>
      <c r="B250" s="827"/>
      <c r="C250" s="829"/>
      <c r="D250" s="829"/>
      <c r="E250" s="201">
        <v>2</v>
      </c>
      <c r="F250" s="334"/>
      <c r="G250" s="334"/>
      <c r="H250" s="128"/>
      <c r="I250" s="111"/>
      <c r="J250" s="106"/>
      <c r="K250" s="112"/>
      <c r="L250" s="107"/>
      <c r="M250" s="12"/>
      <c r="N250" s="112"/>
      <c r="O250" s="107"/>
      <c r="P250" s="12"/>
      <c r="Q250" s="112"/>
      <c r="R250" s="31"/>
      <c r="S250" s="115"/>
      <c r="T250" s="93">
        <f t="shared" si="10"/>
        <v>0</v>
      </c>
      <c r="U250" s="356">
        <f t="shared" ref="U250:U278" si="12">$A$249</f>
        <v>9</v>
      </c>
    </row>
    <row r="251" spans="1:21" ht="18" customHeight="1">
      <c r="A251" s="826"/>
      <c r="B251" s="827"/>
      <c r="C251" s="829"/>
      <c r="D251" s="829"/>
      <c r="E251" s="201">
        <v>3</v>
      </c>
      <c r="F251" s="334"/>
      <c r="G251" s="334"/>
      <c r="H251" s="128"/>
      <c r="I251" s="111"/>
      <c r="J251" s="106"/>
      <c r="K251" s="112"/>
      <c r="L251" s="107"/>
      <c r="M251" s="12"/>
      <c r="N251" s="112"/>
      <c r="O251" s="107"/>
      <c r="P251" s="12"/>
      <c r="Q251" s="112"/>
      <c r="R251" s="31"/>
      <c r="S251" s="115"/>
      <c r="T251" s="93">
        <f t="shared" si="10"/>
        <v>0</v>
      </c>
      <c r="U251" s="356">
        <f t="shared" si="12"/>
        <v>9</v>
      </c>
    </row>
    <row r="252" spans="1:21" ht="18" customHeight="1">
      <c r="A252" s="826"/>
      <c r="B252" s="827"/>
      <c r="C252" s="829"/>
      <c r="D252" s="829"/>
      <c r="E252" s="201">
        <v>4</v>
      </c>
      <c r="F252" s="334"/>
      <c r="G252" s="334"/>
      <c r="H252" s="128"/>
      <c r="I252" s="111"/>
      <c r="J252" s="106"/>
      <c r="K252" s="112"/>
      <c r="L252" s="107"/>
      <c r="M252" s="12"/>
      <c r="N252" s="112"/>
      <c r="O252" s="107"/>
      <c r="P252" s="12"/>
      <c r="Q252" s="112"/>
      <c r="R252" s="31"/>
      <c r="S252" s="115"/>
      <c r="T252" s="93">
        <f t="shared" si="10"/>
        <v>0</v>
      </c>
      <c r="U252" s="356">
        <f t="shared" si="12"/>
        <v>9</v>
      </c>
    </row>
    <row r="253" spans="1:21" ht="18" customHeight="1">
      <c r="A253" s="826"/>
      <c r="B253" s="827"/>
      <c r="C253" s="829"/>
      <c r="D253" s="829"/>
      <c r="E253" s="201">
        <v>5</v>
      </c>
      <c r="F253" s="334"/>
      <c r="G253" s="334"/>
      <c r="H253" s="128"/>
      <c r="I253" s="111"/>
      <c r="J253" s="106"/>
      <c r="K253" s="112"/>
      <c r="L253" s="107"/>
      <c r="M253" s="12"/>
      <c r="N253" s="112"/>
      <c r="O253" s="107"/>
      <c r="P253" s="12"/>
      <c r="Q253" s="112"/>
      <c r="R253" s="31"/>
      <c r="S253" s="115"/>
      <c r="T253" s="93">
        <f t="shared" si="10"/>
        <v>0</v>
      </c>
      <c r="U253" s="356">
        <f t="shared" si="12"/>
        <v>9</v>
      </c>
    </row>
    <row r="254" spans="1:21" ht="18" customHeight="1">
      <c r="A254" s="826"/>
      <c r="B254" s="827"/>
      <c r="C254" s="829"/>
      <c r="D254" s="829"/>
      <c r="E254" s="201">
        <v>6</v>
      </c>
      <c r="F254" s="334"/>
      <c r="G254" s="334"/>
      <c r="H254" s="128"/>
      <c r="I254" s="111"/>
      <c r="J254" s="106"/>
      <c r="K254" s="111"/>
      <c r="L254" s="106"/>
      <c r="M254" s="12"/>
      <c r="N254" s="111"/>
      <c r="O254" s="107"/>
      <c r="P254" s="25"/>
      <c r="Q254" s="112"/>
      <c r="R254" s="31"/>
      <c r="S254" s="115"/>
      <c r="T254" s="93">
        <f t="shared" si="10"/>
        <v>0</v>
      </c>
      <c r="U254" s="356">
        <f t="shared" si="12"/>
        <v>9</v>
      </c>
    </row>
    <row r="255" spans="1:21" ht="18" customHeight="1">
      <c r="A255" s="826"/>
      <c r="B255" s="827"/>
      <c r="C255" s="829"/>
      <c r="D255" s="829"/>
      <c r="E255" s="201">
        <v>7</v>
      </c>
      <c r="F255" s="334"/>
      <c r="G255" s="334"/>
      <c r="H255" s="128"/>
      <c r="I255" s="111"/>
      <c r="J255" s="106"/>
      <c r="K255" s="111"/>
      <c r="L255" s="106"/>
      <c r="M255" s="12"/>
      <c r="N255" s="111"/>
      <c r="O255" s="107"/>
      <c r="P255" s="25"/>
      <c r="Q255" s="112"/>
      <c r="R255" s="31"/>
      <c r="S255" s="115"/>
      <c r="T255" s="93">
        <f t="shared" si="10"/>
        <v>0</v>
      </c>
      <c r="U255" s="356">
        <f t="shared" si="12"/>
        <v>9</v>
      </c>
    </row>
    <row r="256" spans="1:21" ht="18" customHeight="1">
      <c r="A256" s="826"/>
      <c r="B256" s="827"/>
      <c r="C256" s="829"/>
      <c r="D256" s="829"/>
      <c r="E256" s="201">
        <v>8</v>
      </c>
      <c r="F256" s="334"/>
      <c r="G256" s="334"/>
      <c r="H256" s="128"/>
      <c r="I256" s="111"/>
      <c r="J256" s="106"/>
      <c r="K256" s="111"/>
      <c r="L256" s="106"/>
      <c r="M256" s="12"/>
      <c r="N256" s="111"/>
      <c r="O256" s="107"/>
      <c r="P256" s="25"/>
      <c r="Q256" s="112"/>
      <c r="R256" s="31"/>
      <c r="S256" s="115"/>
      <c r="T256" s="93">
        <f t="shared" si="10"/>
        <v>0</v>
      </c>
      <c r="U256" s="356">
        <f t="shared" si="12"/>
        <v>9</v>
      </c>
    </row>
    <row r="257" spans="1:21" ht="18" customHeight="1">
      <c r="A257" s="826"/>
      <c r="B257" s="827"/>
      <c r="C257" s="829"/>
      <c r="D257" s="829"/>
      <c r="E257" s="201">
        <v>9</v>
      </c>
      <c r="F257" s="334"/>
      <c r="G257" s="334"/>
      <c r="H257" s="128"/>
      <c r="I257" s="111"/>
      <c r="J257" s="106"/>
      <c r="K257" s="111"/>
      <c r="L257" s="106"/>
      <c r="M257" s="12"/>
      <c r="N257" s="112"/>
      <c r="O257" s="107"/>
      <c r="P257" s="12"/>
      <c r="Q257" s="112"/>
      <c r="R257" s="31"/>
      <c r="S257" s="115"/>
      <c r="T257" s="93">
        <f t="shared" si="10"/>
        <v>0</v>
      </c>
      <c r="U257" s="356">
        <f t="shared" si="12"/>
        <v>9</v>
      </c>
    </row>
    <row r="258" spans="1:21" ht="18" customHeight="1">
      <c r="A258" s="826"/>
      <c r="B258" s="827"/>
      <c r="C258" s="829"/>
      <c r="D258" s="829"/>
      <c r="E258" s="201">
        <v>10</v>
      </c>
      <c r="F258" s="334"/>
      <c r="G258" s="334"/>
      <c r="H258" s="204"/>
      <c r="I258" s="205"/>
      <c r="J258" s="206"/>
      <c r="K258" s="205"/>
      <c r="L258" s="206"/>
      <c r="M258" s="207"/>
      <c r="N258" s="208"/>
      <c r="O258" s="209"/>
      <c r="P258" s="207"/>
      <c r="Q258" s="208"/>
      <c r="R258" s="210"/>
      <c r="S258" s="211"/>
      <c r="T258" s="278">
        <f t="shared" si="10"/>
        <v>0</v>
      </c>
      <c r="U258" s="356">
        <f t="shared" si="12"/>
        <v>9</v>
      </c>
    </row>
    <row r="259" spans="1:21" ht="18" customHeight="1">
      <c r="A259" s="826"/>
      <c r="B259" s="827"/>
      <c r="C259" s="829"/>
      <c r="D259" s="829"/>
      <c r="E259" s="201">
        <v>11</v>
      </c>
      <c r="F259" s="334"/>
      <c r="G259" s="334"/>
      <c r="H259" s="204"/>
      <c r="I259" s="205"/>
      <c r="J259" s="206"/>
      <c r="K259" s="205"/>
      <c r="L259" s="206"/>
      <c r="M259" s="207"/>
      <c r="N259" s="208"/>
      <c r="O259" s="209"/>
      <c r="P259" s="207"/>
      <c r="Q259" s="208"/>
      <c r="R259" s="210"/>
      <c r="S259" s="211"/>
      <c r="T259" s="278">
        <f t="shared" si="10"/>
        <v>0</v>
      </c>
      <c r="U259" s="356">
        <f t="shared" si="12"/>
        <v>9</v>
      </c>
    </row>
    <row r="260" spans="1:21" ht="18" customHeight="1">
      <c r="A260" s="826"/>
      <c r="B260" s="827"/>
      <c r="C260" s="829"/>
      <c r="D260" s="829"/>
      <c r="E260" s="201">
        <v>12</v>
      </c>
      <c r="F260" s="334"/>
      <c r="G260" s="334"/>
      <c r="H260" s="204"/>
      <c r="I260" s="205"/>
      <c r="J260" s="206"/>
      <c r="K260" s="205"/>
      <c r="L260" s="206"/>
      <c r="M260" s="207"/>
      <c r="N260" s="208"/>
      <c r="O260" s="209"/>
      <c r="P260" s="207"/>
      <c r="Q260" s="208"/>
      <c r="R260" s="210"/>
      <c r="S260" s="211"/>
      <c r="T260" s="278">
        <f t="shared" si="10"/>
        <v>0</v>
      </c>
      <c r="U260" s="356">
        <f t="shared" si="12"/>
        <v>9</v>
      </c>
    </row>
    <row r="261" spans="1:21" ht="18" customHeight="1">
      <c r="A261" s="826"/>
      <c r="B261" s="827"/>
      <c r="C261" s="829"/>
      <c r="D261" s="829"/>
      <c r="E261" s="201">
        <v>13</v>
      </c>
      <c r="F261" s="334"/>
      <c r="G261" s="334"/>
      <c r="H261" s="204"/>
      <c r="I261" s="205"/>
      <c r="J261" s="206"/>
      <c r="K261" s="205"/>
      <c r="L261" s="206"/>
      <c r="M261" s="207"/>
      <c r="N261" s="208"/>
      <c r="O261" s="209"/>
      <c r="P261" s="207"/>
      <c r="Q261" s="208"/>
      <c r="R261" s="210"/>
      <c r="S261" s="211"/>
      <c r="T261" s="278">
        <f t="shared" si="10"/>
        <v>0</v>
      </c>
      <c r="U261" s="356">
        <f t="shared" si="12"/>
        <v>9</v>
      </c>
    </row>
    <row r="262" spans="1:21" ht="18" customHeight="1">
      <c r="A262" s="826"/>
      <c r="B262" s="827"/>
      <c r="C262" s="829"/>
      <c r="D262" s="829"/>
      <c r="E262" s="201">
        <v>14</v>
      </c>
      <c r="F262" s="334"/>
      <c r="G262" s="334"/>
      <c r="H262" s="204"/>
      <c r="I262" s="205"/>
      <c r="J262" s="206"/>
      <c r="K262" s="205"/>
      <c r="L262" s="206"/>
      <c r="M262" s="207"/>
      <c r="N262" s="208"/>
      <c r="O262" s="209"/>
      <c r="P262" s="207"/>
      <c r="Q262" s="208"/>
      <c r="R262" s="210"/>
      <c r="S262" s="211"/>
      <c r="T262" s="278">
        <f t="shared" si="10"/>
        <v>0</v>
      </c>
      <c r="U262" s="356">
        <f t="shared" si="12"/>
        <v>9</v>
      </c>
    </row>
    <row r="263" spans="1:21" ht="18" customHeight="1">
      <c r="A263" s="826"/>
      <c r="B263" s="827"/>
      <c r="C263" s="829"/>
      <c r="D263" s="829"/>
      <c r="E263" s="201">
        <v>15</v>
      </c>
      <c r="F263" s="334"/>
      <c r="G263" s="334"/>
      <c r="H263" s="204"/>
      <c r="I263" s="205"/>
      <c r="J263" s="206"/>
      <c r="K263" s="205"/>
      <c r="L263" s="206"/>
      <c r="M263" s="207"/>
      <c r="N263" s="208"/>
      <c r="O263" s="209"/>
      <c r="P263" s="207"/>
      <c r="Q263" s="208"/>
      <c r="R263" s="210"/>
      <c r="S263" s="211"/>
      <c r="T263" s="278">
        <f t="shared" si="10"/>
        <v>0</v>
      </c>
      <c r="U263" s="356">
        <f t="shared" si="12"/>
        <v>9</v>
      </c>
    </row>
    <row r="264" spans="1:21" ht="18" customHeight="1">
      <c r="A264" s="826"/>
      <c r="B264" s="827"/>
      <c r="C264" s="829"/>
      <c r="D264" s="829"/>
      <c r="E264" s="201">
        <v>16</v>
      </c>
      <c r="F264" s="334"/>
      <c r="G264" s="334"/>
      <c r="H264" s="204"/>
      <c r="I264" s="205"/>
      <c r="J264" s="206"/>
      <c r="K264" s="205"/>
      <c r="L264" s="206"/>
      <c r="M264" s="207"/>
      <c r="N264" s="208"/>
      <c r="O264" s="209"/>
      <c r="P264" s="207"/>
      <c r="Q264" s="208"/>
      <c r="R264" s="210"/>
      <c r="S264" s="211"/>
      <c r="T264" s="278">
        <f t="shared" si="10"/>
        <v>0</v>
      </c>
      <c r="U264" s="356">
        <f t="shared" si="12"/>
        <v>9</v>
      </c>
    </row>
    <row r="265" spans="1:21" ht="18" customHeight="1">
      <c r="A265" s="826"/>
      <c r="B265" s="827"/>
      <c r="C265" s="829"/>
      <c r="D265" s="829"/>
      <c r="E265" s="201">
        <v>17</v>
      </c>
      <c r="F265" s="334"/>
      <c r="G265" s="334"/>
      <c r="H265" s="204"/>
      <c r="I265" s="205"/>
      <c r="J265" s="206"/>
      <c r="K265" s="205"/>
      <c r="L265" s="206"/>
      <c r="M265" s="207"/>
      <c r="N265" s="208"/>
      <c r="O265" s="209"/>
      <c r="P265" s="207"/>
      <c r="Q265" s="208"/>
      <c r="R265" s="210"/>
      <c r="S265" s="211"/>
      <c r="T265" s="278">
        <f t="shared" ref="T265:T328" si="13">IF(J265="",0,INT(SUM(PRODUCT(J265,L265,O265),R265)))</f>
        <v>0</v>
      </c>
      <c r="U265" s="356">
        <f t="shared" si="12"/>
        <v>9</v>
      </c>
    </row>
    <row r="266" spans="1:21" ht="18" customHeight="1">
      <c r="A266" s="826"/>
      <c r="B266" s="827"/>
      <c r="C266" s="829"/>
      <c r="D266" s="829"/>
      <c r="E266" s="201">
        <v>18</v>
      </c>
      <c r="F266" s="334"/>
      <c r="G266" s="334"/>
      <c r="H266" s="204"/>
      <c r="I266" s="205"/>
      <c r="J266" s="206"/>
      <c r="K266" s="205"/>
      <c r="L266" s="206"/>
      <c r="M266" s="207"/>
      <c r="N266" s="208"/>
      <c r="O266" s="209"/>
      <c r="P266" s="207"/>
      <c r="Q266" s="208"/>
      <c r="R266" s="210"/>
      <c r="S266" s="211"/>
      <c r="T266" s="278">
        <f t="shared" si="13"/>
        <v>0</v>
      </c>
      <c r="U266" s="356">
        <f t="shared" si="12"/>
        <v>9</v>
      </c>
    </row>
    <row r="267" spans="1:21" ht="18" customHeight="1">
      <c r="A267" s="826"/>
      <c r="B267" s="827"/>
      <c r="C267" s="829"/>
      <c r="D267" s="829"/>
      <c r="E267" s="201">
        <v>19</v>
      </c>
      <c r="F267" s="334"/>
      <c r="G267" s="334"/>
      <c r="H267" s="204"/>
      <c r="I267" s="205"/>
      <c r="J267" s="206"/>
      <c r="K267" s="205"/>
      <c r="L267" s="206"/>
      <c r="M267" s="207"/>
      <c r="N267" s="208"/>
      <c r="O267" s="209"/>
      <c r="P267" s="207"/>
      <c r="Q267" s="208"/>
      <c r="R267" s="210"/>
      <c r="S267" s="211"/>
      <c r="T267" s="278">
        <f t="shared" si="13"/>
        <v>0</v>
      </c>
      <c r="U267" s="356">
        <f t="shared" si="12"/>
        <v>9</v>
      </c>
    </row>
    <row r="268" spans="1:21" ht="18" customHeight="1">
      <c r="A268" s="826"/>
      <c r="B268" s="827"/>
      <c r="C268" s="829"/>
      <c r="D268" s="829"/>
      <c r="E268" s="201">
        <v>20</v>
      </c>
      <c r="F268" s="334"/>
      <c r="G268" s="334"/>
      <c r="H268" s="204"/>
      <c r="I268" s="205"/>
      <c r="J268" s="206"/>
      <c r="K268" s="205"/>
      <c r="L268" s="206"/>
      <c r="M268" s="207"/>
      <c r="N268" s="208"/>
      <c r="O268" s="209"/>
      <c r="P268" s="207"/>
      <c r="Q268" s="208"/>
      <c r="R268" s="210"/>
      <c r="S268" s="211"/>
      <c r="T268" s="278">
        <f t="shared" si="13"/>
        <v>0</v>
      </c>
      <c r="U268" s="356">
        <f t="shared" si="12"/>
        <v>9</v>
      </c>
    </row>
    <row r="269" spans="1:21" ht="18" customHeight="1">
      <c r="A269" s="826"/>
      <c r="B269" s="827"/>
      <c r="C269" s="829"/>
      <c r="D269" s="829"/>
      <c r="E269" s="201">
        <v>21</v>
      </c>
      <c r="F269" s="334"/>
      <c r="G269" s="334"/>
      <c r="H269" s="204"/>
      <c r="I269" s="205"/>
      <c r="J269" s="206"/>
      <c r="K269" s="205"/>
      <c r="L269" s="206"/>
      <c r="M269" s="207"/>
      <c r="N269" s="208"/>
      <c r="O269" s="209"/>
      <c r="P269" s="207"/>
      <c r="Q269" s="208"/>
      <c r="R269" s="210"/>
      <c r="S269" s="211"/>
      <c r="T269" s="278">
        <f t="shared" si="13"/>
        <v>0</v>
      </c>
      <c r="U269" s="356">
        <f t="shared" si="12"/>
        <v>9</v>
      </c>
    </row>
    <row r="270" spans="1:21" ht="18" customHeight="1">
      <c r="A270" s="826"/>
      <c r="B270" s="827"/>
      <c r="C270" s="829"/>
      <c r="D270" s="829"/>
      <c r="E270" s="201">
        <v>22</v>
      </c>
      <c r="F270" s="334"/>
      <c r="G270" s="334"/>
      <c r="H270" s="204"/>
      <c r="I270" s="205"/>
      <c r="J270" s="206"/>
      <c r="K270" s="205"/>
      <c r="L270" s="206"/>
      <c r="M270" s="207"/>
      <c r="N270" s="208"/>
      <c r="O270" s="209"/>
      <c r="P270" s="207"/>
      <c r="Q270" s="208"/>
      <c r="R270" s="210"/>
      <c r="S270" s="211"/>
      <c r="T270" s="278">
        <f t="shared" si="13"/>
        <v>0</v>
      </c>
      <c r="U270" s="356">
        <f t="shared" si="12"/>
        <v>9</v>
      </c>
    </row>
    <row r="271" spans="1:21" ht="18" customHeight="1">
      <c r="A271" s="826"/>
      <c r="B271" s="827"/>
      <c r="C271" s="829"/>
      <c r="D271" s="829"/>
      <c r="E271" s="201">
        <v>23</v>
      </c>
      <c r="F271" s="334"/>
      <c r="G271" s="334"/>
      <c r="H271" s="204"/>
      <c r="I271" s="205"/>
      <c r="J271" s="206"/>
      <c r="K271" s="205"/>
      <c r="L271" s="206"/>
      <c r="M271" s="207"/>
      <c r="N271" s="208"/>
      <c r="O271" s="209"/>
      <c r="P271" s="207"/>
      <c r="Q271" s="208"/>
      <c r="R271" s="210"/>
      <c r="S271" s="211"/>
      <c r="T271" s="278">
        <f t="shared" si="13"/>
        <v>0</v>
      </c>
      <c r="U271" s="356">
        <f t="shared" si="12"/>
        <v>9</v>
      </c>
    </row>
    <row r="272" spans="1:21" ht="18" customHeight="1">
      <c r="A272" s="826"/>
      <c r="B272" s="827"/>
      <c r="C272" s="829"/>
      <c r="D272" s="829"/>
      <c r="E272" s="201">
        <v>24</v>
      </c>
      <c r="F272" s="334"/>
      <c r="G272" s="334"/>
      <c r="H272" s="204"/>
      <c r="I272" s="205"/>
      <c r="J272" s="206"/>
      <c r="K272" s="205"/>
      <c r="L272" s="206"/>
      <c r="M272" s="207"/>
      <c r="N272" s="208"/>
      <c r="O272" s="209"/>
      <c r="P272" s="207"/>
      <c r="Q272" s="208"/>
      <c r="R272" s="210"/>
      <c r="S272" s="211"/>
      <c r="T272" s="278">
        <f t="shared" si="13"/>
        <v>0</v>
      </c>
      <c r="U272" s="356">
        <f t="shared" si="12"/>
        <v>9</v>
      </c>
    </row>
    <row r="273" spans="1:21" ht="18" customHeight="1">
      <c r="A273" s="826"/>
      <c r="B273" s="827"/>
      <c r="C273" s="829"/>
      <c r="D273" s="829"/>
      <c r="E273" s="201">
        <v>25</v>
      </c>
      <c r="F273" s="334"/>
      <c r="G273" s="334"/>
      <c r="H273" s="204"/>
      <c r="I273" s="205"/>
      <c r="J273" s="206"/>
      <c r="K273" s="205"/>
      <c r="L273" s="206"/>
      <c r="M273" s="207"/>
      <c r="N273" s="208"/>
      <c r="O273" s="209"/>
      <c r="P273" s="207"/>
      <c r="Q273" s="208"/>
      <c r="R273" s="210"/>
      <c r="S273" s="211"/>
      <c r="T273" s="278">
        <f t="shared" si="13"/>
        <v>0</v>
      </c>
      <c r="U273" s="356">
        <f t="shared" si="12"/>
        <v>9</v>
      </c>
    </row>
    <row r="274" spans="1:21" ht="18" customHeight="1">
      <c r="A274" s="826"/>
      <c r="B274" s="827"/>
      <c r="C274" s="829"/>
      <c r="D274" s="829"/>
      <c r="E274" s="201">
        <v>26</v>
      </c>
      <c r="F274" s="334"/>
      <c r="G274" s="334"/>
      <c r="H274" s="204"/>
      <c r="I274" s="205"/>
      <c r="J274" s="206"/>
      <c r="K274" s="205"/>
      <c r="L274" s="206"/>
      <c r="M274" s="207"/>
      <c r="N274" s="208"/>
      <c r="O274" s="209"/>
      <c r="P274" s="207"/>
      <c r="Q274" s="208"/>
      <c r="R274" s="210"/>
      <c r="S274" s="211"/>
      <c r="T274" s="278">
        <f t="shared" si="13"/>
        <v>0</v>
      </c>
      <c r="U274" s="356">
        <f t="shared" si="12"/>
        <v>9</v>
      </c>
    </row>
    <row r="275" spans="1:21" ht="18" customHeight="1">
      <c r="A275" s="826"/>
      <c r="B275" s="827"/>
      <c r="C275" s="829"/>
      <c r="D275" s="829"/>
      <c r="E275" s="201">
        <v>27</v>
      </c>
      <c r="F275" s="334"/>
      <c r="G275" s="334"/>
      <c r="H275" s="204"/>
      <c r="I275" s="205"/>
      <c r="J275" s="206"/>
      <c r="K275" s="205"/>
      <c r="L275" s="206"/>
      <c r="M275" s="207"/>
      <c r="N275" s="208"/>
      <c r="O275" s="209"/>
      <c r="P275" s="207"/>
      <c r="Q275" s="208"/>
      <c r="R275" s="210"/>
      <c r="S275" s="211"/>
      <c r="T275" s="278">
        <f t="shared" si="13"/>
        <v>0</v>
      </c>
      <c r="U275" s="356">
        <f t="shared" si="12"/>
        <v>9</v>
      </c>
    </row>
    <row r="276" spans="1:21" ht="18" customHeight="1">
      <c r="A276" s="826"/>
      <c r="B276" s="827"/>
      <c r="C276" s="829"/>
      <c r="D276" s="829"/>
      <c r="E276" s="201">
        <v>28</v>
      </c>
      <c r="F276" s="334"/>
      <c r="G276" s="334"/>
      <c r="H276" s="204"/>
      <c r="I276" s="205"/>
      <c r="J276" s="206"/>
      <c r="K276" s="205"/>
      <c r="L276" s="206"/>
      <c r="M276" s="207"/>
      <c r="N276" s="208"/>
      <c r="O276" s="209"/>
      <c r="P276" s="207"/>
      <c r="Q276" s="208"/>
      <c r="R276" s="210"/>
      <c r="S276" s="211"/>
      <c r="T276" s="278">
        <f t="shared" si="13"/>
        <v>0</v>
      </c>
      <c r="U276" s="356">
        <f t="shared" si="12"/>
        <v>9</v>
      </c>
    </row>
    <row r="277" spans="1:21" ht="18" customHeight="1">
      <c r="A277" s="826"/>
      <c r="B277" s="827"/>
      <c r="C277" s="829"/>
      <c r="D277" s="829"/>
      <c r="E277" s="201">
        <v>29</v>
      </c>
      <c r="F277" s="334"/>
      <c r="G277" s="334"/>
      <c r="H277" s="204"/>
      <c r="I277" s="205"/>
      <c r="J277" s="206"/>
      <c r="K277" s="205"/>
      <c r="L277" s="206"/>
      <c r="M277" s="207"/>
      <c r="N277" s="208"/>
      <c r="O277" s="209"/>
      <c r="P277" s="207"/>
      <c r="Q277" s="208"/>
      <c r="R277" s="210"/>
      <c r="S277" s="211"/>
      <c r="T277" s="278">
        <f t="shared" si="13"/>
        <v>0</v>
      </c>
      <c r="U277" s="356">
        <f t="shared" si="12"/>
        <v>9</v>
      </c>
    </row>
    <row r="278" spans="1:21" ht="18" customHeight="1">
      <c r="A278" s="834"/>
      <c r="B278" s="835"/>
      <c r="C278" s="829"/>
      <c r="D278" s="829"/>
      <c r="E278" s="277">
        <v>30</v>
      </c>
      <c r="F278" s="375"/>
      <c r="G278" s="375"/>
      <c r="H278" s="134"/>
      <c r="I278" s="135"/>
      <c r="J278" s="212"/>
      <c r="K278" s="135"/>
      <c r="L278" s="212"/>
      <c r="M278" s="27"/>
      <c r="N278" s="120"/>
      <c r="O278" s="109"/>
      <c r="P278" s="27"/>
      <c r="Q278" s="120"/>
      <c r="R278" s="32"/>
      <c r="S278" s="122"/>
      <c r="T278" s="136">
        <f t="shared" si="13"/>
        <v>0</v>
      </c>
      <c r="U278" s="356">
        <f t="shared" si="12"/>
        <v>9</v>
      </c>
    </row>
    <row r="279" spans="1:21" ht="18" customHeight="1">
      <c r="A279" s="824">
        <v>10</v>
      </c>
      <c r="B279" s="825"/>
      <c r="C279" s="828" t="str">
        <f>IF(ISERROR(VLOOKUP($A279,【大規模】地域番号③!$BD:$BF,2,FALSE)),"",VLOOKUP($A279,【大規模】地域番号③!$BD:$BF,2,FALSE))</f>
        <v/>
      </c>
      <c r="D279" s="828" t="str">
        <f>IF(ISERROR(VLOOKUP($A279,【大規模】地域番号③!$BD:$BF,3,FALSE)),"",VLOOKUP($A279,【大規模】地域番号③!$BD:$BF,3,FALSE))</f>
        <v/>
      </c>
      <c r="E279" s="201">
        <v>1</v>
      </c>
      <c r="F279" s="334"/>
      <c r="G279" s="334"/>
      <c r="H279" s="176"/>
      <c r="I279" s="177"/>
      <c r="J279" s="178"/>
      <c r="K279" s="180"/>
      <c r="L279" s="181"/>
      <c r="M279" s="179"/>
      <c r="N279" s="180"/>
      <c r="O279" s="181"/>
      <c r="P279" s="179"/>
      <c r="Q279" s="180"/>
      <c r="R279" s="182"/>
      <c r="S279" s="183"/>
      <c r="T279" s="257">
        <f t="shared" si="13"/>
        <v>0</v>
      </c>
      <c r="U279" s="356">
        <f>$A$279</f>
        <v>10</v>
      </c>
    </row>
    <row r="280" spans="1:21" ht="18" customHeight="1">
      <c r="A280" s="826"/>
      <c r="B280" s="827"/>
      <c r="C280" s="829"/>
      <c r="D280" s="829"/>
      <c r="E280" s="201">
        <v>2</v>
      </c>
      <c r="F280" s="334"/>
      <c r="G280" s="334"/>
      <c r="H280" s="128"/>
      <c r="I280" s="111"/>
      <c r="J280" s="106"/>
      <c r="K280" s="112"/>
      <c r="L280" s="107"/>
      <c r="M280" s="12"/>
      <c r="N280" s="112"/>
      <c r="O280" s="107"/>
      <c r="P280" s="12"/>
      <c r="Q280" s="112"/>
      <c r="R280" s="31"/>
      <c r="S280" s="115"/>
      <c r="T280" s="93">
        <f t="shared" si="13"/>
        <v>0</v>
      </c>
      <c r="U280" s="356">
        <f t="shared" ref="U280:U308" si="14">$A$279</f>
        <v>10</v>
      </c>
    </row>
    <row r="281" spans="1:21" ht="18" customHeight="1">
      <c r="A281" s="826"/>
      <c r="B281" s="827"/>
      <c r="C281" s="829"/>
      <c r="D281" s="829"/>
      <c r="E281" s="201">
        <v>3</v>
      </c>
      <c r="F281" s="334"/>
      <c r="G281" s="334"/>
      <c r="H281" s="128"/>
      <c r="I281" s="111"/>
      <c r="J281" s="106"/>
      <c r="K281" s="112"/>
      <c r="L281" s="107"/>
      <c r="M281" s="12"/>
      <c r="N281" s="112"/>
      <c r="O281" s="107"/>
      <c r="P281" s="12"/>
      <c r="Q281" s="112"/>
      <c r="R281" s="31"/>
      <c r="S281" s="115"/>
      <c r="T281" s="93">
        <f t="shared" si="13"/>
        <v>0</v>
      </c>
      <c r="U281" s="356">
        <f t="shared" si="14"/>
        <v>10</v>
      </c>
    </row>
    <row r="282" spans="1:21" ht="18" customHeight="1">
      <c r="A282" s="826"/>
      <c r="B282" s="827"/>
      <c r="C282" s="829"/>
      <c r="D282" s="829"/>
      <c r="E282" s="201">
        <v>4</v>
      </c>
      <c r="F282" s="334"/>
      <c r="G282" s="334"/>
      <c r="H282" s="128"/>
      <c r="I282" s="111"/>
      <c r="J282" s="106"/>
      <c r="K282" s="112"/>
      <c r="L282" s="107"/>
      <c r="M282" s="12"/>
      <c r="N282" s="112"/>
      <c r="O282" s="107"/>
      <c r="P282" s="12"/>
      <c r="Q282" s="112"/>
      <c r="R282" s="31"/>
      <c r="S282" s="115"/>
      <c r="T282" s="93">
        <f t="shared" si="13"/>
        <v>0</v>
      </c>
      <c r="U282" s="356">
        <f t="shared" si="14"/>
        <v>10</v>
      </c>
    </row>
    <row r="283" spans="1:21" ht="18" customHeight="1">
      <c r="A283" s="826"/>
      <c r="B283" s="827"/>
      <c r="C283" s="829"/>
      <c r="D283" s="829"/>
      <c r="E283" s="201">
        <v>5</v>
      </c>
      <c r="F283" s="334"/>
      <c r="G283" s="334"/>
      <c r="H283" s="128"/>
      <c r="I283" s="111"/>
      <c r="J283" s="106"/>
      <c r="K283" s="112"/>
      <c r="L283" s="107"/>
      <c r="M283" s="12"/>
      <c r="N283" s="112"/>
      <c r="O283" s="107"/>
      <c r="P283" s="12"/>
      <c r="Q283" s="112"/>
      <c r="R283" s="31"/>
      <c r="S283" s="115"/>
      <c r="T283" s="93">
        <f t="shared" si="13"/>
        <v>0</v>
      </c>
      <c r="U283" s="356">
        <f t="shared" si="14"/>
        <v>10</v>
      </c>
    </row>
    <row r="284" spans="1:21" ht="18" customHeight="1">
      <c r="A284" s="826"/>
      <c r="B284" s="827"/>
      <c r="C284" s="829"/>
      <c r="D284" s="829"/>
      <c r="E284" s="201">
        <v>6</v>
      </c>
      <c r="F284" s="334"/>
      <c r="G284" s="334"/>
      <c r="H284" s="128"/>
      <c r="I284" s="111"/>
      <c r="J284" s="106"/>
      <c r="K284" s="111"/>
      <c r="L284" s="106"/>
      <c r="M284" s="12"/>
      <c r="N284" s="111"/>
      <c r="O284" s="107"/>
      <c r="P284" s="25"/>
      <c r="Q284" s="112"/>
      <c r="R284" s="31"/>
      <c r="S284" s="115"/>
      <c r="T284" s="93">
        <f t="shared" si="13"/>
        <v>0</v>
      </c>
      <c r="U284" s="356">
        <f t="shared" si="14"/>
        <v>10</v>
      </c>
    </row>
    <row r="285" spans="1:21" ht="18" customHeight="1">
      <c r="A285" s="826"/>
      <c r="B285" s="827"/>
      <c r="C285" s="829"/>
      <c r="D285" s="829"/>
      <c r="E285" s="201">
        <v>7</v>
      </c>
      <c r="F285" s="334"/>
      <c r="G285" s="334"/>
      <c r="H285" s="128"/>
      <c r="I285" s="111"/>
      <c r="J285" s="106"/>
      <c r="K285" s="111"/>
      <c r="L285" s="106"/>
      <c r="M285" s="12"/>
      <c r="N285" s="111"/>
      <c r="O285" s="107"/>
      <c r="P285" s="25"/>
      <c r="Q285" s="112"/>
      <c r="R285" s="31"/>
      <c r="S285" s="115"/>
      <c r="T285" s="93">
        <f t="shared" si="13"/>
        <v>0</v>
      </c>
      <c r="U285" s="356">
        <f t="shared" si="14"/>
        <v>10</v>
      </c>
    </row>
    <row r="286" spans="1:21" ht="18" customHeight="1">
      <c r="A286" s="826"/>
      <c r="B286" s="827"/>
      <c r="C286" s="829"/>
      <c r="D286" s="829"/>
      <c r="E286" s="201">
        <v>8</v>
      </c>
      <c r="F286" s="334"/>
      <c r="G286" s="334"/>
      <c r="H286" s="128"/>
      <c r="I286" s="111"/>
      <c r="J286" s="106"/>
      <c r="K286" s="111"/>
      <c r="L286" s="106"/>
      <c r="M286" s="12"/>
      <c r="N286" s="111"/>
      <c r="O286" s="107"/>
      <c r="P286" s="25"/>
      <c r="Q286" s="112"/>
      <c r="R286" s="31"/>
      <c r="S286" s="115"/>
      <c r="T286" s="93">
        <f t="shared" si="13"/>
        <v>0</v>
      </c>
      <c r="U286" s="356">
        <f t="shared" si="14"/>
        <v>10</v>
      </c>
    </row>
    <row r="287" spans="1:21" ht="18" customHeight="1">
      <c r="A287" s="826"/>
      <c r="B287" s="827"/>
      <c r="C287" s="829"/>
      <c r="D287" s="829"/>
      <c r="E287" s="201">
        <v>9</v>
      </c>
      <c r="F287" s="334"/>
      <c r="G287" s="334"/>
      <c r="H287" s="128"/>
      <c r="I287" s="111"/>
      <c r="J287" s="106"/>
      <c r="K287" s="111"/>
      <c r="L287" s="106"/>
      <c r="M287" s="12"/>
      <c r="N287" s="112"/>
      <c r="O287" s="107"/>
      <c r="P287" s="12"/>
      <c r="Q287" s="112"/>
      <c r="R287" s="31"/>
      <c r="S287" s="115"/>
      <c r="T287" s="93">
        <f t="shared" si="13"/>
        <v>0</v>
      </c>
      <c r="U287" s="356">
        <f t="shared" si="14"/>
        <v>10</v>
      </c>
    </row>
    <row r="288" spans="1:21" ht="18" customHeight="1">
      <c r="A288" s="826"/>
      <c r="B288" s="827"/>
      <c r="C288" s="829"/>
      <c r="D288" s="829"/>
      <c r="E288" s="201">
        <v>10</v>
      </c>
      <c r="F288" s="334"/>
      <c r="G288" s="334"/>
      <c r="H288" s="204"/>
      <c r="I288" s="205"/>
      <c r="J288" s="206"/>
      <c r="K288" s="205"/>
      <c r="L288" s="206"/>
      <c r="M288" s="207"/>
      <c r="N288" s="208"/>
      <c r="O288" s="209"/>
      <c r="P288" s="207"/>
      <c r="Q288" s="208"/>
      <c r="R288" s="210"/>
      <c r="S288" s="211"/>
      <c r="T288" s="278">
        <f t="shared" si="13"/>
        <v>0</v>
      </c>
      <c r="U288" s="356">
        <f t="shared" si="14"/>
        <v>10</v>
      </c>
    </row>
    <row r="289" spans="1:21" ht="18" customHeight="1">
      <c r="A289" s="826"/>
      <c r="B289" s="827"/>
      <c r="C289" s="829"/>
      <c r="D289" s="829"/>
      <c r="E289" s="201">
        <v>11</v>
      </c>
      <c r="F289" s="334"/>
      <c r="G289" s="334"/>
      <c r="H289" s="204"/>
      <c r="I289" s="205"/>
      <c r="J289" s="206"/>
      <c r="K289" s="205"/>
      <c r="L289" s="206"/>
      <c r="M289" s="207"/>
      <c r="N289" s="208"/>
      <c r="O289" s="209"/>
      <c r="P289" s="207"/>
      <c r="Q289" s="208"/>
      <c r="R289" s="210"/>
      <c r="S289" s="211"/>
      <c r="T289" s="278">
        <f t="shared" si="13"/>
        <v>0</v>
      </c>
      <c r="U289" s="356">
        <f t="shared" si="14"/>
        <v>10</v>
      </c>
    </row>
    <row r="290" spans="1:21" ht="18" customHeight="1">
      <c r="A290" s="826"/>
      <c r="B290" s="827"/>
      <c r="C290" s="829"/>
      <c r="D290" s="829"/>
      <c r="E290" s="201">
        <v>12</v>
      </c>
      <c r="F290" s="334"/>
      <c r="G290" s="334"/>
      <c r="H290" s="204"/>
      <c r="I290" s="205"/>
      <c r="J290" s="206"/>
      <c r="K290" s="205"/>
      <c r="L290" s="206"/>
      <c r="M290" s="207"/>
      <c r="N290" s="208"/>
      <c r="O290" s="209"/>
      <c r="P290" s="207"/>
      <c r="Q290" s="208"/>
      <c r="R290" s="210"/>
      <c r="S290" s="211"/>
      <c r="T290" s="278">
        <f t="shared" si="13"/>
        <v>0</v>
      </c>
      <c r="U290" s="356">
        <f t="shared" si="14"/>
        <v>10</v>
      </c>
    </row>
    <row r="291" spans="1:21" ht="18" customHeight="1">
      <c r="A291" s="826"/>
      <c r="B291" s="827"/>
      <c r="C291" s="829"/>
      <c r="D291" s="829"/>
      <c r="E291" s="201">
        <v>13</v>
      </c>
      <c r="F291" s="334"/>
      <c r="G291" s="334"/>
      <c r="H291" s="204"/>
      <c r="I291" s="205"/>
      <c r="J291" s="206"/>
      <c r="K291" s="205"/>
      <c r="L291" s="206"/>
      <c r="M291" s="207"/>
      <c r="N291" s="208"/>
      <c r="O291" s="209"/>
      <c r="P291" s="207"/>
      <c r="Q291" s="208"/>
      <c r="R291" s="210"/>
      <c r="S291" s="211"/>
      <c r="T291" s="278">
        <f t="shared" si="13"/>
        <v>0</v>
      </c>
      <c r="U291" s="356">
        <f t="shared" si="14"/>
        <v>10</v>
      </c>
    </row>
    <row r="292" spans="1:21" ht="18" customHeight="1">
      <c r="A292" s="826"/>
      <c r="B292" s="827"/>
      <c r="C292" s="829"/>
      <c r="D292" s="829"/>
      <c r="E292" s="201">
        <v>14</v>
      </c>
      <c r="F292" s="334"/>
      <c r="G292" s="334"/>
      <c r="H292" s="204"/>
      <c r="I292" s="205"/>
      <c r="J292" s="206"/>
      <c r="K292" s="205"/>
      <c r="L292" s="206"/>
      <c r="M292" s="207"/>
      <c r="N292" s="208"/>
      <c r="O292" s="209"/>
      <c r="P292" s="207"/>
      <c r="Q292" s="208"/>
      <c r="R292" s="210"/>
      <c r="S292" s="211"/>
      <c r="T292" s="278">
        <f t="shared" si="13"/>
        <v>0</v>
      </c>
      <c r="U292" s="356">
        <f t="shared" si="14"/>
        <v>10</v>
      </c>
    </row>
    <row r="293" spans="1:21" ht="18" customHeight="1">
      <c r="A293" s="826"/>
      <c r="B293" s="827"/>
      <c r="C293" s="829"/>
      <c r="D293" s="829"/>
      <c r="E293" s="201">
        <v>15</v>
      </c>
      <c r="F293" s="334"/>
      <c r="G293" s="334"/>
      <c r="H293" s="204"/>
      <c r="I293" s="205"/>
      <c r="J293" s="206"/>
      <c r="K293" s="205"/>
      <c r="L293" s="206"/>
      <c r="M293" s="207"/>
      <c r="N293" s="208"/>
      <c r="O293" s="209"/>
      <c r="P293" s="207"/>
      <c r="Q293" s="208"/>
      <c r="R293" s="210"/>
      <c r="S293" s="211"/>
      <c r="T293" s="278">
        <f t="shared" si="13"/>
        <v>0</v>
      </c>
      <c r="U293" s="356">
        <f t="shared" si="14"/>
        <v>10</v>
      </c>
    </row>
    <row r="294" spans="1:21" ht="18" customHeight="1">
      <c r="A294" s="826"/>
      <c r="B294" s="827"/>
      <c r="C294" s="829"/>
      <c r="D294" s="829"/>
      <c r="E294" s="201">
        <v>16</v>
      </c>
      <c r="F294" s="334"/>
      <c r="G294" s="334"/>
      <c r="H294" s="204"/>
      <c r="I294" s="205"/>
      <c r="J294" s="206"/>
      <c r="K294" s="205"/>
      <c r="L294" s="206"/>
      <c r="M294" s="207"/>
      <c r="N294" s="208"/>
      <c r="O294" s="209"/>
      <c r="P294" s="207"/>
      <c r="Q294" s="208"/>
      <c r="R294" s="210"/>
      <c r="S294" s="211"/>
      <c r="T294" s="278">
        <f t="shared" si="13"/>
        <v>0</v>
      </c>
      <c r="U294" s="356">
        <f t="shared" si="14"/>
        <v>10</v>
      </c>
    </row>
    <row r="295" spans="1:21" ht="18" customHeight="1">
      <c r="A295" s="826"/>
      <c r="B295" s="827"/>
      <c r="C295" s="829"/>
      <c r="D295" s="829"/>
      <c r="E295" s="201">
        <v>17</v>
      </c>
      <c r="F295" s="334"/>
      <c r="G295" s="334"/>
      <c r="H295" s="204"/>
      <c r="I295" s="205"/>
      <c r="J295" s="206"/>
      <c r="K295" s="205"/>
      <c r="L295" s="206"/>
      <c r="M295" s="207"/>
      <c r="N295" s="208"/>
      <c r="O295" s="209"/>
      <c r="P295" s="207"/>
      <c r="Q295" s="208"/>
      <c r="R295" s="210"/>
      <c r="S295" s="211"/>
      <c r="T295" s="278">
        <f t="shared" si="13"/>
        <v>0</v>
      </c>
      <c r="U295" s="356">
        <f t="shared" si="14"/>
        <v>10</v>
      </c>
    </row>
    <row r="296" spans="1:21" ht="18" customHeight="1">
      <c r="A296" s="826"/>
      <c r="B296" s="827"/>
      <c r="C296" s="829"/>
      <c r="D296" s="829"/>
      <c r="E296" s="201">
        <v>18</v>
      </c>
      <c r="F296" s="334"/>
      <c r="G296" s="334"/>
      <c r="H296" s="204"/>
      <c r="I296" s="205"/>
      <c r="J296" s="206"/>
      <c r="K296" s="205"/>
      <c r="L296" s="206"/>
      <c r="M296" s="207"/>
      <c r="N296" s="208"/>
      <c r="O296" s="209"/>
      <c r="P296" s="207"/>
      <c r="Q296" s="208"/>
      <c r="R296" s="210"/>
      <c r="S296" s="211"/>
      <c r="T296" s="278">
        <f t="shared" si="13"/>
        <v>0</v>
      </c>
      <c r="U296" s="356">
        <f t="shared" si="14"/>
        <v>10</v>
      </c>
    </row>
    <row r="297" spans="1:21" ht="18" customHeight="1">
      <c r="A297" s="826"/>
      <c r="B297" s="827"/>
      <c r="C297" s="829"/>
      <c r="D297" s="829"/>
      <c r="E297" s="201">
        <v>19</v>
      </c>
      <c r="F297" s="334"/>
      <c r="G297" s="334"/>
      <c r="H297" s="204"/>
      <c r="I297" s="205"/>
      <c r="J297" s="206"/>
      <c r="K297" s="205"/>
      <c r="L297" s="206"/>
      <c r="M297" s="207"/>
      <c r="N297" s="208"/>
      <c r="O297" s="209"/>
      <c r="P297" s="207"/>
      <c r="Q297" s="208"/>
      <c r="R297" s="210"/>
      <c r="S297" s="211"/>
      <c r="T297" s="278">
        <f t="shared" si="13"/>
        <v>0</v>
      </c>
      <c r="U297" s="356">
        <f t="shared" si="14"/>
        <v>10</v>
      </c>
    </row>
    <row r="298" spans="1:21" ht="18" customHeight="1">
      <c r="A298" s="826"/>
      <c r="B298" s="827"/>
      <c r="C298" s="829"/>
      <c r="D298" s="829"/>
      <c r="E298" s="201">
        <v>20</v>
      </c>
      <c r="F298" s="334"/>
      <c r="G298" s="334"/>
      <c r="H298" s="204"/>
      <c r="I298" s="205"/>
      <c r="J298" s="206"/>
      <c r="K298" s="205"/>
      <c r="L298" s="206"/>
      <c r="M298" s="207"/>
      <c r="N298" s="208"/>
      <c r="O298" s="209"/>
      <c r="P298" s="207"/>
      <c r="Q298" s="208"/>
      <c r="R298" s="210"/>
      <c r="S298" s="211"/>
      <c r="T298" s="278">
        <f t="shared" si="13"/>
        <v>0</v>
      </c>
      <c r="U298" s="356">
        <f t="shared" si="14"/>
        <v>10</v>
      </c>
    </row>
    <row r="299" spans="1:21" ht="18" customHeight="1">
      <c r="A299" s="826"/>
      <c r="B299" s="827"/>
      <c r="C299" s="829"/>
      <c r="D299" s="829"/>
      <c r="E299" s="201">
        <v>21</v>
      </c>
      <c r="F299" s="334"/>
      <c r="G299" s="334"/>
      <c r="H299" s="204"/>
      <c r="I299" s="205"/>
      <c r="J299" s="206"/>
      <c r="K299" s="205"/>
      <c r="L299" s="206"/>
      <c r="M299" s="207"/>
      <c r="N299" s="208"/>
      <c r="O299" s="209"/>
      <c r="P299" s="207"/>
      <c r="Q299" s="208"/>
      <c r="R299" s="210"/>
      <c r="S299" s="211"/>
      <c r="T299" s="278">
        <f t="shared" si="13"/>
        <v>0</v>
      </c>
      <c r="U299" s="356">
        <f t="shared" si="14"/>
        <v>10</v>
      </c>
    </row>
    <row r="300" spans="1:21" ht="18" customHeight="1">
      <c r="A300" s="826"/>
      <c r="B300" s="827"/>
      <c r="C300" s="829"/>
      <c r="D300" s="829"/>
      <c r="E300" s="201">
        <v>22</v>
      </c>
      <c r="F300" s="334"/>
      <c r="G300" s="334"/>
      <c r="H300" s="204"/>
      <c r="I300" s="205"/>
      <c r="J300" s="206"/>
      <c r="K300" s="205"/>
      <c r="L300" s="206"/>
      <c r="M300" s="207"/>
      <c r="N300" s="208"/>
      <c r="O300" s="209"/>
      <c r="P300" s="207"/>
      <c r="Q300" s="208"/>
      <c r="R300" s="210"/>
      <c r="S300" s="211"/>
      <c r="T300" s="278">
        <f t="shared" si="13"/>
        <v>0</v>
      </c>
      <c r="U300" s="356">
        <f t="shared" si="14"/>
        <v>10</v>
      </c>
    </row>
    <row r="301" spans="1:21" ht="18" customHeight="1">
      <c r="A301" s="826"/>
      <c r="B301" s="827"/>
      <c r="C301" s="829"/>
      <c r="D301" s="829"/>
      <c r="E301" s="201">
        <v>23</v>
      </c>
      <c r="F301" s="334"/>
      <c r="G301" s="334"/>
      <c r="H301" s="204"/>
      <c r="I301" s="205"/>
      <c r="J301" s="206"/>
      <c r="K301" s="205"/>
      <c r="L301" s="206"/>
      <c r="M301" s="207"/>
      <c r="N301" s="208"/>
      <c r="O301" s="209"/>
      <c r="P301" s="207"/>
      <c r="Q301" s="208"/>
      <c r="R301" s="210"/>
      <c r="S301" s="211"/>
      <c r="T301" s="278">
        <f t="shared" si="13"/>
        <v>0</v>
      </c>
      <c r="U301" s="356">
        <f t="shared" si="14"/>
        <v>10</v>
      </c>
    </row>
    <row r="302" spans="1:21" ht="18" customHeight="1">
      <c r="A302" s="826"/>
      <c r="B302" s="827"/>
      <c r="C302" s="829"/>
      <c r="D302" s="829"/>
      <c r="E302" s="201">
        <v>24</v>
      </c>
      <c r="F302" s="334"/>
      <c r="G302" s="334"/>
      <c r="H302" s="204"/>
      <c r="I302" s="205"/>
      <c r="J302" s="206"/>
      <c r="K302" s="205"/>
      <c r="L302" s="206"/>
      <c r="M302" s="207"/>
      <c r="N302" s="208"/>
      <c r="O302" s="209"/>
      <c r="P302" s="207"/>
      <c r="Q302" s="208"/>
      <c r="R302" s="210"/>
      <c r="S302" s="211"/>
      <c r="T302" s="278">
        <f t="shared" si="13"/>
        <v>0</v>
      </c>
      <c r="U302" s="356">
        <f t="shared" si="14"/>
        <v>10</v>
      </c>
    </row>
    <row r="303" spans="1:21" ht="18" customHeight="1">
      <c r="A303" s="826"/>
      <c r="B303" s="827"/>
      <c r="C303" s="829"/>
      <c r="D303" s="829"/>
      <c r="E303" s="201">
        <v>25</v>
      </c>
      <c r="F303" s="334"/>
      <c r="G303" s="334"/>
      <c r="H303" s="204"/>
      <c r="I303" s="205"/>
      <c r="J303" s="206"/>
      <c r="K303" s="205"/>
      <c r="L303" s="206"/>
      <c r="M303" s="207"/>
      <c r="N303" s="208"/>
      <c r="O303" s="209"/>
      <c r="P303" s="207"/>
      <c r="Q303" s="208"/>
      <c r="R303" s="210"/>
      <c r="S303" s="211"/>
      <c r="T303" s="278">
        <f t="shared" si="13"/>
        <v>0</v>
      </c>
      <c r="U303" s="356">
        <f t="shared" si="14"/>
        <v>10</v>
      </c>
    </row>
    <row r="304" spans="1:21" ht="18" customHeight="1">
      <c r="A304" s="826"/>
      <c r="B304" s="827"/>
      <c r="C304" s="829"/>
      <c r="D304" s="829"/>
      <c r="E304" s="201">
        <v>26</v>
      </c>
      <c r="F304" s="334"/>
      <c r="G304" s="334"/>
      <c r="H304" s="204"/>
      <c r="I304" s="205"/>
      <c r="J304" s="206"/>
      <c r="K304" s="205"/>
      <c r="L304" s="206"/>
      <c r="M304" s="207"/>
      <c r="N304" s="208"/>
      <c r="O304" s="209"/>
      <c r="P304" s="207"/>
      <c r="Q304" s="208"/>
      <c r="R304" s="210"/>
      <c r="S304" s="211"/>
      <c r="T304" s="278">
        <f t="shared" si="13"/>
        <v>0</v>
      </c>
      <c r="U304" s="356">
        <f t="shared" si="14"/>
        <v>10</v>
      </c>
    </row>
    <row r="305" spans="1:21" ht="18" customHeight="1">
      <c r="A305" s="826"/>
      <c r="B305" s="827"/>
      <c r="C305" s="829"/>
      <c r="D305" s="829"/>
      <c r="E305" s="201">
        <v>27</v>
      </c>
      <c r="F305" s="334"/>
      <c r="G305" s="334"/>
      <c r="H305" s="204"/>
      <c r="I305" s="205"/>
      <c r="J305" s="206"/>
      <c r="K305" s="205"/>
      <c r="L305" s="206"/>
      <c r="M305" s="207"/>
      <c r="N305" s="208"/>
      <c r="O305" s="209"/>
      <c r="P305" s="207"/>
      <c r="Q305" s="208"/>
      <c r="R305" s="210"/>
      <c r="S305" s="211"/>
      <c r="T305" s="278">
        <f t="shared" si="13"/>
        <v>0</v>
      </c>
      <c r="U305" s="356">
        <f t="shared" si="14"/>
        <v>10</v>
      </c>
    </row>
    <row r="306" spans="1:21" ht="18" customHeight="1">
      <c r="A306" s="826"/>
      <c r="B306" s="827"/>
      <c r="C306" s="829"/>
      <c r="D306" s="829"/>
      <c r="E306" s="201">
        <v>28</v>
      </c>
      <c r="F306" s="334"/>
      <c r="G306" s="334"/>
      <c r="H306" s="204"/>
      <c r="I306" s="205"/>
      <c r="J306" s="206"/>
      <c r="K306" s="205"/>
      <c r="L306" s="206"/>
      <c r="M306" s="207"/>
      <c r="N306" s="208"/>
      <c r="O306" s="209"/>
      <c r="P306" s="207"/>
      <c r="Q306" s="208"/>
      <c r="R306" s="210"/>
      <c r="S306" s="211"/>
      <c r="T306" s="278">
        <f t="shared" si="13"/>
        <v>0</v>
      </c>
      <c r="U306" s="356">
        <f t="shared" si="14"/>
        <v>10</v>
      </c>
    </row>
    <row r="307" spans="1:21" ht="18" customHeight="1">
      <c r="A307" s="826"/>
      <c r="B307" s="827"/>
      <c r="C307" s="829"/>
      <c r="D307" s="829"/>
      <c r="E307" s="201">
        <v>29</v>
      </c>
      <c r="F307" s="334"/>
      <c r="G307" s="334"/>
      <c r="H307" s="204"/>
      <c r="I307" s="205"/>
      <c r="J307" s="206"/>
      <c r="K307" s="205"/>
      <c r="L307" s="206"/>
      <c r="M307" s="207"/>
      <c r="N307" s="208"/>
      <c r="O307" s="209"/>
      <c r="P307" s="207"/>
      <c r="Q307" s="208"/>
      <c r="R307" s="210"/>
      <c r="S307" s="211"/>
      <c r="T307" s="278">
        <f t="shared" si="13"/>
        <v>0</v>
      </c>
      <c r="U307" s="356">
        <f t="shared" si="14"/>
        <v>10</v>
      </c>
    </row>
    <row r="308" spans="1:21" ht="18" customHeight="1">
      <c r="A308" s="834"/>
      <c r="B308" s="835"/>
      <c r="C308" s="829"/>
      <c r="D308" s="829"/>
      <c r="E308" s="277">
        <v>30</v>
      </c>
      <c r="F308" s="375"/>
      <c r="G308" s="375"/>
      <c r="H308" s="134"/>
      <c r="I308" s="135"/>
      <c r="J308" s="212"/>
      <c r="K308" s="135"/>
      <c r="L308" s="212"/>
      <c r="M308" s="27"/>
      <c r="N308" s="120"/>
      <c r="O308" s="109"/>
      <c r="P308" s="27"/>
      <c r="Q308" s="120"/>
      <c r="R308" s="32"/>
      <c r="S308" s="122"/>
      <c r="T308" s="136">
        <f t="shared" si="13"/>
        <v>0</v>
      </c>
      <c r="U308" s="356">
        <f t="shared" si="14"/>
        <v>10</v>
      </c>
    </row>
    <row r="309" spans="1:21" ht="18" customHeight="1">
      <c r="A309" s="824">
        <v>11</v>
      </c>
      <c r="B309" s="825"/>
      <c r="C309" s="828" t="str">
        <f>IF(ISERROR(VLOOKUP($A309,【大規模】地域番号③!$BD:$BF,2,FALSE)),"",VLOOKUP($A309,【大規模】地域番号③!$BD:$BF,2,FALSE))</f>
        <v/>
      </c>
      <c r="D309" s="828" t="str">
        <f>IF(ISERROR(VLOOKUP($A309,【大規模】地域番号③!$BD:$BF,3,FALSE)),"",VLOOKUP($A309,【大規模】地域番号③!$BD:$BF,3,FALSE))</f>
        <v/>
      </c>
      <c r="E309" s="201">
        <v>1</v>
      </c>
      <c r="F309" s="334"/>
      <c r="G309" s="334"/>
      <c r="H309" s="176"/>
      <c r="I309" s="177"/>
      <c r="J309" s="178"/>
      <c r="K309" s="180"/>
      <c r="L309" s="181"/>
      <c r="M309" s="179"/>
      <c r="N309" s="180"/>
      <c r="O309" s="181"/>
      <c r="P309" s="179"/>
      <c r="Q309" s="180"/>
      <c r="R309" s="182"/>
      <c r="S309" s="183"/>
      <c r="T309" s="257">
        <f t="shared" si="13"/>
        <v>0</v>
      </c>
      <c r="U309" s="356">
        <f>$A$309</f>
        <v>11</v>
      </c>
    </row>
    <row r="310" spans="1:21" ht="18" customHeight="1">
      <c r="A310" s="826"/>
      <c r="B310" s="827"/>
      <c r="C310" s="829"/>
      <c r="D310" s="829"/>
      <c r="E310" s="201">
        <v>2</v>
      </c>
      <c r="F310" s="334"/>
      <c r="G310" s="334"/>
      <c r="H310" s="128"/>
      <c r="I310" s="111"/>
      <c r="J310" s="106"/>
      <c r="K310" s="112"/>
      <c r="L310" s="107"/>
      <c r="M310" s="12"/>
      <c r="N310" s="112"/>
      <c r="O310" s="107"/>
      <c r="P310" s="12"/>
      <c r="Q310" s="112"/>
      <c r="R310" s="31"/>
      <c r="S310" s="115"/>
      <c r="T310" s="93">
        <f t="shared" si="13"/>
        <v>0</v>
      </c>
      <c r="U310" s="356">
        <f t="shared" ref="U310:U338" si="15">$A$309</f>
        <v>11</v>
      </c>
    </row>
    <row r="311" spans="1:21" ht="18" customHeight="1">
      <c r="A311" s="826"/>
      <c r="B311" s="827"/>
      <c r="C311" s="829"/>
      <c r="D311" s="829"/>
      <c r="E311" s="201">
        <v>3</v>
      </c>
      <c r="F311" s="334"/>
      <c r="G311" s="334"/>
      <c r="H311" s="128"/>
      <c r="I311" s="111"/>
      <c r="J311" s="106"/>
      <c r="K311" s="112"/>
      <c r="L311" s="107"/>
      <c r="M311" s="12"/>
      <c r="N311" s="112"/>
      <c r="O311" s="107"/>
      <c r="P311" s="12"/>
      <c r="Q311" s="112"/>
      <c r="R311" s="31"/>
      <c r="S311" s="115"/>
      <c r="T311" s="93">
        <f t="shared" si="13"/>
        <v>0</v>
      </c>
      <c r="U311" s="356">
        <f t="shared" si="15"/>
        <v>11</v>
      </c>
    </row>
    <row r="312" spans="1:21" ht="18" customHeight="1">
      <c r="A312" s="826"/>
      <c r="B312" s="827"/>
      <c r="C312" s="829"/>
      <c r="D312" s="829"/>
      <c r="E312" s="201">
        <v>4</v>
      </c>
      <c r="F312" s="334"/>
      <c r="G312" s="334"/>
      <c r="H312" s="128"/>
      <c r="I312" s="111"/>
      <c r="J312" s="106"/>
      <c r="K312" s="112"/>
      <c r="L312" s="107"/>
      <c r="M312" s="12"/>
      <c r="N312" s="112"/>
      <c r="O312" s="107"/>
      <c r="P312" s="12"/>
      <c r="Q312" s="112"/>
      <c r="R312" s="31"/>
      <c r="S312" s="115"/>
      <c r="T312" s="93">
        <f t="shared" si="13"/>
        <v>0</v>
      </c>
      <c r="U312" s="356">
        <f t="shared" si="15"/>
        <v>11</v>
      </c>
    </row>
    <row r="313" spans="1:21" ht="18" customHeight="1">
      <c r="A313" s="826"/>
      <c r="B313" s="827"/>
      <c r="C313" s="829"/>
      <c r="D313" s="829"/>
      <c r="E313" s="201">
        <v>5</v>
      </c>
      <c r="F313" s="334"/>
      <c r="G313" s="334"/>
      <c r="H313" s="128"/>
      <c r="I313" s="111"/>
      <c r="J313" s="106"/>
      <c r="K313" s="112"/>
      <c r="L313" s="107"/>
      <c r="M313" s="12"/>
      <c r="N313" s="112"/>
      <c r="O313" s="107"/>
      <c r="P313" s="12"/>
      <c r="Q313" s="112"/>
      <c r="R313" s="31"/>
      <c r="S313" s="115"/>
      <c r="T313" s="93">
        <f t="shared" si="13"/>
        <v>0</v>
      </c>
      <c r="U313" s="356">
        <f t="shared" si="15"/>
        <v>11</v>
      </c>
    </row>
    <row r="314" spans="1:21" ht="18" customHeight="1">
      <c r="A314" s="826"/>
      <c r="B314" s="827"/>
      <c r="C314" s="829"/>
      <c r="D314" s="829"/>
      <c r="E314" s="201">
        <v>6</v>
      </c>
      <c r="F314" s="334"/>
      <c r="G314" s="334"/>
      <c r="H314" s="128"/>
      <c r="I314" s="111"/>
      <c r="J314" s="106"/>
      <c r="K314" s="111"/>
      <c r="L314" s="106"/>
      <c r="M314" s="12"/>
      <c r="N314" s="111"/>
      <c r="O314" s="107"/>
      <c r="P314" s="25"/>
      <c r="Q314" s="112"/>
      <c r="R314" s="31"/>
      <c r="S314" s="115"/>
      <c r="T314" s="93">
        <f t="shared" si="13"/>
        <v>0</v>
      </c>
      <c r="U314" s="356">
        <f t="shared" si="15"/>
        <v>11</v>
      </c>
    </row>
    <row r="315" spans="1:21" ht="18" customHeight="1">
      <c r="A315" s="826"/>
      <c r="B315" s="827"/>
      <c r="C315" s="829"/>
      <c r="D315" s="829"/>
      <c r="E315" s="201">
        <v>7</v>
      </c>
      <c r="F315" s="334"/>
      <c r="G315" s="334"/>
      <c r="H315" s="128"/>
      <c r="I315" s="111"/>
      <c r="J315" s="106"/>
      <c r="K315" s="111"/>
      <c r="L315" s="106"/>
      <c r="M315" s="12"/>
      <c r="N315" s="111"/>
      <c r="O315" s="107"/>
      <c r="P315" s="25"/>
      <c r="Q315" s="112"/>
      <c r="R315" s="31"/>
      <c r="S315" s="115"/>
      <c r="T315" s="93">
        <f t="shared" si="13"/>
        <v>0</v>
      </c>
      <c r="U315" s="356">
        <f t="shared" si="15"/>
        <v>11</v>
      </c>
    </row>
    <row r="316" spans="1:21" ht="18" customHeight="1">
      <c r="A316" s="826"/>
      <c r="B316" s="827"/>
      <c r="C316" s="829"/>
      <c r="D316" s="829"/>
      <c r="E316" s="201">
        <v>8</v>
      </c>
      <c r="F316" s="334"/>
      <c r="G316" s="334"/>
      <c r="H316" s="128"/>
      <c r="I316" s="111"/>
      <c r="J316" s="106"/>
      <c r="K316" s="111"/>
      <c r="L316" s="106"/>
      <c r="M316" s="12"/>
      <c r="N316" s="111"/>
      <c r="O316" s="107"/>
      <c r="P316" s="25"/>
      <c r="Q316" s="112"/>
      <c r="R316" s="31"/>
      <c r="S316" s="115"/>
      <c r="T316" s="93">
        <f t="shared" si="13"/>
        <v>0</v>
      </c>
      <c r="U316" s="356">
        <f t="shared" si="15"/>
        <v>11</v>
      </c>
    </row>
    <row r="317" spans="1:21" ht="18" customHeight="1">
      <c r="A317" s="826"/>
      <c r="B317" s="827"/>
      <c r="C317" s="829"/>
      <c r="D317" s="829"/>
      <c r="E317" s="201">
        <v>9</v>
      </c>
      <c r="F317" s="334"/>
      <c r="G317" s="334"/>
      <c r="H317" s="128"/>
      <c r="I317" s="111"/>
      <c r="J317" s="106"/>
      <c r="K317" s="111"/>
      <c r="L317" s="106"/>
      <c r="M317" s="12"/>
      <c r="N317" s="112"/>
      <c r="O317" s="107"/>
      <c r="P317" s="12"/>
      <c r="Q317" s="112"/>
      <c r="R317" s="31"/>
      <c r="S317" s="115"/>
      <c r="T317" s="93">
        <f t="shared" si="13"/>
        <v>0</v>
      </c>
      <c r="U317" s="356">
        <f t="shared" si="15"/>
        <v>11</v>
      </c>
    </row>
    <row r="318" spans="1:21" ht="18" customHeight="1">
      <c r="A318" s="826"/>
      <c r="B318" s="827"/>
      <c r="C318" s="829"/>
      <c r="D318" s="829"/>
      <c r="E318" s="201">
        <v>10</v>
      </c>
      <c r="F318" s="334"/>
      <c r="G318" s="334"/>
      <c r="H318" s="204"/>
      <c r="I318" s="205"/>
      <c r="J318" s="206"/>
      <c r="K318" s="205"/>
      <c r="L318" s="206"/>
      <c r="M318" s="207"/>
      <c r="N318" s="208"/>
      <c r="O318" s="209"/>
      <c r="P318" s="207"/>
      <c r="Q318" s="208"/>
      <c r="R318" s="210"/>
      <c r="S318" s="211"/>
      <c r="T318" s="278">
        <f t="shared" si="13"/>
        <v>0</v>
      </c>
      <c r="U318" s="356">
        <f t="shared" si="15"/>
        <v>11</v>
      </c>
    </row>
    <row r="319" spans="1:21" ht="18" customHeight="1">
      <c r="A319" s="826"/>
      <c r="B319" s="827"/>
      <c r="C319" s="829"/>
      <c r="D319" s="829"/>
      <c r="E319" s="201">
        <v>11</v>
      </c>
      <c r="F319" s="334"/>
      <c r="G319" s="334"/>
      <c r="H319" s="204"/>
      <c r="I319" s="205"/>
      <c r="J319" s="206"/>
      <c r="K319" s="205"/>
      <c r="L319" s="206"/>
      <c r="M319" s="207"/>
      <c r="N319" s="208"/>
      <c r="O319" s="209"/>
      <c r="P319" s="207"/>
      <c r="Q319" s="208"/>
      <c r="R319" s="210"/>
      <c r="S319" s="211"/>
      <c r="T319" s="278">
        <f t="shared" si="13"/>
        <v>0</v>
      </c>
      <c r="U319" s="356">
        <f t="shared" si="15"/>
        <v>11</v>
      </c>
    </row>
    <row r="320" spans="1:21" ht="18" customHeight="1">
      <c r="A320" s="826"/>
      <c r="B320" s="827"/>
      <c r="C320" s="829"/>
      <c r="D320" s="829"/>
      <c r="E320" s="201">
        <v>12</v>
      </c>
      <c r="F320" s="334"/>
      <c r="G320" s="334"/>
      <c r="H320" s="204"/>
      <c r="I320" s="205"/>
      <c r="J320" s="206"/>
      <c r="K320" s="205"/>
      <c r="L320" s="206"/>
      <c r="M320" s="207"/>
      <c r="N320" s="208"/>
      <c r="O320" s="209"/>
      <c r="P320" s="207"/>
      <c r="Q320" s="208"/>
      <c r="R320" s="210"/>
      <c r="S320" s="211"/>
      <c r="T320" s="278">
        <f t="shared" si="13"/>
        <v>0</v>
      </c>
      <c r="U320" s="356">
        <f t="shared" si="15"/>
        <v>11</v>
      </c>
    </row>
    <row r="321" spans="1:21" ht="18" customHeight="1">
      <c r="A321" s="826"/>
      <c r="B321" s="827"/>
      <c r="C321" s="829"/>
      <c r="D321" s="829"/>
      <c r="E321" s="201">
        <v>13</v>
      </c>
      <c r="F321" s="334"/>
      <c r="G321" s="334"/>
      <c r="H321" s="204"/>
      <c r="I321" s="205"/>
      <c r="J321" s="206"/>
      <c r="K321" s="205"/>
      <c r="L321" s="206"/>
      <c r="M321" s="207"/>
      <c r="N321" s="208"/>
      <c r="O321" s="209"/>
      <c r="P321" s="207"/>
      <c r="Q321" s="208"/>
      <c r="R321" s="210"/>
      <c r="S321" s="211"/>
      <c r="T321" s="278">
        <f t="shared" si="13"/>
        <v>0</v>
      </c>
      <c r="U321" s="356">
        <f t="shared" si="15"/>
        <v>11</v>
      </c>
    </row>
    <row r="322" spans="1:21" ht="18" customHeight="1">
      <c r="A322" s="826"/>
      <c r="B322" s="827"/>
      <c r="C322" s="829"/>
      <c r="D322" s="829"/>
      <c r="E322" s="201">
        <v>14</v>
      </c>
      <c r="F322" s="334"/>
      <c r="G322" s="334"/>
      <c r="H322" s="204"/>
      <c r="I322" s="205"/>
      <c r="J322" s="206"/>
      <c r="K322" s="205"/>
      <c r="L322" s="206"/>
      <c r="M322" s="207"/>
      <c r="N322" s="208"/>
      <c r="O322" s="209"/>
      <c r="P322" s="207"/>
      <c r="Q322" s="208"/>
      <c r="R322" s="210"/>
      <c r="S322" s="211"/>
      <c r="T322" s="278">
        <f t="shared" si="13"/>
        <v>0</v>
      </c>
      <c r="U322" s="356">
        <f t="shared" si="15"/>
        <v>11</v>
      </c>
    </row>
    <row r="323" spans="1:21" ht="18" customHeight="1">
      <c r="A323" s="826"/>
      <c r="B323" s="827"/>
      <c r="C323" s="829"/>
      <c r="D323" s="829"/>
      <c r="E323" s="201">
        <v>15</v>
      </c>
      <c r="F323" s="334"/>
      <c r="G323" s="334"/>
      <c r="H323" s="204"/>
      <c r="I323" s="205"/>
      <c r="J323" s="206"/>
      <c r="K323" s="205"/>
      <c r="L323" s="206"/>
      <c r="M323" s="207"/>
      <c r="N323" s="208"/>
      <c r="O323" s="209"/>
      <c r="P323" s="207"/>
      <c r="Q323" s="208"/>
      <c r="R323" s="210"/>
      <c r="S323" s="211"/>
      <c r="T323" s="278">
        <f t="shared" si="13"/>
        <v>0</v>
      </c>
      <c r="U323" s="356">
        <f t="shared" si="15"/>
        <v>11</v>
      </c>
    </row>
    <row r="324" spans="1:21" ht="18" customHeight="1">
      <c r="A324" s="826"/>
      <c r="B324" s="827"/>
      <c r="C324" s="829"/>
      <c r="D324" s="829"/>
      <c r="E324" s="201">
        <v>16</v>
      </c>
      <c r="F324" s="334"/>
      <c r="G324" s="334"/>
      <c r="H324" s="204"/>
      <c r="I324" s="205"/>
      <c r="J324" s="206"/>
      <c r="K324" s="205"/>
      <c r="L324" s="206"/>
      <c r="M324" s="207"/>
      <c r="N324" s="208"/>
      <c r="O324" s="209"/>
      <c r="P324" s="207"/>
      <c r="Q324" s="208"/>
      <c r="R324" s="210"/>
      <c r="S324" s="211"/>
      <c r="T324" s="278">
        <f t="shared" si="13"/>
        <v>0</v>
      </c>
      <c r="U324" s="356">
        <f t="shared" si="15"/>
        <v>11</v>
      </c>
    </row>
    <row r="325" spans="1:21" ht="18" customHeight="1">
      <c r="A325" s="826"/>
      <c r="B325" s="827"/>
      <c r="C325" s="829"/>
      <c r="D325" s="829"/>
      <c r="E325" s="201">
        <v>17</v>
      </c>
      <c r="F325" s="334"/>
      <c r="G325" s="334"/>
      <c r="H325" s="204"/>
      <c r="I325" s="205"/>
      <c r="J325" s="206"/>
      <c r="K325" s="205"/>
      <c r="L325" s="206"/>
      <c r="M325" s="207"/>
      <c r="N325" s="208"/>
      <c r="O325" s="209"/>
      <c r="P325" s="207"/>
      <c r="Q325" s="208"/>
      <c r="R325" s="210"/>
      <c r="S325" s="211"/>
      <c r="T325" s="278">
        <f t="shared" si="13"/>
        <v>0</v>
      </c>
      <c r="U325" s="356">
        <f t="shared" si="15"/>
        <v>11</v>
      </c>
    </row>
    <row r="326" spans="1:21" ht="18" customHeight="1">
      <c r="A326" s="826"/>
      <c r="B326" s="827"/>
      <c r="C326" s="829"/>
      <c r="D326" s="829"/>
      <c r="E326" s="201">
        <v>18</v>
      </c>
      <c r="F326" s="334"/>
      <c r="G326" s="334"/>
      <c r="H326" s="204"/>
      <c r="I326" s="205"/>
      <c r="J326" s="206"/>
      <c r="K326" s="205"/>
      <c r="L326" s="206"/>
      <c r="M326" s="207"/>
      <c r="N326" s="208"/>
      <c r="O326" s="209"/>
      <c r="P326" s="207"/>
      <c r="Q326" s="208"/>
      <c r="R326" s="210"/>
      <c r="S326" s="211"/>
      <c r="T326" s="278">
        <f t="shared" si="13"/>
        <v>0</v>
      </c>
      <c r="U326" s="356">
        <f t="shared" si="15"/>
        <v>11</v>
      </c>
    </row>
    <row r="327" spans="1:21" ht="18" customHeight="1">
      <c r="A327" s="826"/>
      <c r="B327" s="827"/>
      <c r="C327" s="829"/>
      <c r="D327" s="829"/>
      <c r="E327" s="201">
        <v>19</v>
      </c>
      <c r="F327" s="334"/>
      <c r="G327" s="334"/>
      <c r="H327" s="204"/>
      <c r="I327" s="205"/>
      <c r="J327" s="206"/>
      <c r="K327" s="205"/>
      <c r="L327" s="206"/>
      <c r="M327" s="207"/>
      <c r="N327" s="208"/>
      <c r="O327" s="209"/>
      <c r="P327" s="207"/>
      <c r="Q327" s="208"/>
      <c r="R327" s="210"/>
      <c r="S327" s="211"/>
      <c r="T327" s="278">
        <f t="shared" si="13"/>
        <v>0</v>
      </c>
      <c r="U327" s="356">
        <f t="shared" si="15"/>
        <v>11</v>
      </c>
    </row>
    <row r="328" spans="1:21" ht="18" customHeight="1">
      <c r="A328" s="826"/>
      <c r="B328" s="827"/>
      <c r="C328" s="829"/>
      <c r="D328" s="829"/>
      <c r="E328" s="201">
        <v>20</v>
      </c>
      <c r="F328" s="334"/>
      <c r="G328" s="334"/>
      <c r="H328" s="204"/>
      <c r="I328" s="205"/>
      <c r="J328" s="206"/>
      <c r="K328" s="205"/>
      <c r="L328" s="206"/>
      <c r="M328" s="207"/>
      <c r="N328" s="208"/>
      <c r="O328" s="209"/>
      <c r="P328" s="207"/>
      <c r="Q328" s="208"/>
      <c r="R328" s="210"/>
      <c r="S328" s="211"/>
      <c r="T328" s="278">
        <f t="shared" si="13"/>
        <v>0</v>
      </c>
      <c r="U328" s="356">
        <f t="shared" si="15"/>
        <v>11</v>
      </c>
    </row>
    <row r="329" spans="1:21" ht="18" customHeight="1">
      <c r="A329" s="826"/>
      <c r="B329" s="827"/>
      <c r="C329" s="829"/>
      <c r="D329" s="829"/>
      <c r="E329" s="201">
        <v>21</v>
      </c>
      <c r="F329" s="334"/>
      <c r="G329" s="334"/>
      <c r="H329" s="204"/>
      <c r="I329" s="205"/>
      <c r="J329" s="206"/>
      <c r="K329" s="205"/>
      <c r="L329" s="206"/>
      <c r="M329" s="207"/>
      <c r="N329" s="208"/>
      <c r="O329" s="209"/>
      <c r="P329" s="207"/>
      <c r="Q329" s="208"/>
      <c r="R329" s="210"/>
      <c r="S329" s="211"/>
      <c r="T329" s="278">
        <f t="shared" ref="T329:T392" si="16">IF(J329="",0,INT(SUM(PRODUCT(J329,L329,O329),R329)))</f>
        <v>0</v>
      </c>
      <c r="U329" s="356">
        <f t="shared" si="15"/>
        <v>11</v>
      </c>
    </row>
    <row r="330" spans="1:21" ht="18" customHeight="1">
      <c r="A330" s="826"/>
      <c r="B330" s="827"/>
      <c r="C330" s="829"/>
      <c r="D330" s="829"/>
      <c r="E330" s="201">
        <v>22</v>
      </c>
      <c r="F330" s="334"/>
      <c r="G330" s="334"/>
      <c r="H330" s="204"/>
      <c r="I330" s="205"/>
      <c r="J330" s="206"/>
      <c r="K330" s="205"/>
      <c r="L330" s="206"/>
      <c r="M330" s="207"/>
      <c r="N330" s="208"/>
      <c r="O330" s="209"/>
      <c r="P330" s="207"/>
      <c r="Q330" s="208"/>
      <c r="R330" s="210"/>
      <c r="S330" s="211"/>
      <c r="T330" s="278">
        <f t="shared" si="16"/>
        <v>0</v>
      </c>
      <c r="U330" s="356">
        <f t="shared" si="15"/>
        <v>11</v>
      </c>
    </row>
    <row r="331" spans="1:21" ht="18" customHeight="1">
      <c r="A331" s="826"/>
      <c r="B331" s="827"/>
      <c r="C331" s="829"/>
      <c r="D331" s="829"/>
      <c r="E331" s="201">
        <v>23</v>
      </c>
      <c r="F331" s="334"/>
      <c r="G331" s="334"/>
      <c r="H331" s="204"/>
      <c r="I331" s="205"/>
      <c r="J331" s="206"/>
      <c r="K331" s="205"/>
      <c r="L331" s="206"/>
      <c r="M331" s="207"/>
      <c r="N331" s="208"/>
      <c r="O331" s="209"/>
      <c r="P331" s="207"/>
      <c r="Q331" s="208"/>
      <c r="R331" s="210"/>
      <c r="S331" s="211"/>
      <c r="T331" s="278">
        <f t="shared" si="16"/>
        <v>0</v>
      </c>
      <c r="U331" s="356">
        <f t="shared" si="15"/>
        <v>11</v>
      </c>
    </row>
    <row r="332" spans="1:21" ht="18" customHeight="1">
      <c r="A332" s="826"/>
      <c r="B332" s="827"/>
      <c r="C332" s="829"/>
      <c r="D332" s="829"/>
      <c r="E332" s="201">
        <v>24</v>
      </c>
      <c r="F332" s="334"/>
      <c r="G332" s="334"/>
      <c r="H332" s="204"/>
      <c r="I332" s="205"/>
      <c r="J332" s="206"/>
      <c r="K332" s="205"/>
      <c r="L332" s="206"/>
      <c r="M332" s="207"/>
      <c r="N332" s="208"/>
      <c r="O332" s="209"/>
      <c r="P332" s="207"/>
      <c r="Q332" s="208"/>
      <c r="R332" s="210"/>
      <c r="S332" s="211"/>
      <c r="T332" s="278">
        <f t="shared" si="16"/>
        <v>0</v>
      </c>
      <c r="U332" s="356">
        <f t="shared" si="15"/>
        <v>11</v>
      </c>
    </row>
    <row r="333" spans="1:21" ht="18" customHeight="1">
      <c r="A333" s="826"/>
      <c r="B333" s="827"/>
      <c r="C333" s="829"/>
      <c r="D333" s="829"/>
      <c r="E333" s="201">
        <v>25</v>
      </c>
      <c r="F333" s="334"/>
      <c r="G333" s="334"/>
      <c r="H333" s="204"/>
      <c r="I333" s="205"/>
      <c r="J333" s="206"/>
      <c r="K333" s="205"/>
      <c r="L333" s="206"/>
      <c r="M333" s="207"/>
      <c r="N333" s="208"/>
      <c r="O333" s="209"/>
      <c r="P333" s="207"/>
      <c r="Q333" s="208"/>
      <c r="R333" s="210"/>
      <c r="S333" s="211"/>
      <c r="T333" s="278">
        <f t="shared" si="16"/>
        <v>0</v>
      </c>
      <c r="U333" s="356">
        <f t="shared" si="15"/>
        <v>11</v>
      </c>
    </row>
    <row r="334" spans="1:21" ht="18" customHeight="1">
      <c r="A334" s="826"/>
      <c r="B334" s="827"/>
      <c r="C334" s="829"/>
      <c r="D334" s="829"/>
      <c r="E334" s="201">
        <v>26</v>
      </c>
      <c r="F334" s="334"/>
      <c r="G334" s="334"/>
      <c r="H334" s="204"/>
      <c r="I334" s="205"/>
      <c r="J334" s="206"/>
      <c r="K334" s="205"/>
      <c r="L334" s="206"/>
      <c r="M334" s="207"/>
      <c r="N334" s="208"/>
      <c r="O334" s="209"/>
      <c r="P334" s="207"/>
      <c r="Q334" s="208"/>
      <c r="R334" s="210"/>
      <c r="S334" s="211"/>
      <c r="T334" s="278">
        <f t="shared" si="16"/>
        <v>0</v>
      </c>
      <c r="U334" s="356">
        <f t="shared" si="15"/>
        <v>11</v>
      </c>
    </row>
    <row r="335" spans="1:21" ht="18" customHeight="1">
      <c r="A335" s="826"/>
      <c r="B335" s="827"/>
      <c r="C335" s="829"/>
      <c r="D335" s="829"/>
      <c r="E335" s="201">
        <v>27</v>
      </c>
      <c r="F335" s="334"/>
      <c r="G335" s="334"/>
      <c r="H335" s="204"/>
      <c r="I335" s="205"/>
      <c r="J335" s="206"/>
      <c r="K335" s="205"/>
      <c r="L335" s="206"/>
      <c r="M335" s="207"/>
      <c r="N335" s="208"/>
      <c r="O335" s="209"/>
      <c r="P335" s="207"/>
      <c r="Q335" s="208"/>
      <c r="R335" s="210"/>
      <c r="S335" s="211"/>
      <c r="T335" s="278">
        <f t="shared" si="16"/>
        <v>0</v>
      </c>
      <c r="U335" s="356">
        <f t="shared" si="15"/>
        <v>11</v>
      </c>
    </row>
    <row r="336" spans="1:21" ht="18" customHeight="1">
      <c r="A336" s="826"/>
      <c r="B336" s="827"/>
      <c r="C336" s="829"/>
      <c r="D336" s="829"/>
      <c r="E336" s="201">
        <v>28</v>
      </c>
      <c r="F336" s="334"/>
      <c r="G336" s="334"/>
      <c r="H336" s="204"/>
      <c r="I336" s="205"/>
      <c r="J336" s="206"/>
      <c r="K336" s="205"/>
      <c r="L336" s="206"/>
      <c r="M336" s="207"/>
      <c r="N336" s="208"/>
      <c r="O336" s="209"/>
      <c r="P336" s="207"/>
      <c r="Q336" s="208"/>
      <c r="R336" s="210"/>
      <c r="S336" s="211"/>
      <c r="T336" s="278">
        <f t="shared" si="16"/>
        <v>0</v>
      </c>
      <c r="U336" s="356">
        <f t="shared" si="15"/>
        <v>11</v>
      </c>
    </row>
    <row r="337" spans="1:21" ht="18" customHeight="1">
      <c r="A337" s="826"/>
      <c r="B337" s="827"/>
      <c r="C337" s="829"/>
      <c r="D337" s="829"/>
      <c r="E337" s="201">
        <v>29</v>
      </c>
      <c r="F337" s="334"/>
      <c r="G337" s="334"/>
      <c r="H337" s="204"/>
      <c r="I337" s="205"/>
      <c r="J337" s="206"/>
      <c r="K337" s="205"/>
      <c r="L337" s="206"/>
      <c r="M337" s="207"/>
      <c r="N337" s="208"/>
      <c r="O337" s="209"/>
      <c r="P337" s="207"/>
      <c r="Q337" s="208"/>
      <c r="R337" s="210"/>
      <c r="S337" s="211"/>
      <c r="T337" s="278">
        <f t="shared" si="16"/>
        <v>0</v>
      </c>
      <c r="U337" s="356">
        <f t="shared" si="15"/>
        <v>11</v>
      </c>
    </row>
    <row r="338" spans="1:21" ht="18" customHeight="1">
      <c r="A338" s="834"/>
      <c r="B338" s="835"/>
      <c r="C338" s="829"/>
      <c r="D338" s="829"/>
      <c r="E338" s="277">
        <v>30</v>
      </c>
      <c r="F338" s="375"/>
      <c r="G338" s="375"/>
      <c r="H338" s="134"/>
      <c r="I338" s="135"/>
      <c r="J338" s="212"/>
      <c r="K338" s="135"/>
      <c r="L338" s="212"/>
      <c r="M338" s="27"/>
      <c r="N338" s="120"/>
      <c r="O338" s="109"/>
      <c r="P338" s="27"/>
      <c r="Q338" s="120"/>
      <c r="R338" s="32"/>
      <c r="S338" s="122"/>
      <c r="T338" s="136">
        <f t="shared" si="16"/>
        <v>0</v>
      </c>
      <c r="U338" s="356">
        <f t="shared" si="15"/>
        <v>11</v>
      </c>
    </row>
    <row r="339" spans="1:21" ht="18" customHeight="1">
      <c r="A339" s="824">
        <v>12</v>
      </c>
      <c r="B339" s="825"/>
      <c r="C339" s="828" t="str">
        <f>IF(ISERROR(VLOOKUP($A339,【大規模】地域番号③!$BD:$BF,2,FALSE)),"",VLOOKUP($A339,【大規模】地域番号③!$BD:$BF,2,FALSE))</f>
        <v/>
      </c>
      <c r="D339" s="828" t="str">
        <f>IF(ISERROR(VLOOKUP($A339,【大規模】地域番号③!$BD:$BF,3,FALSE)),"",VLOOKUP($A339,【大規模】地域番号③!$BD:$BF,3,FALSE))</f>
        <v/>
      </c>
      <c r="E339" s="201">
        <v>1</v>
      </c>
      <c r="F339" s="334"/>
      <c r="G339" s="334"/>
      <c r="H339" s="176"/>
      <c r="I339" s="177"/>
      <c r="J339" s="178"/>
      <c r="K339" s="180"/>
      <c r="L339" s="181"/>
      <c r="M339" s="179"/>
      <c r="N339" s="180"/>
      <c r="O339" s="181"/>
      <c r="P339" s="179"/>
      <c r="Q339" s="180"/>
      <c r="R339" s="182"/>
      <c r="S339" s="183"/>
      <c r="T339" s="257">
        <f t="shared" si="16"/>
        <v>0</v>
      </c>
      <c r="U339" s="356">
        <f>$A$339</f>
        <v>12</v>
      </c>
    </row>
    <row r="340" spans="1:21" ht="18" customHeight="1">
      <c r="A340" s="826"/>
      <c r="B340" s="827"/>
      <c r="C340" s="829"/>
      <c r="D340" s="829"/>
      <c r="E340" s="201">
        <v>2</v>
      </c>
      <c r="F340" s="334"/>
      <c r="G340" s="334"/>
      <c r="H340" s="128"/>
      <c r="I340" s="111"/>
      <c r="J340" s="106"/>
      <c r="K340" s="112"/>
      <c r="L340" s="107"/>
      <c r="M340" s="12"/>
      <c r="N340" s="112"/>
      <c r="O340" s="107"/>
      <c r="P340" s="12"/>
      <c r="Q340" s="112"/>
      <c r="R340" s="31"/>
      <c r="S340" s="115"/>
      <c r="T340" s="93">
        <f t="shared" si="16"/>
        <v>0</v>
      </c>
      <c r="U340" s="356">
        <f t="shared" ref="U340:U368" si="17">$A$339</f>
        <v>12</v>
      </c>
    </row>
    <row r="341" spans="1:21" ht="18" customHeight="1">
      <c r="A341" s="826"/>
      <c r="B341" s="827"/>
      <c r="C341" s="829"/>
      <c r="D341" s="829"/>
      <c r="E341" s="201">
        <v>3</v>
      </c>
      <c r="F341" s="334"/>
      <c r="G341" s="334"/>
      <c r="H341" s="128"/>
      <c r="I341" s="111"/>
      <c r="J341" s="106"/>
      <c r="K341" s="112"/>
      <c r="L341" s="107"/>
      <c r="M341" s="12"/>
      <c r="N341" s="112"/>
      <c r="O341" s="107"/>
      <c r="P341" s="12"/>
      <c r="Q341" s="112"/>
      <c r="R341" s="31"/>
      <c r="S341" s="115"/>
      <c r="T341" s="93">
        <f t="shared" si="16"/>
        <v>0</v>
      </c>
      <c r="U341" s="356">
        <f t="shared" si="17"/>
        <v>12</v>
      </c>
    </row>
    <row r="342" spans="1:21" ht="18" customHeight="1">
      <c r="A342" s="826"/>
      <c r="B342" s="827"/>
      <c r="C342" s="829"/>
      <c r="D342" s="829"/>
      <c r="E342" s="201">
        <v>4</v>
      </c>
      <c r="F342" s="334"/>
      <c r="G342" s="334"/>
      <c r="H342" s="128"/>
      <c r="I342" s="111"/>
      <c r="J342" s="106"/>
      <c r="K342" s="112"/>
      <c r="L342" s="107"/>
      <c r="M342" s="12"/>
      <c r="N342" s="112"/>
      <c r="O342" s="107"/>
      <c r="P342" s="12"/>
      <c r="Q342" s="112"/>
      <c r="R342" s="31"/>
      <c r="S342" s="115"/>
      <c r="T342" s="93">
        <f t="shared" si="16"/>
        <v>0</v>
      </c>
      <c r="U342" s="356">
        <f t="shared" si="17"/>
        <v>12</v>
      </c>
    </row>
    <row r="343" spans="1:21" ht="18" customHeight="1">
      <c r="A343" s="826"/>
      <c r="B343" s="827"/>
      <c r="C343" s="829"/>
      <c r="D343" s="829"/>
      <c r="E343" s="201">
        <v>5</v>
      </c>
      <c r="F343" s="334"/>
      <c r="G343" s="334"/>
      <c r="H343" s="128"/>
      <c r="I343" s="111"/>
      <c r="J343" s="106"/>
      <c r="K343" s="112"/>
      <c r="L343" s="107"/>
      <c r="M343" s="12"/>
      <c r="N343" s="112"/>
      <c r="O343" s="107"/>
      <c r="P343" s="12"/>
      <c r="Q343" s="112"/>
      <c r="R343" s="31"/>
      <c r="S343" s="115"/>
      <c r="T343" s="93">
        <f t="shared" si="16"/>
        <v>0</v>
      </c>
      <c r="U343" s="356">
        <f t="shared" si="17"/>
        <v>12</v>
      </c>
    </row>
    <row r="344" spans="1:21" ht="18" customHeight="1">
      <c r="A344" s="826"/>
      <c r="B344" s="827"/>
      <c r="C344" s="829"/>
      <c r="D344" s="829"/>
      <c r="E344" s="201">
        <v>6</v>
      </c>
      <c r="F344" s="334"/>
      <c r="G344" s="334"/>
      <c r="H344" s="128"/>
      <c r="I344" s="111"/>
      <c r="J344" s="106"/>
      <c r="K344" s="111"/>
      <c r="L344" s="106"/>
      <c r="M344" s="12"/>
      <c r="N344" s="111"/>
      <c r="O344" s="107"/>
      <c r="P344" s="25"/>
      <c r="Q344" s="112"/>
      <c r="R344" s="31"/>
      <c r="S344" s="115"/>
      <c r="T344" s="93">
        <f t="shared" si="16"/>
        <v>0</v>
      </c>
      <c r="U344" s="356">
        <f t="shared" si="17"/>
        <v>12</v>
      </c>
    </row>
    <row r="345" spans="1:21" ht="18" customHeight="1">
      <c r="A345" s="826"/>
      <c r="B345" s="827"/>
      <c r="C345" s="829"/>
      <c r="D345" s="829"/>
      <c r="E345" s="201">
        <v>7</v>
      </c>
      <c r="F345" s="334"/>
      <c r="G345" s="334"/>
      <c r="H345" s="128"/>
      <c r="I345" s="111"/>
      <c r="J345" s="106"/>
      <c r="K345" s="111"/>
      <c r="L345" s="106"/>
      <c r="M345" s="12"/>
      <c r="N345" s="111"/>
      <c r="O345" s="107"/>
      <c r="P345" s="25"/>
      <c r="Q345" s="112"/>
      <c r="R345" s="31"/>
      <c r="S345" s="115"/>
      <c r="T345" s="93">
        <f t="shared" si="16"/>
        <v>0</v>
      </c>
      <c r="U345" s="356">
        <f t="shared" si="17"/>
        <v>12</v>
      </c>
    </row>
    <row r="346" spans="1:21" ht="18" customHeight="1">
      <c r="A346" s="826"/>
      <c r="B346" s="827"/>
      <c r="C346" s="829"/>
      <c r="D346" s="829"/>
      <c r="E346" s="201">
        <v>8</v>
      </c>
      <c r="F346" s="334"/>
      <c r="G346" s="334"/>
      <c r="H346" s="128"/>
      <c r="I346" s="111"/>
      <c r="J346" s="106"/>
      <c r="K346" s="111"/>
      <c r="L346" s="106"/>
      <c r="M346" s="12"/>
      <c r="N346" s="111"/>
      <c r="O346" s="107"/>
      <c r="P346" s="25"/>
      <c r="Q346" s="112"/>
      <c r="R346" s="31"/>
      <c r="S346" s="115"/>
      <c r="T346" s="93">
        <f t="shared" si="16"/>
        <v>0</v>
      </c>
      <c r="U346" s="356">
        <f t="shared" si="17"/>
        <v>12</v>
      </c>
    </row>
    <row r="347" spans="1:21" ht="18" customHeight="1">
      <c r="A347" s="826"/>
      <c r="B347" s="827"/>
      <c r="C347" s="829"/>
      <c r="D347" s="829"/>
      <c r="E347" s="201">
        <v>9</v>
      </c>
      <c r="F347" s="334"/>
      <c r="G347" s="334"/>
      <c r="H347" s="128"/>
      <c r="I347" s="111"/>
      <c r="J347" s="106"/>
      <c r="K347" s="111"/>
      <c r="L347" s="106"/>
      <c r="M347" s="12"/>
      <c r="N347" s="112"/>
      <c r="O347" s="107"/>
      <c r="P347" s="12"/>
      <c r="Q347" s="112"/>
      <c r="R347" s="31"/>
      <c r="S347" s="115"/>
      <c r="T347" s="93">
        <f t="shared" si="16"/>
        <v>0</v>
      </c>
      <c r="U347" s="356">
        <f t="shared" si="17"/>
        <v>12</v>
      </c>
    </row>
    <row r="348" spans="1:21" ht="18" customHeight="1">
      <c r="A348" s="826"/>
      <c r="B348" s="827"/>
      <c r="C348" s="829"/>
      <c r="D348" s="829"/>
      <c r="E348" s="201">
        <v>10</v>
      </c>
      <c r="F348" s="334"/>
      <c r="G348" s="334"/>
      <c r="H348" s="204"/>
      <c r="I348" s="205"/>
      <c r="J348" s="206"/>
      <c r="K348" s="205"/>
      <c r="L348" s="206"/>
      <c r="M348" s="207"/>
      <c r="N348" s="208"/>
      <c r="O348" s="209"/>
      <c r="P348" s="207"/>
      <c r="Q348" s="208"/>
      <c r="R348" s="210"/>
      <c r="S348" s="211"/>
      <c r="T348" s="278">
        <f t="shared" si="16"/>
        <v>0</v>
      </c>
      <c r="U348" s="356">
        <f t="shared" si="17"/>
        <v>12</v>
      </c>
    </row>
    <row r="349" spans="1:21" ht="18" customHeight="1">
      <c r="A349" s="826"/>
      <c r="B349" s="827"/>
      <c r="C349" s="829"/>
      <c r="D349" s="829"/>
      <c r="E349" s="201">
        <v>11</v>
      </c>
      <c r="F349" s="334"/>
      <c r="G349" s="334"/>
      <c r="H349" s="204"/>
      <c r="I349" s="205"/>
      <c r="J349" s="206"/>
      <c r="K349" s="205"/>
      <c r="L349" s="206"/>
      <c r="M349" s="207"/>
      <c r="N349" s="208"/>
      <c r="O349" s="209"/>
      <c r="P349" s="207"/>
      <c r="Q349" s="208"/>
      <c r="R349" s="210"/>
      <c r="S349" s="211"/>
      <c r="T349" s="278">
        <f t="shared" si="16"/>
        <v>0</v>
      </c>
      <c r="U349" s="356">
        <f t="shared" si="17"/>
        <v>12</v>
      </c>
    </row>
    <row r="350" spans="1:21" ht="18" customHeight="1">
      <c r="A350" s="826"/>
      <c r="B350" s="827"/>
      <c r="C350" s="829"/>
      <c r="D350" s="829"/>
      <c r="E350" s="201">
        <v>12</v>
      </c>
      <c r="F350" s="334"/>
      <c r="G350" s="334"/>
      <c r="H350" s="204"/>
      <c r="I350" s="205"/>
      <c r="J350" s="206"/>
      <c r="K350" s="205"/>
      <c r="L350" s="206"/>
      <c r="M350" s="207"/>
      <c r="N350" s="208"/>
      <c r="O350" s="209"/>
      <c r="P350" s="207"/>
      <c r="Q350" s="208"/>
      <c r="R350" s="210"/>
      <c r="S350" s="211"/>
      <c r="T350" s="278">
        <f t="shared" si="16"/>
        <v>0</v>
      </c>
      <c r="U350" s="356">
        <f t="shared" si="17"/>
        <v>12</v>
      </c>
    </row>
    <row r="351" spans="1:21" ht="18" customHeight="1">
      <c r="A351" s="826"/>
      <c r="B351" s="827"/>
      <c r="C351" s="829"/>
      <c r="D351" s="829"/>
      <c r="E351" s="201">
        <v>13</v>
      </c>
      <c r="F351" s="334"/>
      <c r="G351" s="334"/>
      <c r="H351" s="204"/>
      <c r="I351" s="205"/>
      <c r="J351" s="206"/>
      <c r="K351" s="205"/>
      <c r="L351" s="206"/>
      <c r="M351" s="207"/>
      <c r="N351" s="208"/>
      <c r="O351" s="209"/>
      <c r="P351" s="207"/>
      <c r="Q351" s="208"/>
      <c r="R351" s="210"/>
      <c r="S351" s="211"/>
      <c r="T351" s="278">
        <f t="shared" si="16"/>
        <v>0</v>
      </c>
      <c r="U351" s="356">
        <f t="shared" si="17"/>
        <v>12</v>
      </c>
    </row>
    <row r="352" spans="1:21" ht="18" customHeight="1">
      <c r="A352" s="826"/>
      <c r="B352" s="827"/>
      <c r="C352" s="829"/>
      <c r="D352" s="829"/>
      <c r="E352" s="201">
        <v>14</v>
      </c>
      <c r="F352" s="334"/>
      <c r="G352" s="334"/>
      <c r="H352" s="204"/>
      <c r="I352" s="205"/>
      <c r="J352" s="206"/>
      <c r="K352" s="205"/>
      <c r="L352" s="206"/>
      <c r="M352" s="207"/>
      <c r="N352" s="208"/>
      <c r="O352" s="209"/>
      <c r="P352" s="207"/>
      <c r="Q352" s="208"/>
      <c r="R352" s="210"/>
      <c r="S352" s="211"/>
      <c r="T352" s="278">
        <f t="shared" si="16"/>
        <v>0</v>
      </c>
      <c r="U352" s="356">
        <f t="shared" si="17"/>
        <v>12</v>
      </c>
    </row>
    <row r="353" spans="1:21" ht="18" customHeight="1">
      <c r="A353" s="826"/>
      <c r="B353" s="827"/>
      <c r="C353" s="829"/>
      <c r="D353" s="829"/>
      <c r="E353" s="201">
        <v>15</v>
      </c>
      <c r="F353" s="334"/>
      <c r="G353" s="334"/>
      <c r="H353" s="204"/>
      <c r="I353" s="205"/>
      <c r="J353" s="206"/>
      <c r="K353" s="205"/>
      <c r="L353" s="206"/>
      <c r="M353" s="207"/>
      <c r="N353" s="208"/>
      <c r="O353" s="209"/>
      <c r="P353" s="207"/>
      <c r="Q353" s="208"/>
      <c r="R353" s="210"/>
      <c r="S353" s="211"/>
      <c r="T353" s="278">
        <f t="shared" si="16"/>
        <v>0</v>
      </c>
      <c r="U353" s="356">
        <f t="shared" si="17"/>
        <v>12</v>
      </c>
    </row>
    <row r="354" spans="1:21" ht="18" customHeight="1">
      <c r="A354" s="826"/>
      <c r="B354" s="827"/>
      <c r="C354" s="829"/>
      <c r="D354" s="829"/>
      <c r="E354" s="201">
        <v>16</v>
      </c>
      <c r="F354" s="334"/>
      <c r="G354" s="334"/>
      <c r="H354" s="204"/>
      <c r="I354" s="205"/>
      <c r="J354" s="206"/>
      <c r="K354" s="205"/>
      <c r="L354" s="206"/>
      <c r="M354" s="207"/>
      <c r="N354" s="208"/>
      <c r="O354" s="209"/>
      <c r="P354" s="207"/>
      <c r="Q354" s="208"/>
      <c r="R354" s="210"/>
      <c r="S354" s="211"/>
      <c r="T354" s="278">
        <f t="shared" si="16"/>
        <v>0</v>
      </c>
      <c r="U354" s="356">
        <f t="shared" si="17"/>
        <v>12</v>
      </c>
    </row>
    <row r="355" spans="1:21" ht="18" customHeight="1">
      <c r="A355" s="826"/>
      <c r="B355" s="827"/>
      <c r="C355" s="829"/>
      <c r="D355" s="829"/>
      <c r="E355" s="201">
        <v>17</v>
      </c>
      <c r="F355" s="334"/>
      <c r="G355" s="334"/>
      <c r="H355" s="204"/>
      <c r="I355" s="205"/>
      <c r="J355" s="206"/>
      <c r="K355" s="205"/>
      <c r="L355" s="206"/>
      <c r="M355" s="207"/>
      <c r="N355" s="208"/>
      <c r="O355" s="209"/>
      <c r="P355" s="207"/>
      <c r="Q355" s="208"/>
      <c r="R355" s="210"/>
      <c r="S355" s="211"/>
      <c r="T355" s="278">
        <f t="shared" si="16"/>
        <v>0</v>
      </c>
      <c r="U355" s="356">
        <f t="shared" si="17"/>
        <v>12</v>
      </c>
    </row>
    <row r="356" spans="1:21" ht="18" customHeight="1">
      <c r="A356" s="826"/>
      <c r="B356" s="827"/>
      <c r="C356" s="829"/>
      <c r="D356" s="829"/>
      <c r="E356" s="201">
        <v>18</v>
      </c>
      <c r="F356" s="334"/>
      <c r="G356" s="334"/>
      <c r="H356" s="204"/>
      <c r="I356" s="205"/>
      <c r="J356" s="206"/>
      <c r="K356" s="205"/>
      <c r="L356" s="206"/>
      <c r="M356" s="207"/>
      <c r="N356" s="208"/>
      <c r="O356" s="209"/>
      <c r="P356" s="207"/>
      <c r="Q356" s="208"/>
      <c r="R356" s="210"/>
      <c r="S356" s="211"/>
      <c r="T356" s="278">
        <f t="shared" si="16"/>
        <v>0</v>
      </c>
      <c r="U356" s="356">
        <f t="shared" si="17"/>
        <v>12</v>
      </c>
    </row>
    <row r="357" spans="1:21" ht="18" customHeight="1">
      <c r="A357" s="826"/>
      <c r="B357" s="827"/>
      <c r="C357" s="829"/>
      <c r="D357" s="829"/>
      <c r="E357" s="201">
        <v>19</v>
      </c>
      <c r="F357" s="334"/>
      <c r="G357" s="334"/>
      <c r="H357" s="204"/>
      <c r="I357" s="205"/>
      <c r="J357" s="206"/>
      <c r="K357" s="205"/>
      <c r="L357" s="206"/>
      <c r="M357" s="207"/>
      <c r="N357" s="208"/>
      <c r="O357" s="209"/>
      <c r="P357" s="207"/>
      <c r="Q357" s="208"/>
      <c r="R357" s="210"/>
      <c r="S357" s="211"/>
      <c r="T357" s="278">
        <f t="shared" si="16"/>
        <v>0</v>
      </c>
      <c r="U357" s="356">
        <f t="shared" si="17"/>
        <v>12</v>
      </c>
    </row>
    <row r="358" spans="1:21" ht="18" customHeight="1">
      <c r="A358" s="826"/>
      <c r="B358" s="827"/>
      <c r="C358" s="829"/>
      <c r="D358" s="829"/>
      <c r="E358" s="201">
        <v>20</v>
      </c>
      <c r="F358" s="334"/>
      <c r="G358" s="334"/>
      <c r="H358" s="204"/>
      <c r="I358" s="205"/>
      <c r="J358" s="206"/>
      <c r="K358" s="205"/>
      <c r="L358" s="206"/>
      <c r="M358" s="207"/>
      <c r="N358" s="208"/>
      <c r="O358" s="209"/>
      <c r="P358" s="207"/>
      <c r="Q358" s="208"/>
      <c r="R358" s="210"/>
      <c r="S358" s="211"/>
      <c r="T358" s="278">
        <f t="shared" si="16"/>
        <v>0</v>
      </c>
      <c r="U358" s="356">
        <f t="shared" si="17"/>
        <v>12</v>
      </c>
    </row>
    <row r="359" spans="1:21" ht="18" customHeight="1">
      <c r="A359" s="826"/>
      <c r="B359" s="827"/>
      <c r="C359" s="829"/>
      <c r="D359" s="829"/>
      <c r="E359" s="201">
        <v>21</v>
      </c>
      <c r="F359" s="334"/>
      <c r="G359" s="334"/>
      <c r="H359" s="204"/>
      <c r="I359" s="205"/>
      <c r="J359" s="206"/>
      <c r="K359" s="205"/>
      <c r="L359" s="206"/>
      <c r="M359" s="207"/>
      <c r="N359" s="208"/>
      <c r="O359" s="209"/>
      <c r="P359" s="207"/>
      <c r="Q359" s="208"/>
      <c r="R359" s="210"/>
      <c r="S359" s="211"/>
      <c r="T359" s="278">
        <f t="shared" si="16"/>
        <v>0</v>
      </c>
      <c r="U359" s="356">
        <f t="shared" si="17"/>
        <v>12</v>
      </c>
    </row>
    <row r="360" spans="1:21" ht="18" customHeight="1">
      <c r="A360" s="826"/>
      <c r="B360" s="827"/>
      <c r="C360" s="829"/>
      <c r="D360" s="829"/>
      <c r="E360" s="201">
        <v>22</v>
      </c>
      <c r="F360" s="334"/>
      <c r="G360" s="334"/>
      <c r="H360" s="204"/>
      <c r="I360" s="205"/>
      <c r="J360" s="206"/>
      <c r="K360" s="205"/>
      <c r="L360" s="206"/>
      <c r="M360" s="207"/>
      <c r="N360" s="208"/>
      <c r="O360" s="209"/>
      <c r="P360" s="207"/>
      <c r="Q360" s="208"/>
      <c r="R360" s="210"/>
      <c r="S360" s="211"/>
      <c r="T360" s="278">
        <f t="shared" si="16"/>
        <v>0</v>
      </c>
      <c r="U360" s="356">
        <f t="shared" si="17"/>
        <v>12</v>
      </c>
    </row>
    <row r="361" spans="1:21" ht="18" customHeight="1">
      <c r="A361" s="826"/>
      <c r="B361" s="827"/>
      <c r="C361" s="829"/>
      <c r="D361" s="829"/>
      <c r="E361" s="201">
        <v>23</v>
      </c>
      <c r="F361" s="334"/>
      <c r="G361" s="334"/>
      <c r="H361" s="204"/>
      <c r="I361" s="205"/>
      <c r="J361" s="206"/>
      <c r="K361" s="205"/>
      <c r="L361" s="206"/>
      <c r="M361" s="207"/>
      <c r="N361" s="208"/>
      <c r="O361" s="209"/>
      <c r="P361" s="207"/>
      <c r="Q361" s="208"/>
      <c r="R361" s="210"/>
      <c r="S361" s="211"/>
      <c r="T361" s="278">
        <f t="shared" si="16"/>
        <v>0</v>
      </c>
      <c r="U361" s="356">
        <f t="shared" si="17"/>
        <v>12</v>
      </c>
    </row>
    <row r="362" spans="1:21" ht="18" customHeight="1">
      <c r="A362" s="826"/>
      <c r="B362" s="827"/>
      <c r="C362" s="829"/>
      <c r="D362" s="829"/>
      <c r="E362" s="201">
        <v>24</v>
      </c>
      <c r="F362" s="334"/>
      <c r="G362" s="334"/>
      <c r="H362" s="204"/>
      <c r="I362" s="205"/>
      <c r="J362" s="206"/>
      <c r="K362" s="205"/>
      <c r="L362" s="206"/>
      <c r="M362" s="207"/>
      <c r="N362" s="208"/>
      <c r="O362" s="209"/>
      <c r="P362" s="207"/>
      <c r="Q362" s="208"/>
      <c r="R362" s="210"/>
      <c r="S362" s="211"/>
      <c r="T362" s="278">
        <f t="shared" si="16"/>
        <v>0</v>
      </c>
      <c r="U362" s="356">
        <f t="shared" si="17"/>
        <v>12</v>
      </c>
    </row>
    <row r="363" spans="1:21" ht="18" customHeight="1">
      <c r="A363" s="826"/>
      <c r="B363" s="827"/>
      <c r="C363" s="829"/>
      <c r="D363" s="829"/>
      <c r="E363" s="201">
        <v>25</v>
      </c>
      <c r="F363" s="334"/>
      <c r="G363" s="334"/>
      <c r="H363" s="204"/>
      <c r="I363" s="205"/>
      <c r="J363" s="206"/>
      <c r="K363" s="205"/>
      <c r="L363" s="206"/>
      <c r="M363" s="207"/>
      <c r="N363" s="208"/>
      <c r="O363" s="209"/>
      <c r="P363" s="207"/>
      <c r="Q363" s="208"/>
      <c r="R363" s="210"/>
      <c r="S363" s="211"/>
      <c r="T363" s="278">
        <f t="shared" si="16"/>
        <v>0</v>
      </c>
      <c r="U363" s="356">
        <f t="shared" si="17"/>
        <v>12</v>
      </c>
    </row>
    <row r="364" spans="1:21" ht="18" customHeight="1">
      <c r="A364" s="826"/>
      <c r="B364" s="827"/>
      <c r="C364" s="829"/>
      <c r="D364" s="829"/>
      <c r="E364" s="201">
        <v>26</v>
      </c>
      <c r="F364" s="334"/>
      <c r="G364" s="334"/>
      <c r="H364" s="204"/>
      <c r="I364" s="205"/>
      <c r="J364" s="206"/>
      <c r="K364" s="205"/>
      <c r="L364" s="206"/>
      <c r="M364" s="207"/>
      <c r="N364" s="208"/>
      <c r="O364" s="209"/>
      <c r="P364" s="207"/>
      <c r="Q364" s="208"/>
      <c r="R364" s="210"/>
      <c r="S364" s="211"/>
      <c r="T364" s="278">
        <f t="shared" si="16"/>
        <v>0</v>
      </c>
      <c r="U364" s="356">
        <f t="shared" si="17"/>
        <v>12</v>
      </c>
    </row>
    <row r="365" spans="1:21" ht="18" customHeight="1">
      <c r="A365" s="826"/>
      <c r="B365" s="827"/>
      <c r="C365" s="829"/>
      <c r="D365" s="829"/>
      <c r="E365" s="201">
        <v>27</v>
      </c>
      <c r="F365" s="334"/>
      <c r="G365" s="334"/>
      <c r="H365" s="204"/>
      <c r="I365" s="205"/>
      <c r="J365" s="206"/>
      <c r="K365" s="205"/>
      <c r="L365" s="206"/>
      <c r="M365" s="207"/>
      <c r="N365" s="208"/>
      <c r="O365" s="209"/>
      <c r="P365" s="207"/>
      <c r="Q365" s="208"/>
      <c r="R365" s="210"/>
      <c r="S365" s="211"/>
      <c r="T365" s="278">
        <f t="shared" si="16"/>
        <v>0</v>
      </c>
      <c r="U365" s="356">
        <f t="shared" si="17"/>
        <v>12</v>
      </c>
    </row>
    <row r="366" spans="1:21" ht="18" customHeight="1">
      <c r="A366" s="826"/>
      <c r="B366" s="827"/>
      <c r="C366" s="829"/>
      <c r="D366" s="829"/>
      <c r="E366" s="201">
        <v>28</v>
      </c>
      <c r="F366" s="334"/>
      <c r="G366" s="334"/>
      <c r="H366" s="204"/>
      <c r="I366" s="205"/>
      <c r="J366" s="206"/>
      <c r="K366" s="205"/>
      <c r="L366" s="206"/>
      <c r="M366" s="207"/>
      <c r="N366" s="208"/>
      <c r="O366" s="209"/>
      <c r="P366" s="207"/>
      <c r="Q366" s="208"/>
      <c r="R366" s="210"/>
      <c r="S366" s="211"/>
      <c r="T366" s="278">
        <f t="shared" si="16"/>
        <v>0</v>
      </c>
      <c r="U366" s="356">
        <f t="shared" si="17"/>
        <v>12</v>
      </c>
    </row>
    <row r="367" spans="1:21" ht="18" customHeight="1">
      <c r="A367" s="826"/>
      <c r="B367" s="827"/>
      <c r="C367" s="829"/>
      <c r="D367" s="829"/>
      <c r="E367" s="201">
        <v>29</v>
      </c>
      <c r="F367" s="334"/>
      <c r="G367" s="334"/>
      <c r="H367" s="204"/>
      <c r="I367" s="205"/>
      <c r="J367" s="206"/>
      <c r="K367" s="205"/>
      <c r="L367" s="206"/>
      <c r="M367" s="207"/>
      <c r="N367" s="208"/>
      <c r="O367" s="209"/>
      <c r="P367" s="207"/>
      <c r="Q367" s="208"/>
      <c r="R367" s="210"/>
      <c r="S367" s="211"/>
      <c r="T367" s="278">
        <f t="shared" si="16"/>
        <v>0</v>
      </c>
      <c r="U367" s="356">
        <f t="shared" si="17"/>
        <v>12</v>
      </c>
    </row>
    <row r="368" spans="1:21" ht="18" customHeight="1">
      <c r="A368" s="834"/>
      <c r="B368" s="835"/>
      <c r="C368" s="829"/>
      <c r="D368" s="829"/>
      <c r="E368" s="277">
        <v>30</v>
      </c>
      <c r="F368" s="375"/>
      <c r="G368" s="375"/>
      <c r="H368" s="134"/>
      <c r="I368" s="135"/>
      <c r="J368" s="212"/>
      <c r="K368" s="135"/>
      <c r="L368" s="212"/>
      <c r="M368" s="27"/>
      <c r="N368" s="120"/>
      <c r="O368" s="109"/>
      <c r="P368" s="27"/>
      <c r="Q368" s="120"/>
      <c r="R368" s="32"/>
      <c r="S368" s="122"/>
      <c r="T368" s="136">
        <f t="shared" si="16"/>
        <v>0</v>
      </c>
      <c r="U368" s="356">
        <f t="shared" si="17"/>
        <v>12</v>
      </c>
    </row>
    <row r="369" spans="1:21" ht="18" customHeight="1">
      <c r="A369" s="824">
        <v>13</v>
      </c>
      <c r="B369" s="825"/>
      <c r="C369" s="828" t="str">
        <f>IF(ISERROR(VLOOKUP($A369,【大規模】地域番号③!$BD:$BF,2,FALSE)),"",VLOOKUP($A369,【大規模】地域番号③!$BD:$BF,2,FALSE))</f>
        <v/>
      </c>
      <c r="D369" s="828" t="str">
        <f>IF(ISERROR(VLOOKUP($A369,【大規模】地域番号③!$BD:$BF,3,FALSE)),"",VLOOKUP($A369,【大規模】地域番号③!$BD:$BF,3,FALSE))</f>
        <v/>
      </c>
      <c r="E369" s="201">
        <v>1</v>
      </c>
      <c r="F369" s="334"/>
      <c r="G369" s="334"/>
      <c r="H369" s="176"/>
      <c r="I369" s="177"/>
      <c r="J369" s="178"/>
      <c r="K369" s="180"/>
      <c r="L369" s="181"/>
      <c r="M369" s="179"/>
      <c r="N369" s="180"/>
      <c r="O369" s="181"/>
      <c r="P369" s="179"/>
      <c r="Q369" s="180"/>
      <c r="R369" s="182"/>
      <c r="S369" s="183"/>
      <c r="T369" s="257">
        <f t="shared" si="16"/>
        <v>0</v>
      </c>
      <c r="U369" s="356">
        <f>$A$369</f>
        <v>13</v>
      </c>
    </row>
    <row r="370" spans="1:21" ht="18" customHeight="1">
      <c r="A370" s="826"/>
      <c r="B370" s="827"/>
      <c r="C370" s="829"/>
      <c r="D370" s="829"/>
      <c r="E370" s="201">
        <v>2</v>
      </c>
      <c r="F370" s="334"/>
      <c r="G370" s="334"/>
      <c r="H370" s="128"/>
      <c r="I370" s="111"/>
      <c r="J370" s="106"/>
      <c r="K370" s="112"/>
      <c r="L370" s="107"/>
      <c r="M370" s="12"/>
      <c r="N370" s="112"/>
      <c r="O370" s="107"/>
      <c r="P370" s="12"/>
      <c r="Q370" s="112"/>
      <c r="R370" s="31"/>
      <c r="S370" s="115"/>
      <c r="T370" s="93">
        <f t="shared" si="16"/>
        <v>0</v>
      </c>
      <c r="U370" s="356">
        <f t="shared" ref="U370:U398" si="18">$A$369</f>
        <v>13</v>
      </c>
    </row>
    <row r="371" spans="1:21" ht="18" customHeight="1">
      <c r="A371" s="826"/>
      <c r="B371" s="827"/>
      <c r="C371" s="829"/>
      <c r="D371" s="829"/>
      <c r="E371" s="201">
        <v>3</v>
      </c>
      <c r="F371" s="334"/>
      <c r="G371" s="334"/>
      <c r="H371" s="128"/>
      <c r="I371" s="111"/>
      <c r="J371" s="106"/>
      <c r="K371" s="112"/>
      <c r="L371" s="107"/>
      <c r="M371" s="12"/>
      <c r="N371" s="112"/>
      <c r="O371" s="107"/>
      <c r="P371" s="12"/>
      <c r="Q371" s="112"/>
      <c r="R371" s="31"/>
      <c r="S371" s="115"/>
      <c r="T371" s="93">
        <f t="shared" si="16"/>
        <v>0</v>
      </c>
      <c r="U371" s="356">
        <f t="shared" si="18"/>
        <v>13</v>
      </c>
    </row>
    <row r="372" spans="1:21" ht="18" customHeight="1">
      <c r="A372" s="826"/>
      <c r="B372" s="827"/>
      <c r="C372" s="829"/>
      <c r="D372" s="829"/>
      <c r="E372" s="201">
        <v>4</v>
      </c>
      <c r="F372" s="334"/>
      <c r="G372" s="334"/>
      <c r="H372" s="128"/>
      <c r="I372" s="111"/>
      <c r="J372" s="106"/>
      <c r="K372" s="112"/>
      <c r="L372" s="107"/>
      <c r="M372" s="12"/>
      <c r="N372" s="112"/>
      <c r="O372" s="107"/>
      <c r="P372" s="12"/>
      <c r="Q372" s="112"/>
      <c r="R372" s="31"/>
      <c r="S372" s="115"/>
      <c r="T372" s="93">
        <f t="shared" si="16"/>
        <v>0</v>
      </c>
      <c r="U372" s="356">
        <f t="shared" si="18"/>
        <v>13</v>
      </c>
    </row>
    <row r="373" spans="1:21" ht="18" customHeight="1">
      <c r="A373" s="826"/>
      <c r="B373" s="827"/>
      <c r="C373" s="829"/>
      <c r="D373" s="829"/>
      <c r="E373" s="201">
        <v>5</v>
      </c>
      <c r="F373" s="334"/>
      <c r="G373" s="334"/>
      <c r="H373" s="128"/>
      <c r="I373" s="111"/>
      <c r="J373" s="106"/>
      <c r="K373" s="112"/>
      <c r="L373" s="107"/>
      <c r="M373" s="12"/>
      <c r="N373" s="112"/>
      <c r="O373" s="107"/>
      <c r="P373" s="12"/>
      <c r="Q373" s="112"/>
      <c r="R373" s="31"/>
      <c r="S373" s="115"/>
      <c r="T373" s="93">
        <f t="shared" si="16"/>
        <v>0</v>
      </c>
      <c r="U373" s="356">
        <f t="shared" si="18"/>
        <v>13</v>
      </c>
    </row>
    <row r="374" spans="1:21" ht="18" customHeight="1">
      <c r="A374" s="826"/>
      <c r="B374" s="827"/>
      <c r="C374" s="829"/>
      <c r="D374" s="829"/>
      <c r="E374" s="201">
        <v>6</v>
      </c>
      <c r="F374" s="334"/>
      <c r="G374" s="334"/>
      <c r="H374" s="128"/>
      <c r="I374" s="111"/>
      <c r="J374" s="106"/>
      <c r="K374" s="111"/>
      <c r="L374" s="106"/>
      <c r="M374" s="12"/>
      <c r="N374" s="111"/>
      <c r="O374" s="107"/>
      <c r="P374" s="25"/>
      <c r="Q374" s="112"/>
      <c r="R374" s="31"/>
      <c r="S374" s="115"/>
      <c r="T374" s="93">
        <f t="shared" si="16"/>
        <v>0</v>
      </c>
      <c r="U374" s="356">
        <f t="shared" si="18"/>
        <v>13</v>
      </c>
    </row>
    <row r="375" spans="1:21" ht="18" customHeight="1">
      <c r="A375" s="826"/>
      <c r="B375" s="827"/>
      <c r="C375" s="829"/>
      <c r="D375" s="829"/>
      <c r="E375" s="201">
        <v>7</v>
      </c>
      <c r="F375" s="334"/>
      <c r="G375" s="334"/>
      <c r="H375" s="128"/>
      <c r="I375" s="111"/>
      <c r="J375" s="106"/>
      <c r="K375" s="111"/>
      <c r="L375" s="106"/>
      <c r="M375" s="12"/>
      <c r="N375" s="111"/>
      <c r="O375" s="107"/>
      <c r="P375" s="25"/>
      <c r="Q375" s="112"/>
      <c r="R375" s="31"/>
      <c r="S375" s="115"/>
      <c r="T375" s="93">
        <f t="shared" si="16"/>
        <v>0</v>
      </c>
      <c r="U375" s="356">
        <f t="shared" si="18"/>
        <v>13</v>
      </c>
    </row>
    <row r="376" spans="1:21" ht="18" customHeight="1">
      <c r="A376" s="826"/>
      <c r="B376" s="827"/>
      <c r="C376" s="829"/>
      <c r="D376" s="829"/>
      <c r="E376" s="201">
        <v>8</v>
      </c>
      <c r="F376" s="334"/>
      <c r="G376" s="334"/>
      <c r="H376" s="128"/>
      <c r="I376" s="111"/>
      <c r="J376" s="106"/>
      <c r="K376" s="111"/>
      <c r="L376" s="106"/>
      <c r="M376" s="12"/>
      <c r="N376" s="111"/>
      <c r="O376" s="107"/>
      <c r="P376" s="25"/>
      <c r="Q376" s="112"/>
      <c r="R376" s="31"/>
      <c r="S376" s="115"/>
      <c r="T376" s="93">
        <f t="shared" si="16"/>
        <v>0</v>
      </c>
      <c r="U376" s="356">
        <f t="shared" si="18"/>
        <v>13</v>
      </c>
    </row>
    <row r="377" spans="1:21" ht="18" customHeight="1">
      <c r="A377" s="826"/>
      <c r="B377" s="827"/>
      <c r="C377" s="829"/>
      <c r="D377" s="829"/>
      <c r="E377" s="201">
        <v>9</v>
      </c>
      <c r="F377" s="334"/>
      <c r="G377" s="334"/>
      <c r="H377" s="128"/>
      <c r="I377" s="111"/>
      <c r="J377" s="106"/>
      <c r="K377" s="111"/>
      <c r="L377" s="106"/>
      <c r="M377" s="12"/>
      <c r="N377" s="112"/>
      <c r="O377" s="107"/>
      <c r="P377" s="12"/>
      <c r="Q377" s="112"/>
      <c r="R377" s="31"/>
      <c r="S377" s="115"/>
      <c r="T377" s="93">
        <f t="shared" si="16"/>
        <v>0</v>
      </c>
      <c r="U377" s="356">
        <f t="shared" si="18"/>
        <v>13</v>
      </c>
    </row>
    <row r="378" spans="1:21" ht="18" customHeight="1">
      <c r="A378" s="826"/>
      <c r="B378" s="827"/>
      <c r="C378" s="829"/>
      <c r="D378" s="829"/>
      <c r="E378" s="201">
        <v>10</v>
      </c>
      <c r="F378" s="334"/>
      <c r="G378" s="334"/>
      <c r="H378" s="204"/>
      <c r="I378" s="205"/>
      <c r="J378" s="206"/>
      <c r="K378" s="205"/>
      <c r="L378" s="206"/>
      <c r="M378" s="207"/>
      <c r="N378" s="208"/>
      <c r="O378" s="209"/>
      <c r="P378" s="207"/>
      <c r="Q378" s="208"/>
      <c r="R378" s="210"/>
      <c r="S378" s="211"/>
      <c r="T378" s="278">
        <f t="shared" si="16"/>
        <v>0</v>
      </c>
      <c r="U378" s="356">
        <f t="shared" si="18"/>
        <v>13</v>
      </c>
    </row>
    <row r="379" spans="1:21" ht="18" customHeight="1">
      <c r="A379" s="826"/>
      <c r="B379" s="827"/>
      <c r="C379" s="829"/>
      <c r="D379" s="829"/>
      <c r="E379" s="201">
        <v>11</v>
      </c>
      <c r="F379" s="334"/>
      <c r="G379" s="334"/>
      <c r="H379" s="204"/>
      <c r="I379" s="205"/>
      <c r="J379" s="206"/>
      <c r="K379" s="205"/>
      <c r="L379" s="206"/>
      <c r="M379" s="207"/>
      <c r="N379" s="208"/>
      <c r="O379" s="209"/>
      <c r="P379" s="207"/>
      <c r="Q379" s="208"/>
      <c r="R379" s="210"/>
      <c r="S379" s="211"/>
      <c r="T379" s="278">
        <f t="shared" si="16"/>
        <v>0</v>
      </c>
      <c r="U379" s="356">
        <f t="shared" si="18"/>
        <v>13</v>
      </c>
    </row>
    <row r="380" spans="1:21" ht="18" customHeight="1">
      <c r="A380" s="826"/>
      <c r="B380" s="827"/>
      <c r="C380" s="829"/>
      <c r="D380" s="829"/>
      <c r="E380" s="201">
        <v>12</v>
      </c>
      <c r="F380" s="334"/>
      <c r="G380" s="334"/>
      <c r="H380" s="204"/>
      <c r="I380" s="205"/>
      <c r="J380" s="206"/>
      <c r="K380" s="205"/>
      <c r="L380" s="206"/>
      <c r="M380" s="207"/>
      <c r="N380" s="208"/>
      <c r="O380" s="209"/>
      <c r="P380" s="207"/>
      <c r="Q380" s="208"/>
      <c r="R380" s="210"/>
      <c r="S380" s="211"/>
      <c r="T380" s="278">
        <f t="shared" si="16"/>
        <v>0</v>
      </c>
      <c r="U380" s="356">
        <f t="shared" si="18"/>
        <v>13</v>
      </c>
    </row>
    <row r="381" spans="1:21" ht="18" customHeight="1">
      <c r="A381" s="826"/>
      <c r="B381" s="827"/>
      <c r="C381" s="829"/>
      <c r="D381" s="829"/>
      <c r="E381" s="201">
        <v>13</v>
      </c>
      <c r="F381" s="334"/>
      <c r="G381" s="334"/>
      <c r="H381" s="204"/>
      <c r="I381" s="205"/>
      <c r="J381" s="206"/>
      <c r="K381" s="205"/>
      <c r="L381" s="206"/>
      <c r="M381" s="207"/>
      <c r="N381" s="208"/>
      <c r="O381" s="209"/>
      <c r="P381" s="207"/>
      <c r="Q381" s="208"/>
      <c r="R381" s="210"/>
      <c r="S381" s="211"/>
      <c r="T381" s="278">
        <f t="shared" si="16"/>
        <v>0</v>
      </c>
      <c r="U381" s="356">
        <f t="shared" si="18"/>
        <v>13</v>
      </c>
    </row>
    <row r="382" spans="1:21" ht="18" customHeight="1">
      <c r="A382" s="826"/>
      <c r="B382" s="827"/>
      <c r="C382" s="829"/>
      <c r="D382" s="829"/>
      <c r="E382" s="201">
        <v>14</v>
      </c>
      <c r="F382" s="334"/>
      <c r="G382" s="334"/>
      <c r="H382" s="204"/>
      <c r="I382" s="205"/>
      <c r="J382" s="206"/>
      <c r="K382" s="205"/>
      <c r="L382" s="206"/>
      <c r="M382" s="207"/>
      <c r="N382" s="208"/>
      <c r="O382" s="209"/>
      <c r="P382" s="207"/>
      <c r="Q382" s="208"/>
      <c r="R382" s="210"/>
      <c r="S382" s="211"/>
      <c r="T382" s="278">
        <f t="shared" si="16"/>
        <v>0</v>
      </c>
      <c r="U382" s="356">
        <f t="shared" si="18"/>
        <v>13</v>
      </c>
    </row>
    <row r="383" spans="1:21" ht="18" customHeight="1">
      <c r="A383" s="826"/>
      <c r="B383" s="827"/>
      <c r="C383" s="829"/>
      <c r="D383" s="829"/>
      <c r="E383" s="201">
        <v>15</v>
      </c>
      <c r="F383" s="334"/>
      <c r="G383" s="334"/>
      <c r="H383" s="204"/>
      <c r="I383" s="205"/>
      <c r="J383" s="206"/>
      <c r="K383" s="205"/>
      <c r="L383" s="206"/>
      <c r="M383" s="207"/>
      <c r="N383" s="208"/>
      <c r="O383" s="209"/>
      <c r="P383" s="207"/>
      <c r="Q383" s="208"/>
      <c r="R383" s="210"/>
      <c r="S383" s="211"/>
      <c r="T383" s="278">
        <f t="shared" si="16"/>
        <v>0</v>
      </c>
      <c r="U383" s="356">
        <f t="shared" si="18"/>
        <v>13</v>
      </c>
    </row>
    <row r="384" spans="1:21" ht="18" customHeight="1">
      <c r="A384" s="826"/>
      <c r="B384" s="827"/>
      <c r="C384" s="829"/>
      <c r="D384" s="829"/>
      <c r="E384" s="201">
        <v>16</v>
      </c>
      <c r="F384" s="334"/>
      <c r="G384" s="334"/>
      <c r="H384" s="204"/>
      <c r="I384" s="205"/>
      <c r="J384" s="206"/>
      <c r="K384" s="205"/>
      <c r="L384" s="206"/>
      <c r="M384" s="207"/>
      <c r="N384" s="208"/>
      <c r="O384" s="209"/>
      <c r="P384" s="207"/>
      <c r="Q384" s="208"/>
      <c r="R384" s="210"/>
      <c r="S384" s="211"/>
      <c r="T384" s="278">
        <f t="shared" si="16"/>
        <v>0</v>
      </c>
      <c r="U384" s="356">
        <f t="shared" si="18"/>
        <v>13</v>
      </c>
    </row>
    <row r="385" spans="1:21" ht="18" customHeight="1">
      <c r="A385" s="826"/>
      <c r="B385" s="827"/>
      <c r="C385" s="829"/>
      <c r="D385" s="829"/>
      <c r="E385" s="201">
        <v>17</v>
      </c>
      <c r="F385" s="334"/>
      <c r="G385" s="334"/>
      <c r="H385" s="204"/>
      <c r="I385" s="205"/>
      <c r="J385" s="206"/>
      <c r="K385" s="205"/>
      <c r="L385" s="206"/>
      <c r="M385" s="207"/>
      <c r="N385" s="208"/>
      <c r="O385" s="209"/>
      <c r="P385" s="207"/>
      <c r="Q385" s="208"/>
      <c r="R385" s="210"/>
      <c r="S385" s="211"/>
      <c r="T385" s="278">
        <f t="shared" si="16"/>
        <v>0</v>
      </c>
      <c r="U385" s="356">
        <f t="shared" si="18"/>
        <v>13</v>
      </c>
    </row>
    <row r="386" spans="1:21" ht="18" customHeight="1">
      <c r="A386" s="826"/>
      <c r="B386" s="827"/>
      <c r="C386" s="829"/>
      <c r="D386" s="829"/>
      <c r="E386" s="201">
        <v>18</v>
      </c>
      <c r="F386" s="334"/>
      <c r="G386" s="334"/>
      <c r="H386" s="204"/>
      <c r="I386" s="205"/>
      <c r="J386" s="206"/>
      <c r="K386" s="205"/>
      <c r="L386" s="206"/>
      <c r="M386" s="207"/>
      <c r="N386" s="208"/>
      <c r="O386" s="209"/>
      <c r="P386" s="207"/>
      <c r="Q386" s="208"/>
      <c r="R386" s="210"/>
      <c r="S386" s="211"/>
      <c r="T386" s="278">
        <f t="shared" si="16"/>
        <v>0</v>
      </c>
      <c r="U386" s="356">
        <f t="shared" si="18"/>
        <v>13</v>
      </c>
    </row>
    <row r="387" spans="1:21" ht="18" customHeight="1">
      <c r="A387" s="826"/>
      <c r="B387" s="827"/>
      <c r="C387" s="829"/>
      <c r="D387" s="829"/>
      <c r="E387" s="201">
        <v>19</v>
      </c>
      <c r="F387" s="334"/>
      <c r="G387" s="334"/>
      <c r="H387" s="204"/>
      <c r="I387" s="205"/>
      <c r="J387" s="206"/>
      <c r="K387" s="205"/>
      <c r="L387" s="206"/>
      <c r="M387" s="207"/>
      <c r="N387" s="208"/>
      <c r="O387" s="209"/>
      <c r="P387" s="207"/>
      <c r="Q387" s="208"/>
      <c r="R387" s="210"/>
      <c r="S387" s="211"/>
      <c r="T387" s="278">
        <f t="shared" si="16"/>
        <v>0</v>
      </c>
      <c r="U387" s="356">
        <f t="shared" si="18"/>
        <v>13</v>
      </c>
    </row>
    <row r="388" spans="1:21" ht="18" customHeight="1">
      <c r="A388" s="826"/>
      <c r="B388" s="827"/>
      <c r="C388" s="829"/>
      <c r="D388" s="829"/>
      <c r="E388" s="201">
        <v>20</v>
      </c>
      <c r="F388" s="334"/>
      <c r="G388" s="334"/>
      <c r="H388" s="204"/>
      <c r="I388" s="205"/>
      <c r="J388" s="206"/>
      <c r="K388" s="205"/>
      <c r="L388" s="206"/>
      <c r="M388" s="207"/>
      <c r="N388" s="208"/>
      <c r="O388" s="209"/>
      <c r="P388" s="207"/>
      <c r="Q388" s="208"/>
      <c r="R388" s="210"/>
      <c r="S388" s="211"/>
      <c r="T388" s="278">
        <f t="shared" si="16"/>
        <v>0</v>
      </c>
      <c r="U388" s="356">
        <f t="shared" si="18"/>
        <v>13</v>
      </c>
    </row>
    <row r="389" spans="1:21" ht="18" customHeight="1">
      <c r="A389" s="826"/>
      <c r="B389" s="827"/>
      <c r="C389" s="829"/>
      <c r="D389" s="829"/>
      <c r="E389" s="201">
        <v>21</v>
      </c>
      <c r="F389" s="334"/>
      <c r="G389" s="334"/>
      <c r="H389" s="204"/>
      <c r="I389" s="205"/>
      <c r="J389" s="206"/>
      <c r="K389" s="205"/>
      <c r="L389" s="206"/>
      <c r="M389" s="207"/>
      <c r="N389" s="208"/>
      <c r="O389" s="209"/>
      <c r="P389" s="207"/>
      <c r="Q389" s="208"/>
      <c r="R389" s="210"/>
      <c r="S389" s="211"/>
      <c r="T389" s="278">
        <f t="shared" si="16"/>
        <v>0</v>
      </c>
      <c r="U389" s="356">
        <f t="shared" si="18"/>
        <v>13</v>
      </c>
    </row>
    <row r="390" spans="1:21" ht="18" customHeight="1">
      <c r="A390" s="826"/>
      <c r="B390" s="827"/>
      <c r="C390" s="829"/>
      <c r="D390" s="829"/>
      <c r="E390" s="201">
        <v>22</v>
      </c>
      <c r="F390" s="334"/>
      <c r="G390" s="334"/>
      <c r="H390" s="204"/>
      <c r="I390" s="205"/>
      <c r="J390" s="206"/>
      <c r="K390" s="205"/>
      <c r="L390" s="206"/>
      <c r="M390" s="207"/>
      <c r="N390" s="208"/>
      <c r="O390" s="209"/>
      <c r="P390" s="207"/>
      <c r="Q390" s="208"/>
      <c r="R390" s="210"/>
      <c r="S390" s="211"/>
      <c r="T390" s="278">
        <f t="shared" si="16"/>
        <v>0</v>
      </c>
      <c r="U390" s="356">
        <f t="shared" si="18"/>
        <v>13</v>
      </c>
    </row>
    <row r="391" spans="1:21" ht="18" customHeight="1">
      <c r="A391" s="826"/>
      <c r="B391" s="827"/>
      <c r="C391" s="829"/>
      <c r="D391" s="829"/>
      <c r="E391" s="201">
        <v>23</v>
      </c>
      <c r="F391" s="334"/>
      <c r="G391" s="334"/>
      <c r="H391" s="204"/>
      <c r="I391" s="205"/>
      <c r="J391" s="206"/>
      <c r="K391" s="205"/>
      <c r="L391" s="206"/>
      <c r="M391" s="207"/>
      <c r="N391" s="208"/>
      <c r="O391" s="209"/>
      <c r="P391" s="207"/>
      <c r="Q391" s="208"/>
      <c r="R391" s="210"/>
      <c r="S391" s="211"/>
      <c r="T391" s="278">
        <f t="shared" si="16"/>
        <v>0</v>
      </c>
      <c r="U391" s="356">
        <f t="shared" si="18"/>
        <v>13</v>
      </c>
    </row>
    <row r="392" spans="1:21" ht="18" customHeight="1">
      <c r="A392" s="826"/>
      <c r="B392" s="827"/>
      <c r="C392" s="829"/>
      <c r="D392" s="829"/>
      <c r="E392" s="201">
        <v>24</v>
      </c>
      <c r="F392" s="334"/>
      <c r="G392" s="334"/>
      <c r="H392" s="204"/>
      <c r="I392" s="205"/>
      <c r="J392" s="206"/>
      <c r="K392" s="205"/>
      <c r="L392" s="206"/>
      <c r="M392" s="207"/>
      <c r="N392" s="208"/>
      <c r="O392" s="209"/>
      <c r="P392" s="207"/>
      <c r="Q392" s="208"/>
      <c r="R392" s="210"/>
      <c r="S392" s="211"/>
      <c r="T392" s="278">
        <f t="shared" si="16"/>
        <v>0</v>
      </c>
      <c r="U392" s="356">
        <f t="shared" si="18"/>
        <v>13</v>
      </c>
    </row>
    <row r="393" spans="1:21" ht="18" customHeight="1">
      <c r="A393" s="826"/>
      <c r="B393" s="827"/>
      <c r="C393" s="829"/>
      <c r="D393" s="829"/>
      <c r="E393" s="201">
        <v>25</v>
      </c>
      <c r="F393" s="334"/>
      <c r="G393" s="334"/>
      <c r="H393" s="204"/>
      <c r="I393" s="205"/>
      <c r="J393" s="206"/>
      <c r="K393" s="205"/>
      <c r="L393" s="206"/>
      <c r="M393" s="207"/>
      <c r="N393" s="208"/>
      <c r="O393" s="209"/>
      <c r="P393" s="207"/>
      <c r="Q393" s="208"/>
      <c r="R393" s="210"/>
      <c r="S393" s="211"/>
      <c r="T393" s="278">
        <f t="shared" ref="T393:T456" si="19">IF(J393="",0,INT(SUM(PRODUCT(J393,L393,O393),R393)))</f>
        <v>0</v>
      </c>
      <c r="U393" s="356">
        <f t="shared" si="18"/>
        <v>13</v>
      </c>
    </row>
    <row r="394" spans="1:21" ht="18" customHeight="1">
      <c r="A394" s="826"/>
      <c r="B394" s="827"/>
      <c r="C394" s="829"/>
      <c r="D394" s="829"/>
      <c r="E394" s="201">
        <v>26</v>
      </c>
      <c r="F394" s="334"/>
      <c r="G394" s="334"/>
      <c r="H394" s="204"/>
      <c r="I394" s="205"/>
      <c r="J394" s="206"/>
      <c r="K394" s="205"/>
      <c r="L394" s="206"/>
      <c r="M394" s="207"/>
      <c r="N394" s="208"/>
      <c r="O394" s="209"/>
      <c r="P394" s="207"/>
      <c r="Q394" s="208"/>
      <c r="R394" s="210"/>
      <c r="S394" s="211"/>
      <c r="T394" s="278">
        <f t="shared" si="19"/>
        <v>0</v>
      </c>
      <c r="U394" s="356">
        <f t="shared" si="18"/>
        <v>13</v>
      </c>
    </row>
    <row r="395" spans="1:21" ht="18" customHeight="1">
      <c r="A395" s="826"/>
      <c r="B395" s="827"/>
      <c r="C395" s="829"/>
      <c r="D395" s="829"/>
      <c r="E395" s="201">
        <v>27</v>
      </c>
      <c r="F395" s="334"/>
      <c r="G395" s="334"/>
      <c r="H395" s="204"/>
      <c r="I395" s="205"/>
      <c r="J395" s="206"/>
      <c r="K395" s="205"/>
      <c r="L395" s="206"/>
      <c r="M395" s="207"/>
      <c r="N395" s="208"/>
      <c r="O395" s="209"/>
      <c r="P395" s="207"/>
      <c r="Q395" s="208"/>
      <c r="R395" s="210"/>
      <c r="S395" s="211"/>
      <c r="T395" s="278">
        <f t="shared" si="19"/>
        <v>0</v>
      </c>
      <c r="U395" s="356">
        <f t="shared" si="18"/>
        <v>13</v>
      </c>
    </row>
    <row r="396" spans="1:21" ht="18" customHeight="1">
      <c r="A396" s="826"/>
      <c r="B396" s="827"/>
      <c r="C396" s="829"/>
      <c r="D396" s="829"/>
      <c r="E396" s="201">
        <v>28</v>
      </c>
      <c r="F396" s="334"/>
      <c r="G396" s="334"/>
      <c r="H396" s="204"/>
      <c r="I396" s="205"/>
      <c r="J396" s="206"/>
      <c r="K396" s="205"/>
      <c r="L396" s="206"/>
      <c r="M396" s="207"/>
      <c r="N396" s="208"/>
      <c r="O396" s="209"/>
      <c r="P396" s="207"/>
      <c r="Q396" s="208"/>
      <c r="R396" s="210"/>
      <c r="S396" s="211"/>
      <c r="T396" s="278">
        <f t="shared" si="19"/>
        <v>0</v>
      </c>
      <c r="U396" s="356">
        <f t="shared" si="18"/>
        <v>13</v>
      </c>
    </row>
    <row r="397" spans="1:21" ht="18" customHeight="1">
      <c r="A397" s="826"/>
      <c r="B397" s="827"/>
      <c r="C397" s="829"/>
      <c r="D397" s="829"/>
      <c r="E397" s="201">
        <v>29</v>
      </c>
      <c r="F397" s="334"/>
      <c r="G397" s="334"/>
      <c r="H397" s="204"/>
      <c r="I397" s="205"/>
      <c r="J397" s="206"/>
      <c r="K397" s="205"/>
      <c r="L397" s="206"/>
      <c r="M397" s="207"/>
      <c r="N397" s="208"/>
      <c r="O397" s="209"/>
      <c r="P397" s="207"/>
      <c r="Q397" s="208"/>
      <c r="R397" s="210"/>
      <c r="S397" s="211"/>
      <c r="T397" s="278">
        <f t="shared" si="19"/>
        <v>0</v>
      </c>
      <c r="U397" s="356">
        <f t="shared" si="18"/>
        <v>13</v>
      </c>
    </row>
    <row r="398" spans="1:21" ht="18" customHeight="1">
      <c r="A398" s="834"/>
      <c r="B398" s="835"/>
      <c r="C398" s="829"/>
      <c r="D398" s="829"/>
      <c r="E398" s="277">
        <v>30</v>
      </c>
      <c r="F398" s="375"/>
      <c r="G398" s="375"/>
      <c r="H398" s="134"/>
      <c r="I398" s="135"/>
      <c r="J398" s="212"/>
      <c r="K398" s="135"/>
      <c r="L398" s="212"/>
      <c r="M398" s="27"/>
      <c r="N398" s="120"/>
      <c r="O398" s="109"/>
      <c r="P398" s="27"/>
      <c r="Q398" s="120"/>
      <c r="R398" s="32"/>
      <c r="S398" s="122"/>
      <c r="T398" s="136">
        <f t="shared" si="19"/>
        <v>0</v>
      </c>
      <c r="U398" s="356">
        <f t="shared" si="18"/>
        <v>13</v>
      </c>
    </row>
    <row r="399" spans="1:21" ht="18" customHeight="1">
      <c r="A399" s="824">
        <v>14</v>
      </c>
      <c r="B399" s="825"/>
      <c r="C399" s="828" t="str">
        <f>IF(ISERROR(VLOOKUP($A399,【大規模】地域番号③!$BD:$BF,2,FALSE)),"",VLOOKUP($A399,【大規模】地域番号③!$BD:$BF,2,FALSE))</f>
        <v/>
      </c>
      <c r="D399" s="828" t="str">
        <f>IF(ISERROR(VLOOKUP($A399,【大規模】地域番号③!$BD:$BF,3,FALSE)),"",VLOOKUP($A399,【大規模】地域番号③!$BD:$BF,3,FALSE))</f>
        <v/>
      </c>
      <c r="E399" s="201">
        <v>1</v>
      </c>
      <c r="F399" s="334"/>
      <c r="G399" s="334"/>
      <c r="H399" s="176"/>
      <c r="I399" s="177"/>
      <c r="J399" s="178"/>
      <c r="K399" s="180"/>
      <c r="L399" s="181"/>
      <c r="M399" s="179"/>
      <c r="N399" s="180"/>
      <c r="O399" s="181"/>
      <c r="P399" s="179"/>
      <c r="Q399" s="180"/>
      <c r="R399" s="182"/>
      <c r="S399" s="183"/>
      <c r="T399" s="257">
        <f t="shared" si="19"/>
        <v>0</v>
      </c>
      <c r="U399" s="356">
        <f>$A$399</f>
        <v>14</v>
      </c>
    </row>
    <row r="400" spans="1:21" ht="18" customHeight="1">
      <c r="A400" s="826"/>
      <c r="B400" s="827"/>
      <c r="C400" s="829"/>
      <c r="D400" s="829"/>
      <c r="E400" s="201">
        <v>2</v>
      </c>
      <c r="F400" s="334"/>
      <c r="G400" s="334"/>
      <c r="H400" s="128"/>
      <c r="I400" s="111"/>
      <c r="J400" s="106"/>
      <c r="K400" s="112"/>
      <c r="L400" s="107"/>
      <c r="M400" s="12"/>
      <c r="N400" s="112"/>
      <c r="O400" s="107"/>
      <c r="P400" s="12"/>
      <c r="Q400" s="112"/>
      <c r="R400" s="31"/>
      <c r="S400" s="115"/>
      <c r="T400" s="93">
        <f t="shared" si="19"/>
        <v>0</v>
      </c>
      <c r="U400" s="356">
        <f t="shared" ref="U400:U428" si="20">$A$399</f>
        <v>14</v>
      </c>
    </row>
    <row r="401" spans="1:21" ht="18" customHeight="1">
      <c r="A401" s="826"/>
      <c r="B401" s="827"/>
      <c r="C401" s="829"/>
      <c r="D401" s="829"/>
      <c r="E401" s="201">
        <v>3</v>
      </c>
      <c r="F401" s="334"/>
      <c r="G401" s="334"/>
      <c r="H401" s="128"/>
      <c r="I401" s="111"/>
      <c r="J401" s="106"/>
      <c r="K401" s="112"/>
      <c r="L401" s="107"/>
      <c r="M401" s="12"/>
      <c r="N401" s="112"/>
      <c r="O401" s="107"/>
      <c r="P401" s="12"/>
      <c r="Q401" s="112"/>
      <c r="R401" s="31"/>
      <c r="S401" s="115"/>
      <c r="T401" s="93">
        <f t="shared" si="19"/>
        <v>0</v>
      </c>
      <c r="U401" s="356">
        <f t="shared" si="20"/>
        <v>14</v>
      </c>
    </row>
    <row r="402" spans="1:21" ht="18" customHeight="1">
      <c r="A402" s="826"/>
      <c r="B402" s="827"/>
      <c r="C402" s="829"/>
      <c r="D402" s="829"/>
      <c r="E402" s="201">
        <v>4</v>
      </c>
      <c r="F402" s="334"/>
      <c r="G402" s="334"/>
      <c r="H402" s="128"/>
      <c r="I402" s="111"/>
      <c r="J402" s="106"/>
      <c r="K402" s="112"/>
      <c r="L402" s="107"/>
      <c r="M402" s="12"/>
      <c r="N402" s="112"/>
      <c r="O402" s="107"/>
      <c r="P402" s="12"/>
      <c r="Q402" s="112"/>
      <c r="R402" s="31"/>
      <c r="S402" s="115"/>
      <c r="T402" s="93">
        <f t="shared" si="19"/>
        <v>0</v>
      </c>
      <c r="U402" s="356">
        <f t="shared" si="20"/>
        <v>14</v>
      </c>
    </row>
    <row r="403" spans="1:21" ht="18" customHeight="1">
      <c r="A403" s="826"/>
      <c r="B403" s="827"/>
      <c r="C403" s="829"/>
      <c r="D403" s="829"/>
      <c r="E403" s="201">
        <v>5</v>
      </c>
      <c r="F403" s="334"/>
      <c r="G403" s="334"/>
      <c r="H403" s="128"/>
      <c r="I403" s="111"/>
      <c r="J403" s="106"/>
      <c r="K403" s="112"/>
      <c r="L403" s="107"/>
      <c r="M403" s="12"/>
      <c r="N403" s="112"/>
      <c r="O403" s="107"/>
      <c r="P403" s="12"/>
      <c r="Q403" s="112"/>
      <c r="R403" s="31"/>
      <c r="S403" s="115"/>
      <c r="T403" s="93">
        <f t="shared" si="19"/>
        <v>0</v>
      </c>
      <c r="U403" s="356">
        <f t="shared" si="20"/>
        <v>14</v>
      </c>
    </row>
    <row r="404" spans="1:21" ht="18" customHeight="1">
      <c r="A404" s="826"/>
      <c r="B404" s="827"/>
      <c r="C404" s="829"/>
      <c r="D404" s="829"/>
      <c r="E404" s="201">
        <v>6</v>
      </c>
      <c r="F404" s="334"/>
      <c r="G404" s="334"/>
      <c r="H404" s="128"/>
      <c r="I404" s="111"/>
      <c r="J404" s="106"/>
      <c r="K404" s="111"/>
      <c r="L404" s="106"/>
      <c r="M404" s="12"/>
      <c r="N404" s="111"/>
      <c r="O404" s="107"/>
      <c r="P404" s="25"/>
      <c r="Q404" s="112"/>
      <c r="R404" s="31"/>
      <c r="S404" s="115"/>
      <c r="T404" s="93">
        <f t="shared" si="19"/>
        <v>0</v>
      </c>
      <c r="U404" s="356">
        <f t="shared" si="20"/>
        <v>14</v>
      </c>
    </row>
    <row r="405" spans="1:21" ht="18" customHeight="1">
      <c r="A405" s="826"/>
      <c r="B405" s="827"/>
      <c r="C405" s="829"/>
      <c r="D405" s="829"/>
      <c r="E405" s="201">
        <v>7</v>
      </c>
      <c r="F405" s="334"/>
      <c r="G405" s="334"/>
      <c r="H405" s="128"/>
      <c r="I405" s="111"/>
      <c r="J405" s="106"/>
      <c r="K405" s="111"/>
      <c r="L405" s="106"/>
      <c r="M405" s="12"/>
      <c r="N405" s="111"/>
      <c r="O405" s="107"/>
      <c r="P405" s="25"/>
      <c r="Q405" s="112"/>
      <c r="R405" s="31"/>
      <c r="S405" s="115"/>
      <c r="T405" s="93">
        <f t="shared" si="19"/>
        <v>0</v>
      </c>
      <c r="U405" s="356">
        <f t="shared" si="20"/>
        <v>14</v>
      </c>
    </row>
    <row r="406" spans="1:21" ht="18" customHeight="1">
      <c r="A406" s="826"/>
      <c r="B406" s="827"/>
      <c r="C406" s="829"/>
      <c r="D406" s="829"/>
      <c r="E406" s="201">
        <v>8</v>
      </c>
      <c r="F406" s="334"/>
      <c r="G406" s="334"/>
      <c r="H406" s="128"/>
      <c r="I406" s="111"/>
      <c r="J406" s="106"/>
      <c r="K406" s="111"/>
      <c r="L406" s="106"/>
      <c r="M406" s="12"/>
      <c r="N406" s="111"/>
      <c r="O406" s="107"/>
      <c r="P406" s="25"/>
      <c r="Q406" s="112"/>
      <c r="R406" s="31"/>
      <c r="S406" s="115"/>
      <c r="T406" s="93">
        <f t="shared" si="19"/>
        <v>0</v>
      </c>
      <c r="U406" s="356">
        <f t="shared" si="20"/>
        <v>14</v>
      </c>
    </row>
    <row r="407" spans="1:21" ht="18" customHeight="1">
      <c r="A407" s="826"/>
      <c r="B407" s="827"/>
      <c r="C407" s="829"/>
      <c r="D407" s="829"/>
      <c r="E407" s="201">
        <v>9</v>
      </c>
      <c r="F407" s="334"/>
      <c r="G407" s="334"/>
      <c r="H407" s="128"/>
      <c r="I407" s="111"/>
      <c r="J407" s="106"/>
      <c r="K407" s="111"/>
      <c r="L407" s="106"/>
      <c r="M407" s="12"/>
      <c r="N407" s="112"/>
      <c r="O407" s="107"/>
      <c r="P407" s="12"/>
      <c r="Q407" s="112"/>
      <c r="R407" s="31"/>
      <c r="S407" s="115"/>
      <c r="T407" s="93">
        <f t="shared" si="19"/>
        <v>0</v>
      </c>
      <c r="U407" s="356">
        <f t="shared" si="20"/>
        <v>14</v>
      </c>
    </row>
    <row r="408" spans="1:21" ht="18" customHeight="1">
      <c r="A408" s="826"/>
      <c r="B408" s="827"/>
      <c r="C408" s="829"/>
      <c r="D408" s="829"/>
      <c r="E408" s="201">
        <v>10</v>
      </c>
      <c r="F408" s="334"/>
      <c r="G408" s="334"/>
      <c r="H408" s="204"/>
      <c r="I408" s="205"/>
      <c r="J408" s="206"/>
      <c r="K408" s="205"/>
      <c r="L408" s="206"/>
      <c r="M408" s="207"/>
      <c r="N408" s="208"/>
      <c r="O408" s="209"/>
      <c r="P408" s="207"/>
      <c r="Q408" s="208"/>
      <c r="R408" s="210"/>
      <c r="S408" s="211"/>
      <c r="T408" s="278">
        <f t="shared" si="19"/>
        <v>0</v>
      </c>
      <c r="U408" s="356">
        <f t="shared" si="20"/>
        <v>14</v>
      </c>
    </row>
    <row r="409" spans="1:21" ht="18" customHeight="1">
      <c r="A409" s="826"/>
      <c r="B409" s="827"/>
      <c r="C409" s="829"/>
      <c r="D409" s="829"/>
      <c r="E409" s="201">
        <v>11</v>
      </c>
      <c r="F409" s="334"/>
      <c r="G409" s="334"/>
      <c r="H409" s="204"/>
      <c r="I409" s="205"/>
      <c r="J409" s="206"/>
      <c r="K409" s="205"/>
      <c r="L409" s="206"/>
      <c r="M409" s="207"/>
      <c r="N409" s="208"/>
      <c r="O409" s="209"/>
      <c r="P409" s="207"/>
      <c r="Q409" s="208"/>
      <c r="R409" s="210"/>
      <c r="S409" s="211"/>
      <c r="T409" s="278">
        <f t="shared" si="19"/>
        <v>0</v>
      </c>
      <c r="U409" s="356">
        <f t="shared" si="20"/>
        <v>14</v>
      </c>
    </row>
    <row r="410" spans="1:21" ht="18" customHeight="1">
      <c r="A410" s="826"/>
      <c r="B410" s="827"/>
      <c r="C410" s="829"/>
      <c r="D410" s="829"/>
      <c r="E410" s="201">
        <v>12</v>
      </c>
      <c r="F410" s="334"/>
      <c r="G410" s="334"/>
      <c r="H410" s="204"/>
      <c r="I410" s="205"/>
      <c r="J410" s="206"/>
      <c r="K410" s="205"/>
      <c r="L410" s="206"/>
      <c r="M410" s="207"/>
      <c r="N410" s="208"/>
      <c r="O410" s="209"/>
      <c r="P410" s="207"/>
      <c r="Q410" s="208"/>
      <c r="R410" s="210"/>
      <c r="S410" s="211"/>
      <c r="T410" s="278">
        <f t="shared" si="19"/>
        <v>0</v>
      </c>
      <c r="U410" s="356">
        <f t="shared" si="20"/>
        <v>14</v>
      </c>
    </row>
    <row r="411" spans="1:21" ht="18" customHeight="1">
      <c r="A411" s="826"/>
      <c r="B411" s="827"/>
      <c r="C411" s="829"/>
      <c r="D411" s="829"/>
      <c r="E411" s="201">
        <v>13</v>
      </c>
      <c r="F411" s="334"/>
      <c r="G411" s="334"/>
      <c r="H411" s="204"/>
      <c r="I411" s="205"/>
      <c r="J411" s="206"/>
      <c r="K411" s="205"/>
      <c r="L411" s="206"/>
      <c r="M411" s="207"/>
      <c r="N411" s="208"/>
      <c r="O411" s="209"/>
      <c r="P411" s="207"/>
      <c r="Q411" s="208"/>
      <c r="R411" s="210"/>
      <c r="S411" s="211"/>
      <c r="T411" s="278">
        <f t="shared" si="19"/>
        <v>0</v>
      </c>
      <c r="U411" s="356">
        <f t="shared" si="20"/>
        <v>14</v>
      </c>
    </row>
    <row r="412" spans="1:21" ht="18" customHeight="1">
      <c r="A412" s="826"/>
      <c r="B412" s="827"/>
      <c r="C412" s="829"/>
      <c r="D412" s="829"/>
      <c r="E412" s="201">
        <v>14</v>
      </c>
      <c r="F412" s="334"/>
      <c r="G412" s="334"/>
      <c r="H412" s="204"/>
      <c r="I412" s="205"/>
      <c r="J412" s="206"/>
      <c r="K412" s="205"/>
      <c r="L412" s="206"/>
      <c r="M412" s="207"/>
      <c r="N412" s="208"/>
      <c r="O412" s="209"/>
      <c r="P412" s="207"/>
      <c r="Q412" s="208"/>
      <c r="R412" s="210"/>
      <c r="S412" s="211"/>
      <c r="T412" s="278">
        <f t="shared" si="19"/>
        <v>0</v>
      </c>
      <c r="U412" s="356">
        <f t="shared" si="20"/>
        <v>14</v>
      </c>
    </row>
    <row r="413" spans="1:21" ht="18" customHeight="1">
      <c r="A413" s="826"/>
      <c r="B413" s="827"/>
      <c r="C413" s="829"/>
      <c r="D413" s="829"/>
      <c r="E413" s="201">
        <v>15</v>
      </c>
      <c r="F413" s="334"/>
      <c r="G413" s="334"/>
      <c r="H413" s="204"/>
      <c r="I413" s="205"/>
      <c r="J413" s="206"/>
      <c r="K413" s="205"/>
      <c r="L413" s="206"/>
      <c r="M413" s="207"/>
      <c r="N413" s="208"/>
      <c r="O413" s="209"/>
      <c r="P413" s="207"/>
      <c r="Q413" s="208"/>
      <c r="R413" s="210"/>
      <c r="S413" s="211"/>
      <c r="T413" s="278">
        <f t="shared" si="19"/>
        <v>0</v>
      </c>
      <c r="U413" s="356">
        <f t="shared" si="20"/>
        <v>14</v>
      </c>
    </row>
    <row r="414" spans="1:21" ht="18" customHeight="1">
      <c r="A414" s="826"/>
      <c r="B414" s="827"/>
      <c r="C414" s="829"/>
      <c r="D414" s="829"/>
      <c r="E414" s="201">
        <v>16</v>
      </c>
      <c r="F414" s="334"/>
      <c r="G414" s="334"/>
      <c r="H414" s="204"/>
      <c r="I414" s="205"/>
      <c r="J414" s="206"/>
      <c r="K414" s="205"/>
      <c r="L414" s="206"/>
      <c r="M414" s="207"/>
      <c r="N414" s="208"/>
      <c r="O414" s="209"/>
      <c r="P414" s="207"/>
      <c r="Q414" s="208"/>
      <c r="R414" s="210"/>
      <c r="S414" s="211"/>
      <c r="T414" s="278">
        <f t="shared" si="19"/>
        <v>0</v>
      </c>
      <c r="U414" s="356">
        <f t="shared" si="20"/>
        <v>14</v>
      </c>
    </row>
    <row r="415" spans="1:21" ht="18" customHeight="1">
      <c r="A415" s="826"/>
      <c r="B415" s="827"/>
      <c r="C415" s="829"/>
      <c r="D415" s="829"/>
      <c r="E415" s="201">
        <v>17</v>
      </c>
      <c r="F415" s="334"/>
      <c r="G415" s="334"/>
      <c r="H415" s="204"/>
      <c r="I415" s="205"/>
      <c r="J415" s="206"/>
      <c r="K415" s="205"/>
      <c r="L415" s="206"/>
      <c r="M415" s="207"/>
      <c r="N415" s="208"/>
      <c r="O415" s="209"/>
      <c r="P415" s="207"/>
      <c r="Q415" s="208"/>
      <c r="R415" s="210"/>
      <c r="S415" s="211"/>
      <c r="T415" s="278">
        <f t="shared" si="19"/>
        <v>0</v>
      </c>
      <c r="U415" s="356">
        <f t="shared" si="20"/>
        <v>14</v>
      </c>
    </row>
    <row r="416" spans="1:21" ht="18" customHeight="1">
      <c r="A416" s="826"/>
      <c r="B416" s="827"/>
      <c r="C416" s="829"/>
      <c r="D416" s="829"/>
      <c r="E416" s="201">
        <v>18</v>
      </c>
      <c r="F416" s="334"/>
      <c r="G416" s="334"/>
      <c r="H416" s="204"/>
      <c r="I416" s="205"/>
      <c r="J416" s="206"/>
      <c r="K416" s="205"/>
      <c r="L416" s="206"/>
      <c r="M416" s="207"/>
      <c r="N416" s="208"/>
      <c r="O416" s="209"/>
      <c r="P416" s="207"/>
      <c r="Q416" s="208"/>
      <c r="R416" s="210"/>
      <c r="S416" s="211"/>
      <c r="T416" s="278">
        <f t="shared" si="19"/>
        <v>0</v>
      </c>
      <c r="U416" s="356">
        <f t="shared" si="20"/>
        <v>14</v>
      </c>
    </row>
    <row r="417" spans="1:21" ht="18" customHeight="1">
      <c r="A417" s="826"/>
      <c r="B417" s="827"/>
      <c r="C417" s="829"/>
      <c r="D417" s="829"/>
      <c r="E417" s="201">
        <v>19</v>
      </c>
      <c r="F417" s="334"/>
      <c r="G417" s="334"/>
      <c r="H417" s="204"/>
      <c r="I417" s="205"/>
      <c r="J417" s="206"/>
      <c r="K417" s="205"/>
      <c r="L417" s="206"/>
      <c r="M417" s="207"/>
      <c r="N417" s="208"/>
      <c r="O417" s="209"/>
      <c r="P417" s="207"/>
      <c r="Q417" s="208"/>
      <c r="R417" s="210"/>
      <c r="S417" s="211"/>
      <c r="T417" s="278">
        <f t="shared" si="19"/>
        <v>0</v>
      </c>
      <c r="U417" s="356">
        <f t="shared" si="20"/>
        <v>14</v>
      </c>
    </row>
    <row r="418" spans="1:21" ht="18" customHeight="1">
      <c r="A418" s="826"/>
      <c r="B418" s="827"/>
      <c r="C418" s="829"/>
      <c r="D418" s="829"/>
      <c r="E418" s="201">
        <v>20</v>
      </c>
      <c r="F418" s="334"/>
      <c r="G418" s="334"/>
      <c r="H418" s="204"/>
      <c r="I418" s="205"/>
      <c r="J418" s="206"/>
      <c r="K418" s="205"/>
      <c r="L418" s="206"/>
      <c r="M418" s="207"/>
      <c r="N418" s="208"/>
      <c r="O418" s="209"/>
      <c r="P418" s="207"/>
      <c r="Q418" s="208"/>
      <c r="R418" s="210"/>
      <c r="S418" s="211"/>
      <c r="T418" s="278">
        <f t="shared" si="19"/>
        <v>0</v>
      </c>
      <c r="U418" s="356">
        <f t="shared" si="20"/>
        <v>14</v>
      </c>
    </row>
    <row r="419" spans="1:21" ht="18" customHeight="1">
      <c r="A419" s="826"/>
      <c r="B419" s="827"/>
      <c r="C419" s="829"/>
      <c r="D419" s="829"/>
      <c r="E419" s="201">
        <v>21</v>
      </c>
      <c r="F419" s="334"/>
      <c r="G419" s="334"/>
      <c r="H419" s="204"/>
      <c r="I419" s="205"/>
      <c r="J419" s="206"/>
      <c r="K419" s="205"/>
      <c r="L419" s="206"/>
      <c r="M419" s="207"/>
      <c r="N419" s="208"/>
      <c r="O419" s="209"/>
      <c r="P419" s="207"/>
      <c r="Q419" s="208"/>
      <c r="R419" s="210"/>
      <c r="S419" s="211"/>
      <c r="T419" s="278">
        <f t="shared" si="19"/>
        <v>0</v>
      </c>
      <c r="U419" s="356">
        <f t="shared" si="20"/>
        <v>14</v>
      </c>
    </row>
    <row r="420" spans="1:21" ht="18" customHeight="1">
      <c r="A420" s="826"/>
      <c r="B420" s="827"/>
      <c r="C420" s="829"/>
      <c r="D420" s="829"/>
      <c r="E420" s="201">
        <v>22</v>
      </c>
      <c r="F420" s="334"/>
      <c r="G420" s="334"/>
      <c r="H420" s="204"/>
      <c r="I420" s="205"/>
      <c r="J420" s="206"/>
      <c r="K420" s="205"/>
      <c r="L420" s="206"/>
      <c r="M420" s="207"/>
      <c r="N420" s="208"/>
      <c r="O420" s="209"/>
      <c r="P420" s="207"/>
      <c r="Q420" s="208"/>
      <c r="R420" s="210"/>
      <c r="S420" s="211"/>
      <c r="T420" s="278">
        <f t="shared" si="19"/>
        <v>0</v>
      </c>
      <c r="U420" s="356">
        <f t="shared" si="20"/>
        <v>14</v>
      </c>
    </row>
    <row r="421" spans="1:21" ht="18" customHeight="1">
      <c r="A421" s="826"/>
      <c r="B421" s="827"/>
      <c r="C421" s="829"/>
      <c r="D421" s="829"/>
      <c r="E421" s="201">
        <v>23</v>
      </c>
      <c r="F421" s="334"/>
      <c r="G421" s="334"/>
      <c r="H421" s="204"/>
      <c r="I421" s="205"/>
      <c r="J421" s="206"/>
      <c r="K421" s="205"/>
      <c r="L421" s="206"/>
      <c r="M421" s="207"/>
      <c r="N421" s="208"/>
      <c r="O421" s="209"/>
      <c r="P421" s="207"/>
      <c r="Q421" s="208"/>
      <c r="R421" s="210"/>
      <c r="S421" s="211"/>
      <c r="T421" s="278">
        <f t="shared" si="19"/>
        <v>0</v>
      </c>
      <c r="U421" s="356">
        <f t="shared" si="20"/>
        <v>14</v>
      </c>
    </row>
    <row r="422" spans="1:21" ht="18" customHeight="1">
      <c r="A422" s="826"/>
      <c r="B422" s="827"/>
      <c r="C422" s="829"/>
      <c r="D422" s="829"/>
      <c r="E422" s="201">
        <v>24</v>
      </c>
      <c r="F422" s="334"/>
      <c r="G422" s="334"/>
      <c r="H422" s="204"/>
      <c r="I422" s="205"/>
      <c r="J422" s="206"/>
      <c r="K422" s="205"/>
      <c r="L422" s="206"/>
      <c r="M422" s="207"/>
      <c r="N422" s="208"/>
      <c r="O422" s="209"/>
      <c r="P422" s="207"/>
      <c r="Q422" s="208"/>
      <c r="R422" s="210"/>
      <c r="S422" s="211"/>
      <c r="T422" s="278">
        <f t="shared" si="19"/>
        <v>0</v>
      </c>
      <c r="U422" s="356">
        <f t="shared" si="20"/>
        <v>14</v>
      </c>
    </row>
    <row r="423" spans="1:21" ht="18" customHeight="1">
      <c r="A423" s="826"/>
      <c r="B423" s="827"/>
      <c r="C423" s="829"/>
      <c r="D423" s="829"/>
      <c r="E423" s="201">
        <v>25</v>
      </c>
      <c r="F423" s="334"/>
      <c r="G423" s="334"/>
      <c r="H423" s="204"/>
      <c r="I423" s="205"/>
      <c r="J423" s="206"/>
      <c r="K423" s="205"/>
      <c r="L423" s="206"/>
      <c r="M423" s="207"/>
      <c r="N423" s="208"/>
      <c r="O423" s="209"/>
      <c r="P423" s="207"/>
      <c r="Q423" s="208"/>
      <c r="R423" s="210"/>
      <c r="S423" s="211"/>
      <c r="T423" s="278">
        <f t="shared" si="19"/>
        <v>0</v>
      </c>
      <c r="U423" s="356">
        <f t="shared" si="20"/>
        <v>14</v>
      </c>
    </row>
    <row r="424" spans="1:21" ht="18" customHeight="1">
      <c r="A424" s="826"/>
      <c r="B424" s="827"/>
      <c r="C424" s="829"/>
      <c r="D424" s="829"/>
      <c r="E424" s="201">
        <v>26</v>
      </c>
      <c r="F424" s="334"/>
      <c r="G424" s="334"/>
      <c r="H424" s="204"/>
      <c r="I424" s="205"/>
      <c r="J424" s="206"/>
      <c r="K424" s="205"/>
      <c r="L424" s="206"/>
      <c r="M424" s="207"/>
      <c r="N424" s="208"/>
      <c r="O424" s="209"/>
      <c r="P424" s="207"/>
      <c r="Q424" s="208"/>
      <c r="R424" s="210"/>
      <c r="S424" s="211"/>
      <c r="T424" s="278">
        <f t="shared" si="19"/>
        <v>0</v>
      </c>
      <c r="U424" s="356">
        <f t="shared" si="20"/>
        <v>14</v>
      </c>
    </row>
    <row r="425" spans="1:21" ht="18" customHeight="1">
      <c r="A425" s="826"/>
      <c r="B425" s="827"/>
      <c r="C425" s="829"/>
      <c r="D425" s="829"/>
      <c r="E425" s="201">
        <v>27</v>
      </c>
      <c r="F425" s="334"/>
      <c r="G425" s="334"/>
      <c r="H425" s="204"/>
      <c r="I425" s="205"/>
      <c r="J425" s="206"/>
      <c r="K425" s="205"/>
      <c r="L425" s="206"/>
      <c r="M425" s="207"/>
      <c r="N425" s="208"/>
      <c r="O425" s="209"/>
      <c r="P425" s="207"/>
      <c r="Q425" s="208"/>
      <c r="R425" s="210"/>
      <c r="S425" s="211"/>
      <c r="T425" s="278">
        <f t="shared" si="19"/>
        <v>0</v>
      </c>
      <c r="U425" s="356">
        <f t="shared" si="20"/>
        <v>14</v>
      </c>
    </row>
    <row r="426" spans="1:21" ht="18" customHeight="1">
      <c r="A426" s="826"/>
      <c r="B426" s="827"/>
      <c r="C426" s="829"/>
      <c r="D426" s="829"/>
      <c r="E426" s="201">
        <v>28</v>
      </c>
      <c r="F426" s="334"/>
      <c r="G426" s="334"/>
      <c r="H426" s="204"/>
      <c r="I426" s="205"/>
      <c r="J426" s="206"/>
      <c r="K426" s="205"/>
      <c r="L426" s="206"/>
      <c r="M426" s="207"/>
      <c r="N426" s="208"/>
      <c r="O426" s="209"/>
      <c r="P426" s="207"/>
      <c r="Q426" s="208"/>
      <c r="R426" s="210"/>
      <c r="S426" s="211"/>
      <c r="T426" s="278">
        <f t="shared" si="19"/>
        <v>0</v>
      </c>
      <c r="U426" s="356">
        <f t="shared" si="20"/>
        <v>14</v>
      </c>
    </row>
    <row r="427" spans="1:21" ht="18" customHeight="1">
      <c r="A427" s="826"/>
      <c r="B427" s="827"/>
      <c r="C427" s="829"/>
      <c r="D427" s="829"/>
      <c r="E427" s="201">
        <v>29</v>
      </c>
      <c r="F427" s="334"/>
      <c r="G427" s="334"/>
      <c r="H427" s="204"/>
      <c r="I427" s="205"/>
      <c r="J427" s="206"/>
      <c r="K427" s="205"/>
      <c r="L427" s="206"/>
      <c r="M427" s="207"/>
      <c r="N427" s="208"/>
      <c r="O427" s="209"/>
      <c r="P427" s="207"/>
      <c r="Q427" s="208"/>
      <c r="R427" s="210"/>
      <c r="S427" s="211"/>
      <c r="T427" s="278">
        <f t="shared" si="19"/>
        <v>0</v>
      </c>
      <c r="U427" s="356">
        <f t="shared" si="20"/>
        <v>14</v>
      </c>
    </row>
    <row r="428" spans="1:21" ht="18" customHeight="1">
      <c r="A428" s="834"/>
      <c r="B428" s="835"/>
      <c r="C428" s="829"/>
      <c r="D428" s="829"/>
      <c r="E428" s="277">
        <v>30</v>
      </c>
      <c r="F428" s="375"/>
      <c r="G428" s="375"/>
      <c r="H428" s="134"/>
      <c r="I428" s="135"/>
      <c r="J428" s="212"/>
      <c r="K428" s="135"/>
      <c r="L428" s="212"/>
      <c r="M428" s="27"/>
      <c r="N428" s="120"/>
      <c r="O428" s="109"/>
      <c r="P428" s="27"/>
      <c r="Q428" s="120"/>
      <c r="R428" s="32"/>
      <c r="S428" s="122"/>
      <c r="T428" s="136">
        <f t="shared" si="19"/>
        <v>0</v>
      </c>
      <c r="U428" s="356">
        <f t="shared" si="20"/>
        <v>14</v>
      </c>
    </row>
    <row r="429" spans="1:21" ht="18" customHeight="1">
      <c r="A429" s="824">
        <v>15</v>
      </c>
      <c r="B429" s="825"/>
      <c r="C429" s="828" t="str">
        <f>IF(ISERROR(VLOOKUP($A429,【大規模】地域番号③!$BD:$BF,2,FALSE)),"",VLOOKUP($A429,【大規模】地域番号③!$BD:$BF,2,FALSE))</f>
        <v/>
      </c>
      <c r="D429" s="828" t="str">
        <f>IF(ISERROR(VLOOKUP($A429,【大規模】地域番号③!$BD:$BF,3,FALSE)),"",VLOOKUP($A429,【大規模】地域番号③!$BD:$BF,3,FALSE))</f>
        <v/>
      </c>
      <c r="E429" s="201">
        <v>1</v>
      </c>
      <c r="F429" s="334"/>
      <c r="G429" s="334"/>
      <c r="H429" s="176"/>
      <c r="I429" s="177"/>
      <c r="J429" s="178"/>
      <c r="K429" s="180"/>
      <c r="L429" s="181"/>
      <c r="M429" s="179"/>
      <c r="N429" s="180"/>
      <c r="O429" s="181"/>
      <c r="P429" s="179"/>
      <c r="Q429" s="180"/>
      <c r="R429" s="182"/>
      <c r="S429" s="183"/>
      <c r="T429" s="257">
        <f t="shared" si="19"/>
        <v>0</v>
      </c>
      <c r="U429" s="356">
        <f>$A$429</f>
        <v>15</v>
      </c>
    </row>
    <row r="430" spans="1:21" ht="18" customHeight="1">
      <c r="A430" s="826"/>
      <c r="B430" s="827"/>
      <c r="C430" s="829"/>
      <c r="D430" s="829"/>
      <c r="E430" s="201">
        <v>2</v>
      </c>
      <c r="F430" s="334"/>
      <c r="G430" s="334"/>
      <c r="H430" s="128"/>
      <c r="I430" s="111"/>
      <c r="J430" s="106"/>
      <c r="K430" s="112"/>
      <c r="L430" s="107"/>
      <c r="M430" s="12"/>
      <c r="N430" s="112"/>
      <c r="O430" s="107"/>
      <c r="P430" s="12"/>
      <c r="Q430" s="112"/>
      <c r="R430" s="31"/>
      <c r="S430" s="115"/>
      <c r="T430" s="93">
        <f t="shared" si="19"/>
        <v>0</v>
      </c>
      <c r="U430" s="356">
        <f t="shared" ref="U430:U458" si="21">$A$429</f>
        <v>15</v>
      </c>
    </row>
    <row r="431" spans="1:21" ht="18" customHeight="1">
      <c r="A431" s="826"/>
      <c r="B431" s="827"/>
      <c r="C431" s="829"/>
      <c r="D431" s="829"/>
      <c r="E431" s="201">
        <v>3</v>
      </c>
      <c r="F431" s="334"/>
      <c r="G431" s="334"/>
      <c r="H431" s="128"/>
      <c r="I431" s="111"/>
      <c r="J431" s="106"/>
      <c r="K431" s="112"/>
      <c r="L431" s="107"/>
      <c r="M431" s="12"/>
      <c r="N431" s="112"/>
      <c r="O431" s="107"/>
      <c r="P431" s="12"/>
      <c r="Q431" s="112"/>
      <c r="R431" s="31"/>
      <c r="S431" s="115"/>
      <c r="T431" s="93">
        <f t="shared" si="19"/>
        <v>0</v>
      </c>
      <c r="U431" s="356">
        <f t="shared" si="21"/>
        <v>15</v>
      </c>
    </row>
    <row r="432" spans="1:21" ht="18" customHeight="1">
      <c r="A432" s="826"/>
      <c r="B432" s="827"/>
      <c r="C432" s="829"/>
      <c r="D432" s="829"/>
      <c r="E432" s="201">
        <v>4</v>
      </c>
      <c r="F432" s="334"/>
      <c r="G432" s="334"/>
      <c r="H432" s="128"/>
      <c r="I432" s="111"/>
      <c r="J432" s="106"/>
      <c r="K432" s="112"/>
      <c r="L432" s="107"/>
      <c r="M432" s="12"/>
      <c r="N432" s="112"/>
      <c r="O432" s="107"/>
      <c r="P432" s="12"/>
      <c r="Q432" s="112"/>
      <c r="R432" s="31"/>
      <c r="S432" s="115"/>
      <c r="T432" s="93">
        <f t="shared" si="19"/>
        <v>0</v>
      </c>
      <c r="U432" s="356">
        <f t="shared" si="21"/>
        <v>15</v>
      </c>
    </row>
    <row r="433" spans="1:21" ht="18" customHeight="1">
      <c r="A433" s="826"/>
      <c r="B433" s="827"/>
      <c r="C433" s="829"/>
      <c r="D433" s="829"/>
      <c r="E433" s="201">
        <v>5</v>
      </c>
      <c r="F433" s="334"/>
      <c r="G433" s="334"/>
      <c r="H433" s="128"/>
      <c r="I433" s="111"/>
      <c r="J433" s="106"/>
      <c r="K433" s="112"/>
      <c r="L433" s="107"/>
      <c r="M433" s="12"/>
      <c r="N433" s="112"/>
      <c r="O433" s="107"/>
      <c r="P433" s="12"/>
      <c r="Q433" s="112"/>
      <c r="R433" s="31"/>
      <c r="S433" s="115"/>
      <c r="T433" s="93">
        <f t="shared" si="19"/>
        <v>0</v>
      </c>
      <c r="U433" s="356">
        <f t="shared" si="21"/>
        <v>15</v>
      </c>
    </row>
    <row r="434" spans="1:21" ht="18" customHeight="1">
      <c r="A434" s="826"/>
      <c r="B434" s="827"/>
      <c r="C434" s="829"/>
      <c r="D434" s="829"/>
      <c r="E434" s="201">
        <v>6</v>
      </c>
      <c r="F434" s="334"/>
      <c r="G434" s="334"/>
      <c r="H434" s="128"/>
      <c r="I434" s="111"/>
      <c r="J434" s="106"/>
      <c r="K434" s="111"/>
      <c r="L434" s="106"/>
      <c r="M434" s="12"/>
      <c r="N434" s="111"/>
      <c r="O434" s="107"/>
      <c r="P434" s="25"/>
      <c r="Q434" s="112"/>
      <c r="R434" s="31"/>
      <c r="S434" s="115"/>
      <c r="T434" s="93">
        <f t="shared" si="19"/>
        <v>0</v>
      </c>
      <c r="U434" s="356">
        <f t="shared" si="21"/>
        <v>15</v>
      </c>
    </row>
    <row r="435" spans="1:21" ht="18" customHeight="1">
      <c r="A435" s="826"/>
      <c r="B435" s="827"/>
      <c r="C435" s="829"/>
      <c r="D435" s="829"/>
      <c r="E435" s="201">
        <v>7</v>
      </c>
      <c r="F435" s="334"/>
      <c r="G435" s="334"/>
      <c r="H435" s="128"/>
      <c r="I435" s="111"/>
      <c r="J435" s="106"/>
      <c r="K435" s="111"/>
      <c r="L435" s="106"/>
      <c r="M435" s="12"/>
      <c r="N435" s="111"/>
      <c r="O435" s="107"/>
      <c r="P435" s="25"/>
      <c r="Q435" s="112"/>
      <c r="R435" s="31"/>
      <c r="S435" s="115"/>
      <c r="T435" s="93">
        <f t="shared" si="19"/>
        <v>0</v>
      </c>
      <c r="U435" s="356">
        <f t="shared" si="21"/>
        <v>15</v>
      </c>
    </row>
    <row r="436" spans="1:21" ht="18" customHeight="1">
      <c r="A436" s="826"/>
      <c r="B436" s="827"/>
      <c r="C436" s="829"/>
      <c r="D436" s="829"/>
      <c r="E436" s="201">
        <v>8</v>
      </c>
      <c r="F436" s="334"/>
      <c r="G436" s="334"/>
      <c r="H436" s="128"/>
      <c r="I436" s="111"/>
      <c r="J436" s="106"/>
      <c r="K436" s="111"/>
      <c r="L436" s="106"/>
      <c r="M436" s="12"/>
      <c r="N436" s="111"/>
      <c r="O436" s="107"/>
      <c r="P436" s="25"/>
      <c r="Q436" s="112"/>
      <c r="R436" s="31"/>
      <c r="S436" s="115"/>
      <c r="T436" s="93">
        <f t="shared" si="19"/>
        <v>0</v>
      </c>
      <c r="U436" s="356">
        <f t="shared" si="21"/>
        <v>15</v>
      </c>
    </row>
    <row r="437" spans="1:21" ht="18" customHeight="1">
      <c r="A437" s="826"/>
      <c r="B437" s="827"/>
      <c r="C437" s="829"/>
      <c r="D437" s="829"/>
      <c r="E437" s="201">
        <v>9</v>
      </c>
      <c r="F437" s="334"/>
      <c r="G437" s="334"/>
      <c r="H437" s="128"/>
      <c r="I437" s="111"/>
      <c r="J437" s="106"/>
      <c r="K437" s="111"/>
      <c r="L437" s="106"/>
      <c r="M437" s="12"/>
      <c r="N437" s="112"/>
      <c r="O437" s="107"/>
      <c r="P437" s="12"/>
      <c r="Q437" s="112"/>
      <c r="R437" s="31"/>
      <c r="S437" s="115"/>
      <c r="T437" s="93">
        <f t="shared" si="19"/>
        <v>0</v>
      </c>
      <c r="U437" s="356">
        <f t="shared" si="21"/>
        <v>15</v>
      </c>
    </row>
    <row r="438" spans="1:21" ht="18" customHeight="1">
      <c r="A438" s="826"/>
      <c r="B438" s="827"/>
      <c r="C438" s="829"/>
      <c r="D438" s="829"/>
      <c r="E438" s="201">
        <v>10</v>
      </c>
      <c r="F438" s="334"/>
      <c r="G438" s="334"/>
      <c r="H438" s="204"/>
      <c r="I438" s="205"/>
      <c r="J438" s="206"/>
      <c r="K438" s="205"/>
      <c r="L438" s="206"/>
      <c r="M438" s="207"/>
      <c r="N438" s="208"/>
      <c r="O438" s="209"/>
      <c r="P438" s="207"/>
      <c r="Q438" s="208"/>
      <c r="R438" s="210"/>
      <c r="S438" s="211"/>
      <c r="T438" s="278">
        <f t="shared" si="19"/>
        <v>0</v>
      </c>
      <c r="U438" s="356">
        <f t="shared" si="21"/>
        <v>15</v>
      </c>
    </row>
    <row r="439" spans="1:21" ht="18" customHeight="1">
      <c r="A439" s="826"/>
      <c r="B439" s="827"/>
      <c r="C439" s="829"/>
      <c r="D439" s="829"/>
      <c r="E439" s="201">
        <v>11</v>
      </c>
      <c r="F439" s="334"/>
      <c r="G439" s="334"/>
      <c r="H439" s="204"/>
      <c r="I439" s="205"/>
      <c r="J439" s="206"/>
      <c r="K439" s="205"/>
      <c r="L439" s="206"/>
      <c r="M439" s="207"/>
      <c r="N439" s="208"/>
      <c r="O439" s="209"/>
      <c r="P439" s="207"/>
      <c r="Q439" s="208"/>
      <c r="R439" s="210"/>
      <c r="S439" s="211"/>
      <c r="T439" s="278">
        <f t="shared" si="19"/>
        <v>0</v>
      </c>
      <c r="U439" s="356">
        <f t="shared" si="21"/>
        <v>15</v>
      </c>
    </row>
    <row r="440" spans="1:21" ht="18" customHeight="1">
      <c r="A440" s="826"/>
      <c r="B440" s="827"/>
      <c r="C440" s="829"/>
      <c r="D440" s="829"/>
      <c r="E440" s="201">
        <v>12</v>
      </c>
      <c r="F440" s="334"/>
      <c r="G440" s="334"/>
      <c r="H440" s="204"/>
      <c r="I440" s="205"/>
      <c r="J440" s="206"/>
      <c r="K440" s="205"/>
      <c r="L440" s="206"/>
      <c r="M440" s="207"/>
      <c r="N440" s="208"/>
      <c r="O440" s="209"/>
      <c r="P440" s="207"/>
      <c r="Q440" s="208"/>
      <c r="R440" s="210"/>
      <c r="S440" s="211"/>
      <c r="T440" s="278">
        <f t="shared" si="19"/>
        <v>0</v>
      </c>
      <c r="U440" s="356">
        <f t="shared" si="21"/>
        <v>15</v>
      </c>
    </row>
    <row r="441" spans="1:21" ht="18" customHeight="1">
      <c r="A441" s="826"/>
      <c r="B441" s="827"/>
      <c r="C441" s="829"/>
      <c r="D441" s="829"/>
      <c r="E441" s="201">
        <v>13</v>
      </c>
      <c r="F441" s="334"/>
      <c r="G441" s="334"/>
      <c r="H441" s="204"/>
      <c r="I441" s="205"/>
      <c r="J441" s="206"/>
      <c r="K441" s="205"/>
      <c r="L441" s="206"/>
      <c r="M441" s="207"/>
      <c r="N441" s="208"/>
      <c r="O441" s="209"/>
      <c r="P441" s="207"/>
      <c r="Q441" s="208"/>
      <c r="R441" s="210"/>
      <c r="S441" s="211"/>
      <c r="T441" s="278">
        <f t="shared" si="19"/>
        <v>0</v>
      </c>
      <c r="U441" s="356">
        <f t="shared" si="21"/>
        <v>15</v>
      </c>
    </row>
    <row r="442" spans="1:21" ht="18" customHeight="1">
      <c r="A442" s="826"/>
      <c r="B442" s="827"/>
      <c r="C442" s="829"/>
      <c r="D442" s="829"/>
      <c r="E442" s="201">
        <v>14</v>
      </c>
      <c r="F442" s="334"/>
      <c r="G442" s="334"/>
      <c r="H442" s="204"/>
      <c r="I442" s="205"/>
      <c r="J442" s="206"/>
      <c r="K442" s="205"/>
      <c r="L442" s="206"/>
      <c r="M442" s="207"/>
      <c r="N442" s="208"/>
      <c r="O442" s="209"/>
      <c r="P442" s="207"/>
      <c r="Q442" s="208"/>
      <c r="R442" s="210"/>
      <c r="S442" s="211"/>
      <c r="T442" s="278">
        <f t="shared" si="19"/>
        <v>0</v>
      </c>
      <c r="U442" s="356">
        <f t="shared" si="21"/>
        <v>15</v>
      </c>
    </row>
    <row r="443" spans="1:21" ht="18" customHeight="1">
      <c r="A443" s="826"/>
      <c r="B443" s="827"/>
      <c r="C443" s="829"/>
      <c r="D443" s="829"/>
      <c r="E443" s="201">
        <v>15</v>
      </c>
      <c r="F443" s="334"/>
      <c r="G443" s="334"/>
      <c r="H443" s="204"/>
      <c r="I443" s="205"/>
      <c r="J443" s="206"/>
      <c r="K443" s="205"/>
      <c r="L443" s="206"/>
      <c r="M443" s="207"/>
      <c r="N443" s="208"/>
      <c r="O443" s="209"/>
      <c r="P443" s="207"/>
      <c r="Q443" s="208"/>
      <c r="R443" s="210"/>
      <c r="S443" s="211"/>
      <c r="T443" s="278">
        <f t="shared" si="19"/>
        <v>0</v>
      </c>
      <c r="U443" s="356">
        <f t="shared" si="21"/>
        <v>15</v>
      </c>
    </row>
    <row r="444" spans="1:21" ht="18" customHeight="1">
      <c r="A444" s="826"/>
      <c r="B444" s="827"/>
      <c r="C444" s="829"/>
      <c r="D444" s="829"/>
      <c r="E444" s="201">
        <v>16</v>
      </c>
      <c r="F444" s="334"/>
      <c r="G444" s="334"/>
      <c r="H444" s="204"/>
      <c r="I444" s="205"/>
      <c r="J444" s="206"/>
      <c r="K444" s="205"/>
      <c r="L444" s="206"/>
      <c r="M444" s="207"/>
      <c r="N444" s="208"/>
      <c r="O444" s="209"/>
      <c r="P444" s="207"/>
      <c r="Q444" s="208"/>
      <c r="R444" s="210"/>
      <c r="S444" s="211"/>
      <c r="T444" s="278">
        <f t="shared" si="19"/>
        <v>0</v>
      </c>
      <c r="U444" s="356">
        <f t="shared" si="21"/>
        <v>15</v>
      </c>
    </row>
    <row r="445" spans="1:21" ht="18" customHeight="1">
      <c r="A445" s="826"/>
      <c r="B445" s="827"/>
      <c r="C445" s="829"/>
      <c r="D445" s="829"/>
      <c r="E445" s="201">
        <v>17</v>
      </c>
      <c r="F445" s="334"/>
      <c r="G445" s="334"/>
      <c r="H445" s="204"/>
      <c r="I445" s="205"/>
      <c r="J445" s="206"/>
      <c r="K445" s="205"/>
      <c r="L445" s="206"/>
      <c r="M445" s="207"/>
      <c r="N445" s="208"/>
      <c r="O445" s="209"/>
      <c r="P445" s="207"/>
      <c r="Q445" s="208"/>
      <c r="R445" s="210"/>
      <c r="S445" s="211"/>
      <c r="T445" s="278">
        <f t="shared" si="19"/>
        <v>0</v>
      </c>
      <c r="U445" s="356">
        <f t="shared" si="21"/>
        <v>15</v>
      </c>
    </row>
    <row r="446" spans="1:21" ht="18" customHeight="1">
      <c r="A446" s="826"/>
      <c r="B446" s="827"/>
      <c r="C446" s="829"/>
      <c r="D446" s="829"/>
      <c r="E446" s="201">
        <v>18</v>
      </c>
      <c r="F446" s="334"/>
      <c r="G446" s="334"/>
      <c r="H446" s="204"/>
      <c r="I446" s="205"/>
      <c r="J446" s="206"/>
      <c r="K446" s="205"/>
      <c r="L446" s="206"/>
      <c r="M446" s="207"/>
      <c r="N446" s="208"/>
      <c r="O446" s="209"/>
      <c r="P446" s="207"/>
      <c r="Q446" s="208"/>
      <c r="R446" s="210"/>
      <c r="S446" s="211"/>
      <c r="T446" s="278">
        <f t="shared" si="19"/>
        <v>0</v>
      </c>
      <c r="U446" s="356">
        <f t="shared" si="21"/>
        <v>15</v>
      </c>
    </row>
    <row r="447" spans="1:21" ht="18" customHeight="1">
      <c r="A447" s="826"/>
      <c r="B447" s="827"/>
      <c r="C447" s="829"/>
      <c r="D447" s="829"/>
      <c r="E447" s="201">
        <v>19</v>
      </c>
      <c r="F447" s="334"/>
      <c r="G447" s="334"/>
      <c r="H447" s="204"/>
      <c r="I447" s="205"/>
      <c r="J447" s="206"/>
      <c r="K447" s="205"/>
      <c r="L447" s="206"/>
      <c r="M447" s="207"/>
      <c r="N447" s="208"/>
      <c r="O447" s="209"/>
      <c r="P447" s="207"/>
      <c r="Q447" s="208"/>
      <c r="R447" s="210"/>
      <c r="S447" s="211"/>
      <c r="T447" s="278">
        <f t="shared" si="19"/>
        <v>0</v>
      </c>
      <c r="U447" s="356">
        <f t="shared" si="21"/>
        <v>15</v>
      </c>
    </row>
    <row r="448" spans="1:21" ht="18" customHeight="1">
      <c r="A448" s="826"/>
      <c r="B448" s="827"/>
      <c r="C448" s="829"/>
      <c r="D448" s="829"/>
      <c r="E448" s="201">
        <v>20</v>
      </c>
      <c r="F448" s="334"/>
      <c r="G448" s="334"/>
      <c r="H448" s="204"/>
      <c r="I448" s="205"/>
      <c r="J448" s="206"/>
      <c r="K448" s="205"/>
      <c r="L448" s="206"/>
      <c r="M448" s="207"/>
      <c r="N448" s="208"/>
      <c r="O448" s="209"/>
      <c r="P448" s="207"/>
      <c r="Q448" s="208"/>
      <c r="R448" s="210"/>
      <c r="S448" s="211"/>
      <c r="T448" s="278">
        <f t="shared" si="19"/>
        <v>0</v>
      </c>
      <c r="U448" s="356">
        <f t="shared" si="21"/>
        <v>15</v>
      </c>
    </row>
    <row r="449" spans="1:21" ht="18" customHeight="1">
      <c r="A449" s="826"/>
      <c r="B449" s="827"/>
      <c r="C449" s="829"/>
      <c r="D449" s="829"/>
      <c r="E449" s="201">
        <v>21</v>
      </c>
      <c r="F449" s="334"/>
      <c r="G449" s="334"/>
      <c r="H449" s="204"/>
      <c r="I449" s="205"/>
      <c r="J449" s="206"/>
      <c r="K449" s="205"/>
      <c r="L449" s="206"/>
      <c r="M449" s="207"/>
      <c r="N449" s="208"/>
      <c r="O449" s="209"/>
      <c r="P449" s="207"/>
      <c r="Q449" s="208"/>
      <c r="R449" s="210"/>
      <c r="S449" s="211"/>
      <c r="T449" s="278">
        <f t="shared" si="19"/>
        <v>0</v>
      </c>
      <c r="U449" s="356">
        <f t="shared" si="21"/>
        <v>15</v>
      </c>
    </row>
    <row r="450" spans="1:21" ht="18" customHeight="1">
      <c r="A450" s="826"/>
      <c r="B450" s="827"/>
      <c r="C450" s="829"/>
      <c r="D450" s="829"/>
      <c r="E450" s="201">
        <v>22</v>
      </c>
      <c r="F450" s="334"/>
      <c r="G450" s="334"/>
      <c r="H450" s="204"/>
      <c r="I450" s="205"/>
      <c r="J450" s="206"/>
      <c r="K450" s="205"/>
      <c r="L450" s="206"/>
      <c r="M450" s="207"/>
      <c r="N450" s="208"/>
      <c r="O450" s="209"/>
      <c r="P450" s="207"/>
      <c r="Q450" s="208"/>
      <c r="R450" s="210"/>
      <c r="S450" s="211"/>
      <c r="T450" s="278">
        <f t="shared" si="19"/>
        <v>0</v>
      </c>
      <c r="U450" s="356">
        <f t="shared" si="21"/>
        <v>15</v>
      </c>
    </row>
    <row r="451" spans="1:21" ht="18" customHeight="1">
      <c r="A451" s="826"/>
      <c r="B451" s="827"/>
      <c r="C451" s="829"/>
      <c r="D451" s="829"/>
      <c r="E451" s="201">
        <v>23</v>
      </c>
      <c r="F451" s="334"/>
      <c r="G451" s="334"/>
      <c r="H451" s="204"/>
      <c r="I451" s="205"/>
      <c r="J451" s="206"/>
      <c r="K451" s="205"/>
      <c r="L451" s="206"/>
      <c r="M451" s="207"/>
      <c r="N451" s="208"/>
      <c r="O451" s="209"/>
      <c r="P451" s="207"/>
      <c r="Q451" s="208"/>
      <c r="R451" s="210"/>
      <c r="S451" s="211"/>
      <c r="T451" s="278">
        <f t="shared" si="19"/>
        <v>0</v>
      </c>
      <c r="U451" s="356">
        <f t="shared" si="21"/>
        <v>15</v>
      </c>
    </row>
    <row r="452" spans="1:21" ht="18" customHeight="1">
      <c r="A452" s="826"/>
      <c r="B452" s="827"/>
      <c r="C452" s="829"/>
      <c r="D452" s="829"/>
      <c r="E452" s="201">
        <v>24</v>
      </c>
      <c r="F452" s="334"/>
      <c r="G452" s="334"/>
      <c r="H452" s="204"/>
      <c r="I452" s="205"/>
      <c r="J452" s="206"/>
      <c r="K452" s="205"/>
      <c r="L452" s="206"/>
      <c r="M452" s="207"/>
      <c r="N452" s="208"/>
      <c r="O452" s="209"/>
      <c r="P452" s="207"/>
      <c r="Q452" s="208"/>
      <c r="R452" s="210"/>
      <c r="S452" s="211"/>
      <c r="T452" s="278">
        <f t="shared" si="19"/>
        <v>0</v>
      </c>
      <c r="U452" s="356">
        <f t="shared" si="21"/>
        <v>15</v>
      </c>
    </row>
    <row r="453" spans="1:21" ht="18" customHeight="1">
      <c r="A453" s="826"/>
      <c r="B453" s="827"/>
      <c r="C453" s="829"/>
      <c r="D453" s="829"/>
      <c r="E453" s="201">
        <v>25</v>
      </c>
      <c r="F453" s="334"/>
      <c r="G453" s="334"/>
      <c r="H453" s="204"/>
      <c r="I453" s="205"/>
      <c r="J453" s="206"/>
      <c r="K453" s="205"/>
      <c r="L453" s="206"/>
      <c r="M453" s="207"/>
      <c r="N453" s="208"/>
      <c r="O453" s="209"/>
      <c r="P453" s="207"/>
      <c r="Q453" s="208"/>
      <c r="R453" s="210"/>
      <c r="S453" s="211"/>
      <c r="T453" s="278">
        <f t="shared" si="19"/>
        <v>0</v>
      </c>
      <c r="U453" s="356">
        <f t="shared" si="21"/>
        <v>15</v>
      </c>
    </row>
    <row r="454" spans="1:21" ht="18" customHeight="1">
      <c r="A454" s="826"/>
      <c r="B454" s="827"/>
      <c r="C454" s="829"/>
      <c r="D454" s="829"/>
      <c r="E454" s="201">
        <v>26</v>
      </c>
      <c r="F454" s="334"/>
      <c r="G454" s="334"/>
      <c r="H454" s="204"/>
      <c r="I454" s="205"/>
      <c r="J454" s="206"/>
      <c r="K454" s="205"/>
      <c r="L454" s="206"/>
      <c r="M454" s="207"/>
      <c r="N454" s="208"/>
      <c r="O454" s="209"/>
      <c r="P454" s="207"/>
      <c r="Q454" s="208"/>
      <c r="R454" s="210"/>
      <c r="S454" s="211"/>
      <c r="T454" s="278">
        <f t="shared" si="19"/>
        <v>0</v>
      </c>
      <c r="U454" s="356">
        <f t="shared" si="21"/>
        <v>15</v>
      </c>
    </row>
    <row r="455" spans="1:21" ht="18" customHeight="1">
      <c r="A455" s="826"/>
      <c r="B455" s="827"/>
      <c r="C455" s="829"/>
      <c r="D455" s="829"/>
      <c r="E455" s="201">
        <v>27</v>
      </c>
      <c r="F455" s="334"/>
      <c r="G455" s="334"/>
      <c r="H455" s="204"/>
      <c r="I455" s="205"/>
      <c r="J455" s="206"/>
      <c r="K455" s="205"/>
      <c r="L455" s="206"/>
      <c r="M455" s="207"/>
      <c r="N455" s="208"/>
      <c r="O455" s="209"/>
      <c r="P455" s="207"/>
      <c r="Q455" s="208"/>
      <c r="R455" s="210"/>
      <c r="S455" s="211"/>
      <c r="T455" s="278">
        <f t="shared" si="19"/>
        <v>0</v>
      </c>
      <c r="U455" s="356">
        <f t="shared" si="21"/>
        <v>15</v>
      </c>
    </row>
    <row r="456" spans="1:21" ht="18" customHeight="1">
      <c r="A456" s="826"/>
      <c r="B456" s="827"/>
      <c r="C456" s="829"/>
      <c r="D456" s="829"/>
      <c r="E456" s="201">
        <v>28</v>
      </c>
      <c r="F456" s="334"/>
      <c r="G456" s="334"/>
      <c r="H456" s="204"/>
      <c r="I456" s="205"/>
      <c r="J456" s="206"/>
      <c r="K456" s="205"/>
      <c r="L456" s="206"/>
      <c r="M456" s="207"/>
      <c r="N456" s="208"/>
      <c r="O456" s="209"/>
      <c r="P456" s="207"/>
      <c r="Q456" s="208"/>
      <c r="R456" s="210"/>
      <c r="S456" s="211"/>
      <c r="T456" s="278">
        <f t="shared" si="19"/>
        <v>0</v>
      </c>
      <c r="U456" s="356">
        <f t="shared" si="21"/>
        <v>15</v>
      </c>
    </row>
    <row r="457" spans="1:21" ht="18" customHeight="1">
      <c r="A457" s="826"/>
      <c r="B457" s="827"/>
      <c r="C457" s="829"/>
      <c r="D457" s="829"/>
      <c r="E457" s="201">
        <v>29</v>
      </c>
      <c r="F457" s="334"/>
      <c r="G457" s="334"/>
      <c r="H457" s="204"/>
      <c r="I457" s="205"/>
      <c r="J457" s="206"/>
      <c r="K457" s="205"/>
      <c r="L457" s="206"/>
      <c r="M457" s="207"/>
      <c r="N457" s="208"/>
      <c r="O457" s="209"/>
      <c r="P457" s="207"/>
      <c r="Q457" s="208"/>
      <c r="R457" s="210"/>
      <c r="S457" s="211"/>
      <c r="T457" s="278">
        <f t="shared" ref="T457:T520" si="22">IF(J457="",0,INT(SUM(PRODUCT(J457,L457,O457),R457)))</f>
        <v>0</v>
      </c>
      <c r="U457" s="356">
        <f t="shared" si="21"/>
        <v>15</v>
      </c>
    </row>
    <row r="458" spans="1:21" ht="18" customHeight="1">
      <c r="A458" s="834"/>
      <c r="B458" s="835"/>
      <c r="C458" s="829"/>
      <c r="D458" s="829"/>
      <c r="E458" s="277">
        <v>30</v>
      </c>
      <c r="F458" s="375"/>
      <c r="G458" s="375"/>
      <c r="H458" s="134"/>
      <c r="I458" s="135"/>
      <c r="J458" s="212"/>
      <c r="K458" s="135"/>
      <c r="L458" s="212"/>
      <c r="M458" s="27"/>
      <c r="N458" s="120"/>
      <c r="O458" s="109"/>
      <c r="P458" s="27"/>
      <c r="Q458" s="120"/>
      <c r="R458" s="32"/>
      <c r="S458" s="122"/>
      <c r="T458" s="136">
        <f t="shared" si="22"/>
        <v>0</v>
      </c>
      <c r="U458" s="356">
        <f t="shared" si="21"/>
        <v>15</v>
      </c>
    </row>
    <row r="459" spans="1:21" ht="18" customHeight="1">
      <c r="A459" s="824">
        <v>16</v>
      </c>
      <c r="B459" s="825"/>
      <c r="C459" s="828" t="str">
        <f>IF(ISERROR(VLOOKUP($A459,【大規模】地域番号③!$BD:$BF,2,FALSE)),"",VLOOKUP($A459,【大規模】地域番号③!$BD:$BF,2,FALSE))</f>
        <v/>
      </c>
      <c r="D459" s="828" t="str">
        <f>IF(ISERROR(VLOOKUP($A459,【大規模】地域番号③!$BD:$BF,3,FALSE)),"",VLOOKUP($A459,【大規模】地域番号③!$BD:$BF,3,FALSE))</f>
        <v/>
      </c>
      <c r="E459" s="201">
        <v>1</v>
      </c>
      <c r="F459" s="334"/>
      <c r="G459" s="334"/>
      <c r="H459" s="176"/>
      <c r="I459" s="177"/>
      <c r="J459" s="178"/>
      <c r="K459" s="180"/>
      <c r="L459" s="181"/>
      <c r="M459" s="179"/>
      <c r="N459" s="180"/>
      <c r="O459" s="181"/>
      <c r="P459" s="179"/>
      <c r="Q459" s="180"/>
      <c r="R459" s="182"/>
      <c r="S459" s="183"/>
      <c r="T459" s="257">
        <f t="shared" si="22"/>
        <v>0</v>
      </c>
      <c r="U459" s="356">
        <f>$A$459</f>
        <v>16</v>
      </c>
    </row>
    <row r="460" spans="1:21" ht="18" customHeight="1">
      <c r="A460" s="826"/>
      <c r="B460" s="827"/>
      <c r="C460" s="829"/>
      <c r="D460" s="829"/>
      <c r="E460" s="201">
        <v>2</v>
      </c>
      <c r="F460" s="334"/>
      <c r="G460" s="334"/>
      <c r="H460" s="128"/>
      <c r="I460" s="111"/>
      <c r="J460" s="106"/>
      <c r="K460" s="112"/>
      <c r="L460" s="107"/>
      <c r="M460" s="12"/>
      <c r="N460" s="112"/>
      <c r="O460" s="107"/>
      <c r="P460" s="12"/>
      <c r="Q460" s="112"/>
      <c r="R460" s="31"/>
      <c r="S460" s="115"/>
      <c r="T460" s="93">
        <f t="shared" si="22"/>
        <v>0</v>
      </c>
      <c r="U460" s="356">
        <f t="shared" ref="U460:U488" si="23">$A$459</f>
        <v>16</v>
      </c>
    </row>
    <row r="461" spans="1:21" ht="18" customHeight="1">
      <c r="A461" s="826"/>
      <c r="B461" s="827"/>
      <c r="C461" s="829"/>
      <c r="D461" s="829"/>
      <c r="E461" s="201">
        <v>3</v>
      </c>
      <c r="F461" s="334"/>
      <c r="G461" s="334"/>
      <c r="H461" s="128"/>
      <c r="I461" s="111"/>
      <c r="J461" s="106"/>
      <c r="K461" s="112"/>
      <c r="L461" s="107"/>
      <c r="M461" s="12"/>
      <c r="N461" s="112"/>
      <c r="O461" s="107"/>
      <c r="P461" s="12"/>
      <c r="Q461" s="112"/>
      <c r="R461" s="31"/>
      <c r="S461" s="115"/>
      <c r="T461" s="93">
        <f t="shared" si="22"/>
        <v>0</v>
      </c>
      <c r="U461" s="356">
        <f t="shared" si="23"/>
        <v>16</v>
      </c>
    </row>
    <row r="462" spans="1:21" ht="18" customHeight="1">
      <c r="A462" s="826"/>
      <c r="B462" s="827"/>
      <c r="C462" s="829"/>
      <c r="D462" s="829"/>
      <c r="E462" s="201">
        <v>4</v>
      </c>
      <c r="F462" s="334"/>
      <c r="G462" s="334"/>
      <c r="H462" s="128"/>
      <c r="I462" s="111"/>
      <c r="J462" s="106"/>
      <c r="K462" s="112"/>
      <c r="L462" s="107"/>
      <c r="M462" s="12"/>
      <c r="N462" s="112"/>
      <c r="O462" s="107"/>
      <c r="P462" s="12"/>
      <c r="Q462" s="112"/>
      <c r="R462" s="31"/>
      <c r="S462" s="115"/>
      <c r="T462" s="93">
        <f t="shared" si="22"/>
        <v>0</v>
      </c>
      <c r="U462" s="356">
        <f t="shared" si="23"/>
        <v>16</v>
      </c>
    </row>
    <row r="463" spans="1:21" ht="18" customHeight="1">
      <c r="A463" s="826"/>
      <c r="B463" s="827"/>
      <c r="C463" s="829"/>
      <c r="D463" s="829"/>
      <c r="E463" s="201">
        <v>5</v>
      </c>
      <c r="F463" s="334"/>
      <c r="G463" s="334"/>
      <c r="H463" s="128"/>
      <c r="I463" s="111"/>
      <c r="J463" s="106"/>
      <c r="K463" s="112"/>
      <c r="L463" s="107"/>
      <c r="M463" s="12"/>
      <c r="N463" s="112"/>
      <c r="O463" s="107"/>
      <c r="P463" s="12"/>
      <c r="Q463" s="112"/>
      <c r="R463" s="31"/>
      <c r="S463" s="115"/>
      <c r="T463" s="93">
        <f t="shared" si="22"/>
        <v>0</v>
      </c>
      <c r="U463" s="356">
        <f t="shared" si="23"/>
        <v>16</v>
      </c>
    </row>
    <row r="464" spans="1:21" ht="18" customHeight="1">
      <c r="A464" s="826"/>
      <c r="B464" s="827"/>
      <c r="C464" s="829"/>
      <c r="D464" s="829"/>
      <c r="E464" s="201">
        <v>6</v>
      </c>
      <c r="F464" s="334"/>
      <c r="G464" s="334"/>
      <c r="H464" s="128"/>
      <c r="I464" s="111"/>
      <c r="J464" s="106"/>
      <c r="K464" s="111"/>
      <c r="L464" s="106"/>
      <c r="M464" s="12"/>
      <c r="N464" s="111"/>
      <c r="O464" s="107"/>
      <c r="P464" s="25"/>
      <c r="Q464" s="112"/>
      <c r="R464" s="31"/>
      <c r="S464" s="115"/>
      <c r="T464" s="93">
        <f t="shared" si="22"/>
        <v>0</v>
      </c>
      <c r="U464" s="356">
        <f t="shared" si="23"/>
        <v>16</v>
      </c>
    </row>
    <row r="465" spans="1:21" ht="18" customHeight="1">
      <c r="A465" s="826"/>
      <c r="B465" s="827"/>
      <c r="C465" s="829"/>
      <c r="D465" s="829"/>
      <c r="E465" s="201">
        <v>7</v>
      </c>
      <c r="F465" s="334"/>
      <c r="G465" s="334"/>
      <c r="H465" s="128"/>
      <c r="I465" s="111"/>
      <c r="J465" s="106"/>
      <c r="K465" s="111"/>
      <c r="L465" s="106"/>
      <c r="M465" s="12"/>
      <c r="N465" s="111"/>
      <c r="O465" s="107"/>
      <c r="P465" s="25"/>
      <c r="Q465" s="112"/>
      <c r="R465" s="31"/>
      <c r="S465" s="115"/>
      <c r="T465" s="93">
        <f t="shared" si="22"/>
        <v>0</v>
      </c>
      <c r="U465" s="356">
        <f t="shared" si="23"/>
        <v>16</v>
      </c>
    </row>
    <row r="466" spans="1:21" ht="18" customHeight="1">
      <c r="A466" s="826"/>
      <c r="B466" s="827"/>
      <c r="C466" s="829"/>
      <c r="D466" s="829"/>
      <c r="E466" s="201">
        <v>8</v>
      </c>
      <c r="F466" s="334"/>
      <c r="G466" s="334"/>
      <c r="H466" s="128"/>
      <c r="I466" s="111"/>
      <c r="J466" s="106"/>
      <c r="K466" s="111"/>
      <c r="L466" s="106"/>
      <c r="M466" s="12"/>
      <c r="N466" s="111"/>
      <c r="O466" s="107"/>
      <c r="P466" s="25"/>
      <c r="Q466" s="112"/>
      <c r="R466" s="31"/>
      <c r="S466" s="115"/>
      <c r="T466" s="93">
        <f t="shared" si="22"/>
        <v>0</v>
      </c>
      <c r="U466" s="356">
        <f t="shared" si="23"/>
        <v>16</v>
      </c>
    </row>
    <row r="467" spans="1:21" ht="18" customHeight="1">
      <c r="A467" s="826"/>
      <c r="B467" s="827"/>
      <c r="C467" s="829"/>
      <c r="D467" s="829"/>
      <c r="E467" s="201">
        <v>9</v>
      </c>
      <c r="F467" s="334"/>
      <c r="G467" s="334"/>
      <c r="H467" s="128"/>
      <c r="I467" s="111"/>
      <c r="J467" s="106"/>
      <c r="K467" s="111"/>
      <c r="L467" s="106"/>
      <c r="M467" s="12"/>
      <c r="N467" s="112"/>
      <c r="O467" s="107"/>
      <c r="P467" s="12"/>
      <c r="Q467" s="112"/>
      <c r="R467" s="31"/>
      <c r="S467" s="115"/>
      <c r="T467" s="93">
        <f t="shared" si="22"/>
        <v>0</v>
      </c>
      <c r="U467" s="356">
        <f t="shared" si="23"/>
        <v>16</v>
      </c>
    </row>
    <row r="468" spans="1:21" ht="18" customHeight="1">
      <c r="A468" s="826"/>
      <c r="B468" s="827"/>
      <c r="C468" s="829"/>
      <c r="D468" s="829"/>
      <c r="E468" s="201">
        <v>10</v>
      </c>
      <c r="F468" s="334"/>
      <c r="G468" s="334"/>
      <c r="H468" s="204"/>
      <c r="I468" s="205"/>
      <c r="J468" s="206"/>
      <c r="K468" s="205"/>
      <c r="L468" s="206"/>
      <c r="M468" s="207"/>
      <c r="N468" s="208"/>
      <c r="O468" s="209"/>
      <c r="P468" s="207"/>
      <c r="Q468" s="208"/>
      <c r="R468" s="210"/>
      <c r="S468" s="211"/>
      <c r="T468" s="278">
        <f t="shared" si="22"/>
        <v>0</v>
      </c>
      <c r="U468" s="356">
        <f t="shared" si="23"/>
        <v>16</v>
      </c>
    </row>
    <row r="469" spans="1:21" ht="18" customHeight="1">
      <c r="A469" s="826"/>
      <c r="B469" s="827"/>
      <c r="C469" s="829"/>
      <c r="D469" s="829"/>
      <c r="E469" s="201">
        <v>11</v>
      </c>
      <c r="F469" s="334"/>
      <c r="G469" s="334"/>
      <c r="H469" s="204"/>
      <c r="I469" s="205"/>
      <c r="J469" s="206"/>
      <c r="K469" s="205"/>
      <c r="L469" s="206"/>
      <c r="M469" s="207"/>
      <c r="N469" s="208"/>
      <c r="O469" s="209"/>
      <c r="P469" s="207"/>
      <c r="Q469" s="208"/>
      <c r="R469" s="210"/>
      <c r="S469" s="211"/>
      <c r="T469" s="278">
        <f t="shared" si="22"/>
        <v>0</v>
      </c>
      <c r="U469" s="356">
        <f t="shared" si="23"/>
        <v>16</v>
      </c>
    </row>
    <row r="470" spans="1:21" ht="18" customHeight="1">
      <c r="A470" s="826"/>
      <c r="B470" s="827"/>
      <c r="C470" s="829"/>
      <c r="D470" s="829"/>
      <c r="E470" s="201">
        <v>12</v>
      </c>
      <c r="F470" s="334"/>
      <c r="G470" s="334"/>
      <c r="H470" s="204"/>
      <c r="I470" s="205"/>
      <c r="J470" s="206"/>
      <c r="K470" s="205"/>
      <c r="L470" s="206"/>
      <c r="M470" s="207"/>
      <c r="N470" s="208"/>
      <c r="O470" s="209"/>
      <c r="P470" s="207"/>
      <c r="Q470" s="208"/>
      <c r="R470" s="210"/>
      <c r="S470" s="211"/>
      <c r="T470" s="278">
        <f t="shared" si="22"/>
        <v>0</v>
      </c>
      <c r="U470" s="356">
        <f t="shared" si="23"/>
        <v>16</v>
      </c>
    </row>
    <row r="471" spans="1:21" ht="18" customHeight="1">
      <c r="A471" s="826"/>
      <c r="B471" s="827"/>
      <c r="C471" s="829"/>
      <c r="D471" s="829"/>
      <c r="E471" s="201">
        <v>13</v>
      </c>
      <c r="F471" s="334"/>
      <c r="G471" s="334"/>
      <c r="H471" s="204"/>
      <c r="I471" s="205"/>
      <c r="J471" s="206"/>
      <c r="K471" s="205"/>
      <c r="L471" s="206"/>
      <c r="M471" s="207"/>
      <c r="N471" s="208"/>
      <c r="O471" s="209"/>
      <c r="P471" s="207"/>
      <c r="Q471" s="208"/>
      <c r="R471" s="210"/>
      <c r="S471" s="211"/>
      <c r="T471" s="278">
        <f t="shared" si="22"/>
        <v>0</v>
      </c>
      <c r="U471" s="356">
        <f t="shared" si="23"/>
        <v>16</v>
      </c>
    </row>
    <row r="472" spans="1:21" ht="18" customHeight="1">
      <c r="A472" s="826"/>
      <c r="B472" s="827"/>
      <c r="C472" s="829"/>
      <c r="D472" s="829"/>
      <c r="E472" s="201">
        <v>14</v>
      </c>
      <c r="F472" s="334"/>
      <c r="G472" s="334"/>
      <c r="H472" s="204"/>
      <c r="I472" s="205"/>
      <c r="J472" s="206"/>
      <c r="K472" s="205"/>
      <c r="L472" s="206"/>
      <c r="M472" s="207"/>
      <c r="N472" s="208"/>
      <c r="O472" s="209"/>
      <c r="P472" s="207"/>
      <c r="Q472" s="208"/>
      <c r="R472" s="210"/>
      <c r="S472" s="211"/>
      <c r="T472" s="278">
        <f t="shared" si="22"/>
        <v>0</v>
      </c>
      <c r="U472" s="356">
        <f t="shared" si="23"/>
        <v>16</v>
      </c>
    </row>
    <row r="473" spans="1:21" ht="18" customHeight="1">
      <c r="A473" s="826"/>
      <c r="B473" s="827"/>
      <c r="C473" s="829"/>
      <c r="D473" s="829"/>
      <c r="E473" s="201">
        <v>15</v>
      </c>
      <c r="F473" s="334"/>
      <c r="G473" s="334"/>
      <c r="H473" s="204"/>
      <c r="I473" s="205"/>
      <c r="J473" s="206"/>
      <c r="K473" s="205"/>
      <c r="L473" s="206"/>
      <c r="M473" s="207"/>
      <c r="N473" s="208"/>
      <c r="O473" s="209"/>
      <c r="P473" s="207"/>
      <c r="Q473" s="208"/>
      <c r="R473" s="210"/>
      <c r="S473" s="211"/>
      <c r="T473" s="278">
        <f t="shared" si="22"/>
        <v>0</v>
      </c>
      <c r="U473" s="356">
        <f t="shared" si="23"/>
        <v>16</v>
      </c>
    </row>
    <row r="474" spans="1:21" ht="18" customHeight="1">
      <c r="A474" s="826"/>
      <c r="B474" s="827"/>
      <c r="C474" s="829"/>
      <c r="D474" s="829"/>
      <c r="E474" s="201">
        <v>16</v>
      </c>
      <c r="F474" s="334"/>
      <c r="G474" s="334"/>
      <c r="H474" s="204"/>
      <c r="I474" s="205"/>
      <c r="J474" s="206"/>
      <c r="K474" s="205"/>
      <c r="L474" s="206"/>
      <c r="M474" s="207"/>
      <c r="N474" s="208"/>
      <c r="O474" s="209"/>
      <c r="P474" s="207"/>
      <c r="Q474" s="208"/>
      <c r="R474" s="210"/>
      <c r="S474" s="211"/>
      <c r="T474" s="278">
        <f t="shared" si="22"/>
        <v>0</v>
      </c>
      <c r="U474" s="356">
        <f t="shared" si="23"/>
        <v>16</v>
      </c>
    </row>
    <row r="475" spans="1:21" ht="18" customHeight="1">
      <c r="A475" s="826"/>
      <c r="B475" s="827"/>
      <c r="C475" s="829"/>
      <c r="D475" s="829"/>
      <c r="E475" s="201">
        <v>17</v>
      </c>
      <c r="F475" s="334"/>
      <c r="G475" s="334"/>
      <c r="H475" s="204"/>
      <c r="I475" s="205"/>
      <c r="J475" s="206"/>
      <c r="K475" s="205"/>
      <c r="L475" s="206"/>
      <c r="M475" s="207"/>
      <c r="N475" s="208"/>
      <c r="O475" s="209"/>
      <c r="P475" s="207"/>
      <c r="Q475" s="208"/>
      <c r="R475" s="210"/>
      <c r="S475" s="211"/>
      <c r="T475" s="278">
        <f t="shared" si="22"/>
        <v>0</v>
      </c>
      <c r="U475" s="356">
        <f t="shared" si="23"/>
        <v>16</v>
      </c>
    </row>
    <row r="476" spans="1:21" ht="18" customHeight="1">
      <c r="A476" s="826"/>
      <c r="B476" s="827"/>
      <c r="C476" s="829"/>
      <c r="D476" s="829"/>
      <c r="E476" s="201">
        <v>18</v>
      </c>
      <c r="F476" s="334"/>
      <c r="G476" s="334"/>
      <c r="H476" s="204"/>
      <c r="I476" s="205"/>
      <c r="J476" s="206"/>
      <c r="K476" s="205"/>
      <c r="L476" s="206"/>
      <c r="M476" s="207"/>
      <c r="N476" s="208"/>
      <c r="O476" s="209"/>
      <c r="P476" s="207"/>
      <c r="Q476" s="208"/>
      <c r="R476" s="210"/>
      <c r="S476" s="211"/>
      <c r="T476" s="278">
        <f t="shared" si="22"/>
        <v>0</v>
      </c>
      <c r="U476" s="356">
        <f t="shared" si="23"/>
        <v>16</v>
      </c>
    </row>
    <row r="477" spans="1:21" ht="18" customHeight="1">
      <c r="A477" s="826"/>
      <c r="B477" s="827"/>
      <c r="C477" s="829"/>
      <c r="D477" s="829"/>
      <c r="E477" s="201">
        <v>19</v>
      </c>
      <c r="F477" s="334"/>
      <c r="G477" s="334"/>
      <c r="H477" s="204"/>
      <c r="I477" s="205"/>
      <c r="J477" s="206"/>
      <c r="K477" s="205"/>
      <c r="L477" s="206"/>
      <c r="M477" s="207"/>
      <c r="N477" s="208"/>
      <c r="O477" s="209"/>
      <c r="P477" s="207"/>
      <c r="Q477" s="208"/>
      <c r="R477" s="210"/>
      <c r="S477" s="211"/>
      <c r="T477" s="278">
        <f t="shared" si="22"/>
        <v>0</v>
      </c>
      <c r="U477" s="356">
        <f t="shared" si="23"/>
        <v>16</v>
      </c>
    </row>
    <row r="478" spans="1:21" ht="18" customHeight="1">
      <c r="A478" s="826"/>
      <c r="B478" s="827"/>
      <c r="C478" s="829"/>
      <c r="D478" s="829"/>
      <c r="E478" s="201">
        <v>20</v>
      </c>
      <c r="F478" s="334"/>
      <c r="G478" s="334"/>
      <c r="H478" s="204"/>
      <c r="I478" s="205"/>
      <c r="J478" s="206"/>
      <c r="K478" s="205"/>
      <c r="L478" s="206"/>
      <c r="M478" s="207"/>
      <c r="N478" s="208"/>
      <c r="O478" s="209"/>
      <c r="P478" s="207"/>
      <c r="Q478" s="208"/>
      <c r="R478" s="210"/>
      <c r="S478" s="211"/>
      <c r="T478" s="278">
        <f t="shared" si="22"/>
        <v>0</v>
      </c>
      <c r="U478" s="356">
        <f t="shared" si="23"/>
        <v>16</v>
      </c>
    </row>
    <row r="479" spans="1:21" ht="18" customHeight="1">
      <c r="A479" s="826"/>
      <c r="B479" s="827"/>
      <c r="C479" s="829"/>
      <c r="D479" s="829"/>
      <c r="E479" s="201">
        <v>21</v>
      </c>
      <c r="F479" s="334"/>
      <c r="G479" s="334"/>
      <c r="H479" s="204"/>
      <c r="I479" s="205"/>
      <c r="J479" s="206"/>
      <c r="K479" s="205"/>
      <c r="L479" s="206"/>
      <c r="M479" s="207"/>
      <c r="N479" s="208"/>
      <c r="O479" s="209"/>
      <c r="P479" s="207"/>
      <c r="Q479" s="208"/>
      <c r="R479" s="210"/>
      <c r="S479" s="211"/>
      <c r="T479" s="278">
        <f t="shared" si="22"/>
        <v>0</v>
      </c>
      <c r="U479" s="356">
        <f t="shared" si="23"/>
        <v>16</v>
      </c>
    </row>
    <row r="480" spans="1:21" ht="18" customHeight="1">
      <c r="A480" s="826"/>
      <c r="B480" s="827"/>
      <c r="C480" s="829"/>
      <c r="D480" s="829"/>
      <c r="E480" s="201">
        <v>22</v>
      </c>
      <c r="F480" s="334"/>
      <c r="G480" s="334"/>
      <c r="H480" s="204"/>
      <c r="I480" s="205"/>
      <c r="J480" s="206"/>
      <c r="K480" s="205"/>
      <c r="L480" s="206"/>
      <c r="M480" s="207"/>
      <c r="N480" s="208"/>
      <c r="O480" s="209"/>
      <c r="P480" s="207"/>
      <c r="Q480" s="208"/>
      <c r="R480" s="210"/>
      <c r="S480" s="211"/>
      <c r="T480" s="278">
        <f t="shared" si="22"/>
        <v>0</v>
      </c>
      <c r="U480" s="356">
        <f t="shared" si="23"/>
        <v>16</v>
      </c>
    </row>
    <row r="481" spans="1:21" ht="18" customHeight="1">
      <c r="A481" s="826"/>
      <c r="B481" s="827"/>
      <c r="C481" s="829"/>
      <c r="D481" s="829"/>
      <c r="E481" s="201">
        <v>23</v>
      </c>
      <c r="F481" s="334"/>
      <c r="G481" s="334"/>
      <c r="H481" s="204"/>
      <c r="I481" s="205"/>
      <c r="J481" s="206"/>
      <c r="K481" s="205"/>
      <c r="L481" s="206"/>
      <c r="M481" s="207"/>
      <c r="N481" s="208"/>
      <c r="O481" s="209"/>
      <c r="P481" s="207"/>
      <c r="Q481" s="208"/>
      <c r="R481" s="210"/>
      <c r="S481" s="211"/>
      <c r="T481" s="278">
        <f t="shared" si="22"/>
        <v>0</v>
      </c>
      <c r="U481" s="356">
        <f t="shared" si="23"/>
        <v>16</v>
      </c>
    </row>
    <row r="482" spans="1:21" ht="18" customHeight="1">
      <c r="A482" s="826"/>
      <c r="B482" s="827"/>
      <c r="C482" s="829"/>
      <c r="D482" s="829"/>
      <c r="E482" s="201">
        <v>24</v>
      </c>
      <c r="F482" s="334"/>
      <c r="G482" s="334"/>
      <c r="H482" s="204"/>
      <c r="I482" s="205"/>
      <c r="J482" s="206"/>
      <c r="K482" s="205"/>
      <c r="L482" s="206"/>
      <c r="M482" s="207"/>
      <c r="N482" s="208"/>
      <c r="O482" s="209"/>
      <c r="P482" s="207"/>
      <c r="Q482" s="208"/>
      <c r="R482" s="210"/>
      <c r="S482" s="211"/>
      <c r="T482" s="278">
        <f t="shared" si="22"/>
        <v>0</v>
      </c>
      <c r="U482" s="356">
        <f t="shared" si="23"/>
        <v>16</v>
      </c>
    </row>
    <row r="483" spans="1:21" ht="18" customHeight="1">
      <c r="A483" s="826"/>
      <c r="B483" s="827"/>
      <c r="C483" s="829"/>
      <c r="D483" s="829"/>
      <c r="E483" s="201">
        <v>25</v>
      </c>
      <c r="F483" s="334"/>
      <c r="G483" s="334"/>
      <c r="H483" s="204"/>
      <c r="I483" s="205"/>
      <c r="J483" s="206"/>
      <c r="K483" s="205"/>
      <c r="L483" s="206"/>
      <c r="M483" s="207"/>
      <c r="N483" s="208"/>
      <c r="O483" s="209"/>
      <c r="P483" s="207"/>
      <c r="Q483" s="208"/>
      <c r="R483" s="210"/>
      <c r="S483" s="211"/>
      <c r="T483" s="278">
        <f t="shared" si="22"/>
        <v>0</v>
      </c>
      <c r="U483" s="356">
        <f t="shared" si="23"/>
        <v>16</v>
      </c>
    </row>
    <row r="484" spans="1:21" ht="18" customHeight="1">
      <c r="A484" s="826"/>
      <c r="B484" s="827"/>
      <c r="C484" s="829"/>
      <c r="D484" s="829"/>
      <c r="E484" s="201">
        <v>26</v>
      </c>
      <c r="F484" s="334"/>
      <c r="G484" s="334"/>
      <c r="H484" s="204"/>
      <c r="I484" s="205"/>
      <c r="J484" s="206"/>
      <c r="K484" s="205"/>
      <c r="L484" s="206"/>
      <c r="M484" s="207"/>
      <c r="N484" s="208"/>
      <c r="O484" s="209"/>
      <c r="P484" s="207"/>
      <c r="Q484" s="208"/>
      <c r="R484" s="210"/>
      <c r="S484" s="211"/>
      <c r="T484" s="278">
        <f t="shared" si="22"/>
        <v>0</v>
      </c>
      <c r="U484" s="356">
        <f t="shared" si="23"/>
        <v>16</v>
      </c>
    </row>
    <row r="485" spans="1:21" ht="18" customHeight="1">
      <c r="A485" s="826"/>
      <c r="B485" s="827"/>
      <c r="C485" s="829"/>
      <c r="D485" s="829"/>
      <c r="E485" s="201">
        <v>27</v>
      </c>
      <c r="F485" s="334"/>
      <c r="G485" s="334"/>
      <c r="H485" s="204"/>
      <c r="I485" s="205"/>
      <c r="J485" s="206"/>
      <c r="K485" s="205"/>
      <c r="L485" s="206"/>
      <c r="M485" s="207"/>
      <c r="N485" s="208"/>
      <c r="O485" s="209"/>
      <c r="P485" s="207"/>
      <c r="Q485" s="208"/>
      <c r="R485" s="210"/>
      <c r="S485" s="211"/>
      <c r="T485" s="278">
        <f t="shared" si="22"/>
        <v>0</v>
      </c>
      <c r="U485" s="356">
        <f t="shared" si="23"/>
        <v>16</v>
      </c>
    </row>
    <row r="486" spans="1:21" ht="18" customHeight="1">
      <c r="A486" s="826"/>
      <c r="B486" s="827"/>
      <c r="C486" s="829"/>
      <c r="D486" s="829"/>
      <c r="E486" s="201">
        <v>28</v>
      </c>
      <c r="F486" s="334"/>
      <c r="G486" s="334"/>
      <c r="H486" s="204"/>
      <c r="I486" s="205"/>
      <c r="J486" s="206"/>
      <c r="K486" s="205"/>
      <c r="L486" s="206"/>
      <c r="M486" s="207"/>
      <c r="N486" s="208"/>
      <c r="O486" s="209"/>
      <c r="P486" s="207"/>
      <c r="Q486" s="208"/>
      <c r="R486" s="210"/>
      <c r="S486" s="211"/>
      <c r="T486" s="278">
        <f t="shared" si="22"/>
        <v>0</v>
      </c>
      <c r="U486" s="356">
        <f t="shared" si="23"/>
        <v>16</v>
      </c>
    </row>
    <row r="487" spans="1:21" ht="18" customHeight="1">
      <c r="A487" s="826"/>
      <c r="B487" s="827"/>
      <c r="C487" s="829"/>
      <c r="D487" s="829"/>
      <c r="E487" s="201">
        <v>29</v>
      </c>
      <c r="F487" s="334"/>
      <c r="G487" s="334"/>
      <c r="H487" s="204"/>
      <c r="I487" s="205"/>
      <c r="J487" s="206"/>
      <c r="K487" s="205"/>
      <c r="L487" s="206"/>
      <c r="M487" s="207"/>
      <c r="N487" s="208"/>
      <c r="O487" s="209"/>
      <c r="P487" s="207"/>
      <c r="Q487" s="208"/>
      <c r="R487" s="210"/>
      <c r="S487" s="211"/>
      <c r="T487" s="278">
        <f t="shared" si="22"/>
        <v>0</v>
      </c>
      <c r="U487" s="356">
        <f t="shared" si="23"/>
        <v>16</v>
      </c>
    </row>
    <row r="488" spans="1:21" ht="18" customHeight="1">
      <c r="A488" s="834"/>
      <c r="B488" s="835"/>
      <c r="C488" s="829"/>
      <c r="D488" s="829"/>
      <c r="E488" s="277">
        <v>30</v>
      </c>
      <c r="F488" s="375"/>
      <c r="G488" s="375"/>
      <c r="H488" s="134"/>
      <c r="I488" s="135"/>
      <c r="J488" s="212"/>
      <c r="K488" s="135"/>
      <c r="L488" s="212"/>
      <c r="M488" s="27"/>
      <c r="N488" s="120"/>
      <c r="O488" s="109"/>
      <c r="P488" s="27"/>
      <c r="Q488" s="120"/>
      <c r="R488" s="32"/>
      <c r="S488" s="122"/>
      <c r="T488" s="136">
        <f t="shared" si="22"/>
        <v>0</v>
      </c>
      <c r="U488" s="356">
        <f t="shared" si="23"/>
        <v>16</v>
      </c>
    </row>
    <row r="489" spans="1:21" ht="18" customHeight="1">
      <c r="A489" s="824">
        <v>17</v>
      </c>
      <c r="B489" s="825"/>
      <c r="C489" s="828" t="str">
        <f>IF(ISERROR(VLOOKUP($A489,【大規模】地域番号③!$BD:$BF,2,FALSE)),"",VLOOKUP($A489,【大規模】地域番号③!$BD:$BF,2,FALSE))</f>
        <v/>
      </c>
      <c r="D489" s="828" t="str">
        <f>IF(ISERROR(VLOOKUP($A489,【大規模】地域番号③!$BD:$BF,3,FALSE)),"",VLOOKUP($A489,【大規模】地域番号③!$BD:$BF,3,FALSE))</f>
        <v/>
      </c>
      <c r="E489" s="201">
        <v>1</v>
      </c>
      <c r="F489" s="334"/>
      <c r="G489" s="334"/>
      <c r="H489" s="176"/>
      <c r="I489" s="177"/>
      <c r="J489" s="178"/>
      <c r="K489" s="180"/>
      <c r="L489" s="181"/>
      <c r="M489" s="179"/>
      <c r="N489" s="180"/>
      <c r="O489" s="181"/>
      <c r="P489" s="179"/>
      <c r="Q489" s="180"/>
      <c r="R489" s="182"/>
      <c r="S489" s="183"/>
      <c r="T489" s="257">
        <f t="shared" si="22"/>
        <v>0</v>
      </c>
      <c r="U489" s="356">
        <f>$A$489</f>
        <v>17</v>
      </c>
    </row>
    <row r="490" spans="1:21" ht="18" customHeight="1">
      <c r="A490" s="826"/>
      <c r="B490" s="827"/>
      <c r="C490" s="829"/>
      <c r="D490" s="829"/>
      <c r="E490" s="201">
        <v>2</v>
      </c>
      <c r="F490" s="334"/>
      <c r="G490" s="334"/>
      <c r="H490" s="128"/>
      <c r="I490" s="111"/>
      <c r="J490" s="106"/>
      <c r="K490" s="112"/>
      <c r="L490" s="107"/>
      <c r="M490" s="12"/>
      <c r="N490" s="112"/>
      <c r="O490" s="107"/>
      <c r="P490" s="12"/>
      <c r="Q490" s="112"/>
      <c r="R490" s="31"/>
      <c r="S490" s="115"/>
      <c r="T490" s="93">
        <f t="shared" si="22"/>
        <v>0</v>
      </c>
      <c r="U490" s="356">
        <f t="shared" ref="U490:U518" si="24">$A$489</f>
        <v>17</v>
      </c>
    </row>
    <row r="491" spans="1:21" ht="18" customHeight="1">
      <c r="A491" s="826"/>
      <c r="B491" s="827"/>
      <c r="C491" s="829"/>
      <c r="D491" s="829"/>
      <c r="E491" s="201">
        <v>3</v>
      </c>
      <c r="F491" s="334"/>
      <c r="G491" s="334"/>
      <c r="H491" s="128"/>
      <c r="I491" s="111"/>
      <c r="J491" s="106"/>
      <c r="K491" s="112"/>
      <c r="L491" s="107"/>
      <c r="M491" s="12"/>
      <c r="N491" s="112"/>
      <c r="O491" s="107"/>
      <c r="P491" s="12"/>
      <c r="Q491" s="112"/>
      <c r="R491" s="31"/>
      <c r="S491" s="115"/>
      <c r="T491" s="93">
        <f t="shared" si="22"/>
        <v>0</v>
      </c>
      <c r="U491" s="356">
        <f t="shared" si="24"/>
        <v>17</v>
      </c>
    </row>
    <row r="492" spans="1:21" ht="18" customHeight="1">
      <c r="A492" s="826"/>
      <c r="B492" s="827"/>
      <c r="C492" s="829"/>
      <c r="D492" s="829"/>
      <c r="E492" s="201">
        <v>4</v>
      </c>
      <c r="F492" s="334"/>
      <c r="G492" s="334"/>
      <c r="H492" s="128"/>
      <c r="I492" s="111"/>
      <c r="J492" s="106"/>
      <c r="K492" s="112"/>
      <c r="L492" s="107"/>
      <c r="M492" s="12"/>
      <c r="N492" s="112"/>
      <c r="O492" s="107"/>
      <c r="P492" s="12"/>
      <c r="Q492" s="112"/>
      <c r="R492" s="31"/>
      <c r="S492" s="115"/>
      <c r="T492" s="93">
        <f t="shared" si="22"/>
        <v>0</v>
      </c>
      <c r="U492" s="356">
        <f t="shared" si="24"/>
        <v>17</v>
      </c>
    </row>
    <row r="493" spans="1:21" ht="18" customHeight="1">
      <c r="A493" s="826"/>
      <c r="B493" s="827"/>
      <c r="C493" s="829"/>
      <c r="D493" s="829"/>
      <c r="E493" s="201">
        <v>5</v>
      </c>
      <c r="F493" s="334"/>
      <c r="G493" s="334"/>
      <c r="H493" s="128"/>
      <c r="I493" s="111"/>
      <c r="J493" s="106"/>
      <c r="K493" s="112"/>
      <c r="L493" s="107"/>
      <c r="M493" s="12"/>
      <c r="N493" s="112"/>
      <c r="O493" s="107"/>
      <c r="P493" s="12"/>
      <c r="Q493" s="112"/>
      <c r="R493" s="31"/>
      <c r="S493" s="115"/>
      <c r="T493" s="93">
        <f t="shared" si="22"/>
        <v>0</v>
      </c>
      <c r="U493" s="356">
        <f t="shared" si="24"/>
        <v>17</v>
      </c>
    </row>
    <row r="494" spans="1:21" ht="18" customHeight="1">
      <c r="A494" s="826"/>
      <c r="B494" s="827"/>
      <c r="C494" s="829"/>
      <c r="D494" s="829"/>
      <c r="E494" s="201">
        <v>6</v>
      </c>
      <c r="F494" s="334"/>
      <c r="G494" s="334"/>
      <c r="H494" s="128"/>
      <c r="I494" s="111"/>
      <c r="J494" s="106"/>
      <c r="K494" s="111"/>
      <c r="L494" s="106"/>
      <c r="M494" s="12"/>
      <c r="N494" s="111"/>
      <c r="O494" s="107"/>
      <c r="P494" s="25"/>
      <c r="Q494" s="112"/>
      <c r="R494" s="31"/>
      <c r="S494" s="115"/>
      <c r="T494" s="93">
        <f t="shared" si="22"/>
        <v>0</v>
      </c>
      <c r="U494" s="356">
        <f t="shared" si="24"/>
        <v>17</v>
      </c>
    </row>
    <row r="495" spans="1:21" ht="18" customHeight="1">
      <c r="A495" s="826"/>
      <c r="B495" s="827"/>
      <c r="C495" s="829"/>
      <c r="D495" s="829"/>
      <c r="E495" s="201">
        <v>7</v>
      </c>
      <c r="F495" s="334"/>
      <c r="G495" s="334"/>
      <c r="H495" s="128"/>
      <c r="I495" s="111"/>
      <c r="J495" s="106"/>
      <c r="K495" s="111"/>
      <c r="L495" s="106"/>
      <c r="M495" s="12"/>
      <c r="N495" s="111"/>
      <c r="O495" s="107"/>
      <c r="P495" s="25"/>
      <c r="Q495" s="112"/>
      <c r="R495" s="31"/>
      <c r="S495" s="115"/>
      <c r="T495" s="93">
        <f t="shared" si="22"/>
        <v>0</v>
      </c>
      <c r="U495" s="356">
        <f t="shared" si="24"/>
        <v>17</v>
      </c>
    </row>
    <row r="496" spans="1:21" ht="18" customHeight="1">
      <c r="A496" s="826"/>
      <c r="B496" s="827"/>
      <c r="C496" s="829"/>
      <c r="D496" s="829"/>
      <c r="E496" s="201">
        <v>8</v>
      </c>
      <c r="F496" s="334"/>
      <c r="G496" s="334"/>
      <c r="H496" s="128"/>
      <c r="I496" s="111"/>
      <c r="J496" s="106"/>
      <c r="K496" s="111"/>
      <c r="L496" s="106"/>
      <c r="M496" s="12"/>
      <c r="N496" s="111"/>
      <c r="O496" s="107"/>
      <c r="P496" s="25"/>
      <c r="Q496" s="112"/>
      <c r="R496" s="31"/>
      <c r="S496" s="115"/>
      <c r="T496" s="93">
        <f t="shared" si="22"/>
        <v>0</v>
      </c>
      <c r="U496" s="356">
        <f t="shared" si="24"/>
        <v>17</v>
      </c>
    </row>
    <row r="497" spans="1:21" ht="18" customHeight="1">
      <c r="A497" s="826"/>
      <c r="B497" s="827"/>
      <c r="C497" s="829"/>
      <c r="D497" s="829"/>
      <c r="E497" s="201">
        <v>9</v>
      </c>
      <c r="F497" s="334"/>
      <c r="G497" s="334"/>
      <c r="H497" s="128"/>
      <c r="I497" s="111"/>
      <c r="J497" s="106"/>
      <c r="K497" s="111"/>
      <c r="L497" s="106"/>
      <c r="M497" s="12"/>
      <c r="N497" s="112"/>
      <c r="O497" s="107"/>
      <c r="P497" s="12"/>
      <c r="Q497" s="112"/>
      <c r="R497" s="31"/>
      <c r="S497" s="115"/>
      <c r="T497" s="93">
        <f t="shared" si="22"/>
        <v>0</v>
      </c>
      <c r="U497" s="356">
        <f t="shared" si="24"/>
        <v>17</v>
      </c>
    </row>
    <row r="498" spans="1:21" ht="18" customHeight="1">
      <c r="A498" s="826"/>
      <c r="B498" s="827"/>
      <c r="C498" s="829"/>
      <c r="D498" s="829"/>
      <c r="E498" s="201">
        <v>10</v>
      </c>
      <c r="F498" s="334"/>
      <c r="G498" s="334"/>
      <c r="H498" s="204"/>
      <c r="I498" s="205"/>
      <c r="J498" s="206"/>
      <c r="K498" s="205"/>
      <c r="L498" s="206"/>
      <c r="M498" s="207"/>
      <c r="N498" s="208"/>
      <c r="O498" s="209"/>
      <c r="P498" s="207"/>
      <c r="Q498" s="208"/>
      <c r="R498" s="210"/>
      <c r="S498" s="211"/>
      <c r="T498" s="278">
        <f t="shared" si="22"/>
        <v>0</v>
      </c>
      <c r="U498" s="356">
        <f t="shared" si="24"/>
        <v>17</v>
      </c>
    </row>
    <row r="499" spans="1:21" ht="18" customHeight="1">
      <c r="A499" s="826"/>
      <c r="B499" s="827"/>
      <c r="C499" s="829"/>
      <c r="D499" s="829"/>
      <c r="E499" s="201">
        <v>11</v>
      </c>
      <c r="F499" s="334"/>
      <c r="G499" s="334"/>
      <c r="H499" s="204"/>
      <c r="I499" s="205"/>
      <c r="J499" s="206"/>
      <c r="K499" s="205"/>
      <c r="L499" s="206"/>
      <c r="M499" s="207"/>
      <c r="N499" s="208"/>
      <c r="O499" s="209"/>
      <c r="P499" s="207"/>
      <c r="Q499" s="208"/>
      <c r="R499" s="210"/>
      <c r="S499" s="211"/>
      <c r="T499" s="278">
        <f t="shared" si="22"/>
        <v>0</v>
      </c>
      <c r="U499" s="356">
        <f t="shared" si="24"/>
        <v>17</v>
      </c>
    </row>
    <row r="500" spans="1:21" ht="18" customHeight="1">
      <c r="A500" s="826"/>
      <c r="B500" s="827"/>
      <c r="C500" s="829"/>
      <c r="D500" s="829"/>
      <c r="E500" s="201">
        <v>12</v>
      </c>
      <c r="F500" s="334"/>
      <c r="G500" s="334"/>
      <c r="H500" s="204"/>
      <c r="I500" s="205"/>
      <c r="J500" s="206"/>
      <c r="K500" s="205"/>
      <c r="L500" s="206"/>
      <c r="M500" s="207"/>
      <c r="N500" s="208"/>
      <c r="O500" s="209"/>
      <c r="P500" s="207"/>
      <c r="Q500" s="208"/>
      <c r="R500" s="210"/>
      <c r="S500" s="211"/>
      <c r="T500" s="278">
        <f t="shared" si="22"/>
        <v>0</v>
      </c>
      <c r="U500" s="356">
        <f t="shared" si="24"/>
        <v>17</v>
      </c>
    </row>
    <row r="501" spans="1:21" ht="18" customHeight="1">
      <c r="A501" s="826"/>
      <c r="B501" s="827"/>
      <c r="C501" s="829"/>
      <c r="D501" s="829"/>
      <c r="E501" s="201">
        <v>13</v>
      </c>
      <c r="F501" s="334"/>
      <c r="G501" s="334"/>
      <c r="H501" s="204"/>
      <c r="I501" s="205"/>
      <c r="J501" s="206"/>
      <c r="K501" s="205"/>
      <c r="L501" s="206"/>
      <c r="M501" s="207"/>
      <c r="N501" s="208"/>
      <c r="O501" s="209"/>
      <c r="P501" s="207"/>
      <c r="Q501" s="208"/>
      <c r="R501" s="210"/>
      <c r="S501" s="211"/>
      <c r="T501" s="278">
        <f t="shared" si="22"/>
        <v>0</v>
      </c>
      <c r="U501" s="356">
        <f t="shared" si="24"/>
        <v>17</v>
      </c>
    </row>
    <row r="502" spans="1:21" ht="18" customHeight="1">
      <c r="A502" s="826"/>
      <c r="B502" s="827"/>
      <c r="C502" s="829"/>
      <c r="D502" s="829"/>
      <c r="E502" s="201">
        <v>14</v>
      </c>
      <c r="F502" s="334"/>
      <c r="G502" s="334"/>
      <c r="H502" s="204"/>
      <c r="I502" s="205"/>
      <c r="J502" s="206"/>
      <c r="K502" s="205"/>
      <c r="L502" s="206"/>
      <c r="M502" s="207"/>
      <c r="N502" s="208"/>
      <c r="O502" s="209"/>
      <c r="P502" s="207"/>
      <c r="Q502" s="208"/>
      <c r="R502" s="210"/>
      <c r="S502" s="211"/>
      <c r="T502" s="278">
        <f t="shared" si="22"/>
        <v>0</v>
      </c>
      <c r="U502" s="356">
        <f t="shared" si="24"/>
        <v>17</v>
      </c>
    </row>
    <row r="503" spans="1:21" ht="18" customHeight="1">
      <c r="A503" s="826"/>
      <c r="B503" s="827"/>
      <c r="C503" s="829"/>
      <c r="D503" s="829"/>
      <c r="E503" s="201">
        <v>15</v>
      </c>
      <c r="F503" s="334"/>
      <c r="G503" s="334"/>
      <c r="H503" s="204"/>
      <c r="I503" s="205"/>
      <c r="J503" s="206"/>
      <c r="K503" s="205"/>
      <c r="L503" s="206"/>
      <c r="M503" s="207"/>
      <c r="N503" s="208"/>
      <c r="O503" s="209"/>
      <c r="P503" s="207"/>
      <c r="Q503" s="208"/>
      <c r="R503" s="210"/>
      <c r="S503" s="211"/>
      <c r="T503" s="278">
        <f t="shared" si="22"/>
        <v>0</v>
      </c>
      <c r="U503" s="356">
        <f t="shared" si="24"/>
        <v>17</v>
      </c>
    </row>
    <row r="504" spans="1:21" ht="18" customHeight="1">
      <c r="A504" s="826"/>
      <c r="B504" s="827"/>
      <c r="C504" s="829"/>
      <c r="D504" s="829"/>
      <c r="E504" s="201">
        <v>16</v>
      </c>
      <c r="F504" s="334"/>
      <c r="G504" s="334"/>
      <c r="H504" s="204"/>
      <c r="I504" s="205"/>
      <c r="J504" s="206"/>
      <c r="K504" s="205"/>
      <c r="L504" s="206"/>
      <c r="M504" s="207"/>
      <c r="N504" s="208"/>
      <c r="O504" s="209"/>
      <c r="P504" s="207"/>
      <c r="Q504" s="208"/>
      <c r="R504" s="210"/>
      <c r="S504" s="211"/>
      <c r="T504" s="278">
        <f t="shared" si="22"/>
        <v>0</v>
      </c>
      <c r="U504" s="356">
        <f t="shared" si="24"/>
        <v>17</v>
      </c>
    </row>
    <row r="505" spans="1:21" ht="18" customHeight="1">
      <c r="A505" s="826"/>
      <c r="B505" s="827"/>
      <c r="C505" s="829"/>
      <c r="D505" s="829"/>
      <c r="E505" s="201">
        <v>17</v>
      </c>
      <c r="F505" s="334"/>
      <c r="G505" s="334"/>
      <c r="H505" s="204"/>
      <c r="I505" s="205"/>
      <c r="J505" s="206"/>
      <c r="K505" s="205"/>
      <c r="L505" s="206"/>
      <c r="M505" s="207"/>
      <c r="N505" s="208"/>
      <c r="O505" s="209"/>
      <c r="P505" s="207"/>
      <c r="Q505" s="208"/>
      <c r="R505" s="210"/>
      <c r="S505" s="211"/>
      <c r="T505" s="278">
        <f t="shared" si="22"/>
        <v>0</v>
      </c>
      <c r="U505" s="356">
        <f t="shared" si="24"/>
        <v>17</v>
      </c>
    </row>
    <row r="506" spans="1:21" ht="18" customHeight="1">
      <c r="A506" s="826"/>
      <c r="B506" s="827"/>
      <c r="C506" s="829"/>
      <c r="D506" s="829"/>
      <c r="E506" s="201">
        <v>18</v>
      </c>
      <c r="F506" s="334"/>
      <c r="G506" s="334"/>
      <c r="H506" s="204"/>
      <c r="I506" s="205"/>
      <c r="J506" s="206"/>
      <c r="K506" s="205"/>
      <c r="L506" s="206"/>
      <c r="M506" s="207"/>
      <c r="N506" s="208"/>
      <c r="O506" s="209"/>
      <c r="P506" s="207"/>
      <c r="Q506" s="208"/>
      <c r="R506" s="210"/>
      <c r="S506" s="211"/>
      <c r="T506" s="278">
        <f t="shared" si="22"/>
        <v>0</v>
      </c>
      <c r="U506" s="356">
        <f t="shared" si="24"/>
        <v>17</v>
      </c>
    </row>
    <row r="507" spans="1:21" ht="18" customHeight="1">
      <c r="A507" s="826"/>
      <c r="B507" s="827"/>
      <c r="C507" s="829"/>
      <c r="D507" s="829"/>
      <c r="E507" s="201">
        <v>19</v>
      </c>
      <c r="F507" s="334"/>
      <c r="G507" s="334"/>
      <c r="H507" s="204"/>
      <c r="I507" s="205"/>
      <c r="J507" s="206"/>
      <c r="K507" s="205"/>
      <c r="L507" s="206"/>
      <c r="M507" s="207"/>
      <c r="N507" s="208"/>
      <c r="O507" s="209"/>
      <c r="P507" s="207"/>
      <c r="Q507" s="208"/>
      <c r="R507" s="210"/>
      <c r="S507" s="211"/>
      <c r="T507" s="278">
        <f t="shared" si="22"/>
        <v>0</v>
      </c>
      <c r="U507" s="356">
        <f t="shared" si="24"/>
        <v>17</v>
      </c>
    </row>
    <row r="508" spans="1:21" ht="18" customHeight="1">
      <c r="A508" s="826"/>
      <c r="B508" s="827"/>
      <c r="C508" s="829"/>
      <c r="D508" s="829"/>
      <c r="E508" s="201">
        <v>20</v>
      </c>
      <c r="F508" s="334"/>
      <c r="G508" s="334"/>
      <c r="H508" s="204"/>
      <c r="I508" s="205"/>
      <c r="J508" s="206"/>
      <c r="K508" s="205"/>
      <c r="L508" s="206"/>
      <c r="M508" s="207"/>
      <c r="N508" s="208"/>
      <c r="O508" s="209"/>
      <c r="P508" s="207"/>
      <c r="Q508" s="208"/>
      <c r="R508" s="210"/>
      <c r="S508" s="211"/>
      <c r="T508" s="278">
        <f t="shared" si="22"/>
        <v>0</v>
      </c>
      <c r="U508" s="356">
        <f t="shared" si="24"/>
        <v>17</v>
      </c>
    </row>
    <row r="509" spans="1:21" ht="18" customHeight="1">
      <c r="A509" s="826"/>
      <c r="B509" s="827"/>
      <c r="C509" s="829"/>
      <c r="D509" s="829"/>
      <c r="E509" s="201">
        <v>21</v>
      </c>
      <c r="F509" s="334"/>
      <c r="G509" s="334"/>
      <c r="H509" s="204"/>
      <c r="I509" s="205"/>
      <c r="J509" s="206"/>
      <c r="K509" s="205"/>
      <c r="L509" s="206"/>
      <c r="M509" s="207"/>
      <c r="N509" s="208"/>
      <c r="O509" s="209"/>
      <c r="P509" s="207"/>
      <c r="Q509" s="208"/>
      <c r="R509" s="210"/>
      <c r="S509" s="211"/>
      <c r="T509" s="278">
        <f t="shared" si="22"/>
        <v>0</v>
      </c>
      <c r="U509" s="356">
        <f t="shared" si="24"/>
        <v>17</v>
      </c>
    </row>
    <row r="510" spans="1:21" ht="18" customHeight="1">
      <c r="A510" s="826"/>
      <c r="B510" s="827"/>
      <c r="C510" s="829"/>
      <c r="D510" s="829"/>
      <c r="E510" s="201">
        <v>22</v>
      </c>
      <c r="F510" s="334"/>
      <c r="G510" s="334"/>
      <c r="H510" s="204"/>
      <c r="I510" s="205"/>
      <c r="J510" s="206"/>
      <c r="K510" s="205"/>
      <c r="L510" s="206"/>
      <c r="M510" s="207"/>
      <c r="N510" s="208"/>
      <c r="O510" s="209"/>
      <c r="P510" s="207"/>
      <c r="Q510" s="208"/>
      <c r="R510" s="210"/>
      <c r="S510" s="211"/>
      <c r="T510" s="278">
        <f t="shared" si="22"/>
        <v>0</v>
      </c>
      <c r="U510" s="356">
        <f t="shared" si="24"/>
        <v>17</v>
      </c>
    </row>
    <row r="511" spans="1:21" ht="18" customHeight="1">
      <c r="A511" s="826"/>
      <c r="B511" s="827"/>
      <c r="C511" s="829"/>
      <c r="D511" s="829"/>
      <c r="E511" s="201">
        <v>23</v>
      </c>
      <c r="F511" s="334"/>
      <c r="G511" s="334"/>
      <c r="H511" s="204"/>
      <c r="I511" s="205"/>
      <c r="J511" s="206"/>
      <c r="K511" s="205"/>
      <c r="L511" s="206"/>
      <c r="M511" s="207"/>
      <c r="N511" s="208"/>
      <c r="O511" s="209"/>
      <c r="P511" s="207"/>
      <c r="Q511" s="208"/>
      <c r="R511" s="210"/>
      <c r="S511" s="211"/>
      <c r="T511" s="278">
        <f t="shared" si="22"/>
        <v>0</v>
      </c>
      <c r="U511" s="356">
        <f t="shared" si="24"/>
        <v>17</v>
      </c>
    </row>
    <row r="512" spans="1:21" ht="18" customHeight="1">
      <c r="A512" s="826"/>
      <c r="B512" s="827"/>
      <c r="C512" s="829"/>
      <c r="D512" s="829"/>
      <c r="E512" s="201">
        <v>24</v>
      </c>
      <c r="F512" s="334"/>
      <c r="G512" s="334"/>
      <c r="H512" s="204"/>
      <c r="I512" s="205"/>
      <c r="J512" s="206"/>
      <c r="K512" s="205"/>
      <c r="L512" s="206"/>
      <c r="M512" s="207"/>
      <c r="N512" s="208"/>
      <c r="O512" s="209"/>
      <c r="P512" s="207"/>
      <c r="Q512" s="208"/>
      <c r="R512" s="210"/>
      <c r="S512" s="211"/>
      <c r="T512" s="278">
        <f t="shared" si="22"/>
        <v>0</v>
      </c>
      <c r="U512" s="356">
        <f t="shared" si="24"/>
        <v>17</v>
      </c>
    </row>
    <row r="513" spans="1:21" ht="18" customHeight="1">
      <c r="A513" s="826"/>
      <c r="B513" s="827"/>
      <c r="C513" s="829"/>
      <c r="D513" s="829"/>
      <c r="E513" s="201">
        <v>25</v>
      </c>
      <c r="F513" s="334"/>
      <c r="G513" s="334"/>
      <c r="H513" s="204"/>
      <c r="I513" s="205"/>
      <c r="J513" s="206"/>
      <c r="K513" s="205"/>
      <c r="L513" s="206"/>
      <c r="M513" s="207"/>
      <c r="N513" s="208"/>
      <c r="O513" s="209"/>
      <c r="P513" s="207"/>
      <c r="Q513" s="208"/>
      <c r="R513" s="210"/>
      <c r="S513" s="211"/>
      <c r="T513" s="278">
        <f t="shared" si="22"/>
        <v>0</v>
      </c>
      <c r="U513" s="356">
        <f t="shared" si="24"/>
        <v>17</v>
      </c>
    </row>
    <row r="514" spans="1:21" ht="18" customHeight="1">
      <c r="A514" s="826"/>
      <c r="B514" s="827"/>
      <c r="C514" s="829"/>
      <c r="D514" s="829"/>
      <c r="E514" s="201">
        <v>26</v>
      </c>
      <c r="F514" s="334"/>
      <c r="G514" s="334"/>
      <c r="H514" s="204"/>
      <c r="I514" s="205"/>
      <c r="J514" s="206"/>
      <c r="K514" s="205"/>
      <c r="L514" s="206"/>
      <c r="M514" s="207"/>
      <c r="N514" s="208"/>
      <c r="O514" s="209"/>
      <c r="P514" s="207"/>
      <c r="Q514" s="208"/>
      <c r="R514" s="210"/>
      <c r="S514" s="211"/>
      <c r="T514" s="278">
        <f t="shared" si="22"/>
        <v>0</v>
      </c>
      <c r="U514" s="356">
        <f t="shared" si="24"/>
        <v>17</v>
      </c>
    </row>
    <row r="515" spans="1:21" ht="18" customHeight="1">
      <c r="A515" s="826"/>
      <c r="B515" s="827"/>
      <c r="C515" s="829"/>
      <c r="D515" s="829"/>
      <c r="E515" s="201">
        <v>27</v>
      </c>
      <c r="F515" s="334"/>
      <c r="G515" s="334"/>
      <c r="H515" s="204"/>
      <c r="I515" s="205"/>
      <c r="J515" s="206"/>
      <c r="K515" s="205"/>
      <c r="L515" s="206"/>
      <c r="M515" s="207"/>
      <c r="N515" s="208"/>
      <c r="O515" s="209"/>
      <c r="P515" s="207"/>
      <c r="Q515" s="208"/>
      <c r="R515" s="210"/>
      <c r="S515" s="211"/>
      <c r="T515" s="278">
        <f t="shared" si="22"/>
        <v>0</v>
      </c>
      <c r="U515" s="356">
        <f t="shared" si="24"/>
        <v>17</v>
      </c>
    </row>
    <row r="516" spans="1:21" ht="18" customHeight="1">
      <c r="A516" s="826"/>
      <c r="B516" s="827"/>
      <c r="C516" s="829"/>
      <c r="D516" s="829"/>
      <c r="E516" s="201">
        <v>28</v>
      </c>
      <c r="F516" s="334"/>
      <c r="G516" s="334"/>
      <c r="H516" s="204"/>
      <c r="I516" s="205"/>
      <c r="J516" s="206"/>
      <c r="K516" s="205"/>
      <c r="L516" s="206"/>
      <c r="M516" s="207"/>
      <c r="N516" s="208"/>
      <c r="O516" s="209"/>
      <c r="P516" s="207"/>
      <c r="Q516" s="208"/>
      <c r="R516" s="210"/>
      <c r="S516" s="211"/>
      <c r="T516" s="278">
        <f t="shared" si="22"/>
        <v>0</v>
      </c>
      <c r="U516" s="356">
        <f t="shared" si="24"/>
        <v>17</v>
      </c>
    </row>
    <row r="517" spans="1:21" ht="18" customHeight="1">
      <c r="A517" s="826"/>
      <c r="B517" s="827"/>
      <c r="C517" s="829"/>
      <c r="D517" s="829"/>
      <c r="E517" s="201">
        <v>29</v>
      </c>
      <c r="F517" s="334"/>
      <c r="G517" s="334"/>
      <c r="H517" s="204"/>
      <c r="I517" s="205"/>
      <c r="J517" s="206"/>
      <c r="K517" s="205"/>
      <c r="L517" s="206"/>
      <c r="M517" s="207"/>
      <c r="N517" s="208"/>
      <c r="O517" s="209"/>
      <c r="P517" s="207"/>
      <c r="Q517" s="208"/>
      <c r="R517" s="210"/>
      <c r="S517" s="211"/>
      <c r="T517" s="278">
        <f t="shared" si="22"/>
        <v>0</v>
      </c>
      <c r="U517" s="356">
        <f t="shared" si="24"/>
        <v>17</v>
      </c>
    </row>
    <row r="518" spans="1:21" ht="18" customHeight="1">
      <c r="A518" s="834"/>
      <c r="B518" s="835"/>
      <c r="C518" s="829"/>
      <c r="D518" s="829"/>
      <c r="E518" s="277">
        <v>30</v>
      </c>
      <c r="F518" s="375"/>
      <c r="G518" s="375"/>
      <c r="H518" s="134"/>
      <c r="I518" s="135"/>
      <c r="J518" s="212"/>
      <c r="K518" s="135"/>
      <c r="L518" s="212"/>
      <c r="M518" s="27"/>
      <c r="N518" s="120"/>
      <c r="O518" s="109"/>
      <c r="P518" s="27"/>
      <c r="Q518" s="120"/>
      <c r="R518" s="32"/>
      <c r="S518" s="122"/>
      <c r="T518" s="136">
        <f t="shared" si="22"/>
        <v>0</v>
      </c>
      <c r="U518" s="356">
        <f t="shared" si="24"/>
        <v>17</v>
      </c>
    </row>
    <row r="519" spans="1:21" ht="18" customHeight="1">
      <c r="A519" s="824">
        <v>18</v>
      </c>
      <c r="B519" s="825"/>
      <c r="C519" s="828" t="str">
        <f>IF(ISERROR(VLOOKUP($A519,【大規模】地域番号③!$BD:$BF,2,FALSE)),"",VLOOKUP($A519,【大規模】地域番号③!$BD:$BF,2,FALSE))</f>
        <v/>
      </c>
      <c r="D519" s="828" t="str">
        <f>IF(ISERROR(VLOOKUP($A519,【大規模】地域番号③!$BD:$BF,3,FALSE)),"",VLOOKUP($A519,【大規模】地域番号③!$BD:$BF,3,FALSE))</f>
        <v/>
      </c>
      <c r="E519" s="201">
        <v>1</v>
      </c>
      <c r="F519" s="334"/>
      <c r="G519" s="334"/>
      <c r="H519" s="176"/>
      <c r="I519" s="177"/>
      <c r="J519" s="178"/>
      <c r="K519" s="180"/>
      <c r="L519" s="181"/>
      <c r="M519" s="179"/>
      <c r="N519" s="180"/>
      <c r="O519" s="181"/>
      <c r="P519" s="179"/>
      <c r="Q519" s="180"/>
      <c r="R519" s="182"/>
      <c r="S519" s="183"/>
      <c r="T519" s="257">
        <f t="shared" si="22"/>
        <v>0</v>
      </c>
      <c r="U519" s="356">
        <f>$A$519</f>
        <v>18</v>
      </c>
    </row>
    <row r="520" spans="1:21" ht="18" customHeight="1">
      <c r="A520" s="826"/>
      <c r="B520" s="827"/>
      <c r="C520" s="829"/>
      <c r="D520" s="829"/>
      <c r="E520" s="201">
        <v>2</v>
      </c>
      <c r="F520" s="334"/>
      <c r="G520" s="334"/>
      <c r="H520" s="128"/>
      <c r="I520" s="111"/>
      <c r="J520" s="106"/>
      <c r="K520" s="112"/>
      <c r="L520" s="107"/>
      <c r="M520" s="12"/>
      <c r="N520" s="112"/>
      <c r="O520" s="107"/>
      <c r="P520" s="12"/>
      <c r="Q520" s="112"/>
      <c r="R520" s="31"/>
      <c r="S520" s="115"/>
      <c r="T520" s="93">
        <f t="shared" si="22"/>
        <v>0</v>
      </c>
      <c r="U520" s="356">
        <f t="shared" ref="U520:U548" si="25">$A$519</f>
        <v>18</v>
      </c>
    </row>
    <row r="521" spans="1:21" ht="18" customHeight="1">
      <c r="A521" s="826"/>
      <c r="B521" s="827"/>
      <c r="C521" s="829"/>
      <c r="D521" s="829"/>
      <c r="E521" s="201">
        <v>3</v>
      </c>
      <c r="F521" s="334"/>
      <c r="G521" s="334"/>
      <c r="H521" s="128"/>
      <c r="I521" s="111"/>
      <c r="J521" s="106"/>
      <c r="K521" s="112"/>
      <c r="L521" s="107"/>
      <c r="M521" s="12"/>
      <c r="N521" s="112"/>
      <c r="O521" s="107"/>
      <c r="P521" s="12"/>
      <c r="Q521" s="112"/>
      <c r="R521" s="31"/>
      <c r="S521" s="115"/>
      <c r="T521" s="93">
        <f t="shared" ref="T521:T584" si="26">IF(J521="",0,INT(SUM(PRODUCT(J521,L521,O521),R521)))</f>
        <v>0</v>
      </c>
      <c r="U521" s="356">
        <f t="shared" si="25"/>
        <v>18</v>
      </c>
    </row>
    <row r="522" spans="1:21" ht="18" customHeight="1">
      <c r="A522" s="826"/>
      <c r="B522" s="827"/>
      <c r="C522" s="829"/>
      <c r="D522" s="829"/>
      <c r="E522" s="201">
        <v>4</v>
      </c>
      <c r="F522" s="334"/>
      <c r="G522" s="334"/>
      <c r="H522" s="128"/>
      <c r="I522" s="111"/>
      <c r="J522" s="106"/>
      <c r="K522" s="112"/>
      <c r="L522" s="107"/>
      <c r="M522" s="12"/>
      <c r="N522" s="112"/>
      <c r="O522" s="107"/>
      <c r="P522" s="12"/>
      <c r="Q522" s="112"/>
      <c r="R522" s="31"/>
      <c r="S522" s="115"/>
      <c r="T522" s="93">
        <f t="shared" si="26"/>
        <v>0</v>
      </c>
      <c r="U522" s="356">
        <f t="shared" si="25"/>
        <v>18</v>
      </c>
    </row>
    <row r="523" spans="1:21" ht="18" customHeight="1">
      <c r="A523" s="826"/>
      <c r="B523" s="827"/>
      <c r="C523" s="829"/>
      <c r="D523" s="829"/>
      <c r="E523" s="201">
        <v>5</v>
      </c>
      <c r="F523" s="334"/>
      <c r="G523" s="334"/>
      <c r="H523" s="128"/>
      <c r="I523" s="111"/>
      <c r="J523" s="106"/>
      <c r="K523" s="112"/>
      <c r="L523" s="107"/>
      <c r="M523" s="12"/>
      <c r="N523" s="112"/>
      <c r="O523" s="107"/>
      <c r="P523" s="12"/>
      <c r="Q523" s="112"/>
      <c r="R523" s="31"/>
      <c r="S523" s="115"/>
      <c r="T523" s="93">
        <f t="shared" si="26"/>
        <v>0</v>
      </c>
      <c r="U523" s="356">
        <f t="shared" si="25"/>
        <v>18</v>
      </c>
    </row>
    <row r="524" spans="1:21" ht="18" customHeight="1">
      <c r="A524" s="826"/>
      <c r="B524" s="827"/>
      <c r="C524" s="829"/>
      <c r="D524" s="829"/>
      <c r="E524" s="201">
        <v>6</v>
      </c>
      <c r="F524" s="334"/>
      <c r="G524" s="334"/>
      <c r="H524" s="128"/>
      <c r="I524" s="111"/>
      <c r="J524" s="106"/>
      <c r="K524" s="111"/>
      <c r="L524" s="106"/>
      <c r="M524" s="12"/>
      <c r="N524" s="111"/>
      <c r="O524" s="107"/>
      <c r="P524" s="25"/>
      <c r="Q524" s="112"/>
      <c r="R524" s="31"/>
      <c r="S524" s="115"/>
      <c r="T524" s="93">
        <f t="shared" si="26"/>
        <v>0</v>
      </c>
      <c r="U524" s="356">
        <f t="shared" si="25"/>
        <v>18</v>
      </c>
    </row>
    <row r="525" spans="1:21" ht="18" customHeight="1">
      <c r="A525" s="826"/>
      <c r="B525" s="827"/>
      <c r="C525" s="829"/>
      <c r="D525" s="829"/>
      <c r="E525" s="201">
        <v>7</v>
      </c>
      <c r="F525" s="334"/>
      <c r="G525" s="334"/>
      <c r="H525" s="128"/>
      <c r="I525" s="111"/>
      <c r="J525" s="106"/>
      <c r="K525" s="111"/>
      <c r="L525" s="106"/>
      <c r="M525" s="12"/>
      <c r="N525" s="111"/>
      <c r="O525" s="107"/>
      <c r="P525" s="25"/>
      <c r="Q525" s="112"/>
      <c r="R525" s="31"/>
      <c r="S525" s="115"/>
      <c r="T525" s="93">
        <f t="shared" si="26"/>
        <v>0</v>
      </c>
      <c r="U525" s="356">
        <f t="shared" si="25"/>
        <v>18</v>
      </c>
    </row>
    <row r="526" spans="1:21" ht="18" customHeight="1">
      <c r="A526" s="826"/>
      <c r="B526" s="827"/>
      <c r="C526" s="829"/>
      <c r="D526" s="829"/>
      <c r="E526" s="201">
        <v>8</v>
      </c>
      <c r="F526" s="334"/>
      <c r="G526" s="334"/>
      <c r="H526" s="128"/>
      <c r="I526" s="111"/>
      <c r="J526" s="106"/>
      <c r="K526" s="111"/>
      <c r="L526" s="106"/>
      <c r="M526" s="12"/>
      <c r="N526" s="111"/>
      <c r="O526" s="107"/>
      <c r="P526" s="25"/>
      <c r="Q526" s="112"/>
      <c r="R526" s="31"/>
      <c r="S526" s="115"/>
      <c r="T526" s="93">
        <f t="shared" si="26"/>
        <v>0</v>
      </c>
      <c r="U526" s="356">
        <f t="shared" si="25"/>
        <v>18</v>
      </c>
    </row>
    <row r="527" spans="1:21" ht="18" customHeight="1">
      <c r="A527" s="826"/>
      <c r="B527" s="827"/>
      <c r="C527" s="829"/>
      <c r="D527" s="829"/>
      <c r="E527" s="201">
        <v>9</v>
      </c>
      <c r="F527" s="334"/>
      <c r="G527" s="334"/>
      <c r="H527" s="128"/>
      <c r="I527" s="111"/>
      <c r="J527" s="106"/>
      <c r="K527" s="111"/>
      <c r="L527" s="106"/>
      <c r="M527" s="12"/>
      <c r="N527" s="112"/>
      <c r="O527" s="107"/>
      <c r="P527" s="12"/>
      <c r="Q527" s="112"/>
      <c r="R527" s="31"/>
      <c r="S527" s="115"/>
      <c r="T527" s="93">
        <f t="shared" si="26"/>
        <v>0</v>
      </c>
      <c r="U527" s="356">
        <f t="shared" si="25"/>
        <v>18</v>
      </c>
    </row>
    <row r="528" spans="1:21" ht="18" customHeight="1">
      <c r="A528" s="826"/>
      <c r="B528" s="827"/>
      <c r="C528" s="829"/>
      <c r="D528" s="829"/>
      <c r="E528" s="201">
        <v>10</v>
      </c>
      <c r="F528" s="334"/>
      <c r="G528" s="334"/>
      <c r="H528" s="204"/>
      <c r="I528" s="205"/>
      <c r="J528" s="206"/>
      <c r="K528" s="205"/>
      <c r="L528" s="206"/>
      <c r="M528" s="207"/>
      <c r="N528" s="208"/>
      <c r="O528" s="209"/>
      <c r="P528" s="207"/>
      <c r="Q528" s="208"/>
      <c r="R528" s="210"/>
      <c r="S528" s="211"/>
      <c r="T528" s="278">
        <f t="shared" si="26"/>
        <v>0</v>
      </c>
      <c r="U528" s="356">
        <f t="shared" si="25"/>
        <v>18</v>
      </c>
    </row>
    <row r="529" spans="1:21" ht="18" customHeight="1">
      <c r="A529" s="826"/>
      <c r="B529" s="827"/>
      <c r="C529" s="829"/>
      <c r="D529" s="829"/>
      <c r="E529" s="201">
        <v>11</v>
      </c>
      <c r="F529" s="334"/>
      <c r="G529" s="334"/>
      <c r="H529" s="204"/>
      <c r="I529" s="205"/>
      <c r="J529" s="206"/>
      <c r="K529" s="205"/>
      <c r="L529" s="206"/>
      <c r="M529" s="207"/>
      <c r="N529" s="208"/>
      <c r="O529" s="209"/>
      <c r="P529" s="207"/>
      <c r="Q529" s="208"/>
      <c r="R529" s="210"/>
      <c r="S529" s="211"/>
      <c r="T529" s="278">
        <f t="shared" si="26"/>
        <v>0</v>
      </c>
      <c r="U529" s="356">
        <f t="shared" si="25"/>
        <v>18</v>
      </c>
    </row>
    <row r="530" spans="1:21" ht="18" customHeight="1">
      <c r="A530" s="826"/>
      <c r="B530" s="827"/>
      <c r="C530" s="829"/>
      <c r="D530" s="829"/>
      <c r="E530" s="201">
        <v>12</v>
      </c>
      <c r="F530" s="334"/>
      <c r="G530" s="334"/>
      <c r="H530" s="204"/>
      <c r="I530" s="205"/>
      <c r="J530" s="206"/>
      <c r="K530" s="205"/>
      <c r="L530" s="206"/>
      <c r="M530" s="207"/>
      <c r="N530" s="208"/>
      <c r="O530" s="209"/>
      <c r="P530" s="207"/>
      <c r="Q530" s="208"/>
      <c r="R530" s="210"/>
      <c r="S530" s="211"/>
      <c r="T530" s="278">
        <f t="shared" si="26"/>
        <v>0</v>
      </c>
      <c r="U530" s="356">
        <f t="shared" si="25"/>
        <v>18</v>
      </c>
    </row>
    <row r="531" spans="1:21" ht="18" customHeight="1">
      <c r="A531" s="826"/>
      <c r="B531" s="827"/>
      <c r="C531" s="829"/>
      <c r="D531" s="829"/>
      <c r="E531" s="201">
        <v>13</v>
      </c>
      <c r="F531" s="334"/>
      <c r="G531" s="334"/>
      <c r="H531" s="204"/>
      <c r="I531" s="205"/>
      <c r="J531" s="206"/>
      <c r="K531" s="205"/>
      <c r="L531" s="206"/>
      <c r="M531" s="207"/>
      <c r="N531" s="208"/>
      <c r="O531" s="209"/>
      <c r="P531" s="207"/>
      <c r="Q531" s="208"/>
      <c r="R531" s="210"/>
      <c r="S531" s="211"/>
      <c r="T531" s="278">
        <f t="shared" si="26"/>
        <v>0</v>
      </c>
      <c r="U531" s="356">
        <f t="shared" si="25"/>
        <v>18</v>
      </c>
    </row>
    <row r="532" spans="1:21" ht="18" customHeight="1">
      <c r="A532" s="826"/>
      <c r="B532" s="827"/>
      <c r="C532" s="829"/>
      <c r="D532" s="829"/>
      <c r="E532" s="201">
        <v>14</v>
      </c>
      <c r="F532" s="334"/>
      <c r="G532" s="334"/>
      <c r="H532" s="204"/>
      <c r="I532" s="205"/>
      <c r="J532" s="206"/>
      <c r="K532" s="205"/>
      <c r="L532" s="206"/>
      <c r="M532" s="207"/>
      <c r="N532" s="208"/>
      <c r="O532" s="209"/>
      <c r="P532" s="207"/>
      <c r="Q532" s="208"/>
      <c r="R532" s="210"/>
      <c r="S532" s="211"/>
      <c r="T532" s="278">
        <f t="shared" si="26"/>
        <v>0</v>
      </c>
      <c r="U532" s="356">
        <f t="shared" si="25"/>
        <v>18</v>
      </c>
    </row>
    <row r="533" spans="1:21" ht="18" customHeight="1">
      <c r="A533" s="826"/>
      <c r="B533" s="827"/>
      <c r="C533" s="829"/>
      <c r="D533" s="829"/>
      <c r="E533" s="201">
        <v>15</v>
      </c>
      <c r="F533" s="334"/>
      <c r="G533" s="334"/>
      <c r="H533" s="204"/>
      <c r="I533" s="205"/>
      <c r="J533" s="206"/>
      <c r="K533" s="205"/>
      <c r="L533" s="206"/>
      <c r="M533" s="207"/>
      <c r="N533" s="208"/>
      <c r="O533" s="209"/>
      <c r="P533" s="207"/>
      <c r="Q533" s="208"/>
      <c r="R533" s="210"/>
      <c r="S533" s="211"/>
      <c r="T533" s="278">
        <f t="shared" si="26"/>
        <v>0</v>
      </c>
      <c r="U533" s="356">
        <f t="shared" si="25"/>
        <v>18</v>
      </c>
    </row>
    <row r="534" spans="1:21" ht="18" customHeight="1">
      <c r="A534" s="826"/>
      <c r="B534" s="827"/>
      <c r="C534" s="829"/>
      <c r="D534" s="829"/>
      <c r="E534" s="201">
        <v>16</v>
      </c>
      <c r="F534" s="334"/>
      <c r="G534" s="334"/>
      <c r="H534" s="204"/>
      <c r="I534" s="205"/>
      <c r="J534" s="206"/>
      <c r="K534" s="205"/>
      <c r="L534" s="206"/>
      <c r="M534" s="207"/>
      <c r="N534" s="208"/>
      <c r="O534" s="209"/>
      <c r="P534" s="207"/>
      <c r="Q534" s="208"/>
      <c r="R534" s="210"/>
      <c r="S534" s="211"/>
      <c r="T534" s="278">
        <f t="shared" si="26"/>
        <v>0</v>
      </c>
      <c r="U534" s="356">
        <f t="shared" si="25"/>
        <v>18</v>
      </c>
    </row>
    <row r="535" spans="1:21" ht="18" customHeight="1">
      <c r="A535" s="826"/>
      <c r="B535" s="827"/>
      <c r="C535" s="829"/>
      <c r="D535" s="829"/>
      <c r="E535" s="201">
        <v>17</v>
      </c>
      <c r="F535" s="334"/>
      <c r="G535" s="334"/>
      <c r="H535" s="204"/>
      <c r="I535" s="205"/>
      <c r="J535" s="206"/>
      <c r="K535" s="205"/>
      <c r="L535" s="206"/>
      <c r="M535" s="207"/>
      <c r="N535" s="208"/>
      <c r="O535" s="209"/>
      <c r="P535" s="207"/>
      <c r="Q535" s="208"/>
      <c r="R535" s="210"/>
      <c r="S535" s="211"/>
      <c r="T535" s="278">
        <f t="shared" si="26"/>
        <v>0</v>
      </c>
      <c r="U535" s="356">
        <f t="shared" si="25"/>
        <v>18</v>
      </c>
    </row>
    <row r="536" spans="1:21" ht="18" customHeight="1">
      <c r="A536" s="826"/>
      <c r="B536" s="827"/>
      <c r="C536" s="829"/>
      <c r="D536" s="829"/>
      <c r="E536" s="201">
        <v>18</v>
      </c>
      <c r="F536" s="334"/>
      <c r="G536" s="334"/>
      <c r="H536" s="204"/>
      <c r="I536" s="205"/>
      <c r="J536" s="206"/>
      <c r="K536" s="205"/>
      <c r="L536" s="206"/>
      <c r="M536" s="207"/>
      <c r="N536" s="208"/>
      <c r="O536" s="209"/>
      <c r="P536" s="207"/>
      <c r="Q536" s="208"/>
      <c r="R536" s="210"/>
      <c r="S536" s="211"/>
      <c r="T536" s="278">
        <f t="shared" si="26"/>
        <v>0</v>
      </c>
      <c r="U536" s="356">
        <f t="shared" si="25"/>
        <v>18</v>
      </c>
    </row>
    <row r="537" spans="1:21" ht="18" customHeight="1">
      <c r="A537" s="826"/>
      <c r="B537" s="827"/>
      <c r="C537" s="829"/>
      <c r="D537" s="829"/>
      <c r="E537" s="201">
        <v>19</v>
      </c>
      <c r="F537" s="334"/>
      <c r="G537" s="334"/>
      <c r="H537" s="204"/>
      <c r="I537" s="205"/>
      <c r="J537" s="206"/>
      <c r="K537" s="205"/>
      <c r="L537" s="206"/>
      <c r="M537" s="207"/>
      <c r="N537" s="208"/>
      <c r="O537" s="209"/>
      <c r="P537" s="207"/>
      <c r="Q537" s="208"/>
      <c r="R537" s="210"/>
      <c r="S537" s="211"/>
      <c r="T537" s="278">
        <f t="shared" si="26"/>
        <v>0</v>
      </c>
      <c r="U537" s="356">
        <f t="shared" si="25"/>
        <v>18</v>
      </c>
    </row>
    <row r="538" spans="1:21" ht="18" customHeight="1">
      <c r="A538" s="826"/>
      <c r="B538" s="827"/>
      <c r="C538" s="829"/>
      <c r="D538" s="829"/>
      <c r="E538" s="201">
        <v>20</v>
      </c>
      <c r="F538" s="334"/>
      <c r="G538" s="334"/>
      <c r="H538" s="204"/>
      <c r="I538" s="205"/>
      <c r="J538" s="206"/>
      <c r="K538" s="205"/>
      <c r="L538" s="206"/>
      <c r="M538" s="207"/>
      <c r="N538" s="208"/>
      <c r="O538" s="209"/>
      <c r="P538" s="207"/>
      <c r="Q538" s="208"/>
      <c r="R538" s="210"/>
      <c r="S538" s="211"/>
      <c r="T538" s="278">
        <f t="shared" si="26"/>
        <v>0</v>
      </c>
      <c r="U538" s="356">
        <f t="shared" si="25"/>
        <v>18</v>
      </c>
    </row>
    <row r="539" spans="1:21" ht="18" customHeight="1">
      <c r="A539" s="826"/>
      <c r="B539" s="827"/>
      <c r="C539" s="829"/>
      <c r="D539" s="829"/>
      <c r="E539" s="201">
        <v>21</v>
      </c>
      <c r="F539" s="334"/>
      <c r="G539" s="334"/>
      <c r="H539" s="204"/>
      <c r="I539" s="205"/>
      <c r="J539" s="206"/>
      <c r="K539" s="205"/>
      <c r="L539" s="206"/>
      <c r="M539" s="207"/>
      <c r="N539" s="208"/>
      <c r="O539" s="209"/>
      <c r="P539" s="207"/>
      <c r="Q539" s="208"/>
      <c r="R539" s="210"/>
      <c r="S539" s="211"/>
      <c r="T539" s="278">
        <f t="shared" si="26"/>
        <v>0</v>
      </c>
      <c r="U539" s="356">
        <f t="shared" si="25"/>
        <v>18</v>
      </c>
    </row>
    <row r="540" spans="1:21" ht="18" customHeight="1">
      <c r="A540" s="826"/>
      <c r="B540" s="827"/>
      <c r="C540" s="829"/>
      <c r="D540" s="829"/>
      <c r="E540" s="201">
        <v>22</v>
      </c>
      <c r="F540" s="334"/>
      <c r="G540" s="334"/>
      <c r="H540" s="204"/>
      <c r="I540" s="205"/>
      <c r="J540" s="206"/>
      <c r="K540" s="205"/>
      <c r="L540" s="206"/>
      <c r="M540" s="207"/>
      <c r="N540" s="208"/>
      <c r="O540" s="209"/>
      <c r="P540" s="207"/>
      <c r="Q540" s="208"/>
      <c r="R540" s="210"/>
      <c r="S540" s="211"/>
      <c r="T540" s="278">
        <f t="shared" si="26"/>
        <v>0</v>
      </c>
      <c r="U540" s="356">
        <f t="shared" si="25"/>
        <v>18</v>
      </c>
    </row>
    <row r="541" spans="1:21" ht="18" customHeight="1">
      <c r="A541" s="826"/>
      <c r="B541" s="827"/>
      <c r="C541" s="829"/>
      <c r="D541" s="829"/>
      <c r="E541" s="201">
        <v>23</v>
      </c>
      <c r="F541" s="334"/>
      <c r="G541" s="334"/>
      <c r="H541" s="204"/>
      <c r="I541" s="205"/>
      <c r="J541" s="206"/>
      <c r="K541" s="205"/>
      <c r="L541" s="206"/>
      <c r="M541" s="207"/>
      <c r="N541" s="208"/>
      <c r="O541" s="209"/>
      <c r="P541" s="207"/>
      <c r="Q541" s="208"/>
      <c r="R541" s="210"/>
      <c r="S541" s="211"/>
      <c r="T541" s="278">
        <f t="shared" si="26"/>
        <v>0</v>
      </c>
      <c r="U541" s="356">
        <f t="shared" si="25"/>
        <v>18</v>
      </c>
    </row>
    <row r="542" spans="1:21" ht="18" customHeight="1">
      <c r="A542" s="826"/>
      <c r="B542" s="827"/>
      <c r="C542" s="829"/>
      <c r="D542" s="829"/>
      <c r="E542" s="201">
        <v>24</v>
      </c>
      <c r="F542" s="334"/>
      <c r="G542" s="334"/>
      <c r="H542" s="204"/>
      <c r="I542" s="205"/>
      <c r="J542" s="206"/>
      <c r="K542" s="205"/>
      <c r="L542" s="206"/>
      <c r="M542" s="207"/>
      <c r="N542" s="208"/>
      <c r="O542" s="209"/>
      <c r="P542" s="207"/>
      <c r="Q542" s="208"/>
      <c r="R542" s="210"/>
      <c r="S542" s="211"/>
      <c r="T542" s="278">
        <f t="shared" si="26"/>
        <v>0</v>
      </c>
      <c r="U542" s="356">
        <f t="shared" si="25"/>
        <v>18</v>
      </c>
    </row>
    <row r="543" spans="1:21" ht="18" customHeight="1">
      <c r="A543" s="826"/>
      <c r="B543" s="827"/>
      <c r="C543" s="829"/>
      <c r="D543" s="829"/>
      <c r="E543" s="201">
        <v>25</v>
      </c>
      <c r="F543" s="334"/>
      <c r="G543" s="334"/>
      <c r="H543" s="204"/>
      <c r="I543" s="205"/>
      <c r="J543" s="206"/>
      <c r="K543" s="205"/>
      <c r="L543" s="206"/>
      <c r="M543" s="207"/>
      <c r="N543" s="208"/>
      <c r="O543" s="209"/>
      <c r="P543" s="207"/>
      <c r="Q543" s="208"/>
      <c r="R543" s="210"/>
      <c r="S543" s="211"/>
      <c r="T543" s="278">
        <f t="shared" si="26"/>
        <v>0</v>
      </c>
      <c r="U543" s="356">
        <f t="shared" si="25"/>
        <v>18</v>
      </c>
    </row>
    <row r="544" spans="1:21" ht="18" customHeight="1">
      <c r="A544" s="826"/>
      <c r="B544" s="827"/>
      <c r="C544" s="829"/>
      <c r="D544" s="829"/>
      <c r="E544" s="201">
        <v>26</v>
      </c>
      <c r="F544" s="334"/>
      <c r="G544" s="334"/>
      <c r="H544" s="204"/>
      <c r="I544" s="205"/>
      <c r="J544" s="206"/>
      <c r="K544" s="205"/>
      <c r="L544" s="206"/>
      <c r="M544" s="207"/>
      <c r="N544" s="208"/>
      <c r="O544" s="209"/>
      <c r="P544" s="207"/>
      <c r="Q544" s="208"/>
      <c r="R544" s="210"/>
      <c r="S544" s="211"/>
      <c r="T544" s="278">
        <f t="shared" si="26"/>
        <v>0</v>
      </c>
      <c r="U544" s="356">
        <f t="shared" si="25"/>
        <v>18</v>
      </c>
    </row>
    <row r="545" spans="1:21" ht="18" customHeight="1">
      <c r="A545" s="826"/>
      <c r="B545" s="827"/>
      <c r="C545" s="829"/>
      <c r="D545" s="829"/>
      <c r="E545" s="201">
        <v>27</v>
      </c>
      <c r="F545" s="334"/>
      <c r="G545" s="334"/>
      <c r="H545" s="204"/>
      <c r="I545" s="205"/>
      <c r="J545" s="206"/>
      <c r="K545" s="205"/>
      <c r="L545" s="206"/>
      <c r="M545" s="207"/>
      <c r="N545" s="208"/>
      <c r="O545" s="209"/>
      <c r="P545" s="207"/>
      <c r="Q545" s="208"/>
      <c r="R545" s="210"/>
      <c r="S545" s="211"/>
      <c r="T545" s="278">
        <f t="shared" si="26"/>
        <v>0</v>
      </c>
      <c r="U545" s="356">
        <f t="shared" si="25"/>
        <v>18</v>
      </c>
    </row>
    <row r="546" spans="1:21" ht="18" customHeight="1">
      <c r="A546" s="826"/>
      <c r="B546" s="827"/>
      <c r="C546" s="829"/>
      <c r="D546" s="829"/>
      <c r="E546" s="201">
        <v>28</v>
      </c>
      <c r="F546" s="334"/>
      <c r="G546" s="334"/>
      <c r="H546" s="204"/>
      <c r="I546" s="205"/>
      <c r="J546" s="206"/>
      <c r="K546" s="205"/>
      <c r="L546" s="206"/>
      <c r="M546" s="207"/>
      <c r="N546" s="208"/>
      <c r="O546" s="209"/>
      <c r="P546" s="207"/>
      <c r="Q546" s="208"/>
      <c r="R546" s="210"/>
      <c r="S546" s="211"/>
      <c r="T546" s="278">
        <f t="shared" si="26"/>
        <v>0</v>
      </c>
      <c r="U546" s="356">
        <f t="shared" si="25"/>
        <v>18</v>
      </c>
    </row>
    <row r="547" spans="1:21" ht="18" customHeight="1">
      <c r="A547" s="826"/>
      <c r="B547" s="827"/>
      <c r="C547" s="829"/>
      <c r="D547" s="829"/>
      <c r="E547" s="201">
        <v>29</v>
      </c>
      <c r="F547" s="334"/>
      <c r="G547" s="334"/>
      <c r="H547" s="204"/>
      <c r="I547" s="205"/>
      <c r="J547" s="206"/>
      <c r="K547" s="205"/>
      <c r="L547" s="206"/>
      <c r="M547" s="207"/>
      <c r="N547" s="208"/>
      <c r="O547" s="209"/>
      <c r="P547" s="207"/>
      <c r="Q547" s="208"/>
      <c r="R547" s="210"/>
      <c r="S547" s="211"/>
      <c r="T547" s="278">
        <f t="shared" si="26"/>
        <v>0</v>
      </c>
      <c r="U547" s="356">
        <f t="shared" si="25"/>
        <v>18</v>
      </c>
    </row>
    <row r="548" spans="1:21" ht="18" customHeight="1">
      <c r="A548" s="834"/>
      <c r="B548" s="835"/>
      <c r="C548" s="829"/>
      <c r="D548" s="829"/>
      <c r="E548" s="277">
        <v>30</v>
      </c>
      <c r="F548" s="375"/>
      <c r="G548" s="375"/>
      <c r="H548" s="134"/>
      <c r="I548" s="135"/>
      <c r="J548" s="212"/>
      <c r="K548" s="135"/>
      <c r="L548" s="212"/>
      <c r="M548" s="27"/>
      <c r="N548" s="120"/>
      <c r="O548" s="109"/>
      <c r="P548" s="27"/>
      <c r="Q548" s="120"/>
      <c r="R548" s="32"/>
      <c r="S548" s="122"/>
      <c r="T548" s="136">
        <f t="shared" si="26"/>
        <v>0</v>
      </c>
      <c r="U548" s="356">
        <f t="shared" si="25"/>
        <v>18</v>
      </c>
    </row>
    <row r="549" spans="1:21" ht="18" customHeight="1">
      <c r="A549" s="824">
        <v>19</v>
      </c>
      <c r="B549" s="825"/>
      <c r="C549" s="828" t="str">
        <f>IF(ISERROR(VLOOKUP($A549,【大規模】地域番号③!$BD:$BF,2,FALSE)),"",VLOOKUP($A549,【大規模】地域番号③!$BD:$BF,2,FALSE))</f>
        <v/>
      </c>
      <c r="D549" s="828" t="str">
        <f>IF(ISERROR(VLOOKUP($A549,【大規模】地域番号③!$BD:$BF,3,FALSE)),"",VLOOKUP($A549,【大規模】地域番号③!$BD:$BF,3,FALSE))</f>
        <v/>
      </c>
      <c r="E549" s="201">
        <v>1</v>
      </c>
      <c r="F549" s="334"/>
      <c r="G549" s="334"/>
      <c r="H549" s="176"/>
      <c r="I549" s="177"/>
      <c r="J549" s="178"/>
      <c r="K549" s="180"/>
      <c r="L549" s="181"/>
      <c r="M549" s="179"/>
      <c r="N549" s="180"/>
      <c r="O549" s="181"/>
      <c r="P549" s="179"/>
      <c r="Q549" s="180"/>
      <c r="R549" s="182"/>
      <c r="S549" s="183"/>
      <c r="T549" s="257">
        <f t="shared" si="26"/>
        <v>0</v>
      </c>
      <c r="U549" s="356">
        <f>$A$549</f>
        <v>19</v>
      </c>
    </row>
    <row r="550" spans="1:21" ht="18" customHeight="1">
      <c r="A550" s="826"/>
      <c r="B550" s="827"/>
      <c r="C550" s="829"/>
      <c r="D550" s="829"/>
      <c r="E550" s="201">
        <v>2</v>
      </c>
      <c r="F550" s="334"/>
      <c r="G550" s="334"/>
      <c r="H550" s="128"/>
      <c r="I550" s="111"/>
      <c r="J550" s="106"/>
      <c r="K550" s="112"/>
      <c r="L550" s="107"/>
      <c r="M550" s="12"/>
      <c r="N550" s="112"/>
      <c r="O550" s="107"/>
      <c r="P550" s="12"/>
      <c r="Q550" s="112"/>
      <c r="R550" s="31"/>
      <c r="S550" s="115"/>
      <c r="T550" s="93">
        <f t="shared" si="26"/>
        <v>0</v>
      </c>
      <c r="U550" s="356">
        <f t="shared" ref="U550:U578" si="27">$A$549</f>
        <v>19</v>
      </c>
    </row>
    <row r="551" spans="1:21" ht="18" customHeight="1">
      <c r="A551" s="826"/>
      <c r="B551" s="827"/>
      <c r="C551" s="829"/>
      <c r="D551" s="829"/>
      <c r="E551" s="201">
        <v>3</v>
      </c>
      <c r="F551" s="334"/>
      <c r="G551" s="334"/>
      <c r="H551" s="128"/>
      <c r="I551" s="111"/>
      <c r="J551" s="106"/>
      <c r="K551" s="112"/>
      <c r="L551" s="107"/>
      <c r="M551" s="12"/>
      <c r="N551" s="112"/>
      <c r="O551" s="107"/>
      <c r="P551" s="12"/>
      <c r="Q551" s="112"/>
      <c r="R551" s="31"/>
      <c r="S551" s="115"/>
      <c r="T551" s="93">
        <f t="shared" si="26"/>
        <v>0</v>
      </c>
      <c r="U551" s="356">
        <f t="shared" si="27"/>
        <v>19</v>
      </c>
    </row>
    <row r="552" spans="1:21" ht="18" customHeight="1">
      <c r="A552" s="826"/>
      <c r="B552" s="827"/>
      <c r="C552" s="829"/>
      <c r="D552" s="829"/>
      <c r="E552" s="201">
        <v>4</v>
      </c>
      <c r="F552" s="334"/>
      <c r="G552" s="334"/>
      <c r="H552" s="128"/>
      <c r="I552" s="111"/>
      <c r="J552" s="106"/>
      <c r="K552" s="112"/>
      <c r="L552" s="107"/>
      <c r="M552" s="12"/>
      <c r="N552" s="112"/>
      <c r="O552" s="107"/>
      <c r="P552" s="12"/>
      <c r="Q552" s="112"/>
      <c r="R552" s="31"/>
      <c r="S552" s="115"/>
      <c r="T552" s="93">
        <f t="shared" si="26"/>
        <v>0</v>
      </c>
      <c r="U552" s="356">
        <f t="shared" si="27"/>
        <v>19</v>
      </c>
    </row>
    <row r="553" spans="1:21" ht="18" customHeight="1">
      <c r="A553" s="826"/>
      <c r="B553" s="827"/>
      <c r="C553" s="829"/>
      <c r="D553" s="829"/>
      <c r="E553" s="201">
        <v>5</v>
      </c>
      <c r="F553" s="334"/>
      <c r="G553" s="334"/>
      <c r="H553" s="128"/>
      <c r="I553" s="111"/>
      <c r="J553" s="106"/>
      <c r="K553" s="112"/>
      <c r="L553" s="107"/>
      <c r="M553" s="12"/>
      <c r="N553" s="112"/>
      <c r="O553" s="107"/>
      <c r="P553" s="12"/>
      <c r="Q553" s="112"/>
      <c r="R553" s="31"/>
      <c r="S553" s="115"/>
      <c r="T553" s="93">
        <f t="shared" si="26"/>
        <v>0</v>
      </c>
      <c r="U553" s="356">
        <f t="shared" si="27"/>
        <v>19</v>
      </c>
    </row>
    <row r="554" spans="1:21" ht="18" customHeight="1">
      <c r="A554" s="826"/>
      <c r="B554" s="827"/>
      <c r="C554" s="829"/>
      <c r="D554" s="829"/>
      <c r="E554" s="201">
        <v>6</v>
      </c>
      <c r="F554" s="334"/>
      <c r="G554" s="334"/>
      <c r="H554" s="128"/>
      <c r="I554" s="111"/>
      <c r="J554" s="106"/>
      <c r="K554" s="111"/>
      <c r="L554" s="106"/>
      <c r="M554" s="12"/>
      <c r="N554" s="111"/>
      <c r="O554" s="107"/>
      <c r="P554" s="25"/>
      <c r="Q554" s="112"/>
      <c r="R554" s="31"/>
      <c r="S554" s="115"/>
      <c r="T554" s="93">
        <f t="shared" si="26"/>
        <v>0</v>
      </c>
      <c r="U554" s="356">
        <f t="shared" si="27"/>
        <v>19</v>
      </c>
    </row>
    <row r="555" spans="1:21" ht="18" customHeight="1">
      <c r="A555" s="826"/>
      <c r="B555" s="827"/>
      <c r="C555" s="829"/>
      <c r="D555" s="829"/>
      <c r="E555" s="201">
        <v>7</v>
      </c>
      <c r="F555" s="334"/>
      <c r="G555" s="334"/>
      <c r="H555" s="128"/>
      <c r="I555" s="111"/>
      <c r="J555" s="106"/>
      <c r="K555" s="111"/>
      <c r="L555" s="106"/>
      <c r="M555" s="12"/>
      <c r="N555" s="111"/>
      <c r="O555" s="107"/>
      <c r="P555" s="25"/>
      <c r="Q555" s="112"/>
      <c r="R555" s="31"/>
      <c r="S555" s="115"/>
      <c r="T555" s="93">
        <f t="shared" si="26"/>
        <v>0</v>
      </c>
      <c r="U555" s="356">
        <f t="shared" si="27"/>
        <v>19</v>
      </c>
    </row>
    <row r="556" spans="1:21" ht="18" customHeight="1">
      <c r="A556" s="826"/>
      <c r="B556" s="827"/>
      <c r="C556" s="829"/>
      <c r="D556" s="829"/>
      <c r="E556" s="201">
        <v>8</v>
      </c>
      <c r="F556" s="334"/>
      <c r="G556" s="334"/>
      <c r="H556" s="128"/>
      <c r="I556" s="111"/>
      <c r="J556" s="106"/>
      <c r="K556" s="111"/>
      <c r="L556" s="106"/>
      <c r="M556" s="12"/>
      <c r="N556" s="111"/>
      <c r="O556" s="107"/>
      <c r="P556" s="25"/>
      <c r="Q556" s="112"/>
      <c r="R556" s="31"/>
      <c r="S556" s="115"/>
      <c r="T556" s="93">
        <f t="shared" si="26"/>
        <v>0</v>
      </c>
      <c r="U556" s="356">
        <f t="shared" si="27"/>
        <v>19</v>
      </c>
    </row>
    <row r="557" spans="1:21" ht="18" customHeight="1">
      <c r="A557" s="826"/>
      <c r="B557" s="827"/>
      <c r="C557" s="829"/>
      <c r="D557" s="829"/>
      <c r="E557" s="201">
        <v>9</v>
      </c>
      <c r="F557" s="334"/>
      <c r="G557" s="334"/>
      <c r="H557" s="128"/>
      <c r="I557" s="111"/>
      <c r="J557" s="106"/>
      <c r="K557" s="111"/>
      <c r="L557" s="106"/>
      <c r="M557" s="12"/>
      <c r="N557" s="112"/>
      <c r="O557" s="107"/>
      <c r="P557" s="12"/>
      <c r="Q557" s="112"/>
      <c r="R557" s="31"/>
      <c r="S557" s="115"/>
      <c r="T557" s="93">
        <f t="shared" si="26"/>
        <v>0</v>
      </c>
      <c r="U557" s="356">
        <f t="shared" si="27"/>
        <v>19</v>
      </c>
    </row>
    <row r="558" spans="1:21" ht="18" customHeight="1">
      <c r="A558" s="826"/>
      <c r="B558" s="827"/>
      <c r="C558" s="829"/>
      <c r="D558" s="829"/>
      <c r="E558" s="201">
        <v>10</v>
      </c>
      <c r="F558" s="334"/>
      <c r="G558" s="334"/>
      <c r="H558" s="204"/>
      <c r="I558" s="205"/>
      <c r="J558" s="206"/>
      <c r="K558" s="205"/>
      <c r="L558" s="206"/>
      <c r="M558" s="207"/>
      <c r="N558" s="208"/>
      <c r="O558" s="209"/>
      <c r="P558" s="207"/>
      <c r="Q558" s="208"/>
      <c r="R558" s="210"/>
      <c r="S558" s="211"/>
      <c r="T558" s="278">
        <f t="shared" si="26"/>
        <v>0</v>
      </c>
      <c r="U558" s="356">
        <f t="shared" si="27"/>
        <v>19</v>
      </c>
    </row>
    <row r="559" spans="1:21" ht="18" customHeight="1">
      <c r="A559" s="826"/>
      <c r="B559" s="827"/>
      <c r="C559" s="829"/>
      <c r="D559" s="829"/>
      <c r="E559" s="201">
        <v>11</v>
      </c>
      <c r="F559" s="334"/>
      <c r="G559" s="334"/>
      <c r="H559" s="204"/>
      <c r="I559" s="205"/>
      <c r="J559" s="206"/>
      <c r="K559" s="205"/>
      <c r="L559" s="206"/>
      <c r="M559" s="207"/>
      <c r="N559" s="208"/>
      <c r="O559" s="209"/>
      <c r="P559" s="207"/>
      <c r="Q559" s="208"/>
      <c r="R559" s="210"/>
      <c r="S559" s="211"/>
      <c r="T559" s="278">
        <f t="shared" si="26"/>
        <v>0</v>
      </c>
      <c r="U559" s="356">
        <f t="shared" si="27"/>
        <v>19</v>
      </c>
    </row>
    <row r="560" spans="1:21" ht="18" customHeight="1">
      <c r="A560" s="826"/>
      <c r="B560" s="827"/>
      <c r="C560" s="829"/>
      <c r="D560" s="829"/>
      <c r="E560" s="201">
        <v>12</v>
      </c>
      <c r="F560" s="334"/>
      <c r="G560" s="334"/>
      <c r="H560" s="204"/>
      <c r="I560" s="205"/>
      <c r="J560" s="206"/>
      <c r="K560" s="205"/>
      <c r="L560" s="206"/>
      <c r="M560" s="207"/>
      <c r="N560" s="208"/>
      <c r="O560" s="209"/>
      <c r="P560" s="207"/>
      <c r="Q560" s="208"/>
      <c r="R560" s="210"/>
      <c r="S560" s="211"/>
      <c r="T560" s="278">
        <f t="shared" si="26"/>
        <v>0</v>
      </c>
      <c r="U560" s="356">
        <f t="shared" si="27"/>
        <v>19</v>
      </c>
    </row>
    <row r="561" spans="1:21" ht="18" customHeight="1">
      <c r="A561" s="826"/>
      <c r="B561" s="827"/>
      <c r="C561" s="829"/>
      <c r="D561" s="829"/>
      <c r="E561" s="201">
        <v>13</v>
      </c>
      <c r="F561" s="334"/>
      <c r="G561" s="334"/>
      <c r="H561" s="204"/>
      <c r="I561" s="205"/>
      <c r="J561" s="206"/>
      <c r="K561" s="205"/>
      <c r="L561" s="206"/>
      <c r="M561" s="207"/>
      <c r="N561" s="208"/>
      <c r="O561" s="209"/>
      <c r="P561" s="207"/>
      <c r="Q561" s="208"/>
      <c r="R561" s="210"/>
      <c r="S561" s="211"/>
      <c r="T561" s="278">
        <f t="shared" si="26"/>
        <v>0</v>
      </c>
      <c r="U561" s="356">
        <f t="shared" si="27"/>
        <v>19</v>
      </c>
    </row>
    <row r="562" spans="1:21" ht="18" customHeight="1">
      <c r="A562" s="826"/>
      <c r="B562" s="827"/>
      <c r="C562" s="829"/>
      <c r="D562" s="829"/>
      <c r="E562" s="201">
        <v>14</v>
      </c>
      <c r="F562" s="334"/>
      <c r="G562" s="334"/>
      <c r="H562" s="204"/>
      <c r="I562" s="205"/>
      <c r="J562" s="206"/>
      <c r="K562" s="205"/>
      <c r="L562" s="206"/>
      <c r="M562" s="207"/>
      <c r="N562" s="208"/>
      <c r="O562" s="209"/>
      <c r="P562" s="207"/>
      <c r="Q562" s="208"/>
      <c r="R562" s="210"/>
      <c r="S562" s="211"/>
      <c r="T562" s="278">
        <f t="shared" si="26"/>
        <v>0</v>
      </c>
      <c r="U562" s="356">
        <f t="shared" si="27"/>
        <v>19</v>
      </c>
    </row>
    <row r="563" spans="1:21" ht="18" customHeight="1">
      <c r="A563" s="826"/>
      <c r="B563" s="827"/>
      <c r="C563" s="829"/>
      <c r="D563" s="829"/>
      <c r="E563" s="201">
        <v>15</v>
      </c>
      <c r="F563" s="334"/>
      <c r="G563" s="334"/>
      <c r="H563" s="204"/>
      <c r="I563" s="205"/>
      <c r="J563" s="206"/>
      <c r="K563" s="205"/>
      <c r="L563" s="206"/>
      <c r="M563" s="207"/>
      <c r="N563" s="208"/>
      <c r="O563" s="209"/>
      <c r="P563" s="207"/>
      <c r="Q563" s="208"/>
      <c r="R563" s="210"/>
      <c r="S563" s="211"/>
      <c r="T563" s="278">
        <f t="shared" si="26"/>
        <v>0</v>
      </c>
      <c r="U563" s="356">
        <f t="shared" si="27"/>
        <v>19</v>
      </c>
    </row>
    <row r="564" spans="1:21" ht="18" customHeight="1">
      <c r="A564" s="826"/>
      <c r="B564" s="827"/>
      <c r="C564" s="829"/>
      <c r="D564" s="829"/>
      <c r="E564" s="201">
        <v>16</v>
      </c>
      <c r="F564" s="334"/>
      <c r="G564" s="334"/>
      <c r="H564" s="204"/>
      <c r="I564" s="205"/>
      <c r="J564" s="206"/>
      <c r="K564" s="205"/>
      <c r="L564" s="206"/>
      <c r="M564" s="207"/>
      <c r="N564" s="208"/>
      <c r="O564" s="209"/>
      <c r="P564" s="207"/>
      <c r="Q564" s="208"/>
      <c r="R564" s="210"/>
      <c r="S564" s="211"/>
      <c r="T564" s="278">
        <f t="shared" si="26"/>
        <v>0</v>
      </c>
      <c r="U564" s="356">
        <f t="shared" si="27"/>
        <v>19</v>
      </c>
    </row>
    <row r="565" spans="1:21" ht="18" customHeight="1">
      <c r="A565" s="826"/>
      <c r="B565" s="827"/>
      <c r="C565" s="829"/>
      <c r="D565" s="829"/>
      <c r="E565" s="201">
        <v>17</v>
      </c>
      <c r="F565" s="334"/>
      <c r="G565" s="334"/>
      <c r="H565" s="204"/>
      <c r="I565" s="205"/>
      <c r="J565" s="206"/>
      <c r="K565" s="205"/>
      <c r="L565" s="206"/>
      <c r="M565" s="207"/>
      <c r="N565" s="208"/>
      <c r="O565" s="209"/>
      <c r="P565" s="207"/>
      <c r="Q565" s="208"/>
      <c r="R565" s="210"/>
      <c r="S565" s="211"/>
      <c r="T565" s="278">
        <f t="shared" si="26"/>
        <v>0</v>
      </c>
      <c r="U565" s="356">
        <f t="shared" si="27"/>
        <v>19</v>
      </c>
    </row>
    <row r="566" spans="1:21" ht="18" customHeight="1">
      <c r="A566" s="826"/>
      <c r="B566" s="827"/>
      <c r="C566" s="829"/>
      <c r="D566" s="829"/>
      <c r="E566" s="201">
        <v>18</v>
      </c>
      <c r="F566" s="334"/>
      <c r="G566" s="334"/>
      <c r="H566" s="204"/>
      <c r="I566" s="205"/>
      <c r="J566" s="206"/>
      <c r="K566" s="205"/>
      <c r="L566" s="206"/>
      <c r="M566" s="207"/>
      <c r="N566" s="208"/>
      <c r="O566" s="209"/>
      <c r="P566" s="207"/>
      <c r="Q566" s="208"/>
      <c r="R566" s="210"/>
      <c r="S566" s="211"/>
      <c r="T566" s="278">
        <f t="shared" si="26"/>
        <v>0</v>
      </c>
      <c r="U566" s="356">
        <f t="shared" si="27"/>
        <v>19</v>
      </c>
    </row>
    <row r="567" spans="1:21" ht="18" customHeight="1">
      <c r="A567" s="826"/>
      <c r="B567" s="827"/>
      <c r="C567" s="829"/>
      <c r="D567" s="829"/>
      <c r="E567" s="201">
        <v>19</v>
      </c>
      <c r="F567" s="334"/>
      <c r="G567" s="334"/>
      <c r="H567" s="204"/>
      <c r="I567" s="205"/>
      <c r="J567" s="206"/>
      <c r="K567" s="205"/>
      <c r="L567" s="206"/>
      <c r="M567" s="207"/>
      <c r="N567" s="208"/>
      <c r="O567" s="209"/>
      <c r="P567" s="207"/>
      <c r="Q567" s="208"/>
      <c r="R567" s="210"/>
      <c r="S567" s="211"/>
      <c r="T567" s="278">
        <f t="shared" si="26"/>
        <v>0</v>
      </c>
      <c r="U567" s="356">
        <f t="shared" si="27"/>
        <v>19</v>
      </c>
    </row>
    <row r="568" spans="1:21" ht="18" customHeight="1">
      <c r="A568" s="826"/>
      <c r="B568" s="827"/>
      <c r="C568" s="829"/>
      <c r="D568" s="829"/>
      <c r="E568" s="201">
        <v>20</v>
      </c>
      <c r="F568" s="334"/>
      <c r="G568" s="334"/>
      <c r="H568" s="204"/>
      <c r="I568" s="205"/>
      <c r="J568" s="206"/>
      <c r="K568" s="205"/>
      <c r="L568" s="206"/>
      <c r="M568" s="207"/>
      <c r="N568" s="208"/>
      <c r="O568" s="209"/>
      <c r="P568" s="207"/>
      <c r="Q568" s="208"/>
      <c r="R568" s="210"/>
      <c r="S568" s="211"/>
      <c r="T568" s="278">
        <f t="shared" si="26"/>
        <v>0</v>
      </c>
      <c r="U568" s="356">
        <f t="shared" si="27"/>
        <v>19</v>
      </c>
    </row>
    <row r="569" spans="1:21" ht="18" customHeight="1">
      <c r="A569" s="826"/>
      <c r="B569" s="827"/>
      <c r="C569" s="829"/>
      <c r="D569" s="829"/>
      <c r="E569" s="201">
        <v>21</v>
      </c>
      <c r="F569" s="334"/>
      <c r="G569" s="334"/>
      <c r="H569" s="204"/>
      <c r="I569" s="205"/>
      <c r="J569" s="206"/>
      <c r="K569" s="205"/>
      <c r="L569" s="206"/>
      <c r="M569" s="207"/>
      <c r="N569" s="208"/>
      <c r="O569" s="209"/>
      <c r="P569" s="207"/>
      <c r="Q569" s="208"/>
      <c r="R569" s="210"/>
      <c r="S569" s="211"/>
      <c r="T569" s="278">
        <f t="shared" si="26"/>
        <v>0</v>
      </c>
      <c r="U569" s="356">
        <f t="shared" si="27"/>
        <v>19</v>
      </c>
    </row>
    <row r="570" spans="1:21" ht="18" customHeight="1">
      <c r="A570" s="826"/>
      <c r="B570" s="827"/>
      <c r="C570" s="829"/>
      <c r="D570" s="829"/>
      <c r="E570" s="201">
        <v>22</v>
      </c>
      <c r="F570" s="334"/>
      <c r="G570" s="334"/>
      <c r="H570" s="204"/>
      <c r="I570" s="205"/>
      <c r="J570" s="206"/>
      <c r="K570" s="205"/>
      <c r="L570" s="206"/>
      <c r="M570" s="207"/>
      <c r="N570" s="208"/>
      <c r="O570" s="209"/>
      <c r="P570" s="207"/>
      <c r="Q570" s="208"/>
      <c r="R570" s="210"/>
      <c r="S570" s="211"/>
      <c r="T570" s="278">
        <f t="shared" si="26"/>
        <v>0</v>
      </c>
      <c r="U570" s="356">
        <f t="shared" si="27"/>
        <v>19</v>
      </c>
    </row>
    <row r="571" spans="1:21" ht="18" customHeight="1">
      <c r="A571" s="826"/>
      <c r="B571" s="827"/>
      <c r="C571" s="829"/>
      <c r="D571" s="829"/>
      <c r="E571" s="201">
        <v>23</v>
      </c>
      <c r="F571" s="334"/>
      <c r="G571" s="334"/>
      <c r="H571" s="204"/>
      <c r="I571" s="205"/>
      <c r="J571" s="206"/>
      <c r="K571" s="205"/>
      <c r="L571" s="206"/>
      <c r="M571" s="207"/>
      <c r="N571" s="208"/>
      <c r="O571" s="209"/>
      <c r="P571" s="207"/>
      <c r="Q571" s="208"/>
      <c r="R571" s="210"/>
      <c r="S571" s="211"/>
      <c r="T571" s="278">
        <f t="shared" si="26"/>
        <v>0</v>
      </c>
      <c r="U571" s="356">
        <f t="shared" si="27"/>
        <v>19</v>
      </c>
    </row>
    <row r="572" spans="1:21" ht="18" customHeight="1">
      <c r="A572" s="826"/>
      <c r="B572" s="827"/>
      <c r="C572" s="829"/>
      <c r="D572" s="829"/>
      <c r="E572" s="201">
        <v>24</v>
      </c>
      <c r="F572" s="334"/>
      <c r="G572" s="334"/>
      <c r="H572" s="204"/>
      <c r="I572" s="205"/>
      <c r="J572" s="206"/>
      <c r="K572" s="205"/>
      <c r="L572" s="206"/>
      <c r="M572" s="207"/>
      <c r="N572" s="208"/>
      <c r="O572" s="209"/>
      <c r="P572" s="207"/>
      <c r="Q572" s="208"/>
      <c r="R572" s="210"/>
      <c r="S572" s="211"/>
      <c r="T572" s="278">
        <f t="shared" si="26"/>
        <v>0</v>
      </c>
      <c r="U572" s="356">
        <f t="shared" si="27"/>
        <v>19</v>
      </c>
    </row>
    <row r="573" spans="1:21" ht="18" customHeight="1">
      <c r="A573" s="826"/>
      <c r="B573" s="827"/>
      <c r="C573" s="829"/>
      <c r="D573" s="829"/>
      <c r="E573" s="201">
        <v>25</v>
      </c>
      <c r="F573" s="334"/>
      <c r="G573" s="334"/>
      <c r="H573" s="204"/>
      <c r="I573" s="205"/>
      <c r="J573" s="206"/>
      <c r="K573" s="205"/>
      <c r="L573" s="206"/>
      <c r="M573" s="207"/>
      <c r="N573" s="208"/>
      <c r="O573" s="209"/>
      <c r="P573" s="207"/>
      <c r="Q573" s="208"/>
      <c r="R573" s="210"/>
      <c r="S573" s="211"/>
      <c r="T573" s="278">
        <f t="shared" si="26"/>
        <v>0</v>
      </c>
      <c r="U573" s="356">
        <f t="shared" si="27"/>
        <v>19</v>
      </c>
    </row>
    <row r="574" spans="1:21" ht="18" customHeight="1">
      <c r="A574" s="826"/>
      <c r="B574" s="827"/>
      <c r="C574" s="829"/>
      <c r="D574" s="829"/>
      <c r="E574" s="201">
        <v>26</v>
      </c>
      <c r="F574" s="334"/>
      <c r="G574" s="334"/>
      <c r="H574" s="204"/>
      <c r="I574" s="205"/>
      <c r="J574" s="206"/>
      <c r="K574" s="205"/>
      <c r="L574" s="206"/>
      <c r="M574" s="207"/>
      <c r="N574" s="208"/>
      <c r="O574" s="209"/>
      <c r="P574" s="207"/>
      <c r="Q574" s="208"/>
      <c r="R574" s="210"/>
      <c r="S574" s="211"/>
      <c r="T574" s="278">
        <f t="shared" si="26"/>
        <v>0</v>
      </c>
      <c r="U574" s="356">
        <f t="shared" si="27"/>
        <v>19</v>
      </c>
    </row>
    <row r="575" spans="1:21" ht="18" customHeight="1">
      <c r="A575" s="826"/>
      <c r="B575" s="827"/>
      <c r="C575" s="829"/>
      <c r="D575" s="829"/>
      <c r="E575" s="201">
        <v>27</v>
      </c>
      <c r="F575" s="334"/>
      <c r="G575" s="334"/>
      <c r="H575" s="204"/>
      <c r="I575" s="205"/>
      <c r="J575" s="206"/>
      <c r="K575" s="205"/>
      <c r="L575" s="206"/>
      <c r="M575" s="207"/>
      <c r="N575" s="208"/>
      <c r="O575" s="209"/>
      <c r="P575" s="207"/>
      <c r="Q575" s="208"/>
      <c r="R575" s="210"/>
      <c r="S575" s="211"/>
      <c r="T575" s="278">
        <f t="shared" si="26"/>
        <v>0</v>
      </c>
      <c r="U575" s="356">
        <f t="shared" si="27"/>
        <v>19</v>
      </c>
    </row>
    <row r="576" spans="1:21" ht="18" customHeight="1">
      <c r="A576" s="826"/>
      <c r="B576" s="827"/>
      <c r="C576" s="829"/>
      <c r="D576" s="829"/>
      <c r="E576" s="201">
        <v>28</v>
      </c>
      <c r="F576" s="334"/>
      <c r="G576" s="334"/>
      <c r="H576" s="204"/>
      <c r="I576" s="205"/>
      <c r="J576" s="206"/>
      <c r="K576" s="205"/>
      <c r="L576" s="206"/>
      <c r="M576" s="207"/>
      <c r="N576" s="208"/>
      <c r="O576" s="209"/>
      <c r="P576" s="207"/>
      <c r="Q576" s="208"/>
      <c r="R576" s="210"/>
      <c r="S576" s="211"/>
      <c r="T576" s="278">
        <f t="shared" si="26"/>
        <v>0</v>
      </c>
      <c r="U576" s="356">
        <f t="shared" si="27"/>
        <v>19</v>
      </c>
    </row>
    <row r="577" spans="1:21" ht="18" customHeight="1">
      <c r="A577" s="826"/>
      <c r="B577" s="827"/>
      <c r="C577" s="829"/>
      <c r="D577" s="829"/>
      <c r="E577" s="201">
        <v>29</v>
      </c>
      <c r="F577" s="334"/>
      <c r="G577" s="334"/>
      <c r="H577" s="204"/>
      <c r="I577" s="205"/>
      <c r="J577" s="206"/>
      <c r="K577" s="205"/>
      <c r="L577" s="206"/>
      <c r="M577" s="207"/>
      <c r="N577" s="208"/>
      <c r="O577" s="209"/>
      <c r="P577" s="207"/>
      <c r="Q577" s="208"/>
      <c r="R577" s="210"/>
      <c r="S577" s="211"/>
      <c r="T577" s="278">
        <f t="shared" si="26"/>
        <v>0</v>
      </c>
      <c r="U577" s="356">
        <f t="shared" si="27"/>
        <v>19</v>
      </c>
    </row>
    <row r="578" spans="1:21" ht="18" customHeight="1">
      <c r="A578" s="834"/>
      <c r="B578" s="835"/>
      <c r="C578" s="829"/>
      <c r="D578" s="829"/>
      <c r="E578" s="277">
        <v>30</v>
      </c>
      <c r="F578" s="375"/>
      <c r="G578" s="375"/>
      <c r="H578" s="134"/>
      <c r="I578" s="135"/>
      <c r="J578" s="212"/>
      <c r="K578" s="135"/>
      <c r="L578" s="212"/>
      <c r="M578" s="27"/>
      <c r="N578" s="120"/>
      <c r="O578" s="109"/>
      <c r="P578" s="27"/>
      <c r="Q578" s="120"/>
      <c r="R578" s="32"/>
      <c r="S578" s="122"/>
      <c r="T578" s="136">
        <f t="shared" si="26"/>
        <v>0</v>
      </c>
      <c r="U578" s="356">
        <f t="shared" si="27"/>
        <v>19</v>
      </c>
    </row>
    <row r="579" spans="1:21" ht="18" customHeight="1">
      <c r="A579" s="824">
        <v>20</v>
      </c>
      <c r="B579" s="825"/>
      <c r="C579" s="828" t="str">
        <f>IF(ISERROR(VLOOKUP($A579,【大規模】地域番号③!$BD:$BF,2,FALSE)),"",VLOOKUP($A579,【大規模】地域番号③!$BD:$BF,2,FALSE))</f>
        <v/>
      </c>
      <c r="D579" s="828" t="str">
        <f>IF(ISERROR(VLOOKUP($A579,【大規模】地域番号③!$BD:$BF,3,FALSE)),"",VLOOKUP($A579,【大規模】地域番号③!$BD:$BF,3,FALSE))</f>
        <v/>
      </c>
      <c r="E579" s="201">
        <v>1</v>
      </c>
      <c r="F579" s="334"/>
      <c r="G579" s="334"/>
      <c r="H579" s="176"/>
      <c r="I579" s="177"/>
      <c r="J579" s="178"/>
      <c r="K579" s="180"/>
      <c r="L579" s="181"/>
      <c r="M579" s="179"/>
      <c r="N579" s="180"/>
      <c r="O579" s="181"/>
      <c r="P579" s="179"/>
      <c r="Q579" s="180"/>
      <c r="R579" s="182"/>
      <c r="S579" s="183"/>
      <c r="T579" s="257">
        <f t="shared" si="26"/>
        <v>0</v>
      </c>
      <c r="U579" s="356">
        <f>$A$579</f>
        <v>20</v>
      </c>
    </row>
    <row r="580" spans="1:21" ht="18" customHeight="1">
      <c r="A580" s="826"/>
      <c r="B580" s="827"/>
      <c r="C580" s="829"/>
      <c r="D580" s="829"/>
      <c r="E580" s="201">
        <v>2</v>
      </c>
      <c r="F580" s="334"/>
      <c r="G580" s="334"/>
      <c r="H580" s="128"/>
      <c r="I580" s="111"/>
      <c r="J580" s="106"/>
      <c r="K580" s="112"/>
      <c r="L580" s="107"/>
      <c r="M580" s="12"/>
      <c r="N580" s="112"/>
      <c r="O580" s="107"/>
      <c r="P580" s="12"/>
      <c r="Q580" s="112"/>
      <c r="R580" s="31"/>
      <c r="S580" s="115"/>
      <c r="T580" s="93">
        <f t="shared" si="26"/>
        <v>0</v>
      </c>
      <c r="U580" s="356">
        <f t="shared" ref="U580:U608" si="28">$A$579</f>
        <v>20</v>
      </c>
    </row>
    <row r="581" spans="1:21" ht="18" customHeight="1">
      <c r="A581" s="826"/>
      <c r="B581" s="827"/>
      <c r="C581" s="829"/>
      <c r="D581" s="829"/>
      <c r="E581" s="201">
        <v>3</v>
      </c>
      <c r="F581" s="334"/>
      <c r="G581" s="334"/>
      <c r="H581" s="128"/>
      <c r="I581" s="111"/>
      <c r="J581" s="106"/>
      <c r="K581" s="112"/>
      <c r="L581" s="107"/>
      <c r="M581" s="12"/>
      <c r="N581" s="112"/>
      <c r="O581" s="107"/>
      <c r="P581" s="12"/>
      <c r="Q581" s="112"/>
      <c r="R581" s="31"/>
      <c r="S581" s="115"/>
      <c r="T581" s="93">
        <f t="shared" si="26"/>
        <v>0</v>
      </c>
      <c r="U581" s="356">
        <f t="shared" si="28"/>
        <v>20</v>
      </c>
    </row>
    <row r="582" spans="1:21" ht="18" customHeight="1">
      <c r="A582" s="826"/>
      <c r="B582" s="827"/>
      <c r="C582" s="829"/>
      <c r="D582" s="829"/>
      <c r="E582" s="201">
        <v>4</v>
      </c>
      <c r="F582" s="334"/>
      <c r="G582" s="334"/>
      <c r="H582" s="128"/>
      <c r="I582" s="111"/>
      <c r="J582" s="106"/>
      <c r="K582" s="112"/>
      <c r="L582" s="107"/>
      <c r="M582" s="12"/>
      <c r="N582" s="112"/>
      <c r="O582" s="107"/>
      <c r="P582" s="12"/>
      <c r="Q582" s="112"/>
      <c r="R582" s="31"/>
      <c r="S582" s="115"/>
      <c r="T582" s="93">
        <f t="shared" si="26"/>
        <v>0</v>
      </c>
      <c r="U582" s="356">
        <f t="shared" si="28"/>
        <v>20</v>
      </c>
    </row>
    <row r="583" spans="1:21" ht="18" customHeight="1">
      <c r="A583" s="826"/>
      <c r="B583" s="827"/>
      <c r="C583" s="829"/>
      <c r="D583" s="829"/>
      <c r="E583" s="201">
        <v>5</v>
      </c>
      <c r="F583" s="334"/>
      <c r="G583" s="334"/>
      <c r="H583" s="128"/>
      <c r="I583" s="111"/>
      <c r="J583" s="106"/>
      <c r="K583" s="112"/>
      <c r="L583" s="107"/>
      <c r="M583" s="12"/>
      <c r="N583" s="112"/>
      <c r="O583" s="107"/>
      <c r="P583" s="12"/>
      <c r="Q583" s="112"/>
      <c r="R583" s="31"/>
      <c r="S583" s="115"/>
      <c r="T583" s="93">
        <f t="shared" si="26"/>
        <v>0</v>
      </c>
      <c r="U583" s="356">
        <f t="shared" si="28"/>
        <v>20</v>
      </c>
    </row>
    <row r="584" spans="1:21" ht="18" customHeight="1">
      <c r="A584" s="826"/>
      <c r="B584" s="827"/>
      <c r="C584" s="829"/>
      <c r="D584" s="829"/>
      <c r="E584" s="201">
        <v>6</v>
      </c>
      <c r="F584" s="334"/>
      <c r="G584" s="334"/>
      <c r="H584" s="128"/>
      <c r="I584" s="111"/>
      <c r="J584" s="106"/>
      <c r="K584" s="111"/>
      <c r="L584" s="106"/>
      <c r="M584" s="12"/>
      <c r="N584" s="111"/>
      <c r="O584" s="107"/>
      <c r="P584" s="25"/>
      <c r="Q584" s="112"/>
      <c r="R584" s="31"/>
      <c r="S584" s="115"/>
      <c r="T584" s="93">
        <f t="shared" si="26"/>
        <v>0</v>
      </c>
      <c r="U584" s="356">
        <f t="shared" si="28"/>
        <v>20</v>
      </c>
    </row>
    <row r="585" spans="1:21" ht="18" customHeight="1">
      <c r="A585" s="826"/>
      <c r="B585" s="827"/>
      <c r="C585" s="829"/>
      <c r="D585" s="829"/>
      <c r="E585" s="201">
        <v>7</v>
      </c>
      <c r="F585" s="334"/>
      <c r="G585" s="334"/>
      <c r="H585" s="128"/>
      <c r="I585" s="111"/>
      <c r="J585" s="106"/>
      <c r="K585" s="111"/>
      <c r="L585" s="106"/>
      <c r="M585" s="12"/>
      <c r="N585" s="111"/>
      <c r="O585" s="107"/>
      <c r="P585" s="25"/>
      <c r="Q585" s="112"/>
      <c r="R585" s="31"/>
      <c r="S585" s="115"/>
      <c r="T585" s="93">
        <f t="shared" ref="T585:T608" si="29">IF(J585="",0,INT(SUM(PRODUCT(J585,L585,O585),R585)))</f>
        <v>0</v>
      </c>
      <c r="U585" s="356">
        <f t="shared" si="28"/>
        <v>20</v>
      </c>
    </row>
    <row r="586" spans="1:21" ht="18" customHeight="1">
      <c r="A586" s="826"/>
      <c r="B586" s="827"/>
      <c r="C586" s="829"/>
      <c r="D586" s="829"/>
      <c r="E586" s="201">
        <v>8</v>
      </c>
      <c r="F586" s="334"/>
      <c r="G586" s="334"/>
      <c r="H586" s="128"/>
      <c r="I586" s="111"/>
      <c r="J586" s="106"/>
      <c r="K586" s="111"/>
      <c r="L586" s="106"/>
      <c r="M586" s="12"/>
      <c r="N586" s="111"/>
      <c r="O586" s="107"/>
      <c r="P586" s="25"/>
      <c r="Q586" s="112"/>
      <c r="R586" s="31"/>
      <c r="S586" s="115"/>
      <c r="T586" s="93">
        <f t="shared" si="29"/>
        <v>0</v>
      </c>
      <c r="U586" s="356">
        <f t="shared" si="28"/>
        <v>20</v>
      </c>
    </row>
    <row r="587" spans="1:21" ht="18" customHeight="1">
      <c r="A587" s="826"/>
      <c r="B587" s="827"/>
      <c r="C587" s="829"/>
      <c r="D587" s="829"/>
      <c r="E587" s="201">
        <v>9</v>
      </c>
      <c r="F587" s="334"/>
      <c r="G587" s="334"/>
      <c r="H587" s="128"/>
      <c r="I587" s="111"/>
      <c r="J587" s="106"/>
      <c r="K587" s="111"/>
      <c r="L587" s="106"/>
      <c r="M587" s="12"/>
      <c r="N587" s="112"/>
      <c r="O587" s="107"/>
      <c r="P587" s="12"/>
      <c r="Q587" s="112"/>
      <c r="R587" s="31"/>
      <c r="S587" s="115"/>
      <c r="T587" s="93">
        <f t="shared" si="29"/>
        <v>0</v>
      </c>
      <c r="U587" s="356">
        <f t="shared" si="28"/>
        <v>20</v>
      </c>
    </row>
    <row r="588" spans="1:21" ht="18" customHeight="1">
      <c r="A588" s="826"/>
      <c r="B588" s="827"/>
      <c r="C588" s="829"/>
      <c r="D588" s="829"/>
      <c r="E588" s="201">
        <v>10</v>
      </c>
      <c r="F588" s="334"/>
      <c r="G588" s="334"/>
      <c r="H588" s="204"/>
      <c r="I588" s="205"/>
      <c r="J588" s="206"/>
      <c r="K588" s="205"/>
      <c r="L588" s="206"/>
      <c r="M588" s="207"/>
      <c r="N588" s="208"/>
      <c r="O588" s="209"/>
      <c r="P588" s="207"/>
      <c r="Q588" s="208"/>
      <c r="R588" s="210"/>
      <c r="S588" s="211"/>
      <c r="T588" s="278">
        <f t="shared" si="29"/>
        <v>0</v>
      </c>
      <c r="U588" s="356">
        <f t="shared" si="28"/>
        <v>20</v>
      </c>
    </row>
    <row r="589" spans="1:21" ht="18" customHeight="1">
      <c r="A589" s="826"/>
      <c r="B589" s="827"/>
      <c r="C589" s="829"/>
      <c r="D589" s="829"/>
      <c r="E589" s="201">
        <v>11</v>
      </c>
      <c r="F589" s="334"/>
      <c r="G589" s="334"/>
      <c r="H589" s="204"/>
      <c r="I589" s="205"/>
      <c r="J589" s="206"/>
      <c r="K589" s="205"/>
      <c r="L589" s="206"/>
      <c r="M589" s="207"/>
      <c r="N589" s="208"/>
      <c r="O589" s="209"/>
      <c r="P589" s="207"/>
      <c r="Q589" s="208"/>
      <c r="R589" s="210"/>
      <c r="S589" s="211"/>
      <c r="T589" s="278">
        <f t="shared" si="29"/>
        <v>0</v>
      </c>
      <c r="U589" s="356">
        <f t="shared" si="28"/>
        <v>20</v>
      </c>
    </row>
    <row r="590" spans="1:21" ht="18" customHeight="1">
      <c r="A590" s="826"/>
      <c r="B590" s="827"/>
      <c r="C590" s="829"/>
      <c r="D590" s="829"/>
      <c r="E590" s="201">
        <v>12</v>
      </c>
      <c r="F590" s="334"/>
      <c r="G590" s="334"/>
      <c r="H590" s="204"/>
      <c r="I590" s="205"/>
      <c r="J590" s="206"/>
      <c r="K590" s="205"/>
      <c r="L590" s="206"/>
      <c r="M590" s="207"/>
      <c r="N590" s="208"/>
      <c r="O590" s="209"/>
      <c r="P590" s="207"/>
      <c r="Q590" s="208"/>
      <c r="R590" s="210"/>
      <c r="S590" s="211"/>
      <c r="T590" s="278">
        <f t="shared" si="29"/>
        <v>0</v>
      </c>
      <c r="U590" s="356">
        <f t="shared" si="28"/>
        <v>20</v>
      </c>
    </row>
    <row r="591" spans="1:21" ht="18" customHeight="1">
      <c r="A591" s="826"/>
      <c r="B591" s="827"/>
      <c r="C591" s="829"/>
      <c r="D591" s="829"/>
      <c r="E591" s="201">
        <v>13</v>
      </c>
      <c r="F591" s="334"/>
      <c r="G591" s="334"/>
      <c r="H591" s="204"/>
      <c r="I591" s="205"/>
      <c r="J591" s="206"/>
      <c r="K591" s="205"/>
      <c r="L591" s="206"/>
      <c r="M591" s="207"/>
      <c r="N591" s="208"/>
      <c r="O591" s="209"/>
      <c r="P591" s="207"/>
      <c r="Q591" s="208"/>
      <c r="R591" s="210"/>
      <c r="S591" s="211"/>
      <c r="T591" s="278">
        <f t="shared" si="29"/>
        <v>0</v>
      </c>
      <c r="U591" s="356">
        <f t="shared" si="28"/>
        <v>20</v>
      </c>
    </row>
    <row r="592" spans="1:21" ht="18" customHeight="1">
      <c r="A592" s="826"/>
      <c r="B592" s="827"/>
      <c r="C592" s="829"/>
      <c r="D592" s="829"/>
      <c r="E592" s="201">
        <v>14</v>
      </c>
      <c r="F592" s="334"/>
      <c r="G592" s="334"/>
      <c r="H592" s="204"/>
      <c r="I592" s="205"/>
      <c r="J592" s="206"/>
      <c r="K592" s="205"/>
      <c r="L592" s="206"/>
      <c r="M592" s="207"/>
      <c r="N592" s="208"/>
      <c r="O592" s="209"/>
      <c r="P592" s="207"/>
      <c r="Q592" s="208"/>
      <c r="R592" s="210"/>
      <c r="S592" s="211"/>
      <c r="T592" s="278">
        <f t="shared" si="29"/>
        <v>0</v>
      </c>
      <c r="U592" s="356">
        <f t="shared" si="28"/>
        <v>20</v>
      </c>
    </row>
    <row r="593" spans="1:21" ht="18" customHeight="1">
      <c r="A593" s="826"/>
      <c r="B593" s="827"/>
      <c r="C593" s="829"/>
      <c r="D593" s="829"/>
      <c r="E593" s="201">
        <v>15</v>
      </c>
      <c r="F593" s="334"/>
      <c r="G593" s="334"/>
      <c r="H593" s="204"/>
      <c r="I593" s="205"/>
      <c r="J593" s="206"/>
      <c r="K593" s="205"/>
      <c r="L593" s="206"/>
      <c r="M593" s="207"/>
      <c r="N593" s="208"/>
      <c r="O593" s="209"/>
      <c r="P593" s="207"/>
      <c r="Q593" s="208"/>
      <c r="R593" s="210"/>
      <c r="S593" s="211"/>
      <c r="T593" s="278">
        <f t="shared" si="29"/>
        <v>0</v>
      </c>
      <c r="U593" s="356">
        <f t="shared" si="28"/>
        <v>20</v>
      </c>
    </row>
    <row r="594" spans="1:21" ht="18" customHeight="1">
      <c r="A594" s="826"/>
      <c r="B594" s="827"/>
      <c r="C594" s="829"/>
      <c r="D594" s="829"/>
      <c r="E594" s="201">
        <v>16</v>
      </c>
      <c r="F594" s="334"/>
      <c r="G594" s="334"/>
      <c r="H594" s="204"/>
      <c r="I594" s="205"/>
      <c r="J594" s="206"/>
      <c r="K594" s="205"/>
      <c r="L594" s="206"/>
      <c r="M594" s="207"/>
      <c r="N594" s="208"/>
      <c r="O594" s="209"/>
      <c r="P594" s="207"/>
      <c r="Q594" s="208"/>
      <c r="R594" s="210"/>
      <c r="S594" s="211"/>
      <c r="T594" s="278">
        <f t="shared" si="29"/>
        <v>0</v>
      </c>
      <c r="U594" s="356">
        <f t="shared" si="28"/>
        <v>20</v>
      </c>
    </row>
    <row r="595" spans="1:21" ht="18" customHeight="1">
      <c r="A595" s="826"/>
      <c r="B595" s="827"/>
      <c r="C595" s="829"/>
      <c r="D595" s="829"/>
      <c r="E595" s="201">
        <v>17</v>
      </c>
      <c r="F595" s="334"/>
      <c r="G595" s="334"/>
      <c r="H595" s="204"/>
      <c r="I595" s="205"/>
      <c r="J595" s="206"/>
      <c r="K595" s="205"/>
      <c r="L595" s="206"/>
      <c r="M595" s="207"/>
      <c r="N595" s="208"/>
      <c r="O595" s="209"/>
      <c r="P595" s="207"/>
      <c r="Q595" s="208"/>
      <c r="R595" s="210"/>
      <c r="S595" s="211"/>
      <c r="T595" s="278">
        <f t="shared" si="29"/>
        <v>0</v>
      </c>
      <c r="U595" s="356">
        <f t="shared" si="28"/>
        <v>20</v>
      </c>
    </row>
    <row r="596" spans="1:21" ht="18" customHeight="1">
      <c r="A596" s="826"/>
      <c r="B596" s="827"/>
      <c r="C596" s="829"/>
      <c r="D596" s="829"/>
      <c r="E596" s="201">
        <v>18</v>
      </c>
      <c r="F596" s="334"/>
      <c r="G596" s="334"/>
      <c r="H596" s="204"/>
      <c r="I596" s="205"/>
      <c r="J596" s="206"/>
      <c r="K596" s="205"/>
      <c r="L596" s="206"/>
      <c r="M596" s="207"/>
      <c r="N596" s="208"/>
      <c r="O596" s="209"/>
      <c r="P596" s="207"/>
      <c r="Q596" s="208"/>
      <c r="R596" s="210"/>
      <c r="S596" s="211"/>
      <c r="T596" s="278">
        <f t="shared" si="29"/>
        <v>0</v>
      </c>
      <c r="U596" s="356">
        <f t="shared" si="28"/>
        <v>20</v>
      </c>
    </row>
    <row r="597" spans="1:21" ht="18" customHeight="1">
      <c r="A597" s="826"/>
      <c r="B597" s="827"/>
      <c r="C597" s="829"/>
      <c r="D597" s="829"/>
      <c r="E597" s="201">
        <v>19</v>
      </c>
      <c r="F597" s="334"/>
      <c r="G597" s="334"/>
      <c r="H597" s="204"/>
      <c r="I597" s="205"/>
      <c r="J597" s="206"/>
      <c r="K597" s="205"/>
      <c r="L597" s="206"/>
      <c r="M597" s="207"/>
      <c r="N597" s="208"/>
      <c r="O597" s="209"/>
      <c r="P597" s="207"/>
      <c r="Q597" s="208"/>
      <c r="R597" s="210"/>
      <c r="S597" s="211"/>
      <c r="T597" s="278">
        <f t="shared" si="29"/>
        <v>0</v>
      </c>
      <c r="U597" s="356">
        <f t="shared" si="28"/>
        <v>20</v>
      </c>
    </row>
    <row r="598" spans="1:21" ht="18" customHeight="1">
      <c r="A598" s="826"/>
      <c r="B598" s="827"/>
      <c r="C598" s="829"/>
      <c r="D598" s="829"/>
      <c r="E598" s="201">
        <v>20</v>
      </c>
      <c r="F598" s="334"/>
      <c r="G598" s="334"/>
      <c r="H598" s="204"/>
      <c r="I598" s="205"/>
      <c r="J598" s="206"/>
      <c r="K598" s="205"/>
      <c r="L598" s="206"/>
      <c r="M598" s="207"/>
      <c r="N598" s="208"/>
      <c r="O598" s="209"/>
      <c r="P598" s="207"/>
      <c r="Q598" s="208"/>
      <c r="R598" s="210"/>
      <c r="S598" s="211"/>
      <c r="T598" s="278">
        <f t="shared" si="29"/>
        <v>0</v>
      </c>
      <c r="U598" s="356">
        <f t="shared" si="28"/>
        <v>20</v>
      </c>
    </row>
    <row r="599" spans="1:21" ht="18" customHeight="1">
      <c r="A599" s="826"/>
      <c r="B599" s="827"/>
      <c r="C599" s="829"/>
      <c r="D599" s="829"/>
      <c r="E599" s="201">
        <v>21</v>
      </c>
      <c r="F599" s="334"/>
      <c r="G599" s="334"/>
      <c r="H599" s="204"/>
      <c r="I599" s="205"/>
      <c r="J599" s="206"/>
      <c r="K599" s="205"/>
      <c r="L599" s="206"/>
      <c r="M599" s="207"/>
      <c r="N599" s="208"/>
      <c r="O599" s="209"/>
      <c r="P599" s="207"/>
      <c r="Q599" s="208"/>
      <c r="R599" s="210"/>
      <c r="S599" s="211"/>
      <c r="T599" s="278">
        <f t="shared" si="29"/>
        <v>0</v>
      </c>
      <c r="U599" s="356">
        <f t="shared" si="28"/>
        <v>20</v>
      </c>
    </row>
    <row r="600" spans="1:21" ht="18" customHeight="1">
      <c r="A600" s="826"/>
      <c r="B600" s="827"/>
      <c r="C600" s="829"/>
      <c r="D600" s="829"/>
      <c r="E600" s="201">
        <v>22</v>
      </c>
      <c r="F600" s="334"/>
      <c r="G600" s="334"/>
      <c r="H600" s="204"/>
      <c r="I600" s="205"/>
      <c r="J600" s="206"/>
      <c r="K600" s="205"/>
      <c r="L600" s="206"/>
      <c r="M600" s="207"/>
      <c r="N600" s="208"/>
      <c r="O600" s="209"/>
      <c r="P600" s="207"/>
      <c r="Q600" s="208"/>
      <c r="R600" s="210"/>
      <c r="S600" s="211"/>
      <c r="T600" s="278">
        <f t="shared" si="29"/>
        <v>0</v>
      </c>
      <c r="U600" s="356">
        <f t="shared" si="28"/>
        <v>20</v>
      </c>
    </row>
    <row r="601" spans="1:21" ht="18" customHeight="1">
      <c r="A601" s="826"/>
      <c r="B601" s="827"/>
      <c r="C601" s="829"/>
      <c r="D601" s="829"/>
      <c r="E601" s="201">
        <v>23</v>
      </c>
      <c r="F601" s="334"/>
      <c r="G601" s="334"/>
      <c r="H601" s="204"/>
      <c r="I601" s="205"/>
      <c r="J601" s="206"/>
      <c r="K601" s="205"/>
      <c r="L601" s="206"/>
      <c r="M601" s="207"/>
      <c r="N601" s="208"/>
      <c r="O601" s="209"/>
      <c r="P601" s="207"/>
      <c r="Q601" s="208"/>
      <c r="R601" s="210"/>
      <c r="S601" s="211"/>
      <c r="T601" s="278">
        <f t="shared" si="29"/>
        <v>0</v>
      </c>
      <c r="U601" s="356">
        <f t="shared" si="28"/>
        <v>20</v>
      </c>
    </row>
    <row r="602" spans="1:21" ht="18" customHeight="1">
      <c r="A602" s="826"/>
      <c r="B602" s="827"/>
      <c r="C602" s="829"/>
      <c r="D602" s="829"/>
      <c r="E602" s="201">
        <v>24</v>
      </c>
      <c r="F602" s="334"/>
      <c r="G602" s="334"/>
      <c r="H602" s="204"/>
      <c r="I602" s="205"/>
      <c r="J602" s="206"/>
      <c r="K602" s="205"/>
      <c r="L602" s="206"/>
      <c r="M602" s="207"/>
      <c r="N602" s="208"/>
      <c r="O602" s="209"/>
      <c r="P602" s="207"/>
      <c r="Q602" s="208"/>
      <c r="R602" s="210"/>
      <c r="S602" s="211"/>
      <c r="T602" s="278">
        <f t="shared" si="29"/>
        <v>0</v>
      </c>
      <c r="U602" s="356">
        <f t="shared" si="28"/>
        <v>20</v>
      </c>
    </row>
    <row r="603" spans="1:21" ht="18" customHeight="1">
      <c r="A603" s="826"/>
      <c r="B603" s="827"/>
      <c r="C603" s="829"/>
      <c r="D603" s="829"/>
      <c r="E603" s="201">
        <v>25</v>
      </c>
      <c r="F603" s="334"/>
      <c r="G603" s="334"/>
      <c r="H603" s="204"/>
      <c r="I603" s="205"/>
      <c r="J603" s="206"/>
      <c r="K603" s="205"/>
      <c r="L603" s="206"/>
      <c r="M603" s="207"/>
      <c r="N603" s="208"/>
      <c r="O603" s="209"/>
      <c r="P603" s="207"/>
      <c r="Q603" s="208"/>
      <c r="R603" s="210"/>
      <c r="S603" s="211"/>
      <c r="T603" s="278">
        <f t="shared" si="29"/>
        <v>0</v>
      </c>
      <c r="U603" s="356">
        <f t="shared" si="28"/>
        <v>20</v>
      </c>
    </row>
    <row r="604" spans="1:21" ht="18" customHeight="1">
      <c r="A604" s="826"/>
      <c r="B604" s="827"/>
      <c r="C604" s="829"/>
      <c r="D604" s="829"/>
      <c r="E604" s="201">
        <v>26</v>
      </c>
      <c r="F604" s="334"/>
      <c r="G604" s="334"/>
      <c r="H604" s="204"/>
      <c r="I604" s="205"/>
      <c r="J604" s="206"/>
      <c r="K604" s="205"/>
      <c r="L604" s="206"/>
      <c r="M604" s="207"/>
      <c r="N604" s="208"/>
      <c r="O604" s="209"/>
      <c r="P604" s="207"/>
      <c r="Q604" s="208"/>
      <c r="R604" s="210"/>
      <c r="S604" s="211"/>
      <c r="T604" s="278">
        <f t="shared" si="29"/>
        <v>0</v>
      </c>
      <c r="U604" s="356">
        <f t="shared" si="28"/>
        <v>20</v>
      </c>
    </row>
    <row r="605" spans="1:21" ht="18" customHeight="1">
      <c r="A605" s="826"/>
      <c r="B605" s="827"/>
      <c r="C605" s="829"/>
      <c r="D605" s="829"/>
      <c r="E605" s="201">
        <v>27</v>
      </c>
      <c r="F605" s="334"/>
      <c r="G605" s="334"/>
      <c r="H605" s="204"/>
      <c r="I605" s="205"/>
      <c r="J605" s="206"/>
      <c r="K605" s="205"/>
      <c r="L605" s="206"/>
      <c r="M605" s="207"/>
      <c r="N605" s="208"/>
      <c r="O605" s="209"/>
      <c r="P605" s="207"/>
      <c r="Q605" s="208"/>
      <c r="R605" s="210"/>
      <c r="S605" s="211"/>
      <c r="T605" s="278">
        <f t="shared" si="29"/>
        <v>0</v>
      </c>
      <c r="U605" s="356">
        <f t="shared" si="28"/>
        <v>20</v>
      </c>
    </row>
    <row r="606" spans="1:21" ht="18" customHeight="1">
      <c r="A606" s="826"/>
      <c r="B606" s="827"/>
      <c r="C606" s="829"/>
      <c r="D606" s="829"/>
      <c r="E606" s="201">
        <v>28</v>
      </c>
      <c r="F606" s="334"/>
      <c r="G606" s="334"/>
      <c r="H606" s="204"/>
      <c r="I606" s="205"/>
      <c r="J606" s="206"/>
      <c r="K606" s="205"/>
      <c r="L606" s="206"/>
      <c r="M606" s="207"/>
      <c r="N606" s="208"/>
      <c r="O606" s="209"/>
      <c r="P606" s="207"/>
      <c r="Q606" s="208"/>
      <c r="R606" s="210"/>
      <c r="S606" s="211"/>
      <c r="T606" s="278">
        <f t="shared" si="29"/>
        <v>0</v>
      </c>
      <c r="U606" s="356">
        <f t="shared" si="28"/>
        <v>20</v>
      </c>
    </row>
    <row r="607" spans="1:21" ht="18" customHeight="1">
      <c r="A607" s="826"/>
      <c r="B607" s="827"/>
      <c r="C607" s="829"/>
      <c r="D607" s="829"/>
      <c r="E607" s="201">
        <v>29</v>
      </c>
      <c r="F607" s="334"/>
      <c r="G607" s="334"/>
      <c r="H607" s="204"/>
      <c r="I607" s="205"/>
      <c r="J607" s="206"/>
      <c r="K607" s="205"/>
      <c r="L607" s="206"/>
      <c r="M607" s="207"/>
      <c r="N607" s="208"/>
      <c r="O607" s="209"/>
      <c r="P607" s="207"/>
      <c r="Q607" s="208"/>
      <c r="R607" s="210"/>
      <c r="S607" s="211"/>
      <c r="T607" s="278">
        <f t="shared" si="29"/>
        <v>0</v>
      </c>
      <c r="U607" s="356">
        <f t="shared" si="28"/>
        <v>20</v>
      </c>
    </row>
    <row r="608" spans="1:21" ht="18" customHeight="1">
      <c r="A608" s="834"/>
      <c r="B608" s="835"/>
      <c r="C608" s="847"/>
      <c r="D608" s="847"/>
      <c r="E608" s="277">
        <v>30</v>
      </c>
      <c r="F608" s="375"/>
      <c r="G608" s="375"/>
      <c r="H608" s="134"/>
      <c r="I608" s="135"/>
      <c r="J608" s="212"/>
      <c r="K608" s="135"/>
      <c r="L608" s="212"/>
      <c r="M608" s="27"/>
      <c r="N608" s="120"/>
      <c r="O608" s="109"/>
      <c r="P608" s="27"/>
      <c r="Q608" s="120"/>
      <c r="R608" s="32"/>
      <c r="S608" s="122"/>
      <c r="T608" s="136">
        <f t="shared" si="29"/>
        <v>0</v>
      </c>
      <c r="U608" s="356">
        <f t="shared" si="28"/>
        <v>20</v>
      </c>
    </row>
    <row r="609" spans="1:27" ht="25.5" customHeight="1">
      <c r="A609" s="49"/>
      <c r="B609" s="49"/>
      <c r="C609" s="49"/>
      <c r="D609" s="49"/>
      <c r="E609" s="49"/>
      <c r="F609" s="50"/>
      <c r="G609" s="50"/>
      <c r="H609" s="50"/>
      <c r="I609" s="50"/>
      <c r="J609" s="50"/>
      <c r="K609" s="50"/>
      <c r="L609" s="50"/>
      <c r="M609" s="50"/>
      <c r="N609" s="50"/>
      <c r="O609" s="50"/>
      <c r="P609" s="50"/>
      <c r="Q609" s="50"/>
      <c r="R609" s="50"/>
      <c r="S609" s="50"/>
      <c r="T609" s="50"/>
    </row>
    <row r="610" spans="1:27" ht="25.5" customHeight="1">
      <c r="A610" s="90" t="str">
        <f>A2</f>
        <v xml:space="preserve">【 内訳書2 】 </v>
      </c>
      <c r="B610" s="90"/>
      <c r="C610" s="90"/>
      <c r="D610" s="90"/>
      <c r="E610" s="90"/>
      <c r="F610" s="51"/>
      <c r="G610" s="50"/>
      <c r="H610" s="50"/>
      <c r="I610" s="50"/>
      <c r="J610" s="50"/>
      <c r="K610" s="50"/>
      <c r="L610" s="50"/>
      <c r="M610" s="50"/>
      <c r="N610" s="50"/>
      <c r="O610" s="50"/>
      <c r="P610" s="50"/>
      <c r="Q610" s="50"/>
      <c r="R610" s="50"/>
      <c r="S610" s="50"/>
      <c r="T610" s="50"/>
    </row>
    <row r="611" spans="1:27" ht="47.25" customHeight="1">
      <c r="A611" s="173"/>
      <c r="B611" s="818" t="str">
        <f t="shared" ref="B611" si="30">$B$3</f>
        <v>2-3</v>
      </c>
      <c r="C611" s="885"/>
      <c r="D611" s="172" t="s">
        <v>131</v>
      </c>
      <c r="E611" s="822">
        <f>E3</f>
        <v>0</v>
      </c>
      <c r="F611" s="823"/>
      <c r="G611" s="844"/>
      <c r="H611" s="844"/>
      <c r="I611" s="174"/>
      <c r="J611" s="174"/>
      <c r="K611" s="174"/>
      <c r="L611" s="174"/>
      <c r="M611" s="174"/>
      <c r="N611" s="174"/>
      <c r="O611" s="174"/>
      <c r="P611" s="174"/>
      <c r="Q611"/>
      <c r="R611"/>
      <c r="S611"/>
      <c r="T611"/>
      <c r="Z611" s="2"/>
      <c r="AA611" s="4"/>
    </row>
    <row r="612" spans="1:27" ht="25.5" customHeight="1">
      <c r="A612" s="88"/>
      <c r="B612" s="88"/>
      <c r="C612" s="88"/>
      <c r="D612" s="88"/>
      <c r="E612" s="88"/>
      <c r="F612" s="51"/>
      <c r="G612" s="50"/>
      <c r="H612" s="50"/>
      <c r="I612" s="50"/>
      <c r="J612" s="50"/>
      <c r="K612" s="50"/>
      <c r="L612" s="50"/>
      <c r="M612" s="50"/>
      <c r="N612" s="50"/>
      <c r="O612" s="50"/>
      <c r="P612" s="50"/>
      <c r="Q612" s="50"/>
      <c r="R612" s="50"/>
      <c r="S612" s="50"/>
      <c r="T612" s="50"/>
    </row>
    <row r="613" spans="1:27" ht="21.75" customHeight="1">
      <c r="A613" s="52"/>
      <c r="B613" s="52"/>
      <c r="C613" s="52"/>
      <c r="D613" s="52"/>
      <c r="E613" s="52"/>
      <c r="F613" s="814" t="s">
        <v>9</v>
      </c>
      <c r="G613" s="815"/>
      <c r="H613" s="52"/>
      <c r="I613" s="813"/>
      <c r="J613" s="813"/>
      <c r="K613" s="813"/>
      <c r="L613" s="813"/>
      <c r="M613" s="813"/>
      <c r="N613" s="813"/>
      <c r="O613" s="124"/>
      <c r="P613" s="124"/>
      <c r="Q613" s="124"/>
      <c r="R613" s="124"/>
      <c r="S613" s="124"/>
      <c r="T613" s="124"/>
    </row>
    <row r="614" spans="1:27" ht="21.75" customHeight="1">
      <c r="A614" s="53"/>
      <c r="B614" s="53"/>
      <c r="C614" s="53"/>
      <c r="D614" s="53"/>
      <c r="E614" s="53"/>
      <c r="F614" s="816">
        <f>$I$831</f>
        <v>0</v>
      </c>
      <c r="G614" s="817"/>
      <c r="H614" s="52"/>
      <c r="I614" s="812"/>
      <c r="J614" s="812"/>
      <c r="K614" s="812"/>
      <c r="L614" s="812"/>
      <c r="M614" s="812"/>
      <c r="N614" s="812"/>
      <c r="O614" s="124"/>
      <c r="P614" s="124"/>
      <c r="Q614" s="124"/>
      <c r="R614" s="124"/>
      <c r="S614" s="124"/>
      <c r="T614" s="124"/>
    </row>
    <row r="615" spans="1:27" ht="21" customHeight="1">
      <c r="A615" s="54" t="s">
        <v>15</v>
      </c>
      <c r="B615" s="54"/>
      <c r="C615" s="54"/>
      <c r="D615" s="54"/>
      <c r="E615" s="54"/>
      <c r="F615" s="55"/>
      <c r="G615" s="55"/>
      <c r="H615" s="55"/>
      <c r="I615" s="55"/>
      <c r="J615" s="55"/>
      <c r="K615" s="55"/>
      <c r="L615" s="55"/>
      <c r="M615" s="55"/>
      <c r="N615" s="50"/>
      <c r="O615" s="50"/>
      <c r="P615" s="50"/>
      <c r="Q615" s="50"/>
      <c r="R615" s="50"/>
      <c r="S615" s="50"/>
      <c r="T615" s="89" t="s">
        <v>16</v>
      </c>
    </row>
    <row r="616" spans="1:27" s="43" customFormat="1" ht="36" customHeight="1">
      <c r="A616" s="883" t="s">
        <v>134</v>
      </c>
      <c r="B616" s="884"/>
      <c r="C616" s="376" t="s">
        <v>132</v>
      </c>
      <c r="D616" s="175" t="s">
        <v>181</v>
      </c>
      <c r="E616" s="213" t="s">
        <v>137</v>
      </c>
      <c r="F616" s="845" t="s">
        <v>12</v>
      </c>
      <c r="G616" s="846"/>
      <c r="H616" s="56" t="s">
        <v>44</v>
      </c>
      <c r="I616" s="57"/>
      <c r="J616" s="58" t="s">
        <v>38</v>
      </c>
      <c r="K616" s="59" t="s">
        <v>45</v>
      </c>
      <c r="L616" s="60" t="s">
        <v>37</v>
      </c>
      <c r="M616" s="61" t="s">
        <v>39</v>
      </c>
      <c r="N616" s="59" t="s">
        <v>45</v>
      </c>
      <c r="O616" s="60" t="s">
        <v>47</v>
      </c>
      <c r="P616" s="61" t="s">
        <v>39</v>
      </c>
      <c r="Q616" s="59" t="s">
        <v>48</v>
      </c>
      <c r="R616" s="60" t="s">
        <v>49</v>
      </c>
      <c r="S616" s="59" t="s">
        <v>50</v>
      </c>
      <c r="T616" s="62" t="s">
        <v>13</v>
      </c>
      <c r="Z616" s="44"/>
    </row>
    <row r="617" spans="1:27" ht="18" customHeight="1">
      <c r="A617" s="848">
        <f>IF(A9="","",A9)</f>
        <v>1</v>
      </c>
      <c r="B617" s="849"/>
      <c r="C617" s="854" t="str">
        <f>IF(C9="","",C9)</f>
        <v/>
      </c>
      <c r="D617" s="854" t="str">
        <f>IF(D9="","",D9)</f>
        <v/>
      </c>
      <c r="E617" s="339">
        <v>1</v>
      </c>
      <c r="F617" s="794"/>
      <c r="G617" s="795"/>
      <c r="H617" s="217"/>
      <c r="I617" s="218"/>
      <c r="J617" s="181"/>
      <c r="K617" s="219"/>
      <c r="L617" s="181"/>
      <c r="M617" s="220"/>
      <c r="N617" s="219"/>
      <c r="O617" s="181"/>
      <c r="P617" s="220"/>
      <c r="Q617" s="219"/>
      <c r="R617" s="182"/>
      <c r="S617" s="258"/>
      <c r="T617" s="221">
        <f t="shared" ref="T617:T816" si="31">IF(J617="",0,INT(SUM(PRODUCT(J617,L617,O617),R617)))</f>
        <v>0</v>
      </c>
      <c r="U617" s="356">
        <f>$A$617</f>
        <v>1</v>
      </c>
    </row>
    <row r="618" spans="1:27" ht="18" customHeight="1">
      <c r="A618" s="850"/>
      <c r="B618" s="851"/>
      <c r="C618" s="855"/>
      <c r="D618" s="855"/>
      <c r="E618" s="340">
        <v>2</v>
      </c>
      <c r="F618" s="792"/>
      <c r="G618" s="793"/>
      <c r="H618" s="128"/>
      <c r="I618" s="117"/>
      <c r="J618" s="108"/>
      <c r="K618" s="119"/>
      <c r="L618" s="108"/>
      <c r="M618" s="26"/>
      <c r="N618" s="119"/>
      <c r="O618" s="108"/>
      <c r="P618" s="26"/>
      <c r="Q618" s="119"/>
      <c r="R618" s="33"/>
      <c r="S618" s="115"/>
      <c r="T618" s="45">
        <f t="shared" si="31"/>
        <v>0</v>
      </c>
      <c r="U618" s="356">
        <f t="shared" ref="U618:U626" si="32">$A$617</f>
        <v>1</v>
      </c>
    </row>
    <row r="619" spans="1:27" ht="18" customHeight="1">
      <c r="A619" s="850"/>
      <c r="B619" s="851"/>
      <c r="C619" s="855"/>
      <c r="D619" s="855"/>
      <c r="E619" s="340">
        <v>3</v>
      </c>
      <c r="F619" s="792"/>
      <c r="G619" s="793"/>
      <c r="H619" s="128"/>
      <c r="I619" s="117"/>
      <c r="J619" s="108"/>
      <c r="K619" s="119"/>
      <c r="L619" s="108"/>
      <c r="M619" s="26"/>
      <c r="N619" s="119"/>
      <c r="O619" s="108"/>
      <c r="P619" s="26"/>
      <c r="Q619" s="119"/>
      <c r="R619" s="33"/>
      <c r="S619" s="115"/>
      <c r="T619" s="45">
        <f t="shared" si="31"/>
        <v>0</v>
      </c>
      <c r="U619" s="356">
        <f t="shared" si="32"/>
        <v>1</v>
      </c>
    </row>
    <row r="620" spans="1:27" ht="18" customHeight="1">
      <c r="A620" s="850"/>
      <c r="B620" s="851"/>
      <c r="C620" s="855"/>
      <c r="D620" s="855"/>
      <c r="E620" s="340">
        <v>4</v>
      </c>
      <c r="F620" s="792"/>
      <c r="G620" s="793"/>
      <c r="H620" s="128"/>
      <c r="I620" s="117"/>
      <c r="J620" s="108"/>
      <c r="K620" s="119"/>
      <c r="L620" s="108"/>
      <c r="M620" s="26"/>
      <c r="N620" s="119"/>
      <c r="O620" s="108"/>
      <c r="P620" s="26"/>
      <c r="Q620" s="119"/>
      <c r="R620" s="33"/>
      <c r="S620" s="115"/>
      <c r="T620" s="45">
        <f t="shared" si="31"/>
        <v>0</v>
      </c>
      <c r="U620" s="356">
        <f t="shared" si="32"/>
        <v>1</v>
      </c>
    </row>
    <row r="621" spans="1:27" ht="18" customHeight="1">
      <c r="A621" s="850"/>
      <c r="B621" s="851"/>
      <c r="C621" s="855"/>
      <c r="D621" s="855"/>
      <c r="E621" s="340">
        <v>5</v>
      </c>
      <c r="F621" s="792"/>
      <c r="G621" s="793"/>
      <c r="H621" s="128"/>
      <c r="I621" s="117"/>
      <c r="J621" s="108"/>
      <c r="K621" s="119"/>
      <c r="L621" s="108"/>
      <c r="M621" s="26"/>
      <c r="N621" s="119"/>
      <c r="O621" s="108"/>
      <c r="P621" s="26"/>
      <c r="Q621" s="119"/>
      <c r="R621" s="33"/>
      <c r="S621" s="115"/>
      <c r="T621" s="45">
        <f t="shared" si="31"/>
        <v>0</v>
      </c>
      <c r="U621" s="356">
        <f t="shared" si="32"/>
        <v>1</v>
      </c>
    </row>
    <row r="622" spans="1:27" ht="18" customHeight="1">
      <c r="A622" s="850"/>
      <c r="B622" s="851"/>
      <c r="C622" s="855"/>
      <c r="D622" s="855"/>
      <c r="E622" s="340">
        <v>6</v>
      </c>
      <c r="F622" s="792"/>
      <c r="G622" s="793"/>
      <c r="H622" s="128"/>
      <c r="I622" s="117"/>
      <c r="J622" s="108"/>
      <c r="K622" s="119"/>
      <c r="L622" s="108"/>
      <c r="M622" s="26"/>
      <c r="N622" s="119"/>
      <c r="O622" s="108"/>
      <c r="P622" s="26"/>
      <c r="Q622" s="119"/>
      <c r="R622" s="33"/>
      <c r="S622" s="115"/>
      <c r="T622" s="45">
        <f t="shared" si="31"/>
        <v>0</v>
      </c>
      <c r="U622" s="356">
        <f t="shared" si="32"/>
        <v>1</v>
      </c>
    </row>
    <row r="623" spans="1:27" ht="18" customHeight="1">
      <c r="A623" s="850"/>
      <c r="B623" s="851"/>
      <c r="C623" s="855"/>
      <c r="D623" s="855"/>
      <c r="E623" s="340">
        <v>7</v>
      </c>
      <c r="F623" s="792"/>
      <c r="G623" s="793"/>
      <c r="H623" s="128"/>
      <c r="I623" s="117"/>
      <c r="J623" s="108"/>
      <c r="K623" s="119"/>
      <c r="L623" s="108"/>
      <c r="M623" s="26"/>
      <c r="N623" s="119"/>
      <c r="O623" s="108"/>
      <c r="P623" s="26"/>
      <c r="Q623" s="119"/>
      <c r="R623" s="33"/>
      <c r="S623" s="115"/>
      <c r="T623" s="45">
        <f t="shared" si="31"/>
        <v>0</v>
      </c>
      <c r="U623" s="356">
        <f t="shared" si="32"/>
        <v>1</v>
      </c>
    </row>
    <row r="624" spans="1:27" ht="18" customHeight="1">
      <c r="A624" s="850"/>
      <c r="B624" s="851"/>
      <c r="C624" s="855"/>
      <c r="D624" s="855"/>
      <c r="E624" s="340">
        <v>8</v>
      </c>
      <c r="F624" s="792"/>
      <c r="G624" s="793"/>
      <c r="H624" s="128"/>
      <c r="I624" s="117"/>
      <c r="J624" s="108"/>
      <c r="K624" s="119"/>
      <c r="L624" s="108"/>
      <c r="M624" s="26"/>
      <c r="N624" s="119"/>
      <c r="O624" s="108"/>
      <c r="P624" s="26"/>
      <c r="Q624" s="119"/>
      <c r="R624" s="33"/>
      <c r="S624" s="115"/>
      <c r="T624" s="45">
        <f t="shared" si="31"/>
        <v>0</v>
      </c>
      <c r="U624" s="356">
        <f t="shared" si="32"/>
        <v>1</v>
      </c>
    </row>
    <row r="625" spans="1:21" ht="18" customHeight="1">
      <c r="A625" s="850"/>
      <c r="B625" s="851"/>
      <c r="C625" s="855"/>
      <c r="D625" s="855"/>
      <c r="E625" s="340">
        <v>9</v>
      </c>
      <c r="F625" s="792"/>
      <c r="G625" s="793"/>
      <c r="H625" s="128"/>
      <c r="I625" s="117"/>
      <c r="J625" s="108"/>
      <c r="K625" s="119"/>
      <c r="L625" s="108"/>
      <c r="M625" s="26"/>
      <c r="N625" s="119"/>
      <c r="O625" s="108"/>
      <c r="P625" s="26"/>
      <c r="Q625" s="119"/>
      <c r="R625" s="33"/>
      <c r="S625" s="115"/>
      <c r="T625" s="45">
        <f t="shared" si="31"/>
        <v>0</v>
      </c>
      <c r="U625" s="356">
        <f t="shared" si="32"/>
        <v>1</v>
      </c>
    </row>
    <row r="626" spans="1:21" ht="18" customHeight="1">
      <c r="A626" s="852"/>
      <c r="B626" s="853"/>
      <c r="C626" s="856"/>
      <c r="D626" s="856"/>
      <c r="E626" s="341">
        <v>10</v>
      </c>
      <c r="F626" s="796"/>
      <c r="G626" s="797"/>
      <c r="H626" s="130"/>
      <c r="I626" s="118"/>
      <c r="J626" s="222"/>
      <c r="K626" s="223"/>
      <c r="L626" s="222"/>
      <c r="M626" s="224"/>
      <c r="N626" s="223"/>
      <c r="O626" s="222"/>
      <c r="P626" s="224"/>
      <c r="Q626" s="223"/>
      <c r="R626" s="225"/>
      <c r="S626" s="122"/>
      <c r="T626" s="259">
        <f t="shared" si="31"/>
        <v>0</v>
      </c>
      <c r="U626" s="356">
        <f t="shared" si="32"/>
        <v>1</v>
      </c>
    </row>
    <row r="627" spans="1:21" ht="18" customHeight="1">
      <c r="A627" s="848">
        <f t="shared" ref="A627:B627" si="33">IF(A39="","",A39)</f>
        <v>2</v>
      </c>
      <c r="B627" s="849" t="str">
        <f t="shared" si="33"/>
        <v/>
      </c>
      <c r="C627" s="854" t="str">
        <f>IF(C39="","",C39)</f>
        <v/>
      </c>
      <c r="D627" s="854" t="str">
        <f>IF(D39="","",D39)</f>
        <v/>
      </c>
      <c r="E627" s="339">
        <v>1</v>
      </c>
      <c r="F627" s="794"/>
      <c r="G627" s="795"/>
      <c r="H627" s="217"/>
      <c r="I627" s="218"/>
      <c r="J627" s="181"/>
      <c r="K627" s="219"/>
      <c r="L627" s="181"/>
      <c r="M627" s="220"/>
      <c r="N627" s="219"/>
      <c r="O627" s="181"/>
      <c r="P627" s="220"/>
      <c r="Q627" s="219"/>
      <c r="R627" s="182"/>
      <c r="S627" s="258"/>
      <c r="T627" s="221">
        <f t="shared" si="31"/>
        <v>0</v>
      </c>
      <c r="U627" s="356">
        <f t="shared" ref="U627:U636" si="34">$A$627</f>
        <v>2</v>
      </c>
    </row>
    <row r="628" spans="1:21" ht="18" customHeight="1">
      <c r="A628" s="850"/>
      <c r="B628" s="851"/>
      <c r="C628" s="855"/>
      <c r="D628" s="855"/>
      <c r="E628" s="340">
        <v>2</v>
      </c>
      <c r="F628" s="792"/>
      <c r="G628" s="793"/>
      <c r="H628" s="128"/>
      <c r="I628" s="117"/>
      <c r="J628" s="108"/>
      <c r="K628" s="119"/>
      <c r="L628" s="108"/>
      <c r="M628" s="26"/>
      <c r="N628" s="119"/>
      <c r="O628" s="108"/>
      <c r="P628" s="26"/>
      <c r="Q628" s="119"/>
      <c r="R628" s="33"/>
      <c r="S628" s="115"/>
      <c r="T628" s="45">
        <f t="shared" si="31"/>
        <v>0</v>
      </c>
      <c r="U628" s="356">
        <f t="shared" si="34"/>
        <v>2</v>
      </c>
    </row>
    <row r="629" spans="1:21" ht="18" customHeight="1">
      <c r="A629" s="850"/>
      <c r="B629" s="851"/>
      <c r="C629" s="855"/>
      <c r="D629" s="855"/>
      <c r="E629" s="340">
        <v>3</v>
      </c>
      <c r="F629" s="792"/>
      <c r="G629" s="793"/>
      <c r="H629" s="128"/>
      <c r="I629" s="215"/>
      <c r="J629" s="108"/>
      <c r="K629" s="119"/>
      <c r="L629" s="108"/>
      <c r="M629" s="26"/>
      <c r="N629" s="119"/>
      <c r="O629" s="108"/>
      <c r="P629" s="26"/>
      <c r="Q629" s="119"/>
      <c r="R629" s="33"/>
      <c r="S629" s="115"/>
      <c r="T629" s="45">
        <f t="shared" si="31"/>
        <v>0</v>
      </c>
      <c r="U629" s="356">
        <f t="shared" si="34"/>
        <v>2</v>
      </c>
    </row>
    <row r="630" spans="1:21" ht="18" customHeight="1">
      <c r="A630" s="850"/>
      <c r="B630" s="851"/>
      <c r="C630" s="855"/>
      <c r="D630" s="855"/>
      <c r="E630" s="340">
        <v>4</v>
      </c>
      <c r="F630" s="792"/>
      <c r="G630" s="793"/>
      <c r="H630" s="128"/>
      <c r="I630" s="215"/>
      <c r="J630" s="108"/>
      <c r="K630" s="119"/>
      <c r="L630" s="108"/>
      <c r="M630" s="26"/>
      <c r="N630" s="119"/>
      <c r="O630" s="108"/>
      <c r="P630" s="26"/>
      <c r="Q630" s="119"/>
      <c r="R630" s="33"/>
      <c r="S630" s="115"/>
      <c r="T630" s="45">
        <f t="shared" si="31"/>
        <v>0</v>
      </c>
      <c r="U630" s="356">
        <f t="shared" si="34"/>
        <v>2</v>
      </c>
    </row>
    <row r="631" spans="1:21" ht="18" customHeight="1">
      <c r="A631" s="850"/>
      <c r="B631" s="851"/>
      <c r="C631" s="855"/>
      <c r="D631" s="855"/>
      <c r="E631" s="340">
        <v>5</v>
      </c>
      <c r="F631" s="792"/>
      <c r="G631" s="793"/>
      <c r="H631" s="128"/>
      <c r="I631" s="215"/>
      <c r="J631" s="108"/>
      <c r="K631" s="119"/>
      <c r="L631" s="108"/>
      <c r="M631" s="26"/>
      <c r="N631" s="119"/>
      <c r="O631" s="108"/>
      <c r="P631" s="26"/>
      <c r="Q631" s="119"/>
      <c r="R631" s="33"/>
      <c r="S631" s="115"/>
      <c r="T631" s="45">
        <f t="shared" si="31"/>
        <v>0</v>
      </c>
      <c r="U631" s="356">
        <f t="shared" si="34"/>
        <v>2</v>
      </c>
    </row>
    <row r="632" spans="1:21" ht="18" customHeight="1">
      <c r="A632" s="850"/>
      <c r="B632" s="851"/>
      <c r="C632" s="855"/>
      <c r="D632" s="855"/>
      <c r="E632" s="340">
        <v>6</v>
      </c>
      <c r="F632" s="792"/>
      <c r="G632" s="793"/>
      <c r="H632" s="128"/>
      <c r="I632" s="215"/>
      <c r="J632" s="108"/>
      <c r="K632" s="119"/>
      <c r="L632" s="108"/>
      <c r="M632" s="26"/>
      <c r="N632" s="119"/>
      <c r="O632" s="108"/>
      <c r="P632" s="26"/>
      <c r="Q632" s="119"/>
      <c r="R632" s="33"/>
      <c r="S632" s="115"/>
      <c r="T632" s="45">
        <f t="shared" si="31"/>
        <v>0</v>
      </c>
      <c r="U632" s="356">
        <f t="shared" si="34"/>
        <v>2</v>
      </c>
    </row>
    <row r="633" spans="1:21" ht="18" customHeight="1">
      <c r="A633" s="850"/>
      <c r="B633" s="851"/>
      <c r="C633" s="855"/>
      <c r="D633" s="855"/>
      <c r="E633" s="340">
        <v>7</v>
      </c>
      <c r="F633" s="792"/>
      <c r="G633" s="793"/>
      <c r="H633" s="128"/>
      <c r="I633" s="215"/>
      <c r="J633" s="108"/>
      <c r="K633" s="119"/>
      <c r="L633" s="108"/>
      <c r="M633" s="26"/>
      <c r="N633" s="119"/>
      <c r="O633" s="108"/>
      <c r="P633" s="26"/>
      <c r="Q633" s="119"/>
      <c r="R633" s="33"/>
      <c r="S633" s="115"/>
      <c r="T633" s="45">
        <f t="shared" si="31"/>
        <v>0</v>
      </c>
      <c r="U633" s="356">
        <f t="shared" si="34"/>
        <v>2</v>
      </c>
    </row>
    <row r="634" spans="1:21" ht="18" customHeight="1">
      <c r="A634" s="850"/>
      <c r="B634" s="851"/>
      <c r="C634" s="855"/>
      <c r="D634" s="855"/>
      <c r="E634" s="340">
        <v>8</v>
      </c>
      <c r="F634" s="792"/>
      <c r="G634" s="793"/>
      <c r="H634" s="128"/>
      <c r="I634" s="215"/>
      <c r="J634" s="108"/>
      <c r="K634" s="119"/>
      <c r="L634" s="108"/>
      <c r="M634" s="26"/>
      <c r="N634" s="119"/>
      <c r="O634" s="108"/>
      <c r="P634" s="26"/>
      <c r="Q634" s="119"/>
      <c r="R634" s="33"/>
      <c r="S634" s="115"/>
      <c r="T634" s="45">
        <f t="shared" si="31"/>
        <v>0</v>
      </c>
      <c r="U634" s="356">
        <f t="shared" si="34"/>
        <v>2</v>
      </c>
    </row>
    <row r="635" spans="1:21" ht="18" customHeight="1">
      <c r="A635" s="850"/>
      <c r="B635" s="851"/>
      <c r="C635" s="855"/>
      <c r="D635" s="855"/>
      <c r="E635" s="340">
        <v>9</v>
      </c>
      <c r="F635" s="792"/>
      <c r="G635" s="793"/>
      <c r="H635" s="128"/>
      <c r="I635" s="215"/>
      <c r="J635" s="108"/>
      <c r="K635" s="119"/>
      <c r="L635" s="108"/>
      <c r="M635" s="26"/>
      <c r="N635" s="119"/>
      <c r="O635" s="108"/>
      <c r="P635" s="26"/>
      <c r="Q635" s="119"/>
      <c r="R635" s="33"/>
      <c r="S635" s="115"/>
      <c r="T635" s="45">
        <f t="shared" si="31"/>
        <v>0</v>
      </c>
      <c r="U635" s="356">
        <f t="shared" si="34"/>
        <v>2</v>
      </c>
    </row>
    <row r="636" spans="1:21" ht="18" customHeight="1">
      <c r="A636" s="852"/>
      <c r="B636" s="853"/>
      <c r="C636" s="856"/>
      <c r="D636" s="856"/>
      <c r="E636" s="341">
        <v>10</v>
      </c>
      <c r="F636" s="796"/>
      <c r="G636" s="797"/>
      <c r="H636" s="130"/>
      <c r="I636" s="118"/>
      <c r="J636" s="222"/>
      <c r="K636" s="223"/>
      <c r="L636" s="222"/>
      <c r="M636" s="224"/>
      <c r="N636" s="223"/>
      <c r="O636" s="222"/>
      <c r="P636" s="224"/>
      <c r="Q636" s="223"/>
      <c r="R636" s="225"/>
      <c r="S636" s="122"/>
      <c r="T636" s="259">
        <f t="shared" si="31"/>
        <v>0</v>
      </c>
      <c r="U636" s="356">
        <f t="shared" si="34"/>
        <v>2</v>
      </c>
    </row>
    <row r="637" spans="1:21" ht="18" customHeight="1">
      <c r="A637" s="848">
        <f t="shared" ref="A637:B637" si="35">IF(A69="","",A69)</f>
        <v>3</v>
      </c>
      <c r="B637" s="849" t="str">
        <f t="shared" si="35"/>
        <v/>
      </c>
      <c r="C637" s="854" t="str">
        <f>IF(C69="","",C69)</f>
        <v/>
      </c>
      <c r="D637" s="854" t="str">
        <f>IF(D69="","",D69)</f>
        <v/>
      </c>
      <c r="E637" s="339">
        <v>1</v>
      </c>
      <c r="F637" s="794"/>
      <c r="G637" s="795"/>
      <c r="H637" s="217"/>
      <c r="I637" s="218"/>
      <c r="J637" s="181"/>
      <c r="K637" s="219"/>
      <c r="L637" s="181"/>
      <c r="M637" s="220"/>
      <c r="N637" s="219"/>
      <c r="O637" s="181"/>
      <c r="P637" s="220"/>
      <c r="Q637" s="219"/>
      <c r="R637" s="182"/>
      <c r="S637" s="258"/>
      <c r="T637" s="221">
        <f t="shared" si="31"/>
        <v>0</v>
      </c>
      <c r="U637" s="356">
        <f t="shared" ref="U637:U646" si="36">$A$637</f>
        <v>3</v>
      </c>
    </row>
    <row r="638" spans="1:21" ht="18" customHeight="1">
      <c r="A638" s="850"/>
      <c r="B638" s="851"/>
      <c r="C638" s="855"/>
      <c r="D638" s="855"/>
      <c r="E638" s="340">
        <v>2</v>
      </c>
      <c r="F638" s="792"/>
      <c r="G638" s="793"/>
      <c r="H638" s="128"/>
      <c r="I638" s="116"/>
      <c r="J638" s="108"/>
      <c r="K638" s="119"/>
      <c r="L638" s="108"/>
      <c r="M638" s="26"/>
      <c r="N638" s="119"/>
      <c r="O638" s="108"/>
      <c r="P638" s="26"/>
      <c r="Q638" s="119"/>
      <c r="R638" s="33"/>
      <c r="S638" s="115"/>
      <c r="T638" s="45">
        <f t="shared" si="31"/>
        <v>0</v>
      </c>
      <c r="U638" s="356">
        <f t="shared" si="36"/>
        <v>3</v>
      </c>
    </row>
    <row r="639" spans="1:21" ht="18" customHeight="1">
      <c r="A639" s="850"/>
      <c r="B639" s="851"/>
      <c r="C639" s="855"/>
      <c r="D639" s="855"/>
      <c r="E639" s="340">
        <v>3</v>
      </c>
      <c r="F639" s="792"/>
      <c r="G639" s="793"/>
      <c r="H639" s="128"/>
      <c r="I639" s="116"/>
      <c r="J639" s="108"/>
      <c r="K639" s="119"/>
      <c r="L639" s="108"/>
      <c r="M639" s="26"/>
      <c r="N639" s="119"/>
      <c r="O639" s="108"/>
      <c r="P639" s="26"/>
      <c r="Q639" s="119"/>
      <c r="R639" s="33"/>
      <c r="S639" s="115"/>
      <c r="T639" s="45">
        <f t="shared" si="31"/>
        <v>0</v>
      </c>
      <c r="U639" s="356">
        <f t="shared" si="36"/>
        <v>3</v>
      </c>
    </row>
    <row r="640" spans="1:21" ht="18" customHeight="1">
      <c r="A640" s="850"/>
      <c r="B640" s="851"/>
      <c r="C640" s="855"/>
      <c r="D640" s="855"/>
      <c r="E640" s="340">
        <v>4</v>
      </c>
      <c r="F640" s="792"/>
      <c r="G640" s="793"/>
      <c r="H640" s="128"/>
      <c r="I640" s="116"/>
      <c r="J640" s="108"/>
      <c r="K640" s="119"/>
      <c r="L640" s="108"/>
      <c r="M640" s="26"/>
      <c r="N640" s="119"/>
      <c r="O640" s="108"/>
      <c r="P640" s="26"/>
      <c r="Q640" s="119"/>
      <c r="R640" s="33"/>
      <c r="S640" s="115"/>
      <c r="T640" s="45">
        <f t="shared" si="31"/>
        <v>0</v>
      </c>
      <c r="U640" s="356">
        <f t="shared" si="36"/>
        <v>3</v>
      </c>
    </row>
    <row r="641" spans="1:21" ht="18" customHeight="1">
      <c r="A641" s="850"/>
      <c r="B641" s="851"/>
      <c r="C641" s="855"/>
      <c r="D641" s="855"/>
      <c r="E641" s="340">
        <v>5</v>
      </c>
      <c r="F641" s="792"/>
      <c r="G641" s="793"/>
      <c r="H641" s="128"/>
      <c r="I641" s="116"/>
      <c r="J641" s="108"/>
      <c r="K641" s="119"/>
      <c r="L641" s="108"/>
      <c r="M641" s="26"/>
      <c r="N641" s="119"/>
      <c r="O641" s="108"/>
      <c r="P641" s="26"/>
      <c r="Q641" s="119"/>
      <c r="R641" s="33"/>
      <c r="S641" s="115"/>
      <c r="T641" s="45">
        <f t="shared" si="31"/>
        <v>0</v>
      </c>
      <c r="U641" s="356">
        <f t="shared" si="36"/>
        <v>3</v>
      </c>
    </row>
    <row r="642" spans="1:21" ht="18" customHeight="1">
      <c r="A642" s="850"/>
      <c r="B642" s="851"/>
      <c r="C642" s="855"/>
      <c r="D642" s="855"/>
      <c r="E642" s="340">
        <v>6</v>
      </c>
      <c r="F642" s="792"/>
      <c r="G642" s="793"/>
      <c r="H642" s="128"/>
      <c r="I642" s="116"/>
      <c r="J642" s="108"/>
      <c r="K642" s="119"/>
      <c r="L642" s="108"/>
      <c r="M642" s="26"/>
      <c r="N642" s="119"/>
      <c r="O642" s="108"/>
      <c r="P642" s="26"/>
      <c r="Q642" s="119"/>
      <c r="R642" s="33"/>
      <c r="S642" s="115"/>
      <c r="T642" s="45">
        <f t="shared" si="31"/>
        <v>0</v>
      </c>
      <c r="U642" s="356">
        <f t="shared" si="36"/>
        <v>3</v>
      </c>
    </row>
    <row r="643" spans="1:21" ht="18" customHeight="1">
      <c r="A643" s="850"/>
      <c r="B643" s="851"/>
      <c r="C643" s="855"/>
      <c r="D643" s="855"/>
      <c r="E643" s="340">
        <v>7</v>
      </c>
      <c r="F643" s="792"/>
      <c r="G643" s="793"/>
      <c r="H643" s="128"/>
      <c r="I643" s="116"/>
      <c r="J643" s="108"/>
      <c r="K643" s="119"/>
      <c r="L643" s="108"/>
      <c r="M643" s="26"/>
      <c r="N643" s="119"/>
      <c r="O643" s="108"/>
      <c r="P643" s="26"/>
      <c r="Q643" s="119"/>
      <c r="R643" s="33"/>
      <c r="S643" s="115"/>
      <c r="T643" s="45">
        <f t="shared" si="31"/>
        <v>0</v>
      </c>
      <c r="U643" s="356">
        <f t="shared" si="36"/>
        <v>3</v>
      </c>
    </row>
    <row r="644" spans="1:21" ht="18" customHeight="1">
      <c r="A644" s="850"/>
      <c r="B644" s="851"/>
      <c r="C644" s="855"/>
      <c r="D644" s="855"/>
      <c r="E644" s="340">
        <v>8</v>
      </c>
      <c r="F644" s="792"/>
      <c r="G644" s="793"/>
      <c r="H644" s="128"/>
      <c r="I644" s="116"/>
      <c r="J644" s="108"/>
      <c r="K644" s="119"/>
      <c r="L644" s="108"/>
      <c r="M644" s="26"/>
      <c r="N644" s="119"/>
      <c r="O644" s="108"/>
      <c r="P644" s="26"/>
      <c r="Q644" s="119"/>
      <c r="R644" s="33"/>
      <c r="S644" s="115"/>
      <c r="T644" s="45">
        <f t="shared" si="31"/>
        <v>0</v>
      </c>
      <c r="U644" s="356">
        <f t="shared" si="36"/>
        <v>3</v>
      </c>
    </row>
    <row r="645" spans="1:21" ht="18" customHeight="1">
      <c r="A645" s="850"/>
      <c r="B645" s="851"/>
      <c r="C645" s="855"/>
      <c r="D645" s="855"/>
      <c r="E645" s="340">
        <v>9</v>
      </c>
      <c r="F645" s="792"/>
      <c r="G645" s="793"/>
      <c r="H645" s="128"/>
      <c r="I645" s="117"/>
      <c r="J645" s="108"/>
      <c r="K645" s="119"/>
      <c r="L645" s="108"/>
      <c r="M645" s="26"/>
      <c r="N645" s="119"/>
      <c r="O645" s="108"/>
      <c r="P645" s="26"/>
      <c r="Q645" s="119"/>
      <c r="R645" s="33"/>
      <c r="S645" s="115"/>
      <c r="T645" s="45">
        <f t="shared" si="31"/>
        <v>0</v>
      </c>
      <c r="U645" s="356">
        <f t="shared" si="36"/>
        <v>3</v>
      </c>
    </row>
    <row r="646" spans="1:21" ht="18" customHeight="1">
      <c r="A646" s="852"/>
      <c r="B646" s="853"/>
      <c r="C646" s="856"/>
      <c r="D646" s="856"/>
      <c r="E646" s="341">
        <v>10</v>
      </c>
      <c r="F646" s="796"/>
      <c r="G646" s="797"/>
      <c r="H646" s="130"/>
      <c r="I646" s="118"/>
      <c r="J646" s="222"/>
      <c r="K646" s="223"/>
      <c r="L646" s="222"/>
      <c r="M646" s="224"/>
      <c r="N646" s="223"/>
      <c r="O646" s="222"/>
      <c r="P646" s="224"/>
      <c r="Q646" s="223"/>
      <c r="R646" s="225"/>
      <c r="S646" s="122"/>
      <c r="T646" s="259">
        <f t="shared" si="31"/>
        <v>0</v>
      </c>
      <c r="U646" s="356">
        <f t="shared" si="36"/>
        <v>3</v>
      </c>
    </row>
    <row r="647" spans="1:21" ht="18" customHeight="1">
      <c r="A647" s="848">
        <f t="shared" ref="A647:B647" si="37">IF(A99="","",A99)</f>
        <v>4</v>
      </c>
      <c r="B647" s="849" t="str">
        <f t="shared" si="37"/>
        <v/>
      </c>
      <c r="C647" s="854" t="str">
        <f>IF(C99="","",C99)</f>
        <v/>
      </c>
      <c r="D647" s="854" t="str">
        <f>IF(D99="","",D99)</f>
        <v/>
      </c>
      <c r="E647" s="339">
        <v>1</v>
      </c>
      <c r="F647" s="794"/>
      <c r="G647" s="795"/>
      <c r="H647" s="217"/>
      <c r="I647" s="218"/>
      <c r="J647" s="181"/>
      <c r="K647" s="219"/>
      <c r="L647" s="181"/>
      <c r="M647" s="220"/>
      <c r="N647" s="219"/>
      <c r="O647" s="181"/>
      <c r="P647" s="220"/>
      <c r="Q647" s="219"/>
      <c r="R647" s="182"/>
      <c r="S647" s="258"/>
      <c r="T647" s="221">
        <f t="shared" si="31"/>
        <v>0</v>
      </c>
      <c r="U647" s="356">
        <f t="shared" ref="U647:U656" si="38">$A$647</f>
        <v>4</v>
      </c>
    </row>
    <row r="648" spans="1:21" ht="18" customHeight="1">
      <c r="A648" s="850"/>
      <c r="B648" s="851"/>
      <c r="C648" s="855"/>
      <c r="D648" s="855"/>
      <c r="E648" s="340">
        <v>2</v>
      </c>
      <c r="F648" s="792"/>
      <c r="G648" s="793"/>
      <c r="H648" s="128"/>
      <c r="I648" s="117"/>
      <c r="J648" s="108"/>
      <c r="K648" s="119"/>
      <c r="L648" s="108"/>
      <c r="M648" s="26"/>
      <c r="N648" s="119"/>
      <c r="O648" s="108"/>
      <c r="P648" s="26"/>
      <c r="Q648" s="119"/>
      <c r="R648" s="33"/>
      <c r="S648" s="115"/>
      <c r="T648" s="45">
        <f t="shared" si="31"/>
        <v>0</v>
      </c>
      <c r="U648" s="356">
        <f t="shared" si="38"/>
        <v>4</v>
      </c>
    </row>
    <row r="649" spans="1:21" ht="18" customHeight="1">
      <c r="A649" s="850"/>
      <c r="B649" s="851"/>
      <c r="C649" s="855"/>
      <c r="D649" s="855"/>
      <c r="E649" s="340">
        <v>3</v>
      </c>
      <c r="F649" s="792"/>
      <c r="G649" s="793"/>
      <c r="H649" s="204"/>
      <c r="I649" s="215"/>
      <c r="J649" s="108"/>
      <c r="K649" s="119"/>
      <c r="L649" s="108"/>
      <c r="M649" s="26"/>
      <c r="N649" s="119"/>
      <c r="O649" s="108"/>
      <c r="P649" s="26"/>
      <c r="Q649" s="119"/>
      <c r="R649" s="33"/>
      <c r="S649" s="115"/>
      <c r="T649" s="45">
        <f t="shared" si="31"/>
        <v>0</v>
      </c>
      <c r="U649" s="356">
        <f t="shared" si="38"/>
        <v>4</v>
      </c>
    </row>
    <row r="650" spans="1:21" ht="18" customHeight="1">
      <c r="A650" s="850"/>
      <c r="B650" s="851"/>
      <c r="C650" s="855"/>
      <c r="D650" s="855"/>
      <c r="E650" s="340">
        <v>4</v>
      </c>
      <c r="F650" s="792"/>
      <c r="G650" s="793"/>
      <c r="H650" s="204"/>
      <c r="I650" s="215"/>
      <c r="J650" s="108"/>
      <c r="K650" s="119"/>
      <c r="L650" s="108"/>
      <c r="M650" s="26"/>
      <c r="N650" s="119"/>
      <c r="O650" s="108"/>
      <c r="P650" s="26"/>
      <c r="Q650" s="119"/>
      <c r="R650" s="33"/>
      <c r="S650" s="115"/>
      <c r="T650" s="45">
        <f t="shared" si="31"/>
        <v>0</v>
      </c>
      <c r="U650" s="356">
        <f t="shared" si="38"/>
        <v>4</v>
      </c>
    </row>
    <row r="651" spans="1:21" ht="18" customHeight="1">
      <c r="A651" s="850"/>
      <c r="B651" s="851"/>
      <c r="C651" s="855"/>
      <c r="D651" s="855"/>
      <c r="E651" s="340">
        <v>5</v>
      </c>
      <c r="F651" s="792"/>
      <c r="G651" s="793"/>
      <c r="H651" s="204"/>
      <c r="I651" s="215"/>
      <c r="J651" s="108"/>
      <c r="K651" s="119"/>
      <c r="L651" s="108"/>
      <c r="M651" s="26"/>
      <c r="N651" s="119"/>
      <c r="O651" s="108"/>
      <c r="P651" s="26"/>
      <c r="Q651" s="119"/>
      <c r="R651" s="33"/>
      <c r="S651" s="115"/>
      <c r="T651" s="45">
        <f t="shared" si="31"/>
        <v>0</v>
      </c>
      <c r="U651" s="356">
        <f t="shared" si="38"/>
        <v>4</v>
      </c>
    </row>
    <row r="652" spans="1:21" ht="18" customHeight="1">
      <c r="A652" s="850"/>
      <c r="B652" s="851"/>
      <c r="C652" s="855"/>
      <c r="D652" s="855"/>
      <c r="E652" s="340">
        <v>6</v>
      </c>
      <c r="F652" s="792"/>
      <c r="G652" s="793"/>
      <c r="H652" s="204"/>
      <c r="I652" s="215"/>
      <c r="J652" s="108"/>
      <c r="K652" s="119"/>
      <c r="L652" s="108"/>
      <c r="M652" s="26"/>
      <c r="N652" s="119"/>
      <c r="O652" s="108"/>
      <c r="P652" s="26"/>
      <c r="Q652" s="119"/>
      <c r="R652" s="33"/>
      <c r="S652" s="115"/>
      <c r="T652" s="45">
        <f t="shared" si="31"/>
        <v>0</v>
      </c>
      <c r="U652" s="356">
        <f t="shared" si="38"/>
        <v>4</v>
      </c>
    </row>
    <row r="653" spans="1:21" ht="18" customHeight="1">
      <c r="A653" s="850"/>
      <c r="B653" s="851"/>
      <c r="C653" s="855"/>
      <c r="D653" s="855"/>
      <c r="E653" s="340">
        <v>7</v>
      </c>
      <c r="F653" s="792"/>
      <c r="G653" s="793"/>
      <c r="H653" s="204"/>
      <c r="I653" s="215"/>
      <c r="J653" s="108"/>
      <c r="K653" s="119"/>
      <c r="L653" s="108"/>
      <c r="M653" s="26"/>
      <c r="N653" s="119"/>
      <c r="O653" s="108"/>
      <c r="P653" s="26"/>
      <c r="Q653" s="119"/>
      <c r="R653" s="33"/>
      <c r="S653" s="115"/>
      <c r="T653" s="45">
        <f t="shared" si="31"/>
        <v>0</v>
      </c>
      <c r="U653" s="356">
        <f t="shared" si="38"/>
        <v>4</v>
      </c>
    </row>
    <row r="654" spans="1:21" ht="18" customHeight="1">
      <c r="A654" s="850"/>
      <c r="B654" s="851"/>
      <c r="C654" s="855"/>
      <c r="D654" s="855"/>
      <c r="E654" s="340">
        <v>8</v>
      </c>
      <c r="F654" s="792"/>
      <c r="G654" s="793"/>
      <c r="H654" s="204"/>
      <c r="I654" s="215"/>
      <c r="J654" s="108"/>
      <c r="K654" s="119"/>
      <c r="L654" s="108"/>
      <c r="M654" s="26"/>
      <c r="N654" s="119"/>
      <c r="O654" s="108"/>
      <c r="P654" s="26"/>
      <c r="Q654" s="119"/>
      <c r="R654" s="33"/>
      <c r="S654" s="115"/>
      <c r="T654" s="45">
        <f t="shared" si="31"/>
        <v>0</v>
      </c>
      <c r="U654" s="356">
        <f t="shared" si="38"/>
        <v>4</v>
      </c>
    </row>
    <row r="655" spans="1:21" ht="18" customHeight="1">
      <c r="A655" s="850"/>
      <c r="B655" s="851"/>
      <c r="C655" s="855"/>
      <c r="D655" s="855"/>
      <c r="E655" s="340">
        <v>9</v>
      </c>
      <c r="F655" s="792"/>
      <c r="G655" s="793"/>
      <c r="H655" s="204"/>
      <c r="I655" s="215"/>
      <c r="J655" s="108"/>
      <c r="K655" s="119"/>
      <c r="L655" s="108"/>
      <c r="M655" s="26"/>
      <c r="N655" s="119"/>
      <c r="O655" s="108"/>
      <c r="P655" s="26"/>
      <c r="Q655" s="119"/>
      <c r="R655" s="33"/>
      <c r="S655" s="115"/>
      <c r="T655" s="45">
        <f t="shared" si="31"/>
        <v>0</v>
      </c>
      <c r="U655" s="356">
        <f t="shared" si="38"/>
        <v>4</v>
      </c>
    </row>
    <row r="656" spans="1:21" ht="18" customHeight="1">
      <c r="A656" s="852"/>
      <c r="B656" s="853"/>
      <c r="C656" s="856"/>
      <c r="D656" s="856"/>
      <c r="E656" s="341">
        <v>10</v>
      </c>
      <c r="F656" s="796"/>
      <c r="G656" s="797"/>
      <c r="H656" s="130"/>
      <c r="I656" s="118"/>
      <c r="J656" s="222"/>
      <c r="K656" s="223"/>
      <c r="L656" s="222"/>
      <c r="M656" s="224"/>
      <c r="N656" s="223"/>
      <c r="O656" s="222"/>
      <c r="P656" s="224"/>
      <c r="Q656" s="223"/>
      <c r="R656" s="225"/>
      <c r="S656" s="122"/>
      <c r="T656" s="259">
        <f t="shared" si="31"/>
        <v>0</v>
      </c>
      <c r="U656" s="356">
        <f t="shared" si="38"/>
        <v>4</v>
      </c>
    </row>
    <row r="657" spans="1:21" ht="18" customHeight="1">
      <c r="A657" s="848">
        <f t="shared" ref="A657:B657" si="39">IF(A129="","",A129)</f>
        <v>5</v>
      </c>
      <c r="B657" s="849" t="str">
        <f t="shared" si="39"/>
        <v/>
      </c>
      <c r="C657" s="854" t="str">
        <f>IF(C129="","",C129)</f>
        <v/>
      </c>
      <c r="D657" s="854" t="str">
        <f>IF(D129="","",D129)</f>
        <v/>
      </c>
      <c r="E657" s="339">
        <v>1</v>
      </c>
      <c r="F657" s="794"/>
      <c r="G657" s="795"/>
      <c r="H657" s="217"/>
      <c r="I657" s="218"/>
      <c r="J657" s="181"/>
      <c r="K657" s="219"/>
      <c r="L657" s="181"/>
      <c r="M657" s="220"/>
      <c r="N657" s="219"/>
      <c r="O657" s="181"/>
      <c r="P657" s="220"/>
      <c r="Q657" s="219"/>
      <c r="R657" s="182"/>
      <c r="S657" s="258"/>
      <c r="T657" s="221">
        <f t="shared" si="31"/>
        <v>0</v>
      </c>
      <c r="U657" s="356">
        <f t="shared" ref="U657" si="40">$A$657</f>
        <v>5</v>
      </c>
    </row>
    <row r="658" spans="1:21" ht="18" customHeight="1">
      <c r="A658" s="850"/>
      <c r="B658" s="851"/>
      <c r="C658" s="855"/>
      <c r="D658" s="855"/>
      <c r="E658" s="340">
        <v>2</v>
      </c>
      <c r="F658" s="792"/>
      <c r="G658" s="793"/>
      <c r="H658" s="216"/>
      <c r="I658" s="116"/>
      <c r="J658" s="108"/>
      <c r="K658" s="119"/>
      <c r="L658" s="108"/>
      <c r="M658" s="26"/>
      <c r="N658" s="119"/>
      <c r="O658" s="108"/>
      <c r="P658" s="26"/>
      <c r="Q658" s="119"/>
      <c r="R658" s="33"/>
      <c r="S658" s="115"/>
      <c r="T658" s="45">
        <f t="shared" si="31"/>
        <v>0</v>
      </c>
      <c r="U658" s="356">
        <f t="shared" ref="U658:U666" si="41">$U$657</f>
        <v>5</v>
      </c>
    </row>
    <row r="659" spans="1:21" ht="18" customHeight="1">
      <c r="A659" s="850"/>
      <c r="B659" s="851"/>
      <c r="C659" s="855"/>
      <c r="D659" s="855"/>
      <c r="E659" s="340">
        <v>3</v>
      </c>
      <c r="F659" s="792"/>
      <c r="G659" s="793"/>
      <c r="H659" s="216"/>
      <c r="I659" s="116"/>
      <c r="J659" s="108"/>
      <c r="K659" s="119"/>
      <c r="L659" s="108"/>
      <c r="M659" s="26"/>
      <c r="N659" s="119"/>
      <c r="O659" s="108"/>
      <c r="P659" s="26"/>
      <c r="Q659" s="119"/>
      <c r="R659" s="33"/>
      <c r="S659" s="115"/>
      <c r="T659" s="45">
        <f t="shared" si="31"/>
        <v>0</v>
      </c>
      <c r="U659" s="356">
        <f t="shared" si="41"/>
        <v>5</v>
      </c>
    </row>
    <row r="660" spans="1:21" ht="18" customHeight="1">
      <c r="A660" s="850"/>
      <c r="B660" s="851"/>
      <c r="C660" s="855"/>
      <c r="D660" s="855"/>
      <c r="E660" s="340">
        <v>4</v>
      </c>
      <c r="F660" s="792"/>
      <c r="G660" s="793"/>
      <c r="H660" s="216"/>
      <c r="I660" s="116"/>
      <c r="J660" s="108"/>
      <c r="K660" s="119"/>
      <c r="L660" s="108"/>
      <c r="M660" s="26"/>
      <c r="N660" s="119"/>
      <c r="O660" s="108"/>
      <c r="P660" s="26"/>
      <c r="Q660" s="119"/>
      <c r="R660" s="33"/>
      <c r="S660" s="115"/>
      <c r="T660" s="45">
        <f t="shared" si="31"/>
        <v>0</v>
      </c>
      <c r="U660" s="356">
        <f t="shared" si="41"/>
        <v>5</v>
      </c>
    </row>
    <row r="661" spans="1:21" ht="18" customHeight="1">
      <c r="A661" s="850"/>
      <c r="B661" s="851"/>
      <c r="C661" s="855"/>
      <c r="D661" s="855"/>
      <c r="E661" s="340">
        <v>5</v>
      </c>
      <c r="F661" s="792"/>
      <c r="G661" s="793"/>
      <c r="H661" s="216"/>
      <c r="I661" s="116"/>
      <c r="J661" s="108"/>
      <c r="K661" s="119"/>
      <c r="L661" s="108"/>
      <c r="M661" s="26"/>
      <c r="N661" s="119"/>
      <c r="O661" s="108"/>
      <c r="P661" s="26"/>
      <c r="Q661" s="119"/>
      <c r="R661" s="33"/>
      <c r="S661" s="115"/>
      <c r="T661" s="45">
        <f t="shared" si="31"/>
        <v>0</v>
      </c>
      <c r="U661" s="356">
        <f t="shared" si="41"/>
        <v>5</v>
      </c>
    </row>
    <row r="662" spans="1:21" ht="18" customHeight="1">
      <c r="A662" s="850"/>
      <c r="B662" s="851"/>
      <c r="C662" s="855"/>
      <c r="D662" s="855"/>
      <c r="E662" s="340">
        <v>6</v>
      </c>
      <c r="F662" s="792"/>
      <c r="G662" s="793"/>
      <c r="H662" s="216"/>
      <c r="I662" s="116"/>
      <c r="J662" s="108"/>
      <c r="K662" s="119"/>
      <c r="L662" s="108"/>
      <c r="M662" s="26"/>
      <c r="N662" s="119"/>
      <c r="O662" s="108"/>
      <c r="P662" s="26"/>
      <c r="Q662" s="119"/>
      <c r="R662" s="33"/>
      <c r="S662" s="115"/>
      <c r="T662" s="45">
        <f t="shared" si="31"/>
        <v>0</v>
      </c>
      <c r="U662" s="356">
        <f t="shared" si="41"/>
        <v>5</v>
      </c>
    </row>
    <row r="663" spans="1:21" ht="18" customHeight="1">
      <c r="A663" s="850"/>
      <c r="B663" s="851"/>
      <c r="C663" s="855"/>
      <c r="D663" s="855"/>
      <c r="E663" s="340">
        <v>7</v>
      </c>
      <c r="F663" s="792"/>
      <c r="G663" s="793"/>
      <c r="H663" s="216"/>
      <c r="I663" s="116"/>
      <c r="J663" s="108"/>
      <c r="K663" s="119"/>
      <c r="L663" s="108"/>
      <c r="M663" s="26"/>
      <c r="N663" s="119"/>
      <c r="O663" s="108"/>
      <c r="P663" s="26"/>
      <c r="Q663" s="119"/>
      <c r="R663" s="33"/>
      <c r="S663" s="115"/>
      <c r="T663" s="45">
        <f t="shared" si="31"/>
        <v>0</v>
      </c>
      <c r="U663" s="356">
        <f t="shared" si="41"/>
        <v>5</v>
      </c>
    </row>
    <row r="664" spans="1:21" ht="18" customHeight="1">
      <c r="A664" s="850"/>
      <c r="B664" s="851"/>
      <c r="C664" s="855"/>
      <c r="D664" s="855"/>
      <c r="E664" s="340">
        <v>8</v>
      </c>
      <c r="F664" s="792"/>
      <c r="G664" s="793"/>
      <c r="H664" s="216"/>
      <c r="I664" s="116"/>
      <c r="J664" s="108"/>
      <c r="K664" s="119"/>
      <c r="L664" s="108"/>
      <c r="M664" s="26"/>
      <c r="N664" s="119"/>
      <c r="O664" s="108"/>
      <c r="P664" s="26"/>
      <c r="Q664" s="119"/>
      <c r="R664" s="33"/>
      <c r="S664" s="115"/>
      <c r="T664" s="45">
        <f t="shared" si="31"/>
        <v>0</v>
      </c>
      <c r="U664" s="356">
        <f t="shared" si="41"/>
        <v>5</v>
      </c>
    </row>
    <row r="665" spans="1:21" ht="18" customHeight="1">
      <c r="A665" s="850"/>
      <c r="B665" s="851"/>
      <c r="C665" s="855"/>
      <c r="D665" s="855"/>
      <c r="E665" s="340">
        <v>9</v>
      </c>
      <c r="F665" s="792"/>
      <c r="G665" s="793"/>
      <c r="H665" s="128"/>
      <c r="I665" s="117"/>
      <c r="J665" s="108"/>
      <c r="K665" s="119"/>
      <c r="L665" s="108"/>
      <c r="M665" s="26"/>
      <c r="N665" s="119"/>
      <c r="O665" s="108"/>
      <c r="P665" s="26"/>
      <c r="Q665" s="119"/>
      <c r="R665" s="33"/>
      <c r="S665" s="115"/>
      <c r="T665" s="45">
        <f t="shared" si="31"/>
        <v>0</v>
      </c>
      <c r="U665" s="356">
        <f t="shared" si="41"/>
        <v>5</v>
      </c>
    </row>
    <row r="666" spans="1:21" ht="18" customHeight="1">
      <c r="A666" s="852"/>
      <c r="B666" s="853"/>
      <c r="C666" s="856"/>
      <c r="D666" s="856"/>
      <c r="E666" s="341">
        <v>10</v>
      </c>
      <c r="F666" s="796"/>
      <c r="G666" s="797"/>
      <c r="H666" s="130"/>
      <c r="I666" s="118"/>
      <c r="J666" s="222"/>
      <c r="K666" s="223"/>
      <c r="L666" s="222"/>
      <c r="M666" s="224"/>
      <c r="N666" s="223"/>
      <c r="O666" s="222"/>
      <c r="P666" s="224"/>
      <c r="Q666" s="223"/>
      <c r="R666" s="225"/>
      <c r="S666" s="122"/>
      <c r="T666" s="259">
        <f t="shared" si="31"/>
        <v>0</v>
      </c>
      <c r="U666" s="356">
        <f t="shared" si="41"/>
        <v>5</v>
      </c>
    </row>
    <row r="667" spans="1:21" ht="18" customHeight="1">
      <c r="A667" s="848">
        <f t="shared" ref="A667:B667" si="42">IF(A159="","",A159)</f>
        <v>6</v>
      </c>
      <c r="B667" s="849" t="str">
        <f t="shared" si="42"/>
        <v/>
      </c>
      <c r="C667" s="854" t="str">
        <f>IF(C159="","",C159)</f>
        <v/>
      </c>
      <c r="D667" s="854" t="str">
        <f>IF(D159="","",D159)</f>
        <v/>
      </c>
      <c r="E667" s="339">
        <v>1</v>
      </c>
      <c r="F667" s="794"/>
      <c r="G667" s="795"/>
      <c r="H667" s="217"/>
      <c r="I667" s="218"/>
      <c r="J667" s="181"/>
      <c r="K667" s="219"/>
      <c r="L667" s="181"/>
      <c r="M667" s="220"/>
      <c r="N667" s="219"/>
      <c r="O667" s="181"/>
      <c r="P667" s="220"/>
      <c r="Q667" s="219"/>
      <c r="R667" s="182"/>
      <c r="S667" s="258"/>
      <c r="T667" s="221">
        <f t="shared" si="31"/>
        <v>0</v>
      </c>
      <c r="U667" s="356">
        <f t="shared" ref="U667:U676" si="43">$A$667</f>
        <v>6</v>
      </c>
    </row>
    <row r="668" spans="1:21" ht="18" customHeight="1">
      <c r="A668" s="850"/>
      <c r="B668" s="851"/>
      <c r="C668" s="855"/>
      <c r="D668" s="855"/>
      <c r="E668" s="340">
        <v>2</v>
      </c>
      <c r="F668" s="792"/>
      <c r="G668" s="793"/>
      <c r="H668" s="216"/>
      <c r="I668" s="116"/>
      <c r="J668" s="108"/>
      <c r="K668" s="119"/>
      <c r="L668" s="108"/>
      <c r="M668" s="26"/>
      <c r="N668" s="119"/>
      <c r="O668" s="108"/>
      <c r="P668" s="26"/>
      <c r="Q668" s="119"/>
      <c r="R668" s="33"/>
      <c r="S668" s="115"/>
      <c r="T668" s="45">
        <f t="shared" si="31"/>
        <v>0</v>
      </c>
      <c r="U668" s="356">
        <f t="shared" si="43"/>
        <v>6</v>
      </c>
    </row>
    <row r="669" spans="1:21" ht="18" customHeight="1">
      <c r="A669" s="850"/>
      <c r="B669" s="851"/>
      <c r="C669" s="855"/>
      <c r="D669" s="855"/>
      <c r="E669" s="340">
        <v>3</v>
      </c>
      <c r="F669" s="792"/>
      <c r="G669" s="793"/>
      <c r="H669" s="216"/>
      <c r="I669" s="116"/>
      <c r="J669" s="108"/>
      <c r="K669" s="119"/>
      <c r="L669" s="108"/>
      <c r="M669" s="26"/>
      <c r="N669" s="119"/>
      <c r="O669" s="108"/>
      <c r="P669" s="26"/>
      <c r="Q669" s="119"/>
      <c r="R669" s="33"/>
      <c r="S669" s="115"/>
      <c r="T669" s="45">
        <f t="shared" si="31"/>
        <v>0</v>
      </c>
      <c r="U669" s="356">
        <f t="shared" si="43"/>
        <v>6</v>
      </c>
    </row>
    <row r="670" spans="1:21" ht="18" customHeight="1">
      <c r="A670" s="850"/>
      <c r="B670" s="851"/>
      <c r="C670" s="855"/>
      <c r="D670" s="855"/>
      <c r="E670" s="340">
        <v>4</v>
      </c>
      <c r="F670" s="792"/>
      <c r="G670" s="793"/>
      <c r="H670" s="216"/>
      <c r="I670" s="116"/>
      <c r="J670" s="108"/>
      <c r="K670" s="119"/>
      <c r="L670" s="108"/>
      <c r="M670" s="26"/>
      <c r="N670" s="119"/>
      <c r="O670" s="108"/>
      <c r="P670" s="26"/>
      <c r="Q670" s="119"/>
      <c r="R670" s="33"/>
      <c r="S670" s="115"/>
      <c r="T670" s="45">
        <f t="shared" si="31"/>
        <v>0</v>
      </c>
      <c r="U670" s="356">
        <f t="shared" si="43"/>
        <v>6</v>
      </c>
    </row>
    <row r="671" spans="1:21" ht="18" customHeight="1">
      <c r="A671" s="850"/>
      <c r="B671" s="851"/>
      <c r="C671" s="855"/>
      <c r="D671" s="855"/>
      <c r="E671" s="340">
        <v>5</v>
      </c>
      <c r="F671" s="792"/>
      <c r="G671" s="793"/>
      <c r="H671" s="216"/>
      <c r="I671" s="116"/>
      <c r="J671" s="108"/>
      <c r="K671" s="119"/>
      <c r="L671" s="108"/>
      <c r="M671" s="26"/>
      <c r="N671" s="119"/>
      <c r="O671" s="108"/>
      <c r="P671" s="26"/>
      <c r="Q671" s="119"/>
      <c r="R671" s="33"/>
      <c r="S671" s="115"/>
      <c r="T671" s="45">
        <f t="shared" si="31"/>
        <v>0</v>
      </c>
      <c r="U671" s="356">
        <f t="shared" si="43"/>
        <v>6</v>
      </c>
    </row>
    <row r="672" spans="1:21" ht="18" customHeight="1">
      <c r="A672" s="850"/>
      <c r="B672" s="851"/>
      <c r="C672" s="855"/>
      <c r="D672" s="855"/>
      <c r="E672" s="340">
        <v>6</v>
      </c>
      <c r="F672" s="792"/>
      <c r="G672" s="793"/>
      <c r="H672" s="216"/>
      <c r="I672" s="116"/>
      <c r="J672" s="108"/>
      <c r="K672" s="119"/>
      <c r="L672" s="108"/>
      <c r="M672" s="26"/>
      <c r="N672" s="119"/>
      <c r="O672" s="108"/>
      <c r="P672" s="26"/>
      <c r="Q672" s="119"/>
      <c r="R672" s="33"/>
      <c r="S672" s="115"/>
      <c r="T672" s="45">
        <f t="shared" si="31"/>
        <v>0</v>
      </c>
      <c r="U672" s="356">
        <f t="shared" si="43"/>
        <v>6</v>
      </c>
    </row>
    <row r="673" spans="1:21" ht="18" customHeight="1">
      <c r="A673" s="850"/>
      <c r="B673" s="851"/>
      <c r="C673" s="855"/>
      <c r="D673" s="855"/>
      <c r="E673" s="340">
        <v>7</v>
      </c>
      <c r="F673" s="792"/>
      <c r="G673" s="793"/>
      <c r="H673" s="216"/>
      <c r="I673" s="116"/>
      <c r="J673" s="108"/>
      <c r="K673" s="119"/>
      <c r="L673" s="108"/>
      <c r="M673" s="26"/>
      <c r="N673" s="119"/>
      <c r="O673" s="108"/>
      <c r="P673" s="26"/>
      <c r="Q673" s="119"/>
      <c r="R673" s="33"/>
      <c r="S673" s="115"/>
      <c r="T673" s="45">
        <f t="shared" si="31"/>
        <v>0</v>
      </c>
      <c r="U673" s="356">
        <f t="shared" si="43"/>
        <v>6</v>
      </c>
    </row>
    <row r="674" spans="1:21" ht="18" customHeight="1">
      <c r="A674" s="850"/>
      <c r="B674" s="851"/>
      <c r="C674" s="855"/>
      <c r="D674" s="855"/>
      <c r="E674" s="340">
        <v>8</v>
      </c>
      <c r="F674" s="792"/>
      <c r="G674" s="793"/>
      <c r="H674" s="216"/>
      <c r="I674" s="116"/>
      <c r="J674" s="108"/>
      <c r="K674" s="119"/>
      <c r="L674" s="108"/>
      <c r="M674" s="26"/>
      <c r="N674" s="119"/>
      <c r="O674" s="108"/>
      <c r="P674" s="26"/>
      <c r="Q674" s="119"/>
      <c r="R674" s="33"/>
      <c r="S674" s="115"/>
      <c r="T674" s="45">
        <f t="shared" si="31"/>
        <v>0</v>
      </c>
      <c r="U674" s="356">
        <f t="shared" si="43"/>
        <v>6</v>
      </c>
    </row>
    <row r="675" spans="1:21" ht="18" customHeight="1">
      <c r="A675" s="850"/>
      <c r="B675" s="851"/>
      <c r="C675" s="855"/>
      <c r="D675" s="855"/>
      <c r="E675" s="340">
        <v>9</v>
      </c>
      <c r="F675" s="792"/>
      <c r="G675" s="793"/>
      <c r="H675" s="128"/>
      <c r="I675" s="117"/>
      <c r="J675" s="108"/>
      <c r="K675" s="119"/>
      <c r="L675" s="108"/>
      <c r="M675" s="26"/>
      <c r="N675" s="119"/>
      <c r="O675" s="108"/>
      <c r="P675" s="26"/>
      <c r="Q675" s="119"/>
      <c r="R675" s="33"/>
      <c r="S675" s="115"/>
      <c r="T675" s="45">
        <f t="shared" si="31"/>
        <v>0</v>
      </c>
      <c r="U675" s="356">
        <f t="shared" si="43"/>
        <v>6</v>
      </c>
    </row>
    <row r="676" spans="1:21" ht="18" customHeight="1">
      <c r="A676" s="852"/>
      <c r="B676" s="853"/>
      <c r="C676" s="856"/>
      <c r="D676" s="856"/>
      <c r="E676" s="341">
        <v>10</v>
      </c>
      <c r="F676" s="796"/>
      <c r="G676" s="797"/>
      <c r="H676" s="130"/>
      <c r="I676" s="118"/>
      <c r="J676" s="222"/>
      <c r="K676" s="223"/>
      <c r="L676" s="222"/>
      <c r="M676" s="224"/>
      <c r="N676" s="223"/>
      <c r="O676" s="222"/>
      <c r="P676" s="224"/>
      <c r="Q676" s="223"/>
      <c r="R676" s="225"/>
      <c r="S676" s="122"/>
      <c r="T676" s="259">
        <f t="shared" si="31"/>
        <v>0</v>
      </c>
      <c r="U676" s="356">
        <f t="shared" si="43"/>
        <v>6</v>
      </c>
    </row>
    <row r="677" spans="1:21" ht="18" customHeight="1">
      <c r="A677" s="848">
        <f t="shared" ref="A677:B677" si="44">IF(A189="","",A189)</f>
        <v>7</v>
      </c>
      <c r="B677" s="849" t="str">
        <f t="shared" si="44"/>
        <v/>
      </c>
      <c r="C677" s="854" t="str">
        <f>IF(C189="","",C189)</f>
        <v/>
      </c>
      <c r="D677" s="854" t="str">
        <f>IF(D189="","",D189)</f>
        <v/>
      </c>
      <c r="E677" s="339">
        <v>1</v>
      </c>
      <c r="F677" s="794"/>
      <c r="G677" s="795"/>
      <c r="H677" s="217"/>
      <c r="I677" s="218"/>
      <c r="J677" s="181"/>
      <c r="K677" s="219"/>
      <c r="L677" s="181"/>
      <c r="M677" s="220"/>
      <c r="N677" s="219"/>
      <c r="O677" s="181"/>
      <c r="P677" s="220"/>
      <c r="Q677" s="219"/>
      <c r="R677" s="182"/>
      <c r="S677" s="258"/>
      <c r="T677" s="221">
        <f t="shared" si="31"/>
        <v>0</v>
      </c>
      <c r="U677" s="356">
        <f t="shared" ref="U677:U686" si="45">$A$677</f>
        <v>7</v>
      </c>
    </row>
    <row r="678" spans="1:21" ht="18" customHeight="1">
      <c r="A678" s="850"/>
      <c r="B678" s="851"/>
      <c r="C678" s="855"/>
      <c r="D678" s="855"/>
      <c r="E678" s="340">
        <v>2</v>
      </c>
      <c r="F678" s="792"/>
      <c r="G678" s="793"/>
      <c r="H678" s="216"/>
      <c r="I678" s="116"/>
      <c r="J678" s="108"/>
      <c r="K678" s="119"/>
      <c r="L678" s="108"/>
      <c r="M678" s="26"/>
      <c r="N678" s="119"/>
      <c r="O678" s="108"/>
      <c r="P678" s="26"/>
      <c r="Q678" s="119"/>
      <c r="R678" s="33"/>
      <c r="S678" s="115"/>
      <c r="T678" s="45">
        <f t="shared" si="31"/>
        <v>0</v>
      </c>
      <c r="U678" s="356">
        <f t="shared" si="45"/>
        <v>7</v>
      </c>
    </row>
    <row r="679" spans="1:21" ht="18" customHeight="1">
      <c r="A679" s="850"/>
      <c r="B679" s="851"/>
      <c r="C679" s="855"/>
      <c r="D679" s="855"/>
      <c r="E679" s="340">
        <v>3</v>
      </c>
      <c r="F679" s="792"/>
      <c r="G679" s="793"/>
      <c r="H679" s="216"/>
      <c r="I679" s="116"/>
      <c r="J679" s="108"/>
      <c r="K679" s="119"/>
      <c r="L679" s="108"/>
      <c r="M679" s="26"/>
      <c r="N679" s="119"/>
      <c r="O679" s="108"/>
      <c r="P679" s="26"/>
      <c r="Q679" s="119"/>
      <c r="R679" s="33"/>
      <c r="S679" s="115"/>
      <c r="T679" s="45">
        <f t="shared" si="31"/>
        <v>0</v>
      </c>
      <c r="U679" s="356">
        <f t="shared" si="45"/>
        <v>7</v>
      </c>
    </row>
    <row r="680" spans="1:21" ht="18" customHeight="1">
      <c r="A680" s="850"/>
      <c r="B680" s="851"/>
      <c r="C680" s="855"/>
      <c r="D680" s="855"/>
      <c r="E680" s="340">
        <v>4</v>
      </c>
      <c r="F680" s="792"/>
      <c r="G680" s="793"/>
      <c r="H680" s="216"/>
      <c r="I680" s="116"/>
      <c r="J680" s="108"/>
      <c r="K680" s="119"/>
      <c r="L680" s="108"/>
      <c r="M680" s="26"/>
      <c r="N680" s="119"/>
      <c r="O680" s="108"/>
      <c r="P680" s="26"/>
      <c r="Q680" s="119"/>
      <c r="R680" s="33"/>
      <c r="S680" s="115"/>
      <c r="T680" s="45">
        <f t="shared" si="31"/>
        <v>0</v>
      </c>
      <c r="U680" s="356">
        <f t="shared" si="45"/>
        <v>7</v>
      </c>
    </row>
    <row r="681" spans="1:21" ht="18" customHeight="1">
      <c r="A681" s="850"/>
      <c r="B681" s="851"/>
      <c r="C681" s="855"/>
      <c r="D681" s="855"/>
      <c r="E681" s="340">
        <v>5</v>
      </c>
      <c r="F681" s="792"/>
      <c r="G681" s="793"/>
      <c r="H681" s="216"/>
      <c r="I681" s="116"/>
      <c r="J681" s="108"/>
      <c r="K681" s="119"/>
      <c r="L681" s="108"/>
      <c r="M681" s="26"/>
      <c r="N681" s="119"/>
      <c r="O681" s="108"/>
      <c r="P681" s="26"/>
      <c r="Q681" s="119"/>
      <c r="R681" s="33"/>
      <c r="S681" s="115"/>
      <c r="T681" s="45">
        <f t="shared" si="31"/>
        <v>0</v>
      </c>
      <c r="U681" s="356">
        <f t="shared" si="45"/>
        <v>7</v>
      </c>
    </row>
    <row r="682" spans="1:21" ht="18" customHeight="1">
      <c r="A682" s="850"/>
      <c r="B682" s="851"/>
      <c r="C682" s="855"/>
      <c r="D682" s="855"/>
      <c r="E682" s="340">
        <v>6</v>
      </c>
      <c r="F682" s="792"/>
      <c r="G682" s="793"/>
      <c r="H682" s="216"/>
      <c r="I682" s="116"/>
      <c r="J682" s="108"/>
      <c r="K682" s="119"/>
      <c r="L682" s="108"/>
      <c r="M682" s="26"/>
      <c r="N682" s="119"/>
      <c r="O682" s="108"/>
      <c r="P682" s="26"/>
      <c r="Q682" s="119"/>
      <c r="R682" s="33"/>
      <c r="S682" s="115"/>
      <c r="T682" s="45">
        <f t="shared" si="31"/>
        <v>0</v>
      </c>
      <c r="U682" s="356">
        <f t="shared" si="45"/>
        <v>7</v>
      </c>
    </row>
    <row r="683" spans="1:21" ht="18" customHeight="1">
      <c r="A683" s="850"/>
      <c r="B683" s="851"/>
      <c r="C683" s="855"/>
      <c r="D683" s="855"/>
      <c r="E683" s="340">
        <v>7</v>
      </c>
      <c r="F683" s="792"/>
      <c r="G683" s="793"/>
      <c r="H683" s="216"/>
      <c r="I683" s="116"/>
      <c r="J683" s="108"/>
      <c r="K683" s="119"/>
      <c r="L683" s="108"/>
      <c r="M683" s="26"/>
      <c r="N683" s="119"/>
      <c r="O683" s="108"/>
      <c r="P683" s="26"/>
      <c r="Q683" s="119"/>
      <c r="R683" s="33"/>
      <c r="S683" s="115"/>
      <c r="T683" s="45">
        <f t="shared" si="31"/>
        <v>0</v>
      </c>
      <c r="U683" s="356">
        <f t="shared" si="45"/>
        <v>7</v>
      </c>
    </row>
    <row r="684" spans="1:21" ht="18" customHeight="1">
      <c r="A684" s="850"/>
      <c r="B684" s="851"/>
      <c r="C684" s="855"/>
      <c r="D684" s="855"/>
      <c r="E684" s="340">
        <v>8</v>
      </c>
      <c r="F684" s="792"/>
      <c r="G684" s="793"/>
      <c r="H684" s="216"/>
      <c r="I684" s="116"/>
      <c r="J684" s="108"/>
      <c r="K684" s="119"/>
      <c r="L684" s="108"/>
      <c r="M684" s="26"/>
      <c r="N684" s="119"/>
      <c r="O684" s="108"/>
      <c r="P684" s="26"/>
      <c r="Q684" s="119"/>
      <c r="R684" s="33"/>
      <c r="S684" s="115"/>
      <c r="T684" s="45">
        <f t="shared" si="31"/>
        <v>0</v>
      </c>
      <c r="U684" s="356">
        <f t="shared" si="45"/>
        <v>7</v>
      </c>
    </row>
    <row r="685" spans="1:21" ht="18" customHeight="1">
      <c r="A685" s="850"/>
      <c r="B685" s="851"/>
      <c r="C685" s="855"/>
      <c r="D685" s="855"/>
      <c r="E685" s="340">
        <v>9</v>
      </c>
      <c r="F685" s="792"/>
      <c r="G685" s="793"/>
      <c r="H685" s="128"/>
      <c r="I685" s="117"/>
      <c r="J685" s="108"/>
      <c r="K685" s="119"/>
      <c r="L685" s="108"/>
      <c r="M685" s="26"/>
      <c r="N685" s="119"/>
      <c r="O685" s="108"/>
      <c r="P685" s="26"/>
      <c r="Q685" s="119"/>
      <c r="R685" s="33"/>
      <c r="S685" s="115"/>
      <c r="T685" s="45">
        <f t="shared" si="31"/>
        <v>0</v>
      </c>
      <c r="U685" s="356">
        <f t="shared" si="45"/>
        <v>7</v>
      </c>
    </row>
    <row r="686" spans="1:21" ht="18" customHeight="1">
      <c r="A686" s="852"/>
      <c r="B686" s="853"/>
      <c r="C686" s="856"/>
      <c r="D686" s="856"/>
      <c r="E686" s="341">
        <v>10</v>
      </c>
      <c r="F686" s="796"/>
      <c r="G686" s="797"/>
      <c r="H686" s="130"/>
      <c r="I686" s="118"/>
      <c r="J686" s="222"/>
      <c r="K686" s="223"/>
      <c r="L686" s="222"/>
      <c r="M686" s="224"/>
      <c r="N686" s="223"/>
      <c r="O686" s="222"/>
      <c r="P686" s="224"/>
      <c r="Q686" s="223"/>
      <c r="R686" s="225"/>
      <c r="S686" s="122"/>
      <c r="T686" s="259">
        <f t="shared" si="31"/>
        <v>0</v>
      </c>
      <c r="U686" s="356">
        <f t="shared" si="45"/>
        <v>7</v>
      </c>
    </row>
    <row r="687" spans="1:21" ht="18" customHeight="1">
      <c r="A687" s="848">
        <f t="shared" ref="A687:B687" si="46">IF(A219="","",A219)</f>
        <v>8</v>
      </c>
      <c r="B687" s="849" t="str">
        <f t="shared" si="46"/>
        <v/>
      </c>
      <c r="C687" s="854" t="str">
        <f>IF(C219="","",C219)</f>
        <v/>
      </c>
      <c r="D687" s="854" t="str">
        <f>IF(D219="","",D219)</f>
        <v/>
      </c>
      <c r="E687" s="339">
        <v>1</v>
      </c>
      <c r="F687" s="794"/>
      <c r="G687" s="795"/>
      <c r="H687" s="217"/>
      <c r="I687" s="218"/>
      <c r="J687" s="181"/>
      <c r="K687" s="219"/>
      <c r="L687" s="181"/>
      <c r="M687" s="220"/>
      <c r="N687" s="219"/>
      <c r="O687" s="181"/>
      <c r="P687" s="220"/>
      <c r="Q687" s="219"/>
      <c r="R687" s="182"/>
      <c r="S687" s="258"/>
      <c r="T687" s="221">
        <f t="shared" si="31"/>
        <v>0</v>
      </c>
      <c r="U687" s="356">
        <f t="shared" ref="U687:U696" si="47">$A$687</f>
        <v>8</v>
      </c>
    </row>
    <row r="688" spans="1:21" ht="18" customHeight="1">
      <c r="A688" s="850"/>
      <c r="B688" s="851"/>
      <c r="C688" s="855"/>
      <c r="D688" s="855"/>
      <c r="E688" s="340">
        <v>2</v>
      </c>
      <c r="F688" s="792"/>
      <c r="G688" s="793"/>
      <c r="H688" s="128"/>
      <c r="I688" s="117"/>
      <c r="J688" s="108"/>
      <c r="K688" s="119"/>
      <c r="L688" s="108"/>
      <c r="M688" s="26"/>
      <c r="N688" s="119"/>
      <c r="O688" s="108"/>
      <c r="P688" s="26"/>
      <c r="Q688" s="119"/>
      <c r="R688" s="33"/>
      <c r="S688" s="115"/>
      <c r="T688" s="45">
        <f t="shared" si="31"/>
        <v>0</v>
      </c>
      <c r="U688" s="356">
        <f t="shared" si="47"/>
        <v>8</v>
      </c>
    </row>
    <row r="689" spans="1:21" ht="18" customHeight="1">
      <c r="A689" s="850"/>
      <c r="B689" s="851"/>
      <c r="C689" s="855"/>
      <c r="D689" s="855"/>
      <c r="E689" s="340">
        <v>3</v>
      </c>
      <c r="F689" s="792"/>
      <c r="G689" s="793"/>
      <c r="H689" s="204"/>
      <c r="I689" s="215"/>
      <c r="J689" s="108"/>
      <c r="K689" s="119"/>
      <c r="L689" s="108"/>
      <c r="M689" s="26"/>
      <c r="N689" s="119"/>
      <c r="O689" s="108"/>
      <c r="P689" s="26"/>
      <c r="Q689" s="119"/>
      <c r="R689" s="33"/>
      <c r="S689" s="115"/>
      <c r="T689" s="45">
        <f t="shared" si="31"/>
        <v>0</v>
      </c>
      <c r="U689" s="356">
        <f t="shared" si="47"/>
        <v>8</v>
      </c>
    </row>
    <row r="690" spans="1:21" ht="18" customHeight="1">
      <c r="A690" s="850"/>
      <c r="B690" s="851"/>
      <c r="C690" s="855"/>
      <c r="D690" s="855"/>
      <c r="E690" s="340">
        <v>4</v>
      </c>
      <c r="F690" s="792"/>
      <c r="G690" s="793"/>
      <c r="H690" s="204"/>
      <c r="I690" s="215"/>
      <c r="J690" s="108"/>
      <c r="K690" s="119"/>
      <c r="L690" s="108"/>
      <c r="M690" s="26"/>
      <c r="N690" s="119"/>
      <c r="O690" s="108"/>
      <c r="P690" s="26"/>
      <c r="Q690" s="119"/>
      <c r="R690" s="33"/>
      <c r="S690" s="115"/>
      <c r="T690" s="45">
        <f t="shared" si="31"/>
        <v>0</v>
      </c>
      <c r="U690" s="356">
        <f t="shared" si="47"/>
        <v>8</v>
      </c>
    </row>
    <row r="691" spans="1:21" ht="18" customHeight="1">
      <c r="A691" s="850"/>
      <c r="B691" s="851"/>
      <c r="C691" s="855"/>
      <c r="D691" s="855"/>
      <c r="E691" s="340">
        <v>5</v>
      </c>
      <c r="F691" s="792"/>
      <c r="G691" s="793"/>
      <c r="H691" s="204"/>
      <c r="I691" s="215"/>
      <c r="J691" s="108"/>
      <c r="K691" s="119"/>
      <c r="L691" s="108"/>
      <c r="M691" s="26"/>
      <c r="N691" s="119"/>
      <c r="O691" s="108"/>
      <c r="P691" s="26"/>
      <c r="Q691" s="119"/>
      <c r="R691" s="33"/>
      <c r="S691" s="115"/>
      <c r="T691" s="45">
        <f t="shared" si="31"/>
        <v>0</v>
      </c>
      <c r="U691" s="356">
        <f t="shared" si="47"/>
        <v>8</v>
      </c>
    </row>
    <row r="692" spans="1:21" ht="18" customHeight="1">
      <c r="A692" s="850"/>
      <c r="B692" s="851"/>
      <c r="C692" s="855"/>
      <c r="D692" s="855"/>
      <c r="E692" s="340">
        <v>6</v>
      </c>
      <c r="F692" s="792"/>
      <c r="G692" s="793"/>
      <c r="H692" s="204"/>
      <c r="I692" s="215"/>
      <c r="J692" s="108"/>
      <c r="K692" s="119"/>
      <c r="L692" s="108"/>
      <c r="M692" s="26"/>
      <c r="N692" s="119"/>
      <c r="O692" s="108"/>
      <c r="P692" s="26"/>
      <c r="Q692" s="119"/>
      <c r="R692" s="33"/>
      <c r="S692" s="115"/>
      <c r="T692" s="45">
        <f t="shared" si="31"/>
        <v>0</v>
      </c>
      <c r="U692" s="356">
        <f t="shared" si="47"/>
        <v>8</v>
      </c>
    </row>
    <row r="693" spans="1:21" ht="18" customHeight="1">
      <c r="A693" s="850"/>
      <c r="B693" s="851"/>
      <c r="C693" s="855"/>
      <c r="D693" s="855"/>
      <c r="E693" s="340">
        <v>7</v>
      </c>
      <c r="F693" s="792"/>
      <c r="G693" s="793"/>
      <c r="H693" s="204"/>
      <c r="I693" s="215"/>
      <c r="J693" s="108"/>
      <c r="K693" s="119"/>
      <c r="L693" s="108"/>
      <c r="M693" s="26"/>
      <c r="N693" s="119"/>
      <c r="O693" s="108"/>
      <c r="P693" s="26"/>
      <c r="Q693" s="119"/>
      <c r="R693" s="33"/>
      <c r="S693" s="115"/>
      <c r="T693" s="45">
        <f t="shared" si="31"/>
        <v>0</v>
      </c>
      <c r="U693" s="356">
        <f t="shared" si="47"/>
        <v>8</v>
      </c>
    </row>
    <row r="694" spans="1:21" ht="18" customHeight="1">
      <c r="A694" s="850"/>
      <c r="B694" s="851"/>
      <c r="C694" s="855"/>
      <c r="D694" s="855"/>
      <c r="E694" s="340">
        <v>8</v>
      </c>
      <c r="F694" s="792"/>
      <c r="G694" s="793"/>
      <c r="H694" s="204"/>
      <c r="I694" s="215"/>
      <c r="J694" s="108"/>
      <c r="K694" s="119"/>
      <c r="L694" s="108"/>
      <c r="M694" s="26"/>
      <c r="N694" s="119"/>
      <c r="O694" s="108"/>
      <c r="P694" s="26"/>
      <c r="Q694" s="119"/>
      <c r="R694" s="33"/>
      <c r="S694" s="115"/>
      <c r="T694" s="45">
        <f t="shared" si="31"/>
        <v>0</v>
      </c>
      <c r="U694" s="356">
        <f t="shared" si="47"/>
        <v>8</v>
      </c>
    </row>
    <row r="695" spans="1:21" ht="18" customHeight="1">
      <c r="A695" s="850"/>
      <c r="B695" s="851"/>
      <c r="C695" s="855"/>
      <c r="D695" s="855"/>
      <c r="E695" s="340">
        <v>9</v>
      </c>
      <c r="F695" s="792"/>
      <c r="G695" s="793"/>
      <c r="H695" s="204"/>
      <c r="I695" s="215"/>
      <c r="J695" s="108"/>
      <c r="K695" s="119"/>
      <c r="L695" s="108"/>
      <c r="M695" s="26"/>
      <c r="N695" s="119"/>
      <c r="O695" s="108"/>
      <c r="P695" s="26"/>
      <c r="Q695" s="119"/>
      <c r="R695" s="33"/>
      <c r="S695" s="115"/>
      <c r="T695" s="45">
        <f t="shared" si="31"/>
        <v>0</v>
      </c>
      <c r="U695" s="356">
        <f t="shared" si="47"/>
        <v>8</v>
      </c>
    </row>
    <row r="696" spans="1:21" ht="18" customHeight="1">
      <c r="A696" s="852"/>
      <c r="B696" s="853"/>
      <c r="C696" s="856"/>
      <c r="D696" s="856"/>
      <c r="E696" s="341">
        <v>10</v>
      </c>
      <c r="F696" s="796"/>
      <c r="G696" s="797"/>
      <c r="H696" s="130"/>
      <c r="I696" s="118"/>
      <c r="J696" s="222"/>
      <c r="K696" s="223"/>
      <c r="L696" s="222"/>
      <c r="M696" s="224"/>
      <c r="N696" s="223"/>
      <c r="O696" s="222"/>
      <c r="P696" s="224"/>
      <c r="Q696" s="223"/>
      <c r="R696" s="225"/>
      <c r="S696" s="122"/>
      <c r="T696" s="259">
        <f t="shared" si="31"/>
        <v>0</v>
      </c>
      <c r="U696" s="356">
        <f t="shared" si="47"/>
        <v>8</v>
      </c>
    </row>
    <row r="697" spans="1:21" ht="18" customHeight="1">
      <c r="A697" s="848">
        <f t="shared" ref="A697:B697" si="48">IF(A249="","",A249)</f>
        <v>9</v>
      </c>
      <c r="B697" s="849" t="str">
        <f t="shared" si="48"/>
        <v/>
      </c>
      <c r="C697" s="854" t="str">
        <f>IF(C249="","",C249)</f>
        <v/>
      </c>
      <c r="D697" s="854" t="str">
        <f>IF(D249="","",D249)</f>
        <v/>
      </c>
      <c r="E697" s="339">
        <v>1</v>
      </c>
      <c r="F697" s="794"/>
      <c r="G697" s="795"/>
      <c r="H697" s="217"/>
      <c r="I697" s="218"/>
      <c r="J697" s="181"/>
      <c r="K697" s="219"/>
      <c r="L697" s="181"/>
      <c r="M697" s="220"/>
      <c r="N697" s="219"/>
      <c r="O697" s="181"/>
      <c r="P697" s="220"/>
      <c r="Q697" s="219"/>
      <c r="R697" s="182"/>
      <c r="S697" s="258"/>
      <c r="T697" s="221">
        <f t="shared" si="31"/>
        <v>0</v>
      </c>
      <c r="U697" s="356">
        <f t="shared" ref="U697:U706" si="49">$A$697</f>
        <v>9</v>
      </c>
    </row>
    <row r="698" spans="1:21" ht="18" customHeight="1">
      <c r="A698" s="850"/>
      <c r="B698" s="851"/>
      <c r="C698" s="855"/>
      <c r="D698" s="855"/>
      <c r="E698" s="340">
        <v>2</v>
      </c>
      <c r="F698" s="792"/>
      <c r="G698" s="793"/>
      <c r="H698" s="216"/>
      <c r="I698" s="116"/>
      <c r="J698" s="108"/>
      <c r="K698" s="119"/>
      <c r="L698" s="108"/>
      <c r="M698" s="26"/>
      <c r="N698" s="119"/>
      <c r="O698" s="108"/>
      <c r="P698" s="26"/>
      <c r="Q698" s="119"/>
      <c r="R698" s="33"/>
      <c r="S698" s="115"/>
      <c r="T698" s="45">
        <f t="shared" si="31"/>
        <v>0</v>
      </c>
      <c r="U698" s="356">
        <f t="shared" si="49"/>
        <v>9</v>
      </c>
    </row>
    <row r="699" spans="1:21" ht="18" customHeight="1">
      <c r="A699" s="850"/>
      <c r="B699" s="851"/>
      <c r="C699" s="855"/>
      <c r="D699" s="855"/>
      <c r="E699" s="340">
        <v>3</v>
      </c>
      <c r="F699" s="792"/>
      <c r="G699" s="793"/>
      <c r="H699" s="216"/>
      <c r="I699" s="116"/>
      <c r="J699" s="108"/>
      <c r="K699" s="119"/>
      <c r="L699" s="108"/>
      <c r="M699" s="26"/>
      <c r="N699" s="119"/>
      <c r="O699" s="108"/>
      <c r="P699" s="26"/>
      <c r="Q699" s="119"/>
      <c r="R699" s="33"/>
      <c r="S699" s="115"/>
      <c r="T699" s="45">
        <f t="shared" si="31"/>
        <v>0</v>
      </c>
      <c r="U699" s="356">
        <f t="shared" si="49"/>
        <v>9</v>
      </c>
    </row>
    <row r="700" spans="1:21" ht="18" customHeight="1">
      <c r="A700" s="850"/>
      <c r="B700" s="851"/>
      <c r="C700" s="855"/>
      <c r="D700" s="855"/>
      <c r="E700" s="340">
        <v>4</v>
      </c>
      <c r="F700" s="792"/>
      <c r="G700" s="793"/>
      <c r="H700" s="216"/>
      <c r="I700" s="116"/>
      <c r="J700" s="108"/>
      <c r="K700" s="119"/>
      <c r="L700" s="108"/>
      <c r="M700" s="26"/>
      <c r="N700" s="119"/>
      <c r="O700" s="108"/>
      <c r="P700" s="26"/>
      <c r="Q700" s="119"/>
      <c r="R700" s="33"/>
      <c r="S700" s="115"/>
      <c r="T700" s="45">
        <f t="shared" si="31"/>
        <v>0</v>
      </c>
      <c r="U700" s="356">
        <f t="shared" si="49"/>
        <v>9</v>
      </c>
    </row>
    <row r="701" spans="1:21" ht="18" customHeight="1">
      <c r="A701" s="850"/>
      <c r="B701" s="851"/>
      <c r="C701" s="855"/>
      <c r="D701" s="855"/>
      <c r="E701" s="340">
        <v>5</v>
      </c>
      <c r="F701" s="792"/>
      <c r="G701" s="793"/>
      <c r="H701" s="216"/>
      <c r="I701" s="116"/>
      <c r="J701" s="108"/>
      <c r="K701" s="119"/>
      <c r="L701" s="108"/>
      <c r="M701" s="26"/>
      <c r="N701" s="119"/>
      <c r="O701" s="108"/>
      <c r="P701" s="26"/>
      <c r="Q701" s="119"/>
      <c r="R701" s="33"/>
      <c r="S701" s="115"/>
      <c r="T701" s="45">
        <f t="shared" si="31"/>
        <v>0</v>
      </c>
      <c r="U701" s="356">
        <f t="shared" si="49"/>
        <v>9</v>
      </c>
    </row>
    <row r="702" spans="1:21" ht="18" customHeight="1">
      <c r="A702" s="850"/>
      <c r="B702" s="851"/>
      <c r="C702" s="855"/>
      <c r="D702" s="855"/>
      <c r="E702" s="340">
        <v>6</v>
      </c>
      <c r="F702" s="792"/>
      <c r="G702" s="793"/>
      <c r="H702" s="216"/>
      <c r="I702" s="116"/>
      <c r="J702" s="108"/>
      <c r="K702" s="119"/>
      <c r="L702" s="108"/>
      <c r="M702" s="26"/>
      <c r="N702" s="119"/>
      <c r="O702" s="108"/>
      <c r="P702" s="26"/>
      <c r="Q702" s="119"/>
      <c r="R702" s="33"/>
      <c r="S702" s="115"/>
      <c r="T702" s="45">
        <f t="shared" si="31"/>
        <v>0</v>
      </c>
      <c r="U702" s="356">
        <f t="shared" si="49"/>
        <v>9</v>
      </c>
    </row>
    <row r="703" spans="1:21" ht="18" customHeight="1">
      <c r="A703" s="850"/>
      <c r="B703" s="851"/>
      <c r="C703" s="855"/>
      <c r="D703" s="855"/>
      <c r="E703" s="340">
        <v>7</v>
      </c>
      <c r="F703" s="792"/>
      <c r="G703" s="793"/>
      <c r="H703" s="216"/>
      <c r="I703" s="116"/>
      <c r="J703" s="108"/>
      <c r="K703" s="119"/>
      <c r="L703" s="108"/>
      <c r="M703" s="26"/>
      <c r="N703" s="119"/>
      <c r="O703" s="108"/>
      <c r="P703" s="26"/>
      <c r="Q703" s="119"/>
      <c r="R703" s="33"/>
      <c r="S703" s="115"/>
      <c r="T703" s="45">
        <f t="shared" si="31"/>
        <v>0</v>
      </c>
      <c r="U703" s="356">
        <f t="shared" si="49"/>
        <v>9</v>
      </c>
    </row>
    <row r="704" spans="1:21" ht="18" customHeight="1">
      <c r="A704" s="850"/>
      <c r="B704" s="851"/>
      <c r="C704" s="855"/>
      <c r="D704" s="855"/>
      <c r="E704" s="340">
        <v>8</v>
      </c>
      <c r="F704" s="792"/>
      <c r="G704" s="793"/>
      <c r="H704" s="216"/>
      <c r="I704" s="116"/>
      <c r="J704" s="108"/>
      <c r="K704" s="119"/>
      <c r="L704" s="108"/>
      <c r="M704" s="26"/>
      <c r="N704" s="119"/>
      <c r="O704" s="108"/>
      <c r="P704" s="26"/>
      <c r="Q704" s="119"/>
      <c r="R704" s="33"/>
      <c r="S704" s="115"/>
      <c r="T704" s="45">
        <f t="shared" si="31"/>
        <v>0</v>
      </c>
      <c r="U704" s="356">
        <f t="shared" si="49"/>
        <v>9</v>
      </c>
    </row>
    <row r="705" spans="1:21" ht="18" customHeight="1">
      <c r="A705" s="850"/>
      <c r="B705" s="851"/>
      <c r="C705" s="855"/>
      <c r="D705" s="855"/>
      <c r="E705" s="340">
        <v>9</v>
      </c>
      <c r="F705" s="792"/>
      <c r="G705" s="793"/>
      <c r="H705" s="128"/>
      <c r="I705" s="117"/>
      <c r="J705" s="108"/>
      <c r="K705" s="119"/>
      <c r="L705" s="108"/>
      <c r="M705" s="26"/>
      <c r="N705" s="119"/>
      <c r="O705" s="108"/>
      <c r="P705" s="26"/>
      <c r="Q705" s="119"/>
      <c r="R705" s="33"/>
      <c r="S705" s="115"/>
      <c r="T705" s="45">
        <f t="shared" si="31"/>
        <v>0</v>
      </c>
      <c r="U705" s="356">
        <f t="shared" si="49"/>
        <v>9</v>
      </c>
    </row>
    <row r="706" spans="1:21" ht="18" customHeight="1">
      <c r="A706" s="852"/>
      <c r="B706" s="853"/>
      <c r="C706" s="856"/>
      <c r="D706" s="856"/>
      <c r="E706" s="341">
        <v>10</v>
      </c>
      <c r="F706" s="796"/>
      <c r="G706" s="797"/>
      <c r="H706" s="130"/>
      <c r="I706" s="118"/>
      <c r="J706" s="222"/>
      <c r="K706" s="223"/>
      <c r="L706" s="222"/>
      <c r="M706" s="224"/>
      <c r="N706" s="223"/>
      <c r="O706" s="222"/>
      <c r="P706" s="224"/>
      <c r="Q706" s="223"/>
      <c r="R706" s="225"/>
      <c r="S706" s="122"/>
      <c r="T706" s="259">
        <f t="shared" si="31"/>
        <v>0</v>
      </c>
      <c r="U706" s="356">
        <f t="shared" si="49"/>
        <v>9</v>
      </c>
    </row>
    <row r="707" spans="1:21" ht="18" customHeight="1">
      <c r="A707" s="848">
        <f t="shared" ref="A707:B707" si="50">IF(A279="","",A279)</f>
        <v>10</v>
      </c>
      <c r="B707" s="849" t="str">
        <f t="shared" si="50"/>
        <v/>
      </c>
      <c r="C707" s="854" t="str">
        <f>IF(C279="","",C279)</f>
        <v/>
      </c>
      <c r="D707" s="854" t="str">
        <f>IF(D279="","",D279)</f>
        <v/>
      </c>
      <c r="E707" s="339">
        <v>1</v>
      </c>
      <c r="F707" s="794"/>
      <c r="G707" s="795"/>
      <c r="H707" s="217"/>
      <c r="I707" s="218"/>
      <c r="J707" s="181"/>
      <c r="K707" s="219"/>
      <c r="L707" s="181"/>
      <c r="M707" s="220"/>
      <c r="N707" s="219"/>
      <c r="O707" s="181"/>
      <c r="P707" s="220"/>
      <c r="Q707" s="219"/>
      <c r="R707" s="182"/>
      <c r="S707" s="258"/>
      <c r="T707" s="221">
        <f t="shared" si="31"/>
        <v>0</v>
      </c>
      <c r="U707" s="356">
        <f t="shared" ref="U707:U716" si="51">$A$707</f>
        <v>10</v>
      </c>
    </row>
    <row r="708" spans="1:21" ht="18" customHeight="1">
      <c r="A708" s="850"/>
      <c r="B708" s="851"/>
      <c r="C708" s="855"/>
      <c r="D708" s="855"/>
      <c r="E708" s="340">
        <v>2</v>
      </c>
      <c r="F708" s="792"/>
      <c r="G708" s="793"/>
      <c r="H708" s="216"/>
      <c r="I708" s="116"/>
      <c r="J708" s="108"/>
      <c r="K708" s="119"/>
      <c r="L708" s="108"/>
      <c r="M708" s="26"/>
      <c r="N708" s="119"/>
      <c r="O708" s="108"/>
      <c r="P708" s="26"/>
      <c r="Q708" s="119"/>
      <c r="R708" s="33"/>
      <c r="S708" s="115"/>
      <c r="T708" s="45">
        <f t="shared" si="31"/>
        <v>0</v>
      </c>
      <c r="U708" s="356">
        <f t="shared" si="51"/>
        <v>10</v>
      </c>
    </row>
    <row r="709" spans="1:21" ht="18" customHeight="1">
      <c r="A709" s="850"/>
      <c r="B709" s="851"/>
      <c r="C709" s="855"/>
      <c r="D709" s="855"/>
      <c r="E709" s="340">
        <v>3</v>
      </c>
      <c r="F709" s="792"/>
      <c r="G709" s="793"/>
      <c r="H709" s="216"/>
      <c r="I709" s="116"/>
      <c r="J709" s="108"/>
      <c r="K709" s="119"/>
      <c r="L709" s="108"/>
      <c r="M709" s="26"/>
      <c r="N709" s="119"/>
      <c r="O709" s="108"/>
      <c r="P709" s="26"/>
      <c r="Q709" s="119"/>
      <c r="R709" s="33"/>
      <c r="S709" s="115"/>
      <c r="T709" s="45">
        <f t="shared" si="31"/>
        <v>0</v>
      </c>
      <c r="U709" s="356">
        <f t="shared" si="51"/>
        <v>10</v>
      </c>
    </row>
    <row r="710" spans="1:21" ht="18" customHeight="1">
      <c r="A710" s="850"/>
      <c r="B710" s="851"/>
      <c r="C710" s="855"/>
      <c r="D710" s="855"/>
      <c r="E710" s="340">
        <v>4</v>
      </c>
      <c r="F710" s="792"/>
      <c r="G710" s="793"/>
      <c r="H710" s="216"/>
      <c r="I710" s="116"/>
      <c r="J710" s="108"/>
      <c r="K710" s="119"/>
      <c r="L710" s="108"/>
      <c r="M710" s="26"/>
      <c r="N710" s="119"/>
      <c r="O710" s="108"/>
      <c r="P710" s="26"/>
      <c r="Q710" s="119"/>
      <c r="R710" s="33"/>
      <c r="S710" s="115"/>
      <c r="T710" s="45">
        <f t="shared" si="31"/>
        <v>0</v>
      </c>
      <c r="U710" s="356">
        <f t="shared" si="51"/>
        <v>10</v>
      </c>
    </row>
    <row r="711" spans="1:21" ht="18" customHeight="1">
      <c r="A711" s="850"/>
      <c r="B711" s="851"/>
      <c r="C711" s="855"/>
      <c r="D711" s="855"/>
      <c r="E711" s="340">
        <v>5</v>
      </c>
      <c r="F711" s="792"/>
      <c r="G711" s="793"/>
      <c r="H711" s="216"/>
      <c r="I711" s="116"/>
      <c r="J711" s="108"/>
      <c r="K711" s="119"/>
      <c r="L711" s="108"/>
      <c r="M711" s="26"/>
      <c r="N711" s="119"/>
      <c r="O711" s="108"/>
      <c r="P711" s="26"/>
      <c r="Q711" s="119"/>
      <c r="R711" s="33"/>
      <c r="S711" s="115"/>
      <c r="T711" s="45">
        <f t="shared" si="31"/>
        <v>0</v>
      </c>
      <c r="U711" s="356">
        <f t="shared" si="51"/>
        <v>10</v>
      </c>
    </row>
    <row r="712" spans="1:21" ht="18" customHeight="1">
      <c r="A712" s="850"/>
      <c r="B712" s="851"/>
      <c r="C712" s="855"/>
      <c r="D712" s="855"/>
      <c r="E712" s="340">
        <v>6</v>
      </c>
      <c r="F712" s="792"/>
      <c r="G712" s="793"/>
      <c r="H712" s="216"/>
      <c r="I712" s="116"/>
      <c r="J712" s="108"/>
      <c r="K712" s="119"/>
      <c r="L712" s="108"/>
      <c r="M712" s="26"/>
      <c r="N712" s="119"/>
      <c r="O712" s="108"/>
      <c r="P712" s="26"/>
      <c r="Q712" s="119"/>
      <c r="R712" s="33"/>
      <c r="S712" s="115"/>
      <c r="T712" s="45">
        <f t="shared" si="31"/>
        <v>0</v>
      </c>
      <c r="U712" s="356">
        <f t="shared" si="51"/>
        <v>10</v>
      </c>
    </row>
    <row r="713" spans="1:21" ht="18" customHeight="1">
      <c r="A713" s="850"/>
      <c r="B713" s="851"/>
      <c r="C713" s="855"/>
      <c r="D713" s="855"/>
      <c r="E713" s="340">
        <v>7</v>
      </c>
      <c r="F713" s="792"/>
      <c r="G713" s="793"/>
      <c r="H713" s="216"/>
      <c r="I713" s="116"/>
      <c r="J713" s="108"/>
      <c r="K713" s="119"/>
      <c r="L713" s="108"/>
      <c r="M713" s="26"/>
      <c r="N713" s="119"/>
      <c r="O713" s="108"/>
      <c r="P713" s="26"/>
      <c r="Q713" s="119"/>
      <c r="R713" s="33"/>
      <c r="S713" s="115"/>
      <c r="T713" s="45">
        <f t="shared" si="31"/>
        <v>0</v>
      </c>
      <c r="U713" s="356">
        <f t="shared" si="51"/>
        <v>10</v>
      </c>
    </row>
    <row r="714" spans="1:21" ht="18" customHeight="1">
      <c r="A714" s="850"/>
      <c r="B714" s="851"/>
      <c r="C714" s="855"/>
      <c r="D714" s="855"/>
      <c r="E714" s="340">
        <v>8</v>
      </c>
      <c r="F714" s="792"/>
      <c r="G714" s="793"/>
      <c r="H714" s="216"/>
      <c r="I714" s="116"/>
      <c r="J714" s="108"/>
      <c r="K714" s="119"/>
      <c r="L714" s="108"/>
      <c r="M714" s="26"/>
      <c r="N714" s="119"/>
      <c r="O714" s="108"/>
      <c r="P714" s="26"/>
      <c r="Q714" s="119"/>
      <c r="R714" s="33"/>
      <c r="S714" s="115"/>
      <c r="T714" s="45">
        <f t="shared" si="31"/>
        <v>0</v>
      </c>
      <c r="U714" s="356">
        <f t="shared" si="51"/>
        <v>10</v>
      </c>
    </row>
    <row r="715" spans="1:21" ht="18" customHeight="1">
      <c r="A715" s="850"/>
      <c r="B715" s="851"/>
      <c r="C715" s="855"/>
      <c r="D715" s="855"/>
      <c r="E715" s="340">
        <v>9</v>
      </c>
      <c r="F715" s="792"/>
      <c r="G715" s="793"/>
      <c r="H715" s="128"/>
      <c r="I715" s="117"/>
      <c r="J715" s="108"/>
      <c r="K715" s="119"/>
      <c r="L715" s="108"/>
      <c r="M715" s="26"/>
      <c r="N715" s="119"/>
      <c r="O715" s="108"/>
      <c r="P715" s="26"/>
      <c r="Q715" s="119"/>
      <c r="R715" s="33"/>
      <c r="S715" s="115"/>
      <c r="T715" s="45">
        <f t="shared" si="31"/>
        <v>0</v>
      </c>
      <c r="U715" s="356">
        <f t="shared" si="51"/>
        <v>10</v>
      </c>
    </row>
    <row r="716" spans="1:21" ht="18" customHeight="1">
      <c r="A716" s="852"/>
      <c r="B716" s="853"/>
      <c r="C716" s="856"/>
      <c r="D716" s="856"/>
      <c r="E716" s="341">
        <v>10</v>
      </c>
      <c r="F716" s="796"/>
      <c r="G716" s="797"/>
      <c r="H716" s="130"/>
      <c r="I716" s="118"/>
      <c r="J716" s="222"/>
      <c r="K716" s="223"/>
      <c r="L716" s="222"/>
      <c r="M716" s="224"/>
      <c r="N716" s="223"/>
      <c r="O716" s="222"/>
      <c r="P716" s="224"/>
      <c r="Q716" s="223"/>
      <c r="R716" s="225"/>
      <c r="S716" s="122"/>
      <c r="T716" s="259">
        <f t="shared" si="31"/>
        <v>0</v>
      </c>
      <c r="U716" s="356">
        <f t="shared" si="51"/>
        <v>10</v>
      </c>
    </row>
    <row r="717" spans="1:21" ht="18" customHeight="1">
      <c r="A717" s="848">
        <f t="shared" ref="A717:B717" si="52">IF(A309="","",A309)</f>
        <v>11</v>
      </c>
      <c r="B717" s="849" t="str">
        <f t="shared" si="52"/>
        <v/>
      </c>
      <c r="C717" s="854" t="str">
        <f>IF(C309="","",C309)</f>
        <v/>
      </c>
      <c r="D717" s="854" t="str">
        <f>IF(D309="","",D309)</f>
        <v/>
      </c>
      <c r="E717" s="339">
        <v>1</v>
      </c>
      <c r="F717" s="794"/>
      <c r="G717" s="795"/>
      <c r="H717" s="217"/>
      <c r="I717" s="218"/>
      <c r="J717" s="181"/>
      <c r="K717" s="219"/>
      <c r="L717" s="181"/>
      <c r="M717" s="220"/>
      <c r="N717" s="219"/>
      <c r="O717" s="181"/>
      <c r="P717" s="220"/>
      <c r="Q717" s="219"/>
      <c r="R717" s="182"/>
      <c r="S717" s="258"/>
      <c r="T717" s="221">
        <f t="shared" si="31"/>
        <v>0</v>
      </c>
      <c r="U717" s="356">
        <f t="shared" ref="U717:U726" si="53">$A$717</f>
        <v>11</v>
      </c>
    </row>
    <row r="718" spans="1:21" ht="18" customHeight="1">
      <c r="A718" s="850"/>
      <c r="B718" s="851"/>
      <c r="C718" s="855"/>
      <c r="D718" s="855"/>
      <c r="E718" s="340">
        <v>2</v>
      </c>
      <c r="F718" s="792"/>
      <c r="G718" s="793"/>
      <c r="H718" s="216"/>
      <c r="I718" s="116"/>
      <c r="J718" s="108"/>
      <c r="K718" s="119"/>
      <c r="L718" s="108"/>
      <c r="M718" s="26"/>
      <c r="N718" s="119"/>
      <c r="O718" s="108"/>
      <c r="P718" s="26"/>
      <c r="Q718" s="119"/>
      <c r="R718" s="33"/>
      <c r="S718" s="115"/>
      <c r="T718" s="45">
        <f t="shared" si="31"/>
        <v>0</v>
      </c>
      <c r="U718" s="356">
        <f t="shared" si="53"/>
        <v>11</v>
      </c>
    </row>
    <row r="719" spans="1:21" ht="18" customHeight="1">
      <c r="A719" s="850"/>
      <c r="B719" s="851"/>
      <c r="C719" s="855"/>
      <c r="D719" s="855"/>
      <c r="E719" s="340">
        <v>3</v>
      </c>
      <c r="F719" s="792"/>
      <c r="G719" s="793"/>
      <c r="H719" s="216"/>
      <c r="I719" s="116"/>
      <c r="J719" s="108"/>
      <c r="K719" s="119"/>
      <c r="L719" s="108"/>
      <c r="M719" s="26"/>
      <c r="N719" s="119"/>
      <c r="O719" s="108"/>
      <c r="P719" s="26"/>
      <c r="Q719" s="119"/>
      <c r="R719" s="33"/>
      <c r="S719" s="115"/>
      <c r="T719" s="45">
        <f t="shared" si="31"/>
        <v>0</v>
      </c>
      <c r="U719" s="356">
        <f t="shared" si="53"/>
        <v>11</v>
      </c>
    </row>
    <row r="720" spans="1:21" ht="18" customHeight="1">
      <c r="A720" s="850"/>
      <c r="B720" s="851"/>
      <c r="C720" s="855"/>
      <c r="D720" s="855"/>
      <c r="E720" s="340">
        <v>4</v>
      </c>
      <c r="F720" s="792"/>
      <c r="G720" s="793"/>
      <c r="H720" s="216"/>
      <c r="I720" s="116"/>
      <c r="J720" s="108"/>
      <c r="K720" s="119"/>
      <c r="L720" s="108"/>
      <c r="M720" s="26"/>
      <c r="N720" s="119"/>
      <c r="O720" s="108"/>
      <c r="P720" s="26"/>
      <c r="Q720" s="119"/>
      <c r="R720" s="33"/>
      <c r="S720" s="115"/>
      <c r="T720" s="45">
        <f t="shared" si="31"/>
        <v>0</v>
      </c>
      <c r="U720" s="356">
        <f t="shared" si="53"/>
        <v>11</v>
      </c>
    </row>
    <row r="721" spans="1:21" ht="18" customHeight="1">
      <c r="A721" s="850"/>
      <c r="B721" s="851"/>
      <c r="C721" s="855"/>
      <c r="D721" s="855"/>
      <c r="E721" s="340">
        <v>5</v>
      </c>
      <c r="F721" s="792"/>
      <c r="G721" s="793"/>
      <c r="H721" s="216"/>
      <c r="I721" s="116"/>
      <c r="J721" s="108"/>
      <c r="K721" s="119"/>
      <c r="L721" s="108"/>
      <c r="M721" s="26"/>
      <c r="N721" s="119"/>
      <c r="O721" s="108"/>
      <c r="P721" s="26"/>
      <c r="Q721" s="119"/>
      <c r="R721" s="33"/>
      <c r="S721" s="115"/>
      <c r="T721" s="45">
        <f t="shared" si="31"/>
        <v>0</v>
      </c>
      <c r="U721" s="356">
        <f t="shared" si="53"/>
        <v>11</v>
      </c>
    </row>
    <row r="722" spans="1:21" ht="18" customHeight="1">
      <c r="A722" s="850"/>
      <c r="B722" s="851"/>
      <c r="C722" s="855"/>
      <c r="D722" s="855"/>
      <c r="E722" s="340">
        <v>6</v>
      </c>
      <c r="F722" s="792"/>
      <c r="G722" s="793"/>
      <c r="H722" s="216"/>
      <c r="I722" s="116"/>
      <c r="J722" s="108"/>
      <c r="K722" s="119"/>
      <c r="L722" s="108"/>
      <c r="M722" s="26"/>
      <c r="N722" s="119"/>
      <c r="O722" s="108"/>
      <c r="P722" s="26"/>
      <c r="Q722" s="119"/>
      <c r="R722" s="33"/>
      <c r="S722" s="115"/>
      <c r="T722" s="45">
        <f t="shared" si="31"/>
        <v>0</v>
      </c>
      <c r="U722" s="356">
        <f t="shared" si="53"/>
        <v>11</v>
      </c>
    </row>
    <row r="723" spans="1:21" ht="18" customHeight="1">
      <c r="A723" s="850"/>
      <c r="B723" s="851"/>
      <c r="C723" s="855"/>
      <c r="D723" s="855"/>
      <c r="E723" s="340">
        <v>7</v>
      </c>
      <c r="F723" s="792"/>
      <c r="G723" s="793"/>
      <c r="H723" s="216"/>
      <c r="I723" s="116"/>
      <c r="J723" s="108"/>
      <c r="K723" s="119"/>
      <c r="L723" s="108"/>
      <c r="M723" s="26"/>
      <c r="N723" s="119"/>
      <c r="O723" s="108"/>
      <c r="P723" s="26"/>
      <c r="Q723" s="119"/>
      <c r="R723" s="33"/>
      <c r="S723" s="115"/>
      <c r="T723" s="45">
        <f t="shared" si="31"/>
        <v>0</v>
      </c>
      <c r="U723" s="356">
        <f t="shared" si="53"/>
        <v>11</v>
      </c>
    </row>
    <row r="724" spans="1:21" ht="18" customHeight="1">
      <c r="A724" s="850"/>
      <c r="B724" s="851"/>
      <c r="C724" s="855"/>
      <c r="D724" s="855"/>
      <c r="E724" s="340">
        <v>8</v>
      </c>
      <c r="F724" s="792"/>
      <c r="G724" s="793"/>
      <c r="H724" s="216"/>
      <c r="I724" s="116"/>
      <c r="J724" s="108"/>
      <c r="K724" s="119"/>
      <c r="L724" s="108"/>
      <c r="M724" s="26"/>
      <c r="N724" s="119"/>
      <c r="O724" s="108"/>
      <c r="P724" s="26"/>
      <c r="Q724" s="119"/>
      <c r="R724" s="33"/>
      <c r="S724" s="115"/>
      <c r="T724" s="45">
        <f t="shared" si="31"/>
        <v>0</v>
      </c>
      <c r="U724" s="356">
        <f t="shared" si="53"/>
        <v>11</v>
      </c>
    </row>
    <row r="725" spans="1:21" ht="18" customHeight="1">
      <c r="A725" s="850"/>
      <c r="B725" s="851"/>
      <c r="C725" s="855"/>
      <c r="D725" s="855"/>
      <c r="E725" s="340">
        <v>9</v>
      </c>
      <c r="F725" s="792"/>
      <c r="G725" s="793"/>
      <c r="H725" s="128"/>
      <c r="I725" s="117"/>
      <c r="J725" s="108"/>
      <c r="K725" s="119"/>
      <c r="L725" s="108"/>
      <c r="M725" s="26"/>
      <c r="N725" s="119"/>
      <c r="O725" s="108"/>
      <c r="P725" s="26"/>
      <c r="Q725" s="119"/>
      <c r="R725" s="33"/>
      <c r="S725" s="115"/>
      <c r="T725" s="45">
        <f t="shared" si="31"/>
        <v>0</v>
      </c>
      <c r="U725" s="356">
        <f t="shared" si="53"/>
        <v>11</v>
      </c>
    </row>
    <row r="726" spans="1:21" ht="18" customHeight="1">
      <c r="A726" s="852"/>
      <c r="B726" s="853"/>
      <c r="C726" s="856"/>
      <c r="D726" s="856"/>
      <c r="E726" s="341">
        <v>10</v>
      </c>
      <c r="F726" s="796"/>
      <c r="G726" s="797"/>
      <c r="H726" s="130"/>
      <c r="I726" s="118"/>
      <c r="J726" s="222"/>
      <c r="K726" s="223"/>
      <c r="L726" s="222"/>
      <c r="M726" s="224"/>
      <c r="N726" s="223"/>
      <c r="O726" s="222"/>
      <c r="P726" s="224"/>
      <c r="Q726" s="223"/>
      <c r="R726" s="225"/>
      <c r="S726" s="122"/>
      <c r="T726" s="259">
        <f t="shared" si="31"/>
        <v>0</v>
      </c>
      <c r="U726" s="356">
        <f t="shared" si="53"/>
        <v>11</v>
      </c>
    </row>
    <row r="727" spans="1:21" ht="18" customHeight="1">
      <c r="A727" s="848">
        <f t="shared" ref="A727:B727" si="54">IF(A339="","",A339)</f>
        <v>12</v>
      </c>
      <c r="B727" s="849" t="str">
        <f t="shared" si="54"/>
        <v/>
      </c>
      <c r="C727" s="854" t="str">
        <f>IF(C339="","",C339)</f>
        <v/>
      </c>
      <c r="D727" s="854" t="str">
        <f>IF(D339="","",D339)</f>
        <v/>
      </c>
      <c r="E727" s="339">
        <v>1</v>
      </c>
      <c r="F727" s="794"/>
      <c r="G727" s="795"/>
      <c r="H727" s="217"/>
      <c r="I727" s="218"/>
      <c r="J727" s="181"/>
      <c r="K727" s="219"/>
      <c r="L727" s="181"/>
      <c r="M727" s="220"/>
      <c r="N727" s="219"/>
      <c r="O727" s="181"/>
      <c r="P727" s="220"/>
      <c r="Q727" s="219"/>
      <c r="R727" s="182"/>
      <c r="S727" s="258"/>
      <c r="T727" s="221">
        <f t="shared" si="31"/>
        <v>0</v>
      </c>
      <c r="U727" s="356">
        <f t="shared" ref="U727:U736" si="55">$A$727</f>
        <v>12</v>
      </c>
    </row>
    <row r="728" spans="1:21" ht="18" customHeight="1">
      <c r="A728" s="850"/>
      <c r="B728" s="851"/>
      <c r="C728" s="855"/>
      <c r="D728" s="855"/>
      <c r="E728" s="340">
        <v>2</v>
      </c>
      <c r="F728" s="792"/>
      <c r="G728" s="793"/>
      <c r="H728" s="216"/>
      <c r="I728" s="116"/>
      <c r="J728" s="108"/>
      <c r="K728" s="119"/>
      <c r="L728" s="108"/>
      <c r="M728" s="26"/>
      <c r="N728" s="119"/>
      <c r="O728" s="108"/>
      <c r="P728" s="26"/>
      <c r="Q728" s="119"/>
      <c r="R728" s="33"/>
      <c r="S728" s="115"/>
      <c r="T728" s="45">
        <f t="shared" si="31"/>
        <v>0</v>
      </c>
      <c r="U728" s="356">
        <f t="shared" si="55"/>
        <v>12</v>
      </c>
    </row>
    <row r="729" spans="1:21" ht="18" customHeight="1">
      <c r="A729" s="850"/>
      <c r="B729" s="851"/>
      <c r="C729" s="855"/>
      <c r="D729" s="855"/>
      <c r="E729" s="340">
        <v>3</v>
      </c>
      <c r="F729" s="792"/>
      <c r="G729" s="793"/>
      <c r="H729" s="216"/>
      <c r="I729" s="116"/>
      <c r="J729" s="108"/>
      <c r="K729" s="119"/>
      <c r="L729" s="108"/>
      <c r="M729" s="26"/>
      <c r="N729" s="119"/>
      <c r="O729" s="108"/>
      <c r="P729" s="26"/>
      <c r="Q729" s="119"/>
      <c r="R729" s="33"/>
      <c r="S729" s="115"/>
      <c r="T729" s="45">
        <f t="shared" si="31"/>
        <v>0</v>
      </c>
      <c r="U729" s="356">
        <f t="shared" si="55"/>
        <v>12</v>
      </c>
    </row>
    <row r="730" spans="1:21" ht="18" customHeight="1">
      <c r="A730" s="850"/>
      <c r="B730" s="851"/>
      <c r="C730" s="855"/>
      <c r="D730" s="855"/>
      <c r="E730" s="340">
        <v>4</v>
      </c>
      <c r="F730" s="792"/>
      <c r="G730" s="793"/>
      <c r="H730" s="216"/>
      <c r="I730" s="116"/>
      <c r="J730" s="108"/>
      <c r="K730" s="119"/>
      <c r="L730" s="108"/>
      <c r="M730" s="26"/>
      <c r="N730" s="119"/>
      <c r="O730" s="108"/>
      <c r="P730" s="26"/>
      <c r="Q730" s="119"/>
      <c r="R730" s="33"/>
      <c r="S730" s="115"/>
      <c r="T730" s="45">
        <f t="shared" si="31"/>
        <v>0</v>
      </c>
      <c r="U730" s="356">
        <f t="shared" si="55"/>
        <v>12</v>
      </c>
    </row>
    <row r="731" spans="1:21" ht="18" customHeight="1">
      <c r="A731" s="850"/>
      <c r="B731" s="851"/>
      <c r="C731" s="855"/>
      <c r="D731" s="855"/>
      <c r="E731" s="340">
        <v>5</v>
      </c>
      <c r="F731" s="792"/>
      <c r="G731" s="793"/>
      <c r="H731" s="216"/>
      <c r="I731" s="116"/>
      <c r="J731" s="108"/>
      <c r="K731" s="119"/>
      <c r="L731" s="108"/>
      <c r="M731" s="26"/>
      <c r="N731" s="119"/>
      <c r="O731" s="108"/>
      <c r="P731" s="26"/>
      <c r="Q731" s="119"/>
      <c r="R731" s="33"/>
      <c r="S731" s="115"/>
      <c r="T731" s="45">
        <f t="shared" si="31"/>
        <v>0</v>
      </c>
      <c r="U731" s="356">
        <f t="shared" si="55"/>
        <v>12</v>
      </c>
    </row>
    <row r="732" spans="1:21" ht="18" customHeight="1">
      <c r="A732" s="850"/>
      <c r="B732" s="851"/>
      <c r="C732" s="855"/>
      <c r="D732" s="855"/>
      <c r="E732" s="340">
        <v>6</v>
      </c>
      <c r="F732" s="792"/>
      <c r="G732" s="793"/>
      <c r="H732" s="216"/>
      <c r="I732" s="116"/>
      <c r="J732" s="108"/>
      <c r="K732" s="119"/>
      <c r="L732" s="108"/>
      <c r="M732" s="26"/>
      <c r="N732" s="119"/>
      <c r="O732" s="108"/>
      <c r="P732" s="26"/>
      <c r="Q732" s="119"/>
      <c r="R732" s="33"/>
      <c r="S732" s="115"/>
      <c r="T732" s="45">
        <f t="shared" si="31"/>
        <v>0</v>
      </c>
      <c r="U732" s="356">
        <f t="shared" si="55"/>
        <v>12</v>
      </c>
    </row>
    <row r="733" spans="1:21" ht="18" customHeight="1">
      <c r="A733" s="850"/>
      <c r="B733" s="851"/>
      <c r="C733" s="855"/>
      <c r="D733" s="855"/>
      <c r="E733" s="340">
        <v>7</v>
      </c>
      <c r="F733" s="792"/>
      <c r="G733" s="793"/>
      <c r="H733" s="216"/>
      <c r="I733" s="116"/>
      <c r="J733" s="108"/>
      <c r="K733" s="119"/>
      <c r="L733" s="108"/>
      <c r="M733" s="26"/>
      <c r="N733" s="119"/>
      <c r="O733" s="108"/>
      <c r="P733" s="26"/>
      <c r="Q733" s="119"/>
      <c r="R733" s="33"/>
      <c r="S733" s="115"/>
      <c r="T733" s="45">
        <f t="shared" si="31"/>
        <v>0</v>
      </c>
      <c r="U733" s="356">
        <f t="shared" si="55"/>
        <v>12</v>
      </c>
    </row>
    <row r="734" spans="1:21" ht="18" customHeight="1">
      <c r="A734" s="850"/>
      <c r="B734" s="851"/>
      <c r="C734" s="855"/>
      <c r="D734" s="855"/>
      <c r="E734" s="340">
        <v>8</v>
      </c>
      <c r="F734" s="792"/>
      <c r="G734" s="793"/>
      <c r="H734" s="216"/>
      <c r="I734" s="116"/>
      <c r="J734" s="108"/>
      <c r="K734" s="119"/>
      <c r="L734" s="108"/>
      <c r="M734" s="26"/>
      <c r="N734" s="119"/>
      <c r="O734" s="108"/>
      <c r="P734" s="26"/>
      <c r="Q734" s="119"/>
      <c r="R734" s="33"/>
      <c r="S734" s="115"/>
      <c r="T734" s="45">
        <f t="shared" si="31"/>
        <v>0</v>
      </c>
      <c r="U734" s="356">
        <f t="shared" si="55"/>
        <v>12</v>
      </c>
    </row>
    <row r="735" spans="1:21" ht="18" customHeight="1">
      <c r="A735" s="850"/>
      <c r="B735" s="851"/>
      <c r="C735" s="855"/>
      <c r="D735" s="855"/>
      <c r="E735" s="340">
        <v>9</v>
      </c>
      <c r="F735" s="792"/>
      <c r="G735" s="793"/>
      <c r="H735" s="128"/>
      <c r="I735" s="117"/>
      <c r="J735" s="108"/>
      <c r="K735" s="119"/>
      <c r="L735" s="108"/>
      <c r="M735" s="26"/>
      <c r="N735" s="119"/>
      <c r="O735" s="108"/>
      <c r="P735" s="26"/>
      <c r="Q735" s="119"/>
      <c r="R735" s="33"/>
      <c r="S735" s="115"/>
      <c r="T735" s="45">
        <f t="shared" si="31"/>
        <v>0</v>
      </c>
      <c r="U735" s="356">
        <f t="shared" si="55"/>
        <v>12</v>
      </c>
    </row>
    <row r="736" spans="1:21" ht="18" customHeight="1">
      <c r="A736" s="852"/>
      <c r="B736" s="853"/>
      <c r="C736" s="856"/>
      <c r="D736" s="856"/>
      <c r="E736" s="341">
        <v>10</v>
      </c>
      <c r="F736" s="796"/>
      <c r="G736" s="797"/>
      <c r="H736" s="130"/>
      <c r="I736" s="118"/>
      <c r="J736" s="222"/>
      <c r="K736" s="223"/>
      <c r="L736" s="222"/>
      <c r="M736" s="224"/>
      <c r="N736" s="223"/>
      <c r="O736" s="222"/>
      <c r="P736" s="224"/>
      <c r="Q736" s="223"/>
      <c r="R736" s="225"/>
      <c r="S736" s="122"/>
      <c r="T736" s="259">
        <f t="shared" si="31"/>
        <v>0</v>
      </c>
      <c r="U736" s="356">
        <f t="shared" si="55"/>
        <v>12</v>
      </c>
    </row>
    <row r="737" spans="1:21" ht="18" customHeight="1">
      <c r="A737" s="848">
        <f t="shared" ref="A737:B737" si="56">IF(A369="","",A369)</f>
        <v>13</v>
      </c>
      <c r="B737" s="849" t="str">
        <f t="shared" si="56"/>
        <v/>
      </c>
      <c r="C737" s="854" t="str">
        <f>IF(C369="","",C369)</f>
        <v/>
      </c>
      <c r="D737" s="854" t="str">
        <f>IF(D369="","",D369)</f>
        <v/>
      </c>
      <c r="E737" s="339">
        <v>1</v>
      </c>
      <c r="F737" s="794"/>
      <c r="G737" s="795"/>
      <c r="H737" s="217"/>
      <c r="I737" s="218"/>
      <c r="J737" s="181"/>
      <c r="K737" s="219"/>
      <c r="L737" s="181"/>
      <c r="M737" s="220"/>
      <c r="N737" s="219"/>
      <c r="O737" s="181"/>
      <c r="P737" s="220"/>
      <c r="Q737" s="219"/>
      <c r="R737" s="182"/>
      <c r="S737" s="258"/>
      <c r="T737" s="221">
        <f t="shared" si="31"/>
        <v>0</v>
      </c>
      <c r="U737" s="356">
        <f t="shared" ref="U737:U746" si="57">$A$737</f>
        <v>13</v>
      </c>
    </row>
    <row r="738" spans="1:21" ht="18" customHeight="1">
      <c r="A738" s="850"/>
      <c r="B738" s="851"/>
      <c r="C738" s="855"/>
      <c r="D738" s="855"/>
      <c r="E738" s="340">
        <v>2</v>
      </c>
      <c r="F738" s="792"/>
      <c r="G738" s="793"/>
      <c r="H738" s="216"/>
      <c r="I738" s="116"/>
      <c r="J738" s="108"/>
      <c r="K738" s="119"/>
      <c r="L738" s="108"/>
      <c r="M738" s="26"/>
      <c r="N738" s="119"/>
      <c r="O738" s="108"/>
      <c r="P738" s="26"/>
      <c r="Q738" s="119"/>
      <c r="R738" s="33"/>
      <c r="S738" s="115"/>
      <c r="T738" s="45">
        <f t="shared" si="31"/>
        <v>0</v>
      </c>
      <c r="U738" s="356">
        <f t="shared" si="57"/>
        <v>13</v>
      </c>
    </row>
    <row r="739" spans="1:21" ht="18" customHeight="1">
      <c r="A739" s="850"/>
      <c r="B739" s="851"/>
      <c r="C739" s="855"/>
      <c r="D739" s="855"/>
      <c r="E739" s="340">
        <v>3</v>
      </c>
      <c r="F739" s="792"/>
      <c r="G739" s="793"/>
      <c r="H739" s="216"/>
      <c r="I739" s="116"/>
      <c r="J739" s="108"/>
      <c r="K739" s="119"/>
      <c r="L739" s="108"/>
      <c r="M739" s="26"/>
      <c r="N739" s="119"/>
      <c r="O739" s="108"/>
      <c r="P739" s="26"/>
      <c r="Q739" s="119"/>
      <c r="R739" s="33"/>
      <c r="S739" s="115"/>
      <c r="T739" s="45">
        <f t="shared" si="31"/>
        <v>0</v>
      </c>
      <c r="U739" s="356">
        <f t="shared" si="57"/>
        <v>13</v>
      </c>
    </row>
    <row r="740" spans="1:21" ht="18" customHeight="1">
      <c r="A740" s="850"/>
      <c r="B740" s="851"/>
      <c r="C740" s="855"/>
      <c r="D740" s="855"/>
      <c r="E740" s="340">
        <v>4</v>
      </c>
      <c r="F740" s="792"/>
      <c r="G740" s="793"/>
      <c r="H740" s="216"/>
      <c r="I740" s="116"/>
      <c r="J740" s="108"/>
      <c r="K740" s="119"/>
      <c r="L740" s="108"/>
      <c r="M740" s="26"/>
      <c r="N740" s="119"/>
      <c r="O740" s="108"/>
      <c r="P740" s="26"/>
      <c r="Q740" s="119"/>
      <c r="R740" s="33"/>
      <c r="S740" s="115"/>
      <c r="T740" s="45">
        <f t="shared" si="31"/>
        <v>0</v>
      </c>
      <c r="U740" s="356">
        <f t="shared" si="57"/>
        <v>13</v>
      </c>
    </row>
    <row r="741" spans="1:21" ht="18" customHeight="1">
      <c r="A741" s="850"/>
      <c r="B741" s="851"/>
      <c r="C741" s="855"/>
      <c r="D741" s="855"/>
      <c r="E741" s="340">
        <v>5</v>
      </c>
      <c r="F741" s="792"/>
      <c r="G741" s="793"/>
      <c r="H741" s="216"/>
      <c r="I741" s="116"/>
      <c r="J741" s="108"/>
      <c r="K741" s="119"/>
      <c r="L741" s="108"/>
      <c r="M741" s="26"/>
      <c r="N741" s="119"/>
      <c r="O741" s="108"/>
      <c r="P741" s="26"/>
      <c r="Q741" s="119"/>
      <c r="R741" s="33"/>
      <c r="S741" s="115"/>
      <c r="T741" s="45">
        <f t="shared" si="31"/>
        <v>0</v>
      </c>
      <c r="U741" s="356">
        <f t="shared" si="57"/>
        <v>13</v>
      </c>
    </row>
    <row r="742" spans="1:21" ht="18" customHeight="1">
      <c r="A742" s="850"/>
      <c r="B742" s="851"/>
      <c r="C742" s="855"/>
      <c r="D742" s="855"/>
      <c r="E742" s="340">
        <v>6</v>
      </c>
      <c r="F742" s="792"/>
      <c r="G742" s="793"/>
      <c r="H742" s="216"/>
      <c r="I742" s="116"/>
      <c r="J742" s="108"/>
      <c r="K742" s="119"/>
      <c r="L742" s="108"/>
      <c r="M742" s="26"/>
      <c r="N742" s="119"/>
      <c r="O742" s="108"/>
      <c r="P742" s="26"/>
      <c r="Q742" s="119"/>
      <c r="R742" s="33"/>
      <c r="S742" s="115"/>
      <c r="T742" s="45">
        <f t="shared" si="31"/>
        <v>0</v>
      </c>
      <c r="U742" s="356">
        <f t="shared" si="57"/>
        <v>13</v>
      </c>
    </row>
    <row r="743" spans="1:21" ht="18" customHeight="1">
      <c r="A743" s="850"/>
      <c r="B743" s="851"/>
      <c r="C743" s="855"/>
      <c r="D743" s="855"/>
      <c r="E743" s="340">
        <v>7</v>
      </c>
      <c r="F743" s="792"/>
      <c r="G743" s="793"/>
      <c r="H743" s="216"/>
      <c r="I743" s="116"/>
      <c r="J743" s="108"/>
      <c r="K743" s="119"/>
      <c r="L743" s="108"/>
      <c r="M743" s="26"/>
      <c r="N743" s="119"/>
      <c r="O743" s="108"/>
      <c r="P743" s="26"/>
      <c r="Q743" s="119"/>
      <c r="R743" s="33"/>
      <c r="S743" s="115"/>
      <c r="T743" s="45">
        <f t="shared" si="31"/>
        <v>0</v>
      </c>
      <c r="U743" s="356">
        <f t="shared" si="57"/>
        <v>13</v>
      </c>
    </row>
    <row r="744" spans="1:21" ht="18" customHeight="1">
      <c r="A744" s="850"/>
      <c r="B744" s="851"/>
      <c r="C744" s="855"/>
      <c r="D744" s="855"/>
      <c r="E744" s="340">
        <v>8</v>
      </c>
      <c r="F744" s="792"/>
      <c r="G744" s="793"/>
      <c r="H744" s="216"/>
      <c r="I744" s="116"/>
      <c r="J744" s="108"/>
      <c r="K744" s="119"/>
      <c r="L744" s="108"/>
      <c r="M744" s="26"/>
      <c r="N744" s="119"/>
      <c r="O744" s="108"/>
      <c r="P744" s="26"/>
      <c r="Q744" s="119"/>
      <c r="R744" s="33"/>
      <c r="S744" s="115"/>
      <c r="T744" s="45">
        <f t="shared" si="31"/>
        <v>0</v>
      </c>
      <c r="U744" s="356">
        <f t="shared" si="57"/>
        <v>13</v>
      </c>
    </row>
    <row r="745" spans="1:21" ht="18" customHeight="1">
      <c r="A745" s="850"/>
      <c r="B745" s="851"/>
      <c r="C745" s="855"/>
      <c r="D745" s="855"/>
      <c r="E745" s="340">
        <v>9</v>
      </c>
      <c r="F745" s="792"/>
      <c r="G745" s="793"/>
      <c r="H745" s="128"/>
      <c r="I745" s="117"/>
      <c r="J745" s="108"/>
      <c r="K745" s="119"/>
      <c r="L745" s="108"/>
      <c r="M745" s="26"/>
      <c r="N745" s="119"/>
      <c r="O745" s="108"/>
      <c r="P745" s="26"/>
      <c r="Q745" s="119"/>
      <c r="R745" s="33"/>
      <c r="S745" s="115"/>
      <c r="T745" s="45">
        <f t="shared" si="31"/>
        <v>0</v>
      </c>
      <c r="U745" s="356">
        <f t="shared" si="57"/>
        <v>13</v>
      </c>
    </row>
    <row r="746" spans="1:21" ht="18" customHeight="1">
      <c r="A746" s="852"/>
      <c r="B746" s="853"/>
      <c r="C746" s="856"/>
      <c r="D746" s="856"/>
      <c r="E746" s="341">
        <v>10</v>
      </c>
      <c r="F746" s="796"/>
      <c r="G746" s="797"/>
      <c r="H746" s="130"/>
      <c r="I746" s="118"/>
      <c r="J746" s="222"/>
      <c r="K746" s="223"/>
      <c r="L746" s="222"/>
      <c r="M746" s="224"/>
      <c r="N746" s="223"/>
      <c r="O746" s="222"/>
      <c r="P746" s="224"/>
      <c r="Q746" s="223"/>
      <c r="R746" s="225"/>
      <c r="S746" s="122"/>
      <c r="T746" s="259">
        <f t="shared" si="31"/>
        <v>0</v>
      </c>
      <c r="U746" s="356">
        <f t="shared" si="57"/>
        <v>13</v>
      </c>
    </row>
    <row r="747" spans="1:21" ht="18" customHeight="1">
      <c r="A747" s="848">
        <f t="shared" ref="A747:B747" si="58">IF(A399="","",A399)</f>
        <v>14</v>
      </c>
      <c r="B747" s="849" t="str">
        <f t="shared" si="58"/>
        <v/>
      </c>
      <c r="C747" s="854" t="str">
        <f>IF(C399="","",C399)</f>
        <v/>
      </c>
      <c r="D747" s="854" t="str">
        <f>IF(D399="","",D399)</f>
        <v/>
      </c>
      <c r="E747" s="339">
        <v>1</v>
      </c>
      <c r="F747" s="794"/>
      <c r="G747" s="795"/>
      <c r="H747" s="217"/>
      <c r="I747" s="218"/>
      <c r="J747" s="181"/>
      <c r="K747" s="219"/>
      <c r="L747" s="181"/>
      <c r="M747" s="220"/>
      <c r="N747" s="219"/>
      <c r="O747" s="181"/>
      <c r="P747" s="220"/>
      <c r="Q747" s="219"/>
      <c r="R747" s="182"/>
      <c r="S747" s="258"/>
      <c r="T747" s="221">
        <f t="shared" si="31"/>
        <v>0</v>
      </c>
      <c r="U747" s="356">
        <f t="shared" ref="U747:U756" si="59">$A$747</f>
        <v>14</v>
      </c>
    </row>
    <row r="748" spans="1:21" ht="18" customHeight="1">
      <c r="A748" s="850"/>
      <c r="B748" s="851"/>
      <c r="C748" s="855"/>
      <c r="D748" s="855"/>
      <c r="E748" s="340">
        <v>2</v>
      </c>
      <c r="F748" s="792"/>
      <c r="G748" s="793"/>
      <c r="H748" s="216"/>
      <c r="I748" s="116"/>
      <c r="J748" s="108"/>
      <c r="K748" s="119"/>
      <c r="L748" s="108"/>
      <c r="M748" s="26"/>
      <c r="N748" s="119"/>
      <c r="O748" s="108"/>
      <c r="P748" s="26"/>
      <c r="Q748" s="119"/>
      <c r="R748" s="33"/>
      <c r="S748" s="115"/>
      <c r="T748" s="45">
        <f t="shared" si="31"/>
        <v>0</v>
      </c>
      <c r="U748" s="356">
        <f t="shared" si="59"/>
        <v>14</v>
      </c>
    </row>
    <row r="749" spans="1:21" ht="18" customHeight="1">
      <c r="A749" s="850"/>
      <c r="B749" s="851"/>
      <c r="C749" s="855"/>
      <c r="D749" s="855"/>
      <c r="E749" s="340">
        <v>3</v>
      </c>
      <c r="F749" s="792"/>
      <c r="G749" s="793"/>
      <c r="H749" s="216"/>
      <c r="I749" s="116"/>
      <c r="J749" s="108"/>
      <c r="K749" s="119"/>
      <c r="L749" s="108"/>
      <c r="M749" s="26"/>
      <c r="N749" s="119"/>
      <c r="O749" s="108"/>
      <c r="P749" s="26"/>
      <c r="Q749" s="119"/>
      <c r="R749" s="33"/>
      <c r="S749" s="115"/>
      <c r="T749" s="45">
        <f t="shared" si="31"/>
        <v>0</v>
      </c>
      <c r="U749" s="356">
        <f t="shared" si="59"/>
        <v>14</v>
      </c>
    </row>
    <row r="750" spans="1:21" ht="18" customHeight="1">
      <c r="A750" s="850"/>
      <c r="B750" s="851"/>
      <c r="C750" s="855"/>
      <c r="D750" s="855"/>
      <c r="E750" s="340">
        <v>4</v>
      </c>
      <c r="F750" s="792"/>
      <c r="G750" s="793"/>
      <c r="H750" s="216"/>
      <c r="I750" s="116"/>
      <c r="J750" s="108"/>
      <c r="K750" s="119"/>
      <c r="L750" s="108"/>
      <c r="M750" s="26"/>
      <c r="N750" s="119"/>
      <c r="O750" s="108"/>
      <c r="P750" s="26"/>
      <c r="Q750" s="119"/>
      <c r="R750" s="33"/>
      <c r="S750" s="115"/>
      <c r="T750" s="45">
        <f t="shared" si="31"/>
        <v>0</v>
      </c>
      <c r="U750" s="356">
        <f t="shared" si="59"/>
        <v>14</v>
      </c>
    </row>
    <row r="751" spans="1:21" ht="18" customHeight="1">
      <c r="A751" s="850"/>
      <c r="B751" s="851"/>
      <c r="C751" s="855"/>
      <c r="D751" s="855"/>
      <c r="E751" s="340">
        <v>5</v>
      </c>
      <c r="F751" s="792"/>
      <c r="G751" s="793"/>
      <c r="H751" s="216"/>
      <c r="I751" s="116"/>
      <c r="J751" s="108"/>
      <c r="K751" s="119"/>
      <c r="L751" s="108"/>
      <c r="M751" s="26"/>
      <c r="N751" s="119"/>
      <c r="O751" s="108"/>
      <c r="P751" s="26"/>
      <c r="Q751" s="119"/>
      <c r="R751" s="33"/>
      <c r="S751" s="115"/>
      <c r="T751" s="45">
        <f t="shared" si="31"/>
        <v>0</v>
      </c>
      <c r="U751" s="356">
        <f t="shared" si="59"/>
        <v>14</v>
      </c>
    </row>
    <row r="752" spans="1:21" ht="18" customHeight="1">
      <c r="A752" s="850"/>
      <c r="B752" s="851"/>
      <c r="C752" s="855"/>
      <c r="D752" s="855"/>
      <c r="E752" s="340">
        <v>6</v>
      </c>
      <c r="F752" s="792"/>
      <c r="G752" s="793"/>
      <c r="H752" s="216"/>
      <c r="I752" s="116"/>
      <c r="J752" s="108"/>
      <c r="K752" s="119"/>
      <c r="L752" s="108"/>
      <c r="M752" s="26"/>
      <c r="N752" s="119"/>
      <c r="O752" s="108"/>
      <c r="P752" s="26"/>
      <c r="Q752" s="119"/>
      <c r="R752" s="33"/>
      <c r="S752" s="115"/>
      <c r="T752" s="45">
        <f t="shared" si="31"/>
        <v>0</v>
      </c>
      <c r="U752" s="356">
        <f t="shared" si="59"/>
        <v>14</v>
      </c>
    </row>
    <row r="753" spans="1:21" ht="18" customHeight="1">
      <c r="A753" s="850"/>
      <c r="B753" s="851"/>
      <c r="C753" s="855"/>
      <c r="D753" s="855"/>
      <c r="E753" s="340">
        <v>7</v>
      </c>
      <c r="F753" s="792"/>
      <c r="G753" s="793"/>
      <c r="H753" s="216"/>
      <c r="I753" s="116"/>
      <c r="J753" s="108"/>
      <c r="K753" s="119"/>
      <c r="L753" s="108"/>
      <c r="M753" s="26"/>
      <c r="N753" s="119"/>
      <c r="O753" s="108"/>
      <c r="P753" s="26"/>
      <c r="Q753" s="119"/>
      <c r="R753" s="33"/>
      <c r="S753" s="115"/>
      <c r="T753" s="45">
        <f t="shared" si="31"/>
        <v>0</v>
      </c>
      <c r="U753" s="356">
        <f t="shared" si="59"/>
        <v>14</v>
      </c>
    </row>
    <row r="754" spans="1:21" ht="18" customHeight="1">
      <c r="A754" s="850"/>
      <c r="B754" s="851"/>
      <c r="C754" s="855"/>
      <c r="D754" s="855"/>
      <c r="E754" s="340">
        <v>8</v>
      </c>
      <c r="F754" s="792"/>
      <c r="G754" s="793"/>
      <c r="H754" s="216"/>
      <c r="I754" s="116"/>
      <c r="J754" s="108"/>
      <c r="K754" s="119"/>
      <c r="L754" s="108"/>
      <c r="M754" s="26"/>
      <c r="N754" s="119"/>
      <c r="O754" s="108"/>
      <c r="P754" s="26"/>
      <c r="Q754" s="119"/>
      <c r="R754" s="33"/>
      <c r="S754" s="115"/>
      <c r="T754" s="45">
        <f t="shared" si="31"/>
        <v>0</v>
      </c>
      <c r="U754" s="356">
        <f t="shared" si="59"/>
        <v>14</v>
      </c>
    </row>
    <row r="755" spans="1:21" ht="18" customHeight="1">
      <c r="A755" s="850"/>
      <c r="B755" s="851"/>
      <c r="C755" s="855"/>
      <c r="D755" s="855"/>
      <c r="E755" s="340">
        <v>9</v>
      </c>
      <c r="F755" s="792"/>
      <c r="G755" s="793"/>
      <c r="H755" s="128"/>
      <c r="I755" s="117"/>
      <c r="J755" s="108"/>
      <c r="K755" s="119"/>
      <c r="L755" s="108"/>
      <c r="M755" s="26"/>
      <c r="N755" s="119"/>
      <c r="O755" s="108"/>
      <c r="P755" s="26"/>
      <c r="Q755" s="119"/>
      <c r="R755" s="33"/>
      <c r="S755" s="115"/>
      <c r="T755" s="45">
        <f t="shared" si="31"/>
        <v>0</v>
      </c>
      <c r="U755" s="356">
        <f t="shared" si="59"/>
        <v>14</v>
      </c>
    </row>
    <row r="756" spans="1:21" ht="18" customHeight="1">
      <c r="A756" s="852"/>
      <c r="B756" s="853"/>
      <c r="C756" s="856"/>
      <c r="D756" s="856"/>
      <c r="E756" s="341">
        <v>10</v>
      </c>
      <c r="F756" s="796"/>
      <c r="G756" s="797"/>
      <c r="H756" s="130"/>
      <c r="I756" s="118"/>
      <c r="J756" s="222"/>
      <c r="K756" s="223"/>
      <c r="L756" s="222"/>
      <c r="M756" s="224"/>
      <c r="N756" s="223"/>
      <c r="O756" s="222"/>
      <c r="P756" s="224"/>
      <c r="Q756" s="223"/>
      <c r="R756" s="225"/>
      <c r="S756" s="122"/>
      <c r="T756" s="259">
        <f t="shared" si="31"/>
        <v>0</v>
      </c>
      <c r="U756" s="356">
        <f t="shared" si="59"/>
        <v>14</v>
      </c>
    </row>
    <row r="757" spans="1:21" ht="18" customHeight="1">
      <c r="A757" s="848">
        <f t="shared" ref="A757:B757" si="60">IF(A429="","",A429)</f>
        <v>15</v>
      </c>
      <c r="B757" s="849" t="str">
        <f t="shared" si="60"/>
        <v/>
      </c>
      <c r="C757" s="854" t="str">
        <f>IF(C429="","",C429)</f>
        <v/>
      </c>
      <c r="D757" s="854" t="str">
        <f>IF(D429="","",D429)</f>
        <v/>
      </c>
      <c r="E757" s="339">
        <v>1</v>
      </c>
      <c r="F757" s="794"/>
      <c r="G757" s="795"/>
      <c r="H757" s="217"/>
      <c r="I757" s="218"/>
      <c r="J757" s="181"/>
      <c r="K757" s="219"/>
      <c r="L757" s="181"/>
      <c r="M757" s="220"/>
      <c r="N757" s="219"/>
      <c r="O757" s="181"/>
      <c r="P757" s="220"/>
      <c r="Q757" s="219"/>
      <c r="R757" s="182"/>
      <c r="S757" s="258"/>
      <c r="T757" s="221">
        <f t="shared" si="31"/>
        <v>0</v>
      </c>
      <c r="U757" s="356">
        <f t="shared" ref="U757:U766" si="61">$A$757</f>
        <v>15</v>
      </c>
    </row>
    <row r="758" spans="1:21" ht="18" customHeight="1">
      <c r="A758" s="850"/>
      <c r="B758" s="851"/>
      <c r="C758" s="855"/>
      <c r="D758" s="855"/>
      <c r="E758" s="340">
        <v>2</v>
      </c>
      <c r="F758" s="792"/>
      <c r="G758" s="793"/>
      <c r="H758" s="216"/>
      <c r="I758" s="116"/>
      <c r="J758" s="108"/>
      <c r="K758" s="119"/>
      <c r="L758" s="108"/>
      <c r="M758" s="26"/>
      <c r="N758" s="119"/>
      <c r="O758" s="108"/>
      <c r="P758" s="26"/>
      <c r="Q758" s="119"/>
      <c r="R758" s="33"/>
      <c r="S758" s="115"/>
      <c r="T758" s="45">
        <f t="shared" si="31"/>
        <v>0</v>
      </c>
      <c r="U758" s="356">
        <f t="shared" si="61"/>
        <v>15</v>
      </c>
    </row>
    <row r="759" spans="1:21" ht="18" customHeight="1">
      <c r="A759" s="850"/>
      <c r="B759" s="851"/>
      <c r="C759" s="855"/>
      <c r="D759" s="855"/>
      <c r="E759" s="340">
        <v>3</v>
      </c>
      <c r="F759" s="792"/>
      <c r="G759" s="793"/>
      <c r="H759" s="216"/>
      <c r="I759" s="116"/>
      <c r="J759" s="108"/>
      <c r="K759" s="119"/>
      <c r="L759" s="108"/>
      <c r="M759" s="26"/>
      <c r="N759" s="119"/>
      <c r="O759" s="108"/>
      <c r="P759" s="26"/>
      <c r="Q759" s="119"/>
      <c r="R759" s="33"/>
      <c r="S759" s="115"/>
      <c r="T759" s="45">
        <f t="shared" si="31"/>
        <v>0</v>
      </c>
      <c r="U759" s="356">
        <f t="shared" si="61"/>
        <v>15</v>
      </c>
    </row>
    <row r="760" spans="1:21" ht="18" customHeight="1">
      <c r="A760" s="850"/>
      <c r="B760" s="851"/>
      <c r="C760" s="855"/>
      <c r="D760" s="855"/>
      <c r="E760" s="340">
        <v>4</v>
      </c>
      <c r="F760" s="792"/>
      <c r="G760" s="793"/>
      <c r="H760" s="216"/>
      <c r="I760" s="116"/>
      <c r="J760" s="108"/>
      <c r="K760" s="119"/>
      <c r="L760" s="108"/>
      <c r="M760" s="26"/>
      <c r="N760" s="119"/>
      <c r="O760" s="108"/>
      <c r="P760" s="26"/>
      <c r="Q760" s="119"/>
      <c r="R760" s="33"/>
      <c r="S760" s="115"/>
      <c r="T760" s="45">
        <f t="shared" si="31"/>
        <v>0</v>
      </c>
      <c r="U760" s="356">
        <f t="shared" si="61"/>
        <v>15</v>
      </c>
    </row>
    <row r="761" spans="1:21" ht="18" customHeight="1">
      <c r="A761" s="850"/>
      <c r="B761" s="851"/>
      <c r="C761" s="855"/>
      <c r="D761" s="855"/>
      <c r="E761" s="340">
        <v>5</v>
      </c>
      <c r="F761" s="792"/>
      <c r="G761" s="793"/>
      <c r="H761" s="216"/>
      <c r="I761" s="116"/>
      <c r="J761" s="108"/>
      <c r="K761" s="119"/>
      <c r="L761" s="108"/>
      <c r="M761" s="26"/>
      <c r="N761" s="119"/>
      <c r="O761" s="108"/>
      <c r="P761" s="26"/>
      <c r="Q761" s="119"/>
      <c r="R761" s="33"/>
      <c r="S761" s="115"/>
      <c r="T761" s="45">
        <f t="shared" si="31"/>
        <v>0</v>
      </c>
      <c r="U761" s="356">
        <f t="shared" si="61"/>
        <v>15</v>
      </c>
    </row>
    <row r="762" spans="1:21" ht="18" customHeight="1">
      <c r="A762" s="850"/>
      <c r="B762" s="851"/>
      <c r="C762" s="855"/>
      <c r="D762" s="855"/>
      <c r="E762" s="340">
        <v>6</v>
      </c>
      <c r="F762" s="792"/>
      <c r="G762" s="793"/>
      <c r="H762" s="216"/>
      <c r="I762" s="116"/>
      <c r="J762" s="108"/>
      <c r="K762" s="119"/>
      <c r="L762" s="108"/>
      <c r="M762" s="26"/>
      <c r="N762" s="119"/>
      <c r="O762" s="108"/>
      <c r="P762" s="26"/>
      <c r="Q762" s="119"/>
      <c r="R762" s="33"/>
      <c r="S762" s="115"/>
      <c r="T762" s="45">
        <f t="shared" si="31"/>
        <v>0</v>
      </c>
      <c r="U762" s="356">
        <f t="shared" si="61"/>
        <v>15</v>
      </c>
    </row>
    <row r="763" spans="1:21" ht="18" customHeight="1">
      <c r="A763" s="850"/>
      <c r="B763" s="851"/>
      <c r="C763" s="855"/>
      <c r="D763" s="855"/>
      <c r="E763" s="340">
        <v>7</v>
      </c>
      <c r="F763" s="792"/>
      <c r="G763" s="793"/>
      <c r="H763" s="216"/>
      <c r="I763" s="116"/>
      <c r="J763" s="108"/>
      <c r="K763" s="119"/>
      <c r="L763" s="108"/>
      <c r="M763" s="26"/>
      <c r="N763" s="119"/>
      <c r="O763" s="108"/>
      <c r="P763" s="26"/>
      <c r="Q763" s="119"/>
      <c r="R763" s="33"/>
      <c r="S763" s="115"/>
      <c r="T763" s="45">
        <f t="shared" si="31"/>
        <v>0</v>
      </c>
      <c r="U763" s="356">
        <f t="shared" si="61"/>
        <v>15</v>
      </c>
    </row>
    <row r="764" spans="1:21" ht="18" customHeight="1">
      <c r="A764" s="850"/>
      <c r="B764" s="851"/>
      <c r="C764" s="855"/>
      <c r="D764" s="855"/>
      <c r="E764" s="340">
        <v>8</v>
      </c>
      <c r="F764" s="792"/>
      <c r="G764" s="793"/>
      <c r="H764" s="216"/>
      <c r="I764" s="116"/>
      <c r="J764" s="108"/>
      <c r="K764" s="119"/>
      <c r="L764" s="108"/>
      <c r="M764" s="26"/>
      <c r="N764" s="119"/>
      <c r="O764" s="108"/>
      <c r="P764" s="26"/>
      <c r="Q764" s="119"/>
      <c r="R764" s="33"/>
      <c r="S764" s="115"/>
      <c r="T764" s="45">
        <f t="shared" si="31"/>
        <v>0</v>
      </c>
      <c r="U764" s="356">
        <f t="shared" si="61"/>
        <v>15</v>
      </c>
    </row>
    <row r="765" spans="1:21" ht="18" customHeight="1">
      <c r="A765" s="850"/>
      <c r="B765" s="851"/>
      <c r="C765" s="855"/>
      <c r="D765" s="855"/>
      <c r="E765" s="340">
        <v>9</v>
      </c>
      <c r="F765" s="792"/>
      <c r="G765" s="793"/>
      <c r="H765" s="128"/>
      <c r="I765" s="117"/>
      <c r="J765" s="108"/>
      <c r="K765" s="119"/>
      <c r="L765" s="108"/>
      <c r="M765" s="26"/>
      <c r="N765" s="119"/>
      <c r="O765" s="108"/>
      <c r="P765" s="26"/>
      <c r="Q765" s="119"/>
      <c r="R765" s="33"/>
      <c r="S765" s="115"/>
      <c r="T765" s="45">
        <f t="shared" si="31"/>
        <v>0</v>
      </c>
      <c r="U765" s="356">
        <f t="shared" si="61"/>
        <v>15</v>
      </c>
    </row>
    <row r="766" spans="1:21" ht="18" customHeight="1">
      <c r="A766" s="852"/>
      <c r="B766" s="853"/>
      <c r="C766" s="856"/>
      <c r="D766" s="856"/>
      <c r="E766" s="341">
        <v>10</v>
      </c>
      <c r="F766" s="796"/>
      <c r="G766" s="797"/>
      <c r="H766" s="130"/>
      <c r="I766" s="118"/>
      <c r="J766" s="222"/>
      <c r="K766" s="223"/>
      <c r="L766" s="222"/>
      <c r="M766" s="224"/>
      <c r="N766" s="223"/>
      <c r="O766" s="222"/>
      <c r="P766" s="224"/>
      <c r="Q766" s="223"/>
      <c r="R766" s="225"/>
      <c r="S766" s="122"/>
      <c r="T766" s="259">
        <f t="shared" si="31"/>
        <v>0</v>
      </c>
      <c r="U766" s="356">
        <f t="shared" si="61"/>
        <v>15</v>
      </c>
    </row>
    <row r="767" spans="1:21" ht="18" customHeight="1">
      <c r="A767" s="848">
        <f t="shared" ref="A767:B767" si="62">IF(A459="","",A459)</f>
        <v>16</v>
      </c>
      <c r="B767" s="849" t="str">
        <f t="shared" si="62"/>
        <v/>
      </c>
      <c r="C767" s="854" t="str">
        <f>IF(C459="","",C459)</f>
        <v/>
      </c>
      <c r="D767" s="854" t="str">
        <f>IF(D459="","",D459)</f>
        <v/>
      </c>
      <c r="E767" s="339">
        <v>1</v>
      </c>
      <c r="F767" s="794"/>
      <c r="G767" s="795"/>
      <c r="H767" s="217"/>
      <c r="I767" s="218"/>
      <c r="J767" s="181"/>
      <c r="K767" s="219"/>
      <c r="L767" s="181"/>
      <c r="M767" s="220"/>
      <c r="N767" s="219"/>
      <c r="O767" s="181"/>
      <c r="P767" s="220"/>
      <c r="Q767" s="219"/>
      <c r="R767" s="182"/>
      <c r="S767" s="258"/>
      <c r="T767" s="221">
        <f t="shared" si="31"/>
        <v>0</v>
      </c>
      <c r="U767" s="356">
        <f t="shared" ref="U767:U776" si="63">$A$767</f>
        <v>16</v>
      </c>
    </row>
    <row r="768" spans="1:21" ht="18" customHeight="1">
      <c r="A768" s="850"/>
      <c r="B768" s="851"/>
      <c r="C768" s="855"/>
      <c r="D768" s="855"/>
      <c r="E768" s="340">
        <v>2</v>
      </c>
      <c r="F768" s="792"/>
      <c r="G768" s="793"/>
      <c r="H768" s="216"/>
      <c r="I768" s="116"/>
      <c r="J768" s="108"/>
      <c r="K768" s="119"/>
      <c r="L768" s="108"/>
      <c r="M768" s="26"/>
      <c r="N768" s="119"/>
      <c r="O768" s="108"/>
      <c r="P768" s="26"/>
      <c r="Q768" s="119"/>
      <c r="R768" s="33"/>
      <c r="S768" s="115"/>
      <c r="T768" s="45">
        <f t="shared" si="31"/>
        <v>0</v>
      </c>
      <c r="U768" s="356">
        <f t="shared" si="63"/>
        <v>16</v>
      </c>
    </row>
    <row r="769" spans="1:21" ht="18" customHeight="1">
      <c r="A769" s="850"/>
      <c r="B769" s="851"/>
      <c r="C769" s="855"/>
      <c r="D769" s="855"/>
      <c r="E769" s="340">
        <v>3</v>
      </c>
      <c r="F769" s="792"/>
      <c r="G769" s="793"/>
      <c r="H769" s="216"/>
      <c r="I769" s="116"/>
      <c r="J769" s="108"/>
      <c r="K769" s="119"/>
      <c r="L769" s="108"/>
      <c r="M769" s="26"/>
      <c r="N769" s="119"/>
      <c r="O769" s="108"/>
      <c r="P769" s="26"/>
      <c r="Q769" s="119"/>
      <c r="R769" s="33"/>
      <c r="S769" s="115"/>
      <c r="T769" s="45">
        <f t="shared" si="31"/>
        <v>0</v>
      </c>
      <c r="U769" s="356">
        <f t="shared" si="63"/>
        <v>16</v>
      </c>
    </row>
    <row r="770" spans="1:21" ht="18" customHeight="1">
      <c r="A770" s="850"/>
      <c r="B770" s="851"/>
      <c r="C770" s="855"/>
      <c r="D770" s="855"/>
      <c r="E770" s="340">
        <v>4</v>
      </c>
      <c r="F770" s="792"/>
      <c r="G770" s="793"/>
      <c r="H770" s="216"/>
      <c r="I770" s="116"/>
      <c r="J770" s="108"/>
      <c r="K770" s="119"/>
      <c r="L770" s="108"/>
      <c r="M770" s="26"/>
      <c r="N770" s="119"/>
      <c r="O770" s="108"/>
      <c r="P770" s="26"/>
      <c r="Q770" s="119"/>
      <c r="R770" s="33"/>
      <c r="S770" s="115"/>
      <c r="T770" s="45">
        <f t="shared" si="31"/>
        <v>0</v>
      </c>
      <c r="U770" s="356">
        <f t="shared" si="63"/>
        <v>16</v>
      </c>
    </row>
    <row r="771" spans="1:21" ht="18" customHeight="1">
      <c r="A771" s="850"/>
      <c r="B771" s="851"/>
      <c r="C771" s="855"/>
      <c r="D771" s="855"/>
      <c r="E771" s="340">
        <v>5</v>
      </c>
      <c r="F771" s="792"/>
      <c r="G771" s="793"/>
      <c r="H771" s="216"/>
      <c r="I771" s="116"/>
      <c r="J771" s="108"/>
      <c r="K771" s="119"/>
      <c r="L771" s="108"/>
      <c r="M771" s="26"/>
      <c r="N771" s="119"/>
      <c r="O771" s="108"/>
      <c r="P771" s="26"/>
      <c r="Q771" s="119"/>
      <c r="R771" s="33"/>
      <c r="S771" s="115"/>
      <c r="T771" s="45">
        <f t="shared" si="31"/>
        <v>0</v>
      </c>
      <c r="U771" s="356">
        <f t="shared" si="63"/>
        <v>16</v>
      </c>
    </row>
    <row r="772" spans="1:21" ht="18" customHeight="1">
      <c r="A772" s="850"/>
      <c r="B772" s="851"/>
      <c r="C772" s="855"/>
      <c r="D772" s="855"/>
      <c r="E772" s="340">
        <v>6</v>
      </c>
      <c r="F772" s="792"/>
      <c r="G772" s="793"/>
      <c r="H772" s="216"/>
      <c r="I772" s="116"/>
      <c r="J772" s="108"/>
      <c r="K772" s="119"/>
      <c r="L772" s="108"/>
      <c r="M772" s="26"/>
      <c r="N772" s="119"/>
      <c r="O772" s="108"/>
      <c r="P772" s="26"/>
      <c r="Q772" s="119"/>
      <c r="R772" s="33"/>
      <c r="S772" s="115"/>
      <c r="T772" s="45">
        <f t="shared" si="31"/>
        <v>0</v>
      </c>
      <c r="U772" s="356">
        <f t="shared" si="63"/>
        <v>16</v>
      </c>
    </row>
    <row r="773" spans="1:21" ht="18" customHeight="1">
      <c r="A773" s="850"/>
      <c r="B773" s="851"/>
      <c r="C773" s="855"/>
      <c r="D773" s="855"/>
      <c r="E773" s="340">
        <v>7</v>
      </c>
      <c r="F773" s="792"/>
      <c r="G773" s="793"/>
      <c r="H773" s="216"/>
      <c r="I773" s="116"/>
      <c r="J773" s="108"/>
      <c r="K773" s="119"/>
      <c r="L773" s="108"/>
      <c r="M773" s="26"/>
      <c r="N773" s="119"/>
      <c r="O773" s="108"/>
      <c r="P773" s="26"/>
      <c r="Q773" s="119"/>
      <c r="R773" s="33"/>
      <c r="S773" s="115"/>
      <c r="T773" s="45">
        <f t="shared" si="31"/>
        <v>0</v>
      </c>
      <c r="U773" s="356">
        <f t="shared" si="63"/>
        <v>16</v>
      </c>
    </row>
    <row r="774" spans="1:21" ht="18" customHeight="1">
      <c r="A774" s="850"/>
      <c r="B774" s="851"/>
      <c r="C774" s="855"/>
      <c r="D774" s="855"/>
      <c r="E774" s="340">
        <v>8</v>
      </c>
      <c r="F774" s="792"/>
      <c r="G774" s="793"/>
      <c r="H774" s="216"/>
      <c r="I774" s="116"/>
      <c r="J774" s="108"/>
      <c r="K774" s="119"/>
      <c r="L774" s="108"/>
      <c r="M774" s="26"/>
      <c r="N774" s="119"/>
      <c r="O774" s="108"/>
      <c r="P774" s="26"/>
      <c r="Q774" s="119"/>
      <c r="R774" s="33"/>
      <c r="S774" s="115"/>
      <c r="T774" s="45">
        <f t="shared" si="31"/>
        <v>0</v>
      </c>
      <c r="U774" s="356">
        <f t="shared" si="63"/>
        <v>16</v>
      </c>
    </row>
    <row r="775" spans="1:21" ht="18" customHeight="1">
      <c r="A775" s="850"/>
      <c r="B775" s="851"/>
      <c r="C775" s="855"/>
      <c r="D775" s="855"/>
      <c r="E775" s="340">
        <v>9</v>
      </c>
      <c r="F775" s="792"/>
      <c r="G775" s="793"/>
      <c r="H775" s="128"/>
      <c r="I775" s="117"/>
      <c r="J775" s="108"/>
      <c r="K775" s="119"/>
      <c r="L775" s="108"/>
      <c r="M775" s="26"/>
      <c r="N775" s="119"/>
      <c r="O775" s="108"/>
      <c r="P775" s="26"/>
      <c r="Q775" s="119"/>
      <c r="R775" s="33"/>
      <c r="S775" s="115"/>
      <c r="T775" s="45">
        <f t="shared" si="31"/>
        <v>0</v>
      </c>
      <c r="U775" s="356">
        <f t="shared" si="63"/>
        <v>16</v>
      </c>
    </row>
    <row r="776" spans="1:21" ht="18" customHeight="1">
      <c r="A776" s="852"/>
      <c r="B776" s="853"/>
      <c r="C776" s="856"/>
      <c r="D776" s="856"/>
      <c r="E776" s="341">
        <v>10</v>
      </c>
      <c r="F776" s="796"/>
      <c r="G776" s="797"/>
      <c r="H776" s="130"/>
      <c r="I776" s="118"/>
      <c r="J776" s="222"/>
      <c r="K776" s="223"/>
      <c r="L776" s="222"/>
      <c r="M776" s="224"/>
      <c r="N776" s="223"/>
      <c r="O776" s="222"/>
      <c r="P776" s="224"/>
      <c r="Q776" s="223"/>
      <c r="R776" s="225"/>
      <c r="S776" s="122"/>
      <c r="T776" s="259">
        <f t="shared" si="31"/>
        <v>0</v>
      </c>
      <c r="U776" s="356">
        <f t="shared" si="63"/>
        <v>16</v>
      </c>
    </row>
    <row r="777" spans="1:21" ht="18" customHeight="1">
      <c r="A777" s="848">
        <f t="shared" ref="A777:B777" si="64">IF(A489="","",A489)</f>
        <v>17</v>
      </c>
      <c r="B777" s="849" t="str">
        <f t="shared" si="64"/>
        <v/>
      </c>
      <c r="C777" s="854" t="str">
        <f>IF(C489="","",C489)</f>
        <v/>
      </c>
      <c r="D777" s="854" t="str">
        <f>IF(D489="","",D489)</f>
        <v/>
      </c>
      <c r="E777" s="339">
        <v>1</v>
      </c>
      <c r="F777" s="794"/>
      <c r="G777" s="795"/>
      <c r="H777" s="217"/>
      <c r="I777" s="218"/>
      <c r="J777" s="181"/>
      <c r="K777" s="219"/>
      <c r="L777" s="181"/>
      <c r="M777" s="220"/>
      <c r="N777" s="219"/>
      <c r="O777" s="181"/>
      <c r="P777" s="220"/>
      <c r="Q777" s="219"/>
      <c r="R777" s="182"/>
      <c r="S777" s="258"/>
      <c r="T777" s="221">
        <f t="shared" si="31"/>
        <v>0</v>
      </c>
      <c r="U777" s="356">
        <f t="shared" ref="U777:U786" si="65">$A$777</f>
        <v>17</v>
      </c>
    </row>
    <row r="778" spans="1:21" ht="18" customHeight="1">
      <c r="A778" s="850"/>
      <c r="B778" s="851"/>
      <c r="C778" s="855"/>
      <c r="D778" s="855"/>
      <c r="E778" s="340">
        <v>2</v>
      </c>
      <c r="F778" s="792"/>
      <c r="G778" s="793"/>
      <c r="H778" s="216"/>
      <c r="I778" s="116"/>
      <c r="J778" s="108"/>
      <c r="K778" s="119"/>
      <c r="L778" s="108"/>
      <c r="M778" s="26"/>
      <c r="N778" s="119"/>
      <c r="O778" s="108"/>
      <c r="P778" s="26"/>
      <c r="Q778" s="119"/>
      <c r="R778" s="33"/>
      <c r="S778" s="115"/>
      <c r="T778" s="45">
        <f t="shared" si="31"/>
        <v>0</v>
      </c>
      <c r="U778" s="356">
        <f t="shared" si="65"/>
        <v>17</v>
      </c>
    </row>
    <row r="779" spans="1:21" ht="18" customHeight="1">
      <c r="A779" s="850"/>
      <c r="B779" s="851"/>
      <c r="C779" s="855"/>
      <c r="D779" s="855"/>
      <c r="E779" s="340">
        <v>3</v>
      </c>
      <c r="F779" s="792"/>
      <c r="G779" s="793"/>
      <c r="H779" s="216"/>
      <c r="I779" s="116"/>
      <c r="J779" s="108"/>
      <c r="K779" s="119"/>
      <c r="L779" s="108"/>
      <c r="M779" s="26"/>
      <c r="N779" s="119"/>
      <c r="O779" s="108"/>
      <c r="P779" s="26"/>
      <c r="Q779" s="119"/>
      <c r="R779" s="33"/>
      <c r="S779" s="115"/>
      <c r="T779" s="45">
        <f t="shared" si="31"/>
        <v>0</v>
      </c>
      <c r="U779" s="356">
        <f t="shared" si="65"/>
        <v>17</v>
      </c>
    </row>
    <row r="780" spans="1:21" ht="18" customHeight="1">
      <c r="A780" s="850"/>
      <c r="B780" s="851"/>
      <c r="C780" s="855"/>
      <c r="D780" s="855"/>
      <c r="E780" s="340">
        <v>4</v>
      </c>
      <c r="F780" s="792"/>
      <c r="G780" s="793"/>
      <c r="H780" s="216"/>
      <c r="I780" s="116"/>
      <c r="J780" s="108"/>
      <c r="K780" s="119"/>
      <c r="L780" s="108"/>
      <c r="M780" s="26"/>
      <c r="N780" s="119"/>
      <c r="O780" s="108"/>
      <c r="P780" s="26"/>
      <c r="Q780" s="119"/>
      <c r="R780" s="33"/>
      <c r="S780" s="115"/>
      <c r="T780" s="45">
        <f t="shared" si="31"/>
        <v>0</v>
      </c>
      <c r="U780" s="356">
        <f t="shared" si="65"/>
        <v>17</v>
      </c>
    </row>
    <row r="781" spans="1:21" ht="18" customHeight="1">
      <c r="A781" s="850"/>
      <c r="B781" s="851"/>
      <c r="C781" s="855"/>
      <c r="D781" s="855"/>
      <c r="E781" s="340">
        <v>5</v>
      </c>
      <c r="F781" s="792"/>
      <c r="G781" s="793"/>
      <c r="H781" s="216"/>
      <c r="I781" s="116"/>
      <c r="J781" s="108"/>
      <c r="K781" s="119"/>
      <c r="L781" s="108"/>
      <c r="M781" s="26"/>
      <c r="N781" s="119"/>
      <c r="O781" s="108"/>
      <c r="P781" s="26"/>
      <c r="Q781" s="119"/>
      <c r="R781" s="33"/>
      <c r="S781" s="115"/>
      <c r="T781" s="45">
        <f t="shared" si="31"/>
        <v>0</v>
      </c>
      <c r="U781" s="356">
        <f t="shared" si="65"/>
        <v>17</v>
      </c>
    </row>
    <row r="782" spans="1:21" ht="18" customHeight="1">
      <c r="A782" s="850"/>
      <c r="B782" s="851"/>
      <c r="C782" s="855"/>
      <c r="D782" s="855"/>
      <c r="E782" s="340">
        <v>6</v>
      </c>
      <c r="F782" s="792"/>
      <c r="G782" s="793"/>
      <c r="H782" s="216"/>
      <c r="I782" s="116"/>
      <c r="J782" s="108"/>
      <c r="K782" s="119"/>
      <c r="L782" s="108"/>
      <c r="M782" s="26"/>
      <c r="N782" s="119"/>
      <c r="O782" s="108"/>
      <c r="P782" s="26"/>
      <c r="Q782" s="119"/>
      <c r="R782" s="33"/>
      <c r="S782" s="115"/>
      <c r="T782" s="45">
        <f t="shared" si="31"/>
        <v>0</v>
      </c>
      <c r="U782" s="356">
        <f t="shared" si="65"/>
        <v>17</v>
      </c>
    </row>
    <row r="783" spans="1:21" ht="18" customHeight="1">
      <c r="A783" s="850"/>
      <c r="B783" s="851"/>
      <c r="C783" s="855"/>
      <c r="D783" s="855"/>
      <c r="E783" s="340">
        <v>7</v>
      </c>
      <c r="F783" s="792"/>
      <c r="G783" s="793"/>
      <c r="H783" s="216"/>
      <c r="I783" s="116"/>
      <c r="J783" s="108"/>
      <c r="K783" s="119"/>
      <c r="L783" s="108"/>
      <c r="M783" s="26"/>
      <c r="N783" s="119"/>
      <c r="O783" s="108"/>
      <c r="P783" s="26"/>
      <c r="Q783" s="119"/>
      <c r="R783" s="33"/>
      <c r="S783" s="115"/>
      <c r="T783" s="45">
        <f t="shared" si="31"/>
        <v>0</v>
      </c>
      <c r="U783" s="356">
        <f t="shared" si="65"/>
        <v>17</v>
      </c>
    </row>
    <row r="784" spans="1:21" ht="18" customHeight="1">
      <c r="A784" s="850"/>
      <c r="B784" s="851"/>
      <c r="C784" s="855"/>
      <c r="D784" s="855"/>
      <c r="E784" s="340">
        <v>8</v>
      </c>
      <c r="F784" s="792"/>
      <c r="G784" s="793"/>
      <c r="H784" s="216"/>
      <c r="I784" s="116"/>
      <c r="J784" s="108"/>
      <c r="K784" s="119"/>
      <c r="L784" s="108"/>
      <c r="M784" s="26"/>
      <c r="N784" s="119"/>
      <c r="O784" s="108"/>
      <c r="P784" s="26"/>
      <c r="Q784" s="119"/>
      <c r="R784" s="33"/>
      <c r="S784" s="115"/>
      <c r="T784" s="45">
        <f t="shared" si="31"/>
        <v>0</v>
      </c>
      <c r="U784" s="356">
        <f t="shared" si="65"/>
        <v>17</v>
      </c>
    </row>
    <row r="785" spans="1:21" ht="18" customHeight="1">
      <c r="A785" s="850"/>
      <c r="B785" s="851"/>
      <c r="C785" s="855"/>
      <c r="D785" s="855"/>
      <c r="E785" s="340">
        <v>9</v>
      </c>
      <c r="F785" s="792"/>
      <c r="G785" s="793"/>
      <c r="H785" s="128"/>
      <c r="I785" s="117"/>
      <c r="J785" s="108"/>
      <c r="K785" s="119"/>
      <c r="L785" s="108"/>
      <c r="M785" s="26"/>
      <c r="N785" s="119"/>
      <c r="O785" s="108"/>
      <c r="P785" s="26"/>
      <c r="Q785" s="119"/>
      <c r="R785" s="33"/>
      <c r="S785" s="115"/>
      <c r="T785" s="45">
        <f t="shared" si="31"/>
        <v>0</v>
      </c>
      <c r="U785" s="356">
        <f t="shared" si="65"/>
        <v>17</v>
      </c>
    </row>
    <row r="786" spans="1:21" ht="18" customHeight="1">
      <c r="A786" s="852"/>
      <c r="B786" s="853"/>
      <c r="C786" s="856"/>
      <c r="D786" s="856"/>
      <c r="E786" s="341">
        <v>10</v>
      </c>
      <c r="F786" s="796"/>
      <c r="G786" s="797"/>
      <c r="H786" s="130"/>
      <c r="I786" s="118"/>
      <c r="J786" s="222"/>
      <c r="K786" s="223"/>
      <c r="L786" s="222"/>
      <c r="M786" s="224"/>
      <c r="N786" s="223"/>
      <c r="O786" s="222"/>
      <c r="P786" s="224"/>
      <c r="Q786" s="223"/>
      <c r="R786" s="225"/>
      <c r="S786" s="122"/>
      <c r="T786" s="259">
        <f t="shared" si="31"/>
        <v>0</v>
      </c>
      <c r="U786" s="356">
        <f t="shared" si="65"/>
        <v>17</v>
      </c>
    </row>
    <row r="787" spans="1:21" ht="18" customHeight="1">
      <c r="A787" s="848">
        <f t="shared" ref="A787:B787" si="66">IF(A519="","",A519)</f>
        <v>18</v>
      </c>
      <c r="B787" s="849" t="str">
        <f t="shared" si="66"/>
        <v/>
      </c>
      <c r="C787" s="854" t="str">
        <f>IF(C519="","",C519)</f>
        <v/>
      </c>
      <c r="D787" s="854" t="str">
        <f>IF(D519="","",D519)</f>
        <v/>
      </c>
      <c r="E787" s="339">
        <v>1</v>
      </c>
      <c r="F787" s="794"/>
      <c r="G787" s="795"/>
      <c r="H787" s="217"/>
      <c r="I787" s="218"/>
      <c r="J787" s="181"/>
      <c r="K787" s="219"/>
      <c r="L787" s="181"/>
      <c r="M787" s="220"/>
      <c r="N787" s="219"/>
      <c r="O787" s="181"/>
      <c r="P787" s="220"/>
      <c r="Q787" s="219"/>
      <c r="R787" s="182"/>
      <c r="S787" s="258"/>
      <c r="T787" s="221">
        <f t="shared" si="31"/>
        <v>0</v>
      </c>
      <c r="U787" s="356">
        <f t="shared" ref="U787:U796" si="67">$A$787</f>
        <v>18</v>
      </c>
    </row>
    <row r="788" spans="1:21" ht="18" customHeight="1">
      <c r="A788" s="850"/>
      <c r="B788" s="851"/>
      <c r="C788" s="855"/>
      <c r="D788" s="855"/>
      <c r="E788" s="340">
        <v>2</v>
      </c>
      <c r="F788" s="792"/>
      <c r="G788" s="793"/>
      <c r="H788" s="216"/>
      <c r="I788" s="116"/>
      <c r="J788" s="108"/>
      <c r="K788" s="119"/>
      <c r="L788" s="108"/>
      <c r="M788" s="26"/>
      <c r="N788" s="119"/>
      <c r="O788" s="108"/>
      <c r="P788" s="26"/>
      <c r="Q788" s="119"/>
      <c r="R788" s="33"/>
      <c r="S788" s="115"/>
      <c r="T788" s="45">
        <f t="shared" si="31"/>
        <v>0</v>
      </c>
      <c r="U788" s="356">
        <f t="shared" si="67"/>
        <v>18</v>
      </c>
    </row>
    <row r="789" spans="1:21" ht="18" customHeight="1">
      <c r="A789" s="850"/>
      <c r="B789" s="851"/>
      <c r="C789" s="855"/>
      <c r="D789" s="855"/>
      <c r="E789" s="340">
        <v>3</v>
      </c>
      <c r="F789" s="792"/>
      <c r="G789" s="793"/>
      <c r="H789" s="216"/>
      <c r="I789" s="116"/>
      <c r="J789" s="108"/>
      <c r="K789" s="119"/>
      <c r="L789" s="108"/>
      <c r="M789" s="26"/>
      <c r="N789" s="119"/>
      <c r="O789" s="108"/>
      <c r="P789" s="26"/>
      <c r="Q789" s="119"/>
      <c r="R789" s="33"/>
      <c r="S789" s="115"/>
      <c r="T789" s="45">
        <f t="shared" si="31"/>
        <v>0</v>
      </c>
      <c r="U789" s="356">
        <f t="shared" si="67"/>
        <v>18</v>
      </c>
    </row>
    <row r="790" spans="1:21" ht="18" customHeight="1">
      <c r="A790" s="850"/>
      <c r="B790" s="851"/>
      <c r="C790" s="855"/>
      <c r="D790" s="855"/>
      <c r="E790" s="340">
        <v>4</v>
      </c>
      <c r="F790" s="792"/>
      <c r="G790" s="793"/>
      <c r="H790" s="216"/>
      <c r="I790" s="116"/>
      <c r="J790" s="108"/>
      <c r="K790" s="119"/>
      <c r="L790" s="108"/>
      <c r="M790" s="26"/>
      <c r="N790" s="119"/>
      <c r="O790" s="108"/>
      <c r="P790" s="26"/>
      <c r="Q790" s="119"/>
      <c r="R790" s="33"/>
      <c r="S790" s="115"/>
      <c r="T790" s="45">
        <f t="shared" si="31"/>
        <v>0</v>
      </c>
      <c r="U790" s="356">
        <f t="shared" si="67"/>
        <v>18</v>
      </c>
    </row>
    <row r="791" spans="1:21" ht="18" customHeight="1">
      <c r="A791" s="850"/>
      <c r="B791" s="851"/>
      <c r="C791" s="855"/>
      <c r="D791" s="855"/>
      <c r="E791" s="340">
        <v>5</v>
      </c>
      <c r="F791" s="792"/>
      <c r="G791" s="793"/>
      <c r="H791" s="216"/>
      <c r="I791" s="116"/>
      <c r="J791" s="108"/>
      <c r="K791" s="119"/>
      <c r="L791" s="108"/>
      <c r="M791" s="26"/>
      <c r="N791" s="119"/>
      <c r="O791" s="108"/>
      <c r="P791" s="26"/>
      <c r="Q791" s="119"/>
      <c r="R791" s="33"/>
      <c r="S791" s="115"/>
      <c r="T791" s="45">
        <f t="shared" si="31"/>
        <v>0</v>
      </c>
      <c r="U791" s="356">
        <f t="shared" si="67"/>
        <v>18</v>
      </c>
    </row>
    <row r="792" spans="1:21" ht="18" customHeight="1">
      <c r="A792" s="850"/>
      <c r="B792" s="851"/>
      <c r="C792" s="855"/>
      <c r="D792" s="855"/>
      <c r="E792" s="340">
        <v>6</v>
      </c>
      <c r="F792" s="792"/>
      <c r="G792" s="793"/>
      <c r="H792" s="216"/>
      <c r="I792" s="116"/>
      <c r="J792" s="108"/>
      <c r="K792" s="119"/>
      <c r="L792" s="108"/>
      <c r="M792" s="26"/>
      <c r="N792" s="119"/>
      <c r="O792" s="108"/>
      <c r="P792" s="26"/>
      <c r="Q792" s="119"/>
      <c r="R792" s="33"/>
      <c r="S792" s="115"/>
      <c r="T792" s="45">
        <f t="shared" si="31"/>
        <v>0</v>
      </c>
      <c r="U792" s="356">
        <f t="shared" si="67"/>
        <v>18</v>
      </c>
    </row>
    <row r="793" spans="1:21" ht="18" customHeight="1">
      <c r="A793" s="850"/>
      <c r="B793" s="851"/>
      <c r="C793" s="855"/>
      <c r="D793" s="855"/>
      <c r="E793" s="340">
        <v>7</v>
      </c>
      <c r="F793" s="792"/>
      <c r="G793" s="793"/>
      <c r="H793" s="216"/>
      <c r="I793" s="116"/>
      <c r="J793" s="108"/>
      <c r="K793" s="119"/>
      <c r="L793" s="108"/>
      <c r="M793" s="26"/>
      <c r="N793" s="119"/>
      <c r="O793" s="108"/>
      <c r="P793" s="26"/>
      <c r="Q793" s="119"/>
      <c r="R793" s="33"/>
      <c r="S793" s="115"/>
      <c r="T793" s="45">
        <f t="shared" si="31"/>
        <v>0</v>
      </c>
      <c r="U793" s="356">
        <f t="shared" si="67"/>
        <v>18</v>
      </c>
    </row>
    <row r="794" spans="1:21" ht="18" customHeight="1">
      <c r="A794" s="850"/>
      <c r="B794" s="851"/>
      <c r="C794" s="855"/>
      <c r="D794" s="855"/>
      <c r="E794" s="340">
        <v>8</v>
      </c>
      <c r="F794" s="792"/>
      <c r="G794" s="793"/>
      <c r="H794" s="216"/>
      <c r="I794" s="116"/>
      <c r="J794" s="108"/>
      <c r="K794" s="119"/>
      <c r="L794" s="108"/>
      <c r="M794" s="26"/>
      <c r="N794" s="119"/>
      <c r="O794" s="108"/>
      <c r="P794" s="26"/>
      <c r="Q794" s="119"/>
      <c r="R794" s="33"/>
      <c r="S794" s="115"/>
      <c r="T794" s="45">
        <f t="shared" si="31"/>
        <v>0</v>
      </c>
      <c r="U794" s="356">
        <f t="shared" si="67"/>
        <v>18</v>
      </c>
    </row>
    <row r="795" spans="1:21" ht="18" customHeight="1">
      <c r="A795" s="850"/>
      <c r="B795" s="851"/>
      <c r="C795" s="855"/>
      <c r="D795" s="855"/>
      <c r="E795" s="340">
        <v>9</v>
      </c>
      <c r="F795" s="792"/>
      <c r="G795" s="793"/>
      <c r="H795" s="128"/>
      <c r="I795" s="117"/>
      <c r="J795" s="108"/>
      <c r="K795" s="119"/>
      <c r="L795" s="108"/>
      <c r="M795" s="26"/>
      <c r="N795" s="119"/>
      <c r="O795" s="108"/>
      <c r="P795" s="26"/>
      <c r="Q795" s="119"/>
      <c r="R795" s="33"/>
      <c r="S795" s="115"/>
      <c r="T795" s="45">
        <f t="shared" si="31"/>
        <v>0</v>
      </c>
      <c r="U795" s="356">
        <f t="shared" si="67"/>
        <v>18</v>
      </c>
    </row>
    <row r="796" spans="1:21" ht="18" customHeight="1">
      <c r="A796" s="852"/>
      <c r="B796" s="853"/>
      <c r="C796" s="856"/>
      <c r="D796" s="856"/>
      <c r="E796" s="341">
        <v>10</v>
      </c>
      <c r="F796" s="796"/>
      <c r="G796" s="797"/>
      <c r="H796" s="130"/>
      <c r="I796" s="118"/>
      <c r="J796" s="222"/>
      <c r="K796" s="223"/>
      <c r="L796" s="222"/>
      <c r="M796" s="224"/>
      <c r="N796" s="223"/>
      <c r="O796" s="222"/>
      <c r="P796" s="224"/>
      <c r="Q796" s="223"/>
      <c r="R796" s="225"/>
      <c r="S796" s="122"/>
      <c r="T796" s="259">
        <f>IF(J796="",0,INT(SUM(PRODUCT(J796,L796,O796),R796)))</f>
        <v>0</v>
      </c>
      <c r="U796" s="356">
        <f t="shared" si="67"/>
        <v>18</v>
      </c>
    </row>
    <row r="797" spans="1:21" ht="18" customHeight="1">
      <c r="A797" s="848">
        <f t="shared" ref="A797:B797" si="68">IF(A549="","",A549)</f>
        <v>19</v>
      </c>
      <c r="B797" s="849" t="str">
        <f t="shared" si="68"/>
        <v/>
      </c>
      <c r="C797" s="854" t="str">
        <f>IF(C549="","",C549)</f>
        <v/>
      </c>
      <c r="D797" s="854" t="str">
        <f>IF(D549="","",D549)</f>
        <v/>
      </c>
      <c r="E797" s="339">
        <v>1</v>
      </c>
      <c r="F797" s="794"/>
      <c r="G797" s="795"/>
      <c r="H797" s="217"/>
      <c r="I797" s="218"/>
      <c r="J797" s="181"/>
      <c r="K797" s="219"/>
      <c r="L797" s="181"/>
      <c r="M797" s="220"/>
      <c r="N797" s="219"/>
      <c r="O797" s="181"/>
      <c r="P797" s="220"/>
      <c r="Q797" s="219"/>
      <c r="R797" s="182"/>
      <c r="S797" s="183"/>
      <c r="T797" s="221">
        <f t="shared" si="31"/>
        <v>0</v>
      </c>
      <c r="U797" s="356">
        <f t="shared" ref="U797:U806" si="69">$A$797</f>
        <v>19</v>
      </c>
    </row>
    <row r="798" spans="1:21" ht="18" customHeight="1">
      <c r="A798" s="850"/>
      <c r="B798" s="851"/>
      <c r="C798" s="855"/>
      <c r="D798" s="855"/>
      <c r="E798" s="340">
        <v>2</v>
      </c>
      <c r="F798" s="792"/>
      <c r="G798" s="793"/>
      <c r="H798" s="216"/>
      <c r="I798" s="116"/>
      <c r="J798" s="108"/>
      <c r="K798" s="119"/>
      <c r="L798" s="108"/>
      <c r="M798" s="26"/>
      <c r="N798" s="119"/>
      <c r="O798" s="108"/>
      <c r="P798" s="26"/>
      <c r="Q798" s="119"/>
      <c r="R798" s="33"/>
      <c r="S798" s="114"/>
      <c r="T798" s="45">
        <f t="shared" si="31"/>
        <v>0</v>
      </c>
      <c r="U798" s="356">
        <f t="shared" si="69"/>
        <v>19</v>
      </c>
    </row>
    <row r="799" spans="1:21" ht="18" customHeight="1">
      <c r="A799" s="850"/>
      <c r="B799" s="851"/>
      <c r="C799" s="855"/>
      <c r="D799" s="855"/>
      <c r="E799" s="340">
        <v>3</v>
      </c>
      <c r="F799" s="792"/>
      <c r="G799" s="793"/>
      <c r="H799" s="216"/>
      <c r="I799" s="116"/>
      <c r="J799" s="108"/>
      <c r="K799" s="119"/>
      <c r="L799" s="108"/>
      <c r="M799" s="26"/>
      <c r="N799" s="119"/>
      <c r="O799" s="108"/>
      <c r="P799" s="26"/>
      <c r="Q799" s="119"/>
      <c r="R799" s="33"/>
      <c r="S799" s="114"/>
      <c r="T799" s="45">
        <f t="shared" si="31"/>
        <v>0</v>
      </c>
      <c r="U799" s="356">
        <f t="shared" si="69"/>
        <v>19</v>
      </c>
    </row>
    <row r="800" spans="1:21" ht="18" customHeight="1">
      <c r="A800" s="850"/>
      <c r="B800" s="851"/>
      <c r="C800" s="855"/>
      <c r="D800" s="855"/>
      <c r="E800" s="340">
        <v>4</v>
      </c>
      <c r="F800" s="792"/>
      <c r="G800" s="793"/>
      <c r="H800" s="216"/>
      <c r="I800" s="116"/>
      <c r="J800" s="108"/>
      <c r="K800" s="119"/>
      <c r="L800" s="108"/>
      <c r="M800" s="26"/>
      <c r="N800" s="119"/>
      <c r="O800" s="108"/>
      <c r="P800" s="26"/>
      <c r="Q800" s="119"/>
      <c r="R800" s="33"/>
      <c r="S800" s="114"/>
      <c r="T800" s="45">
        <f t="shared" si="31"/>
        <v>0</v>
      </c>
      <c r="U800" s="356">
        <f t="shared" si="69"/>
        <v>19</v>
      </c>
    </row>
    <row r="801" spans="1:21" ht="18" customHeight="1">
      <c r="A801" s="850"/>
      <c r="B801" s="851"/>
      <c r="C801" s="855"/>
      <c r="D801" s="855"/>
      <c r="E801" s="340">
        <v>5</v>
      </c>
      <c r="F801" s="792"/>
      <c r="G801" s="793"/>
      <c r="H801" s="216"/>
      <c r="I801" s="116"/>
      <c r="J801" s="108"/>
      <c r="K801" s="119"/>
      <c r="L801" s="108"/>
      <c r="M801" s="26"/>
      <c r="N801" s="119"/>
      <c r="O801" s="108"/>
      <c r="P801" s="26"/>
      <c r="Q801" s="119"/>
      <c r="R801" s="33"/>
      <c r="S801" s="114"/>
      <c r="T801" s="45">
        <f t="shared" si="31"/>
        <v>0</v>
      </c>
      <c r="U801" s="356">
        <f t="shared" si="69"/>
        <v>19</v>
      </c>
    </row>
    <row r="802" spans="1:21" ht="18" customHeight="1">
      <c r="A802" s="850"/>
      <c r="B802" s="851"/>
      <c r="C802" s="855"/>
      <c r="D802" s="855"/>
      <c r="E802" s="340">
        <v>6</v>
      </c>
      <c r="F802" s="792"/>
      <c r="G802" s="793"/>
      <c r="H802" s="216"/>
      <c r="I802" s="116"/>
      <c r="J802" s="108"/>
      <c r="K802" s="119"/>
      <c r="L802" s="108"/>
      <c r="M802" s="26"/>
      <c r="N802" s="119"/>
      <c r="O802" s="108"/>
      <c r="P802" s="26"/>
      <c r="Q802" s="119"/>
      <c r="R802" s="33"/>
      <c r="S802" s="114"/>
      <c r="T802" s="45">
        <f t="shared" si="31"/>
        <v>0</v>
      </c>
      <c r="U802" s="356">
        <f t="shared" si="69"/>
        <v>19</v>
      </c>
    </row>
    <row r="803" spans="1:21" ht="18" customHeight="1">
      <c r="A803" s="850"/>
      <c r="B803" s="851"/>
      <c r="C803" s="855"/>
      <c r="D803" s="855"/>
      <c r="E803" s="340">
        <v>7</v>
      </c>
      <c r="F803" s="792"/>
      <c r="G803" s="793"/>
      <c r="H803" s="216"/>
      <c r="I803" s="116"/>
      <c r="J803" s="108"/>
      <c r="K803" s="119"/>
      <c r="L803" s="108"/>
      <c r="M803" s="26"/>
      <c r="N803" s="119"/>
      <c r="O803" s="108"/>
      <c r="P803" s="26"/>
      <c r="Q803" s="119"/>
      <c r="R803" s="33"/>
      <c r="S803" s="114"/>
      <c r="T803" s="45">
        <f t="shared" si="31"/>
        <v>0</v>
      </c>
      <c r="U803" s="356">
        <f t="shared" si="69"/>
        <v>19</v>
      </c>
    </row>
    <row r="804" spans="1:21" ht="18" customHeight="1">
      <c r="A804" s="850"/>
      <c r="B804" s="851"/>
      <c r="C804" s="855"/>
      <c r="D804" s="855"/>
      <c r="E804" s="340">
        <v>8</v>
      </c>
      <c r="F804" s="792"/>
      <c r="G804" s="793"/>
      <c r="H804" s="216"/>
      <c r="I804" s="116"/>
      <c r="J804" s="108"/>
      <c r="K804" s="119"/>
      <c r="L804" s="108"/>
      <c r="M804" s="26"/>
      <c r="N804" s="119"/>
      <c r="O804" s="108"/>
      <c r="P804" s="26"/>
      <c r="Q804" s="119"/>
      <c r="R804" s="33"/>
      <c r="S804" s="114"/>
      <c r="T804" s="45">
        <f t="shared" si="31"/>
        <v>0</v>
      </c>
      <c r="U804" s="356">
        <f t="shared" si="69"/>
        <v>19</v>
      </c>
    </row>
    <row r="805" spans="1:21" ht="18" customHeight="1">
      <c r="A805" s="850"/>
      <c r="B805" s="851"/>
      <c r="C805" s="855"/>
      <c r="D805" s="855"/>
      <c r="E805" s="340">
        <v>9</v>
      </c>
      <c r="F805" s="792"/>
      <c r="G805" s="793"/>
      <c r="H805" s="128"/>
      <c r="I805" s="117"/>
      <c r="J805" s="107"/>
      <c r="K805" s="119"/>
      <c r="L805" s="108"/>
      <c r="M805" s="26"/>
      <c r="N805" s="119"/>
      <c r="O805" s="108"/>
      <c r="P805" s="26"/>
      <c r="Q805" s="119"/>
      <c r="R805" s="33"/>
      <c r="S805" s="115"/>
      <c r="T805" s="45">
        <f t="shared" si="31"/>
        <v>0</v>
      </c>
      <c r="U805" s="356">
        <f t="shared" si="69"/>
        <v>19</v>
      </c>
    </row>
    <row r="806" spans="1:21" ht="18" customHeight="1">
      <c r="A806" s="852"/>
      <c r="B806" s="853"/>
      <c r="C806" s="856"/>
      <c r="D806" s="856"/>
      <c r="E806" s="341">
        <v>10</v>
      </c>
      <c r="F806" s="796"/>
      <c r="G806" s="797"/>
      <c r="H806" s="130"/>
      <c r="I806" s="118"/>
      <c r="J806" s="109"/>
      <c r="K806" s="223"/>
      <c r="L806" s="222"/>
      <c r="M806" s="224"/>
      <c r="N806" s="223"/>
      <c r="O806" s="222"/>
      <c r="P806" s="224"/>
      <c r="Q806" s="223"/>
      <c r="R806" s="225"/>
      <c r="S806" s="122"/>
      <c r="T806" s="259">
        <f t="shared" si="31"/>
        <v>0</v>
      </c>
      <c r="U806" s="356">
        <f t="shared" si="69"/>
        <v>19</v>
      </c>
    </row>
    <row r="807" spans="1:21" ht="18" customHeight="1">
      <c r="A807" s="848">
        <f t="shared" ref="A807:B807" si="70">IF(A579="","",A579)</f>
        <v>20</v>
      </c>
      <c r="B807" s="849" t="str">
        <f t="shared" si="70"/>
        <v/>
      </c>
      <c r="C807" s="854" t="str">
        <f>IF(C579="","",C579)</f>
        <v/>
      </c>
      <c r="D807" s="854" t="str">
        <f>IF(D579="","",D579)</f>
        <v/>
      </c>
      <c r="E807" s="339">
        <v>1</v>
      </c>
      <c r="F807" s="794"/>
      <c r="G807" s="795"/>
      <c r="H807" s="217"/>
      <c r="I807" s="218"/>
      <c r="J807" s="181"/>
      <c r="K807" s="219"/>
      <c r="L807" s="181"/>
      <c r="M807" s="220"/>
      <c r="N807" s="219"/>
      <c r="O807" s="181"/>
      <c r="P807" s="220"/>
      <c r="Q807" s="219"/>
      <c r="R807" s="182"/>
      <c r="S807" s="183"/>
      <c r="T807" s="221">
        <f t="shared" si="31"/>
        <v>0</v>
      </c>
      <c r="U807" s="356">
        <f t="shared" ref="U807:U816" si="71">$A$807</f>
        <v>20</v>
      </c>
    </row>
    <row r="808" spans="1:21" ht="18" customHeight="1">
      <c r="A808" s="850"/>
      <c r="B808" s="851"/>
      <c r="C808" s="855"/>
      <c r="D808" s="855"/>
      <c r="E808" s="340">
        <v>2</v>
      </c>
      <c r="F808" s="792"/>
      <c r="G808" s="793"/>
      <c r="H808" s="216"/>
      <c r="I808" s="116"/>
      <c r="J808" s="108"/>
      <c r="K808" s="119"/>
      <c r="L808" s="108"/>
      <c r="M808" s="26"/>
      <c r="N808" s="119"/>
      <c r="O808" s="108"/>
      <c r="P808" s="26"/>
      <c r="Q808" s="119"/>
      <c r="R808" s="33"/>
      <c r="S808" s="114"/>
      <c r="T808" s="45">
        <f t="shared" si="31"/>
        <v>0</v>
      </c>
      <c r="U808" s="356">
        <f t="shared" si="71"/>
        <v>20</v>
      </c>
    </row>
    <row r="809" spans="1:21" ht="18" customHeight="1">
      <c r="A809" s="850"/>
      <c r="B809" s="851"/>
      <c r="C809" s="855"/>
      <c r="D809" s="855"/>
      <c r="E809" s="340">
        <v>3</v>
      </c>
      <c r="F809" s="792"/>
      <c r="G809" s="793"/>
      <c r="H809" s="216"/>
      <c r="I809" s="116"/>
      <c r="J809" s="108"/>
      <c r="K809" s="119"/>
      <c r="L809" s="108"/>
      <c r="M809" s="26"/>
      <c r="N809" s="119"/>
      <c r="O809" s="108"/>
      <c r="P809" s="26"/>
      <c r="Q809" s="119"/>
      <c r="R809" s="33"/>
      <c r="S809" s="114"/>
      <c r="T809" s="45">
        <f t="shared" si="31"/>
        <v>0</v>
      </c>
      <c r="U809" s="356">
        <f t="shared" si="71"/>
        <v>20</v>
      </c>
    </row>
    <row r="810" spans="1:21" ht="18" customHeight="1">
      <c r="A810" s="850"/>
      <c r="B810" s="851"/>
      <c r="C810" s="855"/>
      <c r="D810" s="855"/>
      <c r="E810" s="340">
        <v>4</v>
      </c>
      <c r="F810" s="792"/>
      <c r="G810" s="793"/>
      <c r="H810" s="216"/>
      <c r="I810" s="116"/>
      <c r="J810" s="108"/>
      <c r="K810" s="119"/>
      <c r="L810" s="108"/>
      <c r="M810" s="26"/>
      <c r="N810" s="119"/>
      <c r="O810" s="108"/>
      <c r="P810" s="26"/>
      <c r="Q810" s="119"/>
      <c r="R810" s="33"/>
      <c r="S810" s="114"/>
      <c r="T810" s="45">
        <f t="shared" si="31"/>
        <v>0</v>
      </c>
      <c r="U810" s="356">
        <f t="shared" si="71"/>
        <v>20</v>
      </c>
    </row>
    <row r="811" spans="1:21" ht="18" customHeight="1">
      <c r="A811" s="850"/>
      <c r="B811" s="851"/>
      <c r="C811" s="855"/>
      <c r="D811" s="855"/>
      <c r="E811" s="340">
        <v>5</v>
      </c>
      <c r="F811" s="792"/>
      <c r="G811" s="793"/>
      <c r="H811" s="216"/>
      <c r="I811" s="116"/>
      <c r="J811" s="108"/>
      <c r="K811" s="119"/>
      <c r="L811" s="108"/>
      <c r="M811" s="26"/>
      <c r="N811" s="119"/>
      <c r="O811" s="108"/>
      <c r="P811" s="26"/>
      <c r="Q811" s="119"/>
      <c r="R811" s="33"/>
      <c r="S811" s="114"/>
      <c r="T811" s="45">
        <f t="shared" si="31"/>
        <v>0</v>
      </c>
      <c r="U811" s="356">
        <f t="shared" si="71"/>
        <v>20</v>
      </c>
    </row>
    <row r="812" spans="1:21" ht="18" customHeight="1">
      <c r="A812" s="850"/>
      <c r="B812" s="851"/>
      <c r="C812" s="855"/>
      <c r="D812" s="855"/>
      <c r="E812" s="340">
        <v>6</v>
      </c>
      <c r="F812" s="792"/>
      <c r="G812" s="793"/>
      <c r="H812" s="216"/>
      <c r="I812" s="116"/>
      <c r="J812" s="108"/>
      <c r="K812" s="119"/>
      <c r="L812" s="108"/>
      <c r="M812" s="26"/>
      <c r="N812" s="119"/>
      <c r="O812" s="108"/>
      <c r="P812" s="26"/>
      <c r="Q812" s="119"/>
      <c r="R812" s="33"/>
      <c r="S812" s="114"/>
      <c r="T812" s="45">
        <f t="shared" si="31"/>
        <v>0</v>
      </c>
      <c r="U812" s="356">
        <f t="shared" si="71"/>
        <v>20</v>
      </c>
    </row>
    <row r="813" spans="1:21" ht="18" customHeight="1">
      <c r="A813" s="850"/>
      <c r="B813" s="851"/>
      <c r="C813" s="855"/>
      <c r="D813" s="855"/>
      <c r="E813" s="340">
        <v>7</v>
      </c>
      <c r="F813" s="792"/>
      <c r="G813" s="793"/>
      <c r="H813" s="216"/>
      <c r="I813" s="116"/>
      <c r="J813" s="108"/>
      <c r="K813" s="119"/>
      <c r="L813" s="108"/>
      <c r="M813" s="26"/>
      <c r="N813" s="119"/>
      <c r="O813" s="108"/>
      <c r="P813" s="26"/>
      <c r="Q813" s="119"/>
      <c r="R813" s="33"/>
      <c r="S813" s="114"/>
      <c r="T813" s="45">
        <f t="shared" si="31"/>
        <v>0</v>
      </c>
      <c r="U813" s="356">
        <f t="shared" si="71"/>
        <v>20</v>
      </c>
    </row>
    <row r="814" spans="1:21" ht="18" customHeight="1">
      <c r="A814" s="850"/>
      <c r="B814" s="851"/>
      <c r="C814" s="855"/>
      <c r="D814" s="855"/>
      <c r="E814" s="340">
        <v>8</v>
      </c>
      <c r="F814" s="792"/>
      <c r="G814" s="793"/>
      <c r="H814" s="216"/>
      <c r="I814" s="116"/>
      <c r="J814" s="108"/>
      <c r="K814" s="119"/>
      <c r="L814" s="108"/>
      <c r="M814" s="26"/>
      <c r="N814" s="119"/>
      <c r="O814" s="108"/>
      <c r="P814" s="26"/>
      <c r="Q814" s="119"/>
      <c r="R814" s="33"/>
      <c r="S814" s="114"/>
      <c r="T814" s="45">
        <f t="shared" si="31"/>
        <v>0</v>
      </c>
      <c r="U814" s="356">
        <f t="shared" si="71"/>
        <v>20</v>
      </c>
    </row>
    <row r="815" spans="1:21" ht="18" customHeight="1">
      <c r="A815" s="850"/>
      <c r="B815" s="851"/>
      <c r="C815" s="855"/>
      <c r="D815" s="855"/>
      <c r="E815" s="340">
        <v>9</v>
      </c>
      <c r="F815" s="792"/>
      <c r="G815" s="793"/>
      <c r="H815" s="128"/>
      <c r="I815" s="117"/>
      <c r="J815" s="107"/>
      <c r="K815" s="119"/>
      <c r="L815" s="108"/>
      <c r="M815" s="26"/>
      <c r="N815" s="119"/>
      <c r="O815" s="108"/>
      <c r="P815" s="26"/>
      <c r="Q815" s="119"/>
      <c r="R815" s="33"/>
      <c r="S815" s="115"/>
      <c r="T815" s="45">
        <f t="shared" si="31"/>
        <v>0</v>
      </c>
      <c r="U815" s="356">
        <f t="shared" si="71"/>
        <v>20</v>
      </c>
    </row>
    <row r="816" spans="1:21" ht="18" customHeight="1">
      <c r="A816" s="852"/>
      <c r="B816" s="853"/>
      <c r="C816" s="856"/>
      <c r="D816" s="856"/>
      <c r="E816" s="341">
        <v>10</v>
      </c>
      <c r="F816" s="796"/>
      <c r="G816" s="797"/>
      <c r="H816" s="130"/>
      <c r="I816" s="118"/>
      <c r="J816" s="109"/>
      <c r="K816" s="223"/>
      <c r="L816" s="222"/>
      <c r="M816" s="224"/>
      <c r="N816" s="223"/>
      <c r="O816" s="222"/>
      <c r="P816" s="224"/>
      <c r="Q816" s="223"/>
      <c r="R816" s="225"/>
      <c r="S816" s="122"/>
      <c r="T816" s="259">
        <f t="shared" si="31"/>
        <v>0</v>
      </c>
      <c r="U816" s="356">
        <f t="shared" si="71"/>
        <v>20</v>
      </c>
    </row>
    <row r="818" spans="1:11">
      <c r="A818" s="1"/>
      <c r="B818" s="1"/>
      <c r="C818" s="1"/>
      <c r="D818" s="1"/>
      <c r="E818" s="1"/>
    </row>
    <row r="819" spans="1:11" ht="20.100000000000001" customHeight="1">
      <c r="A819" s="324"/>
      <c r="B819" s="324"/>
      <c r="C819" s="324"/>
      <c r="D819" s="324"/>
      <c r="E819" s="361" t="s">
        <v>82</v>
      </c>
      <c r="F819" s="361"/>
      <c r="G819" s="361"/>
      <c r="H819" s="362"/>
      <c r="I819" s="362"/>
      <c r="J819" s="362"/>
      <c r="K819" s="362"/>
    </row>
    <row r="820" spans="1:11" ht="20.100000000000001" customHeight="1">
      <c r="A820" s="325"/>
      <c r="B820" s="325"/>
      <c r="C820" s="325"/>
      <c r="D820" s="325"/>
      <c r="E820" s="363" t="s">
        <v>15</v>
      </c>
      <c r="F820" s="363"/>
      <c r="G820" s="363"/>
      <c r="H820" s="362"/>
      <c r="I820" s="857" t="s">
        <v>16</v>
      </c>
      <c r="J820" s="858"/>
      <c r="K820" s="858"/>
    </row>
    <row r="821" spans="1:11" ht="20.100000000000001" customHeight="1">
      <c r="A821" s="326"/>
      <c r="B821" s="326"/>
      <c r="C821" s="326"/>
      <c r="D821" s="327"/>
      <c r="E821" s="807" t="s">
        <v>6</v>
      </c>
      <c r="F821" s="808"/>
      <c r="G821" s="808"/>
      <c r="H821" s="809"/>
      <c r="I821" s="859" t="s">
        <v>84</v>
      </c>
      <c r="J821" s="860"/>
      <c r="K821" s="860"/>
    </row>
    <row r="822" spans="1:11" ht="20.100000000000001" customHeight="1">
      <c r="A822" s="326"/>
      <c r="B822" s="326"/>
      <c r="C822" s="326"/>
      <c r="D822" s="326"/>
      <c r="E822" s="807" t="s">
        <v>297</v>
      </c>
      <c r="F822" s="808"/>
      <c r="G822" s="808"/>
      <c r="H822" s="809"/>
      <c r="I822" s="861">
        <f>SUMIFS($T$617:$T$816,$F$617:$F$816,$E822)</f>
        <v>0</v>
      </c>
      <c r="J822" s="862"/>
      <c r="K822" s="863"/>
    </row>
    <row r="823" spans="1:11" ht="20.100000000000001" customHeight="1">
      <c r="A823" s="326"/>
      <c r="B823" s="326"/>
      <c r="C823" s="326"/>
      <c r="D823" s="326"/>
      <c r="E823" s="807" t="s">
        <v>298</v>
      </c>
      <c r="F823" s="808"/>
      <c r="G823" s="808"/>
      <c r="H823" s="809"/>
      <c r="I823" s="861">
        <f t="shared" ref="I823" si="72">SUMIFS($T$617:$T$816,$F$617:$F$816,$E823)</f>
        <v>0</v>
      </c>
      <c r="J823" s="862"/>
      <c r="K823" s="863"/>
    </row>
    <row r="824" spans="1:11" ht="20.100000000000001" customHeight="1">
      <c r="A824" s="866"/>
      <c r="B824" s="377"/>
      <c r="C824" s="377"/>
      <c r="D824" s="377"/>
      <c r="E824" s="804" t="s">
        <v>91</v>
      </c>
      <c r="F824" s="807" t="s">
        <v>65</v>
      </c>
      <c r="G824" s="808"/>
      <c r="H824" s="809"/>
      <c r="I824" s="861">
        <f>SUMIFS($T$617:$T$816,$F$617:$F$816,$F824)</f>
        <v>0</v>
      </c>
      <c r="J824" s="864"/>
      <c r="K824" s="865"/>
    </row>
    <row r="825" spans="1:11" ht="20.100000000000001" customHeight="1">
      <c r="A825" s="866"/>
      <c r="B825" s="377"/>
      <c r="C825" s="377"/>
      <c r="D825" s="377"/>
      <c r="E825" s="805"/>
      <c r="F825" s="807" t="s">
        <v>66</v>
      </c>
      <c r="G825" s="808"/>
      <c r="H825" s="809"/>
      <c r="I825" s="861">
        <f>SUMIFS($T$617:$T$816,$F$617:$F$816,$F825)</f>
        <v>0</v>
      </c>
      <c r="J825" s="864"/>
      <c r="K825" s="865"/>
    </row>
    <row r="826" spans="1:11" ht="20.100000000000001" customHeight="1">
      <c r="A826" s="866"/>
      <c r="B826" s="377"/>
      <c r="C826" s="377"/>
      <c r="D826" s="377"/>
      <c r="E826" s="805"/>
      <c r="F826" s="807" t="s">
        <v>302</v>
      </c>
      <c r="G826" s="808"/>
      <c r="H826" s="809"/>
      <c r="I826" s="861">
        <f>SUMIFS($T$617:$T$816,$F$617:$F$816,$F826)</f>
        <v>0</v>
      </c>
      <c r="J826" s="864"/>
      <c r="K826" s="865"/>
    </row>
    <row r="827" spans="1:11" ht="20.100000000000001" customHeight="1">
      <c r="A827" s="866"/>
      <c r="B827" s="377"/>
      <c r="C827" s="377"/>
      <c r="D827" s="377"/>
      <c r="E827" s="805"/>
      <c r="F827" s="807" t="s">
        <v>68</v>
      </c>
      <c r="G827" s="808"/>
      <c r="H827" s="809"/>
      <c r="I827" s="861">
        <f>SUMIFS($T$617:$T$816,$F$617:$F$816,$F827)</f>
        <v>0</v>
      </c>
      <c r="J827" s="864"/>
      <c r="K827" s="865"/>
    </row>
    <row r="828" spans="1:11" ht="20.100000000000001" customHeight="1">
      <c r="A828" s="866"/>
      <c r="B828" s="377"/>
      <c r="C828" s="377"/>
      <c r="D828" s="377"/>
      <c r="E828" s="806"/>
      <c r="F828" s="867" t="s">
        <v>90</v>
      </c>
      <c r="G828" s="867"/>
      <c r="H828" s="868"/>
      <c r="I828" s="861">
        <f>SUM($I$824:$K$827)</f>
        <v>0</v>
      </c>
      <c r="J828" s="864"/>
      <c r="K828" s="865"/>
    </row>
    <row r="829" spans="1:11" ht="19.5" customHeight="1">
      <c r="A829" s="326"/>
      <c r="B829" s="326"/>
      <c r="C829" s="326"/>
      <c r="D829" s="326"/>
      <c r="E829" s="807" t="s">
        <v>69</v>
      </c>
      <c r="F829" s="808"/>
      <c r="G829" s="808"/>
      <c r="H829" s="809"/>
      <c r="I829" s="861">
        <f>SUM($I$822:$K$823,$I$828)</f>
        <v>0</v>
      </c>
      <c r="J829" s="862"/>
      <c r="K829" s="863"/>
    </row>
    <row r="830" spans="1:11" ht="19.5" customHeight="1">
      <c r="A830" s="326"/>
      <c r="B830" s="326"/>
      <c r="C830" s="326"/>
      <c r="D830" s="326"/>
      <c r="E830" s="807" t="s">
        <v>85</v>
      </c>
      <c r="F830" s="808"/>
      <c r="G830" s="808"/>
      <c r="H830" s="809"/>
      <c r="I830" s="861">
        <f>SUMIFS($T$617:$T$816,$F$617:$F$816,E830)</f>
        <v>0</v>
      </c>
      <c r="J830" s="862"/>
      <c r="K830" s="863"/>
    </row>
    <row r="831" spans="1:11" ht="19.5" customHeight="1">
      <c r="A831" s="326"/>
      <c r="B831" s="326"/>
      <c r="C831" s="326"/>
      <c r="D831" s="326"/>
      <c r="E831" s="807" t="s">
        <v>86</v>
      </c>
      <c r="F831" s="808"/>
      <c r="G831" s="808"/>
      <c r="H831" s="809"/>
      <c r="I831" s="861">
        <f>SUM($I$829,$I$830)</f>
        <v>0</v>
      </c>
      <c r="J831" s="862"/>
      <c r="K831" s="863"/>
    </row>
    <row r="832" spans="1:11" ht="19.5" customHeight="1">
      <c r="A832" s="63"/>
      <c r="B832" s="63"/>
      <c r="C832" s="63"/>
      <c r="D832" s="63"/>
      <c r="E832" s="357"/>
      <c r="F832" s="357"/>
      <c r="G832" s="357"/>
      <c r="H832" s="358"/>
      <c r="I832" s="359"/>
      <c r="J832" s="360"/>
      <c r="K832" s="360"/>
    </row>
    <row r="833" spans="1:19" ht="19.5" customHeight="1">
      <c r="A833" s="63"/>
      <c r="B833" s="63"/>
      <c r="C833" s="63"/>
      <c r="D833" s="63"/>
      <c r="E833" s="357"/>
      <c r="F833" s="357"/>
      <c r="G833" s="357"/>
      <c r="H833" s="358"/>
      <c r="I833" s="359"/>
      <c r="J833" s="360"/>
      <c r="K833" s="360"/>
    </row>
    <row r="834" spans="1:19" ht="19.5" customHeight="1">
      <c r="A834" s="329"/>
      <c r="B834" s="329"/>
      <c r="C834" s="329"/>
      <c r="D834" s="329"/>
      <c r="E834" s="364" t="s">
        <v>7</v>
      </c>
      <c r="F834" s="364"/>
      <c r="G834" s="364"/>
      <c r="H834" s="365"/>
      <c r="I834" s="366"/>
      <c r="J834" s="366"/>
      <c r="K834" s="366"/>
    </row>
    <row r="835" spans="1:19" ht="19.5" customHeight="1">
      <c r="A835" s="326"/>
      <c r="B835" s="326"/>
      <c r="C835" s="326"/>
      <c r="D835" s="327"/>
      <c r="E835" s="337"/>
      <c r="F835" s="810" t="s">
        <v>12</v>
      </c>
      <c r="G835" s="811"/>
      <c r="H835" s="379" t="s">
        <v>23</v>
      </c>
      <c r="I835" s="871" t="s">
        <v>84</v>
      </c>
      <c r="J835" s="872"/>
      <c r="K835" s="872"/>
      <c r="L835"/>
      <c r="M835"/>
      <c r="N835"/>
      <c r="O835"/>
      <c r="P835"/>
      <c r="Q835"/>
      <c r="R835"/>
      <c r="S835"/>
    </row>
    <row r="836" spans="1:19" ht="20.100000000000001" customHeight="1">
      <c r="A836" s="330"/>
      <c r="B836" s="330"/>
      <c r="C836" s="323"/>
      <c r="D836" s="323"/>
      <c r="E836" s="798" t="s">
        <v>24</v>
      </c>
      <c r="F836" s="871" t="s">
        <v>52</v>
      </c>
      <c r="G836" s="811"/>
      <c r="H836" s="378" t="s">
        <v>26</v>
      </c>
      <c r="I836" s="869">
        <f t="shared" ref="I836:I852" si="73">SUMIFS($T$9:$T$608,$G$9:$G$608,$H836)</f>
        <v>0</v>
      </c>
      <c r="J836" s="870"/>
      <c r="K836" s="870"/>
      <c r="L836"/>
      <c r="M836"/>
      <c r="N836"/>
      <c r="O836"/>
      <c r="P836"/>
      <c r="Q836"/>
      <c r="R836"/>
      <c r="S836"/>
    </row>
    <row r="837" spans="1:19" ht="20.100000000000001" customHeight="1">
      <c r="A837" s="330"/>
      <c r="B837" s="330"/>
      <c r="C837" s="323"/>
      <c r="D837" s="323"/>
      <c r="E837" s="799"/>
      <c r="F837" s="871"/>
      <c r="G837" s="811"/>
      <c r="H837" s="378" t="s">
        <v>27</v>
      </c>
      <c r="I837" s="869">
        <f t="shared" si="73"/>
        <v>0</v>
      </c>
      <c r="J837" s="870"/>
      <c r="K837" s="870"/>
      <c r="L837"/>
      <c r="M837"/>
      <c r="N837"/>
      <c r="O837"/>
      <c r="P837"/>
      <c r="Q837"/>
      <c r="R837"/>
      <c r="S837"/>
    </row>
    <row r="838" spans="1:19" ht="20.100000000000001" customHeight="1">
      <c r="A838" s="330"/>
      <c r="B838" s="330"/>
      <c r="C838" s="323"/>
      <c r="D838" s="323"/>
      <c r="E838" s="799"/>
      <c r="F838" s="871"/>
      <c r="G838" s="811"/>
      <c r="H838" s="378" t="s">
        <v>5</v>
      </c>
      <c r="I838" s="869">
        <f t="shared" si="73"/>
        <v>0</v>
      </c>
      <c r="J838" s="870"/>
      <c r="K838" s="870"/>
      <c r="L838"/>
      <c r="M838"/>
      <c r="N838"/>
      <c r="O838"/>
      <c r="P838"/>
      <c r="Q838"/>
      <c r="R838"/>
      <c r="S838"/>
    </row>
    <row r="839" spans="1:19" ht="20.100000000000001" customHeight="1">
      <c r="A839" s="330"/>
      <c r="B839" s="330"/>
      <c r="C839" s="323"/>
      <c r="D839" s="323"/>
      <c r="E839" s="799"/>
      <c r="F839" s="871" t="s">
        <v>53</v>
      </c>
      <c r="G839" s="811"/>
      <c r="H839" s="378" t="s">
        <v>3</v>
      </c>
      <c r="I839" s="869">
        <f t="shared" si="73"/>
        <v>0</v>
      </c>
      <c r="J839" s="870"/>
      <c r="K839" s="870"/>
      <c r="L839"/>
      <c r="M839"/>
      <c r="N839"/>
      <c r="O839"/>
      <c r="P839"/>
      <c r="Q839"/>
      <c r="R839"/>
      <c r="S839"/>
    </row>
    <row r="840" spans="1:19" ht="20.100000000000001" customHeight="1">
      <c r="A840" s="330"/>
      <c r="B840" s="330"/>
      <c r="C840" s="323"/>
      <c r="D840" s="323"/>
      <c r="E840" s="799"/>
      <c r="F840" s="871"/>
      <c r="G840" s="811"/>
      <c r="H840" s="378" t="s">
        <v>28</v>
      </c>
      <c r="I840" s="869">
        <f t="shared" si="73"/>
        <v>0</v>
      </c>
      <c r="J840" s="870"/>
      <c r="K840" s="870"/>
      <c r="L840"/>
      <c r="M840"/>
      <c r="N840"/>
      <c r="O840"/>
      <c r="P840"/>
      <c r="Q840"/>
      <c r="R840"/>
      <c r="S840"/>
    </row>
    <row r="841" spans="1:19" ht="20.100000000000001" customHeight="1">
      <c r="A841" s="330"/>
      <c r="B841" s="330"/>
      <c r="C841" s="323"/>
      <c r="D841" s="323"/>
      <c r="E841" s="799"/>
      <c r="F841" s="871"/>
      <c r="G841" s="811"/>
      <c r="H841" s="378" t="s">
        <v>4</v>
      </c>
      <c r="I841" s="869">
        <f t="shared" si="73"/>
        <v>0</v>
      </c>
      <c r="J841" s="870"/>
      <c r="K841" s="870"/>
      <c r="L841"/>
      <c r="M841"/>
      <c r="N841"/>
      <c r="O841"/>
      <c r="P841"/>
      <c r="Q841"/>
      <c r="R841"/>
      <c r="S841"/>
    </row>
    <row r="842" spans="1:19" ht="20.100000000000001" customHeight="1">
      <c r="A842" s="330"/>
      <c r="B842" s="330"/>
      <c r="C842" s="323"/>
      <c r="D842" s="323"/>
      <c r="E842" s="799"/>
      <c r="F842" s="871"/>
      <c r="G842" s="811"/>
      <c r="H842" s="378" t="s">
        <v>30</v>
      </c>
      <c r="I842" s="869">
        <f t="shared" si="73"/>
        <v>0</v>
      </c>
      <c r="J842" s="870"/>
      <c r="K842" s="870"/>
      <c r="L842"/>
      <c r="M842"/>
      <c r="N842"/>
      <c r="O842"/>
      <c r="P842"/>
      <c r="Q842"/>
      <c r="R842"/>
      <c r="S842"/>
    </row>
    <row r="843" spans="1:19" ht="20.100000000000001" customHeight="1">
      <c r="A843" s="330"/>
      <c r="B843" s="330"/>
      <c r="C843" s="323"/>
      <c r="D843" s="323"/>
      <c r="E843" s="799"/>
      <c r="F843" s="871"/>
      <c r="G843" s="811"/>
      <c r="H843" s="378" t="s">
        <v>25</v>
      </c>
      <c r="I843" s="869">
        <f t="shared" si="73"/>
        <v>0</v>
      </c>
      <c r="J843" s="870"/>
      <c r="K843" s="870"/>
      <c r="L843"/>
      <c r="M843"/>
      <c r="N843"/>
      <c r="O843"/>
      <c r="P843"/>
      <c r="Q843"/>
      <c r="R843"/>
      <c r="S843"/>
    </row>
    <row r="844" spans="1:19" ht="20.100000000000001" customHeight="1">
      <c r="A844" s="330"/>
      <c r="B844" s="330"/>
      <c r="C844" s="323"/>
      <c r="D844" s="323"/>
      <c r="E844" s="799"/>
      <c r="F844" s="871" t="s">
        <v>41</v>
      </c>
      <c r="G844" s="811"/>
      <c r="H844" s="378" t="s">
        <v>1</v>
      </c>
      <c r="I844" s="869">
        <f t="shared" si="73"/>
        <v>0</v>
      </c>
      <c r="J844" s="870"/>
      <c r="K844" s="870"/>
      <c r="L844"/>
      <c r="M844"/>
      <c r="N844"/>
      <c r="O844"/>
      <c r="P844"/>
      <c r="Q844"/>
      <c r="R844"/>
      <c r="S844"/>
    </row>
    <row r="845" spans="1:19" ht="20.100000000000001" customHeight="1">
      <c r="A845" s="330"/>
      <c r="B845" s="330"/>
      <c r="C845" s="323"/>
      <c r="D845" s="323"/>
      <c r="E845" s="799"/>
      <c r="F845" s="871"/>
      <c r="G845" s="811"/>
      <c r="H845" s="378" t="s">
        <v>32</v>
      </c>
      <c r="I845" s="869">
        <f t="shared" si="73"/>
        <v>0</v>
      </c>
      <c r="J845" s="870"/>
      <c r="K845" s="870"/>
      <c r="L845"/>
      <c r="M845"/>
      <c r="N845"/>
      <c r="O845"/>
      <c r="P845"/>
      <c r="Q845"/>
      <c r="R845"/>
      <c r="S845"/>
    </row>
    <row r="846" spans="1:19" ht="20.100000000000001" customHeight="1">
      <c r="A846" s="330"/>
      <c r="B846" s="330"/>
      <c r="C846" s="323"/>
      <c r="D846" s="323"/>
      <c r="E846" s="799"/>
      <c r="F846" s="871"/>
      <c r="G846" s="811"/>
      <c r="H846" s="378" t="s">
        <v>11</v>
      </c>
      <c r="I846" s="869">
        <f t="shared" si="73"/>
        <v>0</v>
      </c>
      <c r="J846" s="870"/>
      <c r="K846" s="870"/>
      <c r="L846"/>
      <c r="M846"/>
      <c r="N846"/>
      <c r="O846"/>
      <c r="P846"/>
      <c r="Q846"/>
      <c r="R846"/>
      <c r="S846"/>
    </row>
    <row r="847" spans="1:19" ht="20.100000000000001" customHeight="1">
      <c r="A847" s="330"/>
      <c r="B847" s="330"/>
      <c r="C847" s="323"/>
      <c r="D847" s="323"/>
      <c r="E847" s="799"/>
      <c r="F847" s="871" t="s">
        <v>54</v>
      </c>
      <c r="G847" s="811"/>
      <c r="H847" s="378" t="s">
        <v>31</v>
      </c>
      <c r="I847" s="869">
        <f t="shared" si="73"/>
        <v>0</v>
      </c>
      <c r="J847" s="870"/>
      <c r="K847" s="870"/>
      <c r="L847"/>
      <c r="M847"/>
      <c r="N847"/>
      <c r="O847"/>
      <c r="P847"/>
      <c r="Q847"/>
      <c r="R847"/>
      <c r="S847"/>
    </row>
    <row r="848" spans="1:19" ht="20.100000000000001" customHeight="1">
      <c r="A848" s="330"/>
      <c r="B848" s="330"/>
      <c r="C848" s="323"/>
      <c r="D848" s="323"/>
      <c r="E848" s="799"/>
      <c r="F848" s="871"/>
      <c r="G848" s="811"/>
      <c r="H848" s="378" t="s">
        <v>2</v>
      </c>
      <c r="I848" s="869">
        <f t="shared" si="73"/>
        <v>0</v>
      </c>
      <c r="J848" s="870"/>
      <c r="K848" s="870"/>
      <c r="L848"/>
      <c r="M848"/>
      <c r="N848"/>
      <c r="O848"/>
      <c r="P848"/>
      <c r="Q848"/>
      <c r="R848"/>
      <c r="S848"/>
    </row>
    <row r="849" spans="1:26" ht="20.100000000000001" customHeight="1">
      <c r="A849" s="330"/>
      <c r="B849" s="330"/>
      <c r="C849" s="323"/>
      <c r="D849" s="323"/>
      <c r="E849" s="799"/>
      <c r="F849" s="871"/>
      <c r="G849" s="811"/>
      <c r="H849" s="378" t="s">
        <v>29</v>
      </c>
      <c r="I849" s="869">
        <f t="shared" si="73"/>
        <v>0</v>
      </c>
      <c r="J849" s="870"/>
      <c r="K849" s="870"/>
      <c r="L849"/>
      <c r="M849"/>
      <c r="N849"/>
      <c r="O849"/>
      <c r="P849"/>
      <c r="Q849"/>
      <c r="R849"/>
      <c r="S849"/>
    </row>
    <row r="850" spans="1:26" ht="20.100000000000001" customHeight="1">
      <c r="A850" s="330"/>
      <c r="B850" s="330"/>
      <c r="C850" s="323"/>
      <c r="D850" s="323"/>
      <c r="E850" s="799"/>
      <c r="F850" s="871"/>
      <c r="G850" s="811"/>
      <c r="H850" s="378" t="s">
        <v>33</v>
      </c>
      <c r="I850" s="869">
        <f t="shared" si="73"/>
        <v>0</v>
      </c>
      <c r="J850" s="870"/>
      <c r="K850" s="870"/>
      <c r="L850"/>
      <c r="M850"/>
      <c r="N850"/>
      <c r="O850"/>
      <c r="P850"/>
      <c r="Q850"/>
      <c r="R850"/>
      <c r="S850"/>
    </row>
    <row r="851" spans="1:26" ht="20.100000000000001" customHeight="1">
      <c r="A851" s="330"/>
      <c r="B851" s="330"/>
      <c r="C851" s="323"/>
      <c r="D851" s="323"/>
      <c r="E851" s="799"/>
      <c r="F851" s="871"/>
      <c r="G851" s="811"/>
      <c r="H851" s="378" t="s">
        <v>20</v>
      </c>
      <c r="I851" s="869">
        <f t="shared" si="73"/>
        <v>0</v>
      </c>
      <c r="J851" s="870"/>
      <c r="K851" s="870"/>
      <c r="L851"/>
      <c r="M851"/>
      <c r="N851"/>
      <c r="O851"/>
      <c r="P851"/>
      <c r="Q851"/>
      <c r="R851"/>
      <c r="S851"/>
    </row>
    <row r="852" spans="1:26" ht="20.100000000000001" customHeight="1">
      <c r="A852" s="330"/>
      <c r="B852" s="330"/>
      <c r="C852" s="323"/>
      <c r="D852" s="323"/>
      <c r="E852" s="799"/>
      <c r="F852" s="876" t="s">
        <v>77</v>
      </c>
      <c r="G852" s="877"/>
      <c r="H852" s="378" t="s">
        <v>10</v>
      </c>
      <c r="I852" s="869">
        <f t="shared" si="73"/>
        <v>0</v>
      </c>
      <c r="J852" s="870"/>
      <c r="K852" s="870"/>
      <c r="L852"/>
      <c r="M852"/>
      <c r="N852"/>
      <c r="O852"/>
      <c r="P852"/>
      <c r="Q852"/>
      <c r="R852"/>
      <c r="S852"/>
    </row>
    <row r="853" spans="1:26" ht="20.100000000000001" customHeight="1">
      <c r="A853" s="330"/>
      <c r="B853" s="330"/>
      <c r="C853" s="323"/>
      <c r="D853" s="323"/>
      <c r="E853" s="799"/>
      <c r="F853" s="810" t="s">
        <v>18</v>
      </c>
      <c r="G853" s="810"/>
      <c r="H853" s="811"/>
      <c r="I853" s="869">
        <f>SUM($I$836:$K$852)</f>
        <v>0</v>
      </c>
      <c r="J853" s="870"/>
      <c r="K853" s="870"/>
      <c r="L853"/>
      <c r="M853"/>
      <c r="N853"/>
      <c r="O853"/>
      <c r="P853"/>
      <c r="Q853"/>
      <c r="R853"/>
      <c r="S853"/>
    </row>
    <row r="854" spans="1:26" ht="20.100000000000001" customHeight="1">
      <c r="A854" s="330"/>
      <c r="B854" s="330"/>
      <c r="C854" s="323"/>
      <c r="D854" s="323"/>
      <c r="E854" s="799"/>
      <c r="F854" s="871" t="s">
        <v>17</v>
      </c>
      <c r="G854" s="871"/>
      <c r="H854" s="811"/>
      <c r="I854" s="873"/>
      <c r="J854" s="874"/>
      <c r="K854" s="874"/>
      <c r="L854"/>
      <c r="M854"/>
      <c r="N854"/>
      <c r="O854"/>
      <c r="P854"/>
      <c r="Q854"/>
      <c r="R854"/>
      <c r="S854"/>
    </row>
    <row r="855" spans="1:26" ht="20.100000000000001" customHeight="1">
      <c r="A855" s="330"/>
      <c r="B855" s="330"/>
      <c r="C855" s="323"/>
      <c r="D855" s="323"/>
      <c r="E855" s="800"/>
      <c r="F855" s="810" t="s">
        <v>34</v>
      </c>
      <c r="G855" s="810"/>
      <c r="H855" s="811"/>
      <c r="I855" s="869">
        <f>$I$853-$I$854</f>
        <v>0</v>
      </c>
      <c r="J855" s="870"/>
      <c r="K855" s="870"/>
      <c r="L855"/>
      <c r="M855"/>
      <c r="N855"/>
      <c r="O855"/>
      <c r="P855"/>
      <c r="Q855"/>
      <c r="R855"/>
      <c r="S855"/>
    </row>
    <row r="856" spans="1:26" ht="20.100000000000001" customHeight="1" thickBot="1">
      <c r="A856" s="330"/>
      <c r="B856" s="330"/>
      <c r="C856" s="323"/>
      <c r="D856" s="322"/>
      <c r="E856" s="338"/>
      <c r="F856" s="878" t="s">
        <v>46</v>
      </c>
      <c r="G856" s="879"/>
      <c r="H856" s="880"/>
      <c r="I856" s="875">
        <f>SUMIFS($T$9:$T$608,$F$9:$F$608,$F$856)</f>
        <v>0</v>
      </c>
      <c r="J856" s="870"/>
      <c r="K856" s="870"/>
      <c r="L856"/>
      <c r="M856"/>
      <c r="N856"/>
      <c r="O856"/>
      <c r="P856"/>
      <c r="Q856"/>
      <c r="R856"/>
      <c r="S856"/>
    </row>
    <row r="857" spans="1:26" ht="20.100000000000001" customHeight="1" thickTop="1">
      <c r="A857" s="331"/>
      <c r="B857" s="331"/>
      <c r="C857" s="331"/>
      <c r="D857" s="332"/>
      <c r="E857" s="801" t="s">
        <v>87</v>
      </c>
      <c r="F857" s="802"/>
      <c r="G857" s="802"/>
      <c r="H857" s="803"/>
      <c r="I857" s="881">
        <f>SUM($I$853,$I$856)</f>
        <v>0</v>
      </c>
      <c r="J857" s="882"/>
      <c r="K857" s="882"/>
      <c r="L857"/>
      <c r="M857"/>
      <c r="N857"/>
      <c r="O857"/>
      <c r="P857"/>
      <c r="Q857"/>
      <c r="R857"/>
      <c r="S857"/>
    </row>
    <row r="858" spans="1:26">
      <c r="A858" s="173"/>
      <c r="B858" s="173"/>
      <c r="C858" s="173"/>
      <c r="D858" s="173"/>
      <c r="Y858" s="4"/>
      <c r="Z858" s="2"/>
    </row>
    <row r="859" spans="1:26">
      <c r="A859" s="173"/>
      <c r="B859" s="173"/>
      <c r="C859" s="173"/>
      <c r="D859" s="173"/>
    </row>
    <row r="860" spans="1:26">
      <c r="A860" s="173"/>
      <c r="B860" s="173"/>
      <c r="C860" s="173"/>
      <c r="D860" s="173"/>
    </row>
  </sheetData>
  <sheetProtection algorithmName="SHA-512" hashValue="MShUhF9zTxg3cbCcZdCz9EhT9C8eiy+ISmTup5kBm+r1P9ZP0crc1ZqkWlYQjZF9pPY6bd+KytQU51UBSS2jKg==" saltValue="w3dB1lMmoCdvL9hsXbJZMw==" spinCount="100000" sheet="1" objects="1" scenarios="1" formatRows="0"/>
  <dataConsolidate/>
  <mergeCells count="403">
    <mergeCell ref="F688:G688"/>
    <mergeCell ref="F695:G695"/>
    <mergeCell ref="F717:G717"/>
    <mergeCell ref="F718:G718"/>
    <mergeCell ref="F719:G719"/>
    <mergeCell ref="F720:G720"/>
    <mergeCell ref="F721:G721"/>
    <mergeCell ref="F722:G722"/>
    <mergeCell ref="A717:B726"/>
    <mergeCell ref="C717:C726"/>
    <mergeCell ref="D717:D726"/>
    <mergeCell ref="F723:G723"/>
    <mergeCell ref="F724:G724"/>
    <mergeCell ref="F689:G689"/>
    <mergeCell ref="F690:G690"/>
    <mergeCell ref="F691:G691"/>
    <mergeCell ref="F692:G692"/>
    <mergeCell ref="F693:G693"/>
    <mergeCell ref="F694:G694"/>
    <mergeCell ref="F696:G696"/>
    <mergeCell ref="A697:B706"/>
    <mergeCell ref="C697:C706"/>
    <mergeCell ref="D697:D706"/>
    <mergeCell ref="F697:G697"/>
    <mergeCell ref="A677:B686"/>
    <mergeCell ref="C677:C686"/>
    <mergeCell ref="D677:D686"/>
    <mergeCell ref="F677:G677"/>
    <mergeCell ref="F678:G678"/>
    <mergeCell ref="F679:G679"/>
    <mergeCell ref="F680:G680"/>
    <mergeCell ref="F681:G681"/>
    <mergeCell ref="F682:G682"/>
    <mergeCell ref="F683:G683"/>
    <mergeCell ref="F684:G684"/>
    <mergeCell ref="F685:G685"/>
    <mergeCell ref="F686:G686"/>
    <mergeCell ref="F667:G667"/>
    <mergeCell ref="F662:G662"/>
    <mergeCell ref="F663:G663"/>
    <mergeCell ref="F664:G664"/>
    <mergeCell ref="A667:B676"/>
    <mergeCell ref="C667:C676"/>
    <mergeCell ref="D667:D676"/>
    <mergeCell ref="F671:G671"/>
    <mergeCell ref="F672:G672"/>
    <mergeCell ref="F673:G673"/>
    <mergeCell ref="F668:G668"/>
    <mergeCell ref="F669:G669"/>
    <mergeCell ref="F670:G670"/>
    <mergeCell ref="F674:G674"/>
    <mergeCell ref="F675:G675"/>
    <mergeCell ref="F676:G676"/>
    <mergeCell ref="F659:G659"/>
    <mergeCell ref="F660:G660"/>
    <mergeCell ref="F661:G661"/>
    <mergeCell ref="F656:G656"/>
    <mergeCell ref="F657:G657"/>
    <mergeCell ref="F658:G658"/>
    <mergeCell ref="A657:B666"/>
    <mergeCell ref="C657:C666"/>
    <mergeCell ref="D657:D666"/>
    <mergeCell ref="F665:G665"/>
    <mergeCell ref="F666:G666"/>
    <mergeCell ref="F647:G647"/>
    <mergeCell ref="F648:G648"/>
    <mergeCell ref="F649:G649"/>
    <mergeCell ref="F644:G644"/>
    <mergeCell ref="F645:G645"/>
    <mergeCell ref="F646:G646"/>
    <mergeCell ref="A647:B656"/>
    <mergeCell ref="C647:C656"/>
    <mergeCell ref="D647:D656"/>
    <mergeCell ref="F653:G653"/>
    <mergeCell ref="F654:G654"/>
    <mergeCell ref="F655:G655"/>
    <mergeCell ref="F650:G650"/>
    <mergeCell ref="F651:G651"/>
    <mergeCell ref="F652:G652"/>
    <mergeCell ref="F637:G637"/>
    <mergeCell ref="F632:G632"/>
    <mergeCell ref="F633:G633"/>
    <mergeCell ref="F634:G634"/>
    <mergeCell ref="A637:B646"/>
    <mergeCell ref="C637:C646"/>
    <mergeCell ref="D637:D646"/>
    <mergeCell ref="F641:G641"/>
    <mergeCell ref="F642:G642"/>
    <mergeCell ref="F643:G643"/>
    <mergeCell ref="F638:G638"/>
    <mergeCell ref="F639:G639"/>
    <mergeCell ref="F640:G640"/>
    <mergeCell ref="F629:G629"/>
    <mergeCell ref="F630:G630"/>
    <mergeCell ref="F631:G631"/>
    <mergeCell ref="F626:G626"/>
    <mergeCell ref="F627:G627"/>
    <mergeCell ref="F628:G628"/>
    <mergeCell ref="A627:B636"/>
    <mergeCell ref="C627:C636"/>
    <mergeCell ref="D627:D636"/>
    <mergeCell ref="F635:G635"/>
    <mergeCell ref="F636:G636"/>
    <mergeCell ref="A616:B616"/>
    <mergeCell ref="F616:G616"/>
    <mergeCell ref="F617:G617"/>
    <mergeCell ref="F618:G618"/>
    <mergeCell ref="F619:G619"/>
    <mergeCell ref="B611:C611"/>
    <mergeCell ref="E611:F611"/>
    <mergeCell ref="G611:H611"/>
    <mergeCell ref="F613:G613"/>
    <mergeCell ref="A617:B626"/>
    <mergeCell ref="C617:C626"/>
    <mergeCell ref="D617:D626"/>
    <mergeCell ref="F623:G623"/>
    <mergeCell ref="F624:G624"/>
    <mergeCell ref="F625:G625"/>
    <mergeCell ref="F620:G620"/>
    <mergeCell ref="F621:G621"/>
    <mergeCell ref="F622:G622"/>
    <mergeCell ref="I613:N613"/>
    <mergeCell ref="F614:G614"/>
    <mergeCell ref="I614:N614"/>
    <mergeCell ref="A549:B578"/>
    <mergeCell ref="C549:C578"/>
    <mergeCell ref="D549:D578"/>
    <mergeCell ref="A579:B608"/>
    <mergeCell ref="C579:C608"/>
    <mergeCell ref="D579:D608"/>
    <mergeCell ref="A489:B518"/>
    <mergeCell ref="C489:C518"/>
    <mergeCell ref="D489:D518"/>
    <mergeCell ref="A519:B548"/>
    <mergeCell ref="C519:C548"/>
    <mergeCell ref="D519:D548"/>
    <mergeCell ref="A429:B458"/>
    <mergeCell ref="C429:C458"/>
    <mergeCell ref="D429:D458"/>
    <mergeCell ref="A459:B488"/>
    <mergeCell ref="C459:C488"/>
    <mergeCell ref="D459:D488"/>
    <mergeCell ref="A399:B428"/>
    <mergeCell ref="C399:C428"/>
    <mergeCell ref="D399:D428"/>
    <mergeCell ref="A309:B338"/>
    <mergeCell ref="C309:C338"/>
    <mergeCell ref="D309:D338"/>
    <mergeCell ref="A339:B368"/>
    <mergeCell ref="C339:C368"/>
    <mergeCell ref="D339:D368"/>
    <mergeCell ref="D279:D308"/>
    <mergeCell ref="A189:B218"/>
    <mergeCell ref="C189:C218"/>
    <mergeCell ref="D189:D218"/>
    <mergeCell ref="A219:B248"/>
    <mergeCell ref="C219:C248"/>
    <mergeCell ref="D219:D248"/>
    <mergeCell ref="A369:B398"/>
    <mergeCell ref="C369:C398"/>
    <mergeCell ref="D369:D398"/>
    <mergeCell ref="O5:S5"/>
    <mergeCell ref="B6:C6"/>
    <mergeCell ref="D6:E6"/>
    <mergeCell ref="F6:G6"/>
    <mergeCell ref="I6:N6"/>
    <mergeCell ref="O6:S6"/>
    <mergeCell ref="A129:B158"/>
    <mergeCell ref="C129:C158"/>
    <mergeCell ref="D129:D158"/>
    <mergeCell ref="A69:B98"/>
    <mergeCell ref="C69:C98"/>
    <mergeCell ref="D69:D98"/>
    <mergeCell ref="A99:B128"/>
    <mergeCell ref="C99:C128"/>
    <mergeCell ref="D99:D128"/>
    <mergeCell ref="F705:G705"/>
    <mergeCell ref="F706:G706"/>
    <mergeCell ref="B3:C3"/>
    <mergeCell ref="E3:F3"/>
    <mergeCell ref="I3:K3"/>
    <mergeCell ref="B5:C5"/>
    <mergeCell ref="D5:E5"/>
    <mergeCell ref="F5:G5"/>
    <mergeCell ref="I5:N5"/>
    <mergeCell ref="A8:B8"/>
    <mergeCell ref="A9:B38"/>
    <mergeCell ref="C9:C38"/>
    <mergeCell ref="D9:D38"/>
    <mergeCell ref="A39:B68"/>
    <mergeCell ref="C39:C68"/>
    <mergeCell ref="D39:D68"/>
    <mergeCell ref="A159:B188"/>
    <mergeCell ref="C159:C188"/>
    <mergeCell ref="D159:D188"/>
    <mergeCell ref="A249:B278"/>
    <mergeCell ref="C249:C278"/>
    <mergeCell ref="D249:D278"/>
    <mergeCell ref="A279:B308"/>
    <mergeCell ref="C279:C308"/>
    <mergeCell ref="A687:B696"/>
    <mergeCell ref="C687:C696"/>
    <mergeCell ref="D687:D696"/>
    <mergeCell ref="F687:G687"/>
    <mergeCell ref="A707:B716"/>
    <mergeCell ref="C707:C716"/>
    <mergeCell ref="D707:D716"/>
    <mergeCell ref="F707:G707"/>
    <mergeCell ref="F708:G708"/>
    <mergeCell ref="F709:G709"/>
    <mergeCell ref="F710:G710"/>
    <mergeCell ref="F711:G711"/>
    <mergeCell ref="F712:G712"/>
    <mergeCell ref="F713:G713"/>
    <mergeCell ref="F714:G714"/>
    <mergeCell ref="F715:G715"/>
    <mergeCell ref="F716:G716"/>
    <mergeCell ref="F698:G698"/>
    <mergeCell ref="F699:G699"/>
    <mergeCell ref="F700:G700"/>
    <mergeCell ref="F701:G701"/>
    <mergeCell ref="F702:G702"/>
    <mergeCell ref="F703:G703"/>
    <mergeCell ref="F704:G704"/>
    <mergeCell ref="F725:G725"/>
    <mergeCell ref="F726:G726"/>
    <mergeCell ref="A727:B736"/>
    <mergeCell ref="C727:C736"/>
    <mergeCell ref="D727:D736"/>
    <mergeCell ref="F727:G727"/>
    <mergeCell ref="F728:G728"/>
    <mergeCell ref="F729:G729"/>
    <mergeCell ref="F730:G730"/>
    <mergeCell ref="F731:G731"/>
    <mergeCell ref="F732:G732"/>
    <mergeCell ref="F733:G733"/>
    <mergeCell ref="F734:G734"/>
    <mergeCell ref="F735:G735"/>
    <mergeCell ref="F736:G736"/>
    <mergeCell ref="A737:B746"/>
    <mergeCell ref="C737:C746"/>
    <mergeCell ref="D737:D746"/>
    <mergeCell ref="F737:G737"/>
    <mergeCell ref="F738:G738"/>
    <mergeCell ref="F739:G739"/>
    <mergeCell ref="F740:G740"/>
    <mergeCell ref="F741:G741"/>
    <mergeCell ref="F742:G742"/>
    <mergeCell ref="F743:G743"/>
    <mergeCell ref="F744:G744"/>
    <mergeCell ref="F745:G745"/>
    <mergeCell ref="F746:G746"/>
    <mergeCell ref="A747:B756"/>
    <mergeCell ref="C747:C756"/>
    <mergeCell ref="D747:D756"/>
    <mergeCell ref="F747:G747"/>
    <mergeCell ref="F748:G748"/>
    <mergeCell ref="F749:G749"/>
    <mergeCell ref="F750:G750"/>
    <mergeCell ref="F751:G751"/>
    <mergeCell ref="F752:G752"/>
    <mergeCell ref="F753:G753"/>
    <mergeCell ref="F754:G754"/>
    <mergeCell ref="F755:G755"/>
    <mergeCell ref="F756:G756"/>
    <mergeCell ref="A757:B766"/>
    <mergeCell ref="C757:C766"/>
    <mergeCell ref="D757:D766"/>
    <mergeCell ref="F757:G757"/>
    <mergeCell ref="F758:G758"/>
    <mergeCell ref="F759:G759"/>
    <mergeCell ref="F760:G760"/>
    <mergeCell ref="F761:G761"/>
    <mergeCell ref="F762:G762"/>
    <mergeCell ref="F763:G763"/>
    <mergeCell ref="F764:G764"/>
    <mergeCell ref="F765:G765"/>
    <mergeCell ref="F766:G766"/>
    <mergeCell ref="A767:B776"/>
    <mergeCell ref="C767:C776"/>
    <mergeCell ref="D767:D776"/>
    <mergeCell ref="F767:G767"/>
    <mergeCell ref="F768:G768"/>
    <mergeCell ref="F769:G769"/>
    <mergeCell ref="F770:G770"/>
    <mergeCell ref="F771:G771"/>
    <mergeCell ref="F772:G772"/>
    <mergeCell ref="F773:G773"/>
    <mergeCell ref="F774:G774"/>
    <mergeCell ref="F775:G775"/>
    <mergeCell ref="F776:G776"/>
    <mergeCell ref="A777:B786"/>
    <mergeCell ref="C777:C786"/>
    <mergeCell ref="D777:D786"/>
    <mergeCell ref="F777:G777"/>
    <mergeCell ref="F778:G778"/>
    <mergeCell ref="F779:G779"/>
    <mergeCell ref="F780:G780"/>
    <mergeCell ref="F781:G781"/>
    <mergeCell ref="F782:G782"/>
    <mergeCell ref="F783:G783"/>
    <mergeCell ref="F784:G784"/>
    <mergeCell ref="F785:G785"/>
    <mergeCell ref="F786:G786"/>
    <mergeCell ref="A787:B796"/>
    <mergeCell ref="C787:C796"/>
    <mergeCell ref="D787:D796"/>
    <mergeCell ref="F787:G787"/>
    <mergeCell ref="F788:G788"/>
    <mergeCell ref="F789:G789"/>
    <mergeCell ref="F790:G790"/>
    <mergeCell ref="F791:G791"/>
    <mergeCell ref="F792:G792"/>
    <mergeCell ref="F793:G793"/>
    <mergeCell ref="F794:G794"/>
    <mergeCell ref="F795:G795"/>
    <mergeCell ref="F796:G796"/>
    <mergeCell ref="A797:B806"/>
    <mergeCell ref="C797:C806"/>
    <mergeCell ref="D797:D806"/>
    <mergeCell ref="F797:G797"/>
    <mergeCell ref="F798:G798"/>
    <mergeCell ref="F799:G799"/>
    <mergeCell ref="F800:G800"/>
    <mergeCell ref="F801:G801"/>
    <mergeCell ref="F802:G802"/>
    <mergeCell ref="F803:G803"/>
    <mergeCell ref="F804:G804"/>
    <mergeCell ref="F805:G805"/>
    <mergeCell ref="F806:G806"/>
    <mergeCell ref="A807:B816"/>
    <mergeCell ref="C807:C816"/>
    <mergeCell ref="D807:D816"/>
    <mergeCell ref="F807:G807"/>
    <mergeCell ref="F808:G808"/>
    <mergeCell ref="F809:G809"/>
    <mergeCell ref="F810:G810"/>
    <mergeCell ref="F811:G811"/>
    <mergeCell ref="F812:G812"/>
    <mergeCell ref="F813:G813"/>
    <mergeCell ref="F814:G814"/>
    <mergeCell ref="F815:G815"/>
    <mergeCell ref="F816:G816"/>
    <mergeCell ref="A824:A828"/>
    <mergeCell ref="E824:E828"/>
    <mergeCell ref="F824:H824"/>
    <mergeCell ref="I824:K824"/>
    <mergeCell ref="F825:H825"/>
    <mergeCell ref="I825:K825"/>
    <mergeCell ref="F826:H826"/>
    <mergeCell ref="I826:K826"/>
    <mergeCell ref="F827:H827"/>
    <mergeCell ref="I827:K827"/>
    <mergeCell ref="F828:H828"/>
    <mergeCell ref="I828:K828"/>
    <mergeCell ref="I845:K845"/>
    <mergeCell ref="I846:K846"/>
    <mergeCell ref="F847:G851"/>
    <mergeCell ref="I820:K820"/>
    <mergeCell ref="E821:H821"/>
    <mergeCell ref="I821:K821"/>
    <mergeCell ref="E822:H822"/>
    <mergeCell ref="I822:K822"/>
    <mergeCell ref="E823:H823"/>
    <mergeCell ref="I823:K823"/>
    <mergeCell ref="E836:E855"/>
    <mergeCell ref="F852:G852"/>
    <mergeCell ref="F853:H853"/>
    <mergeCell ref="F854:H854"/>
    <mergeCell ref="E857:H857"/>
    <mergeCell ref="E829:H829"/>
    <mergeCell ref="I829:K829"/>
    <mergeCell ref="E830:H830"/>
    <mergeCell ref="I830:K830"/>
    <mergeCell ref="E831:H831"/>
    <mergeCell ref="I831:K831"/>
    <mergeCell ref="F835:G835"/>
    <mergeCell ref="I835:K835"/>
    <mergeCell ref="F836:G838"/>
    <mergeCell ref="I836:K836"/>
    <mergeCell ref="I837:K837"/>
    <mergeCell ref="I838:K838"/>
    <mergeCell ref="F839:G843"/>
    <mergeCell ref="I839:K839"/>
    <mergeCell ref="I840:K840"/>
    <mergeCell ref="I841:K841"/>
    <mergeCell ref="I842:K842"/>
    <mergeCell ref="I843:K843"/>
    <mergeCell ref="F844:G846"/>
    <mergeCell ref="I844:K844"/>
    <mergeCell ref="F855:H855"/>
    <mergeCell ref="I855:K855"/>
    <mergeCell ref="F856:H856"/>
    <mergeCell ref="I856:K856"/>
    <mergeCell ref="I857:K857"/>
    <mergeCell ref="I847:K847"/>
    <mergeCell ref="I848:K848"/>
    <mergeCell ref="I849:K849"/>
    <mergeCell ref="I850:K850"/>
    <mergeCell ref="I851:K851"/>
    <mergeCell ref="I852:K852"/>
    <mergeCell ref="I853:K853"/>
    <mergeCell ref="I854:K854"/>
  </mergeCells>
  <phoneticPr fontId="6"/>
  <conditionalFormatting sqref="R99:R104 O99:O103 J797:J816 R129:R134 R159:R164 R189:R194 R219:R224 R249:R254 R279:R284 R309:R314 R339:R344 R369:R374 R399:R404 R429:R434 R459:R464 R489:R494 R519:R524 R549:R554 R579:R584 O129:O133 O159:O163 O189:O193 O219:O223 O249:O253 O279:O283 O309:O313 O339:O343 O369:O373 O399:O403 O429:O433 O459:O463 O489:O493 O519:O523 O549:O553 O579:O583 R797:R816 O797:O816 L797:L816 L618:L625 O618:O625 R618:R625 L628:L635 L638:L645 L648:L655 L658:L665 L668:L675 L678:L685 L688:L695 L698:L705 L708:L715 L718:L725 L728:L735 L738:L745 L748:L755 L758:L765 L768:L775 L778:L785 L788:L795 O628:O635 O638:O645 O648:O655 O658:O665 O668:O675 O678:O685 O688:O695 O698:O705 O708:O715 O718:O725 O728:O735 O738:O745 O748:O755 O758:O765 O768:O775 O778:O785 O788:O795 R628:R635 R638:R645 R648:R655 R658:R665 R668:R675 R678:R685 R688:R695 R698:R705 R708:R715 R718:R725 R728:R735 R738:R745 R748:R755 R758:R765 R768:R775 R778:R785 R788:R795">
    <cfRule type="expression" dxfId="1736" priority="85">
      <formula>INDIRECT(ADDRESS(ROW(),COLUMN()))=TRUNC(INDIRECT(ADDRESS(ROW(),COLUMN())))</formula>
    </cfRule>
  </conditionalFormatting>
  <conditionalFormatting sqref="O107:O128 O137:O158 O167:O188 O197:O218 O227:O248 O257:O278 O287:O308 O317:O338 O347:O368 O377:O398 O407:O428 O437:O458 O467:O488 O497:O518 O527:O548 O557:O578 O587:O608">
    <cfRule type="expression" dxfId="1735" priority="84">
      <formula>INDIRECT(ADDRESS(ROW(),COLUMN()))=TRUNC(INDIRECT(ADDRESS(ROW(),COLUMN())))</formula>
    </cfRule>
  </conditionalFormatting>
  <conditionalFormatting sqref="R105:R128 R135:R158 R165:R188 R195:R218 R225:R248 R255:R278 R285:R308 R315:R338 R345:R368 R375:R398 R405:R428 R435:R458 R465:R488 R495:R518 R525:R548 R555:R578 R585:R608">
    <cfRule type="expression" dxfId="1734" priority="83">
      <formula>INDIRECT(ADDRESS(ROW(),COLUMN()))=TRUNC(INDIRECT(ADDRESS(ROW(),COLUMN())))</formula>
    </cfRule>
  </conditionalFormatting>
  <conditionalFormatting sqref="O9:O17 O19:O38">
    <cfRule type="expression" dxfId="1733" priority="82">
      <formula>INDIRECT(ADDRESS(ROW(),COLUMN()))=TRUNC(INDIRECT(ADDRESS(ROW(),COLUMN())))</formula>
    </cfRule>
  </conditionalFormatting>
  <conditionalFormatting sqref="R9:R17 R19:R38">
    <cfRule type="expression" dxfId="1732" priority="81">
      <formula>INDIRECT(ADDRESS(ROW(),COLUMN()))=TRUNC(INDIRECT(ADDRESS(ROW(),COLUMN())))</formula>
    </cfRule>
  </conditionalFormatting>
  <conditionalFormatting sqref="O69:O98">
    <cfRule type="expression" dxfId="1731" priority="80">
      <formula>INDIRECT(ADDRESS(ROW(),COLUMN()))=TRUNC(INDIRECT(ADDRESS(ROW(),COLUMN())))</formula>
    </cfRule>
  </conditionalFormatting>
  <conditionalFormatting sqref="R69:R98">
    <cfRule type="expression" dxfId="1730" priority="79">
      <formula>INDIRECT(ADDRESS(ROW(),COLUMN()))=TRUNC(INDIRECT(ADDRESS(ROW(),COLUMN())))</formula>
    </cfRule>
  </conditionalFormatting>
  <conditionalFormatting sqref="L99:L103 L129:L133 L159:L163 L189:L193 L219:L223 L249:L253 L279:L283 L309:L313 L339:L343 L369:L373 L399:L403 L429:L433 L459:L463 L489:L493 L519:L523 L549:L553 L579:L583">
    <cfRule type="expression" dxfId="1729" priority="78">
      <formula>INDIRECT(ADDRESS(ROW(),COLUMN()))=TRUNC(INDIRECT(ADDRESS(ROW(),COLUMN())))</formula>
    </cfRule>
  </conditionalFormatting>
  <conditionalFormatting sqref="L9:L17 L19:L38">
    <cfRule type="expression" dxfId="1728" priority="76">
      <formula>INDIRECT(ADDRESS(ROW(),COLUMN()))=TRUNC(INDIRECT(ADDRESS(ROW(),COLUMN())))</formula>
    </cfRule>
  </conditionalFormatting>
  <conditionalFormatting sqref="J9:J17 J19:J38">
    <cfRule type="expression" dxfId="1727" priority="77">
      <formula>INDIRECT(ADDRESS(ROW(),COLUMN()))=TRUNC(INDIRECT(ADDRESS(ROW(),COLUMN())))</formula>
    </cfRule>
  </conditionalFormatting>
  <conditionalFormatting sqref="L69:L98">
    <cfRule type="expression" dxfId="1726" priority="75">
      <formula>INDIRECT(ADDRESS(ROW(),COLUMN()))=TRUNC(INDIRECT(ADDRESS(ROW(),COLUMN())))</formula>
    </cfRule>
  </conditionalFormatting>
  <conditionalFormatting sqref="J99 J101 J129 J159 J189 J219 J249 J279 J309 J339 J369 J399 J429 J459 J489 J519 J549 J579 J131 J161 J191 J221 J251 J281 J311 J341 J371 J401 J431 J461 J491 J521 J551 J581">
    <cfRule type="expression" dxfId="1725" priority="74">
      <formula>INDIRECT(ADDRESS(ROW(),COLUMN()))=TRUNC(INDIRECT(ADDRESS(ROW(),COLUMN())))</formula>
    </cfRule>
  </conditionalFormatting>
  <conditionalFormatting sqref="J100 J130 J160 J190 J220 J250 J280 J310 J340 J370 J400 J430 J460 J490 J520 J550 J580">
    <cfRule type="expression" dxfId="1724" priority="73">
      <formula>INDIRECT(ADDRESS(ROW(),COLUMN()))=TRUNC(INDIRECT(ADDRESS(ROW(),COLUMN())))</formula>
    </cfRule>
  </conditionalFormatting>
  <conditionalFormatting sqref="J102:J103 J132:J133 J162:J163 J192:J193 J222:J223 J252:J253 J282:J283 J312:J313 J342:J343 J372:J373 J402:J403 J432:J433 J462:J463 J492:J493 J522:J523 J552:J553 J582:J583">
    <cfRule type="expression" dxfId="1723" priority="72">
      <formula>INDIRECT(ADDRESS(ROW(),COLUMN()))=TRUNC(INDIRECT(ADDRESS(ROW(),COLUMN())))</formula>
    </cfRule>
  </conditionalFormatting>
  <conditionalFormatting sqref="J104:J106 J134:J136 J164:J166 J194:J196 J224:J226 J254:J256 J284:J286 J314:J316 J344:J346 J374:J376 J404:J406 J434:J436 J464:J466 J494:J496 J524:J526 J554:J556 J584:J586">
    <cfRule type="expression" dxfId="1722" priority="71">
      <formula>INDIRECT(ADDRESS(ROW(),COLUMN()))=TRUNC(INDIRECT(ADDRESS(ROW(),COLUMN())))</formula>
    </cfRule>
  </conditionalFormatting>
  <conditionalFormatting sqref="L104:L106 L134:L136 L164:L166 L194:L196 L224:L226 L254:L256 L284:L286 L314:L316 L344:L346 L374:L376 L404:L406 L434:L436 L464:L466 L494:L496 L524:L526 L554:L556 L584:L586">
    <cfRule type="expression" dxfId="1721" priority="70">
      <formula>INDIRECT(ADDRESS(ROW(),COLUMN()))=TRUNC(INDIRECT(ADDRESS(ROW(),COLUMN())))</formula>
    </cfRule>
  </conditionalFormatting>
  <conditionalFormatting sqref="O104:O106 O134:O136 O164:O166 O194:O196 O224:O226 O254:O256 O284:O286 O314:O316 O344:O346 O374:O376 O404:O406 O434:O436 O464:O466 O494:O496 O524:O526 O554:O556 O584:O586">
    <cfRule type="expression" dxfId="1720" priority="69">
      <formula>INDIRECT(ADDRESS(ROW(),COLUMN()))=TRUNC(INDIRECT(ADDRESS(ROW(),COLUMN())))</formula>
    </cfRule>
  </conditionalFormatting>
  <conditionalFormatting sqref="J107:J128 J137:J158 J167:J188 J197:J218 J227:J248 J257:J278 J287:J308 J317:J338 J347:J368 J377:J398 J407:J428 J437:J458 J467:J488 J497:J518 J527:J548 J557:J578 J587:J608">
    <cfRule type="expression" dxfId="1719" priority="68">
      <formula>INDIRECT(ADDRESS(ROW(),COLUMN()))=TRUNC(INDIRECT(ADDRESS(ROW(),COLUMN())))</formula>
    </cfRule>
  </conditionalFormatting>
  <conditionalFormatting sqref="L107:L128 L137:L158 L167:L188 L197:L218 L227:L248 L257:L278 L287:L308 L317:L338 L347:L368 L377:L398 L407:L428 L437:L458 L467:L488 L497:L518 L527:L548 L557:L578 L587:L608">
    <cfRule type="expression" dxfId="1718" priority="67">
      <formula>INDIRECT(ADDRESS(ROW(),COLUMN()))=TRUNC(INDIRECT(ADDRESS(ROW(),COLUMN())))</formula>
    </cfRule>
  </conditionalFormatting>
  <conditionalFormatting sqref="J617 J627 J637 J647 J657 J667 J677 J687 J697 J707 J717 J727 J737 J747 J757 J767 J777 J787">
    <cfRule type="expression" dxfId="1717" priority="66">
      <formula>INDIRECT(ADDRESS(ROW(),COLUMN()))=TRUNC(INDIRECT(ADDRESS(ROW(),COLUMN())))</formula>
    </cfRule>
  </conditionalFormatting>
  <conditionalFormatting sqref="L617 L627 L637 L647 L657 L667 L677 L687 L697 L707 L717 L727 L737 L747 L757 L767 L777 L787">
    <cfRule type="expression" dxfId="1716" priority="65">
      <formula>INDIRECT(ADDRESS(ROW(),COLUMN()))=TRUNC(INDIRECT(ADDRESS(ROW(),COLUMN())))</formula>
    </cfRule>
  </conditionalFormatting>
  <conditionalFormatting sqref="O617 O627 O637 O647 O657 O667 O677 O687 O697 O707 O717 O727 O737 O747 O757 O767 O777 O787">
    <cfRule type="expression" dxfId="1715" priority="64">
      <formula>INDIRECT(ADDRESS(ROW(),COLUMN()))=TRUNC(INDIRECT(ADDRESS(ROW(),COLUMN())))</formula>
    </cfRule>
  </conditionalFormatting>
  <conditionalFormatting sqref="R617 R627 R637 R647 R657 R667 R677 R687 R697 R707 R717 R727 R737 R747 R757 R767 R777 R787">
    <cfRule type="expression" dxfId="1714" priority="63">
      <formula>INDIRECT(ADDRESS(ROW(),COLUMN()))=TRUNC(INDIRECT(ADDRESS(ROW(),COLUMN())))</formula>
    </cfRule>
  </conditionalFormatting>
  <conditionalFormatting sqref="T5:T6">
    <cfRule type="cellIs" dxfId="1713" priority="62" operator="equal">
      <formula>"「費目：その他」で補助対象外に仕分けされていないものがある"</formula>
    </cfRule>
  </conditionalFormatting>
  <conditionalFormatting sqref="J618:J625 J628:J635 J638:J645 J648:J655 J658:J665 J668:J675 J678:J685 J688:J695 J698:J705 J708:J715 J718:J725 J728:J735 J738:J745 J748:J755 J758:J765 J768:J775 J778:J785 J788:J795">
    <cfRule type="expression" dxfId="1712" priority="61">
      <formula>INDIRECT(ADDRESS(ROW(),COLUMN()))=TRUNC(INDIRECT(ADDRESS(ROW(),COLUMN())))</formula>
    </cfRule>
  </conditionalFormatting>
  <conditionalFormatting sqref="G9:G17 G19:G38">
    <cfRule type="expression" dxfId="1711" priority="56">
      <formula>OR($G9="出演費",$G9="音楽費",$G9="文芸費")</formula>
    </cfRule>
    <cfRule type="expression" dxfId="1710" priority="57">
      <formula>OR($G9="舞台費",$G9="作品借料",$G9="上映費",$G9="会場費",$G9="運搬費")</formula>
    </cfRule>
    <cfRule type="expression" dxfId="1709" priority="58">
      <formula>OR($G9="賃金・共済費",$G9="旅費",$G9="報償費")</formula>
    </cfRule>
    <cfRule type="expression" dxfId="1708" priority="59">
      <formula>OR($G9="雑役務費",$G9="消耗品費",$G9="通信費",$G9="会議費",$G9="その他")</formula>
    </cfRule>
    <cfRule type="expression" dxfId="1707" priority="60">
      <formula>OR($G9="委託費",$G9="補助金")</formula>
    </cfRule>
  </conditionalFormatting>
  <conditionalFormatting sqref="F19:F38">
    <cfRule type="expression" dxfId="1706" priority="51">
      <formula>$F19="委託費"</formula>
    </cfRule>
    <cfRule type="expression" dxfId="1705" priority="52">
      <formula>$F19="雑役務費・消耗品費等"</formula>
    </cfRule>
    <cfRule type="expression" dxfId="1704" priority="53">
      <formula>$F19="賃金・旅費・報償費"</formula>
    </cfRule>
    <cfRule type="expression" dxfId="1703" priority="54">
      <formula>$F19="舞台・会場・設営費"</formula>
    </cfRule>
    <cfRule type="expression" dxfId="1702" priority="55">
      <formula>$F19="出演・音楽・文芸費"</formula>
    </cfRule>
  </conditionalFormatting>
  <conditionalFormatting sqref="J69:J98">
    <cfRule type="expression" dxfId="1701" priority="50">
      <formula>INDIRECT(ADDRESS(ROW(),COLUMN()))=TRUNC(INDIRECT(ADDRESS(ROW(),COLUMN())))</formula>
    </cfRule>
  </conditionalFormatting>
  <conditionalFormatting sqref="R18">
    <cfRule type="expression" dxfId="1700" priority="48">
      <formula>INDIRECT(ADDRESS(ROW(),COLUMN()))=TRUNC(INDIRECT(ADDRESS(ROW(),COLUMN())))</formula>
    </cfRule>
  </conditionalFormatting>
  <conditionalFormatting sqref="O18">
    <cfRule type="expression" dxfId="1699" priority="49">
      <formula>INDIRECT(ADDRESS(ROW(),COLUMN()))=TRUNC(INDIRECT(ADDRESS(ROW(),COLUMN())))</formula>
    </cfRule>
  </conditionalFormatting>
  <conditionalFormatting sqref="J18">
    <cfRule type="expression" dxfId="1698" priority="47">
      <formula>INDIRECT(ADDRESS(ROW(),COLUMN()))=TRUNC(INDIRECT(ADDRESS(ROW(),COLUMN())))</formula>
    </cfRule>
  </conditionalFormatting>
  <conditionalFormatting sqref="L18">
    <cfRule type="expression" dxfId="1697" priority="46">
      <formula>INDIRECT(ADDRESS(ROW(),COLUMN()))=TRUNC(INDIRECT(ADDRESS(ROW(),COLUMN())))</formula>
    </cfRule>
  </conditionalFormatting>
  <conditionalFormatting sqref="G18">
    <cfRule type="expression" dxfId="1696" priority="41">
      <formula>OR($G18="出演費",$G18="音楽費",$G18="文芸費")</formula>
    </cfRule>
    <cfRule type="expression" dxfId="1695" priority="42">
      <formula>OR($G18="舞台費",$G18="作品借料",$G18="上映費",$G18="会場費",$G18="運搬費")</formula>
    </cfRule>
    <cfRule type="expression" dxfId="1694" priority="43">
      <formula>OR($G18="賃金・共済費",$G18="旅費",$G18="報償費")</formula>
    </cfRule>
    <cfRule type="expression" dxfId="1693" priority="44">
      <formula>OR($G18="雑役務費",$G18="消耗品費",$G18="通信費",$G18="会議費",$G18="その他")</formula>
    </cfRule>
    <cfRule type="expression" dxfId="1692" priority="45">
      <formula>OR($G18="委託費",$G18="補助金")</formula>
    </cfRule>
  </conditionalFormatting>
  <conditionalFormatting sqref="R48">
    <cfRule type="expression" dxfId="1691" priority="35">
      <formula>INDIRECT(ADDRESS(ROW(),COLUMN()))=TRUNC(INDIRECT(ADDRESS(ROW(),COLUMN())))</formula>
    </cfRule>
  </conditionalFormatting>
  <conditionalFormatting sqref="O48">
    <cfRule type="expression" dxfId="1690" priority="36">
      <formula>INDIRECT(ADDRESS(ROW(),COLUMN()))=TRUNC(INDIRECT(ADDRESS(ROW(),COLUMN())))</formula>
    </cfRule>
  </conditionalFormatting>
  <conditionalFormatting sqref="J48">
    <cfRule type="expression" dxfId="1689" priority="34">
      <formula>INDIRECT(ADDRESS(ROW(),COLUMN()))=TRUNC(INDIRECT(ADDRESS(ROW(),COLUMN())))</formula>
    </cfRule>
  </conditionalFormatting>
  <conditionalFormatting sqref="L48">
    <cfRule type="expression" dxfId="1688" priority="33">
      <formula>INDIRECT(ADDRESS(ROW(),COLUMN()))=TRUNC(INDIRECT(ADDRESS(ROW(),COLUMN())))</formula>
    </cfRule>
  </conditionalFormatting>
  <conditionalFormatting sqref="R39:R47 R49:R68">
    <cfRule type="expression" dxfId="1687" priority="39">
      <formula>INDIRECT(ADDRESS(ROW(),COLUMN()))=TRUNC(INDIRECT(ADDRESS(ROW(),COLUMN())))</formula>
    </cfRule>
  </conditionalFormatting>
  <conditionalFormatting sqref="O39:O47 O49:O68">
    <cfRule type="expression" dxfId="1686" priority="40">
      <formula>INDIRECT(ADDRESS(ROW(),COLUMN()))=TRUNC(INDIRECT(ADDRESS(ROW(),COLUMN())))</formula>
    </cfRule>
  </conditionalFormatting>
  <conditionalFormatting sqref="J39:J47 J49:J68">
    <cfRule type="expression" dxfId="1685" priority="38">
      <formula>INDIRECT(ADDRESS(ROW(),COLUMN()))=TRUNC(INDIRECT(ADDRESS(ROW(),COLUMN())))</formula>
    </cfRule>
  </conditionalFormatting>
  <conditionalFormatting sqref="L39:L47 L49:L68">
    <cfRule type="expression" dxfId="1684" priority="37">
      <formula>INDIRECT(ADDRESS(ROW(),COLUMN()))=TRUNC(INDIRECT(ADDRESS(ROW(),COLUMN())))</formula>
    </cfRule>
  </conditionalFormatting>
  <conditionalFormatting sqref="L626 O626 R626 L636 L646 L656 L666 L676 L686 L696 L706 L716 L726 L736 L746 L756 L766 L776 L786 L796 O636 O646 O656 O666 O676 O686 O696 O706 O716 O726 O736 O746 O756 O766 O776 O786 O796 R636 R646 R656 R666 R676 R686 R696 R706 R716 R726 R736 R746 R756 R766 R776 R786 R796">
    <cfRule type="expression" dxfId="1683" priority="32">
      <formula>INDIRECT(ADDRESS(ROW(),COLUMN()))=TRUNC(INDIRECT(ADDRESS(ROW(),COLUMN())))</formula>
    </cfRule>
  </conditionalFormatting>
  <conditionalFormatting sqref="J626 J636 J646 J656 J666 J676 J686 J696 J706 J716 J726 J736 J746 J756 J766 J776 J786 J796">
    <cfRule type="expression" dxfId="1682" priority="31">
      <formula>INDIRECT(ADDRESS(ROW(),COLUMN()))=TRUNC(INDIRECT(ADDRESS(ROW(),COLUMN())))</formula>
    </cfRule>
  </conditionalFormatting>
  <conditionalFormatting sqref="F39:F47 F49:F77 F79:F107 F109:F137 F139:F167 F169:F197 F199:F227 F229:F257 F259:F287 F289:F317 F319:F347 F349:F377 F379:F407 F409:F437 F439:F467 F469:F497 F499:F527 F529:F557 F559:F587 F589:F608">
    <cfRule type="expression" dxfId="1681" priority="26">
      <formula>$F39="委託費"</formula>
    </cfRule>
    <cfRule type="expression" dxfId="1680" priority="27">
      <formula>$F39="雑役務費・消耗品費等"</formula>
    </cfRule>
    <cfRule type="expression" dxfId="1679" priority="28">
      <formula>$F39="賃金・旅費・報償費"</formula>
    </cfRule>
    <cfRule type="expression" dxfId="1678" priority="29">
      <formula>$F39="舞台・会場・設営費"</formula>
    </cfRule>
    <cfRule type="expression" dxfId="1677" priority="30">
      <formula>$F39="出演・音楽・文芸費"</formula>
    </cfRule>
  </conditionalFormatting>
  <conditionalFormatting sqref="F48 F78 F108 F138 F168 F198 F228 F258 F288 F318 F348 F378 F408 F438 F468 F498 F528 F558 F588">
    <cfRule type="expression" dxfId="1676" priority="21">
      <formula>$F48="委託費"</formula>
    </cfRule>
    <cfRule type="expression" dxfId="1675" priority="22">
      <formula>$F48="雑役務費・消耗品費等"</formula>
    </cfRule>
    <cfRule type="expression" dxfId="1674" priority="23">
      <formula>$F48="賃金・旅費・報償費"</formula>
    </cfRule>
    <cfRule type="expression" dxfId="1673" priority="24">
      <formula>$F48="舞台・会場・設営費"</formula>
    </cfRule>
    <cfRule type="expression" dxfId="1672" priority="25">
      <formula>$F48="出演・音楽・文芸費"</formula>
    </cfRule>
  </conditionalFormatting>
  <conditionalFormatting sqref="F9:F17">
    <cfRule type="expression" dxfId="1671" priority="16">
      <formula>$F9="委託費"</formula>
    </cfRule>
    <cfRule type="expression" dxfId="1670" priority="17">
      <formula>$F9="雑役務費・消耗品費等"</formula>
    </cfRule>
    <cfRule type="expression" dxfId="1669" priority="18">
      <formula>$F9="賃金・旅費・報償費"</formula>
    </cfRule>
    <cfRule type="expression" dxfId="1668" priority="19">
      <formula>$F9="舞台・会場・設営費"</formula>
    </cfRule>
    <cfRule type="expression" dxfId="1667" priority="20">
      <formula>$F9="出演・音楽・文芸費"</formula>
    </cfRule>
  </conditionalFormatting>
  <conditionalFormatting sqref="F18">
    <cfRule type="expression" dxfId="1666" priority="11">
      <formula>$F18="委託費"</formula>
    </cfRule>
    <cfRule type="expression" dxfId="1665" priority="12">
      <formula>$F18="雑役務費・消耗品費等"</formula>
    </cfRule>
    <cfRule type="expression" dxfId="1664" priority="13">
      <formula>$F18="賃金・旅費・報償費"</formula>
    </cfRule>
    <cfRule type="expression" dxfId="1663" priority="14">
      <formula>$F18="舞台・会場・設営費"</formula>
    </cfRule>
    <cfRule type="expression" dxfId="1662" priority="15">
      <formula>$F18="出演・音楽・文芸費"</formula>
    </cfRule>
  </conditionalFormatting>
  <conditionalFormatting sqref="G48 G78 G108 G138 G168 G198 G228 G258 G288 G318 G348 G378 G408 G438 G468 G498 G528 G558 G588">
    <cfRule type="expression" dxfId="1661" priority="1">
      <formula>OR($G48="出演費",$G48="音楽費",$G48="文芸費")</formula>
    </cfRule>
    <cfRule type="expression" dxfId="1660" priority="2">
      <formula>OR($G48="舞台費",$G48="作品借料",$G48="上映費",$G48="会場費",$G48="運搬費")</formula>
    </cfRule>
    <cfRule type="expression" dxfId="1659" priority="3">
      <formula>OR($G48="賃金・共済費",$G48="旅費",$G48="報償費")</formula>
    </cfRule>
    <cfRule type="expression" dxfId="1658" priority="4">
      <formula>OR($G48="雑役務費",$G48="消耗品費",$G48="通信費",$G48="会議費",$G48="その他")</formula>
    </cfRule>
    <cfRule type="expression" dxfId="1657" priority="5">
      <formula>OR($G48="委託費",$G48="補助金")</formula>
    </cfRule>
  </conditionalFormatting>
  <conditionalFormatting sqref="G39:G47 G49:G77 G79:G107 G109:G137 G139:G167 G169:G197 G199:G227 G229:G257 G259:G287 G289:G317 G319:G347 G349:G377 G379:G407 G409:G437 G439:G467 G469:G497 G499:G527 G529:G557 G559:G587 G589:G608">
    <cfRule type="expression" dxfId="1656" priority="6">
      <formula>OR($G39="出演費",$G39="音楽費",$G39="文芸費")</formula>
    </cfRule>
    <cfRule type="expression" dxfId="1655" priority="7">
      <formula>OR($G39="舞台費",$G39="作品借料",$G39="上映費",$G39="会場費",$G39="運搬費")</formula>
    </cfRule>
    <cfRule type="expression" dxfId="1654" priority="8">
      <formula>OR($G39="賃金・共済費",$G39="旅費",$G39="報償費")</formula>
    </cfRule>
    <cfRule type="expression" dxfId="1653" priority="9">
      <formula>OR($G39="雑役務費",$G39="消耗品費",$G39="通信費",$G39="会議費",$G39="その他")</formula>
    </cfRule>
    <cfRule type="expression" dxfId="1652" priority="10">
      <formula>OR($G39="委託費",$G39="補助金")</formula>
    </cfRule>
  </conditionalFormatting>
  <dataValidations count="8">
    <dataValidation imeMode="hiragana" allowBlank="1" showInputMessage="1" showErrorMessage="1" sqref="I3 L3:P3 P9:P608 H9:H608 M9:M608 P617:P816 M617:M816 H617:H816"/>
    <dataValidation imeMode="disabled" allowBlank="1" showInputMessage="1" showErrorMessage="1" sqref="I614:N614 A579 A9 A39 A807:A814 I6:N6 A99 A617 A627 A637:A644 A69 A549 A129 A159 A189 A219 A249 A279 A309 A339 A369 A399 A429 A459 A489 A519 A647 A657:A664 A667:A674 A677:A684 A687 A697:A704 A707:A714 A717:A724 A727:A734 A737:A744 A747:A754 A757:A764 A767:A774 A777:A784 A787:A794 A797:A804 B6:D6"/>
    <dataValidation imeMode="off" allowBlank="1" showInputMessage="1" showErrorMessage="1" sqref="B3 J829:K833 B611 R9:R608 T9:T608 L9:L608 O9:O608 O617:O816 L617:L816 T617:T816 R617:R816 I822:I833 J822:K827 I836:K857"/>
    <dataValidation imeMode="off" allowBlank="1" showInputMessage="1" showErrorMessage="1" errorTitle="入力制限" error="小数点以下とマイナスは入力できません。" sqref="J9:J608 J617:J816"/>
    <dataValidation allowBlank="1" showInputMessage="1" showErrorMessage="1" errorTitle="入力制限" error="小数点以下とマイナスは入力できません。" sqref="M609"/>
    <dataValidation type="list" imeMode="hiragana" allowBlank="1" showInputMessage="1" showErrorMessage="1" sqref="G617 G626:G627 G636:G637 G646:G647 G656:G657 G666:G667 G676:G677 G686:G687 G696:G697 G706:G707 G716:G717 G726:G727 G736:G737 G746:G747 G756:G757 G766:G767 G776:G777 F617:F816 G786:G787 G796:G797 G806:G807 G816">
      <formula1>収入</formula1>
    </dataValidation>
    <dataValidation type="list" imeMode="hiragana" allowBlank="1" showInputMessage="1" showErrorMessage="1" sqref="F9:F608">
      <formula1>区分</formula1>
    </dataValidation>
    <dataValidation type="list" imeMode="hiragana" allowBlank="1" showInputMessage="1" showErrorMessage="1" sqref="G9:G608">
      <formula1>INDIRECT(F9)</formula1>
    </dataValidation>
  </dataValidations>
  <pageMargins left="0.78740157480314965" right="0.39370078740157483" top="0.39370078740157483" bottom="0.59055118110236227" header="0.31496062992125984" footer="0.31496062992125984"/>
  <pageSetup paperSize="9" scale="55" fitToHeight="0" orientation="portrait" r:id="rId1"/>
  <rowBreaks count="13" manualBreakCount="13">
    <brk id="68" max="19" man="1"/>
    <brk id="128" max="19" man="1"/>
    <brk id="188" max="19" man="1"/>
    <brk id="248" max="19" man="1"/>
    <brk id="308" max="19" man="1"/>
    <brk id="368" max="19" man="1"/>
    <brk id="428" max="19" man="1"/>
    <brk id="488" max="19" man="1"/>
    <brk id="548" max="19" man="1"/>
    <brk id="608" max="19" man="1"/>
    <brk id="666" max="19" man="1"/>
    <brk id="716" max="19" man="1"/>
    <brk id="766" max="19"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70C0"/>
    <pageSetUpPr fitToPage="1"/>
  </sheetPr>
  <dimension ref="A1:AA860"/>
  <sheetViews>
    <sheetView view="pageBreakPreview" zoomScale="70" zoomScaleSheetLayoutView="70" workbookViewId="0">
      <pane ySplit="8" topLeftCell="A9" activePane="bottomLeft" state="frozen"/>
      <selection activeCell="A9" sqref="A9:B38"/>
      <selection pane="bottomLeft" activeCell="A9" sqref="A9:B38"/>
    </sheetView>
  </sheetViews>
  <sheetFormatPr defaultColWidth="9" defaultRowHeight="13.5"/>
  <cols>
    <col min="1" max="2" width="3.875" style="2" customWidth="1"/>
    <col min="3" max="3" width="18" style="2" customWidth="1"/>
    <col min="4" max="4" width="16.625" style="2" customWidth="1"/>
    <col min="5" max="5" width="6" style="2" customWidth="1"/>
    <col min="6" max="6" width="17.75" style="2" customWidth="1"/>
    <col min="7" max="7" width="11.75" style="2" customWidth="1"/>
    <col min="8" max="8" width="27.125" style="2" customWidth="1"/>
    <col min="9" max="9" width="1.125" style="2" customWidth="1"/>
    <col min="10" max="10" width="9.5" style="2" customWidth="1"/>
    <col min="11" max="11" width="1.375" style="2" customWidth="1"/>
    <col min="12" max="12" width="6" style="2" customWidth="1"/>
    <col min="13" max="13" width="6.125" style="2" customWidth="1"/>
    <col min="14" max="14" width="1.875" style="2" customWidth="1"/>
    <col min="15" max="15" width="6" style="2" customWidth="1"/>
    <col min="16" max="16" width="6.125" style="2" customWidth="1"/>
    <col min="17" max="17" width="2" style="2" customWidth="1"/>
    <col min="18" max="18" width="9.5" style="2" customWidth="1"/>
    <col min="19" max="19" width="1.75" style="2" customWidth="1"/>
    <col min="20" max="20" width="9.625" style="2" customWidth="1"/>
    <col min="21" max="21" width="7" style="2" customWidth="1"/>
    <col min="22" max="22" width="20.625" style="2" customWidth="1"/>
    <col min="23" max="23" width="18.375" style="2" customWidth="1"/>
    <col min="24" max="24" width="25.375" style="2" customWidth="1"/>
    <col min="25" max="25" width="9" style="2" customWidth="1"/>
    <col min="26" max="26" width="9" style="4" customWidth="1"/>
    <col min="27" max="27" width="9" style="2" customWidth="1"/>
    <col min="28" max="16384" width="9" style="2"/>
  </cols>
  <sheetData>
    <row r="1" spans="1:26">
      <c r="A1" s="131"/>
      <c r="B1" s="132"/>
      <c r="C1" s="132"/>
      <c r="D1" s="132"/>
      <c r="E1" s="132"/>
    </row>
    <row r="2" spans="1:26" ht="25.5" customHeight="1">
      <c r="A2" s="47" t="s">
        <v>120</v>
      </c>
      <c r="B2" s="47"/>
      <c r="C2" s="47"/>
      <c r="D2" s="47"/>
      <c r="E2" s="47"/>
      <c r="F2" s="28"/>
    </row>
    <row r="3" spans="1:26" ht="45" customHeight="1">
      <c r="B3" s="818" t="s">
        <v>306</v>
      </c>
      <c r="C3" s="819"/>
      <c r="D3" s="172" t="s">
        <v>131</v>
      </c>
      <c r="E3" s="822">
        <f>VLOOKUP(RIGHT(B3,1),処理シート!$C:$D,2,FALSE)</f>
        <v>0</v>
      </c>
      <c r="F3" s="823"/>
      <c r="G3" s="202"/>
      <c r="H3" s="202"/>
      <c r="I3" s="886"/>
      <c r="J3" s="886"/>
      <c r="K3" s="886"/>
      <c r="L3" s="168"/>
      <c r="M3" s="168"/>
      <c r="N3" s="168"/>
      <c r="O3" s="168"/>
      <c r="P3" s="168"/>
      <c r="Q3"/>
      <c r="R3"/>
      <c r="S3"/>
      <c r="T3" s="11"/>
    </row>
    <row r="4" spans="1:26" ht="22.5" customHeight="1">
      <c r="A4" s="5"/>
      <c r="B4" s="5"/>
      <c r="C4" s="5"/>
      <c r="D4" s="5"/>
      <c r="E4" s="5"/>
      <c r="F4" s="7"/>
      <c r="G4" s="9"/>
      <c r="H4" s="11"/>
      <c r="I4" s="11"/>
      <c r="J4" s="11"/>
      <c r="K4" s="11"/>
      <c r="L4" s="11"/>
      <c r="M4" s="11"/>
      <c r="N4" s="11"/>
      <c r="O4" s="11"/>
      <c r="P4" s="11"/>
      <c r="Q4" s="11"/>
      <c r="R4" s="11"/>
      <c r="S4" s="11"/>
      <c r="T4" s="11"/>
    </row>
    <row r="5" spans="1:26" ht="21.75" customHeight="1">
      <c r="A5" s="5"/>
      <c r="B5" s="830" t="s">
        <v>40</v>
      </c>
      <c r="C5" s="831"/>
      <c r="D5" s="836" t="s">
        <v>43</v>
      </c>
      <c r="E5" s="837"/>
      <c r="F5" s="840" t="s">
        <v>51</v>
      </c>
      <c r="G5" s="841"/>
      <c r="H5" s="380" t="s">
        <v>180</v>
      </c>
      <c r="I5" s="887"/>
      <c r="J5" s="887"/>
      <c r="K5" s="887"/>
      <c r="L5" s="887"/>
      <c r="M5" s="887"/>
      <c r="N5" s="888"/>
      <c r="O5" s="889"/>
      <c r="P5" s="889"/>
      <c r="Q5" s="889"/>
      <c r="R5" s="889"/>
      <c r="S5" s="889"/>
      <c r="T5" s="157"/>
    </row>
    <row r="6" spans="1:26" ht="21.75" customHeight="1">
      <c r="A6" s="5"/>
      <c r="B6" s="832">
        <f>$I$853</f>
        <v>0</v>
      </c>
      <c r="C6" s="833"/>
      <c r="D6" s="838">
        <f>$I$856</f>
        <v>0</v>
      </c>
      <c r="E6" s="839"/>
      <c r="F6" s="842">
        <f>B6+D6</f>
        <v>0</v>
      </c>
      <c r="G6" s="843"/>
      <c r="H6" s="228">
        <f>SUMIFS($T$617:$T$816,$F$617:$F$816,"国庫補助額")</f>
        <v>0</v>
      </c>
      <c r="I6" s="890"/>
      <c r="J6" s="891"/>
      <c r="K6" s="891"/>
      <c r="L6" s="891"/>
      <c r="M6" s="891"/>
      <c r="N6" s="891"/>
      <c r="O6" s="892"/>
      <c r="P6" s="892"/>
      <c r="Q6" s="892"/>
      <c r="R6" s="892"/>
      <c r="S6" s="892"/>
      <c r="T6" s="157"/>
    </row>
    <row r="7" spans="1:26" ht="20.25" customHeight="1">
      <c r="A7" s="6" t="s">
        <v>7</v>
      </c>
      <c r="B7" s="6"/>
      <c r="C7" s="6"/>
      <c r="D7" s="6"/>
      <c r="E7" s="6"/>
      <c r="F7" s="3"/>
      <c r="G7" s="10"/>
      <c r="H7" s="8"/>
      <c r="I7" s="8"/>
      <c r="J7" s="8"/>
      <c r="K7" s="8"/>
      <c r="L7" s="8"/>
      <c r="M7" s="8"/>
      <c r="N7" s="8"/>
      <c r="O7" s="8"/>
      <c r="P7" s="8"/>
      <c r="Q7" s="8"/>
      <c r="R7" s="8"/>
      <c r="S7" s="8"/>
      <c r="T7" s="450" t="s">
        <v>16</v>
      </c>
    </row>
    <row r="8" spans="1:26" ht="36" customHeight="1">
      <c r="A8" s="820" t="s">
        <v>134</v>
      </c>
      <c r="B8" s="821"/>
      <c r="C8" s="376" t="s">
        <v>132</v>
      </c>
      <c r="D8" s="376" t="s">
        <v>136</v>
      </c>
      <c r="E8" s="376" t="s">
        <v>137</v>
      </c>
      <c r="F8" s="38" t="s">
        <v>12</v>
      </c>
      <c r="G8" s="38" t="s">
        <v>23</v>
      </c>
      <c r="H8" s="39" t="s">
        <v>44</v>
      </c>
      <c r="I8" s="48"/>
      <c r="J8" s="40" t="s">
        <v>38</v>
      </c>
      <c r="K8" s="41" t="s">
        <v>45</v>
      </c>
      <c r="L8" s="40" t="s">
        <v>37</v>
      </c>
      <c r="M8" s="42" t="s">
        <v>39</v>
      </c>
      <c r="N8" s="41" t="s">
        <v>45</v>
      </c>
      <c r="O8" s="40" t="s">
        <v>47</v>
      </c>
      <c r="P8" s="42" t="s">
        <v>39</v>
      </c>
      <c r="Q8" s="41" t="s">
        <v>48</v>
      </c>
      <c r="R8" s="40" t="s">
        <v>49</v>
      </c>
      <c r="S8" s="41" t="s">
        <v>50</v>
      </c>
      <c r="T8" s="91" t="s">
        <v>13</v>
      </c>
      <c r="Y8" s="318"/>
      <c r="Z8" s="319"/>
    </row>
    <row r="9" spans="1:26" ht="18" customHeight="1">
      <c r="A9" s="824">
        <v>1</v>
      </c>
      <c r="B9" s="825"/>
      <c r="C9" s="828" t="str">
        <f>IF(ISERROR(VLOOKUP($A9,【大規模】地域番号④!$BD:$BF,2,FALSE)),"",VLOOKUP($A9,【大規模】地域番号④!$BD:$BF,2,FALSE))</f>
        <v/>
      </c>
      <c r="D9" s="828" t="str">
        <f>IF(ISERROR(VLOOKUP($A9,【大規模】地域番号④!$BD:$BF,3,FALSE)),"",VLOOKUP($A9,【大規模】地域番号④!$BD:$BF,3,FALSE))</f>
        <v/>
      </c>
      <c r="E9" s="201">
        <v>1</v>
      </c>
      <c r="F9" s="334"/>
      <c r="G9" s="334"/>
      <c r="H9" s="127"/>
      <c r="I9" s="110"/>
      <c r="J9" s="105"/>
      <c r="K9" s="110"/>
      <c r="L9" s="105"/>
      <c r="M9" s="37"/>
      <c r="N9" s="113"/>
      <c r="O9" s="108"/>
      <c r="P9" s="37"/>
      <c r="Q9" s="113"/>
      <c r="R9" s="33"/>
      <c r="S9" s="114"/>
      <c r="T9" s="92">
        <f t="shared" ref="T9:T72" si="0">IF(J9="",0,INT(SUM(PRODUCT(J9,L9,O9),R9)))</f>
        <v>0</v>
      </c>
      <c r="U9" s="356">
        <f>$A$9</f>
        <v>1</v>
      </c>
    </row>
    <row r="10" spans="1:26" ht="18" customHeight="1">
      <c r="A10" s="826"/>
      <c r="B10" s="827"/>
      <c r="C10" s="829"/>
      <c r="D10" s="829"/>
      <c r="E10" s="201">
        <v>2</v>
      </c>
      <c r="F10" s="334"/>
      <c r="G10" s="334"/>
      <c r="H10" s="127"/>
      <c r="I10" s="110"/>
      <c r="J10" s="105"/>
      <c r="K10" s="110"/>
      <c r="L10" s="105"/>
      <c r="M10" s="37"/>
      <c r="N10" s="113"/>
      <c r="O10" s="108"/>
      <c r="P10" s="37"/>
      <c r="Q10" s="113"/>
      <c r="R10" s="33"/>
      <c r="S10" s="114"/>
      <c r="T10" s="92">
        <f t="shared" si="0"/>
        <v>0</v>
      </c>
      <c r="U10" s="356">
        <f t="shared" ref="U10:U38" si="1">$A$9</f>
        <v>1</v>
      </c>
    </row>
    <row r="11" spans="1:26" ht="18" customHeight="1">
      <c r="A11" s="826"/>
      <c r="B11" s="827"/>
      <c r="C11" s="829"/>
      <c r="D11" s="829"/>
      <c r="E11" s="201">
        <v>3</v>
      </c>
      <c r="F11" s="334"/>
      <c r="G11" s="334"/>
      <c r="H11" s="127"/>
      <c r="I11" s="110"/>
      <c r="J11" s="105"/>
      <c r="K11" s="110"/>
      <c r="L11" s="105"/>
      <c r="M11" s="37"/>
      <c r="N11" s="113"/>
      <c r="O11" s="108"/>
      <c r="P11" s="37"/>
      <c r="Q11" s="113"/>
      <c r="R11" s="33"/>
      <c r="S11" s="114"/>
      <c r="T11" s="92">
        <f t="shared" si="0"/>
        <v>0</v>
      </c>
      <c r="U11" s="356">
        <f t="shared" si="1"/>
        <v>1</v>
      </c>
    </row>
    <row r="12" spans="1:26" ht="18" customHeight="1">
      <c r="A12" s="826"/>
      <c r="B12" s="827"/>
      <c r="C12" s="829"/>
      <c r="D12" s="829"/>
      <c r="E12" s="201">
        <v>4</v>
      </c>
      <c r="F12" s="334"/>
      <c r="G12" s="334"/>
      <c r="H12" s="127"/>
      <c r="I12" s="110"/>
      <c r="J12" s="105"/>
      <c r="K12" s="110"/>
      <c r="L12" s="105"/>
      <c r="M12" s="37"/>
      <c r="N12" s="113"/>
      <c r="O12" s="108"/>
      <c r="P12" s="37"/>
      <c r="Q12" s="113"/>
      <c r="R12" s="33"/>
      <c r="S12" s="114"/>
      <c r="T12" s="92">
        <f t="shared" si="0"/>
        <v>0</v>
      </c>
      <c r="U12" s="356">
        <f t="shared" si="1"/>
        <v>1</v>
      </c>
    </row>
    <row r="13" spans="1:26" ht="18" customHeight="1">
      <c r="A13" s="826"/>
      <c r="B13" s="827"/>
      <c r="C13" s="829"/>
      <c r="D13" s="829"/>
      <c r="E13" s="201">
        <v>5</v>
      </c>
      <c r="F13" s="334"/>
      <c r="G13" s="334"/>
      <c r="H13" s="127"/>
      <c r="I13" s="110"/>
      <c r="J13" s="105"/>
      <c r="K13" s="110"/>
      <c r="L13" s="105"/>
      <c r="M13" s="37"/>
      <c r="N13" s="113"/>
      <c r="O13" s="108"/>
      <c r="P13" s="37"/>
      <c r="Q13" s="113"/>
      <c r="R13" s="33"/>
      <c r="S13" s="114"/>
      <c r="T13" s="92">
        <f t="shared" si="0"/>
        <v>0</v>
      </c>
      <c r="U13" s="356">
        <f t="shared" si="1"/>
        <v>1</v>
      </c>
    </row>
    <row r="14" spans="1:26" ht="18" customHeight="1">
      <c r="A14" s="826"/>
      <c r="B14" s="827"/>
      <c r="C14" s="829"/>
      <c r="D14" s="829"/>
      <c r="E14" s="201">
        <v>6</v>
      </c>
      <c r="F14" s="334"/>
      <c r="G14" s="334"/>
      <c r="H14" s="127"/>
      <c r="I14" s="110"/>
      <c r="J14" s="105"/>
      <c r="K14" s="110"/>
      <c r="L14" s="105"/>
      <c r="M14" s="37"/>
      <c r="N14" s="113"/>
      <c r="O14" s="108"/>
      <c r="P14" s="37"/>
      <c r="Q14" s="113"/>
      <c r="R14" s="33"/>
      <c r="S14" s="114"/>
      <c r="T14" s="92">
        <f t="shared" si="0"/>
        <v>0</v>
      </c>
      <c r="U14" s="356">
        <f t="shared" si="1"/>
        <v>1</v>
      </c>
    </row>
    <row r="15" spans="1:26" ht="18" customHeight="1">
      <c r="A15" s="826"/>
      <c r="B15" s="827"/>
      <c r="C15" s="829"/>
      <c r="D15" s="829"/>
      <c r="E15" s="201">
        <v>7</v>
      </c>
      <c r="F15" s="334"/>
      <c r="G15" s="334"/>
      <c r="H15" s="127"/>
      <c r="I15" s="110"/>
      <c r="J15" s="105"/>
      <c r="K15" s="110"/>
      <c r="L15" s="105"/>
      <c r="M15" s="37"/>
      <c r="N15" s="113"/>
      <c r="O15" s="108"/>
      <c r="P15" s="37"/>
      <c r="Q15" s="113"/>
      <c r="R15" s="33"/>
      <c r="S15" s="114"/>
      <c r="T15" s="92">
        <f t="shared" si="0"/>
        <v>0</v>
      </c>
      <c r="U15" s="356">
        <f t="shared" si="1"/>
        <v>1</v>
      </c>
    </row>
    <row r="16" spans="1:26" ht="18" customHeight="1">
      <c r="A16" s="826"/>
      <c r="B16" s="827"/>
      <c r="C16" s="829"/>
      <c r="D16" s="829"/>
      <c r="E16" s="201">
        <v>8</v>
      </c>
      <c r="F16" s="334"/>
      <c r="G16" s="334"/>
      <c r="H16" s="127"/>
      <c r="I16" s="110"/>
      <c r="J16" s="105"/>
      <c r="K16" s="110"/>
      <c r="L16" s="105"/>
      <c r="M16" s="37"/>
      <c r="N16" s="113"/>
      <c r="O16" s="108"/>
      <c r="P16" s="37"/>
      <c r="Q16" s="113"/>
      <c r="R16" s="33"/>
      <c r="S16" s="114"/>
      <c r="T16" s="92">
        <f t="shared" si="0"/>
        <v>0</v>
      </c>
      <c r="U16" s="356">
        <f t="shared" si="1"/>
        <v>1</v>
      </c>
    </row>
    <row r="17" spans="1:21" ht="18" customHeight="1">
      <c r="A17" s="826"/>
      <c r="B17" s="827"/>
      <c r="C17" s="829"/>
      <c r="D17" s="829"/>
      <c r="E17" s="201">
        <v>9</v>
      </c>
      <c r="F17" s="334"/>
      <c r="G17" s="334"/>
      <c r="H17" s="127"/>
      <c r="I17" s="110"/>
      <c r="J17" s="105"/>
      <c r="K17" s="110"/>
      <c r="L17" s="105"/>
      <c r="M17" s="37"/>
      <c r="N17" s="113"/>
      <c r="O17" s="108"/>
      <c r="P17" s="37"/>
      <c r="Q17" s="113"/>
      <c r="R17" s="33"/>
      <c r="S17" s="114"/>
      <c r="T17" s="92">
        <f t="shared" si="0"/>
        <v>0</v>
      </c>
      <c r="U17" s="356">
        <f t="shared" si="1"/>
        <v>1</v>
      </c>
    </row>
    <row r="18" spans="1:21" ht="18" customHeight="1">
      <c r="A18" s="826"/>
      <c r="B18" s="827"/>
      <c r="C18" s="829"/>
      <c r="D18" s="829"/>
      <c r="E18" s="201">
        <v>10</v>
      </c>
      <c r="F18" s="334"/>
      <c r="G18" s="334"/>
      <c r="H18" s="127"/>
      <c r="I18" s="110"/>
      <c r="J18" s="105"/>
      <c r="K18" s="110"/>
      <c r="L18" s="105"/>
      <c r="M18" s="37"/>
      <c r="N18" s="113"/>
      <c r="O18" s="108"/>
      <c r="P18" s="37"/>
      <c r="Q18" s="113"/>
      <c r="R18" s="33"/>
      <c r="S18" s="114"/>
      <c r="T18" s="92">
        <f t="shared" si="0"/>
        <v>0</v>
      </c>
      <c r="U18" s="356">
        <f t="shared" si="1"/>
        <v>1</v>
      </c>
    </row>
    <row r="19" spans="1:21" ht="18" customHeight="1">
      <c r="A19" s="826"/>
      <c r="B19" s="827"/>
      <c r="C19" s="829"/>
      <c r="D19" s="829"/>
      <c r="E19" s="201">
        <v>11</v>
      </c>
      <c r="F19" s="334"/>
      <c r="G19" s="334"/>
      <c r="H19" s="127"/>
      <c r="I19" s="110"/>
      <c r="J19" s="105"/>
      <c r="K19" s="110"/>
      <c r="L19" s="105"/>
      <c r="M19" s="37"/>
      <c r="N19" s="113"/>
      <c r="O19" s="108"/>
      <c r="P19" s="37"/>
      <c r="Q19" s="113"/>
      <c r="R19" s="33"/>
      <c r="S19" s="114"/>
      <c r="T19" s="92">
        <f t="shared" si="0"/>
        <v>0</v>
      </c>
      <c r="U19" s="356">
        <f t="shared" si="1"/>
        <v>1</v>
      </c>
    </row>
    <row r="20" spans="1:21" ht="18" customHeight="1">
      <c r="A20" s="826"/>
      <c r="B20" s="827"/>
      <c r="C20" s="829"/>
      <c r="D20" s="829"/>
      <c r="E20" s="201">
        <v>12</v>
      </c>
      <c r="F20" s="334"/>
      <c r="G20" s="334"/>
      <c r="H20" s="127"/>
      <c r="I20" s="110"/>
      <c r="J20" s="105"/>
      <c r="K20" s="110"/>
      <c r="L20" s="105"/>
      <c r="M20" s="37"/>
      <c r="N20" s="113"/>
      <c r="O20" s="108"/>
      <c r="P20" s="37"/>
      <c r="Q20" s="113"/>
      <c r="R20" s="33"/>
      <c r="S20" s="114"/>
      <c r="T20" s="92">
        <f t="shared" si="0"/>
        <v>0</v>
      </c>
      <c r="U20" s="356">
        <f t="shared" si="1"/>
        <v>1</v>
      </c>
    </row>
    <row r="21" spans="1:21" ht="18" customHeight="1">
      <c r="A21" s="826"/>
      <c r="B21" s="827"/>
      <c r="C21" s="829"/>
      <c r="D21" s="829"/>
      <c r="E21" s="201">
        <v>13</v>
      </c>
      <c r="F21" s="334"/>
      <c r="G21" s="334"/>
      <c r="H21" s="127"/>
      <c r="I21" s="110"/>
      <c r="J21" s="105"/>
      <c r="K21" s="110"/>
      <c r="L21" s="105"/>
      <c r="M21" s="37"/>
      <c r="N21" s="113"/>
      <c r="O21" s="108"/>
      <c r="P21" s="37"/>
      <c r="Q21" s="113"/>
      <c r="R21" s="33"/>
      <c r="S21" s="114"/>
      <c r="T21" s="92">
        <f t="shared" si="0"/>
        <v>0</v>
      </c>
      <c r="U21" s="356">
        <f t="shared" si="1"/>
        <v>1</v>
      </c>
    </row>
    <row r="22" spans="1:21" ht="18" customHeight="1">
      <c r="A22" s="826"/>
      <c r="B22" s="827"/>
      <c r="C22" s="829"/>
      <c r="D22" s="829"/>
      <c r="E22" s="201">
        <v>14</v>
      </c>
      <c r="F22" s="334"/>
      <c r="G22" s="334"/>
      <c r="H22" s="127"/>
      <c r="I22" s="110"/>
      <c r="J22" s="105"/>
      <c r="K22" s="110"/>
      <c r="L22" s="105"/>
      <c r="M22" s="37"/>
      <c r="N22" s="113"/>
      <c r="O22" s="108"/>
      <c r="P22" s="37"/>
      <c r="Q22" s="113"/>
      <c r="R22" s="33"/>
      <c r="S22" s="114"/>
      <c r="T22" s="92">
        <f t="shared" si="0"/>
        <v>0</v>
      </c>
      <c r="U22" s="356">
        <f t="shared" si="1"/>
        <v>1</v>
      </c>
    </row>
    <row r="23" spans="1:21" ht="18" customHeight="1">
      <c r="A23" s="826"/>
      <c r="B23" s="827"/>
      <c r="C23" s="829"/>
      <c r="D23" s="829"/>
      <c r="E23" s="201">
        <v>15</v>
      </c>
      <c r="F23" s="334"/>
      <c r="G23" s="334"/>
      <c r="H23" s="127"/>
      <c r="I23" s="110"/>
      <c r="J23" s="105"/>
      <c r="K23" s="110"/>
      <c r="L23" s="105"/>
      <c r="M23" s="37"/>
      <c r="N23" s="113"/>
      <c r="O23" s="108"/>
      <c r="P23" s="37"/>
      <c r="Q23" s="113"/>
      <c r="R23" s="33"/>
      <c r="S23" s="114"/>
      <c r="T23" s="92">
        <f t="shared" si="0"/>
        <v>0</v>
      </c>
      <c r="U23" s="356">
        <f t="shared" si="1"/>
        <v>1</v>
      </c>
    </row>
    <row r="24" spans="1:21" ht="18" customHeight="1">
      <c r="A24" s="826"/>
      <c r="B24" s="827"/>
      <c r="C24" s="829"/>
      <c r="D24" s="829"/>
      <c r="E24" s="201">
        <v>16</v>
      </c>
      <c r="F24" s="334"/>
      <c r="G24" s="334"/>
      <c r="H24" s="127"/>
      <c r="I24" s="110"/>
      <c r="J24" s="105"/>
      <c r="K24" s="110"/>
      <c r="L24" s="105"/>
      <c r="M24" s="37"/>
      <c r="N24" s="113"/>
      <c r="O24" s="108"/>
      <c r="P24" s="37"/>
      <c r="Q24" s="113"/>
      <c r="R24" s="33"/>
      <c r="S24" s="114"/>
      <c r="T24" s="92">
        <f t="shared" si="0"/>
        <v>0</v>
      </c>
      <c r="U24" s="356">
        <f t="shared" si="1"/>
        <v>1</v>
      </c>
    </row>
    <row r="25" spans="1:21" ht="18" customHeight="1">
      <c r="A25" s="826"/>
      <c r="B25" s="827"/>
      <c r="C25" s="829"/>
      <c r="D25" s="829"/>
      <c r="E25" s="201">
        <v>17</v>
      </c>
      <c r="F25" s="334"/>
      <c r="G25" s="334"/>
      <c r="H25" s="127"/>
      <c r="I25" s="110"/>
      <c r="J25" s="105"/>
      <c r="K25" s="110"/>
      <c r="L25" s="105"/>
      <c r="M25" s="37"/>
      <c r="N25" s="113"/>
      <c r="O25" s="108"/>
      <c r="P25" s="37"/>
      <c r="Q25" s="113"/>
      <c r="R25" s="33"/>
      <c r="S25" s="114"/>
      <c r="T25" s="92">
        <f t="shared" si="0"/>
        <v>0</v>
      </c>
      <c r="U25" s="356">
        <f t="shared" si="1"/>
        <v>1</v>
      </c>
    </row>
    <row r="26" spans="1:21" ht="18" customHeight="1">
      <c r="A26" s="826"/>
      <c r="B26" s="827"/>
      <c r="C26" s="829"/>
      <c r="D26" s="829"/>
      <c r="E26" s="201">
        <v>18</v>
      </c>
      <c r="F26" s="334"/>
      <c r="G26" s="334"/>
      <c r="H26" s="127"/>
      <c r="I26" s="110"/>
      <c r="J26" s="105"/>
      <c r="K26" s="110"/>
      <c r="L26" s="105"/>
      <c r="M26" s="37"/>
      <c r="N26" s="113"/>
      <c r="O26" s="108"/>
      <c r="P26" s="37"/>
      <c r="Q26" s="113"/>
      <c r="R26" s="33"/>
      <c r="S26" s="114"/>
      <c r="T26" s="92">
        <f t="shared" si="0"/>
        <v>0</v>
      </c>
      <c r="U26" s="356">
        <f t="shared" si="1"/>
        <v>1</v>
      </c>
    </row>
    <row r="27" spans="1:21" ht="18" customHeight="1">
      <c r="A27" s="826"/>
      <c r="B27" s="827"/>
      <c r="C27" s="829"/>
      <c r="D27" s="829"/>
      <c r="E27" s="201">
        <v>19</v>
      </c>
      <c r="F27" s="334"/>
      <c r="G27" s="334"/>
      <c r="H27" s="127"/>
      <c r="I27" s="110"/>
      <c r="J27" s="105"/>
      <c r="K27" s="110"/>
      <c r="L27" s="105"/>
      <c r="M27" s="37"/>
      <c r="N27" s="113"/>
      <c r="O27" s="108"/>
      <c r="P27" s="37"/>
      <c r="Q27" s="113"/>
      <c r="R27" s="33"/>
      <c r="S27" s="114"/>
      <c r="T27" s="92">
        <f t="shared" si="0"/>
        <v>0</v>
      </c>
      <c r="U27" s="356">
        <f t="shared" si="1"/>
        <v>1</v>
      </c>
    </row>
    <row r="28" spans="1:21" ht="18" customHeight="1">
      <c r="A28" s="826"/>
      <c r="B28" s="827"/>
      <c r="C28" s="829"/>
      <c r="D28" s="829"/>
      <c r="E28" s="201">
        <v>20</v>
      </c>
      <c r="F28" s="334"/>
      <c r="G28" s="334"/>
      <c r="H28" s="127"/>
      <c r="I28" s="110"/>
      <c r="J28" s="105"/>
      <c r="K28" s="110"/>
      <c r="L28" s="105"/>
      <c r="M28" s="37"/>
      <c r="N28" s="113"/>
      <c r="O28" s="108"/>
      <c r="P28" s="37"/>
      <c r="Q28" s="113"/>
      <c r="R28" s="33"/>
      <c r="S28" s="114"/>
      <c r="T28" s="92">
        <f t="shared" si="0"/>
        <v>0</v>
      </c>
      <c r="U28" s="356">
        <f t="shared" si="1"/>
        <v>1</v>
      </c>
    </row>
    <row r="29" spans="1:21" ht="18" customHeight="1">
      <c r="A29" s="826"/>
      <c r="B29" s="827"/>
      <c r="C29" s="829"/>
      <c r="D29" s="829"/>
      <c r="E29" s="201">
        <v>21</v>
      </c>
      <c r="F29" s="334"/>
      <c r="G29" s="334"/>
      <c r="H29" s="127"/>
      <c r="I29" s="110"/>
      <c r="J29" s="105"/>
      <c r="K29" s="110"/>
      <c r="L29" s="105"/>
      <c r="M29" s="37"/>
      <c r="N29" s="113"/>
      <c r="O29" s="108"/>
      <c r="P29" s="37"/>
      <c r="Q29" s="113"/>
      <c r="R29" s="33"/>
      <c r="S29" s="114"/>
      <c r="T29" s="92">
        <f t="shared" si="0"/>
        <v>0</v>
      </c>
      <c r="U29" s="356">
        <f t="shared" si="1"/>
        <v>1</v>
      </c>
    </row>
    <row r="30" spans="1:21" ht="18" customHeight="1">
      <c r="A30" s="826"/>
      <c r="B30" s="827"/>
      <c r="C30" s="829"/>
      <c r="D30" s="829"/>
      <c r="E30" s="201">
        <v>22</v>
      </c>
      <c r="F30" s="334"/>
      <c r="G30" s="334"/>
      <c r="H30" s="127"/>
      <c r="I30" s="110"/>
      <c r="J30" s="105"/>
      <c r="K30" s="110"/>
      <c r="L30" s="105"/>
      <c r="M30" s="37"/>
      <c r="N30" s="113"/>
      <c r="O30" s="108"/>
      <c r="P30" s="37"/>
      <c r="Q30" s="113"/>
      <c r="R30" s="33"/>
      <c r="S30" s="114"/>
      <c r="T30" s="92">
        <f t="shared" si="0"/>
        <v>0</v>
      </c>
      <c r="U30" s="356">
        <f t="shared" si="1"/>
        <v>1</v>
      </c>
    </row>
    <row r="31" spans="1:21" ht="18" customHeight="1">
      <c r="A31" s="826"/>
      <c r="B31" s="827"/>
      <c r="C31" s="829"/>
      <c r="D31" s="829"/>
      <c r="E31" s="201">
        <v>23</v>
      </c>
      <c r="F31" s="334"/>
      <c r="G31" s="334"/>
      <c r="H31" s="127"/>
      <c r="I31" s="110"/>
      <c r="J31" s="105"/>
      <c r="K31" s="110"/>
      <c r="L31" s="105"/>
      <c r="M31" s="37"/>
      <c r="N31" s="113"/>
      <c r="O31" s="108"/>
      <c r="P31" s="37"/>
      <c r="Q31" s="113"/>
      <c r="R31" s="33"/>
      <c r="S31" s="114"/>
      <c r="T31" s="92">
        <f t="shared" si="0"/>
        <v>0</v>
      </c>
      <c r="U31" s="356">
        <f t="shared" si="1"/>
        <v>1</v>
      </c>
    </row>
    <row r="32" spans="1:21" ht="18" customHeight="1">
      <c r="A32" s="826"/>
      <c r="B32" s="827"/>
      <c r="C32" s="829"/>
      <c r="D32" s="829"/>
      <c r="E32" s="201">
        <v>24</v>
      </c>
      <c r="F32" s="334"/>
      <c r="G32" s="334"/>
      <c r="H32" s="127"/>
      <c r="I32" s="110"/>
      <c r="J32" s="105"/>
      <c r="K32" s="110"/>
      <c r="L32" s="105"/>
      <c r="M32" s="37"/>
      <c r="N32" s="113"/>
      <c r="O32" s="108"/>
      <c r="P32" s="37"/>
      <c r="Q32" s="113"/>
      <c r="R32" s="33"/>
      <c r="S32" s="114"/>
      <c r="T32" s="92">
        <f t="shared" si="0"/>
        <v>0</v>
      </c>
      <c r="U32" s="356">
        <f t="shared" si="1"/>
        <v>1</v>
      </c>
    </row>
    <row r="33" spans="1:21" ht="18" customHeight="1">
      <c r="A33" s="826"/>
      <c r="B33" s="827"/>
      <c r="C33" s="829"/>
      <c r="D33" s="829"/>
      <c r="E33" s="201">
        <v>25</v>
      </c>
      <c r="F33" s="334"/>
      <c r="G33" s="334"/>
      <c r="H33" s="127"/>
      <c r="I33" s="110"/>
      <c r="J33" s="105"/>
      <c r="K33" s="110"/>
      <c r="L33" s="105"/>
      <c r="M33" s="37"/>
      <c r="N33" s="113"/>
      <c r="O33" s="108"/>
      <c r="P33" s="37"/>
      <c r="Q33" s="113"/>
      <c r="R33" s="33"/>
      <c r="S33" s="114"/>
      <c r="T33" s="92">
        <f t="shared" si="0"/>
        <v>0</v>
      </c>
      <c r="U33" s="356">
        <f t="shared" si="1"/>
        <v>1</v>
      </c>
    </row>
    <row r="34" spans="1:21" ht="18" customHeight="1">
      <c r="A34" s="826"/>
      <c r="B34" s="827"/>
      <c r="C34" s="829"/>
      <c r="D34" s="829"/>
      <c r="E34" s="201">
        <v>26</v>
      </c>
      <c r="F34" s="334"/>
      <c r="G34" s="334"/>
      <c r="H34" s="127"/>
      <c r="I34" s="110"/>
      <c r="J34" s="105"/>
      <c r="K34" s="110"/>
      <c r="L34" s="105"/>
      <c r="M34" s="37"/>
      <c r="N34" s="113"/>
      <c r="O34" s="108"/>
      <c r="P34" s="37"/>
      <c r="Q34" s="113"/>
      <c r="R34" s="33"/>
      <c r="S34" s="114"/>
      <c r="T34" s="92">
        <f t="shared" si="0"/>
        <v>0</v>
      </c>
      <c r="U34" s="356">
        <f t="shared" si="1"/>
        <v>1</v>
      </c>
    </row>
    <row r="35" spans="1:21" ht="18" customHeight="1">
      <c r="A35" s="826"/>
      <c r="B35" s="827"/>
      <c r="C35" s="829"/>
      <c r="D35" s="829"/>
      <c r="E35" s="201">
        <v>27</v>
      </c>
      <c r="F35" s="334"/>
      <c r="G35" s="334"/>
      <c r="H35" s="127"/>
      <c r="I35" s="110"/>
      <c r="J35" s="105"/>
      <c r="K35" s="110"/>
      <c r="L35" s="105"/>
      <c r="M35" s="37"/>
      <c r="N35" s="113"/>
      <c r="O35" s="108"/>
      <c r="P35" s="37"/>
      <c r="Q35" s="113"/>
      <c r="R35" s="33"/>
      <c r="S35" s="114"/>
      <c r="T35" s="92">
        <f t="shared" si="0"/>
        <v>0</v>
      </c>
      <c r="U35" s="356">
        <f t="shared" si="1"/>
        <v>1</v>
      </c>
    </row>
    <row r="36" spans="1:21" ht="18" customHeight="1">
      <c r="A36" s="826"/>
      <c r="B36" s="827"/>
      <c r="C36" s="829"/>
      <c r="D36" s="829"/>
      <c r="E36" s="201">
        <v>28</v>
      </c>
      <c r="F36" s="334"/>
      <c r="G36" s="334"/>
      <c r="H36" s="127"/>
      <c r="I36" s="110"/>
      <c r="J36" s="105"/>
      <c r="K36" s="110"/>
      <c r="L36" s="105"/>
      <c r="M36" s="37"/>
      <c r="N36" s="113"/>
      <c r="O36" s="108"/>
      <c r="P36" s="37"/>
      <c r="Q36" s="113"/>
      <c r="R36" s="33"/>
      <c r="S36" s="114"/>
      <c r="T36" s="92">
        <f t="shared" si="0"/>
        <v>0</v>
      </c>
      <c r="U36" s="356">
        <f t="shared" si="1"/>
        <v>1</v>
      </c>
    </row>
    <row r="37" spans="1:21" ht="18" customHeight="1">
      <c r="A37" s="826"/>
      <c r="B37" s="827"/>
      <c r="C37" s="829"/>
      <c r="D37" s="829"/>
      <c r="E37" s="201">
        <v>29</v>
      </c>
      <c r="F37" s="334"/>
      <c r="G37" s="334"/>
      <c r="H37" s="127"/>
      <c r="I37" s="110"/>
      <c r="J37" s="105"/>
      <c r="K37" s="110"/>
      <c r="L37" s="105"/>
      <c r="M37" s="37"/>
      <c r="N37" s="113"/>
      <c r="O37" s="108"/>
      <c r="P37" s="37"/>
      <c r="Q37" s="113"/>
      <c r="R37" s="33"/>
      <c r="S37" s="114"/>
      <c r="T37" s="92">
        <f t="shared" si="0"/>
        <v>0</v>
      </c>
      <c r="U37" s="356">
        <f t="shared" si="1"/>
        <v>1</v>
      </c>
    </row>
    <row r="38" spans="1:21" ht="18" customHeight="1">
      <c r="A38" s="826"/>
      <c r="B38" s="827"/>
      <c r="C38" s="829"/>
      <c r="D38" s="829"/>
      <c r="E38" s="277">
        <v>30</v>
      </c>
      <c r="F38" s="375"/>
      <c r="G38" s="375"/>
      <c r="H38" s="134"/>
      <c r="I38" s="135"/>
      <c r="J38" s="212"/>
      <c r="K38" s="135"/>
      <c r="L38" s="212"/>
      <c r="M38" s="27"/>
      <c r="N38" s="120"/>
      <c r="O38" s="109"/>
      <c r="P38" s="27"/>
      <c r="Q38" s="120"/>
      <c r="R38" s="32"/>
      <c r="S38" s="122"/>
      <c r="T38" s="136">
        <f t="shared" si="0"/>
        <v>0</v>
      </c>
      <c r="U38" s="356">
        <f t="shared" si="1"/>
        <v>1</v>
      </c>
    </row>
    <row r="39" spans="1:21" ht="18" customHeight="1">
      <c r="A39" s="824">
        <v>2</v>
      </c>
      <c r="B39" s="825"/>
      <c r="C39" s="828" t="str">
        <f>IF(ISERROR(VLOOKUP($A39,【大規模】地域番号④!$BD:$BF,2,FALSE)),"",VLOOKUP($A39,【大規模】地域番号④!$BD:$BF,2,FALSE))</f>
        <v/>
      </c>
      <c r="D39" s="828" t="str">
        <f>IF(ISERROR(VLOOKUP($A39,【大規模】地域番号④!$BD:$BF,3,FALSE)),"",VLOOKUP($A39,【大規模】地域番号④!$BD:$BF,3,FALSE))</f>
        <v/>
      </c>
      <c r="E39" s="201">
        <v>1</v>
      </c>
      <c r="F39" s="334"/>
      <c r="G39" s="334"/>
      <c r="H39" s="127"/>
      <c r="I39" s="110"/>
      <c r="J39" s="105"/>
      <c r="K39" s="110"/>
      <c r="L39" s="105"/>
      <c r="M39" s="37"/>
      <c r="N39" s="113"/>
      <c r="O39" s="108"/>
      <c r="P39" s="37"/>
      <c r="Q39" s="113"/>
      <c r="R39" s="33"/>
      <c r="S39" s="114"/>
      <c r="T39" s="92">
        <f t="shared" si="0"/>
        <v>0</v>
      </c>
      <c r="U39" s="356">
        <f>$A$39</f>
        <v>2</v>
      </c>
    </row>
    <row r="40" spans="1:21" ht="18" customHeight="1">
      <c r="A40" s="826"/>
      <c r="B40" s="827"/>
      <c r="C40" s="829"/>
      <c r="D40" s="829"/>
      <c r="E40" s="201">
        <v>2</v>
      </c>
      <c r="F40" s="334"/>
      <c r="G40" s="334"/>
      <c r="H40" s="127"/>
      <c r="I40" s="110"/>
      <c r="J40" s="105"/>
      <c r="K40" s="110"/>
      <c r="L40" s="105"/>
      <c r="M40" s="37"/>
      <c r="N40" s="113"/>
      <c r="O40" s="108"/>
      <c r="P40" s="37"/>
      <c r="Q40" s="113"/>
      <c r="R40" s="33"/>
      <c r="S40" s="114"/>
      <c r="T40" s="92">
        <f t="shared" si="0"/>
        <v>0</v>
      </c>
      <c r="U40" s="356">
        <f t="shared" ref="U40:U68" si="2">$A$39</f>
        <v>2</v>
      </c>
    </row>
    <row r="41" spans="1:21" ht="18" customHeight="1">
      <c r="A41" s="826"/>
      <c r="B41" s="827"/>
      <c r="C41" s="829"/>
      <c r="D41" s="829"/>
      <c r="E41" s="201">
        <v>3</v>
      </c>
      <c r="F41" s="334"/>
      <c r="G41" s="334"/>
      <c r="H41" s="127"/>
      <c r="I41" s="110"/>
      <c r="J41" s="105"/>
      <c r="K41" s="110"/>
      <c r="L41" s="105"/>
      <c r="M41" s="37"/>
      <c r="N41" s="113"/>
      <c r="O41" s="108"/>
      <c r="P41" s="37"/>
      <c r="Q41" s="113"/>
      <c r="R41" s="33"/>
      <c r="S41" s="114"/>
      <c r="T41" s="92">
        <f t="shared" si="0"/>
        <v>0</v>
      </c>
      <c r="U41" s="356">
        <f t="shared" si="2"/>
        <v>2</v>
      </c>
    </row>
    <row r="42" spans="1:21" ht="18" customHeight="1">
      <c r="A42" s="826"/>
      <c r="B42" s="827"/>
      <c r="C42" s="829"/>
      <c r="D42" s="829"/>
      <c r="E42" s="201">
        <v>4</v>
      </c>
      <c r="F42" s="334"/>
      <c r="G42" s="334"/>
      <c r="H42" s="127"/>
      <c r="I42" s="110"/>
      <c r="J42" s="105"/>
      <c r="K42" s="110"/>
      <c r="L42" s="105"/>
      <c r="M42" s="37"/>
      <c r="N42" s="113"/>
      <c r="O42" s="108"/>
      <c r="P42" s="37"/>
      <c r="Q42" s="113"/>
      <c r="R42" s="33"/>
      <c r="S42" s="114"/>
      <c r="T42" s="92">
        <f t="shared" si="0"/>
        <v>0</v>
      </c>
      <c r="U42" s="356">
        <f t="shared" si="2"/>
        <v>2</v>
      </c>
    </row>
    <row r="43" spans="1:21" ht="18" customHeight="1">
      <c r="A43" s="826"/>
      <c r="B43" s="827"/>
      <c r="C43" s="829"/>
      <c r="D43" s="829"/>
      <c r="E43" s="201">
        <v>5</v>
      </c>
      <c r="F43" s="334"/>
      <c r="G43" s="334"/>
      <c r="H43" s="127"/>
      <c r="I43" s="110"/>
      <c r="J43" s="105"/>
      <c r="K43" s="110"/>
      <c r="L43" s="105"/>
      <c r="M43" s="37"/>
      <c r="N43" s="113"/>
      <c r="O43" s="108"/>
      <c r="P43" s="37"/>
      <c r="Q43" s="113"/>
      <c r="R43" s="33"/>
      <c r="S43" s="114"/>
      <c r="T43" s="92">
        <f t="shared" si="0"/>
        <v>0</v>
      </c>
      <c r="U43" s="356">
        <f t="shared" si="2"/>
        <v>2</v>
      </c>
    </row>
    <row r="44" spans="1:21" ht="18" customHeight="1">
      <c r="A44" s="826"/>
      <c r="B44" s="827"/>
      <c r="C44" s="829"/>
      <c r="D44" s="829"/>
      <c r="E44" s="201">
        <v>6</v>
      </c>
      <c r="F44" s="334"/>
      <c r="G44" s="334"/>
      <c r="H44" s="127"/>
      <c r="I44" s="110"/>
      <c r="J44" s="105"/>
      <c r="K44" s="110"/>
      <c r="L44" s="105"/>
      <c r="M44" s="37"/>
      <c r="N44" s="113"/>
      <c r="O44" s="108"/>
      <c r="P44" s="37"/>
      <c r="Q44" s="113"/>
      <c r="R44" s="33"/>
      <c r="S44" s="114"/>
      <c r="T44" s="92">
        <f t="shared" si="0"/>
        <v>0</v>
      </c>
      <c r="U44" s="356">
        <f t="shared" si="2"/>
        <v>2</v>
      </c>
    </row>
    <row r="45" spans="1:21" ht="18" customHeight="1">
      <c r="A45" s="826"/>
      <c r="B45" s="827"/>
      <c r="C45" s="829"/>
      <c r="D45" s="829"/>
      <c r="E45" s="201">
        <v>7</v>
      </c>
      <c r="F45" s="334"/>
      <c r="G45" s="334"/>
      <c r="H45" s="127"/>
      <c r="I45" s="110"/>
      <c r="J45" s="105"/>
      <c r="K45" s="110"/>
      <c r="L45" s="105"/>
      <c r="M45" s="37"/>
      <c r="N45" s="113"/>
      <c r="O45" s="108"/>
      <c r="P45" s="37"/>
      <c r="Q45" s="113"/>
      <c r="R45" s="33"/>
      <c r="S45" s="114"/>
      <c r="T45" s="92">
        <f t="shared" si="0"/>
        <v>0</v>
      </c>
      <c r="U45" s="356">
        <f t="shared" si="2"/>
        <v>2</v>
      </c>
    </row>
    <row r="46" spans="1:21" ht="18" customHeight="1">
      <c r="A46" s="826"/>
      <c r="B46" s="827"/>
      <c r="C46" s="829"/>
      <c r="D46" s="829"/>
      <c r="E46" s="201">
        <v>8</v>
      </c>
      <c r="F46" s="334"/>
      <c r="G46" s="334"/>
      <c r="H46" s="127"/>
      <c r="I46" s="110"/>
      <c r="J46" s="105"/>
      <c r="K46" s="110"/>
      <c r="L46" s="105"/>
      <c r="M46" s="37"/>
      <c r="N46" s="113"/>
      <c r="O46" s="108"/>
      <c r="P46" s="37"/>
      <c r="Q46" s="113"/>
      <c r="R46" s="33"/>
      <c r="S46" s="114"/>
      <c r="T46" s="92">
        <f t="shared" si="0"/>
        <v>0</v>
      </c>
      <c r="U46" s="356">
        <f t="shared" si="2"/>
        <v>2</v>
      </c>
    </row>
    <row r="47" spans="1:21" ht="18" customHeight="1">
      <c r="A47" s="826"/>
      <c r="B47" s="827"/>
      <c r="C47" s="829"/>
      <c r="D47" s="829"/>
      <c r="E47" s="201">
        <v>9</v>
      </c>
      <c r="F47" s="334"/>
      <c r="G47" s="334"/>
      <c r="H47" s="127"/>
      <c r="I47" s="110"/>
      <c r="J47" s="105"/>
      <c r="K47" s="110"/>
      <c r="L47" s="105"/>
      <c r="M47" s="37"/>
      <c r="N47" s="113"/>
      <c r="O47" s="108"/>
      <c r="P47" s="37"/>
      <c r="Q47" s="113"/>
      <c r="R47" s="33"/>
      <c r="S47" s="114"/>
      <c r="T47" s="92">
        <f t="shared" si="0"/>
        <v>0</v>
      </c>
      <c r="U47" s="356">
        <f t="shared" si="2"/>
        <v>2</v>
      </c>
    </row>
    <row r="48" spans="1:21" ht="18" customHeight="1">
      <c r="A48" s="826"/>
      <c r="B48" s="827"/>
      <c r="C48" s="829"/>
      <c r="D48" s="829"/>
      <c r="E48" s="201">
        <v>10</v>
      </c>
      <c r="F48" s="334"/>
      <c r="G48" s="334"/>
      <c r="H48" s="127"/>
      <c r="I48" s="110"/>
      <c r="J48" s="105"/>
      <c r="K48" s="110"/>
      <c r="L48" s="105"/>
      <c r="M48" s="37"/>
      <c r="N48" s="113"/>
      <c r="O48" s="108"/>
      <c r="P48" s="37"/>
      <c r="Q48" s="113"/>
      <c r="R48" s="33"/>
      <c r="S48" s="114"/>
      <c r="T48" s="92">
        <f t="shared" si="0"/>
        <v>0</v>
      </c>
      <c r="U48" s="356">
        <f t="shared" si="2"/>
        <v>2</v>
      </c>
    </row>
    <row r="49" spans="1:21" ht="18" customHeight="1">
      <c r="A49" s="826"/>
      <c r="B49" s="827"/>
      <c r="C49" s="829"/>
      <c r="D49" s="829"/>
      <c r="E49" s="201">
        <v>11</v>
      </c>
      <c r="F49" s="334"/>
      <c r="G49" s="334"/>
      <c r="H49" s="127"/>
      <c r="I49" s="110"/>
      <c r="J49" s="105"/>
      <c r="K49" s="110"/>
      <c r="L49" s="105"/>
      <c r="M49" s="37"/>
      <c r="N49" s="113"/>
      <c r="O49" s="108"/>
      <c r="P49" s="37"/>
      <c r="Q49" s="113"/>
      <c r="R49" s="33"/>
      <c r="S49" s="114"/>
      <c r="T49" s="92">
        <f t="shared" si="0"/>
        <v>0</v>
      </c>
      <c r="U49" s="356">
        <f t="shared" si="2"/>
        <v>2</v>
      </c>
    </row>
    <row r="50" spans="1:21" ht="18" customHeight="1">
      <c r="A50" s="826"/>
      <c r="B50" s="827"/>
      <c r="C50" s="829"/>
      <c r="D50" s="829"/>
      <c r="E50" s="201">
        <v>12</v>
      </c>
      <c r="F50" s="334"/>
      <c r="G50" s="334"/>
      <c r="H50" s="127"/>
      <c r="I50" s="110"/>
      <c r="J50" s="105"/>
      <c r="K50" s="110"/>
      <c r="L50" s="105"/>
      <c r="M50" s="37"/>
      <c r="N50" s="113"/>
      <c r="O50" s="108"/>
      <c r="P50" s="37"/>
      <c r="Q50" s="113"/>
      <c r="R50" s="33"/>
      <c r="S50" s="114"/>
      <c r="T50" s="92">
        <f t="shared" si="0"/>
        <v>0</v>
      </c>
      <c r="U50" s="356">
        <f t="shared" si="2"/>
        <v>2</v>
      </c>
    </row>
    <row r="51" spans="1:21" ht="18" customHeight="1">
      <c r="A51" s="826"/>
      <c r="B51" s="827"/>
      <c r="C51" s="829"/>
      <c r="D51" s="829"/>
      <c r="E51" s="201">
        <v>13</v>
      </c>
      <c r="F51" s="334"/>
      <c r="G51" s="334"/>
      <c r="H51" s="127"/>
      <c r="I51" s="110"/>
      <c r="J51" s="105"/>
      <c r="K51" s="110"/>
      <c r="L51" s="105"/>
      <c r="M51" s="37"/>
      <c r="N51" s="113"/>
      <c r="O51" s="108"/>
      <c r="P51" s="37"/>
      <c r="Q51" s="113"/>
      <c r="R51" s="33"/>
      <c r="S51" s="114"/>
      <c r="T51" s="92">
        <f t="shared" si="0"/>
        <v>0</v>
      </c>
      <c r="U51" s="356">
        <f t="shared" si="2"/>
        <v>2</v>
      </c>
    </row>
    <row r="52" spans="1:21" ht="18" customHeight="1">
      <c r="A52" s="826"/>
      <c r="B52" s="827"/>
      <c r="C52" s="829"/>
      <c r="D52" s="829"/>
      <c r="E52" s="201">
        <v>14</v>
      </c>
      <c r="F52" s="334"/>
      <c r="G52" s="334"/>
      <c r="H52" s="127"/>
      <c r="I52" s="110"/>
      <c r="J52" s="105"/>
      <c r="K52" s="110"/>
      <c r="L52" s="105"/>
      <c r="M52" s="37"/>
      <c r="N52" s="113"/>
      <c r="O52" s="108"/>
      <c r="P52" s="37"/>
      <c r="Q52" s="113"/>
      <c r="R52" s="33"/>
      <c r="S52" s="114"/>
      <c r="T52" s="92">
        <f t="shared" si="0"/>
        <v>0</v>
      </c>
      <c r="U52" s="356">
        <f t="shared" si="2"/>
        <v>2</v>
      </c>
    </row>
    <row r="53" spans="1:21" ht="18" customHeight="1">
      <c r="A53" s="826"/>
      <c r="B53" s="827"/>
      <c r="C53" s="829"/>
      <c r="D53" s="829"/>
      <c r="E53" s="201">
        <v>15</v>
      </c>
      <c r="F53" s="334"/>
      <c r="G53" s="334"/>
      <c r="H53" s="127"/>
      <c r="I53" s="110"/>
      <c r="J53" s="105"/>
      <c r="K53" s="110"/>
      <c r="L53" s="105"/>
      <c r="M53" s="37"/>
      <c r="N53" s="113"/>
      <c r="O53" s="108"/>
      <c r="P53" s="37"/>
      <c r="Q53" s="113"/>
      <c r="R53" s="33"/>
      <c r="S53" s="114"/>
      <c r="T53" s="92">
        <f t="shared" si="0"/>
        <v>0</v>
      </c>
      <c r="U53" s="356">
        <f t="shared" si="2"/>
        <v>2</v>
      </c>
    </row>
    <row r="54" spans="1:21" ht="18" customHeight="1">
      <c r="A54" s="826"/>
      <c r="B54" s="827"/>
      <c r="C54" s="829"/>
      <c r="D54" s="829"/>
      <c r="E54" s="201">
        <v>16</v>
      </c>
      <c r="F54" s="334"/>
      <c r="G54" s="334"/>
      <c r="H54" s="127"/>
      <c r="I54" s="110"/>
      <c r="J54" s="105"/>
      <c r="K54" s="110"/>
      <c r="L54" s="105"/>
      <c r="M54" s="37"/>
      <c r="N54" s="113"/>
      <c r="O54" s="108"/>
      <c r="P54" s="37"/>
      <c r="Q54" s="113"/>
      <c r="R54" s="33"/>
      <c r="S54" s="114"/>
      <c r="T54" s="92">
        <f t="shared" si="0"/>
        <v>0</v>
      </c>
      <c r="U54" s="356">
        <f t="shared" si="2"/>
        <v>2</v>
      </c>
    </row>
    <row r="55" spans="1:21" ht="18" customHeight="1">
      <c r="A55" s="826"/>
      <c r="B55" s="827"/>
      <c r="C55" s="829"/>
      <c r="D55" s="829"/>
      <c r="E55" s="201">
        <v>17</v>
      </c>
      <c r="F55" s="334"/>
      <c r="G55" s="334"/>
      <c r="H55" s="127"/>
      <c r="I55" s="110"/>
      <c r="J55" s="105"/>
      <c r="K55" s="110"/>
      <c r="L55" s="105"/>
      <c r="M55" s="37"/>
      <c r="N55" s="113"/>
      <c r="O55" s="108"/>
      <c r="P55" s="37"/>
      <c r="Q55" s="113"/>
      <c r="R55" s="33"/>
      <c r="S55" s="114"/>
      <c r="T55" s="92">
        <f t="shared" si="0"/>
        <v>0</v>
      </c>
      <c r="U55" s="356">
        <f t="shared" si="2"/>
        <v>2</v>
      </c>
    </row>
    <row r="56" spans="1:21" ht="18" customHeight="1">
      <c r="A56" s="826"/>
      <c r="B56" s="827"/>
      <c r="C56" s="829"/>
      <c r="D56" s="829"/>
      <c r="E56" s="201">
        <v>18</v>
      </c>
      <c r="F56" s="334"/>
      <c r="G56" s="334"/>
      <c r="H56" s="127"/>
      <c r="I56" s="110"/>
      <c r="J56" s="105"/>
      <c r="K56" s="110"/>
      <c r="L56" s="105"/>
      <c r="M56" s="37"/>
      <c r="N56" s="113"/>
      <c r="O56" s="108"/>
      <c r="P56" s="37"/>
      <c r="Q56" s="113"/>
      <c r="R56" s="33"/>
      <c r="S56" s="114"/>
      <c r="T56" s="92">
        <f t="shared" si="0"/>
        <v>0</v>
      </c>
      <c r="U56" s="356">
        <f t="shared" si="2"/>
        <v>2</v>
      </c>
    </row>
    <row r="57" spans="1:21" ht="18" customHeight="1">
      <c r="A57" s="826"/>
      <c r="B57" s="827"/>
      <c r="C57" s="829"/>
      <c r="D57" s="829"/>
      <c r="E57" s="201">
        <v>19</v>
      </c>
      <c r="F57" s="334"/>
      <c r="G57" s="334"/>
      <c r="H57" s="127"/>
      <c r="I57" s="110"/>
      <c r="J57" s="105"/>
      <c r="K57" s="110"/>
      <c r="L57" s="105"/>
      <c r="M57" s="37"/>
      <c r="N57" s="113"/>
      <c r="O57" s="108"/>
      <c r="P57" s="37"/>
      <c r="Q57" s="113"/>
      <c r="R57" s="33"/>
      <c r="S57" s="114"/>
      <c r="T57" s="92">
        <f t="shared" si="0"/>
        <v>0</v>
      </c>
      <c r="U57" s="356">
        <f t="shared" si="2"/>
        <v>2</v>
      </c>
    </row>
    <row r="58" spans="1:21" ht="18" customHeight="1">
      <c r="A58" s="826"/>
      <c r="B58" s="827"/>
      <c r="C58" s="829"/>
      <c r="D58" s="829"/>
      <c r="E58" s="201">
        <v>20</v>
      </c>
      <c r="F58" s="334"/>
      <c r="G58" s="334"/>
      <c r="H58" s="127"/>
      <c r="I58" s="110"/>
      <c r="J58" s="105"/>
      <c r="K58" s="110"/>
      <c r="L58" s="105"/>
      <c r="M58" s="37"/>
      <c r="N58" s="113"/>
      <c r="O58" s="108"/>
      <c r="P58" s="37"/>
      <c r="Q58" s="113"/>
      <c r="R58" s="33"/>
      <c r="S58" s="114"/>
      <c r="T58" s="92">
        <f t="shared" si="0"/>
        <v>0</v>
      </c>
      <c r="U58" s="356">
        <f t="shared" si="2"/>
        <v>2</v>
      </c>
    </row>
    <row r="59" spans="1:21" ht="18" customHeight="1">
      <c r="A59" s="826"/>
      <c r="B59" s="827"/>
      <c r="C59" s="829"/>
      <c r="D59" s="829"/>
      <c r="E59" s="201">
        <v>21</v>
      </c>
      <c r="F59" s="334"/>
      <c r="G59" s="334"/>
      <c r="H59" s="127"/>
      <c r="I59" s="110"/>
      <c r="J59" s="105"/>
      <c r="K59" s="110"/>
      <c r="L59" s="105"/>
      <c r="M59" s="37"/>
      <c r="N59" s="113"/>
      <c r="O59" s="108"/>
      <c r="P59" s="37"/>
      <c r="Q59" s="113"/>
      <c r="R59" s="33"/>
      <c r="S59" s="114"/>
      <c r="T59" s="92">
        <f t="shared" si="0"/>
        <v>0</v>
      </c>
      <c r="U59" s="356">
        <f t="shared" si="2"/>
        <v>2</v>
      </c>
    </row>
    <row r="60" spans="1:21" ht="18" customHeight="1">
      <c r="A60" s="826"/>
      <c r="B60" s="827"/>
      <c r="C60" s="829"/>
      <c r="D60" s="829"/>
      <c r="E60" s="201">
        <v>22</v>
      </c>
      <c r="F60" s="334"/>
      <c r="G60" s="334"/>
      <c r="H60" s="127"/>
      <c r="I60" s="110"/>
      <c r="J60" s="105"/>
      <c r="K60" s="110"/>
      <c r="L60" s="105"/>
      <c r="M60" s="37"/>
      <c r="N60" s="113"/>
      <c r="O60" s="108"/>
      <c r="P60" s="37"/>
      <c r="Q60" s="113"/>
      <c r="R60" s="33"/>
      <c r="S60" s="114"/>
      <c r="T60" s="92">
        <f t="shared" si="0"/>
        <v>0</v>
      </c>
      <c r="U60" s="356">
        <f t="shared" si="2"/>
        <v>2</v>
      </c>
    </row>
    <row r="61" spans="1:21" ht="18" customHeight="1">
      <c r="A61" s="826"/>
      <c r="B61" s="827"/>
      <c r="C61" s="829"/>
      <c r="D61" s="829"/>
      <c r="E61" s="201">
        <v>23</v>
      </c>
      <c r="F61" s="334"/>
      <c r="G61" s="334"/>
      <c r="H61" s="127"/>
      <c r="I61" s="110"/>
      <c r="J61" s="105"/>
      <c r="K61" s="110"/>
      <c r="L61" s="105"/>
      <c r="M61" s="37"/>
      <c r="N61" s="113"/>
      <c r="O61" s="108"/>
      <c r="P61" s="37"/>
      <c r="Q61" s="113"/>
      <c r="R61" s="33"/>
      <c r="S61" s="114"/>
      <c r="T61" s="92">
        <f t="shared" si="0"/>
        <v>0</v>
      </c>
      <c r="U61" s="356">
        <f t="shared" si="2"/>
        <v>2</v>
      </c>
    </row>
    <row r="62" spans="1:21" ht="18" customHeight="1">
      <c r="A62" s="826"/>
      <c r="B62" s="827"/>
      <c r="C62" s="829"/>
      <c r="D62" s="829"/>
      <c r="E62" s="201">
        <v>24</v>
      </c>
      <c r="F62" s="334"/>
      <c r="G62" s="334"/>
      <c r="H62" s="127"/>
      <c r="I62" s="110"/>
      <c r="J62" s="105"/>
      <c r="K62" s="110"/>
      <c r="L62" s="105"/>
      <c r="M62" s="37"/>
      <c r="N62" s="113"/>
      <c r="O62" s="108"/>
      <c r="P62" s="37"/>
      <c r="Q62" s="113"/>
      <c r="R62" s="33"/>
      <c r="S62" s="114"/>
      <c r="T62" s="92">
        <f t="shared" si="0"/>
        <v>0</v>
      </c>
      <c r="U62" s="356">
        <f t="shared" si="2"/>
        <v>2</v>
      </c>
    </row>
    <row r="63" spans="1:21" ht="18" customHeight="1">
      <c r="A63" s="826"/>
      <c r="B63" s="827"/>
      <c r="C63" s="829"/>
      <c r="D63" s="829"/>
      <c r="E63" s="201">
        <v>25</v>
      </c>
      <c r="F63" s="334"/>
      <c r="G63" s="334"/>
      <c r="H63" s="127"/>
      <c r="I63" s="110"/>
      <c r="J63" s="105"/>
      <c r="K63" s="110"/>
      <c r="L63" s="105"/>
      <c r="M63" s="37"/>
      <c r="N63" s="113"/>
      <c r="O63" s="108"/>
      <c r="P63" s="37"/>
      <c r="Q63" s="113"/>
      <c r="R63" s="33"/>
      <c r="S63" s="114"/>
      <c r="T63" s="92">
        <f t="shared" si="0"/>
        <v>0</v>
      </c>
      <c r="U63" s="356">
        <f t="shared" si="2"/>
        <v>2</v>
      </c>
    </row>
    <row r="64" spans="1:21" ht="18" customHeight="1">
      <c r="A64" s="826"/>
      <c r="B64" s="827"/>
      <c r="C64" s="829"/>
      <c r="D64" s="829"/>
      <c r="E64" s="201">
        <v>26</v>
      </c>
      <c r="F64" s="334"/>
      <c r="G64" s="334"/>
      <c r="H64" s="127"/>
      <c r="I64" s="110"/>
      <c r="J64" s="105"/>
      <c r="K64" s="110"/>
      <c r="L64" s="105"/>
      <c r="M64" s="37"/>
      <c r="N64" s="113"/>
      <c r="O64" s="108"/>
      <c r="P64" s="37"/>
      <c r="Q64" s="113"/>
      <c r="R64" s="33"/>
      <c r="S64" s="114"/>
      <c r="T64" s="92">
        <f t="shared" si="0"/>
        <v>0</v>
      </c>
      <c r="U64" s="356">
        <f t="shared" si="2"/>
        <v>2</v>
      </c>
    </row>
    <row r="65" spans="1:21" ht="18" customHeight="1">
      <c r="A65" s="826"/>
      <c r="B65" s="827"/>
      <c r="C65" s="829"/>
      <c r="D65" s="829"/>
      <c r="E65" s="201">
        <v>27</v>
      </c>
      <c r="F65" s="334"/>
      <c r="G65" s="334"/>
      <c r="H65" s="127"/>
      <c r="I65" s="110"/>
      <c r="J65" s="105"/>
      <c r="K65" s="110"/>
      <c r="L65" s="105"/>
      <c r="M65" s="37"/>
      <c r="N65" s="113"/>
      <c r="O65" s="108"/>
      <c r="P65" s="37"/>
      <c r="Q65" s="113"/>
      <c r="R65" s="33"/>
      <c r="S65" s="114"/>
      <c r="T65" s="92">
        <f t="shared" si="0"/>
        <v>0</v>
      </c>
      <c r="U65" s="356">
        <f t="shared" si="2"/>
        <v>2</v>
      </c>
    </row>
    <row r="66" spans="1:21" ht="18" customHeight="1">
      <c r="A66" s="826"/>
      <c r="B66" s="827"/>
      <c r="C66" s="829"/>
      <c r="D66" s="829"/>
      <c r="E66" s="201">
        <v>28</v>
      </c>
      <c r="F66" s="334"/>
      <c r="G66" s="334"/>
      <c r="H66" s="127"/>
      <c r="I66" s="110"/>
      <c r="J66" s="105"/>
      <c r="K66" s="110"/>
      <c r="L66" s="105"/>
      <c r="M66" s="37"/>
      <c r="N66" s="113"/>
      <c r="O66" s="108"/>
      <c r="P66" s="37"/>
      <c r="Q66" s="113"/>
      <c r="R66" s="33"/>
      <c r="S66" s="114"/>
      <c r="T66" s="92">
        <f t="shared" si="0"/>
        <v>0</v>
      </c>
      <c r="U66" s="356">
        <f t="shared" si="2"/>
        <v>2</v>
      </c>
    </row>
    <row r="67" spans="1:21" ht="18" customHeight="1">
      <c r="A67" s="826"/>
      <c r="B67" s="827"/>
      <c r="C67" s="829"/>
      <c r="D67" s="829"/>
      <c r="E67" s="201">
        <v>29</v>
      </c>
      <c r="F67" s="334"/>
      <c r="G67" s="334"/>
      <c r="H67" s="127"/>
      <c r="I67" s="110"/>
      <c r="J67" s="105"/>
      <c r="K67" s="110"/>
      <c r="L67" s="105"/>
      <c r="M67" s="37"/>
      <c r="N67" s="113"/>
      <c r="O67" s="108"/>
      <c r="P67" s="37"/>
      <c r="Q67" s="113"/>
      <c r="R67" s="33"/>
      <c r="S67" s="114"/>
      <c r="T67" s="92">
        <f t="shared" si="0"/>
        <v>0</v>
      </c>
      <c r="U67" s="356">
        <f t="shared" si="2"/>
        <v>2</v>
      </c>
    </row>
    <row r="68" spans="1:21" ht="18" customHeight="1">
      <c r="A68" s="826"/>
      <c r="B68" s="827"/>
      <c r="C68" s="829"/>
      <c r="D68" s="829"/>
      <c r="E68" s="277">
        <v>30</v>
      </c>
      <c r="F68" s="375"/>
      <c r="G68" s="375"/>
      <c r="H68" s="134"/>
      <c r="I68" s="135"/>
      <c r="J68" s="212"/>
      <c r="K68" s="135"/>
      <c r="L68" s="212"/>
      <c r="M68" s="27"/>
      <c r="N68" s="120"/>
      <c r="O68" s="109"/>
      <c r="P68" s="27"/>
      <c r="Q68" s="120"/>
      <c r="R68" s="32"/>
      <c r="S68" s="122"/>
      <c r="T68" s="136">
        <f t="shared" si="0"/>
        <v>0</v>
      </c>
      <c r="U68" s="356">
        <f t="shared" si="2"/>
        <v>2</v>
      </c>
    </row>
    <row r="69" spans="1:21" ht="18" customHeight="1">
      <c r="A69" s="824">
        <v>3</v>
      </c>
      <c r="B69" s="825"/>
      <c r="C69" s="828" t="str">
        <f>IF(ISERROR(VLOOKUP($A69,【大規模】地域番号④!$BD:$BF,2,FALSE)),"",VLOOKUP($A69,【大規模】地域番号④!$BD:$BF,2,FALSE))</f>
        <v/>
      </c>
      <c r="D69" s="828" t="str">
        <f>IF(ISERROR(VLOOKUP($A69,【大規模】地域番号④!$BD:$BF,3,FALSE)),"",VLOOKUP($A69,【大規模】地域番号④!$BD:$BF,3,FALSE))</f>
        <v/>
      </c>
      <c r="E69" s="421">
        <v>1</v>
      </c>
      <c r="F69" s="417"/>
      <c r="G69" s="417"/>
      <c r="H69" s="176"/>
      <c r="I69" s="177"/>
      <c r="J69" s="178"/>
      <c r="K69" s="177"/>
      <c r="L69" s="178"/>
      <c r="M69" s="179"/>
      <c r="N69" s="180"/>
      <c r="O69" s="181"/>
      <c r="P69" s="179"/>
      <c r="Q69" s="180"/>
      <c r="R69" s="182"/>
      <c r="S69" s="183"/>
      <c r="T69" s="422">
        <f t="shared" si="0"/>
        <v>0</v>
      </c>
      <c r="U69" s="356">
        <f>$A$69</f>
        <v>3</v>
      </c>
    </row>
    <row r="70" spans="1:21" ht="18" customHeight="1">
      <c r="A70" s="826"/>
      <c r="B70" s="827"/>
      <c r="C70" s="829"/>
      <c r="D70" s="829"/>
      <c r="E70" s="423">
        <v>2</v>
      </c>
      <c r="F70" s="272"/>
      <c r="G70" s="272"/>
      <c r="H70" s="128"/>
      <c r="I70" s="111"/>
      <c r="J70" s="106"/>
      <c r="K70" s="111"/>
      <c r="L70" s="106"/>
      <c r="M70" s="12"/>
      <c r="N70" s="112"/>
      <c r="O70" s="107"/>
      <c r="P70" s="12"/>
      <c r="Q70" s="112"/>
      <c r="R70" s="31"/>
      <c r="S70" s="115"/>
      <c r="T70" s="419">
        <f t="shared" si="0"/>
        <v>0</v>
      </c>
      <c r="U70" s="356">
        <f t="shared" ref="U70:U98" si="3">$A$69</f>
        <v>3</v>
      </c>
    </row>
    <row r="71" spans="1:21" ht="18" customHeight="1">
      <c r="A71" s="826"/>
      <c r="B71" s="827"/>
      <c r="C71" s="829"/>
      <c r="D71" s="829"/>
      <c r="E71" s="423">
        <v>3</v>
      </c>
      <c r="F71" s="272"/>
      <c r="G71" s="272"/>
      <c r="H71" s="128"/>
      <c r="I71" s="111"/>
      <c r="J71" s="106"/>
      <c r="K71" s="111"/>
      <c r="L71" s="106"/>
      <c r="M71" s="12"/>
      <c r="N71" s="112"/>
      <c r="O71" s="107"/>
      <c r="P71" s="12"/>
      <c r="Q71" s="112"/>
      <c r="R71" s="31"/>
      <c r="S71" s="115"/>
      <c r="T71" s="419">
        <f t="shared" si="0"/>
        <v>0</v>
      </c>
      <c r="U71" s="356">
        <f t="shared" si="3"/>
        <v>3</v>
      </c>
    </row>
    <row r="72" spans="1:21" ht="18" customHeight="1">
      <c r="A72" s="826"/>
      <c r="B72" s="827"/>
      <c r="C72" s="829"/>
      <c r="D72" s="829"/>
      <c r="E72" s="423">
        <v>4</v>
      </c>
      <c r="F72" s="272"/>
      <c r="G72" s="272"/>
      <c r="H72" s="128"/>
      <c r="I72" s="111"/>
      <c r="J72" s="106"/>
      <c r="K72" s="111"/>
      <c r="L72" s="106"/>
      <c r="M72" s="12"/>
      <c r="N72" s="112"/>
      <c r="O72" s="107"/>
      <c r="P72" s="12"/>
      <c r="Q72" s="112"/>
      <c r="R72" s="31"/>
      <c r="S72" s="115"/>
      <c r="T72" s="419">
        <f t="shared" si="0"/>
        <v>0</v>
      </c>
      <c r="U72" s="356">
        <f t="shared" si="3"/>
        <v>3</v>
      </c>
    </row>
    <row r="73" spans="1:21" ht="18" customHeight="1">
      <c r="A73" s="826"/>
      <c r="B73" s="827"/>
      <c r="C73" s="829"/>
      <c r="D73" s="829"/>
      <c r="E73" s="423">
        <v>5</v>
      </c>
      <c r="F73" s="272"/>
      <c r="G73" s="272"/>
      <c r="H73" s="128"/>
      <c r="I73" s="111"/>
      <c r="J73" s="106"/>
      <c r="K73" s="111"/>
      <c r="L73" s="106"/>
      <c r="M73" s="12"/>
      <c r="N73" s="112"/>
      <c r="O73" s="107"/>
      <c r="P73" s="12"/>
      <c r="Q73" s="112"/>
      <c r="R73" s="31"/>
      <c r="S73" s="115"/>
      <c r="T73" s="419">
        <f t="shared" ref="T73:T136" si="4">IF(J73="",0,INT(SUM(PRODUCT(J73,L73,O73),R73)))</f>
        <v>0</v>
      </c>
      <c r="U73" s="356">
        <f t="shared" si="3"/>
        <v>3</v>
      </c>
    </row>
    <row r="74" spans="1:21" ht="18" customHeight="1">
      <c r="A74" s="826"/>
      <c r="B74" s="827"/>
      <c r="C74" s="829"/>
      <c r="D74" s="829"/>
      <c r="E74" s="423">
        <v>6</v>
      </c>
      <c r="F74" s="272"/>
      <c r="G74" s="272"/>
      <c r="H74" s="128"/>
      <c r="I74" s="111"/>
      <c r="J74" s="106"/>
      <c r="K74" s="111"/>
      <c r="L74" s="106"/>
      <c r="M74" s="12"/>
      <c r="N74" s="112"/>
      <c r="O74" s="107"/>
      <c r="P74" s="12"/>
      <c r="Q74" s="112"/>
      <c r="R74" s="31"/>
      <c r="S74" s="115"/>
      <c r="T74" s="419">
        <f t="shared" si="4"/>
        <v>0</v>
      </c>
      <c r="U74" s="356">
        <f t="shared" si="3"/>
        <v>3</v>
      </c>
    </row>
    <row r="75" spans="1:21" ht="18" customHeight="1">
      <c r="A75" s="826"/>
      <c r="B75" s="827"/>
      <c r="C75" s="829"/>
      <c r="D75" s="829"/>
      <c r="E75" s="423">
        <v>7</v>
      </c>
      <c r="F75" s="272"/>
      <c r="G75" s="272"/>
      <c r="H75" s="128"/>
      <c r="I75" s="111"/>
      <c r="J75" s="106"/>
      <c r="K75" s="111"/>
      <c r="L75" s="106"/>
      <c r="M75" s="12"/>
      <c r="N75" s="112"/>
      <c r="O75" s="107"/>
      <c r="P75" s="12"/>
      <c r="Q75" s="112"/>
      <c r="R75" s="31"/>
      <c r="S75" s="115"/>
      <c r="T75" s="419">
        <f t="shared" si="4"/>
        <v>0</v>
      </c>
      <c r="U75" s="356">
        <f t="shared" si="3"/>
        <v>3</v>
      </c>
    </row>
    <row r="76" spans="1:21" ht="18" customHeight="1">
      <c r="A76" s="826"/>
      <c r="B76" s="827"/>
      <c r="C76" s="829"/>
      <c r="D76" s="829"/>
      <c r="E76" s="423">
        <v>8</v>
      </c>
      <c r="F76" s="272"/>
      <c r="G76" s="272"/>
      <c r="H76" s="128"/>
      <c r="I76" s="111"/>
      <c r="J76" s="106"/>
      <c r="K76" s="111"/>
      <c r="L76" s="106"/>
      <c r="M76" s="12"/>
      <c r="N76" s="112"/>
      <c r="O76" s="107"/>
      <c r="P76" s="12"/>
      <c r="Q76" s="112"/>
      <c r="R76" s="31"/>
      <c r="S76" s="115"/>
      <c r="T76" s="419">
        <f t="shared" si="4"/>
        <v>0</v>
      </c>
      <c r="U76" s="356">
        <f t="shared" si="3"/>
        <v>3</v>
      </c>
    </row>
    <row r="77" spans="1:21" ht="18" customHeight="1">
      <c r="A77" s="826"/>
      <c r="B77" s="827"/>
      <c r="C77" s="829"/>
      <c r="D77" s="829"/>
      <c r="E77" s="423">
        <v>9</v>
      </c>
      <c r="F77" s="272"/>
      <c r="G77" s="272"/>
      <c r="H77" s="128"/>
      <c r="I77" s="111"/>
      <c r="J77" s="106"/>
      <c r="K77" s="111"/>
      <c r="L77" s="106"/>
      <c r="M77" s="12"/>
      <c r="N77" s="112"/>
      <c r="O77" s="107"/>
      <c r="P77" s="12"/>
      <c r="Q77" s="112"/>
      <c r="R77" s="31"/>
      <c r="S77" s="115"/>
      <c r="T77" s="419">
        <f t="shared" si="4"/>
        <v>0</v>
      </c>
      <c r="U77" s="356">
        <f t="shared" si="3"/>
        <v>3</v>
      </c>
    </row>
    <row r="78" spans="1:21" ht="18" customHeight="1">
      <c r="A78" s="826"/>
      <c r="B78" s="827"/>
      <c r="C78" s="829"/>
      <c r="D78" s="829"/>
      <c r="E78" s="423">
        <v>10</v>
      </c>
      <c r="F78" s="272"/>
      <c r="G78" s="272"/>
      <c r="H78" s="128"/>
      <c r="I78" s="111"/>
      <c r="J78" s="106"/>
      <c r="K78" s="111"/>
      <c r="L78" s="106"/>
      <c r="M78" s="12"/>
      <c r="N78" s="112"/>
      <c r="O78" s="107"/>
      <c r="P78" s="12"/>
      <c r="Q78" s="112"/>
      <c r="R78" s="31"/>
      <c r="S78" s="115"/>
      <c r="T78" s="419">
        <f t="shared" si="4"/>
        <v>0</v>
      </c>
      <c r="U78" s="356">
        <f t="shared" si="3"/>
        <v>3</v>
      </c>
    </row>
    <row r="79" spans="1:21" ht="18" customHeight="1">
      <c r="A79" s="826"/>
      <c r="B79" s="827"/>
      <c r="C79" s="829"/>
      <c r="D79" s="829"/>
      <c r="E79" s="423">
        <v>11</v>
      </c>
      <c r="F79" s="272"/>
      <c r="G79" s="272"/>
      <c r="H79" s="128"/>
      <c r="I79" s="111"/>
      <c r="J79" s="106"/>
      <c r="K79" s="111"/>
      <c r="L79" s="106"/>
      <c r="M79" s="12"/>
      <c r="N79" s="112"/>
      <c r="O79" s="107"/>
      <c r="P79" s="12"/>
      <c r="Q79" s="112"/>
      <c r="R79" s="31"/>
      <c r="S79" s="115"/>
      <c r="T79" s="419">
        <f t="shared" si="4"/>
        <v>0</v>
      </c>
      <c r="U79" s="356">
        <f t="shared" si="3"/>
        <v>3</v>
      </c>
    </row>
    <row r="80" spans="1:21" ht="18" customHeight="1">
      <c r="A80" s="826"/>
      <c r="B80" s="827"/>
      <c r="C80" s="829"/>
      <c r="D80" s="829"/>
      <c r="E80" s="423">
        <v>12</v>
      </c>
      <c r="F80" s="272"/>
      <c r="G80" s="272"/>
      <c r="H80" s="128"/>
      <c r="I80" s="111"/>
      <c r="J80" s="106"/>
      <c r="K80" s="111"/>
      <c r="L80" s="106"/>
      <c r="M80" s="12"/>
      <c r="N80" s="112"/>
      <c r="O80" s="107"/>
      <c r="P80" s="12"/>
      <c r="Q80" s="112"/>
      <c r="R80" s="31"/>
      <c r="S80" s="115"/>
      <c r="T80" s="419">
        <f t="shared" si="4"/>
        <v>0</v>
      </c>
      <c r="U80" s="356">
        <f t="shared" si="3"/>
        <v>3</v>
      </c>
    </row>
    <row r="81" spans="1:21" ht="18" customHeight="1">
      <c r="A81" s="826"/>
      <c r="B81" s="827"/>
      <c r="C81" s="829"/>
      <c r="D81" s="829"/>
      <c r="E81" s="423">
        <v>13</v>
      </c>
      <c r="F81" s="272"/>
      <c r="G81" s="272"/>
      <c r="H81" s="128"/>
      <c r="I81" s="111"/>
      <c r="J81" s="106"/>
      <c r="K81" s="111"/>
      <c r="L81" s="106"/>
      <c r="M81" s="12"/>
      <c r="N81" s="112"/>
      <c r="O81" s="107"/>
      <c r="P81" s="12"/>
      <c r="Q81" s="112"/>
      <c r="R81" s="31"/>
      <c r="S81" s="115"/>
      <c r="T81" s="419">
        <f t="shared" si="4"/>
        <v>0</v>
      </c>
      <c r="U81" s="356">
        <f t="shared" si="3"/>
        <v>3</v>
      </c>
    </row>
    <row r="82" spans="1:21" ht="18" customHeight="1">
      <c r="A82" s="826"/>
      <c r="B82" s="827"/>
      <c r="C82" s="829"/>
      <c r="D82" s="829"/>
      <c r="E82" s="423">
        <v>14</v>
      </c>
      <c r="F82" s="272"/>
      <c r="G82" s="272"/>
      <c r="H82" s="128"/>
      <c r="I82" s="111"/>
      <c r="J82" s="106"/>
      <c r="K82" s="111"/>
      <c r="L82" s="106"/>
      <c r="M82" s="12"/>
      <c r="N82" s="112"/>
      <c r="O82" s="107"/>
      <c r="P82" s="12"/>
      <c r="Q82" s="112"/>
      <c r="R82" s="31"/>
      <c r="S82" s="115"/>
      <c r="T82" s="419">
        <f t="shared" si="4"/>
        <v>0</v>
      </c>
      <c r="U82" s="356">
        <f t="shared" si="3"/>
        <v>3</v>
      </c>
    </row>
    <row r="83" spans="1:21" ht="18" customHeight="1">
      <c r="A83" s="826"/>
      <c r="B83" s="827"/>
      <c r="C83" s="829"/>
      <c r="D83" s="829"/>
      <c r="E83" s="423">
        <v>15</v>
      </c>
      <c r="F83" s="272"/>
      <c r="G83" s="272"/>
      <c r="H83" s="128"/>
      <c r="I83" s="111"/>
      <c r="J83" s="106"/>
      <c r="K83" s="111"/>
      <c r="L83" s="106"/>
      <c r="M83" s="12"/>
      <c r="N83" s="112"/>
      <c r="O83" s="107"/>
      <c r="P83" s="12"/>
      <c r="Q83" s="112"/>
      <c r="R83" s="31"/>
      <c r="S83" s="115"/>
      <c r="T83" s="419">
        <f t="shared" si="4"/>
        <v>0</v>
      </c>
      <c r="U83" s="356">
        <f t="shared" si="3"/>
        <v>3</v>
      </c>
    </row>
    <row r="84" spans="1:21" ht="18" customHeight="1">
      <c r="A84" s="826"/>
      <c r="B84" s="827"/>
      <c r="C84" s="829"/>
      <c r="D84" s="829"/>
      <c r="E84" s="423">
        <v>16</v>
      </c>
      <c r="F84" s="272"/>
      <c r="G84" s="272"/>
      <c r="H84" s="128"/>
      <c r="I84" s="111"/>
      <c r="J84" s="106"/>
      <c r="K84" s="111"/>
      <c r="L84" s="106"/>
      <c r="M84" s="12"/>
      <c r="N84" s="112"/>
      <c r="O84" s="107"/>
      <c r="P84" s="12"/>
      <c r="Q84" s="112"/>
      <c r="R84" s="31"/>
      <c r="S84" s="115"/>
      <c r="T84" s="419">
        <f t="shared" si="4"/>
        <v>0</v>
      </c>
      <c r="U84" s="356">
        <f t="shared" si="3"/>
        <v>3</v>
      </c>
    </row>
    <row r="85" spans="1:21" ht="18" customHeight="1">
      <c r="A85" s="826"/>
      <c r="B85" s="827"/>
      <c r="C85" s="829"/>
      <c r="D85" s="829"/>
      <c r="E85" s="423">
        <v>17</v>
      </c>
      <c r="F85" s="272"/>
      <c r="G85" s="272"/>
      <c r="H85" s="128"/>
      <c r="I85" s="111"/>
      <c r="J85" s="106"/>
      <c r="K85" s="111"/>
      <c r="L85" s="106"/>
      <c r="M85" s="12"/>
      <c r="N85" s="112"/>
      <c r="O85" s="107"/>
      <c r="P85" s="12"/>
      <c r="Q85" s="112"/>
      <c r="R85" s="31"/>
      <c r="S85" s="115"/>
      <c r="T85" s="419">
        <f t="shared" si="4"/>
        <v>0</v>
      </c>
      <c r="U85" s="356">
        <f t="shared" si="3"/>
        <v>3</v>
      </c>
    </row>
    <row r="86" spans="1:21" ht="18" customHeight="1">
      <c r="A86" s="826"/>
      <c r="B86" s="827"/>
      <c r="C86" s="829"/>
      <c r="D86" s="829"/>
      <c r="E86" s="423">
        <v>18</v>
      </c>
      <c r="F86" s="272"/>
      <c r="G86" s="272"/>
      <c r="H86" s="128"/>
      <c r="I86" s="111"/>
      <c r="J86" s="106"/>
      <c r="K86" s="111"/>
      <c r="L86" s="106"/>
      <c r="M86" s="12"/>
      <c r="N86" s="112"/>
      <c r="O86" s="107"/>
      <c r="P86" s="12"/>
      <c r="Q86" s="112"/>
      <c r="R86" s="31"/>
      <c r="S86" s="115"/>
      <c r="T86" s="419">
        <f t="shared" si="4"/>
        <v>0</v>
      </c>
      <c r="U86" s="356">
        <f t="shared" si="3"/>
        <v>3</v>
      </c>
    </row>
    <row r="87" spans="1:21" ht="18" customHeight="1">
      <c r="A87" s="826"/>
      <c r="B87" s="827"/>
      <c r="C87" s="829"/>
      <c r="D87" s="829"/>
      <c r="E87" s="423">
        <v>19</v>
      </c>
      <c r="F87" s="272"/>
      <c r="G87" s="272"/>
      <c r="H87" s="128"/>
      <c r="I87" s="111"/>
      <c r="J87" s="106"/>
      <c r="K87" s="111"/>
      <c r="L87" s="106"/>
      <c r="M87" s="12"/>
      <c r="N87" s="112"/>
      <c r="O87" s="107"/>
      <c r="P87" s="12"/>
      <c r="Q87" s="112"/>
      <c r="R87" s="31"/>
      <c r="S87" s="115"/>
      <c r="T87" s="419">
        <f t="shared" si="4"/>
        <v>0</v>
      </c>
      <c r="U87" s="356">
        <f t="shared" si="3"/>
        <v>3</v>
      </c>
    </row>
    <row r="88" spans="1:21" ht="18" customHeight="1">
      <c r="A88" s="826"/>
      <c r="B88" s="827"/>
      <c r="C88" s="829"/>
      <c r="D88" s="829"/>
      <c r="E88" s="423">
        <v>20</v>
      </c>
      <c r="F88" s="272"/>
      <c r="G88" s="272"/>
      <c r="H88" s="128"/>
      <c r="I88" s="111"/>
      <c r="J88" s="106"/>
      <c r="K88" s="111"/>
      <c r="L88" s="106"/>
      <c r="M88" s="12"/>
      <c r="N88" s="112"/>
      <c r="O88" s="107"/>
      <c r="P88" s="12"/>
      <c r="Q88" s="112"/>
      <c r="R88" s="31"/>
      <c r="S88" s="115"/>
      <c r="T88" s="419">
        <f t="shared" si="4"/>
        <v>0</v>
      </c>
      <c r="U88" s="356">
        <f t="shared" si="3"/>
        <v>3</v>
      </c>
    </row>
    <row r="89" spans="1:21" ht="18" customHeight="1">
      <c r="A89" s="826"/>
      <c r="B89" s="827"/>
      <c r="C89" s="829"/>
      <c r="D89" s="829"/>
      <c r="E89" s="423">
        <v>21</v>
      </c>
      <c r="F89" s="272"/>
      <c r="G89" s="272"/>
      <c r="H89" s="128"/>
      <c r="I89" s="111"/>
      <c r="J89" s="106"/>
      <c r="K89" s="111"/>
      <c r="L89" s="106"/>
      <c r="M89" s="12"/>
      <c r="N89" s="112"/>
      <c r="O89" s="107"/>
      <c r="P89" s="12"/>
      <c r="Q89" s="112"/>
      <c r="R89" s="31"/>
      <c r="S89" s="115"/>
      <c r="T89" s="419">
        <f t="shared" si="4"/>
        <v>0</v>
      </c>
      <c r="U89" s="356">
        <f t="shared" si="3"/>
        <v>3</v>
      </c>
    </row>
    <row r="90" spans="1:21" ht="18" customHeight="1">
      <c r="A90" s="826"/>
      <c r="B90" s="827"/>
      <c r="C90" s="829"/>
      <c r="D90" s="829"/>
      <c r="E90" s="423">
        <v>22</v>
      </c>
      <c r="F90" s="272"/>
      <c r="G90" s="272"/>
      <c r="H90" s="128"/>
      <c r="I90" s="111"/>
      <c r="J90" s="106"/>
      <c r="K90" s="111"/>
      <c r="L90" s="106"/>
      <c r="M90" s="12"/>
      <c r="N90" s="112"/>
      <c r="O90" s="107"/>
      <c r="P90" s="12"/>
      <c r="Q90" s="112"/>
      <c r="R90" s="31"/>
      <c r="S90" s="115"/>
      <c r="T90" s="419">
        <f t="shared" si="4"/>
        <v>0</v>
      </c>
      <c r="U90" s="356">
        <f t="shared" si="3"/>
        <v>3</v>
      </c>
    </row>
    <row r="91" spans="1:21" ht="18" customHeight="1">
      <c r="A91" s="826"/>
      <c r="B91" s="827"/>
      <c r="C91" s="829"/>
      <c r="D91" s="829"/>
      <c r="E91" s="423">
        <v>23</v>
      </c>
      <c r="F91" s="272"/>
      <c r="G91" s="272"/>
      <c r="H91" s="128"/>
      <c r="I91" s="111"/>
      <c r="J91" s="106"/>
      <c r="K91" s="111"/>
      <c r="L91" s="106"/>
      <c r="M91" s="12"/>
      <c r="N91" s="112"/>
      <c r="O91" s="107"/>
      <c r="P91" s="12"/>
      <c r="Q91" s="112"/>
      <c r="R91" s="31"/>
      <c r="S91" s="115"/>
      <c r="T91" s="419">
        <f t="shared" si="4"/>
        <v>0</v>
      </c>
      <c r="U91" s="356">
        <f t="shared" si="3"/>
        <v>3</v>
      </c>
    </row>
    <row r="92" spans="1:21" ht="18" customHeight="1">
      <c r="A92" s="826"/>
      <c r="B92" s="827"/>
      <c r="C92" s="829"/>
      <c r="D92" s="829"/>
      <c r="E92" s="423">
        <v>24</v>
      </c>
      <c r="F92" s="272"/>
      <c r="G92" s="272"/>
      <c r="H92" s="128"/>
      <c r="I92" s="111"/>
      <c r="J92" s="106"/>
      <c r="K92" s="111"/>
      <c r="L92" s="106"/>
      <c r="M92" s="12"/>
      <c r="N92" s="112"/>
      <c r="O92" s="107"/>
      <c r="P92" s="12"/>
      <c r="Q92" s="112"/>
      <c r="R92" s="31"/>
      <c r="S92" s="115"/>
      <c r="T92" s="419">
        <f t="shared" si="4"/>
        <v>0</v>
      </c>
      <c r="U92" s="356">
        <f t="shared" si="3"/>
        <v>3</v>
      </c>
    </row>
    <row r="93" spans="1:21" ht="18" customHeight="1">
      <c r="A93" s="826"/>
      <c r="B93" s="827"/>
      <c r="C93" s="829"/>
      <c r="D93" s="829"/>
      <c r="E93" s="423">
        <v>25</v>
      </c>
      <c r="F93" s="272"/>
      <c r="G93" s="272"/>
      <c r="H93" s="128"/>
      <c r="I93" s="111"/>
      <c r="J93" s="106"/>
      <c r="K93" s="111"/>
      <c r="L93" s="106"/>
      <c r="M93" s="12"/>
      <c r="N93" s="112"/>
      <c r="O93" s="107"/>
      <c r="P93" s="12"/>
      <c r="Q93" s="112"/>
      <c r="R93" s="31"/>
      <c r="S93" s="115"/>
      <c r="T93" s="419">
        <f t="shared" si="4"/>
        <v>0</v>
      </c>
      <c r="U93" s="356">
        <f t="shared" si="3"/>
        <v>3</v>
      </c>
    </row>
    <row r="94" spans="1:21" ht="18" customHeight="1">
      <c r="A94" s="826"/>
      <c r="B94" s="827"/>
      <c r="C94" s="829"/>
      <c r="D94" s="829"/>
      <c r="E94" s="423">
        <v>26</v>
      </c>
      <c r="F94" s="272"/>
      <c r="G94" s="272"/>
      <c r="H94" s="128"/>
      <c r="I94" s="111"/>
      <c r="J94" s="106"/>
      <c r="K94" s="111"/>
      <c r="L94" s="106"/>
      <c r="M94" s="12"/>
      <c r="N94" s="112"/>
      <c r="O94" s="107"/>
      <c r="P94" s="12"/>
      <c r="Q94" s="112"/>
      <c r="R94" s="31"/>
      <c r="S94" s="115"/>
      <c r="T94" s="419">
        <f t="shared" si="4"/>
        <v>0</v>
      </c>
      <c r="U94" s="356">
        <f t="shared" si="3"/>
        <v>3</v>
      </c>
    </row>
    <row r="95" spans="1:21" ht="18" customHeight="1">
      <c r="A95" s="826"/>
      <c r="B95" s="827"/>
      <c r="C95" s="829"/>
      <c r="D95" s="829"/>
      <c r="E95" s="423">
        <v>27</v>
      </c>
      <c r="F95" s="272"/>
      <c r="G95" s="272"/>
      <c r="H95" s="128"/>
      <c r="I95" s="111"/>
      <c r="J95" s="106"/>
      <c r="K95" s="111"/>
      <c r="L95" s="106"/>
      <c r="M95" s="12"/>
      <c r="N95" s="112"/>
      <c r="O95" s="107"/>
      <c r="P95" s="12"/>
      <c r="Q95" s="112"/>
      <c r="R95" s="31"/>
      <c r="S95" s="115"/>
      <c r="T95" s="419">
        <f t="shared" si="4"/>
        <v>0</v>
      </c>
      <c r="U95" s="356">
        <f t="shared" si="3"/>
        <v>3</v>
      </c>
    </row>
    <row r="96" spans="1:21" ht="18" customHeight="1">
      <c r="A96" s="826"/>
      <c r="B96" s="827"/>
      <c r="C96" s="829"/>
      <c r="D96" s="829"/>
      <c r="E96" s="423">
        <v>28</v>
      </c>
      <c r="F96" s="272"/>
      <c r="G96" s="272"/>
      <c r="H96" s="128"/>
      <c r="I96" s="111"/>
      <c r="J96" s="106"/>
      <c r="K96" s="111"/>
      <c r="L96" s="106"/>
      <c r="M96" s="12"/>
      <c r="N96" s="112"/>
      <c r="O96" s="107"/>
      <c r="P96" s="12"/>
      <c r="Q96" s="112"/>
      <c r="R96" s="31"/>
      <c r="S96" s="115"/>
      <c r="T96" s="419">
        <f t="shared" si="4"/>
        <v>0</v>
      </c>
      <c r="U96" s="356">
        <f t="shared" si="3"/>
        <v>3</v>
      </c>
    </row>
    <row r="97" spans="1:21" ht="18" customHeight="1">
      <c r="A97" s="826"/>
      <c r="B97" s="827"/>
      <c r="C97" s="829"/>
      <c r="D97" s="829"/>
      <c r="E97" s="423">
        <v>29</v>
      </c>
      <c r="F97" s="272"/>
      <c r="G97" s="272"/>
      <c r="H97" s="128"/>
      <c r="I97" s="111"/>
      <c r="J97" s="106"/>
      <c r="K97" s="111"/>
      <c r="L97" s="106"/>
      <c r="M97" s="12"/>
      <c r="N97" s="112"/>
      <c r="O97" s="107"/>
      <c r="P97" s="12"/>
      <c r="Q97" s="112"/>
      <c r="R97" s="31"/>
      <c r="S97" s="115"/>
      <c r="T97" s="419">
        <f t="shared" si="4"/>
        <v>0</v>
      </c>
      <c r="U97" s="356">
        <f t="shared" si="3"/>
        <v>3</v>
      </c>
    </row>
    <row r="98" spans="1:21" ht="18" customHeight="1">
      <c r="A98" s="826"/>
      <c r="B98" s="827"/>
      <c r="C98" s="829"/>
      <c r="D98" s="829"/>
      <c r="E98" s="277">
        <v>30</v>
      </c>
      <c r="F98" s="416"/>
      <c r="G98" s="416"/>
      <c r="H98" s="134"/>
      <c r="I98" s="135"/>
      <c r="J98" s="212"/>
      <c r="K98" s="135"/>
      <c r="L98" s="212"/>
      <c r="M98" s="27"/>
      <c r="N98" s="120"/>
      <c r="O98" s="109"/>
      <c r="P98" s="27"/>
      <c r="Q98" s="120"/>
      <c r="R98" s="32"/>
      <c r="S98" s="122"/>
      <c r="T98" s="420">
        <f t="shared" si="4"/>
        <v>0</v>
      </c>
      <c r="U98" s="356">
        <f t="shared" si="3"/>
        <v>3</v>
      </c>
    </row>
    <row r="99" spans="1:21" ht="18" customHeight="1">
      <c r="A99" s="824">
        <v>4</v>
      </c>
      <c r="B99" s="825"/>
      <c r="C99" s="828" t="str">
        <f>IF(ISERROR(VLOOKUP($A99,【大規模】地域番号④!$BD:$BF,2,FALSE)),"",VLOOKUP($A99,【大規模】地域番号④!$BD:$BF,2,FALSE))</f>
        <v/>
      </c>
      <c r="D99" s="828" t="str">
        <f>IF(ISERROR(VLOOKUP($A99,【大規模】地域番号④!$BD:$BF,3,FALSE)),"",VLOOKUP($A99,【大規模】地域番号④!$BD:$BF,3,FALSE))</f>
        <v/>
      </c>
      <c r="E99" s="201">
        <v>1</v>
      </c>
      <c r="F99" s="334"/>
      <c r="G99" s="334"/>
      <c r="H99" s="176"/>
      <c r="I99" s="177"/>
      <c r="J99" s="178"/>
      <c r="K99" s="180"/>
      <c r="L99" s="181"/>
      <c r="M99" s="179"/>
      <c r="N99" s="180"/>
      <c r="O99" s="181"/>
      <c r="P99" s="179"/>
      <c r="Q99" s="180"/>
      <c r="R99" s="182"/>
      <c r="S99" s="183"/>
      <c r="T99" s="257">
        <f t="shared" si="4"/>
        <v>0</v>
      </c>
      <c r="U99" s="356">
        <f>$A$99</f>
        <v>4</v>
      </c>
    </row>
    <row r="100" spans="1:21" ht="18" customHeight="1">
      <c r="A100" s="826"/>
      <c r="B100" s="827"/>
      <c r="C100" s="829"/>
      <c r="D100" s="829"/>
      <c r="E100" s="201">
        <v>2</v>
      </c>
      <c r="F100" s="334"/>
      <c r="G100" s="334"/>
      <c r="H100" s="128"/>
      <c r="I100" s="111"/>
      <c r="J100" s="106"/>
      <c r="K100" s="112"/>
      <c r="L100" s="107"/>
      <c r="M100" s="12"/>
      <c r="N100" s="112"/>
      <c r="O100" s="107"/>
      <c r="P100" s="12"/>
      <c r="Q100" s="112"/>
      <c r="R100" s="31"/>
      <c r="S100" s="115"/>
      <c r="T100" s="93">
        <f t="shared" si="4"/>
        <v>0</v>
      </c>
      <c r="U100" s="356">
        <f t="shared" ref="U100:U128" si="5">$A$99</f>
        <v>4</v>
      </c>
    </row>
    <row r="101" spans="1:21" ht="18" customHeight="1">
      <c r="A101" s="826"/>
      <c r="B101" s="827"/>
      <c r="C101" s="829"/>
      <c r="D101" s="829"/>
      <c r="E101" s="201">
        <v>3</v>
      </c>
      <c r="F101" s="334"/>
      <c r="G101" s="334"/>
      <c r="H101" s="128"/>
      <c r="I101" s="111"/>
      <c r="J101" s="106"/>
      <c r="K101" s="112"/>
      <c r="L101" s="107"/>
      <c r="M101" s="12"/>
      <c r="N101" s="112"/>
      <c r="O101" s="107"/>
      <c r="P101" s="12"/>
      <c r="Q101" s="112"/>
      <c r="R101" s="31"/>
      <c r="S101" s="115"/>
      <c r="T101" s="93">
        <f t="shared" si="4"/>
        <v>0</v>
      </c>
      <c r="U101" s="356">
        <f t="shared" si="5"/>
        <v>4</v>
      </c>
    </row>
    <row r="102" spans="1:21" ht="18" customHeight="1">
      <c r="A102" s="826"/>
      <c r="B102" s="827"/>
      <c r="C102" s="829"/>
      <c r="D102" s="829"/>
      <c r="E102" s="201">
        <v>4</v>
      </c>
      <c r="F102" s="334"/>
      <c r="G102" s="334"/>
      <c r="H102" s="128"/>
      <c r="I102" s="111"/>
      <c r="J102" s="106"/>
      <c r="K102" s="112"/>
      <c r="L102" s="107"/>
      <c r="M102" s="12"/>
      <c r="N102" s="112"/>
      <c r="O102" s="107"/>
      <c r="P102" s="12"/>
      <c r="Q102" s="112"/>
      <c r="R102" s="31"/>
      <c r="S102" s="115"/>
      <c r="T102" s="93">
        <f t="shared" si="4"/>
        <v>0</v>
      </c>
      <c r="U102" s="356">
        <f t="shared" si="5"/>
        <v>4</v>
      </c>
    </row>
    <row r="103" spans="1:21" ht="18" customHeight="1">
      <c r="A103" s="826"/>
      <c r="B103" s="827"/>
      <c r="C103" s="829"/>
      <c r="D103" s="829"/>
      <c r="E103" s="201">
        <v>5</v>
      </c>
      <c r="F103" s="334"/>
      <c r="G103" s="334"/>
      <c r="H103" s="128"/>
      <c r="I103" s="111"/>
      <c r="J103" s="106"/>
      <c r="K103" s="112"/>
      <c r="L103" s="107"/>
      <c r="M103" s="12"/>
      <c r="N103" s="112"/>
      <c r="O103" s="107"/>
      <c r="P103" s="12"/>
      <c r="Q103" s="112"/>
      <c r="R103" s="31"/>
      <c r="S103" s="115"/>
      <c r="T103" s="93">
        <f t="shared" si="4"/>
        <v>0</v>
      </c>
      <c r="U103" s="356">
        <f t="shared" si="5"/>
        <v>4</v>
      </c>
    </row>
    <row r="104" spans="1:21" ht="18" customHeight="1">
      <c r="A104" s="826"/>
      <c r="B104" s="827"/>
      <c r="C104" s="829"/>
      <c r="D104" s="829"/>
      <c r="E104" s="201">
        <v>6</v>
      </c>
      <c r="F104" s="334"/>
      <c r="G104" s="334"/>
      <c r="H104" s="128"/>
      <c r="I104" s="111"/>
      <c r="J104" s="106"/>
      <c r="K104" s="111"/>
      <c r="L104" s="106"/>
      <c r="M104" s="12"/>
      <c r="N104" s="111"/>
      <c r="O104" s="107"/>
      <c r="P104" s="25"/>
      <c r="Q104" s="112"/>
      <c r="R104" s="31"/>
      <c r="S104" s="115"/>
      <c r="T104" s="93">
        <f t="shared" si="4"/>
        <v>0</v>
      </c>
      <c r="U104" s="356">
        <f t="shared" si="5"/>
        <v>4</v>
      </c>
    </row>
    <row r="105" spans="1:21" ht="18" customHeight="1">
      <c r="A105" s="826"/>
      <c r="B105" s="827"/>
      <c r="C105" s="829"/>
      <c r="D105" s="829"/>
      <c r="E105" s="201">
        <v>7</v>
      </c>
      <c r="F105" s="334"/>
      <c r="G105" s="334"/>
      <c r="H105" s="128"/>
      <c r="I105" s="111"/>
      <c r="J105" s="106"/>
      <c r="K105" s="111"/>
      <c r="L105" s="106"/>
      <c r="M105" s="12"/>
      <c r="N105" s="111"/>
      <c r="O105" s="107"/>
      <c r="P105" s="25"/>
      <c r="Q105" s="112"/>
      <c r="R105" s="31"/>
      <c r="S105" s="115"/>
      <c r="T105" s="93">
        <f t="shared" si="4"/>
        <v>0</v>
      </c>
      <c r="U105" s="356">
        <f t="shared" si="5"/>
        <v>4</v>
      </c>
    </row>
    <row r="106" spans="1:21" ht="18" customHeight="1">
      <c r="A106" s="826"/>
      <c r="B106" s="827"/>
      <c r="C106" s="829"/>
      <c r="D106" s="829"/>
      <c r="E106" s="201">
        <v>8</v>
      </c>
      <c r="F106" s="334"/>
      <c r="G106" s="334"/>
      <c r="H106" s="128"/>
      <c r="I106" s="111"/>
      <c r="J106" s="106"/>
      <c r="K106" s="111"/>
      <c r="L106" s="106"/>
      <c r="M106" s="12"/>
      <c r="N106" s="111"/>
      <c r="O106" s="107"/>
      <c r="P106" s="25"/>
      <c r="Q106" s="112"/>
      <c r="R106" s="31"/>
      <c r="S106" s="115"/>
      <c r="T106" s="93">
        <f t="shared" si="4"/>
        <v>0</v>
      </c>
      <c r="U106" s="356">
        <f t="shared" si="5"/>
        <v>4</v>
      </c>
    </row>
    <row r="107" spans="1:21" ht="18" customHeight="1">
      <c r="A107" s="826"/>
      <c r="B107" s="827"/>
      <c r="C107" s="829"/>
      <c r="D107" s="829"/>
      <c r="E107" s="201">
        <v>9</v>
      </c>
      <c r="F107" s="334"/>
      <c r="G107" s="334"/>
      <c r="H107" s="128"/>
      <c r="I107" s="111"/>
      <c r="J107" s="106"/>
      <c r="K107" s="111"/>
      <c r="L107" s="106"/>
      <c r="M107" s="12"/>
      <c r="N107" s="112"/>
      <c r="O107" s="107"/>
      <c r="P107" s="12"/>
      <c r="Q107" s="112"/>
      <c r="R107" s="31"/>
      <c r="S107" s="115"/>
      <c r="T107" s="93">
        <f t="shared" si="4"/>
        <v>0</v>
      </c>
      <c r="U107" s="356">
        <f t="shared" si="5"/>
        <v>4</v>
      </c>
    </row>
    <row r="108" spans="1:21" ht="18" customHeight="1">
      <c r="A108" s="826"/>
      <c r="B108" s="827"/>
      <c r="C108" s="829"/>
      <c r="D108" s="829"/>
      <c r="E108" s="201">
        <v>10</v>
      </c>
      <c r="F108" s="334"/>
      <c r="G108" s="334"/>
      <c r="H108" s="204"/>
      <c r="I108" s="205"/>
      <c r="J108" s="206"/>
      <c r="K108" s="205"/>
      <c r="L108" s="206"/>
      <c r="M108" s="207"/>
      <c r="N108" s="208"/>
      <c r="O108" s="209"/>
      <c r="P108" s="207"/>
      <c r="Q108" s="208"/>
      <c r="R108" s="210"/>
      <c r="S108" s="211"/>
      <c r="T108" s="278">
        <f t="shared" si="4"/>
        <v>0</v>
      </c>
      <c r="U108" s="356">
        <f t="shared" si="5"/>
        <v>4</v>
      </c>
    </row>
    <row r="109" spans="1:21" ht="18" customHeight="1">
      <c r="A109" s="826"/>
      <c r="B109" s="827"/>
      <c r="C109" s="829"/>
      <c r="D109" s="829"/>
      <c r="E109" s="201">
        <v>11</v>
      </c>
      <c r="F109" s="334"/>
      <c r="G109" s="334"/>
      <c r="H109" s="204"/>
      <c r="I109" s="205"/>
      <c r="J109" s="206"/>
      <c r="K109" s="205"/>
      <c r="L109" s="206"/>
      <c r="M109" s="207"/>
      <c r="N109" s="208"/>
      <c r="O109" s="209"/>
      <c r="P109" s="207"/>
      <c r="Q109" s="208"/>
      <c r="R109" s="210"/>
      <c r="S109" s="211"/>
      <c r="T109" s="278">
        <f t="shared" si="4"/>
        <v>0</v>
      </c>
      <c r="U109" s="356">
        <f t="shared" si="5"/>
        <v>4</v>
      </c>
    </row>
    <row r="110" spans="1:21" ht="18" customHeight="1">
      <c r="A110" s="826"/>
      <c r="B110" s="827"/>
      <c r="C110" s="829"/>
      <c r="D110" s="829"/>
      <c r="E110" s="201">
        <v>12</v>
      </c>
      <c r="F110" s="334"/>
      <c r="G110" s="334"/>
      <c r="H110" s="204"/>
      <c r="I110" s="205"/>
      <c r="J110" s="206"/>
      <c r="K110" s="205"/>
      <c r="L110" s="206"/>
      <c r="M110" s="207"/>
      <c r="N110" s="208"/>
      <c r="O110" s="209"/>
      <c r="P110" s="207"/>
      <c r="Q110" s="208"/>
      <c r="R110" s="210"/>
      <c r="S110" s="211"/>
      <c r="T110" s="278">
        <f t="shared" si="4"/>
        <v>0</v>
      </c>
      <c r="U110" s="356">
        <f t="shared" si="5"/>
        <v>4</v>
      </c>
    </row>
    <row r="111" spans="1:21" ht="18" customHeight="1">
      <c r="A111" s="826"/>
      <c r="B111" s="827"/>
      <c r="C111" s="829"/>
      <c r="D111" s="829"/>
      <c r="E111" s="201">
        <v>13</v>
      </c>
      <c r="F111" s="334"/>
      <c r="G111" s="334"/>
      <c r="H111" s="204"/>
      <c r="I111" s="205"/>
      <c r="J111" s="206"/>
      <c r="K111" s="205"/>
      <c r="L111" s="206"/>
      <c r="M111" s="207"/>
      <c r="N111" s="208"/>
      <c r="O111" s="209"/>
      <c r="P111" s="207"/>
      <c r="Q111" s="208"/>
      <c r="R111" s="210"/>
      <c r="S111" s="211"/>
      <c r="T111" s="278">
        <f t="shared" si="4"/>
        <v>0</v>
      </c>
      <c r="U111" s="356">
        <f t="shared" si="5"/>
        <v>4</v>
      </c>
    </row>
    <row r="112" spans="1:21" ht="18" customHeight="1">
      <c r="A112" s="826"/>
      <c r="B112" s="827"/>
      <c r="C112" s="829"/>
      <c r="D112" s="829"/>
      <c r="E112" s="201">
        <v>14</v>
      </c>
      <c r="F112" s="334"/>
      <c r="G112" s="334"/>
      <c r="H112" s="204"/>
      <c r="I112" s="205"/>
      <c r="J112" s="206"/>
      <c r="K112" s="205"/>
      <c r="L112" s="206"/>
      <c r="M112" s="207"/>
      <c r="N112" s="208"/>
      <c r="O112" s="209"/>
      <c r="P112" s="207"/>
      <c r="Q112" s="208"/>
      <c r="R112" s="210"/>
      <c r="S112" s="211"/>
      <c r="T112" s="278">
        <f t="shared" si="4"/>
        <v>0</v>
      </c>
      <c r="U112" s="356">
        <f t="shared" si="5"/>
        <v>4</v>
      </c>
    </row>
    <row r="113" spans="1:21" ht="18" customHeight="1">
      <c r="A113" s="826"/>
      <c r="B113" s="827"/>
      <c r="C113" s="829"/>
      <c r="D113" s="829"/>
      <c r="E113" s="201">
        <v>15</v>
      </c>
      <c r="F113" s="334"/>
      <c r="G113" s="334"/>
      <c r="H113" s="204"/>
      <c r="I113" s="205"/>
      <c r="J113" s="206"/>
      <c r="K113" s="205"/>
      <c r="L113" s="206"/>
      <c r="M113" s="207"/>
      <c r="N113" s="208"/>
      <c r="O113" s="209"/>
      <c r="P113" s="207"/>
      <c r="Q113" s="208"/>
      <c r="R113" s="210"/>
      <c r="S113" s="211"/>
      <c r="T113" s="278">
        <f t="shared" si="4"/>
        <v>0</v>
      </c>
      <c r="U113" s="356">
        <f t="shared" si="5"/>
        <v>4</v>
      </c>
    </row>
    <row r="114" spans="1:21" ht="18" customHeight="1">
      <c r="A114" s="826"/>
      <c r="B114" s="827"/>
      <c r="C114" s="829"/>
      <c r="D114" s="829"/>
      <c r="E114" s="201">
        <v>16</v>
      </c>
      <c r="F114" s="334"/>
      <c r="G114" s="334"/>
      <c r="H114" s="204"/>
      <c r="I114" s="205"/>
      <c r="J114" s="206"/>
      <c r="K114" s="205"/>
      <c r="L114" s="206"/>
      <c r="M114" s="207"/>
      <c r="N114" s="208"/>
      <c r="O114" s="209"/>
      <c r="P114" s="207"/>
      <c r="Q114" s="208"/>
      <c r="R114" s="210"/>
      <c r="S114" s="211"/>
      <c r="T114" s="278">
        <f t="shared" si="4"/>
        <v>0</v>
      </c>
      <c r="U114" s="356">
        <f t="shared" si="5"/>
        <v>4</v>
      </c>
    </row>
    <row r="115" spans="1:21" ht="18" customHeight="1">
      <c r="A115" s="826"/>
      <c r="B115" s="827"/>
      <c r="C115" s="829"/>
      <c r="D115" s="829"/>
      <c r="E115" s="201">
        <v>17</v>
      </c>
      <c r="F115" s="334"/>
      <c r="G115" s="334"/>
      <c r="H115" s="204"/>
      <c r="I115" s="205"/>
      <c r="J115" s="206"/>
      <c r="K115" s="205"/>
      <c r="L115" s="206"/>
      <c r="M115" s="207"/>
      <c r="N115" s="208"/>
      <c r="O115" s="209"/>
      <c r="P115" s="207"/>
      <c r="Q115" s="208"/>
      <c r="R115" s="210"/>
      <c r="S115" s="211"/>
      <c r="T115" s="278">
        <f t="shared" si="4"/>
        <v>0</v>
      </c>
      <c r="U115" s="356">
        <f t="shared" si="5"/>
        <v>4</v>
      </c>
    </row>
    <row r="116" spans="1:21" ht="18" customHeight="1">
      <c r="A116" s="826"/>
      <c r="B116" s="827"/>
      <c r="C116" s="829"/>
      <c r="D116" s="829"/>
      <c r="E116" s="201">
        <v>18</v>
      </c>
      <c r="F116" s="334"/>
      <c r="G116" s="334"/>
      <c r="H116" s="204"/>
      <c r="I116" s="205"/>
      <c r="J116" s="206"/>
      <c r="K116" s="205"/>
      <c r="L116" s="206"/>
      <c r="M116" s="207"/>
      <c r="N116" s="208"/>
      <c r="O116" s="209"/>
      <c r="P116" s="207"/>
      <c r="Q116" s="208"/>
      <c r="R116" s="210"/>
      <c r="S116" s="211"/>
      <c r="T116" s="278">
        <f t="shared" si="4"/>
        <v>0</v>
      </c>
      <c r="U116" s="356">
        <f t="shared" si="5"/>
        <v>4</v>
      </c>
    </row>
    <row r="117" spans="1:21" ht="18" customHeight="1">
      <c r="A117" s="826"/>
      <c r="B117" s="827"/>
      <c r="C117" s="829"/>
      <c r="D117" s="829"/>
      <c r="E117" s="201">
        <v>19</v>
      </c>
      <c r="F117" s="334"/>
      <c r="G117" s="334"/>
      <c r="H117" s="204"/>
      <c r="I117" s="205"/>
      <c r="J117" s="206"/>
      <c r="K117" s="205"/>
      <c r="L117" s="206"/>
      <c r="M117" s="207"/>
      <c r="N117" s="208"/>
      <c r="O117" s="209"/>
      <c r="P117" s="207"/>
      <c r="Q117" s="208"/>
      <c r="R117" s="210"/>
      <c r="S117" s="211"/>
      <c r="T117" s="278">
        <f t="shared" si="4"/>
        <v>0</v>
      </c>
      <c r="U117" s="356">
        <f t="shared" si="5"/>
        <v>4</v>
      </c>
    </row>
    <row r="118" spans="1:21" ht="18" customHeight="1">
      <c r="A118" s="826"/>
      <c r="B118" s="827"/>
      <c r="C118" s="829"/>
      <c r="D118" s="829"/>
      <c r="E118" s="201">
        <v>20</v>
      </c>
      <c r="F118" s="334"/>
      <c r="G118" s="334"/>
      <c r="H118" s="204"/>
      <c r="I118" s="205"/>
      <c r="J118" s="206"/>
      <c r="K118" s="205"/>
      <c r="L118" s="206"/>
      <c r="M118" s="207"/>
      <c r="N118" s="208"/>
      <c r="O118" s="209"/>
      <c r="P118" s="207"/>
      <c r="Q118" s="208"/>
      <c r="R118" s="210"/>
      <c r="S118" s="211"/>
      <c r="T118" s="278">
        <f t="shared" si="4"/>
        <v>0</v>
      </c>
      <c r="U118" s="356">
        <f t="shared" si="5"/>
        <v>4</v>
      </c>
    </row>
    <row r="119" spans="1:21" ht="18" customHeight="1">
      <c r="A119" s="826"/>
      <c r="B119" s="827"/>
      <c r="C119" s="829"/>
      <c r="D119" s="829"/>
      <c r="E119" s="201">
        <v>21</v>
      </c>
      <c r="F119" s="334"/>
      <c r="G119" s="334"/>
      <c r="H119" s="204"/>
      <c r="I119" s="205"/>
      <c r="J119" s="206"/>
      <c r="K119" s="205"/>
      <c r="L119" s="206"/>
      <c r="M119" s="207"/>
      <c r="N119" s="208"/>
      <c r="O119" s="209"/>
      <c r="P119" s="207"/>
      <c r="Q119" s="208"/>
      <c r="R119" s="210"/>
      <c r="S119" s="211"/>
      <c r="T119" s="278">
        <f t="shared" si="4"/>
        <v>0</v>
      </c>
      <c r="U119" s="356">
        <f t="shared" si="5"/>
        <v>4</v>
      </c>
    </row>
    <row r="120" spans="1:21" ht="18" customHeight="1">
      <c r="A120" s="826"/>
      <c r="B120" s="827"/>
      <c r="C120" s="829"/>
      <c r="D120" s="829"/>
      <c r="E120" s="201">
        <v>22</v>
      </c>
      <c r="F120" s="334"/>
      <c r="G120" s="334"/>
      <c r="H120" s="204"/>
      <c r="I120" s="205"/>
      <c r="J120" s="206"/>
      <c r="K120" s="205"/>
      <c r="L120" s="206"/>
      <c r="M120" s="207"/>
      <c r="N120" s="208"/>
      <c r="O120" s="209"/>
      <c r="P120" s="207"/>
      <c r="Q120" s="208"/>
      <c r="R120" s="210"/>
      <c r="S120" s="211"/>
      <c r="T120" s="278">
        <f t="shared" si="4"/>
        <v>0</v>
      </c>
      <c r="U120" s="356">
        <f t="shared" si="5"/>
        <v>4</v>
      </c>
    </row>
    <row r="121" spans="1:21" ht="18" customHeight="1">
      <c r="A121" s="826"/>
      <c r="B121" s="827"/>
      <c r="C121" s="829"/>
      <c r="D121" s="829"/>
      <c r="E121" s="201">
        <v>23</v>
      </c>
      <c r="F121" s="334"/>
      <c r="G121" s="334"/>
      <c r="H121" s="204"/>
      <c r="I121" s="205"/>
      <c r="J121" s="206"/>
      <c r="K121" s="205"/>
      <c r="L121" s="206"/>
      <c r="M121" s="207"/>
      <c r="N121" s="208"/>
      <c r="O121" s="209"/>
      <c r="P121" s="207"/>
      <c r="Q121" s="208"/>
      <c r="R121" s="210"/>
      <c r="S121" s="211"/>
      <c r="T121" s="278">
        <f t="shared" si="4"/>
        <v>0</v>
      </c>
      <c r="U121" s="356">
        <f t="shared" si="5"/>
        <v>4</v>
      </c>
    </row>
    <row r="122" spans="1:21" ht="18" customHeight="1">
      <c r="A122" s="826"/>
      <c r="B122" s="827"/>
      <c r="C122" s="829"/>
      <c r="D122" s="829"/>
      <c r="E122" s="201">
        <v>24</v>
      </c>
      <c r="F122" s="334"/>
      <c r="G122" s="334"/>
      <c r="H122" s="204"/>
      <c r="I122" s="205"/>
      <c r="J122" s="206"/>
      <c r="K122" s="205"/>
      <c r="L122" s="206"/>
      <c r="M122" s="207"/>
      <c r="N122" s="208"/>
      <c r="O122" s="209"/>
      <c r="P122" s="207"/>
      <c r="Q122" s="208"/>
      <c r="R122" s="210"/>
      <c r="S122" s="211"/>
      <c r="T122" s="278">
        <f t="shared" si="4"/>
        <v>0</v>
      </c>
      <c r="U122" s="356">
        <f t="shared" si="5"/>
        <v>4</v>
      </c>
    </row>
    <row r="123" spans="1:21" ht="18" customHeight="1">
      <c r="A123" s="826"/>
      <c r="B123" s="827"/>
      <c r="C123" s="829"/>
      <c r="D123" s="829"/>
      <c r="E123" s="201">
        <v>25</v>
      </c>
      <c r="F123" s="334"/>
      <c r="G123" s="334"/>
      <c r="H123" s="204"/>
      <c r="I123" s="205"/>
      <c r="J123" s="206"/>
      <c r="K123" s="205"/>
      <c r="L123" s="206"/>
      <c r="M123" s="207"/>
      <c r="N123" s="208"/>
      <c r="O123" s="209"/>
      <c r="P123" s="207"/>
      <c r="Q123" s="208"/>
      <c r="R123" s="210"/>
      <c r="S123" s="211"/>
      <c r="T123" s="278">
        <f t="shared" si="4"/>
        <v>0</v>
      </c>
      <c r="U123" s="356">
        <f t="shared" si="5"/>
        <v>4</v>
      </c>
    </row>
    <row r="124" spans="1:21" ht="18" customHeight="1">
      <c r="A124" s="826"/>
      <c r="B124" s="827"/>
      <c r="C124" s="829"/>
      <c r="D124" s="829"/>
      <c r="E124" s="201">
        <v>26</v>
      </c>
      <c r="F124" s="334"/>
      <c r="G124" s="334"/>
      <c r="H124" s="204"/>
      <c r="I124" s="205"/>
      <c r="J124" s="206"/>
      <c r="K124" s="205"/>
      <c r="L124" s="206"/>
      <c r="M124" s="207"/>
      <c r="N124" s="208"/>
      <c r="O124" s="209"/>
      <c r="P124" s="207"/>
      <c r="Q124" s="208"/>
      <c r="R124" s="210"/>
      <c r="S124" s="211"/>
      <c r="T124" s="278">
        <f t="shared" si="4"/>
        <v>0</v>
      </c>
      <c r="U124" s="356">
        <f t="shared" si="5"/>
        <v>4</v>
      </c>
    </row>
    <row r="125" spans="1:21" ht="18" customHeight="1">
      <c r="A125" s="826"/>
      <c r="B125" s="827"/>
      <c r="C125" s="829"/>
      <c r="D125" s="829"/>
      <c r="E125" s="201">
        <v>27</v>
      </c>
      <c r="F125" s="334"/>
      <c r="G125" s="334"/>
      <c r="H125" s="204"/>
      <c r="I125" s="205"/>
      <c r="J125" s="206"/>
      <c r="K125" s="205"/>
      <c r="L125" s="206"/>
      <c r="M125" s="207"/>
      <c r="N125" s="208"/>
      <c r="O125" s="209"/>
      <c r="P125" s="207"/>
      <c r="Q125" s="208"/>
      <c r="R125" s="210"/>
      <c r="S125" s="211"/>
      <c r="T125" s="278">
        <f t="shared" si="4"/>
        <v>0</v>
      </c>
      <c r="U125" s="356">
        <f t="shared" si="5"/>
        <v>4</v>
      </c>
    </row>
    <row r="126" spans="1:21" ht="18" customHeight="1">
      <c r="A126" s="826"/>
      <c r="B126" s="827"/>
      <c r="C126" s="829"/>
      <c r="D126" s="829"/>
      <c r="E126" s="201">
        <v>28</v>
      </c>
      <c r="F126" s="334"/>
      <c r="G126" s="334"/>
      <c r="H126" s="204"/>
      <c r="I126" s="205"/>
      <c r="J126" s="206"/>
      <c r="K126" s="205"/>
      <c r="L126" s="206"/>
      <c r="M126" s="207"/>
      <c r="N126" s="208"/>
      <c r="O126" s="209"/>
      <c r="P126" s="207"/>
      <c r="Q126" s="208"/>
      <c r="R126" s="210"/>
      <c r="S126" s="211"/>
      <c r="T126" s="278">
        <f t="shared" si="4"/>
        <v>0</v>
      </c>
      <c r="U126" s="356">
        <f t="shared" si="5"/>
        <v>4</v>
      </c>
    </row>
    <row r="127" spans="1:21" ht="18" customHeight="1">
      <c r="A127" s="826"/>
      <c r="B127" s="827"/>
      <c r="C127" s="829"/>
      <c r="D127" s="829"/>
      <c r="E127" s="201">
        <v>29</v>
      </c>
      <c r="F127" s="334"/>
      <c r="G127" s="334"/>
      <c r="H127" s="204"/>
      <c r="I127" s="205"/>
      <c r="J127" s="206"/>
      <c r="K127" s="205"/>
      <c r="L127" s="206"/>
      <c r="M127" s="207"/>
      <c r="N127" s="208"/>
      <c r="O127" s="209"/>
      <c r="P127" s="207"/>
      <c r="Q127" s="208"/>
      <c r="R127" s="210"/>
      <c r="S127" s="211"/>
      <c r="T127" s="278">
        <f t="shared" si="4"/>
        <v>0</v>
      </c>
      <c r="U127" s="356">
        <f t="shared" si="5"/>
        <v>4</v>
      </c>
    </row>
    <row r="128" spans="1:21" ht="18" customHeight="1">
      <c r="A128" s="834"/>
      <c r="B128" s="835"/>
      <c r="C128" s="829"/>
      <c r="D128" s="829"/>
      <c r="E128" s="277">
        <v>30</v>
      </c>
      <c r="F128" s="375"/>
      <c r="G128" s="375"/>
      <c r="H128" s="134"/>
      <c r="I128" s="135"/>
      <c r="J128" s="212"/>
      <c r="K128" s="135"/>
      <c r="L128" s="212"/>
      <c r="M128" s="27"/>
      <c r="N128" s="120"/>
      <c r="O128" s="109"/>
      <c r="P128" s="27"/>
      <c r="Q128" s="120"/>
      <c r="R128" s="32"/>
      <c r="S128" s="122"/>
      <c r="T128" s="136">
        <f t="shared" si="4"/>
        <v>0</v>
      </c>
      <c r="U128" s="356">
        <f t="shared" si="5"/>
        <v>4</v>
      </c>
    </row>
    <row r="129" spans="1:21" ht="18" customHeight="1">
      <c r="A129" s="824">
        <v>5</v>
      </c>
      <c r="B129" s="825"/>
      <c r="C129" s="828" t="str">
        <f>IF(ISERROR(VLOOKUP($A129,【大規模】地域番号④!$BD:$BF,2,FALSE)),"",VLOOKUP($A129,【大規模】地域番号④!$BD:$BF,2,FALSE))</f>
        <v/>
      </c>
      <c r="D129" s="828" t="str">
        <f>IF(ISERROR(VLOOKUP($A129,【大規模】地域番号④!$BD:$BF,3,FALSE)),"",VLOOKUP($A129,【大規模】地域番号④!$BD:$BF,3,FALSE))</f>
        <v/>
      </c>
      <c r="E129" s="201">
        <v>1</v>
      </c>
      <c r="F129" s="334"/>
      <c r="G129" s="334"/>
      <c r="H129" s="176"/>
      <c r="I129" s="177"/>
      <c r="J129" s="178"/>
      <c r="K129" s="180"/>
      <c r="L129" s="181"/>
      <c r="M129" s="179"/>
      <c r="N129" s="180"/>
      <c r="O129" s="181"/>
      <c r="P129" s="179"/>
      <c r="Q129" s="180"/>
      <c r="R129" s="182"/>
      <c r="S129" s="183"/>
      <c r="T129" s="257">
        <f t="shared" si="4"/>
        <v>0</v>
      </c>
      <c r="U129" s="356">
        <f>$A$129</f>
        <v>5</v>
      </c>
    </row>
    <row r="130" spans="1:21" ht="18" customHeight="1">
      <c r="A130" s="826"/>
      <c r="B130" s="827"/>
      <c r="C130" s="829"/>
      <c r="D130" s="829"/>
      <c r="E130" s="201">
        <v>2</v>
      </c>
      <c r="F130" s="334"/>
      <c r="G130" s="334"/>
      <c r="H130" s="128"/>
      <c r="I130" s="111"/>
      <c r="J130" s="106"/>
      <c r="K130" s="112"/>
      <c r="L130" s="107"/>
      <c r="M130" s="12"/>
      <c r="N130" s="112"/>
      <c r="O130" s="107"/>
      <c r="P130" s="12"/>
      <c r="Q130" s="112"/>
      <c r="R130" s="31"/>
      <c r="S130" s="115"/>
      <c r="T130" s="93">
        <f t="shared" si="4"/>
        <v>0</v>
      </c>
      <c r="U130" s="356">
        <f t="shared" ref="U130:U158" si="6">$A$129</f>
        <v>5</v>
      </c>
    </row>
    <row r="131" spans="1:21" ht="18" customHeight="1">
      <c r="A131" s="826"/>
      <c r="B131" s="827"/>
      <c r="C131" s="829"/>
      <c r="D131" s="829"/>
      <c r="E131" s="201">
        <v>3</v>
      </c>
      <c r="F131" s="334"/>
      <c r="G131" s="334"/>
      <c r="H131" s="128"/>
      <c r="I131" s="111"/>
      <c r="J131" s="106"/>
      <c r="K131" s="112"/>
      <c r="L131" s="107"/>
      <c r="M131" s="12"/>
      <c r="N131" s="112"/>
      <c r="O131" s="107"/>
      <c r="P131" s="12"/>
      <c r="Q131" s="112"/>
      <c r="R131" s="31"/>
      <c r="S131" s="115"/>
      <c r="T131" s="93">
        <f t="shared" si="4"/>
        <v>0</v>
      </c>
      <c r="U131" s="356">
        <f t="shared" si="6"/>
        <v>5</v>
      </c>
    </row>
    <row r="132" spans="1:21" ht="18" customHeight="1">
      <c r="A132" s="826"/>
      <c r="B132" s="827"/>
      <c r="C132" s="829"/>
      <c r="D132" s="829"/>
      <c r="E132" s="201">
        <v>4</v>
      </c>
      <c r="F132" s="334"/>
      <c r="G132" s="334"/>
      <c r="H132" s="128"/>
      <c r="I132" s="111"/>
      <c r="J132" s="106"/>
      <c r="K132" s="112"/>
      <c r="L132" s="107"/>
      <c r="M132" s="12"/>
      <c r="N132" s="112"/>
      <c r="O132" s="107"/>
      <c r="P132" s="12"/>
      <c r="Q132" s="112"/>
      <c r="R132" s="31"/>
      <c r="S132" s="115"/>
      <c r="T132" s="93">
        <f t="shared" si="4"/>
        <v>0</v>
      </c>
      <c r="U132" s="356">
        <f t="shared" si="6"/>
        <v>5</v>
      </c>
    </row>
    <row r="133" spans="1:21" ht="18" customHeight="1">
      <c r="A133" s="826"/>
      <c r="B133" s="827"/>
      <c r="C133" s="829"/>
      <c r="D133" s="829"/>
      <c r="E133" s="201">
        <v>5</v>
      </c>
      <c r="F133" s="334"/>
      <c r="G133" s="334"/>
      <c r="H133" s="128"/>
      <c r="I133" s="111"/>
      <c r="J133" s="106"/>
      <c r="K133" s="112"/>
      <c r="L133" s="107"/>
      <c r="M133" s="12"/>
      <c r="N133" s="112"/>
      <c r="O133" s="107"/>
      <c r="P133" s="12"/>
      <c r="Q133" s="112"/>
      <c r="R133" s="31"/>
      <c r="S133" s="115"/>
      <c r="T133" s="93">
        <f t="shared" si="4"/>
        <v>0</v>
      </c>
      <c r="U133" s="356">
        <f t="shared" si="6"/>
        <v>5</v>
      </c>
    </row>
    <row r="134" spans="1:21" ht="18" customHeight="1">
      <c r="A134" s="826"/>
      <c r="B134" s="827"/>
      <c r="C134" s="829"/>
      <c r="D134" s="829"/>
      <c r="E134" s="201">
        <v>6</v>
      </c>
      <c r="F134" s="334"/>
      <c r="G134" s="334"/>
      <c r="H134" s="128"/>
      <c r="I134" s="111"/>
      <c r="J134" s="106"/>
      <c r="K134" s="111"/>
      <c r="L134" s="106"/>
      <c r="M134" s="12"/>
      <c r="N134" s="111"/>
      <c r="O134" s="107"/>
      <c r="P134" s="25"/>
      <c r="Q134" s="112"/>
      <c r="R134" s="31"/>
      <c r="S134" s="115"/>
      <c r="T134" s="93">
        <f t="shared" si="4"/>
        <v>0</v>
      </c>
      <c r="U134" s="356">
        <f t="shared" si="6"/>
        <v>5</v>
      </c>
    </row>
    <row r="135" spans="1:21" ht="18" customHeight="1">
      <c r="A135" s="826"/>
      <c r="B135" s="827"/>
      <c r="C135" s="829"/>
      <c r="D135" s="829"/>
      <c r="E135" s="201">
        <v>7</v>
      </c>
      <c r="F135" s="334"/>
      <c r="G135" s="334"/>
      <c r="H135" s="128"/>
      <c r="I135" s="111"/>
      <c r="J135" s="106"/>
      <c r="K135" s="111"/>
      <c r="L135" s="106"/>
      <c r="M135" s="12"/>
      <c r="N135" s="111"/>
      <c r="O135" s="107"/>
      <c r="P135" s="25"/>
      <c r="Q135" s="112"/>
      <c r="R135" s="31"/>
      <c r="S135" s="115"/>
      <c r="T135" s="93">
        <f t="shared" si="4"/>
        <v>0</v>
      </c>
      <c r="U135" s="356">
        <f t="shared" si="6"/>
        <v>5</v>
      </c>
    </row>
    <row r="136" spans="1:21" ht="18" customHeight="1">
      <c r="A136" s="826"/>
      <c r="B136" s="827"/>
      <c r="C136" s="829"/>
      <c r="D136" s="829"/>
      <c r="E136" s="201">
        <v>8</v>
      </c>
      <c r="F136" s="334"/>
      <c r="G136" s="334"/>
      <c r="H136" s="128"/>
      <c r="I136" s="111"/>
      <c r="J136" s="106"/>
      <c r="K136" s="111"/>
      <c r="L136" s="106"/>
      <c r="M136" s="12"/>
      <c r="N136" s="111"/>
      <c r="O136" s="107"/>
      <c r="P136" s="25"/>
      <c r="Q136" s="112"/>
      <c r="R136" s="31"/>
      <c r="S136" s="115"/>
      <c r="T136" s="93">
        <f t="shared" si="4"/>
        <v>0</v>
      </c>
      <c r="U136" s="356">
        <f t="shared" si="6"/>
        <v>5</v>
      </c>
    </row>
    <row r="137" spans="1:21" ht="18" customHeight="1">
      <c r="A137" s="826"/>
      <c r="B137" s="827"/>
      <c r="C137" s="829"/>
      <c r="D137" s="829"/>
      <c r="E137" s="201">
        <v>9</v>
      </c>
      <c r="F137" s="334"/>
      <c r="G137" s="334"/>
      <c r="H137" s="128"/>
      <c r="I137" s="111"/>
      <c r="J137" s="106"/>
      <c r="K137" s="111"/>
      <c r="L137" s="106"/>
      <c r="M137" s="12"/>
      <c r="N137" s="112"/>
      <c r="O137" s="107"/>
      <c r="P137" s="12"/>
      <c r="Q137" s="112"/>
      <c r="R137" s="31"/>
      <c r="S137" s="115"/>
      <c r="T137" s="93">
        <f t="shared" ref="T137:T200" si="7">IF(J137="",0,INT(SUM(PRODUCT(J137,L137,O137),R137)))</f>
        <v>0</v>
      </c>
      <c r="U137" s="356">
        <f t="shared" si="6"/>
        <v>5</v>
      </c>
    </row>
    <row r="138" spans="1:21" ht="18" customHeight="1">
      <c r="A138" s="826"/>
      <c r="B138" s="827"/>
      <c r="C138" s="829"/>
      <c r="D138" s="829"/>
      <c r="E138" s="201">
        <v>10</v>
      </c>
      <c r="F138" s="334"/>
      <c r="G138" s="334"/>
      <c r="H138" s="204"/>
      <c r="I138" s="205"/>
      <c r="J138" s="206"/>
      <c r="K138" s="205"/>
      <c r="L138" s="206"/>
      <c r="M138" s="207"/>
      <c r="N138" s="208"/>
      <c r="O138" s="209"/>
      <c r="P138" s="207"/>
      <c r="Q138" s="208"/>
      <c r="R138" s="210"/>
      <c r="S138" s="211"/>
      <c r="T138" s="278">
        <f t="shared" si="7"/>
        <v>0</v>
      </c>
      <c r="U138" s="356">
        <f t="shared" si="6"/>
        <v>5</v>
      </c>
    </row>
    <row r="139" spans="1:21" ht="18" customHeight="1">
      <c r="A139" s="826"/>
      <c r="B139" s="827"/>
      <c r="C139" s="829"/>
      <c r="D139" s="829"/>
      <c r="E139" s="201">
        <v>11</v>
      </c>
      <c r="F139" s="334"/>
      <c r="G139" s="334"/>
      <c r="H139" s="204"/>
      <c r="I139" s="205"/>
      <c r="J139" s="206"/>
      <c r="K139" s="205"/>
      <c r="L139" s="206"/>
      <c r="M139" s="207"/>
      <c r="N139" s="208"/>
      <c r="O139" s="209"/>
      <c r="P139" s="207"/>
      <c r="Q139" s="208"/>
      <c r="R139" s="210"/>
      <c r="S139" s="211"/>
      <c r="T139" s="278">
        <f t="shared" si="7"/>
        <v>0</v>
      </c>
      <c r="U139" s="356">
        <f t="shared" si="6"/>
        <v>5</v>
      </c>
    </row>
    <row r="140" spans="1:21" ht="18" customHeight="1">
      <c r="A140" s="826"/>
      <c r="B140" s="827"/>
      <c r="C140" s="829"/>
      <c r="D140" s="829"/>
      <c r="E140" s="201">
        <v>12</v>
      </c>
      <c r="F140" s="334"/>
      <c r="G140" s="334"/>
      <c r="H140" s="204"/>
      <c r="I140" s="205"/>
      <c r="J140" s="206"/>
      <c r="K140" s="205"/>
      <c r="L140" s="206"/>
      <c r="M140" s="207"/>
      <c r="N140" s="208"/>
      <c r="O140" s="209"/>
      <c r="P140" s="207"/>
      <c r="Q140" s="208"/>
      <c r="R140" s="210"/>
      <c r="S140" s="211"/>
      <c r="T140" s="278">
        <f t="shared" si="7"/>
        <v>0</v>
      </c>
      <c r="U140" s="356">
        <f t="shared" si="6"/>
        <v>5</v>
      </c>
    </row>
    <row r="141" spans="1:21" ht="18" customHeight="1">
      <c r="A141" s="826"/>
      <c r="B141" s="827"/>
      <c r="C141" s="829"/>
      <c r="D141" s="829"/>
      <c r="E141" s="201">
        <v>13</v>
      </c>
      <c r="F141" s="334"/>
      <c r="G141" s="334"/>
      <c r="H141" s="204"/>
      <c r="I141" s="205"/>
      <c r="J141" s="206"/>
      <c r="K141" s="205"/>
      <c r="L141" s="206"/>
      <c r="M141" s="207"/>
      <c r="N141" s="208"/>
      <c r="O141" s="209"/>
      <c r="P141" s="207"/>
      <c r="Q141" s="208"/>
      <c r="R141" s="210"/>
      <c r="S141" s="211"/>
      <c r="T141" s="278">
        <f t="shared" si="7"/>
        <v>0</v>
      </c>
      <c r="U141" s="356">
        <f t="shared" si="6"/>
        <v>5</v>
      </c>
    </row>
    <row r="142" spans="1:21" ht="18" customHeight="1">
      <c r="A142" s="826"/>
      <c r="B142" s="827"/>
      <c r="C142" s="829"/>
      <c r="D142" s="829"/>
      <c r="E142" s="201">
        <v>14</v>
      </c>
      <c r="F142" s="334"/>
      <c r="G142" s="334"/>
      <c r="H142" s="204"/>
      <c r="I142" s="205"/>
      <c r="J142" s="206"/>
      <c r="K142" s="205"/>
      <c r="L142" s="206"/>
      <c r="M142" s="207"/>
      <c r="N142" s="208"/>
      <c r="O142" s="209"/>
      <c r="P142" s="207"/>
      <c r="Q142" s="208"/>
      <c r="R142" s="210"/>
      <c r="S142" s="211"/>
      <c r="T142" s="278">
        <f t="shared" si="7"/>
        <v>0</v>
      </c>
      <c r="U142" s="356">
        <f t="shared" si="6"/>
        <v>5</v>
      </c>
    </row>
    <row r="143" spans="1:21" ht="18" customHeight="1">
      <c r="A143" s="826"/>
      <c r="B143" s="827"/>
      <c r="C143" s="829"/>
      <c r="D143" s="829"/>
      <c r="E143" s="201">
        <v>15</v>
      </c>
      <c r="F143" s="334"/>
      <c r="G143" s="334"/>
      <c r="H143" s="204"/>
      <c r="I143" s="205"/>
      <c r="J143" s="206"/>
      <c r="K143" s="205"/>
      <c r="L143" s="206"/>
      <c r="M143" s="207"/>
      <c r="N143" s="208"/>
      <c r="O143" s="209"/>
      <c r="P143" s="207"/>
      <c r="Q143" s="208"/>
      <c r="R143" s="210"/>
      <c r="S143" s="211"/>
      <c r="T143" s="278">
        <f t="shared" si="7"/>
        <v>0</v>
      </c>
      <c r="U143" s="356">
        <f t="shared" si="6"/>
        <v>5</v>
      </c>
    </row>
    <row r="144" spans="1:21" ht="18" customHeight="1">
      <c r="A144" s="826"/>
      <c r="B144" s="827"/>
      <c r="C144" s="829"/>
      <c r="D144" s="829"/>
      <c r="E144" s="201">
        <v>16</v>
      </c>
      <c r="F144" s="334"/>
      <c r="G144" s="334"/>
      <c r="H144" s="204"/>
      <c r="I144" s="205"/>
      <c r="J144" s="206"/>
      <c r="K144" s="205"/>
      <c r="L144" s="206"/>
      <c r="M144" s="207"/>
      <c r="N144" s="208"/>
      <c r="O144" s="209"/>
      <c r="P144" s="207"/>
      <c r="Q144" s="208"/>
      <c r="R144" s="210"/>
      <c r="S144" s="211"/>
      <c r="T144" s="278">
        <f t="shared" si="7"/>
        <v>0</v>
      </c>
      <c r="U144" s="356">
        <f t="shared" si="6"/>
        <v>5</v>
      </c>
    </row>
    <row r="145" spans="1:21" ht="18" customHeight="1">
      <c r="A145" s="826"/>
      <c r="B145" s="827"/>
      <c r="C145" s="829"/>
      <c r="D145" s="829"/>
      <c r="E145" s="201">
        <v>17</v>
      </c>
      <c r="F145" s="334"/>
      <c r="G145" s="334"/>
      <c r="H145" s="204"/>
      <c r="I145" s="205"/>
      <c r="J145" s="206"/>
      <c r="K145" s="205"/>
      <c r="L145" s="206"/>
      <c r="M145" s="207"/>
      <c r="N145" s="208"/>
      <c r="O145" s="209"/>
      <c r="P145" s="207"/>
      <c r="Q145" s="208"/>
      <c r="R145" s="210"/>
      <c r="S145" s="211"/>
      <c r="T145" s="278">
        <f t="shared" si="7"/>
        <v>0</v>
      </c>
      <c r="U145" s="356">
        <f t="shared" si="6"/>
        <v>5</v>
      </c>
    </row>
    <row r="146" spans="1:21" ht="18" customHeight="1">
      <c r="A146" s="826"/>
      <c r="B146" s="827"/>
      <c r="C146" s="829"/>
      <c r="D146" s="829"/>
      <c r="E146" s="201">
        <v>18</v>
      </c>
      <c r="F146" s="334"/>
      <c r="G146" s="334"/>
      <c r="H146" s="204"/>
      <c r="I146" s="205"/>
      <c r="J146" s="206"/>
      <c r="K146" s="205"/>
      <c r="L146" s="206"/>
      <c r="M146" s="207"/>
      <c r="N146" s="208"/>
      <c r="O146" s="209"/>
      <c r="P146" s="207"/>
      <c r="Q146" s="208"/>
      <c r="R146" s="210"/>
      <c r="S146" s="211"/>
      <c r="T146" s="278">
        <f t="shared" si="7"/>
        <v>0</v>
      </c>
      <c r="U146" s="356">
        <f t="shared" si="6"/>
        <v>5</v>
      </c>
    </row>
    <row r="147" spans="1:21" ht="18" customHeight="1">
      <c r="A147" s="826"/>
      <c r="B147" s="827"/>
      <c r="C147" s="829"/>
      <c r="D147" s="829"/>
      <c r="E147" s="201">
        <v>19</v>
      </c>
      <c r="F147" s="334"/>
      <c r="G147" s="334"/>
      <c r="H147" s="204"/>
      <c r="I147" s="205"/>
      <c r="J147" s="206"/>
      <c r="K147" s="205"/>
      <c r="L147" s="206"/>
      <c r="M147" s="207"/>
      <c r="N147" s="208"/>
      <c r="O147" s="209"/>
      <c r="P147" s="207"/>
      <c r="Q147" s="208"/>
      <c r="R147" s="210"/>
      <c r="S147" s="211"/>
      <c r="T147" s="278">
        <f t="shared" si="7"/>
        <v>0</v>
      </c>
      <c r="U147" s="356">
        <f t="shared" si="6"/>
        <v>5</v>
      </c>
    </row>
    <row r="148" spans="1:21" ht="18" customHeight="1">
      <c r="A148" s="826"/>
      <c r="B148" s="827"/>
      <c r="C148" s="829"/>
      <c r="D148" s="829"/>
      <c r="E148" s="201">
        <v>20</v>
      </c>
      <c r="F148" s="334"/>
      <c r="G148" s="334"/>
      <c r="H148" s="204"/>
      <c r="I148" s="205"/>
      <c r="J148" s="206"/>
      <c r="K148" s="205"/>
      <c r="L148" s="206"/>
      <c r="M148" s="207"/>
      <c r="N148" s="208"/>
      <c r="O148" s="209"/>
      <c r="P148" s="207"/>
      <c r="Q148" s="208"/>
      <c r="R148" s="210"/>
      <c r="S148" s="211"/>
      <c r="T148" s="278">
        <f t="shared" si="7"/>
        <v>0</v>
      </c>
      <c r="U148" s="356">
        <f t="shared" si="6"/>
        <v>5</v>
      </c>
    </row>
    <row r="149" spans="1:21" ht="18" customHeight="1">
      <c r="A149" s="826"/>
      <c r="B149" s="827"/>
      <c r="C149" s="829"/>
      <c r="D149" s="829"/>
      <c r="E149" s="201">
        <v>21</v>
      </c>
      <c r="F149" s="334"/>
      <c r="G149" s="334"/>
      <c r="H149" s="204"/>
      <c r="I149" s="205"/>
      <c r="J149" s="206"/>
      <c r="K149" s="205"/>
      <c r="L149" s="206"/>
      <c r="M149" s="207"/>
      <c r="N149" s="208"/>
      <c r="O149" s="209"/>
      <c r="P149" s="207"/>
      <c r="Q149" s="208"/>
      <c r="R149" s="210"/>
      <c r="S149" s="211"/>
      <c r="T149" s="278">
        <f t="shared" si="7"/>
        <v>0</v>
      </c>
      <c r="U149" s="356">
        <f t="shared" si="6"/>
        <v>5</v>
      </c>
    </row>
    <row r="150" spans="1:21" ht="18" customHeight="1">
      <c r="A150" s="826"/>
      <c r="B150" s="827"/>
      <c r="C150" s="829"/>
      <c r="D150" s="829"/>
      <c r="E150" s="201">
        <v>22</v>
      </c>
      <c r="F150" s="334"/>
      <c r="G150" s="334"/>
      <c r="H150" s="204"/>
      <c r="I150" s="205"/>
      <c r="J150" s="206"/>
      <c r="K150" s="205"/>
      <c r="L150" s="206"/>
      <c r="M150" s="207"/>
      <c r="N150" s="208"/>
      <c r="O150" s="209"/>
      <c r="P150" s="207"/>
      <c r="Q150" s="208"/>
      <c r="R150" s="210"/>
      <c r="S150" s="211"/>
      <c r="T150" s="278">
        <f t="shared" si="7"/>
        <v>0</v>
      </c>
      <c r="U150" s="356">
        <f t="shared" si="6"/>
        <v>5</v>
      </c>
    </row>
    <row r="151" spans="1:21" ht="18" customHeight="1">
      <c r="A151" s="826"/>
      <c r="B151" s="827"/>
      <c r="C151" s="829"/>
      <c r="D151" s="829"/>
      <c r="E151" s="201">
        <v>23</v>
      </c>
      <c r="F151" s="334"/>
      <c r="G151" s="334"/>
      <c r="H151" s="204"/>
      <c r="I151" s="205"/>
      <c r="J151" s="206"/>
      <c r="K151" s="205"/>
      <c r="L151" s="206"/>
      <c r="M151" s="207"/>
      <c r="N151" s="208"/>
      <c r="O151" s="209"/>
      <c r="P151" s="207"/>
      <c r="Q151" s="208"/>
      <c r="R151" s="210"/>
      <c r="S151" s="211"/>
      <c r="T151" s="278">
        <f t="shared" si="7"/>
        <v>0</v>
      </c>
      <c r="U151" s="356">
        <f t="shared" si="6"/>
        <v>5</v>
      </c>
    </row>
    <row r="152" spans="1:21" ht="18" customHeight="1">
      <c r="A152" s="826"/>
      <c r="B152" s="827"/>
      <c r="C152" s="829"/>
      <c r="D152" s="829"/>
      <c r="E152" s="201">
        <v>24</v>
      </c>
      <c r="F152" s="334"/>
      <c r="G152" s="334"/>
      <c r="H152" s="204"/>
      <c r="I152" s="205"/>
      <c r="J152" s="206"/>
      <c r="K152" s="205"/>
      <c r="L152" s="206"/>
      <c r="M152" s="207"/>
      <c r="N152" s="208"/>
      <c r="O152" s="209"/>
      <c r="P152" s="207"/>
      <c r="Q152" s="208"/>
      <c r="R152" s="210"/>
      <c r="S152" s="211"/>
      <c r="T152" s="278">
        <f t="shared" si="7"/>
        <v>0</v>
      </c>
      <c r="U152" s="356">
        <f t="shared" si="6"/>
        <v>5</v>
      </c>
    </row>
    <row r="153" spans="1:21" ht="18" customHeight="1">
      <c r="A153" s="826"/>
      <c r="B153" s="827"/>
      <c r="C153" s="829"/>
      <c r="D153" s="829"/>
      <c r="E153" s="201">
        <v>25</v>
      </c>
      <c r="F153" s="334"/>
      <c r="G153" s="334"/>
      <c r="H153" s="204"/>
      <c r="I153" s="205"/>
      <c r="J153" s="206"/>
      <c r="K153" s="205"/>
      <c r="L153" s="206"/>
      <c r="M153" s="207"/>
      <c r="N153" s="208"/>
      <c r="O153" s="209"/>
      <c r="P153" s="207"/>
      <c r="Q153" s="208"/>
      <c r="R153" s="210"/>
      <c r="S153" s="211"/>
      <c r="T153" s="278">
        <f t="shared" si="7"/>
        <v>0</v>
      </c>
      <c r="U153" s="356">
        <f t="shared" si="6"/>
        <v>5</v>
      </c>
    </row>
    <row r="154" spans="1:21" ht="18" customHeight="1">
      <c r="A154" s="826"/>
      <c r="B154" s="827"/>
      <c r="C154" s="829"/>
      <c r="D154" s="829"/>
      <c r="E154" s="201">
        <v>26</v>
      </c>
      <c r="F154" s="334"/>
      <c r="G154" s="334"/>
      <c r="H154" s="204"/>
      <c r="I154" s="205"/>
      <c r="J154" s="206"/>
      <c r="K154" s="205"/>
      <c r="L154" s="206"/>
      <c r="M154" s="207"/>
      <c r="N154" s="208"/>
      <c r="O154" s="209"/>
      <c r="P154" s="207"/>
      <c r="Q154" s="208"/>
      <c r="R154" s="210"/>
      <c r="S154" s="211"/>
      <c r="T154" s="278">
        <f t="shared" si="7"/>
        <v>0</v>
      </c>
      <c r="U154" s="356">
        <f t="shared" si="6"/>
        <v>5</v>
      </c>
    </row>
    <row r="155" spans="1:21" ht="18" customHeight="1">
      <c r="A155" s="826"/>
      <c r="B155" s="827"/>
      <c r="C155" s="829"/>
      <c r="D155" s="829"/>
      <c r="E155" s="201">
        <v>27</v>
      </c>
      <c r="F155" s="334"/>
      <c r="G155" s="334"/>
      <c r="H155" s="204"/>
      <c r="I155" s="205"/>
      <c r="J155" s="206"/>
      <c r="K155" s="205"/>
      <c r="L155" s="206"/>
      <c r="M155" s="207"/>
      <c r="N155" s="208"/>
      <c r="O155" s="209"/>
      <c r="P155" s="207"/>
      <c r="Q155" s="208"/>
      <c r="R155" s="210"/>
      <c r="S155" s="211"/>
      <c r="T155" s="278">
        <f t="shared" si="7"/>
        <v>0</v>
      </c>
      <c r="U155" s="356">
        <f t="shared" si="6"/>
        <v>5</v>
      </c>
    </row>
    <row r="156" spans="1:21" ht="18" customHeight="1">
      <c r="A156" s="826"/>
      <c r="B156" s="827"/>
      <c r="C156" s="829"/>
      <c r="D156" s="829"/>
      <c r="E156" s="201">
        <v>28</v>
      </c>
      <c r="F156" s="334"/>
      <c r="G156" s="334"/>
      <c r="H156" s="204"/>
      <c r="I156" s="205"/>
      <c r="J156" s="206"/>
      <c r="K156" s="205"/>
      <c r="L156" s="206"/>
      <c r="M156" s="207"/>
      <c r="N156" s="208"/>
      <c r="O156" s="209"/>
      <c r="P156" s="207"/>
      <c r="Q156" s="208"/>
      <c r="R156" s="210"/>
      <c r="S156" s="211"/>
      <c r="T156" s="278">
        <f t="shared" si="7"/>
        <v>0</v>
      </c>
      <c r="U156" s="356">
        <f t="shared" si="6"/>
        <v>5</v>
      </c>
    </row>
    <row r="157" spans="1:21" ht="18" customHeight="1">
      <c r="A157" s="826"/>
      <c r="B157" s="827"/>
      <c r="C157" s="829"/>
      <c r="D157" s="829"/>
      <c r="E157" s="201">
        <v>29</v>
      </c>
      <c r="F157" s="334"/>
      <c r="G157" s="334"/>
      <c r="H157" s="204"/>
      <c r="I157" s="205"/>
      <c r="J157" s="206"/>
      <c r="K157" s="205"/>
      <c r="L157" s="206"/>
      <c r="M157" s="207"/>
      <c r="N157" s="208"/>
      <c r="O157" s="209"/>
      <c r="P157" s="207"/>
      <c r="Q157" s="208"/>
      <c r="R157" s="210"/>
      <c r="S157" s="211"/>
      <c r="T157" s="278">
        <f t="shared" si="7"/>
        <v>0</v>
      </c>
      <c r="U157" s="356">
        <f t="shared" si="6"/>
        <v>5</v>
      </c>
    </row>
    <row r="158" spans="1:21" ht="18" customHeight="1">
      <c r="A158" s="834"/>
      <c r="B158" s="835"/>
      <c r="C158" s="829"/>
      <c r="D158" s="829"/>
      <c r="E158" s="277">
        <v>30</v>
      </c>
      <c r="F158" s="375"/>
      <c r="G158" s="375"/>
      <c r="H158" s="134"/>
      <c r="I158" s="135"/>
      <c r="J158" s="212"/>
      <c r="K158" s="135"/>
      <c r="L158" s="212"/>
      <c r="M158" s="27"/>
      <c r="N158" s="120"/>
      <c r="O158" s="109"/>
      <c r="P158" s="27"/>
      <c r="Q158" s="120"/>
      <c r="R158" s="32"/>
      <c r="S158" s="122"/>
      <c r="T158" s="136">
        <f t="shared" si="7"/>
        <v>0</v>
      </c>
      <c r="U158" s="356">
        <f t="shared" si="6"/>
        <v>5</v>
      </c>
    </row>
    <row r="159" spans="1:21" ht="18" customHeight="1">
      <c r="A159" s="824">
        <v>6</v>
      </c>
      <c r="B159" s="825"/>
      <c r="C159" s="828" t="str">
        <f>IF(ISERROR(VLOOKUP($A159,【大規模】地域番号④!$BD:$BF,2,FALSE)),"",VLOOKUP($A159,【大規模】地域番号④!$BD:$BF,2,FALSE))</f>
        <v/>
      </c>
      <c r="D159" s="828" t="str">
        <f>IF(ISERROR(VLOOKUP($A159,【大規模】地域番号④!$BD:$BF,3,FALSE)),"",VLOOKUP($A159,【大規模】地域番号④!$BD:$BF,3,FALSE))</f>
        <v/>
      </c>
      <c r="E159" s="201">
        <v>1</v>
      </c>
      <c r="F159" s="334"/>
      <c r="G159" s="334"/>
      <c r="H159" s="176"/>
      <c r="I159" s="177"/>
      <c r="J159" s="178"/>
      <c r="K159" s="180"/>
      <c r="L159" s="181"/>
      <c r="M159" s="179"/>
      <c r="N159" s="180"/>
      <c r="O159" s="181"/>
      <c r="P159" s="179"/>
      <c r="Q159" s="180"/>
      <c r="R159" s="182"/>
      <c r="S159" s="183"/>
      <c r="T159" s="257">
        <f t="shared" si="7"/>
        <v>0</v>
      </c>
      <c r="U159" s="356">
        <f>$A$159</f>
        <v>6</v>
      </c>
    </row>
    <row r="160" spans="1:21" ht="18" customHeight="1">
      <c r="A160" s="826"/>
      <c r="B160" s="827"/>
      <c r="C160" s="829"/>
      <c r="D160" s="829"/>
      <c r="E160" s="201">
        <v>2</v>
      </c>
      <c r="F160" s="334"/>
      <c r="G160" s="334"/>
      <c r="H160" s="128"/>
      <c r="I160" s="111"/>
      <c r="J160" s="106"/>
      <c r="K160" s="112"/>
      <c r="L160" s="107"/>
      <c r="M160" s="12"/>
      <c r="N160" s="112"/>
      <c r="O160" s="107"/>
      <c r="P160" s="12"/>
      <c r="Q160" s="112"/>
      <c r="R160" s="31"/>
      <c r="S160" s="115"/>
      <c r="T160" s="93">
        <f t="shared" si="7"/>
        <v>0</v>
      </c>
      <c r="U160" s="356">
        <f t="shared" ref="U160:U188" si="8">$A$159</f>
        <v>6</v>
      </c>
    </row>
    <row r="161" spans="1:21" ht="18" customHeight="1">
      <c r="A161" s="826"/>
      <c r="B161" s="827"/>
      <c r="C161" s="829"/>
      <c r="D161" s="829"/>
      <c r="E161" s="201">
        <v>3</v>
      </c>
      <c r="F161" s="334"/>
      <c r="G161" s="334"/>
      <c r="H161" s="128"/>
      <c r="I161" s="111"/>
      <c r="J161" s="106"/>
      <c r="K161" s="112"/>
      <c r="L161" s="107"/>
      <c r="M161" s="12"/>
      <c r="N161" s="112"/>
      <c r="O161" s="107"/>
      <c r="P161" s="12"/>
      <c r="Q161" s="112"/>
      <c r="R161" s="31"/>
      <c r="S161" s="115"/>
      <c r="T161" s="93">
        <f t="shared" si="7"/>
        <v>0</v>
      </c>
      <c r="U161" s="356">
        <f t="shared" si="8"/>
        <v>6</v>
      </c>
    </row>
    <row r="162" spans="1:21" ht="18" customHeight="1">
      <c r="A162" s="826"/>
      <c r="B162" s="827"/>
      <c r="C162" s="829"/>
      <c r="D162" s="829"/>
      <c r="E162" s="201">
        <v>4</v>
      </c>
      <c r="F162" s="334"/>
      <c r="G162" s="334"/>
      <c r="H162" s="128"/>
      <c r="I162" s="111"/>
      <c r="J162" s="106"/>
      <c r="K162" s="112"/>
      <c r="L162" s="107"/>
      <c r="M162" s="12"/>
      <c r="N162" s="112"/>
      <c r="O162" s="107"/>
      <c r="P162" s="12"/>
      <c r="Q162" s="112"/>
      <c r="R162" s="31"/>
      <c r="S162" s="115"/>
      <c r="T162" s="93">
        <f t="shared" si="7"/>
        <v>0</v>
      </c>
      <c r="U162" s="356">
        <f t="shared" si="8"/>
        <v>6</v>
      </c>
    </row>
    <row r="163" spans="1:21" ht="18" customHeight="1">
      <c r="A163" s="826"/>
      <c r="B163" s="827"/>
      <c r="C163" s="829"/>
      <c r="D163" s="829"/>
      <c r="E163" s="201">
        <v>5</v>
      </c>
      <c r="F163" s="334"/>
      <c r="G163" s="334"/>
      <c r="H163" s="128"/>
      <c r="I163" s="111"/>
      <c r="J163" s="106"/>
      <c r="K163" s="112"/>
      <c r="L163" s="107"/>
      <c r="M163" s="12"/>
      <c r="N163" s="112"/>
      <c r="O163" s="107"/>
      <c r="P163" s="12"/>
      <c r="Q163" s="112"/>
      <c r="R163" s="31"/>
      <c r="S163" s="115"/>
      <c r="T163" s="93">
        <f t="shared" si="7"/>
        <v>0</v>
      </c>
      <c r="U163" s="356">
        <f t="shared" si="8"/>
        <v>6</v>
      </c>
    </row>
    <row r="164" spans="1:21" ht="18" customHeight="1">
      <c r="A164" s="826"/>
      <c r="B164" s="827"/>
      <c r="C164" s="829"/>
      <c r="D164" s="829"/>
      <c r="E164" s="201">
        <v>6</v>
      </c>
      <c r="F164" s="334"/>
      <c r="G164" s="334"/>
      <c r="H164" s="128"/>
      <c r="I164" s="111"/>
      <c r="J164" s="106"/>
      <c r="K164" s="111"/>
      <c r="L164" s="106"/>
      <c r="M164" s="12"/>
      <c r="N164" s="111"/>
      <c r="O164" s="107"/>
      <c r="P164" s="25"/>
      <c r="Q164" s="112"/>
      <c r="R164" s="31"/>
      <c r="S164" s="115"/>
      <c r="T164" s="93">
        <f t="shared" si="7"/>
        <v>0</v>
      </c>
      <c r="U164" s="356">
        <f t="shared" si="8"/>
        <v>6</v>
      </c>
    </row>
    <row r="165" spans="1:21" ht="18" customHeight="1">
      <c r="A165" s="826"/>
      <c r="B165" s="827"/>
      <c r="C165" s="829"/>
      <c r="D165" s="829"/>
      <c r="E165" s="201">
        <v>7</v>
      </c>
      <c r="F165" s="334"/>
      <c r="G165" s="334"/>
      <c r="H165" s="128"/>
      <c r="I165" s="111"/>
      <c r="J165" s="106"/>
      <c r="K165" s="111"/>
      <c r="L165" s="106"/>
      <c r="M165" s="12"/>
      <c r="N165" s="111"/>
      <c r="O165" s="107"/>
      <c r="P165" s="25"/>
      <c r="Q165" s="112"/>
      <c r="R165" s="31"/>
      <c r="S165" s="115"/>
      <c r="T165" s="93">
        <f t="shared" si="7"/>
        <v>0</v>
      </c>
      <c r="U165" s="356">
        <f t="shared" si="8"/>
        <v>6</v>
      </c>
    </row>
    <row r="166" spans="1:21" ht="18" customHeight="1">
      <c r="A166" s="826"/>
      <c r="B166" s="827"/>
      <c r="C166" s="829"/>
      <c r="D166" s="829"/>
      <c r="E166" s="201">
        <v>8</v>
      </c>
      <c r="F166" s="334"/>
      <c r="G166" s="334"/>
      <c r="H166" s="128"/>
      <c r="I166" s="111"/>
      <c r="J166" s="106"/>
      <c r="K166" s="111"/>
      <c r="L166" s="106"/>
      <c r="M166" s="12"/>
      <c r="N166" s="111"/>
      <c r="O166" s="107"/>
      <c r="P166" s="25"/>
      <c r="Q166" s="112"/>
      <c r="R166" s="31"/>
      <c r="S166" s="115"/>
      <c r="T166" s="93">
        <f t="shared" si="7"/>
        <v>0</v>
      </c>
      <c r="U166" s="356">
        <f t="shared" si="8"/>
        <v>6</v>
      </c>
    </row>
    <row r="167" spans="1:21" ht="18" customHeight="1">
      <c r="A167" s="826"/>
      <c r="B167" s="827"/>
      <c r="C167" s="829"/>
      <c r="D167" s="829"/>
      <c r="E167" s="201">
        <v>9</v>
      </c>
      <c r="F167" s="334"/>
      <c r="G167" s="334"/>
      <c r="H167" s="128"/>
      <c r="I167" s="111"/>
      <c r="J167" s="106"/>
      <c r="K167" s="111"/>
      <c r="L167" s="106"/>
      <c r="M167" s="12"/>
      <c r="N167" s="112"/>
      <c r="O167" s="107"/>
      <c r="P167" s="12"/>
      <c r="Q167" s="112"/>
      <c r="R167" s="31"/>
      <c r="S167" s="115"/>
      <c r="T167" s="93">
        <f t="shared" si="7"/>
        <v>0</v>
      </c>
      <c r="U167" s="356">
        <f t="shared" si="8"/>
        <v>6</v>
      </c>
    </row>
    <row r="168" spans="1:21" ht="18" customHeight="1">
      <c r="A168" s="826"/>
      <c r="B168" s="827"/>
      <c r="C168" s="829"/>
      <c r="D168" s="829"/>
      <c r="E168" s="201">
        <v>10</v>
      </c>
      <c r="F168" s="334"/>
      <c r="G168" s="334"/>
      <c r="H168" s="204"/>
      <c r="I168" s="205"/>
      <c r="J168" s="206"/>
      <c r="K168" s="205"/>
      <c r="L168" s="206"/>
      <c r="M168" s="207"/>
      <c r="N168" s="208"/>
      <c r="O168" s="209"/>
      <c r="P168" s="207"/>
      <c r="Q168" s="208"/>
      <c r="R168" s="210"/>
      <c r="S168" s="211"/>
      <c r="T168" s="278">
        <f t="shared" si="7"/>
        <v>0</v>
      </c>
      <c r="U168" s="356">
        <f t="shared" si="8"/>
        <v>6</v>
      </c>
    </row>
    <row r="169" spans="1:21" ht="18" customHeight="1">
      <c r="A169" s="826"/>
      <c r="B169" s="827"/>
      <c r="C169" s="829"/>
      <c r="D169" s="829"/>
      <c r="E169" s="201">
        <v>11</v>
      </c>
      <c r="F169" s="334"/>
      <c r="G169" s="334"/>
      <c r="H169" s="204"/>
      <c r="I169" s="205"/>
      <c r="J169" s="206"/>
      <c r="K169" s="205"/>
      <c r="L169" s="206"/>
      <c r="M169" s="207"/>
      <c r="N169" s="208"/>
      <c r="O169" s="209"/>
      <c r="P169" s="207"/>
      <c r="Q169" s="208"/>
      <c r="R169" s="210"/>
      <c r="S169" s="211"/>
      <c r="T169" s="278">
        <f t="shared" si="7"/>
        <v>0</v>
      </c>
      <c r="U169" s="356">
        <f t="shared" si="8"/>
        <v>6</v>
      </c>
    </row>
    <row r="170" spans="1:21" ht="18" customHeight="1">
      <c r="A170" s="826"/>
      <c r="B170" s="827"/>
      <c r="C170" s="829"/>
      <c r="D170" s="829"/>
      <c r="E170" s="201">
        <v>12</v>
      </c>
      <c r="F170" s="334"/>
      <c r="G170" s="334"/>
      <c r="H170" s="204"/>
      <c r="I170" s="205"/>
      <c r="J170" s="206"/>
      <c r="K170" s="205"/>
      <c r="L170" s="206"/>
      <c r="M170" s="207"/>
      <c r="N170" s="208"/>
      <c r="O170" s="209"/>
      <c r="P170" s="207"/>
      <c r="Q170" s="208"/>
      <c r="R170" s="210"/>
      <c r="S170" s="211"/>
      <c r="T170" s="278">
        <f t="shared" si="7"/>
        <v>0</v>
      </c>
      <c r="U170" s="356">
        <f t="shared" si="8"/>
        <v>6</v>
      </c>
    </row>
    <row r="171" spans="1:21" ht="18" customHeight="1">
      <c r="A171" s="826"/>
      <c r="B171" s="827"/>
      <c r="C171" s="829"/>
      <c r="D171" s="829"/>
      <c r="E171" s="201">
        <v>13</v>
      </c>
      <c r="F171" s="334"/>
      <c r="G171" s="334"/>
      <c r="H171" s="204"/>
      <c r="I171" s="205"/>
      <c r="J171" s="206"/>
      <c r="K171" s="205"/>
      <c r="L171" s="206"/>
      <c r="M171" s="207"/>
      <c r="N171" s="208"/>
      <c r="O171" s="209"/>
      <c r="P171" s="207"/>
      <c r="Q171" s="208"/>
      <c r="R171" s="210"/>
      <c r="S171" s="211"/>
      <c r="T171" s="278">
        <f t="shared" si="7"/>
        <v>0</v>
      </c>
      <c r="U171" s="356">
        <f t="shared" si="8"/>
        <v>6</v>
      </c>
    </row>
    <row r="172" spans="1:21" ht="18" customHeight="1">
      <c r="A172" s="826"/>
      <c r="B172" s="827"/>
      <c r="C172" s="829"/>
      <c r="D172" s="829"/>
      <c r="E172" s="201">
        <v>14</v>
      </c>
      <c r="F172" s="334"/>
      <c r="G172" s="334"/>
      <c r="H172" s="204"/>
      <c r="I172" s="205"/>
      <c r="J172" s="206"/>
      <c r="K172" s="205"/>
      <c r="L172" s="206"/>
      <c r="M172" s="207"/>
      <c r="N172" s="208"/>
      <c r="O172" s="209"/>
      <c r="P172" s="207"/>
      <c r="Q172" s="208"/>
      <c r="R172" s="210"/>
      <c r="S172" s="211"/>
      <c r="T172" s="278">
        <f t="shared" si="7"/>
        <v>0</v>
      </c>
      <c r="U172" s="356">
        <f t="shared" si="8"/>
        <v>6</v>
      </c>
    </row>
    <row r="173" spans="1:21" ht="18" customHeight="1">
      <c r="A173" s="826"/>
      <c r="B173" s="827"/>
      <c r="C173" s="829"/>
      <c r="D173" s="829"/>
      <c r="E173" s="201">
        <v>15</v>
      </c>
      <c r="F173" s="334"/>
      <c r="G173" s="334"/>
      <c r="H173" s="204"/>
      <c r="I173" s="205"/>
      <c r="J173" s="206"/>
      <c r="K173" s="205"/>
      <c r="L173" s="206"/>
      <c r="M173" s="207"/>
      <c r="N173" s="208"/>
      <c r="O173" s="209"/>
      <c r="P173" s="207"/>
      <c r="Q173" s="208"/>
      <c r="R173" s="210"/>
      <c r="S173" s="211"/>
      <c r="T173" s="278">
        <f t="shared" si="7"/>
        <v>0</v>
      </c>
      <c r="U173" s="356">
        <f t="shared" si="8"/>
        <v>6</v>
      </c>
    </row>
    <row r="174" spans="1:21" ht="18" customHeight="1">
      <c r="A174" s="826"/>
      <c r="B174" s="827"/>
      <c r="C174" s="829"/>
      <c r="D174" s="829"/>
      <c r="E174" s="201">
        <v>16</v>
      </c>
      <c r="F174" s="334"/>
      <c r="G174" s="334"/>
      <c r="H174" s="204"/>
      <c r="I174" s="205"/>
      <c r="J174" s="206"/>
      <c r="K174" s="205"/>
      <c r="L174" s="206"/>
      <c r="M174" s="207"/>
      <c r="N174" s="208"/>
      <c r="O174" s="209"/>
      <c r="P174" s="207"/>
      <c r="Q174" s="208"/>
      <c r="R174" s="210"/>
      <c r="S174" s="211"/>
      <c r="T174" s="278">
        <f t="shared" si="7"/>
        <v>0</v>
      </c>
      <c r="U174" s="356">
        <f t="shared" si="8"/>
        <v>6</v>
      </c>
    </row>
    <row r="175" spans="1:21" ht="18" customHeight="1">
      <c r="A175" s="826"/>
      <c r="B175" s="827"/>
      <c r="C175" s="829"/>
      <c r="D175" s="829"/>
      <c r="E175" s="201">
        <v>17</v>
      </c>
      <c r="F175" s="334"/>
      <c r="G175" s="334"/>
      <c r="H175" s="204"/>
      <c r="I175" s="205"/>
      <c r="J175" s="206"/>
      <c r="K175" s="205"/>
      <c r="L175" s="206"/>
      <c r="M175" s="207"/>
      <c r="N175" s="208"/>
      <c r="O175" s="209"/>
      <c r="P175" s="207"/>
      <c r="Q175" s="208"/>
      <c r="R175" s="210"/>
      <c r="S175" s="211"/>
      <c r="T175" s="278">
        <f t="shared" si="7"/>
        <v>0</v>
      </c>
      <c r="U175" s="356">
        <f t="shared" si="8"/>
        <v>6</v>
      </c>
    </row>
    <row r="176" spans="1:21" ht="18" customHeight="1">
      <c r="A176" s="826"/>
      <c r="B176" s="827"/>
      <c r="C176" s="829"/>
      <c r="D176" s="829"/>
      <c r="E176" s="201">
        <v>18</v>
      </c>
      <c r="F176" s="334"/>
      <c r="G176" s="334"/>
      <c r="H176" s="204"/>
      <c r="I176" s="205"/>
      <c r="J176" s="206"/>
      <c r="K176" s="205"/>
      <c r="L176" s="206"/>
      <c r="M176" s="207"/>
      <c r="N176" s="208"/>
      <c r="O176" s="209"/>
      <c r="P176" s="207"/>
      <c r="Q176" s="208"/>
      <c r="R176" s="210"/>
      <c r="S176" s="211"/>
      <c r="T176" s="278">
        <f t="shared" si="7"/>
        <v>0</v>
      </c>
      <c r="U176" s="356">
        <f t="shared" si="8"/>
        <v>6</v>
      </c>
    </row>
    <row r="177" spans="1:21" ht="18" customHeight="1">
      <c r="A177" s="826"/>
      <c r="B177" s="827"/>
      <c r="C177" s="829"/>
      <c r="D177" s="829"/>
      <c r="E177" s="201">
        <v>19</v>
      </c>
      <c r="F177" s="334"/>
      <c r="G177" s="334"/>
      <c r="H177" s="204"/>
      <c r="I177" s="205"/>
      <c r="J177" s="206"/>
      <c r="K177" s="205"/>
      <c r="L177" s="206"/>
      <c r="M177" s="207"/>
      <c r="N177" s="208"/>
      <c r="O177" s="209"/>
      <c r="P177" s="207"/>
      <c r="Q177" s="208"/>
      <c r="R177" s="210"/>
      <c r="S177" s="211"/>
      <c r="T177" s="278">
        <f t="shared" si="7"/>
        <v>0</v>
      </c>
      <c r="U177" s="356">
        <f t="shared" si="8"/>
        <v>6</v>
      </c>
    </row>
    <row r="178" spans="1:21" ht="18" customHeight="1">
      <c r="A178" s="826"/>
      <c r="B178" s="827"/>
      <c r="C178" s="829"/>
      <c r="D178" s="829"/>
      <c r="E178" s="201">
        <v>20</v>
      </c>
      <c r="F178" s="334"/>
      <c r="G178" s="334"/>
      <c r="H178" s="204"/>
      <c r="I178" s="205"/>
      <c r="J178" s="206"/>
      <c r="K178" s="205"/>
      <c r="L178" s="206"/>
      <c r="M178" s="207"/>
      <c r="N178" s="208"/>
      <c r="O178" s="209"/>
      <c r="P178" s="207"/>
      <c r="Q178" s="208"/>
      <c r="R178" s="210"/>
      <c r="S178" s="211"/>
      <c r="T178" s="278">
        <f t="shared" si="7"/>
        <v>0</v>
      </c>
      <c r="U178" s="356">
        <f t="shared" si="8"/>
        <v>6</v>
      </c>
    </row>
    <row r="179" spans="1:21" ht="18" customHeight="1">
      <c r="A179" s="826"/>
      <c r="B179" s="827"/>
      <c r="C179" s="829"/>
      <c r="D179" s="829"/>
      <c r="E179" s="201">
        <v>21</v>
      </c>
      <c r="F179" s="334"/>
      <c r="G179" s="334"/>
      <c r="H179" s="204"/>
      <c r="I179" s="205"/>
      <c r="J179" s="206"/>
      <c r="K179" s="205"/>
      <c r="L179" s="206"/>
      <c r="M179" s="207"/>
      <c r="N179" s="208"/>
      <c r="O179" s="209"/>
      <c r="P179" s="207"/>
      <c r="Q179" s="208"/>
      <c r="R179" s="210"/>
      <c r="S179" s="211"/>
      <c r="T179" s="278">
        <f t="shared" si="7"/>
        <v>0</v>
      </c>
      <c r="U179" s="356">
        <f t="shared" si="8"/>
        <v>6</v>
      </c>
    </row>
    <row r="180" spans="1:21" ht="18" customHeight="1">
      <c r="A180" s="826"/>
      <c r="B180" s="827"/>
      <c r="C180" s="829"/>
      <c r="D180" s="829"/>
      <c r="E180" s="201">
        <v>22</v>
      </c>
      <c r="F180" s="334"/>
      <c r="G180" s="334"/>
      <c r="H180" s="204"/>
      <c r="I180" s="205"/>
      <c r="J180" s="206"/>
      <c r="K180" s="205"/>
      <c r="L180" s="206"/>
      <c r="M180" s="207"/>
      <c r="N180" s="208"/>
      <c r="O180" s="209"/>
      <c r="P180" s="207"/>
      <c r="Q180" s="208"/>
      <c r="R180" s="210"/>
      <c r="S180" s="211"/>
      <c r="T180" s="278">
        <f t="shared" si="7"/>
        <v>0</v>
      </c>
      <c r="U180" s="356">
        <f t="shared" si="8"/>
        <v>6</v>
      </c>
    </row>
    <row r="181" spans="1:21" ht="18" customHeight="1">
      <c r="A181" s="826"/>
      <c r="B181" s="827"/>
      <c r="C181" s="829"/>
      <c r="D181" s="829"/>
      <c r="E181" s="201">
        <v>23</v>
      </c>
      <c r="F181" s="334"/>
      <c r="G181" s="334"/>
      <c r="H181" s="204"/>
      <c r="I181" s="205"/>
      <c r="J181" s="206"/>
      <c r="K181" s="205"/>
      <c r="L181" s="206"/>
      <c r="M181" s="207"/>
      <c r="N181" s="208"/>
      <c r="O181" s="209"/>
      <c r="P181" s="207"/>
      <c r="Q181" s="208"/>
      <c r="R181" s="210"/>
      <c r="S181" s="211"/>
      <c r="T181" s="278">
        <f t="shared" si="7"/>
        <v>0</v>
      </c>
      <c r="U181" s="356">
        <f t="shared" si="8"/>
        <v>6</v>
      </c>
    </row>
    <row r="182" spans="1:21" ht="18" customHeight="1">
      <c r="A182" s="826"/>
      <c r="B182" s="827"/>
      <c r="C182" s="829"/>
      <c r="D182" s="829"/>
      <c r="E182" s="201">
        <v>24</v>
      </c>
      <c r="F182" s="334"/>
      <c r="G182" s="334"/>
      <c r="H182" s="204"/>
      <c r="I182" s="205"/>
      <c r="J182" s="206"/>
      <c r="K182" s="205"/>
      <c r="L182" s="206"/>
      <c r="M182" s="207"/>
      <c r="N182" s="208"/>
      <c r="O182" s="209"/>
      <c r="P182" s="207"/>
      <c r="Q182" s="208"/>
      <c r="R182" s="210"/>
      <c r="S182" s="211"/>
      <c r="T182" s="278">
        <f t="shared" si="7"/>
        <v>0</v>
      </c>
      <c r="U182" s="356">
        <f t="shared" si="8"/>
        <v>6</v>
      </c>
    </row>
    <row r="183" spans="1:21" ht="18" customHeight="1">
      <c r="A183" s="826"/>
      <c r="B183" s="827"/>
      <c r="C183" s="829"/>
      <c r="D183" s="829"/>
      <c r="E183" s="201">
        <v>25</v>
      </c>
      <c r="F183" s="334"/>
      <c r="G183" s="334"/>
      <c r="H183" s="204"/>
      <c r="I183" s="205"/>
      <c r="J183" s="206"/>
      <c r="K183" s="205"/>
      <c r="L183" s="206"/>
      <c r="M183" s="207"/>
      <c r="N183" s="208"/>
      <c r="O183" s="209"/>
      <c r="P183" s="207"/>
      <c r="Q183" s="208"/>
      <c r="R183" s="210"/>
      <c r="S183" s="211"/>
      <c r="T183" s="278">
        <f t="shared" si="7"/>
        <v>0</v>
      </c>
      <c r="U183" s="356">
        <f t="shared" si="8"/>
        <v>6</v>
      </c>
    </row>
    <row r="184" spans="1:21" ht="18" customHeight="1">
      <c r="A184" s="826"/>
      <c r="B184" s="827"/>
      <c r="C184" s="829"/>
      <c r="D184" s="829"/>
      <c r="E184" s="201">
        <v>26</v>
      </c>
      <c r="F184" s="334"/>
      <c r="G184" s="334"/>
      <c r="H184" s="204"/>
      <c r="I184" s="205"/>
      <c r="J184" s="206"/>
      <c r="K184" s="205"/>
      <c r="L184" s="206"/>
      <c r="M184" s="207"/>
      <c r="N184" s="208"/>
      <c r="O184" s="209"/>
      <c r="P184" s="207"/>
      <c r="Q184" s="208"/>
      <c r="R184" s="210"/>
      <c r="S184" s="211"/>
      <c r="T184" s="278">
        <f t="shared" si="7"/>
        <v>0</v>
      </c>
      <c r="U184" s="356">
        <f t="shared" si="8"/>
        <v>6</v>
      </c>
    </row>
    <row r="185" spans="1:21" ht="18" customHeight="1">
      <c r="A185" s="826"/>
      <c r="B185" s="827"/>
      <c r="C185" s="829"/>
      <c r="D185" s="829"/>
      <c r="E185" s="201">
        <v>27</v>
      </c>
      <c r="F185" s="334"/>
      <c r="G185" s="334"/>
      <c r="H185" s="204"/>
      <c r="I185" s="205"/>
      <c r="J185" s="206"/>
      <c r="K185" s="205"/>
      <c r="L185" s="206"/>
      <c r="M185" s="207"/>
      <c r="N185" s="208"/>
      <c r="O185" s="209"/>
      <c r="P185" s="207"/>
      <c r="Q185" s="208"/>
      <c r="R185" s="210"/>
      <c r="S185" s="211"/>
      <c r="T185" s="278">
        <f t="shared" si="7"/>
        <v>0</v>
      </c>
      <c r="U185" s="356">
        <f t="shared" si="8"/>
        <v>6</v>
      </c>
    </row>
    <row r="186" spans="1:21" ht="18" customHeight="1">
      <c r="A186" s="826"/>
      <c r="B186" s="827"/>
      <c r="C186" s="829"/>
      <c r="D186" s="829"/>
      <c r="E186" s="201">
        <v>28</v>
      </c>
      <c r="F186" s="334"/>
      <c r="G186" s="334"/>
      <c r="H186" s="204"/>
      <c r="I186" s="205"/>
      <c r="J186" s="206"/>
      <c r="K186" s="205"/>
      <c r="L186" s="206"/>
      <c r="M186" s="207"/>
      <c r="N186" s="208"/>
      <c r="O186" s="209"/>
      <c r="P186" s="207"/>
      <c r="Q186" s="208"/>
      <c r="R186" s="210"/>
      <c r="S186" s="211"/>
      <c r="T186" s="278">
        <f t="shared" si="7"/>
        <v>0</v>
      </c>
      <c r="U186" s="356">
        <f t="shared" si="8"/>
        <v>6</v>
      </c>
    </row>
    <row r="187" spans="1:21" ht="18" customHeight="1">
      <c r="A187" s="826"/>
      <c r="B187" s="827"/>
      <c r="C187" s="829"/>
      <c r="D187" s="829"/>
      <c r="E187" s="201">
        <v>29</v>
      </c>
      <c r="F187" s="334"/>
      <c r="G187" s="334"/>
      <c r="H187" s="204"/>
      <c r="I187" s="205"/>
      <c r="J187" s="206"/>
      <c r="K187" s="205"/>
      <c r="L187" s="206"/>
      <c r="M187" s="207"/>
      <c r="N187" s="208"/>
      <c r="O187" s="209"/>
      <c r="P187" s="207"/>
      <c r="Q187" s="208"/>
      <c r="R187" s="210"/>
      <c r="S187" s="211"/>
      <c r="T187" s="278">
        <f t="shared" si="7"/>
        <v>0</v>
      </c>
      <c r="U187" s="356">
        <f t="shared" si="8"/>
        <v>6</v>
      </c>
    </row>
    <row r="188" spans="1:21" ht="18" customHeight="1">
      <c r="A188" s="834"/>
      <c r="B188" s="835"/>
      <c r="C188" s="829"/>
      <c r="D188" s="829"/>
      <c r="E188" s="277">
        <v>30</v>
      </c>
      <c r="F188" s="375"/>
      <c r="G188" s="375"/>
      <c r="H188" s="134"/>
      <c r="I188" s="135"/>
      <c r="J188" s="212"/>
      <c r="K188" s="135"/>
      <c r="L188" s="212"/>
      <c r="M188" s="27"/>
      <c r="N188" s="120"/>
      <c r="O188" s="109"/>
      <c r="P188" s="27"/>
      <c r="Q188" s="120"/>
      <c r="R188" s="32"/>
      <c r="S188" s="122"/>
      <c r="T188" s="136">
        <f t="shared" si="7"/>
        <v>0</v>
      </c>
      <c r="U188" s="356">
        <f t="shared" si="8"/>
        <v>6</v>
      </c>
    </row>
    <row r="189" spans="1:21" ht="18" customHeight="1">
      <c r="A189" s="824">
        <v>7</v>
      </c>
      <c r="B189" s="825"/>
      <c r="C189" s="828" t="str">
        <f>IF(ISERROR(VLOOKUP($A189,【大規模】地域番号④!$BD:$BF,2,FALSE)),"",VLOOKUP($A189,【大規模】地域番号④!$BD:$BF,2,FALSE))</f>
        <v/>
      </c>
      <c r="D189" s="828" t="str">
        <f>IF(ISERROR(VLOOKUP($A189,【大規模】地域番号④!$BD:$BF,3,FALSE)),"",VLOOKUP($A189,【大規模】地域番号④!$BD:$BF,3,FALSE))</f>
        <v/>
      </c>
      <c r="E189" s="201">
        <v>1</v>
      </c>
      <c r="F189" s="334"/>
      <c r="G189" s="334"/>
      <c r="H189" s="176"/>
      <c r="I189" s="177"/>
      <c r="J189" s="178"/>
      <c r="K189" s="180"/>
      <c r="L189" s="181"/>
      <c r="M189" s="179"/>
      <c r="N189" s="180"/>
      <c r="O189" s="181"/>
      <c r="P189" s="179"/>
      <c r="Q189" s="180"/>
      <c r="R189" s="182"/>
      <c r="S189" s="183"/>
      <c r="T189" s="257">
        <f t="shared" si="7"/>
        <v>0</v>
      </c>
      <c r="U189" s="356">
        <f>$A$189</f>
        <v>7</v>
      </c>
    </row>
    <row r="190" spans="1:21" ht="18" customHeight="1">
      <c r="A190" s="826"/>
      <c r="B190" s="827"/>
      <c r="C190" s="829"/>
      <c r="D190" s="829"/>
      <c r="E190" s="201">
        <v>2</v>
      </c>
      <c r="F190" s="334"/>
      <c r="G190" s="334"/>
      <c r="H190" s="128"/>
      <c r="I190" s="111"/>
      <c r="J190" s="106"/>
      <c r="K190" s="112"/>
      <c r="L190" s="107"/>
      <c r="M190" s="12"/>
      <c r="N190" s="112"/>
      <c r="O190" s="107"/>
      <c r="P190" s="12"/>
      <c r="Q190" s="112"/>
      <c r="R190" s="31"/>
      <c r="S190" s="115"/>
      <c r="T190" s="93">
        <f t="shared" si="7"/>
        <v>0</v>
      </c>
      <c r="U190" s="356">
        <f t="shared" ref="U190:U218" si="9">$A$189</f>
        <v>7</v>
      </c>
    </row>
    <row r="191" spans="1:21" ht="18" customHeight="1">
      <c r="A191" s="826"/>
      <c r="B191" s="827"/>
      <c r="C191" s="829"/>
      <c r="D191" s="829"/>
      <c r="E191" s="201">
        <v>3</v>
      </c>
      <c r="F191" s="334"/>
      <c r="G191" s="334"/>
      <c r="H191" s="128"/>
      <c r="I191" s="111"/>
      <c r="J191" s="106"/>
      <c r="K191" s="112"/>
      <c r="L191" s="107"/>
      <c r="M191" s="12"/>
      <c r="N191" s="112"/>
      <c r="O191" s="107"/>
      <c r="P191" s="12"/>
      <c r="Q191" s="112"/>
      <c r="R191" s="31"/>
      <c r="S191" s="115"/>
      <c r="T191" s="93">
        <f t="shared" si="7"/>
        <v>0</v>
      </c>
      <c r="U191" s="356">
        <f t="shared" si="9"/>
        <v>7</v>
      </c>
    </row>
    <row r="192" spans="1:21" ht="18" customHeight="1">
      <c r="A192" s="826"/>
      <c r="B192" s="827"/>
      <c r="C192" s="829"/>
      <c r="D192" s="829"/>
      <c r="E192" s="201">
        <v>4</v>
      </c>
      <c r="F192" s="334"/>
      <c r="G192" s="334"/>
      <c r="H192" s="128"/>
      <c r="I192" s="111"/>
      <c r="J192" s="106"/>
      <c r="K192" s="112"/>
      <c r="L192" s="107"/>
      <c r="M192" s="12"/>
      <c r="N192" s="112"/>
      <c r="O192" s="107"/>
      <c r="P192" s="12"/>
      <c r="Q192" s="112"/>
      <c r="R192" s="31"/>
      <c r="S192" s="115"/>
      <c r="T192" s="93">
        <f t="shared" si="7"/>
        <v>0</v>
      </c>
      <c r="U192" s="356">
        <f t="shared" si="9"/>
        <v>7</v>
      </c>
    </row>
    <row r="193" spans="1:21" ht="18" customHeight="1">
      <c r="A193" s="826"/>
      <c r="B193" s="827"/>
      <c r="C193" s="829"/>
      <c r="D193" s="829"/>
      <c r="E193" s="201">
        <v>5</v>
      </c>
      <c r="F193" s="334"/>
      <c r="G193" s="334"/>
      <c r="H193" s="128"/>
      <c r="I193" s="111"/>
      <c r="J193" s="106"/>
      <c r="K193" s="112"/>
      <c r="L193" s="107"/>
      <c r="M193" s="12"/>
      <c r="N193" s="112"/>
      <c r="O193" s="107"/>
      <c r="P193" s="12"/>
      <c r="Q193" s="112"/>
      <c r="R193" s="31"/>
      <c r="S193" s="115"/>
      <c r="T193" s="93">
        <f t="shared" si="7"/>
        <v>0</v>
      </c>
      <c r="U193" s="356">
        <f t="shared" si="9"/>
        <v>7</v>
      </c>
    </row>
    <row r="194" spans="1:21" ht="18" customHeight="1">
      <c r="A194" s="826"/>
      <c r="B194" s="827"/>
      <c r="C194" s="829"/>
      <c r="D194" s="829"/>
      <c r="E194" s="201">
        <v>6</v>
      </c>
      <c r="F194" s="334"/>
      <c r="G194" s="334"/>
      <c r="H194" s="128"/>
      <c r="I194" s="111"/>
      <c r="J194" s="106"/>
      <c r="K194" s="111"/>
      <c r="L194" s="106"/>
      <c r="M194" s="12"/>
      <c r="N194" s="111"/>
      <c r="O194" s="107"/>
      <c r="P194" s="25"/>
      <c r="Q194" s="112"/>
      <c r="R194" s="31"/>
      <c r="S194" s="115"/>
      <c r="T194" s="93">
        <f t="shared" si="7"/>
        <v>0</v>
      </c>
      <c r="U194" s="356">
        <f t="shared" si="9"/>
        <v>7</v>
      </c>
    </row>
    <row r="195" spans="1:21" ht="18" customHeight="1">
      <c r="A195" s="826"/>
      <c r="B195" s="827"/>
      <c r="C195" s="829"/>
      <c r="D195" s="829"/>
      <c r="E195" s="201">
        <v>7</v>
      </c>
      <c r="F195" s="334"/>
      <c r="G195" s="334"/>
      <c r="H195" s="128"/>
      <c r="I195" s="111"/>
      <c r="J195" s="106"/>
      <c r="K195" s="111"/>
      <c r="L195" s="106"/>
      <c r="M195" s="12"/>
      <c r="N195" s="111"/>
      <c r="O195" s="107"/>
      <c r="P195" s="25"/>
      <c r="Q195" s="112"/>
      <c r="R195" s="31"/>
      <c r="S195" s="115"/>
      <c r="T195" s="93">
        <f t="shared" si="7"/>
        <v>0</v>
      </c>
      <c r="U195" s="356">
        <f t="shared" si="9"/>
        <v>7</v>
      </c>
    </row>
    <row r="196" spans="1:21" ht="18" customHeight="1">
      <c r="A196" s="826"/>
      <c r="B196" s="827"/>
      <c r="C196" s="829"/>
      <c r="D196" s="829"/>
      <c r="E196" s="201">
        <v>8</v>
      </c>
      <c r="F196" s="334"/>
      <c r="G196" s="334"/>
      <c r="H196" s="128"/>
      <c r="I196" s="111"/>
      <c r="J196" s="106"/>
      <c r="K196" s="111"/>
      <c r="L196" s="106"/>
      <c r="M196" s="12"/>
      <c r="N196" s="111"/>
      <c r="O196" s="107"/>
      <c r="P196" s="25"/>
      <c r="Q196" s="112"/>
      <c r="R196" s="31"/>
      <c r="S196" s="115"/>
      <c r="T196" s="93">
        <f t="shared" si="7"/>
        <v>0</v>
      </c>
      <c r="U196" s="356">
        <f t="shared" si="9"/>
        <v>7</v>
      </c>
    </row>
    <row r="197" spans="1:21" ht="18" customHeight="1">
      <c r="A197" s="826"/>
      <c r="B197" s="827"/>
      <c r="C197" s="829"/>
      <c r="D197" s="829"/>
      <c r="E197" s="201">
        <v>9</v>
      </c>
      <c r="F197" s="334"/>
      <c r="G197" s="334"/>
      <c r="H197" s="128"/>
      <c r="I197" s="111"/>
      <c r="J197" s="106"/>
      <c r="K197" s="111"/>
      <c r="L197" s="106"/>
      <c r="M197" s="12"/>
      <c r="N197" s="112"/>
      <c r="O197" s="107"/>
      <c r="P197" s="12"/>
      <c r="Q197" s="112"/>
      <c r="R197" s="31"/>
      <c r="S197" s="115"/>
      <c r="T197" s="93">
        <f t="shared" si="7"/>
        <v>0</v>
      </c>
      <c r="U197" s="356">
        <f t="shared" si="9"/>
        <v>7</v>
      </c>
    </row>
    <row r="198" spans="1:21" ht="18" customHeight="1">
      <c r="A198" s="826"/>
      <c r="B198" s="827"/>
      <c r="C198" s="829"/>
      <c r="D198" s="829"/>
      <c r="E198" s="201">
        <v>10</v>
      </c>
      <c r="F198" s="334"/>
      <c r="G198" s="334"/>
      <c r="H198" s="204"/>
      <c r="I198" s="205"/>
      <c r="J198" s="206"/>
      <c r="K198" s="205"/>
      <c r="L198" s="206"/>
      <c r="M198" s="207"/>
      <c r="N198" s="208"/>
      <c r="O198" s="209"/>
      <c r="P198" s="207"/>
      <c r="Q198" s="208"/>
      <c r="R198" s="210"/>
      <c r="S198" s="211"/>
      <c r="T198" s="278">
        <f t="shared" si="7"/>
        <v>0</v>
      </c>
      <c r="U198" s="356">
        <f t="shared" si="9"/>
        <v>7</v>
      </c>
    </row>
    <row r="199" spans="1:21" ht="18" customHeight="1">
      <c r="A199" s="826"/>
      <c r="B199" s="827"/>
      <c r="C199" s="829"/>
      <c r="D199" s="829"/>
      <c r="E199" s="201">
        <v>11</v>
      </c>
      <c r="F199" s="334"/>
      <c r="G199" s="334"/>
      <c r="H199" s="204"/>
      <c r="I199" s="205"/>
      <c r="J199" s="206"/>
      <c r="K199" s="205"/>
      <c r="L199" s="206"/>
      <c r="M199" s="207"/>
      <c r="N199" s="208"/>
      <c r="O199" s="209"/>
      <c r="P199" s="207"/>
      <c r="Q199" s="208"/>
      <c r="R199" s="210"/>
      <c r="S199" s="211"/>
      <c r="T199" s="278">
        <f t="shared" si="7"/>
        <v>0</v>
      </c>
      <c r="U199" s="356">
        <f t="shared" si="9"/>
        <v>7</v>
      </c>
    </row>
    <row r="200" spans="1:21" ht="18" customHeight="1">
      <c r="A200" s="826"/>
      <c r="B200" s="827"/>
      <c r="C200" s="829"/>
      <c r="D200" s="829"/>
      <c r="E200" s="201">
        <v>12</v>
      </c>
      <c r="F200" s="334"/>
      <c r="G200" s="334"/>
      <c r="H200" s="204"/>
      <c r="I200" s="205"/>
      <c r="J200" s="206"/>
      <c r="K200" s="205"/>
      <c r="L200" s="206"/>
      <c r="M200" s="207"/>
      <c r="N200" s="208"/>
      <c r="O200" s="209"/>
      <c r="P200" s="207"/>
      <c r="Q200" s="208"/>
      <c r="R200" s="210"/>
      <c r="S200" s="211"/>
      <c r="T200" s="278">
        <f t="shared" si="7"/>
        <v>0</v>
      </c>
      <c r="U200" s="356">
        <f t="shared" si="9"/>
        <v>7</v>
      </c>
    </row>
    <row r="201" spans="1:21" ht="18" customHeight="1">
      <c r="A201" s="826"/>
      <c r="B201" s="827"/>
      <c r="C201" s="829"/>
      <c r="D201" s="829"/>
      <c r="E201" s="201">
        <v>13</v>
      </c>
      <c r="F201" s="334"/>
      <c r="G201" s="334"/>
      <c r="H201" s="204"/>
      <c r="I201" s="205"/>
      <c r="J201" s="206"/>
      <c r="K201" s="205"/>
      <c r="L201" s="206"/>
      <c r="M201" s="207"/>
      <c r="N201" s="208"/>
      <c r="O201" s="209"/>
      <c r="P201" s="207"/>
      <c r="Q201" s="208"/>
      <c r="R201" s="210"/>
      <c r="S201" s="211"/>
      <c r="T201" s="278">
        <f t="shared" ref="T201:T264" si="10">IF(J201="",0,INT(SUM(PRODUCT(J201,L201,O201),R201)))</f>
        <v>0</v>
      </c>
      <c r="U201" s="356">
        <f t="shared" si="9"/>
        <v>7</v>
      </c>
    </row>
    <row r="202" spans="1:21" ht="18" customHeight="1">
      <c r="A202" s="826"/>
      <c r="B202" s="827"/>
      <c r="C202" s="829"/>
      <c r="D202" s="829"/>
      <c r="E202" s="201">
        <v>14</v>
      </c>
      <c r="F202" s="334"/>
      <c r="G202" s="334"/>
      <c r="H202" s="204"/>
      <c r="I202" s="205"/>
      <c r="J202" s="206"/>
      <c r="K202" s="205"/>
      <c r="L202" s="206"/>
      <c r="M202" s="207"/>
      <c r="N202" s="208"/>
      <c r="O202" s="209"/>
      <c r="P202" s="207"/>
      <c r="Q202" s="208"/>
      <c r="R202" s="210"/>
      <c r="S202" s="211"/>
      <c r="T202" s="278">
        <f t="shared" si="10"/>
        <v>0</v>
      </c>
      <c r="U202" s="356">
        <f t="shared" si="9"/>
        <v>7</v>
      </c>
    </row>
    <row r="203" spans="1:21" ht="18" customHeight="1">
      <c r="A203" s="826"/>
      <c r="B203" s="827"/>
      <c r="C203" s="829"/>
      <c r="D203" s="829"/>
      <c r="E203" s="201">
        <v>15</v>
      </c>
      <c r="F203" s="334"/>
      <c r="G203" s="334"/>
      <c r="H203" s="204"/>
      <c r="I203" s="205"/>
      <c r="J203" s="206"/>
      <c r="K203" s="205"/>
      <c r="L203" s="206"/>
      <c r="M203" s="207"/>
      <c r="N203" s="208"/>
      <c r="O203" s="209"/>
      <c r="P203" s="207"/>
      <c r="Q203" s="208"/>
      <c r="R203" s="210"/>
      <c r="S203" s="211"/>
      <c r="T203" s="278">
        <f t="shared" si="10"/>
        <v>0</v>
      </c>
      <c r="U203" s="356">
        <f t="shared" si="9"/>
        <v>7</v>
      </c>
    </row>
    <row r="204" spans="1:21" ht="18" customHeight="1">
      <c r="A204" s="826"/>
      <c r="B204" s="827"/>
      <c r="C204" s="829"/>
      <c r="D204" s="829"/>
      <c r="E204" s="201">
        <v>16</v>
      </c>
      <c r="F204" s="334"/>
      <c r="G204" s="334"/>
      <c r="H204" s="204"/>
      <c r="I204" s="205"/>
      <c r="J204" s="206"/>
      <c r="K204" s="205"/>
      <c r="L204" s="206"/>
      <c r="M204" s="207"/>
      <c r="N204" s="208"/>
      <c r="O204" s="209"/>
      <c r="P204" s="207"/>
      <c r="Q204" s="208"/>
      <c r="R204" s="210"/>
      <c r="S204" s="211"/>
      <c r="T204" s="278">
        <f t="shared" si="10"/>
        <v>0</v>
      </c>
      <c r="U204" s="356">
        <f t="shared" si="9"/>
        <v>7</v>
      </c>
    </row>
    <row r="205" spans="1:21" ht="18" customHeight="1">
      <c r="A205" s="826"/>
      <c r="B205" s="827"/>
      <c r="C205" s="829"/>
      <c r="D205" s="829"/>
      <c r="E205" s="201">
        <v>17</v>
      </c>
      <c r="F205" s="334"/>
      <c r="G205" s="334"/>
      <c r="H205" s="204"/>
      <c r="I205" s="205"/>
      <c r="J205" s="206"/>
      <c r="K205" s="205"/>
      <c r="L205" s="206"/>
      <c r="M205" s="207"/>
      <c r="N205" s="208"/>
      <c r="O205" s="209"/>
      <c r="P205" s="207"/>
      <c r="Q205" s="208"/>
      <c r="R205" s="210"/>
      <c r="S205" s="211"/>
      <c r="T205" s="278">
        <f t="shared" si="10"/>
        <v>0</v>
      </c>
      <c r="U205" s="356">
        <f t="shared" si="9"/>
        <v>7</v>
      </c>
    </row>
    <row r="206" spans="1:21" ht="18" customHeight="1">
      <c r="A206" s="826"/>
      <c r="B206" s="827"/>
      <c r="C206" s="829"/>
      <c r="D206" s="829"/>
      <c r="E206" s="201">
        <v>18</v>
      </c>
      <c r="F206" s="334"/>
      <c r="G206" s="334"/>
      <c r="H206" s="204"/>
      <c r="I206" s="205"/>
      <c r="J206" s="206"/>
      <c r="K206" s="205"/>
      <c r="L206" s="206"/>
      <c r="M206" s="207"/>
      <c r="N206" s="208"/>
      <c r="O206" s="209"/>
      <c r="P206" s="207"/>
      <c r="Q206" s="208"/>
      <c r="R206" s="210"/>
      <c r="S206" s="211"/>
      <c r="T206" s="278">
        <f t="shared" si="10"/>
        <v>0</v>
      </c>
      <c r="U206" s="356">
        <f t="shared" si="9"/>
        <v>7</v>
      </c>
    </row>
    <row r="207" spans="1:21" ht="18" customHeight="1">
      <c r="A207" s="826"/>
      <c r="B207" s="827"/>
      <c r="C207" s="829"/>
      <c r="D207" s="829"/>
      <c r="E207" s="201">
        <v>19</v>
      </c>
      <c r="F207" s="334"/>
      <c r="G207" s="334"/>
      <c r="H207" s="204"/>
      <c r="I207" s="205"/>
      <c r="J207" s="206"/>
      <c r="K207" s="205"/>
      <c r="L207" s="206"/>
      <c r="M207" s="207"/>
      <c r="N207" s="208"/>
      <c r="O207" s="209"/>
      <c r="P207" s="207"/>
      <c r="Q207" s="208"/>
      <c r="R207" s="210"/>
      <c r="S207" s="211"/>
      <c r="T207" s="278">
        <f t="shared" si="10"/>
        <v>0</v>
      </c>
      <c r="U207" s="356">
        <f t="shared" si="9"/>
        <v>7</v>
      </c>
    </row>
    <row r="208" spans="1:21" ht="18" customHeight="1">
      <c r="A208" s="826"/>
      <c r="B208" s="827"/>
      <c r="C208" s="829"/>
      <c r="D208" s="829"/>
      <c r="E208" s="201">
        <v>20</v>
      </c>
      <c r="F208" s="334"/>
      <c r="G208" s="334"/>
      <c r="H208" s="204"/>
      <c r="I208" s="205"/>
      <c r="J208" s="206"/>
      <c r="K208" s="205"/>
      <c r="L208" s="206"/>
      <c r="M208" s="207"/>
      <c r="N208" s="208"/>
      <c r="O208" s="209"/>
      <c r="P208" s="207"/>
      <c r="Q208" s="208"/>
      <c r="R208" s="210"/>
      <c r="S208" s="211"/>
      <c r="T208" s="278">
        <f t="shared" si="10"/>
        <v>0</v>
      </c>
      <c r="U208" s="356">
        <f t="shared" si="9"/>
        <v>7</v>
      </c>
    </row>
    <row r="209" spans="1:21" ht="18" customHeight="1">
      <c r="A209" s="826"/>
      <c r="B209" s="827"/>
      <c r="C209" s="829"/>
      <c r="D209" s="829"/>
      <c r="E209" s="201">
        <v>21</v>
      </c>
      <c r="F209" s="334"/>
      <c r="G209" s="334"/>
      <c r="H209" s="204"/>
      <c r="I209" s="205"/>
      <c r="J209" s="206"/>
      <c r="K209" s="205"/>
      <c r="L209" s="206"/>
      <c r="M209" s="207"/>
      <c r="N209" s="208"/>
      <c r="O209" s="209"/>
      <c r="P209" s="207"/>
      <c r="Q209" s="208"/>
      <c r="R209" s="210"/>
      <c r="S209" s="211"/>
      <c r="T209" s="278">
        <f t="shared" si="10"/>
        <v>0</v>
      </c>
      <c r="U209" s="356">
        <f t="shared" si="9"/>
        <v>7</v>
      </c>
    </row>
    <row r="210" spans="1:21" ht="18" customHeight="1">
      <c r="A210" s="826"/>
      <c r="B210" s="827"/>
      <c r="C210" s="829"/>
      <c r="D210" s="829"/>
      <c r="E210" s="201">
        <v>22</v>
      </c>
      <c r="F210" s="334"/>
      <c r="G210" s="334"/>
      <c r="H210" s="204"/>
      <c r="I210" s="205"/>
      <c r="J210" s="206"/>
      <c r="K210" s="205"/>
      <c r="L210" s="206"/>
      <c r="M210" s="207"/>
      <c r="N210" s="208"/>
      <c r="O210" s="209"/>
      <c r="P210" s="207"/>
      <c r="Q210" s="208"/>
      <c r="R210" s="210"/>
      <c r="S210" s="211"/>
      <c r="T210" s="278">
        <f t="shared" si="10"/>
        <v>0</v>
      </c>
      <c r="U210" s="356">
        <f t="shared" si="9"/>
        <v>7</v>
      </c>
    </row>
    <row r="211" spans="1:21" ht="18" customHeight="1">
      <c r="A211" s="826"/>
      <c r="B211" s="827"/>
      <c r="C211" s="829"/>
      <c r="D211" s="829"/>
      <c r="E211" s="201">
        <v>23</v>
      </c>
      <c r="F211" s="334"/>
      <c r="G211" s="334"/>
      <c r="H211" s="204"/>
      <c r="I211" s="205"/>
      <c r="J211" s="206"/>
      <c r="K211" s="205"/>
      <c r="L211" s="206"/>
      <c r="M211" s="207"/>
      <c r="N211" s="208"/>
      <c r="O211" s="209"/>
      <c r="P211" s="207"/>
      <c r="Q211" s="208"/>
      <c r="R211" s="210"/>
      <c r="S211" s="211"/>
      <c r="T211" s="278">
        <f t="shared" si="10"/>
        <v>0</v>
      </c>
      <c r="U211" s="356">
        <f t="shared" si="9"/>
        <v>7</v>
      </c>
    </row>
    <row r="212" spans="1:21" ht="18" customHeight="1">
      <c r="A212" s="826"/>
      <c r="B212" s="827"/>
      <c r="C212" s="829"/>
      <c r="D212" s="829"/>
      <c r="E212" s="201">
        <v>24</v>
      </c>
      <c r="F212" s="334"/>
      <c r="G212" s="334"/>
      <c r="H212" s="204"/>
      <c r="I212" s="205"/>
      <c r="J212" s="206"/>
      <c r="K212" s="205"/>
      <c r="L212" s="206"/>
      <c r="M212" s="207"/>
      <c r="N212" s="208"/>
      <c r="O212" s="209"/>
      <c r="P212" s="207"/>
      <c r="Q212" s="208"/>
      <c r="R212" s="210"/>
      <c r="S212" s="211"/>
      <c r="T212" s="278">
        <f t="shared" si="10"/>
        <v>0</v>
      </c>
      <c r="U212" s="356">
        <f t="shared" si="9"/>
        <v>7</v>
      </c>
    </row>
    <row r="213" spans="1:21" ht="18" customHeight="1">
      <c r="A213" s="826"/>
      <c r="B213" s="827"/>
      <c r="C213" s="829"/>
      <c r="D213" s="829"/>
      <c r="E213" s="201">
        <v>25</v>
      </c>
      <c r="F213" s="334"/>
      <c r="G213" s="334"/>
      <c r="H213" s="204"/>
      <c r="I213" s="205"/>
      <c r="J213" s="206"/>
      <c r="K213" s="205"/>
      <c r="L213" s="206"/>
      <c r="M213" s="207"/>
      <c r="N213" s="208"/>
      <c r="O213" s="209"/>
      <c r="P213" s="207"/>
      <c r="Q213" s="208"/>
      <c r="R213" s="210"/>
      <c r="S213" s="211"/>
      <c r="T213" s="278">
        <f t="shared" si="10"/>
        <v>0</v>
      </c>
      <c r="U213" s="356">
        <f t="shared" si="9"/>
        <v>7</v>
      </c>
    </row>
    <row r="214" spans="1:21" ht="18" customHeight="1">
      <c r="A214" s="826"/>
      <c r="B214" s="827"/>
      <c r="C214" s="829"/>
      <c r="D214" s="829"/>
      <c r="E214" s="201">
        <v>26</v>
      </c>
      <c r="F214" s="334"/>
      <c r="G214" s="334"/>
      <c r="H214" s="204"/>
      <c r="I214" s="205"/>
      <c r="J214" s="206"/>
      <c r="K214" s="205"/>
      <c r="L214" s="206"/>
      <c r="M214" s="207"/>
      <c r="N214" s="208"/>
      <c r="O214" s="209"/>
      <c r="P214" s="207"/>
      <c r="Q214" s="208"/>
      <c r="R214" s="210"/>
      <c r="S214" s="211"/>
      <c r="T214" s="278">
        <f t="shared" si="10"/>
        <v>0</v>
      </c>
      <c r="U214" s="356">
        <f t="shared" si="9"/>
        <v>7</v>
      </c>
    </row>
    <row r="215" spans="1:21" ht="18" customHeight="1">
      <c r="A215" s="826"/>
      <c r="B215" s="827"/>
      <c r="C215" s="829"/>
      <c r="D215" s="829"/>
      <c r="E215" s="201">
        <v>27</v>
      </c>
      <c r="F215" s="334"/>
      <c r="G215" s="334"/>
      <c r="H215" s="204"/>
      <c r="I215" s="205"/>
      <c r="J215" s="206"/>
      <c r="K215" s="205"/>
      <c r="L215" s="206"/>
      <c r="M215" s="207"/>
      <c r="N215" s="208"/>
      <c r="O215" s="209"/>
      <c r="P215" s="207"/>
      <c r="Q215" s="208"/>
      <c r="R215" s="210"/>
      <c r="S215" s="211"/>
      <c r="T215" s="278">
        <f t="shared" si="10"/>
        <v>0</v>
      </c>
      <c r="U215" s="356">
        <f t="shared" si="9"/>
        <v>7</v>
      </c>
    </row>
    <row r="216" spans="1:21" ht="18" customHeight="1">
      <c r="A216" s="826"/>
      <c r="B216" s="827"/>
      <c r="C216" s="829"/>
      <c r="D216" s="829"/>
      <c r="E216" s="201">
        <v>28</v>
      </c>
      <c r="F216" s="334"/>
      <c r="G216" s="334"/>
      <c r="H216" s="204"/>
      <c r="I216" s="205"/>
      <c r="J216" s="206"/>
      <c r="K216" s="205"/>
      <c r="L216" s="206"/>
      <c r="M216" s="207"/>
      <c r="N216" s="208"/>
      <c r="O216" s="209"/>
      <c r="P216" s="207"/>
      <c r="Q216" s="208"/>
      <c r="R216" s="210"/>
      <c r="S216" s="211"/>
      <c r="T216" s="278">
        <f t="shared" si="10"/>
        <v>0</v>
      </c>
      <c r="U216" s="356">
        <f t="shared" si="9"/>
        <v>7</v>
      </c>
    </row>
    <row r="217" spans="1:21" ht="18" customHeight="1">
      <c r="A217" s="826"/>
      <c r="B217" s="827"/>
      <c r="C217" s="829"/>
      <c r="D217" s="829"/>
      <c r="E217" s="201">
        <v>29</v>
      </c>
      <c r="F217" s="334"/>
      <c r="G217" s="334"/>
      <c r="H217" s="204"/>
      <c r="I217" s="205"/>
      <c r="J217" s="206"/>
      <c r="K217" s="205"/>
      <c r="L217" s="206"/>
      <c r="M217" s="207"/>
      <c r="N217" s="208"/>
      <c r="O217" s="209"/>
      <c r="P217" s="207"/>
      <c r="Q217" s="208"/>
      <c r="R217" s="210"/>
      <c r="S217" s="211"/>
      <c r="T217" s="278">
        <f t="shared" si="10"/>
        <v>0</v>
      </c>
      <c r="U217" s="356">
        <f t="shared" si="9"/>
        <v>7</v>
      </c>
    </row>
    <row r="218" spans="1:21" ht="18" customHeight="1">
      <c r="A218" s="834"/>
      <c r="B218" s="835"/>
      <c r="C218" s="829"/>
      <c r="D218" s="829"/>
      <c r="E218" s="277">
        <v>30</v>
      </c>
      <c r="F218" s="375"/>
      <c r="G218" s="375"/>
      <c r="H218" s="134"/>
      <c r="I218" s="135"/>
      <c r="J218" s="212"/>
      <c r="K218" s="135"/>
      <c r="L218" s="212"/>
      <c r="M218" s="27"/>
      <c r="N218" s="120"/>
      <c r="O218" s="109"/>
      <c r="P218" s="27"/>
      <c r="Q218" s="120"/>
      <c r="R218" s="32"/>
      <c r="S218" s="122"/>
      <c r="T218" s="136">
        <f t="shared" si="10"/>
        <v>0</v>
      </c>
      <c r="U218" s="356">
        <f t="shared" si="9"/>
        <v>7</v>
      </c>
    </row>
    <row r="219" spans="1:21" ht="18" customHeight="1">
      <c r="A219" s="824">
        <v>8</v>
      </c>
      <c r="B219" s="825"/>
      <c r="C219" s="828" t="str">
        <f>IF(ISERROR(VLOOKUP($A219,【大規模】地域番号④!$BD:$BF,2,FALSE)),"",VLOOKUP($A219,【大規模】地域番号④!$BD:$BF,2,FALSE))</f>
        <v/>
      </c>
      <c r="D219" s="828" t="str">
        <f>IF(ISERROR(VLOOKUP($A219,【大規模】地域番号④!$BD:$BF,3,FALSE)),"",VLOOKUP($A219,【大規模】地域番号④!$BD:$BF,3,FALSE))</f>
        <v/>
      </c>
      <c r="E219" s="201">
        <v>1</v>
      </c>
      <c r="F219" s="334"/>
      <c r="G219" s="334"/>
      <c r="H219" s="176"/>
      <c r="I219" s="177"/>
      <c r="J219" s="178"/>
      <c r="K219" s="180"/>
      <c r="L219" s="181"/>
      <c r="M219" s="179"/>
      <c r="N219" s="180"/>
      <c r="O219" s="181"/>
      <c r="P219" s="179"/>
      <c r="Q219" s="180"/>
      <c r="R219" s="182"/>
      <c r="S219" s="183"/>
      <c r="T219" s="257">
        <f t="shared" si="10"/>
        <v>0</v>
      </c>
      <c r="U219" s="356">
        <f>$A$219</f>
        <v>8</v>
      </c>
    </row>
    <row r="220" spans="1:21" ht="18" customHeight="1">
      <c r="A220" s="826"/>
      <c r="B220" s="827"/>
      <c r="C220" s="829"/>
      <c r="D220" s="829"/>
      <c r="E220" s="201">
        <v>2</v>
      </c>
      <c r="F220" s="334"/>
      <c r="G220" s="334"/>
      <c r="H220" s="128"/>
      <c r="I220" s="111"/>
      <c r="J220" s="106"/>
      <c r="K220" s="112"/>
      <c r="L220" s="107"/>
      <c r="M220" s="12"/>
      <c r="N220" s="112"/>
      <c r="O220" s="107"/>
      <c r="P220" s="12"/>
      <c r="Q220" s="112"/>
      <c r="R220" s="31"/>
      <c r="S220" s="115"/>
      <c r="T220" s="93">
        <f t="shared" si="10"/>
        <v>0</v>
      </c>
      <c r="U220" s="356">
        <f t="shared" ref="U220:U248" si="11">$A$219</f>
        <v>8</v>
      </c>
    </row>
    <row r="221" spans="1:21" ht="18" customHeight="1">
      <c r="A221" s="826"/>
      <c r="B221" s="827"/>
      <c r="C221" s="829"/>
      <c r="D221" s="829"/>
      <c r="E221" s="201">
        <v>3</v>
      </c>
      <c r="F221" s="334"/>
      <c r="G221" s="334"/>
      <c r="H221" s="128"/>
      <c r="I221" s="111"/>
      <c r="J221" s="106"/>
      <c r="K221" s="112"/>
      <c r="L221" s="107"/>
      <c r="M221" s="12"/>
      <c r="N221" s="112"/>
      <c r="O221" s="107"/>
      <c r="P221" s="12"/>
      <c r="Q221" s="112"/>
      <c r="R221" s="31"/>
      <c r="S221" s="115"/>
      <c r="T221" s="93">
        <f t="shared" si="10"/>
        <v>0</v>
      </c>
      <c r="U221" s="356">
        <f t="shared" si="11"/>
        <v>8</v>
      </c>
    </row>
    <row r="222" spans="1:21" ht="18" customHeight="1">
      <c r="A222" s="826"/>
      <c r="B222" s="827"/>
      <c r="C222" s="829"/>
      <c r="D222" s="829"/>
      <c r="E222" s="201">
        <v>4</v>
      </c>
      <c r="F222" s="334"/>
      <c r="G222" s="334"/>
      <c r="H222" s="128"/>
      <c r="I222" s="111"/>
      <c r="J222" s="106"/>
      <c r="K222" s="112"/>
      <c r="L222" s="107"/>
      <c r="M222" s="12"/>
      <c r="N222" s="112"/>
      <c r="O222" s="107"/>
      <c r="P222" s="12"/>
      <c r="Q222" s="112"/>
      <c r="R222" s="31"/>
      <c r="S222" s="115"/>
      <c r="T222" s="93">
        <f t="shared" si="10"/>
        <v>0</v>
      </c>
      <c r="U222" s="356">
        <f t="shared" si="11"/>
        <v>8</v>
      </c>
    </row>
    <row r="223" spans="1:21" ht="18" customHeight="1">
      <c r="A223" s="826"/>
      <c r="B223" s="827"/>
      <c r="C223" s="829"/>
      <c r="D223" s="829"/>
      <c r="E223" s="201">
        <v>5</v>
      </c>
      <c r="F223" s="334"/>
      <c r="G223" s="334"/>
      <c r="H223" s="128"/>
      <c r="I223" s="111"/>
      <c r="J223" s="106"/>
      <c r="K223" s="112"/>
      <c r="L223" s="107"/>
      <c r="M223" s="12"/>
      <c r="N223" s="112"/>
      <c r="O223" s="107"/>
      <c r="P223" s="12"/>
      <c r="Q223" s="112"/>
      <c r="R223" s="31"/>
      <c r="S223" s="115"/>
      <c r="T223" s="93">
        <f t="shared" si="10"/>
        <v>0</v>
      </c>
      <c r="U223" s="356">
        <f t="shared" si="11"/>
        <v>8</v>
      </c>
    </row>
    <row r="224" spans="1:21" ht="18" customHeight="1">
      <c r="A224" s="826"/>
      <c r="B224" s="827"/>
      <c r="C224" s="829"/>
      <c r="D224" s="829"/>
      <c r="E224" s="201">
        <v>6</v>
      </c>
      <c r="F224" s="334"/>
      <c r="G224" s="334"/>
      <c r="H224" s="128"/>
      <c r="I224" s="111"/>
      <c r="J224" s="106"/>
      <c r="K224" s="111"/>
      <c r="L224" s="106"/>
      <c r="M224" s="12"/>
      <c r="N224" s="111"/>
      <c r="O224" s="107"/>
      <c r="P224" s="25"/>
      <c r="Q224" s="112"/>
      <c r="R224" s="31"/>
      <c r="S224" s="115"/>
      <c r="T224" s="93">
        <f t="shared" si="10"/>
        <v>0</v>
      </c>
      <c r="U224" s="356">
        <f t="shared" si="11"/>
        <v>8</v>
      </c>
    </row>
    <row r="225" spans="1:21" ht="18" customHeight="1">
      <c r="A225" s="826"/>
      <c r="B225" s="827"/>
      <c r="C225" s="829"/>
      <c r="D225" s="829"/>
      <c r="E225" s="201">
        <v>7</v>
      </c>
      <c r="F225" s="334"/>
      <c r="G225" s="334"/>
      <c r="H225" s="128"/>
      <c r="I225" s="111"/>
      <c r="J225" s="106"/>
      <c r="K225" s="111"/>
      <c r="L225" s="106"/>
      <c r="M225" s="12"/>
      <c r="N225" s="111"/>
      <c r="O225" s="107"/>
      <c r="P225" s="25"/>
      <c r="Q225" s="112"/>
      <c r="R225" s="31"/>
      <c r="S225" s="115"/>
      <c r="T225" s="93">
        <f t="shared" si="10"/>
        <v>0</v>
      </c>
      <c r="U225" s="356">
        <f t="shared" si="11"/>
        <v>8</v>
      </c>
    </row>
    <row r="226" spans="1:21" ht="18" customHeight="1">
      <c r="A226" s="826"/>
      <c r="B226" s="827"/>
      <c r="C226" s="829"/>
      <c r="D226" s="829"/>
      <c r="E226" s="201">
        <v>8</v>
      </c>
      <c r="F226" s="334"/>
      <c r="G226" s="334"/>
      <c r="H226" s="128"/>
      <c r="I226" s="111"/>
      <c r="J226" s="106"/>
      <c r="K226" s="111"/>
      <c r="L226" s="106"/>
      <c r="M226" s="12"/>
      <c r="N226" s="111"/>
      <c r="O226" s="107"/>
      <c r="P226" s="25"/>
      <c r="Q226" s="112"/>
      <c r="R226" s="31"/>
      <c r="S226" s="115"/>
      <c r="T226" s="93">
        <f t="shared" si="10"/>
        <v>0</v>
      </c>
      <c r="U226" s="356">
        <f t="shared" si="11"/>
        <v>8</v>
      </c>
    </row>
    <row r="227" spans="1:21" ht="18" customHeight="1">
      <c r="A227" s="826"/>
      <c r="B227" s="827"/>
      <c r="C227" s="829"/>
      <c r="D227" s="829"/>
      <c r="E227" s="201">
        <v>9</v>
      </c>
      <c r="F227" s="334"/>
      <c r="G227" s="334"/>
      <c r="H227" s="128"/>
      <c r="I227" s="111"/>
      <c r="J227" s="106"/>
      <c r="K227" s="111"/>
      <c r="L227" s="106"/>
      <c r="M227" s="12"/>
      <c r="N227" s="112"/>
      <c r="O227" s="107"/>
      <c r="P227" s="12"/>
      <c r="Q227" s="112"/>
      <c r="R227" s="31"/>
      <c r="S227" s="115"/>
      <c r="T227" s="93">
        <f t="shared" si="10"/>
        <v>0</v>
      </c>
      <c r="U227" s="356">
        <f t="shared" si="11"/>
        <v>8</v>
      </c>
    </row>
    <row r="228" spans="1:21" ht="18" customHeight="1">
      <c r="A228" s="826"/>
      <c r="B228" s="827"/>
      <c r="C228" s="829"/>
      <c r="D228" s="829"/>
      <c r="E228" s="201">
        <v>10</v>
      </c>
      <c r="F228" s="334"/>
      <c r="G228" s="334"/>
      <c r="H228" s="204"/>
      <c r="I228" s="205"/>
      <c r="J228" s="206"/>
      <c r="K228" s="205"/>
      <c r="L228" s="206"/>
      <c r="M228" s="207"/>
      <c r="N228" s="208"/>
      <c r="O228" s="209"/>
      <c r="P228" s="207"/>
      <c r="Q228" s="208"/>
      <c r="R228" s="210"/>
      <c r="S228" s="211"/>
      <c r="T228" s="278">
        <f t="shared" si="10"/>
        <v>0</v>
      </c>
      <c r="U228" s="356">
        <f t="shared" si="11"/>
        <v>8</v>
      </c>
    </row>
    <row r="229" spans="1:21" ht="18" customHeight="1">
      <c r="A229" s="826"/>
      <c r="B229" s="827"/>
      <c r="C229" s="829"/>
      <c r="D229" s="829"/>
      <c r="E229" s="201">
        <v>11</v>
      </c>
      <c r="F229" s="334"/>
      <c r="G229" s="334"/>
      <c r="H229" s="204"/>
      <c r="I229" s="205"/>
      <c r="J229" s="206"/>
      <c r="K229" s="205"/>
      <c r="L229" s="206"/>
      <c r="M229" s="207"/>
      <c r="N229" s="208"/>
      <c r="O229" s="209"/>
      <c r="P229" s="207"/>
      <c r="Q229" s="208"/>
      <c r="R229" s="210"/>
      <c r="S229" s="211"/>
      <c r="T229" s="278">
        <f t="shared" si="10"/>
        <v>0</v>
      </c>
      <c r="U229" s="356">
        <f t="shared" si="11"/>
        <v>8</v>
      </c>
    </row>
    <row r="230" spans="1:21" ht="18" customHeight="1">
      <c r="A230" s="826"/>
      <c r="B230" s="827"/>
      <c r="C230" s="829"/>
      <c r="D230" s="829"/>
      <c r="E230" s="201">
        <v>12</v>
      </c>
      <c r="F230" s="334"/>
      <c r="G230" s="334"/>
      <c r="H230" s="204"/>
      <c r="I230" s="205"/>
      <c r="J230" s="206"/>
      <c r="K230" s="205"/>
      <c r="L230" s="206"/>
      <c r="M230" s="207"/>
      <c r="N230" s="208"/>
      <c r="O230" s="209"/>
      <c r="P230" s="207"/>
      <c r="Q230" s="208"/>
      <c r="R230" s="210"/>
      <c r="S230" s="211"/>
      <c r="T230" s="278">
        <f t="shared" si="10"/>
        <v>0</v>
      </c>
      <c r="U230" s="356">
        <f t="shared" si="11"/>
        <v>8</v>
      </c>
    </row>
    <row r="231" spans="1:21" ht="18" customHeight="1">
      <c r="A231" s="826"/>
      <c r="B231" s="827"/>
      <c r="C231" s="829"/>
      <c r="D231" s="829"/>
      <c r="E231" s="201">
        <v>13</v>
      </c>
      <c r="F231" s="334"/>
      <c r="G231" s="334"/>
      <c r="H231" s="204"/>
      <c r="I231" s="205"/>
      <c r="J231" s="206"/>
      <c r="K231" s="205"/>
      <c r="L231" s="206"/>
      <c r="M231" s="207"/>
      <c r="N231" s="208"/>
      <c r="O231" s="209"/>
      <c r="P231" s="207"/>
      <c r="Q231" s="208"/>
      <c r="R231" s="210"/>
      <c r="S231" s="211"/>
      <c r="T231" s="278">
        <f t="shared" si="10"/>
        <v>0</v>
      </c>
      <c r="U231" s="356">
        <f t="shared" si="11"/>
        <v>8</v>
      </c>
    </row>
    <row r="232" spans="1:21" ht="18" customHeight="1">
      <c r="A232" s="826"/>
      <c r="B232" s="827"/>
      <c r="C232" s="829"/>
      <c r="D232" s="829"/>
      <c r="E232" s="201">
        <v>14</v>
      </c>
      <c r="F232" s="334"/>
      <c r="G232" s="334"/>
      <c r="H232" s="204"/>
      <c r="I232" s="205"/>
      <c r="J232" s="206"/>
      <c r="K232" s="205"/>
      <c r="L232" s="206"/>
      <c r="M232" s="207"/>
      <c r="N232" s="208"/>
      <c r="O232" s="209"/>
      <c r="P232" s="207"/>
      <c r="Q232" s="208"/>
      <c r="R232" s="210"/>
      <c r="S232" s="211"/>
      <c r="T232" s="278">
        <f t="shared" si="10"/>
        <v>0</v>
      </c>
      <c r="U232" s="356">
        <f t="shared" si="11"/>
        <v>8</v>
      </c>
    </row>
    <row r="233" spans="1:21" ht="18" customHeight="1">
      <c r="A233" s="826"/>
      <c r="B233" s="827"/>
      <c r="C233" s="829"/>
      <c r="D233" s="829"/>
      <c r="E233" s="201">
        <v>15</v>
      </c>
      <c r="F233" s="334"/>
      <c r="G233" s="334"/>
      <c r="H233" s="204"/>
      <c r="I233" s="205"/>
      <c r="J233" s="206"/>
      <c r="K233" s="205"/>
      <c r="L233" s="206"/>
      <c r="M233" s="207"/>
      <c r="N233" s="208"/>
      <c r="O233" s="209"/>
      <c r="P233" s="207"/>
      <c r="Q233" s="208"/>
      <c r="R233" s="210"/>
      <c r="S233" s="211"/>
      <c r="T233" s="278">
        <f t="shared" si="10"/>
        <v>0</v>
      </c>
      <c r="U233" s="356">
        <f t="shared" si="11"/>
        <v>8</v>
      </c>
    </row>
    <row r="234" spans="1:21" ht="18" customHeight="1">
      <c r="A234" s="826"/>
      <c r="B234" s="827"/>
      <c r="C234" s="829"/>
      <c r="D234" s="829"/>
      <c r="E234" s="201">
        <v>16</v>
      </c>
      <c r="F234" s="334"/>
      <c r="G234" s="334"/>
      <c r="H234" s="204"/>
      <c r="I234" s="205"/>
      <c r="J234" s="206"/>
      <c r="K234" s="205"/>
      <c r="L234" s="206"/>
      <c r="M234" s="207"/>
      <c r="N234" s="208"/>
      <c r="O234" s="209"/>
      <c r="P234" s="207"/>
      <c r="Q234" s="208"/>
      <c r="R234" s="210"/>
      <c r="S234" s="211"/>
      <c r="T234" s="278">
        <f t="shared" si="10"/>
        <v>0</v>
      </c>
      <c r="U234" s="356">
        <f t="shared" si="11"/>
        <v>8</v>
      </c>
    </row>
    <row r="235" spans="1:21" ht="18" customHeight="1">
      <c r="A235" s="826"/>
      <c r="B235" s="827"/>
      <c r="C235" s="829"/>
      <c r="D235" s="829"/>
      <c r="E235" s="201">
        <v>17</v>
      </c>
      <c r="F235" s="334"/>
      <c r="G235" s="334"/>
      <c r="H235" s="204"/>
      <c r="I235" s="205"/>
      <c r="J235" s="206"/>
      <c r="K235" s="205"/>
      <c r="L235" s="206"/>
      <c r="M235" s="207"/>
      <c r="N235" s="208"/>
      <c r="O235" s="209"/>
      <c r="P235" s="207"/>
      <c r="Q235" s="208"/>
      <c r="R235" s="210"/>
      <c r="S235" s="211"/>
      <c r="T235" s="278">
        <f t="shared" si="10"/>
        <v>0</v>
      </c>
      <c r="U235" s="356">
        <f t="shared" si="11"/>
        <v>8</v>
      </c>
    </row>
    <row r="236" spans="1:21" ht="18" customHeight="1">
      <c r="A236" s="826"/>
      <c r="B236" s="827"/>
      <c r="C236" s="829"/>
      <c r="D236" s="829"/>
      <c r="E236" s="201">
        <v>18</v>
      </c>
      <c r="F236" s="334"/>
      <c r="G236" s="334"/>
      <c r="H236" s="204"/>
      <c r="I236" s="205"/>
      <c r="J236" s="206"/>
      <c r="K236" s="205"/>
      <c r="L236" s="206"/>
      <c r="M236" s="207"/>
      <c r="N236" s="208"/>
      <c r="O236" s="209"/>
      <c r="P236" s="207"/>
      <c r="Q236" s="208"/>
      <c r="R236" s="210"/>
      <c r="S236" s="211"/>
      <c r="T236" s="278">
        <f t="shared" si="10"/>
        <v>0</v>
      </c>
      <c r="U236" s="356">
        <f t="shared" si="11"/>
        <v>8</v>
      </c>
    </row>
    <row r="237" spans="1:21" ht="18" customHeight="1">
      <c r="A237" s="826"/>
      <c r="B237" s="827"/>
      <c r="C237" s="829"/>
      <c r="D237" s="829"/>
      <c r="E237" s="201">
        <v>19</v>
      </c>
      <c r="F237" s="334"/>
      <c r="G237" s="334"/>
      <c r="H237" s="204"/>
      <c r="I237" s="205"/>
      <c r="J237" s="206"/>
      <c r="K237" s="205"/>
      <c r="L237" s="206"/>
      <c r="M237" s="207"/>
      <c r="N237" s="208"/>
      <c r="O237" s="209"/>
      <c r="P237" s="207"/>
      <c r="Q237" s="208"/>
      <c r="R237" s="210"/>
      <c r="S237" s="211"/>
      <c r="T237" s="278">
        <f t="shared" si="10"/>
        <v>0</v>
      </c>
      <c r="U237" s="356">
        <f t="shared" si="11"/>
        <v>8</v>
      </c>
    </row>
    <row r="238" spans="1:21" ht="18" customHeight="1">
      <c r="A238" s="826"/>
      <c r="B238" s="827"/>
      <c r="C238" s="829"/>
      <c r="D238" s="829"/>
      <c r="E238" s="201">
        <v>20</v>
      </c>
      <c r="F238" s="334"/>
      <c r="G238" s="334"/>
      <c r="H238" s="204"/>
      <c r="I238" s="205"/>
      <c r="J238" s="206"/>
      <c r="K238" s="205"/>
      <c r="L238" s="206"/>
      <c r="M238" s="207"/>
      <c r="N238" s="208"/>
      <c r="O238" s="209"/>
      <c r="P238" s="207"/>
      <c r="Q238" s="208"/>
      <c r="R238" s="210"/>
      <c r="S238" s="211"/>
      <c r="T238" s="278">
        <f t="shared" si="10"/>
        <v>0</v>
      </c>
      <c r="U238" s="356">
        <f t="shared" si="11"/>
        <v>8</v>
      </c>
    </row>
    <row r="239" spans="1:21" ht="18" customHeight="1">
      <c r="A239" s="826"/>
      <c r="B239" s="827"/>
      <c r="C239" s="829"/>
      <c r="D239" s="829"/>
      <c r="E239" s="201">
        <v>21</v>
      </c>
      <c r="F239" s="334"/>
      <c r="G239" s="334"/>
      <c r="H239" s="204"/>
      <c r="I239" s="205"/>
      <c r="J239" s="206"/>
      <c r="K239" s="205"/>
      <c r="L239" s="206"/>
      <c r="M239" s="207"/>
      <c r="N239" s="208"/>
      <c r="O239" s="209"/>
      <c r="P239" s="207"/>
      <c r="Q239" s="208"/>
      <c r="R239" s="210"/>
      <c r="S239" s="211"/>
      <c r="T239" s="278">
        <f t="shared" si="10"/>
        <v>0</v>
      </c>
      <c r="U239" s="356">
        <f t="shared" si="11"/>
        <v>8</v>
      </c>
    </row>
    <row r="240" spans="1:21" ht="18" customHeight="1">
      <c r="A240" s="826"/>
      <c r="B240" s="827"/>
      <c r="C240" s="829"/>
      <c r="D240" s="829"/>
      <c r="E240" s="201">
        <v>22</v>
      </c>
      <c r="F240" s="334"/>
      <c r="G240" s="334"/>
      <c r="H240" s="204"/>
      <c r="I240" s="205"/>
      <c r="J240" s="206"/>
      <c r="K240" s="205"/>
      <c r="L240" s="206"/>
      <c r="M240" s="207"/>
      <c r="N240" s="208"/>
      <c r="O240" s="209"/>
      <c r="P240" s="207"/>
      <c r="Q240" s="208"/>
      <c r="R240" s="210"/>
      <c r="S240" s="211"/>
      <c r="T240" s="278">
        <f t="shared" si="10"/>
        <v>0</v>
      </c>
      <c r="U240" s="356">
        <f t="shared" si="11"/>
        <v>8</v>
      </c>
    </row>
    <row r="241" spans="1:21" ht="18" customHeight="1">
      <c r="A241" s="826"/>
      <c r="B241" s="827"/>
      <c r="C241" s="829"/>
      <c r="D241" s="829"/>
      <c r="E241" s="201">
        <v>23</v>
      </c>
      <c r="F241" s="334"/>
      <c r="G241" s="334"/>
      <c r="H241" s="204"/>
      <c r="I241" s="205"/>
      <c r="J241" s="206"/>
      <c r="K241" s="205"/>
      <c r="L241" s="206"/>
      <c r="M241" s="207"/>
      <c r="N241" s="208"/>
      <c r="O241" s="209"/>
      <c r="P241" s="207"/>
      <c r="Q241" s="208"/>
      <c r="R241" s="210"/>
      <c r="S241" s="211"/>
      <c r="T241" s="278">
        <f t="shared" si="10"/>
        <v>0</v>
      </c>
      <c r="U241" s="356">
        <f t="shared" si="11"/>
        <v>8</v>
      </c>
    </row>
    <row r="242" spans="1:21" ht="18" customHeight="1">
      <c r="A242" s="826"/>
      <c r="B242" s="827"/>
      <c r="C242" s="829"/>
      <c r="D242" s="829"/>
      <c r="E242" s="201">
        <v>24</v>
      </c>
      <c r="F242" s="334"/>
      <c r="G242" s="334"/>
      <c r="H242" s="204"/>
      <c r="I242" s="205"/>
      <c r="J242" s="206"/>
      <c r="K242" s="205"/>
      <c r="L242" s="206"/>
      <c r="M242" s="207"/>
      <c r="N242" s="208"/>
      <c r="O242" s="209"/>
      <c r="P242" s="207"/>
      <c r="Q242" s="208"/>
      <c r="R242" s="210"/>
      <c r="S242" s="211"/>
      <c r="T242" s="278">
        <f t="shared" si="10"/>
        <v>0</v>
      </c>
      <c r="U242" s="356">
        <f t="shared" si="11"/>
        <v>8</v>
      </c>
    </row>
    <row r="243" spans="1:21" ht="18" customHeight="1">
      <c r="A243" s="826"/>
      <c r="B243" s="827"/>
      <c r="C243" s="829"/>
      <c r="D243" s="829"/>
      <c r="E243" s="201">
        <v>25</v>
      </c>
      <c r="F243" s="334"/>
      <c r="G243" s="334"/>
      <c r="H243" s="204"/>
      <c r="I243" s="205"/>
      <c r="J243" s="206"/>
      <c r="K243" s="205"/>
      <c r="L243" s="206"/>
      <c r="M243" s="207"/>
      <c r="N243" s="208"/>
      <c r="O243" s="209"/>
      <c r="P243" s="207"/>
      <c r="Q243" s="208"/>
      <c r="R243" s="210"/>
      <c r="S243" s="211"/>
      <c r="T243" s="278">
        <f t="shared" si="10"/>
        <v>0</v>
      </c>
      <c r="U243" s="356">
        <f t="shared" si="11"/>
        <v>8</v>
      </c>
    </row>
    <row r="244" spans="1:21" ht="18" customHeight="1">
      <c r="A244" s="826"/>
      <c r="B244" s="827"/>
      <c r="C244" s="829"/>
      <c r="D244" s="829"/>
      <c r="E244" s="201">
        <v>26</v>
      </c>
      <c r="F244" s="334"/>
      <c r="G244" s="334"/>
      <c r="H244" s="204"/>
      <c r="I244" s="205"/>
      <c r="J244" s="206"/>
      <c r="K244" s="205"/>
      <c r="L244" s="206"/>
      <c r="M244" s="207"/>
      <c r="N244" s="208"/>
      <c r="O244" s="209"/>
      <c r="P244" s="207"/>
      <c r="Q244" s="208"/>
      <c r="R244" s="210"/>
      <c r="S244" s="211"/>
      <c r="T244" s="278">
        <f t="shared" si="10"/>
        <v>0</v>
      </c>
      <c r="U244" s="356">
        <f t="shared" si="11"/>
        <v>8</v>
      </c>
    </row>
    <row r="245" spans="1:21" ht="18" customHeight="1">
      <c r="A245" s="826"/>
      <c r="B245" s="827"/>
      <c r="C245" s="829"/>
      <c r="D245" s="829"/>
      <c r="E245" s="201">
        <v>27</v>
      </c>
      <c r="F245" s="334"/>
      <c r="G245" s="334"/>
      <c r="H245" s="204"/>
      <c r="I245" s="205"/>
      <c r="J245" s="206"/>
      <c r="K245" s="205"/>
      <c r="L245" s="206"/>
      <c r="M245" s="207"/>
      <c r="N245" s="208"/>
      <c r="O245" s="209"/>
      <c r="P245" s="207"/>
      <c r="Q245" s="208"/>
      <c r="R245" s="210"/>
      <c r="S245" s="211"/>
      <c r="T245" s="278">
        <f t="shared" si="10"/>
        <v>0</v>
      </c>
      <c r="U245" s="356">
        <f t="shared" si="11"/>
        <v>8</v>
      </c>
    </row>
    <row r="246" spans="1:21" ht="18" customHeight="1">
      <c r="A246" s="826"/>
      <c r="B246" s="827"/>
      <c r="C246" s="829"/>
      <c r="D246" s="829"/>
      <c r="E246" s="201">
        <v>28</v>
      </c>
      <c r="F246" s="334"/>
      <c r="G246" s="334"/>
      <c r="H246" s="204"/>
      <c r="I246" s="205"/>
      <c r="J246" s="206"/>
      <c r="K246" s="205"/>
      <c r="L246" s="206"/>
      <c r="M246" s="207"/>
      <c r="N246" s="208"/>
      <c r="O246" s="209"/>
      <c r="P246" s="207"/>
      <c r="Q246" s="208"/>
      <c r="R246" s="210"/>
      <c r="S246" s="211"/>
      <c r="T246" s="278">
        <f t="shared" si="10"/>
        <v>0</v>
      </c>
      <c r="U246" s="356">
        <f t="shared" si="11"/>
        <v>8</v>
      </c>
    </row>
    <row r="247" spans="1:21" ht="18" customHeight="1">
      <c r="A247" s="826"/>
      <c r="B247" s="827"/>
      <c r="C247" s="829"/>
      <c r="D247" s="829"/>
      <c r="E247" s="201">
        <v>29</v>
      </c>
      <c r="F247" s="334"/>
      <c r="G247" s="334"/>
      <c r="H247" s="204"/>
      <c r="I247" s="205"/>
      <c r="J247" s="206"/>
      <c r="K247" s="205"/>
      <c r="L247" s="206"/>
      <c r="M247" s="207"/>
      <c r="N247" s="208"/>
      <c r="O247" s="209"/>
      <c r="P247" s="207"/>
      <c r="Q247" s="208"/>
      <c r="R247" s="210"/>
      <c r="S247" s="211"/>
      <c r="T247" s="278">
        <f t="shared" si="10"/>
        <v>0</v>
      </c>
      <c r="U247" s="356">
        <f t="shared" si="11"/>
        <v>8</v>
      </c>
    </row>
    <row r="248" spans="1:21" ht="18" customHeight="1">
      <c r="A248" s="834"/>
      <c r="B248" s="835"/>
      <c r="C248" s="829"/>
      <c r="D248" s="829"/>
      <c r="E248" s="277">
        <v>30</v>
      </c>
      <c r="F248" s="375"/>
      <c r="G248" s="375"/>
      <c r="H248" s="134"/>
      <c r="I248" s="135"/>
      <c r="J248" s="212"/>
      <c r="K248" s="135"/>
      <c r="L248" s="212"/>
      <c r="M248" s="27"/>
      <c r="N248" s="120"/>
      <c r="O248" s="109"/>
      <c r="P248" s="27"/>
      <c r="Q248" s="120"/>
      <c r="R248" s="32"/>
      <c r="S248" s="122"/>
      <c r="T248" s="136">
        <f t="shared" si="10"/>
        <v>0</v>
      </c>
      <c r="U248" s="356">
        <f t="shared" si="11"/>
        <v>8</v>
      </c>
    </row>
    <row r="249" spans="1:21" ht="18" customHeight="1">
      <c r="A249" s="824">
        <v>9</v>
      </c>
      <c r="B249" s="825"/>
      <c r="C249" s="828" t="str">
        <f>IF(ISERROR(VLOOKUP($A249,【大規模】地域番号④!$BD:$BF,2,FALSE)),"",VLOOKUP($A249,【大規模】地域番号④!$BD:$BF,2,FALSE))</f>
        <v/>
      </c>
      <c r="D249" s="828" t="str">
        <f>IF(ISERROR(VLOOKUP($A249,【大規模】地域番号④!$BD:$BF,3,FALSE)),"",VLOOKUP($A249,【大規模】地域番号④!$BD:$BF,3,FALSE))</f>
        <v/>
      </c>
      <c r="E249" s="201">
        <v>1</v>
      </c>
      <c r="F249" s="334"/>
      <c r="G249" s="334"/>
      <c r="H249" s="176"/>
      <c r="I249" s="177"/>
      <c r="J249" s="178"/>
      <c r="K249" s="180"/>
      <c r="L249" s="181"/>
      <c r="M249" s="179"/>
      <c r="N249" s="180"/>
      <c r="O249" s="181"/>
      <c r="P249" s="179"/>
      <c r="Q249" s="180"/>
      <c r="R249" s="182"/>
      <c r="S249" s="183"/>
      <c r="T249" s="257">
        <f t="shared" si="10"/>
        <v>0</v>
      </c>
      <c r="U249" s="356">
        <f>$A$249</f>
        <v>9</v>
      </c>
    </row>
    <row r="250" spans="1:21" ht="18" customHeight="1">
      <c r="A250" s="826"/>
      <c r="B250" s="827"/>
      <c r="C250" s="829"/>
      <c r="D250" s="829"/>
      <c r="E250" s="201">
        <v>2</v>
      </c>
      <c r="F250" s="334"/>
      <c r="G250" s="334"/>
      <c r="H250" s="128"/>
      <c r="I250" s="111"/>
      <c r="J250" s="106"/>
      <c r="K250" s="112"/>
      <c r="L250" s="107"/>
      <c r="M250" s="12"/>
      <c r="N250" s="112"/>
      <c r="O250" s="107"/>
      <c r="P250" s="12"/>
      <c r="Q250" s="112"/>
      <c r="R250" s="31"/>
      <c r="S250" s="115"/>
      <c r="T250" s="93">
        <f t="shared" si="10"/>
        <v>0</v>
      </c>
      <c r="U250" s="356">
        <f t="shared" ref="U250:U278" si="12">$A$249</f>
        <v>9</v>
      </c>
    </row>
    <row r="251" spans="1:21" ht="18" customHeight="1">
      <c r="A251" s="826"/>
      <c r="B251" s="827"/>
      <c r="C251" s="829"/>
      <c r="D251" s="829"/>
      <c r="E251" s="201">
        <v>3</v>
      </c>
      <c r="F251" s="334"/>
      <c r="G251" s="334"/>
      <c r="H251" s="128"/>
      <c r="I251" s="111"/>
      <c r="J251" s="106"/>
      <c r="K251" s="112"/>
      <c r="L251" s="107"/>
      <c r="M251" s="12"/>
      <c r="N251" s="112"/>
      <c r="O251" s="107"/>
      <c r="P251" s="12"/>
      <c r="Q251" s="112"/>
      <c r="R251" s="31"/>
      <c r="S251" s="115"/>
      <c r="T251" s="93">
        <f t="shared" si="10"/>
        <v>0</v>
      </c>
      <c r="U251" s="356">
        <f t="shared" si="12"/>
        <v>9</v>
      </c>
    </row>
    <row r="252" spans="1:21" ht="18" customHeight="1">
      <c r="A252" s="826"/>
      <c r="B252" s="827"/>
      <c r="C252" s="829"/>
      <c r="D252" s="829"/>
      <c r="E252" s="201">
        <v>4</v>
      </c>
      <c r="F252" s="334"/>
      <c r="G252" s="334"/>
      <c r="H252" s="128"/>
      <c r="I252" s="111"/>
      <c r="J252" s="106"/>
      <c r="K252" s="112"/>
      <c r="L252" s="107"/>
      <c r="M252" s="12"/>
      <c r="N252" s="112"/>
      <c r="O252" s="107"/>
      <c r="P252" s="12"/>
      <c r="Q252" s="112"/>
      <c r="R252" s="31"/>
      <c r="S252" s="115"/>
      <c r="T252" s="93">
        <f t="shared" si="10"/>
        <v>0</v>
      </c>
      <c r="U252" s="356">
        <f t="shared" si="12"/>
        <v>9</v>
      </c>
    </row>
    <row r="253" spans="1:21" ht="18" customHeight="1">
      <c r="A253" s="826"/>
      <c r="B253" s="827"/>
      <c r="C253" s="829"/>
      <c r="D253" s="829"/>
      <c r="E253" s="201">
        <v>5</v>
      </c>
      <c r="F253" s="334"/>
      <c r="G253" s="334"/>
      <c r="H253" s="128"/>
      <c r="I253" s="111"/>
      <c r="J253" s="106"/>
      <c r="K253" s="112"/>
      <c r="L253" s="107"/>
      <c r="M253" s="12"/>
      <c r="N253" s="112"/>
      <c r="O253" s="107"/>
      <c r="P253" s="12"/>
      <c r="Q253" s="112"/>
      <c r="R253" s="31"/>
      <c r="S253" s="115"/>
      <c r="T253" s="93">
        <f t="shared" si="10"/>
        <v>0</v>
      </c>
      <c r="U253" s="356">
        <f t="shared" si="12"/>
        <v>9</v>
      </c>
    </row>
    <row r="254" spans="1:21" ht="18" customHeight="1">
      <c r="A254" s="826"/>
      <c r="B254" s="827"/>
      <c r="C254" s="829"/>
      <c r="D254" s="829"/>
      <c r="E254" s="201">
        <v>6</v>
      </c>
      <c r="F254" s="334"/>
      <c r="G254" s="334"/>
      <c r="H254" s="128"/>
      <c r="I254" s="111"/>
      <c r="J254" s="106"/>
      <c r="K254" s="111"/>
      <c r="L254" s="106"/>
      <c r="M254" s="12"/>
      <c r="N254" s="111"/>
      <c r="O254" s="107"/>
      <c r="P254" s="25"/>
      <c r="Q254" s="112"/>
      <c r="R254" s="31"/>
      <c r="S254" s="115"/>
      <c r="T254" s="93">
        <f t="shared" si="10"/>
        <v>0</v>
      </c>
      <c r="U254" s="356">
        <f t="shared" si="12"/>
        <v>9</v>
      </c>
    </row>
    <row r="255" spans="1:21" ht="18" customHeight="1">
      <c r="A255" s="826"/>
      <c r="B255" s="827"/>
      <c r="C255" s="829"/>
      <c r="D255" s="829"/>
      <c r="E255" s="201">
        <v>7</v>
      </c>
      <c r="F255" s="334"/>
      <c r="G255" s="334"/>
      <c r="H255" s="128"/>
      <c r="I255" s="111"/>
      <c r="J255" s="106"/>
      <c r="K255" s="111"/>
      <c r="L255" s="106"/>
      <c r="M255" s="12"/>
      <c r="N255" s="111"/>
      <c r="O255" s="107"/>
      <c r="P255" s="25"/>
      <c r="Q255" s="112"/>
      <c r="R255" s="31"/>
      <c r="S255" s="115"/>
      <c r="T255" s="93">
        <f t="shared" si="10"/>
        <v>0</v>
      </c>
      <c r="U255" s="356">
        <f t="shared" si="12"/>
        <v>9</v>
      </c>
    </row>
    <row r="256" spans="1:21" ht="18" customHeight="1">
      <c r="A256" s="826"/>
      <c r="B256" s="827"/>
      <c r="C256" s="829"/>
      <c r="D256" s="829"/>
      <c r="E256" s="201">
        <v>8</v>
      </c>
      <c r="F256" s="334"/>
      <c r="G256" s="334"/>
      <c r="H256" s="128"/>
      <c r="I256" s="111"/>
      <c r="J256" s="106"/>
      <c r="K256" s="111"/>
      <c r="L256" s="106"/>
      <c r="M256" s="12"/>
      <c r="N256" s="111"/>
      <c r="O256" s="107"/>
      <c r="P256" s="25"/>
      <c r="Q256" s="112"/>
      <c r="R256" s="31"/>
      <c r="S256" s="115"/>
      <c r="T256" s="93">
        <f t="shared" si="10"/>
        <v>0</v>
      </c>
      <c r="U256" s="356">
        <f t="shared" si="12"/>
        <v>9</v>
      </c>
    </row>
    <row r="257" spans="1:21" ht="18" customHeight="1">
      <c r="A257" s="826"/>
      <c r="B257" s="827"/>
      <c r="C257" s="829"/>
      <c r="D257" s="829"/>
      <c r="E257" s="201">
        <v>9</v>
      </c>
      <c r="F257" s="334"/>
      <c r="G257" s="334"/>
      <c r="H257" s="128"/>
      <c r="I257" s="111"/>
      <c r="J257" s="106"/>
      <c r="K257" s="111"/>
      <c r="L257" s="106"/>
      <c r="M257" s="12"/>
      <c r="N257" s="112"/>
      <c r="O257" s="107"/>
      <c r="P257" s="12"/>
      <c r="Q257" s="112"/>
      <c r="R257" s="31"/>
      <c r="S257" s="115"/>
      <c r="T257" s="93">
        <f t="shared" si="10"/>
        <v>0</v>
      </c>
      <c r="U257" s="356">
        <f t="shared" si="12"/>
        <v>9</v>
      </c>
    </row>
    <row r="258" spans="1:21" ht="18" customHeight="1">
      <c r="A258" s="826"/>
      <c r="B258" s="827"/>
      <c r="C258" s="829"/>
      <c r="D258" s="829"/>
      <c r="E258" s="201">
        <v>10</v>
      </c>
      <c r="F258" s="334"/>
      <c r="G258" s="334"/>
      <c r="H258" s="204"/>
      <c r="I258" s="205"/>
      <c r="J258" s="206"/>
      <c r="K258" s="205"/>
      <c r="L258" s="206"/>
      <c r="M258" s="207"/>
      <c r="N258" s="208"/>
      <c r="O258" s="209"/>
      <c r="P258" s="207"/>
      <c r="Q258" s="208"/>
      <c r="R258" s="210"/>
      <c r="S258" s="211"/>
      <c r="T258" s="278">
        <f t="shared" si="10"/>
        <v>0</v>
      </c>
      <c r="U258" s="356">
        <f t="shared" si="12"/>
        <v>9</v>
      </c>
    </row>
    <row r="259" spans="1:21" ht="18" customHeight="1">
      <c r="A259" s="826"/>
      <c r="B259" s="827"/>
      <c r="C259" s="829"/>
      <c r="D259" s="829"/>
      <c r="E259" s="201">
        <v>11</v>
      </c>
      <c r="F259" s="334"/>
      <c r="G259" s="334"/>
      <c r="H259" s="204"/>
      <c r="I259" s="205"/>
      <c r="J259" s="206"/>
      <c r="K259" s="205"/>
      <c r="L259" s="206"/>
      <c r="M259" s="207"/>
      <c r="N259" s="208"/>
      <c r="O259" s="209"/>
      <c r="P259" s="207"/>
      <c r="Q259" s="208"/>
      <c r="R259" s="210"/>
      <c r="S259" s="211"/>
      <c r="T259" s="278">
        <f t="shared" si="10"/>
        <v>0</v>
      </c>
      <c r="U259" s="356">
        <f t="shared" si="12"/>
        <v>9</v>
      </c>
    </row>
    <row r="260" spans="1:21" ht="18" customHeight="1">
      <c r="A260" s="826"/>
      <c r="B260" s="827"/>
      <c r="C260" s="829"/>
      <c r="D260" s="829"/>
      <c r="E260" s="201">
        <v>12</v>
      </c>
      <c r="F260" s="334"/>
      <c r="G260" s="334"/>
      <c r="H260" s="204"/>
      <c r="I260" s="205"/>
      <c r="J260" s="206"/>
      <c r="K260" s="205"/>
      <c r="L260" s="206"/>
      <c r="M260" s="207"/>
      <c r="N260" s="208"/>
      <c r="O260" s="209"/>
      <c r="P260" s="207"/>
      <c r="Q260" s="208"/>
      <c r="R260" s="210"/>
      <c r="S260" s="211"/>
      <c r="T260" s="278">
        <f t="shared" si="10"/>
        <v>0</v>
      </c>
      <c r="U260" s="356">
        <f t="shared" si="12"/>
        <v>9</v>
      </c>
    </row>
    <row r="261" spans="1:21" ht="18" customHeight="1">
      <c r="A261" s="826"/>
      <c r="B261" s="827"/>
      <c r="C261" s="829"/>
      <c r="D261" s="829"/>
      <c r="E261" s="201">
        <v>13</v>
      </c>
      <c r="F261" s="334"/>
      <c r="G261" s="334"/>
      <c r="H261" s="204"/>
      <c r="I261" s="205"/>
      <c r="J261" s="206"/>
      <c r="K261" s="205"/>
      <c r="L261" s="206"/>
      <c r="M261" s="207"/>
      <c r="N261" s="208"/>
      <c r="O261" s="209"/>
      <c r="P261" s="207"/>
      <c r="Q261" s="208"/>
      <c r="R261" s="210"/>
      <c r="S261" s="211"/>
      <c r="T261" s="278">
        <f t="shared" si="10"/>
        <v>0</v>
      </c>
      <c r="U261" s="356">
        <f t="shared" si="12"/>
        <v>9</v>
      </c>
    </row>
    <row r="262" spans="1:21" ht="18" customHeight="1">
      <c r="A262" s="826"/>
      <c r="B262" s="827"/>
      <c r="C262" s="829"/>
      <c r="D262" s="829"/>
      <c r="E262" s="201">
        <v>14</v>
      </c>
      <c r="F262" s="334"/>
      <c r="G262" s="334"/>
      <c r="H262" s="204"/>
      <c r="I262" s="205"/>
      <c r="J262" s="206"/>
      <c r="K262" s="205"/>
      <c r="L262" s="206"/>
      <c r="M262" s="207"/>
      <c r="N262" s="208"/>
      <c r="O262" s="209"/>
      <c r="P262" s="207"/>
      <c r="Q262" s="208"/>
      <c r="R262" s="210"/>
      <c r="S262" s="211"/>
      <c r="T262" s="278">
        <f t="shared" si="10"/>
        <v>0</v>
      </c>
      <c r="U262" s="356">
        <f t="shared" si="12"/>
        <v>9</v>
      </c>
    </row>
    <row r="263" spans="1:21" ht="18" customHeight="1">
      <c r="A263" s="826"/>
      <c r="B263" s="827"/>
      <c r="C263" s="829"/>
      <c r="D263" s="829"/>
      <c r="E263" s="201">
        <v>15</v>
      </c>
      <c r="F263" s="334"/>
      <c r="G263" s="334"/>
      <c r="H263" s="204"/>
      <c r="I263" s="205"/>
      <c r="J263" s="206"/>
      <c r="K263" s="205"/>
      <c r="L263" s="206"/>
      <c r="M263" s="207"/>
      <c r="N263" s="208"/>
      <c r="O263" s="209"/>
      <c r="P263" s="207"/>
      <c r="Q263" s="208"/>
      <c r="R263" s="210"/>
      <c r="S263" s="211"/>
      <c r="T263" s="278">
        <f t="shared" si="10"/>
        <v>0</v>
      </c>
      <c r="U263" s="356">
        <f t="shared" si="12"/>
        <v>9</v>
      </c>
    </row>
    <row r="264" spans="1:21" ht="18" customHeight="1">
      <c r="A264" s="826"/>
      <c r="B264" s="827"/>
      <c r="C264" s="829"/>
      <c r="D264" s="829"/>
      <c r="E264" s="201">
        <v>16</v>
      </c>
      <c r="F264" s="334"/>
      <c r="G264" s="334"/>
      <c r="H264" s="204"/>
      <c r="I264" s="205"/>
      <c r="J264" s="206"/>
      <c r="K264" s="205"/>
      <c r="L264" s="206"/>
      <c r="M264" s="207"/>
      <c r="N264" s="208"/>
      <c r="O264" s="209"/>
      <c r="P264" s="207"/>
      <c r="Q264" s="208"/>
      <c r="R264" s="210"/>
      <c r="S264" s="211"/>
      <c r="T264" s="278">
        <f t="shared" si="10"/>
        <v>0</v>
      </c>
      <c r="U264" s="356">
        <f t="shared" si="12"/>
        <v>9</v>
      </c>
    </row>
    <row r="265" spans="1:21" ht="18" customHeight="1">
      <c r="A265" s="826"/>
      <c r="B265" s="827"/>
      <c r="C265" s="829"/>
      <c r="D265" s="829"/>
      <c r="E265" s="201">
        <v>17</v>
      </c>
      <c r="F265" s="334"/>
      <c r="G265" s="334"/>
      <c r="H265" s="204"/>
      <c r="I265" s="205"/>
      <c r="J265" s="206"/>
      <c r="K265" s="205"/>
      <c r="L265" s="206"/>
      <c r="M265" s="207"/>
      <c r="N265" s="208"/>
      <c r="O265" s="209"/>
      <c r="P265" s="207"/>
      <c r="Q265" s="208"/>
      <c r="R265" s="210"/>
      <c r="S265" s="211"/>
      <c r="T265" s="278">
        <f t="shared" ref="T265:T328" si="13">IF(J265="",0,INT(SUM(PRODUCT(J265,L265,O265),R265)))</f>
        <v>0</v>
      </c>
      <c r="U265" s="356">
        <f t="shared" si="12"/>
        <v>9</v>
      </c>
    </row>
    <row r="266" spans="1:21" ht="18" customHeight="1">
      <c r="A266" s="826"/>
      <c r="B266" s="827"/>
      <c r="C266" s="829"/>
      <c r="D266" s="829"/>
      <c r="E266" s="201">
        <v>18</v>
      </c>
      <c r="F266" s="334"/>
      <c r="G266" s="334"/>
      <c r="H266" s="204"/>
      <c r="I266" s="205"/>
      <c r="J266" s="206"/>
      <c r="K266" s="205"/>
      <c r="L266" s="206"/>
      <c r="M266" s="207"/>
      <c r="N266" s="208"/>
      <c r="O266" s="209"/>
      <c r="P266" s="207"/>
      <c r="Q266" s="208"/>
      <c r="R266" s="210"/>
      <c r="S266" s="211"/>
      <c r="T266" s="278">
        <f t="shared" si="13"/>
        <v>0</v>
      </c>
      <c r="U266" s="356">
        <f t="shared" si="12"/>
        <v>9</v>
      </c>
    </row>
    <row r="267" spans="1:21" ht="18" customHeight="1">
      <c r="A267" s="826"/>
      <c r="B267" s="827"/>
      <c r="C267" s="829"/>
      <c r="D267" s="829"/>
      <c r="E267" s="201">
        <v>19</v>
      </c>
      <c r="F267" s="334"/>
      <c r="G267" s="334"/>
      <c r="H267" s="204"/>
      <c r="I267" s="205"/>
      <c r="J267" s="206"/>
      <c r="K267" s="205"/>
      <c r="L267" s="206"/>
      <c r="M267" s="207"/>
      <c r="N267" s="208"/>
      <c r="O267" s="209"/>
      <c r="P267" s="207"/>
      <c r="Q267" s="208"/>
      <c r="R267" s="210"/>
      <c r="S267" s="211"/>
      <c r="T267" s="278">
        <f t="shared" si="13"/>
        <v>0</v>
      </c>
      <c r="U267" s="356">
        <f t="shared" si="12"/>
        <v>9</v>
      </c>
    </row>
    <row r="268" spans="1:21" ht="18" customHeight="1">
      <c r="A268" s="826"/>
      <c r="B268" s="827"/>
      <c r="C268" s="829"/>
      <c r="D268" s="829"/>
      <c r="E268" s="201">
        <v>20</v>
      </c>
      <c r="F268" s="334"/>
      <c r="G268" s="334"/>
      <c r="H268" s="204"/>
      <c r="I268" s="205"/>
      <c r="J268" s="206"/>
      <c r="K268" s="205"/>
      <c r="L268" s="206"/>
      <c r="M268" s="207"/>
      <c r="N268" s="208"/>
      <c r="O268" s="209"/>
      <c r="P268" s="207"/>
      <c r="Q268" s="208"/>
      <c r="R268" s="210"/>
      <c r="S268" s="211"/>
      <c r="T268" s="278">
        <f t="shared" si="13"/>
        <v>0</v>
      </c>
      <c r="U268" s="356">
        <f t="shared" si="12"/>
        <v>9</v>
      </c>
    </row>
    <row r="269" spans="1:21" ht="18" customHeight="1">
      <c r="A269" s="826"/>
      <c r="B269" s="827"/>
      <c r="C269" s="829"/>
      <c r="D269" s="829"/>
      <c r="E269" s="201">
        <v>21</v>
      </c>
      <c r="F269" s="334"/>
      <c r="G269" s="334"/>
      <c r="H269" s="204"/>
      <c r="I269" s="205"/>
      <c r="J269" s="206"/>
      <c r="K269" s="205"/>
      <c r="L269" s="206"/>
      <c r="M269" s="207"/>
      <c r="N269" s="208"/>
      <c r="O269" s="209"/>
      <c r="P269" s="207"/>
      <c r="Q269" s="208"/>
      <c r="R269" s="210"/>
      <c r="S269" s="211"/>
      <c r="T269" s="278">
        <f t="shared" si="13"/>
        <v>0</v>
      </c>
      <c r="U269" s="356">
        <f t="shared" si="12"/>
        <v>9</v>
      </c>
    </row>
    <row r="270" spans="1:21" ht="18" customHeight="1">
      <c r="A270" s="826"/>
      <c r="B270" s="827"/>
      <c r="C270" s="829"/>
      <c r="D270" s="829"/>
      <c r="E270" s="201">
        <v>22</v>
      </c>
      <c r="F270" s="334"/>
      <c r="G270" s="334"/>
      <c r="H270" s="204"/>
      <c r="I270" s="205"/>
      <c r="J270" s="206"/>
      <c r="K270" s="205"/>
      <c r="L270" s="206"/>
      <c r="M270" s="207"/>
      <c r="N270" s="208"/>
      <c r="O270" s="209"/>
      <c r="P270" s="207"/>
      <c r="Q270" s="208"/>
      <c r="R270" s="210"/>
      <c r="S270" s="211"/>
      <c r="T270" s="278">
        <f t="shared" si="13"/>
        <v>0</v>
      </c>
      <c r="U270" s="356">
        <f t="shared" si="12"/>
        <v>9</v>
      </c>
    </row>
    <row r="271" spans="1:21" ht="18" customHeight="1">
      <c r="A271" s="826"/>
      <c r="B271" s="827"/>
      <c r="C271" s="829"/>
      <c r="D271" s="829"/>
      <c r="E271" s="201">
        <v>23</v>
      </c>
      <c r="F271" s="334"/>
      <c r="G271" s="334"/>
      <c r="H271" s="204"/>
      <c r="I271" s="205"/>
      <c r="J271" s="206"/>
      <c r="K271" s="205"/>
      <c r="L271" s="206"/>
      <c r="M271" s="207"/>
      <c r="N271" s="208"/>
      <c r="O271" s="209"/>
      <c r="P271" s="207"/>
      <c r="Q271" s="208"/>
      <c r="R271" s="210"/>
      <c r="S271" s="211"/>
      <c r="T271" s="278">
        <f t="shared" si="13"/>
        <v>0</v>
      </c>
      <c r="U271" s="356">
        <f t="shared" si="12"/>
        <v>9</v>
      </c>
    </row>
    <row r="272" spans="1:21" ht="18" customHeight="1">
      <c r="A272" s="826"/>
      <c r="B272" s="827"/>
      <c r="C272" s="829"/>
      <c r="D272" s="829"/>
      <c r="E272" s="201">
        <v>24</v>
      </c>
      <c r="F272" s="334"/>
      <c r="G272" s="334"/>
      <c r="H272" s="204"/>
      <c r="I272" s="205"/>
      <c r="J272" s="206"/>
      <c r="K272" s="205"/>
      <c r="L272" s="206"/>
      <c r="M272" s="207"/>
      <c r="N272" s="208"/>
      <c r="O272" s="209"/>
      <c r="P272" s="207"/>
      <c r="Q272" s="208"/>
      <c r="R272" s="210"/>
      <c r="S272" s="211"/>
      <c r="T272" s="278">
        <f t="shared" si="13"/>
        <v>0</v>
      </c>
      <c r="U272" s="356">
        <f t="shared" si="12"/>
        <v>9</v>
      </c>
    </row>
    <row r="273" spans="1:21" ht="18" customHeight="1">
      <c r="A273" s="826"/>
      <c r="B273" s="827"/>
      <c r="C273" s="829"/>
      <c r="D273" s="829"/>
      <c r="E273" s="201">
        <v>25</v>
      </c>
      <c r="F273" s="334"/>
      <c r="G273" s="334"/>
      <c r="H273" s="204"/>
      <c r="I273" s="205"/>
      <c r="J273" s="206"/>
      <c r="K273" s="205"/>
      <c r="L273" s="206"/>
      <c r="M273" s="207"/>
      <c r="N273" s="208"/>
      <c r="O273" s="209"/>
      <c r="P273" s="207"/>
      <c r="Q273" s="208"/>
      <c r="R273" s="210"/>
      <c r="S273" s="211"/>
      <c r="T273" s="278">
        <f t="shared" si="13"/>
        <v>0</v>
      </c>
      <c r="U273" s="356">
        <f t="shared" si="12"/>
        <v>9</v>
      </c>
    </row>
    <row r="274" spans="1:21" ht="18" customHeight="1">
      <c r="A274" s="826"/>
      <c r="B274" s="827"/>
      <c r="C274" s="829"/>
      <c r="D274" s="829"/>
      <c r="E274" s="201">
        <v>26</v>
      </c>
      <c r="F274" s="334"/>
      <c r="G274" s="334"/>
      <c r="H274" s="204"/>
      <c r="I274" s="205"/>
      <c r="J274" s="206"/>
      <c r="K274" s="205"/>
      <c r="L274" s="206"/>
      <c r="M274" s="207"/>
      <c r="N274" s="208"/>
      <c r="O274" s="209"/>
      <c r="P274" s="207"/>
      <c r="Q274" s="208"/>
      <c r="R274" s="210"/>
      <c r="S274" s="211"/>
      <c r="T274" s="278">
        <f t="shared" si="13"/>
        <v>0</v>
      </c>
      <c r="U274" s="356">
        <f t="shared" si="12"/>
        <v>9</v>
      </c>
    </row>
    <row r="275" spans="1:21" ht="18" customHeight="1">
      <c r="A275" s="826"/>
      <c r="B275" s="827"/>
      <c r="C275" s="829"/>
      <c r="D275" s="829"/>
      <c r="E275" s="201">
        <v>27</v>
      </c>
      <c r="F275" s="334"/>
      <c r="G275" s="334"/>
      <c r="H275" s="204"/>
      <c r="I275" s="205"/>
      <c r="J275" s="206"/>
      <c r="K275" s="205"/>
      <c r="L275" s="206"/>
      <c r="M275" s="207"/>
      <c r="N275" s="208"/>
      <c r="O275" s="209"/>
      <c r="P275" s="207"/>
      <c r="Q275" s="208"/>
      <c r="R275" s="210"/>
      <c r="S275" s="211"/>
      <c r="T275" s="278">
        <f t="shared" si="13"/>
        <v>0</v>
      </c>
      <c r="U275" s="356">
        <f t="shared" si="12"/>
        <v>9</v>
      </c>
    </row>
    <row r="276" spans="1:21" ht="18" customHeight="1">
      <c r="A276" s="826"/>
      <c r="B276" s="827"/>
      <c r="C276" s="829"/>
      <c r="D276" s="829"/>
      <c r="E276" s="201">
        <v>28</v>
      </c>
      <c r="F276" s="334"/>
      <c r="G276" s="334"/>
      <c r="H276" s="204"/>
      <c r="I276" s="205"/>
      <c r="J276" s="206"/>
      <c r="K276" s="205"/>
      <c r="L276" s="206"/>
      <c r="M276" s="207"/>
      <c r="N276" s="208"/>
      <c r="O276" s="209"/>
      <c r="P276" s="207"/>
      <c r="Q276" s="208"/>
      <c r="R276" s="210"/>
      <c r="S276" s="211"/>
      <c r="T276" s="278">
        <f t="shared" si="13"/>
        <v>0</v>
      </c>
      <c r="U276" s="356">
        <f t="shared" si="12"/>
        <v>9</v>
      </c>
    </row>
    <row r="277" spans="1:21" ht="18" customHeight="1">
      <c r="A277" s="826"/>
      <c r="B277" s="827"/>
      <c r="C277" s="829"/>
      <c r="D277" s="829"/>
      <c r="E277" s="201">
        <v>29</v>
      </c>
      <c r="F277" s="334"/>
      <c r="G277" s="334"/>
      <c r="H277" s="204"/>
      <c r="I277" s="205"/>
      <c r="J277" s="206"/>
      <c r="K277" s="205"/>
      <c r="L277" s="206"/>
      <c r="M277" s="207"/>
      <c r="N277" s="208"/>
      <c r="O277" s="209"/>
      <c r="P277" s="207"/>
      <c r="Q277" s="208"/>
      <c r="R277" s="210"/>
      <c r="S277" s="211"/>
      <c r="T277" s="278">
        <f t="shared" si="13"/>
        <v>0</v>
      </c>
      <c r="U277" s="356">
        <f t="shared" si="12"/>
        <v>9</v>
      </c>
    </row>
    <row r="278" spans="1:21" ht="18" customHeight="1">
      <c r="A278" s="834"/>
      <c r="B278" s="835"/>
      <c r="C278" s="829"/>
      <c r="D278" s="829"/>
      <c r="E278" s="277">
        <v>30</v>
      </c>
      <c r="F278" s="375"/>
      <c r="G278" s="375"/>
      <c r="H278" s="134"/>
      <c r="I278" s="135"/>
      <c r="J278" s="212"/>
      <c r="K278" s="135"/>
      <c r="L278" s="212"/>
      <c r="M278" s="27"/>
      <c r="N278" s="120"/>
      <c r="O278" s="109"/>
      <c r="P278" s="27"/>
      <c r="Q278" s="120"/>
      <c r="R278" s="32"/>
      <c r="S278" s="122"/>
      <c r="T278" s="136">
        <f t="shared" si="13"/>
        <v>0</v>
      </c>
      <c r="U278" s="356">
        <f t="shared" si="12"/>
        <v>9</v>
      </c>
    </row>
    <row r="279" spans="1:21" ht="18" customHeight="1">
      <c r="A279" s="824">
        <v>10</v>
      </c>
      <c r="B279" s="825"/>
      <c r="C279" s="828" t="str">
        <f>IF(ISERROR(VLOOKUP($A279,【大規模】地域番号④!$BD:$BF,2,FALSE)),"",VLOOKUP($A279,【大規模】地域番号④!$BD:$BF,2,FALSE))</f>
        <v/>
      </c>
      <c r="D279" s="828" t="str">
        <f>IF(ISERROR(VLOOKUP($A279,【大規模】地域番号④!$BD:$BF,3,FALSE)),"",VLOOKUP($A279,【大規模】地域番号④!$BD:$BF,3,FALSE))</f>
        <v/>
      </c>
      <c r="E279" s="201">
        <v>1</v>
      </c>
      <c r="F279" s="334"/>
      <c r="G279" s="334"/>
      <c r="H279" s="176"/>
      <c r="I279" s="177"/>
      <c r="J279" s="178"/>
      <c r="K279" s="180"/>
      <c r="L279" s="181"/>
      <c r="M279" s="179"/>
      <c r="N279" s="180"/>
      <c r="O279" s="181"/>
      <c r="P279" s="179"/>
      <c r="Q279" s="180"/>
      <c r="R279" s="182"/>
      <c r="S279" s="183"/>
      <c r="T279" s="257">
        <f t="shared" si="13"/>
        <v>0</v>
      </c>
      <c r="U279" s="356">
        <f>$A$279</f>
        <v>10</v>
      </c>
    </row>
    <row r="280" spans="1:21" ht="18" customHeight="1">
      <c r="A280" s="826"/>
      <c r="B280" s="827"/>
      <c r="C280" s="829"/>
      <c r="D280" s="829"/>
      <c r="E280" s="201">
        <v>2</v>
      </c>
      <c r="F280" s="334"/>
      <c r="G280" s="334"/>
      <c r="H280" s="128"/>
      <c r="I280" s="111"/>
      <c r="J280" s="106"/>
      <c r="K280" s="112"/>
      <c r="L280" s="107"/>
      <c r="M280" s="12"/>
      <c r="N280" s="112"/>
      <c r="O280" s="107"/>
      <c r="P280" s="12"/>
      <c r="Q280" s="112"/>
      <c r="R280" s="31"/>
      <c r="S280" s="115"/>
      <c r="T280" s="93">
        <f t="shared" si="13"/>
        <v>0</v>
      </c>
      <c r="U280" s="356">
        <f t="shared" ref="U280:U308" si="14">$A$279</f>
        <v>10</v>
      </c>
    </row>
    <row r="281" spans="1:21" ht="18" customHeight="1">
      <c r="A281" s="826"/>
      <c r="B281" s="827"/>
      <c r="C281" s="829"/>
      <c r="D281" s="829"/>
      <c r="E281" s="201">
        <v>3</v>
      </c>
      <c r="F281" s="334"/>
      <c r="G281" s="334"/>
      <c r="H281" s="128"/>
      <c r="I281" s="111"/>
      <c r="J281" s="106"/>
      <c r="K281" s="112"/>
      <c r="L281" s="107"/>
      <c r="M281" s="12"/>
      <c r="N281" s="112"/>
      <c r="O281" s="107"/>
      <c r="P281" s="12"/>
      <c r="Q281" s="112"/>
      <c r="R281" s="31"/>
      <c r="S281" s="115"/>
      <c r="T281" s="93">
        <f t="shared" si="13"/>
        <v>0</v>
      </c>
      <c r="U281" s="356">
        <f t="shared" si="14"/>
        <v>10</v>
      </c>
    </row>
    <row r="282" spans="1:21" ht="18" customHeight="1">
      <c r="A282" s="826"/>
      <c r="B282" s="827"/>
      <c r="C282" s="829"/>
      <c r="D282" s="829"/>
      <c r="E282" s="201">
        <v>4</v>
      </c>
      <c r="F282" s="334"/>
      <c r="G282" s="334"/>
      <c r="H282" s="128"/>
      <c r="I282" s="111"/>
      <c r="J282" s="106"/>
      <c r="K282" s="112"/>
      <c r="L282" s="107"/>
      <c r="M282" s="12"/>
      <c r="N282" s="112"/>
      <c r="O282" s="107"/>
      <c r="P282" s="12"/>
      <c r="Q282" s="112"/>
      <c r="R282" s="31"/>
      <c r="S282" s="115"/>
      <c r="T282" s="93">
        <f t="shared" si="13"/>
        <v>0</v>
      </c>
      <c r="U282" s="356">
        <f t="shared" si="14"/>
        <v>10</v>
      </c>
    </row>
    <row r="283" spans="1:21" ht="18" customHeight="1">
      <c r="A283" s="826"/>
      <c r="B283" s="827"/>
      <c r="C283" s="829"/>
      <c r="D283" s="829"/>
      <c r="E283" s="201">
        <v>5</v>
      </c>
      <c r="F283" s="334"/>
      <c r="G283" s="334"/>
      <c r="H283" s="128"/>
      <c r="I283" s="111"/>
      <c r="J283" s="106"/>
      <c r="K283" s="112"/>
      <c r="L283" s="107"/>
      <c r="M283" s="12"/>
      <c r="N283" s="112"/>
      <c r="O283" s="107"/>
      <c r="P283" s="12"/>
      <c r="Q283" s="112"/>
      <c r="R283" s="31"/>
      <c r="S283" s="115"/>
      <c r="T283" s="93">
        <f t="shared" si="13"/>
        <v>0</v>
      </c>
      <c r="U283" s="356">
        <f t="shared" si="14"/>
        <v>10</v>
      </c>
    </row>
    <row r="284" spans="1:21" ht="18" customHeight="1">
      <c r="A284" s="826"/>
      <c r="B284" s="827"/>
      <c r="C284" s="829"/>
      <c r="D284" s="829"/>
      <c r="E284" s="201">
        <v>6</v>
      </c>
      <c r="F284" s="334"/>
      <c r="G284" s="334"/>
      <c r="H284" s="128"/>
      <c r="I284" s="111"/>
      <c r="J284" s="106"/>
      <c r="K284" s="111"/>
      <c r="L284" s="106"/>
      <c r="M284" s="12"/>
      <c r="N284" s="111"/>
      <c r="O284" s="107"/>
      <c r="P284" s="25"/>
      <c r="Q284" s="112"/>
      <c r="R284" s="31"/>
      <c r="S284" s="115"/>
      <c r="T284" s="93">
        <f t="shared" si="13"/>
        <v>0</v>
      </c>
      <c r="U284" s="356">
        <f t="shared" si="14"/>
        <v>10</v>
      </c>
    </row>
    <row r="285" spans="1:21" ht="18" customHeight="1">
      <c r="A285" s="826"/>
      <c r="B285" s="827"/>
      <c r="C285" s="829"/>
      <c r="D285" s="829"/>
      <c r="E285" s="201">
        <v>7</v>
      </c>
      <c r="F285" s="334"/>
      <c r="G285" s="334"/>
      <c r="H285" s="128"/>
      <c r="I285" s="111"/>
      <c r="J285" s="106"/>
      <c r="K285" s="111"/>
      <c r="L285" s="106"/>
      <c r="M285" s="12"/>
      <c r="N285" s="111"/>
      <c r="O285" s="107"/>
      <c r="P285" s="25"/>
      <c r="Q285" s="112"/>
      <c r="R285" s="31"/>
      <c r="S285" s="115"/>
      <c r="T285" s="93">
        <f t="shared" si="13"/>
        <v>0</v>
      </c>
      <c r="U285" s="356">
        <f t="shared" si="14"/>
        <v>10</v>
      </c>
    </row>
    <row r="286" spans="1:21" ht="18" customHeight="1">
      <c r="A286" s="826"/>
      <c r="B286" s="827"/>
      <c r="C286" s="829"/>
      <c r="D286" s="829"/>
      <c r="E286" s="201">
        <v>8</v>
      </c>
      <c r="F286" s="334"/>
      <c r="G286" s="334"/>
      <c r="H286" s="128"/>
      <c r="I286" s="111"/>
      <c r="J286" s="106"/>
      <c r="K286" s="111"/>
      <c r="L286" s="106"/>
      <c r="M286" s="12"/>
      <c r="N286" s="111"/>
      <c r="O286" s="107"/>
      <c r="P286" s="25"/>
      <c r="Q286" s="112"/>
      <c r="R286" s="31"/>
      <c r="S286" s="115"/>
      <c r="T286" s="93">
        <f t="shared" si="13"/>
        <v>0</v>
      </c>
      <c r="U286" s="356">
        <f t="shared" si="14"/>
        <v>10</v>
      </c>
    </row>
    <row r="287" spans="1:21" ht="18" customHeight="1">
      <c r="A287" s="826"/>
      <c r="B287" s="827"/>
      <c r="C287" s="829"/>
      <c r="D287" s="829"/>
      <c r="E287" s="201">
        <v>9</v>
      </c>
      <c r="F287" s="334"/>
      <c r="G287" s="334"/>
      <c r="H287" s="128"/>
      <c r="I287" s="111"/>
      <c r="J287" s="106"/>
      <c r="K287" s="111"/>
      <c r="L287" s="106"/>
      <c r="M287" s="12"/>
      <c r="N287" s="112"/>
      <c r="O287" s="107"/>
      <c r="P287" s="12"/>
      <c r="Q287" s="112"/>
      <c r="R287" s="31"/>
      <c r="S287" s="115"/>
      <c r="T287" s="93">
        <f t="shared" si="13"/>
        <v>0</v>
      </c>
      <c r="U287" s="356">
        <f t="shared" si="14"/>
        <v>10</v>
      </c>
    </row>
    <row r="288" spans="1:21" ht="18" customHeight="1">
      <c r="A288" s="826"/>
      <c r="B288" s="827"/>
      <c r="C288" s="829"/>
      <c r="D288" s="829"/>
      <c r="E288" s="201">
        <v>10</v>
      </c>
      <c r="F288" s="334"/>
      <c r="G288" s="334"/>
      <c r="H288" s="204"/>
      <c r="I288" s="205"/>
      <c r="J288" s="206"/>
      <c r="K288" s="205"/>
      <c r="L288" s="206"/>
      <c r="M288" s="207"/>
      <c r="N288" s="208"/>
      <c r="O288" s="209"/>
      <c r="P288" s="207"/>
      <c r="Q288" s="208"/>
      <c r="R288" s="210"/>
      <c r="S288" s="211"/>
      <c r="T288" s="278">
        <f t="shared" si="13"/>
        <v>0</v>
      </c>
      <c r="U288" s="356">
        <f t="shared" si="14"/>
        <v>10</v>
      </c>
    </row>
    <row r="289" spans="1:21" ht="18" customHeight="1">
      <c r="A289" s="826"/>
      <c r="B289" s="827"/>
      <c r="C289" s="829"/>
      <c r="D289" s="829"/>
      <c r="E289" s="201">
        <v>11</v>
      </c>
      <c r="F289" s="334"/>
      <c r="G289" s="334"/>
      <c r="H289" s="204"/>
      <c r="I289" s="205"/>
      <c r="J289" s="206"/>
      <c r="K289" s="205"/>
      <c r="L289" s="206"/>
      <c r="M289" s="207"/>
      <c r="N289" s="208"/>
      <c r="O289" s="209"/>
      <c r="P289" s="207"/>
      <c r="Q289" s="208"/>
      <c r="R289" s="210"/>
      <c r="S289" s="211"/>
      <c r="T289" s="278">
        <f t="shared" si="13"/>
        <v>0</v>
      </c>
      <c r="U289" s="356">
        <f t="shared" si="14"/>
        <v>10</v>
      </c>
    </row>
    <row r="290" spans="1:21" ht="18" customHeight="1">
      <c r="A290" s="826"/>
      <c r="B290" s="827"/>
      <c r="C290" s="829"/>
      <c r="D290" s="829"/>
      <c r="E290" s="201">
        <v>12</v>
      </c>
      <c r="F290" s="334"/>
      <c r="G290" s="334"/>
      <c r="H290" s="204"/>
      <c r="I290" s="205"/>
      <c r="J290" s="206"/>
      <c r="K290" s="205"/>
      <c r="L290" s="206"/>
      <c r="M290" s="207"/>
      <c r="N290" s="208"/>
      <c r="O290" s="209"/>
      <c r="P290" s="207"/>
      <c r="Q290" s="208"/>
      <c r="R290" s="210"/>
      <c r="S290" s="211"/>
      <c r="T290" s="278">
        <f t="shared" si="13"/>
        <v>0</v>
      </c>
      <c r="U290" s="356">
        <f t="shared" si="14"/>
        <v>10</v>
      </c>
    </row>
    <row r="291" spans="1:21" ht="18" customHeight="1">
      <c r="A291" s="826"/>
      <c r="B291" s="827"/>
      <c r="C291" s="829"/>
      <c r="D291" s="829"/>
      <c r="E291" s="201">
        <v>13</v>
      </c>
      <c r="F291" s="334"/>
      <c r="G291" s="334"/>
      <c r="H291" s="204"/>
      <c r="I291" s="205"/>
      <c r="J291" s="206"/>
      <c r="K291" s="205"/>
      <c r="L291" s="206"/>
      <c r="M291" s="207"/>
      <c r="N291" s="208"/>
      <c r="O291" s="209"/>
      <c r="P291" s="207"/>
      <c r="Q291" s="208"/>
      <c r="R291" s="210"/>
      <c r="S291" s="211"/>
      <c r="T291" s="278">
        <f t="shared" si="13"/>
        <v>0</v>
      </c>
      <c r="U291" s="356">
        <f t="shared" si="14"/>
        <v>10</v>
      </c>
    </row>
    <row r="292" spans="1:21" ht="18" customHeight="1">
      <c r="A292" s="826"/>
      <c r="B292" s="827"/>
      <c r="C292" s="829"/>
      <c r="D292" s="829"/>
      <c r="E292" s="201">
        <v>14</v>
      </c>
      <c r="F292" s="334"/>
      <c r="G292" s="334"/>
      <c r="H292" s="204"/>
      <c r="I292" s="205"/>
      <c r="J292" s="206"/>
      <c r="K292" s="205"/>
      <c r="L292" s="206"/>
      <c r="M292" s="207"/>
      <c r="N292" s="208"/>
      <c r="O292" s="209"/>
      <c r="P292" s="207"/>
      <c r="Q292" s="208"/>
      <c r="R292" s="210"/>
      <c r="S292" s="211"/>
      <c r="T292" s="278">
        <f t="shared" si="13"/>
        <v>0</v>
      </c>
      <c r="U292" s="356">
        <f t="shared" si="14"/>
        <v>10</v>
      </c>
    </row>
    <row r="293" spans="1:21" ht="18" customHeight="1">
      <c r="A293" s="826"/>
      <c r="B293" s="827"/>
      <c r="C293" s="829"/>
      <c r="D293" s="829"/>
      <c r="E293" s="201">
        <v>15</v>
      </c>
      <c r="F293" s="334"/>
      <c r="G293" s="334"/>
      <c r="H293" s="204"/>
      <c r="I293" s="205"/>
      <c r="J293" s="206"/>
      <c r="K293" s="205"/>
      <c r="L293" s="206"/>
      <c r="M293" s="207"/>
      <c r="N293" s="208"/>
      <c r="O293" s="209"/>
      <c r="P293" s="207"/>
      <c r="Q293" s="208"/>
      <c r="R293" s="210"/>
      <c r="S293" s="211"/>
      <c r="T293" s="278">
        <f t="shared" si="13"/>
        <v>0</v>
      </c>
      <c r="U293" s="356">
        <f t="shared" si="14"/>
        <v>10</v>
      </c>
    </row>
    <row r="294" spans="1:21" ht="18" customHeight="1">
      <c r="A294" s="826"/>
      <c r="B294" s="827"/>
      <c r="C294" s="829"/>
      <c r="D294" s="829"/>
      <c r="E294" s="201">
        <v>16</v>
      </c>
      <c r="F294" s="334"/>
      <c r="G294" s="334"/>
      <c r="H294" s="204"/>
      <c r="I294" s="205"/>
      <c r="J294" s="206"/>
      <c r="K294" s="205"/>
      <c r="L294" s="206"/>
      <c r="M294" s="207"/>
      <c r="N294" s="208"/>
      <c r="O294" s="209"/>
      <c r="P294" s="207"/>
      <c r="Q294" s="208"/>
      <c r="R294" s="210"/>
      <c r="S294" s="211"/>
      <c r="T294" s="278">
        <f t="shared" si="13"/>
        <v>0</v>
      </c>
      <c r="U294" s="356">
        <f t="shared" si="14"/>
        <v>10</v>
      </c>
    </row>
    <row r="295" spans="1:21" ht="18" customHeight="1">
      <c r="A295" s="826"/>
      <c r="B295" s="827"/>
      <c r="C295" s="829"/>
      <c r="D295" s="829"/>
      <c r="E295" s="201">
        <v>17</v>
      </c>
      <c r="F295" s="334"/>
      <c r="G295" s="334"/>
      <c r="H295" s="204"/>
      <c r="I295" s="205"/>
      <c r="J295" s="206"/>
      <c r="K295" s="205"/>
      <c r="L295" s="206"/>
      <c r="M295" s="207"/>
      <c r="N295" s="208"/>
      <c r="O295" s="209"/>
      <c r="P295" s="207"/>
      <c r="Q295" s="208"/>
      <c r="R295" s="210"/>
      <c r="S295" s="211"/>
      <c r="T295" s="278">
        <f t="shared" si="13"/>
        <v>0</v>
      </c>
      <c r="U295" s="356">
        <f t="shared" si="14"/>
        <v>10</v>
      </c>
    </row>
    <row r="296" spans="1:21" ht="18" customHeight="1">
      <c r="A296" s="826"/>
      <c r="B296" s="827"/>
      <c r="C296" s="829"/>
      <c r="D296" s="829"/>
      <c r="E296" s="201">
        <v>18</v>
      </c>
      <c r="F296" s="334"/>
      <c r="G296" s="334"/>
      <c r="H296" s="204"/>
      <c r="I296" s="205"/>
      <c r="J296" s="206"/>
      <c r="K296" s="205"/>
      <c r="L296" s="206"/>
      <c r="M296" s="207"/>
      <c r="N296" s="208"/>
      <c r="O296" s="209"/>
      <c r="P296" s="207"/>
      <c r="Q296" s="208"/>
      <c r="R296" s="210"/>
      <c r="S296" s="211"/>
      <c r="T296" s="278">
        <f t="shared" si="13"/>
        <v>0</v>
      </c>
      <c r="U296" s="356">
        <f t="shared" si="14"/>
        <v>10</v>
      </c>
    </row>
    <row r="297" spans="1:21" ht="18" customHeight="1">
      <c r="A297" s="826"/>
      <c r="B297" s="827"/>
      <c r="C297" s="829"/>
      <c r="D297" s="829"/>
      <c r="E297" s="201">
        <v>19</v>
      </c>
      <c r="F297" s="334"/>
      <c r="G297" s="334"/>
      <c r="H297" s="204"/>
      <c r="I297" s="205"/>
      <c r="J297" s="206"/>
      <c r="K297" s="205"/>
      <c r="L297" s="206"/>
      <c r="M297" s="207"/>
      <c r="N297" s="208"/>
      <c r="O297" s="209"/>
      <c r="P297" s="207"/>
      <c r="Q297" s="208"/>
      <c r="R297" s="210"/>
      <c r="S297" s="211"/>
      <c r="T297" s="278">
        <f t="shared" si="13"/>
        <v>0</v>
      </c>
      <c r="U297" s="356">
        <f t="shared" si="14"/>
        <v>10</v>
      </c>
    </row>
    <row r="298" spans="1:21" ht="18" customHeight="1">
      <c r="A298" s="826"/>
      <c r="B298" s="827"/>
      <c r="C298" s="829"/>
      <c r="D298" s="829"/>
      <c r="E298" s="201">
        <v>20</v>
      </c>
      <c r="F298" s="334"/>
      <c r="G298" s="334"/>
      <c r="H298" s="204"/>
      <c r="I298" s="205"/>
      <c r="J298" s="206"/>
      <c r="K298" s="205"/>
      <c r="L298" s="206"/>
      <c r="M298" s="207"/>
      <c r="N298" s="208"/>
      <c r="O298" s="209"/>
      <c r="P298" s="207"/>
      <c r="Q298" s="208"/>
      <c r="R298" s="210"/>
      <c r="S298" s="211"/>
      <c r="T298" s="278">
        <f t="shared" si="13"/>
        <v>0</v>
      </c>
      <c r="U298" s="356">
        <f t="shared" si="14"/>
        <v>10</v>
      </c>
    </row>
    <row r="299" spans="1:21" ht="18" customHeight="1">
      <c r="A299" s="826"/>
      <c r="B299" s="827"/>
      <c r="C299" s="829"/>
      <c r="D299" s="829"/>
      <c r="E299" s="201">
        <v>21</v>
      </c>
      <c r="F299" s="334"/>
      <c r="G299" s="334"/>
      <c r="H299" s="204"/>
      <c r="I299" s="205"/>
      <c r="J299" s="206"/>
      <c r="K299" s="205"/>
      <c r="L299" s="206"/>
      <c r="M299" s="207"/>
      <c r="N299" s="208"/>
      <c r="O299" s="209"/>
      <c r="P299" s="207"/>
      <c r="Q299" s="208"/>
      <c r="R299" s="210"/>
      <c r="S299" s="211"/>
      <c r="T299" s="278">
        <f t="shared" si="13"/>
        <v>0</v>
      </c>
      <c r="U299" s="356">
        <f t="shared" si="14"/>
        <v>10</v>
      </c>
    </row>
    <row r="300" spans="1:21" ht="18" customHeight="1">
      <c r="A300" s="826"/>
      <c r="B300" s="827"/>
      <c r="C300" s="829"/>
      <c r="D300" s="829"/>
      <c r="E300" s="201">
        <v>22</v>
      </c>
      <c r="F300" s="334"/>
      <c r="G300" s="334"/>
      <c r="H300" s="204"/>
      <c r="I300" s="205"/>
      <c r="J300" s="206"/>
      <c r="K300" s="205"/>
      <c r="L300" s="206"/>
      <c r="M300" s="207"/>
      <c r="N300" s="208"/>
      <c r="O300" s="209"/>
      <c r="P300" s="207"/>
      <c r="Q300" s="208"/>
      <c r="R300" s="210"/>
      <c r="S300" s="211"/>
      <c r="T300" s="278">
        <f t="shared" si="13"/>
        <v>0</v>
      </c>
      <c r="U300" s="356">
        <f t="shared" si="14"/>
        <v>10</v>
      </c>
    </row>
    <row r="301" spans="1:21" ht="18" customHeight="1">
      <c r="A301" s="826"/>
      <c r="B301" s="827"/>
      <c r="C301" s="829"/>
      <c r="D301" s="829"/>
      <c r="E301" s="201">
        <v>23</v>
      </c>
      <c r="F301" s="334"/>
      <c r="G301" s="334"/>
      <c r="H301" s="204"/>
      <c r="I301" s="205"/>
      <c r="J301" s="206"/>
      <c r="K301" s="205"/>
      <c r="L301" s="206"/>
      <c r="M301" s="207"/>
      <c r="N301" s="208"/>
      <c r="O301" s="209"/>
      <c r="P301" s="207"/>
      <c r="Q301" s="208"/>
      <c r="R301" s="210"/>
      <c r="S301" s="211"/>
      <c r="T301" s="278">
        <f t="shared" si="13"/>
        <v>0</v>
      </c>
      <c r="U301" s="356">
        <f t="shared" si="14"/>
        <v>10</v>
      </c>
    </row>
    <row r="302" spans="1:21" ht="18" customHeight="1">
      <c r="A302" s="826"/>
      <c r="B302" s="827"/>
      <c r="C302" s="829"/>
      <c r="D302" s="829"/>
      <c r="E302" s="201">
        <v>24</v>
      </c>
      <c r="F302" s="334"/>
      <c r="G302" s="334"/>
      <c r="H302" s="204"/>
      <c r="I302" s="205"/>
      <c r="J302" s="206"/>
      <c r="K302" s="205"/>
      <c r="L302" s="206"/>
      <c r="M302" s="207"/>
      <c r="N302" s="208"/>
      <c r="O302" s="209"/>
      <c r="P302" s="207"/>
      <c r="Q302" s="208"/>
      <c r="R302" s="210"/>
      <c r="S302" s="211"/>
      <c r="T302" s="278">
        <f t="shared" si="13"/>
        <v>0</v>
      </c>
      <c r="U302" s="356">
        <f t="shared" si="14"/>
        <v>10</v>
      </c>
    </row>
    <row r="303" spans="1:21" ht="18" customHeight="1">
      <c r="A303" s="826"/>
      <c r="B303" s="827"/>
      <c r="C303" s="829"/>
      <c r="D303" s="829"/>
      <c r="E303" s="201">
        <v>25</v>
      </c>
      <c r="F303" s="334"/>
      <c r="G303" s="334"/>
      <c r="H303" s="204"/>
      <c r="I303" s="205"/>
      <c r="J303" s="206"/>
      <c r="K303" s="205"/>
      <c r="L303" s="206"/>
      <c r="M303" s="207"/>
      <c r="N303" s="208"/>
      <c r="O303" s="209"/>
      <c r="P303" s="207"/>
      <c r="Q303" s="208"/>
      <c r="R303" s="210"/>
      <c r="S303" s="211"/>
      <c r="T303" s="278">
        <f t="shared" si="13"/>
        <v>0</v>
      </c>
      <c r="U303" s="356">
        <f t="shared" si="14"/>
        <v>10</v>
      </c>
    </row>
    <row r="304" spans="1:21" ht="18" customHeight="1">
      <c r="A304" s="826"/>
      <c r="B304" s="827"/>
      <c r="C304" s="829"/>
      <c r="D304" s="829"/>
      <c r="E304" s="201">
        <v>26</v>
      </c>
      <c r="F304" s="334"/>
      <c r="G304" s="334"/>
      <c r="H304" s="204"/>
      <c r="I304" s="205"/>
      <c r="J304" s="206"/>
      <c r="K304" s="205"/>
      <c r="L304" s="206"/>
      <c r="M304" s="207"/>
      <c r="N304" s="208"/>
      <c r="O304" s="209"/>
      <c r="P304" s="207"/>
      <c r="Q304" s="208"/>
      <c r="R304" s="210"/>
      <c r="S304" s="211"/>
      <c r="T304" s="278">
        <f t="shared" si="13"/>
        <v>0</v>
      </c>
      <c r="U304" s="356">
        <f t="shared" si="14"/>
        <v>10</v>
      </c>
    </row>
    <row r="305" spans="1:21" ht="18" customHeight="1">
      <c r="A305" s="826"/>
      <c r="B305" s="827"/>
      <c r="C305" s="829"/>
      <c r="D305" s="829"/>
      <c r="E305" s="201">
        <v>27</v>
      </c>
      <c r="F305" s="334"/>
      <c r="G305" s="334"/>
      <c r="H305" s="204"/>
      <c r="I305" s="205"/>
      <c r="J305" s="206"/>
      <c r="K305" s="205"/>
      <c r="L305" s="206"/>
      <c r="M305" s="207"/>
      <c r="N305" s="208"/>
      <c r="O305" s="209"/>
      <c r="P305" s="207"/>
      <c r="Q305" s="208"/>
      <c r="R305" s="210"/>
      <c r="S305" s="211"/>
      <c r="T305" s="278">
        <f t="shared" si="13"/>
        <v>0</v>
      </c>
      <c r="U305" s="356">
        <f t="shared" si="14"/>
        <v>10</v>
      </c>
    </row>
    <row r="306" spans="1:21" ht="18" customHeight="1">
      <c r="A306" s="826"/>
      <c r="B306" s="827"/>
      <c r="C306" s="829"/>
      <c r="D306" s="829"/>
      <c r="E306" s="201">
        <v>28</v>
      </c>
      <c r="F306" s="334"/>
      <c r="G306" s="334"/>
      <c r="H306" s="204"/>
      <c r="I306" s="205"/>
      <c r="J306" s="206"/>
      <c r="K306" s="205"/>
      <c r="L306" s="206"/>
      <c r="M306" s="207"/>
      <c r="N306" s="208"/>
      <c r="O306" s="209"/>
      <c r="P306" s="207"/>
      <c r="Q306" s="208"/>
      <c r="R306" s="210"/>
      <c r="S306" s="211"/>
      <c r="T306" s="278">
        <f t="shared" si="13"/>
        <v>0</v>
      </c>
      <c r="U306" s="356">
        <f t="shared" si="14"/>
        <v>10</v>
      </c>
    </row>
    <row r="307" spans="1:21" ht="18" customHeight="1">
      <c r="A307" s="826"/>
      <c r="B307" s="827"/>
      <c r="C307" s="829"/>
      <c r="D307" s="829"/>
      <c r="E307" s="201">
        <v>29</v>
      </c>
      <c r="F307" s="334"/>
      <c r="G307" s="334"/>
      <c r="H307" s="204"/>
      <c r="I307" s="205"/>
      <c r="J307" s="206"/>
      <c r="K307" s="205"/>
      <c r="L307" s="206"/>
      <c r="M307" s="207"/>
      <c r="N307" s="208"/>
      <c r="O307" s="209"/>
      <c r="P307" s="207"/>
      <c r="Q307" s="208"/>
      <c r="R307" s="210"/>
      <c r="S307" s="211"/>
      <c r="T307" s="278">
        <f t="shared" si="13"/>
        <v>0</v>
      </c>
      <c r="U307" s="356">
        <f t="shared" si="14"/>
        <v>10</v>
      </c>
    </row>
    <row r="308" spans="1:21" ht="18" customHeight="1">
      <c r="A308" s="834"/>
      <c r="B308" s="835"/>
      <c r="C308" s="829"/>
      <c r="D308" s="829"/>
      <c r="E308" s="277">
        <v>30</v>
      </c>
      <c r="F308" s="375"/>
      <c r="G308" s="375"/>
      <c r="H308" s="134"/>
      <c r="I308" s="135"/>
      <c r="J308" s="212"/>
      <c r="K308" s="135"/>
      <c r="L308" s="212"/>
      <c r="M308" s="27"/>
      <c r="N308" s="120"/>
      <c r="O308" s="109"/>
      <c r="P308" s="27"/>
      <c r="Q308" s="120"/>
      <c r="R308" s="32"/>
      <c r="S308" s="122"/>
      <c r="T308" s="136">
        <f t="shared" si="13"/>
        <v>0</v>
      </c>
      <c r="U308" s="356">
        <f t="shared" si="14"/>
        <v>10</v>
      </c>
    </row>
    <row r="309" spans="1:21" ht="18" customHeight="1">
      <c r="A309" s="824">
        <v>11</v>
      </c>
      <c r="B309" s="825"/>
      <c r="C309" s="828" t="str">
        <f>IF(ISERROR(VLOOKUP($A309,【大規模】地域番号④!$BD:$BF,2,FALSE)),"",VLOOKUP($A309,【大規模】地域番号④!$BD:$BF,2,FALSE))</f>
        <v/>
      </c>
      <c r="D309" s="828" t="str">
        <f>IF(ISERROR(VLOOKUP($A309,【大規模】地域番号④!$BD:$BF,3,FALSE)),"",VLOOKUP($A309,【大規模】地域番号④!$BD:$BF,3,FALSE))</f>
        <v/>
      </c>
      <c r="E309" s="201">
        <v>1</v>
      </c>
      <c r="F309" s="334"/>
      <c r="G309" s="334"/>
      <c r="H309" s="176"/>
      <c r="I309" s="177"/>
      <c r="J309" s="178"/>
      <c r="K309" s="180"/>
      <c r="L309" s="181"/>
      <c r="M309" s="179"/>
      <c r="N309" s="180"/>
      <c r="O309" s="181"/>
      <c r="P309" s="179"/>
      <c r="Q309" s="180"/>
      <c r="R309" s="182"/>
      <c r="S309" s="183"/>
      <c r="T309" s="257">
        <f t="shared" si="13"/>
        <v>0</v>
      </c>
      <c r="U309" s="356">
        <f>$A$309</f>
        <v>11</v>
      </c>
    </row>
    <row r="310" spans="1:21" ht="18" customHeight="1">
      <c r="A310" s="826"/>
      <c r="B310" s="827"/>
      <c r="C310" s="829"/>
      <c r="D310" s="829"/>
      <c r="E310" s="201">
        <v>2</v>
      </c>
      <c r="F310" s="334"/>
      <c r="G310" s="334"/>
      <c r="H310" s="128"/>
      <c r="I310" s="111"/>
      <c r="J310" s="106"/>
      <c r="K310" s="112"/>
      <c r="L310" s="107"/>
      <c r="M310" s="12"/>
      <c r="N310" s="112"/>
      <c r="O310" s="107"/>
      <c r="P310" s="12"/>
      <c r="Q310" s="112"/>
      <c r="R310" s="31"/>
      <c r="S310" s="115"/>
      <c r="T310" s="93">
        <f t="shared" si="13"/>
        <v>0</v>
      </c>
      <c r="U310" s="356">
        <f t="shared" ref="U310:U338" si="15">$A$309</f>
        <v>11</v>
      </c>
    </row>
    <row r="311" spans="1:21" ht="18" customHeight="1">
      <c r="A311" s="826"/>
      <c r="B311" s="827"/>
      <c r="C311" s="829"/>
      <c r="D311" s="829"/>
      <c r="E311" s="201">
        <v>3</v>
      </c>
      <c r="F311" s="334"/>
      <c r="G311" s="334"/>
      <c r="H311" s="128"/>
      <c r="I311" s="111"/>
      <c r="J311" s="106"/>
      <c r="K311" s="112"/>
      <c r="L311" s="107"/>
      <c r="M311" s="12"/>
      <c r="N311" s="112"/>
      <c r="O311" s="107"/>
      <c r="P311" s="12"/>
      <c r="Q311" s="112"/>
      <c r="R311" s="31"/>
      <c r="S311" s="115"/>
      <c r="T311" s="93">
        <f t="shared" si="13"/>
        <v>0</v>
      </c>
      <c r="U311" s="356">
        <f t="shared" si="15"/>
        <v>11</v>
      </c>
    </row>
    <row r="312" spans="1:21" ht="18" customHeight="1">
      <c r="A312" s="826"/>
      <c r="B312" s="827"/>
      <c r="C312" s="829"/>
      <c r="D312" s="829"/>
      <c r="E312" s="201">
        <v>4</v>
      </c>
      <c r="F312" s="334"/>
      <c r="G312" s="334"/>
      <c r="H312" s="128"/>
      <c r="I312" s="111"/>
      <c r="J312" s="106"/>
      <c r="K312" s="112"/>
      <c r="L312" s="107"/>
      <c r="M312" s="12"/>
      <c r="N312" s="112"/>
      <c r="O312" s="107"/>
      <c r="P312" s="12"/>
      <c r="Q312" s="112"/>
      <c r="R312" s="31"/>
      <c r="S312" s="115"/>
      <c r="T312" s="93">
        <f t="shared" si="13"/>
        <v>0</v>
      </c>
      <c r="U312" s="356">
        <f t="shared" si="15"/>
        <v>11</v>
      </c>
    </row>
    <row r="313" spans="1:21" ht="18" customHeight="1">
      <c r="A313" s="826"/>
      <c r="B313" s="827"/>
      <c r="C313" s="829"/>
      <c r="D313" s="829"/>
      <c r="E313" s="201">
        <v>5</v>
      </c>
      <c r="F313" s="334"/>
      <c r="G313" s="334"/>
      <c r="H313" s="128"/>
      <c r="I313" s="111"/>
      <c r="J313" s="106"/>
      <c r="K313" s="112"/>
      <c r="L313" s="107"/>
      <c r="M313" s="12"/>
      <c r="N313" s="112"/>
      <c r="O313" s="107"/>
      <c r="P313" s="12"/>
      <c r="Q313" s="112"/>
      <c r="R313" s="31"/>
      <c r="S313" s="115"/>
      <c r="T313" s="93">
        <f t="shared" si="13"/>
        <v>0</v>
      </c>
      <c r="U313" s="356">
        <f t="shared" si="15"/>
        <v>11</v>
      </c>
    </row>
    <row r="314" spans="1:21" ht="18" customHeight="1">
      <c r="A314" s="826"/>
      <c r="B314" s="827"/>
      <c r="C314" s="829"/>
      <c r="D314" s="829"/>
      <c r="E314" s="201">
        <v>6</v>
      </c>
      <c r="F314" s="334"/>
      <c r="G314" s="334"/>
      <c r="H314" s="128"/>
      <c r="I314" s="111"/>
      <c r="J314" s="106"/>
      <c r="K314" s="111"/>
      <c r="L314" s="106"/>
      <c r="M314" s="12"/>
      <c r="N314" s="111"/>
      <c r="O314" s="107"/>
      <c r="P314" s="25"/>
      <c r="Q314" s="112"/>
      <c r="R314" s="31"/>
      <c r="S314" s="115"/>
      <c r="T314" s="93">
        <f t="shared" si="13"/>
        <v>0</v>
      </c>
      <c r="U314" s="356">
        <f t="shared" si="15"/>
        <v>11</v>
      </c>
    </row>
    <row r="315" spans="1:21" ht="18" customHeight="1">
      <c r="A315" s="826"/>
      <c r="B315" s="827"/>
      <c r="C315" s="829"/>
      <c r="D315" s="829"/>
      <c r="E315" s="201">
        <v>7</v>
      </c>
      <c r="F315" s="334"/>
      <c r="G315" s="334"/>
      <c r="H315" s="128"/>
      <c r="I315" s="111"/>
      <c r="J315" s="106"/>
      <c r="K315" s="111"/>
      <c r="L315" s="106"/>
      <c r="M315" s="12"/>
      <c r="N315" s="111"/>
      <c r="O315" s="107"/>
      <c r="P315" s="25"/>
      <c r="Q315" s="112"/>
      <c r="R315" s="31"/>
      <c r="S315" s="115"/>
      <c r="T315" s="93">
        <f t="shared" si="13"/>
        <v>0</v>
      </c>
      <c r="U315" s="356">
        <f t="shared" si="15"/>
        <v>11</v>
      </c>
    </row>
    <row r="316" spans="1:21" ht="18" customHeight="1">
      <c r="A316" s="826"/>
      <c r="B316" s="827"/>
      <c r="C316" s="829"/>
      <c r="D316" s="829"/>
      <c r="E316" s="201">
        <v>8</v>
      </c>
      <c r="F316" s="334"/>
      <c r="G316" s="334"/>
      <c r="H316" s="128"/>
      <c r="I316" s="111"/>
      <c r="J316" s="106"/>
      <c r="K316" s="111"/>
      <c r="L316" s="106"/>
      <c r="M316" s="12"/>
      <c r="N316" s="111"/>
      <c r="O316" s="107"/>
      <c r="P316" s="25"/>
      <c r="Q316" s="112"/>
      <c r="R316" s="31"/>
      <c r="S316" s="115"/>
      <c r="T316" s="93">
        <f t="shared" si="13"/>
        <v>0</v>
      </c>
      <c r="U316" s="356">
        <f t="shared" si="15"/>
        <v>11</v>
      </c>
    </row>
    <row r="317" spans="1:21" ht="18" customHeight="1">
      <c r="A317" s="826"/>
      <c r="B317" s="827"/>
      <c r="C317" s="829"/>
      <c r="D317" s="829"/>
      <c r="E317" s="201">
        <v>9</v>
      </c>
      <c r="F317" s="334"/>
      <c r="G317" s="334"/>
      <c r="H317" s="128"/>
      <c r="I317" s="111"/>
      <c r="J317" s="106"/>
      <c r="K317" s="111"/>
      <c r="L317" s="106"/>
      <c r="M317" s="12"/>
      <c r="N317" s="112"/>
      <c r="O317" s="107"/>
      <c r="P317" s="12"/>
      <c r="Q317" s="112"/>
      <c r="R317" s="31"/>
      <c r="S317" s="115"/>
      <c r="T317" s="93">
        <f t="shared" si="13"/>
        <v>0</v>
      </c>
      <c r="U317" s="356">
        <f t="shared" si="15"/>
        <v>11</v>
      </c>
    </row>
    <row r="318" spans="1:21" ht="18" customHeight="1">
      <c r="A318" s="826"/>
      <c r="B318" s="827"/>
      <c r="C318" s="829"/>
      <c r="D318" s="829"/>
      <c r="E318" s="201">
        <v>10</v>
      </c>
      <c r="F318" s="334"/>
      <c r="G318" s="334"/>
      <c r="H318" s="204"/>
      <c r="I318" s="205"/>
      <c r="J318" s="206"/>
      <c r="K318" s="205"/>
      <c r="L318" s="206"/>
      <c r="M318" s="207"/>
      <c r="N318" s="208"/>
      <c r="O318" s="209"/>
      <c r="P318" s="207"/>
      <c r="Q318" s="208"/>
      <c r="R318" s="210"/>
      <c r="S318" s="211"/>
      <c r="T318" s="278">
        <f t="shared" si="13"/>
        <v>0</v>
      </c>
      <c r="U318" s="356">
        <f t="shared" si="15"/>
        <v>11</v>
      </c>
    </row>
    <row r="319" spans="1:21" ht="18" customHeight="1">
      <c r="A319" s="826"/>
      <c r="B319" s="827"/>
      <c r="C319" s="829"/>
      <c r="D319" s="829"/>
      <c r="E319" s="201">
        <v>11</v>
      </c>
      <c r="F319" s="334"/>
      <c r="G319" s="334"/>
      <c r="H319" s="204"/>
      <c r="I319" s="205"/>
      <c r="J319" s="206"/>
      <c r="K319" s="205"/>
      <c r="L319" s="206"/>
      <c r="M319" s="207"/>
      <c r="N319" s="208"/>
      <c r="O319" s="209"/>
      <c r="P319" s="207"/>
      <c r="Q319" s="208"/>
      <c r="R319" s="210"/>
      <c r="S319" s="211"/>
      <c r="T319" s="278">
        <f t="shared" si="13"/>
        <v>0</v>
      </c>
      <c r="U319" s="356">
        <f t="shared" si="15"/>
        <v>11</v>
      </c>
    </row>
    <row r="320" spans="1:21" ht="18" customHeight="1">
      <c r="A320" s="826"/>
      <c r="B320" s="827"/>
      <c r="C320" s="829"/>
      <c r="D320" s="829"/>
      <c r="E320" s="201">
        <v>12</v>
      </c>
      <c r="F320" s="334"/>
      <c r="G320" s="334"/>
      <c r="H320" s="204"/>
      <c r="I320" s="205"/>
      <c r="J320" s="206"/>
      <c r="K320" s="205"/>
      <c r="L320" s="206"/>
      <c r="M320" s="207"/>
      <c r="N320" s="208"/>
      <c r="O320" s="209"/>
      <c r="P320" s="207"/>
      <c r="Q320" s="208"/>
      <c r="R320" s="210"/>
      <c r="S320" s="211"/>
      <c r="T320" s="278">
        <f t="shared" si="13"/>
        <v>0</v>
      </c>
      <c r="U320" s="356">
        <f t="shared" si="15"/>
        <v>11</v>
      </c>
    </row>
    <row r="321" spans="1:21" ht="18" customHeight="1">
      <c r="A321" s="826"/>
      <c r="B321" s="827"/>
      <c r="C321" s="829"/>
      <c r="D321" s="829"/>
      <c r="E321" s="201">
        <v>13</v>
      </c>
      <c r="F321" s="334"/>
      <c r="G321" s="334"/>
      <c r="H321" s="204"/>
      <c r="I321" s="205"/>
      <c r="J321" s="206"/>
      <c r="K321" s="205"/>
      <c r="L321" s="206"/>
      <c r="M321" s="207"/>
      <c r="N321" s="208"/>
      <c r="O321" s="209"/>
      <c r="P321" s="207"/>
      <c r="Q321" s="208"/>
      <c r="R321" s="210"/>
      <c r="S321" s="211"/>
      <c r="T321" s="278">
        <f t="shared" si="13"/>
        <v>0</v>
      </c>
      <c r="U321" s="356">
        <f t="shared" si="15"/>
        <v>11</v>
      </c>
    </row>
    <row r="322" spans="1:21" ht="18" customHeight="1">
      <c r="A322" s="826"/>
      <c r="B322" s="827"/>
      <c r="C322" s="829"/>
      <c r="D322" s="829"/>
      <c r="E322" s="201">
        <v>14</v>
      </c>
      <c r="F322" s="334"/>
      <c r="G322" s="334"/>
      <c r="H322" s="204"/>
      <c r="I322" s="205"/>
      <c r="J322" s="206"/>
      <c r="K322" s="205"/>
      <c r="L322" s="206"/>
      <c r="M322" s="207"/>
      <c r="N322" s="208"/>
      <c r="O322" s="209"/>
      <c r="P322" s="207"/>
      <c r="Q322" s="208"/>
      <c r="R322" s="210"/>
      <c r="S322" s="211"/>
      <c r="T322" s="278">
        <f t="shared" si="13"/>
        <v>0</v>
      </c>
      <c r="U322" s="356">
        <f t="shared" si="15"/>
        <v>11</v>
      </c>
    </row>
    <row r="323" spans="1:21" ht="18" customHeight="1">
      <c r="A323" s="826"/>
      <c r="B323" s="827"/>
      <c r="C323" s="829"/>
      <c r="D323" s="829"/>
      <c r="E323" s="201">
        <v>15</v>
      </c>
      <c r="F323" s="334"/>
      <c r="G323" s="334"/>
      <c r="H323" s="204"/>
      <c r="I323" s="205"/>
      <c r="J323" s="206"/>
      <c r="K323" s="205"/>
      <c r="L323" s="206"/>
      <c r="M323" s="207"/>
      <c r="N323" s="208"/>
      <c r="O323" s="209"/>
      <c r="P323" s="207"/>
      <c r="Q323" s="208"/>
      <c r="R323" s="210"/>
      <c r="S323" s="211"/>
      <c r="T323" s="278">
        <f t="shared" si="13"/>
        <v>0</v>
      </c>
      <c r="U323" s="356">
        <f t="shared" si="15"/>
        <v>11</v>
      </c>
    </row>
    <row r="324" spans="1:21" ht="18" customHeight="1">
      <c r="A324" s="826"/>
      <c r="B324" s="827"/>
      <c r="C324" s="829"/>
      <c r="D324" s="829"/>
      <c r="E324" s="201">
        <v>16</v>
      </c>
      <c r="F324" s="334"/>
      <c r="G324" s="334"/>
      <c r="H324" s="204"/>
      <c r="I324" s="205"/>
      <c r="J324" s="206"/>
      <c r="K324" s="205"/>
      <c r="L324" s="206"/>
      <c r="M324" s="207"/>
      <c r="N324" s="208"/>
      <c r="O324" s="209"/>
      <c r="P324" s="207"/>
      <c r="Q324" s="208"/>
      <c r="R324" s="210"/>
      <c r="S324" s="211"/>
      <c r="T324" s="278">
        <f t="shared" si="13"/>
        <v>0</v>
      </c>
      <c r="U324" s="356">
        <f t="shared" si="15"/>
        <v>11</v>
      </c>
    </row>
    <row r="325" spans="1:21" ht="18" customHeight="1">
      <c r="A325" s="826"/>
      <c r="B325" s="827"/>
      <c r="C325" s="829"/>
      <c r="D325" s="829"/>
      <c r="E325" s="201">
        <v>17</v>
      </c>
      <c r="F325" s="334"/>
      <c r="G325" s="334"/>
      <c r="H325" s="204"/>
      <c r="I325" s="205"/>
      <c r="J325" s="206"/>
      <c r="K325" s="205"/>
      <c r="L325" s="206"/>
      <c r="M325" s="207"/>
      <c r="N325" s="208"/>
      <c r="O325" s="209"/>
      <c r="P325" s="207"/>
      <c r="Q325" s="208"/>
      <c r="R325" s="210"/>
      <c r="S325" s="211"/>
      <c r="T325" s="278">
        <f t="shared" si="13"/>
        <v>0</v>
      </c>
      <c r="U325" s="356">
        <f t="shared" si="15"/>
        <v>11</v>
      </c>
    </row>
    <row r="326" spans="1:21" ht="18" customHeight="1">
      <c r="A326" s="826"/>
      <c r="B326" s="827"/>
      <c r="C326" s="829"/>
      <c r="D326" s="829"/>
      <c r="E326" s="201">
        <v>18</v>
      </c>
      <c r="F326" s="334"/>
      <c r="G326" s="334"/>
      <c r="H326" s="204"/>
      <c r="I326" s="205"/>
      <c r="J326" s="206"/>
      <c r="K326" s="205"/>
      <c r="L326" s="206"/>
      <c r="M326" s="207"/>
      <c r="N326" s="208"/>
      <c r="O326" s="209"/>
      <c r="P326" s="207"/>
      <c r="Q326" s="208"/>
      <c r="R326" s="210"/>
      <c r="S326" s="211"/>
      <c r="T326" s="278">
        <f t="shared" si="13"/>
        <v>0</v>
      </c>
      <c r="U326" s="356">
        <f t="shared" si="15"/>
        <v>11</v>
      </c>
    </row>
    <row r="327" spans="1:21" ht="18" customHeight="1">
      <c r="A327" s="826"/>
      <c r="B327" s="827"/>
      <c r="C327" s="829"/>
      <c r="D327" s="829"/>
      <c r="E327" s="201">
        <v>19</v>
      </c>
      <c r="F327" s="334"/>
      <c r="G327" s="334"/>
      <c r="H327" s="204"/>
      <c r="I327" s="205"/>
      <c r="J327" s="206"/>
      <c r="K327" s="205"/>
      <c r="L327" s="206"/>
      <c r="M327" s="207"/>
      <c r="N327" s="208"/>
      <c r="O327" s="209"/>
      <c r="P327" s="207"/>
      <c r="Q327" s="208"/>
      <c r="R327" s="210"/>
      <c r="S327" s="211"/>
      <c r="T327" s="278">
        <f t="shared" si="13"/>
        <v>0</v>
      </c>
      <c r="U327" s="356">
        <f t="shared" si="15"/>
        <v>11</v>
      </c>
    </row>
    <row r="328" spans="1:21" ht="18" customHeight="1">
      <c r="A328" s="826"/>
      <c r="B328" s="827"/>
      <c r="C328" s="829"/>
      <c r="D328" s="829"/>
      <c r="E328" s="201">
        <v>20</v>
      </c>
      <c r="F328" s="334"/>
      <c r="G328" s="334"/>
      <c r="H328" s="204"/>
      <c r="I328" s="205"/>
      <c r="J328" s="206"/>
      <c r="K328" s="205"/>
      <c r="L328" s="206"/>
      <c r="M328" s="207"/>
      <c r="N328" s="208"/>
      <c r="O328" s="209"/>
      <c r="P328" s="207"/>
      <c r="Q328" s="208"/>
      <c r="R328" s="210"/>
      <c r="S328" s="211"/>
      <c r="T328" s="278">
        <f t="shared" si="13"/>
        <v>0</v>
      </c>
      <c r="U328" s="356">
        <f t="shared" si="15"/>
        <v>11</v>
      </c>
    </row>
    <row r="329" spans="1:21" ht="18" customHeight="1">
      <c r="A329" s="826"/>
      <c r="B329" s="827"/>
      <c r="C329" s="829"/>
      <c r="D329" s="829"/>
      <c r="E329" s="201">
        <v>21</v>
      </c>
      <c r="F329" s="334"/>
      <c r="G329" s="334"/>
      <c r="H329" s="204"/>
      <c r="I329" s="205"/>
      <c r="J329" s="206"/>
      <c r="K329" s="205"/>
      <c r="L329" s="206"/>
      <c r="M329" s="207"/>
      <c r="N329" s="208"/>
      <c r="O329" s="209"/>
      <c r="P329" s="207"/>
      <c r="Q329" s="208"/>
      <c r="R329" s="210"/>
      <c r="S329" s="211"/>
      <c r="T329" s="278">
        <f t="shared" ref="T329:T392" si="16">IF(J329="",0,INT(SUM(PRODUCT(J329,L329,O329),R329)))</f>
        <v>0</v>
      </c>
      <c r="U329" s="356">
        <f t="shared" si="15"/>
        <v>11</v>
      </c>
    </row>
    <row r="330" spans="1:21" ht="18" customHeight="1">
      <c r="A330" s="826"/>
      <c r="B330" s="827"/>
      <c r="C330" s="829"/>
      <c r="D330" s="829"/>
      <c r="E330" s="201">
        <v>22</v>
      </c>
      <c r="F330" s="334"/>
      <c r="G330" s="334"/>
      <c r="H330" s="204"/>
      <c r="I330" s="205"/>
      <c r="J330" s="206"/>
      <c r="K330" s="205"/>
      <c r="L330" s="206"/>
      <c r="M330" s="207"/>
      <c r="N330" s="208"/>
      <c r="O330" s="209"/>
      <c r="P330" s="207"/>
      <c r="Q330" s="208"/>
      <c r="R330" s="210"/>
      <c r="S330" s="211"/>
      <c r="T330" s="278">
        <f t="shared" si="16"/>
        <v>0</v>
      </c>
      <c r="U330" s="356">
        <f t="shared" si="15"/>
        <v>11</v>
      </c>
    </row>
    <row r="331" spans="1:21" ht="18" customHeight="1">
      <c r="A331" s="826"/>
      <c r="B331" s="827"/>
      <c r="C331" s="829"/>
      <c r="D331" s="829"/>
      <c r="E331" s="201">
        <v>23</v>
      </c>
      <c r="F331" s="334"/>
      <c r="G331" s="334"/>
      <c r="H331" s="204"/>
      <c r="I331" s="205"/>
      <c r="J331" s="206"/>
      <c r="K331" s="205"/>
      <c r="L331" s="206"/>
      <c r="M331" s="207"/>
      <c r="N331" s="208"/>
      <c r="O331" s="209"/>
      <c r="P331" s="207"/>
      <c r="Q331" s="208"/>
      <c r="R331" s="210"/>
      <c r="S331" s="211"/>
      <c r="T331" s="278">
        <f t="shared" si="16"/>
        <v>0</v>
      </c>
      <c r="U331" s="356">
        <f t="shared" si="15"/>
        <v>11</v>
      </c>
    </row>
    <row r="332" spans="1:21" ht="18" customHeight="1">
      <c r="A332" s="826"/>
      <c r="B332" s="827"/>
      <c r="C332" s="829"/>
      <c r="D332" s="829"/>
      <c r="E332" s="201">
        <v>24</v>
      </c>
      <c r="F332" s="334"/>
      <c r="G332" s="334"/>
      <c r="H332" s="204"/>
      <c r="I332" s="205"/>
      <c r="J332" s="206"/>
      <c r="K332" s="205"/>
      <c r="L332" s="206"/>
      <c r="M332" s="207"/>
      <c r="N332" s="208"/>
      <c r="O332" s="209"/>
      <c r="P332" s="207"/>
      <c r="Q332" s="208"/>
      <c r="R332" s="210"/>
      <c r="S332" s="211"/>
      <c r="T332" s="278">
        <f t="shared" si="16"/>
        <v>0</v>
      </c>
      <c r="U332" s="356">
        <f t="shared" si="15"/>
        <v>11</v>
      </c>
    </row>
    <row r="333" spans="1:21" ht="18" customHeight="1">
      <c r="A333" s="826"/>
      <c r="B333" s="827"/>
      <c r="C333" s="829"/>
      <c r="D333" s="829"/>
      <c r="E333" s="201">
        <v>25</v>
      </c>
      <c r="F333" s="334"/>
      <c r="G333" s="334"/>
      <c r="H333" s="204"/>
      <c r="I333" s="205"/>
      <c r="J333" s="206"/>
      <c r="K333" s="205"/>
      <c r="L333" s="206"/>
      <c r="M333" s="207"/>
      <c r="N333" s="208"/>
      <c r="O333" s="209"/>
      <c r="P333" s="207"/>
      <c r="Q333" s="208"/>
      <c r="R333" s="210"/>
      <c r="S333" s="211"/>
      <c r="T333" s="278">
        <f t="shared" si="16"/>
        <v>0</v>
      </c>
      <c r="U333" s="356">
        <f t="shared" si="15"/>
        <v>11</v>
      </c>
    </row>
    <row r="334" spans="1:21" ht="18" customHeight="1">
      <c r="A334" s="826"/>
      <c r="B334" s="827"/>
      <c r="C334" s="829"/>
      <c r="D334" s="829"/>
      <c r="E334" s="201">
        <v>26</v>
      </c>
      <c r="F334" s="334"/>
      <c r="G334" s="334"/>
      <c r="H334" s="204"/>
      <c r="I334" s="205"/>
      <c r="J334" s="206"/>
      <c r="K334" s="205"/>
      <c r="L334" s="206"/>
      <c r="M334" s="207"/>
      <c r="N334" s="208"/>
      <c r="O334" s="209"/>
      <c r="P334" s="207"/>
      <c r="Q334" s="208"/>
      <c r="R334" s="210"/>
      <c r="S334" s="211"/>
      <c r="T334" s="278">
        <f t="shared" si="16"/>
        <v>0</v>
      </c>
      <c r="U334" s="356">
        <f t="shared" si="15"/>
        <v>11</v>
      </c>
    </row>
    <row r="335" spans="1:21" ht="18" customHeight="1">
      <c r="A335" s="826"/>
      <c r="B335" s="827"/>
      <c r="C335" s="829"/>
      <c r="D335" s="829"/>
      <c r="E335" s="201">
        <v>27</v>
      </c>
      <c r="F335" s="334"/>
      <c r="G335" s="334"/>
      <c r="H335" s="204"/>
      <c r="I335" s="205"/>
      <c r="J335" s="206"/>
      <c r="K335" s="205"/>
      <c r="L335" s="206"/>
      <c r="M335" s="207"/>
      <c r="N335" s="208"/>
      <c r="O335" s="209"/>
      <c r="P335" s="207"/>
      <c r="Q335" s="208"/>
      <c r="R335" s="210"/>
      <c r="S335" s="211"/>
      <c r="T335" s="278">
        <f t="shared" si="16"/>
        <v>0</v>
      </c>
      <c r="U335" s="356">
        <f t="shared" si="15"/>
        <v>11</v>
      </c>
    </row>
    <row r="336" spans="1:21" ht="18" customHeight="1">
      <c r="A336" s="826"/>
      <c r="B336" s="827"/>
      <c r="C336" s="829"/>
      <c r="D336" s="829"/>
      <c r="E336" s="201">
        <v>28</v>
      </c>
      <c r="F336" s="334"/>
      <c r="G336" s="334"/>
      <c r="H336" s="204"/>
      <c r="I336" s="205"/>
      <c r="J336" s="206"/>
      <c r="K336" s="205"/>
      <c r="L336" s="206"/>
      <c r="M336" s="207"/>
      <c r="N336" s="208"/>
      <c r="O336" s="209"/>
      <c r="P336" s="207"/>
      <c r="Q336" s="208"/>
      <c r="R336" s="210"/>
      <c r="S336" s="211"/>
      <c r="T336" s="278">
        <f t="shared" si="16"/>
        <v>0</v>
      </c>
      <c r="U336" s="356">
        <f t="shared" si="15"/>
        <v>11</v>
      </c>
    </row>
    <row r="337" spans="1:21" ht="18" customHeight="1">
      <c r="A337" s="826"/>
      <c r="B337" s="827"/>
      <c r="C337" s="829"/>
      <c r="D337" s="829"/>
      <c r="E337" s="201">
        <v>29</v>
      </c>
      <c r="F337" s="334"/>
      <c r="G337" s="334"/>
      <c r="H337" s="204"/>
      <c r="I337" s="205"/>
      <c r="J337" s="206"/>
      <c r="K337" s="205"/>
      <c r="L337" s="206"/>
      <c r="M337" s="207"/>
      <c r="N337" s="208"/>
      <c r="O337" s="209"/>
      <c r="P337" s="207"/>
      <c r="Q337" s="208"/>
      <c r="R337" s="210"/>
      <c r="S337" s="211"/>
      <c r="T337" s="278">
        <f t="shared" si="16"/>
        <v>0</v>
      </c>
      <c r="U337" s="356">
        <f t="shared" si="15"/>
        <v>11</v>
      </c>
    </row>
    <row r="338" spans="1:21" ht="18" customHeight="1">
      <c r="A338" s="834"/>
      <c r="B338" s="835"/>
      <c r="C338" s="829"/>
      <c r="D338" s="829"/>
      <c r="E338" s="277">
        <v>30</v>
      </c>
      <c r="F338" s="375"/>
      <c r="G338" s="375"/>
      <c r="H338" s="134"/>
      <c r="I338" s="135"/>
      <c r="J338" s="212"/>
      <c r="K338" s="135"/>
      <c r="L338" s="212"/>
      <c r="M338" s="27"/>
      <c r="N338" s="120"/>
      <c r="O338" s="109"/>
      <c r="P338" s="27"/>
      <c r="Q338" s="120"/>
      <c r="R338" s="32"/>
      <c r="S338" s="122"/>
      <c r="T338" s="136">
        <f t="shared" si="16"/>
        <v>0</v>
      </c>
      <c r="U338" s="356">
        <f t="shared" si="15"/>
        <v>11</v>
      </c>
    </row>
    <row r="339" spans="1:21" ht="18" customHeight="1">
      <c r="A339" s="824">
        <v>12</v>
      </c>
      <c r="B339" s="825"/>
      <c r="C339" s="828" t="str">
        <f>IF(ISERROR(VLOOKUP($A339,【大規模】地域番号④!$BD:$BF,2,FALSE)),"",VLOOKUP($A339,【大規模】地域番号④!$BD:$BF,2,FALSE))</f>
        <v/>
      </c>
      <c r="D339" s="828" t="str">
        <f>IF(ISERROR(VLOOKUP($A339,【大規模】地域番号④!$BD:$BF,3,FALSE)),"",VLOOKUP($A339,【大規模】地域番号④!$BD:$BF,3,FALSE))</f>
        <v/>
      </c>
      <c r="E339" s="201">
        <v>1</v>
      </c>
      <c r="F339" s="334"/>
      <c r="G339" s="334"/>
      <c r="H339" s="176"/>
      <c r="I339" s="177"/>
      <c r="J339" s="178"/>
      <c r="K339" s="180"/>
      <c r="L339" s="181"/>
      <c r="M339" s="179"/>
      <c r="N339" s="180"/>
      <c r="O339" s="181"/>
      <c r="P339" s="179"/>
      <c r="Q339" s="180"/>
      <c r="R339" s="182"/>
      <c r="S339" s="183"/>
      <c r="T339" s="257">
        <f t="shared" si="16"/>
        <v>0</v>
      </c>
      <c r="U339" s="356">
        <f>$A$339</f>
        <v>12</v>
      </c>
    </row>
    <row r="340" spans="1:21" ht="18" customHeight="1">
      <c r="A340" s="826"/>
      <c r="B340" s="827"/>
      <c r="C340" s="829"/>
      <c r="D340" s="829"/>
      <c r="E340" s="201">
        <v>2</v>
      </c>
      <c r="F340" s="334"/>
      <c r="G340" s="334"/>
      <c r="H340" s="128"/>
      <c r="I340" s="111"/>
      <c r="J340" s="106"/>
      <c r="K340" s="112"/>
      <c r="L340" s="107"/>
      <c r="M340" s="12"/>
      <c r="N340" s="112"/>
      <c r="O340" s="107"/>
      <c r="P340" s="12"/>
      <c r="Q340" s="112"/>
      <c r="R340" s="31"/>
      <c r="S340" s="115"/>
      <c r="T340" s="93">
        <f t="shared" si="16"/>
        <v>0</v>
      </c>
      <c r="U340" s="356">
        <f t="shared" ref="U340:U368" si="17">$A$339</f>
        <v>12</v>
      </c>
    </row>
    <row r="341" spans="1:21" ht="18" customHeight="1">
      <c r="A341" s="826"/>
      <c r="B341" s="827"/>
      <c r="C341" s="829"/>
      <c r="D341" s="829"/>
      <c r="E341" s="201">
        <v>3</v>
      </c>
      <c r="F341" s="334"/>
      <c r="G341" s="334"/>
      <c r="H341" s="128"/>
      <c r="I341" s="111"/>
      <c r="J341" s="106"/>
      <c r="K341" s="112"/>
      <c r="L341" s="107"/>
      <c r="M341" s="12"/>
      <c r="N341" s="112"/>
      <c r="O341" s="107"/>
      <c r="P341" s="12"/>
      <c r="Q341" s="112"/>
      <c r="R341" s="31"/>
      <c r="S341" s="115"/>
      <c r="T341" s="93">
        <f t="shared" si="16"/>
        <v>0</v>
      </c>
      <c r="U341" s="356">
        <f t="shared" si="17"/>
        <v>12</v>
      </c>
    </row>
    <row r="342" spans="1:21" ht="18" customHeight="1">
      <c r="A342" s="826"/>
      <c r="B342" s="827"/>
      <c r="C342" s="829"/>
      <c r="D342" s="829"/>
      <c r="E342" s="201">
        <v>4</v>
      </c>
      <c r="F342" s="334"/>
      <c r="G342" s="334"/>
      <c r="H342" s="128"/>
      <c r="I342" s="111"/>
      <c r="J342" s="106"/>
      <c r="K342" s="112"/>
      <c r="L342" s="107"/>
      <c r="M342" s="12"/>
      <c r="N342" s="112"/>
      <c r="O342" s="107"/>
      <c r="P342" s="12"/>
      <c r="Q342" s="112"/>
      <c r="R342" s="31"/>
      <c r="S342" s="115"/>
      <c r="T342" s="93">
        <f t="shared" si="16"/>
        <v>0</v>
      </c>
      <c r="U342" s="356">
        <f t="shared" si="17"/>
        <v>12</v>
      </c>
    </row>
    <row r="343" spans="1:21" ht="18" customHeight="1">
      <c r="A343" s="826"/>
      <c r="B343" s="827"/>
      <c r="C343" s="829"/>
      <c r="D343" s="829"/>
      <c r="E343" s="201">
        <v>5</v>
      </c>
      <c r="F343" s="334"/>
      <c r="G343" s="334"/>
      <c r="H343" s="128"/>
      <c r="I343" s="111"/>
      <c r="J343" s="106"/>
      <c r="K343" s="112"/>
      <c r="L343" s="107"/>
      <c r="M343" s="12"/>
      <c r="N343" s="112"/>
      <c r="O343" s="107"/>
      <c r="P343" s="12"/>
      <c r="Q343" s="112"/>
      <c r="R343" s="31"/>
      <c r="S343" s="115"/>
      <c r="T343" s="93">
        <f t="shared" si="16"/>
        <v>0</v>
      </c>
      <c r="U343" s="356">
        <f t="shared" si="17"/>
        <v>12</v>
      </c>
    </row>
    <row r="344" spans="1:21" ht="18" customHeight="1">
      <c r="A344" s="826"/>
      <c r="B344" s="827"/>
      <c r="C344" s="829"/>
      <c r="D344" s="829"/>
      <c r="E344" s="201">
        <v>6</v>
      </c>
      <c r="F344" s="334"/>
      <c r="G344" s="334"/>
      <c r="H344" s="128"/>
      <c r="I344" s="111"/>
      <c r="J344" s="106"/>
      <c r="K344" s="111"/>
      <c r="L344" s="106"/>
      <c r="M344" s="12"/>
      <c r="N344" s="111"/>
      <c r="O344" s="107"/>
      <c r="P344" s="25"/>
      <c r="Q344" s="112"/>
      <c r="R344" s="31"/>
      <c r="S344" s="115"/>
      <c r="T344" s="93">
        <f t="shared" si="16"/>
        <v>0</v>
      </c>
      <c r="U344" s="356">
        <f t="shared" si="17"/>
        <v>12</v>
      </c>
    </row>
    <row r="345" spans="1:21" ht="18" customHeight="1">
      <c r="A345" s="826"/>
      <c r="B345" s="827"/>
      <c r="C345" s="829"/>
      <c r="D345" s="829"/>
      <c r="E345" s="201">
        <v>7</v>
      </c>
      <c r="F345" s="334"/>
      <c r="G345" s="334"/>
      <c r="H345" s="128"/>
      <c r="I345" s="111"/>
      <c r="J345" s="106"/>
      <c r="K345" s="111"/>
      <c r="L345" s="106"/>
      <c r="M345" s="12"/>
      <c r="N345" s="111"/>
      <c r="O345" s="107"/>
      <c r="P345" s="25"/>
      <c r="Q345" s="112"/>
      <c r="R345" s="31"/>
      <c r="S345" s="115"/>
      <c r="T345" s="93">
        <f t="shared" si="16"/>
        <v>0</v>
      </c>
      <c r="U345" s="356">
        <f t="shared" si="17"/>
        <v>12</v>
      </c>
    </row>
    <row r="346" spans="1:21" ht="18" customHeight="1">
      <c r="A346" s="826"/>
      <c r="B346" s="827"/>
      <c r="C346" s="829"/>
      <c r="D346" s="829"/>
      <c r="E346" s="201">
        <v>8</v>
      </c>
      <c r="F346" s="334"/>
      <c r="G346" s="334"/>
      <c r="H346" s="128"/>
      <c r="I346" s="111"/>
      <c r="J346" s="106"/>
      <c r="K346" s="111"/>
      <c r="L346" s="106"/>
      <c r="M346" s="12"/>
      <c r="N346" s="111"/>
      <c r="O346" s="107"/>
      <c r="P346" s="25"/>
      <c r="Q346" s="112"/>
      <c r="R346" s="31"/>
      <c r="S346" s="115"/>
      <c r="T346" s="93">
        <f t="shared" si="16"/>
        <v>0</v>
      </c>
      <c r="U346" s="356">
        <f t="shared" si="17"/>
        <v>12</v>
      </c>
    </row>
    <row r="347" spans="1:21" ht="18" customHeight="1">
      <c r="A347" s="826"/>
      <c r="B347" s="827"/>
      <c r="C347" s="829"/>
      <c r="D347" s="829"/>
      <c r="E347" s="201">
        <v>9</v>
      </c>
      <c r="F347" s="334"/>
      <c r="G347" s="334"/>
      <c r="H347" s="128"/>
      <c r="I347" s="111"/>
      <c r="J347" s="106"/>
      <c r="K347" s="111"/>
      <c r="L347" s="106"/>
      <c r="M347" s="12"/>
      <c r="N347" s="112"/>
      <c r="O347" s="107"/>
      <c r="P347" s="12"/>
      <c r="Q347" s="112"/>
      <c r="R347" s="31"/>
      <c r="S347" s="115"/>
      <c r="T347" s="93">
        <f t="shared" si="16"/>
        <v>0</v>
      </c>
      <c r="U347" s="356">
        <f t="shared" si="17"/>
        <v>12</v>
      </c>
    </row>
    <row r="348" spans="1:21" ht="18" customHeight="1">
      <c r="A348" s="826"/>
      <c r="B348" s="827"/>
      <c r="C348" s="829"/>
      <c r="D348" s="829"/>
      <c r="E348" s="201">
        <v>10</v>
      </c>
      <c r="F348" s="334"/>
      <c r="G348" s="334"/>
      <c r="H348" s="204"/>
      <c r="I348" s="205"/>
      <c r="J348" s="206"/>
      <c r="K348" s="205"/>
      <c r="L348" s="206"/>
      <c r="M348" s="207"/>
      <c r="N348" s="208"/>
      <c r="O348" s="209"/>
      <c r="P348" s="207"/>
      <c r="Q348" s="208"/>
      <c r="R348" s="210"/>
      <c r="S348" s="211"/>
      <c r="T348" s="278">
        <f t="shared" si="16"/>
        <v>0</v>
      </c>
      <c r="U348" s="356">
        <f t="shared" si="17"/>
        <v>12</v>
      </c>
    </row>
    <row r="349" spans="1:21" ht="18" customHeight="1">
      <c r="A349" s="826"/>
      <c r="B349" s="827"/>
      <c r="C349" s="829"/>
      <c r="D349" s="829"/>
      <c r="E349" s="201">
        <v>11</v>
      </c>
      <c r="F349" s="334"/>
      <c r="G349" s="334"/>
      <c r="H349" s="204"/>
      <c r="I349" s="205"/>
      <c r="J349" s="206"/>
      <c r="K349" s="205"/>
      <c r="L349" s="206"/>
      <c r="M349" s="207"/>
      <c r="N349" s="208"/>
      <c r="O349" s="209"/>
      <c r="P349" s="207"/>
      <c r="Q349" s="208"/>
      <c r="R349" s="210"/>
      <c r="S349" s="211"/>
      <c r="T349" s="278">
        <f t="shared" si="16"/>
        <v>0</v>
      </c>
      <c r="U349" s="356">
        <f t="shared" si="17"/>
        <v>12</v>
      </c>
    </row>
    <row r="350" spans="1:21" ht="18" customHeight="1">
      <c r="A350" s="826"/>
      <c r="B350" s="827"/>
      <c r="C350" s="829"/>
      <c r="D350" s="829"/>
      <c r="E350" s="201">
        <v>12</v>
      </c>
      <c r="F350" s="334"/>
      <c r="G350" s="334"/>
      <c r="H350" s="204"/>
      <c r="I350" s="205"/>
      <c r="J350" s="206"/>
      <c r="K350" s="205"/>
      <c r="L350" s="206"/>
      <c r="M350" s="207"/>
      <c r="N350" s="208"/>
      <c r="O350" s="209"/>
      <c r="P350" s="207"/>
      <c r="Q350" s="208"/>
      <c r="R350" s="210"/>
      <c r="S350" s="211"/>
      <c r="T350" s="278">
        <f t="shared" si="16"/>
        <v>0</v>
      </c>
      <c r="U350" s="356">
        <f t="shared" si="17"/>
        <v>12</v>
      </c>
    </row>
    <row r="351" spans="1:21" ht="18" customHeight="1">
      <c r="A351" s="826"/>
      <c r="B351" s="827"/>
      <c r="C351" s="829"/>
      <c r="D351" s="829"/>
      <c r="E351" s="201">
        <v>13</v>
      </c>
      <c r="F351" s="334"/>
      <c r="G351" s="334"/>
      <c r="H351" s="204"/>
      <c r="I351" s="205"/>
      <c r="J351" s="206"/>
      <c r="K351" s="205"/>
      <c r="L351" s="206"/>
      <c r="M351" s="207"/>
      <c r="N351" s="208"/>
      <c r="O351" s="209"/>
      <c r="P351" s="207"/>
      <c r="Q351" s="208"/>
      <c r="R351" s="210"/>
      <c r="S351" s="211"/>
      <c r="T351" s="278">
        <f t="shared" si="16"/>
        <v>0</v>
      </c>
      <c r="U351" s="356">
        <f t="shared" si="17"/>
        <v>12</v>
      </c>
    </row>
    <row r="352" spans="1:21" ht="18" customHeight="1">
      <c r="A352" s="826"/>
      <c r="B352" s="827"/>
      <c r="C352" s="829"/>
      <c r="D352" s="829"/>
      <c r="E352" s="201">
        <v>14</v>
      </c>
      <c r="F352" s="334"/>
      <c r="G352" s="334"/>
      <c r="H352" s="204"/>
      <c r="I352" s="205"/>
      <c r="J352" s="206"/>
      <c r="K352" s="205"/>
      <c r="L352" s="206"/>
      <c r="M352" s="207"/>
      <c r="N352" s="208"/>
      <c r="O352" s="209"/>
      <c r="P352" s="207"/>
      <c r="Q352" s="208"/>
      <c r="R352" s="210"/>
      <c r="S352" s="211"/>
      <c r="T352" s="278">
        <f t="shared" si="16"/>
        <v>0</v>
      </c>
      <c r="U352" s="356">
        <f t="shared" si="17"/>
        <v>12</v>
      </c>
    </row>
    <row r="353" spans="1:21" ht="18" customHeight="1">
      <c r="A353" s="826"/>
      <c r="B353" s="827"/>
      <c r="C353" s="829"/>
      <c r="D353" s="829"/>
      <c r="E353" s="201">
        <v>15</v>
      </c>
      <c r="F353" s="334"/>
      <c r="G353" s="334"/>
      <c r="H353" s="204"/>
      <c r="I353" s="205"/>
      <c r="J353" s="206"/>
      <c r="K353" s="205"/>
      <c r="L353" s="206"/>
      <c r="M353" s="207"/>
      <c r="N353" s="208"/>
      <c r="O353" s="209"/>
      <c r="P353" s="207"/>
      <c r="Q353" s="208"/>
      <c r="R353" s="210"/>
      <c r="S353" s="211"/>
      <c r="T353" s="278">
        <f t="shared" si="16"/>
        <v>0</v>
      </c>
      <c r="U353" s="356">
        <f t="shared" si="17"/>
        <v>12</v>
      </c>
    </row>
    <row r="354" spans="1:21" ht="18" customHeight="1">
      <c r="A354" s="826"/>
      <c r="B354" s="827"/>
      <c r="C354" s="829"/>
      <c r="D354" s="829"/>
      <c r="E354" s="201">
        <v>16</v>
      </c>
      <c r="F354" s="334"/>
      <c r="G354" s="334"/>
      <c r="H354" s="204"/>
      <c r="I354" s="205"/>
      <c r="J354" s="206"/>
      <c r="K354" s="205"/>
      <c r="L354" s="206"/>
      <c r="M354" s="207"/>
      <c r="N354" s="208"/>
      <c r="O354" s="209"/>
      <c r="P354" s="207"/>
      <c r="Q354" s="208"/>
      <c r="R354" s="210"/>
      <c r="S354" s="211"/>
      <c r="T354" s="278">
        <f t="shared" si="16"/>
        <v>0</v>
      </c>
      <c r="U354" s="356">
        <f t="shared" si="17"/>
        <v>12</v>
      </c>
    </row>
    <row r="355" spans="1:21" ht="18" customHeight="1">
      <c r="A355" s="826"/>
      <c r="B355" s="827"/>
      <c r="C355" s="829"/>
      <c r="D355" s="829"/>
      <c r="E355" s="201">
        <v>17</v>
      </c>
      <c r="F355" s="334"/>
      <c r="G355" s="334"/>
      <c r="H355" s="204"/>
      <c r="I355" s="205"/>
      <c r="J355" s="206"/>
      <c r="K355" s="205"/>
      <c r="L355" s="206"/>
      <c r="M355" s="207"/>
      <c r="N355" s="208"/>
      <c r="O355" s="209"/>
      <c r="P355" s="207"/>
      <c r="Q355" s="208"/>
      <c r="R355" s="210"/>
      <c r="S355" s="211"/>
      <c r="T355" s="278">
        <f t="shared" si="16"/>
        <v>0</v>
      </c>
      <c r="U355" s="356">
        <f t="shared" si="17"/>
        <v>12</v>
      </c>
    </row>
    <row r="356" spans="1:21" ht="18" customHeight="1">
      <c r="A356" s="826"/>
      <c r="B356" s="827"/>
      <c r="C356" s="829"/>
      <c r="D356" s="829"/>
      <c r="E356" s="201">
        <v>18</v>
      </c>
      <c r="F356" s="334"/>
      <c r="G356" s="334"/>
      <c r="H356" s="204"/>
      <c r="I356" s="205"/>
      <c r="J356" s="206"/>
      <c r="K356" s="205"/>
      <c r="L356" s="206"/>
      <c r="M356" s="207"/>
      <c r="N356" s="208"/>
      <c r="O356" s="209"/>
      <c r="P356" s="207"/>
      <c r="Q356" s="208"/>
      <c r="R356" s="210"/>
      <c r="S356" s="211"/>
      <c r="T356" s="278">
        <f t="shared" si="16"/>
        <v>0</v>
      </c>
      <c r="U356" s="356">
        <f t="shared" si="17"/>
        <v>12</v>
      </c>
    </row>
    <row r="357" spans="1:21" ht="18" customHeight="1">
      <c r="A357" s="826"/>
      <c r="B357" s="827"/>
      <c r="C357" s="829"/>
      <c r="D357" s="829"/>
      <c r="E357" s="201">
        <v>19</v>
      </c>
      <c r="F357" s="334"/>
      <c r="G357" s="334"/>
      <c r="H357" s="204"/>
      <c r="I357" s="205"/>
      <c r="J357" s="206"/>
      <c r="K357" s="205"/>
      <c r="L357" s="206"/>
      <c r="M357" s="207"/>
      <c r="N357" s="208"/>
      <c r="O357" s="209"/>
      <c r="P357" s="207"/>
      <c r="Q357" s="208"/>
      <c r="R357" s="210"/>
      <c r="S357" s="211"/>
      <c r="T357" s="278">
        <f t="shared" si="16"/>
        <v>0</v>
      </c>
      <c r="U357" s="356">
        <f t="shared" si="17"/>
        <v>12</v>
      </c>
    </row>
    <row r="358" spans="1:21" ht="18" customHeight="1">
      <c r="A358" s="826"/>
      <c r="B358" s="827"/>
      <c r="C358" s="829"/>
      <c r="D358" s="829"/>
      <c r="E358" s="201">
        <v>20</v>
      </c>
      <c r="F358" s="334"/>
      <c r="G358" s="334"/>
      <c r="H358" s="204"/>
      <c r="I358" s="205"/>
      <c r="J358" s="206"/>
      <c r="K358" s="205"/>
      <c r="L358" s="206"/>
      <c r="M358" s="207"/>
      <c r="N358" s="208"/>
      <c r="O358" s="209"/>
      <c r="P358" s="207"/>
      <c r="Q358" s="208"/>
      <c r="R358" s="210"/>
      <c r="S358" s="211"/>
      <c r="T358" s="278">
        <f t="shared" si="16"/>
        <v>0</v>
      </c>
      <c r="U358" s="356">
        <f t="shared" si="17"/>
        <v>12</v>
      </c>
    </row>
    <row r="359" spans="1:21" ht="18" customHeight="1">
      <c r="A359" s="826"/>
      <c r="B359" s="827"/>
      <c r="C359" s="829"/>
      <c r="D359" s="829"/>
      <c r="E359" s="201">
        <v>21</v>
      </c>
      <c r="F359" s="334"/>
      <c r="G359" s="334"/>
      <c r="H359" s="204"/>
      <c r="I359" s="205"/>
      <c r="J359" s="206"/>
      <c r="K359" s="205"/>
      <c r="L359" s="206"/>
      <c r="M359" s="207"/>
      <c r="N359" s="208"/>
      <c r="O359" s="209"/>
      <c r="P359" s="207"/>
      <c r="Q359" s="208"/>
      <c r="R359" s="210"/>
      <c r="S359" s="211"/>
      <c r="T359" s="278">
        <f t="shared" si="16"/>
        <v>0</v>
      </c>
      <c r="U359" s="356">
        <f t="shared" si="17"/>
        <v>12</v>
      </c>
    </row>
    <row r="360" spans="1:21" ht="18" customHeight="1">
      <c r="A360" s="826"/>
      <c r="B360" s="827"/>
      <c r="C360" s="829"/>
      <c r="D360" s="829"/>
      <c r="E360" s="201">
        <v>22</v>
      </c>
      <c r="F360" s="334"/>
      <c r="G360" s="334"/>
      <c r="H360" s="204"/>
      <c r="I360" s="205"/>
      <c r="J360" s="206"/>
      <c r="K360" s="205"/>
      <c r="L360" s="206"/>
      <c r="M360" s="207"/>
      <c r="N360" s="208"/>
      <c r="O360" s="209"/>
      <c r="P360" s="207"/>
      <c r="Q360" s="208"/>
      <c r="R360" s="210"/>
      <c r="S360" s="211"/>
      <c r="T360" s="278">
        <f t="shared" si="16"/>
        <v>0</v>
      </c>
      <c r="U360" s="356">
        <f t="shared" si="17"/>
        <v>12</v>
      </c>
    </row>
    <row r="361" spans="1:21" ht="18" customHeight="1">
      <c r="A361" s="826"/>
      <c r="B361" s="827"/>
      <c r="C361" s="829"/>
      <c r="D361" s="829"/>
      <c r="E361" s="201">
        <v>23</v>
      </c>
      <c r="F361" s="334"/>
      <c r="G361" s="334"/>
      <c r="H361" s="204"/>
      <c r="I361" s="205"/>
      <c r="J361" s="206"/>
      <c r="K361" s="205"/>
      <c r="L361" s="206"/>
      <c r="M361" s="207"/>
      <c r="N361" s="208"/>
      <c r="O361" s="209"/>
      <c r="P361" s="207"/>
      <c r="Q361" s="208"/>
      <c r="R361" s="210"/>
      <c r="S361" s="211"/>
      <c r="T361" s="278">
        <f t="shared" si="16"/>
        <v>0</v>
      </c>
      <c r="U361" s="356">
        <f t="shared" si="17"/>
        <v>12</v>
      </c>
    </row>
    <row r="362" spans="1:21" ht="18" customHeight="1">
      <c r="A362" s="826"/>
      <c r="B362" s="827"/>
      <c r="C362" s="829"/>
      <c r="D362" s="829"/>
      <c r="E362" s="201">
        <v>24</v>
      </c>
      <c r="F362" s="334"/>
      <c r="G362" s="334"/>
      <c r="H362" s="204"/>
      <c r="I362" s="205"/>
      <c r="J362" s="206"/>
      <c r="K362" s="205"/>
      <c r="L362" s="206"/>
      <c r="M362" s="207"/>
      <c r="N362" s="208"/>
      <c r="O362" s="209"/>
      <c r="P362" s="207"/>
      <c r="Q362" s="208"/>
      <c r="R362" s="210"/>
      <c r="S362" s="211"/>
      <c r="T362" s="278">
        <f t="shared" si="16"/>
        <v>0</v>
      </c>
      <c r="U362" s="356">
        <f t="shared" si="17"/>
        <v>12</v>
      </c>
    </row>
    <row r="363" spans="1:21" ht="18" customHeight="1">
      <c r="A363" s="826"/>
      <c r="B363" s="827"/>
      <c r="C363" s="829"/>
      <c r="D363" s="829"/>
      <c r="E363" s="201">
        <v>25</v>
      </c>
      <c r="F363" s="334"/>
      <c r="G363" s="334"/>
      <c r="H363" s="204"/>
      <c r="I363" s="205"/>
      <c r="J363" s="206"/>
      <c r="K363" s="205"/>
      <c r="L363" s="206"/>
      <c r="M363" s="207"/>
      <c r="N363" s="208"/>
      <c r="O363" s="209"/>
      <c r="P363" s="207"/>
      <c r="Q363" s="208"/>
      <c r="R363" s="210"/>
      <c r="S363" s="211"/>
      <c r="T363" s="278">
        <f t="shared" si="16"/>
        <v>0</v>
      </c>
      <c r="U363" s="356">
        <f t="shared" si="17"/>
        <v>12</v>
      </c>
    </row>
    <row r="364" spans="1:21" ht="18" customHeight="1">
      <c r="A364" s="826"/>
      <c r="B364" s="827"/>
      <c r="C364" s="829"/>
      <c r="D364" s="829"/>
      <c r="E364" s="201">
        <v>26</v>
      </c>
      <c r="F364" s="334"/>
      <c r="G364" s="334"/>
      <c r="H364" s="204"/>
      <c r="I364" s="205"/>
      <c r="J364" s="206"/>
      <c r="K364" s="205"/>
      <c r="L364" s="206"/>
      <c r="M364" s="207"/>
      <c r="N364" s="208"/>
      <c r="O364" s="209"/>
      <c r="P364" s="207"/>
      <c r="Q364" s="208"/>
      <c r="R364" s="210"/>
      <c r="S364" s="211"/>
      <c r="T364" s="278">
        <f t="shared" si="16"/>
        <v>0</v>
      </c>
      <c r="U364" s="356">
        <f t="shared" si="17"/>
        <v>12</v>
      </c>
    </row>
    <row r="365" spans="1:21" ht="18" customHeight="1">
      <c r="A365" s="826"/>
      <c r="B365" s="827"/>
      <c r="C365" s="829"/>
      <c r="D365" s="829"/>
      <c r="E365" s="201">
        <v>27</v>
      </c>
      <c r="F365" s="334"/>
      <c r="G365" s="334"/>
      <c r="H365" s="204"/>
      <c r="I365" s="205"/>
      <c r="J365" s="206"/>
      <c r="K365" s="205"/>
      <c r="L365" s="206"/>
      <c r="M365" s="207"/>
      <c r="N365" s="208"/>
      <c r="O365" s="209"/>
      <c r="P365" s="207"/>
      <c r="Q365" s="208"/>
      <c r="R365" s="210"/>
      <c r="S365" s="211"/>
      <c r="T365" s="278">
        <f t="shared" si="16"/>
        <v>0</v>
      </c>
      <c r="U365" s="356">
        <f t="shared" si="17"/>
        <v>12</v>
      </c>
    </row>
    <row r="366" spans="1:21" ht="18" customHeight="1">
      <c r="A366" s="826"/>
      <c r="B366" s="827"/>
      <c r="C366" s="829"/>
      <c r="D366" s="829"/>
      <c r="E366" s="201">
        <v>28</v>
      </c>
      <c r="F366" s="334"/>
      <c r="G366" s="334"/>
      <c r="H366" s="204"/>
      <c r="I366" s="205"/>
      <c r="J366" s="206"/>
      <c r="K366" s="205"/>
      <c r="L366" s="206"/>
      <c r="M366" s="207"/>
      <c r="N366" s="208"/>
      <c r="O366" s="209"/>
      <c r="P366" s="207"/>
      <c r="Q366" s="208"/>
      <c r="R366" s="210"/>
      <c r="S366" s="211"/>
      <c r="T366" s="278">
        <f t="shared" si="16"/>
        <v>0</v>
      </c>
      <c r="U366" s="356">
        <f t="shared" si="17"/>
        <v>12</v>
      </c>
    </row>
    <row r="367" spans="1:21" ht="18" customHeight="1">
      <c r="A367" s="826"/>
      <c r="B367" s="827"/>
      <c r="C367" s="829"/>
      <c r="D367" s="829"/>
      <c r="E367" s="201">
        <v>29</v>
      </c>
      <c r="F367" s="334"/>
      <c r="G367" s="334"/>
      <c r="H367" s="204"/>
      <c r="I367" s="205"/>
      <c r="J367" s="206"/>
      <c r="K367" s="205"/>
      <c r="L367" s="206"/>
      <c r="M367" s="207"/>
      <c r="N367" s="208"/>
      <c r="O367" s="209"/>
      <c r="P367" s="207"/>
      <c r="Q367" s="208"/>
      <c r="R367" s="210"/>
      <c r="S367" s="211"/>
      <c r="T367" s="278">
        <f t="shared" si="16"/>
        <v>0</v>
      </c>
      <c r="U367" s="356">
        <f t="shared" si="17"/>
        <v>12</v>
      </c>
    </row>
    <row r="368" spans="1:21" ht="18" customHeight="1">
      <c r="A368" s="834"/>
      <c r="B368" s="835"/>
      <c r="C368" s="829"/>
      <c r="D368" s="829"/>
      <c r="E368" s="277">
        <v>30</v>
      </c>
      <c r="F368" s="375"/>
      <c r="G368" s="375"/>
      <c r="H368" s="134"/>
      <c r="I368" s="135"/>
      <c r="J368" s="212"/>
      <c r="K368" s="135"/>
      <c r="L368" s="212"/>
      <c r="M368" s="27"/>
      <c r="N368" s="120"/>
      <c r="O368" s="109"/>
      <c r="P368" s="27"/>
      <c r="Q368" s="120"/>
      <c r="R368" s="32"/>
      <c r="S368" s="122"/>
      <c r="T368" s="136">
        <f t="shared" si="16"/>
        <v>0</v>
      </c>
      <c r="U368" s="356">
        <f t="shared" si="17"/>
        <v>12</v>
      </c>
    </row>
    <row r="369" spans="1:21" ht="18" customHeight="1">
      <c r="A369" s="824">
        <v>13</v>
      </c>
      <c r="B369" s="825"/>
      <c r="C369" s="828" t="str">
        <f>IF(ISERROR(VLOOKUP($A369,【大規模】地域番号④!$BD:$BF,2,FALSE)),"",VLOOKUP($A369,【大規模】地域番号④!$BD:$BF,2,FALSE))</f>
        <v/>
      </c>
      <c r="D369" s="828" t="str">
        <f>IF(ISERROR(VLOOKUP($A369,【大規模】地域番号④!$BD:$BF,3,FALSE)),"",VLOOKUP($A369,【大規模】地域番号④!$BD:$BF,3,FALSE))</f>
        <v/>
      </c>
      <c r="E369" s="201">
        <v>1</v>
      </c>
      <c r="F369" s="334"/>
      <c r="G369" s="334"/>
      <c r="H369" s="176"/>
      <c r="I369" s="177"/>
      <c r="J369" s="178"/>
      <c r="K369" s="180"/>
      <c r="L369" s="181"/>
      <c r="M369" s="179"/>
      <c r="N369" s="180"/>
      <c r="O369" s="181"/>
      <c r="P369" s="179"/>
      <c r="Q369" s="180"/>
      <c r="R369" s="182"/>
      <c r="S369" s="183"/>
      <c r="T369" s="257">
        <f t="shared" si="16"/>
        <v>0</v>
      </c>
      <c r="U369" s="356">
        <f>$A$369</f>
        <v>13</v>
      </c>
    </row>
    <row r="370" spans="1:21" ht="18" customHeight="1">
      <c r="A370" s="826"/>
      <c r="B370" s="827"/>
      <c r="C370" s="829"/>
      <c r="D370" s="829"/>
      <c r="E370" s="201">
        <v>2</v>
      </c>
      <c r="F370" s="334"/>
      <c r="G370" s="334"/>
      <c r="H370" s="128"/>
      <c r="I370" s="111"/>
      <c r="J370" s="106"/>
      <c r="K370" s="112"/>
      <c r="L370" s="107"/>
      <c r="M370" s="12"/>
      <c r="N370" s="112"/>
      <c r="O370" s="107"/>
      <c r="P370" s="12"/>
      <c r="Q370" s="112"/>
      <c r="R370" s="31"/>
      <c r="S370" s="115"/>
      <c r="T370" s="93">
        <f t="shared" si="16"/>
        <v>0</v>
      </c>
      <c r="U370" s="356">
        <f t="shared" ref="U370:U398" si="18">$A$369</f>
        <v>13</v>
      </c>
    </row>
    <row r="371" spans="1:21" ht="18" customHeight="1">
      <c r="A371" s="826"/>
      <c r="B371" s="827"/>
      <c r="C371" s="829"/>
      <c r="D371" s="829"/>
      <c r="E371" s="201">
        <v>3</v>
      </c>
      <c r="F371" s="334"/>
      <c r="G371" s="334"/>
      <c r="H371" s="128"/>
      <c r="I371" s="111"/>
      <c r="J371" s="106"/>
      <c r="K371" s="112"/>
      <c r="L371" s="107"/>
      <c r="M371" s="12"/>
      <c r="N371" s="112"/>
      <c r="O371" s="107"/>
      <c r="P371" s="12"/>
      <c r="Q371" s="112"/>
      <c r="R371" s="31"/>
      <c r="S371" s="115"/>
      <c r="T371" s="93">
        <f t="shared" si="16"/>
        <v>0</v>
      </c>
      <c r="U371" s="356">
        <f t="shared" si="18"/>
        <v>13</v>
      </c>
    </row>
    <row r="372" spans="1:21" ht="18" customHeight="1">
      <c r="A372" s="826"/>
      <c r="B372" s="827"/>
      <c r="C372" s="829"/>
      <c r="D372" s="829"/>
      <c r="E372" s="201">
        <v>4</v>
      </c>
      <c r="F372" s="334"/>
      <c r="G372" s="334"/>
      <c r="H372" s="128"/>
      <c r="I372" s="111"/>
      <c r="J372" s="106"/>
      <c r="K372" s="112"/>
      <c r="L372" s="107"/>
      <c r="M372" s="12"/>
      <c r="N372" s="112"/>
      <c r="O372" s="107"/>
      <c r="P372" s="12"/>
      <c r="Q372" s="112"/>
      <c r="R372" s="31"/>
      <c r="S372" s="115"/>
      <c r="T372" s="93">
        <f t="shared" si="16"/>
        <v>0</v>
      </c>
      <c r="U372" s="356">
        <f t="shared" si="18"/>
        <v>13</v>
      </c>
    </row>
    <row r="373" spans="1:21" ht="18" customHeight="1">
      <c r="A373" s="826"/>
      <c r="B373" s="827"/>
      <c r="C373" s="829"/>
      <c r="D373" s="829"/>
      <c r="E373" s="201">
        <v>5</v>
      </c>
      <c r="F373" s="334"/>
      <c r="G373" s="334"/>
      <c r="H373" s="128"/>
      <c r="I373" s="111"/>
      <c r="J373" s="106"/>
      <c r="K373" s="112"/>
      <c r="L373" s="107"/>
      <c r="M373" s="12"/>
      <c r="N373" s="112"/>
      <c r="O373" s="107"/>
      <c r="P373" s="12"/>
      <c r="Q373" s="112"/>
      <c r="R373" s="31"/>
      <c r="S373" s="115"/>
      <c r="T373" s="93">
        <f t="shared" si="16"/>
        <v>0</v>
      </c>
      <c r="U373" s="356">
        <f t="shared" si="18"/>
        <v>13</v>
      </c>
    </row>
    <row r="374" spans="1:21" ht="18" customHeight="1">
      <c r="A374" s="826"/>
      <c r="B374" s="827"/>
      <c r="C374" s="829"/>
      <c r="D374" s="829"/>
      <c r="E374" s="201">
        <v>6</v>
      </c>
      <c r="F374" s="334"/>
      <c r="G374" s="334"/>
      <c r="H374" s="128"/>
      <c r="I374" s="111"/>
      <c r="J374" s="106"/>
      <c r="K374" s="111"/>
      <c r="L374" s="106"/>
      <c r="M374" s="12"/>
      <c r="N374" s="111"/>
      <c r="O374" s="107"/>
      <c r="P374" s="25"/>
      <c r="Q374" s="112"/>
      <c r="R374" s="31"/>
      <c r="S374" s="115"/>
      <c r="T374" s="93">
        <f t="shared" si="16"/>
        <v>0</v>
      </c>
      <c r="U374" s="356">
        <f t="shared" si="18"/>
        <v>13</v>
      </c>
    </row>
    <row r="375" spans="1:21" ht="18" customHeight="1">
      <c r="A375" s="826"/>
      <c r="B375" s="827"/>
      <c r="C375" s="829"/>
      <c r="D375" s="829"/>
      <c r="E375" s="201">
        <v>7</v>
      </c>
      <c r="F375" s="334"/>
      <c r="G375" s="334"/>
      <c r="H375" s="128"/>
      <c r="I375" s="111"/>
      <c r="J375" s="106"/>
      <c r="K375" s="111"/>
      <c r="L375" s="106"/>
      <c r="M375" s="12"/>
      <c r="N375" s="111"/>
      <c r="O375" s="107"/>
      <c r="P375" s="25"/>
      <c r="Q375" s="112"/>
      <c r="R375" s="31"/>
      <c r="S375" s="115"/>
      <c r="T375" s="93">
        <f t="shared" si="16"/>
        <v>0</v>
      </c>
      <c r="U375" s="356">
        <f t="shared" si="18"/>
        <v>13</v>
      </c>
    </row>
    <row r="376" spans="1:21" ht="18" customHeight="1">
      <c r="A376" s="826"/>
      <c r="B376" s="827"/>
      <c r="C376" s="829"/>
      <c r="D376" s="829"/>
      <c r="E376" s="201">
        <v>8</v>
      </c>
      <c r="F376" s="334"/>
      <c r="G376" s="334"/>
      <c r="H376" s="128"/>
      <c r="I376" s="111"/>
      <c r="J376" s="106"/>
      <c r="K376" s="111"/>
      <c r="L376" s="106"/>
      <c r="M376" s="12"/>
      <c r="N376" s="111"/>
      <c r="O376" s="107"/>
      <c r="P376" s="25"/>
      <c r="Q376" s="112"/>
      <c r="R376" s="31"/>
      <c r="S376" s="115"/>
      <c r="T376" s="93">
        <f t="shared" si="16"/>
        <v>0</v>
      </c>
      <c r="U376" s="356">
        <f t="shared" si="18"/>
        <v>13</v>
      </c>
    </row>
    <row r="377" spans="1:21" ht="18" customHeight="1">
      <c r="A377" s="826"/>
      <c r="B377" s="827"/>
      <c r="C377" s="829"/>
      <c r="D377" s="829"/>
      <c r="E377" s="201">
        <v>9</v>
      </c>
      <c r="F377" s="334"/>
      <c r="G377" s="334"/>
      <c r="H377" s="128"/>
      <c r="I377" s="111"/>
      <c r="J377" s="106"/>
      <c r="K377" s="111"/>
      <c r="L377" s="106"/>
      <c r="M377" s="12"/>
      <c r="N377" s="112"/>
      <c r="O377" s="107"/>
      <c r="P377" s="12"/>
      <c r="Q377" s="112"/>
      <c r="R377" s="31"/>
      <c r="S377" s="115"/>
      <c r="T377" s="93">
        <f t="shared" si="16"/>
        <v>0</v>
      </c>
      <c r="U377" s="356">
        <f t="shared" si="18"/>
        <v>13</v>
      </c>
    </row>
    <row r="378" spans="1:21" ht="18" customHeight="1">
      <c r="A378" s="826"/>
      <c r="B378" s="827"/>
      <c r="C378" s="829"/>
      <c r="D378" s="829"/>
      <c r="E378" s="201">
        <v>10</v>
      </c>
      <c r="F378" s="334"/>
      <c r="G378" s="334"/>
      <c r="H378" s="204"/>
      <c r="I378" s="205"/>
      <c r="J378" s="206"/>
      <c r="K378" s="205"/>
      <c r="L378" s="206"/>
      <c r="M378" s="207"/>
      <c r="N378" s="208"/>
      <c r="O378" s="209"/>
      <c r="P378" s="207"/>
      <c r="Q378" s="208"/>
      <c r="R378" s="210"/>
      <c r="S378" s="211"/>
      <c r="T378" s="278">
        <f t="shared" si="16"/>
        <v>0</v>
      </c>
      <c r="U378" s="356">
        <f t="shared" si="18"/>
        <v>13</v>
      </c>
    </row>
    <row r="379" spans="1:21" ht="18" customHeight="1">
      <c r="A379" s="826"/>
      <c r="B379" s="827"/>
      <c r="C379" s="829"/>
      <c r="D379" s="829"/>
      <c r="E379" s="201">
        <v>11</v>
      </c>
      <c r="F379" s="334"/>
      <c r="G379" s="334"/>
      <c r="H379" s="204"/>
      <c r="I379" s="205"/>
      <c r="J379" s="206"/>
      <c r="K379" s="205"/>
      <c r="L379" s="206"/>
      <c r="M379" s="207"/>
      <c r="N379" s="208"/>
      <c r="O379" s="209"/>
      <c r="P379" s="207"/>
      <c r="Q379" s="208"/>
      <c r="R379" s="210"/>
      <c r="S379" s="211"/>
      <c r="T379" s="278">
        <f t="shared" si="16"/>
        <v>0</v>
      </c>
      <c r="U379" s="356">
        <f t="shared" si="18"/>
        <v>13</v>
      </c>
    </row>
    <row r="380" spans="1:21" ht="18" customHeight="1">
      <c r="A380" s="826"/>
      <c r="B380" s="827"/>
      <c r="C380" s="829"/>
      <c r="D380" s="829"/>
      <c r="E380" s="201">
        <v>12</v>
      </c>
      <c r="F380" s="334"/>
      <c r="G380" s="334"/>
      <c r="H380" s="204"/>
      <c r="I380" s="205"/>
      <c r="J380" s="206"/>
      <c r="K380" s="205"/>
      <c r="L380" s="206"/>
      <c r="M380" s="207"/>
      <c r="N380" s="208"/>
      <c r="O380" s="209"/>
      <c r="P380" s="207"/>
      <c r="Q380" s="208"/>
      <c r="R380" s="210"/>
      <c r="S380" s="211"/>
      <c r="T380" s="278">
        <f t="shared" si="16"/>
        <v>0</v>
      </c>
      <c r="U380" s="356">
        <f t="shared" si="18"/>
        <v>13</v>
      </c>
    </row>
    <row r="381" spans="1:21" ht="18" customHeight="1">
      <c r="A381" s="826"/>
      <c r="B381" s="827"/>
      <c r="C381" s="829"/>
      <c r="D381" s="829"/>
      <c r="E381" s="201">
        <v>13</v>
      </c>
      <c r="F381" s="334"/>
      <c r="G381" s="334"/>
      <c r="H381" s="204"/>
      <c r="I381" s="205"/>
      <c r="J381" s="206"/>
      <c r="K381" s="205"/>
      <c r="L381" s="206"/>
      <c r="M381" s="207"/>
      <c r="N381" s="208"/>
      <c r="O381" s="209"/>
      <c r="P381" s="207"/>
      <c r="Q381" s="208"/>
      <c r="R381" s="210"/>
      <c r="S381" s="211"/>
      <c r="T381" s="278">
        <f t="shared" si="16"/>
        <v>0</v>
      </c>
      <c r="U381" s="356">
        <f t="shared" si="18"/>
        <v>13</v>
      </c>
    </row>
    <row r="382" spans="1:21" ht="18" customHeight="1">
      <c r="A382" s="826"/>
      <c r="B382" s="827"/>
      <c r="C382" s="829"/>
      <c r="D382" s="829"/>
      <c r="E382" s="201">
        <v>14</v>
      </c>
      <c r="F382" s="334"/>
      <c r="G382" s="334"/>
      <c r="H382" s="204"/>
      <c r="I382" s="205"/>
      <c r="J382" s="206"/>
      <c r="K382" s="205"/>
      <c r="L382" s="206"/>
      <c r="M382" s="207"/>
      <c r="N382" s="208"/>
      <c r="O382" s="209"/>
      <c r="P382" s="207"/>
      <c r="Q382" s="208"/>
      <c r="R382" s="210"/>
      <c r="S382" s="211"/>
      <c r="T382" s="278">
        <f t="shared" si="16"/>
        <v>0</v>
      </c>
      <c r="U382" s="356">
        <f t="shared" si="18"/>
        <v>13</v>
      </c>
    </row>
    <row r="383" spans="1:21" ht="18" customHeight="1">
      <c r="A383" s="826"/>
      <c r="B383" s="827"/>
      <c r="C383" s="829"/>
      <c r="D383" s="829"/>
      <c r="E383" s="201">
        <v>15</v>
      </c>
      <c r="F383" s="334"/>
      <c r="G383" s="334"/>
      <c r="H383" s="204"/>
      <c r="I383" s="205"/>
      <c r="J383" s="206"/>
      <c r="K383" s="205"/>
      <c r="L383" s="206"/>
      <c r="M383" s="207"/>
      <c r="N383" s="208"/>
      <c r="O383" s="209"/>
      <c r="P383" s="207"/>
      <c r="Q383" s="208"/>
      <c r="R383" s="210"/>
      <c r="S383" s="211"/>
      <c r="T383" s="278">
        <f t="shared" si="16"/>
        <v>0</v>
      </c>
      <c r="U383" s="356">
        <f t="shared" si="18"/>
        <v>13</v>
      </c>
    </row>
    <row r="384" spans="1:21" ht="18" customHeight="1">
      <c r="A384" s="826"/>
      <c r="B384" s="827"/>
      <c r="C384" s="829"/>
      <c r="D384" s="829"/>
      <c r="E384" s="201">
        <v>16</v>
      </c>
      <c r="F384" s="334"/>
      <c r="G384" s="334"/>
      <c r="H384" s="204"/>
      <c r="I384" s="205"/>
      <c r="J384" s="206"/>
      <c r="K384" s="205"/>
      <c r="L384" s="206"/>
      <c r="M384" s="207"/>
      <c r="N384" s="208"/>
      <c r="O384" s="209"/>
      <c r="P384" s="207"/>
      <c r="Q384" s="208"/>
      <c r="R384" s="210"/>
      <c r="S384" s="211"/>
      <c r="T384" s="278">
        <f t="shared" si="16"/>
        <v>0</v>
      </c>
      <c r="U384" s="356">
        <f t="shared" si="18"/>
        <v>13</v>
      </c>
    </row>
    <row r="385" spans="1:21" ht="18" customHeight="1">
      <c r="A385" s="826"/>
      <c r="B385" s="827"/>
      <c r="C385" s="829"/>
      <c r="D385" s="829"/>
      <c r="E385" s="201">
        <v>17</v>
      </c>
      <c r="F385" s="334"/>
      <c r="G385" s="334"/>
      <c r="H385" s="204"/>
      <c r="I385" s="205"/>
      <c r="J385" s="206"/>
      <c r="K385" s="205"/>
      <c r="L385" s="206"/>
      <c r="M385" s="207"/>
      <c r="N385" s="208"/>
      <c r="O385" s="209"/>
      <c r="P385" s="207"/>
      <c r="Q385" s="208"/>
      <c r="R385" s="210"/>
      <c r="S385" s="211"/>
      <c r="T385" s="278">
        <f t="shared" si="16"/>
        <v>0</v>
      </c>
      <c r="U385" s="356">
        <f t="shared" si="18"/>
        <v>13</v>
      </c>
    </row>
    <row r="386" spans="1:21" ht="18" customHeight="1">
      <c r="A386" s="826"/>
      <c r="B386" s="827"/>
      <c r="C386" s="829"/>
      <c r="D386" s="829"/>
      <c r="E386" s="201">
        <v>18</v>
      </c>
      <c r="F386" s="334"/>
      <c r="G386" s="334"/>
      <c r="H386" s="204"/>
      <c r="I386" s="205"/>
      <c r="J386" s="206"/>
      <c r="K386" s="205"/>
      <c r="L386" s="206"/>
      <c r="M386" s="207"/>
      <c r="N386" s="208"/>
      <c r="O386" s="209"/>
      <c r="P386" s="207"/>
      <c r="Q386" s="208"/>
      <c r="R386" s="210"/>
      <c r="S386" s="211"/>
      <c r="T386" s="278">
        <f t="shared" si="16"/>
        <v>0</v>
      </c>
      <c r="U386" s="356">
        <f t="shared" si="18"/>
        <v>13</v>
      </c>
    </row>
    <row r="387" spans="1:21" ht="18" customHeight="1">
      <c r="A387" s="826"/>
      <c r="B387" s="827"/>
      <c r="C387" s="829"/>
      <c r="D387" s="829"/>
      <c r="E387" s="201">
        <v>19</v>
      </c>
      <c r="F387" s="334"/>
      <c r="G387" s="334"/>
      <c r="H387" s="204"/>
      <c r="I387" s="205"/>
      <c r="J387" s="206"/>
      <c r="K387" s="205"/>
      <c r="L387" s="206"/>
      <c r="M387" s="207"/>
      <c r="N387" s="208"/>
      <c r="O387" s="209"/>
      <c r="P387" s="207"/>
      <c r="Q387" s="208"/>
      <c r="R387" s="210"/>
      <c r="S387" s="211"/>
      <c r="T387" s="278">
        <f t="shared" si="16"/>
        <v>0</v>
      </c>
      <c r="U387" s="356">
        <f t="shared" si="18"/>
        <v>13</v>
      </c>
    </row>
    <row r="388" spans="1:21" ht="18" customHeight="1">
      <c r="A388" s="826"/>
      <c r="B388" s="827"/>
      <c r="C388" s="829"/>
      <c r="D388" s="829"/>
      <c r="E388" s="201">
        <v>20</v>
      </c>
      <c r="F388" s="334"/>
      <c r="G388" s="334"/>
      <c r="H388" s="204"/>
      <c r="I388" s="205"/>
      <c r="J388" s="206"/>
      <c r="K388" s="205"/>
      <c r="L388" s="206"/>
      <c r="M388" s="207"/>
      <c r="N388" s="208"/>
      <c r="O388" s="209"/>
      <c r="P388" s="207"/>
      <c r="Q388" s="208"/>
      <c r="R388" s="210"/>
      <c r="S388" s="211"/>
      <c r="T388" s="278">
        <f t="shared" si="16"/>
        <v>0</v>
      </c>
      <c r="U388" s="356">
        <f t="shared" si="18"/>
        <v>13</v>
      </c>
    </row>
    <row r="389" spans="1:21" ht="18" customHeight="1">
      <c r="A389" s="826"/>
      <c r="B389" s="827"/>
      <c r="C389" s="829"/>
      <c r="D389" s="829"/>
      <c r="E389" s="201">
        <v>21</v>
      </c>
      <c r="F389" s="334"/>
      <c r="G389" s="334"/>
      <c r="H389" s="204"/>
      <c r="I389" s="205"/>
      <c r="J389" s="206"/>
      <c r="K389" s="205"/>
      <c r="L389" s="206"/>
      <c r="M389" s="207"/>
      <c r="N389" s="208"/>
      <c r="O389" s="209"/>
      <c r="P389" s="207"/>
      <c r="Q389" s="208"/>
      <c r="R389" s="210"/>
      <c r="S389" s="211"/>
      <c r="T389" s="278">
        <f t="shared" si="16"/>
        <v>0</v>
      </c>
      <c r="U389" s="356">
        <f t="shared" si="18"/>
        <v>13</v>
      </c>
    </row>
    <row r="390" spans="1:21" ht="18" customHeight="1">
      <c r="A390" s="826"/>
      <c r="B390" s="827"/>
      <c r="C390" s="829"/>
      <c r="D390" s="829"/>
      <c r="E390" s="201">
        <v>22</v>
      </c>
      <c r="F390" s="334"/>
      <c r="G390" s="334"/>
      <c r="H390" s="204"/>
      <c r="I390" s="205"/>
      <c r="J390" s="206"/>
      <c r="K390" s="205"/>
      <c r="L390" s="206"/>
      <c r="M390" s="207"/>
      <c r="N390" s="208"/>
      <c r="O390" s="209"/>
      <c r="P390" s="207"/>
      <c r="Q390" s="208"/>
      <c r="R390" s="210"/>
      <c r="S390" s="211"/>
      <c r="T390" s="278">
        <f t="shared" si="16"/>
        <v>0</v>
      </c>
      <c r="U390" s="356">
        <f t="shared" si="18"/>
        <v>13</v>
      </c>
    </row>
    <row r="391" spans="1:21" ht="18" customHeight="1">
      <c r="A391" s="826"/>
      <c r="B391" s="827"/>
      <c r="C391" s="829"/>
      <c r="D391" s="829"/>
      <c r="E391" s="201">
        <v>23</v>
      </c>
      <c r="F391" s="334"/>
      <c r="G391" s="334"/>
      <c r="H391" s="204"/>
      <c r="I391" s="205"/>
      <c r="J391" s="206"/>
      <c r="K391" s="205"/>
      <c r="L391" s="206"/>
      <c r="M391" s="207"/>
      <c r="N391" s="208"/>
      <c r="O391" s="209"/>
      <c r="P391" s="207"/>
      <c r="Q391" s="208"/>
      <c r="R391" s="210"/>
      <c r="S391" s="211"/>
      <c r="T391" s="278">
        <f t="shared" si="16"/>
        <v>0</v>
      </c>
      <c r="U391" s="356">
        <f t="shared" si="18"/>
        <v>13</v>
      </c>
    </row>
    <row r="392" spans="1:21" ht="18" customHeight="1">
      <c r="A392" s="826"/>
      <c r="B392" s="827"/>
      <c r="C392" s="829"/>
      <c r="D392" s="829"/>
      <c r="E392" s="201">
        <v>24</v>
      </c>
      <c r="F392" s="334"/>
      <c r="G392" s="334"/>
      <c r="H392" s="204"/>
      <c r="I392" s="205"/>
      <c r="J392" s="206"/>
      <c r="K392" s="205"/>
      <c r="L392" s="206"/>
      <c r="M392" s="207"/>
      <c r="N392" s="208"/>
      <c r="O392" s="209"/>
      <c r="P392" s="207"/>
      <c r="Q392" s="208"/>
      <c r="R392" s="210"/>
      <c r="S392" s="211"/>
      <c r="T392" s="278">
        <f t="shared" si="16"/>
        <v>0</v>
      </c>
      <c r="U392" s="356">
        <f t="shared" si="18"/>
        <v>13</v>
      </c>
    </row>
    <row r="393" spans="1:21" ht="18" customHeight="1">
      <c r="A393" s="826"/>
      <c r="B393" s="827"/>
      <c r="C393" s="829"/>
      <c r="D393" s="829"/>
      <c r="E393" s="201">
        <v>25</v>
      </c>
      <c r="F393" s="334"/>
      <c r="G393" s="334"/>
      <c r="H393" s="204"/>
      <c r="I393" s="205"/>
      <c r="J393" s="206"/>
      <c r="K393" s="205"/>
      <c r="L393" s="206"/>
      <c r="M393" s="207"/>
      <c r="N393" s="208"/>
      <c r="O393" s="209"/>
      <c r="P393" s="207"/>
      <c r="Q393" s="208"/>
      <c r="R393" s="210"/>
      <c r="S393" s="211"/>
      <c r="T393" s="278">
        <f t="shared" ref="T393:T456" si="19">IF(J393="",0,INT(SUM(PRODUCT(J393,L393,O393),R393)))</f>
        <v>0</v>
      </c>
      <c r="U393" s="356">
        <f t="shared" si="18"/>
        <v>13</v>
      </c>
    </row>
    <row r="394" spans="1:21" ht="18" customHeight="1">
      <c r="A394" s="826"/>
      <c r="B394" s="827"/>
      <c r="C394" s="829"/>
      <c r="D394" s="829"/>
      <c r="E394" s="201">
        <v>26</v>
      </c>
      <c r="F394" s="334"/>
      <c r="G394" s="334"/>
      <c r="H394" s="204"/>
      <c r="I394" s="205"/>
      <c r="J394" s="206"/>
      <c r="K394" s="205"/>
      <c r="L394" s="206"/>
      <c r="M394" s="207"/>
      <c r="N394" s="208"/>
      <c r="O394" s="209"/>
      <c r="P394" s="207"/>
      <c r="Q394" s="208"/>
      <c r="R394" s="210"/>
      <c r="S394" s="211"/>
      <c r="T394" s="278">
        <f t="shared" si="19"/>
        <v>0</v>
      </c>
      <c r="U394" s="356">
        <f t="shared" si="18"/>
        <v>13</v>
      </c>
    </row>
    <row r="395" spans="1:21" ht="18" customHeight="1">
      <c r="A395" s="826"/>
      <c r="B395" s="827"/>
      <c r="C395" s="829"/>
      <c r="D395" s="829"/>
      <c r="E395" s="201">
        <v>27</v>
      </c>
      <c r="F395" s="334"/>
      <c r="G395" s="334"/>
      <c r="H395" s="204"/>
      <c r="I395" s="205"/>
      <c r="J395" s="206"/>
      <c r="K395" s="205"/>
      <c r="L395" s="206"/>
      <c r="M395" s="207"/>
      <c r="N395" s="208"/>
      <c r="O395" s="209"/>
      <c r="P395" s="207"/>
      <c r="Q395" s="208"/>
      <c r="R395" s="210"/>
      <c r="S395" s="211"/>
      <c r="T395" s="278">
        <f t="shared" si="19"/>
        <v>0</v>
      </c>
      <c r="U395" s="356">
        <f t="shared" si="18"/>
        <v>13</v>
      </c>
    </row>
    <row r="396" spans="1:21" ht="18" customHeight="1">
      <c r="A396" s="826"/>
      <c r="B396" s="827"/>
      <c r="C396" s="829"/>
      <c r="D396" s="829"/>
      <c r="E396" s="201">
        <v>28</v>
      </c>
      <c r="F396" s="334"/>
      <c r="G396" s="334"/>
      <c r="H396" s="204"/>
      <c r="I396" s="205"/>
      <c r="J396" s="206"/>
      <c r="K396" s="205"/>
      <c r="L396" s="206"/>
      <c r="M396" s="207"/>
      <c r="N396" s="208"/>
      <c r="O396" s="209"/>
      <c r="P396" s="207"/>
      <c r="Q396" s="208"/>
      <c r="R396" s="210"/>
      <c r="S396" s="211"/>
      <c r="T396" s="278">
        <f t="shared" si="19"/>
        <v>0</v>
      </c>
      <c r="U396" s="356">
        <f t="shared" si="18"/>
        <v>13</v>
      </c>
    </row>
    <row r="397" spans="1:21" ht="18" customHeight="1">
      <c r="A397" s="826"/>
      <c r="B397" s="827"/>
      <c r="C397" s="829"/>
      <c r="D397" s="829"/>
      <c r="E397" s="201">
        <v>29</v>
      </c>
      <c r="F397" s="334"/>
      <c r="G397" s="334"/>
      <c r="H397" s="204"/>
      <c r="I397" s="205"/>
      <c r="J397" s="206"/>
      <c r="K397" s="205"/>
      <c r="L397" s="206"/>
      <c r="M397" s="207"/>
      <c r="N397" s="208"/>
      <c r="O397" s="209"/>
      <c r="P397" s="207"/>
      <c r="Q397" s="208"/>
      <c r="R397" s="210"/>
      <c r="S397" s="211"/>
      <c r="T397" s="278">
        <f t="shared" si="19"/>
        <v>0</v>
      </c>
      <c r="U397" s="356">
        <f t="shared" si="18"/>
        <v>13</v>
      </c>
    </row>
    <row r="398" spans="1:21" ht="18" customHeight="1">
      <c r="A398" s="834"/>
      <c r="B398" s="835"/>
      <c r="C398" s="829"/>
      <c r="D398" s="829"/>
      <c r="E398" s="277">
        <v>30</v>
      </c>
      <c r="F398" s="375"/>
      <c r="G398" s="375"/>
      <c r="H398" s="134"/>
      <c r="I398" s="135"/>
      <c r="J398" s="212"/>
      <c r="K398" s="135"/>
      <c r="L398" s="212"/>
      <c r="M398" s="27"/>
      <c r="N398" s="120"/>
      <c r="O398" s="109"/>
      <c r="P398" s="27"/>
      <c r="Q398" s="120"/>
      <c r="R398" s="32"/>
      <c r="S398" s="122"/>
      <c r="T398" s="136">
        <f t="shared" si="19"/>
        <v>0</v>
      </c>
      <c r="U398" s="356">
        <f t="shared" si="18"/>
        <v>13</v>
      </c>
    </row>
    <row r="399" spans="1:21" ht="18" customHeight="1">
      <c r="A399" s="824">
        <v>14</v>
      </c>
      <c r="B399" s="825"/>
      <c r="C399" s="828" t="str">
        <f>IF(ISERROR(VLOOKUP($A399,【大規模】地域番号④!$BD:$BF,2,FALSE)),"",VLOOKUP($A399,【大規模】地域番号④!$BD:$BF,2,FALSE))</f>
        <v/>
      </c>
      <c r="D399" s="828" t="str">
        <f>IF(ISERROR(VLOOKUP($A399,【大規模】地域番号④!$BD:$BF,3,FALSE)),"",VLOOKUP($A399,【大規模】地域番号④!$BD:$BF,3,FALSE))</f>
        <v/>
      </c>
      <c r="E399" s="201">
        <v>1</v>
      </c>
      <c r="F399" s="334"/>
      <c r="G399" s="334"/>
      <c r="H399" s="176"/>
      <c r="I399" s="177"/>
      <c r="J399" s="178"/>
      <c r="K399" s="180"/>
      <c r="L399" s="181"/>
      <c r="M399" s="179"/>
      <c r="N399" s="180"/>
      <c r="O399" s="181"/>
      <c r="P399" s="179"/>
      <c r="Q399" s="180"/>
      <c r="R399" s="182"/>
      <c r="S399" s="183"/>
      <c r="T399" s="257">
        <f t="shared" si="19"/>
        <v>0</v>
      </c>
      <c r="U399" s="356">
        <f>$A$399</f>
        <v>14</v>
      </c>
    </row>
    <row r="400" spans="1:21" ht="18" customHeight="1">
      <c r="A400" s="826"/>
      <c r="B400" s="827"/>
      <c r="C400" s="829"/>
      <c r="D400" s="829"/>
      <c r="E400" s="201">
        <v>2</v>
      </c>
      <c r="F400" s="334"/>
      <c r="G400" s="334"/>
      <c r="H400" s="128"/>
      <c r="I400" s="111"/>
      <c r="J400" s="106"/>
      <c r="K400" s="112"/>
      <c r="L400" s="107"/>
      <c r="M400" s="12"/>
      <c r="N400" s="112"/>
      <c r="O400" s="107"/>
      <c r="P400" s="12"/>
      <c r="Q400" s="112"/>
      <c r="R400" s="31"/>
      <c r="S400" s="115"/>
      <c r="T400" s="93">
        <f t="shared" si="19"/>
        <v>0</v>
      </c>
      <c r="U400" s="356">
        <f t="shared" ref="U400:U428" si="20">$A$399</f>
        <v>14</v>
      </c>
    </row>
    <row r="401" spans="1:21" ht="18" customHeight="1">
      <c r="A401" s="826"/>
      <c r="B401" s="827"/>
      <c r="C401" s="829"/>
      <c r="D401" s="829"/>
      <c r="E401" s="201">
        <v>3</v>
      </c>
      <c r="F401" s="334"/>
      <c r="G401" s="334"/>
      <c r="H401" s="128"/>
      <c r="I401" s="111"/>
      <c r="J401" s="106"/>
      <c r="K401" s="112"/>
      <c r="L401" s="107"/>
      <c r="M401" s="12"/>
      <c r="N401" s="112"/>
      <c r="O401" s="107"/>
      <c r="P401" s="12"/>
      <c r="Q401" s="112"/>
      <c r="R401" s="31"/>
      <c r="S401" s="115"/>
      <c r="T401" s="93">
        <f t="shared" si="19"/>
        <v>0</v>
      </c>
      <c r="U401" s="356">
        <f t="shared" si="20"/>
        <v>14</v>
      </c>
    </row>
    <row r="402" spans="1:21" ht="18" customHeight="1">
      <c r="A402" s="826"/>
      <c r="B402" s="827"/>
      <c r="C402" s="829"/>
      <c r="D402" s="829"/>
      <c r="E402" s="201">
        <v>4</v>
      </c>
      <c r="F402" s="334"/>
      <c r="G402" s="334"/>
      <c r="H402" s="128"/>
      <c r="I402" s="111"/>
      <c r="J402" s="106"/>
      <c r="K402" s="112"/>
      <c r="L402" s="107"/>
      <c r="M402" s="12"/>
      <c r="N402" s="112"/>
      <c r="O402" s="107"/>
      <c r="P402" s="12"/>
      <c r="Q402" s="112"/>
      <c r="R402" s="31"/>
      <c r="S402" s="115"/>
      <c r="T402" s="93">
        <f t="shared" si="19"/>
        <v>0</v>
      </c>
      <c r="U402" s="356">
        <f t="shared" si="20"/>
        <v>14</v>
      </c>
    </row>
    <row r="403" spans="1:21" ht="18" customHeight="1">
      <c r="A403" s="826"/>
      <c r="B403" s="827"/>
      <c r="C403" s="829"/>
      <c r="D403" s="829"/>
      <c r="E403" s="201">
        <v>5</v>
      </c>
      <c r="F403" s="334"/>
      <c r="G403" s="334"/>
      <c r="H403" s="128"/>
      <c r="I403" s="111"/>
      <c r="J403" s="106"/>
      <c r="K403" s="112"/>
      <c r="L403" s="107"/>
      <c r="M403" s="12"/>
      <c r="N403" s="112"/>
      <c r="O403" s="107"/>
      <c r="P403" s="12"/>
      <c r="Q403" s="112"/>
      <c r="R403" s="31"/>
      <c r="S403" s="115"/>
      <c r="T403" s="93">
        <f t="shared" si="19"/>
        <v>0</v>
      </c>
      <c r="U403" s="356">
        <f t="shared" si="20"/>
        <v>14</v>
      </c>
    </row>
    <row r="404" spans="1:21" ht="18" customHeight="1">
      <c r="A404" s="826"/>
      <c r="B404" s="827"/>
      <c r="C404" s="829"/>
      <c r="D404" s="829"/>
      <c r="E404" s="201">
        <v>6</v>
      </c>
      <c r="F404" s="334"/>
      <c r="G404" s="334"/>
      <c r="H404" s="128"/>
      <c r="I404" s="111"/>
      <c r="J404" s="106"/>
      <c r="K404" s="111"/>
      <c r="L404" s="106"/>
      <c r="M404" s="12"/>
      <c r="N404" s="111"/>
      <c r="O404" s="107"/>
      <c r="P404" s="25"/>
      <c r="Q404" s="112"/>
      <c r="R404" s="31"/>
      <c r="S404" s="115"/>
      <c r="T404" s="93">
        <f t="shared" si="19"/>
        <v>0</v>
      </c>
      <c r="U404" s="356">
        <f t="shared" si="20"/>
        <v>14</v>
      </c>
    </row>
    <row r="405" spans="1:21" ht="18" customHeight="1">
      <c r="A405" s="826"/>
      <c r="B405" s="827"/>
      <c r="C405" s="829"/>
      <c r="D405" s="829"/>
      <c r="E405" s="201">
        <v>7</v>
      </c>
      <c r="F405" s="334"/>
      <c r="G405" s="334"/>
      <c r="H405" s="128"/>
      <c r="I405" s="111"/>
      <c r="J405" s="106"/>
      <c r="K405" s="111"/>
      <c r="L405" s="106"/>
      <c r="M405" s="12"/>
      <c r="N405" s="111"/>
      <c r="O405" s="107"/>
      <c r="P405" s="25"/>
      <c r="Q405" s="112"/>
      <c r="R405" s="31"/>
      <c r="S405" s="115"/>
      <c r="T405" s="93">
        <f t="shared" si="19"/>
        <v>0</v>
      </c>
      <c r="U405" s="356">
        <f t="shared" si="20"/>
        <v>14</v>
      </c>
    </row>
    <row r="406" spans="1:21" ht="18" customHeight="1">
      <c r="A406" s="826"/>
      <c r="B406" s="827"/>
      <c r="C406" s="829"/>
      <c r="D406" s="829"/>
      <c r="E406" s="201">
        <v>8</v>
      </c>
      <c r="F406" s="334"/>
      <c r="G406" s="334"/>
      <c r="H406" s="128"/>
      <c r="I406" s="111"/>
      <c r="J406" s="106"/>
      <c r="K406" s="111"/>
      <c r="L406" s="106"/>
      <c r="M406" s="12"/>
      <c r="N406" s="111"/>
      <c r="O406" s="107"/>
      <c r="P406" s="25"/>
      <c r="Q406" s="112"/>
      <c r="R406" s="31"/>
      <c r="S406" s="115"/>
      <c r="T406" s="93">
        <f t="shared" si="19"/>
        <v>0</v>
      </c>
      <c r="U406" s="356">
        <f t="shared" si="20"/>
        <v>14</v>
      </c>
    </row>
    <row r="407" spans="1:21" ht="18" customHeight="1">
      <c r="A407" s="826"/>
      <c r="B407" s="827"/>
      <c r="C407" s="829"/>
      <c r="D407" s="829"/>
      <c r="E407" s="201">
        <v>9</v>
      </c>
      <c r="F407" s="334"/>
      <c r="G407" s="334"/>
      <c r="H407" s="128"/>
      <c r="I407" s="111"/>
      <c r="J407" s="106"/>
      <c r="K407" s="111"/>
      <c r="L407" s="106"/>
      <c r="M407" s="12"/>
      <c r="N407" s="112"/>
      <c r="O407" s="107"/>
      <c r="P407" s="12"/>
      <c r="Q407" s="112"/>
      <c r="R407" s="31"/>
      <c r="S407" s="115"/>
      <c r="T407" s="93">
        <f t="shared" si="19"/>
        <v>0</v>
      </c>
      <c r="U407" s="356">
        <f t="shared" si="20"/>
        <v>14</v>
      </c>
    </row>
    <row r="408" spans="1:21" ht="18" customHeight="1">
      <c r="A408" s="826"/>
      <c r="B408" s="827"/>
      <c r="C408" s="829"/>
      <c r="D408" s="829"/>
      <c r="E408" s="201">
        <v>10</v>
      </c>
      <c r="F408" s="334"/>
      <c r="G408" s="334"/>
      <c r="H408" s="204"/>
      <c r="I408" s="205"/>
      <c r="J408" s="206"/>
      <c r="K408" s="205"/>
      <c r="L408" s="206"/>
      <c r="M408" s="207"/>
      <c r="N408" s="208"/>
      <c r="O408" s="209"/>
      <c r="P408" s="207"/>
      <c r="Q408" s="208"/>
      <c r="R408" s="210"/>
      <c r="S408" s="211"/>
      <c r="T408" s="278">
        <f t="shared" si="19"/>
        <v>0</v>
      </c>
      <c r="U408" s="356">
        <f t="shared" si="20"/>
        <v>14</v>
      </c>
    </row>
    <row r="409" spans="1:21" ht="18" customHeight="1">
      <c r="A409" s="826"/>
      <c r="B409" s="827"/>
      <c r="C409" s="829"/>
      <c r="D409" s="829"/>
      <c r="E409" s="201">
        <v>11</v>
      </c>
      <c r="F409" s="334"/>
      <c r="G409" s="334"/>
      <c r="H409" s="204"/>
      <c r="I409" s="205"/>
      <c r="J409" s="206"/>
      <c r="K409" s="205"/>
      <c r="L409" s="206"/>
      <c r="M409" s="207"/>
      <c r="N409" s="208"/>
      <c r="O409" s="209"/>
      <c r="P409" s="207"/>
      <c r="Q409" s="208"/>
      <c r="R409" s="210"/>
      <c r="S409" s="211"/>
      <c r="T409" s="278">
        <f t="shared" si="19"/>
        <v>0</v>
      </c>
      <c r="U409" s="356">
        <f t="shared" si="20"/>
        <v>14</v>
      </c>
    </row>
    <row r="410" spans="1:21" ht="18" customHeight="1">
      <c r="A410" s="826"/>
      <c r="B410" s="827"/>
      <c r="C410" s="829"/>
      <c r="D410" s="829"/>
      <c r="E410" s="201">
        <v>12</v>
      </c>
      <c r="F410" s="334"/>
      <c r="G410" s="334"/>
      <c r="H410" s="204"/>
      <c r="I410" s="205"/>
      <c r="J410" s="206"/>
      <c r="K410" s="205"/>
      <c r="L410" s="206"/>
      <c r="M410" s="207"/>
      <c r="N410" s="208"/>
      <c r="O410" s="209"/>
      <c r="P410" s="207"/>
      <c r="Q410" s="208"/>
      <c r="R410" s="210"/>
      <c r="S410" s="211"/>
      <c r="T410" s="278">
        <f t="shared" si="19"/>
        <v>0</v>
      </c>
      <c r="U410" s="356">
        <f t="shared" si="20"/>
        <v>14</v>
      </c>
    </row>
    <row r="411" spans="1:21" ht="18" customHeight="1">
      <c r="A411" s="826"/>
      <c r="B411" s="827"/>
      <c r="C411" s="829"/>
      <c r="D411" s="829"/>
      <c r="E411" s="201">
        <v>13</v>
      </c>
      <c r="F411" s="334"/>
      <c r="G411" s="334"/>
      <c r="H411" s="204"/>
      <c r="I411" s="205"/>
      <c r="J411" s="206"/>
      <c r="K411" s="205"/>
      <c r="L411" s="206"/>
      <c r="M411" s="207"/>
      <c r="N411" s="208"/>
      <c r="O411" s="209"/>
      <c r="P411" s="207"/>
      <c r="Q411" s="208"/>
      <c r="R411" s="210"/>
      <c r="S411" s="211"/>
      <c r="T411" s="278">
        <f t="shared" si="19"/>
        <v>0</v>
      </c>
      <c r="U411" s="356">
        <f t="shared" si="20"/>
        <v>14</v>
      </c>
    </row>
    <row r="412" spans="1:21" ht="18" customHeight="1">
      <c r="A412" s="826"/>
      <c r="B412" s="827"/>
      <c r="C412" s="829"/>
      <c r="D412" s="829"/>
      <c r="E412" s="201">
        <v>14</v>
      </c>
      <c r="F412" s="334"/>
      <c r="G412" s="334"/>
      <c r="H412" s="204"/>
      <c r="I412" s="205"/>
      <c r="J412" s="206"/>
      <c r="K412" s="205"/>
      <c r="L412" s="206"/>
      <c r="M412" s="207"/>
      <c r="N412" s="208"/>
      <c r="O412" s="209"/>
      <c r="P412" s="207"/>
      <c r="Q412" s="208"/>
      <c r="R412" s="210"/>
      <c r="S412" s="211"/>
      <c r="T412" s="278">
        <f t="shared" si="19"/>
        <v>0</v>
      </c>
      <c r="U412" s="356">
        <f t="shared" si="20"/>
        <v>14</v>
      </c>
    </row>
    <row r="413" spans="1:21" ht="18" customHeight="1">
      <c r="A413" s="826"/>
      <c r="B413" s="827"/>
      <c r="C413" s="829"/>
      <c r="D413" s="829"/>
      <c r="E413" s="201">
        <v>15</v>
      </c>
      <c r="F413" s="334"/>
      <c r="G413" s="334"/>
      <c r="H413" s="204"/>
      <c r="I413" s="205"/>
      <c r="J413" s="206"/>
      <c r="K413" s="205"/>
      <c r="L413" s="206"/>
      <c r="M413" s="207"/>
      <c r="N413" s="208"/>
      <c r="O413" s="209"/>
      <c r="P413" s="207"/>
      <c r="Q413" s="208"/>
      <c r="R413" s="210"/>
      <c r="S413" s="211"/>
      <c r="T413" s="278">
        <f t="shared" si="19"/>
        <v>0</v>
      </c>
      <c r="U413" s="356">
        <f t="shared" si="20"/>
        <v>14</v>
      </c>
    </row>
    <row r="414" spans="1:21" ht="18" customHeight="1">
      <c r="A414" s="826"/>
      <c r="B414" s="827"/>
      <c r="C414" s="829"/>
      <c r="D414" s="829"/>
      <c r="E414" s="201">
        <v>16</v>
      </c>
      <c r="F414" s="334"/>
      <c r="G414" s="334"/>
      <c r="H414" s="204"/>
      <c r="I414" s="205"/>
      <c r="J414" s="206"/>
      <c r="K414" s="205"/>
      <c r="L414" s="206"/>
      <c r="M414" s="207"/>
      <c r="N414" s="208"/>
      <c r="O414" s="209"/>
      <c r="P414" s="207"/>
      <c r="Q414" s="208"/>
      <c r="R414" s="210"/>
      <c r="S414" s="211"/>
      <c r="T414" s="278">
        <f t="shared" si="19"/>
        <v>0</v>
      </c>
      <c r="U414" s="356">
        <f t="shared" si="20"/>
        <v>14</v>
      </c>
    </row>
    <row r="415" spans="1:21" ht="18" customHeight="1">
      <c r="A415" s="826"/>
      <c r="B415" s="827"/>
      <c r="C415" s="829"/>
      <c r="D415" s="829"/>
      <c r="E415" s="201">
        <v>17</v>
      </c>
      <c r="F415" s="334"/>
      <c r="G415" s="334"/>
      <c r="H415" s="204"/>
      <c r="I415" s="205"/>
      <c r="J415" s="206"/>
      <c r="K415" s="205"/>
      <c r="L415" s="206"/>
      <c r="M415" s="207"/>
      <c r="N415" s="208"/>
      <c r="O415" s="209"/>
      <c r="P415" s="207"/>
      <c r="Q415" s="208"/>
      <c r="R415" s="210"/>
      <c r="S415" s="211"/>
      <c r="T415" s="278">
        <f t="shared" si="19"/>
        <v>0</v>
      </c>
      <c r="U415" s="356">
        <f t="shared" si="20"/>
        <v>14</v>
      </c>
    </row>
    <row r="416" spans="1:21" ht="18" customHeight="1">
      <c r="A416" s="826"/>
      <c r="B416" s="827"/>
      <c r="C416" s="829"/>
      <c r="D416" s="829"/>
      <c r="E416" s="201">
        <v>18</v>
      </c>
      <c r="F416" s="334"/>
      <c r="G416" s="334"/>
      <c r="H416" s="204"/>
      <c r="I416" s="205"/>
      <c r="J416" s="206"/>
      <c r="K416" s="205"/>
      <c r="L416" s="206"/>
      <c r="M416" s="207"/>
      <c r="N416" s="208"/>
      <c r="O416" s="209"/>
      <c r="P416" s="207"/>
      <c r="Q416" s="208"/>
      <c r="R416" s="210"/>
      <c r="S416" s="211"/>
      <c r="T416" s="278">
        <f t="shared" si="19"/>
        <v>0</v>
      </c>
      <c r="U416" s="356">
        <f t="shared" si="20"/>
        <v>14</v>
      </c>
    </row>
    <row r="417" spans="1:21" ht="18" customHeight="1">
      <c r="A417" s="826"/>
      <c r="B417" s="827"/>
      <c r="C417" s="829"/>
      <c r="D417" s="829"/>
      <c r="E417" s="201">
        <v>19</v>
      </c>
      <c r="F417" s="334"/>
      <c r="G417" s="334"/>
      <c r="H417" s="204"/>
      <c r="I417" s="205"/>
      <c r="J417" s="206"/>
      <c r="K417" s="205"/>
      <c r="L417" s="206"/>
      <c r="M417" s="207"/>
      <c r="N417" s="208"/>
      <c r="O417" s="209"/>
      <c r="P417" s="207"/>
      <c r="Q417" s="208"/>
      <c r="R417" s="210"/>
      <c r="S417" s="211"/>
      <c r="T417" s="278">
        <f t="shared" si="19"/>
        <v>0</v>
      </c>
      <c r="U417" s="356">
        <f t="shared" si="20"/>
        <v>14</v>
      </c>
    </row>
    <row r="418" spans="1:21" ht="18" customHeight="1">
      <c r="A418" s="826"/>
      <c r="B418" s="827"/>
      <c r="C418" s="829"/>
      <c r="D418" s="829"/>
      <c r="E418" s="201">
        <v>20</v>
      </c>
      <c r="F418" s="334"/>
      <c r="G418" s="334"/>
      <c r="H418" s="204"/>
      <c r="I418" s="205"/>
      <c r="J418" s="206"/>
      <c r="K418" s="205"/>
      <c r="L418" s="206"/>
      <c r="M418" s="207"/>
      <c r="N418" s="208"/>
      <c r="O418" s="209"/>
      <c r="P418" s="207"/>
      <c r="Q418" s="208"/>
      <c r="R418" s="210"/>
      <c r="S418" s="211"/>
      <c r="T418" s="278">
        <f t="shared" si="19"/>
        <v>0</v>
      </c>
      <c r="U418" s="356">
        <f t="shared" si="20"/>
        <v>14</v>
      </c>
    </row>
    <row r="419" spans="1:21" ht="18" customHeight="1">
      <c r="A419" s="826"/>
      <c r="B419" s="827"/>
      <c r="C419" s="829"/>
      <c r="D419" s="829"/>
      <c r="E419" s="201">
        <v>21</v>
      </c>
      <c r="F419" s="334"/>
      <c r="G419" s="334"/>
      <c r="H419" s="204"/>
      <c r="I419" s="205"/>
      <c r="J419" s="206"/>
      <c r="K419" s="205"/>
      <c r="L419" s="206"/>
      <c r="M419" s="207"/>
      <c r="N419" s="208"/>
      <c r="O419" s="209"/>
      <c r="P419" s="207"/>
      <c r="Q419" s="208"/>
      <c r="R419" s="210"/>
      <c r="S419" s="211"/>
      <c r="T419" s="278">
        <f t="shared" si="19"/>
        <v>0</v>
      </c>
      <c r="U419" s="356">
        <f t="shared" si="20"/>
        <v>14</v>
      </c>
    </row>
    <row r="420" spans="1:21" ht="18" customHeight="1">
      <c r="A420" s="826"/>
      <c r="B420" s="827"/>
      <c r="C420" s="829"/>
      <c r="D420" s="829"/>
      <c r="E420" s="201">
        <v>22</v>
      </c>
      <c r="F420" s="334"/>
      <c r="G420" s="334"/>
      <c r="H420" s="204"/>
      <c r="I420" s="205"/>
      <c r="J420" s="206"/>
      <c r="K420" s="205"/>
      <c r="L420" s="206"/>
      <c r="M420" s="207"/>
      <c r="N420" s="208"/>
      <c r="O420" s="209"/>
      <c r="P420" s="207"/>
      <c r="Q420" s="208"/>
      <c r="R420" s="210"/>
      <c r="S420" s="211"/>
      <c r="T420" s="278">
        <f t="shared" si="19"/>
        <v>0</v>
      </c>
      <c r="U420" s="356">
        <f t="shared" si="20"/>
        <v>14</v>
      </c>
    </row>
    <row r="421" spans="1:21" ht="18" customHeight="1">
      <c r="A421" s="826"/>
      <c r="B421" s="827"/>
      <c r="C421" s="829"/>
      <c r="D421" s="829"/>
      <c r="E421" s="201">
        <v>23</v>
      </c>
      <c r="F421" s="334"/>
      <c r="G421" s="334"/>
      <c r="H421" s="204"/>
      <c r="I421" s="205"/>
      <c r="J421" s="206"/>
      <c r="K421" s="205"/>
      <c r="L421" s="206"/>
      <c r="M421" s="207"/>
      <c r="N421" s="208"/>
      <c r="O421" s="209"/>
      <c r="P421" s="207"/>
      <c r="Q421" s="208"/>
      <c r="R421" s="210"/>
      <c r="S421" s="211"/>
      <c r="T421" s="278">
        <f t="shared" si="19"/>
        <v>0</v>
      </c>
      <c r="U421" s="356">
        <f t="shared" si="20"/>
        <v>14</v>
      </c>
    </row>
    <row r="422" spans="1:21" ht="18" customHeight="1">
      <c r="A422" s="826"/>
      <c r="B422" s="827"/>
      <c r="C422" s="829"/>
      <c r="D422" s="829"/>
      <c r="E422" s="201">
        <v>24</v>
      </c>
      <c r="F422" s="334"/>
      <c r="G422" s="334"/>
      <c r="H422" s="204"/>
      <c r="I422" s="205"/>
      <c r="J422" s="206"/>
      <c r="K422" s="205"/>
      <c r="L422" s="206"/>
      <c r="M422" s="207"/>
      <c r="N422" s="208"/>
      <c r="O422" s="209"/>
      <c r="P422" s="207"/>
      <c r="Q422" s="208"/>
      <c r="R422" s="210"/>
      <c r="S422" s="211"/>
      <c r="T422" s="278">
        <f t="shared" si="19"/>
        <v>0</v>
      </c>
      <c r="U422" s="356">
        <f t="shared" si="20"/>
        <v>14</v>
      </c>
    </row>
    <row r="423" spans="1:21" ht="18" customHeight="1">
      <c r="A423" s="826"/>
      <c r="B423" s="827"/>
      <c r="C423" s="829"/>
      <c r="D423" s="829"/>
      <c r="E423" s="201">
        <v>25</v>
      </c>
      <c r="F423" s="334"/>
      <c r="G423" s="334"/>
      <c r="H423" s="204"/>
      <c r="I423" s="205"/>
      <c r="J423" s="206"/>
      <c r="K423" s="205"/>
      <c r="L423" s="206"/>
      <c r="M423" s="207"/>
      <c r="N423" s="208"/>
      <c r="O423" s="209"/>
      <c r="P423" s="207"/>
      <c r="Q423" s="208"/>
      <c r="R423" s="210"/>
      <c r="S423" s="211"/>
      <c r="T423" s="278">
        <f t="shared" si="19"/>
        <v>0</v>
      </c>
      <c r="U423" s="356">
        <f t="shared" si="20"/>
        <v>14</v>
      </c>
    </row>
    <row r="424" spans="1:21" ht="18" customHeight="1">
      <c r="A424" s="826"/>
      <c r="B424" s="827"/>
      <c r="C424" s="829"/>
      <c r="D424" s="829"/>
      <c r="E424" s="201">
        <v>26</v>
      </c>
      <c r="F424" s="334"/>
      <c r="G424" s="334"/>
      <c r="H424" s="204"/>
      <c r="I424" s="205"/>
      <c r="J424" s="206"/>
      <c r="K424" s="205"/>
      <c r="L424" s="206"/>
      <c r="M424" s="207"/>
      <c r="N424" s="208"/>
      <c r="O424" s="209"/>
      <c r="P424" s="207"/>
      <c r="Q424" s="208"/>
      <c r="R424" s="210"/>
      <c r="S424" s="211"/>
      <c r="T424" s="278">
        <f t="shared" si="19"/>
        <v>0</v>
      </c>
      <c r="U424" s="356">
        <f t="shared" si="20"/>
        <v>14</v>
      </c>
    </row>
    <row r="425" spans="1:21" ht="18" customHeight="1">
      <c r="A425" s="826"/>
      <c r="B425" s="827"/>
      <c r="C425" s="829"/>
      <c r="D425" s="829"/>
      <c r="E425" s="201">
        <v>27</v>
      </c>
      <c r="F425" s="334"/>
      <c r="G425" s="334"/>
      <c r="H425" s="204"/>
      <c r="I425" s="205"/>
      <c r="J425" s="206"/>
      <c r="K425" s="205"/>
      <c r="L425" s="206"/>
      <c r="M425" s="207"/>
      <c r="N425" s="208"/>
      <c r="O425" s="209"/>
      <c r="P425" s="207"/>
      <c r="Q425" s="208"/>
      <c r="R425" s="210"/>
      <c r="S425" s="211"/>
      <c r="T425" s="278">
        <f t="shared" si="19"/>
        <v>0</v>
      </c>
      <c r="U425" s="356">
        <f t="shared" si="20"/>
        <v>14</v>
      </c>
    </row>
    <row r="426" spans="1:21" ht="18" customHeight="1">
      <c r="A426" s="826"/>
      <c r="B426" s="827"/>
      <c r="C426" s="829"/>
      <c r="D426" s="829"/>
      <c r="E426" s="201">
        <v>28</v>
      </c>
      <c r="F426" s="334"/>
      <c r="G426" s="334"/>
      <c r="H426" s="204"/>
      <c r="I426" s="205"/>
      <c r="J426" s="206"/>
      <c r="K426" s="205"/>
      <c r="L426" s="206"/>
      <c r="M426" s="207"/>
      <c r="N426" s="208"/>
      <c r="O426" s="209"/>
      <c r="P426" s="207"/>
      <c r="Q426" s="208"/>
      <c r="R426" s="210"/>
      <c r="S426" s="211"/>
      <c r="T426" s="278">
        <f t="shared" si="19"/>
        <v>0</v>
      </c>
      <c r="U426" s="356">
        <f t="shared" si="20"/>
        <v>14</v>
      </c>
    </row>
    <row r="427" spans="1:21" ht="18" customHeight="1">
      <c r="A427" s="826"/>
      <c r="B427" s="827"/>
      <c r="C427" s="829"/>
      <c r="D427" s="829"/>
      <c r="E427" s="201">
        <v>29</v>
      </c>
      <c r="F427" s="334"/>
      <c r="G427" s="334"/>
      <c r="H427" s="204"/>
      <c r="I427" s="205"/>
      <c r="J427" s="206"/>
      <c r="K427" s="205"/>
      <c r="L427" s="206"/>
      <c r="M427" s="207"/>
      <c r="N427" s="208"/>
      <c r="O427" s="209"/>
      <c r="P427" s="207"/>
      <c r="Q427" s="208"/>
      <c r="R427" s="210"/>
      <c r="S427" s="211"/>
      <c r="T427" s="278">
        <f t="shared" si="19"/>
        <v>0</v>
      </c>
      <c r="U427" s="356">
        <f t="shared" si="20"/>
        <v>14</v>
      </c>
    </row>
    <row r="428" spans="1:21" ht="18" customHeight="1">
      <c r="A428" s="834"/>
      <c r="B428" s="835"/>
      <c r="C428" s="829"/>
      <c r="D428" s="829"/>
      <c r="E428" s="277">
        <v>30</v>
      </c>
      <c r="F428" s="375"/>
      <c r="G428" s="375"/>
      <c r="H428" s="134"/>
      <c r="I428" s="135"/>
      <c r="J428" s="212"/>
      <c r="K428" s="135"/>
      <c r="L428" s="212"/>
      <c r="M428" s="27"/>
      <c r="N428" s="120"/>
      <c r="O428" s="109"/>
      <c r="P428" s="27"/>
      <c r="Q428" s="120"/>
      <c r="R428" s="32"/>
      <c r="S428" s="122"/>
      <c r="T428" s="136">
        <f t="shared" si="19"/>
        <v>0</v>
      </c>
      <c r="U428" s="356">
        <f t="shared" si="20"/>
        <v>14</v>
      </c>
    </row>
    <row r="429" spans="1:21" ht="18" customHeight="1">
      <c r="A429" s="824">
        <v>15</v>
      </c>
      <c r="B429" s="825"/>
      <c r="C429" s="828" t="str">
        <f>IF(ISERROR(VLOOKUP($A429,【大規模】地域番号④!$BD:$BF,2,FALSE)),"",VLOOKUP($A429,【大規模】地域番号④!$BD:$BF,2,FALSE))</f>
        <v/>
      </c>
      <c r="D429" s="828" t="str">
        <f>IF(ISERROR(VLOOKUP($A429,【大規模】地域番号④!$BD:$BF,3,FALSE)),"",VLOOKUP($A429,【大規模】地域番号④!$BD:$BF,3,FALSE))</f>
        <v/>
      </c>
      <c r="E429" s="201">
        <v>1</v>
      </c>
      <c r="F429" s="334"/>
      <c r="G429" s="334"/>
      <c r="H429" s="176"/>
      <c r="I429" s="177"/>
      <c r="J429" s="178"/>
      <c r="K429" s="180"/>
      <c r="L429" s="181"/>
      <c r="M429" s="179"/>
      <c r="N429" s="180"/>
      <c r="O429" s="181"/>
      <c r="P429" s="179"/>
      <c r="Q429" s="180"/>
      <c r="R429" s="182"/>
      <c r="S429" s="183"/>
      <c r="T429" s="257">
        <f t="shared" si="19"/>
        <v>0</v>
      </c>
      <c r="U429" s="356">
        <f>$A$429</f>
        <v>15</v>
      </c>
    </row>
    <row r="430" spans="1:21" ht="18" customHeight="1">
      <c r="A430" s="826"/>
      <c r="B430" s="827"/>
      <c r="C430" s="829"/>
      <c r="D430" s="829"/>
      <c r="E430" s="201">
        <v>2</v>
      </c>
      <c r="F430" s="334"/>
      <c r="G430" s="334"/>
      <c r="H430" s="128"/>
      <c r="I430" s="111"/>
      <c r="J430" s="106"/>
      <c r="K430" s="112"/>
      <c r="L430" s="107"/>
      <c r="M430" s="12"/>
      <c r="N430" s="112"/>
      <c r="O430" s="107"/>
      <c r="P430" s="12"/>
      <c r="Q430" s="112"/>
      <c r="R430" s="31"/>
      <c r="S430" s="115"/>
      <c r="T430" s="93">
        <f t="shared" si="19"/>
        <v>0</v>
      </c>
      <c r="U430" s="356">
        <f t="shared" ref="U430:U458" si="21">$A$429</f>
        <v>15</v>
      </c>
    </row>
    <row r="431" spans="1:21" ht="18" customHeight="1">
      <c r="A431" s="826"/>
      <c r="B431" s="827"/>
      <c r="C431" s="829"/>
      <c r="D431" s="829"/>
      <c r="E431" s="201">
        <v>3</v>
      </c>
      <c r="F431" s="334"/>
      <c r="G431" s="334"/>
      <c r="H431" s="128"/>
      <c r="I431" s="111"/>
      <c r="J431" s="106"/>
      <c r="K431" s="112"/>
      <c r="L431" s="107"/>
      <c r="M431" s="12"/>
      <c r="N431" s="112"/>
      <c r="O431" s="107"/>
      <c r="P431" s="12"/>
      <c r="Q431" s="112"/>
      <c r="R431" s="31"/>
      <c r="S431" s="115"/>
      <c r="T431" s="93">
        <f t="shared" si="19"/>
        <v>0</v>
      </c>
      <c r="U431" s="356">
        <f t="shared" si="21"/>
        <v>15</v>
      </c>
    </row>
    <row r="432" spans="1:21" ht="18" customHeight="1">
      <c r="A432" s="826"/>
      <c r="B432" s="827"/>
      <c r="C432" s="829"/>
      <c r="D432" s="829"/>
      <c r="E432" s="201">
        <v>4</v>
      </c>
      <c r="F432" s="334"/>
      <c r="G432" s="334"/>
      <c r="H432" s="128"/>
      <c r="I432" s="111"/>
      <c r="J432" s="106"/>
      <c r="K432" s="112"/>
      <c r="L432" s="107"/>
      <c r="M432" s="12"/>
      <c r="N432" s="112"/>
      <c r="O432" s="107"/>
      <c r="P432" s="12"/>
      <c r="Q432" s="112"/>
      <c r="R432" s="31"/>
      <c r="S432" s="115"/>
      <c r="T432" s="93">
        <f t="shared" si="19"/>
        <v>0</v>
      </c>
      <c r="U432" s="356">
        <f t="shared" si="21"/>
        <v>15</v>
      </c>
    </row>
    <row r="433" spans="1:21" ht="18" customHeight="1">
      <c r="A433" s="826"/>
      <c r="B433" s="827"/>
      <c r="C433" s="829"/>
      <c r="D433" s="829"/>
      <c r="E433" s="201">
        <v>5</v>
      </c>
      <c r="F433" s="334"/>
      <c r="G433" s="334"/>
      <c r="H433" s="128"/>
      <c r="I433" s="111"/>
      <c r="J433" s="106"/>
      <c r="K433" s="112"/>
      <c r="L433" s="107"/>
      <c r="M433" s="12"/>
      <c r="N433" s="112"/>
      <c r="O433" s="107"/>
      <c r="P433" s="12"/>
      <c r="Q433" s="112"/>
      <c r="R433" s="31"/>
      <c r="S433" s="115"/>
      <c r="T433" s="93">
        <f t="shared" si="19"/>
        <v>0</v>
      </c>
      <c r="U433" s="356">
        <f t="shared" si="21"/>
        <v>15</v>
      </c>
    </row>
    <row r="434" spans="1:21" ht="18" customHeight="1">
      <c r="A434" s="826"/>
      <c r="B434" s="827"/>
      <c r="C434" s="829"/>
      <c r="D434" s="829"/>
      <c r="E434" s="201">
        <v>6</v>
      </c>
      <c r="F434" s="334"/>
      <c r="G434" s="334"/>
      <c r="H434" s="128"/>
      <c r="I434" s="111"/>
      <c r="J434" s="106"/>
      <c r="K434" s="111"/>
      <c r="L434" s="106"/>
      <c r="M434" s="12"/>
      <c r="N434" s="111"/>
      <c r="O434" s="107"/>
      <c r="P434" s="25"/>
      <c r="Q434" s="112"/>
      <c r="R434" s="31"/>
      <c r="S434" s="115"/>
      <c r="T434" s="93">
        <f t="shared" si="19"/>
        <v>0</v>
      </c>
      <c r="U434" s="356">
        <f t="shared" si="21"/>
        <v>15</v>
      </c>
    </row>
    <row r="435" spans="1:21" ht="18" customHeight="1">
      <c r="A435" s="826"/>
      <c r="B435" s="827"/>
      <c r="C435" s="829"/>
      <c r="D435" s="829"/>
      <c r="E435" s="201">
        <v>7</v>
      </c>
      <c r="F435" s="334"/>
      <c r="G435" s="334"/>
      <c r="H435" s="128"/>
      <c r="I435" s="111"/>
      <c r="J435" s="106"/>
      <c r="K435" s="111"/>
      <c r="L435" s="106"/>
      <c r="M435" s="12"/>
      <c r="N435" s="111"/>
      <c r="O435" s="107"/>
      <c r="P435" s="25"/>
      <c r="Q435" s="112"/>
      <c r="R435" s="31"/>
      <c r="S435" s="115"/>
      <c r="T435" s="93">
        <f t="shared" si="19"/>
        <v>0</v>
      </c>
      <c r="U435" s="356">
        <f t="shared" si="21"/>
        <v>15</v>
      </c>
    </row>
    <row r="436" spans="1:21" ht="18" customHeight="1">
      <c r="A436" s="826"/>
      <c r="B436" s="827"/>
      <c r="C436" s="829"/>
      <c r="D436" s="829"/>
      <c r="E436" s="201">
        <v>8</v>
      </c>
      <c r="F436" s="334"/>
      <c r="G436" s="334"/>
      <c r="H436" s="128"/>
      <c r="I436" s="111"/>
      <c r="J436" s="106"/>
      <c r="K436" s="111"/>
      <c r="L436" s="106"/>
      <c r="M436" s="12"/>
      <c r="N436" s="111"/>
      <c r="O436" s="107"/>
      <c r="P436" s="25"/>
      <c r="Q436" s="112"/>
      <c r="R436" s="31"/>
      <c r="S436" s="115"/>
      <c r="T436" s="93">
        <f t="shared" si="19"/>
        <v>0</v>
      </c>
      <c r="U436" s="356">
        <f t="shared" si="21"/>
        <v>15</v>
      </c>
    </row>
    <row r="437" spans="1:21" ht="18" customHeight="1">
      <c r="A437" s="826"/>
      <c r="B437" s="827"/>
      <c r="C437" s="829"/>
      <c r="D437" s="829"/>
      <c r="E437" s="201">
        <v>9</v>
      </c>
      <c r="F437" s="334"/>
      <c r="G437" s="334"/>
      <c r="H437" s="128"/>
      <c r="I437" s="111"/>
      <c r="J437" s="106"/>
      <c r="K437" s="111"/>
      <c r="L437" s="106"/>
      <c r="M437" s="12"/>
      <c r="N437" s="112"/>
      <c r="O437" s="107"/>
      <c r="P437" s="12"/>
      <c r="Q437" s="112"/>
      <c r="R437" s="31"/>
      <c r="S437" s="115"/>
      <c r="T437" s="93">
        <f t="shared" si="19"/>
        <v>0</v>
      </c>
      <c r="U437" s="356">
        <f t="shared" si="21"/>
        <v>15</v>
      </c>
    </row>
    <row r="438" spans="1:21" ht="18" customHeight="1">
      <c r="A438" s="826"/>
      <c r="B438" s="827"/>
      <c r="C438" s="829"/>
      <c r="D438" s="829"/>
      <c r="E438" s="201">
        <v>10</v>
      </c>
      <c r="F438" s="334"/>
      <c r="G438" s="334"/>
      <c r="H438" s="204"/>
      <c r="I438" s="205"/>
      <c r="J438" s="206"/>
      <c r="K438" s="205"/>
      <c r="L438" s="206"/>
      <c r="M438" s="207"/>
      <c r="N438" s="208"/>
      <c r="O438" s="209"/>
      <c r="P438" s="207"/>
      <c r="Q438" s="208"/>
      <c r="R438" s="210"/>
      <c r="S438" s="211"/>
      <c r="T438" s="278">
        <f t="shared" si="19"/>
        <v>0</v>
      </c>
      <c r="U438" s="356">
        <f t="shared" si="21"/>
        <v>15</v>
      </c>
    </row>
    <row r="439" spans="1:21" ht="18" customHeight="1">
      <c r="A439" s="826"/>
      <c r="B439" s="827"/>
      <c r="C439" s="829"/>
      <c r="D439" s="829"/>
      <c r="E439" s="201">
        <v>11</v>
      </c>
      <c r="F439" s="334"/>
      <c r="G439" s="334"/>
      <c r="H439" s="204"/>
      <c r="I439" s="205"/>
      <c r="J439" s="206"/>
      <c r="K439" s="205"/>
      <c r="L439" s="206"/>
      <c r="M439" s="207"/>
      <c r="N439" s="208"/>
      <c r="O439" s="209"/>
      <c r="P439" s="207"/>
      <c r="Q439" s="208"/>
      <c r="R439" s="210"/>
      <c r="S439" s="211"/>
      <c r="T439" s="278">
        <f t="shared" si="19"/>
        <v>0</v>
      </c>
      <c r="U439" s="356">
        <f t="shared" si="21"/>
        <v>15</v>
      </c>
    </row>
    <row r="440" spans="1:21" ht="18" customHeight="1">
      <c r="A440" s="826"/>
      <c r="B440" s="827"/>
      <c r="C440" s="829"/>
      <c r="D440" s="829"/>
      <c r="E440" s="201">
        <v>12</v>
      </c>
      <c r="F440" s="334"/>
      <c r="G440" s="334"/>
      <c r="H440" s="204"/>
      <c r="I440" s="205"/>
      <c r="J440" s="206"/>
      <c r="K440" s="205"/>
      <c r="L440" s="206"/>
      <c r="M440" s="207"/>
      <c r="N440" s="208"/>
      <c r="O440" s="209"/>
      <c r="P440" s="207"/>
      <c r="Q440" s="208"/>
      <c r="R440" s="210"/>
      <c r="S440" s="211"/>
      <c r="T440" s="278">
        <f t="shared" si="19"/>
        <v>0</v>
      </c>
      <c r="U440" s="356">
        <f t="shared" si="21"/>
        <v>15</v>
      </c>
    </row>
    <row r="441" spans="1:21" ht="18" customHeight="1">
      <c r="A441" s="826"/>
      <c r="B441" s="827"/>
      <c r="C441" s="829"/>
      <c r="D441" s="829"/>
      <c r="E441" s="201">
        <v>13</v>
      </c>
      <c r="F441" s="334"/>
      <c r="G441" s="334"/>
      <c r="H441" s="204"/>
      <c r="I441" s="205"/>
      <c r="J441" s="206"/>
      <c r="K441" s="205"/>
      <c r="L441" s="206"/>
      <c r="M441" s="207"/>
      <c r="N441" s="208"/>
      <c r="O441" s="209"/>
      <c r="P441" s="207"/>
      <c r="Q441" s="208"/>
      <c r="R441" s="210"/>
      <c r="S441" s="211"/>
      <c r="T441" s="278">
        <f t="shared" si="19"/>
        <v>0</v>
      </c>
      <c r="U441" s="356">
        <f t="shared" si="21"/>
        <v>15</v>
      </c>
    </row>
    <row r="442" spans="1:21" ht="18" customHeight="1">
      <c r="A442" s="826"/>
      <c r="B442" s="827"/>
      <c r="C442" s="829"/>
      <c r="D442" s="829"/>
      <c r="E442" s="201">
        <v>14</v>
      </c>
      <c r="F442" s="334"/>
      <c r="G442" s="334"/>
      <c r="H442" s="204"/>
      <c r="I442" s="205"/>
      <c r="J442" s="206"/>
      <c r="K442" s="205"/>
      <c r="L442" s="206"/>
      <c r="M442" s="207"/>
      <c r="N442" s="208"/>
      <c r="O442" s="209"/>
      <c r="P442" s="207"/>
      <c r="Q442" s="208"/>
      <c r="R442" s="210"/>
      <c r="S442" s="211"/>
      <c r="T442" s="278">
        <f t="shared" si="19"/>
        <v>0</v>
      </c>
      <c r="U442" s="356">
        <f t="shared" si="21"/>
        <v>15</v>
      </c>
    </row>
    <row r="443" spans="1:21" ht="18" customHeight="1">
      <c r="A443" s="826"/>
      <c r="B443" s="827"/>
      <c r="C443" s="829"/>
      <c r="D443" s="829"/>
      <c r="E443" s="201">
        <v>15</v>
      </c>
      <c r="F443" s="334"/>
      <c r="G443" s="334"/>
      <c r="H443" s="204"/>
      <c r="I443" s="205"/>
      <c r="J443" s="206"/>
      <c r="K443" s="205"/>
      <c r="L443" s="206"/>
      <c r="M443" s="207"/>
      <c r="N443" s="208"/>
      <c r="O443" s="209"/>
      <c r="P443" s="207"/>
      <c r="Q443" s="208"/>
      <c r="R443" s="210"/>
      <c r="S443" s="211"/>
      <c r="T443" s="278">
        <f t="shared" si="19"/>
        <v>0</v>
      </c>
      <c r="U443" s="356">
        <f t="shared" si="21"/>
        <v>15</v>
      </c>
    </row>
    <row r="444" spans="1:21" ht="18" customHeight="1">
      <c r="A444" s="826"/>
      <c r="B444" s="827"/>
      <c r="C444" s="829"/>
      <c r="D444" s="829"/>
      <c r="E444" s="201">
        <v>16</v>
      </c>
      <c r="F444" s="334"/>
      <c r="G444" s="334"/>
      <c r="H444" s="204"/>
      <c r="I444" s="205"/>
      <c r="J444" s="206"/>
      <c r="K444" s="205"/>
      <c r="L444" s="206"/>
      <c r="M444" s="207"/>
      <c r="N444" s="208"/>
      <c r="O444" s="209"/>
      <c r="P444" s="207"/>
      <c r="Q444" s="208"/>
      <c r="R444" s="210"/>
      <c r="S444" s="211"/>
      <c r="T444" s="278">
        <f t="shared" si="19"/>
        <v>0</v>
      </c>
      <c r="U444" s="356">
        <f t="shared" si="21"/>
        <v>15</v>
      </c>
    </row>
    <row r="445" spans="1:21" ht="18" customHeight="1">
      <c r="A445" s="826"/>
      <c r="B445" s="827"/>
      <c r="C445" s="829"/>
      <c r="D445" s="829"/>
      <c r="E445" s="201">
        <v>17</v>
      </c>
      <c r="F445" s="334"/>
      <c r="G445" s="334"/>
      <c r="H445" s="204"/>
      <c r="I445" s="205"/>
      <c r="J445" s="206"/>
      <c r="K445" s="205"/>
      <c r="L445" s="206"/>
      <c r="M445" s="207"/>
      <c r="N445" s="208"/>
      <c r="O445" s="209"/>
      <c r="P445" s="207"/>
      <c r="Q445" s="208"/>
      <c r="R445" s="210"/>
      <c r="S445" s="211"/>
      <c r="T445" s="278">
        <f t="shared" si="19"/>
        <v>0</v>
      </c>
      <c r="U445" s="356">
        <f t="shared" si="21"/>
        <v>15</v>
      </c>
    </row>
    <row r="446" spans="1:21" ht="18" customHeight="1">
      <c r="A446" s="826"/>
      <c r="B446" s="827"/>
      <c r="C446" s="829"/>
      <c r="D446" s="829"/>
      <c r="E446" s="201">
        <v>18</v>
      </c>
      <c r="F446" s="334"/>
      <c r="G446" s="334"/>
      <c r="H446" s="204"/>
      <c r="I446" s="205"/>
      <c r="J446" s="206"/>
      <c r="K446" s="205"/>
      <c r="L446" s="206"/>
      <c r="M446" s="207"/>
      <c r="N446" s="208"/>
      <c r="O446" s="209"/>
      <c r="P446" s="207"/>
      <c r="Q446" s="208"/>
      <c r="R446" s="210"/>
      <c r="S446" s="211"/>
      <c r="T446" s="278">
        <f t="shared" si="19"/>
        <v>0</v>
      </c>
      <c r="U446" s="356">
        <f t="shared" si="21"/>
        <v>15</v>
      </c>
    </row>
    <row r="447" spans="1:21" ht="18" customHeight="1">
      <c r="A447" s="826"/>
      <c r="B447" s="827"/>
      <c r="C447" s="829"/>
      <c r="D447" s="829"/>
      <c r="E447" s="201">
        <v>19</v>
      </c>
      <c r="F447" s="334"/>
      <c r="G447" s="334"/>
      <c r="H447" s="204"/>
      <c r="I447" s="205"/>
      <c r="J447" s="206"/>
      <c r="K447" s="205"/>
      <c r="L447" s="206"/>
      <c r="M447" s="207"/>
      <c r="N447" s="208"/>
      <c r="O447" s="209"/>
      <c r="P447" s="207"/>
      <c r="Q447" s="208"/>
      <c r="R447" s="210"/>
      <c r="S447" s="211"/>
      <c r="T447" s="278">
        <f t="shared" si="19"/>
        <v>0</v>
      </c>
      <c r="U447" s="356">
        <f t="shared" si="21"/>
        <v>15</v>
      </c>
    </row>
    <row r="448" spans="1:21" ht="18" customHeight="1">
      <c r="A448" s="826"/>
      <c r="B448" s="827"/>
      <c r="C448" s="829"/>
      <c r="D448" s="829"/>
      <c r="E448" s="201">
        <v>20</v>
      </c>
      <c r="F448" s="334"/>
      <c r="G448" s="334"/>
      <c r="H448" s="204"/>
      <c r="I448" s="205"/>
      <c r="J448" s="206"/>
      <c r="K448" s="205"/>
      <c r="L448" s="206"/>
      <c r="M448" s="207"/>
      <c r="N448" s="208"/>
      <c r="O448" s="209"/>
      <c r="P448" s="207"/>
      <c r="Q448" s="208"/>
      <c r="R448" s="210"/>
      <c r="S448" s="211"/>
      <c r="T448" s="278">
        <f t="shared" si="19"/>
        <v>0</v>
      </c>
      <c r="U448" s="356">
        <f t="shared" si="21"/>
        <v>15</v>
      </c>
    </row>
    <row r="449" spans="1:21" ht="18" customHeight="1">
      <c r="A449" s="826"/>
      <c r="B449" s="827"/>
      <c r="C449" s="829"/>
      <c r="D449" s="829"/>
      <c r="E449" s="201">
        <v>21</v>
      </c>
      <c r="F449" s="334"/>
      <c r="G449" s="334"/>
      <c r="H449" s="204"/>
      <c r="I449" s="205"/>
      <c r="J449" s="206"/>
      <c r="K449" s="205"/>
      <c r="L449" s="206"/>
      <c r="M449" s="207"/>
      <c r="N449" s="208"/>
      <c r="O449" s="209"/>
      <c r="P449" s="207"/>
      <c r="Q449" s="208"/>
      <c r="R449" s="210"/>
      <c r="S449" s="211"/>
      <c r="T449" s="278">
        <f t="shared" si="19"/>
        <v>0</v>
      </c>
      <c r="U449" s="356">
        <f t="shared" si="21"/>
        <v>15</v>
      </c>
    </row>
    <row r="450" spans="1:21" ht="18" customHeight="1">
      <c r="A450" s="826"/>
      <c r="B450" s="827"/>
      <c r="C450" s="829"/>
      <c r="D450" s="829"/>
      <c r="E450" s="201">
        <v>22</v>
      </c>
      <c r="F450" s="334"/>
      <c r="G450" s="334"/>
      <c r="H450" s="204"/>
      <c r="I450" s="205"/>
      <c r="J450" s="206"/>
      <c r="K450" s="205"/>
      <c r="L450" s="206"/>
      <c r="M450" s="207"/>
      <c r="N450" s="208"/>
      <c r="O450" s="209"/>
      <c r="P450" s="207"/>
      <c r="Q450" s="208"/>
      <c r="R450" s="210"/>
      <c r="S450" s="211"/>
      <c r="T450" s="278">
        <f t="shared" si="19"/>
        <v>0</v>
      </c>
      <c r="U450" s="356">
        <f t="shared" si="21"/>
        <v>15</v>
      </c>
    </row>
    <row r="451" spans="1:21" ht="18" customHeight="1">
      <c r="A451" s="826"/>
      <c r="B451" s="827"/>
      <c r="C451" s="829"/>
      <c r="D451" s="829"/>
      <c r="E451" s="201">
        <v>23</v>
      </c>
      <c r="F451" s="334"/>
      <c r="G451" s="334"/>
      <c r="H451" s="204"/>
      <c r="I451" s="205"/>
      <c r="J451" s="206"/>
      <c r="K451" s="205"/>
      <c r="L451" s="206"/>
      <c r="M451" s="207"/>
      <c r="N451" s="208"/>
      <c r="O451" s="209"/>
      <c r="P451" s="207"/>
      <c r="Q451" s="208"/>
      <c r="R451" s="210"/>
      <c r="S451" s="211"/>
      <c r="T451" s="278">
        <f t="shared" si="19"/>
        <v>0</v>
      </c>
      <c r="U451" s="356">
        <f t="shared" si="21"/>
        <v>15</v>
      </c>
    </row>
    <row r="452" spans="1:21" ht="18" customHeight="1">
      <c r="A452" s="826"/>
      <c r="B452" s="827"/>
      <c r="C452" s="829"/>
      <c r="D452" s="829"/>
      <c r="E452" s="201">
        <v>24</v>
      </c>
      <c r="F452" s="334"/>
      <c r="G452" s="334"/>
      <c r="H452" s="204"/>
      <c r="I452" s="205"/>
      <c r="J452" s="206"/>
      <c r="K452" s="205"/>
      <c r="L452" s="206"/>
      <c r="M452" s="207"/>
      <c r="N452" s="208"/>
      <c r="O452" s="209"/>
      <c r="P452" s="207"/>
      <c r="Q452" s="208"/>
      <c r="R452" s="210"/>
      <c r="S452" s="211"/>
      <c r="T452" s="278">
        <f t="shared" si="19"/>
        <v>0</v>
      </c>
      <c r="U452" s="356">
        <f t="shared" si="21"/>
        <v>15</v>
      </c>
    </row>
    <row r="453" spans="1:21" ht="18" customHeight="1">
      <c r="A453" s="826"/>
      <c r="B453" s="827"/>
      <c r="C453" s="829"/>
      <c r="D453" s="829"/>
      <c r="E453" s="201">
        <v>25</v>
      </c>
      <c r="F453" s="334"/>
      <c r="G453" s="334"/>
      <c r="H453" s="204"/>
      <c r="I453" s="205"/>
      <c r="J453" s="206"/>
      <c r="K453" s="205"/>
      <c r="L453" s="206"/>
      <c r="M453" s="207"/>
      <c r="N453" s="208"/>
      <c r="O453" s="209"/>
      <c r="P453" s="207"/>
      <c r="Q453" s="208"/>
      <c r="R453" s="210"/>
      <c r="S453" s="211"/>
      <c r="T453" s="278">
        <f t="shared" si="19"/>
        <v>0</v>
      </c>
      <c r="U453" s="356">
        <f t="shared" si="21"/>
        <v>15</v>
      </c>
    </row>
    <row r="454" spans="1:21" ht="18" customHeight="1">
      <c r="A454" s="826"/>
      <c r="B454" s="827"/>
      <c r="C454" s="829"/>
      <c r="D454" s="829"/>
      <c r="E454" s="201">
        <v>26</v>
      </c>
      <c r="F454" s="334"/>
      <c r="G454" s="334"/>
      <c r="H454" s="204"/>
      <c r="I454" s="205"/>
      <c r="J454" s="206"/>
      <c r="K454" s="205"/>
      <c r="L454" s="206"/>
      <c r="M454" s="207"/>
      <c r="N454" s="208"/>
      <c r="O454" s="209"/>
      <c r="P454" s="207"/>
      <c r="Q454" s="208"/>
      <c r="R454" s="210"/>
      <c r="S454" s="211"/>
      <c r="T454" s="278">
        <f t="shared" si="19"/>
        <v>0</v>
      </c>
      <c r="U454" s="356">
        <f t="shared" si="21"/>
        <v>15</v>
      </c>
    </row>
    <row r="455" spans="1:21" ht="18" customHeight="1">
      <c r="A455" s="826"/>
      <c r="B455" s="827"/>
      <c r="C455" s="829"/>
      <c r="D455" s="829"/>
      <c r="E455" s="201">
        <v>27</v>
      </c>
      <c r="F455" s="334"/>
      <c r="G455" s="334"/>
      <c r="H455" s="204"/>
      <c r="I455" s="205"/>
      <c r="J455" s="206"/>
      <c r="K455" s="205"/>
      <c r="L455" s="206"/>
      <c r="M455" s="207"/>
      <c r="N455" s="208"/>
      <c r="O455" s="209"/>
      <c r="P455" s="207"/>
      <c r="Q455" s="208"/>
      <c r="R455" s="210"/>
      <c r="S455" s="211"/>
      <c r="T455" s="278">
        <f t="shared" si="19"/>
        <v>0</v>
      </c>
      <c r="U455" s="356">
        <f t="shared" si="21"/>
        <v>15</v>
      </c>
    </row>
    <row r="456" spans="1:21" ht="18" customHeight="1">
      <c r="A456" s="826"/>
      <c r="B456" s="827"/>
      <c r="C456" s="829"/>
      <c r="D456" s="829"/>
      <c r="E456" s="201">
        <v>28</v>
      </c>
      <c r="F456" s="334"/>
      <c r="G456" s="334"/>
      <c r="H456" s="204"/>
      <c r="I456" s="205"/>
      <c r="J456" s="206"/>
      <c r="K456" s="205"/>
      <c r="L456" s="206"/>
      <c r="M456" s="207"/>
      <c r="N456" s="208"/>
      <c r="O456" s="209"/>
      <c r="P456" s="207"/>
      <c r="Q456" s="208"/>
      <c r="R456" s="210"/>
      <c r="S456" s="211"/>
      <c r="T456" s="278">
        <f t="shared" si="19"/>
        <v>0</v>
      </c>
      <c r="U456" s="356">
        <f t="shared" si="21"/>
        <v>15</v>
      </c>
    </row>
    <row r="457" spans="1:21" ht="18" customHeight="1">
      <c r="A457" s="826"/>
      <c r="B457" s="827"/>
      <c r="C457" s="829"/>
      <c r="D457" s="829"/>
      <c r="E457" s="201">
        <v>29</v>
      </c>
      <c r="F457" s="334"/>
      <c r="G457" s="334"/>
      <c r="H457" s="204"/>
      <c r="I457" s="205"/>
      <c r="J457" s="206"/>
      <c r="K457" s="205"/>
      <c r="L457" s="206"/>
      <c r="M457" s="207"/>
      <c r="N457" s="208"/>
      <c r="O457" s="209"/>
      <c r="P457" s="207"/>
      <c r="Q457" s="208"/>
      <c r="R457" s="210"/>
      <c r="S457" s="211"/>
      <c r="T457" s="278">
        <f t="shared" ref="T457:T520" si="22">IF(J457="",0,INT(SUM(PRODUCT(J457,L457,O457),R457)))</f>
        <v>0</v>
      </c>
      <c r="U457" s="356">
        <f t="shared" si="21"/>
        <v>15</v>
      </c>
    </row>
    <row r="458" spans="1:21" ht="18" customHeight="1">
      <c r="A458" s="834"/>
      <c r="B458" s="835"/>
      <c r="C458" s="829"/>
      <c r="D458" s="829"/>
      <c r="E458" s="277">
        <v>30</v>
      </c>
      <c r="F458" s="375"/>
      <c r="G458" s="375"/>
      <c r="H458" s="134"/>
      <c r="I458" s="135"/>
      <c r="J458" s="212"/>
      <c r="K458" s="135"/>
      <c r="L458" s="212"/>
      <c r="M458" s="27"/>
      <c r="N458" s="120"/>
      <c r="O458" s="109"/>
      <c r="P458" s="27"/>
      <c r="Q458" s="120"/>
      <c r="R458" s="32"/>
      <c r="S458" s="122"/>
      <c r="T458" s="136">
        <f t="shared" si="22"/>
        <v>0</v>
      </c>
      <c r="U458" s="356">
        <f t="shared" si="21"/>
        <v>15</v>
      </c>
    </row>
    <row r="459" spans="1:21" ht="18" customHeight="1">
      <c r="A459" s="824">
        <v>16</v>
      </c>
      <c r="B459" s="825"/>
      <c r="C459" s="828" t="str">
        <f>IF(ISERROR(VLOOKUP($A459,【大規模】地域番号④!$BD:$BF,2,FALSE)),"",VLOOKUP($A459,【大規模】地域番号④!$BD:$BF,2,FALSE))</f>
        <v/>
      </c>
      <c r="D459" s="828" t="str">
        <f>IF(ISERROR(VLOOKUP($A459,【大規模】地域番号④!$BD:$BF,3,FALSE)),"",VLOOKUP($A459,【大規模】地域番号④!$BD:$BF,3,FALSE))</f>
        <v/>
      </c>
      <c r="E459" s="201">
        <v>1</v>
      </c>
      <c r="F459" s="334"/>
      <c r="G459" s="334"/>
      <c r="H459" s="176"/>
      <c r="I459" s="177"/>
      <c r="J459" s="178"/>
      <c r="K459" s="180"/>
      <c r="L459" s="181"/>
      <c r="M459" s="179"/>
      <c r="N459" s="180"/>
      <c r="O459" s="181"/>
      <c r="P459" s="179"/>
      <c r="Q459" s="180"/>
      <c r="R459" s="182"/>
      <c r="S459" s="183"/>
      <c r="T459" s="257">
        <f t="shared" si="22"/>
        <v>0</v>
      </c>
      <c r="U459" s="356">
        <f>$A$459</f>
        <v>16</v>
      </c>
    </row>
    <row r="460" spans="1:21" ht="18" customHeight="1">
      <c r="A460" s="826"/>
      <c r="B460" s="827"/>
      <c r="C460" s="829"/>
      <c r="D460" s="829"/>
      <c r="E460" s="201">
        <v>2</v>
      </c>
      <c r="F460" s="334"/>
      <c r="G460" s="334"/>
      <c r="H460" s="128"/>
      <c r="I460" s="111"/>
      <c r="J460" s="106"/>
      <c r="K460" s="112"/>
      <c r="L460" s="107"/>
      <c r="M460" s="12"/>
      <c r="N460" s="112"/>
      <c r="O460" s="107"/>
      <c r="P460" s="12"/>
      <c r="Q460" s="112"/>
      <c r="R460" s="31"/>
      <c r="S460" s="115"/>
      <c r="T460" s="93">
        <f t="shared" si="22"/>
        <v>0</v>
      </c>
      <c r="U460" s="356">
        <f t="shared" ref="U460:U488" si="23">$A$459</f>
        <v>16</v>
      </c>
    </row>
    <row r="461" spans="1:21" ht="18" customHeight="1">
      <c r="A461" s="826"/>
      <c r="B461" s="827"/>
      <c r="C461" s="829"/>
      <c r="D461" s="829"/>
      <c r="E461" s="201">
        <v>3</v>
      </c>
      <c r="F461" s="334"/>
      <c r="G461" s="334"/>
      <c r="H461" s="128"/>
      <c r="I461" s="111"/>
      <c r="J461" s="106"/>
      <c r="K461" s="112"/>
      <c r="L461" s="107"/>
      <c r="M461" s="12"/>
      <c r="N461" s="112"/>
      <c r="O461" s="107"/>
      <c r="P461" s="12"/>
      <c r="Q461" s="112"/>
      <c r="R461" s="31"/>
      <c r="S461" s="115"/>
      <c r="T461" s="93">
        <f t="shared" si="22"/>
        <v>0</v>
      </c>
      <c r="U461" s="356">
        <f t="shared" si="23"/>
        <v>16</v>
      </c>
    </row>
    <row r="462" spans="1:21" ht="18" customHeight="1">
      <c r="A462" s="826"/>
      <c r="B462" s="827"/>
      <c r="C462" s="829"/>
      <c r="D462" s="829"/>
      <c r="E462" s="201">
        <v>4</v>
      </c>
      <c r="F462" s="334"/>
      <c r="G462" s="334"/>
      <c r="H462" s="128"/>
      <c r="I462" s="111"/>
      <c r="J462" s="106"/>
      <c r="K462" s="112"/>
      <c r="L462" s="107"/>
      <c r="M462" s="12"/>
      <c r="N462" s="112"/>
      <c r="O462" s="107"/>
      <c r="P462" s="12"/>
      <c r="Q462" s="112"/>
      <c r="R462" s="31"/>
      <c r="S462" s="115"/>
      <c r="T462" s="93">
        <f t="shared" si="22"/>
        <v>0</v>
      </c>
      <c r="U462" s="356">
        <f t="shared" si="23"/>
        <v>16</v>
      </c>
    </row>
    <row r="463" spans="1:21" ht="18" customHeight="1">
      <c r="A463" s="826"/>
      <c r="B463" s="827"/>
      <c r="C463" s="829"/>
      <c r="D463" s="829"/>
      <c r="E463" s="201">
        <v>5</v>
      </c>
      <c r="F463" s="334"/>
      <c r="G463" s="334"/>
      <c r="H463" s="128"/>
      <c r="I463" s="111"/>
      <c r="J463" s="106"/>
      <c r="K463" s="112"/>
      <c r="L463" s="107"/>
      <c r="M463" s="12"/>
      <c r="N463" s="112"/>
      <c r="O463" s="107"/>
      <c r="P463" s="12"/>
      <c r="Q463" s="112"/>
      <c r="R463" s="31"/>
      <c r="S463" s="115"/>
      <c r="T463" s="93">
        <f t="shared" si="22"/>
        <v>0</v>
      </c>
      <c r="U463" s="356">
        <f t="shared" si="23"/>
        <v>16</v>
      </c>
    </row>
    <row r="464" spans="1:21" ht="18" customHeight="1">
      <c r="A464" s="826"/>
      <c r="B464" s="827"/>
      <c r="C464" s="829"/>
      <c r="D464" s="829"/>
      <c r="E464" s="201">
        <v>6</v>
      </c>
      <c r="F464" s="334"/>
      <c r="G464" s="334"/>
      <c r="H464" s="128"/>
      <c r="I464" s="111"/>
      <c r="J464" s="106"/>
      <c r="K464" s="111"/>
      <c r="L464" s="106"/>
      <c r="M464" s="12"/>
      <c r="N464" s="111"/>
      <c r="O464" s="107"/>
      <c r="P464" s="25"/>
      <c r="Q464" s="112"/>
      <c r="R464" s="31"/>
      <c r="S464" s="115"/>
      <c r="T464" s="93">
        <f t="shared" si="22"/>
        <v>0</v>
      </c>
      <c r="U464" s="356">
        <f t="shared" si="23"/>
        <v>16</v>
      </c>
    </row>
    <row r="465" spans="1:21" ht="18" customHeight="1">
      <c r="A465" s="826"/>
      <c r="B465" s="827"/>
      <c r="C465" s="829"/>
      <c r="D465" s="829"/>
      <c r="E465" s="201">
        <v>7</v>
      </c>
      <c r="F465" s="334"/>
      <c r="G465" s="334"/>
      <c r="H465" s="128"/>
      <c r="I465" s="111"/>
      <c r="J465" s="106"/>
      <c r="K465" s="111"/>
      <c r="L465" s="106"/>
      <c r="M465" s="12"/>
      <c r="N465" s="111"/>
      <c r="O465" s="107"/>
      <c r="P465" s="25"/>
      <c r="Q465" s="112"/>
      <c r="R465" s="31"/>
      <c r="S465" s="115"/>
      <c r="T465" s="93">
        <f t="shared" si="22"/>
        <v>0</v>
      </c>
      <c r="U465" s="356">
        <f t="shared" si="23"/>
        <v>16</v>
      </c>
    </row>
    <row r="466" spans="1:21" ht="18" customHeight="1">
      <c r="A466" s="826"/>
      <c r="B466" s="827"/>
      <c r="C466" s="829"/>
      <c r="D466" s="829"/>
      <c r="E466" s="201">
        <v>8</v>
      </c>
      <c r="F466" s="334"/>
      <c r="G466" s="334"/>
      <c r="H466" s="128"/>
      <c r="I466" s="111"/>
      <c r="J466" s="106"/>
      <c r="K466" s="111"/>
      <c r="L466" s="106"/>
      <c r="M466" s="12"/>
      <c r="N466" s="111"/>
      <c r="O466" s="107"/>
      <c r="P466" s="25"/>
      <c r="Q466" s="112"/>
      <c r="R466" s="31"/>
      <c r="S466" s="115"/>
      <c r="T466" s="93">
        <f t="shared" si="22"/>
        <v>0</v>
      </c>
      <c r="U466" s="356">
        <f t="shared" si="23"/>
        <v>16</v>
      </c>
    </row>
    <row r="467" spans="1:21" ht="18" customHeight="1">
      <c r="A467" s="826"/>
      <c r="B467" s="827"/>
      <c r="C467" s="829"/>
      <c r="D467" s="829"/>
      <c r="E467" s="201">
        <v>9</v>
      </c>
      <c r="F467" s="334"/>
      <c r="G467" s="334"/>
      <c r="H467" s="128"/>
      <c r="I467" s="111"/>
      <c r="J467" s="106"/>
      <c r="K467" s="111"/>
      <c r="L467" s="106"/>
      <c r="M467" s="12"/>
      <c r="N467" s="112"/>
      <c r="O467" s="107"/>
      <c r="P467" s="12"/>
      <c r="Q467" s="112"/>
      <c r="R467" s="31"/>
      <c r="S467" s="115"/>
      <c r="T467" s="93">
        <f t="shared" si="22"/>
        <v>0</v>
      </c>
      <c r="U467" s="356">
        <f t="shared" si="23"/>
        <v>16</v>
      </c>
    </row>
    <row r="468" spans="1:21" ht="18" customHeight="1">
      <c r="A468" s="826"/>
      <c r="B468" s="827"/>
      <c r="C468" s="829"/>
      <c r="D468" s="829"/>
      <c r="E468" s="201">
        <v>10</v>
      </c>
      <c r="F468" s="334"/>
      <c r="G468" s="334"/>
      <c r="H468" s="204"/>
      <c r="I468" s="205"/>
      <c r="J468" s="206"/>
      <c r="K468" s="205"/>
      <c r="L468" s="206"/>
      <c r="M468" s="207"/>
      <c r="N468" s="208"/>
      <c r="O468" s="209"/>
      <c r="P468" s="207"/>
      <c r="Q468" s="208"/>
      <c r="R468" s="210"/>
      <c r="S468" s="211"/>
      <c r="T468" s="278">
        <f t="shared" si="22"/>
        <v>0</v>
      </c>
      <c r="U468" s="356">
        <f t="shared" si="23"/>
        <v>16</v>
      </c>
    </row>
    <row r="469" spans="1:21" ht="18" customHeight="1">
      <c r="A469" s="826"/>
      <c r="B469" s="827"/>
      <c r="C469" s="829"/>
      <c r="D469" s="829"/>
      <c r="E469" s="201">
        <v>11</v>
      </c>
      <c r="F469" s="334"/>
      <c r="G469" s="334"/>
      <c r="H469" s="204"/>
      <c r="I469" s="205"/>
      <c r="J469" s="206"/>
      <c r="K469" s="205"/>
      <c r="L469" s="206"/>
      <c r="M469" s="207"/>
      <c r="N469" s="208"/>
      <c r="O469" s="209"/>
      <c r="P469" s="207"/>
      <c r="Q469" s="208"/>
      <c r="R469" s="210"/>
      <c r="S469" s="211"/>
      <c r="T469" s="278">
        <f t="shared" si="22"/>
        <v>0</v>
      </c>
      <c r="U469" s="356">
        <f t="shared" si="23"/>
        <v>16</v>
      </c>
    </row>
    <row r="470" spans="1:21" ht="18" customHeight="1">
      <c r="A470" s="826"/>
      <c r="B470" s="827"/>
      <c r="C470" s="829"/>
      <c r="D470" s="829"/>
      <c r="E470" s="201">
        <v>12</v>
      </c>
      <c r="F470" s="334"/>
      <c r="G470" s="334"/>
      <c r="H470" s="204"/>
      <c r="I470" s="205"/>
      <c r="J470" s="206"/>
      <c r="K470" s="205"/>
      <c r="L470" s="206"/>
      <c r="M470" s="207"/>
      <c r="N470" s="208"/>
      <c r="O470" s="209"/>
      <c r="P470" s="207"/>
      <c r="Q470" s="208"/>
      <c r="R470" s="210"/>
      <c r="S470" s="211"/>
      <c r="T470" s="278">
        <f t="shared" si="22"/>
        <v>0</v>
      </c>
      <c r="U470" s="356">
        <f t="shared" si="23"/>
        <v>16</v>
      </c>
    </row>
    <row r="471" spans="1:21" ht="18" customHeight="1">
      <c r="A471" s="826"/>
      <c r="B471" s="827"/>
      <c r="C471" s="829"/>
      <c r="D471" s="829"/>
      <c r="E471" s="201">
        <v>13</v>
      </c>
      <c r="F471" s="334"/>
      <c r="G471" s="334"/>
      <c r="H471" s="204"/>
      <c r="I471" s="205"/>
      <c r="J471" s="206"/>
      <c r="K471" s="205"/>
      <c r="L471" s="206"/>
      <c r="M471" s="207"/>
      <c r="N471" s="208"/>
      <c r="O471" s="209"/>
      <c r="P471" s="207"/>
      <c r="Q471" s="208"/>
      <c r="R471" s="210"/>
      <c r="S471" s="211"/>
      <c r="T471" s="278">
        <f t="shared" si="22"/>
        <v>0</v>
      </c>
      <c r="U471" s="356">
        <f t="shared" si="23"/>
        <v>16</v>
      </c>
    </row>
    <row r="472" spans="1:21" ht="18" customHeight="1">
      <c r="A472" s="826"/>
      <c r="B472" s="827"/>
      <c r="C472" s="829"/>
      <c r="D472" s="829"/>
      <c r="E472" s="201">
        <v>14</v>
      </c>
      <c r="F472" s="334"/>
      <c r="G472" s="334"/>
      <c r="H472" s="204"/>
      <c r="I472" s="205"/>
      <c r="J472" s="206"/>
      <c r="K472" s="205"/>
      <c r="L472" s="206"/>
      <c r="M472" s="207"/>
      <c r="N472" s="208"/>
      <c r="O472" s="209"/>
      <c r="P472" s="207"/>
      <c r="Q472" s="208"/>
      <c r="R472" s="210"/>
      <c r="S472" s="211"/>
      <c r="T472" s="278">
        <f t="shared" si="22"/>
        <v>0</v>
      </c>
      <c r="U472" s="356">
        <f t="shared" si="23"/>
        <v>16</v>
      </c>
    </row>
    <row r="473" spans="1:21" ht="18" customHeight="1">
      <c r="A473" s="826"/>
      <c r="B473" s="827"/>
      <c r="C473" s="829"/>
      <c r="D473" s="829"/>
      <c r="E473" s="201">
        <v>15</v>
      </c>
      <c r="F473" s="334"/>
      <c r="G473" s="334"/>
      <c r="H473" s="204"/>
      <c r="I473" s="205"/>
      <c r="J473" s="206"/>
      <c r="K473" s="205"/>
      <c r="L473" s="206"/>
      <c r="M473" s="207"/>
      <c r="N473" s="208"/>
      <c r="O473" s="209"/>
      <c r="P473" s="207"/>
      <c r="Q473" s="208"/>
      <c r="R473" s="210"/>
      <c r="S473" s="211"/>
      <c r="T473" s="278">
        <f t="shared" si="22"/>
        <v>0</v>
      </c>
      <c r="U473" s="356">
        <f t="shared" si="23"/>
        <v>16</v>
      </c>
    </row>
    <row r="474" spans="1:21" ht="18" customHeight="1">
      <c r="A474" s="826"/>
      <c r="B474" s="827"/>
      <c r="C474" s="829"/>
      <c r="D474" s="829"/>
      <c r="E474" s="201">
        <v>16</v>
      </c>
      <c r="F474" s="334"/>
      <c r="G474" s="334"/>
      <c r="H474" s="204"/>
      <c r="I474" s="205"/>
      <c r="J474" s="206"/>
      <c r="K474" s="205"/>
      <c r="L474" s="206"/>
      <c r="M474" s="207"/>
      <c r="N474" s="208"/>
      <c r="O474" s="209"/>
      <c r="P474" s="207"/>
      <c r="Q474" s="208"/>
      <c r="R474" s="210"/>
      <c r="S474" s="211"/>
      <c r="T474" s="278">
        <f t="shared" si="22"/>
        <v>0</v>
      </c>
      <c r="U474" s="356">
        <f t="shared" si="23"/>
        <v>16</v>
      </c>
    </row>
    <row r="475" spans="1:21" ht="18" customHeight="1">
      <c r="A475" s="826"/>
      <c r="B475" s="827"/>
      <c r="C475" s="829"/>
      <c r="D475" s="829"/>
      <c r="E475" s="201">
        <v>17</v>
      </c>
      <c r="F475" s="334"/>
      <c r="G475" s="334"/>
      <c r="H475" s="204"/>
      <c r="I475" s="205"/>
      <c r="J475" s="206"/>
      <c r="K475" s="205"/>
      <c r="L475" s="206"/>
      <c r="M475" s="207"/>
      <c r="N475" s="208"/>
      <c r="O475" s="209"/>
      <c r="P475" s="207"/>
      <c r="Q475" s="208"/>
      <c r="R475" s="210"/>
      <c r="S475" s="211"/>
      <c r="T475" s="278">
        <f t="shared" si="22"/>
        <v>0</v>
      </c>
      <c r="U475" s="356">
        <f t="shared" si="23"/>
        <v>16</v>
      </c>
    </row>
    <row r="476" spans="1:21" ht="18" customHeight="1">
      <c r="A476" s="826"/>
      <c r="B476" s="827"/>
      <c r="C476" s="829"/>
      <c r="D476" s="829"/>
      <c r="E476" s="201">
        <v>18</v>
      </c>
      <c r="F476" s="334"/>
      <c r="G476" s="334"/>
      <c r="H476" s="204"/>
      <c r="I476" s="205"/>
      <c r="J476" s="206"/>
      <c r="K476" s="205"/>
      <c r="L476" s="206"/>
      <c r="M476" s="207"/>
      <c r="N476" s="208"/>
      <c r="O476" s="209"/>
      <c r="P476" s="207"/>
      <c r="Q476" s="208"/>
      <c r="R476" s="210"/>
      <c r="S476" s="211"/>
      <c r="T476" s="278">
        <f t="shared" si="22"/>
        <v>0</v>
      </c>
      <c r="U476" s="356">
        <f t="shared" si="23"/>
        <v>16</v>
      </c>
    </row>
    <row r="477" spans="1:21" ht="18" customHeight="1">
      <c r="A477" s="826"/>
      <c r="B477" s="827"/>
      <c r="C477" s="829"/>
      <c r="D477" s="829"/>
      <c r="E477" s="201">
        <v>19</v>
      </c>
      <c r="F477" s="334"/>
      <c r="G477" s="334"/>
      <c r="H477" s="204"/>
      <c r="I477" s="205"/>
      <c r="J477" s="206"/>
      <c r="K477" s="205"/>
      <c r="L477" s="206"/>
      <c r="M477" s="207"/>
      <c r="N477" s="208"/>
      <c r="O477" s="209"/>
      <c r="P477" s="207"/>
      <c r="Q477" s="208"/>
      <c r="R477" s="210"/>
      <c r="S477" s="211"/>
      <c r="T477" s="278">
        <f t="shared" si="22"/>
        <v>0</v>
      </c>
      <c r="U477" s="356">
        <f t="shared" si="23"/>
        <v>16</v>
      </c>
    </row>
    <row r="478" spans="1:21" ht="18" customHeight="1">
      <c r="A478" s="826"/>
      <c r="B478" s="827"/>
      <c r="C478" s="829"/>
      <c r="D478" s="829"/>
      <c r="E478" s="201">
        <v>20</v>
      </c>
      <c r="F478" s="334"/>
      <c r="G478" s="334"/>
      <c r="H478" s="204"/>
      <c r="I478" s="205"/>
      <c r="J478" s="206"/>
      <c r="K478" s="205"/>
      <c r="L478" s="206"/>
      <c r="M478" s="207"/>
      <c r="N478" s="208"/>
      <c r="O478" s="209"/>
      <c r="P478" s="207"/>
      <c r="Q478" s="208"/>
      <c r="R478" s="210"/>
      <c r="S478" s="211"/>
      <c r="T478" s="278">
        <f t="shared" si="22"/>
        <v>0</v>
      </c>
      <c r="U478" s="356">
        <f t="shared" si="23"/>
        <v>16</v>
      </c>
    </row>
    <row r="479" spans="1:21" ht="18" customHeight="1">
      <c r="A479" s="826"/>
      <c r="B479" s="827"/>
      <c r="C479" s="829"/>
      <c r="D479" s="829"/>
      <c r="E479" s="201">
        <v>21</v>
      </c>
      <c r="F479" s="334"/>
      <c r="G479" s="334"/>
      <c r="H479" s="204"/>
      <c r="I479" s="205"/>
      <c r="J479" s="206"/>
      <c r="K479" s="205"/>
      <c r="L479" s="206"/>
      <c r="M479" s="207"/>
      <c r="N479" s="208"/>
      <c r="O479" s="209"/>
      <c r="P479" s="207"/>
      <c r="Q479" s="208"/>
      <c r="R479" s="210"/>
      <c r="S479" s="211"/>
      <c r="T479" s="278">
        <f t="shared" si="22"/>
        <v>0</v>
      </c>
      <c r="U479" s="356">
        <f t="shared" si="23"/>
        <v>16</v>
      </c>
    </row>
    <row r="480" spans="1:21" ht="18" customHeight="1">
      <c r="A480" s="826"/>
      <c r="B480" s="827"/>
      <c r="C480" s="829"/>
      <c r="D480" s="829"/>
      <c r="E480" s="201">
        <v>22</v>
      </c>
      <c r="F480" s="334"/>
      <c r="G480" s="334"/>
      <c r="H480" s="204"/>
      <c r="I480" s="205"/>
      <c r="J480" s="206"/>
      <c r="K480" s="205"/>
      <c r="L480" s="206"/>
      <c r="M480" s="207"/>
      <c r="N480" s="208"/>
      <c r="O480" s="209"/>
      <c r="P480" s="207"/>
      <c r="Q480" s="208"/>
      <c r="R480" s="210"/>
      <c r="S480" s="211"/>
      <c r="T480" s="278">
        <f t="shared" si="22"/>
        <v>0</v>
      </c>
      <c r="U480" s="356">
        <f t="shared" si="23"/>
        <v>16</v>
      </c>
    </row>
    <row r="481" spans="1:21" ht="18" customHeight="1">
      <c r="A481" s="826"/>
      <c r="B481" s="827"/>
      <c r="C481" s="829"/>
      <c r="D481" s="829"/>
      <c r="E481" s="201">
        <v>23</v>
      </c>
      <c r="F481" s="334"/>
      <c r="G481" s="334"/>
      <c r="H481" s="204"/>
      <c r="I481" s="205"/>
      <c r="J481" s="206"/>
      <c r="K481" s="205"/>
      <c r="L481" s="206"/>
      <c r="M481" s="207"/>
      <c r="N481" s="208"/>
      <c r="O481" s="209"/>
      <c r="P481" s="207"/>
      <c r="Q481" s="208"/>
      <c r="R481" s="210"/>
      <c r="S481" s="211"/>
      <c r="T481" s="278">
        <f t="shared" si="22"/>
        <v>0</v>
      </c>
      <c r="U481" s="356">
        <f t="shared" si="23"/>
        <v>16</v>
      </c>
    </row>
    <row r="482" spans="1:21" ht="18" customHeight="1">
      <c r="A482" s="826"/>
      <c r="B482" s="827"/>
      <c r="C482" s="829"/>
      <c r="D482" s="829"/>
      <c r="E482" s="201">
        <v>24</v>
      </c>
      <c r="F482" s="334"/>
      <c r="G482" s="334"/>
      <c r="H482" s="204"/>
      <c r="I482" s="205"/>
      <c r="J482" s="206"/>
      <c r="K482" s="205"/>
      <c r="L482" s="206"/>
      <c r="M482" s="207"/>
      <c r="N482" s="208"/>
      <c r="O482" s="209"/>
      <c r="P482" s="207"/>
      <c r="Q482" s="208"/>
      <c r="R482" s="210"/>
      <c r="S482" s="211"/>
      <c r="T482" s="278">
        <f t="shared" si="22"/>
        <v>0</v>
      </c>
      <c r="U482" s="356">
        <f t="shared" si="23"/>
        <v>16</v>
      </c>
    </row>
    <row r="483" spans="1:21" ht="18" customHeight="1">
      <c r="A483" s="826"/>
      <c r="B483" s="827"/>
      <c r="C483" s="829"/>
      <c r="D483" s="829"/>
      <c r="E483" s="201">
        <v>25</v>
      </c>
      <c r="F483" s="334"/>
      <c r="G483" s="334"/>
      <c r="H483" s="204"/>
      <c r="I483" s="205"/>
      <c r="J483" s="206"/>
      <c r="K483" s="205"/>
      <c r="L483" s="206"/>
      <c r="M483" s="207"/>
      <c r="N483" s="208"/>
      <c r="O483" s="209"/>
      <c r="P483" s="207"/>
      <c r="Q483" s="208"/>
      <c r="R483" s="210"/>
      <c r="S483" s="211"/>
      <c r="T483" s="278">
        <f t="shared" si="22"/>
        <v>0</v>
      </c>
      <c r="U483" s="356">
        <f t="shared" si="23"/>
        <v>16</v>
      </c>
    </row>
    <row r="484" spans="1:21" ht="18" customHeight="1">
      <c r="A484" s="826"/>
      <c r="B484" s="827"/>
      <c r="C484" s="829"/>
      <c r="D484" s="829"/>
      <c r="E484" s="201">
        <v>26</v>
      </c>
      <c r="F484" s="334"/>
      <c r="G484" s="334"/>
      <c r="H484" s="204"/>
      <c r="I484" s="205"/>
      <c r="J484" s="206"/>
      <c r="K484" s="205"/>
      <c r="L484" s="206"/>
      <c r="M484" s="207"/>
      <c r="N484" s="208"/>
      <c r="O484" s="209"/>
      <c r="P484" s="207"/>
      <c r="Q484" s="208"/>
      <c r="R484" s="210"/>
      <c r="S484" s="211"/>
      <c r="T484" s="278">
        <f t="shared" si="22"/>
        <v>0</v>
      </c>
      <c r="U484" s="356">
        <f t="shared" si="23"/>
        <v>16</v>
      </c>
    </row>
    <row r="485" spans="1:21" ht="18" customHeight="1">
      <c r="A485" s="826"/>
      <c r="B485" s="827"/>
      <c r="C485" s="829"/>
      <c r="D485" s="829"/>
      <c r="E485" s="201">
        <v>27</v>
      </c>
      <c r="F485" s="334"/>
      <c r="G485" s="334"/>
      <c r="H485" s="204"/>
      <c r="I485" s="205"/>
      <c r="J485" s="206"/>
      <c r="K485" s="205"/>
      <c r="L485" s="206"/>
      <c r="M485" s="207"/>
      <c r="N485" s="208"/>
      <c r="O485" s="209"/>
      <c r="P485" s="207"/>
      <c r="Q485" s="208"/>
      <c r="R485" s="210"/>
      <c r="S485" s="211"/>
      <c r="T485" s="278">
        <f t="shared" si="22"/>
        <v>0</v>
      </c>
      <c r="U485" s="356">
        <f t="shared" si="23"/>
        <v>16</v>
      </c>
    </row>
    <row r="486" spans="1:21" ht="18" customHeight="1">
      <c r="A486" s="826"/>
      <c r="B486" s="827"/>
      <c r="C486" s="829"/>
      <c r="D486" s="829"/>
      <c r="E486" s="201">
        <v>28</v>
      </c>
      <c r="F486" s="334"/>
      <c r="G486" s="334"/>
      <c r="H486" s="204"/>
      <c r="I486" s="205"/>
      <c r="J486" s="206"/>
      <c r="K486" s="205"/>
      <c r="L486" s="206"/>
      <c r="M486" s="207"/>
      <c r="N486" s="208"/>
      <c r="O486" s="209"/>
      <c r="P486" s="207"/>
      <c r="Q486" s="208"/>
      <c r="R486" s="210"/>
      <c r="S486" s="211"/>
      <c r="T486" s="278">
        <f t="shared" si="22"/>
        <v>0</v>
      </c>
      <c r="U486" s="356">
        <f t="shared" si="23"/>
        <v>16</v>
      </c>
    </row>
    <row r="487" spans="1:21" ht="18" customHeight="1">
      <c r="A487" s="826"/>
      <c r="B487" s="827"/>
      <c r="C487" s="829"/>
      <c r="D487" s="829"/>
      <c r="E487" s="201">
        <v>29</v>
      </c>
      <c r="F487" s="334"/>
      <c r="G487" s="334"/>
      <c r="H487" s="204"/>
      <c r="I487" s="205"/>
      <c r="J487" s="206"/>
      <c r="K487" s="205"/>
      <c r="L487" s="206"/>
      <c r="M487" s="207"/>
      <c r="N487" s="208"/>
      <c r="O487" s="209"/>
      <c r="P487" s="207"/>
      <c r="Q487" s="208"/>
      <c r="R487" s="210"/>
      <c r="S487" s="211"/>
      <c r="T487" s="278">
        <f t="shared" si="22"/>
        <v>0</v>
      </c>
      <c r="U487" s="356">
        <f t="shared" si="23"/>
        <v>16</v>
      </c>
    </row>
    <row r="488" spans="1:21" ht="18" customHeight="1">
      <c r="A488" s="834"/>
      <c r="B488" s="835"/>
      <c r="C488" s="829"/>
      <c r="D488" s="829"/>
      <c r="E488" s="277">
        <v>30</v>
      </c>
      <c r="F488" s="375"/>
      <c r="G488" s="375"/>
      <c r="H488" s="134"/>
      <c r="I488" s="135"/>
      <c r="J488" s="212"/>
      <c r="K488" s="135"/>
      <c r="L488" s="212"/>
      <c r="M488" s="27"/>
      <c r="N488" s="120"/>
      <c r="O488" s="109"/>
      <c r="P488" s="27"/>
      <c r="Q488" s="120"/>
      <c r="R488" s="32"/>
      <c r="S488" s="122"/>
      <c r="T488" s="136">
        <f t="shared" si="22"/>
        <v>0</v>
      </c>
      <c r="U488" s="356">
        <f t="shared" si="23"/>
        <v>16</v>
      </c>
    </row>
    <row r="489" spans="1:21" ht="18" customHeight="1">
      <c r="A489" s="824">
        <v>17</v>
      </c>
      <c r="B489" s="825"/>
      <c r="C489" s="828" t="str">
        <f>IF(ISERROR(VLOOKUP($A489,【大規模】地域番号④!$BD:$BF,2,FALSE)),"",VLOOKUP($A489,【大規模】地域番号④!$BD:$BF,2,FALSE))</f>
        <v/>
      </c>
      <c r="D489" s="828" t="str">
        <f>IF(ISERROR(VLOOKUP($A489,【大規模】地域番号④!$BD:$BF,3,FALSE)),"",VLOOKUP($A489,【大規模】地域番号④!$BD:$BF,3,FALSE))</f>
        <v/>
      </c>
      <c r="E489" s="201">
        <v>1</v>
      </c>
      <c r="F489" s="334"/>
      <c r="G489" s="334"/>
      <c r="H489" s="176"/>
      <c r="I489" s="177"/>
      <c r="J489" s="178"/>
      <c r="K489" s="180"/>
      <c r="L489" s="181"/>
      <c r="M489" s="179"/>
      <c r="N489" s="180"/>
      <c r="O489" s="181"/>
      <c r="P489" s="179"/>
      <c r="Q489" s="180"/>
      <c r="R489" s="182"/>
      <c r="S489" s="183"/>
      <c r="T489" s="257">
        <f t="shared" si="22"/>
        <v>0</v>
      </c>
      <c r="U489" s="356">
        <f>$A$489</f>
        <v>17</v>
      </c>
    </row>
    <row r="490" spans="1:21" ht="18" customHeight="1">
      <c r="A490" s="826"/>
      <c r="B490" s="827"/>
      <c r="C490" s="829"/>
      <c r="D490" s="829"/>
      <c r="E490" s="201">
        <v>2</v>
      </c>
      <c r="F490" s="334"/>
      <c r="G490" s="334"/>
      <c r="H490" s="128"/>
      <c r="I490" s="111"/>
      <c r="J490" s="106"/>
      <c r="K490" s="112"/>
      <c r="L490" s="107"/>
      <c r="M490" s="12"/>
      <c r="N490" s="112"/>
      <c r="O490" s="107"/>
      <c r="P490" s="12"/>
      <c r="Q490" s="112"/>
      <c r="R490" s="31"/>
      <c r="S490" s="115"/>
      <c r="T490" s="93">
        <f t="shared" si="22"/>
        <v>0</v>
      </c>
      <c r="U490" s="356">
        <f t="shared" ref="U490:U518" si="24">$A$489</f>
        <v>17</v>
      </c>
    </row>
    <row r="491" spans="1:21" ht="18" customHeight="1">
      <c r="A491" s="826"/>
      <c r="B491" s="827"/>
      <c r="C491" s="829"/>
      <c r="D491" s="829"/>
      <c r="E491" s="201">
        <v>3</v>
      </c>
      <c r="F491" s="334"/>
      <c r="G491" s="334"/>
      <c r="H491" s="128"/>
      <c r="I491" s="111"/>
      <c r="J491" s="106"/>
      <c r="K491" s="112"/>
      <c r="L491" s="107"/>
      <c r="M491" s="12"/>
      <c r="N491" s="112"/>
      <c r="O491" s="107"/>
      <c r="P491" s="12"/>
      <c r="Q491" s="112"/>
      <c r="R491" s="31"/>
      <c r="S491" s="115"/>
      <c r="T491" s="93">
        <f t="shared" si="22"/>
        <v>0</v>
      </c>
      <c r="U491" s="356">
        <f t="shared" si="24"/>
        <v>17</v>
      </c>
    </row>
    <row r="492" spans="1:21" ht="18" customHeight="1">
      <c r="A492" s="826"/>
      <c r="B492" s="827"/>
      <c r="C492" s="829"/>
      <c r="D492" s="829"/>
      <c r="E492" s="201">
        <v>4</v>
      </c>
      <c r="F492" s="334"/>
      <c r="G492" s="334"/>
      <c r="H492" s="128"/>
      <c r="I492" s="111"/>
      <c r="J492" s="106"/>
      <c r="K492" s="112"/>
      <c r="L492" s="107"/>
      <c r="M492" s="12"/>
      <c r="N492" s="112"/>
      <c r="O492" s="107"/>
      <c r="P492" s="12"/>
      <c r="Q492" s="112"/>
      <c r="R492" s="31"/>
      <c r="S492" s="115"/>
      <c r="T492" s="93">
        <f t="shared" si="22"/>
        <v>0</v>
      </c>
      <c r="U492" s="356">
        <f t="shared" si="24"/>
        <v>17</v>
      </c>
    </row>
    <row r="493" spans="1:21" ht="18" customHeight="1">
      <c r="A493" s="826"/>
      <c r="B493" s="827"/>
      <c r="C493" s="829"/>
      <c r="D493" s="829"/>
      <c r="E493" s="201">
        <v>5</v>
      </c>
      <c r="F493" s="334"/>
      <c r="G493" s="334"/>
      <c r="H493" s="128"/>
      <c r="I493" s="111"/>
      <c r="J493" s="106"/>
      <c r="K493" s="112"/>
      <c r="L493" s="107"/>
      <c r="M493" s="12"/>
      <c r="N493" s="112"/>
      <c r="O493" s="107"/>
      <c r="P493" s="12"/>
      <c r="Q493" s="112"/>
      <c r="R493" s="31"/>
      <c r="S493" s="115"/>
      <c r="T493" s="93">
        <f t="shared" si="22"/>
        <v>0</v>
      </c>
      <c r="U493" s="356">
        <f t="shared" si="24"/>
        <v>17</v>
      </c>
    </row>
    <row r="494" spans="1:21" ht="18" customHeight="1">
      <c r="A494" s="826"/>
      <c r="B494" s="827"/>
      <c r="C494" s="829"/>
      <c r="D494" s="829"/>
      <c r="E494" s="201">
        <v>6</v>
      </c>
      <c r="F494" s="334"/>
      <c r="G494" s="334"/>
      <c r="H494" s="128"/>
      <c r="I494" s="111"/>
      <c r="J494" s="106"/>
      <c r="K494" s="111"/>
      <c r="L494" s="106"/>
      <c r="M494" s="12"/>
      <c r="N494" s="111"/>
      <c r="O494" s="107"/>
      <c r="P494" s="25"/>
      <c r="Q494" s="112"/>
      <c r="R494" s="31"/>
      <c r="S494" s="115"/>
      <c r="T494" s="93">
        <f t="shared" si="22"/>
        <v>0</v>
      </c>
      <c r="U494" s="356">
        <f t="shared" si="24"/>
        <v>17</v>
      </c>
    </row>
    <row r="495" spans="1:21" ht="18" customHeight="1">
      <c r="A495" s="826"/>
      <c r="B495" s="827"/>
      <c r="C495" s="829"/>
      <c r="D495" s="829"/>
      <c r="E495" s="201">
        <v>7</v>
      </c>
      <c r="F495" s="334"/>
      <c r="G495" s="334"/>
      <c r="H495" s="128"/>
      <c r="I495" s="111"/>
      <c r="J495" s="106"/>
      <c r="K495" s="111"/>
      <c r="L495" s="106"/>
      <c r="M495" s="12"/>
      <c r="N495" s="111"/>
      <c r="O495" s="107"/>
      <c r="P495" s="25"/>
      <c r="Q495" s="112"/>
      <c r="R495" s="31"/>
      <c r="S495" s="115"/>
      <c r="T495" s="93">
        <f t="shared" si="22"/>
        <v>0</v>
      </c>
      <c r="U495" s="356">
        <f t="shared" si="24"/>
        <v>17</v>
      </c>
    </row>
    <row r="496" spans="1:21" ht="18" customHeight="1">
      <c r="A496" s="826"/>
      <c r="B496" s="827"/>
      <c r="C496" s="829"/>
      <c r="D496" s="829"/>
      <c r="E496" s="201">
        <v>8</v>
      </c>
      <c r="F496" s="334"/>
      <c r="G496" s="334"/>
      <c r="H496" s="128"/>
      <c r="I496" s="111"/>
      <c r="J496" s="106"/>
      <c r="K496" s="111"/>
      <c r="L496" s="106"/>
      <c r="M496" s="12"/>
      <c r="N496" s="111"/>
      <c r="O496" s="107"/>
      <c r="P496" s="25"/>
      <c r="Q496" s="112"/>
      <c r="R496" s="31"/>
      <c r="S496" s="115"/>
      <c r="T496" s="93">
        <f t="shared" si="22"/>
        <v>0</v>
      </c>
      <c r="U496" s="356">
        <f t="shared" si="24"/>
        <v>17</v>
      </c>
    </row>
    <row r="497" spans="1:21" ht="18" customHeight="1">
      <c r="A497" s="826"/>
      <c r="B497" s="827"/>
      <c r="C497" s="829"/>
      <c r="D497" s="829"/>
      <c r="E497" s="201">
        <v>9</v>
      </c>
      <c r="F497" s="334"/>
      <c r="G497" s="334"/>
      <c r="H497" s="128"/>
      <c r="I497" s="111"/>
      <c r="J497" s="106"/>
      <c r="K497" s="111"/>
      <c r="L497" s="106"/>
      <c r="M497" s="12"/>
      <c r="N497" s="112"/>
      <c r="O497" s="107"/>
      <c r="P497" s="12"/>
      <c r="Q497" s="112"/>
      <c r="R497" s="31"/>
      <c r="S497" s="115"/>
      <c r="T497" s="93">
        <f t="shared" si="22"/>
        <v>0</v>
      </c>
      <c r="U497" s="356">
        <f t="shared" si="24"/>
        <v>17</v>
      </c>
    </row>
    <row r="498" spans="1:21" ht="18" customHeight="1">
      <c r="A498" s="826"/>
      <c r="B498" s="827"/>
      <c r="C498" s="829"/>
      <c r="D498" s="829"/>
      <c r="E498" s="201">
        <v>10</v>
      </c>
      <c r="F498" s="334"/>
      <c r="G498" s="334"/>
      <c r="H498" s="204"/>
      <c r="I498" s="205"/>
      <c r="J498" s="206"/>
      <c r="K498" s="205"/>
      <c r="L498" s="206"/>
      <c r="M498" s="207"/>
      <c r="N498" s="208"/>
      <c r="O498" s="209"/>
      <c r="P498" s="207"/>
      <c r="Q498" s="208"/>
      <c r="R498" s="210"/>
      <c r="S498" s="211"/>
      <c r="T498" s="278">
        <f t="shared" si="22"/>
        <v>0</v>
      </c>
      <c r="U498" s="356">
        <f t="shared" si="24"/>
        <v>17</v>
      </c>
    </row>
    <row r="499" spans="1:21" ht="18" customHeight="1">
      <c r="A499" s="826"/>
      <c r="B499" s="827"/>
      <c r="C499" s="829"/>
      <c r="D499" s="829"/>
      <c r="E499" s="201">
        <v>11</v>
      </c>
      <c r="F499" s="334"/>
      <c r="G499" s="334"/>
      <c r="H499" s="204"/>
      <c r="I499" s="205"/>
      <c r="J499" s="206"/>
      <c r="K499" s="205"/>
      <c r="L499" s="206"/>
      <c r="M499" s="207"/>
      <c r="N499" s="208"/>
      <c r="O499" s="209"/>
      <c r="P499" s="207"/>
      <c r="Q499" s="208"/>
      <c r="R499" s="210"/>
      <c r="S499" s="211"/>
      <c r="T499" s="278">
        <f t="shared" si="22"/>
        <v>0</v>
      </c>
      <c r="U499" s="356">
        <f t="shared" si="24"/>
        <v>17</v>
      </c>
    </row>
    <row r="500" spans="1:21" ht="18" customHeight="1">
      <c r="A500" s="826"/>
      <c r="B500" s="827"/>
      <c r="C500" s="829"/>
      <c r="D500" s="829"/>
      <c r="E500" s="201">
        <v>12</v>
      </c>
      <c r="F500" s="334"/>
      <c r="G500" s="334"/>
      <c r="H500" s="204"/>
      <c r="I500" s="205"/>
      <c r="J500" s="206"/>
      <c r="K500" s="205"/>
      <c r="L500" s="206"/>
      <c r="M500" s="207"/>
      <c r="N500" s="208"/>
      <c r="O500" s="209"/>
      <c r="P500" s="207"/>
      <c r="Q500" s="208"/>
      <c r="R500" s="210"/>
      <c r="S500" s="211"/>
      <c r="T500" s="278">
        <f t="shared" si="22"/>
        <v>0</v>
      </c>
      <c r="U500" s="356">
        <f t="shared" si="24"/>
        <v>17</v>
      </c>
    </row>
    <row r="501" spans="1:21" ht="18" customHeight="1">
      <c r="A501" s="826"/>
      <c r="B501" s="827"/>
      <c r="C501" s="829"/>
      <c r="D501" s="829"/>
      <c r="E501" s="201">
        <v>13</v>
      </c>
      <c r="F501" s="334"/>
      <c r="G501" s="334"/>
      <c r="H501" s="204"/>
      <c r="I501" s="205"/>
      <c r="J501" s="206"/>
      <c r="K501" s="205"/>
      <c r="L501" s="206"/>
      <c r="M501" s="207"/>
      <c r="N501" s="208"/>
      <c r="O501" s="209"/>
      <c r="P501" s="207"/>
      <c r="Q501" s="208"/>
      <c r="R501" s="210"/>
      <c r="S501" s="211"/>
      <c r="T501" s="278">
        <f t="shared" si="22"/>
        <v>0</v>
      </c>
      <c r="U501" s="356">
        <f t="shared" si="24"/>
        <v>17</v>
      </c>
    </row>
    <row r="502" spans="1:21" ht="18" customHeight="1">
      <c r="A502" s="826"/>
      <c r="B502" s="827"/>
      <c r="C502" s="829"/>
      <c r="D502" s="829"/>
      <c r="E502" s="201">
        <v>14</v>
      </c>
      <c r="F502" s="334"/>
      <c r="G502" s="334"/>
      <c r="H502" s="204"/>
      <c r="I502" s="205"/>
      <c r="J502" s="206"/>
      <c r="K502" s="205"/>
      <c r="L502" s="206"/>
      <c r="M502" s="207"/>
      <c r="N502" s="208"/>
      <c r="O502" s="209"/>
      <c r="P502" s="207"/>
      <c r="Q502" s="208"/>
      <c r="R502" s="210"/>
      <c r="S502" s="211"/>
      <c r="T502" s="278">
        <f t="shared" si="22"/>
        <v>0</v>
      </c>
      <c r="U502" s="356">
        <f t="shared" si="24"/>
        <v>17</v>
      </c>
    </row>
    <row r="503" spans="1:21" ht="18" customHeight="1">
      <c r="A503" s="826"/>
      <c r="B503" s="827"/>
      <c r="C503" s="829"/>
      <c r="D503" s="829"/>
      <c r="E503" s="201">
        <v>15</v>
      </c>
      <c r="F503" s="334"/>
      <c r="G503" s="334"/>
      <c r="H503" s="204"/>
      <c r="I503" s="205"/>
      <c r="J503" s="206"/>
      <c r="K503" s="205"/>
      <c r="L503" s="206"/>
      <c r="M503" s="207"/>
      <c r="N503" s="208"/>
      <c r="O503" s="209"/>
      <c r="P503" s="207"/>
      <c r="Q503" s="208"/>
      <c r="R503" s="210"/>
      <c r="S503" s="211"/>
      <c r="T503" s="278">
        <f t="shared" si="22"/>
        <v>0</v>
      </c>
      <c r="U503" s="356">
        <f t="shared" si="24"/>
        <v>17</v>
      </c>
    </row>
    <row r="504" spans="1:21" ht="18" customHeight="1">
      <c r="A504" s="826"/>
      <c r="B504" s="827"/>
      <c r="C504" s="829"/>
      <c r="D504" s="829"/>
      <c r="E504" s="201">
        <v>16</v>
      </c>
      <c r="F504" s="334"/>
      <c r="G504" s="334"/>
      <c r="H504" s="204"/>
      <c r="I504" s="205"/>
      <c r="J504" s="206"/>
      <c r="K504" s="205"/>
      <c r="L504" s="206"/>
      <c r="M504" s="207"/>
      <c r="N504" s="208"/>
      <c r="O504" s="209"/>
      <c r="P504" s="207"/>
      <c r="Q504" s="208"/>
      <c r="R504" s="210"/>
      <c r="S504" s="211"/>
      <c r="T504" s="278">
        <f t="shared" si="22"/>
        <v>0</v>
      </c>
      <c r="U504" s="356">
        <f t="shared" si="24"/>
        <v>17</v>
      </c>
    </row>
    <row r="505" spans="1:21" ht="18" customHeight="1">
      <c r="A505" s="826"/>
      <c r="B505" s="827"/>
      <c r="C505" s="829"/>
      <c r="D505" s="829"/>
      <c r="E505" s="201">
        <v>17</v>
      </c>
      <c r="F505" s="334"/>
      <c r="G505" s="334"/>
      <c r="H505" s="204"/>
      <c r="I505" s="205"/>
      <c r="J505" s="206"/>
      <c r="K505" s="205"/>
      <c r="L505" s="206"/>
      <c r="M505" s="207"/>
      <c r="N505" s="208"/>
      <c r="O505" s="209"/>
      <c r="P505" s="207"/>
      <c r="Q505" s="208"/>
      <c r="R505" s="210"/>
      <c r="S505" s="211"/>
      <c r="T505" s="278">
        <f t="shared" si="22"/>
        <v>0</v>
      </c>
      <c r="U505" s="356">
        <f t="shared" si="24"/>
        <v>17</v>
      </c>
    </row>
    <row r="506" spans="1:21" ht="18" customHeight="1">
      <c r="A506" s="826"/>
      <c r="B506" s="827"/>
      <c r="C506" s="829"/>
      <c r="D506" s="829"/>
      <c r="E506" s="201">
        <v>18</v>
      </c>
      <c r="F506" s="334"/>
      <c r="G506" s="334"/>
      <c r="H506" s="204"/>
      <c r="I506" s="205"/>
      <c r="J506" s="206"/>
      <c r="K506" s="205"/>
      <c r="L506" s="206"/>
      <c r="M506" s="207"/>
      <c r="N506" s="208"/>
      <c r="O506" s="209"/>
      <c r="P506" s="207"/>
      <c r="Q506" s="208"/>
      <c r="R506" s="210"/>
      <c r="S506" s="211"/>
      <c r="T506" s="278">
        <f t="shared" si="22"/>
        <v>0</v>
      </c>
      <c r="U506" s="356">
        <f t="shared" si="24"/>
        <v>17</v>
      </c>
    </row>
    <row r="507" spans="1:21" ht="18" customHeight="1">
      <c r="A507" s="826"/>
      <c r="B507" s="827"/>
      <c r="C507" s="829"/>
      <c r="D507" s="829"/>
      <c r="E507" s="201">
        <v>19</v>
      </c>
      <c r="F507" s="334"/>
      <c r="G507" s="334"/>
      <c r="H507" s="204"/>
      <c r="I507" s="205"/>
      <c r="J507" s="206"/>
      <c r="K507" s="205"/>
      <c r="L507" s="206"/>
      <c r="M507" s="207"/>
      <c r="N507" s="208"/>
      <c r="O507" s="209"/>
      <c r="P507" s="207"/>
      <c r="Q507" s="208"/>
      <c r="R507" s="210"/>
      <c r="S507" s="211"/>
      <c r="T507" s="278">
        <f t="shared" si="22"/>
        <v>0</v>
      </c>
      <c r="U507" s="356">
        <f t="shared" si="24"/>
        <v>17</v>
      </c>
    </row>
    <row r="508" spans="1:21" ht="18" customHeight="1">
      <c r="A508" s="826"/>
      <c r="B508" s="827"/>
      <c r="C508" s="829"/>
      <c r="D508" s="829"/>
      <c r="E508" s="201">
        <v>20</v>
      </c>
      <c r="F508" s="334"/>
      <c r="G508" s="334"/>
      <c r="H508" s="204"/>
      <c r="I508" s="205"/>
      <c r="J508" s="206"/>
      <c r="K508" s="205"/>
      <c r="L508" s="206"/>
      <c r="M508" s="207"/>
      <c r="N508" s="208"/>
      <c r="O508" s="209"/>
      <c r="P508" s="207"/>
      <c r="Q508" s="208"/>
      <c r="R508" s="210"/>
      <c r="S508" s="211"/>
      <c r="T508" s="278">
        <f t="shared" si="22"/>
        <v>0</v>
      </c>
      <c r="U508" s="356">
        <f t="shared" si="24"/>
        <v>17</v>
      </c>
    </row>
    <row r="509" spans="1:21" ht="18" customHeight="1">
      <c r="A509" s="826"/>
      <c r="B509" s="827"/>
      <c r="C509" s="829"/>
      <c r="D509" s="829"/>
      <c r="E509" s="201">
        <v>21</v>
      </c>
      <c r="F509" s="334"/>
      <c r="G509" s="334"/>
      <c r="H509" s="204"/>
      <c r="I509" s="205"/>
      <c r="J509" s="206"/>
      <c r="K509" s="205"/>
      <c r="L509" s="206"/>
      <c r="M509" s="207"/>
      <c r="N509" s="208"/>
      <c r="O509" s="209"/>
      <c r="P509" s="207"/>
      <c r="Q509" s="208"/>
      <c r="R509" s="210"/>
      <c r="S509" s="211"/>
      <c r="T509" s="278">
        <f t="shared" si="22"/>
        <v>0</v>
      </c>
      <c r="U509" s="356">
        <f t="shared" si="24"/>
        <v>17</v>
      </c>
    </row>
    <row r="510" spans="1:21" ht="18" customHeight="1">
      <c r="A510" s="826"/>
      <c r="B510" s="827"/>
      <c r="C510" s="829"/>
      <c r="D510" s="829"/>
      <c r="E510" s="201">
        <v>22</v>
      </c>
      <c r="F510" s="334"/>
      <c r="G510" s="334"/>
      <c r="H510" s="204"/>
      <c r="I510" s="205"/>
      <c r="J510" s="206"/>
      <c r="K510" s="205"/>
      <c r="L510" s="206"/>
      <c r="M510" s="207"/>
      <c r="N510" s="208"/>
      <c r="O510" s="209"/>
      <c r="P510" s="207"/>
      <c r="Q510" s="208"/>
      <c r="R510" s="210"/>
      <c r="S510" s="211"/>
      <c r="T510" s="278">
        <f t="shared" si="22"/>
        <v>0</v>
      </c>
      <c r="U510" s="356">
        <f t="shared" si="24"/>
        <v>17</v>
      </c>
    </row>
    <row r="511" spans="1:21" ht="18" customHeight="1">
      <c r="A511" s="826"/>
      <c r="B511" s="827"/>
      <c r="C511" s="829"/>
      <c r="D511" s="829"/>
      <c r="E511" s="201">
        <v>23</v>
      </c>
      <c r="F511" s="334"/>
      <c r="G511" s="334"/>
      <c r="H511" s="204"/>
      <c r="I511" s="205"/>
      <c r="J511" s="206"/>
      <c r="K511" s="205"/>
      <c r="L511" s="206"/>
      <c r="M511" s="207"/>
      <c r="N511" s="208"/>
      <c r="O511" s="209"/>
      <c r="P511" s="207"/>
      <c r="Q511" s="208"/>
      <c r="R511" s="210"/>
      <c r="S511" s="211"/>
      <c r="T511" s="278">
        <f t="shared" si="22"/>
        <v>0</v>
      </c>
      <c r="U511" s="356">
        <f t="shared" si="24"/>
        <v>17</v>
      </c>
    </row>
    <row r="512" spans="1:21" ht="18" customHeight="1">
      <c r="A512" s="826"/>
      <c r="B512" s="827"/>
      <c r="C512" s="829"/>
      <c r="D512" s="829"/>
      <c r="E512" s="201">
        <v>24</v>
      </c>
      <c r="F512" s="334"/>
      <c r="G512" s="334"/>
      <c r="H512" s="204"/>
      <c r="I512" s="205"/>
      <c r="J512" s="206"/>
      <c r="K512" s="205"/>
      <c r="L512" s="206"/>
      <c r="M512" s="207"/>
      <c r="N512" s="208"/>
      <c r="O512" s="209"/>
      <c r="P512" s="207"/>
      <c r="Q512" s="208"/>
      <c r="R512" s="210"/>
      <c r="S512" s="211"/>
      <c r="T512" s="278">
        <f t="shared" si="22"/>
        <v>0</v>
      </c>
      <c r="U512" s="356">
        <f t="shared" si="24"/>
        <v>17</v>
      </c>
    </row>
    <row r="513" spans="1:21" ht="18" customHeight="1">
      <c r="A513" s="826"/>
      <c r="B513" s="827"/>
      <c r="C513" s="829"/>
      <c r="D513" s="829"/>
      <c r="E513" s="201">
        <v>25</v>
      </c>
      <c r="F513" s="334"/>
      <c r="G513" s="334"/>
      <c r="H513" s="204"/>
      <c r="I513" s="205"/>
      <c r="J513" s="206"/>
      <c r="K513" s="205"/>
      <c r="L513" s="206"/>
      <c r="M513" s="207"/>
      <c r="N513" s="208"/>
      <c r="O513" s="209"/>
      <c r="P513" s="207"/>
      <c r="Q513" s="208"/>
      <c r="R513" s="210"/>
      <c r="S513" s="211"/>
      <c r="T513" s="278">
        <f t="shared" si="22"/>
        <v>0</v>
      </c>
      <c r="U513" s="356">
        <f t="shared" si="24"/>
        <v>17</v>
      </c>
    </row>
    <row r="514" spans="1:21" ht="18" customHeight="1">
      <c r="A514" s="826"/>
      <c r="B514" s="827"/>
      <c r="C514" s="829"/>
      <c r="D514" s="829"/>
      <c r="E514" s="201">
        <v>26</v>
      </c>
      <c r="F514" s="334"/>
      <c r="G514" s="334"/>
      <c r="H514" s="204"/>
      <c r="I514" s="205"/>
      <c r="J514" s="206"/>
      <c r="K514" s="205"/>
      <c r="L514" s="206"/>
      <c r="M514" s="207"/>
      <c r="N514" s="208"/>
      <c r="O514" s="209"/>
      <c r="P514" s="207"/>
      <c r="Q514" s="208"/>
      <c r="R514" s="210"/>
      <c r="S514" s="211"/>
      <c r="T514" s="278">
        <f t="shared" si="22"/>
        <v>0</v>
      </c>
      <c r="U514" s="356">
        <f t="shared" si="24"/>
        <v>17</v>
      </c>
    </row>
    <row r="515" spans="1:21" ht="18" customHeight="1">
      <c r="A515" s="826"/>
      <c r="B515" s="827"/>
      <c r="C515" s="829"/>
      <c r="D515" s="829"/>
      <c r="E515" s="201">
        <v>27</v>
      </c>
      <c r="F515" s="334"/>
      <c r="G515" s="334"/>
      <c r="H515" s="204"/>
      <c r="I515" s="205"/>
      <c r="J515" s="206"/>
      <c r="K515" s="205"/>
      <c r="L515" s="206"/>
      <c r="M515" s="207"/>
      <c r="N515" s="208"/>
      <c r="O515" s="209"/>
      <c r="P515" s="207"/>
      <c r="Q515" s="208"/>
      <c r="R515" s="210"/>
      <c r="S515" s="211"/>
      <c r="T515" s="278">
        <f t="shared" si="22"/>
        <v>0</v>
      </c>
      <c r="U515" s="356">
        <f t="shared" si="24"/>
        <v>17</v>
      </c>
    </row>
    <row r="516" spans="1:21" ht="18" customHeight="1">
      <c r="A516" s="826"/>
      <c r="B516" s="827"/>
      <c r="C516" s="829"/>
      <c r="D516" s="829"/>
      <c r="E516" s="201">
        <v>28</v>
      </c>
      <c r="F516" s="334"/>
      <c r="G516" s="334"/>
      <c r="H516" s="204"/>
      <c r="I516" s="205"/>
      <c r="J516" s="206"/>
      <c r="K516" s="205"/>
      <c r="L516" s="206"/>
      <c r="M516" s="207"/>
      <c r="N516" s="208"/>
      <c r="O516" s="209"/>
      <c r="P516" s="207"/>
      <c r="Q516" s="208"/>
      <c r="R516" s="210"/>
      <c r="S516" s="211"/>
      <c r="T516" s="278">
        <f t="shared" si="22"/>
        <v>0</v>
      </c>
      <c r="U516" s="356">
        <f t="shared" si="24"/>
        <v>17</v>
      </c>
    </row>
    <row r="517" spans="1:21" ht="18" customHeight="1">
      <c r="A517" s="826"/>
      <c r="B517" s="827"/>
      <c r="C517" s="829"/>
      <c r="D517" s="829"/>
      <c r="E517" s="201">
        <v>29</v>
      </c>
      <c r="F517" s="334"/>
      <c r="G517" s="334"/>
      <c r="H517" s="204"/>
      <c r="I517" s="205"/>
      <c r="J517" s="206"/>
      <c r="K517" s="205"/>
      <c r="L517" s="206"/>
      <c r="M517" s="207"/>
      <c r="N517" s="208"/>
      <c r="O517" s="209"/>
      <c r="P517" s="207"/>
      <c r="Q517" s="208"/>
      <c r="R517" s="210"/>
      <c r="S517" s="211"/>
      <c r="T517" s="278">
        <f t="shared" si="22"/>
        <v>0</v>
      </c>
      <c r="U517" s="356">
        <f t="shared" si="24"/>
        <v>17</v>
      </c>
    </row>
    <row r="518" spans="1:21" ht="18" customHeight="1">
      <c r="A518" s="834"/>
      <c r="B518" s="835"/>
      <c r="C518" s="829"/>
      <c r="D518" s="829"/>
      <c r="E518" s="277">
        <v>30</v>
      </c>
      <c r="F518" s="375"/>
      <c r="G518" s="375"/>
      <c r="H518" s="134"/>
      <c r="I518" s="135"/>
      <c r="J518" s="212"/>
      <c r="K518" s="135"/>
      <c r="L518" s="212"/>
      <c r="M518" s="27"/>
      <c r="N518" s="120"/>
      <c r="O518" s="109"/>
      <c r="P518" s="27"/>
      <c r="Q518" s="120"/>
      <c r="R518" s="32"/>
      <c r="S518" s="122"/>
      <c r="T518" s="136">
        <f t="shared" si="22"/>
        <v>0</v>
      </c>
      <c r="U518" s="356">
        <f t="shared" si="24"/>
        <v>17</v>
      </c>
    </row>
    <row r="519" spans="1:21" ht="18" customHeight="1">
      <c r="A519" s="824">
        <v>18</v>
      </c>
      <c r="B519" s="825"/>
      <c r="C519" s="828" t="str">
        <f>IF(ISERROR(VLOOKUP($A519,【大規模】地域番号④!$BD:$BF,2,FALSE)),"",VLOOKUP($A519,【大規模】地域番号④!$BD:$BF,2,FALSE))</f>
        <v/>
      </c>
      <c r="D519" s="828" t="str">
        <f>IF(ISERROR(VLOOKUP($A519,【大規模】地域番号④!$BD:$BF,3,FALSE)),"",VLOOKUP($A519,【大規模】地域番号④!$BD:$BF,3,FALSE))</f>
        <v/>
      </c>
      <c r="E519" s="201">
        <v>1</v>
      </c>
      <c r="F519" s="334"/>
      <c r="G519" s="334"/>
      <c r="H519" s="176"/>
      <c r="I519" s="177"/>
      <c r="J519" s="178"/>
      <c r="K519" s="180"/>
      <c r="L519" s="181"/>
      <c r="M519" s="179"/>
      <c r="N519" s="180"/>
      <c r="O519" s="181"/>
      <c r="P519" s="179"/>
      <c r="Q519" s="180"/>
      <c r="R519" s="182"/>
      <c r="S519" s="183"/>
      <c r="T519" s="257">
        <f t="shared" si="22"/>
        <v>0</v>
      </c>
      <c r="U519" s="356">
        <f>$A$519</f>
        <v>18</v>
      </c>
    </row>
    <row r="520" spans="1:21" ht="18" customHeight="1">
      <c r="A520" s="826"/>
      <c r="B520" s="827"/>
      <c r="C520" s="829"/>
      <c r="D520" s="829"/>
      <c r="E520" s="201">
        <v>2</v>
      </c>
      <c r="F520" s="334"/>
      <c r="G520" s="334"/>
      <c r="H520" s="128"/>
      <c r="I520" s="111"/>
      <c r="J520" s="106"/>
      <c r="K520" s="112"/>
      <c r="L520" s="107"/>
      <c r="M520" s="12"/>
      <c r="N520" s="112"/>
      <c r="O520" s="107"/>
      <c r="P520" s="12"/>
      <c r="Q520" s="112"/>
      <c r="R520" s="31"/>
      <c r="S520" s="115"/>
      <c r="T520" s="93">
        <f t="shared" si="22"/>
        <v>0</v>
      </c>
      <c r="U520" s="356">
        <f t="shared" ref="U520:U548" si="25">$A$519</f>
        <v>18</v>
      </c>
    </row>
    <row r="521" spans="1:21" ht="18" customHeight="1">
      <c r="A521" s="826"/>
      <c r="B521" s="827"/>
      <c r="C521" s="829"/>
      <c r="D521" s="829"/>
      <c r="E521" s="201">
        <v>3</v>
      </c>
      <c r="F521" s="334"/>
      <c r="G521" s="334"/>
      <c r="H521" s="128"/>
      <c r="I521" s="111"/>
      <c r="J521" s="106"/>
      <c r="K521" s="112"/>
      <c r="L521" s="107"/>
      <c r="M521" s="12"/>
      <c r="N521" s="112"/>
      <c r="O521" s="107"/>
      <c r="P521" s="12"/>
      <c r="Q521" s="112"/>
      <c r="R521" s="31"/>
      <c r="S521" s="115"/>
      <c r="T521" s="93">
        <f t="shared" ref="T521:T584" si="26">IF(J521="",0,INT(SUM(PRODUCT(J521,L521,O521),R521)))</f>
        <v>0</v>
      </c>
      <c r="U521" s="356">
        <f t="shared" si="25"/>
        <v>18</v>
      </c>
    </row>
    <row r="522" spans="1:21" ht="18" customHeight="1">
      <c r="A522" s="826"/>
      <c r="B522" s="827"/>
      <c r="C522" s="829"/>
      <c r="D522" s="829"/>
      <c r="E522" s="201">
        <v>4</v>
      </c>
      <c r="F522" s="334"/>
      <c r="G522" s="334"/>
      <c r="H522" s="128"/>
      <c r="I522" s="111"/>
      <c r="J522" s="106"/>
      <c r="K522" s="112"/>
      <c r="L522" s="107"/>
      <c r="M522" s="12"/>
      <c r="N522" s="112"/>
      <c r="O522" s="107"/>
      <c r="P522" s="12"/>
      <c r="Q522" s="112"/>
      <c r="R522" s="31"/>
      <c r="S522" s="115"/>
      <c r="T522" s="93">
        <f t="shared" si="26"/>
        <v>0</v>
      </c>
      <c r="U522" s="356">
        <f t="shared" si="25"/>
        <v>18</v>
      </c>
    </row>
    <row r="523" spans="1:21" ht="18" customHeight="1">
      <c r="A523" s="826"/>
      <c r="B523" s="827"/>
      <c r="C523" s="829"/>
      <c r="D523" s="829"/>
      <c r="E523" s="201">
        <v>5</v>
      </c>
      <c r="F523" s="334"/>
      <c r="G523" s="334"/>
      <c r="H523" s="128"/>
      <c r="I523" s="111"/>
      <c r="J523" s="106"/>
      <c r="K523" s="112"/>
      <c r="L523" s="107"/>
      <c r="M523" s="12"/>
      <c r="N523" s="112"/>
      <c r="O523" s="107"/>
      <c r="P523" s="12"/>
      <c r="Q523" s="112"/>
      <c r="R523" s="31"/>
      <c r="S523" s="115"/>
      <c r="T523" s="93">
        <f t="shared" si="26"/>
        <v>0</v>
      </c>
      <c r="U523" s="356">
        <f t="shared" si="25"/>
        <v>18</v>
      </c>
    </row>
    <row r="524" spans="1:21" ht="18" customHeight="1">
      <c r="A524" s="826"/>
      <c r="B524" s="827"/>
      <c r="C524" s="829"/>
      <c r="D524" s="829"/>
      <c r="E524" s="201">
        <v>6</v>
      </c>
      <c r="F524" s="334"/>
      <c r="G524" s="334"/>
      <c r="H524" s="128"/>
      <c r="I524" s="111"/>
      <c r="J524" s="106"/>
      <c r="K524" s="111"/>
      <c r="L524" s="106"/>
      <c r="M524" s="12"/>
      <c r="N524" s="111"/>
      <c r="O524" s="107"/>
      <c r="P524" s="25"/>
      <c r="Q524" s="112"/>
      <c r="R524" s="31"/>
      <c r="S524" s="115"/>
      <c r="T524" s="93">
        <f t="shared" si="26"/>
        <v>0</v>
      </c>
      <c r="U524" s="356">
        <f t="shared" si="25"/>
        <v>18</v>
      </c>
    </row>
    <row r="525" spans="1:21" ht="18" customHeight="1">
      <c r="A525" s="826"/>
      <c r="B525" s="827"/>
      <c r="C525" s="829"/>
      <c r="D525" s="829"/>
      <c r="E525" s="201">
        <v>7</v>
      </c>
      <c r="F525" s="334"/>
      <c r="G525" s="334"/>
      <c r="H525" s="128"/>
      <c r="I525" s="111"/>
      <c r="J525" s="106"/>
      <c r="K525" s="111"/>
      <c r="L525" s="106"/>
      <c r="M525" s="12"/>
      <c r="N525" s="111"/>
      <c r="O525" s="107"/>
      <c r="P525" s="25"/>
      <c r="Q525" s="112"/>
      <c r="R525" s="31"/>
      <c r="S525" s="115"/>
      <c r="T525" s="93">
        <f t="shared" si="26"/>
        <v>0</v>
      </c>
      <c r="U525" s="356">
        <f t="shared" si="25"/>
        <v>18</v>
      </c>
    </row>
    <row r="526" spans="1:21" ht="18" customHeight="1">
      <c r="A526" s="826"/>
      <c r="B526" s="827"/>
      <c r="C526" s="829"/>
      <c r="D526" s="829"/>
      <c r="E526" s="201">
        <v>8</v>
      </c>
      <c r="F526" s="334"/>
      <c r="G526" s="334"/>
      <c r="H526" s="128"/>
      <c r="I526" s="111"/>
      <c r="J526" s="106"/>
      <c r="K526" s="111"/>
      <c r="L526" s="106"/>
      <c r="M526" s="12"/>
      <c r="N526" s="111"/>
      <c r="O526" s="107"/>
      <c r="P526" s="25"/>
      <c r="Q526" s="112"/>
      <c r="R526" s="31"/>
      <c r="S526" s="115"/>
      <c r="T526" s="93">
        <f t="shared" si="26"/>
        <v>0</v>
      </c>
      <c r="U526" s="356">
        <f t="shared" si="25"/>
        <v>18</v>
      </c>
    </row>
    <row r="527" spans="1:21" ht="18" customHeight="1">
      <c r="A527" s="826"/>
      <c r="B527" s="827"/>
      <c r="C527" s="829"/>
      <c r="D527" s="829"/>
      <c r="E527" s="201">
        <v>9</v>
      </c>
      <c r="F527" s="334"/>
      <c r="G527" s="334"/>
      <c r="H527" s="128"/>
      <c r="I527" s="111"/>
      <c r="J527" s="106"/>
      <c r="K527" s="111"/>
      <c r="L527" s="106"/>
      <c r="M527" s="12"/>
      <c r="N527" s="112"/>
      <c r="O527" s="107"/>
      <c r="P527" s="12"/>
      <c r="Q527" s="112"/>
      <c r="R527" s="31"/>
      <c r="S527" s="115"/>
      <c r="T527" s="93">
        <f t="shared" si="26"/>
        <v>0</v>
      </c>
      <c r="U527" s="356">
        <f t="shared" si="25"/>
        <v>18</v>
      </c>
    </row>
    <row r="528" spans="1:21" ht="18" customHeight="1">
      <c r="A528" s="826"/>
      <c r="B528" s="827"/>
      <c r="C528" s="829"/>
      <c r="D528" s="829"/>
      <c r="E528" s="201">
        <v>10</v>
      </c>
      <c r="F528" s="334"/>
      <c r="G528" s="334"/>
      <c r="H528" s="204"/>
      <c r="I528" s="205"/>
      <c r="J528" s="206"/>
      <c r="K528" s="205"/>
      <c r="L528" s="206"/>
      <c r="M528" s="207"/>
      <c r="N528" s="208"/>
      <c r="O528" s="209"/>
      <c r="P528" s="207"/>
      <c r="Q528" s="208"/>
      <c r="R528" s="210"/>
      <c r="S528" s="211"/>
      <c r="T528" s="278">
        <f t="shared" si="26"/>
        <v>0</v>
      </c>
      <c r="U528" s="356">
        <f t="shared" si="25"/>
        <v>18</v>
      </c>
    </row>
    <row r="529" spans="1:21" ht="18" customHeight="1">
      <c r="A529" s="826"/>
      <c r="B529" s="827"/>
      <c r="C529" s="829"/>
      <c r="D529" s="829"/>
      <c r="E529" s="201">
        <v>11</v>
      </c>
      <c r="F529" s="334"/>
      <c r="G529" s="334"/>
      <c r="H529" s="204"/>
      <c r="I529" s="205"/>
      <c r="J529" s="206"/>
      <c r="K529" s="205"/>
      <c r="L529" s="206"/>
      <c r="M529" s="207"/>
      <c r="N529" s="208"/>
      <c r="O529" s="209"/>
      <c r="P529" s="207"/>
      <c r="Q529" s="208"/>
      <c r="R529" s="210"/>
      <c r="S529" s="211"/>
      <c r="T529" s="278">
        <f t="shared" si="26"/>
        <v>0</v>
      </c>
      <c r="U529" s="356">
        <f t="shared" si="25"/>
        <v>18</v>
      </c>
    </row>
    <row r="530" spans="1:21" ht="18" customHeight="1">
      <c r="A530" s="826"/>
      <c r="B530" s="827"/>
      <c r="C530" s="829"/>
      <c r="D530" s="829"/>
      <c r="E530" s="201">
        <v>12</v>
      </c>
      <c r="F530" s="334"/>
      <c r="G530" s="334"/>
      <c r="H530" s="204"/>
      <c r="I530" s="205"/>
      <c r="J530" s="206"/>
      <c r="K530" s="205"/>
      <c r="L530" s="206"/>
      <c r="M530" s="207"/>
      <c r="N530" s="208"/>
      <c r="O530" s="209"/>
      <c r="P530" s="207"/>
      <c r="Q530" s="208"/>
      <c r="R530" s="210"/>
      <c r="S530" s="211"/>
      <c r="T530" s="278">
        <f t="shared" si="26"/>
        <v>0</v>
      </c>
      <c r="U530" s="356">
        <f t="shared" si="25"/>
        <v>18</v>
      </c>
    </row>
    <row r="531" spans="1:21" ht="18" customHeight="1">
      <c r="A531" s="826"/>
      <c r="B531" s="827"/>
      <c r="C531" s="829"/>
      <c r="D531" s="829"/>
      <c r="E531" s="201">
        <v>13</v>
      </c>
      <c r="F531" s="334"/>
      <c r="G531" s="334"/>
      <c r="H531" s="204"/>
      <c r="I531" s="205"/>
      <c r="J531" s="206"/>
      <c r="K531" s="205"/>
      <c r="L531" s="206"/>
      <c r="M531" s="207"/>
      <c r="N531" s="208"/>
      <c r="O531" s="209"/>
      <c r="P531" s="207"/>
      <c r="Q531" s="208"/>
      <c r="R531" s="210"/>
      <c r="S531" s="211"/>
      <c r="T531" s="278">
        <f t="shared" si="26"/>
        <v>0</v>
      </c>
      <c r="U531" s="356">
        <f t="shared" si="25"/>
        <v>18</v>
      </c>
    </row>
    <row r="532" spans="1:21" ht="18" customHeight="1">
      <c r="A532" s="826"/>
      <c r="B532" s="827"/>
      <c r="C532" s="829"/>
      <c r="D532" s="829"/>
      <c r="E532" s="201">
        <v>14</v>
      </c>
      <c r="F532" s="334"/>
      <c r="G532" s="334"/>
      <c r="H532" s="204"/>
      <c r="I532" s="205"/>
      <c r="J532" s="206"/>
      <c r="K532" s="205"/>
      <c r="L532" s="206"/>
      <c r="M532" s="207"/>
      <c r="N532" s="208"/>
      <c r="O532" s="209"/>
      <c r="P532" s="207"/>
      <c r="Q532" s="208"/>
      <c r="R532" s="210"/>
      <c r="S532" s="211"/>
      <c r="T532" s="278">
        <f t="shared" si="26"/>
        <v>0</v>
      </c>
      <c r="U532" s="356">
        <f t="shared" si="25"/>
        <v>18</v>
      </c>
    </row>
    <row r="533" spans="1:21" ht="18" customHeight="1">
      <c r="A533" s="826"/>
      <c r="B533" s="827"/>
      <c r="C533" s="829"/>
      <c r="D533" s="829"/>
      <c r="E533" s="201">
        <v>15</v>
      </c>
      <c r="F533" s="334"/>
      <c r="G533" s="334"/>
      <c r="H533" s="204"/>
      <c r="I533" s="205"/>
      <c r="J533" s="206"/>
      <c r="K533" s="205"/>
      <c r="L533" s="206"/>
      <c r="M533" s="207"/>
      <c r="N533" s="208"/>
      <c r="O533" s="209"/>
      <c r="P533" s="207"/>
      <c r="Q533" s="208"/>
      <c r="R533" s="210"/>
      <c r="S533" s="211"/>
      <c r="T533" s="278">
        <f t="shared" si="26"/>
        <v>0</v>
      </c>
      <c r="U533" s="356">
        <f t="shared" si="25"/>
        <v>18</v>
      </c>
    </row>
    <row r="534" spans="1:21" ht="18" customHeight="1">
      <c r="A534" s="826"/>
      <c r="B534" s="827"/>
      <c r="C534" s="829"/>
      <c r="D534" s="829"/>
      <c r="E534" s="201">
        <v>16</v>
      </c>
      <c r="F534" s="334"/>
      <c r="G534" s="334"/>
      <c r="H534" s="204"/>
      <c r="I534" s="205"/>
      <c r="J534" s="206"/>
      <c r="K534" s="205"/>
      <c r="L534" s="206"/>
      <c r="M534" s="207"/>
      <c r="N534" s="208"/>
      <c r="O534" s="209"/>
      <c r="P534" s="207"/>
      <c r="Q534" s="208"/>
      <c r="R534" s="210"/>
      <c r="S534" s="211"/>
      <c r="T534" s="278">
        <f t="shared" si="26"/>
        <v>0</v>
      </c>
      <c r="U534" s="356">
        <f t="shared" si="25"/>
        <v>18</v>
      </c>
    </row>
    <row r="535" spans="1:21" ht="18" customHeight="1">
      <c r="A535" s="826"/>
      <c r="B535" s="827"/>
      <c r="C535" s="829"/>
      <c r="D535" s="829"/>
      <c r="E535" s="201">
        <v>17</v>
      </c>
      <c r="F535" s="334"/>
      <c r="G535" s="334"/>
      <c r="H535" s="204"/>
      <c r="I535" s="205"/>
      <c r="J535" s="206"/>
      <c r="K535" s="205"/>
      <c r="L535" s="206"/>
      <c r="M535" s="207"/>
      <c r="N535" s="208"/>
      <c r="O535" s="209"/>
      <c r="P535" s="207"/>
      <c r="Q535" s="208"/>
      <c r="R535" s="210"/>
      <c r="S535" s="211"/>
      <c r="T535" s="278">
        <f t="shared" si="26"/>
        <v>0</v>
      </c>
      <c r="U535" s="356">
        <f t="shared" si="25"/>
        <v>18</v>
      </c>
    </row>
    <row r="536" spans="1:21" ht="18" customHeight="1">
      <c r="A536" s="826"/>
      <c r="B536" s="827"/>
      <c r="C536" s="829"/>
      <c r="D536" s="829"/>
      <c r="E536" s="201">
        <v>18</v>
      </c>
      <c r="F536" s="334"/>
      <c r="G536" s="334"/>
      <c r="H536" s="204"/>
      <c r="I536" s="205"/>
      <c r="J536" s="206"/>
      <c r="K536" s="205"/>
      <c r="L536" s="206"/>
      <c r="M536" s="207"/>
      <c r="N536" s="208"/>
      <c r="O536" s="209"/>
      <c r="P536" s="207"/>
      <c r="Q536" s="208"/>
      <c r="R536" s="210"/>
      <c r="S536" s="211"/>
      <c r="T536" s="278">
        <f t="shared" si="26"/>
        <v>0</v>
      </c>
      <c r="U536" s="356">
        <f t="shared" si="25"/>
        <v>18</v>
      </c>
    </row>
    <row r="537" spans="1:21" ht="18" customHeight="1">
      <c r="A537" s="826"/>
      <c r="B537" s="827"/>
      <c r="C537" s="829"/>
      <c r="D537" s="829"/>
      <c r="E537" s="201">
        <v>19</v>
      </c>
      <c r="F537" s="334"/>
      <c r="G537" s="334"/>
      <c r="H537" s="204"/>
      <c r="I537" s="205"/>
      <c r="J537" s="206"/>
      <c r="K537" s="205"/>
      <c r="L537" s="206"/>
      <c r="M537" s="207"/>
      <c r="N537" s="208"/>
      <c r="O537" s="209"/>
      <c r="P537" s="207"/>
      <c r="Q537" s="208"/>
      <c r="R537" s="210"/>
      <c r="S537" s="211"/>
      <c r="T537" s="278">
        <f t="shared" si="26"/>
        <v>0</v>
      </c>
      <c r="U537" s="356">
        <f t="shared" si="25"/>
        <v>18</v>
      </c>
    </row>
    <row r="538" spans="1:21" ht="18" customHeight="1">
      <c r="A538" s="826"/>
      <c r="B538" s="827"/>
      <c r="C538" s="829"/>
      <c r="D538" s="829"/>
      <c r="E538" s="201">
        <v>20</v>
      </c>
      <c r="F538" s="334"/>
      <c r="G538" s="334"/>
      <c r="H538" s="204"/>
      <c r="I538" s="205"/>
      <c r="J538" s="206"/>
      <c r="K538" s="205"/>
      <c r="L538" s="206"/>
      <c r="M538" s="207"/>
      <c r="N538" s="208"/>
      <c r="O538" s="209"/>
      <c r="P538" s="207"/>
      <c r="Q538" s="208"/>
      <c r="R538" s="210"/>
      <c r="S538" s="211"/>
      <c r="T538" s="278">
        <f t="shared" si="26"/>
        <v>0</v>
      </c>
      <c r="U538" s="356">
        <f t="shared" si="25"/>
        <v>18</v>
      </c>
    </row>
    <row r="539" spans="1:21" ht="18" customHeight="1">
      <c r="A539" s="826"/>
      <c r="B539" s="827"/>
      <c r="C539" s="829"/>
      <c r="D539" s="829"/>
      <c r="E539" s="201">
        <v>21</v>
      </c>
      <c r="F539" s="334"/>
      <c r="G539" s="334"/>
      <c r="H539" s="204"/>
      <c r="I539" s="205"/>
      <c r="J539" s="206"/>
      <c r="K539" s="205"/>
      <c r="L539" s="206"/>
      <c r="M539" s="207"/>
      <c r="N539" s="208"/>
      <c r="O539" s="209"/>
      <c r="P539" s="207"/>
      <c r="Q539" s="208"/>
      <c r="R539" s="210"/>
      <c r="S539" s="211"/>
      <c r="T539" s="278">
        <f t="shared" si="26"/>
        <v>0</v>
      </c>
      <c r="U539" s="356">
        <f t="shared" si="25"/>
        <v>18</v>
      </c>
    </row>
    <row r="540" spans="1:21" ht="18" customHeight="1">
      <c r="A540" s="826"/>
      <c r="B540" s="827"/>
      <c r="C540" s="829"/>
      <c r="D540" s="829"/>
      <c r="E540" s="201">
        <v>22</v>
      </c>
      <c r="F540" s="334"/>
      <c r="G540" s="334"/>
      <c r="H540" s="204"/>
      <c r="I540" s="205"/>
      <c r="J540" s="206"/>
      <c r="K540" s="205"/>
      <c r="L540" s="206"/>
      <c r="M540" s="207"/>
      <c r="N540" s="208"/>
      <c r="O540" s="209"/>
      <c r="P540" s="207"/>
      <c r="Q540" s="208"/>
      <c r="R540" s="210"/>
      <c r="S540" s="211"/>
      <c r="T540" s="278">
        <f t="shared" si="26"/>
        <v>0</v>
      </c>
      <c r="U540" s="356">
        <f t="shared" si="25"/>
        <v>18</v>
      </c>
    </row>
    <row r="541" spans="1:21" ht="18" customHeight="1">
      <c r="A541" s="826"/>
      <c r="B541" s="827"/>
      <c r="C541" s="829"/>
      <c r="D541" s="829"/>
      <c r="E541" s="201">
        <v>23</v>
      </c>
      <c r="F541" s="334"/>
      <c r="G541" s="334"/>
      <c r="H541" s="204"/>
      <c r="I541" s="205"/>
      <c r="J541" s="206"/>
      <c r="K541" s="205"/>
      <c r="L541" s="206"/>
      <c r="M541" s="207"/>
      <c r="N541" s="208"/>
      <c r="O541" s="209"/>
      <c r="P541" s="207"/>
      <c r="Q541" s="208"/>
      <c r="R541" s="210"/>
      <c r="S541" s="211"/>
      <c r="T541" s="278">
        <f t="shared" si="26"/>
        <v>0</v>
      </c>
      <c r="U541" s="356">
        <f t="shared" si="25"/>
        <v>18</v>
      </c>
    </row>
    <row r="542" spans="1:21" ht="18" customHeight="1">
      <c r="A542" s="826"/>
      <c r="B542" s="827"/>
      <c r="C542" s="829"/>
      <c r="D542" s="829"/>
      <c r="E542" s="201">
        <v>24</v>
      </c>
      <c r="F542" s="334"/>
      <c r="G542" s="334"/>
      <c r="H542" s="204"/>
      <c r="I542" s="205"/>
      <c r="J542" s="206"/>
      <c r="K542" s="205"/>
      <c r="L542" s="206"/>
      <c r="M542" s="207"/>
      <c r="N542" s="208"/>
      <c r="O542" s="209"/>
      <c r="P542" s="207"/>
      <c r="Q542" s="208"/>
      <c r="R542" s="210"/>
      <c r="S542" s="211"/>
      <c r="T542" s="278">
        <f t="shared" si="26"/>
        <v>0</v>
      </c>
      <c r="U542" s="356">
        <f t="shared" si="25"/>
        <v>18</v>
      </c>
    </row>
    <row r="543" spans="1:21" ht="18" customHeight="1">
      <c r="A543" s="826"/>
      <c r="B543" s="827"/>
      <c r="C543" s="829"/>
      <c r="D543" s="829"/>
      <c r="E543" s="201">
        <v>25</v>
      </c>
      <c r="F543" s="334"/>
      <c r="G543" s="334"/>
      <c r="H543" s="204"/>
      <c r="I543" s="205"/>
      <c r="J543" s="206"/>
      <c r="K543" s="205"/>
      <c r="L543" s="206"/>
      <c r="M543" s="207"/>
      <c r="N543" s="208"/>
      <c r="O543" s="209"/>
      <c r="P543" s="207"/>
      <c r="Q543" s="208"/>
      <c r="R543" s="210"/>
      <c r="S543" s="211"/>
      <c r="T543" s="278">
        <f t="shared" si="26"/>
        <v>0</v>
      </c>
      <c r="U543" s="356">
        <f t="shared" si="25"/>
        <v>18</v>
      </c>
    </row>
    <row r="544" spans="1:21" ht="18" customHeight="1">
      <c r="A544" s="826"/>
      <c r="B544" s="827"/>
      <c r="C544" s="829"/>
      <c r="D544" s="829"/>
      <c r="E544" s="201">
        <v>26</v>
      </c>
      <c r="F544" s="334"/>
      <c r="G544" s="334"/>
      <c r="H544" s="204"/>
      <c r="I544" s="205"/>
      <c r="J544" s="206"/>
      <c r="K544" s="205"/>
      <c r="L544" s="206"/>
      <c r="M544" s="207"/>
      <c r="N544" s="208"/>
      <c r="O544" s="209"/>
      <c r="P544" s="207"/>
      <c r="Q544" s="208"/>
      <c r="R544" s="210"/>
      <c r="S544" s="211"/>
      <c r="T544" s="278">
        <f t="shared" si="26"/>
        <v>0</v>
      </c>
      <c r="U544" s="356">
        <f t="shared" si="25"/>
        <v>18</v>
      </c>
    </row>
    <row r="545" spans="1:21" ht="18" customHeight="1">
      <c r="A545" s="826"/>
      <c r="B545" s="827"/>
      <c r="C545" s="829"/>
      <c r="D545" s="829"/>
      <c r="E545" s="201">
        <v>27</v>
      </c>
      <c r="F545" s="334"/>
      <c r="G545" s="334"/>
      <c r="H545" s="204"/>
      <c r="I545" s="205"/>
      <c r="J545" s="206"/>
      <c r="K545" s="205"/>
      <c r="L545" s="206"/>
      <c r="M545" s="207"/>
      <c r="N545" s="208"/>
      <c r="O545" s="209"/>
      <c r="P545" s="207"/>
      <c r="Q545" s="208"/>
      <c r="R545" s="210"/>
      <c r="S545" s="211"/>
      <c r="T545" s="278">
        <f t="shared" si="26"/>
        <v>0</v>
      </c>
      <c r="U545" s="356">
        <f t="shared" si="25"/>
        <v>18</v>
      </c>
    </row>
    <row r="546" spans="1:21" ht="18" customHeight="1">
      <c r="A546" s="826"/>
      <c r="B546" s="827"/>
      <c r="C546" s="829"/>
      <c r="D546" s="829"/>
      <c r="E546" s="201">
        <v>28</v>
      </c>
      <c r="F546" s="334"/>
      <c r="G546" s="334"/>
      <c r="H546" s="204"/>
      <c r="I546" s="205"/>
      <c r="J546" s="206"/>
      <c r="K546" s="205"/>
      <c r="L546" s="206"/>
      <c r="M546" s="207"/>
      <c r="N546" s="208"/>
      <c r="O546" s="209"/>
      <c r="P546" s="207"/>
      <c r="Q546" s="208"/>
      <c r="R546" s="210"/>
      <c r="S546" s="211"/>
      <c r="T546" s="278">
        <f t="shared" si="26"/>
        <v>0</v>
      </c>
      <c r="U546" s="356">
        <f t="shared" si="25"/>
        <v>18</v>
      </c>
    </row>
    <row r="547" spans="1:21" ht="18" customHeight="1">
      <c r="A547" s="826"/>
      <c r="B547" s="827"/>
      <c r="C547" s="829"/>
      <c r="D547" s="829"/>
      <c r="E547" s="201">
        <v>29</v>
      </c>
      <c r="F547" s="334"/>
      <c r="G547" s="334"/>
      <c r="H547" s="204"/>
      <c r="I547" s="205"/>
      <c r="J547" s="206"/>
      <c r="K547" s="205"/>
      <c r="L547" s="206"/>
      <c r="M547" s="207"/>
      <c r="N547" s="208"/>
      <c r="O547" s="209"/>
      <c r="P547" s="207"/>
      <c r="Q547" s="208"/>
      <c r="R547" s="210"/>
      <c r="S547" s="211"/>
      <c r="T547" s="278">
        <f t="shared" si="26"/>
        <v>0</v>
      </c>
      <c r="U547" s="356">
        <f t="shared" si="25"/>
        <v>18</v>
      </c>
    </row>
    <row r="548" spans="1:21" ht="18" customHeight="1">
      <c r="A548" s="834"/>
      <c r="B548" s="835"/>
      <c r="C548" s="829"/>
      <c r="D548" s="829"/>
      <c r="E548" s="277">
        <v>30</v>
      </c>
      <c r="F548" s="375"/>
      <c r="G548" s="375"/>
      <c r="H548" s="134"/>
      <c r="I548" s="135"/>
      <c r="J548" s="212"/>
      <c r="K548" s="135"/>
      <c r="L548" s="212"/>
      <c r="M548" s="27"/>
      <c r="N548" s="120"/>
      <c r="O548" s="109"/>
      <c r="P548" s="27"/>
      <c r="Q548" s="120"/>
      <c r="R548" s="32"/>
      <c r="S548" s="122"/>
      <c r="T548" s="136">
        <f t="shared" si="26"/>
        <v>0</v>
      </c>
      <c r="U548" s="356">
        <f t="shared" si="25"/>
        <v>18</v>
      </c>
    </row>
    <row r="549" spans="1:21" ht="18" customHeight="1">
      <c r="A549" s="824">
        <v>19</v>
      </c>
      <c r="B549" s="825"/>
      <c r="C549" s="828" t="str">
        <f>IF(ISERROR(VLOOKUP($A549,【大規模】地域番号④!$BD:$BF,2,FALSE)),"",VLOOKUP($A549,【大規模】地域番号④!$BD:$BF,2,FALSE))</f>
        <v/>
      </c>
      <c r="D549" s="828" t="str">
        <f>IF(ISERROR(VLOOKUP($A549,【大規模】地域番号④!$BD:$BF,3,FALSE)),"",VLOOKUP($A549,【大規模】地域番号④!$BD:$BF,3,FALSE))</f>
        <v/>
      </c>
      <c r="E549" s="201">
        <v>1</v>
      </c>
      <c r="F549" s="334"/>
      <c r="G549" s="334"/>
      <c r="H549" s="176"/>
      <c r="I549" s="177"/>
      <c r="J549" s="178"/>
      <c r="K549" s="180"/>
      <c r="L549" s="181"/>
      <c r="M549" s="179"/>
      <c r="N549" s="180"/>
      <c r="O549" s="181"/>
      <c r="P549" s="179"/>
      <c r="Q549" s="180"/>
      <c r="R549" s="182"/>
      <c r="S549" s="183"/>
      <c r="T549" s="257">
        <f t="shared" si="26"/>
        <v>0</v>
      </c>
      <c r="U549" s="356">
        <f>$A$549</f>
        <v>19</v>
      </c>
    </row>
    <row r="550" spans="1:21" ht="18" customHeight="1">
      <c r="A550" s="826"/>
      <c r="B550" s="827"/>
      <c r="C550" s="829"/>
      <c r="D550" s="829"/>
      <c r="E550" s="201">
        <v>2</v>
      </c>
      <c r="F550" s="334"/>
      <c r="G550" s="334"/>
      <c r="H550" s="128"/>
      <c r="I550" s="111"/>
      <c r="J550" s="106"/>
      <c r="K550" s="112"/>
      <c r="L550" s="107"/>
      <c r="M550" s="12"/>
      <c r="N550" s="112"/>
      <c r="O550" s="107"/>
      <c r="P550" s="12"/>
      <c r="Q550" s="112"/>
      <c r="R550" s="31"/>
      <c r="S550" s="115"/>
      <c r="T550" s="93">
        <f t="shared" si="26"/>
        <v>0</v>
      </c>
      <c r="U550" s="356">
        <f t="shared" ref="U550:U578" si="27">$A$549</f>
        <v>19</v>
      </c>
    </row>
    <row r="551" spans="1:21" ht="18" customHeight="1">
      <c r="A551" s="826"/>
      <c r="B551" s="827"/>
      <c r="C551" s="829"/>
      <c r="D551" s="829"/>
      <c r="E551" s="201">
        <v>3</v>
      </c>
      <c r="F551" s="334"/>
      <c r="G551" s="334"/>
      <c r="H551" s="128"/>
      <c r="I551" s="111"/>
      <c r="J551" s="106"/>
      <c r="K551" s="112"/>
      <c r="L551" s="107"/>
      <c r="M551" s="12"/>
      <c r="N551" s="112"/>
      <c r="O551" s="107"/>
      <c r="P551" s="12"/>
      <c r="Q551" s="112"/>
      <c r="R551" s="31"/>
      <c r="S551" s="115"/>
      <c r="T551" s="93">
        <f t="shared" si="26"/>
        <v>0</v>
      </c>
      <c r="U551" s="356">
        <f t="shared" si="27"/>
        <v>19</v>
      </c>
    </row>
    <row r="552" spans="1:21" ht="18" customHeight="1">
      <c r="A552" s="826"/>
      <c r="B552" s="827"/>
      <c r="C552" s="829"/>
      <c r="D552" s="829"/>
      <c r="E552" s="201">
        <v>4</v>
      </c>
      <c r="F552" s="334"/>
      <c r="G552" s="334"/>
      <c r="H552" s="128"/>
      <c r="I552" s="111"/>
      <c r="J552" s="106"/>
      <c r="K552" s="112"/>
      <c r="L552" s="107"/>
      <c r="M552" s="12"/>
      <c r="N552" s="112"/>
      <c r="O552" s="107"/>
      <c r="P552" s="12"/>
      <c r="Q552" s="112"/>
      <c r="R552" s="31"/>
      <c r="S552" s="115"/>
      <c r="T552" s="93">
        <f t="shared" si="26"/>
        <v>0</v>
      </c>
      <c r="U552" s="356">
        <f t="shared" si="27"/>
        <v>19</v>
      </c>
    </row>
    <row r="553" spans="1:21" ht="18" customHeight="1">
      <c r="A553" s="826"/>
      <c r="B553" s="827"/>
      <c r="C553" s="829"/>
      <c r="D553" s="829"/>
      <c r="E553" s="201">
        <v>5</v>
      </c>
      <c r="F553" s="334"/>
      <c r="G553" s="334"/>
      <c r="H553" s="128"/>
      <c r="I553" s="111"/>
      <c r="J553" s="106"/>
      <c r="K553" s="112"/>
      <c r="L553" s="107"/>
      <c r="M553" s="12"/>
      <c r="N553" s="112"/>
      <c r="O553" s="107"/>
      <c r="P553" s="12"/>
      <c r="Q553" s="112"/>
      <c r="R553" s="31"/>
      <c r="S553" s="115"/>
      <c r="T553" s="93">
        <f t="shared" si="26"/>
        <v>0</v>
      </c>
      <c r="U553" s="356">
        <f t="shared" si="27"/>
        <v>19</v>
      </c>
    </row>
    <row r="554" spans="1:21" ht="18" customHeight="1">
      <c r="A554" s="826"/>
      <c r="B554" s="827"/>
      <c r="C554" s="829"/>
      <c r="D554" s="829"/>
      <c r="E554" s="201">
        <v>6</v>
      </c>
      <c r="F554" s="334"/>
      <c r="G554" s="334"/>
      <c r="H554" s="128"/>
      <c r="I554" s="111"/>
      <c r="J554" s="106"/>
      <c r="K554" s="111"/>
      <c r="L554" s="106"/>
      <c r="M554" s="12"/>
      <c r="N554" s="111"/>
      <c r="O554" s="107"/>
      <c r="P554" s="25"/>
      <c r="Q554" s="112"/>
      <c r="R554" s="31"/>
      <c r="S554" s="115"/>
      <c r="T554" s="93">
        <f t="shared" si="26"/>
        <v>0</v>
      </c>
      <c r="U554" s="356">
        <f t="shared" si="27"/>
        <v>19</v>
      </c>
    </row>
    <row r="555" spans="1:21" ht="18" customHeight="1">
      <c r="A555" s="826"/>
      <c r="B555" s="827"/>
      <c r="C555" s="829"/>
      <c r="D555" s="829"/>
      <c r="E555" s="201">
        <v>7</v>
      </c>
      <c r="F555" s="334"/>
      <c r="G555" s="334"/>
      <c r="H555" s="128"/>
      <c r="I555" s="111"/>
      <c r="J555" s="106"/>
      <c r="K555" s="111"/>
      <c r="L555" s="106"/>
      <c r="M555" s="12"/>
      <c r="N555" s="111"/>
      <c r="O555" s="107"/>
      <c r="P555" s="25"/>
      <c r="Q555" s="112"/>
      <c r="R555" s="31"/>
      <c r="S555" s="115"/>
      <c r="T555" s="93">
        <f t="shared" si="26"/>
        <v>0</v>
      </c>
      <c r="U555" s="356">
        <f t="shared" si="27"/>
        <v>19</v>
      </c>
    </row>
    <row r="556" spans="1:21" ht="18" customHeight="1">
      <c r="A556" s="826"/>
      <c r="B556" s="827"/>
      <c r="C556" s="829"/>
      <c r="D556" s="829"/>
      <c r="E556" s="201">
        <v>8</v>
      </c>
      <c r="F556" s="334"/>
      <c r="G556" s="334"/>
      <c r="H556" s="128"/>
      <c r="I556" s="111"/>
      <c r="J556" s="106"/>
      <c r="K556" s="111"/>
      <c r="L556" s="106"/>
      <c r="M556" s="12"/>
      <c r="N556" s="111"/>
      <c r="O556" s="107"/>
      <c r="P556" s="25"/>
      <c r="Q556" s="112"/>
      <c r="R556" s="31"/>
      <c r="S556" s="115"/>
      <c r="T556" s="93">
        <f t="shared" si="26"/>
        <v>0</v>
      </c>
      <c r="U556" s="356">
        <f t="shared" si="27"/>
        <v>19</v>
      </c>
    </row>
    <row r="557" spans="1:21" ht="18" customHeight="1">
      <c r="A557" s="826"/>
      <c r="B557" s="827"/>
      <c r="C557" s="829"/>
      <c r="D557" s="829"/>
      <c r="E557" s="201">
        <v>9</v>
      </c>
      <c r="F557" s="334"/>
      <c r="G557" s="334"/>
      <c r="H557" s="128"/>
      <c r="I557" s="111"/>
      <c r="J557" s="106"/>
      <c r="K557" s="111"/>
      <c r="L557" s="106"/>
      <c r="M557" s="12"/>
      <c r="N557" s="112"/>
      <c r="O557" s="107"/>
      <c r="P557" s="12"/>
      <c r="Q557" s="112"/>
      <c r="R557" s="31"/>
      <c r="S557" s="115"/>
      <c r="T557" s="93">
        <f t="shared" si="26"/>
        <v>0</v>
      </c>
      <c r="U557" s="356">
        <f t="shared" si="27"/>
        <v>19</v>
      </c>
    </row>
    <row r="558" spans="1:21" ht="18" customHeight="1">
      <c r="A558" s="826"/>
      <c r="B558" s="827"/>
      <c r="C558" s="829"/>
      <c r="D558" s="829"/>
      <c r="E558" s="201">
        <v>10</v>
      </c>
      <c r="F558" s="334"/>
      <c r="G558" s="334"/>
      <c r="H558" s="204"/>
      <c r="I558" s="205"/>
      <c r="J558" s="206"/>
      <c r="K558" s="205"/>
      <c r="L558" s="206"/>
      <c r="M558" s="207"/>
      <c r="N558" s="208"/>
      <c r="O558" s="209"/>
      <c r="P558" s="207"/>
      <c r="Q558" s="208"/>
      <c r="R558" s="210"/>
      <c r="S558" s="211"/>
      <c r="T558" s="278">
        <f t="shared" si="26"/>
        <v>0</v>
      </c>
      <c r="U558" s="356">
        <f t="shared" si="27"/>
        <v>19</v>
      </c>
    </row>
    <row r="559" spans="1:21" ht="18" customHeight="1">
      <c r="A559" s="826"/>
      <c r="B559" s="827"/>
      <c r="C559" s="829"/>
      <c r="D559" s="829"/>
      <c r="E559" s="201">
        <v>11</v>
      </c>
      <c r="F559" s="334"/>
      <c r="G559" s="334"/>
      <c r="H559" s="204"/>
      <c r="I559" s="205"/>
      <c r="J559" s="206"/>
      <c r="K559" s="205"/>
      <c r="L559" s="206"/>
      <c r="M559" s="207"/>
      <c r="N559" s="208"/>
      <c r="O559" s="209"/>
      <c r="P559" s="207"/>
      <c r="Q559" s="208"/>
      <c r="R559" s="210"/>
      <c r="S559" s="211"/>
      <c r="T559" s="278">
        <f t="shared" si="26"/>
        <v>0</v>
      </c>
      <c r="U559" s="356">
        <f t="shared" si="27"/>
        <v>19</v>
      </c>
    </row>
    <row r="560" spans="1:21" ht="18" customHeight="1">
      <c r="A560" s="826"/>
      <c r="B560" s="827"/>
      <c r="C560" s="829"/>
      <c r="D560" s="829"/>
      <c r="E560" s="201">
        <v>12</v>
      </c>
      <c r="F560" s="334"/>
      <c r="G560" s="334"/>
      <c r="H560" s="204"/>
      <c r="I560" s="205"/>
      <c r="J560" s="206"/>
      <c r="K560" s="205"/>
      <c r="L560" s="206"/>
      <c r="M560" s="207"/>
      <c r="N560" s="208"/>
      <c r="O560" s="209"/>
      <c r="P560" s="207"/>
      <c r="Q560" s="208"/>
      <c r="R560" s="210"/>
      <c r="S560" s="211"/>
      <c r="T560" s="278">
        <f t="shared" si="26"/>
        <v>0</v>
      </c>
      <c r="U560" s="356">
        <f t="shared" si="27"/>
        <v>19</v>
      </c>
    </row>
    <row r="561" spans="1:21" ht="18" customHeight="1">
      <c r="A561" s="826"/>
      <c r="B561" s="827"/>
      <c r="C561" s="829"/>
      <c r="D561" s="829"/>
      <c r="E561" s="201">
        <v>13</v>
      </c>
      <c r="F561" s="334"/>
      <c r="G561" s="334"/>
      <c r="H561" s="204"/>
      <c r="I561" s="205"/>
      <c r="J561" s="206"/>
      <c r="K561" s="205"/>
      <c r="L561" s="206"/>
      <c r="M561" s="207"/>
      <c r="N561" s="208"/>
      <c r="O561" s="209"/>
      <c r="P561" s="207"/>
      <c r="Q561" s="208"/>
      <c r="R561" s="210"/>
      <c r="S561" s="211"/>
      <c r="T561" s="278">
        <f t="shared" si="26"/>
        <v>0</v>
      </c>
      <c r="U561" s="356">
        <f t="shared" si="27"/>
        <v>19</v>
      </c>
    </row>
    <row r="562" spans="1:21" ht="18" customHeight="1">
      <c r="A562" s="826"/>
      <c r="B562" s="827"/>
      <c r="C562" s="829"/>
      <c r="D562" s="829"/>
      <c r="E562" s="201">
        <v>14</v>
      </c>
      <c r="F562" s="334"/>
      <c r="G562" s="334"/>
      <c r="H562" s="204"/>
      <c r="I562" s="205"/>
      <c r="J562" s="206"/>
      <c r="K562" s="205"/>
      <c r="L562" s="206"/>
      <c r="M562" s="207"/>
      <c r="N562" s="208"/>
      <c r="O562" s="209"/>
      <c r="P562" s="207"/>
      <c r="Q562" s="208"/>
      <c r="R562" s="210"/>
      <c r="S562" s="211"/>
      <c r="T562" s="278">
        <f t="shared" si="26"/>
        <v>0</v>
      </c>
      <c r="U562" s="356">
        <f t="shared" si="27"/>
        <v>19</v>
      </c>
    </row>
    <row r="563" spans="1:21" ht="18" customHeight="1">
      <c r="A563" s="826"/>
      <c r="B563" s="827"/>
      <c r="C563" s="829"/>
      <c r="D563" s="829"/>
      <c r="E563" s="201">
        <v>15</v>
      </c>
      <c r="F563" s="334"/>
      <c r="G563" s="334"/>
      <c r="H563" s="204"/>
      <c r="I563" s="205"/>
      <c r="J563" s="206"/>
      <c r="K563" s="205"/>
      <c r="L563" s="206"/>
      <c r="M563" s="207"/>
      <c r="N563" s="208"/>
      <c r="O563" s="209"/>
      <c r="P563" s="207"/>
      <c r="Q563" s="208"/>
      <c r="R563" s="210"/>
      <c r="S563" s="211"/>
      <c r="T563" s="278">
        <f t="shared" si="26"/>
        <v>0</v>
      </c>
      <c r="U563" s="356">
        <f t="shared" si="27"/>
        <v>19</v>
      </c>
    </row>
    <row r="564" spans="1:21" ht="18" customHeight="1">
      <c r="A564" s="826"/>
      <c r="B564" s="827"/>
      <c r="C564" s="829"/>
      <c r="D564" s="829"/>
      <c r="E564" s="201">
        <v>16</v>
      </c>
      <c r="F564" s="334"/>
      <c r="G564" s="334"/>
      <c r="H564" s="204"/>
      <c r="I564" s="205"/>
      <c r="J564" s="206"/>
      <c r="K564" s="205"/>
      <c r="L564" s="206"/>
      <c r="M564" s="207"/>
      <c r="N564" s="208"/>
      <c r="O564" s="209"/>
      <c r="P564" s="207"/>
      <c r="Q564" s="208"/>
      <c r="R564" s="210"/>
      <c r="S564" s="211"/>
      <c r="T564" s="278">
        <f t="shared" si="26"/>
        <v>0</v>
      </c>
      <c r="U564" s="356">
        <f t="shared" si="27"/>
        <v>19</v>
      </c>
    </row>
    <row r="565" spans="1:21" ht="18" customHeight="1">
      <c r="A565" s="826"/>
      <c r="B565" s="827"/>
      <c r="C565" s="829"/>
      <c r="D565" s="829"/>
      <c r="E565" s="201">
        <v>17</v>
      </c>
      <c r="F565" s="334"/>
      <c r="G565" s="334"/>
      <c r="H565" s="204"/>
      <c r="I565" s="205"/>
      <c r="J565" s="206"/>
      <c r="K565" s="205"/>
      <c r="L565" s="206"/>
      <c r="M565" s="207"/>
      <c r="N565" s="208"/>
      <c r="O565" s="209"/>
      <c r="P565" s="207"/>
      <c r="Q565" s="208"/>
      <c r="R565" s="210"/>
      <c r="S565" s="211"/>
      <c r="T565" s="278">
        <f t="shared" si="26"/>
        <v>0</v>
      </c>
      <c r="U565" s="356">
        <f t="shared" si="27"/>
        <v>19</v>
      </c>
    </row>
    <row r="566" spans="1:21" ht="18" customHeight="1">
      <c r="A566" s="826"/>
      <c r="B566" s="827"/>
      <c r="C566" s="829"/>
      <c r="D566" s="829"/>
      <c r="E566" s="201">
        <v>18</v>
      </c>
      <c r="F566" s="334"/>
      <c r="G566" s="334"/>
      <c r="H566" s="204"/>
      <c r="I566" s="205"/>
      <c r="J566" s="206"/>
      <c r="K566" s="205"/>
      <c r="L566" s="206"/>
      <c r="M566" s="207"/>
      <c r="N566" s="208"/>
      <c r="O566" s="209"/>
      <c r="P566" s="207"/>
      <c r="Q566" s="208"/>
      <c r="R566" s="210"/>
      <c r="S566" s="211"/>
      <c r="T566" s="278">
        <f t="shared" si="26"/>
        <v>0</v>
      </c>
      <c r="U566" s="356">
        <f t="shared" si="27"/>
        <v>19</v>
      </c>
    </row>
    <row r="567" spans="1:21" ht="18" customHeight="1">
      <c r="A567" s="826"/>
      <c r="B567" s="827"/>
      <c r="C567" s="829"/>
      <c r="D567" s="829"/>
      <c r="E567" s="201">
        <v>19</v>
      </c>
      <c r="F567" s="334"/>
      <c r="G567" s="334"/>
      <c r="H567" s="204"/>
      <c r="I567" s="205"/>
      <c r="J567" s="206"/>
      <c r="K567" s="205"/>
      <c r="L567" s="206"/>
      <c r="M567" s="207"/>
      <c r="N567" s="208"/>
      <c r="O567" s="209"/>
      <c r="P567" s="207"/>
      <c r="Q567" s="208"/>
      <c r="R567" s="210"/>
      <c r="S567" s="211"/>
      <c r="T567" s="278">
        <f t="shared" si="26"/>
        <v>0</v>
      </c>
      <c r="U567" s="356">
        <f t="shared" si="27"/>
        <v>19</v>
      </c>
    </row>
    <row r="568" spans="1:21" ht="18" customHeight="1">
      <c r="A568" s="826"/>
      <c r="B568" s="827"/>
      <c r="C568" s="829"/>
      <c r="D568" s="829"/>
      <c r="E568" s="201">
        <v>20</v>
      </c>
      <c r="F568" s="334"/>
      <c r="G568" s="334"/>
      <c r="H568" s="204"/>
      <c r="I568" s="205"/>
      <c r="J568" s="206"/>
      <c r="K568" s="205"/>
      <c r="L568" s="206"/>
      <c r="M568" s="207"/>
      <c r="N568" s="208"/>
      <c r="O568" s="209"/>
      <c r="P568" s="207"/>
      <c r="Q568" s="208"/>
      <c r="R568" s="210"/>
      <c r="S568" s="211"/>
      <c r="T568" s="278">
        <f t="shared" si="26"/>
        <v>0</v>
      </c>
      <c r="U568" s="356">
        <f t="shared" si="27"/>
        <v>19</v>
      </c>
    </row>
    <row r="569" spans="1:21" ht="18" customHeight="1">
      <c r="A569" s="826"/>
      <c r="B569" s="827"/>
      <c r="C569" s="829"/>
      <c r="D569" s="829"/>
      <c r="E569" s="201">
        <v>21</v>
      </c>
      <c r="F569" s="334"/>
      <c r="G569" s="334"/>
      <c r="H569" s="204"/>
      <c r="I569" s="205"/>
      <c r="J569" s="206"/>
      <c r="K569" s="205"/>
      <c r="L569" s="206"/>
      <c r="M569" s="207"/>
      <c r="N569" s="208"/>
      <c r="O569" s="209"/>
      <c r="P569" s="207"/>
      <c r="Q569" s="208"/>
      <c r="R569" s="210"/>
      <c r="S569" s="211"/>
      <c r="T569" s="278">
        <f t="shared" si="26"/>
        <v>0</v>
      </c>
      <c r="U569" s="356">
        <f t="shared" si="27"/>
        <v>19</v>
      </c>
    </row>
    <row r="570" spans="1:21" ht="18" customHeight="1">
      <c r="A570" s="826"/>
      <c r="B570" s="827"/>
      <c r="C570" s="829"/>
      <c r="D570" s="829"/>
      <c r="E570" s="201">
        <v>22</v>
      </c>
      <c r="F570" s="334"/>
      <c r="G570" s="334"/>
      <c r="H570" s="204"/>
      <c r="I570" s="205"/>
      <c r="J570" s="206"/>
      <c r="K570" s="205"/>
      <c r="L570" s="206"/>
      <c r="M570" s="207"/>
      <c r="N570" s="208"/>
      <c r="O570" s="209"/>
      <c r="P570" s="207"/>
      <c r="Q570" s="208"/>
      <c r="R570" s="210"/>
      <c r="S570" s="211"/>
      <c r="T570" s="278">
        <f t="shared" si="26"/>
        <v>0</v>
      </c>
      <c r="U570" s="356">
        <f t="shared" si="27"/>
        <v>19</v>
      </c>
    </row>
    <row r="571" spans="1:21" ht="18" customHeight="1">
      <c r="A571" s="826"/>
      <c r="B571" s="827"/>
      <c r="C571" s="829"/>
      <c r="D571" s="829"/>
      <c r="E571" s="201">
        <v>23</v>
      </c>
      <c r="F571" s="334"/>
      <c r="G571" s="334"/>
      <c r="H571" s="204"/>
      <c r="I571" s="205"/>
      <c r="J571" s="206"/>
      <c r="K571" s="205"/>
      <c r="L571" s="206"/>
      <c r="M571" s="207"/>
      <c r="N571" s="208"/>
      <c r="O571" s="209"/>
      <c r="P571" s="207"/>
      <c r="Q571" s="208"/>
      <c r="R571" s="210"/>
      <c r="S571" s="211"/>
      <c r="T571" s="278">
        <f t="shared" si="26"/>
        <v>0</v>
      </c>
      <c r="U571" s="356">
        <f t="shared" si="27"/>
        <v>19</v>
      </c>
    </row>
    <row r="572" spans="1:21" ht="18" customHeight="1">
      <c r="A572" s="826"/>
      <c r="B572" s="827"/>
      <c r="C572" s="829"/>
      <c r="D572" s="829"/>
      <c r="E572" s="201">
        <v>24</v>
      </c>
      <c r="F572" s="334"/>
      <c r="G572" s="334"/>
      <c r="H572" s="204"/>
      <c r="I572" s="205"/>
      <c r="J572" s="206"/>
      <c r="K572" s="205"/>
      <c r="L572" s="206"/>
      <c r="M572" s="207"/>
      <c r="N572" s="208"/>
      <c r="O572" s="209"/>
      <c r="P572" s="207"/>
      <c r="Q572" s="208"/>
      <c r="R572" s="210"/>
      <c r="S572" s="211"/>
      <c r="T572" s="278">
        <f t="shared" si="26"/>
        <v>0</v>
      </c>
      <c r="U572" s="356">
        <f t="shared" si="27"/>
        <v>19</v>
      </c>
    </row>
    <row r="573" spans="1:21" ht="18" customHeight="1">
      <c r="A573" s="826"/>
      <c r="B573" s="827"/>
      <c r="C573" s="829"/>
      <c r="D573" s="829"/>
      <c r="E573" s="201">
        <v>25</v>
      </c>
      <c r="F573" s="334"/>
      <c r="G573" s="334"/>
      <c r="H573" s="204"/>
      <c r="I573" s="205"/>
      <c r="J573" s="206"/>
      <c r="K573" s="205"/>
      <c r="L573" s="206"/>
      <c r="M573" s="207"/>
      <c r="N573" s="208"/>
      <c r="O573" s="209"/>
      <c r="P573" s="207"/>
      <c r="Q573" s="208"/>
      <c r="R573" s="210"/>
      <c r="S573" s="211"/>
      <c r="T573" s="278">
        <f t="shared" si="26"/>
        <v>0</v>
      </c>
      <c r="U573" s="356">
        <f t="shared" si="27"/>
        <v>19</v>
      </c>
    </row>
    <row r="574" spans="1:21" ht="18" customHeight="1">
      <c r="A574" s="826"/>
      <c r="B574" s="827"/>
      <c r="C574" s="829"/>
      <c r="D574" s="829"/>
      <c r="E574" s="201">
        <v>26</v>
      </c>
      <c r="F574" s="334"/>
      <c r="G574" s="334"/>
      <c r="H574" s="204"/>
      <c r="I574" s="205"/>
      <c r="J574" s="206"/>
      <c r="K574" s="205"/>
      <c r="L574" s="206"/>
      <c r="M574" s="207"/>
      <c r="N574" s="208"/>
      <c r="O574" s="209"/>
      <c r="P574" s="207"/>
      <c r="Q574" s="208"/>
      <c r="R574" s="210"/>
      <c r="S574" s="211"/>
      <c r="T574" s="278">
        <f t="shared" si="26"/>
        <v>0</v>
      </c>
      <c r="U574" s="356">
        <f t="shared" si="27"/>
        <v>19</v>
      </c>
    </row>
    <row r="575" spans="1:21" ht="18" customHeight="1">
      <c r="A575" s="826"/>
      <c r="B575" s="827"/>
      <c r="C575" s="829"/>
      <c r="D575" s="829"/>
      <c r="E575" s="201">
        <v>27</v>
      </c>
      <c r="F575" s="334"/>
      <c r="G575" s="334"/>
      <c r="H575" s="204"/>
      <c r="I575" s="205"/>
      <c r="J575" s="206"/>
      <c r="K575" s="205"/>
      <c r="L575" s="206"/>
      <c r="M575" s="207"/>
      <c r="N575" s="208"/>
      <c r="O575" s="209"/>
      <c r="P575" s="207"/>
      <c r="Q575" s="208"/>
      <c r="R575" s="210"/>
      <c r="S575" s="211"/>
      <c r="T575" s="278">
        <f t="shared" si="26"/>
        <v>0</v>
      </c>
      <c r="U575" s="356">
        <f t="shared" si="27"/>
        <v>19</v>
      </c>
    </row>
    <row r="576" spans="1:21" ht="18" customHeight="1">
      <c r="A576" s="826"/>
      <c r="B576" s="827"/>
      <c r="C576" s="829"/>
      <c r="D576" s="829"/>
      <c r="E576" s="201">
        <v>28</v>
      </c>
      <c r="F576" s="334"/>
      <c r="G576" s="334"/>
      <c r="H576" s="204"/>
      <c r="I576" s="205"/>
      <c r="J576" s="206"/>
      <c r="K576" s="205"/>
      <c r="L576" s="206"/>
      <c r="M576" s="207"/>
      <c r="N576" s="208"/>
      <c r="O576" s="209"/>
      <c r="P576" s="207"/>
      <c r="Q576" s="208"/>
      <c r="R576" s="210"/>
      <c r="S576" s="211"/>
      <c r="T576" s="278">
        <f t="shared" si="26"/>
        <v>0</v>
      </c>
      <c r="U576" s="356">
        <f t="shared" si="27"/>
        <v>19</v>
      </c>
    </row>
    <row r="577" spans="1:21" ht="18" customHeight="1">
      <c r="A577" s="826"/>
      <c r="B577" s="827"/>
      <c r="C577" s="829"/>
      <c r="D577" s="829"/>
      <c r="E577" s="201">
        <v>29</v>
      </c>
      <c r="F577" s="334"/>
      <c r="G577" s="334"/>
      <c r="H577" s="204"/>
      <c r="I577" s="205"/>
      <c r="J577" s="206"/>
      <c r="K577" s="205"/>
      <c r="L577" s="206"/>
      <c r="M577" s="207"/>
      <c r="N577" s="208"/>
      <c r="O577" s="209"/>
      <c r="P577" s="207"/>
      <c r="Q577" s="208"/>
      <c r="R577" s="210"/>
      <c r="S577" s="211"/>
      <c r="T577" s="278">
        <f t="shared" si="26"/>
        <v>0</v>
      </c>
      <c r="U577" s="356">
        <f t="shared" si="27"/>
        <v>19</v>
      </c>
    </row>
    <row r="578" spans="1:21" ht="18" customHeight="1">
      <c r="A578" s="834"/>
      <c r="B578" s="835"/>
      <c r="C578" s="829"/>
      <c r="D578" s="829"/>
      <c r="E578" s="277">
        <v>30</v>
      </c>
      <c r="F578" s="375"/>
      <c r="G578" s="375"/>
      <c r="H578" s="134"/>
      <c r="I578" s="135"/>
      <c r="J578" s="212"/>
      <c r="K578" s="135"/>
      <c r="L578" s="212"/>
      <c r="M578" s="27"/>
      <c r="N578" s="120"/>
      <c r="O578" s="109"/>
      <c r="P578" s="27"/>
      <c r="Q578" s="120"/>
      <c r="R578" s="32"/>
      <c r="S578" s="122"/>
      <c r="T578" s="136">
        <f t="shared" si="26"/>
        <v>0</v>
      </c>
      <c r="U578" s="356">
        <f t="shared" si="27"/>
        <v>19</v>
      </c>
    </row>
    <row r="579" spans="1:21" ht="18" customHeight="1">
      <c r="A579" s="824">
        <v>20</v>
      </c>
      <c r="B579" s="825"/>
      <c r="C579" s="828" t="str">
        <f>IF(ISERROR(VLOOKUP($A579,【大規模】地域番号④!$BD:$BF,2,FALSE)),"",VLOOKUP($A579,【大規模】地域番号④!$BD:$BF,2,FALSE))</f>
        <v/>
      </c>
      <c r="D579" s="828" t="str">
        <f>IF(ISERROR(VLOOKUP($A579,【大規模】地域番号④!$BD:$BF,3,FALSE)),"",VLOOKUP($A579,【大規模】地域番号④!$BD:$BF,3,FALSE))</f>
        <v/>
      </c>
      <c r="E579" s="201">
        <v>1</v>
      </c>
      <c r="F579" s="334"/>
      <c r="G579" s="334"/>
      <c r="H579" s="176"/>
      <c r="I579" s="177"/>
      <c r="J579" s="178"/>
      <c r="K579" s="180"/>
      <c r="L579" s="181"/>
      <c r="M579" s="179"/>
      <c r="N579" s="180"/>
      <c r="O579" s="181"/>
      <c r="P579" s="179"/>
      <c r="Q579" s="180"/>
      <c r="R579" s="182"/>
      <c r="S579" s="183"/>
      <c r="T579" s="257">
        <f t="shared" si="26"/>
        <v>0</v>
      </c>
      <c r="U579" s="356">
        <f>$A$579</f>
        <v>20</v>
      </c>
    </row>
    <row r="580" spans="1:21" ht="18" customHeight="1">
      <c r="A580" s="826"/>
      <c r="B580" s="827"/>
      <c r="C580" s="829"/>
      <c r="D580" s="829"/>
      <c r="E580" s="201">
        <v>2</v>
      </c>
      <c r="F580" s="334"/>
      <c r="G580" s="334"/>
      <c r="H580" s="128"/>
      <c r="I580" s="111"/>
      <c r="J580" s="106"/>
      <c r="K580" s="112"/>
      <c r="L580" s="107"/>
      <c r="M580" s="12"/>
      <c r="N580" s="112"/>
      <c r="O580" s="107"/>
      <c r="P580" s="12"/>
      <c r="Q580" s="112"/>
      <c r="R580" s="31"/>
      <c r="S580" s="115"/>
      <c r="T580" s="93">
        <f t="shared" si="26"/>
        <v>0</v>
      </c>
      <c r="U580" s="356">
        <f t="shared" ref="U580:U608" si="28">$A$579</f>
        <v>20</v>
      </c>
    </row>
    <row r="581" spans="1:21" ht="18" customHeight="1">
      <c r="A581" s="826"/>
      <c r="B581" s="827"/>
      <c r="C581" s="829"/>
      <c r="D581" s="829"/>
      <c r="E581" s="201">
        <v>3</v>
      </c>
      <c r="F581" s="334"/>
      <c r="G581" s="334"/>
      <c r="H581" s="128"/>
      <c r="I581" s="111"/>
      <c r="J581" s="106"/>
      <c r="K581" s="112"/>
      <c r="L581" s="107"/>
      <c r="M581" s="12"/>
      <c r="N581" s="112"/>
      <c r="O581" s="107"/>
      <c r="P581" s="12"/>
      <c r="Q581" s="112"/>
      <c r="R581" s="31"/>
      <c r="S581" s="115"/>
      <c r="T581" s="93">
        <f t="shared" si="26"/>
        <v>0</v>
      </c>
      <c r="U581" s="356">
        <f t="shared" si="28"/>
        <v>20</v>
      </c>
    </row>
    <row r="582" spans="1:21" ht="18" customHeight="1">
      <c r="A582" s="826"/>
      <c r="B582" s="827"/>
      <c r="C582" s="829"/>
      <c r="D582" s="829"/>
      <c r="E582" s="201">
        <v>4</v>
      </c>
      <c r="F582" s="334"/>
      <c r="G582" s="334"/>
      <c r="H582" s="128"/>
      <c r="I582" s="111"/>
      <c r="J582" s="106"/>
      <c r="K582" s="112"/>
      <c r="L582" s="107"/>
      <c r="M582" s="12"/>
      <c r="N582" s="112"/>
      <c r="O582" s="107"/>
      <c r="P582" s="12"/>
      <c r="Q582" s="112"/>
      <c r="R582" s="31"/>
      <c r="S582" s="115"/>
      <c r="T582" s="93">
        <f t="shared" si="26"/>
        <v>0</v>
      </c>
      <c r="U582" s="356">
        <f t="shared" si="28"/>
        <v>20</v>
      </c>
    </row>
    <row r="583" spans="1:21" ht="18" customHeight="1">
      <c r="A583" s="826"/>
      <c r="B583" s="827"/>
      <c r="C583" s="829"/>
      <c r="D583" s="829"/>
      <c r="E583" s="201">
        <v>5</v>
      </c>
      <c r="F583" s="334"/>
      <c r="G583" s="334"/>
      <c r="H583" s="128"/>
      <c r="I583" s="111"/>
      <c r="J583" s="106"/>
      <c r="K583" s="112"/>
      <c r="L583" s="107"/>
      <c r="M583" s="12"/>
      <c r="N583" s="112"/>
      <c r="O583" s="107"/>
      <c r="P583" s="12"/>
      <c r="Q583" s="112"/>
      <c r="R583" s="31"/>
      <c r="S583" s="115"/>
      <c r="T583" s="93">
        <f t="shared" si="26"/>
        <v>0</v>
      </c>
      <c r="U583" s="356">
        <f t="shared" si="28"/>
        <v>20</v>
      </c>
    </row>
    <row r="584" spans="1:21" ht="18" customHeight="1">
      <c r="A584" s="826"/>
      <c r="B584" s="827"/>
      <c r="C584" s="829"/>
      <c r="D584" s="829"/>
      <c r="E584" s="201">
        <v>6</v>
      </c>
      <c r="F584" s="334"/>
      <c r="G584" s="334"/>
      <c r="H584" s="128"/>
      <c r="I584" s="111"/>
      <c r="J584" s="106"/>
      <c r="K584" s="111"/>
      <c r="L584" s="106"/>
      <c r="M584" s="12"/>
      <c r="N584" s="111"/>
      <c r="O584" s="107"/>
      <c r="P584" s="25"/>
      <c r="Q584" s="112"/>
      <c r="R584" s="31"/>
      <c r="S584" s="115"/>
      <c r="T584" s="93">
        <f t="shared" si="26"/>
        <v>0</v>
      </c>
      <c r="U584" s="356">
        <f t="shared" si="28"/>
        <v>20</v>
      </c>
    </row>
    <row r="585" spans="1:21" ht="18" customHeight="1">
      <c r="A585" s="826"/>
      <c r="B585" s="827"/>
      <c r="C585" s="829"/>
      <c r="D585" s="829"/>
      <c r="E585" s="201">
        <v>7</v>
      </c>
      <c r="F585" s="334"/>
      <c r="G585" s="334"/>
      <c r="H585" s="128"/>
      <c r="I585" s="111"/>
      <c r="J585" s="106"/>
      <c r="K585" s="111"/>
      <c r="L585" s="106"/>
      <c r="M585" s="12"/>
      <c r="N585" s="111"/>
      <c r="O585" s="107"/>
      <c r="P585" s="25"/>
      <c r="Q585" s="112"/>
      <c r="R585" s="31"/>
      <c r="S585" s="115"/>
      <c r="T585" s="93">
        <f t="shared" ref="T585:T608" si="29">IF(J585="",0,INT(SUM(PRODUCT(J585,L585,O585),R585)))</f>
        <v>0</v>
      </c>
      <c r="U585" s="356">
        <f t="shared" si="28"/>
        <v>20</v>
      </c>
    </row>
    <row r="586" spans="1:21" ht="18" customHeight="1">
      <c r="A586" s="826"/>
      <c r="B586" s="827"/>
      <c r="C586" s="829"/>
      <c r="D586" s="829"/>
      <c r="E586" s="201">
        <v>8</v>
      </c>
      <c r="F586" s="334"/>
      <c r="G586" s="334"/>
      <c r="H586" s="128"/>
      <c r="I586" s="111"/>
      <c r="J586" s="106"/>
      <c r="K586" s="111"/>
      <c r="L586" s="106"/>
      <c r="M586" s="12"/>
      <c r="N586" s="111"/>
      <c r="O586" s="107"/>
      <c r="P586" s="25"/>
      <c r="Q586" s="112"/>
      <c r="R586" s="31"/>
      <c r="S586" s="115"/>
      <c r="T586" s="93">
        <f t="shared" si="29"/>
        <v>0</v>
      </c>
      <c r="U586" s="356">
        <f t="shared" si="28"/>
        <v>20</v>
      </c>
    </row>
    <row r="587" spans="1:21" ht="18" customHeight="1">
      <c r="A587" s="826"/>
      <c r="B587" s="827"/>
      <c r="C587" s="829"/>
      <c r="D587" s="829"/>
      <c r="E587" s="201">
        <v>9</v>
      </c>
      <c r="F587" s="334"/>
      <c r="G587" s="334"/>
      <c r="H587" s="128"/>
      <c r="I587" s="111"/>
      <c r="J587" s="106"/>
      <c r="K587" s="111"/>
      <c r="L587" s="106"/>
      <c r="M587" s="12"/>
      <c r="N587" s="112"/>
      <c r="O587" s="107"/>
      <c r="P587" s="12"/>
      <c r="Q587" s="112"/>
      <c r="R587" s="31"/>
      <c r="S587" s="115"/>
      <c r="T587" s="93">
        <f t="shared" si="29"/>
        <v>0</v>
      </c>
      <c r="U587" s="356">
        <f t="shared" si="28"/>
        <v>20</v>
      </c>
    </row>
    <row r="588" spans="1:21" ht="18" customHeight="1">
      <c r="A588" s="826"/>
      <c r="B588" s="827"/>
      <c r="C588" s="829"/>
      <c r="D588" s="829"/>
      <c r="E588" s="201">
        <v>10</v>
      </c>
      <c r="F588" s="334"/>
      <c r="G588" s="334"/>
      <c r="H588" s="204"/>
      <c r="I588" s="205"/>
      <c r="J588" s="206"/>
      <c r="K588" s="205"/>
      <c r="L588" s="206"/>
      <c r="M588" s="207"/>
      <c r="N588" s="208"/>
      <c r="O588" s="209"/>
      <c r="P588" s="207"/>
      <c r="Q588" s="208"/>
      <c r="R588" s="210"/>
      <c r="S588" s="211"/>
      <c r="T588" s="278">
        <f t="shared" si="29"/>
        <v>0</v>
      </c>
      <c r="U588" s="356">
        <f t="shared" si="28"/>
        <v>20</v>
      </c>
    </row>
    <row r="589" spans="1:21" ht="18" customHeight="1">
      <c r="A589" s="826"/>
      <c r="B589" s="827"/>
      <c r="C589" s="829"/>
      <c r="D589" s="829"/>
      <c r="E589" s="201">
        <v>11</v>
      </c>
      <c r="F589" s="334"/>
      <c r="G589" s="334"/>
      <c r="H589" s="204"/>
      <c r="I589" s="205"/>
      <c r="J589" s="206"/>
      <c r="K589" s="205"/>
      <c r="L589" s="206"/>
      <c r="M589" s="207"/>
      <c r="N589" s="208"/>
      <c r="O589" s="209"/>
      <c r="P589" s="207"/>
      <c r="Q589" s="208"/>
      <c r="R589" s="210"/>
      <c r="S589" s="211"/>
      <c r="T589" s="278">
        <f t="shared" si="29"/>
        <v>0</v>
      </c>
      <c r="U589" s="356">
        <f t="shared" si="28"/>
        <v>20</v>
      </c>
    </row>
    <row r="590" spans="1:21" ht="18" customHeight="1">
      <c r="A590" s="826"/>
      <c r="B590" s="827"/>
      <c r="C590" s="829"/>
      <c r="D590" s="829"/>
      <c r="E590" s="201">
        <v>12</v>
      </c>
      <c r="F590" s="334"/>
      <c r="G590" s="334"/>
      <c r="H590" s="204"/>
      <c r="I590" s="205"/>
      <c r="J590" s="206"/>
      <c r="K590" s="205"/>
      <c r="L590" s="206"/>
      <c r="M590" s="207"/>
      <c r="N590" s="208"/>
      <c r="O590" s="209"/>
      <c r="P590" s="207"/>
      <c r="Q590" s="208"/>
      <c r="R590" s="210"/>
      <c r="S590" s="211"/>
      <c r="T590" s="278">
        <f t="shared" si="29"/>
        <v>0</v>
      </c>
      <c r="U590" s="356">
        <f t="shared" si="28"/>
        <v>20</v>
      </c>
    </row>
    <row r="591" spans="1:21" ht="18" customHeight="1">
      <c r="A591" s="826"/>
      <c r="B591" s="827"/>
      <c r="C591" s="829"/>
      <c r="D591" s="829"/>
      <c r="E591" s="201">
        <v>13</v>
      </c>
      <c r="F591" s="334"/>
      <c r="G591" s="334"/>
      <c r="H591" s="204"/>
      <c r="I591" s="205"/>
      <c r="J591" s="206"/>
      <c r="K591" s="205"/>
      <c r="L591" s="206"/>
      <c r="M591" s="207"/>
      <c r="N591" s="208"/>
      <c r="O591" s="209"/>
      <c r="P591" s="207"/>
      <c r="Q591" s="208"/>
      <c r="R591" s="210"/>
      <c r="S591" s="211"/>
      <c r="T591" s="278">
        <f t="shared" si="29"/>
        <v>0</v>
      </c>
      <c r="U591" s="356">
        <f t="shared" si="28"/>
        <v>20</v>
      </c>
    </row>
    <row r="592" spans="1:21" ht="18" customHeight="1">
      <c r="A592" s="826"/>
      <c r="B592" s="827"/>
      <c r="C592" s="829"/>
      <c r="D592" s="829"/>
      <c r="E592" s="201">
        <v>14</v>
      </c>
      <c r="F592" s="334"/>
      <c r="G592" s="334"/>
      <c r="H592" s="204"/>
      <c r="I592" s="205"/>
      <c r="J592" s="206"/>
      <c r="K592" s="205"/>
      <c r="L592" s="206"/>
      <c r="M592" s="207"/>
      <c r="N592" s="208"/>
      <c r="O592" s="209"/>
      <c r="P592" s="207"/>
      <c r="Q592" s="208"/>
      <c r="R592" s="210"/>
      <c r="S592" s="211"/>
      <c r="T592" s="278">
        <f t="shared" si="29"/>
        <v>0</v>
      </c>
      <c r="U592" s="356">
        <f t="shared" si="28"/>
        <v>20</v>
      </c>
    </row>
    <row r="593" spans="1:21" ht="18" customHeight="1">
      <c r="A593" s="826"/>
      <c r="B593" s="827"/>
      <c r="C593" s="829"/>
      <c r="D593" s="829"/>
      <c r="E593" s="201">
        <v>15</v>
      </c>
      <c r="F593" s="334"/>
      <c r="G593" s="334"/>
      <c r="H593" s="204"/>
      <c r="I593" s="205"/>
      <c r="J593" s="206"/>
      <c r="K593" s="205"/>
      <c r="L593" s="206"/>
      <c r="M593" s="207"/>
      <c r="N593" s="208"/>
      <c r="O593" s="209"/>
      <c r="P593" s="207"/>
      <c r="Q593" s="208"/>
      <c r="R593" s="210"/>
      <c r="S593" s="211"/>
      <c r="T593" s="278">
        <f t="shared" si="29"/>
        <v>0</v>
      </c>
      <c r="U593" s="356">
        <f t="shared" si="28"/>
        <v>20</v>
      </c>
    </row>
    <row r="594" spans="1:21" ht="18" customHeight="1">
      <c r="A594" s="826"/>
      <c r="B594" s="827"/>
      <c r="C594" s="829"/>
      <c r="D594" s="829"/>
      <c r="E594" s="201">
        <v>16</v>
      </c>
      <c r="F594" s="334"/>
      <c r="G594" s="334"/>
      <c r="H594" s="204"/>
      <c r="I594" s="205"/>
      <c r="J594" s="206"/>
      <c r="K594" s="205"/>
      <c r="L594" s="206"/>
      <c r="M594" s="207"/>
      <c r="N594" s="208"/>
      <c r="O594" s="209"/>
      <c r="P594" s="207"/>
      <c r="Q594" s="208"/>
      <c r="R594" s="210"/>
      <c r="S594" s="211"/>
      <c r="T594" s="278">
        <f t="shared" si="29"/>
        <v>0</v>
      </c>
      <c r="U594" s="356">
        <f t="shared" si="28"/>
        <v>20</v>
      </c>
    </row>
    <row r="595" spans="1:21" ht="18" customHeight="1">
      <c r="A595" s="826"/>
      <c r="B595" s="827"/>
      <c r="C595" s="829"/>
      <c r="D595" s="829"/>
      <c r="E595" s="201">
        <v>17</v>
      </c>
      <c r="F595" s="334"/>
      <c r="G595" s="334"/>
      <c r="H595" s="204"/>
      <c r="I595" s="205"/>
      <c r="J595" s="206"/>
      <c r="K595" s="205"/>
      <c r="L595" s="206"/>
      <c r="M595" s="207"/>
      <c r="N595" s="208"/>
      <c r="O595" s="209"/>
      <c r="P595" s="207"/>
      <c r="Q595" s="208"/>
      <c r="R595" s="210"/>
      <c r="S595" s="211"/>
      <c r="T595" s="278">
        <f t="shared" si="29"/>
        <v>0</v>
      </c>
      <c r="U595" s="356">
        <f t="shared" si="28"/>
        <v>20</v>
      </c>
    </row>
    <row r="596" spans="1:21" ht="18" customHeight="1">
      <c r="A596" s="826"/>
      <c r="B596" s="827"/>
      <c r="C596" s="829"/>
      <c r="D596" s="829"/>
      <c r="E596" s="201">
        <v>18</v>
      </c>
      <c r="F596" s="334"/>
      <c r="G596" s="334"/>
      <c r="H596" s="204"/>
      <c r="I596" s="205"/>
      <c r="J596" s="206"/>
      <c r="K596" s="205"/>
      <c r="L596" s="206"/>
      <c r="M596" s="207"/>
      <c r="N596" s="208"/>
      <c r="O596" s="209"/>
      <c r="P596" s="207"/>
      <c r="Q596" s="208"/>
      <c r="R596" s="210"/>
      <c r="S596" s="211"/>
      <c r="T596" s="278">
        <f t="shared" si="29"/>
        <v>0</v>
      </c>
      <c r="U596" s="356">
        <f t="shared" si="28"/>
        <v>20</v>
      </c>
    </row>
    <row r="597" spans="1:21" ht="18" customHeight="1">
      <c r="A597" s="826"/>
      <c r="B597" s="827"/>
      <c r="C597" s="829"/>
      <c r="D597" s="829"/>
      <c r="E597" s="201">
        <v>19</v>
      </c>
      <c r="F597" s="334"/>
      <c r="G597" s="334"/>
      <c r="H597" s="204"/>
      <c r="I597" s="205"/>
      <c r="J597" s="206"/>
      <c r="K597" s="205"/>
      <c r="L597" s="206"/>
      <c r="M597" s="207"/>
      <c r="N597" s="208"/>
      <c r="O597" s="209"/>
      <c r="P597" s="207"/>
      <c r="Q597" s="208"/>
      <c r="R597" s="210"/>
      <c r="S597" s="211"/>
      <c r="T597" s="278">
        <f t="shared" si="29"/>
        <v>0</v>
      </c>
      <c r="U597" s="356">
        <f t="shared" si="28"/>
        <v>20</v>
      </c>
    </row>
    <row r="598" spans="1:21" ht="18" customHeight="1">
      <c r="A598" s="826"/>
      <c r="B598" s="827"/>
      <c r="C598" s="829"/>
      <c r="D598" s="829"/>
      <c r="E598" s="201">
        <v>20</v>
      </c>
      <c r="F598" s="334"/>
      <c r="G598" s="334"/>
      <c r="H598" s="204"/>
      <c r="I598" s="205"/>
      <c r="J598" s="206"/>
      <c r="K598" s="205"/>
      <c r="L598" s="206"/>
      <c r="M598" s="207"/>
      <c r="N598" s="208"/>
      <c r="O598" s="209"/>
      <c r="P598" s="207"/>
      <c r="Q598" s="208"/>
      <c r="R598" s="210"/>
      <c r="S598" s="211"/>
      <c r="T598" s="278">
        <f t="shared" si="29"/>
        <v>0</v>
      </c>
      <c r="U598" s="356">
        <f t="shared" si="28"/>
        <v>20</v>
      </c>
    </row>
    <row r="599" spans="1:21" ht="18" customHeight="1">
      <c r="A599" s="826"/>
      <c r="B599" s="827"/>
      <c r="C599" s="829"/>
      <c r="D599" s="829"/>
      <c r="E599" s="201">
        <v>21</v>
      </c>
      <c r="F599" s="334"/>
      <c r="G599" s="334"/>
      <c r="H599" s="204"/>
      <c r="I599" s="205"/>
      <c r="J599" s="206"/>
      <c r="K599" s="205"/>
      <c r="L599" s="206"/>
      <c r="M599" s="207"/>
      <c r="N599" s="208"/>
      <c r="O599" s="209"/>
      <c r="P599" s="207"/>
      <c r="Q599" s="208"/>
      <c r="R599" s="210"/>
      <c r="S599" s="211"/>
      <c r="T599" s="278">
        <f t="shared" si="29"/>
        <v>0</v>
      </c>
      <c r="U599" s="356">
        <f t="shared" si="28"/>
        <v>20</v>
      </c>
    </row>
    <row r="600" spans="1:21" ht="18" customHeight="1">
      <c r="A600" s="826"/>
      <c r="B600" s="827"/>
      <c r="C600" s="829"/>
      <c r="D600" s="829"/>
      <c r="E600" s="201">
        <v>22</v>
      </c>
      <c r="F600" s="334"/>
      <c r="G600" s="334"/>
      <c r="H600" s="204"/>
      <c r="I600" s="205"/>
      <c r="J600" s="206"/>
      <c r="K600" s="205"/>
      <c r="L600" s="206"/>
      <c r="M600" s="207"/>
      <c r="N600" s="208"/>
      <c r="O600" s="209"/>
      <c r="P600" s="207"/>
      <c r="Q600" s="208"/>
      <c r="R600" s="210"/>
      <c r="S600" s="211"/>
      <c r="T600" s="278">
        <f t="shared" si="29"/>
        <v>0</v>
      </c>
      <c r="U600" s="356">
        <f t="shared" si="28"/>
        <v>20</v>
      </c>
    </row>
    <row r="601" spans="1:21" ht="18" customHeight="1">
      <c r="A601" s="826"/>
      <c r="B601" s="827"/>
      <c r="C601" s="829"/>
      <c r="D601" s="829"/>
      <c r="E601" s="201">
        <v>23</v>
      </c>
      <c r="F601" s="334"/>
      <c r="G601" s="334"/>
      <c r="H601" s="204"/>
      <c r="I601" s="205"/>
      <c r="J601" s="206"/>
      <c r="K601" s="205"/>
      <c r="L601" s="206"/>
      <c r="M601" s="207"/>
      <c r="N601" s="208"/>
      <c r="O601" s="209"/>
      <c r="P601" s="207"/>
      <c r="Q601" s="208"/>
      <c r="R601" s="210"/>
      <c r="S601" s="211"/>
      <c r="T601" s="278">
        <f t="shared" si="29"/>
        <v>0</v>
      </c>
      <c r="U601" s="356">
        <f t="shared" si="28"/>
        <v>20</v>
      </c>
    </row>
    <row r="602" spans="1:21" ht="18" customHeight="1">
      <c r="A602" s="826"/>
      <c r="B602" s="827"/>
      <c r="C602" s="829"/>
      <c r="D602" s="829"/>
      <c r="E602" s="201">
        <v>24</v>
      </c>
      <c r="F602" s="334"/>
      <c r="G602" s="334"/>
      <c r="H602" s="204"/>
      <c r="I602" s="205"/>
      <c r="J602" s="206"/>
      <c r="K602" s="205"/>
      <c r="L602" s="206"/>
      <c r="M602" s="207"/>
      <c r="N602" s="208"/>
      <c r="O602" s="209"/>
      <c r="P602" s="207"/>
      <c r="Q602" s="208"/>
      <c r="R602" s="210"/>
      <c r="S602" s="211"/>
      <c r="T602" s="278">
        <f t="shared" si="29"/>
        <v>0</v>
      </c>
      <c r="U602" s="356">
        <f t="shared" si="28"/>
        <v>20</v>
      </c>
    </row>
    <row r="603" spans="1:21" ht="18" customHeight="1">
      <c r="A603" s="826"/>
      <c r="B603" s="827"/>
      <c r="C603" s="829"/>
      <c r="D603" s="829"/>
      <c r="E603" s="201">
        <v>25</v>
      </c>
      <c r="F603" s="334"/>
      <c r="G603" s="334"/>
      <c r="H603" s="204"/>
      <c r="I603" s="205"/>
      <c r="J603" s="206"/>
      <c r="K603" s="205"/>
      <c r="L603" s="206"/>
      <c r="M603" s="207"/>
      <c r="N603" s="208"/>
      <c r="O603" s="209"/>
      <c r="P603" s="207"/>
      <c r="Q603" s="208"/>
      <c r="R603" s="210"/>
      <c r="S603" s="211"/>
      <c r="T603" s="278">
        <f t="shared" si="29"/>
        <v>0</v>
      </c>
      <c r="U603" s="356">
        <f t="shared" si="28"/>
        <v>20</v>
      </c>
    </row>
    <row r="604" spans="1:21" ht="18" customHeight="1">
      <c r="A604" s="826"/>
      <c r="B604" s="827"/>
      <c r="C604" s="829"/>
      <c r="D604" s="829"/>
      <c r="E604" s="201">
        <v>26</v>
      </c>
      <c r="F604" s="334"/>
      <c r="G604" s="334"/>
      <c r="H604" s="204"/>
      <c r="I604" s="205"/>
      <c r="J604" s="206"/>
      <c r="K604" s="205"/>
      <c r="L604" s="206"/>
      <c r="M604" s="207"/>
      <c r="N604" s="208"/>
      <c r="O604" s="209"/>
      <c r="P604" s="207"/>
      <c r="Q604" s="208"/>
      <c r="R604" s="210"/>
      <c r="S604" s="211"/>
      <c r="T604" s="278">
        <f t="shared" si="29"/>
        <v>0</v>
      </c>
      <c r="U604" s="356">
        <f t="shared" si="28"/>
        <v>20</v>
      </c>
    </row>
    <row r="605" spans="1:21" ht="18" customHeight="1">
      <c r="A605" s="826"/>
      <c r="B605" s="827"/>
      <c r="C605" s="829"/>
      <c r="D605" s="829"/>
      <c r="E605" s="201">
        <v>27</v>
      </c>
      <c r="F605" s="334"/>
      <c r="G605" s="334"/>
      <c r="H605" s="204"/>
      <c r="I605" s="205"/>
      <c r="J605" s="206"/>
      <c r="K605" s="205"/>
      <c r="L605" s="206"/>
      <c r="M605" s="207"/>
      <c r="N605" s="208"/>
      <c r="O605" s="209"/>
      <c r="P605" s="207"/>
      <c r="Q605" s="208"/>
      <c r="R605" s="210"/>
      <c r="S605" s="211"/>
      <c r="T605" s="278">
        <f t="shared" si="29"/>
        <v>0</v>
      </c>
      <c r="U605" s="356">
        <f t="shared" si="28"/>
        <v>20</v>
      </c>
    </row>
    <row r="606" spans="1:21" ht="18" customHeight="1">
      <c r="A606" s="826"/>
      <c r="B606" s="827"/>
      <c r="C606" s="829"/>
      <c r="D606" s="829"/>
      <c r="E606" s="201">
        <v>28</v>
      </c>
      <c r="F606" s="334"/>
      <c r="G606" s="334"/>
      <c r="H606" s="204"/>
      <c r="I606" s="205"/>
      <c r="J606" s="206"/>
      <c r="K606" s="205"/>
      <c r="L606" s="206"/>
      <c r="M606" s="207"/>
      <c r="N606" s="208"/>
      <c r="O606" s="209"/>
      <c r="P606" s="207"/>
      <c r="Q606" s="208"/>
      <c r="R606" s="210"/>
      <c r="S606" s="211"/>
      <c r="T606" s="278">
        <f t="shared" si="29"/>
        <v>0</v>
      </c>
      <c r="U606" s="356">
        <f t="shared" si="28"/>
        <v>20</v>
      </c>
    </row>
    <row r="607" spans="1:21" ht="18" customHeight="1">
      <c r="A607" s="826"/>
      <c r="B607" s="827"/>
      <c r="C607" s="829"/>
      <c r="D607" s="829"/>
      <c r="E607" s="201">
        <v>29</v>
      </c>
      <c r="F607" s="334"/>
      <c r="G607" s="334"/>
      <c r="H607" s="204"/>
      <c r="I607" s="205"/>
      <c r="J607" s="206"/>
      <c r="K607" s="205"/>
      <c r="L607" s="206"/>
      <c r="M607" s="207"/>
      <c r="N607" s="208"/>
      <c r="O607" s="209"/>
      <c r="P607" s="207"/>
      <c r="Q607" s="208"/>
      <c r="R607" s="210"/>
      <c r="S607" s="211"/>
      <c r="T607" s="278">
        <f t="shared" si="29"/>
        <v>0</v>
      </c>
      <c r="U607" s="356">
        <f t="shared" si="28"/>
        <v>20</v>
      </c>
    </row>
    <row r="608" spans="1:21" ht="18" customHeight="1">
      <c r="A608" s="834"/>
      <c r="B608" s="835"/>
      <c r="C608" s="847"/>
      <c r="D608" s="847"/>
      <c r="E608" s="277">
        <v>30</v>
      </c>
      <c r="F608" s="375"/>
      <c r="G608" s="375"/>
      <c r="H608" s="134"/>
      <c r="I608" s="135"/>
      <c r="J608" s="212"/>
      <c r="K608" s="135"/>
      <c r="L608" s="212"/>
      <c r="M608" s="27"/>
      <c r="N608" s="120"/>
      <c r="O608" s="109"/>
      <c r="P608" s="27"/>
      <c r="Q608" s="120"/>
      <c r="R608" s="32"/>
      <c r="S608" s="122"/>
      <c r="T608" s="136">
        <f t="shared" si="29"/>
        <v>0</v>
      </c>
      <c r="U608" s="356">
        <f t="shared" si="28"/>
        <v>20</v>
      </c>
    </row>
    <row r="609" spans="1:27" ht="25.5" customHeight="1">
      <c r="A609" s="49"/>
      <c r="B609" s="49"/>
      <c r="C609" s="49"/>
      <c r="D609" s="49"/>
      <c r="E609" s="49"/>
      <c r="F609" s="50"/>
      <c r="G609" s="50"/>
      <c r="H609" s="50"/>
      <c r="I609" s="50"/>
      <c r="J609" s="50"/>
      <c r="K609" s="50"/>
      <c r="L609" s="50"/>
      <c r="M609" s="50"/>
      <c r="N609" s="50"/>
      <c r="O609" s="50"/>
      <c r="P609" s="50"/>
      <c r="Q609" s="50"/>
      <c r="R609" s="50"/>
      <c r="S609" s="50"/>
      <c r="T609" s="50"/>
    </row>
    <row r="610" spans="1:27" ht="25.5" customHeight="1">
      <c r="A610" s="90" t="str">
        <f>A2</f>
        <v xml:space="preserve">【 内訳書2 】 </v>
      </c>
      <c r="B610" s="90"/>
      <c r="C610" s="90"/>
      <c r="D610" s="90"/>
      <c r="E610" s="90"/>
      <c r="F610" s="51"/>
      <c r="G610" s="50"/>
      <c r="H610" s="50"/>
      <c r="I610" s="50"/>
      <c r="J610" s="50"/>
      <c r="K610" s="50"/>
      <c r="L610" s="50"/>
      <c r="M610" s="50"/>
      <c r="N610" s="50"/>
      <c r="O610" s="50"/>
      <c r="P610" s="50"/>
      <c r="Q610" s="50"/>
      <c r="R610" s="50"/>
      <c r="S610" s="50"/>
      <c r="T610" s="50"/>
    </row>
    <row r="611" spans="1:27" ht="47.25" customHeight="1">
      <c r="A611" s="173"/>
      <c r="B611" s="818" t="str">
        <f t="shared" ref="B611" si="30">$B$3</f>
        <v>2-4</v>
      </c>
      <c r="C611" s="885"/>
      <c r="D611" s="172" t="s">
        <v>131</v>
      </c>
      <c r="E611" s="822">
        <f>E3</f>
        <v>0</v>
      </c>
      <c r="F611" s="823"/>
      <c r="G611" s="844"/>
      <c r="H611" s="844"/>
      <c r="I611" s="174"/>
      <c r="J611" s="174"/>
      <c r="K611" s="174"/>
      <c r="L611" s="174"/>
      <c r="M611" s="174"/>
      <c r="N611" s="174"/>
      <c r="O611" s="174"/>
      <c r="P611" s="174"/>
      <c r="Q611"/>
      <c r="R611"/>
      <c r="S611"/>
      <c r="T611"/>
      <c r="Z611" s="2"/>
      <c r="AA611" s="4"/>
    </row>
    <row r="612" spans="1:27" ht="25.5" customHeight="1">
      <c r="A612" s="88"/>
      <c r="B612" s="88"/>
      <c r="C612" s="88"/>
      <c r="D612" s="88"/>
      <c r="E612" s="88"/>
      <c r="F612" s="51"/>
      <c r="G612" s="50"/>
      <c r="H612" s="50"/>
      <c r="I612" s="50"/>
      <c r="J612" s="50"/>
      <c r="K612" s="50"/>
      <c r="L612" s="50"/>
      <c r="M612" s="50"/>
      <c r="N612" s="50"/>
      <c r="O612" s="50"/>
      <c r="P612" s="50"/>
      <c r="Q612" s="50"/>
      <c r="R612" s="50"/>
      <c r="S612" s="50"/>
      <c r="T612" s="50"/>
    </row>
    <row r="613" spans="1:27" ht="21.75" customHeight="1">
      <c r="A613" s="52"/>
      <c r="B613" s="52"/>
      <c r="C613" s="52"/>
      <c r="D613" s="52"/>
      <c r="E613" s="52"/>
      <c r="F613" s="814" t="s">
        <v>9</v>
      </c>
      <c r="G613" s="815"/>
      <c r="H613" s="52"/>
      <c r="I613" s="813"/>
      <c r="J613" s="813"/>
      <c r="K613" s="813"/>
      <c r="L613" s="813"/>
      <c r="M613" s="813"/>
      <c r="N613" s="813"/>
      <c r="O613" s="124"/>
      <c r="P613" s="124"/>
      <c r="Q613" s="124"/>
      <c r="R613" s="124"/>
      <c r="S613" s="124"/>
      <c r="T613" s="124"/>
    </row>
    <row r="614" spans="1:27" ht="21.75" customHeight="1">
      <c r="A614" s="53"/>
      <c r="B614" s="53"/>
      <c r="C614" s="53"/>
      <c r="D614" s="53"/>
      <c r="E614" s="53"/>
      <c r="F614" s="816">
        <f>$I$831</f>
        <v>0</v>
      </c>
      <c r="G614" s="817"/>
      <c r="H614" s="52"/>
      <c r="I614" s="812"/>
      <c r="J614" s="812"/>
      <c r="K614" s="812"/>
      <c r="L614" s="812"/>
      <c r="M614" s="812"/>
      <c r="N614" s="812"/>
      <c r="O614" s="124"/>
      <c r="P614" s="124"/>
      <c r="Q614" s="124"/>
      <c r="R614" s="124"/>
      <c r="S614" s="124"/>
      <c r="T614" s="124"/>
    </row>
    <row r="615" spans="1:27" ht="21" customHeight="1">
      <c r="A615" s="54" t="s">
        <v>15</v>
      </c>
      <c r="B615" s="54"/>
      <c r="C615" s="54"/>
      <c r="D615" s="54"/>
      <c r="E615" s="54"/>
      <c r="F615" s="55"/>
      <c r="G615" s="55"/>
      <c r="H615" s="55"/>
      <c r="I615" s="55"/>
      <c r="J615" s="55"/>
      <c r="K615" s="55"/>
      <c r="L615" s="55"/>
      <c r="M615" s="55"/>
      <c r="N615" s="50"/>
      <c r="O615" s="50"/>
      <c r="P615" s="50"/>
      <c r="Q615" s="50"/>
      <c r="R615" s="50"/>
      <c r="S615" s="50"/>
      <c r="T615" s="89" t="s">
        <v>16</v>
      </c>
    </row>
    <row r="616" spans="1:27" s="43" customFormat="1" ht="36" customHeight="1">
      <c r="A616" s="883" t="s">
        <v>134</v>
      </c>
      <c r="B616" s="884"/>
      <c r="C616" s="376" t="s">
        <v>132</v>
      </c>
      <c r="D616" s="175" t="s">
        <v>181</v>
      </c>
      <c r="E616" s="213" t="s">
        <v>137</v>
      </c>
      <c r="F616" s="845" t="s">
        <v>12</v>
      </c>
      <c r="G616" s="846"/>
      <c r="H616" s="56" t="s">
        <v>44</v>
      </c>
      <c r="I616" s="57"/>
      <c r="J616" s="58" t="s">
        <v>38</v>
      </c>
      <c r="K616" s="59" t="s">
        <v>45</v>
      </c>
      <c r="L616" s="60" t="s">
        <v>37</v>
      </c>
      <c r="M616" s="61" t="s">
        <v>39</v>
      </c>
      <c r="N616" s="59" t="s">
        <v>45</v>
      </c>
      <c r="O616" s="60" t="s">
        <v>47</v>
      </c>
      <c r="P616" s="61" t="s">
        <v>39</v>
      </c>
      <c r="Q616" s="59" t="s">
        <v>48</v>
      </c>
      <c r="R616" s="60" t="s">
        <v>49</v>
      </c>
      <c r="S616" s="59" t="s">
        <v>50</v>
      </c>
      <c r="T616" s="62" t="s">
        <v>13</v>
      </c>
      <c r="Z616" s="44"/>
    </row>
    <row r="617" spans="1:27" ht="18" customHeight="1">
      <c r="A617" s="848">
        <f>IF(A9="","",A9)</f>
        <v>1</v>
      </c>
      <c r="B617" s="849"/>
      <c r="C617" s="854" t="str">
        <f>IF(C9="","",C9)</f>
        <v/>
      </c>
      <c r="D617" s="854" t="str">
        <f>IF(D9="","",D9)</f>
        <v/>
      </c>
      <c r="E617" s="339">
        <v>1</v>
      </c>
      <c r="F617" s="794"/>
      <c r="G617" s="795"/>
      <c r="H617" s="217"/>
      <c r="I617" s="218"/>
      <c r="J617" s="181"/>
      <c r="K617" s="219"/>
      <c r="L617" s="181"/>
      <c r="M617" s="220"/>
      <c r="N617" s="219"/>
      <c r="O617" s="181"/>
      <c r="P617" s="220"/>
      <c r="Q617" s="219"/>
      <c r="R617" s="182"/>
      <c r="S617" s="258"/>
      <c r="T617" s="221">
        <f t="shared" ref="T617:T816" si="31">IF(J617="",0,INT(SUM(PRODUCT(J617,L617,O617),R617)))</f>
        <v>0</v>
      </c>
      <c r="U617" s="356">
        <f>$A$617</f>
        <v>1</v>
      </c>
    </row>
    <row r="618" spans="1:27" ht="18" customHeight="1">
      <c r="A618" s="850"/>
      <c r="B618" s="851"/>
      <c r="C618" s="855"/>
      <c r="D618" s="855"/>
      <c r="E618" s="340">
        <v>2</v>
      </c>
      <c r="F618" s="792"/>
      <c r="G618" s="793"/>
      <c r="H618" s="128"/>
      <c r="I618" s="117"/>
      <c r="J618" s="108"/>
      <c r="K618" s="119"/>
      <c r="L618" s="108"/>
      <c r="M618" s="26"/>
      <c r="N618" s="119"/>
      <c r="O618" s="108"/>
      <c r="P618" s="26"/>
      <c r="Q618" s="119"/>
      <c r="R618" s="33"/>
      <c r="S618" s="115"/>
      <c r="T618" s="45">
        <f t="shared" si="31"/>
        <v>0</v>
      </c>
      <c r="U618" s="356">
        <f t="shared" ref="U618:U626" si="32">$A$617</f>
        <v>1</v>
      </c>
    </row>
    <row r="619" spans="1:27" ht="18" customHeight="1">
      <c r="A619" s="850"/>
      <c r="B619" s="851"/>
      <c r="C619" s="855"/>
      <c r="D619" s="855"/>
      <c r="E619" s="340">
        <v>3</v>
      </c>
      <c r="F619" s="792"/>
      <c r="G619" s="793"/>
      <c r="H619" s="128"/>
      <c r="I619" s="117"/>
      <c r="J619" s="108"/>
      <c r="K619" s="119"/>
      <c r="L619" s="108"/>
      <c r="M619" s="26"/>
      <c r="N619" s="119"/>
      <c r="O619" s="108"/>
      <c r="P619" s="26"/>
      <c r="Q619" s="119"/>
      <c r="R619" s="33"/>
      <c r="S619" s="115"/>
      <c r="T619" s="45">
        <f t="shared" si="31"/>
        <v>0</v>
      </c>
      <c r="U619" s="356">
        <f t="shared" si="32"/>
        <v>1</v>
      </c>
    </row>
    <row r="620" spans="1:27" ht="18" customHeight="1">
      <c r="A620" s="850"/>
      <c r="B620" s="851"/>
      <c r="C620" s="855"/>
      <c r="D620" s="855"/>
      <c r="E620" s="340">
        <v>4</v>
      </c>
      <c r="F620" s="792"/>
      <c r="G620" s="793"/>
      <c r="H620" s="128"/>
      <c r="I620" s="117"/>
      <c r="J620" s="108"/>
      <c r="K620" s="119"/>
      <c r="L620" s="108"/>
      <c r="M620" s="26"/>
      <c r="N620" s="119"/>
      <c r="O620" s="108"/>
      <c r="P620" s="26"/>
      <c r="Q620" s="119"/>
      <c r="R620" s="33"/>
      <c r="S620" s="115"/>
      <c r="T620" s="45">
        <f t="shared" si="31"/>
        <v>0</v>
      </c>
      <c r="U620" s="356">
        <f t="shared" si="32"/>
        <v>1</v>
      </c>
    </row>
    <row r="621" spans="1:27" ht="18" customHeight="1">
      <c r="A621" s="850"/>
      <c r="B621" s="851"/>
      <c r="C621" s="855"/>
      <c r="D621" s="855"/>
      <c r="E621" s="340">
        <v>5</v>
      </c>
      <c r="F621" s="792"/>
      <c r="G621" s="793"/>
      <c r="H621" s="128"/>
      <c r="I621" s="117"/>
      <c r="J621" s="108"/>
      <c r="K621" s="119"/>
      <c r="L621" s="108"/>
      <c r="M621" s="26"/>
      <c r="N621" s="119"/>
      <c r="O621" s="108"/>
      <c r="P621" s="26"/>
      <c r="Q621" s="119"/>
      <c r="R621" s="33"/>
      <c r="S621" s="115"/>
      <c r="T621" s="45">
        <f t="shared" si="31"/>
        <v>0</v>
      </c>
      <c r="U621" s="356">
        <f t="shared" si="32"/>
        <v>1</v>
      </c>
    </row>
    <row r="622" spans="1:27" ht="18" customHeight="1">
      <c r="A622" s="850"/>
      <c r="B622" s="851"/>
      <c r="C622" s="855"/>
      <c r="D622" s="855"/>
      <c r="E622" s="340">
        <v>6</v>
      </c>
      <c r="F622" s="792"/>
      <c r="G622" s="793"/>
      <c r="H622" s="128"/>
      <c r="I622" s="117"/>
      <c r="J622" s="108"/>
      <c r="K622" s="119"/>
      <c r="L622" s="108"/>
      <c r="M622" s="26"/>
      <c r="N622" s="119"/>
      <c r="O622" s="108"/>
      <c r="P622" s="26"/>
      <c r="Q622" s="119"/>
      <c r="R622" s="33"/>
      <c r="S622" s="115"/>
      <c r="T622" s="45">
        <f t="shared" si="31"/>
        <v>0</v>
      </c>
      <c r="U622" s="356">
        <f t="shared" si="32"/>
        <v>1</v>
      </c>
    </row>
    <row r="623" spans="1:27" ht="18" customHeight="1">
      <c r="A623" s="850"/>
      <c r="B623" s="851"/>
      <c r="C623" s="855"/>
      <c r="D623" s="855"/>
      <c r="E623" s="340">
        <v>7</v>
      </c>
      <c r="F623" s="792"/>
      <c r="G623" s="793"/>
      <c r="H623" s="128"/>
      <c r="I623" s="117"/>
      <c r="J623" s="108"/>
      <c r="K623" s="119"/>
      <c r="L623" s="108"/>
      <c r="M623" s="26"/>
      <c r="N623" s="119"/>
      <c r="O623" s="108"/>
      <c r="P623" s="26"/>
      <c r="Q623" s="119"/>
      <c r="R623" s="33"/>
      <c r="S623" s="115"/>
      <c r="T623" s="45">
        <f t="shared" si="31"/>
        <v>0</v>
      </c>
      <c r="U623" s="356">
        <f t="shared" si="32"/>
        <v>1</v>
      </c>
    </row>
    <row r="624" spans="1:27" ht="18" customHeight="1">
      <c r="A624" s="850"/>
      <c r="B624" s="851"/>
      <c r="C624" s="855"/>
      <c r="D624" s="855"/>
      <c r="E624" s="340">
        <v>8</v>
      </c>
      <c r="F624" s="792"/>
      <c r="G624" s="793"/>
      <c r="H624" s="128"/>
      <c r="I624" s="117"/>
      <c r="J624" s="108"/>
      <c r="K624" s="119"/>
      <c r="L624" s="108"/>
      <c r="M624" s="26"/>
      <c r="N624" s="119"/>
      <c r="O624" s="108"/>
      <c r="P624" s="26"/>
      <c r="Q624" s="119"/>
      <c r="R624" s="33"/>
      <c r="S624" s="115"/>
      <c r="T624" s="45">
        <f t="shared" si="31"/>
        <v>0</v>
      </c>
      <c r="U624" s="356">
        <f t="shared" si="32"/>
        <v>1</v>
      </c>
    </row>
    <row r="625" spans="1:21" ht="18" customHeight="1">
      <c r="A625" s="850"/>
      <c r="B625" s="851"/>
      <c r="C625" s="855"/>
      <c r="D625" s="855"/>
      <c r="E625" s="340">
        <v>9</v>
      </c>
      <c r="F625" s="792"/>
      <c r="G625" s="793"/>
      <c r="H625" s="128"/>
      <c r="I625" s="117"/>
      <c r="J625" s="108"/>
      <c r="K625" s="119"/>
      <c r="L625" s="108"/>
      <c r="M625" s="26"/>
      <c r="N625" s="119"/>
      <c r="O625" s="108"/>
      <c r="P625" s="26"/>
      <c r="Q625" s="119"/>
      <c r="R625" s="33"/>
      <c r="S625" s="115"/>
      <c r="T625" s="45">
        <f t="shared" si="31"/>
        <v>0</v>
      </c>
      <c r="U625" s="356">
        <f t="shared" si="32"/>
        <v>1</v>
      </c>
    </row>
    <row r="626" spans="1:21" ht="18" customHeight="1">
      <c r="A626" s="852"/>
      <c r="B626" s="853"/>
      <c r="C626" s="856"/>
      <c r="D626" s="856"/>
      <c r="E626" s="341">
        <v>10</v>
      </c>
      <c r="F626" s="796"/>
      <c r="G626" s="797"/>
      <c r="H626" s="130"/>
      <c r="I626" s="118"/>
      <c r="J626" s="222"/>
      <c r="K626" s="223"/>
      <c r="L626" s="222"/>
      <c r="M626" s="224"/>
      <c r="N626" s="223"/>
      <c r="O626" s="222"/>
      <c r="P626" s="224"/>
      <c r="Q626" s="223"/>
      <c r="R626" s="225"/>
      <c r="S626" s="122"/>
      <c r="T626" s="259">
        <f t="shared" si="31"/>
        <v>0</v>
      </c>
      <c r="U626" s="356">
        <f t="shared" si="32"/>
        <v>1</v>
      </c>
    </row>
    <row r="627" spans="1:21" ht="18" customHeight="1">
      <c r="A627" s="848">
        <f t="shared" ref="A627:B627" si="33">IF(A39="","",A39)</f>
        <v>2</v>
      </c>
      <c r="B627" s="849" t="str">
        <f t="shared" si="33"/>
        <v/>
      </c>
      <c r="C627" s="854" t="str">
        <f>IF(C39="","",C39)</f>
        <v/>
      </c>
      <c r="D627" s="854" t="str">
        <f>IF(D39="","",D39)</f>
        <v/>
      </c>
      <c r="E627" s="339">
        <v>1</v>
      </c>
      <c r="F627" s="794"/>
      <c r="G627" s="795"/>
      <c r="H627" s="217"/>
      <c r="I627" s="218"/>
      <c r="J627" s="181"/>
      <c r="K627" s="219"/>
      <c r="L627" s="181"/>
      <c r="M627" s="220"/>
      <c r="N627" s="219"/>
      <c r="O627" s="181"/>
      <c r="P627" s="220"/>
      <c r="Q627" s="219"/>
      <c r="R627" s="182"/>
      <c r="S627" s="258"/>
      <c r="T627" s="221">
        <f t="shared" si="31"/>
        <v>0</v>
      </c>
      <c r="U627" s="356">
        <f t="shared" ref="U627:U636" si="34">$A$627</f>
        <v>2</v>
      </c>
    </row>
    <row r="628" spans="1:21" ht="18" customHeight="1">
      <c r="A628" s="850"/>
      <c r="B628" s="851"/>
      <c r="C628" s="855"/>
      <c r="D628" s="855"/>
      <c r="E628" s="340">
        <v>2</v>
      </c>
      <c r="F628" s="792"/>
      <c r="G628" s="793"/>
      <c r="H628" s="128"/>
      <c r="I628" s="117"/>
      <c r="J628" s="108"/>
      <c r="K628" s="119"/>
      <c r="L628" s="108"/>
      <c r="M628" s="26"/>
      <c r="N628" s="119"/>
      <c r="O628" s="108"/>
      <c r="P628" s="26"/>
      <c r="Q628" s="119"/>
      <c r="R628" s="33"/>
      <c r="S628" s="115"/>
      <c r="T628" s="45">
        <f t="shared" si="31"/>
        <v>0</v>
      </c>
      <c r="U628" s="356">
        <f t="shared" si="34"/>
        <v>2</v>
      </c>
    </row>
    <row r="629" spans="1:21" ht="18" customHeight="1">
      <c r="A629" s="850"/>
      <c r="B629" s="851"/>
      <c r="C629" s="855"/>
      <c r="D629" s="855"/>
      <c r="E629" s="340">
        <v>3</v>
      </c>
      <c r="F629" s="792"/>
      <c r="G629" s="793"/>
      <c r="H629" s="128"/>
      <c r="I629" s="215"/>
      <c r="J629" s="108"/>
      <c r="K629" s="119"/>
      <c r="L629" s="108"/>
      <c r="M629" s="26"/>
      <c r="N629" s="119"/>
      <c r="O629" s="108"/>
      <c r="P629" s="26"/>
      <c r="Q629" s="119"/>
      <c r="R629" s="33"/>
      <c r="S629" s="115"/>
      <c r="T629" s="45">
        <f t="shared" si="31"/>
        <v>0</v>
      </c>
      <c r="U629" s="356">
        <f t="shared" si="34"/>
        <v>2</v>
      </c>
    </row>
    <row r="630" spans="1:21" ht="18" customHeight="1">
      <c r="A630" s="850"/>
      <c r="B630" s="851"/>
      <c r="C630" s="855"/>
      <c r="D630" s="855"/>
      <c r="E630" s="340">
        <v>4</v>
      </c>
      <c r="F630" s="792"/>
      <c r="G630" s="793"/>
      <c r="H630" s="128"/>
      <c r="I630" s="215"/>
      <c r="J630" s="108"/>
      <c r="K630" s="119"/>
      <c r="L630" s="108"/>
      <c r="M630" s="26"/>
      <c r="N630" s="119"/>
      <c r="O630" s="108"/>
      <c r="P630" s="26"/>
      <c r="Q630" s="119"/>
      <c r="R630" s="33"/>
      <c r="S630" s="115"/>
      <c r="T630" s="45">
        <f t="shared" si="31"/>
        <v>0</v>
      </c>
      <c r="U630" s="356">
        <f t="shared" si="34"/>
        <v>2</v>
      </c>
    </row>
    <row r="631" spans="1:21" ht="18" customHeight="1">
      <c r="A631" s="850"/>
      <c r="B631" s="851"/>
      <c r="C631" s="855"/>
      <c r="D631" s="855"/>
      <c r="E631" s="340">
        <v>5</v>
      </c>
      <c r="F631" s="792"/>
      <c r="G631" s="793"/>
      <c r="H631" s="128"/>
      <c r="I631" s="215"/>
      <c r="J631" s="108"/>
      <c r="K631" s="119"/>
      <c r="L631" s="108"/>
      <c r="M631" s="26"/>
      <c r="N631" s="119"/>
      <c r="O631" s="108"/>
      <c r="P631" s="26"/>
      <c r="Q631" s="119"/>
      <c r="R631" s="33"/>
      <c r="S631" s="115"/>
      <c r="T631" s="45">
        <f t="shared" si="31"/>
        <v>0</v>
      </c>
      <c r="U631" s="356">
        <f t="shared" si="34"/>
        <v>2</v>
      </c>
    </row>
    <row r="632" spans="1:21" ht="18" customHeight="1">
      <c r="A632" s="850"/>
      <c r="B632" s="851"/>
      <c r="C632" s="855"/>
      <c r="D632" s="855"/>
      <c r="E632" s="340">
        <v>6</v>
      </c>
      <c r="F632" s="792"/>
      <c r="G632" s="793"/>
      <c r="H632" s="128"/>
      <c r="I632" s="215"/>
      <c r="J632" s="108"/>
      <c r="K632" s="119"/>
      <c r="L632" s="108"/>
      <c r="M632" s="26"/>
      <c r="N632" s="119"/>
      <c r="O632" s="108"/>
      <c r="P632" s="26"/>
      <c r="Q632" s="119"/>
      <c r="R632" s="33"/>
      <c r="S632" s="115"/>
      <c r="T632" s="45">
        <f t="shared" si="31"/>
        <v>0</v>
      </c>
      <c r="U632" s="356">
        <f t="shared" si="34"/>
        <v>2</v>
      </c>
    </row>
    <row r="633" spans="1:21" ht="18" customHeight="1">
      <c r="A633" s="850"/>
      <c r="B633" s="851"/>
      <c r="C633" s="855"/>
      <c r="D633" s="855"/>
      <c r="E633" s="340">
        <v>7</v>
      </c>
      <c r="F633" s="792"/>
      <c r="G633" s="793"/>
      <c r="H633" s="128"/>
      <c r="I633" s="215"/>
      <c r="J633" s="108"/>
      <c r="K633" s="119"/>
      <c r="L633" s="108"/>
      <c r="M633" s="26"/>
      <c r="N633" s="119"/>
      <c r="O633" s="108"/>
      <c r="P633" s="26"/>
      <c r="Q633" s="119"/>
      <c r="R633" s="33"/>
      <c r="S633" s="115"/>
      <c r="T633" s="45">
        <f t="shared" si="31"/>
        <v>0</v>
      </c>
      <c r="U633" s="356">
        <f t="shared" si="34"/>
        <v>2</v>
      </c>
    </row>
    <row r="634" spans="1:21" ht="18" customHeight="1">
      <c r="A634" s="850"/>
      <c r="B634" s="851"/>
      <c r="C634" s="855"/>
      <c r="D634" s="855"/>
      <c r="E634" s="340">
        <v>8</v>
      </c>
      <c r="F634" s="792"/>
      <c r="G634" s="793"/>
      <c r="H634" s="128"/>
      <c r="I634" s="215"/>
      <c r="J634" s="108"/>
      <c r="K634" s="119"/>
      <c r="L634" s="108"/>
      <c r="M634" s="26"/>
      <c r="N634" s="119"/>
      <c r="O634" s="108"/>
      <c r="P634" s="26"/>
      <c r="Q634" s="119"/>
      <c r="R634" s="33"/>
      <c r="S634" s="115"/>
      <c r="T634" s="45">
        <f t="shared" si="31"/>
        <v>0</v>
      </c>
      <c r="U634" s="356">
        <f t="shared" si="34"/>
        <v>2</v>
      </c>
    </row>
    <row r="635" spans="1:21" ht="18" customHeight="1">
      <c r="A635" s="850"/>
      <c r="B635" s="851"/>
      <c r="C635" s="855"/>
      <c r="D635" s="855"/>
      <c r="E635" s="340">
        <v>9</v>
      </c>
      <c r="F635" s="792"/>
      <c r="G635" s="793"/>
      <c r="H635" s="128"/>
      <c r="I635" s="215"/>
      <c r="J635" s="108"/>
      <c r="K635" s="119"/>
      <c r="L635" s="108"/>
      <c r="M635" s="26"/>
      <c r="N635" s="119"/>
      <c r="O635" s="108"/>
      <c r="P635" s="26"/>
      <c r="Q635" s="119"/>
      <c r="R635" s="33"/>
      <c r="S635" s="115"/>
      <c r="T635" s="45">
        <f t="shared" si="31"/>
        <v>0</v>
      </c>
      <c r="U635" s="356">
        <f t="shared" si="34"/>
        <v>2</v>
      </c>
    </row>
    <row r="636" spans="1:21" ht="18" customHeight="1">
      <c r="A636" s="852"/>
      <c r="B636" s="853"/>
      <c r="C636" s="856"/>
      <c r="D636" s="856"/>
      <c r="E636" s="341">
        <v>10</v>
      </c>
      <c r="F636" s="796"/>
      <c r="G636" s="797"/>
      <c r="H636" s="130"/>
      <c r="I636" s="118"/>
      <c r="J636" s="222"/>
      <c r="K636" s="223"/>
      <c r="L636" s="222"/>
      <c r="M636" s="224"/>
      <c r="N636" s="223"/>
      <c r="O636" s="222"/>
      <c r="P636" s="224"/>
      <c r="Q636" s="223"/>
      <c r="R636" s="225"/>
      <c r="S636" s="122"/>
      <c r="T636" s="259">
        <f t="shared" si="31"/>
        <v>0</v>
      </c>
      <c r="U636" s="356">
        <f t="shared" si="34"/>
        <v>2</v>
      </c>
    </row>
    <row r="637" spans="1:21" ht="18" customHeight="1">
      <c r="A637" s="848">
        <f t="shared" ref="A637:B637" si="35">IF(A69="","",A69)</f>
        <v>3</v>
      </c>
      <c r="B637" s="849" t="str">
        <f t="shared" si="35"/>
        <v/>
      </c>
      <c r="C637" s="854" t="str">
        <f>IF(C69="","",C69)</f>
        <v/>
      </c>
      <c r="D637" s="854" t="str">
        <f>IF(D69="","",D69)</f>
        <v/>
      </c>
      <c r="E637" s="339">
        <v>1</v>
      </c>
      <c r="F637" s="794"/>
      <c r="G637" s="795"/>
      <c r="H637" s="217"/>
      <c r="I637" s="218"/>
      <c r="J637" s="181"/>
      <c r="K637" s="219"/>
      <c r="L637" s="181"/>
      <c r="M637" s="220"/>
      <c r="N637" s="219"/>
      <c r="O637" s="181"/>
      <c r="P637" s="220"/>
      <c r="Q637" s="219"/>
      <c r="R637" s="182"/>
      <c r="S637" s="258"/>
      <c r="T637" s="221">
        <f t="shared" si="31"/>
        <v>0</v>
      </c>
      <c r="U637" s="356">
        <f t="shared" ref="U637:U646" si="36">$A$637</f>
        <v>3</v>
      </c>
    </row>
    <row r="638" spans="1:21" ht="18" customHeight="1">
      <c r="A638" s="850"/>
      <c r="B638" s="851"/>
      <c r="C638" s="855"/>
      <c r="D638" s="855"/>
      <c r="E638" s="340">
        <v>2</v>
      </c>
      <c r="F638" s="792"/>
      <c r="G638" s="793"/>
      <c r="H638" s="128"/>
      <c r="I638" s="116"/>
      <c r="J638" s="108"/>
      <c r="K638" s="119"/>
      <c r="L638" s="108"/>
      <c r="M638" s="26"/>
      <c r="N638" s="119"/>
      <c r="O638" s="108"/>
      <c r="P638" s="26"/>
      <c r="Q638" s="119"/>
      <c r="R638" s="33"/>
      <c r="S638" s="115"/>
      <c r="T638" s="45">
        <f t="shared" si="31"/>
        <v>0</v>
      </c>
      <c r="U638" s="356">
        <f t="shared" si="36"/>
        <v>3</v>
      </c>
    </row>
    <row r="639" spans="1:21" ht="18" customHeight="1">
      <c r="A639" s="850"/>
      <c r="B639" s="851"/>
      <c r="C639" s="855"/>
      <c r="D639" s="855"/>
      <c r="E639" s="340">
        <v>3</v>
      </c>
      <c r="F639" s="792"/>
      <c r="G639" s="793"/>
      <c r="H639" s="128"/>
      <c r="I639" s="116"/>
      <c r="J639" s="108"/>
      <c r="K639" s="119"/>
      <c r="L639" s="108"/>
      <c r="M639" s="26"/>
      <c r="N639" s="119"/>
      <c r="O639" s="108"/>
      <c r="P639" s="26"/>
      <c r="Q639" s="119"/>
      <c r="R639" s="33"/>
      <c r="S639" s="115"/>
      <c r="T639" s="45">
        <f t="shared" si="31"/>
        <v>0</v>
      </c>
      <c r="U639" s="356">
        <f t="shared" si="36"/>
        <v>3</v>
      </c>
    </row>
    <row r="640" spans="1:21" ht="18" customHeight="1">
      <c r="A640" s="850"/>
      <c r="B640" s="851"/>
      <c r="C640" s="855"/>
      <c r="D640" s="855"/>
      <c r="E640" s="340">
        <v>4</v>
      </c>
      <c r="F640" s="792"/>
      <c r="G640" s="793"/>
      <c r="H640" s="128"/>
      <c r="I640" s="116"/>
      <c r="J640" s="108"/>
      <c r="K640" s="119"/>
      <c r="L640" s="108"/>
      <c r="M640" s="26"/>
      <c r="N640" s="119"/>
      <c r="O640" s="108"/>
      <c r="P640" s="26"/>
      <c r="Q640" s="119"/>
      <c r="R640" s="33"/>
      <c r="S640" s="115"/>
      <c r="T640" s="45">
        <f t="shared" si="31"/>
        <v>0</v>
      </c>
      <c r="U640" s="356">
        <f t="shared" si="36"/>
        <v>3</v>
      </c>
    </row>
    <row r="641" spans="1:21" ht="18" customHeight="1">
      <c r="A641" s="850"/>
      <c r="B641" s="851"/>
      <c r="C641" s="855"/>
      <c r="D641" s="855"/>
      <c r="E641" s="340">
        <v>5</v>
      </c>
      <c r="F641" s="792"/>
      <c r="G641" s="793"/>
      <c r="H641" s="128"/>
      <c r="I641" s="116"/>
      <c r="J641" s="108"/>
      <c r="K641" s="119"/>
      <c r="L641" s="108"/>
      <c r="M641" s="26"/>
      <c r="N641" s="119"/>
      <c r="O641" s="108"/>
      <c r="P641" s="26"/>
      <c r="Q641" s="119"/>
      <c r="R641" s="33"/>
      <c r="S641" s="115"/>
      <c r="T641" s="45">
        <f t="shared" si="31"/>
        <v>0</v>
      </c>
      <c r="U641" s="356">
        <f t="shared" si="36"/>
        <v>3</v>
      </c>
    </row>
    <row r="642" spans="1:21" ht="18" customHeight="1">
      <c r="A642" s="850"/>
      <c r="B642" s="851"/>
      <c r="C642" s="855"/>
      <c r="D642" s="855"/>
      <c r="E642" s="340">
        <v>6</v>
      </c>
      <c r="F642" s="792"/>
      <c r="G642" s="793"/>
      <c r="H642" s="128"/>
      <c r="I642" s="116"/>
      <c r="J642" s="108"/>
      <c r="K642" s="119"/>
      <c r="L642" s="108"/>
      <c r="M642" s="26"/>
      <c r="N642" s="119"/>
      <c r="O642" s="108"/>
      <c r="P642" s="26"/>
      <c r="Q642" s="119"/>
      <c r="R642" s="33"/>
      <c r="S642" s="115"/>
      <c r="T642" s="45">
        <f t="shared" si="31"/>
        <v>0</v>
      </c>
      <c r="U642" s="356">
        <f t="shared" si="36"/>
        <v>3</v>
      </c>
    </row>
    <row r="643" spans="1:21" ht="18" customHeight="1">
      <c r="A643" s="850"/>
      <c r="B643" s="851"/>
      <c r="C643" s="855"/>
      <c r="D643" s="855"/>
      <c r="E643" s="340">
        <v>7</v>
      </c>
      <c r="F643" s="792"/>
      <c r="G643" s="793"/>
      <c r="H643" s="128"/>
      <c r="I643" s="116"/>
      <c r="J643" s="108"/>
      <c r="K643" s="119"/>
      <c r="L643" s="108"/>
      <c r="M643" s="26"/>
      <c r="N643" s="119"/>
      <c r="O643" s="108"/>
      <c r="P643" s="26"/>
      <c r="Q643" s="119"/>
      <c r="R643" s="33"/>
      <c r="S643" s="115"/>
      <c r="T643" s="45">
        <f t="shared" si="31"/>
        <v>0</v>
      </c>
      <c r="U643" s="356">
        <f t="shared" si="36"/>
        <v>3</v>
      </c>
    </row>
    <row r="644" spans="1:21" ht="18" customHeight="1">
      <c r="A644" s="850"/>
      <c r="B644" s="851"/>
      <c r="C644" s="855"/>
      <c r="D644" s="855"/>
      <c r="E644" s="340">
        <v>8</v>
      </c>
      <c r="F644" s="792"/>
      <c r="G644" s="793"/>
      <c r="H644" s="128"/>
      <c r="I644" s="116"/>
      <c r="J644" s="108"/>
      <c r="K644" s="119"/>
      <c r="L644" s="108"/>
      <c r="M644" s="26"/>
      <c r="N644" s="119"/>
      <c r="O644" s="108"/>
      <c r="P644" s="26"/>
      <c r="Q644" s="119"/>
      <c r="R644" s="33"/>
      <c r="S644" s="115"/>
      <c r="T644" s="45">
        <f t="shared" si="31"/>
        <v>0</v>
      </c>
      <c r="U644" s="356">
        <f t="shared" si="36"/>
        <v>3</v>
      </c>
    </row>
    <row r="645" spans="1:21" ht="18" customHeight="1">
      <c r="A645" s="850"/>
      <c r="B645" s="851"/>
      <c r="C645" s="855"/>
      <c r="D645" s="855"/>
      <c r="E645" s="340">
        <v>9</v>
      </c>
      <c r="F645" s="792"/>
      <c r="G645" s="793"/>
      <c r="H645" s="128"/>
      <c r="I645" s="117"/>
      <c r="J645" s="108"/>
      <c r="K645" s="119"/>
      <c r="L645" s="108"/>
      <c r="M645" s="26"/>
      <c r="N645" s="119"/>
      <c r="O645" s="108"/>
      <c r="P645" s="26"/>
      <c r="Q645" s="119"/>
      <c r="R645" s="33"/>
      <c r="S645" s="115"/>
      <c r="T645" s="45">
        <f t="shared" si="31"/>
        <v>0</v>
      </c>
      <c r="U645" s="356">
        <f t="shared" si="36"/>
        <v>3</v>
      </c>
    </row>
    <row r="646" spans="1:21" ht="18" customHeight="1">
      <c r="A646" s="852"/>
      <c r="B646" s="853"/>
      <c r="C646" s="856"/>
      <c r="D646" s="856"/>
      <c r="E646" s="341">
        <v>10</v>
      </c>
      <c r="F646" s="796"/>
      <c r="G646" s="797"/>
      <c r="H646" s="130"/>
      <c r="I646" s="118"/>
      <c r="J646" s="222"/>
      <c r="K646" s="223"/>
      <c r="L646" s="222"/>
      <c r="M646" s="224"/>
      <c r="N646" s="223"/>
      <c r="O646" s="222"/>
      <c r="P646" s="224"/>
      <c r="Q646" s="223"/>
      <c r="R646" s="225"/>
      <c r="S646" s="122"/>
      <c r="T646" s="259">
        <f t="shared" si="31"/>
        <v>0</v>
      </c>
      <c r="U646" s="356">
        <f t="shared" si="36"/>
        <v>3</v>
      </c>
    </row>
    <row r="647" spans="1:21" ht="18" customHeight="1">
      <c r="A647" s="848">
        <f t="shared" ref="A647:B647" si="37">IF(A99="","",A99)</f>
        <v>4</v>
      </c>
      <c r="B647" s="849" t="str">
        <f t="shared" si="37"/>
        <v/>
      </c>
      <c r="C647" s="854" t="str">
        <f>IF(C99="","",C99)</f>
        <v/>
      </c>
      <c r="D647" s="854" t="str">
        <f>IF(D99="","",D99)</f>
        <v/>
      </c>
      <c r="E647" s="339">
        <v>1</v>
      </c>
      <c r="F647" s="794"/>
      <c r="G647" s="795"/>
      <c r="H647" s="217"/>
      <c r="I647" s="218"/>
      <c r="J647" s="181"/>
      <c r="K647" s="219"/>
      <c r="L647" s="181"/>
      <c r="M647" s="220"/>
      <c r="N647" s="219"/>
      <c r="O647" s="181"/>
      <c r="P647" s="220"/>
      <c r="Q647" s="219"/>
      <c r="R647" s="182"/>
      <c r="S647" s="258"/>
      <c r="T647" s="221">
        <f t="shared" si="31"/>
        <v>0</v>
      </c>
      <c r="U647" s="356">
        <f t="shared" ref="U647:U656" si="38">$A$647</f>
        <v>4</v>
      </c>
    </row>
    <row r="648" spans="1:21" ht="18" customHeight="1">
      <c r="A648" s="850"/>
      <c r="B648" s="851"/>
      <c r="C648" s="855"/>
      <c r="D648" s="855"/>
      <c r="E648" s="340">
        <v>2</v>
      </c>
      <c r="F648" s="792"/>
      <c r="G648" s="793"/>
      <c r="H648" s="128"/>
      <c r="I648" s="117"/>
      <c r="J648" s="108"/>
      <c r="K648" s="119"/>
      <c r="L648" s="108"/>
      <c r="M648" s="26"/>
      <c r="N648" s="119"/>
      <c r="O648" s="108"/>
      <c r="P648" s="26"/>
      <c r="Q648" s="119"/>
      <c r="R648" s="33"/>
      <c r="S648" s="115"/>
      <c r="T648" s="45">
        <f t="shared" si="31"/>
        <v>0</v>
      </c>
      <c r="U648" s="356">
        <f t="shared" si="38"/>
        <v>4</v>
      </c>
    </row>
    <row r="649" spans="1:21" ht="18" customHeight="1">
      <c r="A649" s="850"/>
      <c r="B649" s="851"/>
      <c r="C649" s="855"/>
      <c r="D649" s="855"/>
      <c r="E649" s="340">
        <v>3</v>
      </c>
      <c r="F649" s="792"/>
      <c r="G649" s="793"/>
      <c r="H649" s="204"/>
      <c r="I649" s="215"/>
      <c r="J649" s="108"/>
      <c r="K649" s="119"/>
      <c r="L649" s="108"/>
      <c r="M649" s="26"/>
      <c r="N649" s="119"/>
      <c r="O649" s="108"/>
      <c r="P649" s="26"/>
      <c r="Q649" s="119"/>
      <c r="R649" s="33"/>
      <c r="S649" s="115"/>
      <c r="T649" s="45">
        <f t="shared" si="31"/>
        <v>0</v>
      </c>
      <c r="U649" s="356">
        <f t="shared" si="38"/>
        <v>4</v>
      </c>
    </row>
    <row r="650" spans="1:21" ht="18" customHeight="1">
      <c r="A650" s="850"/>
      <c r="B650" s="851"/>
      <c r="C650" s="855"/>
      <c r="D650" s="855"/>
      <c r="E650" s="340">
        <v>4</v>
      </c>
      <c r="F650" s="792"/>
      <c r="G650" s="793"/>
      <c r="H650" s="204"/>
      <c r="I650" s="215"/>
      <c r="J650" s="108"/>
      <c r="K650" s="119"/>
      <c r="L650" s="108"/>
      <c r="M650" s="26"/>
      <c r="N650" s="119"/>
      <c r="O650" s="108"/>
      <c r="P650" s="26"/>
      <c r="Q650" s="119"/>
      <c r="R650" s="33"/>
      <c r="S650" s="115"/>
      <c r="T650" s="45">
        <f t="shared" si="31"/>
        <v>0</v>
      </c>
      <c r="U650" s="356">
        <f t="shared" si="38"/>
        <v>4</v>
      </c>
    </row>
    <row r="651" spans="1:21" ht="18" customHeight="1">
      <c r="A651" s="850"/>
      <c r="B651" s="851"/>
      <c r="C651" s="855"/>
      <c r="D651" s="855"/>
      <c r="E651" s="340">
        <v>5</v>
      </c>
      <c r="F651" s="792"/>
      <c r="G651" s="793"/>
      <c r="H651" s="204"/>
      <c r="I651" s="215"/>
      <c r="J651" s="108"/>
      <c r="K651" s="119"/>
      <c r="L651" s="108"/>
      <c r="M651" s="26"/>
      <c r="N651" s="119"/>
      <c r="O651" s="108"/>
      <c r="P651" s="26"/>
      <c r="Q651" s="119"/>
      <c r="R651" s="33"/>
      <c r="S651" s="115"/>
      <c r="T651" s="45">
        <f t="shared" si="31"/>
        <v>0</v>
      </c>
      <c r="U651" s="356">
        <f t="shared" si="38"/>
        <v>4</v>
      </c>
    </row>
    <row r="652" spans="1:21" ht="18" customHeight="1">
      <c r="A652" s="850"/>
      <c r="B652" s="851"/>
      <c r="C652" s="855"/>
      <c r="D652" s="855"/>
      <c r="E652" s="340">
        <v>6</v>
      </c>
      <c r="F652" s="792"/>
      <c r="G652" s="793"/>
      <c r="H652" s="204"/>
      <c r="I652" s="215"/>
      <c r="J652" s="108"/>
      <c r="K652" s="119"/>
      <c r="L652" s="108"/>
      <c r="M652" s="26"/>
      <c r="N652" s="119"/>
      <c r="O652" s="108"/>
      <c r="P652" s="26"/>
      <c r="Q652" s="119"/>
      <c r="R652" s="33"/>
      <c r="S652" s="115"/>
      <c r="T652" s="45">
        <f t="shared" si="31"/>
        <v>0</v>
      </c>
      <c r="U652" s="356">
        <f t="shared" si="38"/>
        <v>4</v>
      </c>
    </row>
    <row r="653" spans="1:21" ht="18" customHeight="1">
      <c r="A653" s="850"/>
      <c r="B653" s="851"/>
      <c r="C653" s="855"/>
      <c r="D653" s="855"/>
      <c r="E653" s="340">
        <v>7</v>
      </c>
      <c r="F653" s="792"/>
      <c r="G653" s="793"/>
      <c r="H653" s="204"/>
      <c r="I653" s="215"/>
      <c r="J653" s="108"/>
      <c r="K653" s="119"/>
      <c r="L653" s="108"/>
      <c r="M653" s="26"/>
      <c r="N653" s="119"/>
      <c r="O653" s="108"/>
      <c r="P653" s="26"/>
      <c r="Q653" s="119"/>
      <c r="R653" s="33"/>
      <c r="S653" s="115"/>
      <c r="T653" s="45">
        <f t="shared" si="31"/>
        <v>0</v>
      </c>
      <c r="U653" s="356">
        <f t="shared" si="38"/>
        <v>4</v>
      </c>
    </row>
    <row r="654" spans="1:21" ht="18" customHeight="1">
      <c r="A654" s="850"/>
      <c r="B654" s="851"/>
      <c r="C654" s="855"/>
      <c r="D654" s="855"/>
      <c r="E654" s="340">
        <v>8</v>
      </c>
      <c r="F654" s="792"/>
      <c r="G654" s="793"/>
      <c r="H654" s="204"/>
      <c r="I654" s="215"/>
      <c r="J654" s="108"/>
      <c r="K654" s="119"/>
      <c r="L654" s="108"/>
      <c r="M654" s="26"/>
      <c r="N654" s="119"/>
      <c r="O654" s="108"/>
      <c r="P654" s="26"/>
      <c r="Q654" s="119"/>
      <c r="R654" s="33"/>
      <c r="S654" s="115"/>
      <c r="T654" s="45">
        <f t="shared" si="31"/>
        <v>0</v>
      </c>
      <c r="U654" s="356">
        <f t="shared" si="38"/>
        <v>4</v>
      </c>
    </row>
    <row r="655" spans="1:21" ht="18" customHeight="1">
      <c r="A655" s="850"/>
      <c r="B655" s="851"/>
      <c r="C655" s="855"/>
      <c r="D655" s="855"/>
      <c r="E655" s="340">
        <v>9</v>
      </c>
      <c r="F655" s="792"/>
      <c r="G655" s="793"/>
      <c r="H655" s="204"/>
      <c r="I655" s="215"/>
      <c r="J655" s="108"/>
      <c r="K655" s="119"/>
      <c r="L655" s="108"/>
      <c r="M655" s="26"/>
      <c r="N655" s="119"/>
      <c r="O655" s="108"/>
      <c r="P655" s="26"/>
      <c r="Q655" s="119"/>
      <c r="R655" s="33"/>
      <c r="S655" s="115"/>
      <c r="T655" s="45">
        <f t="shared" si="31"/>
        <v>0</v>
      </c>
      <c r="U655" s="356">
        <f t="shared" si="38"/>
        <v>4</v>
      </c>
    </row>
    <row r="656" spans="1:21" ht="18" customHeight="1">
      <c r="A656" s="852"/>
      <c r="B656" s="853"/>
      <c r="C656" s="856"/>
      <c r="D656" s="856"/>
      <c r="E656" s="341">
        <v>10</v>
      </c>
      <c r="F656" s="796"/>
      <c r="G656" s="797"/>
      <c r="H656" s="130"/>
      <c r="I656" s="118"/>
      <c r="J656" s="222"/>
      <c r="K656" s="223"/>
      <c r="L656" s="222"/>
      <c r="M656" s="224"/>
      <c r="N656" s="223"/>
      <c r="O656" s="222"/>
      <c r="P656" s="224"/>
      <c r="Q656" s="223"/>
      <c r="R656" s="225"/>
      <c r="S656" s="122"/>
      <c r="T656" s="259">
        <f t="shared" si="31"/>
        <v>0</v>
      </c>
      <c r="U656" s="356">
        <f t="shared" si="38"/>
        <v>4</v>
      </c>
    </row>
    <row r="657" spans="1:21" ht="18" customHeight="1">
      <c r="A657" s="848">
        <f t="shared" ref="A657:B657" si="39">IF(A129="","",A129)</f>
        <v>5</v>
      </c>
      <c r="B657" s="849" t="str">
        <f t="shared" si="39"/>
        <v/>
      </c>
      <c r="C657" s="854" t="str">
        <f>IF(C129="","",C129)</f>
        <v/>
      </c>
      <c r="D657" s="854" t="str">
        <f>IF(D129="","",D129)</f>
        <v/>
      </c>
      <c r="E657" s="339">
        <v>1</v>
      </c>
      <c r="F657" s="794"/>
      <c r="G657" s="795"/>
      <c r="H657" s="217"/>
      <c r="I657" s="218"/>
      <c r="J657" s="181"/>
      <c r="K657" s="219"/>
      <c r="L657" s="181"/>
      <c r="M657" s="220"/>
      <c r="N657" s="219"/>
      <c r="O657" s="181"/>
      <c r="P657" s="220"/>
      <c r="Q657" s="219"/>
      <c r="R657" s="182"/>
      <c r="S657" s="258"/>
      <c r="T657" s="221">
        <f t="shared" si="31"/>
        <v>0</v>
      </c>
      <c r="U657" s="356">
        <f t="shared" ref="U657" si="40">$A$657</f>
        <v>5</v>
      </c>
    </row>
    <row r="658" spans="1:21" ht="18" customHeight="1">
      <c r="A658" s="850"/>
      <c r="B658" s="851"/>
      <c r="C658" s="855"/>
      <c r="D658" s="855"/>
      <c r="E658" s="340">
        <v>2</v>
      </c>
      <c r="F658" s="792"/>
      <c r="G658" s="793"/>
      <c r="H658" s="216"/>
      <c r="I658" s="116"/>
      <c r="J658" s="108"/>
      <c r="K658" s="119"/>
      <c r="L658" s="108"/>
      <c r="M658" s="26"/>
      <c r="N658" s="119"/>
      <c r="O658" s="108"/>
      <c r="P658" s="26"/>
      <c r="Q658" s="119"/>
      <c r="R658" s="33"/>
      <c r="S658" s="115"/>
      <c r="T658" s="45">
        <f t="shared" si="31"/>
        <v>0</v>
      </c>
      <c r="U658" s="356">
        <f t="shared" ref="U658:U666" si="41">$U$657</f>
        <v>5</v>
      </c>
    </row>
    <row r="659" spans="1:21" ht="18" customHeight="1">
      <c r="A659" s="850"/>
      <c r="B659" s="851"/>
      <c r="C659" s="855"/>
      <c r="D659" s="855"/>
      <c r="E659" s="340">
        <v>3</v>
      </c>
      <c r="F659" s="792"/>
      <c r="G659" s="793"/>
      <c r="H659" s="216"/>
      <c r="I659" s="116"/>
      <c r="J659" s="108"/>
      <c r="K659" s="119"/>
      <c r="L659" s="108"/>
      <c r="M659" s="26"/>
      <c r="N659" s="119"/>
      <c r="O659" s="108"/>
      <c r="P659" s="26"/>
      <c r="Q659" s="119"/>
      <c r="R659" s="33"/>
      <c r="S659" s="115"/>
      <c r="T659" s="45">
        <f t="shared" si="31"/>
        <v>0</v>
      </c>
      <c r="U659" s="356">
        <f t="shared" si="41"/>
        <v>5</v>
      </c>
    </row>
    <row r="660" spans="1:21" ht="18" customHeight="1">
      <c r="A660" s="850"/>
      <c r="B660" s="851"/>
      <c r="C660" s="855"/>
      <c r="D660" s="855"/>
      <c r="E660" s="340">
        <v>4</v>
      </c>
      <c r="F660" s="792"/>
      <c r="G660" s="793"/>
      <c r="H660" s="216"/>
      <c r="I660" s="116"/>
      <c r="J660" s="108"/>
      <c r="K660" s="119"/>
      <c r="L660" s="108"/>
      <c r="M660" s="26"/>
      <c r="N660" s="119"/>
      <c r="O660" s="108"/>
      <c r="P660" s="26"/>
      <c r="Q660" s="119"/>
      <c r="R660" s="33"/>
      <c r="S660" s="115"/>
      <c r="T660" s="45">
        <f t="shared" si="31"/>
        <v>0</v>
      </c>
      <c r="U660" s="356">
        <f t="shared" si="41"/>
        <v>5</v>
      </c>
    </row>
    <row r="661" spans="1:21" ht="18" customHeight="1">
      <c r="A661" s="850"/>
      <c r="B661" s="851"/>
      <c r="C661" s="855"/>
      <c r="D661" s="855"/>
      <c r="E661" s="340">
        <v>5</v>
      </c>
      <c r="F661" s="792"/>
      <c r="G661" s="793"/>
      <c r="H661" s="216"/>
      <c r="I661" s="116"/>
      <c r="J661" s="108"/>
      <c r="K661" s="119"/>
      <c r="L661" s="108"/>
      <c r="M661" s="26"/>
      <c r="N661" s="119"/>
      <c r="O661" s="108"/>
      <c r="P661" s="26"/>
      <c r="Q661" s="119"/>
      <c r="R661" s="33"/>
      <c r="S661" s="115"/>
      <c r="T661" s="45">
        <f t="shared" si="31"/>
        <v>0</v>
      </c>
      <c r="U661" s="356">
        <f t="shared" si="41"/>
        <v>5</v>
      </c>
    </row>
    <row r="662" spans="1:21" ht="18" customHeight="1">
      <c r="A662" s="850"/>
      <c r="B662" s="851"/>
      <c r="C662" s="855"/>
      <c r="D662" s="855"/>
      <c r="E662" s="340">
        <v>6</v>
      </c>
      <c r="F662" s="792"/>
      <c r="G662" s="793"/>
      <c r="H662" s="216"/>
      <c r="I662" s="116"/>
      <c r="J662" s="108"/>
      <c r="K662" s="119"/>
      <c r="L662" s="108"/>
      <c r="M662" s="26"/>
      <c r="N662" s="119"/>
      <c r="O662" s="108"/>
      <c r="P662" s="26"/>
      <c r="Q662" s="119"/>
      <c r="R662" s="33"/>
      <c r="S662" s="115"/>
      <c r="T662" s="45">
        <f t="shared" si="31"/>
        <v>0</v>
      </c>
      <c r="U662" s="356">
        <f t="shared" si="41"/>
        <v>5</v>
      </c>
    </row>
    <row r="663" spans="1:21" ht="18" customHeight="1">
      <c r="A663" s="850"/>
      <c r="B663" s="851"/>
      <c r="C663" s="855"/>
      <c r="D663" s="855"/>
      <c r="E663" s="340">
        <v>7</v>
      </c>
      <c r="F663" s="792"/>
      <c r="G663" s="793"/>
      <c r="H663" s="216"/>
      <c r="I663" s="116"/>
      <c r="J663" s="108"/>
      <c r="K663" s="119"/>
      <c r="L663" s="108"/>
      <c r="M663" s="26"/>
      <c r="N663" s="119"/>
      <c r="O663" s="108"/>
      <c r="P663" s="26"/>
      <c r="Q663" s="119"/>
      <c r="R663" s="33"/>
      <c r="S663" s="115"/>
      <c r="T663" s="45">
        <f t="shared" si="31"/>
        <v>0</v>
      </c>
      <c r="U663" s="356">
        <f t="shared" si="41"/>
        <v>5</v>
      </c>
    </row>
    <row r="664" spans="1:21" ht="18" customHeight="1">
      <c r="A664" s="850"/>
      <c r="B664" s="851"/>
      <c r="C664" s="855"/>
      <c r="D664" s="855"/>
      <c r="E664" s="340">
        <v>8</v>
      </c>
      <c r="F664" s="792"/>
      <c r="G664" s="793"/>
      <c r="H664" s="216"/>
      <c r="I664" s="116"/>
      <c r="J664" s="108"/>
      <c r="K664" s="119"/>
      <c r="L664" s="108"/>
      <c r="M664" s="26"/>
      <c r="N664" s="119"/>
      <c r="O664" s="108"/>
      <c r="P664" s="26"/>
      <c r="Q664" s="119"/>
      <c r="R664" s="33"/>
      <c r="S664" s="115"/>
      <c r="T664" s="45">
        <f t="shared" si="31"/>
        <v>0</v>
      </c>
      <c r="U664" s="356">
        <f t="shared" si="41"/>
        <v>5</v>
      </c>
    </row>
    <row r="665" spans="1:21" ht="18" customHeight="1">
      <c r="A665" s="850"/>
      <c r="B665" s="851"/>
      <c r="C665" s="855"/>
      <c r="D665" s="855"/>
      <c r="E665" s="340">
        <v>9</v>
      </c>
      <c r="F665" s="792"/>
      <c r="G665" s="793"/>
      <c r="H665" s="128"/>
      <c r="I665" s="117"/>
      <c r="J665" s="108"/>
      <c r="K665" s="119"/>
      <c r="L665" s="108"/>
      <c r="M665" s="26"/>
      <c r="N665" s="119"/>
      <c r="O665" s="108"/>
      <c r="P665" s="26"/>
      <c r="Q665" s="119"/>
      <c r="R665" s="33"/>
      <c r="S665" s="115"/>
      <c r="T665" s="45">
        <f t="shared" si="31"/>
        <v>0</v>
      </c>
      <c r="U665" s="356">
        <f t="shared" si="41"/>
        <v>5</v>
      </c>
    </row>
    <row r="666" spans="1:21" ht="18" customHeight="1">
      <c r="A666" s="852"/>
      <c r="B666" s="853"/>
      <c r="C666" s="856"/>
      <c r="D666" s="856"/>
      <c r="E666" s="341">
        <v>10</v>
      </c>
      <c r="F666" s="796"/>
      <c r="G666" s="797"/>
      <c r="H666" s="130"/>
      <c r="I666" s="118"/>
      <c r="J666" s="222"/>
      <c r="K666" s="223"/>
      <c r="L666" s="222"/>
      <c r="M666" s="224"/>
      <c r="N666" s="223"/>
      <c r="O666" s="222"/>
      <c r="P666" s="224"/>
      <c r="Q666" s="223"/>
      <c r="R666" s="225"/>
      <c r="S666" s="122"/>
      <c r="T666" s="259">
        <f t="shared" si="31"/>
        <v>0</v>
      </c>
      <c r="U666" s="356">
        <f t="shared" si="41"/>
        <v>5</v>
      </c>
    </row>
    <row r="667" spans="1:21" ht="18" customHeight="1">
      <c r="A667" s="848">
        <f t="shared" ref="A667:B667" si="42">IF(A159="","",A159)</f>
        <v>6</v>
      </c>
      <c r="B667" s="849" t="str">
        <f t="shared" si="42"/>
        <v/>
      </c>
      <c r="C667" s="854" t="str">
        <f>IF(C159="","",C159)</f>
        <v/>
      </c>
      <c r="D667" s="854" t="str">
        <f>IF(D159="","",D159)</f>
        <v/>
      </c>
      <c r="E667" s="339">
        <v>1</v>
      </c>
      <c r="F667" s="794"/>
      <c r="G667" s="795"/>
      <c r="H667" s="217"/>
      <c r="I667" s="218"/>
      <c r="J667" s="181"/>
      <c r="K667" s="219"/>
      <c r="L667" s="181"/>
      <c r="M667" s="220"/>
      <c r="N667" s="219"/>
      <c r="O667" s="181"/>
      <c r="P667" s="220"/>
      <c r="Q667" s="219"/>
      <c r="R667" s="182"/>
      <c r="S667" s="258"/>
      <c r="T667" s="221">
        <f t="shared" si="31"/>
        <v>0</v>
      </c>
      <c r="U667" s="356">
        <f t="shared" ref="U667:U676" si="43">$A$667</f>
        <v>6</v>
      </c>
    </row>
    <row r="668" spans="1:21" ht="18" customHeight="1">
      <c r="A668" s="850"/>
      <c r="B668" s="851"/>
      <c r="C668" s="855"/>
      <c r="D668" s="855"/>
      <c r="E668" s="340">
        <v>2</v>
      </c>
      <c r="F668" s="792"/>
      <c r="G668" s="793"/>
      <c r="H668" s="216"/>
      <c r="I668" s="116"/>
      <c r="J668" s="108"/>
      <c r="K668" s="119"/>
      <c r="L668" s="108"/>
      <c r="M668" s="26"/>
      <c r="N668" s="119"/>
      <c r="O668" s="108"/>
      <c r="P668" s="26"/>
      <c r="Q668" s="119"/>
      <c r="R668" s="33"/>
      <c r="S668" s="115"/>
      <c r="T668" s="45">
        <f t="shared" si="31"/>
        <v>0</v>
      </c>
      <c r="U668" s="356">
        <f t="shared" si="43"/>
        <v>6</v>
      </c>
    </row>
    <row r="669" spans="1:21" ht="18" customHeight="1">
      <c r="A669" s="850"/>
      <c r="B669" s="851"/>
      <c r="C669" s="855"/>
      <c r="D669" s="855"/>
      <c r="E669" s="340">
        <v>3</v>
      </c>
      <c r="F669" s="792"/>
      <c r="G669" s="793"/>
      <c r="H669" s="216"/>
      <c r="I669" s="116"/>
      <c r="J669" s="108"/>
      <c r="K669" s="119"/>
      <c r="L669" s="108"/>
      <c r="M669" s="26"/>
      <c r="N669" s="119"/>
      <c r="O669" s="108"/>
      <c r="P669" s="26"/>
      <c r="Q669" s="119"/>
      <c r="R669" s="33"/>
      <c r="S669" s="115"/>
      <c r="T669" s="45">
        <f t="shared" si="31"/>
        <v>0</v>
      </c>
      <c r="U669" s="356">
        <f t="shared" si="43"/>
        <v>6</v>
      </c>
    </row>
    <row r="670" spans="1:21" ht="18" customHeight="1">
      <c r="A670" s="850"/>
      <c r="B670" s="851"/>
      <c r="C670" s="855"/>
      <c r="D670" s="855"/>
      <c r="E670" s="340">
        <v>4</v>
      </c>
      <c r="F670" s="792"/>
      <c r="G670" s="793"/>
      <c r="H670" s="216"/>
      <c r="I670" s="116"/>
      <c r="J670" s="108"/>
      <c r="K670" s="119"/>
      <c r="L670" s="108"/>
      <c r="M670" s="26"/>
      <c r="N670" s="119"/>
      <c r="O670" s="108"/>
      <c r="P670" s="26"/>
      <c r="Q670" s="119"/>
      <c r="R670" s="33"/>
      <c r="S670" s="115"/>
      <c r="T670" s="45">
        <f t="shared" si="31"/>
        <v>0</v>
      </c>
      <c r="U670" s="356">
        <f t="shared" si="43"/>
        <v>6</v>
      </c>
    </row>
    <row r="671" spans="1:21" ht="18" customHeight="1">
      <c r="A671" s="850"/>
      <c r="B671" s="851"/>
      <c r="C671" s="855"/>
      <c r="D671" s="855"/>
      <c r="E671" s="340">
        <v>5</v>
      </c>
      <c r="F671" s="792"/>
      <c r="G671" s="793"/>
      <c r="H671" s="216"/>
      <c r="I671" s="116"/>
      <c r="J671" s="108"/>
      <c r="K671" s="119"/>
      <c r="L671" s="108"/>
      <c r="M671" s="26"/>
      <c r="N671" s="119"/>
      <c r="O671" s="108"/>
      <c r="P671" s="26"/>
      <c r="Q671" s="119"/>
      <c r="R671" s="33"/>
      <c r="S671" s="115"/>
      <c r="T671" s="45">
        <f t="shared" si="31"/>
        <v>0</v>
      </c>
      <c r="U671" s="356">
        <f t="shared" si="43"/>
        <v>6</v>
      </c>
    </row>
    <row r="672" spans="1:21" ht="18" customHeight="1">
      <c r="A672" s="850"/>
      <c r="B672" s="851"/>
      <c r="C672" s="855"/>
      <c r="D672" s="855"/>
      <c r="E672" s="340">
        <v>6</v>
      </c>
      <c r="F672" s="792"/>
      <c r="G672" s="793"/>
      <c r="H672" s="216"/>
      <c r="I672" s="116"/>
      <c r="J672" s="108"/>
      <c r="K672" s="119"/>
      <c r="L672" s="108"/>
      <c r="M672" s="26"/>
      <c r="N672" s="119"/>
      <c r="O672" s="108"/>
      <c r="P672" s="26"/>
      <c r="Q672" s="119"/>
      <c r="R672" s="33"/>
      <c r="S672" s="115"/>
      <c r="T672" s="45">
        <f t="shared" si="31"/>
        <v>0</v>
      </c>
      <c r="U672" s="356">
        <f t="shared" si="43"/>
        <v>6</v>
      </c>
    </row>
    <row r="673" spans="1:21" ht="18" customHeight="1">
      <c r="A673" s="850"/>
      <c r="B673" s="851"/>
      <c r="C673" s="855"/>
      <c r="D673" s="855"/>
      <c r="E673" s="340">
        <v>7</v>
      </c>
      <c r="F673" s="792"/>
      <c r="G673" s="793"/>
      <c r="H673" s="216"/>
      <c r="I673" s="116"/>
      <c r="J673" s="108"/>
      <c r="K673" s="119"/>
      <c r="L673" s="108"/>
      <c r="M673" s="26"/>
      <c r="N673" s="119"/>
      <c r="O673" s="108"/>
      <c r="P673" s="26"/>
      <c r="Q673" s="119"/>
      <c r="R673" s="33"/>
      <c r="S673" s="115"/>
      <c r="T673" s="45">
        <f t="shared" si="31"/>
        <v>0</v>
      </c>
      <c r="U673" s="356">
        <f t="shared" si="43"/>
        <v>6</v>
      </c>
    </row>
    <row r="674" spans="1:21" ht="18" customHeight="1">
      <c r="A674" s="850"/>
      <c r="B674" s="851"/>
      <c r="C674" s="855"/>
      <c r="D674" s="855"/>
      <c r="E674" s="340">
        <v>8</v>
      </c>
      <c r="F674" s="792"/>
      <c r="G674" s="793"/>
      <c r="H674" s="216"/>
      <c r="I674" s="116"/>
      <c r="J674" s="108"/>
      <c r="K674" s="119"/>
      <c r="L674" s="108"/>
      <c r="M674" s="26"/>
      <c r="N674" s="119"/>
      <c r="O674" s="108"/>
      <c r="P674" s="26"/>
      <c r="Q674" s="119"/>
      <c r="R674" s="33"/>
      <c r="S674" s="115"/>
      <c r="T674" s="45">
        <f t="shared" si="31"/>
        <v>0</v>
      </c>
      <c r="U674" s="356">
        <f t="shared" si="43"/>
        <v>6</v>
      </c>
    </row>
    <row r="675" spans="1:21" ht="18" customHeight="1">
      <c r="A675" s="850"/>
      <c r="B675" s="851"/>
      <c r="C675" s="855"/>
      <c r="D675" s="855"/>
      <c r="E675" s="340">
        <v>9</v>
      </c>
      <c r="F675" s="792"/>
      <c r="G675" s="793"/>
      <c r="H675" s="128"/>
      <c r="I675" s="117"/>
      <c r="J675" s="108"/>
      <c r="K675" s="119"/>
      <c r="L675" s="108"/>
      <c r="M675" s="26"/>
      <c r="N675" s="119"/>
      <c r="O675" s="108"/>
      <c r="P675" s="26"/>
      <c r="Q675" s="119"/>
      <c r="R675" s="33"/>
      <c r="S675" s="115"/>
      <c r="T675" s="45">
        <f t="shared" si="31"/>
        <v>0</v>
      </c>
      <c r="U675" s="356">
        <f t="shared" si="43"/>
        <v>6</v>
      </c>
    </row>
    <row r="676" spans="1:21" ht="18" customHeight="1">
      <c r="A676" s="852"/>
      <c r="B676" s="853"/>
      <c r="C676" s="856"/>
      <c r="D676" s="856"/>
      <c r="E676" s="341">
        <v>10</v>
      </c>
      <c r="F676" s="796"/>
      <c r="G676" s="797"/>
      <c r="H676" s="130"/>
      <c r="I676" s="118"/>
      <c r="J676" s="222"/>
      <c r="K676" s="223"/>
      <c r="L676" s="222"/>
      <c r="M676" s="224"/>
      <c r="N676" s="223"/>
      <c r="O676" s="222"/>
      <c r="P676" s="224"/>
      <c r="Q676" s="223"/>
      <c r="R676" s="225"/>
      <c r="S676" s="122"/>
      <c r="T676" s="259">
        <f t="shared" si="31"/>
        <v>0</v>
      </c>
      <c r="U676" s="356">
        <f t="shared" si="43"/>
        <v>6</v>
      </c>
    </row>
    <row r="677" spans="1:21" ht="18" customHeight="1">
      <c r="A677" s="848">
        <f t="shared" ref="A677:B677" si="44">IF(A189="","",A189)</f>
        <v>7</v>
      </c>
      <c r="B677" s="849" t="str">
        <f t="shared" si="44"/>
        <v/>
      </c>
      <c r="C677" s="854" t="str">
        <f>IF(C189="","",C189)</f>
        <v/>
      </c>
      <c r="D677" s="854" t="str">
        <f>IF(D189="","",D189)</f>
        <v/>
      </c>
      <c r="E677" s="339">
        <v>1</v>
      </c>
      <c r="F677" s="794"/>
      <c r="G677" s="795"/>
      <c r="H677" s="217"/>
      <c r="I677" s="218"/>
      <c r="J677" s="181"/>
      <c r="K677" s="219"/>
      <c r="L677" s="181"/>
      <c r="M677" s="220"/>
      <c r="N677" s="219"/>
      <c r="O677" s="181"/>
      <c r="P677" s="220"/>
      <c r="Q677" s="219"/>
      <c r="R677" s="182"/>
      <c r="S677" s="258"/>
      <c r="T677" s="221">
        <f t="shared" si="31"/>
        <v>0</v>
      </c>
      <c r="U677" s="356">
        <f t="shared" ref="U677:U686" si="45">$A$677</f>
        <v>7</v>
      </c>
    </row>
    <row r="678" spans="1:21" ht="18" customHeight="1">
      <c r="A678" s="850"/>
      <c r="B678" s="851"/>
      <c r="C678" s="855"/>
      <c r="D678" s="855"/>
      <c r="E678" s="340">
        <v>2</v>
      </c>
      <c r="F678" s="792"/>
      <c r="G678" s="793"/>
      <c r="H678" s="216"/>
      <c r="I678" s="116"/>
      <c r="J678" s="108"/>
      <c r="K678" s="119"/>
      <c r="L678" s="108"/>
      <c r="M678" s="26"/>
      <c r="N678" s="119"/>
      <c r="O678" s="108"/>
      <c r="P678" s="26"/>
      <c r="Q678" s="119"/>
      <c r="R678" s="33"/>
      <c r="S678" s="115"/>
      <c r="T678" s="45">
        <f t="shared" si="31"/>
        <v>0</v>
      </c>
      <c r="U678" s="356">
        <f t="shared" si="45"/>
        <v>7</v>
      </c>
    </row>
    <row r="679" spans="1:21" ht="18" customHeight="1">
      <c r="A679" s="850"/>
      <c r="B679" s="851"/>
      <c r="C679" s="855"/>
      <c r="D679" s="855"/>
      <c r="E679" s="340">
        <v>3</v>
      </c>
      <c r="F679" s="792"/>
      <c r="G679" s="793"/>
      <c r="H679" s="216"/>
      <c r="I679" s="116"/>
      <c r="J679" s="108"/>
      <c r="K679" s="119"/>
      <c r="L679" s="108"/>
      <c r="M679" s="26"/>
      <c r="N679" s="119"/>
      <c r="O679" s="108"/>
      <c r="P679" s="26"/>
      <c r="Q679" s="119"/>
      <c r="R679" s="33"/>
      <c r="S679" s="115"/>
      <c r="T679" s="45">
        <f t="shared" si="31"/>
        <v>0</v>
      </c>
      <c r="U679" s="356">
        <f t="shared" si="45"/>
        <v>7</v>
      </c>
    </row>
    <row r="680" spans="1:21" ht="18" customHeight="1">
      <c r="A680" s="850"/>
      <c r="B680" s="851"/>
      <c r="C680" s="855"/>
      <c r="D680" s="855"/>
      <c r="E680" s="340">
        <v>4</v>
      </c>
      <c r="F680" s="792"/>
      <c r="G680" s="793"/>
      <c r="H680" s="216"/>
      <c r="I680" s="116"/>
      <c r="J680" s="108"/>
      <c r="K680" s="119"/>
      <c r="L680" s="108"/>
      <c r="M680" s="26"/>
      <c r="N680" s="119"/>
      <c r="O680" s="108"/>
      <c r="P680" s="26"/>
      <c r="Q680" s="119"/>
      <c r="R680" s="33"/>
      <c r="S680" s="115"/>
      <c r="T680" s="45">
        <f t="shared" si="31"/>
        <v>0</v>
      </c>
      <c r="U680" s="356">
        <f t="shared" si="45"/>
        <v>7</v>
      </c>
    </row>
    <row r="681" spans="1:21" ht="18" customHeight="1">
      <c r="A681" s="850"/>
      <c r="B681" s="851"/>
      <c r="C681" s="855"/>
      <c r="D681" s="855"/>
      <c r="E681" s="340">
        <v>5</v>
      </c>
      <c r="F681" s="792"/>
      <c r="G681" s="793"/>
      <c r="H681" s="216"/>
      <c r="I681" s="116"/>
      <c r="J681" s="108"/>
      <c r="K681" s="119"/>
      <c r="L681" s="108"/>
      <c r="M681" s="26"/>
      <c r="N681" s="119"/>
      <c r="O681" s="108"/>
      <c r="P681" s="26"/>
      <c r="Q681" s="119"/>
      <c r="R681" s="33"/>
      <c r="S681" s="115"/>
      <c r="T681" s="45">
        <f t="shared" si="31"/>
        <v>0</v>
      </c>
      <c r="U681" s="356">
        <f t="shared" si="45"/>
        <v>7</v>
      </c>
    </row>
    <row r="682" spans="1:21" ht="18" customHeight="1">
      <c r="A682" s="850"/>
      <c r="B682" s="851"/>
      <c r="C682" s="855"/>
      <c r="D682" s="855"/>
      <c r="E682" s="340">
        <v>6</v>
      </c>
      <c r="F682" s="792"/>
      <c r="G682" s="793"/>
      <c r="H682" s="216"/>
      <c r="I682" s="116"/>
      <c r="J682" s="108"/>
      <c r="K682" s="119"/>
      <c r="L682" s="108"/>
      <c r="M682" s="26"/>
      <c r="N682" s="119"/>
      <c r="O682" s="108"/>
      <c r="P682" s="26"/>
      <c r="Q682" s="119"/>
      <c r="R682" s="33"/>
      <c r="S682" s="115"/>
      <c r="T682" s="45">
        <f t="shared" si="31"/>
        <v>0</v>
      </c>
      <c r="U682" s="356">
        <f t="shared" si="45"/>
        <v>7</v>
      </c>
    </row>
    <row r="683" spans="1:21" ht="18" customHeight="1">
      <c r="A683" s="850"/>
      <c r="B683" s="851"/>
      <c r="C683" s="855"/>
      <c r="D683" s="855"/>
      <c r="E683" s="340">
        <v>7</v>
      </c>
      <c r="F683" s="792"/>
      <c r="G683" s="793"/>
      <c r="H683" s="216"/>
      <c r="I683" s="116"/>
      <c r="J683" s="108"/>
      <c r="K683" s="119"/>
      <c r="L683" s="108"/>
      <c r="M683" s="26"/>
      <c r="N683" s="119"/>
      <c r="O683" s="108"/>
      <c r="P683" s="26"/>
      <c r="Q683" s="119"/>
      <c r="R683" s="33"/>
      <c r="S683" s="115"/>
      <c r="T683" s="45">
        <f t="shared" si="31"/>
        <v>0</v>
      </c>
      <c r="U683" s="356">
        <f t="shared" si="45"/>
        <v>7</v>
      </c>
    </row>
    <row r="684" spans="1:21" ht="18" customHeight="1">
      <c r="A684" s="850"/>
      <c r="B684" s="851"/>
      <c r="C684" s="855"/>
      <c r="D684" s="855"/>
      <c r="E684" s="340">
        <v>8</v>
      </c>
      <c r="F684" s="792"/>
      <c r="G684" s="793"/>
      <c r="H684" s="216"/>
      <c r="I684" s="116"/>
      <c r="J684" s="108"/>
      <c r="K684" s="119"/>
      <c r="L684" s="108"/>
      <c r="M684" s="26"/>
      <c r="N684" s="119"/>
      <c r="O684" s="108"/>
      <c r="P684" s="26"/>
      <c r="Q684" s="119"/>
      <c r="R684" s="33"/>
      <c r="S684" s="115"/>
      <c r="T684" s="45">
        <f t="shared" si="31"/>
        <v>0</v>
      </c>
      <c r="U684" s="356">
        <f t="shared" si="45"/>
        <v>7</v>
      </c>
    </row>
    <row r="685" spans="1:21" ht="18" customHeight="1">
      <c r="A685" s="850"/>
      <c r="B685" s="851"/>
      <c r="C685" s="855"/>
      <c r="D685" s="855"/>
      <c r="E685" s="340">
        <v>9</v>
      </c>
      <c r="F685" s="792"/>
      <c r="G685" s="793"/>
      <c r="H685" s="128"/>
      <c r="I685" s="117"/>
      <c r="J685" s="108"/>
      <c r="K685" s="119"/>
      <c r="L685" s="108"/>
      <c r="M685" s="26"/>
      <c r="N685" s="119"/>
      <c r="O685" s="108"/>
      <c r="P685" s="26"/>
      <c r="Q685" s="119"/>
      <c r="R685" s="33"/>
      <c r="S685" s="115"/>
      <c r="T685" s="45">
        <f t="shared" si="31"/>
        <v>0</v>
      </c>
      <c r="U685" s="356">
        <f t="shared" si="45"/>
        <v>7</v>
      </c>
    </row>
    <row r="686" spans="1:21" ht="18" customHeight="1">
      <c r="A686" s="852"/>
      <c r="B686" s="853"/>
      <c r="C686" s="856"/>
      <c r="D686" s="856"/>
      <c r="E686" s="341">
        <v>10</v>
      </c>
      <c r="F686" s="796"/>
      <c r="G686" s="797"/>
      <c r="H686" s="130"/>
      <c r="I686" s="118"/>
      <c r="J686" s="222"/>
      <c r="K686" s="223"/>
      <c r="L686" s="222"/>
      <c r="M686" s="224"/>
      <c r="N686" s="223"/>
      <c r="O686" s="222"/>
      <c r="P686" s="224"/>
      <c r="Q686" s="223"/>
      <c r="R686" s="225"/>
      <c r="S686" s="122"/>
      <c r="T686" s="259">
        <f t="shared" si="31"/>
        <v>0</v>
      </c>
      <c r="U686" s="356">
        <f t="shared" si="45"/>
        <v>7</v>
      </c>
    </row>
    <row r="687" spans="1:21" ht="18" customHeight="1">
      <c r="A687" s="848">
        <f t="shared" ref="A687:B687" si="46">IF(A219="","",A219)</f>
        <v>8</v>
      </c>
      <c r="B687" s="849" t="str">
        <f t="shared" si="46"/>
        <v/>
      </c>
      <c r="C687" s="854" t="str">
        <f>IF(C219="","",C219)</f>
        <v/>
      </c>
      <c r="D687" s="854" t="str">
        <f>IF(D219="","",D219)</f>
        <v/>
      </c>
      <c r="E687" s="339">
        <v>1</v>
      </c>
      <c r="F687" s="794"/>
      <c r="G687" s="795"/>
      <c r="H687" s="217"/>
      <c r="I687" s="218"/>
      <c r="J687" s="181"/>
      <c r="K687" s="219"/>
      <c r="L687" s="181"/>
      <c r="M687" s="220"/>
      <c r="N687" s="219"/>
      <c r="O687" s="181"/>
      <c r="P687" s="220"/>
      <c r="Q687" s="219"/>
      <c r="R687" s="182"/>
      <c r="S687" s="258"/>
      <c r="T687" s="221">
        <f t="shared" si="31"/>
        <v>0</v>
      </c>
      <c r="U687" s="356">
        <f t="shared" ref="U687:U696" si="47">$A$687</f>
        <v>8</v>
      </c>
    </row>
    <row r="688" spans="1:21" ht="18" customHeight="1">
      <c r="A688" s="850"/>
      <c r="B688" s="851"/>
      <c r="C688" s="855"/>
      <c r="D688" s="855"/>
      <c r="E688" s="340">
        <v>2</v>
      </c>
      <c r="F688" s="792"/>
      <c r="G688" s="793"/>
      <c r="H688" s="128"/>
      <c r="I688" s="117"/>
      <c r="J688" s="108"/>
      <c r="K688" s="119"/>
      <c r="L688" s="108"/>
      <c r="M688" s="26"/>
      <c r="N688" s="119"/>
      <c r="O688" s="108"/>
      <c r="P688" s="26"/>
      <c r="Q688" s="119"/>
      <c r="R688" s="33"/>
      <c r="S688" s="115"/>
      <c r="T688" s="45">
        <f t="shared" si="31"/>
        <v>0</v>
      </c>
      <c r="U688" s="356">
        <f t="shared" si="47"/>
        <v>8</v>
      </c>
    </row>
    <row r="689" spans="1:21" ht="18" customHeight="1">
      <c r="A689" s="850"/>
      <c r="B689" s="851"/>
      <c r="C689" s="855"/>
      <c r="D689" s="855"/>
      <c r="E689" s="340">
        <v>3</v>
      </c>
      <c r="F689" s="792"/>
      <c r="G689" s="793"/>
      <c r="H689" s="204"/>
      <c r="I689" s="215"/>
      <c r="J689" s="108"/>
      <c r="K689" s="119"/>
      <c r="L689" s="108"/>
      <c r="M689" s="26"/>
      <c r="N689" s="119"/>
      <c r="O689" s="108"/>
      <c r="P689" s="26"/>
      <c r="Q689" s="119"/>
      <c r="R689" s="33"/>
      <c r="S689" s="115"/>
      <c r="T689" s="45">
        <f t="shared" si="31"/>
        <v>0</v>
      </c>
      <c r="U689" s="356">
        <f t="shared" si="47"/>
        <v>8</v>
      </c>
    </row>
    <row r="690" spans="1:21" ht="18" customHeight="1">
      <c r="A690" s="850"/>
      <c r="B690" s="851"/>
      <c r="C690" s="855"/>
      <c r="D690" s="855"/>
      <c r="E690" s="340">
        <v>4</v>
      </c>
      <c r="F690" s="792"/>
      <c r="G690" s="793"/>
      <c r="H690" s="204"/>
      <c r="I690" s="215"/>
      <c r="J690" s="108"/>
      <c r="K690" s="119"/>
      <c r="L690" s="108"/>
      <c r="M690" s="26"/>
      <c r="N690" s="119"/>
      <c r="O690" s="108"/>
      <c r="P690" s="26"/>
      <c r="Q690" s="119"/>
      <c r="R690" s="33"/>
      <c r="S690" s="115"/>
      <c r="T690" s="45">
        <f t="shared" si="31"/>
        <v>0</v>
      </c>
      <c r="U690" s="356">
        <f t="shared" si="47"/>
        <v>8</v>
      </c>
    </row>
    <row r="691" spans="1:21" ht="18" customHeight="1">
      <c r="A691" s="850"/>
      <c r="B691" s="851"/>
      <c r="C691" s="855"/>
      <c r="D691" s="855"/>
      <c r="E691" s="340">
        <v>5</v>
      </c>
      <c r="F691" s="792"/>
      <c r="G691" s="793"/>
      <c r="H691" s="204"/>
      <c r="I691" s="215"/>
      <c r="J691" s="108"/>
      <c r="K691" s="119"/>
      <c r="L691" s="108"/>
      <c r="M691" s="26"/>
      <c r="N691" s="119"/>
      <c r="O691" s="108"/>
      <c r="P691" s="26"/>
      <c r="Q691" s="119"/>
      <c r="R691" s="33"/>
      <c r="S691" s="115"/>
      <c r="T691" s="45">
        <f t="shared" si="31"/>
        <v>0</v>
      </c>
      <c r="U691" s="356">
        <f t="shared" si="47"/>
        <v>8</v>
      </c>
    </row>
    <row r="692" spans="1:21" ht="18" customHeight="1">
      <c r="A692" s="850"/>
      <c r="B692" s="851"/>
      <c r="C692" s="855"/>
      <c r="D692" s="855"/>
      <c r="E692" s="340">
        <v>6</v>
      </c>
      <c r="F692" s="792"/>
      <c r="G692" s="793"/>
      <c r="H692" s="204"/>
      <c r="I692" s="215"/>
      <c r="J692" s="108"/>
      <c r="K692" s="119"/>
      <c r="L692" s="108"/>
      <c r="M692" s="26"/>
      <c r="N692" s="119"/>
      <c r="O692" s="108"/>
      <c r="P692" s="26"/>
      <c r="Q692" s="119"/>
      <c r="R692" s="33"/>
      <c r="S692" s="115"/>
      <c r="T692" s="45">
        <f t="shared" si="31"/>
        <v>0</v>
      </c>
      <c r="U692" s="356">
        <f t="shared" si="47"/>
        <v>8</v>
      </c>
    </row>
    <row r="693" spans="1:21" ht="18" customHeight="1">
      <c r="A693" s="850"/>
      <c r="B693" s="851"/>
      <c r="C693" s="855"/>
      <c r="D693" s="855"/>
      <c r="E693" s="340">
        <v>7</v>
      </c>
      <c r="F693" s="792"/>
      <c r="G693" s="793"/>
      <c r="H693" s="204"/>
      <c r="I693" s="215"/>
      <c r="J693" s="108"/>
      <c r="K693" s="119"/>
      <c r="L693" s="108"/>
      <c r="M693" s="26"/>
      <c r="N693" s="119"/>
      <c r="O693" s="108"/>
      <c r="P693" s="26"/>
      <c r="Q693" s="119"/>
      <c r="R693" s="33"/>
      <c r="S693" s="115"/>
      <c r="T693" s="45">
        <f t="shared" si="31"/>
        <v>0</v>
      </c>
      <c r="U693" s="356">
        <f t="shared" si="47"/>
        <v>8</v>
      </c>
    </row>
    <row r="694" spans="1:21" ht="18" customHeight="1">
      <c r="A694" s="850"/>
      <c r="B694" s="851"/>
      <c r="C694" s="855"/>
      <c r="D694" s="855"/>
      <c r="E694" s="340">
        <v>8</v>
      </c>
      <c r="F694" s="792"/>
      <c r="G694" s="793"/>
      <c r="H694" s="204"/>
      <c r="I694" s="215"/>
      <c r="J694" s="108"/>
      <c r="K694" s="119"/>
      <c r="L694" s="108"/>
      <c r="M694" s="26"/>
      <c r="N694" s="119"/>
      <c r="O694" s="108"/>
      <c r="P694" s="26"/>
      <c r="Q694" s="119"/>
      <c r="R694" s="33"/>
      <c r="S694" s="115"/>
      <c r="T694" s="45">
        <f t="shared" si="31"/>
        <v>0</v>
      </c>
      <c r="U694" s="356">
        <f t="shared" si="47"/>
        <v>8</v>
      </c>
    </row>
    <row r="695" spans="1:21" ht="18" customHeight="1">
      <c r="A695" s="850"/>
      <c r="B695" s="851"/>
      <c r="C695" s="855"/>
      <c r="D695" s="855"/>
      <c r="E695" s="340">
        <v>9</v>
      </c>
      <c r="F695" s="792"/>
      <c r="G695" s="793"/>
      <c r="H695" s="204"/>
      <c r="I695" s="215"/>
      <c r="J695" s="108"/>
      <c r="K695" s="119"/>
      <c r="L695" s="108"/>
      <c r="M695" s="26"/>
      <c r="N695" s="119"/>
      <c r="O695" s="108"/>
      <c r="P695" s="26"/>
      <c r="Q695" s="119"/>
      <c r="R695" s="33"/>
      <c r="S695" s="115"/>
      <c r="T695" s="45">
        <f t="shared" si="31"/>
        <v>0</v>
      </c>
      <c r="U695" s="356">
        <f t="shared" si="47"/>
        <v>8</v>
      </c>
    </row>
    <row r="696" spans="1:21" ht="18" customHeight="1">
      <c r="A696" s="852"/>
      <c r="B696" s="853"/>
      <c r="C696" s="856"/>
      <c r="D696" s="856"/>
      <c r="E696" s="341">
        <v>10</v>
      </c>
      <c r="F696" s="796"/>
      <c r="G696" s="797"/>
      <c r="H696" s="130"/>
      <c r="I696" s="118"/>
      <c r="J696" s="222"/>
      <c r="K696" s="223"/>
      <c r="L696" s="222"/>
      <c r="M696" s="224"/>
      <c r="N696" s="223"/>
      <c r="O696" s="222"/>
      <c r="P696" s="224"/>
      <c r="Q696" s="223"/>
      <c r="R696" s="225"/>
      <c r="S696" s="122"/>
      <c r="T696" s="259">
        <f t="shared" si="31"/>
        <v>0</v>
      </c>
      <c r="U696" s="356">
        <f t="shared" si="47"/>
        <v>8</v>
      </c>
    </row>
    <row r="697" spans="1:21" ht="18" customHeight="1">
      <c r="A697" s="848">
        <f t="shared" ref="A697:B697" si="48">IF(A249="","",A249)</f>
        <v>9</v>
      </c>
      <c r="B697" s="849" t="str">
        <f t="shared" si="48"/>
        <v/>
      </c>
      <c r="C697" s="854" t="str">
        <f>IF(C249="","",C249)</f>
        <v/>
      </c>
      <c r="D697" s="854" t="str">
        <f>IF(D249="","",D249)</f>
        <v/>
      </c>
      <c r="E697" s="339">
        <v>1</v>
      </c>
      <c r="F697" s="794"/>
      <c r="G697" s="795"/>
      <c r="H697" s="217"/>
      <c r="I697" s="218"/>
      <c r="J697" s="181"/>
      <c r="K697" s="219"/>
      <c r="L697" s="181"/>
      <c r="M697" s="220"/>
      <c r="N697" s="219"/>
      <c r="O697" s="181"/>
      <c r="P697" s="220"/>
      <c r="Q697" s="219"/>
      <c r="R697" s="182"/>
      <c r="S697" s="258"/>
      <c r="T697" s="221">
        <f t="shared" si="31"/>
        <v>0</v>
      </c>
      <c r="U697" s="356">
        <f t="shared" ref="U697:U706" si="49">$A$697</f>
        <v>9</v>
      </c>
    </row>
    <row r="698" spans="1:21" ht="18" customHeight="1">
      <c r="A698" s="850"/>
      <c r="B698" s="851"/>
      <c r="C698" s="855"/>
      <c r="D698" s="855"/>
      <c r="E698" s="340">
        <v>2</v>
      </c>
      <c r="F698" s="792"/>
      <c r="G698" s="793"/>
      <c r="H698" s="216"/>
      <c r="I698" s="116"/>
      <c r="J698" s="108"/>
      <c r="K698" s="119"/>
      <c r="L698" s="108"/>
      <c r="M698" s="26"/>
      <c r="N698" s="119"/>
      <c r="O698" s="108"/>
      <c r="P698" s="26"/>
      <c r="Q698" s="119"/>
      <c r="R698" s="33"/>
      <c r="S698" s="115"/>
      <c r="T698" s="45">
        <f t="shared" si="31"/>
        <v>0</v>
      </c>
      <c r="U698" s="356">
        <f t="shared" si="49"/>
        <v>9</v>
      </c>
    </row>
    <row r="699" spans="1:21" ht="18" customHeight="1">
      <c r="A699" s="850"/>
      <c r="B699" s="851"/>
      <c r="C699" s="855"/>
      <c r="D699" s="855"/>
      <c r="E699" s="340">
        <v>3</v>
      </c>
      <c r="F699" s="792"/>
      <c r="G699" s="793"/>
      <c r="H699" s="216"/>
      <c r="I699" s="116"/>
      <c r="J699" s="108"/>
      <c r="K699" s="119"/>
      <c r="L699" s="108"/>
      <c r="M699" s="26"/>
      <c r="N699" s="119"/>
      <c r="O699" s="108"/>
      <c r="P699" s="26"/>
      <c r="Q699" s="119"/>
      <c r="R699" s="33"/>
      <c r="S699" s="115"/>
      <c r="T699" s="45">
        <f t="shared" si="31"/>
        <v>0</v>
      </c>
      <c r="U699" s="356">
        <f t="shared" si="49"/>
        <v>9</v>
      </c>
    </row>
    <row r="700" spans="1:21" ht="18" customHeight="1">
      <c r="A700" s="850"/>
      <c r="B700" s="851"/>
      <c r="C700" s="855"/>
      <c r="D700" s="855"/>
      <c r="E700" s="340">
        <v>4</v>
      </c>
      <c r="F700" s="792"/>
      <c r="G700" s="793"/>
      <c r="H700" s="216"/>
      <c r="I700" s="116"/>
      <c r="J700" s="108"/>
      <c r="K700" s="119"/>
      <c r="L700" s="108"/>
      <c r="M700" s="26"/>
      <c r="N700" s="119"/>
      <c r="O700" s="108"/>
      <c r="P700" s="26"/>
      <c r="Q700" s="119"/>
      <c r="R700" s="33"/>
      <c r="S700" s="115"/>
      <c r="T700" s="45">
        <f t="shared" si="31"/>
        <v>0</v>
      </c>
      <c r="U700" s="356">
        <f t="shared" si="49"/>
        <v>9</v>
      </c>
    </row>
    <row r="701" spans="1:21" ht="18" customHeight="1">
      <c r="A701" s="850"/>
      <c r="B701" s="851"/>
      <c r="C701" s="855"/>
      <c r="D701" s="855"/>
      <c r="E701" s="340">
        <v>5</v>
      </c>
      <c r="F701" s="792"/>
      <c r="G701" s="793"/>
      <c r="H701" s="216"/>
      <c r="I701" s="116"/>
      <c r="J701" s="108"/>
      <c r="K701" s="119"/>
      <c r="L701" s="108"/>
      <c r="M701" s="26"/>
      <c r="N701" s="119"/>
      <c r="O701" s="108"/>
      <c r="P701" s="26"/>
      <c r="Q701" s="119"/>
      <c r="R701" s="33"/>
      <c r="S701" s="115"/>
      <c r="T701" s="45">
        <f t="shared" si="31"/>
        <v>0</v>
      </c>
      <c r="U701" s="356">
        <f t="shared" si="49"/>
        <v>9</v>
      </c>
    </row>
    <row r="702" spans="1:21" ht="18" customHeight="1">
      <c r="A702" s="850"/>
      <c r="B702" s="851"/>
      <c r="C702" s="855"/>
      <c r="D702" s="855"/>
      <c r="E702" s="340">
        <v>6</v>
      </c>
      <c r="F702" s="792"/>
      <c r="G702" s="793"/>
      <c r="H702" s="216"/>
      <c r="I702" s="116"/>
      <c r="J702" s="108"/>
      <c r="K702" s="119"/>
      <c r="L702" s="108"/>
      <c r="M702" s="26"/>
      <c r="N702" s="119"/>
      <c r="O702" s="108"/>
      <c r="P702" s="26"/>
      <c r="Q702" s="119"/>
      <c r="R702" s="33"/>
      <c r="S702" s="115"/>
      <c r="T702" s="45">
        <f t="shared" si="31"/>
        <v>0</v>
      </c>
      <c r="U702" s="356">
        <f t="shared" si="49"/>
        <v>9</v>
      </c>
    </row>
    <row r="703" spans="1:21" ht="18" customHeight="1">
      <c r="A703" s="850"/>
      <c r="B703" s="851"/>
      <c r="C703" s="855"/>
      <c r="D703" s="855"/>
      <c r="E703" s="340">
        <v>7</v>
      </c>
      <c r="F703" s="792"/>
      <c r="G703" s="793"/>
      <c r="H703" s="216"/>
      <c r="I703" s="116"/>
      <c r="J703" s="108"/>
      <c r="K703" s="119"/>
      <c r="L703" s="108"/>
      <c r="M703" s="26"/>
      <c r="N703" s="119"/>
      <c r="O703" s="108"/>
      <c r="P703" s="26"/>
      <c r="Q703" s="119"/>
      <c r="R703" s="33"/>
      <c r="S703" s="115"/>
      <c r="T703" s="45">
        <f t="shared" si="31"/>
        <v>0</v>
      </c>
      <c r="U703" s="356">
        <f t="shared" si="49"/>
        <v>9</v>
      </c>
    </row>
    <row r="704" spans="1:21" ht="18" customHeight="1">
      <c r="A704" s="850"/>
      <c r="B704" s="851"/>
      <c r="C704" s="855"/>
      <c r="D704" s="855"/>
      <c r="E704" s="340">
        <v>8</v>
      </c>
      <c r="F704" s="792"/>
      <c r="G704" s="793"/>
      <c r="H704" s="216"/>
      <c r="I704" s="116"/>
      <c r="J704" s="108"/>
      <c r="K704" s="119"/>
      <c r="L704" s="108"/>
      <c r="M704" s="26"/>
      <c r="N704" s="119"/>
      <c r="O704" s="108"/>
      <c r="P704" s="26"/>
      <c r="Q704" s="119"/>
      <c r="R704" s="33"/>
      <c r="S704" s="115"/>
      <c r="T704" s="45">
        <f t="shared" si="31"/>
        <v>0</v>
      </c>
      <c r="U704" s="356">
        <f t="shared" si="49"/>
        <v>9</v>
      </c>
    </row>
    <row r="705" spans="1:21" ht="18" customHeight="1">
      <c r="A705" s="850"/>
      <c r="B705" s="851"/>
      <c r="C705" s="855"/>
      <c r="D705" s="855"/>
      <c r="E705" s="340">
        <v>9</v>
      </c>
      <c r="F705" s="792"/>
      <c r="G705" s="793"/>
      <c r="H705" s="128"/>
      <c r="I705" s="117"/>
      <c r="J705" s="108"/>
      <c r="K705" s="119"/>
      <c r="L705" s="108"/>
      <c r="M705" s="26"/>
      <c r="N705" s="119"/>
      <c r="O705" s="108"/>
      <c r="P705" s="26"/>
      <c r="Q705" s="119"/>
      <c r="R705" s="33"/>
      <c r="S705" s="115"/>
      <c r="T705" s="45">
        <f t="shared" si="31"/>
        <v>0</v>
      </c>
      <c r="U705" s="356">
        <f t="shared" si="49"/>
        <v>9</v>
      </c>
    </row>
    <row r="706" spans="1:21" ht="18" customHeight="1">
      <c r="A706" s="852"/>
      <c r="B706" s="853"/>
      <c r="C706" s="856"/>
      <c r="D706" s="856"/>
      <c r="E706" s="341">
        <v>10</v>
      </c>
      <c r="F706" s="796"/>
      <c r="G706" s="797"/>
      <c r="H706" s="130"/>
      <c r="I706" s="118"/>
      <c r="J706" s="222"/>
      <c r="K706" s="223"/>
      <c r="L706" s="222"/>
      <c r="M706" s="224"/>
      <c r="N706" s="223"/>
      <c r="O706" s="222"/>
      <c r="P706" s="224"/>
      <c r="Q706" s="223"/>
      <c r="R706" s="225"/>
      <c r="S706" s="122"/>
      <c r="T706" s="259">
        <f t="shared" si="31"/>
        <v>0</v>
      </c>
      <c r="U706" s="356">
        <f t="shared" si="49"/>
        <v>9</v>
      </c>
    </row>
    <row r="707" spans="1:21" ht="18" customHeight="1">
      <c r="A707" s="848">
        <f t="shared" ref="A707:B707" si="50">IF(A279="","",A279)</f>
        <v>10</v>
      </c>
      <c r="B707" s="849" t="str">
        <f t="shared" si="50"/>
        <v/>
      </c>
      <c r="C707" s="854" t="str">
        <f>IF(C279="","",C279)</f>
        <v/>
      </c>
      <c r="D707" s="854" t="str">
        <f>IF(D279="","",D279)</f>
        <v/>
      </c>
      <c r="E707" s="339">
        <v>1</v>
      </c>
      <c r="F707" s="794"/>
      <c r="G707" s="795"/>
      <c r="H707" s="217"/>
      <c r="I707" s="218"/>
      <c r="J707" s="181"/>
      <c r="K707" s="219"/>
      <c r="L707" s="181"/>
      <c r="M707" s="220"/>
      <c r="N707" s="219"/>
      <c r="O707" s="181"/>
      <c r="P707" s="220"/>
      <c r="Q707" s="219"/>
      <c r="R707" s="182"/>
      <c r="S707" s="258"/>
      <c r="T707" s="221">
        <f t="shared" si="31"/>
        <v>0</v>
      </c>
      <c r="U707" s="356">
        <f t="shared" ref="U707:U716" si="51">$A$707</f>
        <v>10</v>
      </c>
    </row>
    <row r="708" spans="1:21" ht="18" customHeight="1">
      <c r="A708" s="850"/>
      <c r="B708" s="851"/>
      <c r="C708" s="855"/>
      <c r="D708" s="855"/>
      <c r="E708" s="340">
        <v>2</v>
      </c>
      <c r="F708" s="792"/>
      <c r="G708" s="793"/>
      <c r="H708" s="216"/>
      <c r="I708" s="116"/>
      <c r="J708" s="108"/>
      <c r="K708" s="119"/>
      <c r="L708" s="108"/>
      <c r="M708" s="26"/>
      <c r="N708" s="119"/>
      <c r="O708" s="108"/>
      <c r="P708" s="26"/>
      <c r="Q708" s="119"/>
      <c r="R708" s="33"/>
      <c r="S708" s="115"/>
      <c r="T708" s="45">
        <f t="shared" si="31"/>
        <v>0</v>
      </c>
      <c r="U708" s="356">
        <f t="shared" si="51"/>
        <v>10</v>
      </c>
    </row>
    <row r="709" spans="1:21" ht="18" customHeight="1">
      <c r="A709" s="850"/>
      <c r="B709" s="851"/>
      <c r="C709" s="855"/>
      <c r="D709" s="855"/>
      <c r="E709" s="340">
        <v>3</v>
      </c>
      <c r="F709" s="792"/>
      <c r="G709" s="793"/>
      <c r="H709" s="216"/>
      <c r="I709" s="116"/>
      <c r="J709" s="108"/>
      <c r="K709" s="119"/>
      <c r="L709" s="108"/>
      <c r="M709" s="26"/>
      <c r="N709" s="119"/>
      <c r="O709" s="108"/>
      <c r="P709" s="26"/>
      <c r="Q709" s="119"/>
      <c r="R709" s="33"/>
      <c r="S709" s="115"/>
      <c r="T709" s="45">
        <f t="shared" si="31"/>
        <v>0</v>
      </c>
      <c r="U709" s="356">
        <f t="shared" si="51"/>
        <v>10</v>
      </c>
    </row>
    <row r="710" spans="1:21" ht="18" customHeight="1">
      <c r="A710" s="850"/>
      <c r="B710" s="851"/>
      <c r="C710" s="855"/>
      <c r="D710" s="855"/>
      <c r="E710" s="340">
        <v>4</v>
      </c>
      <c r="F710" s="792"/>
      <c r="G710" s="793"/>
      <c r="H710" s="216"/>
      <c r="I710" s="116"/>
      <c r="J710" s="108"/>
      <c r="K710" s="119"/>
      <c r="L710" s="108"/>
      <c r="M710" s="26"/>
      <c r="N710" s="119"/>
      <c r="O710" s="108"/>
      <c r="P710" s="26"/>
      <c r="Q710" s="119"/>
      <c r="R710" s="33"/>
      <c r="S710" s="115"/>
      <c r="T710" s="45">
        <f t="shared" si="31"/>
        <v>0</v>
      </c>
      <c r="U710" s="356">
        <f t="shared" si="51"/>
        <v>10</v>
      </c>
    </row>
    <row r="711" spans="1:21" ht="18" customHeight="1">
      <c r="A711" s="850"/>
      <c r="B711" s="851"/>
      <c r="C711" s="855"/>
      <c r="D711" s="855"/>
      <c r="E711" s="340">
        <v>5</v>
      </c>
      <c r="F711" s="792"/>
      <c r="G711" s="793"/>
      <c r="H711" s="216"/>
      <c r="I711" s="116"/>
      <c r="J711" s="108"/>
      <c r="K711" s="119"/>
      <c r="L711" s="108"/>
      <c r="M711" s="26"/>
      <c r="N711" s="119"/>
      <c r="O711" s="108"/>
      <c r="P711" s="26"/>
      <c r="Q711" s="119"/>
      <c r="R711" s="33"/>
      <c r="S711" s="115"/>
      <c r="T711" s="45">
        <f t="shared" si="31"/>
        <v>0</v>
      </c>
      <c r="U711" s="356">
        <f t="shared" si="51"/>
        <v>10</v>
      </c>
    </row>
    <row r="712" spans="1:21" ht="18" customHeight="1">
      <c r="A712" s="850"/>
      <c r="B712" s="851"/>
      <c r="C712" s="855"/>
      <c r="D712" s="855"/>
      <c r="E712" s="340">
        <v>6</v>
      </c>
      <c r="F712" s="792"/>
      <c r="G712" s="793"/>
      <c r="H712" s="216"/>
      <c r="I712" s="116"/>
      <c r="J712" s="108"/>
      <c r="K712" s="119"/>
      <c r="L712" s="108"/>
      <c r="M712" s="26"/>
      <c r="N712" s="119"/>
      <c r="O712" s="108"/>
      <c r="P712" s="26"/>
      <c r="Q712" s="119"/>
      <c r="R712" s="33"/>
      <c r="S712" s="115"/>
      <c r="T712" s="45">
        <f t="shared" si="31"/>
        <v>0</v>
      </c>
      <c r="U712" s="356">
        <f t="shared" si="51"/>
        <v>10</v>
      </c>
    </row>
    <row r="713" spans="1:21" ht="18" customHeight="1">
      <c r="A713" s="850"/>
      <c r="B713" s="851"/>
      <c r="C713" s="855"/>
      <c r="D713" s="855"/>
      <c r="E713" s="340">
        <v>7</v>
      </c>
      <c r="F713" s="792"/>
      <c r="G713" s="793"/>
      <c r="H713" s="216"/>
      <c r="I713" s="116"/>
      <c r="J713" s="108"/>
      <c r="K713" s="119"/>
      <c r="L713" s="108"/>
      <c r="M713" s="26"/>
      <c r="N713" s="119"/>
      <c r="O713" s="108"/>
      <c r="P713" s="26"/>
      <c r="Q713" s="119"/>
      <c r="R713" s="33"/>
      <c r="S713" s="115"/>
      <c r="T713" s="45">
        <f t="shared" si="31"/>
        <v>0</v>
      </c>
      <c r="U713" s="356">
        <f t="shared" si="51"/>
        <v>10</v>
      </c>
    </row>
    <row r="714" spans="1:21" ht="18" customHeight="1">
      <c r="A714" s="850"/>
      <c r="B714" s="851"/>
      <c r="C714" s="855"/>
      <c r="D714" s="855"/>
      <c r="E714" s="340">
        <v>8</v>
      </c>
      <c r="F714" s="792"/>
      <c r="G714" s="793"/>
      <c r="H714" s="216"/>
      <c r="I714" s="116"/>
      <c r="J714" s="108"/>
      <c r="K714" s="119"/>
      <c r="L714" s="108"/>
      <c r="M714" s="26"/>
      <c r="N714" s="119"/>
      <c r="O714" s="108"/>
      <c r="P714" s="26"/>
      <c r="Q714" s="119"/>
      <c r="R714" s="33"/>
      <c r="S714" s="115"/>
      <c r="T714" s="45">
        <f t="shared" si="31"/>
        <v>0</v>
      </c>
      <c r="U714" s="356">
        <f t="shared" si="51"/>
        <v>10</v>
      </c>
    </row>
    <row r="715" spans="1:21" ht="18" customHeight="1">
      <c r="A715" s="850"/>
      <c r="B715" s="851"/>
      <c r="C715" s="855"/>
      <c r="D715" s="855"/>
      <c r="E715" s="340">
        <v>9</v>
      </c>
      <c r="F715" s="792"/>
      <c r="G715" s="793"/>
      <c r="H715" s="128"/>
      <c r="I715" s="117"/>
      <c r="J715" s="108"/>
      <c r="K715" s="119"/>
      <c r="L715" s="108"/>
      <c r="M715" s="26"/>
      <c r="N715" s="119"/>
      <c r="O715" s="108"/>
      <c r="P715" s="26"/>
      <c r="Q715" s="119"/>
      <c r="R715" s="33"/>
      <c r="S715" s="115"/>
      <c r="T715" s="45">
        <f t="shared" si="31"/>
        <v>0</v>
      </c>
      <c r="U715" s="356">
        <f t="shared" si="51"/>
        <v>10</v>
      </c>
    </row>
    <row r="716" spans="1:21" ht="18" customHeight="1">
      <c r="A716" s="852"/>
      <c r="B716" s="853"/>
      <c r="C716" s="856"/>
      <c r="D716" s="856"/>
      <c r="E716" s="341">
        <v>10</v>
      </c>
      <c r="F716" s="796"/>
      <c r="G716" s="797"/>
      <c r="H716" s="130"/>
      <c r="I716" s="118"/>
      <c r="J716" s="222"/>
      <c r="K716" s="223"/>
      <c r="L716" s="222"/>
      <c r="M716" s="224"/>
      <c r="N716" s="223"/>
      <c r="O716" s="222"/>
      <c r="P716" s="224"/>
      <c r="Q716" s="223"/>
      <c r="R716" s="225"/>
      <c r="S716" s="122"/>
      <c r="T716" s="259">
        <f t="shared" si="31"/>
        <v>0</v>
      </c>
      <c r="U716" s="356">
        <f t="shared" si="51"/>
        <v>10</v>
      </c>
    </row>
    <row r="717" spans="1:21" ht="18" customHeight="1">
      <c r="A717" s="848">
        <f t="shared" ref="A717:B717" si="52">IF(A309="","",A309)</f>
        <v>11</v>
      </c>
      <c r="B717" s="849" t="str">
        <f t="shared" si="52"/>
        <v/>
      </c>
      <c r="C717" s="854" t="str">
        <f>IF(C309="","",C309)</f>
        <v/>
      </c>
      <c r="D717" s="854" t="str">
        <f>IF(D309="","",D309)</f>
        <v/>
      </c>
      <c r="E717" s="339">
        <v>1</v>
      </c>
      <c r="F717" s="794"/>
      <c r="G717" s="795"/>
      <c r="H717" s="217"/>
      <c r="I717" s="218"/>
      <c r="J717" s="181"/>
      <c r="K717" s="219"/>
      <c r="L717" s="181"/>
      <c r="M717" s="220"/>
      <c r="N717" s="219"/>
      <c r="O717" s="181"/>
      <c r="P717" s="220"/>
      <c r="Q717" s="219"/>
      <c r="R717" s="182"/>
      <c r="S717" s="258"/>
      <c r="T717" s="221">
        <f t="shared" si="31"/>
        <v>0</v>
      </c>
      <c r="U717" s="356">
        <f t="shared" ref="U717:U726" si="53">$A$717</f>
        <v>11</v>
      </c>
    </row>
    <row r="718" spans="1:21" ht="18" customHeight="1">
      <c r="A718" s="850"/>
      <c r="B718" s="851"/>
      <c r="C718" s="855"/>
      <c r="D718" s="855"/>
      <c r="E718" s="340">
        <v>2</v>
      </c>
      <c r="F718" s="792"/>
      <c r="G718" s="793"/>
      <c r="H718" s="216"/>
      <c r="I718" s="116"/>
      <c r="J718" s="108"/>
      <c r="K718" s="119"/>
      <c r="L718" s="108"/>
      <c r="M718" s="26"/>
      <c r="N718" s="119"/>
      <c r="O718" s="108"/>
      <c r="P718" s="26"/>
      <c r="Q718" s="119"/>
      <c r="R718" s="33"/>
      <c r="S718" s="115"/>
      <c r="T718" s="45">
        <f t="shared" si="31"/>
        <v>0</v>
      </c>
      <c r="U718" s="356">
        <f t="shared" si="53"/>
        <v>11</v>
      </c>
    </row>
    <row r="719" spans="1:21" ht="18" customHeight="1">
      <c r="A719" s="850"/>
      <c r="B719" s="851"/>
      <c r="C719" s="855"/>
      <c r="D719" s="855"/>
      <c r="E719" s="340">
        <v>3</v>
      </c>
      <c r="F719" s="792"/>
      <c r="G719" s="793"/>
      <c r="H719" s="216"/>
      <c r="I719" s="116"/>
      <c r="J719" s="108"/>
      <c r="K719" s="119"/>
      <c r="L719" s="108"/>
      <c r="M719" s="26"/>
      <c r="N719" s="119"/>
      <c r="O719" s="108"/>
      <c r="P719" s="26"/>
      <c r="Q719" s="119"/>
      <c r="R719" s="33"/>
      <c r="S719" s="115"/>
      <c r="T719" s="45">
        <f t="shared" si="31"/>
        <v>0</v>
      </c>
      <c r="U719" s="356">
        <f t="shared" si="53"/>
        <v>11</v>
      </c>
    </row>
    <row r="720" spans="1:21" ht="18" customHeight="1">
      <c r="A720" s="850"/>
      <c r="B720" s="851"/>
      <c r="C720" s="855"/>
      <c r="D720" s="855"/>
      <c r="E720" s="340">
        <v>4</v>
      </c>
      <c r="F720" s="792"/>
      <c r="G720" s="793"/>
      <c r="H720" s="216"/>
      <c r="I720" s="116"/>
      <c r="J720" s="108"/>
      <c r="K720" s="119"/>
      <c r="L720" s="108"/>
      <c r="M720" s="26"/>
      <c r="N720" s="119"/>
      <c r="O720" s="108"/>
      <c r="P720" s="26"/>
      <c r="Q720" s="119"/>
      <c r="R720" s="33"/>
      <c r="S720" s="115"/>
      <c r="T720" s="45">
        <f t="shared" si="31"/>
        <v>0</v>
      </c>
      <c r="U720" s="356">
        <f t="shared" si="53"/>
        <v>11</v>
      </c>
    </row>
    <row r="721" spans="1:21" ht="18" customHeight="1">
      <c r="A721" s="850"/>
      <c r="B721" s="851"/>
      <c r="C721" s="855"/>
      <c r="D721" s="855"/>
      <c r="E721" s="340">
        <v>5</v>
      </c>
      <c r="F721" s="792"/>
      <c r="G721" s="793"/>
      <c r="H721" s="216"/>
      <c r="I721" s="116"/>
      <c r="J721" s="108"/>
      <c r="K721" s="119"/>
      <c r="L721" s="108"/>
      <c r="M721" s="26"/>
      <c r="N721" s="119"/>
      <c r="O721" s="108"/>
      <c r="P721" s="26"/>
      <c r="Q721" s="119"/>
      <c r="R721" s="33"/>
      <c r="S721" s="115"/>
      <c r="T721" s="45">
        <f t="shared" si="31"/>
        <v>0</v>
      </c>
      <c r="U721" s="356">
        <f t="shared" si="53"/>
        <v>11</v>
      </c>
    </row>
    <row r="722" spans="1:21" ht="18" customHeight="1">
      <c r="A722" s="850"/>
      <c r="B722" s="851"/>
      <c r="C722" s="855"/>
      <c r="D722" s="855"/>
      <c r="E722" s="340">
        <v>6</v>
      </c>
      <c r="F722" s="792"/>
      <c r="G722" s="793"/>
      <c r="H722" s="216"/>
      <c r="I722" s="116"/>
      <c r="J722" s="108"/>
      <c r="K722" s="119"/>
      <c r="L722" s="108"/>
      <c r="M722" s="26"/>
      <c r="N722" s="119"/>
      <c r="O722" s="108"/>
      <c r="P722" s="26"/>
      <c r="Q722" s="119"/>
      <c r="R722" s="33"/>
      <c r="S722" s="115"/>
      <c r="T722" s="45">
        <f t="shared" si="31"/>
        <v>0</v>
      </c>
      <c r="U722" s="356">
        <f t="shared" si="53"/>
        <v>11</v>
      </c>
    </row>
    <row r="723" spans="1:21" ht="18" customHeight="1">
      <c r="A723" s="850"/>
      <c r="B723" s="851"/>
      <c r="C723" s="855"/>
      <c r="D723" s="855"/>
      <c r="E723" s="340">
        <v>7</v>
      </c>
      <c r="F723" s="792"/>
      <c r="G723" s="793"/>
      <c r="H723" s="216"/>
      <c r="I723" s="116"/>
      <c r="J723" s="108"/>
      <c r="K723" s="119"/>
      <c r="L723" s="108"/>
      <c r="M723" s="26"/>
      <c r="N723" s="119"/>
      <c r="O723" s="108"/>
      <c r="P723" s="26"/>
      <c r="Q723" s="119"/>
      <c r="R723" s="33"/>
      <c r="S723" s="115"/>
      <c r="T723" s="45">
        <f t="shared" si="31"/>
        <v>0</v>
      </c>
      <c r="U723" s="356">
        <f t="shared" si="53"/>
        <v>11</v>
      </c>
    </row>
    <row r="724" spans="1:21" ht="18" customHeight="1">
      <c r="A724" s="850"/>
      <c r="B724" s="851"/>
      <c r="C724" s="855"/>
      <c r="D724" s="855"/>
      <c r="E724" s="340">
        <v>8</v>
      </c>
      <c r="F724" s="792"/>
      <c r="G724" s="793"/>
      <c r="H724" s="216"/>
      <c r="I724" s="116"/>
      <c r="J724" s="108"/>
      <c r="K724" s="119"/>
      <c r="L724" s="108"/>
      <c r="M724" s="26"/>
      <c r="N724" s="119"/>
      <c r="O724" s="108"/>
      <c r="P724" s="26"/>
      <c r="Q724" s="119"/>
      <c r="R724" s="33"/>
      <c r="S724" s="115"/>
      <c r="T724" s="45">
        <f t="shared" si="31"/>
        <v>0</v>
      </c>
      <c r="U724" s="356">
        <f t="shared" si="53"/>
        <v>11</v>
      </c>
    </row>
    <row r="725" spans="1:21" ht="18" customHeight="1">
      <c r="A725" s="850"/>
      <c r="B725" s="851"/>
      <c r="C725" s="855"/>
      <c r="D725" s="855"/>
      <c r="E725" s="340">
        <v>9</v>
      </c>
      <c r="F725" s="792"/>
      <c r="G725" s="793"/>
      <c r="H725" s="128"/>
      <c r="I725" s="117"/>
      <c r="J725" s="108"/>
      <c r="K725" s="119"/>
      <c r="L725" s="108"/>
      <c r="M725" s="26"/>
      <c r="N725" s="119"/>
      <c r="O725" s="108"/>
      <c r="P725" s="26"/>
      <c r="Q725" s="119"/>
      <c r="R725" s="33"/>
      <c r="S725" s="115"/>
      <c r="T725" s="45">
        <f t="shared" si="31"/>
        <v>0</v>
      </c>
      <c r="U725" s="356">
        <f t="shared" si="53"/>
        <v>11</v>
      </c>
    </row>
    <row r="726" spans="1:21" ht="18" customHeight="1">
      <c r="A726" s="852"/>
      <c r="B726" s="853"/>
      <c r="C726" s="856"/>
      <c r="D726" s="856"/>
      <c r="E726" s="341">
        <v>10</v>
      </c>
      <c r="F726" s="796"/>
      <c r="G726" s="797"/>
      <c r="H726" s="130"/>
      <c r="I726" s="118"/>
      <c r="J726" s="222"/>
      <c r="K726" s="223"/>
      <c r="L726" s="222"/>
      <c r="M726" s="224"/>
      <c r="N726" s="223"/>
      <c r="O726" s="222"/>
      <c r="P726" s="224"/>
      <c r="Q726" s="223"/>
      <c r="R726" s="225"/>
      <c r="S726" s="122"/>
      <c r="T726" s="259">
        <f t="shared" si="31"/>
        <v>0</v>
      </c>
      <c r="U726" s="356">
        <f t="shared" si="53"/>
        <v>11</v>
      </c>
    </row>
    <row r="727" spans="1:21" ht="18" customHeight="1">
      <c r="A727" s="848">
        <f t="shared" ref="A727:B727" si="54">IF(A339="","",A339)</f>
        <v>12</v>
      </c>
      <c r="B727" s="849" t="str">
        <f t="shared" si="54"/>
        <v/>
      </c>
      <c r="C727" s="854" t="str">
        <f>IF(C339="","",C339)</f>
        <v/>
      </c>
      <c r="D727" s="854" t="str">
        <f>IF(D339="","",D339)</f>
        <v/>
      </c>
      <c r="E727" s="339">
        <v>1</v>
      </c>
      <c r="F727" s="794"/>
      <c r="G727" s="795"/>
      <c r="H727" s="217"/>
      <c r="I727" s="218"/>
      <c r="J727" s="181"/>
      <c r="K727" s="219"/>
      <c r="L727" s="181"/>
      <c r="M727" s="220"/>
      <c r="N727" s="219"/>
      <c r="O727" s="181"/>
      <c r="P727" s="220"/>
      <c r="Q727" s="219"/>
      <c r="R727" s="182"/>
      <c r="S727" s="258"/>
      <c r="T727" s="221">
        <f t="shared" si="31"/>
        <v>0</v>
      </c>
      <c r="U727" s="356">
        <f t="shared" ref="U727:U736" si="55">$A$727</f>
        <v>12</v>
      </c>
    </row>
    <row r="728" spans="1:21" ht="18" customHeight="1">
      <c r="A728" s="850"/>
      <c r="B728" s="851"/>
      <c r="C728" s="855"/>
      <c r="D728" s="855"/>
      <c r="E728" s="340">
        <v>2</v>
      </c>
      <c r="F728" s="792"/>
      <c r="G728" s="793"/>
      <c r="H728" s="216"/>
      <c r="I728" s="116"/>
      <c r="J728" s="108"/>
      <c r="K728" s="119"/>
      <c r="L728" s="108"/>
      <c r="M728" s="26"/>
      <c r="N728" s="119"/>
      <c r="O728" s="108"/>
      <c r="P728" s="26"/>
      <c r="Q728" s="119"/>
      <c r="R728" s="33"/>
      <c r="S728" s="115"/>
      <c r="T728" s="45">
        <f t="shared" si="31"/>
        <v>0</v>
      </c>
      <c r="U728" s="356">
        <f t="shared" si="55"/>
        <v>12</v>
      </c>
    </row>
    <row r="729" spans="1:21" ht="18" customHeight="1">
      <c r="A729" s="850"/>
      <c r="B729" s="851"/>
      <c r="C729" s="855"/>
      <c r="D729" s="855"/>
      <c r="E729" s="340">
        <v>3</v>
      </c>
      <c r="F729" s="792"/>
      <c r="G729" s="793"/>
      <c r="H729" s="216"/>
      <c r="I729" s="116"/>
      <c r="J729" s="108"/>
      <c r="K729" s="119"/>
      <c r="L729" s="108"/>
      <c r="M729" s="26"/>
      <c r="N729" s="119"/>
      <c r="O729" s="108"/>
      <c r="P729" s="26"/>
      <c r="Q729" s="119"/>
      <c r="R729" s="33"/>
      <c r="S729" s="115"/>
      <c r="T729" s="45">
        <f t="shared" si="31"/>
        <v>0</v>
      </c>
      <c r="U729" s="356">
        <f t="shared" si="55"/>
        <v>12</v>
      </c>
    </row>
    <row r="730" spans="1:21" ht="18" customHeight="1">
      <c r="A730" s="850"/>
      <c r="B730" s="851"/>
      <c r="C730" s="855"/>
      <c r="D730" s="855"/>
      <c r="E730" s="340">
        <v>4</v>
      </c>
      <c r="F730" s="792"/>
      <c r="G730" s="793"/>
      <c r="H730" s="216"/>
      <c r="I730" s="116"/>
      <c r="J730" s="108"/>
      <c r="K730" s="119"/>
      <c r="L730" s="108"/>
      <c r="M730" s="26"/>
      <c r="N730" s="119"/>
      <c r="O730" s="108"/>
      <c r="P730" s="26"/>
      <c r="Q730" s="119"/>
      <c r="R730" s="33"/>
      <c r="S730" s="115"/>
      <c r="T730" s="45">
        <f t="shared" si="31"/>
        <v>0</v>
      </c>
      <c r="U730" s="356">
        <f t="shared" si="55"/>
        <v>12</v>
      </c>
    </row>
    <row r="731" spans="1:21" ht="18" customHeight="1">
      <c r="A731" s="850"/>
      <c r="B731" s="851"/>
      <c r="C731" s="855"/>
      <c r="D731" s="855"/>
      <c r="E731" s="340">
        <v>5</v>
      </c>
      <c r="F731" s="792"/>
      <c r="G731" s="793"/>
      <c r="H731" s="216"/>
      <c r="I731" s="116"/>
      <c r="J731" s="108"/>
      <c r="K731" s="119"/>
      <c r="L731" s="108"/>
      <c r="M731" s="26"/>
      <c r="N731" s="119"/>
      <c r="O731" s="108"/>
      <c r="P731" s="26"/>
      <c r="Q731" s="119"/>
      <c r="R731" s="33"/>
      <c r="S731" s="115"/>
      <c r="T731" s="45">
        <f t="shared" si="31"/>
        <v>0</v>
      </c>
      <c r="U731" s="356">
        <f t="shared" si="55"/>
        <v>12</v>
      </c>
    </row>
    <row r="732" spans="1:21" ht="18" customHeight="1">
      <c r="A732" s="850"/>
      <c r="B732" s="851"/>
      <c r="C732" s="855"/>
      <c r="D732" s="855"/>
      <c r="E732" s="340">
        <v>6</v>
      </c>
      <c r="F732" s="792"/>
      <c r="G732" s="793"/>
      <c r="H732" s="216"/>
      <c r="I732" s="116"/>
      <c r="J732" s="108"/>
      <c r="K732" s="119"/>
      <c r="L732" s="108"/>
      <c r="M732" s="26"/>
      <c r="N732" s="119"/>
      <c r="O732" s="108"/>
      <c r="P732" s="26"/>
      <c r="Q732" s="119"/>
      <c r="R732" s="33"/>
      <c r="S732" s="115"/>
      <c r="T732" s="45">
        <f t="shared" si="31"/>
        <v>0</v>
      </c>
      <c r="U732" s="356">
        <f t="shared" si="55"/>
        <v>12</v>
      </c>
    </row>
    <row r="733" spans="1:21" ht="18" customHeight="1">
      <c r="A733" s="850"/>
      <c r="B733" s="851"/>
      <c r="C733" s="855"/>
      <c r="D733" s="855"/>
      <c r="E733" s="340">
        <v>7</v>
      </c>
      <c r="F733" s="792"/>
      <c r="G733" s="793"/>
      <c r="H733" s="216"/>
      <c r="I733" s="116"/>
      <c r="J733" s="108"/>
      <c r="K733" s="119"/>
      <c r="L733" s="108"/>
      <c r="M733" s="26"/>
      <c r="N733" s="119"/>
      <c r="O733" s="108"/>
      <c r="P733" s="26"/>
      <c r="Q733" s="119"/>
      <c r="R733" s="33"/>
      <c r="S733" s="115"/>
      <c r="T733" s="45">
        <f t="shared" si="31"/>
        <v>0</v>
      </c>
      <c r="U733" s="356">
        <f t="shared" si="55"/>
        <v>12</v>
      </c>
    </row>
    <row r="734" spans="1:21" ht="18" customHeight="1">
      <c r="A734" s="850"/>
      <c r="B734" s="851"/>
      <c r="C734" s="855"/>
      <c r="D734" s="855"/>
      <c r="E734" s="340">
        <v>8</v>
      </c>
      <c r="F734" s="792"/>
      <c r="G734" s="793"/>
      <c r="H734" s="216"/>
      <c r="I734" s="116"/>
      <c r="J734" s="108"/>
      <c r="K734" s="119"/>
      <c r="L734" s="108"/>
      <c r="M734" s="26"/>
      <c r="N734" s="119"/>
      <c r="O734" s="108"/>
      <c r="P734" s="26"/>
      <c r="Q734" s="119"/>
      <c r="R734" s="33"/>
      <c r="S734" s="115"/>
      <c r="T734" s="45">
        <f t="shared" si="31"/>
        <v>0</v>
      </c>
      <c r="U734" s="356">
        <f t="shared" si="55"/>
        <v>12</v>
      </c>
    </row>
    <row r="735" spans="1:21" ht="18" customHeight="1">
      <c r="A735" s="850"/>
      <c r="B735" s="851"/>
      <c r="C735" s="855"/>
      <c r="D735" s="855"/>
      <c r="E735" s="340">
        <v>9</v>
      </c>
      <c r="F735" s="792"/>
      <c r="G735" s="793"/>
      <c r="H735" s="128"/>
      <c r="I735" s="117"/>
      <c r="J735" s="108"/>
      <c r="K735" s="119"/>
      <c r="L735" s="108"/>
      <c r="M735" s="26"/>
      <c r="N735" s="119"/>
      <c r="O735" s="108"/>
      <c r="P735" s="26"/>
      <c r="Q735" s="119"/>
      <c r="R735" s="33"/>
      <c r="S735" s="115"/>
      <c r="T735" s="45">
        <f t="shared" si="31"/>
        <v>0</v>
      </c>
      <c r="U735" s="356">
        <f t="shared" si="55"/>
        <v>12</v>
      </c>
    </row>
    <row r="736" spans="1:21" ht="18" customHeight="1">
      <c r="A736" s="852"/>
      <c r="B736" s="853"/>
      <c r="C736" s="856"/>
      <c r="D736" s="856"/>
      <c r="E736" s="341">
        <v>10</v>
      </c>
      <c r="F736" s="796"/>
      <c r="G736" s="797"/>
      <c r="H736" s="130"/>
      <c r="I736" s="118"/>
      <c r="J736" s="222"/>
      <c r="K736" s="223"/>
      <c r="L736" s="222"/>
      <c r="M736" s="224"/>
      <c r="N736" s="223"/>
      <c r="O736" s="222"/>
      <c r="P736" s="224"/>
      <c r="Q736" s="223"/>
      <c r="R736" s="225"/>
      <c r="S736" s="122"/>
      <c r="T736" s="259">
        <f t="shared" si="31"/>
        <v>0</v>
      </c>
      <c r="U736" s="356">
        <f t="shared" si="55"/>
        <v>12</v>
      </c>
    </row>
    <row r="737" spans="1:21" ht="18" customHeight="1">
      <c r="A737" s="848">
        <f t="shared" ref="A737:B737" si="56">IF(A369="","",A369)</f>
        <v>13</v>
      </c>
      <c r="B737" s="849" t="str">
        <f t="shared" si="56"/>
        <v/>
      </c>
      <c r="C737" s="854" t="str">
        <f>IF(C369="","",C369)</f>
        <v/>
      </c>
      <c r="D737" s="854" t="str">
        <f>IF(D369="","",D369)</f>
        <v/>
      </c>
      <c r="E737" s="339">
        <v>1</v>
      </c>
      <c r="F737" s="794"/>
      <c r="G737" s="795"/>
      <c r="H737" s="217"/>
      <c r="I737" s="218"/>
      <c r="J737" s="181"/>
      <c r="K737" s="219"/>
      <c r="L737" s="181"/>
      <c r="M737" s="220"/>
      <c r="N737" s="219"/>
      <c r="O737" s="181"/>
      <c r="P737" s="220"/>
      <c r="Q737" s="219"/>
      <c r="R737" s="182"/>
      <c r="S737" s="258"/>
      <c r="T737" s="221">
        <f t="shared" si="31"/>
        <v>0</v>
      </c>
      <c r="U737" s="356">
        <f t="shared" ref="U737:U746" si="57">$A$737</f>
        <v>13</v>
      </c>
    </row>
    <row r="738" spans="1:21" ht="18" customHeight="1">
      <c r="A738" s="850"/>
      <c r="B738" s="851"/>
      <c r="C738" s="855"/>
      <c r="D738" s="855"/>
      <c r="E738" s="340">
        <v>2</v>
      </c>
      <c r="F738" s="792"/>
      <c r="G738" s="793"/>
      <c r="H738" s="216"/>
      <c r="I738" s="116"/>
      <c r="J738" s="108"/>
      <c r="K738" s="119"/>
      <c r="L738" s="108"/>
      <c r="M738" s="26"/>
      <c r="N738" s="119"/>
      <c r="O738" s="108"/>
      <c r="P738" s="26"/>
      <c r="Q738" s="119"/>
      <c r="R738" s="33"/>
      <c r="S738" s="115"/>
      <c r="T738" s="45">
        <f t="shared" si="31"/>
        <v>0</v>
      </c>
      <c r="U738" s="356">
        <f t="shared" si="57"/>
        <v>13</v>
      </c>
    </row>
    <row r="739" spans="1:21" ht="18" customHeight="1">
      <c r="A739" s="850"/>
      <c r="B739" s="851"/>
      <c r="C739" s="855"/>
      <c r="D739" s="855"/>
      <c r="E739" s="340">
        <v>3</v>
      </c>
      <c r="F739" s="792"/>
      <c r="G739" s="793"/>
      <c r="H739" s="216"/>
      <c r="I739" s="116"/>
      <c r="J739" s="108"/>
      <c r="K739" s="119"/>
      <c r="L739" s="108"/>
      <c r="M739" s="26"/>
      <c r="N739" s="119"/>
      <c r="O739" s="108"/>
      <c r="P739" s="26"/>
      <c r="Q739" s="119"/>
      <c r="R739" s="33"/>
      <c r="S739" s="115"/>
      <c r="T739" s="45">
        <f t="shared" si="31"/>
        <v>0</v>
      </c>
      <c r="U739" s="356">
        <f t="shared" si="57"/>
        <v>13</v>
      </c>
    </row>
    <row r="740" spans="1:21" ht="18" customHeight="1">
      <c r="A740" s="850"/>
      <c r="B740" s="851"/>
      <c r="C740" s="855"/>
      <c r="D740" s="855"/>
      <c r="E740" s="340">
        <v>4</v>
      </c>
      <c r="F740" s="792"/>
      <c r="G740" s="793"/>
      <c r="H740" s="216"/>
      <c r="I740" s="116"/>
      <c r="J740" s="108"/>
      <c r="K740" s="119"/>
      <c r="L740" s="108"/>
      <c r="M740" s="26"/>
      <c r="N740" s="119"/>
      <c r="O740" s="108"/>
      <c r="P740" s="26"/>
      <c r="Q740" s="119"/>
      <c r="R740" s="33"/>
      <c r="S740" s="115"/>
      <c r="T740" s="45">
        <f t="shared" si="31"/>
        <v>0</v>
      </c>
      <c r="U740" s="356">
        <f t="shared" si="57"/>
        <v>13</v>
      </c>
    </row>
    <row r="741" spans="1:21" ht="18" customHeight="1">
      <c r="A741" s="850"/>
      <c r="B741" s="851"/>
      <c r="C741" s="855"/>
      <c r="D741" s="855"/>
      <c r="E741" s="340">
        <v>5</v>
      </c>
      <c r="F741" s="792"/>
      <c r="G741" s="793"/>
      <c r="H741" s="216"/>
      <c r="I741" s="116"/>
      <c r="J741" s="108"/>
      <c r="K741" s="119"/>
      <c r="L741" s="108"/>
      <c r="M741" s="26"/>
      <c r="N741" s="119"/>
      <c r="O741" s="108"/>
      <c r="P741" s="26"/>
      <c r="Q741" s="119"/>
      <c r="R741" s="33"/>
      <c r="S741" s="115"/>
      <c r="T741" s="45">
        <f t="shared" si="31"/>
        <v>0</v>
      </c>
      <c r="U741" s="356">
        <f t="shared" si="57"/>
        <v>13</v>
      </c>
    </row>
    <row r="742" spans="1:21" ht="18" customHeight="1">
      <c r="A742" s="850"/>
      <c r="B742" s="851"/>
      <c r="C742" s="855"/>
      <c r="D742" s="855"/>
      <c r="E742" s="340">
        <v>6</v>
      </c>
      <c r="F742" s="792"/>
      <c r="G742" s="793"/>
      <c r="H742" s="216"/>
      <c r="I742" s="116"/>
      <c r="J742" s="108"/>
      <c r="K742" s="119"/>
      <c r="L742" s="108"/>
      <c r="M742" s="26"/>
      <c r="N742" s="119"/>
      <c r="O742" s="108"/>
      <c r="P742" s="26"/>
      <c r="Q742" s="119"/>
      <c r="R742" s="33"/>
      <c r="S742" s="115"/>
      <c r="T742" s="45">
        <f t="shared" si="31"/>
        <v>0</v>
      </c>
      <c r="U742" s="356">
        <f t="shared" si="57"/>
        <v>13</v>
      </c>
    </row>
    <row r="743" spans="1:21" ht="18" customHeight="1">
      <c r="A743" s="850"/>
      <c r="B743" s="851"/>
      <c r="C743" s="855"/>
      <c r="D743" s="855"/>
      <c r="E743" s="340">
        <v>7</v>
      </c>
      <c r="F743" s="792"/>
      <c r="G743" s="793"/>
      <c r="H743" s="216"/>
      <c r="I743" s="116"/>
      <c r="J743" s="108"/>
      <c r="K743" s="119"/>
      <c r="L743" s="108"/>
      <c r="M743" s="26"/>
      <c r="N743" s="119"/>
      <c r="O743" s="108"/>
      <c r="P743" s="26"/>
      <c r="Q743" s="119"/>
      <c r="R743" s="33"/>
      <c r="S743" s="115"/>
      <c r="T743" s="45">
        <f t="shared" si="31"/>
        <v>0</v>
      </c>
      <c r="U743" s="356">
        <f t="shared" si="57"/>
        <v>13</v>
      </c>
    </row>
    <row r="744" spans="1:21" ht="18" customHeight="1">
      <c r="A744" s="850"/>
      <c r="B744" s="851"/>
      <c r="C744" s="855"/>
      <c r="D744" s="855"/>
      <c r="E744" s="340">
        <v>8</v>
      </c>
      <c r="F744" s="792"/>
      <c r="G744" s="793"/>
      <c r="H744" s="216"/>
      <c r="I744" s="116"/>
      <c r="J744" s="108"/>
      <c r="K744" s="119"/>
      <c r="L744" s="108"/>
      <c r="M744" s="26"/>
      <c r="N744" s="119"/>
      <c r="O744" s="108"/>
      <c r="P744" s="26"/>
      <c r="Q744" s="119"/>
      <c r="R744" s="33"/>
      <c r="S744" s="115"/>
      <c r="T744" s="45">
        <f t="shared" si="31"/>
        <v>0</v>
      </c>
      <c r="U744" s="356">
        <f t="shared" si="57"/>
        <v>13</v>
      </c>
    </row>
    <row r="745" spans="1:21" ht="18" customHeight="1">
      <c r="A745" s="850"/>
      <c r="B745" s="851"/>
      <c r="C745" s="855"/>
      <c r="D745" s="855"/>
      <c r="E745" s="340">
        <v>9</v>
      </c>
      <c r="F745" s="792"/>
      <c r="G745" s="793"/>
      <c r="H745" s="128"/>
      <c r="I745" s="117"/>
      <c r="J745" s="108"/>
      <c r="K745" s="119"/>
      <c r="L745" s="108"/>
      <c r="M745" s="26"/>
      <c r="N745" s="119"/>
      <c r="O745" s="108"/>
      <c r="P745" s="26"/>
      <c r="Q745" s="119"/>
      <c r="R745" s="33"/>
      <c r="S745" s="115"/>
      <c r="T745" s="45">
        <f t="shared" si="31"/>
        <v>0</v>
      </c>
      <c r="U745" s="356">
        <f t="shared" si="57"/>
        <v>13</v>
      </c>
    </row>
    <row r="746" spans="1:21" ht="18" customHeight="1">
      <c r="A746" s="852"/>
      <c r="B746" s="853"/>
      <c r="C746" s="856"/>
      <c r="D746" s="856"/>
      <c r="E746" s="341">
        <v>10</v>
      </c>
      <c r="F746" s="796"/>
      <c r="G746" s="797"/>
      <c r="H746" s="130"/>
      <c r="I746" s="118"/>
      <c r="J746" s="222"/>
      <c r="K746" s="223"/>
      <c r="L746" s="222"/>
      <c r="M746" s="224"/>
      <c r="N746" s="223"/>
      <c r="O746" s="222"/>
      <c r="P746" s="224"/>
      <c r="Q746" s="223"/>
      <c r="R746" s="225"/>
      <c r="S746" s="122"/>
      <c r="T746" s="259">
        <f t="shared" si="31"/>
        <v>0</v>
      </c>
      <c r="U746" s="356">
        <f t="shared" si="57"/>
        <v>13</v>
      </c>
    </row>
    <row r="747" spans="1:21" ht="18" customHeight="1">
      <c r="A747" s="848">
        <f t="shared" ref="A747:B747" si="58">IF(A399="","",A399)</f>
        <v>14</v>
      </c>
      <c r="B747" s="849" t="str">
        <f t="shared" si="58"/>
        <v/>
      </c>
      <c r="C747" s="854" t="str">
        <f>IF(C399="","",C399)</f>
        <v/>
      </c>
      <c r="D747" s="854" t="str">
        <f>IF(D399="","",D399)</f>
        <v/>
      </c>
      <c r="E747" s="339">
        <v>1</v>
      </c>
      <c r="F747" s="794"/>
      <c r="G747" s="795"/>
      <c r="H747" s="217"/>
      <c r="I747" s="218"/>
      <c r="J747" s="181"/>
      <c r="K747" s="219"/>
      <c r="L747" s="181"/>
      <c r="M747" s="220"/>
      <c r="N747" s="219"/>
      <c r="O747" s="181"/>
      <c r="P747" s="220"/>
      <c r="Q747" s="219"/>
      <c r="R747" s="182"/>
      <c r="S747" s="258"/>
      <c r="T747" s="221">
        <f t="shared" si="31"/>
        <v>0</v>
      </c>
      <c r="U747" s="356">
        <f t="shared" ref="U747:U756" si="59">$A$747</f>
        <v>14</v>
      </c>
    </row>
    <row r="748" spans="1:21" ht="18" customHeight="1">
      <c r="A748" s="850"/>
      <c r="B748" s="851"/>
      <c r="C748" s="855"/>
      <c r="D748" s="855"/>
      <c r="E748" s="340">
        <v>2</v>
      </c>
      <c r="F748" s="792"/>
      <c r="G748" s="793"/>
      <c r="H748" s="216"/>
      <c r="I748" s="116"/>
      <c r="J748" s="108"/>
      <c r="K748" s="119"/>
      <c r="L748" s="108"/>
      <c r="M748" s="26"/>
      <c r="N748" s="119"/>
      <c r="O748" s="108"/>
      <c r="P748" s="26"/>
      <c r="Q748" s="119"/>
      <c r="R748" s="33"/>
      <c r="S748" s="115"/>
      <c r="T748" s="45">
        <f t="shared" si="31"/>
        <v>0</v>
      </c>
      <c r="U748" s="356">
        <f t="shared" si="59"/>
        <v>14</v>
      </c>
    </row>
    <row r="749" spans="1:21" ht="18" customHeight="1">
      <c r="A749" s="850"/>
      <c r="B749" s="851"/>
      <c r="C749" s="855"/>
      <c r="D749" s="855"/>
      <c r="E749" s="340">
        <v>3</v>
      </c>
      <c r="F749" s="792"/>
      <c r="G749" s="793"/>
      <c r="H749" s="216"/>
      <c r="I749" s="116"/>
      <c r="J749" s="108"/>
      <c r="K749" s="119"/>
      <c r="L749" s="108"/>
      <c r="M749" s="26"/>
      <c r="N749" s="119"/>
      <c r="O749" s="108"/>
      <c r="P749" s="26"/>
      <c r="Q749" s="119"/>
      <c r="R749" s="33"/>
      <c r="S749" s="115"/>
      <c r="T749" s="45">
        <f t="shared" si="31"/>
        <v>0</v>
      </c>
      <c r="U749" s="356">
        <f t="shared" si="59"/>
        <v>14</v>
      </c>
    </row>
    <row r="750" spans="1:21" ht="18" customHeight="1">
      <c r="A750" s="850"/>
      <c r="B750" s="851"/>
      <c r="C750" s="855"/>
      <c r="D750" s="855"/>
      <c r="E750" s="340">
        <v>4</v>
      </c>
      <c r="F750" s="792"/>
      <c r="G750" s="793"/>
      <c r="H750" s="216"/>
      <c r="I750" s="116"/>
      <c r="J750" s="108"/>
      <c r="K750" s="119"/>
      <c r="L750" s="108"/>
      <c r="M750" s="26"/>
      <c r="N750" s="119"/>
      <c r="O750" s="108"/>
      <c r="P750" s="26"/>
      <c r="Q750" s="119"/>
      <c r="R750" s="33"/>
      <c r="S750" s="115"/>
      <c r="T750" s="45">
        <f t="shared" si="31"/>
        <v>0</v>
      </c>
      <c r="U750" s="356">
        <f t="shared" si="59"/>
        <v>14</v>
      </c>
    </row>
    <row r="751" spans="1:21" ht="18" customHeight="1">
      <c r="A751" s="850"/>
      <c r="B751" s="851"/>
      <c r="C751" s="855"/>
      <c r="D751" s="855"/>
      <c r="E751" s="340">
        <v>5</v>
      </c>
      <c r="F751" s="792"/>
      <c r="G751" s="793"/>
      <c r="H751" s="216"/>
      <c r="I751" s="116"/>
      <c r="J751" s="108"/>
      <c r="K751" s="119"/>
      <c r="L751" s="108"/>
      <c r="M751" s="26"/>
      <c r="N751" s="119"/>
      <c r="O751" s="108"/>
      <c r="P751" s="26"/>
      <c r="Q751" s="119"/>
      <c r="R751" s="33"/>
      <c r="S751" s="115"/>
      <c r="T751" s="45">
        <f t="shared" si="31"/>
        <v>0</v>
      </c>
      <c r="U751" s="356">
        <f t="shared" si="59"/>
        <v>14</v>
      </c>
    </row>
    <row r="752" spans="1:21" ht="18" customHeight="1">
      <c r="A752" s="850"/>
      <c r="B752" s="851"/>
      <c r="C752" s="855"/>
      <c r="D752" s="855"/>
      <c r="E752" s="340">
        <v>6</v>
      </c>
      <c r="F752" s="792"/>
      <c r="G752" s="793"/>
      <c r="H752" s="216"/>
      <c r="I752" s="116"/>
      <c r="J752" s="108"/>
      <c r="K752" s="119"/>
      <c r="L752" s="108"/>
      <c r="M752" s="26"/>
      <c r="N752" s="119"/>
      <c r="O752" s="108"/>
      <c r="P752" s="26"/>
      <c r="Q752" s="119"/>
      <c r="R752" s="33"/>
      <c r="S752" s="115"/>
      <c r="T752" s="45">
        <f t="shared" si="31"/>
        <v>0</v>
      </c>
      <c r="U752" s="356">
        <f t="shared" si="59"/>
        <v>14</v>
      </c>
    </row>
    <row r="753" spans="1:21" ht="18" customHeight="1">
      <c r="A753" s="850"/>
      <c r="B753" s="851"/>
      <c r="C753" s="855"/>
      <c r="D753" s="855"/>
      <c r="E753" s="340">
        <v>7</v>
      </c>
      <c r="F753" s="792"/>
      <c r="G753" s="793"/>
      <c r="H753" s="216"/>
      <c r="I753" s="116"/>
      <c r="J753" s="108"/>
      <c r="K753" s="119"/>
      <c r="L753" s="108"/>
      <c r="M753" s="26"/>
      <c r="N753" s="119"/>
      <c r="O753" s="108"/>
      <c r="P753" s="26"/>
      <c r="Q753" s="119"/>
      <c r="R753" s="33"/>
      <c r="S753" s="115"/>
      <c r="T753" s="45">
        <f t="shared" si="31"/>
        <v>0</v>
      </c>
      <c r="U753" s="356">
        <f t="shared" si="59"/>
        <v>14</v>
      </c>
    </row>
    <row r="754" spans="1:21" ht="18" customHeight="1">
      <c r="A754" s="850"/>
      <c r="B754" s="851"/>
      <c r="C754" s="855"/>
      <c r="D754" s="855"/>
      <c r="E754" s="340">
        <v>8</v>
      </c>
      <c r="F754" s="792"/>
      <c r="G754" s="793"/>
      <c r="H754" s="216"/>
      <c r="I754" s="116"/>
      <c r="J754" s="108"/>
      <c r="K754" s="119"/>
      <c r="L754" s="108"/>
      <c r="M754" s="26"/>
      <c r="N754" s="119"/>
      <c r="O754" s="108"/>
      <c r="P754" s="26"/>
      <c r="Q754" s="119"/>
      <c r="R754" s="33"/>
      <c r="S754" s="115"/>
      <c r="T754" s="45">
        <f t="shared" si="31"/>
        <v>0</v>
      </c>
      <c r="U754" s="356">
        <f t="shared" si="59"/>
        <v>14</v>
      </c>
    </row>
    <row r="755" spans="1:21" ht="18" customHeight="1">
      <c r="A755" s="850"/>
      <c r="B755" s="851"/>
      <c r="C755" s="855"/>
      <c r="D755" s="855"/>
      <c r="E755" s="340">
        <v>9</v>
      </c>
      <c r="F755" s="792"/>
      <c r="G755" s="793"/>
      <c r="H755" s="128"/>
      <c r="I755" s="117"/>
      <c r="J755" s="108"/>
      <c r="K755" s="119"/>
      <c r="L755" s="108"/>
      <c r="M755" s="26"/>
      <c r="N755" s="119"/>
      <c r="O755" s="108"/>
      <c r="P755" s="26"/>
      <c r="Q755" s="119"/>
      <c r="R755" s="33"/>
      <c r="S755" s="115"/>
      <c r="T755" s="45">
        <f t="shared" si="31"/>
        <v>0</v>
      </c>
      <c r="U755" s="356">
        <f t="shared" si="59"/>
        <v>14</v>
      </c>
    </row>
    <row r="756" spans="1:21" ht="18" customHeight="1">
      <c r="A756" s="852"/>
      <c r="B756" s="853"/>
      <c r="C756" s="856"/>
      <c r="D756" s="856"/>
      <c r="E756" s="341">
        <v>10</v>
      </c>
      <c r="F756" s="796"/>
      <c r="G756" s="797"/>
      <c r="H756" s="130"/>
      <c r="I756" s="118"/>
      <c r="J756" s="222"/>
      <c r="K756" s="223"/>
      <c r="L756" s="222"/>
      <c r="M756" s="224"/>
      <c r="N756" s="223"/>
      <c r="O756" s="222"/>
      <c r="P756" s="224"/>
      <c r="Q756" s="223"/>
      <c r="R756" s="225"/>
      <c r="S756" s="122"/>
      <c r="T756" s="259">
        <f t="shared" si="31"/>
        <v>0</v>
      </c>
      <c r="U756" s="356">
        <f t="shared" si="59"/>
        <v>14</v>
      </c>
    </row>
    <row r="757" spans="1:21" ht="18" customHeight="1">
      <c r="A757" s="848">
        <f t="shared" ref="A757:B757" si="60">IF(A429="","",A429)</f>
        <v>15</v>
      </c>
      <c r="B757" s="849" t="str">
        <f t="shared" si="60"/>
        <v/>
      </c>
      <c r="C757" s="854" t="str">
        <f>IF(C429="","",C429)</f>
        <v/>
      </c>
      <c r="D757" s="854" t="str">
        <f>IF(D429="","",D429)</f>
        <v/>
      </c>
      <c r="E757" s="339">
        <v>1</v>
      </c>
      <c r="F757" s="794"/>
      <c r="G757" s="795"/>
      <c r="H757" s="217"/>
      <c r="I757" s="218"/>
      <c r="J757" s="181"/>
      <c r="K757" s="219"/>
      <c r="L757" s="181"/>
      <c r="M757" s="220"/>
      <c r="N757" s="219"/>
      <c r="O757" s="181"/>
      <c r="P757" s="220"/>
      <c r="Q757" s="219"/>
      <c r="R757" s="182"/>
      <c r="S757" s="258"/>
      <c r="T757" s="221">
        <f t="shared" si="31"/>
        <v>0</v>
      </c>
      <c r="U757" s="356">
        <f t="shared" ref="U757:U766" si="61">$A$757</f>
        <v>15</v>
      </c>
    </row>
    <row r="758" spans="1:21" ht="18" customHeight="1">
      <c r="A758" s="850"/>
      <c r="B758" s="851"/>
      <c r="C758" s="855"/>
      <c r="D758" s="855"/>
      <c r="E758" s="340">
        <v>2</v>
      </c>
      <c r="F758" s="792"/>
      <c r="G758" s="793"/>
      <c r="H758" s="216"/>
      <c r="I758" s="116"/>
      <c r="J758" s="108"/>
      <c r="K758" s="119"/>
      <c r="L758" s="108"/>
      <c r="M758" s="26"/>
      <c r="N758" s="119"/>
      <c r="O758" s="108"/>
      <c r="P758" s="26"/>
      <c r="Q758" s="119"/>
      <c r="R758" s="33"/>
      <c r="S758" s="115"/>
      <c r="T758" s="45">
        <f t="shared" si="31"/>
        <v>0</v>
      </c>
      <c r="U758" s="356">
        <f t="shared" si="61"/>
        <v>15</v>
      </c>
    </row>
    <row r="759" spans="1:21" ht="18" customHeight="1">
      <c r="A759" s="850"/>
      <c r="B759" s="851"/>
      <c r="C759" s="855"/>
      <c r="D759" s="855"/>
      <c r="E759" s="340">
        <v>3</v>
      </c>
      <c r="F759" s="792"/>
      <c r="G759" s="793"/>
      <c r="H759" s="216"/>
      <c r="I759" s="116"/>
      <c r="J759" s="108"/>
      <c r="K759" s="119"/>
      <c r="L759" s="108"/>
      <c r="M759" s="26"/>
      <c r="N759" s="119"/>
      <c r="O759" s="108"/>
      <c r="P759" s="26"/>
      <c r="Q759" s="119"/>
      <c r="R759" s="33"/>
      <c r="S759" s="115"/>
      <c r="T759" s="45">
        <f t="shared" si="31"/>
        <v>0</v>
      </c>
      <c r="U759" s="356">
        <f t="shared" si="61"/>
        <v>15</v>
      </c>
    </row>
    <row r="760" spans="1:21" ht="18" customHeight="1">
      <c r="A760" s="850"/>
      <c r="B760" s="851"/>
      <c r="C760" s="855"/>
      <c r="D760" s="855"/>
      <c r="E760" s="340">
        <v>4</v>
      </c>
      <c r="F760" s="792"/>
      <c r="G760" s="793"/>
      <c r="H760" s="216"/>
      <c r="I760" s="116"/>
      <c r="J760" s="108"/>
      <c r="K760" s="119"/>
      <c r="L760" s="108"/>
      <c r="M760" s="26"/>
      <c r="N760" s="119"/>
      <c r="O760" s="108"/>
      <c r="P760" s="26"/>
      <c r="Q760" s="119"/>
      <c r="R760" s="33"/>
      <c r="S760" s="115"/>
      <c r="T760" s="45">
        <f t="shared" si="31"/>
        <v>0</v>
      </c>
      <c r="U760" s="356">
        <f t="shared" si="61"/>
        <v>15</v>
      </c>
    </row>
    <row r="761" spans="1:21" ht="18" customHeight="1">
      <c r="A761" s="850"/>
      <c r="B761" s="851"/>
      <c r="C761" s="855"/>
      <c r="D761" s="855"/>
      <c r="E761" s="340">
        <v>5</v>
      </c>
      <c r="F761" s="792"/>
      <c r="G761" s="793"/>
      <c r="H761" s="216"/>
      <c r="I761" s="116"/>
      <c r="J761" s="108"/>
      <c r="K761" s="119"/>
      <c r="L761" s="108"/>
      <c r="M761" s="26"/>
      <c r="N761" s="119"/>
      <c r="O761" s="108"/>
      <c r="P761" s="26"/>
      <c r="Q761" s="119"/>
      <c r="R761" s="33"/>
      <c r="S761" s="115"/>
      <c r="T761" s="45">
        <f t="shared" si="31"/>
        <v>0</v>
      </c>
      <c r="U761" s="356">
        <f t="shared" si="61"/>
        <v>15</v>
      </c>
    </row>
    <row r="762" spans="1:21" ht="18" customHeight="1">
      <c r="A762" s="850"/>
      <c r="B762" s="851"/>
      <c r="C762" s="855"/>
      <c r="D762" s="855"/>
      <c r="E762" s="340">
        <v>6</v>
      </c>
      <c r="F762" s="792"/>
      <c r="G762" s="793"/>
      <c r="H762" s="216"/>
      <c r="I762" s="116"/>
      <c r="J762" s="108"/>
      <c r="K762" s="119"/>
      <c r="L762" s="108"/>
      <c r="M762" s="26"/>
      <c r="N762" s="119"/>
      <c r="O762" s="108"/>
      <c r="P762" s="26"/>
      <c r="Q762" s="119"/>
      <c r="R762" s="33"/>
      <c r="S762" s="115"/>
      <c r="T762" s="45">
        <f t="shared" si="31"/>
        <v>0</v>
      </c>
      <c r="U762" s="356">
        <f t="shared" si="61"/>
        <v>15</v>
      </c>
    </row>
    <row r="763" spans="1:21" ht="18" customHeight="1">
      <c r="A763" s="850"/>
      <c r="B763" s="851"/>
      <c r="C763" s="855"/>
      <c r="D763" s="855"/>
      <c r="E763" s="340">
        <v>7</v>
      </c>
      <c r="F763" s="792"/>
      <c r="G763" s="793"/>
      <c r="H763" s="216"/>
      <c r="I763" s="116"/>
      <c r="J763" s="108"/>
      <c r="K763" s="119"/>
      <c r="L763" s="108"/>
      <c r="M763" s="26"/>
      <c r="N763" s="119"/>
      <c r="O763" s="108"/>
      <c r="P763" s="26"/>
      <c r="Q763" s="119"/>
      <c r="R763" s="33"/>
      <c r="S763" s="115"/>
      <c r="T763" s="45">
        <f t="shared" si="31"/>
        <v>0</v>
      </c>
      <c r="U763" s="356">
        <f t="shared" si="61"/>
        <v>15</v>
      </c>
    </row>
    <row r="764" spans="1:21" ht="18" customHeight="1">
      <c r="A764" s="850"/>
      <c r="B764" s="851"/>
      <c r="C764" s="855"/>
      <c r="D764" s="855"/>
      <c r="E764" s="340">
        <v>8</v>
      </c>
      <c r="F764" s="792"/>
      <c r="G764" s="793"/>
      <c r="H764" s="216"/>
      <c r="I764" s="116"/>
      <c r="J764" s="108"/>
      <c r="K764" s="119"/>
      <c r="L764" s="108"/>
      <c r="M764" s="26"/>
      <c r="N764" s="119"/>
      <c r="O764" s="108"/>
      <c r="P764" s="26"/>
      <c r="Q764" s="119"/>
      <c r="R764" s="33"/>
      <c r="S764" s="115"/>
      <c r="T764" s="45">
        <f t="shared" si="31"/>
        <v>0</v>
      </c>
      <c r="U764" s="356">
        <f t="shared" si="61"/>
        <v>15</v>
      </c>
    </row>
    <row r="765" spans="1:21" ht="18" customHeight="1">
      <c r="A765" s="850"/>
      <c r="B765" s="851"/>
      <c r="C765" s="855"/>
      <c r="D765" s="855"/>
      <c r="E765" s="340">
        <v>9</v>
      </c>
      <c r="F765" s="792"/>
      <c r="G765" s="793"/>
      <c r="H765" s="128"/>
      <c r="I765" s="117"/>
      <c r="J765" s="108"/>
      <c r="K765" s="119"/>
      <c r="L765" s="108"/>
      <c r="M765" s="26"/>
      <c r="N765" s="119"/>
      <c r="O765" s="108"/>
      <c r="P765" s="26"/>
      <c r="Q765" s="119"/>
      <c r="R765" s="33"/>
      <c r="S765" s="115"/>
      <c r="T765" s="45">
        <f t="shared" si="31"/>
        <v>0</v>
      </c>
      <c r="U765" s="356">
        <f t="shared" si="61"/>
        <v>15</v>
      </c>
    </row>
    <row r="766" spans="1:21" ht="18" customHeight="1">
      <c r="A766" s="852"/>
      <c r="B766" s="853"/>
      <c r="C766" s="856"/>
      <c r="D766" s="856"/>
      <c r="E766" s="341">
        <v>10</v>
      </c>
      <c r="F766" s="796"/>
      <c r="G766" s="797"/>
      <c r="H766" s="130"/>
      <c r="I766" s="118"/>
      <c r="J766" s="222"/>
      <c r="K766" s="223"/>
      <c r="L766" s="222"/>
      <c r="M766" s="224"/>
      <c r="N766" s="223"/>
      <c r="O766" s="222"/>
      <c r="P766" s="224"/>
      <c r="Q766" s="223"/>
      <c r="R766" s="225"/>
      <c r="S766" s="122"/>
      <c r="T766" s="259">
        <f t="shared" si="31"/>
        <v>0</v>
      </c>
      <c r="U766" s="356">
        <f t="shared" si="61"/>
        <v>15</v>
      </c>
    </row>
    <row r="767" spans="1:21" ht="18" customHeight="1">
      <c r="A767" s="848">
        <f t="shared" ref="A767:B767" si="62">IF(A459="","",A459)</f>
        <v>16</v>
      </c>
      <c r="B767" s="849" t="str">
        <f t="shared" si="62"/>
        <v/>
      </c>
      <c r="C767" s="854" t="str">
        <f>IF(C459="","",C459)</f>
        <v/>
      </c>
      <c r="D767" s="854" t="str">
        <f>IF(D459="","",D459)</f>
        <v/>
      </c>
      <c r="E767" s="339">
        <v>1</v>
      </c>
      <c r="F767" s="794"/>
      <c r="G767" s="795"/>
      <c r="H767" s="217"/>
      <c r="I767" s="218"/>
      <c r="J767" s="181"/>
      <c r="K767" s="219"/>
      <c r="L767" s="181"/>
      <c r="M767" s="220"/>
      <c r="N767" s="219"/>
      <c r="O767" s="181"/>
      <c r="P767" s="220"/>
      <c r="Q767" s="219"/>
      <c r="R767" s="182"/>
      <c r="S767" s="258"/>
      <c r="T767" s="221">
        <f t="shared" si="31"/>
        <v>0</v>
      </c>
      <c r="U767" s="356">
        <f t="shared" ref="U767:U776" si="63">$A$767</f>
        <v>16</v>
      </c>
    </row>
    <row r="768" spans="1:21" ht="18" customHeight="1">
      <c r="A768" s="850"/>
      <c r="B768" s="851"/>
      <c r="C768" s="855"/>
      <c r="D768" s="855"/>
      <c r="E768" s="340">
        <v>2</v>
      </c>
      <c r="F768" s="792"/>
      <c r="G768" s="793"/>
      <c r="H768" s="216"/>
      <c r="I768" s="116"/>
      <c r="J768" s="108"/>
      <c r="K768" s="119"/>
      <c r="L768" s="108"/>
      <c r="M768" s="26"/>
      <c r="N768" s="119"/>
      <c r="O768" s="108"/>
      <c r="P768" s="26"/>
      <c r="Q768" s="119"/>
      <c r="R768" s="33"/>
      <c r="S768" s="115"/>
      <c r="T768" s="45">
        <f t="shared" si="31"/>
        <v>0</v>
      </c>
      <c r="U768" s="356">
        <f t="shared" si="63"/>
        <v>16</v>
      </c>
    </row>
    <row r="769" spans="1:21" ht="18" customHeight="1">
      <c r="A769" s="850"/>
      <c r="B769" s="851"/>
      <c r="C769" s="855"/>
      <c r="D769" s="855"/>
      <c r="E769" s="340">
        <v>3</v>
      </c>
      <c r="F769" s="792"/>
      <c r="G769" s="793"/>
      <c r="H769" s="216"/>
      <c r="I769" s="116"/>
      <c r="J769" s="108"/>
      <c r="K769" s="119"/>
      <c r="L769" s="108"/>
      <c r="M769" s="26"/>
      <c r="N769" s="119"/>
      <c r="O769" s="108"/>
      <c r="P769" s="26"/>
      <c r="Q769" s="119"/>
      <c r="R769" s="33"/>
      <c r="S769" s="115"/>
      <c r="T769" s="45">
        <f t="shared" si="31"/>
        <v>0</v>
      </c>
      <c r="U769" s="356">
        <f t="shared" si="63"/>
        <v>16</v>
      </c>
    </row>
    <row r="770" spans="1:21" ht="18" customHeight="1">
      <c r="A770" s="850"/>
      <c r="B770" s="851"/>
      <c r="C770" s="855"/>
      <c r="D770" s="855"/>
      <c r="E770" s="340">
        <v>4</v>
      </c>
      <c r="F770" s="792"/>
      <c r="G770" s="793"/>
      <c r="H770" s="216"/>
      <c r="I770" s="116"/>
      <c r="J770" s="108"/>
      <c r="K770" s="119"/>
      <c r="L770" s="108"/>
      <c r="M770" s="26"/>
      <c r="N770" s="119"/>
      <c r="O770" s="108"/>
      <c r="P770" s="26"/>
      <c r="Q770" s="119"/>
      <c r="R770" s="33"/>
      <c r="S770" s="115"/>
      <c r="T770" s="45">
        <f t="shared" si="31"/>
        <v>0</v>
      </c>
      <c r="U770" s="356">
        <f t="shared" si="63"/>
        <v>16</v>
      </c>
    </row>
    <row r="771" spans="1:21" ht="18" customHeight="1">
      <c r="A771" s="850"/>
      <c r="B771" s="851"/>
      <c r="C771" s="855"/>
      <c r="D771" s="855"/>
      <c r="E771" s="340">
        <v>5</v>
      </c>
      <c r="F771" s="792"/>
      <c r="G771" s="793"/>
      <c r="H771" s="216"/>
      <c r="I771" s="116"/>
      <c r="J771" s="108"/>
      <c r="K771" s="119"/>
      <c r="L771" s="108"/>
      <c r="M771" s="26"/>
      <c r="N771" s="119"/>
      <c r="O771" s="108"/>
      <c r="P771" s="26"/>
      <c r="Q771" s="119"/>
      <c r="R771" s="33"/>
      <c r="S771" s="115"/>
      <c r="T771" s="45">
        <f t="shared" si="31"/>
        <v>0</v>
      </c>
      <c r="U771" s="356">
        <f t="shared" si="63"/>
        <v>16</v>
      </c>
    </row>
    <row r="772" spans="1:21" ht="18" customHeight="1">
      <c r="A772" s="850"/>
      <c r="B772" s="851"/>
      <c r="C772" s="855"/>
      <c r="D772" s="855"/>
      <c r="E772" s="340">
        <v>6</v>
      </c>
      <c r="F772" s="792"/>
      <c r="G772" s="793"/>
      <c r="H772" s="216"/>
      <c r="I772" s="116"/>
      <c r="J772" s="108"/>
      <c r="K772" s="119"/>
      <c r="L772" s="108"/>
      <c r="M772" s="26"/>
      <c r="N772" s="119"/>
      <c r="O772" s="108"/>
      <c r="P772" s="26"/>
      <c r="Q772" s="119"/>
      <c r="R772" s="33"/>
      <c r="S772" s="115"/>
      <c r="T772" s="45">
        <f t="shared" si="31"/>
        <v>0</v>
      </c>
      <c r="U772" s="356">
        <f t="shared" si="63"/>
        <v>16</v>
      </c>
    </row>
    <row r="773" spans="1:21" ht="18" customHeight="1">
      <c r="A773" s="850"/>
      <c r="B773" s="851"/>
      <c r="C773" s="855"/>
      <c r="D773" s="855"/>
      <c r="E773" s="340">
        <v>7</v>
      </c>
      <c r="F773" s="792"/>
      <c r="G773" s="793"/>
      <c r="H773" s="216"/>
      <c r="I773" s="116"/>
      <c r="J773" s="108"/>
      <c r="K773" s="119"/>
      <c r="L773" s="108"/>
      <c r="M773" s="26"/>
      <c r="N773" s="119"/>
      <c r="O773" s="108"/>
      <c r="P773" s="26"/>
      <c r="Q773" s="119"/>
      <c r="R773" s="33"/>
      <c r="S773" s="115"/>
      <c r="T773" s="45">
        <f t="shared" si="31"/>
        <v>0</v>
      </c>
      <c r="U773" s="356">
        <f t="shared" si="63"/>
        <v>16</v>
      </c>
    </row>
    <row r="774" spans="1:21" ht="18" customHeight="1">
      <c r="A774" s="850"/>
      <c r="B774" s="851"/>
      <c r="C774" s="855"/>
      <c r="D774" s="855"/>
      <c r="E774" s="340">
        <v>8</v>
      </c>
      <c r="F774" s="792"/>
      <c r="G774" s="793"/>
      <c r="H774" s="216"/>
      <c r="I774" s="116"/>
      <c r="J774" s="108"/>
      <c r="K774" s="119"/>
      <c r="L774" s="108"/>
      <c r="M774" s="26"/>
      <c r="N774" s="119"/>
      <c r="O774" s="108"/>
      <c r="P774" s="26"/>
      <c r="Q774" s="119"/>
      <c r="R774" s="33"/>
      <c r="S774" s="115"/>
      <c r="T774" s="45">
        <f t="shared" si="31"/>
        <v>0</v>
      </c>
      <c r="U774" s="356">
        <f t="shared" si="63"/>
        <v>16</v>
      </c>
    </row>
    <row r="775" spans="1:21" ht="18" customHeight="1">
      <c r="A775" s="850"/>
      <c r="B775" s="851"/>
      <c r="C775" s="855"/>
      <c r="D775" s="855"/>
      <c r="E775" s="340">
        <v>9</v>
      </c>
      <c r="F775" s="792"/>
      <c r="G775" s="793"/>
      <c r="H775" s="128"/>
      <c r="I775" s="117"/>
      <c r="J775" s="108"/>
      <c r="K775" s="119"/>
      <c r="L775" s="108"/>
      <c r="M775" s="26"/>
      <c r="N775" s="119"/>
      <c r="O775" s="108"/>
      <c r="P775" s="26"/>
      <c r="Q775" s="119"/>
      <c r="R775" s="33"/>
      <c r="S775" s="115"/>
      <c r="T775" s="45">
        <f t="shared" si="31"/>
        <v>0</v>
      </c>
      <c r="U775" s="356">
        <f t="shared" si="63"/>
        <v>16</v>
      </c>
    </row>
    <row r="776" spans="1:21" ht="18" customHeight="1">
      <c r="A776" s="852"/>
      <c r="B776" s="853"/>
      <c r="C776" s="856"/>
      <c r="D776" s="856"/>
      <c r="E776" s="341">
        <v>10</v>
      </c>
      <c r="F776" s="796"/>
      <c r="G776" s="797"/>
      <c r="H776" s="130"/>
      <c r="I776" s="118"/>
      <c r="J776" s="222"/>
      <c r="K776" s="223"/>
      <c r="L776" s="222"/>
      <c r="M776" s="224"/>
      <c r="N776" s="223"/>
      <c r="O776" s="222"/>
      <c r="P776" s="224"/>
      <c r="Q776" s="223"/>
      <c r="R776" s="225"/>
      <c r="S776" s="122"/>
      <c r="T776" s="259">
        <f t="shared" si="31"/>
        <v>0</v>
      </c>
      <c r="U776" s="356">
        <f t="shared" si="63"/>
        <v>16</v>
      </c>
    </row>
    <row r="777" spans="1:21" ht="18" customHeight="1">
      <c r="A777" s="848">
        <f t="shared" ref="A777:B777" si="64">IF(A489="","",A489)</f>
        <v>17</v>
      </c>
      <c r="B777" s="849" t="str">
        <f t="shared" si="64"/>
        <v/>
      </c>
      <c r="C777" s="854" t="str">
        <f>IF(C489="","",C489)</f>
        <v/>
      </c>
      <c r="D777" s="854" t="str">
        <f>IF(D489="","",D489)</f>
        <v/>
      </c>
      <c r="E777" s="339">
        <v>1</v>
      </c>
      <c r="F777" s="794"/>
      <c r="G777" s="795"/>
      <c r="H777" s="217"/>
      <c r="I777" s="218"/>
      <c r="J777" s="181"/>
      <c r="K777" s="219"/>
      <c r="L777" s="181"/>
      <c r="M777" s="220"/>
      <c r="N777" s="219"/>
      <c r="O777" s="181"/>
      <c r="P777" s="220"/>
      <c r="Q777" s="219"/>
      <c r="R777" s="182"/>
      <c r="S777" s="258"/>
      <c r="T777" s="221">
        <f t="shared" si="31"/>
        <v>0</v>
      </c>
      <c r="U777" s="356">
        <f t="shared" ref="U777:U786" si="65">$A$777</f>
        <v>17</v>
      </c>
    </row>
    <row r="778" spans="1:21" ht="18" customHeight="1">
      <c r="A778" s="850"/>
      <c r="B778" s="851"/>
      <c r="C778" s="855"/>
      <c r="D778" s="855"/>
      <c r="E778" s="340">
        <v>2</v>
      </c>
      <c r="F778" s="792"/>
      <c r="G778" s="793"/>
      <c r="H778" s="216"/>
      <c r="I778" s="116"/>
      <c r="J778" s="108"/>
      <c r="K778" s="119"/>
      <c r="L778" s="108"/>
      <c r="M778" s="26"/>
      <c r="N778" s="119"/>
      <c r="O778" s="108"/>
      <c r="P778" s="26"/>
      <c r="Q778" s="119"/>
      <c r="R778" s="33"/>
      <c r="S778" s="115"/>
      <c r="T778" s="45">
        <f t="shared" si="31"/>
        <v>0</v>
      </c>
      <c r="U778" s="356">
        <f t="shared" si="65"/>
        <v>17</v>
      </c>
    </row>
    <row r="779" spans="1:21" ht="18" customHeight="1">
      <c r="A779" s="850"/>
      <c r="B779" s="851"/>
      <c r="C779" s="855"/>
      <c r="D779" s="855"/>
      <c r="E779" s="340">
        <v>3</v>
      </c>
      <c r="F779" s="792"/>
      <c r="G779" s="793"/>
      <c r="H779" s="216"/>
      <c r="I779" s="116"/>
      <c r="J779" s="108"/>
      <c r="K779" s="119"/>
      <c r="L779" s="108"/>
      <c r="M779" s="26"/>
      <c r="N779" s="119"/>
      <c r="O779" s="108"/>
      <c r="P779" s="26"/>
      <c r="Q779" s="119"/>
      <c r="R779" s="33"/>
      <c r="S779" s="115"/>
      <c r="T779" s="45">
        <f t="shared" si="31"/>
        <v>0</v>
      </c>
      <c r="U779" s="356">
        <f t="shared" si="65"/>
        <v>17</v>
      </c>
    </row>
    <row r="780" spans="1:21" ht="18" customHeight="1">
      <c r="A780" s="850"/>
      <c r="B780" s="851"/>
      <c r="C780" s="855"/>
      <c r="D780" s="855"/>
      <c r="E780" s="340">
        <v>4</v>
      </c>
      <c r="F780" s="792"/>
      <c r="G780" s="793"/>
      <c r="H780" s="216"/>
      <c r="I780" s="116"/>
      <c r="J780" s="108"/>
      <c r="K780" s="119"/>
      <c r="L780" s="108"/>
      <c r="M780" s="26"/>
      <c r="N780" s="119"/>
      <c r="O780" s="108"/>
      <c r="P780" s="26"/>
      <c r="Q780" s="119"/>
      <c r="R780" s="33"/>
      <c r="S780" s="115"/>
      <c r="T780" s="45">
        <f t="shared" si="31"/>
        <v>0</v>
      </c>
      <c r="U780" s="356">
        <f t="shared" si="65"/>
        <v>17</v>
      </c>
    </row>
    <row r="781" spans="1:21" ht="18" customHeight="1">
      <c r="A781" s="850"/>
      <c r="B781" s="851"/>
      <c r="C781" s="855"/>
      <c r="D781" s="855"/>
      <c r="E781" s="340">
        <v>5</v>
      </c>
      <c r="F781" s="792"/>
      <c r="G781" s="793"/>
      <c r="H781" s="216"/>
      <c r="I781" s="116"/>
      <c r="J781" s="108"/>
      <c r="K781" s="119"/>
      <c r="L781" s="108"/>
      <c r="M781" s="26"/>
      <c r="N781" s="119"/>
      <c r="O781" s="108"/>
      <c r="P781" s="26"/>
      <c r="Q781" s="119"/>
      <c r="R781" s="33"/>
      <c r="S781" s="115"/>
      <c r="T781" s="45">
        <f t="shared" si="31"/>
        <v>0</v>
      </c>
      <c r="U781" s="356">
        <f t="shared" si="65"/>
        <v>17</v>
      </c>
    </row>
    <row r="782" spans="1:21" ht="18" customHeight="1">
      <c r="A782" s="850"/>
      <c r="B782" s="851"/>
      <c r="C782" s="855"/>
      <c r="D782" s="855"/>
      <c r="E782" s="340">
        <v>6</v>
      </c>
      <c r="F782" s="792"/>
      <c r="G782" s="793"/>
      <c r="H782" s="216"/>
      <c r="I782" s="116"/>
      <c r="J782" s="108"/>
      <c r="K782" s="119"/>
      <c r="L782" s="108"/>
      <c r="M782" s="26"/>
      <c r="N782" s="119"/>
      <c r="O782" s="108"/>
      <c r="P782" s="26"/>
      <c r="Q782" s="119"/>
      <c r="R782" s="33"/>
      <c r="S782" s="115"/>
      <c r="T782" s="45">
        <f t="shared" si="31"/>
        <v>0</v>
      </c>
      <c r="U782" s="356">
        <f t="shared" si="65"/>
        <v>17</v>
      </c>
    </row>
    <row r="783" spans="1:21" ht="18" customHeight="1">
      <c r="A783" s="850"/>
      <c r="B783" s="851"/>
      <c r="C783" s="855"/>
      <c r="D783" s="855"/>
      <c r="E783" s="340">
        <v>7</v>
      </c>
      <c r="F783" s="792"/>
      <c r="G783" s="793"/>
      <c r="H783" s="216"/>
      <c r="I783" s="116"/>
      <c r="J783" s="108"/>
      <c r="K783" s="119"/>
      <c r="L783" s="108"/>
      <c r="M783" s="26"/>
      <c r="N783" s="119"/>
      <c r="O783" s="108"/>
      <c r="P783" s="26"/>
      <c r="Q783" s="119"/>
      <c r="R783" s="33"/>
      <c r="S783" s="115"/>
      <c r="T783" s="45">
        <f t="shared" si="31"/>
        <v>0</v>
      </c>
      <c r="U783" s="356">
        <f t="shared" si="65"/>
        <v>17</v>
      </c>
    </row>
    <row r="784" spans="1:21" ht="18" customHeight="1">
      <c r="A784" s="850"/>
      <c r="B784" s="851"/>
      <c r="C784" s="855"/>
      <c r="D784" s="855"/>
      <c r="E784" s="340">
        <v>8</v>
      </c>
      <c r="F784" s="792"/>
      <c r="G784" s="793"/>
      <c r="H784" s="216"/>
      <c r="I784" s="116"/>
      <c r="J784" s="108"/>
      <c r="K784" s="119"/>
      <c r="L784" s="108"/>
      <c r="M784" s="26"/>
      <c r="N784" s="119"/>
      <c r="O784" s="108"/>
      <c r="P784" s="26"/>
      <c r="Q784" s="119"/>
      <c r="R784" s="33"/>
      <c r="S784" s="115"/>
      <c r="T784" s="45">
        <f t="shared" si="31"/>
        <v>0</v>
      </c>
      <c r="U784" s="356">
        <f t="shared" si="65"/>
        <v>17</v>
      </c>
    </row>
    <row r="785" spans="1:21" ht="18" customHeight="1">
      <c r="A785" s="850"/>
      <c r="B785" s="851"/>
      <c r="C785" s="855"/>
      <c r="D785" s="855"/>
      <c r="E785" s="340">
        <v>9</v>
      </c>
      <c r="F785" s="792"/>
      <c r="G785" s="793"/>
      <c r="H785" s="128"/>
      <c r="I785" s="117"/>
      <c r="J785" s="108"/>
      <c r="K785" s="119"/>
      <c r="L785" s="108"/>
      <c r="M785" s="26"/>
      <c r="N785" s="119"/>
      <c r="O785" s="108"/>
      <c r="P785" s="26"/>
      <c r="Q785" s="119"/>
      <c r="R785" s="33"/>
      <c r="S785" s="115"/>
      <c r="T785" s="45">
        <f t="shared" si="31"/>
        <v>0</v>
      </c>
      <c r="U785" s="356">
        <f t="shared" si="65"/>
        <v>17</v>
      </c>
    </row>
    <row r="786" spans="1:21" ht="18" customHeight="1">
      <c r="A786" s="852"/>
      <c r="B786" s="853"/>
      <c r="C786" s="856"/>
      <c r="D786" s="856"/>
      <c r="E786" s="341">
        <v>10</v>
      </c>
      <c r="F786" s="796"/>
      <c r="G786" s="797"/>
      <c r="H786" s="130"/>
      <c r="I786" s="118"/>
      <c r="J786" s="222"/>
      <c r="K786" s="223"/>
      <c r="L786" s="222"/>
      <c r="M786" s="224"/>
      <c r="N786" s="223"/>
      <c r="O786" s="222"/>
      <c r="P786" s="224"/>
      <c r="Q786" s="223"/>
      <c r="R786" s="225"/>
      <c r="S786" s="122"/>
      <c r="T786" s="259">
        <f t="shared" si="31"/>
        <v>0</v>
      </c>
      <c r="U786" s="356">
        <f t="shared" si="65"/>
        <v>17</v>
      </c>
    </row>
    <row r="787" spans="1:21" ht="18" customHeight="1">
      <c r="A787" s="848">
        <f t="shared" ref="A787:B787" si="66">IF(A519="","",A519)</f>
        <v>18</v>
      </c>
      <c r="B787" s="849" t="str">
        <f t="shared" si="66"/>
        <v/>
      </c>
      <c r="C787" s="854" t="str">
        <f>IF(C519="","",C519)</f>
        <v/>
      </c>
      <c r="D787" s="854" t="str">
        <f>IF(D519="","",D519)</f>
        <v/>
      </c>
      <c r="E787" s="339">
        <v>1</v>
      </c>
      <c r="F787" s="794"/>
      <c r="G787" s="795"/>
      <c r="H787" s="217"/>
      <c r="I787" s="218"/>
      <c r="J787" s="181"/>
      <c r="K787" s="219"/>
      <c r="L787" s="181"/>
      <c r="M787" s="220"/>
      <c r="N787" s="219"/>
      <c r="O787" s="181"/>
      <c r="P787" s="220"/>
      <c r="Q787" s="219"/>
      <c r="R787" s="182"/>
      <c r="S787" s="258"/>
      <c r="T787" s="221">
        <f t="shared" si="31"/>
        <v>0</v>
      </c>
      <c r="U787" s="356">
        <f t="shared" ref="U787:U796" si="67">$A$787</f>
        <v>18</v>
      </c>
    </row>
    <row r="788" spans="1:21" ht="18" customHeight="1">
      <c r="A788" s="850"/>
      <c r="B788" s="851"/>
      <c r="C788" s="855"/>
      <c r="D788" s="855"/>
      <c r="E788" s="340">
        <v>2</v>
      </c>
      <c r="F788" s="792"/>
      <c r="G788" s="793"/>
      <c r="H788" s="216"/>
      <c r="I788" s="116"/>
      <c r="J788" s="108"/>
      <c r="K788" s="119"/>
      <c r="L788" s="108"/>
      <c r="M788" s="26"/>
      <c r="N788" s="119"/>
      <c r="O788" s="108"/>
      <c r="P788" s="26"/>
      <c r="Q788" s="119"/>
      <c r="R788" s="33"/>
      <c r="S788" s="115"/>
      <c r="T788" s="45">
        <f t="shared" si="31"/>
        <v>0</v>
      </c>
      <c r="U788" s="356">
        <f t="shared" si="67"/>
        <v>18</v>
      </c>
    </row>
    <row r="789" spans="1:21" ht="18" customHeight="1">
      <c r="A789" s="850"/>
      <c r="B789" s="851"/>
      <c r="C789" s="855"/>
      <c r="D789" s="855"/>
      <c r="E789" s="340">
        <v>3</v>
      </c>
      <c r="F789" s="792"/>
      <c r="G789" s="793"/>
      <c r="H789" s="216"/>
      <c r="I789" s="116"/>
      <c r="J789" s="108"/>
      <c r="K789" s="119"/>
      <c r="L789" s="108"/>
      <c r="M789" s="26"/>
      <c r="N789" s="119"/>
      <c r="O789" s="108"/>
      <c r="P789" s="26"/>
      <c r="Q789" s="119"/>
      <c r="R789" s="33"/>
      <c r="S789" s="115"/>
      <c r="T789" s="45">
        <f t="shared" si="31"/>
        <v>0</v>
      </c>
      <c r="U789" s="356">
        <f t="shared" si="67"/>
        <v>18</v>
      </c>
    </row>
    <row r="790" spans="1:21" ht="18" customHeight="1">
      <c r="A790" s="850"/>
      <c r="B790" s="851"/>
      <c r="C790" s="855"/>
      <c r="D790" s="855"/>
      <c r="E790" s="340">
        <v>4</v>
      </c>
      <c r="F790" s="792"/>
      <c r="G790" s="793"/>
      <c r="H790" s="216"/>
      <c r="I790" s="116"/>
      <c r="J790" s="108"/>
      <c r="K790" s="119"/>
      <c r="L790" s="108"/>
      <c r="M790" s="26"/>
      <c r="N790" s="119"/>
      <c r="O790" s="108"/>
      <c r="P790" s="26"/>
      <c r="Q790" s="119"/>
      <c r="R790" s="33"/>
      <c r="S790" s="115"/>
      <c r="T790" s="45">
        <f t="shared" si="31"/>
        <v>0</v>
      </c>
      <c r="U790" s="356">
        <f t="shared" si="67"/>
        <v>18</v>
      </c>
    </row>
    <row r="791" spans="1:21" ht="18" customHeight="1">
      <c r="A791" s="850"/>
      <c r="B791" s="851"/>
      <c r="C791" s="855"/>
      <c r="D791" s="855"/>
      <c r="E791" s="340">
        <v>5</v>
      </c>
      <c r="F791" s="792"/>
      <c r="G791" s="793"/>
      <c r="H791" s="216"/>
      <c r="I791" s="116"/>
      <c r="J791" s="108"/>
      <c r="K791" s="119"/>
      <c r="L791" s="108"/>
      <c r="M791" s="26"/>
      <c r="N791" s="119"/>
      <c r="O791" s="108"/>
      <c r="P791" s="26"/>
      <c r="Q791" s="119"/>
      <c r="R791" s="33"/>
      <c r="S791" s="115"/>
      <c r="T791" s="45">
        <f t="shared" si="31"/>
        <v>0</v>
      </c>
      <c r="U791" s="356">
        <f t="shared" si="67"/>
        <v>18</v>
      </c>
    </row>
    <row r="792" spans="1:21" ht="18" customHeight="1">
      <c r="A792" s="850"/>
      <c r="B792" s="851"/>
      <c r="C792" s="855"/>
      <c r="D792" s="855"/>
      <c r="E792" s="340">
        <v>6</v>
      </c>
      <c r="F792" s="792"/>
      <c r="G792" s="793"/>
      <c r="H792" s="216"/>
      <c r="I792" s="116"/>
      <c r="J792" s="108"/>
      <c r="K792" s="119"/>
      <c r="L792" s="108"/>
      <c r="M792" s="26"/>
      <c r="N792" s="119"/>
      <c r="O792" s="108"/>
      <c r="P792" s="26"/>
      <c r="Q792" s="119"/>
      <c r="R792" s="33"/>
      <c r="S792" s="115"/>
      <c r="T792" s="45">
        <f t="shared" si="31"/>
        <v>0</v>
      </c>
      <c r="U792" s="356">
        <f t="shared" si="67"/>
        <v>18</v>
      </c>
    </row>
    <row r="793" spans="1:21" ht="18" customHeight="1">
      <c r="A793" s="850"/>
      <c r="B793" s="851"/>
      <c r="C793" s="855"/>
      <c r="D793" s="855"/>
      <c r="E793" s="340">
        <v>7</v>
      </c>
      <c r="F793" s="792"/>
      <c r="G793" s="793"/>
      <c r="H793" s="216"/>
      <c r="I793" s="116"/>
      <c r="J793" s="108"/>
      <c r="K793" s="119"/>
      <c r="L793" s="108"/>
      <c r="M793" s="26"/>
      <c r="N793" s="119"/>
      <c r="O793" s="108"/>
      <c r="P793" s="26"/>
      <c r="Q793" s="119"/>
      <c r="R793" s="33"/>
      <c r="S793" s="115"/>
      <c r="T793" s="45">
        <f t="shared" si="31"/>
        <v>0</v>
      </c>
      <c r="U793" s="356">
        <f t="shared" si="67"/>
        <v>18</v>
      </c>
    </row>
    <row r="794" spans="1:21" ht="18" customHeight="1">
      <c r="A794" s="850"/>
      <c r="B794" s="851"/>
      <c r="C794" s="855"/>
      <c r="D794" s="855"/>
      <c r="E794" s="340">
        <v>8</v>
      </c>
      <c r="F794" s="792"/>
      <c r="G794" s="793"/>
      <c r="H794" s="216"/>
      <c r="I794" s="116"/>
      <c r="J794" s="108"/>
      <c r="K794" s="119"/>
      <c r="L794" s="108"/>
      <c r="M794" s="26"/>
      <c r="N794" s="119"/>
      <c r="O794" s="108"/>
      <c r="P794" s="26"/>
      <c r="Q794" s="119"/>
      <c r="R794" s="33"/>
      <c r="S794" s="115"/>
      <c r="T794" s="45">
        <f t="shared" si="31"/>
        <v>0</v>
      </c>
      <c r="U794" s="356">
        <f t="shared" si="67"/>
        <v>18</v>
      </c>
    </row>
    <row r="795" spans="1:21" ht="18" customHeight="1">
      <c r="A795" s="850"/>
      <c r="B795" s="851"/>
      <c r="C795" s="855"/>
      <c r="D795" s="855"/>
      <c r="E795" s="340">
        <v>9</v>
      </c>
      <c r="F795" s="792"/>
      <c r="G795" s="793"/>
      <c r="H795" s="128"/>
      <c r="I795" s="117"/>
      <c r="J795" s="108"/>
      <c r="K795" s="119"/>
      <c r="L795" s="108"/>
      <c r="M795" s="26"/>
      <c r="N795" s="119"/>
      <c r="O795" s="108"/>
      <c r="P795" s="26"/>
      <c r="Q795" s="119"/>
      <c r="R795" s="33"/>
      <c r="S795" s="115"/>
      <c r="T795" s="45">
        <f t="shared" si="31"/>
        <v>0</v>
      </c>
      <c r="U795" s="356">
        <f t="shared" si="67"/>
        <v>18</v>
      </c>
    </row>
    <row r="796" spans="1:21" ht="18" customHeight="1">
      <c r="A796" s="852"/>
      <c r="B796" s="853"/>
      <c r="C796" s="856"/>
      <c r="D796" s="856"/>
      <c r="E796" s="341">
        <v>10</v>
      </c>
      <c r="F796" s="796"/>
      <c r="G796" s="797"/>
      <c r="H796" s="130"/>
      <c r="I796" s="118"/>
      <c r="J796" s="222"/>
      <c r="K796" s="223"/>
      <c r="L796" s="222"/>
      <c r="M796" s="224"/>
      <c r="N796" s="223"/>
      <c r="O796" s="222"/>
      <c r="P796" s="224"/>
      <c r="Q796" s="223"/>
      <c r="R796" s="225"/>
      <c r="S796" s="122"/>
      <c r="T796" s="259">
        <f t="shared" si="31"/>
        <v>0</v>
      </c>
      <c r="U796" s="356">
        <f t="shared" si="67"/>
        <v>18</v>
      </c>
    </row>
    <row r="797" spans="1:21" ht="18" customHeight="1">
      <c r="A797" s="848">
        <f t="shared" ref="A797:B797" si="68">IF(A549="","",A549)</f>
        <v>19</v>
      </c>
      <c r="B797" s="849" t="str">
        <f t="shared" si="68"/>
        <v/>
      </c>
      <c r="C797" s="854" t="str">
        <f>IF(C549="","",C549)</f>
        <v/>
      </c>
      <c r="D797" s="854" t="str">
        <f>IF(D549="","",D549)</f>
        <v/>
      </c>
      <c r="E797" s="339">
        <v>1</v>
      </c>
      <c r="F797" s="794"/>
      <c r="G797" s="795"/>
      <c r="H797" s="217"/>
      <c r="I797" s="218"/>
      <c r="J797" s="181"/>
      <c r="K797" s="219"/>
      <c r="L797" s="181"/>
      <c r="M797" s="220"/>
      <c r="N797" s="219"/>
      <c r="O797" s="181"/>
      <c r="P797" s="220"/>
      <c r="Q797" s="219"/>
      <c r="R797" s="182"/>
      <c r="S797" s="183"/>
      <c r="T797" s="221">
        <f t="shared" si="31"/>
        <v>0</v>
      </c>
      <c r="U797" s="356">
        <f t="shared" ref="U797:U806" si="69">$A$797</f>
        <v>19</v>
      </c>
    </row>
    <row r="798" spans="1:21" ht="18" customHeight="1">
      <c r="A798" s="850"/>
      <c r="B798" s="851"/>
      <c r="C798" s="855"/>
      <c r="D798" s="855"/>
      <c r="E798" s="340">
        <v>2</v>
      </c>
      <c r="F798" s="792"/>
      <c r="G798" s="793"/>
      <c r="H798" s="216"/>
      <c r="I798" s="116"/>
      <c r="J798" s="108"/>
      <c r="K798" s="119"/>
      <c r="L798" s="108"/>
      <c r="M798" s="26"/>
      <c r="N798" s="119"/>
      <c r="O798" s="108"/>
      <c r="P798" s="26"/>
      <c r="Q798" s="119"/>
      <c r="R798" s="33"/>
      <c r="S798" s="114"/>
      <c r="T798" s="45">
        <f t="shared" si="31"/>
        <v>0</v>
      </c>
      <c r="U798" s="356">
        <f t="shared" si="69"/>
        <v>19</v>
      </c>
    </row>
    <row r="799" spans="1:21" ht="18" customHeight="1">
      <c r="A799" s="850"/>
      <c r="B799" s="851"/>
      <c r="C799" s="855"/>
      <c r="D799" s="855"/>
      <c r="E799" s="340">
        <v>3</v>
      </c>
      <c r="F799" s="792"/>
      <c r="G799" s="793"/>
      <c r="H799" s="216"/>
      <c r="I799" s="116"/>
      <c r="J799" s="108"/>
      <c r="K799" s="119"/>
      <c r="L799" s="108"/>
      <c r="M799" s="26"/>
      <c r="N799" s="119"/>
      <c r="O799" s="108"/>
      <c r="P799" s="26"/>
      <c r="Q799" s="119"/>
      <c r="R799" s="33"/>
      <c r="S799" s="114"/>
      <c r="T799" s="45">
        <f t="shared" si="31"/>
        <v>0</v>
      </c>
      <c r="U799" s="356">
        <f t="shared" si="69"/>
        <v>19</v>
      </c>
    </row>
    <row r="800" spans="1:21" ht="18" customHeight="1">
      <c r="A800" s="850"/>
      <c r="B800" s="851"/>
      <c r="C800" s="855"/>
      <c r="D800" s="855"/>
      <c r="E800" s="340">
        <v>4</v>
      </c>
      <c r="F800" s="792"/>
      <c r="G800" s="793"/>
      <c r="H800" s="216"/>
      <c r="I800" s="116"/>
      <c r="J800" s="108"/>
      <c r="K800" s="119"/>
      <c r="L800" s="108"/>
      <c r="M800" s="26"/>
      <c r="N800" s="119"/>
      <c r="O800" s="108"/>
      <c r="P800" s="26"/>
      <c r="Q800" s="119"/>
      <c r="R800" s="33"/>
      <c r="S800" s="114"/>
      <c r="T800" s="45">
        <f t="shared" si="31"/>
        <v>0</v>
      </c>
      <c r="U800" s="356">
        <f t="shared" si="69"/>
        <v>19</v>
      </c>
    </row>
    <row r="801" spans="1:21" ht="18" customHeight="1">
      <c r="A801" s="850"/>
      <c r="B801" s="851"/>
      <c r="C801" s="855"/>
      <c r="D801" s="855"/>
      <c r="E801" s="340">
        <v>5</v>
      </c>
      <c r="F801" s="792"/>
      <c r="G801" s="793"/>
      <c r="H801" s="216"/>
      <c r="I801" s="116"/>
      <c r="J801" s="108"/>
      <c r="K801" s="119"/>
      <c r="L801" s="108"/>
      <c r="M801" s="26"/>
      <c r="N801" s="119"/>
      <c r="O801" s="108"/>
      <c r="P801" s="26"/>
      <c r="Q801" s="119"/>
      <c r="R801" s="33"/>
      <c r="S801" s="114"/>
      <c r="T801" s="45">
        <f t="shared" si="31"/>
        <v>0</v>
      </c>
      <c r="U801" s="356">
        <f t="shared" si="69"/>
        <v>19</v>
      </c>
    </row>
    <row r="802" spans="1:21" ht="18" customHeight="1">
      <c r="A802" s="850"/>
      <c r="B802" s="851"/>
      <c r="C802" s="855"/>
      <c r="D802" s="855"/>
      <c r="E802" s="340">
        <v>6</v>
      </c>
      <c r="F802" s="792"/>
      <c r="G802" s="793"/>
      <c r="H802" s="216"/>
      <c r="I802" s="116"/>
      <c r="J802" s="108"/>
      <c r="K802" s="119"/>
      <c r="L802" s="108"/>
      <c r="M802" s="26"/>
      <c r="N802" s="119"/>
      <c r="O802" s="108"/>
      <c r="P802" s="26"/>
      <c r="Q802" s="119"/>
      <c r="R802" s="33"/>
      <c r="S802" s="114"/>
      <c r="T802" s="45">
        <f t="shared" si="31"/>
        <v>0</v>
      </c>
      <c r="U802" s="356">
        <f t="shared" si="69"/>
        <v>19</v>
      </c>
    </row>
    <row r="803" spans="1:21" ht="18" customHeight="1">
      <c r="A803" s="850"/>
      <c r="B803" s="851"/>
      <c r="C803" s="855"/>
      <c r="D803" s="855"/>
      <c r="E803" s="340">
        <v>7</v>
      </c>
      <c r="F803" s="792"/>
      <c r="G803" s="793"/>
      <c r="H803" s="216"/>
      <c r="I803" s="116"/>
      <c r="J803" s="108"/>
      <c r="K803" s="119"/>
      <c r="L803" s="108"/>
      <c r="M803" s="26"/>
      <c r="N803" s="119"/>
      <c r="O803" s="108"/>
      <c r="P803" s="26"/>
      <c r="Q803" s="119"/>
      <c r="R803" s="33"/>
      <c r="S803" s="114"/>
      <c r="T803" s="45">
        <f t="shared" si="31"/>
        <v>0</v>
      </c>
      <c r="U803" s="356">
        <f t="shared" si="69"/>
        <v>19</v>
      </c>
    </row>
    <row r="804" spans="1:21" ht="18" customHeight="1">
      <c r="A804" s="850"/>
      <c r="B804" s="851"/>
      <c r="C804" s="855"/>
      <c r="D804" s="855"/>
      <c r="E804" s="340">
        <v>8</v>
      </c>
      <c r="F804" s="792"/>
      <c r="G804" s="793"/>
      <c r="H804" s="216"/>
      <c r="I804" s="116"/>
      <c r="J804" s="108"/>
      <c r="K804" s="119"/>
      <c r="L804" s="108"/>
      <c r="M804" s="26"/>
      <c r="N804" s="119"/>
      <c r="O804" s="108"/>
      <c r="P804" s="26"/>
      <c r="Q804" s="119"/>
      <c r="R804" s="33"/>
      <c r="S804" s="114"/>
      <c r="T804" s="45">
        <f t="shared" si="31"/>
        <v>0</v>
      </c>
      <c r="U804" s="356">
        <f t="shared" si="69"/>
        <v>19</v>
      </c>
    </row>
    <row r="805" spans="1:21" ht="18" customHeight="1">
      <c r="A805" s="850"/>
      <c r="B805" s="851"/>
      <c r="C805" s="855"/>
      <c r="D805" s="855"/>
      <c r="E805" s="340">
        <v>9</v>
      </c>
      <c r="F805" s="792"/>
      <c r="G805" s="793"/>
      <c r="H805" s="128"/>
      <c r="I805" s="117"/>
      <c r="J805" s="107"/>
      <c r="K805" s="119"/>
      <c r="L805" s="108"/>
      <c r="M805" s="26"/>
      <c r="N805" s="119"/>
      <c r="O805" s="108"/>
      <c r="P805" s="26"/>
      <c r="Q805" s="119"/>
      <c r="R805" s="33"/>
      <c r="S805" s="115"/>
      <c r="T805" s="45">
        <f t="shared" si="31"/>
        <v>0</v>
      </c>
      <c r="U805" s="356">
        <f t="shared" si="69"/>
        <v>19</v>
      </c>
    </row>
    <row r="806" spans="1:21" ht="18" customHeight="1">
      <c r="A806" s="852"/>
      <c r="B806" s="853"/>
      <c r="C806" s="856"/>
      <c r="D806" s="856"/>
      <c r="E806" s="341">
        <v>10</v>
      </c>
      <c r="F806" s="796"/>
      <c r="G806" s="797"/>
      <c r="H806" s="130"/>
      <c r="I806" s="118"/>
      <c r="J806" s="109"/>
      <c r="K806" s="223"/>
      <c r="L806" s="222"/>
      <c r="M806" s="224"/>
      <c r="N806" s="223"/>
      <c r="O806" s="222"/>
      <c r="P806" s="224"/>
      <c r="Q806" s="223"/>
      <c r="R806" s="225"/>
      <c r="S806" s="122"/>
      <c r="T806" s="259">
        <f t="shared" si="31"/>
        <v>0</v>
      </c>
      <c r="U806" s="356">
        <f t="shared" si="69"/>
        <v>19</v>
      </c>
    </row>
    <row r="807" spans="1:21" ht="18" customHeight="1">
      <c r="A807" s="848">
        <f t="shared" ref="A807:B807" si="70">IF(A579="","",A579)</f>
        <v>20</v>
      </c>
      <c r="B807" s="849" t="str">
        <f t="shared" si="70"/>
        <v/>
      </c>
      <c r="C807" s="854" t="str">
        <f>IF(C579="","",C579)</f>
        <v/>
      </c>
      <c r="D807" s="854" t="str">
        <f>IF(D579="","",D579)</f>
        <v/>
      </c>
      <c r="E807" s="339">
        <v>1</v>
      </c>
      <c r="F807" s="794"/>
      <c r="G807" s="795"/>
      <c r="H807" s="217"/>
      <c r="I807" s="218"/>
      <c r="J807" s="181"/>
      <c r="K807" s="219"/>
      <c r="L807" s="181"/>
      <c r="M807" s="220"/>
      <c r="N807" s="219"/>
      <c r="O807" s="181"/>
      <c r="P807" s="220"/>
      <c r="Q807" s="219"/>
      <c r="R807" s="182"/>
      <c r="S807" s="183"/>
      <c r="T807" s="221">
        <f t="shared" si="31"/>
        <v>0</v>
      </c>
      <c r="U807" s="356">
        <f t="shared" ref="U807:U816" si="71">$A$807</f>
        <v>20</v>
      </c>
    </row>
    <row r="808" spans="1:21" ht="18" customHeight="1">
      <c r="A808" s="850"/>
      <c r="B808" s="851"/>
      <c r="C808" s="855"/>
      <c r="D808" s="855"/>
      <c r="E808" s="340">
        <v>2</v>
      </c>
      <c r="F808" s="792"/>
      <c r="G808" s="793"/>
      <c r="H808" s="216"/>
      <c r="I808" s="116"/>
      <c r="J808" s="108"/>
      <c r="K808" s="119"/>
      <c r="L808" s="108"/>
      <c r="M808" s="26"/>
      <c r="N808" s="119"/>
      <c r="O808" s="108"/>
      <c r="P808" s="26"/>
      <c r="Q808" s="119"/>
      <c r="R808" s="33"/>
      <c r="S808" s="114"/>
      <c r="T808" s="45">
        <f t="shared" si="31"/>
        <v>0</v>
      </c>
      <c r="U808" s="356">
        <f t="shared" si="71"/>
        <v>20</v>
      </c>
    </row>
    <row r="809" spans="1:21" ht="18" customHeight="1">
      <c r="A809" s="850"/>
      <c r="B809" s="851"/>
      <c r="C809" s="855"/>
      <c r="D809" s="855"/>
      <c r="E809" s="340">
        <v>3</v>
      </c>
      <c r="F809" s="792"/>
      <c r="G809" s="793"/>
      <c r="H809" s="216"/>
      <c r="I809" s="116"/>
      <c r="J809" s="108"/>
      <c r="K809" s="119"/>
      <c r="L809" s="108"/>
      <c r="M809" s="26"/>
      <c r="N809" s="119"/>
      <c r="O809" s="108"/>
      <c r="P809" s="26"/>
      <c r="Q809" s="119"/>
      <c r="R809" s="33"/>
      <c r="S809" s="114"/>
      <c r="T809" s="45">
        <f t="shared" si="31"/>
        <v>0</v>
      </c>
      <c r="U809" s="356">
        <f t="shared" si="71"/>
        <v>20</v>
      </c>
    </row>
    <row r="810" spans="1:21" ht="18" customHeight="1">
      <c r="A810" s="850"/>
      <c r="B810" s="851"/>
      <c r="C810" s="855"/>
      <c r="D810" s="855"/>
      <c r="E810" s="340">
        <v>4</v>
      </c>
      <c r="F810" s="792"/>
      <c r="G810" s="793"/>
      <c r="H810" s="216"/>
      <c r="I810" s="116"/>
      <c r="J810" s="108"/>
      <c r="K810" s="119"/>
      <c r="L810" s="108"/>
      <c r="M810" s="26"/>
      <c r="N810" s="119"/>
      <c r="O810" s="108"/>
      <c r="P810" s="26"/>
      <c r="Q810" s="119"/>
      <c r="R810" s="33"/>
      <c r="S810" s="114"/>
      <c r="T810" s="45">
        <f t="shared" si="31"/>
        <v>0</v>
      </c>
      <c r="U810" s="356">
        <f t="shared" si="71"/>
        <v>20</v>
      </c>
    </row>
    <row r="811" spans="1:21" ht="18" customHeight="1">
      <c r="A811" s="850"/>
      <c r="B811" s="851"/>
      <c r="C811" s="855"/>
      <c r="D811" s="855"/>
      <c r="E811" s="340">
        <v>5</v>
      </c>
      <c r="F811" s="792"/>
      <c r="G811" s="793"/>
      <c r="H811" s="216"/>
      <c r="I811" s="116"/>
      <c r="J811" s="108"/>
      <c r="K811" s="119"/>
      <c r="L811" s="108"/>
      <c r="M811" s="26"/>
      <c r="N811" s="119"/>
      <c r="O811" s="108"/>
      <c r="P811" s="26"/>
      <c r="Q811" s="119"/>
      <c r="R811" s="33"/>
      <c r="S811" s="114"/>
      <c r="T811" s="45">
        <f t="shared" si="31"/>
        <v>0</v>
      </c>
      <c r="U811" s="356">
        <f t="shared" si="71"/>
        <v>20</v>
      </c>
    </row>
    <row r="812" spans="1:21" ht="18" customHeight="1">
      <c r="A812" s="850"/>
      <c r="B812" s="851"/>
      <c r="C812" s="855"/>
      <c r="D812" s="855"/>
      <c r="E812" s="340">
        <v>6</v>
      </c>
      <c r="F812" s="792"/>
      <c r="G812" s="793"/>
      <c r="H812" s="216"/>
      <c r="I812" s="116"/>
      <c r="J812" s="108"/>
      <c r="K812" s="119"/>
      <c r="L812" s="108"/>
      <c r="M812" s="26"/>
      <c r="N812" s="119"/>
      <c r="O812" s="108"/>
      <c r="P812" s="26"/>
      <c r="Q812" s="119"/>
      <c r="R812" s="33"/>
      <c r="S812" s="114"/>
      <c r="T812" s="45">
        <f t="shared" si="31"/>
        <v>0</v>
      </c>
      <c r="U812" s="356">
        <f t="shared" si="71"/>
        <v>20</v>
      </c>
    </row>
    <row r="813" spans="1:21" ht="18" customHeight="1">
      <c r="A813" s="850"/>
      <c r="B813" s="851"/>
      <c r="C813" s="855"/>
      <c r="D813" s="855"/>
      <c r="E813" s="340">
        <v>7</v>
      </c>
      <c r="F813" s="792"/>
      <c r="G813" s="793"/>
      <c r="H813" s="216"/>
      <c r="I813" s="116"/>
      <c r="J813" s="108"/>
      <c r="K813" s="119"/>
      <c r="L813" s="108"/>
      <c r="M813" s="26"/>
      <c r="N813" s="119"/>
      <c r="O813" s="108"/>
      <c r="P813" s="26"/>
      <c r="Q813" s="119"/>
      <c r="R813" s="33"/>
      <c r="S813" s="114"/>
      <c r="T813" s="45">
        <f t="shared" si="31"/>
        <v>0</v>
      </c>
      <c r="U813" s="356">
        <f t="shared" si="71"/>
        <v>20</v>
      </c>
    </row>
    <row r="814" spans="1:21" ht="18" customHeight="1">
      <c r="A814" s="850"/>
      <c r="B814" s="851"/>
      <c r="C814" s="855"/>
      <c r="D814" s="855"/>
      <c r="E814" s="340">
        <v>8</v>
      </c>
      <c r="F814" s="792"/>
      <c r="G814" s="793"/>
      <c r="H814" s="216"/>
      <c r="I814" s="116"/>
      <c r="J814" s="108"/>
      <c r="K814" s="119"/>
      <c r="L814" s="108"/>
      <c r="M814" s="26"/>
      <c r="N814" s="119"/>
      <c r="O814" s="108"/>
      <c r="P814" s="26"/>
      <c r="Q814" s="119"/>
      <c r="R814" s="33"/>
      <c r="S814" s="114"/>
      <c r="T814" s="45">
        <f t="shared" si="31"/>
        <v>0</v>
      </c>
      <c r="U814" s="356">
        <f t="shared" si="71"/>
        <v>20</v>
      </c>
    </row>
    <row r="815" spans="1:21" ht="18" customHeight="1">
      <c r="A815" s="850"/>
      <c r="B815" s="851"/>
      <c r="C815" s="855"/>
      <c r="D815" s="855"/>
      <c r="E815" s="340">
        <v>9</v>
      </c>
      <c r="F815" s="792"/>
      <c r="G815" s="793"/>
      <c r="H815" s="128"/>
      <c r="I815" s="117"/>
      <c r="J815" s="107"/>
      <c r="K815" s="119"/>
      <c r="L815" s="108"/>
      <c r="M815" s="26"/>
      <c r="N815" s="119"/>
      <c r="O815" s="108"/>
      <c r="P815" s="26"/>
      <c r="Q815" s="119"/>
      <c r="R815" s="33"/>
      <c r="S815" s="115"/>
      <c r="T815" s="45">
        <f t="shared" si="31"/>
        <v>0</v>
      </c>
      <c r="U815" s="356">
        <f t="shared" si="71"/>
        <v>20</v>
      </c>
    </row>
    <row r="816" spans="1:21" ht="18" customHeight="1">
      <c r="A816" s="852"/>
      <c r="B816" s="853"/>
      <c r="C816" s="856"/>
      <c r="D816" s="856"/>
      <c r="E816" s="341">
        <v>10</v>
      </c>
      <c r="F816" s="796"/>
      <c r="G816" s="797"/>
      <c r="H816" s="130"/>
      <c r="I816" s="118"/>
      <c r="J816" s="109"/>
      <c r="K816" s="223"/>
      <c r="L816" s="222"/>
      <c r="M816" s="224"/>
      <c r="N816" s="223"/>
      <c r="O816" s="222"/>
      <c r="P816" s="224"/>
      <c r="Q816" s="223"/>
      <c r="R816" s="225"/>
      <c r="S816" s="122"/>
      <c r="T816" s="259">
        <f t="shared" si="31"/>
        <v>0</v>
      </c>
      <c r="U816" s="356">
        <f t="shared" si="71"/>
        <v>20</v>
      </c>
    </row>
    <row r="818" spans="1:11">
      <c r="A818" s="1"/>
      <c r="B818" s="1"/>
      <c r="C818" s="1"/>
      <c r="D818" s="1"/>
      <c r="E818" s="1"/>
    </row>
    <row r="819" spans="1:11" ht="20.100000000000001" customHeight="1">
      <c r="A819" s="324"/>
      <c r="B819" s="324"/>
      <c r="C819" s="324"/>
      <c r="D819" s="324"/>
      <c r="E819" s="361" t="s">
        <v>82</v>
      </c>
      <c r="F819" s="361"/>
      <c r="G819" s="361"/>
      <c r="H819" s="362"/>
      <c r="I819" s="362"/>
      <c r="J819" s="362"/>
      <c r="K819" s="362"/>
    </row>
    <row r="820" spans="1:11" ht="20.100000000000001" customHeight="1">
      <c r="A820" s="325"/>
      <c r="B820" s="325"/>
      <c r="C820" s="325"/>
      <c r="D820" s="325"/>
      <c r="E820" s="363" t="s">
        <v>15</v>
      </c>
      <c r="F820" s="363"/>
      <c r="G820" s="363"/>
      <c r="H820" s="362"/>
      <c r="I820" s="857" t="s">
        <v>16</v>
      </c>
      <c r="J820" s="858"/>
      <c r="K820" s="858"/>
    </row>
    <row r="821" spans="1:11" ht="20.100000000000001" customHeight="1">
      <c r="A821" s="326"/>
      <c r="B821" s="326"/>
      <c r="C821" s="326"/>
      <c r="D821" s="327"/>
      <c r="E821" s="807" t="s">
        <v>6</v>
      </c>
      <c r="F821" s="808"/>
      <c r="G821" s="808"/>
      <c r="H821" s="809"/>
      <c r="I821" s="859" t="s">
        <v>84</v>
      </c>
      <c r="J821" s="860"/>
      <c r="K821" s="860"/>
    </row>
    <row r="822" spans="1:11" ht="20.100000000000001" customHeight="1">
      <c r="A822" s="326"/>
      <c r="B822" s="326"/>
      <c r="C822" s="326"/>
      <c r="D822" s="326"/>
      <c r="E822" s="807" t="s">
        <v>297</v>
      </c>
      <c r="F822" s="808"/>
      <c r="G822" s="808"/>
      <c r="H822" s="809"/>
      <c r="I822" s="861">
        <f>SUMIFS($T$617:$T$816,$F$617:$F$816,$E822)</f>
        <v>0</v>
      </c>
      <c r="J822" s="862"/>
      <c r="K822" s="863"/>
    </row>
    <row r="823" spans="1:11" ht="20.100000000000001" customHeight="1">
      <c r="A823" s="326"/>
      <c r="B823" s="326"/>
      <c r="C823" s="326"/>
      <c r="D823" s="326"/>
      <c r="E823" s="807" t="s">
        <v>298</v>
      </c>
      <c r="F823" s="808"/>
      <c r="G823" s="808"/>
      <c r="H823" s="809"/>
      <c r="I823" s="861">
        <f t="shared" ref="I823" si="72">SUMIFS($T$617:$T$816,$F$617:$F$816,$E823)</f>
        <v>0</v>
      </c>
      <c r="J823" s="862"/>
      <c r="K823" s="863"/>
    </row>
    <row r="824" spans="1:11" ht="20.100000000000001" customHeight="1">
      <c r="A824" s="866"/>
      <c r="B824" s="377"/>
      <c r="C824" s="377"/>
      <c r="D824" s="377"/>
      <c r="E824" s="804" t="s">
        <v>91</v>
      </c>
      <c r="F824" s="807" t="s">
        <v>65</v>
      </c>
      <c r="G824" s="808"/>
      <c r="H824" s="809"/>
      <c r="I824" s="861">
        <f>SUMIFS($T$617:$T$816,$F$617:$F$816,$F824)</f>
        <v>0</v>
      </c>
      <c r="J824" s="864"/>
      <c r="K824" s="865"/>
    </row>
    <row r="825" spans="1:11" ht="20.100000000000001" customHeight="1">
      <c r="A825" s="866"/>
      <c r="B825" s="377"/>
      <c r="C825" s="377"/>
      <c r="D825" s="377"/>
      <c r="E825" s="805"/>
      <c r="F825" s="807" t="s">
        <v>66</v>
      </c>
      <c r="G825" s="808"/>
      <c r="H825" s="809"/>
      <c r="I825" s="861">
        <f>SUMIFS($T$617:$T$816,$F$617:$F$816,$F825)</f>
        <v>0</v>
      </c>
      <c r="J825" s="864"/>
      <c r="K825" s="865"/>
    </row>
    <row r="826" spans="1:11" ht="20.100000000000001" customHeight="1">
      <c r="A826" s="866"/>
      <c r="B826" s="377"/>
      <c r="C826" s="377"/>
      <c r="D826" s="377"/>
      <c r="E826" s="805"/>
      <c r="F826" s="807" t="s">
        <v>302</v>
      </c>
      <c r="G826" s="808"/>
      <c r="H826" s="809"/>
      <c r="I826" s="861">
        <f>SUMIFS($T$617:$T$816,$F$617:$F$816,$F826)</f>
        <v>0</v>
      </c>
      <c r="J826" s="864"/>
      <c r="K826" s="865"/>
    </row>
    <row r="827" spans="1:11" ht="20.100000000000001" customHeight="1">
      <c r="A827" s="866"/>
      <c r="B827" s="377"/>
      <c r="C827" s="377"/>
      <c r="D827" s="377"/>
      <c r="E827" s="805"/>
      <c r="F827" s="807" t="s">
        <v>68</v>
      </c>
      <c r="G827" s="808"/>
      <c r="H827" s="809"/>
      <c r="I827" s="861">
        <f>SUMIFS($T$617:$T$816,$F$617:$F$816,$F827)</f>
        <v>0</v>
      </c>
      <c r="J827" s="864"/>
      <c r="K827" s="865"/>
    </row>
    <row r="828" spans="1:11" ht="20.100000000000001" customHeight="1">
      <c r="A828" s="866"/>
      <c r="B828" s="377"/>
      <c r="C828" s="377"/>
      <c r="D828" s="377"/>
      <c r="E828" s="806"/>
      <c r="F828" s="867" t="s">
        <v>90</v>
      </c>
      <c r="G828" s="867"/>
      <c r="H828" s="868"/>
      <c r="I828" s="861">
        <f>SUM($I$824:$K$827)</f>
        <v>0</v>
      </c>
      <c r="J828" s="864"/>
      <c r="K828" s="865"/>
    </row>
    <row r="829" spans="1:11" ht="19.5" customHeight="1">
      <c r="A829" s="326"/>
      <c r="B829" s="326"/>
      <c r="C829" s="326"/>
      <c r="D829" s="326"/>
      <c r="E829" s="807" t="s">
        <v>69</v>
      </c>
      <c r="F829" s="808"/>
      <c r="G829" s="808"/>
      <c r="H829" s="809"/>
      <c r="I829" s="861">
        <f>SUM($I$822:$K$823,$I$828)</f>
        <v>0</v>
      </c>
      <c r="J829" s="862"/>
      <c r="K829" s="863"/>
    </row>
    <row r="830" spans="1:11" ht="19.5" customHeight="1">
      <c r="A830" s="326"/>
      <c r="B830" s="326"/>
      <c r="C830" s="326"/>
      <c r="D830" s="326"/>
      <c r="E830" s="807" t="s">
        <v>85</v>
      </c>
      <c r="F830" s="808"/>
      <c r="G830" s="808"/>
      <c r="H830" s="809"/>
      <c r="I830" s="861">
        <f>SUMIFS($T$617:$T$816,$F$617:$F$816,E830)</f>
        <v>0</v>
      </c>
      <c r="J830" s="862"/>
      <c r="K830" s="863"/>
    </row>
    <row r="831" spans="1:11" ht="19.5" customHeight="1">
      <c r="A831" s="326"/>
      <c r="B831" s="326"/>
      <c r="C831" s="326"/>
      <c r="D831" s="326"/>
      <c r="E831" s="807" t="s">
        <v>86</v>
      </c>
      <c r="F831" s="808"/>
      <c r="G831" s="808"/>
      <c r="H831" s="809"/>
      <c r="I831" s="861">
        <f>SUM($I$829,$I$830)</f>
        <v>0</v>
      </c>
      <c r="J831" s="862"/>
      <c r="K831" s="863"/>
    </row>
    <row r="832" spans="1:11" ht="19.5" customHeight="1">
      <c r="A832" s="63"/>
      <c r="B832" s="63"/>
      <c r="C832" s="63"/>
      <c r="D832" s="63"/>
      <c r="E832" s="357"/>
      <c r="F832" s="357"/>
      <c r="G832" s="357"/>
      <c r="H832" s="358"/>
      <c r="I832" s="359"/>
      <c r="J832" s="360"/>
      <c r="K832" s="360"/>
    </row>
    <row r="833" spans="1:19" ht="19.5" customHeight="1">
      <c r="A833" s="63"/>
      <c r="B833" s="63"/>
      <c r="C833" s="63"/>
      <c r="D833" s="63"/>
      <c r="E833" s="357"/>
      <c r="F833" s="357"/>
      <c r="G833" s="357"/>
      <c r="H833" s="358"/>
      <c r="I833" s="359"/>
      <c r="J833" s="360"/>
      <c r="K833" s="360"/>
    </row>
    <row r="834" spans="1:19" ht="19.5" customHeight="1">
      <c r="A834" s="329"/>
      <c r="B834" s="329"/>
      <c r="C834" s="329"/>
      <c r="D834" s="329"/>
      <c r="E834" s="364" t="s">
        <v>7</v>
      </c>
      <c r="F834" s="364"/>
      <c r="G834" s="364"/>
      <c r="H834" s="365"/>
      <c r="I834" s="366"/>
      <c r="J834" s="366"/>
      <c r="K834" s="366"/>
    </row>
    <row r="835" spans="1:19" ht="19.5" customHeight="1">
      <c r="A835" s="326"/>
      <c r="B835" s="326"/>
      <c r="C835" s="326"/>
      <c r="D835" s="327"/>
      <c r="E835" s="337"/>
      <c r="F835" s="810" t="s">
        <v>12</v>
      </c>
      <c r="G835" s="811"/>
      <c r="H835" s="379" t="s">
        <v>23</v>
      </c>
      <c r="I835" s="871" t="s">
        <v>84</v>
      </c>
      <c r="J835" s="872"/>
      <c r="K835" s="872"/>
      <c r="L835"/>
      <c r="M835"/>
      <c r="N835"/>
      <c r="O835"/>
      <c r="P835"/>
      <c r="Q835"/>
      <c r="R835"/>
      <c r="S835"/>
    </row>
    <row r="836" spans="1:19" ht="20.100000000000001" customHeight="1">
      <c r="A836" s="330"/>
      <c r="B836" s="330"/>
      <c r="C836" s="323"/>
      <c r="D836" s="323"/>
      <c r="E836" s="798" t="s">
        <v>24</v>
      </c>
      <c r="F836" s="871" t="s">
        <v>52</v>
      </c>
      <c r="G836" s="811"/>
      <c r="H836" s="378" t="s">
        <v>26</v>
      </c>
      <c r="I836" s="869">
        <f t="shared" ref="I836:I852" si="73">SUMIFS($T$9:$T$608,$G$9:$G$608,$H836)</f>
        <v>0</v>
      </c>
      <c r="J836" s="870"/>
      <c r="K836" s="870"/>
      <c r="L836"/>
      <c r="M836"/>
      <c r="N836"/>
      <c r="O836"/>
      <c r="P836"/>
      <c r="Q836"/>
      <c r="R836"/>
      <c r="S836"/>
    </row>
    <row r="837" spans="1:19" ht="20.100000000000001" customHeight="1">
      <c r="A837" s="330"/>
      <c r="B837" s="330"/>
      <c r="C837" s="323"/>
      <c r="D837" s="323"/>
      <c r="E837" s="799"/>
      <c r="F837" s="871"/>
      <c r="G837" s="811"/>
      <c r="H837" s="378" t="s">
        <v>27</v>
      </c>
      <c r="I837" s="869">
        <f t="shared" si="73"/>
        <v>0</v>
      </c>
      <c r="J837" s="870"/>
      <c r="K837" s="870"/>
      <c r="L837"/>
      <c r="M837"/>
      <c r="N837"/>
      <c r="O837"/>
      <c r="P837"/>
      <c r="Q837"/>
      <c r="R837"/>
      <c r="S837"/>
    </row>
    <row r="838" spans="1:19" ht="20.100000000000001" customHeight="1">
      <c r="A838" s="330"/>
      <c r="B838" s="330"/>
      <c r="C838" s="323"/>
      <c r="D838" s="323"/>
      <c r="E838" s="799"/>
      <c r="F838" s="871"/>
      <c r="G838" s="811"/>
      <c r="H838" s="378" t="s">
        <v>5</v>
      </c>
      <c r="I838" s="869">
        <f t="shared" si="73"/>
        <v>0</v>
      </c>
      <c r="J838" s="870"/>
      <c r="K838" s="870"/>
      <c r="L838"/>
      <c r="M838"/>
      <c r="N838"/>
      <c r="O838"/>
      <c r="P838"/>
      <c r="Q838"/>
      <c r="R838"/>
      <c r="S838"/>
    </row>
    <row r="839" spans="1:19" ht="20.100000000000001" customHeight="1">
      <c r="A839" s="330"/>
      <c r="B839" s="330"/>
      <c r="C839" s="323"/>
      <c r="D839" s="323"/>
      <c r="E839" s="799"/>
      <c r="F839" s="871" t="s">
        <v>53</v>
      </c>
      <c r="G839" s="811"/>
      <c r="H839" s="378" t="s">
        <v>3</v>
      </c>
      <c r="I839" s="869">
        <f t="shared" si="73"/>
        <v>0</v>
      </c>
      <c r="J839" s="870"/>
      <c r="K839" s="870"/>
      <c r="L839"/>
      <c r="M839"/>
      <c r="N839"/>
      <c r="O839"/>
      <c r="P839"/>
      <c r="Q839"/>
      <c r="R839"/>
      <c r="S839"/>
    </row>
    <row r="840" spans="1:19" ht="20.100000000000001" customHeight="1">
      <c r="A840" s="330"/>
      <c r="B840" s="330"/>
      <c r="C840" s="323"/>
      <c r="D840" s="323"/>
      <c r="E840" s="799"/>
      <c r="F840" s="871"/>
      <c r="G840" s="811"/>
      <c r="H840" s="378" t="s">
        <v>28</v>
      </c>
      <c r="I840" s="869">
        <f t="shared" si="73"/>
        <v>0</v>
      </c>
      <c r="J840" s="870"/>
      <c r="K840" s="870"/>
      <c r="L840"/>
      <c r="M840"/>
      <c r="N840"/>
      <c r="O840"/>
      <c r="P840"/>
      <c r="Q840"/>
      <c r="R840"/>
      <c r="S840"/>
    </row>
    <row r="841" spans="1:19" ht="20.100000000000001" customHeight="1">
      <c r="A841" s="330"/>
      <c r="B841" s="330"/>
      <c r="C841" s="323"/>
      <c r="D841" s="323"/>
      <c r="E841" s="799"/>
      <c r="F841" s="871"/>
      <c r="G841" s="811"/>
      <c r="H841" s="378" t="s">
        <v>4</v>
      </c>
      <c r="I841" s="869">
        <f t="shared" si="73"/>
        <v>0</v>
      </c>
      <c r="J841" s="870"/>
      <c r="K841" s="870"/>
      <c r="L841"/>
      <c r="M841"/>
      <c r="N841"/>
      <c r="O841"/>
      <c r="P841"/>
      <c r="Q841"/>
      <c r="R841"/>
      <c r="S841"/>
    </row>
    <row r="842" spans="1:19" ht="20.100000000000001" customHeight="1">
      <c r="A842" s="330"/>
      <c r="B842" s="330"/>
      <c r="C842" s="323"/>
      <c r="D842" s="323"/>
      <c r="E842" s="799"/>
      <c r="F842" s="871"/>
      <c r="G842" s="811"/>
      <c r="H842" s="378" t="s">
        <v>30</v>
      </c>
      <c r="I842" s="869">
        <f t="shared" si="73"/>
        <v>0</v>
      </c>
      <c r="J842" s="870"/>
      <c r="K842" s="870"/>
      <c r="L842"/>
      <c r="M842"/>
      <c r="N842"/>
      <c r="O842"/>
      <c r="P842"/>
      <c r="Q842"/>
      <c r="R842"/>
      <c r="S842"/>
    </row>
    <row r="843" spans="1:19" ht="20.100000000000001" customHeight="1">
      <c r="A843" s="330"/>
      <c r="B843" s="330"/>
      <c r="C843" s="323"/>
      <c r="D843" s="323"/>
      <c r="E843" s="799"/>
      <c r="F843" s="871"/>
      <c r="G843" s="811"/>
      <c r="H843" s="378" t="s">
        <v>25</v>
      </c>
      <c r="I843" s="869">
        <f t="shared" si="73"/>
        <v>0</v>
      </c>
      <c r="J843" s="870"/>
      <c r="K843" s="870"/>
      <c r="L843"/>
      <c r="M843"/>
      <c r="N843"/>
      <c r="O843"/>
      <c r="P843"/>
      <c r="Q843"/>
      <c r="R843"/>
      <c r="S843"/>
    </row>
    <row r="844" spans="1:19" ht="20.100000000000001" customHeight="1">
      <c r="A844" s="330"/>
      <c r="B844" s="330"/>
      <c r="C844" s="323"/>
      <c r="D844" s="323"/>
      <c r="E844" s="799"/>
      <c r="F844" s="871" t="s">
        <v>41</v>
      </c>
      <c r="G844" s="811"/>
      <c r="H844" s="378" t="s">
        <v>1</v>
      </c>
      <c r="I844" s="869">
        <f t="shared" si="73"/>
        <v>0</v>
      </c>
      <c r="J844" s="870"/>
      <c r="K844" s="870"/>
      <c r="L844"/>
      <c r="M844"/>
      <c r="N844"/>
      <c r="O844"/>
      <c r="P844"/>
      <c r="Q844"/>
      <c r="R844"/>
      <c r="S844"/>
    </row>
    <row r="845" spans="1:19" ht="20.100000000000001" customHeight="1">
      <c r="A845" s="330"/>
      <c r="B845" s="330"/>
      <c r="C845" s="323"/>
      <c r="D845" s="323"/>
      <c r="E845" s="799"/>
      <c r="F845" s="871"/>
      <c r="G845" s="811"/>
      <c r="H845" s="378" t="s">
        <v>32</v>
      </c>
      <c r="I845" s="869">
        <f t="shared" si="73"/>
        <v>0</v>
      </c>
      <c r="J845" s="870"/>
      <c r="K845" s="870"/>
      <c r="L845"/>
      <c r="M845"/>
      <c r="N845"/>
      <c r="O845"/>
      <c r="P845"/>
      <c r="Q845"/>
      <c r="R845"/>
      <c r="S845"/>
    </row>
    <row r="846" spans="1:19" ht="20.100000000000001" customHeight="1">
      <c r="A846" s="330"/>
      <c r="B846" s="330"/>
      <c r="C846" s="323"/>
      <c r="D846" s="323"/>
      <c r="E846" s="799"/>
      <c r="F846" s="871"/>
      <c r="G846" s="811"/>
      <c r="H846" s="378" t="s">
        <v>11</v>
      </c>
      <c r="I846" s="869">
        <f t="shared" si="73"/>
        <v>0</v>
      </c>
      <c r="J846" s="870"/>
      <c r="K846" s="870"/>
      <c r="L846"/>
      <c r="M846"/>
      <c r="N846"/>
      <c r="O846"/>
      <c r="P846"/>
      <c r="Q846"/>
      <c r="R846"/>
      <c r="S846"/>
    </row>
    <row r="847" spans="1:19" ht="20.100000000000001" customHeight="1">
      <c r="A847" s="330"/>
      <c r="B847" s="330"/>
      <c r="C847" s="323"/>
      <c r="D847" s="323"/>
      <c r="E847" s="799"/>
      <c r="F847" s="871" t="s">
        <v>54</v>
      </c>
      <c r="G847" s="811"/>
      <c r="H847" s="378" t="s">
        <v>31</v>
      </c>
      <c r="I847" s="869">
        <f t="shared" si="73"/>
        <v>0</v>
      </c>
      <c r="J847" s="870"/>
      <c r="K847" s="870"/>
      <c r="L847"/>
      <c r="M847"/>
      <c r="N847"/>
      <c r="O847"/>
      <c r="P847"/>
      <c r="Q847"/>
      <c r="R847"/>
      <c r="S847"/>
    </row>
    <row r="848" spans="1:19" ht="20.100000000000001" customHeight="1">
      <c r="A848" s="330"/>
      <c r="B848" s="330"/>
      <c r="C848" s="323"/>
      <c r="D848" s="323"/>
      <c r="E848" s="799"/>
      <c r="F848" s="871"/>
      <c r="G848" s="811"/>
      <c r="H848" s="378" t="s">
        <v>2</v>
      </c>
      <c r="I848" s="869">
        <f t="shared" si="73"/>
        <v>0</v>
      </c>
      <c r="J848" s="870"/>
      <c r="K848" s="870"/>
      <c r="L848"/>
      <c r="M848"/>
      <c r="N848"/>
      <c r="O848"/>
      <c r="P848"/>
      <c r="Q848"/>
      <c r="R848"/>
      <c r="S848"/>
    </row>
    <row r="849" spans="1:26" ht="20.100000000000001" customHeight="1">
      <c r="A849" s="330"/>
      <c r="B849" s="330"/>
      <c r="C849" s="323"/>
      <c r="D849" s="323"/>
      <c r="E849" s="799"/>
      <c r="F849" s="871"/>
      <c r="G849" s="811"/>
      <c r="H849" s="378" t="s">
        <v>29</v>
      </c>
      <c r="I849" s="869">
        <f t="shared" si="73"/>
        <v>0</v>
      </c>
      <c r="J849" s="870"/>
      <c r="K849" s="870"/>
      <c r="L849"/>
      <c r="M849"/>
      <c r="N849"/>
      <c r="O849"/>
      <c r="P849"/>
      <c r="Q849"/>
      <c r="R849"/>
      <c r="S849"/>
    </row>
    <row r="850" spans="1:26" ht="20.100000000000001" customHeight="1">
      <c r="A850" s="330"/>
      <c r="B850" s="330"/>
      <c r="C850" s="323"/>
      <c r="D850" s="323"/>
      <c r="E850" s="799"/>
      <c r="F850" s="871"/>
      <c r="G850" s="811"/>
      <c r="H850" s="378" t="s">
        <v>33</v>
      </c>
      <c r="I850" s="869">
        <f t="shared" si="73"/>
        <v>0</v>
      </c>
      <c r="J850" s="870"/>
      <c r="K850" s="870"/>
      <c r="L850"/>
      <c r="M850"/>
      <c r="N850"/>
      <c r="O850"/>
      <c r="P850"/>
      <c r="Q850"/>
      <c r="R850"/>
      <c r="S850"/>
    </row>
    <row r="851" spans="1:26" ht="20.100000000000001" customHeight="1">
      <c r="A851" s="330"/>
      <c r="B851" s="330"/>
      <c r="C851" s="323"/>
      <c r="D851" s="323"/>
      <c r="E851" s="799"/>
      <c r="F851" s="871"/>
      <c r="G851" s="811"/>
      <c r="H851" s="378" t="s">
        <v>20</v>
      </c>
      <c r="I851" s="869">
        <f t="shared" si="73"/>
        <v>0</v>
      </c>
      <c r="J851" s="870"/>
      <c r="K851" s="870"/>
      <c r="L851"/>
      <c r="M851"/>
      <c r="N851"/>
      <c r="O851"/>
      <c r="P851"/>
      <c r="Q851"/>
      <c r="R851"/>
      <c r="S851"/>
    </row>
    <row r="852" spans="1:26" ht="20.100000000000001" customHeight="1">
      <c r="A852" s="330"/>
      <c r="B852" s="330"/>
      <c r="C852" s="323"/>
      <c r="D852" s="323"/>
      <c r="E852" s="799"/>
      <c r="F852" s="876" t="s">
        <v>77</v>
      </c>
      <c r="G852" s="877"/>
      <c r="H852" s="378" t="s">
        <v>10</v>
      </c>
      <c r="I852" s="869">
        <f t="shared" si="73"/>
        <v>0</v>
      </c>
      <c r="J852" s="870"/>
      <c r="K852" s="870"/>
      <c r="L852"/>
      <c r="M852"/>
      <c r="N852"/>
      <c r="O852"/>
      <c r="P852"/>
      <c r="Q852"/>
      <c r="R852"/>
      <c r="S852"/>
    </row>
    <row r="853" spans="1:26" ht="20.100000000000001" customHeight="1">
      <c r="A853" s="330"/>
      <c r="B853" s="330"/>
      <c r="C853" s="323"/>
      <c r="D853" s="323"/>
      <c r="E853" s="799"/>
      <c r="F853" s="810" t="s">
        <v>18</v>
      </c>
      <c r="G853" s="810"/>
      <c r="H853" s="811"/>
      <c r="I853" s="869">
        <f>SUM($I$836:$K$852)</f>
        <v>0</v>
      </c>
      <c r="J853" s="870"/>
      <c r="K853" s="870"/>
      <c r="L853"/>
      <c r="M853"/>
      <c r="N853"/>
      <c r="O853"/>
      <c r="P853"/>
      <c r="Q853"/>
      <c r="R853"/>
      <c r="S853"/>
    </row>
    <row r="854" spans="1:26" ht="20.100000000000001" customHeight="1">
      <c r="A854" s="330"/>
      <c r="B854" s="330"/>
      <c r="C854" s="323"/>
      <c r="D854" s="323"/>
      <c r="E854" s="799"/>
      <c r="F854" s="871" t="s">
        <v>17</v>
      </c>
      <c r="G854" s="871"/>
      <c r="H854" s="811"/>
      <c r="I854" s="873"/>
      <c r="J854" s="874"/>
      <c r="K854" s="874"/>
      <c r="L854"/>
      <c r="M854"/>
      <c r="N854"/>
      <c r="O854"/>
      <c r="P854"/>
      <c r="Q854"/>
      <c r="R854"/>
      <c r="S854"/>
    </row>
    <row r="855" spans="1:26" ht="20.100000000000001" customHeight="1">
      <c r="A855" s="330"/>
      <c r="B855" s="330"/>
      <c r="C855" s="323"/>
      <c r="D855" s="323"/>
      <c r="E855" s="800"/>
      <c r="F855" s="810" t="s">
        <v>34</v>
      </c>
      <c r="G855" s="810"/>
      <c r="H855" s="811"/>
      <c r="I855" s="869">
        <f>$I$853-$I$854</f>
        <v>0</v>
      </c>
      <c r="J855" s="870"/>
      <c r="K855" s="870"/>
      <c r="L855"/>
      <c r="M855"/>
      <c r="N855"/>
      <c r="O855"/>
      <c r="P855"/>
      <c r="Q855"/>
      <c r="R855"/>
      <c r="S855"/>
    </row>
    <row r="856" spans="1:26" ht="20.100000000000001" customHeight="1" thickBot="1">
      <c r="A856" s="330"/>
      <c r="B856" s="330"/>
      <c r="C856" s="323"/>
      <c r="D856" s="322"/>
      <c r="E856" s="338"/>
      <c r="F856" s="878" t="s">
        <v>46</v>
      </c>
      <c r="G856" s="879"/>
      <c r="H856" s="880"/>
      <c r="I856" s="875">
        <f>SUMIFS($T$9:$T$608,$F$9:$F$608,$F$856)</f>
        <v>0</v>
      </c>
      <c r="J856" s="870"/>
      <c r="K856" s="870"/>
      <c r="L856"/>
      <c r="M856"/>
      <c r="N856"/>
      <c r="O856"/>
      <c r="P856"/>
      <c r="Q856"/>
      <c r="R856"/>
      <c r="S856"/>
    </row>
    <row r="857" spans="1:26" ht="20.100000000000001" customHeight="1" thickTop="1">
      <c r="A857" s="331"/>
      <c r="B857" s="331"/>
      <c r="C857" s="331"/>
      <c r="D857" s="332"/>
      <c r="E857" s="801" t="s">
        <v>87</v>
      </c>
      <c r="F857" s="802"/>
      <c r="G857" s="802"/>
      <c r="H857" s="803"/>
      <c r="I857" s="881">
        <f>SUM($I$853,$I$856)</f>
        <v>0</v>
      </c>
      <c r="J857" s="882"/>
      <c r="K857" s="882"/>
      <c r="L857"/>
      <c r="M857"/>
      <c r="N857"/>
      <c r="O857"/>
      <c r="P857"/>
      <c r="Q857"/>
      <c r="R857"/>
      <c r="S857"/>
    </row>
    <row r="858" spans="1:26">
      <c r="A858" s="173"/>
      <c r="B858" s="173"/>
      <c r="C858" s="173"/>
      <c r="D858" s="173"/>
      <c r="Y858" s="4"/>
      <c r="Z858" s="2"/>
    </row>
    <row r="859" spans="1:26">
      <c r="A859" s="173"/>
      <c r="B859" s="173"/>
      <c r="C859" s="173"/>
      <c r="D859" s="173"/>
    </row>
    <row r="860" spans="1:26">
      <c r="A860" s="173"/>
      <c r="B860" s="173"/>
      <c r="C860" s="173"/>
      <c r="D860" s="173"/>
    </row>
  </sheetData>
  <sheetProtection algorithmName="SHA-512" hashValue="btBzpNLK/bKVt28mb3T8p6YFRYUGTIXtORKWjD37LGLIKQoxFvIqM1TSuPJDLgE7NucK4Ok2OThKTfkzzH0PtA==" saltValue="ZdUtQXcS9hNi50J87Kq3aA==" spinCount="100000" sheet="1" objects="1" scenarios="1" formatRows="0"/>
  <dataConsolidate/>
  <mergeCells count="403">
    <mergeCell ref="F688:G688"/>
    <mergeCell ref="F695:G695"/>
    <mergeCell ref="F717:G717"/>
    <mergeCell ref="F718:G718"/>
    <mergeCell ref="F719:G719"/>
    <mergeCell ref="F720:G720"/>
    <mergeCell ref="F721:G721"/>
    <mergeCell ref="F722:G722"/>
    <mergeCell ref="A717:B726"/>
    <mergeCell ref="C717:C726"/>
    <mergeCell ref="D717:D726"/>
    <mergeCell ref="F723:G723"/>
    <mergeCell ref="F724:G724"/>
    <mergeCell ref="F689:G689"/>
    <mergeCell ref="F690:G690"/>
    <mergeCell ref="F691:G691"/>
    <mergeCell ref="F692:G692"/>
    <mergeCell ref="F693:G693"/>
    <mergeCell ref="F694:G694"/>
    <mergeCell ref="F696:G696"/>
    <mergeCell ref="A697:B706"/>
    <mergeCell ref="C697:C706"/>
    <mergeCell ref="D697:D706"/>
    <mergeCell ref="F697:G697"/>
    <mergeCell ref="A677:B686"/>
    <mergeCell ref="C677:C686"/>
    <mergeCell ref="D677:D686"/>
    <mergeCell ref="F677:G677"/>
    <mergeCell ref="F678:G678"/>
    <mergeCell ref="F679:G679"/>
    <mergeCell ref="F680:G680"/>
    <mergeCell ref="F681:G681"/>
    <mergeCell ref="F682:G682"/>
    <mergeCell ref="F683:G683"/>
    <mergeCell ref="F684:G684"/>
    <mergeCell ref="F685:G685"/>
    <mergeCell ref="F686:G686"/>
    <mergeCell ref="F667:G667"/>
    <mergeCell ref="F662:G662"/>
    <mergeCell ref="F663:G663"/>
    <mergeCell ref="F664:G664"/>
    <mergeCell ref="A667:B676"/>
    <mergeCell ref="C667:C676"/>
    <mergeCell ref="D667:D676"/>
    <mergeCell ref="F671:G671"/>
    <mergeCell ref="F672:G672"/>
    <mergeCell ref="F673:G673"/>
    <mergeCell ref="F668:G668"/>
    <mergeCell ref="F669:G669"/>
    <mergeCell ref="F670:G670"/>
    <mergeCell ref="F674:G674"/>
    <mergeCell ref="F675:G675"/>
    <mergeCell ref="F676:G676"/>
    <mergeCell ref="F659:G659"/>
    <mergeCell ref="F660:G660"/>
    <mergeCell ref="F661:G661"/>
    <mergeCell ref="F656:G656"/>
    <mergeCell ref="F657:G657"/>
    <mergeCell ref="F658:G658"/>
    <mergeCell ref="A657:B666"/>
    <mergeCell ref="C657:C666"/>
    <mergeCell ref="D657:D666"/>
    <mergeCell ref="F665:G665"/>
    <mergeCell ref="F666:G666"/>
    <mergeCell ref="F647:G647"/>
    <mergeCell ref="F648:G648"/>
    <mergeCell ref="F649:G649"/>
    <mergeCell ref="F644:G644"/>
    <mergeCell ref="F645:G645"/>
    <mergeCell ref="F646:G646"/>
    <mergeCell ref="A647:B656"/>
    <mergeCell ref="C647:C656"/>
    <mergeCell ref="D647:D656"/>
    <mergeCell ref="F653:G653"/>
    <mergeCell ref="F654:G654"/>
    <mergeCell ref="F655:G655"/>
    <mergeCell ref="F650:G650"/>
    <mergeCell ref="F651:G651"/>
    <mergeCell ref="F652:G652"/>
    <mergeCell ref="F637:G637"/>
    <mergeCell ref="F632:G632"/>
    <mergeCell ref="F633:G633"/>
    <mergeCell ref="F634:G634"/>
    <mergeCell ref="A637:B646"/>
    <mergeCell ref="C637:C646"/>
    <mergeCell ref="D637:D646"/>
    <mergeCell ref="F641:G641"/>
    <mergeCell ref="F642:G642"/>
    <mergeCell ref="F643:G643"/>
    <mergeCell ref="F638:G638"/>
    <mergeCell ref="F639:G639"/>
    <mergeCell ref="F640:G640"/>
    <mergeCell ref="F629:G629"/>
    <mergeCell ref="F630:G630"/>
    <mergeCell ref="F631:G631"/>
    <mergeCell ref="F626:G626"/>
    <mergeCell ref="F627:G627"/>
    <mergeCell ref="F628:G628"/>
    <mergeCell ref="A627:B636"/>
    <mergeCell ref="C627:C636"/>
    <mergeCell ref="D627:D636"/>
    <mergeCell ref="F635:G635"/>
    <mergeCell ref="F636:G636"/>
    <mergeCell ref="A616:B616"/>
    <mergeCell ref="F616:G616"/>
    <mergeCell ref="F617:G617"/>
    <mergeCell ref="F618:G618"/>
    <mergeCell ref="F619:G619"/>
    <mergeCell ref="B611:C611"/>
    <mergeCell ref="E611:F611"/>
    <mergeCell ref="G611:H611"/>
    <mergeCell ref="F613:G613"/>
    <mergeCell ref="A617:B626"/>
    <mergeCell ref="C617:C626"/>
    <mergeCell ref="D617:D626"/>
    <mergeCell ref="F623:G623"/>
    <mergeCell ref="F624:G624"/>
    <mergeCell ref="F625:G625"/>
    <mergeCell ref="F620:G620"/>
    <mergeCell ref="F621:G621"/>
    <mergeCell ref="F622:G622"/>
    <mergeCell ref="I613:N613"/>
    <mergeCell ref="F614:G614"/>
    <mergeCell ref="I614:N614"/>
    <mergeCell ref="A549:B578"/>
    <mergeCell ref="C549:C578"/>
    <mergeCell ref="D549:D578"/>
    <mergeCell ref="A579:B608"/>
    <mergeCell ref="C579:C608"/>
    <mergeCell ref="D579:D608"/>
    <mergeCell ref="A489:B518"/>
    <mergeCell ref="C489:C518"/>
    <mergeCell ref="D489:D518"/>
    <mergeCell ref="A519:B548"/>
    <mergeCell ref="C519:C548"/>
    <mergeCell ref="D519:D548"/>
    <mergeCell ref="A429:B458"/>
    <mergeCell ref="C429:C458"/>
    <mergeCell ref="D429:D458"/>
    <mergeCell ref="A459:B488"/>
    <mergeCell ref="C459:C488"/>
    <mergeCell ref="D459:D488"/>
    <mergeCell ref="A399:B428"/>
    <mergeCell ref="C399:C428"/>
    <mergeCell ref="D399:D428"/>
    <mergeCell ref="A309:B338"/>
    <mergeCell ref="C309:C338"/>
    <mergeCell ref="D309:D338"/>
    <mergeCell ref="A339:B368"/>
    <mergeCell ref="C339:C368"/>
    <mergeCell ref="D339:D368"/>
    <mergeCell ref="D279:D308"/>
    <mergeCell ref="A189:B218"/>
    <mergeCell ref="C189:C218"/>
    <mergeCell ref="D189:D218"/>
    <mergeCell ref="A219:B248"/>
    <mergeCell ref="C219:C248"/>
    <mergeCell ref="D219:D248"/>
    <mergeCell ref="A369:B398"/>
    <mergeCell ref="C369:C398"/>
    <mergeCell ref="D369:D398"/>
    <mergeCell ref="O5:S5"/>
    <mergeCell ref="B6:C6"/>
    <mergeCell ref="D6:E6"/>
    <mergeCell ref="F6:G6"/>
    <mergeCell ref="I6:N6"/>
    <mergeCell ref="O6:S6"/>
    <mergeCell ref="A129:B158"/>
    <mergeCell ref="C129:C158"/>
    <mergeCell ref="D129:D158"/>
    <mergeCell ref="A69:B98"/>
    <mergeCell ref="C69:C98"/>
    <mergeCell ref="D69:D98"/>
    <mergeCell ref="A99:B128"/>
    <mergeCell ref="C99:C128"/>
    <mergeCell ref="D99:D128"/>
    <mergeCell ref="F705:G705"/>
    <mergeCell ref="F706:G706"/>
    <mergeCell ref="B3:C3"/>
    <mergeCell ref="E3:F3"/>
    <mergeCell ref="I3:K3"/>
    <mergeCell ref="B5:C5"/>
    <mergeCell ref="D5:E5"/>
    <mergeCell ref="F5:G5"/>
    <mergeCell ref="I5:N5"/>
    <mergeCell ref="A8:B8"/>
    <mergeCell ref="A9:B38"/>
    <mergeCell ref="C9:C38"/>
    <mergeCell ref="D9:D38"/>
    <mergeCell ref="A39:B68"/>
    <mergeCell ref="C39:C68"/>
    <mergeCell ref="D39:D68"/>
    <mergeCell ref="A159:B188"/>
    <mergeCell ref="C159:C188"/>
    <mergeCell ref="D159:D188"/>
    <mergeCell ref="A249:B278"/>
    <mergeCell ref="C249:C278"/>
    <mergeCell ref="D249:D278"/>
    <mergeCell ref="A279:B308"/>
    <mergeCell ref="C279:C308"/>
    <mergeCell ref="A687:B696"/>
    <mergeCell ref="C687:C696"/>
    <mergeCell ref="D687:D696"/>
    <mergeCell ref="F687:G687"/>
    <mergeCell ref="A707:B716"/>
    <mergeCell ref="C707:C716"/>
    <mergeCell ref="D707:D716"/>
    <mergeCell ref="F707:G707"/>
    <mergeCell ref="F708:G708"/>
    <mergeCell ref="F709:G709"/>
    <mergeCell ref="F710:G710"/>
    <mergeCell ref="F711:G711"/>
    <mergeCell ref="F712:G712"/>
    <mergeCell ref="F713:G713"/>
    <mergeCell ref="F714:G714"/>
    <mergeCell ref="F715:G715"/>
    <mergeCell ref="F716:G716"/>
    <mergeCell ref="F698:G698"/>
    <mergeCell ref="F699:G699"/>
    <mergeCell ref="F700:G700"/>
    <mergeCell ref="F701:G701"/>
    <mergeCell ref="F702:G702"/>
    <mergeCell ref="F703:G703"/>
    <mergeCell ref="F704:G704"/>
    <mergeCell ref="F725:G725"/>
    <mergeCell ref="F726:G726"/>
    <mergeCell ref="A727:B736"/>
    <mergeCell ref="C727:C736"/>
    <mergeCell ref="D727:D736"/>
    <mergeCell ref="F727:G727"/>
    <mergeCell ref="F728:G728"/>
    <mergeCell ref="F729:G729"/>
    <mergeCell ref="F730:G730"/>
    <mergeCell ref="F731:G731"/>
    <mergeCell ref="F732:G732"/>
    <mergeCell ref="F733:G733"/>
    <mergeCell ref="F734:G734"/>
    <mergeCell ref="F735:G735"/>
    <mergeCell ref="F736:G736"/>
    <mergeCell ref="A737:B746"/>
    <mergeCell ref="C737:C746"/>
    <mergeCell ref="D737:D746"/>
    <mergeCell ref="F737:G737"/>
    <mergeCell ref="F738:G738"/>
    <mergeCell ref="F739:G739"/>
    <mergeCell ref="F740:G740"/>
    <mergeCell ref="F741:G741"/>
    <mergeCell ref="F742:G742"/>
    <mergeCell ref="F743:G743"/>
    <mergeCell ref="F744:G744"/>
    <mergeCell ref="F745:G745"/>
    <mergeCell ref="F746:G746"/>
    <mergeCell ref="A747:B756"/>
    <mergeCell ref="C747:C756"/>
    <mergeCell ref="D747:D756"/>
    <mergeCell ref="F747:G747"/>
    <mergeCell ref="F748:G748"/>
    <mergeCell ref="F749:G749"/>
    <mergeCell ref="F750:G750"/>
    <mergeCell ref="F751:G751"/>
    <mergeCell ref="F752:G752"/>
    <mergeCell ref="F753:G753"/>
    <mergeCell ref="F754:G754"/>
    <mergeCell ref="F755:G755"/>
    <mergeCell ref="F756:G756"/>
    <mergeCell ref="A757:B766"/>
    <mergeCell ref="C757:C766"/>
    <mergeCell ref="D757:D766"/>
    <mergeCell ref="F757:G757"/>
    <mergeCell ref="F758:G758"/>
    <mergeCell ref="F759:G759"/>
    <mergeCell ref="F760:G760"/>
    <mergeCell ref="F761:G761"/>
    <mergeCell ref="F762:G762"/>
    <mergeCell ref="F763:G763"/>
    <mergeCell ref="F764:G764"/>
    <mergeCell ref="F765:G765"/>
    <mergeCell ref="F766:G766"/>
    <mergeCell ref="A767:B776"/>
    <mergeCell ref="C767:C776"/>
    <mergeCell ref="D767:D776"/>
    <mergeCell ref="F767:G767"/>
    <mergeCell ref="F768:G768"/>
    <mergeCell ref="F769:G769"/>
    <mergeCell ref="F770:G770"/>
    <mergeCell ref="F771:G771"/>
    <mergeCell ref="F772:G772"/>
    <mergeCell ref="F773:G773"/>
    <mergeCell ref="F774:G774"/>
    <mergeCell ref="F775:G775"/>
    <mergeCell ref="F776:G776"/>
    <mergeCell ref="A777:B786"/>
    <mergeCell ref="C777:C786"/>
    <mergeCell ref="D777:D786"/>
    <mergeCell ref="F777:G777"/>
    <mergeCell ref="F778:G778"/>
    <mergeCell ref="F779:G779"/>
    <mergeCell ref="F780:G780"/>
    <mergeCell ref="F781:G781"/>
    <mergeCell ref="F782:G782"/>
    <mergeCell ref="F783:G783"/>
    <mergeCell ref="F784:G784"/>
    <mergeCell ref="F785:G785"/>
    <mergeCell ref="F786:G786"/>
    <mergeCell ref="A787:B796"/>
    <mergeCell ref="C787:C796"/>
    <mergeCell ref="D787:D796"/>
    <mergeCell ref="F787:G787"/>
    <mergeCell ref="F788:G788"/>
    <mergeCell ref="F789:G789"/>
    <mergeCell ref="F790:G790"/>
    <mergeCell ref="F791:G791"/>
    <mergeCell ref="F792:G792"/>
    <mergeCell ref="F793:G793"/>
    <mergeCell ref="F794:G794"/>
    <mergeCell ref="F795:G795"/>
    <mergeCell ref="F796:G796"/>
    <mergeCell ref="A797:B806"/>
    <mergeCell ref="C797:C806"/>
    <mergeCell ref="D797:D806"/>
    <mergeCell ref="F797:G797"/>
    <mergeCell ref="F798:G798"/>
    <mergeCell ref="F799:G799"/>
    <mergeCell ref="F800:G800"/>
    <mergeCell ref="F801:G801"/>
    <mergeCell ref="F802:G802"/>
    <mergeCell ref="F803:G803"/>
    <mergeCell ref="F804:G804"/>
    <mergeCell ref="F805:G805"/>
    <mergeCell ref="F806:G806"/>
    <mergeCell ref="A807:B816"/>
    <mergeCell ref="C807:C816"/>
    <mergeCell ref="D807:D816"/>
    <mergeCell ref="F807:G807"/>
    <mergeCell ref="F808:G808"/>
    <mergeCell ref="F809:G809"/>
    <mergeCell ref="F810:G810"/>
    <mergeCell ref="F811:G811"/>
    <mergeCell ref="F812:G812"/>
    <mergeCell ref="F813:G813"/>
    <mergeCell ref="F814:G814"/>
    <mergeCell ref="F815:G815"/>
    <mergeCell ref="F816:G816"/>
    <mergeCell ref="A824:A828"/>
    <mergeCell ref="E824:E828"/>
    <mergeCell ref="F824:H824"/>
    <mergeCell ref="I824:K824"/>
    <mergeCell ref="F825:H825"/>
    <mergeCell ref="I825:K825"/>
    <mergeCell ref="F826:H826"/>
    <mergeCell ref="I826:K826"/>
    <mergeCell ref="F827:H827"/>
    <mergeCell ref="I827:K827"/>
    <mergeCell ref="F828:H828"/>
    <mergeCell ref="I828:K828"/>
    <mergeCell ref="I845:K845"/>
    <mergeCell ref="I846:K846"/>
    <mergeCell ref="F847:G851"/>
    <mergeCell ref="I820:K820"/>
    <mergeCell ref="E821:H821"/>
    <mergeCell ref="I821:K821"/>
    <mergeCell ref="E822:H822"/>
    <mergeCell ref="I822:K822"/>
    <mergeCell ref="E823:H823"/>
    <mergeCell ref="I823:K823"/>
    <mergeCell ref="E836:E855"/>
    <mergeCell ref="F852:G852"/>
    <mergeCell ref="F853:H853"/>
    <mergeCell ref="F854:H854"/>
    <mergeCell ref="E857:H857"/>
    <mergeCell ref="E829:H829"/>
    <mergeCell ref="I829:K829"/>
    <mergeCell ref="E830:H830"/>
    <mergeCell ref="I830:K830"/>
    <mergeCell ref="E831:H831"/>
    <mergeCell ref="I831:K831"/>
    <mergeCell ref="F835:G835"/>
    <mergeCell ref="I835:K835"/>
    <mergeCell ref="F836:G838"/>
    <mergeCell ref="I836:K836"/>
    <mergeCell ref="I837:K837"/>
    <mergeCell ref="I838:K838"/>
    <mergeCell ref="F839:G843"/>
    <mergeCell ref="I839:K839"/>
    <mergeCell ref="I840:K840"/>
    <mergeCell ref="I841:K841"/>
    <mergeCell ref="I842:K842"/>
    <mergeCell ref="I843:K843"/>
    <mergeCell ref="F844:G846"/>
    <mergeCell ref="I844:K844"/>
    <mergeCell ref="F855:H855"/>
    <mergeCell ref="I855:K855"/>
    <mergeCell ref="F856:H856"/>
    <mergeCell ref="I856:K856"/>
    <mergeCell ref="I857:K857"/>
    <mergeCell ref="I847:K847"/>
    <mergeCell ref="I848:K848"/>
    <mergeCell ref="I849:K849"/>
    <mergeCell ref="I850:K850"/>
    <mergeCell ref="I851:K851"/>
    <mergeCell ref="I852:K852"/>
    <mergeCell ref="I853:K853"/>
    <mergeCell ref="I854:K854"/>
  </mergeCells>
  <phoneticPr fontId="6"/>
  <conditionalFormatting sqref="R99:R104 O99:O103 J797:J816 R129:R134 R159:R164 R189:R194 R219:R224 R249:R254 R279:R284 R309:R314 R339:R344 R369:R374 R399:R404 R429:R434 R459:R464 R489:R494 R519:R524 R549:R554 R579:R584 O129:O133 O159:O163 O189:O193 O219:O223 O249:O253 O279:O283 O309:O313 O339:O343 O369:O373 O399:O403 O429:O433 O459:O463 O489:O493 O519:O523 O549:O553 O579:O583 R797:R816 O797:O816 L797:L816 L618:L625 O618:O625 R618:R625 L628:L635 L638:L645 L648:L655 L658:L665 L668:L675 L678:L685 L688:L695 L698:L705 L708:L715 L718:L725 L728:L735 L738:L745 L748:L755 L758:L765 L768:L775 L778:L785 L788:L795 O628:O635 O638:O645 O648:O655 O658:O665 O668:O675 O678:O685 O688:O695 O698:O705 O708:O715 O718:O725 O728:O735 O738:O745 O748:O755 O758:O765 O768:O775 O778:O785 O788:O795 R628:R635 R638:R645 R648:R655 R658:R665 R668:R675 R678:R685 R688:R695 R698:R705 R708:R715 R718:R725 R728:R735 R738:R745 R748:R755 R758:R765 R768:R775 R778:R785 R788:R795">
    <cfRule type="expression" dxfId="1651" priority="85">
      <formula>INDIRECT(ADDRESS(ROW(),COLUMN()))=TRUNC(INDIRECT(ADDRESS(ROW(),COLUMN())))</formula>
    </cfRule>
  </conditionalFormatting>
  <conditionalFormatting sqref="O107:O128 O137:O158 O167:O188 O197:O218 O227:O248 O257:O278 O287:O308 O317:O338 O347:O368 O377:O398 O407:O428 O437:O458 O467:O488 O497:O518 O527:O548 O557:O578 O587:O608">
    <cfRule type="expression" dxfId="1650" priority="84">
      <formula>INDIRECT(ADDRESS(ROW(),COLUMN()))=TRUNC(INDIRECT(ADDRESS(ROW(),COLUMN())))</formula>
    </cfRule>
  </conditionalFormatting>
  <conditionalFormatting sqref="R105:R128 R135:R158 R165:R188 R195:R218 R225:R248 R255:R278 R285:R308 R315:R338 R345:R368 R375:R398 R405:R428 R435:R458 R465:R488 R495:R518 R525:R548 R555:R578 R585:R608">
    <cfRule type="expression" dxfId="1649" priority="83">
      <formula>INDIRECT(ADDRESS(ROW(),COLUMN()))=TRUNC(INDIRECT(ADDRESS(ROW(),COLUMN())))</formula>
    </cfRule>
  </conditionalFormatting>
  <conditionalFormatting sqref="O9:O17 O19:O38">
    <cfRule type="expression" dxfId="1648" priority="82">
      <formula>INDIRECT(ADDRESS(ROW(),COLUMN()))=TRUNC(INDIRECT(ADDRESS(ROW(),COLUMN())))</formula>
    </cfRule>
  </conditionalFormatting>
  <conditionalFormatting sqref="R9:R17 R19:R38">
    <cfRule type="expression" dxfId="1647" priority="81">
      <formula>INDIRECT(ADDRESS(ROW(),COLUMN()))=TRUNC(INDIRECT(ADDRESS(ROW(),COLUMN())))</formula>
    </cfRule>
  </conditionalFormatting>
  <conditionalFormatting sqref="O69:O98">
    <cfRule type="expression" dxfId="1646" priority="80">
      <formula>INDIRECT(ADDRESS(ROW(),COLUMN()))=TRUNC(INDIRECT(ADDRESS(ROW(),COLUMN())))</formula>
    </cfRule>
  </conditionalFormatting>
  <conditionalFormatting sqref="R69:R98">
    <cfRule type="expression" dxfId="1645" priority="79">
      <formula>INDIRECT(ADDRESS(ROW(),COLUMN()))=TRUNC(INDIRECT(ADDRESS(ROW(),COLUMN())))</formula>
    </cfRule>
  </conditionalFormatting>
  <conditionalFormatting sqref="L99:L103 L129:L133 L159:L163 L189:L193 L219:L223 L249:L253 L279:L283 L309:L313 L339:L343 L369:L373 L399:L403 L429:L433 L459:L463 L489:L493 L519:L523 L549:L553 L579:L583">
    <cfRule type="expression" dxfId="1644" priority="78">
      <formula>INDIRECT(ADDRESS(ROW(),COLUMN()))=TRUNC(INDIRECT(ADDRESS(ROW(),COLUMN())))</formula>
    </cfRule>
  </conditionalFormatting>
  <conditionalFormatting sqref="L9:L17 L19:L38">
    <cfRule type="expression" dxfId="1643" priority="76">
      <formula>INDIRECT(ADDRESS(ROW(),COLUMN()))=TRUNC(INDIRECT(ADDRESS(ROW(),COLUMN())))</formula>
    </cfRule>
  </conditionalFormatting>
  <conditionalFormatting sqref="J9:J17 J19:J38">
    <cfRule type="expression" dxfId="1642" priority="77">
      <formula>INDIRECT(ADDRESS(ROW(),COLUMN()))=TRUNC(INDIRECT(ADDRESS(ROW(),COLUMN())))</formula>
    </cfRule>
  </conditionalFormatting>
  <conditionalFormatting sqref="L69:L98">
    <cfRule type="expression" dxfId="1641" priority="75">
      <formula>INDIRECT(ADDRESS(ROW(),COLUMN()))=TRUNC(INDIRECT(ADDRESS(ROW(),COLUMN())))</formula>
    </cfRule>
  </conditionalFormatting>
  <conditionalFormatting sqref="J99 J101 J129 J159 J189 J219 J249 J279 J309 J339 J369 J399 J429 J459 J489 J519 J549 J579 J131 J161 J191 J221 J251 J281 J311 J341 J371 J401 J431 J461 J491 J521 J551 J581">
    <cfRule type="expression" dxfId="1640" priority="74">
      <formula>INDIRECT(ADDRESS(ROW(),COLUMN()))=TRUNC(INDIRECT(ADDRESS(ROW(),COLUMN())))</formula>
    </cfRule>
  </conditionalFormatting>
  <conditionalFormatting sqref="J100 J130 J160 J190 J220 J250 J280 J310 J340 J370 J400 J430 J460 J490 J520 J550 J580">
    <cfRule type="expression" dxfId="1639" priority="73">
      <formula>INDIRECT(ADDRESS(ROW(),COLUMN()))=TRUNC(INDIRECT(ADDRESS(ROW(),COLUMN())))</formula>
    </cfRule>
  </conditionalFormatting>
  <conditionalFormatting sqref="J102:J103 J132:J133 J162:J163 J192:J193 J222:J223 J252:J253 J282:J283 J312:J313 J342:J343 J372:J373 J402:J403 J432:J433 J462:J463 J492:J493 J522:J523 J552:J553 J582:J583">
    <cfRule type="expression" dxfId="1638" priority="72">
      <formula>INDIRECT(ADDRESS(ROW(),COLUMN()))=TRUNC(INDIRECT(ADDRESS(ROW(),COLUMN())))</formula>
    </cfRule>
  </conditionalFormatting>
  <conditionalFormatting sqref="J104:J106 J134:J136 J164:J166 J194:J196 J224:J226 J254:J256 J284:J286 J314:J316 J344:J346 J374:J376 J404:J406 J434:J436 J464:J466 J494:J496 J524:J526 J554:J556 J584:J586">
    <cfRule type="expression" dxfId="1637" priority="71">
      <formula>INDIRECT(ADDRESS(ROW(),COLUMN()))=TRUNC(INDIRECT(ADDRESS(ROW(),COLUMN())))</formula>
    </cfRule>
  </conditionalFormatting>
  <conditionalFormatting sqref="L104:L106 L134:L136 L164:L166 L194:L196 L224:L226 L254:L256 L284:L286 L314:L316 L344:L346 L374:L376 L404:L406 L434:L436 L464:L466 L494:L496 L524:L526 L554:L556 L584:L586">
    <cfRule type="expression" dxfId="1636" priority="70">
      <formula>INDIRECT(ADDRESS(ROW(),COLUMN()))=TRUNC(INDIRECT(ADDRESS(ROW(),COLUMN())))</formula>
    </cfRule>
  </conditionalFormatting>
  <conditionalFormatting sqref="O104:O106 O134:O136 O164:O166 O194:O196 O224:O226 O254:O256 O284:O286 O314:O316 O344:O346 O374:O376 O404:O406 O434:O436 O464:O466 O494:O496 O524:O526 O554:O556 O584:O586">
    <cfRule type="expression" dxfId="1635" priority="69">
      <formula>INDIRECT(ADDRESS(ROW(),COLUMN()))=TRUNC(INDIRECT(ADDRESS(ROW(),COLUMN())))</formula>
    </cfRule>
  </conditionalFormatting>
  <conditionalFormatting sqref="J107:J128 J137:J158 J167:J188 J197:J218 J227:J248 J257:J278 J287:J308 J317:J338 J347:J368 J377:J398 J407:J428 J437:J458 J467:J488 J497:J518 J527:J548 J557:J578 J587:J608">
    <cfRule type="expression" dxfId="1634" priority="68">
      <formula>INDIRECT(ADDRESS(ROW(),COLUMN()))=TRUNC(INDIRECT(ADDRESS(ROW(),COLUMN())))</formula>
    </cfRule>
  </conditionalFormatting>
  <conditionalFormatting sqref="L107:L128 L137:L158 L167:L188 L197:L218 L227:L248 L257:L278 L287:L308 L317:L338 L347:L368 L377:L398 L407:L428 L437:L458 L467:L488 L497:L518 L527:L548 L557:L578 L587:L608">
    <cfRule type="expression" dxfId="1633" priority="67">
      <formula>INDIRECT(ADDRESS(ROW(),COLUMN()))=TRUNC(INDIRECT(ADDRESS(ROW(),COLUMN())))</formula>
    </cfRule>
  </conditionalFormatting>
  <conditionalFormatting sqref="J617 J627 J637 J647 J657 J667 J677 J687 J697 J707 J717 J727 J737 J747 J757 J767 J777 J787">
    <cfRule type="expression" dxfId="1632" priority="66">
      <formula>INDIRECT(ADDRESS(ROW(),COLUMN()))=TRUNC(INDIRECT(ADDRESS(ROW(),COLUMN())))</formula>
    </cfRule>
  </conditionalFormatting>
  <conditionalFormatting sqref="L617 L627 L637 L647 L657 L667 L677 L687 L697 L707 L717 L727 L737 L747 L757 L767 L777 L787">
    <cfRule type="expression" dxfId="1631" priority="65">
      <formula>INDIRECT(ADDRESS(ROW(),COLUMN()))=TRUNC(INDIRECT(ADDRESS(ROW(),COLUMN())))</formula>
    </cfRule>
  </conditionalFormatting>
  <conditionalFormatting sqref="O617 O627 O637 O647 O657 O667 O677 O687 O697 O707 O717 O727 O737 O747 O757 O767 O777 O787">
    <cfRule type="expression" dxfId="1630" priority="64">
      <formula>INDIRECT(ADDRESS(ROW(),COLUMN()))=TRUNC(INDIRECT(ADDRESS(ROW(),COLUMN())))</formula>
    </cfRule>
  </conditionalFormatting>
  <conditionalFormatting sqref="R617 R627 R637 R647 R657 R667 R677 R687 R697 R707 R717 R727 R737 R747 R757 R767 R777 R787">
    <cfRule type="expression" dxfId="1629" priority="63">
      <formula>INDIRECT(ADDRESS(ROW(),COLUMN()))=TRUNC(INDIRECT(ADDRESS(ROW(),COLUMN())))</formula>
    </cfRule>
  </conditionalFormatting>
  <conditionalFormatting sqref="T5:T6">
    <cfRule type="cellIs" dxfId="1628" priority="62" operator="equal">
      <formula>"「費目：その他」で補助対象外に仕分けされていないものがある"</formula>
    </cfRule>
  </conditionalFormatting>
  <conditionalFormatting sqref="J618:J625 J628:J635 J638:J645 J648:J655 J658:J665 J668:J675 J678:J685 J688:J695 J698:J705 J708:J715 J718:J725 J728:J735 J738:J745 J748:J755 J758:J765 J768:J775 J778:J785 J788:J795">
    <cfRule type="expression" dxfId="1627" priority="61">
      <formula>INDIRECT(ADDRESS(ROW(),COLUMN()))=TRUNC(INDIRECT(ADDRESS(ROW(),COLUMN())))</formula>
    </cfRule>
  </conditionalFormatting>
  <conditionalFormatting sqref="G9:G17 G19:G38">
    <cfRule type="expression" dxfId="1626" priority="56">
      <formula>OR($G9="出演費",$G9="音楽費",$G9="文芸費")</formula>
    </cfRule>
    <cfRule type="expression" dxfId="1625" priority="57">
      <formula>OR($G9="舞台費",$G9="作品借料",$G9="上映費",$G9="会場費",$G9="運搬費")</formula>
    </cfRule>
    <cfRule type="expression" dxfId="1624" priority="58">
      <formula>OR($G9="賃金・共済費",$G9="旅費",$G9="報償費")</formula>
    </cfRule>
    <cfRule type="expression" dxfId="1623" priority="59">
      <formula>OR($G9="雑役務費",$G9="消耗品費",$G9="通信費",$G9="会議費",$G9="その他")</formula>
    </cfRule>
    <cfRule type="expression" dxfId="1622" priority="60">
      <formula>OR($G9="委託費",$G9="補助金")</formula>
    </cfRule>
  </conditionalFormatting>
  <conditionalFormatting sqref="F19:F38">
    <cfRule type="expression" dxfId="1621" priority="51">
      <formula>$F19="委託費"</formula>
    </cfRule>
    <cfRule type="expression" dxfId="1620" priority="52">
      <formula>$F19="雑役務費・消耗品費等"</formula>
    </cfRule>
    <cfRule type="expression" dxfId="1619" priority="53">
      <formula>$F19="賃金・旅費・報償費"</formula>
    </cfRule>
    <cfRule type="expression" dxfId="1618" priority="54">
      <formula>$F19="舞台・会場・設営費"</formula>
    </cfRule>
    <cfRule type="expression" dxfId="1617" priority="55">
      <formula>$F19="出演・音楽・文芸費"</formula>
    </cfRule>
  </conditionalFormatting>
  <conditionalFormatting sqref="J69:J98">
    <cfRule type="expression" dxfId="1616" priority="50">
      <formula>INDIRECT(ADDRESS(ROW(),COLUMN()))=TRUNC(INDIRECT(ADDRESS(ROW(),COLUMN())))</formula>
    </cfRule>
  </conditionalFormatting>
  <conditionalFormatting sqref="R18">
    <cfRule type="expression" dxfId="1615" priority="48">
      <formula>INDIRECT(ADDRESS(ROW(),COLUMN()))=TRUNC(INDIRECT(ADDRESS(ROW(),COLUMN())))</formula>
    </cfRule>
  </conditionalFormatting>
  <conditionalFormatting sqref="O18">
    <cfRule type="expression" dxfId="1614" priority="49">
      <formula>INDIRECT(ADDRESS(ROW(),COLUMN()))=TRUNC(INDIRECT(ADDRESS(ROW(),COLUMN())))</formula>
    </cfRule>
  </conditionalFormatting>
  <conditionalFormatting sqref="J18">
    <cfRule type="expression" dxfId="1613" priority="47">
      <formula>INDIRECT(ADDRESS(ROW(),COLUMN()))=TRUNC(INDIRECT(ADDRESS(ROW(),COLUMN())))</formula>
    </cfRule>
  </conditionalFormatting>
  <conditionalFormatting sqref="L18">
    <cfRule type="expression" dxfId="1612" priority="46">
      <formula>INDIRECT(ADDRESS(ROW(),COLUMN()))=TRUNC(INDIRECT(ADDRESS(ROW(),COLUMN())))</formula>
    </cfRule>
  </conditionalFormatting>
  <conditionalFormatting sqref="G18">
    <cfRule type="expression" dxfId="1611" priority="41">
      <formula>OR($G18="出演費",$G18="音楽費",$G18="文芸費")</formula>
    </cfRule>
    <cfRule type="expression" dxfId="1610" priority="42">
      <formula>OR($G18="舞台費",$G18="作品借料",$G18="上映費",$G18="会場費",$G18="運搬費")</formula>
    </cfRule>
    <cfRule type="expression" dxfId="1609" priority="43">
      <formula>OR($G18="賃金・共済費",$G18="旅費",$G18="報償費")</formula>
    </cfRule>
    <cfRule type="expression" dxfId="1608" priority="44">
      <formula>OR($G18="雑役務費",$G18="消耗品費",$G18="通信費",$G18="会議費",$G18="その他")</formula>
    </cfRule>
    <cfRule type="expression" dxfId="1607" priority="45">
      <formula>OR($G18="委託費",$G18="補助金")</formula>
    </cfRule>
  </conditionalFormatting>
  <conditionalFormatting sqref="R48">
    <cfRule type="expression" dxfId="1606" priority="35">
      <formula>INDIRECT(ADDRESS(ROW(),COLUMN()))=TRUNC(INDIRECT(ADDRESS(ROW(),COLUMN())))</formula>
    </cfRule>
  </conditionalFormatting>
  <conditionalFormatting sqref="O48">
    <cfRule type="expression" dxfId="1605" priority="36">
      <formula>INDIRECT(ADDRESS(ROW(),COLUMN()))=TRUNC(INDIRECT(ADDRESS(ROW(),COLUMN())))</formula>
    </cfRule>
  </conditionalFormatting>
  <conditionalFormatting sqref="J48">
    <cfRule type="expression" dxfId="1604" priority="34">
      <formula>INDIRECT(ADDRESS(ROW(),COLUMN()))=TRUNC(INDIRECT(ADDRESS(ROW(),COLUMN())))</formula>
    </cfRule>
  </conditionalFormatting>
  <conditionalFormatting sqref="L48">
    <cfRule type="expression" dxfId="1603" priority="33">
      <formula>INDIRECT(ADDRESS(ROW(),COLUMN()))=TRUNC(INDIRECT(ADDRESS(ROW(),COLUMN())))</formula>
    </cfRule>
  </conditionalFormatting>
  <conditionalFormatting sqref="R39:R47 R49:R68">
    <cfRule type="expression" dxfId="1602" priority="39">
      <formula>INDIRECT(ADDRESS(ROW(),COLUMN()))=TRUNC(INDIRECT(ADDRESS(ROW(),COLUMN())))</formula>
    </cfRule>
  </conditionalFormatting>
  <conditionalFormatting sqref="O39:O47 O49:O68">
    <cfRule type="expression" dxfId="1601" priority="40">
      <formula>INDIRECT(ADDRESS(ROW(),COLUMN()))=TRUNC(INDIRECT(ADDRESS(ROW(),COLUMN())))</formula>
    </cfRule>
  </conditionalFormatting>
  <conditionalFormatting sqref="J39:J47 J49:J68">
    <cfRule type="expression" dxfId="1600" priority="38">
      <formula>INDIRECT(ADDRESS(ROW(),COLUMN()))=TRUNC(INDIRECT(ADDRESS(ROW(),COLUMN())))</formula>
    </cfRule>
  </conditionalFormatting>
  <conditionalFormatting sqref="L39:L47 L49:L68">
    <cfRule type="expression" dxfId="1599" priority="37">
      <formula>INDIRECT(ADDRESS(ROW(),COLUMN()))=TRUNC(INDIRECT(ADDRESS(ROW(),COLUMN())))</formula>
    </cfRule>
  </conditionalFormatting>
  <conditionalFormatting sqref="L626 O626 R626 L636 L646 L656 L666 L676 L686 L696 L706 L716 L726 L736 L746 L756 L766 L776 L786 L796 O636 O646 O656 O666 O676 O686 O696 O706 O716 O726 O736 O746 O756 O766 O776 O786 O796 R636 R646 R656 R666 R676 R686 R696 R706 R716 R726 R736 R746 R756 R766 R776 R786 R796">
    <cfRule type="expression" dxfId="1598" priority="32">
      <formula>INDIRECT(ADDRESS(ROW(),COLUMN()))=TRUNC(INDIRECT(ADDRESS(ROW(),COLUMN())))</formula>
    </cfRule>
  </conditionalFormatting>
  <conditionalFormatting sqref="J626 J636 J646 J656 J666 J676 J686 J696 J706 J716 J726 J736 J746 J756 J766 J776 J786 J796">
    <cfRule type="expression" dxfId="1597" priority="31">
      <formula>INDIRECT(ADDRESS(ROW(),COLUMN()))=TRUNC(INDIRECT(ADDRESS(ROW(),COLUMN())))</formula>
    </cfRule>
  </conditionalFormatting>
  <conditionalFormatting sqref="F39:F47 F49:F77 F79:F107 F109:F137 F139:F167 F169:F197 F199:F227 F229:F257 F259:F287 F289:F317 F319:F347 F349:F377 F379:F407 F409:F437 F439:F467 F469:F497 F499:F527 F529:F557 F559:F587 F589:F608">
    <cfRule type="expression" dxfId="1596" priority="26">
      <formula>$F39="委託費"</formula>
    </cfRule>
    <cfRule type="expression" dxfId="1595" priority="27">
      <formula>$F39="雑役務費・消耗品費等"</formula>
    </cfRule>
    <cfRule type="expression" dxfId="1594" priority="28">
      <formula>$F39="賃金・旅費・報償費"</formula>
    </cfRule>
    <cfRule type="expression" dxfId="1593" priority="29">
      <formula>$F39="舞台・会場・設営費"</formula>
    </cfRule>
    <cfRule type="expression" dxfId="1592" priority="30">
      <formula>$F39="出演・音楽・文芸費"</formula>
    </cfRule>
  </conditionalFormatting>
  <conditionalFormatting sqref="F48 F78 F108 F138 F168 F198 F228 F258 F288 F318 F348 F378 F408 F438 F468 F498 F528 F558 F588">
    <cfRule type="expression" dxfId="1591" priority="21">
      <formula>$F48="委託費"</formula>
    </cfRule>
    <cfRule type="expression" dxfId="1590" priority="22">
      <formula>$F48="雑役務費・消耗品費等"</formula>
    </cfRule>
    <cfRule type="expression" dxfId="1589" priority="23">
      <formula>$F48="賃金・旅費・報償費"</formula>
    </cfRule>
    <cfRule type="expression" dxfId="1588" priority="24">
      <formula>$F48="舞台・会場・設営費"</formula>
    </cfRule>
    <cfRule type="expression" dxfId="1587" priority="25">
      <formula>$F48="出演・音楽・文芸費"</formula>
    </cfRule>
  </conditionalFormatting>
  <conditionalFormatting sqref="F9:F17">
    <cfRule type="expression" dxfId="1586" priority="16">
      <formula>$F9="委託費"</formula>
    </cfRule>
    <cfRule type="expression" dxfId="1585" priority="17">
      <formula>$F9="雑役務費・消耗品費等"</formula>
    </cfRule>
    <cfRule type="expression" dxfId="1584" priority="18">
      <formula>$F9="賃金・旅費・報償費"</formula>
    </cfRule>
    <cfRule type="expression" dxfId="1583" priority="19">
      <formula>$F9="舞台・会場・設営費"</formula>
    </cfRule>
    <cfRule type="expression" dxfId="1582" priority="20">
      <formula>$F9="出演・音楽・文芸費"</formula>
    </cfRule>
  </conditionalFormatting>
  <conditionalFormatting sqref="F18">
    <cfRule type="expression" dxfId="1581" priority="11">
      <formula>$F18="委託費"</formula>
    </cfRule>
    <cfRule type="expression" dxfId="1580" priority="12">
      <formula>$F18="雑役務費・消耗品費等"</formula>
    </cfRule>
    <cfRule type="expression" dxfId="1579" priority="13">
      <formula>$F18="賃金・旅費・報償費"</formula>
    </cfRule>
    <cfRule type="expression" dxfId="1578" priority="14">
      <formula>$F18="舞台・会場・設営費"</formula>
    </cfRule>
    <cfRule type="expression" dxfId="1577" priority="15">
      <formula>$F18="出演・音楽・文芸費"</formula>
    </cfRule>
  </conditionalFormatting>
  <conditionalFormatting sqref="G48 G78 G108 G138 G168 G198 G228 G258 G288 G318 G348 G378 G408 G438 G468 G498 G528 G558 G588">
    <cfRule type="expression" dxfId="1576" priority="1">
      <formula>OR($G48="出演費",$G48="音楽費",$G48="文芸費")</formula>
    </cfRule>
    <cfRule type="expression" dxfId="1575" priority="2">
      <formula>OR($G48="舞台費",$G48="作品借料",$G48="上映費",$G48="会場費",$G48="運搬費")</formula>
    </cfRule>
    <cfRule type="expression" dxfId="1574" priority="3">
      <formula>OR($G48="賃金・共済費",$G48="旅費",$G48="報償費")</formula>
    </cfRule>
    <cfRule type="expression" dxfId="1573" priority="4">
      <formula>OR($G48="雑役務費",$G48="消耗品費",$G48="通信費",$G48="会議費",$G48="その他")</formula>
    </cfRule>
    <cfRule type="expression" dxfId="1572" priority="5">
      <formula>OR($G48="委託費",$G48="補助金")</formula>
    </cfRule>
  </conditionalFormatting>
  <conditionalFormatting sqref="G39:G47 G49:G77 G79:G107 G109:G137 G139:G167 G169:G197 G199:G227 G229:G257 G259:G287 G289:G317 G319:G347 G349:G377 G379:G407 G409:G437 G439:G467 G469:G497 G499:G527 G529:G557 G559:G587 G589:G608">
    <cfRule type="expression" dxfId="1571" priority="6">
      <formula>OR($G39="出演費",$G39="音楽費",$G39="文芸費")</formula>
    </cfRule>
    <cfRule type="expression" dxfId="1570" priority="7">
      <formula>OR($G39="舞台費",$G39="作品借料",$G39="上映費",$G39="会場費",$G39="運搬費")</formula>
    </cfRule>
    <cfRule type="expression" dxfId="1569" priority="8">
      <formula>OR($G39="賃金・共済費",$G39="旅費",$G39="報償費")</formula>
    </cfRule>
    <cfRule type="expression" dxfId="1568" priority="9">
      <formula>OR($G39="雑役務費",$G39="消耗品費",$G39="通信費",$G39="会議費",$G39="その他")</formula>
    </cfRule>
    <cfRule type="expression" dxfId="1567" priority="10">
      <formula>OR($G39="委託費",$G39="補助金")</formula>
    </cfRule>
  </conditionalFormatting>
  <dataValidations count="8">
    <dataValidation allowBlank="1" showInputMessage="1" showErrorMessage="1" errorTitle="入力制限" error="小数点以下とマイナスは入力できません。" sqref="M609"/>
    <dataValidation imeMode="off" allowBlank="1" showInputMessage="1" showErrorMessage="1" errorTitle="入力制限" error="小数点以下とマイナスは入力できません。" sqref="J9:J608 J617:J816"/>
    <dataValidation imeMode="off" allowBlank="1" showInputMessage="1" showErrorMessage="1" sqref="B3 J829:K833 B611 R9:R608 T9:T608 L9:L608 O9:O608 O617:O816 L617:L816 T617:T816 R617:R816 I822:I833 J822:K827 I836:K857"/>
    <dataValidation imeMode="disabled" allowBlank="1" showInputMessage="1" showErrorMessage="1" sqref="I614:N614 A579 A9 A39 A807:A814 I6:N6 A99 A617 A627 A637:A644 A69 A549 A129 A159 A189 A219 A249 A279 A309 A339 A369 A399 A429 A459 A489 A519 A647 A657:A664 A667:A674 A677:A684 A687 A697:A704 A707:A714 A717:A724 A727:A734 A737:A744 A747:A754 A757:A764 A767:A774 A777:A784 A787:A794 A797:A804 B6:D6"/>
    <dataValidation imeMode="hiragana" allowBlank="1" showInputMessage="1" showErrorMessage="1" sqref="I3 L3:P3 P9:P608 H9:H608 M9:M608 P617:P816 M617:M816 H617:H816"/>
    <dataValidation type="list" imeMode="hiragana" allowBlank="1" showInputMessage="1" showErrorMessage="1" sqref="G9:G608">
      <formula1>INDIRECT(F9)</formula1>
    </dataValidation>
    <dataValidation type="list" imeMode="hiragana" allowBlank="1" showInputMessage="1" showErrorMessage="1" sqref="F9:F608">
      <formula1>区分</formula1>
    </dataValidation>
    <dataValidation type="list" imeMode="hiragana" allowBlank="1" showInputMessage="1" showErrorMessage="1" sqref="G617 G626:G627 G636:G637 G646:G647 G656:G657 G666:G667 G676:G677 G686:G687 G696:G697 G706:G707 G716:G717 G726:G727 G736:G737 G746:G747 G756:G757 G766:G767 G776:G777 F617:F816 G786:G787 G796:G797 G806:G807 G816">
      <formula1>収入</formula1>
    </dataValidation>
  </dataValidations>
  <pageMargins left="0.78740157480314965" right="0.39370078740157483" top="0.39370078740157483" bottom="0.59055118110236227" header="0.31496062992125984" footer="0.31496062992125984"/>
  <pageSetup paperSize="9" scale="55" fitToHeight="0" orientation="portrait" r:id="rId1"/>
  <rowBreaks count="13" manualBreakCount="13">
    <brk id="68" max="20" man="1"/>
    <brk id="128" max="20" man="1"/>
    <brk id="188" max="20" man="1"/>
    <brk id="248" max="20" man="1"/>
    <brk id="308" max="20" man="1"/>
    <brk id="368" max="20" man="1"/>
    <brk id="428" max="20" man="1"/>
    <brk id="488" max="20" man="1"/>
    <brk id="548" max="20" man="1"/>
    <brk id="608" max="20" man="1"/>
    <brk id="666" max="20" man="1"/>
    <brk id="716" max="20" man="1"/>
    <brk id="766" max="20"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tint="0.39997558519241921"/>
    <pageSetUpPr fitToPage="1"/>
  </sheetPr>
  <dimension ref="A1:R50"/>
  <sheetViews>
    <sheetView showGridLines="0" view="pageBreakPreview" zoomScale="85" zoomScaleNormal="100" zoomScaleSheetLayoutView="85" workbookViewId="0">
      <selection sqref="A1:Q1"/>
    </sheetView>
  </sheetViews>
  <sheetFormatPr defaultColWidth="9" defaultRowHeight="13.5"/>
  <cols>
    <col min="1" max="17" width="6" style="151" customWidth="1"/>
    <col min="18" max="22" width="2.625" style="151" customWidth="1"/>
    <col min="23" max="23" width="2" style="151" customWidth="1"/>
    <col min="24" max="39" width="2.625" style="151" customWidth="1"/>
    <col min="40" max="16384" width="9" style="151"/>
  </cols>
  <sheetData>
    <row r="1" spans="1:17" s="184" customFormat="1" ht="18.75" customHeight="1">
      <c r="A1" s="538" t="s">
        <v>145</v>
      </c>
      <c r="B1" s="539"/>
      <c r="C1" s="539"/>
      <c r="D1" s="539"/>
      <c r="E1" s="539"/>
      <c r="F1" s="539"/>
      <c r="G1" s="539"/>
      <c r="H1" s="539"/>
      <c r="I1" s="539"/>
      <c r="J1" s="539"/>
      <c r="K1" s="539"/>
      <c r="L1" s="539"/>
      <c r="M1" s="539"/>
      <c r="N1" s="539"/>
      <c r="O1" s="539"/>
      <c r="P1" s="539"/>
      <c r="Q1" s="571"/>
    </row>
    <row r="2" spans="1:17" s="188" customFormat="1" ht="18" customHeight="1">
      <c r="A2" s="524"/>
      <c r="B2" s="525"/>
      <c r="C2" s="525"/>
      <c r="D2" s="525"/>
      <c r="E2" s="525"/>
      <c r="F2" s="525"/>
      <c r="G2" s="525"/>
      <c r="H2" s="525"/>
      <c r="I2" s="525"/>
      <c r="J2" s="525"/>
      <c r="K2" s="525"/>
      <c r="L2" s="525"/>
      <c r="M2" s="525"/>
      <c r="N2" s="525"/>
      <c r="O2" s="525"/>
      <c r="P2" s="525"/>
      <c r="Q2" s="526"/>
    </row>
    <row r="3" spans="1:17" s="188" customFormat="1" ht="18" customHeight="1">
      <c r="A3" s="524"/>
      <c r="B3" s="525"/>
      <c r="C3" s="525"/>
      <c r="D3" s="525"/>
      <c r="E3" s="525"/>
      <c r="F3" s="525"/>
      <c r="G3" s="525"/>
      <c r="H3" s="525"/>
      <c r="I3" s="525"/>
      <c r="J3" s="525"/>
      <c r="K3" s="525"/>
      <c r="L3" s="525"/>
      <c r="M3" s="525"/>
      <c r="N3" s="525"/>
      <c r="O3" s="525"/>
      <c r="P3" s="525"/>
      <c r="Q3" s="526"/>
    </row>
    <row r="4" spans="1:17" s="188" customFormat="1" ht="18" customHeight="1">
      <c r="A4" s="524"/>
      <c r="B4" s="525"/>
      <c r="C4" s="525"/>
      <c r="D4" s="525"/>
      <c r="E4" s="525"/>
      <c r="F4" s="525"/>
      <c r="G4" s="525"/>
      <c r="H4" s="525"/>
      <c r="I4" s="525"/>
      <c r="J4" s="525"/>
      <c r="K4" s="525"/>
      <c r="L4" s="525"/>
      <c r="M4" s="525"/>
      <c r="N4" s="525"/>
      <c r="O4" s="525"/>
      <c r="P4" s="525"/>
      <c r="Q4" s="526"/>
    </row>
    <row r="5" spans="1:17" s="188" customFormat="1" ht="18" customHeight="1">
      <c r="A5" s="524"/>
      <c r="B5" s="525"/>
      <c r="C5" s="525"/>
      <c r="D5" s="525"/>
      <c r="E5" s="525"/>
      <c r="F5" s="525"/>
      <c r="G5" s="525"/>
      <c r="H5" s="525"/>
      <c r="I5" s="525"/>
      <c r="J5" s="525"/>
      <c r="K5" s="525"/>
      <c r="L5" s="525"/>
      <c r="M5" s="525"/>
      <c r="N5" s="525"/>
      <c r="O5" s="525"/>
      <c r="P5" s="525"/>
      <c r="Q5" s="526"/>
    </row>
    <row r="6" spans="1:17" s="188" customFormat="1" ht="18" customHeight="1">
      <c r="A6" s="524"/>
      <c r="B6" s="525"/>
      <c r="C6" s="525"/>
      <c r="D6" s="525"/>
      <c r="E6" s="525"/>
      <c r="F6" s="525"/>
      <c r="G6" s="525"/>
      <c r="H6" s="525"/>
      <c r="I6" s="525"/>
      <c r="J6" s="525"/>
      <c r="K6" s="525"/>
      <c r="L6" s="525"/>
      <c r="M6" s="525"/>
      <c r="N6" s="525"/>
      <c r="O6" s="525"/>
      <c r="P6" s="525"/>
      <c r="Q6" s="526"/>
    </row>
    <row r="7" spans="1:17" s="188" customFormat="1" ht="18" customHeight="1">
      <c r="A7" s="524"/>
      <c r="B7" s="525"/>
      <c r="C7" s="525"/>
      <c r="D7" s="525"/>
      <c r="E7" s="525"/>
      <c r="F7" s="525"/>
      <c r="G7" s="525"/>
      <c r="H7" s="525"/>
      <c r="I7" s="525"/>
      <c r="J7" s="525"/>
      <c r="K7" s="525"/>
      <c r="L7" s="525"/>
      <c r="M7" s="525"/>
      <c r="N7" s="525"/>
      <c r="O7" s="525"/>
      <c r="P7" s="525"/>
      <c r="Q7" s="526"/>
    </row>
    <row r="8" spans="1:17" s="188" customFormat="1" ht="18" customHeight="1">
      <c r="A8" s="524"/>
      <c r="B8" s="525"/>
      <c r="C8" s="525"/>
      <c r="D8" s="525"/>
      <c r="E8" s="525"/>
      <c r="F8" s="525"/>
      <c r="G8" s="525"/>
      <c r="H8" s="525"/>
      <c r="I8" s="525"/>
      <c r="J8" s="525"/>
      <c r="K8" s="525"/>
      <c r="L8" s="525"/>
      <c r="M8" s="525"/>
      <c r="N8" s="525"/>
      <c r="O8" s="525"/>
      <c r="P8" s="525"/>
      <c r="Q8" s="526"/>
    </row>
    <row r="9" spans="1:17" s="188" customFormat="1" ht="18" customHeight="1">
      <c r="A9" s="524"/>
      <c r="B9" s="525"/>
      <c r="C9" s="525"/>
      <c r="D9" s="525"/>
      <c r="E9" s="525"/>
      <c r="F9" s="525"/>
      <c r="G9" s="525"/>
      <c r="H9" s="525"/>
      <c r="I9" s="525"/>
      <c r="J9" s="525"/>
      <c r="K9" s="525"/>
      <c r="L9" s="525"/>
      <c r="M9" s="525"/>
      <c r="N9" s="525"/>
      <c r="O9" s="525"/>
      <c r="P9" s="525"/>
      <c r="Q9" s="526"/>
    </row>
    <row r="10" spans="1:17" s="188" customFormat="1" ht="18" customHeight="1">
      <c r="A10" s="524"/>
      <c r="B10" s="525"/>
      <c r="C10" s="525"/>
      <c r="D10" s="525"/>
      <c r="E10" s="525"/>
      <c r="F10" s="525"/>
      <c r="G10" s="525"/>
      <c r="H10" s="525"/>
      <c r="I10" s="525"/>
      <c r="J10" s="525"/>
      <c r="K10" s="525"/>
      <c r="L10" s="525"/>
      <c r="M10" s="525"/>
      <c r="N10" s="525"/>
      <c r="O10" s="525"/>
      <c r="P10" s="525"/>
      <c r="Q10" s="526"/>
    </row>
    <row r="11" spans="1:17" s="188" customFormat="1" ht="18" customHeight="1">
      <c r="A11" s="524"/>
      <c r="B11" s="525"/>
      <c r="C11" s="525"/>
      <c r="D11" s="525"/>
      <c r="E11" s="525"/>
      <c r="F11" s="525"/>
      <c r="G11" s="525"/>
      <c r="H11" s="525"/>
      <c r="I11" s="525"/>
      <c r="J11" s="525"/>
      <c r="K11" s="525"/>
      <c r="L11" s="525"/>
      <c r="M11" s="525"/>
      <c r="N11" s="525"/>
      <c r="O11" s="525"/>
      <c r="P11" s="525"/>
      <c r="Q11" s="526"/>
    </row>
    <row r="12" spans="1:17" s="188" customFormat="1" ht="18" customHeight="1">
      <c r="A12" s="524"/>
      <c r="B12" s="525"/>
      <c r="C12" s="525"/>
      <c r="D12" s="525"/>
      <c r="E12" s="525"/>
      <c r="F12" s="525"/>
      <c r="G12" s="525"/>
      <c r="H12" s="525"/>
      <c r="I12" s="525"/>
      <c r="J12" s="525"/>
      <c r="K12" s="525"/>
      <c r="L12" s="525"/>
      <c r="M12" s="525"/>
      <c r="N12" s="525"/>
      <c r="O12" s="525"/>
      <c r="P12" s="525"/>
      <c r="Q12" s="526"/>
    </row>
    <row r="13" spans="1:17" s="188" customFormat="1" ht="18" customHeight="1">
      <c r="A13" s="572" t="s">
        <v>146</v>
      </c>
      <c r="B13" s="573"/>
      <c r="C13" s="573"/>
      <c r="D13" s="573"/>
      <c r="E13" s="573"/>
      <c r="F13" s="573"/>
      <c r="G13" s="573"/>
      <c r="H13" s="573"/>
      <c r="I13" s="573"/>
      <c r="J13" s="573"/>
      <c r="K13" s="573"/>
      <c r="L13" s="573"/>
      <c r="M13" s="573"/>
      <c r="N13" s="573"/>
      <c r="O13" s="573"/>
      <c r="P13" s="573"/>
      <c r="Q13" s="574"/>
    </row>
    <row r="14" spans="1:17" s="188" customFormat="1" ht="24.75" customHeight="1">
      <c r="A14" s="575" t="s">
        <v>147</v>
      </c>
      <c r="B14" s="576"/>
      <c r="C14" s="577"/>
      <c r="D14" s="578" t="s">
        <v>148</v>
      </c>
      <c r="E14" s="579"/>
      <c r="F14" s="579"/>
      <c r="G14" s="580" t="s">
        <v>149</v>
      </c>
      <c r="H14" s="576"/>
      <c r="I14" s="577"/>
      <c r="J14" s="578" t="s">
        <v>148</v>
      </c>
      <c r="K14" s="579"/>
      <c r="L14" s="581"/>
      <c r="M14" s="582" t="s">
        <v>150</v>
      </c>
      <c r="N14" s="582"/>
      <c r="O14" s="583"/>
      <c r="P14" s="583"/>
      <c r="Q14" s="583"/>
    </row>
    <row r="15" spans="1:17" s="188" customFormat="1" ht="18" customHeight="1">
      <c r="A15" s="559" t="s">
        <v>151</v>
      </c>
      <c r="B15" s="560"/>
      <c r="C15" s="561"/>
      <c r="D15" s="580" t="s">
        <v>152</v>
      </c>
      <c r="E15" s="576"/>
      <c r="F15" s="576"/>
      <c r="G15" s="576"/>
      <c r="H15" s="576"/>
      <c r="I15" s="577"/>
      <c r="J15" s="580" t="s">
        <v>153</v>
      </c>
      <c r="K15" s="576"/>
      <c r="L15" s="576"/>
      <c r="M15" s="576"/>
      <c r="N15" s="576"/>
      <c r="O15" s="576"/>
      <c r="P15" s="576"/>
      <c r="Q15" s="577"/>
    </row>
    <row r="16" spans="1:17" s="188" customFormat="1" ht="18" customHeight="1">
      <c r="A16" s="562"/>
      <c r="B16" s="563"/>
      <c r="C16" s="564"/>
      <c r="D16" s="584"/>
      <c r="E16" s="585"/>
      <c r="F16" s="585"/>
      <c r="G16" s="585"/>
      <c r="H16" s="585"/>
      <c r="I16" s="586"/>
      <c r="J16" s="584"/>
      <c r="K16" s="585"/>
      <c r="L16" s="585"/>
      <c r="M16" s="585"/>
      <c r="N16" s="585"/>
      <c r="O16" s="585"/>
      <c r="P16" s="585"/>
      <c r="Q16" s="586"/>
    </row>
    <row r="17" spans="1:17" s="188" customFormat="1" ht="18" customHeight="1">
      <c r="A17" s="562"/>
      <c r="B17" s="563"/>
      <c r="C17" s="564"/>
      <c r="D17" s="584"/>
      <c r="E17" s="585"/>
      <c r="F17" s="585"/>
      <c r="G17" s="585"/>
      <c r="H17" s="585"/>
      <c r="I17" s="586"/>
      <c r="J17" s="584"/>
      <c r="K17" s="585"/>
      <c r="L17" s="585"/>
      <c r="M17" s="585"/>
      <c r="N17" s="585"/>
      <c r="O17" s="585"/>
      <c r="P17" s="585"/>
      <c r="Q17" s="586"/>
    </row>
    <row r="18" spans="1:17" s="188" customFormat="1" ht="18" customHeight="1">
      <c r="A18" s="562"/>
      <c r="B18" s="563"/>
      <c r="C18" s="564"/>
      <c r="D18" s="584"/>
      <c r="E18" s="585"/>
      <c r="F18" s="585"/>
      <c r="G18" s="585"/>
      <c r="H18" s="585"/>
      <c r="I18" s="586"/>
      <c r="J18" s="584"/>
      <c r="K18" s="585"/>
      <c r="L18" s="585"/>
      <c r="M18" s="585"/>
      <c r="N18" s="585"/>
      <c r="O18" s="585"/>
      <c r="P18" s="585"/>
      <c r="Q18" s="586"/>
    </row>
    <row r="19" spans="1:17" s="188" customFormat="1" ht="18" customHeight="1">
      <c r="A19" s="562"/>
      <c r="B19" s="563"/>
      <c r="C19" s="564"/>
      <c r="D19" s="584"/>
      <c r="E19" s="585"/>
      <c r="F19" s="585"/>
      <c r="G19" s="585"/>
      <c r="H19" s="585"/>
      <c r="I19" s="586"/>
      <c r="J19" s="584"/>
      <c r="K19" s="585"/>
      <c r="L19" s="585"/>
      <c r="M19" s="585"/>
      <c r="N19" s="585"/>
      <c r="O19" s="585"/>
      <c r="P19" s="585"/>
      <c r="Q19" s="586"/>
    </row>
    <row r="20" spans="1:17" s="188" customFormat="1" ht="18" customHeight="1">
      <c r="A20" s="562"/>
      <c r="B20" s="563"/>
      <c r="C20" s="564"/>
      <c r="D20" s="584"/>
      <c r="E20" s="585"/>
      <c r="F20" s="585"/>
      <c r="G20" s="585"/>
      <c r="H20" s="585"/>
      <c r="I20" s="586"/>
      <c r="J20" s="584"/>
      <c r="K20" s="585"/>
      <c r="L20" s="585"/>
      <c r="M20" s="585"/>
      <c r="N20" s="585"/>
      <c r="O20" s="585"/>
      <c r="P20" s="585"/>
      <c r="Q20" s="586"/>
    </row>
    <row r="21" spans="1:17" s="188" customFormat="1" ht="18" customHeight="1">
      <c r="A21" s="562"/>
      <c r="B21" s="563"/>
      <c r="C21" s="564"/>
      <c r="D21" s="584"/>
      <c r="E21" s="585"/>
      <c r="F21" s="585"/>
      <c r="G21" s="585"/>
      <c r="H21" s="585"/>
      <c r="I21" s="586"/>
      <c r="J21" s="584"/>
      <c r="K21" s="585"/>
      <c r="L21" s="585"/>
      <c r="M21" s="585"/>
      <c r="N21" s="585"/>
      <c r="O21" s="585"/>
      <c r="P21" s="585"/>
      <c r="Q21" s="586"/>
    </row>
    <row r="22" spans="1:17" s="188" customFormat="1" ht="18" customHeight="1">
      <c r="A22" s="562"/>
      <c r="B22" s="563"/>
      <c r="C22" s="564"/>
      <c r="D22" s="584"/>
      <c r="E22" s="585"/>
      <c r="F22" s="585"/>
      <c r="G22" s="585"/>
      <c r="H22" s="585"/>
      <c r="I22" s="586"/>
      <c r="J22" s="584"/>
      <c r="K22" s="585"/>
      <c r="L22" s="585"/>
      <c r="M22" s="585"/>
      <c r="N22" s="585"/>
      <c r="O22" s="585"/>
      <c r="P22" s="585"/>
      <c r="Q22" s="586"/>
    </row>
    <row r="23" spans="1:17" s="188" customFormat="1" ht="18" customHeight="1">
      <c r="A23" s="562"/>
      <c r="B23" s="563"/>
      <c r="C23" s="564"/>
      <c r="D23" s="584"/>
      <c r="E23" s="585"/>
      <c r="F23" s="585"/>
      <c r="G23" s="585"/>
      <c r="H23" s="585"/>
      <c r="I23" s="586"/>
      <c r="J23" s="584"/>
      <c r="K23" s="585"/>
      <c r="L23" s="585"/>
      <c r="M23" s="585"/>
      <c r="N23" s="585"/>
      <c r="O23" s="585"/>
      <c r="P23" s="585"/>
      <c r="Q23" s="586"/>
    </row>
    <row r="24" spans="1:17" s="188" customFormat="1" ht="18" customHeight="1">
      <c r="A24" s="562"/>
      <c r="B24" s="563"/>
      <c r="C24" s="564"/>
      <c r="D24" s="584"/>
      <c r="E24" s="585"/>
      <c r="F24" s="585"/>
      <c r="G24" s="585"/>
      <c r="H24" s="585"/>
      <c r="I24" s="586"/>
      <c r="J24" s="584"/>
      <c r="K24" s="585"/>
      <c r="L24" s="585"/>
      <c r="M24" s="585"/>
      <c r="N24" s="585"/>
      <c r="O24" s="585"/>
      <c r="P24" s="585"/>
      <c r="Q24" s="586"/>
    </row>
    <row r="25" spans="1:17" s="188" customFormat="1" ht="18" customHeight="1">
      <c r="A25" s="562"/>
      <c r="B25" s="563"/>
      <c r="C25" s="564"/>
      <c r="D25" s="584"/>
      <c r="E25" s="585"/>
      <c r="F25" s="585"/>
      <c r="G25" s="585"/>
      <c r="H25" s="585"/>
      <c r="I25" s="586"/>
      <c r="J25" s="584"/>
      <c r="K25" s="585"/>
      <c r="L25" s="585"/>
      <c r="M25" s="585"/>
      <c r="N25" s="585"/>
      <c r="O25" s="585"/>
      <c r="P25" s="585"/>
      <c r="Q25" s="586"/>
    </row>
    <row r="26" spans="1:17" s="188" customFormat="1" ht="18" customHeight="1">
      <c r="A26" s="562"/>
      <c r="B26" s="563"/>
      <c r="C26" s="564"/>
      <c r="D26" s="584"/>
      <c r="E26" s="585"/>
      <c r="F26" s="585"/>
      <c r="G26" s="585"/>
      <c r="H26" s="585"/>
      <c r="I26" s="586"/>
      <c r="J26" s="584"/>
      <c r="K26" s="585"/>
      <c r="L26" s="585"/>
      <c r="M26" s="585"/>
      <c r="N26" s="585"/>
      <c r="O26" s="585"/>
      <c r="P26" s="585"/>
      <c r="Q26" s="586"/>
    </row>
    <row r="27" spans="1:17" s="188" customFormat="1" ht="18" customHeight="1">
      <c r="A27" s="562"/>
      <c r="B27" s="563"/>
      <c r="C27" s="564"/>
      <c r="D27" s="584"/>
      <c r="E27" s="585"/>
      <c r="F27" s="585"/>
      <c r="G27" s="585"/>
      <c r="H27" s="585"/>
      <c r="I27" s="586"/>
      <c r="J27" s="584"/>
      <c r="K27" s="585"/>
      <c r="L27" s="585"/>
      <c r="M27" s="585"/>
      <c r="N27" s="585"/>
      <c r="O27" s="585"/>
      <c r="P27" s="585"/>
      <c r="Q27" s="586"/>
    </row>
    <row r="28" spans="1:17" s="188" customFormat="1" ht="18" customHeight="1">
      <c r="A28" s="565"/>
      <c r="B28" s="566"/>
      <c r="C28" s="567"/>
      <c r="D28" s="584"/>
      <c r="E28" s="585"/>
      <c r="F28" s="585"/>
      <c r="G28" s="585"/>
      <c r="H28" s="585"/>
      <c r="I28" s="586"/>
      <c r="J28" s="584"/>
      <c r="K28" s="585"/>
      <c r="L28" s="585"/>
      <c r="M28" s="585"/>
      <c r="N28" s="585"/>
      <c r="O28" s="585"/>
      <c r="P28" s="585"/>
      <c r="Q28" s="586"/>
    </row>
    <row r="29" spans="1:17" s="188" customFormat="1" ht="18" customHeight="1">
      <c r="A29" s="559" t="s">
        <v>154</v>
      </c>
      <c r="B29" s="560"/>
      <c r="C29" s="561"/>
      <c r="D29" s="568"/>
      <c r="E29" s="522"/>
      <c r="F29" s="522"/>
      <c r="G29" s="522"/>
      <c r="H29" s="522"/>
      <c r="I29" s="522"/>
      <c r="J29" s="522"/>
      <c r="K29" s="522"/>
      <c r="L29" s="522"/>
      <c r="M29" s="522"/>
      <c r="N29" s="522"/>
      <c r="O29" s="522"/>
      <c r="P29" s="522"/>
      <c r="Q29" s="523"/>
    </row>
    <row r="30" spans="1:17" s="188" customFormat="1" ht="18" customHeight="1">
      <c r="A30" s="562"/>
      <c r="B30" s="563"/>
      <c r="C30" s="564"/>
      <c r="D30" s="569"/>
      <c r="E30" s="525"/>
      <c r="F30" s="525"/>
      <c r="G30" s="525"/>
      <c r="H30" s="525"/>
      <c r="I30" s="525"/>
      <c r="J30" s="525"/>
      <c r="K30" s="525"/>
      <c r="L30" s="525"/>
      <c r="M30" s="525"/>
      <c r="N30" s="525"/>
      <c r="O30" s="525"/>
      <c r="P30" s="525"/>
      <c r="Q30" s="526"/>
    </row>
    <row r="31" spans="1:17" s="188" customFormat="1" ht="18" customHeight="1">
      <c r="A31" s="562"/>
      <c r="B31" s="563"/>
      <c r="C31" s="564"/>
      <c r="D31" s="569"/>
      <c r="E31" s="525"/>
      <c r="F31" s="525"/>
      <c r="G31" s="525"/>
      <c r="H31" s="525"/>
      <c r="I31" s="525"/>
      <c r="J31" s="525"/>
      <c r="K31" s="525"/>
      <c r="L31" s="525"/>
      <c r="M31" s="525"/>
      <c r="N31" s="525"/>
      <c r="O31" s="525"/>
      <c r="P31" s="525"/>
      <c r="Q31" s="526"/>
    </row>
    <row r="32" spans="1:17" s="188" customFormat="1" ht="18" customHeight="1">
      <c r="A32" s="562"/>
      <c r="B32" s="563"/>
      <c r="C32" s="564"/>
      <c r="D32" s="569"/>
      <c r="E32" s="525"/>
      <c r="F32" s="525"/>
      <c r="G32" s="525"/>
      <c r="H32" s="525"/>
      <c r="I32" s="525"/>
      <c r="J32" s="525"/>
      <c r="K32" s="525"/>
      <c r="L32" s="525"/>
      <c r="M32" s="525"/>
      <c r="N32" s="525"/>
      <c r="O32" s="525"/>
      <c r="P32" s="525"/>
      <c r="Q32" s="526"/>
    </row>
    <row r="33" spans="1:18" s="188" customFormat="1" ht="18" customHeight="1">
      <c r="A33" s="565"/>
      <c r="B33" s="566"/>
      <c r="C33" s="567"/>
      <c r="D33" s="570"/>
      <c r="E33" s="528"/>
      <c r="F33" s="528"/>
      <c r="G33" s="528"/>
      <c r="H33" s="528"/>
      <c r="I33" s="528"/>
      <c r="J33" s="528"/>
      <c r="K33" s="528"/>
      <c r="L33" s="528"/>
      <c r="M33" s="528"/>
      <c r="N33" s="528"/>
      <c r="O33" s="528"/>
      <c r="P33" s="528"/>
      <c r="Q33" s="529"/>
    </row>
    <row r="34" spans="1:18" s="188" customFormat="1" ht="18" customHeight="1">
      <c r="A34" s="559" t="s">
        <v>155</v>
      </c>
      <c r="B34" s="560"/>
      <c r="C34" s="561"/>
      <c r="D34" s="568"/>
      <c r="E34" s="522"/>
      <c r="F34" s="522"/>
      <c r="G34" s="522"/>
      <c r="H34" s="522"/>
      <c r="I34" s="522"/>
      <c r="J34" s="522"/>
      <c r="K34" s="522"/>
      <c r="L34" s="522"/>
      <c r="M34" s="522"/>
      <c r="N34" s="522"/>
      <c r="O34" s="522"/>
      <c r="P34" s="522"/>
      <c r="Q34" s="523"/>
    </row>
    <row r="35" spans="1:18" s="188" customFormat="1" ht="18" customHeight="1">
      <c r="A35" s="562"/>
      <c r="B35" s="563"/>
      <c r="C35" s="564"/>
      <c r="D35" s="569"/>
      <c r="E35" s="525"/>
      <c r="F35" s="525"/>
      <c r="G35" s="525"/>
      <c r="H35" s="525"/>
      <c r="I35" s="525"/>
      <c r="J35" s="525"/>
      <c r="K35" s="525"/>
      <c r="L35" s="525"/>
      <c r="M35" s="525"/>
      <c r="N35" s="525"/>
      <c r="O35" s="525"/>
      <c r="P35" s="525"/>
      <c r="Q35" s="526"/>
    </row>
    <row r="36" spans="1:18" s="188" customFormat="1" ht="18" customHeight="1">
      <c r="A36" s="562"/>
      <c r="B36" s="563"/>
      <c r="C36" s="564"/>
      <c r="D36" s="569"/>
      <c r="E36" s="525"/>
      <c r="F36" s="525"/>
      <c r="G36" s="525"/>
      <c r="H36" s="525"/>
      <c r="I36" s="525"/>
      <c r="J36" s="525"/>
      <c r="K36" s="525"/>
      <c r="L36" s="525"/>
      <c r="M36" s="525"/>
      <c r="N36" s="525"/>
      <c r="O36" s="525"/>
      <c r="P36" s="525"/>
      <c r="Q36" s="526"/>
    </row>
    <row r="37" spans="1:18" s="188" customFormat="1" ht="18" customHeight="1">
      <c r="A37" s="562"/>
      <c r="B37" s="563"/>
      <c r="C37" s="564"/>
      <c r="D37" s="569"/>
      <c r="E37" s="525"/>
      <c r="F37" s="525"/>
      <c r="G37" s="525"/>
      <c r="H37" s="525"/>
      <c r="I37" s="525"/>
      <c r="J37" s="525"/>
      <c r="K37" s="525"/>
      <c r="L37" s="525"/>
      <c r="M37" s="525"/>
      <c r="N37" s="525"/>
      <c r="O37" s="525"/>
      <c r="P37" s="525"/>
      <c r="Q37" s="526"/>
    </row>
    <row r="38" spans="1:18" s="188" customFormat="1" ht="18" customHeight="1">
      <c r="A38" s="565"/>
      <c r="B38" s="566"/>
      <c r="C38" s="567"/>
      <c r="D38" s="570"/>
      <c r="E38" s="528"/>
      <c r="F38" s="528"/>
      <c r="G38" s="528"/>
      <c r="H38" s="528"/>
      <c r="I38" s="528"/>
      <c r="J38" s="528"/>
      <c r="K38" s="528"/>
      <c r="L38" s="528"/>
      <c r="M38" s="528"/>
      <c r="N38" s="528"/>
      <c r="O38" s="528"/>
      <c r="P38" s="528"/>
      <c r="Q38" s="529"/>
    </row>
    <row r="39" spans="1:18" s="188" customFormat="1" ht="18" customHeight="1">
      <c r="A39" s="559" t="s">
        <v>156</v>
      </c>
      <c r="B39" s="560"/>
      <c r="C39" s="561"/>
      <c r="D39" s="568"/>
      <c r="E39" s="522"/>
      <c r="F39" s="522"/>
      <c r="G39" s="522"/>
      <c r="H39" s="522"/>
      <c r="I39" s="522"/>
      <c r="J39" s="522"/>
      <c r="K39" s="522"/>
      <c r="L39" s="522"/>
      <c r="M39" s="522"/>
      <c r="N39" s="522"/>
      <c r="O39" s="522"/>
      <c r="P39" s="522"/>
      <c r="Q39" s="523"/>
    </row>
    <row r="40" spans="1:18" s="188" customFormat="1" ht="18" customHeight="1">
      <c r="A40" s="562"/>
      <c r="B40" s="563"/>
      <c r="C40" s="564"/>
      <c r="D40" s="569"/>
      <c r="E40" s="525"/>
      <c r="F40" s="525"/>
      <c r="G40" s="525"/>
      <c r="H40" s="525"/>
      <c r="I40" s="525"/>
      <c r="J40" s="525"/>
      <c r="K40" s="525"/>
      <c r="L40" s="525"/>
      <c r="M40" s="525"/>
      <c r="N40" s="525"/>
      <c r="O40" s="525"/>
      <c r="P40" s="525"/>
      <c r="Q40" s="526"/>
    </row>
    <row r="41" spans="1:18" s="188" customFormat="1" ht="18" customHeight="1">
      <c r="A41" s="562"/>
      <c r="B41" s="563"/>
      <c r="C41" s="564"/>
      <c r="D41" s="569"/>
      <c r="E41" s="525"/>
      <c r="F41" s="525"/>
      <c r="G41" s="525"/>
      <c r="H41" s="525"/>
      <c r="I41" s="525"/>
      <c r="J41" s="525"/>
      <c r="K41" s="525"/>
      <c r="L41" s="525"/>
      <c r="M41" s="525"/>
      <c r="N41" s="525"/>
      <c r="O41" s="525"/>
      <c r="P41" s="525"/>
      <c r="Q41" s="526"/>
    </row>
    <row r="42" spans="1:18" s="188" customFormat="1" ht="18" customHeight="1" thickBot="1">
      <c r="A42" s="587"/>
      <c r="B42" s="588"/>
      <c r="C42" s="589"/>
      <c r="D42" s="590"/>
      <c r="E42" s="557"/>
      <c r="F42" s="557"/>
      <c r="G42" s="557"/>
      <c r="H42" s="557"/>
      <c r="I42" s="557"/>
      <c r="J42" s="557"/>
      <c r="K42" s="557"/>
      <c r="L42" s="557"/>
      <c r="M42" s="557"/>
      <c r="N42" s="557"/>
      <c r="O42" s="557"/>
      <c r="P42" s="557"/>
      <c r="Q42" s="558"/>
    </row>
    <row r="43" spans="1:18" s="188" customFormat="1" ht="18" customHeight="1">
      <c r="A43" s="562"/>
      <c r="B43" s="563"/>
      <c r="C43" s="564"/>
      <c r="D43" s="569"/>
      <c r="E43" s="525"/>
      <c r="F43" s="525"/>
      <c r="G43" s="525"/>
      <c r="H43" s="525"/>
      <c r="I43" s="525"/>
      <c r="J43" s="525"/>
      <c r="K43" s="525"/>
      <c r="L43" s="525"/>
      <c r="M43" s="525"/>
      <c r="N43" s="525"/>
      <c r="O43" s="525"/>
      <c r="P43" s="525"/>
      <c r="Q43" s="526"/>
      <c r="R43" s="197"/>
    </row>
    <row r="44" spans="1:18" s="188" customFormat="1" ht="18" customHeight="1">
      <c r="A44" s="562"/>
      <c r="B44" s="563"/>
      <c r="C44" s="564"/>
      <c r="D44" s="569"/>
      <c r="E44" s="525"/>
      <c r="F44" s="525"/>
      <c r="G44" s="525"/>
      <c r="H44" s="525"/>
      <c r="I44" s="525"/>
      <c r="J44" s="525"/>
      <c r="K44" s="525"/>
      <c r="L44" s="525"/>
      <c r="M44" s="525"/>
      <c r="N44" s="525"/>
      <c r="O44" s="525"/>
      <c r="P44" s="525"/>
      <c r="Q44" s="526"/>
    </row>
    <row r="45" spans="1:18" s="188" customFormat="1" ht="18" customHeight="1">
      <c r="A45" s="565"/>
      <c r="B45" s="566"/>
      <c r="C45" s="567"/>
      <c r="D45" s="570"/>
      <c r="E45" s="528"/>
      <c r="F45" s="528"/>
      <c r="G45" s="528"/>
      <c r="H45" s="528"/>
      <c r="I45" s="528"/>
      <c r="J45" s="528"/>
      <c r="K45" s="528"/>
      <c r="L45" s="528"/>
      <c r="M45" s="528"/>
      <c r="N45" s="528"/>
      <c r="O45" s="528"/>
      <c r="P45" s="528"/>
      <c r="Q45" s="529"/>
    </row>
    <row r="46" spans="1:18" s="188" customFormat="1" ht="18" customHeight="1">
      <c r="A46" s="559" t="s">
        <v>157</v>
      </c>
      <c r="B46" s="560"/>
      <c r="C46" s="561"/>
      <c r="D46" s="591" t="s">
        <v>158</v>
      </c>
      <c r="E46" s="592"/>
      <c r="F46" s="592"/>
      <c r="G46" s="592"/>
      <c r="H46" s="592"/>
      <c r="I46" s="592"/>
      <c r="J46" s="592"/>
      <c r="K46" s="592"/>
      <c r="L46" s="592"/>
      <c r="M46" s="592"/>
      <c r="N46" s="592"/>
      <c r="O46" s="592"/>
      <c r="P46" s="592"/>
      <c r="Q46" s="593"/>
    </row>
    <row r="47" spans="1:18" s="188" customFormat="1" ht="18" customHeight="1">
      <c r="A47" s="565"/>
      <c r="B47" s="566"/>
      <c r="C47" s="567"/>
      <c r="D47" s="594"/>
      <c r="E47" s="595"/>
      <c r="F47" s="595"/>
      <c r="G47" s="595"/>
      <c r="H47" s="595"/>
      <c r="I47" s="595"/>
      <c r="J47" s="595"/>
      <c r="K47" s="595"/>
      <c r="L47" s="595"/>
      <c r="M47" s="595"/>
      <c r="N47" s="595"/>
      <c r="O47" s="595"/>
      <c r="P47" s="595"/>
      <c r="Q47" s="596"/>
    </row>
    <row r="48" spans="1:18" s="188" customFormat="1" ht="18" customHeight="1">
      <c r="A48" s="521" t="s">
        <v>159</v>
      </c>
      <c r="B48" s="522"/>
      <c r="C48" s="522"/>
      <c r="D48" s="522"/>
      <c r="E48" s="522"/>
      <c r="F48" s="522"/>
      <c r="G48" s="522"/>
      <c r="H48" s="522"/>
      <c r="I48" s="522"/>
      <c r="J48" s="522"/>
      <c r="K48" s="522"/>
      <c r="L48" s="522"/>
      <c r="M48" s="522"/>
      <c r="N48" s="522"/>
      <c r="O48" s="522"/>
      <c r="P48" s="522"/>
      <c r="Q48" s="523"/>
    </row>
    <row r="49" spans="1:17" s="188" customFormat="1" ht="18" customHeight="1">
      <c r="A49" s="524"/>
      <c r="B49" s="525"/>
      <c r="C49" s="525"/>
      <c r="D49" s="525"/>
      <c r="E49" s="525"/>
      <c r="F49" s="525"/>
      <c r="G49" s="525"/>
      <c r="H49" s="525"/>
      <c r="I49" s="525"/>
      <c r="J49" s="525"/>
      <c r="K49" s="525"/>
      <c r="L49" s="525"/>
      <c r="M49" s="525"/>
      <c r="N49" s="525"/>
      <c r="O49" s="525"/>
      <c r="P49" s="525"/>
      <c r="Q49" s="526"/>
    </row>
    <row r="50" spans="1:17" s="188" customFormat="1" ht="18" customHeight="1" thickBot="1">
      <c r="A50" s="190"/>
      <c r="B50" s="191"/>
      <c r="C50" s="191"/>
      <c r="D50" s="191"/>
      <c r="E50" s="191"/>
      <c r="F50" s="191"/>
      <c r="G50" s="191"/>
      <c r="H50" s="191"/>
      <c r="I50" s="191"/>
      <c r="J50" s="191"/>
      <c r="K50" s="191"/>
      <c r="L50" s="191"/>
      <c r="M50" s="191"/>
      <c r="N50" s="191"/>
      <c r="O50" s="191"/>
      <c r="P50" s="191"/>
      <c r="Q50" s="192"/>
    </row>
  </sheetData>
  <sheetProtection algorithmName="SHA-512" hashValue="oPiLOniaqNxtBtSP5CtB/W22F571Wc9EizRn0b0k+JRnSnhVotqBxyv5FWJrJmrMrn/+w9QqY4S9L2obyPAXpw==" saltValue="XQ/onM6OL4rSqp5sp5hgSQ==" spinCount="100000" sheet="1" objects="1" scenarios="1" formatRows="0"/>
  <mergeCells count="23">
    <mergeCell ref="A48:Q49"/>
    <mergeCell ref="A34:C38"/>
    <mergeCell ref="D34:Q38"/>
    <mergeCell ref="A39:C45"/>
    <mergeCell ref="D39:Q45"/>
    <mergeCell ref="A46:C47"/>
    <mergeCell ref="D46:Q47"/>
    <mergeCell ref="A29:C33"/>
    <mergeCell ref="D29:Q33"/>
    <mergeCell ref="A1:Q1"/>
    <mergeCell ref="A2:Q12"/>
    <mergeCell ref="A13:Q13"/>
    <mergeCell ref="A14:C14"/>
    <mergeCell ref="D14:F14"/>
    <mergeCell ref="G14:I14"/>
    <mergeCell ref="J14:L14"/>
    <mergeCell ref="M14:N14"/>
    <mergeCell ref="O14:Q14"/>
    <mergeCell ref="A15:C28"/>
    <mergeCell ref="D15:I15"/>
    <mergeCell ref="J15:Q15"/>
    <mergeCell ref="D16:I28"/>
    <mergeCell ref="J16:Q28"/>
  </mergeCells>
  <phoneticPr fontId="6"/>
  <dataValidations count="1">
    <dataValidation imeMode="hiragana" allowBlank="1" showInputMessage="1" showErrorMessage="1" sqref="A2:Q12 G14 O14 D14:D16 J14:J16 A14:A15 A29 D29 D39:D41 A34 D34 A39:A41 A50:Q50 A48"/>
  </dataValidations>
  <pageMargins left="0.70866141732283472" right="0.70866141732283472" top="0.74803149606299213" bottom="0.74803149606299213" header="0.31496062992125984" footer="0.31496062992125984"/>
  <pageSetup paperSize="9" scale="87" orientation="portrait"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70C0"/>
    <pageSetUpPr fitToPage="1"/>
  </sheetPr>
  <dimension ref="A1:AA860"/>
  <sheetViews>
    <sheetView view="pageBreakPreview" zoomScale="70" zoomScaleSheetLayoutView="70" workbookViewId="0">
      <pane ySplit="8" topLeftCell="A9" activePane="bottomLeft" state="frozen"/>
      <selection activeCell="A9" sqref="A9:B38"/>
      <selection pane="bottomLeft" activeCell="A9" sqref="A9:B38"/>
    </sheetView>
  </sheetViews>
  <sheetFormatPr defaultColWidth="9" defaultRowHeight="13.5"/>
  <cols>
    <col min="1" max="2" width="3.875" style="2" customWidth="1"/>
    <col min="3" max="3" width="18" style="2" customWidth="1"/>
    <col min="4" max="4" width="16.625" style="2" customWidth="1"/>
    <col min="5" max="5" width="6" style="2" customWidth="1"/>
    <col min="6" max="6" width="17.75" style="2" customWidth="1"/>
    <col min="7" max="7" width="11.75" style="2" customWidth="1"/>
    <col min="8" max="8" width="27.125" style="2" customWidth="1"/>
    <col min="9" max="9" width="1.125" style="2" customWidth="1"/>
    <col min="10" max="10" width="9.5" style="2" customWidth="1"/>
    <col min="11" max="11" width="1.375" style="2" customWidth="1"/>
    <col min="12" max="12" width="6" style="2" customWidth="1"/>
    <col min="13" max="13" width="6.125" style="2" customWidth="1"/>
    <col min="14" max="14" width="1.875" style="2" customWidth="1"/>
    <col min="15" max="15" width="6" style="2" customWidth="1"/>
    <col min="16" max="16" width="6.125" style="2" customWidth="1"/>
    <col min="17" max="17" width="2" style="2" customWidth="1"/>
    <col min="18" max="18" width="9.5" style="2" customWidth="1"/>
    <col min="19" max="19" width="1.75" style="2" customWidth="1"/>
    <col min="20" max="20" width="9.625" style="2" customWidth="1"/>
    <col min="21" max="21" width="7" style="2" customWidth="1"/>
    <col min="22" max="22" width="20.625" style="2" customWidth="1"/>
    <col min="23" max="23" width="18.375" style="2" customWidth="1"/>
    <col min="24" max="24" width="25.375" style="2" customWidth="1"/>
    <col min="25" max="25" width="9" style="2" customWidth="1"/>
    <col min="26" max="26" width="9" style="4" customWidth="1"/>
    <col min="27" max="27" width="9" style="2" customWidth="1"/>
    <col min="28" max="16384" width="9" style="2"/>
  </cols>
  <sheetData>
    <row r="1" spans="1:26">
      <c r="A1" s="131"/>
      <c r="B1" s="132"/>
      <c r="C1" s="132"/>
      <c r="D1" s="132"/>
      <c r="E1" s="132"/>
    </row>
    <row r="2" spans="1:26" ht="25.5" customHeight="1">
      <c r="A2" s="47" t="s">
        <v>120</v>
      </c>
      <c r="B2" s="47"/>
      <c r="C2" s="47"/>
      <c r="D2" s="47"/>
      <c r="E2" s="47"/>
      <c r="F2" s="28"/>
    </row>
    <row r="3" spans="1:26" ht="45" customHeight="1">
      <c r="B3" s="818" t="s">
        <v>307</v>
      </c>
      <c r="C3" s="819"/>
      <c r="D3" s="172" t="s">
        <v>131</v>
      </c>
      <c r="E3" s="822">
        <f>VLOOKUP(RIGHT(B3,1),処理シート!$C:$D,2,FALSE)</f>
        <v>0</v>
      </c>
      <c r="F3" s="823"/>
      <c r="G3" s="202"/>
      <c r="H3" s="202"/>
      <c r="I3" s="886"/>
      <c r="J3" s="886"/>
      <c r="K3" s="886"/>
      <c r="L3" s="168"/>
      <c r="M3" s="168"/>
      <c r="N3" s="168"/>
      <c r="O3" s="168"/>
      <c r="P3" s="168"/>
      <c r="Q3"/>
      <c r="R3"/>
      <c r="S3"/>
      <c r="T3" s="11"/>
    </row>
    <row r="4" spans="1:26" ht="22.5" customHeight="1">
      <c r="A4" s="5"/>
      <c r="B4" s="5"/>
      <c r="C4" s="5"/>
      <c r="D4" s="5"/>
      <c r="E4" s="5"/>
      <c r="F4" s="7"/>
      <c r="G4" s="9"/>
      <c r="H4" s="11"/>
      <c r="I4" s="11"/>
      <c r="J4" s="11"/>
      <c r="K4" s="11"/>
      <c r="L4" s="11"/>
      <c r="M4" s="11"/>
      <c r="N4" s="11"/>
      <c r="O4" s="11"/>
      <c r="P4" s="11"/>
      <c r="Q4" s="11"/>
      <c r="R4" s="11"/>
      <c r="S4" s="11"/>
      <c r="T4" s="11"/>
    </row>
    <row r="5" spans="1:26" ht="21.75" customHeight="1">
      <c r="A5" s="5"/>
      <c r="B5" s="830" t="s">
        <v>40</v>
      </c>
      <c r="C5" s="831"/>
      <c r="D5" s="836" t="s">
        <v>43</v>
      </c>
      <c r="E5" s="837"/>
      <c r="F5" s="840" t="s">
        <v>51</v>
      </c>
      <c r="G5" s="841"/>
      <c r="H5" s="380" t="s">
        <v>180</v>
      </c>
      <c r="I5" s="887"/>
      <c r="J5" s="887"/>
      <c r="K5" s="887"/>
      <c r="L5" s="887"/>
      <c r="M5" s="887"/>
      <c r="N5" s="888"/>
      <c r="O5" s="889"/>
      <c r="P5" s="889"/>
      <c r="Q5" s="889"/>
      <c r="R5" s="889"/>
      <c r="S5" s="889"/>
      <c r="T5" s="157"/>
    </row>
    <row r="6" spans="1:26" ht="21.75" customHeight="1">
      <c r="A6" s="5"/>
      <c r="B6" s="832">
        <f>$I$853</f>
        <v>0</v>
      </c>
      <c r="C6" s="833"/>
      <c r="D6" s="838">
        <f>$I$856</f>
        <v>0</v>
      </c>
      <c r="E6" s="839"/>
      <c r="F6" s="842">
        <f>B6+D6</f>
        <v>0</v>
      </c>
      <c r="G6" s="843"/>
      <c r="H6" s="228">
        <f>SUMIFS($T$617:$T$816,$F$617:$F$816,"国庫補助額")</f>
        <v>0</v>
      </c>
      <c r="I6" s="890"/>
      <c r="J6" s="891"/>
      <c r="K6" s="891"/>
      <c r="L6" s="891"/>
      <c r="M6" s="891"/>
      <c r="N6" s="891"/>
      <c r="O6" s="892"/>
      <c r="P6" s="892"/>
      <c r="Q6" s="892"/>
      <c r="R6" s="892"/>
      <c r="S6" s="892"/>
      <c r="T6" s="157"/>
    </row>
    <row r="7" spans="1:26" ht="20.25" customHeight="1">
      <c r="A7" s="6" t="s">
        <v>7</v>
      </c>
      <c r="B7" s="6"/>
      <c r="C7" s="6"/>
      <c r="D7" s="6"/>
      <c r="E7" s="6"/>
      <c r="F7" s="3"/>
      <c r="G7" s="10"/>
      <c r="H7" s="8"/>
      <c r="I7" s="8"/>
      <c r="J7" s="8"/>
      <c r="K7" s="8"/>
      <c r="L7" s="8"/>
      <c r="M7" s="8"/>
      <c r="N7" s="8"/>
      <c r="O7" s="8"/>
      <c r="P7" s="8"/>
      <c r="Q7" s="8"/>
      <c r="R7" s="8"/>
      <c r="S7" s="8"/>
      <c r="T7" s="450" t="s">
        <v>16</v>
      </c>
    </row>
    <row r="8" spans="1:26" ht="36" customHeight="1">
      <c r="A8" s="820" t="s">
        <v>134</v>
      </c>
      <c r="B8" s="821"/>
      <c r="C8" s="376" t="s">
        <v>132</v>
      </c>
      <c r="D8" s="376" t="s">
        <v>136</v>
      </c>
      <c r="E8" s="376" t="s">
        <v>137</v>
      </c>
      <c r="F8" s="38" t="s">
        <v>12</v>
      </c>
      <c r="G8" s="38" t="s">
        <v>23</v>
      </c>
      <c r="H8" s="39" t="s">
        <v>44</v>
      </c>
      <c r="I8" s="48"/>
      <c r="J8" s="40" t="s">
        <v>38</v>
      </c>
      <c r="K8" s="41" t="s">
        <v>45</v>
      </c>
      <c r="L8" s="40" t="s">
        <v>37</v>
      </c>
      <c r="M8" s="42" t="s">
        <v>39</v>
      </c>
      <c r="N8" s="41" t="s">
        <v>45</v>
      </c>
      <c r="O8" s="40" t="s">
        <v>47</v>
      </c>
      <c r="P8" s="42" t="s">
        <v>39</v>
      </c>
      <c r="Q8" s="41" t="s">
        <v>48</v>
      </c>
      <c r="R8" s="40" t="s">
        <v>49</v>
      </c>
      <c r="S8" s="41" t="s">
        <v>50</v>
      </c>
      <c r="T8" s="91" t="s">
        <v>13</v>
      </c>
      <c r="Y8" s="318"/>
      <c r="Z8" s="319"/>
    </row>
    <row r="9" spans="1:26" ht="18" customHeight="1">
      <c r="A9" s="824">
        <v>1</v>
      </c>
      <c r="B9" s="825"/>
      <c r="C9" s="828" t="str">
        <f>IF(ISERROR(VLOOKUP($A9,【大規模】地域番号⑤!$BD:$BF,2,FALSE)),"",VLOOKUP($A9,【大規模】地域番号⑤!$BD:$BF,2,FALSE))</f>
        <v/>
      </c>
      <c r="D9" s="828" t="str">
        <f>IF(ISERROR(VLOOKUP($A9,【大規模】地域番号⑤!$BD:$BF,3,FALSE)),"",VLOOKUP($A9,【大規模】地域番号⑤!$BD:$BF,3,FALSE))</f>
        <v/>
      </c>
      <c r="E9" s="201">
        <v>1</v>
      </c>
      <c r="F9" s="334"/>
      <c r="G9" s="334"/>
      <c r="H9" s="127"/>
      <c r="I9" s="110"/>
      <c r="J9" s="105"/>
      <c r="K9" s="110"/>
      <c r="L9" s="105"/>
      <c r="M9" s="37"/>
      <c r="N9" s="113"/>
      <c r="O9" s="108"/>
      <c r="P9" s="37"/>
      <c r="Q9" s="113"/>
      <c r="R9" s="33"/>
      <c r="S9" s="114"/>
      <c r="T9" s="92">
        <f t="shared" ref="T9:T72" si="0">IF(J9="",0,INT(SUM(PRODUCT(J9,L9,O9),R9)))</f>
        <v>0</v>
      </c>
      <c r="U9" s="356">
        <f>$A$9</f>
        <v>1</v>
      </c>
    </row>
    <row r="10" spans="1:26" ht="18" customHeight="1">
      <c r="A10" s="826"/>
      <c r="B10" s="827"/>
      <c r="C10" s="829"/>
      <c r="D10" s="829"/>
      <c r="E10" s="201">
        <v>2</v>
      </c>
      <c r="F10" s="334"/>
      <c r="G10" s="334"/>
      <c r="H10" s="127"/>
      <c r="I10" s="110"/>
      <c r="J10" s="105"/>
      <c r="K10" s="110"/>
      <c r="L10" s="105"/>
      <c r="M10" s="37"/>
      <c r="N10" s="113"/>
      <c r="O10" s="108"/>
      <c r="P10" s="37"/>
      <c r="Q10" s="113"/>
      <c r="R10" s="33"/>
      <c r="S10" s="114"/>
      <c r="T10" s="92">
        <f t="shared" si="0"/>
        <v>0</v>
      </c>
      <c r="U10" s="356">
        <f t="shared" ref="U10:U38" si="1">$A$9</f>
        <v>1</v>
      </c>
    </row>
    <row r="11" spans="1:26" ht="18" customHeight="1">
      <c r="A11" s="826"/>
      <c r="B11" s="827"/>
      <c r="C11" s="829"/>
      <c r="D11" s="829"/>
      <c r="E11" s="201">
        <v>3</v>
      </c>
      <c r="F11" s="334"/>
      <c r="G11" s="334"/>
      <c r="H11" s="127"/>
      <c r="I11" s="110"/>
      <c r="J11" s="105"/>
      <c r="K11" s="110"/>
      <c r="L11" s="105"/>
      <c r="M11" s="37"/>
      <c r="N11" s="113"/>
      <c r="O11" s="108"/>
      <c r="P11" s="37"/>
      <c r="Q11" s="113"/>
      <c r="R11" s="33"/>
      <c r="S11" s="114"/>
      <c r="T11" s="92">
        <f t="shared" si="0"/>
        <v>0</v>
      </c>
      <c r="U11" s="356">
        <f t="shared" si="1"/>
        <v>1</v>
      </c>
    </row>
    <row r="12" spans="1:26" ht="18" customHeight="1">
      <c r="A12" s="826"/>
      <c r="B12" s="827"/>
      <c r="C12" s="829"/>
      <c r="D12" s="829"/>
      <c r="E12" s="201">
        <v>4</v>
      </c>
      <c r="F12" s="334"/>
      <c r="G12" s="334"/>
      <c r="H12" s="127"/>
      <c r="I12" s="110"/>
      <c r="J12" s="105"/>
      <c r="K12" s="110"/>
      <c r="L12" s="105"/>
      <c r="M12" s="37"/>
      <c r="N12" s="113"/>
      <c r="O12" s="108"/>
      <c r="P12" s="37"/>
      <c r="Q12" s="113"/>
      <c r="R12" s="33"/>
      <c r="S12" s="114"/>
      <c r="T12" s="92">
        <f t="shared" si="0"/>
        <v>0</v>
      </c>
      <c r="U12" s="356">
        <f t="shared" si="1"/>
        <v>1</v>
      </c>
    </row>
    <row r="13" spans="1:26" ht="18" customHeight="1">
      <c r="A13" s="826"/>
      <c r="B13" s="827"/>
      <c r="C13" s="829"/>
      <c r="D13" s="829"/>
      <c r="E13" s="201">
        <v>5</v>
      </c>
      <c r="F13" s="334"/>
      <c r="G13" s="334"/>
      <c r="H13" s="127"/>
      <c r="I13" s="110"/>
      <c r="J13" s="105"/>
      <c r="K13" s="110"/>
      <c r="L13" s="105"/>
      <c r="M13" s="37"/>
      <c r="N13" s="113"/>
      <c r="O13" s="108"/>
      <c r="P13" s="37"/>
      <c r="Q13" s="113"/>
      <c r="R13" s="33"/>
      <c r="S13" s="114"/>
      <c r="T13" s="92">
        <f t="shared" si="0"/>
        <v>0</v>
      </c>
      <c r="U13" s="356">
        <f t="shared" si="1"/>
        <v>1</v>
      </c>
    </row>
    <row r="14" spans="1:26" ht="18" customHeight="1">
      <c r="A14" s="826"/>
      <c r="B14" s="827"/>
      <c r="C14" s="829"/>
      <c r="D14" s="829"/>
      <c r="E14" s="201">
        <v>6</v>
      </c>
      <c r="F14" s="334"/>
      <c r="G14" s="334"/>
      <c r="H14" s="127"/>
      <c r="I14" s="110"/>
      <c r="J14" s="105"/>
      <c r="K14" s="110"/>
      <c r="L14" s="105"/>
      <c r="M14" s="37"/>
      <c r="N14" s="113"/>
      <c r="O14" s="108"/>
      <c r="P14" s="37"/>
      <c r="Q14" s="113"/>
      <c r="R14" s="33"/>
      <c r="S14" s="114"/>
      <c r="T14" s="92">
        <f t="shared" si="0"/>
        <v>0</v>
      </c>
      <c r="U14" s="356">
        <f t="shared" si="1"/>
        <v>1</v>
      </c>
    </row>
    <row r="15" spans="1:26" ht="18" customHeight="1">
      <c r="A15" s="826"/>
      <c r="B15" s="827"/>
      <c r="C15" s="829"/>
      <c r="D15" s="829"/>
      <c r="E15" s="201">
        <v>7</v>
      </c>
      <c r="F15" s="334"/>
      <c r="G15" s="334"/>
      <c r="H15" s="127"/>
      <c r="I15" s="110"/>
      <c r="J15" s="105"/>
      <c r="K15" s="110"/>
      <c r="L15" s="105"/>
      <c r="M15" s="37"/>
      <c r="N15" s="113"/>
      <c r="O15" s="108"/>
      <c r="P15" s="37"/>
      <c r="Q15" s="113"/>
      <c r="R15" s="33"/>
      <c r="S15" s="114"/>
      <c r="T15" s="92">
        <f t="shared" si="0"/>
        <v>0</v>
      </c>
      <c r="U15" s="356">
        <f t="shared" si="1"/>
        <v>1</v>
      </c>
    </row>
    <row r="16" spans="1:26" ht="18" customHeight="1">
      <c r="A16" s="826"/>
      <c r="B16" s="827"/>
      <c r="C16" s="829"/>
      <c r="D16" s="829"/>
      <c r="E16" s="201">
        <v>8</v>
      </c>
      <c r="F16" s="334"/>
      <c r="G16" s="334"/>
      <c r="H16" s="127"/>
      <c r="I16" s="110"/>
      <c r="J16" s="105"/>
      <c r="K16" s="110"/>
      <c r="L16" s="105"/>
      <c r="M16" s="37"/>
      <c r="N16" s="113"/>
      <c r="O16" s="108"/>
      <c r="P16" s="37"/>
      <c r="Q16" s="113"/>
      <c r="R16" s="33"/>
      <c r="S16" s="114"/>
      <c r="T16" s="92">
        <f t="shared" si="0"/>
        <v>0</v>
      </c>
      <c r="U16" s="356">
        <f t="shared" si="1"/>
        <v>1</v>
      </c>
    </row>
    <row r="17" spans="1:21" ht="18" customHeight="1">
      <c r="A17" s="826"/>
      <c r="B17" s="827"/>
      <c r="C17" s="829"/>
      <c r="D17" s="829"/>
      <c r="E17" s="201">
        <v>9</v>
      </c>
      <c r="F17" s="334"/>
      <c r="G17" s="334"/>
      <c r="H17" s="127"/>
      <c r="I17" s="110"/>
      <c r="J17" s="105"/>
      <c r="K17" s="110"/>
      <c r="L17" s="105"/>
      <c r="M17" s="37"/>
      <c r="N17" s="113"/>
      <c r="O17" s="108"/>
      <c r="P17" s="37"/>
      <c r="Q17" s="113"/>
      <c r="R17" s="33"/>
      <c r="S17" s="114"/>
      <c r="T17" s="92">
        <f t="shared" si="0"/>
        <v>0</v>
      </c>
      <c r="U17" s="356">
        <f t="shared" si="1"/>
        <v>1</v>
      </c>
    </row>
    <row r="18" spans="1:21" ht="18" customHeight="1">
      <c r="A18" s="826"/>
      <c r="B18" s="827"/>
      <c r="C18" s="829"/>
      <c r="D18" s="829"/>
      <c r="E18" s="201">
        <v>10</v>
      </c>
      <c r="F18" s="334"/>
      <c r="G18" s="334"/>
      <c r="H18" s="127"/>
      <c r="I18" s="110"/>
      <c r="J18" s="105"/>
      <c r="K18" s="110"/>
      <c r="L18" s="105"/>
      <c r="M18" s="37"/>
      <c r="N18" s="113"/>
      <c r="O18" s="108"/>
      <c r="P18" s="37"/>
      <c r="Q18" s="113"/>
      <c r="R18" s="33"/>
      <c r="S18" s="114"/>
      <c r="T18" s="92">
        <f t="shared" si="0"/>
        <v>0</v>
      </c>
      <c r="U18" s="356">
        <f t="shared" si="1"/>
        <v>1</v>
      </c>
    </row>
    <row r="19" spans="1:21" ht="18" customHeight="1">
      <c r="A19" s="826"/>
      <c r="B19" s="827"/>
      <c r="C19" s="829"/>
      <c r="D19" s="829"/>
      <c r="E19" s="201">
        <v>11</v>
      </c>
      <c r="F19" s="334"/>
      <c r="G19" s="334"/>
      <c r="H19" s="127"/>
      <c r="I19" s="110"/>
      <c r="J19" s="105"/>
      <c r="K19" s="110"/>
      <c r="L19" s="105"/>
      <c r="M19" s="37"/>
      <c r="N19" s="113"/>
      <c r="O19" s="108"/>
      <c r="P19" s="37"/>
      <c r="Q19" s="113"/>
      <c r="R19" s="33"/>
      <c r="S19" s="114"/>
      <c r="T19" s="92">
        <f t="shared" si="0"/>
        <v>0</v>
      </c>
      <c r="U19" s="356">
        <f t="shared" si="1"/>
        <v>1</v>
      </c>
    </row>
    <row r="20" spans="1:21" ht="18" customHeight="1">
      <c r="A20" s="826"/>
      <c r="B20" s="827"/>
      <c r="C20" s="829"/>
      <c r="D20" s="829"/>
      <c r="E20" s="201">
        <v>12</v>
      </c>
      <c r="F20" s="334"/>
      <c r="G20" s="334"/>
      <c r="H20" s="127"/>
      <c r="I20" s="110"/>
      <c r="J20" s="105"/>
      <c r="K20" s="110"/>
      <c r="L20" s="105"/>
      <c r="M20" s="37"/>
      <c r="N20" s="113"/>
      <c r="O20" s="108"/>
      <c r="P20" s="37"/>
      <c r="Q20" s="113"/>
      <c r="R20" s="33"/>
      <c r="S20" s="114"/>
      <c r="T20" s="92">
        <f t="shared" si="0"/>
        <v>0</v>
      </c>
      <c r="U20" s="356">
        <f t="shared" si="1"/>
        <v>1</v>
      </c>
    </row>
    <row r="21" spans="1:21" ht="18" customHeight="1">
      <c r="A21" s="826"/>
      <c r="B21" s="827"/>
      <c r="C21" s="829"/>
      <c r="D21" s="829"/>
      <c r="E21" s="201">
        <v>13</v>
      </c>
      <c r="F21" s="334"/>
      <c r="G21" s="334"/>
      <c r="H21" s="127"/>
      <c r="I21" s="110"/>
      <c r="J21" s="105"/>
      <c r="K21" s="110"/>
      <c r="L21" s="105"/>
      <c r="M21" s="37"/>
      <c r="N21" s="113"/>
      <c r="O21" s="108"/>
      <c r="P21" s="37"/>
      <c r="Q21" s="113"/>
      <c r="R21" s="33"/>
      <c r="S21" s="114"/>
      <c r="T21" s="92">
        <f t="shared" si="0"/>
        <v>0</v>
      </c>
      <c r="U21" s="356">
        <f t="shared" si="1"/>
        <v>1</v>
      </c>
    </row>
    <row r="22" spans="1:21" ht="18" customHeight="1">
      <c r="A22" s="826"/>
      <c r="B22" s="827"/>
      <c r="C22" s="829"/>
      <c r="D22" s="829"/>
      <c r="E22" s="201">
        <v>14</v>
      </c>
      <c r="F22" s="334"/>
      <c r="G22" s="334"/>
      <c r="H22" s="127"/>
      <c r="I22" s="110"/>
      <c r="J22" s="105"/>
      <c r="K22" s="110"/>
      <c r="L22" s="105"/>
      <c r="M22" s="37"/>
      <c r="N22" s="113"/>
      <c r="O22" s="108"/>
      <c r="P22" s="37"/>
      <c r="Q22" s="113"/>
      <c r="R22" s="33"/>
      <c r="S22" s="114"/>
      <c r="T22" s="92">
        <f t="shared" si="0"/>
        <v>0</v>
      </c>
      <c r="U22" s="356">
        <f t="shared" si="1"/>
        <v>1</v>
      </c>
    </row>
    <row r="23" spans="1:21" ht="18" customHeight="1">
      <c r="A23" s="826"/>
      <c r="B23" s="827"/>
      <c r="C23" s="829"/>
      <c r="D23" s="829"/>
      <c r="E23" s="201">
        <v>15</v>
      </c>
      <c r="F23" s="334"/>
      <c r="G23" s="334"/>
      <c r="H23" s="127"/>
      <c r="I23" s="110"/>
      <c r="J23" s="105"/>
      <c r="K23" s="110"/>
      <c r="L23" s="105"/>
      <c r="M23" s="37"/>
      <c r="N23" s="113"/>
      <c r="O23" s="108"/>
      <c r="P23" s="37"/>
      <c r="Q23" s="113"/>
      <c r="R23" s="33"/>
      <c r="S23" s="114"/>
      <c r="T23" s="92">
        <f t="shared" si="0"/>
        <v>0</v>
      </c>
      <c r="U23" s="356">
        <f t="shared" si="1"/>
        <v>1</v>
      </c>
    </row>
    <row r="24" spans="1:21" ht="18" customHeight="1">
      <c r="A24" s="826"/>
      <c r="B24" s="827"/>
      <c r="C24" s="829"/>
      <c r="D24" s="829"/>
      <c r="E24" s="201">
        <v>16</v>
      </c>
      <c r="F24" s="334"/>
      <c r="G24" s="334"/>
      <c r="H24" s="127"/>
      <c r="I24" s="110"/>
      <c r="J24" s="105"/>
      <c r="K24" s="110"/>
      <c r="L24" s="105"/>
      <c r="M24" s="37"/>
      <c r="N24" s="113"/>
      <c r="O24" s="108"/>
      <c r="P24" s="37"/>
      <c r="Q24" s="113"/>
      <c r="R24" s="33"/>
      <c r="S24" s="114"/>
      <c r="T24" s="92">
        <f t="shared" si="0"/>
        <v>0</v>
      </c>
      <c r="U24" s="356">
        <f t="shared" si="1"/>
        <v>1</v>
      </c>
    </row>
    <row r="25" spans="1:21" ht="18" customHeight="1">
      <c r="A25" s="826"/>
      <c r="B25" s="827"/>
      <c r="C25" s="829"/>
      <c r="D25" s="829"/>
      <c r="E25" s="201">
        <v>17</v>
      </c>
      <c r="F25" s="334"/>
      <c r="G25" s="334"/>
      <c r="H25" s="127"/>
      <c r="I25" s="110"/>
      <c r="J25" s="105"/>
      <c r="K25" s="110"/>
      <c r="L25" s="105"/>
      <c r="M25" s="37"/>
      <c r="N25" s="113"/>
      <c r="O25" s="108"/>
      <c r="P25" s="37"/>
      <c r="Q25" s="113"/>
      <c r="R25" s="33"/>
      <c r="S25" s="114"/>
      <c r="T25" s="92">
        <f t="shared" si="0"/>
        <v>0</v>
      </c>
      <c r="U25" s="356">
        <f t="shared" si="1"/>
        <v>1</v>
      </c>
    </row>
    <row r="26" spans="1:21" ht="18" customHeight="1">
      <c r="A26" s="826"/>
      <c r="B26" s="827"/>
      <c r="C26" s="829"/>
      <c r="D26" s="829"/>
      <c r="E26" s="201">
        <v>18</v>
      </c>
      <c r="F26" s="334"/>
      <c r="G26" s="334"/>
      <c r="H26" s="127"/>
      <c r="I26" s="110"/>
      <c r="J26" s="105"/>
      <c r="K26" s="110"/>
      <c r="L26" s="105"/>
      <c r="M26" s="37"/>
      <c r="N26" s="113"/>
      <c r="O26" s="108"/>
      <c r="P26" s="37"/>
      <c r="Q26" s="113"/>
      <c r="R26" s="33"/>
      <c r="S26" s="114"/>
      <c r="T26" s="92">
        <f t="shared" si="0"/>
        <v>0</v>
      </c>
      <c r="U26" s="356">
        <f t="shared" si="1"/>
        <v>1</v>
      </c>
    </row>
    <row r="27" spans="1:21" ht="18" customHeight="1">
      <c r="A27" s="826"/>
      <c r="B27" s="827"/>
      <c r="C27" s="829"/>
      <c r="D27" s="829"/>
      <c r="E27" s="201">
        <v>19</v>
      </c>
      <c r="F27" s="334"/>
      <c r="G27" s="334"/>
      <c r="H27" s="127"/>
      <c r="I27" s="110"/>
      <c r="J27" s="105"/>
      <c r="K27" s="110"/>
      <c r="L27" s="105"/>
      <c r="M27" s="37"/>
      <c r="N27" s="113"/>
      <c r="O27" s="108"/>
      <c r="P27" s="37"/>
      <c r="Q27" s="113"/>
      <c r="R27" s="33"/>
      <c r="S27" s="114"/>
      <c r="T27" s="92">
        <f t="shared" si="0"/>
        <v>0</v>
      </c>
      <c r="U27" s="356">
        <f t="shared" si="1"/>
        <v>1</v>
      </c>
    </row>
    <row r="28" spans="1:21" ht="18" customHeight="1">
      <c r="A28" s="826"/>
      <c r="B28" s="827"/>
      <c r="C28" s="829"/>
      <c r="D28" s="829"/>
      <c r="E28" s="201">
        <v>20</v>
      </c>
      <c r="F28" s="334"/>
      <c r="G28" s="334"/>
      <c r="H28" s="127"/>
      <c r="I28" s="110"/>
      <c r="J28" s="105"/>
      <c r="K28" s="110"/>
      <c r="L28" s="105"/>
      <c r="M28" s="37"/>
      <c r="N28" s="113"/>
      <c r="O28" s="108"/>
      <c r="P28" s="37"/>
      <c r="Q28" s="113"/>
      <c r="R28" s="33"/>
      <c r="S28" s="114"/>
      <c r="T28" s="92">
        <f t="shared" si="0"/>
        <v>0</v>
      </c>
      <c r="U28" s="356">
        <f t="shared" si="1"/>
        <v>1</v>
      </c>
    </row>
    <row r="29" spans="1:21" ht="18" customHeight="1">
      <c r="A29" s="826"/>
      <c r="B29" s="827"/>
      <c r="C29" s="829"/>
      <c r="D29" s="829"/>
      <c r="E29" s="201">
        <v>21</v>
      </c>
      <c r="F29" s="334"/>
      <c r="G29" s="334"/>
      <c r="H29" s="127"/>
      <c r="I29" s="110"/>
      <c r="J29" s="105"/>
      <c r="K29" s="110"/>
      <c r="L29" s="105"/>
      <c r="M29" s="37"/>
      <c r="N29" s="113"/>
      <c r="O29" s="108"/>
      <c r="P29" s="37"/>
      <c r="Q29" s="113"/>
      <c r="R29" s="33"/>
      <c r="S29" s="114"/>
      <c r="T29" s="92">
        <f t="shared" si="0"/>
        <v>0</v>
      </c>
      <c r="U29" s="356">
        <f t="shared" si="1"/>
        <v>1</v>
      </c>
    </row>
    <row r="30" spans="1:21" ht="18" customHeight="1">
      <c r="A30" s="826"/>
      <c r="B30" s="827"/>
      <c r="C30" s="829"/>
      <c r="D30" s="829"/>
      <c r="E30" s="201">
        <v>22</v>
      </c>
      <c r="F30" s="334"/>
      <c r="G30" s="334"/>
      <c r="H30" s="127"/>
      <c r="I30" s="110"/>
      <c r="J30" s="105"/>
      <c r="K30" s="110"/>
      <c r="L30" s="105"/>
      <c r="M30" s="37"/>
      <c r="N30" s="113"/>
      <c r="O30" s="108"/>
      <c r="P30" s="37"/>
      <c r="Q30" s="113"/>
      <c r="R30" s="33"/>
      <c r="S30" s="114"/>
      <c r="T30" s="92">
        <f t="shared" si="0"/>
        <v>0</v>
      </c>
      <c r="U30" s="356">
        <f t="shared" si="1"/>
        <v>1</v>
      </c>
    </row>
    <row r="31" spans="1:21" ht="18" customHeight="1">
      <c r="A31" s="826"/>
      <c r="B31" s="827"/>
      <c r="C31" s="829"/>
      <c r="D31" s="829"/>
      <c r="E31" s="201">
        <v>23</v>
      </c>
      <c r="F31" s="334"/>
      <c r="G31" s="334"/>
      <c r="H31" s="127"/>
      <c r="I31" s="110"/>
      <c r="J31" s="105"/>
      <c r="K31" s="110"/>
      <c r="L31" s="105"/>
      <c r="M31" s="37"/>
      <c r="N31" s="113"/>
      <c r="O31" s="108"/>
      <c r="P31" s="37"/>
      <c r="Q31" s="113"/>
      <c r="R31" s="33"/>
      <c r="S31" s="114"/>
      <c r="T31" s="92">
        <f t="shared" si="0"/>
        <v>0</v>
      </c>
      <c r="U31" s="356">
        <f t="shared" si="1"/>
        <v>1</v>
      </c>
    </row>
    <row r="32" spans="1:21" ht="18" customHeight="1">
      <c r="A32" s="826"/>
      <c r="B32" s="827"/>
      <c r="C32" s="829"/>
      <c r="D32" s="829"/>
      <c r="E32" s="201">
        <v>24</v>
      </c>
      <c r="F32" s="334"/>
      <c r="G32" s="334"/>
      <c r="H32" s="127"/>
      <c r="I32" s="110"/>
      <c r="J32" s="105"/>
      <c r="K32" s="110"/>
      <c r="L32" s="105"/>
      <c r="M32" s="37"/>
      <c r="N32" s="113"/>
      <c r="O32" s="108"/>
      <c r="P32" s="37"/>
      <c r="Q32" s="113"/>
      <c r="R32" s="33"/>
      <c r="S32" s="114"/>
      <c r="T32" s="92">
        <f t="shared" si="0"/>
        <v>0</v>
      </c>
      <c r="U32" s="356">
        <f t="shared" si="1"/>
        <v>1</v>
      </c>
    </row>
    <row r="33" spans="1:21" ht="18" customHeight="1">
      <c r="A33" s="826"/>
      <c r="B33" s="827"/>
      <c r="C33" s="829"/>
      <c r="D33" s="829"/>
      <c r="E33" s="201">
        <v>25</v>
      </c>
      <c r="F33" s="334"/>
      <c r="G33" s="334"/>
      <c r="H33" s="127"/>
      <c r="I33" s="110"/>
      <c r="J33" s="105"/>
      <c r="K33" s="110"/>
      <c r="L33" s="105"/>
      <c r="M33" s="37"/>
      <c r="N33" s="113"/>
      <c r="O33" s="108"/>
      <c r="P33" s="37"/>
      <c r="Q33" s="113"/>
      <c r="R33" s="33"/>
      <c r="S33" s="114"/>
      <c r="T33" s="92">
        <f t="shared" si="0"/>
        <v>0</v>
      </c>
      <c r="U33" s="356">
        <f t="shared" si="1"/>
        <v>1</v>
      </c>
    </row>
    <row r="34" spans="1:21" ht="18" customHeight="1">
      <c r="A34" s="826"/>
      <c r="B34" s="827"/>
      <c r="C34" s="829"/>
      <c r="D34" s="829"/>
      <c r="E34" s="201">
        <v>26</v>
      </c>
      <c r="F34" s="334"/>
      <c r="G34" s="334"/>
      <c r="H34" s="127"/>
      <c r="I34" s="110"/>
      <c r="J34" s="105"/>
      <c r="K34" s="110"/>
      <c r="L34" s="105"/>
      <c r="M34" s="37"/>
      <c r="N34" s="113"/>
      <c r="O34" s="108"/>
      <c r="P34" s="37"/>
      <c r="Q34" s="113"/>
      <c r="R34" s="33"/>
      <c r="S34" s="114"/>
      <c r="T34" s="92">
        <f t="shared" si="0"/>
        <v>0</v>
      </c>
      <c r="U34" s="356">
        <f t="shared" si="1"/>
        <v>1</v>
      </c>
    </row>
    <row r="35" spans="1:21" ht="18" customHeight="1">
      <c r="A35" s="826"/>
      <c r="B35" s="827"/>
      <c r="C35" s="829"/>
      <c r="D35" s="829"/>
      <c r="E35" s="201">
        <v>27</v>
      </c>
      <c r="F35" s="334"/>
      <c r="G35" s="334"/>
      <c r="H35" s="127"/>
      <c r="I35" s="110"/>
      <c r="J35" s="105"/>
      <c r="K35" s="110"/>
      <c r="L35" s="105"/>
      <c r="M35" s="37"/>
      <c r="N35" s="113"/>
      <c r="O35" s="108"/>
      <c r="P35" s="37"/>
      <c r="Q35" s="113"/>
      <c r="R35" s="33"/>
      <c r="S35" s="114"/>
      <c r="T35" s="92">
        <f t="shared" si="0"/>
        <v>0</v>
      </c>
      <c r="U35" s="356">
        <f t="shared" si="1"/>
        <v>1</v>
      </c>
    </row>
    <row r="36" spans="1:21" ht="18" customHeight="1">
      <c r="A36" s="826"/>
      <c r="B36" s="827"/>
      <c r="C36" s="829"/>
      <c r="D36" s="829"/>
      <c r="E36" s="201">
        <v>28</v>
      </c>
      <c r="F36" s="334"/>
      <c r="G36" s="334"/>
      <c r="H36" s="127"/>
      <c r="I36" s="110"/>
      <c r="J36" s="105"/>
      <c r="K36" s="110"/>
      <c r="L36" s="105"/>
      <c r="M36" s="37"/>
      <c r="N36" s="113"/>
      <c r="O36" s="108"/>
      <c r="P36" s="37"/>
      <c r="Q36" s="113"/>
      <c r="R36" s="33"/>
      <c r="S36" s="114"/>
      <c r="T36" s="92">
        <f t="shared" si="0"/>
        <v>0</v>
      </c>
      <c r="U36" s="356">
        <f t="shared" si="1"/>
        <v>1</v>
      </c>
    </row>
    <row r="37" spans="1:21" ht="18" customHeight="1">
      <c r="A37" s="826"/>
      <c r="B37" s="827"/>
      <c r="C37" s="829"/>
      <c r="D37" s="829"/>
      <c r="E37" s="201">
        <v>29</v>
      </c>
      <c r="F37" s="334"/>
      <c r="G37" s="334"/>
      <c r="H37" s="127"/>
      <c r="I37" s="110"/>
      <c r="J37" s="105"/>
      <c r="K37" s="110"/>
      <c r="L37" s="105"/>
      <c r="M37" s="37"/>
      <c r="N37" s="113"/>
      <c r="O37" s="108"/>
      <c r="P37" s="37"/>
      <c r="Q37" s="113"/>
      <c r="R37" s="33"/>
      <c r="S37" s="114"/>
      <c r="T37" s="92">
        <f t="shared" si="0"/>
        <v>0</v>
      </c>
      <c r="U37" s="356">
        <f t="shared" si="1"/>
        <v>1</v>
      </c>
    </row>
    <row r="38" spans="1:21" ht="18" customHeight="1">
      <c r="A38" s="826"/>
      <c r="B38" s="827"/>
      <c r="C38" s="829"/>
      <c r="D38" s="829"/>
      <c r="E38" s="277">
        <v>30</v>
      </c>
      <c r="F38" s="375"/>
      <c r="G38" s="375"/>
      <c r="H38" s="134"/>
      <c r="I38" s="135"/>
      <c r="J38" s="212"/>
      <c r="K38" s="135"/>
      <c r="L38" s="212"/>
      <c r="M38" s="27"/>
      <c r="N38" s="120"/>
      <c r="O38" s="109"/>
      <c r="P38" s="27"/>
      <c r="Q38" s="120"/>
      <c r="R38" s="32"/>
      <c r="S38" s="122"/>
      <c r="T38" s="136">
        <f t="shared" si="0"/>
        <v>0</v>
      </c>
      <c r="U38" s="356">
        <f t="shared" si="1"/>
        <v>1</v>
      </c>
    </row>
    <row r="39" spans="1:21" ht="18" customHeight="1">
      <c r="A39" s="824">
        <v>2</v>
      </c>
      <c r="B39" s="825"/>
      <c r="C39" s="828" t="str">
        <f>IF(ISERROR(VLOOKUP($A39,【大規模】地域番号⑤!$BD:$BF,2,FALSE)),"",VLOOKUP($A39,【大規模】地域番号⑤!$BD:$BF,2,FALSE))</f>
        <v/>
      </c>
      <c r="D39" s="828" t="str">
        <f>IF(ISERROR(VLOOKUP($A39,【大規模】地域番号⑤!$BD:$BF,3,FALSE)),"",VLOOKUP($A39,【大規模】地域番号⑤!$BD:$BF,3,FALSE))</f>
        <v/>
      </c>
      <c r="E39" s="201">
        <v>1</v>
      </c>
      <c r="F39" s="334"/>
      <c r="G39" s="334"/>
      <c r="H39" s="127"/>
      <c r="I39" s="110"/>
      <c r="J39" s="105"/>
      <c r="K39" s="110"/>
      <c r="L39" s="105"/>
      <c r="M39" s="37"/>
      <c r="N39" s="113"/>
      <c r="O39" s="108"/>
      <c r="P39" s="37"/>
      <c r="Q39" s="113"/>
      <c r="R39" s="33"/>
      <c r="S39" s="114"/>
      <c r="T39" s="92">
        <f t="shared" si="0"/>
        <v>0</v>
      </c>
      <c r="U39" s="356">
        <f>$A$39</f>
        <v>2</v>
      </c>
    </row>
    <row r="40" spans="1:21" ht="18" customHeight="1">
      <c r="A40" s="826"/>
      <c r="B40" s="827"/>
      <c r="C40" s="829"/>
      <c r="D40" s="829"/>
      <c r="E40" s="201">
        <v>2</v>
      </c>
      <c r="F40" s="334"/>
      <c r="G40" s="334"/>
      <c r="H40" s="127"/>
      <c r="I40" s="110"/>
      <c r="J40" s="105"/>
      <c r="K40" s="110"/>
      <c r="L40" s="105"/>
      <c r="M40" s="37"/>
      <c r="N40" s="113"/>
      <c r="O40" s="108"/>
      <c r="P40" s="37"/>
      <c r="Q40" s="113"/>
      <c r="R40" s="33"/>
      <c r="S40" s="114"/>
      <c r="T40" s="92">
        <f t="shared" si="0"/>
        <v>0</v>
      </c>
      <c r="U40" s="356">
        <f t="shared" ref="U40:U68" si="2">$A$39</f>
        <v>2</v>
      </c>
    </row>
    <row r="41" spans="1:21" ht="18" customHeight="1">
      <c r="A41" s="826"/>
      <c r="B41" s="827"/>
      <c r="C41" s="829"/>
      <c r="D41" s="829"/>
      <c r="E41" s="201">
        <v>3</v>
      </c>
      <c r="F41" s="334"/>
      <c r="G41" s="334"/>
      <c r="H41" s="127"/>
      <c r="I41" s="110"/>
      <c r="J41" s="105"/>
      <c r="K41" s="110"/>
      <c r="L41" s="105"/>
      <c r="M41" s="37"/>
      <c r="N41" s="113"/>
      <c r="O41" s="108"/>
      <c r="P41" s="37"/>
      <c r="Q41" s="113"/>
      <c r="R41" s="33"/>
      <c r="S41" s="114"/>
      <c r="T41" s="92">
        <f t="shared" si="0"/>
        <v>0</v>
      </c>
      <c r="U41" s="356">
        <f t="shared" si="2"/>
        <v>2</v>
      </c>
    </row>
    <row r="42" spans="1:21" ht="18" customHeight="1">
      <c r="A42" s="826"/>
      <c r="B42" s="827"/>
      <c r="C42" s="829"/>
      <c r="D42" s="829"/>
      <c r="E42" s="201">
        <v>4</v>
      </c>
      <c r="F42" s="334"/>
      <c r="G42" s="334"/>
      <c r="H42" s="127"/>
      <c r="I42" s="110"/>
      <c r="J42" s="105"/>
      <c r="K42" s="110"/>
      <c r="L42" s="105"/>
      <c r="M42" s="37"/>
      <c r="N42" s="113"/>
      <c r="O42" s="108"/>
      <c r="P42" s="37"/>
      <c r="Q42" s="113"/>
      <c r="R42" s="33"/>
      <c r="S42" s="114"/>
      <c r="T42" s="92">
        <f t="shared" si="0"/>
        <v>0</v>
      </c>
      <c r="U42" s="356">
        <f t="shared" si="2"/>
        <v>2</v>
      </c>
    </row>
    <row r="43" spans="1:21" ht="18" customHeight="1">
      <c r="A43" s="826"/>
      <c r="B43" s="827"/>
      <c r="C43" s="829"/>
      <c r="D43" s="829"/>
      <c r="E43" s="201">
        <v>5</v>
      </c>
      <c r="F43" s="334"/>
      <c r="G43" s="334"/>
      <c r="H43" s="127"/>
      <c r="I43" s="110"/>
      <c r="J43" s="105"/>
      <c r="K43" s="110"/>
      <c r="L43" s="105"/>
      <c r="M43" s="37"/>
      <c r="N43" s="113"/>
      <c r="O43" s="108"/>
      <c r="P43" s="37"/>
      <c r="Q43" s="113"/>
      <c r="R43" s="33"/>
      <c r="S43" s="114"/>
      <c r="T43" s="92">
        <f t="shared" si="0"/>
        <v>0</v>
      </c>
      <c r="U43" s="356">
        <f t="shared" si="2"/>
        <v>2</v>
      </c>
    </row>
    <row r="44" spans="1:21" ht="18" customHeight="1">
      <c r="A44" s="826"/>
      <c r="B44" s="827"/>
      <c r="C44" s="829"/>
      <c r="D44" s="829"/>
      <c r="E44" s="201">
        <v>6</v>
      </c>
      <c r="F44" s="334"/>
      <c r="G44" s="334"/>
      <c r="H44" s="127"/>
      <c r="I44" s="110"/>
      <c r="J44" s="105"/>
      <c r="K44" s="110"/>
      <c r="L44" s="105"/>
      <c r="M44" s="37"/>
      <c r="N44" s="113"/>
      <c r="O44" s="108"/>
      <c r="P44" s="37"/>
      <c r="Q44" s="113"/>
      <c r="R44" s="33"/>
      <c r="S44" s="114"/>
      <c r="T44" s="92">
        <f t="shared" si="0"/>
        <v>0</v>
      </c>
      <c r="U44" s="356">
        <f t="shared" si="2"/>
        <v>2</v>
      </c>
    </row>
    <row r="45" spans="1:21" ht="18" customHeight="1">
      <c r="A45" s="826"/>
      <c r="B45" s="827"/>
      <c r="C45" s="829"/>
      <c r="D45" s="829"/>
      <c r="E45" s="201">
        <v>7</v>
      </c>
      <c r="F45" s="334"/>
      <c r="G45" s="334"/>
      <c r="H45" s="127"/>
      <c r="I45" s="110"/>
      <c r="J45" s="105"/>
      <c r="K45" s="110"/>
      <c r="L45" s="105"/>
      <c r="M45" s="37"/>
      <c r="N45" s="113"/>
      <c r="O45" s="108"/>
      <c r="P45" s="37"/>
      <c r="Q45" s="113"/>
      <c r="R45" s="33"/>
      <c r="S45" s="114"/>
      <c r="T45" s="92">
        <f t="shared" si="0"/>
        <v>0</v>
      </c>
      <c r="U45" s="356">
        <f t="shared" si="2"/>
        <v>2</v>
      </c>
    </row>
    <row r="46" spans="1:21" ht="18" customHeight="1">
      <c r="A46" s="826"/>
      <c r="B46" s="827"/>
      <c r="C46" s="829"/>
      <c r="D46" s="829"/>
      <c r="E46" s="201">
        <v>8</v>
      </c>
      <c r="F46" s="334"/>
      <c r="G46" s="334"/>
      <c r="H46" s="127"/>
      <c r="I46" s="110"/>
      <c r="J46" s="105"/>
      <c r="K46" s="110"/>
      <c r="L46" s="105"/>
      <c r="M46" s="37"/>
      <c r="N46" s="113"/>
      <c r="O46" s="108"/>
      <c r="P46" s="37"/>
      <c r="Q46" s="113"/>
      <c r="R46" s="33"/>
      <c r="S46" s="114"/>
      <c r="T46" s="92">
        <f t="shared" si="0"/>
        <v>0</v>
      </c>
      <c r="U46" s="356">
        <f t="shared" si="2"/>
        <v>2</v>
      </c>
    </row>
    <row r="47" spans="1:21" ht="18" customHeight="1">
      <c r="A47" s="826"/>
      <c r="B47" s="827"/>
      <c r="C47" s="829"/>
      <c r="D47" s="829"/>
      <c r="E47" s="201">
        <v>9</v>
      </c>
      <c r="F47" s="334"/>
      <c r="G47" s="334"/>
      <c r="H47" s="127"/>
      <c r="I47" s="110"/>
      <c r="J47" s="105"/>
      <c r="K47" s="110"/>
      <c r="L47" s="105"/>
      <c r="M47" s="37"/>
      <c r="N47" s="113"/>
      <c r="O47" s="108"/>
      <c r="P47" s="37"/>
      <c r="Q47" s="113"/>
      <c r="R47" s="33"/>
      <c r="S47" s="114"/>
      <c r="T47" s="92">
        <f t="shared" si="0"/>
        <v>0</v>
      </c>
      <c r="U47" s="356">
        <f t="shared" si="2"/>
        <v>2</v>
      </c>
    </row>
    <row r="48" spans="1:21" ht="18" customHeight="1">
      <c r="A48" s="826"/>
      <c r="B48" s="827"/>
      <c r="C48" s="829"/>
      <c r="D48" s="829"/>
      <c r="E48" s="201">
        <v>10</v>
      </c>
      <c r="F48" s="334"/>
      <c r="G48" s="334"/>
      <c r="H48" s="127"/>
      <c r="I48" s="110"/>
      <c r="J48" s="105"/>
      <c r="K48" s="110"/>
      <c r="L48" s="105"/>
      <c r="M48" s="37"/>
      <c r="N48" s="113"/>
      <c r="O48" s="108"/>
      <c r="P48" s="37"/>
      <c r="Q48" s="113"/>
      <c r="R48" s="33"/>
      <c r="S48" s="114"/>
      <c r="T48" s="92">
        <f t="shared" si="0"/>
        <v>0</v>
      </c>
      <c r="U48" s="356">
        <f t="shared" si="2"/>
        <v>2</v>
      </c>
    </row>
    <row r="49" spans="1:21" ht="18" customHeight="1">
      <c r="A49" s="826"/>
      <c r="B49" s="827"/>
      <c r="C49" s="829"/>
      <c r="D49" s="829"/>
      <c r="E49" s="201">
        <v>11</v>
      </c>
      <c r="F49" s="334"/>
      <c r="G49" s="334"/>
      <c r="H49" s="127"/>
      <c r="I49" s="110"/>
      <c r="J49" s="105"/>
      <c r="K49" s="110"/>
      <c r="L49" s="105"/>
      <c r="M49" s="37"/>
      <c r="N49" s="113"/>
      <c r="O49" s="108"/>
      <c r="P49" s="37"/>
      <c r="Q49" s="113"/>
      <c r="R49" s="33"/>
      <c r="S49" s="114"/>
      <c r="T49" s="92">
        <f t="shared" si="0"/>
        <v>0</v>
      </c>
      <c r="U49" s="356">
        <f t="shared" si="2"/>
        <v>2</v>
      </c>
    </row>
    <row r="50" spans="1:21" ht="18" customHeight="1">
      <c r="A50" s="826"/>
      <c r="B50" s="827"/>
      <c r="C50" s="829"/>
      <c r="D50" s="829"/>
      <c r="E50" s="201">
        <v>12</v>
      </c>
      <c r="F50" s="334"/>
      <c r="G50" s="334"/>
      <c r="H50" s="127"/>
      <c r="I50" s="110"/>
      <c r="J50" s="105"/>
      <c r="K50" s="110"/>
      <c r="L50" s="105"/>
      <c r="M50" s="37"/>
      <c r="N50" s="113"/>
      <c r="O50" s="108"/>
      <c r="P50" s="37"/>
      <c r="Q50" s="113"/>
      <c r="R50" s="33"/>
      <c r="S50" s="114"/>
      <c r="T50" s="92">
        <f t="shared" si="0"/>
        <v>0</v>
      </c>
      <c r="U50" s="356">
        <f t="shared" si="2"/>
        <v>2</v>
      </c>
    </row>
    <row r="51" spans="1:21" ht="18" customHeight="1">
      <c r="A51" s="826"/>
      <c r="B51" s="827"/>
      <c r="C51" s="829"/>
      <c r="D51" s="829"/>
      <c r="E51" s="201">
        <v>13</v>
      </c>
      <c r="F51" s="334"/>
      <c r="G51" s="334"/>
      <c r="H51" s="127"/>
      <c r="I51" s="110"/>
      <c r="J51" s="105"/>
      <c r="K51" s="110"/>
      <c r="L51" s="105"/>
      <c r="M51" s="37"/>
      <c r="N51" s="113"/>
      <c r="O51" s="108"/>
      <c r="P51" s="37"/>
      <c r="Q51" s="113"/>
      <c r="R51" s="33"/>
      <c r="S51" s="114"/>
      <c r="T51" s="92">
        <f t="shared" si="0"/>
        <v>0</v>
      </c>
      <c r="U51" s="356">
        <f t="shared" si="2"/>
        <v>2</v>
      </c>
    </row>
    <row r="52" spans="1:21" ht="18" customHeight="1">
      <c r="A52" s="826"/>
      <c r="B52" s="827"/>
      <c r="C52" s="829"/>
      <c r="D52" s="829"/>
      <c r="E52" s="201">
        <v>14</v>
      </c>
      <c r="F52" s="334"/>
      <c r="G52" s="334"/>
      <c r="H52" s="127"/>
      <c r="I52" s="110"/>
      <c r="J52" s="105"/>
      <c r="K52" s="110"/>
      <c r="L52" s="105"/>
      <c r="M52" s="37"/>
      <c r="N52" s="113"/>
      <c r="O52" s="108"/>
      <c r="P52" s="37"/>
      <c r="Q52" s="113"/>
      <c r="R52" s="33"/>
      <c r="S52" s="114"/>
      <c r="T52" s="92">
        <f t="shared" si="0"/>
        <v>0</v>
      </c>
      <c r="U52" s="356">
        <f t="shared" si="2"/>
        <v>2</v>
      </c>
    </row>
    <row r="53" spans="1:21" ht="18" customHeight="1">
      <c r="A53" s="826"/>
      <c r="B53" s="827"/>
      <c r="C53" s="829"/>
      <c r="D53" s="829"/>
      <c r="E53" s="201">
        <v>15</v>
      </c>
      <c r="F53" s="334"/>
      <c r="G53" s="334"/>
      <c r="H53" s="127"/>
      <c r="I53" s="110"/>
      <c r="J53" s="105"/>
      <c r="K53" s="110"/>
      <c r="L53" s="105"/>
      <c r="M53" s="37"/>
      <c r="N53" s="113"/>
      <c r="O53" s="108"/>
      <c r="P53" s="37"/>
      <c r="Q53" s="113"/>
      <c r="R53" s="33"/>
      <c r="S53" s="114"/>
      <c r="T53" s="92">
        <f t="shared" si="0"/>
        <v>0</v>
      </c>
      <c r="U53" s="356">
        <f t="shared" si="2"/>
        <v>2</v>
      </c>
    </row>
    <row r="54" spans="1:21" ht="18" customHeight="1">
      <c r="A54" s="826"/>
      <c r="B54" s="827"/>
      <c r="C54" s="829"/>
      <c r="D54" s="829"/>
      <c r="E54" s="201">
        <v>16</v>
      </c>
      <c r="F54" s="334"/>
      <c r="G54" s="334"/>
      <c r="H54" s="127"/>
      <c r="I54" s="110"/>
      <c r="J54" s="105"/>
      <c r="K54" s="110"/>
      <c r="L54" s="105"/>
      <c r="M54" s="37"/>
      <c r="N54" s="113"/>
      <c r="O54" s="108"/>
      <c r="P54" s="37"/>
      <c r="Q54" s="113"/>
      <c r="R54" s="33"/>
      <c r="S54" s="114"/>
      <c r="T54" s="92">
        <f t="shared" si="0"/>
        <v>0</v>
      </c>
      <c r="U54" s="356">
        <f t="shared" si="2"/>
        <v>2</v>
      </c>
    </row>
    <row r="55" spans="1:21" ht="18" customHeight="1">
      <c r="A55" s="826"/>
      <c r="B55" s="827"/>
      <c r="C55" s="829"/>
      <c r="D55" s="829"/>
      <c r="E55" s="201">
        <v>17</v>
      </c>
      <c r="F55" s="334"/>
      <c r="G55" s="334"/>
      <c r="H55" s="127"/>
      <c r="I55" s="110"/>
      <c r="J55" s="105"/>
      <c r="K55" s="110"/>
      <c r="L55" s="105"/>
      <c r="M55" s="37"/>
      <c r="N55" s="113"/>
      <c r="O55" s="108"/>
      <c r="P55" s="37"/>
      <c r="Q55" s="113"/>
      <c r="R55" s="33"/>
      <c r="S55" s="114"/>
      <c r="T55" s="92">
        <f t="shared" si="0"/>
        <v>0</v>
      </c>
      <c r="U55" s="356">
        <f t="shared" si="2"/>
        <v>2</v>
      </c>
    </row>
    <row r="56" spans="1:21" ht="18" customHeight="1">
      <c r="A56" s="826"/>
      <c r="B56" s="827"/>
      <c r="C56" s="829"/>
      <c r="D56" s="829"/>
      <c r="E56" s="201">
        <v>18</v>
      </c>
      <c r="F56" s="334"/>
      <c r="G56" s="334"/>
      <c r="H56" s="127"/>
      <c r="I56" s="110"/>
      <c r="J56" s="105"/>
      <c r="K56" s="110"/>
      <c r="L56" s="105"/>
      <c r="M56" s="37"/>
      <c r="N56" s="113"/>
      <c r="O56" s="108"/>
      <c r="P56" s="37"/>
      <c r="Q56" s="113"/>
      <c r="R56" s="33"/>
      <c r="S56" s="114"/>
      <c r="T56" s="92">
        <f t="shared" si="0"/>
        <v>0</v>
      </c>
      <c r="U56" s="356">
        <f t="shared" si="2"/>
        <v>2</v>
      </c>
    </row>
    <row r="57" spans="1:21" ht="18" customHeight="1">
      <c r="A57" s="826"/>
      <c r="B57" s="827"/>
      <c r="C57" s="829"/>
      <c r="D57" s="829"/>
      <c r="E57" s="201">
        <v>19</v>
      </c>
      <c r="F57" s="334"/>
      <c r="G57" s="334"/>
      <c r="H57" s="127"/>
      <c r="I57" s="110"/>
      <c r="J57" s="105"/>
      <c r="K57" s="110"/>
      <c r="L57" s="105"/>
      <c r="M57" s="37"/>
      <c r="N57" s="113"/>
      <c r="O57" s="108"/>
      <c r="P57" s="37"/>
      <c r="Q57" s="113"/>
      <c r="R57" s="33"/>
      <c r="S57" s="114"/>
      <c r="T57" s="92">
        <f t="shared" si="0"/>
        <v>0</v>
      </c>
      <c r="U57" s="356">
        <f t="shared" si="2"/>
        <v>2</v>
      </c>
    </row>
    <row r="58" spans="1:21" ht="18" customHeight="1">
      <c r="A58" s="826"/>
      <c r="B58" s="827"/>
      <c r="C58" s="829"/>
      <c r="D58" s="829"/>
      <c r="E58" s="201">
        <v>20</v>
      </c>
      <c r="F58" s="334"/>
      <c r="G58" s="334"/>
      <c r="H58" s="127"/>
      <c r="I58" s="110"/>
      <c r="J58" s="105"/>
      <c r="K58" s="110"/>
      <c r="L58" s="105"/>
      <c r="M58" s="37"/>
      <c r="N58" s="113"/>
      <c r="O58" s="108"/>
      <c r="P58" s="37"/>
      <c r="Q58" s="113"/>
      <c r="R58" s="33"/>
      <c r="S58" s="114"/>
      <c r="T58" s="92">
        <f t="shared" si="0"/>
        <v>0</v>
      </c>
      <c r="U58" s="356">
        <f t="shared" si="2"/>
        <v>2</v>
      </c>
    </row>
    <row r="59" spans="1:21" ht="18" customHeight="1">
      <c r="A59" s="826"/>
      <c r="B59" s="827"/>
      <c r="C59" s="829"/>
      <c r="D59" s="829"/>
      <c r="E59" s="201">
        <v>21</v>
      </c>
      <c r="F59" s="334"/>
      <c r="G59" s="334"/>
      <c r="H59" s="127"/>
      <c r="I59" s="110"/>
      <c r="J59" s="105"/>
      <c r="K59" s="110"/>
      <c r="L59" s="105"/>
      <c r="M59" s="37"/>
      <c r="N59" s="113"/>
      <c r="O59" s="108"/>
      <c r="P59" s="37"/>
      <c r="Q59" s="113"/>
      <c r="R59" s="33"/>
      <c r="S59" s="114"/>
      <c r="T59" s="92">
        <f t="shared" si="0"/>
        <v>0</v>
      </c>
      <c r="U59" s="356">
        <f t="shared" si="2"/>
        <v>2</v>
      </c>
    </row>
    <row r="60" spans="1:21" ht="18" customHeight="1">
      <c r="A60" s="826"/>
      <c r="B60" s="827"/>
      <c r="C60" s="829"/>
      <c r="D60" s="829"/>
      <c r="E60" s="201">
        <v>22</v>
      </c>
      <c r="F60" s="334"/>
      <c r="G60" s="334"/>
      <c r="H60" s="127"/>
      <c r="I60" s="110"/>
      <c r="J60" s="105"/>
      <c r="K60" s="110"/>
      <c r="L60" s="105"/>
      <c r="M60" s="37"/>
      <c r="N60" s="113"/>
      <c r="O60" s="108"/>
      <c r="P60" s="37"/>
      <c r="Q60" s="113"/>
      <c r="R60" s="33"/>
      <c r="S60" s="114"/>
      <c r="T60" s="92">
        <f t="shared" si="0"/>
        <v>0</v>
      </c>
      <c r="U60" s="356">
        <f t="shared" si="2"/>
        <v>2</v>
      </c>
    </row>
    <row r="61" spans="1:21" ht="18" customHeight="1">
      <c r="A61" s="826"/>
      <c r="B61" s="827"/>
      <c r="C61" s="829"/>
      <c r="D61" s="829"/>
      <c r="E61" s="201">
        <v>23</v>
      </c>
      <c r="F61" s="334"/>
      <c r="G61" s="334"/>
      <c r="H61" s="127"/>
      <c r="I61" s="110"/>
      <c r="J61" s="105"/>
      <c r="K61" s="110"/>
      <c r="L61" s="105"/>
      <c r="M61" s="37"/>
      <c r="N61" s="113"/>
      <c r="O61" s="108"/>
      <c r="P61" s="37"/>
      <c r="Q61" s="113"/>
      <c r="R61" s="33"/>
      <c r="S61" s="114"/>
      <c r="T61" s="92">
        <f t="shared" si="0"/>
        <v>0</v>
      </c>
      <c r="U61" s="356">
        <f t="shared" si="2"/>
        <v>2</v>
      </c>
    </row>
    <row r="62" spans="1:21" ht="18" customHeight="1">
      <c r="A62" s="826"/>
      <c r="B62" s="827"/>
      <c r="C62" s="829"/>
      <c r="D62" s="829"/>
      <c r="E62" s="201">
        <v>24</v>
      </c>
      <c r="F62" s="334"/>
      <c r="G62" s="334"/>
      <c r="H62" s="127"/>
      <c r="I62" s="110"/>
      <c r="J62" s="105"/>
      <c r="K62" s="110"/>
      <c r="L62" s="105"/>
      <c r="M62" s="37"/>
      <c r="N62" s="113"/>
      <c r="O62" s="108"/>
      <c r="P62" s="37"/>
      <c r="Q62" s="113"/>
      <c r="R62" s="33"/>
      <c r="S62" s="114"/>
      <c r="T62" s="92">
        <f t="shared" si="0"/>
        <v>0</v>
      </c>
      <c r="U62" s="356">
        <f t="shared" si="2"/>
        <v>2</v>
      </c>
    </row>
    <row r="63" spans="1:21" ht="18" customHeight="1">
      <c r="A63" s="826"/>
      <c r="B63" s="827"/>
      <c r="C63" s="829"/>
      <c r="D63" s="829"/>
      <c r="E63" s="201">
        <v>25</v>
      </c>
      <c r="F63" s="334"/>
      <c r="G63" s="334"/>
      <c r="H63" s="127"/>
      <c r="I63" s="110"/>
      <c r="J63" s="105"/>
      <c r="K63" s="110"/>
      <c r="L63" s="105"/>
      <c r="M63" s="37"/>
      <c r="N63" s="113"/>
      <c r="O63" s="108"/>
      <c r="P63" s="37"/>
      <c r="Q63" s="113"/>
      <c r="R63" s="33"/>
      <c r="S63" s="114"/>
      <c r="T63" s="92">
        <f t="shared" si="0"/>
        <v>0</v>
      </c>
      <c r="U63" s="356">
        <f t="shared" si="2"/>
        <v>2</v>
      </c>
    </row>
    <row r="64" spans="1:21" ht="18" customHeight="1">
      <c r="A64" s="826"/>
      <c r="B64" s="827"/>
      <c r="C64" s="829"/>
      <c r="D64" s="829"/>
      <c r="E64" s="201">
        <v>26</v>
      </c>
      <c r="F64" s="334"/>
      <c r="G64" s="334"/>
      <c r="H64" s="127"/>
      <c r="I64" s="110"/>
      <c r="J64" s="105"/>
      <c r="K64" s="110"/>
      <c r="L64" s="105"/>
      <c r="M64" s="37"/>
      <c r="N64" s="113"/>
      <c r="O64" s="108"/>
      <c r="P64" s="37"/>
      <c r="Q64" s="113"/>
      <c r="R64" s="33"/>
      <c r="S64" s="114"/>
      <c r="T64" s="92">
        <f t="shared" si="0"/>
        <v>0</v>
      </c>
      <c r="U64" s="356">
        <f t="shared" si="2"/>
        <v>2</v>
      </c>
    </row>
    <row r="65" spans="1:21" ht="18" customHeight="1">
      <c r="A65" s="826"/>
      <c r="B65" s="827"/>
      <c r="C65" s="829"/>
      <c r="D65" s="829"/>
      <c r="E65" s="201">
        <v>27</v>
      </c>
      <c r="F65" s="334"/>
      <c r="G65" s="334"/>
      <c r="H65" s="127"/>
      <c r="I65" s="110"/>
      <c r="J65" s="105"/>
      <c r="K65" s="110"/>
      <c r="L65" s="105"/>
      <c r="M65" s="37"/>
      <c r="N65" s="113"/>
      <c r="O65" s="108"/>
      <c r="P65" s="37"/>
      <c r="Q65" s="113"/>
      <c r="R65" s="33"/>
      <c r="S65" s="114"/>
      <c r="T65" s="92">
        <f t="shared" si="0"/>
        <v>0</v>
      </c>
      <c r="U65" s="356">
        <f t="shared" si="2"/>
        <v>2</v>
      </c>
    </row>
    <row r="66" spans="1:21" ht="18" customHeight="1">
      <c r="A66" s="826"/>
      <c r="B66" s="827"/>
      <c r="C66" s="829"/>
      <c r="D66" s="829"/>
      <c r="E66" s="201">
        <v>28</v>
      </c>
      <c r="F66" s="334"/>
      <c r="G66" s="334"/>
      <c r="H66" s="127"/>
      <c r="I66" s="110"/>
      <c r="J66" s="105"/>
      <c r="K66" s="110"/>
      <c r="L66" s="105"/>
      <c r="M66" s="37"/>
      <c r="N66" s="113"/>
      <c r="O66" s="108"/>
      <c r="P66" s="37"/>
      <c r="Q66" s="113"/>
      <c r="R66" s="33"/>
      <c r="S66" s="114"/>
      <c r="T66" s="92">
        <f t="shared" si="0"/>
        <v>0</v>
      </c>
      <c r="U66" s="356">
        <f t="shared" si="2"/>
        <v>2</v>
      </c>
    </row>
    <row r="67" spans="1:21" ht="18" customHeight="1">
      <c r="A67" s="826"/>
      <c r="B67" s="827"/>
      <c r="C67" s="829"/>
      <c r="D67" s="829"/>
      <c r="E67" s="201">
        <v>29</v>
      </c>
      <c r="F67" s="334"/>
      <c r="G67" s="334"/>
      <c r="H67" s="127"/>
      <c r="I67" s="110"/>
      <c r="J67" s="105"/>
      <c r="K67" s="110"/>
      <c r="L67" s="105"/>
      <c r="M67" s="37"/>
      <c r="N67" s="113"/>
      <c r="O67" s="108"/>
      <c r="P67" s="37"/>
      <c r="Q67" s="113"/>
      <c r="R67" s="33"/>
      <c r="S67" s="114"/>
      <c r="T67" s="92">
        <f t="shared" si="0"/>
        <v>0</v>
      </c>
      <c r="U67" s="356">
        <f t="shared" si="2"/>
        <v>2</v>
      </c>
    </row>
    <row r="68" spans="1:21" ht="18" customHeight="1">
      <c r="A68" s="826"/>
      <c r="B68" s="827"/>
      <c r="C68" s="829"/>
      <c r="D68" s="829"/>
      <c r="E68" s="277">
        <v>30</v>
      </c>
      <c r="F68" s="375"/>
      <c r="G68" s="375"/>
      <c r="H68" s="134"/>
      <c r="I68" s="135"/>
      <c r="J68" s="212"/>
      <c r="K68" s="135"/>
      <c r="L68" s="212"/>
      <c r="M68" s="27"/>
      <c r="N68" s="120"/>
      <c r="O68" s="109"/>
      <c r="P68" s="27"/>
      <c r="Q68" s="120"/>
      <c r="R68" s="32"/>
      <c r="S68" s="122"/>
      <c r="T68" s="136">
        <f t="shared" si="0"/>
        <v>0</v>
      </c>
      <c r="U68" s="356">
        <f t="shared" si="2"/>
        <v>2</v>
      </c>
    </row>
    <row r="69" spans="1:21" ht="18" customHeight="1">
      <c r="A69" s="824">
        <v>3</v>
      </c>
      <c r="B69" s="825"/>
      <c r="C69" s="828" t="str">
        <f>IF(ISERROR(VLOOKUP($A69,【大規模】地域番号⑤!$BD:$BF,2,FALSE)),"",VLOOKUP($A69,【大規模】地域番号⑤!$BD:$BF,2,FALSE))</f>
        <v/>
      </c>
      <c r="D69" s="828" t="str">
        <f>IF(ISERROR(VLOOKUP($A69,【大規模】地域番号⑤!$BD:$BF,3,FALSE)),"",VLOOKUP($A69,【大規模】地域番号⑤!$BD:$BF,3,FALSE))</f>
        <v/>
      </c>
      <c r="E69" s="421">
        <v>1</v>
      </c>
      <c r="F69" s="417"/>
      <c r="G69" s="417"/>
      <c r="H69" s="176"/>
      <c r="I69" s="177"/>
      <c r="J69" s="178"/>
      <c r="K69" s="177"/>
      <c r="L69" s="178"/>
      <c r="M69" s="179"/>
      <c r="N69" s="180"/>
      <c r="O69" s="181"/>
      <c r="P69" s="179"/>
      <c r="Q69" s="180"/>
      <c r="R69" s="182"/>
      <c r="S69" s="183"/>
      <c r="T69" s="422">
        <f t="shared" si="0"/>
        <v>0</v>
      </c>
      <c r="U69" s="356">
        <f>$A$69</f>
        <v>3</v>
      </c>
    </row>
    <row r="70" spans="1:21" ht="18" customHeight="1">
      <c r="A70" s="826"/>
      <c r="B70" s="827"/>
      <c r="C70" s="829"/>
      <c r="D70" s="829"/>
      <c r="E70" s="423">
        <v>2</v>
      </c>
      <c r="F70" s="272"/>
      <c r="G70" s="272"/>
      <c r="H70" s="128"/>
      <c r="I70" s="111"/>
      <c r="J70" s="106"/>
      <c r="K70" s="111"/>
      <c r="L70" s="106"/>
      <c r="M70" s="12"/>
      <c r="N70" s="112"/>
      <c r="O70" s="107"/>
      <c r="P70" s="12"/>
      <c r="Q70" s="112"/>
      <c r="R70" s="31"/>
      <c r="S70" s="115"/>
      <c r="T70" s="419">
        <f t="shared" si="0"/>
        <v>0</v>
      </c>
      <c r="U70" s="356">
        <f t="shared" ref="U70:U98" si="3">$A$69</f>
        <v>3</v>
      </c>
    </row>
    <row r="71" spans="1:21" ht="18" customHeight="1">
      <c r="A71" s="826"/>
      <c r="B71" s="827"/>
      <c r="C71" s="829"/>
      <c r="D71" s="829"/>
      <c r="E71" s="423">
        <v>3</v>
      </c>
      <c r="F71" s="272"/>
      <c r="G71" s="272"/>
      <c r="H71" s="128"/>
      <c r="I71" s="111"/>
      <c r="J71" s="106"/>
      <c r="K71" s="111"/>
      <c r="L71" s="106"/>
      <c r="M71" s="12"/>
      <c r="N71" s="112"/>
      <c r="O71" s="107"/>
      <c r="P71" s="12"/>
      <c r="Q71" s="112"/>
      <c r="R71" s="31"/>
      <c r="S71" s="115"/>
      <c r="T71" s="419">
        <f t="shared" si="0"/>
        <v>0</v>
      </c>
      <c r="U71" s="356">
        <f t="shared" si="3"/>
        <v>3</v>
      </c>
    </row>
    <row r="72" spans="1:21" ht="18" customHeight="1">
      <c r="A72" s="826"/>
      <c r="B72" s="827"/>
      <c r="C72" s="829"/>
      <c r="D72" s="829"/>
      <c r="E72" s="423">
        <v>4</v>
      </c>
      <c r="F72" s="272"/>
      <c r="G72" s="272"/>
      <c r="H72" s="128"/>
      <c r="I72" s="111"/>
      <c r="J72" s="106"/>
      <c r="K72" s="111"/>
      <c r="L72" s="106"/>
      <c r="M72" s="12"/>
      <c r="N72" s="112"/>
      <c r="O72" s="107"/>
      <c r="P72" s="12"/>
      <c r="Q72" s="112"/>
      <c r="R72" s="31"/>
      <c r="S72" s="115"/>
      <c r="T72" s="419">
        <f t="shared" si="0"/>
        <v>0</v>
      </c>
      <c r="U72" s="356">
        <f t="shared" si="3"/>
        <v>3</v>
      </c>
    </row>
    <row r="73" spans="1:21" ht="18" customHeight="1">
      <c r="A73" s="826"/>
      <c r="B73" s="827"/>
      <c r="C73" s="829"/>
      <c r="D73" s="829"/>
      <c r="E73" s="423">
        <v>5</v>
      </c>
      <c r="F73" s="272"/>
      <c r="G73" s="272"/>
      <c r="H73" s="128"/>
      <c r="I73" s="111"/>
      <c r="J73" s="106"/>
      <c r="K73" s="111"/>
      <c r="L73" s="106"/>
      <c r="M73" s="12"/>
      <c r="N73" s="112"/>
      <c r="O73" s="107"/>
      <c r="P73" s="12"/>
      <c r="Q73" s="112"/>
      <c r="R73" s="31"/>
      <c r="S73" s="115"/>
      <c r="T73" s="419">
        <f t="shared" ref="T73:T136" si="4">IF(J73="",0,INT(SUM(PRODUCT(J73,L73,O73),R73)))</f>
        <v>0</v>
      </c>
      <c r="U73" s="356">
        <f t="shared" si="3"/>
        <v>3</v>
      </c>
    </row>
    <row r="74" spans="1:21" ht="18" customHeight="1">
      <c r="A74" s="826"/>
      <c r="B74" s="827"/>
      <c r="C74" s="829"/>
      <c r="D74" s="829"/>
      <c r="E74" s="423">
        <v>6</v>
      </c>
      <c r="F74" s="272"/>
      <c r="G74" s="272"/>
      <c r="H74" s="128"/>
      <c r="I74" s="111"/>
      <c r="J74" s="106"/>
      <c r="K74" s="111"/>
      <c r="L74" s="106"/>
      <c r="M74" s="12"/>
      <c r="N74" s="112"/>
      <c r="O74" s="107"/>
      <c r="P74" s="12"/>
      <c r="Q74" s="112"/>
      <c r="R74" s="31"/>
      <c r="S74" s="115"/>
      <c r="T74" s="419">
        <f t="shared" si="4"/>
        <v>0</v>
      </c>
      <c r="U74" s="356">
        <f t="shared" si="3"/>
        <v>3</v>
      </c>
    </row>
    <row r="75" spans="1:21" ht="18" customHeight="1">
      <c r="A75" s="826"/>
      <c r="B75" s="827"/>
      <c r="C75" s="829"/>
      <c r="D75" s="829"/>
      <c r="E75" s="423">
        <v>7</v>
      </c>
      <c r="F75" s="272"/>
      <c r="G75" s="272"/>
      <c r="H75" s="128"/>
      <c r="I75" s="111"/>
      <c r="J75" s="106"/>
      <c r="K75" s="111"/>
      <c r="L75" s="106"/>
      <c r="M75" s="12"/>
      <c r="N75" s="112"/>
      <c r="O75" s="107"/>
      <c r="P75" s="12"/>
      <c r="Q75" s="112"/>
      <c r="R75" s="31"/>
      <c r="S75" s="115"/>
      <c r="T75" s="419">
        <f t="shared" si="4"/>
        <v>0</v>
      </c>
      <c r="U75" s="356">
        <f t="shared" si="3"/>
        <v>3</v>
      </c>
    </row>
    <row r="76" spans="1:21" ht="18" customHeight="1">
      <c r="A76" s="826"/>
      <c r="B76" s="827"/>
      <c r="C76" s="829"/>
      <c r="D76" s="829"/>
      <c r="E76" s="423">
        <v>8</v>
      </c>
      <c r="F76" s="272"/>
      <c r="G76" s="272"/>
      <c r="H76" s="128"/>
      <c r="I76" s="111"/>
      <c r="J76" s="106"/>
      <c r="K76" s="111"/>
      <c r="L76" s="106"/>
      <c r="M76" s="12"/>
      <c r="N76" s="112"/>
      <c r="O76" s="107"/>
      <c r="P76" s="12"/>
      <c r="Q76" s="112"/>
      <c r="R76" s="31"/>
      <c r="S76" s="115"/>
      <c r="T76" s="419">
        <f t="shared" si="4"/>
        <v>0</v>
      </c>
      <c r="U76" s="356">
        <f t="shared" si="3"/>
        <v>3</v>
      </c>
    </row>
    <row r="77" spans="1:21" ht="18" customHeight="1">
      <c r="A77" s="826"/>
      <c r="B77" s="827"/>
      <c r="C77" s="829"/>
      <c r="D77" s="829"/>
      <c r="E77" s="423">
        <v>9</v>
      </c>
      <c r="F77" s="272"/>
      <c r="G77" s="272"/>
      <c r="H77" s="128"/>
      <c r="I77" s="111"/>
      <c r="J77" s="106"/>
      <c r="K77" s="111"/>
      <c r="L77" s="106"/>
      <c r="M77" s="12"/>
      <c r="N77" s="112"/>
      <c r="O77" s="107"/>
      <c r="P77" s="12"/>
      <c r="Q77" s="112"/>
      <c r="R77" s="31"/>
      <c r="S77" s="115"/>
      <c r="T77" s="419">
        <f t="shared" si="4"/>
        <v>0</v>
      </c>
      <c r="U77" s="356">
        <f t="shared" si="3"/>
        <v>3</v>
      </c>
    </row>
    <row r="78" spans="1:21" ht="18" customHeight="1">
      <c r="A78" s="826"/>
      <c r="B78" s="827"/>
      <c r="C78" s="829"/>
      <c r="D78" s="829"/>
      <c r="E78" s="423">
        <v>10</v>
      </c>
      <c r="F78" s="272"/>
      <c r="G78" s="272"/>
      <c r="H78" s="128"/>
      <c r="I78" s="111"/>
      <c r="J78" s="106"/>
      <c r="K78" s="111"/>
      <c r="L78" s="106"/>
      <c r="M78" s="12"/>
      <c r="N78" s="112"/>
      <c r="O78" s="107"/>
      <c r="P78" s="12"/>
      <c r="Q78" s="112"/>
      <c r="R78" s="31"/>
      <c r="S78" s="115"/>
      <c r="T78" s="419">
        <f t="shared" si="4"/>
        <v>0</v>
      </c>
      <c r="U78" s="356">
        <f t="shared" si="3"/>
        <v>3</v>
      </c>
    </row>
    <row r="79" spans="1:21" ht="18" customHeight="1">
      <c r="A79" s="826"/>
      <c r="B79" s="827"/>
      <c r="C79" s="829"/>
      <c r="D79" s="829"/>
      <c r="E79" s="423">
        <v>11</v>
      </c>
      <c r="F79" s="272"/>
      <c r="G79" s="272"/>
      <c r="H79" s="128"/>
      <c r="I79" s="111"/>
      <c r="J79" s="106"/>
      <c r="K79" s="111"/>
      <c r="L79" s="106"/>
      <c r="M79" s="12"/>
      <c r="N79" s="112"/>
      <c r="O79" s="107"/>
      <c r="P79" s="12"/>
      <c r="Q79" s="112"/>
      <c r="R79" s="31"/>
      <c r="S79" s="115"/>
      <c r="T79" s="419">
        <f t="shared" si="4"/>
        <v>0</v>
      </c>
      <c r="U79" s="356">
        <f t="shared" si="3"/>
        <v>3</v>
      </c>
    </row>
    <row r="80" spans="1:21" ht="18" customHeight="1">
      <c r="A80" s="826"/>
      <c r="B80" s="827"/>
      <c r="C80" s="829"/>
      <c r="D80" s="829"/>
      <c r="E80" s="423">
        <v>12</v>
      </c>
      <c r="F80" s="272"/>
      <c r="G80" s="272"/>
      <c r="H80" s="128"/>
      <c r="I80" s="111"/>
      <c r="J80" s="106"/>
      <c r="K80" s="111"/>
      <c r="L80" s="106"/>
      <c r="M80" s="12"/>
      <c r="N80" s="112"/>
      <c r="O80" s="107"/>
      <c r="P80" s="12"/>
      <c r="Q80" s="112"/>
      <c r="R80" s="31"/>
      <c r="S80" s="115"/>
      <c r="T80" s="419">
        <f t="shared" si="4"/>
        <v>0</v>
      </c>
      <c r="U80" s="356">
        <f t="shared" si="3"/>
        <v>3</v>
      </c>
    </row>
    <row r="81" spans="1:21" ht="18" customHeight="1">
      <c r="A81" s="826"/>
      <c r="B81" s="827"/>
      <c r="C81" s="829"/>
      <c r="D81" s="829"/>
      <c r="E81" s="423">
        <v>13</v>
      </c>
      <c r="F81" s="272"/>
      <c r="G81" s="272"/>
      <c r="H81" s="128"/>
      <c r="I81" s="111"/>
      <c r="J81" s="106"/>
      <c r="K81" s="111"/>
      <c r="L81" s="106"/>
      <c r="M81" s="12"/>
      <c r="N81" s="112"/>
      <c r="O81" s="107"/>
      <c r="P81" s="12"/>
      <c r="Q81" s="112"/>
      <c r="R81" s="31"/>
      <c r="S81" s="115"/>
      <c r="T81" s="419">
        <f t="shared" si="4"/>
        <v>0</v>
      </c>
      <c r="U81" s="356">
        <f t="shared" si="3"/>
        <v>3</v>
      </c>
    </row>
    <row r="82" spans="1:21" ht="18" customHeight="1">
      <c r="A82" s="826"/>
      <c r="B82" s="827"/>
      <c r="C82" s="829"/>
      <c r="D82" s="829"/>
      <c r="E82" s="423">
        <v>14</v>
      </c>
      <c r="F82" s="272"/>
      <c r="G82" s="272"/>
      <c r="H82" s="128"/>
      <c r="I82" s="111"/>
      <c r="J82" s="106"/>
      <c r="K82" s="111"/>
      <c r="L82" s="106"/>
      <c r="M82" s="12"/>
      <c r="N82" s="112"/>
      <c r="O82" s="107"/>
      <c r="P82" s="12"/>
      <c r="Q82" s="112"/>
      <c r="R82" s="31"/>
      <c r="S82" s="115"/>
      <c r="T82" s="419">
        <f t="shared" si="4"/>
        <v>0</v>
      </c>
      <c r="U82" s="356">
        <f t="shared" si="3"/>
        <v>3</v>
      </c>
    </row>
    <row r="83" spans="1:21" ht="18" customHeight="1">
      <c r="A83" s="826"/>
      <c r="B83" s="827"/>
      <c r="C83" s="829"/>
      <c r="D83" s="829"/>
      <c r="E83" s="423">
        <v>15</v>
      </c>
      <c r="F83" s="272"/>
      <c r="G83" s="272"/>
      <c r="H83" s="128"/>
      <c r="I83" s="111"/>
      <c r="J83" s="106"/>
      <c r="K83" s="111"/>
      <c r="L83" s="106"/>
      <c r="M83" s="12"/>
      <c r="N83" s="112"/>
      <c r="O83" s="107"/>
      <c r="P83" s="12"/>
      <c r="Q83" s="112"/>
      <c r="R83" s="31"/>
      <c r="S83" s="115"/>
      <c r="T83" s="419">
        <f t="shared" si="4"/>
        <v>0</v>
      </c>
      <c r="U83" s="356">
        <f t="shared" si="3"/>
        <v>3</v>
      </c>
    </row>
    <row r="84" spans="1:21" ht="18" customHeight="1">
      <c r="A84" s="826"/>
      <c r="B84" s="827"/>
      <c r="C84" s="829"/>
      <c r="D84" s="829"/>
      <c r="E84" s="423">
        <v>16</v>
      </c>
      <c r="F84" s="272"/>
      <c r="G84" s="272"/>
      <c r="H84" s="128"/>
      <c r="I84" s="111"/>
      <c r="J84" s="106"/>
      <c r="K84" s="111"/>
      <c r="L84" s="106"/>
      <c r="M84" s="12"/>
      <c r="N84" s="112"/>
      <c r="O84" s="107"/>
      <c r="P84" s="12"/>
      <c r="Q84" s="112"/>
      <c r="R84" s="31"/>
      <c r="S84" s="115"/>
      <c r="T84" s="419">
        <f t="shared" si="4"/>
        <v>0</v>
      </c>
      <c r="U84" s="356">
        <f t="shared" si="3"/>
        <v>3</v>
      </c>
    </row>
    <row r="85" spans="1:21" ht="18" customHeight="1">
      <c r="A85" s="826"/>
      <c r="B85" s="827"/>
      <c r="C85" s="829"/>
      <c r="D85" s="829"/>
      <c r="E85" s="423">
        <v>17</v>
      </c>
      <c r="F85" s="272"/>
      <c r="G85" s="272"/>
      <c r="H85" s="128"/>
      <c r="I85" s="111"/>
      <c r="J85" s="106"/>
      <c r="K85" s="111"/>
      <c r="L85" s="106"/>
      <c r="M85" s="12"/>
      <c r="N85" s="112"/>
      <c r="O85" s="107"/>
      <c r="P85" s="12"/>
      <c r="Q85" s="112"/>
      <c r="R85" s="31"/>
      <c r="S85" s="115"/>
      <c r="T85" s="419">
        <f t="shared" si="4"/>
        <v>0</v>
      </c>
      <c r="U85" s="356">
        <f t="shared" si="3"/>
        <v>3</v>
      </c>
    </row>
    <row r="86" spans="1:21" ht="18" customHeight="1">
      <c r="A86" s="826"/>
      <c r="B86" s="827"/>
      <c r="C86" s="829"/>
      <c r="D86" s="829"/>
      <c r="E86" s="423">
        <v>18</v>
      </c>
      <c r="F86" s="272"/>
      <c r="G86" s="272"/>
      <c r="H86" s="128"/>
      <c r="I86" s="111"/>
      <c r="J86" s="106"/>
      <c r="K86" s="111"/>
      <c r="L86" s="106"/>
      <c r="M86" s="12"/>
      <c r="N86" s="112"/>
      <c r="O86" s="107"/>
      <c r="P86" s="12"/>
      <c r="Q86" s="112"/>
      <c r="R86" s="31"/>
      <c r="S86" s="115"/>
      <c r="T86" s="419">
        <f t="shared" si="4"/>
        <v>0</v>
      </c>
      <c r="U86" s="356">
        <f t="shared" si="3"/>
        <v>3</v>
      </c>
    </row>
    <row r="87" spans="1:21" ht="18" customHeight="1">
      <c r="A87" s="826"/>
      <c r="B87" s="827"/>
      <c r="C87" s="829"/>
      <c r="D87" s="829"/>
      <c r="E87" s="423">
        <v>19</v>
      </c>
      <c r="F87" s="272"/>
      <c r="G87" s="272"/>
      <c r="H87" s="128"/>
      <c r="I87" s="111"/>
      <c r="J87" s="106"/>
      <c r="K87" s="111"/>
      <c r="L87" s="106"/>
      <c r="M87" s="12"/>
      <c r="N87" s="112"/>
      <c r="O87" s="107"/>
      <c r="P87" s="12"/>
      <c r="Q87" s="112"/>
      <c r="R87" s="31"/>
      <c r="S87" s="115"/>
      <c r="T87" s="419">
        <f t="shared" si="4"/>
        <v>0</v>
      </c>
      <c r="U87" s="356">
        <f t="shared" si="3"/>
        <v>3</v>
      </c>
    </row>
    <row r="88" spans="1:21" ht="18" customHeight="1">
      <c r="A88" s="826"/>
      <c r="B88" s="827"/>
      <c r="C88" s="829"/>
      <c r="D88" s="829"/>
      <c r="E88" s="423">
        <v>20</v>
      </c>
      <c r="F88" s="272"/>
      <c r="G88" s="272"/>
      <c r="H88" s="128"/>
      <c r="I88" s="111"/>
      <c r="J88" s="106"/>
      <c r="K88" s="111"/>
      <c r="L88" s="106"/>
      <c r="M88" s="12"/>
      <c r="N88" s="112"/>
      <c r="O88" s="107"/>
      <c r="P88" s="12"/>
      <c r="Q88" s="112"/>
      <c r="R88" s="31"/>
      <c r="S88" s="115"/>
      <c r="T88" s="419">
        <f t="shared" si="4"/>
        <v>0</v>
      </c>
      <c r="U88" s="356">
        <f t="shared" si="3"/>
        <v>3</v>
      </c>
    </row>
    <row r="89" spans="1:21" ht="18" customHeight="1">
      <c r="A89" s="826"/>
      <c r="B89" s="827"/>
      <c r="C89" s="829"/>
      <c r="D89" s="829"/>
      <c r="E89" s="423">
        <v>21</v>
      </c>
      <c r="F89" s="272"/>
      <c r="G89" s="272"/>
      <c r="H89" s="128"/>
      <c r="I89" s="111"/>
      <c r="J89" s="106"/>
      <c r="K89" s="111"/>
      <c r="L89" s="106"/>
      <c r="M89" s="12"/>
      <c r="N89" s="112"/>
      <c r="O89" s="107"/>
      <c r="P89" s="12"/>
      <c r="Q89" s="112"/>
      <c r="R89" s="31"/>
      <c r="S89" s="115"/>
      <c r="T89" s="419">
        <f t="shared" si="4"/>
        <v>0</v>
      </c>
      <c r="U89" s="356">
        <f t="shared" si="3"/>
        <v>3</v>
      </c>
    </row>
    <row r="90" spans="1:21" ht="18" customHeight="1">
      <c r="A90" s="826"/>
      <c r="B90" s="827"/>
      <c r="C90" s="829"/>
      <c r="D90" s="829"/>
      <c r="E90" s="423">
        <v>22</v>
      </c>
      <c r="F90" s="272"/>
      <c r="G90" s="272"/>
      <c r="H90" s="128"/>
      <c r="I90" s="111"/>
      <c r="J90" s="106"/>
      <c r="K90" s="111"/>
      <c r="L90" s="106"/>
      <c r="M90" s="12"/>
      <c r="N90" s="112"/>
      <c r="O90" s="107"/>
      <c r="P90" s="12"/>
      <c r="Q90" s="112"/>
      <c r="R90" s="31"/>
      <c r="S90" s="115"/>
      <c r="T90" s="419">
        <f t="shared" si="4"/>
        <v>0</v>
      </c>
      <c r="U90" s="356">
        <f t="shared" si="3"/>
        <v>3</v>
      </c>
    </row>
    <row r="91" spans="1:21" ht="18" customHeight="1">
      <c r="A91" s="826"/>
      <c r="B91" s="827"/>
      <c r="C91" s="829"/>
      <c r="D91" s="829"/>
      <c r="E91" s="423">
        <v>23</v>
      </c>
      <c r="F91" s="272"/>
      <c r="G91" s="272"/>
      <c r="H91" s="128"/>
      <c r="I91" s="111"/>
      <c r="J91" s="106"/>
      <c r="K91" s="111"/>
      <c r="L91" s="106"/>
      <c r="M91" s="12"/>
      <c r="N91" s="112"/>
      <c r="O91" s="107"/>
      <c r="P91" s="12"/>
      <c r="Q91" s="112"/>
      <c r="R91" s="31"/>
      <c r="S91" s="115"/>
      <c r="T91" s="419">
        <f t="shared" si="4"/>
        <v>0</v>
      </c>
      <c r="U91" s="356">
        <f t="shared" si="3"/>
        <v>3</v>
      </c>
    </row>
    <row r="92" spans="1:21" ht="18" customHeight="1">
      <c r="A92" s="826"/>
      <c r="B92" s="827"/>
      <c r="C92" s="829"/>
      <c r="D92" s="829"/>
      <c r="E92" s="423">
        <v>24</v>
      </c>
      <c r="F92" s="272"/>
      <c r="G92" s="272"/>
      <c r="H92" s="128"/>
      <c r="I92" s="111"/>
      <c r="J92" s="106"/>
      <c r="K92" s="111"/>
      <c r="L92" s="106"/>
      <c r="M92" s="12"/>
      <c r="N92" s="112"/>
      <c r="O92" s="107"/>
      <c r="P92" s="12"/>
      <c r="Q92" s="112"/>
      <c r="R92" s="31"/>
      <c r="S92" s="115"/>
      <c r="T92" s="419">
        <f t="shared" si="4"/>
        <v>0</v>
      </c>
      <c r="U92" s="356">
        <f t="shared" si="3"/>
        <v>3</v>
      </c>
    </row>
    <row r="93" spans="1:21" ht="18" customHeight="1">
      <c r="A93" s="826"/>
      <c r="B93" s="827"/>
      <c r="C93" s="829"/>
      <c r="D93" s="829"/>
      <c r="E93" s="423">
        <v>25</v>
      </c>
      <c r="F93" s="272"/>
      <c r="G93" s="272"/>
      <c r="H93" s="128"/>
      <c r="I93" s="111"/>
      <c r="J93" s="106"/>
      <c r="K93" s="111"/>
      <c r="L93" s="106"/>
      <c r="M93" s="12"/>
      <c r="N93" s="112"/>
      <c r="O93" s="107"/>
      <c r="P93" s="12"/>
      <c r="Q93" s="112"/>
      <c r="R93" s="31"/>
      <c r="S93" s="115"/>
      <c r="T93" s="419">
        <f t="shared" si="4"/>
        <v>0</v>
      </c>
      <c r="U93" s="356">
        <f t="shared" si="3"/>
        <v>3</v>
      </c>
    </row>
    <row r="94" spans="1:21" ht="18" customHeight="1">
      <c r="A94" s="826"/>
      <c r="B94" s="827"/>
      <c r="C94" s="829"/>
      <c r="D94" s="829"/>
      <c r="E94" s="423">
        <v>26</v>
      </c>
      <c r="F94" s="272"/>
      <c r="G94" s="272"/>
      <c r="H94" s="128"/>
      <c r="I94" s="111"/>
      <c r="J94" s="106"/>
      <c r="K94" s="111"/>
      <c r="L94" s="106"/>
      <c r="M94" s="12"/>
      <c r="N94" s="112"/>
      <c r="O94" s="107"/>
      <c r="P94" s="12"/>
      <c r="Q94" s="112"/>
      <c r="R94" s="31"/>
      <c r="S94" s="115"/>
      <c r="T94" s="419">
        <f t="shared" si="4"/>
        <v>0</v>
      </c>
      <c r="U94" s="356">
        <f t="shared" si="3"/>
        <v>3</v>
      </c>
    </row>
    <row r="95" spans="1:21" ht="18" customHeight="1">
      <c r="A95" s="826"/>
      <c r="B95" s="827"/>
      <c r="C95" s="829"/>
      <c r="D95" s="829"/>
      <c r="E95" s="423">
        <v>27</v>
      </c>
      <c r="F95" s="272"/>
      <c r="G95" s="272"/>
      <c r="H95" s="128"/>
      <c r="I95" s="111"/>
      <c r="J95" s="106"/>
      <c r="K95" s="111"/>
      <c r="L95" s="106"/>
      <c r="M95" s="12"/>
      <c r="N95" s="112"/>
      <c r="O95" s="107"/>
      <c r="P95" s="12"/>
      <c r="Q95" s="112"/>
      <c r="R95" s="31"/>
      <c r="S95" s="115"/>
      <c r="T95" s="419">
        <f t="shared" si="4"/>
        <v>0</v>
      </c>
      <c r="U95" s="356">
        <f t="shared" si="3"/>
        <v>3</v>
      </c>
    </row>
    <row r="96" spans="1:21" ht="18" customHeight="1">
      <c r="A96" s="826"/>
      <c r="B96" s="827"/>
      <c r="C96" s="829"/>
      <c r="D96" s="829"/>
      <c r="E96" s="423">
        <v>28</v>
      </c>
      <c r="F96" s="272"/>
      <c r="G96" s="272"/>
      <c r="H96" s="128"/>
      <c r="I96" s="111"/>
      <c r="J96" s="106"/>
      <c r="K96" s="111"/>
      <c r="L96" s="106"/>
      <c r="M96" s="12"/>
      <c r="N96" s="112"/>
      <c r="O96" s="107"/>
      <c r="P96" s="12"/>
      <c r="Q96" s="112"/>
      <c r="R96" s="31"/>
      <c r="S96" s="115"/>
      <c r="T96" s="419">
        <f t="shared" si="4"/>
        <v>0</v>
      </c>
      <c r="U96" s="356">
        <f t="shared" si="3"/>
        <v>3</v>
      </c>
    </row>
    <row r="97" spans="1:21" ht="18" customHeight="1">
      <c r="A97" s="826"/>
      <c r="B97" s="827"/>
      <c r="C97" s="829"/>
      <c r="D97" s="829"/>
      <c r="E97" s="423">
        <v>29</v>
      </c>
      <c r="F97" s="272"/>
      <c r="G97" s="272"/>
      <c r="H97" s="128"/>
      <c r="I97" s="111"/>
      <c r="J97" s="106"/>
      <c r="K97" s="111"/>
      <c r="L97" s="106"/>
      <c r="M97" s="12"/>
      <c r="N97" s="112"/>
      <c r="O97" s="107"/>
      <c r="P97" s="12"/>
      <c r="Q97" s="112"/>
      <c r="R97" s="31"/>
      <c r="S97" s="115"/>
      <c r="T97" s="419">
        <f t="shared" si="4"/>
        <v>0</v>
      </c>
      <c r="U97" s="356">
        <f t="shared" si="3"/>
        <v>3</v>
      </c>
    </row>
    <row r="98" spans="1:21" ht="18" customHeight="1">
      <c r="A98" s="826"/>
      <c r="B98" s="827"/>
      <c r="C98" s="829"/>
      <c r="D98" s="829"/>
      <c r="E98" s="277">
        <v>30</v>
      </c>
      <c r="F98" s="416"/>
      <c r="G98" s="416"/>
      <c r="H98" s="134"/>
      <c r="I98" s="135"/>
      <c r="J98" s="212"/>
      <c r="K98" s="135"/>
      <c r="L98" s="212"/>
      <c r="M98" s="27"/>
      <c r="N98" s="120"/>
      <c r="O98" s="109"/>
      <c r="P98" s="27"/>
      <c r="Q98" s="120"/>
      <c r="R98" s="32"/>
      <c r="S98" s="122"/>
      <c r="T98" s="420">
        <f t="shared" si="4"/>
        <v>0</v>
      </c>
      <c r="U98" s="356">
        <f t="shared" si="3"/>
        <v>3</v>
      </c>
    </row>
    <row r="99" spans="1:21" ht="18" customHeight="1">
      <c r="A99" s="824">
        <v>4</v>
      </c>
      <c r="B99" s="825"/>
      <c r="C99" s="828" t="str">
        <f>IF(ISERROR(VLOOKUP($A99,【大規模】地域番号⑤!$BD:$BF,2,FALSE)),"",VLOOKUP($A99,【大規模】地域番号⑤!$BD:$BF,2,FALSE))</f>
        <v/>
      </c>
      <c r="D99" s="828" t="str">
        <f>IF(ISERROR(VLOOKUP($A99,【大規模】地域番号⑤!$BD:$BF,3,FALSE)),"",VLOOKUP($A99,【大規模】地域番号⑤!$BD:$BF,3,FALSE))</f>
        <v/>
      </c>
      <c r="E99" s="201">
        <v>1</v>
      </c>
      <c r="F99" s="334"/>
      <c r="G99" s="334"/>
      <c r="H99" s="176"/>
      <c r="I99" s="177"/>
      <c r="J99" s="178"/>
      <c r="K99" s="180"/>
      <c r="L99" s="181"/>
      <c r="M99" s="179"/>
      <c r="N99" s="180"/>
      <c r="O99" s="181"/>
      <c r="P99" s="179"/>
      <c r="Q99" s="180"/>
      <c r="R99" s="182"/>
      <c r="S99" s="183"/>
      <c r="T99" s="257">
        <f t="shared" si="4"/>
        <v>0</v>
      </c>
      <c r="U99" s="356">
        <f>$A$99</f>
        <v>4</v>
      </c>
    </row>
    <row r="100" spans="1:21" ht="18" customHeight="1">
      <c r="A100" s="826"/>
      <c r="B100" s="827"/>
      <c r="C100" s="829"/>
      <c r="D100" s="829"/>
      <c r="E100" s="201">
        <v>2</v>
      </c>
      <c r="F100" s="334"/>
      <c r="G100" s="334"/>
      <c r="H100" s="128"/>
      <c r="I100" s="111"/>
      <c r="J100" s="106"/>
      <c r="K100" s="112"/>
      <c r="L100" s="107"/>
      <c r="M100" s="12"/>
      <c r="N100" s="112"/>
      <c r="O100" s="107"/>
      <c r="P100" s="12"/>
      <c r="Q100" s="112"/>
      <c r="R100" s="31"/>
      <c r="S100" s="115"/>
      <c r="T100" s="93">
        <f t="shared" si="4"/>
        <v>0</v>
      </c>
      <c r="U100" s="356">
        <f t="shared" ref="U100:U128" si="5">$A$99</f>
        <v>4</v>
      </c>
    </row>
    <row r="101" spans="1:21" ht="18" customHeight="1">
      <c r="A101" s="826"/>
      <c r="B101" s="827"/>
      <c r="C101" s="829"/>
      <c r="D101" s="829"/>
      <c r="E101" s="201">
        <v>3</v>
      </c>
      <c r="F101" s="334"/>
      <c r="G101" s="334"/>
      <c r="H101" s="128"/>
      <c r="I101" s="111"/>
      <c r="J101" s="106"/>
      <c r="K101" s="112"/>
      <c r="L101" s="107"/>
      <c r="M101" s="12"/>
      <c r="N101" s="112"/>
      <c r="O101" s="107"/>
      <c r="P101" s="12"/>
      <c r="Q101" s="112"/>
      <c r="R101" s="31"/>
      <c r="S101" s="115"/>
      <c r="T101" s="93">
        <f t="shared" si="4"/>
        <v>0</v>
      </c>
      <c r="U101" s="356">
        <f t="shared" si="5"/>
        <v>4</v>
      </c>
    </row>
    <row r="102" spans="1:21" ht="18" customHeight="1">
      <c r="A102" s="826"/>
      <c r="B102" s="827"/>
      <c r="C102" s="829"/>
      <c r="D102" s="829"/>
      <c r="E102" s="201">
        <v>4</v>
      </c>
      <c r="F102" s="334"/>
      <c r="G102" s="334"/>
      <c r="H102" s="128"/>
      <c r="I102" s="111"/>
      <c r="J102" s="106"/>
      <c r="K102" s="112"/>
      <c r="L102" s="107"/>
      <c r="M102" s="12"/>
      <c r="N102" s="112"/>
      <c r="O102" s="107"/>
      <c r="P102" s="12"/>
      <c r="Q102" s="112"/>
      <c r="R102" s="31"/>
      <c r="S102" s="115"/>
      <c r="T102" s="93">
        <f t="shared" si="4"/>
        <v>0</v>
      </c>
      <c r="U102" s="356">
        <f t="shared" si="5"/>
        <v>4</v>
      </c>
    </row>
    <row r="103" spans="1:21" ht="18" customHeight="1">
      <c r="A103" s="826"/>
      <c r="B103" s="827"/>
      <c r="C103" s="829"/>
      <c r="D103" s="829"/>
      <c r="E103" s="201">
        <v>5</v>
      </c>
      <c r="F103" s="334"/>
      <c r="G103" s="334"/>
      <c r="H103" s="128"/>
      <c r="I103" s="111"/>
      <c r="J103" s="106"/>
      <c r="K103" s="112"/>
      <c r="L103" s="107"/>
      <c r="M103" s="12"/>
      <c r="N103" s="112"/>
      <c r="O103" s="107"/>
      <c r="P103" s="12"/>
      <c r="Q103" s="112"/>
      <c r="R103" s="31"/>
      <c r="S103" s="115"/>
      <c r="T103" s="93">
        <f t="shared" si="4"/>
        <v>0</v>
      </c>
      <c r="U103" s="356">
        <f t="shared" si="5"/>
        <v>4</v>
      </c>
    </row>
    <row r="104" spans="1:21" ht="18" customHeight="1">
      <c r="A104" s="826"/>
      <c r="B104" s="827"/>
      <c r="C104" s="829"/>
      <c r="D104" s="829"/>
      <c r="E104" s="201">
        <v>6</v>
      </c>
      <c r="F104" s="334"/>
      <c r="G104" s="334"/>
      <c r="H104" s="128"/>
      <c r="I104" s="111"/>
      <c r="J104" s="106"/>
      <c r="K104" s="111"/>
      <c r="L104" s="106"/>
      <c r="M104" s="12"/>
      <c r="N104" s="111"/>
      <c r="O104" s="107"/>
      <c r="P104" s="25"/>
      <c r="Q104" s="112"/>
      <c r="R104" s="31"/>
      <c r="S104" s="115"/>
      <c r="T104" s="93">
        <f t="shared" si="4"/>
        <v>0</v>
      </c>
      <c r="U104" s="356">
        <f t="shared" si="5"/>
        <v>4</v>
      </c>
    </row>
    <row r="105" spans="1:21" ht="18" customHeight="1">
      <c r="A105" s="826"/>
      <c r="B105" s="827"/>
      <c r="C105" s="829"/>
      <c r="D105" s="829"/>
      <c r="E105" s="201">
        <v>7</v>
      </c>
      <c r="F105" s="334"/>
      <c r="G105" s="334"/>
      <c r="H105" s="128"/>
      <c r="I105" s="111"/>
      <c r="J105" s="106"/>
      <c r="K105" s="111"/>
      <c r="L105" s="106"/>
      <c r="M105" s="12"/>
      <c r="N105" s="111"/>
      <c r="O105" s="107"/>
      <c r="P105" s="25"/>
      <c r="Q105" s="112"/>
      <c r="R105" s="31"/>
      <c r="S105" s="115"/>
      <c r="T105" s="93">
        <f t="shared" si="4"/>
        <v>0</v>
      </c>
      <c r="U105" s="356">
        <f t="shared" si="5"/>
        <v>4</v>
      </c>
    </row>
    <row r="106" spans="1:21" ht="18" customHeight="1">
      <c r="A106" s="826"/>
      <c r="B106" s="827"/>
      <c r="C106" s="829"/>
      <c r="D106" s="829"/>
      <c r="E106" s="201">
        <v>8</v>
      </c>
      <c r="F106" s="334"/>
      <c r="G106" s="334"/>
      <c r="H106" s="128"/>
      <c r="I106" s="111"/>
      <c r="J106" s="106"/>
      <c r="K106" s="111"/>
      <c r="L106" s="106"/>
      <c r="M106" s="12"/>
      <c r="N106" s="111"/>
      <c r="O106" s="107"/>
      <c r="P106" s="25"/>
      <c r="Q106" s="112"/>
      <c r="R106" s="31"/>
      <c r="S106" s="115"/>
      <c r="T106" s="93">
        <f t="shared" si="4"/>
        <v>0</v>
      </c>
      <c r="U106" s="356">
        <f t="shared" si="5"/>
        <v>4</v>
      </c>
    </row>
    <row r="107" spans="1:21" ht="18" customHeight="1">
      <c r="A107" s="826"/>
      <c r="B107" s="827"/>
      <c r="C107" s="829"/>
      <c r="D107" s="829"/>
      <c r="E107" s="201">
        <v>9</v>
      </c>
      <c r="F107" s="334"/>
      <c r="G107" s="334"/>
      <c r="H107" s="128"/>
      <c r="I107" s="111"/>
      <c r="J107" s="106"/>
      <c r="K107" s="111"/>
      <c r="L107" s="106"/>
      <c r="M107" s="12"/>
      <c r="N107" s="112"/>
      <c r="O107" s="107"/>
      <c r="P107" s="12"/>
      <c r="Q107" s="112"/>
      <c r="R107" s="31"/>
      <c r="S107" s="115"/>
      <c r="T107" s="93">
        <f t="shared" si="4"/>
        <v>0</v>
      </c>
      <c r="U107" s="356">
        <f t="shared" si="5"/>
        <v>4</v>
      </c>
    </row>
    <row r="108" spans="1:21" ht="18" customHeight="1">
      <c r="A108" s="826"/>
      <c r="B108" s="827"/>
      <c r="C108" s="829"/>
      <c r="D108" s="829"/>
      <c r="E108" s="201">
        <v>10</v>
      </c>
      <c r="F108" s="334"/>
      <c r="G108" s="334"/>
      <c r="H108" s="204"/>
      <c r="I108" s="205"/>
      <c r="J108" s="206"/>
      <c r="K108" s="205"/>
      <c r="L108" s="206"/>
      <c r="M108" s="207"/>
      <c r="N108" s="208"/>
      <c r="O108" s="209"/>
      <c r="P108" s="207"/>
      <c r="Q108" s="208"/>
      <c r="R108" s="210"/>
      <c r="S108" s="211"/>
      <c r="T108" s="278">
        <f t="shared" si="4"/>
        <v>0</v>
      </c>
      <c r="U108" s="356">
        <f t="shared" si="5"/>
        <v>4</v>
      </c>
    </row>
    <row r="109" spans="1:21" ht="18" customHeight="1">
      <c r="A109" s="826"/>
      <c r="B109" s="827"/>
      <c r="C109" s="829"/>
      <c r="D109" s="829"/>
      <c r="E109" s="201">
        <v>11</v>
      </c>
      <c r="F109" s="334"/>
      <c r="G109" s="334"/>
      <c r="H109" s="204"/>
      <c r="I109" s="205"/>
      <c r="J109" s="206"/>
      <c r="K109" s="205"/>
      <c r="L109" s="206"/>
      <c r="M109" s="207"/>
      <c r="N109" s="208"/>
      <c r="O109" s="209"/>
      <c r="P109" s="207"/>
      <c r="Q109" s="208"/>
      <c r="R109" s="210"/>
      <c r="S109" s="211"/>
      <c r="T109" s="278">
        <f t="shared" si="4"/>
        <v>0</v>
      </c>
      <c r="U109" s="356">
        <f t="shared" si="5"/>
        <v>4</v>
      </c>
    </row>
    <row r="110" spans="1:21" ht="18" customHeight="1">
      <c r="A110" s="826"/>
      <c r="B110" s="827"/>
      <c r="C110" s="829"/>
      <c r="D110" s="829"/>
      <c r="E110" s="201">
        <v>12</v>
      </c>
      <c r="F110" s="334"/>
      <c r="G110" s="334"/>
      <c r="H110" s="204"/>
      <c r="I110" s="205"/>
      <c r="J110" s="206"/>
      <c r="K110" s="205"/>
      <c r="L110" s="206"/>
      <c r="M110" s="207"/>
      <c r="N110" s="208"/>
      <c r="O110" s="209"/>
      <c r="P110" s="207"/>
      <c r="Q110" s="208"/>
      <c r="R110" s="210"/>
      <c r="S110" s="211"/>
      <c r="T110" s="278">
        <f t="shared" si="4"/>
        <v>0</v>
      </c>
      <c r="U110" s="356">
        <f t="shared" si="5"/>
        <v>4</v>
      </c>
    </row>
    <row r="111" spans="1:21" ht="18" customHeight="1">
      <c r="A111" s="826"/>
      <c r="B111" s="827"/>
      <c r="C111" s="829"/>
      <c r="D111" s="829"/>
      <c r="E111" s="201">
        <v>13</v>
      </c>
      <c r="F111" s="334"/>
      <c r="G111" s="334"/>
      <c r="H111" s="204"/>
      <c r="I111" s="205"/>
      <c r="J111" s="206"/>
      <c r="K111" s="205"/>
      <c r="L111" s="206"/>
      <c r="M111" s="207"/>
      <c r="N111" s="208"/>
      <c r="O111" s="209"/>
      <c r="P111" s="207"/>
      <c r="Q111" s="208"/>
      <c r="R111" s="210"/>
      <c r="S111" s="211"/>
      <c r="T111" s="278">
        <f t="shared" si="4"/>
        <v>0</v>
      </c>
      <c r="U111" s="356">
        <f t="shared" si="5"/>
        <v>4</v>
      </c>
    </row>
    <row r="112" spans="1:21" ht="18" customHeight="1">
      <c r="A112" s="826"/>
      <c r="B112" s="827"/>
      <c r="C112" s="829"/>
      <c r="D112" s="829"/>
      <c r="E112" s="201">
        <v>14</v>
      </c>
      <c r="F112" s="334"/>
      <c r="G112" s="334"/>
      <c r="H112" s="204"/>
      <c r="I112" s="205"/>
      <c r="J112" s="206"/>
      <c r="K112" s="205"/>
      <c r="L112" s="206"/>
      <c r="M112" s="207"/>
      <c r="N112" s="208"/>
      <c r="O112" s="209"/>
      <c r="P112" s="207"/>
      <c r="Q112" s="208"/>
      <c r="R112" s="210"/>
      <c r="S112" s="211"/>
      <c r="T112" s="278">
        <f t="shared" si="4"/>
        <v>0</v>
      </c>
      <c r="U112" s="356">
        <f t="shared" si="5"/>
        <v>4</v>
      </c>
    </row>
    <row r="113" spans="1:21" ht="18" customHeight="1">
      <c r="A113" s="826"/>
      <c r="B113" s="827"/>
      <c r="C113" s="829"/>
      <c r="D113" s="829"/>
      <c r="E113" s="201">
        <v>15</v>
      </c>
      <c r="F113" s="334"/>
      <c r="G113" s="334"/>
      <c r="H113" s="204"/>
      <c r="I113" s="205"/>
      <c r="J113" s="206"/>
      <c r="K113" s="205"/>
      <c r="L113" s="206"/>
      <c r="M113" s="207"/>
      <c r="N113" s="208"/>
      <c r="O113" s="209"/>
      <c r="P113" s="207"/>
      <c r="Q113" s="208"/>
      <c r="R113" s="210"/>
      <c r="S113" s="211"/>
      <c r="T113" s="278">
        <f t="shared" si="4"/>
        <v>0</v>
      </c>
      <c r="U113" s="356">
        <f t="shared" si="5"/>
        <v>4</v>
      </c>
    </row>
    <row r="114" spans="1:21" ht="18" customHeight="1">
      <c r="A114" s="826"/>
      <c r="B114" s="827"/>
      <c r="C114" s="829"/>
      <c r="D114" s="829"/>
      <c r="E114" s="201">
        <v>16</v>
      </c>
      <c r="F114" s="334"/>
      <c r="G114" s="334"/>
      <c r="H114" s="204"/>
      <c r="I114" s="205"/>
      <c r="J114" s="206"/>
      <c r="K114" s="205"/>
      <c r="L114" s="206"/>
      <c r="M114" s="207"/>
      <c r="N114" s="208"/>
      <c r="O114" s="209"/>
      <c r="P114" s="207"/>
      <c r="Q114" s="208"/>
      <c r="R114" s="210"/>
      <c r="S114" s="211"/>
      <c r="T114" s="278">
        <f t="shared" si="4"/>
        <v>0</v>
      </c>
      <c r="U114" s="356">
        <f t="shared" si="5"/>
        <v>4</v>
      </c>
    </row>
    <row r="115" spans="1:21" ht="18" customHeight="1">
      <c r="A115" s="826"/>
      <c r="B115" s="827"/>
      <c r="C115" s="829"/>
      <c r="D115" s="829"/>
      <c r="E115" s="201">
        <v>17</v>
      </c>
      <c r="F115" s="334"/>
      <c r="G115" s="334"/>
      <c r="H115" s="204"/>
      <c r="I115" s="205"/>
      <c r="J115" s="206"/>
      <c r="K115" s="205"/>
      <c r="L115" s="206"/>
      <c r="M115" s="207"/>
      <c r="N115" s="208"/>
      <c r="O115" s="209"/>
      <c r="P115" s="207"/>
      <c r="Q115" s="208"/>
      <c r="R115" s="210"/>
      <c r="S115" s="211"/>
      <c r="T115" s="278">
        <f t="shared" si="4"/>
        <v>0</v>
      </c>
      <c r="U115" s="356">
        <f t="shared" si="5"/>
        <v>4</v>
      </c>
    </row>
    <row r="116" spans="1:21" ht="18" customHeight="1">
      <c r="A116" s="826"/>
      <c r="B116" s="827"/>
      <c r="C116" s="829"/>
      <c r="D116" s="829"/>
      <c r="E116" s="201">
        <v>18</v>
      </c>
      <c r="F116" s="334"/>
      <c r="G116" s="334"/>
      <c r="H116" s="204"/>
      <c r="I116" s="205"/>
      <c r="J116" s="206"/>
      <c r="K116" s="205"/>
      <c r="L116" s="206"/>
      <c r="M116" s="207"/>
      <c r="N116" s="208"/>
      <c r="O116" s="209"/>
      <c r="P116" s="207"/>
      <c r="Q116" s="208"/>
      <c r="R116" s="210"/>
      <c r="S116" s="211"/>
      <c r="T116" s="278">
        <f t="shared" si="4"/>
        <v>0</v>
      </c>
      <c r="U116" s="356">
        <f t="shared" si="5"/>
        <v>4</v>
      </c>
    </row>
    <row r="117" spans="1:21" ht="18" customHeight="1">
      <c r="A117" s="826"/>
      <c r="B117" s="827"/>
      <c r="C117" s="829"/>
      <c r="D117" s="829"/>
      <c r="E117" s="201">
        <v>19</v>
      </c>
      <c r="F117" s="334"/>
      <c r="G117" s="334"/>
      <c r="H117" s="204"/>
      <c r="I117" s="205"/>
      <c r="J117" s="206"/>
      <c r="K117" s="205"/>
      <c r="L117" s="206"/>
      <c r="M117" s="207"/>
      <c r="N117" s="208"/>
      <c r="O117" s="209"/>
      <c r="P117" s="207"/>
      <c r="Q117" s="208"/>
      <c r="R117" s="210"/>
      <c r="S117" s="211"/>
      <c r="T117" s="278">
        <f t="shared" si="4"/>
        <v>0</v>
      </c>
      <c r="U117" s="356">
        <f t="shared" si="5"/>
        <v>4</v>
      </c>
    </row>
    <row r="118" spans="1:21" ht="18" customHeight="1">
      <c r="A118" s="826"/>
      <c r="B118" s="827"/>
      <c r="C118" s="829"/>
      <c r="D118" s="829"/>
      <c r="E118" s="201">
        <v>20</v>
      </c>
      <c r="F118" s="334"/>
      <c r="G118" s="334"/>
      <c r="H118" s="204"/>
      <c r="I118" s="205"/>
      <c r="J118" s="206"/>
      <c r="K118" s="205"/>
      <c r="L118" s="206"/>
      <c r="M118" s="207"/>
      <c r="N118" s="208"/>
      <c r="O118" s="209"/>
      <c r="P118" s="207"/>
      <c r="Q118" s="208"/>
      <c r="R118" s="210"/>
      <c r="S118" s="211"/>
      <c r="T118" s="278">
        <f t="shared" si="4"/>
        <v>0</v>
      </c>
      <c r="U118" s="356">
        <f t="shared" si="5"/>
        <v>4</v>
      </c>
    </row>
    <row r="119" spans="1:21" ht="18" customHeight="1">
      <c r="A119" s="826"/>
      <c r="B119" s="827"/>
      <c r="C119" s="829"/>
      <c r="D119" s="829"/>
      <c r="E119" s="201">
        <v>21</v>
      </c>
      <c r="F119" s="334"/>
      <c r="G119" s="334"/>
      <c r="H119" s="204"/>
      <c r="I119" s="205"/>
      <c r="J119" s="206"/>
      <c r="K119" s="205"/>
      <c r="L119" s="206"/>
      <c r="M119" s="207"/>
      <c r="N119" s="208"/>
      <c r="O119" s="209"/>
      <c r="P119" s="207"/>
      <c r="Q119" s="208"/>
      <c r="R119" s="210"/>
      <c r="S119" s="211"/>
      <c r="T119" s="278">
        <f t="shared" si="4"/>
        <v>0</v>
      </c>
      <c r="U119" s="356">
        <f t="shared" si="5"/>
        <v>4</v>
      </c>
    </row>
    <row r="120" spans="1:21" ht="18" customHeight="1">
      <c r="A120" s="826"/>
      <c r="B120" s="827"/>
      <c r="C120" s="829"/>
      <c r="D120" s="829"/>
      <c r="E120" s="201">
        <v>22</v>
      </c>
      <c r="F120" s="334"/>
      <c r="G120" s="334"/>
      <c r="H120" s="204"/>
      <c r="I120" s="205"/>
      <c r="J120" s="206"/>
      <c r="K120" s="205"/>
      <c r="L120" s="206"/>
      <c r="M120" s="207"/>
      <c r="N120" s="208"/>
      <c r="O120" s="209"/>
      <c r="P120" s="207"/>
      <c r="Q120" s="208"/>
      <c r="R120" s="210"/>
      <c r="S120" s="211"/>
      <c r="T120" s="278">
        <f t="shared" si="4"/>
        <v>0</v>
      </c>
      <c r="U120" s="356">
        <f t="shared" si="5"/>
        <v>4</v>
      </c>
    </row>
    <row r="121" spans="1:21" ht="18" customHeight="1">
      <c r="A121" s="826"/>
      <c r="B121" s="827"/>
      <c r="C121" s="829"/>
      <c r="D121" s="829"/>
      <c r="E121" s="201">
        <v>23</v>
      </c>
      <c r="F121" s="334"/>
      <c r="G121" s="334"/>
      <c r="H121" s="204"/>
      <c r="I121" s="205"/>
      <c r="J121" s="206"/>
      <c r="K121" s="205"/>
      <c r="L121" s="206"/>
      <c r="M121" s="207"/>
      <c r="N121" s="208"/>
      <c r="O121" s="209"/>
      <c r="P121" s="207"/>
      <c r="Q121" s="208"/>
      <c r="R121" s="210"/>
      <c r="S121" s="211"/>
      <c r="T121" s="278">
        <f t="shared" si="4"/>
        <v>0</v>
      </c>
      <c r="U121" s="356">
        <f t="shared" si="5"/>
        <v>4</v>
      </c>
    </row>
    <row r="122" spans="1:21" ht="18" customHeight="1">
      <c r="A122" s="826"/>
      <c r="B122" s="827"/>
      <c r="C122" s="829"/>
      <c r="D122" s="829"/>
      <c r="E122" s="201">
        <v>24</v>
      </c>
      <c r="F122" s="334"/>
      <c r="G122" s="334"/>
      <c r="H122" s="204"/>
      <c r="I122" s="205"/>
      <c r="J122" s="206"/>
      <c r="K122" s="205"/>
      <c r="L122" s="206"/>
      <c r="M122" s="207"/>
      <c r="N122" s="208"/>
      <c r="O122" s="209"/>
      <c r="P122" s="207"/>
      <c r="Q122" s="208"/>
      <c r="R122" s="210"/>
      <c r="S122" s="211"/>
      <c r="T122" s="278">
        <f t="shared" si="4"/>
        <v>0</v>
      </c>
      <c r="U122" s="356">
        <f t="shared" si="5"/>
        <v>4</v>
      </c>
    </row>
    <row r="123" spans="1:21" ht="18" customHeight="1">
      <c r="A123" s="826"/>
      <c r="B123" s="827"/>
      <c r="C123" s="829"/>
      <c r="D123" s="829"/>
      <c r="E123" s="201">
        <v>25</v>
      </c>
      <c r="F123" s="334"/>
      <c r="G123" s="334"/>
      <c r="H123" s="204"/>
      <c r="I123" s="205"/>
      <c r="J123" s="206"/>
      <c r="K123" s="205"/>
      <c r="L123" s="206"/>
      <c r="M123" s="207"/>
      <c r="N123" s="208"/>
      <c r="O123" s="209"/>
      <c r="P123" s="207"/>
      <c r="Q123" s="208"/>
      <c r="R123" s="210"/>
      <c r="S123" s="211"/>
      <c r="T123" s="278">
        <f t="shared" si="4"/>
        <v>0</v>
      </c>
      <c r="U123" s="356">
        <f t="shared" si="5"/>
        <v>4</v>
      </c>
    </row>
    <row r="124" spans="1:21" ht="18" customHeight="1">
      <c r="A124" s="826"/>
      <c r="B124" s="827"/>
      <c r="C124" s="829"/>
      <c r="D124" s="829"/>
      <c r="E124" s="201">
        <v>26</v>
      </c>
      <c r="F124" s="334"/>
      <c r="G124" s="334"/>
      <c r="H124" s="204"/>
      <c r="I124" s="205"/>
      <c r="J124" s="206"/>
      <c r="K124" s="205"/>
      <c r="L124" s="206"/>
      <c r="M124" s="207"/>
      <c r="N124" s="208"/>
      <c r="O124" s="209"/>
      <c r="P124" s="207"/>
      <c r="Q124" s="208"/>
      <c r="R124" s="210"/>
      <c r="S124" s="211"/>
      <c r="T124" s="278">
        <f t="shared" si="4"/>
        <v>0</v>
      </c>
      <c r="U124" s="356">
        <f t="shared" si="5"/>
        <v>4</v>
      </c>
    </row>
    <row r="125" spans="1:21" ht="18" customHeight="1">
      <c r="A125" s="826"/>
      <c r="B125" s="827"/>
      <c r="C125" s="829"/>
      <c r="D125" s="829"/>
      <c r="E125" s="201">
        <v>27</v>
      </c>
      <c r="F125" s="334"/>
      <c r="G125" s="334"/>
      <c r="H125" s="204"/>
      <c r="I125" s="205"/>
      <c r="J125" s="206"/>
      <c r="K125" s="205"/>
      <c r="L125" s="206"/>
      <c r="M125" s="207"/>
      <c r="N125" s="208"/>
      <c r="O125" s="209"/>
      <c r="P125" s="207"/>
      <c r="Q125" s="208"/>
      <c r="R125" s="210"/>
      <c r="S125" s="211"/>
      <c r="T125" s="278">
        <f t="shared" si="4"/>
        <v>0</v>
      </c>
      <c r="U125" s="356">
        <f t="shared" si="5"/>
        <v>4</v>
      </c>
    </row>
    <row r="126" spans="1:21" ht="18" customHeight="1">
      <c r="A126" s="826"/>
      <c r="B126" s="827"/>
      <c r="C126" s="829"/>
      <c r="D126" s="829"/>
      <c r="E126" s="201">
        <v>28</v>
      </c>
      <c r="F126" s="334"/>
      <c r="G126" s="334"/>
      <c r="H126" s="204"/>
      <c r="I126" s="205"/>
      <c r="J126" s="206"/>
      <c r="K126" s="205"/>
      <c r="L126" s="206"/>
      <c r="M126" s="207"/>
      <c r="N126" s="208"/>
      <c r="O126" s="209"/>
      <c r="P126" s="207"/>
      <c r="Q126" s="208"/>
      <c r="R126" s="210"/>
      <c r="S126" s="211"/>
      <c r="T126" s="278">
        <f t="shared" si="4"/>
        <v>0</v>
      </c>
      <c r="U126" s="356">
        <f t="shared" si="5"/>
        <v>4</v>
      </c>
    </row>
    <row r="127" spans="1:21" ht="18" customHeight="1">
      <c r="A127" s="826"/>
      <c r="B127" s="827"/>
      <c r="C127" s="829"/>
      <c r="D127" s="829"/>
      <c r="E127" s="201">
        <v>29</v>
      </c>
      <c r="F127" s="334"/>
      <c r="G127" s="334"/>
      <c r="H127" s="204"/>
      <c r="I127" s="205"/>
      <c r="J127" s="206"/>
      <c r="K127" s="205"/>
      <c r="L127" s="206"/>
      <c r="M127" s="207"/>
      <c r="N127" s="208"/>
      <c r="O127" s="209"/>
      <c r="P127" s="207"/>
      <c r="Q127" s="208"/>
      <c r="R127" s="210"/>
      <c r="S127" s="211"/>
      <c r="T127" s="278">
        <f t="shared" si="4"/>
        <v>0</v>
      </c>
      <c r="U127" s="356">
        <f t="shared" si="5"/>
        <v>4</v>
      </c>
    </row>
    <row r="128" spans="1:21" ht="18" customHeight="1">
      <c r="A128" s="834"/>
      <c r="B128" s="835"/>
      <c r="C128" s="829"/>
      <c r="D128" s="829"/>
      <c r="E128" s="277">
        <v>30</v>
      </c>
      <c r="F128" s="375"/>
      <c r="G128" s="375"/>
      <c r="H128" s="134"/>
      <c r="I128" s="135"/>
      <c r="J128" s="212"/>
      <c r="K128" s="135"/>
      <c r="L128" s="212"/>
      <c r="M128" s="27"/>
      <c r="N128" s="120"/>
      <c r="O128" s="109"/>
      <c r="P128" s="27"/>
      <c r="Q128" s="120"/>
      <c r="R128" s="32"/>
      <c r="S128" s="122"/>
      <c r="T128" s="136">
        <f t="shared" si="4"/>
        <v>0</v>
      </c>
      <c r="U128" s="356">
        <f t="shared" si="5"/>
        <v>4</v>
      </c>
    </row>
    <row r="129" spans="1:21" ht="18" customHeight="1">
      <c r="A129" s="824">
        <v>5</v>
      </c>
      <c r="B129" s="825"/>
      <c r="C129" s="828" t="str">
        <f>IF(ISERROR(VLOOKUP($A129,【大規模】地域番号⑤!$BD:$BF,2,FALSE)),"",VLOOKUP($A129,【大規模】地域番号⑤!$BD:$BF,2,FALSE))</f>
        <v/>
      </c>
      <c r="D129" s="828" t="str">
        <f>IF(ISERROR(VLOOKUP($A129,【大規模】地域番号⑤!$BD:$BF,3,FALSE)),"",VLOOKUP($A129,【大規模】地域番号⑤!$BD:$BF,3,FALSE))</f>
        <v/>
      </c>
      <c r="E129" s="201">
        <v>1</v>
      </c>
      <c r="F129" s="334"/>
      <c r="G129" s="334"/>
      <c r="H129" s="176"/>
      <c r="I129" s="177"/>
      <c r="J129" s="178"/>
      <c r="K129" s="180"/>
      <c r="L129" s="181"/>
      <c r="M129" s="179"/>
      <c r="N129" s="180"/>
      <c r="O129" s="181"/>
      <c r="P129" s="179"/>
      <c r="Q129" s="180"/>
      <c r="R129" s="182"/>
      <c r="S129" s="183"/>
      <c r="T129" s="257">
        <f t="shared" si="4"/>
        <v>0</v>
      </c>
      <c r="U129" s="356">
        <f>$A$129</f>
        <v>5</v>
      </c>
    </row>
    <row r="130" spans="1:21" ht="18" customHeight="1">
      <c r="A130" s="826"/>
      <c r="B130" s="827"/>
      <c r="C130" s="829"/>
      <c r="D130" s="829"/>
      <c r="E130" s="201">
        <v>2</v>
      </c>
      <c r="F130" s="334"/>
      <c r="G130" s="334"/>
      <c r="H130" s="128"/>
      <c r="I130" s="111"/>
      <c r="J130" s="106"/>
      <c r="K130" s="112"/>
      <c r="L130" s="107"/>
      <c r="M130" s="12"/>
      <c r="N130" s="112"/>
      <c r="O130" s="107"/>
      <c r="P130" s="12"/>
      <c r="Q130" s="112"/>
      <c r="R130" s="31"/>
      <c r="S130" s="115"/>
      <c r="T130" s="93">
        <f t="shared" si="4"/>
        <v>0</v>
      </c>
      <c r="U130" s="356">
        <f t="shared" ref="U130:U158" si="6">$A$129</f>
        <v>5</v>
      </c>
    </row>
    <row r="131" spans="1:21" ht="18" customHeight="1">
      <c r="A131" s="826"/>
      <c r="B131" s="827"/>
      <c r="C131" s="829"/>
      <c r="D131" s="829"/>
      <c r="E131" s="201">
        <v>3</v>
      </c>
      <c r="F131" s="334"/>
      <c r="G131" s="334"/>
      <c r="H131" s="128"/>
      <c r="I131" s="111"/>
      <c r="J131" s="106"/>
      <c r="K131" s="112"/>
      <c r="L131" s="107"/>
      <c r="M131" s="12"/>
      <c r="N131" s="112"/>
      <c r="O131" s="107"/>
      <c r="P131" s="12"/>
      <c r="Q131" s="112"/>
      <c r="R131" s="31"/>
      <c r="S131" s="115"/>
      <c r="T131" s="93">
        <f t="shared" si="4"/>
        <v>0</v>
      </c>
      <c r="U131" s="356">
        <f t="shared" si="6"/>
        <v>5</v>
      </c>
    </row>
    <row r="132" spans="1:21" ht="18" customHeight="1">
      <c r="A132" s="826"/>
      <c r="B132" s="827"/>
      <c r="C132" s="829"/>
      <c r="D132" s="829"/>
      <c r="E132" s="201">
        <v>4</v>
      </c>
      <c r="F132" s="334"/>
      <c r="G132" s="334"/>
      <c r="H132" s="128"/>
      <c r="I132" s="111"/>
      <c r="J132" s="106"/>
      <c r="K132" s="112"/>
      <c r="L132" s="107"/>
      <c r="M132" s="12"/>
      <c r="N132" s="112"/>
      <c r="O132" s="107"/>
      <c r="P132" s="12"/>
      <c r="Q132" s="112"/>
      <c r="R132" s="31"/>
      <c r="S132" s="115"/>
      <c r="T132" s="93">
        <f t="shared" si="4"/>
        <v>0</v>
      </c>
      <c r="U132" s="356">
        <f t="shared" si="6"/>
        <v>5</v>
      </c>
    </row>
    <row r="133" spans="1:21" ht="18" customHeight="1">
      <c r="A133" s="826"/>
      <c r="B133" s="827"/>
      <c r="C133" s="829"/>
      <c r="D133" s="829"/>
      <c r="E133" s="201">
        <v>5</v>
      </c>
      <c r="F133" s="334"/>
      <c r="G133" s="334"/>
      <c r="H133" s="128"/>
      <c r="I133" s="111"/>
      <c r="J133" s="106"/>
      <c r="K133" s="112"/>
      <c r="L133" s="107"/>
      <c r="M133" s="12"/>
      <c r="N133" s="112"/>
      <c r="O133" s="107"/>
      <c r="P133" s="12"/>
      <c r="Q133" s="112"/>
      <c r="R133" s="31"/>
      <c r="S133" s="115"/>
      <c r="T133" s="93">
        <f t="shared" si="4"/>
        <v>0</v>
      </c>
      <c r="U133" s="356">
        <f t="shared" si="6"/>
        <v>5</v>
      </c>
    </row>
    <row r="134" spans="1:21" ht="18" customHeight="1">
      <c r="A134" s="826"/>
      <c r="B134" s="827"/>
      <c r="C134" s="829"/>
      <c r="D134" s="829"/>
      <c r="E134" s="201">
        <v>6</v>
      </c>
      <c r="F134" s="334"/>
      <c r="G134" s="334"/>
      <c r="H134" s="128"/>
      <c r="I134" s="111"/>
      <c r="J134" s="106"/>
      <c r="K134" s="111"/>
      <c r="L134" s="106"/>
      <c r="M134" s="12"/>
      <c r="N134" s="111"/>
      <c r="O134" s="107"/>
      <c r="P134" s="25"/>
      <c r="Q134" s="112"/>
      <c r="R134" s="31"/>
      <c r="S134" s="115"/>
      <c r="T134" s="93">
        <f t="shared" si="4"/>
        <v>0</v>
      </c>
      <c r="U134" s="356">
        <f t="shared" si="6"/>
        <v>5</v>
      </c>
    </row>
    <row r="135" spans="1:21" ht="18" customHeight="1">
      <c r="A135" s="826"/>
      <c r="B135" s="827"/>
      <c r="C135" s="829"/>
      <c r="D135" s="829"/>
      <c r="E135" s="201">
        <v>7</v>
      </c>
      <c r="F135" s="334"/>
      <c r="G135" s="334"/>
      <c r="H135" s="128"/>
      <c r="I135" s="111"/>
      <c r="J135" s="106"/>
      <c r="K135" s="111"/>
      <c r="L135" s="106"/>
      <c r="M135" s="12"/>
      <c r="N135" s="111"/>
      <c r="O135" s="107"/>
      <c r="P135" s="25"/>
      <c r="Q135" s="112"/>
      <c r="R135" s="31"/>
      <c r="S135" s="115"/>
      <c r="T135" s="93">
        <f t="shared" si="4"/>
        <v>0</v>
      </c>
      <c r="U135" s="356">
        <f t="shared" si="6"/>
        <v>5</v>
      </c>
    </row>
    <row r="136" spans="1:21" ht="18" customHeight="1">
      <c r="A136" s="826"/>
      <c r="B136" s="827"/>
      <c r="C136" s="829"/>
      <c r="D136" s="829"/>
      <c r="E136" s="201">
        <v>8</v>
      </c>
      <c r="F136" s="334"/>
      <c r="G136" s="334"/>
      <c r="H136" s="128"/>
      <c r="I136" s="111"/>
      <c r="J136" s="106"/>
      <c r="K136" s="111"/>
      <c r="L136" s="106"/>
      <c r="M136" s="12"/>
      <c r="N136" s="111"/>
      <c r="O136" s="107"/>
      <c r="P136" s="25"/>
      <c r="Q136" s="112"/>
      <c r="R136" s="31"/>
      <c r="S136" s="115"/>
      <c r="T136" s="93">
        <f t="shared" si="4"/>
        <v>0</v>
      </c>
      <c r="U136" s="356">
        <f t="shared" si="6"/>
        <v>5</v>
      </c>
    </row>
    <row r="137" spans="1:21" ht="18" customHeight="1">
      <c r="A137" s="826"/>
      <c r="B137" s="827"/>
      <c r="C137" s="829"/>
      <c r="D137" s="829"/>
      <c r="E137" s="201">
        <v>9</v>
      </c>
      <c r="F137" s="334"/>
      <c r="G137" s="334"/>
      <c r="H137" s="128"/>
      <c r="I137" s="111"/>
      <c r="J137" s="106"/>
      <c r="K137" s="111"/>
      <c r="L137" s="106"/>
      <c r="M137" s="12"/>
      <c r="N137" s="112"/>
      <c r="O137" s="107"/>
      <c r="P137" s="12"/>
      <c r="Q137" s="112"/>
      <c r="R137" s="31"/>
      <c r="S137" s="115"/>
      <c r="T137" s="93">
        <f t="shared" ref="T137:T200" si="7">IF(J137="",0,INT(SUM(PRODUCT(J137,L137,O137),R137)))</f>
        <v>0</v>
      </c>
      <c r="U137" s="356">
        <f t="shared" si="6"/>
        <v>5</v>
      </c>
    </row>
    <row r="138" spans="1:21" ht="18" customHeight="1">
      <c r="A138" s="826"/>
      <c r="B138" s="827"/>
      <c r="C138" s="829"/>
      <c r="D138" s="829"/>
      <c r="E138" s="201">
        <v>10</v>
      </c>
      <c r="F138" s="334"/>
      <c r="G138" s="334"/>
      <c r="H138" s="204"/>
      <c r="I138" s="205"/>
      <c r="J138" s="206"/>
      <c r="K138" s="205"/>
      <c r="L138" s="206"/>
      <c r="M138" s="207"/>
      <c r="N138" s="208"/>
      <c r="O138" s="209"/>
      <c r="P138" s="207"/>
      <c r="Q138" s="208"/>
      <c r="R138" s="210"/>
      <c r="S138" s="211"/>
      <c r="T138" s="278">
        <f t="shared" si="7"/>
        <v>0</v>
      </c>
      <c r="U138" s="356">
        <f t="shared" si="6"/>
        <v>5</v>
      </c>
    </row>
    <row r="139" spans="1:21" ht="18" customHeight="1">
      <c r="A139" s="826"/>
      <c r="B139" s="827"/>
      <c r="C139" s="829"/>
      <c r="D139" s="829"/>
      <c r="E139" s="201">
        <v>11</v>
      </c>
      <c r="F139" s="334"/>
      <c r="G139" s="334"/>
      <c r="H139" s="204"/>
      <c r="I139" s="205"/>
      <c r="J139" s="206"/>
      <c r="K139" s="205"/>
      <c r="L139" s="206"/>
      <c r="M139" s="207"/>
      <c r="N139" s="208"/>
      <c r="O139" s="209"/>
      <c r="P139" s="207"/>
      <c r="Q139" s="208"/>
      <c r="R139" s="210"/>
      <c r="S139" s="211"/>
      <c r="T139" s="278">
        <f t="shared" si="7"/>
        <v>0</v>
      </c>
      <c r="U139" s="356">
        <f t="shared" si="6"/>
        <v>5</v>
      </c>
    </row>
    <row r="140" spans="1:21" ht="18" customHeight="1">
      <c r="A140" s="826"/>
      <c r="B140" s="827"/>
      <c r="C140" s="829"/>
      <c r="D140" s="829"/>
      <c r="E140" s="201">
        <v>12</v>
      </c>
      <c r="F140" s="334"/>
      <c r="G140" s="334"/>
      <c r="H140" s="204"/>
      <c r="I140" s="205"/>
      <c r="J140" s="206"/>
      <c r="K140" s="205"/>
      <c r="L140" s="206"/>
      <c r="M140" s="207"/>
      <c r="N140" s="208"/>
      <c r="O140" s="209"/>
      <c r="P140" s="207"/>
      <c r="Q140" s="208"/>
      <c r="R140" s="210"/>
      <c r="S140" s="211"/>
      <c r="T140" s="278">
        <f t="shared" si="7"/>
        <v>0</v>
      </c>
      <c r="U140" s="356">
        <f t="shared" si="6"/>
        <v>5</v>
      </c>
    </row>
    <row r="141" spans="1:21" ht="18" customHeight="1">
      <c r="A141" s="826"/>
      <c r="B141" s="827"/>
      <c r="C141" s="829"/>
      <c r="D141" s="829"/>
      <c r="E141" s="201">
        <v>13</v>
      </c>
      <c r="F141" s="334"/>
      <c r="G141" s="334"/>
      <c r="H141" s="204"/>
      <c r="I141" s="205"/>
      <c r="J141" s="206"/>
      <c r="K141" s="205"/>
      <c r="L141" s="206"/>
      <c r="M141" s="207"/>
      <c r="N141" s="208"/>
      <c r="O141" s="209"/>
      <c r="P141" s="207"/>
      <c r="Q141" s="208"/>
      <c r="R141" s="210"/>
      <c r="S141" s="211"/>
      <c r="T141" s="278">
        <f t="shared" si="7"/>
        <v>0</v>
      </c>
      <c r="U141" s="356">
        <f t="shared" si="6"/>
        <v>5</v>
      </c>
    </row>
    <row r="142" spans="1:21" ht="18" customHeight="1">
      <c r="A142" s="826"/>
      <c r="B142" s="827"/>
      <c r="C142" s="829"/>
      <c r="D142" s="829"/>
      <c r="E142" s="201">
        <v>14</v>
      </c>
      <c r="F142" s="334"/>
      <c r="G142" s="334"/>
      <c r="H142" s="204"/>
      <c r="I142" s="205"/>
      <c r="J142" s="206"/>
      <c r="K142" s="205"/>
      <c r="L142" s="206"/>
      <c r="M142" s="207"/>
      <c r="N142" s="208"/>
      <c r="O142" s="209"/>
      <c r="P142" s="207"/>
      <c r="Q142" s="208"/>
      <c r="R142" s="210"/>
      <c r="S142" s="211"/>
      <c r="T142" s="278">
        <f t="shared" si="7"/>
        <v>0</v>
      </c>
      <c r="U142" s="356">
        <f t="shared" si="6"/>
        <v>5</v>
      </c>
    </row>
    <row r="143" spans="1:21" ht="18" customHeight="1">
      <c r="A143" s="826"/>
      <c r="B143" s="827"/>
      <c r="C143" s="829"/>
      <c r="D143" s="829"/>
      <c r="E143" s="201">
        <v>15</v>
      </c>
      <c r="F143" s="334"/>
      <c r="G143" s="334"/>
      <c r="H143" s="204"/>
      <c r="I143" s="205"/>
      <c r="J143" s="206"/>
      <c r="K143" s="205"/>
      <c r="L143" s="206"/>
      <c r="M143" s="207"/>
      <c r="N143" s="208"/>
      <c r="O143" s="209"/>
      <c r="P143" s="207"/>
      <c r="Q143" s="208"/>
      <c r="R143" s="210"/>
      <c r="S143" s="211"/>
      <c r="T143" s="278">
        <f t="shared" si="7"/>
        <v>0</v>
      </c>
      <c r="U143" s="356">
        <f t="shared" si="6"/>
        <v>5</v>
      </c>
    </row>
    <row r="144" spans="1:21" ht="18" customHeight="1">
      <c r="A144" s="826"/>
      <c r="B144" s="827"/>
      <c r="C144" s="829"/>
      <c r="D144" s="829"/>
      <c r="E144" s="201">
        <v>16</v>
      </c>
      <c r="F144" s="334"/>
      <c r="G144" s="334"/>
      <c r="H144" s="204"/>
      <c r="I144" s="205"/>
      <c r="J144" s="206"/>
      <c r="K144" s="205"/>
      <c r="L144" s="206"/>
      <c r="M144" s="207"/>
      <c r="N144" s="208"/>
      <c r="O144" s="209"/>
      <c r="P144" s="207"/>
      <c r="Q144" s="208"/>
      <c r="R144" s="210"/>
      <c r="S144" s="211"/>
      <c r="T144" s="278">
        <f t="shared" si="7"/>
        <v>0</v>
      </c>
      <c r="U144" s="356">
        <f t="shared" si="6"/>
        <v>5</v>
      </c>
    </row>
    <row r="145" spans="1:21" ht="18" customHeight="1">
      <c r="A145" s="826"/>
      <c r="B145" s="827"/>
      <c r="C145" s="829"/>
      <c r="D145" s="829"/>
      <c r="E145" s="201">
        <v>17</v>
      </c>
      <c r="F145" s="334"/>
      <c r="G145" s="334"/>
      <c r="H145" s="204"/>
      <c r="I145" s="205"/>
      <c r="J145" s="206"/>
      <c r="K145" s="205"/>
      <c r="L145" s="206"/>
      <c r="M145" s="207"/>
      <c r="N145" s="208"/>
      <c r="O145" s="209"/>
      <c r="P145" s="207"/>
      <c r="Q145" s="208"/>
      <c r="R145" s="210"/>
      <c r="S145" s="211"/>
      <c r="T145" s="278">
        <f t="shared" si="7"/>
        <v>0</v>
      </c>
      <c r="U145" s="356">
        <f t="shared" si="6"/>
        <v>5</v>
      </c>
    </row>
    <row r="146" spans="1:21" ht="18" customHeight="1">
      <c r="A146" s="826"/>
      <c r="B146" s="827"/>
      <c r="C146" s="829"/>
      <c r="D146" s="829"/>
      <c r="E146" s="201">
        <v>18</v>
      </c>
      <c r="F146" s="334"/>
      <c r="G146" s="334"/>
      <c r="H146" s="204"/>
      <c r="I146" s="205"/>
      <c r="J146" s="206"/>
      <c r="K146" s="205"/>
      <c r="L146" s="206"/>
      <c r="M146" s="207"/>
      <c r="N146" s="208"/>
      <c r="O146" s="209"/>
      <c r="P146" s="207"/>
      <c r="Q146" s="208"/>
      <c r="R146" s="210"/>
      <c r="S146" s="211"/>
      <c r="T146" s="278">
        <f t="shared" si="7"/>
        <v>0</v>
      </c>
      <c r="U146" s="356">
        <f t="shared" si="6"/>
        <v>5</v>
      </c>
    </row>
    <row r="147" spans="1:21" ht="18" customHeight="1">
      <c r="A147" s="826"/>
      <c r="B147" s="827"/>
      <c r="C147" s="829"/>
      <c r="D147" s="829"/>
      <c r="E147" s="201">
        <v>19</v>
      </c>
      <c r="F147" s="334"/>
      <c r="G147" s="334"/>
      <c r="H147" s="204"/>
      <c r="I147" s="205"/>
      <c r="J147" s="206"/>
      <c r="K147" s="205"/>
      <c r="L147" s="206"/>
      <c r="M147" s="207"/>
      <c r="N147" s="208"/>
      <c r="O147" s="209"/>
      <c r="P147" s="207"/>
      <c r="Q147" s="208"/>
      <c r="R147" s="210"/>
      <c r="S147" s="211"/>
      <c r="T147" s="278">
        <f t="shared" si="7"/>
        <v>0</v>
      </c>
      <c r="U147" s="356">
        <f t="shared" si="6"/>
        <v>5</v>
      </c>
    </row>
    <row r="148" spans="1:21" ht="18" customHeight="1">
      <c r="A148" s="826"/>
      <c r="B148" s="827"/>
      <c r="C148" s="829"/>
      <c r="D148" s="829"/>
      <c r="E148" s="201">
        <v>20</v>
      </c>
      <c r="F148" s="334"/>
      <c r="G148" s="334"/>
      <c r="H148" s="204"/>
      <c r="I148" s="205"/>
      <c r="J148" s="206"/>
      <c r="K148" s="205"/>
      <c r="L148" s="206"/>
      <c r="M148" s="207"/>
      <c r="N148" s="208"/>
      <c r="O148" s="209"/>
      <c r="P148" s="207"/>
      <c r="Q148" s="208"/>
      <c r="R148" s="210"/>
      <c r="S148" s="211"/>
      <c r="T148" s="278">
        <f t="shared" si="7"/>
        <v>0</v>
      </c>
      <c r="U148" s="356">
        <f t="shared" si="6"/>
        <v>5</v>
      </c>
    </row>
    <row r="149" spans="1:21" ht="18" customHeight="1">
      <c r="A149" s="826"/>
      <c r="B149" s="827"/>
      <c r="C149" s="829"/>
      <c r="D149" s="829"/>
      <c r="E149" s="201">
        <v>21</v>
      </c>
      <c r="F149" s="334"/>
      <c r="G149" s="334"/>
      <c r="H149" s="204"/>
      <c r="I149" s="205"/>
      <c r="J149" s="206"/>
      <c r="K149" s="205"/>
      <c r="L149" s="206"/>
      <c r="M149" s="207"/>
      <c r="N149" s="208"/>
      <c r="O149" s="209"/>
      <c r="P149" s="207"/>
      <c r="Q149" s="208"/>
      <c r="R149" s="210"/>
      <c r="S149" s="211"/>
      <c r="T149" s="278">
        <f t="shared" si="7"/>
        <v>0</v>
      </c>
      <c r="U149" s="356">
        <f t="shared" si="6"/>
        <v>5</v>
      </c>
    </row>
    <row r="150" spans="1:21" ht="18" customHeight="1">
      <c r="A150" s="826"/>
      <c r="B150" s="827"/>
      <c r="C150" s="829"/>
      <c r="D150" s="829"/>
      <c r="E150" s="201">
        <v>22</v>
      </c>
      <c r="F150" s="334"/>
      <c r="G150" s="334"/>
      <c r="H150" s="204"/>
      <c r="I150" s="205"/>
      <c r="J150" s="206"/>
      <c r="K150" s="205"/>
      <c r="L150" s="206"/>
      <c r="M150" s="207"/>
      <c r="N150" s="208"/>
      <c r="O150" s="209"/>
      <c r="P150" s="207"/>
      <c r="Q150" s="208"/>
      <c r="R150" s="210"/>
      <c r="S150" s="211"/>
      <c r="T150" s="278">
        <f t="shared" si="7"/>
        <v>0</v>
      </c>
      <c r="U150" s="356">
        <f t="shared" si="6"/>
        <v>5</v>
      </c>
    </row>
    <row r="151" spans="1:21" ht="18" customHeight="1">
      <c r="A151" s="826"/>
      <c r="B151" s="827"/>
      <c r="C151" s="829"/>
      <c r="D151" s="829"/>
      <c r="E151" s="201">
        <v>23</v>
      </c>
      <c r="F151" s="334"/>
      <c r="G151" s="334"/>
      <c r="H151" s="204"/>
      <c r="I151" s="205"/>
      <c r="J151" s="206"/>
      <c r="K151" s="205"/>
      <c r="L151" s="206"/>
      <c r="M151" s="207"/>
      <c r="N151" s="208"/>
      <c r="O151" s="209"/>
      <c r="P151" s="207"/>
      <c r="Q151" s="208"/>
      <c r="R151" s="210"/>
      <c r="S151" s="211"/>
      <c r="T151" s="278">
        <f t="shared" si="7"/>
        <v>0</v>
      </c>
      <c r="U151" s="356">
        <f t="shared" si="6"/>
        <v>5</v>
      </c>
    </row>
    <row r="152" spans="1:21" ht="18" customHeight="1">
      <c r="A152" s="826"/>
      <c r="B152" s="827"/>
      <c r="C152" s="829"/>
      <c r="D152" s="829"/>
      <c r="E152" s="201">
        <v>24</v>
      </c>
      <c r="F152" s="334"/>
      <c r="G152" s="334"/>
      <c r="H152" s="204"/>
      <c r="I152" s="205"/>
      <c r="J152" s="206"/>
      <c r="K152" s="205"/>
      <c r="L152" s="206"/>
      <c r="M152" s="207"/>
      <c r="N152" s="208"/>
      <c r="O152" s="209"/>
      <c r="P152" s="207"/>
      <c r="Q152" s="208"/>
      <c r="R152" s="210"/>
      <c r="S152" s="211"/>
      <c r="T152" s="278">
        <f t="shared" si="7"/>
        <v>0</v>
      </c>
      <c r="U152" s="356">
        <f t="shared" si="6"/>
        <v>5</v>
      </c>
    </row>
    <row r="153" spans="1:21" ht="18" customHeight="1">
      <c r="A153" s="826"/>
      <c r="B153" s="827"/>
      <c r="C153" s="829"/>
      <c r="D153" s="829"/>
      <c r="E153" s="201">
        <v>25</v>
      </c>
      <c r="F153" s="334"/>
      <c r="G153" s="334"/>
      <c r="H153" s="204"/>
      <c r="I153" s="205"/>
      <c r="J153" s="206"/>
      <c r="K153" s="205"/>
      <c r="L153" s="206"/>
      <c r="M153" s="207"/>
      <c r="N153" s="208"/>
      <c r="O153" s="209"/>
      <c r="P153" s="207"/>
      <c r="Q153" s="208"/>
      <c r="R153" s="210"/>
      <c r="S153" s="211"/>
      <c r="T153" s="278">
        <f t="shared" si="7"/>
        <v>0</v>
      </c>
      <c r="U153" s="356">
        <f t="shared" si="6"/>
        <v>5</v>
      </c>
    </row>
    <row r="154" spans="1:21" ht="18" customHeight="1">
      <c r="A154" s="826"/>
      <c r="B154" s="827"/>
      <c r="C154" s="829"/>
      <c r="D154" s="829"/>
      <c r="E154" s="201">
        <v>26</v>
      </c>
      <c r="F154" s="334"/>
      <c r="G154" s="334"/>
      <c r="H154" s="204"/>
      <c r="I154" s="205"/>
      <c r="J154" s="206"/>
      <c r="K154" s="205"/>
      <c r="L154" s="206"/>
      <c r="M154" s="207"/>
      <c r="N154" s="208"/>
      <c r="O154" s="209"/>
      <c r="P154" s="207"/>
      <c r="Q154" s="208"/>
      <c r="R154" s="210"/>
      <c r="S154" s="211"/>
      <c r="T154" s="278">
        <f t="shared" si="7"/>
        <v>0</v>
      </c>
      <c r="U154" s="356">
        <f t="shared" si="6"/>
        <v>5</v>
      </c>
    </row>
    <row r="155" spans="1:21" ht="18" customHeight="1">
      <c r="A155" s="826"/>
      <c r="B155" s="827"/>
      <c r="C155" s="829"/>
      <c r="D155" s="829"/>
      <c r="E155" s="201">
        <v>27</v>
      </c>
      <c r="F155" s="334"/>
      <c r="G155" s="334"/>
      <c r="H155" s="204"/>
      <c r="I155" s="205"/>
      <c r="J155" s="206"/>
      <c r="K155" s="205"/>
      <c r="L155" s="206"/>
      <c r="M155" s="207"/>
      <c r="N155" s="208"/>
      <c r="O155" s="209"/>
      <c r="P155" s="207"/>
      <c r="Q155" s="208"/>
      <c r="R155" s="210"/>
      <c r="S155" s="211"/>
      <c r="T155" s="278">
        <f t="shared" si="7"/>
        <v>0</v>
      </c>
      <c r="U155" s="356">
        <f t="shared" si="6"/>
        <v>5</v>
      </c>
    </row>
    <row r="156" spans="1:21" ht="18" customHeight="1">
      <c r="A156" s="826"/>
      <c r="B156" s="827"/>
      <c r="C156" s="829"/>
      <c r="D156" s="829"/>
      <c r="E156" s="201">
        <v>28</v>
      </c>
      <c r="F156" s="334"/>
      <c r="G156" s="334"/>
      <c r="H156" s="204"/>
      <c r="I156" s="205"/>
      <c r="J156" s="206"/>
      <c r="K156" s="205"/>
      <c r="L156" s="206"/>
      <c r="M156" s="207"/>
      <c r="N156" s="208"/>
      <c r="O156" s="209"/>
      <c r="P156" s="207"/>
      <c r="Q156" s="208"/>
      <c r="R156" s="210"/>
      <c r="S156" s="211"/>
      <c r="T156" s="278">
        <f t="shared" si="7"/>
        <v>0</v>
      </c>
      <c r="U156" s="356">
        <f t="shared" si="6"/>
        <v>5</v>
      </c>
    </row>
    <row r="157" spans="1:21" ht="18" customHeight="1">
      <c r="A157" s="826"/>
      <c r="B157" s="827"/>
      <c r="C157" s="829"/>
      <c r="D157" s="829"/>
      <c r="E157" s="201">
        <v>29</v>
      </c>
      <c r="F157" s="334"/>
      <c r="G157" s="334"/>
      <c r="H157" s="204"/>
      <c r="I157" s="205"/>
      <c r="J157" s="206"/>
      <c r="K157" s="205"/>
      <c r="L157" s="206"/>
      <c r="M157" s="207"/>
      <c r="N157" s="208"/>
      <c r="O157" s="209"/>
      <c r="P157" s="207"/>
      <c r="Q157" s="208"/>
      <c r="R157" s="210"/>
      <c r="S157" s="211"/>
      <c r="T157" s="278">
        <f t="shared" si="7"/>
        <v>0</v>
      </c>
      <c r="U157" s="356">
        <f t="shared" si="6"/>
        <v>5</v>
      </c>
    </row>
    <row r="158" spans="1:21" ht="18" customHeight="1">
      <c r="A158" s="834"/>
      <c r="B158" s="835"/>
      <c r="C158" s="829"/>
      <c r="D158" s="829"/>
      <c r="E158" s="277">
        <v>30</v>
      </c>
      <c r="F158" s="375"/>
      <c r="G158" s="375"/>
      <c r="H158" s="134"/>
      <c r="I158" s="135"/>
      <c r="J158" s="212"/>
      <c r="K158" s="135"/>
      <c r="L158" s="212"/>
      <c r="M158" s="27"/>
      <c r="N158" s="120"/>
      <c r="O158" s="109"/>
      <c r="P158" s="27"/>
      <c r="Q158" s="120"/>
      <c r="R158" s="32"/>
      <c r="S158" s="122"/>
      <c r="T158" s="136">
        <f t="shared" si="7"/>
        <v>0</v>
      </c>
      <c r="U158" s="356">
        <f t="shared" si="6"/>
        <v>5</v>
      </c>
    </row>
    <row r="159" spans="1:21" ht="18" customHeight="1">
      <c r="A159" s="824">
        <v>6</v>
      </c>
      <c r="B159" s="825"/>
      <c r="C159" s="828" t="str">
        <f>IF(ISERROR(VLOOKUP($A159,【大規模】地域番号⑤!$BD:$BF,2,FALSE)),"",VLOOKUP($A159,【大規模】地域番号⑤!$BD:$BF,2,FALSE))</f>
        <v/>
      </c>
      <c r="D159" s="828" t="str">
        <f>IF(ISERROR(VLOOKUP($A159,【大規模】地域番号⑤!$BD:$BF,3,FALSE)),"",VLOOKUP($A159,【大規模】地域番号⑤!$BD:$BF,3,FALSE))</f>
        <v/>
      </c>
      <c r="E159" s="201">
        <v>1</v>
      </c>
      <c r="F159" s="334"/>
      <c r="G159" s="334"/>
      <c r="H159" s="176"/>
      <c r="I159" s="177"/>
      <c r="J159" s="178"/>
      <c r="K159" s="180"/>
      <c r="L159" s="181"/>
      <c r="M159" s="179"/>
      <c r="N159" s="180"/>
      <c r="O159" s="181"/>
      <c r="P159" s="179"/>
      <c r="Q159" s="180"/>
      <c r="R159" s="182"/>
      <c r="S159" s="183"/>
      <c r="T159" s="257">
        <f t="shared" si="7"/>
        <v>0</v>
      </c>
      <c r="U159" s="356">
        <f>$A$159</f>
        <v>6</v>
      </c>
    </row>
    <row r="160" spans="1:21" ht="18" customHeight="1">
      <c r="A160" s="826"/>
      <c r="B160" s="827"/>
      <c r="C160" s="829"/>
      <c r="D160" s="829"/>
      <c r="E160" s="201">
        <v>2</v>
      </c>
      <c r="F160" s="334"/>
      <c r="G160" s="334"/>
      <c r="H160" s="128"/>
      <c r="I160" s="111"/>
      <c r="J160" s="106"/>
      <c r="K160" s="112"/>
      <c r="L160" s="107"/>
      <c r="M160" s="12"/>
      <c r="N160" s="112"/>
      <c r="O160" s="107"/>
      <c r="P160" s="12"/>
      <c r="Q160" s="112"/>
      <c r="R160" s="31"/>
      <c r="S160" s="115"/>
      <c r="T160" s="93">
        <f t="shared" si="7"/>
        <v>0</v>
      </c>
      <c r="U160" s="356">
        <f t="shared" ref="U160:U188" si="8">$A$159</f>
        <v>6</v>
      </c>
    </row>
    <row r="161" spans="1:21" ht="18" customHeight="1">
      <c r="A161" s="826"/>
      <c r="B161" s="827"/>
      <c r="C161" s="829"/>
      <c r="D161" s="829"/>
      <c r="E161" s="201">
        <v>3</v>
      </c>
      <c r="F161" s="334"/>
      <c r="G161" s="334"/>
      <c r="H161" s="128"/>
      <c r="I161" s="111"/>
      <c r="J161" s="106"/>
      <c r="K161" s="112"/>
      <c r="L161" s="107"/>
      <c r="M161" s="12"/>
      <c r="N161" s="112"/>
      <c r="O161" s="107"/>
      <c r="P161" s="12"/>
      <c r="Q161" s="112"/>
      <c r="R161" s="31"/>
      <c r="S161" s="115"/>
      <c r="T161" s="93">
        <f t="shared" si="7"/>
        <v>0</v>
      </c>
      <c r="U161" s="356">
        <f t="shared" si="8"/>
        <v>6</v>
      </c>
    </row>
    <row r="162" spans="1:21" ht="18" customHeight="1">
      <c r="A162" s="826"/>
      <c r="B162" s="827"/>
      <c r="C162" s="829"/>
      <c r="D162" s="829"/>
      <c r="E162" s="201">
        <v>4</v>
      </c>
      <c r="F162" s="334"/>
      <c r="G162" s="334"/>
      <c r="H162" s="128"/>
      <c r="I162" s="111"/>
      <c r="J162" s="106"/>
      <c r="K162" s="112"/>
      <c r="L162" s="107"/>
      <c r="M162" s="12"/>
      <c r="N162" s="112"/>
      <c r="O162" s="107"/>
      <c r="P162" s="12"/>
      <c r="Q162" s="112"/>
      <c r="R162" s="31"/>
      <c r="S162" s="115"/>
      <c r="T162" s="93">
        <f t="shared" si="7"/>
        <v>0</v>
      </c>
      <c r="U162" s="356">
        <f t="shared" si="8"/>
        <v>6</v>
      </c>
    </row>
    <row r="163" spans="1:21" ht="18" customHeight="1">
      <c r="A163" s="826"/>
      <c r="B163" s="827"/>
      <c r="C163" s="829"/>
      <c r="D163" s="829"/>
      <c r="E163" s="201">
        <v>5</v>
      </c>
      <c r="F163" s="334"/>
      <c r="G163" s="334"/>
      <c r="H163" s="128"/>
      <c r="I163" s="111"/>
      <c r="J163" s="106"/>
      <c r="K163" s="112"/>
      <c r="L163" s="107"/>
      <c r="M163" s="12"/>
      <c r="N163" s="112"/>
      <c r="O163" s="107"/>
      <c r="P163" s="12"/>
      <c r="Q163" s="112"/>
      <c r="R163" s="31"/>
      <c r="S163" s="115"/>
      <c r="T163" s="93">
        <f t="shared" si="7"/>
        <v>0</v>
      </c>
      <c r="U163" s="356">
        <f t="shared" si="8"/>
        <v>6</v>
      </c>
    </row>
    <row r="164" spans="1:21" ht="18" customHeight="1">
      <c r="A164" s="826"/>
      <c r="B164" s="827"/>
      <c r="C164" s="829"/>
      <c r="D164" s="829"/>
      <c r="E164" s="201">
        <v>6</v>
      </c>
      <c r="F164" s="334"/>
      <c r="G164" s="334"/>
      <c r="H164" s="128"/>
      <c r="I164" s="111"/>
      <c r="J164" s="106"/>
      <c r="K164" s="111"/>
      <c r="L164" s="106"/>
      <c r="M164" s="12"/>
      <c r="N164" s="111"/>
      <c r="O164" s="107"/>
      <c r="P164" s="25"/>
      <c r="Q164" s="112"/>
      <c r="R164" s="31"/>
      <c r="S164" s="115"/>
      <c r="T164" s="93">
        <f t="shared" si="7"/>
        <v>0</v>
      </c>
      <c r="U164" s="356">
        <f t="shared" si="8"/>
        <v>6</v>
      </c>
    </row>
    <row r="165" spans="1:21" ht="18" customHeight="1">
      <c r="A165" s="826"/>
      <c r="B165" s="827"/>
      <c r="C165" s="829"/>
      <c r="D165" s="829"/>
      <c r="E165" s="201">
        <v>7</v>
      </c>
      <c r="F165" s="334"/>
      <c r="G165" s="334"/>
      <c r="H165" s="128"/>
      <c r="I165" s="111"/>
      <c r="J165" s="106"/>
      <c r="K165" s="111"/>
      <c r="L165" s="106"/>
      <c r="M165" s="12"/>
      <c r="N165" s="111"/>
      <c r="O165" s="107"/>
      <c r="P165" s="25"/>
      <c r="Q165" s="112"/>
      <c r="R165" s="31"/>
      <c r="S165" s="115"/>
      <c r="T165" s="93">
        <f t="shared" si="7"/>
        <v>0</v>
      </c>
      <c r="U165" s="356">
        <f t="shared" si="8"/>
        <v>6</v>
      </c>
    </row>
    <row r="166" spans="1:21" ht="18" customHeight="1">
      <c r="A166" s="826"/>
      <c r="B166" s="827"/>
      <c r="C166" s="829"/>
      <c r="D166" s="829"/>
      <c r="E166" s="201">
        <v>8</v>
      </c>
      <c r="F166" s="334"/>
      <c r="G166" s="334"/>
      <c r="H166" s="128"/>
      <c r="I166" s="111"/>
      <c r="J166" s="106"/>
      <c r="K166" s="111"/>
      <c r="L166" s="106"/>
      <c r="M166" s="12"/>
      <c r="N166" s="111"/>
      <c r="O166" s="107"/>
      <c r="P166" s="25"/>
      <c r="Q166" s="112"/>
      <c r="R166" s="31"/>
      <c r="S166" s="115"/>
      <c r="T166" s="93">
        <f t="shared" si="7"/>
        <v>0</v>
      </c>
      <c r="U166" s="356">
        <f t="shared" si="8"/>
        <v>6</v>
      </c>
    </row>
    <row r="167" spans="1:21" ht="18" customHeight="1">
      <c r="A167" s="826"/>
      <c r="B167" s="827"/>
      <c r="C167" s="829"/>
      <c r="D167" s="829"/>
      <c r="E167" s="201">
        <v>9</v>
      </c>
      <c r="F167" s="334"/>
      <c r="G167" s="334"/>
      <c r="H167" s="128"/>
      <c r="I167" s="111"/>
      <c r="J167" s="106"/>
      <c r="K167" s="111"/>
      <c r="L167" s="106"/>
      <c r="M167" s="12"/>
      <c r="N167" s="112"/>
      <c r="O167" s="107"/>
      <c r="P167" s="12"/>
      <c r="Q167" s="112"/>
      <c r="R167" s="31"/>
      <c r="S167" s="115"/>
      <c r="T167" s="93">
        <f t="shared" si="7"/>
        <v>0</v>
      </c>
      <c r="U167" s="356">
        <f t="shared" si="8"/>
        <v>6</v>
      </c>
    </row>
    <row r="168" spans="1:21" ht="18" customHeight="1">
      <c r="A168" s="826"/>
      <c r="B168" s="827"/>
      <c r="C168" s="829"/>
      <c r="D168" s="829"/>
      <c r="E168" s="201">
        <v>10</v>
      </c>
      <c r="F168" s="334"/>
      <c r="G168" s="334"/>
      <c r="H168" s="204"/>
      <c r="I168" s="205"/>
      <c r="J168" s="206"/>
      <c r="K168" s="205"/>
      <c r="L168" s="206"/>
      <c r="M168" s="207"/>
      <c r="N168" s="208"/>
      <c r="O168" s="209"/>
      <c r="P168" s="207"/>
      <c r="Q168" s="208"/>
      <c r="R168" s="210"/>
      <c r="S168" s="211"/>
      <c r="T168" s="278">
        <f t="shared" si="7"/>
        <v>0</v>
      </c>
      <c r="U168" s="356">
        <f t="shared" si="8"/>
        <v>6</v>
      </c>
    </row>
    <row r="169" spans="1:21" ht="18" customHeight="1">
      <c r="A169" s="826"/>
      <c r="B169" s="827"/>
      <c r="C169" s="829"/>
      <c r="D169" s="829"/>
      <c r="E169" s="201">
        <v>11</v>
      </c>
      <c r="F169" s="334"/>
      <c r="G169" s="334"/>
      <c r="H169" s="204"/>
      <c r="I169" s="205"/>
      <c r="J169" s="206"/>
      <c r="K169" s="205"/>
      <c r="L169" s="206"/>
      <c r="M169" s="207"/>
      <c r="N169" s="208"/>
      <c r="O169" s="209"/>
      <c r="P169" s="207"/>
      <c r="Q169" s="208"/>
      <c r="R169" s="210"/>
      <c r="S169" s="211"/>
      <c r="T169" s="278">
        <f t="shared" si="7"/>
        <v>0</v>
      </c>
      <c r="U169" s="356">
        <f t="shared" si="8"/>
        <v>6</v>
      </c>
    </row>
    <row r="170" spans="1:21" ht="18" customHeight="1">
      <c r="A170" s="826"/>
      <c r="B170" s="827"/>
      <c r="C170" s="829"/>
      <c r="D170" s="829"/>
      <c r="E170" s="201">
        <v>12</v>
      </c>
      <c r="F170" s="334"/>
      <c r="G170" s="334"/>
      <c r="H170" s="204"/>
      <c r="I170" s="205"/>
      <c r="J170" s="206"/>
      <c r="K170" s="205"/>
      <c r="L170" s="206"/>
      <c r="M170" s="207"/>
      <c r="N170" s="208"/>
      <c r="O170" s="209"/>
      <c r="P170" s="207"/>
      <c r="Q170" s="208"/>
      <c r="R170" s="210"/>
      <c r="S170" s="211"/>
      <c r="T170" s="278">
        <f t="shared" si="7"/>
        <v>0</v>
      </c>
      <c r="U170" s="356">
        <f t="shared" si="8"/>
        <v>6</v>
      </c>
    </row>
    <row r="171" spans="1:21" ht="18" customHeight="1">
      <c r="A171" s="826"/>
      <c r="B171" s="827"/>
      <c r="C171" s="829"/>
      <c r="D171" s="829"/>
      <c r="E171" s="201">
        <v>13</v>
      </c>
      <c r="F171" s="334"/>
      <c r="G171" s="334"/>
      <c r="H171" s="204"/>
      <c r="I171" s="205"/>
      <c r="J171" s="206"/>
      <c r="K171" s="205"/>
      <c r="L171" s="206"/>
      <c r="M171" s="207"/>
      <c r="N171" s="208"/>
      <c r="O171" s="209"/>
      <c r="P171" s="207"/>
      <c r="Q171" s="208"/>
      <c r="R171" s="210"/>
      <c r="S171" s="211"/>
      <c r="T171" s="278">
        <f t="shared" si="7"/>
        <v>0</v>
      </c>
      <c r="U171" s="356">
        <f t="shared" si="8"/>
        <v>6</v>
      </c>
    </row>
    <row r="172" spans="1:21" ht="18" customHeight="1">
      <c r="A172" s="826"/>
      <c r="B172" s="827"/>
      <c r="C172" s="829"/>
      <c r="D172" s="829"/>
      <c r="E172" s="201">
        <v>14</v>
      </c>
      <c r="F172" s="334"/>
      <c r="G172" s="334"/>
      <c r="H172" s="204"/>
      <c r="I172" s="205"/>
      <c r="J172" s="206"/>
      <c r="K172" s="205"/>
      <c r="L172" s="206"/>
      <c r="M172" s="207"/>
      <c r="N172" s="208"/>
      <c r="O172" s="209"/>
      <c r="P172" s="207"/>
      <c r="Q172" s="208"/>
      <c r="R172" s="210"/>
      <c r="S172" s="211"/>
      <c r="T172" s="278">
        <f t="shared" si="7"/>
        <v>0</v>
      </c>
      <c r="U172" s="356">
        <f t="shared" si="8"/>
        <v>6</v>
      </c>
    </row>
    <row r="173" spans="1:21" ht="18" customHeight="1">
      <c r="A173" s="826"/>
      <c r="B173" s="827"/>
      <c r="C173" s="829"/>
      <c r="D173" s="829"/>
      <c r="E173" s="201">
        <v>15</v>
      </c>
      <c r="F173" s="334"/>
      <c r="G173" s="334"/>
      <c r="H173" s="204"/>
      <c r="I173" s="205"/>
      <c r="J173" s="206"/>
      <c r="K173" s="205"/>
      <c r="L173" s="206"/>
      <c r="M173" s="207"/>
      <c r="N173" s="208"/>
      <c r="O173" s="209"/>
      <c r="P173" s="207"/>
      <c r="Q173" s="208"/>
      <c r="R173" s="210"/>
      <c r="S173" s="211"/>
      <c r="T173" s="278">
        <f t="shared" si="7"/>
        <v>0</v>
      </c>
      <c r="U173" s="356">
        <f t="shared" si="8"/>
        <v>6</v>
      </c>
    </row>
    <row r="174" spans="1:21" ht="18" customHeight="1">
      <c r="A174" s="826"/>
      <c r="B174" s="827"/>
      <c r="C174" s="829"/>
      <c r="D174" s="829"/>
      <c r="E174" s="201">
        <v>16</v>
      </c>
      <c r="F174" s="334"/>
      <c r="G174" s="334"/>
      <c r="H174" s="204"/>
      <c r="I174" s="205"/>
      <c r="J174" s="206"/>
      <c r="K174" s="205"/>
      <c r="L174" s="206"/>
      <c r="M174" s="207"/>
      <c r="N174" s="208"/>
      <c r="O174" s="209"/>
      <c r="P174" s="207"/>
      <c r="Q174" s="208"/>
      <c r="R174" s="210"/>
      <c r="S174" s="211"/>
      <c r="T174" s="278">
        <f t="shared" si="7"/>
        <v>0</v>
      </c>
      <c r="U174" s="356">
        <f t="shared" si="8"/>
        <v>6</v>
      </c>
    </row>
    <row r="175" spans="1:21" ht="18" customHeight="1">
      <c r="A175" s="826"/>
      <c r="B175" s="827"/>
      <c r="C175" s="829"/>
      <c r="D175" s="829"/>
      <c r="E175" s="201">
        <v>17</v>
      </c>
      <c r="F175" s="334"/>
      <c r="G175" s="334"/>
      <c r="H175" s="204"/>
      <c r="I175" s="205"/>
      <c r="J175" s="206"/>
      <c r="K175" s="205"/>
      <c r="L175" s="206"/>
      <c r="M175" s="207"/>
      <c r="N175" s="208"/>
      <c r="O175" s="209"/>
      <c r="P175" s="207"/>
      <c r="Q175" s="208"/>
      <c r="R175" s="210"/>
      <c r="S175" s="211"/>
      <c r="T175" s="278">
        <f t="shared" si="7"/>
        <v>0</v>
      </c>
      <c r="U175" s="356">
        <f t="shared" si="8"/>
        <v>6</v>
      </c>
    </row>
    <row r="176" spans="1:21" ht="18" customHeight="1">
      <c r="A176" s="826"/>
      <c r="B176" s="827"/>
      <c r="C176" s="829"/>
      <c r="D176" s="829"/>
      <c r="E176" s="201">
        <v>18</v>
      </c>
      <c r="F176" s="334"/>
      <c r="G176" s="334"/>
      <c r="H176" s="204"/>
      <c r="I176" s="205"/>
      <c r="J176" s="206"/>
      <c r="K176" s="205"/>
      <c r="L176" s="206"/>
      <c r="M176" s="207"/>
      <c r="N176" s="208"/>
      <c r="O176" s="209"/>
      <c r="P176" s="207"/>
      <c r="Q176" s="208"/>
      <c r="R176" s="210"/>
      <c r="S176" s="211"/>
      <c r="T176" s="278">
        <f t="shared" si="7"/>
        <v>0</v>
      </c>
      <c r="U176" s="356">
        <f t="shared" si="8"/>
        <v>6</v>
      </c>
    </row>
    <row r="177" spans="1:21" ht="18" customHeight="1">
      <c r="A177" s="826"/>
      <c r="B177" s="827"/>
      <c r="C177" s="829"/>
      <c r="D177" s="829"/>
      <c r="E177" s="201">
        <v>19</v>
      </c>
      <c r="F177" s="334"/>
      <c r="G177" s="334"/>
      <c r="H177" s="204"/>
      <c r="I177" s="205"/>
      <c r="J177" s="206"/>
      <c r="K177" s="205"/>
      <c r="L177" s="206"/>
      <c r="M177" s="207"/>
      <c r="N177" s="208"/>
      <c r="O177" s="209"/>
      <c r="P177" s="207"/>
      <c r="Q177" s="208"/>
      <c r="R177" s="210"/>
      <c r="S177" s="211"/>
      <c r="T177" s="278">
        <f t="shared" si="7"/>
        <v>0</v>
      </c>
      <c r="U177" s="356">
        <f t="shared" si="8"/>
        <v>6</v>
      </c>
    </row>
    <row r="178" spans="1:21" ht="18" customHeight="1">
      <c r="A178" s="826"/>
      <c r="B178" s="827"/>
      <c r="C178" s="829"/>
      <c r="D178" s="829"/>
      <c r="E178" s="201">
        <v>20</v>
      </c>
      <c r="F178" s="334"/>
      <c r="G178" s="334"/>
      <c r="H178" s="204"/>
      <c r="I178" s="205"/>
      <c r="J178" s="206"/>
      <c r="K178" s="205"/>
      <c r="L178" s="206"/>
      <c r="M178" s="207"/>
      <c r="N178" s="208"/>
      <c r="O178" s="209"/>
      <c r="P178" s="207"/>
      <c r="Q178" s="208"/>
      <c r="R178" s="210"/>
      <c r="S178" s="211"/>
      <c r="T178" s="278">
        <f t="shared" si="7"/>
        <v>0</v>
      </c>
      <c r="U178" s="356">
        <f t="shared" si="8"/>
        <v>6</v>
      </c>
    </row>
    <row r="179" spans="1:21" ht="18" customHeight="1">
      <c r="A179" s="826"/>
      <c r="B179" s="827"/>
      <c r="C179" s="829"/>
      <c r="D179" s="829"/>
      <c r="E179" s="201">
        <v>21</v>
      </c>
      <c r="F179" s="334"/>
      <c r="G179" s="334"/>
      <c r="H179" s="204"/>
      <c r="I179" s="205"/>
      <c r="J179" s="206"/>
      <c r="K179" s="205"/>
      <c r="L179" s="206"/>
      <c r="M179" s="207"/>
      <c r="N179" s="208"/>
      <c r="O179" s="209"/>
      <c r="P179" s="207"/>
      <c r="Q179" s="208"/>
      <c r="R179" s="210"/>
      <c r="S179" s="211"/>
      <c r="T179" s="278">
        <f t="shared" si="7"/>
        <v>0</v>
      </c>
      <c r="U179" s="356">
        <f t="shared" si="8"/>
        <v>6</v>
      </c>
    </row>
    <row r="180" spans="1:21" ht="18" customHeight="1">
      <c r="A180" s="826"/>
      <c r="B180" s="827"/>
      <c r="C180" s="829"/>
      <c r="D180" s="829"/>
      <c r="E180" s="201">
        <v>22</v>
      </c>
      <c r="F180" s="334"/>
      <c r="G180" s="334"/>
      <c r="H180" s="204"/>
      <c r="I180" s="205"/>
      <c r="J180" s="206"/>
      <c r="K180" s="205"/>
      <c r="L180" s="206"/>
      <c r="M180" s="207"/>
      <c r="N180" s="208"/>
      <c r="O180" s="209"/>
      <c r="P180" s="207"/>
      <c r="Q180" s="208"/>
      <c r="R180" s="210"/>
      <c r="S180" s="211"/>
      <c r="T180" s="278">
        <f t="shared" si="7"/>
        <v>0</v>
      </c>
      <c r="U180" s="356">
        <f t="shared" si="8"/>
        <v>6</v>
      </c>
    </row>
    <row r="181" spans="1:21" ht="18" customHeight="1">
      <c r="A181" s="826"/>
      <c r="B181" s="827"/>
      <c r="C181" s="829"/>
      <c r="D181" s="829"/>
      <c r="E181" s="201">
        <v>23</v>
      </c>
      <c r="F181" s="334"/>
      <c r="G181" s="334"/>
      <c r="H181" s="204"/>
      <c r="I181" s="205"/>
      <c r="J181" s="206"/>
      <c r="K181" s="205"/>
      <c r="L181" s="206"/>
      <c r="M181" s="207"/>
      <c r="N181" s="208"/>
      <c r="O181" s="209"/>
      <c r="P181" s="207"/>
      <c r="Q181" s="208"/>
      <c r="R181" s="210"/>
      <c r="S181" s="211"/>
      <c r="T181" s="278">
        <f t="shared" si="7"/>
        <v>0</v>
      </c>
      <c r="U181" s="356">
        <f t="shared" si="8"/>
        <v>6</v>
      </c>
    </row>
    <row r="182" spans="1:21" ht="18" customHeight="1">
      <c r="A182" s="826"/>
      <c r="B182" s="827"/>
      <c r="C182" s="829"/>
      <c r="D182" s="829"/>
      <c r="E182" s="201">
        <v>24</v>
      </c>
      <c r="F182" s="334"/>
      <c r="G182" s="334"/>
      <c r="H182" s="204"/>
      <c r="I182" s="205"/>
      <c r="J182" s="206"/>
      <c r="K182" s="205"/>
      <c r="L182" s="206"/>
      <c r="M182" s="207"/>
      <c r="N182" s="208"/>
      <c r="O182" s="209"/>
      <c r="P182" s="207"/>
      <c r="Q182" s="208"/>
      <c r="R182" s="210"/>
      <c r="S182" s="211"/>
      <c r="T182" s="278">
        <f t="shared" si="7"/>
        <v>0</v>
      </c>
      <c r="U182" s="356">
        <f t="shared" si="8"/>
        <v>6</v>
      </c>
    </row>
    <row r="183" spans="1:21" ht="18" customHeight="1">
      <c r="A183" s="826"/>
      <c r="B183" s="827"/>
      <c r="C183" s="829"/>
      <c r="D183" s="829"/>
      <c r="E183" s="201">
        <v>25</v>
      </c>
      <c r="F183" s="334"/>
      <c r="G183" s="334"/>
      <c r="H183" s="204"/>
      <c r="I183" s="205"/>
      <c r="J183" s="206"/>
      <c r="K183" s="205"/>
      <c r="L183" s="206"/>
      <c r="M183" s="207"/>
      <c r="N183" s="208"/>
      <c r="O183" s="209"/>
      <c r="P183" s="207"/>
      <c r="Q183" s="208"/>
      <c r="R183" s="210"/>
      <c r="S183" s="211"/>
      <c r="T183" s="278">
        <f t="shared" si="7"/>
        <v>0</v>
      </c>
      <c r="U183" s="356">
        <f t="shared" si="8"/>
        <v>6</v>
      </c>
    </row>
    <row r="184" spans="1:21" ht="18" customHeight="1">
      <c r="A184" s="826"/>
      <c r="B184" s="827"/>
      <c r="C184" s="829"/>
      <c r="D184" s="829"/>
      <c r="E184" s="201">
        <v>26</v>
      </c>
      <c r="F184" s="334"/>
      <c r="G184" s="334"/>
      <c r="H184" s="204"/>
      <c r="I184" s="205"/>
      <c r="J184" s="206"/>
      <c r="K184" s="205"/>
      <c r="L184" s="206"/>
      <c r="M184" s="207"/>
      <c r="N184" s="208"/>
      <c r="O184" s="209"/>
      <c r="P184" s="207"/>
      <c r="Q184" s="208"/>
      <c r="R184" s="210"/>
      <c r="S184" s="211"/>
      <c r="T184" s="278">
        <f t="shared" si="7"/>
        <v>0</v>
      </c>
      <c r="U184" s="356">
        <f t="shared" si="8"/>
        <v>6</v>
      </c>
    </row>
    <row r="185" spans="1:21" ht="18" customHeight="1">
      <c r="A185" s="826"/>
      <c r="B185" s="827"/>
      <c r="C185" s="829"/>
      <c r="D185" s="829"/>
      <c r="E185" s="201">
        <v>27</v>
      </c>
      <c r="F185" s="334"/>
      <c r="G185" s="334"/>
      <c r="H185" s="204"/>
      <c r="I185" s="205"/>
      <c r="J185" s="206"/>
      <c r="K185" s="205"/>
      <c r="L185" s="206"/>
      <c r="M185" s="207"/>
      <c r="N185" s="208"/>
      <c r="O185" s="209"/>
      <c r="P185" s="207"/>
      <c r="Q185" s="208"/>
      <c r="R185" s="210"/>
      <c r="S185" s="211"/>
      <c r="T185" s="278">
        <f t="shared" si="7"/>
        <v>0</v>
      </c>
      <c r="U185" s="356">
        <f t="shared" si="8"/>
        <v>6</v>
      </c>
    </row>
    <row r="186" spans="1:21" ht="18" customHeight="1">
      <c r="A186" s="826"/>
      <c r="B186" s="827"/>
      <c r="C186" s="829"/>
      <c r="D186" s="829"/>
      <c r="E186" s="201">
        <v>28</v>
      </c>
      <c r="F186" s="334"/>
      <c r="G186" s="334"/>
      <c r="H186" s="204"/>
      <c r="I186" s="205"/>
      <c r="J186" s="206"/>
      <c r="K186" s="205"/>
      <c r="L186" s="206"/>
      <c r="M186" s="207"/>
      <c r="N186" s="208"/>
      <c r="O186" s="209"/>
      <c r="P186" s="207"/>
      <c r="Q186" s="208"/>
      <c r="R186" s="210"/>
      <c r="S186" s="211"/>
      <c r="T186" s="278">
        <f t="shared" si="7"/>
        <v>0</v>
      </c>
      <c r="U186" s="356">
        <f t="shared" si="8"/>
        <v>6</v>
      </c>
    </row>
    <row r="187" spans="1:21" ht="18" customHeight="1">
      <c r="A187" s="826"/>
      <c r="B187" s="827"/>
      <c r="C187" s="829"/>
      <c r="D187" s="829"/>
      <c r="E187" s="201">
        <v>29</v>
      </c>
      <c r="F187" s="334"/>
      <c r="G187" s="334"/>
      <c r="H187" s="204"/>
      <c r="I187" s="205"/>
      <c r="J187" s="206"/>
      <c r="K187" s="205"/>
      <c r="L187" s="206"/>
      <c r="M187" s="207"/>
      <c r="N187" s="208"/>
      <c r="O187" s="209"/>
      <c r="P187" s="207"/>
      <c r="Q187" s="208"/>
      <c r="R187" s="210"/>
      <c r="S187" s="211"/>
      <c r="T187" s="278">
        <f t="shared" si="7"/>
        <v>0</v>
      </c>
      <c r="U187" s="356">
        <f t="shared" si="8"/>
        <v>6</v>
      </c>
    </row>
    <row r="188" spans="1:21" ht="18" customHeight="1">
      <c r="A188" s="834"/>
      <c r="B188" s="835"/>
      <c r="C188" s="829"/>
      <c r="D188" s="829"/>
      <c r="E188" s="277">
        <v>30</v>
      </c>
      <c r="F188" s="375"/>
      <c r="G188" s="375"/>
      <c r="H188" s="134"/>
      <c r="I188" s="135"/>
      <c r="J188" s="212"/>
      <c r="K188" s="135"/>
      <c r="L188" s="212"/>
      <c r="M188" s="27"/>
      <c r="N188" s="120"/>
      <c r="O188" s="109"/>
      <c r="P188" s="27"/>
      <c r="Q188" s="120"/>
      <c r="R188" s="32"/>
      <c r="S188" s="122"/>
      <c r="T188" s="136">
        <f t="shared" si="7"/>
        <v>0</v>
      </c>
      <c r="U188" s="356">
        <f t="shared" si="8"/>
        <v>6</v>
      </c>
    </row>
    <row r="189" spans="1:21" ht="18" customHeight="1">
      <c r="A189" s="824">
        <v>7</v>
      </c>
      <c r="B189" s="825"/>
      <c r="C189" s="828" t="str">
        <f>IF(ISERROR(VLOOKUP($A189,【大規模】地域番号⑤!$BD:$BF,2,FALSE)),"",VLOOKUP($A189,【大規模】地域番号⑤!$BD:$BF,2,FALSE))</f>
        <v/>
      </c>
      <c r="D189" s="828" t="str">
        <f>IF(ISERROR(VLOOKUP($A189,【大規模】地域番号⑤!$BD:$BF,3,FALSE)),"",VLOOKUP($A189,【大規模】地域番号⑤!$BD:$BF,3,FALSE))</f>
        <v/>
      </c>
      <c r="E189" s="201">
        <v>1</v>
      </c>
      <c r="F189" s="334"/>
      <c r="G189" s="334"/>
      <c r="H189" s="176"/>
      <c r="I189" s="177"/>
      <c r="J189" s="178"/>
      <c r="K189" s="180"/>
      <c r="L189" s="181"/>
      <c r="M189" s="179"/>
      <c r="N189" s="180"/>
      <c r="O189" s="181"/>
      <c r="P189" s="179"/>
      <c r="Q189" s="180"/>
      <c r="R189" s="182"/>
      <c r="S189" s="183"/>
      <c r="T189" s="257">
        <f t="shared" si="7"/>
        <v>0</v>
      </c>
      <c r="U189" s="356">
        <f>$A$189</f>
        <v>7</v>
      </c>
    </row>
    <row r="190" spans="1:21" ht="18" customHeight="1">
      <c r="A190" s="826"/>
      <c r="B190" s="827"/>
      <c r="C190" s="829"/>
      <c r="D190" s="829"/>
      <c r="E190" s="201">
        <v>2</v>
      </c>
      <c r="F190" s="334"/>
      <c r="G190" s="334"/>
      <c r="H190" s="128"/>
      <c r="I190" s="111"/>
      <c r="J190" s="106"/>
      <c r="K190" s="112"/>
      <c r="L190" s="107"/>
      <c r="M190" s="12"/>
      <c r="N190" s="112"/>
      <c r="O190" s="107"/>
      <c r="P190" s="12"/>
      <c r="Q190" s="112"/>
      <c r="R190" s="31"/>
      <c r="S190" s="115"/>
      <c r="T190" s="93">
        <f t="shared" si="7"/>
        <v>0</v>
      </c>
      <c r="U190" s="356">
        <f t="shared" ref="U190:U218" si="9">$A$189</f>
        <v>7</v>
      </c>
    </row>
    <row r="191" spans="1:21" ht="18" customHeight="1">
      <c r="A191" s="826"/>
      <c r="B191" s="827"/>
      <c r="C191" s="829"/>
      <c r="D191" s="829"/>
      <c r="E191" s="201">
        <v>3</v>
      </c>
      <c r="F191" s="334"/>
      <c r="G191" s="334"/>
      <c r="H191" s="128"/>
      <c r="I191" s="111"/>
      <c r="J191" s="106"/>
      <c r="K191" s="112"/>
      <c r="L191" s="107"/>
      <c r="M191" s="12"/>
      <c r="N191" s="112"/>
      <c r="O191" s="107"/>
      <c r="P191" s="12"/>
      <c r="Q191" s="112"/>
      <c r="R191" s="31"/>
      <c r="S191" s="115"/>
      <c r="T191" s="93">
        <f t="shared" si="7"/>
        <v>0</v>
      </c>
      <c r="U191" s="356">
        <f t="shared" si="9"/>
        <v>7</v>
      </c>
    </row>
    <row r="192" spans="1:21" ht="18" customHeight="1">
      <c r="A192" s="826"/>
      <c r="B192" s="827"/>
      <c r="C192" s="829"/>
      <c r="D192" s="829"/>
      <c r="E192" s="201">
        <v>4</v>
      </c>
      <c r="F192" s="334"/>
      <c r="G192" s="334"/>
      <c r="H192" s="128"/>
      <c r="I192" s="111"/>
      <c r="J192" s="106"/>
      <c r="K192" s="112"/>
      <c r="L192" s="107"/>
      <c r="M192" s="12"/>
      <c r="N192" s="112"/>
      <c r="O192" s="107"/>
      <c r="P192" s="12"/>
      <c r="Q192" s="112"/>
      <c r="R192" s="31"/>
      <c r="S192" s="115"/>
      <c r="T192" s="93">
        <f t="shared" si="7"/>
        <v>0</v>
      </c>
      <c r="U192" s="356">
        <f t="shared" si="9"/>
        <v>7</v>
      </c>
    </row>
    <row r="193" spans="1:21" ht="18" customHeight="1">
      <c r="A193" s="826"/>
      <c r="B193" s="827"/>
      <c r="C193" s="829"/>
      <c r="D193" s="829"/>
      <c r="E193" s="201">
        <v>5</v>
      </c>
      <c r="F193" s="334"/>
      <c r="G193" s="334"/>
      <c r="H193" s="128"/>
      <c r="I193" s="111"/>
      <c r="J193" s="106"/>
      <c r="K193" s="112"/>
      <c r="L193" s="107"/>
      <c r="M193" s="12"/>
      <c r="N193" s="112"/>
      <c r="O193" s="107"/>
      <c r="P193" s="12"/>
      <c r="Q193" s="112"/>
      <c r="R193" s="31"/>
      <c r="S193" s="115"/>
      <c r="T193" s="93">
        <f t="shared" si="7"/>
        <v>0</v>
      </c>
      <c r="U193" s="356">
        <f t="shared" si="9"/>
        <v>7</v>
      </c>
    </row>
    <row r="194" spans="1:21" ht="18" customHeight="1">
      <c r="A194" s="826"/>
      <c r="B194" s="827"/>
      <c r="C194" s="829"/>
      <c r="D194" s="829"/>
      <c r="E194" s="201">
        <v>6</v>
      </c>
      <c r="F194" s="334"/>
      <c r="G194" s="334"/>
      <c r="H194" s="128"/>
      <c r="I194" s="111"/>
      <c r="J194" s="106"/>
      <c r="K194" s="111"/>
      <c r="L194" s="106"/>
      <c r="M194" s="12"/>
      <c r="N194" s="111"/>
      <c r="O194" s="107"/>
      <c r="P194" s="25"/>
      <c r="Q194" s="112"/>
      <c r="R194" s="31"/>
      <c r="S194" s="115"/>
      <c r="T194" s="93">
        <f t="shared" si="7"/>
        <v>0</v>
      </c>
      <c r="U194" s="356">
        <f t="shared" si="9"/>
        <v>7</v>
      </c>
    </row>
    <row r="195" spans="1:21" ht="18" customHeight="1">
      <c r="A195" s="826"/>
      <c r="B195" s="827"/>
      <c r="C195" s="829"/>
      <c r="D195" s="829"/>
      <c r="E195" s="201">
        <v>7</v>
      </c>
      <c r="F195" s="334"/>
      <c r="G195" s="334"/>
      <c r="H195" s="128"/>
      <c r="I195" s="111"/>
      <c r="J195" s="106"/>
      <c r="K195" s="111"/>
      <c r="L195" s="106"/>
      <c r="M195" s="12"/>
      <c r="N195" s="111"/>
      <c r="O195" s="107"/>
      <c r="P195" s="25"/>
      <c r="Q195" s="112"/>
      <c r="R195" s="31"/>
      <c r="S195" s="115"/>
      <c r="T195" s="93">
        <f t="shared" si="7"/>
        <v>0</v>
      </c>
      <c r="U195" s="356">
        <f t="shared" si="9"/>
        <v>7</v>
      </c>
    </row>
    <row r="196" spans="1:21" ht="18" customHeight="1">
      <c r="A196" s="826"/>
      <c r="B196" s="827"/>
      <c r="C196" s="829"/>
      <c r="D196" s="829"/>
      <c r="E196" s="201">
        <v>8</v>
      </c>
      <c r="F196" s="334"/>
      <c r="G196" s="334"/>
      <c r="H196" s="128"/>
      <c r="I196" s="111"/>
      <c r="J196" s="106"/>
      <c r="K196" s="111"/>
      <c r="L196" s="106"/>
      <c r="M196" s="12"/>
      <c r="N196" s="111"/>
      <c r="O196" s="107"/>
      <c r="P196" s="25"/>
      <c r="Q196" s="112"/>
      <c r="R196" s="31"/>
      <c r="S196" s="115"/>
      <c r="T196" s="93">
        <f t="shared" si="7"/>
        <v>0</v>
      </c>
      <c r="U196" s="356">
        <f t="shared" si="9"/>
        <v>7</v>
      </c>
    </row>
    <row r="197" spans="1:21" ht="18" customHeight="1">
      <c r="A197" s="826"/>
      <c r="B197" s="827"/>
      <c r="C197" s="829"/>
      <c r="D197" s="829"/>
      <c r="E197" s="201">
        <v>9</v>
      </c>
      <c r="F197" s="334"/>
      <c r="G197" s="334"/>
      <c r="H197" s="128"/>
      <c r="I197" s="111"/>
      <c r="J197" s="106"/>
      <c r="K197" s="111"/>
      <c r="L197" s="106"/>
      <c r="M197" s="12"/>
      <c r="N197" s="112"/>
      <c r="O197" s="107"/>
      <c r="P197" s="12"/>
      <c r="Q197" s="112"/>
      <c r="R197" s="31"/>
      <c r="S197" s="115"/>
      <c r="T197" s="93">
        <f t="shared" si="7"/>
        <v>0</v>
      </c>
      <c r="U197" s="356">
        <f t="shared" si="9"/>
        <v>7</v>
      </c>
    </row>
    <row r="198" spans="1:21" ht="18" customHeight="1">
      <c r="A198" s="826"/>
      <c r="B198" s="827"/>
      <c r="C198" s="829"/>
      <c r="D198" s="829"/>
      <c r="E198" s="201">
        <v>10</v>
      </c>
      <c r="F198" s="334"/>
      <c r="G198" s="334"/>
      <c r="H198" s="204"/>
      <c r="I198" s="205"/>
      <c r="J198" s="206"/>
      <c r="K198" s="205"/>
      <c r="L198" s="206"/>
      <c r="M198" s="207"/>
      <c r="N198" s="208"/>
      <c r="O198" s="209"/>
      <c r="P198" s="207"/>
      <c r="Q198" s="208"/>
      <c r="R198" s="210"/>
      <c r="S198" s="211"/>
      <c r="T198" s="278">
        <f t="shared" si="7"/>
        <v>0</v>
      </c>
      <c r="U198" s="356">
        <f t="shared" si="9"/>
        <v>7</v>
      </c>
    </row>
    <row r="199" spans="1:21" ht="18" customHeight="1">
      <c r="A199" s="826"/>
      <c r="B199" s="827"/>
      <c r="C199" s="829"/>
      <c r="D199" s="829"/>
      <c r="E199" s="201">
        <v>11</v>
      </c>
      <c r="F199" s="334"/>
      <c r="G199" s="334"/>
      <c r="H199" s="204"/>
      <c r="I199" s="205"/>
      <c r="J199" s="206"/>
      <c r="K199" s="205"/>
      <c r="L199" s="206"/>
      <c r="M199" s="207"/>
      <c r="N199" s="208"/>
      <c r="O199" s="209"/>
      <c r="P199" s="207"/>
      <c r="Q199" s="208"/>
      <c r="R199" s="210"/>
      <c r="S199" s="211"/>
      <c r="T199" s="278">
        <f t="shared" si="7"/>
        <v>0</v>
      </c>
      <c r="U199" s="356">
        <f t="shared" si="9"/>
        <v>7</v>
      </c>
    </row>
    <row r="200" spans="1:21" ht="18" customHeight="1">
      <c r="A200" s="826"/>
      <c r="B200" s="827"/>
      <c r="C200" s="829"/>
      <c r="D200" s="829"/>
      <c r="E200" s="201">
        <v>12</v>
      </c>
      <c r="F200" s="334"/>
      <c r="G200" s="334"/>
      <c r="H200" s="204"/>
      <c r="I200" s="205"/>
      <c r="J200" s="206"/>
      <c r="K200" s="205"/>
      <c r="L200" s="206"/>
      <c r="M200" s="207"/>
      <c r="N200" s="208"/>
      <c r="O200" s="209"/>
      <c r="P200" s="207"/>
      <c r="Q200" s="208"/>
      <c r="R200" s="210"/>
      <c r="S200" s="211"/>
      <c r="T200" s="278">
        <f t="shared" si="7"/>
        <v>0</v>
      </c>
      <c r="U200" s="356">
        <f t="shared" si="9"/>
        <v>7</v>
      </c>
    </row>
    <row r="201" spans="1:21" ht="18" customHeight="1">
      <c r="A201" s="826"/>
      <c r="B201" s="827"/>
      <c r="C201" s="829"/>
      <c r="D201" s="829"/>
      <c r="E201" s="201">
        <v>13</v>
      </c>
      <c r="F201" s="334"/>
      <c r="G201" s="334"/>
      <c r="H201" s="204"/>
      <c r="I201" s="205"/>
      <c r="J201" s="206"/>
      <c r="K201" s="205"/>
      <c r="L201" s="206"/>
      <c r="M201" s="207"/>
      <c r="N201" s="208"/>
      <c r="O201" s="209"/>
      <c r="P201" s="207"/>
      <c r="Q201" s="208"/>
      <c r="R201" s="210"/>
      <c r="S201" s="211"/>
      <c r="T201" s="278">
        <f t="shared" ref="T201:T264" si="10">IF(J201="",0,INT(SUM(PRODUCT(J201,L201,O201),R201)))</f>
        <v>0</v>
      </c>
      <c r="U201" s="356">
        <f t="shared" si="9"/>
        <v>7</v>
      </c>
    </row>
    <row r="202" spans="1:21" ht="18" customHeight="1">
      <c r="A202" s="826"/>
      <c r="B202" s="827"/>
      <c r="C202" s="829"/>
      <c r="D202" s="829"/>
      <c r="E202" s="201">
        <v>14</v>
      </c>
      <c r="F202" s="334"/>
      <c r="G202" s="334"/>
      <c r="H202" s="204"/>
      <c r="I202" s="205"/>
      <c r="J202" s="206"/>
      <c r="K202" s="205"/>
      <c r="L202" s="206"/>
      <c r="M202" s="207"/>
      <c r="N202" s="208"/>
      <c r="O202" s="209"/>
      <c r="P202" s="207"/>
      <c r="Q202" s="208"/>
      <c r="R202" s="210"/>
      <c r="S202" s="211"/>
      <c r="T202" s="278">
        <f t="shared" si="10"/>
        <v>0</v>
      </c>
      <c r="U202" s="356">
        <f t="shared" si="9"/>
        <v>7</v>
      </c>
    </row>
    <row r="203" spans="1:21" ht="18" customHeight="1">
      <c r="A203" s="826"/>
      <c r="B203" s="827"/>
      <c r="C203" s="829"/>
      <c r="D203" s="829"/>
      <c r="E203" s="201">
        <v>15</v>
      </c>
      <c r="F203" s="334"/>
      <c r="G203" s="334"/>
      <c r="H203" s="204"/>
      <c r="I203" s="205"/>
      <c r="J203" s="206"/>
      <c r="K203" s="205"/>
      <c r="L203" s="206"/>
      <c r="M203" s="207"/>
      <c r="N203" s="208"/>
      <c r="O203" s="209"/>
      <c r="P203" s="207"/>
      <c r="Q203" s="208"/>
      <c r="R203" s="210"/>
      <c r="S203" s="211"/>
      <c r="T203" s="278">
        <f t="shared" si="10"/>
        <v>0</v>
      </c>
      <c r="U203" s="356">
        <f t="shared" si="9"/>
        <v>7</v>
      </c>
    </row>
    <row r="204" spans="1:21" ht="18" customHeight="1">
      <c r="A204" s="826"/>
      <c r="B204" s="827"/>
      <c r="C204" s="829"/>
      <c r="D204" s="829"/>
      <c r="E204" s="201">
        <v>16</v>
      </c>
      <c r="F204" s="334"/>
      <c r="G204" s="334"/>
      <c r="H204" s="204"/>
      <c r="I204" s="205"/>
      <c r="J204" s="206"/>
      <c r="K204" s="205"/>
      <c r="L204" s="206"/>
      <c r="M204" s="207"/>
      <c r="N204" s="208"/>
      <c r="O204" s="209"/>
      <c r="P204" s="207"/>
      <c r="Q204" s="208"/>
      <c r="R204" s="210"/>
      <c r="S204" s="211"/>
      <c r="T204" s="278">
        <f t="shared" si="10"/>
        <v>0</v>
      </c>
      <c r="U204" s="356">
        <f t="shared" si="9"/>
        <v>7</v>
      </c>
    </row>
    <row r="205" spans="1:21" ht="18" customHeight="1">
      <c r="A205" s="826"/>
      <c r="B205" s="827"/>
      <c r="C205" s="829"/>
      <c r="D205" s="829"/>
      <c r="E205" s="201">
        <v>17</v>
      </c>
      <c r="F205" s="334"/>
      <c r="G205" s="334"/>
      <c r="H205" s="204"/>
      <c r="I205" s="205"/>
      <c r="J205" s="206"/>
      <c r="K205" s="205"/>
      <c r="L205" s="206"/>
      <c r="M205" s="207"/>
      <c r="N205" s="208"/>
      <c r="O205" s="209"/>
      <c r="P205" s="207"/>
      <c r="Q205" s="208"/>
      <c r="R205" s="210"/>
      <c r="S205" s="211"/>
      <c r="T205" s="278">
        <f t="shared" si="10"/>
        <v>0</v>
      </c>
      <c r="U205" s="356">
        <f t="shared" si="9"/>
        <v>7</v>
      </c>
    </row>
    <row r="206" spans="1:21" ht="18" customHeight="1">
      <c r="A206" s="826"/>
      <c r="B206" s="827"/>
      <c r="C206" s="829"/>
      <c r="D206" s="829"/>
      <c r="E206" s="201">
        <v>18</v>
      </c>
      <c r="F206" s="334"/>
      <c r="G206" s="334"/>
      <c r="H206" s="204"/>
      <c r="I206" s="205"/>
      <c r="J206" s="206"/>
      <c r="K206" s="205"/>
      <c r="L206" s="206"/>
      <c r="M206" s="207"/>
      <c r="N206" s="208"/>
      <c r="O206" s="209"/>
      <c r="P206" s="207"/>
      <c r="Q206" s="208"/>
      <c r="R206" s="210"/>
      <c r="S206" s="211"/>
      <c r="T206" s="278">
        <f t="shared" si="10"/>
        <v>0</v>
      </c>
      <c r="U206" s="356">
        <f t="shared" si="9"/>
        <v>7</v>
      </c>
    </row>
    <row r="207" spans="1:21" ht="18" customHeight="1">
      <c r="A207" s="826"/>
      <c r="B207" s="827"/>
      <c r="C207" s="829"/>
      <c r="D207" s="829"/>
      <c r="E207" s="201">
        <v>19</v>
      </c>
      <c r="F207" s="334"/>
      <c r="G207" s="334"/>
      <c r="H207" s="204"/>
      <c r="I207" s="205"/>
      <c r="J207" s="206"/>
      <c r="K207" s="205"/>
      <c r="L207" s="206"/>
      <c r="M207" s="207"/>
      <c r="N207" s="208"/>
      <c r="O207" s="209"/>
      <c r="P207" s="207"/>
      <c r="Q207" s="208"/>
      <c r="R207" s="210"/>
      <c r="S207" s="211"/>
      <c r="T207" s="278">
        <f t="shared" si="10"/>
        <v>0</v>
      </c>
      <c r="U207" s="356">
        <f t="shared" si="9"/>
        <v>7</v>
      </c>
    </row>
    <row r="208" spans="1:21" ht="18" customHeight="1">
      <c r="A208" s="826"/>
      <c r="B208" s="827"/>
      <c r="C208" s="829"/>
      <c r="D208" s="829"/>
      <c r="E208" s="201">
        <v>20</v>
      </c>
      <c r="F208" s="334"/>
      <c r="G208" s="334"/>
      <c r="H208" s="204"/>
      <c r="I208" s="205"/>
      <c r="J208" s="206"/>
      <c r="K208" s="205"/>
      <c r="L208" s="206"/>
      <c r="M208" s="207"/>
      <c r="N208" s="208"/>
      <c r="O208" s="209"/>
      <c r="P208" s="207"/>
      <c r="Q208" s="208"/>
      <c r="R208" s="210"/>
      <c r="S208" s="211"/>
      <c r="T208" s="278">
        <f t="shared" si="10"/>
        <v>0</v>
      </c>
      <c r="U208" s="356">
        <f t="shared" si="9"/>
        <v>7</v>
      </c>
    </row>
    <row r="209" spans="1:21" ht="18" customHeight="1">
      <c r="A209" s="826"/>
      <c r="B209" s="827"/>
      <c r="C209" s="829"/>
      <c r="D209" s="829"/>
      <c r="E209" s="201">
        <v>21</v>
      </c>
      <c r="F209" s="334"/>
      <c r="G209" s="334"/>
      <c r="H209" s="204"/>
      <c r="I209" s="205"/>
      <c r="J209" s="206"/>
      <c r="K209" s="205"/>
      <c r="L209" s="206"/>
      <c r="M209" s="207"/>
      <c r="N209" s="208"/>
      <c r="O209" s="209"/>
      <c r="P209" s="207"/>
      <c r="Q209" s="208"/>
      <c r="R209" s="210"/>
      <c r="S209" s="211"/>
      <c r="T209" s="278">
        <f t="shared" si="10"/>
        <v>0</v>
      </c>
      <c r="U209" s="356">
        <f t="shared" si="9"/>
        <v>7</v>
      </c>
    </row>
    <row r="210" spans="1:21" ht="18" customHeight="1">
      <c r="A210" s="826"/>
      <c r="B210" s="827"/>
      <c r="C210" s="829"/>
      <c r="D210" s="829"/>
      <c r="E210" s="201">
        <v>22</v>
      </c>
      <c r="F210" s="334"/>
      <c r="G210" s="334"/>
      <c r="H210" s="204"/>
      <c r="I210" s="205"/>
      <c r="J210" s="206"/>
      <c r="K210" s="205"/>
      <c r="L210" s="206"/>
      <c r="M210" s="207"/>
      <c r="N210" s="208"/>
      <c r="O210" s="209"/>
      <c r="P210" s="207"/>
      <c r="Q210" s="208"/>
      <c r="R210" s="210"/>
      <c r="S210" s="211"/>
      <c r="T210" s="278">
        <f t="shared" si="10"/>
        <v>0</v>
      </c>
      <c r="U210" s="356">
        <f t="shared" si="9"/>
        <v>7</v>
      </c>
    </row>
    <row r="211" spans="1:21" ht="18" customHeight="1">
      <c r="A211" s="826"/>
      <c r="B211" s="827"/>
      <c r="C211" s="829"/>
      <c r="D211" s="829"/>
      <c r="E211" s="201">
        <v>23</v>
      </c>
      <c r="F211" s="334"/>
      <c r="G211" s="334"/>
      <c r="H211" s="204"/>
      <c r="I211" s="205"/>
      <c r="J211" s="206"/>
      <c r="K211" s="205"/>
      <c r="L211" s="206"/>
      <c r="M211" s="207"/>
      <c r="N211" s="208"/>
      <c r="O211" s="209"/>
      <c r="P211" s="207"/>
      <c r="Q211" s="208"/>
      <c r="R211" s="210"/>
      <c r="S211" s="211"/>
      <c r="T211" s="278">
        <f t="shared" si="10"/>
        <v>0</v>
      </c>
      <c r="U211" s="356">
        <f t="shared" si="9"/>
        <v>7</v>
      </c>
    </row>
    <row r="212" spans="1:21" ht="18" customHeight="1">
      <c r="A212" s="826"/>
      <c r="B212" s="827"/>
      <c r="C212" s="829"/>
      <c r="D212" s="829"/>
      <c r="E212" s="201">
        <v>24</v>
      </c>
      <c r="F212" s="334"/>
      <c r="G212" s="334"/>
      <c r="H212" s="204"/>
      <c r="I212" s="205"/>
      <c r="J212" s="206"/>
      <c r="K212" s="205"/>
      <c r="L212" s="206"/>
      <c r="M212" s="207"/>
      <c r="N212" s="208"/>
      <c r="O212" s="209"/>
      <c r="P212" s="207"/>
      <c r="Q212" s="208"/>
      <c r="R212" s="210"/>
      <c r="S212" s="211"/>
      <c r="T212" s="278">
        <f t="shared" si="10"/>
        <v>0</v>
      </c>
      <c r="U212" s="356">
        <f t="shared" si="9"/>
        <v>7</v>
      </c>
    </row>
    <row r="213" spans="1:21" ht="18" customHeight="1">
      <c r="A213" s="826"/>
      <c r="B213" s="827"/>
      <c r="C213" s="829"/>
      <c r="D213" s="829"/>
      <c r="E213" s="201">
        <v>25</v>
      </c>
      <c r="F213" s="334"/>
      <c r="G213" s="334"/>
      <c r="H213" s="204"/>
      <c r="I213" s="205"/>
      <c r="J213" s="206"/>
      <c r="K213" s="205"/>
      <c r="L213" s="206"/>
      <c r="M213" s="207"/>
      <c r="N213" s="208"/>
      <c r="O213" s="209"/>
      <c r="P213" s="207"/>
      <c r="Q213" s="208"/>
      <c r="R213" s="210"/>
      <c r="S213" s="211"/>
      <c r="T213" s="278">
        <f t="shared" si="10"/>
        <v>0</v>
      </c>
      <c r="U213" s="356">
        <f t="shared" si="9"/>
        <v>7</v>
      </c>
    </row>
    <row r="214" spans="1:21" ht="18" customHeight="1">
      <c r="A214" s="826"/>
      <c r="B214" s="827"/>
      <c r="C214" s="829"/>
      <c r="D214" s="829"/>
      <c r="E214" s="201">
        <v>26</v>
      </c>
      <c r="F214" s="334"/>
      <c r="G214" s="334"/>
      <c r="H214" s="204"/>
      <c r="I214" s="205"/>
      <c r="J214" s="206"/>
      <c r="K214" s="205"/>
      <c r="L214" s="206"/>
      <c r="M214" s="207"/>
      <c r="N214" s="208"/>
      <c r="O214" s="209"/>
      <c r="P214" s="207"/>
      <c r="Q214" s="208"/>
      <c r="R214" s="210"/>
      <c r="S214" s="211"/>
      <c r="T214" s="278">
        <f t="shared" si="10"/>
        <v>0</v>
      </c>
      <c r="U214" s="356">
        <f t="shared" si="9"/>
        <v>7</v>
      </c>
    </row>
    <row r="215" spans="1:21" ht="18" customHeight="1">
      <c r="A215" s="826"/>
      <c r="B215" s="827"/>
      <c r="C215" s="829"/>
      <c r="D215" s="829"/>
      <c r="E215" s="201">
        <v>27</v>
      </c>
      <c r="F215" s="334"/>
      <c r="G215" s="334"/>
      <c r="H215" s="204"/>
      <c r="I215" s="205"/>
      <c r="J215" s="206"/>
      <c r="K215" s="205"/>
      <c r="L215" s="206"/>
      <c r="M215" s="207"/>
      <c r="N215" s="208"/>
      <c r="O215" s="209"/>
      <c r="P215" s="207"/>
      <c r="Q215" s="208"/>
      <c r="R215" s="210"/>
      <c r="S215" s="211"/>
      <c r="T215" s="278">
        <f t="shared" si="10"/>
        <v>0</v>
      </c>
      <c r="U215" s="356">
        <f t="shared" si="9"/>
        <v>7</v>
      </c>
    </row>
    <row r="216" spans="1:21" ht="18" customHeight="1">
      <c r="A216" s="826"/>
      <c r="B216" s="827"/>
      <c r="C216" s="829"/>
      <c r="D216" s="829"/>
      <c r="E216" s="201">
        <v>28</v>
      </c>
      <c r="F216" s="334"/>
      <c r="G216" s="334"/>
      <c r="H216" s="204"/>
      <c r="I216" s="205"/>
      <c r="J216" s="206"/>
      <c r="K216" s="205"/>
      <c r="L216" s="206"/>
      <c r="M216" s="207"/>
      <c r="N216" s="208"/>
      <c r="O216" s="209"/>
      <c r="P216" s="207"/>
      <c r="Q216" s="208"/>
      <c r="R216" s="210"/>
      <c r="S216" s="211"/>
      <c r="T216" s="278">
        <f t="shared" si="10"/>
        <v>0</v>
      </c>
      <c r="U216" s="356">
        <f t="shared" si="9"/>
        <v>7</v>
      </c>
    </row>
    <row r="217" spans="1:21" ht="18" customHeight="1">
      <c r="A217" s="826"/>
      <c r="B217" s="827"/>
      <c r="C217" s="829"/>
      <c r="D217" s="829"/>
      <c r="E217" s="201">
        <v>29</v>
      </c>
      <c r="F217" s="334"/>
      <c r="G217" s="334"/>
      <c r="H217" s="204"/>
      <c r="I217" s="205"/>
      <c r="J217" s="206"/>
      <c r="K217" s="205"/>
      <c r="L217" s="206"/>
      <c r="M217" s="207"/>
      <c r="N217" s="208"/>
      <c r="O217" s="209"/>
      <c r="P217" s="207"/>
      <c r="Q217" s="208"/>
      <c r="R217" s="210"/>
      <c r="S217" s="211"/>
      <c r="T217" s="278">
        <f t="shared" si="10"/>
        <v>0</v>
      </c>
      <c r="U217" s="356">
        <f t="shared" si="9"/>
        <v>7</v>
      </c>
    </row>
    <row r="218" spans="1:21" ht="18" customHeight="1">
      <c r="A218" s="834"/>
      <c r="B218" s="835"/>
      <c r="C218" s="829"/>
      <c r="D218" s="829"/>
      <c r="E218" s="277">
        <v>30</v>
      </c>
      <c r="F218" s="375"/>
      <c r="G218" s="375"/>
      <c r="H218" s="134"/>
      <c r="I218" s="135"/>
      <c r="J218" s="212"/>
      <c r="K218" s="135"/>
      <c r="L218" s="212"/>
      <c r="M218" s="27"/>
      <c r="N218" s="120"/>
      <c r="O218" s="109"/>
      <c r="P218" s="27"/>
      <c r="Q218" s="120"/>
      <c r="R218" s="32"/>
      <c r="S218" s="122"/>
      <c r="T218" s="136">
        <f t="shared" si="10"/>
        <v>0</v>
      </c>
      <c r="U218" s="356">
        <f t="shared" si="9"/>
        <v>7</v>
      </c>
    </row>
    <row r="219" spans="1:21" ht="18" customHeight="1">
      <c r="A219" s="824">
        <v>8</v>
      </c>
      <c r="B219" s="825"/>
      <c r="C219" s="828" t="str">
        <f>IF(ISERROR(VLOOKUP($A219,【大規模】地域番号⑤!$BD:$BF,2,FALSE)),"",VLOOKUP($A219,【大規模】地域番号⑤!$BD:$BF,2,FALSE))</f>
        <v/>
      </c>
      <c r="D219" s="828" t="str">
        <f>IF(ISERROR(VLOOKUP($A219,【大規模】地域番号⑤!$BD:$BF,3,FALSE)),"",VLOOKUP($A219,【大規模】地域番号⑤!$BD:$BF,3,FALSE))</f>
        <v/>
      </c>
      <c r="E219" s="201">
        <v>1</v>
      </c>
      <c r="F219" s="334"/>
      <c r="G219" s="334"/>
      <c r="H219" s="176"/>
      <c r="I219" s="177"/>
      <c r="J219" s="178"/>
      <c r="K219" s="180"/>
      <c r="L219" s="181"/>
      <c r="M219" s="179"/>
      <c r="N219" s="180"/>
      <c r="O219" s="181"/>
      <c r="P219" s="179"/>
      <c r="Q219" s="180"/>
      <c r="R219" s="182"/>
      <c r="S219" s="183"/>
      <c r="T219" s="257">
        <f t="shared" si="10"/>
        <v>0</v>
      </c>
      <c r="U219" s="356">
        <f>$A$219</f>
        <v>8</v>
      </c>
    </row>
    <row r="220" spans="1:21" ht="18" customHeight="1">
      <c r="A220" s="826"/>
      <c r="B220" s="827"/>
      <c r="C220" s="829"/>
      <c r="D220" s="829"/>
      <c r="E220" s="201">
        <v>2</v>
      </c>
      <c r="F220" s="334"/>
      <c r="G220" s="334"/>
      <c r="H220" s="128"/>
      <c r="I220" s="111"/>
      <c r="J220" s="106"/>
      <c r="K220" s="112"/>
      <c r="L220" s="107"/>
      <c r="M220" s="12"/>
      <c r="N220" s="112"/>
      <c r="O220" s="107"/>
      <c r="P220" s="12"/>
      <c r="Q220" s="112"/>
      <c r="R220" s="31"/>
      <c r="S220" s="115"/>
      <c r="T220" s="93">
        <f t="shared" si="10"/>
        <v>0</v>
      </c>
      <c r="U220" s="356">
        <f t="shared" ref="U220:U248" si="11">$A$219</f>
        <v>8</v>
      </c>
    </row>
    <row r="221" spans="1:21" ht="18" customHeight="1">
      <c r="A221" s="826"/>
      <c r="B221" s="827"/>
      <c r="C221" s="829"/>
      <c r="D221" s="829"/>
      <c r="E221" s="201">
        <v>3</v>
      </c>
      <c r="F221" s="334"/>
      <c r="G221" s="334"/>
      <c r="H221" s="128"/>
      <c r="I221" s="111"/>
      <c r="J221" s="106"/>
      <c r="K221" s="112"/>
      <c r="L221" s="107"/>
      <c r="M221" s="12"/>
      <c r="N221" s="112"/>
      <c r="O221" s="107"/>
      <c r="P221" s="12"/>
      <c r="Q221" s="112"/>
      <c r="R221" s="31"/>
      <c r="S221" s="115"/>
      <c r="T221" s="93">
        <f t="shared" si="10"/>
        <v>0</v>
      </c>
      <c r="U221" s="356">
        <f t="shared" si="11"/>
        <v>8</v>
      </c>
    </row>
    <row r="222" spans="1:21" ht="18" customHeight="1">
      <c r="A222" s="826"/>
      <c r="B222" s="827"/>
      <c r="C222" s="829"/>
      <c r="D222" s="829"/>
      <c r="E222" s="201">
        <v>4</v>
      </c>
      <c r="F222" s="334"/>
      <c r="G222" s="334"/>
      <c r="H222" s="128"/>
      <c r="I222" s="111"/>
      <c r="J222" s="106"/>
      <c r="K222" s="112"/>
      <c r="L222" s="107"/>
      <c r="M222" s="12"/>
      <c r="N222" s="112"/>
      <c r="O222" s="107"/>
      <c r="P222" s="12"/>
      <c r="Q222" s="112"/>
      <c r="R222" s="31"/>
      <c r="S222" s="115"/>
      <c r="T222" s="93">
        <f t="shared" si="10"/>
        <v>0</v>
      </c>
      <c r="U222" s="356">
        <f t="shared" si="11"/>
        <v>8</v>
      </c>
    </row>
    <row r="223" spans="1:21" ht="18" customHeight="1">
      <c r="A223" s="826"/>
      <c r="B223" s="827"/>
      <c r="C223" s="829"/>
      <c r="D223" s="829"/>
      <c r="E223" s="201">
        <v>5</v>
      </c>
      <c r="F223" s="334"/>
      <c r="G223" s="334"/>
      <c r="H223" s="128"/>
      <c r="I223" s="111"/>
      <c r="J223" s="106"/>
      <c r="K223" s="112"/>
      <c r="L223" s="107"/>
      <c r="M223" s="12"/>
      <c r="N223" s="112"/>
      <c r="O223" s="107"/>
      <c r="P223" s="12"/>
      <c r="Q223" s="112"/>
      <c r="R223" s="31"/>
      <c r="S223" s="115"/>
      <c r="T223" s="93">
        <f t="shared" si="10"/>
        <v>0</v>
      </c>
      <c r="U223" s="356">
        <f t="shared" si="11"/>
        <v>8</v>
      </c>
    </row>
    <row r="224" spans="1:21" ht="18" customHeight="1">
      <c r="A224" s="826"/>
      <c r="B224" s="827"/>
      <c r="C224" s="829"/>
      <c r="D224" s="829"/>
      <c r="E224" s="201">
        <v>6</v>
      </c>
      <c r="F224" s="334"/>
      <c r="G224" s="334"/>
      <c r="H224" s="128"/>
      <c r="I224" s="111"/>
      <c r="J224" s="106"/>
      <c r="K224" s="111"/>
      <c r="L224" s="106"/>
      <c r="M224" s="12"/>
      <c r="N224" s="111"/>
      <c r="O224" s="107"/>
      <c r="P224" s="25"/>
      <c r="Q224" s="112"/>
      <c r="R224" s="31"/>
      <c r="S224" s="115"/>
      <c r="T224" s="93">
        <f t="shared" si="10"/>
        <v>0</v>
      </c>
      <c r="U224" s="356">
        <f t="shared" si="11"/>
        <v>8</v>
      </c>
    </row>
    <row r="225" spans="1:21" ht="18" customHeight="1">
      <c r="A225" s="826"/>
      <c r="B225" s="827"/>
      <c r="C225" s="829"/>
      <c r="D225" s="829"/>
      <c r="E225" s="201">
        <v>7</v>
      </c>
      <c r="F225" s="334"/>
      <c r="G225" s="334"/>
      <c r="H225" s="128"/>
      <c r="I225" s="111"/>
      <c r="J225" s="106"/>
      <c r="K225" s="111"/>
      <c r="L225" s="106"/>
      <c r="M225" s="12"/>
      <c r="N225" s="111"/>
      <c r="O225" s="107"/>
      <c r="P225" s="25"/>
      <c r="Q225" s="112"/>
      <c r="R225" s="31"/>
      <c r="S225" s="115"/>
      <c r="T225" s="93">
        <f t="shared" si="10"/>
        <v>0</v>
      </c>
      <c r="U225" s="356">
        <f t="shared" si="11"/>
        <v>8</v>
      </c>
    </row>
    <row r="226" spans="1:21" ht="18" customHeight="1">
      <c r="A226" s="826"/>
      <c r="B226" s="827"/>
      <c r="C226" s="829"/>
      <c r="D226" s="829"/>
      <c r="E226" s="201">
        <v>8</v>
      </c>
      <c r="F226" s="334"/>
      <c r="G226" s="334"/>
      <c r="H226" s="128"/>
      <c r="I226" s="111"/>
      <c r="J226" s="106"/>
      <c r="K226" s="111"/>
      <c r="L226" s="106"/>
      <c r="M226" s="12"/>
      <c r="N226" s="111"/>
      <c r="O226" s="107"/>
      <c r="P226" s="25"/>
      <c r="Q226" s="112"/>
      <c r="R226" s="31"/>
      <c r="S226" s="115"/>
      <c r="T226" s="93">
        <f t="shared" si="10"/>
        <v>0</v>
      </c>
      <c r="U226" s="356">
        <f t="shared" si="11"/>
        <v>8</v>
      </c>
    </row>
    <row r="227" spans="1:21" ht="18" customHeight="1">
      <c r="A227" s="826"/>
      <c r="B227" s="827"/>
      <c r="C227" s="829"/>
      <c r="D227" s="829"/>
      <c r="E227" s="201">
        <v>9</v>
      </c>
      <c r="F227" s="334"/>
      <c r="G227" s="334"/>
      <c r="H227" s="128"/>
      <c r="I227" s="111"/>
      <c r="J227" s="106"/>
      <c r="K227" s="111"/>
      <c r="L227" s="106"/>
      <c r="M227" s="12"/>
      <c r="N227" s="112"/>
      <c r="O227" s="107"/>
      <c r="P227" s="12"/>
      <c r="Q227" s="112"/>
      <c r="R227" s="31"/>
      <c r="S227" s="115"/>
      <c r="T227" s="93">
        <f t="shared" si="10"/>
        <v>0</v>
      </c>
      <c r="U227" s="356">
        <f t="shared" si="11"/>
        <v>8</v>
      </c>
    </row>
    <row r="228" spans="1:21" ht="18" customHeight="1">
      <c r="A228" s="826"/>
      <c r="B228" s="827"/>
      <c r="C228" s="829"/>
      <c r="D228" s="829"/>
      <c r="E228" s="201">
        <v>10</v>
      </c>
      <c r="F228" s="334"/>
      <c r="G228" s="334"/>
      <c r="H228" s="204"/>
      <c r="I228" s="205"/>
      <c r="J228" s="206"/>
      <c r="K228" s="205"/>
      <c r="L228" s="206"/>
      <c r="M228" s="207"/>
      <c r="N228" s="208"/>
      <c r="O228" s="209"/>
      <c r="P228" s="207"/>
      <c r="Q228" s="208"/>
      <c r="R228" s="210"/>
      <c r="S228" s="211"/>
      <c r="T228" s="278">
        <f t="shared" si="10"/>
        <v>0</v>
      </c>
      <c r="U228" s="356">
        <f t="shared" si="11"/>
        <v>8</v>
      </c>
    </row>
    <row r="229" spans="1:21" ht="18" customHeight="1">
      <c r="A229" s="826"/>
      <c r="B229" s="827"/>
      <c r="C229" s="829"/>
      <c r="D229" s="829"/>
      <c r="E229" s="201">
        <v>11</v>
      </c>
      <c r="F229" s="334"/>
      <c r="G229" s="334"/>
      <c r="H229" s="204"/>
      <c r="I229" s="205"/>
      <c r="J229" s="206"/>
      <c r="K229" s="205"/>
      <c r="L229" s="206"/>
      <c r="M229" s="207"/>
      <c r="N229" s="208"/>
      <c r="O229" s="209"/>
      <c r="P229" s="207"/>
      <c r="Q229" s="208"/>
      <c r="R229" s="210"/>
      <c r="S229" s="211"/>
      <c r="T229" s="278">
        <f t="shared" si="10"/>
        <v>0</v>
      </c>
      <c r="U229" s="356">
        <f t="shared" si="11"/>
        <v>8</v>
      </c>
    </row>
    <row r="230" spans="1:21" ht="18" customHeight="1">
      <c r="A230" s="826"/>
      <c r="B230" s="827"/>
      <c r="C230" s="829"/>
      <c r="D230" s="829"/>
      <c r="E230" s="201">
        <v>12</v>
      </c>
      <c r="F230" s="334"/>
      <c r="G230" s="334"/>
      <c r="H230" s="204"/>
      <c r="I230" s="205"/>
      <c r="J230" s="206"/>
      <c r="K230" s="205"/>
      <c r="L230" s="206"/>
      <c r="M230" s="207"/>
      <c r="N230" s="208"/>
      <c r="O230" s="209"/>
      <c r="P230" s="207"/>
      <c r="Q230" s="208"/>
      <c r="R230" s="210"/>
      <c r="S230" s="211"/>
      <c r="T230" s="278">
        <f t="shared" si="10"/>
        <v>0</v>
      </c>
      <c r="U230" s="356">
        <f t="shared" si="11"/>
        <v>8</v>
      </c>
    </row>
    <row r="231" spans="1:21" ht="18" customHeight="1">
      <c r="A231" s="826"/>
      <c r="B231" s="827"/>
      <c r="C231" s="829"/>
      <c r="D231" s="829"/>
      <c r="E231" s="201">
        <v>13</v>
      </c>
      <c r="F231" s="334"/>
      <c r="G231" s="334"/>
      <c r="H231" s="204"/>
      <c r="I231" s="205"/>
      <c r="J231" s="206"/>
      <c r="K231" s="205"/>
      <c r="L231" s="206"/>
      <c r="M231" s="207"/>
      <c r="N231" s="208"/>
      <c r="O231" s="209"/>
      <c r="P231" s="207"/>
      <c r="Q231" s="208"/>
      <c r="R231" s="210"/>
      <c r="S231" s="211"/>
      <c r="T231" s="278">
        <f t="shared" si="10"/>
        <v>0</v>
      </c>
      <c r="U231" s="356">
        <f t="shared" si="11"/>
        <v>8</v>
      </c>
    </row>
    <row r="232" spans="1:21" ht="18" customHeight="1">
      <c r="A232" s="826"/>
      <c r="B232" s="827"/>
      <c r="C232" s="829"/>
      <c r="D232" s="829"/>
      <c r="E232" s="201">
        <v>14</v>
      </c>
      <c r="F232" s="334"/>
      <c r="G232" s="334"/>
      <c r="H232" s="204"/>
      <c r="I232" s="205"/>
      <c r="J232" s="206"/>
      <c r="K232" s="205"/>
      <c r="L232" s="206"/>
      <c r="M232" s="207"/>
      <c r="N232" s="208"/>
      <c r="O232" s="209"/>
      <c r="P232" s="207"/>
      <c r="Q232" s="208"/>
      <c r="R232" s="210"/>
      <c r="S232" s="211"/>
      <c r="T232" s="278">
        <f t="shared" si="10"/>
        <v>0</v>
      </c>
      <c r="U232" s="356">
        <f t="shared" si="11"/>
        <v>8</v>
      </c>
    </row>
    <row r="233" spans="1:21" ht="18" customHeight="1">
      <c r="A233" s="826"/>
      <c r="B233" s="827"/>
      <c r="C233" s="829"/>
      <c r="D233" s="829"/>
      <c r="E233" s="201">
        <v>15</v>
      </c>
      <c r="F233" s="334"/>
      <c r="G233" s="334"/>
      <c r="H233" s="204"/>
      <c r="I233" s="205"/>
      <c r="J233" s="206"/>
      <c r="K233" s="205"/>
      <c r="L233" s="206"/>
      <c r="M233" s="207"/>
      <c r="N233" s="208"/>
      <c r="O233" s="209"/>
      <c r="P233" s="207"/>
      <c r="Q233" s="208"/>
      <c r="R233" s="210"/>
      <c r="S233" s="211"/>
      <c r="T233" s="278">
        <f t="shared" si="10"/>
        <v>0</v>
      </c>
      <c r="U233" s="356">
        <f t="shared" si="11"/>
        <v>8</v>
      </c>
    </row>
    <row r="234" spans="1:21" ht="18" customHeight="1">
      <c r="A234" s="826"/>
      <c r="B234" s="827"/>
      <c r="C234" s="829"/>
      <c r="D234" s="829"/>
      <c r="E234" s="201">
        <v>16</v>
      </c>
      <c r="F234" s="334"/>
      <c r="G234" s="334"/>
      <c r="H234" s="204"/>
      <c r="I234" s="205"/>
      <c r="J234" s="206"/>
      <c r="K234" s="205"/>
      <c r="L234" s="206"/>
      <c r="M234" s="207"/>
      <c r="N234" s="208"/>
      <c r="O234" s="209"/>
      <c r="P234" s="207"/>
      <c r="Q234" s="208"/>
      <c r="R234" s="210"/>
      <c r="S234" s="211"/>
      <c r="T234" s="278">
        <f t="shared" si="10"/>
        <v>0</v>
      </c>
      <c r="U234" s="356">
        <f t="shared" si="11"/>
        <v>8</v>
      </c>
    </row>
    <row r="235" spans="1:21" ht="18" customHeight="1">
      <c r="A235" s="826"/>
      <c r="B235" s="827"/>
      <c r="C235" s="829"/>
      <c r="D235" s="829"/>
      <c r="E235" s="201">
        <v>17</v>
      </c>
      <c r="F235" s="334"/>
      <c r="G235" s="334"/>
      <c r="H235" s="204"/>
      <c r="I235" s="205"/>
      <c r="J235" s="206"/>
      <c r="K235" s="205"/>
      <c r="L235" s="206"/>
      <c r="M235" s="207"/>
      <c r="N235" s="208"/>
      <c r="O235" s="209"/>
      <c r="P235" s="207"/>
      <c r="Q235" s="208"/>
      <c r="R235" s="210"/>
      <c r="S235" s="211"/>
      <c r="T235" s="278">
        <f t="shared" si="10"/>
        <v>0</v>
      </c>
      <c r="U235" s="356">
        <f t="shared" si="11"/>
        <v>8</v>
      </c>
    </row>
    <row r="236" spans="1:21" ht="18" customHeight="1">
      <c r="A236" s="826"/>
      <c r="B236" s="827"/>
      <c r="C236" s="829"/>
      <c r="D236" s="829"/>
      <c r="E236" s="201">
        <v>18</v>
      </c>
      <c r="F236" s="334"/>
      <c r="G236" s="334"/>
      <c r="H236" s="204"/>
      <c r="I236" s="205"/>
      <c r="J236" s="206"/>
      <c r="K236" s="205"/>
      <c r="L236" s="206"/>
      <c r="M236" s="207"/>
      <c r="N236" s="208"/>
      <c r="O236" s="209"/>
      <c r="P236" s="207"/>
      <c r="Q236" s="208"/>
      <c r="R236" s="210"/>
      <c r="S236" s="211"/>
      <c r="T236" s="278">
        <f t="shared" si="10"/>
        <v>0</v>
      </c>
      <c r="U236" s="356">
        <f t="shared" si="11"/>
        <v>8</v>
      </c>
    </row>
    <row r="237" spans="1:21" ht="18" customHeight="1">
      <c r="A237" s="826"/>
      <c r="B237" s="827"/>
      <c r="C237" s="829"/>
      <c r="D237" s="829"/>
      <c r="E237" s="201">
        <v>19</v>
      </c>
      <c r="F237" s="334"/>
      <c r="G237" s="334"/>
      <c r="H237" s="204"/>
      <c r="I237" s="205"/>
      <c r="J237" s="206"/>
      <c r="K237" s="205"/>
      <c r="L237" s="206"/>
      <c r="M237" s="207"/>
      <c r="N237" s="208"/>
      <c r="O237" s="209"/>
      <c r="P237" s="207"/>
      <c r="Q237" s="208"/>
      <c r="R237" s="210"/>
      <c r="S237" s="211"/>
      <c r="T237" s="278">
        <f t="shared" si="10"/>
        <v>0</v>
      </c>
      <c r="U237" s="356">
        <f t="shared" si="11"/>
        <v>8</v>
      </c>
    </row>
    <row r="238" spans="1:21" ht="18" customHeight="1">
      <c r="A238" s="826"/>
      <c r="B238" s="827"/>
      <c r="C238" s="829"/>
      <c r="D238" s="829"/>
      <c r="E238" s="201">
        <v>20</v>
      </c>
      <c r="F238" s="334"/>
      <c r="G238" s="334"/>
      <c r="H238" s="204"/>
      <c r="I238" s="205"/>
      <c r="J238" s="206"/>
      <c r="K238" s="205"/>
      <c r="L238" s="206"/>
      <c r="M238" s="207"/>
      <c r="N238" s="208"/>
      <c r="O238" s="209"/>
      <c r="P238" s="207"/>
      <c r="Q238" s="208"/>
      <c r="R238" s="210"/>
      <c r="S238" s="211"/>
      <c r="T238" s="278">
        <f t="shared" si="10"/>
        <v>0</v>
      </c>
      <c r="U238" s="356">
        <f t="shared" si="11"/>
        <v>8</v>
      </c>
    </row>
    <row r="239" spans="1:21" ht="18" customHeight="1">
      <c r="A239" s="826"/>
      <c r="B239" s="827"/>
      <c r="C239" s="829"/>
      <c r="D239" s="829"/>
      <c r="E239" s="201">
        <v>21</v>
      </c>
      <c r="F239" s="334"/>
      <c r="G239" s="334"/>
      <c r="H239" s="204"/>
      <c r="I239" s="205"/>
      <c r="J239" s="206"/>
      <c r="K239" s="205"/>
      <c r="L239" s="206"/>
      <c r="M239" s="207"/>
      <c r="N239" s="208"/>
      <c r="O239" s="209"/>
      <c r="P239" s="207"/>
      <c r="Q239" s="208"/>
      <c r="R239" s="210"/>
      <c r="S239" s="211"/>
      <c r="T239" s="278">
        <f t="shared" si="10"/>
        <v>0</v>
      </c>
      <c r="U239" s="356">
        <f t="shared" si="11"/>
        <v>8</v>
      </c>
    </row>
    <row r="240" spans="1:21" ht="18" customHeight="1">
      <c r="A240" s="826"/>
      <c r="B240" s="827"/>
      <c r="C240" s="829"/>
      <c r="D240" s="829"/>
      <c r="E240" s="201">
        <v>22</v>
      </c>
      <c r="F240" s="334"/>
      <c r="G240" s="334"/>
      <c r="H240" s="204"/>
      <c r="I240" s="205"/>
      <c r="J240" s="206"/>
      <c r="K240" s="205"/>
      <c r="L240" s="206"/>
      <c r="M240" s="207"/>
      <c r="N240" s="208"/>
      <c r="O240" s="209"/>
      <c r="P240" s="207"/>
      <c r="Q240" s="208"/>
      <c r="R240" s="210"/>
      <c r="S240" s="211"/>
      <c r="T240" s="278">
        <f t="shared" si="10"/>
        <v>0</v>
      </c>
      <c r="U240" s="356">
        <f t="shared" si="11"/>
        <v>8</v>
      </c>
    </row>
    <row r="241" spans="1:21" ht="18" customHeight="1">
      <c r="A241" s="826"/>
      <c r="B241" s="827"/>
      <c r="C241" s="829"/>
      <c r="D241" s="829"/>
      <c r="E241" s="201">
        <v>23</v>
      </c>
      <c r="F241" s="334"/>
      <c r="G241" s="334"/>
      <c r="H241" s="204"/>
      <c r="I241" s="205"/>
      <c r="J241" s="206"/>
      <c r="K241" s="205"/>
      <c r="L241" s="206"/>
      <c r="M241" s="207"/>
      <c r="N241" s="208"/>
      <c r="O241" s="209"/>
      <c r="P241" s="207"/>
      <c r="Q241" s="208"/>
      <c r="R241" s="210"/>
      <c r="S241" s="211"/>
      <c r="T241" s="278">
        <f t="shared" si="10"/>
        <v>0</v>
      </c>
      <c r="U241" s="356">
        <f t="shared" si="11"/>
        <v>8</v>
      </c>
    </row>
    <row r="242" spans="1:21" ht="18" customHeight="1">
      <c r="A242" s="826"/>
      <c r="B242" s="827"/>
      <c r="C242" s="829"/>
      <c r="D242" s="829"/>
      <c r="E242" s="201">
        <v>24</v>
      </c>
      <c r="F242" s="334"/>
      <c r="G242" s="334"/>
      <c r="H242" s="204"/>
      <c r="I242" s="205"/>
      <c r="J242" s="206"/>
      <c r="K242" s="205"/>
      <c r="L242" s="206"/>
      <c r="M242" s="207"/>
      <c r="N242" s="208"/>
      <c r="O242" s="209"/>
      <c r="P242" s="207"/>
      <c r="Q242" s="208"/>
      <c r="R242" s="210"/>
      <c r="S242" s="211"/>
      <c r="T242" s="278">
        <f t="shared" si="10"/>
        <v>0</v>
      </c>
      <c r="U242" s="356">
        <f t="shared" si="11"/>
        <v>8</v>
      </c>
    </row>
    <row r="243" spans="1:21" ht="18" customHeight="1">
      <c r="A243" s="826"/>
      <c r="B243" s="827"/>
      <c r="C243" s="829"/>
      <c r="D243" s="829"/>
      <c r="E243" s="201">
        <v>25</v>
      </c>
      <c r="F243" s="334"/>
      <c r="G243" s="334"/>
      <c r="H243" s="204"/>
      <c r="I243" s="205"/>
      <c r="J243" s="206"/>
      <c r="K243" s="205"/>
      <c r="L243" s="206"/>
      <c r="M243" s="207"/>
      <c r="N243" s="208"/>
      <c r="O243" s="209"/>
      <c r="P243" s="207"/>
      <c r="Q243" s="208"/>
      <c r="R243" s="210"/>
      <c r="S243" s="211"/>
      <c r="T243" s="278">
        <f t="shared" si="10"/>
        <v>0</v>
      </c>
      <c r="U243" s="356">
        <f t="shared" si="11"/>
        <v>8</v>
      </c>
    </row>
    <row r="244" spans="1:21" ht="18" customHeight="1">
      <c r="A244" s="826"/>
      <c r="B244" s="827"/>
      <c r="C244" s="829"/>
      <c r="D244" s="829"/>
      <c r="E244" s="201">
        <v>26</v>
      </c>
      <c r="F244" s="334"/>
      <c r="G244" s="334"/>
      <c r="H244" s="204"/>
      <c r="I244" s="205"/>
      <c r="J244" s="206"/>
      <c r="K244" s="205"/>
      <c r="L244" s="206"/>
      <c r="M244" s="207"/>
      <c r="N244" s="208"/>
      <c r="O244" s="209"/>
      <c r="P244" s="207"/>
      <c r="Q244" s="208"/>
      <c r="R244" s="210"/>
      <c r="S244" s="211"/>
      <c r="T244" s="278">
        <f t="shared" si="10"/>
        <v>0</v>
      </c>
      <c r="U244" s="356">
        <f t="shared" si="11"/>
        <v>8</v>
      </c>
    </row>
    <row r="245" spans="1:21" ht="18" customHeight="1">
      <c r="A245" s="826"/>
      <c r="B245" s="827"/>
      <c r="C245" s="829"/>
      <c r="D245" s="829"/>
      <c r="E245" s="201">
        <v>27</v>
      </c>
      <c r="F245" s="334"/>
      <c r="G245" s="334"/>
      <c r="H245" s="204"/>
      <c r="I245" s="205"/>
      <c r="J245" s="206"/>
      <c r="K245" s="205"/>
      <c r="L245" s="206"/>
      <c r="M245" s="207"/>
      <c r="N245" s="208"/>
      <c r="O245" s="209"/>
      <c r="P245" s="207"/>
      <c r="Q245" s="208"/>
      <c r="R245" s="210"/>
      <c r="S245" s="211"/>
      <c r="T245" s="278">
        <f t="shared" si="10"/>
        <v>0</v>
      </c>
      <c r="U245" s="356">
        <f t="shared" si="11"/>
        <v>8</v>
      </c>
    </row>
    <row r="246" spans="1:21" ht="18" customHeight="1">
      <c r="A246" s="826"/>
      <c r="B246" s="827"/>
      <c r="C246" s="829"/>
      <c r="D246" s="829"/>
      <c r="E246" s="201">
        <v>28</v>
      </c>
      <c r="F246" s="334"/>
      <c r="G246" s="334"/>
      <c r="H246" s="204"/>
      <c r="I246" s="205"/>
      <c r="J246" s="206"/>
      <c r="K246" s="205"/>
      <c r="L246" s="206"/>
      <c r="M246" s="207"/>
      <c r="N246" s="208"/>
      <c r="O246" s="209"/>
      <c r="P246" s="207"/>
      <c r="Q246" s="208"/>
      <c r="R246" s="210"/>
      <c r="S246" s="211"/>
      <c r="T246" s="278">
        <f t="shared" si="10"/>
        <v>0</v>
      </c>
      <c r="U246" s="356">
        <f t="shared" si="11"/>
        <v>8</v>
      </c>
    </row>
    <row r="247" spans="1:21" ht="18" customHeight="1">
      <c r="A247" s="826"/>
      <c r="B247" s="827"/>
      <c r="C247" s="829"/>
      <c r="D247" s="829"/>
      <c r="E247" s="201">
        <v>29</v>
      </c>
      <c r="F247" s="334"/>
      <c r="G247" s="334"/>
      <c r="H247" s="204"/>
      <c r="I247" s="205"/>
      <c r="J247" s="206"/>
      <c r="K247" s="205"/>
      <c r="L247" s="206"/>
      <c r="M247" s="207"/>
      <c r="N247" s="208"/>
      <c r="O247" s="209"/>
      <c r="P247" s="207"/>
      <c r="Q247" s="208"/>
      <c r="R247" s="210"/>
      <c r="S247" s="211"/>
      <c r="T247" s="278">
        <f t="shared" si="10"/>
        <v>0</v>
      </c>
      <c r="U247" s="356">
        <f t="shared" si="11"/>
        <v>8</v>
      </c>
    </row>
    <row r="248" spans="1:21" ht="18" customHeight="1">
      <c r="A248" s="834"/>
      <c r="B248" s="835"/>
      <c r="C248" s="829"/>
      <c r="D248" s="829"/>
      <c r="E248" s="277">
        <v>30</v>
      </c>
      <c r="F248" s="375"/>
      <c r="G248" s="375"/>
      <c r="H248" s="134"/>
      <c r="I248" s="135"/>
      <c r="J248" s="212"/>
      <c r="K248" s="135"/>
      <c r="L248" s="212"/>
      <c r="M248" s="27"/>
      <c r="N248" s="120"/>
      <c r="O248" s="109"/>
      <c r="P248" s="27"/>
      <c r="Q248" s="120"/>
      <c r="R248" s="32"/>
      <c r="S248" s="122"/>
      <c r="T248" s="136">
        <f t="shared" si="10"/>
        <v>0</v>
      </c>
      <c r="U248" s="356">
        <f t="shared" si="11"/>
        <v>8</v>
      </c>
    </row>
    <row r="249" spans="1:21" ht="18" customHeight="1">
      <c r="A249" s="824">
        <v>9</v>
      </c>
      <c r="B249" s="825"/>
      <c r="C249" s="828" t="str">
        <f>IF(ISERROR(VLOOKUP($A249,【大規模】地域番号⑤!$BD:$BF,2,FALSE)),"",VLOOKUP($A249,【大規模】地域番号⑤!$BD:$BF,2,FALSE))</f>
        <v/>
      </c>
      <c r="D249" s="828" t="str">
        <f>IF(ISERROR(VLOOKUP($A249,【大規模】地域番号⑤!$BD:$BF,3,FALSE)),"",VLOOKUP($A249,【大規模】地域番号⑤!$BD:$BF,3,FALSE))</f>
        <v/>
      </c>
      <c r="E249" s="201">
        <v>1</v>
      </c>
      <c r="F249" s="334"/>
      <c r="G249" s="334"/>
      <c r="H249" s="176"/>
      <c r="I249" s="177"/>
      <c r="J249" s="178"/>
      <c r="K249" s="180"/>
      <c r="L249" s="181"/>
      <c r="M249" s="179"/>
      <c r="N249" s="180"/>
      <c r="O249" s="181"/>
      <c r="P249" s="179"/>
      <c r="Q249" s="180"/>
      <c r="R249" s="182"/>
      <c r="S249" s="183"/>
      <c r="T249" s="257">
        <f t="shared" si="10"/>
        <v>0</v>
      </c>
      <c r="U249" s="356">
        <f>$A$249</f>
        <v>9</v>
      </c>
    </row>
    <row r="250" spans="1:21" ht="18" customHeight="1">
      <c r="A250" s="826"/>
      <c r="B250" s="827"/>
      <c r="C250" s="829"/>
      <c r="D250" s="829"/>
      <c r="E250" s="201">
        <v>2</v>
      </c>
      <c r="F250" s="334"/>
      <c r="G250" s="334"/>
      <c r="H250" s="128"/>
      <c r="I250" s="111"/>
      <c r="J250" s="106"/>
      <c r="K250" s="112"/>
      <c r="L250" s="107"/>
      <c r="M250" s="12"/>
      <c r="N250" s="112"/>
      <c r="O250" s="107"/>
      <c r="P250" s="12"/>
      <c r="Q250" s="112"/>
      <c r="R250" s="31"/>
      <c r="S250" s="115"/>
      <c r="T250" s="93">
        <f t="shared" si="10"/>
        <v>0</v>
      </c>
      <c r="U250" s="356">
        <f t="shared" ref="U250:U278" si="12">$A$249</f>
        <v>9</v>
      </c>
    </row>
    <row r="251" spans="1:21" ht="18" customHeight="1">
      <c r="A251" s="826"/>
      <c r="B251" s="827"/>
      <c r="C251" s="829"/>
      <c r="D251" s="829"/>
      <c r="E251" s="201">
        <v>3</v>
      </c>
      <c r="F251" s="334"/>
      <c r="G251" s="334"/>
      <c r="H251" s="128"/>
      <c r="I251" s="111"/>
      <c r="J251" s="106"/>
      <c r="K251" s="112"/>
      <c r="L251" s="107"/>
      <c r="M251" s="12"/>
      <c r="N251" s="112"/>
      <c r="O251" s="107"/>
      <c r="P251" s="12"/>
      <c r="Q251" s="112"/>
      <c r="R251" s="31"/>
      <c r="S251" s="115"/>
      <c r="T251" s="93">
        <f t="shared" si="10"/>
        <v>0</v>
      </c>
      <c r="U251" s="356">
        <f t="shared" si="12"/>
        <v>9</v>
      </c>
    </row>
    <row r="252" spans="1:21" ht="18" customHeight="1">
      <c r="A252" s="826"/>
      <c r="B252" s="827"/>
      <c r="C252" s="829"/>
      <c r="D252" s="829"/>
      <c r="E252" s="201">
        <v>4</v>
      </c>
      <c r="F252" s="334"/>
      <c r="G252" s="334"/>
      <c r="H252" s="128"/>
      <c r="I252" s="111"/>
      <c r="J252" s="106"/>
      <c r="K252" s="112"/>
      <c r="L252" s="107"/>
      <c r="M252" s="12"/>
      <c r="N252" s="112"/>
      <c r="O252" s="107"/>
      <c r="P252" s="12"/>
      <c r="Q252" s="112"/>
      <c r="R252" s="31"/>
      <c r="S252" s="115"/>
      <c r="T252" s="93">
        <f t="shared" si="10"/>
        <v>0</v>
      </c>
      <c r="U252" s="356">
        <f t="shared" si="12"/>
        <v>9</v>
      </c>
    </row>
    <row r="253" spans="1:21" ht="18" customHeight="1">
      <c r="A253" s="826"/>
      <c r="B253" s="827"/>
      <c r="C253" s="829"/>
      <c r="D253" s="829"/>
      <c r="E253" s="201">
        <v>5</v>
      </c>
      <c r="F253" s="334"/>
      <c r="G253" s="334"/>
      <c r="H253" s="128"/>
      <c r="I253" s="111"/>
      <c r="J253" s="106"/>
      <c r="K253" s="112"/>
      <c r="L253" s="107"/>
      <c r="M253" s="12"/>
      <c r="N253" s="112"/>
      <c r="O253" s="107"/>
      <c r="P253" s="12"/>
      <c r="Q253" s="112"/>
      <c r="R253" s="31"/>
      <c r="S253" s="115"/>
      <c r="T253" s="93">
        <f t="shared" si="10"/>
        <v>0</v>
      </c>
      <c r="U253" s="356">
        <f t="shared" si="12"/>
        <v>9</v>
      </c>
    </row>
    <row r="254" spans="1:21" ht="18" customHeight="1">
      <c r="A254" s="826"/>
      <c r="B254" s="827"/>
      <c r="C254" s="829"/>
      <c r="D254" s="829"/>
      <c r="E254" s="201">
        <v>6</v>
      </c>
      <c r="F254" s="334"/>
      <c r="G254" s="334"/>
      <c r="H254" s="128"/>
      <c r="I254" s="111"/>
      <c r="J254" s="106"/>
      <c r="K254" s="111"/>
      <c r="L254" s="106"/>
      <c r="M254" s="12"/>
      <c r="N254" s="111"/>
      <c r="O254" s="107"/>
      <c r="P254" s="25"/>
      <c r="Q254" s="112"/>
      <c r="R254" s="31"/>
      <c r="S254" s="115"/>
      <c r="T254" s="93">
        <f t="shared" si="10"/>
        <v>0</v>
      </c>
      <c r="U254" s="356">
        <f t="shared" si="12"/>
        <v>9</v>
      </c>
    </row>
    <row r="255" spans="1:21" ht="18" customHeight="1">
      <c r="A255" s="826"/>
      <c r="B255" s="827"/>
      <c r="C255" s="829"/>
      <c r="D255" s="829"/>
      <c r="E255" s="201">
        <v>7</v>
      </c>
      <c r="F255" s="334"/>
      <c r="G255" s="334"/>
      <c r="H255" s="128"/>
      <c r="I255" s="111"/>
      <c r="J255" s="106"/>
      <c r="K255" s="111"/>
      <c r="L255" s="106"/>
      <c r="M255" s="12"/>
      <c r="N255" s="111"/>
      <c r="O255" s="107"/>
      <c r="P255" s="25"/>
      <c r="Q255" s="112"/>
      <c r="R255" s="31"/>
      <c r="S255" s="115"/>
      <c r="T255" s="93">
        <f t="shared" si="10"/>
        <v>0</v>
      </c>
      <c r="U255" s="356">
        <f t="shared" si="12"/>
        <v>9</v>
      </c>
    </row>
    <row r="256" spans="1:21" ht="18" customHeight="1">
      <c r="A256" s="826"/>
      <c r="B256" s="827"/>
      <c r="C256" s="829"/>
      <c r="D256" s="829"/>
      <c r="E256" s="201">
        <v>8</v>
      </c>
      <c r="F256" s="334"/>
      <c r="G256" s="334"/>
      <c r="H256" s="128"/>
      <c r="I256" s="111"/>
      <c r="J256" s="106"/>
      <c r="K256" s="111"/>
      <c r="L256" s="106"/>
      <c r="M256" s="12"/>
      <c r="N256" s="111"/>
      <c r="O256" s="107"/>
      <c r="P256" s="25"/>
      <c r="Q256" s="112"/>
      <c r="R256" s="31"/>
      <c r="S256" s="115"/>
      <c r="T256" s="93">
        <f t="shared" si="10"/>
        <v>0</v>
      </c>
      <c r="U256" s="356">
        <f t="shared" si="12"/>
        <v>9</v>
      </c>
    </row>
    <row r="257" spans="1:21" ht="18" customHeight="1">
      <c r="A257" s="826"/>
      <c r="B257" s="827"/>
      <c r="C257" s="829"/>
      <c r="D257" s="829"/>
      <c r="E257" s="201">
        <v>9</v>
      </c>
      <c r="F257" s="334"/>
      <c r="G257" s="334"/>
      <c r="H257" s="128"/>
      <c r="I257" s="111"/>
      <c r="J257" s="106"/>
      <c r="K257" s="111"/>
      <c r="L257" s="106"/>
      <c r="M257" s="12"/>
      <c r="N257" s="112"/>
      <c r="O257" s="107"/>
      <c r="P257" s="12"/>
      <c r="Q257" s="112"/>
      <c r="R257" s="31"/>
      <c r="S257" s="115"/>
      <c r="T257" s="93">
        <f t="shared" si="10"/>
        <v>0</v>
      </c>
      <c r="U257" s="356">
        <f t="shared" si="12"/>
        <v>9</v>
      </c>
    </row>
    <row r="258" spans="1:21" ht="18" customHeight="1">
      <c r="A258" s="826"/>
      <c r="B258" s="827"/>
      <c r="C258" s="829"/>
      <c r="D258" s="829"/>
      <c r="E258" s="201">
        <v>10</v>
      </c>
      <c r="F258" s="334"/>
      <c r="G258" s="334"/>
      <c r="H258" s="204"/>
      <c r="I258" s="205"/>
      <c r="J258" s="206"/>
      <c r="K258" s="205"/>
      <c r="L258" s="206"/>
      <c r="M258" s="207"/>
      <c r="N258" s="208"/>
      <c r="O258" s="209"/>
      <c r="P258" s="207"/>
      <c r="Q258" s="208"/>
      <c r="R258" s="210"/>
      <c r="S258" s="211"/>
      <c r="T258" s="278">
        <f t="shared" si="10"/>
        <v>0</v>
      </c>
      <c r="U258" s="356">
        <f t="shared" si="12"/>
        <v>9</v>
      </c>
    </row>
    <row r="259" spans="1:21" ht="18" customHeight="1">
      <c r="A259" s="826"/>
      <c r="B259" s="827"/>
      <c r="C259" s="829"/>
      <c r="D259" s="829"/>
      <c r="E259" s="201">
        <v>11</v>
      </c>
      <c r="F259" s="334"/>
      <c r="G259" s="334"/>
      <c r="H259" s="204"/>
      <c r="I259" s="205"/>
      <c r="J259" s="206"/>
      <c r="K259" s="205"/>
      <c r="L259" s="206"/>
      <c r="M259" s="207"/>
      <c r="N259" s="208"/>
      <c r="O259" s="209"/>
      <c r="P259" s="207"/>
      <c r="Q259" s="208"/>
      <c r="R259" s="210"/>
      <c r="S259" s="211"/>
      <c r="T259" s="278">
        <f t="shared" si="10"/>
        <v>0</v>
      </c>
      <c r="U259" s="356">
        <f t="shared" si="12"/>
        <v>9</v>
      </c>
    </row>
    <row r="260" spans="1:21" ht="18" customHeight="1">
      <c r="A260" s="826"/>
      <c r="B260" s="827"/>
      <c r="C260" s="829"/>
      <c r="D260" s="829"/>
      <c r="E260" s="201">
        <v>12</v>
      </c>
      <c r="F260" s="334"/>
      <c r="G260" s="334"/>
      <c r="H260" s="204"/>
      <c r="I260" s="205"/>
      <c r="J260" s="206"/>
      <c r="K260" s="205"/>
      <c r="L260" s="206"/>
      <c r="M260" s="207"/>
      <c r="N260" s="208"/>
      <c r="O260" s="209"/>
      <c r="P260" s="207"/>
      <c r="Q260" s="208"/>
      <c r="R260" s="210"/>
      <c r="S260" s="211"/>
      <c r="T260" s="278">
        <f t="shared" si="10"/>
        <v>0</v>
      </c>
      <c r="U260" s="356">
        <f t="shared" si="12"/>
        <v>9</v>
      </c>
    </row>
    <row r="261" spans="1:21" ht="18" customHeight="1">
      <c r="A261" s="826"/>
      <c r="B261" s="827"/>
      <c r="C261" s="829"/>
      <c r="D261" s="829"/>
      <c r="E261" s="201">
        <v>13</v>
      </c>
      <c r="F261" s="334"/>
      <c r="G261" s="334"/>
      <c r="H261" s="204"/>
      <c r="I261" s="205"/>
      <c r="J261" s="206"/>
      <c r="K261" s="205"/>
      <c r="L261" s="206"/>
      <c r="M261" s="207"/>
      <c r="N261" s="208"/>
      <c r="O261" s="209"/>
      <c r="P261" s="207"/>
      <c r="Q261" s="208"/>
      <c r="R261" s="210"/>
      <c r="S261" s="211"/>
      <c r="T261" s="278">
        <f t="shared" si="10"/>
        <v>0</v>
      </c>
      <c r="U261" s="356">
        <f t="shared" si="12"/>
        <v>9</v>
      </c>
    </row>
    <row r="262" spans="1:21" ht="18" customHeight="1">
      <c r="A262" s="826"/>
      <c r="B262" s="827"/>
      <c r="C262" s="829"/>
      <c r="D262" s="829"/>
      <c r="E262" s="201">
        <v>14</v>
      </c>
      <c r="F262" s="334"/>
      <c r="G262" s="334"/>
      <c r="H262" s="204"/>
      <c r="I262" s="205"/>
      <c r="J262" s="206"/>
      <c r="K262" s="205"/>
      <c r="L262" s="206"/>
      <c r="M262" s="207"/>
      <c r="N262" s="208"/>
      <c r="O262" s="209"/>
      <c r="P262" s="207"/>
      <c r="Q262" s="208"/>
      <c r="R262" s="210"/>
      <c r="S262" s="211"/>
      <c r="T262" s="278">
        <f t="shared" si="10"/>
        <v>0</v>
      </c>
      <c r="U262" s="356">
        <f t="shared" si="12"/>
        <v>9</v>
      </c>
    </row>
    <row r="263" spans="1:21" ht="18" customHeight="1">
      <c r="A263" s="826"/>
      <c r="B263" s="827"/>
      <c r="C263" s="829"/>
      <c r="D263" s="829"/>
      <c r="E263" s="201">
        <v>15</v>
      </c>
      <c r="F263" s="334"/>
      <c r="G263" s="334"/>
      <c r="H263" s="204"/>
      <c r="I263" s="205"/>
      <c r="J263" s="206"/>
      <c r="K263" s="205"/>
      <c r="L263" s="206"/>
      <c r="M263" s="207"/>
      <c r="N263" s="208"/>
      <c r="O263" s="209"/>
      <c r="P263" s="207"/>
      <c r="Q263" s="208"/>
      <c r="R263" s="210"/>
      <c r="S263" s="211"/>
      <c r="T263" s="278">
        <f t="shared" si="10"/>
        <v>0</v>
      </c>
      <c r="U263" s="356">
        <f t="shared" si="12"/>
        <v>9</v>
      </c>
    </row>
    <row r="264" spans="1:21" ht="18" customHeight="1">
      <c r="A264" s="826"/>
      <c r="B264" s="827"/>
      <c r="C264" s="829"/>
      <c r="D264" s="829"/>
      <c r="E264" s="201">
        <v>16</v>
      </c>
      <c r="F264" s="334"/>
      <c r="G264" s="334"/>
      <c r="H264" s="204"/>
      <c r="I264" s="205"/>
      <c r="J264" s="206"/>
      <c r="K264" s="205"/>
      <c r="L264" s="206"/>
      <c r="M264" s="207"/>
      <c r="N264" s="208"/>
      <c r="O264" s="209"/>
      <c r="P264" s="207"/>
      <c r="Q264" s="208"/>
      <c r="R264" s="210"/>
      <c r="S264" s="211"/>
      <c r="T264" s="278">
        <f t="shared" si="10"/>
        <v>0</v>
      </c>
      <c r="U264" s="356">
        <f t="shared" si="12"/>
        <v>9</v>
      </c>
    </row>
    <row r="265" spans="1:21" ht="18" customHeight="1">
      <c r="A265" s="826"/>
      <c r="B265" s="827"/>
      <c r="C265" s="829"/>
      <c r="D265" s="829"/>
      <c r="E265" s="201">
        <v>17</v>
      </c>
      <c r="F265" s="334"/>
      <c r="G265" s="334"/>
      <c r="H265" s="204"/>
      <c r="I265" s="205"/>
      <c r="J265" s="206"/>
      <c r="K265" s="205"/>
      <c r="L265" s="206"/>
      <c r="M265" s="207"/>
      <c r="N265" s="208"/>
      <c r="O265" s="209"/>
      <c r="P265" s="207"/>
      <c r="Q265" s="208"/>
      <c r="R265" s="210"/>
      <c r="S265" s="211"/>
      <c r="T265" s="278">
        <f t="shared" ref="T265:T328" si="13">IF(J265="",0,INT(SUM(PRODUCT(J265,L265,O265),R265)))</f>
        <v>0</v>
      </c>
      <c r="U265" s="356">
        <f t="shared" si="12"/>
        <v>9</v>
      </c>
    </row>
    <row r="266" spans="1:21" ht="18" customHeight="1">
      <c r="A266" s="826"/>
      <c r="B266" s="827"/>
      <c r="C266" s="829"/>
      <c r="D266" s="829"/>
      <c r="E266" s="201">
        <v>18</v>
      </c>
      <c r="F266" s="334"/>
      <c r="G266" s="334"/>
      <c r="H266" s="204"/>
      <c r="I266" s="205"/>
      <c r="J266" s="206"/>
      <c r="K266" s="205"/>
      <c r="L266" s="206"/>
      <c r="M266" s="207"/>
      <c r="N266" s="208"/>
      <c r="O266" s="209"/>
      <c r="P266" s="207"/>
      <c r="Q266" s="208"/>
      <c r="R266" s="210"/>
      <c r="S266" s="211"/>
      <c r="T266" s="278">
        <f t="shared" si="13"/>
        <v>0</v>
      </c>
      <c r="U266" s="356">
        <f t="shared" si="12"/>
        <v>9</v>
      </c>
    </row>
    <row r="267" spans="1:21" ht="18" customHeight="1">
      <c r="A267" s="826"/>
      <c r="B267" s="827"/>
      <c r="C267" s="829"/>
      <c r="D267" s="829"/>
      <c r="E267" s="201">
        <v>19</v>
      </c>
      <c r="F267" s="334"/>
      <c r="G267" s="334"/>
      <c r="H267" s="204"/>
      <c r="I267" s="205"/>
      <c r="J267" s="206"/>
      <c r="K267" s="205"/>
      <c r="L267" s="206"/>
      <c r="M267" s="207"/>
      <c r="N267" s="208"/>
      <c r="O267" s="209"/>
      <c r="P267" s="207"/>
      <c r="Q267" s="208"/>
      <c r="R267" s="210"/>
      <c r="S267" s="211"/>
      <c r="T267" s="278">
        <f t="shared" si="13"/>
        <v>0</v>
      </c>
      <c r="U267" s="356">
        <f t="shared" si="12"/>
        <v>9</v>
      </c>
    </row>
    <row r="268" spans="1:21" ht="18" customHeight="1">
      <c r="A268" s="826"/>
      <c r="B268" s="827"/>
      <c r="C268" s="829"/>
      <c r="D268" s="829"/>
      <c r="E268" s="201">
        <v>20</v>
      </c>
      <c r="F268" s="334"/>
      <c r="G268" s="334"/>
      <c r="H268" s="204"/>
      <c r="I268" s="205"/>
      <c r="J268" s="206"/>
      <c r="K268" s="205"/>
      <c r="L268" s="206"/>
      <c r="M268" s="207"/>
      <c r="N268" s="208"/>
      <c r="O268" s="209"/>
      <c r="P268" s="207"/>
      <c r="Q268" s="208"/>
      <c r="R268" s="210"/>
      <c r="S268" s="211"/>
      <c r="T268" s="278">
        <f t="shared" si="13"/>
        <v>0</v>
      </c>
      <c r="U268" s="356">
        <f t="shared" si="12"/>
        <v>9</v>
      </c>
    </row>
    <row r="269" spans="1:21" ht="18" customHeight="1">
      <c r="A269" s="826"/>
      <c r="B269" s="827"/>
      <c r="C269" s="829"/>
      <c r="D269" s="829"/>
      <c r="E269" s="201">
        <v>21</v>
      </c>
      <c r="F269" s="334"/>
      <c r="G269" s="334"/>
      <c r="H269" s="204"/>
      <c r="I269" s="205"/>
      <c r="J269" s="206"/>
      <c r="K269" s="205"/>
      <c r="L269" s="206"/>
      <c r="M269" s="207"/>
      <c r="N269" s="208"/>
      <c r="O269" s="209"/>
      <c r="P269" s="207"/>
      <c r="Q269" s="208"/>
      <c r="R269" s="210"/>
      <c r="S269" s="211"/>
      <c r="T269" s="278">
        <f t="shared" si="13"/>
        <v>0</v>
      </c>
      <c r="U269" s="356">
        <f t="shared" si="12"/>
        <v>9</v>
      </c>
    </row>
    <row r="270" spans="1:21" ht="18" customHeight="1">
      <c r="A270" s="826"/>
      <c r="B270" s="827"/>
      <c r="C270" s="829"/>
      <c r="D270" s="829"/>
      <c r="E270" s="201">
        <v>22</v>
      </c>
      <c r="F270" s="334"/>
      <c r="G270" s="334"/>
      <c r="H270" s="204"/>
      <c r="I270" s="205"/>
      <c r="J270" s="206"/>
      <c r="K270" s="205"/>
      <c r="L270" s="206"/>
      <c r="M270" s="207"/>
      <c r="N270" s="208"/>
      <c r="O270" s="209"/>
      <c r="P270" s="207"/>
      <c r="Q270" s="208"/>
      <c r="R270" s="210"/>
      <c r="S270" s="211"/>
      <c r="T270" s="278">
        <f t="shared" si="13"/>
        <v>0</v>
      </c>
      <c r="U270" s="356">
        <f t="shared" si="12"/>
        <v>9</v>
      </c>
    </row>
    <row r="271" spans="1:21" ht="18" customHeight="1">
      <c r="A271" s="826"/>
      <c r="B271" s="827"/>
      <c r="C271" s="829"/>
      <c r="D271" s="829"/>
      <c r="E271" s="201">
        <v>23</v>
      </c>
      <c r="F271" s="334"/>
      <c r="G271" s="334"/>
      <c r="H271" s="204"/>
      <c r="I271" s="205"/>
      <c r="J271" s="206"/>
      <c r="K271" s="205"/>
      <c r="L271" s="206"/>
      <c r="M271" s="207"/>
      <c r="N271" s="208"/>
      <c r="O271" s="209"/>
      <c r="P271" s="207"/>
      <c r="Q271" s="208"/>
      <c r="R271" s="210"/>
      <c r="S271" s="211"/>
      <c r="T271" s="278">
        <f t="shared" si="13"/>
        <v>0</v>
      </c>
      <c r="U271" s="356">
        <f t="shared" si="12"/>
        <v>9</v>
      </c>
    </row>
    <row r="272" spans="1:21" ht="18" customHeight="1">
      <c r="A272" s="826"/>
      <c r="B272" s="827"/>
      <c r="C272" s="829"/>
      <c r="D272" s="829"/>
      <c r="E272" s="201">
        <v>24</v>
      </c>
      <c r="F272" s="334"/>
      <c r="G272" s="334"/>
      <c r="H272" s="204"/>
      <c r="I272" s="205"/>
      <c r="J272" s="206"/>
      <c r="K272" s="205"/>
      <c r="L272" s="206"/>
      <c r="M272" s="207"/>
      <c r="N272" s="208"/>
      <c r="O272" s="209"/>
      <c r="P272" s="207"/>
      <c r="Q272" s="208"/>
      <c r="R272" s="210"/>
      <c r="S272" s="211"/>
      <c r="T272" s="278">
        <f t="shared" si="13"/>
        <v>0</v>
      </c>
      <c r="U272" s="356">
        <f t="shared" si="12"/>
        <v>9</v>
      </c>
    </row>
    <row r="273" spans="1:21" ht="18" customHeight="1">
      <c r="A273" s="826"/>
      <c r="B273" s="827"/>
      <c r="C273" s="829"/>
      <c r="D273" s="829"/>
      <c r="E273" s="201">
        <v>25</v>
      </c>
      <c r="F273" s="334"/>
      <c r="G273" s="334"/>
      <c r="H273" s="204"/>
      <c r="I273" s="205"/>
      <c r="J273" s="206"/>
      <c r="K273" s="205"/>
      <c r="L273" s="206"/>
      <c r="M273" s="207"/>
      <c r="N273" s="208"/>
      <c r="O273" s="209"/>
      <c r="P273" s="207"/>
      <c r="Q273" s="208"/>
      <c r="R273" s="210"/>
      <c r="S273" s="211"/>
      <c r="T273" s="278">
        <f t="shared" si="13"/>
        <v>0</v>
      </c>
      <c r="U273" s="356">
        <f t="shared" si="12"/>
        <v>9</v>
      </c>
    </row>
    <row r="274" spans="1:21" ht="18" customHeight="1">
      <c r="A274" s="826"/>
      <c r="B274" s="827"/>
      <c r="C274" s="829"/>
      <c r="D274" s="829"/>
      <c r="E274" s="201">
        <v>26</v>
      </c>
      <c r="F274" s="334"/>
      <c r="G274" s="334"/>
      <c r="H274" s="204"/>
      <c r="I274" s="205"/>
      <c r="J274" s="206"/>
      <c r="K274" s="205"/>
      <c r="L274" s="206"/>
      <c r="M274" s="207"/>
      <c r="N274" s="208"/>
      <c r="O274" s="209"/>
      <c r="P274" s="207"/>
      <c r="Q274" s="208"/>
      <c r="R274" s="210"/>
      <c r="S274" s="211"/>
      <c r="T274" s="278">
        <f t="shared" si="13"/>
        <v>0</v>
      </c>
      <c r="U274" s="356">
        <f t="shared" si="12"/>
        <v>9</v>
      </c>
    </row>
    <row r="275" spans="1:21" ht="18" customHeight="1">
      <c r="A275" s="826"/>
      <c r="B275" s="827"/>
      <c r="C275" s="829"/>
      <c r="D275" s="829"/>
      <c r="E275" s="201">
        <v>27</v>
      </c>
      <c r="F275" s="334"/>
      <c r="G275" s="334"/>
      <c r="H275" s="204"/>
      <c r="I275" s="205"/>
      <c r="J275" s="206"/>
      <c r="K275" s="205"/>
      <c r="L275" s="206"/>
      <c r="M275" s="207"/>
      <c r="N275" s="208"/>
      <c r="O275" s="209"/>
      <c r="P275" s="207"/>
      <c r="Q275" s="208"/>
      <c r="R275" s="210"/>
      <c r="S275" s="211"/>
      <c r="T275" s="278">
        <f t="shared" si="13"/>
        <v>0</v>
      </c>
      <c r="U275" s="356">
        <f t="shared" si="12"/>
        <v>9</v>
      </c>
    </row>
    <row r="276" spans="1:21" ht="18" customHeight="1">
      <c r="A276" s="826"/>
      <c r="B276" s="827"/>
      <c r="C276" s="829"/>
      <c r="D276" s="829"/>
      <c r="E276" s="201">
        <v>28</v>
      </c>
      <c r="F276" s="334"/>
      <c r="G276" s="334"/>
      <c r="H276" s="204"/>
      <c r="I276" s="205"/>
      <c r="J276" s="206"/>
      <c r="K276" s="205"/>
      <c r="L276" s="206"/>
      <c r="M276" s="207"/>
      <c r="N276" s="208"/>
      <c r="O276" s="209"/>
      <c r="P276" s="207"/>
      <c r="Q276" s="208"/>
      <c r="R276" s="210"/>
      <c r="S276" s="211"/>
      <c r="T276" s="278">
        <f t="shared" si="13"/>
        <v>0</v>
      </c>
      <c r="U276" s="356">
        <f t="shared" si="12"/>
        <v>9</v>
      </c>
    </row>
    <row r="277" spans="1:21" ht="18" customHeight="1">
      <c r="A277" s="826"/>
      <c r="B277" s="827"/>
      <c r="C277" s="829"/>
      <c r="D277" s="829"/>
      <c r="E277" s="201">
        <v>29</v>
      </c>
      <c r="F277" s="334"/>
      <c r="G277" s="334"/>
      <c r="H277" s="204"/>
      <c r="I277" s="205"/>
      <c r="J277" s="206"/>
      <c r="K277" s="205"/>
      <c r="L277" s="206"/>
      <c r="M277" s="207"/>
      <c r="N277" s="208"/>
      <c r="O277" s="209"/>
      <c r="P277" s="207"/>
      <c r="Q277" s="208"/>
      <c r="R277" s="210"/>
      <c r="S277" s="211"/>
      <c r="T277" s="278">
        <f t="shared" si="13"/>
        <v>0</v>
      </c>
      <c r="U277" s="356">
        <f t="shared" si="12"/>
        <v>9</v>
      </c>
    </row>
    <row r="278" spans="1:21" ht="18" customHeight="1">
      <c r="A278" s="834"/>
      <c r="B278" s="835"/>
      <c r="C278" s="829"/>
      <c r="D278" s="829"/>
      <c r="E278" s="277">
        <v>30</v>
      </c>
      <c r="F278" s="375"/>
      <c r="G278" s="375"/>
      <c r="H278" s="134"/>
      <c r="I278" s="135"/>
      <c r="J278" s="212"/>
      <c r="K278" s="135"/>
      <c r="L278" s="212"/>
      <c r="M278" s="27"/>
      <c r="N278" s="120"/>
      <c r="O278" s="109"/>
      <c r="P278" s="27"/>
      <c r="Q278" s="120"/>
      <c r="R278" s="32"/>
      <c r="S278" s="122"/>
      <c r="T278" s="136">
        <f t="shared" si="13"/>
        <v>0</v>
      </c>
      <c r="U278" s="356">
        <f t="shared" si="12"/>
        <v>9</v>
      </c>
    </row>
    <row r="279" spans="1:21" ht="18" customHeight="1">
      <c r="A279" s="824">
        <v>10</v>
      </c>
      <c r="B279" s="825"/>
      <c r="C279" s="828" t="str">
        <f>IF(ISERROR(VLOOKUP($A279,【大規模】地域番号⑤!$BD:$BF,2,FALSE)),"",VLOOKUP($A279,【大規模】地域番号⑤!$BD:$BF,2,FALSE))</f>
        <v/>
      </c>
      <c r="D279" s="828" t="str">
        <f>IF(ISERROR(VLOOKUP($A279,【大規模】地域番号⑤!$BD:$BF,3,FALSE)),"",VLOOKUP($A279,【大規模】地域番号⑤!$BD:$BF,3,FALSE))</f>
        <v/>
      </c>
      <c r="E279" s="201">
        <v>1</v>
      </c>
      <c r="F279" s="334"/>
      <c r="G279" s="334"/>
      <c r="H279" s="176"/>
      <c r="I279" s="177"/>
      <c r="J279" s="178"/>
      <c r="K279" s="180"/>
      <c r="L279" s="181"/>
      <c r="M279" s="179"/>
      <c r="N279" s="180"/>
      <c r="O279" s="181"/>
      <c r="P279" s="179"/>
      <c r="Q279" s="180"/>
      <c r="R279" s="182"/>
      <c r="S279" s="183"/>
      <c r="T279" s="257">
        <f t="shared" si="13"/>
        <v>0</v>
      </c>
      <c r="U279" s="356">
        <f>$A$279</f>
        <v>10</v>
      </c>
    </row>
    <row r="280" spans="1:21" ht="18" customHeight="1">
      <c r="A280" s="826"/>
      <c r="B280" s="827"/>
      <c r="C280" s="829"/>
      <c r="D280" s="829"/>
      <c r="E280" s="201">
        <v>2</v>
      </c>
      <c r="F280" s="334"/>
      <c r="G280" s="334"/>
      <c r="H280" s="128"/>
      <c r="I280" s="111"/>
      <c r="J280" s="106"/>
      <c r="K280" s="112"/>
      <c r="L280" s="107"/>
      <c r="M280" s="12"/>
      <c r="N280" s="112"/>
      <c r="O280" s="107"/>
      <c r="P280" s="12"/>
      <c r="Q280" s="112"/>
      <c r="R280" s="31"/>
      <c r="S280" s="115"/>
      <c r="T280" s="93">
        <f t="shared" si="13"/>
        <v>0</v>
      </c>
      <c r="U280" s="356">
        <f t="shared" ref="U280:U308" si="14">$A$279</f>
        <v>10</v>
      </c>
    </row>
    <row r="281" spans="1:21" ht="18" customHeight="1">
      <c r="A281" s="826"/>
      <c r="B281" s="827"/>
      <c r="C281" s="829"/>
      <c r="D281" s="829"/>
      <c r="E281" s="201">
        <v>3</v>
      </c>
      <c r="F281" s="334"/>
      <c r="G281" s="334"/>
      <c r="H281" s="128"/>
      <c r="I281" s="111"/>
      <c r="J281" s="106"/>
      <c r="K281" s="112"/>
      <c r="L281" s="107"/>
      <c r="M281" s="12"/>
      <c r="N281" s="112"/>
      <c r="O281" s="107"/>
      <c r="P281" s="12"/>
      <c r="Q281" s="112"/>
      <c r="R281" s="31"/>
      <c r="S281" s="115"/>
      <c r="T281" s="93">
        <f t="shared" si="13"/>
        <v>0</v>
      </c>
      <c r="U281" s="356">
        <f t="shared" si="14"/>
        <v>10</v>
      </c>
    </row>
    <row r="282" spans="1:21" ht="18" customHeight="1">
      <c r="A282" s="826"/>
      <c r="B282" s="827"/>
      <c r="C282" s="829"/>
      <c r="D282" s="829"/>
      <c r="E282" s="201">
        <v>4</v>
      </c>
      <c r="F282" s="334"/>
      <c r="G282" s="334"/>
      <c r="H282" s="128"/>
      <c r="I282" s="111"/>
      <c r="J282" s="106"/>
      <c r="K282" s="112"/>
      <c r="L282" s="107"/>
      <c r="M282" s="12"/>
      <c r="N282" s="112"/>
      <c r="O282" s="107"/>
      <c r="P282" s="12"/>
      <c r="Q282" s="112"/>
      <c r="R282" s="31"/>
      <c r="S282" s="115"/>
      <c r="T282" s="93">
        <f t="shared" si="13"/>
        <v>0</v>
      </c>
      <c r="U282" s="356">
        <f t="shared" si="14"/>
        <v>10</v>
      </c>
    </row>
    <row r="283" spans="1:21" ht="18" customHeight="1">
      <c r="A283" s="826"/>
      <c r="B283" s="827"/>
      <c r="C283" s="829"/>
      <c r="D283" s="829"/>
      <c r="E283" s="201">
        <v>5</v>
      </c>
      <c r="F283" s="334"/>
      <c r="G283" s="334"/>
      <c r="H283" s="128"/>
      <c r="I283" s="111"/>
      <c r="J283" s="106"/>
      <c r="K283" s="112"/>
      <c r="L283" s="107"/>
      <c r="M283" s="12"/>
      <c r="N283" s="112"/>
      <c r="O283" s="107"/>
      <c r="P283" s="12"/>
      <c r="Q283" s="112"/>
      <c r="R283" s="31"/>
      <c r="S283" s="115"/>
      <c r="T283" s="93">
        <f t="shared" si="13"/>
        <v>0</v>
      </c>
      <c r="U283" s="356">
        <f t="shared" si="14"/>
        <v>10</v>
      </c>
    </row>
    <row r="284" spans="1:21" ht="18" customHeight="1">
      <c r="A284" s="826"/>
      <c r="B284" s="827"/>
      <c r="C284" s="829"/>
      <c r="D284" s="829"/>
      <c r="E284" s="201">
        <v>6</v>
      </c>
      <c r="F284" s="334"/>
      <c r="G284" s="334"/>
      <c r="H284" s="128"/>
      <c r="I284" s="111"/>
      <c r="J284" s="106"/>
      <c r="K284" s="111"/>
      <c r="L284" s="106"/>
      <c r="M284" s="12"/>
      <c r="N284" s="111"/>
      <c r="O284" s="107"/>
      <c r="P284" s="25"/>
      <c r="Q284" s="112"/>
      <c r="R284" s="31"/>
      <c r="S284" s="115"/>
      <c r="T284" s="93">
        <f t="shared" si="13"/>
        <v>0</v>
      </c>
      <c r="U284" s="356">
        <f t="shared" si="14"/>
        <v>10</v>
      </c>
    </row>
    <row r="285" spans="1:21" ht="18" customHeight="1">
      <c r="A285" s="826"/>
      <c r="B285" s="827"/>
      <c r="C285" s="829"/>
      <c r="D285" s="829"/>
      <c r="E285" s="201">
        <v>7</v>
      </c>
      <c r="F285" s="334"/>
      <c r="G285" s="334"/>
      <c r="H285" s="128"/>
      <c r="I285" s="111"/>
      <c r="J285" s="106"/>
      <c r="K285" s="111"/>
      <c r="L285" s="106"/>
      <c r="M285" s="12"/>
      <c r="N285" s="111"/>
      <c r="O285" s="107"/>
      <c r="P285" s="25"/>
      <c r="Q285" s="112"/>
      <c r="R285" s="31"/>
      <c r="S285" s="115"/>
      <c r="T285" s="93">
        <f t="shared" si="13"/>
        <v>0</v>
      </c>
      <c r="U285" s="356">
        <f t="shared" si="14"/>
        <v>10</v>
      </c>
    </row>
    <row r="286" spans="1:21" ht="18" customHeight="1">
      <c r="A286" s="826"/>
      <c r="B286" s="827"/>
      <c r="C286" s="829"/>
      <c r="D286" s="829"/>
      <c r="E286" s="201">
        <v>8</v>
      </c>
      <c r="F286" s="334"/>
      <c r="G286" s="334"/>
      <c r="H286" s="128"/>
      <c r="I286" s="111"/>
      <c r="J286" s="106"/>
      <c r="K286" s="111"/>
      <c r="L286" s="106"/>
      <c r="M286" s="12"/>
      <c r="N286" s="111"/>
      <c r="O286" s="107"/>
      <c r="P286" s="25"/>
      <c r="Q286" s="112"/>
      <c r="R286" s="31"/>
      <c r="S286" s="115"/>
      <c r="T286" s="93">
        <f t="shared" si="13"/>
        <v>0</v>
      </c>
      <c r="U286" s="356">
        <f t="shared" si="14"/>
        <v>10</v>
      </c>
    </row>
    <row r="287" spans="1:21" ht="18" customHeight="1">
      <c r="A287" s="826"/>
      <c r="B287" s="827"/>
      <c r="C287" s="829"/>
      <c r="D287" s="829"/>
      <c r="E287" s="201">
        <v>9</v>
      </c>
      <c r="F287" s="334"/>
      <c r="G287" s="334"/>
      <c r="H287" s="128"/>
      <c r="I287" s="111"/>
      <c r="J287" s="106"/>
      <c r="K287" s="111"/>
      <c r="L287" s="106"/>
      <c r="M287" s="12"/>
      <c r="N287" s="112"/>
      <c r="O287" s="107"/>
      <c r="P287" s="12"/>
      <c r="Q287" s="112"/>
      <c r="R287" s="31"/>
      <c r="S287" s="115"/>
      <c r="T287" s="93">
        <f t="shared" si="13"/>
        <v>0</v>
      </c>
      <c r="U287" s="356">
        <f t="shared" si="14"/>
        <v>10</v>
      </c>
    </row>
    <row r="288" spans="1:21" ht="18" customHeight="1">
      <c r="A288" s="826"/>
      <c r="B288" s="827"/>
      <c r="C288" s="829"/>
      <c r="D288" s="829"/>
      <c r="E288" s="201">
        <v>10</v>
      </c>
      <c r="F288" s="334"/>
      <c r="G288" s="334"/>
      <c r="H288" s="204"/>
      <c r="I288" s="205"/>
      <c r="J288" s="206"/>
      <c r="K288" s="205"/>
      <c r="L288" s="206"/>
      <c r="M288" s="207"/>
      <c r="N288" s="208"/>
      <c r="O288" s="209"/>
      <c r="P288" s="207"/>
      <c r="Q288" s="208"/>
      <c r="R288" s="210"/>
      <c r="S288" s="211"/>
      <c r="T288" s="278">
        <f t="shared" si="13"/>
        <v>0</v>
      </c>
      <c r="U288" s="356">
        <f t="shared" si="14"/>
        <v>10</v>
      </c>
    </row>
    <row r="289" spans="1:21" ht="18" customHeight="1">
      <c r="A289" s="826"/>
      <c r="B289" s="827"/>
      <c r="C289" s="829"/>
      <c r="D289" s="829"/>
      <c r="E289" s="201">
        <v>11</v>
      </c>
      <c r="F289" s="334"/>
      <c r="G289" s="334"/>
      <c r="H289" s="204"/>
      <c r="I289" s="205"/>
      <c r="J289" s="206"/>
      <c r="K289" s="205"/>
      <c r="L289" s="206"/>
      <c r="M289" s="207"/>
      <c r="N289" s="208"/>
      <c r="O289" s="209"/>
      <c r="P289" s="207"/>
      <c r="Q289" s="208"/>
      <c r="R289" s="210"/>
      <c r="S289" s="211"/>
      <c r="T289" s="278">
        <f t="shared" si="13"/>
        <v>0</v>
      </c>
      <c r="U289" s="356">
        <f t="shared" si="14"/>
        <v>10</v>
      </c>
    </row>
    <row r="290" spans="1:21" ht="18" customHeight="1">
      <c r="A290" s="826"/>
      <c r="B290" s="827"/>
      <c r="C290" s="829"/>
      <c r="D290" s="829"/>
      <c r="E290" s="201">
        <v>12</v>
      </c>
      <c r="F290" s="334"/>
      <c r="G290" s="334"/>
      <c r="H290" s="204"/>
      <c r="I290" s="205"/>
      <c r="J290" s="206"/>
      <c r="K290" s="205"/>
      <c r="L290" s="206"/>
      <c r="M290" s="207"/>
      <c r="N290" s="208"/>
      <c r="O290" s="209"/>
      <c r="P290" s="207"/>
      <c r="Q290" s="208"/>
      <c r="R290" s="210"/>
      <c r="S290" s="211"/>
      <c r="T290" s="278">
        <f t="shared" si="13"/>
        <v>0</v>
      </c>
      <c r="U290" s="356">
        <f t="shared" si="14"/>
        <v>10</v>
      </c>
    </row>
    <row r="291" spans="1:21" ht="18" customHeight="1">
      <c r="A291" s="826"/>
      <c r="B291" s="827"/>
      <c r="C291" s="829"/>
      <c r="D291" s="829"/>
      <c r="E291" s="201">
        <v>13</v>
      </c>
      <c r="F291" s="334"/>
      <c r="G291" s="334"/>
      <c r="H291" s="204"/>
      <c r="I291" s="205"/>
      <c r="J291" s="206"/>
      <c r="K291" s="205"/>
      <c r="L291" s="206"/>
      <c r="M291" s="207"/>
      <c r="N291" s="208"/>
      <c r="O291" s="209"/>
      <c r="P291" s="207"/>
      <c r="Q291" s="208"/>
      <c r="R291" s="210"/>
      <c r="S291" s="211"/>
      <c r="T291" s="278">
        <f t="shared" si="13"/>
        <v>0</v>
      </c>
      <c r="U291" s="356">
        <f t="shared" si="14"/>
        <v>10</v>
      </c>
    </row>
    <row r="292" spans="1:21" ht="18" customHeight="1">
      <c r="A292" s="826"/>
      <c r="B292" s="827"/>
      <c r="C292" s="829"/>
      <c r="D292" s="829"/>
      <c r="E292" s="201">
        <v>14</v>
      </c>
      <c r="F292" s="334"/>
      <c r="G292" s="334"/>
      <c r="H292" s="204"/>
      <c r="I292" s="205"/>
      <c r="J292" s="206"/>
      <c r="K292" s="205"/>
      <c r="L292" s="206"/>
      <c r="M292" s="207"/>
      <c r="N292" s="208"/>
      <c r="O292" s="209"/>
      <c r="P292" s="207"/>
      <c r="Q292" s="208"/>
      <c r="R292" s="210"/>
      <c r="S292" s="211"/>
      <c r="T292" s="278">
        <f t="shared" si="13"/>
        <v>0</v>
      </c>
      <c r="U292" s="356">
        <f t="shared" si="14"/>
        <v>10</v>
      </c>
    </row>
    <row r="293" spans="1:21" ht="18" customHeight="1">
      <c r="A293" s="826"/>
      <c r="B293" s="827"/>
      <c r="C293" s="829"/>
      <c r="D293" s="829"/>
      <c r="E293" s="201">
        <v>15</v>
      </c>
      <c r="F293" s="334"/>
      <c r="G293" s="334"/>
      <c r="H293" s="204"/>
      <c r="I293" s="205"/>
      <c r="J293" s="206"/>
      <c r="K293" s="205"/>
      <c r="L293" s="206"/>
      <c r="M293" s="207"/>
      <c r="N293" s="208"/>
      <c r="O293" s="209"/>
      <c r="P293" s="207"/>
      <c r="Q293" s="208"/>
      <c r="R293" s="210"/>
      <c r="S293" s="211"/>
      <c r="T293" s="278">
        <f t="shared" si="13"/>
        <v>0</v>
      </c>
      <c r="U293" s="356">
        <f t="shared" si="14"/>
        <v>10</v>
      </c>
    </row>
    <row r="294" spans="1:21" ht="18" customHeight="1">
      <c r="A294" s="826"/>
      <c r="B294" s="827"/>
      <c r="C294" s="829"/>
      <c r="D294" s="829"/>
      <c r="E294" s="201">
        <v>16</v>
      </c>
      <c r="F294" s="334"/>
      <c r="G294" s="334"/>
      <c r="H294" s="204"/>
      <c r="I294" s="205"/>
      <c r="J294" s="206"/>
      <c r="K294" s="205"/>
      <c r="L294" s="206"/>
      <c r="M294" s="207"/>
      <c r="N294" s="208"/>
      <c r="O294" s="209"/>
      <c r="P294" s="207"/>
      <c r="Q294" s="208"/>
      <c r="R294" s="210"/>
      <c r="S294" s="211"/>
      <c r="T294" s="278">
        <f t="shared" si="13"/>
        <v>0</v>
      </c>
      <c r="U294" s="356">
        <f t="shared" si="14"/>
        <v>10</v>
      </c>
    </row>
    <row r="295" spans="1:21" ht="18" customHeight="1">
      <c r="A295" s="826"/>
      <c r="B295" s="827"/>
      <c r="C295" s="829"/>
      <c r="D295" s="829"/>
      <c r="E295" s="201">
        <v>17</v>
      </c>
      <c r="F295" s="334"/>
      <c r="G295" s="334"/>
      <c r="H295" s="204"/>
      <c r="I295" s="205"/>
      <c r="J295" s="206"/>
      <c r="K295" s="205"/>
      <c r="L295" s="206"/>
      <c r="M295" s="207"/>
      <c r="N295" s="208"/>
      <c r="O295" s="209"/>
      <c r="P295" s="207"/>
      <c r="Q295" s="208"/>
      <c r="R295" s="210"/>
      <c r="S295" s="211"/>
      <c r="T295" s="278">
        <f t="shared" si="13"/>
        <v>0</v>
      </c>
      <c r="U295" s="356">
        <f t="shared" si="14"/>
        <v>10</v>
      </c>
    </row>
    <row r="296" spans="1:21" ht="18" customHeight="1">
      <c r="A296" s="826"/>
      <c r="B296" s="827"/>
      <c r="C296" s="829"/>
      <c r="D296" s="829"/>
      <c r="E296" s="201">
        <v>18</v>
      </c>
      <c r="F296" s="334"/>
      <c r="G296" s="334"/>
      <c r="H296" s="204"/>
      <c r="I296" s="205"/>
      <c r="J296" s="206"/>
      <c r="K296" s="205"/>
      <c r="L296" s="206"/>
      <c r="M296" s="207"/>
      <c r="N296" s="208"/>
      <c r="O296" s="209"/>
      <c r="P296" s="207"/>
      <c r="Q296" s="208"/>
      <c r="R296" s="210"/>
      <c r="S296" s="211"/>
      <c r="T296" s="278">
        <f t="shared" si="13"/>
        <v>0</v>
      </c>
      <c r="U296" s="356">
        <f t="shared" si="14"/>
        <v>10</v>
      </c>
    </row>
    <row r="297" spans="1:21" ht="18" customHeight="1">
      <c r="A297" s="826"/>
      <c r="B297" s="827"/>
      <c r="C297" s="829"/>
      <c r="D297" s="829"/>
      <c r="E297" s="201">
        <v>19</v>
      </c>
      <c r="F297" s="334"/>
      <c r="G297" s="334"/>
      <c r="H297" s="204"/>
      <c r="I297" s="205"/>
      <c r="J297" s="206"/>
      <c r="K297" s="205"/>
      <c r="L297" s="206"/>
      <c r="M297" s="207"/>
      <c r="N297" s="208"/>
      <c r="O297" s="209"/>
      <c r="P297" s="207"/>
      <c r="Q297" s="208"/>
      <c r="R297" s="210"/>
      <c r="S297" s="211"/>
      <c r="T297" s="278">
        <f t="shared" si="13"/>
        <v>0</v>
      </c>
      <c r="U297" s="356">
        <f t="shared" si="14"/>
        <v>10</v>
      </c>
    </row>
    <row r="298" spans="1:21" ht="18" customHeight="1">
      <c r="A298" s="826"/>
      <c r="B298" s="827"/>
      <c r="C298" s="829"/>
      <c r="D298" s="829"/>
      <c r="E298" s="201">
        <v>20</v>
      </c>
      <c r="F298" s="334"/>
      <c r="G298" s="334"/>
      <c r="H298" s="204"/>
      <c r="I298" s="205"/>
      <c r="J298" s="206"/>
      <c r="K298" s="205"/>
      <c r="L298" s="206"/>
      <c r="M298" s="207"/>
      <c r="N298" s="208"/>
      <c r="O298" s="209"/>
      <c r="P298" s="207"/>
      <c r="Q298" s="208"/>
      <c r="R298" s="210"/>
      <c r="S298" s="211"/>
      <c r="T298" s="278">
        <f t="shared" si="13"/>
        <v>0</v>
      </c>
      <c r="U298" s="356">
        <f t="shared" si="14"/>
        <v>10</v>
      </c>
    </row>
    <row r="299" spans="1:21" ht="18" customHeight="1">
      <c r="A299" s="826"/>
      <c r="B299" s="827"/>
      <c r="C299" s="829"/>
      <c r="D299" s="829"/>
      <c r="E299" s="201">
        <v>21</v>
      </c>
      <c r="F299" s="334"/>
      <c r="G299" s="334"/>
      <c r="H299" s="204"/>
      <c r="I299" s="205"/>
      <c r="J299" s="206"/>
      <c r="K299" s="205"/>
      <c r="L299" s="206"/>
      <c r="M299" s="207"/>
      <c r="N299" s="208"/>
      <c r="O299" s="209"/>
      <c r="P299" s="207"/>
      <c r="Q299" s="208"/>
      <c r="R299" s="210"/>
      <c r="S299" s="211"/>
      <c r="T299" s="278">
        <f t="shared" si="13"/>
        <v>0</v>
      </c>
      <c r="U299" s="356">
        <f t="shared" si="14"/>
        <v>10</v>
      </c>
    </row>
    <row r="300" spans="1:21" ht="18" customHeight="1">
      <c r="A300" s="826"/>
      <c r="B300" s="827"/>
      <c r="C300" s="829"/>
      <c r="D300" s="829"/>
      <c r="E300" s="201">
        <v>22</v>
      </c>
      <c r="F300" s="334"/>
      <c r="G300" s="334"/>
      <c r="H300" s="204"/>
      <c r="I300" s="205"/>
      <c r="J300" s="206"/>
      <c r="K300" s="205"/>
      <c r="L300" s="206"/>
      <c r="M300" s="207"/>
      <c r="N300" s="208"/>
      <c r="O300" s="209"/>
      <c r="P300" s="207"/>
      <c r="Q300" s="208"/>
      <c r="R300" s="210"/>
      <c r="S300" s="211"/>
      <c r="T300" s="278">
        <f t="shared" si="13"/>
        <v>0</v>
      </c>
      <c r="U300" s="356">
        <f t="shared" si="14"/>
        <v>10</v>
      </c>
    </row>
    <row r="301" spans="1:21" ht="18" customHeight="1">
      <c r="A301" s="826"/>
      <c r="B301" s="827"/>
      <c r="C301" s="829"/>
      <c r="D301" s="829"/>
      <c r="E301" s="201">
        <v>23</v>
      </c>
      <c r="F301" s="334"/>
      <c r="G301" s="334"/>
      <c r="H301" s="204"/>
      <c r="I301" s="205"/>
      <c r="J301" s="206"/>
      <c r="K301" s="205"/>
      <c r="L301" s="206"/>
      <c r="M301" s="207"/>
      <c r="N301" s="208"/>
      <c r="O301" s="209"/>
      <c r="P301" s="207"/>
      <c r="Q301" s="208"/>
      <c r="R301" s="210"/>
      <c r="S301" s="211"/>
      <c r="T301" s="278">
        <f t="shared" si="13"/>
        <v>0</v>
      </c>
      <c r="U301" s="356">
        <f t="shared" si="14"/>
        <v>10</v>
      </c>
    </row>
    <row r="302" spans="1:21" ht="18" customHeight="1">
      <c r="A302" s="826"/>
      <c r="B302" s="827"/>
      <c r="C302" s="829"/>
      <c r="D302" s="829"/>
      <c r="E302" s="201">
        <v>24</v>
      </c>
      <c r="F302" s="334"/>
      <c r="G302" s="334"/>
      <c r="H302" s="204"/>
      <c r="I302" s="205"/>
      <c r="J302" s="206"/>
      <c r="K302" s="205"/>
      <c r="L302" s="206"/>
      <c r="M302" s="207"/>
      <c r="N302" s="208"/>
      <c r="O302" s="209"/>
      <c r="P302" s="207"/>
      <c r="Q302" s="208"/>
      <c r="R302" s="210"/>
      <c r="S302" s="211"/>
      <c r="T302" s="278">
        <f t="shared" si="13"/>
        <v>0</v>
      </c>
      <c r="U302" s="356">
        <f t="shared" si="14"/>
        <v>10</v>
      </c>
    </row>
    <row r="303" spans="1:21" ht="18" customHeight="1">
      <c r="A303" s="826"/>
      <c r="B303" s="827"/>
      <c r="C303" s="829"/>
      <c r="D303" s="829"/>
      <c r="E303" s="201">
        <v>25</v>
      </c>
      <c r="F303" s="334"/>
      <c r="G303" s="334"/>
      <c r="H303" s="204"/>
      <c r="I303" s="205"/>
      <c r="J303" s="206"/>
      <c r="K303" s="205"/>
      <c r="L303" s="206"/>
      <c r="M303" s="207"/>
      <c r="N303" s="208"/>
      <c r="O303" s="209"/>
      <c r="P303" s="207"/>
      <c r="Q303" s="208"/>
      <c r="R303" s="210"/>
      <c r="S303" s="211"/>
      <c r="T303" s="278">
        <f t="shared" si="13"/>
        <v>0</v>
      </c>
      <c r="U303" s="356">
        <f t="shared" si="14"/>
        <v>10</v>
      </c>
    </row>
    <row r="304" spans="1:21" ht="18" customHeight="1">
      <c r="A304" s="826"/>
      <c r="B304" s="827"/>
      <c r="C304" s="829"/>
      <c r="D304" s="829"/>
      <c r="E304" s="201">
        <v>26</v>
      </c>
      <c r="F304" s="334"/>
      <c r="G304" s="334"/>
      <c r="H304" s="204"/>
      <c r="I304" s="205"/>
      <c r="J304" s="206"/>
      <c r="K304" s="205"/>
      <c r="L304" s="206"/>
      <c r="M304" s="207"/>
      <c r="N304" s="208"/>
      <c r="O304" s="209"/>
      <c r="P304" s="207"/>
      <c r="Q304" s="208"/>
      <c r="R304" s="210"/>
      <c r="S304" s="211"/>
      <c r="T304" s="278">
        <f t="shared" si="13"/>
        <v>0</v>
      </c>
      <c r="U304" s="356">
        <f t="shared" si="14"/>
        <v>10</v>
      </c>
    </row>
    <row r="305" spans="1:21" ht="18" customHeight="1">
      <c r="A305" s="826"/>
      <c r="B305" s="827"/>
      <c r="C305" s="829"/>
      <c r="D305" s="829"/>
      <c r="E305" s="201">
        <v>27</v>
      </c>
      <c r="F305" s="334"/>
      <c r="G305" s="334"/>
      <c r="H305" s="204"/>
      <c r="I305" s="205"/>
      <c r="J305" s="206"/>
      <c r="K305" s="205"/>
      <c r="L305" s="206"/>
      <c r="M305" s="207"/>
      <c r="N305" s="208"/>
      <c r="O305" s="209"/>
      <c r="P305" s="207"/>
      <c r="Q305" s="208"/>
      <c r="R305" s="210"/>
      <c r="S305" s="211"/>
      <c r="T305" s="278">
        <f t="shared" si="13"/>
        <v>0</v>
      </c>
      <c r="U305" s="356">
        <f t="shared" si="14"/>
        <v>10</v>
      </c>
    </row>
    <row r="306" spans="1:21" ht="18" customHeight="1">
      <c r="A306" s="826"/>
      <c r="B306" s="827"/>
      <c r="C306" s="829"/>
      <c r="D306" s="829"/>
      <c r="E306" s="201">
        <v>28</v>
      </c>
      <c r="F306" s="334"/>
      <c r="G306" s="334"/>
      <c r="H306" s="204"/>
      <c r="I306" s="205"/>
      <c r="J306" s="206"/>
      <c r="K306" s="205"/>
      <c r="L306" s="206"/>
      <c r="M306" s="207"/>
      <c r="N306" s="208"/>
      <c r="O306" s="209"/>
      <c r="P306" s="207"/>
      <c r="Q306" s="208"/>
      <c r="R306" s="210"/>
      <c r="S306" s="211"/>
      <c r="T306" s="278">
        <f t="shared" si="13"/>
        <v>0</v>
      </c>
      <c r="U306" s="356">
        <f t="shared" si="14"/>
        <v>10</v>
      </c>
    </row>
    <row r="307" spans="1:21" ht="18" customHeight="1">
      <c r="A307" s="826"/>
      <c r="B307" s="827"/>
      <c r="C307" s="829"/>
      <c r="D307" s="829"/>
      <c r="E307" s="201">
        <v>29</v>
      </c>
      <c r="F307" s="334"/>
      <c r="G307" s="334"/>
      <c r="H307" s="204"/>
      <c r="I307" s="205"/>
      <c r="J307" s="206"/>
      <c r="K307" s="205"/>
      <c r="L307" s="206"/>
      <c r="M307" s="207"/>
      <c r="N307" s="208"/>
      <c r="O307" s="209"/>
      <c r="P307" s="207"/>
      <c r="Q307" s="208"/>
      <c r="R307" s="210"/>
      <c r="S307" s="211"/>
      <c r="T307" s="278">
        <f t="shared" si="13"/>
        <v>0</v>
      </c>
      <c r="U307" s="356">
        <f t="shared" si="14"/>
        <v>10</v>
      </c>
    </row>
    <row r="308" spans="1:21" ht="18" customHeight="1">
      <c r="A308" s="834"/>
      <c r="B308" s="835"/>
      <c r="C308" s="829"/>
      <c r="D308" s="829"/>
      <c r="E308" s="277">
        <v>30</v>
      </c>
      <c r="F308" s="375"/>
      <c r="G308" s="375"/>
      <c r="H308" s="134"/>
      <c r="I308" s="135"/>
      <c r="J308" s="212"/>
      <c r="K308" s="135"/>
      <c r="L308" s="212"/>
      <c r="M308" s="27"/>
      <c r="N308" s="120"/>
      <c r="O308" s="109"/>
      <c r="P308" s="27"/>
      <c r="Q308" s="120"/>
      <c r="R308" s="32"/>
      <c r="S308" s="122"/>
      <c r="T308" s="136">
        <f t="shared" si="13"/>
        <v>0</v>
      </c>
      <c r="U308" s="356">
        <f t="shared" si="14"/>
        <v>10</v>
      </c>
    </row>
    <row r="309" spans="1:21" ht="18" customHeight="1">
      <c r="A309" s="824">
        <v>11</v>
      </c>
      <c r="B309" s="825"/>
      <c r="C309" s="828" t="str">
        <f>IF(ISERROR(VLOOKUP($A309,【大規模】地域番号⑤!$BD:$BF,2,FALSE)),"",VLOOKUP($A309,【大規模】地域番号⑤!$BD:$BF,2,FALSE))</f>
        <v/>
      </c>
      <c r="D309" s="828" t="str">
        <f>IF(ISERROR(VLOOKUP($A309,【大規模】地域番号⑤!$BD:$BF,3,FALSE)),"",VLOOKUP($A309,【大規模】地域番号⑤!$BD:$BF,3,FALSE))</f>
        <v/>
      </c>
      <c r="E309" s="201">
        <v>1</v>
      </c>
      <c r="F309" s="334"/>
      <c r="G309" s="334"/>
      <c r="H309" s="176"/>
      <c r="I309" s="177"/>
      <c r="J309" s="178"/>
      <c r="K309" s="180"/>
      <c r="L309" s="181"/>
      <c r="M309" s="179"/>
      <c r="N309" s="180"/>
      <c r="O309" s="181"/>
      <c r="P309" s="179"/>
      <c r="Q309" s="180"/>
      <c r="R309" s="182"/>
      <c r="S309" s="183"/>
      <c r="T309" s="257">
        <f t="shared" si="13"/>
        <v>0</v>
      </c>
      <c r="U309" s="356">
        <f>$A$309</f>
        <v>11</v>
      </c>
    </row>
    <row r="310" spans="1:21" ht="18" customHeight="1">
      <c r="A310" s="826"/>
      <c r="B310" s="827"/>
      <c r="C310" s="829"/>
      <c r="D310" s="829"/>
      <c r="E310" s="201">
        <v>2</v>
      </c>
      <c r="F310" s="334"/>
      <c r="G310" s="334"/>
      <c r="H310" s="128"/>
      <c r="I310" s="111"/>
      <c r="J310" s="106"/>
      <c r="K310" s="112"/>
      <c r="L310" s="107"/>
      <c r="M310" s="12"/>
      <c r="N310" s="112"/>
      <c r="O310" s="107"/>
      <c r="P310" s="12"/>
      <c r="Q310" s="112"/>
      <c r="R310" s="31"/>
      <c r="S310" s="115"/>
      <c r="T310" s="93">
        <f t="shared" si="13"/>
        <v>0</v>
      </c>
      <c r="U310" s="356">
        <f t="shared" ref="U310:U338" si="15">$A$309</f>
        <v>11</v>
      </c>
    </row>
    <row r="311" spans="1:21" ht="18" customHeight="1">
      <c r="A311" s="826"/>
      <c r="B311" s="827"/>
      <c r="C311" s="829"/>
      <c r="D311" s="829"/>
      <c r="E311" s="201">
        <v>3</v>
      </c>
      <c r="F311" s="334"/>
      <c r="G311" s="334"/>
      <c r="H311" s="128"/>
      <c r="I311" s="111"/>
      <c r="J311" s="106"/>
      <c r="K311" s="112"/>
      <c r="L311" s="107"/>
      <c r="M311" s="12"/>
      <c r="N311" s="112"/>
      <c r="O311" s="107"/>
      <c r="P311" s="12"/>
      <c r="Q311" s="112"/>
      <c r="R311" s="31"/>
      <c r="S311" s="115"/>
      <c r="T311" s="93">
        <f t="shared" si="13"/>
        <v>0</v>
      </c>
      <c r="U311" s="356">
        <f t="shared" si="15"/>
        <v>11</v>
      </c>
    </row>
    <row r="312" spans="1:21" ht="18" customHeight="1">
      <c r="A312" s="826"/>
      <c r="B312" s="827"/>
      <c r="C312" s="829"/>
      <c r="D312" s="829"/>
      <c r="E312" s="201">
        <v>4</v>
      </c>
      <c r="F312" s="334"/>
      <c r="G312" s="334"/>
      <c r="H312" s="128"/>
      <c r="I312" s="111"/>
      <c r="J312" s="106"/>
      <c r="K312" s="112"/>
      <c r="L312" s="107"/>
      <c r="M312" s="12"/>
      <c r="N312" s="112"/>
      <c r="O312" s="107"/>
      <c r="P312" s="12"/>
      <c r="Q312" s="112"/>
      <c r="R312" s="31"/>
      <c r="S312" s="115"/>
      <c r="T312" s="93">
        <f t="shared" si="13"/>
        <v>0</v>
      </c>
      <c r="U312" s="356">
        <f t="shared" si="15"/>
        <v>11</v>
      </c>
    </row>
    <row r="313" spans="1:21" ht="18" customHeight="1">
      <c r="A313" s="826"/>
      <c r="B313" s="827"/>
      <c r="C313" s="829"/>
      <c r="D313" s="829"/>
      <c r="E313" s="201">
        <v>5</v>
      </c>
      <c r="F313" s="334"/>
      <c r="G313" s="334"/>
      <c r="H313" s="128"/>
      <c r="I313" s="111"/>
      <c r="J313" s="106"/>
      <c r="K313" s="112"/>
      <c r="L313" s="107"/>
      <c r="M313" s="12"/>
      <c r="N313" s="112"/>
      <c r="O313" s="107"/>
      <c r="P313" s="12"/>
      <c r="Q313" s="112"/>
      <c r="R313" s="31"/>
      <c r="S313" s="115"/>
      <c r="T313" s="93">
        <f t="shared" si="13"/>
        <v>0</v>
      </c>
      <c r="U313" s="356">
        <f t="shared" si="15"/>
        <v>11</v>
      </c>
    </row>
    <row r="314" spans="1:21" ht="18" customHeight="1">
      <c r="A314" s="826"/>
      <c r="B314" s="827"/>
      <c r="C314" s="829"/>
      <c r="D314" s="829"/>
      <c r="E314" s="201">
        <v>6</v>
      </c>
      <c r="F314" s="334"/>
      <c r="G314" s="334"/>
      <c r="H314" s="128"/>
      <c r="I314" s="111"/>
      <c r="J314" s="106"/>
      <c r="K314" s="111"/>
      <c r="L314" s="106"/>
      <c r="M314" s="12"/>
      <c r="N314" s="111"/>
      <c r="O314" s="107"/>
      <c r="P314" s="25"/>
      <c r="Q314" s="112"/>
      <c r="R314" s="31"/>
      <c r="S314" s="115"/>
      <c r="T314" s="93">
        <f t="shared" si="13"/>
        <v>0</v>
      </c>
      <c r="U314" s="356">
        <f t="shared" si="15"/>
        <v>11</v>
      </c>
    </row>
    <row r="315" spans="1:21" ht="18" customHeight="1">
      <c r="A315" s="826"/>
      <c r="B315" s="827"/>
      <c r="C315" s="829"/>
      <c r="D315" s="829"/>
      <c r="E315" s="201">
        <v>7</v>
      </c>
      <c r="F315" s="334"/>
      <c r="G315" s="334"/>
      <c r="H315" s="128"/>
      <c r="I315" s="111"/>
      <c r="J315" s="106"/>
      <c r="K315" s="111"/>
      <c r="L315" s="106"/>
      <c r="M315" s="12"/>
      <c r="N315" s="111"/>
      <c r="O315" s="107"/>
      <c r="P315" s="25"/>
      <c r="Q315" s="112"/>
      <c r="R315" s="31"/>
      <c r="S315" s="115"/>
      <c r="T315" s="93">
        <f t="shared" si="13"/>
        <v>0</v>
      </c>
      <c r="U315" s="356">
        <f t="shared" si="15"/>
        <v>11</v>
      </c>
    </row>
    <row r="316" spans="1:21" ht="18" customHeight="1">
      <c r="A316" s="826"/>
      <c r="B316" s="827"/>
      <c r="C316" s="829"/>
      <c r="D316" s="829"/>
      <c r="E316" s="201">
        <v>8</v>
      </c>
      <c r="F316" s="334"/>
      <c r="G316" s="334"/>
      <c r="H316" s="128"/>
      <c r="I316" s="111"/>
      <c r="J316" s="106"/>
      <c r="K316" s="111"/>
      <c r="L316" s="106"/>
      <c r="M316" s="12"/>
      <c r="N316" s="111"/>
      <c r="O316" s="107"/>
      <c r="P316" s="25"/>
      <c r="Q316" s="112"/>
      <c r="R316" s="31"/>
      <c r="S316" s="115"/>
      <c r="T316" s="93">
        <f t="shared" si="13"/>
        <v>0</v>
      </c>
      <c r="U316" s="356">
        <f t="shared" si="15"/>
        <v>11</v>
      </c>
    </row>
    <row r="317" spans="1:21" ht="18" customHeight="1">
      <c r="A317" s="826"/>
      <c r="B317" s="827"/>
      <c r="C317" s="829"/>
      <c r="D317" s="829"/>
      <c r="E317" s="201">
        <v>9</v>
      </c>
      <c r="F317" s="334"/>
      <c r="G317" s="334"/>
      <c r="H317" s="128"/>
      <c r="I317" s="111"/>
      <c r="J317" s="106"/>
      <c r="K317" s="111"/>
      <c r="L317" s="106"/>
      <c r="M317" s="12"/>
      <c r="N317" s="112"/>
      <c r="O317" s="107"/>
      <c r="P317" s="12"/>
      <c r="Q317" s="112"/>
      <c r="R317" s="31"/>
      <c r="S317" s="115"/>
      <c r="T317" s="93">
        <f t="shared" si="13"/>
        <v>0</v>
      </c>
      <c r="U317" s="356">
        <f t="shared" si="15"/>
        <v>11</v>
      </c>
    </row>
    <row r="318" spans="1:21" ht="18" customHeight="1">
      <c r="A318" s="826"/>
      <c r="B318" s="827"/>
      <c r="C318" s="829"/>
      <c r="D318" s="829"/>
      <c r="E318" s="201">
        <v>10</v>
      </c>
      <c r="F318" s="334"/>
      <c r="G318" s="334"/>
      <c r="H318" s="204"/>
      <c r="I318" s="205"/>
      <c r="J318" s="206"/>
      <c r="K318" s="205"/>
      <c r="L318" s="206"/>
      <c r="M318" s="207"/>
      <c r="N318" s="208"/>
      <c r="O318" s="209"/>
      <c r="P318" s="207"/>
      <c r="Q318" s="208"/>
      <c r="R318" s="210"/>
      <c r="S318" s="211"/>
      <c r="T318" s="278">
        <f t="shared" si="13"/>
        <v>0</v>
      </c>
      <c r="U318" s="356">
        <f t="shared" si="15"/>
        <v>11</v>
      </c>
    </row>
    <row r="319" spans="1:21" ht="18" customHeight="1">
      <c r="A319" s="826"/>
      <c r="B319" s="827"/>
      <c r="C319" s="829"/>
      <c r="D319" s="829"/>
      <c r="E319" s="201">
        <v>11</v>
      </c>
      <c r="F319" s="334"/>
      <c r="G319" s="334"/>
      <c r="H319" s="204"/>
      <c r="I319" s="205"/>
      <c r="J319" s="206"/>
      <c r="K319" s="205"/>
      <c r="L319" s="206"/>
      <c r="M319" s="207"/>
      <c r="N319" s="208"/>
      <c r="O319" s="209"/>
      <c r="P319" s="207"/>
      <c r="Q319" s="208"/>
      <c r="R319" s="210"/>
      <c r="S319" s="211"/>
      <c r="T319" s="278">
        <f t="shared" si="13"/>
        <v>0</v>
      </c>
      <c r="U319" s="356">
        <f t="shared" si="15"/>
        <v>11</v>
      </c>
    </row>
    <row r="320" spans="1:21" ht="18" customHeight="1">
      <c r="A320" s="826"/>
      <c r="B320" s="827"/>
      <c r="C320" s="829"/>
      <c r="D320" s="829"/>
      <c r="E320" s="201">
        <v>12</v>
      </c>
      <c r="F320" s="334"/>
      <c r="G320" s="334"/>
      <c r="H320" s="204"/>
      <c r="I320" s="205"/>
      <c r="J320" s="206"/>
      <c r="K320" s="205"/>
      <c r="L320" s="206"/>
      <c r="M320" s="207"/>
      <c r="N320" s="208"/>
      <c r="O320" s="209"/>
      <c r="P320" s="207"/>
      <c r="Q320" s="208"/>
      <c r="R320" s="210"/>
      <c r="S320" s="211"/>
      <c r="T320" s="278">
        <f t="shared" si="13"/>
        <v>0</v>
      </c>
      <c r="U320" s="356">
        <f t="shared" si="15"/>
        <v>11</v>
      </c>
    </row>
    <row r="321" spans="1:21" ht="18" customHeight="1">
      <c r="A321" s="826"/>
      <c r="B321" s="827"/>
      <c r="C321" s="829"/>
      <c r="D321" s="829"/>
      <c r="E321" s="201">
        <v>13</v>
      </c>
      <c r="F321" s="334"/>
      <c r="G321" s="334"/>
      <c r="H321" s="204"/>
      <c r="I321" s="205"/>
      <c r="J321" s="206"/>
      <c r="K321" s="205"/>
      <c r="L321" s="206"/>
      <c r="M321" s="207"/>
      <c r="N321" s="208"/>
      <c r="O321" s="209"/>
      <c r="P321" s="207"/>
      <c r="Q321" s="208"/>
      <c r="R321" s="210"/>
      <c r="S321" s="211"/>
      <c r="T321" s="278">
        <f t="shared" si="13"/>
        <v>0</v>
      </c>
      <c r="U321" s="356">
        <f t="shared" si="15"/>
        <v>11</v>
      </c>
    </row>
    <row r="322" spans="1:21" ht="18" customHeight="1">
      <c r="A322" s="826"/>
      <c r="B322" s="827"/>
      <c r="C322" s="829"/>
      <c r="D322" s="829"/>
      <c r="E322" s="201">
        <v>14</v>
      </c>
      <c r="F322" s="334"/>
      <c r="G322" s="334"/>
      <c r="H322" s="204"/>
      <c r="I322" s="205"/>
      <c r="J322" s="206"/>
      <c r="K322" s="205"/>
      <c r="L322" s="206"/>
      <c r="M322" s="207"/>
      <c r="N322" s="208"/>
      <c r="O322" s="209"/>
      <c r="P322" s="207"/>
      <c r="Q322" s="208"/>
      <c r="R322" s="210"/>
      <c r="S322" s="211"/>
      <c r="T322" s="278">
        <f t="shared" si="13"/>
        <v>0</v>
      </c>
      <c r="U322" s="356">
        <f t="shared" si="15"/>
        <v>11</v>
      </c>
    </row>
    <row r="323" spans="1:21" ht="18" customHeight="1">
      <c r="A323" s="826"/>
      <c r="B323" s="827"/>
      <c r="C323" s="829"/>
      <c r="D323" s="829"/>
      <c r="E323" s="201">
        <v>15</v>
      </c>
      <c r="F323" s="334"/>
      <c r="G323" s="334"/>
      <c r="H323" s="204"/>
      <c r="I323" s="205"/>
      <c r="J323" s="206"/>
      <c r="K323" s="205"/>
      <c r="L323" s="206"/>
      <c r="M323" s="207"/>
      <c r="N323" s="208"/>
      <c r="O323" s="209"/>
      <c r="P323" s="207"/>
      <c r="Q323" s="208"/>
      <c r="R323" s="210"/>
      <c r="S323" s="211"/>
      <c r="T323" s="278">
        <f t="shared" si="13"/>
        <v>0</v>
      </c>
      <c r="U323" s="356">
        <f t="shared" si="15"/>
        <v>11</v>
      </c>
    </row>
    <row r="324" spans="1:21" ht="18" customHeight="1">
      <c r="A324" s="826"/>
      <c r="B324" s="827"/>
      <c r="C324" s="829"/>
      <c r="D324" s="829"/>
      <c r="E324" s="201">
        <v>16</v>
      </c>
      <c r="F324" s="334"/>
      <c r="G324" s="334"/>
      <c r="H324" s="204"/>
      <c r="I324" s="205"/>
      <c r="J324" s="206"/>
      <c r="K324" s="205"/>
      <c r="L324" s="206"/>
      <c r="M324" s="207"/>
      <c r="N324" s="208"/>
      <c r="O324" s="209"/>
      <c r="P324" s="207"/>
      <c r="Q324" s="208"/>
      <c r="R324" s="210"/>
      <c r="S324" s="211"/>
      <c r="T324" s="278">
        <f t="shared" si="13"/>
        <v>0</v>
      </c>
      <c r="U324" s="356">
        <f t="shared" si="15"/>
        <v>11</v>
      </c>
    </row>
    <row r="325" spans="1:21" ht="18" customHeight="1">
      <c r="A325" s="826"/>
      <c r="B325" s="827"/>
      <c r="C325" s="829"/>
      <c r="D325" s="829"/>
      <c r="E325" s="201">
        <v>17</v>
      </c>
      <c r="F325" s="334"/>
      <c r="G325" s="334"/>
      <c r="H325" s="204"/>
      <c r="I325" s="205"/>
      <c r="J325" s="206"/>
      <c r="K325" s="205"/>
      <c r="L325" s="206"/>
      <c r="M325" s="207"/>
      <c r="N325" s="208"/>
      <c r="O325" s="209"/>
      <c r="P325" s="207"/>
      <c r="Q325" s="208"/>
      <c r="R325" s="210"/>
      <c r="S325" s="211"/>
      <c r="T325" s="278">
        <f t="shared" si="13"/>
        <v>0</v>
      </c>
      <c r="U325" s="356">
        <f t="shared" si="15"/>
        <v>11</v>
      </c>
    </row>
    <row r="326" spans="1:21" ht="18" customHeight="1">
      <c r="A326" s="826"/>
      <c r="B326" s="827"/>
      <c r="C326" s="829"/>
      <c r="D326" s="829"/>
      <c r="E326" s="201">
        <v>18</v>
      </c>
      <c r="F326" s="334"/>
      <c r="G326" s="334"/>
      <c r="H326" s="204"/>
      <c r="I326" s="205"/>
      <c r="J326" s="206"/>
      <c r="K326" s="205"/>
      <c r="L326" s="206"/>
      <c r="M326" s="207"/>
      <c r="N326" s="208"/>
      <c r="O326" s="209"/>
      <c r="P326" s="207"/>
      <c r="Q326" s="208"/>
      <c r="R326" s="210"/>
      <c r="S326" s="211"/>
      <c r="T326" s="278">
        <f t="shared" si="13"/>
        <v>0</v>
      </c>
      <c r="U326" s="356">
        <f t="shared" si="15"/>
        <v>11</v>
      </c>
    </row>
    <row r="327" spans="1:21" ht="18" customHeight="1">
      <c r="A327" s="826"/>
      <c r="B327" s="827"/>
      <c r="C327" s="829"/>
      <c r="D327" s="829"/>
      <c r="E327" s="201">
        <v>19</v>
      </c>
      <c r="F327" s="334"/>
      <c r="G327" s="334"/>
      <c r="H327" s="204"/>
      <c r="I327" s="205"/>
      <c r="J327" s="206"/>
      <c r="K327" s="205"/>
      <c r="L327" s="206"/>
      <c r="M327" s="207"/>
      <c r="N327" s="208"/>
      <c r="O327" s="209"/>
      <c r="P327" s="207"/>
      <c r="Q327" s="208"/>
      <c r="R327" s="210"/>
      <c r="S327" s="211"/>
      <c r="T327" s="278">
        <f t="shared" si="13"/>
        <v>0</v>
      </c>
      <c r="U327" s="356">
        <f t="shared" si="15"/>
        <v>11</v>
      </c>
    </row>
    <row r="328" spans="1:21" ht="18" customHeight="1">
      <c r="A328" s="826"/>
      <c r="B328" s="827"/>
      <c r="C328" s="829"/>
      <c r="D328" s="829"/>
      <c r="E328" s="201">
        <v>20</v>
      </c>
      <c r="F328" s="334"/>
      <c r="G328" s="334"/>
      <c r="H328" s="204"/>
      <c r="I328" s="205"/>
      <c r="J328" s="206"/>
      <c r="K328" s="205"/>
      <c r="L328" s="206"/>
      <c r="M328" s="207"/>
      <c r="N328" s="208"/>
      <c r="O328" s="209"/>
      <c r="P328" s="207"/>
      <c r="Q328" s="208"/>
      <c r="R328" s="210"/>
      <c r="S328" s="211"/>
      <c r="T328" s="278">
        <f t="shared" si="13"/>
        <v>0</v>
      </c>
      <c r="U328" s="356">
        <f t="shared" si="15"/>
        <v>11</v>
      </c>
    </row>
    <row r="329" spans="1:21" ht="18" customHeight="1">
      <c r="A329" s="826"/>
      <c r="B329" s="827"/>
      <c r="C329" s="829"/>
      <c r="D329" s="829"/>
      <c r="E329" s="201">
        <v>21</v>
      </c>
      <c r="F329" s="334"/>
      <c r="G329" s="334"/>
      <c r="H329" s="204"/>
      <c r="I329" s="205"/>
      <c r="J329" s="206"/>
      <c r="K329" s="205"/>
      <c r="L329" s="206"/>
      <c r="M329" s="207"/>
      <c r="N329" s="208"/>
      <c r="O329" s="209"/>
      <c r="P329" s="207"/>
      <c r="Q329" s="208"/>
      <c r="R329" s="210"/>
      <c r="S329" s="211"/>
      <c r="T329" s="278">
        <f t="shared" ref="T329:T392" si="16">IF(J329="",0,INT(SUM(PRODUCT(J329,L329,O329),R329)))</f>
        <v>0</v>
      </c>
      <c r="U329" s="356">
        <f t="shared" si="15"/>
        <v>11</v>
      </c>
    </row>
    <row r="330" spans="1:21" ht="18" customHeight="1">
      <c r="A330" s="826"/>
      <c r="B330" s="827"/>
      <c r="C330" s="829"/>
      <c r="D330" s="829"/>
      <c r="E330" s="201">
        <v>22</v>
      </c>
      <c r="F330" s="334"/>
      <c r="G330" s="334"/>
      <c r="H330" s="204"/>
      <c r="I330" s="205"/>
      <c r="J330" s="206"/>
      <c r="K330" s="205"/>
      <c r="L330" s="206"/>
      <c r="M330" s="207"/>
      <c r="N330" s="208"/>
      <c r="O330" s="209"/>
      <c r="P330" s="207"/>
      <c r="Q330" s="208"/>
      <c r="R330" s="210"/>
      <c r="S330" s="211"/>
      <c r="T330" s="278">
        <f t="shared" si="16"/>
        <v>0</v>
      </c>
      <c r="U330" s="356">
        <f t="shared" si="15"/>
        <v>11</v>
      </c>
    </row>
    <row r="331" spans="1:21" ht="18" customHeight="1">
      <c r="A331" s="826"/>
      <c r="B331" s="827"/>
      <c r="C331" s="829"/>
      <c r="D331" s="829"/>
      <c r="E331" s="201">
        <v>23</v>
      </c>
      <c r="F331" s="334"/>
      <c r="G331" s="334"/>
      <c r="H331" s="204"/>
      <c r="I331" s="205"/>
      <c r="J331" s="206"/>
      <c r="K331" s="205"/>
      <c r="L331" s="206"/>
      <c r="M331" s="207"/>
      <c r="N331" s="208"/>
      <c r="O331" s="209"/>
      <c r="P331" s="207"/>
      <c r="Q331" s="208"/>
      <c r="R331" s="210"/>
      <c r="S331" s="211"/>
      <c r="T331" s="278">
        <f t="shared" si="16"/>
        <v>0</v>
      </c>
      <c r="U331" s="356">
        <f t="shared" si="15"/>
        <v>11</v>
      </c>
    </row>
    <row r="332" spans="1:21" ht="18" customHeight="1">
      <c r="A332" s="826"/>
      <c r="B332" s="827"/>
      <c r="C332" s="829"/>
      <c r="D332" s="829"/>
      <c r="E332" s="201">
        <v>24</v>
      </c>
      <c r="F332" s="334"/>
      <c r="G332" s="334"/>
      <c r="H332" s="204"/>
      <c r="I332" s="205"/>
      <c r="J332" s="206"/>
      <c r="K332" s="205"/>
      <c r="L332" s="206"/>
      <c r="M332" s="207"/>
      <c r="N332" s="208"/>
      <c r="O332" s="209"/>
      <c r="P332" s="207"/>
      <c r="Q332" s="208"/>
      <c r="R332" s="210"/>
      <c r="S332" s="211"/>
      <c r="T332" s="278">
        <f t="shared" si="16"/>
        <v>0</v>
      </c>
      <c r="U332" s="356">
        <f t="shared" si="15"/>
        <v>11</v>
      </c>
    </row>
    <row r="333" spans="1:21" ht="18" customHeight="1">
      <c r="A333" s="826"/>
      <c r="B333" s="827"/>
      <c r="C333" s="829"/>
      <c r="D333" s="829"/>
      <c r="E333" s="201">
        <v>25</v>
      </c>
      <c r="F333" s="334"/>
      <c r="G333" s="334"/>
      <c r="H333" s="204"/>
      <c r="I333" s="205"/>
      <c r="J333" s="206"/>
      <c r="K333" s="205"/>
      <c r="L333" s="206"/>
      <c r="M333" s="207"/>
      <c r="N333" s="208"/>
      <c r="O333" s="209"/>
      <c r="P333" s="207"/>
      <c r="Q333" s="208"/>
      <c r="R333" s="210"/>
      <c r="S333" s="211"/>
      <c r="T333" s="278">
        <f t="shared" si="16"/>
        <v>0</v>
      </c>
      <c r="U333" s="356">
        <f t="shared" si="15"/>
        <v>11</v>
      </c>
    </row>
    <row r="334" spans="1:21" ht="18" customHeight="1">
      <c r="A334" s="826"/>
      <c r="B334" s="827"/>
      <c r="C334" s="829"/>
      <c r="D334" s="829"/>
      <c r="E334" s="201">
        <v>26</v>
      </c>
      <c r="F334" s="334"/>
      <c r="G334" s="334"/>
      <c r="H334" s="204"/>
      <c r="I334" s="205"/>
      <c r="J334" s="206"/>
      <c r="K334" s="205"/>
      <c r="L334" s="206"/>
      <c r="M334" s="207"/>
      <c r="N334" s="208"/>
      <c r="O334" s="209"/>
      <c r="P334" s="207"/>
      <c r="Q334" s="208"/>
      <c r="R334" s="210"/>
      <c r="S334" s="211"/>
      <c r="T334" s="278">
        <f t="shared" si="16"/>
        <v>0</v>
      </c>
      <c r="U334" s="356">
        <f t="shared" si="15"/>
        <v>11</v>
      </c>
    </row>
    <row r="335" spans="1:21" ht="18" customHeight="1">
      <c r="A335" s="826"/>
      <c r="B335" s="827"/>
      <c r="C335" s="829"/>
      <c r="D335" s="829"/>
      <c r="E335" s="201">
        <v>27</v>
      </c>
      <c r="F335" s="334"/>
      <c r="G335" s="334"/>
      <c r="H335" s="204"/>
      <c r="I335" s="205"/>
      <c r="J335" s="206"/>
      <c r="K335" s="205"/>
      <c r="L335" s="206"/>
      <c r="M335" s="207"/>
      <c r="N335" s="208"/>
      <c r="O335" s="209"/>
      <c r="P335" s="207"/>
      <c r="Q335" s="208"/>
      <c r="R335" s="210"/>
      <c r="S335" s="211"/>
      <c r="T335" s="278">
        <f t="shared" si="16"/>
        <v>0</v>
      </c>
      <c r="U335" s="356">
        <f t="shared" si="15"/>
        <v>11</v>
      </c>
    </row>
    <row r="336" spans="1:21" ht="18" customHeight="1">
      <c r="A336" s="826"/>
      <c r="B336" s="827"/>
      <c r="C336" s="829"/>
      <c r="D336" s="829"/>
      <c r="E336" s="201">
        <v>28</v>
      </c>
      <c r="F336" s="334"/>
      <c r="G336" s="334"/>
      <c r="H336" s="204"/>
      <c r="I336" s="205"/>
      <c r="J336" s="206"/>
      <c r="K336" s="205"/>
      <c r="L336" s="206"/>
      <c r="M336" s="207"/>
      <c r="N336" s="208"/>
      <c r="O336" s="209"/>
      <c r="P336" s="207"/>
      <c r="Q336" s="208"/>
      <c r="R336" s="210"/>
      <c r="S336" s="211"/>
      <c r="T336" s="278">
        <f t="shared" si="16"/>
        <v>0</v>
      </c>
      <c r="U336" s="356">
        <f t="shared" si="15"/>
        <v>11</v>
      </c>
    </row>
    <row r="337" spans="1:21" ht="18" customHeight="1">
      <c r="A337" s="826"/>
      <c r="B337" s="827"/>
      <c r="C337" s="829"/>
      <c r="D337" s="829"/>
      <c r="E337" s="201">
        <v>29</v>
      </c>
      <c r="F337" s="334"/>
      <c r="G337" s="334"/>
      <c r="H337" s="204"/>
      <c r="I337" s="205"/>
      <c r="J337" s="206"/>
      <c r="K337" s="205"/>
      <c r="L337" s="206"/>
      <c r="M337" s="207"/>
      <c r="N337" s="208"/>
      <c r="O337" s="209"/>
      <c r="P337" s="207"/>
      <c r="Q337" s="208"/>
      <c r="R337" s="210"/>
      <c r="S337" s="211"/>
      <c r="T337" s="278">
        <f t="shared" si="16"/>
        <v>0</v>
      </c>
      <c r="U337" s="356">
        <f t="shared" si="15"/>
        <v>11</v>
      </c>
    </row>
    <row r="338" spans="1:21" ht="18" customHeight="1">
      <c r="A338" s="834"/>
      <c r="B338" s="835"/>
      <c r="C338" s="829"/>
      <c r="D338" s="829"/>
      <c r="E338" s="277">
        <v>30</v>
      </c>
      <c r="F338" s="375"/>
      <c r="G338" s="375"/>
      <c r="H338" s="134"/>
      <c r="I338" s="135"/>
      <c r="J338" s="212"/>
      <c r="K338" s="135"/>
      <c r="L338" s="212"/>
      <c r="M338" s="27"/>
      <c r="N338" s="120"/>
      <c r="O338" s="109"/>
      <c r="P338" s="27"/>
      <c r="Q338" s="120"/>
      <c r="R338" s="32"/>
      <c r="S338" s="122"/>
      <c r="T338" s="136">
        <f t="shared" si="16"/>
        <v>0</v>
      </c>
      <c r="U338" s="356">
        <f t="shared" si="15"/>
        <v>11</v>
      </c>
    </row>
    <row r="339" spans="1:21" ht="18" customHeight="1">
      <c r="A339" s="824">
        <v>12</v>
      </c>
      <c r="B339" s="825"/>
      <c r="C339" s="828" t="str">
        <f>IF(ISERROR(VLOOKUP($A339,【大規模】地域番号⑤!$BD:$BF,2,FALSE)),"",VLOOKUP($A339,【大規模】地域番号⑤!$BD:$BF,2,FALSE))</f>
        <v/>
      </c>
      <c r="D339" s="828" t="str">
        <f>IF(ISERROR(VLOOKUP($A339,【大規模】地域番号⑤!$BD:$BF,3,FALSE)),"",VLOOKUP($A339,【大規模】地域番号⑤!$BD:$BF,3,FALSE))</f>
        <v/>
      </c>
      <c r="E339" s="201">
        <v>1</v>
      </c>
      <c r="F339" s="334"/>
      <c r="G339" s="334"/>
      <c r="H339" s="176"/>
      <c r="I339" s="177"/>
      <c r="J339" s="178"/>
      <c r="K339" s="180"/>
      <c r="L339" s="181"/>
      <c r="M339" s="179"/>
      <c r="N339" s="180"/>
      <c r="O339" s="181"/>
      <c r="P339" s="179"/>
      <c r="Q339" s="180"/>
      <c r="R339" s="182"/>
      <c r="S339" s="183"/>
      <c r="T339" s="257">
        <f t="shared" si="16"/>
        <v>0</v>
      </c>
      <c r="U339" s="356">
        <f>$A$339</f>
        <v>12</v>
      </c>
    </row>
    <row r="340" spans="1:21" ht="18" customHeight="1">
      <c r="A340" s="826"/>
      <c r="B340" s="827"/>
      <c r="C340" s="829"/>
      <c r="D340" s="829"/>
      <c r="E340" s="201">
        <v>2</v>
      </c>
      <c r="F340" s="334"/>
      <c r="G340" s="334"/>
      <c r="H340" s="128"/>
      <c r="I340" s="111"/>
      <c r="J340" s="106"/>
      <c r="K340" s="112"/>
      <c r="L340" s="107"/>
      <c r="M340" s="12"/>
      <c r="N340" s="112"/>
      <c r="O340" s="107"/>
      <c r="P340" s="12"/>
      <c r="Q340" s="112"/>
      <c r="R340" s="31"/>
      <c r="S340" s="115"/>
      <c r="T340" s="93">
        <f t="shared" si="16"/>
        <v>0</v>
      </c>
      <c r="U340" s="356">
        <f t="shared" ref="U340:U368" si="17">$A$339</f>
        <v>12</v>
      </c>
    </row>
    <row r="341" spans="1:21" ht="18" customHeight="1">
      <c r="A341" s="826"/>
      <c r="B341" s="827"/>
      <c r="C341" s="829"/>
      <c r="D341" s="829"/>
      <c r="E341" s="201">
        <v>3</v>
      </c>
      <c r="F341" s="334"/>
      <c r="G341" s="334"/>
      <c r="H341" s="128"/>
      <c r="I341" s="111"/>
      <c r="J341" s="106"/>
      <c r="K341" s="112"/>
      <c r="L341" s="107"/>
      <c r="M341" s="12"/>
      <c r="N341" s="112"/>
      <c r="O341" s="107"/>
      <c r="P341" s="12"/>
      <c r="Q341" s="112"/>
      <c r="R341" s="31"/>
      <c r="S341" s="115"/>
      <c r="T341" s="93">
        <f t="shared" si="16"/>
        <v>0</v>
      </c>
      <c r="U341" s="356">
        <f t="shared" si="17"/>
        <v>12</v>
      </c>
    </row>
    <row r="342" spans="1:21" ht="18" customHeight="1">
      <c r="A342" s="826"/>
      <c r="B342" s="827"/>
      <c r="C342" s="829"/>
      <c r="D342" s="829"/>
      <c r="E342" s="201">
        <v>4</v>
      </c>
      <c r="F342" s="334"/>
      <c r="G342" s="334"/>
      <c r="H342" s="128"/>
      <c r="I342" s="111"/>
      <c r="J342" s="106"/>
      <c r="K342" s="112"/>
      <c r="L342" s="107"/>
      <c r="M342" s="12"/>
      <c r="N342" s="112"/>
      <c r="O342" s="107"/>
      <c r="P342" s="12"/>
      <c r="Q342" s="112"/>
      <c r="R342" s="31"/>
      <c r="S342" s="115"/>
      <c r="T342" s="93">
        <f t="shared" si="16"/>
        <v>0</v>
      </c>
      <c r="U342" s="356">
        <f t="shared" si="17"/>
        <v>12</v>
      </c>
    </row>
    <row r="343" spans="1:21" ht="18" customHeight="1">
      <c r="A343" s="826"/>
      <c r="B343" s="827"/>
      <c r="C343" s="829"/>
      <c r="D343" s="829"/>
      <c r="E343" s="201">
        <v>5</v>
      </c>
      <c r="F343" s="334"/>
      <c r="G343" s="334"/>
      <c r="H343" s="128"/>
      <c r="I343" s="111"/>
      <c r="J343" s="106"/>
      <c r="K343" s="112"/>
      <c r="L343" s="107"/>
      <c r="M343" s="12"/>
      <c r="N343" s="112"/>
      <c r="O343" s="107"/>
      <c r="P343" s="12"/>
      <c r="Q343" s="112"/>
      <c r="R343" s="31"/>
      <c r="S343" s="115"/>
      <c r="T343" s="93">
        <f t="shared" si="16"/>
        <v>0</v>
      </c>
      <c r="U343" s="356">
        <f t="shared" si="17"/>
        <v>12</v>
      </c>
    </row>
    <row r="344" spans="1:21" ht="18" customHeight="1">
      <c r="A344" s="826"/>
      <c r="B344" s="827"/>
      <c r="C344" s="829"/>
      <c r="D344" s="829"/>
      <c r="E344" s="201">
        <v>6</v>
      </c>
      <c r="F344" s="334"/>
      <c r="G344" s="334"/>
      <c r="H344" s="128"/>
      <c r="I344" s="111"/>
      <c r="J344" s="106"/>
      <c r="K344" s="111"/>
      <c r="L344" s="106"/>
      <c r="M344" s="12"/>
      <c r="N344" s="111"/>
      <c r="O344" s="107"/>
      <c r="P344" s="25"/>
      <c r="Q344" s="112"/>
      <c r="R344" s="31"/>
      <c r="S344" s="115"/>
      <c r="T344" s="93">
        <f t="shared" si="16"/>
        <v>0</v>
      </c>
      <c r="U344" s="356">
        <f t="shared" si="17"/>
        <v>12</v>
      </c>
    </row>
    <row r="345" spans="1:21" ht="18" customHeight="1">
      <c r="A345" s="826"/>
      <c r="B345" s="827"/>
      <c r="C345" s="829"/>
      <c r="D345" s="829"/>
      <c r="E345" s="201">
        <v>7</v>
      </c>
      <c r="F345" s="334"/>
      <c r="G345" s="334"/>
      <c r="H345" s="128"/>
      <c r="I345" s="111"/>
      <c r="J345" s="106"/>
      <c r="K345" s="111"/>
      <c r="L345" s="106"/>
      <c r="M345" s="12"/>
      <c r="N345" s="111"/>
      <c r="O345" s="107"/>
      <c r="P345" s="25"/>
      <c r="Q345" s="112"/>
      <c r="R345" s="31"/>
      <c r="S345" s="115"/>
      <c r="T345" s="93">
        <f t="shared" si="16"/>
        <v>0</v>
      </c>
      <c r="U345" s="356">
        <f t="shared" si="17"/>
        <v>12</v>
      </c>
    </row>
    <row r="346" spans="1:21" ht="18" customHeight="1">
      <c r="A346" s="826"/>
      <c r="B346" s="827"/>
      <c r="C346" s="829"/>
      <c r="D346" s="829"/>
      <c r="E346" s="201">
        <v>8</v>
      </c>
      <c r="F346" s="334"/>
      <c r="G346" s="334"/>
      <c r="H346" s="128"/>
      <c r="I346" s="111"/>
      <c r="J346" s="106"/>
      <c r="K346" s="111"/>
      <c r="L346" s="106"/>
      <c r="M346" s="12"/>
      <c r="N346" s="111"/>
      <c r="O346" s="107"/>
      <c r="P346" s="25"/>
      <c r="Q346" s="112"/>
      <c r="R346" s="31"/>
      <c r="S346" s="115"/>
      <c r="T346" s="93">
        <f t="shared" si="16"/>
        <v>0</v>
      </c>
      <c r="U346" s="356">
        <f t="shared" si="17"/>
        <v>12</v>
      </c>
    </row>
    <row r="347" spans="1:21" ht="18" customHeight="1">
      <c r="A347" s="826"/>
      <c r="B347" s="827"/>
      <c r="C347" s="829"/>
      <c r="D347" s="829"/>
      <c r="E347" s="201">
        <v>9</v>
      </c>
      <c r="F347" s="334"/>
      <c r="G347" s="334"/>
      <c r="H347" s="128"/>
      <c r="I347" s="111"/>
      <c r="J347" s="106"/>
      <c r="K347" s="111"/>
      <c r="L347" s="106"/>
      <c r="M347" s="12"/>
      <c r="N347" s="112"/>
      <c r="O347" s="107"/>
      <c r="P347" s="12"/>
      <c r="Q347" s="112"/>
      <c r="R347" s="31"/>
      <c r="S347" s="115"/>
      <c r="T347" s="93">
        <f t="shared" si="16"/>
        <v>0</v>
      </c>
      <c r="U347" s="356">
        <f t="shared" si="17"/>
        <v>12</v>
      </c>
    </row>
    <row r="348" spans="1:21" ht="18" customHeight="1">
      <c r="A348" s="826"/>
      <c r="B348" s="827"/>
      <c r="C348" s="829"/>
      <c r="D348" s="829"/>
      <c r="E348" s="201">
        <v>10</v>
      </c>
      <c r="F348" s="334"/>
      <c r="G348" s="334"/>
      <c r="H348" s="204"/>
      <c r="I348" s="205"/>
      <c r="J348" s="206"/>
      <c r="K348" s="205"/>
      <c r="L348" s="206"/>
      <c r="M348" s="207"/>
      <c r="N348" s="208"/>
      <c r="O348" s="209"/>
      <c r="P348" s="207"/>
      <c r="Q348" s="208"/>
      <c r="R348" s="210"/>
      <c r="S348" s="211"/>
      <c r="T348" s="278">
        <f t="shared" si="16"/>
        <v>0</v>
      </c>
      <c r="U348" s="356">
        <f t="shared" si="17"/>
        <v>12</v>
      </c>
    </row>
    <row r="349" spans="1:21" ht="18" customHeight="1">
      <c r="A349" s="826"/>
      <c r="B349" s="827"/>
      <c r="C349" s="829"/>
      <c r="D349" s="829"/>
      <c r="E349" s="201">
        <v>11</v>
      </c>
      <c r="F349" s="334"/>
      <c r="G349" s="334"/>
      <c r="H349" s="204"/>
      <c r="I349" s="205"/>
      <c r="J349" s="206"/>
      <c r="K349" s="205"/>
      <c r="L349" s="206"/>
      <c r="M349" s="207"/>
      <c r="N349" s="208"/>
      <c r="O349" s="209"/>
      <c r="P349" s="207"/>
      <c r="Q349" s="208"/>
      <c r="R349" s="210"/>
      <c r="S349" s="211"/>
      <c r="T349" s="278">
        <f t="shared" si="16"/>
        <v>0</v>
      </c>
      <c r="U349" s="356">
        <f t="shared" si="17"/>
        <v>12</v>
      </c>
    </row>
    <row r="350" spans="1:21" ht="18" customHeight="1">
      <c r="A350" s="826"/>
      <c r="B350" s="827"/>
      <c r="C350" s="829"/>
      <c r="D350" s="829"/>
      <c r="E350" s="201">
        <v>12</v>
      </c>
      <c r="F350" s="334"/>
      <c r="G350" s="334"/>
      <c r="H350" s="204"/>
      <c r="I350" s="205"/>
      <c r="J350" s="206"/>
      <c r="K350" s="205"/>
      <c r="L350" s="206"/>
      <c r="M350" s="207"/>
      <c r="N350" s="208"/>
      <c r="O350" s="209"/>
      <c r="P350" s="207"/>
      <c r="Q350" s="208"/>
      <c r="R350" s="210"/>
      <c r="S350" s="211"/>
      <c r="T350" s="278">
        <f t="shared" si="16"/>
        <v>0</v>
      </c>
      <c r="U350" s="356">
        <f t="shared" si="17"/>
        <v>12</v>
      </c>
    </row>
    <row r="351" spans="1:21" ht="18" customHeight="1">
      <c r="A351" s="826"/>
      <c r="B351" s="827"/>
      <c r="C351" s="829"/>
      <c r="D351" s="829"/>
      <c r="E351" s="201">
        <v>13</v>
      </c>
      <c r="F351" s="334"/>
      <c r="G351" s="334"/>
      <c r="H351" s="204"/>
      <c r="I351" s="205"/>
      <c r="J351" s="206"/>
      <c r="K351" s="205"/>
      <c r="L351" s="206"/>
      <c r="M351" s="207"/>
      <c r="N351" s="208"/>
      <c r="O351" s="209"/>
      <c r="P351" s="207"/>
      <c r="Q351" s="208"/>
      <c r="R351" s="210"/>
      <c r="S351" s="211"/>
      <c r="T351" s="278">
        <f t="shared" si="16"/>
        <v>0</v>
      </c>
      <c r="U351" s="356">
        <f t="shared" si="17"/>
        <v>12</v>
      </c>
    </row>
    <row r="352" spans="1:21" ht="18" customHeight="1">
      <c r="A352" s="826"/>
      <c r="B352" s="827"/>
      <c r="C352" s="829"/>
      <c r="D352" s="829"/>
      <c r="E352" s="201">
        <v>14</v>
      </c>
      <c r="F352" s="334"/>
      <c r="G352" s="334"/>
      <c r="H352" s="204"/>
      <c r="I352" s="205"/>
      <c r="J352" s="206"/>
      <c r="K352" s="205"/>
      <c r="L352" s="206"/>
      <c r="M352" s="207"/>
      <c r="N352" s="208"/>
      <c r="O352" s="209"/>
      <c r="P352" s="207"/>
      <c r="Q352" s="208"/>
      <c r="R352" s="210"/>
      <c r="S352" s="211"/>
      <c r="T352" s="278">
        <f t="shared" si="16"/>
        <v>0</v>
      </c>
      <c r="U352" s="356">
        <f t="shared" si="17"/>
        <v>12</v>
      </c>
    </row>
    <row r="353" spans="1:21" ht="18" customHeight="1">
      <c r="A353" s="826"/>
      <c r="B353" s="827"/>
      <c r="C353" s="829"/>
      <c r="D353" s="829"/>
      <c r="E353" s="201">
        <v>15</v>
      </c>
      <c r="F353" s="334"/>
      <c r="G353" s="334"/>
      <c r="H353" s="204"/>
      <c r="I353" s="205"/>
      <c r="J353" s="206"/>
      <c r="K353" s="205"/>
      <c r="L353" s="206"/>
      <c r="M353" s="207"/>
      <c r="N353" s="208"/>
      <c r="O353" s="209"/>
      <c r="P353" s="207"/>
      <c r="Q353" s="208"/>
      <c r="R353" s="210"/>
      <c r="S353" s="211"/>
      <c r="T353" s="278">
        <f t="shared" si="16"/>
        <v>0</v>
      </c>
      <c r="U353" s="356">
        <f t="shared" si="17"/>
        <v>12</v>
      </c>
    </row>
    <row r="354" spans="1:21" ht="18" customHeight="1">
      <c r="A354" s="826"/>
      <c r="B354" s="827"/>
      <c r="C354" s="829"/>
      <c r="D354" s="829"/>
      <c r="E354" s="201">
        <v>16</v>
      </c>
      <c r="F354" s="334"/>
      <c r="G354" s="334"/>
      <c r="H354" s="204"/>
      <c r="I354" s="205"/>
      <c r="J354" s="206"/>
      <c r="K354" s="205"/>
      <c r="L354" s="206"/>
      <c r="M354" s="207"/>
      <c r="N354" s="208"/>
      <c r="O354" s="209"/>
      <c r="P354" s="207"/>
      <c r="Q354" s="208"/>
      <c r="R354" s="210"/>
      <c r="S354" s="211"/>
      <c r="T354" s="278">
        <f t="shared" si="16"/>
        <v>0</v>
      </c>
      <c r="U354" s="356">
        <f t="shared" si="17"/>
        <v>12</v>
      </c>
    </row>
    <row r="355" spans="1:21" ht="18" customHeight="1">
      <c r="A355" s="826"/>
      <c r="B355" s="827"/>
      <c r="C355" s="829"/>
      <c r="D355" s="829"/>
      <c r="E355" s="201">
        <v>17</v>
      </c>
      <c r="F355" s="334"/>
      <c r="G355" s="334"/>
      <c r="H355" s="204"/>
      <c r="I355" s="205"/>
      <c r="J355" s="206"/>
      <c r="K355" s="205"/>
      <c r="L355" s="206"/>
      <c r="M355" s="207"/>
      <c r="N355" s="208"/>
      <c r="O355" s="209"/>
      <c r="P355" s="207"/>
      <c r="Q355" s="208"/>
      <c r="R355" s="210"/>
      <c r="S355" s="211"/>
      <c r="T355" s="278">
        <f t="shared" si="16"/>
        <v>0</v>
      </c>
      <c r="U355" s="356">
        <f t="shared" si="17"/>
        <v>12</v>
      </c>
    </row>
    <row r="356" spans="1:21" ht="18" customHeight="1">
      <c r="A356" s="826"/>
      <c r="B356" s="827"/>
      <c r="C356" s="829"/>
      <c r="D356" s="829"/>
      <c r="E356" s="201">
        <v>18</v>
      </c>
      <c r="F356" s="334"/>
      <c r="G356" s="334"/>
      <c r="H356" s="204"/>
      <c r="I356" s="205"/>
      <c r="J356" s="206"/>
      <c r="K356" s="205"/>
      <c r="L356" s="206"/>
      <c r="M356" s="207"/>
      <c r="N356" s="208"/>
      <c r="O356" s="209"/>
      <c r="P356" s="207"/>
      <c r="Q356" s="208"/>
      <c r="R356" s="210"/>
      <c r="S356" s="211"/>
      <c r="T356" s="278">
        <f t="shared" si="16"/>
        <v>0</v>
      </c>
      <c r="U356" s="356">
        <f t="shared" si="17"/>
        <v>12</v>
      </c>
    </row>
    <row r="357" spans="1:21" ht="18" customHeight="1">
      <c r="A357" s="826"/>
      <c r="B357" s="827"/>
      <c r="C357" s="829"/>
      <c r="D357" s="829"/>
      <c r="E357" s="201">
        <v>19</v>
      </c>
      <c r="F357" s="334"/>
      <c r="G357" s="334"/>
      <c r="H357" s="204"/>
      <c r="I357" s="205"/>
      <c r="J357" s="206"/>
      <c r="K357" s="205"/>
      <c r="L357" s="206"/>
      <c r="M357" s="207"/>
      <c r="N357" s="208"/>
      <c r="O357" s="209"/>
      <c r="P357" s="207"/>
      <c r="Q357" s="208"/>
      <c r="R357" s="210"/>
      <c r="S357" s="211"/>
      <c r="T357" s="278">
        <f t="shared" si="16"/>
        <v>0</v>
      </c>
      <c r="U357" s="356">
        <f t="shared" si="17"/>
        <v>12</v>
      </c>
    </row>
    <row r="358" spans="1:21" ht="18" customHeight="1">
      <c r="A358" s="826"/>
      <c r="B358" s="827"/>
      <c r="C358" s="829"/>
      <c r="D358" s="829"/>
      <c r="E358" s="201">
        <v>20</v>
      </c>
      <c r="F358" s="334"/>
      <c r="G358" s="334"/>
      <c r="H358" s="204"/>
      <c r="I358" s="205"/>
      <c r="J358" s="206"/>
      <c r="K358" s="205"/>
      <c r="L358" s="206"/>
      <c r="M358" s="207"/>
      <c r="N358" s="208"/>
      <c r="O358" s="209"/>
      <c r="P358" s="207"/>
      <c r="Q358" s="208"/>
      <c r="R358" s="210"/>
      <c r="S358" s="211"/>
      <c r="T358" s="278">
        <f t="shared" si="16"/>
        <v>0</v>
      </c>
      <c r="U358" s="356">
        <f t="shared" si="17"/>
        <v>12</v>
      </c>
    </row>
    <row r="359" spans="1:21" ht="18" customHeight="1">
      <c r="A359" s="826"/>
      <c r="B359" s="827"/>
      <c r="C359" s="829"/>
      <c r="D359" s="829"/>
      <c r="E359" s="201">
        <v>21</v>
      </c>
      <c r="F359" s="334"/>
      <c r="G359" s="334"/>
      <c r="H359" s="204"/>
      <c r="I359" s="205"/>
      <c r="J359" s="206"/>
      <c r="K359" s="205"/>
      <c r="L359" s="206"/>
      <c r="M359" s="207"/>
      <c r="N359" s="208"/>
      <c r="O359" s="209"/>
      <c r="P359" s="207"/>
      <c r="Q359" s="208"/>
      <c r="R359" s="210"/>
      <c r="S359" s="211"/>
      <c r="T359" s="278">
        <f t="shared" si="16"/>
        <v>0</v>
      </c>
      <c r="U359" s="356">
        <f t="shared" si="17"/>
        <v>12</v>
      </c>
    </row>
    <row r="360" spans="1:21" ht="18" customHeight="1">
      <c r="A360" s="826"/>
      <c r="B360" s="827"/>
      <c r="C360" s="829"/>
      <c r="D360" s="829"/>
      <c r="E360" s="201">
        <v>22</v>
      </c>
      <c r="F360" s="334"/>
      <c r="G360" s="334"/>
      <c r="H360" s="204"/>
      <c r="I360" s="205"/>
      <c r="J360" s="206"/>
      <c r="K360" s="205"/>
      <c r="L360" s="206"/>
      <c r="M360" s="207"/>
      <c r="N360" s="208"/>
      <c r="O360" s="209"/>
      <c r="P360" s="207"/>
      <c r="Q360" s="208"/>
      <c r="R360" s="210"/>
      <c r="S360" s="211"/>
      <c r="T360" s="278">
        <f t="shared" si="16"/>
        <v>0</v>
      </c>
      <c r="U360" s="356">
        <f t="shared" si="17"/>
        <v>12</v>
      </c>
    </row>
    <row r="361" spans="1:21" ht="18" customHeight="1">
      <c r="A361" s="826"/>
      <c r="B361" s="827"/>
      <c r="C361" s="829"/>
      <c r="D361" s="829"/>
      <c r="E361" s="201">
        <v>23</v>
      </c>
      <c r="F361" s="334"/>
      <c r="G361" s="334"/>
      <c r="H361" s="204"/>
      <c r="I361" s="205"/>
      <c r="J361" s="206"/>
      <c r="K361" s="205"/>
      <c r="L361" s="206"/>
      <c r="M361" s="207"/>
      <c r="N361" s="208"/>
      <c r="O361" s="209"/>
      <c r="P361" s="207"/>
      <c r="Q361" s="208"/>
      <c r="R361" s="210"/>
      <c r="S361" s="211"/>
      <c r="T361" s="278">
        <f t="shared" si="16"/>
        <v>0</v>
      </c>
      <c r="U361" s="356">
        <f t="shared" si="17"/>
        <v>12</v>
      </c>
    </row>
    <row r="362" spans="1:21" ht="18" customHeight="1">
      <c r="A362" s="826"/>
      <c r="B362" s="827"/>
      <c r="C362" s="829"/>
      <c r="D362" s="829"/>
      <c r="E362" s="201">
        <v>24</v>
      </c>
      <c r="F362" s="334"/>
      <c r="G362" s="334"/>
      <c r="H362" s="204"/>
      <c r="I362" s="205"/>
      <c r="J362" s="206"/>
      <c r="K362" s="205"/>
      <c r="L362" s="206"/>
      <c r="M362" s="207"/>
      <c r="N362" s="208"/>
      <c r="O362" s="209"/>
      <c r="P362" s="207"/>
      <c r="Q362" s="208"/>
      <c r="R362" s="210"/>
      <c r="S362" s="211"/>
      <c r="T362" s="278">
        <f t="shared" si="16"/>
        <v>0</v>
      </c>
      <c r="U362" s="356">
        <f t="shared" si="17"/>
        <v>12</v>
      </c>
    </row>
    <row r="363" spans="1:21" ht="18" customHeight="1">
      <c r="A363" s="826"/>
      <c r="B363" s="827"/>
      <c r="C363" s="829"/>
      <c r="D363" s="829"/>
      <c r="E363" s="201">
        <v>25</v>
      </c>
      <c r="F363" s="334"/>
      <c r="G363" s="334"/>
      <c r="H363" s="204"/>
      <c r="I363" s="205"/>
      <c r="J363" s="206"/>
      <c r="K363" s="205"/>
      <c r="L363" s="206"/>
      <c r="M363" s="207"/>
      <c r="N363" s="208"/>
      <c r="O363" s="209"/>
      <c r="P363" s="207"/>
      <c r="Q363" s="208"/>
      <c r="R363" s="210"/>
      <c r="S363" s="211"/>
      <c r="T363" s="278">
        <f t="shared" si="16"/>
        <v>0</v>
      </c>
      <c r="U363" s="356">
        <f t="shared" si="17"/>
        <v>12</v>
      </c>
    </row>
    <row r="364" spans="1:21" ht="18" customHeight="1">
      <c r="A364" s="826"/>
      <c r="B364" s="827"/>
      <c r="C364" s="829"/>
      <c r="D364" s="829"/>
      <c r="E364" s="201">
        <v>26</v>
      </c>
      <c r="F364" s="334"/>
      <c r="G364" s="334"/>
      <c r="H364" s="204"/>
      <c r="I364" s="205"/>
      <c r="J364" s="206"/>
      <c r="K364" s="205"/>
      <c r="L364" s="206"/>
      <c r="M364" s="207"/>
      <c r="N364" s="208"/>
      <c r="O364" s="209"/>
      <c r="P364" s="207"/>
      <c r="Q364" s="208"/>
      <c r="R364" s="210"/>
      <c r="S364" s="211"/>
      <c r="T364" s="278">
        <f t="shared" si="16"/>
        <v>0</v>
      </c>
      <c r="U364" s="356">
        <f t="shared" si="17"/>
        <v>12</v>
      </c>
    </row>
    <row r="365" spans="1:21" ht="18" customHeight="1">
      <c r="A365" s="826"/>
      <c r="B365" s="827"/>
      <c r="C365" s="829"/>
      <c r="D365" s="829"/>
      <c r="E365" s="201">
        <v>27</v>
      </c>
      <c r="F365" s="334"/>
      <c r="G365" s="334"/>
      <c r="H365" s="204"/>
      <c r="I365" s="205"/>
      <c r="J365" s="206"/>
      <c r="K365" s="205"/>
      <c r="L365" s="206"/>
      <c r="M365" s="207"/>
      <c r="N365" s="208"/>
      <c r="O365" s="209"/>
      <c r="P365" s="207"/>
      <c r="Q365" s="208"/>
      <c r="R365" s="210"/>
      <c r="S365" s="211"/>
      <c r="T365" s="278">
        <f t="shared" si="16"/>
        <v>0</v>
      </c>
      <c r="U365" s="356">
        <f t="shared" si="17"/>
        <v>12</v>
      </c>
    </row>
    <row r="366" spans="1:21" ht="18" customHeight="1">
      <c r="A366" s="826"/>
      <c r="B366" s="827"/>
      <c r="C366" s="829"/>
      <c r="D366" s="829"/>
      <c r="E366" s="201">
        <v>28</v>
      </c>
      <c r="F366" s="334"/>
      <c r="G366" s="334"/>
      <c r="H366" s="204"/>
      <c r="I366" s="205"/>
      <c r="J366" s="206"/>
      <c r="K366" s="205"/>
      <c r="L366" s="206"/>
      <c r="M366" s="207"/>
      <c r="N366" s="208"/>
      <c r="O366" s="209"/>
      <c r="P366" s="207"/>
      <c r="Q366" s="208"/>
      <c r="R366" s="210"/>
      <c r="S366" s="211"/>
      <c r="T366" s="278">
        <f t="shared" si="16"/>
        <v>0</v>
      </c>
      <c r="U366" s="356">
        <f t="shared" si="17"/>
        <v>12</v>
      </c>
    </row>
    <row r="367" spans="1:21" ht="18" customHeight="1">
      <c r="A367" s="826"/>
      <c r="B367" s="827"/>
      <c r="C367" s="829"/>
      <c r="D367" s="829"/>
      <c r="E367" s="201">
        <v>29</v>
      </c>
      <c r="F367" s="334"/>
      <c r="G367" s="334"/>
      <c r="H367" s="204"/>
      <c r="I367" s="205"/>
      <c r="J367" s="206"/>
      <c r="K367" s="205"/>
      <c r="L367" s="206"/>
      <c r="M367" s="207"/>
      <c r="N367" s="208"/>
      <c r="O367" s="209"/>
      <c r="P367" s="207"/>
      <c r="Q367" s="208"/>
      <c r="R367" s="210"/>
      <c r="S367" s="211"/>
      <c r="T367" s="278">
        <f t="shared" si="16"/>
        <v>0</v>
      </c>
      <c r="U367" s="356">
        <f t="shared" si="17"/>
        <v>12</v>
      </c>
    </row>
    <row r="368" spans="1:21" ht="18" customHeight="1">
      <c r="A368" s="834"/>
      <c r="B368" s="835"/>
      <c r="C368" s="829"/>
      <c r="D368" s="829"/>
      <c r="E368" s="277">
        <v>30</v>
      </c>
      <c r="F368" s="375"/>
      <c r="G368" s="375"/>
      <c r="H368" s="134"/>
      <c r="I368" s="135"/>
      <c r="J368" s="212"/>
      <c r="K368" s="135"/>
      <c r="L368" s="212"/>
      <c r="M368" s="27"/>
      <c r="N368" s="120"/>
      <c r="O368" s="109"/>
      <c r="P368" s="27"/>
      <c r="Q368" s="120"/>
      <c r="R368" s="32"/>
      <c r="S368" s="122"/>
      <c r="T368" s="136">
        <f t="shared" si="16"/>
        <v>0</v>
      </c>
      <c r="U368" s="356">
        <f t="shared" si="17"/>
        <v>12</v>
      </c>
    </row>
    <row r="369" spans="1:21" ht="18" customHeight="1">
      <c r="A369" s="824">
        <v>13</v>
      </c>
      <c r="B369" s="825"/>
      <c r="C369" s="828" t="str">
        <f>IF(ISERROR(VLOOKUP($A369,【大規模】地域番号⑤!$BD:$BF,2,FALSE)),"",VLOOKUP($A369,【大規模】地域番号⑤!$BD:$BF,2,FALSE))</f>
        <v/>
      </c>
      <c r="D369" s="828" t="str">
        <f>IF(ISERROR(VLOOKUP($A369,【大規模】地域番号⑤!$BD:$BF,3,FALSE)),"",VLOOKUP($A369,【大規模】地域番号⑤!$BD:$BF,3,FALSE))</f>
        <v/>
      </c>
      <c r="E369" s="201">
        <v>1</v>
      </c>
      <c r="F369" s="334"/>
      <c r="G369" s="334"/>
      <c r="H369" s="176"/>
      <c r="I369" s="177"/>
      <c r="J369" s="178"/>
      <c r="K369" s="180"/>
      <c r="L369" s="181"/>
      <c r="M369" s="179"/>
      <c r="N369" s="180"/>
      <c r="O369" s="181"/>
      <c r="P369" s="179"/>
      <c r="Q369" s="180"/>
      <c r="R369" s="182"/>
      <c r="S369" s="183"/>
      <c r="T369" s="257">
        <f t="shared" si="16"/>
        <v>0</v>
      </c>
      <c r="U369" s="356">
        <f>$A$369</f>
        <v>13</v>
      </c>
    </row>
    <row r="370" spans="1:21" ht="18" customHeight="1">
      <c r="A370" s="826"/>
      <c r="B370" s="827"/>
      <c r="C370" s="829"/>
      <c r="D370" s="829"/>
      <c r="E370" s="201">
        <v>2</v>
      </c>
      <c r="F370" s="334"/>
      <c r="G370" s="334"/>
      <c r="H370" s="128"/>
      <c r="I370" s="111"/>
      <c r="J370" s="106"/>
      <c r="K370" s="112"/>
      <c r="L370" s="107"/>
      <c r="M370" s="12"/>
      <c r="N370" s="112"/>
      <c r="O370" s="107"/>
      <c r="P370" s="12"/>
      <c r="Q370" s="112"/>
      <c r="R370" s="31"/>
      <c r="S370" s="115"/>
      <c r="T370" s="93">
        <f t="shared" si="16"/>
        <v>0</v>
      </c>
      <c r="U370" s="356">
        <f t="shared" ref="U370:U398" si="18">$A$369</f>
        <v>13</v>
      </c>
    </row>
    <row r="371" spans="1:21" ht="18" customHeight="1">
      <c r="A371" s="826"/>
      <c r="B371" s="827"/>
      <c r="C371" s="829"/>
      <c r="D371" s="829"/>
      <c r="E371" s="201">
        <v>3</v>
      </c>
      <c r="F371" s="334"/>
      <c r="G371" s="334"/>
      <c r="H371" s="128"/>
      <c r="I371" s="111"/>
      <c r="J371" s="106"/>
      <c r="K371" s="112"/>
      <c r="L371" s="107"/>
      <c r="M371" s="12"/>
      <c r="N371" s="112"/>
      <c r="O371" s="107"/>
      <c r="P371" s="12"/>
      <c r="Q371" s="112"/>
      <c r="R371" s="31"/>
      <c r="S371" s="115"/>
      <c r="T371" s="93">
        <f t="shared" si="16"/>
        <v>0</v>
      </c>
      <c r="U371" s="356">
        <f t="shared" si="18"/>
        <v>13</v>
      </c>
    </row>
    <row r="372" spans="1:21" ht="18" customHeight="1">
      <c r="A372" s="826"/>
      <c r="B372" s="827"/>
      <c r="C372" s="829"/>
      <c r="D372" s="829"/>
      <c r="E372" s="201">
        <v>4</v>
      </c>
      <c r="F372" s="334"/>
      <c r="G372" s="334"/>
      <c r="H372" s="128"/>
      <c r="I372" s="111"/>
      <c r="J372" s="106"/>
      <c r="K372" s="112"/>
      <c r="L372" s="107"/>
      <c r="M372" s="12"/>
      <c r="N372" s="112"/>
      <c r="O372" s="107"/>
      <c r="P372" s="12"/>
      <c r="Q372" s="112"/>
      <c r="R372" s="31"/>
      <c r="S372" s="115"/>
      <c r="T372" s="93">
        <f t="shared" si="16"/>
        <v>0</v>
      </c>
      <c r="U372" s="356">
        <f t="shared" si="18"/>
        <v>13</v>
      </c>
    </row>
    <row r="373" spans="1:21" ht="18" customHeight="1">
      <c r="A373" s="826"/>
      <c r="B373" s="827"/>
      <c r="C373" s="829"/>
      <c r="D373" s="829"/>
      <c r="E373" s="201">
        <v>5</v>
      </c>
      <c r="F373" s="334"/>
      <c r="G373" s="334"/>
      <c r="H373" s="128"/>
      <c r="I373" s="111"/>
      <c r="J373" s="106"/>
      <c r="K373" s="112"/>
      <c r="L373" s="107"/>
      <c r="M373" s="12"/>
      <c r="N373" s="112"/>
      <c r="O373" s="107"/>
      <c r="P373" s="12"/>
      <c r="Q373" s="112"/>
      <c r="R373" s="31"/>
      <c r="S373" s="115"/>
      <c r="T373" s="93">
        <f t="shared" si="16"/>
        <v>0</v>
      </c>
      <c r="U373" s="356">
        <f t="shared" si="18"/>
        <v>13</v>
      </c>
    </row>
    <row r="374" spans="1:21" ht="18" customHeight="1">
      <c r="A374" s="826"/>
      <c r="B374" s="827"/>
      <c r="C374" s="829"/>
      <c r="D374" s="829"/>
      <c r="E374" s="201">
        <v>6</v>
      </c>
      <c r="F374" s="334"/>
      <c r="G374" s="334"/>
      <c r="H374" s="128"/>
      <c r="I374" s="111"/>
      <c r="J374" s="106"/>
      <c r="K374" s="111"/>
      <c r="L374" s="106"/>
      <c r="M374" s="12"/>
      <c r="N374" s="111"/>
      <c r="O374" s="107"/>
      <c r="P374" s="25"/>
      <c r="Q374" s="112"/>
      <c r="R374" s="31"/>
      <c r="S374" s="115"/>
      <c r="T374" s="93">
        <f t="shared" si="16"/>
        <v>0</v>
      </c>
      <c r="U374" s="356">
        <f t="shared" si="18"/>
        <v>13</v>
      </c>
    </row>
    <row r="375" spans="1:21" ht="18" customHeight="1">
      <c r="A375" s="826"/>
      <c r="B375" s="827"/>
      <c r="C375" s="829"/>
      <c r="D375" s="829"/>
      <c r="E375" s="201">
        <v>7</v>
      </c>
      <c r="F375" s="334"/>
      <c r="G375" s="334"/>
      <c r="H375" s="128"/>
      <c r="I375" s="111"/>
      <c r="J375" s="106"/>
      <c r="K375" s="111"/>
      <c r="L375" s="106"/>
      <c r="M375" s="12"/>
      <c r="N375" s="111"/>
      <c r="O375" s="107"/>
      <c r="P375" s="25"/>
      <c r="Q375" s="112"/>
      <c r="R375" s="31"/>
      <c r="S375" s="115"/>
      <c r="T375" s="93">
        <f t="shared" si="16"/>
        <v>0</v>
      </c>
      <c r="U375" s="356">
        <f t="shared" si="18"/>
        <v>13</v>
      </c>
    </row>
    <row r="376" spans="1:21" ht="18" customHeight="1">
      <c r="A376" s="826"/>
      <c r="B376" s="827"/>
      <c r="C376" s="829"/>
      <c r="D376" s="829"/>
      <c r="E376" s="201">
        <v>8</v>
      </c>
      <c r="F376" s="334"/>
      <c r="G376" s="334"/>
      <c r="H376" s="128"/>
      <c r="I376" s="111"/>
      <c r="J376" s="106"/>
      <c r="K376" s="111"/>
      <c r="L376" s="106"/>
      <c r="M376" s="12"/>
      <c r="N376" s="111"/>
      <c r="O376" s="107"/>
      <c r="P376" s="25"/>
      <c r="Q376" s="112"/>
      <c r="R376" s="31"/>
      <c r="S376" s="115"/>
      <c r="T376" s="93">
        <f t="shared" si="16"/>
        <v>0</v>
      </c>
      <c r="U376" s="356">
        <f t="shared" si="18"/>
        <v>13</v>
      </c>
    </row>
    <row r="377" spans="1:21" ht="18" customHeight="1">
      <c r="A377" s="826"/>
      <c r="B377" s="827"/>
      <c r="C377" s="829"/>
      <c r="D377" s="829"/>
      <c r="E377" s="201">
        <v>9</v>
      </c>
      <c r="F377" s="334"/>
      <c r="G377" s="334"/>
      <c r="H377" s="128"/>
      <c r="I377" s="111"/>
      <c r="J377" s="106"/>
      <c r="K377" s="111"/>
      <c r="L377" s="106"/>
      <c r="M377" s="12"/>
      <c r="N377" s="112"/>
      <c r="O377" s="107"/>
      <c r="P377" s="12"/>
      <c r="Q377" s="112"/>
      <c r="R377" s="31"/>
      <c r="S377" s="115"/>
      <c r="T377" s="93">
        <f t="shared" si="16"/>
        <v>0</v>
      </c>
      <c r="U377" s="356">
        <f t="shared" si="18"/>
        <v>13</v>
      </c>
    </row>
    <row r="378" spans="1:21" ht="18" customHeight="1">
      <c r="A378" s="826"/>
      <c r="B378" s="827"/>
      <c r="C378" s="829"/>
      <c r="D378" s="829"/>
      <c r="E378" s="201">
        <v>10</v>
      </c>
      <c r="F378" s="334"/>
      <c r="G378" s="334"/>
      <c r="H378" s="204"/>
      <c r="I378" s="205"/>
      <c r="J378" s="206"/>
      <c r="K378" s="205"/>
      <c r="L378" s="206"/>
      <c r="M378" s="207"/>
      <c r="N378" s="208"/>
      <c r="O378" s="209"/>
      <c r="P378" s="207"/>
      <c r="Q378" s="208"/>
      <c r="R378" s="210"/>
      <c r="S378" s="211"/>
      <c r="T378" s="278">
        <f t="shared" si="16"/>
        <v>0</v>
      </c>
      <c r="U378" s="356">
        <f t="shared" si="18"/>
        <v>13</v>
      </c>
    </row>
    <row r="379" spans="1:21" ht="18" customHeight="1">
      <c r="A379" s="826"/>
      <c r="B379" s="827"/>
      <c r="C379" s="829"/>
      <c r="D379" s="829"/>
      <c r="E379" s="201">
        <v>11</v>
      </c>
      <c r="F379" s="334"/>
      <c r="G379" s="334"/>
      <c r="H379" s="204"/>
      <c r="I379" s="205"/>
      <c r="J379" s="206"/>
      <c r="K379" s="205"/>
      <c r="L379" s="206"/>
      <c r="M379" s="207"/>
      <c r="N379" s="208"/>
      <c r="O379" s="209"/>
      <c r="P379" s="207"/>
      <c r="Q379" s="208"/>
      <c r="R379" s="210"/>
      <c r="S379" s="211"/>
      <c r="T379" s="278">
        <f t="shared" si="16"/>
        <v>0</v>
      </c>
      <c r="U379" s="356">
        <f t="shared" si="18"/>
        <v>13</v>
      </c>
    </row>
    <row r="380" spans="1:21" ht="18" customHeight="1">
      <c r="A380" s="826"/>
      <c r="B380" s="827"/>
      <c r="C380" s="829"/>
      <c r="D380" s="829"/>
      <c r="E380" s="201">
        <v>12</v>
      </c>
      <c r="F380" s="334"/>
      <c r="G380" s="334"/>
      <c r="H380" s="204"/>
      <c r="I380" s="205"/>
      <c r="J380" s="206"/>
      <c r="K380" s="205"/>
      <c r="L380" s="206"/>
      <c r="M380" s="207"/>
      <c r="N380" s="208"/>
      <c r="O380" s="209"/>
      <c r="P380" s="207"/>
      <c r="Q380" s="208"/>
      <c r="R380" s="210"/>
      <c r="S380" s="211"/>
      <c r="T380" s="278">
        <f t="shared" si="16"/>
        <v>0</v>
      </c>
      <c r="U380" s="356">
        <f t="shared" si="18"/>
        <v>13</v>
      </c>
    </row>
    <row r="381" spans="1:21" ht="18" customHeight="1">
      <c r="A381" s="826"/>
      <c r="B381" s="827"/>
      <c r="C381" s="829"/>
      <c r="D381" s="829"/>
      <c r="E381" s="201">
        <v>13</v>
      </c>
      <c r="F381" s="334"/>
      <c r="G381" s="334"/>
      <c r="H381" s="204"/>
      <c r="I381" s="205"/>
      <c r="J381" s="206"/>
      <c r="K381" s="205"/>
      <c r="L381" s="206"/>
      <c r="M381" s="207"/>
      <c r="N381" s="208"/>
      <c r="O381" s="209"/>
      <c r="P381" s="207"/>
      <c r="Q381" s="208"/>
      <c r="R381" s="210"/>
      <c r="S381" s="211"/>
      <c r="T381" s="278">
        <f t="shared" si="16"/>
        <v>0</v>
      </c>
      <c r="U381" s="356">
        <f t="shared" si="18"/>
        <v>13</v>
      </c>
    </row>
    <row r="382" spans="1:21" ht="18" customHeight="1">
      <c r="A382" s="826"/>
      <c r="B382" s="827"/>
      <c r="C382" s="829"/>
      <c r="D382" s="829"/>
      <c r="E382" s="201">
        <v>14</v>
      </c>
      <c r="F382" s="334"/>
      <c r="G382" s="334"/>
      <c r="H382" s="204"/>
      <c r="I382" s="205"/>
      <c r="J382" s="206"/>
      <c r="K382" s="205"/>
      <c r="L382" s="206"/>
      <c r="M382" s="207"/>
      <c r="N382" s="208"/>
      <c r="O382" s="209"/>
      <c r="P382" s="207"/>
      <c r="Q382" s="208"/>
      <c r="R382" s="210"/>
      <c r="S382" s="211"/>
      <c r="T382" s="278">
        <f t="shared" si="16"/>
        <v>0</v>
      </c>
      <c r="U382" s="356">
        <f t="shared" si="18"/>
        <v>13</v>
      </c>
    </row>
    <row r="383" spans="1:21" ht="18" customHeight="1">
      <c r="A383" s="826"/>
      <c r="B383" s="827"/>
      <c r="C383" s="829"/>
      <c r="D383" s="829"/>
      <c r="E383" s="201">
        <v>15</v>
      </c>
      <c r="F383" s="334"/>
      <c r="G383" s="334"/>
      <c r="H383" s="204"/>
      <c r="I383" s="205"/>
      <c r="J383" s="206"/>
      <c r="K383" s="205"/>
      <c r="L383" s="206"/>
      <c r="M383" s="207"/>
      <c r="N383" s="208"/>
      <c r="O383" s="209"/>
      <c r="P383" s="207"/>
      <c r="Q383" s="208"/>
      <c r="R383" s="210"/>
      <c r="S383" s="211"/>
      <c r="T383" s="278">
        <f t="shared" si="16"/>
        <v>0</v>
      </c>
      <c r="U383" s="356">
        <f t="shared" si="18"/>
        <v>13</v>
      </c>
    </row>
    <row r="384" spans="1:21" ht="18" customHeight="1">
      <c r="A384" s="826"/>
      <c r="B384" s="827"/>
      <c r="C384" s="829"/>
      <c r="D384" s="829"/>
      <c r="E384" s="201">
        <v>16</v>
      </c>
      <c r="F384" s="334"/>
      <c r="G384" s="334"/>
      <c r="H384" s="204"/>
      <c r="I384" s="205"/>
      <c r="J384" s="206"/>
      <c r="K384" s="205"/>
      <c r="L384" s="206"/>
      <c r="M384" s="207"/>
      <c r="N384" s="208"/>
      <c r="O384" s="209"/>
      <c r="P384" s="207"/>
      <c r="Q384" s="208"/>
      <c r="R384" s="210"/>
      <c r="S384" s="211"/>
      <c r="T384" s="278">
        <f t="shared" si="16"/>
        <v>0</v>
      </c>
      <c r="U384" s="356">
        <f t="shared" si="18"/>
        <v>13</v>
      </c>
    </row>
    <row r="385" spans="1:21" ht="18" customHeight="1">
      <c r="A385" s="826"/>
      <c r="B385" s="827"/>
      <c r="C385" s="829"/>
      <c r="D385" s="829"/>
      <c r="E385" s="201">
        <v>17</v>
      </c>
      <c r="F385" s="334"/>
      <c r="G385" s="334"/>
      <c r="H385" s="204"/>
      <c r="I385" s="205"/>
      <c r="J385" s="206"/>
      <c r="K385" s="205"/>
      <c r="L385" s="206"/>
      <c r="M385" s="207"/>
      <c r="N385" s="208"/>
      <c r="O385" s="209"/>
      <c r="P385" s="207"/>
      <c r="Q385" s="208"/>
      <c r="R385" s="210"/>
      <c r="S385" s="211"/>
      <c r="T385" s="278">
        <f t="shared" si="16"/>
        <v>0</v>
      </c>
      <c r="U385" s="356">
        <f t="shared" si="18"/>
        <v>13</v>
      </c>
    </row>
    <row r="386" spans="1:21" ht="18" customHeight="1">
      <c r="A386" s="826"/>
      <c r="B386" s="827"/>
      <c r="C386" s="829"/>
      <c r="D386" s="829"/>
      <c r="E386" s="201">
        <v>18</v>
      </c>
      <c r="F386" s="334"/>
      <c r="G386" s="334"/>
      <c r="H386" s="204"/>
      <c r="I386" s="205"/>
      <c r="J386" s="206"/>
      <c r="K386" s="205"/>
      <c r="L386" s="206"/>
      <c r="M386" s="207"/>
      <c r="N386" s="208"/>
      <c r="O386" s="209"/>
      <c r="P386" s="207"/>
      <c r="Q386" s="208"/>
      <c r="R386" s="210"/>
      <c r="S386" s="211"/>
      <c r="T386" s="278">
        <f t="shared" si="16"/>
        <v>0</v>
      </c>
      <c r="U386" s="356">
        <f t="shared" si="18"/>
        <v>13</v>
      </c>
    </row>
    <row r="387" spans="1:21" ht="18" customHeight="1">
      <c r="A387" s="826"/>
      <c r="B387" s="827"/>
      <c r="C387" s="829"/>
      <c r="D387" s="829"/>
      <c r="E387" s="201">
        <v>19</v>
      </c>
      <c r="F387" s="334"/>
      <c r="G387" s="334"/>
      <c r="H387" s="204"/>
      <c r="I387" s="205"/>
      <c r="J387" s="206"/>
      <c r="K387" s="205"/>
      <c r="L387" s="206"/>
      <c r="M387" s="207"/>
      <c r="N387" s="208"/>
      <c r="O387" s="209"/>
      <c r="P387" s="207"/>
      <c r="Q387" s="208"/>
      <c r="R387" s="210"/>
      <c r="S387" s="211"/>
      <c r="T387" s="278">
        <f t="shared" si="16"/>
        <v>0</v>
      </c>
      <c r="U387" s="356">
        <f t="shared" si="18"/>
        <v>13</v>
      </c>
    </row>
    <row r="388" spans="1:21" ht="18" customHeight="1">
      <c r="A388" s="826"/>
      <c r="B388" s="827"/>
      <c r="C388" s="829"/>
      <c r="D388" s="829"/>
      <c r="E388" s="201">
        <v>20</v>
      </c>
      <c r="F388" s="334"/>
      <c r="G388" s="334"/>
      <c r="H388" s="204"/>
      <c r="I388" s="205"/>
      <c r="J388" s="206"/>
      <c r="K388" s="205"/>
      <c r="L388" s="206"/>
      <c r="M388" s="207"/>
      <c r="N388" s="208"/>
      <c r="O388" s="209"/>
      <c r="P388" s="207"/>
      <c r="Q388" s="208"/>
      <c r="R388" s="210"/>
      <c r="S388" s="211"/>
      <c r="T388" s="278">
        <f t="shared" si="16"/>
        <v>0</v>
      </c>
      <c r="U388" s="356">
        <f t="shared" si="18"/>
        <v>13</v>
      </c>
    </row>
    <row r="389" spans="1:21" ht="18" customHeight="1">
      <c r="A389" s="826"/>
      <c r="B389" s="827"/>
      <c r="C389" s="829"/>
      <c r="D389" s="829"/>
      <c r="E389" s="201">
        <v>21</v>
      </c>
      <c r="F389" s="334"/>
      <c r="G389" s="334"/>
      <c r="H389" s="204"/>
      <c r="I389" s="205"/>
      <c r="J389" s="206"/>
      <c r="K389" s="205"/>
      <c r="L389" s="206"/>
      <c r="M389" s="207"/>
      <c r="N389" s="208"/>
      <c r="O389" s="209"/>
      <c r="P389" s="207"/>
      <c r="Q389" s="208"/>
      <c r="R389" s="210"/>
      <c r="S389" s="211"/>
      <c r="T389" s="278">
        <f t="shared" si="16"/>
        <v>0</v>
      </c>
      <c r="U389" s="356">
        <f t="shared" si="18"/>
        <v>13</v>
      </c>
    </row>
    <row r="390" spans="1:21" ht="18" customHeight="1">
      <c r="A390" s="826"/>
      <c r="B390" s="827"/>
      <c r="C390" s="829"/>
      <c r="D390" s="829"/>
      <c r="E390" s="201">
        <v>22</v>
      </c>
      <c r="F390" s="334"/>
      <c r="G390" s="334"/>
      <c r="H390" s="204"/>
      <c r="I390" s="205"/>
      <c r="J390" s="206"/>
      <c r="K390" s="205"/>
      <c r="L390" s="206"/>
      <c r="M390" s="207"/>
      <c r="N390" s="208"/>
      <c r="O390" s="209"/>
      <c r="P390" s="207"/>
      <c r="Q390" s="208"/>
      <c r="R390" s="210"/>
      <c r="S390" s="211"/>
      <c r="T390" s="278">
        <f t="shared" si="16"/>
        <v>0</v>
      </c>
      <c r="U390" s="356">
        <f t="shared" si="18"/>
        <v>13</v>
      </c>
    </row>
    <row r="391" spans="1:21" ht="18" customHeight="1">
      <c r="A391" s="826"/>
      <c r="B391" s="827"/>
      <c r="C391" s="829"/>
      <c r="D391" s="829"/>
      <c r="E391" s="201">
        <v>23</v>
      </c>
      <c r="F391" s="334"/>
      <c r="G391" s="334"/>
      <c r="H391" s="204"/>
      <c r="I391" s="205"/>
      <c r="J391" s="206"/>
      <c r="K391" s="205"/>
      <c r="L391" s="206"/>
      <c r="M391" s="207"/>
      <c r="N391" s="208"/>
      <c r="O391" s="209"/>
      <c r="P391" s="207"/>
      <c r="Q391" s="208"/>
      <c r="R391" s="210"/>
      <c r="S391" s="211"/>
      <c r="T391" s="278">
        <f t="shared" si="16"/>
        <v>0</v>
      </c>
      <c r="U391" s="356">
        <f t="shared" si="18"/>
        <v>13</v>
      </c>
    </row>
    <row r="392" spans="1:21" ht="18" customHeight="1">
      <c r="A392" s="826"/>
      <c r="B392" s="827"/>
      <c r="C392" s="829"/>
      <c r="D392" s="829"/>
      <c r="E392" s="201">
        <v>24</v>
      </c>
      <c r="F392" s="334"/>
      <c r="G392" s="334"/>
      <c r="H392" s="204"/>
      <c r="I392" s="205"/>
      <c r="J392" s="206"/>
      <c r="K392" s="205"/>
      <c r="L392" s="206"/>
      <c r="M392" s="207"/>
      <c r="N392" s="208"/>
      <c r="O392" s="209"/>
      <c r="P392" s="207"/>
      <c r="Q392" s="208"/>
      <c r="R392" s="210"/>
      <c r="S392" s="211"/>
      <c r="T392" s="278">
        <f t="shared" si="16"/>
        <v>0</v>
      </c>
      <c r="U392" s="356">
        <f t="shared" si="18"/>
        <v>13</v>
      </c>
    </row>
    <row r="393" spans="1:21" ht="18" customHeight="1">
      <c r="A393" s="826"/>
      <c r="B393" s="827"/>
      <c r="C393" s="829"/>
      <c r="D393" s="829"/>
      <c r="E393" s="201">
        <v>25</v>
      </c>
      <c r="F393" s="334"/>
      <c r="G393" s="334"/>
      <c r="H393" s="204"/>
      <c r="I393" s="205"/>
      <c r="J393" s="206"/>
      <c r="K393" s="205"/>
      <c r="L393" s="206"/>
      <c r="M393" s="207"/>
      <c r="N393" s="208"/>
      <c r="O393" s="209"/>
      <c r="P393" s="207"/>
      <c r="Q393" s="208"/>
      <c r="R393" s="210"/>
      <c r="S393" s="211"/>
      <c r="T393" s="278">
        <f t="shared" ref="T393:T456" si="19">IF(J393="",0,INT(SUM(PRODUCT(J393,L393,O393),R393)))</f>
        <v>0</v>
      </c>
      <c r="U393" s="356">
        <f t="shared" si="18"/>
        <v>13</v>
      </c>
    </row>
    <row r="394" spans="1:21" ht="18" customHeight="1">
      <c r="A394" s="826"/>
      <c r="B394" s="827"/>
      <c r="C394" s="829"/>
      <c r="D394" s="829"/>
      <c r="E394" s="201">
        <v>26</v>
      </c>
      <c r="F394" s="334"/>
      <c r="G394" s="334"/>
      <c r="H394" s="204"/>
      <c r="I394" s="205"/>
      <c r="J394" s="206"/>
      <c r="K394" s="205"/>
      <c r="L394" s="206"/>
      <c r="M394" s="207"/>
      <c r="N394" s="208"/>
      <c r="O394" s="209"/>
      <c r="P394" s="207"/>
      <c r="Q394" s="208"/>
      <c r="R394" s="210"/>
      <c r="S394" s="211"/>
      <c r="T394" s="278">
        <f t="shared" si="19"/>
        <v>0</v>
      </c>
      <c r="U394" s="356">
        <f t="shared" si="18"/>
        <v>13</v>
      </c>
    </row>
    <row r="395" spans="1:21" ht="18" customHeight="1">
      <c r="A395" s="826"/>
      <c r="B395" s="827"/>
      <c r="C395" s="829"/>
      <c r="D395" s="829"/>
      <c r="E395" s="201">
        <v>27</v>
      </c>
      <c r="F395" s="334"/>
      <c r="G395" s="334"/>
      <c r="H395" s="204"/>
      <c r="I395" s="205"/>
      <c r="J395" s="206"/>
      <c r="K395" s="205"/>
      <c r="L395" s="206"/>
      <c r="M395" s="207"/>
      <c r="N395" s="208"/>
      <c r="O395" s="209"/>
      <c r="P395" s="207"/>
      <c r="Q395" s="208"/>
      <c r="R395" s="210"/>
      <c r="S395" s="211"/>
      <c r="T395" s="278">
        <f t="shared" si="19"/>
        <v>0</v>
      </c>
      <c r="U395" s="356">
        <f t="shared" si="18"/>
        <v>13</v>
      </c>
    </row>
    <row r="396" spans="1:21" ht="18" customHeight="1">
      <c r="A396" s="826"/>
      <c r="B396" s="827"/>
      <c r="C396" s="829"/>
      <c r="D396" s="829"/>
      <c r="E396" s="201">
        <v>28</v>
      </c>
      <c r="F396" s="334"/>
      <c r="G396" s="334"/>
      <c r="H396" s="204"/>
      <c r="I396" s="205"/>
      <c r="J396" s="206"/>
      <c r="K396" s="205"/>
      <c r="L396" s="206"/>
      <c r="M396" s="207"/>
      <c r="N396" s="208"/>
      <c r="O396" s="209"/>
      <c r="P396" s="207"/>
      <c r="Q396" s="208"/>
      <c r="R396" s="210"/>
      <c r="S396" s="211"/>
      <c r="T396" s="278">
        <f t="shared" si="19"/>
        <v>0</v>
      </c>
      <c r="U396" s="356">
        <f t="shared" si="18"/>
        <v>13</v>
      </c>
    </row>
    <row r="397" spans="1:21" ht="18" customHeight="1">
      <c r="A397" s="826"/>
      <c r="B397" s="827"/>
      <c r="C397" s="829"/>
      <c r="D397" s="829"/>
      <c r="E397" s="201">
        <v>29</v>
      </c>
      <c r="F397" s="334"/>
      <c r="G397" s="334"/>
      <c r="H397" s="204"/>
      <c r="I397" s="205"/>
      <c r="J397" s="206"/>
      <c r="K397" s="205"/>
      <c r="L397" s="206"/>
      <c r="M397" s="207"/>
      <c r="N397" s="208"/>
      <c r="O397" s="209"/>
      <c r="P397" s="207"/>
      <c r="Q397" s="208"/>
      <c r="R397" s="210"/>
      <c r="S397" s="211"/>
      <c r="T397" s="278">
        <f t="shared" si="19"/>
        <v>0</v>
      </c>
      <c r="U397" s="356">
        <f t="shared" si="18"/>
        <v>13</v>
      </c>
    </row>
    <row r="398" spans="1:21" ht="18" customHeight="1">
      <c r="A398" s="834"/>
      <c r="B398" s="835"/>
      <c r="C398" s="829"/>
      <c r="D398" s="829"/>
      <c r="E398" s="277">
        <v>30</v>
      </c>
      <c r="F398" s="375"/>
      <c r="G398" s="375"/>
      <c r="H398" s="134"/>
      <c r="I398" s="135"/>
      <c r="J398" s="212"/>
      <c r="K398" s="135"/>
      <c r="L398" s="212"/>
      <c r="M398" s="27"/>
      <c r="N398" s="120"/>
      <c r="O398" s="109"/>
      <c r="P398" s="27"/>
      <c r="Q398" s="120"/>
      <c r="R398" s="32"/>
      <c r="S398" s="122"/>
      <c r="T398" s="136">
        <f t="shared" si="19"/>
        <v>0</v>
      </c>
      <c r="U398" s="356">
        <f t="shared" si="18"/>
        <v>13</v>
      </c>
    </row>
    <row r="399" spans="1:21" ht="18" customHeight="1">
      <c r="A399" s="824">
        <v>14</v>
      </c>
      <c r="B399" s="825"/>
      <c r="C399" s="828" t="str">
        <f>IF(ISERROR(VLOOKUP($A399,【大規模】地域番号⑤!$BD:$BF,2,FALSE)),"",VLOOKUP($A399,【大規模】地域番号⑤!$BD:$BF,2,FALSE))</f>
        <v/>
      </c>
      <c r="D399" s="828" t="str">
        <f>IF(ISERROR(VLOOKUP($A399,【大規模】地域番号⑤!$BD:$BF,3,FALSE)),"",VLOOKUP($A399,【大規模】地域番号⑤!$BD:$BF,3,FALSE))</f>
        <v/>
      </c>
      <c r="E399" s="201">
        <v>1</v>
      </c>
      <c r="F399" s="334"/>
      <c r="G399" s="334"/>
      <c r="H399" s="176"/>
      <c r="I399" s="177"/>
      <c r="J399" s="178"/>
      <c r="K399" s="180"/>
      <c r="L399" s="181"/>
      <c r="M399" s="179"/>
      <c r="N399" s="180"/>
      <c r="O399" s="181"/>
      <c r="P399" s="179"/>
      <c r="Q399" s="180"/>
      <c r="R399" s="182"/>
      <c r="S399" s="183"/>
      <c r="T399" s="257">
        <f t="shared" si="19"/>
        <v>0</v>
      </c>
      <c r="U399" s="356">
        <f>$A$399</f>
        <v>14</v>
      </c>
    </row>
    <row r="400" spans="1:21" ht="18" customHeight="1">
      <c r="A400" s="826"/>
      <c r="B400" s="827"/>
      <c r="C400" s="829"/>
      <c r="D400" s="829"/>
      <c r="E400" s="201">
        <v>2</v>
      </c>
      <c r="F400" s="334"/>
      <c r="G400" s="334"/>
      <c r="H400" s="128"/>
      <c r="I400" s="111"/>
      <c r="J400" s="106"/>
      <c r="K400" s="112"/>
      <c r="L400" s="107"/>
      <c r="M400" s="12"/>
      <c r="N400" s="112"/>
      <c r="O400" s="107"/>
      <c r="P400" s="12"/>
      <c r="Q400" s="112"/>
      <c r="R400" s="31"/>
      <c r="S400" s="115"/>
      <c r="T400" s="93">
        <f t="shared" si="19"/>
        <v>0</v>
      </c>
      <c r="U400" s="356">
        <f t="shared" ref="U400:U428" si="20">$A$399</f>
        <v>14</v>
      </c>
    </row>
    <row r="401" spans="1:21" ht="18" customHeight="1">
      <c r="A401" s="826"/>
      <c r="B401" s="827"/>
      <c r="C401" s="829"/>
      <c r="D401" s="829"/>
      <c r="E401" s="201">
        <v>3</v>
      </c>
      <c r="F401" s="334"/>
      <c r="G401" s="334"/>
      <c r="H401" s="128"/>
      <c r="I401" s="111"/>
      <c r="J401" s="106"/>
      <c r="K401" s="112"/>
      <c r="L401" s="107"/>
      <c r="M401" s="12"/>
      <c r="N401" s="112"/>
      <c r="O401" s="107"/>
      <c r="P401" s="12"/>
      <c r="Q401" s="112"/>
      <c r="R401" s="31"/>
      <c r="S401" s="115"/>
      <c r="T401" s="93">
        <f t="shared" si="19"/>
        <v>0</v>
      </c>
      <c r="U401" s="356">
        <f t="shared" si="20"/>
        <v>14</v>
      </c>
    </row>
    <row r="402" spans="1:21" ht="18" customHeight="1">
      <c r="A402" s="826"/>
      <c r="B402" s="827"/>
      <c r="C402" s="829"/>
      <c r="D402" s="829"/>
      <c r="E402" s="201">
        <v>4</v>
      </c>
      <c r="F402" s="334"/>
      <c r="G402" s="334"/>
      <c r="H402" s="128"/>
      <c r="I402" s="111"/>
      <c r="J402" s="106"/>
      <c r="K402" s="112"/>
      <c r="L402" s="107"/>
      <c r="M402" s="12"/>
      <c r="N402" s="112"/>
      <c r="O402" s="107"/>
      <c r="P402" s="12"/>
      <c r="Q402" s="112"/>
      <c r="R402" s="31"/>
      <c r="S402" s="115"/>
      <c r="T402" s="93">
        <f t="shared" si="19"/>
        <v>0</v>
      </c>
      <c r="U402" s="356">
        <f t="shared" si="20"/>
        <v>14</v>
      </c>
    </row>
    <row r="403" spans="1:21" ht="18" customHeight="1">
      <c r="A403" s="826"/>
      <c r="B403" s="827"/>
      <c r="C403" s="829"/>
      <c r="D403" s="829"/>
      <c r="E403" s="201">
        <v>5</v>
      </c>
      <c r="F403" s="334"/>
      <c r="G403" s="334"/>
      <c r="H403" s="128"/>
      <c r="I403" s="111"/>
      <c r="J403" s="106"/>
      <c r="K403" s="112"/>
      <c r="L403" s="107"/>
      <c r="M403" s="12"/>
      <c r="N403" s="112"/>
      <c r="O403" s="107"/>
      <c r="P403" s="12"/>
      <c r="Q403" s="112"/>
      <c r="R403" s="31"/>
      <c r="S403" s="115"/>
      <c r="T403" s="93">
        <f t="shared" si="19"/>
        <v>0</v>
      </c>
      <c r="U403" s="356">
        <f t="shared" si="20"/>
        <v>14</v>
      </c>
    </row>
    <row r="404" spans="1:21" ht="18" customHeight="1">
      <c r="A404" s="826"/>
      <c r="B404" s="827"/>
      <c r="C404" s="829"/>
      <c r="D404" s="829"/>
      <c r="E404" s="201">
        <v>6</v>
      </c>
      <c r="F404" s="334"/>
      <c r="G404" s="334"/>
      <c r="H404" s="128"/>
      <c r="I404" s="111"/>
      <c r="J404" s="106"/>
      <c r="K404" s="111"/>
      <c r="L404" s="106"/>
      <c r="M404" s="12"/>
      <c r="N404" s="111"/>
      <c r="O404" s="107"/>
      <c r="P404" s="25"/>
      <c r="Q404" s="112"/>
      <c r="R404" s="31"/>
      <c r="S404" s="115"/>
      <c r="T404" s="93">
        <f t="shared" si="19"/>
        <v>0</v>
      </c>
      <c r="U404" s="356">
        <f t="shared" si="20"/>
        <v>14</v>
      </c>
    </row>
    <row r="405" spans="1:21" ht="18" customHeight="1">
      <c r="A405" s="826"/>
      <c r="B405" s="827"/>
      <c r="C405" s="829"/>
      <c r="D405" s="829"/>
      <c r="E405" s="201">
        <v>7</v>
      </c>
      <c r="F405" s="334"/>
      <c r="G405" s="334"/>
      <c r="H405" s="128"/>
      <c r="I405" s="111"/>
      <c r="J405" s="106"/>
      <c r="K405" s="111"/>
      <c r="L405" s="106"/>
      <c r="M405" s="12"/>
      <c r="N405" s="111"/>
      <c r="O405" s="107"/>
      <c r="P405" s="25"/>
      <c r="Q405" s="112"/>
      <c r="R405" s="31"/>
      <c r="S405" s="115"/>
      <c r="T405" s="93">
        <f t="shared" si="19"/>
        <v>0</v>
      </c>
      <c r="U405" s="356">
        <f t="shared" si="20"/>
        <v>14</v>
      </c>
    </row>
    <row r="406" spans="1:21" ht="18" customHeight="1">
      <c r="A406" s="826"/>
      <c r="B406" s="827"/>
      <c r="C406" s="829"/>
      <c r="D406" s="829"/>
      <c r="E406" s="201">
        <v>8</v>
      </c>
      <c r="F406" s="334"/>
      <c r="G406" s="334"/>
      <c r="H406" s="128"/>
      <c r="I406" s="111"/>
      <c r="J406" s="106"/>
      <c r="K406" s="111"/>
      <c r="L406" s="106"/>
      <c r="M406" s="12"/>
      <c r="N406" s="111"/>
      <c r="O406" s="107"/>
      <c r="P406" s="25"/>
      <c r="Q406" s="112"/>
      <c r="R406" s="31"/>
      <c r="S406" s="115"/>
      <c r="T406" s="93">
        <f t="shared" si="19"/>
        <v>0</v>
      </c>
      <c r="U406" s="356">
        <f t="shared" si="20"/>
        <v>14</v>
      </c>
    </row>
    <row r="407" spans="1:21" ht="18" customHeight="1">
      <c r="A407" s="826"/>
      <c r="B407" s="827"/>
      <c r="C407" s="829"/>
      <c r="D407" s="829"/>
      <c r="E407" s="201">
        <v>9</v>
      </c>
      <c r="F407" s="334"/>
      <c r="G407" s="334"/>
      <c r="H407" s="128"/>
      <c r="I407" s="111"/>
      <c r="J407" s="106"/>
      <c r="K407" s="111"/>
      <c r="L407" s="106"/>
      <c r="M407" s="12"/>
      <c r="N407" s="112"/>
      <c r="O407" s="107"/>
      <c r="P407" s="12"/>
      <c r="Q407" s="112"/>
      <c r="R407" s="31"/>
      <c r="S407" s="115"/>
      <c r="T407" s="93">
        <f t="shared" si="19"/>
        <v>0</v>
      </c>
      <c r="U407" s="356">
        <f t="shared" si="20"/>
        <v>14</v>
      </c>
    </row>
    <row r="408" spans="1:21" ht="18" customHeight="1">
      <c r="A408" s="826"/>
      <c r="B408" s="827"/>
      <c r="C408" s="829"/>
      <c r="D408" s="829"/>
      <c r="E408" s="201">
        <v>10</v>
      </c>
      <c r="F408" s="334"/>
      <c r="G408" s="334"/>
      <c r="H408" s="204"/>
      <c r="I408" s="205"/>
      <c r="J408" s="206"/>
      <c r="K408" s="205"/>
      <c r="L408" s="206"/>
      <c r="M408" s="207"/>
      <c r="N408" s="208"/>
      <c r="O408" s="209"/>
      <c r="P408" s="207"/>
      <c r="Q408" s="208"/>
      <c r="R408" s="210"/>
      <c r="S408" s="211"/>
      <c r="T408" s="278">
        <f t="shared" si="19"/>
        <v>0</v>
      </c>
      <c r="U408" s="356">
        <f t="shared" si="20"/>
        <v>14</v>
      </c>
    </row>
    <row r="409" spans="1:21" ht="18" customHeight="1">
      <c r="A409" s="826"/>
      <c r="B409" s="827"/>
      <c r="C409" s="829"/>
      <c r="D409" s="829"/>
      <c r="E409" s="201">
        <v>11</v>
      </c>
      <c r="F409" s="334"/>
      <c r="G409" s="334"/>
      <c r="H409" s="204"/>
      <c r="I409" s="205"/>
      <c r="J409" s="206"/>
      <c r="K409" s="205"/>
      <c r="L409" s="206"/>
      <c r="M409" s="207"/>
      <c r="N409" s="208"/>
      <c r="O409" s="209"/>
      <c r="P409" s="207"/>
      <c r="Q409" s="208"/>
      <c r="R409" s="210"/>
      <c r="S409" s="211"/>
      <c r="T409" s="278">
        <f t="shared" si="19"/>
        <v>0</v>
      </c>
      <c r="U409" s="356">
        <f t="shared" si="20"/>
        <v>14</v>
      </c>
    </row>
    <row r="410" spans="1:21" ht="18" customHeight="1">
      <c r="A410" s="826"/>
      <c r="B410" s="827"/>
      <c r="C410" s="829"/>
      <c r="D410" s="829"/>
      <c r="E410" s="201">
        <v>12</v>
      </c>
      <c r="F410" s="334"/>
      <c r="G410" s="334"/>
      <c r="H410" s="204"/>
      <c r="I410" s="205"/>
      <c r="J410" s="206"/>
      <c r="K410" s="205"/>
      <c r="L410" s="206"/>
      <c r="M410" s="207"/>
      <c r="N410" s="208"/>
      <c r="O410" s="209"/>
      <c r="P410" s="207"/>
      <c r="Q410" s="208"/>
      <c r="R410" s="210"/>
      <c r="S410" s="211"/>
      <c r="T410" s="278">
        <f t="shared" si="19"/>
        <v>0</v>
      </c>
      <c r="U410" s="356">
        <f t="shared" si="20"/>
        <v>14</v>
      </c>
    </row>
    <row r="411" spans="1:21" ht="18" customHeight="1">
      <c r="A411" s="826"/>
      <c r="B411" s="827"/>
      <c r="C411" s="829"/>
      <c r="D411" s="829"/>
      <c r="E411" s="201">
        <v>13</v>
      </c>
      <c r="F411" s="334"/>
      <c r="G411" s="334"/>
      <c r="H411" s="204"/>
      <c r="I411" s="205"/>
      <c r="J411" s="206"/>
      <c r="K411" s="205"/>
      <c r="L411" s="206"/>
      <c r="M411" s="207"/>
      <c r="N411" s="208"/>
      <c r="O411" s="209"/>
      <c r="P411" s="207"/>
      <c r="Q411" s="208"/>
      <c r="R411" s="210"/>
      <c r="S411" s="211"/>
      <c r="T411" s="278">
        <f t="shared" si="19"/>
        <v>0</v>
      </c>
      <c r="U411" s="356">
        <f t="shared" si="20"/>
        <v>14</v>
      </c>
    </row>
    <row r="412" spans="1:21" ht="18" customHeight="1">
      <c r="A412" s="826"/>
      <c r="B412" s="827"/>
      <c r="C412" s="829"/>
      <c r="D412" s="829"/>
      <c r="E412" s="201">
        <v>14</v>
      </c>
      <c r="F412" s="334"/>
      <c r="G412" s="334"/>
      <c r="H412" s="204"/>
      <c r="I412" s="205"/>
      <c r="J412" s="206"/>
      <c r="K412" s="205"/>
      <c r="L412" s="206"/>
      <c r="M412" s="207"/>
      <c r="N412" s="208"/>
      <c r="O412" s="209"/>
      <c r="P412" s="207"/>
      <c r="Q412" s="208"/>
      <c r="R412" s="210"/>
      <c r="S412" s="211"/>
      <c r="T412" s="278">
        <f t="shared" si="19"/>
        <v>0</v>
      </c>
      <c r="U412" s="356">
        <f t="shared" si="20"/>
        <v>14</v>
      </c>
    </row>
    <row r="413" spans="1:21" ht="18" customHeight="1">
      <c r="A413" s="826"/>
      <c r="B413" s="827"/>
      <c r="C413" s="829"/>
      <c r="D413" s="829"/>
      <c r="E413" s="201">
        <v>15</v>
      </c>
      <c r="F413" s="334"/>
      <c r="G413" s="334"/>
      <c r="H413" s="204"/>
      <c r="I413" s="205"/>
      <c r="J413" s="206"/>
      <c r="K413" s="205"/>
      <c r="L413" s="206"/>
      <c r="M413" s="207"/>
      <c r="N413" s="208"/>
      <c r="O413" s="209"/>
      <c r="P413" s="207"/>
      <c r="Q413" s="208"/>
      <c r="R413" s="210"/>
      <c r="S413" s="211"/>
      <c r="T413" s="278">
        <f t="shared" si="19"/>
        <v>0</v>
      </c>
      <c r="U413" s="356">
        <f t="shared" si="20"/>
        <v>14</v>
      </c>
    </row>
    <row r="414" spans="1:21" ht="18" customHeight="1">
      <c r="A414" s="826"/>
      <c r="B414" s="827"/>
      <c r="C414" s="829"/>
      <c r="D414" s="829"/>
      <c r="E414" s="201">
        <v>16</v>
      </c>
      <c r="F414" s="334"/>
      <c r="G414" s="334"/>
      <c r="H414" s="204"/>
      <c r="I414" s="205"/>
      <c r="J414" s="206"/>
      <c r="K414" s="205"/>
      <c r="L414" s="206"/>
      <c r="M414" s="207"/>
      <c r="N414" s="208"/>
      <c r="O414" s="209"/>
      <c r="P414" s="207"/>
      <c r="Q414" s="208"/>
      <c r="R414" s="210"/>
      <c r="S414" s="211"/>
      <c r="T414" s="278">
        <f t="shared" si="19"/>
        <v>0</v>
      </c>
      <c r="U414" s="356">
        <f t="shared" si="20"/>
        <v>14</v>
      </c>
    </row>
    <row r="415" spans="1:21" ht="18" customHeight="1">
      <c r="A415" s="826"/>
      <c r="B415" s="827"/>
      <c r="C415" s="829"/>
      <c r="D415" s="829"/>
      <c r="E415" s="201">
        <v>17</v>
      </c>
      <c r="F415" s="334"/>
      <c r="G415" s="334"/>
      <c r="H415" s="204"/>
      <c r="I415" s="205"/>
      <c r="J415" s="206"/>
      <c r="K415" s="205"/>
      <c r="L415" s="206"/>
      <c r="M415" s="207"/>
      <c r="N415" s="208"/>
      <c r="O415" s="209"/>
      <c r="P415" s="207"/>
      <c r="Q415" s="208"/>
      <c r="R415" s="210"/>
      <c r="S415" s="211"/>
      <c r="T415" s="278">
        <f t="shared" si="19"/>
        <v>0</v>
      </c>
      <c r="U415" s="356">
        <f t="shared" si="20"/>
        <v>14</v>
      </c>
    </row>
    <row r="416" spans="1:21" ht="18" customHeight="1">
      <c r="A416" s="826"/>
      <c r="B416" s="827"/>
      <c r="C416" s="829"/>
      <c r="D416" s="829"/>
      <c r="E416" s="201">
        <v>18</v>
      </c>
      <c r="F416" s="334"/>
      <c r="G416" s="334"/>
      <c r="H416" s="204"/>
      <c r="I416" s="205"/>
      <c r="J416" s="206"/>
      <c r="K416" s="205"/>
      <c r="L416" s="206"/>
      <c r="M416" s="207"/>
      <c r="N416" s="208"/>
      <c r="O416" s="209"/>
      <c r="P416" s="207"/>
      <c r="Q416" s="208"/>
      <c r="R416" s="210"/>
      <c r="S416" s="211"/>
      <c r="T416" s="278">
        <f t="shared" si="19"/>
        <v>0</v>
      </c>
      <c r="U416" s="356">
        <f t="shared" si="20"/>
        <v>14</v>
      </c>
    </row>
    <row r="417" spans="1:21" ht="18" customHeight="1">
      <c r="A417" s="826"/>
      <c r="B417" s="827"/>
      <c r="C417" s="829"/>
      <c r="D417" s="829"/>
      <c r="E417" s="201">
        <v>19</v>
      </c>
      <c r="F417" s="334"/>
      <c r="G417" s="334"/>
      <c r="H417" s="204"/>
      <c r="I417" s="205"/>
      <c r="J417" s="206"/>
      <c r="K417" s="205"/>
      <c r="L417" s="206"/>
      <c r="M417" s="207"/>
      <c r="N417" s="208"/>
      <c r="O417" s="209"/>
      <c r="P417" s="207"/>
      <c r="Q417" s="208"/>
      <c r="R417" s="210"/>
      <c r="S417" s="211"/>
      <c r="T417" s="278">
        <f t="shared" si="19"/>
        <v>0</v>
      </c>
      <c r="U417" s="356">
        <f t="shared" si="20"/>
        <v>14</v>
      </c>
    </row>
    <row r="418" spans="1:21" ht="18" customHeight="1">
      <c r="A418" s="826"/>
      <c r="B418" s="827"/>
      <c r="C418" s="829"/>
      <c r="D418" s="829"/>
      <c r="E418" s="201">
        <v>20</v>
      </c>
      <c r="F418" s="334"/>
      <c r="G418" s="334"/>
      <c r="H418" s="204"/>
      <c r="I418" s="205"/>
      <c r="J418" s="206"/>
      <c r="K418" s="205"/>
      <c r="L418" s="206"/>
      <c r="M418" s="207"/>
      <c r="N418" s="208"/>
      <c r="O418" s="209"/>
      <c r="P418" s="207"/>
      <c r="Q418" s="208"/>
      <c r="R418" s="210"/>
      <c r="S418" s="211"/>
      <c r="T418" s="278">
        <f t="shared" si="19"/>
        <v>0</v>
      </c>
      <c r="U418" s="356">
        <f t="shared" si="20"/>
        <v>14</v>
      </c>
    </row>
    <row r="419" spans="1:21" ht="18" customHeight="1">
      <c r="A419" s="826"/>
      <c r="B419" s="827"/>
      <c r="C419" s="829"/>
      <c r="D419" s="829"/>
      <c r="E419" s="201">
        <v>21</v>
      </c>
      <c r="F419" s="334"/>
      <c r="G419" s="334"/>
      <c r="H419" s="204"/>
      <c r="I419" s="205"/>
      <c r="J419" s="206"/>
      <c r="K419" s="205"/>
      <c r="L419" s="206"/>
      <c r="M419" s="207"/>
      <c r="N419" s="208"/>
      <c r="O419" s="209"/>
      <c r="P419" s="207"/>
      <c r="Q419" s="208"/>
      <c r="R419" s="210"/>
      <c r="S419" s="211"/>
      <c r="T419" s="278">
        <f t="shared" si="19"/>
        <v>0</v>
      </c>
      <c r="U419" s="356">
        <f t="shared" si="20"/>
        <v>14</v>
      </c>
    </row>
    <row r="420" spans="1:21" ht="18" customHeight="1">
      <c r="A420" s="826"/>
      <c r="B420" s="827"/>
      <c r="C420" s="829"/>
      <c r="D420" s="829"/>
      <c r="E420" s="201">
        <v>22</v>
      </c>
      <c r="F420" s="334"/>
      <c r="G420" s="334"/>
      <c r="H420" s="204"/>
      <c r="I420" s="205"/>
      <c r="J420" s="206"/>
      <c r="K420" s="205"/>
      <c r="L420" s="206"/>
      <c r="M420" s="207"/>
      <c r="N420" s="208"/>
      <c r="O420" s="209"/>
      <c r="P420" s="207"/>
      <c r="Q420" s="208"/>
      <c r="R420" s="210"/>
      <c r="S420" s="211"/>
      <c r="T420" s="278">
        <f t="shared" si="19"/>
        <v>0</v>
      </c>
      <c r="U420" s="356">
        <f t="shared" si="20"/>
        <v>14</v>
      </c>
    </row>
    <row r="421" spans="1:21" ht="18" customHeight="1">
      <c r="A421" s="826"/>
      <c r="B421" s="827"/>
      <c r="C421" s="829"/>
      <c r="D421" s="829"/>
      <c r="E421" s="201">
        <v>23</v>
      </c>
      <c r="F421" s="334"/>
      <c r="G421" s="334"/>
      <c r="H421" s="204"/>
      <c r="I421" s="205"/>
      <c r="J421" s="206"/>
      <c r="K421" s="205"/>
      <c r="L421" s="206"/>
      <c r="M421" s="207"/>
      <c r="N421" s="208"/>
      <c r="O421" s="209"/>
      <c r="P421" s="207"/>
      <c r="Q421" s="208"/>
      <c r="R421" s="210"/>
      <c r="S421" s="211"/>
      <c r="T421" s="278">
        <f t="shared" si="19"/>
        <v>0</v>
      </c>
      <c r="U421" s="356">
        <f t="shared" si="20"/>
        <v>14</v>
      </c>
    </row>
    <row r="422" spans="1:21" ht="18" customHeight="1">
      <c r="A422" s="826"/>
      <c r="B422" s="827"/>
      <c r="C422" s="829"/>
      <c r="D422" s="829"/>
      <c r="E422" s="201">
        <v>24</v>
      </c>
      <c r="F422" s="334"/>
      <c r="G422" s="334"/>
      <c r="H422" s="204"/>
      <c r="I422" s="205"/>
      <c r="J422" s="206"/>
      <c r="K422" s="205"/>
      <c r="L422" s="206"/>
      <c r="M422" s="207"/>
      <c r="N422" s="208"/>
      <c r="O422" s="209"/>
      <c r="P422" s="207"/>
      <c r="Q422" s="208"/>
      <c r="R422" s="210"/>
      <c r="S422" s="211"/>
      <c r="T422" s="278">
        <f t="shared" si="19"/>
        <v>0</v>
      </c>
      <c r="U422" s="356">
        <f t="shared" si="20"/>
        <v>14</v>
      </c>
    </row>
    <row r="423" spans="1:21" ht="18" customHeight="1">
      <c r="A423" s="826"/>
      <c r="B423" s="827"/>
      <c r="C423" s="829"/>
      <c r="D423" s="829"/>
      <c r="E423" s="201">
        <v>25</v>
      </c>
      <c r="F423" s="334"/>
      <c r="G423" s="334"/>
      <c r="H423" s="204"/>
      <c r="I423" s="205"/>
      <c r="J423" s="206"/>
      <c r="K423" s="205"/>
      <c r="L423" s="206"/>
      <c r="M423" s="207"/>
      <c r="N423" s="208"/>
      <c r="O423" s="209"/>
      <c r="P423" s="207"/>
      <c r="Q423" s="208"/>
      <c r="R423" s="210"/>
      <c r="S423" s="211"/>
      <c r="T423" s="278">
        <f t="shared" si="19"/>
        <v>0</v>
      </c>
      <c r="U423" s="356">
        <f t="shared" si="20"/>
        <v>14</v>
      </c>
    </row>
    <row r="424" spans="1:21" ht="18" customHeight="1">
      <c r="A424" s="826"/>
      <c r="B424" s="827"/>
      <c r="C424" s="829"/>
      <c r="D424" s="829"/>
      <c r="E424" s="201">
        <v>26</v>
      </c>
      <c r="F424" s="334"/>
      <c r="G424" s="334"/>
      <c r="H424" s="204"/>
      <c r="I424" s="205"/>
      <c r="J424" s="206"/>
      <c r="K424" s="205"/>
      <c r="L424" s="206"/>
      <c r="M424" s="207"/>
      <c r="N424" s="208"/>
      <c r="O424" s="209"/>
      <c r="P424" s="207"/>
      <c r="Q424" s="208"/>
      <c r="R424" s="210"/>
      <c r="S424" s="211"/>
      <c r="T424" s="278">
        <f t="shared" si="19"/>
        <v>0</v>
      </c>
      <c r="U424" s="356">
        <f t="shared" si="20"/>
        <v>14</v>
      </c>
    </row>
    <row r="425" spans="1:21" ht="18" customHeight="1">
      <c r="A425" s="826"/>
      <c r="B425" s="827"/>
      <c r="C425" s="829"/>
      <c r="D425" s="829"/>
      <c r="E425" s="201">
        <v>27</v>
      </c>
      <c r="F425" s="334"/>
      <c r="G425" s="334"/>
      <c r="H425" s="204"/>
      <c r="I425" s="205"/>
      <c r="J425" s="206"/>
      <c r="K425" s="205"/>
      <c r="L425" s="206"/>
      <c r="M425" s="207"/>
      <c r="N425" s="208"/>
      <c r="O425" s="209"/>
      <c r="P425" s="207"/>
      <c r="Q425" s="208"/>
      <c r="R425" s="210"/>
      <c r="S425" s="211"/>
      <c r="T425" s="278">
        <f t="shared" si="19"/>
        <v>0</v>
      </c>
      <c r="U425" s="356">
        <f t="shared" si="20"/>
        <v>14</v>
      </c>
    </row>
    <row r="426" spans="1:21" ht="18" customHeight="1">
      <c r="A426" s="826"/>
      <c r="B426" s="827"/>
      <c r="C426" s="829"/>
      <c r="D426" s="829"/>
      <c r="E426" s="201">
        <v>28</v>
      </c>
      <c r="F426" s="334"/>
      <c r="G426" s="334"/>
      <c r="H426" s="204"/>
      <c r="I426" s="205"/>
      <c r="J426" s="206"/>
      <c r="K426" s="205"/>
      <c r="L426" s="206"/>
      <c r="M426" s="207"/>
      <c r="N426" s="208"/>
      <c r="O426" s="209"/>
      <c r="P426" s="207"/>
      <c r="Q426" s="208"/>
      <c r="R426" s="210"/>
      <c r="S426" s="211"/>
      <c r="T426" s="278">
        <f t="shared" si="19"/>
        <v>0</v>
      </c>
      <c r="U426" s="356">
        <f t="shared" si="20"/>
        <v>14</v>
      </c>
    </row>
    <row r="427" spans="1:21" ht="18" customHeight="1">
      <c r="A427" s="826"/>
      <c r="B427" s="827"/>
      <c r="C427" s="829"/>
      <c r="D427" s="829"/>
      <c r="E427" s="201">
        <v>29</v>
      </c>
      <c r="F427" s="334"/>
      <c r="G427" s="334"/>
      <c r="H427" s="204"/>
      <c r="I427" s="205"/>
      <c r="J427" s="206"/>
      <c r="K427" s="205"/>
      <c r="L427" s="206"/>
      <c r="M427" s="207"/>
      <c r="N427" s="208"/>
      <c r="O427" s="209"/>
      <c r="P427" s="207"/>
      <c r="Q427" s="208"/>
      <c r="R427" s="210"/>
      <c r="S427" s="211"/>
      <c r="T427" s="278">
        <f t="shared" si="19"/>
        <v>0</v>
      </c>
      <c r="U427" s="356">
        <f t="shared" si="20"/>
        <v>14</v>
      </c>
    </row>
    <row r="428" spans="1:21" ht="18" customHeight="1">
      <c r="A428" s="834"/>
      <c r="B428" s="835"/>
      <c r="C428" s="829"/>
      <c r="D428" s="829"/>
      <c r="E428" s="277">
        <v>30</v>
      </c>
      <c r="F428" s="375"/>
      <c r="G428" s="375"/>
      <c r="H428" s="134"/>
      <c r="I428" s="135"/>
      <c r="J428" s="212"/>
      <c r="K428" s="135"/>
      <c r="L428" s="212"/>
      <c r="M428" s="27"/>
      <c r="N428" s="120"/>
      <c r="O428" s="109"/>
      <c r="P428" s="27"/>
      <c r="Q428" s="120"/>
      <c r="R428" s="32"/>
      <c r="S428" s="122"/>
      <c r="T428" s="136">
        <f t="shared" si="19"/>
        <v>0</v>
      </c>
      <c r="U428" s="356">
        <f t="shared" si="20"/>
        <v>14</v>
      </c>
    </row>
    <row r="429" spans="1:21" ht="18" customHeight="1">
      <c r="A429" s="824">
        <v>15</v>
      </c>
      <c r="B429" s="825"/>
      <c r="C429" s="828" t="str">
        <f>IF(ISERROR(VLOOKUP($A429,【大規模】地域番号⑤!$BD:$BF,2,FALSE)),"",VLOOKUP($A429,【大規模】地域番号⑤!$BD:$BF,2,FALSE))</f>
        <v/>
      </c>
      <c r="D429" s="828" t="str">
        <f>IF(ISERROR(VLOOKUP($A429,【大規模】地域番号⑤!$BD:$BF,3,FALSE)),"",VLOOKUP($A429,【大規模】地域番号⑤!$BD:$BF,3,FALSE))</f>
        <v/>
      </c>
      <c r="E429" s="201">
        <v>1</v>
      </c>
      <c r="F429" s="334"/>
      <c r="G429" s="334"/>
      <c r="H429" s="176"/>
      <c r="I429" s="177"/>
      <c r="J429" s="178"/>
      <c r="K429" s="180"/>
      <c r="L429" s="181"/>
      <c r="M429" s="179"/>
      <c r="N429" s="180"/>
      <c r="O429" s="181"/>
      <c r="P429" s="179"/>
      <c r="Q429" s="180"/>
      <c r="R429" s="182"/>
      <c r="S429" s="183"/>
      <c r="T429" s="257">
        <f t="shared" si="19"/>
        <v>0</v>
      </c>
      <c r="U429" s="356">
        <f>$A$429</f>
        <v>15</v>
      </c>
    </row>
    <row r="430" spans="1:21" ht="18" customHeight="1">
      <c r="A430" s="826"/>
      <c r="B430" s="827"/>
      <c r="C430" s="829"/>
      <c r="D430" s="829"/>
      <c r="E430" s="201">
        <v>2</v>
      </c>
      <c r="F430" s="334"/>
      <c r="G430" s="334"/>
      <c r="H430" s="128"/>
      <c r="I430" s="111"/>
      <c r="J430" s="106"/>
      <c r="K430" s="112"/>
      <c r="L430" s="107"/>
      <c r="M430" s="12"/>
      <c r="N430" s="112"/>
      <c r="O430" s="107"/>
      <c r="P430" s="12"/>
      <c r="Q430" s="112"/>
      <c r="R430" s="31"/>
      <c r="S430" s="115"/>
      <c r="T430" s="93">
        <f t="shared" si="19"/>
        <v>0</v>
      </c>
      <c r="U430" s="356">
        <f t="shared" ref="U430:U458" si="21">$A$429</f>
        <v>15</v>
      </c>
    </row>
    <row r="431" spans="1:21" ht="18" customHeight="1">
      <c r="A431" s="826"/>
      <c r="B431" s="827"/>
      <c r="C431" s="829"/>
      <c r="D431" s="829"/>
      <c r="E431" s="201">
        <v>3</v>
      </c>
      <c r="F431" s="334"/>
      <c r="G431" s="334"/>
      <c r="H431" s="128"/>
      <c r="I431" s="111"/>
      <c r="J431" s="106"/>
      <c r="K431" s="112"/>
      <c r="L431" s="107"/>
      <c r="M431" s="12"/>
      <c r="N431" s="112"/>
      <c r="O431" s="107"/>
      <c r="P431" s="12"/>
      <c r="Q431" s="112"/>
      <c r="R431" s="31"/>
      <c r="S431" s="115"/>
      <c r="T431" s="93">
        <f t="shared" si="19"/>
        <v>0</v>
      </c>
      <c r="U431" s="356">
        <f t="shared" si="21"/>
        <v>15</v>
      </c>
    </row>
    <row r="432" spans="1:21" ht="18" customHeight="1">
      <c r="A432" s="826"/>
      <c r="B432" s="827"/>
      <c r="C432" s="829"/>
      <c r="D432" s="829"/>
      <c r="E432" s="201">
        <v>4</v>
      </c>
      <c r="F432" s="334"/>
      <c r="G432" s="334"/>
      <c r="H432" s="128"/>
      <c r="I432" s="111"/>
      <c r="J432" s="106"/>
      <c r="K432" s="112"/>
      <c r="L432" s="107"/>
      <c r="M432" s="12"/>
      <c r="N432" s="112"/>
      <c r="O432" s="107"/>
      <c r="P432" s="12"/>
      <c r="Q432" s="112"/>
      <c r="R432" s="31"/>
      <c r="S432" s="115"/>
      <c r="T432" s="93">
        <f t="shared" si="19"/>
        <v>0</v>
      </c>
      <c r="U432" s="356">
        <f t="shared" si="21"/>
        <v>15</v>
      </c>
    </row>
    <row r="433" spans="1:21" ht="18" customHeight="1">
      <c r="A433" s="826"/>
      <c r="B433" s="827"/>
      <c r="C433" s="829"/>
      <c r="D433" s="829"/>
      <c r="E433" s="201">
        <v>5</v>
      </c>
      <c r="F433" s="334"/>
      <c r="G433" s="334"/>
      <c r="H433" s="128"/>
      <c r="I433" s="111"/>
      <c r="J433" s="106"/>
      <c r="K433" s="112"/>
      <c r="L433" s="107"/>
      <c r="M433" s="12"/>
      <c r="N433" s="112"/>
      <c r="O433" s="107"/>
      <c r="P433" s="12"/>
      <c r="Q433" s="112"/>
      <c r="R433" s="31"/>
      <c r="S433" s="115"/>
      <c r="T433" s="93">
        <f t="shared" si="19"/>
        <v>0</v>
      </c>
      <c r="U433" s="356">
        <f t="shared" si="21"/>
        <v>15</v>
      </c>
    </row>
    <row r="434" spans="1:21" ht="18" customHeight="1">
      <c r="A434" s="826"/>
      <c r="B434" s="827"/>
      <c r="C434" s="829"/>
      <c r="D434" s="829"/>
      <c r="E434" s="201">
        <v>6</v>
      </c>
      <c r="F434" s="334"/>
      <c r="G434" s="334"/>
      <c r="H434" s="128"/>
      <c r="I434" s="111"/>
      <c r="J434" s="106"/>
      <c r="K434" s="111"/>
      <c r="L434" s="106"/>
      <c r="M434" s="12"/>
      <c r="N434" s="111"/>
      <c r="O434" s="107"/>
      <c r="P434" s="25"/>
      <c r="Q434" s="112"/>
      <c r="R434" s="31"/>
      <c r="S434" s="115"/>
      <c r="T434" s="93">
        <f t="shared" si="19"/>
        <v>0</v>
      </c>
      <c r="U434" s="356">
        <f t="shared" si="21"/>
        <v>15</v>
      </c>
    </row>
    <row r="435" spans="1:21" ht="18" customHeight="1">
      <c r="A435" s="826"/>
      <c r="B435" s="827"/>
      <c r="C435" s="829"/>
      <c r="D435" s="829"/>
      <c r="E435" s="201">
        <v>7</v>
      </c>
      <c r="F435" s="334"/>
      <c r="G435" s="334"/>
      <c r="H435" s="128"/>
      <c r="I435" s="111"/>
      <c r="J435" s="106"/>
      <c r="K435" s="111"/>
      <c r="L435" s="106"/>
      <c r="M435" s="12"/>
      <c r="N435" s="111"/>
      <c r="O435" s="107"/>
      <c r="P435" s="25"/>
      <c r="Q435" s="112"/>
      <c r="R435" s="31"/>
      <c r="S435" s="115"/>
      <c r="T435" s="93">
        <f t="shared" si="19"/>
        <v>0</v>
      </c>
      <c r="U435" s="356">
        <f t="shared" si="21"/>
        <v>15</v>
      </c>
    </row>
    <row r="436" spans="1:21" ht="18" customHeight="1">
      <c r="A436" s="826"/>
      <c r="B436" s="827"/>
      <c r="C436" s="829"/>
      <c r="D436" s="829"/>
      <c r="E436" s="201">
        <v>8</v>
      </c>
      <c r="F436" s="334"/>
      <c r="G436" s="334"/>
      <c r="H436" s="128"/>
      <c r="I436" s="111"/>
      <c r="J436" s="106"/>
      <c r="K436" s="111"/>
      <c r="L436" s="106"/>
      <c r="M436" s="12"/>
      <c r="N436" s="111"/>
      <c r="O436" s="107"/>
      <c r="P436" s="25"/>
      <c r="Q436" s="112"/>
      <c r="R436" s="31"/>
      <c r="S436" s="115"/>
      <c r="T436" s="93">
        <f t="shared" si="19"/>
        <v>0</v>
      </c>
      <c r="U436" s="356">
        <f t="shared" si="21"/>
        <v>15</v>
      </c>
    </row>
    <row r="437" spans="1:21" ht="18" customHeight="1">
      <c r="A437" s="826"/>
      <c r="B437" s="827"/>
      <c r="C437" s="829"/>
      <c r="D437" s="829"/>
      <c r="E437" s="201">
        <v>9</v>
      </c>
      <c r="F437" s="334"/>
      <c r="G437" s="334"/>
      <c r="H437" s="128"/>
      <c r="I437" s="111"/>
      <c r="J437" s="106"/>
      <c r="K437" s="111"/>
      <c r="L437" s="106"/>
      <c r="M437" s="12"/>
      <c r="N437" s="112"/>
      <c r="O437" s="107"/>
      <c r="P437" s="12"/>
      <c r="Q437" s="112"/>
      <c r="R437" s="31"/>
      <c r="S437" s="115"/>
      <c r="T437" s="93">
        <f t="shared" si="19"/>
        <v>0</v>
      </c>
      <c r="U437" s="356">
        <f t="shared" si="21"/>
        <v>15</v>
      </c>
    </row>
    <row r="438" spans="1:21" ht="18" customHeight="1">
      <c r="A438" s="826"/>
      <c r="B438" s="827"/>
      <c r="C438" s="829"/>
      <c r="D438" s="829"/>
      <c r="E438" s="201">
        <v>10</v>
      </c>
      <c r="F438" s="334"/>
      <c r="G438" s="334"/>
      <c r="H438" s="204"/>
      <c r="I438" s="205"/>
      <c r="J438" s="206"/>
      <c r="K438" s="205"/>
      <c r="L438" s="206"/>
      <c r="M438" s="207"/>
      <c r="N438" s="208"/>
      <c r="O438" s="209"/>
      <c r="P438" s="207"/>
      <c r="Q438" s="208"/>
      <c r="R438" s="210"/>
      <c r="S438" s="211"/>
      <c r="T438" s="278">
        <f t="shared" si="19"/>
        <v>0</v>
      </c>
      <c r="U438" s="356">
        <f t="shared" si="21"/>
        <v>15</v>
      </c>
    </row>
    <row r="439" spans="1:21" ht="18" customHeight="1">
      <c r="A439" s="826"/>
      <c r="B439" s="827"/>
      <c r="C439" s="829"/>
      <c r="D439" s="829"/>
      <c r="E439" s="201">
        <v>11</v>
      </c>
      <c r="F439" s="334"/>
      <c r="G439" s="334"/>
      <c r="H439" s="204"/>
      <c r="I439" s="205"/>
      <c r="J439" s="206"/>
      <c r="K439" s="205"/>
      <c r="L439" s="206"/>
      <c r="M439" s="207"/>
      <c r="N439" s="208"/>
      <c r="O439" s="209"/>
      <c r="P439" s="207"/>
      <c r="Q439" s="208"/>
      <c r="R439" s="210"/>
      <c r="S439" s="211"/>
      <c r="T439" s="278">
        <f t="shared" si="19"/>
        <v>0</v>
      </c>
      <c r="U439" s="356">
        <f t="shared" si="21"/>
        <v>15</v>
      </c>
    </row>
    <row r="440" spans="1:21" ht="18" customHeight="1">
      <c r="A440" s="826"/>
      <c r="B440" s="827"/>
      <c r="C440" s="829"/>
      <c r="D440" s="829"/>
      <c r="E440" s="201">
        <v>12</v>
      </c>
      <c r="F440" s="334"/>
      <c r="G440" s="334"/>
      <c r="H440" s="204"/>
      <c r="I440" s="205"/>
      <c r="J440" s="206"/>
      <c r="K440" s="205"/>
      <c r="L440" s="206"/>
      <c r="M440" s="207"/>
      <c r="N440" s="208"/>
      <c r="O440" s="209"/>
      <c r="P440" s="207"/>
      <c r="Q440" s="208"/>
      <c r="R440" s="210"/>
      <c r="S440" s="211"/>
      <c r="T440" s="278">
        <f t="shared" si="19"/>
        <v>0</v>
      </c>
      <c r="U440" s="356">
        <f t="shared" si="21"/>
        <v>15</v>
      </c>
    </row>
    <row r="441" spans="1:21" ht="18" customHeight="1">
      <c r="A441" s="826"/>
      <c r="B441" s="827"/>
      <c r="C441" s="829"/>
      <c r="D441" s="829"/>
      <c r="E441" s="201">
        <v>13</v>
      </c>
      <c r="F441" s="334"/>
      <c r="G441" s="334"/>
      <c r="H441" s="204"/>
      <c r="I441" s="205"/>
      <c r="J441" s="206"/>
      <c r="K441" s="205"/>
      <c r="L441" s="206"/>
      <c r="M441" s="207"/>
      <c r="N441" s="208"/>
      <c r="O441" s="209"/>
      <c r="P441" s="207"/>
      <c r="Q441" s="208"/>
      <c r="R441" s="210"/>
      <c r="S441" s="211"/>
      <c r="T441" s="278">
        <f t="shared" si="19"/>
        <v>0</v>
      </c>
      <c r="U441" s="356">
        <f t="shared" si="21"/>
        <v>15</v>
      </c>
    </row>
    <row r="442" spans="1:21" ht="18" customHeight="1">
      <c r="A442" s="826"/>
      <c r="B442" s="827"/>
      <c r="C442" s="829"/>
      <c r="D442" s="829"/>
      <c r="E442" s="201">
        <v>14</v>
      </c>
      <c r="F442" s="334"/>
      <c r="G442" s="334"/>
      <c r="H442" s="204"/>
      <c r="I442" s="205"/>
      <c r="J442" s="206"/>
      <c r="K442" s="205"/>
      <c r="L442" s="206"/>
      <c r="M442" s="207"/>
      <c r="N442" s="208"/>
      <c r="O442" s="209"/>
      <c r="P442" s="207"/>
      <c r="Q442" s="208"/>
      <c r="R442" s="210"/>
      <c r="S442" s="211"/>
      <c r="T442" s="278">
        <f t="shared" si="19"/>
        <v>0</v>
      </c>
      <c r="U442" s="356">
        <f t="shared" si="21"/>
        <v>15</v>
      </c>
    </row>
    <row r="443" spans="1:21" ht="18" customHeight="1">
      <c r="A443" s="826"/>
      <c r="B443" s="827"/>
      <c r="C443" s="829"/>
      <c r="D443" s="829"/>
      <c r="E443" s="201">
        <v>15</v>
      </c>
      <c r="F443" s="334"/>
      <c r="G443" s="334"/>
      <c r="H443" s="204"/>
      <c r="I443" s="205"/>
      <c r="J443" s="206"/>
      <c r="K443" s="205"/>
      <c r="L443" s="206"/>
      <c r="M443" s="207"/>
      <c r="N443" s="208"/>
      <c r="O443" s="209"/>
      <c r="P443" s="207"/>
      <c r="Q443" s="208"/>
      <c r="R443" s="210"/>
      <c r="S443" s="211"/>
      <c r="T443" s="278">
        <f t="shared" si="19"/>
        <v>0</v>
      </c>
      <c r="U443" s="356">
        <f t="shared" si="21"/>
        <v>15</v>
      </c>
    </row>
    <row r="444" spans="1:21" ht="18" customHeight="1">
      <c r="A444" s="826"/>
      <c r="B444" s="827"/>
      <c r="C444" s="829"/>
      <c r="D444" s="829"/>
      <c r="E444" s="201">
        <v>16</v>
      </c>
      <c r="F444" s="334"/>
      <c r="G444" s="334"/>
      <c r="H444" s="204"/>
      <c r="I444" s="205"/>
      <c r="J444" s="206"/>
      <c r="K444" s="205"/>
      <c r="L444" s="206"/>
      <c r="M444" s="207"/>
      <c r="N444" s="208"/>
      <c r="O444" s="209"/>
      <c r="P444" s="207"/>
      <c r="Q444" s="208"/>
      <c r="R444" s="210"/>
      <c r="S444" s="211"/>
      <c r="T444" s="278">
        <f t="shared" si="19"/>
        <v>0</v>
      </c>
      <c r="U444" s="356">
        <f t="shared" si="21"/>
        <v>15</v>
      </c>
    </row>
    <row r="445" spans="1:21" ht="18" customHeight="1">
      <c r="A445" s="826"/>
      <c r="B445" s="827"/>
      <c r="C445" s="829"/>
      <c r="D445" s="829"/>
      <c r="E445" s="201">
        <v>17</v>
      </c>
      <c r="F445" s="334"/>
      <c r="G445" s="334"/>
      <c r="H445" s="204"/>
      <c r="I445" s="205"/>
      <c r="J445" s="206"/>
      <c r="K445" s="205"/>
      <c r="L445" s="206"/>
      <c r="M445" s="207"/>
      <c r="N445" s="208"/>
      <c r="O445" s="209"/>
      <c r="P445" s="207"/>
      <c r="Q445" s="208"/>
      <c r="R445" s="210"/>
      <c r="S445" s="211"/>
      <c r="T445" s="278">
        <f t="shared" si="19"/>
        <v>0</v>
      </c>
      <c r="U445" s="356">
        <f t="shared" si="21"/>
        <v>15</v>
      </c>
    </row>
    <row r="446" spans="1:21" ht="18" customHeight="1">
      <c r="A446" s="826"/>
      <c r="B446" s="827"/>
      <c r="C446" s="829"/>
      <c r="D446" s="829"/>
      <c r="E446" s="201">
        <v>18</v>
      </c>
      <c r="F446" s="334"/>
      <c r="G446" s="334"/>
      <c r="H446" s="204"/>
      <c r="I446" s="205"/>
      <c r="J446" s="206"/>
      <c r="K446" s="205"/>
      <c r="L446" s="206"/>
      <c r="M446" s="207"/>
      <c r="N446" s="208"/>
      <c r="O446" s="209"/>
      <c r="P446" s="207"/>
      <c r="Q446" s="208"/>
      <c r="R446" s="210"/>
      <c r="S446" s="211"/>
      <c r="T446" s="278">
        <f t="shared" si="19"/>
        <v>0</v>
      </c>
      <c r="U446" s="356">
        <f t="shared" si="21"/>
        <v>15</v>
      </c>
    </row>
    <row r="447" spans="1:21" ht="18" customHeight="1">
      <c r="A447" s="826"/>
      <c r="B447" s="827"/>
      <c r="C447" s="829"/>
      <c r="D447" s="829"/>
      <c r="E447" s="201">
        <v>19</v>
      </c>
      <c r="F447" s="334"/>
      <c r="G447" s="334"/>
      <c r="H447" s="204"/>
      <c r="I447" s="205"/>
      <c r="J447" s="206"/>
      <c r="K447" s="205"/>
      <c r="L447" s="206"/>
      <c r="M447" s="207"/>
      <c r="N447" s="208"/>
      <c r="O447" s="209"/>
      <c r="P447" s="207"/>
      <c r="Q447" s="208"/>
      <c r="R447" s="210"/>
      <c r="S447" s="211"/>
      <c r="T447" s="278">
        <f t="shared" si="19"/>
        <v>0</v>
      </c>
      <c r="U447" s="356">
        <f t="shared" si="21"/>
        <v>15</v>
      </c>
    </row>
    <row r="448" spans="1:21" ht="18" customHeight="1">
      <c r="A448" s="826"/>
      <c r="B448" s="827"/>
      <c r="C448" s="829"/>
      <c r="D448" s="829"/>
      <c r="E448" s="201">
        <v>20</v>
      </c>
      <c r="F448" s="334"/>
      <c r="G448" s="334"/>
      <c r="H448" s="204"/>
      <c r="I448" s="205"/>
      <c r="J448" s="206"/>
      <c r="K448" s="205"/>
      <c r="L448" s="206"/>
      <c r="M448" s="207"/>
      <c r="N448" s="208"/>
      <c r="O448" s="209"/>
      <c r="P448" s="207"/>
      <c r="Q448" s="208"/>
      <c r="R448" s="210"/>
      <c r="S448" s="211"/>
      <c r="T448" s="278">
        <f t="shared" si="19"/>
        <v>0</v>
      </c>
      <c r="U448" s="356">
        <f t="shared" si="21"/>
        <v>15</v>
      </c>
    </row>
    <row r="449" spans="1:21" ht="18" customHeight="1">
      <c r="A449" s="826"/>
      <c r="B449" s="827"/>
      <c r="C449" s="829"/>
      <c r="D449" s="829"/>
      <c r="E449" s="201">
        <v>21</v>
      </c>
      <c r="F449" s="334"/>
      <c r="G449" s="334"/>
      <c r="H449" s="204"/>
      <c r="I449" s="205"/>
      <c r="J449" s="206"/>
      <c r="K449" s="205"/>
      <c r="L449" s="206"/>
      <c r="M449" s="207"/>
      <c r="N449" s="208"/>
      <c r="O449" s="209"/>
      <c r="P449" s="207"/>
      <c r="Q449" s="208"/>
      <c r="R449" s="210"/>
      <c r="S449" s="211"/>
      <c r="T449" s="278">
        <f t="shared" si="19"/>
        <v>0</v>
      </c>
      <c r="U449" s="356">
        <f t="shared" si="21"/>
        <v>15</v>
      </c>
    </row>
    <row r="450" spans="1:21" ht="18" customHeight="1">
      <c r="A450" s="826"/>
      <c r="B450" s="827"/>
      <c r="C450" s="829"/>
      <c r="D450" s="829"/>
      <c r="E450" s="201">
        <v>22</v>
      </c>
      <c r="F450" s="334"/>
      <c r="G450" s="334"/>
      <c r="H450" s="204"/>
      <c r="I450" s="205"/>
      <c r="J450" s="206"/>
      <c r="K450" s="205"/>
      <c r="L450" s="206"/>
      <c r="M450" s="207"/>
      <c r="N450" s="208"/>
      <c r="O450" s="209"/>
      <c r="P450" s="207"/>
      <c r="Q450" s="208"/>
      <c r="R450" s="210"/>
      <c r="S450" s="211"/>
      <c r="T450" s="278">
        <f t="shared" si="19"/>
        <v>0</v>
      </c>
      <c r="U450" s="356">
        <f t="shared" si="21"/>
        <v>15</v>
      </c>
    </row>
    <row r="451" spans="1:21" ht="18" customHeight="1">
      <c r="A451" s="826"/>
      <c r="B451" s="827"/>
      <c r="C451" s="829"/>
      <c r="D451" s="829"/>
      <c r="E451" s="201">
        <v>23</v>
      </c>
      <c r="F451" s="334"/>
      <c r="G451" s="334"/>
      <c r="H451" s="204"/>
      <c r="I451" s="205"/>
      <c r="J451" s="206"/>
      <c r="K451" s="205"/>
      <c r="L451" s="206"/>
      <c r="M451" s="207"/>
      <c r="N451" s="208"/>
      <c r="O451" s="209"/>
      <c r="P451" s="207"/>
      <c r="Q451" s="208"/>
      <c r="R451" s="210"/>
      <c r="S451" s="211"/>
      <c r="T451" s="278">
        <f t="shared" si="19"/>
        <v>0</v>
      </c>
      <c r="U451" s="356">
        <f t="shared" si="21"/>
        <v>15</v>
      </c>
    </row>
    <row r="452" spans="1:21" ht="18" customHeight="1">
      <c r="A452" s="826"/>
      <c r="B452" s="827"/>
      <c r="C452" s="829"/>
      <c r="D452" s="829"/>
      <c r="E452" s="201">
        <v>24</v>
      </c>
      <c r="F452" s="334"/>
      <c r="G452" s="334"/>
      <c r="H452" s="204"/>
      <c r="I452" s="205"/>
      <c r="J452" s="206"/>
      <c r="K452" s="205"/>
      <c r="L452" s="206"/>
      <c r="M452" s="207"/>
      <c r="N452" s="208"/>
      <c r="O452" s="209"/>
      <c r="P452" s="207"/>
      <c r="Q452" s="208"/>
      <c r="R452" s="210"/>
      <c r="S452" s="211"/>
      <c r="T452" s="278">
        <f t="shared" si="19"/>
        <v>0</v>
      </c>
      <c r="U452" s="356">
        <f t="shared" si="21"/>
        <v>15</v>
      </c>
    </row>
    <row r="453" spans="1:21" ht="18" customHeight="1">
      <c r="A453" s="826"/>
      <c r="B453" s="827"/>
      <c r="C453" s="829"/>
      <c r="D453" s="829"/>
      <c r="E453" s="201">
        <v>25</v>
      </c>
      <c r="F453" s="334"/>
      <c r="G453" s="334"/>
      <c r="H453" s="204"/>
      <c r="I453" s="205"/>
      <c r="J453" s="206"/>
      <c r="K453" s="205"/>
      <c r="L453" s="206"/>
      <c r="M453" s="207"/>
      <c r="N453" s="208"/>
      <c r="O453" s="209"/>
      <c r="P453" s="207"/>
      <c r="Q453" s="208"/>
      <c r="R453" s="210"/>
      <c r="S453" s="211"/>
      <c r="T453" s="278">
        <f t="shared" si="19"/>
        <v>0</v>
      </c>
      <c r="U453" s="356">
        <f t="shared" si="21"/>
        <v>15</v>
      </c>
    </row>
    <row r="454" spans="1:21" ht="18" customHeight="1">
      <c r="A454" s="826"/>
      <c r="B454" s="827"/>
      <c r="C454" s="829"/>
      <c r="D454" s="829"/>
      <c r="E454" s="201">
        <v>26</v>
      </c>
      <c r="F454" s="334"/>
      <c r="G454" s="334"/>
      <c r="H454" s="204"/>
      <c r="I454" s="205"/>
      <c r="J454" s="206"/>
      <c r="K454" s="205"/>
      <c r="L454" s="206"/>
      <c r="M454" s="207"/>
      <c r="N454" s="208"/>
      <c r="O454" s="209"/>
      <c r="P454" s="207"/>
      <c r="Q454" s="208"/>
      <c r="R454" s="210"/>
      <c r="S454" s="211"/>
      <c r="T454" s="278">
        <f t="shared" si="19"/>
        <v>0</v>
      </c>
      <c r="U454" s="356">
        <f t="shared" si="21"/>
        <v>15</v>
      </c>
    </row>
    <row r="455" spans="1:21" ht="18" customHeight="1">
      <c r="A455" s="826"/>
      <c r="B455" s="827"/>
      <c r="C455" s="829"/>
      <c r="D455" s="829"/>
      <c r="E455" s="201">
        <v>27</v>
      </c>
      <c r="F455" s="334"/>
      <c r="G455" s="334"/>
      <c r="H455" s="204"/>
      <c r="I455" s="205"/>
      <c r="J455" s="206"/>
      <c r="K455" s="205"/>
      <c r="L455" s="206"/>
      <c r="M455" s="207"/>
      <c r="N455" s="208"/>
      <c r="O455" s="209"/>
      <c r="P455" s="207"/>
      <c r="Q455" s="208"/>
      <c r="R455" s="210"/>
      <c r="S455" s="211"/>
      <c r="T455" s="278">
        <f t="shared" si="19"/>
        <v>0</v>
      </c>
      <c r="U455" s="356">
        <f t="shared" si="21"/>
        <v>15</v>
      </c>
    </row>
    <row r="456" spans="1:21" ht="18" customHeight="1">
      <c r="A456" s="826"/>
      <c r="B456" s="827"/>
      <c r="C456" s="829"/>
      <c r="D456" s="829"/>
      <c r="E456" s="201">
        <v>28</v>
      </c>
      <c r="F456" s="334"/>
      <c r="G456" s="334"/>
      <c r="H456" s="204"/>
      <c r="I456" s="205"/>
      <c r="J456" s="206"/>
      <c r="K456" s="205"/>
      <c r="L456" s="206"/>
      <c r="M456" s="207"/>
      <c r="N456" s="208"/>
      <c r="O456" s="209"/>
      <c r="P456" s="207"/>
      <c r="Q456" s="208"/>
      <c r="R456" s="210"/>
      <c r="S456" s="211"/>
      <c r="T456" s="278">
        <f t="shared" si="19"/>
        <v>0</v>
      </c>
      <c r="U456" s="356">
        <f t="shared" si="21"/>
        <v>15</v>
      </c>
    </row>
    <row r="457" spans="1:21" ht="18" customHeight="1">
      <c r="A457" s="826"/>
      <c r="B457" s="827"/>
      <c r="C457" s="829"/>
      <c r="D457" s="829"/>
      <c r="E457" s="201">
        <v>29</v>
      </c>
      <c r="F457" s="334"/>
      <c r="G457" s="334"/>
      <c r="H457" s="204"/>
      <c r="I457" s="205"/>
      <c r="J457" s="206"/>
      <c r="K457" s="205"/>
      <c r="L457" s="206"/>
      <c r="M457" s="207"/>
      <c r="N457" s="208"/>
      <c r="O457" s="209"/>
      <c r="P457" s="207"/>
      <c r="Q457" s="208"/>
      <c r="R457" s="210"/>
      <c r="S457" s="211"/>
      <c r="T457" s="278">
        <f t="shared" ref="T457:T520" si="22">IF(J457="",0,INT(SUM(PRODUCT(J457,L457,O457),R457)))</f>
        <v>0</v>
      </c>
      <c r="U457" s="356">
        <f t="shared" si="21"/>
        <v>15</v>
      </c>
    </row>
    <row r="458" spans="1:21" ht="18" customHeight="1">
      <c r="A458" s="834"/>
      <c r="B458" s="835"/>
      <c r="C458" s="829"/>
      <c r="D458" s="829"/>
      <c r="E458" s="277">
        <v>30</v>
      </c>
      <c r="F458" s="375"/>
      <c r="G458" s="375"/>
      <c r="H458" s="134"/>
      <c r="I458" s="135"/>
      <c r="J458" s="212"/>
      <c r="K458" s="135"/>
      <c r="L458" s="212"/>
      <c r="M458" s="27"/>
      <c r="N458" s="120"/>
      <c r="O458" s="109"/>
      <c r="P458" s="27"/>
      <c r="Q458" s="120"/>
      <c r="R458" s="32"/>
      <c r="S458" s="122"/>
      <c r="T458" s="136">
        <f t="shared" si="22"/>
        <v>0</v>
      </c>
      <c r="U458" s="356">
        <f t="shared" si="21"/>
        <v>15</v>
      </c>
    </row>
    <row r="459" spans="1:21" ht="18" customHeight="1">
      <c r="A459" s="824">
        <v>16</v>
      </c>
      <c r="B459" s="825"/>
      <c r="C459" s="828" t="str">
        <f>IF(ISERROR(VLOOKUP($A459,【大規模】地域番号⑤!$BD:$BF,2,FALSE)),"",VLOOKUP($A459,【大規模】地域番号⑤!$BD:$BF,2,FALSE))</f>
        <v/>
      </c>
      <c r="D459" s="828" t="str">
        <f>IF(ISERROR(VLOOKUP($A459,【大規模】地域番号⑤!$BD:$BF,3,FALSE)),"",VLOOKUP($A459,【大規模】地域番号⑤!$BD:$BF,3,FALSE))</f>
        <v/>
      </c>
      <c r="E459" s="201">
        <v>1</v>
      </c>
      <c r="F459" s="334"/>
      <c r="G459" s="334"/>
      <c r="H459" s="176"/>
      <c r="I459" s="177"/>
      <c r="J459" s="178"/>
      <c r="K459" s="180"/>
      <c r="L459" s="181"/>
      <c r="M459" s="179"/>
      <c r="N459" s="180"/>
      <c r="O459" s="181"/>
      <c r="P459" s="179"/>
      <c r="Q459" s="180"/>
      <c r="R459" s="182"/>
      <c r="S459" s="183"/>
      <c r="T459" s="257">
        <f t="shared" si="22"/>
        <v>0</v>
      </c>
      <c r="U459" s="356">
        <f>$A$459</f>
        <v>16</v>
      </c>
    </row>
    <row r="460" spans="1:21" ht="18" customHeight="1">
      <c r="A460" s="826"/>
      <c r="B460" s="827"/>
      <c r="C460" s="829"/>
      <c r="D460" s="829"/>
      <c r="E460" s="201">
        <v>2</v>
      </c>
      <c r="F460" s="334"/>
      <c r="G460" s="334"/>
      <c r="H460" s="128"/>
      <c r="I460" s="111"/>
      <c r="J460" s="106"/>
      <c r="K460" s="112"/>
      <c r="L460" s="107"/>
      <c r="M460" s="12"/>
      <c r="N460" s="112"/>
      <c r="O460" s="107"/>
      <c r="P460" s="12"/>
      <c r="Q460" s="112"/>
      <c r="R460" s="31"/>
      <c r="S460" s="115"/>
      <c r="T460" s="93">
        <f t="shared" si="22"/>
        <v>0</v>
      </c>
      <c r="U460" s="356">
        <f t="shared" ref="U460:U488" si="23">$A$459</f>
        <v>16</v>
      </c>
    </row>
    <row r="461" spans="1:21" ht="18" customHeight="1">
      <c r="A461" s="826"/>
      <c r="B461" s="827"/>
      <c r="C461" s="829"/>
      <c r="D461" s="829"/>
      <c r="E461" s="201">
        <v>3</v>
      </c>
      <c r="F461" s="334"/>
      <c r="G461" s="334"/>
      <c r="H461" s="128"/>
      <c r="I461" s="111"/>
      <c r="J461" s="106"/>
      <c r="K461" s="112"/>
      <c r="L461" s="107"/>
      <c r="M461" s="12"/>
      <c r="N461" s="112"/>
      <c r="O461" s="107"/>
      <c r="P461" s="12"/>
      <c r="Q461" s="112"/>
      <c r="R461" s="31"/>
      <c r="S461" s="115"/>
      <c r="T461" s="93">
        <f t="shared" si="22"/>
        <v>0</v>
      </c>
      <c r="U461" s="356">
        <f t="shared" si="23"/>
        <v>16</v>
      </c>
    </row>
    <row r="462" spans="1:21" ht="18" customHeight="1">
      <c r="A462" s="826"/>
      <c r="B462" s="827"/>
      <c r="C462" s="829"/>
      <c r="D462" s="829"/>
      <c r="E462" s="201">
        <v>4</v>
      </c>
      <c r="F462" s="334"/>
      <c r="G462" s="334"/>
      <c r="H462" s="128"/>
      <c r="I462" s="111"/>
      <c r="J462" s="106"/>
      <c r="K462" s="112"/>
      <c r="L462" s="107"/>
      <c r="M462" s="12"/>
      <c r="N462" s="112"/>
      <c r="O462" s="107"/>
      <c r="P462" s="12"/>
      <c r="Q462" s="112"/>
      <c r="R462" s="31"/>
      <c r="S462" s="115"/>
      <c r="T462" s="93">
        <f t="shared" si="22"/>
        <v>0</v>
      </c>
      <c r="U462" s="356">
        <f t="shared" si="23"/>
        <v>16</v>
      </c>
    </row>
    <row r="463" spans="1:21" ht="18" customHeight="1">
      <c r="A463" s="826"/>
      <c r="B463" s="827"/>
      <c r="C463" s="829"/>
      <c r="D463" s="829"/>
      <c r="E463" s="201">
        <v>5</v>
      </c>
      <c r="F463" s="334"/>
      <c r="G463" s="334"/>
      <c r="H463" s="128"/>
      <c r="I463" s="111"/>
      <c r="J463" s="106"/>
      <c r="K463" s="112"/>
      <c r="L463" s="107"/>
      <c r="M463" s="12"/>
      <c r="N463" s="112"/>
      <c r="O463" s="107"/>
      <c r="P463" s="12"/>
      <c r="Q463" s="112"/>
      <c r="R463" s="31"/>
      <c r="S463" s="115"/>
      <c r="T463" s="93">
        <f t="shared" si="22"/>
        <v>0</v>
      </c>
      <c r="U463" s="356">
        <f t="shared" si="23"/>
        <v>16</v>
      </c>
    </row>
    <row r="464" spans="1:21" ht="18" customHeight="1">
      <c r="A464" s="826"/>
      <c r="B464" s="827"/>
      <c r="C464" s="829"/>
      <c r="D464" s="829"/>
      <c r="E464" s="201">
        <v>6</v>
      </c>
      <c r="F464" s="334"/>
      <c r="G464" s="334"/>
      <c r="H464" s="128"/>
      <c r="I464" s="111"/>
      <c r="J464" s="106"/>
      <c r="K464" s="111"/>
      <c r="L464" s="106"/>
      <c r="M464" s="12"/>
      <c r="N464" s="111"/>
      <c r="O464" s="107"/>
      <c r="P464" s="25"/>
      <c r="Q464" s="112"/>
      <c r="R464" s="31"/>
      <c r="S464" s="115"/>
      <c r="T464" s="93">
        <f t="shared" si="22"/>
        <v>0</v>
      </c>
      <c r="U464" s="356">
        <f t="shared" si="23"/>
        <v>16</v>
      </c>
    </row>
    <row r="465" spans="1:21" ht="18" customHeight="1">
      <c r="A465" s="826"/>
      <c r="B465" s="827"/>
      <c r="C465" s="829"/>
      <c r="D465" s="829"/>
      <c r="E465" s="201">
        <v>7</v>
      </c>
      <c r="F465" s="334"/>
      <c r="G465" s="334"/>
      <c r="H465" s="128"/>
      <c r="I465" s="111"/>
      <c r="J465" s="106"/>
      <c r="K465" s="111"/>
      <c r="L465" s="106"/>
      <c r="M465" s="12"/>
      <c r="N465" s="111"/>
      <c r="O465" s="107"/>
      <c r="P465" s="25"/>
      <c r="Q465" s="112"/>
      <c r="R465" s="31"/>
      <c r="S465" s="115"/>
      <c r="T465" s="93">
        <f t="shared" si="22"/>
        <v>0</v>
      </c>
      <c r="U465" s="356">
        <f t="shared" si="23"/>
        <v>16</v>
      </c>
    </row>
    <row r="466" spans="1:21" ht="18" customHeight="1">
      <c r="A466" s="826"/>
      <c r="B466" s="827"/>
      <c r="C466" s="829"/>
      <c r="D466" s="829"/>
      <c r="E466" s="201">
        <v>8</v>
      </c>
      <c r="F466" s="334"/>
      <c r="G466" s="334"/>
      <c r="H466" s="128"/>
      <c r="I466" s="111"/>
      <c r="J466" s="106"/>
      <c r="K466" s="111"/>
      <c r="L466" s="106"/>
      <c r="M466" s="12"/>
      <c r="N466" s="111"/>
      <c r="O466" s="107"/>
      <c r="P466" s="25"/>
      <c r="Q466" s="112"/>
      <c r="R466" s="31"/>
      <c r="S466" s="115"/>
      <c r="T466" s="93">
        <f t="shared" si="22"/>
        <v>0</v>
      </c>
      <c r="U466" s="356">
        <f t="shared" si="23"/>
        <v>16</v>
      </c>
    </row>
    <row r="467" spans="1:21" ht="18" customHeight="1">
      <c r="A467" s="826"/>
      <c r="B467" s="827"/>
      <c r="C467" s="829"/>
      <c r="D467" s="829"/>
      <c r="E467" s="201">
        <v>9</v>
      </c>
      <c r="F467" s="334"/>
      <c r="G467" s="334"/>
      <c r="H467" s="128"/>
      <c r="I467" s="111"/>
      <c r="J467" s="106"/>
      <c r="K467" s="111"/>
      <c r="L467" s="106"/>
      <c r="M467" s="12"/>
      <c r="N467" s="112"/>
      <c r="O467" s="107"/>
      <c r="P467" s="12"/>
      <c r="Q467" s="112"/>
      <c r="R467" s="31"/>
      <c r="S467" s="115"/>
      <c r="T467" s="93">
        <f t="shared" si="22"/>
        <v>0</v>
      </c>
      <c r="U467" s="356">
        <f t="shared" si="23"/>
        <v>16</v>
      </c>
    </row>
    <row r="468" spans="1:21" ht="18" customHeight="1">
      <c r="A468" s="826"/>
      <c r="B468" s="827"/>
      <c r="C468" s="829"/>
      <c r="D468" s="829"/>
      <c r="E468" s="201">
        <v>10</v>
      </c>
      <c r="F468" s="334"/>
      <c r="G468" s="334"/>
      <c r="H468" s="204"/>
      <c r="I468" s="205"/>
      <c r="J468" s="206"/>
      <c r="K468" s="205"/>
      <c r="L468" s="206"/>
      <c r="M468" s="207"/>
      <c r="N468" s="208"/>
      <c r="O468" s="209"/>
      <c r="P468" s="207"/>
      <c r="Q468" s="208"/>
      <c r="R468" s="210"/>
      <c r="S468" s="211"/>
      <c r="T468" s="278">
        <f t="shared" si="22"/>
        <v>0</v>
      </c>
      <c r="U468" s="356">
        <f t="shared" si="23"/>
        <v>16</v>
      </c>
    </row>
    <row r="469" spans="1:21" ht="18" customHeight="1">
      <c r="A469" s="826"/>
      <c r="B469" s="827"/>
      <c r="C469" s="829"/>
      <c r="D469" s="829"/>
      <c r="E469" s="201">
        <v>11</v>
      </c>
      <c r="F469" s="334"/>
      <c r="G469" s="334"/>
      <c r="H469" s="204"/>
      <c r="I469" s="205"/>
      <c r="J469" s="206"/>
      <c r="K469" s="205"/>
      <c r="L469" s="206"/>
      <c r="M469" s="207"/>
      <c r="N469" s="208"/>
      <c r="O469" s="209"/>
      <c r="P469" s="207"/>
      <c r="Q469" s="208"/>
      <c r="R469" s="210"/>
      <c r="S469" s="211"/>
      <c r="T469" s="278">
        <f t="shared" si="22"/>
        <v>0</v>
      </c>
      <c r="U469" s="356">
        <f t="shared" si="23"/>
        <v>16</v>
      </c>
    </row>
    <row r="470" spans="1:21" ht="18" customHeight="1">
      <c r="A470" s="826"/>
      <c r="B470" s="827"/>
      <c r="C470" s="829"/>
      <c r="D470" s="829"/>
      <c r="E470" s="201">
        <v>12</v>
      </c>
      <c r="F470" s="334"/>
      <c r="G470" s="334"/>
      <c r="H470" s="204"/>
      <c r="I470" s="205"/>
      <c r="J470" s="206"/>
      <c r="K470" s="205"/>
      <c r="L470" s="206"/>
      <c r="M470" s="207"/>
      <c r="N470" s="208"/>
      <c r="O470" s="209"/>
      <c r="P470" s="207"/>
      <c r="Q470" s="208"/>
      <c r="R470" s="210"/>
      <c r="S470" s="211"/>
      <c r="T470" s="278">
        <f t="shared" si="22"/>
        <v>0</v>
      </c>
      <c r="U470" s="356">
        <f t="shared" si="23"/>
        <v>16</v>
      </c>
    </row>
    <row r="471" spans="1:21" ht="18" customHeight="1">
      <c r="A471" s="826"/>
      <c r="B471" s="827"/>
      <c r="C471" s="829"/>
      <c r="D471" s="829"/>
      <c r="E471" s="201">
        <v>13</v>
      </c>
      <c r="F471" s="334"/>
      <c r="G471" s="334"/>
      <c r="H471" s="204"/>
      <c r="I471" s="205"/>
      <c r="J471" s="206"/>
      <c r="K471" s="205"/>
      <c r="L471" s="206"/>
      <c r="M471" s="207"/>
      <c r="N471" s="208"/>
      <c r="O471" s="209"/>
      <c r="P471" s="207"/>
      <c r="Q471" s="208"/>
      <c r="R471" s="210"/>
      <c r="S471" s="211"/>
      <c r="T471" s="278">
        <f t="shared" si="22"/>
        <v>0</v>
      </c>
      <c r="U471" s="356">
        <f t="shared" si="23"/>
        <v>16</v>
      </c>
    </row>
    <row r="472" spans="1:21" ht="18" customHeight="1">
      <c r="A472" s="826"/>
      <c r="B472" s="827"/>
      <c r="C472" s="829"/>
      <c r="D472" s="829"/>
      <c r="E472" s="201">
        <v>14</v>
      </c>
      <c r="F472" s="334"/>
      <c r="G472" s="334"/>
      <c r="H472" s="204"/>
      <c r="I472" s="205"/>
      <c r="J472" s="206"/>
      <c r="K472" s="205"/>
      <c r="L472" s="206"/>
      <c r="M472" s="207"/>
      <c r="N472" s="208"/>
      <c r="O472" s="209"/>
      <c r="P472" s="207"/>
      <c r="Q472" s="208"/>
      <c r="R472" s="210"/>
      <c r="S472" s="211"/>
      <c r="T472" s="278">
        <f t="shared" si="22"/>
        <v>0</v>
      </c>
      <c r="U472" s="356">
        <f t="shared" si="23"/>
        <v>16</v>
      </c>
    </row>
    <row r="473" spans="1:21" ht="18" customHeight="1">
      <c r="A473" s="826"/>
      <c r="B473" s="827"/>
      <c r="C473" s="829"/>
      <c r="D473" s="829"/>
      <c r="E473" s="201">
        <v>15</v>
      </c>
      <c r="F473" s="334"/>
      <c r="G473" s="334"/>
      <c r="H473" s="204"/>
      <c r="I473" s="205"/>
      <c r="J473" s="206"/>
      <c r="K473" s="205"/>
      <c r="L473" s="206"/>
      <c r="M473" s="207"/>
      <c r="N473" s="208"/>
      <c r="O473" s="209"/>
      <c r="P473" s="207"/>
      <c r="Q473" s="208"/>
      <c r="R473" s="210"/>
      <c r="S473" s="211"/>
      <c r="T473" s="278">
        <f t="shared" si="22"/>
        <v>0</v>
      </c>
      <c r="U473" s="356">
        <f t="shared" si="23"/>
        <v>16</v>
      </c>
    </row>
    <row r="474" spans="1:21" ht="18" customHeight="1">
      <c r="A474" s="826"/>
      <c r="B474" s="827"/>
      <c r="C474" s="829"/>
      <c r="D474" s="829"/>
      <c r="E474" s="201">
        <v>16</v>
      </c>
      <c r="F474" s="334"/>
      <c r="G474" s="334"/>
      <c r="H474" s="204"/>
      <c r="I474" s="205"/>
      <c r="J474" s="206"/>
      <c r="K474" s="205"/>
      <c r="L474" s="206"/>
      <c r="M474" s="207"/>
      <c r="N474" s="208"/>
      <c r="O474" s="209"/>
      <c r="P474" s="207"/>
      <c r="Q474" s="208"/>
      <c r="R474" s="210"/>
      <c r="S474" s="211"/>
      <c r="T474" s="278">
        <f t="shared" si="22"/>
        <v>0</v>
      </c>
      <c r="U474" s="356">
        <f t="shared" si="23"/>
        <v>16</v>
      </c>
    </row>
    <row r="475" spans="1:21" ht="18" customHeight="1">
      <c r="A475" s="826"/>
      <c r="B475" s="827"/>
      <c r="C475" s="829"/>
      <c r="D475" s="829"/>
      <c r="E475" s="201">
        <v>17</v>
      </c>
      <c r="F475" s="334"/>
      <c r="G475" s="334"/>
      <c r="H475" s="204"/>
      <c r="I475" s="205"/>
      <c r="J475" s="206"/>
      <c r="K475" s="205"/>
      <c r="L475" s="206"/>
      <c r="M475" s="207"/>
      <c r="N475" s="208"/>
      <c r="O475" s="209"/>
      <c r="P475" s="207"/>
      <c r="Q475" s="208"/>
      <c r="R475" s="210"/>
      <c r="S475" s="211"/>
      <c r="T475" s="278">
        <f t="shared" si="22"/>
        <v>0</v>
      </c>
      <c r="U475" s="356">
        <f t="shared" si="23"/>
        <v>16</v>
      </c>
    </row>
    <row r="476" spans="1:21" ht="18" customHeight="1">
      <c r="A476" s="826"/>
      <c r="B476" s="827"/>
      <c r="C476" s="829"/>
      <c r="D476" s="829"/>
      <c r="E476" s="201">
        <v>18</v>
      </c>
      <c r="F476" s="334"/>
      <c r="G476" s="334"/>
      <c r="H476" s="204"/>
      <c r="I476" s="205"/>
      <c r="J476" s="206"/>
      <c r="K476" s="205"/>
      <c r="L476" s="206"/>
      <c r="M476" s="207"/>
      <c r="N476" s="208"/>
      <c r="O476" s="209"/>
      <c r="P476" s="207"/>
      <c r="Q476" s="208"/>
      <c r="R476" s="210"/>
      <c r="S476" s="211"/>
      <c r="T476" s="278">
        <f t="shared" si="22"/>
        <v>0</v>
      </c>
      <c r="U476" s="356">
        <f t="shared" si="23"/>
        <v>16</v>
      </c>
    </row>
    <row r="477" spans="1:21" ht="18" customHeight="1">
      <c r="A477" s="826"/>
      <c r="B477" s="827"/>
      <c r="C477" s="829"/>
      <c r="D477" s="829"/>
      <c r="E477" s="201">
        <v>19</v>
      </c>
      <c r="F477" s="334"/>
      <c r="G477" s="334"/>
      <c r="H477" s="204"/>
      <c r="I477" s="205"/>
      <c r="J477" s="206"/>
      <c r="K477" s="205"/>
      <c r="L477" s="206"/>
      <c r="M477" s="207"/>
      <c r="N477" s="208"/>
      <c r="O477" s="209"/>
      <c r="P477" s="207"/>
      <c r="Q477" s="208"/>
      <c r="R477" s="210"/>
      <c r="S477" s="211"/>
      <c r="T477" s="278">
        <f t="shared" si="22"/>
        <v>0</v>
      </c>
      <c r="U477" s="356">
        <f t="shared" si="23"/>
        <v>16</v>
      </c>
    </row>
    <row r="478" spans="1:21" ht="18" customHeight="1">
      <c r="A478" s="826"/>
      <c r="B478" s="827"/>
      <c r="C478" s="829"/>
      <c r="D478" s="829"/>
      <c r="E478" s="201">
        <v>20</v>
      </c>
      <c r="F478" s="334"/>
      <c r="G478" s="334"/>
      <c r="H478" s="204"/>
      <c r="I478" s="205"/>
      <c r="J478" s="206"/>
      <c r="K478" s="205"/>
      <c r="L478" s="206"/>
      <c r="M478" s="207"/>
      <c r="N478" s="208"/>
      <c r="O478" s="209"/>
      <c r="P478" s="207"/>
      <c r="Q478" s="208"/>
      <c r="R478" s="210"/>
      <c r="S478" s="211"/>
      <c r="T478" s="278">
        <f t="shared" si="22"/>
        <v>0</v>
      </c>
      <c r="U478" s="356">
        <f t="shared" si="23"/>
        <v>16</v>
      </c>
    </row>
    <row r="479" spans="1:21" ht="18" customHeight="1">
      <c r="A479" s="826"/>
      <c r="B479" s="827"/>
      <c r="C479" s="829"/>
      <c r="D479" s="829"/>
      <c r="E479" s="201">
        <v>21</v>
      </c>
      <c r="F479" s="334"/>
      <c r="G479" s="334"/>
      <c r="H479" s="204"/>
      <c r="I479" s="205"/>
      <c r="J479" s="206"/>
      <c r="K479" s="205"/>
      <c r="L479" s="206"/>
      <c r="M479" s="207"/>
      <c r="N479" s="208"/>
      <c r="O479" s="209"/>
      <c r="P479" s="207"/>
      <c r="Q479" s="208"/>
      <c r="R479" s="210"/>
      <c r="S479" s="211"/>
      <c r="T479" s="278">
        <f t="shared" si="22"/>
        <v>0</v>
      </c>
      <c r="U479" s="356">
        <f t="shared" si="23"/>
        <v>16</v>
      </c>
    </row>
    <row r="480" spans="1:21" ht="18" customHeight="1">
      <c r="A480" s="826"/>
      <c r="B480" s="827"/>
      <c r="C480" s="829"/>
      <c r="D480" s="829"/>
      <c r="E480" s="201">
        <v>22</v>
      </c>
      <c r="F480" s="334"/>
      <c r="G480" s="334"/>
      <c r="H480" s="204"/>
      <c r="I480" s="205"/>
      <c r="J480" s="206"/>
      <c r="K480" s="205"/>
      <c r="L480" s="206"/>
      <c r="M480" s="207"/>
      <c r="N480" s="208"/>
      <c r="O480" s="209"/>
      <c r="P480" s="207"/>
      <c r="Q480" s="208"/>
      <c r="R480" s="210"/>
      <c r="S480" s="211"/>
      <c r="T480" s="278">
        <f t="shared" si="22"/>
        <v>0</v>
      </c>
      <c r="U480" s="356">
        <f t="shared" si="23"/>
        <v>16</v>
      </c>
    </row>
    <row r="481" spans="1:21" ht="18" customHeight="1">
      <c r="A481" s="826"/>
      <c r="B481" s="827"/>
      <c r="C481" s="829"/>
      <c r="D481" s="829"/>
      <c r="E481" s="201">
        <v>23</v>
      </c>
      <c r="F481" s="334"/>
      <c r="G481" s="334"/>
      <c r="H481" s="204"/>
      <c r="I481" s="205"/>
      <c r="J481" s="206"/>
      <c r="K481" s="205"/>
      <c r="L481" s="206"/>
      <c r="M481" s="207"/>
      <c r="N481" s="208"/>
      <c r="O481" s="209"/>
      <c r="P481" s="207"/>
      <c r="Q481" s="208"/>
      <c r="R481" s="210"/>
      <c r="S481" s="211"/>
      <c r="T481" s="278">
        <f t="shared" si="22"/>
        <v>0</v>
      </c>
      <c r="U481" s="356">
        <f t="shared" si="23"/>
        <v>16</v>
      </c>
    </row>
    <row r="482" spans="1:21" ht="18" customHeight="1">
      <c r="A482" s="826"/>
      <c r="B482" s="827"/>
      <c r="C482" s="829"/>
      <c r="D482" s="829"/>
      <c r="E482" s="201">
        <v>24</v>
      </c>
      <c r="F482" s="334"/>
      <c r="G482" s="334"/>
      <c r="H482" s="204"/>
      <c r="I482" s="205"/>
      <c r="J482" s="206"/>
      <c r="K482" s="205"/>
      <c r="L482" s="206"/>
      <c r="M482" s="207"/>
      <c r="N482" s="208"/>
      <c r="O482" s="209"/>
      <c r="P482" s="207"/>
      <c r="Q482" s="208"/>
      <c r="R482" s="210"/>
      <c r="S482" s="211"/>
      <c r="T482" s="278">
        <f t="shared" si="22"/>
        <v>0</v>
      </c>
      <c r="U482" s="356">
        <f t="shared" si="23"/>
        <v>16</v>
      </c>
    </row>
    <row r="483" spans="1:21" ht="18" customHeight="1">
      <c r="A483" s="826"/>
      <c r="B483" s="827"/>
      <c r="C483" s="829"/>
      <c r="D483" s="829"/>
      <c r="E483" s="201">
        <v>25</v>
      </c>
      <c r="F483" s="334"/>
      <c r="G483" s="334"/>
      <c r="H483" s="204"/>
      <c r="I483" s="205"/>
      <c r="J483" s="206"/>
      <c r="K483" s="205"/>
      <c r="L483" s="206"/>
      <c r="M483" s="207"/>
      <c r="N483" s="208"/>
      <c r="O483" s="209"/>
      <c r="P483" s="207"/>
      <c r="Q483" s="208"/>
      <c r="R483" s="210"/>
      <c r="S483" s="211"/>
      <c r="T483" s="278">
        <f t="shared" si="22"/>
        <v>0</v>
      </c>
      <c r="U483" s="356">
        <f t="shared" si="23"/>
        <v>16</v>
      </c>
    </row>
    <row r="484" spans="1:21" ht="18" customHeight="1">
      <c r="A484" s="826"/>
      <c r="B484" s="827"/>
      <c r="C484" s="829"/>
      <c r="D484" s="829"/>
      <c r="E484" s="201">
        <v>26</v>
      </c>
      <c r="F484" s="334"/>
      <c r="G484" s="334"/>
      <c r="H484" s="204"/>
      <c r="I484" s="205"/>
      <c r="J484" s="206"/>
      <c r="K484" s="205"/>
      <c r="L484" s="206"/>
      <c r="M484" s="207"/>
      <c r="N484" s="208"/>
      <c r="O484" s="209"/>
      <c r="P484" s="207"/>
      <c r="Q484" s="208"/>
      <c r="R484" s="210"/>
      <c r="S484" s="211"/>
      <c r="T484" s="278">
        <f t="shared" si="22"/>
        <v>0</v>
      </c>
      <c r="U484" s="356">
        <f t="shared" si="23"/>
        <v>16</v>
      </c>
    </row>
    <row r="485" spans="1:21" ht="18" customHeight="1">
      <c r="A485" s="826"/>
      <c r="B485" s="827"/>
      <c r="C485" s="829"/>
      <c r="D485" s="829"/>
      <c r="E485" s="201">
        <v>27</v>
      </c>
      <c r="F485" s="334"/>
      <c r="G485" s="334"/>
      <c r="H485" s="204"/>
      <c r="I485" s="205"/>
      <c r="J485" s="206"/>
      <c r="K485" s="205"/>
      <c r="L485" s="206"/>
      <c r="M485" s="207"/>
      <c r="N485" s="208"/>
      <c r="O485" s="209"/>
      <c r="P485" s="207"/>
      <c r="Q485" s="208"/>
      <c r="R485" s="210"/>
      <c r="S485" s="211"/>
      <c r="T485" s="278">
        <f t="shared" si="22"/>
        <v>0</v>
      </c>
      <c r="U485" s="356">
        <f t="shared" si="23"/>
        <v>16</v>
      </c>
    </row>
    <row r="486" spans="1:21" ht="18" customHeight="1">
      <c r="A486" s="826"/>
      <c r="B486" s="827"/>
      <c r="C486" s="829"/>
      <c r="D486" s="829"/>
      <c r="E486" s="201">
        <v>28</v>
      </c>
      <c r="F486" s="334"/>
      <c r="G486" s="334"/>
      <c r="H486" s="204"/>
      <c r="I486" s="205"/>
      <c r="J486" s="206"/>
      <c r="K486" s="205"/>
      <c r="L486" s="206"/>
      <c r="M486" s="207"/>
      <c r="N486" s="208"/>
      <c r="O486" s="209"/>
      <c r="P486" s="207"/>
      <c r="Q486" s="208"/>
      <c r="R486" s="210"/>
      <c r="S486" s="211"/>
      <c r="T486" s="278">
        <f t="shared" si="22"/>
        <v>0</v>
      </c>
      <c r="U486" s="356">
        <f t="shared" si="23"/>
        <v>16</v>
      </c>
    </row>
    <row r="487" spans="1:21" ht="18" customHeight="1">
      <c r="A487" s="826"/>
      <c r="B487" s="827"/>
      <c r="C487" s="829"/>
      <c r="D487" s="829"/>
      <c r="E487" s="201">
        <v>29</v>
      </c>
      <c r="F487" s="334"/>
      <c r="G487" s="334"/>
      <c r="H487" s="204"/>
      <c r="I487" s="205"/>
      <c r="J487" s="206"/>
      <c r="K487" s="205"/>
      <c r="L487" s="206"/>
      <c r="M487" s="207"/>
      <c r="N487" s="208"/>
      <c r="O487" s="209"/>
      <c r="P487" s="207"/>
      <c r="Q487" s="208"/>
      <c r="R487" s="210"/>
      <c r="S487" s="211"/>
      <c r="T487" s="278">
        <f t="shared" si="22"/>
        <v>0</v>
      </c>
      <c r="U487" s="356">
        <f t="shared" si="23"/>
        <v>16</v>
      </c>
    </row>
    <row r="488" spans="1:21" ht="18" customHeight="1">
      <c r="A488" s="834"/>
      <c r="B488" s="835"/>
      <c r="C488" s="829"/>
      <c r="D488" s="829"/>
      <c r="E488" s="277">
        <v>30</v>
      </c>
      <c r="F488" s="375"/>
      <c r="G488" s="375"/>
      <c r="H488" s="134"/>
      <c r="I488" s="135"/>
      <c r="J488" s="212"/>
      <c r="K488" s="135"/>
      <c r="L488" s="212"/>
      <c r="M488" s="27"/>
      <c r="N488" s="120"/>
      <c r="O488" s="109"/>
      <c r="P488" s="27"/>
      <c r="Q488" s="120"/>
      <c r="R488" s="32"/>
      <c r="S488" s="122"/>
      <c r="T488" s="136">
        <f t="shared" si="22"/>
        <v>0</v>
      </c>
      <c r="U488" s="356">
        <f t="shared" si="23"/>
        <v>16</v>
      </c>
    </row>
    <row r="489" spans="1:21" ht="18" customHeight="1">
      <c r="A489" s="824">
        <v>17</v>
      </c>
      <c r="B489" s="825"/>
      <c r="C489" s="828" t="str">
        <f>IF(ISERROR(VLOOKUP($A489,【大規模】地域番号⑤!$BD:$BF,2,FALSE)),"",VLOOKUP($A489,【大規模】地域番号⑤!$BD:$BF,2,FALSE))</f>
        <v/>
      </c>
      <c r="D489" s="828" t="str">
        <f>IF(ISERROR(VLOOKUP($A489,【大規模】地域番号⑤!$BD:$BF,3,FALSE)),"",VLOOKUP($A489,【大規模】地域番号⑤!$BD:$BF,3,FALSE))</f>
        <v/>
      </c>
      <c r="E489" s="201">
        <v>1</v>
      </c>
      <c r="F489" s="334"/>
      <c r="G489" s="334"/>
      <c r="H489" s="176"/>
      <c r="I489" s="177"/>
      <c r="J489" s="178"/>
      <c r="K489" s="180"/>
      <c r="L489" s="181"/>
      <c r="M489" s="179"/>
      <c r="N489" s="180"/>
      <c r="O489" s="181"/>
      <c r="P489" s="179"/>
      <c r="Q489" s="180"/>
      <c r="R489" s="182"/>
      <c r="S489" s="183"/>
      <c r="T489" s="257">
        <f t="shared" si="22"/>
        <v>0</v>
      </c>
      <c r="U489" s="356">
        <f>$A$489</f>
        <v>17</v>
      </c>
    </row>
    <row r="490" spans="1:21" ht="18" customHeight="1">
      <c r="A490" s="826"/>
      <c r="B490" s="827"/>
      <c r="C490" s="829"/>
      <c r="D490" s="829"/>
      <c r="E490" s="201">
        <v>2</v>
      </c>
      <c r="F490" s="334"/>
      <c r="G490" s="334"/>
      <c r="H490" s="128"/>
      <c r="I490" s="111"/>
      <c r="J490" s="106"/>
      <c r="K490" s="112"/>
      <c r="L490" s="107"/>
      <c r="M490" s="12"/>
      <c r="N490" s="112"/>
      <c r="O490" s="107"/>
      <c r="P490" s="12"/>
      <c r="Q490" s="112"/>
      <c r="R490" s="31"/>
      <c r="S490" s="115"/>
      <c r="T490" s="93">
        <f t="shared" si="22"/>
        <v>0</v>
      </c>
      <c r="U490" s="356">
        <f t="shared" ref="U490:U518" si="24">$A$489</f>
        <v>17</v>
      </c>
    </row>
    <row r="491" spans="1:21" ht="18" customHeight="1">
      <c r="A491" s="826"/>
      <c r="B491" s="827"/>
      <c r="C491" s="829"/>
      <c r="D491" s="829"/>
      <c r="E491" s="201">
        <v>3</v>
      </c>
      <c r="F491" s="334"/>
      <c r="G491" s="334"/>
      <c r="H491" s="128"/>
      <c r="I491" s="111"/>
      <c r="J491" s="106"/>
      <c r="K491" s="112"/>
      <c r="L491" s="107"/>
      <c r="M491" s="12"/>
      <c r="N491" s="112"/>
      <c r="O491" s="107"/>
      <c r="P491" s="12"/>
      <c r="Q491" s="112"/>
      <c r="R491" s="31"/>
      <c r="S491" s="115"/>
      <c r="T491" s="93">
        <f t="shared" si="22"/>
        <v>0</v>
      </c>
      <c r="U491" s="356">
        <f t="shared" si="24"/>
        <v>17</v>
      </c>
    </row>
    <row r="492" spans="1:21" ht="18" customHeight="1">
      <c r="A492" s="826"/>
      <c r="B492" s="827"/>
      <c r="C492" s="829"/>
      <c r="D492" s="829"/>
      <c r="E492" s="201">
        <v>4</v>
      </c>
      <c r="F492" s="334"/>
      <c r="G492" s="334"/>
      <c r="H492" s="128"/>
      <c r="I492" s="111"/>
      <c r="J492" s="106"/>
      <c r="K492" s="112"/>
      <c r="L492" s="107"/>
      <c r="M492" s="12"/>
      <c r="N492" s="112"/>
      <c r="O492" s="107"/>
      <c r="P492" s="12"/>
      <c r="Q492" s="112"/>
      <c r="R492" s="31"/>
      <c r="S492" s="115"/>
      <c r="T492" s="93">
        <f t="shared" si="22"/>
        <v>0</v>
      </c>
      <c r="U492" s="356">
        <f t="shared" si="24"/>
        <v>17</v>
      </c>
    </row>
    <row r="493" spans="1:21" ht="18" customHeight="1">
      <c r="A493" s="826"/>
      <c r="B493" s="827"/>
      <c r="C493" s="829"/>
      <c r="D493" s="829"/>
      <c r="E493" s="201">
        <v>5</v>
      </c>
      <c r="F493" s="334"/>
      <c r="G493" s="334"/>
      <c r="H493" s="128"/>
      <c r="I493" s="111"/>
      <c r="J493" s="106"/>
      <c r="K493" s="112"/>
      <c r="L493" s="107"/>
      <c r="M493" s="12"/>
      <c r="N493" s="112"/>
      <c r="O493" s="107"/>
      <c r="P493" s="12"/>
      <c r="Q493" s="112"/>
      <c r="R493" s="31"/>
      <c r="S493" s="115"/>
      <c r="T493" s="93">
        <f t="shared" si="22"/>
        <v>0</v>
      </c>
      <c r="U493" s="356">
        <f t="shared" si="24"/>
        <v>17</v>
      </c>
    </row>
    <row r="494" spans="1:21" ht="18" customHeight="1">
      <c r="A494" s="826"/>
      <c r="B494" s="827"/>
      <c r="C494" s="829"/>
      <c r="D494" s="829"/>
      <c r="E494" s="201">
        <v>6</v>
      </c>
      <c r="F494" s="334"/>
      <c r="G494" s="334"/>
      <c r="H494" s="128"/>
      <c r="I494" s="111"/>
      <c r="J494" s="106"/>
      <c r="K494" s="111"/>
      <c r="L494" s="106"/>
      <c r="M494" s="12"/>
      <c r="N494" s="111"/>
      <c r="O494" s="107"/>
      <c r="P494" s="25"/>
      <c r="Q494" s="112"/>
      <c r="R494" s="31"/>
      <c r="S494" s="115"/>
      <c r="T494" s="93">
        <f t="shared" si="22"/>
        <v>0</v>
      </c>
      <c r="U494" s="356">
        <f t="shared" si="24"/>
        <v>17</v>
      </c>
    </row>
    <row r="495" spans="1:21" ht="18" customHeight="1">
      <c r="A495" s="826"/>
      <c r="B495" s="827"/>
      <c r="C495" s="829"/>
      <c r="D495" s="829"/>
      <c r="E495" s="201">
        <v>7</v>
      </c>
      <c r="F495" s="334"/>
      <c r="G495" s="334"/>
      <c r="H495" s="128"/>
      <c r="I495" s="111"/>
      <c r="J495" s="106"/>
      <c r="K495" s="111"/>
      <c r="L495" s="106"/>
      <c r="M495" s="12"/>
      <c r="N495" s="111"/>
      <c r="O495" s="107"/>
      <c r="P495" s="25"/>
      <c r="Q495" s="112"/>
      <c r="R495" s="31"/>
      <c r="S495" s="115"/>
      <c r="T495" s="93">
        <f t="shared" si="22"/>
        <v>0</v>
      </c>
      <c r="U495" s="356">
        <f t="shared" si="24"/>
        <v>17</v>
      </c>
    </row>
    <row r="496" spans="1:21" ht="18" customHeight="1">
      <c r="A496" s="826"/>
      <c r="B496" s="827"/>
      <c r="C496" s="829"/>
      <c r="D496" s="829"/>
      <c r="E496" s="201">
        <v>8</v>
      </c>
      <c r="F496" s="334"/>
      <c r="G496" s="334"/>
      <c r="H496" s="128"/>
      <c r="I496" s="111"/>
      <c r="J496" s="106"/>
      <c r="K496" s="111"/>
      <c r="L496" s="106"/>
      <c r="M496" s="12"/>
      <c r="N496" s="111"/>
      <c r="O496" s="107"/>
      <c r="P496" s="25"/>
      <c r="Q496" s="112"/>
      <c r="R496" s="31"/>
      <c r="S496" s="115"/>
      <c r="T496" s="93">
        <f t="shared" si="22"/>
        <v>0</v>
      </c>
      <c r="U496" s="356">
        <f t="shared" si="24"/>
        <v>17</v>
      </c>
    </row>
    <row r="497" spans="1:21" ht="18" customHeight="1">
      <c r="A497" s="826"/>
      <c r="B497" s="827"/>
      <c r="C497" s="829"/>
      <c r="D497" s="829"/>
      <c r="E497" s="201">
        <v>9</v>
      </c>
      <c r="F497" s="334"/>
      <c r="G497" s="334"/>
      <c r="H497" s="128"/>
      <c r="I497" s="111"/>
      <c r="J497" s="106"/>
      <c r="K497" s="111"/>
      <c r="L497" s="106"/>
      <c r="M497" s="12"/>
      <c r="N497" s="112"/>
      <c r="O497" s="107"/>
      <c r="P497" s="12"/>
      <c r="Q497" s="112"/>
      <c r="R497" s="31"/>
      <c r="S497" s="115"/>
      <c r="T497" s="93">
        <f t="shared" si="22"/>
        <v>0</v>
      </c>
      <c r="U497" s="356">
        <f t="shared" si="24"/>
        <v>17</v>
      </c>
    </row>
    <row r="498" spans="1:21" ht="18" customHeight="1">
      <c r="A498" s="826"/>
      <c r="B498" s="827"/>
      <c r="C498" s="829"/>
      <c r="D498" s="829"/>
      <c r="E498" s="201">
        <v>10</v>
      </c>
      <c r="F498" s="334"/>
      <c r="G498" s="334"/>
      <c r="H498" s="204"/>
      <c r="I498" s="205"/>
      <c r="J498" s="206"/>
      <c r="K498" s="205"/>
      <c r="L498" s="206"/>
      <c r="M498" s="207"/>
      <c r="N498" s="208"/>
      <c r="O498" s="209"/>
      <c r="P498" s="207"/>
      <c r="Q498" s="208"/>
      <c r="R498" s="210"/>
      <c r="S498" s="211"/>
      <c r="T498" s="278">
        <f t="shared" si="22"/>
        <v>0</v>
      </c>
      <c r="U498" s="356">
        <f t="shared" si="24"/>
        <v>17</v>
      </c>
    </row>
    <row r="499" spans="1:21" ht="18" customHeight="1">
      <c r="A499" s="826"/>
      <c r="B499" s="827"/>
      <c r="C499" s="829"/>
      <c r="D499" s="829"/>
      <c r="E499" s="201">
        <v>11</v>
      </c>
      <c r="F499" s="334"/>
      <c r="G499" s="334"/>
      <c r="H499" s="204"/>
      <c r="I499" s="205"/>
      <c r="J499" s="206"/>
      <c r="K499" s="205"/>
      <c r="L499" s="206"/>
      <c r="M499" s="207"/>
      <c r="N499" s="208"/>
      <c r="O499" s="209"/>
      <c r="P499" s="207"/>
      <c r="Q499" s="208"/>
      <c r="R499" s="210"/>
      <c r="S499" s="211"/>
      <c r="T499" s="278">
        <f t="shared" si="22"/>
        <v>0</v>
      </c>
      <c r="U499" s="356">
        <f t="shared" si="24"/>
        <v>17</v>
      </c>
    </row>
    <row r="500" spans="1:21" ht="18" customHeight="1">
      <c r="A500" s="826"/>
      <c r="B500" s="827"/>
      <c r="C500" s="829"/>
      <c r="D500" s="829"/>
      <c r="E500" s="201">
        <v>12</v>
      </c>
      <c r="F500" s="334"/>
      <c r="G500" s="334"/>
      <c r="H500" s="204"/>
      <c r="I500" s="205"/>
      <c r="J500" s="206"/>
      <c r="K500" s="205"/>
      <c r="L500" s="206"/>
      <c r="M500" s="207"/>
      <c r="N500" s="208"/>
      <c r="O500" s="209"/>
      <c r="P500" s="207"/>
      <c r="Q500" s="208"/>
      <c r="R500" s="210"/>
      <c r="S500" s="211"/>
      <c r="T500" s="278">
        <f t="shared" si="22"/>
        <v>0</v>
      </c>
      <c r="U500" s="356">
        <f t="shared" si="24"/>
        <v>17</v>
      </c>
    </row>
    <row r="501" spans="1:21" ht="18" customHeight="1">
      <c r="A501" s="826"/>
      <c r="B501" s="827"/>
      <c r="C501" s="829"/>
      <c r="D501" s="829"/>
      <c r="E501" s="201">
        <v>13</v>
      </c>
      <c r="F501" s="334"/>
      <c r="G501" s="334"/>
      <c r="H501" s="204"/>
      <c r="I501" s="205"/>
      <c r="J501" s="206"/>
      <c r="K501" s="205"/>
      <c r="L501" s="206"/>
      <c r="M501" s="207"/>
      <c r="N501" s="208"/>
      <c r="O501" s="209"/>
      <c r="P501" s="207"/>
      <c r="Q501" s="208"/>
      <c r="R501" s="210"/>
      <c r="S501" s="211"/>
      <c r="T501" s="278">
        <f t="shared" si="22"/>
        <v>0</v>
      </c>
      <c r="U501" s="356">
        <f t="shared" si="24"/>
        <v>17</v>
      </c>
    </row>
    <row r="502" spans="1:21" ht="18" customHeight="1">
      <c r="A502" s="826"/>
      <c r="B502" s="827"/>
      <c r="C502" s="829"/>
      <c r="D502" s="829"/>
      <c r="E502" s="201">
        <v>14</v>
      </c>
      <c r="F502" s="334"/>
      <c r="G502" s="334"/>
      <c r="H502" s="204"/>
      <c r="I502" s="205"/>
      <c r="J502" s="206"/>
      <c r="K502" s="205"/>
      <c r="L502" s="206"/>
      <c r="M502" s="207"/>
      <c r="N502" s="208"/>
      <c r="O502" s="209"/>
      <c r="P502" s="207"/>
      <c r="Q502" s="208"/>
      <c r="R502" s="210"/>
      <c r="S502" s="211"/>
      <c r="T502" s="278">
        <f t="shared" si="22"/>
        <v>0</v>
      </c>
      <c r="U502" s="356">
        <f t="shared" si="24"/>
        <v>17</v>
      </c>
    </row>
    <row r="503" spans="1:21" ht="18" customHeight="1">
      <c r="A503" s="826"/>
      <c r="B503" s="827"/>
      <c r="C503" s="829"/>
      <c r="D503" s="829"/>
      <c r="E503" s="201">
        <v>15</v>
      </c>
      <c r="F503" s="334"/>
      <c r="G503" s="334"/>
      <c r="H503" s="204"/>
      <c r="I503" s="205"/>
      <c r="J503" s="206"/>
      <c r="K503" s="205"/>
      <c r="L503" s="206"/>
      <c r="M503" s="207"/>
      <c r="N503" s="208"/>
      <c r="O503" s="209"/>
      <c r="P503" s="207"/>
      <c r="Q503" s="208"/>
      <c r="R503" s="210"/>
      <c r="S503" s="211"/>
      <c r="T503" s="278">
        <f t="shared" si="22"/>
        <v>0</v>
      </c>
      <c r="U503" s="356">
        <f t="shared" si="24"/>
        <v>17</v>
      </c>
    </row>
    <row r="504" spans="1:21" ht="18" customHeight="1">
      <c r="A504" s="826"/>
      <c r="B504" s="827"/>
      <c r="C504" s="829"/>
      <c r="D504" s="829"/>
      <c r="E504" s="201">
        <v>16</v>
      </c>
      <c r="F504" s="334"/>
      <c r="G504" s="334"/>
      <c r="H504" s="204"/>
      <c r="I504" s="205"/>
      <c r="J504" s="206"/>
      <c r="K504" s="205"/>
      <c r="L504" s="206"/>
      <c r="M504" s="207"/>
      <c r="N504" s="208"/>
      <c r="O504" s="209"/>
      <c r="P504" s="207"/>
      <c r="Q504" s="208"/>
      <c r="R504" s="210"/>
      <c r="S504" s="211"/>
      <c r="T504" s="278">
        <f t="shared" si="22"/>
        <v>0</v>
      </c>
      <c r="U504" s="356">
        <f t="shared" si="24"/>
        <v>17</v>
      </c>
    </row>
    <row r="505" spans="1:21" ht="18" customHeight="1">
      <c r="A505" s="826"/>
      <c r="B505" s="827"/>
      <c r="C505" s="829"/>
      <c r="D505" s="829"/>
      <c r="E505" s="201">
        <v>17</v>
      </c>
      <c r="F505" s="334"/>
      <c r="G505" s="334"/>
      <c r="H505" s="204"/>
      <c r="I505" s="205"/>
      <c r="J505" s="206"/>
      <c r="K505" s="205"/>
      <c r="L505" s="206"/>
      <c r="M505" s="207"/>
      <c r="N505" s="208"/>
      <c r="O505" s="209"/>
      <c r="P505" s="207"/>
      <c r="Q505" s="208"/>
      <c r="R505" s="210"/>
      <c r="S505" s="211"/>
      <c r="T505" s="278">
        <f t="shared" si="22"/>
        <v>0</v>
      </c>
      <c r="U505" s="356">
        <f t="shared" si="24"/>
        <v>17</v>
      </c>
    </row>
    <row r="506" spans="1:21" ht="18" customHeight="1">
      <c r="A506" s="826"/>
      <c r="B506" s="827"/>
      <c r="C506" s="829"/>
      <c r="D506" s="829"/>
      <c r="E506" s="201">
        <v>18</v>
      </c>
      <c r="F506" s="334"/>
      <c r="G506" s="334"/>
      <c r="H506" s="204"/>
      <c r="I506" s="205"/>
      <c r="J506" s="206"/>
      <c r="K506" s="205"/>
      <c r="L506" s="206"/>
      <c r="M506" s="207"/>
      <c r="N506" s="208"/>
      <c r="O506" s="209"/>
      <c r="P506" s="207"/>
      <c r="Q506" s="208"/>
      <c r="R506" s="210"/>
      <c r="S506" s="211"/>
      <c r="T506" s="278">
        <f t="shared" si="22"/>
        <v>0</v>
      </c>
      <c r="U506" s="356">
        <f t="shared" si="24"/>
        <v>17</v>
      </c>
    </row>
    <row r="507" spans="1:21" ht="18" customHeight="1">
      <c r="A507" s="826"/>
      <c r="B507" s="827"/>
      <c r="C507" s="829"/>
      <c r="D507" s="829"/>
      <c r="E507" s="201">
        <v>19</v>
      </c>
      <c r="F507" s="334"/>
      <c r="G507" s="334"/>
      <c r="H507" s="204"/>
      <c r="I507" s="205"/>
      <c r="J507" s="206"/>
      <c r="K507" s="205"/>
      <c r="L507" s="206"/>
      <c r="M507" s="207"/>
      <c r="N507" s="208"/>
      <c r="O507" s="209"/>
      <c r="P507" s="207"/>
      <c r="Q507" s="208"/>
      <c r="R507" s="210"/>
      <c r="S507" s="211"/>
      <c r="T507" s="278">
        <f t="shared" si="22"/>
        <v>0</v>
      </c>
      <c r="U507" s="356">
        <f t="shared" si="24"/>
        <v>17</v>
      </c>
    </row>
    <row r="508" spans="1:21" ht="18" customHeight="1">
      <c r="A508" s="826"/>
      <c r="B508" s="827"/>
      <c r="C508" s="829"/>
      <c r="D508" s="829"/>
      <c r="E508" s="201">
        <v>20</v>
      </c>
      <c r="F508" s="334"/>
      <c r="G508" s="334"/>
      <c r="H508" s="204"/>
      <c r="I508" s="205"/>
      <c r="J508" s="206"/>
      <c r="K508" s="205"/>
      <c r="L508" s="206"/>
      <c r="M508" s="207"/>
      <c r="N508" s="208"/>
      <c r="O508" s="209"/>
      <c r="P508" s="207"/>
      <c r="Q508" s="208"/>
      <c r="R508" s="210"/>
      <c r="S508" s="211"/>
      <c r="T508" s="278">
        <f t="shared" si="22"/>
        <v>0</v>
      </c>
      <c r="U508" s="356">
        <f t="shared" si="24"/>
        <v>17</v>
      </c>
    </row>
    <row r="509" spans="1:21" ht="18" customHeight="1">
      <c r="A509" s="826"/>
      <c r="B509" s="827"/>
      <c r="C509" s="829"/>
      <c r="D509" s="829"/>
      <c r="E509" s="201">
        <v>21</v>
      </c>
      <c r="F509" s="334"/>
      <c r="G509" s="334"/>
      <c r="H509" s="204"/>
      <c r="I509" s="205"/>
      <c r="J509" s="206"/>
      <c r="K509" s="205"/>
      <c r="L509" s="206"/>
      <c r="M509" s="207"/>
      <c r="N509" s="208"/>
      <c r="O509" s="209"/>
      <c r="P509" s="207"/>
      <c r="Q509" s="208"/>
      <c r="R509" s="210"/>
      <c r="S509" s="211"/>
      <c r="T509" s="278">
        <f t="shared" si="22"/>
        <v>0</v>
      </c>
      <c r="U509" s="356">
        <f t="shared" si="24"/>
        <v>17</v>
      </c>
    </row>
    <row r="510" spans="1:21" ht="18" customHeight="1">
      <c r="A510" s="826"/>
      <c r="B510" s="827"/>
      <c r="C510" s="829"/>
      <c r="D510" s="829"/>
      <c r="E510" s="201">
        <v>22</v>
      </c>
      <c r="F510" s="334"/>
      <c r="G510" s="334"/>
      <c r="H510" s="204"/>
      <c r="I510" s="205"/>
      <c r="J510" s="206"/>
      <c r="K510" s="205"/>
      <c r="L510" s="206"/>
      <c r="M510" s="207"/>
      <c r="N510" s="208"/>
      <c r="O510" s="209"/>
      <c r="P510" s="207"/>
      <c r="Q510" s="208"/>
      <c r="R510" s="210"/>
      <c r="S510" s="211"/>
      <c r="T510" s="278">
        <f t="shared" si="22"/>
        <v>0</v>
      </c>
      <c r="U510" s="356">
        <f t="shared" si="24"/>
        <v>17</v>
      </c>
    </row>
    <row r="511" spans="1:21" ht="18" customHeight="1">
      <c r="A511" s="826"/>
      <c r="B511" s="827"/>
      <c r="C511" s="829"/>
      <c r="D511" s="829"/>
      <c r="E511" s="201">
        <v>23</v>
      </c>
      <c r="F511" s="334"/>
      <c r="G511" s="334"/>
      <c r="H511" s="204"/>
      <c r="I511" s="205"/>
      <c r="J511" s="206"/>
      <c r="K511" s="205"/>
      <c r="L511" s="206"/>
      <c r="M511" s="207"/>
      <c r="N511" s="208"/>
      <c r="O511" s="209"/>
      <c r="P511" s="207"/>
      <c r="Q511" s="208"/>
      <c r="R511" s="210"/>
      <c r="S511" s="211"/>
      <c r="T511" s="278">
        <f t="shared" si="22"/>
        <v>0</v>
      </c>
      <c r="U511" s="356">
        <f t="shared" si="24"/>
        <v>17</v>
      </c>
    </row>
    <row r="512" spans="1:21" ht="18" customHeight="1">
      <c r="A512" s="826"/>
      <c r="B512" s="827"/>
      <c r="C512" s="829"/>
      <c r="D512" s="829"/>
      <c r="E512" s="201">
        <v>24</v>
      </c>
      <c r="F512" s="334"/>
      <c r="G512" s="334"/>
      <c r="H512" s="204"/>
      <c r="I512" s="205"/>
      <c r="J512" s="206"/>
      <c r="K512" s="205"/>
      <c r="L512" s="206"/>
      <c r="M512" s="207"/>
      <c r="N512" s="208"/>
      <c r="O512" s="209"/>
      <c r="P512" s="207"/>
      <c r="Q512" s="208"/>
      <c r="R512" s="210"/>
      <c r="S512" s="211"/>
      <c r="T512" s="278">
        <f t="shared" si="22"/>
        <v>0</v>
      </c>
      <c r="U512" s="356">
        <f t="shared" si="24"/>
        <v>17</v>
      </c>
    </row>
    <row r="513" spans="1:21" ht="18" customHeight="1">
      <c r="A513" s="826"/>
      <c r="B513" s="827"/>
      <c r="C513" s="829"/>
      <c r="D513" s="829"/>
      <c r="E513" s="201">
        <v>25</v>
      </c>
      <c r="F513" s="334"/>
      <c r="G513" s="334"/>
      <c r="H513" s="204"/>
      <c r="I513" s="205"/>
      <c r="J513" s="206"/>
      <c r="K513" s="205"/>
      <c r="L513" s="206"/>
      <c r="M513" s="207"/>
      <c r="N513" s="208"/>
      <c r="O513" s="209"/>
      <c r="P513" s="207"/>
      <c r="Q513" s="208"/>
      <c r="R513" s="210"/>
      <c r="S513" s="211"/>
      <c r="T513" s="278">
        <f t="shared" si="22"/>
        <v>0</v>
      </c>
      <c r="U513" s="356">
        <f t="shared" si="24"/>
        <v>17</v>
      </c>
    </row>
    <row r="514" spans="1:21" ht="18" customHeight="1">
      <c r="A514" s="826"/>
      <c r="B514" s="827"/>
      <c r="C514" s="829"/>
      <c r="D514" s="829"/>
      <c r="E514" s="201">
        <v>26</v>
      </c>
      <c r="F514" s="334"/>
      <c r="G514" s="334"/>
      <c r="H514" s="204"/>
      <c r="I514" s="205"/>
      <c r="J514" s="206"/>
      <c r="K514" s="205"/>
      <c r="L514" s="206"/>
      <c r="M514" s="207"/>
      <c r="N514" s="208"/>
      <c r="O514" s="209"/>
      <c r="P514" s="207"/>
      <c r="Q514" s="208"/>
      <c r="R514" s="210"/>
      <c r="S514" s="211"/>
      <c r="T514" s="278">
        <f t="shared" si="22"/>
        <v>0</v>
      </c>
      <c r="U514" s="356">
        <f t="shared" si="24"/>
        <v>17</v>
      </c>
    </row>
    <row r="515" spans="1:21" ht="18" customHeight="1">
      <c r="A515" s="826"/>
      <c r="B515" s="827"/>
      <c r="C515" s="829"/>
      <c r="D515" s="829"/>
      <c r="E515" s="201">
        <v>27</v>
      </c>
      <c r="F515" s="334"/>
      <c r="G515" s="334"/>
      <c r="H515" s="204"/>
      <c r="I515" s="205"/>
      <c r="J515" s="206"/>
      <c r="K515" s="205"/>
      <c r="L515" s="206"/>
      <c r="M515" s="207"/>
      <c r="N515" s="208"/>
      <c r="O515" s="209"/>
      <c r="P515" s="207"/>
      <c r="Q515" s="208"/>
      <c r="R515" s="210"/>
      <c r="S515" s="211"/>
      <c r="T515" s="278">
        <f t="shared" si="22"/>
        <v>0</v>
      </c>
      <c r="U515" s="356">
        <f t="shared" si="24"/>
        <v>17</v>
      </c>
    </row>
    <row r="516" spans="1:21" ht="18" customHeight="1">
      <c r="A516" s="826"/>
      <c r="B516" s="827"/>
      <c r="C516" s="829"/>
      <c r="D516" s="829"/>
      <c r="E516" s="201">
        <v>28</v>
      </c>
      <c r="F516" s="334"/>
      <c r="G516" s="334"/>
      <c r="H516" s="204"/>
      <c r="I516" s="205"/>
      <c r="J516" s="206"/>
      <c r="K516" s="205"/>
      <c r="L516" s="206"/>
      <c r="M516" s="207"/>
      <c r="N516" s="208"/>
      <c r="O516" s="209"/>
      <c r="P516" s="207"/>
      <c r="Q516" s="208"/>
      <c r="R516" s="210"/>
      <c r="S516" s="211"/>
      <c r="T516" s="278">
        <f t="shared" si="22"/>
        <v>0</v>
      </c>
      <c r="U516" s="356">
        <f t="shared" si="24"/>
        <v>17</v>
      </c>
    </row>
    <row r="517" spans="1:21" ht="18" customHeight="1">
      <c r="A517" s="826"/>
      <c r="B517" s="827"/>
      <c r="C517" s="829"/>
      <c r="D517" s="829"/>
      <c r="E517" s="201">
        <v>29</v>
      </c>
      <c r="F517" s="334"/>
      <c r="G517" s="334"/>
      <c r="H517" s="204"/>
      <c r="I517" s="205"/>
      <c r="J517" s="206"/>
      <c r="K517" s="205"/>
      <c r="L517" s="206"/>
      <c r="M517" s="207"/>
      <c r="N517" s="208"/>
      <c r="O517" s="209"/>
      <c r="P517" s="207"/>
      <c r="Q517" s="208"/>
      <c r="R517" s="210"/>
      <c r="S517" s="211"/>
      <c r="T517" s="278">
        <f t="shared" si="22"/>
        <v>0</v>
      </c>
      <c r="U517" s="356">
        <f t="shared" si="24"/>
        <v>17</v>
      </c>
    </row>
    <row r="518" spans="1:21" ht="18" customHeight="1">
      <c r="A518" s="834"/>
      <c r="B518" s="835"/>
      <c r="C518" s="829"/>
      <c r="D518" s="829"/>
      <c r="E518" s="277">
        <v>30</v>
      </c>
      <c r="F518" s="375"/>
      <c r="G518" s="375"/>
      <c r="H518" s="134"/>
      <c r="I518" s="135"/>
      <c r="J518" s="212"/>
      <c r="K518" s="135"/>
      <c r="L518" s="212"/>
      <c r="M518" s="27"/>
      <c r="N518" s="120"/>
      <c r="O518" s="109"/>
      <c r="P518" s="27"/>
      <c r="Q518" s="120"/>
      <c r="R518" s="32"/>
      <c r="S518" s="122"/>
      <c r="T518" s="136">
        <f t="shared" si="22"/>
        <v>0</v>
      </c>
      <c r="U518" s="356">
        <f t="shared" si="24"/>
        <v>17</v>
      </c>
    </row>
    <row r="519" spans="1:21" ht="18" customHeight="1">
      <c r="A519" s="824">
        <v>18</v>
      </c>
      <c r="B519" s="825"/>
      <c r="C519" s="828" t="str">
        <f>IF(ISERROR(VLOOKUP($A519,【大規模】地域番号⑤!$BD:$BF,2,FALSE)),"",VLOOKUP($A519,【大規模】地域番号⑤!$BD:$BF,2,FALSE))</f>
        <v/>
      </c>
      <c r="D519" s="828" t="str">
        <f>IF(ISERROR(VLOOKUP($A519,【大規模】地域番号⑤!$BD:$BF,3,FALSE)),"",VLOOKUP($A519,【大規模】地域番号⑤!$BD:$BF,3,FALSE))</f>
        <v/>
      </c>
      <c r="E519" s="201">
        <v>1</v>
      </c>
      <c r="F519" s="334"/>
      <c r="G519" s="334"/>
      <c r="H519" s="176"/>
      <c r="I519" s="177"/>
      <c r="J519" s="178"/>
      <c r="K519" s="180"/>
      <c r="L519" s="181"/>
      <c r="M519" s="179"/>
      <c r="N519" s="180"/>
      <c r="O519" s="181"/>
      <c r="P519" s="179"/>
      <c r="Q519" s="180"/>
      <c r="R519" s="182"/>
      <c r="S519" s="183"/>
      <c r="T519" s="257">
        <f t="shared" si="22"/>
        <v>0</v>
      </c>
      <c r="U519" s="356">
        <f>$A$519</f>
        <v>18</v>
      </c>
    </row>
    <row r="520" spans="1:21" ht="18" customHeight="1">
      <c r="A520" s="826"/>
      <c r="B520" s="827"/>
      <c r="C520" s="829"/>
      <c r="D520" s="829"/>
      <c r="E520" s="201">
        <v>2</v>
      </c>
      <c r="F520" s="334"/>
      <c r="G520" s="334"/>
      <c r="H520" s="128"/>
      <c r="I520" s="111"/>
      <c r="J520" s="106"/>
      <c r="K520" s="112"/>
      <c r="L520" s="107"/>
      <c r="M520" s="12"/>
      <c r="N520" s="112"/>
      <c r="O520" s="107"/>
      <c r="P520" s="12"/>
      <c r="Q520" s="112"/>
      <c r="R520" s="31"/>
      <c r="S520" s="115"/>
      <c r="T520" s="93">
        <f t="shared" si="22"/>
        <v>0</v>
      </c>
      <c r="U520" s="356">
        <f t="shared" ref="U520:U548" si="25">$A$519</f>
        <v>18</v>
      </c>
    </row>
    <row r="521" spans="1:21" ht="18" customHeight="1">
      <c r="A521" s="826"/>
      <c r="B521" s="827"/>
      <c r="C521" s="829"/>
      <c r="D521" s="829"/>
      <c r="E521" s="201">
        <v>3</v>
      </c>
      <c r="F521" s="334"/>
      <c r="G521" s="334"/>
      <c r="H521" s="128"/>
      <c r="I521" s="111"/>
      <c r="J521" s="106"/>
      <c r="K521" s="112"/>
      <c r="L521" s="107"/>
      <c r="M521" s="12"/>
      <c r="N521" s="112"/>
      <c r="O521" s="107"/>
      <c r="P521" s="12"/>
      <c r="Q521" s="112"/>
      <c r="R521" s="31"/>
      <c r="S521" s="115"/>
      <c r="T521" s="93">
        <f t="shared" ref="T521:T584" si="26">IF(J521="",0,INT(SUM(PRODUCT(J521,L521,O521),R521)))</f>
        <v>0</v>
      </c>
      <c r="U521" s="356">
        <f t="shared" si="25"/>
        <v>18</v>
      </c>
    </row>
    <row r="522" spans="1:21" ht="18" customHeight="1">
      <c r="A522" s="826"/>
      <c r="B522" s="827"/>
      <c r="C522" s="829"/>
      <c r="D522" s="829"/>
      <c r="E522" s="201">
        <v>4</v>
      </c>
      <c r="F522" s="334"/>
      <c r="G522" s="334"/>
      <c r="H522" s="128"/>
      <c r="I522" s="111"/>
      <c r="J522" s="106"/>
      <c r="K522" s="112"/>
      <c r="L522" s="107"/>
      <c r="M522" s="12"/>
      <c r="N522" s="112"/>
      <c r="O522" s="107"/>
      <c r="P522" s="12"/>
      <c r="Q522" s="112"/>
      <c r="R522" s="31"/>
      <c r="S522" s="115"/>
      <c r="T522" s="93">
        <f t="shared" si="26"/>
        <v>0</v>
      </c>
      <c r="U522" s="356">
        <f t="shared" si="25"/>
        <v>18</v>
      </c>
    </row>
    <row r="523" spans="1:21" ht="18" customHeight="1">
      <c r="A523" s="826"/>
      <c r="B523" s="827"/>
      <c r="C523" s="829"/>
      <c r="D523" s="829"/>
      <c r="E523" s="201">
        <v>5</v>
      </c>
      <c r="F523" s="334"/>
      <c r="G523" s="334"/>
      <c r="H523" s="128"/>
      <c r="I523" s="111"/>
      <c r="J523" s="106"/>
      <c r="K523" s="112"/>
      <c r="L523" s="107"/>
      <c r="M523" s="12"/>
      <c r="N523" s="112"/>
      <c r="O523" s="107"/>
      <c r="P523" s="12"/>
      <c r="Q523" s="112"/>
      <c r="R523" s="31"/>
      <c r="S523" s="115"/>
      <c r="T523" s="93">
        <f t="shared" si="26"/>
        <v>0</v>
      </c>
      <c r="U523" s="356">
        <f t="shared" si="25"/>
        <v>18</v>
      </c>
    </row>
    <row r="524" spans="1:21" ht="18" customHeight="1">
      <c r="A524" s="826"/>
      <c r="B524" s="827"/>
      <c r="C524" s="829"/>
      <c r="D524" s="829"/>
      <c r="E524" s="201">
        <v>6</v>
      </c>
      <c r="F524" s="334"/>
      <c r="G524" s="334"/>
      <c r="H524" s="128"/>
      <c r="I524" s="111"/>
      <c r="J524" s="106"/>
      <c r="K524" s="111"/>
      <c r="L524" s="106"/>
      <c r="M524" s="12"/>
      <c r="N524" s="111"/>
      <c r="O524" s="107"/>
      <c r="P524" s="25"/>
      <c r="Q524" s="112"/>
      <c r="R524" s="31"/>
      <c r="S524" s="115"/>
      <c r="T524" s="93">
        <f t="shared" si="26"/>
        <v>0</v>
      </c>
      <c r="U524" s="356">
        <f t="shared" si="25"/>
        <v>18</v>
      </c>
    </row>
    <row r="525" spans="1:21" ht="18" customHeight="1">
      <c r="A525" s="826"/>
      <c r="B525" s="827"/>
      <c r="C525" s="829"/>
      <c r="D525" s="829"/>
      <c r="E525" s="201">
        <v>7</v>
      </c>
      <c r="F525" s="334"/>
      <c r="G525" s="334"/>
      <c r="H525" s="128"/>
      <c r="I525" s="111"/>
      <c r="J525" s="106"/>
      <c r="K525" s="111"/>
      <c r="L525" s="106"/>
      <c r="M525" s="12"/>
      <c r="N525" s="111"/>
      <c r="O525" s="107"/>
      <c r="P525" s="25"/>
      <c r="Q525" s="112"/>
      <c r="R525" s="31"/>
      <c r="S525" s="115"/>
      <c r="T525" s="93">
        <f t="shared" si="26"/>
        <v>0</v>
      </c>
      <c r="U525" s="356">
        <f t="shared" si="25"/>
        <v>18</v>
      </c>
    </row>
    <row r="526" spans="1:21" ht="18" customHeight="1">
      <c r="A526" s="826"/>
      <c r="B526" s="827"/>
      <c r="C526" s="829"/>
      <c r="D526" s="829"/>
      <c r="E526" s="201">
        <v>8</v>
      </c>
      <c r="F526" s="334"/>
      <c r="G526" s="334"/>
      <c r="H526" s="128"/>
      <c r="I526" s="111"/>
      <c r="J526" s="106"/>
      <c r="K526" s="111"/>
      <c r="L526" s="106"/>
      <c r="M526" s="12"/>
      <c r="N526" s="111"/>
      <c r="O526" s="107"/>
      <c r="P526" s="25"/>
      <c r="Q526" s="112"/>
      <c r="R526" s="31"/>
      <c r="S526" s="115"/>
      <c r="T526" s="93">
        <f t="shared" si="26"/>
        <v>0</v>
      </c>
      <c r="U526" s="356">
        <f t="shared" si="25"/>
        <v>18</v>
      </c>
    </row>
    <row r="527" spans="1:21" ht="18" customHeight="1">
      <c r="A527" s="826"/>
      <c r="B527" s="827"/>
      <c r="C527" s="829"/>
      <c r="D527" s="829"/>
      <c r="E527" s="201">
        <v>9</v>
      </c>
      <c r="F527" s="334"/>
      <c r="G527" s="334"/>
      <c r="H527" s="128"/>
      <c r="I527" s="111"/>
      <c r="J527" s="106"/>
      <c r="K527" s="111"/>
      <c r="L527" s="106"/>
      <c r="M527" s="12"/>
      <c r="N527" s="112"/>
      <c r="O527" s="107"/>
      <c r="P527" s="12"/>
      <c r="Q527" s="112"/>
      <c r="R527" s="31"/>
      <c r="S527" s="115"/>
      <c r="T527" s="93">
        <f t="shared" si="26"/>
        <v>0</v>
      </c>
      <c r="U527" s="356">
        <f t="shared" si="25"/>
        <v>18</v>
      </c>
    </row>
    <row r="528" spans="1:21" ht="18" customHeight="1">
      <c r="A528" s="826"/>
      <c r="B528" s="827"/>
      <c r="C528" s="829"/>
      <c r="D528" s="829"/>
      <c r="E528" s="201">
        <v>10</v>
      </c>
      <c r="F528" s="334"/>
      <c r="G528" s="334"/>
      <c r="H528" s="204"/>
      <c r="I528" s="205"/>
      <c r="J528" s="206"/>
      <c r="K528" s="205"/>
      <c r="L528" s="206"/>
      <c r="M528" s="207"/>
      <c r="N528" s="208"/>
      <c r="O528" s="209"/>
      <c r="P528" s="207"/>
      <c r="Q528" s="208"/>
      <c r="R528" s="210"/>
      <c r="S528" s="211"/>
      <c r="T528" s="278">
        <f t="shared" si="26"/>
        <v>0</v>
      </c>
      <c r="U528" s="356">
        <f t="shared" si="25"/>
        <v>18</v>
      </c>
    </row>
    <row r="529" spans="1:21" ht="18" customHeight="1">
      <c r="A529" s="826"/>
      <c r="B529" s="827"/>
      <c r="C529" s="829"/>
      <c r="D529" s="829"/>
      <c r="E529" s="201">
        <v>11</v>
      </c>
      <c r="F529" s="334"/>
      <c r="G529" s="334"/>
      <c r="H529" s="204"/>
      <c r="I529" s="205"/>
      <c r="J529" s="206"/>
      <c r="K529" s="205"/>
      <c r="L529" s="206"/>
      <c r="M529" s="207"/>
      <c r="N529" s="208"/>
      <c r="O529" s="209"/>
      <c r="P529" s="207"/>
      <c r="Q529" s="208"/>
      <c r="R529" s="210"/>
      <c r="S529" s="211"/>
      <c r="T529" s="278">
        <f t="shared" si="26"/>
        <v>0</v>
      </c>
      <c r="U529" s="356">
        <f t="shared" si="25"/>
        <v>18</v>
      </c>
    </row>
    <row r="530" spans="1:21" ht="18" customHeight="1">
      <c r="A530" s="826"/>
      <c r="B530" s="827"/>
      <c r="C530" s="829"/>
      <c r="D530" s="829"/>
      <c r="E530" s="201">
        <v>12</v>
      </c>
      <c r="F530" s="334"/>
      <c r="G530" s="334"/>
      <c r="H530" s="204"/>
      <c r="I530" s="205"/>
      <c r="J530" s="206"/>
      <c r="K530" s="205"/>
      <c r="L530" s="206"/>
      <c r="M530" s="207"/>
      <c r="N530" s="208"/>
      <c r="O530" s="209"/>
      <c r="P530" s="207"/>
      <c r="Q530" s="208"/>
      <c r="R530" s="210"/>
      <c r="S530" s="211"/>
      <c r="T530" s="278">
        <f t="shared" si="26"/>
        <v>0</v>
      </c>
      <c r="U530" s="356">
        <f t="shared" si="25"/>
        <v>18</v>
      </c>
    </row>
    <row r="531" spans="1:21" ht="18" customHeight="1">
      <c r="A531" s="826"/>
      <c r="B531" s="827"/>
      <c r="C531" s="829"/>
      <c r="D531" s="829"/>
      <c r="E531" s="201">
        <v>13</v>
      </c>
      <c r="F531" s="334"/>
      <c r="G531" s="334"/>
      <c r="H531" s="204"/>
      <c r="I531" s="205"/>
      <c r="J531" s="206"/>
      <c r="K531" s="205"/>
      <c r="L531" s="206"/>
      <c r="M531" s="207"/>
      <c r="N531" s="208"/>
      <c r="O531" s="209"/>
      <c r="P531" s="207"/>
      <c r="Q531" s="208"/>
      <c r="R531" s="210"/>
      <c r="S531" s="211"/>
      <c r="T531" s="278">
        <f t="shared" si="26"/>
        <v>0</v>
      </c>
      <c r="U531" s="356">
        <f t="shared" si="25"/>
        <v>18</v>
      </c>
    </row>
    <row r="532" spans="1:21" ht="18" customHeight="1">
      <c r="A532" s="826"/>
      <c r="B532" s="827"/>
      <c r="C532" s="829"/>
      <c r="D532" s="829"/>
      <c r="E532" s="201">
        <v>14</v>
      </c>
      <c r="F532" s="334"/>
      <c r="G532" s="334"/>
      <c r="H532" s="204"/>
      <c r="I532" s="205"/>
      <c r="J532" s="206"/>
      <c r="K532" s="205"/>
      <c r="L532" s="206"/>
      <c r="M532" s="207"/>
      <c r="N532" s="208"/>
      <c r="O532" s="209"/>
      <c r="P532" s="207"/>
      <c r="Q532" s="208"/>
      <c r="R532" s="210"/>
      <c r="S532" s="211"/>
      <c r="T532" s="278">
        <f t="shared" si="26"/>
        <v>0</v>
      </c>
      <c r="U532" s="356">
        <f t="shared" si="25"/>
        <v>18</v>
      </c>
    </row>
    <row r="533" spans="1:21" ht="18" customHeight="1">
      <c r="A533" s="826"/>
      <c r="B533" s="827"/>
      <c r="C533" s="829"/>
      <c r="D533" s="829"/>
      <c r="E533" s="201">
        <v>15</v>
      </c>
      <c r="F533" s="334"/>
      <c r="G533" s="334"/>
      <c r="H533" s="204"/>
      <c r="I533" s="205"/>
      <c r="J533" s="206"/>
      <c r="K533" s="205"/>
      <c r="L533" s="206"/>
      <c r="M533" s="207"/>
      <c r="N533" s="208"/>
      <c r="O533" s="209"/>
      <c r="P533" s="207"/>
      <c r="Q533" s="208"/>
      <c r="R533" s="210"/>
      <c r="S533" s="211"/>
      <c r="T533" s="278">
        <f t="shared" si="26"/>
        <v>0</v>
      </c>
      <c r="U533" s="356">
        <f t="shared" si="25"/>
        <v>18</v>
      </c>
    </row>
    <row r="534" spans="1:21" ht="18" customHeight="1">
      <c r="A534" s="826"/>
      <c r="B534" s="827"/>
      <c r="C534" s="829"/>
      <c r="D534" s="829"/>
      <c r="E534" s="201">
        <v>16</v>
      </c>
      <c r="F534" s="334"/>
      <c r="G534" s="334"/>
      <c r="H534" s="204"/>
      <c r="I534" s="205"/>
      <c r="J534" s="206"/>
      <c r="K534" s="205"/>
      <c r="L534" s="206"/>
      <c r="M534" s="207"/>
      <c r="N534" s="208"/>
      <c r="O534" s="209"/>
      <c r="P534" s="207"/>
      <c r="Q534" s="208"/>
      <c r="R534" s="210"/>
      <c r="S534" s="211"/>
      <c r="T534" s="278">
        <f t="shared" si="26"/>
        <v>0</v>
      </c>
      <c r="U534" s="356">
        <f t="shared" si="25"/>
        <v>18</v>
      </c>
    </row>
    <row r="535" spans="1:21" ht="18" customHeight="1">
      <c r="A535" s="826"/>
      <c r="B535" s="827"/>
      <c r="C535" s="829"/>
      <c r="D535" s="829"/>
      <c r="E535" s="201">
        <v>17</v>
      </c>
      <c r="F535" s="334"/>
      <c r="G535" s="334"/>
      <c r="H535" s="204"/>
      <c r="I535" s="205"/>
      <c r="J535" s="206"/>
      <c r="K535" s="205"/>
      <c r="L535" s="206"/>
      <c r="M535" s="207"/>
      <c r="N535" s="208"/>
      <c r="O535" s="209"/>
      <c r="P535" s="207"/>
      <c r="Q535" s="208"/>
      <c r="R535" s="210"/>
      <c r="S535" s="211"/>
      <c r="T535" s="278">
        <f t="shared" si="26"/>
        <v>0</v>
      </c>
      <c r="U535" s="356">
        <f t="shared" si="25"/>
        <v>18</v>
      </c>
    </row>
    <row r="536" spans="1:21" ht="18" customHeight="1">
      <c r="A536" s="826"/>
      <c r="B536" s="827"/>
      <c r="C536" s="829"/>
      <c r="D536" s="829"/>
      <c r="E536" s="201">
        <v>18</v>
      </c>
      <c r="F536" s="334"/>
      <c r="G536" s="334"/>
      <c r="H536" s="204"/>
      <c r="I536" s="205"/>
      <c r="J536" s="206"/>
      <c r="K536" s="205"/>
      <c r="L536" s="206"/>
      <c r="M536" s="207"/>
      <c r="N536" s="208"/>
      <c r="O536" s="209"/>
      <c r="P536" s="207"/>
      <c r="Q536" s="208"/>
      <c r="R536" s="210"/>
      <c r="S536" s="211"/>
      <c r="T536" s="278">
        <f t="shared" si="26"/>
        <v>0</v>
      </c>
      <c r="U536" s="356">
        <f t="shared" si="25"/>
        <v>18</v>
      </c>
    </row>
    <row r="537" spans="1:21" ht="18" customHeight="1">
      <c r="A537" s="826"/>
      <c r="B537" s="827"/>
      <c r="C537" s="829"/>
      <c r="D537" s="829"/>
      <c r="E537" s="201">
        <v>19</v>
      </c>
      <c r="F537" s="334"/>
      <c r="G537" s="334"/>
      <c r="H537" s="204"/>
      <c r="I537" s="205"/>
      <c r="J537" s="206"/>
      <c r="K537" s="205"/>
      <c r="L537" s="206"/>
      <c r="M537" s="207"/>
      <c r="N537" s="208"/>
      <c r="O537" s="209"/>
      <c r="P537" s="207"/>
      <c r="Q537" s="208"/>
      <c r="R537" s="210"/>
      <c r="S537" s="211"/>
      <c r="T537" s="278">
        <f t="shared" si="26"/>
        <v>0</v>
      </c>
      <c r="U537" s="356">
        <f t="shared" si="25"/>
        <v>18</v>
      </c>
    </row>
    <row r="538" spans="1:21" ht="18" customHeight="1">
      <c r="A538" s="826"/>
      <c r="B538" s="827"/>
      <c r="C538" s="829"/>
      <c r="D538" s="829"/>
      <c r="E538" s="201">
        <v>20</v>
      </c>
      <c r="F538" s="334"/>
      <c r="G538" s="334"/>
      <c r="H538" s="204"/>
      <c r="I538" s="205"/>
      <c r="J538" s="206"/>
      <c r="K538" s="205"/>
      <c r="L538" s="206"/>
      <c r="M538" s="207"/>
      <c r="N538" s="208"/>
      <c r="O538" s="209"/>
      <c r="P538" s="207"/>
      <c r="Q538" s="208"/>
      <c r="R538" s="210"/>
      <c r="S538" s="211"/>
      <c r="T538" s="278">
        <f t="shared" si="26"/>
        <v>0</v>
      </c>
      <c r="U538" s="356">
        <f t="shared" si="25"/>
        <v>18</v>
      </c>
    </row>
    <row r="539" spans="1:21" ht="18" customHeight="1">
      <c r="A539" s="826"/>
      <c r="B539" s="827"/>
      <c r="C539" s="829"/>
      <c r="D539" s="829"/>
      <c r="E539" s="201">
        <v>21</v>
      </c>
      <c r="F539" s="334"/>
      <c r="G539" s="334"/>
      <c r="H539" s="204"/>
      <c r="I539" s="205"/>
      <c r="J539" s="206"/>
      <c r="K539" s="205"/>
      <c r="L539" s="206"/>
      <c r="M539" s="207"/>
      <c r="N539" s="208"/>
      <c r="O539" s="209"/>
      <c r="P539" s="207"/>
      <c r="Q539" s="208"/>
      <c r="R539" s="210"/>
      <c r="S539" s="211"/>
      <c r="T539" s="278">
        <f t="shared" si="26"/>
        <v>0</v>
      </c>
      <c r="U539" s="356">
        <f t="shared" si="25"/>
        <v>18</v>
      </c>
    </row>
    <row r="540" spans="1:21" ht="18" customHeight="1">
      <c r="A540" s="826"/>
      <c r="B540" s="827"/>
      <c r="C540" s="829"/>
      <c r="D540" s="829"/>
      <c r="E540" s="201">
        <v>22</v>
      </c>
      <c r="F540" s="334"/>
      <c r="G540" s="334"/>
      <c r="H540" s="204"/>
      <c r="I540" s="205"/>
      <c r="J540" s="206"/>
      <c r="K540" s="205"/>
      <c r="L540" s="206"/>
      <c r="M540" s="207"/>
      <c r="N540" s="208"/>
      <c r="O540" s="209"/>
      <c r="P540" s="207"/>
      <c r="Q540" s="208"/>
      <c r="R540" s="210"/>
      <c r="S540" s="211"/>
      <c r="T540" s="278">
        <f t="shared" si="26"/>
        <v>0</v>
      </c>
      <c r="U540" s="356">
        <f t="shared" si="25"/>
        <v>18</v>
      </c>
    </row>
    <row r="541" spans="1:21" ht="18" customHeight="1">
      <c r="A541" s="826"/>
      <c r="B541" s="827"/>
      <c r="C541" s="829"/>
      <c r="D541" s="829"/>
      <c r="E541" s="201">
        <v>23</v>
      </c>
      <c r="F541" s="334"/>
      <c r="G541" s="334"/>
      <c r="H541" s="204"/>
      <c r="I541" s="205"/>
      <c r="J541" s="206"/>
      <c r="K541" s="205"/>
      <c r="L541" s="206"/>
      <c r="M541" s="207"/>
      <c r="N541" s="208"/>
      <c r="O541" s="209"/>
      <c r="P541" s="207"/>
      <c r="Q541" s="208"/>
      <c r="R541" s="210"/>
      <c r="S541" s="211"/>
      <c r="T541" s="278">
        <f t="shared" si="26"/>
        <v>0</v>
      </c>
      <c r="U541" s="356">
        <f t="shared" si="25"/>
        <v>18</v>
      </c>
    </row>
    <row r="542" spans="1:21" ht="18" customHeight="1">
      <c r="A542" s="826"/>
      <c r="B542" s="827"/>
      <c r="C542" s="829"/>
      <c r="D542" s="829"/>
      <c r="E542" s="201">
        <v>24</v>
      </c>
      <c r="F542" s="334"/>
      <c r="G542" s="334"/>
      <c r="H542" s="204"/>
      <c r="I542" s="205"/>
      <c r="J542" s="206"/>
      <c r="K542" s="205"/>
      <c r="L542" s="206"/>
      <c r="M542" s="207"/>
      <c r="N542" s="208"/>
      <c r="O542" s="209"/>
      <c r="P542" s="207"/>
      <c r="Q542" s="208"/>
      <c r="R542" s="210"/>
      <c r="S542" s="211"/>
      <c r="T542" s="278">
        <f t="shared" si="26"/>
        <v>0</v>
      </c>
      <c r="U542" s="356">
        <f t="shared" si="25"/>
        <v>18</v>
      </c>
    </row>
    <row r="543" spans="1:21" ht="18" customHeight="1">
      <c r="A543" s="826"/>
      <c r="B543" s="827"/>
      <c r="C543" s="829"/>
      <c r="D543" s="829"/>
      <c r="E543" s="201">
        <v>25</v>
      </c>
      <c r="F543" s="334"/>
      <c r="G543" s="334"/>
      <c r="H543" s="204"/>
      <c r="I543" s="205"/>
      <c r="J543" s="206"/>
      <c r="K543" s="205"/>
      <c r="L543" s="206"/>
      <c r="M543" s="207"/>
      <c r="N543" s="208"/>
      <c r="O543" s="209"/>
      <c r="P543" s="207"/>
      <c r="Q543" s="208"/>
      <c r="R543" s="210"/>
      <c r="S543" s="211"/>
      <c r="T543" s="278">
        <f t="shared" si="26"/>
        <v>0</v>
      </c>
      <c r="U543" s="356">
        <f t="shared" si="25"/>
        <v>18</v>
      </c>
    </row>
    <row r="544" spans="1:21" ht="18" customHeight="1">
      <c r="A544" s="826"/>
      <c r="B544" s="827"/>
      <c r="C544" s="829"/>
      <c r="D544" s="829"/>
      <c r="E544" s="201">
        <v>26</v>
      </c>
      <c r="F544" s="334"/>
      <c r="G544" s="334"/>
      <c r="H544" s="204"/>
      <c r="I544" s="205"/>
      <c r="J544" s="206"/>
      <c r="K544" s="205"/>
      <c r="L544" s="206"/>
      <c r="M544" s="207"/>
      <c r="N544" s="208"/>
      <c r="O544" s="209"/>
      <c r="P544" s="207"/>
      <c r="Q544" s="208"/>
      <c r="R544" s="210"/>
      <c r="S544" s="211"/>
      <c r="T544" s="278">
        <f t="shared" si="26"/>
        <v>0</v>
      </c>
      <c r="U544" s="356">
        <f t="shared" si="25"/>
        <v>18</v>
      </c>
    </row>
    <row r="545" spans="1:21" ht="18" customHeight="1">
      <c r="A545" s="826"/>
      <c r="B545" s="827"/>
      <c r="C545" s="829"/>
      <c r="D545" s="829"/>
      <c r="E545" s="201">
        <v>27</v>
      </c>
      <c r="F545" s="334"/>
      <c r="G545" s="334"/>
      <c r="H545" s="204"/>
      <c r="I545" s="205"/>
      <c r="J545" s="206"/>
      <c r="K545" s="205"/>
      <c r="L545" s="206"/>
      <c r="M545" s="207"/>
      <c r="N545" s="208"/>
      <c r="O545" s="209"/>
      <c r="P545" s="207"/>
      <c r="Q545" s="208"/>
      <c r="R545" s="210"/>
      <c r="S545" s="211"/>
      <c r="T545" s="278">
        <f t="shared" si="26"/>
        <v>0</v>
      </c>
      <c r="U545" s="356">
        <f t="shared" si="25"/>
        <v>18</v>
      </c>
    </row>
    <row r="546" spans="1:21" ht="18" customHeight="1">
      <c r="A546" s="826"/>
      <c r="B546" s="827"/>
      <c r="C546" s="829"/>
      <c r="D546" s="829"/>
      <c r="E546" s="201">
        <v>28</v>
      </c>
      <c r="F546" s="334"/>
      <c r="G546" s="334"/>
      <c r="H546" s="204"/>
      <c r="I546" s="205"/>
      <c r="J546" s="206"/>
      <c r="K546" s="205"/>
      <c r="L546" s="206"/>
      <c r="M546" s="207"/>
      <c r="N546" s="208"/>
      <c r="O546" s="209"/>
      <c r="P546" s="207"/>
      <c r="Q546" s="208"/>
      <c r="R546" s="210"/>
      <c r="S546" s="211"/>
      <c r="T546" s="278">
        <f t="shared" si="26"/>
        <v>0</v>
      </c>
      <c r="U546" s="356">
        <f t="shared" si="25"/>
        <v>18</v>
      </c>
    </row>
    <row r="547" spans="1:21" ht="18" customHeight="1">
      <c r="A547" s="826"/>
      <c r="B547" s="827"/>
      <c r="C547" s="829"/>
      <c r="D547" s="829"/>
      <c r="E547" s="201">
        <v>29</v>
      </c>
      <c r="F547" s="334"/>
      <c r="G547" s="334"/>
      <c r="H547" s="204"/>
      <c r="I547" s="205"/>
      <c r="J547" s="206"/>
      <c r="K547" s="205"/>
      <c r="L547" s="206"/>
      <c r="M547" s="207"/>
      <c r="N547" s="208"/>
      <c r="O547" s="209"/>
      <c r="P547" s="207"/>
      <c r="Q547" s="208"/>
      <c r="R547" s="210"/>
      <c r="S547" s="211"/>
      <c r="T547" s="278">
        <f t="shared" si="26"/>
        <v>0</v>
      </c>
      <c r="U547" s="356">
        <f t="shared" si="25"/>
        <v>18</v>
      </c>
    </row>
    <row r="548" spans="1:21" ht="18" customHeight="1">
      <c r="A548" s="834"/>
      <c r="B548" s="835"/>
      <c r="C548" s="829"/>
      <c r="D548" s="829"/>
      <c r="E548" s="277">
        <v>30</v>
      </c>
      <c r="F548" s="375"/>
      <c r="G548" s="375"/>
      <c r="H548" s="134"/>
      <c r="I548" s="135"/>
      <c r="J548" s="212"/>
      <c r="K548" s="135"/>
      <c r="L548" s="212"/>
      <c r="M548" s="27"/>
      <c r="N548" s="120"/>
      <c r="O548" s="109"/>
      <c r="P548" s="27"/>
      <c r="Q548" s="120"/>
      <c r="R548" s="32"/>
      <c r="S548" s="122"/>
      <c r="T548" s="136">
        <f t="shared" si="26"/>
        <v>0</v>
      </c>
      <c r="U548" s="356">
        <f t="shared" si="25"/>
        <v>18</v>
      </c>
    </row>
    <row r="549" spans="1:21" ht="18" customHeight="1">
      <c r="A549" s="824">
        <v>19</v>
      </c>
      <c r="B549" s="825"/>
      <c r="C549" s="828" t="str">
        <f>IF(ISERROR(VLOOKUP($A549,【大規模】地域番号⑤!$BD:$BF,2,FALSE)),"",VLOOKUP($A549,【大規模】地域番号⑤!$BD:$BF,2,FALSE))</f>
        <v/>
      </c>
      <c r="D549" s="828" t="str">
        <f>IF(ISERROR(VLOOKUP($A549,【大規模】地域番号⑤!$BD:$BF,3,FALSE)),"",VLOOKUP($A549,【大規模】地域番号⑤!$BD:$BF,3,FALSE))</f>
        <v/>
      </c>
      <c r="E549" s="201">
        <v>1</v>
      </c>
      <c r="F549" s="334"/>
      <c r="G549" s="334"/>
      <c r="H549" s="176"/>
      <c r="I549" s="177"/>
      <c r="J549" s="178"/>
      <c r="K549" s="180"/>
      <c r="L549" s="181"/>
      <c r="M549" s="179"/>
      <c r="N549" s="180"/>
      <c r="O549" s="181"/>
      <c r="P549" s="179"/>
      <c r="Q549" s="180"/>
      <c r="R549" s="182"/>
      <c r="S549" s="183"/>
      <c r="T549" s="257">
        <f t="shared" si="26"/>
        <v>0</v>
      </c>
      <c r="U549" s="356">
        <f>$A$549</f>
        <v>19</v>
      </c>
    </row>
    <row r="550" spans="1:21" ht="18" customHeight="1">
      <c r="A550" s="826"/>
      <c r="B550" s="827"/>
      <c r="C550" s="829"/>
      <c r="D550" s="829"/>
      <c r="E550" s="201">
        <v>2</v>
      </c>
      <c r="F550" s="334"/>
      <c r="G550" s="334"/>
      <c r="H550" s="128"/>
      <c r="I550" s="111"/>
      <c r="J550" s="106"/>
      <c r="K550" s="112"/>
      <c r="L550" s="107"/>
      <c r="M550" s="12"/>
      <c r="N550" s="112"/>
      <c r="O550" s="107"/>
      <c r="P550" s="12"/>
      <c r="Q550" s="112"/>
      <c r="R550" s="31"/>
      <c r="S550" s="115"/>
      <c r="T550" s="93">
        <f t="shared" si="26"/>
        <v>0</v>
      </c>
      <c r="U550" s="356">
        <f t="shared" ref="U550:U578" si="27">$A$549</f>
        <v>19</v>
      </c>
    </row>
    <row r="551" spans="1:21" ht="18" customHeight="1">
      <c r="A551" s="826"/>
      <c r="B551" s="827"/>
      <c r="C551" s="829"/>
      <c r="D551" s="829"/>
      <c r="E551" s="201">
        <v>3</v>
      </c>
      <c r="F551" s="334"/>
      <c r="G551" s="334"/>
      <c r="H551" s="128"/>
      <c r="I551" s="111"/>
      <c r="J551" s="106"/>
      <c r="K551" s="112"/>
      <c r="L551" s="107"/>
      <c r="M551" s="12"/>
      <c r="N551" s="112"/>
      <c r="O551" s="107"/>
      <c r="P551" s="12"/>
      <c r="Q551" s="112"/>
      <c r="R551" s="31"/>
      <c r="S551" s="115"/>
      <c r="T551" s="93">
        <f t="shared" si="26"/>
        <v>0</v>
      </c>
      <c r="U551" s="356">
        <f t="shared" si="27"/>
        <v>19</v>
      </c>
    </row>
    <row r="552" spans="1:21" ht="18" customHeight="1">
      <c r="A552" s="826"/>
      <c r="B552" s="827"/>
      <c r="C552" s="829"/>
      <c r="D552" s="829"/>
      <c r="E552" s="201">
        <v>4</v>
      </c>
      <c r="F552" s="334"/>
      <c r="G552" s="334"/>
      <c r="H552" s="128"/>
      <c r="I552" s="111"/>
      <c r="J552" s="106"/>
      <c r="K552" s="112"/>
      <c r="L552" s="107"/>
      <c r="M552" s="12"/>
      <c r="N552" s="112"/>
      <c r="O552" s="107"/>
      <c r="P552" s="12"/>
      <c r="Q552" s="112"/>
      <c r="R552" s="31"/>
      <c r="S552" s="115"/>
      <c r="T552" s="93">
        <f t="shared" si="26"/>
        <v>0</v>
      </c>
      <c r="U552" s="356">
        <f t="shared" si="27"/>
        <v>19</v>
      </c>
    </row>
    <row r="553" spans="1:21" ht="18" customHeight="1">
      <c r="A553" s="826"/>
      <c r="B553" s="827"/>
      <c r="C553" s="829"/>
      <c r="D553" s="829"/>
      <c r="E553" s="201">
        <v>5</v>
      </c>
      <c r="F553" s="334"/>
      <c r="G553" s="334"/>
      <c r="H553" s="128"/>
      <c r="I553" s="111"/>
      <c r="J553" s="106"/>
      <c r="K553" s="112"/>
      <c r="L553" s="107"/>
      <c r="M553" s="12"/>
      <c r="N553" s="112"/>
      <c r="O553" s="107"/>
      <c r="P553" s="12"/>
      <c r="Q553" s="112"/>
      <c r="R553" s="31"/>
      <c r="S553" s="115"/>
      <c r="T553" s="93">
        <f t="shared" si="26"/>
        <v>0</v>
      </c>
      <c r="U553" s="356">
        <f t="shared" si="27"/>
        <v>19</v>
      </c>
    </row>
    <row r="554" spans="1:21" ht="18" customHeight="1">
      <c r="A554" s="826"/>
      <c r="B554" s="827"/>
      <c r="C554" s="829"/>
      <c r="D554" s="829"/>
      <c r="E554" s="201">
        <v>6</v>
      </c>
      <c r="F554" s="334"/>
      <c r="G554" s="334"/>
      <c r="H554" s="128"/>
      <c r="I554" s="111"/>
      <c r="J554" s="106"/>
      <c r="K554" s="111"/>
      <c r="L554" s="106"/>
      <c r="M554" s="12"/>
      <c r="N554" s="111"/>
      <c r="O554" s="107"/>
      <c r="P554" s="25"/>
      <c r="Q554" s="112"/>
      <c r="R554" s="31"/>
      <c r="S554" s="115"/>
      <c r="T554" s="93">
        <f t="shared" si="26"/>
        <v>0</v>
      </c>
      <c r="U554" s="356">
        <f t="shared" si="27"/>
        <v>19</v>
      </c>
    </row>
    <row r="555" spans="1:21" ht="18" customHeight="1">
      <c r="A555" s="826"/>
      <c r="B555" s="827"/>
      <c r="C555" s="829"/>
      <c r="D555" s="829"/>
      <c r="E555" s="201">
        <v>7</v>
      </c>
      <c r="F555" s="334"/>
      <c r="G555" s="334"/>
      <c r="H555" s="128"/>
      <c r="I555" s="111"/>
      <c r="J555" s="106"/>
      <c r="K555" s="111"/>
      <c r="L555" s="106"/>
      <c r="M555" s="12"/>
      <c r="N555" s="111"/>
      <c r="O555" s="107"/>
      <c r="P555" s="25"/>
      <c r="Q555" s="112"/>
      <c r="R555" s="31"/>
      <c r="S555" s="115"/>
      <c r="T555" s="93">
        <f t="shared" si="26"/>
        <v>0</v>
      </c>
      <c r="U555" s="356">
        <f t="shared" si="27"/>
        <v>19</v>
      </c>
    </row>
    <row r="556" spans="1:21" ht="18" customHeight="1">
      <c r="A556" s="826"/>
      <c r="B556" s="827"/>
      <c r="C556" s="829"/>
      <c r="D556" s="829"/>
      <c r="E556" s="201">
        <v>8</v>
      </c>
      <c r="F556" s="334"/>
      <c r="G556" s="334"/>
      <c r="H556" s="128"/>
      <c r="I556" s="111"/>
      <c r="J556" s="106"/>
      <c r="K556" s="111"/>
      <c r="L556" s="106"/>
      <c r="M556" s="12"/>
      <c r="N556" s="111"/>
      <c r="O556" s="107"/>
      <c r="P556" s="25"/>
      <c r="Q556" s="112"/>
      <c r="R556" s="31"/>
      <c r="S556" s="115"/>
      <c r="T556" s="93">
        <f t="shared" si="26"/>
        <v>0</v>
      </c>
      <c r="U556" s="356">
        <f t="shared" si="27"/>
        <v>19</v>
      </c>
    </row>
    <row r="557" spans="1:21" ht="18" customHeight="1">
      <c r="A557" s="826"/>
      <c r="B557" s="827"/>
      <c r="C557" s="829"/>
      <c r="D557" s="829"/>
      <c r="E557" s="201">
        <v>9</v>
      </c>
      <c r="F557" s="334"/>
      <c r="G557" s="334"/>
      <c r="H557" s="128"/>
      <c r="I557" s="111"/>
      <c r="J557" s="106"/>
      <c r="K557" s="111"/>
      <c r="L557" s="106"/>
      <c r="M557" s="12"/>
      <c r="N557" s="112"/>
      <c r="O557" s="107"/>
      <c r="P557" s="12"/>
      <c r="Q557" s="112"/>
      <c r="R557" s="31"/>
      <c r="S557" s="115"/>
      <c r="T557" s="93">
        <f t="shared" si="26"/>
        <v>0</v>
      </c>
      <c r="U557" s="356">
        <f t="shared" si="27"/>
        <v>19</v>
      </c>
    </row>
    <row r="558" spans="1:21" ht="18" customHeight="1">
      <c r="A558" s="826"/>
      <c r="B558" s="827"/>
      <c r="C558" s="829"/>
      <c r="D558" s="829"/>
      <c r="E558" s="201">
        <v>10</v>
      </c>
      <c r="F558" s="334"/>
      <c r="G558" s="334"/>
      <c r="H558" s="204"/>
      <c r="I558" s="205"/>
      <c r="J558" s="206"/>
      <c r="K558" s="205"/>
      <c r="L558" s="206"/>
      <c r="M558" s="207"/>
      <c r="N558" s="208"/>
      <c r="O558" s="209"/>
      <c r="P558" s="207"/>
      <c r="Q558" s="208"/>
      <c r="R558" s="210"/>
      <c r="S558" s="211"/>
      <c r="T558" s="278">
        <f t="shared" si="26"/>
        <v>0</v>
      </c>
      <c r="U558" s="356">
        <f t="shared" si="27"/>
        <v>19</v>
      </c>
    </row>
    <row r="559" spans="1:21" ht="18" customHeight="1">
      <c r="A559" s="826"/>
      <c r="B559" s="827"/>
      <c r="C559" s="829"/>
      <c r="D559" s="829"/>
      <c r="E559" s="201">
        <v>11</v>
      </c>
      <c r="F559" s="334"/>
      <c r="G559" s="334"/>
      <c r="H559" s="204"/>
      <c r="I559" s="205"/>
      <c r="J559" s="206"/>
      <c r="K559" s="205"/>
      <c r="L559" s="206"/>
      <c r="M559" s="207"/>
      <c r="N559" s="208"/>
      <c r="O559" s="209"/>
      <c r="P559" s="207"/>
      <c r="Q559" s="208"/>
      <c r="R559" s="210"/>
      <c r="S559" s="211"/>
      <c r="T559" s="278">
        <f t="shared" si="26"/>
        <v>0</v>
      </c>
      <c r="U559" s="356">
        <f t="shared" si="27"/>
        <v>19</v>
      </c>
    </row>
    <row r="560" spans="1:21" ht="18" customHeight="1">
      <c r="A560" s="826"/>
      <c r="B560" s="827"/>
      <c r="C560" s="829"/>
      <c r="D560" s="829"/>
      <c r="E560" s="201">
        <v>12</v>
      </c>
      <c r="F560" s="334"/>
      <c r="G560" s="334"/>
      <c r="H560" s="204"/>
      <c r="I560" s="205"/>
      <c r="J560" s="206"/>
      <c r="K560" s="205"/>
      <c r="L560" s="206"/>
      <c r="M560" s="207"/>
      <c r="N560" s="208"/>
      <c r="O560" s="209"/>
      <c r="P560" s="207"/>
      <c r="Q560" s="208"/>
      <c r="R560" s="210"/>
      <c r="S560" s="211"/>
      <c r="T560" s="278">
        <f t="shared" si="26"/>
        <v>0</v>
      </c>
      <c r="U560" s="356">
        <f t="shared" si="27"/>
        <v>19</v>
      </c>
    </row>
    <row r="561" spans="1:21" ht="18" customHeight="1">
      <c r="A561" s="826"/>
      <c r="B561" s="827"/>
      <c r="C561" s="829"/>
      <c r="D561" s="829"/>
      <c r="E561" s="201">
        <v>13</v>
      </c>
      <c r="F561" s="334"/>
      <c r="G561" s="334"/>
      <c r="H561" s="204"/>
      <c r="I561" s="205"/>
      <c r="J561" s="206"/>
      <c r="K561" s="205"/>
      <c r="L561" s="206"/>
      <c r="M561" s="207"/>
      <c r="N561" s="208"/>
      <c r="O561" s="209"/>
      <c r="P561" s="207"/>
      <c r="Q561" s="208"/>
      <c r="R561" s="210"/>
      <c r="S561" s="211"/>
      <c r="T561" s="278">
        <f t="shared" si="26"/>
        <v>0</v>
      </c>
      <c r="U561" s="356">
        <f t="shared" si="27"/>
        <v>19</v>
      </c>
    </row>
    <row r="562" spans="1:21" ht="18" customHeight="1">
      <c r="A562" s="826"/>
      <c r="B562" s="827"/>
      <c r="C562" s="829"/>
      <c r="D562" s="829"/>
      <c r="E562" s="201">
        <v>14</v>
      </c>
      <c r="F562" s="334"/>
      <c r="G562" s="334"/>
      <c r="H562" s="204"/>
      <c r="I562" s="205"/>
      <c r="J562" s="206"/>
      <c r="K562" s="205"/>
      <c r="L562" s="206"/>
      <c r="M562" s="207"/>
      <c r="N562" s="208"/>
      <c r="O562" s="209"/>
      <c r="P562" s="207"/>
      <c r="Q562" s="208"/>
      <c r="R562" s="210"/>
      <c r="S562" s="211"/>
      <c r="T562" s="278">
        <f t="shared" si="26"/>
        <v>0</v>
      </c>
      <c r="U562" s="356">
        <f t="shared" si="27"/>
        <v>19</v>
      </c>
    </row>
    <row r="563" spans="1:21" ht="18" customHeight="1">
      <c r="A563" s="826"/>
      <c r="B563" s="827"/>
      <c r="C563" s="829"/>
      <c r="D563" s="829"/>
      <c r="E563" s="201">
        <v>15</v>
      </c>
      <c r="F563" s="334"/>
      <c r="G563" s="334"/>
      <c r="H563" s="204"/>
      <c r="I563" s="205"/>
      <c r="J563" s="206"/>
      <c r="K563" s="205"/>
      <c r="L563" s="206"/>
      <c r="M563" s="207"/>
      <c r="N563" s="208"/>
      <c r="O563" s="209"/>
      <c r="P563" s="207"/>
      <c r="Q563" s="208"/>
      <c r="R563" s="210"/>
      <c r="S563" s="211"/>
      <c r="T563" s="278">
        <f t="shared" si="26"/>
        <v>0</v>
      </c>
      <c r="U563" s="356">
        <f t="shared" si="27"/>
        <v>19</v>
      </c>
    </row>
    <row r="564" spans="1:21" ht="18" customHeight="1">
      <c r="A564" s="826"/>
      <c r="B564" s="827"/>
      <c r="C564" s="829"/>
      <c r="D564" s="829"/>
      <c r="E564" s="201">
        <v>16</v>
      </c>
      <c r="F564" s="334"/>
      <c r="G564" s="334"/>
      <c r="H564" s="204"/>
      <c r="I564" s="205"/>
      <c r="J564" s="206"/>
      <c r="K564" s="205"/>
      <c r="L564" s="206"/>
      <c r="M564" s="207"/>
      <c r="N564" s="208"/>
      <c r="O564" s="209"/>
      <c r="P564" s="207"/>
      <c r="Q564" s="208"/>
      <c r="R564" s="210"/>
      <c r="S564" s="211"/>
      <c r="T564" s="278">
        <f t="shared" si="26"/>
        <v>0</v>
      </c>
      <c r="U564" s="356">
        <f t="shared" si="27"/>
        <v>19</v>
      </c>
    </row>
    <row r="565" spans="1:21" ht="18" customHeight="1">
      <c r="A565" s="826"/>
      <c r="B565" s="827"/>
      <c r="C565" s="829"/>
      <c r="D565" s="829"/>
      <c r="E565" s="201">
        <v>17</v>
      </c>
      <c r="F565" s="334"/>
      <c r="G565" s="334"/>
      <c r="H565" s="204"/>
      <c r="I565" s="205"/>
      <c r="J565" s="206"/>
      <c r="K565" s="205"/>
      <c r="L565" s="206"/>
      <c r="M565" s="207"/>
      <c r="N565" s="208"/>
      <c r="O565" s="209"/>
      <c r="P565" s="207"/>
      <c r="Q565" s="208"/>
      <c r="R565" s="210"/>
      <c r="S565" s="211"/>
      <c r="T565" s="278">
        <f t="shared" si="26"/>
        <v>0</v>
      </c>
      <c r="U565" s="356">
        <f t="shared" si="27"/>
        <v>19</v>
      </c>
    </row>
    <row r="566" spans="1:21" ht="18" customHeight="1">
      <c r="A566" s="826"/>
      <c r="B566" s="827"/>
      <c r="C566" s="829"/>
      <c r="D566" s="829"/>
      <c r="E566" s="201">
        <v>18</v>
      </c>
      <c r="F566" s="334"/>
      <c r="G566" s="334"/>
      <c r="H566" s="204"/>
      <c r="I566" s="205"/>
      <c r="J566" s="206"/>
      <c r="K566" s="205"/>
      <c r="L566" s="206"/>
      <c r="M566" s="207"/>
      <c r="N566" s="208"/>
      <c r="O566" s="209"/>
      <c r="P566" s="207"/>
      <c r="Q566" s="208"/>
      <c r="R566" s="210"/>
      <c r="S566" s="211"/>
      <c r="T566" s="278">
        <f t="shared" si="26"/>
        <v>0</v>
      </c>
      <c r="U566" s="356">
        <f t="shared" si="27"/>
        <v>19</v>
      </c>
    </row>
    <row r="567" spans="1:21" ht="18" customHeight="1">
      <c r="A567" s="826"/>
      <c r="B567" s="827"/>
      <c r="C567" s="829"/>
      <c r="D567" s="829"/>
      <c r="E567" s="201">
        <v>19</v>
      </c>
      <c r="F567" s="334"/>
      <c r="G567" s="334"/>
      <c r="H567" s="204"/>
      <c r="I567" s="205"/>
      <c r="J567" s="206"/>
      <c r="K567" s="205"/>
      <c r="L567" s="206"/>
      <c r="M567" s="207"/>
      <c r="N567" s="208"/>
      <c r="O567" s="209"/>
      <c r="P567" s="207"/>
      <c r="Q567" s="208"/>
      <c r="R567" s="210"/>
      <c r="S567" s="211"/>
      <c r="T567" s="278">
        <f t="shared" si="26"/>
        <v>0</v>
      </c>
      <c r="U567" s="356">
        <f t="shared" si="27"/>
        <v>19</v>
      </c>
    </row>
    <row r="568" spans="1:21" ht="18" customHeight="1">
      <c r="A568" s="826"/>
      <c r="B568" s="827"/>
      <c r="C568" s="829"/>
      <c r="D568" s="829"/>
      <c r="E568" s="201">
        <v>20</v>
      </c>
      <c r="F568" s="334"/>
      <c r="G568" s="334"/>
      <c r="H568" s="204"/>
      <c r="I568" s="205"/>
      <c r="J568" s="206"/>
      <c r="K568" s="205"/>
      <c r="L568" s="206"/>
      <c r="M568" s="207"/>
      <c r="N568" s="208"/>
      <c r="O568" s="209"/>
      <c r="P568" s="207"/>
      <c r="Q568" s="208"/>
      <c r="R568" s="210"/>
      <c r="S568" s="211"/>
      <c r="T568" s="278">
        <f t="shared" si="26"/>
        <v>0</v>
      </c>
      <c r="U568" s="356">
        <f t="shared" si="27"/>
        <v>19</v>
      </c>
    </row>
    <row r="569" spans="1:21" ht="18" customHeight="1">
      <c r="A569" s="826"/>
      <c r="B569" s="827"/>
      <c r="C569" s="829"/>
      <c r="D569" s="829"/>
      <c r="E569" s="201">
        <v>21</v>
      </c>
      <c r="F569" s="334"/>
      <c r="G569" s="334"/>
      <c r="H569" s="204"/>
      <c r="I569" s="205"/>
      <c r="J569" s="206"/>
      <c r="K569" s="205"/>
      <c r="L569" s="206"/>
      <c r="M569" s="207"/>
      <c r="N569" s="208"/>
      <c r="O569" s="209"/>
      <c r="P569" s="207"/>
      <c r="Q569" s="208"/>
      <c r="R569" s="210"/>
      <c r="S569" s="211"/>
      <c r="T569" s="278">
        <f t="shared" si="26"/>
        <v>0</v>
      </c>
      <c r="U569" s="356">
        <f t="shared" si="27"/>
        <v>19</v>
      </c>
    </row>
    <row r="570" spans="1:21" ht="18" customHeight="1">
      <c r="A570" s="826"/>
      <c r="B570" s="827"/>
      <c r="C570" s="829"/>
      <c r="D570" s="829"/>
      <c r="E570" s="201">
        <v>22</v>
      </c>
      <c r="F570" s="334"/>
      <c r="G570" s="334"/>
      <c r="H570" s="204"/>
      <c r="I570" s="205"/>
      <c r="J570" s="206"/>
      <c r="K570" s="205"/>
      <c r="L570" s="206"/>
      <c r="M570" s="207"/>
      <c r="N570" s="208"/>
      <c r="O570" s="209"/>
      <c r="P570" s="207"/>
      <c r="Q570" s="208"/>
      <c r="R570" s="210"/>
      <c r="S570" s="211"/>
      <c r="T570" s="278">
        <f t="shared" si="26"/>
        <v>0</v>
      </c>
      <c r="U570" s="356">
        <f t="shared" si="27"/>
        <v>19</v>
      </c>
    </row>
    <row r="571" spans="1:21" ht="18" customHeight="1">
      <c r="A571" s="826"/>
      <c r="B571" s="827"/>
      <c r="C571" s="829"/>
      <c r="D571" s="829"/>
      <c r="E571" s="201">
        <v>23</v>
      </c>
      <c r="F571" s="334"/>
      <c r="G571" s="334"/>
      <c r="H571" s="204"/>
      <c r="I571" s="205"/>
      <c r="J571" s="206"/>
      <c r="K571" s="205"/>
      <c r="L571" s="206"/>
      <c r="M571" s="207"/>
      <c r="N571" s="208"/>
      <c r="O571" s="209"/>
      <c r="P571" s="207"/>
      <c r="Q571" s="208"/>
      <c r="R571" s="210"/>
      <c r="S571" s="211"/>
      <c r="T571" s="278">
        <f t="shared" si="26"/>
        <v>0</v>
      </c>
      <c r="U571" s="356">
        <f t="shared" si="27"/>
        <v>19</v>
      </c>
    </row>
    <row r="572" spans="1:21" ht="18" customHeight="1">
      <c r="A572" s="826"/>
      <c r="B572" s="827"/>
      <c r="C572" s="829"/>
      <c r="D572" s="829"/>
      <c r="E572" s="201">
        <v>24</v>
      </c>
      <c r="F572" s="334"/>
      <c r="G572" s="334"/>
      <c r="H572" s="204"/>
      <c r="I572" s="205"/>
      <c r="J572" s="206"/>
      <c r="K572" s="205"/>
      <c r="L572" s="206"/>
      <c r="M572" s="207"/>
      <c r="N572" s="208"/>
      <c r="O572" s="209"/>
      <c r="P572" s="207"/>
      <c r="Q572" s="208"/>
      <c r="R572" s="210"/>
      <c r="S572" s="211"/>
      <c r="T572" s="278">
        <f t="shared" si="26"/>
        <v>0</v>
      </c>
      <c r="U572" s="356">
        <f t="shared" si="27"/>
        <v>19</v>
      </c>
    </row>
    <row r="573" spans="1:21" ht="18" customHeight="1">
      <c r="A573" s="826"/>
      <c r="B573" s="827"/>
      <c r="C573" s="829"/>
      <c r="D573" s="829"/>
      <c r="E573" s="201">
        <v>25</v>
      </c>
      <c r="F573" s="334"/>
      <c r="G573" s="334"/>
      <c r="H573" s="204"/>
      <c r="I573" s="205"/>
      <c r="J573" s="206"/>
      <c r="K573" s="205"/>
      <c r="L573" s="206"/>
      <c r="M573" s="207"/>
      <c r="N573" s="208"/>
      <c r="O573" s="209"/>
      <c r="P573" s="207"/>
      <c r="Q573" s="208"/>
      <c r="R573" s="210"/>
      <c r="S573" s="211"/>
      <c r="T573" s="278">
        <f t="shared" si="26"/>
        <v>0</v>
      </c>
      <c r="U573" s="356">
        <f t="shared" si="27"/>
        <v>19</v>
      </c>
    </row>
    <row r="574" spans="1:21" ht="18" customHeight="1">
      <c r="A574" s="826"/>
      <c r="B574" s="827"/>
      <c r="C574" s="829"/>
      <c r="D574" s="829"/>
      <c r="E574" s="201">
        <v>26</v>
      </c>
      <c r="F574" s="334"/>
      <c r="G574" s="334"/>
      <c r="H574" s="204"/>
      <c r="I574" s="205"/>
      <c r="J574" s="206"/>
      <c r="K574" s="205"/>
      <c r="L574" s="206"/>
      <c r="M574" s="207"/>
      <c r="N574" s="208"/>
      <c r="O574" s="209"/>
      <c r="P574" s="207"/>
      <c r="Q574" s="208"/>
      <c r="R574" s="210"/>
      <c r="S574" s="211"/>
      <c r="T574" s="278">
        <f t="shared" si="26"/>
        <v>0</v>
      </c>
      <c r="U574" s="356">
        <f t="shared" si="27"/>
        <v>19</v>
      </c>
    </row>
    <row r="575" spans="1:21" ht="18" customHeight="1">
      <c r="A575" s="826"/>
      <c r="B575" s="827"/>
      <c r="C575" s="829"/>
      <c r="D575" s="829"/>
      <c r="E575" s="201">
        <v>27</v>
      </c>
      <c r="F575" s="334"/>
      <c r="G575" s="334"/>
      <c r="H575" s="204"/>
      <c r="I575" s="205"/>
      <c r="J575" s="206"/>
      <c r="K575" s="205"/>
      <c r="L575" s="206"/>
      <c r="M575" s="207"/>
      <c r="N575" s="208"/>
      <c r="O575" s="209"/>
      <c r="P575" s="207"/>
      <c r="Q575" s="208"/>
      <c r="R575" s="210"/>
      <c r="S575" s="211"/>
      <c r="T575" s="278">
        <f t="shared" si="26"/>
        <v>0</v>
      </c>
      <c r="U575" s="356">
        <f t="shared" si="27"/>
        <v>19</v>
      </c>
    </row>
    <row r="576" spans="1:21" ht="18" customHeight="1">
      <c r="A576" s="826"/>
      <c r="B576" s="827"/>
      <c r="C576" s="829"/>
      <c r="D576" s="829"/>
      <c r="E576" s="201">
        <v>28</v>
      </c>
      <c r="F576" s="334"/>
      <c r="G576" s="334"/>
      <c r="H576" s="204"/>
      <c r="I576" s="205"/>
      <c r="J576" s="206"/>
      <c r="K576" s="205"/>
      <c r="L576" s="206"/>
      <c r="M576" s="207"/>
      <c r="N576" s="208"/>
      <c r="O576" s="209"/>
      <c r="P576" s="207"/>
      <c r="Q576" s="208"/>
      <c r="R576" s="210"/>
      <c r="S576" s="211"/>
      <c r="T576" s="278">
        <f t="shared" si="26"/>
        <v>0</v>
      </c>
      <c r="U576" s="356">
        <f t="shared" si="27"/>
        <v>19</v>
      </c>
    </row>
    <row r="577" spans="1:21" ht="18" customHeight="1">
      <c r="A577" s="826"/>
      <c r="B577" s="827"/>
      <c r="C577" s="829"/>
      <c r="D577" s="829"/>
      <c r="E577" s="201">
        <v>29</v>
      </c>
      <c r="F577" s="334"/>
      <c r="G577" s="334"/>
      <c r="H577" s="204"/>
      <c r="I577" s="205"/>
      <c r="J577" s="206"/>
      <c r="K577" s="205"/>
      <c r="L577" s="206"/>
      <c r="M577" s="207"/>
      <c r="N577" s="208"/>
      <c r="O577" s="209"/>
      <c r="P577" s="207"/>
      <c r="Q577" s="208"/>
      <c r="R577" s="210"/>
      <c r="S577" s="211"/>
      <c r="T577" s="278">
        <f t="shared" si="26"/>
        <v>0</v>
      </c>
      <c r="U577" s="356">
        <f t="shared" si="27"/>
        <v>19</v>
      </c>
    </row>
    <row r="578" spans="1:21" ht="18" customHeight="1">
      <c r="A578" s="834"/>
      <c r="B578" s="835"/>
      <c r="C578" s="829"/>
      <c r="D578" s="829"/>
      <c r="E578" s="277">
        <v>30</v>
      </c>
      <c r="F578" s="375"/>
      <c r="G578" s="375"/>
      <c r="H578" s="134"/>
      <c r="I578" s="135"/>
      <c r="J578" s="212"/>
      <c r="K578" s="135"/>
      <c r="L578" s="212"/>
      <c r="M578" s="27"/>
      <c r="N578" s="120"/>
      <c r="O578" s="109"/>
      <c r="P578" s="27"/>
      <c r="Q578" s="120"/>
      <c r="R578" s="32"/>
      <c r="S578" s="122"/>
      <c r="T578" s="136">
        <f t="shared" si="26"/>
        <v>0</v>
      </c>
      <c r="U578" s="356">
        <f t="shared" si="27"/>
        <v>19</v>
      </c>
    </row>
    <row r="579" spans="1:21" ht="18" customHeight="1">
      <c r="A579" s="824">
        <v>20</v>
      </c>
      <c r="B579" s="825"/>
      <c r="C579" s="828" t="str">
        <f>IF(ISERROR(VLOOKUP($A579,【大規模】地域番号⑤!$BD:$BF,2,FALSE)),"",VLOOKUP($A579,【大規模】地域番号⑤!$BD:$BF,2,FALSE))</f>
        <v/>
      </c>
      <c r="D579" s="828" t="str">
        <f>IF(ISERROR(VLOOKUP($A579,【大規模】地域番号⑤!$BD:$BF,3,FALSE)),"",VLOOKUP($A579,【大規模】地域番号⑤!$BD:$BF,3,FALSE))</f>
        <v/>
      </c>
      <c r="E579" s="201">
        <v>1</v>
      </c>
      <c r="F579" s="334"/>
      <c r="G579" s="334"/>
      <c r="H579" s="176"/>
      <c r="I579" s="177"/>
      <c r="J579" s="178"/>
      <c r="K579" s="180"/>
      <c r="L579" s="181"/>
      <c r="M579" s="179"/>
      <c r="N579" s="180"/>
      <c r="O579" s="181"/>
      <c r="P579" s="179"/>
      <c r="Q579" s="180"/>
      <c r="R579" s="182"/>
      <c r="S579" s="183"/>
      <c r="T579" s="257">
        <f t="shared" si="26"/>
        <v>0</v>
      </c>
      <c r="U579" s="356">
        <f>$A$579</f>
        <v>20</v>
      </c>
    </row>
    <row r="580" spans="1:21" ht="18" customHeight="1">
      <c r="A580" s="826"/>
      <c r="B580" s="827"/>
      <c r="C580" s="829"/>
      <c r="D580" s="829"/>
      <c r="E580" s="201">
        <v>2</v>
      </c>
      <c r="F580" s="334"/>
      <c r="G580" s="334"/>
      <c r="H580" s="128"/>
      <c r="I580" s="111"/>
      <c r="J580" s="106"/>
      <c r="K580" s="112"/>
      <c r="L580" s="107"/>
      <c r="M580" s="12"/>
      <c r="N580" s="112"/>
      <c r="O580" s="107"/>
      <c r="P580" s="12"/>
      <c r="Q580" s="112"/>
      <c r="R580" s="31"/>
      <c r="S580" s="115"/>
      <c r="T580" s="93">
        <f t="shared" si="26"/>
        <v>0</v>
      </c>
      <c r="U580" s="356">
        <f t="shared" ref="U580:U608" si="28">$A$579</f>
        <v>20</v>
      </c>
    </row>
    <row r="581" spans="1:21" ht="18" customHeight="1">
      <c r="A581" s="826"/>
      <c r="B581" s="827"/>
      <c r="C581" s="829"/>
      <c r="D581" s="829"/>
      <c r="E581" s="201">
        <v>3</v>
      </c>
      <c r="F581" s="334"/>
      <c r="G581" s="334"/>
      <c r="H581" s="128"/>
      <c r="I581" s="111"/>
      <c r="J581" s="106"/>
      <c r="K581" s="112"/>
      <c r="L581" s="107"/>
      <c r="M581" s="12"/>
      <c r="N581" s="112"/>
      <c r="O581" s="107"/>
      <c r="P581" s="12"/>
      <c r="Q581" s="112"/>
      <c r="R581" s="31"/>
      <c r="S581" s="115"/>
      <c r="T581" s="93">
        <f t="shared" si="26"/>
        <v>0</v>
      </c>
      <c r="U581" s="356">
        <f t="shared" si="28"/>
        <v>20</v>
      </c>
    </row>
    <row r="582" spans="1:21" ht="18" customHeight="1">
      <c r="A582" s="826"/>
      <c r="B582" s="827"/>
      <c r="C582" s="829"/>
      <c r="D582" s="829"/>
      <c r="E582" s="201">
        <v>4</v>
      </c>
      <c r="F582" s="334"/>
      <c r="G582" s="334"/>
      <c r="H582" s="128"/>
      <c r="I582" s="111"/>
      <c r="J582" s="106"/>
      <c r="K582" s="112"/>
      <c r="L582" s="107"/>
      <c r="M582" s="12"/>
      <c r="N582" s="112"/>
      <c r="O582" s="107"/>
      <c r="P582" s="12"/>
      <c r="Q582" s="112"/>
      <c r="R582" s="31"/>
      <c r="S582" s="115"/>
      <c r="T582" s="93">
        <f t="shared" si="26"/>
        <v>0</v>
      </c>
      <c r="U582" s="356">
        <f t="shared" si="28"/>
        <v>20</v>
      </c>
    </row>
    <row r="583" spans="1:21" ht="18" customHeight="1">
      <c r="A583" s="826"/>
      <c r="B583" s="827"/>
      <c r="C583" s="829"/>
      <c r="D583" s="829"/>
      <c r="E583" s="201">
        <v>5</v>
      </c>
      <c r="F583" s="334"/>
      <c r="G583" s="334"/>
      <c r="H583" s="128"/>
      <c r="I583" s="111"/>
      <c r="J583" s="106"/>
      <c r="K583" s="112"/>
      <c r="L583" s="107"/>
      <c r="M583" s="12"/>
      <c r="N583" s="112"/>
      <c r="O583" s="107"/>
      <c r="P583" s="12"/>
      <c r="Q583" s="112"/>
      <c r="R583" s="31"/>
      <c r="S583" s="115"/>
      <c r="T583" s="93">
        <f t="shared" si="26"/>
        <v>0</v>
      </c>
      <c r="U583" s="356">
        <f t="shared" si="28"/>
        <v>20</v>
      </c>
    </row>
    <row r="584" spans="1:21" ht="18" customHeight="1">
      <c r="A584" s="826"/>
      <c r="B584" s="827"/>
      <c r="C584" s="829"/>
      <c r="D584" s="829"/>
      <c r="E584" s="201">
        <v>6</v>
      </c>
      <c r="F584" s="334"/>
      <c r="G584" s="334"/>
      <c r="H584" s="128"/>
      <c r="I584" s="111"/>
      <c r="J584" s="106"/>
      <c r="K584" s="111"/>
      <c r="L584" s="106"/>
      <c r="M584" s="12"/>
      <c r="N584" s="111"/>
      <c r="O584" s="107"/>
      <c r="P584" s="25"/>
      <c r="Q584" s="112"/>
      <c r="R584" s="31"/>
      <c r="S584" s="115"/>
      <c r="T584" s="93">
        <f t="shared" si="26"/>
        <v>0</v>
      </c>
      <c r="U584" s="356">
        <f t="shared" si="28"/>
        <v>20</v>
      </c>
    </row>
    <row r="585" spans="1:21" ht="18" customHeight="1">
      <c r="A585" s="826"/>
      <c r="B585" s="827"/>
      <c r="C585" s="829"/>
      <c r="D585" s="829"/>
      <c r="E585" s="201">
        <v>7</v>
      </c>
      <c r="F585" s="334"/>
      <c r="G585" s="334"/>
      <c r="H585" s="128"/>
      <c r="I585" s="111"/>
      <c r="J585" s="106"/>
      <c r="K585" s="111"/>
      <c r="L585" s="106"/>
      <c r="M585" s="12"/>
      <c r="N585" s="111"/>
      <c r="O585" s="107"/>
      <c r="P585" s="25"/>
      <c r="Q585" s="112"/>
      <c r="R585" s="31"/>
      <c r="S585" s="115"/>
      <c r="T585" s="93">
        <f t="shared" ref="T585:T608" si="29">IF(J585="",0,INT(SUM(PRODUCT(J585,L585,O585),R585)))</f>
        <v>0</v>
      </c>
      <c r="U585" s="356">
        <f t="shared" si="28"/>
        <v>20</v>
      </c>
    </row>
    <row r="586" spans="1:21" ht="18" customHeight="1">
      <c r="A586" s="826"/>
      <c r="B586" s="827"/>
      <c r="C586" s="829"/>
      <c r="D586" s="829"/>
      <c r="E586" s="201">
        <v>8</v>
      </c>
      <c r="F586" s="334"/>
      <c r="G586" s="334"/>
      <c r="H586" s="128"/>
      <c r="I586" s="111"/>
      <c r="J586" s="106"/>
      <c r="K586" s="111"/>
      <c r="L586" s="106"/>
      <c r="M586" s="12"/>
      <c r="N586" s="111"/>
      <c r="O586" s="107"/>
      <c r="P586" s="25"/>
      <c r="Q586" s="112"/>
      <c r="R586" s="31"/>
      <c r="S586" s="115"/>
      <c r="T586" s="93">
        <f t="shared" si="29"/>
        <v>0</v>
      </c>
      <c r="U586" s="356">
        <f t="shared" si="28"/>
        <v>20</v>
      </c>
    </row>
    <row r="587" spans="1:21" ht="18" customHeight="1">
      <c r="A587" s="826"/>
      <c r="B587" s="827"/>
      <c r="C587" s="829"/>
      <c r="D587" s="829"/>
      <c r="E587" s="201">
        <v>9</v>
      </c>
      <c r="F587" s="334"/>
      <c r="G587" s="334"/>
      <c r="H587" s="128"/>
      <c r="I587" s="111"/>
      <c r="J587" s="106"/>
      <c r="K587" s="111"/>
      <c r="L587" s="106"/>
      <c r="M587" s="12"/>
      <c r="N587" s="112"/>
      <c r="O587" s="107"/>
      <c r="P587" s="12"/>
      <c r="Q587" s="112"/>
      <c r="R587" s="31"/>
      <c r="S587" s="115"/>
      <c r="T587" s="93">
        <f t="shared" si="29"/>
        <v>0</v>
      </c>
      <c r="U587" s="356">
        <f t="shared" si="28"/>
        <v>20</v>
      </c>
    </row>
    <row r="588" spans="1:21" ht="18" customHeight="1">
      <c r="A588" s="826"/>
      <c r="B588" s="827"/>
      <c r="C588" s="829"/>
      <c r="D588" s="829"/>
      <c r="E588" s="201">
        <v>10</v>
      </c>
      <c r="F588" s="334"/>
      <c r="G588" s="334"/>
      <c r="H588" s="204"/>
      <c r="I588" s="205"/>
      <c r="J588" s="206"/>
      <c r="K588" s="205"/>
      <c r="L588" s="206"/>
      <c r="M588" s="207"/>
      <c r="N588" s="208"/>
      <c r="O588" s="209"/>
      <c r="P588" s="207"/>
      <c r="Q588" s="208"/>
      <c r="R588" s="210"/>
      <c r="S588" s="211"/>
      <c r="T588" s="278">
        <f t="shared" si="29"/>
        <v>0</v>
      </c>
      <c r="U588" s="356">
        <f t="shared" si="28"/>
        <v>20</v>
      </c>
    </row>
    <row r="589" spans="1:21" ht="18" customHeight="1">
      <c r="A589" s="826"/>
      <c r="B589" s="827"/>
      <c r="C589" s="829"/>
      <c r="D589" s="829"/>
      <c r="E589" s="201">
        <v>11</v>
      </c>
      <c r="F589" s="334"/>
      <c r="G589" s="334"/>
      <c r="H589" s="204"/>
      <c r="I589" s="205"/>
      <c r="J589" s="206"/>
      <c r="K589" s="205"/>
      <c r="L589" s="206"/>
      <c r="M589" s="207"/>
      <c r="N589" s="208"/>
      <c r="O589" s="209"/>
      <c r="P589" s="207"/>
      <c r="Q589" s="208"/>
      <c r="R589" s="210"/>
      <c r="S589" s="211"/>
      <c r="T589" s="278">
        <f t="shared" si="29"/>
        <v>0</v>
      </c>
      <c r="U589" s="356">
        <f t="shared" si="28"/>
        <v>20</v>
      </c>
    </row>
    <row r="590" spans="1:21" ht="18" customHeight="1">
      <c r="A590" s="826"/>
      <c r="B590" s="827"/>
      <c r="C590" s="829"/>
      <c r="D590" s="829"/>
      <c r="E590" s="201">
        <v>12</v>
      </c>
      <c r="F590" s="334"/>
      <c r="G590" s="334"/>
      <c r="H590" s="204"/>
      <c r="I590" s="205"/>
      <c r="J590" s="206"/>
      <c r="K590" s="205"/>
      <c r="L590" s="206"/>
      <c r="M590" s="207"/>
      <c r="N590" s="208"/>
      <c r="O590" s="209"/>
      <c r="P590" s="207"/>
      <c r="Q590" s="208"/>
      <c r="R590" s="210"/>
      <c r="S590" s="211"/>
      <c r="T590" s="278">
        <f t="shared" si="29"/>
        <v>0</v>
      </c>
      <c r="U590" s="356">
        <f t="shared" si="28"/>
        <v>20</v>
      </c>
    </row>
    <row r="591" spans="1:21" ht="18" customHeight="1">
      <c r="A591" s="826"/>
      <c r="B591" s="827"/>
      <c r="C591" s="829"/>
      <c r="D591" s="829"/>
      <c r="E591" s="201">
        <v>13</v>
      </c>
      <c r="F591" s="334"/>
      <c r="G591" s="334"/>
      <c r="H591" s="204"/>
      <c r="I591" s="205"/>
      <c r="J591" s="206"/>
      <c r="K591" s="205"/>
      <c r="L591" s="206"/>
      <c r="M591" s="207"/>
      <c r="N591" s="208"/>
      <c r="O591" s="209"/>
      <c r="P591" s="207"/>
      <c r="Q591" s="208"/>
      <c r="R591" s="210"/>
      <c r="S591" s="211"/>
      <c r="T591" s="278">
        <f t="shared" si="29"/>
        <v>0</v>
      </c>
      <c r="U591" s="356">
        <f t="shared" si="28"/>
        <v>20</v>
      </c>
    </row>
    <row r="592" spans="1:21" ht="18" customHeight="1">
      <c r="A592" s="826"/>
      <c r="B592" s="827"/>
      <c r="C592" s="829"/>
      <c r="D592" s="829"/>
      <c r="E592" s="201">
        <v>14</v>
      </c>
      <c r="F592" s="334"/>
      <c r="G592" s="334"/>
      <c r="H592" s="204"/>
      <c r="I592" s="205"/>
      <c r="J592" s="206"/>
      <c r="K592" s="205"/>
      <c r="L592" s="206"/>
      <c r="M592" s="207"/>
      <c r="N592" s="208"/>
      <c r="O592" s="209"/>
      <c r="P592" s="207"/>
      <c r="Q592" s="208"/>
      <c r="R592" s="210"/>
      <c r="S592" s="211"/>
      <c r="T592" s="278">
        <f t="shared" si="29"/>
        <v>0</v>
      </c>
      <c r="U592" s="356">
        <f t="shared" si="28"/>
        <v>20</v>
      </c>
    </row>
    <row r="593" spans="1:21" ht="18" customHeight="1">
      <c r="A593" s="826"/>
      <c r="B593" s="827"/>
      <c r="C593" s="829"/>
      <c r="D593" s="829"/>
      <c r="E593" s="201">
        <v>15</v>
      </c>
      <c r="F593" s="334"/>
      <c r="G593" s="334"/>
      <c r="H593" s="204"/>
      <c r="I593" s="205"/>
      <c r="J593" s="206"/>
      <c r="K593" s="205"/>
      <c r="L593" s="206"/>
      <c r="M593" s="207"/>
      <c r="N593" s="208"/>
      <c r="O593" s="209"/>
      <c r="P593" s="207"/>
      <c r="Q593" s="208"/>
      <c r="R593" s="210"/>
      <c r="S593" s="211"/>
      <c r="T593" s="278">
        <f t="shared" si="29"/>
        <v>0</v>
      </c>
      <c r="U593" s="356">
        <f t="shared" si="28"/>
        <v>20</v>
      </c>
    </row>
    <row r="594" spans="1:21" ht="18" customHeight="1">
      <c r="A594" s="826"/>
      <c r="B594" s="827"/>
      <c r="C594" s="829"/>
      <c r="D594" s="829"/>
      <c r="E594" s="201">
        <v>16</v>
      </c>
      <c r="F594" s="334"/>
      <c r="G594" s="334"/>
      <c r="H594" s="204"/>
      <c r="I594" s="205"/>
      <c r="J594" s="206"/>
      <c r="K594" s="205"/>
      <c r="L594" s="206"/>
      <c r="M594" s="207"/>
      <c r="N594" s="208"/>
      <c r="O594" s="209"/>
      <c r="P594" s="207"/>
      <c r="Q594" s="208"/>
      <c r="R594" s="210"/>
      <c r="S594" s="211"/>
      <c r="T594" s="278">
        <f t="shared" si="29"/>
        <v>0</v>
      </c>
      <c r="U594" s="356">
        <f t="shared" si="28"/>
        <v>20</v>
      </c>
    </row>
    <row r="595" spans="1:21" ht="18" customHeight="1">
      <c r="A595" s="826"/>
      <c r="B595" s="827"/>
      <c r="C595" s="829"/>
      <c r="D595" s="829"/>
      <c r="E595" s="201">
        <v>17</v>
      </c>
      <c r="F595" s="334"/>
      <c r="G595" s="334"/>
      <c r="H595" s="204"/>
      <c r="I595" s="205"/>
      <c r="J595" s="206"/>
      <c r="K595" s="205"/>
      <c r="L595" s="206"/>
      <c r="M595" s="207"/>
      <c r="N595" s="208"/>
      <c r="O595" s="209"/>
      <c r="P595" s="207"/>
      <c r="Q595" s="208"/>
      <c r="R595" s="210"/>
      <c r="S595" s="211"/>
      <c r="T595" s="278">
        <f t="shared" si="29"/>
        <v>0</v>
      </c>
      <c r="U595" s="356">
        <f t="shared" si="28"/>
        <v>20</v>
      </c>
    </row>
    <row r="596" spans="1:21" ht="18" customHeight="1">
      <c r="A596" s="826"/>
      <c r="B596" s="827"/>
      <c r="C596" s="829"/>
      <c r="D596" s="829"/>
      <c r="E596" s="201">
        <v>18</v>
      </c>
      <c r="F596" s="334"/>
      <c r="G596" s="334"/>
      <c r="H596" s="204"/>
      <c r="I596" s="205"/>
      <c r="J596" s="206"/>
      <c r="K596" s="205"/>
      <c r="L596" s="206"/>
      <c r="M596" s="207"/>
      <c r="N596" s="208"/>
      <c r="O596" s="209"/>
      <c r="P596" s="207"/>
      <c r="Q596" s="208"/>
      <c r="R596" s="210"/>
      <c r="S596" s="211"/>
      <c r="T596" s="278">
        <f t="shared" si="29"/>
        <v>0</v>
      </c>
      <c r="U596" s="356">
        <f t="shared" si="28"/>
        <v>20</v>
      </c>
    </row>
    <row r="597" spans="1:21" ht="18" customHeight="1">
      <c r="A597" s="826"/>
      <c r="B597" s="827"/>
      <c r="C597" s="829"/>
      <c r="D597" s="829"/>
      <c r="E597" s="201">
        <v>19</v>
      </c>
      <c r="F597" s="334"/>
      <c r="G597" s="334"/>
      <c r="H597" s="204"/>
      <c r="I597" s="205"/>
      <c r="J597" s="206"/>
      <c r="K597" s="205"/>
      <c r="L597" s="206"/>
      <c r="M597" s="207"/>
      <c r="N597" s="208"/>
      <c r="O597" s="209"/>
      <c r="P597" s="207"/>
      <c r="Q597" s="208"/>
      <c r="R597" s="210"/>
      <c r="S597" s="211"/>
      <c r="T597" s="278">
        <f t="shared" si="29"/>
        <v>0</v>
      </c>
      <c r="U597" s="356">
        <f t="shared" si="28"/>
        <v>20</v>
      </c>
    </row>
    <row r="598" spans="1:21" ht="18" customHeight="1">
      <c r="A598" s="826"/>
      <c r="B598" s="827"/>
      <c r="C598" s="829"/>
      <c r="D598" s="829"/>
      <c r="E598" s="201">
        <v>20</v>
      </c>
      <c r="F598" s="334"/>
      <c r="G598" s="334"/>
      <c r="H598" s="204"/>
      <c r="I598" s="205"/>
      <c r="J598" s="206"/>
      <c r="K598" s="205"/>
      <c r="L598" s="206"/>
      <c r="M598" s="207"/>
      <c r="N598" s="208"/>
      <c r="O598" s="209"/>
      <c r="P598" s="207"/>
      <c r="Q598" s="208"/>
      <c r="R598" s="210"/>
      <c r="S598" s="211"/>
      <c r="T598" s="278">
        <f t="shared" si="29"/>
        <v>0</v>
      </c>
      <c r="U598" s="356">
        <f t="shared" si="28"/>
        <v>20</v>
      </c>
    </row>
    <row r="599" spans="1:21" ht="18" customHeight="1">
      <c r="A599" s="826"/>
      <c r="B599" s="827"/>
      <c r="C599" s="829"/>
      <c r="D599" s="829"/>
      <c r="E599" s="201">
        <v>21</v>
      </c>
      <c r="F599" s="334"/>
      <c r="G599" s="334"/>
      <c r="H599" s="204"/>
      <c r="I599" s="205"/>
      <c r="J599" s="206"/>
      <c r="K599" s="205"/>
      <c r="L599" s="206"/>
      <c r="M599" s="207"/>
      <c r="N599" s="208"/>
      <c r="O599" s="209"/>
      <c r="P599" s="207"/>
      <c r="Q599" s="208"/>
      <c r="R599" s="210"/>
      <c r="S599" s="211"/>
      <c r="T599" s="278">
        <f t="shared" si="29"/>
        <v>0</v>
      </c>
      <c r="U599" s="356">
        <f t="shared" si="28"/>
        <v>20</v>
      </c>
    </row>
    <row r="600" spans="1:21" ht="18" customHeight="1">
      <c r="A600" s="826"/>
      <c r="B600" s="827"/>
      <c r="C600" s="829"/>
      <c r="D600" s="829"/>
      <c r="E600" s="201">
        <v>22</v>
      </c>
      <c r="F600" s="334"/>
      <c r="G600" s="334"/>
      <c r="H600" s="204"/>
      <c r="I600" s="205"/>
      <c r="J600" s="206"/>
      <c r="K600" s="205"/>
      <c r="L600" s="206"/>
      <c r="M600" s="207"/>
      <c r="N600" s="208"/>
      <c r="O600" s="209"/>
      <c r="P600" s="207"/>
      <c r="Q600" s="208"/>
      <c r="R600" s="210"/>
      <c r="S600" s="211"/>
      <c r="T600" s="278">
        <f t="shared" si="29"/>
        <v>0</v>
      </c>
      <c r="U600" s="356">
        <f t="shared" si="28"/>
        <v>20</v>
      </c>
    </row>
    <row r="601" spans="1:21" ht="18" customHeight="1">
      <c r="A601" s="826"/>
      <c r="B601" s="827"/>
      <c r="C601" s="829"/>
      <c r="D601" s="829"/>
      <c r="E601" s="201">
        <v>23</v>
      </c>
      <c r="F601" s="334"/>
      <c r="G601" s="334"/>
      <c r="H601" s="204"/>
      <c r="I601" s="205"/>
      <c r="J601" s="206"/>
      <c r="K601" s="205"/>
      <c r="L601" s="206"/>
      <c r="M601" s="207"/>
      <c r="N601" s="208"/>
      <c r="O601" s="209"/>
      <c r="P601" s="207"/>
      <c r="Q601" s="208"/>
      <c r="R601" s="210"/>
      <c r="S601" s="211"/>
      <c r="T601" s="278">
        <f t="shared" si="29"/>
        <v>0</v>
      </c>
      <c r="U601" s="356">
        <f t="shared" si="28"/>
        <v>20</v>
      </c>
    </row>
    <row r="602" spans="1:21" ht="18" customHeight="1">
      <c r="A602" s="826"/>
      <c r="B602" s="827"/>
      <c r="C602" s="829"/>
      <c r="D602" s="829"/>
      <c r="E602" s="201">
        <v>24</v>
      </c>
      <c r="F602" s="334"/>
      <c r="G602" s="334"/>
      <c r="H602" s="204"/>
      <c r="I602" s="205"/>
      <c r="J602" s="206"/>
      <c r="K602" s="205"/>
      <c r="L602" s="206"/>
      <c r="M602" s="207"/>
      <c r="N602" s="208"/>
      <c r="O602" s="209"/>
      <c r="P602" s="207"/>
      <c r="Q602" s="208"/>
      <c r="R602" s="210"/>
      <c r="S602" s="211"/>
      <c r="T602" s="278">
        <f t="shared" si="29"/>
        <v>0</v>
      </c>
      <c r="U602" s="356">
        <f t="shared" si="28"/>
        <v>20</v>
      </c>
    </row>
    <row r="603" spans="1:21" ht="18" customHeight="1">
      <c r="A603" s="826"/>
      <c r="B603" s="827"/>
      <c r="C603" s="829"/>
      <c r="D603" s="829"/>
      <c r="E603" s="201">
        <v>25</v>
      </c>
      <c r="F603" s="334"/>
      <c r="G603" s="334"/>
      <c r="H603" s="204"/>
      <c r="I603" s="205"/>
      <c r="J603" s="206"/>
      <c r="K603" s="205"/>
      <c r="L603" s="206"/>
      <c r="M603" s="207"/>
      <c r="N603" s="208"/>
      <c r="O603" s="209"/>
      <c r="P603" s="207"/>
      <c r="Q603" s="208"/>
      <c r="R603" s="210"/>
      <c r="S603" s="211"/>
      <c r="T603" s="278">
        <f t="shared" si="29"/>
        <v>0</v>
      </c>
      <c r="U603" s="356">
        <f t="shared" si="28"/>
        <v>20</v>
      </c>
    </row>
    <row r="604" spans="1:21" ht="18" customHeight="1">
      <c r="A604" s="826"/>
      <c r="B604" s="827"/>
      <c r="C604" s="829"/>
      <c r="D604" s="829"/>
      <c r="E604" s="201">
        <v>26</v>
      </c>
      <c r="F604" s="334"/>
      <c r="G604" s="334"/>
      <c r="H604" s="204"/>
      <c r="I604" s="205"/>
      <c r="J604" s="206"/>
      <c r="K604" s="205"/>
      <c r="L604" s="206"/>
      <c r="M604" s="207"/>
      <c r="N604" s="208"/>
      <c r="O604" s="209"/>
      <c r="P604" s="207"/>
      <c r="Q604" s="208"/>
      <c r="R604" s="210"/>
      <c r="S604" s="211"/>
      <c r="T604" s="278">
        <f t="shared" si="29"/>
        <v>0</v>
      </c>
      <c r="U604" s="356">
        <f t="shared" si="28"/>
        <v>20</v>
      </c>
    </row>
    <row r="605" spans="1:21" ht="18" customHeight="1">
      <c r="A605" s="826"/>
      <c r="B605" s="827"/>
      <c r="C605" s="829"/>
      <c r="D605" s="829"/>
      <c r="E605" s="201">
        <v>27</v>
      </c>
      <c r="F605" s="334"/>
      <c r="G605" s="334"/>
      <c r="H605" s="204"/>
      <c r="I605" s="205"/>
      <c r="J605" s="206"/>
      <c r="K605" s="205"/>
      <c r="L605" s="206"/>
      <c r="M605" s="207"/>
      <c r="N605" s="208"/>
      <c r="O605" s="209"/>
      <c r="P605" s="207"/>
      <c r="Q605" s="208"/>
      <c r="R605" s="210"/>
      <c r="S605" s="211"/>
      <c r="T605" s="278">
        <f t="shared" si="29"/>
        <v>0</v>
      </c>
      <c r="U605" s="356">
        <f t="shared" si="28"/>
        <v>20</v>
      </c>
    </row>
    <row r="606" spans="1:21" ht="18" customHeight="1">
      <c r="A606" s="826"/>
      <c r="B606" s="827"/>
      <c r="C606" s="829"/>
      <c r="D606" s="829"/>
      <c r="E606" s="201">
        <v>28</v>
      </c>
      <c r="F606" s="334"/>
      <c r="G606" s="334"/>
      <c r="H606" s="204"/>
      <c r="I606" s="205"/>
      <c r="J606" s="206"/>
      <c r="K606" s="205"/>
      <c r="L606" s="206"/>
      <c r="M606" s="207"/>
      <c r="N606" s="208"/>
      <c r="O606" s="209"/>
      <c r="P606" s="207"/>
      <c r="Q606" s="208"/>
      <c r="R606" s="210"/>
      <c r="S606" s="211"/>
      <c r="T606" s="278">
        <f t="shared" si="29"/>
        <v>0</v>
      </c>
      <c r="U606" s="356">
        <f t="shared" si="28"/>
        <v>20</v>
      </c>
    </row>
    <row r="607" spans="1:21" ht="18" customHeight="1">
      <c r="A607" s="826"/>
      <c r="B607" s="827"/>
      <c r="C607" s="829"/>
      <c r="D607" s="829"/>
      <c r="E607" s="201">
        <v>29</v>
      </c>
      <c r="F607" s="334"/>
      <c r="G607" s="334"/>
      <c r="H607" s="204"/>
      <c r="I607" s="205"/>
      <c r="J607" s="206"/>
      <c r="K607" s="205"/>
      <c r="L607" s="206"/>
      <c r="M607" s="207"/>
      <c r="N607" s="208"/>
      <c r="O607" s="209"/>
      <c r="P607" s="207"/>
      <c r="Q607" s="208"/>
      <c r="R607" s="210"/>
      <c r="S607" s="211"/>
      <c r="T607" s="278">
        <f t="shared" si="29"/>
        <v>0</v>
      </c>
      <c r="U607" s="356">
        <f t="shared" si="28"/>
        <v>20</v>
      </c>
    </row>
    <row r="608" spans="1:21" ht="18" customHeight="1">
      <c r="A608" s="834"/>
      <c r="B608" s="835"/>
      <c r="C608" s="847"/>
      <c r="D608" s="847"/>
      <c r="E608" s="277">
        <v>30</v>
      </c>
      <c r="F608" s="375"/>
      <c r="G608" s="375"/>
      <c r="H608" s="134"/>
      <c r="I608" s="135"/>
      <c r="J608" s="212"/>
      <c r="K608" s="135"/>
      <c r="L608" s="212"/>
      <c r="M608" s="27"/>
      <c r="N608" s="120"/>
      <c r="O608" s="109"/>
      <c r="P608" s="27"/>
      <c r="Q608" s="120"/>
      <c r="R608" s="32"/>
      <c r="S608" s="122"/>
      <c r="T608" s="136">
        <f t="shared" si="29"/>
        <v>0</v>
      </c>
      <c r="U608" s="356">
        <f t="shared" si="28"/>
        <v>20</v>
      </c>
    </row>
    <row r="609" spans="1:27" ht="25.5" customHeight="1">
      <c r="A609" s="49"/>
      <c r="B609" s="49"/>
      <c r="C609" s="49"/>
      <c r="D609" s="49"/>
      <c r="E609" s="49"/>
      <c r="F609" s="50"/>
      <c r="G609" s="50"/>
      <c r="H609" s="50"/>
      <c r="I609" s="50"/>
      <c r="J609" s="50"/>
      <c r="K609" s="50"/>
      <c r="L609" s="50"/>
      <c r="M609" s="50"/>
      <c r="N609" s="50"/>
      <c r="O609" s="50"/>
      <c r="P609" s="50"/>
      <c r="Q609" s="50"/>
      <c r="R609" s="50"/>
      <c r="S609" s="50"/>
      <c r="T609" s="50"/>
    </row>
    <row r="610" spans="1:27" ht="25.5" customHeight="1">
      <c r="A610" s="90" t="str">
        <f>A2</f>
        <v xml:space="preserve">【 内訳書2 】 </v>
      </c>
      <c r="B610" s="90"/>
      <c r="C610" s="90"/>
      <c r="D610" s="90"/>
      <c r="E610" s="90"/>
      <c r="F610" s="51"/>
      <c r="G610" s="50"/>
      <c r="H610" s="50"/>
      <c r="I610" s="50"/>
      <c r="J610" s="50"/>
      <c r="K610" s="50"/>
      <c r="L610" s="50"/>
      <c r="M610" s="50"/>
      <c r="N610" s="50"/>
      <c r="O610" s="50"/>
      <c r="P610" s="50"/>
      <c r="Q610" s="50"/>
      <c r="R610" s="50"/>
      <c r="S610" s="50"/>
      <c r="T610" s="50"/>
    </row>
    <row r="611" spans="1:27" ht="47.25" customHeight="1">
      <c r="A611" s="173"/>
      <c r="B611" s="818" t="str">
        <f t="shared" ref="B611" si="30">$B$3</f>
        <v>2-5</v>
      </c>
      <c r="C611" s="885"/>
      <c r="D611" s="172" t="s">
        <v>131</v>
      </c>
      <c r="E611" s="822">
        <f>E3</f>
        <v>0</v>
      </c>
      <c r="F611" s="823"/>
      <c r="G611" s="844"/>
      <c r="H611" s="844"/>
      <c r="I611" s="174"/>
      <c r="J611" s="174"/>
      <c r="K611" s="174"/>
      <c r="L611" s="174"/>
      <c r="M611" s="174"/>
      <c r="N611" s="174"/>
      <c r="O611" s="174"/>
      <c r="P611" s="174"/>
      <c r="Q611"/>
      <c r="R611"/>
      <c r="S611"/>
      <c r="T611"/>
      <c r="Z611" s="2"/>
      <c r="AA611" s="4"/>
    </row>
    <row r="612" spans="1:27" ht="25.5" customHeight="1">
      <c r="A612" s="88"/>
      <c r="B612" s="88"/>
      <c r="C612" s="88"/>
      <c r="D612" s="88"/>
      <c r="E612" s="88"/>
      <c r="F612" s="51"/>
      <c r="G612" s="50"/>
      <c r="H612" s="50"/>
      <c r="I612" s="50"/>
      <c r="J612" s="50"/>
      <c r="K612" s="50"/>
      <c r="L612" s="50"/>
      <c r="M612" s="50"/>
      <c r="N612" s="50"/>
      <c r="O612" s="50"/>
      <c r="P612" s="50"/>
      <c r="Q612" s="50"/>
      <c r="R612" s="50"/>
      <c r="S612" s="50"/>
      <c r="T612" s="50"/>
    </row>
    <row r="613" spans="1:27" ht="21.75" customHeight="1">
      <c r="A613" s="52"/>
      <c r="B613" s="52"/>
      <c r="C613" s="52"/>
      <c r="D613" s="52"/>
      <c r="E613" s="52"/>
      <c r="F613" s="814" t="s">
        <v>9</v>
      </c>
      <c r="G613" s="815"/>
      <c r="H613" s="52"/>
      <c r="I613" s="813"/>
      <c r="J613" s="813"/>
      <c r="K613" s="813"/>
      <c r="L613" s="813"/>
      <c r="M613" s="813"/>
      <c r="N613" s="813"/>
      <c r="O613" s="124"/>
      <c r="P613" s="124"/>
      <c r="Q613" s="124"/>
      <c r="R613" s="124"/>
      <c r="S613" s="124"/>
      <c r="T613" s="124"/>
    </row>
    <row r="614" spans="1:27" ht="21.75" customHeight="1">
      <c r="A614" s="53"/>
      <c r="B614" s="53"/>
      <c r="C614" s="53"/>
      <c r="D614" s="53"/>
      <c r="E614" s="53"/>
      <c r="F614" s="816">
        <f>$I$831</f>
        <v>0</v>
      </c>
      <c r="G614" s="817"/>
      <c r="H614" s="52"/>
      <c r="I614" s="812"/>
      <c r="J614" s="812"/>
      <c r="K614" s="812"/>
      <c r="L614" s="812"/>
      <c r="M614" s="812"/>
      <c r="N614" s="812"/>
      <c r="O614" s="124"/>
      <c r="P614" s="124"/>
      <c r="Q614" s="124"/>
      <c r="R614" s="124"/>
      <c r="S614" s="124"/>
      <c r="T614" s="124"/>
    </row>
    <row r="615" spans="1:27" ht="21" customHeight="1">
      <c r="A615" s="54" t="s">
        <v>15</v>
      </c>
      <c r="B615" s="54"/>
      <c r="C615" s="54"/>
      <c r="D615" s="54"/>
      <c r="E615" s="54"/>
      <c r="F615" s="55"/>
      <c r="G615" s="55"/>
      <c r="H615" s="55"/>
      <c r="I615" s="55"/>
      <c r="J615" s="55"/>
      <c r="K615" s="55"/>
      <c r="L615" s="55"/>
      <c r="M615" s="55"/>
      <c r="N615" s="50"/>
      <c r="O615" s="50"/>
      <c r="P615" s="50"/>
      <c r="Q615" s="50"/>
      <c r="R615" s="50"/>
      <c r="S615" s="50"/>
      <c r="T615" s="89" t="s">
        <v>16</v>
      </c>
    </row>
    <row r="616" spans="1:27" s="43" customFormat="1" ht="36" customHeight="1">
      <c r="A616" s="883" t="s">
        <v>134</v>
      </c>
      <c r="B616" s="884"/>
      <c r="C616" s="376" t="s">
        <v>132</v>
      </c>
      <c r="D616" s="175" t="s">
        <v>181</v>
      </c>
      <c r="E616" s="213" t="s">
        <v>137</v>
      </c>
      <c r="F616" s="845" t="s">
        <v>12</v>
      </c>
      <c r="G616" s="846"/>
      <c r="H616" s="56" t="s">
        <v>44</v>
      </c>
      <c r="I616" s="57"/>
      <c r="J616" s="58" t="s">
        <v>38</v>
      </c>
      <c r="K616" s="59" t="s">
        <v>45</v>
      </c>
      <c r="L616" s="60" t="s">
        <v>37</v>
      </c>
      <c r="M616" s="61" t="s">
        <v>39</v>
      </c>
      <c r="N616" s="59" t="s">
        <v>45</v>
      </c>
      <c r="O616" s="60" t="s">
        <v>47</v>
      </c>
      <c r="P616" s="61" t="s">
        <v>39</v>
      </c>
      <c r="Q616" s="59" t="s">
        <v>48</v>
      </c>
      <c r="R616" s="60" t="s">
        <v>49</v>
      </c>
      <c r="S616" s="59" t="s">
        <v>50</v>
      </c>
      <c r="T616" s="62" t="s">
        <v>13</v>
      </c>
      <c r="Z616" s="44"/>
    </row>
    <row r="617" spans="1:27" ht="18" customHeight="1">
      <c r="A617" s="848">
        <f>IF(A9="","",A9)</f>
        <v>1</v>
      </c>
      <c r="B617" s="849"/>
      <c r="C617" s="854" t="str">
        <f>IF(C9="","",C9)</f>
        <v/>
      </c>
      <c r="D617" s="854" t="str">
        <f>IF(D9="","",D9)</f>
        <v/>
      </c>
      <c r="E617" s="339">
        <v>1</v>
      </c>
      <c r="F617" s="794"/>
      <c r="G617" s="795"/>
      <c r="H617" s="217"/>
      <c r="I617" s="218"/>
      <c r="J617" s="181"/>
      <c r="K617" s="219"/>
      <c r="L617" s="181"/>
      <c r="M617" s="220"/>
      <c r="N617" s="219"/>
      <c r="O617" s="181"/>
      <c r="P617" s="220"/>
      <c r="Q617" s="219"/>
      <c r="R617" s="182"/>
      <c r="S617" s="258"/>
      <c r="T617" s="221">
        <f t="shared" ref="T617:T816" si="31">IF(J617="",0,INT(SUM(PRODUCT(J617,L617,O617),R617)))</f>
        <v>0</v>
      </c>
      <c r="U617" s="356">
        <f>$A$617</f>
        <v>1</v>
      </c>
    </row>
    <row r="618" spans="1:27" ht="18" customHeight="1">
      <c r="A618" s="850"/>
      <c r="B618" s="851"/>
      <c r="C618" s="855"/>
      <c r="D618" s="855"/>
      <c r="E618" s="340">
        <v>2</v>
      </c>
      <c r="F618" s="792"/>
      <c r="G618" s="793"/>
      <c r="H618" s="128"/>
      <c r="I618" s="117"/>
      <c r="J618" s="108"/>
      <c r="K618" s="119"/>
      <c r="L618" s="108"/>
      <c r="M618" s="26"/>
      <c r="N618" s="119"/>
      <c r="O618" s="108"/>
      <c r="P618" s="26"/>
      <c r="Q618" s="119"/>
      <c r="R618" s="33"/>
      <c r="S618" s="115"/>
      <c r="T618" s="45">
        <f t="shared" si="31"/>
        <v>0</v>
      </c>
      <c r="U618" s="356">
        <f t="shared" ref="U618:U626" si="32">$A$617</f>
        <v>1</v>
      </c>
    </row>
    <row r="619" spans="1:27" ht="18" customHeight="1">
      <c r="A619" s="850"/>
      <c r="B619" s="851"/>
      <c r="C619" s="855"/>
      <c r="D619" s="855"/>
      <c r="E619" s="340">
        <v>3</v>
      </c>
      <c r="F619" s="792"/>
      <c r="G619" s="793"/>
      <c r="H619" s="128"/>
      <c r="I619" s="117"/>
      <c r="J619" s="108"/>
      <c r="K619" s="119"/>
      <c r="L619" s="108"/>
      <c r="M619" s="26"/>
      <c r="N619" s="119"/>
      <c r="O619" s="108"/>
      <c r="P619" s="26"/>
      <c r="Q619" s="119"/>
      <c r="R619" s="33"/>
      <c r="S619" s="115"/>
      <c r="T619" s="45">
        <f t="shared" si="31"/>
        <v>0</v>
      </c>
      <c r="U619" s="356">
        <f t="shared" si="32"/>
        <v>1</v>
      </c>
    </row>
    <row r="620" spans="1:27" ht="18" customHeight="1">
      <c r="A620" s="850"/>
      <c r="B620" s="851"/>
      <c r="C620" s="855"/>
      <c r="D620" s="855"/>
      <c r="E620" s="340">
        <v>4</v>
      </c>
      <c r="F620" s="792"/>
      <c r="G620" s="793"/>
      <c r="H620" s="128"/>
      <c r="I620" s="117"/>
      <c r="J620" s="108"/>
      <c r="K620" s="119"/>
      <c r="L620" s="108"/>
      <c r="M620" s="26"/>
      <c r="N620" s="119"/>
      <c r="O620" s="108"/>
      <c r="P620" s="26"/>
      <c r="Q620" s="119"/>
      <c r="R620" s="33"/>
      <c r="S620" s="115"/>
      <c r="T620" s="45">
        <f t="shared" si="31"/>
        <v>0</v>
      </c>
      <c r="U620" s="356">
        <f t="shared" si="32"/>
        <v>1</v>
      </c>
    </row>
    <row r="621" spans="1:27" ht="18" customHeight="1">
      <c r="A621" s="850"/>
      <c r="B621" s="851"/>
      <c r="C621" s="855"/>
      <c r="D621" s="855"/>
      <c r="E621" s="340">
        <v>5</v>
      </c>
      <c r="F621" s="792"/>
      <c r="G621" s="793"/>
      <c r="H621" s="128"/>
      <c r="I621" s="117"/>
      <c r="J621" s="108"/>
      <c r="K621" s="119"/>
      <c r="L621" s="108"/>
      <c r="M621" s="26"/>
      <c r="N621" s="119"/>
      <c r="O621" s="108"/>
      <c r="P621" s="26"/>
      <c r="Q621" s="119"/>
      <c r="R621" s="33"/>
      <c r="S621" s="115"/>
      <c r="T621" s="45">
        <f t="shared" si="31"/>
        <v>0</v>
      </c>
      <c r="U621" s="356">
        <f t="shared" si="32"/>
        <v>1</v>
      </c>
    </row>
    <row r="622" spans="1:27" ht="18" customHeight="1">
      <c r="A622" s="850"/>
      <c r="B622" s="851"/>
      <c r="C622" s="855"/>
      <c r="D622" s="855"/>
      <c r="E622" s="340">
        <v>6</v>
      </c>
      <c r="F622" s="792"/>
      <c r="G622" s="793"/>
      <c r="H622" s="128"/>
      <c r="I622" s="117"/>
      <c r="J622" s="108"/>
      <c r="K622" s="119"/>
      <c r="L622" s="108"/>
      <c r="M622" s="26"/>
      <c r="N622" s="119"/>
      <c r="O622" s="108"/>
      <c r="P622" s="26"/>
      <c r="Q622" s="119"/>
      <c r="R622" s="33"/>
      <c r="S622" s="115"/>
      <c r="T622" s="45">
        <f t="shared" si="31"/>
        <v>0</v>
      </c>
      <c r="U622" s="356">
        <f t="shared" si="32"/>
        <v>1</v>
      </c>
    </row>
    <row r="623" spans="1:27" ht="18" customHeight="1">
      <c r="A623" s="850"/>
      <c r="B623" s="851"/>
      <c r="C623" s="855"/>
      <c r="D623" s="855"/>
      <c r="E623" s="340">
        <v>7</v>
      </c>
      <c r="F623" s="792"/>
      <c r="G623" s="793"/>
      <c r="H623" s="128"/>
      <c r="I623" s="117"/>
      <c r="J623" s="108"/>
      <c r="K623" s="119"/>
      <c r="L623" s="108"/>
      <c r="M623" s="26"/>
      <c r="N623" s="119"/>
      <c r="O623" s="108"/>
      <c r="P623" s="26"/>
      <c r="Q623" s="119"/>
      <c r="R623" s="33"/>
      <c r="S623" s="115"/>
      <c r="T623" s="45">
        <f t="shared" si="31"/>
        <v>0</v>
      </c>
      <c r="U623" s="356">
        <f t="shared" si="32"/>
        <v>1</v>
      </c>
    </row>
    <row r="624" spans="1:27" ht="18" customHeight="1">
      <c r="A624" s="850"/>
      <c r="B624" s="851"/>
      <c r="C624" s="855"/>
      <c r="D624" s="855"/>
      <c r="E624" s="340">
        <v>8</v>
      </c>
      <c r="F624" s="792"/>
      <c r="G624" s="793"/>
      <c r="H624" s="128"/>
      <c r="I624" s="117"/>
      <c r="J624" s="108"/>
      <c r="K624" s="119"/>
      <c r="L624" s="108"/>
      <c r="M624" s="26"/>
      <c r="N624" s="119"/>
      <c r="O624" s="108"/>
      <c r="P624" s="26"/>
      <c r="Q624" s="119"/>
      <c r="R624" s="33"/>
      <c r="S624" s="115"/>
      <c r="T624" s="45">
        <f t="shared" si="31"/>
        <v>0</v>
      </c>
      <c r="U624" s="356">
        <f t="shared" si="32"/>
        <v>1</v>
      </c>
    </row>
    <row r="625" spans="1:21" ht="18" customHeight="1">
      <c r="A625" s="850"/>
      <c r="B625" s="851"/>
      <c r="C625" s="855"/>
      <c r="D625" s="855"/>
      <c r="E625" s="340">
        <v>9</v>
      </c>
      <c r="F625" s="792"/>
      <c r="G625" s="793"/>
      <c r="H625" s="128"/>
      <c r="I625" s="117"/>
      <c r="J625" s="108"/>
      <c r="K625" s="119"/>
      <c r="L625" s="108"/>
      <c r="M625" s="26"/>
      <c r="N625" s="119"/>
      <c r="O625" s="108"/>
      <c r="P625" s="26"/>
      <c r="Q625" s="119"/>
      <c r="R625" s="33"/>
      <c r="S625" s="115"/>
      <c r="T625" s="45">
        <f t="shared" si="31"/>
        <v>0</v>
      </c>
      <c r="U625" s="356">
        <f t="shared" si="32"/>
        <v>1</v>
      </c>
    </row>
    <row r="626" spans="1:21" ht="18" customHeight="1">
      <c r="A626" s="852"/>
      <c r="B626" s="853"/>
      <c r="C626" s="856"/>
      <c r="D626" s="856"/>
      <c r="E626" s="341">
        <v>10</v>
      </c>
      <c r="F626" s="796"/>
      <c r="G626" s="797"/>
      <c r="H626" s="130"/>
      <c r="I626" s="118"/>
      <c r="J626" s="222"/>
      <c r="K626" s="223"/>
      <c r="L626" s="222"/>
      <c r="M626" s="224"/>
      <c r="N626" s="223"/>
      <c r="O626" s="222"/>
      <c r="P626" s="224"/>
      <c r="Q626" s="223"/>
      <c r="R626" s="225"/>
      <c r="S626" s="122"/>
      <c r="T626" s="259">
        <f t="shared" si="31"/>
        <v>0</v>
      </c>
      <c r="U626" s="356">
        <f t="shared" si="32"/>
        <v>1</v>
      </c>
    </row>
    <row r="627" spans="1:21" ht="18" customHeight="1">
      <c r="A627" s="848">
        <f t="shared" ref="A627:B627" si="33">IF(A39="","",A39)</f>
        <v>2</v>
      </c>
      <c r="B627" s="849" t="str">
        <f t="shared" si="33"/>
        <v/>
      </c>
      <c r="C627" s="854" t="str">
        <f>IF(C39="","",C39)</f>
        <v/>
      </c>
      <c r="D627" s="854" t="str">
        <f>IF(D39="","",D39)</f>
        <v/>
      </c>
      <c r="E627" s="339">
        <v>1</v>
      </c>
      <c r="F627" s="794"/>
      <c r="G627" s="795"/>
      <c r="H627" s="217"/>
      <c r="I627" s="218"/>
      <c r="J627" s="181"/>
      <c r="K627" s="219"/>
      <c r="L627" s="181"/>
      <c r="M627" s="220"/>
      <c r="N627" s="219"/>
      <c r="O627" s="181"/>
      <c r="P627" s="220"/>
      <c r="Q627" s="219"/>
      <c r="R627" s="182"/>
      <c r="S627" s="258"/>
      <c r="T627" s="221">
        <f t="shared" si="31"/>
        <v>0</v>
      </c>
      <c r="U627" s="356">
        <f t="shared" ref="U627:U636" si="34">$A$627</f>
        <v>2</v>
      </c>
    </row>
    <row r="628" spans="1:21" ht="18" customHeight="1">
      <c r="A628" s="850"/>
      <c r="B628" s="851"/>
      <c r="C628" s="855"/>
      <c r="D628" s="855"/>
      <c r="E628" s="340">
        <v>2</v>
      </c>
      <c r="F628" s="792"/>
      <c r="G628" s="793"/>
      <c r="H628" s="128"/>
      <c r="I628" s="117"/>
      <c r="J628" s="108"/>
      <c r="K628" s="119"/>
      <c r="L628" s="108"/>
      <c r="M628" s="26"/>
      <c r="N628" s="119"/>
      <c r="O628" s="108"/>
      <c r="P628" s="26"/>
      <c r="Q628" s="119"/>
      <c r="R628" s="33"/>
      <c r="S628" s="115"/>
      <c r="T628" s="45">
        <f t="shared" si="31"/>
        <v>0</v>
      </c>
      <c r="U628" s="356">
        <f t="shared" si="34"/>
        <v>2</v>
      </c>
    </row>
    <row r="629" spans="1:21" ht="18" customHeight="1">
      <c r="A629" s="850"/>
      <c r="B629" s="851"/>
      <c r="C629" s="855"/>
      <c r="D629" s="855"/>
      <c r="E629" s="340">
        <v>3</v>
      </c>
      <c r="F629" s="792"/>
      <c r="G629" s="793"/>
      <c r="H629" s="128"/>
      <c r="I629" s="215"/>
      <c r="J629" s="108"/>
      <c r="K629" s="119"/>
      <c r="L629" s="108"/>
      <c r="M629" s="26"/>
      <c r="N629" s="119"/>
      <c r="O629" s="108"/>
      <c r="P629" s="26"/>
      <c r="Q629" s="119"/>
      <c r="R629" s="33"/>
      <c r="S629" s="115"/>
      <c r="T629" s="45">
        <f t="shared" si="31"/>
        <v>0</v>
      </c>
      <c r="U629" s="356">
        <f t="shared" si="34"/>
        <v>2</v>
      </c>
    </row>
    <row r="630" spans="1:21" ht="18" customHeight="1">
      <c r="A630" s="850"/>
      <c r="B630" s="851"/>
      <c r="C630" s="855"/>
      <c r="D630" s="855"/>
      <c r="E630" s="340">
        <v>4</v>
      </c>
      <c r="F630" s="792"/>
      <c r="G630" s="793"/>
      <c r="H630" s="128"/>
      <c r="I630" s="215"/>
      <c r="J630" s="108"/>
      <c r="K630" s="119"/>
      <c r="L630" s="108"/>
      <c r="M630" s="26"/>
      <c r="N630" s="119"/>
      <c r="O630" s="108"/>
      <c r="P630" s="26"/>
      <c r="Q630" s="119"/>
      <c r="R630" s="33"/>
      <c r="S630" s="115"/>
      <c r="T630" s="45">
        <f t="shared" si="31"/>
        <v>0</v>
      </c>
      <c r="U630" s="356">
        <f t="shared" si="34"/>
        <v>2</v>
      </c>
    </row>
    <row r="631" spans="1:21" ht="18" customHeight="1">
      <c r="A631" s="850"/>
      <c r="B631" s="851"/>
      <c r="C631" s="855"/>
      <c r="D631" s="855"/>
      <c r="E631" s="340">
        <v>5</v>
      </c>
      <c r="F631" s="792"/>
      <c r="G631" s="793"/>
      <c r="H631" s="128"/>
      <c r="I631" s="215"/>
      <c r="J631" s="108"/>
      <c r="K631" s="119"/>
      <c r="L631" s="108"/>
      <c r="M631" s="26"/>
      <c r="N631" s="119"/>
      <c r="O631" s="108"/>
      <c r="P631" s="26"/>
      <c r="Q631" s="119"/>
      <c r="R631" s="33"/>
      <c r="S631" s="115"/>
      <c r="T631" s="45">
        <f t="shared" si="31"/>
        <v>0</v>
      </c>
      <c r="U631" s="356">
        <f t="shared" si="34"/>
        <v>2</v>
      </c>
    </row>
    <row r="632" spans="1:21" ht="18" customHeight="1">
      <c r="A632" s="850"/>
      <c r="B632" s="851"/>
      <c r="C632" s="855"/>
      <c r="D632" s="855"/>
      <c r="E632" s="340">
        <v>6</v>
      </c>
      <c r="F632" s="792"/>
      <c r="G632" s="793"/>
      <c r="H632" s="128"/>
      <c r="I632" s="215"/>
      <c r="J632" s="108"/>
      <c r="K632" s="119"/>
      <c r="L632" s="108"/>
      <c r="M632" s="26"/>
      <c r="N632" s="119"/>
      <c r="O632" s="108"/>
      <c r="P632" s="26"/>
      <c r="Q632" s="119"/>
      <c r="R632" s="33"/>
      <c r="S632" s="115"/>
      <c r="T632" s="45">
        <f t="shared" si="31"/>
        <v>0</v>
      </c>
      <c r="U632" s="356">
        <f t="shared" si="34"/>
        <v>2</v>
      </c>
    </row>
    <row r="633" spans="1:21" ht="18" customHeight="1">
      <c r="A633" s="850"/>
      <c r="B633" s="851"/>
      <c r="C633" s="855"/>
      <c r="D633" s="855"/>
      <c r="E633" s="340">
        <v>7</v>
      </c>
      <c r="F633" s="792"/>
      <c r="G633" s="793"/>
      <c r="H633" s="128"/>
      <c r="I633" s="215"/>
      <c r="J633" s="108"/>
      <c r="K633" s="119"/>
      <c r="L633" s="108"/>
      <c r="M633" s="26"/>
      <c r="N633" s="119"/>
      <c r="O633" s="108"/>
      <c r="P633" s="26"/>
      <c r="Q633" s="119"/>
      <c r="R633" s="33"/>
      <c r="S633" s="115"/>
      <c r="T633" s="45">
        <f t="shared" si="31"/>
        <v>0</v>
      </c>
      <c r="U633" s="356">
        <f t="shared" si="34"/>
        <v>2</v>
      </c>
    </row>
    <row r="634" spans="1:21" ht="18" customHeight="1">
      <c r="A634" s="850"/>
      <c r="B634" s="851"/>
      <c r="C634" s="855"/>
      <c r="D634" s="855"/>
      <c r="E634" s="340">
        <v>8</v>
      </c>
      <c r="F634" s="792"/>
      <c r="G634" s="793"/>
      <c r="H634" s="128"/>
      <c r="I634" s="215"/>
      <c r="J634" s="108"/>
      <c r="K634" s="119"/>
      <c r="L634" s="108"/>
      <c r="M634" s="26"/>
      <c r="N634" s="119"/>
      <c r="O634" s="108"/>
      <c r="P634" s="26"/>
      <c r="Q634" s="119"/>
      <c r="R634" s="33"/>
      <c r="S634" s="115"/>
      <c r="T634" s="45">
        <f t="shared" si="31"/>
        <v>0</v>
      </c>
      <c r="U634" s="356">
        <f t="shared" si="34"/>
        <v>2</v>
      </c>
    </row>
    <row r="635" spans="1:21" ht="18" customHeight="1">
      <c r="A635" s="850"/>
      <c r="B635" s="851"/>
      <c r="C635" s="855"/>
      <c r="D635" s="855"/>
      <c r="E635" s="340">
        <v>9</v>
      </c>
      <c r="F635" s="792"/>
      <c r="G635" s="793"/>
      <c r="H635" s="128"/>
      <c r="I635" s="215"/>
      <c r="J635" s="108"/>
      <c r="K635" s="119"/>
      <c r="L635" s="108"/>
      <c r="M635" s="26"/>
      <c r="N635" s="119"/>
      <c r="O635" s="108"/>
      <c r="P635" s="26"/>
      <c r="Q635" s="119"/>
      <c r="R635" s="33"/>
      <c r="S635" s="115"/>
      <c r="T635" s="45">
        <f t="shared" si="31"/>
        <v>0</v>
      </c>
      <c r="U635" s="356">
        <f t="shared" si="34"/>
        <v>2</v>
      </c>
    </row>
    <row r="636" spans="1:21" ht="18" customHeight="1">
      <c r="A636" s="852"/>
      <c r="B636" s="853"/>
      <c r="C636" s="856"/>
      <c r="D636" s="856"/>
      <c r="E636" s="341">
        <v>10</v>
      </c>
      <c r="F636" s="796"/>
      <c r="G636" s="797"/>
      <c r="H636" s="130"/>
      <c r="I636" s="118"/>
      <c r="J636" s="222"/>
      <c r="K636" s="223"/>
      <c r="L636" s="222"/>
      <c r="M636" s="224"/>
      <c r="N636" s="223"/>
      <c r="O636" s="222"/>
      <c r="P636" s="224"/>
      <c r="Q636" s="223"/>
      <c r="R636" s="225"/>
      <c r="S636" s="122"/>
      <c r="T636" s="259">
        <f t="shared" si="31"/>
        <v>0</v>
      </c>
      <c r="U636" s="356">
        <f t="shared" si="34"/>
        <v>2</v>
      </c>
    </row>
    <row r="637" spans="1:21" ht="18" customHeight="1">
      <c r="A637" s="848">
        <f t="shared" ref="A637:B637" si="35">IF(A69="","",A69)</f>
        <v>3</v>
      </c>
      <c r="B637" s="849" t="str">
        <f t="shared" si="35"/>
        <v/>
      </c>
      <c r="C637" s="854" t="str">
        <f>IF(C69="","",C69)</f>
        <v/>
      </c>
      <c r="D637" s="854" t="str">
        <f>IF(D69="","",D69)</f>
        <v/>
      </c>
      <c r="E637" s="339">
        <v>1</v>
      </c>
      <c r="F637" s="794"/>
      <c r="G637" s="795"/>
      <c r="H637" s="217"/>
      <c r="I637" s="218"/>
      <c r="J637" s="181"/>
      <c r="K637" s="219"/>
      <c r="L637" s="181"/>
      <c r="M637" s="220"/>
      <c r="N637" s="219"/>
      <c r="O637" s="181"/>
      <c r="P637" s="220"/>
      <c r="Q637" s="219"/>
      <c r="R637" s="182"/>
      <c r="S637" s="258"/>
      <c r="T637" s="221">
        <f t="shared" si="31"/>
        <v>0</v>
      </c>
      <c r="U637" s="356">
        <f t="shared" ref="U637:U646" si="36">$A$637</f>
        <v>3</v>
      </c>
    </row>
    <row r="638" spans="1:21" ht="18" customHeight="1">
      <c r="A638" s="850"/>
      <c r="B638" s="851"/>
      <c r="C638" s="855"/>
      <c r="D638" s="855"/>
      <c r="E638" s="340">
        <v>2</v>
      </c>
      <c r="F638" s="792"/>
      <c r="G638" s="793"/>
      <c r="H638" s="128"/>
      <c r="I638" s="116"/>
      <c r="J638" s="108"/>
      <c r="K638" s="119"/>
      <c r="L638" s="108"/>
      <c r="M638" s="26"/>
      <c r="N638" s="119"/>
      <c r="O638" s="108"/>
      <c r="P638" s="26"/>
      <c r="Q638" s="119"/>
      <c r="R638" s="33"/>
      <c r="S638" s="115"/>
      <c r="T638" s="45">
        <f t="shared" si="31"/>
        <v>0</v>
      </c>
      <c r="U638" s="356">
        <f t="shared" si="36"/>
        <v>3</v>
      </c>
    </row>
    <row r="639" spans="1:21" ht="18" customHeight="1">
      <c r="A639" s="850"/>
      <c r="B639" s="851"/>
      <c r="C639" s="855"/>
      <c r="D639" s="855"/>
      <c r="E639" s="340">
        <v>3</v>
      </c>
      <c r="F639" s="792"/>
      <c r="G639" s="793"/>
      <c r="H639" s="128"/>
      <c r="I639" s="116"/>
      <c r="J639" s="108"/>
      <c r="K639" s="119"/>
      <c r="L639" s="108"/>
      <c r="M639" s="26"/>
      <c r="N639" s="119"/>
      <c r="O639" s="108"/>
      <c r="P639" s="26"/>
      <c r="Q639" s="119"/>
      <c r="R639" s="33"/>
      <c r="S639" s="115"/>
      <c r="T639" s="45">
        <f t="shared" si="31"/>
        <v>0</v>
      </c>
      <c r="U639" s="356">
        <f t="shared" si="36"/>
        <v>3</v>
      </c>
    </row>
    <row r="640" spans="1:21" ht="18" customHeight="1">
      <c r="A640" s="850"/>
      <c r="B640" s="851"/>
      <c r="C640" s="855"/>
      <c r="D640" s="855"/>
      <c r="E640" s="340">
        <v>4</v>
      </c>
      <c r="F640" s="792"/>
      <c r="G640" s="793"/>
      <c r="H640" s="128"/>
      <c r="I640" s="116"/>
      <c r="J640" s="108"/>
      <c r="K640" s="119"/>
      <c r="L640" s="108"/>
      <c r="M640" s="26"/>
      <c r="N640" s="119"/>
      <c r="O640" s="108"/>
      <c r="P640" s="26"/>
      <c r="Q640" s="119"/>
      <c r="R640" s="33"/>
      <c r="S640" s="115"/>
      <c r="T640" s="45">
        <f t="shared" si="31"/>
        <v>0</v>
      </c>
      <c r="U640" s="356">
        <f t="shared" si="36"/>
        <v>3</v>
      </c>
    </row>
    <row r="641" spans="1:21" ht="18" customHeight="1">
      <c r="A641" s="850"/>
      <c r="B641" s="851"/>
      <c r="C641" s="855"/>
      <c r="D641" s="855"/>
      <c r="E641" s="340">
        <v>5</v>
      </c>
      <c r="F641" s="792"/>
      <c r="G641" s="793"/>
      <c r="H641" s="128"/>
      <c r="I641" s="116"/>
      <c r="J641" s="108"/>
      <c r="K641" s="119"/>
      <c r="L641" s="108"/>
      <c r="M641" s="26"/>
      <c r="N641" s="119"/>
      <c r="O641" s="108"/>
      <c r="P641" s="26"/>
      <c r="Q641" s="119"/>
      <c r="R641" s="33"/>
      <c r="S641" s="115"/>
      <c r="T641" s="45">
        <f t="shared" si="31"/>
        <v>0</v>
      </c>
      <c r="U641" s="356">
        <f t="shared" si="36"/>
        <v>3</v>
      </c>
    </row>
    <row r="642" spans="1:21" ht="18" customHeight="1">
      <c r="A642" s="850"/>
      <c r="B642" s="851"/>
      <c r="C642" s="855"/>
      <c r="D642" s="855"/>
      <c r="E642" s="340">
        <v>6</v>
      </c>
      <c r="F642" s="792"/>
      <c r="G642" s="793"/>
      <c r="H642" s="128"/>
      <c r="I642" s="116"/>
      <c r="J642" s="108"/>
      <c r="K642" s="119"/>
      <c r="L642" s="108"/>
      <c r="M642" s="26"/>
      <c r="N642" s="119"/>
      <c r="O642" s="108"/>
      <c r="P642" s="26"/>
      <c r="Q642" s="119"/>
      <c r="R642" s="33"/>
      <c r="S642" s="115"/>
      <c r="T642" s="45">
        <f t="shared" si="31"/>
        <v>0</v>
      </c>
      <c r="U642" s="356">
        <f t="shared" si="36"/>
        <v>3</v>
      </c>
    </row>
    <row r="643" spans="1:21" ht="18" customHeight="1">
      <c r="A643" s="850"/>
      <c r="B643" s="851"/>
      <c r="C643" s="855"/>
      <c r="D643" s="855"/>
      <c r="E643" s="340">
        <v>7</v>
      </c>
      <c r="F643" s="792"/>
      <c r="G643" s="793"/>
      <c r="H643" s="128"/>
      <c r="I643" s="116"/>
      <c r="J643" s="108"/>
      <c r="K643" s="119"/>
      <c r="L643" s="108"/>
      <c r="M643" s="26"/>
      <c r="N643" s="119"/>
      <c r="O643" s="108"/>
      <c r="P643" s="26"/>
      <c r="Q643" s="119"/>
      <c r="R643" s="33"/>
      <c r="S643" s="115"/>
      <c r="T643" s="45">
        <f t="shared" si="31"/>
        <v>0</v>
      </c>
      <c r="U643" s="356">
        <f t="shared" si="36"/>
        <v>3</v>
      </c>
    </row>
    <row r="644" spans="1:21" ht="18" customHeight="1">
      <c r="A644" s="850"/>
      <c r="B644" s="851"/>
      <c r="C644" s="855"/>
      <c r="D644" s="855"/>
      <c r="E644" s="340">
        <v>8</v>
      </c>
      <c r="F644" s="792"/>
      <c r="G644" s="793"/>
      <c r="H644" s="128"/>
      <c r="I644" s="116"/>
      <c r="J644" s="108"/>
      <c r="K644" s="119"/>
      <c r="L644" s="108"/>
      <c r="M644" s="26"/>
      <c r="N644" s="119"/>
      <c r="O644" s="108"/>
      <c r="P644" s="26"/>
      <c r="Q644" s="119"/>
      <c r="R644" s="33"/>
      <c r="S644" s="115"/>
      <c r="T644" s="45">
        <f t="shared" si="31"/>
        <v>0</v>
      </c>
      <c r="U644" s="356">
        <f t="shared" si="36"/>
        <v>3</v>
      </c>
    </row>
    <row r="645" spans="1:21" ht="18" customHeight="1">
      <c r="A645" s="850"/>
      <c r="B645" s="851"/>
      <c r="C645" s="855"/>
      <c r="D645" s="855"/>
      <c r="E645" s="340">
        <v>9</v>
      </c>
      <c r="F645" s="792"/>
      <c r="G645" s="793"/>
      <c r="H645" s="128"/>
      <c r="I645" s="117"/>
      <c r="J645" s="108"/>
      <c r="K645" s="119"/>
      <c r="L645" s="108"/>
      <c r="M645" s="26"/>
      <c r="N645" s="119"/>
      <c r="O645" s="108"/>
      <c r="P645" s="26"/>
      <c r="Q645" s="119"/>
      <c r="R645" s="33"/>
      <c r="S645" s="115"/>
      <c r="T645" s="45">
        <f t="shared" si="31"/>
        <v>0</v>
      </c>
      <c r="U645" s="356">
        <f t="shared" si="36"/>
        <v>3</v>
      </c>
    </row>
    <row r="646" spans="1:21" ht="18" customHeight="1">
      <c r="A646" s="852"/>
      <c r="B646" s="853"/>
      <c r="C646" s="856"/>
      <c r="D646" s="856"/>
      <c r="E646" s="341">
        <v>10</v>
      </c>
      <c r="F646" s="796"/>
      <c r="G646" s="797"/>
      <c r="H646" s="130"/>
      <c r="I646" s="118"/>
      <c r="J646" s="222"/>
      <c r="K646" s="223"/>
      <c r="L646" s="222"/>
      <c r="M646" s="224"/>
      <c r="N646" s="223"/>
      <c r="O646" s="222"/>
      <c r="P646" s="224"/>
      <c r="Q646" s="223"/>
      <c r="R646" s="225"/>
      <c r="S646" s="122"/>
      <c r="T646" s="259">
        <f t="shared" si="31"/>
        <v>0</v>
      </c>
      <c r="U646" s="356">
        <f t="shared" si="36"/>
        <v>3</v>
      </c>
    </row>
    <row r="647" spans="1:21" ht="18" customHeight="1">
      <c r="A647" s="848">
        <f t="shared" ref="A647:B647" si="37">IF(A99="","",A99)</f>
        <v>4</v>
      </c>
      <c r="B647" s="849" t="str">
        <f t="shared" si="37"/>
        <v/>
      </c>
      <c r="C647" s="854" t="str">
        <f>IF(C99="","",C99)</f>
        <v/>
      </c>
      <c r="D647" s="854" t="str">
        <f>IF(D99="","",D99)</f>
        <v/>
      </c>
      <c r="E647" s="339">
        <v>1</v>
      </c>
      <c r="F647" s="794"/>
      <c r="G647" s="795"/>
      <c r="H647" s="217"/>
      <c r="I647" s="218"/>
      <c r="J647" s="181"/>
      <c r="K647" s="219"/>
      <c r="L647" s="181"/>
      <c r="M647" s="220"/>
      <c r="N647" s="219"/>
      <c r="O647" s="181"/>
      <c r="P647" s="220"/>
      <c r="Q647" s="219"/>
      <c r="R647" s="182"/>
      <c r="S647" s="258"/>
      <c r="T647" s="221">
        <f t="shared" si="31"/>
        <v>0</v>
      </c>
      <c r="U647" s="356">
        <f t="shared" ref="U647:U656" si="38">$A$647</f>
        <v>4</v>
      </c>
    </row>
    <row r="648" spans="1:21" ht="18" customHeight="1">
      <c r="A648" s="850"/>
      <c r="B648" s="851"/>
      <c r="C648" s="855"/>
      <c r="D648" s="855"/>
      <c r="E648" s="340">
        <v>2</v>
      </c>
      <c r="F648" s="792"/>
      <c r="G648" s="793"/>
      <c r="H648" s="128"/>
      <c r="I648" s="117"/>
      <c r="J648" s="108"/>
      <c r="K648" s="119"/>
      <c r="L648" s="108"/>
      <c r="M648" s="26"/>
      <c r="N648" s="119"/>
      <c r="O648" s="108"/>
      <c r="P648" s="26"/>
      <c r="Q648" s="119"/>
      <c r="R648" s="33"/>
      <c r="S648" s="115"/>
      <c r="T648" s="45">
        <f t="shared" si="31"/>
        <v>0</v>
      </c>
      <c r="U648" s="356">
        <f t="shared" si="38"/>
        <v>4</v>
      </c>
    </row>
    <row r="649" spans="1:21" ht="18" customHeight="1">
      <c r="A649" s="850"/>
      <c r="B649" s="851"/>
      <c r="C649" s="855"/>
      <c r="D649" s="855"/>
      <c r="E649" s="340">
        <v>3</v>
      </c>
      <c r="F649" s="792"/>
      <c r="G649" s="793"/>
      <c r="H649" s="204"/>
      <c r="I649" s="215"/>
      <c r="J649" s="108"/>
      <c r="K649" s="119"/>
      <c r="L649" s="108"/>
      <c r="M649" s="26"/>
      <c r="N649" s="119"/>
      <c r="O649" s="108"/>
      <c r="P649" s="26"/>
      <c r="Q649" s="119"/>
      <c r="R649" s="33"/>
      <c r="S649" s="115"/>
      <c r="T649" s="45">
        <f t="shared" si="31"/>
        <v>0</v>
      </c>
      <c r="U649" s="356">
        <f t="shared" si="38"/>
        <v>4</v>
      </c>
    </row>
    <row r="650" spans="1:21" ht="18" customHeight="1">
      <c r="A650" s="850"/>
      <c r="B650" s="851"/>
      <c r="C650" s="855"/>
      <c r="D650" s="855"/>
      <c r="E650" s="340">
        <v>4</v>
      </c>
      <c r="F650" s="792"/>
      <c r="G650" s="793"/>
      <c r="H650" s="204"/>
      <c r="I650" s="215"/>
      <c r="J650" s="108"/>
      <c r="K650" s="119"/>
      <c r="L650" s="108"/>
      <c r="M650" s="26"/>
      <c r="N650" s="119"/>
      <c r="O650" s="108"/>
      <c r="P650" s="26"/>
      <c r="Q650" s="119"/>
      <c r="R650" s="33"/>
      <c r="S650" s="115"/>
      <c r="T650" s="45">
        <f t="shared" si="31"/>
        <v>0</v>
      </c>
      <c r="U650" s="356">
        <f t="shared" si="38"/>
        <v>4</v>
      </c>
    </row>
    <row r="651" spans="1:21" ht="18" customHeight="1">
      <c r="A651" s="850"/>
      <c r="B651" s="851"/>
      <c r="C651" s="855"/>
      <c r="D651" s="855"/>
      <c r="E651" s="340">
        <v>5</v>
      </c>
      <c r="F651" s="792"/>
      <c r="G651" s="793"/>
      <c r="H651" s="204"/>
      <c r="I651" s="215"/>
      <c r="J651" s="108"/>
      <c r="K651" s="119"/>
      <c r="L651" s="108"/>
      <c r="M651" s="26"/>
      <c r="N651" s="119"/>
      <c r="O651" s="108"/>
      <c r="P651" s="26"/>
      <c r="Q651" s="119"/>
      <c r="R651" s="33"/>
      <c r="S651" s="115"/>
      <c r="T651" s="45">
        <f t="shared" si="31"/>
        <v>0</v>
      </c>
      <c r="U651" s="356">
        <f t="shared" si="38"/>
        <v>4</v>
      </c>
    </row>
    <row r="652" spans="1:21" ht="18" customHeight="1">
      <c r="A652" s="850"/>
      <c r="B652" s="851"/>
      <c r="C652" s="855"/>
      <c r="D652" s="855"/>
      <c r="E652" s="340">
        <v>6</v>
      </c>
      <c r="F652" s="792"/>
      <c r="G652" s="793"/>
      <c r="H652" s="204"/>
      <c r="I652" s="215"/>
      <c r="J652" s="108"/>
      <c r="K652" s="119"/>
      <c r="L652" s="108"/>
      <c r="M652" s="26"/>
      <c r="N652" s="119"/>
      <c r="O652" s="108"/>
      <c r="P652" s="26"/>
      <c r="Q652" s="119"/>
      <c r="R652" s="33"/>
      <c r="S652" s="115"/>
      <c r="T652" s="45">
        <f t="shared" si="31"/>
        <v>0</v>
      </c>
      <c r="U652" s="356">
        <f t="shared" si="38"/>
        <v>4</v>
      </c>
    </row>
    <row r="653" spans="1:21" ht="18" customHeight="1">
      <c r="A653" s="850"/>
      <c r="B653" s="851"/>
      <c r="C653" s="855"/>
      <c r="D653" s="855"/>
      <c r="E653" s="340">
        <v>7</v>
      </c>
      <c r="F653" s="792"/>
      <c r="G653" s="793"/>
      <c r="H653" s="204"/>
      <c r="I653" s="215"/>
      <c r="J653" s="108"/>
      <c r="K653" s="119"/>
      <c r="L653" s="108"/>
      <c r="M653" s="26"/>
      <c r="N653" s="119"/>
      <c r="O653" s="108"/>
      <c r="P653" s="26"/>
      <c r="Q653" s="119"/>
      <c r="R653" s="33"/>
      <c r="S653" s="115"/>
      <c r="T653" s="45">
        <f t="shared" si="31"/>
        <v>0</v>
      </c>
      <c r="U653" s="356">
        <f t="shared" si="38"/>
        <v>4</v>
      </c>
    </row>
    <row r="654" spans="1:21" ht="18" customHeight="1">
      <c r="A654" s="850"/>
      <c r="B654" s="851"/>
      <c r="C654" s="855"/>
      <c r="D654" s="855"/>
      <c r="E654" s="340">
        <v>8</v>
      </c>
      <c r="F654" s="792"/>
      <c r="G654" s="793"/>
      <c r="H654" s="204"/>
      <c r="I654" s="215"/>
      <c r="J654" s="108"/>
      <c r="K654" s="119"/>
      <c r="L654" s="108"/>
      <c r="M654" s="26"/>
      <c r="N654" s="119"/>
      <c r="O654" s="108"/>
      <c r="P654" s="26"/>
      <c r="Q654" s="119"/>
      <c r="R654" s="33"/>
      <c r="S654" s="115"/>
      <c r="T654" s="45">
        <f t="shared" si="31"/>
        <v>0</v>
      </c>
      <c r="U654" s="356">
        <f t="shared" si="38"/>
        <v>4</v>
      </c>
    </row>
    <row r="655" spans="1:21" ht="18" customHeight="1">
      <c r="A655" s="850"/>
      <c r="B655" s="851"/>
      <c r="C655" s="855"/>
      <c r="D655" s="855"/>
      <c r="E655" s="340">
        <v>9</v>
      </c>
      <c r="F655" s="792"/>
      <c r="G655" s="793"/>
      <c r="H655" s="204"/>
      <c r="I655" s="215"/>
      <c r="J655" s="108"/>
      <c r="K655" s="119"/>
      <c r="L655" s="108"/>
      <c r="M655" s="26"/>
      <c r="N655" s="119"/>
      <c r="O655" s="108"/>
      <c r="P655" s="26"/>
      <c r="Q655" s="119"/>
      <c r="R655" s="33"/>
      <c r="S655" s="115"/>
      <c r="T655" s="45">
        <f t="shared" si="31"/>
        <v>0</v>
      </c>
      <c r="U655" s="356">
        <f t="shared" si="38"/>
        <v>4</v>
      </c>
    </row>
    <row r="656" spans="1:21" ht="18" customHeight="1">
      <c r="A656" s="852"/>
      <c r="B656" s="853"/>
      <c r="C656" s="856"/>
      <c r="D656" s="856"/>
      <c r="E656" s="341">
        <v>10</v>
      </c>
      <c r="F656" s="796"/>
      <c r="G656" s="797"/>
      <c r="H656" s="130"/>
      <c r="I656" s="118"/>
      <c r="J656" s="222"/>
      <c r="K656" s="223"/>
      <c r="L656" s="222"/>
      <c r="M656" s="224"/>
      <c r="N656" s="223"/>
      <c r="O656" s="222"/>
      <c r="P656" s="224"/>
      <c r="Q656" s="223"/>
      <c r="R656" s="225"/>
      <c r="S656" s="122"/>
      <c r="T656" s="259">
        <f t="shared" si="31"/>
        <v>0</v>
      </c>
      <c r="U656" s="356">
        <f t="shared" si="38"/>
        <v>4</v>
      </c>
    </row>
    <row r="657" spans="1:21" ht="18" customHeight="1">
      <c r="A657" s="848">
        <f t="shared" ref="A657:B657" si="39">IF(A129="","",A129)</f>
        <v>5</v>
      </c>
      <c r="B657" s="849" t="str">
        <f t="shared" si="39"/>
        <v/>
      </c>
      <c r="C657" s="854" t="str">
        <f>IF(C129="","",C129)</f>
        <v/>
      </c>
      <c r="D657" s="854" t="str">
        <f>IF(D129="","",D129)</f>
        <v/>
      </c>
      <c r="E657" s="339">
        <v>1</v>
      </c>
      <c r="F657" s="794"/>
      <c r="G657" s="795"/>
      <c r="H657" s="217"/>
      <c r="I657" s="218"/>
      <c r="J657" s="181"/>
      <c r="K657" s="219"/>
      <c r="L657" s="181"/>
      <c r="M657" s="220"/>
      <c r="N657" s="219"/>
      <c r="O657" s="181"/>
      <c r="P657" s="220"/>
      <c r="Q657" s="219"/>
      <c r="R657" s="182"/>
      <c r="S657" s="258"/>
      <c r="T657" s="221">
        <f t="shared" si="31"/>
        <v>0</v>
      </c>
      <c r="U657" s="356">
        <f t="shared" ref="U657" si="40">$A$657</f>
        <v>5</v>
      </c>
    </row>
    <row r="658" spans="1:21" ht="18" customHeight="1">
      <c r="A658" s="850"/>
      <c r="B658" s="851"/>
      <c r="C658" s="855"/>
      <c r="D658" s="855"/>
      <c r="E658" s="340">
        <v>2</v>
      </c>
      <c r="F658" s="792"/>
      <c r="G658" s="793"/>
      <c r="H658" s="216"/>
      <c r="I658" s="116"/>
      <c r="J658" s="108"/>
      <c r="K658" s="119"/>
      <c r="L658" s="108"/>
      <c r="M658" s="26"/>
      <c r="N658" s="119"/>
      <c r="O658" s="108"/>
      <c r="P658" s="26"/>
      <c r="Q658" s="119"/>
      <c r="R658" s="33"/>
      <c r="S658" s="115"/>
      <c r="T658" s="45">
        <f t="shared" si="31"/>
        <v>0</v>
      </c>
      <c r="U658" s="356">
        <f t="shared" ref="U658:U666" si="41">$U$657</f>
        <v>5</v>
      </c>
    </row>
    <row r="659" spans="1:21" ht="18" customHeight="1">
      <c r="A659" s="850"/>
      <c r="B659" s="851"/>
      <c r="C659" s="855"/>
      <c r="D659" s="855"/>
      <c r="E659" s="340">
        <v>3</v>
      </c>
      <c r="F659" s="792"/>
      <c r="G659" s="793"/>
      <c r="H659" s="216"/>
      <c r="I659" s="116"/>
      <c r="J659" s="108"/>
      <c r="K659" s="119"/>
      <c r="L659" s="108"/>
      <c r="M659" s="26"/>
      <c r="N659" s="119"/>
      <c r="O659" s="108"/>
      <c r="P659" s="26"/>
      <c r="Q659" s="119"/>
      <c r="R659" s="33"/>
      <c r="S659" s="115"/>
      <c r="T659" s="45">
        <f t="shared" si="31"/>
        <v>0</v>
      </c>
      <c r="U659" s="356">
        <f t="shared" si="41"/>
        <v>5</v>
      </c>
    </row>
    <row r="660" spans="1:21" ht="18" customHeight="1">
      <c r="A660" s="850"/>
      <c r="B660" s="851"/>
      <c r="C660" s="855"/>
      <c r="D660" s="855"/>
      <c r="E660" s="340">
        <v>4</v>
      </c>
      <c r="F660" s="792"/>
      <c r="G660" s="793"/>
      <c r="H660" s="216"/>
      <c r="I660" s="116"/>
      <c r="J660" s="108"/>
      <c r="K660" s="119"/>
      <c r="L660" s="108"/>
      <c r="M660" s="26"/>
      <c r="N660" s="119"/>
      <c r="O660" s="108"/>
      <c r="P660" s="26"/>
      <c r="Q660" s="119"/>
      <c r="R660" s="33"/>
      <c r="S660" s="115"/>
      <c r="T660" s="45">
        <f t="shared" si="31"/>
        <v>0</v>
      </c>
      <c r="U660" s="356">
        <f t="shared" si="41"/>
        <v>5</v>
      </c>
    </row>
    <row r="661" spans="1:21" ht="18" customHeight="1">
      <c r="A661" s="850"/>
      <c r="B661" s="851"/>
      <c r="C661" s="855"/>
      <c r="D661" s="855"/>
      <c r="E661" s="340">
        <v>5</v>
      </c>
      <c r="F661" s="792"/>
      <c r="G661" s="793"/>
      <c r="H661" s="216"/>
      <c r="I661" s="116"/>
      <c r="J661" s="108"/>
      <c r="K661" s="119"/>
      <c r="L661" s="108"/>
      <c r="M661" s="26"/>
      <c r="N661" s="119"/>
      <c r="O661" s="108"/>
      <c r="P661" s="26"/>
      <c r="Q661" s="119"/>
      <c r="R661" s="33"/>
      <c r="S661" s="115"/>
      <c r="T661" s="45">
        <f t="shared" si="31"/>
        <v>0</v>
      </c>
      <c r="U661" s="356">
        <f t="shared" si="41"/>
        <v>5</v>
      </c>
    </row>
    <row r="662" spans="1:21" ht="18" customHeight="1">
      <c r="A662" s="850"/>
      <c r="B662" s="851"/>
      <c r="C662" s="855"/>
      <c r="D662" s="855"/>
      <c r="E662" s="340">
        <v>6</v>
      </c>
      <c r="F662" s="792"/>
      <c r="G662" s="793"/>
      <c r="H662" s="216"/>
      <c r="I662" s="116"/>
      <c r="J662" s="108"/>
      <c r="K662" s="119"/>
      <c r="L662" s="108"/>
      <c r="M662" s="26"/>
      <c r="N662" s="119"/>
      <c r="O662" s="108"/>
      <c r="P662" s="26"/>
      <c r="Q662" s="119"/>
      <c r="R662" s="33"/>
      <c r="S662" s="115"/>
      <c r="T662" s="45">
        <f t="shared" si="31"/>
        <v>0</v>
      </c>
      <c r="U662" s="356">
        <f t="shared" si="41"/>
        <v>5</v>
      </c>
    </row>
    <row r="663" spans="1:21" ht="18" customHeight="1">
      <c r="A663" s="850"/>
      <c r="B663" s="851"/>
      <c r="C663" s="855"/>
      <c r="D663" s="855"/>
      <c r="E663" s="340">
        <v>7</v>
      </c>
      <c r="F663" s="792"/>
      <c r="G663" s="793"/>
      <c r="H663" s="216"/>
      <c r="I663" s="116"/>
      <c r="J663" s="108"/>
      <c r="K663" s="119"/>
      <c r="L663" s="108"/>
      <c r="M663" s="26"/>
      <c r="N663" s="119"/>
      <c r="O663" s="108"/>
      <c r="P663" s="26"/>
      <c r="Q663" s="119"/>
      <c r="R663" s="33"/>
      <c r="S663" s="115"/>
      <c r="T663" s="45">
        <f t="shared" si="31"/>
        <v>0</v>
      </c>
      <c r="U663" s="356">
        <f t="shared" si="41"/>
        <v>5</v>
      </c>
    </row>
    <row r="664" spans="1:21" ht="18" customHeight="1">
      <c r="A664" s="850"/>
      <c r="B664" s="851"/>
      <c r="C664" s="855"/>
      <c r="D664" s="855"/>
      <c r="E664" s="340">
        <v>8</v>
      </c>
      <c r="F664" s="792"/>
      <c r="G664" s="793"/>
      <c r="H664" s="216"/>
      <c r="I664" s="116"/>
      <c r="J664" s="108"/>
      <c r="K664" s="119"/>
      <c r="L664" s="108"/>
      <c r="M664" s="26"/>
      <c r="N664" s="119"/>
      <c r="O664" s="108"/>
      <c r="P664" s="26"/>
      <c r="Q664" s="119"/>
      <c r="R664" s="33"/>
      <c r="S664" s="115"/>
      <c r="T664" s="45">
        <f t="shared" si="31"/>
        <v>0</v>
      </c>
      <c r="U664" s="356">
        <f t="shared" si="41"/>
        <v>5</v>
      </c>
    </row>
    <row r="665" spans="1:21" ht="18" customHeight="1">
      <c r="A665" s="850"/>
      <c r="B665" s="851"/>
      <c r="C665" s="855"/>
      <c r="D665" s="855"/>
      <c r="E665" s="340">
        <v>9</v>
      </c>
      <c r="F665" s="792"/>
      <c r="G665" s="793"/>
      <c r="H665" s="128"/>
      <c r="I665" s="117"/>
      <c r="J665" s="108"/>
      <c r="K665" s="119"/>
      <c r="L665" s="108"/>
      <c r="M665" s="26"/>
      <c r="N665" s="119"/>
      <c r="O665" s="108"/>
      <c r="P665" s="26"/>
      <c r="Q665" s="119"/>
      <c r="R665" s="33"/>
      <c r="S665" s="115"/>
      <c r="T665" s="45">
        <f t="shared" si="31"/>
        <v>0</v>
      </c>
      <c r="U665" s="356">
        <f t="shared" si="41"/>
        <v>5</v>
      </c>
    </row>
    <row r="666" spans="1:21" ht="18" customHeight="1">
      <c r="A666" s="852"/>
      <c r="B666" s="853"/>
      <c r="C666" s="856"/>
      <c r="D666" s="856"/>
      <c r="E666" s="341">
        <v>10</v>
      </c>
      <c r="F666" s="796"/>
      <c r="G666" s="797"/>
      <c r="H666" s="130"/>
      <c r="I666" s="118"/>
      <c r="J666" s="222"/>
      <c r="K666" s="223"/>
      <c r="L666" s="222"/>
      <c r="M666" s="224"/>
      <c r="N666" s="223"/>
      <c r="O666" s="222"/>
      <c r="P666" s="224"/>
      <c r="Q666" s="223"/>
      <c r="R666" s="225"/>
      <c r="S666" s="122"/>
      <c r="T666" s="259">
        <f t="shared" si="31"/>
        <v>0</v>
      </c>
      <c r="U666" s="356">
        <f t="shared" si="41"/>
        <v>5</v>
      </c>
    </row>
    <row r="667" spans="1:21" ht="18" customHeight="1">
      <c r="A667" s="848">
        <f t="shared" ref="A667:B667" si="42">IF(A159="","",A159)</f>
        <v>6</v>
      </c>
      <c r="B667" s="849" t="str">
        <f t="shared" si="42"/>
        <v/>
      </c>
      <c r="C667" s="854" t="str">
        <f>IF(C159="","",C159)</f>
        <v/>
      </c>
      <c r="D667" s="854" t="str">
        <f>IF(D159="","",D159)</f>
        <v/>
      </c>
      <c r="E667" s="339">
        <v>1</v>
      </c>
      <c r="F667" s="794"/>
      <c r="G667" s="795"/>
      <c r="H667" s="217"/>
      <c r="I667" s="218"/>
      <c r="J667" s="181"/>
      <c r="K667" s="219"/>
      <c r="L667" s="181"/>
      <c r="M667" s="220"/>
      <c r="N667" s="219"/>
      <c r="O667" s="181"/>
      <c r="P667" s="220"/>
      <c r="Q667" s="219"/>
      <c r="R667" s="182"/>
      <c r="S667" s="258"/>
      <c r="T667" s="221">
        <f t="shared" si="31"/>
        <v>0</v>
      </c>
      <c r="U667" s="356">
        <f t="shared" ref="U667:U676" si="43">$A$667</f>
        <v>6</v>
      </c>
    </row>
    <row r="668" spans="1:21" ht="18" customHeight="1">
      <c r="A668" s="850"/>
      <c r="B668" s="851"/>
      <c r="C668" s="855"/>
      <c r="D668" s="855"/>
      <c r="E668" s="340">
        <v>2</v>
      </c>
      <c r="F668" s="792"/>
      <c r="G668" s="793"/>
      <c r="H668" s="216"/>
      <c r="I668" s="116"/>
      <c r="J668" s="108"/>
      <c r="K668" s="119"/>
      <c r="L668" s="108"/>
      <c r="M668" s="26"/>
      <c r="N668" s="119"/>
      <c r="O668" s="108"/>
      <c r="P668" s="26"/>
      <c r="Q668" s="119"/>
      <c r="R668" s="33"/>
      <c r="S668" s="115"/>
      <c r="T668" s="45">
        <f t="shared" si="31"/>
        <v>0</v>
      </c>
      <c r="U668" s="356">
        <f t="shared" si="43"/>
        <v>6</v>
      </c>
    </row>
    <row r="669" spans="1:21" ht="18" customHeight="1">
      <c r="A669" s="850"/>
      <c r="B669" s="851"/>
      <c r="C669" s="855"/>
      <c r="D669" s="855"/>
      <c r="E669" s="340">
        <v>3</v>
      </c>
      <c r="F669" s="792"/>
      <c r="G669" s="793"/>
      <c r="H669" s="216"/>
      <c r="I669" s="116"/>
      <c r="J669" s="108"/>
      <c r="K669" s="119"/>
      <c r="L669" s="108"/>
      <c r="M669" s="26"/>
      <c r="N669" s="119"/>
      <c r="O669" s="108"/>
      <c r="P669" s="26"/>
      <c r="Q669" s="119"/>
      <c r="R669" s="33"/>
      <c r="S669" s="115"/>
      <c r="T669" s="45">
        <f t="shared" si="31"/>
        <v>0</v>
      </c>
      <c r="U669" s="356">
        <f t="shared" si="43"/>
        <v>6</v>
      </c>
    </row>
    <row r="670" spans="1:21" ht="18" customHeight="1">
      <c r="A670" s="850"/>
      <c r="B670" s="851"/>
      <c r="C670" s="855"/>
      <c r="D670" s="855"/>
      <c r="E670" s="340">
        <v>4</v>
      </c>
      <c r="F670" s="792"/>
      <c r="G670" s="793"/>
      <c r="H670" s="216"/>
      <c r="I670" s="116"/>
      <c r="J670" s="108"/>
      <c r="K670" s="119"/>
      <c r="L670" s="108"/>
      <c r="M670" s="26"/>
      <c r="N670" s="119"/>
      <c r="O670" s="108"/>
      <c r="P670" s="26"/>
      <c r="Q670" s="119"/>
      <c r="R670" s="33"/>
      <c r="S670" s="115"/>
      <c r="T670" s="45">
        <f t="shared" si="31"/>
        <v>0</v>
      </c>
      <c r="U670" s="356">
        <f t="shared" si="43"/>
        <v>6</v>
      </c>
    </row>
    <row r="671" spans="1:21" ht="18" customHeight="1">
      <c r="A671" s="850"/>
      <c r="B671" s="851"/>
      <c r="C671" s="855"/>
      <c r="D671" s="855"/>
      <c r="E671" s="340">
        <v>5</v>
      </c>
      <c r="F671" s="792"/>
      <c r="G671" s="793"/>
      <c r="H671" s="216"/>
      <c r="I671" s="116"/>
      <c r="J671" s="108"/>
      <c r="K671" s="119"/>
      <c r="L671" s="108"/>
      <c r="M671" s="26"/>
      <c r="N671" s="119"/>
      <c r="O671" s="108"/>
      <c r="P671" s="26"/>
      <c r="Q671" s="119"/>
      <c r="R671" s="33"/>
      <c r="S671" s="115"/>
      <c r="T671" s="45">
        <f t="shared" si="31"/>
        <v>0</v>
      </c>
      <c r="U671" s="356">
        <f t="shared" si="43"/>
        <v>6</v>
      </c>
    </row>
    <row r="672" spans="1:21" ht="18" customHeight="1">
      <c r="A672" s="850"/>
      <c r="B672" s="851"/>
      <c r="C672" s="855"/>
      <c r="D672" s="855"/>
      <c r="E672" s="340">
        <v>6</v>
      </c>
      <c r="F672" s="792"/>
      <c r="G672" s="793"/>
      <c r="H672" s="216"/>
      <c r="I672" s="116"/>
      <c r="J672" s="108"/>
      <c r="K672" s="119"/>
      <c r="L672" s="108"/>
      <c r="M672" s="26"/>
      <c r="N672" s="119"/>
      <c r="O672" s="108"/>
      <c r="P672" s="26"/>
      <c r="Q672" s="119"/>
      <c r="R672" s="33"/>
      <c r="S672" s="115"/>
      <c r="T672" s="45">
        <f t="shared" si="31"/>
        <v>0</v>
      </c>
      <c r="U672" s="356">
        <f t="shared" si="43"/>
        <v>6</v>
      </c>
    </row>
    <row r="673" spans="1:21" ht="18" customHeight="1">
      <c r="A673" s="850"/>
      <c r="B673" s="851"/>
      <c r="C673" s="855"/>
      <c r="D673" s="855"/>
      <c r="E673" s="340">
        <v>7</v>
      </c>
      <c r="F673" s="792"/>
      <c r="G673" s="793"/>
      <c r="H673" s="216"/>
      <c r="I673" s="116"/>
      <c r="J673" s="108"/>
      <c r="K673" s="119"/>
      <c r="L673" s="108"/>
      <c r="M673" s="26"/>
      <c r="N673" s="119"/>
      <c r="O673" s="108"/>
      <c r="P673" s="26"/>
      <c r="Q673" s="119"/>
      <c r="R673" s="33"/>
      <c r="S673" s="115"/>
      <c r="T673" s="45">
        <f t="shared" si="31"/>
        <v>0</v>
      </c>
      <c r="U673" s="356">
        <f t="shared" si="43"/>
        <v>6</v>
      </c>
    </row>
    <row r="674" spans="1:21" ht="18" customHeight="1">
      <c r="A674" s="850"/>
      <c r="B674" s="851"/>
      <c r="C674" s="855"/>
      <c r="D674" s="855"/>
      <c r="E674" s="340">
        <v>8</v>
      </c>
      <c r="F674" s="792"/>
      <c r="G674" s="793"/>
      <c r="H674" s="216"/>
      <c r="I674" s="116"/>
      <c r="J674" s="108"/>
      <c r="K674" s="119"/>
      <c r="L674" s="108"/>
      <c r="M674" s="26"/>
      <c r="N674" s="119"/>
      <c r="O674" s="108"/>
      <c r="P674" s="26"/>
      <c r="Q674" s="119"/>
      <c r="R674" s="33"/>
      <c r="S674" s="115"/>
      <c r="T674" s="45">
        <f t="shared" si="31"/>
        <v>0</v>
      </c>
      <c r="U674" s="356">
        <f t="shared" si="43"/>
        <v>6</v>
      </c>
    </row>
    <row r="675" spans="1:21" ht="18" customHeight="1">
      <c r="A675" s="850"/>
      <c r="B675" s="851"/>
      <c r="C675" s="855"/>
      <c r="D675" s="855"/>
      <c r="E675" s="340">
        <v>9</v>
      </c>
      <c r="F675" s="792"/>
      <c r="G675" s="793"/>
      <c r="H675" s="128"/>
      <c r="I675" s="117"/>
      <c r="J675" s="108"/>
      <c r="K675" s="119"/>
      <c r="L675" s="108"/>
      <c r="M675" s="26"/>
      <c r="N675" s="119"/>
      <c r="O675" s="108"/>
      <c r="P675" s="26"/>
      <c r="Q675" s="119"/>
      <c r="R675" s="33"/>
      <c r="S675" s="115"/>
      <c r="T675" s="45">
        <f t="shared" si="31"/>
        <v>0</v>
      </c>
      <c r="U675" s="356">
        <f t="shared" si="43"/>
        <v>6</v>
      </c>
    </row>
    <row r="676" spans="1:21" ht="18" customHeight="1">
      <c r="A676" s="852"/>
      <c r="B676" s="853"/>
      <c r="C676" s="856"/>
      <c r="D676" s="856"/>
      <c r="E676" s="341">
        <v>10</v>
      </c>
      <c r="F676" s="796"/>
      <c r="G676" s="797"/>
      <c r="H676" s="130"/>
      <c r="I676" s="118"/>
      <c r="J676" s="222"/>
      <c r="K676" s="223"/>
      <c r="L676" s="222"/>
      <c r="M676" s="224"/>
      <c r="N676" s="223"/>
      <c r="O676" s="222"/>
      <c r="P676" s="224"/>
      <c r="Q676" s="223"/>
      <c r="R676" s="225"/>
      <c r="S676" s="122"/>
      <c r="T676" s="259">
        <f t="shared" si="31"/>
        <v>0</v>
      </c>
      <c r="U676" s="356">
        <f t="shared" si="43"/>
        <v>6</v>
      </c>
    </row>
    <row r="677" spans="1:21" ht="18" customHeight="1">
      <c r="A677" s="848">
        <f t="shared" ref="A677:B677" si="44">IF(A189="","",A189)</f>
        <v>7</v>
      </c>
      <c r="B677" s="849" t="str">
        <f t="shared" si="44"/>
        <v/>
      </c>
      <c r="C677" s="854" t="str">
        <f>IF(C189="","",C189)</f>
        <v/>
      </c>
      <c r="D677" s="854" t="str">
        <f>IF(D189="","",D189)</f>
        <v/>
      </c>
      <c r="E677" s="339">
        <v>1</v>
      </c>
      <c r="F677" s="794"/>
      <c r="G677" s="795"/>
      <c r="H677" s="217"/>
      <c r="I677" s="218"/>
      <c r="J677" s="181"/>
      <c r="K677" s="219"/>
      <c r="L677" s="181"/>
      <c r="M677" s="220"/>
      <c r="N677" s="219"/>
      <c r="O677" s="181"/>
      <c r="P677" s="220"/>
      <c r="Q677" s="219"/>
      <c r="R677" s="182"/>
      <c r="S677" s="258"/>
      <c r="T677" s="221">
        <f t="shared" si="31"/>
        <v>0</v>
      </c>
      <c r="U677" s="356">
        <f t="shared" ref="U677:U686" si="45">$A$677</f>
        <v>7</v>
      </c>
    </row>
    <row r="678" spans="1:21" ht="18" customHeight="1">
      <c r="A678" s="850"/>
      <c r="B678" s="851"/>
      <c r="C678" s="855"/>
      <c r="D678" s="855"/>
      <c r="E678" s="340">
        <v>2</v>
      </c>
      <c r="F678" s="792"/>
      <c r="G678" s="793"/>
      <c r="H678" s="216"/>
      <c r="I678" s="116"/>
      <c r="J678" s="108"/>
      <c r="K678" s="119"/>
      <c r="L678" s="108"/>
      <c r="M678" s="26"/>
      <c r="N678" s="119"/>
      <c r="O678" s="108"/>
      <c r="P678" s="26"/>
      <c r="Q678" s="119"/>
      <c r="R678" s="33"/>
      <c r="S678" s="115"/>
      <c r="T678" s="45">
        <f t="shared" si="31"/>
        <v>0</v>
      </c>
      <c r="U678" s="356">
        <f t="shared" si="45"/>
        <v>7</v>
      </c>
    </row>
    <row r="679" spans="1:21" ht="18" customHeight="1">
      <c r="A679" s="850"/>
      <c r="B679" s="851"/>
      <c r="C679" s="855"/>
      <c r="D679" s="855"/>
      <c r="E679" s="340">
        <v>3</v>
      </c>
      <c r="F679" s="792"/>
      <c r="G679" s="793"/>
      <c r="H679" s="216"/>
      <c r="I679" s="116"/>
      <c r="J679" s="108"/>
      <c r="K679" s="119"/>
      <c r="L679" s="108"/>
      <c r="M679" s="26"/>
      <c r="N679" s="119"/>
      <c r="O679" s="108"/>
      <c r="P679" s="26"/>
      <c r="Q679" s="119"/>
      <c r="R679" s="33"/>
      <c r="S679" s="115"/>
      <c r="T679" s="45">
        <f t="shared" si="31"/>
        <v>0</v>
      </c>
      <c r="U679" s="356">
        <f t="shared" si="45"/>
        <v>7</v>
      </c>
    </row>
    <row r="680" spans="1:21" ht="18" customHeight="1">
      <c r="A680" s="850"/>
      <c r="B680" s="851"/>
      <c r="C680" s="855"/>
      <c r="D680" s="855"/>
      <c r="E680" s="340">
        <v>4</v>
      </c>
      <c r="F680" s="792"/>
      <c r="G680" s="793"/>
      <c r="H680" s="216"/>
      <c r="I680" s="116"/>
      <c r="J680" s="108"/>
      <c r="K680" s="119"/>
      <c r="L680" s="108"/>
      <c r="M680" s="26"/>
      <c r="N680" s="119"/>
      <c r="O680" s="108"/>
      <c r="P680" s="26"/>
      <c r="Q680" s="119"/>
      <c r="R680" s="33"/>
      <c r="S680" s="115"/>
      <c r="T680" s="45">
        <f t="shared" si="31"/>
        <v>0</v>
      </c>
      <c r="U680" s="356">
        <f t="shared" si="45"/>
        <v>7</v>
      </c>
    </row>
    <row r="681" spans="1:21" ht="18" customHeight="1">
      <c r="A681" s="850"/>
      <c r="B681" s="851"/>
      <c r="C681" s="855"/>
      <c r="D681" s="855"/>
      <c r="E681" s="340">
        <v>5</v>
      </c>
      <c r="F681" s="792"/>
      <c r="G681" s="793"/>
      <c r="H681" s="216"/>
      <c r="I681" s="116"/>
      <c r="J681" s="108"/>
      <c r="K681" s="119"/>
      <c r="L681" s="108"/>
      <c r="M681" s="26"/>
      <c r="N681" s="119"/>
      <c r="O681" s="108"/>
      <c r="P681" s="26"/>
      <c r="Q681" s="119"/>
      <c r="R681" s="33"/>
      <c r="S681" s="115"/>
      <c r="T681" s="45">
        <f t="shared" si="31"/>
        <v>0</v>
      </c>
      <c r="U681" s="356">
        <f t="shared" si="45"/>
        <v>7</v>
      </c>
    </row>
    <row r="682" spans="1:21" ht="18" customHeight="1">
      <c r="A682" s="850"/>
      <c r="B682" s="851"/>
      <c r="C682" s="855"/>
      <c r="D682" s="855"/>
      <c r="E682" s="340">
        <v>6</v>
      </c>
      <c r="F682" s="792"/>
      <c r="G682" s="793"/>
      <c r="H682" s="216"/>
      <c r="I682" s="116"/>
      <c r="J682" s="108"/>
      <c r="K682" s="119"/>
      <c r="L682" s="108"/>
      <c r="M682" s="26"/>
      <c r="N682" s="119"/>
      <c r="O682" s="108"/>
      <c r="P682" s="26"/>
      <c r="Q682" s="119"/>
      <c r="R682" s="33"/>
      <c r="S682" s="115"/>
      <c r="T682" s="45">
        <f t="shared" si="31"/>
        <v>0</v>
      </c>
      <c r="U682" s="356">
        <f t="shared" si="45"/>
        <v>7</v>
      </c>
    </row>
    <row r="683" spans="1:21" ht="18" customHeight="1">
      <c r="A683" s="850"/>
      <c r="B683" s="851"/>
      <c r="C683" s="855"/>
      <c r="D683" s="855"/>
      <c r="E683" s="340">
        <v>7</v>
      </c>
      <c r="F683" s="792"/>
      <c r="G683" s="793"/>
      <c r="H683" s="216"/>
      <c r="I683" s="116"/>
      <c r="J683" s="108"/>
      <c r="K683" s="119"/>
      <c r="L683" s="108"/>
      <c r="M683" s="26"/>
      <c r="N683" s="119"/>
      <c r="O683" s="108"/>
      <c r="P683" s="26"/>
      <c r="Q683" s="119"/>
      <c r="R683" s="33"/>
      <c r="S683" s="115"/>
      <c r="T683" s="45">
        <f t="shared" si="31"/>
        <v>0</v>
      </c>
      <c r="U683" s="356">
        <f t="shared" si="45"/>
        <v>7</v>
      </c>
    </row>
    <row r="684" spans="1:21" ht="18" customHeight="1">
      <c r="A684" s="850"/>
      <c r="B684" s="851"/>
      <c r="C684" s="855"/>
      <c r="D684" s="855"/>
      <c r="E684" s="340">
        <v>8</v>
      </c>
      <c r="F684" s="792"/>
      <c r="G684" s="793"/>
      <c r="H684" s="216"/>
      <c r="I684" s="116"/>
      <c r="J684" s="108"/>
      <c r="K684" s="119"/>
      <c r="L684" s="108"/>
      <c r="M684" s="26"/>
      <c r="N684" s="119"/>
      <c r="O684" s="108"/>
      <c r="P684" s="26"/>
      <c r="Q684" s="119"/>
      <c r="R684" s="33"/>
      <c r="S684" s="115"/>
      <c r="T684" s="45">
        <f t="shared" si="31"/>
        <v>0</v>
      </c>
      <c r="U684" s="356">
        <f t="shared" si="45"/>
        <v>7</v>
      </c>
    </row>
    <row r="685" spans="1:21" ht="18" customHeight="1">
      <c r="A685" s="850"/>
      <c r="B685" s="851"/>
      <c r="C685" s="855"/>
      <c r="D685" s="855"/>
      <c r="E685" s="340">
        <v>9</v>
      </c>
      <c r="F685" s="792"/>
      <c r="G685" s="793"/>
      <c r="H685" s="128"/>
      <c r="I685" s="117"/>
      <c r="J685" s="108"/>
      <c r="K685" s="119"/>
      <c r="L685" s="108"/>
      <c r="M685" s="26"/>
      <c r="N685" s="119"/>
      <c r="O685" s="108"/>
      <c r="P685" s="26"/>
      <c r="Q685" s="119"/>
      <c r="R685" s="33"/>
      <c r="S685" s="115"/>
      <c r="T685" s="45">
        <f t="shared" si="31"/>
        <v>0</v>
      </c>
      <c r="U685" s="356">
        <f t="shared" si="45"/>
        <v>7</v>
      </c>
    </row>
    <row r="686" spans="1:21" ht="18" customHeight="1">
      <c r="A686" s="852"/>
      <c r="B686" s="853"/>
      <c r="C686" s="856"/>
      <c r="D686" s="856"/>
      <c r="E686" s="341">
        <v>10</v>
      </c>
      <c r="F686" s="796"/>
      <c r="G686" s="797"/>
      <c r="H686" s="130"/>
      <c r="I686" s="118"/>
      <c r="J686" s="222"/>
      <c r="K686" s="223"/>
      <c r="L686" s="222"/>
      <c r="M686" s="224"/>
      <c r="N686" s="223"/>
      <c r="O686" s="222"/>
      <c r="P686" s="224"/>
      <c r="Q686" s="223"/>
      <c r="R686" s="225"/>
      <c r="S686" s="122"/>
      <c r="T686" s="259">
        <f t="shared" si="31"/>
        <v>0</v>
      </c>
      <c r="U686" s="356">
        <f t="shared" si="45"/>
        <v>7</v>
      </c>
    </row>
    <row r="687" spans="1:21" ht="18" customHeight="1">
      <c r="A687" s="848">
        <f t="shared" ref="A687:B687" si="46">IF(A219="","",A219)</f>
        <v>8</v>
      </c>
      <c r="B687" s="849" t="str">
        <f t="shared" si="46"/>
        <v/>
      </c>
      <c r="C687" s="854" t="str">
        <f>IF(C219="","",C219)</f>
        <v/>
      </c>
      <c r="D687" s="854" t="str">
        <f>IF(D219="","",D219)</f>
        <v/>
      </c>
      <c r="E687" s="339">
        <v>1</v>
      </c>
      <c r="F687" s="794"/>
      <c r="G687" s="795"/>
      <c r="H687" s="217"/>
      <c r="I687" s="218"/>
      <c r="J687" s="181"/>
      <c r="K687" s="219"/>
      <c r="L687" s="181"/>
      <c r="M687" s="220"/>
      <c r="N687" s="219"/>
      <c r="O687" s="181"/>
      <c r="P687" s="220"/>
      <c r="Q687" s="219"/>
      <c r="R687" s="182"/>
      <c r="S687" s="258"/>
      <c r="T687" s="221">
        <f t="shared" si="31"/>
        <v>0</v>
      </c>
      <c r="U687" s="356">
        <f t="shared" ref="U687:U696" si="47">$A$687</f>
        <v>8</v>
      </c>
    </row>
    <row r="688" spans="1:21" ht="18" customHeight="1">
      <c r="A688" s="850"/>
      <c r="B688" s="851"/>
      <c r="C688" s="855"/>
      <c r="D688" s="855"/>
      <c r="E688" s="340">
        <v>2</v>
      </c>
      <c r="F688" s="792"/>
      <c r="G688" s="793"/>
      <c r="H688" s="128"/>
      <c r="I688" s="117"/>
      <c r="J688" s="108"/>
      <c r="K688" s="119"/>
      <c r="L688" s="108"/>
      <c r="M688" s="26"/>
      <c r="N688" s="119"/>
      <c r="O688" s="108"/>
      <c r="P688" s="26"/>
      <c r="Q688" s="119"/>
      <c r="R688" s="33"/>
      <c r="S688" s="115"/>
      <c r="T688" s="45">
        <f t="shared" si="31"/>
        <v>0</v>
      </c>
      <c r="U688" s="356">
        <f t="shared" si="47"/>
        <v>8</v>
      </c>
    </row>
    <row r="689" spans="1:21" ht="18" customHeight="1">
      <c r="A689" s="850"/>
      <c r="B689" s="851"/>
      <c r="C689" s="855"/>
      <c r="D689" s="855"/>
      <c r="E689" s="340">
        <v>3</v>
      </c>
      <c r="F689" s="792"/>
      <c r="G689" s="793"/>
      <c r="H689" s="204"/>
      <c r="I689" s="215"/>
      <c r="J689" s="108"/>
      <c r="K689" s="119"/>
      <c r="L689" s="108"/>
      <c r="M689" s="26"/>
      <c r="N689" s="119"/>
      <c r="O689" s="108"/>
      <c r="P689" s="26"/>
      <c r="Q689" s="119"/>
      <c r="R689" s="33"/>
      <c r="S689" s="115"/>
      <c r="T689" s="45">
        <f t="shared" si="31"/>
        <v>0</v>
      </c>
      <c r="U689" s="356">
        <f t="shared" si="47"/>
        <v>8</v>
      </c>
    </row>
    <row r="690" spans="1:21" ht="18" customHeight="1">
      <c r="A690" s="850"/>
      <c r="B690" s="851"/>
      <c r="C690" s="855"/>
      <c r="D690" s="855"/>
      <c r="E690" s="340">
        <v>4</v>
      </c>
      <c r="F690" s="792"/>
      <c r="G690" s="793"/>
      <c r="H690" s="204"/>
      <c r="I690" s="215"/>
      <c r="J690" s="108"/>
      <c r="K690" s="119"/>
      <c r="L690" s="108"/>
      <c r="M690" s="26"/>
      <c r="N690" s="119"/>
      <c r="O690" s="108"/>
      <c r="P690" s="26"/>
      <c r="Q690" s="119"/>
      <c r="R690" s="33"/>
      <c r="S690" s="115"/>
      <c r="T690" s="45">
        <f t="shared" si="31"/>
        <v>0</v>
      </c>
      <c r="U690" s="356">
        <f t="shared" si="47"/>
        <v>8</v>
      </c>
    </row>
    <row r="691" spans="1:21" ht="18" customHeight="1">
      <c r="A691" s="850"/>
      <c r="B691" s="851"/>
      <c r="C691" s="855"/>
      <c r="D691" s="855"/>
      <c r="E691" s="340">
        <v>5</v>
      </c>
      <c r="F691" s="792"/>
      <c r="G691" s="793"/>
      <c r="H691" s="204"/>
      <c r="I691" s="215"/>
      <c r="J691" s="108"/>
      <c r="K691" s="119"/>
      <c r="L691" s="108"/>
      <c r="M691" s="26"/>
      <c r="N691" s="119"/>
      <c r="O691" s="108"/>
      <c r="P691" s="26"/>
      <c r="Q691" s="119"/>
      <c r="R691" s="33"/>
      <c r="S691" s="115"/>
      <c r="T691" s="45">
        <f t="shared" si="31"/>
        <v>0</v>
      </c>
      <c r="U691" s="356">
        <f t="shared" si="47"/>
        <v>8</v>
      </c>
    </row>
    <row r="692" spans="1:21" ht="18" customHeight="1">
      <c r="A692" s="850"/>
      <c r="B692" s="851"/>
      <c r="C692" s="855"/>
      <c r="D692" s="855"/>
      <c r="E692" s="340">
        <v>6</v>
      </c>
      <c r="F692" s="792"/>
      <c r="G692" s="793"/>
      <c r="H692" s="204"/>
      <c r="I692" s="215"/>
      <c r="J692" s="108"/>
      <c r="K692" s="119"/>
      <c r="L692" s="108"/>
      <c r="M692" s="26"/>
      <c r="N692" s="119"/>
      <c r="O692" s="108"/>
      <c r="P692" s="26"/>
      <c r="Q692" s="119"/>
      <c r="R692" s="33"/>
      <c r="S692" s="115"/>
      <c r="T692" s="45">
        <f t="shared" si="31"/>
        <v>0</v>
      </c>
      <c r="U692" s="356">
        <f t="shared" si="47"/>
        <v>8</v>
      </c>
    </row>
    <row r="693" spans="1:21" ht="18" customHeight="1">
      <c r="A693" s="850"/>
      <c r="B693" s="851"/>
      <c r="C693" s="855"/>
      <c r="D693" s="855"/>
      <c r="E693" s="340">
        <v>7</v>
      </c>
      <c r="F693" s="792"/>
      <c r="G693" s="793"/>
      <c r="H693" s="204"/>
      <c r="I693" s="215"/>
      <c r="J693" s="108"/>
      <c r="K693" s="119"/>
      <c r="L693" s="108"/>
      <c r="M693" s="26"/>
      <c r="N693" s="119"/>
      <c r="O693" s="108"/>
      <c r="P693" s="26"/>
      <c r="Q693" s="119"/>
      <c r="R693" s="33"/>
      <c r="S693" s="115"/>
      <c r="T693" s="45">
        <f t="shared" si="31"/>
        <v>0</v>
      </c>
      <c r="U693" s="356">
        <f t="shared" si="47"/>
        <v>8</v>
      </c>
    </row>
    <row r="694" spans="1:21" ht="18" customHeight="1">
      <c r="A694" s="850"/>
      <c r="B694" s="851"/>
      <c r="C694" s="855"/>
      <c r="D694" s="855"/>
      <c r="E694" s="340">
        <v>8</v>
      </c>
      <c r="F694" s="792"/>
      <c r="G694" s="793"/>
      <c r="H694" s="204"/>
      <c r="I694" s="215"/>
      <c r="J694" s="108"/>
      <c r="K694" s="119"/>
      <c r="L694" s="108"/>
      <c r="M694" s="26"/>
      <c r="N694" s="119"/>
      <c r="O694" s="108"/>
      <c r="P694" s="26"/>
      <c r="Q694" s="119"/>
      <c r="R694" s="33"/>
      <c r="S694" s="115"/>
      <c r="T694" s="45">
        <f t="shared" si="31"/>
        <v>0</v>
      </c>
      <c r="U694" s="356">
        <f t="shared" si="47"/>
        <v>8</v>
      </c>
    </row>
    <row r="695" spans="1:21" ht="18" customHeight="1">
      <c r="A695" s="850"/>
      <c r="B695" s="851"/>
      <c r="C695" s="855"/>
      <c r="D695" s="855"/>
      <c r="E695" s="340">
        <v>9</v>
      </c>
      <c r="F695" s="792"/>
      <c r="G695" s="793"/>
      <c r="H695" s="204"/>
      <c r="I695" s="215"/>
      <c r="J695" s="108"/>
      <c r="K695" s="119"/>
      <c r="L695" s="108"/>
      <c r="M695" s="26"/>
      <c r="N695" s="119"/>
      <c r="O695" s="108"/>
      <c r="P695" s="26"/>
      <c r="Q695" s="119"/>
      <c r="R695" s="33"/>
      <c r="S695" s="115"/>
      <c r="T695" s="45">
        <f t="shared" si="31"/>
        <v>0</v>
      </c>
      <c r="U695" s="356">
        <f t="shared" si="47"/>
        <v>8</v>
      </c>
    </row>
    <row r="696" spans="1:21" ht="18" customHeight="1">
      <c r="A696" s="852"/>
      <c r="B696" s="853"/>
      <c r="C696" s="856"/>
      <c r="D696" s="856"/>
      <c r="E696" s="341">
        <v>10</v>
      </c>
      <c r="F696" s="796"/>
      <c r="G696" s="797"/>
      <c r="H696" s="130"/>
      <c r="I696" s="118"/>
      <c r="J696" s="222"/>
      <c r="K696" s="223"/>
      <c r="L696" s="222"/>
      <c r="M696" s="224"/>
      <c r="N696" s="223"/>
      <c r="O696" s="222"/>
      <c r="P696" s="224"/>
      <c r="Q696" s="223"/>
      <c r="R696" s="225"/>
      <c r="S696" s="122"/>
      <c r="T696" s="259">
        <f t="shared" si="31"/>
        <v>0</v>
      </c>
      <c r="U696" s="356">
        <f t="shared" si="47"/>
        <v>8</v>
      </c>
    </row>
    <row r="697" spans="1:21" ht="18" customHeight="1">
      <c r="A697" s="848">
        <f t="shared" ref="A697:B697" si="48">IF(A249="","",A249)</f>
        <v>9</v>
      </c>
      <c r="B697" s="849" t="str">
        <f t="shared" si="48"/>
        <v/>
      </c>
      <c r="C697" s="854" t="str">
        <f>IF(C249="","",C249)</f>
        <v/>
      </c>
      <c r="D697" s="854" t="str">
        <f>IF(D249="","",D249)</f>
        <v/>
      </c>
      <c r="E697" s="339">
        <v>1</v>
      </c>
      <c r="F697" s="794"/>
      <c r="G697" s="795"/>
      <c r="H697" s="217"/>
      <c r="I697" s="218"/>
      <c r="J697" s="181"/>
      <c r="K697" s="219"/>
      <c r="L697" s="181"/>
      <c r="M697" s="220"/>
      <c r="N697" s="219"/>
      <c r="O697" s="181"/>
      <c r="P697" s="220"/>
      <c r="Q697" s="219"/>
      <c r="R697" s="182"/>
      <c r="S697" s="258"/>
      <c r="T697" s="221">
        <f t="shared" si="31"/>
        <v>0</v>
      </c>
      <c r="U697" s="356">
        <f t="shared" ref="U697:U706" si="49">$A$697</f>
        <v>9</v>
      </c>
    </row>
    <row r="698" spans="1:21" ht="18" customHeight="1">
      <c r="A698" s="850"/>
      <c r="B698" s="851"/>
      <c r="C698" s="855"/>
      <c r="D698" s="855"/>
      <c r="E698" s="340">
        <v>2</v>
      </c>
      <c r="F698" s="792"/>
      <c r="G698" s="793"/>
      <c r="H698" s="216"/>
      <c r="I698" s="116"/>
      <c r="J698" s="108"/>
      <c r="K698" s="119"/>
      <c r="L698" s="108"/>
      <c r="M698" s="26"/>
      <c r="N698" s="119"/>
      <c r="O698" s="108"/>
      <c r="P698" s="26"/>
      <c r="Q698" s="119"/>
      <c r="R698" s="33"/>
      <c r="S698" s="115"/>
      <c r="T698" s="45">
        <f t="shared" si="31"/>
        <v>0</v>
      </c>
      <c r="U698" s="356">
        <f t="shared" si="49"/>
        <v>9</v>
      </c>
    </row>
    <row r="699" spans="1:21" ht="18" customHeight="1">
      <c r="A699" s="850"/>
      <c r="B699" s="851"/>
      <c r="C699" s="855"/>
      <c r="D699" s="855"/>
      <c r="E699" s="340">
        <v>3</v>
      </c>
      <c r="F699" s="792"/>
      <c r="G699" s="793"/>
      <c r="H699" s="216"/>
      <c r="I699" s="116"/>
      <c r="J699" s="108"/>
      <c r="K699" s="119"/>
      <c r="L699" s="108"/>
      <c r="M699" s="26"/>
      <c r="N699" s="119"/>
      <c r="O699" s="108"/>
      <c r="P699" s="26"/>
      <c r="Q699" s="119"/>
      <c r="R699" s="33"/>
      <c r="S699" s="115"/>
      <c r="T699" s="45">
        <f t="shared" si="31"/>
        <v>0</v>
      </c>
      <c r="U699" s="356">
        <f t="shared" si="49"/>
        <v>9</v>
      </c>
    </row>
    <row r="700" spans="1:21" ht="18" customHeight="1">
      <c r="A700" s="850"/>
      <c r="B700" s="851"/>
      <c r="C700" s="855"/>
      <c r="D700" s="855"/>
      <c r="E700" s="340">
        <v>4</v>
      </c>
      <c r="F700" s="792"/>
      <c r="G700" s="793"/>
      <c r="H700" s="216"/>
      <c r="I700" s="116"/>
      <c r="J700" s="108"/>
      <c r="K700" s="119"/>
      <c r="L700" s="108"/>
      <c r="M700" s="26"/>
      <c r="N700" s="119"/>
      <c r="O700" s="108"/>
      <c r="P700" s="26"/>
      <c r="Q700" s="119"/>
      <c r="R700" s="33"/>
      <c r="S700" s="115"/>
      <c r="T700" s="45">
        <f t="shared" si="31"/>
        <v>0</v>
      </c>
      <c r="U700" s="356">
        <f t="shared" si="49"/>
        <v>9</v>
      </c>
    </row>
    <row r="701" spans="1:21" ht="18" customHeight="1">
      <c r="A701" s="850"/>
      <c r="B701" s="851"/>
      <c r="C701" s="855"/>
      <c r="D701" s="855"/>
      <c r="E701" s="340">
        <v>5</v>
      </c>
      <c r="F701" s="792"/>
      <c r="G701" s="793"/>
      <c r="H701" s="216"/>
      <c r="I701" s="116"/>
      <c r="J701" s="108"/>
      <c r="K701" s="119"/>
      <c r="L701" s="108"/>
      <c r="M701" s="26"/>
      <c r="N701" s="119"/>
      <c r="O701" s="108"/>
      <c r="P701" s="26"/>
      <c r="Q701" s="119"/>
      <c r="R701" s="33"/>
      <c r="S701" s="115"/>
      <c r="T701" s="45">
        <f t="shared" si="31"/>
        <v>0</v>
      </c>
      <c r="U701" s="356">
        <f t="shared" si="49"/>
        <v>9</v>
      </c>
    </row>
    <row r="702" spans="1:21" ht="18" customHeight="1">
      <c r="A702" s="850"/>
      <c r="B702" s="851"/>
      <c r="C702" s="855"/>
      <c r="D702" s="855"/>
      <c r="E702" s="340">
        <v>6</v>
      </c>
      <c r="F702" s="792"/>
      <c r="G702" s="793"/>
      <c r="H702" s="216"/>
      <c r="I702" s="116"/>
      <c r="J702" s="108"/>
      <c r="K702" s="119"/>
      <c r="L702" s="108"/>
      <c r="M702" s="26"/>
      <c r="N702" s="119"/>
      <c r="O702" s="108"/>
      <c r="P702" s="26"/>
      <c r="Q702" s="119"/>
      <c r="R702" s="33"/>
      <c r="S702" s="115"/>
      <c r="T702" s="45">
        <f t="shared" si="31"/>
        <v>0</v>
      </c>
      <c r="U702" s="356">
        <f t="shared" si="49"/>
        <v>9</v>
      </c>
    </row>
    <row r="703" spans="1:21" ht="18" customHeight="1">
      <c r="A703" s="850"/>
      <c r="B703" s="851"/>
      <c r="C703" s="855"/>
      <c r="D703" s="855"/>
      <c r="E703" s="340">
        <v>7</v>
      </c>
      <c r="F703" s="792"/>
      <c r="G703" s="793"/>
      <c r="H703" s="216"/>
      <c r="I703" s="116"/>
      <c r="J703" s="108"/>
      <c r="K703" s="119"/>
      <c r="L703" s="108"/>
      <c r="M703" s="26"/>
      <c r="N703" s="119"/>
      <c r="O703" s="108"/>
      <c r="P703" s="26"/>
      <c r="Q703" s="119"/>
      <c r="R703" s="33"/>
      <c r="S703" s="115"/>
      <c r="T703" s="45">
        <f t="shared" si="31"/>
        <v>0</v>
      </c>
      <c r="U703" s="356">
        <f t="shared" si="49"/>
        <v>9</v>
      </c>
    </row>
    <row r="704" spans="1:21" ht="18" customHeight="1">
      <c r="A704" s="850"/>
      <c r="B704" s="851"/>
      <c r="C704" s="855"/>
      <c r="D704" s="855"/>
      <c r="E704" s="340">
        <v>8</v>
      </c>
      <c r="F704" s="792"/>
      <c r="G704" s="793"/>
      <c r="H704" s="216"/>
      <c r="I704" s="116"/>
      <c r="J704" s="108"/>
      <c r="K704" s="119"/>
      <c r="L704" s="108"/>
      <c r="M704" s="26"/>
      <c r="N704" s="119"/>
      <c r="O704" s="108"/>
      <c r="P704" s="26"/>
      <c r="Q704" s="119"/>
      <c r="R704" s="33"/>
      <c r="S704" s="115"/>
      <c r="T704" s="45">
        <f t="shared" si="31"/>
        <v>0</v>
      </c>
      <c r="U704" s="356">
        <f t="shared" si="49"/>
        <v>9</v>
      </c>
    </row>
    <row r="705" spans="1:21" ht="18" customHeight="1">
      <c r="A705" s="850"/>
      <c r="B705" s="851"/>
      <c r="C705" s="855"/>
      <c r="D705" s="855"/>
      <c r="E705" s="340">
        <v>9</v>
      </c>
      <c r="F705" s="792"/>
      <c r="G705" s="793"/>
      <c r="H705" s="128"/>
      <c r="I705" s="117"/>
      <c r="J705" s="108"/>
      <c r="K705" s="119"/>
      <c r="L705" s="108"/>
      <c r="M705" s="26"/>
      <c r="N705" s="119"/>
      <c r="O705" s="108"/>
      <c r="P705" s="26"/>
      <c r="Q705" s="119"/>
      <c r="R705" s="33"/>
      <c r="S705" s="115"/>
      <c r="T705" s="45">
        <f t="shared" si="31"/>
        <v>0</v>
      </c>
      <c r="U705" s="356">
        <f t="shared" si="49"/>
        <v>9</v>
      </c>
    </row>
    <row r="706" spans="1:21" ht="18" customHeight="1">
      <c r="A706" s="852"/>
      <c r="B706" s="853"/>
      <c r="C706" s="856"/>
      <c r="D706" s="856"/>
      <c r="E706" s="341">
        <v>10</v>
      </c>
      <c r="F706" s="796"/>
      <c r="G706" s="797"/>
      <c r="H706" s="130"/>
      <c r="I706" s="118"/>
      <c r="J706" s="222"/>
      <c r="K706" s="223"/>
      <c r="L706" s="222"/>
      <c r="M706" s="224"/>
      <c r="N706" s="223"/>
      <c r="O706" s="222"/>
      <c r="P706" s="224"/>
      <c r="Q706" s="223"/>
      <c r="R706" s="225"/>
      <c r="S706" s="122"/>
      <c r="T706" s="259">
        <f t="shared" si="31"/>
        <v>0</v>
      </c>
      <c r="U706" s="356">
        <f t="shared" si="49"/>
        <v>9</v>
      </c>
    </row>
    <row r="707" spans="1:21" ht="18" customHeight="1">
      <c r="A707" s="848">
        <f t="shared" ref="A707:B707" si="50">IF(A279="","",A279)</f>
        <v>10</v>
      </c>
      <c r="B707" s="849" t="str">
        <f t="shared" si="50"/>
        <v/>
      </c>
      <c r="C707" s="854" t="str">
        <f>IF(C279="","",C279)</f>
        <v/>
      </c>
      <c r="D707" s="854" t="str">
        <f>IF(D279="","",D279)</f>
        <v/>
      </c>
      <c r="E707" s="339">
        <v>1</v>
      </c>
      <c r="F707" s="794"/>
      <c r="G707" s="795"/>
      <c r="H707" s="217"/>
      <c r="I707" s="218"/>
      <c r="J707" s="181"/>
      <c r="K707" s="219"/>
      <c r="L707" s="181"/>
      <c r="M707" s="220"/>
      <c r="N707" s="219"/>
      <c r="O707" s="181"/>
      <c r="P707" s="220"/>
      <c r="Q707" s="219"/>
      <c r="R707" s="182"/>
      <c r="S707" s="258"/>
      <c r="T707" s="221">
        <f t="shared" si="31"/>
        <v>0</v>
      </c>
      <c r="U707" s="356">
        <f t="shared" ref="U707:U716" si="51">$A$707</f>
        <v>10</v>
      </c>
    </row>
    <row r="708" spans="1:21" ht="18" customHeight="1">
      <c r="A708" s="850"/>
      <c r="B708" s="851"/>
      <c r="C708" s="855"/>
      <c r="D708" s="855"/>
      <c r="E708" s="340">
        <v>2</v>
      </c>
      <c r="F708" s="792"/>
      <c r="G708" s="793"/>
      <c r="H708" s="216"/>
      <c r="I708" s="116"/>
      <c r="J708" s="108"/>
      <c r="K708" s="119"/>
      <c r="L708" s="108"/>
      <c r="M708" s="26"/>
      <c r="N708" s="119"/>
      <c r="O708" s="108"/>
      <c r="P708" s="26"/>
      <c r="Q708" s="119"/>
      <c r="R708" s="33"/>
      <c r="S708" s="115"/>
      <c r="T708" s="45">
        <f t="shared" si="31"/>
        <v>0</v>
      </c>
      <c r="U708" s="356">
        <f t="shared" si="51"/>
        <v>10</v>
      </c>
    </row>
    <row r="709" spans="1:21" ht="18" customHeight="1">
      <c r="A709" s="850"/>
      <c r="B709" s="851"/>
      <c r="C709" s="855"/>
      <c r="D709" s="855"/>
      <c r="E709" s="340">
        <v>3</v>
      </c>
      <c r="F709" s="792"/>
      <c r="G709" s="793"/>
      <c r="H709" s="216"/>
      <c r="I709" s="116"/>
      <c r="J709" s="108"/>
      <c r="K709" s="119"/>
      <c r="L709" s="108"/>
      <c r="M709" s="26"/>
      <c r="N709" s="119"/>
      <c r="O709" s="108"/>
      <c r="P709" s="26"/>
      <c r="Q709" s="119"/>
      <c r="R709" s="33"/>
      <c r="S709" s="115"/>
      <c r="T709" s="45">
        <f t="shared" si="31"/>
        <v>0</v>
      </c>
      <c r="U709" s="356">
        <f t="shared" si="51"/>
        <v>10</v>
      </c>
    </row>
    <row r="710" spans="1:21" ht="18" customHeight="1">
      <c r="A710" s="850"/>
      <c r="B710" s="851"/>
      <c r="C710" s="855"/>
      <c r="D710" s="855"/>
      <c r="E710" s="340">
        <v>4</v>
      </c>
      <c r="F710" s="792"/>
      <c r="G710" s="793"/>
      <c r="H710" s="216"/>
      <c r="I710" s="116"/>
      <c r="J710" s="108"/>
      <c r="K710" s="119"/>
      <c r="L710" s="108"/>
      <c r="M710" s="26"/>
      <c r="N710" s="119"/>
      <c r="O710" s="108"/>
      <c r="P710" s="26"/>
      <c r="Q710" s="119"/>
      <c r="R710" s="33"/>
      <c r="S710" s="115"/>
      <c r="T710" s="45">
        <f t="shared" si="31"/>
        <v>0</v>
      </c>
      <c r="U710" s="356">
        <f t="shared" si="51"/>
        <v>10</v>
      </c>
    </row>
    <row r="711" spans="1:21" ht="18" customHeight="1">
      <c r="A711" s="850"/>
      <c r="B711" s="851"/>
      <c r="C711" s="855"/>
      <c r="D711" s="855"/>
      <c r="E711" s="340">
        <v>5</v>
      </c>
      <c r="F711" s="792"/>
      <c r="G711" s="793"/>
      <c r="H711" s="216"/>
      <c r="I711" s="116"/>
      <c r="J711" s="108"/>
      <c r="K711" s="119"/>
      <c r="L711" s="108"/>
      <c r="M711" s="26"/>
      <c r="N711" s="119"/>
      <c r="O711" s="108"/>
      <c r="P711" s="26"/>
      <c r="Q711" s="119"/>
      <c r="R711" s="33"/>
      <c r="S711" s="115"/>
      <c r="T711" s="45">
        <f t="shared" si="31"/>
        <v>0</v>
      </c>
      <c r="U711" s="356">
        <f t="shared" si="51"/>
        <v>10</v>
      </c>
    </row>
    <row r="712" spans="1:21" ht="18" customHeight="1">
      <c r="A712" s="850"/>
      <c r="B712" s="851"/>
      <c r="C712" s="855"/>
      <c r="D712" s="855"/>
      <c r="E712" s="340">
        <v>6</v>
      </c>
      <c r="F712" s="792"/>
      <c r="G712" s="793"/>
      <c r="H712" s="216"/>
      <c r="I712" s="116"/>
      <c r="J712" s="108"/>
      <c r="K712" s="119"/>
      <c r="L712" s="108"/>
      <c r="M712" s="26"/>
      <c r="N712" s="119"/>
      <c r="O712" s="108"/>
      <c r="P712" s="26"/>
      <c r="Q712" s="119"/>
      <c r="R712" s="33"/>
      <c r="S712" s="115"/>
      <c r="T712" s="45">
        <f t="shared" si="31"/>
        <v>0</v>
      </c>
      <c r="U712" s="356">
        <f t="shared" si="51"/>
        <v>10</v>
      </c>
    </row>
    <row r="713" spans="1:21" ht="18" customHeight="1">
      <c r="A713" s="850"/>
      <c r="B713" s="851"/>
      <c r="C713" s="855"/>
      <c r="D713" s="855"/>
      <c r="E713" s="340">
        <v>7</v>
      </c>
      <c r="F713" s="792"/>
      <c r="G713" s="793"/>
      <c r="H713" s="216"/>
      <c r="I713" s="116"/>
      <c r="J713" s="108"/>
      <c r="K713" s="119"/>
      <c r="L713" s="108"/>
      <c r="M713" s="26"/>
      <c r="N713" s="119"/>
      <c r="O713" s="108"/>
      <c r="P713" s="26"/>
      <c r="Q713" s="119"/>
      <c r="R713" s="33"/>
      <c r="S713" s="115"/>
      <c r="T713" s="45">
        <f t="shared" si="31"/>
        <v>0</v>
      </c>
      <c r="U713" s="356">
        <f t="shared" si="51"/>
        <v>10</v>
      </c>
    </row>
    <row r="714" spans="1:21" ht="18" customHeight="1">
      <c r="A714" s="850"/>
      <c r="B714" s="851"/>
      <c r="C714" s="855"/>
      <c r="D714" s="855"/>
      <c r="E714" s="340">
        <v>8</v>
      </c>
      <c r="F714" s="792"/>
      <c r="G714" s="793"/>
      <c r="H714" s="216"/>
      <c r="I714" s="116"/>
      <c r="J714" s="108"/>
      <c r="K714" s="119"/>
      <c r="L714" s="108"/>
      <c r="M714" s="26"/>
      <c r="N714" s="119"/>
      <c r="O714" s="108"/>
      <c r="P714" s="26"/>
      <c r="Q714" s="119"/>
      <c r="R714" s="33"/>
      <c r="S714" s="115"/>
      <c r="T714" s="45">
        <f t="shared" si="31"/>
        <v>0</v>
      </c>
      <c r="U714" s="356">
        <f t="shared" si="51"/>
        <v>10</v>
      </c>
    </row>
    <row r="715" spans="1:21" ht="18" customHeight="1">
      <c r="A715" s="850"/>
      <c r="B715" s="851"/>
      <c r="C715" s="855"/>
      <c r="D715" s="855"/>
      <c r="E715" s="340">
        <v>9</v>
      </c>
      <c r="F715" s="792"/>
      <c r="G715" s="793"/>
      <c r="H715" s="128"/>
      <c r="I715" s="117"/>
      <c r="J715" s="108"/>
      <c r="K715" s="119"/>
      <c r="L715" s="108"/>
      <c r="M715" s="26"/>
      <c r="N715" s="119"/>
      <c r="O715" s="108"/>
      <c r="P715" s="26"/>
      <c r="Q715" s="119"/>
      <c r="R715" s="33"/>
      <c r="S715" s="115"/>
      <c r="T715" s="45">
        <f t="shared" si="31"/>
        <v>0</v>
      </c>
      <c r="U715" s="356">
        <f t="shared" si="51"/>
        <v>10</v>
      </c>
    </row>
    <row r="716" spans="1:21" ht="18" customHeight="1">
      <c r="A716" s="852"/>
      <c r="B716" s="853"/>
      <c r="C716" s="856"/>
      <c r="D716" s="856"/>
      <c r="E716" s="341">
        <v>10</v>
      </c>
      <c r="F716" s="796"/>
      <c r="G716" s="797"/>
      <c r="H716" s="130"/>
      <c r="I716" s="118"/>
      <c r="J716" s="222"/>
      <c r="K716" s="223"/>
      <c r="L716" s="222"/>
      <c r="M716" s="224"/>
      <c r="N716" s="223"/>
      <c r="O716" s="222"/>
      <c r="P716" s="224"/>
      <c r="Q716" s="223"/>
      <c r="R716" s="225"/>
      <c r="S716" s="122"/>
      <c r="T716" s="259">
        <f t="shared" si="31"/>
        <v>0</v>
      </c>
      <c r="U716" s="356">
        <f t="shared" si="51"/>
        <v>10</v>
      </c>
    </row>
    <row r="717" spans="1:21" ht="18" customHeight="1">
      <c r="A717" s="848">
        <f t="shared" ref="A717:B717" si="52">IF(A309="","",A309)</f>
        <v>11</v>
      </c>
      <c r="B717" s="849" t="str">
        <f t="shared" si="52"/>
        <v/>
      </c>
      <c r="C717" s="854" t="str">
        <f>IF(C309="","",C309)</f>
        <v/>
      </c>
      <c r="D717" s="854" t="str">
        <f>IF(D309="","",D309)</f>
        <v/>
      </c>
      <c r="E717" s="339">
        <v>1</v>
      </c>
      <c r="F717" s="794"/>
      <c r="G717" s="795"/>
      <c r="H717" s="217"/>
      <c r="I717" s="218"/>
      <c r="J717" s="181"/>
      <c r="K717" s="219"/>
      <c r="L717" s="181"/>
      <c r="M717" s="220"/>
      <c r="N717" s="219"/>
      <c r="O717" s="181"/>
      <c r="P717" s="220"/>
      <c r="Q717" s="219"/>
      <c r="R717" s="182"/>
      <c r="S717" s="258"/>
      <c r="T717" s="221">
        <f t="shared" si="31"/>
        <v>0</v>
      </c>
      <c r="U717" s="356">
        <f t="shared" ref="U717:U726" si="53">$A$717</f>
        <v>11</v>
      </c>
    </row>
    <row r="718" spans="1:21" ht="18" customHeight="1">
      <c r="A718" s="850"/>
      <c r="B718" s="851"/>
      <c r="C718" s="855"/>
      <c r="D718" s="855"/>
      <c r="E718" s="340">
        <v>2</v>
      </c>
      <c r="F718" s="792"/>
      <c r="G718" s="793"/>
      <c r="H718" s="216"/>
      <c r="I718" s="116"/>
      <c r="J718" s="108"/>
      <c r="K718" s="119"/>
      <c r="L718" s="108"/>
      <c r="M718" s="26"/>
      <c r="N718" s="119"/>
      <c r="O718" s="108"/>
      <c r="P718" s="26"/>
      <c r="Q718" s="119"/>
      <c r="R718" s="33"/>
      <c r="S718" s="115"/>
      <c r="T718" s="45">
        <f t="shared" si="31"/>
        <v>0</v>
      </c>
      <c r="U718" s="356">
        <f t="shared" si="53"/>
        <v>11</v>
      </c>
    </row>
    <row r="719" spans="1:21" ht="18" customHeight="1">
      <c r="A719" s="850"/>
      <c r="B719" s="851"/>
      <c r="C719" s="855"/>
      <c r="D719" s="855"/>
      <c r="E719" s="340">
        <v>3</v>
      </c>
      <c r="F719" s="792"/>
      <c r="G719" s="793"/>
      <c r="H719" s="216"/>
      <c r="I719" s="116"/>
      <c r="J719" s="108"/>
      <c r="K719" s="119"/>
      <c r="L719" s="108"/>
      <c r="M719" s="26"/>
      <c r="N719" s="119"/>
      <c r="O719" s="108"/>
      <c r="P719" s="26"/>
      <c r="Q719" s="119"/>
      <c r="R719" s="33"/>
      <c r="S719" s="115"/>
      <c r="T719" s="45">
        <f t="shared" si="31"/>
        <v>0</v>
      </c>
      <c r="U719" s="356">
        <f t="shared" si="53"/>
        <v>11</v>
      </c>
    </row>
    <row r="720" spans="1:21" ht="18" customHeight="1">
      <c r="A720" s="850"/>
      <c r="B720" s="851"/>
      <c r="C720" s="855"/>
      <c r="D720" s="855"/>
      <c r="E720" s="340">
        <v>4</v>
      </c>
      <c r="F720" s="792"/>
      <c r="G720" s="793"/>
      <c r="H720" s="216"/>
      <c r="I720" s="116"/>
      <c r="J720" s="108"/>
      <c r="K720" s="119"/>
      <c r="L720" s="108"/>
      <c r="M720" s="26"/>
      <c r="N720" s="119"/>
      <c r="O720" s="108"/>
      <c r="P720" s="26"/>
      <c r="Q720" s="119"/>
      <c r="R720" s="33"/>
      <c r="S720" s="115"/>
      <c r="T720" s="45">
        <f t="shared" si="31"/>
        <v>0</v>
      </c>
      <c r="U720" s="356">
        <f t="shared" si="53"/>
        <v>11</v>
      </c>
    </row>
    <row r="721" spans="1:21" ht="18" customHeight="1">
      <c r="A721" s="850"/>
      <c r="B721" s="851"/>
      <c r="C721" s="855"/>
      <c r="D721" s="855"/>
      <c r="E721" s="340">
        <v>5</v>
      </c>
      <c r="F721" s="792"/>
      <c r="G721" s="793"/>
      <c r="H721" s="216"/>
      <c r="I721" s="116"/>
      <c r="J721" s="108"/>
      <c r="K721" s="119"/>
      <c r="L721" s="108"/>
      <c r="M721" s="26"/>
      <c r="N721" s="119"/>
      <c r="O721" s="108"/>
      <c r="P721" s="26"/>
      <c r="Q721" s="119"/>
      <c r="R721" s="33"/>
      <c r="S721" s="115"/>
      <c r="T721" s="45">
        <f t="shared" si="31"/>
        <v>0</v>
      </c>
      <c r="U721" s="356">
        <f t="shared" si="53"/>
        <v>11</v>
      </c>
    </row>
    <row r="722" spans="1:21" ht="18" customHeight="1">
      <c r="A722" s="850"/>
      <c r="B722" s="851"/>
      <c r="C722" s="855"/>
      <c r="D722" s="855"/>
      <c r="E722" s="340">
        <v>6</v>
      </c>
      <c r="F722" s="792"/>
      <c r="G722" s="793"/>
      <c r="H722" s="216"/>
      <c r="I722" s="116"/>
      <c r="J722" s="108"/>
      <c r="K722" s="119"/>
      <c r="L722" s="108"/>
      <c r="M722" s="26"/>
      <c r="N722" s="119"/>
      <c r="O722" s="108"/>
      <c r="P722" s="26"/>
      <c r="Q722" s="119"/>
      <c r="R722" s="33"/>
      <c r="S722" s="115"/>
      <c r="T722" s="45">
        <f t="shared" si="31"/>
        <v>0</v>
      </c>
      <c r="U722" s="356">
        <f t="shared" si="53"/>
        <v>11</v>
      </c>
    </row>
    <row r="723" spans="1:21" ht="18" customHeight="1">
      <c r="A723" s="850"/>
      <c r="B723" s="851"/>
      <c r="C723" s="855"/>
      <c r="D723" s="855"/>
      <c r="E723" s="340">
        <v>7</v>
      </c>
      <c r="F723" s="792"/>
      <c r="G723" s="793"/>
      <c r="H723" s="216"/>
      <c r="I723" s="116"/>
      <c r="J723" s="108"/>
      <c r="K723" s="119"/>
      <c r="L723" s="108"/>
      <c r="M723" s="26"/>
      <c r="N723" s="119"/>
      <c r="O723" s="108"/>
      <c r="P723" s="26"/>
      <c r="Q723" s="119"/>
      <c r="R723" s="33"/>
      <c r="S723" s="115"/>
      <c r="T723" s="45">
        <f t="shared" si="31"/>
        <v>0</v>
      </c>
      <c r="U723" s="356">
        <f t="shared" si="53"/>
        <v>11</v>
      </c>
    </row>
    <row r="724" spans="1:21" ht="18" customHeight="1">
      <c r="A724" s="850"/>
      <c r="B724" s="851"/>
      <c r="C724" s="855"/>
      <c r="D724" s="855"/>
      <c r="E724" s="340">
        <v>8</v>
      </c>
      <c r="F724" s="792"/>
      <c r="G724" s="793"/>
      <c r="H724" s="216"/>
      <c r="I724" s="116"/>
      <c r="J724" s="108"/>
      <c r="K724" s="119"/>
      <c r="L724" s="108"/>
      <c r="M724" s="26"/>
      <c r="N724" s="119"/>
      <c r="O724" s="108"/>
      <c r="P724" s="26"/>
      <c r="Q724" s="119"/>
      <c r="R724" s="33"/>
      <c r="S724" s="115"/>
      <c r="T724" s="45">
        <f t="shared" si="31"/>
        <v>0</v>
      </c>
      <c r="U724" s="356">
        <f t="shared" si="53"/>
        <v>11</v>
      </c>
    </row>
    <row r="725" spans="1:21" ht="18" customHeight="1">
      <c r="A725" s="850"/>
      <c r="B725" s="851"/>
      <c r="C725" s="855"/>
      <c r="D725" s="855"/>
      <c r="E725" s="340">
        <v>9</v>
      </c>
      <c r="F725" s="792"/>
      <c r="G725" s="793"/>
      <c r="H725" s="128"/>
      <c r="I725" s="117"/>
      <c r="J725" s="108"/>
      <c r="K725" s="119"/>
      <c r="L725" s="108"/>
      <c r="M725" s="26"/>
      <c r="N725" s="119"/>
      <c r="O725" s="108"/>
      <c r="P725" s="26"/>
      <c r="Q725" s="119"/>
      <c r="R725" s="33"/>
      <c r="S725" s="115"/>
      <c r="T725" s="45">
        <f t="shared" si="31"/>
        <v>0</v>
      </c>
      <c r="U725" s="356">
        <f t="shared" si="53"/>
        <v>11</v>
      </c>
    </row>
    <row r="726" spans="1:21" ht="18" customHeight="1">
      <c r="A726" s="852"/>
      <c r="B726" s="853"/>
      <c r="C726" s="856"/>
      <c r="D726" s="856"/>
      <c r="E726" s="341">
        <v>10</v>
      </c>
      <c r="F726" s="796"/>
      <c r="G726" s="797"/>
      <c r="H726" s="130"/>
      <c r="I726" s="118"/>
      <c r="J726" s="222"/>
      <c r="K726" s="223"/>
      <c r="L726" s="222"/>
      <c r="M726" s="224"/>
      <c r="N726" s="223"/>
      <c r="O726" s="222"/>
      <c r="P726" s="224"/>
      <c r="Q726" s="223"/>
      <c r="R726" s="225"/>
      <c r="S726" s="122"/>
      <c r="T726" s="259">
        <f t="shared" si="31"/>
        <v>0</v>
      </c>
      <c r="U726" s="356">
        <f t="shared" si="53"/>
        <v>11</v>
      </c>
    </row>
    <row r="727" spans="1:21" ht="18" customHeight="1">
      <c r="A727" s="848">
        <f t="shared" ref="A727:B727" si="54">IF(A339="","",A339)</f>
        <v>12</v>
      </c>
      <c r="B727" s="849" t="str">
        <f t="shared" si="54"/>
        <v/>
      </c>
      <c r="C727" s="854" t="str">
        <f>IF(C339="","",C339)</f>
        <v/>
      </c>
      <c r="D727" s="854" t="str">
        <f>IF(D339="","",D339)</f>
        <v/>
      </c>
      <c r="E727" s="339">
        <v>1</v>
      </c>
      <c r="F727" s="794"/>
      <c r="G727" s="795"/>
      <c r="H727" s="217"/>
      <c r="I727" s="218"/>
      <c r="J727" s="181"/>
      <c r="K727" s="219"/>
      <c r="L727" s="181"/>
      <c r="M727" s="220"/>
      <c r="N727" s="219"/>
      <c r="O727" s="181"/>
      <c r="P727" s="220"/>
      <c r="Q727" s="219"/>
      <c r="R727" s="182"/>
      <c r="S727" s="258"/>
      <c r="T727" s="221">
        <f t="shared" si="31"/>
        <v>0</v>
      </c>
      <c r="U727" s="356">
        <f t="shared" ref="U727:U736" si="55">$A$727</f>
        <v>12</v>
      </c>
    </row>
    <row r="728" spans="1:21" ht="18" customHeight="1">
      <c r="A728" s="850"/>
      <c r="B728" s="851"/>
      <c r="C728" s="855"/>
      <c r="D728" s="855"/>
      <c r="E728" s="340">
        <v>2</v>
      </c>
      <c r="F728" s="792"/>
      <c r="G728" s="793"/>
      <c r="H728" s="216"/>
      <c r="I728" s="116"/>
      <c r="J728" s="108"/>
      <c r="K728" s="119"/>
      <c r="L728" s="108"/>
      <c r="M728" s="26"/>
      <c r="N728" s="119"/>
      <c r="O728" s="108"/>
      <c r="P728" s="26"/>
      <c r="Q728" s="119"/>
      <c r="R728" s="33"/>
      <c r="S728" s="115"/>
      <c r="T728" s="45">
        <f t="shared" si="31"/>
        <v>0</v>
      </c>
      <c r="U728" s="356">
        <f t="shared" si="55"/>
        <v>12</v>
      </c>
    </row>
    <row r="729" spans="1:21" ht="18" customHeight="1">
      <c r="A729" s="850"/>
      <c r="B729" s="851"/>
      <c r="C729" s="855"/>
      <c r="D729" s="855"/>
      <c r="E729" s="340">
        <v>3</v>
      </c>
      <c r="F729" s="792"/>
      <c r="G729" s="793"/>
      <c r="H729" s="216"/>
      <c r="I729" s="116"/>
      <c r="J729" s="108"/>
      <c r="K729" s="119"/>
      <c r="L729" s="108"/>
      <c r="M729" s="26"/>
      <c r="N729" s="119"/>
      <c r="O729" s="108"/>
      <c r="P729" s="26"/>
      <c r="Q729" s="119"/>
      <c r="R729" s="33"/>
      <c r="S729" s="115"/>
      <c r="T729" s="45">
        <f t="shared" si="31"/>
        <v>0</v>
      </c>
      <c r="U729" s="356">
        <f t="shared" si="55"/>
        <v>12</v>
      </c>
    </row>
    <row r="730" spans="1:21" ht="18" customHeight="1">
      <c r="A730" s="850"/>
      <c r="B730" s="851"/>
      <c r="C730" s="855"/>
      <c r="D730" s="855"/>
      <c r="E730" s="340">
        <v>4</v>
      </c>
      <c r="F730" s="792"/>
      <c r="G730" s="793"/>
      <c r="H730" s="216"/>
      <c r="I730" s="116"/>
      <c r="J730" s="108"/>
      <c r="K730" s="119"/>
      <c r="L730" s="108"/>
      <c r="M730" s="26"/>
      <c r="N730" s="119"/>
      <c r="O730" s="108"/>
      <c r="P730" s="26"/>
      <c r="Q730" s="119"/>
      <c r="R730" s="33"/>
      <c r="S730" s="115"/>
      <c r="T730" s="45">
        <f t="shared" si="31"/>
        <v>0</v>
      </c>
      <c r="U730" s="356">
        <f t="shared" si="55"/>
        <v>12</v>
      </c>
    </row>
    <row r="731" spans="1:21" ht="18" customHeight="1">
      <c r="A731" s="850"/>
      <c r="B731" s="851"/>
      <c r="C731" s="855"/>
      <c r="D731" s="855"/>
      <c r="E731" s="340">
        <v>5</v>
      </c>
      <c r="F731" s="792"/>
      <c r="G731" s="793"/>
      <c r="H731" s="216"/>
      <c r="I731" s="116"/>
      <c r="J731" s="108"/>
      <c r="K731" s="119"/>
      <c r="L731" s="108"/>
      <c r="M731" s="26"/>
      <c r="N731" s="119"/>
      <c r="O731" s="108"/>
      <c r="P731" s="26"/>
      <c r="Q731" s="119"/>
      <c r="R731" s="33"/>
      <c r="S731" s="115"/>
      <c r="T731" s="45">
        <f t="shared" si="31"/>
        <v>0</v>
      </c>
      <c r="U731" s="356">
        <f t="shared" si="55"/>
        <v>12</v>
      </c>
    </row>
    <row r="732" spans="1:21" ht="18" customHeight="1">
      <c r="A732" s="850"/>
      <c r="B732" s="851"/>
      <c r="C732" s="855"/>
      <c r="D732" s="855"/>
      <c r="E732" s="340">
        <v>6</v>
      </c>
      <c r="F732" s="792"/>
      <c r="G732" s="793"/>
      <c r="H732" s="216"/>
      <c r="I732" s="116"/>
      <c r="J732" s="108"/>
      <c r="K732" s="119"/>
      <c r="L732" s="108"/>
      <c r="M732" s="26"/>
      <c r="N732" s="119"/>
      <c r="O732" s="108"/>
      <c r="P732" s="26"/>
      <c r="Q732" s="119"/>
      <c r="R732" s="33"/>
      <c r="S732" s="115"/>
      <c r="T732" s="45">
        <f t="shared" si="31"/>
        <v>0</v>
      </c>
      <c r="U732" s="356">
        <f t="shared" si="55"/>
        <v>12</v>
      </c>
    </row>
    <row r="733" spans="1:21" ht="18" customHeight="1">
      <c r="A733" s="850"/>
      <c r="B733" s="851"/>
      <c r="C733" s="855"/>
      <c r="D733" s="855"/>
      <c r="E733" s="340">
        <v>7</v>
      </c>
      <c r="F733" s="792"/>
      <c r="G733" s="793"/>
      <c r="H733" s="216"/>
      <c r="I733" s="116"/>
      <c r="J733" s="108"/>
      <c r="K733" s="119"/>
      <c r="L733" s="108"/>
      <c r="M733" s="26"/>
      <c r="N733" s="119"/>
      <c r="O733" s="108"/>
      <c r="P733" s="26"/>
      <c r="Q733" s="119"/>
      <c r="R733" s="33"/>
      <c r="S733" s="115"/>
      <c r="T733" s="45">
        <f t="shared" si="31"/>
        <v>0</v>
      </c>
      <c r="U733" s="356">
        <f t="shared" si="55"/>
        <v>12</v>
      </c>
    </row>
    <row r="734" spans="1:21" ht="18" customHeight="1">
      <c r="A734" s="850"/>
      <c r="B734" s="851"/>
      <c r="C734" s="855"/>
      <c r="D734" s="855"/>
      <c r="E734" s="340">
        <v>8</v>
      </c>
      <c r="F734" s="792"/>
      <c r="G734" s="793"/>
      <c r="H734" s="216"/>
      <c r="I734" s="116"/>
      <c r="J734" s="108"/>
      <c r="K734" s="119"/>
      <c r="L734" s="108"/>
      <c r="M734" s="26"/>
      <c r="N734" s="119"/>
      <c r="O734" s="108"/>
      <c r="P734" s="26"/>
      <c r="Q734" s="119"/>
      <c r="R734" s="33"/>
      <c r="S734" s="115"/>
      <c r="T734" s="45">
        <f t="shared" si="31"/>
        <v>0</v>
      </c>
      <c r="U734" s="356">
        <f t="shared" si="55"/>
        <v>12</v>
      </c>
    </row>
    <row r="735" spans="1:21" ht="18" customHeight="1">
      <c r="A735" s="850"/>
      <c r="B735" s="851"/>
      <c r="C735" s="855"/>
      <c r="D735" s="855"/>
      <c r="E735" s="340">
        <v>9</v>
      </c>
      <c r="F735" s="792"/>
      <c r="G735" s="793"/>
      <c r="H735" s="128"/>
      <c r="I735" s="117"/>
      <c r="J735" s="108"/>
      <c r="K735" s="119"/>
      <c r="L735" s="108"/>
      <c r="M735" s="26"/>
      <c r="N735" s="119"/>
      <c r="O735" s="108"/>
      <c r="P735" s="26"/>
      <c r="Q735" s="119"/>
      <c r="R735" s="33"/>
      <c r="S735" s="115"/>
      <c r="T735" s="45">
        <f t="shared" si="31"/>
        <v>0</v>
      </c>
      <c r="U735" s="356">
        <f t="shared" si="55"/>
        <v>12</v>
      </c>
    </row>
    <row r="736" spans="1:21" ht="18" customHeight="1">
      <c r="A736" s="852"/>
      <c r="B736" s="853"/>
      <c r="C736" s="856"/>
      <c r="D736" s="856"/>
      <c r="E736" s="341">
        <v>10</v>
      </c>
      <c r="F736" s="796"/>
      <c r="G736" s="797"/>
      <c r="H736" s="130"/>
      <c r="I736" s="118"/>
      <c r="J736" s="222"/>
      <c r="K736" s="223"/>
      <c r="L736" s="222"/>
      <c r="M736" s="224"/>
      <c r="N736" s="223"/>
      <c r="O736" s="222"/>
      <c r="P736" s="224"/>
      <c r="Q736" s="223"/>
      <c r="R736" s="225"/>
      <c r="S736" s="122"/>
      <c r="T736" s="259">
        <f t="shared" si="31"/>
        <v>0</v>
      </c>
      <c r="U736" s="356">
        <f t="shared" si="55"/>
        <v>12</v>
      </c>
    </row>
    <row r="737" spans="1:21" ht="18" customHeight="1">
      <c r="A737" s="848">
        <f t="shared" ref="A737:B737" si="56">IF(A369="","",A369)</f>
        <v>13</v>
      </c>
      <c r="B737" s="849" t="str">
        <f t="shared" si="56"/>
        <v/>
      </c>
      <c r="C737" s="854" t="str">
        <f>IF(C369="","",C369)</f>
        <v/>
      </c>
      <c r="D737" s="854" t="str">
        <f>IF(D369="","",D369)</f>
        <v/>
      </c>
      <c r="E737" s="339">
        <v>1</v>
      </c>
      <c r="F737" s="794"/>
      <c r="G737" s="795"/>
      <c r="H737" s="217"/>
      <c r="I737" s="218"/>
      <c r="J737" s="181"/>
      <c r="K737" s="219"/>
      <c r="L737" s="181"/>
      <c r="M737" s="220"/>
      <c r="N737" s="219"/>
      <c r="O737" s="181"/>
      <c r="P737" s="220"/>
      <c r="Q737" s="219"/>
      <c r="R737" s="182"/>
      <c r="S737" s="258"/>
      <c r="T737" s="221">
        <f t="shared" si="31"/>
        <v>0</v>
      </c>
      <c r="U737" s="356">
        <f t="shared" ref="U737:U746" si="57">$A$737</f>
        <v>13</v>
      </c>
    </row>
    <row r="738" spans="1:21" ht="18" customHeight="1">
      <c r="A738" s="850"/>
      <c r="B738" s="851"/>
      <c r="C738" s="855"/>
      <c r="D738" s="855"/>
      <c r="E738" s="340">
        <v>2</v>
      </c>
      <c r="F738" s="792"/>
      <c r="G738" s="793"/>
      <c r="H738" s="216"/>
      <c r="I738" s="116"/>
      <c r="J738" s="108"/>
      <c r="K738" s="119"/>
      <c r="L738" s="108"/>
      <c r="M738" s="26"/>
      <c r="N738" s="119"/>
      <c r="O738" s="108"/>
      <c r="P738" s="26"/>
      <c r="Q738" s="119"/>
      <c r="R738" s="33"/>
      <c r="S738" s="115"/>
      <c r="T738" s="45">
        <f t="shared" si="31"/>
        <v>0</v>
      </c>
      <c r="U738" s="356">
        <f t="shared" si="57"/>
        <v>13</v>
      </c>
    </row>
    <row r="739" spans="1:21" ht="18" customHeight="1">
      <c r="A739" s="850"/>
      <c r="B739" s="851"/>
      <c r="C739" s="855"/>
      <c r="D739" s="855"/>
      <c r="E739" s="340">
        <v>3</v>
      </c>
      <c r="F739" s="792"/>
      <c r="G739" s="793"/>
      <c r="H739" s="216"/>
      <c r="I739" s="116"/>
      <c r="J739" s="108"/>
      <c r="K739" s="119"/>
      <c r="L739" s="108"/>
      <c r="M739" s="26"/>
      <c r="N739" s="119"/>
      <c r="O739" s="108"/>
      <c r="P739" s="26"/>
      <c r="Q739" s="119"/>
      <c r="R739" s="33"/>
      <c r="S739" s="115"/>
      <c r="T739" s="45">
        <f t="shared" si="31"/>
        <v>0</v>
      </c>
      <c r="U739" s="356">
        <f t="shared" si="57"/>
        <v>13</v>
      </c>
    </row>
    <row r="740" spans="1:21" ht="18" customHeight="1">
      <c r="A740" s="850"/>
      <c r="B740" s="851"/>
      <c r="C740" s="855"/>
      <c r="D740" s="855"/>
      <c r="E740" s="340">
        <v>4</v>
      </c>
      <c r="F740" s="792"/>
      <c r="G740" s="793"/>
      <c r="H740" s="216"/>
      <c r="I740" s="116"/>
      <c r="J740" s="108"/>
      <c r="K740" s="119"/>
      <c r="L740" s="108"/>
      <c r="M740" s="26"/>
      <c r="N740" s="119"/>
      <c r="O740" s="108"/>
      <c r="P740" s="26"/>
      <c r="Q740" s="119"/>
      <c r="R740" s="33"/>
      <c r="S740" s="115"/>
      <c r="T740" s="45">
        <f t="shared" si="31"/>
        <v>0</v>
      </c>
      <c r="U740" s="356">
        <f t="shared" si="57"/>
        <v>13</v>
      </c>
    </row>
    <row r="741" spans="1:21" ht="18" customHeight="1">
      <c r="A741" s="850"/>
      <c r="B741" s="851"/>
      <c r="C741" s="855"/>
      <c r="D741" s="855"/>
      <c r="E741" s="340">
        <v>5</v>
      </c>
      <c r="F741" s="792"/>
      <c r="G741" s="793"/>
      <c r="H741" s="216"/>
      <c r="I741" s="116"/>
      <c r="J741" s="108"/>
      <c r="K741" s="119"/>
      <c r="L741" s="108"/>
      <c r="M741" s="26"/>
      <c r="N741" s="119"/>
      <c r="O741" s="108"/>
      <c r="P741" s="26"/>
      <c r="Q741" s="119"/>
      <c r="R741" s="33"/>
      <c r="S741" s="115"/>
      <c r="T741" s="45">
        <f t="shared" si="31"/>
        <v>0</v>
      </c>
      <c r="U741" s="356">
        <f t="shared" si="57"/>
        <v>13</v>
      </c>
    </row>
    <row r="742" spans="1:21" ht="18" customHeight="1">
      <c r="A742" s="850"/>
      <c r="B742" s="851"/>
      <c r="C742" s="855"/>
      <c r="D742" s="855"/>
      <c r="E742" s="340">
        <v>6</v>
      </c>
      <c r="F742" s="792"/>
      <c r="G742" s="793"/>
      <c r="H742" s="216"/>
      <c r="I742" s="116"/>
      <c r="J742" s="108"/>
      <c r="K742" s="119"/>
      <c r="L742" s="108"/>
      <c r="M742" s="26"/>
      <c r="N742" s="119"/>
      <c r="O742" s="108"/>
      <c r="P742" s="26"/>
      <c r="Q742" s="119"/>
      <c r="R742" s="33"/>
      <c r="S742" s="115"/>
      <c r="T742" s="45">
        <f t="shared" si="31"/>
        <v>0</v>
      </c>
      <c r="U742" s="356">
        <f t="shared" si="57"/>
        <v>13</v>
      </c>
    </row>
    <row r="743" spans="1:21" ht="18" customHeight="1">
      <c r="A743" s="850"/>
      <c r="B743" s="851"/>
      <c r="C743" s="855"/>
      <c r="D743" s="855"/>
      <c r="E743" s="340">
        <v>7</v>
      </c>
      <c r="F743" s="792"/>
      <c r="G743" s="793"/>
      <c r="H743" s="216"/>
      <c r="I743" s="116"/>
      <c r="J743" s="108"/>
      <c r="K743" s="119"/>
      <c r="L743" s="108"/>
      <c r="M743" s="26"/>
      <c r="N743" s="119"/>
      <c r="O743" s="108"/>
      <c r="P743" s="26"/>
      <c r="Q743" s="119"/>
      <c r="R743" s="33"/>
      <c r="S743" s="115"/>
      <c r="T743" s="45">
        <f t="shared" si="31"/>
        <v>0</v>
      </c>
      <c r="U743" s="356">
        <f t="shared" si="57"/>
        <v>13</v>
      </c>
    </row>
    <row r="744" spans="1:21" ht="18" customHeight="1">
      <c r="A744" s="850"/>
      <c r="B744" s="851"/>
      <c r="C744" s="855"/>
      <c r="D744" s="855"/>
      <c r="E744" s="340">
        <v>8</v>
      </c>
      <c r="F744" s="792"/>
      <c r="G744" s="793"/>
      <c r="H744" s="216"/>
      <c r="I744" s="116"/>
      <c r="J744" s="108"/>
      <c r="K744" s="119"/>
      <c r="L744" s="108"/>
      <c r="M744" s="26"/>
      <c r="N744" s="119"/>
      <c r="O744" s="108"/>
      <c r="P744" s="26"/>
      <c r="Q744" s="119"/>
      <c r="R744" s="33"/>
      <c r="S744" s="115"/>
      <c r="T744" s="45">
        <f t="shared" si="31"/>
        <v>0</v>
      </c>
      <c r="U744" s="356">
        <f t="shared" si="57"/>
        <v>13</v>
      </c>
    </row>
    <row r="745" spans="1:21" ht="18" customHeight="1">
      <c r="A745" s="850"/>
      <c r="B745" s="851"/>
      <c r="C745" s="855"/>
      <c r="D745" s="855"/>
      <c r="E745" s="340">
        <v>9</v>
      </c>
      <c r="F745" s="792"/>
      <c r="G745" s="793"/>
      <c r="H745" s="128"/>
      <c r="I745" s="117"/>
      <c r="J745" s="108"/>
      <c r="K745" s="119"/>
      <c r="L745" s="108"/>
      <c r="M745" s="26"/>
      <c r="N745" s="119"/>
      <c r="O745" s="108"/>
      <c r="P745" s="26"/>
      <c r="Q745" s="119"/>
      <c r="R745" s="33"/>
      <c r="S745" s="115"/>
      <c r="T745" s="45">
        <f t="shared" si="31"/>
        <v>0</v>
      </c>
      <c r="U745" s="356">
        <f t="shared" si="57"/>
        <v>13</v>
      </c>
    </row>
    <row r="746" spans="1:21" ht="18" customHeight="1">
      <c r="A746" s="852"/>
      <c r="B746" s="853"/>
      <c r="C746" s="856"/>
      <c r="D746" s="856"/>
      <c r="E746" s="341">
        <v>10</v>
      </c>
      <c r="F746" s="796"/>
      <c r="G746" s="797"/>
      <c r="H746" s="130"/>
      <c r="I746" s="118"/>
      <c r="J746" s="222"/>
      <c r="K746" s="223"/>
      <c r="L746" s="222"/>
      <c r="M746" s="224"/>
      <c r="N746" s="223"/>
      <c r="O746" s="222"/>
      <c r="P746" s="224"/>
      <c r="Q746" s="223"/>
      <c r="R746" s="225"/>
      <c r="S746" s="122"/>
      <c r="T746" s="259">
        <f t="shared" si="31"/>
        <v>0</v>
      </c>
      <c r="U746" s="356">
        <f t="shared" si="57"/>
        <v>13</v>
      </c>
    </row>
    <row r="747" spans="1:21" ht="18" customHeight="1">
      <c r="A747" s="848">
        <f t="shared" ref="A747:B747" si="58">IF(A399="","",A399)</f>
        <v>14</v>
      </c>
      <c r="B747" s="849" t="str">
        <f t="shared" si="58"/>
        <v/>
      </c>
      <c r="C747" s="854" t="str">
        <f>IF(C399="","",C399)</f>
        <v/>
      </c>
      <c r="D747" s="854" t="str">
        <f>IF(D399="","",D399)</f>
        <v/>
      </c>
      <c r="E747" s="339">
        <v>1</v>
      </c>
      <c r="F747" s="794"/>
      <c r="G747" s="795"/>
      <c r="H747" s="217"/>
      <c r="I747" s="218"/>
      <c r="J747" s="181"/>
      <c r="K747" s="219"/>
      <c r="L747" s="181"/>
      <c r="M747" s="220"/>
      <c r="N747" s="219"/>
      <c r="O747" s="181"/>
      <c r="P747" s="220"/>
      <c r="Q747" s="219"/>
      <c r="R747" s="182"/>
      <c r="S747" s="258"/>
      <c r="T747" s="221">
        <f t="shared" si="31"/>
        <v>0</v>
      </c>
      <c r="U747" s="356">
        <f t="shared" ref="U747:U756" si="59">$A$747</f>
        <v>14</v>
      </c>
    </row>
    <row r="748" spans="1:21" ht="18" customHeight="1">
      <c r="A748" s="850"/>
      <c r="B748" s="851"/>
      <c r="C748" s="855"/>
      <c r="D748" s="855"/>
      <c r="E748" s="340">
        <v>2</v>
      </c>
      <c r="F748" s="792"/>
      <c r="G748" s="793"/>
      <c r="H748" s="216"/>
      <c r="I748" s="116"/>
      <c r="J748" s="108"/>
      <c r="K748" s="119"/>
      <c r="L748" s="108"/>
      <c r="M748" s="26"/>
      <c r="N748" s="119"/>
      <c r="O748" s="108"/>
      <c r="P748" s="26"/>
      <c r="Q748" s="119"/>
      <c r="R748" s="33"/>
      <c r="S748" s="115"/>
      <c r="T748" s="45">
        <f t="shared" si="31"/>
        <v>0</v>
      </c>
      <c r="U748" s="356">
        <f t="shared" si="59"/>
        <v>14</v>
      </c>
    </row>
    <row r="749" spans="1:21" ht="18" customHeight="1">
      <c r="A749" s="850"/>
      <c r="B749" s="851"/>
      <c r="C749" s="855"/>
      <c r="D749" s="855"/>
      <c r="E749" s="340">
        <v>3</v>
      </c>
      <c r="F749" s="792"/>
      <c r="G749" s="793"/>
      <c r="H749" s="216"/>
      <c r="I749" s="116"/>
      <c r="J749" s="108"/>
      <c r="K749" s="119"/>
      <c r="L749" s="108"/>
      <c r="M749" s="26"/>
      <c r="N749" s="119"/>
      <c r="O749" s="108"/>
      <c r="P749" s="26"/>
      <c r="Q749" s="119"/>
      <c r="R749" s="33"/>
      <c r="S749" s="115"/>
      <c r="T749" s="45">
        <f t="shared" si="31"/>
        <v>0</v>
      </c>
      <c r="U749" s="356">
        <f t="shared" si="59"/>
        <v>14</v>
      </c>
    </row>
    <row r="750" spans="1:21" ht="18" customHeight="1">
      <c r="A750" s="850"/>
      <c r="B750" s="851"/>
      <c r="C750" s="855"/>
      <c r="D750" s="855"/>
      <c r="E750" s="340">
        <v>4</v>
      </c>
      <c r="F750" s="792"/>
      <c r="G750" s="793"/>
      <c r="H750" s="216"/>
      <c r="I750" s="116"/>
      <c r="J750" s="108"/>
      <c r="K750" s="119"/>
      <c r="L750" s="108"/>
      <c r="M750" s="26"/>
      <c r="N750" s="119"/>
      <c r="O750" s="108"/>
      <c r="P750" s="26"/>
      <c r="Q750" s="119"/>
      <c r="R750" s="33"/>
      <c r="S750" s="115"/>
      <c r="T750" s="45">
        <f t="shared" si="31"/>
        <v>0</v>
      </c>
      <c r="U750" s="356">
        <f t="shared" si="59"/>
        <v>14</v>
      </c>
    </row>
    <row r="751" spans="1:21" ht="18" customHeight="1">
      <c r="A751" s="850"/>
      <c r="B751" s="851"/>
      <c r="C751" s="855"/>
      <c r="D751" s="855"/>
      <c r="E751" s="340">
        <v>5</v>
      </c>
      <c r="F751" s="792"/>
      <c r="G751" s="793"/>
      <c r="H751" s="216"/>
      <c r="I751" s="116"/>
      <c r="J751" s="108"/>
      <c r="K751" s="119"/>
      <c r="L751" s="108"/>
      <c r="M751" s="26"/>
      <c r="N751" s="119"/>
      <c r="O751" s="108"/>
      <c r="P751" s="26"/>
      <c r="Q751" s="119"/>
      <c r="R751" s="33"/>
      <c r="S751" s="115"/>
      <c r="T751" s="45">
        <f t="shared" si="31"/>
        <v>0</v>
      </c>
      <c r="U751" s="356">
        <f t="shared" si="59"/>
        <v>14</v>
      </c>
    </row>
    <row r="752" spans="1:21" ht="18" customHeight="1">
      <c r="A752" s="850"/>
      <c r="B752" s="851"/>
      <c r="C752" s="855"/>
      <c r="D752" s="855"/>
      <c r="E752" s="340">
        <v>6</v>
      </c>
      <c r="F752" s="792"/>
      <c r="G752" s="793"/>
      <c r="H752" s="216"/>
      <c r="I752" s="116"/>
      <c r="J752" s="108"/>
      <c r="K752" s="119"/>
      <c r="L752" s="108"/>
      <c r="M752" s="26"/>
      <c r="N752" s="119"/>
      <c r="O752" s="108"/>
      <c r="P752" s="26"/>
      <c r="Q752" s="119"/>
      <c r="R752" s="33"/>
      <c r="S752" s="115"/>
      <c r="T752" s="45">
        <f t="shared" si="31"/>
        <v>0</v>
      </c>
      <c r="U752" s="356">
        <f t="shared" si="59"/>
        <v>14</v>
      </c>
    </row>
    <row r="753" spans="1:21" ht="18" customHeight="1">
      <c r="A753" s="850"/>
      <c r="B753" s="851"/>
      <c r="C753" s="855"/>
      <c r="D753" s="855"/>
      <c r="E753" s="340">
        <v>7</v>
      </c>
      <c r="F753" s="792"/>
      <c r="G753" s="793"/>
      <c r="H753" s="216"/>
      <c r="I753" s="116"/>
      <c r="J753" s="108"/>
      <c r="K753" s="119"/>
      <c r="L753" s="108"/>
      <c r="M753" s="26"/>
      <c r="N753" s="119"/>
      <c r="O753" s="108"/>
      <c r="P753" s="26"/>
      <c r="Q753" s="119"/>
      <c r="R753" s="33"/>
      <c r="S753" s="115"/>
      <c r="T753" s="45">
        <f t="shared" si="31"/>
        <v>0</v>
      </c>
      <c r="U753" s="356">
        <f t="shared" si="59"/>
        <v>14</v>
      </c>
    </row>
    <row r="754" spans="1:21" ht="18" customHeight="1">
      <c r="A754" s="850"/>
      <c r="B754" s="851"/>
      <c r="C754" s="855"/>
      <c r="D754" s="855"/>
      <c r="E754" s="340">
        <v>8</v>
      </c>
      <c r="F754" s="792"/>
      <c r="G754" s="793"/>
      <c r="H754" s="216"/>
      <c r="I754" s="116"/>
      <c r="J754" s="108"/>
      <c r="K754" s="119"/>
      <c r="L754" s="108"/>
      <c r="M754" s="26"/>
      <c r="N754" s="119"/>
      <c r="O754" s="108"/>
      <c r="P754" s="26"/>
      <c r="Q754" s="119"/>
      <c r="R754" s="33"/>
      <c r="S754" s="115"/>
      <c r="T754" s="45">
        <f t="shared" si="31"/>
        <v>0</v>
      </c>
      <c r="U754" s="356">
        <f t="shared" si="59"/>
        <v>14</v>
      </c>
    </row>
    <row r="755" spans="1:21" ht="18" customHeight="1">
      <c r="A755" s="850"/>
      <c r="B755" s="851"/>
      <c r="C755" s="855"/>
      <c r="D755" s="855"/>
      <c r="E755" s="340">
        <v>9</v>
      </c>
      <c r="F755" s="792"/>
      <c r="G755" s="793"/>
      <c r="H755" s="128"/>
      <c r="I755" s="117"/>
      <c r="J755" s="108"/>
      <c r="K755" s="119"/>
      <c r="L755" s="108"/>
      <c r="M755" s="26"/>
      <c r="N755" s="119"/>
      <c r="O755" s="108"/>
      <c r="P755" s="26"/>
      <c r="Q755" s="119"/>
      <c r="R755" s="33"/>
      <c r="S755" s="115"/>
      <c r="T755" s="45">
        <f t="shared" si="31"/>
        <v>0</v>
      </c>
      <c r="U755" s="356">
        <f t="shared" si="59"/>
        <v>14</v>
      </c>
    </row>
    <row r="756" spans="1:21" ht="18" customHeight="1">
      <c r="A756" s="852"/>
      <c r="B756" s="853"/>
      <c r="C756" s="856"/>
      <c r="D756" s="856"/>
      <c r="E756" s="341">
        <v>10</v>
      </c>
      <c r="F756" s="796"/>
      <c r="G756" s="797"/>
      <c r="H756" s="130"/>
      <c r="I756" s="118"/>
      <c r="J756" s="222"/>
      <c r="K756" s="223"/>
      <c r="L756" s="222"/>
      <c r="M756" s="224"/>
      <c r="N756" s="223"/>
      <c r="O756" s="222"/>
      <c r="P756" s="224"/>
      <c r="Q756" s="223"/>
      <c r="R756" s="225"/>
      <c r="S756" s="122"/>
      <c r="T756" s="259">
        <f t="shared" si="31"/>
        <v>0</v>
      </c>
      <c r="U756" s="356">
        <f t="shared" si="59"/>
        <v>14</v>
      </c>
    </row>
    <row r="757" spans="1:21" ht="18" customHeight="1">
      <c r="A757" s="848">
        <f t="shared" ref="A757:B757" si="60">IF(A429="","",A429)</f>
        <v>15</v>
      </c>
      <c r="B757" s="849" t="str">
        <f t="shared" si="60"/>
        <v/>
      </c>
      <c r="C757" s="854" t="str">
        <f>IF(C429="","",C429)</f>
        <v/>
      </c>
      <c r="D757" s="854" t="str">
        <f>IF(D429="","",D429)</f>
        <v/>
      </c>
      <c r="E757" s="339">
        <v>1</v>
      </c>
      <c r="F757" s="794"/>
      <c r="G757" s="795"/>
      <c r="H757" s="217"/>
      <c r="I757" s="218"/>
      <c r="J757" s="181"/>
      <c r="K757" s="219"/>
      <c r="L757" s="181"/>
      <c r="M757" s="220"/>
      <c r="N757" s="219"/>
      <c r="O757" s="181"/>
      <c r="P757" s="220"/>
      <c r="Q757" s="219"/>
      <c r="R757" s="182"/>
      <c r="S757" s="258"/>
      <c r="T757" s="221">
        <f t="shared" si="31"/>
        <v>0</v>
      </c>
      <c r="U757" s="356">
        <f t="shared" ref="U757:U766" si="61">$A$757</f>
        <v>15</v>
      </c>
    </row>
    <row r="758" spans="1:21" ht="18" customHeight="1">
      <c r="A758" s="850"/>
      <c r="B758" s="851"/>
      <c r="C758" s="855"/>
      <c r="D758" s="855"/>
      <c r="E758" s="340">
        <v>2</v>
      </c>
      <c r="F758" s="792"/>
      <c r="G758" s="793"/>
      <c r="H758" s="216"/>
      <c r="I758" s="116"/>
      <c r="J758" s="108"/>
      <c r="K758" s="119"/>
      <c r="L758" s="108"/>
      <c r="M758" s="26"/>
      <c r="N758" s="119"/>
      <c r="O758" s="108"/>
      <c r="P758" s="26"/>
      <c r="Q758" s="119"/>
      <c r="R758" s="33"/>
      <c r="S758" s="115"/>
      <c r="T758" s="45">
        <f t="shared" si="31"/>
        <v>0</v>
      </c>
      <c r="U758" s="356">
        <f t="shared" si="61"/>
        <v>15</v>
      </c>
    </row>
    <row r="759" spans="1:21" ht="18" customHeight="1">
      <c r="A759" s="850"/>
      <c r="B759" s="851"/>
      <c r="C759" s="855"/>
      <c r="D759" s="855"/>
      <c r="E759" s="340">
        <v>3</v>
      </c>
      <c r="F759" s="792"/>
      <c r="G759" s="793"/>
      <c r="H759" s="216"/>
      <c r="I759" s="116"/>
      <c r="J759" s="108"/>
      <c r="K759" s="119"/>
      <c r="L759" s="108"/>
      <c r="M759" s="26"/>
      <c r="N759" s="119"/>
      <c r="O759" s="108"/>
      <c r="P759" s="26"/>
      <c r="Q759" s="119"/>
      <c r="R759" s="33"/>
      <c r="S759" s="115"/>
      <c r="T759" s="45">
        <f t="shared" si="31"/>
        <v>0</v>
      </c>
      <c r="U759" s="356">
        <f t="shared" si="61"/>
        <v>15</v>
      </c>
    </row>
    <row r="760" spans="1:21" ht="18" customHeight="1">
      <c r="A760" s="850"/>
      <c r="B760" s="851"/>
      <c r="C760" s="855"/>
      <c r="D760" s="855"/>
      <c r="E760" s="340">
        <v>4</v>
      </c>
      <c r="F760" s="792"/>
      <c r="G760" s="793"/>
      <c r="H760" s="216"/>
      <c r="I760" s="116"/>
      <c r="J760" s="108"/>
      <c r="K760" s="119"/>
      <c r="L760" s="108"/>
      <c r="M760" s="26"/>
      <c r="N760" s="119"/>
      <c r="O760" s="108"/>
      <c r="P760" s="26"/>
      <c r="Q760" s="119"/>
      <c r="R760" s="33"/>
      <c r="S760" s="115"/>
      <c r="T760" s="45">
        <f t="shared" si="31"/>
        <v>0</v>
      </c>
      <c r="U760" s="356">
        <f t="shared" si="61"/>
        <v>15</v>
      </c>
    </row>
    <row r="761" spans="1:21" ht="18" customHeight="1">
      <c r="A761" s="850"/>
      <c r="B761" s="851"/>
      <c r="C761" s="855"/>
      <c r="D761" s="855"/>
      <c r="E761" s="340">
        <v>5</v>
      </c>
      <c r="F761" s="792"/>
      <c r="G761" s="793"/>
      <c r="H761" s="216"/>
      <c r="I761" s="116"/>
      <c r="J761" s="108"/>
      <c r="K761" s="119"/>
      <c r="L761" s="108"/>
      <c r="M761" s="26"/>
      <c r="N761" s="119"/>
      <c r="O761" s="108"/>
      <c r="P761" s="26"/>
      <c r="Q761" s="119"/>
      <c r="R761" s="33"/>
      <c r="S761" s="115"/>
      <c r="T761" s="45">
        <f t="shared" si="31"/>
        <v>0</v>
      </c>
      <c r="U761" s="356">
        <f t="shared" si="61"/>
        <v>15</v>
      </c>
    </row>
    <row r="762" spans="1:21" ht="18" customHeight="1">
      <c r="A762" s="850"/>
      <c r="B762" s="851"/>
      <c r="C762" s="855"/>
      <c r="D762" s="855"/>
      <c r="E762" s="340">
        <v>6</v>
      </c>
      <c r="F762" s="792"/>
      <c r="G762" s="793"/>
      <c r="H762" s="216"/>
      <c r="I762" s="116"/>
      <c r="J762" s="108"/>
      <c r="K762" s="119"/>
      <c r="L762" s="108"/>
      <c r="M762" s="26"/>
      <c r="N762" s="119"/>
      <c r="O762" s="108"/>
      <c r="P762" s="26"/>
      <c r="Q762" s="119"/>
      <c r="R762" s="33"/>
      <c r="S762" s="115"/>
      <c r="T762" s="45">
        <f t="shared" si="31"/>
        <v>0</v>
      </c>
      <c r="U762" s="356">
        <f t="shared" si="61"/>
        <v>15</v>
      </c>
    </row>
    <row r="763" spans="1:21" ht="18" customHeight="1">
      <c r="A763" s="850"/>
      <c r="B763" s="851"/>
      <c r="C763" s="855"/>
      <c r="D763" s="855"/>
      <c r="E763" s="340">
        <v>7</v>
      </c>
      <c r="F763" s="792"/>
      <c r="G763" s="793"/>
      <c r="H763" s="216"/>
      <c r="I763" s="116"/>
      <c r="J763" s="108"/>
      <c r="K763" s="119"/>
      <c r="L763" s="108"/>
      <c r="M763" s="26"/>
      <c r="N763" s="119"/>
      <c r="O763" s="108"/>
      <c r="P763" s="26"/>
      <c r="Q763" s="119"/>
      <c r="R763" s="33"/>
      <c r="S763" s="115"/>
      <c r="T763" s="45">
        <f t="shared" si="31"/>
        <v>0</v>
      </c>
      <c r="U763" s="356">
        <f t="shared" si="61"/>
        <v>15</v>
      </c>
    </row>
    <row r="764" spans="1:21" ht="18" customHeight="1">
      <c r="A764" s="850"/>
      <c r="B764" s="851"/>
      <c r="C764" s="855"/>
      <c r="D764" s="855"/>
      <c r="E764" s="340">
        <v>8</v>
      </c>
      <c r="F764" s="792"/>
      <c r="G764" s="793"/>
      <c r="H764" s="216"/>
      <c r="I764" s="116"/>
      <c r="J764" s="108"/>
      <c r="K764" s="119"/>
      <c r="L764" s="108"/>
      <c r="M764" s="26"/>
      <c r="N764" s="119"/>
      <c r="O764" s="108"/>
      <c r="P764" s="26"/>
      <c r="Q764" s="119"/>
      <c r="R764" s="33"/>
      <c r="S764" s="115"/>
      <c r="T764" s="45">
        <f t="shared" si="31"/>
        <v>0</v>
      </c>
      <c r="U764" s="356">
        <f t="shared" si="61"/>
        <v>15</v>
      </c>
    </row>
    <row r="765" spans="1:21" ht="18" customHeight="1">
      <c r="A765" s="850"/>
      <c r="B765" s="851"/>
      <c r="C765" s="855"/>
      <c r="D765" s="855"/>
      <c r="E765" s="340">
        <v>9</v>
      </c>
      <c r="F765" s="792"/>
      <c r="G765" s="793"/>
      <c r="H765" s="128"/>
      <c r="I765" s="117"/>
      <c r="J765" s="108"/>
      <c r="K765" s="119"/>
      <c r="L765" s="108"/>
      <c r="M765" s="26"/>
      <c r="N765" s="119"/>
      <c r="O765" s="108"/>
      <c r="P765" s="26"/>
      <c r="Q765" s="119"/>
      <c r="R765" s="33"/>
      <c r="S765" s="115"/>
      <c r="T765" s="45">
        <f t="shared" si="31"/>
        <v>0</v>
      </c>
      <c r="U765" s="356">
        <f t="shared" si="61"/>
        <v>15</v>
      </c>
    </row>
    <row r="766" spans="1:21" ht="18" customHeight="1">
      <c r="A766" s="852"/>
      <c r="B766" s="853"/>
      <c r="C766" s="856"/>
      <c r="D766" s="856"/>
      <c r="E766" s="341">
        <v>10</v>
      </c>
      <c r="F766" s="796"/>
      <c r="G766" s="797"/>
      <c r="H766" s="130"/>
      <c r="I766" s="118"/>
      <c r="J766" s="222"/>
      <c r="K766" s="223"/>
      <c r="L766" s="222"/>
      <c r="M766" s="224"/>
      <c r="N766" s="223"/>
      <c r="O766" s="222"/>
      <c r="P766" s="224"/>
      <c r="Q766" s="223"/>
      <c r="R766" s="225"/>
      <c r="S766" s="122"/>
      <c r="T766" s="259">
        <f t="shared" si="31"/>
        <v>0</v>
      </c>
      <c r="U766" s="356">
        <f t="shared" si="61"/>
        <v>15</v>
      </c>
    </row>
    <row r="767" spans="1:21" ht="18" customHeight="1">
      <c r="A767" s="848">
        <f t="shared" ref="A767:B767" si="62">IF(A459="","",A459)</f>
        <v>16</v>
      </c>
      <c r="B767" s="849" t="str">
        <f t="shared" si="62"/>
        <v/>
      </c>
      <c r="C767" s="854" t="str">
        <f>IF(C459="","",C459)</f>
        <v/>
      </c>
      <c r="D767" s="854" t="str">
        <f>IF(D459="","",D459)</f>
        <v/>
      </c>
      <c r="E767" s="339">
        <v>1</v>
      </c>
      <c r="F767" s="794"/>
      <c r="G767" s="795"/>
      <c r="H767" s="217"/>
      <c r="I767" s="218"/>
      <c r="J767" s="181"/>
      <c r="K767" s="219"/>
      <c r="L767" s="181"/>
      <c r="M767" s="220"/>
      <c r="N767" s="219"/>
      <c r="O767" s="181"/>
      <c r="P767" s="220"/>
      <c r="Q767" s="219"/>
      <c r="R767" s="182"/>
      <c r="S767" s="258"/>
      <c r="T767" s="221">
        <f t="shared" si="31"/>
        <v>0</v>
      </c>
      <c r="U767" s="356">
        <f t="shared" ref="U767:U776" si="63">$A$767</f>
        <v>16</v>
      </c>
    </row>
    <row r="768" spans="1:21" ht="18" customHeight="1">
      <c r="A768" s="850"/>
      <c r="B768" s="851"/>
      <c r="C768" s="855"/>
      <c r="D768" s="855"/>
      <c r="E768" s="340">
        <v>2</v>
      </c>
      <c r="F768" s="792"/>
      <c r="G768" s="793"/>
      <c r="H768" s="216"/>
      <c r="I768" s="116"/>
      <c r="J768" s="108"/>
      <c r="K768" s="119"/>
      <c r="L768" s="108"/>
      <c r="M768" s="26"/>
      <c r="N768" s="119"/>
      <c r="O768" s="108"/>
      <c r="P768" s="26"/>
      <c r="Q768" s="119"/>
      <c r="R768" s="33"/>
      <c r="S768" s="115"/>
      <c r="T768" s="45">
        <f t="shared" si="31"/>
        <v>0</v>
      </c>
      <c r="U768" s="356">
        <f t="shared" si="63"/>
        <v>16</v>
      </c>
    </row>
    <row r="769" spans="1:21" ht="18" customHeight="1">
      <c r="A769" s="850"/>
      <c r="B769" s="851"/>
      <c r="C769" s="855"/>
      <c r="D769" s="855"/>
      <c r="E769" s="340">
        <v>3</v>
      </c>
      <c r="F769" s="792"/>
      <c r="G769" s="793"/>
      <c r="H769" s="216"/>
      <c r="I769" s="116"/>
      <c r="J769" s="108"/>
      <c r="K769" s="119"/>
      <c r="L769" s="108"/>
      <c r="M769" s="26"/>
      <c r="N769" s="119"/>
      <c r="O769" s="108"/>
      <c r="P769" s="26"/>
      <c r="Q769" s="119"/>
      <c r="R769" s="33"/>
      <c r="S769" s="115"/>
      <c r="T769" s="45">
        <f t="shared" si="31"/>
        <v>0</v>
      </c>
      <c r="U769" s="356">
        <f t="shared" si="63"/>
        <v>16</v>
      </c>
    </row>
    <row r="770" spans="1:21" ht="18" customHeight="1">
      <c r="A770" s="850"/>
      <c r="B770" s="851"/>
      <c r="C770" s="855"/>
      <c r="D770" s="855"/>
      <c r="E770" s="340">
        <v>4</v>
      </c>
      <c r="F770" s="792"/>
      <c r="G770" s="793"/>
      <c r="H770" s="216"/>
      <c r="I770" s="116"/>
      <c r="J770" s="108"/>
      <c r="K770" s="119"/>
      <c r="L770" s="108"/>
      <c r="M770" s="26"/>
      <c r="N770" s="119"/>
      <c r="O770" s="108"/>
      <c r="P770" s="26"/>
      <c r="Q770" s="119"/>
      <c r="R770" s="33"/>
      <c r="S770" s="115"/>
      <c r="T770" s="45">
        <f t="shared" si="31"/>
        <v>0</v>
      </c>
      <c r="U770" s="356">
        <f t="shared" si="63"/>
        <v>16</v>
      </c>
    </row>
    <row r="771" spans="1:21" ht="18" customHeight="1">
      <c r="A771" s="850"/>
      <c r="B771" s="851"/>
      <c r="C771" s="855"/>
      <c r="D771" s="855"/>
      <c r="E771" s="340">
        <v>5</v>
      </c>
      <c r="F771" s="792"/>
      <c r="G771" s="793"/>
      <c r="H771" s="216"/>
      <c r="I771" s="116"/>
      <c r="J771" s="108"/>
      <c r="K771" s="119"/>
      <c r="L771" s="108"/>
      <c r="M771" s="26"/>
      <c r="N771" s="119"/>
      <c r="O771" s="108"/>
      <c r="P771" s="26"/>
      <c r="Q771" s="119"/>
      <c r="R771" s="33"/>
      <c r="S771" s="115"/>
      <c r="T771" s="45">
        <f t="shared" si="31"/>
        <v>0</v>
      </c>
      <c r="U771" s="356">
        <f t="shared" si="63"/>
        <v>16</v>
      </c>
    </row>
    <row r="772" spans="1:21" ht="18" customHeight="1">
      <c r="A772" s="850"/>
      <c r="B772" s="851"/>
      <c r="C772" s="855"/>
      <c r="D772" s="855"/>
      <c r="E772" s="340">
        <v>6</v>
      </c>
      <c r="F772" s="792"/>
      <c r="G772" s="793"/>
      <c r="H772" s="216"/>
      <c r="I772" s="116"/>
      <c r="J772" s="108"/>
      <c r="K772" s="119"/>
      <c r="L772" s="108"/>
      <c r="M772" s="26"/>
      <c r="N772" s="119"/>
      <c r="O772" s="108"/>
      <c r="P772" s="26"/>
      <c r="Q772" s="119"/>
      <c r="R772" s="33"/>
      <c r="S772" s="115"/>
      <c r="T772" s="45">
        <f t="shared" si="31"/>
        <v>0</v>
      </c>
      <c r="U772" s="356">
        <f t="shared" si="63"/>
        <v>16</v>
      </c>
    </row>
    <row r="773" spans="1:21" ht="18" customHeight="1">
      <c r="A773" s="850"/>
      <c r="B773" s="851"/>
      <c r="C773" s="855"/>
      <c r="D773" s="855"/>
      <c r="E773" s="340">
        <v>7</v>
      </c>
      <c r="F773" s="792"/>
      <c r="G773" s="793"/>
      <c r="H773" s="216"/>
      <c r="I773" s="116"/>
      <c r="J773" s="108"/>
      <c r="K773" s="119"/>
      <c r="L773" s="108"/>
      <c r="M773" s="26"/>
      <c r="N773" s="119"/>
      <c r="O773" s="108"/>
      <c r="P773" s="26"/>
      <c r="Q773" s="119"/>
      <c r="R773" s="33"/>
      <c r="S773" s="115"/>
      <c r="T773" s="45">
        <f t="shared" si="31"/>
        <v>0</v>
      </c>
      <c r="U773" s="356">
        <f t="shared" si="63"/>
        <v>16</v>
      </c>
    </row>
    <row r="774" spans="1:21" ht="18" customHeight="1">
      <c r="A774" s="850"/>
      <c r="B774" s="851"/>
      <c r="C774" s="855"/>
      <c r="D774" s="855"/>
      <c r="E774" s="340">
        <v>8</v>
      </c>
      <c r="F774" s="792"/>
      <c r="G774" s="793"/>
      <c r="H774" s="216"/>
      <c r="I774" s="116"/>
      <c r="J774" s="108"/>
      <c r="K774" s="119"/>
      <c r="L774" s="108"/>
      <c r="M774" s="26"/>
      <c r="N774" s="119"/>
      <c r="O774" s="108"/>
      <c r="P774" s="26"/>
      <c r="Q774" s="119"/>
      <c r="R774" s="33"/>
      <c r="S774" s="115"/>
      <c r="T774" s="45">
        <f t="shared" si="31"/>
        <v>0</v>
      </c>
      <c r="U774" s="356">
        <f t="shared" si="63"/>
        <v>16</v>
      </c>
    </row>
    <row r="775" spans="1:21" ht="18" customHeight="1">
      <c r="A775" s="850"/>
      <c r="B775" s="851"/>
      <c r="C775" s="855"/>
      <c r="D775" s="855"/>
      <c r="E775" s="340">
        <v>9</v>
      </c>
      <c r="F775" s="792"/>
      <c r="G775" s="793"/>
      <c r="H775" s="128"/>
      <c r="I775" s="117"/>
      <c r="J775" s="108"/>
      <c r="K775" s="119"/>
      <c r="L775" s="108"/>
      <c r="M775" s="26"/>
      <c r="N775" s="119"/>
      <c r="O775" s="108"/>
      <c r="P775" s="26"/>
      <c r="Q775" s="119"/>
      <c r="R775" s="33"/>
      <c r="S775" s="115"/>
      <c r="T775" s="45">
        <f t="shared" si="31"/>
        <v>0</v>
      </c>
      <c r="U775" s="356">
        <f t="shared" si="63"/>
        <v>16</v>
      </c>
    </row>
    <row r="776" spans="1:21" ht="18" customHeight="1">
      <c r="A776" s="852"/>
      <c r="B776" s="853"/>
      <c r="C776" s="856"/>
      <c r="D776" s="856"/>
      <c r="E776" s="341">
        <v>10</v>
      </c>
      <c r="F776" s="796"/>
      <c r="G776" s="797"/>
      <c r="H776" s="130"/>
      <c r="I776" s="118"/>
      <c r="J776" s="222"/>
      <c r="K776" s="223"/>
      <c r="L776" s="222"/>
      <c r="M776" s="224"/>
      <c r="N776" s="223"/>
      <c r="O776" s="222"/>
      <c r="P776" s="224"/>
      <c r="Q776" s="223"/>
      <c r="R776" s="225"/>
      <c r="S776" s="122"/>
      <c r="T776" s="259">
        <f t="shared" si="31"/>
        <v>0</v>
      </c>
      <c r="U776" s="356">
        <f t="shared" si="63"/>
        <v>16</v>
      </c>
    </row>
    <row r="777" spans="1:21" ht="18" customHeight="1">
      <c r="A777" s="848">
        <f t="shared" ref="A777:B777" si="64">IF(A489="","",A489)</f>
        <v>17</v>
      </c>
      <c r="B777" s="849" t="str">
        <f t="shared" si="64"/>
        <v/>
      </c>
      <c r="C777" s="854" t="str">
        <f>IF(C489="","",C489)</f>
        <v/>
      </c>
      <c r="D777" s="854" t="str">
        <f>IF(D489="","",D489)</f>
        <v/>
      </c>
      <c r="E777" s="339">
        <v>1</v>
      </c>
      <c r="F777" s="794"/>
      <c r="G777" s="795"/>
      <c r="H777" s="217"/>
      <c r="I777" s="218"/>
      <c r="J777" s="181"/>
      <c r="K777" s="219"/>
      <c r="L777" s="181"/>
      <c r="M777" s="220"/>
      <c r="N777" s="219"/>
      <c r="O777" s="181"/>
      <c r="P777" s="220"/>
      <c r="Q777" s="219"/>
      <c r="R777" s="182"/>
      <c r="S777" s="258"/>
      <c r="T777" s="221">
        <f t="shared" si="31"/>
        <v>0</v>
      </c>
      <c r="U777" s="356">
        <f t="shared" ref="U777:U786" si="65">$A$777</f>
        <v>17</v>
      </c>
    </row>
    <row r="778" spans="1:21" ht="18" customHeight="1">
      <c r="A778" s="850"/>
      <c r="B778" s="851"/>
      <c r="C778" s="855"/>
      <c r="D778" s="855"/>
      <c r="E778" s="340">
        <v>2</v>
      </c>
      <c r="F778" s="792"/>
      <c r="G778" s="793"/>
      <c r="H778" s="216"/>
      <c r="I778" s="116"/>
      <c r="J778" s="108"/>
      <c r="K778" s="119"/>
      <c r="L778" s="108"/>
      <c r="M778" s="26"/>
      <c r="N778" s="119"/>
      <c r="O778" s="108"/>
      <c r="P778" s="26"/>
      <c r="Q778" s="119"/>
      <c r="R778" s="33"/>
      <c r="S778" s="115"/>
      <c r="T778" s="45">
        <f t="shared" si="31"/>
        <v>0</v>
      </c>
      <c r="U778" s="356">
        <f t="shared" si="65"/>
        <v>17</v>
      </c>
    </row>
    <row r="779" spans="1:21" ht="18" customHeight="1">
      <c r="A779" s="850"/>
      <c r="B779" s="851"/>
      <c r="C779" s="855"/>
      <c r="D779" s="855"/>
      <c r="E779" s="340">
        <v>3</v>
      </c>
      <c r="F779" s="792"/>
      <c r="G779" s="793"/>
      <c r="H779" s="216"/>
      <c r="I779" s="116"/>
      <c r="J779" s="108"/>
      <c r="K779" s="119"/>
      <c r="L779" s="108"/>
      <c r="M779" s="26"/>
      <c r="N779" s="119"/>
      <c r="O779" s="108"/>
      <c r="P779" s="26"/>
      <c r="Q779" s="119"/>
      <c r="R779" s="33"/>
      <c r="S779" s="115"/>
      <c r="T779" s="45">
        <f t="shared" si="31"/>
        <v>0</v>
      </c>
      <c r="U779" s="356">
        <f t="shared" si="65"/>
        <v>17</v>
      </c>
    </row>
    <row r="780" spans="1:21" ht="18" customHeight="1">
      <c r="A780" s="850"/>
      <c r="B780" s="851"/>
      <c r="C780" s="855"/>
      <c r="D780" s="855"/>
      <c r="E780" s="340">
        <v>4</v>
      </c>
      <c r="F780" s="792"/>
      <c r="G780" s="793"/>
      <c r="H780" s="216"/>
      <c r="I780" s="116"/>
      <c r="J780" s="108"/>
      <c r="K780" s="119"/>
      <c r="L780" s="108"/>
      <c r="M780" s="26"/>
      <c r="N780" s="119"/>
      <c r="O780" s="108"/>
      <c r="P780" s="26"/>
      <c r="Q780" s="119"/>
      <c r="R780" s="33"/>
      <c r="S780" s="115"/>
      <c r="T780" s="45">
        <f t="shared" si="31"/>
        <v>0</v>
      </c>
      <c r="U780" s="356">
        <f t="shared" si="65"/>
        <v>17</v>
      </c>
    </row>
    <row r="781" spans="1:21" ht="18" customHeight="1">
      <c r="A781" s="850"/>
      <c r="B781" s="851"/>
      <c r="C781" s="855"/>
      <c r="D781" s="855"/>
      <c r="E781" s="340">
        <v>5</v>
      </c>
      <c r="F781" s="792"/>
      <c r="G781" s="793"/>
      <c r="H781" s="216"/>
      <c r="I781" s="116"/>
      <c r="J781" s="108"/>
      <c r="K781" s="119"/>
      <c r="L781" s="108"/>
      <c r="M781" s="26"/>
      <c r="N781" s="119"/>
      <c r="O781" s="108"/>
      <c r="P781" s="26"/>
      <c r="Q781" s="119"/>
      <c r="R781" s="33"/>
      <c r="S781" s="115"/>
      <c r="T781" s="45">
        <f t="shared" si="31"/>
        <v>0</v>
      </c>
      <c r="U781" s="356">
        <f t="shared" si="65"/>
        <v>17</v>
      </c>
    </row>
    <row r="782" spans="1:21" ht="18" customHeight="1">
      <c r="A782" s="850"/>
      <c r="B782" s="851"/>
      <c r="C782" s="855"/>
      <c r="D782" s="855"/>
      <c r="E782" s="340">
        <v>6</v>
      </c>
      <c r="F782" s="792"/>
      <c r="G782" s="793"/>
      <c r="H782" s="216"/>
      <c r="I782" s="116"/>
      <c r="J782" s="108"/>
      <c r="K782" s="119"/>
      <c r="L782" s="108"/>
      <c r="M782" s="26"/>
      <c r="N782" s="119"/>
      <c r="O782" s="108"/>
      <c r="P782" s="26"/>
      <c r="Q782" s="119"/>
      <c r="R782" s="33"/>
      <c r="S782" s="115"/>
      <c r="T782" s="45">
        <f t="shared" si="31"/>
        <v>0</v>
      </c>
      <c r="U782" s="356">
        <f t="shared" si="65"/>
        <v>17</v>
      </c>
    </row>
    <row r="783" spans="1:21" ht="18" customHeight="1">
      <c r="A783" s="850"/>
      <c r="B783" s="851"/>
      <c r="C783" s="855"/>
      <c r="D783" s="855"/>
      <c r="E783" s="340">
        <v>7</v>
      </c>
      <c r="F783" s="792"/>
      <c r="G783" s="793"/>
      <c r="H783" s="216"/>
      <c r="I783" s="116"/>
      <c r="J783" s="108"/>
      <c r="K783" s="119"/>
      <c r="L783" s="108"/>
      <c r="M783" s="26"/>
      <c r="N783" s="119"/>
      <c r="O783" s="108"/>
      <c r="P783" s="26"/>
      <c r="Q783" s="119"/>
      <c r="R783" s="33"/>
      <c r="S783" s="115"/>
      <c r="T783" s="45">
        <f t="shared" si="31"/>
        <v>0</v>
      </c>
      <c r="U783" s="356">
        <f t="shared" si="65"/>
        <v>17</v>
      </c>
    </row>
    <row r="784" spans="1:21" ht="18" customHeight="1">
      <c r="A784" s="850"/>
      <c r="B784" s="851"/>
      <c r="C784" s="855"/>
      <c r="D784" s="855"/>
      <c r="E784" s="340">
        <v>8</v>
      </c>
      <c r="F784" s="792"/>
      <c r="G784" s="793"/>
      <c r="H784" s="216"/>
      <c r="I784" s="116"/>
      <c r="J784" s="108"/>
      <c r="K784" s="119"/>
      <c r="L784" s="108"/>
      <c r="M784" s="26"/>
      <c r="N784" s="119"/>
      <c r="O784" s="108"/>
      <c r="P784" s="26"/>
      <c r="Q784" s="119"/>
      <c r="R784" s="33"/>
      <c r="S784" s="115"/>
      <c r="T784" s="45">
        <f t="shared" si="31"/>
        <v>0</v>
      </c>
      <c r="U784" s="356">
        <f t="shared" si="65"/>
        <v>17</v>
      </c>
    </row>
    <row r="785" spans="1:21" ht="18" customHeight="1">
      <c r="A785" s="850"/>
      <c r="B785" s="851"/>
      <c r="C785" s="855"/>
      <c r="D785" s="855"/>
      <c r="E785" s="340">
        <v>9</v>
      </c>
      <c r="F785" s="792"/>
      <c r="G785" s="793"/>
      <c r="H785" s="128"/>
      <c r="I785" s="117"/>
      <c r="J785" s="108"/>
      <c r="K785" s="119"/>
      <c r="L785" s="108"/>
      <c r="M785" s="26"/>
      <c r="N785" s="119"/>
      <c r="O785" s="108"/>
      <c r="P785" s="26"/>
      <c r="Q785" s="119"/>
      <c r="R785" s="33"/>
      <c r="S785" s="115"/>
      <c r="T785" s="45">
        <f t="shared" si="31"/>
        <v>0</v>
      </c>
      <c r="U785" s="356">
        <f t="shared" si="65"/>
        <v>17</v>
      </c>
    </row>
    <row r="786" spans="1:21" ht="18" customHeight="1">
      <c r="A786" s="852"/>
      <c r="B786" s="853"/>
      <c r="C786" s="856"/>
      <c r="D786" s="856"/>
      <c r="E786" s="341">
        <v>10</v>
      </c>
      <c r="F786" s="796"/>
      <c r="G786" s="797"/>
      <c r="H786" s="130"/>
      <c r="I786" s="118"/>
      <c r="J786" s="222"/>
      <c r="K786" s="223"/>
      <c r="L786" s="222"/>
      <c r="M786" s="224"/>
      <c r="N786" s="223"/>
      <c r="O786" s="222"/>
      <c r="P786" s="224"/>
      <c r="Q786" s="223"/>
      <c r="R786" s="225"/>
      <c r="S786" s="122"/>
      <c r="T786" s="259">
        <f t="shared" si="31"/>
        <v>0</v>
      </c>
      <c r="U786" s="356">
        <f t="shared" si="65"/>
        <v>17</v>
      </c>
    </row>
    <row r="787" spans="1:21" ht="18" customHeight="1">
      <c r="A787" s="848">
        <f t="shared" ref="A787:B787" si="66">IF(A519="","",A519)</f>
        <v>18</v>
      </c>
      <c r="B787" s="849" t="str">
        <f t="shared" si="66"/>
        <v/>
      </c>
      <c r="C787" s="854" t="str">
        <f>IF(C519="","",C519)</f>
        <v/>
      </c>
      <c r="D787" s="854" t="str">
        <f>IF(D519="","",D519)</f>
        <v/>
      </c>
      <c r="E787" s="339">
        <v>1</v>
      </c>
      <c r="F787" s="794"/>
      <c r="G787" s="795"/>
      <c r="H787" s="217"/>
      <c r="I787" s="218"/>
      <c r="J787" s="181"/>
      <c r="K787" s="219"/>
      <c r="L787" s="181"/>
      <c r="M787" s="220"/>
      <c r="N787" s="219"/>
      <c r="O787" s="181"/>
      <c r="P787" s="220"/>
      <c r="Q787" s="219"/>
      <c r="R787" s="182"/>
      <c r="S787" s="258"/>
      <c r="T787" s="221">
        <f t="shared" si="31"/>
        <v>0</v>
      </c>
      <c r="U787" s="356">
        <f t="shared" ref="U787:U796" si="67">$A$787</f>
        <v>18</v>
      </c>
    </row>
    <row r="788" spans="1:21" ht="18" customHeight="1">
      <c r="A788" s="850"/>
      <c r="B788" s="851"/>
      <c r="C788" s="855"/>
      <c r="D788" s="855"/>
      <c r="E788" s="340">
        <v>2</v>
      </c>
      <c r="F788" s="792"/>
      <c r="G788" s="793"/>
      <c r="H788" s="216"/>
      <c r="I788" s="116"/>
      <c r="J788" s="108"/>
      <c r="K788" s="119"/>
      <c r="L788" s="108"/>
      <c r="M788" s="26"/>
      <c r="N788" s="119"/>
      <c r="O788" s="108"/>
      <c r="P788" s="26"/>
      <c r="Q788" s="119"/>
      <c r="R788" s="33"/>
      <c r="S788" s="115"/>
      <c r="T788" s="45">
        <f t="shared" si="31"/>
        <v>0</v>
      </c>
      <c r="U788" s="356">
        <f t="shared" si="67"/>
        <v>18</v>
      </c>
    </row>
    <row r="789" spans="1:21" ht="18" customHeight="1">
      <c r="A789" s="850"/>
      <c r="B789" s="851"/>
      <c r="C789" s="855"/>
      <c r="D789" s="855"/>
      <c r="E789" s="340">
        <v>3</v>
      </c>
      <c r="F789" s="792"/>
      <c r="G789" s="793"/>
      <c r="H789" s="216"/>
      <c r="I789" s="116"/>
      <c r="J789" s="108"/>
      <c r="K789" s="119"/>
      <c r="L789" s="108"/>
      <c r="M789" s="26"/>
      <c r="N789" s="119"/>
      <c r="O789" s="108"/>
      <c r="P789" s="26"/>
      <c r="Q789" s="119"/>
      <c r="R789" s="33"/>
      <c r="S789" s="115"/>
      <c r="T789" s="45">
        <f t="shared" si="31"/>
        <v>0</v>
      </c>
      <c r="U789" s="356">
        <f t="shared" si="67"/>
        <v>18</v>
      </c>
    </row>
    <row r="790" spans="1:21" ht="18" customHeight="1">
      <c r="A790" s="850"/>
      <c r="B790" s="851"/>
      <c r="C790" s="855"/>
      <c r="D790" s="855"/>
      <c r="E790" s="340">
        <v>4</v>
      </c>
      <c r="F790" s="792"/>
      <c r="G790" s="793"/>
      <c r="H790" s="216"/>
      <c r="I790" s="116"/>
      <c r="J790" s="108"/>
      <c r="K790" s="119"/>
      <c r="L790" s="108"/>
      <c r="M790" s="26"/>
      <c r="N790" s="119"/>
      <c r="O790" s="108"/>
      <c r="P790" s="26"/>
      <c r="Q790" s="119"/>
      <c r="R790" s="33"/>
      <c r="S790" s="115"/>
      <c r="T790" s="45">
        <f t="shared" si="31"/>
        <v>0</v>
      </c>
      <c r="U790" s="356">
        <f t="shared" si="67"/>
        <v>18</v>
      </c>
    </row>
    <row r="791" spans="1:21" ht="18" customHeight="1">
      <c r="A791" s="850"/>
      <c r="B791" s="851"/>
      <c r="C791" s="855"/>
      <c r="D791" s="855"/>
      <c r="E791" s="340">
        <v>5</v>
      </c>
      <c r="F791" s="792"/>
      <c r="G791" s="793"/>
      <c r="H791" s="216"/>
      <c r="I791" s="116"/>
      <c r="J791" s="108"/>
      <c r="K791" s="119"/>
      <c r="L791" s="108"/>
      <c r="M791" s="26"/>
      <c r="N791" s="119"/>
      <c r="O791" s="108"/>
      <c r="P791" s="26"/>
      <c r="Q791" s="119"/>
      <c r="R791" s="33"/>
      <c r="S791" s="115"/>
      <c r="T791" s="45">
        <f t="shared" si="31"/>
        <v>0</v>
      </c>
      <c r="U791" s="356">
        <f t="shared" si="67"/>
        <v>18</v>
      </c>
    </row>
    <row r="792" spans="1:21" ht="18" customHeight="1">
      <c r="A792" s="850"/>
      <c r="B792" s="851"/>
      <c r="C792" s="855"/>
      <c r="D792" s="855"/>
      <c r="E792" s="340">
        <v>6</v>
      </c>
      <c r="F792" s="792"/>
      <c r="G792" s="793"/>
      <c r="H792" s="216"/>
      <c r="I792" s="116"/>
      <c r="J792" s="108"/>
      <c r="K792" s="119"/>
      <c r="L792" s="108"/>
      <c r="M792" s="26"/>
      <c r="N792" s="119"/>
      <c r="O792" s="108"/>
      <c r="P792" s="26"/>
      <c r="Q792" s="119"/>
      <c r="R792" s="33"/>
      <c r="S792" s="115"/>
      <c r="T792" s="45">
        <f t="shared" si="31"/>
        <v>0</v>
      </c>
      <c r="U792" s="356">
        <f t="shared" si="67"/>
        <v>18</v>
      </c>
    </row>
    <row r="793" spans="1:21" ht="18" customHeight="1">
      <c r="A793" s="850"/>
      <c r="B793" s="851"/>
      <c r="C793" s="855"/>
      <c r="D793" s="855"/>
      <c r="E793" s="340">
        <v>7</v>
      </c>
      <c r="F793" s="792"/>
      <c r="G793" s="793"/>
      <c r="H793" s="216"/>
      <c r="I793" s="116"/>
      <c r="J793" s="108"/>
      <c r="K793" s="119"/>
      <c r="L793" s="108"/>
      <c r="M793" s="26"/>
      <c r="N793" s="119"/>
      <c r="O793" s="108"/>
      <c r="P793" s="26"/>
      <c r="Q793" s="119"/>
      <c r="R793" s="33"/>
      <c r="S793" s="115"/>
      <c r="T793" s="45">
        <f t="shared" si="31"/>
        <v>0</v>
      </c>
      <c r="U793" s="356">
        <f t="shared" si="67"/>
        <v>18</v>
      </c>
    </row>
    <row r="794" spans="1:21" ht="18" customHeight="1">
      <c r="A794" s="850"/>
      <c r="B794" s="851"/>
      <c r="C794" s="855"/>
      <c r="D794" s="855"/>
      <c r="E794" s="340">
        <v>8</v>
      </c>
      <c r="F794" s="792"/>
      <c r="G794" s="793"/>
      <c r="H794" s="216"/>
      <c r="I794" s="116"/>
      <c r="J794" s="108"/>
      <c r="K794" s="119"/>
      <c r="L794" s="108"/>
      <c r="M794" s="26"/>
      <c r="N794" s="119"/>
      <c r="O794" s="108"/>
      <c r="P794" s="26"/>
      <c r="Q794" s="119"/>
      <c r="R794" s="33"/>
      <c r="S794" s="115"/>
      <c r="T794" s="45">
        <f t="shared" si="31"/>
        <v>0</v>
      </c>
      <c r="U794" s="356">
        <f t="shared" si="67"/>
        <v>18</v>
      </c>
    </row>
    <row r="795" spans="1:21" ht="18" customHeight="1">
      <c r="A795" s="850"/>
      <c r="B795" s="851"/>
      <c r="C795" s="855"/>
      <c r="D795" s="855"/>
      <c r="E795" s="340">
        <v>9</v>
      </c>
      <c r="F795" s="792"/>
      <c r="G795" s="793"/>
      <c r="H795" s="128"/>
      <c r="I795" s="117"/>
      <c r="J795" s="108"/>
      <c r="K795" s="119"/>
      <c r="L795" s="108"/>
      <c r="M795" s="26"/>
      <c r="N795" s="119"/>
      <c r="O795" s="108"/>
      <c r="P795" s="26"/>
      <c r="Q795" s="119"/>
      <c r="R795" s="33"/>
      <c r="S795" s="115"/>
      <c r="T795" s="45">
        <f t="shared" si="31"/>
        <v>0</v>
      </c>
      <c r="U795" s="356">
        <f t="shared" si="67"/>
        <v>18</v>
      </c>
    </row>
    <row r="796" spans="1:21" ht="18" customHeight="1">
      <c r="A796" s="852"/>
      <c r="B796" s="853"/>
      <c r="C796" s="856"/>
      <c r="D796" s="856"/>
      <c r="E796" s="341">
        <v>10</v>
      </c>
      <c r="F796" s="796"/>
      <c r="G796" s="797"/>
      <c r="H796" s="130"/>
      <c r="I796" s="118"/>
      <c r="J796" s="222"/>
      <c r="K796" s="223"/>
      <c r="L796" s="222"/>
      <c r="M796" s="224"/>
      <c r="N796" s="223"/>
      <c r="O796" s="222"/>
      <c r="P796" s="224"/>
      <c r="Q796" s="223"/>
      <c r="R796" s="225"/>
      <c r="S796" s="122"/>
      <c r="T796" s="259">
        <f t="shared" si="31"/>
        <v>0</v>
      </c>
      <c r="U796" s="356">
        <f t="shared" si="67"/>
        <v>18</v>
      </c>
    </row>
    <row r="797" spans="1:21" ht="18" customHeight="1">
      <c r="A797" s="848">
        <f t="shared" ref="A797:B797" si="68">IF(A549="","",A549)</f>
        <v>19</v>
      </c>
      <c r="B797" s="849" t="str">
        <f t="shared" si="68"/>
        <v/>
      </c>
      <c r="C797" s="854" t="str">
        <f>IF(C549="","",C549)</f>
        <v/>
      </c>
      <c r="D797" s="854" t="str">
        <f>IF(D549="","",D549)</f>
        <v/>
      </c>
      <c r="E797" s="339">
        <v>1</v>
      </c>
      <c r="F797" s="794"/>
      <c r="G797" s="795"/>
      <c r="H797" s="217"/>
      <c r="I797" s="218"/>
      <c r="J797" s="181"/>
      <c r="K797" s="219"/>
      <c r="L797" s="181"/>
      <c r="M797" s="220"/>
      <c r="N797" s="219"/>
      <c r="O797" s="181"/>
      <c r="P797" s="220"/>
      <c r="Q797" s="219"/>
      <c r="R797" s="182"/>
      <c r="S797" s="183"/>
      <c r="T797" s="221">
        <f t="shared" si="31"/>
        <v>0</v>
      </c>
      <c r="U797" s="356">
        <f t="shared" ref="U797:U806" si="69">$A$797</f>
        <v>19</v>
      </c>
    </row>
    <row r="798" spans="1:21" ht="18" customHeight="1">
      <c r="A798" s="850"/>
      <c r="B798" s="851"/>
      <c r="C798" s="855"/>
      <c r="D798" s="855"/>
      <c r="E798" s="340">
        <v>2</v>
      </c>
      <c r="F798" s="792"/>
      <c r="G798" s="793"/>
      <c r="H798" s="216"/>
      <c r="I798" s="116"/>
      <c r="J798" s="108"/>
      <c r="K798" s="119"/>
      <c r="L798" s="108"/>
      <c r="M798" s="26"/>
      <c r="N798" s="119"/>
      <c r="O798" s="108"/>
      <c r="P798" s="26"/>
      <c r="Q798" s="119"/>
      <c r="R798" s="33"/>
      <c r="S798" s="114"/>
      <c r="T798" s="45">
        <f t="shared" si="31"/>
        <v>0</v>
      </c>
      <c r="U798" s="356">
        <f t="shared" si="69"/>
        <v>19</v>
      </c>
    </row>
    <row r="799" spans="1:21" ht="18" customHeight="1">
      <c r="A799" s="850"/>
      <c r="B799" s="851"/>
      <c r="C799" s="855"/>
      <c r="D799" s="855"/>
      <c r="E799" s="340">
        <v>3</v>
      </c>
      <c r="F799" s="792"/>
      <c r="G799" s="793"/>
      <c r="H799" s="216"/>
      <c r="I799" s="116"/>
      <c r="J799" s="108"/>
      <c r="K799" s="119"/>
      <c r="L799" s="108"/>
      <c r="M799" s="26"/>
      <c r="N799" s="119"/>
      <c r="O799" s="108"/>
      <c r="P799" s="26"/>
      <c r="Q799" s="119"/>
      <c r="R799" s="33"/>
      <c r="S799" s="114"/>
      <c r="T799" s="45">
        <f t="shared" si="31"/>
        <v>0</v>
      </c>
      <c r="U799" s="356">
        <f t="shared" si="69"/>
        <v>19</v>
      </c>
    </row>
    <row r="800" spans="1:21" ht="18" customHeight="1">
      <c r="A800" s="850"/>
      <c r="B800" s="851"/>
      <c r="C800" s="855"/>
      <c r="D800" s="855"/>
      <c r="E800" s="340">
        <v>4</v>
      </c>
      <c r="F800" s="792"/>
      <c r="G800" s="793"/>
      <c r="H800" s="216"/>
      <c r="I800" s="116"/>
      <c r="J800" s="108"/>
      <c r="K800" s="119"/>
      <c r="L800" s="108"/>
      <c r="M800" s="26"/>
      <c r="N800" s="119"/>
      <c r="O800" s="108"/>
      <c r="P800" s="26"/>
      <c r="Q800" s="119"/>
      <c r="R800" s="33"/>
      <c r="S800" s="114"/>
      <c r="T800" s="45">
        <f t="shared" si="31"/>
        <v>0</v>
      </c>
      <c r="U800" s="356">
        <f t="shared" si="69"/>
        <v>19</v>
      </c>
    </row>
    <row r="801" spans="1:21" ht="18" customHeight="1">
      <c r="A801" s="850"/>
      <c r="B801" s="851"/>
      <c r="C801" s="855"/>
      <c r="D801" s="855"/>
      <c r="E801" s="340">
        <v>5</v>
      </c>
      <c r="F801" s="792"/>
      <c r="G801" s="793"/>
      <c r="H801" s="216"/>
      <c r="I801" s="116"/>
      <c r="J801" s="108"/>
      <c r="K801" s="119"/>
      <c r="L801" s="108"/>
      <c r="M801" s="26"/>
      <c r="N801" s="119"/>
      <c r="O801" s="108"/>
      <c r="P801" s="26"/>
      <c r="Q801" s="119"/>
      <c r="R801" s="33"/>
      <c r="S801" s="114"/>
      <c r="T801" s="45">
        <f t="shared" si="31"/>
        <v>0</v>
      </c>
      <c r="U801" s="356">
        <f t="shared" si="69"/>
        <v>19</v>
      </c>
    </row>
    <row r="802" spans="1:21" ht="18" customHeight="1">
      <c r="A802" s="850"/>
      <c r="B802" s="851"/>
      <c r="C802" s="855"/>
      <c r="D802" s="855"/>
      <c r="E802" s="340">
        <v>6</v>
      </c>
      <c r="F802" s="792"/>
      <c r="G802" s="793"/>
      <c r="H802" s="216"/>
      <c r="I802" s="116"/>
      <c r="J802" s="108"/>
      <c r="K802" s="119"/>
      <c r="L802" s="108"/>
      <c r="M802" s="26"/>
      <c r="N802" s="119"/>
      <c r="O802" s="108"/>
      <c r="P802" s="26"/>
      <c r="Q802" s="119"/>
      <c r="R802" s="33"/>
      <c r="S802" s="114"/>
      <c r="T802" s="45">
        <f t="shared" si="31"/>
        <v>0</v>
      </c>
      <c r="U802" s="356">
        <f t="shared" si="69"/>
        <v>19</v>
      </c>
    </row>
    <row r="803" spans="1:21" ht="18" customHeight="1">
      <c r="A803" s="850"/>
      <c r="B803" s="851"/>
      <c r="C803" s="855"/>
      <c r="D803" s="855"/>
      <c r="E803" s="340">
        <v>7</v>
      </c>
      <c r="F803" s="792"/>
      <c r="G803" s="793"/>
      <c r="H803" s="216"/>
      <c r="I803" s="116"/>
      <c r="J803" s="108"/>
      <c r="K803" s="119"/>
      <c r="L803" s="108"/>
      <c r="M803" s="26"/>
      <c r="N803" s="119"/>
      <c r="O803" s="108"/>
      <c r="P803" s="26"/>
      <c r="Q803" s="119"/>
      <c r="R803" s="33"/>
      <c r="S803" s="114"/>
      <c r="T803" s="45">
        <f t="shared" si="31"/>
        <v>0</v>
      </c>
      <c r="U803" s="356">
        <f t="shared" si="69"/>
        <v>19</v>
      </c>
    </row>
    <row r="804" spans="1:21" ht="18" customHeight="1">
      <c r="A804" s="850"/>
      <c r="B804" s="851"/>
      <c r="C804" s="855"/>
      <c r="D804" s="855"/>
      <c r="E804" s="340">
        <v>8</v>
      </c>
      <c r="F804" s="792"/>
      <c r="G804" s="793"/>
      <c r="H804" s="216"/>
      <c r="I804" s="116"/>
      <c r="J804" s="108"/>
      <c r="K804" s="119"/>
      <c r="L804" s="108"/>
      <c r="M804" s="26"/>
      <c r="N804" s="119"/>
      <c r="O804" s="108"/>
      <c r="P804" s="26"/>
      <c r="Q804" s="119"/>
      <c r="R804" s="33"/>
      <c r="S804" s="114"/>
      <c r="T804" s="45">
        <f t="shared" si="31"/>
        <v>0</v>
      </c>
      <c r="U804" s="356">
        <f t="shared" si="69"/>
        <v>19</v>
      </c>
    </row>
    <row r="805" spans="1:21" ht="18" customHeight="1">
      <c r="A805" s="850"/>
      <c r="B805" s="851"/>
      <c r="C805" s="855"/>
      <c r="D805" s="855"/>
      <c r="E805" s="340">
        <v>9</v>
      </c>
      <c r="F805" s="792"/>
      <c r="G805" s="793"/>
      <c r="H805" s="128"/>
      <c r="I805" s="117"/>
      <c r="J805" s="107"/>
      <c r="K805" s="119"/>
      <c r="L805" s="108"/>
      <c r="M805" s="26"/>
      <c r="N805" s="119"/>
      <c r="O805" s="108"/>
      <c r="P805" s="26"/>
      <c r="Q805" s="119"/>
      <c r="R805" s="33"/>
      <c r="S805" s="115"/>
      <c r="T805" s="45">
        <f t="shared" si="31"/>
        <v>0</v>
      </c>
      <c r="U805" s="356">
        <f t="shared" si="69"/>
        <v>19</v>
      </c>
    </row>
    <row r="806" spans="1:21" ht="18" customHeight="1">
      <c r="A806" s="852"/>
      <c r="B806" s="853"/>
      <c r="C806" s="856"/>
      <c r="D806" s="856"/>
      <c r="E806" s="341">
        <v>10</v>
      </c>
      <c r="F806" s="796"/>
      <c r="G806" s="797"/>
      <c r="H806" s="130"/>
      <c r="I806" s="118"/>
      <c r="J806" s="109"/>
      <c r="K806" s="223"/>
      <c r="L806" s="222"/>
      <c r="M806" s="224"/>
      <c r="N806" s="223"/>
      <c r="O806" s="222"/>
      <c r="P806" s="224"/>
      <c r="Q806" s="223"/>
      <c r="R806" s="225"/>
      <c r="S806" s="122"/>
      <c r="T806" s="259">
        <f t="shared" si="31"/>
        <v>0</v>
      </c>
      <c r="U806" s="356">
        <f t="shared" si="69"/>
        <v>19</v>
      </c>
    </row>
    <row r="807" spans="1:21" ht="18" customHeight="1">
      <c r="A807" s="848">
        <f t="shared" ref="A807:B807" si="70">IF(A579="","",A579)</f>
        <v>20</v>
      </c>
      <c r="B807" s="849" t="str">
        <f t="shared" si="70"/>
        <v/>
      </c>
      <c r="C807" s="854" t="str">
        <f>IF(C579="","",C579)</f>
        <v/>
      </c>
      <c r="D807" s="854" t="str">
        <f>IF(D579="","",D579)</f>
        <v/>
      </c>
      <c r="E807" s="339">
        <v>1</v>
      </c>
      <c r="F807" s="794"/>
      <c r="G807" s="795"/>
      <c r="H807" s="217"/>
      <c r="I807" s="218"/>
      <c r="J807" s="181"/>
      <c r="K807" s="219"/>
      <c r="L807" s="181"/>
      <c r="M807" s="220"/>
      <c r="N807" s="219"/>
      <c r="O807" s="181"/>
      <c r="P807" s="220"/>
      <c r="Q807" s="219"/>
      <c r="R807" s="182"/>
      <c r="S807" s="183"/>
      <c r="T807" s="221">
        <f t="shared" si="31"/>
        <v>0</v>
      </c>
      <c r="U807" s="356">
        <f t="shared" ref="U807:U816" si="71">$A$807</f>
        <v>20</v>
      </c>
    </row>
    <row r="808" spans="1:21" ht="18" customHeight="1">
      <c r="A808" s="850"/>
      <c r="B808" s="851"/>
      <c r="C808" s="855"/>
      <c r="D808" s="855"/>
      <c r="E808" s="340">
        <v>2</v>
      </c>
      <c r="F808" s="792"/>
      <c r="G808" s="793"/>
      <c r="H808" s="216"/>
      <c r="I808" s="116"/>
      <c r="J808" s="108"/>
      <c r="K808" s="119"/>
      <c r="L808" s="108"/>
      <c r="M808" s="26"/>
      <c r="N808" s="119"/>
      <c r="O808" s="108"/>
      <c r="P808" s="26"/>
      <c r="Q808" s="119"/>
      <c r="R808" s="33"/>
      <c r="S808" s="114"/>
      <c r="T808" s="45">
        <f t="shared" si="31"/>
        <v>0</v>
      </c>
      <c r="U808" s="356">
        <f t="shared" si="71"/>
        <v>20</v>
      </c>
    </row>
    <row r="809" spans="1:21" ht="18" customHeight="1">
      <c r="A809" s="850"/>
      <c r="B809" s="851"/>
      <c r="C809" s="855"/>
      <c r="D809" s="855"/>
      <c r="E809" s="340">
        <v>3</v>
      </c>
      <c r="F809" s="792"/>
      <c r="G809" s="793"/>
      <c r="H809" s="216"/>
      <c r="I809" s="116"/>
      <c r="J809" s="108"/>
      <c r="K809" s="119"/>
      <c r="L809" s="108"/>
      <c r="M809" s="26"/>
      <c r="N809" s="119"/>
      <c r="O809" s="108"/>
      <c r="P809" s="26"/>
      <c r="Q809" s="119"/>
      <c r="R809" s="33"/>
      <c r="S809" s="114"/>
      <c r="T809" s="45">
        <f t="shared" si="31"/>
        <v>0</v>
      </c>
      <c r="U809" s="356">
        <f t="shared" si="71"/>
        <v>20</v>
      </c>
    </row>
    <row r="810" spans="1:21" ht="18" customHeight="1">
      <c r="A810" s="850"/>
      <c r="B810" s="851"/>
      <c r="C810" s="855"/>
      <c r="D810" s="855"/>
      <c r="E810" s="340">
        <v>4</v>
      </c>
      <c r="F810" s="792"/>
      <c r="G810" s="793"/>
      <c r="H810" s="216"/>
      <c r="I810" s="116"/>
      <c r="J810" s="108"/>
      <c r="K810" s="119"/>
      <c r="L810" s="108"/>
      <c r="M810" s="26"/>
      <c r="N810" s="119"/>
      <c r="O810" s="108"/>
      <c r="P810" s="26"/>
      <c r="Q810" s="119"/>
      <c r="R810" s="33"/>
      <c r="S810" s="114"/>
      <c r="T810" s="45">
        <f t="shared" si="31"/>
        <v>0</v>
      </c>
      <c r="U810" s="356">
        <f t="shared" si="71"/>
        <v>20</v>
      </c>
    </row>
    <row r="811" spans="1:21" ht="18" customHeight="1">
      <c r="A811" s="850"/>
      <c r="B811" s="851"/>
      <c r="C811" s="855"/>
      <c r="D811" s="855"/>
      <c r="E811" s="340">
        <v>5</v>
      </c>
      <c r="F811" s="792"/>
      <c r="G811" s="793"/>
      <c r="H811" s="216"/>
      <c r="I811" s="116"/>
      <c r="J811" s="108"/>
      <c r="K811" s="119"/>
      <c r="L811" s="108"/>
      <c r="M811" s="26"/>
      <c r="N811" s="119"/>
      <c r="O811" s="108"/>
      <c r="P811" s="26"/>
      <c r="Q811" s="119"/>
      <c r="R811" s="33"/>
      <c r="S811" s="114"/>
      <c r="T811" s="45">
        <f t="shared" si="31"/>
        <v>0</v>
      </c>
      <c r="U811" s="356">
        <f t="shared" si="71"/>
        <v>20</v>
      </c>
    </row>
    <row r="812" spans="1:21" ht="18" customHeight="1">
      <c r="A812" s="850"/>
      <c r="B812" s="851"/>
      <c r="C812" s="855"/>
      <c r="D812" s="855"/>
      <c r="E812" s="340">
        <v>6</v>
      </c>
      <c r="F812" s="792"/>
      <c r="G812" s="793"/>
      <c r="H812" s="216"/>
      <c r="I812" s="116"/>
      <c r="J812" s="108"/>
      <c r="K812" s="119"/>
      <c r="L812" s="108"/>
      <c r="M812" s="26"/>
      <c r="N812" s="119"/>
      <c r="O812" s="108"/>
      <c r="P812" s="26"/>
      <c r="Q812" s="119"/>
      <c r="R812" s="33"/>
      <c r="S812" s="114"/>
      <c r="T812" s="45">
        <f t="shared" si="31"/>
        <v>0</v>
      </c>
      <c r="U812" s="356">
        <f t="shared" si="71"/>
        <v>20</v>
      </c>
    </row>
    <row r="813" spans="1:21" ht="18" customHeight="1">
      <c r="A813" s="850"/>
      <c r="B813" s="851"/>
      <c r="C813" s="855"/>
      <c r="D813" s="855"/>
      <c r="E813" s="340">
        <v>7</v>
      </c>
      <c r="F813" s="792"/>
      <c r="G813" s="793"/>
      <c r="H813" s="216"/>
      <c r="I813" s="116"/>
      <c r="J813" s="108"/>
      <c r="K813" s="119"/>
      <c r="L813" s="108"/>
      <c r="M813" s="26"/>
      <c r="N813" s="119"/>
      <c r="O813" s="108"/>
      <c r="P813" s="26"/>
      <c r="Q813" s="119"/>
      <c r="R813" s="33"/>
      <c r="S813" s="114"/>
      <c r="T813" s="45">
        <f t="shared" si="31"/>
        <v>0</v>
      </c>
      <c r="U813" s="356">
        <f t="shared" si="71"/>
        <v>20</v>
      </c>
    </row>
    <row r="814" spans="1:21" ht="18" customHeight="1">
      <c r="A814" s="850"/>
      <c r="B814" s="851"/>
      <c r="C814" s="855"/>
      <c r="D814" s="855"/>
      <c r="E814" s="340">
        <v>8</v>
      </c>
      <c r="F814" s="792"/>
      <c r="G814" s="793"/>
      <c r="H814" s="216"/>
      <c r="I814" s="116"/>
      <c r="J814" s="108"/>
      <c r="K814" s="119"/>
      <c r="L814" s="108"/>
      <c r="M814" s="26"/>
      <c r="N814" s="119"/>
      <c r="O814" s="108"/>
      <c r="P814" s="26"/>
      <c r="Q814" s="119"/>
      <c r="R814" s="33"/>
      <c r="S814" s="114"/>
      <c r="T814" s="45">
        <f t="shared" si="31"/>
        <v>0</v>
      </c>
      <c r="U814" s="356">
        <f t="shared" si="71"/>
        <v>20</v>
      </c>
    </row>
    <row r="815" spans="1:21" ht="18" customHeight="1">
      <c r="A815" s="850"/>
      <c r="B815" s="851"/>
      <c r="C815" s="855"/>
      <c r="D815" s="855"/>
      <c r="E815" s="340">
        <v>9</v>
      </c>
      <c r="F815" s="792"/>
      <c r="G815" s="793"/>
      <c r="H815" s="128"/>
      <c r="I815" s="117"/>
      <c r="J815" s="107"/>
      <c r="K815" s="119"/>
      <c r="L815" s="108"/>
      <c r="M815" s="26"/>
      <c r="N815" s="119"/>
      <c r="O815" s="108"/>
      <c r="P815" s="26"/>
      <c r="Q815" s="119"/>
      <c r="R815" s="33"/>
      <c r="S815" s="115"/>
      <c r="T815" s="45">
        <f t="shared" si="31"/>
        <v>0</v>
      </c>
      <c r="U815" s="356">
        <f t="shared" si="71"/>
        <v>20</v>
      </c>
    </row>
    <row r="816" spans="1:21" ht="18" customHeight="1">
      <c r="A816" s="852"/>
      <c r="B816" s="853"/>
      <c r="C816" s="856"/>
      <c r="D816" s="856"/>
      <c r="E816" s="341">
        <v>10</v>
      </c>
      <c r="F816" s="796"/>
      <c r="G816" s="797"/>
      <c r="H816" s="130"/>
      <c r="I816" s="118"/>
      <c r="J816" s="109"/>
      <c r="K816" s="223"/>
      <c r="L816" s="222"/>
      <c r="M816" s="224"/>
      <c r="N816" s="223"/>
      <c r="O816" s="222"/>
      <c r="P816" s="224"/>
      <c r="Q816" s="223"/>
      <c r="R816" s="225"/>
      <c r="S816" s="122"/>
      <c r="T816" s="259">
        <f t="shared" si="31"/>
        <v>0</v>
      </c>
      <c r="U816" s="356">
        <f t="shared" si="71"/>
        <v>20</v>
      </c>
    </row>
    <row r="818" spans="1:11">
      <c r="A818" s="1"/>
      <c r="B818" s="1"/>
      <c r="C818" s="1"/>
      <c r="D818" s="1"/>
      <c r="E818" s="1"/>
    </row>
    <row r="819" spans="1:11" ht="20.100000000000001" customHeight="1">
      <c r="A819" s="324"/>
      <c r="B819" s="324"/>
      <c r="C819" s="324"/>
      <c r="D819" s="324"/>
      <c r="E819" s="361" t="s">
        <v>82</v>
      </c>
      <c r="F819" s="361"/>
      <c r="G819" s="361"/>
      <c r="H819" s="362"/>
      <c r="I819" s="362"/>
      <c r="J819" s="362"/>
      <c r="K819" s="362"/>
    </row>
    <row r="820" spans="1:11" ht="20.100000000000001" customHeight="1">
      <c r="A820" s="325"/>
      <c r="B820" s="325"/>
      <c r="C820" s="325"/>
      <c r="D820" s="325"/>
      <c r="E820" s="363" t="s">
        <v>15</v>
      </c>
      <c r="F820" s="363"/>
      <c r="G820" s="363"/>
      <c r="H820" s="362"/>
      <c r="I820" s="857" t="s">
        <v>16</v>
      </c>
      <c r="J820" s="858"/>
      <c r="K820" s="858"/>
    </row>
    <row r="821" spans="1:11" ht="20.100000000000001" customHeight="1">
      <c r="A821" s="326"/>
      <c r="B821" s="326"/>
      <c r="C821" s="326"/>
      <c r="D821" s="327"/>
      <c r="E821" s="807" t="s">
        <v>6</v>
      </c>
      <c r="F821" s="808"/>
      <c r="G821" s="808"/>
      <c r="H821" s="809"/>
      <c r="I821" s="859" t="s">
        <v>84</v>
      </c>
      <c r="J821" s="860"/>
      <c r="K821" s="860"/>
    </row>
    <row r="822" spans="1:11" ht="20.100000000000001" customHeight="1">
      <c r="A822" s="326"/>
      <c r="B822" s="326"/>
      <c r="C822" s="326"/>
      <c r="D822" s="326"/>
      <c r="E822" s="807" t="s">
        <v>297</v>
      </c>
      <c r="F822" s="808"/>
      <c r="G822" s="808"/>
      <c r="H822" s="809"/>
      <c r="I822" s="861">
        <f>SUMIFS($T$617:$T$816,$F$617:$F$816,$E822)</f>
        <v>0</v>
      </c>
      <c r="J822" s="862"/>
      <c r="K822" s="863"/>
    </row>
    <row r="823" spans="1:11" ht="20.100000000000001" customHeight="1">
      <c r="A823" s="326"/>
      <c r="B823" s="326"/>
      <c r="C823" s="326"/>
      <c r="D823" s="326"/>
      <c r="E823" s="807" t="s">
        <v>298</v>
      </c>
      <c r="F823" s="808"/>
      <c r="G823" s="808"/>
      <c r="H823" s="809"/>
      <c r="I823" s="861">
        <f t="shared" ref="I823" si="72">SUMIFS($T$617:$T$816,$F$617:$F$816,$E823)</f>
        <v>0</v>
      </c>
      <c r="J823" s="862"/>
      <c r="K823" s="863"/>
    </row>
    <row r="824" spans="1:11" ht="20.100000000000001" customHeight="1">
      <c r="A824" s="866"/>
      <c r="B824" s="377"/>
      <c r="C824" s="377"/>
      <c r="D824" s="377"/>
      <c r="E824" s="804" t="s">
        <v>91</v>
      </c>
      <c r="F824" s="807" t="s">
        <v>65</v>
      </c>
      <c r="G824" s="808"/>
      <c r="H824" s="809"/>
      <c r="I824" s="861">
        <f>SUMIFS($T$617:$T$816,$F$617:$F$816,$F824)</f>
        <v>0</v>
      </c>
      <c r="J824" s="864"/>
      <c r="K824" s="865"/>
    </row>
    <row r="825" spans="1:11" ht="20.100000000000001" customHeight="1">
      <c r="A825" s="866"/>
      <c r="B825" s="377"/>
      <c r="C825" s="377"/>
      <c r="D825" s="377"/>
      <c r="E825" s="805"/>
      <c r="F825" s="807" t="s">
        <v>66</v>
      </c>
      <c r="G825" s="808"/>
      <c r="H825" s="809"/>
      <c r="I825" s="861">
        <f>SUMIFS($T$617:$T$816,$F$617:$F$816,$F825)</f>
        <v>0</v>
      </c>
      <c r="J825" s="864"/>
      <c r="K825" s="865"/>
    </row>
    <row r="826" spans="1:11" ht="20.100000000000001" customHeight="1">
      <c r="A826" s="866"/>
      <c r="B826" s="377"/>
      <c r="C826" s="377"/>
      <c r="D826" s="377"/>
      <c r="E826" s="805"/>
      <c r="F826" s="807" t="s">
        <v>302</v>
      </c>
      <c r="G826" s="808"/>
      <c r="H826" s="809"/>
      <c r="I826" s="861">
        <f>SUMIFS($T$617:$T$816,$F$617:$F$816,$F826)</f>
        <v>0</v>
      </c>
      <c r="J826" s="864"/>
      <c r="K826" s="865"/>
    </row>
    <row r="827" spans="1:11" ht="20.100000000000001" customHeight="1">
      <c r="A827" s="866"/>
      <c r="B827" s="377"/>
      <c r="C827" s="377"/>
      <c r="D827" s="377"/>
      <c r="E827" s="805"/>
      <c r="F827" s="807" t="s">
        <v>68</v>
      </c>
      <c r="G827" s="808"/>
      <c r="H827" s="809"/>
      <c r="I827" s="861">
        <f>SUMIFS($T$617:$T$816,$F$617:$F$816,$F827)</f>
        <v>0</v>
      </c>
      <c r="J827" s="864"/>
      <c r="K827" s="865"/>
    </row>
    <row r="828" spans="1:11" ht="20.100000000000001" customHeight="1">
      <c r="A828" s="866"/>
      <c r="B828" s="377"/>
      <c r="C828" s="377"/>
      <c r="D828" s="377"/>
      <c r="E828" s="806"/>
      <c r="F828" s="867" t="s">
        <v>90</v>
      </c>
      <c r="G828" s="867"/>
      <c r="H828" s="868"/>
      <c r="I828" s="861">
        <f>SUM($I$824:$K$827)</f>
        <v>0</v>
      </c>
      <c r="J828" s="864"/>
      <c r="K828" s="865"/>
    </row>
    <row r="829" spans="1:11" ht="19.5" customHeight="1">
      <c r="A829" s="326"/>
      <c r="B829" s="326"/>
      <c r="C829" s="326"/>
      <c r="D829" s="326"/>
      <c r="E829" s="807" t="s">
        <v>69</v>
      </c>
      <c r="F829" s="808"/>
      <c r="G829" s="808"/>
      <c r="H829" s="809"/>
      <c r="I829" s="861">
        <f>SUM($I$822:$K$823,$I$828)</f>
        <v>0</v>
      </c>
      <c r="J829" s="862"/>
      <c r="K829" s="863"/>
    </row>
    <row r="830" spans="1:11" ht="19.5" customHeight="1">
      <c r="A830" s="326"/>
      <c r="B830" s="326"/>
      <c r="C830" s="326"/>
      <c r="D830" s="326"/>
      <c r="E830" s="807" t="s">
        <v>85</v>
      </c>
      <c r="F830" s="808"/>
      <c r="G830" s="808"/>
      <c r="H830" s="809"/>
      <c r="I830" s="861">
        <f>SUMIFS($T$617:$T$816,$F$617:$F$816,E830)</f>
        <v>0</v>
      </c>
      <c r="J830" s="862"/>
      <c r="K830" s="863"/>
    </row>
    <row r="831" spans="1:11" ht="19.5" customHeight="1">
      <c r="A831" s="326"/>
      <c r="B831" s="326"/>
      <c r="C831" s="326"/>
      <c r="D831" s="326"/>
      <c r="E831" s="807" t="s">
        <v>86</v>
      </c>
      <c r="F831" s="808"/>
      <c r="G831" s="808"/>
      <c r="H831" s="809"/>
      <c r="I831" s="861">
        <f>SUM($I$829,$I$830)</f>
        <v>0</v>
      </c>
      <c r="J831" s="862"/>
      <c r="K831" s="863"/>
    </row>
    <row r="832" spans="1:11" ht="19.5" customHeight="1">
      <c r="A832" s="63"/>
      <c r="B832" s="63"/>
      <c r="C832" s="63"/>
      <c r="D832" s="63"/>
      <c r="E832" s="357"/>
      <c r="F832" s="357"/>
      <c r="G832" s="357"/>
      <c r="H832" s="358"/>
      <c r="I832" s="359"/>
      <c r="J832" s="360"/>
      <c r="K832" s="360"/>
    </row>
    <row r="833" spans="1:19" ht="19.5" customHeight="1">
      <c r="A833" s="63"/>
      <c r="B833" s="63"/>
      <c r="C833" s="63"/>
      <c r="D833" s="63"/>
      <c r="E833" s="357"/>
      <c r="F833" s="357"/>
      <c r="G833" s="357"/>
      <c r="H833" s="358"/>
      <c r="I833" s="359"/>
      <c r="J833" s="360"/>
      <c r="K833" s="360"/>
    </row>
    <row r="834" spans="1:19" ht="19.5" customHeight="1">
      <c r="A834" s="329"/>
      <c r="B834" s="329"/>
      <c r="C834" s="329"/>
      <c r="D834" s="329"/>
      <c r="E834" s="364" t="s">
        <v>7</v>
      </c>
      <c r="F834" s="364"/>
      <c r="G834" s="364"/>
      <c r="H834" s="365"/>
      <c r="I834" s="366"/>
      <c r="J834" s="366"/>
      <c r="K834" s="366"/>
    </row>
    <row r="835" spans="1:19" ht="19.5" customHeight="1">
      <c r="A835" s="326"/>
      <c r="B835" s="326"/>
      <c r="C835" s="326"/>
      <c r="D835" s="327"/>
      <c r="E835" s="337"/>
      <c r="F835" s="810" t="s">
        <v>12</v>
      </c>
      <c r="G835" s="811"/>
      <c r="H835" s="379" t="s">
        <v>23</v>
      </c>
      <c r="I835" s="871" t="s">
        <v>84</v>
      </c>
      <c r="J835" s="872"/>
      <c r="K835" s="872"/>
      <c r="L835"/>
      <c r="M835"/>
      <c r="N835"/>
      <c r="O835"/>
      <c r="P835"/>
      <c r="Q835"/>
      <c r="R835"/>
      <c r="S835"/>
    </row>
    <row r="836" spans="1:19" ht="20.100000000000001" customHeight="1">
      <c r="A836" s="330"/>
      <c r="B836" s="330"/>
      <c r="C836" s="323"/>
      <c r="D836" s="323"/>
      <c r="E836" s="798" t="s">
        <v>24</v>
      </c>
      <c r="F836" s="871" t="s">
        <v>52</v>
      </c>
      <c r="G836" s="811"/>
      <c r="H836" s="378" t="s">
        <v>26</v>
      </c>
      <c r="I836" s="869">
        <f t="shared" ref="I836:I852" si="73">SUMIFS($T$9:$T$608,$G$9:$G$608,$H836)</f>
        <v>0</v>
      </c>
      <c r="J836" s="870"/>
      <c r="K836" s="870"/>
      <c r="L836"/>
      <c r="M836"/>
      <c r="N836"/>
      <c r="O836"/>
      <c r="P836"/>
      <c r="Q836"/>
      <c r="R836"/>
      <c r="S836"/>
    </row>
    <row r="837" spans="1:19" ht="20.100000000000001" customHeight="1">
      <c r="A837" s="330"/>
      <c r="B837" s="330"/>
      <c r="C837" s="323"/>
      <c r="D837" s="323"/>
      <c r="E837" s="799"/>
      <c r="F837" s="871"/>
      <c r="G837" s="811"/>
      <c r="H837" s="378" t="s">
        <v>27</v>
      </c>
      <c r="I837" s="869">
        <f t="shared" si="73"/>
        <v>0</v>
      </c>
      <c r="J837" s="870"/>
      <c r="K837" s="870"/>
      <c r="L837"/>
      <c r="M837"/>
      <c r="N837"/>
      <c r="O837"/>
      <c r="P837"/>
      <c r="Q837"/>
      <c r="R837"/>
      <c r="S837"/>
    </row>
    <row r="838" spans="1:19" ht="20.100000000000001" customHeight="1">
      <c r="A838" s="330"/>
      <c r="B838" s="330"/>
      <c r="C838" s="323"/>
      <c r="D838" s="323"/>
      <c r="E838" s="799"/>
      <c r="F838" s="871"/>
      <c r="G838" s="811"/>
      <c r="H838" s="378" t="s">
        <v>5</v>
      </c>
      <c r="I838" s="869">
        <f t="shared" si="73"/>
        <v>0</v>
      </c>
      <c r="J838" s="870"/>
      <c r="K838" s="870"/>
      <c r="L838"/>
      <c r="M838"/>
      <c r="N838"/>
      <c r="O838"/>
      <c r="P838"/>
      <c r="Q838"/>
      <c r="R838"/>
      <c r="S838"/>
    </row>
    <row r="839" spans="1:19" ht="20.100000000000001" customHeight="1">
      <c r="A839" s="330"/>
      <c r="B839" s="330"/>
      <c r="C839" s="323"/>
      <c r="D839" s="323"/>
      <c r="E839" s="799"/>
      <c r="F839" s="871" t="s">
        <v>53</v>
      </c>
      <c r="G839" s="811"/>
      <c r="H839" s="378" t="s">
        <v>3</v>
      </c>
      <c r="I839" s="869">
        <f t="shared" si="73"/>
        <v>0</v>
      </c>
      <c r="J839" s="870"/>
      <c r="K839" s="870"/>
      <c r="L839"/>
      <c r="M839"/>
      <c r="N839"/>
      <c r="O839"/>
      <c r="P839"/>
      <c r="Q839"/>
      <c r="R839"/>
      <c r="S839"/>
    </row>
    <row r="840" spans="1:19" ht="20.100000000000001" customHeight="1">
      <c r="A840" s="330"/>
      <c r="B840" s="330"/>
      <c r="C840" s="323"/>
      <c r="D840" s="323"/>
      <c r="E840" s="799"/>
      <c r="F840" s="871"/>
      <c r="G840" s="811"/>
      <c r="H840" s="378" t="s">
        <v>28</v>
      </c>
      <c r="I840" s="869">
        <f t="shared" si="73"/>
        <v>0</v>
      </c>
      <c r="J840" s="870"/>
      <c r="K840" s="870"/>
      <c r="L840"/>
      <c r="M840"/>
      <c r="N840"/>
      <c r="O840"/>
      <c r="P840"/>
      <c r="Q840"/>
      <c r="R840"/>
      <c r="S840"/>
    </row>
    <row r="841" spans="1:19" ht="20.100000000000001" customHeight="1">
      <c r="A841" s="330"/>
      <c r="B841" s="330"/>
      <c r="C841" s="323"/>
      <c r="D841" s="323"/>
      <c r="E841" s="799"/>
      <c r="F841" s="871"/>
      <c r="G841" s="811"/>
      <c r="H841" s="378" t="s">
        <v>4</v>
      </c>
      <c r="I841" s="869">
        <f t="shared" si="73"/>
        <v>0</v>
      </c>
      <c r="J841" s="870"/>
      <c r="K841" s="870"/>
      <c r="L841"/>
      <c r="M841"/>
      <c r="N841"/>
      <c r="O841"/>
      <c r="P841"/>
      <c r="Q841"/>
      <c r="R841"/>
      <c r="S841"/>
    </row>
    <row r="842" spans="1:19" ht="20.100000000000001" customHeight="1">
      <c r="A842" s="330"/>
      <c r="B842" s="330"/>
      <c r="C842" s="323"/>
      <c r="D842" s="323"/>
      <c r="E842" s="799"/>
      <c r="F842" s="871"/>
      <c r="G842" s="811"/>
      <c r="H842" s="378" t="s">
        <v>30</v>
      </c>
      <c r="I842" s="869">
        <f t="shared" si="73"/>
        <v>0</v>
      </c>
      <c r="J842" s="870"/>
      <c r="K842" s="870"/>
      <c r="L842"/>
      <c r="M842"/>
      <c r="N842"/>
      <c r="O842"/>
      <c r="P842"/>
      <c r="Q842"/>
      <c r="R842"/>
      <c r="S842"/>
    </row>
    <row r="843" spans="1:19" ht="20.100000000000001" customHeight="1">
      <c r="A843" s="330"/>
      <c r="B843" s="330"/>
      <c r="C843" s="323"/>
      <c r="D843" s="323"/>
      <c r="E843" s="799"/>
      <c r="F843" s="871"/>
      <c r="G843" s="811"/>
      <c r="H843" s="378" t="s">
        <v>25</v>
      </c>
      <c r="I843" s="869">
        <f t="shared" si="73"/>
        <v>0</v>
      </c>
      <c r="J843" s="870"/>
      <c r="K843" s="870"/>
      <c r="L843"/>
      <c r="M843"/>
      <c r="N843"/>
      <c r="O843"/>
      <c r="P843"/>
      <c r="Q843"/>
      <c r="R843"/>
      <c r="S843"/>
    </row>
    <row r="844" spans="1:19" ht="20.100000000000001" customHeight="1">
      <c r="A844" s="330"/>
      <c r="B844" s="330"/>
      <c r="C844" s="323"/>
      <c r="D844" s="323"/>
      <c r="E844" s="799"/>
      <c r="F844" s="871" t="s">
        <v>41</v>
      </c>
      <c r="G844" s="811"/>
      <c r="H844" s="378" t="s">
        <v>1</v>
      </c>
      <c r="I844" s="869">
        <f t="shared" si="73"/>
        <v>0</v>
      </c>
      <c r="J844" s="870"/>
      <c r="K844" s="870"/>
      <c r="L844"/>
      <c r="M844"/>
      <c r="N844"/>
      <c r="O844"/>
      <c r="P844"/>
      <c r="Q844"/>
      <c r="R844"/>
      <c r="S844"/>
    </row>
    <row r="845" spans="1:19" ht="20.100000000000001" customHeight="1">
      <c r="A845" s="330"/>
      <c r="B845" s="330"/>
      <c r="C845" s="323"/>
      <c r="D845" s="323"/>
      <c r="E845" s="799"/>
      <c r="F845" s="871"/>
      <c r="G845" s="811"/>
      <c r="H845" s="378" t="s">
        <v>32</v>
      </c>
      <c r="I845" s="869">
        <f t="shared" si="73"/>
        <v>0</v>
      </c>
      <c r="J845" s="870"/>
      <c r="K845" s="870"/>
      <c r="L845"/>
      <c r="M845"/>
      <c r="N845"/>
      <c r="O845"/>
      <c r="P845"/>
      <c r="Q845"/>
      <c r="R845"/>
      <c r="S845"/>
    </row>
    <row r="846" spans="1:19" ht="20.100000000000001" customHeight="1">
      <c r="A846" s="330"/>
      <c r="B846" s="330"/>
      <c r="C846" s="323"/>
      <c r="D846" s="323"/>
      <c r="E846" s="799"/>
      <c r="F846" s="871"/>
      <c r="G846" s="811"/>
      <c r="H846" s="378" t="s">
        <v>11</v>
      </c>
      <c r="I846" s="869">
        <f t="shared" si="73"/>
        <v>0</v>
      </c>
      <c r="J846" s="870"/>
      <c r="K846" s="870"/>
      <c r="L846"/>
      <c r="M846"/>
      <c r="N846"/>
      <c r="O846"/>
      <c r="P846"/>
      <c r="Q846"/>
      <c r="R846"/>
      <c r="S846"/>
    </row>
    <row r="847" spans="1:19" ht="20.100000000000001" customHeight="1">
      <c r="A847" s="330"/>
      <c r="B847" s="330"/>
      <c r="C847" s="323"/>
      <c r="D847" s="323"/>
      <c r="E847" s="799"/>
      <c r="F847" s="871" t="s">
        <v>54</v>
      </c>
      <c r="G847" s="811"/>
      <c r="H847" s="378" t="s">
        <v>31</v>
      </c>
      <c r="I847" s="869">
        <f t="shared" si="73"/>
        <v>0</v>
      </c>
      <c r="J847" s="870"/>
      <c r="K847" s="870"/>
      <c r="L847"/>
      <c r="M847"/>
      <c r="N847"/>
      <c r="O847"/>
      <c r="P847"/>
      <c r="Q847"/>
      <c r="R847"/>
      <c r="S847"/>
    </row>
    <row r="848" spans="1:19" ht="20.100000000000001" customHeight="1">
      <c r="A848" s="330"/>
      <c r="B848" s="330"/>
      <c r="C848" s="323"/>
      <c r="D848" s="323"/>
      <c r="E848" s="799"/>
      <c r="F848" s="871"/>
      <c r="G848" s="811"/>
      <c r="H848" s="378" t="s">
        <v>2</v>
      </c>
      <c r="I848" s="869">
        <f t="shared" si="73"/>
        <v>0</v>
      </c>
      <c r="J848" s="870"/>
      <c r="K848" s="870"/>
      <c r="L848"/>
      <c r="M848"/>
      <c r="N848"/>
      <c r="O848"/>
      <c r="P848"/>
      <c r="Q848"/>
      <c r="R848"/>
      <c r="S848"/>
    </row>
    <row r="849" spans="1:26" ht="20.100000000000001" customHeight="1">
      <c r="A849" s="330"/>
      <c r="B849" s="330"/>
      <c r="C849" s="323"/>
      <c r="D849" s="323"/>
      <c r="E849" s="799"/>
      <c r="F849" s="871"/>
      <c r="G849" s="811"/>
      <c r="H849" s="378" t="s">
        <v>29</v>
      </c>
      <c r="I849" s="869">
        <f t="shared" si="73"/>
        <v>0</v>
      </c>
      <c r="J849" s="870"/>
      <c r="K849" s="870"/>
      <c r="L849"/>
      <c r="M849"/>
      <c r="N849"/>
      <c r="O849"/>
      <c r="P849"/>
      <c r="Q849"/>
      <c r="R849"/>
      <c r="S849"/>
    </row>
    <row r="850" spans="1:26" ht="20.100000000000001" customHeight="1">
      <c r="A850" s="330"/>
      <c r="B850" s="330"/>
      <c r="C850" s="323"/>
      <c r="D850" s="323"/>
      <c r="E850" s="799"/>
      <c r="F850" s="871"/>
      <c r="G850" s="811"/>
      <c r="H850" s="378" t="s">
        <v>33</v>
      </c>
      <c r="I850" s="869">
        <f t="shared" si="73"/>
        <v>0</v>
      </c>
      <c r="J850" s="870"/>
      <c r="K850" s="870"/>
      <c r="L850"/>
      <c r="M850"/>
      <c r="N850"/>
      <c r="O850"/>
      <c r="P850"/>
      <c r="Q850"/>
      <c r="R850"/>
      <c r="S850"/>
    </row>
    <row r="851" spans="1:26" ht="20.100000000000001" customHeight="1">
      <c r="A851" s="330"/>
      <c r="B851" s="330"/>
      <c r="C851" s="323"/>
      <c r="D851" s="323"/>
      <c r="E851" s="799"/>
      <c r="F851" s="871"/>
      <c r="G851" s="811"/>
      <c r="H851" s="378" t="s">
        <v>20</v>
      </c>
      <c r="I851" s="869">
        <f t="shared" si="73"/>
        <v>0</v>
      </c>
      <c r="J851" s="870"/>
      <c r="K851" s="870"/>
      <c r="L851"/>
      <c r="M851"/>
      <c r="N851"/>
      <c r="O851"/>
      <c r="P851"/>
      <c r="Q851"/>
      <c r="R851"/>
      <c r="S851"/>
    </row>
    <row r="852" spans="1:26" ht="20.100000000000001" customHeight="1">
      <c r="A852" s="330"/>
      <c r="B852" s="330"/>
      <c r="C852" s="323"/>
      <c r="D852" s="323"/>
      <c r="E852" s="799"/>
      <c r="F852" s="876" t="s">
        <v>77</v>
      </c>
      <c r="G852" s="877"/>
      <c r="H852" s="378" t="s">
        <v>10</v>
      </c>
      <c r="I852" s="869">
        <f t="shared" si="73"/>
        <v>0</v>
      </c>
      <c r="J852" s="870"/>
      <c r="K852" s="870"/>
      <c r="L852"/>
      <c r="M852"/>
      <c r="N852"/>
      <c r="O852"/>
      <c r="P852"/>
      <c r="Q852"/>
      <c r="R852"/>
      <c r="S852"/>
    </row>
    <row r="853" spans="1:26" ht="20.100000000000001" customHeight="1">
      <c r="A853" s="330"/>
      <c r="B853" s="330"/>
      <c r="C853" s="323"/>
      <c r="D853" s="323"/>
      <c r="E853" s="799"/>
      <c r="F853" s="810" t="s">
        <v>18</v>
      </c>
      <c r="G853" s="810"/>
      <c r="H853" s="811"/>
      <c r="I853" s="869">
        <f>SUM($I$836:$K$852)</f>
        <v>0</v>
      </c>
      <c r="J853" s="870"/>
      <c r="K853" s="870"/>
      <c r="L853"/>
      <c r="M853"/>
      <c r="N853"/>
      <c r="O853"/>
      <c r="P853"/>
      <c r="Q853"/>
      <c r="R853"/>
      <c r="S853"/>
    </row>
    <row r="854" spans="1:26" ht="20.100000000000001" customHeight="1">
      <c r="A854" s="330"/>
      <c r="B854" s="330"/>
      <c r="C854" s="323"/>
      <c r="D854" s="323"/>
      <c r="E854" s="799"/>
      <c r="F854" s="871" t="s">
        <v>17</v>
      </c>
      <c r="G854" s="871"/>
      <c r="H854" s="811"/>
      <c r="I854" s="873"/>
      <c r="J854" s="874"/>
      <c r="K854" s="874"/>
      <c r="L854"/>
      <c r="M854"/>
      <c r="N854"/>
      <c r="O854"/>
      <c r="P854"/>
      <c r="Q854"/>
      <c r="R854"/>
      <c r="S854"/>
    </row>
    <row r="855" spans="1:26" ht="20.100000000000001" customHeight="1">
      <c r="A855" s="330"/>
      <c r="B855" s="330"/>
      <c r="C855" s="323"/>
      <c r="D855" s="323"/>
      <c r="E855" s="800"/>
      <c r="F855" s="810" t="s">
        <v>34</v>
      </c>
      <c r="G855" s="810"/>
      <c r="H855" s="811"/>
      <c r="I855" s="869">
        <f>$I$853-$I$854</f>
        <v>0</v>
      </c>
      <c r="J855" s="870"/>
      <c r="K855" s="870"/>
      <c r="L855"/>
      <c r="M855"/>
      <c r="N855"/>
      <c r="O855"/>
      <c r="P855"/>
      <c r="Q855"/>
      <c r="R855"/>
      <c r="S855"/>
    </row>
    <row r="856" spans="1:26" ht="20.100000000000001" customHeight="1" thickBot="1">
      <c r="A856" s="330"/>
      <c r="B856" s="330"/>
      <c r="C856" s="323"/>
      <c r="D856" s="322"/>
      <c r="E856" s="338"/>
      <c r="F856" s="878" t="s">
        <v>46</v>
      </c>
      <c r="G856" s="879"/>
      <c r="H856" s="880"/>
      <c r="I856" s="875">
        <f>SUMIFS($T$9:$T$608,$F$9:$F$608,$F$856)</f>
        <v>0</v>
      </c>
      <c r="J856" s="870"/>
      <c r="K856" s="870"/>
      <c r="L856"/>
      <c r="M856"/>
      <c r="N856"/>
      <c r="O856"/>
      <c r="P856"/>
      <c r="Q856"/>
      <c r="R856"/>
      <c r="S856"/>
    </row>
    <row r="857" spans="1:26" ht="20.100000000000001" customHeight="1" thickTop="1">
      <c r="A857" s="331"/>
      <c r="B857" s="331"/>
      <c r="C857" s="331"/>
      <c r="D857" s="332"/>
      <c r="E857" s="801" t="s">
        <v>87</v>
      </c>
      <c r="F857" s="802"/>
      <c r="G857" s="802"/>
      <c r="H857" s="803"/>
      <c r="I857" s="881">
        <f>SUM($I$853,$I$856)</f>
        <v>0</v>
      </c>
      <c r="J857" s="882"/>
      <c r="K857" s="882"/>
      <c r="L857"/>
      <c r="M857"/>
      <c r="N857"/>
      <c r="O857"/>
      <c r="P857"/>
      <c r="Q857"/>
      <c r="R857"/>
      <c r="S857"/>
    </row>
    <row r="858" spans="1:26">
      <c r="A858" s="173"/>
      <c r="B858" s="173"/>
      <c r="C858" s="173"/>
      <c r="D858" s="173"/>
      <c r="Y858" s="4"/>
      <c r="Z858" s="2"/>
    </row>
    <row r="859" spans="1:26">
      <c r="A859" s="173"/>
      <c r="B859" s="173"/>
      <c r="C859" s="173"/>
      <c r="D859" s="173"/>
    </row>
    <row r="860" spans="1:26">
      <c r="A860" s="173"/>
      <c r="B860" s="173"/>
      <c r="C860" s="173"/>
      <c r="D860" s="173"/>
    </row>
  </sheetData>
  <sheetProtection algorithmName="SHA-512" hashValue="XTSVBca/HBHA/+Tm9qybyJUlXLJs2SB+knywPeWfQX1ywf89Gxp680p8kPdqNa0IFcEepbBJ8N8m8+HPNDBAcA==" saltValue="Yky/zHPmRKABaNzCq7RF4w==" spinCount="100000" sheet="1" objects="1" scenarios="1" formatRows="0"/>
  <dataConsolidate/>
  <mergeCells count="403">
    <mergeCell ref="F688:G688"/>
    <mergeCell ref="F695:G695"/>
    <mergeCell ref="F717:G717"/>
    <mergeCell ref="F718:G718"/>
    <mergeCell ref="F719:G719"/>
    <mergeCell ref="F720:G720"/>
    <mergeCell ref="F721:G721"/>
    <mergeCell ref="F722:G722"/>
    <mergeCell ref="A717:B726"/>
    <mergeCell ref="C717:C726"/>
    <mergeCell ref="D717:D726"/>
    <mergeCell ref="F723:G723"/>
    <mergeCell ref="F724:G724"/>
    <mergeCell ref="F689:G689"/>
    <mergeCell ref="F690:G690"/>
    <mergeCell ref="F691:G691"/>
    <mergeCell ref="F692:G692"/>
    <mergeCell ref="F693:G693"/>
    <mergeCell ref="F694:G694"/>
    <mergeCell ref="F696:G696"/>
    <mergeCell ref="A697:B706"/>
    <mergeCell ref="C697:C706"/>
    <mergeCell ref="D697:D706"/>
    <mergeCell ref="F697:G697"/>
    <mergeCell ref="A677:B686"/>
    <mergeCell ref="C677:C686"/>
    <mergeCell ref="D677:D686"/>
    <mergeCell ref="F677:G677"/>
    <mergeCell ref="F678:G678"/>
    <mergeCell ref="F679:G679"/>
    <mergeCell ref="F680:G680"/>
    <mergeCell ref="F681:G681"/>
    <mergeCell ref="F682:G682"/>
    <mergeCell ref="F683:G683"/>
    <mergeCell ref="F684:G684"/>
    <mergeCell ref="F685:G685"/>
    <mergeCell ref="F686:G686"/>
    <mergeCell ref="F667:G667"/>
    <mergeCell ref="F662:G662"/>
    <mergeCell ref="F663:G663"/>
    <mergeCell ref="F664:G664"/>
    <mergeCell ref="A667:B676"/>
    <mergeCell ref="C667:C676"/>
    <mergeCell ref="D667:D676"/>
    <mergeCell ref="F671:G671"/>
    <mergeCell ref="F672:G672"/>
    <mergeCell ref="F673:G673"/>
    <mergeCell ref="F668:G668"/>
    <mergeCell ref="F669:G669"/>
    <mergeCell ref="F670:G670"/>
    <mergeCell ref="F674:G674"/>
    <mergeCell ref="F675:G675"/>
    <mergeCell ref="F676:G676"/>
    <mergeCell ref="F659:G659"/>
    <mergeCell ref="F660:G660"/>
    <mergeCell ref="F661:G661"/>
    <mergeCell ref="F656:G656"/>
    <mergeCell ref="F657:G657"/>
    <mergeCell ref="F658:G658"/>
    <mergeCell ref="A657:B666"/>
    <mergeCell ref="C657:C666"/>
    <mergeCell ref="D657:D666"/>
    <mergeCell ref="F665:G665"/>
    <mergeCell ref="F666:G666"/>
    <mergeCell ref="F647:G647"/>
    <mergeCell ref="F648:G648"/>
    <mergeCell ref="F649:G649"/>
    <mergeCell ref="F644:G644"/>
    <mergeCell ref="F645:G645"/>
    <mergeCell ref="F646:G646"/>
    <mergeCell ref="A647:B656"/>
    <mergeCell ref="C647:C656"/>
    <mergeCell ref="D647:D656"/>
    <mergeCell ref="F653:G653"/>
    <mergeCell ref="F654:G654"/>
    <mergeCell ref="F655:G655"/>
    <mergeCell ref="F650:G650"/>
    <mergeCell ref="F651:G651"/>
    <mergeCell ref="F652:G652"/>
    <mergeCell ref="F637:G637"/>
    <mergeCell ref="F632:G632"/>
    <mergeCell ref="F633:G633"/>
    <mergeCell ref="F634:G634"/>
    <mergeCell ref="A637:B646"/>
    <mergeCell ref="C637:C646"/>
    <mergeCell ref="D637:D646"/>
    <mergeCell ref="F641:G641"/>
    <mergeCell ref="F642:G642"/>
    <mergeCell ref="F643:G643"/>
    <mergeCell ref="F638:G638"/>
    <mergeCell ref="F639:G639"/>
    <mergeCell ref="F640:G640"/>
    <mergeCell ref="F629:G629"/>
    <mergeCell ref="F630:G630"/>
    <mergeCell ref="F631:G631"/>
    <mergeCell ref="F626:G626"/>
    <mergeCell ref="F627:G627"/>
    <mergeCell ref="F628:G628"/>
    <mergeCell ref="A627:B636"/>
    <mergeCell ref="C627:C636"/>
    <mergeCell ref="D627:D636"/>
    <mergeCell ref="F635:G635"/>
    <mergeCell ref="F636:G636"/>
    <mergeCell ref="A616:B616"/>
    <mergeCell ref="F616:G616"/>
    <mergeCell ref="F617:G617"/>
    <mergeCell ref="F618:G618"/>
    <mergeCell ref="F619:G619"/>
    <mergeCell ref="B611:C611"/>
    <mergeCell ref="E611:F611"/>
    <mergeCell ref="G611:H611"/>
    <mergeCell ref="F613:G613"/>
    <mergeCell ref="A617:B626"/>
    <mergeCell ref="C617:C626"/>
    <mergeCell ref="D617:D626"/>
    <mergeCell ref="F623:G623"/>
    <mergeCell ref="F624:G624"/>
    <mergeCell ref="F625:G625"/>
    <mergeCell ref="F620:G620"/>
    <mergeCell ref="F621:G621"/>
    <mergeCell ref="F622:G622"/>
    <mergeCell ref="I613:N613"/>
    <mergeCell ref="F614:G614"/>
    <mergeCell ref="I614:N614"/>
    <mergeCell ref="A549:B578"/>
    <mergeCell ref="C549:C578"/>
    <mergeCell ref="D549:D578"/>
    <mergeCell ref="A579:B608"/>
    <mergeCell ref="C579:C608"/>
    <mergeCell ref="D579:D608"/>
    <mergeCell ref="A489:B518"/>
    <mergeCell ref="C489:C518"/>
    <mergeCell ref="D489:D518"/>
    <mergeCell ref="A519:B548"/>
    <mergeCell ref="C519:C548"/>
    <mergeCell ref="D519:D548"/>
    <mergeCell ref="A429:B458"/>
    <mergeCell ref="C429:C458"/>
    <mergeCell ref="D429:D458"/>
    <mergeCell ref="A459:B488"/>
    <mergeCell ref="C459:C488"/>
    <mergeCell ref="D459:D488"/>
    <mergeCell ref="A399:B428"/>
    <mergeCell ref="C399:C428"/>
    <mergeCell ref="D399:D428"/>
    <mergeCell ref="A309:B338"/>
    <mergeCell ref="C309:C338"/>
    <mergeCell ref="D309:D338"/>
    <mergeCell ref="A339:B368"/>
    <mergeCell ref="C339:C368"/>
    <mergeCell ref="D339:D368"/>
    <mergeCell ref="D279:D308"/>
    <mergeCell ref="A189:B218"/>
    <mergeCell ref="C189:C218"/>
    <mergeCell ref="D189:D218"/>
    <mergeCell ref="A219:B248"/>
    <mergeCell ref="C219:C248"/>
    <mergeCell ref="D219:D248"/>
    <mergeCell ref="A369:B398"/>
    <mergeCell ref="C369:C398"/>
    <mergeCell ref="D369:D398"/>
    <mergeCell ref="O5:S5"/>
    <mergeCell ref="B6:C6"/>
    <mergeCell ref="D6:E6"/>
    <mergeCell ref="F6:G6"/>
    <mergeCell ref="I6:N6"/>
    <mergeCell ref="O6:S6"/>
    <mergeCell ref="A129:B158"/>
    <mergeCell ref="C129:C158"/>
    <mergeCell ref="D129:D158"/>
    <mergeCell ref="A69:B98"/>
    <mergeCell ref="C69:C98"/>
    <mergeCell ref="D69:D98"/>
    <mergeCell ref="A99:B128"/>
    <mergeCell ref="C99:C128"/>
    <mergeCell ref="D99:D128"/>
    <mergeCell ref="F705:G705"/>
    <mergeCell ref="F706:G706"/>
    <mergeCell ref="B3:C3"/>
    <mergeCell ref="E3:F3"/>
    <mergeCell ref="I3:K3"/>
    <mergeCell ref="B5:C5"/>
    <mergeCell ref="D5:E5"/>
    <mergeCell ref="F5:G5"/>
    <mergeCell ref="I5:N5"/>
    <mergeCell ref="A8:B8"/>
    <mergeCell ref="A9:B38"/>
    <mergeCell ref="C9:C38"/>
    <mergeCell ref="D9:D38"/>
    <mergeCell ref="A39:B68"/>
    <mergeCell ref="C39:C68"/>
    <mergeCell ref="D39:D68"/>
    <mergeCell ref="A159:B188"/>
    <mergeCell ref="C159:C188"/>
    <mergeCell ref="D159:D188"/>
    <mergeCell ref="A249:B278"/>
    <mergeCell ref="C249:C278"/>
    <mergeCell ref="D249:D278"/>
    <mergeCell ref="A279:B308"/>
    <mergeCell ref="C279:C308"/>
    <mergeCell ref="A687:B696"/>
    <mergeCell ref="C687:C696"/>
    <mergeCell ref="D687:D696"/>
    <mergeCell ref="F687:G687"/>
    <mergeCell ref="A707:B716"/>
    <mergeCell ref="C707:C716"/>
    <mergeCell ref="D707:D716"/>
    <mergeCell ref="F707:G707"/>
    <mergeCell ref="F708:G708"/>
    <mergeCell ref="F709:G709"/>
    <mergeCell ref="F710:G710"/>
    <mergeCell ref="F711:G711"/>
    <mergeCell ref="F712:G712"/>
    <mergeCell ref="F713:G713"/>
    <mergeCell ref="F714:G714"/>
    <mergeCell ref="F715:G715"/>
    <mergeCell ref="F716:G716"/>
    <mergeCell ref="F698:G698"/>
    <mergeCell ref="F699:G699"/>
    <mergeCell ref="F700:G700"/>
    <mergeCell ref="F701:G701"/>
    <mergeCell ref="F702:G702"/>
    <mergeCell ref="F703:G703"/>
    <mergeCell ref="F704:G704"/>
    <mergeCell ref="F725:G725"/>
    <mergeCell ref="F726:G726"/>
    <mergeCell ref="A727:B736"/>
    <mergeCell ref="C727:C736"/>
    <mergeCell ref="D727:D736"/>
    <mergeCell ref="F727:G727"/>
    <mergeCell ref="F728:G728"/>
    <mergeCell ref="F729:G729"/>
    <mergeCell ref="F730:G730"/>
    <mergeCell ref="F731:G731"/>
    <mergeCell ref="F732:G732"/>
    <mergeCell ref="F733:G733"/>
    <mergeCell ref="F734:G734"/>
    <mergeCell ref="F735:G735"/>
    <mergeCell ref="F736:G736"/>
    <mergeCell ref="A737:B746"/>
    <mergeCell ref="C737:C746"/>
    <mergeCell ref="D737:D746"/>
    <mergeCell ref="F737:G737"/>
    <mergeCell ref="F738:G738"/>
    <mergeCell ref="F739:G739"/>
    <mergeCell ref="F740:G740"/>
    <mergeCell ref="F741:G741"/>
    <mergeCell ref="F742:G742"/>
    <mergeCell ref="F743:G743"/>
    <mergeCell ref="F744:G744"/>
    <mergeCell ref="F745:G745"/>
    <mergeCell ref="F746:G746"/>
    <mergeCell ref="A747:B756"/>
    <mergeCell ref="C747:C756"/>
    <mergeCell ref="D747:D756"/>
    <mergeCell ref="F747:G747"/>
    <mergeCell ref="F748:G748"/>
    <mergeCell ref="F749:G749"/>
    <mergeCell ref="F750:G750"/>
    <mergeCell ref="F751:G751"/>
    <mergeCell ref="F752:G752"/>
    <mergeCell ref="F753:G753"/>
    <mergeCell ref="F754:G754"/>
    <mergeCell ref="F755:G755"/>
    <mergeCell ref="F756:G756"/>
    <mergeCell ref="A757:B766"/>
    <mergeCell ref="C757:C766"/>
    <mergeCell ref="D757:D766"/>
    <mergeCell ref="F757:G757"/>
    <mergeCell ref="F758:G758"/>
    <mergeCell ref="F759:G759"/>
    <mergeCell ref="F760:G760"/>
    <mergeCell ref="F761:G761"/>
    <mergeCell ref="F762:G762"/>
    <mergeCell ref="F763:G763"/>
    <mergeCell ref="F764:G764"/>
    <mergeCell ref="F765:G765"/>
    <mergeCell ref="F766:G766"/>
    <mergeCell ref="A767:B776"/>
    <mergeCell ref="C767:C776"/>
    <mergeCell ref="D767:D776"/>
    <mergeCell ref="F767:G767"/>
    <mergeCell ref="F768:G768"/>
    <mergeCell ref="F769:G769"/>
    <mergeCell ref="F770:G770"/>
    <mergeCell ref="F771:G771"/>
    <mergeCell ref="F772:G772"/>
    <mergeCell ref="F773:G773"/>
    <mergeCell ref="F774:G774"/>
    <mergeCell ref="F775:G775"/>
    <mergeCell ref="F776:G776"/>
    <mergeCell ref="A777:B786"/>
    <mergeCell ref="C777:C786"/>
    <mergeCell ref="D777:D786"/>
    <mergeCell ref="F777:G777"/>
    <mergeCell ref="F778:G778"/>
    <mergeCell ref="F779:G779"/>
    <mergeCell ref="F780:G780"/>
    <mergeCell ref="F781:G781"/>
    <mergeCell ref="F782:G782"/>
    <mergeCell ref="F783:G783"/>
    <mergeCell ref="F784:G784"/>
    <mergeCell ref="F785:G785"/>
    <mergeCell ref="F786:G786"/>
    <mergeCell ref="A787:B796"/>
    <mergeCell ref="C787:C796"/>
    <mergeCell ref="D787:D796"/>
    <mergeCell ref="F787:G787"/>
    <mergeCell ref="F788:G788"/>
    <mergeCell ref="F789:G789"/>
    <mergeCell ref="F790:G790"/>
    <mergeCell ref="F791:G791"/>
    <mergeCell ref="F792:G792"/>
    <mergeCell ref="F793:G793"/>
    <mergeCell ref="F794:G794"/>
    <mergeCell ref="F795:G795"/>
    <mergeCell ref="F796:G796"/>
    <mergeCell ref="A797:B806"/>
    <mergeCell ref="C797:C806"/>
    <mergeCell ref="D797:D806"/>
    <mergeCell ref="F797:G797"/>
    <mergeCell ref="F798:G798"/>
    <mergeCell ref="F799:G799"/>
    <mergeCell ref="F800:G800"/>
    <mergeCell ref="F801:G801"/>
    <mergeCell ref="F802:G802"/>
    <mergeCell ref="F803:G803"/>
    <mergeCell ref="F804:G804"/>
    <mergeCell ref="F805:G805"/>
    <mergeCell ref="F806:G806"/>
    <mergeCell ref="A807:B816"/>
    <mergeCell ref="C807:C816"/>
    <mergeCell ref="D807:D816"/>
    <mergeCell ref="F807:G807"/>
    <mergeCell ref="F808:G808"/>
    <mergeCell ref="F809:G809"/>
    <mergeCell ref="F810:G810"/>
    <mergeCell ref="F811:G811"/>
    <mergeCell ref="F812:G812"/>
    <mergeCell ref="F813:G813"/>
    <mergeCell ref="F814:G814"/>
    <mergeCell ref="F815:G815"/>
    <mergeCell ref="F816:G816"/>
    <mergeCell ref="A824:A828"/>
    <mergeCell ref="E824:E828"/>
    <mergeCell ref="F824:H824"/>
    <mergeCell ref="I824:K824"/>
    <mergeCell ref="F825:H825"/>
    <mergeCell ref="I825:K825"/>
    <mergeCell ref="F826:H826"/>
    <mergeCell ref="I826:K826"/>
    <mergeCell ref="F827:H827"/>
    <mergeCell ref="I827:K827"/>
    <mergeCell ref="F828:H828"/>
    <mergeCell ref="I828:K828"/>
    <mergeCell ref="I845:K845"/>
    <mergeCell ref="I846:K846"/>
    <mergeCell ref="F847:G851"/>
    <mergeCell ref="I820:K820"/>
    <mergeCell ref="E821:H821"/>
    <mergeCell ref="I821:K821"/>
    <mergeCell ref="E822:H822"/>
    <mergeCell ref="I822:K822"/>
    <mergeCell ref="E823:H823"/>
    <mergeCell ref="I823:K823"/>
    <mergeCell ref="E836:E855"/>
    <mergeCell ref="F852:G852"/>
    <mergeCell ref="F853:H853"/>
    <mergeCell ref="F854:H854"/>
    <mergeCell ref="E857:H857"/>
    <mergeCell ref="E829:H829"/>
    <mergeCell ref="I829:K829"/>
    <mergeCell ref="E830:H830"/>
    <mergeCell ref="I830:K830"/>
    <mergeCell ref="E831:H831"/>
    <mergeCell ref="I831:K831"/>
    <mergeCell ref="F835:G835"/>
    <mergeCell ref="I835:K835"/>
    <mergeCell ref="F836:G838"/>
    <mergeCell ref="I836:K836"/>
    <mergeCell ref="I837:K837"/>
    <mergeCell ref="I838:K838"/>
    <mergeCell ref="F839:G843"/>
    <mergeCell ref="I839:K839"/>
    <mergeCell ref="I840:K840"/>
    <mergeCell ref="I841:K841"/>
    <mergeCell ref="I842:K842"/>
    <mergeCell ref="I843:K843"/>
    <mergeCell ref="F844:G846"/>
    <mergeCell ref="I844:K844"/>
    <mergeCell ref="F855:H855"/>
    <mergeCell ref="I855:K855"/>
    <mergeCell ref="F856:H856"/>
    <mergeCell ref="I856:K856"/>
    <mergeCell ref="I857:K857"/>
    <mergeCell ref="I847:K847"/>
    <mergeCell ref="I848:K848"/>
    <mergeCell ref="I849:K849"/>
    <mergeCell ref="I850:K850"/>
    <mergeCell ref="I851:K851"/>
    <mergeCell ref="I852:K852"/>
    <mergeCell ref="I853:K853"/>
    <mergeCell ref="I854:K854"/>
  </mergeCells>
  <phoneticPr fontId="6"/>
  <conditionalFormatting sqref="R99:R104 O99:O103 J797:J816 R129:R134 R159:R164 R189:R194 R219:R224 R249:R254 R279:R284 R309:R314 R339:R344 R369:R374 R399:R404 R429:R434 R459:R464 R489:R494 R519:R524 R549:R554 R579:R584 O129:O133 O159:O163 O189:O193 O219:O223 O249:O253 O279:O283 O309:O313 O339:O343 O369:O373 O399:O403 O429:O433 O459:O463 O489:O493 O519:O523 O549:O553 O579:O583 R797:R816 O797:O816 L797:L816 L618:L625 O618:O625 R618:R625 L628:L635 L638:L645 L648:L655 L658:L665 L668:L675 L678:L685 L688:L695 L698:L705 L708:L715 L718:L725 L728:L735 L738:L745 L748:L755 L758:L765 L768:L775 L778:L785 L788:L795 O628:O635 O638:O645 O648:O655 O658:O665 O668:O675 O678:O685 O688:O695 O698:O705 O708:O715 O718:O725 O728:O735 O738:O745 O748:O755 O758:O765 O768:O775 O778:O785 O788:O795 R628:R635 R638:R645 R648:R655 R658:R665 R668:R675 R678:R685 R688:R695 R698:R705 R708:R715 R718:R725 R728:R735 R738:R745 R748:R755 R758:R765 R768:R775 R778:R785 R788:R795">
    <cfRule type="expression" dxfId="1566" priority="85">
      <formula>INDIRECT(ADDRESS(ROW(),COLUMN()))=TRUNC(INDIRECT(ADDRESS(ROW(),COLUMN())))</formula>
    </cfRule>
  </conditionalFormatting>
  <conditionalFormatting sqref="O107:O128 O137:O158 O167:O188 O197:O218 O227:O248 O257:O278 O287:O308 O317:O338 O347:O368 O377:O398 O407:O428 O437:O458 O467:O488 O497:O518 O527:O548 O557:O578 O587:O608">
    <cfRule type="expression" dxfId="1565" priority="84">
      <formula>INDIRECT(ADDRESS(ROW(),COLUMN()))=TRUNC(INDIRECT(ADDRESS(ROW(),COLUMN())))</formula>
    </cfRule>
  </conditionalFormatting>
  <conditionalFormatting sqref="R105:R128 R135:R158 R165:R188 R195:R218 R225:R248 R255:R278 R285:R308 R315:R338 R345:R368 R375:R398 R405:R428 R435:R458 R465:R488 R495:R518 R525:R548 R555:R578 R585:R608">
    <cfRule type="expression" dxfId="1564" priority="83">
      <formula>INDIRECT(ADDRESS(ROW(),COLUMN()))=TRUNC(INDIRECT(ADDRESS(ROW(),COLUMN())))</formula>
    </cfRule>
  </conditionalFormatting>
  <conditionalFormatting sqref="O9:O17 O19:O38">
    <cfRule type="expression" dxfId="1563" priority="82">
      <formula>INDIRECT(ADDRESS(ROW(),COLUMN()))=TRUNC(INDIRECT(ADDRESS(ROW(),COLUMN())))</formula>
    </cfRule>
  </conditionalFormatting>
  <conditionalFormatting sqref="R9:R17 R19:R38">
    <cfRule type="expression" dxfId="1562" priority="81">
      <formula>INDIRECT(ADDRESS(ROW(),COLUMN()))=TRUNC(INDIRECT(ADDRESS(ROW(),COLUMN())))</formula>
    </cfRule>
  </conditionalFormatting>
  <conditionalFormatting sqref="O69:O98">
    <cfRule type="expression" dxfId="1561" priority="80">
      <formula>INDIRECT(ADDRESS(ROW(),COLUMN()))=TRUNC(INDIRECT(ADDRESS(ROW(),COLUMN())))</formula>
    </cfRule>
  </conditionalFormatting>
  <conditionalFormatting sqref="R69:R98">
    <cfRule type="expression" dxfId="1560" priority="79">
      <formula>INDIRECT(ADDRESS(ROW(),COLUMN()))=TRUNC(INDIRECT(ADDRESS(ROW(),COLUMN())))</formula>
    </cfRule>
  </conditionalFormatting>
  <conditionalFormatting sqref="L99:L103 L129:L133 L159:L163 L189:L193 L219:L223 L249:L253 L279:L283 L309:L313 L339:L343 L369:L373 L399:L403 L429:L433 L459:L463 L489:L493 L519:L523 L549:L553 L579:L583">
    <cfRule type="expression" dxfId="1559" priority="78">
      <formula>INDIRECT(ADDRESS(ROW(),COLUMN()))=TRUNC(INDIRECT(ADDRESS(ROW(),COLUMN())))</formula>
    </cfRule>
  </conditionalFormatting>
  <conditionalFormatting sqref="L9:L17 L19:L38">
    <cfRule type="expression" dxfId="1558" priority="76">
      <formula>INDIRECT(ADDRESS(ROW(),COLUMN()))=TRUNC(INDIRECT(ADDRESS(ROW(),COLUMN())))</formula>
    </cfRule>
  </conditionalFormatting>
  <conditionalFormatting sqref="J9:J17 J19:J38">
    <cfRule type="expression" dxfId="1557" priority="77">
      <formula>INDIRECT(ADDRESS(ROW(),COLUMN()))=TRUNC(INDIRECT(ADDRESS(ROW(),COLUMN())))</formula>
    </cfRule>
  </conditionalFormatting>
  <conditionalFormatting sqref="L69:L98">
    <cfRule type="expression" dxfId="1556" priority="75">
      <formula>INDIRECT(ADDRESS(ROW(),COLUMN()))=TRUNC(INDIRECT(ADDRESS(ROW(),COLUMN())))</formula>
    </cfRule>
  </conditionalFormatting>
  <conditionalFormatting sqref="J99 J101 J129 J159 J189 J219 J249 J279 J309 J339 J369 J399 J429 J459 J489 J519 J549 J579 J131 J161 J191 J221 J251 J281 J311 J341 J371 J401 J431 J461 J491 J521 J551 J581">
    <cfRule type="expression" dxfId="1555" priority="74">
      <formula>INDIRECT(ADDRESS(ROW(),COLUMN()))=TRUNC(INDIRECT(ADDRESS(ROW(),COLUMN())))</formula>
    </cfRule>
  </conditionalFormatting>
  <conditionalFormatting sqref="J100 J130 J160 J190 J220 J250 J280 J310 J340 J370 J400 J430 J460 J490 J520 J550 J580">
    <cfRule type="expression" dxfId="1554" priority="73">
      <formula>INDIRECT(ADDRESS(ROW(),COLUMN()))=TRUNC(INDIRECT(ADDRESS(ROW(),COLUMN())))</formula>
    </cfRule>
  </conditionalFormatting>
  <conditionalFormatting sqref="J102:J103 J132:J133 J162:J163 J192:J193 J222:J223 J252:J253 J282:J283 J312:J313 J342:J343 J372:J373 J402:J403 J432:J433 J462:J463 J492:J493 J522:J523 J552:J553 J582:J583">
    <cfRule type="expression" dxfId="1553" priority="72">
      <formula>INDIRECT(ADDRESS(ROW(),COLUMN()))=TRUNC(INDIRECT(ADDRESS(ROW(),COLUMN())))</formula>
    </cfRule>
  </conditionalFormatting>
  <conditionalFormatting sqref="J104:J106 J134:J136 J164:J166 J194:J196 J224:J226 J254:J256 J284:J286 J314:J316 J344:J346 J374:J376 J404:J406 J434:J436 J464:J466 J494:J496 J524:J526 J554:J556 J584:J586">
    <cfRule type="expression" dxfId="1552" priority="71">
      <formula>INDIRECT(ADDRESS(ROW(),COLUMN()))=TRUNC(INDIRECT(ADDRESS(ROW(),COLUMN())))</formula>
    </cfRule>
  </conditionalFormatting>
  <conditionalFormatting sqref="L104:L106 L134:L136 L164:L166 L194:L196 L224:L226 L254:L256 L284:L286 L314:L316 L344:L346 L374:L376 L404:L406 L434:L436 L464:L466 L494:L496 L524:L526 L554:L556 L584:L586">
    <cfRule type="expression" dxfId="1551" priority="70">
      <formula>INDIRECT(ADDRESS(ROW(),COLUMN()))=TRUNC(INDIRECT(ADDRESS(ROW(),COLUMN())))</formula>
    </cfRule>
  </conditionalFormatting>
  <conditionalFormatting sqref="O104:O106 O134:O136 O164:O166 O194:O196 O224:O226 O254:O256 O284:O286 O314:O316 O344:O346 O374:O376 O404:O406 O434:O436 O464:O466 O494:O496 O524:O526 O554:O556 O584:O586">
    <cfRule type="expression" dxfId="1550" priority="69">
      <formula>INDIRECT(ADDRESS(ROW(),COLUMN()))=TRUNC(INDIRECT(ADDRESS(ROW(),COLUMN())))</formula>
    </cfRule>
  </conditionalFormatting>
  <conditionalFormatting sqref="J107:J128 J137:J158 J167:J188 J197:J218 J227:J248 J257:J278 J287:J308 J317:J338 J347:J368 J377:J398 J407:J428 J437:J458 J467:J488 J497:J518 J527:J548 J557:J578 J587:J608">
    <cfRule type="expression" dxfId="1549" priority="68">
      <formula>INDIRECT(ADDRESS(ROW(),COLUMN()))=TRUNC(INDIRECT(ADDRESS(ROW(),COLUMN())))</formula>
    </cfRule>
  </conditionalFormatting>
  <conditionalFormatting sqref="L107:L128 L137:L158 L167:L188 L197:L218 L227:L248 L257:L278 L287:L308 L317:L338 L347:L368 L377:L398 L407:L428 L437:L458 L467:L488 L497:L518 L527:L548 L557:L578 L587:L608">
    <cfRule type="expression" dxfId="1548" priority="67">
      <formula>INDIRECT(ADDRESS(ROW(),COLUMN()))=TRUNC(INDIRECT(ADDRESS(ROW(),COLUMN())))</formula>
    </cfRule>
  </conditionalFormatting>
  <conditionalFormatting sqref="J617 J627 J637 J647 J657 J667 J677 J687 J697 J707 J717 J727 J737 J747 J757 J767 J777 J787">
    <cfRule type="expression" dxfId="1547" priority="66">
      <formula>INDIRECT(ADDRESS(ROW(),COLUMN()))=TRUNC(INDIRECT(ADDRESS(ROW(),COLUMN())))</formula>
    </cfRule>
  </conditionalFormatting>
  <conditionalFormatting sqref="L617 L627 L637 L647 L657 L667 L677 L687 L697 L707 L717 L727 L737 L747 L757 L767 L777 L787">
    <cfRule type="expression" dxfId="1546" priority="65">
      <formula>INDIRECT(ADDRESS(ROW(),COLUMN()))=TRUNC(INDIRECT(ADDRESS(ROW(),COLUMN())))</formula>
    </cfRule>
  </conditionalFormatting>
  <conditionalFormatting sqref="O617 O627 O637 O647 O657 O667 O677 O687 O697 O707 O717 O727 O737 O747 O757 O767 O777 O787">
    <cfRule type="expression" dxfId="1545" priority="64">
      <formula>INDIRECT(ADDRESS(ROW(),COLUMN()))=TRUNC(INDIRECT(ADDRESS(ROW(),COLUMN())))</formula>
    </cfRule>
  </conditionalFormatting>
  <conditionalFormatting sqref="R617 R627 R637 R647 R657 R667 R677 R687 R697 R707 R717 R727 R737 R747 R757 R767 R777 R787">
    <cfRule type="expression" dxfId="1544" priority="63">
      <formula>INDIRECT(ADDRESS(ROW(),COLUMN()))=TRUNC(INDIRECT(ADDRESS(ROW(),COLUMN())))</formula>
    </cfRule>
  </conditionalFormatting>
  <conditionalFormatting sqref="T5:T6">
    <cfRule type="cellIs" dxfId="1543" priority="62" operator="equal">
      <formula>"「費目：その他」で補助対象外に仕分けされていないものがある"</formula>
    </cfRule>
  </conditionalFormatting>
  <conditionalFormatting sqref="J618:J625 J628:J635 J638:J645 J648:J655 J658:J665 J668:J675 J678:J685 J688:J695 J698:J705 J708:J715 J718:J725 J728:J735 J738:J745 J748:J755 J758:J765 J768:J775 J778:J785 J788:J795">
    <cfRule type="expression" dxfId="1542" priority="61">
      <formula>INDIRECT(ADDRESS(ROW(),COLUMN()))=TRUNC(INDIRECT(ADDRESS(ROW(),COLUMN())))</formula>
    </cfRule>
  </conditionalFormatting>
  <conditionalFormatting sqref="G9:G17 G19:G38">
    <cfRule type="expression" dxfId="1541" priority="56">
      <formula>OR($G9="出演費",$G9="音楽費",$G9="文芸費")</formula>
    </cfRule>
    <cfRule type="expression" dxfId="1540" priority="57">
      <formula>OR($G9="舞台費",$G9="作品借料",$G9="上映費",$G9="会場費",$G9="運搬費")</formula>
    </cfRule>
    <cfRule type="expression" dxfId="1539" priority="58">
      <formula>OR($G9="賃金・共済費",$G9="旅費",$G9="報償費")</formula>
    </cfRule>
    <cfRule type="expression" dxfId="1538" priority="59">
      <formula>OR($G9="雑役務費",$G9="消耗品費",$G9="通信費",$G9="会議費",$G9="その他")</formula>
    </cfRule>
    <cfRule type="expression" dxfId="1537" priority="60">
      <formula>OR($G9="委託費",$G9="補助金")</formula>
    </cfRule>
  </conditionalFormatting>
  <conditionalFormatting sqref="F19:F38">
    <cfRule type="expression" dxfId="1536" priority="51">
      <formula>$F19="委託費"</formula>
    </cfRule>
    <cfRule type="expression" dxfId="1535" priority="52">
      <formula>$F19="雑役務費・消耗品費等"</formula>
    </cfRule>
    <cfRule type="expression" dxfId="1534" priority="53">
      <formula>$F19="賃金・旅費・報償費"</formula>
    </cfRule>
    <cfRule type="expression" dxfId="1533" priority="54">
      <formula>$F19="舞台・会場・設営費"</formula>
    </cfRule>
    <cfRule type="expression" dxfId="1532" priority="55">
      <formula>$F19="出演・音楽・文芸費"</formula>
    </cfRule>
  </conditionalFormatting>
  <conditionalFormatting sqref="J69:J98">
    <cfRule type="expression" dxfId="1531" priority="50">
      <formula>INDIRECT(ADDRESS(ROW(),COLUMN()))=TRUNC(INDIRECT(ADDRESS(ROW(),COLUMN())))</formula>
    </cfRule>
  </conditionalFormatting>
  <conditionalFormatting sqref="R18">
    <cfRule type="expression" dxfId="1530" priority="48">
      <formula>INDIRECT(ADDRESS(ROW(),COLUMN()))=TRUNC(INDIRECT(ADDRESS(ROW(),COLUMN())))</formula>
    </cfRule>
  </conditionalFormatting>
  <conditionalFormatting sqref="O18">
    <cfRule type="expression" dxfId="1529" priority="49">
      <formula>INDIRECT(ADDRESS(ROW(),COLUMN()))=TRUNC(INDIRECT(ADDRESS(ROW(),COLUMN())))</formula>
    </cfRule>
  </conditionalFormatting>
  <conditionalFormatting sqref="J18">
    <cfRule type="expression" dxfId="1528" priority="47">
      <formula>INDIRECT(ADDRESS(ROW(),COLUMN()))=TRUNC(INDIRECT(ADDRESS(ROW(),COLUMN())))</formula>
    </cfRule>
  </conditionalFormatting>
  <conditionalFormatting sqref="L18">
    <cfRule type="expression" dxfId="1527" priority="46">
      <formula>INDIRECT(ADDRESS(ROW(),COLUMN()))=TRUNC(INDIRECT(ADDRESS(ROW(),COLUMN())))</formula>
    </cfRule>
  </conditionalFormatting>
  <conditionalFormatting sqref="G18">
    <cfRule type="expression" dxfId="1526" priority="41">
      <formula>OR($G18="出演費",$G18="音楽費",$G18="文芸費")</formula>
    </cfRule>
    <cfRule type="expression" dxfId="1525" priority="42">
      <formula>OR($G18="舞台費",$G18="作品借料",$G18="上映費",$G18="会場費",$G18="運搬費")</formula>
    </cfRule>
    <cfRule type="expression" dxfId="1524" priority="43">
      <formula>OR($G18="賃金・共済費",$G18="旅費",$G18="報償費")</formula>
    </cfRule>
    <cfRule type="expression" dxfId="1523" priority="44">
      <formula>OR($G18="雑役務費",$G18="消耗品費",$G18="通信費",$G18="会議費",$G18="その他")</formula>
    </cfRule>
    <cfRule type="expression" dxfId="1522" priority="45">
      <formula>OR($G18="委託費",$G18="補助金")</formula>
    </cfRule>
  </conditionalFormatting>
  <conditionalFormatting sqref="R48">
    <cfRule type="expression" dxfId="1521" priority="35">
      <formula>INDIRECT(ADDRESS(ROW(),COLUMN()))=TRUNC(INDIRECT(ADDRESS(ROW(),COLUMN())))</formula>
    </cfRule>
  </conditionalFormatting>
  <conditionalFormatting sqref="O48">
    <cfRule type="expression" dxfId="1520" priority="36">
      <formula>INDIRECT(ADDRESS(ROW(),COLUMN()))=TRUNC(INDIRECT(ADDRESS(ROW(),COLUMN())))</formula>
    </cfRule>
  </conditionalFormatting>
  <conditionalFormatting sqref="J48">
    <cfRule type="expression" dxfId="1519" priority="34">
      <formula>INDIRECT(ADDRESS(ROW(),COLUMN()))=TRUNC(INDIRECT(ADDRESS(ROW(),COLUMN())))</formula>
    </cfRule>
  </conditionalFormatting>
  <conditionalFormatting sqref="L48">
    <cfRule type="expression" dxfId="1518" priority="33">
      <formula>INDIRECT(ADDRESS(ROW(),COLUMN()))=TRUNC(INDIRECT(ADDRESS(ROW(),COLUMN())))</formula>
    </cfRule>
  </conditionalFormatting>
  <conditionalFormatting sqref="R39:R47 R49:R68">
    <cfRule type="expression" dxfId="1517" priority="39">
      <formula>INDIRECT(ADDRESS(ROW(),COLUMN()))=TRUNC(INDIRECT(ADDRESS(ROW(),COLUMN())))</formula>
    </cfRule>
  </conditionalFormatting>
  <conditionalFormatting sqref="O39:O47 O49:O68">
    <cfRule type="expression" dxfId="1516" priority="40">
      <formula>INDIRECT(ADDRESS(ROW(),COLUMN()))=TRUNC(INDIRECT(ADDRESS(ROW(),COLUMN())))</formula>
    </cfRule>
  </conditionalFormatting>
  <conditionalFormatting sqref="J39:J47 J49:J68">
    <cfRule type="expression" dxfId="1515" priority="38">
      <formula>INDIRECT(ADDRESS(ROW(),COLUMN()))=TRUNC(INDIRECT(ADDRESS(ROW(),COLUMN())))</formula>
    </cfRule>
  </conditionalFormatting>
  <conditionalFormatting sqref="L39:L47 L49:L68">
    <cfRule type="expression" dxfId="1514" priority="37">
      <formula>INDIRECT(ADDRESS(ROW(),COLUMN()))=TRUNC(INDIRECT(ADDRESS(ROW(),COLUMN())))</formula>
    </cfRule>
  </conditionalFormatting>
  <conditionalFormatting sqref="L626 O626 R626 L636 L646 L656 L666 L676 L686 L696 L706 L716 L726 L736 L746 L756 L766 L776 L786 L796 O636 O646 O656 O666 O676 O686 O696 O706 O716 O726 O736 O746 O756 O766 O776 O786 O796 R636 R646 R656 R666 R676 R686 R696 R706 R716 R726 R736 R746 R756 R766 R776 R786 R796">
    <cfRule type="expression" dxfId="1513" priority="32">
      <formula>INDIRECT(ADDRESS(ROW(),COLUMN()))=TRUNC(INDIRECT(ADDRESS(ROW(),COLUMN())))</formula>
    </cfRule>
  </conditionalFormatting>
  <conditionalFormatting sqref="J626 J636 J646 J656 J666 J676 J686 J696 J706 J716 J726 J736 J746 J756 J766 J776 J786 J796">
    <cfRule type="expression" dxfId="1512" priority="31">
      <formula>INDIRECT(ADDRESS(ROW(),COLUMN()))=TRUNC(INDIRECT(ADDRESS(ROW(),COLUMN())))</formula>
    </cfRule>
  </conditionalFormatting>
  <conditionalFormatting sqref="F39:F47 F49:F77 F79:F107 F109:F137 F139:F167 F169:F197 F199:F227 F229:F257 F259:F287 F289:F317 F319:F347 F349:F377 F379:F407 F409:F437 F439:F467 F469:F497 F499:F527 F529:F557 F559:F587 F589:F608">
    <cfRule type="expression" dxfId="1511" priority="26">
      <formula>$F39="委託費"</formula>
    </cfRule>
    <cfRule type="expression" dxfId="1510" priority="27">
      <formula>$F39="雑役務費・消耗品費等"</formula>
    </cfRule>
    <cfRule type="expression" dxfId="1509" priority="28">
      <formula>$F39="賃金・旅費・報償費"</formula>
    </cfRule>
    <cfRule type="expression" dxfId="1508" priority="29">
      <formula>$F39="舞台・会場・設営費"</formula>
    </cfRule>
    <cfRule type="expression" dxfId="1507" priority="30">
      <formula>$F39="出演・音楽・文芸費"</formula>
    </cfRule>
  </conditionalFormatting>
  <conditionalFormatting sqref="F48 F78 F108 F138 F168 F198 F228 F258 F288 F318 F348 F378 F408 F438 F468 F498 F528 F558 F588">
    <cfRule type="expression" dxfId="1506" priority="21">
      <formula>$F48="委託費"</formula>
    </cfRule>
    <cfRule type="expression" dxfId="1505" priority="22">
      <formula>$F48="雑役務費・消耗品費等"</formula>
    </cfRule>
    <cfRule type="expression" dxfId="1504" priority="23">
      <formula>$F48="賃金・旅費・報償費"</formula>
    </cfRule>
    <cfRule type="expression" dxfId="1503" priority="24">
      <formula>$F48="舞台・会場・設営費"</formula>
    </cfRule>
    <cfRule type="expression" dxfId="1502" priority="25">
      <formula>$F48="出演・音楽・文芸費"</formula>
    </cfRule>
  </conditionalFormatting>
  <conditionalFormatting sqref="F9:F17">
    <cfRule type="expression" dxfId="1501" priority="16">
      <formula>$F9="委託費"</formula>
    </cfRule>
    <cfRule type="expression" dxfId="1500" priority="17">
      <formula>$F9="雑役務費・消耗品費等"</formula>
    </cfRule>
    <cfRule type="expression" dxfId="1499" priority="18">
      <formula>$F9="賃金・旅費・報償費"</formula>
    </cfRule>
    <cfRule type="expression" dxfId="1498" priority="19">
      <formula>$F9="舞台・会場・設営費"</formula>
    </cfRule>
    <cfRule type="expression" dxfId="1497" priority="20">
      <formula>$F9="出演・音楽・文芸費"</formula>
    </cfRule>
  </conditionalFormatting>
  <conditionalFormatting sqref="F18">
    <cfRule type="expression" dxfId="1496" priority="11">
      <formula>$F18="委託費"</formula>
    </cfRule>
    <cfRule type="expression" dxfId="1495" priority="12">
      <formula>$F18="雑役務費・消耗品費等"</formula>
    </cfRule>
    <cfRule type="expression" dxfId="1494" priority="13">
      <formula>$F18="賃金・旅費・報償費"</formula>
    </cfRule>
    <cfRule type="expression" dxfId="1493" priority="14">
      <formula>$F18="舞台・会場・設営費"</formula>
    </cfRule>
    <cfRule type="expression" dxfId="1492" priority="15">
      <formula>$F18="出演・音楽・文芸費"</formula>
    </cfRule>
  </conditionalFormatting>
  <conditionalFormatting sqref="G48 G78 G108 G138 G168 G198 G228 G258 G288 G318 G348 G378 G408 G438 G468 G498 G528 G558 G588">
    <cfRule type="expression" dxfId="1491" priority="1">
      <formula>OR($G48="出演費",$G48="音楽費",$G48="文芸費")</formula>
    </cfRule>
    <cfRule type="expression" dxfId="1490" priority="2">
      <formula>OR($G48="舞台費",$G48="作品借料",$G48="上映費",$G48="会場費",$G48="運搬費")</formula>
    </cfRule>
    <cfRule type="expression" dxfId="1489" priority="3">
      <formula>OR($G48="賃金・共済費",$G48="旅費",$G48="報償費")</formula>
    </cfRule>
    <cfRule type="expression" dxfId="1488" priority="4">
      <formula>OR($G48="雑役務費",$G48="消耗品費",$G48="通信費",$G48="会議費",$G48="その他")</formula>
    </cfRule>
    <cfRule type="expression" dxfId="1487" priority="5">
      <formula>OR($G48="委託費",$G48="補助金")</formula>
    </cfRule>
  </conditionalFormatting>
  <conditionalFormatting sqref="G39:G47 G49:G77 G79:G107 G109:G137 G139:G167 G169:G197 G199:G227 G229:G257 G259:G287 G289:G317 G319:G347 G349:G377 G379:G407 G409:G437 G439:G467 G469:G497 G499:G527 G529:G557 G559:G587 G589:G608">
    <cfRule type="expression" dxfId="1486" priority="6">
      <formula>OR($G39="出演費",$G39="音楽費",$G39="文芸費")</formula>
    </cfRule>
    <cfRule type="expression" dxfId="1485" priority="7">
      <formula>OR($G39="舞台費",$G39="作品借料",$G39="上映費",$G39="会場費",$G39="運搬費")</formula>
    </cfRule>
    <cfRule type="expression" dxfId="1484" priority="8">
      <formula>OR($G39="賃金・共済費",$G39="旅費",$G39="報償費")</formula>
    </cfRule>
    <cfRule type="expression" dxfId="1483" priority="9">
      <formula>OR($G39="雑役務費",$G39="消耗品費",$G39="通信費",$G39="会議費",$G39="その他")</formula>
    </cfRule>
    <cfRule type="expression" dxfId="1482" priority="10">
      <formula>OR($G39="委託費",$G39="補助金")</formula>
    </cfRule>
  </conditionalFormatting>
  <dataValidations count="8">
    <dataValidation imeMode="hiragana" allowBlank="1" showInputMessage="1" showErrorMessage="1" sqref="I3 L3:P3 P9:P608 H9:H608 M9:M608 P617:P816 M617:M816 H617:H816"/>
    <dataValidation imeMode="disabled" allowBlank="1" showInputMessage="1" showErrorMessage="1" sqref="I614:N614 A579 A9 A39 A807:A814 I6:N6 A99 A617 A627 A637:A644 A69 A549 A129 A159 A189 A219 A249 A279 A309 A339 A369 A399 A429 A459 A489 A519 A647 A657:A664 A667:A674 A677:A684 A687 A697:A704 A707:A714 A717:A724 A727:A734 A737:A744 A747:A754 A757:A764 A767:A774 A777:A784 A787:A794 A797:A804 B6:D6"/>
    <dataValidation imeMode="off" allowBlank="1" showInputMessage="1" showErrorMessage="1" sqref="B3 J829:K833 B611 R9:R608 T9:T608 L9:L608 O9:O608 O617:O816 L617:L816 T617:T816 R617:R816 I822:I833 J822:K827 I836:K857"/>
    <dataValidation imeMode="off" allowBlank="1" showInputMessage="1" showErrorMessage="1" errorTitle="入力制限" error="小数点以下とマイナスは入力できません。" sqref="J9:J608 J617:J816"/>
    <dataValidation allowBlank="1" showInputMessage="1" showErrorMessage="1" errorTitle="入力制限" error="小数点以下とマイナスは入力できません。" sqref="M609"/>
    <dataValidation type="list" imeMode="hiragana" allowBlank="1" showInputMessage="1" showErrorMessage="1" sqref="G9:G608">
      <formula1>INDIRECT(F9)</formula1>
    </dataValidation>
    <dataValidation type="list" imeMode="hiragana" allowBlank="1" showInputMessage="1" showErrorMessage="1" sqref="F9:F608">
      <formula1>区分</formula1>
    </dataValidation>
    <dataValidation type="list" imeMode="hiragana" allowBlank="1" showInputMessage="1" showErrorMessage="1" sqref="G617 G626:G627 G636:G637 G646:G647 G656:G657 G666:G667 G676:G677 G686:G687 G696:G697 G706:G707 G716:G717 G726:G727 G736:G737 G746:G747 G756:G757 G766:G767 G776:G777 F617:F816 G786:G787 G796:G797 G806:G807 G816">
      <formula1>収入</formula1>
    </dataValidation>
  </dataValidations>
  <pageMargins left="0.78740157480314965" right="0.39370078740157483" top="0.39370078740157483" bottom="0.59055118110236227" header="0.31496062992125984" footer="0.31496062992125984"/>
  <pageSetup paperSize="9" scale="55" fitToHeight="0" orientation="portrait" r:id="rId1"/>
  <rowBreaks count="13" manualBreakCount="13">
    <brk id="68" max="19" man="1"/>
    <brk id="128" max="19" man="1"/>
    <brk id="188" max="19" man="1"/>
    <brk id="248" max="19" man="1"/>
    <brk id="308" max="19" man="1"/>
    <brk id="368" max="19" man="1"/>
    <brk id="428" max="19" man="1"/>
    <brk id="488" max="19" man="1"/>
    <brk id="548" max="19" man="1"/>
    <brk id="608" max="19" man="1"/>
    <brk id="666" max="19" man="1"/>
    <brk id="716" max="19" man="1"/>
    <brk id="766" max="19"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0070C0"/>
    <pageSetUpPr fitToPage="1"/>
  </sheetPr>
  <dimension ref="A1:AA860"/>
  <sheetViews>
    <sheetView view="pageBreakPreview" zoomScale="70" zoomScaleSheetLayoutView="70" workbookViewId="0">
      <pane ySplit="8" topLeftCell="A9" activePane="bottomLeft" state="frozen"/>
      <selection activeCell="A9" sqref="A9:B38"/>
      <selection pane="bottomLeft" activeCell="A9" sqref="A9:B38"/>
    </sheetView>
  </sheetViews>
  <sheetFormatPr defaultColWidth="9" defaultRowHeight="13.5"/>
  <cols>
    <col min="1" max="2" width="3.875" style="2" customWidth="1"/>
    <col min="3" max="3" width="18" style="2" customWidth="1"/>
    <col min="4" max="4" width="16.625" style="2" customWidth="1"/>
    <col min="5" max="5" width="6" style="2" customWidth="1"/>
    <col min="6" max="6" width="17.75" style="2" customWidth="1"/>
    <col min="7" max="7" width="11.75" style="2" customWidth="1"/>
    <col min="8" max="8" width="27.125" style="2" customWidth="1"/>
    <col min="9" max="9" width="1.125" style="2" customWidth="1"/>
    <col min="10" max="10" width="9.5" style="2" customWidth="1"/>
    <col min="11" max="11" width="1.375" style="2" customWidth="1"/>
    <col min="12" max="12" width="6" style="2" customWidth="1"/>
    <col min="13" max="13" width="6.125" style="2" customWidth="1"/>
    <col min="14" max="14" width="1.875" style="2" customWidth="1"/>
    <col min="15" max="15" width="6" style="2" customWidth="1"/>
    <col min="16" max="16" width="6.125" style="2" customWidth="1"/>
    <col min="17" max="17" width="2" style="2" customWidth="1"/>
    <col min="18" max="18" width="9.5" style="2" customWidth="1"/>
    <col min="19" max="19" width="1.75" style="2" customWidth="1"/>
    <col min="20" max="20" width="9.625" style="2" customWidth="1"/>
    <col min="21" max="21" width="7" style="2" customWidth="1"/>
    <col min="22" max="22" width="20.625" style="2" customWidth="1"/>
    <col min="23" max="23" width="18.375" style="2" customWidth="1"/>
    <col min="24" max="24" width="25.375" style="2" customWidth="1"/>
    <col min="25" max="25" width="9" style="2" customWidth="1"/>
    <col min="26" max="26" width="9" style="4" customWidth="1"/>
    <col min="27" max="27" width="9" style="2" customWidth="1"/>
    <col min="28" max="16384" width="9" style="2"/>
  </cols>
  <sheetData>
    <row r="1" spans="1:26">
      <c r="A1" s="131"/>
      <c r="B1" s="132"/>
      <c r="C1" s="132"/>
      <c r="D1" s="132"/>
      <c r="E1" s="132"/>
    </row>
    <row r="2" spans="1:26" ht="25.5" customHeight="1">
      <c r="A2" s="47" t="s">
        <v>120</v>
      </c>
      <c r="B2" s="47"/>
      <c r="C2" s="47"/>
      <c r="D2" s="47"/>
      <c r="E2" s="47"/>
      <c r="F2" s="28"/>
    </row>
    <row r="3" spans="1:26" ht="45" customHeight="1">
      <c r="B3" s="818" t="s">
        <v>308</v>
      </c>
      <c r="C3" s="819"/>
      <c r="D3" s="172" t="s">
        <v>131</v>
      </c>
      <c r="E3" s="822">
        <f>VLOOKUP(RIGHT(B3,1),処理シート!$C:$D,2,FALSE)</f>
        <v>0</v>
      </c>
      <c r="F3" s="823"/>
      <c r="G3" s="202"/>
      <c r="H3" s="202"/>
      <c r="I3" s="886"/>
      <c r="J3" s="886"/>
      <c r="K3" s="886"/>
      <c r="L3" s="168"/>
      <c r="M3" s="168"/>
      <c r="N3" s="168"/>
      <c r="O3" s="168"/>
      <c r="P3" s="168"/>
      <c r="Q3"/>
      <c r="R3"/>
      <c r="S3"/>
      <c r="T3" s="11"/>
    </row>
    <row r="4" spans="1:26" ht="22.5" customHeight="1">
      <c r="A4" s="5"/>
      <c r="B4" s="5"/>
      <c r="C4" s="5"/>
      <c r="D4" s="5"/>
      <c r="E4" s="5"/>
      <c r="F4" s="7"/>
      <c r="G4" s="9"/>
      <c r="H4" s="11"/>
      <c r="I4" s="11"/>
      <c r="J4" s="11"/>
      <c r="K4" s="11"/>
      <c r="L4" s="11"/>
      <c r="M4" s="11"/>
      <c r="N4" s="11"/>
      <c r="O4" s="11"/>
      <c r="P4" s="11"/>
      <c r="Q4" s="11"/>
      <c r="R4" s="11"/>
      <c r="S4" s="11"/>
      <c r="T4" s="11"/>
    </row>
    <row r="5" spans="1:26" ht="21.75" customHeight="1">
      <c r="A5" s="5"/>
      <c r="B5" s="830" t="s">
        <v>40</v>
      </c>
      <c r="C5" s="831"/>
      <c r="D5" s="836" t="s">
        <v>43</v>
      </c>
      <c r="E5" s="837"/>
      <c r="F5" s="840" t="s">
        <v>51</v>
      </c>
      <c r="G5" s="841"/>
      <c r="H5" s="380" t="s">
        <v>180</v>
      </c>
      <c r="I5" s="887"/>
      <c r="J5" s="887"/>
      <c r="K5" s="887"/>
      <c r="L5" s="887"/>
      <c r="M5" s="887"/>
      <c r="N5" s="888"/>
      <c r="O5" s="889"/>
      <c r="P5" s="889"/>
      <c r="Q5" s="889"/>
      <c r="R5" s="889"/>
      <c r="S5" s="889"/>
      <c r="T5" s="157"/>
    </row>
    <row r="6" spans="1:26" ht="21.75" customHeight="1">
      <c r="A6" s="5"/>
      <c r="B6" s="832">
        <f>$I$853</f>
        <v>0</v>
      </c>
      <c r="C6" s="833"/>
      <c r="D6" s="838">
        <f>$I$856</f>
        <v>0</v>
      </c>
      <c r="E6" s="839"/>
      <c r="F6" s="842">
        <f>B6+D6</f>
        <v>0</v>
      </c>
      <c r="G6" s="843"/>
      <c r="H6" s="228">
        <f>SUMIFS($T$617:$T$816,$F$617:$F$816,"国庫補助額")</f>
        <v>0</v>
      </c>
      <c r="I6" s="890"/>
      <c r="J6" s="891"/>
      <c r="K6" s="891"/>
      <c r="L6" s="891"/>
      <c r="M6" s="891"/>
      <c r="N6" s="891"/>
      <c r="O6" s="892"/>
      <c r="P6" s="892"/>
      <c r="Q6" s="892"/>
      <c r="R6" s="892"/>
      <c r="S6" s="892"/>
      <c r="T6" s="157"/>
    </row>
    <row r="7" spans="1:26" ht="20.25" customHeight="1">
      <c r="A7" s="6" t="s">
        <v>7</v>
      </c>
      <c r="B7" s="6"/>
      <c r="C7" s="6"/>
      <c r="D7" s="6"/>
      <c r="E7" s="6"/>
      <c r="F7" s="3"/>
      <c r="G7" s="10"/>
      <c r="H7" s="8"/>
      <c r="I7" s="8"/>
      <c r="J7" s="8"/>
      <c r="K7" s="8"/>
      <c r="L7" s="8"/>
      <c r="M7" s="8"/>
      <c r="N7" s="8"/>
      <c r="O7" s="8"/>
      <c r="P7" s="8"/>
      <c r="Q7" s="8"/>
      <c r="R7" s="8"/>
      <c r="S7" s="8"/>
      <c r="T7" s="450" t="s">
        <v>16</v>
      </c>
    </row>
    <row r="8" spans="1:26" ht="36" customHeight="1">
      <c r="A8" s="820" t="s">
        <v>134</v>
      </c>
      <c r="B8" s="821"/>
      <c r="C8" s="376" t="s">
        <v>132</v>
      </c>
      <c r="D8" s="376" t="s">
        <v>136</v>
      </c>
      <c r="E8" s="376" t="s">
        <v>137</v>
      </c>
      <c r="F8" s="38" t="s">
        <v>12</v>
      </c>
      <c r="G8" s="38" t="s">
        <v>23</v>
      </c>
      <c r="H8" s="39" t="s">
        <v>44</v>
      </c>
      <c r="I8" s="48"/>
      <c r="J8" s="40" t="s">
        <v>38</v>
      </c>
      <c r="K8" s="41" t="s">
        <v>45</v>
      </c>
      <c r="L8" s="40" t="s">
        <v>37</v>
      </c>
      <c r="M8" s="42" t="s">
        <v>39</v>
      </c>
      <c r="N8" s="41" t="s">
        <v>45</v>
      </c>
      <c r="O8" s="40" t="s">
        <v>47</v>
      </c>
      <c r="P8" s="42" t="s">
        <v>39</v>
      </c>
      <c r="Q8" s="41" t="s">
        <v>48</v>
      </c>
      <c r="R8" s="40" t="s">
        <v>49</v>
      </c>
      <c r="S8" s="41" t="s">
        <v>50</v>
      </c>
      <c r="T8" s="91" t="s">
        <v>13</v>
      </c>
      <c r="Y8" s="318"/>
      <c r="Z8" s="319"/>
    </row>
    <row r="9" spans="1:26" ht="18" customHeight="1">
      <c r="A9" s="824">
        <v>1</v>
      </c>
      <c r="B9" s="825"/>
      <c r="C9" s="828" t="str">
        <f>IF(ISERROR(VLOOKUP($A9,【大規模】地域番号⑥!$BD:$BF,2,FALSE)),"",VLOOKUP($A9,【大規模】地域番号⑥!$BD:$BF,2,FALSE))</f>
        <v/>
      </c>
      <c r="D9" s="828" t="str">
        <f>IF(ISERROR(VLOOKUP($A9,【大規模】地域番号⑥!$BD:$BF,3,FALSE)),"",VLOOKUP($A9,【大規模】地域番号⑥!$BD:$BF,3,FALSE))</f>
        <v/>
      </c>
      <c r="E9" s="201">
        <v>1</v>
      </c>
      <c r="F9" s="334"/>
      <c r="G9" s="334"/>
      <c r="H9" s="127"/>
      <c r="I9" s="110"/>
      <c r="J9" s="105"/>
      <c r="K9" s="110"/>
      <c r="L9" s="105"/>
      <c r="M9" s="37"/>
      <c r="N9" s="113"/>
      <c r="O9" s="108"/>
      <c r="P9" s="37"/>
      <c r="Q9" s="113"/>
      <c r="R9" s="33"/>
      <c r="S9" s="114"/>
      <c r="T9" s="92">
        <f t="shared" ref="T9:T72" si="0">IF(J9="",0,INT(SUM(PRODUCT(J9,L9,O9),R9)))</f>
        <v>0</v>
      </c>
      <c r="U9" s="356">
        <f>$A$9</f>
        <v>1</v>
      </c>
    </row>
    <row r="10" spans="1:26" ht="18" customHeight="1">
      <c r="A10" s="826"/>
      <c r="B10" s="827"/>
      <c r="C10" s="829"/>
      <c r="D10" s="829"/>
      <c r="E10" s="201">
        <v>2</v>
      </c>
      <c r="F10" s="334"/>
      <c r="G10" s="334"/>
      <c r="H10" s="127"/>
      <c r="I10" s="110"/>
      <c r="J10" s="105"/>
      <c r="K10" s="110"/>
      <c r="L10" s="105"/>
      <c r="M10" s="37"/>
      <c r="N10" s="113"/>
      <c r="O10" s="108"/>
      <c r="P10" s="37"/>
      <c r="Q10" s="113"/>
      <c r="R10" s="33"/>
      <c r="S10" s="114"/>
      <c r="T10" s="92">
        <f t="shared" si="0"/>
        <v>0</v>
      </c>
      <c r="U10" s="356">
        <f t="shared" ref="U10:U38" si="1">$A$9</f>
        <v>1</v>
      </c>
    </row>
    <row r="11" spans="1:26" ht="18" customHeight="1">
      <c r="A11" s="826"/>
      <c r="B11" s="827"/>
      <c r="C11" s="829"/>
      <c r="D11" s="829"/>
      <c r="E11" s="201">
        <v>3</v>
      </c>
      <c r="F11" s="334"/>
      <c r="G11" s="334"/>
      <c r="H11" s="127"/>
      <c r="I11" s="110"/>
      <c r="J11" s="105"/>
      <c r="K11" s="110"/>
      <c r="L11" s="105"/>
      <c r="M11" s="37"/>
      <c r="N11" s="113"/>
      <c r="O11" s="108"/>
      <c r="P11" s="37"/>
      <c r="Q11" s="113"/>
      <c r="R11" s="33"/>
      <c r="S11" s="114"/>
      <c r="T11" s="92">
        <f t="shared" si="0"/>
        <v>0</v>
      </c>
      <c r="U11" s="356">
        <f t="shared" si="1"/>
        <v>1</v>
      </c>
    </row>
    <row r="12" spans="1:26" ht="18" customHeight="1">
      <c r="A12" s="826"/>
      <c r="B12" s="827"/>
      <c r="C12" s="829"/>
      <c r="D12" s="829"/>
      <c r="E12" s="201">
        <v>4</v>
      </c>
      <c r="F12" s="334"/>
      <c r="G12" s="334"/>
      <c r="H12" s="127"/>
      <c r="I12" s="110"/>
      <c r="J12" s="105"/>
      <c r="K12" s="110"/>
      <c r="L12" s="105"/>
      <c r="M12" s="37"/>
      <c r="N12" s="113"/>
      <c r="O12" s="108"/>
      <c r="P12" s="37"/>
      <c r="Q12" s="113"/>
      <c r="R12" s="33"/>
      <c r="S12" s="114"/>
      <c r="T12" s="92">
        <f t="shared" si="0"/>
        <v>0</v>
      </c>
      <c r="U12" s="356">
        <f t="shared" si="1"/>
        <v>1</v>
      </c>
    </row>
    <row r="13" spans="1:26" ht="18" customHeight="1">
      <c r="A13" s="826"/>
      <c r="B13" s="827"/>
      <c r="C13" s="829"/>
      <c r="D13" s="829"/>
      <c r="E13" s="201">
        <v>5</v>
      </c>
      <c r="F13" s="334"/>
      <c r="G13" s="334"/>
      <c r="H13" s="127"/>
      <c r="I13" s="110"/>
      <c r="J13" s="105"/>
      <c r="K13" s="110"/>
      <c r="L13" s="105"/>
      <c r="M13" s="37"/>
      <c r="N13" s="113"/>
      <c r="O13" s="108"/>
      <c r="P13" s="37"/>
      <c r="Q13" s="113"/>
      <c r="R13" s="33"/>
      <c r="S13" s="114"/>
      <c r="T13" s="92">
        <f t="shared" si="0"/>
        <v>0</v>
      </c>
      <c r="U13" s="356">
        <f t="shared" si="1"/>
        <v>1</v>
      </c>
    </row>
    <row r="14" spans="1:26" ht="18" customHeight="1">
      <c r="A14" s="826"/>
      <c r="B14" s="827"/>
      <c r="C14" s="829"/>
      <c r="D14" s="829"/>
      <c r="E14" s="201">
        <v>6</v>
      </c>
      <c r="F14" s="334"/>
      <c r="G14" s="334"/>
      <c r="H14" s="127"/>
      <c r="I14" s="110"/>
      <c r="J14" s="105"/>
      <c r="K14" s="110"/>
      <c r="L14" s="105"/>
      <c r="M14" s="37"/>
      <c r="N14" s="113"/>
      <c r="O14" s="108"/>
      <c r="P14" s="37"/>
      <c r="Q14" s="113"/>
      <c r="R14" s="33"/>
      <c r="S14" s="114"/>
      <c r="T14" s="92">
        <f t="shared" si="0"/>
        <v>0</v>
      </c>
      <c r="U14" s="356">
        <f t="shared" si="1"/>
        <v>1</v>
      </c>
    </row>
    <row r="15" spans="1:26" ht="18" customHeight="1">
      <c r="A15" s="826"/>
      <c r="B15" s="827"/>
      <c r="C15" s="829"/>
      <c r="D15" s="829"/>
      <c r="E15" s="201">
        <v>7</v>
      </c>
      <c r="F15" s="334"/>
      <c r="G15" s="334"/>
      <c r="H15" s="127"/>
      <c r="I15" s="110"/>
      <c r="J15" s="105"/>
      <c r="K15" s="110"/>
      <c r="L15" s="105"/>
      <c r="M15" s="37"/>
      <c r="N15" s="113"/>
      <c r="O15" s="108"/>
      <c r="P15" s="37"/>
      <c r="Q15" s="113"/>
      <c r="R15" s="33"/>
      <c r="S15" s="114"/>
      <c r="T15" s="92">
        <f t="shared" si="0"/>
        <v>0</v>
      </c>
      <c r="U15" s="356">
        <f t="shared" si="1"/>
        <v>1</v>
      </c>
    </row>
    <row r="16" spans="1:26" ht="18" customHeight="1">
      <c r="A16" s="826"/>
      <c r="B16" s="827"/>
      <c r="C16" s="829"/>
      <c r="D16" s="829"/>
      <c r="E16" s="201">
        <v>8</v>
      </c>
      <c r="F16" s="334"/>
      <c r="G16" s="334"/>
      <c r="H16" s="127"/>
      <c r="I16" s="110"/>
      <c r="J16" s="105"/>
      <c r="K16" s="110"/>
      <c r="L16" s="105"/>
      <c r="M16" s="37"/>
      <c r="N16" s="113"/>
      <c r="O16" s="108"/>
      <c r="P16" s="37"/>
      <c r="Q16" s="113"/>
      <c r="R16" s="33"/>
      <c r="S16" s="114"/>
      <c r="T16" s="92">
        <f t="shared" si="0"/>
        <v>0</v>
      </c>
      <c r="U16" s="356">
        <f t="shared" si="1"/>
        <v>1</v>
      </c>
    </row>
    <row r="17" spans="1:21" ht="18" customHeight="1">
      <c r="A17" s="826"/>
      <c r="B17" s="827"/>
      <c r="C17" s="829"/>
      <c r="D17" s="829"/>
      <c r="E17" s="201">
        <v>9</v>
      </c>
      <c r="F17" s="334"/>
      <c r="G17" s="334"/>
      <c r="H17" s="127"/>
      <c r="I17" s="110"/>
      <c r="J17" s="105"/>
      <c r="K17" s="110"/>
      <c r="L17" s="105"/>
      <c r="M17" s="37"/>
      <c r="N17" s="113"/>
      <c r="O17" s="108"/>
      <c r="P17" s="37"/>
      <c r="Q17" s="113"/>
      <c r="R17" s="33"/>
      <c r="S17" s="114"/>
      <c r="T17" s="92">
        <f t="shared" si="0"/>
        <v>0</v>
      </c>
      <c r="U17" s="356">
        <f t="shared" si="1"/>
        <v>1</v>
      </c>
    </row>
    <row r="18" spans="1:21" ht="18" customHeight="1">
      <c r="A18" s="826"/>
      <c r="B18" s="827"/>
      <c r="C18" s="829"/>
      <c r="D18" s="829"/>
      <c r="E18" s="201">
        <v>10</v>
      </c>
      <c r="F18" s="334"/>
      <c r="G18" s="334"/>
      <c r="H18" s="127"/>
      <c r="I18" s="110"/>
      <c r="J18" s="105"/>
      <c r="K18" s="110"/>
      <c r="L18" s="105"/>
      <c r="M18" s="37"/>
      <c r="N18" s="113"/>
      <c r="O18" s="108"/>
      <c r="P18" s="37"/>
      <c r="Q18" s="113"/>
      <c r="R18" s="33"/>
      <c r="S18" s="114"/>
      <c r="T18" s="92">
        <f t="shared" si="0"/>
        <v>0</v>
      </c>
      <c r="U18" s="356">
        <f t="shared" si="1"/>
        <v>1</v>
      </c>
    </row>
    <row r="19" spans="1:21" ht="18" customHeight="1">
      <c r="A19" s="826"/>
      <c r="B19" s="827"/>
      <c r="C19" s="829"/>
      <c r="D19" s="829"/>
      <c r="E19" s="201">
        <v>11</v>
      </c>
      <c r="F19" s="334"/>
      <c r="G19" s="334"/>
      <c r="H19" s="127"/>
      <c r="I19" s="110"/>
      <c r="J19" s="105"/>
      <c r="K19" s="110"/>
      <c r="L19" s="105"/>
      <c r="M19" s="37"/>
      <c r="N19" s="113"/>
      <c r="O19" s="108"/>
      <c r="P19" s="37"/>
      <c r="Q19" s="113"/>
      <c r="R19" s="33"/>
      <c r="S19" s="114"/>
      <c r="T19" s="92">
        <f t="shared" si="0"/>
        <v>0</v>
      </c>
      <c r="U19" s="356">
        <f t="shared" si="1"/>
        <v>1</v>
      </c>
    </row>
    <row r="20" spans="1:21" ht="18" customHeight="1">
      <c r="A20" s="826"/>
      <c r="B20" s="827"/>
      <c r="C20" s="829"/>
      <c r="D20" s="829"/>
      <c r="E20" s="201">
        <v>12</v>
      </c>
      <c r="F20" s="334"/>
      <c r="G20" s="334"/>
      <c r="H20" s="127"/>
      <c r="I20" s="110"/>
      <c r="J20" s="105"/>
      <c r="K20" s="110"/>
      <c r="L20" s="105"/>
      <c r="M20" s="37"/>
      <c r="N20" s="113"/>
      <c r="O20" s="108"/>
      <c r="P20" s="37"/>
      <c r="Q20" s="113"/>
      <c r="R20" s="33"/>
      <c r="S20" s="114"/>
      <c r="T20" s="92">
        <f t="shared" si="0"/>
        <v>0</v>
      </c>
      <c r="U20" s="356">
        <f t="shared" si="1"/>
        <v>1</v>
      </c>
    </row>
    <row r="21" spans="1:21" ht="18" customHeight="1">
      <c r="A21" s="826"/>
      <c r="B21" s="827"/>
      <c r="C21" s="829"/>
      <c r="D21" s="829"/>
      <c r="E21" s="201">
        <v>13</v>
      </c>
      <c r="F21" s="334"/>
      <c r="G21" s="334"/>
      <c r="H21" s="127"/>
      <c r="I21" s="110"/>
      <c r="J21" s="105"/>
      <c r="K21" s="110"/>
      <c r="L21" s="105"/>
      <c r="M21" s="37"/>
      <c r="N21" s="113"/>
      <c r="O21" s="108"/>
      <c r="P21" s="37"/>
      <c r="Q21" s="113"/>
      <c r="R21" s="33"/>
      <c r="S21" s="114"/>
      <c r="T21" s="92">
        <f t="shared" si="0"/>
        <v>0</v>
      </c>
      <c r="U21" s="356">
        <f t="shared" si="1"/>
        <v>1</v>
      </c>
    </row>
    <row r="22" spans="1:21" ht="18" customHeight="1">
      <c r="A22" s="826"/>
      <c r="B22" s="827"/>
      <c r="C22" s="829"/>
      <c r="D22" s="829"/>
      <c r="E22" s="201">
        <v>14</v>
      </c>
      <c r="F22" s="334"/>
      <c r="G22" s="334"/>
      <c r="H22" s="127"/>
      <c r="I22" s="110"/>
      <c r="J22" s="105"/>
      <c r="K22" s="110"/>
      <c r="L22" s="105"/>
      <c r="M22" s="37"/>
      <c r="N22" s="113"/>
      <c r="O22" s="108"/>
      <c r="P22" s="37"/>
      <c r="Q22" s="113"/>
      <c r="R22" s="33"/>
      <c r="S22" s="114"/>
      <c r="T22" s="92">
        <f t="shared" si="0"/>
        <v>0</v>
      </c>
      <c r="U22" s="356">
        <f t="shared" si="1"/>
        <v>1</v>
      </c>
    </row>
    <row r="23" spans="1:21" ht="18" customHeight="1">
      <c r="A23" s="826"/>
      <c r="B23" s="827"/>
      <c r="C23" s="829"/>
      <c r="D23" s="829"/>
      <c r="E23" s="201">
        <v>15</v>
      </c>
      <c r="F23" s="334"/>
      <c r="G23" s="334"/>
      <c r="H23" s="127"/>
      <c r="I23" s="110"/>
      <c r="J23" s="105"/>
      <c r="K23" s="110"/>
      <c r="L23" s="105"/>
      <c r="M23" s="37"/>
      <c r="N23" s="113"/>
      <c r="O23" s="108"/>
      <c r="P23" s="37"/>
      <c r="Q23" s="113"/>
      <c r="R23" s="33"/>
      <c r="S23" s="114"/>
      <c r="T23" s="92">
        <f t="shared" si="0"/>
        <v>0</v>
      </c>
      <c r="U23" s="356">
        <f t="shared" si="1"/>
        <v>1</v>
      </c>
    </row>
    <row r="24" spans="1:21" ht="18" customHeight="1">
      <c r="A24" s="826"/>
      <c r="B24" s="827"/>
      <c r="C24" s="829"/>
      <c r="D24" s="829"/>
      <c r="E24" s="201">
        <v>16</v>
      </c>
      <c r="F24" s="334"/>
      <c r="G24" s="334"/>
      <c r="H24" s="127"/>
      <c r="I24" s="110"/>
      <c r="J24" s="105"/>
      <c r="K24" s="110"/>
      <c r="L24" s="105"/>
      <c r="M24" s="37"/>
      <c r="N24" s="113"/>
      <c r="O24" s="108"/>
      <c r="P24" s="37"/>
      <c r="Q24" s="113"/>
      <c r="R24" s="33"/>
      <c r="S24" s="114"/>
      <c r="T24" s="92">
        <f t="shared" si="0"/>
        <v>0</v>
      </c>
      <c r="U24" s="356">
        <f t="shared" si="1"/>
        <v>1</v>
      </c>
    </row>
    <row r="25" spans="1:21" ht="18" customHeight="1">
      <c r="A25" s="826"/>
      <c r="B25" s="827"/>
      <c r="C25" s="829"/>
      <c r="D25" s="829"/>
      <c r="E25" s="201">
        <v>17</v>
      </c>
      <c r="F25" s="334"/>
      <c r="G25" s="334"/>
      <c r="H25" s="127"/>
      <c r="I25" s="110"/>
      <c r="J25" s="105"/>
      <c r="K25" s="110"/>
      <c r="L25" s="105"/>
      <c r="M25" s="37"/>
      <c r="N25" s="113"/>
      <c r="O25" s="108"/>
      <c r="P25" s="37"/>
      <c r="Q25" s="113"/>
      <c r="R25" s="33"/>
      <c r="S25" s="114"/>
      <c r="T25" s="92">
        <f t="shared" si="0"/>
        <v>0</v>
      </c>
      <c r="U25" s="356">
        <f t="shared" si="1"/>
        <v>1</v>
      </c>
    </row>
    <row r="26" spans="1:21" ht="18" customHeight="1">
      <c r="A26" s="826"/>
      <c r="B26" s="827"/>
      <c r="C26" s="829"/>
      <c r="D26" s="829"/>
      <c r="E26" s="201">
        <v>18</v>
      </c>
      <c r="F26" s="334"/>
      <c r="G26" s="334"/>
      <c r="H26" s="127"/>
      <c r="I26" s="110"/>
      <c r="J26" s="105"/>
      <c r="K26" s="110"/>
      <c r="L26" s="105"/>
      <c r="M26" s="37"/>
      <c r="N26" s="113"/>
      <c r="O26" s="108"/>
      <c r="P26" s="37"/>
      <c r="Q26" s="113"/>
      <c r="R26" s="33"/>
      <c r="S26" s="114"/>
      <c r="T26" s="92">
        <f t="shared" si="0"/>
        <v>0</v>
      </c>
      <c r="U26" s="356">
        <f t="shared" si="1"/>
        <v>1</v>
      </c>
    </row>
    <row r="27" spans="1:21" ht="18" customHeight="1">
      <c r="A27" s="826"/>
      <c r="B27" s="827"/>
      <c r="C27" s="829"/>
      <c r="D27" s="829"/>
      <c r="E27" s="201">
        <v>19</v>
      </c>
      <c r="F27" s="334"/>
      <c r="G27" s="334"/>
      <c r="H27" s="127"/>
      <c r="I27" s="110"/>
      <c r="J27" s="105"/>
      <c r="K27" s="110"/>
      <c r="L27" s="105"/>
      <c r="M27" s="37"/>
      <c r="N27" s="113"/>
      <c r="O27" s="108"/>
      <c r="P27" s="37"/>
      <c r="Q27" s="113"/>
      <c r="R27" s="33"/>
      <c r="S27" s="114"/>
      <c r="T27" s="92">
        <f t="shared" si="0"/>
        <v>0</v>
      </c>
      <c r="U27" s="356">
        <f t="shared" si="1"/>
        <v>1</v>
      </c>
    </row>
    <row r="28" spans="1:21" ht="18" customHeight="1">
      <c r="A28" s="826"/>
      <c r="B28" s="827"/>
      <c r="C28" s="829"/>
      <c r="D28" s="829"/>
      <c r="E28" s="201">
        <v>20</v>
      </c>
      <c r="F28" s="334"/>
      <c r="G28" s="334"/>
      <c r="H28" s="127"/>
      <c r="I28" s="110"/>
      <c r="J28" s="105"/>
      <c r="K28" s="110"/>
      <c r="L28" s="105"/>
      <c r="M28" s="37"/>
      <c r="N28" s="113"/>
      <c r="O28" s="108"/>
      <c r="P28" s="37"/>
      <c r="Q28" s="113"/>
      <c r="R28" s="33"/>
      <c r="S28" s="114"/>
      <c r="T28" s="92">
        <f t="shared" si="0"/>
        <v>0</v>
      </c>
      <c r="U28" s="356">
        <f t="shared" si="1"/>
        <v>1</v>
      </c>
    </row>
    <row r="29" spans="1:21" ht="18" customHeight="1">
      <c r="A29" s="826"/>
      <c r="B29" s="827"/>
      <c r="C29" s="829"/>
      <c r="D29" s="829"/>
      <c r="E29" s="201">
        <v>21</v>
      </c>
      <c r="F29" s="334"/>
      <c r="G29" s="334"/>
      <c r="H29" s="127"/>
      <c r="I29" s="110"/>
      <c r="J29" s="105"/>
      <c r="K29" s="110"/>
      <c r="L29" s="105"/>
      <c r="M29" s="37"/>
      <c r="N29" s="113"/>
      <c r="O29" s="108"/>
      <c r="P29" s="37"/>
      <c r="Q29" s="113"/>
      <c r="R29" s="33"/>
      <c r="S29" s="114"/>
      <c r="T29" s="92">
        <f t="shared" si="0"/>
        <v>0</v>
      </c>
      <c r="U29" s="356">
        <f t="shared" si="1"/>
        <v>1</v>
      </c>
    </row>
    <row r="30" spans="1:21" ht="18" customHeight="1">
      <c r="A30" s="826"/>
      <c r="B30" s="827"/>
      <c r="C30" s="829"/>
      <c r="D30" s="829"/>
      <c r="E30" s="201">
        <v>22</v>
      </c>
      <c r="F30" s="334"/>
      <c r="G30" s="334"/>
      <c r="H30" s="127"/>
      <c r="I30" s="110"/>
      <c r="J30" s="105"/>
      <c r="K30" s="110"/>
      <c r="L30" s="105"/>
      <c r="M30" s="37"/>
      <c r="N30" s="113"/>
      <c r="O30" s="108"/>
      <c r="P30" s="37"/>
      <c r="Q30" s="113"/>
      <c r="R30" s="33"/>
      <c r="S30" s="114"/>
      <c r="T30" s="92">
        <f t="shared" si="0"/>
        <v>0</v>
      </c>
      <c r="U30" s="356">
        <f t="shared" si="1"/>
        <v>1</v>
      </c>
    </row>
    <row r="31" spans="1:21" ht="18" customHeight="1">
      <c r="A31" s="826"/>
      <c r="B31" s="827"/>
      <c r="C31" s="829"/>
      <c r="D31" s="829"/>
      <c r="E31" s="201">
        <v>23</v>
      </c>
      <c r="F31" s="334"/>
      <c r="G31" s="334"/>
      <c r="H31" s="127"/>
      <c r="I31" s="110"/>
      <c r="J31" s="105"/>
      <c r="K31" s="110"/>
      <c r="L31" s="105"/>
      <c r="M31" s="37"/>
      <c r="N31" s="113"/>
      <c r="O31" s="108"/>
      <c r="P31" s="37"/>
      <c r="Q31" s="113"/>
      <c r="R31" s="33"/>
      <c r="S31" s="114"/>
      <c r="T31" s="92">
        <f t="shared" si="0"/>
        <v>0</v>
      </c>
      <c r="U31" s="356">
        <f t="shared" si="1"/>
        <v>1</v>
      </c>
    </row>
    <row r="32" spans="1:21" ht="18" customHeight="1">
      <c r="A32" s="826"/>
      <c r="B32" s="827"/>
      <c r="C32" s="829"/>
      <c r="D32" s="829"/>
      <c r="E32" s="201">
        <v>24</v>
      </c>
      <c r="F32" s="334"/>
      <c r="G32" s="334"/>
      <c r="H32" s="127"/>
      <c r="I32" s="110"/>
      <c r="J32" s="105"/>
      <c r="K32" s="110"/>
      <c r="L32" s="105"/>
      <c r="M32" s="37"/>
      <c r="N32" s="113"/>
      <c r="O32" s="108"/>
      <c r="P32" s="37"/>
      <c r="Q32" s="113"/>
      <c r="R32" s="33"/>
      <c r="S32" s="114"/>
      <c r="T32" s="92">
        <f t="shared" si="0"/>
        <v>0</v>
      </c>
      <c r="U32" s="356">
        <f t="shared" si="1"/>
        <v>1</v>
      </c>
    </row>
    <row r="33" spans="1:21" ht="18" customHeight="1">
      <c r="A33" s="826"/>
      <c r="B33" s="827"/>
      <c r="C33" s="829"/>
      <c r="D33" s="829"/>
      <c r="E33" s="201">
        <v>25</v>
      </c>
      <c r="F33" s="334"/>
      <c r="G33" s="334"/>
      <c r="H33" s="127"/>
      <c r="I33" s="110"/>
      <c r="J33" s="105"/>
      <c r="K33" s="110"/>
      <c r="L33" s="105"/>
      <c r="M33" s="37"/>
      <c r="N33" s="113"/>
      <c r="O33" s="108"/>
      <c r="P33" s="37"/>
      <c r="Q33" s="113"/>
      <c r="R33" s="33"/>
      <c r="S33" s="114"/>
      <c r="T33" s="92">
        <f t="shared" si="0"/>
        <v>0</v>
      </c>
      <c r="U33" s="356">
        <f t="shared" si="1"/>
        <v>1</v>
      </c>
    </row>
    <row r="34" spans="1:21" ht="18" customHeight="1">
      <c r="A34" s="826"/>
      <c r="B34" s="827"/>
      <c r="C34" s="829"/>
      <c r="D34" s="829"/>
      <c r="E34" s="201">
        <v>26</v>
      </c>
      <c r="F34" s="334"/>
      <c r="G34" s="334"/>
      <c r="H34" s="127"/>
      <c r="I34" s="110"/>
      <c r="J34" s="105"/>
      <c r="K34" s="110"/>
      <c r="L34" s="105"/>
      <c r="M34" s="37"/>
      <c r="N34" s="113"/>
      <c r="O34" s="108"/>
      <c r="P34" s="37"/>
      <c r="Q34" s="113"/>
      <c r="R34" s="33"/>
      <c r="S34" s="114"/>
      <c r="T34" s="92">
        <f t="shared" si="0"/>
        <v>0</v>
      </c>
      <c r="U34" s="356">
        <f t="shared" si="1"/>
        <v>1</v>
      </c>
    </row>
    <row r="35" spans="1:21" ht="18" customHeight="1">
      <c r="A35" s="826"/>
      <c r="B35" s="827"/>
      <c r="C35" s="829"/>
      <c r="D35" s="829"/>
      <c r="E35" s="201">
        <v>27</v>
      </c>
      <c r="F35" s="334"/>
      <c r="G35" s="334"/>
      <c r="H35" s="127"/>
      <c r="I35" s="110"/>
      <c r="J35" s="105"/>
      <c r="K35" s="110"/>
      <c r="L35" s="105"/>
      <c r="M35" s="37"/>
      <c r="N35" s="113"/>
      <c r="O35" s="108"/>
      <c r="P35" s="37"/>
      <c r="Q35" s="113"/>
      <c r="R35" s="33"/>
      <c r="S35" s="114"/>
      <c r="T35" s="92">
        <f t="shared" si="0"/>
        <v>0</v>
      </c>
      <c r="U35" s="356">
        <f t="shared" si="1"/>
        <v>1</v>
      </c>
    </row>
    <row r="36" spans="1:21" ht="18" customHeight="1">
      <c r="A36" s="826"/>
      <c r="B36" s="827"/>
      <c r="C36" s="829"/>
      <c r="D36" s="829"/>
      <c r="E36" s="201">
        <v>28</v>
      </c>
      <c r="F36" s="334"/>
      <c r="G36" s="334"/>
      <c r="H36" s="127"/>
      <c r="I36" s="110"/>
      <c r="J36" s="105"/>
      <c r="K36" s="110"/>
      <c r="L36" s="105"/>
      <c r="M36" s="37"/>
      <c r="N36" s="113"/>
      <c r="O36" s="108"/>
      <c r="P36" s="37"/>
      <c r="Q36" s="113"/>
      <c r="R36" s="33"/>
      <c r="S36" s="114"/>
      <c r="T36" s="92">
        <f t="shared" si="0"/>
        <v>0</v>
      </c>
      <c r="U36" s="356">
        <f t="shared" si="1"/>
        <v>1</v>
      </c>
    </row>
    <row r="37" spans="1:21" ht="18" customHeight="1">
      <c r="A37" s="826"/>
      <c r="B37" s="827"/>
      <c r="C37" s="829"/>
      <c r="D37" s="829"/>
      <c r="E37" s="201">
        <v>29</v>
      </c>
      <c r="F37" s="334"/>
      <c r="G37" s="334"/>
      <c r="H37" s="127"/>
      <c r="I37" s="110"/>
      <c r="J37" s="105"/>
      <c r="K37" s="110"/>
      <c r="L37" s="105"/>
      <c r="M37" s="37"/>
      <c r="N37" s="113"/>
      <c r="O37" s="108"/>
      <c r="P37" s="37"/>
      <c r="Q37" s="113"/>
      <c r="R37" s="33"/>
      <c r="S37" s="114"/>
      <c r="T37" s="92">
        <f t="shared" si="0"/>
        <v>0</v>
      </c>
      <c r="U37" s="356">
        <f t="shared" si="1"/>
        <v>1</v>
      </c>
    </row>
    <row r="38" spans="1:21" ht="18" customHeight="1">
      <c r="A38" s="826"/>
      <c r="B38" s="827"/>
      <c r="C38" s="829"/>
      <c r="D38" s="829"/>
      <c r="E38" s="277">
        <v>30</v>
      </c>
      <c r="F38" s="375"/>
      <c r="G38" s="375"/>
      <c r="H38" s="134"/>
      <c r="I38" s="135"/>
      <c r="J38" s="212"/>
      <c r="K38" s="135"/>
      <c r="L38" s="212"/>
      <c r="M38" s="27"/>
      <c r="N38" s="120"/>
      <c r="O38" s="109"/>
      <c r="P38" s="27"/>
      <c r="Q38" s="120"/>
      <c r="R38" s="32"/>
      <c r="S38" s="122"/>
      <c r="T38" s="136">
        <f t="shared" si="0"/>
        <v>0</v>
      </c>
      <c r="U38" s="356">
        <f t="shared" si="1"/>
        <v>1</v>
      </c>
    </row>
    <row r="39" spans="1:21" ht="18" customHeight="1">
      <c r="A39" s="824">
        <v>2</v>
      </c>
      <c r="B39" s="825"/>
      <c r="C39" s="828" t="str">
        <f>IF(ISERROR(VLOOKUP($A39,【大規模】地域番号⑥!$BD:$BF,2,FALSE)),"",VLOOKUP($A39,【大規模】地域番号⑥!$BD:$BF,2,FALSE))</f>
        <v/>
      </c>
      <c r="D39" s="828" t="str">
        <f>IF(ISERROR(VLOOKUP($A39,【大規模】地域番号⑥!$BD:$BF,3,FALSE)),"",VLOOKUP($A39,【大規模】地域番号⑥!$BD:$BF,3,FALSE))</f>
        <v/>
      </c>
      <c r="E39" s="201">
        <v>1</v>
      </c>
      <c r="F39" s="334"/>
      <c r="G39" s="334"/>
      <c r="H39" s="127"/>
      <c r="I39" s="110"/>
      <c r="J39" s="105"/>
      <c r="K39" s="110"/>
      <c r="L39" s="105"/>
      <c r="M39" s="37"/>
      <c r="N39" s="113"/>
      <c r="O39" s="108"/>
      <c r="P39" s="37"/>
      <c r="Q39" s="113"/>
      <c r="R39" s="33"/>
      <c r="S39" s="114"/>
      <c r="T39" s="92">
        <f t="shared" si="0"/>
        <v>0</v>
      </c>
      <c r="U39" s="356">
        <f>$A$39</f>
        <v>2</v>
      </c>
    </row>
    <row r="40" spans="1:21" ht="18" customHeight="1">
      <c r="A40" s="826"/>
      <c r="B40" s="827"/>
      <c r="C40" s="829"/>
      <c r="D40" s="829"/>
      <c r="E40" s="201">
        <v>2</v>
      </c>
      <c r="F40" s="334"/>
      <c r="G40" s="334"/>
      <c r="H40" s="127"/>
      <c r="I40" s="110"/>
      <c r="J40" s="105"/>
      <c r="K40" s="110"/>
      <c r="L40" s="105"/>
      <c r="M40" s="37"/>
      <c r="N40" s="113"/>
      <c r="O40" s="108"/>
      <c r="P40" s="37"/>
      <c r="Q40" s="113"/>
      <c r="R40" s="33"/>
      <c r="S40" s="114"/>
      <c r="T40" s="92">
        <f t="shared" si="0"/>
        <v>0</v>
      </c>
      <c r="U40" s="356">
        <f t="shared" ref="U40:U68" si="2">$A$39</f>
        <v>2</v>
      </c>
    </row>
    <row r="41" spans="1:21" ht="18" customHeight="1">
      <c r="A41" s="826"/>
      <c r="B41" s="827"/>
      <c r="C41" s="829"/>
      <c r="D41" s="829"/>
      <c r="E41" s="201">
        <v>3</v>
      </c>
      <c r="F41" s="334"/>
      <c r="G41" s="334"/>
      <c r="H41" s="127"/>
      <c r="I41" s="110"/>
      <c r="J41" s="105"/>
      <c r="K41" s="110"/>
      <c r="L41" s="105"/>
      <c r="M41" s="37"/>
      <c r="N41" s="113"/>
      <c r="O41" s="108"/>
      <c r="P41" s="37"/>
      <c r="Q41" s="113"/>
      <c r="R41" s="33"/>
      <c r="S41" s="114"/>
      <c r="T41" s="92">
        <f t="shared" si="0"/>
        <v>0</v>
      </c>
      <c r="U41" s="356">
        <f t="shared" si="2"/>
        <v>2</v>
      </c>
    </row>
    <row r="42" spans="1:21" ht="18" customHeight="1">
      <c r="A42" s="826"/>
      <c r="B42" s="827"/>
      <c r="C42" s="829"/>
      <c r="D42" s="829"/>
      <c r="E42" s="201">
        <v>4</v>
      </c>
      <c r="F42" s="334"/>
      <c r="G42" s="334"/>
      <c r="H42" s="127"/>
      <c r="I42" s="110"/>
      <c r="J42" s="105"/>
      <c r="K42" s="110"/>
      <c r="L42" s="105"/>
      <c r="M42" s="37"/>
      <c r="N42" s="113"/>
      <c r="O42" s="108"/>
      <c r="P42" s="37"/>
      <c r="Q42" s="113"/>
      <c r="R42" s="33"/>
      <c r="S42" s="114"/>
      <c r="T42" s="92">
        <f t="shared" si="0"/>
        <v>0</v>
      </c>
      <c r="U42" s="356">
        <f t="shared" si="2"/>
        <v>2</v>
      </c>
    </row>
    <row r="43" spans="1:21" ht="18" customHeight="1">
      <c r="A43" s="826"/>
      <c r="B43" s="827"/>
      <c r="C43" s="829"/>
      <c r="D43" s="829"/>
      <c r="E43" s="201">
        <v>5</v>
      </c>
      <c r="F43" s="334"/>
      <c r="G43" s="334"/>
      <c r="H43" s="127"/>
      <c r="I43" s="110"/>
      <c r="J43" s="105"/>
      <c r="K43" s="110"/>
      <c r="L43" s="105"/>
      <c r="M43" s="37"/>
      <c r="N43" s="113"/>
      <c r="O43" s="108"/>
      <c r="P43" s="37"/>
      <c r="Q43" s="113"/>
      <c r="R43" s="33"/>
      <c r="S43" s="114"/>
      <c r="T43" s="92">
        <f t="shared" si="0"/>
        <v>0</v>
      </c>
      <c r="U43" s="356">
        <f t="shared" si="2"/>
        <v>2</v>
      </c>
    </row>
    <row r="44" spans="1:21" ht="18" customHeight="1">
      <c r="A44" s="826"/>
      <c r="B44" s="827"/>
      <c r="C44" s="829"/>
      <c r="D44" s="829"/>
      <c r="E44" s="201">
        <v>6</v>
      </c>
      <c r="F44" s="334"/>
      <c r="G44" s="334"/>
      <c r="H44" s="127"/>
      <c r="I44" s="110"/>
      <c r="J44" s="105"/>
      <c r="K44" s="110"/>
      <c r="L44" s="105"/>
      <c r="M44" s="37"/>
      <c r="N44" s="113"/>
      <c r="O44" s="108"/>
      <c r="P44" s="37"/>
      <c r="Q44" s="113"/>
      <c r="R44" s="33"/>
      <c r="S44" s="114"/>
      <c r="T44" s="92">
        <f t="shared" si="0"/>
        <v>0</v>
      </c>
      <c r="U44" s="356">
        <f t="shared" si="2"/>
        <v>2</v>
      </c>
    </row>
    <row r="45" spans="1:21" ht="18" customHeight="1">
      <c r="A45" s="826"/>
      <c r="B45" s="827"/>
      <c r="C45" s="829"/>
      <c r="D45" s="829"/>
      <c r="E45" s="201">
        <v>7</v>
      </c>
      <c r="F45" s="334"/>
      <c r="G45" s="334"/>
      <c r="H45" s="127"/>
      <c r="I45" s="110"/>
      <c r="J45" s="105"/>
      <c r="K45" s="110"/>
      <c r="L45" s="105"/>
      <c r="M45" s="37"/>
      <c r="N45" s="113"/>
      <c r="O45" s="108"/>
      <c r="P45" s="37"/>
      <c r="Q45" s="113"/>
      <c r="R45" s="33"/>
      <c r="S45" s="114"/>
      <c r="T45" s="92">
        <f t="shared" si="0"/>
        <v>0</v>
      </c>
      <c r="U45" s="356">
        <f t="shared" si="2"/>
        <v>2</v>
      </c>
    </row>
    <row r="46" spans="1:21" ht="18" customHeight="1">
      <c r="A46" s="826"/>
      <c r="B46" s="827"/>
      <c r="C46" s="829"/>
      <c r="D46" s="829"/>
      <c r="E46" s="201">
        <v>8</v>
      </c>
      <c r="F46" s="334"/>
      <c r="G46" s="334"/>
      <c r="H46" s="127"/>
      <c r="I46" s="110"/>
      <c r="J46" s="105"/>
      <c r="K46" s="110"/>
      <c r="L46" s="105"/>
      <c r="M46" s="37"/>
      <c r="N46" s="113"/>
      <c r="O46" s="108"/>
      <c r="P46" s="37"/>
      <c r="Q46" s="113"/>
      <c r="R46" s="33"/>
      <c r="S46" s="114"/>
      <c r="T46" s="92">
        <f t="shared" si="0"/>
        <v>0</v>
      </c>
      <c r="U46" s="356">
        <f t="shared" si="2"/>
        <v>2</v>
      </c>
    </row>
    <row r="47" spans="1:21" ht="18" customHeight="1">
      <c r="A47" s="826"/>
      <c r="B47" s="827"/>
      <c r="C47" s="829"/>
      <c r="D47" s="829"/>
      <c r="E47" s="201">
        <v>9</v>
      </c>
      <c r="F47" s="334"/>
      <c r="G47" s="334"/>
      <c r="H47" s="127"/>
      <c r="I47" s="110"/>
      <c r="J47" s="105"/>
      <c r="K47" s="110"/>
      <c r="L47" s="105"/>
      <c r="M47" s="37"/>
      <c r="N47" s="113"/>
      <c r="O47" s="108"/>
      <c r="P47" s="37"/>
      <c r="Q47" s="113"/>
      <c r="R47" s="33"/>
      <c r="S47" s="114"/>
      <c r="T47" s="92">
        <f t="shared" si="0"/>
        <v>0</v>
      </c>
      <c r="U47" s="356">
        <f t="shared" si="2"/>
        <v>2</v>
      </c>
    </row>
    <row r="48" spans="1:21" ht="18" customHeight="1">
      <c r="A48" s="826"/>
      <c r="B48" s="827"/>
      <c r="C48" s="829"/>
      <c r="D48" s="829"/>
      <c r="E48" s="201">
        <v>10</v>
      </c>
      <c r="F48" s="334"/>
      <c r="G48" s="334"/>
      <c r="H48" s="127"/>
      <c r="I48" s="110"/>
      <c r="J48" s="105"/>
      <c r="K48" s="110"/>
      <c r="L48" s="105"/>
      <c r="M48" s="37"/>
      <c r="N48" s="113"/>
      <c r="O48" s="108"/>
      <c r="P48" s="37"/>
      <c r="Q48" s="113"/>
      <c r="R48" s="33"/>
      <c r="S48" s="114"/>
      <c r="T48" s="92">
        <f t="shared" si="0"/>
        <v>0</v>
      </c>
      <c r="U48" s="356">
        <f t="shared" si="2"/>
        <v>2</v>
      </c>
    </row>
    <row r="49" spans="1:21" ht="18" customHeight="1">
      <c r="A49" s="826"/>
      <c r="B49" s="827"/>
      <c r="C49" s="829"/>
      <c r="D49" s="829"/>
      <c r="E49" s="201">
        <v>11</v>
      </c>
      <c r="F49" s="334"/>
      <c r="G49" s="334"/>
      <c r="H49" s="127"/>
      <c r="I49" s="110"/>
      <c r="J49" s="105"/>
      <c r="K49" s="110"/>
      <c r="L49" s="105"/>
      <c r="M49" s="37"/>
      <c r="N49" s="113"/>
      <c r="O49" s="108"/>
      <c r="P49" s="37"/>
      <c r="Q49" s="113"/>
      <c r="R49" s="33"/>
      <c r="S49" s="114"/>
      <c r="T49" s="92">
        <f t="shared" si="0"/>
        <v>0</v>
      </c>
      <c r="U49" s="356">
        <f t="shared" si="2"/>
        <v>2</v>
      </c>
    </row>
    <row r="50" spans="1:21" ht="18" customHeight="1">
      <c r="A50" s="826"/>
      <c r="B50" s="827"/>
      <c r="C50" s="829"/>
      <c r="D50" s="829"/>
      <c r="E50" s="201">
        <v>12</v>
      </c>
      <c r="F50" s="334"/>
      <c r="G50" s="334"/>
      <c r="H50" s="127"/>
      <c r="I50" s="110"/>
      <c r="J50" s="105"/>
      <c r="K50" s="110"/>
      <c r="L50" s="105"/>
      <c r="M50" s="37"/>
      <c r="N50" s="113"/>
      <c r="O50" s="108"/>
      <c r="P50" s="37"/>
      <c r="Q50" s="113"/>
      <c r="R50" s="33"/>
      <c r="S50" s="114"/>
      <c r="T50" s="92">
        <f t="shared" si="0"/>
        <v>0</v>
      </c>
      <c r="U50" s="356">
        <f t="shared" si="2"/>
        <v>2</v>
      </c>
    </row>
    <row r="51" spans="1:21" ht="18" customHeight="1">
      <c r="A51" s="826"/>
      <c r="B51" s="827"/>
      <c r="C51" s="829"/>
      <c r="D51" s="829"/>
      <c r="E51" s="201">
        <v>13</v>
      </c>
      <c r="F51" s="334"/>
      <c r="G51" s="334"/>
      <c r="H51" s="127"/>
      <c r="I51" s="110"/>
      <c r="J51" s="105"/>
      <c r="K51" s="110"/>
      <c r="L51" s="105"/>
      <c r="M51" s="37"/>
      <c r="N51" s="113"/>
      <c r="O51" s="108"/>
      <c r="P51" s="37"/>
      <c r="Q51" s="113"/>
      <c r="R51" s="33"/>
      <c r="S51" s="114"/>
      <c r="T51" s="92">
        <f t="shared" si="0"/>
        <v>0</v>
      </c>
      <c r="U51" s="356">
        <f t="shared" si="2"/>
        <v>2</v>
      </c>
    </row>
    <row r="52" spans="1:21" ht="18" customHeight="1">
      <c r="A52" s="826"/>
      <c r="B52" s="827"/>
      <c r="C52" s="829"/>
      <c r="D52" s="829"/>
      <c r="E52" s="201">
        <v>14</v>
      </c>
      <c r="F52" s="334"/>
      <c r="G52" s="334"/>
      <c r="H52" s="127"/>
      <c r="I52" s="110"/>
      <c r="J52" s="105"/>
      <c r="K52" s="110"/>
      <c r="L52" s="105"/>
      <c r="M52" s="37"/>
      <c r="N52" s="113"/>
      <c r="O52" s="108"/>
      <c r="P52" s="37"/>
      <c r="Q52" s="113"/>
      <c r="R52" s="33"/>
      <c r="S52" s="114"/>
      <c r="T52" s="92">
        <f t="shared" si="0"/>
        <v>0</v>
      </c>
      <c r="U52" s="356">
        <f t="shared" si="2"/>
        <v>2</v>
      </c>
    </row>
    <row r="53" spans="1:21" ht="18" customHeight="1">
      <c r="A53" s="826"/>
      <c r="B53" s="827"/>
      <c r="C53" s="829"/>
      <c r="D53" s="829"/>
      <c r="E53" s="201">
        <v>15</v>
      </c>
      <c r="F53" s="334"/>
      <c r="G53" s="334"/>
      <c r="H53" s="127"/>
      <c r="I53" s="110"/>
      <c r="J53" s="105"/>
      <c r="K53" s="110"/>
      <c r="L53" s="105"/>
      <c r="M53" s="37"/>
      <c r="N53" s="113"/>
      <c r="O53" s="108"/>
      <c r="P53" s="37"/>
      <c r="Q53" s="113"/>
      <c r="R53" s="33"/>
      <c r="S53" s="114"/>
      <c r="T53" s="92">
        <f t="shared" si="0"/>
        <v>0</v>
      </c>
      <c r="U53" s="356">
        <f t="shared" si="2"/>
        <v>2</v>
      </c>
    </row>
    <row r="54" spans="1:21" ht="18" customHeight="1">
      <c r="A54" s="826"/>
      <c r="B54" s="827"/>
      <c r="C54" s="829"/>
      <c r="D54" s="829"/>
      <c r="E54" s="201">
        <v>16</v>
      </c>
      <c r="F54" s="334"/>
      <c r="G54" s="334"/>
      <c r="H54" s="127"/>
      <c r="I54" s="110"/>
      <c r="J54" s="105"/>
      <c r="K54" s="110"/>
      <c r="L54" s="105"/>
      <c r="M54" s="37"/>
      <c r="N54" s="113"/>
      <c r="O54" s="108"/>
      <c r="P54" s="37"/>
      <c r="Q54" s="113"/>
      <c r="R54" s="33"/>
      <c r="S54" s="114"/>
      <c r="T54" s="92">
        <f t="shared" si="0"/>
        <v>0</v>
      </c>
      <c r="U54" s="356">
        <f t="shared" si="2"/>
        <v>2</v>
      </c>
    </row>
    <row r="55" spans="1:21" ht="18" customHeight="1">
      <c r="A55" s="826"/>
      <c r="B55" s="827"/>
      <c r="C55" s="829"/>
      <c r="D55" s="829"/>
      <c r="E55" s="201">
        <v>17</v>
      </c>
      <c r="F55" s="334"/>
      <c r="G55" s="334"/>
      <c r="H55" s="127"/>
      <c r="I55" s="110"/>
      <c r="J55" s="105"/>
      <c r="K55" s="110"/>
      <c r="L55" s="105"/>
      <c r="M55" s="37"/>
      <c r="N55" s="113"/>
      <c r="O55" s="108"/>
      <c r="P55" s="37"/>
      <c r="Q55" s="113"/>
      <c r="R55" s="33"/>
      <c r="S55" s="114"/>
      <c r="T55" s="92">
        <f t="shared" si="0"/>
        <v>0</v>
      </c>
      <c r="U55" s="356">
        <f t="shared" si="2"/>
        <v>2</v>
      </c>
    </row>
    <row r="56" spans="1:21" ht="18" customHeight="1">
      <c r="A56" s="826"/>
      <c r="B56" s="827"/>
      <c r="C56" s="829"/>
      <c r="D56" s="829"/>
      <c r="E56" s="201">
        <v>18</v>
      </c>
      <c r="F56" s="334"/>
      <c r="G56" s="334"/>
      <c r="H56" s="127"/>
      <c r="I56" s="110"/>
      <c r="J56" s="105"/>
      <c r="K56" s="110"/>
      <c r="L56" s="105"/>
      <c r="M56" s="37"/>
      <c r="N56" s="113"/>
      <c r="O56" s="108"/>
      <c r="P56" s="37"/>
      <c r="Q56" s="113"/>
      <c r="R56" s="33"/>
      <c r="S56" s="114"/>
      <c r="T56" s="92">
        <f t="shared" si="0"/>
        <v>0</v>
      </c>
      <c r="U56" s="356">
        <f t="shared" si="2"/>
        <v>2</v>
      </c>
    </row>
    <row r="57" spans="1:21" ht="18" customHeight="1">
      <c r="A57" s="826"/>
      <c r="B57" s="827"/>
      <c r="C57" s="829"/>
      <c r="D57" s="829"/>
      <c r="E57" s="201">
        <v>19</v>
      </c>
      <c r="F57" s="334"/>
      <c r="G57" s="334"/>
      <c r="H57" s="127"/>
      <c r="I57" s="110"/>
      <c r="J57" s="105"/>
      <c r="K57" s="110"/>
      <c r="L57" s="105"/>
      <c r="M57" s="37"/>
      <c r="N57" s="113"/>
      <c r="O57" s="108"/>
      <c r="P57" s="37"/>
      <c r="Q57" s="113"/>
      <c r="R57" s="33"/>
      <c r="S57" s="114"/>
      <c r="T57" s="92">
        <f t="shared" si="0"/>
        <v>0</v>
      </c>
      <c r="U57" s="356">
        <f t="shared" si="2"/>
        <v>2</v>
      </c>
    </row>
    <row r="58" spans="1:21" ht="18" customHeight="1">
      <c r="A58" s="826"/>
      <c r="B58" s="827"/>
      <c r="C58" s="829"/>
      <c r="D58" s="829"/>
      <c r="E58" s="201">
        <v>20</v>
      </c>
      <c r="F58" s="334"/>
      <c r="G58" s="334"/>
      <c r="H58" s="127"/>
      <c r="I58" s="110"/>
      <c r="J58" s="105"/>
      <c r="K58" s="110"/>
      <c r="L58" s="105"/>
      <c r="M58" s="37"/>
      <c r="N58" s="113"/>
      <c r="O58" s="108"/>
      <c r="P58" s="37"/>
      <c r="Q58" s="113"/>
      <c r="R58" s="33"/>
      <c r="S58" s="114"/>
      <c r="T58" s="92">
        <f t="shared" si="0"/>
        <v>0</v>
      </c>
      <c r="U58" s="356">
        <f t="shared" si="2"/>
        <v>2</v>
      </c>
    </row>
    <row r="59" spans="1:21" ht="18" customHeight="1">
      <c r="A59" s="826"/>
      <c r="B59" s="827"/>
      <c r="C59" s="829"/>
      <c r="D59" s="829"/>
      <c r="E59" s="201">
        <v>21</v>
      </c>
      <c r="F59" s="334"/>
      <c r="G59" s="334"/>
      <c r="H59" s="127"/>
      <c r="I59" s="110"/>
      <c r="J59" s="105"/>
      <c r="K59" s="110"/>
      <c r="L59" s="105"/>
      <c r="M59" s="37"/>
      <c r="N59" s="113"/>
      <c r="O59" s="108"/>
      <c r="P59" s="37"/>
      <c r="Q59" s="113"/>
      <c r="R59" s="33"/>
      <c r="S59" s="114"/>
      <c r="T59" s="92">
        <f t="shared" si="0"/>
        <v>0</v>
      </c>
      <c r="U59" s="356">
        <f t="shared" si="2"/>
        <v>2</v>
      </c>
    </row>
    <row r="60" spans="1:21" ht="18" customHeight="1">
      <c r="A60" s="826"/>
      <c r="B60" s="827"/>
      <c r="C60" s="829"/>
      <c r="D60" s="829"/>
      <c r="E60" s="201">
        <v>22</v>
      </c>
      <c r="F60" s="334"/>
      <c r="G60" s="334"/>
      <c r="H60" s="127"/>
      <c r="I60" s="110"/>
      <c r="J60" s="105"/>
      <c r="K60" s="110"/>
      <c r="L60" s="105"/>
      <c r="M60" s="37"/>
      <c r="N60" s="113"/>
      <c r="O60" s="108"/>
      <c r="P60" s="37"/>
      <c r="Q60" s="113"/>
      <c r="R60" s="33"/>
      <c r="S60" s="114"/>
      <c r="T60" s="92">
        <f t="shared" si="0"/>
        <v>0</v>
      </c>
      <c r="U60" s="356">
        <f t="shared" si="2"/>
        <v>2</v>
      </c>
    </row>
    <row r="61" spans="1:21" ht="18" customHeight="1">
      <c r="A61" s="826"/>
      <c r="B61" s="827"/>
      <c r="C61" s="829"/>
      <c r="D61" s="829"/>
      <c r="E61" s="201">
        <v>23</v>
      </c>
      <c r="F61" s="334"/>
      <c r="G61" s="334"/>
      <c r="H61" s="127"/>
      <c r="I61" s="110"/>
      <c r="J61" s="105"/>
      <c r="K61" s="110"/>
      <c r="L61" s="105"/>
      <c r="M61" s="37"/>
      <c r="N61" s="113"/>
      <c r="O61" s="108"/>
      <c r="P61" s="37"/>
      <c r="Q61" s="113"/>
      <c r="R61" s="33"/>
      <c r="S61" s="114"/>
      <c r="T61" s="92">
        <f t="shared" si="0"/>
        <v>0</v>
      </c>
      <c r="U61" s="356">
        <f t="shared" si="2"/>
        <v>2</v>
      </c>
    </row>
    <row r="62" spans="1:21" ht="18" customHeight="1">
      <c r="A62" s="826"/>
      <c r="B62" s="827"/>
      <c r="C62" s="829"/>
      <c r="D62" s="829"/>
      <c r="E62" s="201">
        <v>24</v>
      </c>
      <c r="F62" s="334"/>
      <c r="G62" s="334"/>
      <c r="H62" s="127"/>
      <c r="I62" s="110"/>
      <c r="J62" s="105"/>
      <c r="K62" s="110"/>
      <c r="L62" s="105"/>
      <c r="M62" s="37"/>
      <c r="N62" s="113"/>
      <c r="O62" s="108"/>
      <c r="P62" s="37"/>
      <c r="Q62" s="113"/>
      <c r="R62" s="33"/>
      <c r="S62" s="114"/>
      <c r="T62" s="92">
        <f t="shared" si="0"/>
        <v>0</v>
      </c>
      <c r="U62" s="356">
        <f t="shared" si="2"/>
        <v>2</v>
      </c>
    </row>
    <row r="63" spans="1:21" ht="18" customHeight="1">
      <c r="A63" s="826"/>
      <c r="B63" s="827"/>
      <c r="C63" s="829"/>
      <c r="D63" s="829"/>
      <c r="E63" s="201">
        <v>25</v>
      </c>
      <c r="F63" s="334"/>
      <c r="G63" s="334"/>
      <c r="H63" s="127"/>
      <c r="I63" s="110"/>
      <c r="J63" s="105"/>
      <c r="K63" s="110"/>
      <c r="L63" s="105"/>
      <c r="M63" s="37"/>
      <c r="N63" s="113"/>
      <c r="O63" s="108"/>
      <c r="P63" s="37"/>
      <c r="Q63" s="113"/>
      <c r="R63" s="33"/>
      <c r="S63" s="114"/>
      <c r="T63" s="92">
        <f t="shared" si="0"/>
        <v>0</v>
      </c>
      <c r="U63" s="356">
        <f t="shared" si="2"/>
        <v>2</v>
      </c>
    </row>
    <row r="64" spans="1:21" ht="18" customHeight="1">
      <c r="A64" s="826"/>
      <c r="B64" s="827"/>
      <c r="C64" s="829"/>
      <c r="D64" s="829"/>
      <c r="E64" s="201">
        <v>26</v>
      </c>
      <c r="F64" s="334"/>
      <c r="G64" s="334"/>
      <c r="H64" s="127"/>
      <c r="I64" s="110"/>
      <c r="J64" s="105"/>
      <c r="K64" s="110"/>
      <c r="L64" s="105"/>
      <c r="M64" s="37"/>
      <c r="N64" s="113"/>
      <c r="O64" s="108"/>
      <c r="P64" s="37"/>
      <c r="Q64" s="113"/>
      <c r="R64" s="33"/>
      <c r="S64" s="114"/>
      <c r="T64" s="92">
        <f t="shared" si="0"/>
        <v>0</v>
      </c>
      <c r="U64" s="356">
        <f t="shared" si="2"/>
        <v>2</v>
      </c>
    </row>
    <row r="65" spans="1:21" ht="18" customHeight="1">
      <c r="A65" s="826"/>
      <c r="B65" s="827"/>
      <c r="C65" s="829"/>
      <c r="D65" s="829"/>
      <c r="E65" s="201">
        <v>27</v>
      </c>
      <c r="F65" s="334"/>
      <c r="G65" s="334"/>
      <c r="H65" s="127"/>
      <c r="I65" s="110"/>
      <c r="J65" s="105"/>
      <c r="K65" s="110"/>
      <c r="L65" s="105"/>
      <c r="M65" s="37"/>
      <c r="N65" s="113"/>
      <c r="O65" s="108"/>
      <c r="P65" s="37"/>
      <c r="Q65" s="113"/>
      <c r="R65" s="33"/>
      <c r="S65" s="114"/>
      <c r="T65" s="92">
        <f t="shared" si="0"/>
        <v>0</v>
      </c>
      <c r="U65" s="356">
        <f t="shared" si="2"/>
        <v>2</v>
      </c>
    </row>
    <row r="66" spans="1:21" ht="18" customHeight="1">
      <c r="A66" s="826"/>
      <c r="B66" s="827"/>
      <c r="C66" s="829"/>
      <c r="D66" s="829"/>
      <c r="E66" s="201">
        <v>28</v>
      </c>
      <c r="F66" s="334"/>
      <c r="G66" s="334"/>
      <c r="H66" s="127"/>
      <c r="I66" s="110"/>
      <c r="J66" s="105"/>
      <c r="K66" s="110"/>
      <c r="L66" s="105"/>
      <c r="M66" s="37"/>
      <c r="N66" s="113"/>
      <c r="O66" s="108"/>
      <c r="P66" s="37"/>
      <c r="Q66" s="113"/>
      <c r="R66" s="33"/>
      <c r="S66" s="114"/>
      <c r="T66" s="92">
        <f t="shared" si="0"/>
        <v>0</v>
      </c>
      <c r="U66" s="356">
        <f t="shared" si="2"/>
        <v>2</v>
      </c>
    </row>
    <row r="67" spans="1:21" ht="18" customHeight="1">
      <c r="A67" s="826"/>
      <c r="B67" s="827"/>
      <c r="C67" s="829"/>
      <c r="D67" s="829"/>
      <c r="E67" s="201">
        <v>29</v>
      </c>
      <c r="F67" s="334"/>
      <c r="G67" s="334"/>
      <c r="H67" s="127"/>
      <c r="I67" s="110"/>
      <c r="J67" s="105"/>
      <c r="K67" s="110"/>
      <c r="L67" s="105"/>
      <c r="M67" s="37"/>
      <c r="N67" s="113"/>
      <c r="O67" s="108"/>
      <c r="P67" s="37"/>
      <c r="Q67" s="113"/>
      <c r="R67" s="33"/>
      <c r="S67" s="114"/>
      <c r="T67" s="92">
        <f t="shared" si="0"/>
        <v>0</v>
      </c>
      <c r="U67" s="356">
        <f t="shared" si="2"/>
        <v>2</v>
      </c>
    </row>
    <row r="68" spans="1:21" ht="18" customHeight="1">
      <c r="A68" s="826"/>
      <c r="B68" s="827"/>
      <c r="C68" s="829"/>
      <c r="D68" s="829"/>
      <c r="E68" s="277">
        <v>30</v>
      </c>
      <c r="F68" s="375"/>
      <c r="G68" s="375"/>
      <c r="H68" s="134"/>
      <c r="I68" s="135"/>
      <c r="J68" s="212"/>
      <c r="K68" s="135"/>
      <c r="L68" s="212"/>
      <c r="M68" s="27"/>
      <c r="N68" s="120"/>
      <c r="O68" s="109"/>
      <c r="P68" s="27"/>
      <c r="Q68" s="120"/>
      <c r="R68" s="32"/>
      <c r="S68" s="122"/>
      <c r="T68" s="136">
        <f t="shared" si="0"/>
        <v>0</v>
      </c>
      <c r="U68" s="356">
        <f t="shared" si="2"/>
        <v>2</v>
      </c>
    </row>
    <row r="69" spans="1:21" ht="18" customHeight="1">
      <c r="A69" s="824">
        <v>3</v>
      </c>
      <c r="B69" s="825"/>
      <c r="C69" s="828" t="str">
        <f>IF(ISERROR(VLOOKUP($A69,【大規模】地域番号⑥!$BD:$BF,2,FALSE)),"",VLOOKUP($A69,【大規模】地域番号⑥!$BD:$BF,2,FALSE))</f>
        <v/>
      </c>
      <c r="D69" s="828" t="str">
        <f>IF(ISERROR(VLOOKUP($A69,【大規模】地域番号⑥!$BD:$BF,3,FALSE)),"",VLOOKUP($A69,【大規模】地域番号⑥!$BD:$BF,3,FALSE))</f>
        <v/>
      </c>
      <c r="E69" s="421">
        <v>1</v>
      </c>
      <c r="F69" s="417"/>
      <c r="G69" s="417"/>
      <c r="H69" s="176"/>
      <c r="I69" s="177"/>
      <c r="J69" s="178"/>
      <c r="K69" s="177"/>
      <c r="L69" s="178"/>
      <c r="M69" s="179"/>
      <c r="N69" s="180"/>
      <c r="O69" s="181"/>
      <c r="P69" s="179"/>
      <c r="Q69" s="180"/>
      <c r="R69" s="182"/>
      <c r="S69" s="183"/>
      <c r="T69" s="422">
        <f t="shared" si="0"/>
        <v>0</v>
      </c>
      <c r="U69" s="356">
        <f>$A$69</f>
        <v>3</v>
      </c>
    </row>
    <row r="70" spans="1:21" ht="18" customHeight="1">
      <c r="A70" s="826"/>
      <c r="B70" s="827"/>
      <c r="C70" s="829"/>
      <c r="D70" s="829"/>
      <c r="E70" s="423">
        <v>2</v>
      </c>
      <c r="F70" s="272"/>
      <c r="G70" s="272"/>
      <c r="H70" s="128"/>
      <c r="I70" s="111"/>
      <c r="J70" s="106"/>
      <c r="K70" s="111"/>
      <c r="L70" s="106"/>
      <c r="M70" s="12"/>
      <c r="N70" s="112"/>
      <c r="O70" s="107"/>
      <c r="P70" s="12"/>
      <c r="Q70" s="112"/>
      <c r="R70" s="31"/>
      <c r="S70" s="115"/>
      <c r="T70" s="419">
        <f t="shared" si="0"/>
        <v>0</v>
      </c>
      <c r="U70" s="356">
        <f t="shared" ref="U70:U98" si="3">$A$69</f>
        <v>3</v>
      </c>
    </row>
    <row r="71" spans="1:21" ht="18" customHeight="1">
      <c r="A71" s="826"/>
      <c r="B71" s="827"/>
      <c r="C71" s="829"/>
      <c r="D71" s="829"/>
      <c r="E71" s="423">
        <v>3</v>
      </c>
      <c r="F71" s="272"/>
      <c r="G71" s="272"/>
      <c r="H71" s="128"/>
      <c r="I71" s="111"/>
      <c r="J71" s="106"/>
      <c r="K71" s="111"/>
      <c r="L71" s="106"/>
      <c r="M71" s="12"/>
      <c r="N71" s="112"/>
      <c r="O71" s="107"/>
      <c r="P71" s="12"/>
      <c r="Q71" s="112"/>
      <c r="R71" s="31"/>
      <c r="S71" s="115"/>
      <c r="T71" s="419">
        <f t="shared" si="0"/>
        <v>0</v>
      </c>
      <c r="U71" s="356">
        <f t="shared" si="3"/>
        <v>3</v>
      </c>
    </row>
    <row r="72" spans="1:21" ht="18" customHeight="1">
      <c r="A72" s="826"/>
      <c r="B72" s="827"/>
      <c r="C72" s="829"/>
      <c r="D72" s="829"/>
      <c r="E72" s="423">
        <v>4</v>
      </c>
      <c r="F72" s="272"/>
      <c r="G72" s="272"/>
      <c r="H72" s="128"/>
      <c r="I72" s="111"/>
      <c r="J72" s="106"/>
      <c r="K72" s="111"/>
      <c r="L72" s="106"/>
      <c r="M72" s="12"/>
      <c r="N72" s="112"/>
      <c r="O72" s="107"/>
      <c r="P72" s="12"/>
      <c r="Q72" s="112"/>
      <c r="R72" s="31"/>
      <c r="S72" s="115"/>
      <c r="T72" s="419">
        <f t="shared" si="0"/>
        <v>0</v>
      </c>
      <c r="U72" s="356">
        <f t="shared" si="3"/>
        <v>3</v>
      </c>
    </row>
    <row r="73" spans="1:21" ht="18" customHeight="1">
      <c r="A73" s="826"/>
      <c r="B73" s="827"/>
      <c r="C73" s="829"/>
      <c r="D73" s="829"/>
      <c r="E73" s="423">
        <v>5</v>
      </c>
      <c r="F73" s="272"/>
      <c r="G73" s="272"/>
      <c r="H73" s="128"/>
      <c r="I73" s="111"/>
      <c r="J73" s="106"/>
      <c r="K73" s="111"/>
      <c r="L73" s="106"/>
      <c r="M73" s="12"/>
      <c r="N73" s="112"/>
      <c r="O73" s="107"/>
      <c r="P73" s="12"/>
      <c r="Q73" s="112"/>
      <c r="R73" s="31"/>
      <c r="S73" s="115"/>
      <c r="T73" s="419">
        <f t="shared" ref="T73:T136" si="4">IF(J73="",0,INT(SUM(PRODUCT(J73,L73,O73),R73)))</f>
        <v>0</v>
      </c>
      <c r="U73" s="356">
        <f t="shared" si="3"/>
        <v>3</v>
      </c>
    </row>
    <row r="74" spans="1:21" ht="18" customHeight="1">
      <c r="A74" s="826"/>
      <c r="B74" s="827"/>
      <c r="C74" s="829"/>
      <c r="D74" s="829"/>
      <c r="E74" s="423">
        <v>6</v>
      </c>
      <c r="F74" s="272"/>
      <c r="G74" s="272"/>
      <c r="H74" s="128"/>
      <c r="I74" s="111"/>
      <c r="J74" s="106"/>
      <c r="K74" s="111"/>
      <c r="L74" s="106"/>
      <c r="M74" s="12"/>
      <c r="N74" s="112"/>
      <c r="O74" s="107"/>
      <c r="P74" s="12"/>
      <c r="Q74" s="112"/>
      <c r="R74" s="31"/>
      <c r="S74" s="115"/>
      <c r="T74" s="419">
        <f t="shared" si="4"/>
        <v>0</v>
      </c>
      <c r="U74" s="356">
        <f t="shared" si="3"/>
        <v>3</v>
      </c>
    </row>
    <row r="75" spans="1:21" ht="18" customHeight="1">
      <c r="A75" s="826"/>
      <c r="B75" s="827"/>
      <c r="C75" s="829"/>
      <c r="D75" s="829"/>
      <c r="E75" s="423">
        <v>7</v>
      </c>
      <c r="F75" s="272"/>
      <c r="G75" s="272"/>
      <c r="H75" s="128"/>
      <c r="I75" s="111"/>
      <c r="J75" s="106"/>
      <c r="K75" s="111"/>
      <c r="L75" s="106"/>
      <c r="M75" s="12"/>
      <c r="N75" s="112"/>
      <c r="O75" s="107"/>
      <c r="P75" s="12"/>
      <c r="Q75" s="112"/>
      <c r="R75" s="31"/>
      <c r="S75" s="115"/>
      <c r="T75" s="419">
        <f t="shared" si="4"/>
        <v>0</v>
      </c>
      <c r="U75" s="356">
        <f t="shared" si="3"/>
        <v>3</v>
      </c>
    </row>
    <row r="76" spans="1:21" ht="18" customHeight="1">
      <c r="A76" s="826"/>
      <c r="B76" s="827"/>
      <c r="C76" s="829"/>
      <c r="D76" s="829"/>
      <c r="E76" s="423">
        <v>8</v>
      </c>
      <c r="F76" s="272"/>
      <c r="G76" s="272"/>
      <c r="H76" s="128"/>
      <c r="I76" s="111"/>
      <c r="J76" s="106"/>
      <c r="K76" s="111"/>
      <c r="L76" s="106"/>
      <c r="M76" s="12"/>
      <c r="N76" s="112"/>
      <c r="O76" s="107"/>
      <c r="P76" s="12"/>
      <c r="Q76" s="112"/>
      <c r="R76" s="31"/>
      <c r="S76" s="115"/>
      <c r="T76" s="419">
        <f t="shared" si="4"/>
        <v>0</v>
      </c>
      <c r="U76" s="356">
        <f t="shared" si="3"/>
        <v>3</v>
      </c>
    </row>
    <row r="77" spans="1:21" ht="18" customHeight="1">
      <c r="A77" s="826"/>
      <c r="B77" s="827"/>
      <c r="C77" s="829"/>
      <c r="D77" s="829"/>
      <c r="E77" s="423">
        <v>9</v>
      </c>
      <c r="F77" s="272"/>
      <c r="G77" s="272"/>
      <c r="H77" s="128"/>
      <c r="I77" s="111"/>
      <c r="J77" s="106"/>
      <c r="K77" s="111"/>
      <c r="L77" s="106"/>
      <c r="M77" s="12"/>
      <c r="N77" s="112"/>
      <c r="O77" s="107"/>
      <c r="P77" s="12"/>
      <c r="Q77" s="112"/>
      <c r="R77" s="31"/>
      <c r="S77" s="115"/>
      <c r="T77" s="419">
        <f t="shared" si="4"/>
        <v>0</v>
      </c>
      <c r="U77" s="356">
        <f t="shared" si="3"/>
        <v>3</v>
      </c>
    </row>
    <row r="78" spans="1:21" ht="18" customHeight="1">
      <c r="A78" s="826"/>
      <c r="B78" s="827"/>
      <c r="C78" s="829"/>
      <c r="D78" s="829"/>
      <c r="E78" s="423">
        <v>10</v>
      </c>
      <c r="F78" s="272"/>
      <c r="G78" s="272"/>
      <c r="H78" s="128"/>
      <c r="I78" s="111"/>
      <c r="J78" s="106"/>
      <c r="K78" s="111"/>
      <c r="L78" s="106"/>
      <c r="M78" s="12"/>
      <c r="N78" s="112"/>
      <c r="O78" s="107"/>
      <c r="P78" s="12"/>
      <c r="Q78" s="112"/>
      <c r="R78" s="31"/>
      <c r="S78" s="115"/>
      <c r="T78" s="419">
        <f t="shared" si="4"/>
        <v>0</v>
      </c>
      <c r="U78" s="356">
        <f t="shared" si="3"/>
        <v>3</v>
      </c>
    </row>
    <row r="79" spans="1:21" ht="18" customHeight="1">
      <c r="A79" s="826"/>
      <c r="B79" s="827"/>
      <c r="C79" s="829"/>
      <c r="D79" s="829"/>
      <c r="E79" s="423">
        <v>11</v>
      </c>
      <c r="F79" s="272"/>
      <c r="G79" s="272"/>
      <c r="H79" s="128"/>
      <c r="I79" s="111"/>
      <c r="J79" s="106"/>
      <c r="K79" s="111"/>
      <c r="L79" s="106"/>
      <c r="M79" s="12"/>
      <c r="N79" s="112"/>
      <c r="O79" s="107"/>
      <c r="P79" s="12"/>
      <c r="Q79" s="112"/>
      <c r="R79" s="31"/>
      <c r="S79" s="115"/>
      <c r="T79" s="419">
        <f t="shared" si="4"/>
        <v>0</v>
      </c>
      <c r="U79" s="356">
        <f t="shared" si="3"/>
        <v>3</v>
      </c>
    </row>
    <row r="80" spans="1:21" ht="18" customHeight="1">
      <c r="A80" s="826"/>
      <c r="B80" s="827"/>
      <c r="C80" s="829"/>
      <c r="D80" s="829"/>
      <c r="E80" s="423">
        <v>12</v>
      </c>
      <c r="F80" s="272"/>
      <c r="G80" s="272"/>
      <c r="H80" s="128"/>
      <c r="I80" s="111"/>
      <c r="J80" s="106"/>
      <c r="K80" s="111"/>
      <c r="L80" s="106"/>
      <c r="M80" s="12"/>
      <c r="N80" s="112"/>
      <c r="O80" s="107"/>
      <c r="P80" s="12"/>
      <c r="Q80" s="112"/>
      <c r="R80" s="31"/>
      <c r="S80" s="115"/>
      <c r="T80" s="419">
        <f t="shared" si="4"/>
        <v>0</v>
      </c>
      <c r="U80" s="356">
        <f t="shared" si="3"/>
        <v>3</v>
      </c>
    </row>
    <row r="81" spans="1:21" ht="18" customHeight="1">
      <c r="A81" s="826"/>
      <c r="B81" s="827"/>
      <c r="C81" s="829"/>
      <c r="D81" s="829"/>
      <c r="E81" s="423">
        <v>13</v>
      </c>
      <c r="F81" s="272"/>
      <c r="G81" s="272"/>
      <c r="H81" s="128"/>
      <c r="I81" s="111"/>
      <c r="J81" s="106"/>
      <c r="K81" s="111"/>
      <c r="L81" s="106"/>
      <c r="M81" s="12"/>
      <c r="N81" s="112"/>
      <c r="O81" s="107"/>
      <c r="P81" s="12"/>
      <c r="Q81" s="112"/>
      <c r="R81" s="31"/>
      <c r="S81" s="115"/>
      <c r="T81" s="419">
        <f t="shared" si="4"/>
        <v>0</v>
      </c>
      <c r="U81" s="356">
        <f t="shared" si="3"/>
        <v>3</v>
      </c>
    </row>
    <row r="82" spans="1:21" ht="18" customHeight="1">
      <c r="A82" s="826"/>
      <c r="B82" s="827"/>
      <c r="C82" s="829"/>
      <c r="D82" s="829"/>
      <c r="E82" s="423">
        <v>14</v>
      </c>
      <c r="F82" s="272"/>
      <c r="G82" s="272"/>
      <c r="H82" s="128"/>
      <c r="I82" s="111"/>
      <c r="J82" s="106"/>
      <c r="K82" s="111"/>
      <c r="L82" s="106"/>
      <c r="M82" s="12"/>
      <c r="N82" s="112"/>
      <c r="O82" s="107"/>
      <c r="P82" s="12"/>
      <c r="Q82" s="112"/>
      <c r="R82" s="31"/>
      <c r="S82" s="115"/>
      <c r="T82" s="419">
        <f t="shared" si="4"/>
        <v>0</v>
      </c>
      <c r="U82" s="356">
        <f t="shared" si="3"/>
        <v>3</v>
      </c>
    </row>
    <row r="83" spans="1:21" ht="18" customHeight="1">
      <c r="A83" s="826"/>
      <c r="B83" s="827"/>
      <c r="C83" s="829"/>
      <c r="D83" s="829"/>
      <c r="E83" s="423">
        <v>15</v>
      </c>
      <c r="F83" s="272"/>
      <c r="G83" s="272"/>
      <c r="H83" s="128"/>
      <c r="I83" s="111"/>
      <c r="J83" s="106"/>
      <c r="K83" s="111"/>
      <c r="L83" s="106"/>
      <c r="M83" s="12"/>
      <c r="N83" s="112"/>
      <c r="O83" s="107"/>
      <c r="P83" s="12"/>
      <c r="Q83" s="112"/>
      <c r="R83" s="31"/>
      <c r="S83" s="115"/>
      <c r="T83" s="419">
        <f t="shared" si="4"/>
        <v>0</v>
      </c>
      <c r="U83" s="356">
        <f t="shared" si="3"/>
        <v>3</v>
      </c>
    </row>
    <row r="84" spans="1:21" ht="18" customHeight="1">
      <c r="A84" s="826"/>
      <c r="B84" s="827"/>
      <c r="C84" s="829"/>
      <c r="D84" s="829"/>
      <c r="E84" s="423">
        <v>16</v>
      </c>
      <c r="F84" s="272"/>
      <c r="G84" s="272"/>
      <c r="H84" s="128"/>
      <c r="I84" s="111"/>
      <c r="J84" s="106"/>
      <c r="K84" s="111"/>
      <c r="L84" s="106"/>
      <c r="M84" s="12"/>
      <c r="N84" s="112"/>
      <c r="O84" s="107"/>
      <c r="P84" s="12"/>
      <c r="Q84" s="112"/>
      <c r="R84" s="31"/>
      <c r="S84" s="115"/>
      <c r="T84" s="419">
        <f t="shared" si="4"/>
        <v>0</v>
      </c>
      <c r="U84" s="356">
        <f t="shared" si="3"/>
        <v>3</v>
      </c>
    </row>
    <row r="85" spans="1:21" ht="18" customHeight="1">
      <c r="A85" s="826"/>
      <c r="B85" s="827"/>
      <c r="C85" s="829"/>
      <c r="D85" s="829"/>
      <c r="E85" s="423">
        <v>17</v>
      </c>
      <c r="F85" s="272"/>
      <c r="G85" s="272"/>
      <c r="H85" s="128"/>
      <c r="I85" s="111"/>
      <c r="J85" s="106"/>
      <c r="K85" s="111"/>
      <c r="L85" s="106"/>
      <c r="M85" s="12"/>
      <c r="N85" s="112"/>
      <c r="O85" s="107"/>
      <c r="P85" s="12"/>
      <c r="Q85" s="112"/>
      <c r="R85" s="31"/>
      <c r="S85" s="115"/>
      <c r="T85" s="419">
        <f t="shared" si="4"/>
        <v>0</v>
      </c>
      <c r="U85" s="356">
        <f t="shared" si="3"/>
        <v>3</v>
      </c>
    </row>
    <row r="86" spans="1:21" ht="18" customHeight="1">
      <c r="A86" s="826"/>
      <c r="B86" s="827"/>
      <c r="C86" s="829"/>
      <c r="D86" s="829"/>
      <c r="E86" s="423">
        <v>18</v>
      </c>
      <c r="F86" s="272"/>
      <c r="G86" s="272"/>
      <c r="H86" s="128"/>
      <c r="I86" s="111"/>
      <c r="J86" s="106"/>
      <c r="K86" s="111"/>
      <c r="L86" s="106"/>
      <c r="M86" s="12"/>
      <c r="N86" s="112"/>
      <c r="O86" s="107"/>
      <c r="P86" s="12"/>
      <c r="Q86" s="112"/>
      <c r="R86" s="31"/>
      <c r="S86" s="115"/>
      <c r="T86" s="419">
        <f t="shared" si="4"/>
        <v>0</v>
      </c>
      <c r="U86" s="356">
        <f t="shared" si="3"/>
        <v>3</v>
      </c>
    </row>
    <row r="87" spans="1:21" ht="18" customHeight="1">
      <c r="A87" s="826"/>
      <c r="B87" s="827"/>
      <c r="C87" s="829"/>
      <c r="D87" s="829"/>
      <c r="E87" s="423">
        <v>19</v>
      </c>
      <c r="F87" s="272"/>
      <c r="G87" s="272"/>
      <c r="H87" s="128"/>
      <c r="I87" s="111"/>
      <c r="J87" s="106"/>
      <c r="K87" s="111"/>
      <c r="L87" s="106"/>
      <c r="M87" s="12"/>
      <c r="N87" s="112"/>
      <c r="O87" s="107"/>
      <c r="P87" s="12"/>
      <c r="Q87" s="112"/>
      <c r="R87" s="31"/>
      <c r="S87" s="115"/>
      <c r="T87" s="419">
        <f t="shared" si="4"/>
        <v>0</v>
      </c>
      <c r="U87" s="356">
        <f t="shared" si="3"/>
        <v>3</v>
      </c>
    </row>
    <row r="88" spans="1:21" ht="18" customHeight="1">
      <c r="A88" s="826"/>
      <c r="B88" s="827"/>
      <c r="C88" s="829"/>
      <c r="D88" s="829"/>
      <c r="E88" s="423">
        <v>20</v>
      </c>
      <c r="F88" s="272"/>
      <c r="G88" s="272"/>
      <c r="H88" s="128"/>
      <c r="I88" s="111"/>
      <c r="J88" s="106"/>
      <c r="K88" s="111"/>
      <c r="L88" s="106"/>
      <c r="M88" s="12"/>
      <c r="N88" s="112"/>
      <c r="O88" s="107"/>
      <c r="P88" s="12"/>
      <c r="Q88" s="112"/>
      <c r="R88" s="31"/>
      <c r="S88" s="115"/>
      <c r="T88" s="419">
        <f t="shared" si="4"/>
        <v>0</v>
      </c>
      <c r="U88" s="356">
        <f t="shared" si="3"/>
        <v>3</v>
      </c>
    </row>
    <row r="89" spans="1:21" ht="18" customHeight="1">
      <c r="A89" s="826"/>
      <c r="B89" s="827"/>
      <c r="C89" s="829"/>
      <c r="D89" s="829"/>
      <c r="E89" s="423">
        <v>21</v>
      </c>
      <c r="F89" s="272"/>
      <c r="G89" s="272"/>
      <c r="H89" s="128"/>
      <c r="I89" s="111"/>
      <c r="J89" s="106"/>
      <c r="K89" s="111"/>
      <c r="L89" s="106"/>
      <c r="M89" s="12"/>
      <c r="N89" s="112"/>
      <c r="O89" s="107"/>
      <c r="P89" s="12"/>
      <c r="Q89" s="112"/>
      <c r="R89" s="31"/>
      <c r="S89" s="115"/>
      <c r="T89" s="419">
        <f t="shared" si="4"/>
        <v>0</v>
      </c>
      <c r="U89" s="356">
        <f t="shared" si="3"/>
        <v>3</v>
      </c>
    </row>
    <row r="90" spans="1:21" ht="18" customHeight="1">
      <c r="A90" s="826"/>
      <c r="B90" s="827"/>
      <c r="C90" s="829"/>
      <c r="D90" s="829"/>
      <c r="E90" s="423">
        <v>22</v>
      </c>
      <c r="F90" s="272"/>
      <c r="G90" s="272"/>
      <c r="H90" s="128"/>
      <c r="I90" s="111"/>
      <c r="J90" s="106"/>
      <c r="K90" s="111"/>
      <c r="L90" s="106"/>
      <c r="M90" s="12"/>
      <c r="N90" s="112"/>
      <c r="O90" s="107"/>
      <c r="P90" s="12"/>
      <c r="Q90" s="112"/>
      <c r="R90" s="31"/>
      <c r="S90" s="115"/>
      <c r="T90" s="419">
        <f t="shared" si="4"/>
        <v>0</v>
      </c>
      <c r="U90" s="356">
        <f t="shared" si="3"/>
        <v>3</v>
      </c>
    </row>
    <row r="91" spans="1:21" ht="18" customHeight="1">
      <c r="A91" s="826"/>
      <c r="B91" s="827"/>
      <c r="C91" s="829"/>
      <c r="D91" s="829"/>
      <c r="E91" s="423">
        <v>23</v>
      </c>
      <c r="F91" s="272"/>
      <c r="G91" s="272"/>
      <c r="H91" s="128"/>
      <c r="I91" s="111"/>
      <c r="J91" s="106"/>
      <c r="K91" s="111"/>
      <c r="L91" s="106"/>
      <c r="M91" s="12"/>
      <c r="N91" s="112"/>
      <c r="O91" s="107"/>
      <c r="P91" s="12"/>
      <c r="Q91" s="112"/>
      <c r="R91" s="31"/>
      <c r="S91" s="115"/>
      <c r="T91" s="419">
        <f t="shared" si="4"/>
        <v>0</v>
      </c>
      <c r="U91" s="356">
        <f t="shared" si="3"/>
        <v>3</v>
      </c>
    </row>
    <row r="92" spans="1:21" ht="18" customHeight="1">
      <c r="A92" s="826"/>
      <c r="B92" s="827"/>
      <c r="C92" s="829"/>
      <c r="D92" s="829"/>
      <c r="E92" s="423">
        <v>24</v>
      </c>
      <c r="F92" s="272"/>
      <c r="G92" s="272"/>
      <c r="H92" s="128"/>
      <c r="I92" s="111"/>
      <c r="J92" s="106"/>
      <c r="K92" s="111"/>
      <c r="L92" s="106"/>
      <c r="M92" s="12"/>
      <c r="N92" s="112"/>
      <c r="O92" s="107"/>
      <c r="P92" s="12"/>
      <c r="Q92" s="112"/>
      <c r="R92" s="31"/>
      <c r="S92" s="115"/>
      <c r="T92" s="419">
        <f t="shared" si="4"/>
        <v>0</v>
      </c>
      <c r="U92" s="356">
        <f t="shared" si="3"/>
        <v>3</v>
      </c>
    </row>
    <row r="93" spans="1:21" ht="18" customHeight="1">
      <c r="A93" s="826"/>
      <c r="B93" s="827"/>
      <c r="C93" s="829"/>
      <c r="D93" s="829"/>
      <c r="E93" s="423">
        <v>25</v>
      </c>
      <c r="F93" s="272"/>
      <c r="G93" s="272"/>
      <c r="H93" s="128"/>
      <c r="I93" s="111"/>
      <c r="J93" s="106"/>
      <c r="K93" s="111"/>
      <c r="L93" s="106"/>
      <c r="M93" s="12"/>
      <c r="N93" s="112"/>
      <c r="O93" s="107"/>
      <c r="P93" s="12"/>
      <c r="Q93" s="112"/>
      <c r="R93" s="31"/>
      <c r="S93" s="115"/>
      <c r="T93" s="419">
        <f t="shared" si="4"/>
        <v>0</v>
      </c>
      <c r="U93" s="356">
        <f t="shared" si="3"/>
        <v>3</v>
      </c>
    </row>
    <row r="94" spans="1:21" ht="18" customHeight="1">
      <c r="A94" s="826"/>
      <c r="B94" s="827"/>
      <c r="C94" s="829"/>
      <c r="D94" s="829"/>
      <c r="E94" s="423">
        <v>26</v>
      </c>
      <c r="F94" s="272"/>
      <c r="G94" s="272"/>
      <c r="H94" s="128"/>
      <c r="I94" s="111"/>
      <c r="J94" s="106"/>
      <c r="K94" s="111"/>
      <c r="L94" s="106"/>
      <c r="M94" s="12"/>
      <c r="N94" s="112"/>
      <c r="O94" s="107"/>
      <c r="P94" s="12"/>
      <c r="Q94" s="112"/>
      <c r="R94" s="31"/>
      <c r="S94" s="115"/>
      <c r="T94" s="419">
        <f t="shared" si="4"/>
        <v>0</v>
      </c>
      <c r="U94" s="356">
        <f t="shared" si="3"/>
        <v>3</v>
      </c>
    </row>
    <row r="95" spans="1:21" ht="18" customHeight="1">
      <c r="A95" s="826"/>
      <c r="B95" s="827"/>
      <c r="C95" s="829"/>
      <c r="D95" s="829"/>
      <c r="E95" s="423">
        <v>27</v>
      </c>
      <c r="F95" s="272"/>
      <c r="G95" s="272"/>
      <c r="H95" s="128"/>
      <c r="I95" s="111"/>
      <c r="J95" s="106"/>
      <c r="K95" s="111"/>
      <c r="L95" s="106"/>
      <c r="M95" s="12"/>
      <c r="N95" s="112"/>
      <c r="O95" s="107"/>
      <c r="P95" s="12"/>
      <c r="Q95" s="112"/>
      <c r="R95" s="31"/>
      <c r="S95" s="115"/>
      <c r="T95" s="419">
        <f t="shared" si="4"/>
        <v>0</v>
      </c>
      <c r="U95" s="356">
        <f t="shared" si="3"/>
        <v>3</v>
      </c>
    </row>
    <row r="96" spans="1:21" ht="18" customHeight="1">
      <c r="A96" s="826"/>
      <c r="B96" s="827"/>
      <c r="C96" s="829"/>
      <c r="D96" s="829"/>
      <c r="E96" s="423">
        <v>28</v>
      </c>
      <c r="F96" s="272"/>
      <c r="G96" s="272"/>
      <c r="H96" s="128"/>
      <c r="I96" s="111"/>
      <c r="J96" s="106"/>
      <c r="K96" s="111"/>
      <c r="L96" s="106"/>
      <c r="M96" s="12"/>
      <c r="N96" s="112"/>
      <c r="O96" s="107"/>
      <c r="P96" s="12"/>
      <c r="Q96" s="112"/>
      <c r="R96" s="31"/>
      <c r="S96" s="115"/>
      <c r="T96" s="419">
        <f t="shared" si="4"/>
        <v>0</v>
      </c>
      <c r="U96" s="356">
        <f t="shared" si="3"/>
        <v>3</v>
      </c>
    </row>
    <row r="97" spans="1:21" ht="18" customHeight="1">
      <c r="A97" s="826"/>
      <c r="B97" s="827"/>
      <c r="C97" s="829"/>
      <c r="D97" s="829"/>
      <c r="E97" s="423">
        <v>29</v>
      </c>
      <c r="F97" s="272"/>
      <c r="G97" s="272"/>
      <c r="H97" s="128"/>
      <c r="I97" s="111"/>
      <c r="J97" s="106"/>
      <c r="K97" s="111"/>
      <c r="L97" s="106"/>
      <c r="M97" s="12"/>
      <c r="N97" s="112"/>
      <c r="O97" s="107"/>
      <c r="P97" s="12"/>
      <c r="Q97" s="112"/>
      <c r="R97" s="31"/>
      <c r="S97" s="115"/>
      <c r="T97" s="419">
        <f t="shared" si="4"/>
        <v>0</v>
      </c>
      <c r="U97" s="356">
        <f t="shared" si="3"/>
        <v>3</v>
      </c>
    </row>
    <row r="98" spans="1:21" ht="18" customHeight="1">
      <c r="A98" s="826"/>
      <c r="B98" s="827"/>
      <c r="C98" s="829"/>
      <c r="D98" s="829"/>
      <c r="E98" s="277">
        <v>30</v>
      </c>
      <c r="F98" s="416"/>
      <c r="G98" s="416"/>
      <c r="H98" s="134"/>
      <c r="I98" s="135"/>
      <c r="J98" s="212"/>
      <c r="K98" s="135"/>
      <c r="L98" s="212"/>
      <c r="M98" s="27"/>
      <c r="N98" s="120"/>
      <c r="O98" s="109"/>
      <c r="P98" s="27"/>
      <c r="Q98" s="120"/>
      <c r="R98" s="32"/>
      <c r="S98" s="122"/>
      <c r="T98" s="420">
        <f t="shared" si="4"/>
        <v>0</v>
      </c>
      <c r="U98" s="356">
        <f t="shared" si="3"/>
        <v>3</v>
      </c>
    </row>
    <row r="99" spans="1:21" ht="18" customHeight="1">
      <c r="A99" s="824">
        <v>4</v>
      </c>
      <c r="B99" s="825"/>
      <c r="C99" s="828" t="str">
        <f>IF(ISERROR(VLOOKUP($A99,【大規模】地域番号⑥!$BD:$BF,2,FALSE)),"",VLOOKUP($A99,【大規模】地域番号⑥!$BD:$BF,2,FALSE))</f>
        <v/>
      </c>
      <c r="D99" s="828" t="str">
        <f>IF(ISERROR(VLOOKUP($A99,【大規模】地域番号⑥!$BD:$BF,3,FALSE)),"",VLOOKUP($A99,【大規模】地域番号⑥!$BD:$BF,3,FALSE))</f>
        <v/>
      </c>
      <c r="E99" s="201">
        <v>1</v>
      </c>
      <c r="F99" s="334"/>
      <c r="G99" s="334"/>
      <c r="H99" s="176"/>
      <c r="I99" s="177"/>
      <c r="J99" s="178"/>
      <c r="K99" s="180"/>
      <c r="L99" s="181"/>
      <c r="M99" s="179"/>
      <c r="N99" s="180"/>
      <c r="O99" s="181"/>
      <c r="P99" s="179"/>
      <c r="Q99" s="180"/>
      <c r="R99" s="182"/>
      <c r="S99" s="183"/>
      <c r="T99" s="257">
        <f t="shared" si="4"/>
        <v>0</v>
      </c>
      <c r="U99" s="356">
        <f>$A$99</f>
        <v>4</v>
      </c>
    </row>
    <row r="100" spans="1:21" ht="18" customHeight="1">
      <c r="A100" s="826"/>
      <c r="B100" s="827"/>
      <c r="C100" s="829"/>
      <c r="D100" s="829"/>
      <c r="E100" s="201">
        <v>2</v>
      </c>
      <c r="F100" s="334"/>
      <c r="G100" s="334"/>
      <c r="H100" s="128"/>
      <c r="I100" s="111"/>
      <c r="J100" s="106"/>
      <c r="K100" s="112"/>
      <c r="L100" s="107"/>
      <c r="M100" s="12"/>
      <c r="N100" s="112"/>
      <c r="O100" s="107"/>
      <c r="P100" s="12"/>
      <c r="Q100" s="112"/>
      <c r="R100" s="31"/>
      <c r="S100" s="115"/>
      <c r="T100" s="93">
        <f t="shared" si="4"/>
        <v>0</v>
      </c>
      <c r="U100" s="356">
        <f t="shared" ref="U100:U128" si="5">$A$99</f>
        <v>4</v>
      </c>
    </row>
    <row r="101" spans="1:21" ht="18" customHeight="1">
      <c r="A101" s="826"/>
      <c r="B101" s="827"/>
      <c r="C101" s="829"/>
      <c r="D101" s="829"/>
      <c r="E101" s="201">
        <v>3</v>
      </c>
      <c r="F101" s="334"/>
      <c r="G101" s="334"/>
      <c r="H101" s="128"/>
      <c r="I101" s="111"/>
      <c r="J101" s="106"/>
      <c r="K101" s="112"/>
      <c r="L101" s="107"/>
      <c r="M101" s="12"/>
      <c r="N101" s="112"/>
      <c r="O101" s="107"/>
      <c r="P101" s="12"/>
      <c r="Q101" s="112"/>
      <c r="R101" s="31"/>
      <c r="S101" s="115"/>
      <c r="T101" s="93">
        <f t="shared" si="4"/>
        <v>0</v>
      </c>
      <c r="U101" s="356">
        <f t="shared" si="5"/>
        <v>4</v>
      </c>
    </row>
    <row r="102" spans="1:21" ht="18" customHeight="1">
      <c r="A102" s="826"/>
      <c r="B102" s="827"/>
      <c r="C102" s="829"/>
      <c r="D102" s="829"/>
      <c r="E102" s="201">
        <v>4</v>
      </c>
      <c r="F102" s="334"/>
      <c r="G102" s="334"/>
      <c r="H102" s="128"/>
      <c r="I102" s="111"/>
      <c r="J102" s="106"/>
      <c r="K102" s="112"/>
      <c r="L102" s="107"/>
      <c r="M102" s="12"/>
      <c r="N102" s="112"/>
      <c r="O102" s="107"/>
      <c r="P102" s="12"/>
      <c r="Q102" s="112"/>
      <c r="R102" s="31"/>
      <c r="S102" s="115"/>
      <c r="T102" s="93">
        <f t="shared" si="4"/>
        <v>0</v>
      </c>
      <c r="U102" s="356">
        <f t="shared" si="5"/>
        <v>4</v>
      </c>
    </row>
    <row r="103" spans="1:21" ht="18" customHeight="1">
      <c r="A103" s="826"/>
      <c r="B103" s="827"/>
      <c r="C103" s="829"/>
      <c r="D103" s="829"/>
      <c r="E103" s="201">
        <v>5</v>
      </c>
      <c r="F103" s="334"/>
      <c r="G103" s="334"/>
      <c r="H103" s="128"/>
      <c r="I103" s="111"/>
      <c r="J103" s="106"/>
      <c r="K103" s="112"/>
      <c r="L103" s="107"/>
      <c r="M103" s="12"/>
      <c r="N103" s="112"/>
      <c r="O103" s="107"/>
      <c r="P103" s="12"/>
      <c r="Q103" s="112"/>
      <c r="R103" s="31"/>
      <c r="S103" s="115"/>
      <c r="T103" s="93">
        <f t="shared" si="4"/>
        <v>0</v>
      </c>
      <c r="U103" s="356">
        <f t="shared" si="5"/>
        <v>4</v>
      </c>
    </row>
    <row r="104" spans="1:21" ht="18" customHeight="1">
      <c r="A104" s="826"/>
      <c r="B104" s="827"/>
      <c r="C104" s="829"/>
      <c r="D104" s="829"/>
      <c r="E104" s="201">
        <v>6</v>
      </c>
      <c r="F104" s="334"/>
      <c r="G104" s="334"/>
      <c r="H104" s="128"/>
      <c r="I104" s="111"/>
      <c r="J104" s="106"/>
      <c r="K104" s="111"/>
      <c r="L104" s="106"/>
      <c r="M104" s="12"/>
      <c r="N104" s="111"/>
      <c r="O104" s="107"/>
      <c r="P104" s="25"/>
      <c r="Q104" s="112"/>
      <c r="R104" s="31"/>
      <c r="S104" s="115"/>
      <c r="T104" s="93">
        <f t="shared" si="4"/>
        <v>0</v>
      </c>
      <c r="U104" s="356">
        <f t="shared" si="5"/>
        <v>4</v>
      </c>
    </row>
    <row r="105" spans="1:21" ht="18" customHeight="1">
      <c r="A105" s="826"/>
      <c r="B105" s="827"/>
      <c r="C105" s="829"/>
      <c r="D105" s="829"/>
      <c r="E105" s="201">
        <v>7</v>
      </c>
      <c r="F105" s="334"/>
      <c r="G105" s="334"/>
      <c r="H105" s="128"/>
      <c r="I105" s="111"/>
      <c r="J105" s="106"/>
      <c r="K105" s="111"/>
      <c r="L105" s="106"/>
      <c r="M105" s="12"/>
      <c r="N105" s="111"/>
      <c r="O105" s="107"/>
      <c r="P105" s="25"/>
      <c r="Q105" s="112"/>
      <c r="R105" s="31"/>
      <c r="S105" s="115"/>
      <c r="T105" s="93">
        <f t="shared" si="4"/>
        <v>0</v>
      </c>
      <c r="U105" s="356">
        <f t="shared" si="5"/>
        <v>4</v>
      </c>
    </row>
    <row r="106" spans="1:21" ht="18" customHeight="1">
      <c r="A106" s="826"/>
      <c r="B106" s="827"/>
      <c r="C106" s="829"/>
      <c r="D106" s="829"/>
      <c r="E106" s="201">
        <v>8</v>
      </c>
      <c r="F106" s="334"/>
      <c r="G106" s="334"/>
      <c r="H106" s="128"/>
      <c r="I106" s="111"/>
      <c r="J106" s="106"/>
      <c r="K106" s="111"/>
      <c r="L106" s="106"/>
      <c r="M106" s="12"/>
      <c r="N106" s="111"/>
      <c r="O106" s="107"/>
      <c r="P106" s="25"/>
      <c r="Q106" s="112"/>
      <c r="R106" s="31"/>
      <c r="S106" s="115"/>
      <c r="T106" s="93">
        <f t="shared" si="4"/>
        <v>0</v>
      </c>
      <c r="U106" s="356">
        <f t="shared" si="5"/>
        <v>4</v>
      </c>
    </row>
    <row r="107" spans="1:21" ht="18" customHeight="1">
      <c r="A107" s="826"/>
      <c r="B107" s="827"/>
      <c r="C107" s="829"/>
      <c r="D107" s="829"/>
      <c r="E107" s="201">
        <v>9</v>
      </c>
      <c r="F107" s="334"/>
      <c r="G107" s="334"/>
      <c r="H107" s="128"/>
      <c r="I107" s="111"/>
      <c r="J107" s="106"/>
      <c r="K107" s="111"/>
      <c r="L107" s="106"/>
      <c r="M107" s="12"/>
      <c r="N107" s="112"/>
      <c r="O107" s="107"/>
      <c r="P107" s="12"/>
      <c r="Q107" s="112"/>
      <c r="R107" s="31"/>
      <c r="S107" s="115"/>
      <c r="T107" s="93">
        <f t="shared" si="4"/>
        <v>0</v>
      </c>
      <c r="U107" s="356">
        <f t="shared" si="5"/>
        <v>4</v>
      </c>
    </row>
    <row r="108" spans="1:21" ht="18" customHeight="1">
      <c r="A108" s="826"/>
      <c r="B108" s="827"/>
      <c r="C108" s="829"/>
      <c r="D108" s="829"/>
      <c r="E108" s="201">
        <v>10</v>
      </c>
      <c r="F108" s="334"/>
      <c r="G108" s="334"/>
      <c r="H108" s="204"/>
      <c r="I108" s="205"/>
      <c r="J108" s="206"/>
      <c r="K108" s="205"/>
      <c r="L108" s="206"/>
      <c r="M108" s="207"/>
      <c r="N108" s="208"/>
      <c r="O108" s="209"/>
      <c r="P108" s="207"/>
      <c r="Q108" s="208"/>
      <c r="R108" s="210"/>
      <c r="S108" s="211"/>
      <c r="T108" s="278">
        <f t="shared" si="4"/>
        <v>0</v>
      </c>
      <c r="U108" s="356">
        <f t="shared" si="5"/>
        <v>4</v>
      </c>
    </row>
    <row r="109" spans="1:21" ht="18" customHeight="1">
      <c r="A109" s="826"/>
      <c r="B109" s="827"/>
      <c r="C109" s="829"/>
      <c r="D109" s="829"/>
      <c r="E109" s="201">
        <v>11</v>
      </c>
      <c r="F109" s="334"/>
      <c r="G109" s="334"/>
      <c r="H109" s="204"/>
      <c r="I109" s="205"/>
      <c r="J109" s="206"/>
      <c r="K109" s="205"/>
      <c r="L109" s="206"/>
      <c r="M109" s="207"/>
      <c r="N109" s="208"/>
      <c r="O109" s="209"/>
      <c r="P109" s="207"/>
      <c r="Q109" s="208"/>
      <c r="R109" s="210"/>
      <c r="S109" s="211"/>
      <c r="T109" s="278">
        <f t="shared" si="4"/>
        <v>0</v>
      </c>
      <c r="U109" s="356">
        <f t="shared" si="5"/>
        <v>4</v>
      </c>
    </row>
    <row r="110" spans="1:21" ht="18" customHeight="1">
      <c r="A110" s="826"/>
      <c r="B110" s="827"/>
      <c r="C110" s="829"/>
      <c r="D110" s="829"/>
      <c r="E110" s="201">
        <v>12</v>
      </c>
      <c r="F110" s="334"/>
      <c r="G110" s="334"/>
      <c r="H110" s="204"/>
      <c r="I110" s="205"/>
      <c r="J110" s="206"/>
      <c r="K110" s="205"/>
      <c r="L110" s="206"/>
      <c r="M110" s="207"/>
      <c r="N110" s="208"/>
      <c r="O110" s="209"/>
      <c r="P110" s="207"/>
      <c r="Q110" s="208"/>
      <c r="R110" s="210"/>
      <c r="S110" s="211"/>
      <c r="T110" s="278">
        <f t="shared" si="4"/>
        <v>0</v>
      </c>
      <c r="U110" s="356">
        <f t="shared" si="5"/>
        <v>4</v>
      </c>
    </row>
    <row r="111" spans="1:21" ht="18" customHeight="1">
      <c r="A111" s="826"/>
      <c r="B111" s="827"/>
      <c r="C111" s="829"/>
      <c r="D111" s="829"/>
      <c r="E111" s="201">
        <v>13</v>
      </c>
      <c r="F111" s="334"/>
      <c r="G111" s="334"/>
      <c r="H111" s="204"/>
      <c r="I111" s="205"/>
      <c r="J111" s="206"/>
      <c r="K111" s="205"/>
      <c r="L111" s="206"/>
      <c r="M111" s="207"/>
      <c r="N111" s="208"/>
      <c r="O111" s="209"/>
      <c r="P111" s="207"/>
      <c r="Q111" s="208"/>
      <c r="R111" s="210"/>
      <c r="S111" s="211"/>
      <c r="T111" s="278">
        <f t="shared" si="4"/>
        <v>0</v>
      </c>
      <c r="U111" s="356">
        <f t="shared" si="5"/>
        <v>4</v>
      </c>
    </row>
    <row r="112" spans="1:21" ht="18" customHeight="1">
      <c r="A112" s="826"/>
      <c r="B112" s="827"/>
      <c r="C112" s="829"/>
      <c r="D112" s="829"/>
      <c r="E112" s="201">
        <v>14</v>
      </c>
      <c r="F112" s="334"/>
      <c r="G112" s="334"/>
      <c r="H112" s="204"/>
      <c r="I112" s="205"/>
      <c r="J112" s="206"/>
      <c r="K112" s="205"/>
      <c r="L112" s="206"/>
      <c r="M112" s="207"/>
      <c r="N112" s="208"/>
      <c r="O112" s="209"/>
      <c r="P112" s="207"/>
      <c r="Q112" s="208"/>
      <c r="R112" s="210"/>
      <c r="S112" s="211"/>
      <c r="T112" s="278">
        <f t="shared" si="4"/>
        <v>0</v>
      </c>
      <c r="U112" s="356">
        <f t="shared" si="5"/>
        <v>4</v>
      </c>
    </row>
    <row r="113" spans="1:21" ht="18" customHeight="1">
      <c r="A113" s="826"/>
      <c r="B113" s="827"/>
      <c r="C113" s="829"/>
      <c r="D113" s="829"/>
      <c r="E113" s="201">
        <v>15</v>
      </c>
      <c r="F113" s="334"/>
      <c r="G113" s="334"/>
      <c r="H113" s="204"/>
      <c r="I113" s="205"/>
      <c r="J113" s="206"/>
      <c r="K113" s="205"/>
      <c r="L113" s="206"/>
      <c r="M113" s="207"/>
      <c r="N113" s="208"/>
      <c r="O113" s="209"/>
      <c r="P113" s="207"/>
      <c r="Q113" s="208"/>
      <c r="R113" s="210"/>
      <c r="S113" s="211"/>
      <c r="T113" s="278">
        <f t="shared" si="4"/>
        <v>0</v>
      </c>
      <c r="U113" s="356">
        <f t="shared" si="5"/>
        <v>4</v>
      </c>
    </row>
    <row r="114" spans="1:21" ht="18" customHeight="1">
      <c r="A114" s="826"/>
      <c r="B114" s="827"/>
      <c r="C114" s="829"/>
      <c r="D114" s="829"/>
      <c r="E114" s="201">
        <v>16</v>
      </c>
      <c r="F114" s="334"/>
      <c r="G114" s="334"/>
      <c r="H114" s="204"/>
      <c r="I114" s="205"/>
      <c r="J114" s="206"/>
      <c r="K114" s="205"/>
      <c r="L114" s="206"/>
      <c r="M114" s="207"/>
      <c r="N114" s="208"/>
      <c r="O114" s="209"/>
      <c r="P114" s="207"/>
      <c r="Q114" s="208"/>
      <c r="R114" s="210"/>
      <c r="S114" s="211"/>
      <c r="T114" s="278">
        <f t="shared" si="4"/>
        <v>0</v>
      </c>
      <c r="U114" s="356">
        <f t="shared" si="5"/>
        <v>4</v>
      </c>
    </row>
    <row r="115" spans="1:21" ht="18" customHeight="1">
      <c r="A115" s="826"/>
      <c r="B115" s="827"/>
      <c r="C115" s="829"/>
      <c r="D115" s="829"/>
      <c r="E115" s="201">
        <v>17</v>
      </c>
      <c r="F115" s="334"/>
      <c r="G115" s="334"/>
      <c r="H115" s="204"/>
      <c r="I115" s="205"/>
      <c r="J115" s="206"/>
      <c r="K115" s="205"/>
      <c r="L115" s="206"/>
      <c r="M115" s="207"/>
      <c r="N115" s="208"/>
      <c r="O115" s="209"/>
      <c r="P115" s="207"/>
      <c r="Q115" s="208"/>
      <c r="R115" s="210"/>
      <c r="S115" s="211"/>
      <c r="T115" s="278">
        <f t="shared" si="4"/>
        <v>0</v>
      </c>
      <c r="U115" s="356">
        <f t="shared" si="5"/>
        <v>4</v>
      </c>
    </row>
    <row r="116" spans="1:21" ht="18" customHeight="1">
      <c r="A116" s="826"/>
      <c r="B116" s="827"/>
      <c r="C116" s="829"/>
      <c r="D116" s="829"/>
      <c r="E116" s="201">
        <v>18</v>
      </c>
      <c r="F116" s="334"/>
      <c r="G116" s="334"/>
      <c r="H116" s="204"/>
      <c r="I116" s="205"/>
      <c r="J116" s="206"/>
      <c r="K116" s="205"/>
      <c r="L116" s="206"/>
      <c r="M116" s="207"/>
      <c r="N116" s="208"/>
      <c r="O116" s="209"/>
      <c r="P116" s="207"/>
      <c r="Q116" s="208"/>
      <c r="R116" s="210"/>
      <c r="S116" s="211"/>
      <c r="T116" s="278">
        <f t="shared" si="4"/>
        <v>0</v>
      </c>
      <c r="U116" s="356">
        <f t="shared" si="5"/>
        <v>4</v>
      </c>
    </row>
    <row r="117" spans="1:21" ht="18" customHeight="1">
      <c r="A117" s="826"/>
      <c r="B117" s="827"/>
      <c r="C117" s="829"/>
      <c r="D117" s="829"/>
      <c r="E117" s="201">
        <v>19</v>
      </c>
      <c r="F117" s="334"/>
      <c r="G117" s="334"/>
      <c r="H117" s="204"/>
      <c r="I117" s="205"/>
      <c r="J117" s="206"/>
      <c r="K117" s="205"/>
      <c r="L117" s="206"/>
      <c r="M117" s="207"/>
      <c r="N117" s="208"/>
      <c r="O117" s="209"/>
      <c r="P117" s="207"/>
      <c r="Q117" s="208"/>
      <c r="R117" s="210"/>
      <c r="S117" s="211"/>
      <c r="T117" s="278">
        <f t="shared" si="4"/>
        <v>0</v>
      </c>
      <c r="U117" s="356">
        <f t="shared" si="5"/>
        <v>4</v>
      </c>
    </row>
    <row r="118" spans="1:21" ht="18" customHeight="1">
      <c r="A118" s="826"/>
      <c r="B118" s="827"/>
      <c r="C118" s="829"/>
      <c r="D118" s="829"/>
      <c r="E118" s="201">
        <v>20</v>
      </c>
      <c r="F118" s="334"/>
      <c r="G118" s="334"/>
      <c r="H118" s="204"/>
      <c r="I118" s="205"/>
      <c r="J118" s="206"/>
      <c r="K118" s="205"/>
      <c r="L118" s="206"/>
      <c r="M118" s="207"/>
      <c r="N118" s="208"/>
      <c r="O118" s="209"/>
      <c r="P118" s="207"/>
      <c r="Q118" s="208"/>
      <c r="R118" s="210"/>
      <c r="S118" s="211"/>
      <c r="T118" s="278">
        <f t="shared" si="4"/>
        <v>0</v>
      </c>
      <c r="U118" s="356">
        <f t="shared" si="5"/>
        <v>4</v>
      </c>
    </row>
    <row r="119" spans="1:21" ht="18" customHeight="1">
      <c r="A119" s="826"/>
      <c r="B119" s="827"/>
      <c r="C119" s="829"/>
      <c r="D119" s="829"/>
      <c r="E119" s="201">
        <v>21</v>
      </c>
      <c r="F119" s="334"/>
      <c r="G119" s="334"/>
      <c r="H119" s="204"/>
      <c r="I119" s="205"/>
      <c r="J119" s="206"/>
      <c r="K119" s="205"/>
      <c r="L119" s="206"/>
      <c r="M119" s="207"/>
      <c r="N119" s="208"/>
      <c r="O119" s="209"/>
      <c r="P119" s="207"/>
      <c r="Q119" s="208"/>
      <c r="R119" s="210"/>
      <c r="S119" s="211"/>
      <c r="T119" s="278">
        <f t="shared" si="4"/>
        <v>0</v>
      </c>
      <c r="U119" s="356">
        <f t="shared" si="5"/>
        <v>4</v>
      </c>
    </row>
    <row r="120" spans="1:21" ht="18" customHeight="1">
      <c r="A120" s="826"/>
      <c r="B120" s="827"/>
      <c r="C120" s="829"/>
      <c r="D120" s="829"/>
      <c r="E120" s="201">
        <v>22</v>
      </c>
      <c r="F120" s="334"/>
      <c r="G120" s="334"/>
      <c r="H120" s="204"/>
      <c r="I120" s="205"/>
      <c r="J120" s="206"/>
      <c r="K120" s="205"/>
      <c r="L120" s="206"/>
      <c r="M120" s="207"/>
      <c r="N120" s="208"/>
      <c r="O120" s="209"/>
      <c r="P120" s="207"/>
      <c r="Q120" s="208"/>
      <c r="R120" s="210"/>
      <c r="S120" s="211"/>
      <c r="T120" s="278">
        <f t="shared" si="4"/>
        <v>0</v>
      </c>
      <c r="U120" s="356">
        <f t="shared" si="5"/>
        <v>4</v>
      </c>
    </row>
    <row r="121" spans="1:21" ht="18" customHeight="1">
      <c r="A121" s="826"/>
      <c r="B121" s="827"/>
      <c r="C121" s="829"/>
      <c r="D121" s="829"/>
      <c r="E121" s="201">
        <v>23</v>
      </c>
      <c r="F121" s="334"/>
      <c r="G121" s="334"/>
      <c r="H121" s="204"/>
      <c r="I121" s="205"/>
      <c r="J121" s="206"/>
      <c r="K121" s="205"/>
      <c r="L121" s="206"/>
      <c r="M121" s="207"/>
      <c r="N121" s="208"/>
      <c r="O121" s="209"/>
      <c r="P121" s="207"/>
      <c r="Q121" s="208"/>
      <c r="R121" s="210"/>
      <c r="S121" s="211"/>
      <c r="T121" s="278">
        <f t="shared" si="4"/>
        <v>0</v>
      </c>
      <c r="U121" s="356">
        <f t="shared" si="5"/>
        <v>4</v>
      </c>
    </row>
    <row r="122" spans="1:21" ht="18" customHeight="1">
      <c r="A122" s="826"/>
      <c r="B122" s="827"/>
      <c r="C122" s="829"/>
      <c r="D122" s="829"/>
      <c r="E122" s="201">
        <v>24</v>
      </c>
      <c r="F122" s="334"/>
      <c r="G122" s="334"/>
      <c r="H122" s="204"/>
      <c r="I122" s="205"/>
      <c r="J122" s="206"/>
      <c r="K122" s="205"/>
      <c r="L122" s="206"/>
      <c r="M122" s="207"/>
      <c r="N122" s="208"/>
      <c r="O122" s="209"/>
      <c r="P122" s="207"/>
      <c r="Q122" s="208"/>
      <c r="R122" s="210"/>
      <c r="S122" s="211"/>
      <c r="T122" s="278">
        <f t="shared" si="4"/>
        <v>0</v>
      </c>
      <c r="U122" s="356">
        <f t="shared" si="5"/>
        <v>4</v>
      </c>
    </row>
    <row r="123" spans="1:21" ht="18" customHeight="1">
      <c r="A123" s="826"/>
      <c r="B123" s="827"/>
      <c r="C123" s="829"/>
      <c r="D123" s="829"/>
      <c r="E123" s="201">
        <v>25</v>
      </c>
      <c r="F123" s="334"/>
      <c r="G123" s="334"/>
      <c r="H123" s="204"/>
      <c r="I123" s="205"/>
      <c r="J123" s="206"/>
      <c r="K123" s="205"/>
      <c r="L123" s="206"/>
      <c r="M123" s="207"/>
      <c r="N123" s="208"/>
      <c r="O123" s="209"/>
      <c r="P123" s="207"/>
      <c r="Q123" s="208"/>
      <c r="R123" s="210"/>
      <c r="S123" s="211"/>
      <c r="T123" s="278">
        <f t="shared" si="4"/>
        <v>0</v>
      </c>
      <c r="U123" s="356">
        <f t="shared" si="5"/>
        <v>4</v>
      </c>
    </row>
    <row r="124" spans="1:21" ht="18" customHeight="1">
      <c r="A124" s="826"/>
      <c r="B124" s="827"/>
      <c r="C124" s="829"/>
      <c r="D124" s="829"/>
      <c r="E124" s="201">
        <v>26</v>
      </c>
      <c r="F124" s="334"/>
      <c r="G124" s="334"/>
      <c r="H124" s="204"/>
      <c r="I124" s="205"/>
      <c r="J124" s="206"/>
      <c r="K124" s="205"/>
      <c r="L124" s="206"/>
      <c r="M124" s="207"/>
      <c r="N124" s="208"/>
      <c r="O124" s="209"/>
      <c r="P124" s="207"/>
      <c r="Q124" s="208"/>
      <c r="R124" s="210"/>
      <c r="S124" s="211"/>
      <c r="T124" s="278">
        <f t="shared" si="4"/>
        <v>0</v>
      </c>
      <c r="U124" s="356">
        <f t="shared" si="5"/>
        <v>4</v>
      </c>
    </row>
    <row r="125" spans="1:21" ht="18" customHeight="1">
      <c r="A125" s="826"/>
      <c r="B125" s="827"/>
      <c r="C125" s="829"/>
      <c r="D125" s="829"/>
      <c r="E125" s="201">
        <v>27</v>
      </c>
      <c r="F125" s="334"/>
      <c r="G125" s="334"/>
      <c r="H125" s="204"/>
      <c r="I125" s="205"/>
      <c r="J125" s="206"/>
      <c r="K125" s="205"/>
      <c r="L125" s="206"/>
      <c r="M125" s="207"/>
      <c r="N125" s="208"/>
      <c r="O125" s="209"/>
      <c r="P125" s="207"/>
      <c r="Q125" s="208"/>
      <c r="R125" s="210"/>
      <c r="S125" s="211"/>
      <c r="T125" s="278">
        <f t="shared" si="4"/>
        <v>0</v>
      </c>
      <c r="U125" s="356">
        <f t="shared" si="5"/>
        <v>4</v>
      </c>
    </row>
    <row r="126" spans="1:21" ht="18" customHeight="1">
      <c r="A126" s="826"/>
      <c r="B126" s="827"/>
      <c r="C126" s="829"/>
      <c r="D126" s="829"/>
      <c r="E126" s="201">
        <v>28</v>
      </c>
      <c r="F126" s="334"/>
      <c r="G126" s="334"/>
      <c r="H126" s="204"/>
      <c r="I126" s="205"/>
      <c r="J126" s="206"/>
      <c r="K126" s="205"/>
      <c r="L126" s="206"/>
      <c r="M126" s="207"/>
      <c r="N126" s="208"/>
      <c r="O126" s="209"/>
      <c r="P126" s="207"/>
      <c r="Q126" s="208"/>
      <c r="R126" s="210"/>
      <c r="S126" s="211"/>
      <c r="T126" s="278">
        <f t="shared" si="4"/>
        <v>0</v>
      </c>
      <c r="U126" s="356">
        <f t="shared" si="5"/>
        <v>4</v>
      </c>
    </row>
    <row r="127" spans="1:21" ht="18" customHeight="1">
      <c r="A127" s="826"/>
      <c r="B127" s="827"/>
      <c r="C127" s="829"/>
      <c r="D127" s="829"/>
      <c r="E127" s="201">
        <v>29</v>
      </c>
      <c r="F127" s="334"/>
      <c r="G127" s="334"/>
      <c r="H127" s="204"/>
      <c r="I127" s="205"/>
      <c r="J127" s="206"/>
      <c r="K127" s="205"/>
      <c r="L127" s="206"/>
      <c r="M127" s="207"/>
      <c r="N127" s="208"/>
      <c r="O127" s="209"/>
      <c r="P127" s="207"/>
      <c r="Q127" s="208"/>
      <c r="R127" s="210"/>
      <c r="S127" s="211"/>
      <c r="T127" s="278">
        <f t="shared" si="4"/>
        <v>0</v>
      </c>
      <c r="U127" s="356">
        <f t="shared" si="5"/>
        <v>4</v>
      </c>
    </row>
    <row r="128" spans="1:21" ht="18" customHeight="1">
      <c r="A128" s="834"/>
      <c r="B128" s="835"/>
      <c r="C128" s="829"/>
      <c r="D128" s="829"/>
      <c r="E128" s="277">
        <v>30</v>
      </c>
      <c r="F128" s="375"/>
      <c r="G128" s="375"/>
      <c r="H128" s="134"/>
      <c r="I128" s="135"/>
      <c r="J128" s="212"/>
      <c r="K128" s="135"/>
      <c r="L128" s="212"/>
      <c r="M128" s="27"/>
      <c r="N128" s="120"/>
      <c r="O128" s="109"/>
      <c r="P128" s="27"/>
      <c r="Q128" s="120"/>
      <c r="R128" s="32"/>
      <c r="S128" s="122"/>
      <c r="T128" s="136">
        <f t="shared" si="4"/>
        <v>0</v>
      </c>
      <c r="U128" s="356">
        <f t="shared" si="5"/>
        <v>4</v>
      </c>
    </row>
    <row r="129" spans="1:21" ht="18" customHeight="1">
      <c r="A129" s="824">
        <v>5</v>
      </c>
      <c r="B129" s="825"/>
      <c r="C129" s="828" t="str">
        <f>IF(ISERROR(VLOOKUP($A129,【大規模】地域番号⑥!$BD:$BF,2,FALSE)),"",VLOOKUP($A129,【大規模】地域番号⑥!$BD:$BF,2,FALSE))</f>
        <v/>
      </c>
      <c r="D129" s="828" t="str">
        <f>IF(ISERROR(VLOOKUP($A129,【大規模】地域番号⑥!$BD:$BF,3,FALSE)),"",VLOOKUP($A129,【大規模】地域番号⑥!$BD:$BF,3,FALSE))</f>
        <v/>
      </c>
      <c r="E129" s="201">
        <v>1</v>
      </c>
      <c r="F129" s="334"/>
      <c r="G129" s="334"/>
      <c r="H129" s="176"/>
      <c r="I129" s="177"/>
      <c r="J129" s="178"/>
      <c r="K129" s="180"/>
      <c r="L129" s="181"/>
      <c r="M129" s="179"/>
      <c r="N129" s="180"/>
      <c r="O129" s="181"/>
      <c r="P129" s="179"/>
      <c r="Q129" s="180"/>
      <c r="R129" s="182"/>
      <c r="S129" s="183"/>
      <c r="T129" s="257">
        <f t="shared" si="4"/>
        <v>0</v>
      </c>
      <c r="U129" s="356">
        <f>$A$129</f>
        <v>5</v>
      </c>
    </row>
    <row r="130" spans="1:21" ht="18" customHeight="1">
      <c r="A130" s="826"/>
      <c r="B130" s="827"/>
      <c r="C130" s="829"/>
      <c r="D130" s="829"/>
      <c r="E130" s="201">
        <v>2</v>
      </c>
      <c r="F130" s="334"/>
      <c r="G130" s="334"/>
      <c r="H130" s="128"/>
      <c r="I130" s="111"/>
      <c r="J130" s="106"/>
      <c r="K130" s="112"/>
      <c r="L130" s="107"/>
      <c r="M130" s="12"/>
      <c r="N130" s="112"/>
      <c r="O130" s="107"/>
      <c r="P130" s="12"/>
      <c r="Q130" s="112"/>
      <c r="R130" s="31"/>
      <c r="S130" s="115"/>
      <c r="T130" s="93">
        <f t="shared" si="4"/>
        <v>0</v>
      </c>
      <c r="U130" s="356">
        <f t="shared" ref="U130:U158" si="6">$A$129</f>
        <v>5</v>
      </c>
    </row>
    <row r="131" spans="1:21" ht="18" customHeight="1">
      <c r="A131" s="826"/>
      <c r="B131" s="827"/>
      <c r="C131" s="829"/>
      <c r="D131" s="829"/>
      <c r="E131" s="201">
        <v>3</v>
      </c>
      <c r="F131" s="334"/>
      <c r="G131" s="334"/>
      <c r="H131" s="128"/>
      <c r="I131" s="111"/>
      <c r="J131" s="106"/>
      <c r="K131" s="112"/>
      <c r="L131" s="107"/>
      <c r="M131" s="12"/>
      <c r="N131" s="112"/>
      <c r="O131" s="107"/>
      <c r="P131" s="12"/>
      <c r="Q131" s="112"/>
      <c r="R131" s="31"/>
      <c r="S131" s="115"/>
      <c r="T131" s="93">
        <f t="shared" si="4"/>
        <v>0</v>
      </c>
      <c r="U131" s="356">
        <f t="shared" si="6"/>
        <v>5</v>
      </c>
    </row>
    <row r="132" spans="1:21" ht="18" customHeight="1">
      <c r="A132" s="826"/>
      <c r="B132" s="827"/>
      <c r="C132" s="829"/>
      <c r="D132" s="829"/>
      <c r="E132" s="201">
        <v>4</v>
      </c>
      <c r="F132" s="334"/>
      <c r="G132" s="334"/>
      <c r="H132" s="128"/>
      <c r="I132" s="111"/>
      <c r="J132" s="106"/>
      <c r="K132" s="112"/>
      <c r="L132" s="107"/>
      <c r="M132" s="12"/>
      <c r="N132" s="112"/>
      <c r="O132" s="107"/>
      <c r="P132" s="12"/>
      <c r="Q132" s="112"/>
      <c r="R132" s="31"/>
      <c r="S132" s="115"/>
      <c r="T132" s="93">
        <f t="shared" si="4"/>
        <v>0</v>
      </c>
      <c r="U132" s="356">
        <f t="shared" si="6"/>
        <v>5</v>
      </c>
    </row>
    <row r="133" spans="1:21" ht="18" customHeight="1">
      <c r="A133" s="826"/>
      <c r="B133" s="827"/>
      <c r="C133" s="829"/>
      <c r="D133" s="829"/>
      <c r="E133" s="201">
        <v>5</v>
      </c>
      <c r="F133" s="334"/>
      <c r="G133" s="334"/>
      <c r="H133" s="128"/>
      <c r="I133" s="111"/>
      <c r="J133" s="106"/>
      <c r="K133" s="112"/>
      <c r="L133" s="107"/>
      <c r="M133" s="12"/>
      <c r="N133" s="112"/>
      <c r="O133" s="107"/>
      <c r="P133" s="12"/>
      <c r="Q133" s="112"/>
      <c r="R133" s="31"/>
      <c r="S133" s="115"/>
      <c r="T133" s="93">
        <f t="shared" si="4"/>
        <v>0</v>
      </c>
      <c r="U133" s="356">
        <f t="shared" si="6"/>
        <v>5</v>
      </c>
    </row>
    <row r="134" spans="1:21" ht="18" customHeight="1">
      <c r="A134" s="826"/>
      <c r="B134" s="827"/>
      <c r="C134" s="829"/>
      <c r="D134" s="829"/>
      <c r="E134" s="201">
        <v>6</v>
      </c>
      <c r="F134" s="334"/>
      <c r="G134" s="334"/>
      <c r="H134" s="128"/>
      <c r="I134" s="111"/>
      <c r="J134" s="106"/>
      <c r="K134" s="111"/>
      <c r="L134" s="106"/>
      <c r="M134" s="12"/>
      <c r="N134" s="111"/>
      <c r="O134" s="107"/>
      <c r="P134" s="25"/>
      <c r="Q134" s="112"/>
      <c r="R134" s="31"/>
      <c r="S134" s="115"/>
      <c r="T134" s="93">
        <f t="shared" si="4"/>
        <v>0</v>
      </c>
      <c r="U134" s="356">
        <f t="shared" si="6"/>
        <v>5</v>
      </c>
    </row>
    <row r="135" spans="1:21" ht="18" customHeight="1">
      <c r="A135" s="826"/>
      <c r="B135" s="827"/>
      <c r="C135" s="829"/>
      <c r="D135" s="829"/>
      <c r="E135" s="201">
        <v>7</v>
      </c>
      <c r="F135" s="334"/>
      <c r="G135" s="334"/>
      <c r="H135" s="128"/>
      <c r="I135" s="111"/>
      <c r="J135" s="106"/>
      <c r="K135" s="111"/>
      <c r="L135" s="106"/>
      <c r="M135" s="12"/>
      <c r="N135" s="111"/>
      <c r="O135" s="107"/>
      <c r="P135" s="25"/>
      <c r="Q135" s="112"/>
      <c r="R135" s="31"/>
      <c r="S135" s="115"/>
      <c r="T135" s="93">
        <f t="shared" si="4"/>
        <v>0</v>
      </c>
      <c r="U135" s="356">
        <f t="shared" si="6"/>
        <v>5</v>
      </c>
    </row>
    <row r="136" spans="1:21" ht="18" customHeight="1">
      <c r="A136" s="826"/>
      <c r="B136" s="827"/>
      <c r="C136" s="829"/>
      <c r="D136" s="829"/>
      <c r="E136" s="201">
        <v>8</v>
      </c>
      <c r="F136" s="334"/>
      <c r="G136" s="334"/>
      <c r="H136" s="128"/>
      <c r="I136" s="111"/>
      <c r="J136" s="106"/>
      <c r="K136" s="111"/>
      <c r="L136" s="106"/>
      <c r="M136" s="12"/>
      <c r="N136" s="111"/>
      <c r="O136" s="107"/>
      <c r="P136" s="25"/>
      <c r="Q136" s="112"/>
      <c r="R136" s="31"/>
      <c r="S136" s="115"/>
      <c r="T136" s="93">
        <f t="shared" si="4"/>
        <v>0</v>
      </c>
      <c r="U136" s="356">
        <f t="shared" si="6"/>
        <v>5</v>
      </c>
    </row>
    <row r="137" spans="1:21" ht="18" customHeight="1">
      <c r="A137" s="826"/>
      <c r="B137" s="827"/>
      <c r="C137" s="829"/>
      <c r="D137" s="829"/>
      <c r="E137" s="201">
        <v>9</v>
      </c>
      <c r="F137" s="334"/>
      <c r="G137" s="334"/>
      <c r="H137" s="128"/>
      <c r="I137" s="111"/>
      <c r="J137" s="106"/>
      <c r="K137" s="111"/>
      <c r="L137" s="106"/>
      <c r="M137" s="12"/>
      <c r="N137" s="112"/>
      <c r="O137" s="107"/>
      <c r="P137" s="12"/>
      <c r="Q137" s="112"/>
      <c r="R137" s="31"/>
      <c r="S137" s="115"/>
      <c r="T137" s="93">
        <f t="shared" ref="T137:T200" si="7">IF(J137="",0,INT(SUM(PRODUCT(J137,L137,O137),R137)))</f>
        <v>0</v>
      </c>
      <c r="U137" s="356">
        <f t="shared" si="6"/>
        <v>5</v>
      </c>
    </row>
    <row r="138" spans="1:21" ht="18" customHeight="1">
      <c r="A138" s="826"/>
      <c r="B138" s="827"/>
      <c r="C138" s="829"/>
      <c r="D138" s="829"/>
      <c r="E138" s="201">
        <v>10</v>
      </c>
      <c r="F138" s="334"/>
      <c r="G138" s="334"/>
      <c r="H138" s="204"/>
      <c r="I138" s="205"/>
      <c r="J138" s="206"/>
      <c r="K138" s="205"/>
      <c r="L138" s="206"/>
      <c r="M138" s="207"/>
      <c r="N138" s="208"/>
      <c r="O138" s="209"/>
      <c r="P138" s="207"/>
      <c r="Q138" s="208"/>
      <c r="R138" s="210"/>
      <c r="S138" s="211"/>
      <c r="T138" s="278">
        <f t="shared" si="7"/>
        <v>0</v>
      </c>
      <c r="U138" s="356">
        <f t="shared" si="6"/>
        <v>5</v>
      </c>
    </row>
    <row r="139" spans="1:21" ht="18" customHeight="1">
      <c r="A139" s="826"/>
      <c r="B139" s="827"/>
      <c r="C139" s="829"/>
      <c r="D139" s="829"/>
      <c r="E139" s="201">
        <v>11</v>
      </c>
      <c r="F139" s="334"/>
      <c r="G139" s="334"/>
      <c r="H139" s="204"/>
      <c r="I139" s="205"/>
      <c r="J139" s="206"/>
      <c r="K139" s="205"/>
      <c r="L139" s="206"/>
      <c r="M139" s="207"/>
      <c r="N139" s="208"/>
      <c r="O139" s="209"/>
      <c r="P139" s="207"/>
      <c r="Q139" s="208"/>
      <c r="R139" s="210"/>
      <c r="S139" s="211"/>
      <c r="T139" s="278">
        <f t="shared" si="7"/>
        <v>0</v>
      </c>
      <c r="U139" s="356">
        <f t="shared" si="6"/>
        <v>5</v>
      </c>
    </row>
    <row r="140" spans="1:21" ht="18" customHeight="1">
      <c r="A140" s="826"/>
      <c r="B140" s="827"/>
      <c r="C140" s="829"/>
      <c r="D140" s="829"/>
      <c r="E140" s="201">
        <v>12</v>
      </c>
      <c r="F140" s="334"/>
      <c r="G140" s="334"/>
      <c r="H140" s="204"/>
      <c r="I140" s="205"/>
      <c r="J140" s="206"/>
      <c r="K140" s="205"/>
      <c r="L140" s="206"/>
      <c r="M140" s="207"/>
      <c r="N140" s="208"/>
      <c r="O140" s="209"/>
      <c r="P140" s="207"/>
      <c r="Q140" s="208"/>
      <c r="R140" s="210"/>
      <c r="S140" s="211"/>
      <c r="T140" s="278">
        <f t="shared" si="7"/>
        <v>0</v>
      </c>
      <c r="U140" s="356">
        <f t="shared" si="6"/>
        <v>5</v>
      </c>
    </row>
    <row r="141" spans="1:21" ht="18" customHeight="1">
      <c r="A141" s="826"/>
      <c r="B141" s="827"/>
      <c r="C141" s="829"/>
      <c r="D141" s="829"/>
      <c r="E141" s="201">
        <v>13</v>
      </c>
      <c r="F141" s="334"/>
      <c r="G141" s="334"/>
      <c r="H141" s="204"/>
      <c r="I141" s="205"/>
      <c r="J141" s="206"/>
      <c r="K141" s="205"/>
      <c r="L141" s="206"/>
      <c r="M141" s="207"/>
      <c r="N141" s="208"/>
      <c r="O141" s="209"/>
      <c r="P141" s="207"/>
      <c r="Q141" s="208"/>
      <c r="R141" s="210"/>
      <c r="S141" s="211"/>
      <c r="T141" s="278">
        <f t="shared" si="7"/>
        <v>0</v>
      </c>
      <c r="U141" s="356">
        <f t="shared" si="6"/>
        <v>5</v>
      </c>
    </row>
    <row r="142" spans="1:21" ht="18" customHeight="1">
      <c r="A142" s="826"/>
      <c r="B142" s="827"/>
      <c r="C142" s="829"/>
      <c r="D142" s="829"/>
      <c r="E142" s="201">
        <v>14</v>
      </c>
      <c r="F142" s="334"/>
      <c r="G142" s="334"/>
      <c r="H142" s="204"/>
      <c r="I142" s="205"/>
      <c r="J142" s="206"/>
      <c r="K142" s="205"/>
      <c r="L142" s="206"/>
      <c r="M142" s="207"/>
      <c r="N142" s="208"/>
      <c r="O142" s="209"/>
      <c r="P142" s="207"/>
      <c r="Q142" s="208"/>
      <c r="R142" s="210"/>
      <c r="S142" s="211"/>
      <c r="T142" s="278">
        <f t="shared" si="7"/>
        <v>0</v>
      </c>
      <c r="U142" s="356">
        <f t="shared" si="6"/>
        <v>5</v>
      </c>
    </row>
    <row r="143" spans="1:21" ht="18" customHeight="1">
      <c r="A143" s="826"/>
      <c r="B143" s="827"/>
      <c r="C143" s="829"/>
      <c r="D143" s="829"/>
      <c r="E143" s="201">
        <v>15</v>
      </c>
      <c r="F143" s="334"/>
      <c r="G143" s="334"/>
      <c r="H143" s="204"/>
      <c r="I143" s="205"/>
      <c r="J143" s="206"/>
      <c r="K143" s="205"/>
      <c r="L143" s="206"/>
      <c r="M143" s="207"/>
      <c r="N143" s="208"/>
      <c r="O143" s="209"/>
      <c r="P143" s="207"/>
      <c r="Q143" s="208"/>
      <c r="R143" s="210"/>
      <c r="S143" s="211"/>
      <c r="T143" s="278">
        <f t="shared" si="7"/>
        <v>0</v>
      </c>
      <c r="U143" s="356">
        <f t="shared" si="6"/>
        <v>5</v>
      </c>
    </row>
    <row r="144" spans="1:21" ht="18" customHeight="1">
      <c r="A144" s="826"/>
      <c r="B144" s="827"/>
      <c r="C144" s="829"/>
      <c r="D144" s="829"/>
      <c r="E144" s="201">
        <v>16</v>
      </c>
      <c r="F144" s="334"/>
      <c r="G144" s="334"/>
      <c r="H144" s="204"/>
      <c r="I144" s="205"/>
      <c r="J144" s="206"/>
      <c r="K144" s="205"/>
      <c r="L144" s="206"/>
      <c r="M144" s="207"/>
      <c r="N144" s="208"/>
      <c r="O144" s="209"/>
      <c r="P144" s="207"/>
      <c r="Q144" s="208"/>
      <c r="R144" s="210"/>
      <c r="S144" s="211"/>
      <c r="T144" s="278">
        <f t="shared" si="7"/>
        <v>0</v>
      </c>
      <c r="U144" s="356">
        <f t="shared" si="6"/>
        <v>5</v>
      </c>
    </row>
    <row r="145" spans="1:21" ht="18" customHeight="1">
      <c r="A145" s="826"/>
      <c r="B145" s="827"/>
      <c r="C145" s="829"/>
      <c r="D145" s="829"/>
      <c r="E145" s="201">
        <v>17</v>
      </c>
      <c r="F145" s="334"/>
      <c r="G145" s="334"/>
      <c r="H145" s="204"/>
      <c r="I145" s="205"/>
      <c r="J145" s="206"/>
      <c r="K145" s="205"/>
      <c r="L145" s="206"/>
      <c r="M145" s="207"/>
      <c r="N145" s="208"/>
      <c r="O145" s="209"/>
      <c r="P145" s="207"/>
      <c r="Q145" s="208"/>
      <c r="R145" s="210"/>
      <c r="S145" s="211"/>
      <c r="T145" s="278">
        <f t="shared" si="7"/>
        <v>0</v>
      </c>
      <c r="U145" s="356">
        <f t="shared" si="6"/>
        <v>5</v>
      </c>
    </row>
    <row r="146" spans="1:21" ht="18" customHeight="1">
      <c r="A146" s="826"/>
      <c r="B146" s="827"/>
      <c r="C146" s="829"/>
      <c r="D146" s="829"/>
      <c r="E146" s="201">
        <v>18</v>
      </c>
      <c r="F146" s="334"/>
      <c r="G146" s="334"/>
      <c r="H146" s="204"/>
      <c r="I146" s="205"/>
      <c r="J146" s="206"/>
      <c r="K146" s="205"/>
      <c r="L146" s="206"/>
      <c r="M146" s="207"/>
      <c r="N146" s="208"/>
      <c r="O146" s="209"/>
      <c r="P146" s="207"/>
      <c r="Q146" s="208"/>
      <c r="R146" s="210"/>
      <c r="S146" s="211"/>
      <c r="T146" s="278">
        <f t="shared" si="7"/>
        <v>0</v>
      </c>
      <c r="U146" s="356">
        <f t="shared" si="6"/>
        <v>5</v>
      </c>
    </row>
    <row r="147" spans="1:21" ht="18" customHeight="1">
      <c r="A147" s="826"/>
      <c r="B147" s="827"/>
      <c r="C147" s="829"/>
      <c r="D147" s="829"/>
      <c r="E147" s="201">
        <v>19</v>
      </c>
      <c r="F147" s="334"/>
      <c r="G147" s="334"/>
      <c r="H147" s="204"/>
      <c r="I147" s="205"/>
      <c r="J147" s="206"/>
      <c r="K147" s="205"/>
      <c r="L147" s="206"/>
      <c r="M147" s="207"/>
      <c r="N147" s="208"/>
      <c r="O147" s="209"/>
      <c r="P147" s="207"/>
      <c r="Q147" s="208"/>
      <c r="R147" s="210"/>
      <c r="S147" s="211"/>
      <c r="T147" s="278">
        <f t="shared" si="7"/>
        <v>0</v>
      </c>
      <c r="U147" s="356">
        <f t="shared" si="6"/>
        <v>5</v>
      </c>
    </row>
    <row r="148" spans="1:21" ht="18" customHeight="1">
      <c r="A148" s="826"/>
      <c r="B148" s="827"/>
      <c r="C148" s="829"/>
      <c r="D148" s="829"/>
      <c r="E148" s="201">
        <v>20</v>
      </c>
      <c r="F148" s="334"/>
      <c r="G148" s="334"/>
      <c r="H148" s="204"/>
      <c r="I148" s="205"/>
      <c r="J148" s="206"/>
      <c r="K148" s="205"/>
      <c r="L148" s="206"/>
      <c r="M148" s="207"/>
      <c r="N148" s="208"/>
      <c r="O148" s="209"/>
      <c r="P148" s="207"/>
      <c r="Q148" s="208"/>
      <c r="R148" s="210"/>
      <c r="S148" s="211"/>
      <c r="T148" s="278">
        <f t="shared" si="7"/>
        <v>0</v>
      </c>
      <c r="U148" s="356">
        <f t="shared" si="6"/>
        <v>5</v>
      </c>
    </row>
    <row r="149" spans="1:21" ht="18" customHeight="1">
      <c r="A149" s="826"/>
      <c r="B149" s="827"/>
      <c r="C149" s="829"/>
      <c r="D149" s="829"/>
      <c r="E149" s="201">
        <v>21</v>
      </c>
      <c r="F149" s="334"/>
      <c r="G149" s="334"/>
      <c r="H149" s="204"/>
      <c r="I149" s="205"/>
      <c r="J149" s="206"/>
      <c r="K149" s="205"/>
      <c r="L149" s="206"/>
      <c r="M149" s="207"/>
      <c r="N149" s="208"/>
      <c r="O149" s="209"/>
      <c r="P149" s="207"/>
      <c r="Q149" s="208"/>
      <c r="R149" s="210"/>
      <c r="S149" s="211"/>
      <c r="T149" s="278">
        <f t="shared" si="7"/>
        <v>0</v>
      </c>
      <c r="U149" s="356">
        <f t="shared" si="6"/>
        <v>5</v>
      </c>
    </row>
    <row r="150" spans="1:21" ht="18" customHeight="1">
      <c r="A150" s="826"/>
      <c r="B150" s="827"/>
      <c r="C150" s="829"/>
      <c r="D150" s="829"/>
      <c r="E150" s="201">
        <v>22</v>
      </c>
      <c r="F150" s="334"/>
      <c r="G150" s="334"/>
      <c r="H150" s="204"/>
      <c r="I150" s="205"/>
      <c r="J150" s="206"/>
      <c r="K150" s="205"/>
      <c r="L150" s="206"/>
      <c r="M150" s="207"/>
      <c r="N150" s="208"/>
      <c r="O150" s="209"/>
      <c r="P150" s="207"/>
      <c r="Q150" s="208"/>
      <c r="R150" s="210"/>
      <c r="S150" s="211"/>
      <c r="T150" s="278">
        <f t="shared" si="7"/>
        <v>0</v>
      </c>
      <c r="U150" s="356">
        <f t="shared" si="6"/>
        <v>5</v>
      </c>
    </row>
    <row r="151" spans="1:21" ht="18" customHeight="1">
      <c r="A151" s="826"/>
      <c r="B151" s="827"/>
      <c r="C151" s="829"/>
      <c r="D151" s="829"/>
      <c r="E151" s="201">
        <v>23</v>
      </c>
      <c r="F151" s="334"/>
      <c r="G151" s="334"/>
      <c r="H151" s="204"/>
      <c r="I151" s="205"/>
      <c r="J151" s="206"/>
      <c r="K151" s="205"/>
      <c r="L151" s="206"/>
      <c r="M151" s="207"/>
      <c r="N151" s="208"/>
      <c r="O151" s="209"/>
      <c r="P151" s="207"/>
      <c r="Q151" s="208"/>
      <c r="R151" s="210"/>
      <c r="S151" s="211"/>
      <c r="T151" s="278">
        <f t="shared" si="7"/>
        <v>0</v>
      </c>
      <c r="U151" s="356">
        <f t="shared" si="6"/>
        <v>5</v>
      </c>
    </row>
    <row r="152" spans="1:21" ht="18" customHeight="1">
      <c r="A152" s="826"/>
      <c r="B152" s="827"/>
      <c r="C152" s="829"/>
      <c r="D152" s="829"/>
      <c r="E152" s="201">
        <v>24</v>
      </c>
      <c r="F152" s="334"/>
      <c r="G152" s="334"/>
      <c r="H152" s="204"/>
      <c r="I152" s="205"/>
      <c r="J152" s="206"/>
      <c r="K152" s="205"/>
      <c r="L152" s="206"/>
      <c r="M152" s="207"/>
      <c r="N152" s="208"/>
      <c r="O152" s="209"/>
      <c r="P152" s="207"/>
      <c r="Q152" s="208"/>
      <c r="R152" s="210"/>
      <c r="S152" s="211"/>
      <c r="T152" s="278">
        <f t="shared" si="7"/>
        <v>0</v>
      </c>
      <c r="U152" s="356">
        <f t="shared" si="6"/>
        <v>5</v>
      </c>
    </row>
    <row r="153" spans="1:21" ht="18" customHeight="1">
      <c r="A153" s="826"/>
      <c r="B153" s="827"/>
      <c r="C153" s="829"/>
      <c r="D153" s="829"/>
      <c r="E153" s="201">
        <v>25</v>
      </c>
      <c r="F153" s="334"/>
      <c r="G153" s="334"/>
      <c r="H153" s="204"/>
      <c r="I153" s="205"/>
      <c r="J153" s="206"/>
      <c r="K153" s="205"/>
      <c r="L153" s="206"/>
      <c r="M153" s="207"/>
      <c r="N153" s="208"/>
      <c r="O153" s="209"/>
      <c r="P153" s="207"/>
      <c r="Q153" s="208"/>
      <c r="R153" s="210"/>
      <c r="S153" s="211"/>
      <c r="T153" s="278">
        <f t="shared" si="7"/>
        <v>0</v>
      </c>
      <c r="U153" s="356">
        <f t="shared" si="6"/>
        <v>5</v>
      </c>
    </row>
    <row r="154" spans="1:21" ht="18" customHeight="1">
      <c r="A154" s="826"/>
      <c r="B154" s="827"/>
      <c r="C154" s="829"/>
      <c r="D154" s="829"/>
      <c r="E154" s="201">
        <v>26</v>
      </c>
      <c r="F154" s="334"/>
      <c r="G154" s="334"/>
      <c r="H154" s="204"/>
      <c r="I154" s="205"/>
      <c r="J154" s="206"/>
      <c r="K154" s="205"/>
      <c r="L154" s="206"/>
      <c r="M154" s="207"/>
      <c r="N154" s="208"/>
      <c r="O154" s="209"/>
      <c r="P154" s="207"/>
      <c r="Q154" s="208"/>
      <c r="R154" s="210"/>
      <c r="S154" s="211"/>
      <c r="T154" s="278">
        <f t="shared" si="7"/>
        <v>0</v>
      </c>
      <c r="U154" s="356">
        <f t="shared" si="6"/>
        <v>5</v>
      </c>
    </row>
    <row r="155" spans="1:21" ht="18" customHeight="1">
      <c r="A155" s="826"/>
      <c r="B155" s="827"/>
      <c r="C155" s="829"/>
      <c r="D155" s="829"/>
      <c r="E155" s="201">
        <v>27</v>
      </c>
      <c r="F155" s="334"/>
      <c r="G155" s="334"/>
      <c r="H155" s="204"/>
      <c r="I155" s="205"/>
      <c r="J155" s="206"/>
      <c r="K155" s="205"/>
      <c r="L155" s="206"/>
      <c r="M155" s="207"/>
      <c r="N155" s="208"/>
      <c r="O155" s="209"/>
      <c r="P155" s="207"/>
      <c r="Q155" s="208"/>
      <c r="R155" s="210"/>
      <c r="S155" s="211"/>
      <c r="T155" s="278">
        <f t="shared" si="7"/>
        <v>0</v>
      </c>
      <c r="U155" s="356">
        <f t="shared" si="6"/>
        <v>5</v>
      </c>
    </row>
    <row r="156" spans="1:21" ht="18" customHeight="1">
      <c r="A156" s="826"/>
      <c r="B156" s="827"/>
      <c r="C156" s="829"/>
      <c r="D156" s="829"/>
      <c r="E156" s="201">
        <v>28</v>
      </c>
      <c r="F156" s="334"/>
      <c r="G156" s="334"/>
      <c r="H156" s="204"/>
      <c r="I156" s="205"/>
      <c r="J156" s="206"/>
      <c r="K156" s="205"/>
      <c r="L156" s="206"/>
      <c r="M156" s="207"/>
      <c r="N156" s="208"/>
      <c r="O156" s="209"/>
      <c r="P156" s="207"/>
      <c r="Q156" s="208"/>
      <c r="R156" s="210"/>
      <c r="S156" s="211"/>
      <c r="T156" s="278">
        <f t="shared" si="7"/>
        <v>0</v>
      </c>
      <c r="U156" s="356">
        <f t="shared" si="6"/>
        <v>5</v>
      </c>
    </row>
    <row r="157" spans="1:21" ht="18" customHeight="1">
      <c r="A157" s="826"/>
      <c r="B157" s="827"/>
      <c r="C157" s="829"/>
      <c r="D157" s="829"/>
      <c r="E157" s="201">
        <v>29</v>
      </c>
      <c r="F157" s="334"/>
      <c r="G157" s="334"/>
      <c r="H157" s="204"/>
      <c r="I157" s="205"/>
      <c r="J157" s="206"/>
      <c r="K157" s="205"/>
      <c r="L157" s="206"/>
      <c r="M157" s="207"/>
      <c r="N157" s="208"/>
      <c r="O157" s="209"/>
      <c r="P157" s="207"/>
      <c r="Q157" s="208"/>
      <c r="R157" s="210"/>
      <c r="S157" s="211"/>
      <c r="T157" s="278">
        <f t="shared" si="7"/>
        <v>0</v>
      </c>
      <c r="U157" s="356">
        <f t="shared" si="6"/>
        <v>5</v>
      </c>
    </row>
    <row r="158" spans="1:21" ht="18" customHeight="1">
      <c r="A158" s="834"/>
      <c r="B158" s="835"/>
      <c r="C158" s="829"/>
      <c r="D158" s="829"/>
      <c r="E158" s="277">
        <v>30</v>
      </c>
      <c r="F158" s="375"/>
      <c r="G158" s="375"/>
      <c r="H158" s="134"/>
      <c r="I158" s="135"/>
      <c r="J158" s="212"/>
      <c r="K158" s="135"/>
      <c r="L158" s="212"/>
      <c r="M158" s="27"/>
      <c r="N158" s="120"/>
      <c r="O158" s="109"/>
      <c r="P158" s="27"/>
      <c r="Q158" s="120"/>
      <c r="R158" s="32"/>
      <c r="S158" s="122"/>
      <c r="T158" s="136">
        <f t="shared" si="7"/>
        <v>0</v>
      </c>
      <c r="U158" s="356">
        <f t="shared" si="6"/>
        <v>5</v>
      </c>
    </row>
    <row r="159" spans="1:21" ht="18" customHeight="1">
      <c r="A159" s="824">
        <v>6</v>
      </c>
      <c r="B159" s="825"/>
      <c r="C159" s="828" t="str">
        <f>IF(ISERROR(VLOOKUP($A159,【大規模】地域番号⑥!$BD:$BF,2,FALSE)),"",VLOOKUP($A159,【大規模】地域番号⑥!$BD:$BF,2,FALSE))</f>
        <v/>
      </c>
      <c r="D159" s="828" t="str">
        <f>IF(ISERROR(VLOOKUP($A159,【大規模】地域番号⑥!$BD:$BF,3,FALSE)),"",VLOOKUP($A159,【大規模】地域番号⑥!$BD:$BF,3,FALSE))</f>
        <v/>
      </c>
      <c r="E159" s="201">
        <v>1</v>
      </c>
      <c r="F159" s="334"/>
      <c r="G159" s="334"/>
      <c r="H159" s="176"/>
      <c r="I159" s="177"/>
      <c r="J159" s="178"/>
      <c r="K159" s="180"/>
      <c r="L159" s="181"/>
      <c r="M159" s="179"/>
      <c r="N159" s="180"/>
      <c r="O159" s="181"/>
      <c r="P159" s="179"/>
      <c r="Q159" s="180"/>
      <c r="R159" s="182"/>
      <c r="S159" s="183"/>
      <c r="T159" s="257">
        <f t="shared" si="7"/>
        <v>0</v>
      </c>
      <c r="U159" s="356">
        <f>$A$159</f>
        <v>6</v>
      </c>
    </row>
    <row r="160" spans="1:21" ht="18" customHeight="1">
      <c r="A160" s="826"/>
      <c r="B160" s="827"/>
      <c r="C160" s="829"/>
      <c r="D160" s="829"/>
      <c r="E160" s="201">
        <v>2</v>
      </c>
      <c r="F160" s="334"/>
      <c r="G160" s="334"/>
      <c r="H160" s="128"/>
      <c r="I160" s="111"/>
      <c r="J160" s="106"/>
      <c r="K160" s="112"/>
      <c r="L160" s="107"/>
      <c r="M160" s="12"/>
      <c r="N160" s="112"/>
      <c r="O160" s="107"/>
      <c r="P160" s="12"/>
      <c r="Q160" s="112"/>
      <c r="R160" s="31"/>
      <c r="S160" s="115"/>
      <c r="T160" s="93">
        <f t="shared" si="7"/>
        <v>0</v>
      </c>
      <c r="U160" s="356">
        <f t="shared" ref="U160:U188" si="8">$A$159</f>
        <v>6</v>
      </c>
    </row>
    <row r="161" spans="1:21" ht="18" customHeight="1">
      <c r="A161" s="826"/>
      <c r="B161" s="827"/>
      <c r="C161" s="829"/>
      <c r="D161" s="829"/>
      <c r="E161" s="201">
        <v>3</v>
      </c>
      <c r="F161" s="334"/>
      <c r="G161" s="334"/>
      <c r="H161" s="128"/>
      <c r="I161" s="111"/>
      <c r="J161" s="106"/>
      <c r="K161" s="112"/>
      <c r="L161" s="107"/>
      <c r="M161" s="12"/>
      <c r="N161" s="112"/>
      <c r="O161" s="107"/>
      <c r="P161" s="12"/>
      <c r="Q161" s="112"/>
      <c r="R161" s="31"/>
      <c r="S161" s="115"/>
      <c r="T161" s="93">
        <f t="shared" si="7"/>
        <v>0</v>
      </c>
      <c r="U161" s="356">
        <f t="shared" si="8"/>
        <v>6</v>
      </c>
    </row>
    <row r="162" spans="1:21" ht="18" customHeight="1">
      <c r="A162" s="826"/>
      <c r="B162" s="827"/>
      <c r="C162" s="829"/>
      <c r="D162" s="829"/>
      <c r="E162" s="201">
        <v>4</v>
      </c>
      <c r="F162" s="334"/>
      <c r="G162" s="334"/>
      <c r="H162" s="128"/>
      <c r="I162" s="111"/>
      <c r="J162" s="106"/>
      <c r="K162" s="112"/>
      <c r="L162" s="107"/>
      <c r="M162" s="12"/>
      <c r="N162" s="112"/>
      <c r="O162" s="107"/>
      <c r="P162" s="12"/>
      <c r="Q162" s="112"/>
      <c r="R162" s="31"/>
      <c r="S162" s="115"/>
      <c r="T162" s="93">
        <f t="shared" si="7"/>
        <v>0</v>
      </c>
      <c r="U162" s="356">
        <f t="shared" si="8"/>
        <v>6</v>
      </c>
    </row>
    <row r="163" spans="1:21" ht="18" customHeight="1">
      <c r="A163" s="826"/>
      <c r="B163" s="827"/>
      <c r="C163" s="829"/>
      <c r="D163" s="829"/>
      <c r="E163" s="201">
        <v>5</v>
      </c>
      <c r="F163" s="334"/>
      <c r="G163" s="334"/>
      <c r="H163" s="128"/>
      <c r="I163" s="111"/>
      <c r="J163" s="106"/>
      <c r="K163" s="112"/>
      <c r="L163" s="107"/>
      <c r="M163" s="12"/>
      <c r="N163" s="112"/>
      <c r="O163" s="107"/>
      <c r="P163" s="12"/>
      <c r="Q163" s="112"/>
      <c r="R163" s="31"/>
      <c r="S163" s="115"/>
      <c r="T163" s="93">
        <f t="shared" si="7"/>
        <v>0</v>
      </c>
      <c r="U163" s="356">
        <f t="shared" si="8"/>
        <v>6</v>
      </c>
    </row>
    <row r="164" spans="1:21" ht="18" customHeight="1">
      <c r="A164" s="826"/>
      <c r="B164" s="827"/>
      <c r="C164" s="829"/>
      <c r="D164" s="829"/>
      <c r="E164" s="201">
        <v>6</v>
      </c>
      <c r="F164" s="334"/>
      <c r="G164" s="334"/>
      <c r="H164" s="128"/>
      <c r="I164" s="111"/>
      <c r="J164" s="106"/>
      <c r="K164" s="111"/>
      <c r="L164" s="106"/>
      <c r="M164" s="12"/>
      <c r="N164" s="111"/>
      <c r="O164" s="107"/>
      <c r="P164" s="25"/>
      <c r="Q164" s="112"/>
      <c r="R164" s="31"/>
      <c r="S164" s="115"/>
      <c r="T164" s="93">
        <f t="shared" si="7"/>
        <v>0</v>
      </c>
      <c r="U164" s="356">
        <f t="shared" si="8"/>
        <v>6</v>
      </c>
    </row>
    <row r="165" spans="1:21" ht="18" customHeight="1">
      <c r="A165" s="826"/>
      <c r="B165" s="827"/>
      <c r="C165" s="829"/>
      <c r="D165" s="829"/>
      <c r="E165" s="201">
        <v>7</v>
      </c>
      <c r="F165" s="334"/>
      <c r="G165" s="334"/>
      <c r="H165" s="128"/>
      <c r="I165" s="111"/>
      <c r="J165" s="106"/>
      <c r="K165" s="111"/>
      <c r="L165" s="106"/>
      <c r="M165" s="12"/>
      <c r="N165" s="111"/>
      <c r="O165" s="107"/>
      <c r="P165" s="25"/>
      <c r="Q165" s="112"/>
      <c r="R165" s="31"/>
      <c r="S165" s="115"/>
      <c r="T165" s="93">
        <f t="shared" si="7"/>
        <v>0</v>
      </c>
      <c r="U165" s="356">
        <f t="shared" si="8"/>
        <v>6</v>
      </c>
    </row>
    <row r="166" spans="1:21" ht="18" customHeight="1">
      <c r="A166" s="826"/>
      <c r="B166" s="827"/>
      <c r="C166" s="829"/>
      <c r="D166" s="829"/>
      <c r="E166" s="201">
        <v>8</v>
      </c>
      <c r="F166" s="334"/>
      <c r="G166" s="334"/>
      <c r="H166" s="128"/>
      <c r="I166" s="111"/>
      <c r="J166" s="106"/>
      <c r="K166" s="111"/>
      <c r="L166" s="106"/>
      <c r="M166" s="12"/>
      <c r="N166" s="111"/>
      <c r="O166" s="107"/>
      <c r="P166" s="25"/>
      <c r="Q166" s="112"/>
      <c r="R166" s="31"/>
      <c r="S166" s="115"/>
      <c r="T166" s="93">
        <f t="shared" si="7"/>
        <v>0</v>
      </c>
      <c r="U166" s="356">
        <f t="shared" si="8"/>
        <v>6</v>
      </c>
    </row>
    <row r="167" spans="1:21" ht="18" customHeight="1">
      <c r="A167" s="826"/>
      <c r="B167" s="827"/>
      <c r="C167" s="829"/>
      <c r="D167" s="829"/>
      <c r="E167" s="201">
        <v>9</v>
      </c>
      <c r="F167" s="334"/>
      <c r="G167" s="334"/>
      <c r="H167" s="128"/>
      <c r="I167" s="111"/>
      <c r="J167" s="106"/>
      <c r="K167" s="111"/>
      <c r="L167" s="106"/>
      <c r="M167" s="12"/>
      <c r="N167" s="112"/>
      <c r="O167" s="107"/>
      <c r="P167" s="12"/>
      <c r="Q167" s="112"/>
      <c r="R167" s="31"/>
      <c r="S167" s="115"/>
      <c r="T167" s="93">
        <f t="shared" si="7"/>
        <v>0</v>
      </c>
      <c r="U167" s="356">
        <f t="shared" si="8"/>
        <v>6</v>
      </c>
    </row>
    <row r="168" spans="1:21" ht="18" customHeight="1">
      <c r="A168" s="826"/>
      <c r="B168" s="827"/>
      <c r="C168" s="829"/>
      <c r="D168" s="829"/>
      <c r="E168" s="201">
        <v>10</v>
      </c>
      <c r="F168" s="334"/>
      <c r="G168" s="334"/>
      <c r="H168" s="204"/>
      <c r="I168" s="205"/>
      <c r="J168" s="206"/>
      <c r="K168" s="205"/>
      <c r="L168" s="206"/>
      <c r="M168" s="207"/>
      <c r="N168" s="208"/>
      <c r="O168" s="209"/>
      <c r="P168" s="207"/>
      <c r="Q168" s="208"/>
      <c r="R168" s="210"/>
      <c r="S168" s="211"/>
      <c r="T168" s="278">
        <f t="shared" si="7"/>
        <v>0</v>
      </c>
      <c r="U168" s="356">
        <f t="shared" si="8"/>
        <v>6</v>
      </c>
    </row>
    <row r="169" spans="1:21" ht="18" customHeight="1">
      <c r="A169" s="826"/>
      <c r="B169" s="827"/>
      <c r="C169" s="829"/>
      <c r="D169" s="829"/>
      <c r="E169" s="201">
        <v>11</v>
      </c>
      <c r="F169" s="334"/>
      <c r="G169" s="334"/>
      <c r="H169" s="204"/>
      <c r="I169" s="205"/>
      <c r="J169" s="206"/>
      <c r="K169" s="205"/>
      <c r="L169" s="206"/>
      <c r="M169" s="207"/>
      <c r="N169" s="208"/>
      <c r="O169" s="209"/>
      <c r="P169" s="207"/>
      <c r="Q169" s="208"/>
      <c r="R169" s="210"/>
      <c r="S169" s="211"/>
      <c r="T169" s="278">
        <f t="shared" si="7"/>
        <v>0</v>
      </c>
      <c r="U169" s="356">
        <f t="shared" si="8"/>
        <v>6</v>
      </c>
    </row>
    <row r="170" spans="1:21" ht="18" customHeight="1">
      <c r="A170" s="826"/>
      <c r="B170" s="827"/>
      <c r="C170" s="829"/>
      <c r="D170" s="829"/>
      <c r="E170" s="201">
        <v>12</v>
      </c>
      <c r="F170" s="334"/>
      <c r="G170" s="334"/>
      <c r="H170" s="204"/>
      <c r="I170" s="205"/>
      <c r="J170" s="206"/>
      <c r="K170" s="205"/>
      <c r="L170" s="206"/>
      <c r="M170" s="207"/>
      <c r="N170" s="208"/>
      <c r="O170" s="209"/>
      <c r="P170" s="207"/>
      <c r="Q170" s="208"/>
      <c r="R170" s="210"/>
      <c r="S170" s="211"/>
      <c r="T170" s="278">
        <f t="shared" si="7"/>
        <v>0</v>
      </c>
      <c r="U170" s="356">
        <f t="shared" si="8"/>
        <v>6</v>
      </c>
    </row>
    <row r="171" spans="1:21" ht="18" customHeight="1">
      <c r="A171" s="826"/>
      <c r="B171" s="827"/>
      <c r="C171" s="829"/>
      <c r="D171" s="829"/>
      <c r="E171" s="201">
        <v>13</v>
      </c>
      <c r="F171" s="334"/>
      <c r="G171" s="334"/>
      <c r="H171" s="204"/>
      <c r="I171" s="205"/>
      <c r="J171" s="206"/>
      <c r="K171" s="205"/>
      <c r="L171" s="206"/>
      <c r="M171" s="207"/>
      <c r="N171" s="208"/>
      <c r="O171" s="209"/>
      <c r="P171" s="207"/>
      <c r="Q171" s="208"/>
      <c r="R171" s="210"/>
      <c r="S171" s="211"/>
      <c r="T171" s="278">
        <f t="shared" si="7"/>
        <v>0</v>
      </c>
      <c r="U171" s="356">
        <f t="shared" si="8"/>
        <v>6</v>
      </c>
    </row>
    <row r="172" spans="1:21" ht="18" customHeight="1">
      <c r="A172" s="826"/>
      <c r="B172" s="827"/>
      <c r="C172" s="829"/>
      <c r="D172" s="829"/>
      <c r="E172" s="201">
        <v>14</v>
      </c>
      <c r="F172" s="334"/>
      <c r="G172" s="334"/>
      <c r="H172" s="204"/>
      <c r="I172" s="205"/>
      <c r="J172" s="206"/>
      <c r="K172" s="205"/>
      <c r="L172" s="206"/>
      <c r="M172" s="207"/>
      <c r="N172" s="208"/>
      <c r="O172" s="209"/>
      <c r="P172" s="207"/>
      <c r="Q172" s="208"/>
      <c r="R172" s="210"/>
      <c r="S172" s="211"/>
      <c r="T172" s="278">
        <f t="shared" si="7"/>
        <v>0</v>
      </c>
      <c r="U172" s="356">
        <f t="shared" si="8"/>
        <v>6</v>
      </c>
    </row>
    <row r="173" spans="1:21" ht="18" customHeight="1">
      <c r="A173" s="826"/>
      <c r="B173" s="827"/>
      <c r="C173" s="829"/>
      <c r="D173" s="829"/>
      <c r="E173" s="201">
        <v>15</v>
      </c>
      <c r="F173" s="334"/>
      <c r="G173" s="334"/>
      <c r="H173" s="204"/>
      <c r="I173" s="205"/>
      <c r="J173" s="206"/>
      <c r="K173" s="205"/>
      <c r="L173" s="206"/>
      <c r="M173" s="207"/>
      <c r="N173" s="208"/>
      <c r="O173" s="209"/>
      <c r="P173" s="207"/>
      <c r="Q173" s="208"/>
      <c r="R173" s="210"/>
      <c r="S173" s="211"/>
      <c r="T173" s="278">
        <f t="shared" si="7"/>
        <v>0</v>
      </c>
      <c r="U173" s="356">
        <f t="shared" si="8"/>
        <v>6</v>
      </c>
    </row>
    <row r="174" spans="1:21" ht="18" customHeight="1">
      <c r="A174" s="826"/>
      <c r="B174" s="827"/>
      <c r="C174" s="829"/>
      <c r="D174" s="829"/>
      <c r="E174" s="201">
        <v>16</v>
      </c>
      <c r="F174" s="334"/>
      <c r="G174" s="334"/>
      <c r="H174" s="204"/>
      <c r="I174" s="205"/>
      <c r="J174" s="206"/>
      <c r="K174" s="205"/>
      <c r="L174" s="206"/>
      <c r="M174" s="207"/>
      <c r="N174" s="208"/>
      <c r="O174" s="209"/>
      <c r="P174" s="207"/>
      <c r="Q174" s="208"/>
      <c r="R174" s="210"/>
      <c r="S174" s="211"/>
      <c r="T174" s="278">
        <f t="shared" si="7"/>
        <v>0</v>
      </c>
      <c r="U174" s="356">
        <f t="shared" si="8"/>
        <v>6</v>
      </c>
    </row>
    <row r="175" spans="1:21" ht="18" customHeight="1">
      <c r="A175" s="826"/>
      <c r="B175" s="827"/>
      <c r="C175" s="829"/>
      <c r="D175" s="829"/>
      <c r="E175" s="201">
        <v>17</v>
      </c>
      <c r="F175" s="334"/>
      <c r="G175" s="334"/>
      <c r="H175" s="204"/>
      <c r="I175" s="205"/>
      <c r="J175" s="206"/>
      <c r="K175" s="205"/>
      <c r="L175" s="206"/>
      <c r="M175" s="207"/>
      <c r="N175" s="208"/>
      <c r="O175" s="209"/>
      <c r="P175" s="207"/>
      <c r="Q175" s="208"/>
      <c r="R175" s="210"/>
      <c r="S175" s="211"/>
      <c r="T175" s="278">
        <f t="shared" si="7"/>
        <v>0</v>
      </c>
      <c r="U175" s="356">
        <f t="shared" si="8"/>
        <v>6</v>
      </c>
    </row>
    <row r="176" spans="1:21" ht="18" customHeight="1">
      <c r="A176" s="826"/>
      <c r="B176" s="827"/>
      <c r="C176" s="829"/>
      <c r="D176" s="829"/>
      <c r="E176" s="201">
        <v>18</v>
      </c>
      <c r="F176" s="334"/>
      <c r="G176" s="334"/>
      <c r="H176" s="204"/>
      <c r="I176" s="205"/>
      <c r="J176" s="206"/>
      <c r="K176" s="205"/>
      <c r="L176" s="206"/>
      <c r="M176" s="207"/>
      <c r="N176" s="208"/>
      <c r="O176" s="209"/>
      <c r="P176" s="207"/>
      <c r="Q176" s="208"/>
      <c r="R176" s="210"/>
      <c r="S176" s="211"/>
      <c r="T176" s="278">
        <f t="shared" si="7"/>
        <v>0</v>
      </c>
      <c r="U176" s="356">
        <f t="shared" si="8"/>
        <v>6</v>
      </c>
    </row>
    <row r="177" spans="1:21" ht="18" customHeight="1">
      <c r="A177" s="826"/>
      <c r="B177" s="827"/>
      <c r="C177" s="829"/>
      <c r="D177" s="829"/>
      <c r="E177" s="201">
        <v>19</v>
      </c>
      <c r="F177" s="334"/>
      <c r="G177" s="334"/>
      <c r="H177" s="204"/>
      <c r="I177" s="205"/>
      <c r="J177" s="206"/>
      <c r="K177" s="205"/>
      <c r="L177" s="206"/>
      <c r="M177" s="207"/>
      <c r="N177" s="208"/>
      <c r="O177" s="209"/>
      <c r="P177" s="207"/>
      <c r="Q177" s="208"/>
      <c r="R177" s="210"/>
      <c r="S177" s="211"/>
      <c r="T177" s="278">
        <f t="shared" si="7"/>
        <v>0</v>
      </c>
      <c r="U177" s="356">
        <f t="shared" si="8"/>
        <v>6</v>
      </c>
    </row>
    <row r="178" spans="1:21" ht="18" customHeight="1">
      <c r="A178" s="826"/>
      <c r="B178" s="827"/>
      <c r="C178" s="829"/>
      <c r="D178" s="829"/>
      <c r="E178" s="201">
        <v>20</v>
      </c>
      <c r="F178" s="334"/>
      <c r="G178" s="334"/>
      <c r="H178" s="204"/>
      <c r="I178" s="205"/>
      <c r="J178" s="206"/>
      <c r="K178" s="205"/>
      <c r="L178" s="206"/>
      <c r="M178" s="207"/>
      <c r="N178" s="208"/>
      <c r="O178" s="209"/>
      <c r="P178" s="207"/>
      <c r="Q178" s="208"/>
      <c r="R178" s="210"/>
      <c r="S178" s="211"/>
      <c r="T178" s="278">
        <f t="shared" si="7"/>
        <v>0</v>
      </c>
      <c r="U178" s="356">
        <f t="shared" si="8"/>
        <v>6</v>
      </c>
    </row>
    <row r="179" spans="1:21" ht="18" customHeight="1">
      <c r="A179" s="826"/>
      <c r="B179" s="827"/>
      <c r="C179" s="829"/>
      <c r="D179" s="829"/>
      <c r="E179" s="201">
        <v>21</v>
      </c>
      <c r="F179" s="334"/>
      <c r="G179" s="334"/>
      <c r="H179" s="204"/>
      <c r="I179" s="205"/>
      <c r="J179" s="206"/>
      <c r="K179" s="205"/>
      <c r="L179" s="206"/>
      <c r="M179" s="207"/>
      <c r="N179" s="208"/>
      <c r="O179" s="209"/>
      <c r="P179" s="207"/>
      <c r="Q179" s="208"/>
      <c r="R179" s="210"/>
      <c r="S179" s="211"/>
      <c r="T179" s="278">
        <f t="shared" si="7"/>
        <v>0</v>
      </c>
      <c r="U179" s="356">
        <f t="shared" si="8"/>
        <v>6</v>
      </c>
    </row>
    <row r="180" spans="1:21" ht="18" customHeight="1">
      <c r="A180" s="826"/>
      <c r="B180" s="827"/>
      <c r="C180" s="829"/>
      <c r="D180" s="829"/>
      <c r="E180" s="201">
        <v>22</v>
      </c>
      <c r="F180" s="334"/>
      <c r="G180" s="334"/>
      <c r="H180" s="204"/>
      <c r="I180" s="205"/>
      <c r="J180" s="206"/>
      <c r="K180" s="205"/>
      <c r="L180" s="206"/>
      <c r="M180" s="207"/>
      <c r="N180" s="208"/>
      <c r="O180" s="209"/>
      <c r="P180" s="207"/>
      <c r="Q180" s="208"/>
      <c r="R180" s="210"/>
      <c r="S180" s="211"/>
      <c r="T180" s="278">
        <f t="shared" si="7"/>
        <v>0</v>
      </c>
      <c r="U180" s="356">
        <f t="shared" si="8"/>
        <v>6</v>
      </c>
    </row>
    <row r="181" spans="1:21" ht="18" customHeight="1">
      <c r="A181" s="826"/>
      <c r="B181" s="827"/>
      <c r="C181" s="829"/>
      <c r="D181" s="829"/>
      <c r="E181" s="201">
        <v>23</v>
      </c>
      <c r="F181" s="334"/>
      <c r="G181" s="334"/>
      <c r="H181" s="204"/>
      <c r="I181" s="205"/>
      <c r="J181" s="206"/>
      <c r="K181" s="205"/>
      <c r="L181" s="206"/>
      <c r="M181" s="207"/>
      <c r="N181" s="208"/>
      <c r="O181" s="209"/>
      <c r="P181" s="207"/>
      <c r="Q181" s="208"/>
      <c r="R181" s="210"/>
      <c r="S181" s="211"/>
      <c r="T181" s="278">
        <f t="shared" si="7"/>
        <v>0</v>
      </c>
      <c r="U181" s="356">
        <f t="shared" si="8"/>
        <v>6</v>
      </c>
    </row>
    <row r="182" spans="1:21" ht="18" customHeight="1">
      <c r="A182" s="826"/>
      <c r="B182" s="827"/>
      <c r="C182" s="829"/>
      <c r="D182" s="829"/>
      <c r="E182" s="201">
        <v>24</v>
      </c>
      <c r="F182" s="334"/>
      <c r="G182" s="334"/>
      <c r="H182" s="204"/>
      <c r="I182" s="205"/>
      <c r="J182" s="206"/>
      <c r="K182" s="205"/>
      <c r="L182" s="206"/>
      <c r="M182" s="207"/>
      <c r="N182" s="208"/>
      <c r="O182" s="209"/>
      <c r="P182" s="207"/>
      <c r="Q182" s="208"/>
      <c r="R182" s="210"/>
      <c r="S182" s="211"/>
      <c r="T182" s="278">
        <f t="shared" si="7"/>
        <v>0</v>
      </c>
      <c r="U182" s="356">
        <f t="shared" si="8"/>
        <v>6</v>
      </c>
    </row>
    <row r="183" spans="1:21" ht="18" customHeight="1">
      <c r="A183" s="826"/>
      <c r="B183" s="827"/>
      <c r="C183" s="829"/>
      <c r="D183" s="829"/>
      <c r="E183" s="201">
        <v>25</v>
      </c>
      <c r="F183" s="334"/>
      <c r="G183" s="334"/>
      <c r="H183" s="204"/>
      <c r="I183" s="205"/>
      <c r="J183" s="206"/>
      <c r="K183" s="205"/>
      <c r="L183" s="206"/>
      <c r="M183" s="207"/>
      <c r="N183" s="208"/>
      <c r="O183" s="209"/>
      <c r="P183" s="207"/>
      <c r="Q183" s="208"/>
      <c r="R183" s="210"/>
      <c r="S183" s="211"/>
      <c r="T183" s="278">
        <f t="shared" si="7"/>
        <v>0</v>
      </c>
      <c r="U183" s="356">
        <f t="shared" si="8"/>
        <v>6</v>
      </c>
    </row>
    <row r="184" spans="1:21" ht="18" customHeight="1">
      <c r="A184" s="826"/>
      <c r="B184" s="827"/>
      <c r="C184" s="829"/>
      <c r="D184" s="829"/>
      <c r="E184" s="201">
        <v>26</v>
      </c>
      <c r="F184" s="334"/>
      <c r="G184" s="334"/>
      <c r="H184" s="204"/>
      <c r="I184" s="205"/>
      <c r="J184" s="206"/>
      <c r="K184" s="205"/>
      <c r="L184" s="206"/>
      <c r="M184" s="207"/>
      <c r="N184" s="208"/>
      <c r="O184" s="209"/>
      <c r="P184" s="207"/>
      <c r="Q184" s="208"/>
      <c r="R184" s="210"/>
      <c r="S184" s="211"/>
      <c r="T184" s="278">
        <f t="shared" si="7"/>
        <v>0</v>
      </c>
      <c r="U184" s="356">
        <f t="shared" si="8"/>
        <v>6</v>
      </c>
    </row>
    <row r="185" spans="1:21" ht="18" customHeight="1">
      <c r="A185" s="826"/>
      <c r="B185" s="827"/>
      <c r="C185" s="829"/>
      <c r="D185" s="829"/>
      <c r="E185" s="201">
        <v>27</v>
      </c>
      <c r="F185" s="334"/>
      <c r="G185" s="334"/>
      <c r="H185" s="204"/>
      <c r="I185" s="205"/>
      <c r="J185" s="206"/>
      <c r="K185" s="205"/>
      <c r="L185" s="206"/>
      <c r="M185" s="207"/>
      <c r="N185" s="208"/>
      <c r="O185" s="209"/>
      <c r="P185" s="207"/>
      <c r="Q185" s="208"/>
      <c r="R185" s="210"/>
      <c r="S185" s="211"/>
      <c r="T185" s="278">
        <f t="shared" si="7"/>
        <v>0</v>
      </c>
      <c r="U185" s="356">
        <f t="shared" si="8"/>
        <v>6</v>
      </c>
    </row>
    <row r="186" spans="1:21" ht="18" customHeight="1">
      <c r="A186" s="826"/>
      <c r="B186" s="827"/>
      <c r="C186" s="829"/>
      <c r="D186" s="829"/>
      <c r="E186" s="201">
        <v>28</v>
      </c>
      <c r="F186" s="334"/>
      <c r="G186" s="334"/>
      <c r="H186" s="204"/>
      <c r="I186" s="205"/>
      <c r="J186" s="206"/>
      <c r="K186" s="205"/>
      <c r="L186" s="206"/>
      <c r="M186" s="207"/>
      <c r="N186" s="208"/>
      <c r="O186" s="209"/>
      <c r="P186" s="207"/>
      <c r="Q186" s="208"/>
      <c r="R186" s="210"/>
      <c r="S186" s="211"/>
      <c r="T186" s="278">
        <f t="shared" si="7"/>
        <v>0</v>
      </c>
      <c r="U186" s="356">
        <f t="shared" si="8"/>
        <v>6</v>
      </c>
    </row>
    <row r="187" spans="1:21" ht="18" customHeight="1">
      <c r="A187" s="826"/>
      <c r="B187" s="827"/>
      <c r="C187" s="829"/>
      <c r="D187" s="829"/>
      <c r="E187" s="201">
        <v>29</v>
      </c>
      <c r="F187" s="334"/>
      <c r="G187" s="334"/>
      <c r="H187" s="204"/>
      <c r="I187" s="205"/>
      <c r="J187" s="206"/>
      <c r="K187" s="205"/>
      <c r="L187" s="206"/>
      <c r="M187" s="207"/>
      <c r="N187" s="208"/>
      <c r="O187" s="209"/>
      <c r="P187" s="207"/>
      <c r="Q187" s="208"/>
      <c r="R187" s="210"/>
      <c r="S187" s="211"/>
      <c r="T187" s="278">
        <f t="shared" si="7"/>
        <v>0</v>
      </c>
      <c r="U187" s="356">
        <f t="shared" si="8"/>
        <v>6</v>
      </c>
    </row>
    <row r="188" spans="1:21" ht="18" customHeight="1">
      <c r="A188" s="834"/>
      <c r="B188" s="835"/>
      <c r="C188" s="829"/>
      <c r="D188" s="829"/>
      <c r="E188" s="277">
        <v>30</v>
      </c>
      <c r="F188" s="375"/>
      <c r="G188" s="375"/>
      <c r="H188" s="134"/>
      <c r="I188" s="135"/>
      <c r="J188" s="212"/>
      <c r="K188" s="135"/>
      <c r="L188" s="212"/>
      <c r="M188" s="27"/>
      <c r="N188" s="120"/>
      <c r="O188" s="109"/>
      <c r="P188" s="27"/>
      <c r="Q188" s="120"/>
      <c r="R188" s="32"/>
      <c r="S188" s="122"/>
      <c r="T188" s="136">
        <f t="shared" si="7"/>
        <v>0</v>
      </c>
      <c r="U188" s="356">
        <f t="shared" si="8"/>
        <v>6</v>
      </c>
    </row>
    <row r="189" spans="1:21" ht="18" customHeight="1">
      <c r="A189" s="824">
        <v>7</v>
      </c>
      <c r="B189" s="825"/>
      <c r="C189" s="828" t="str">
        <f>IF(ISERROR(VLOOKUP($A189,【大規模】地域番号⑥!$BD:$BF,2,FALSE)),"",VLOOKUP($A189,【大規模】地域番号⑥!$BD:$BF,2,FALSE))</f>
        <v/>
      </c>
      <c r="D189" s="828" t="str">
        <f>IF(ISERROR(VLOOKUP($A189,【大規模】地域番号⑥!$BD:$BF,3,FALSE)),"",VLOOKUP($A189,【大規模】地域番号⑥!$BD:$BF,3,FALSE))</f>
        <v/>
      </c>
      <c r="E189" s="201">
        <v>1</v>
      </c>
      <c r="F189" s="334"/>
      <c r="G189" s="334"/>
      <c r="H189" s="176"/>
      <c r="I189" s="177"/>
      <c r="J189" s="178"/>
      <c r="K189" s="180"/>
      <c r="L189" s="181"/>
      <c r="M189" s="179"/>
      <c r="N189" s="180"/>
      <c r="O189" s="181"/>
      <c r="P189" s="179"/>
      <c r="Q189" s="180"/>
      <c r="R189" s="182"/>
      <c r="S189" s="183"/>
      <c r="T189" s="257">
        <f t="shared" si="7"/>
        <v>0</v>
      </c>
      <c r="U189" s="356">
        <f>$A$189</f>
        <v>7</v>
      </c>
    </row>
    <row r="190" spans="1:21" ht="18" customHeight="1">
      <c r="A190" s="826"/>
      <c r="B190" s="827"/>
      <c r="C190" s="829"/>
      <c r="D190" s="829"/>
      <c r="E190" s="201">
        <v>2</v>
      </c>
      <c r="F190" s="334"/>
      <c r="G190" s="334"/>
      <c r="H190" s="128"/>
      <c r="I190" s="111"/>
      <c r="J190" s="106"/>
      <c r="K190" s="112"/>
      <c r="L190" s="107"/>
      <c r="M190" s="12"/>
      <c r="N190" s="112"/>
      <c r="O190" s="107"/>
      <c r="P190" s="12"/>
      <c r="Q190" s="112"/>
      <c r="R190" s="31"/>
      <c r="S190" s="115"/>
      <c r="T190" s="93">
        <f t="shared" si="7"/>
        <v>0</v>
      </c>
      <c r="U190" s="356">
        <f t="shared" ref="U190:U218" si="9">$A$189</f>
        <v>7</v>
      </c>
    </row>
    <row r="191" spans="1:21" ht="18" customHeight="1">
      <c r="A191" s="826"/>
      <c r="B191" s="827"/>
      <c r="C191" s="829"/>
      <c r="D191" s="829"/>
      <c r="E191" s="201">
        <v>3</v>
      </c>
      <c r="F191" s="334"/>
      <c r="G191" s="334"/>
      <c r="H191" s="128"/>
      <c r="I191" s="111"/>
      <c r="J191" s="106"/>
      <c r="K191" s="112"/>
      <c r="L191" s="107"/>
      <c r="M191" s="12"/>
      <c r="N191" s="112"/>
      <c r="O191" s="107"/>
      <c r="P191" s="12"/>
      <c r="Q191" s="112"/>
      <c r="R191" s="31"/>
      <c r="S191" s="115"/>
      <c r="T191" s="93">
        <f t="shared" si="7"/>
        <v>0</v>
      </c>
      <c r="U191" s="356">
        <f t="shared" si="9"/>
        <v>7</v>
      </c>
    </row>
    <row r="192" spans="1:21" ht="18" customHeight="1">
      <c r="A192" s="826"/>
      <c r="B192" s="827"/>
      <c r="C192" s="829"/>
      <c r="D192" s="829"/>
      <c r="E192" s="201">
        <v>4</v>
      </c>
      <c r="F192" s="334"/>
      <c r="G192" s="334"/>
      <c r="H192" s="128"/>
      <c r="I192" s="111"/>
      <c r="J192" s="106"/>
      <c r="K192" s="112"/>
      <c r="L192" s="107"/>
      <c r="M192" s="12"/>
      <c r="N192" s="112"/>
      <c r="O192" s="107"/>
      <c r="P192" s="12"/>
      <c r="Q192" s="112"/>
      <c r="R192" s="31"/>
      <c r="S192" s="115"/>
      <c r="T192" s="93">
        <f t="shared" si="7"/>
        <v>0</v>
      </c>
      <c r="U192" s="356">
        <f t="shared" si="9"/>
        <v>7</v>
      </c>
    </row>
    <row r="193" spans="1:21" ht="18" customHeight="1">
      <c r="A193" s="826"/>
      <c r="B193" s="827"/>
      <c r="C193" s="829"/>
      <c r="D193" s="829"/>
      <c r="E193" s="201">
        <v>5</v>
      </c>
      <c r="F193" s="334"/>
      <c r="G193" s="334"/>
      <c r="H193" s="128"/>
      <c r="I193" s="111"/>
      <c r="J193" s="106"/>
      <c r="K193" s="112"/>
      <c r="L193" s="107"/>
      <c r="M193" s="12"/>
      <c r="N193" s="112"/>
      <c r="O193" s="107"/>
      <c r="P193" s="12"/>
      <c r="Q193" s="112"/>
      <c r="R193" s="31"/>
      <c r="S193" s="115"/>
      <c r="T193" s="93">
        <f t="shared" si="7"/>
        <v>0</v>
      </c>
      <c r="U193" s="356">
        <f t="shared" si="9"/>
        <v>7</v>
      </c>
    </row>
    <row r="194" spans="1:21" ht="18" customHeight="1">
      <c r="A194" s="826"/>
      <c r="B194" s="827"/>
      <c r="C194" s="829"/>
      <c r="D194" s="829"/>
      <c r="E194" s="201">
        <v>6</v>
      </c>
      <c r="F194" s="334"/>
      <c r="G194" s="334"/>
      <c r="H194" s="128"/>
      <c r="I194" s="111"/>
      <c r="J194" s="106"/>
      <c r="K194" s="111"/>
      <c r="L194" s="106"/>
      <c r="M194" s="12"/>
      <c r="N194" s="111"/>
      <c r="O194" s="107"/>
      <c r="P194" s="25"/>
      <c r="Q194" s="112"/>
      <c r="R194" s="31"/>
      <c r="S194" s="115"/>
      <c r="T194" s="93">
        <f t="shared" si="7"/>
        <v>0</v>
      </c>
      <c r="U194" s="356">
        <f t="shared" si="9"/>
        <v>7</v>
      </c>
    </row>
    <row r="195" spans="1:21" ht="18" customHeight="1">
      <c r="A195" s="826"/>
      <c r="B195" s="827"/>
      <c r="C195" s="829"/>
      <c r="D195" s="829"/>
      <c r="E195" s="201">
        <v>7</v>
      </c>
      <c r="F195" s="334"/>
      <c r="G195" s="334"/>
      <c r="H195" s="128"/>
      <c r="I195" s="111"/>
      <c r="J195" s="106"/>
      <c r="K195" s="111"/>
      <c r="L195" s="106"/>
      <c r="M195" s="12"/>
      <c r="N195" s="111"/>
      <c r="O195" s="107"/>
      <c r="P195" s="25"/>
      <c r="Q195" s="112"/>
      <c r="R195" s="31"/>
      <c r="S195" s="115"/>
      <c r="T195" s="93">
        <f t="shared" si="7"/>
        <v>0</v>
      </c>
      <c r="U195" s="356">
        <f t="shared" si="9"/>
        <v>7</v>
      </c>
    </row>
    <row r="196" spans="1:21" ht="18" customHeight="1">
      <c r="A196" s="826"/>
      <c r="B196" s="827"/>
      <c r="C196" s="829"/>
      <c r="D196" s="829"/>
      <c r="E196" s="201">
        <v>8</v>
      </c>
      <c r="F196" s="334"/>
      <c r="G196" s="334"/>
      <c r="H196" s="128"/>
      <c r="I196" s="111"/>
      <c r="J196" s="106"/>
      <c r="K196" s="111"/>
      <c r="L196" s="106"/>
      <c r="M196" s="12"/>
      <c r="N196" s="111"/>
      <c r="O196" s="107"/>
      <c r="P196" s="25"/>
      <c r="Q196" s="112"/>
      <c r="R196" s="31"/>
      <c r="S196" s="115"/>
      <c r="T196" s="93">
        <f t="shared" si="7"/>
        <v>0</v>
      </c>
      <c r="U196" s="356">
        <f t="shared" si="9"/>
        <v>7</v>
      </c>
    </row>
    <row r="197" spans="1:21" ht="18" customHeight="1">
      <c r="A197" s="826"/>
      <c r="B197" s="827"/>
      <c r="C197" s="829"/>
      <c r="D197" s="829"/>
      <c r="E197" s="201">
        <v>9</v>
      </c>
      <c r="F197" s="334"/>
      <c r="G197" s="334"/>
      <c r="H197" s="128"/>
      <c r="I197" s="111"/>
      <c r="J197" s="106"/>
      <c r="K197" s="111"/>
      <c r="L197" s="106"/>
      <c r="M197" s="12"/>
      <c r="N197" s="112"/>
      <c r="O197" s="107"/>
      <c r="P197" s="12"/>
      <c r="Q197" s="112"/>
      <c r="R197" s="31"/>
      <c r="S197" s="115"/>
      <c r="T197" s="93">
        <f t="shared" si="7"/>
        <v>0</v>
      </c>
      <c r="U197" s="356">
        <f t="shared" si="9"/>
        <v>7</v>
      </c>
    </row>
    <row r="198" spans="1:21" ht="18" customHeight="1">
      <c r="A198" s="826"/>
      <c r="B198" s="827"/>
      <c r="C198" s="829"/>
      <c r="D198" s="829"/>
      <c r="E198" s="201">
        <v>10</v>
      </c>
      <c r="F198" s="334"/>
      <c r="G198" s="334"/>
      <c r="H198" s="204"/>
      <c r="I198" s="205"/>
      <c r="J198" s="206"/>
      <c r="K198" s="205"/>
      <c r="L198" s="206"/>
      <c r="M198" s="207"/>
      <c r="N198" s="208"/>
      <c r="O198" s="209"/>
      <c r="P198" s="207"/>
      <c r="Q198" s="208"/>
      <c r="R198" s="210"/>
      <c r="S198" s="211"/>
      <c r="T198" s="278">
        <f t="shared" si="7"/>
        <v>0</v>
      </c>
      <c r="U198" s="356">
        <f t="shared" si="9"/>
        <v>7</v>
      </c>
    </row>
    <row r="199" spans="1:21" ht="18" customHeight="1">
      <c r="A199" s="826"/>
      <c r="B199" s="827"/>
      <c r="C199" s="829"/>
      <c r="D199" s="829"/>
      <c r="E199" s="201">
        <v>11</v>
      </c>
      <c r="F199" s="334"/>
      <c r="G199" s="334"/>
      <c r="H199" s="204"/>
      <c r="I199" s="205"/>
      <c r="J199" s="206"/>
      <c r="K199" s="205"/>
      <c r="L199" s="206"/>
      <c r="M199" s="207"/>
      <c r="N199" s="208"/>
      <c r="O199" s="209"/>
      <c r="P199" s="207"/>
      <c r="Q199" s="208"/>
      <c r="R199" s="210"/>
      <c r="S199" s="211"/>
      <c r="T199" s="278">
        <f t="shared" si="7"/>
        <v>0</v>
      </c>
      <c r="U199" s="356">
        <f t="shared" si="9"/>
        <v>7</v>
      </c>
    </row>
    <row r="200" spans="1:21" ht="18" customHeight="1">
      <c r="A200" s="826"/>
      <c r="B200" s="827"/>
      <c r="C200" s="829"/>
      <c r="D200" s="829"/>
      <c r="E200" s="201">
        <v>12</v>
      </c>
      <c r="F200" s="334"/>
      <c r="G200" s="334"/>
      <c r="H200" s="204"/>
      <c r="I200" s="205"/>
      <c r="J200" s="206"/>
      <c r="K200" s="205"/>
      <c r="L200" s="206"/>
      <c r="M200" s="207"/>
      <c r="N200" s="208"/>
      <c r="O200" s="209"/>
      <c r="P200" s="207"/>
      <c r="Q200" s="208"/>
      <c r="R200" s="210"/>
      <c r="S200" s="211"/>
      <c r="T200" s="278">
        <f t="shared" si="7"/>
        <v>0</v>
      </c>
      <c r="U200" s="356">
        <f t="shared" si="9"/>
        <v>7</v>
      </c>
    </row>
    <row r="201" spans="1:21" ht="18" customHeight="1">
      <c r="A201" s="826"/>
      <c r="B201" s="827"/>
      <c r="C201" s="829"/>
      <c r="D201" s="829"/>
      <c r="E201" s="201">
        <v>13</v>
      </c>
      <c r="F201" s="334"/>
      <c r="G201" s="334"/>
      <c r="H201" s="204"/>
      <c r="I201" s="205"/>
      <c r="J201" s="206"/>
      <c r="K201" s="205"/>
      <c r="L201" s="206"/>
      <c r="M201" s="207"/>
      <c r="N201" s="208"/>
      <c r="O201" s="209"/>
      <c r="P201" s="207"/>
      <c r="Q201" s="208"/>
      <c r="R201" s="210"/>
      <c r="S201" s="211"/>
      <c r="T201" s="278">
        <f t="shared" ref="T201:T264" si="10">IF(J201="",0,INT(SUM(PRODUCT(J201,L201,O201),R201)))</f>
        <v>0</v>
      </c>
      <c r="U201" s="356">
        <f t="shared" si="9"/>
        <v>7</v>
      </c>
    </row>
    <row r="202" spans="1:21" ht="18" customHeight="1">
      <c r="A202" s="826"/>
      <c r="B202" s="827"/>
      <c r="C202" s="829"/>
      <c r="D202" s="829"/>
      <c r="E202" s="201">
        <v>14</v>
      </c>
      <c r="F202" s="334"/>
      <c r="G202" s="334"/>
      <c r="H202" s="204"/>
      <c r="I202" s="205"/>
      <c r="J202" s="206"/>
      <c r="K202" s="205"/>
      <c r="L202" s="206"/>
      <c r="M202" s="207"/>
      <c r="N202" s="208"/>
      <c r="O202" s="209"/>
      <c r="P202" s="207"/>
      <c r="Q202" s="208"/>
      <c r="R202" s="210"/>
      <c r="S202" s="211"/>
      <c r="T202" s="278">
        <f t="shared" si="10"/>
        <v>0</v>
      </c>
      <c r="U202" s="356">
        <f t="shared" si="9"/>
        <v>7</v>
      </c>
    </row>
    <row r="203" spans="1:21" ht="18" customHeight="1">
      <c r="A203" s="826"/>
      <c r="B203" s="827"/>
      <c r="C203" s="829"/>
      <c r="D203" s="829"/>
      <c r="E203" s="201">
        <v>15</v>
      </c>
      <c r="F203" s="334"/>
      <c r="G203" s="334"/>
      <c r="H203" s="204"/>
      <c r="I203" s="205"/>
      <c r="J203" s="206"/>
      <c r="K203" s="205"/>
      <c r="L203" s="206"/>
      <c r="M203" s="207"/>
      <c r="N203" s="208"/>
      <c r="O203" s="209"/>
      <c r="P203" s="207"/>
      <c r="Q203" s="208"/>
      <c r="R203" s="210"/>
      <c r="S203" s="211"/>
      <c r="T203" s="278">
        <f t="shared" si="10"/>
        <v>0</v>
      </c>
      <c r="U203" s="356">
        <f t="shared" si="9"/>
        <v>7</v>
      </c>
    </row>
    <row r="204" spans="1:21" ht="18" customHeight="1">
      <c r="A204" s="826"/>
      <c r="B204" s="827"/>
      <c r="C204" s="829"/>
      <c r="D204" s="829"/>
      <c r="E204" s="201">
        <v>16</v>
      </c>
      <c r="F204" s="334"/>
      <c r="G204" s="334"/>
      <c r="H204" s="204"/>
      <c r="I204" s="205"/>
      <c r="J204" s="206"/>
      <c r="K204" s="205"/>
      <c r="L204" s="206"/>
      <c r="M204" s="207"/>
      <c r="N204" s="208"/>
      <c r="O204" s="209"/>
      <c r="P204" s="207"/>
      <c r="Q204" s="208"/>
      <c r="R204" s="210"/>
      <c r="S204" s="211"/>
      <c r="T204" s="278">
        <f t="shared" si="10"/>
        <v>0</v>
      </c>
      <c r="U204" s="356">
        <f t="shared" si="9"/>
        <v>7</v>
      </c>
    </row>
    <row r="205" spans="1:21" ht="18" customHeight="1">
      <c r="A205" s="826"/>
      <c r="B205" s="827"/>
      <c r="C205" s="829"/>
      <c r="D205" s="829"/>
      <c r="E205" s="201">
        <v>17</v>
      </c>
      <c r="F205" s="334"/>
      <c r="G205" s="334"/>
      <c r="H205" s="204"/>
      <c r="I205" s="205"/>
      <c r="J205" s="206"/>
      <c r="K205" s="205"/>
      <c r="L205" s="206"/>
      <c r="M205" s="207"/>
      <c r="N205" s="208"/>
      <c r="O205" s="209"/>
      <c r="P205" s="207"/>
      <c r="Q205" s="208"/>
      <c r="R205" s="210"/>
      <c r="S205" s="211"/>
      <c r="T205" s="278">
        <f t="shared" si="10"/>
        <v>0</v>
      </c>
      <c r="U205" s="356">
        <f t="shared" si="9"/>
        <v>7</v>
      </c>
    </row>
    <row r="206" spans="1:21" ht="18" customHeight="1">
      <c r="A206" s="826"/>
      <c r="B206" s="827"/>
      <c r="C206" s="829"/>
      <c r="D206" s="829"/>
      <c r="E206" s="201">
        <v>18</v>
      </c>
      <c r="F206" s="334"/>
      <c r="G206" s="334"/>
      <c r="H206" s="204"/>
      <c r="I206" s="205"/>
      <c r="J206" s="206"/>
      <c r="K206" s="205"/>
      <c r="L206" s="206"/>
      <c r="M206" s="207"/>
      <c r="N206" s="208"/>
      <c r="O206" s="209"/>
      <c r="P206" s="207"/>
      <c r="Q206" s="208"/>
      <c r="R206" s="210"/>
      <c r="S206" s="211"/>
      <c r="T206" s="278">
        <f t="shared" si="10"/>
        <v>0</v>
      </c>
      <c r="U206" s="356">
        <f t="shared" si="9"/>
        <v>7</v>
      </c>
    </row>
    <row r="207" spans="1:21" ht="18" customHeight="1">
      <c r="A207" s="826"/>
      <c r="B207" s="827"/>
      <c r="C207" s="829"/>
      <c r="D207" s="829"/>
      <c r="E207" s="201">
        <v>19</v>
      </c>
      <c r="F207" s="334"/>
      <c r="G207" s="334"/>
      <c r="H207" s="204"/>
      <c r="I207" s="205"/>
      <c r="J207" s="206"/>
      <c r="K207" s="205"/>
      <c r="L207" s="206"/>
      <c r="M207" s="207"/>
      <c r="N207" s="208"/>
      <c r="O207" s="209"/>
      <c r="P207" s="207"/>
      <c r="Q207" s="208"/>
      <c r="R207" s="210"/>
      <c r="S207" s="211"/>
      <c r="T207" s="278">
        <f t="shared" si="10"/>
        <v>0</v>
      </c>
      <c r="U207" s="356">
        <f t="shared" si="9"/>
        <v>7</v>
      </c>
    </row>
    <row r="208" spans="1:21" ht="18" customHeight="1">
      <c r="A208" s="826"/>
      <c r="B208" s="827"/>
      <c r="C208" s="829"/>
      <c r="D208" s="829"/>
      <c r="E208" s="201">
        <v>20</v>
      </c>
      <c r="F208" s="334"/>
      <c r="G208" s="334"/>
      <c r="H208" s="204"/>
      <c r="I208" s="205"/>
      <c r="J208" s="206"/>
      <c r="K208" s="205"/>
      <c r="L208" s="206"/>
      <c r="M208" s="207"/>
      <c r="N208" s="208"/>
      <c r="O208" s="209"/>
      <c r="P208" s="207"/>
      <c r="Q208" s="208"/>
      <c r="R208" s="210"/>
      <c r="S208" s="211"/>
      <c r="T208" s="278">
        <f t="shared" si="10"/>
        <v>0</v>
      </c>
      <c r="U208" s="356">
        <f t="shared" si="9"/>
        <v>7</v>
      </c>
    </row>
    <row r="209" spans="1:21" ht="18" customHeight="1">
      <c r="A209" s="826"/>
      <c r="B209" s="827"/>
      <c r="C209" s="829"/>
      <c r="D209" s="829"/>
      <c r="E209" s="201">
        <v>21</v>
      </c>
      <c r="F209" s="334"/>
      <c r="G209" s="334"/>
      <c r="H209" s="204"/>
      <c r="I209" s="205"/>
      <c r="J209" s="206"/>
      <c r="K209" s="205"/>
      <c r="L209" s="206"/>
      <c r="M209" s="207"/>
      <c r="N209" s="208"/>
      <c r="O209" s="209"/>
      <c r="P209" s="207"/>
      <c r="Q209" s="208"/>
      <c r="R209" s="210"/>
      <c r="S209" s="211"/>
      <c r="T209" s="278">
        <f t="shared" si="10"/>
        <v>0</v>
      </c>
      <c r="U209" s="356">
        <f t="shared" si="9"/>
        <v>7</v>
      </c>
    </row>
    <row r="210" spans="1:21" ht="18" customHeight="1">
      <c r="A210" s="826"/>
      <c r="B210" s="827"/>
      <c r="C210" s="829"/>
      <c r="D210" s="829"/>
      <c r="E210" s="201">
        <v>22</v>
      </c>
      <c r="F210" s="334"/>
      <c r="G210" s="334"/>
      <c r="H210" s="204"/>
      <c r="I210" s="205"/>
      <c r="J210" s="206"/>
      <c r="K210" s="205"/>
      <c r="L210" s="206"/>
      <c r="M210" s="207"/>
      <c r="N210" s="208"/>
      <c r="O210" s="209"/>
      <c r="P210" s="207"/>
      <c r="Q210" s="208"/>
      <c r="R210" s="210"/>
      <c r="S210" s="211"/>
      <c r="T210" s="278">
        <f t="shared" si="10"/>
        <v>0</v>
      </c>
      <c r="U210" s="356">
        <f t="shared" si="9"/>
        <v>7</v>
      </c>
    </row>
    <row r="211" spans="1:21" ht="18" customHeight="1">
      <c r="A211" s="826"/>
      <c r="B211" s="827"/>
      <c r="C211" s="829"/>
      <c r="D211" s="829"/>
      <c r="E211" s="201">
        <v>23</v>
      </c>
      <c r="F211" s="334"/>
      <c r="G211" s="334"/>
      <c r="H211" s="204"/>
      <c r="I211" s="205"/>
      <c r="J211" s="206"/>
      <c r="K211" s="205"/>
      <c r="L211" s="206"/>
      <c r="M211" s="207"/>
      <c r="N211" s="208"/>
      <c r="O211" s="209"/>
      <c r="P211" s="207"/>
      <c r="Q211" s="208"/>
      <c r="R211" s="210"/>
      <c r="S211" s="211"/>
      <c r="T211" s="278">
        <f t="shared" si="10"/>
        <v>0</v>
      </c>
      <c r="U211" s="356">
        <f t="shared" si="9"/>
        <v>7</v>
      </c>
    </row>
    <row r="212" spans="1:21" ht="18" customHeight="1">
      <c r="A212" s="826"/>
      <c r="B212" s="827"/>
      <c r="C212" s="829"/>
      <c r="D212" s="829"/>
      <c r="E212" s="201">
        <v>24</v>
      </c>
      <c r="F212" s="334"/>
      <c r="G212" s="334"/>
      <c r="H212" s="204"/>
      <c r="I212" s="205"/>
      <c r="J212" s="206"/>
      <c r="K212" s="205"/>
      <c r="L212" s="206"/>
      <c r="M212" s="207"/>
      <c r="N212" s="208"/>
      <c r="O212" s="209"/>
      <c r="P212" s="207"/>
      <c r="Q212" s="208"/>
      <c r="R212" s="210"/>
      <c r="S212" s="211"/>
      <c r="T212" s="278">
        <f t="shared" si="10"/>
        <v>0</v>
      </c>
      <c r="U212" s="356">
        <f t="shared" si="9"/>
        <v>7</v>
      </c>
    </row>
    <row r="213" spans="1:21" ht="18" customHeight="1">
      <c r="A213" s="826"/>
      <c r="B213" s="827"/>
      <c r="C213" s="829"/>
      <c r="D213" s="829"/>
      <c r="E213" s="201">
        <v>25</v>
      </c>
      <c r="F213" s="334"/>
      <c r="G213" s="334"/>
      <c r="H213" s="204"/>
      <c r="I213" s="205"/>
      <c r="J213" s="206"/>
      <c r="K213" s="205"/>
      <c r="L213" s="206"/>
      <c r="M213" s="207"/>
      <c r="N213" s="208"/>
      <c r="O213" s="209"/>
      <c r="P213" s="207"/>
      <c r="Q213" s="208"/>
      <c r="R213" s="210"/>
      <c r="S213" s="211"/>
      <c r="T213" s="278">
        <f t="shared" si="10"/>
        <v>0</v>
      </c>
      <c r="U213" s="356">
        <f t="shared" si="9"/>
        <v>7</v>
      </c>
    </row>
    <row r="214" spans="1:21" ht="18" customHeight="1">
      <c r="A214" s="826"/>
      <c r="B214" s="827"/>
      <c r="C214" s="829"/>
      <c r="D214" s="829"/>
      <c r="E214" s="201">
        <v>26</v>
      </c>
      <c r="F214" s="334"/>
      <c r="G214" s="334"/>
      <c r="H214" s="204"/>
      <c r="I214" s="205"/>
      <c r="J214" s="206"/>
      <c r="K214" s="205"/>
      <c r="L214" s="206"/>
      <c r="M214" s="207"/>
      <c r="N214" s="208"/>
      <c r="O214" s="209"/>
      <c r="P214" s="207"/>
      <c r="Q214" s="208"/>
      <c r="R214" s="210"/>
      <c r="S214" s="211"/>
      <c r="T214" s="278">
        <f t="shared" si="10"/>
        <v>0</v>
      </c>
      <c r="U214" s="356">
        <f t="shared" si="9"/>
        <v>7</v>
      </c>
    </row>
    <row r="215" spans="1:21" ht="18" customHeight="1">
      <c r="A215" s="826"/>
      <c r="B215" s="827"/>
      <c r="C215" s="829"/>
      <c r="D215" s="829"/>
      <c r="E215" s="201">
        <v>27</v>
      </c>
      <c r="F215" s="334"/>
      <c r="G215" s="334"/>
      <c r="H215" s="204"/>
      <c r="I215" s="205"/>
      <c r="J215" s="206"/>
      <c r="K215" s="205"/>
      <c r="L215" s="206"/>
      <c r="M215" s="207"/>
      <c r="N215" s="208"/>
      <c r="O215" s="209"/>
      <c r="P215" s="207"/>
      <c r="Q215" s="208"/>
      <c r="R215" s="210"/>
      <c r="S215" s="211"/>
      <c r="T215" s="278">
        <f t="shared" si="10"/>
        <v>0</v>
      </c>
      <c r="U215" s="356">
        <f t="shared" si="9"/>
        <v>7</v>
      </c>
    </row>
    <row r="216" spans="1:21" ht="18" customHeight="1">
      <c r="A216" s="826"/>
      <c r="B216" s="827"/>
      <c r="C216" s="829"/>
      <c r="D216" s="829"/>
      <c r="E216" s="201">
        <v>28</v>
      </c>
      <c r="F216" s="334"/>
      <c r="G216" s="334"/>
      <c r="H216" s="204"/>
      <c r="I216" s="205"/>
      <c r="J216" s="206"/>
      <c r="K216" s="205"/>
      <c r="L216" s="206"/>
      <c r="M216" s="207"/>
      <c r="N216" s="208"/>
      <c r="O216" s="209"/>
      <c r="P216" s="207"/>
      <c r="Q216" s="208"/>
      <c r="R216" s="210"/>
      <c r="S216" s="211"/>
      <c r="T216" s="278">
        <f t="shared" si="10"/>
        <v>0</v>
      </c>
      <c r="U216" s="356">
        <f t="shared" si="9"/>
        <v>7</v>
      </c>
    </row>
    <row r="217" spans="1:21" ht="18" customHeight="1">
      <c r="A217" s="826"/>
      <c r="B217" s="827"/>
      <c r="C217" s="829"/>
      <c r="D217" s="829"/>
      <c r="E217" s="201">
        <v>29</v>
      </c>
      <c r="F217" s="334"/>
      <c r="G217" s="334"/>
      <c r="H217" s="204"/>
      <c r="I217" s="205"/>
      <c r="J217" s="206"/>
      <c r="K217" s="205"/>
      <c r="L217" s="206"/>
      <c r="M217" s="207"/>
      <c r="N217" s="208"/>
      <c r="O217" s="209"/>
      <c r="P217" s="207"/>
      <c r="Q217" s="208"/>
      <c r="R217" s="210"/>
      <c r="S217" s="211"/>
      <c r="T217" s="278">
        <f t="shared" si="10"/>
        <v>0</v>
      </c>
      <c r="U217" s="356">
        <f t="shared" si="9"/>
        <v>7</v>
      </c>
    </row>
    <row r="218" spans="1:21" ht="18" customHeight="1">
      <c r="A218" s="834"/>
      <c r="B218" s="835"/>
      <c r="C218" s="829"/>
      <c r="D218" s="829"/>
      <c r="E218" s="277">
        <v>30</v>
      </c>
      <c r="F218" s="375"/>
      <c r="G218" s="375"/>
      <c r="H218" s="134"/>
      <c r="I218" s="135"/>
      <c r="J218" s="212"/>
      <c r="K218" s="135"/>
      <c r="L218" s="212"/>
      <c r="M218" s="27"/>
      <c r="N218" s="120"/>
      <c r="O218" s="109"/>
      <c r="P218" s="27"/>
      <c r="Q218" s="120"/>
      <c r="R218" s="32"/>
      <c r="S218" s="122"/>
      <c r="T218" s="136">
        <f t="shared" si="10"/>
        <v>0</v>
      </c>
      <c r="U218" s="356">
        <f t="shared" si="9"/>
        <v>7</v>
      </c>
    </row>
    <row r="219" spans="1:21" ht="18" customHeight="1">
      <c r="A219" s="824">
        <v>8</v>
      </c>
      <c r="B219" s="825"/>
      <c r="C219" s="828" t="str">
        <f>IF(ISERROR(VLOOKUP($A219,【大規模】地域番号⑥!$BD:$BF,2,FALSE)),"",VLOOKUP($A219,【大規模】地域番号⑥!$BD:$BF,2,FALSE))</f>
        <v/>
      </c>
      <c r="D219" s="828" t="str">
        <f>IF(ISERROR(VLOOKUP($A219,【大規模】地域番号⑥!$BD:$BF,3,FALSE)),"",VLOOKUP($A219,【大規模】地域番号⑥!$BD:$BF,3,FALSE))</f>
        <v/>
      </c>
      <c r="E219" s="201">
        <v>1</v>
      </c>
      <c r="F219" s="334"/>
      <c r="G219" s="334"/>
      <c r="H219" s="176"/>
      <c r="I219" s="177"/>
      <c r="J219" s="178"/>
      <c r="K219" s="180"/>
      <c r="L219" s="181"/>
      <c r="M219" s="179"/>
      <c r="N219" s="180"/>
      <c r="O219" s="181"/>
      <c r="P219" s="179"/>
      <c r="Q219" s="180"/>
      <c r="R219" s="182"/>
      <c r="S219" s="183"/>
      <c r="T219" s="257">
        <f t="shared" si="10"/>
        <v>0</v>
      </c>
      <c r="U219" s="356">
        <f>$A$219</f>
        <v>8</v>
      </c>
    </row>
    <row r="220" spans="1:21" ht="18" customHeight="1">
      <c r="A220" s="826"/>
      <c r="B220" s="827"/>
      <c r="C220" s="829"/>
      <c r="D220" s="829"/>
      <c r="E220" s="201">
        <v>2</v>
      </c>
      <c r="F220" s="334"/>
      <c r="G220" s="334"/>
      <c r="H220" s="128"/>
      <c r="I220" s="111"/>
      <c r="J220" s="106"/>
      <c r="K220" s="112"/>
      <c r="L220" s="107"/>
      <c r="M220" s="12"/>
      <c r="N220" s="112"/>
      <c r="O220" s="107"/>
      <c r="P220" s="12"/>
      <c r="Q220" s="112"/>
      <c r="R220" s="31"/>
      <c r="S220" s="115"/>
      <c r="T220" s="93">
        <f t="shared" si="10"/>
        <v>0</v>
      </c>
      <c r="U220" s="356">
        <f t="shared" ref="U220:U248" si="11">$A$219</f>
        <v>8</v>
      </c>
    </row>
    <row r="221" spans="1:21" ht="18" customHeight="1">
      <c r="A221" s="826"/>
      <c r="B221" s="827"/>
      <c r="C221" s="829"/>
      <c r="D221" s="829"/>
      <c r="E221" s="201">
        <v>3</v>
      </c>
      <c r="F221" s="334"/>
      <c r="G221" s="334"/>
      <c r="H221" s="128"/>
      <c r="I221" s="111"/>
      <c r="J221" s="106"/>
      <c r="K221" s="112"/>
      <c r="L221" s="107"/>
      <c r="M221" s="12"/>
      <c r="N221" s="112"/>
      <c r="O221" s="107"/>
      <c r="P221" s="12"/>
      <c r="Q221" s="112"/>
      <c r="R221" s="31"/>
      <c r="S221" s="115"/>
      <c r="T221" s="93">
        <f t="shared" si="10"/>
        <v>0</v>
      </c>
      <c r="U221" s="356">
        <f t="shared" si="11"/>
        <v>8</v>
      </c>
    </row>
    <row r="222" spans="1:21" ht="18" customHeight="1">
      <c r="A222" s="826"/>
      <c r="B222" s="827"/>
      <c r="C222" s="829"/>
      <c r="D222" s="829"/>
      <c r="E222" s="201">
        <v>4</v>
      </c>
      <c r="F222" s="334"/>
      <c r="G222" s="334"/>
      <c r="H222" s="128"/>
      <c r="I222" s="111"/>
      <c r="J222" s="106"/>
      <c r="K222" s="112"/>
      <c r="L222" s="107"/>
      <c r="M222" s="12"/>
      <c r="N222" s="112"/>
      <c r="O222" s="107"/>
      <c r="P222" s="12"/>
      <c r="Q222" s="112"/>
      <c r="R222" s="31"/>
      <c r="S222" s="115"/>
      <c r="T222" s="93">
        <f t="shared" si="10"/>
        <v>0</v>
      </c>
      <c r="U222" s="356">
        <f t="shared" si="11"/>
        <v>8</v>
      </c>
    </row>
    <row r="223" spans="1:21" ht="18" customHeight="1">
      <c r="A223" s="826"/>
      <c r="B223" s="827"/>
      <c r="C223" s="829"/>
      <c r="D223" s="829"/>
      <c r="E223" s="201">
        <v>5</v>
      </c>
      <c r="F223" s="334"/>
      <c r="G223" s="334"/>
      <c r="H223" s="128"/>
      <c r="I223" s="111"/>
      <c r="J223" s="106"/>
      <c r="K223" s="112"/>
      <c r="L223" s="107"/>
      <c r="M223" s="12"/>
      <c r="N223" s="112"/>
      <c r="O223" s="107"/>
      <c r="P223" s="12"/>
      <c r="Q223" s="112"/>
      <c r="R223" s="31"/>
      <c r="S223" s="115"/>
      <c r="T223" s="93">
        <f t="shared" si="10"/>
        <v>0</v>
      </c>
      <c r="U223" s="356">
        <f t="shared" si="11"/>
        <v>8</v>
      </c>
    </row>
    <row r="224" spans="1:21" ht="18" customHeight="1">
      <c r="A224" s="826"/>
      <c r="B224" s="827"/>
      <c r="C224" s="829"/>
      <c r="D224" s="829"/>
      <c r="E224" s="201">
        <v>6</v>
      </c>
      <c r="F224" s="334"/>
      <c r="G224" s="334"/>
      <c r="H224" s="128"/>
      <c r="I224" s="111"/>
      <c r="J224" s="106"/>
      <c r="K224" s="111"/>
      <c r="L224" s="106"/>
      <c r="M224" s="12"/>
      <c r="N224" s="111"/>
      <c r="O224" s="107"/>
      <c r="P224" s="25"/>
      <c r="Q224" s="112"/>
      <c r="R224" s="31"/>
      <c r="S224" s="115"/>
      <c r="T224" s="93">
        <f t="shared" si="10"/>
        <v>0</v>
      </c>
      <c r="U224" s="356">
        <f t="shared" si="11"/>
        <v>8</v>
      </c>
    </row>
    <row r="225" spans="1:21" ht="18" customHeight="1">
      <c r="A225" s="826"/>
      <c r="B225" s="827"/>
      <c r="C225" s="829"/>
      <c r="D225" s="829"/>
      <c r="E225" s="201">
        <v>7</v>
      </c>
      <c r="F225" s="334"/>
      <c r="G225" s="334"/>
      <c r="H225" s="128"/>
      <c r="I225" s="111"/>
      <c r="J225" s="106"/>
      <c r="K225" s="111"/>
      <c r="L225" s="106"/>
      <c r="M225" s="12"/>
      <c r="N225" s="111"/>
      <c r="O225" s="107"/>
      <c r="P225" s="25"/>
      <c r="Q225" s="112"/>
      <c r="R225" s="31"/>
      <c r="S225" s="115"/>
      <c r="T225" s="93">
        <f t="shared" si="10"/>
        <v>0</v>
      </c>
      <c r="U225" s="356">
        <f t="shared" si="11"/>
        <v>8</v>
      </c>
    </row>
    <row r="226" spans="1:21" ht="18" customHeight="1">
      <c r="A226" s="826"/>
      <c r="B226" s="827"/>
      <c r="C226" s="829"/>
      <c r="D226" s="829"/>
      <c r="E226" s="201">
        <v>8</v>
      </c>
      <c r="F226" s="334"/>
      <c r="G226" s="334"/>
      <c r="H226" s="128"/>
      <c r="I226" s="111"/>
      <c r="J226" s="106"/>
      <c r="K226" s="111"/>
      <c r="L226" s="106"/>
      <c r="M226" s="12"/>
      <c r="N226" s="111"/>
      <c r="O226" s="107"/>
      <c r="P226" s="25"/>
      <c r="Q226" s="112"/>
      <c r="R226" s="31"/>
      <c r="S226" s="115"/>
      <c r="T226" s="93">
        <f t="shared" si="10"/>
        <v>0</v>
      </c>
      <c r="U226" s="356">
        <f t="shared" si="11"/>
        <v>8</v>
      </c>
    </row>
    <row r="227" spans="1:21" ht="18" customHeight="1">
      <c r="A227" s="826"/>
      <c r="B227" s="827"/>
      <c r="C227" s="829"/>
      <c r="D227" s="829"/>
      <c r="E227" s="201">
        <v>9</v>
      </c>
      <c r="F227" s="334"/>
      <c r="G227" s="334"/>
      <c r="H227" s="128"/>
      <c r="I227" s="111"/>
      <c r="J227" s="106"/>
      <c r="K227" s="111"/>
      <c r="L227" s="106"/>
      <c r="M227" s="12"/>
      <c r="N227" s="112"/>
      <c r="O227" s="107"/>
      <c r="P227" s="12"/>
      <c r="Q227" s="112"/>
      <c r="R227" s="31"/>
      <c r="S227" s="115"/>
      <c r="T227" s="93">
        <f t="shared" si="10"/>
        <v>0</v>
      </c>
      <c r="U227" s="356">
        <f t="shared" si="11"/>
        <v>8</v>
      </c>
    </row>
    <row r="228" spans="1:21" ht="18" customHeight="1">
      <c r="A228" s="826"/>
      <c r="B228" s="827"/>
      <c r="C228" s="829"/>
      <c r="D228" s="829"/>
      <c r="E228" s="201">
        <v>10</v>
      </c>
      <c r="F228" s="334"/>
      <c r="G228" s="334"/>
      <c r="H228" s="204"/>
      <c r="I228" s="205"/>
      <c r="J228" s="206"/>
      <c r="K228" s="205"/>
      <c r="L228" s="206"/>
      <c r="M228" s="207"/>
      <c r="N228" s="208"/>
      <c r="O228" s="209"/>
      <c r="P228" s="207"/>
      <c r="Q228" s="208"/>
      <c r="R228" s="210"/>
      <c r="S228" s="211"/>
      <c r="T228" s="278">
        <f t="shared" si="10"/>
        <v>0</v>
      </c>
      <c r="U228" s="356">
        <f t="shared" si="11"/>
        <v>8</v>
      </c>
    </row>
    <row r="229" spans="1:21" ht="18" customHeight="1">
      <c r="A229" s="826"/>
      <c r="B229" s="827"/>
      <c r="C229" s="829"/>
      <c r="D229" s="829"/>
      <c r="E229" s="201">
        <v>11</v>
      </c>
      <c r="F229" s="334"/>
      <c r="G229" s="334"/>
      <c r="H229" s="204"/>
      <c r="I229" s="205"/>
      <c r="J229" s="206"/>
      <c r="K229" s="205"/>
      <c r="L229" s="206"/>
      <c r="M229" s="207"/>
      <c r="N229" s="208"/>
      <c r="O229" s="209"/>
      <c r="P229" s="207"/>
      <c r="Q229" s="208"/>
      <c r="R229" s="210"/>
      <c r="S229" s="211"/>
      <c r="T229" s="278">
        <f t="shared" si="10"/>
        <v>0</v>
      </c>
      <c r="U229" s="356">
        <f t="shared" si="11"/>
        <v>8</v>
      </c>
    </row>
    <row r="230" spans="1:21" ht="18" customHeight="1">
      <c r="A230" s="826"/>
      <c r="B230" s="827"/>
      <c r="C230" s="829"/>
      <c r="D230" s="829"/>
      <c r="E230" s="201">
        <v>12</v>
      </c>
      <c r="F230" s="334"/>
      <c r="G230" s="334"/>
      <c r="H230" s="204"/>
      <c r="I230" s="205"/>
      <c r="J230" s="206"/>
      <c r="K230" s="205"/>
      <c r="L230" s="206"/>
      <c r="M230" s="207"/>
      <c r="N230" s="208"/>
      <c r="O230" s="209"/>
      <c r="P230" s="207"/>
      <c r="Q230" s="208"/>
      <c r="R230" s="210"/>
      <c r="S230" s="211"/>
      <c r="T230" s="278">
        <f t="shared" si="10"/>
        <v>0</v>
      </c>
      <c r="U230" s="356">
        <f t="shared" si="11"/>
        <v>8</v>
      </c>
    </row>
    <row r="231" spans="1:21" ht="18" customHeight="1">
      <c r="A231" s="826"/>
      <c r="B231" s="827"/>
      <c r="C231" s="829"/>
      <c r="D231" s="829"/>
      <c r="E231" s="201">
        <v>13</v>
      </c>
      <c r="F231" s="334"/>
      <c r="G231" s="334"/>
      <c r="H231" s="204"/>
      <c r="I231" s="205"/>
      <c r="J231" s="206"/>
      <c r="K231" s="205"/>
      <c r="L231" s="206"/>
      <c r="M231" s="207"/>
      <c r="N231" s="208"/>
      <c r="O231" s="209"/>
      <c r="P231" s="207"/>
      <c r="Q231" s="208"/>
      <c r="R231" s="210"/>
      <c r="S231" s="211"/>
      <c r="T231" s="278">
        <f t="shared" si="10"/>
        <v>0</v>
      </c>
      <c r="U231" s="356">
        <f t="shared" si="11"/>
        <v>8</v>
      </c>
    </row>
    <row r="232" spans="1:21" ht="18" customHeight="1">
      <c r="A232" s="826"/>
      <c r="B232" s="827"/>
      <c r="C232" s="829"/>
      <c r="D232" s="829"/>
      <c r="E232" s="201">
        <v>14</v>
      </c>
      <c r="F232" s="334"/>
      <c r="G232" s="334"/>
      <c r="H232" s="204"/>
      <c r="I232" s="205"/>
      <c r="J232" s="206"/>
      <c r="K232" s="205"/>
      <c r="L232" s="206"/>
      <c r="M232" s="207"/>
      <c r="N232" s="208"/>
      <c r="O232" s="209"/>
      <c r="P232" s="207"/>
      <c r="Q232" s="208"/>
      <c r="R232" s="210"/>
      <c r="S232" s="211"/>
      <c r="T232" s="278">
        <f t="shared" si="10"/>
        <v>0</v>
      </c>
      <c r="U232" s="356">
        <f t="shared" si="11"/>
        <v>8</v>
      </c>
    </row>
    <row r="233" spans="1:21" ht="18" customHeight="1">
      <c r="A233" s="826"/>
      <c r="B233" s="827"/>
      <c r="C233" s="829"/>
      <c r="D233" s="829"/>
      <c r="E233" s="201">
        <v>15</v>
      </c>
      <c r="F233" s="334"/>
      <c r="G233" s="334"/>
      <c r="H233" s="204"/>
      <c r="I233" s="205"/>
      <c r="J233" s="206"/>
      <c r="K233" s="205"/>
      <c r="L233" s="206"/>
      <c r="M233" s="207"/>
      <c r="N233" s="208"/>
      <c r="O233" s="209"/>
      <c r="P233" s="207"/>
      <c r="Q233" s="208"/>
      <c r="R233" s="210"/>
      <c r="S233" s="211"/>
      <c r="T233" s="278">
        <f t="shared" si="10"/>
        <v>0</v>
      </c>
      <c r="U233" s="356">
        <f t="shared" si="11"/>
        <v>8</v>
      </c>
    </row>
    <row r="234" spans="1:21" ht="18" customHeight="1">
      <c r="A234" s="826"/>
      <c r="B234" s="827"/>
      <c r="C234" s="829"/>
      <c r="D234" s="829"/>
      <c r="E234" s="201">
        <v>16</v>
      </c>
      <c r="F234" s="334"/>
      <c r="G234" s="334"/>
      <c r="H234" s="204"/>
      <c r="I234" s="205"/>
      <c r="J234" s="206"/>
      <c r="K234" s="205"/>
      <c r="L234" s="206"/>
      <c r="M234" s="207"/>
      <c r="N234" s="208"/>
      <c r="O234" s="209"/>
      <c r="P234" s="207"/>
      <c r="Q234" s="208"/>
      <c r="R234" s="210"/>
      <c r="S234" s="211"/>
      <c r="T234" s="278">
        <f t="shared" si="10"/>
        <v>0</v>
      </c>
      <c r="U234" s="356">
        <f t="shared" si="11"/>
        <v>8</v>
      </c>
    </row>
    <row r="235" spans="1:21" ht="18" customHeight="1">
      <c r="A235" s="826"/>
      <c r="B235" s="827"/>
      <c r="C235" s="829"/>
      <c r="D235" s="829"/>
      <c r="E235" s="201">
        <v>17</v>
      </c>
      <c r="F235" s="334"/>
      <c r="G235" s="334"/>
      <c r="H235" s="204"/>
      <c r="I235" s="205"/>
      <c r="J235" s="206"/>
      <c r="K235" s="205"/>
      <c r="L235" s="206"/>
      <c r="M235" s="207"/>
      <c r="N235" s="208"/>
      <c r="O235" s="209"/>
      <c r="P235" s="207"/>
      <c r="Q235" s="208"/>
      <c r="R235" s="210"/>
      <c r="S235" s="211"/>
      <c r="T235" s="278">
        <f t="shared" si="10"/>
        <v>0</v>
      </c>
      <c r="U235" s="356">
        <f t="shared" si="11"/>
        <v>8</v>
      </c>
    </row>
    <row r="236" spans="1:21" ht="18" customHeight="1">
      <c r="A236" s="826"/>
      <c r="B236" s="827"/>
      <c r="C236" s="829"/>
      <c r="D236" s="829"/>
      <c r="E236" s="201">
        <v>18</v>
      </c>
      <c r="F236" s="334"/>
      <c r="G236" s="334"/>
      <c r="H236" s="204"/>
      <c r="I236" s="205"/>
      <c r="J236" s="206"/>
      <c r="K236" s="205"/>
      <c r="L236" s="206"/>
      <c r="M236" s="207"/>
      <c r="N236" s="208"/>
      <c r="O236" s="209"/>
      <c r="P236" s="207"/>
      <c r="Q236" s="208"/>
      <c r="R236" s="210"/>
      <c r="S236" s="211"/>
      <c r="T236" s="278">
        <f t="shared" si="10"/>
        <v>0</v>
      </c>
      <c r="U236" s="356">
        <f t="shared" si="11"/>
        <v>8</v>
      </c>
    </row>
    <row r="237" spans="1:21" ht="18" customHeight="1">
      <c r="A237" s="826"/>
      <c r="B237" s="827"/>
      <c r="C237" s="829"/>
      <c r="D237" s="829"/>
      <c r="E237" s="201">
        <v>19</v>
      </c>
      <c r="F237" s="334"/>
      <c r="G237" s="334"/>
      <c r="H237" s="204"/>
      <c r="I237" s="205"/>
      <c r="J237" s="206"/>
      <c r="K237" s="205"/>
      <c r="L237" s="206"/>
      <c r="M237" s="207"/>
      <c r="N237" s="208"/>
      <c r="O237" s="209"/>
      <c r="P237" s="207"/>
      <c r="Q237" s="208"/>
      <c r="R237" s="210"/>
      <c r="S237" s="211"/>
      <c r="T237" s="278">
        <f t="shared" si="10"/>
        <v>0</v>
      </c>
      <c r="U237" s="356">
        <f t="shared" si="11"/>
        <v>8</v>
      </c>
    </row>
    <row r="238" spans="1:21" ht="18" customHeight="1">
      <c r="A238" s="826"/>
      <c r="B238" s="827"/>
      <c r="C238" s="829"/>
      <c r="D238" s="829"/>
      <c r="E238" s="201">
        <v>20</v>
      </c>
      <c r="F238" s="334"/>
      <c r="G238" s="334"/>
      <c r="H238" s="204"/>
      <c r="I238" s="205"/>
      <c r="J238" s="206"/>
      <c r="K238" s="205"/>
      <c r="L238" s="206"/>
      <c r="M238" s="207"/>
      <c r="N238" s="208"/>
      <c r="O238" s="209"/>
      <c r="P238" s="207"/>
      <c r="Q238" s="208"/>
      <c r="R238" s="210"/>
      <c r="S238" s="211"/>
      <c r="T238" s="278">
        <f t="shared" si="10"/>
        <v>0</v>
      </c>
      <c r="U238" s="356">
        <f t="shared" si="11"/>
        <v>8</v>
      </c>
    </row>
    <row r="239" spans="1:21" ht="18" customHeight="1">
      <c r="A239" s="826"/>
      <c r="B239" s="827"/>
      <c r="C239" s="829"/>
      <c r="D239" s="829"/>
      <c r="E239" s="201">
        <v>21</v>
      </c>
      <c r="F239" s="334"/>
      <c r="G239" s="334"/>
      <c r="H239" s="204"/>
      <c r="I239" s="205"/>
      <c r="J239" s="206"/>
      <c r="K239" s="205"/>
      <c r="L239" s="206"/>
      <c r="M239" s="207"/>
      <c r="N239" s="208"/>
      <c r="O239" s="209"/>
      <c r="P239" s="207"/>
      <c r="Q239" s="208"/>
      <c r="R239" s="210"/>
      <c r="S239" s="211"/>
      <c r="T239" s="278">
        <f t="shared" si="10"/>
        <v>0</v>
      </c>
      <c r="U239" s="356">
        <f t="shared" si="11"/>
        <v>8</v>
      </c>
    </row>
    <row r="240" spans="1:21" ht="18" customHeight="1">
      <c r="A240" s="826"/>
      <c r="B240" s="827"/>
      <c r="C240" s="829"/>
      <c r="D240" s="829"/>
      <c r="E240" s="201">
        <v>22</v>
      </c>
      <c r="F240" s="334"/>
      <c r="G240" s="334"/>
      <c r="H240" s="204"/>
      <c r="I240" s="205"/>
      <c r="J240" s="206"/>
      <c r="K240" s="205"/>
      <c r="L240" s="206"/>
      <c r="M240" s="207"/>
      <c r="N240" s="208"/>
      <c r="O240" s="209"/>
      <c r="P240" s="207"/>
      <c r="Q240" s="208"/>
      <c r="R240" s="210"/>
      <c r="S240" s="211"/>
      <c r="T240" s="278">
        <f t="shared" si="10"/>
        <v>0</v>
      </c>
      <c r="U240" s="356">
        <f t="shared" si="11"/>
        <v>8</v>
      </c>
    </row>
    <row r="241" spans="1:21" ht="18" customHeight="1">
      <c r="A241" s="826"/>
      <c r="B241" s="827"/>
      <c r="C241" s="829"/>
      <c r="D241" s="829"/>
      <c r="E241" s="201">
        <v>23</v>
      </c>
      <c r="F241" s="334"/>
      <c r="G241" s="334"/>
      <c r="H241" s="204"/>
      <c r="I241" s="205"/>
      <c r="J241" s="206"/>
      <c r="K241" s="205"/>
      <c r="L241" s="206"/>
      <c r="M241" s="207"/>
      <c r="N241" s="208"/>
      <c r="O241" s="209"/>
      <c r="P241" s="207"/>
      <c r="Q241" s="208"/>
      <c r="R241" s="210"/>
      <c r="S241" s="211"/>
      <c r="T241" s="278">
        <f t="shared" si="10"/>
        <v>0</v>
      </c>
      <c r="U241" s="356">
        <f t="shared" si="11"/>
        <v>8</v>
      </c>
    </row>
    <row r="242" spans="1:21" ht="18" customHeight="1">
      <c r="A242" s="826"/>
      <c r="B242" s="827"/>
      <c r="C242" s="829"/>
      <c r="D242" s="829"/>
      <c r="E242" s="201">
        <v>24</v>
      </c>
      <c r="F242" s="334"/>
      <c r="G242" s="334"/>
      <c r="H242" s="204"/>
      <c r="I242" s="205"/>
      <c r="J242" s="206"/>
      <c r="K242" s="205"/>
      <c r="L242" s="206"/>
      <c r="M242" s="207"/>
      <c r="N242" s="208"/>
      <c r="O242" s="209"/>
      <c r="P242" s="207"/>
      <c r="Q242" s="208"/>
      <c r="R242" s="210"/>
      <c r="S242" s="211"/>
      <c r="T242" s="278">
        <f t="shared" si="10"/>
        <v>0</v>
      </c>
      <c r="U242" s="356">
        <f t="shared" si="11"/>
        <v>8</v>
      </c>
    </row>
    <row r="243" spans="1:21" ht="18" customHeight="1">
      <c r="A243" s="826"/>
      <c r="B243" s="827"/>
      <c r="C243" s="829"/>
      <c r="D243" s="829"/>
      <c r="E243" s="201">
        <v>25</v>
      </c>
      <c r="F243" s="334"/>
      <c r="G243" s="334"/>
      <c r="H243" s="204"/>
      <c r="I243" s="205"/>
      <c r="J243" s="206"/>
      <c r="K243" s="205"/>
      <c r="L243" s="206"/>
      <c r="M243" s="207"/>
      <c r="N243" s="208"/>
      <c r="O243" s="209"/>
      <c r="P243" s="207"/>
      <c r="Q243" s="208"/>
      <c r="R243" s="210"/>
      <c r="S243" s="211"/>
      <c r="T243" s="278">
        <f t="shared" si="10"/>
        <v>0</v>
      </c>
      <c r="U243" s="356">
        <f t="shared" si="11"/>
        <v>8</v>
      </c>
    </row>
    <row r="244" spans="1:21" ht="18" customHeight="1">
      <c r="A244" s="826"/>
      <c r="B244" s="827"/>
      <c r="C244" s="829"/>
      <c r="D244" s="829"/>
      <c r="E244" s="201">
        <v>26</v>
      </c>
      <c r="F244" s="334"/>
      <c r="G244" s="334"/>
      <c r="H244" s="204"/>
      <c r="I244" s="205"/>
      <c r="J244" s="206"/>
      <c r="K244" s="205"/>
      <c r="L244" s="206"/>
      <c r="M244" s="207"/>
      <c r="N244" s="208"/>
      <c r="O244" s="209"/>
      <c r="P244" s="207"/>
      <c r="Q244" s="208"/>
      <c r="R244" s="210"/>
      <c r="S244" s="211"/>
      <c r="T244" s="278">
        <f t="shared" si="10"/>
        <v>0</v>
      </c>
      <c r="U244" s="356">
        <f t="shared" si="11"/>
        <v>8</v>
      </c>
    </row>
    <row r="245" spans="1:21" ht="18" customHeight="1">
      <c r="A245" s="826"/>
      <c r="B245" s="827"/>
      <c r="C245" s="829"/>
      <c r="D245" s="829"/>
      <c r="E245" s="201">
        <v>27</v>
      </c>
      <c r="F245" s="334"/>
      <c r="G245" s="334"/>
      <c r="H245" s="204"/>
      <c r="I245" s="205"/>
      <c r="J245" s="206"/>
      <c r="K245" s="205"/>
      <c r="L245" s="206"/>
      <c r="M245" s="207"/>
      <c r="N245" s="208"/>
      <c r="O245" s="209"/>
      <c r="P245" s="207"/>
      <c r="Q245" s="208"/>
      <c r="R245" s="210"/>
      <c r="S245" s="211"/>
      <c r="T245" s="278">
        <f t="shared" si="10"/>
        <v>0</v>
      </c>
      <c r="U245" s="356">
        <f t="shared" si="11"/>
        <v>8</v>
      </c>
    </row>
    <row r="246" spans="1:21" ht="18" customHeight="1">
      <c r="A246" s="826"/>
      <c r="B246" s="827"/>
      <c r="C246" s="829"/>
      <c r="D246" s="829"/>
      <c r="E246" s="201">
        <v>28</v>
      </c>
      <c r="F246" s="334"/>
      <c r="G246" s="334"/>
      <c r="H246" s="204"/>
      <c r="I246" s="205"/>
      <c r="J246" s="206"/>
      <c r="K246" s="205"/>
      <c r="L246" s="206"/>
      <c r="M246" s="207"/>
      <c r="N246" s="208"/>
      <c r="O246" s="209"/>
      <c r="P246" s="207"/>
      <c r="Q246" s="208"/>
      <c r="R246" s="210"/>
      <c r="S246" s="211"/>
      <c r="T246" s="278">
        <f t="shared" si="10"/>
        <v>0</v>
      </c>
      <c r="U246" s="356">
        <f t="shared" si="11"/>
        <v>8</v>
      </c>
    </row>
    <row r="247" spans="1:21" ht="18" customHeight="1">
      <c r="A247" s="826"/>
      <c r="B247" s="827"/>
      <c r="C247" s="829"/>
      <c r="D247" s="829"/>
      <c r="E247" s="201">
        <v>29</v>
      </c>
      <c r="F247" s="334"/>
      <c r="G247" s="334"/>
      <c r="H247" s="204"/>
      <c r="I247" s="205"/>
      <c r="J247" s="206"/>
      <c r="K247" s="205"/>
      <c r="L247" s="206"/>
      <c r="M247" s="207"/>
      <c r="N247" s="208"/>
      <c r="O247" s="209"/>
      <c r="P247" s="207"/>
      <c r="Q247" s="208"/>
      <c r="R247" s="210"/>
      <c r="S247" s="211"/>
      <c r="T247" s="278">
        <f t="shared" si="10"/>
        <v>0</v>
      </c>
      <c r="U247" s="356">
        <f t="shared" si="11"/>
        <v>8</v>
      </c>
    </row>
    <row r="248" spans="1:21" ht="18" customHeight="1">
      <c r="A248" s="834"/>
      <c r="B248" s="835"/>
      <c r="C248" s="829"/>
      <c r="D248" s="829"/>
      <c r="E248" s="277">
        <v>30</v>
      </c>
      <c r="F248" s="375"/>
      <c r="G248" s="375"/>
      <c r="H248" s="134"/>
      <c r="I248" s="135"/>
      <c r="J248" s="212"/>
      <c r="K248" s="135"/>
      <c r="L248" s="212"/>
      <c r="M248" s="27"/>
      <c r="N248" s="120"/>
      <c r="O248" s="109"/>
      <c r="P248" s="27"/>
      <c r="Q248" s="120"/>
      <c r="R248" s="32"/>
      <c r="S248" s="122"/>
      <c r="T248" s="136">
        <f t="shared" si="10"/>
        <v>0</v>
      </c>
      <c r="U248" s="356">
        <f t="shared" si="11"/>
        <v>8</v>
      </c>
    </row>
    <row r="249" spans="1:21" ht="18" customHeight="1">
      <c r="A249" s="824">
        <v>9</v>
      </c>
      <c r="B249" s="825"/>
      <c r="C249" s="828" t="str">
        <f>IF(ISERROR(VLOOKUP($A249,【大規模】地域番号⑥!$BD:$BF,2,FALSE)),"",VLOOKUP($A249,【大規模】地域番号⑥!$BD:$BF,2,FALSE))</f>
        <v/>
      </c>
      <c r="D249" s="828" t="str">
        <f>IF(ISERROR(VLOOKUP($A249,【大規模】地域番号⑥!$BD:$BF,3,FALSE)),"",VLOOKUP($A249,【大規模】地域番号⑥!$BD:$BF,3,FALSE))</f>
        <v/>
      </c>
      <c r="E249" s="201">
        <v>1</v>
      </c>
      <c r="F249" s="334"/>
      <c r="G249" s="334"/>
      <c r="H249" s="176"/>
      <c r="I249" s="177"/>
      <c r="J249" s="178"/>
      <c r="K249" s="180"/>
      <c r="L249" s="181"/>
      <c r="M249" s="179"/>
      <c r="N249" s="180"/>
      <c r="O249" s="181"/>
      <c r="P249" s="179"/>
      <c r="Q249" s="180"/>
      <c r="R249" s="182"/>
      <c r="S249" s="183"/>
      <c r="T249" s="257">
        <f t="shared" si="10"/>
        <v>0</v>
      </c>
      <c r="U249" s="356">
        <f>$A$249</f>
        <v>9</v>
      </c>
    </row>
    <row r="250" spans="1:21" ht="18" customHeight="1">
      <c r="A250" s="826"/>
      <c r="B250" s="827"/>
      <c r="C250" s="829"/>
      <c r="D250" s="829"/>
      <c r="E250" s="201">
        <v>2</v>
      </c>
      <c r="F250" s="334"/>
      <c r="G250" s="334"/>
      <c r="H250" s="128"/>
      <c r="I250" s="111"/>
      <c r="J250" s="106"/>
      <c r="K250" s="112"/>
      <c r="L250" s="107"/>
      <c r="M250" s="12"/>
      <c r="N250" s="112"/>
      <c r="O250" s="107"/>
      <c r="P250" s="12"/>
      <c r="Q250" s="112"/>
      <c r="R250" s="31"/>
      <c r="S250" s="115"/>
      <c r="T250" s="93">
        <f t="shared" si="10"/>
        <v>0</v>
      </c>
      <c r="U250" s="356">
        <f t="shared" ref="U250:U278" si="12">$A$249</f>
        <v>9</v>
      </c>
    </row>
    <row r="251" spans="1:21" ht="18" customHeight="1">
      <c r="A251" s="826"/>
      <c r="B251" s="827"/>
      <c r="C251" s="829"/>
      <c r="D251" s="829"/>
      <c r="E251" s="201">
        <v>3</v>
      </c>
      <c r="F251" s="334"/>
      <c r="G251" s="334"/>
      <c r="H251" s="128"/>
      <c r="I251" s="111"/>
      <c r="J251" s="106"/>
      <c r="K251" s="112"/>
      <c r="L251" s="107"/>
      <c r="M251" s="12"/>
      <c r="N251" s="112"/>
      <c r="O251" s="107"/>
      <c r="P251" s="12"/>
      <c r="Q251" s="112"/>
      <c r="R251" s="31"/>
      <c r="S251" s="115"/>
      <c r="T251" s="93">
        <f t="shared" si="10"/>
        <v>0</v>
      </c>
      <c r="U251" s="356">
        <f t="shared" si="12"/>
        <v>9</v>
      </c>
    </row>
    <row r="252" spans="1:21" ht="18" customHeight="1">
      <c r="A252" s="826"/>
      <c r="B252" s="827"/>
      <c r="C252" s="829"/>
      <c r="D252" s="829"/>
      <c r="E252" s="201">
        <v>4</v>
      </c>
      <c r="F252" s="334"/>
      <c r="G252" s="334"/>
      <c r="H252" s="128"/>
      <c r="I252" s="111"/>
      <c r="J252" s="106"/>
      <c r="K252" s="112"/>
      <c r="L252" s="107"/>
      <c r="M252" s="12"/>
      <c r="N252" s="112"/>
      <c r="O252" s="107"/>
      <c r="P252" s="12"/>
      <c r="Q252" s="112"/>
      <c r="R252" s="31"/>
      <c r="S252" s="115"/>
      <c r="T252" s="93">
        <f t="shared" si="10"/>
        <v>0</v>
      </c>
      <c r="U252" s="356">
        <f t="shared" si="12"/>
        <v>9</v>
      </c>
    </row>
    <row r="253" spans="1:21" ht="18" customHeight="1">
      <c r="A253" s="826"/>
      <c r="B253" s="827"/>
      <c r="C253" s="829"/>
      <c r="D253" s="829"/>
      <c r="E253" s="201">
        <v>5</v>
      </c>
      <c r="F253" s="334"/>
      <c r="G253" s="334"/>
      <c r="H253" s="128"/>
      <c r="I253" s="111"/>
      <c r="J253" s="106"/>
      <c r="K253" s="112"/>
      <c r="L253" s="107"/>
      <c r="M253" s="12"/>
      <c r="N253" s="112"/>
      <c r="O253" s="107"/>
      <c r="P253" s="12"/>
      <c r="Q253" s="112"/>
      <c r="R253" s="31"/>
      <c r="S253" s="115"/>
      <c r="T253" s="93">
        <f t="shared" si="10"/>
        <v>0</v>
      </c>
      <c r="U253" s="356">
        <f t="shared" si="12"/>
        <v>9</v>
      </c>
    </row>
    <row r="254" spans="1:21" ht="18" customHeight="1">
      <c r="A254" s="826"/>
      <c r="B254" s="827"/>
      <c r="C254" s="829"/>
      <c r="D254" s="829"/>
      <c r="E254" s="201">
        <v>6</v>
      </c>
      <c r="F254" s="334"/>
      <c r="G254" s="334"/>
      <c r="H254" s="128"/>
      <c r="I254" s="111"/>
      <c r="J254" s="106"/>
      <c r="K254" s="111"/>
      <c r="L254" s="106"/>
      <c r="M254" s="12"/>
      <c r="N254" s="111"/>
      <c r="O254" s="107"/>
      <c r="P254" s="25"/>
      <c r="Q254" s="112"/>
      <c r="R254" s="31"/>
      <c r="S254" s="115"/>
      <c r="T254" s="93">
        <f t="shared" si="10"/>
        <v>0</v>
      </c>
      <c r="U254" s="356">
        <f t="shared" si="12"/>
        <v>9</v>
      </c>
    </row>
    <row r="255" spans="1:21" ht="18" customHeight="1">
      <c r="A255" s="826"/>
      <c r="B255" s="827"/>
      <c r="C255" s="829"/>
      <c r="D255" s="829"/>
      <c r="E255" s="201">
        <v>7</v>
      </c>
      <c r="F255" s="334"/>
      <c r="G255" s="334"/>
      <c r="H255" s="128"/>
      <c r="I255" s="111"/>
      <c r="J255" s="106"/>
      <c r="K255" s="111"/>
      <c r="L255" s="106"/>
      <c r="M255" s="12"/>
      <c r="N255" s="111"/>
      <c r="O255" s="107"/>
      <c r="P255" s="25"/>
      <c r="Q255" s="112"/>
      <c r="R255" s="31"/>
      <c r="S255" s="115"/>
      <c r="T255" s="93">
        <f t="shared" si="10"/>
        <v>0</v>
      </c>
      <c r="U255" s="356">
        <f t="shared" si="12"/>
        <v>9</v>
      </c>
    </row>
    <row r="256" spans="1:21" ht="18" customHeight="1">
      <c r="A256" s="826"/>
      <c r="B256" s="827"/>
      <c r="C256" s="829"/>
      <c r="D256" s="829"/>
      <c r="E256" s="201">
        <v>8</v>
      </c>
      <c r="F256" s="334"/>
      <c r="G256" s="334"/>
      <c r="H256" s="128"/>
      <c r="I256" s="111"/>
      <c r="J256" s="106"/>
      <c r="K256" s="111"/>
      <c r="L256" s="106"/>
      <c r="M256" s="12"/>
      <c r="N256" s="111"/>
      <c r="O256" s="107"/>
      <c r="P256" s="25"/>
      <c r="Q256" s="112"/>
      <c r="R256" s="31"/>
      <c r="S256" s="115"/>
      <c r="T256" s="93">
        <f t="shared" si="10"/>
        <v>0</v>
      </c>
      <c r="U256" s="356">
        <f t="shared" si="12"/>
        <v>9</v>
      </c>
    </row>
    <row r="257" spans="1:21" ht="18" customHeight="1">
      <c r="A257" s="826"/>
      <c r="B257" s="827"/>
      <c r="C257" s="829"/>
      <c r="D257" s="829"/>
      <c r="E257" s="201">
        <v>9</v>
      </c>
      <c r="F257" s="334"/>
      <c r="G257" s="334"/>
      <c r="H257" s="128"/>
      <c r="I257" s="111"/>
      <c r="J257" s="106"/>
      <c r="K257" s="111"/>
      <c r="L257" s="106"/>
      <c r="M257" s="12"/>
      <c r="N257" s="112"/>
      <c r="O257" s="107"/>
      <c r="P257" s="12"/>
      <c r="Q257" s="112"/>
      <c r="R257" s="31"/>
      <c r="S257" s="115"/>
      <c r="T257" s="93">
        <f t="shared" si="10"/>
        <v>0</v>
      </c>
      <c r="U257" s="356">
        <f t="shared" si="12"/>
        <v>9</v>
      </c>
    </row>
    <row r="258" spans="1:21" ht="18" customHeight="1">
      <c r="A258" s="826"/>
      <c r="B258" s="827"/>
      <c r="C258" s="829"/>
      <c r="D258" s="829"/>
      <c r="E258" s="201">
        <v>10</v>
      </c>
      <c r="F258" s="334"/>
      <c r="G258" s="334"/>
      <c r="H258" s="204"/>
      <c r="I258" s="205"/>
      <c r="J258" s="206"/>
      <c r="K258" s="205"/>
      <c r="L258" s="206"/>
      <c r="M258" s="207"/>
      <c r="N258" s="208"/>
      <c r="O258" s="209"/>
      <c r="P258" s="207"/>
      <c r="Q258" s="208"/>
      <c r="R258" s="210"/>
      <c r="S258" s="211"/>
      <c r="T258" s="278">
        <f t="shared" si="10"/>
        <v>0</v>
      </c>
      <c r="U258" s="356">
        <f t="shared" si="12"/>
        <v>9</v>
      </c>
    </row>
    <row r="259" spans="1:21" ht="18" customHeight="1">
      <c r="A259" s="826"/>
      <c r="B259" s="827"/>
      <c r="C259" s="829"/>
      <c r="D259" s="829"/>
      <c r="E259" s="201">
        <v>11</v>
      </c>
      <c r="F259" s="334"/>
      <c r="G259" s="334"/>
      <c r="H259" s="204"/>
      <c r="I259" s="205"/>
      <c r="J259" s="206"/>
      <c r="K259" s="205"/>
      <c r="L259" s="206"/>
      <c r="M259" s="207"/>
      <c r="N259" s="208"/>
      <c r="O259" s="209"/>
      <c r="P259" s="207"/>
      <c r="Q259" s="208"/>
      <c r="R259" s="210"/>
      <c r="S259" s="211"/>
      <c r="T259" s="278">
        <f t="shared" si="10"/>
        <v>0</v>
      </c>
      <c r="U259" s="356">
        <f t="shared" si="12"/>
        <v>9</v>
      </c>
    </row>
    <row r="260" spans="1:21" ht="18" customHeight="1">
      <c r="A260" s="826"/>
      <c r="B260" s="827"/>
      <c r="C260" s="829"/>
      <c r="D260" s="829"/>
      <c r="E260" s="201">
        <v>12</v>
      </c>
      <c r="F260" s="334"/>
      <c r="G260" s="334"/>
      <c r="H260" s="204"/>
      <c r="I260" s="205"/>
      <c r="J260" s="206"/>
      <c r="K260" s="205"/>
      <c r="L260" s="206"/>
      <c r="M260" s="207"/>
      <c r="N260" s="208"/>
      <c r="O260" s="209"/>
      <c r="P260" s="207"/>
      <c r="Q260" s="208"/>
      <c r="R260" s="210"/>
      <c r="S260" s="211"/>
      <c r="T260" s="278">
        <f t="shared" si="10"/>
        <v>0</v>
      </c>
      <c r="U260" s="356">
        <f t="shared" si="12"/>
        <v>9</v>
      </c>
    </row>
    <row r="261" spans="1:21" ht="18" customHeight="1">
      <c r="A261" s="826"/>
      <c r="B261" s="827"/>
      <c r="C261" s="829"/>
      <c r="D261" s="829"/>
      <c r="E261" s="201">
        <v>13</v>
      </c>
      <c r="F261" s="334"/>
      <c r="G261" s="334"/>
      <c r="H261" s="204"/>
      <c r="I261" s="205"/>
      <c r="J261" s="206"/>
      <c r="K261" s="205"/>
      <c r="L261" s="206"/>
      <c r="M261" s="207"/>
      <c r="N261" s="208"/>
      <c r="O261" s="209"/>
      <c r="P261" s="207"/>
      <c r="Q261" s="208"/>
      <c r="R261" s="210"/>
      <c r="S261" s="211"/>
      <c r="T261" s="278">
        <f t="shared" si="10"/>
        <v>0</v>
      </c>
      <c r="U261" s="356">
        <f t="shared" si="12"/>
        <v>9</v>
      </c>
    </row>
    <row r="262" spans="1:21" ht="18" customHeight="1">
      <c r="A262" s="826"/>
      <c r="B262" s="827"/>
      <c r="C262" s="829"/>
      <c r="D262" s="829"/>
      <c r="E262" s="201">
        <v>14</v>
      </c>
      <c r="F262" s="334"/>
      <c r="G262" s="334"/>
      <c r="H262" s="204"/>
      <c r="I262" s="205"/>
      <c r="J262" s="206"/>
      <c r="K262" s="205"/>
      <c r="L262" s="206"/>
      <c r="M262" s="207"/>
      <c r="N262" s="208"/>
      <c r="O262" s="209"/>
      <c r="P262" s="207"/>
      <c r="Q262" s="208"/>
      <c r="R262" s="210"/>
      <c r="S262" s="211"/>
      <c r="T262" s="278">
        <f t="shared" si="10"/>
        <v>0</v>
      </c>
      <c r="U262" s="356">
        <f t="shared" si="12"/>
        <v>9</v>
      </c>
    </row>
    <row r="263" spans="1:21" ht="18" customHeight="1">
      <c r="A263" s="826"/>
      <c r="B263" s="827"/>
      <c r="C263" s="829"/>
      <c r="D263" s="829"/>
      <c r="E263" s="201">
        <v>15</v>
      </c>
      <c r="F263" s="334"/>
      <c r="G263" s="334"/>
      <c r="H263" s="204"/>
      <c r="I263" s="205"/>
      <c r="J263" s="206"/>
      <c r="K263" s="205"/>
      <c r="L263" s="206"/>
      <c r="M263" s="207"/>
      <c r="N263" s="208"/>
      <c r="O263" s="209"/>
      <c r="P263" s="207"/>
      <c r="Q263" s="208"/>
      <c r="R263" s="210"/>
      <c r="S263" s="211"/>
      <c r="T263" s="278">
        <f t="shared" si="10"/>
        <v>0</v>
      </c>
      <c r="U263" s="356">
        <f t="shared" si="12"/>
        <v>9</v>
      </c>
    </row>
    <row r="264" spans="1:21" ht="18" customHeight="1">
      <c r="A264" s="826"/>
      <c r="B264" s="827"/>
      <c r="C264" s="829"/>
      <c r="D264" s="829"/>
      <c r="E264" s="201">
        <v>16</v>
      </c>
      <c r="F264" s="334"/>
      <c r="G264" s="334"/>
      <c r="H264" s="204"/>
      <c r="I264" s="205"/>
      <c r="J264" s="206"/>
      <c r="K264" s="205"/>
      <c r="L264" s="206"/>
      <c r="M264" s="207"/>
      <c r="N264" s="208"/>
      <c r="O264" s="209"/>
      <c r="P264" s="207"/>
      <c r="Q264" s="208"/>
      <c r="R264" s="210"/>
      <c r="S264" s="211"/>
      <c r="T264" s="278">
        <f t="shared" si="10"/>
        <v>0</v>
      </c>
      <c r="U264" s="356">
        <f t="shared" si="12"/>
        <v>9</v>
      </c>
    </row>
    <row r="265" spans="1:21" ht="18" customHeight="1">
      <c r="A265" s="826"/>
      <c r="B265" s="827"/>
      <c r="C265" s="829"/>
      <c r="D265" s="829"/>
      <c r="E265" s="201">
        <v>17</v>
      </c>
      <c r="F265" s="334"/>
      <c r="G265" s="334"/>
      <c r="H265" s="204"/>
      <c r="I265" s="205"/>
      <c r="J265" s="206"/>
      <c r="K265" s="205"/>
      <c r="L265" s="206"/>
      <c r="M265" s="207"/>
      <c r="N265" s="208"/>
      <c r="O265" s="209"/>
      <c r="P265" s="207"/>
      <c r="Q265" s="208"/>
      <c r="R265" s="210"/>
      <c r="S265" s="211"/>
      <c r="T265" s="278">
        <f t="shared" ref="T265:T328" si="13">IF(J265="",0,INT(SUM(PRODUCT(J265,L265,O265),R265)))</f>
        <v>0</v>
      </c>
      <c r="U265" s="356">
        <f t="shared" si="12"/>
        <v>9</v>
      </c>
    </row>
    <row r="266" spans="1:21" ht="18" customHeight="1">
      <c r="A266" s="826"/>
      <c r="B266" s="827"/>
      <c r="C266" s="829"/>
      <c r="D266" s="829"/>
      <c r="E266" s="201">
        <v>18</v>
      </c>
      <c r="F266" s="334"/>
      <c r="G266" s="334"/>
      <c r="H266" s="204"/>
      <c r="I266" s="205"/>
      <c r="J266" s="206"/>
      <c r="K266" s="205"/>
      <c r="L266" s="206"/>
      <c r="M266" s="207"/>
      <c r="N266" s="208"/>
      <c r="O266" s="209"/>
      <c r="P266" s="207"/>
      <c r="Q266" s="208"/>
      <c r="R266" s="210"/>
      <c r="S266" s="211"/>
      <c r="T266" s="278">
        <f t="shared" si="13"/>
        <v>0</v>
      </c>
      <c r="U266" s="356">
        <f t="shared" si="12"/>
        <v>9</v>
      </c>
    </row>
    <row r="267" spans="1:21" ht="18" customHeight="1">
      <c r="A267" s="826"/>
      <c r="B267" s="827"/>
      <c r="C267" s="829"/>
      <c r="D267" s="829"/>
      <c r="E267" s="201">
        <v>19</v>
      </c>
      <c r="F267" s="334"/>
      <c r="G267" s="334"/>
      <c r="H267" s="204"/>
      <c r="I267" s="205"/>
      <c r="J267" s="206"/>
      <c r="K267" s="205"/>
      <c r="L267" s="206"/>
      <c r="M267" s="207"/>
      <c r="N267" s="208"/>
      <c r="O267" s="209"/>
      <c r="P267" s="207"/>
      <c r="Q267" s="208"/>
      <c r="R267" s="210"/>
      <c r="S267" s="211"/>
      <c r="T267" s="278">
        <f t="shared" si="13"/>
        <v>0</v>
      </c>
      <c r="U267" s="356">
        <f t="shared" si="12"/>
        <v>9</v>
      </c>
    </row>
    <row r="268" spans="1:21" ht="18" customHeight="1">
      <c r="A268" s="826"/>
      <c r="B268" s="827"/>
      <c r="C268" s="829"/>
      <c r="D268" s="829"/>
      <c r="E268" s="201">
        <v>20</v>
      </c>
      <c r="F268" s="334"/>
      <c r="G268" s="334"/>
      <c r="H268" s="204"/>
      <c r="I268" s="205"/>
      <c r="J268" s="206"/>
      <c r="K268" s="205"/>
      <c r="L268" s="206"/>
      <c r="M268" s="207"/>
      <c r="N268" s="208"/>
      <c r="O268" s="209"/>
      <c r="P268" s="207"/>
      <c r="Q268" s="208"/>
      <c r="R268" s="210"/>
      <c r="S268" s="211"/>
      <c r="T268" s="278">
        <f t="shared" si="13"/>
        <v>0</v>
      </c>
      <c r="U268" s="356">
        <f t="shared" si="12"/>
        <v>9</v>
      </c>
    </row>
    <row r="269" spans="1:21" ht="18" customHeight="1">
      <c r="A269" s="826"/>
      <c r="B269" s="827"/>
      <c r="C269" s="829"/>
      <c r="D269" s="829"/>
      <c r="E269" s="201">
        <v>21</v>
      </c>
      <c r="F269" s="334"/>
      <c r="G269" s="334"/>
      <c r="H269" s="204"/>
      <c r="I269" s="205"/>
      <c r="J269" s="206"/>
      <c r="K269" s="205"/>
      <c r="L269" s="206"/>
      <c r="M269" s="207"/>
      <c r="N269" s="208"/>
      <c r="O269" s="209"/>
      <c r="P269" s="207"/>
      <c r="Q269" s="208"/>
      <c r="R269" s="210"/>
      <c r="S269" s="211"/>
      <c r="T269" s="278">
        <f t="shared" si="13"/>
        <v>0</v>
      </c>
      <c r="U269" s="356">
        <f t="shared" si="12"/>
        <v>9</v>
      </c>
    </row>
    <row r="270" spans="1:21" ht="18" customHeight="1">
      <c r="A270" s="826"/>
      <c r="B270" s="827"/>
      <c r="C270" s="829"/>
      <c r="D270" s="829"/>
      <c r="E270" s="201">
        <v>22</v>
      </c>
      <c r="F270" s="334"/>
      <c r="G270" s="334"/>
      <c r="H270" s="204"/>
      <c r="I270" s="205"/>
      <c r="J270" s="206"/>
      <c r="K270" s="205"/>
      <c r="L270" s="206"/>
      <c r="M270" s="207"/>
      <c r="N270" s="208"/>
      <c r="O270" s="209"/>
      <c r="P270" s="207"/>
      <c r="Q270" s="208"/>
      <c r="R270" s="210"/>
      <c r="S270" s="211"/>
      <c r="T270" s="278">
        <f t="shared" si="13"/>
        <v>0</v>
      </c>
      <c r="U270" s="356">
        <f t="shared" si="12"/>
        <v>9</v>
      </c>
    </row>
    <row r="271" spans="1:21" ht="18" customHeight="1">
      <c r="A271" s="826"/>
      <c r="B271" s="827"/>
      <c r="C271" s="829"/>
      <c r="D271" s="829"/>
      <c r="E271" s="201">
        <v>23</v>
      </c>
      <c r="F271" s="334"/>
      <c r="G271" s="334"/>
      <c r="H271" s="204"/>
      <c r="I271" s="205"/>
      <c r="J271" s="206"/>
      <c r="K271" s="205"/>
      <c r="L271" s="206"/>
      <c r="M271" s="207"/>
      <c r="N271" s="208"/>
      <c r="O271" s="209"/>
      <c r="P271" s="207"/>
      <c r="Q271" s="208"/>
      <c r="R271" s="210"/>
      <c r="S271" s="211"/>
      <c r="T271" s="278">
        <f t="shared" si="13"/>
        <v>0</v>
      </c>
      <c r="U271" s="356">
        <f t="shared" si="12"/>
        <v>9</v>
      </c>
    </row>
    <row r="272" spans="1:21" ht="18" customHeight="1">
      <c r="A272" s="826"/>
      <c r="B272" s="827"/>
      <c r="C272" s="829"/>
      <c r="D272" s="829"/>
      <c r="E272" s="201">
        <v>24</v>
      </c>
      <c r="F272" s="334"/>
      <c r="G272" s="334"/>
      <c r="H272" s="204"/>
      <c r="I272" s="205"/>
      <c r="J272" s="206"/>
      <c r="K272" s="205"/>
      <c r="L272" s="206"/>
      <c r="M272" s="207"/>
      <c r="N272" s="208"/>
      <c r="O272" s="209"/>
      <c r="P272" s="207"/>
      <c r="Q272" s="208"/>
      <c r="R272" s="210"/>
      <c r="S272" s="211"/>
      <c r="T272" s="278">
        <f t="shared" si="13"/>
        <v>0</v>
      </c>
      <c r="U272" s="356">
        <f t="shared" si="12"/>
        <v>9</v>
      </c>
    </row>
    <row r="273" spans="1:21" ht="18" customHeight="1">
      <c r="A273" s="826"/>
      <c r="B273" s="827"/>
      <c r="C273" s="829"/>
      <c r="D273" s="829"/>
      <c r="E273" s="201">
        <v>25</v>
      </c>
      <c r="F273" s="334"/>
      <c r="G273" s="334"/>
      <c r="H273" s="204"/>
      <c r="I273" s="205"/>
      <c r="J273" s="206"/>
      <c r="K273" s="205"/>
      <c r="L273" s="206"/>
      <c r="M273" s="207"/>
      <c r="N273" s="208"/>
      <c r="O273" s="209"/>
      <c r="P273" s="207"/>
      <c r="Q273" s="208"/>
      <c r="R273" s="210"/>
      <c r="S273" s="211"/>
      <c r="T273" s="278">
        <f t="shared" si="13"/>
        <v>0</v>
      </c>
      <c r="U273" s="356">
        <f t="shared" si="12"/>
        <v>9</v>
      </c>
    </row>
    <row r="274" spans="1:21" ht="18" customHeight="1">
      <c r="A274" s="826"/>
      <c r="B274" s="827"/>
      <c r="C274" s="829"/>
      <c r="D274" s="829"/>
      <c r="E274" s="201">
        <v>26</v>
      </c>
      <c r="F274" s="334"/>
      <c r="G274" s="334"/>
      <c r="H274" s="204"/>
      <c r="I274" s="205"/>
      <c r="J274" s="206"/>
      <c r="K274" s="205"/>
      <c r="L274" s="206"/>
      <c r="M274" s="207"/>
      <c r="N274" s="208"/>
      <c r="O274" s="209"/>
      <c r="P274" s="207"/>
      <c r="Q274" s="208"/>
      <c r="R274" s="210"/>
      <c r="S274" s="211"/>
      <c r="T274" s="278">
        <f t="shared" si="13"/>
        <v>0</v>
      </c>
      <c r="U274" s="356">
        <f t="shared" si="12"/>
        <v>9</v>
      </c>
    </row>
    <row r="275" spans="1:21" ht="18" customHeight="1">
      <c r="A275" s="826"/>
      <c r="B275" s="827"/>
      <c r="C275" s="829"/>
      <c r="D275" s="829"/>
      <c r="E275" s="201">
        <v>27</v>
      </c>
      <c r="F275" s="334"/>
      <c r="G275" s="334"/>
      <c r="H275" s="204"/>
      <c r="I275" s="205"/>
      <c r="J275" s="206"/>
      <c r="K275" s="205"/>
      <c r="L275" s="206"/>
      <c r="M275" s="207"/>
      <c r="N275" s="208"/>
      <c r="O275" s="209"/>
      <c r="P275" s="207"/>
      <c r="Q275" s="208"/>
      <c r="R275" s="210"/>
      <c r="S275" s="211"/>
      <c r="T275" s="278">
        <f t="shared" si="13"/>
        <v>0</v>
      </c>
      <c r="U275" s="356">
        <f t="shared" si="12"/>
        <v>9</v>
      </c>
    </row>
    <row r="276" spans="1:21" ht="18" customHeight="1">
      <c r="A276" s="826"/>
      <c r="B276" s="827"/>
      <c r="C276" s="829"/>
      <c r="D276" s="829"/>
      <c r="E276" s="201">
        <v>28</v>
      </c>
      <c r="F276" s="334"/>
      <c r="G276" s="334"/>
      <c r="H276" s="204"/>
      <c r="I276" s="205"/>
      <c r="J276" s="206"/>
      <c r="K276" s="205"/>
      <c r="L276" s="206"/>
      <c r="M276" s="207"/>
      <c r="N276" s="208"/>
      <c r="O276" s="209"/>
      <c r="P276" s="207"/>
      <c r="Q276" s="208"/>
      <c r="R276" s="210"/>
      <c r="S276" s="211"/>
      <c r="T276" s="278">
        <f t="shared" si="13"/>
        <v>0</v>
      </c>
      <c r="U276" s="356">
        <f t="shared" si="12"/>
        <v>9</v>
      </c>
    </row>
    <row r="277" spans="1:21" ht="18" customHeight="1">
      <c r="A277" s="826"/>
      <c r="B277" s="827"/>
      <c r="C277" s="829"/>
      <c r="D277" s="829"/>
      <c r="E277" s="201">
        <v>29</v>
      </c>
      <c r="F277" s="334"/>
      <c r="G277" s="334"/>
      <c r="H277" s="204"/>
      <c r="I277" s="205"/>
      <c r="J277" s="206"/>
      <c r="K277" s="205"/>
      <c r="L277" s="206"/>
      <c r="M277" s="207"/>
      <c r="N277" s="208"/>
      <c r="O277" s="209"/>
      <c r="P277" s="207"/>
      <c r="Q277" s="208"/>
      <c r="R277" s="210"/>
      <c r="S277" s="211"/>
      <c r="T277" s="278">
        <f t="shared" si="13"/>
        <v>0</v>
      </c>
      <c r="U277" s="356">
        <f t="shared" si="12"/>
        <v>9</v>
      </c>
    </row>
    <row r="278" spans="1:21" ht="18" customHeight="1">
      <c r="A278" s="834"/>
      <c r="B278" s="835"/>
      <c r="C278" s="829"/>
      <c r="D278" s="829"/>
      <c r="E278" s="277">
        <v>30</v>
      </c>
      <c r="F278" s="375"/>
      <c r="G278" s="375"/>
      <c r="H278" s="134"/>
      <c r="I278" s="135"/>
      <c r="J278" s="212"/>
      <c r="K278" s="135"/>
      <c r="L278" s="212"/>
      <c r="M278" s="27"/>
      <c r="N278" s="120"/>
      <c r="O278" s="109"/>
      <c r="P278" s="27"/>
      <c r="Q278" s="120"/>
      <c r="R278" s="32"/>
      <c r="S278" s="122"/>
      <c r="T278" s="136">
        <f t="shared" si="13"/>
        <v>0</v>
      </c>
      <c r="U278" s="356">
        <f t="shared" si="12"/>
        <v>9</v>
      </c>
    </row>
    <row r="279" spans="1:21" ht="18" customHeight="1">
      <c r="A279" s="824">
        <v>10</v>
      </c>
      <c r="B279" s="825"/>
      <c r="C279" s="828" t="str">
        <f>IF(ISERROR(VLOOKUP($A279,【大規模】地域番号⑥!$BD:$BF,2,FALSE)),"",VLOOKUP($A279,【大規模】地域番号⑥!$BD:$BF,2,FALSE))</f>
        <v/>
      </c>
      <c r="D279" s="828" t="str">
        <f>IF(ISERROR(VLOOKUP($A279,【大規模】地域番号⑥!$BD:$BF,3,FALSE)),"",VLOOKUP($A279,【大規模】地域番号⑥!$BD:$BF,3,FALSE))</f>
        <v/>
      </c>
      <c r="E279" s="201">
        <v>1</v>
      </c>
      <c r="F279" s="334"/>
      <c r="G279" s="334"/>
      <c r="H279" s="176"/>
      <c r="I279" s="177"/>
      <c r="J279" s="178"/>
      <c r="K279" s="180"/>
      <c r="L279" s="181"/>
      <c r="M279" s="179"/>
      <c r="N279" s="180"/>
      <c r="O279" s="181"/>
      <c r="P279" s="179"/>
      <c r="Q279" s="180"/>
      <c r="R279" s="182"/>
      <c r="S279" s="183"/>
      <c r="T279" s="257">
        <f t="shared" si="13"/>
        <v>0</v>
      </c>
      <c r="U279" s="356">
        <f>$A$279</f>
        <v>10</v>
      </c>
    </row>
    <row r="280" spans="1:21" ht="18" customHeight="1">
      <c r="A280" s="826"/>
      <c r="B280" s="827"/>
      <c r="C280" s="829"/>
      <c r="D280" s="829"/>
      <c r="E280" s="201">
        <v>2</v>
      </c>
      <c r="F280" s="334"/>
      <c r="G280" s="334"/>
      <c r="H280" s="128"/>
      <c r="I280" s="111"/>
      <c r="J280" s="106"/>
      <c r="K280" s="112"/>
      <c r="L280" s="107"/>
      <c r="M280" s="12"/>
      <c r="N280" s="112"/>
      <c r="O280" s="107"/>
      <c r="P280" s="12"/>
      <c r="Q280" s="112"/>
      <c r="R280" s="31"/>
      <c r="S280" s="115"/>
      <c r="T280" s="93">
        <f t="shared" si="13"/>
        <v>0</v>
      </c>
      <c r="U280" s="356">
        <f t="shared" ref="U280:U308" si="14">$A$279</f>
        <v>10</v>
      </c>
    </row>
    <row r="281" spans="1:21" ht="18" customHeight="1">
      <c r="A281" s="826"/>
      <c r="B281" s="827"/>
      <c r="C281" s="829"/>
      <c r="D281" s="829"/>
      <c r="E281" s="201">
        <v>3</v>
      </c>
      <c r="F281" s="334"/>
      <c r="G281" s="334"/>
      <c r="H281" s="128"/>
      <c r="I281" s="111"/>
      <c r="J281" s="106"/>
      <c r="K281" s="112"/>
      <c r="L281" s="107"/>
      <c r="M281" s="12"/>
      <c r="N281" s="112"/>
      <c r="O281" s="107"/>
      <c r="P281" s="12"/>
      <c r="Q281" s="112"/>
      <c r="R281" s="31"/>
      <c r="S281" s="115"/>
      <c r="T281" s="93">
        <f t="shared" si="13"/>
        <v>0</v>
      </c>
      <c r="U281" s="356">
        <f t="shared" si="14"/>
        <v>10</v>
      </c>
    </row>
    <row r="282" spans="1:21" ht="18" customHeight="1">
      <c r="A282" s="826"/>
      <c r="B282" s="827"/>
      <c r="C282" s="829"/>
      <c r="D282" s="829"/>
      <c r="E282" s="201">
        <v>4</v>
      </c>
      <c r="F282" s="334"/>
      <c r="G282" s="334"/>
      <c r="H282" s="128"/>
      <c r="I282" s="111"/>
      <c r="J282" s="106"/>
      <c r="K282" s="112"/>
      <c r="L282" s="107"/>
      <c r="M282" s="12"/>
      <c r="N282" s="112"/>
      <c r="O282" s="107"/>
      <c r="P282" s="12"/>
      <c r="Q282" s="112"/>
      <c r="R282" s="31"/>
      <c r="S282" s="115"/>
      <c r="T282" s="93">
        <f t="shared" si="13"/>
        <v>0</v>
      </c>
      <c r="U282" s="356">
        <f t="shared" si="14"/>
        <v>10</v>
      </c>
    </row>
    <row r="283" spans="1:21" ht="18" customHeight="1">
      <c r="A283" s="826"/>
      <c r="B283" s="827"/>
      <c r="C283" s="829"/>
      <c r="D283" s="829"/>
      <c r="E283" s="201">
        <v>5</v>
      </c>
      <c r="F283" s="334"/>
      <c r="G283" s="334"/>
      <c r="H283" s="128"/>
      <c r="I283" s="111"/>
      <c r="J283" s="106"/>
      <c r="K283" s="112"/>
      <c r="L283" s="107"/>
      <c r="M283" s="12"/>
      <c r="N283" s="112"/>
      <c r="O283" s="107"/>
      <c r="P283" s="12"/>
      <c r="Q283" s="112"/>
      <c r="R283" s="31"/>
      <c r="S283" s="115"/>
      <c r="T283" s="93">
        <f t="shared" si="13"/>
        <v>0</v>
      </c>
      <c r="U283" s="356">
        <f t="shared" si="14"/>
        <v>10</v>
      </c>
    </row>
    <row r="284" spans="1:21" ht="18" customHeight="1">
      <c r="A284" s="826"/>
      <c r="B284" s="827"/>
      <c r="C284" s="829"/>
      <c r="D284" s="829"/>
      <c r="E284" s="201">
        <v>6</v>
      </c>
      <c r="F284" s="334"/>
      <c r="G284" s="334"/>
      <c r="H284" s="128"/>
      <c r="I284" s="111"/>
      <c r="J284" s="106"/>
      <c r="K284" s="111"/>
      <c r="L284" s="106"/>
      <c r="M284" s="12"/>
      <c r="N284" s="111"/>
      <c r="O284" s="107"/>
      <c r="P284" s="25"/>
      <c r="Q284" s="112"/>
      <c r="R284" s="31"/>
      <c r="S284" s="115"/>
      <c r="T284" s="93">
        <f t="shared" si="13"/>
        <v>0</v>
      </c>
      <c r="U284" s="356">
        <f t="shared" si="14"/>
        <v>10</v>
      </c>
    </row>
    <row r="285" spans="1:21" ht="18" customHeight="1">
      <c r="A285" s="826"/>
      <c r="B285" s="827"/>
      <c r="C285" s="829"/>
      <c r="D285" s="829"/>
      <c r="E285" s="201">
        <v>7</v>
      </c>
      <c r="F285" s="334"/>
      <c r="G285" s="334"/>
      <c r="H285" s="128"/>
      <c r="I285" s="111"/>
      <c r="J285" s="106"/>
      <c r="K285" s="111"/>
      <c r="L285" s="106"/>
      <c r="M285" s="12"/>
      <c r="N285" s="111"/>
      <c r="O285" s="107"/>
      <c r="P285" s="25"/>
      <c r="Q285" s="112"/>
      <c r="R285" s="31"/>
      <c r="S285" s="115"/>
      <c r="T285" s="93">
        <f t="shared" si="13"/>
        <v>0</v>
      </c>
      <c r="U285" s="356">
        <f t="shared" si="14"/>
        <v>10</v>
      </c>
    </row>
    <row r="286" spans="1:21" ht="18" customHeight="1">
      <c r="A286" s="826"/>
      <c r="B286" s="827"/>
      <c r="C286" s="829"/>
      <c r="D286" s="829"/>
      <c r="E286" s="201">
        <v>8</v>
      </c>
      <c r="F286" s="334"/>
      <c r="G286" s="334"/>
      <c r="H286" s="128"/>
      <c r="I286" s="111"/>
      <c r="J286" s="106"/>
      <c r="K286" s="111"/>
      <c r="L286" s="106"/>
      <c r="M286" s="12"/>
      <c r="N286" s="111"/>
      <c r="O286" s="107"/>
      <c r="P286" s="25"/>
      <c r="Q286" s="112"/>
      <c r="R286" s="31"/>
      <c r="S286" s="115"/>
      <c r="T286" s="93">
        <f t="shared" si="13"/>
        <v>0</v>
      </c>
      <c r="U286" s="356">
        <f t="shared" si="14"/>
        <v>10</v>
      </c>
    </row>
    <row r="287" spans="1:21" ht="18" customHeight="1">
      <c r="A287" s="826"/>
      <c r="B287" s="827"/>
      <c r="C287" s="829"/>
      <c r="D287" s="829"/>
      <c r="E287" s="201">
        <v>9</v>
      </c>
      <c r="F287" s="334"/>
      <c r="G287" s="334"/>
      <c r="H287" s="128"/>
      <c r="I287" s="111"/>
      <c r="J287" s="106"/>
      <c r="K287" s="111"/>
      <c r="L287" s="106"/>
      <c r="M287" s="12"/>
      <c r="N287" s="112"/>
      <c r="O287" s="107"/>
      <c r="P287" s="12"/>
      <c r="Q287" s="112"/>
      <c r="R287" s="31"/>
      <c r="S287" s="115"/>
      <c r="T287" s="93">
        <f t="shared" si="13"/>
        <v>0</v>
      </c>
      <c r="U287" s="356">
        <f t="shared" si="14"/>
        <v>10</v>
      </c>
    </row>
    <row r="288" spans="1:21" ht="18" customHeight="1">
      <c r="A288" s="826"/>
      <c r="B288" s="827"/>
      <c r="C288" s="829"/>
      <c r="D288" s="829"/>
      <c r="E288" s="201">
        <v>10</v>
      </c>
      <c r="F288" s="334"/>
      <c r="G288" s="334"/>
      <c r="H288" s="204"/>
      <c r="I288" s="205"/>
      <c r="J288" s="206"/>
      <c r="K288" s="205"/>
      <c r="L288" s="206"/>
      <c r="M288" s="207"/>
      <c r="N288" s="208"/>
      <c r="O288" s="209"/>
      <c r="P288" s="207"/>
      <c r="Q288" s="208"/>
      <c r="R288" s="210"/>
      <c r="S288" s="211"/>
      <c r="T288" s="278">
        <f t="shared" si="13"/>
        <v>0</v>
      </c>
      <c r="U288" s="356">
        <f t="shared" si="14"/>
        <v>10</v>
      </c>
    </row>
    <row r="289" spans="1:21" ht="18" customHeight="1">
      <c r="A289" s="826"/>
      <c r="B289" s="827"/>
      <c r="C289" s="829"/>
      <c r="D289" s="829"/>
      <c r="E289" s="201">
        <v>11</v>
      </c>
      <c r="F289" s="334"/>
      <c r="G289" s="334"/>
      <c r="H289" s="204"/>
      <c r="I289" s="205"/>
      <c r="J289" s="206"/>
      <c r="K289" s="205"/>
      <c r="L289" s="206"/>
      <c r="M289" s="207"/>
      <c r="N289" s="208"/>
      <c r="O289" s="209"/>
      <c r="P289" s="207"/>
      <c r="Q289" s="208"/>
      <c r="R289" s="210"/>
      <c r="S289" s="211"/>
      <c r="T289" s="278">
        <f t="shared" si="13"/>
        <v>0</v>
      </c>
      <c r="U289" s="356">
        <f t="shared" si="14"/>
        <v>10</v>
      </c>
    </row>
    <row r="290" spans="1:21" ht="18" customHeight="1">
      <c r="A290" s="826"/>
      <c r="B290" s="827"/>
      <c r="C290" s="829"/>
      <c r="D290" s="829"/>
      <c r="E290" s="201">
        <v>12</v>
      </c>
      <c r="F290" s="334"/>
      <c r="G290" s="334"/>
      <c r="H290" s="204"/>
      <c r="I290" s="205"/>
      <c r="J290" s="206"/>
      <c r="K290" s="205"/>
      <c r="L290" s="206"/>
      <c r="M290" s="207"/>
      <c r="N290" s="208"/>
      <c r="O290" s="209"/>
      <c r="P290" s="207"/>
      <c r="Q290" s="208"/>
      <c r="R290" s="210"/>
      <c r="S290" s="211"/>
      <c r="T290" s="278">
        <f t="shared" si="13"/>
        <v>0</v>
      </c>
      <c r="U290" s="356">
        <f t="shared" si="14"/>
        <v>10</v>
      </c>
    </row>
    <row r="291" spans="1:21" ht="18" customHeight="1">
      <c r="A291" s="826"/>
      <c r="B291" s="827"/>
      <c r="C291" s="829"/>
      <c r="D291" s="829"/>
      <c r="E291" s="201">
        <v>13</v>
      </c>
      <c r="F291" s="334"/>
      <c r="G291" s="334"/>
      <c r="H291" s="204"/>
      <c r="I291" s="205"/>
      <c r="J291" s="206"/>
      <c r="K291" s="205"/>
      <c r="L291" s="206"/>
      <c r="M291" s="207"/>
      <c r="N291" s="208"/>
      <c r="O291" s="209"/>
      <c r="P291" s="207"/>
      <c r="Q291" s="208"/>
      <c r="R291" s="210"/>
      <c r="S291" s="211"/>
      <c r="T291" s="278">
        <f t="shared" si="13"/>
        <v>0</v>
      </c>
      <c r="U291" s="356">
        <f t="shared" si="14"/>
        <v>10</v>
      </c>
    </row>
    <row r="292" spans="1:21" ht="18" customHeight="1">
      <c r="A292" s="826"/>
      <c r="B292" s="827"/>
      <c r="C292" s="829"/>
      <c r="D292" s="829"/>
      <c r="E292" s="201">
        <v>14</v>
      </c>
      <c r="F292" s="334"/>
      <c r="G292" s="334"/>
      <c r="H292" s="204"/>
      <c r="I292" s="205"/>
      <c r="J292" s="206"/>
      <c r="K292" s="205"/>
      <c r="L292" s="206"/>
      <c r="M292" s="207"/>
      <c r="N292" s="208"/>
      <c r="O292" s="209"/>
      <c r="P292" s="207"/>
      <c r="Q292" s="208"/>
      <c r="R292" s="210"/>
      <c r="S292" s="211"/>
      <c r="T292" s="278">
        <f t="shared" si="13"/>
        <v>0</v>
      </c>
      <c r="U292" s="356">
        <f t="shared" si="14"/>
        <v>10</v>
      </c>
    </row>
    <row r="293" spans="1:21" ht="18" customHeight="1">
      <c r="A293" s="826"/>
      <c r="B293" s="827"/>
      <c r="C293" s="829"/>
      <c r="D293" s="829"/>
      <c r="E293" s="201">
        <v>15</v>
      </c>
      <c r="F293" s="334"/>
      <c r="G293" s="334"/>
      <c r="H293" s="204"/>
      <c r="I293" s="205"/>
      <c r="J293" s="206"/>
      <c r="K293" s="205"/>
      <c r="L293" s="206"/>
      <c r="M293" s="207"/>
      <c r="N293" s="208"/>
      <c r="O293" s="209"/>
      <c r="P293" s="207"/>
      <c r="Q293" s="208"/>
      <c r="R293" s="210"/>
      <c r="S293" s="211"/>
      <c r="T293" s="278">
        <f t="shared" si="13"/>
        <v>0</v>
      </c>
      <c r="U293" s="356">
        <f t="shared" si="14"/>
        <v>10</v>
      </c>
    </row>
    <row r="294" spans="1:21" ht="18" customHeight="1">
      <c r="A294" s="826"/>
      <c r="B294" s="827"/>
      <c r="C294" s="829"/>
      <c r="D294" s="829"/>
      <c r="E294" s="201">
        <v>16</v>
      </c>
      <c r="F294" s="334"/>
      <c r="G294" s="334"/>
      <c r="H294" s="204"/>
      <c r="I294" s="205"/>
      <c r="J294" s="206"/>
      <c r="K294" s="205"/>
      <c r="L294" s="206"/>
      <c r="M294" s="207"/>
      <c r="N294" s="208"/>
      <c r="O294" s="209"/>
      <c r="P294" s="207"/>
      <c r="Q294" s="208"/>
      <c r="R294" s="210"/>
      <c r="S294" s="211"/>
      <c r="T294" s="278">
        <f t="shared" si="13"/>
        <v>0</v>
      </c>
      <c r="U294" s="356">
        <f t="shared" si="14"/>
        <v>10</v>
      </c>
    </row>
    <row r="295" spans="1:21" ht="18" customHeight="1">
      <c r="A295" s="826"/>
      <c r="B295" s="827"/>
      <c r="C295" s="829"/>
      <c r="D295" s="829"/>
      <c r="E295" s="201">
        <v>17</v>
      </c>
      <c r="F295" s="334"/>
      <c r="G295" s="334"/>
      <c r="H295" s="204"/>
      <c r="I295" s="205"/>
      <c r="J295" s="206"/>
      <c r="K295" s="205"/>
      <c r="L295" s="206"/>
      <c r="M295" s="207"/>
      <c r="N295" s="208"/>
      <c r="O295" s="209"/>
      <c r="P295" s="207"/>
      <c r="Q295" s="208"/>
      <c r="R295" s="210"/>
      <c r="S295" s="211"/>
      <c r="T295" s="278">
        <f t="shared" si="13"/>
        <v>0</v>
      </c>
      <c r="U295" s="356">
        <f t="shared" si="14"/>
        <v>10</v>
      </c>
    </row>
    <row r="296" spans="1:21" ht="18" customHeight="1">
      <c r="A296" s="826"/>
      <c r="B296" s="827"/>
      <c r="C296" s="829"/>
      <c r="D296" s="829"/>
      <c r="E296" s="201">
        <v>18</v>
      </c>
      <c r="F296" s="334"/>
      <c r="G296" s="334"/>
      <c r="H296" s="204"/>
      <c r="I296" s="205"/>
      <c r="J296" s="206"/>
      <c r="K296" s="205"/>
      <c r="L296" s="206"/>
      <c r="M296" s="207"/>
      <c r="N296" s="208"/>
      <c r="O296" s="209"/>
      <c r="P296" s="207"/>
      <c r="Q296" s="208"/>
      <c r="R296" s="210"/>
      <c r="S296" s="211"/>
      <c r="T296" s="278">
        <f t="shared" si="13"/>
        <v>0</v>
      </c>
      <c r="U296" s="356">
        <f t="shared" si="14"/>
        <v>10</v>
      </c>
    </row>
    <row r="297" spans="1:21" ht="18" customHeight="1">
      <c r="A297" s="826"/>
      <c r="B297" s="827"/>
      <c r="C297" s="829"/>
      <c r="D297" s="829"/>
      <c r="E297" s="201">
        <v>19</v>
      </c>
      <c r="F297" s="334"/>
      <c r="G297" s="334"/>
      <c r="H297" s="204"/>
      <c r="I297" s="205"/>
      <c r="J297" s="206"/>
      <c r="K297" s="205"/>
      <c r="L297" s="206"/>
      <c r="M297" s="207"/>
      <c r="N297" s="208"/>
      <c r="O297" s="209"/>
      <c r="P297" s="207"/>
      <c r="Q297" s="208"/>
      <c r="R297" s="210"/>
      <c r="S297" s="211"/>
      <c r="T297" s="278">
        <f t="shared" si="13"/>
        <v>0</v>
      </c>
      <c r="U297" s="356">
        <f t="shared" si="14"/>
        <v>10</v>
      </c>
    </row>
    <row r="298" spans="1:21" ht="18" customHeight="1">
      <c r="A298" s="826"/>
      <c r="B298" s="827"/>
      <c r="C298" s="829"/>
      <c r="D298" s="829"/>
      <c r="E298" s="201">
        <v>20</v>
      </c>
      <c r="F298" s="334"/>
      <c r="G298" s="334"/>
      <c r="H298" s="204"/>
      <c r="I298" s="205"/>
      <c r="J298" s="206"/>
      <c r="K298" s="205"/>
      <c r="L298" s="206"/>
      <c r="M298" s="207"/>
      <c r="N298" s="208"/>
      <c r="O298" s="209"/>
      <c r="P298" s="207"/>
      <c r="Q298" s="208"/>
      <c r="R298" s="210"/>
      <c r="S298" s="211"/>
      <c r="T298" s="278">
        <f t="shared" si="13"/>
        <v>0</v>
      </c>
      <c r="U298" s="356">
        <f t="shared" si="14"/>
        <v>10</v>
      </c>
    </row>
    <row r="299" spans="1:21" ht="18" customHeight="1">
      <c r="A299" s="826"/>
      <c r="B299" s="827"/>
      <c r="C299" s="829"/>
      <c r="D299" s="829"/>
      <c r="E299" s="201">
        <v>21</v>
      </c>
      <c r="F299" s="334"/>
      <c r="G299" s="334"/>
      <c r="H299" s="204"/>
      <c r="I299" s="205"/>
      <c r="J299" s="206"/>
      <c r="K299" s="205"/>
      <c r="L299" s="206"/>
      <c r="M299" s="207"/>
      <c r="N299" s="208"/>
      <c r="O299" s="209"/>
      <c r="P299" s="207"/>
      <c r="Q299" s="208"/>
      <c r="R299" s="210"/>
      <c r="S299" s="211"/>
      <c r="T299" s="278">
        <f t="shared" si="13"/>
        <v>0</v>
      </c>
      <c r="U299" s="356">
        <f t="shared" si="14"/>
        <v>10</v>
      </c>
    </row>
    <row r="300" spans="1:21" ht="18" customHeight="1">
      <c r="A300" s="826"/>
      <c r="B300" s="827"/>
      <c r="C300" s="829"/>
      <c r="D300" s="829"/>
      <c r="E300" s="201">
        <v>22</v>
      </c>
      <c r="F300" s="334"/>
      <c r="G300" s="334"/>
      <c r="H300" s="204"/>
      <c r="I300" s="205"/>
      <c r="J300" s="206"/>
      <c r="K300" s="205"/>
      <c r="L300" s="206"/>
      <c r="M300" s="207"/>
      <c r="N300" s="208"/>
      <c r="O300" s="209"/>
      <c r="P300" s="207"/>
      <c r="Q300" s="208"/>
      <c r="R300" s="210"/>
      <c r="S300" s="211"/>
      <c r="T300" s="278">
        <f t="shared" si="13"/>
        <v>0</v>
      </c>
      <c r="U300" s="356">
        <f t="shared" si="14"/>
        <v>10</v>
      </c>
    </row>
    <row r="301" spans="1:21" ht="18" customHeight="1">
      <c r="A301" s="826"/>
      <c r="B301" s="827"/>
      <c r="C301" s="829"/>
      <c r="D301" s="829"/>
      <c r="E301" s="201">
        <v>23</v>
      </c>
      <c r="F301" s="334"/>
      <c r="G301" s="334"/>
      <c r="H301" s="204"/>
      <c r="I301" s="205"/>
      <c r="J301" s="206"/>
      <c r="K301" s="205"/>
      <c r="L301" s="206"/>
      <c r="M301" s="207"/>
      <c r="N301" s="208"/>
      <c r="O301" s="209"/>
      <c r="P301" s="207"/>
      <c r="Q301" s="208"/>
      <c r="R301" s="210"/>
      <c r="S301" s="211"/>
      <c r="T301" s="278">
        <f t="shared" si="13"/>
        <v>0</v>
      </c>
      <c r="U301" s="356">
        <f t="shared" si="14"/>
        <v>10</v>
      </c>
    </row>
    <row r="302" spans="1:21" ht="18" customHeight="1">
      <c r="A302" s="826"/>
      <c r="B302" s="827"/>
      <c r="C302" s="829"/>
      <c r="D302" s="829"/>
      <c r="E302" s="201">
        <v>24</v>
      </c>
      <c r="F302" s="334"/>
      <c r="G302" s="334"/>
      <c r="H302" s="204"/>
      <c r="I302" s="205"/>
      <c r="J302" s="206"/>
      <c r="K302" s="205"/>
      <c r="L302" s="206"/>
      <c r="M302" s="207"/>
      <c r="N302" s="208"/>
      <c r="O302" s="209"/>
      <c r="P302" s="207"/>
      <c r="Q302" s="208"/>
      <c r="R302" s="210"/>
      <c r="S302" s="211"/>
      <c r="T302" s="278">
        <f t="shared" si="13"/>
        <v>0</v>
      </c>
      <c r="U302" s="356">
        <f t="shared" si="14"/>
        <v>10</v>
      </c>
    </row>
    <row r="303" spans="1:21" ht="18" customHeight="1">
      <c r="A303" s="826"/>
      <c r="B303" s="827"/>
      <c r="C303" s="829"/>
      <c r="D303" s="829"/>
      <c r="E303" s="201">
        <v>25</v>
      </c>
      <c r="F303" s="334"/>
      <c r="G303" s="334"/>
      <c r="H303" s="204"/>
      <c r="I303" s="205"/>
      <c r="J303" s="206"/>
      <c r="K303" s="205"/>
      <c r="L303" s="206"/>
      <c r="M303" s="207"/>
      <c r="N303" s="208"/>
      <c r="O303" s="209"/>
      <c r="P303" s="207"/>
      <c r="Q303" s="208"/>
      <c r="R303" s="210"/>
      <c r="S303" s="211"/>
      <c r="T303" s="278">
        <f t="shared" si="13"/>
        <v>0</v>
      </c>
      <c r="U303" s="356">
        <f t="shared" si="14"/>
        <v>10</v>
      </c>
    </row>
    <row r="304" spans="1:21" ht="18" customHeight="1">
      <c r="A304" s="826"/>
      <c r="B304" s="827"/>
      <c r="C304" s="829"/>
      <c r="D304" s="829"/>
      <c r="E304" s="201">
        <v>26</v>
      </c>
      <c r="F304" s="334"/>
      <c r="G304" s="334"/>
      <c r="H304" s="204"/>
      <c r="I304" s="205"/>
      <c r="J304" s="206"/>
      <c r="K304" s="205"/>
      <c r="L304" s="206"/>
      <c r="M304" s="207"/>
      <c r="N304" s="208"/>
      <c r="O304" s="209"/>
      <c r="P304" s="207"/>
      <c r="Q304" s="208"/>
      <c r="R304" s="210"/>
      <c r="S304" s="211"/>
      <c r="T304" s="278">
        <f t="shared" si="13"/>
        <v>0</v>
      </c>
      <c r="U304" s="356">
        <f t="shared" si="14"/>
        <v>10</v>
      </c>
    </row>
    <row r="305" spans="1:21" ht="18" customHeight="1">
      <c r="A305" s="826"/>
      <c r="B305" s="827"/>
      <c r="C305" s="829"/>
      <c r="D305" s="829"/>
      <c r="E305" s="201">
        <v>27</v>
      </c>
      <c r="F305" s="334"/>
      <c r="G305" s="334"/>
      <c r="H305" s="204"/>
      <c r="I305" s="205"/>
      <c r="J305" s="206"/>
      <c r="K305" s="205"/>
      <c r="L305" s="206"/>
      <c r="M305" s="207"/>
      <c r="N305" s="208"/>
      <c r="O305" s="209"/>
      <c r="P305" s="207"/>
      <c r="Q305" s="208"/>
      <c r="R305" s="210"/>
      <c r="S305" s="211"/>
      <c r="T305" s="278">
        <f t="shared" si="13"/>
        <v>0</v>
      </c>
      <c r="U305" s="356">
        <f t="shared" si="14"/>
        <v>10</v>
      </c>
    </row>
    <row r="306" spans="1:21" ht="18" customHeight="1">
      <c r="A306" s="826"/>
      <c r="B306" s="827"/>
      <c r="C306" s="829"/>
      <c r="D306" s="829"/>
      <c r="E306" s="201">
        <v>28</v>
      </c>
      <c r="F306" s="334"/>
      <c r="G306" s="334"/>
      <c r="H306" s="204"/>
      <c r="I306" s="205"/>
      <c r="J306" s="206"/>
      <c r="K306" s="205"/>
      <c r="L306" s="206"/>
      <c r="M306" s="207"/>
      <c r="N306" s="208"/>
      <c r="O306" s="209"/>
      <c r="P306" s="207"/>
      <c r="Q306" s="208"/>
      <c r="R306" s="210"/>
      <c r="S306" s="211"/>
      <c r="T306" s="278">
        <f t="shared" si="13"/>
        <v>0</v>
      </c>
      <c r="U306" s="356">
        <f t="shared" si="14"/>
        <v>10</v>
      </c>
    </row>
    <row r="307" spans="1:21" ht="18" customHeight="1">
      <c r="A307" s="826"/>
      <c r="B307" s="827"/>
      <c r="C307" s="829"/>
      <c r="D307" s="829"/>
      <c r="E307" s="201">
        <v>29</v>
      </c>
      <c r="F307" s="334"/>
      <c r="G307" s="334"/>
      <c r="H307" s="204"/>
      <c r="I307" s="205"/>
      <c r="J307" s="206"/>
      <c r="K307" s="205"/>
      <c r="L307" s="206"/>
      <c r="M307" s="207"/>
      <c r="N307" s="208"/>
      <c r="O307" s="209"/>
      <c r="P307" s="207"/>
      <c r="Q307" s="208"/>
      <c r="R307" s="210"/>
      <c r="S307" s="211"/>
      <c r="T307" s="278">
        <f t="shared" si="13"/>
        <v>0</v>
      </c>
      <c r="U307" s="356">
        <f t="shared" si="14"/>
        <v>10</v>
      </c>
    </row>
    <row r="308" spans="1:21" ht="18" customHeight="1">
      <c r="A308" s="834"/>
      <c r="B308" s="835"/>
      <c r="C308" s="829"/>
      <c r="D308" s="829"/>
      <c r="E308" s="277">
        <v>30</v>
      </c>
      <c r="F308" s="375"/>
      <c r="G308" s="375"/>
      <c r="H308" s="134"/>
      <c r="I308" s="135"/>
      <c r="J308" s="212"/>
      <c r="K308" s="135"/>
      <c r="L308" s="212"/>
      <c r="M308" s="27"/>
      <c r="N308" s="120"/>
      <c r="O308" s="109"/>
      <c r="P308" s="27"/>
      <c r="Q308" s="120"/>
      <c r="R308" s="32"/>
      <c r="S308" s="122"/>
      <c r="T308" s="136">
        <f t="shared" si="13"/>
        <v>0</v>
      </c>
      <c r="U308" s="356">
        <f t="shared" si="14"/>
        <v>10</v>
      </c>
    </row>
    <row r="309" spans="1:21" ht="18" customHeight="1">
      <c r="A309" s="824">
        <v>11</v>
      </c>
      <c r="B309" s="825"/>
      <c r="C309" s="828" t="str">
        <f>IF(ISERROR(VLOOKUP($A309,【大規模】地域番号⑥!$BD:$BF,2,FALSE)),"",VLOOKUP($A309,【大規模】地域番号⑥!$BD:$BF,2,FALSE))</f>
        <v/>
      </c>
      <c r="D309" s="828" t="str">
        <f>IF(ISERROR(VLOOKUP($A309,【大規模】地域番号⑥!$BD:$BF,3,FALSE)),"",VLOOKUP($A309,【大規模】地域番号⑥!$BD:$BF,3,FALSE))</f>
        <v/>
      </c>
      <c r="E309" s="201">
        <v>1</v>
      </c>
      <c r="F309" s="334"/>
      <c r="G309" s="334"/>
      <c r="H309" s="176"/>
      <c r="I309" s="177"/>
      <c r="J309" s="178"/>
      <c r="K309" s="180"/>
      <c r="L309" s="181"/>
      <c r="M309" s="179"/>
      <c r="N309" s="180"/>
      <c r="O309" s="181"/>
      <c r="P309" s="179"/>
      <c r="Q309" s="180"/>
      <c r="R309" s="182"/>
      <c r="S309" s="183"/>
      <c r="T309" s="257">
        <f t="shared" si="13"/>
        <v>0</v>
      </c>
      <c r="U309" s="356">
        <f>$A$309</f>
        <v>11</v>
      </c>
    </row>
    <row r="310" spans="1:21" ht="18" customHeight="1">
      <c r="A310" s="826"/>
      <c r="B310" s="827"/>
      <c r="C310" s="829"/>
      <c r="D310" s="829"/>
      <c r="E310" s="201">
        <v>2</v>
      </c>
      <c r="F310" s="334"/>
      <c r="G310" s="334"/>
      <c r="H310" s="128"/>
      <c r="I310" s="111"/>
      <c r="J310" s="106"/>
      <c r="K310" s="112"/>
      <c r="L310" s="107"/>
      <c r="M310" s="12"/>
      <c r="N310" s="112"/>
      <c r="O310" s="107"/>
      <c r="P310" s="12"/>
      <c r="Q310" s="112"/>
      <c r="R310" s="31"/>
      <c r="S310" s="115"/>
      <c r="T310" s="93">
        <f t="shared" si="13"/>
        <v>0</v>
      </c>
      <c r="U310" s="356">
        <f t="shared" ref="U310:U338" si="15">$A$309</f>
        <v>11</v>
      </c>
    </row>
    <row r="311" spans="1:21" ht="18" customHeight="1">
      <c r="A311" s="826"/>
      <c r="B311" s="827"/>
      <c r="C311" s="829"/>
      <c r="D311" s="829"/>
      <c r="E311" s="201">
        <v>3</v>
      </c>
      <c r="F311" s="334"/>
      <c r="G311" s="334"/>
      <c r="H311" s="128"/>
      <c r="I311" s="111"/>
      <c r="J311" s="106"/>
      <c r="K311" s="112"/>
      <c r="L311" s="107"/>
      <c r="M311" s="12"/>
      <c r="N311" s="112"/>
      <c r="O311" s="107"/>
      <c r="P311" s="12"/>
      <c r="Q311" s="112"/>
      <c r="R311" s="31"/>
      <c r="S311" s="115"/>
      <c r="T311" s="93">
        <f t="shared" si="13"/>
        <v>0</v>
      </c>
      <c r="U311" s="356">
        <f t="shared" si="15"/>
        <v>11</v>
      </c>
    </row>
    <row r="312" spans="1:21" ht="18" customHeight="1">
      <c r="A312" s="826"/>
      <c r="B312" s="827"/>
      <c r="C312" s="829"/>
      <c r="D312" s="829"/>
      <c r="E312" s="201">
        <v>4</v>
      </c>
      <c r="F312" s="334"/>
      <c r="G312" s="334"/>
      <c r="H312" s="128"/>
      <c r="I312" s="111"/>
      <c r="J312" s="106"/>
      <c r="K312" s="112"/>
      <c r="L312" s="107"/>
      <c r="M312" s="12"/>
      <c r="N312" s="112"/>
      <c r="O312" s="107"/>
      <c r="P312" s="12"/>
      <c r="Q312" s="112"/>
      <c r="R312" s="31"/>
      <c r="S312" s="115"/>
      <c r="T312" s="93">
        <f t="shared" si="13"/>
        <v>0</v>
      </c>
      <c r="U312" s="356">
        <f t="shared" si="15"/>
        <v>11</v>
      </c>
    </row>
    <row r="313" spans="1:21" ht="18" customHeight="1">
      <c r="A313" s="826"/>
      <c r="B313" s="827"/>
      <c r="C313" s="829"/>
      <c r="D313" s="829"/>
      <c r="E313" s="201">
        <v>5</v>
      </c>
      <c r="F313" s="334"/>
      <c r="G313" s="334"/>
      <c r="H313" s="128"/>
      <c r="I313" s="111"/>
      <c r="J313" s="106"/>
      <c r="K313" s="112"/>
      <c r="L313" s="107"/>
      <c r="M313" s="12"/>
      <c r="N313" s="112"/>
      <c r="O313" s="107"/>
      <c r="P313" s="12"/>
      <c r="Q313" s="112"/>
      <c r="R313" s="31"/>
      <c r="S313" s="115"/>
      <c r="T313" s="93">
        <f t="shared" si="13"/>
        <v>0</v>
      </c>
      <c r="U313" s="356">
        <f t="shared" si="15"/>
        <v>11</v>
      </c>
    </row>
    <row r="314" spans="1:21" ht="18" customHeight="1">
      <c r="A314" s="826"/>
      <c r="B314" s="827"/>
      <c r="C314" s="829"/>
      <c r="D314" s="829"/>
      <c r="E314" s="201">
        <v>6</v>
      </c>
      <c r="F314" s="334"/>
      <c r="G314" s="334"/>
      <c r="H314" s="128"/>
      <c r="I314" s="111"/>
      <c r="J314" s="106"/>
      <c r="K314" s="111"/>
      <c r="L314" s="106"/>
      <c r="M314" s="12"/>
      <c r="N314" s="111"/>
      <c r="O314" s="107"/>
      <c r="P314" s="25"/>
      <c r="Q314" s="112"/>
      <c r="R314" s="31"/>
      <c r="S314" s="115"/>
      <c r="T314" s="93">
        <f t="shared" si="13"/>
        <v>0</v>
      </c>
      <c r="U314" s="356">
        <f t="shared" si="15"/>
        <v>11</v>
      </c>
    </row>
    <row r="315" spans="1:21" ht="18" customHeight="1">
      <c r="A315" s="826"/>
      <c r="B315" s="827"/>
      <c r="C315" s="829"/>
      <c r="D315" s="829"/>
      <c r="E315" s="201">
        <v>7</v>
      </c>
      <c r="F315" s="334"/>
      <c r="G315" s="334"/>
      <c r="H315" s="128"/>
      <c r="I315" s="111"/>
      <c r="J315" s="106"/>
      <c r="K315" s="111"/>
      <c r="L315" s="106"/>
      <c r="M315" s="12"/>
      <c r="N315" s="111"/>
      <c r="O315" s="107"/>
      <c r="P315" s="25"/>
      <c r="Q315" s="112"/>
      <c r="R315" s="31"/>
      <c r="S315" s="115"/>
      <c r="T315" s="93">
        <f t="shared" si="13"/>
        <v>0</v>
      </c>
      <c r="U315" s="356">
        <f t="shared" si="15"/>
        <v>11</v>
      </c>
    </row>
    <row r="316" spans="1:21" ht="18" customHeight="1">
      <c r="A316" s="826"/>
      <c r="B316" s="827"/>
      <c r="C316" s="829"/>
      <c r="D316" s="829"/>
      <c r="E316" s="201">
        <v>8</v>
      </c>
      <c r="F316" s="334"/>
      <c r="G316" s="334"/>
      <c r="H316" s="128"/>
      <c r="I316" s="111"/>
      <c r="J316" s="106"/>
      <c r="K316" s="111"/>
      <c r="L316" s="106"/>
      <c r="M316" s="12"/>
      <c r="N316" s="111"/>
      <c r="O316" s="107"/>
      <c r="P316" s="25"/>
      <c r="Q316" s="112"/>
      <c r="R316" s="31"/>
      <c r="S316" s="115"/>
      <c r="T316" s="93">
        <f t="shared" si="13"/>
        <v>0</v>
      </c>
      <c r="U316" s="356">
        <f t="shared" si="15"/>
        <v>11</v>
      </c>
    </row>
    <row r="317" spans="1:21" ht="18" customHeight="1">
      <c r="A317" s="826"/>
      <c r="B317" s="827"/>
      <c r="C317" s="829"/>
      <c r="D317" s="829"/>
      <c r="E317" s="201">
        <v>9</v>
      </c>
      <c r="F317" s="334"/>
      <c r="G317" s="334"/>
      <c r="H317" s="128"/>
      <c r="I317" s="111"/>
      <c r="J317" s="106"/>
      <c r="K317" s="111"/>
      <c r="L317" s="106"/>
      <c r="M317" s="12"/>
      <c r="N317" s="112"/>
      <c r="O317" s="107"/>
      <c r="P317" s="12"/>
      <c r="Q317" s="112"/>
      <c r="R317" s="31"/>
      <c r="S317" s="115"/>
      <c r="T317" s="93">
        <f t="shared" si="13"/>
        <v>0</v>
      </c>
      <c r="U317" s="356">
        <f t="shared" si="15"/>
        <v>11</v>
      </c>
    </row>
    <row r="318" spans="1:21" ht="18" customHeight="1">
      <c r="A318" s="826"/>
      <c r="B318" s="827"/>
      <c r="C318" s="829"/>
      <c r="D318" s="829"/>
      <c r="E318" s="201">
        <v>10</v>
      </c>
      <c r="F318" s="334"/>
      <c r="G318" s="334"/>
      <c r="H318" s="204"/>
      <c r="I318" s="205"/>
      <c r="J318" s="206"/>
      <c r="K318" s="205"/>
      <c r="L318" s="206"/>
      <c r="M318" s="207"/>
      <c r="N318" s="208"/>
      <c r="O318" s="209"/>
      <c r="P318" s="207"/>
      <c r="Q318" s="208"/>
      <c r="R318" s="210"/>
      <c r="S318" s="211"/>
      <c r="T318" s="278">
        <f t="shared" si="13"/>
        <v>0</v>
      </c>
      <c r="U318" s="356">
        <f t="shared" si="15"/>
        <v>11</v>
      </c>
    </row>
    <row r="319" spans="1:21" ht="18" customHeight="1">
      <c r="A319" s="826"/>
      <c r="B319" s="827"/>
      <c r="C319" s="829"/>
      <c r="D319" s="829"/>
      <c r="E319" s="201">
        <v>11</v>
      </c>
      <c r="F319" s="334"/>
      <c r="G319" s="334"/>
      <c r="H319" s="204"/>
      <c r="I319" s="205"/>
      <c r="J319" s="206"/>
      <c r="K319" s="205"/>
      <c r="L319" s="206"/>
      <c r="M319" s="207"/>
      <c r="N319" s="208"/>
      <c r="O319" s="209"/>
      <c r="P319" s="207"/>
      <c r="Q319" s="208"/>
      <c r="R319" s="210"/>
      <c r="S319" s="211"/>
      <c r="T319" s="278">
        <f t="shared" si="13"/>
        <v>0</v>
      </c>
      <c r="U319" s="356">
        <f t="shared" si="15"/>
        <v>11</v>
      </c>
    </row>
    <row r="320" spans="1:21" ht="18" customHeight="1">
      <c r="A320" s="826"/>
      <c r="B320" s="827"/>
      <c r="C320" s="829"/>
      <c r="D320" s="829"/>
      <c r="E320" s="201">
        <v>12</v>
      </c>
      <c r="F320" s="334"/>
      <c r="G320" s="334"/>
      <c r="H320" s="204"/>
      <c r="I320" s="205"/>
      <c r="J320" s="206"/>
      <c r="K320" s="205"/>
      <c r="L320" s="206"/>
      <c r="M320" s="207"/>
      <c r="N320" s="208"/>
      <c r="O320" s="209"/>
      <c r="P320" s="207"/>
      <c r="Q320" s="208"/>
      <c r="R320" s="210"/>
      <c r="S320" s="211"/>
      <c r="T320" s="278">
        <f t="shared" si="13"/>
        <v>0</v>
      </c>
      <c r="U320" s="356">
        <f t="shared" si="15"/>
        <v>11</v>
      </c>
    </row>
    <row r="321" spans="1:21" ht="18" customHeight="1">
      <c r="A321" s="826"/>
      <c r="B321" s="827"/>
      <c r="C321" s="829"/>
      <c r="D321" s="829"/>
      <c r="E321" s="201">
        <v>13</v>
      </c>
      <c r="F321" s="334"/>
      <c r="G321" s="334"/>
      <c r="H321" s="204"/>
      <c r="I321" s="205"/>
      <c r="J321" s="206"/>
      <c r="K321" s="205"/>
      <c r="L321" s="206"/>
      <c r="M321" s="207"/>
      <c r="N321" s="208"/>
      <c r="O321" s="209"/>
      <c r="P321" s="207"/>
      <c r="Q321" s="208"/>
      <c r="R321" s="210"/>
      <c r="S321" s="211"/>
      <c r="T321" s="278">
        <f t="shared" si="13"/>
        <v>0</v>
      </c>
      <c r="U321" s="356">
        <f t="shared" si="15"/>
        <v>11</v>
      </c>
    </row>
    <row r="322" spans="1:21" ht="18" customHeight="1">
      <c r="A322" s="826"/>
      <c r="B322" s="827"/>
      <c r="C322" s="829"/>
      <c r="D322" s="829"/>
      <c r="E322" s="201">
        <v>14</v>
      </c>
      <c r="F322" s="334"/>
      <c r="G322" s="334"/>
      <c r="H322" s="204"/>
      <c r="I322" s="205"/>
      <c r="J322" s="206"/>
      <c r="K322" s="205"/>
      <c r="L322" s="206"/>
      <c r="M322" s="207"/>
      <c r="N322" s="208"/>
      <c r="O322" s="209"/>
      <c r="P322" s="207"/>
      <c r="Q322" s="208"/>
      <c r="R322" s="210"/>
      <c r="S322" s="211"/>
      <c r="T322" s="278">
        <f t="shared" si="13"/>
        <v>0</v>
      </c>
      <c r="U322" s="356">
        <f t="shared" si="15"/>
        <v>11</v>
      </c>
    </row>
    <row r="323" spans="1:21" ht="18" customHeight="1">
      <c r="A323" s="826"/>
      <c r="B323" s="827"/>
      <c r="C323" s="829"/>
      <c r="D323" s="829"/>
      <c r="E323" s="201">
        <v>15</v>
      </c>
      <c r="F323" s="334"/>
      <c r="G323" s="334"/>
      <c r="H323" s="204"/>
      <c r="I323" s="205"/>
      <c r="J323" s="206"/>
      <c r="K323" s="205"/>
      <c r="L323" s="206"/>
      <c r="M323" s="207"/>
      <c r="N323" s="208"/>
      <c r="O323" s="209"/>
      <c r="P323" s="207"/>
      <c r="Q323" s="208"/>
      <c r="R323" s="210"/>
      <c r="S323" s="211"/>
      <c r="T323" s="278">
        <f t="shared" si="13"/>
        <v>0</v>
      </c>
      <c r="U323" s="356">
        <f t="shared" si="15"/>
        <v>11</v>
      </c>
    </row>
    <row r="324" spans="1:21" ht="18" customHeight="1">
      <c r="A324" s="826"/>
      <c r="B324" s="827"/>
      <c r="C324" s="829"/>
      <c r="D324" s="829"/>
      <c r="E324" s="201">
        <v>16</v>
      </c>
      <c r="F324" s="334"/>
      <c r="G324" s="334"/>
      <c r="H324" s="204"/>
      <c r="I324" s="205"/>
      <c r="J324" s="206"/>
      <c r="K324" s="205"/>
      <c r="L324" s="206"/>
      <c r="M324" s="207"/>
      <c r="N324" s="208"/>
      <c r="O324" s="209"/>
      <c r="P324" s="207"/>
      <c r="Q324" s="208"/>
      <c r="R324" s="210"/>
      <c r="S324" s="211"/>
      <c r="T324" s="278">
        <f t="shared" si="13"/>
        <v>0</v>
      </c>
      <c r="U324" s="356">
        <f t="shared" si="15"/>
        <v>11</v>
      </c>
    </row>
    <row r="325" spans="1:21" ht="18" customHeight="1">
      <c r="A325" s="826"/>
      <c r="B325" s="827"/>
      <c r="C325" s="829"/>
      <c r="D325" s="829"/>
      <c r="E325" s="201">
        <v>17</v>
      </c>
      <c r="F325" s="334"/>
      <c r="G325" s="334"/>
      <c r="H325" s="204"/>
      <c r="I325" s="205"/>
      <c r="J325" s="206"/>
      <c r="K325" s="205"/>
      <c r="L325" s="206"/>
      <c r="M325" s="207"/>
      <c r="N325" s="208"/>
      <c r="O325" s="209"/>
      <c r="P325" s="207"/>
      <c r="Q325" s="208"/>
      <c r="R325" s="210"/>
      <c r="S325" s="211"/>
      <c r="T325" s="278">
        <f t="shared" si="13"/>
        <v>0</v>
      </c>
      <c r="U325" s="356">
        <f t="shared" si="15"/>
        <v>11</v>
      </c>
    </row>
    <row r="326" spans="1:21" ht="18" customHeight="1">
      <c r="A326" s="826"/>
      <c r="B326" s="827"/>
      <c r="C326" s="829"/>
      <c r="D326" s="829"/>
      <c r="E326" s="201">
        <v>18</v>
      </c>
      <c r="F326" s="334"/>
      <c r="G326" s="334"/>
      <c r="H326" s="204"/>
      <c r="I326" s="205"/>
      <c r="J326" s="206"/>
      <c r="K326" s="205"/>
      <c r="L326" s="206"/>
      <c r="M326" s="207"/>
      <c r="N326" s="208"/>
      <c r="O326" s="209"/>
      <c r="P326" s="207"/>
      <c r="Q326" s="208"/>
      <c r="R326" s="210"/>
      <c r="S326" s="211"/>
      <c r="T326" s="278">
        <f t="shared" si="13"/>
        <v>0</v>
      </c>
      <c r="U326" s="356">
        <f t="shared" si="15"/>
        <v>11</v>
      </c>
    </row>
    <row r="327" spans="1:21" ht="18" customHeight="1">
      <c r="A327" s="826"/>
      <c r="B327" s="827"/>
      <c r="C327" s="829"/>
      <c r="D327" s="829"/>
      <c r="E327" s="201">
        <v>19</v>
      </c>
      <c r="F327" s="334"/>
      <c r="G327" s="334"/>
      <c r="H327" s="204"/>
      <c r="I327" s="205"/>
      <c r="J327" s="206"/>
      <c r="K327" s="205"/>
      <c r="L327" s="206"/>
      <c r="M327" s="207"/>
      <c r="N327" s="208"/>
      <c r="O327" s="209"/>
      <c r="P327" s="207"/>
      <c r="Q327" s="208"/>
      <c r="R327" s="210"/>
      <c r="S327" s="211"/>
      <c r="T327" s="278">
        <f t="shared" si="13"/>
        <v>0</v>
      </c>
      <c r="U327" s="356">
        <f t="shared" si="15"/>
        <v>11</v>
      </c>
    </row>
    <row r="328" spans="1:21" ht="18" customHeight="1">
      <c r="A328" s="826"/>
      <c r="B328" s="827"/>
      <c r="C328" s="829"/>
      <c r="D328" s="829"/>
      <c r="E328" s="201">
        <v>20</v>
      </c>
      <c r="F328" s="334"/>
      <c r="G328" s="334"/>
      <c r="H328" s="204"/>
      <c r="I328" s="205"/>
      <c r="J328" s="206"/>
      <c r="K328" s="205"/>
      <c r="L328" s="206"/>
      <c r="M328" s="207"/>
      <c r="N328" s="208"/>
      <c r="O328" s="209"/>
      <c r="P328" s="207"/>
      <c r="Q328" s="208"/>
      <c r="R328" s="210"/>
      <c r="S328" s="211"/>
      <c r="T328" s="278">
        <f t="shared" si="13"/>
        <v>0</v>
      </c>
      <c r="U328" s="356">
        <f t="shared" si="15"/>
        <v>11</v>
      </c>
    </row>
    <row r="329" spans="1:21" ht="18" customHeight="1">
      <c r="A329" s="826"/>
      <c r="B329" s="827"/>
      <c r="C329" s="829"/>
      <c r="D329" s="829"/>
      <c r="E329" s="201">
        <v>21</v>
      </c>
      <c r="F329" s="334"/>
      <c r="G329" s="334"/>
      <c r="H329" s="204"/>
      <c r="I329" s="205"/>
      <c r="J329" s="206"/>
      <c r="K329" s="205"/>
      <c r="L329" s="206"/>
      <c r="M329" s="207"/>
      <c r="N329" s="208"/>
      <c r="O329" s="209"/>
      <c r="P329" s="207"/>
      <c r="Q329" s="208"/>
      <c r="R329" s="210"/>
      <c r="S329" s="211"/>
      <c r="T329" s="278">
        <f t="shared" ref="T329:T392" si="16">IF(J329="",0,INT(SUM(PRODUCT(J329,L329,O329),R329)))</f>
        <v>0</v>
      </c>
      <c r="U329" s="356">
        <f t="shared" si="15"/>
        <v>11</v>
      </c>
    </row>
    <row r="330" spans="1:21" ht="18" customHeight="1">
      <c r="A330" s="826"/>
      <c r="B330" s="827"/>
      <c r="C330" s="829"/>
      <c r="D330" s="829"/>
      <c r="E330" s="201">
        <v>22</v>
      </c>
      <c r="F330" s="334"/>
      <c r="G330" s="334"/>
      <c r="H330" s="204"/>
      <c r="I330" s="205"/>
      <c r="J330" s="206"/>
      <c r="K330" s="205"/>
      <c r="L330" s="206"/>
      <c r="M330" s="207"/>
      <c r="N330" s="208"/>
      <c r="O330" s="209"/>
      <c r="P330" s="207"/>
      <c r="Q330" s="208"/>
      <c r="R330" s="210"/>
      <c r="S330" s="211"/>
      <c r="T330" s="278">
        <f t="shared" si="16"/>
        <v>0</v>
      </c>
      <c r="U330" s="356">
        <f t="shared" si="15"/>
        <v>11</v>
      </c>
    </row>
    <row r="331" spans="1:21" ht="18" customHeight="1">
      <c r="A331" s="826"/>
      <c r="B331" s="827"/>
      <c r="C331" s="829"/>
      <c r="D331" s="829"/>
      <c r="E331" s="201">
        <v>23</v>
      </c>
      <c r="F331" s="334"/>
      <c r="G331" s="334"/>
      <c r="H331" s="204"/>
      <c r="I331" s="205"/>
      <c r="J331" s="206"/>
      <c r="K331" s="205"/>
      <c r="L331" s="206"/>
      <c r="M331" s="207"/>
      <c r="N331" s="208"/>
      <c r="O331" s="209"/>
      <c r="P331" s="207"/>
      <c r="Q331" s="208"/>
      <c r="R331" s="210"/>
      <c r="S331" s="211"/>
      <c r="T331" s="278">
        <f t="shared" si="16"/>
        <v>0</v>
      </c>
      <c r="U331" s="356">
        <f t="shared" si="15"/>
        <v>11</v>
      </c>
    </row>
    <row r="332" spans="1:21" ht="18" customHeight="1">
      <c r="A332" s="826"/>
      <c r="B332" s="827"/>
      <c r="C332" s="829"/>
      <c r="D332" s="829"/>
      <c r="E332" s="201">
        <v>24</v>
      </c>
      <c r="F332" s="334"/>
      <c r="G332" s="334"/>
      <c r="H332" s="204"/>
      <c r="I332" s="205"/>
      <c r="J332" s="206"/>
      <c r="K332" s="205"/>
      <c r="L332" s="206"/>
      <c r="M332" s="207"/>
      <c r="N332" s="208"/>
      <c r="O332" s="209"/>
      <c r="P332" s="207"/>
      <c r="Q332" s="208"/>
      <c r="R332" s="210"/>
      <c r="S332" s="211"/>
      <c r="T332" s="278">
        <f t="shared" si="16"/>
        <v>0</v>
      </c>
      <c r="U332" s="356">
        <f t="shared" si="15"/>
        <v>11</v>
      </c>
    </row>
    <row r="333" spans="1:21" ht="18" customHeight="1">
      <c r="A333" s="826"/>
      <c r="B333" s="827"/>
      <c r="C333" s="829"/>
      <c r="D333" s="829"/>
      <c r="E333" s="201">
        <v>25</v>
      </c>
      <c r="F333" s="334"/>
      <c r="G333" s="334"/>
      <c r="H333" s="204"/>
      <c r="I333" s="205"/>
      <c r="J333" s="206"/>
      <c r="K333" s="205"/>
      <c r="L333" s="206"/>
      <c r="M333" s="207"/>
      <c r="N333" s="208"/>
      <c r="O333" s="209"/>
      <c r="P333" s="207"/>
      <c r="Q333" s="208"/>
      <c r="R333" s="210"/>
      <c r="S333" s="211"/>
      <c r="T333" s="278">
        <f t="shared" si="16"/>
        <v>0</v>
      </c>
      <c r="U333" s="356">
        <f t="shared" si="15"/>
        <v>11</v>
      </c>
    </row>
    <row r="334" spans="1:21" ht="18" customHeight="1">
      <c r="A334" s="826"/>
      <c r="B334" s="827"/>
      <c r="C334" s="829"/>
      <c r="D334" s="829"/>
      <c r="E334" s="201">
        <v>26</v>
      </c>
      <c r="F334" s="334"/>
      <c r="G334" s="334"/>
      <c r="H334" s="204"/>
      <c r="I334" s="205"/>
      <c r="J334" s="206"/>
      <c r="K334" s="205"/>
      <c r="L334" s="206"/>
      <c r="M334" s="207"/>
      <c r="N334" s="208"/>
      <c r="O334" s="209"/>
      <c r="P334" s="207"/>
      <c r="Q334" s="208"/>
      <c r="R334" s="210"/>
      <c r="S334" s="211"/>
      <c r="T334" s="278">
        <f t="shared" si="16"/>
        <v>0</v>
      </c>
      <c r="U334" s="356">
        <f t="shared" si="15"/>
        <v>11</v>
      </c>
    </row>
    <row r="335" spans="1:21" ht="18" customHeight="1">
      <c r="A335" s="826"/>
      <c r="B335" s="827"/>
      <c r="C335" s="829"/>
      <c r="D335" s="829"/>
      <c r="E335" s="201">
        <v>27</v>
      </c>
      <c r="F335" s="334"/>
      <c r="G335" s="334"/>
      <c r="H335" s="204"/>
      <c r="I335" s="205"/>
      <c r="J335" s="206"/>
      <c r="K335" s="205"/>
      <c r="L335" s="206"/>
      <c r="M335" s="207"/>
      <c r="N335" s="208"/>
      <c r="O335" s="209"/>
      <c r="P335" s="207"/>
      <c r="Q335" s="208"/>
      <c r="R335" s="210"/>
      <c r="S335" s="211"/>
      <c r="T335" s="278">
        <f t="shared" si="16"/>
        <v>0</v>
      </c>
      <c r="U335" s="356">
        <f t="shared" si="15"/>
        <v>11</v>
      </c>
    </row>
    <row r="336" spans="1:21" ht="18" customHeight="1">
      <c r="A336" s="826"/>
      <c r="B336" s="827"/>
      <c r="C336" s="829"/>
      <c r="D336" s="829"/>
      <c r="E336" s="201">
        <v>28</v>
      </c>
      <c r="F336" s="334"/>
      <c r="G336" s="334"/>
      <c r="H336" s="204"/>
      <c r="I336" s="205"/>
      <c r="J336" s="206"/>
      <c r="K336" s="205"/>
      <c r="L336" s="206"/>
      <c r="M336" s="207"/>
      <c r="N336" s="208"/>
      <c r="O336" s="209"/>
      <c r="P336" s="207"/>
      <c r="Q336" s="208"/>
      <c r="R336" s="210"/>
      <c r="S336" s="211"/>
      <c r="T336" s="278">
        <f t="shared" si="16"/>
        <v>0</v>
      </c>
      <c r="U336" s="356">
        <f t="shared" si="15"/>
        <v>11</v>
      </c>
    </row>
    <row r="337" spans="1:21" ht="18" customHeight="1">
      <c r="A337" s="826"/>
      <c r="B337" s="827"/>
      <c r="C337" s="829"/>
      <c r="D337" s="829"/>
      <c r="E337" s="201">
        <v>29</v>
      </c>
      <c r="F337" s="334"/>
      <c r="G337" s="334"/>
      <c r="H337" s="204"/>
      <c r="I337" s="205"/>
      <c r="J337" s="206"/>
      <c r="K337" s="205"/>
      <c r="L337" s="206"/>
      <c r="M337" s="207"/>
      <c r="N337" s="208"/>
      <c r="O337" s="209"/>
      <c r="P337" s="207"/>
      <c r="Q337" s="208"/>
      <c r="R337" s="210"/>
      <c r="S337" s="211"/>
      <c r="T337" s="278">
        <f t="shared" si="16"/>
        <v>0</v>
      </c>
      <c r="U337" s="356">
        <f t="shared" si="15"/>
        <v>11</v>
      </c>
    </row>
    <row r="338" spans="1:21" ht="18" customHeight="1">
      <c r="A338" s="834"/>
      <c r="B338" s="835"/>
      <c r="C338" s="829"/>
      <c r="D338" s="829"/>
      <c r="E338" s="277">
        <v>30</v>
      </c>
      <c r="F338" s="375"/>
      <c r="G338" s="375"/>
      <c r="H338" s="134"/>
      <c r="I338" s="135"/>
      <c r="J338" s="212"/>
      <c r="K338" s="135"/>
      <c r="L338" s="212"/>
      <c r="M338" s="27"/>
      <c r="N338" s="120"/>
      <c r="O338" s="109"/>
      <c r="P338" s="27"/>
      <c r="Q338" s="120"/>
      <c r="R338" s="32"/>
      <c r="S338" s="122"/>
      <c r="T338" s="136">
        <f t="shared" si="16"/>
        <v>0</v>
      </c>
      <c r="U338" s="356">
        <f t="shared" si="15"/>
        <v>11</v>
      </c>
    </row>
    <row r="339" spans="1:21" ht="18" customHeight="1">
      <c r="A339" s="824">
        <v>12</v>
      </c>
      <c r="B339" s="825"/>
      <c r="C339" s="828" t="str">
        <f>IF(ISERROR(VLOOKUP($A339,【大規模】地域番号⑥!$BD:$BF,2,FALSE)),"",VLOOKUP($A339,【大規模】地域番号⑥!$BD:$BF,2,FALSE))</f>
        <v/>
      </c>
      <c r="D339" s="828" t="str">
        <f>IF(ISERROR(VLOOKUP($A339,【大規模】地域番号⑥!$BD:$BF,3,FALSE)),"",VLOOKUP($A339,【大規模】地域番号⑥!$BD:$BF,3,FALSE))</f>
        <v/>
      </c>
      <c r="E339" s="201">
        <v>1</v>
      </c>
      <c r="F339" s="334"/>
      <c r="G339" s="334"/>
      <c r="H339" s="176"/>
      <c r="I339" s="177"/>
      <c r="J339" s="178"/>
      <c r="K339" s="180"/>
      <c r="L339" s="181"/>
      <c r="M339" s="179"/>
      <c r="N339" s="180"/>
      <c r="O339" s="181"/>
      <c r="P339" s="179"/>
      <c r="Q339" s="180"/>
      <c r="R339" s="182"/>
      <c r="S339" s="183"/>
      <c r="T339" s="257">
        <f t="shared" si="16"/>
        <v>0</v>
      </c>
      <c r="U339" s="356">
        <f>$A$339</f>
        <v>12</v>
      </c>
    </row>
    <row r="340" spans="1:21" ht="18" customHeight="1">
      <c r="A340" s="826"/>
      <c r="B340" s="827"/>
      <c r="C340" s="829"/>
      <c r="D340" s="829"/>
      <c r="E340" s="201">
        <v>2</v>
      </c>
      <c r="F340" s="334"/>
      <c r="G340" s="334"/>
      <c r="H340" s="128"/>
      <c r="I340" s="111"/>
      <c r="J340" s="106"/>
      <c r="K340" s="112"/>
      <c r="L340" s="107"/>
      <c r="M340" s="12"/>
      <c r="N340" s="112"/>
      <c r="O340" s="107"/>
      <c r="P340" s="12"/>
      <c r="Q340" s="112"/>
      <c r="R340" s="31"/>
      <c r="S340" s="115"/>
      <c r="T340" s="93">
        <f t="shared" si="16"/>
        <v>0</v>
      </c>
      <c r="U340" s="356">
        <f t="shared" ref="U340:U368" si="17">$A$339</f>
        <v>12</v>
      </c>
    </row>
    <row r="341" spans="1:21" ht="18" customHeight="1">
      <c r="A341" s="826"/>
      <c r="B341" s="827"/>
      <c r="C341" s="829"/>
      <c r="D341" s="829"/>
      <c r="E341" s="201">
        <v>3</v>
      </c>
      <c r="F341" s="334"/>
      <c r="G341" s="334"/>
      <c r="H341" s="128"/>
      <c r="I341" s="111"/>
      <c r="J341" s="106"/>
      <c r="K341" s="112"/>
      <c r="L341" s="107"/>
      <c r="M341" s="12"/>
      <c r="N341" s="112"/>
      <c r="O341" s="107"/>
      <c r="P341" s="12"/>
      <c r="Q341" s="112"/>
      <c r="R341" s="31"/>
      <c r="S341" s="115"/>
      <c r="T341" s="93">
        <f t="shared" si="16"/>
        <v>0</v>
      </c>
      <c r="U341" s="356">
        <f t="shared" si="17"/>
        <v>12</v>
      </c>
    </row>
    <row r="342" spans="1:21" ht="18" customHeight="1">
      <c r="A342" s="826"/>
      <c r="B342" s="827"/>
      <c r="C342" s="829"/>
      <c r="D342" s="829"/>
      <c r="E342" s="201">
        <v>4</v>
      </c>
      <c r="F342" s="334"/>
      <c r="G342" s="334"/>
      <c r="H342" s="128"/>
      <c r="I342" s="111"/>
      <c r="J342" s="106"/>
      <c r="K342" s="112"/>
      <c r="L342" s="107"/>
      <c r="M342" s="12"/>
      <c r="N342" s="112"/>
      <c r="O342" s="107"/>
      <c r="P342" s="12"/>
      <c r="Q342" s="112"/>
      <c r="R342" s="31"/>
      <c r="S342" s="115"/>
      <c r="T342" s="93">
        <f t="shared" si="16"/>
        <v>0</v>
      </c>
      <c r="U342" s="356">
        <f t="shared" si="17"/>
        <v>12</v>
      </c>
    </row>
    <row r="343" spans="1:21" ht="18" customHeight="1">
      <c r="A343" s="826"/>
      <c r="B343" s="827"/>
      <c r="C343" s="829"/>
      <c r="D343" s="829"/>
      <c r="E343" s="201">
        <v>5</v>
      </c>
      <c r="F343" s="334"/>
      <c r="G343" s="334"/>
      <c r="H343" s="128"/>
      <c r="I343" s="111"/>
      <c r="J343" s="106"/>
      <c r="K343" s="112"/>
      <c r="L343" s="107"/>
      <c r="M343" s="12"/>
      <c r="N343" s="112"/>
      <c r="O343" s="107"/>
      <c r="P343" s="12"/>
      <c r="Q343" s="112"/>
      <c r="R343" s="31"/>
      <c r="S343" s="115"/>
      <c r="T343" s="93">
        <f t="shared" si="16"/>
        <v>0</v>
      </c>
      <c r="U343" s="356">
        <f t="shared" si="17"/>
        <v>12</v>
      </c>
    </row>
    <row r="344" spans="1:21" ht="18" customHeight="1">
      <c r="A344" s="826"/>
      <c r="B344" s="827"/>
      <c r="C344" s="829"/>
      <c r="D344" s="829"/>
      <c r="E344" s="201">
        <v>6</v>
      </c>
      <c r="F344" s="334"/>
      <c r="G344" s="334"/>
      <c r="H344" s="128"/>
      <c r="I344" s="111"/>
      <c r="J344" s="106"/>
      <c r="K344" s="111"/>
      <c r="L344" s="106"/>
      <c r="M344" s="12"/>
      <c r="N344" s="111"/>
      <c r="O344" s="107"/>
      <c r="P344" s="25"/>
      <c r="Q344" s="112"/>
      <c r="R344" s="31"/>
      <c r="S344" s="115"/>
      <c r="T344" s="93">
        <f t="shared" si="16"/>
        <v>0</v>
      </c>
      <c r="U344" s="356">
        <f t="shared" si="17"/>
        <v>12</v>
      </c>
    </row>
    <row r="345" spans="1:21" ht="18" customHeight="1">
      <c r="A345" s="826"/>
      <c r="B345" s="827"/>
      <c r="C345" s="829"/>
      <c r="D345" s="829"/>
      <c r="E345" s="201">
        <v>7</v>
      </c>
      <c r="F345" s="334"/>
      <c r="G345" s="334"/>
      <c r="H345" s="128"/>
      <c r="I345" s="111"/>
      <c r="J345" s="106"/>
      <c r="K345" s="111"/>
      <c r="L345" s="106"/>
      <c r="M345" s="12"/>
      <c r="N345" s="111"/>
      <c r="O345" s="107"/>
      <c r="P345" s="25"/>
      <c r="Q345" s="112"/>
      <c r="R345" s="31"/>
      <c r="S345" s="115"/>
      <c r="T345" s="93">
        <f t="shared" si="16"/>
        <v>0</v>
      </c>
      <c r="U345" s="356">
        <f t="shared" si="17"/>
        <v>12</v>
      </c>
    </row>
    <row r="346" spans="1:21" ht="18" customHeight="1">
      <c r="A346" s="826"/>
      <c r="B346" s="827"/>
      <c r="C346" s="829"/>
      <c r="D346" s="829"/>
      <c r="E346" s="201">
        <v>8</v>
      </c>
      <c r="F346" s="334"/>
      <c r="G346" s="334"/>
      <c r="H346" s="128"/>
      <c r="I346" s="111"/>
      <c r="J346" s="106"/>
      <c r="K346" s="111"/>
      <c r="L346" s="106"/>
      <c r="M346" s="12"/>
      <c r="N346" s="111"/>
      <c r="O346" s="107"/>
      <c r="P346" s="25"/>
      <c r="Q346" s="112"/>
      <c r="R346" s="31"/>
      <c r="S346" s="115"/>
      <c r="T346" s="93">
        <f t="shared" si="16"/>
        <v>0</v>
      </c>
      <c r="U346" s="356">
        <f t="shared" si="17"/>
        <v>12</v>
      </c>
    </row>
    <row r="347" spans="1:21" ht="18" customHeight="1">
      <c r="A347" s="826"/>
      <c r="B347" s="827"/>
      <c r="C347" s="829"/>
      <c r="D347" s="829"/>
      <c r="E347" s="201">
        <v>9</v>
      </c>
      <c r="F347" s="334"/>
      <c r="G347" s="334"/>
      <c r="H347" s="128"/>
      <c r="I347" s="111"/>
      <c r="J347" s="106"/>
      <c r="K347" s="111"/>
      <c r="L347" s="106"/>
      <c r="M347" s="12"/>
      <c r="N347" s="112"/>
      <c r="O347" s="107"/>
      <c r="P347" s="12"/>
      <c r="Q347" s="112"/>
      <c r="R347" s="31"/>
      <c r="S347" s="115"/>
      <c r="T347" s="93">
        <f t="shared" si="16"/>
        <v>0</v>
      </c>
      <c r="U347" s="356">
        <f t="shared" si="17"/>
        <v>12</v>
      </c>
    </row>
    <row r="348" spans="1:21" ht="18" customHeight="1">
      <c r="A348" s="826"/>
      <c r="B348" s="827"/>
      <c r="C348" s="829"/>
      <c r="D348" s="829"/>
      <c r="E348" s="201">
        <v>10</v>
      </c>
      <c r="F348" s="334"/>
      <c r="G348" s="334"/>
      <c r="H348" s="204"/>
      <c r="I348" s="205"/>
      <c r="J348" s="206"/>
      <c r="K348" s="205"/>
      <c r="L348" s="206"/>
      <c r="M348" s="207"/>
      <c r="N348" s="208"/>
      <c r="O348" s="209"/>
      <c r="P348" s="207"/>
      <c r="Q348" s="208"/>
      <c r="R348" s="210"/>
      <c r="S348" s="211"/>
      <c r="T348" s="278">
        <f t="shared" si="16"/>
        <v>0</v>
      </c>
      <c r="U348" s="356">
        <f t="shared" si="17"/>
        <v>12</v>
      </c>
    </row>
    <row r="349" spans="1:21" ht="18" customHeight="1">
      <c r="A349" s="826"/>
      <c r="B349" s="827"/>
      <c r="C349" s="829"/>
      <c r="D349" s="829"/>
      <c r="E349" s="201">
        <v>11</v>
      </c>
      <c r="F349" s="334"/>
      <c r="G349" s="334"/>
      <c r="H349" s="204"/>
      <c r="I349" s="205"/>
      <c r="J349" s="206"/>
      <c r="K349" s="205"/>
      <c r="L349" s="206"/>
      <c r="M349" s="207"/>
      <c r="N349" s="208"/>
      <c r="O349" s="209"/>
      <c r="P349" s="207"/>
      <c r="Q349" s="208"/>
      <c r="R349" s="210"/>
      <c r="S349" s="211"/>
      <c r="T349" s="278">
        <f t="shared" si="16"/>
        <v>0</v>
      </c>
      <c r="U349" s="356">
        <f t="shared" si="17"/>
        <v>12</v>
      </c>
    </row>
    <row r="350" spans="1:21" ht="18" customHeight="1">
      <c r="A350" s="826"/>
      <c r="B350" s="827"/>
      <c r="C350" s="829"/>
      <c r="D350" s="829"/>
      <c r="E350" s="201">
        <v>12</v>
      </c>
      <c r="F350" s="334"/>
      <c r="G350" s="334"/>
      <c r="H350" s="204"/>
      <c r="I350" s="205"/>
      <c r="J350" s="206"/>
      <c r="K350" s="205"/>
      <c r="L350" s="206"/>
      <c r="M350" s="207"/>
      <c r="N350" s="208"/>
      <c r="O350" s="209"/>
      <c r="P350" s="207"/>
      <c r="Q350" s="208"/>
      <c r="R350" s="210"/>
      <c r="S350" s="211"/>
      <c r="T350" s="278">
        <f t="shared" si="16"/>
        <v>0</v>
      </c>
      <c r="U350" s="356">
        <f t="shared" si="17"/>
        <v>12</v>
      </c>
    </row>
    <row r="351" spans="1:21" ht="18" customHeight="1">
      <c r="A351" s="826"/>
      <c r="B351" s="827"/>
      <c r="C351" s="829"/>
      <c r="D351" s="829"/>
      <c r="E351" s="201">
        <v>13</v>
      </c>
      <c r="F351" s="334"/>
      <c r="G351" s="334"/>
      <c r="H351" s="204"/>
      <c r="I351" s="205"/>
      <c r="J351" s="206"/>
      <c r="K351" s="205"/>
      <c r="L351" s="206"/>
      <c r="M351" s="207"/>
      <c r="N351" s="208"/>
      <c r="O351" s="209"/>
      <c r="P351" s="207"/>
      <c r="Q351" s="208"/>
      <c r="R351" s="210"/>
      <c r="S351" s="211"/>
      <c r="T351" s="278">
        <f t="shared" si="16"/>
        <v>0</v>
      </c>
      <c r="U351" s="356">
        <f t="shared" si="17"/>
        <v>12</v>
      </c>
    </row>
    <row r="352" spans="1:21" ht="18" customHeight="1">
      <c r="A352" s="826"/>
      <c r="B352" s="827"/>
      <c r="C352" s="829"/>
      <c r="D352" s="829"/>
      <c r="E352" s="201">
        <v>14</v>
      </c>
      <c r="F352" s="334"/>
      <c r="G352" s="334"/>
      <c r="H352" s="204"/>
      <c r="I352" s="205"/>
      <c r="J352" s="206"/>
      <c r="K352" s="205"/>
      <c r="L352" s="206"/>
      <c r="M352" s="207"/>
      <c r="N352" s="208"/>
      <c r="O352" s="209"/>
      <c r="P352" s="207"/>
      <c r="Q352" s="208"/>
      <c r="R352" s="210"/>
      <c r="S352" s="211"/>
      <c r="T352" s="278">
        <f t="shared" si="16"/>
        <v>0</v>
      </c>
      <c r="U352" s="356">
        <f t="shared" si="17"/>
        <v>12</v>
      </c>
    </row>
    <row r="353" spans="1:21" ht="18" customHeight="1">
      <c r="A353" s="826"/>
      <c r="B353" s="827"/>
      <c r="C353" s="829"/>
      <c r="D353" s="829"/>
      <c r="E353" s="201">
        <v>15</v>
      </c>
      <c r="F353" s="334"/>
      <c r="G353" s="334"/>
      <c r="H353" s="204"/>
      <c r="I353" s="205"/>
      <c r="J353" s="206"/>
      <c r="K353" s="205"/>
      <c r="L353" s="206"/>
      <c r="M353" s="207"/>
      <c r="N353" s="208"/>
      <c r="O353" s="209"/>
      <c r="P353" s="207"/>
      <c r="Q353" s="208"/>
      <c r="R353" s="210"/>
      <c r="S353" s="211"/>
      <c r="T353" s="278">
        <f t="shared" si="16"/>
        <v>0</v>
      </c>
      <c r="U353" s="356">
        <f t="shared" si="17"/>
        <v>12</v>
      </c>
    </row>
    <row r="354" spans="1:21" ht="18" customHeight="1">
      <c r="A354" s="826"/>
      <c r="B354" s="827"/>
      <c r="C354" s="829"/>
      <c r="D354" s="829"/>
      <c r="E354" s="201">
        <v>16</v>
      </c>
      <c r="F354" s="334"/>
      <c r="G354" s="334"/>
      <c r="H354" s="204"/>
      <c r="I354" s="205"/>
      <c r="J354" s="206"/>
      <c r="K354" s="205"/>
      <c r="L354" s="206"/>
      <c r="M354" s="207"/>
      <c r="N354" s="208"/>
      <c r="O354" s="209"/>
      <c r="P354" s="207"/>
      <c r="Q354" s="208"/>
      <c r="R354" s="210"/>
      <c r="S354" s="211"/>
      <c r="T354" s="278">
        <f t="shared" si="16"/>
        <v>0</v>
      </c>
      <c r="U354" s="356">
        <f t="shared" si="17"/>
        <v>12</v>
      </c>
    </row>
    <row r="355" spans="1:21" ht="18" customHeight="1">
      <c r="A355" s="826"/>
      <c r="B355" s="827"/>
      <c r="C355" s="829"/>
      <c r="D355" s="829"/>
      <c r="E355" s="201">
        <v>17</v>
      </c>
      <c r="F355" s="334"/>
      <c r="G355" s="334"/>
      <c r="H355" s="204"/>
      <c r="I355" s="205"/>
      <c r="J355" s="206"/>
      <c r="K355" s="205"/>
      <c r="L355" s="206"/>
      <c r="M355" s="207"/>
      <c r="N355" s="208"/>
      <c r="O355" s="209"/>
      <c r="P355" s="207"/>
      <c r="Q355" s="208"/>
      <c r="R355" s="210"/>
      <c r="S355" s="211"/>
      <c r="T355" s="278">
        <f t="shared" si="16"/>
        <v>0</v>
      </c>
      <c r="U355" s="356">
        <f t="shared" si="17"/>
        <v>12</v>
      </c>
    </row>
    <row r="356" spans="1:21" ht="18" customHeight="1">
      <c r="A356" s="826"/>
      <c r="B356" s="827"/>
      <c r="C356" s="829"/>
      <c r="D356" s="829"/>
      <c r="E356" s="201">
        <v>18</v>
      </c>
      <c r="F356" s="334"/>
      <c r="G356" s="334"/>
      <c r="H356" s="204"/>
      <c r="I356" s="205"/>
      <c r="J356" s="206"/>
      <c r="K356" s="205"/>
      <c r="L356" s="206"/>
      <c r="M356" s="207"/>
      <c r="N356" s="208"/>
      <c r="O356" s="209"/>
      <c r="P356" s="207"/>
      <c r="Q356" s="208"/>
      <c r="R356" s="210"/>
      <c r="S356" s="211"/>
      <c r="T356" s="278">
        <f t="shared" si="16"/>
        <v>0</v>
      </c>
      <c r="U356" s="356">
        <f t="shared" si="17"/>
        <v>12</v>
      </c>
    </row>
    <row r="357" spans="1:21" ht="18" customHeight="1">
      <c r="A357" s="826"/>
      <c r="B357" s="827"/>
      <c r="C357" s="829"/>
      <c r="D357" s="829"/>
      <c r="E357" s="201">
        <v>19</v>
      </c>
      <c r="F357" s="334"/>
      <c r="G357" s="334"/>
      <c r="H357" s="204"/>
      <c r="I357" s="205"/>
      <c r="J357" s="206"/>
      <c r="K357" s="205"/>
      <c r="L357" s="206"/>
      <c r="M357" s="207"/>
      <c r="N357" s="208"/>
      <c r="O357" s="209"/>
      <c r="P357" s="207"/>
      <c r="Q357" s="208"/>
      <c r="R357" s="210"/>
      <c r="S357" s="211"/>
      <c r="T357" s="278">
        <f t="shared" si="16"/>
        <v>0</v>
      </c>
      <c r="U357" s="356">
        <f t="shared" si="17"/>
        <v>12</v>
      </c>
    </row>
    <row r="358" spans="1:21" ht="18" customHeight="1">
      <c r="A358" s="826"/>
      <c r="B358" s="827"/>
      <c r="C358" s="829"/>
      <c r="D358" s="829"/>
      <c r="E358" s="201">
        <v>20</v>
      </c>
      <c r="F358" s="334"/>
      <c r="G358" s="334"/>
      <c r="H358" s="204"/>
      <c r="I358" s="205"/>
      <c r="J358" s="206"/>
      <c r="K358" s="205"/>
      <c r="L358" s="206"/>
      <c r="M358" s="207"/>
      <c r="N358" s="208"/>
      <c r="O358" s="209"/>
      <c r="P358" s="207"/>
      <c r="Q358" s="208"/>
      <c r="R358" s="210"/>
      <c r="S358" s="211"/>
      <c r="T358" s="278">
        <f t="shared" si="16"/>
        <v>0</v>
      </c>
      <c r="U358" s="356">
        <f t="shared" si="17"/>
        <v>12</v>
      </c>
    </row>
    <row r="359" spans="1:21" ht="18" customHeight="1">
      <c r="A359" s="826"/>
      <c r="B359" s="827"/>
      <c r="C359" s="829"/>
      <c r="D359" s="829"/>
      <c r="E359" s="201">
        <v>21</v>
      </c>
      <c r="F359" s="334"/>
      <c r="G359" s="334"/>
      <c r="H359" s="204"/>
      <c r="I359" s="205"/>
      <c r="J359" s="206"/>
      <c r="K359" s="205"/>
      <c r="L359" s="206"/>
      <c r="M359" s="207"/>
      <c r="N359" s="208"/>
      <c r="O359" s="209"/>
      <c r="P359" s="207"/>
      <c r="Q359" s="208"/>
      <c r="R359" s="210"/>
      <c r="S359" s="211"/>
      <c r="T359" s="278">
        <f t="shared" si="16"/>
        <v>0</v>
      </c>
      <c r="U359" s="356">
        <f t="shared" si="17"/>
        <v>12</v>
      </c>
    </row>
    <row r="360" spans="1:21" ht="18" customHeight="1">
      <c r="A360" s="826"/>
      <c r="B360" s="827"/>
      <c r="C360" s="829"/>
      <c r="D360" s="829"/>
      <c r="E360" s="201">
        <v>22</v>
      </c>
      <c r="F360" s="334"/>
      <c r="G360" s="334"/>
      <c r="H360" s="204"/>
      <c r="I360" s="205"/>
      <c r="J360" s="206"/>
      <c r="K360" s="205"/>
      <c r="L360" s="206"/>
      <c r="M360" s="207"/>
      <c r="N360" s="208"/>
      <c r="O360" s="209"/>
      <c r="P360" s="207"/>
      <c r="Q360" s="208"/>
      <c r="R360" s="210"/>
      <c r="S360" s="211"/>
      <c r="T360" s="278">
        <f t="shared" si="16"/>
        <v>0</v>
      </c>
      <c r="U360" s="356">
        <f t="shared" si="17"/>
        <v>12</v>
      </c>
    </row>
    <row r="361" spans="1:21" ht="18" customHeight="1">
      <c r="A361" s="826"/>
      <c r="B361" s="827"/>
      <c r="C361" s="829"/>
      <c r="D361" s="829"/>
      <c r="E361" s="201">
        <v>23</v>
      </c>
      <c r="F361" s="334"/>
      <c r="G361" s="334"/>
      <c r="H361" s="204"/>
      <c r="I361" s="205"/>
      <c r="J361" s="206"/>
      <c r="K361" s="205"/>
      <c r="L361" s="206"/>
      <c r="M361" s="207"/>
      <c r="N361" s="208"/>
      <c r="O361" s="209"/>
      <c r="P361" s="207"/>
      <c r="Q361" s="208"/>
      <c r="R361" s="210"/>
      <c r="S361" s="211"/>
      <c r="T361" s="278">
        <f t="shared" si="16"/>
        <v>0</v>
      </c>
      <c r="U361" s="356">
        <f t="shared" si="17"/>
        <v>12</v>
      </c>
    </row>
    <row r="362" spans="1:21" ht="18" customHeight="1">
      <c r="A362" s="826"/>
      <c r="B362" s="827"/>
      <c r="C362" s="829"/>
      <c r="D362" s="829"/>
      <c r="E362" s="201">
        <v>24</v>
      </c>
      <c r="F362" s="334"/>
      <c r="G362" s="334"/>
      <c r="H362" s="204"/>
      <c r="I362" s="205"/>
      <c r="J362" s="206"/>
      <c r="K362" s="205"/>
      <c r="L362" s="206"/>
      <c r="M362" s="207"/>
      <c r="N362" s="208"/>
      <c r="O362" s="209"/>
      <c r="P362" s="207"/>
      <c r="Q362" s="208"/>
      <c r="R362" s="210"/>
      <c r="S362" s="211"/>
      <c r="T362" s="278">
        <f t="shared" si="16"/>
        <v>0</v>
      </c>
      <c r="U362" s="356">
        <f t="shared" si="17"/>
        <v>12</v>
      </c>
    </row>
    <row r="363" spans="1:21" ht="18" customHeight="1">
      <c r="A363" s="826"/>
      <c r="B363" s="827"/>
      <c r="C363" s="829"/>
      <c r="D363" s="829"/>
      <c r="E363" s="201">
        <v>25</v>
      </c>
      <c r="F363" s="334"/>
      <c r="G363" s="334"/>
      <c r="H363" s="204"/>
      <c r="I363" s="205"/>
      <c r="J363" s="206"/>
      <c r="K363" s="205"/>
      <c r="L363" s="206"/>
      <c r="M363" s="207"/>
      <c r="N363" s="208"/>
      <c r="O363" s="209"/>
      <c r="P363" s="207"/>
      <c r="Q363" s="208"/>
      <c r="R363" s="210"/>
      <c r="S363" s="211"/>
      <c r="T363" s="278">
        <f t="shared" si="16"/>
        <v>0</v>
      </c>
      <c r="U363" s="356">
        <f t="shared" si="17"/>
        <v>12</v>
      </c>
    </row>
    <row r="364" spans="1:21" ht="18" customHeight="1">
      <c r="A364" s="826"/>
      <c r="B364" s="827"/>
      <c r="C364" s="829"/>
      <c r="D364" s="829"/>
      <c r="E364" s="201">
        <v>26</v>
      </c>
      <c r="F364" s="334"/>
      <c r="G364" s="334"/>
      <c r="H364" s="204"/>
      <c r="I364" s="205"/>
      <c r="J364" s="206"/>
      <c r="K364" s="205"/>
      <c r="L364" s="206"/>
      <c r="M364" s="207"/>
      <c r="N364" s="208"/>
      <c r="O364" s="209"/>
      <c r="P364" s="207"/>
      <c r="Q364" s="208"/>
      <c r="R364" s="210"/>
      <c r="S364" s="211"/>
      <c r="T364" s="278">
        <f t="shared" si="16"/>
        <v>0</v>
      </c>
      <c r="U364" s="356">
        <f t="shared" si="17"/>
        <v>12</v>
      </c>
    </row>
    <row r="365" spans="1:21" ht="18" customHeight="1">
      <c r="A365" s="826"/>
      <c r="B365" s="827"/>
      <c r="C365" s="829"/>
      <c r="D365" s="829"/>
      <c r="E365" s="201">
        <v>27</v>
      </c>
      <c r="F365" s="334"/>
      <c r="G365" s="334"/>
      <c r="H365" s="204"/>
      <c r="I365" s="205"/>
      <c r="J365" s="206"/>
      <c r="K365" s="205"/>
      <c r="L365" s="206"/>
      <c r="M365" s="207"/>
      <c r="N365" s="208"/>
      <c r="O365" s="209"/>
      <c r="P365" s="207"/>
      <c r="Q365" s="208"/>
      <c r="R365" s="210"/>
      <c r="S365" s="211"/>
      <c r="T365" s="278">
        <f t="shared" si="16"/>
        <v>0</v>
      </c>
      <c r="U365" s="356">
        <f t="shared" si="17"/>
        <v>12</v>
      </c>
    </row>
    <row r="366" spans="1:21" ht="18" customHeight="1">
      <c r="A366" s="826"/>
      <c r="B366" s="827"/>
      <c r="C366" s="829"/>
      <c r="D366" s="829"/>
      <c r="E366" s="201">
        <v>28</v>
      </c>
      <c r="F366" s="334"/>
      <c r="G366" s="334"/>
      <c r="H366" s="204"/>
      <c r="I366" s="205"/>
      <c r="J366" s="206"/>
      <c r="K366" s="205"/>
      <c r="L366" s="206"/>
      <c r="M366" s="207"/>
      <c r="N366" s="208"/>
      <c r="O366" s="209"/>
      <c r="P366" s="207"/>
      <c r="Q366" s="208"/>
      <c r="R366" s="210"/>
      <c r="S366" s="211"/>
      <c r="T366" s="278">
        <f t="shared" si="16"/>
        <v>0</v>
      </c>
      <c r="U366" s="356">
        <f t="shared" si="17"/>
        <v>12</v>
      </c>
    </row>
    <row r="367" spans="1:21" ht="18" customHeight="1">
      <c r="A367" s="826"/>
      <c r="B367" s="827"/>
      <c r="C367" s="829"/>
      <c r="D367" s="829"/>
      <c r="E367" s="201">
        <v>29</v>
      </c>
      <c r="F367" s="334"/>
      <c r="G367" s="334"/>
      <c r="H367" s="204"/>
      <c r="I367" s="205"/>
      <c r="J367" s="206"/>
      <c r="K367" s="205"/>
      <c r="L367" s="206"/>
      <c r="M367" s="207"/>
      <c r="N367" s="208"/>
      <c r="O367" s="209"/>
      <c r="P367" s="207"/>
      <c r="Q367" s="208"/>
      <c r="R367" s="210"/>
      <c r="S367" s="211"/>
      <c r="T367" s="278">
        <f t="shared" si="16"/>
        <v>0</v>
      </c>
      <c r="U367" s="356">
        <f t="shared" si="17"/>
        <v>12</v>
      </c>
    </row>
    <row r="368" spans="1:21" ht="18" customHeight="1">
      <c r="A368" s="834"/>
      <c r="B368" s="835"/>
      <c r="C368" s="829"/>
      <c r="D368" s="829"/>
      <c r="E368" s="277">
        <v>30</v>
      </c>
      <c r="F368" s="375"/>
      <c r="G368" s="375"/>
      <c r="H368" s="134"/>
      <c r="I368" s="135"/>
      <c r="J368" s="212"/>
      <c r="K368" s="135"/>
      <c r="L368" s="212"/>
      <c r="M368" s="27"/>
      <c r="N368" s="120"/>
      <c r="O368" s="109"/>
      <c r="P368" s="27"/>
      <c r="Q368" s="120"/>
      <c r="R368" s="32"/>
      <c r="S368" s="122"/>
      <c r="T368" s="136">
        <f t="shared" si="16"/>
        <v>0</v>
      </c>
      <c r="U368" s="356">
        <f t="shared" si="17"/>
        <v>12</v>
      </c>
    </row>
    <row r="369" spans="1:21" ht="18" customHeight="1">
      <c r="A369" s="824">
        <v>13</v>
      </c>
      <c r="B369" s="825"/>
      <c r="C369" s="828" t="str">
        <f>IF(ISERROR(VLOOKUP($A369,【大規模】地域番号⑥!$BD:$BF,2,FALSE)),"",VLOOKUP($A369,【大規模】地域番号⑥!$BD:$BF,2,FALSE))</f>
        <v/>
      </c>
      <c r="D369" s="828" t="str">
        <f>IF(ISERROR(VLOOKUP($A369,【大規模】地域番号⑥!$BD:$BF,3,FALSE)),"",VLOOKUP($A369,【大規模】地域番号⑥!$BD:$BF,3,FALSE))</f>
        <v/>
      </c>
      <c r="E369" s="201">
        <v>1</v>
      </c>
      <c r="F369" s="334"/>
      <c r="G369" s="334"/>
      <c r="H369" s="176"/>
      <c r="I369" s="177"/>
      <c r="J369" s="178"/>
      <c r="K369" s="180"/>
      <c r="L369" s="181"/>
      <c r="M369" s="179"/>
      <c r="N369" s="180"/>
      <c r="O369" s="181"/>
      <c r="P369" s="179"/>
      <c r="Q369" s="180"/>
      <c r="R369" s="182"/>
      <c r="S369" s="183"/>
      <c r="T369" s="257">
        <f t="shared" si="16"/>
        <v>0</v>
      </c>
      <c r="U369" s="356">
        <f>$A$369</f>
        <v>13</v>
      </c>
    </row>
    <row r="370" spans="1:21" ht="18" customHeight="1">
      <c r="A370" s="826"/>
      <c r="B370" s="827"/>
      <c r="C370" s="829"/>
      <c r="D370" s="829"/>
      <c r="E370" s="201">
        <v>2</v>
      </c>
      <c r="F370" s="334"/>
      <c r="G370" s="334"/>
      <c r="H370" s="128"/>
      <c r="I370" s="111"/>
      <c r="J370" s="106"/>
      <c r="K370" s="112"/>
      <c r="L370" s="107"/>
      <c r="M370" s="12"/>
      <c r="N370" s="112"/>
      <c r="O370" s="107"/>
      <c r="P370" s="12"/>
      <c r="Q370" s="112"/>
      <c r="R370" s="31"/>
      <c r="S370" s="115"/>
      <c r="T370" s="93">
        <f t="shared" si="16"/>
        <v>0</v>
      </c>
      <c r="U370" s="356">
        <f t="shared" ref="U370:U398" si="18">$A$369</f>
        <v>13</v>
      </c>
    </row>
    <row r="371" spans="1:21" ht="18" customHeight="1">
      <c r="A371" s="826"/>
      <c r="B371" s="827"/>
      <c r="C371" s="829"/>
      <c r="D371" s="829"/>
      <c r="E371" s="201">
        <v>3</v>
      </c>
      <c r="F371" s="334"/>
      <c r="G371" s="334"/>
      <c r="H371" s="128"/>
      <c r="I371" s="111"/>
      <c r="J371" s="106"/>
      <c r="K371" s="112"/>
      <c r="L371" s="107"/>
      <c r="M371" s="12"/>
      <c r="N371" s="112"/>
      <c r="O371" s="107"/>
      <c r="P371" s="12"/>
      <c r="Q371" s="112"/>
      <c r="R371" s="31"/>
      <c r="S371" s="115"/>
      <c r="T371" s="93">
        <f t="shared" si="16"/>
        <v>0</v>
      </c>
      <c r="U371" s="356">
        <f t="shared" si="18"/>
        <v>13</v>
      </c>
    </row>
    <row r="372" spans="1:21" ht="18" customHeight="1">
      <c r="A372" s="826"/>
      <c r="B372" s="827"/>
      <c r="C372" s="829"/>
      <c r="D372" s="829"/>
      <c r="E372" s="201">
        <v>4</v>
      </c>
      <c r="F372" s="334"/>
      <c r="G372" s="334"/>
      <c r="H372" s="128"/>
      <c r="I372" s="111"/>
      <c r="J372" s="106"/>
      <c r="K372" s="112"/>
      <c r="L372" s="107"/>
      <c r="M372" s="12"/>
      <c r="N372" s="112"/>
      <c r="O372" s="107"/>
      <c r="P372" s="12"/>
      <c r="Q372" s="112"/>
      <c r="R372" s="31"/>
      <c r="S372" s="115"/>
      <c r="T372" s="93">
        <f t="shared" si="16"/>
        <v>0</v>
      </c>
      <c r="U372" s="356">
        <f t="shared" si="18"/>
        <v>13</v>
      </c>
    </row>
    <row r="373" spans="1:21" ht="18" customHeight="1">
      <c r="A373" s="826"/>
      <c r="B373" s="827"/>
      <c r="C373" s="829"/>
      <c r="D373" s="829"/>
      <c r="E373" s="201">
        <v>5</v>
      </c>
      <c r="F373" s="334"/>
      <c r="G373" s="334"/>
      <c r="H373" s="128"/>
      <c r="I373" s="111"/>
      <c r="J373" s="106"/>
      <c r="K373" s="112"/>
      <c r="L373" s="107"/>
      <c r="M373" s="12"/>
      <c r="N373" s="112"/>
      <c r="O373" s="107"/>
      <c r="P373" s="12"/>
      <c r="Q373" s="112"/>
      <c r="R373" s="31"/>
      <c r="S373" s="115"/>
      <c r="T373" s="93">
        <f t="shared" si="16"/>
        <v>0</v>
      </c>
      <c r="U373" s="356">
        <f t="shared" si="18"/>
        <v>13</v>
      </c>
    </row>
    <row r="374" spans="1:21" ht="18" customHeight="1">
      <c r="A374" s="826"/>
      <c r="B374" s="827"/>
      <c r="C374" s="829"/>
      <c r="D374" s="829"/>
      <c r="E374" s="201">
        <v>6</v>
      </c>
      <c r="F374" s="334"/>
      <c r="G374" s="334"/>
      <c r="H374" s="128"/>
      <c r="I374" s="111"/>
      <c r="J374" s="106"/>
      <c r="K374" s="111"/>
      <c r="L374" s="106"/>
      <c r="M374" s="12"/>
      <c r="N374" s="111"/>
      <c r="O374" s="107"/>
      <c r="P374" s="25"/>
      <c r="Q374" s="112"/>
      <c r="R374" s="31"/>
      <c r="S374" s="115"/>
      <c r="T374" s="93">
        <f t="shared" si="16"/>
        <v>0</v>
      </c>
      <c r="U374" s="356">
        <f t="shared" si="18"/>
        <v>13</v>
      </c>
    </row>
    <row r="375" spans="1:21" ht="18" customHeight="1">
      <c r="A375" s="826"/>
      <c r="B375" s="827"/>
      <c r="C375" s="829"/>
      <c r="D375" s="829"/>
      <c r="E375" s="201">
        <v>7</v>
      </c>
      <c r="F375" s="334"/>
      <c r="G375" s="334"/>
      <c r="H375" s="128"/>
      <c r="I375" s="111"/>
      <c r="J375" s="106"/>
      <c r="K375" s="111"/>
      <c r="L375" s="106"/>
      <c r="M375" s="12"/>
      <c r="N375" s="111"/>
      <c r="O375" s="107"/>
      <c r="P375" s="25"/>
      <c r="Q375" s="112"/>
      <c r="R375" s="31"/>
      <c r="S375" s="115"/>
      <c r="T375" s="93">
        <f t="shared" si="16"/>
        <v>0</v>
      </c>
      <c r="U375" s="356">
        <f t="shared" si="18"/>
        <v>13</v>
      </c>
    </row>
    <row r="376" spans="1:21" ht="18" customHeight="1">
      <c r="A376" s="826"/>
      <c r="B376" s="827"/>
      <c r="C376" s="829"/>
      <c r="D376" s="829"/>
      <c r="E376" s="201">
        <v>8</v>
      </c>
      <c r="F376" s="334"/>
      <c r="G376" s="334"/>
      <c r="H376" s="128"/>
      <c r="I376" s="111"/>
      <c r="J376" s="106"/>
      <c r="K376" s="111"/>
      <c r="L376" s="106"/>
      <c r="M376" s="12"/>
      <c r="N376" s="111"/>
      <c r="O376" s="107"/>
      <c r="P376" s="25"/>
      <c r="Q376" s="112"/>
      <c r="R376" s="31"/>
      <c r="S376" s="115"/>
      <c r="T376" s="93">
        <f t="shared" si="16"/>
        <v>0</v>
      </c>
      <c r="U376" s="356">
        <f t="shared" si="18"/>
        <v>13</v>
      </c>
    </row>
    <row r="377" spans="1:21" ht="18" customHeight="1">
      <c r="A377" s="826"/>
      <c r="B377" s="827"/>
      <c r="C377" s="829"/>
      <c r="D377" s="829"/>
      <c r="E377" s="201">
        <v>9</v>
      </c>
      <c r="F377" s="334"/>
      <c r="G377" s="334"/>
      <c r="H377" s="128"/>
      <c r="I377" s="111"/>
      <c r="J377" s="106"/>
      <c r="K377" s="111"/>
      <c r="L377" s="106"/>
      <c r="M377" s="12"/>
      <c r="N377" s="112"/>
      <c r="O377" s="107"/>
      <c r="P377" s="12"/>
      <c r="Q377" s="112"/>
      <c r="R377" s="31"/>
      <c r="S377" s="115"/>
      <c r="T377" s="93">
        <f t="shared" si="16"/>
        <v>0</v>
      </c>
      <c r="U377" s="356">
        <f t="shared" si="18"/>
        <v>13</v>
      </c>
    </row>
    <row r="378" spans="1:21" ht="18" customHeight="1">
      <c r="A378" s="826"/>
      <c r="B378" s="827"/>
      <c r="C378" s="829"/>
      <c r="D378" s="829"/>
      <c r="E378" s="201">
        <v>10</v>
      </c>
      <c r="F378" s="334"/>
      <c r="G378" s="334"/>
      <c r="H378" s="204"/>
      <c r="I378" s="205"/>
      <c r="J378" s="206"/>
      <c r="K378" s="205"/>
      <c r="L378" s="206"/>
      <c r="M378" s="207"/>
      <c r="N378" s="208"/>
      <c r="O378" s="209"/>
      <c r="P378" s="207"/>
      <c r="Q378" s="208"/>
      <c r="R378" s="210"/>
      <c r="S378" s="211"/>
      <c r="T378" s="278">
        <f t="shared" si="16"/>
        <v>0</v>
      </c>
      <c r="U378" s="356">
        <f t="shared" si="18"/>
        <v>13</v>
      </c>
    </row>
    <row r="379" spans="1:21" ht="18" customHeight="1">
      <c r="A379" s="826"/>
      <c r="B379" s="827"/>
      <c r="C379" s="829"/>
      <c r="D379" s="829"/>
      <c r="E379" s="201">
        <v>11</v>
      </c>
      <c r="F379" s="334"/>
      <c r="G379" s="334"/>
      <c r="H379" s="204"/>
      <c r="I379" s="205"/>
      <c r="J379" s="206"/>
      <c r="K379" s="205"/>
      <c r="L379" s="206"/>
      <c r="M379" s="207"/>
      <c r="N379" s="208"/>
      <c r="O379" s="209"/>
      <c r="P379" s="207"/>
      <c r="Q379" s="208"/>
      <c r="R379" s="210"/>
      <c r="S379" s="211"/>
      <c r="T379" s="278">
        <f t="shared" si="16"/>
        <v>0</v>
      </c>
      <c r="U379" s="356">
        <f t="shared" si="18"/>
        <v>13</v>
      </c>
    </row>
    <row r="380" spans="1:21" ht="18" customHeight="1">
      <c r="A380" s="826"/>
      <c r="B380" s="827"/>
      <c r="C380" s="829"/>
      <c r="D380" s="829"/>
      <c r="E380" s="201">
        <v>12</v>
      </c>
      <c r="F380" s="334"/>
      <c r="G380" s="334"/>
      <c r="H380" s="204"/>
      <c r="I380" s="205"/>
      <c r="J380" s="206"/>
      <c r="K380" s="205"/>
      <c r="L380" s="206"/>
      <c r="M380" s="207"/>
      <c r="N380" s="208"/>
      <c r="O380" s="209"/>
      <c r="P380" s="207"/>
      <c r="Q380" s="208"/>
      <c r="R380" s="210"/>
      <c r="S380" s="211"/>
      <c r="T380" s="278">
        <f t="shared" si="16"/>
        <v>0</v>
      </c>
      <c r="U380" s="356">
        <f t="shared" si="18"/>
        <v>13</v>
      </c>
    </row>
    <row r="381" spans="1:21" ht="18" customHeight="1">
      <c r="A381" s="826"/>
      <c r="B381" s="827"/>
      <c r="C381" s="829"/>
      <c r="D381" s="829"/>
      <c r="E381" s="201">
        <v>13</v>
      </c>
      <c r="F381" s="334"/>
      <c r="G381" s="334"/>
      <c r="H381" s="204"/>
      <c r="I381" s="205"/>
      <c r="J381" s="206"/>
      <c r="K381" s="205"/>
      <c r="L381" s="206"/>
      <c r="M381" s="207"/>
      <c r="N381" s="208"/>
      <c r="O381" s="209"/>
      <c r="P381" s="207"/>
      <c r="Q381" s="208"/>
      <c r="R381" s="210"/>
      <c r="S381" s="211"/>
      <c r="T381" s="278">
        <f t="shared" si="16"/>
        <v>0</v>
      </c>
      <c r="U381" s="356">
        <f t="shared" si="18"/>
        <v>13</v>
      </c>
    </row>
    <row r="382" spans="1:21" ht="18" customHeight="1">
      <c r="A382" s="826"/>
      <c r="B382" s="827"/>
      <c r="C382" s="829"/>
      <c r="D382" s="829"/>
      <c r="E382" s="201">
        <v>14</v>
      </c>
      <c r="F382" s="334"/>
      <c r="G382" s="334"/>
      <c r="H382" s="204"/>
      <c r="I382" s="205"/>
      <c r="J382" s="206"/>
      <c r="K382" s="205"/>
      <c r="L382" s="206"/>
      <c r="M382" s="207"/>
      <c r="N382" s="208"/>
      <c r="O382" s="209"/>
      <c r="P382" s="207"/>
      <c r="Q382" s="208"/>
      <c r="R382" s="210"/>
      <c r="S382" s="211"/>
      <c r="T382" s="278">
        <f t="shared" si="16"/>
        <v>0</v>
      </c>
      <c r="U382" s="356">
        <f t="shared" si="18"/>
        <v>13</v>
      </c>
    </row>
    <row r="383" spans="1:21" ht="18" customHeight="1">
      <c r="A383" s="826"/>
      <c r="B383" s="827"/>
      <c r="C383" s="829"/>
      <c r="D383" s="829"/>
      <c r="E383" s="201">
        <v>15</v>
      </c>
      <c r="F383" s="334"/>
      <c r="G383" s="334"/>
      <c r="H383" s="204"/>
      <c r="I383" s="205"/>
      <c r="J383" s="206"/>
      <c r="K383" s="205"/>
      <c r="L383" s="206"/>
      <c r="M383" s="207"/>
      <c r="N383" s="208"/>
      <c r="O383" s="209"/>
      <c r="P383" s="207"/>
      <c r="Q383" s="208"/>
      <c r="R383" s="210"/>
      <c r="S383" s="211"/>
      <c r="T383" s="278">
        <f t="shared" si="16"/>
        <v>0</v>
      </c>
      <c r="U383" s="356">
        <f t="shared" si="18"/>
        <v>13</v>
      </c>
    </row>
    <row r="384" spans="1:21" ht="18" customHeight="1">
      <c r="A384" s="826"/>
      <c r="B384" s="827"/>
      <c r="C384" s="829"/>
      <c r="D384" s="829"/>
      <c r="E384" s="201">
        <v>16</v>
      </c>
      <c r="F384" s="334"/>
      <c r="G384" s="334"/>
      <c r="H384" s="204"/>
      <c r="I384" s="205"/>
      <c r="J384" s="206"/>
      <c r="K384" s="205"/>
      <c r="L384" s="206"/>
      <c r="M384" s="207"/>
      <c r="N384" s="208"/>
      <c r="O384" s="209"/>
      <c r="P384" s="207"/>
      <c r="Q384" s="208"/>
      <c r="R384" s="210"/>
      <c r="S384" s="211"/>
      <c r="T384" s="278">
        <f t="shared" si="16"/>
        <v>0</v>
      </c>
      <c r="U384" s="356">
        <f t="shared" si="18"/>
        <v>13</v>
      </c>
    </row>
    <row r="385" spans="1:21" ht="18" customHeight="1">
      <c r="A385" s="826"/>
      <c r="B385" s="827"/>
      <c r="C385" s="829"/>
      <c r="D385" s="829"/>
      <c r="E385" s="201">
        <v>17</v>
      </c>
      <c r="F385" s="334"/>
      <c r="G385" s="334"/>
      <c r="H385" s="204"/>
      <c r="I385" s="205"/>
      <c r="J385" s="206"/>
      <c r="K385" s="205"/>
      <c r="L385" s="206"/>
      <c r="M385" s="207"/>
      <c r="N385" s="208"/>
      <c r="O385" s="209"/>
      <c r="P385" s="207"/>
      <c r="Q385" s="208"/>
      <c r="R385" s="210"/>
      <c r="S385" s="211"/>
      <c r="T385" s="278">
        <f t="shared" si="16"/>
        <v>0</v>
      </c>
      <c r="U385" s="356">
        <f t="shared" si="18"/>
        <v>13</v>
      </c>
    </row>
    <row r="386" spans="1:21" ht="18" customHeight="1">
      <c r="A386" s="826"/>
      <c r="B386" s="827"/>
      <c r="C386" s="829"/>
      <c r="D386" s="829"/>
      <c r="E386" s="201">
        <v>18</v>
      </c>
      <c r="F386" s="334"/>
      <c r="G386" s="334"/>
      <c r="H386" s="204"/>
      <c r="I386" s="205"/>
      <c r="J386" s="206"/>
      <c r="K386" s="205"/>
      <c r="L386" s="206"/>
      <c r="M386" s="207"/>
      <c r="N386" s="208"/>
      <c r="O386" s="209"/>
      <c r="P386" s="207"/>
      <c r="Q386" s="208"/>
      <c r="R386" s="210"/>
      <c r="S386" s="211"/>
      <c r="T386" s="278">
        <f t="shared" si="16"/>
        <v>0</v>
      </c>
      <c r="U386" s="356">
        <f t="shared" si="18"/>
        <v>13</v>
      </c>
    </row>
    <row r="387" spans="1:21" ht="18" customHeight="1">
      <c r="A387" s="826"/>
      <c r="B387" s="827"/>
      <c r="C387" s="829"/>
      <c r="D387" s="829"/>
      <c r="E387" s="201">
        <v>19</v>
      </c>
      <c r="F387" s="334"/>
      <c r="G387" s="334"/>
      <c r="H387" s="204"/>
      <c r="I387" s="205"/>
      <c r="J387" s="206"/>
      <c r="K387" s="205"/>
      <c r="L387" s="206"/>
      <c r="M387" s="207"/>
      <c r="N387" s="208"/>
      <c r="O387" s="209"/>
      <c r="P387" s="207"/>
      <c r="Q387" s="208"/>
      <c r="R387" s="210"/>
      <c r="S387" s="211"/>
      <c r="T387" s="278">
        <f t="shared" si="16"/>
        <v>0</v>
      </c>
      <c r="U387" s="356">
        <f t="shared" si="18"/>
        <v>13</v>
      </c>
    </row>
    <row r="388" spans="1:21" ht="18" customHeight="1">
      <c r="A388" s="826"/>
      <c r="B388" s="827"/>
      <c r="C388" s="829"/>
      <c r="D388" s="829"/>
      <c r="E388" s="201">
        <v>20</v>
      </c>
      <c r="F388" s="334"/>
      <c r="G388" s="334"/>
      <c r="H388" s="204"/>
      <c r="I388" s="205"/>
      <c r="J388" s="206"/>
      <c r="K388" s="205"/>
      <c r="L388" s="206"/>
      <c r="M388" s="207"/>
      <c r="N388" s="208"/>
      <c r="O388" s="209"/>
      <c r="P388" s="207"/>
      <c r="Q388" s="208"/>
      <c r="R388" s="210"/>
      <c r="S388" s="211"/>
      <c r="T388" s="278">
        <f t="shared" si="16"/>
        <v>0</v>
      </c>
      <c r="U388" s="356">
        <f t="shared" si="18"/>
        <v>13</v>
      </c>
    </row>
    <row r="389" spans="1:21" ht="18" customHeight="1">
      <c r="A389" s="826"/>
      <c r="B389" s="827"/>
      <c r="C389" s="829"/>
      <c r="D389" s="829"/>
      <c r="E389" s="201">
        <v>21</v>
      </c>
      <c r="F389" s="334"/>
      <c r="G389" s="334"/>
      <c r="H389" s="204"/>
      <c r="I389" s="205"/>
      <c r="J389" s="206"/>
      <c r="K389" s="205"/>
      <c r="L389" s="206"/>
      <c r="M389" s="207"/>
      <c r="N389" s="208"/>
      <c r="O389" s="209"/>
      <c r="P389" s="207"/>
      <c r="Q389" s="208"/>
      <c r="R389" s="210"/>
      <c r="S389" s="211"/>
      <c r="T389" s="278">
        <f t="shared" si="16"/>
        <v>0</v>
      </c>
      <c r="U389" s="356">
        <f t="shared" si="18"/>
        <v>13</v>
      </c>
    </row>
    <row r="390" spans="1:21" ht="18" customHeight="1">
      <c r="A390" s="826"/>
      <c r="B390" s="827"/>
      <c r="C390" s="829"/>
      <c r="D390" s="829"/>
      <c r="E390" s="201">
        <v>22</v>
      </c>
      <c r="F390" s="334"/>
      <c r="G390" s="334"/>
      <c r="H390" s="204"/>
      <c r="I390" s="205"/>
      <c r="J390" s="206"/>
      <c r="K390" s="205"/>
      <c r="L390" s="206"/>
      <c r="M390" s="207"/>
      <c r="N390" s="208"/>
      <c r="O390" s="209"/>
      <c r="P390" s="207"/>
      <c r="Q390" s="208"/>
      <c r="R390" s="210"/>
      <c r="S390" s="211"/>
      <c r="T390" s="278">
        <f t="shared" si="16"/>
        <v>0</v>
      </c>
      <c r="U390" s="356">
        <f t="shared" si="18"/>
        <v>13</v>
      </c>
    </row>
    <row r="391" spans="1:21" ht="18" customHeight="1">
      <c r="A391" s="826"/>
      <c r="B391" s="827"/>
      <c r="C391" s="829"/>
      <c r="D391" s="829"/>
      <c r="E391" s="201">
        <v>23</v>
      </c>
      <c r="F391" s="334"/>
      <c r="G391" s="334"/>
      <c r="H391" s="204"/>
      <c r="I391" s="205"/>
      <c r="J391" s="206"/>
      <c r="K391" s="205"/>
      <c r="L391" s="206"/>
      <c r="M391" s="207"/>
      <c r="N391" s="208"/>
      <c r="O391" s="209"/>
      <c r="P391" s="207"/>
      <c r="Q391" s="208"/>
      <c r="R391" s="210"/>
      <c r="S391" s="211"/>
      <c r="T391" s="278">
        <f t="shared" si="16"/>
        <v>0</v>
      </c>
      <c r="U391" s="356">
        <f t="shared" si="18"/>
        <v>13</v>
      </c>
    </row>
    <row r="392" spans="1:21" ht="18" customHeight="1">
      <c r="A392" s="826"/>
      <c r="B392" s="827"/>
      <c r="C392" s="829"/>
      <c r="D392" s="829"/>
      <c r="E392" s="201">
        <v>24</v>
      </c>
      <c r="F392" s="334"/>
      <c r="G392" s="334"/>
      <c r="H392" s="204"/>
      <c r="I392" s="205"/>
      <c r="J392" s="206"/>
      <c r="K392" s="205"/>
      <c r="L392" s="206"/>
      <c r="M392" s="207"/>
      <c r="N392" s="208"/>
      <c r="O392" s="209"/>
      <c r="P392" s="207"/>
      <c r="Q392" s="208"/>
      <c r="R392" s="210"/>
      <c r="S392" s="211"/>
      <c r="T392" s="278">
        <f t="shared" si="16"/>
        <v>0</v>
      </c>
      <c r="U392" s="356">
        <f t="shared" si="18"/>
        <v>13</v>
      </c>
    </row>
    <row r="393" spans="1:21" ht="18" customHeight="1">
      <c r="A393" s="826"/>
      <c r="B393" s="827"/>
      <c r="C393" s="829"/>
      <c r="D393" s="829"/>
      <c r="E393" s="201">
        <v>25</v>
      </c>
      <c r="F393" s="334"/>
      <c r="G393" s="334"/>
      <c r="H393" s="204"/>
      <c r="I393" s="205"/>
      <c r="J393" s="206"/>
      <c r="K393" s="205"/>
      <c r="L393" s="206"/>
      <c r="M393" s="207"/>
      <c r="N393" s="208"/>
      <c r="O393" s="209"/>
      <c r="P393" s="207"/>
      <c r="Q393" s="208"/>
      <c r="R393" s="210"/>
      <c r="S393" s="211"/>
      <c r="T393" s="278">
        <f t="shared" ref="T393:T456" si="19">IF(J393="",0,INT(SUM(PRODUCT(J393,L393,O393),R393)))</f>
        <v>0</v>
      </c>
      <c r="U393" s="356">
        <f t="shared" si="18"/>
        <v>13</v>
      </c>
    </row>
    <row r="394" spans="1:21" ht="18" customHeight="1">
      <c r="A394" s="826"/>
      <c r="B394" s="827"/>
      <c r="C394" s="829"/>
      <c r="D394" s="829"/>
      <c r="E394" s="201">
        <v>26</v>
      </c>
      <c r="F394" s="334"/>
      <c r="G394" s="334"/>
      <c r="H394" s="204"/>
      <c r="I394" s="205"/>
      <c r="J394" s="206"/>
      <c r="K394" s="205"/>
      <c r="L394" s="206"/>
      <c r="M394" s="207"/>
      <c r="N394" s="208"/>
      <c r="O394" s="209"/>
      <c r="P394" s="207"/>
      <c r="Q394" s="208"/>
      <c r="R394" s="210"/>
      <c r="S394" s="211"/>
      <c r="T394" s="278">
        <f t="shared" si="19"/>
        <v>0</v>
      </c>
      <c r="U394" s="356">
        <f t="shared" si="18"/>
        <v>13</v>
      </c>
    </row>
    <row r="395" spans="1:21" ht="18" customHeight="1">
      <c r="A395" s="826"/>
      <c r="B395" s="827"/>
      <c r="C395" s="829"/>
      <c r="D395" s="829"/>
      <c r="E395" s="201">
        <v>27</v>
      </c>
      <c r="F395" s="334"/>
      <c r="G395" s="334"/>
      <c r="H395" s="204"/>
      <c r="I395" s="205"/>
      <c r="J395" s="206"/>
      <c r="K395" s="205"/>
      <c r="L395" s="206"/>
      <c r="M395" s="207"/>
      <c r="N395" s="208"/>
      <c r="O395" s="209"/>
      <c r="P395" s="207"/>
      <c r="Q395" s="208"/>
      <c r="R395" s="210"/>
      <c r="S395" s="211"/>
      <c r="T395" s="278">
        <f t="shared" si="19"/>
        <v>0</v>
      </c>
      <c r="U395" s="356">
        <f t="shared" si="18"/>
        <v>13</v>
      </c>
    </row>
    <row r="396" spans="1:21" ht="18" customHeight="1">
      <c r="A396" s="826"/>
      <c r="B396" s="827"/>
      <c r="C396" s="829"/>
      <c r="D396" s="829"/>
      <c r="E396" s="201">
        <v>28</v>
      </c>
      <c r="F396" s="334"/>
      <c r="G396" s="334"/>
      <c r="H396" s="204"/>
      <c r="I396" s="205"/>
      <c r="J396" s="206"/>
      <c r="K396" s="205"/>
      <c r="L396" s="206"/>
      <c r="M396" s="207"/>
      <c r="N396" s="208"/>
      <c r="O396" s="209"/>
      <c r="P396" s="207"/>
      <c r="Q396" s="208"/>
      <c r="R396" s="210"/>
      <c r="S396" s="211"/>
      <c r="T396" s="278">
        <f t="shared" si="19"/>
        <v>0</v>
      </c>
      <c r="U396" s="356">
        <f t="shared" si="18"/>
        <v>13</v>
      </c>
    </row>
    <row r="397" spans="1:21" ht="18" customHeight="1">
      <c r="A397" s="826"/>
      <c r="B397" s="827"/>
      <c r="C397" s="829"/>
      <c r="D397" s="829"/>
      <c r="E397" s="201">
        <v>29</v>
      </c>
      <c r="F397" s="334"/>
      <c r="G397" s="334"/>
      <c r="H397" s="204"/>
      <c r="I397" s="205"/>
      <c r="J397" s="206"/>
      <c r="K397" s="205"/>
      <c r="L397" s="206"/>
      <c r="M397" s="207"/>
      <c r="N397" s="208"/>
      <c r="O397" s="209"/>
      <c r="P397" s="207"/>
      <c r="Q397" s="208"/>
      <c r="R397" s="210"/>
      <c r="S397" s="211"/>
      <c r="T397" s="278">
        <f t="shared" si="19"/>
        <v>0</v>
      </c>
      <c r="U397" s="356">
        <f t="shared" si="18"/>
        <v>13</v>
      </c>
    </row>
    <row r="398" spans="1:21" ht="18" customHeight="1">
      <c r="A398" s="834"/>
      <c r="B398" s="835"/>
      <c r="C398" s="829"/>
      <c r="D398" s="829"/>
      <c r="E398" s="277">
        <v>30</v>
      </c>
      <c r="F398" s="375"/>
      <c r="G398" s="375"/>
      <c r="H398" s="134"/>
      <c r="I398" s="135"/>
      <c r="J398" s="212"/>
      <c r="K398" s="135"/>
      <c r="L398" s="212"/>
      <c r="M398" s="27"/>
      <c r="N398" s="120"/>
      <c r="O398" s="109"/>
      <c r="P398" s="27"/>
      <c r="Q398" s="120"/>
      <c r="R398" s="32"/>
      <c r="S398" s="122"/>
      <c r="T398" s="136">
        <f t="shared" si="19"/>
        <v>0</v>
      </c>
      <c r="U398" s="356">
        <f t="shared" si="18"/>
        <v>13</v>
      </c>
    </row>
    <row r="399" spans="1:21" ht="18" customHeight="1">
      <c r="A399" s="824">
        <v>14</v>
      </c>
      <c r="B399" s="825"/>
      <c r="C399" s="828" t="str">
        <f>IF(ISERROR(VLOOKUP($A399,【大規模】地域番号⑥!$BD:$BF,2,FALSE)),"",VLOOKUP($A399,【大規模】地域番号⑥!$BD:$BF,2,FALSE))</f>
        <v/>
      </c>
      <c r="D399" s="828" t="str">
        <f>IF(ISERROR(VLOOKUP($A399,【大規模】地域番号⑥!$BD:$BF,3,FALSE)),"",VLOOKUP($A399,【大規模】地域番号⑥!$BD:$BF,3,FALSE))</f>
        <v/>
      </c>
      <c r="E399" s="201">
        <v>1</v>
      </c>
      <c r="F399" s="334"/>
      <c r="G399" s="334"/>
      <c r="H399" s="176"/>
      <c r="I399" s="177"/>
      <c r="J399" s="178"/>
      <c r="K399" s="180"/>
      <c r="L399" s="181"/>
      <c r="M399" s="179"/>
      <c r="N399" s="180"/>
      <c r="O399" s="181"/>
      <c r="P399" s="179"/>
      <c r="Q399" s="180"/>
      <c r="R399" s="182"/>
      <c r="S399" s="183"/>
      <c r="T399" s="257">
        <f t="shared" si="19"/>
        <v>0</v>
      </c>
      <c r="U399" s="356">
        <f>$A$399</f>
        <v>14</v>
      </c>
    </row>
    <row r="400" spans="1:21" ht="18" customHeight="1">
      <c r="A400" s="826"/>
      <c r="B400" s="827"/>
      <c r="C400" s="829"/>
      <c r="D400" s="829"/>
      <c r="E400" s="201">
        <v>2</v>
      </c>
      <c r="F400" s="334"/>
      <c r="G400" s="334"/>
      <c r="H400" s="128"/>
      <c r="I400" s="111"/>
      <c r="J400" s="106"/>
      <c r="K400" s="112"/>
      <c r="L400" s="107"/>
      <c r="M400" s="12"/>
      <c r="N400" s="112"/>
      <c r="O400" s="107"/>
      <c r="P400" s="12"/>
      <c r="Q400" s="112"/>
      <c r="R400" s="31"/>
      <c r="S400" s="115"/>
      <c r="T400" s="93">
        <f t="shared" si="19"/>
        <v>0</v>
      </c>
      <c r="U400" s="356">
        <f t="shared" ref="U400:U428" si="20">$A$399</f>
        <v>14</v>
      </c>
    </row>
    <row r="401" spans="1:21" ht="18" customHeight="1">
      <c r="A401" s="826"/>
      <c r="B401" s="827"/>
      <c r="C401" s="829"/>
      <c r="D401" s="829"/>
      <c r="E401" s="201">
        <v>3</v>
      </c>
      <c r="F401" s="334"/>
      <c r="G401" s="334"/>
      <c r="H401" s="128"/>
      <c r="I401" s="111"/>
      <c r="J401" s="106"/>
      <c r="K401" s="112"/>
      <c r="L401" s="107"/>
      <c r="M401" s="12"/>
      <c r="N401" s="112"/>
      <c r="O401" s="107"/>
      <c r="P401" s="12"/>
      <c r="Q401" s="112"/>
      <c r="R401" s="31"/>
      <c r="S401" s="115"/>
      <c r="T401" s="93">
        <f t="shared" si="19"/>
        <v>0</v>
      </c>
      <c r="U401" s="356">
        <f t="shared" si="20"/>
        <v>14</v>
      </c>
    </row>
    <row r="402" spans="1:21" ht="18" customHeight="1">
      <c r="A402" s="826"/>
      <c r="B402" s="827"/>
      <c r="C402" s="829"/>
      <c r="D402" s="829"/>
      <c r="E402" s="201">
        <v>4</v>
      </c>
      <c r="F402" s="334"/>
      <c r="G402" s="334"/>
      <c r="H402" s="128"/>
      <c r="I402" s="111"/>
      <c r="J402" s="106"/>
      <c r="K402" s="112"/>
      <c r="L402" s="107"/>
      <c r="M402" s="12"/>
      <c r="N402" s="112"/>
      <c r="O402" s="107"/>
      <c r="P402" s="12"/>
      <c r="Q402" s="112"/>
      <c r="R402" s="31"/>
      <c r="S402" s="115"/>
      <c r="T402" s="93">
        <f t="shared" si="19"/>
        <v>0</v>
      </c>
      <c r="U402" s="356">
        <f t="shared" si="20"/>
        <v>14</v>
      </c>
    </row>
    <row r="403" spans="1:21" ht="18" customHeight="1">
      <c r="A403" s="826"/>
      <c r="B403" s="827"/>
      <c r="C403" s="829"/>
      <c r="D403" s="829"/>
      <c r="E403" s="201">
        <v>5</v>
      </c>
      <c r="F403" s="334"/>
      <c r="G403" s="334"/>
      <c r="H403" s="128"/>
      <c r="I403" s="111"/>
      <c r="J403" s="106"/>
      <c r="K403" s="112"/>
      <c r="L403" s="107"/>
      <c r="M403" s="12"/>
      <c r="N403" s="112"/>
      <c r="O403" s="107"/>
      <c r="P403" s="12"/>
      <c r="Q403" s="112"/>
      <c r="R403" s="31"/>
      <c r="S403" s="115"/>
      <c r="T403" s="93">
        <f t="shared" si="19"/>
        <v>0</v>
      </c>
      <c r="U403" s="356">
        <f t="shared" si="20"/>
        <v>14</v>
      </c>
    </row>
    <row r="404" spans="1:21" ht="18" customHeight="1">
      <c r="A404" s="826"/>
      <c r="B404" s="827"/>
      <c r="C404" s="829"/>
      <c r="D404" s="829"/>
      <c r="E404" s="201">
        <v>6</v>
      </c>
      <c r="F404" s="334"/>
      <c r="G404" s="334"/>
      <c r="H404" s="128"/>
      <c r="I404" s="111"/>
      <c r="J404" s="106"/>
      <c r="K404" s="111"/>
      <c r="L404" s="106"/>
      <c r="M404" s="12"/>
      <c r="N404" s="111"/>
      <c r="O404" s="107"/>
      <c r="P404" s="25"/>
      <c r="Q404" s="112"/>
      <c r="R404" s="31"/>
      <c r="S404" s="115"/>
      <c r="T404" s="93">
        <f t="shared" si="19"/>
        <v>0</v>
      </c>
      <c r="U404" s="356">
        <f t="shared" si="20"/>
        <v>14</v>
      </c>
    </row>
    <row r="405" spans="1:21" ht="18" customHeight="1">
      <c r="A405" s="826"/>
      <c r="B405" s="827"/>
      <c r="C405" s="829"/>
      <c r="D405" s="829"/>
      <c r="E405" s="201">
        <v>7</v>
      </c>
      <c r="F405" s="334"/>
      <c r="G405" s="334"/>
      <c r="H405" s="128"/>
      <c r="I405" s="111"/>
      <c r="J405" s="106"/>
      <c r="K405" s="111"/>
      <c r="L405" s="106"/>
      <c r="M405" s="12"/>
      <c r="N405" s="111"/>
      <c r="O405" s="107"/>
      <c r="P405" s="25"/>
      <c r="Q405" s="112"/>
      <c r="R405" s="31"/>
      <c r="S405" s="115"/>
      <c r="T405" s="93">
        <f t="shared" si="19"/>
        <v>0</v>
      </c>
      <c r="U405" s="356">
        <f t="shared" si="20"/>
        <v>14</v>
      </c>
    </row>
    <row r="406" spans="1:21" ht="18" customHeight="1">
      <c r="A406" s="826"/>
      <c r="B406" s="827"/>
      <c r="C406" s="829"/>
      <c r="D406" s="829"/>
      <c r="E406" s="201">
        <v>8</v>
      </c>
      <c r="F406" s="334"/>
      <c r="G406" s="334"/>
      <c r="H406" s="128"/>
      <c r="I406" s="111"/>
      <c r="J406" s="106"/>
      <c r="K406" s="111"/>
      <c r="L406" s="106"/>
      <c r="M406" s="12"/>
      <c r="N406" s="111"/>
      <c r="O406" s="107"/>
      <c r="P406" s="25"/>
      <c r="Q406" s="112"/>
      <c r="R406" s="31"/>
      <c r="S406" s="115"/>
      <c r="T406" s="93">
        <f t="shared" si="19"/>
        <v>0</v>
      </c>
      <c r="U406" s="356">
        <f t="shared" si="20"/>
        <v>14</v>
      </c>
    </row>
    <row r="407" spans="1:21" ht="18" customHeight="1">
      <c r="A407" s="826"/>
      <c r="B407" s="827"/>
      <c r="C407" s="829"/>
      <c r="D407" s="829"/>
      <c r="E407" s="201">
        <v>9</v>
      </c>
      <c r="F407" s="334"/>
      <c r="G407" s="334"/>
      <c r="H407" s="128"/>
      <c r="I407" s="111"/>
      <c r="J407" s="106"/>
      <c r="K407" s="111"/>
      <c r="L407" s="106"/>
      <c r="M407" s="12"/>
      <c r="N407" s="112"/>
      <c r="O407" s="107"/>
      <c r="P407" s="12"/>
      <c r="Q407" s="112"/>
      <c r="R407" s="31"/>
      <c r="S407" s="115"/>
      <c r="T407" s="93">
        <f t="shared" si="19"/>
        <v>0</v>
      </c>
      <c r="U407" s="356">
        <f t="shared" si="20"/>
        <v>14</v>
      </c>
    </row>
    <row r="408" spans="1:21" ht="18" customHeight="1">
      <c r="A408" s="826"/>
      <c r="B408" s="827"/>
      <c r="C408" s="829"/>
      <c r="D408" s="829"/>
      <c r="E408" s="201">
        <v>10</v>
      </c>
      <c r="F408" s="334"/>
      <c r="G408" s="334"/>
      <c r="H408" s="204"/>
      <c r="I408" s="205"/>
      <c r="J408" s="206"/>
      <c r="K408" s="205"/>
      <c r="L408" s="206"/>
      <c r="M408" s="207"/>
      <c r="N408" s="208"/>
      <c r="O408" s="209"/>
      <c r="P408" s="207"/>
      <c r="Q408" s="208"/>
      <c r="R408" s="210"/>
      <c r="S408" s="211"/>
      <c r="T408" s="278">
        <f t="shared" si="19"/>
        <v>0</v>
      </c>
      <c r="U408" s="356">
        <f t="shared" si="20"/>
        <v>14</v>
      </c>
    </row>
    <row r="409" spans="1:21" ht="18" customHeight="1">
      <c r="A409" s="826"/>
      <c r="B409" s="827"/>
      <c r="C409" s="829"/>
      <c r="D409" s="829"/>
      <c r="E409" s="201">
        <v>11</v>
      </c>
      <c r="F409" s="334"/>
      <c r="G409" s="334"/>
      <c r="H409" s="204"/>
      <c r="I409" s="205"/>
      <c r="J409" s="206"/>
      <c r="K409" s="205"/>
      <c r="L409" s="206"/>
      <c r="M409" s="207"/>
      <c r="N409" s="208"/>
      <c r="O409" s="209"/>
      <c r="P409" s="207"/>
      <c r="Q409" s="208"/>
      <c r="R409" s="210"/>
      <c r="S409" s="211"/>
      <c r="T409" s="278">
        <f t="shared" si="19"/>
        <v>0</v>
      </c>
      <c r="U409" s="356">
        <f t="shared" si="20"/>
        <v>14</v>
      </c>
    </row>
    <row r="410" spans="1:21" ht="18" customHeight="1">
      <c r="A410" s="826"/>
      <c r="B410" s="827"/>
      <c r="C410" s="829"/>
      <c r="D410" s="829"/>
      <c r="E410" s="201">
        <v>12</v>
      </c>
      <c r="F410" s="334"/>
      <c r="G410" s="334"/>
      <c r="H410" s="204"/>
      <c r="I410" s="205"/>
      <c r="J410" s="206"/>
      <c r="K410" s="205"/>
      <c r="L410" s="206"/>
      <c r="M410" s="207"/>
      <c r="N410" s="208"/>
      <c r="O410" s="209"/>
      <c r="P410" s="207"/>
      <c r="Q410" s="208"/>
      <c r="R410" s="210"/>
      <c r="S410" s="211"/>
      <c r="T410" s="278">
        <f t="shared" si="19"/>
        <v>0</v>
      </c>
      <c r="U410" s="356">
        <f t="shared" si="20"/>
        <v>14</v>
      </c>
    </row>
    <row r="411" spans="1:21" ht="18" customHeight="1">
      <c r="A411" s="826"/>
      <c r="B411" s="827"/>
      <c r="C411" s="829"/>
      <c r="D411" s="829"/>
      <c r="E411" s="201">
        <v>13</v>
      </c>
      <c r="F411" s="334"/>
      <c r="G411" s="334"/>
      <c r="H411" s="204"/>
      <c r="I411" s="205"/>
      <c r="J411" s="206"/>
      <c r="K411" s="205"/>
      <c r="L411" s="206"/>
      <c r="M411" s="207"/>
      <c r="N411" s="208"/>
      <c r="O411" s="209"/>
      <c r="P411" s="207"/>
      <c r="Q411" s="208"/>
      <c r="R411" s="210"/>
      <c r="S411" s="211"/>
      <c r="T411" s="278">
        <f t="shared" si="19"/>
        <v>0</v>
      </c>
      <c r="U411" s="356">
        <f t="shared" si="20"/>
        <v>14</v>
      </c>
    </row>
    <row r="412" spans="1:21" ht="18" customHeight="1">
      <c r="A412" s="826"/>
      <c r="B412" s="827"/>
      <c r="C412" s="829"/>
      <c r="D412" s="829"/>
      <c r="E412" s="201">
        <v>14</v>
      </c>
      <c r="F412" s="334"/>
      <c r="G412" s="334"/>
      <c r="H412" s="204"/>
      <c r="I412" s="205"/>
      <c r="J412" s="206"/>
      <c r="K412" s="205"/>
      <c r="L412" s="206"/>
      <c r="M412" s="207"/>
      <c r="N412" s="208"/>
      <c r="O412" s="209"/>
      <c r="P412" s="207"/>
      <c r="Q412" s="208"/>
      <c r="R412" s="210"/>
      <c r="S412" s="211"/>
      <c r="T412" s="278">
        <f t="shared" si="19"/>
        <v>0</v>
      </c>
      <c r="U412" s="356">
        <f t="shared" si="20"/>
        <v>14</v>
      </c>
    </row>
    <row r="413" spans="1:21" ht="18" customHeight="1">
      <c r="A413" s="826"/>
      <c r="B413" s="827"/>
      <c r="C413" s="829"/>
      <c r="D413" s="829"/>
      <c r="E413" s="201">
        <v>15</v>
      </c>
      <c r="F413" s="334"/>
      <c r="G413" s="334"/>
      <c r="H413" s="204"/>
      <c r="I413" s="205"/>
      <c r="J413" s="206"/>
      <c r="K413" s="205"/>
      <c r="L413" s="206"/>
      <c r="M413" s="207"/>
      <c r="N413" s="208"/>
      <c r="O413" s="209"/>
      <c r="P413" s="207"/>
      <c r="Q413" s="208"/>
      <c r="R413" s="210"/>
      <c r="S413" s="211"/>
      <c r="T413" s="278">
        <f t="shared" si="19"/>
        <v>0</v>
      </c>
      <c r="U413" s="356">
        <f t="shared" si="20"/>
        <v>14</v>
      </c>
    </row>
    <row r="414" spans="1:21" ht="18" customHeight="1">
      <c r="A414" s="826"/>
      <c r="B414" s="827"/>
      <c r="C414" s="829"/>
      <c r="D414" s="829"/>
      <c r="E414" s="201">
        <v>16</v>
      </c>
      <c r="F414" s="334"/>
      <c r="G414" s="334"/>
      <c r="H414" s="204"/>
      <c r="I414" s="205"/>
      <c r="J414" s="206"/>
      <c r="K414" s="205"/>
      <c r="L414" s="206"/>
      <c r="M414" s="207"/>
      <c r="N414" s="208"/>
      <c r="O414" s="209"/>
      <c r="P414" s="207"/>
      <c r="Q414" s="208"/>
      <c r="R414" s="210"/>
      <c r="S414" s="211"/>
      <c r="T414" s="278">
        <f t="shared" si="19"/>
        <v>0</v>
      </c>
      <c r="U414" s="356">
        <f t="shared" si="20"/>
        <v>14</v>
      </c>
    </row>
    <row r="415" spans="1:21" ht="18" customHeight="1">
      <c r="A415" s="826"/>
      <c r="B415" s="827"/>
      <c r="C415" s="829"/>
      <c r="D415" s="829"/>
      <c r="E415" s="201">
        <v>17</v>
      </c>
      <c r="F415" s="334"/>
      <c r="G415" s="334"/>
      <c r="H415" s="204"/>
      <c r="I415" s="205"/>
      <c r="J415" s="206"/>
      <c r="K415" s="205"/>
      <c r="L415" s="206"/>
      <c r="M415" s="207"/>
      <c r="N415" s="208"/>
      <c r="O415" s="209"/>
      <c r="P415" s="207"/>
      <c r="Q415" s="208"/>
      <c r="R415" s="210"/>
      <c r="S415" s="211"/>
      <c r="T415" s="278">
        <f t="shared" si="19"/>
        <v>0</v>
      </c>
      <c r="U415" s="356">
        <f t="shared" si="20"/>
        <v>14</v>
      </c>
    </row>
    <row r="416" spans="1:21" ht="18" customHeight="1">
      <c r="A416" s="826"/>
      <c r="B416" s="827"/>
      <c r="C416" s="829"/>
      <c r="D416" s="829"/>
      <c r="E416" s="201">
        <v>18</v>
      </c>
      <c r="F416" s="334"/>
      <c r="G416" s="334"/>
      <c r="H416" s="204"/>
      <c r="I416" s="205"/>
      <c r="J416" s="206"/>
      <c r="K416" s="205"/>
      <c r="L416" s="206"/>
      <c r="M416" s="207"/>
      <c r="N416" s="208"/>
      <c r="O416" s="209"/>
      <c r="P416" s="207"/>
      <c r="Q416" s="208"/>
      <c r="R416" s="210"/>
      <c r="S416" s="211"/>
      <c r="T416" s="278">
        <f t="shared" si="19"/>
        <v>0</v>
      </c>
      <c r="U416" s="356">
        <f t="shared" si="20"/>
        <v>14</v>
      </c>
    </row>
    <row r="417" spans="1:21" ht="18" customHeight="1">
      <c r="A417" s="826"/>
      <c r="B417" s="827"/>
      <c r="C417" s="829"/>
      <c r="D417" s="829"/>
      <c r="E417" s="201">
        <v>19</v>
      </c>
      <c r="F417" s="334"/>
      <c r="G417" s="334"/>
      <c r="H417" s="204"/>
      <c r="I417" s="205"/>
      <c r="J417" s="206"/>
      <c r="K417" s="205"/>
      <c r="L417" s="206"/>
      <c r="M417" s="207"/>
      <c r="N417" s="208"/>
      <c r="O417" s="209"/>
      <c r="P417" s="207"/>
      <c r="Q417" s="208"/>
      <c r="R417" s="210"/>
      <c r="S417" s="211"/>
      <c r="T417" s="278">
        <f t="shared" si="19"/>
        <v>0</v>
      </c>
      <c r="U417" s="356">
        <f t="shared" si="20"/>
        <v>14</v>
      </c>
    </row>
    <row r="418" spans="1:21" ht="18" customHeight="1">
      <c r="A418" s="826"/>
      <c r="B418" s="827"/>
      <c r="C418" s="829"/>
      <c r="D418" s="829"/>
      <c r="E418" s="201">
        <v>20</v>
      </c>
      <c r="F418" s="334"/>
      <c r="G418" s="334"/>
      <c r="H418" s="204"/>
      <c r="I418" s="205"/>
      <c r="J418" s="206"/>
      <c r="K418" s="205"/>
      <c r="L418" s="206"/>
      <c r="M418" s="207"/>
      <c r="N418" s="208"/>
      <c r="O418" s="209"/>
      <c r="P418" s="207"/>
      <c r="Q418" s="208"/>
      <c r="R418" s="210"/>
      <c r="S418" s="211"/>
      <c r="T418" s="278">
        <f t="shared" si="19"/>
        <v>0</v>
      </c>
      <c r="U418" s="356">
        <f t="shared" si="20"/>
        <v>14</v>
      </c>
    </row>
    <row r="419" spans="1:21" ht="18" customHeight="1">
      <c r="A419" s="826"/>
      <c r="B419" s="827"/>
      <c r="C419" s="829"/>
      <c r="D419" s="829"/>
      <c r="E419" s="201">
        <v>21</v>
      </c>
      <c r="F419" s="334"/>
      <c r="G419" s="334"/>
      <c r="H419" s="204"/>
      <c r="I419" s="205"/>
      <c r="J419" s="206"/>
      <c r="K419" s="205"/>
      <c r="L419" s="206"/>
      <c r="M419" s="207"/>
      <c r="N419" s="208"/>
      <c r="O419" s="209"/>
      <c r="P419" s="207"/>
      <c r="Q419" s="208"/>
      <c r="R419" s="210"/>
      <c r="S419" s="211"/>
      <c r="T419" s="278">
        <f t="shared" si="19"/>
        <v>0</v>
      </c>
      <c r="U419" s="356">
        <f t="shared" si="20"/>
        <v>14</v>
      </c>
    </row>
    <row r="420" spans="1:21" ht="18" customHeight="1">
      <c r="A420" s="826"/>
      <c r="B420" s="827"/>
      <c r="C420" s="829"/>
      <c r="D420" s="829"/>
      <c r="E420" s="201">
        <v>22</v>
      </c>
      <c r="F420" s="334"/>
      <c r="G420" s="334"/>
      <c r="H420" s="204"/>
      <c r="I420" s="205"/>
      <c r="J420" s="206"/>
      <c r="K420" s="205"/>
      <c r="L420" s="206"/>
      <c r="M420" s="207"/>
      <c r="N420" s="208"/>
      <c r="O420" s="209"/>
      <c r="P420" s="207"/>
      <c r="Q420" s="208"/>
      <c r="R420" s="210"/>
      <c r="S420" s="211"/>
      <c r="T420" s="278">
        <f t="shared" si="19"/>
        <v>0</v>
      </c>
      <c r="U420" s="356">
        <f t="shared" si="20"/>
        <v>14</v>
      </c>
    </row>
    <row r="421" spans="1:21" ht="18" customHeight="1">
      <c r="A421" s="826"/>
      <c r="B421" s="827"/>
      <c r="C421" s="829"/>
      <c r="D421" s="829"/>
      <c r="E421" s="201">
        <v>23</v>
      </c>
      <c r="F421" s="334"/>
      <c r="G421" s="334"/>
      <c r="H421" s="204"/>
      <c r="I421" s="205"/>
      <c r="J421" s="206"/>
      <c r="K421" s="205"/>
      <c r="L421" s="206"/>
      <c r="M421" s="207"/>
      <c r="N421" s="208"/>
      <c r="O421" s="209"/>
      <c r="P421" s="207"/>
      <c r="Q421" s="208"/>
      <c r="R421" s="210"/>
      <c r="S421" s="211"/>
      <c r="T421" s="278">
        <f t="shared" si="19"/>
        <v>0</v>
      </c>
      <c r="U421" s="356">
        <f t="shared" si="20"/>
        <v>14</v>
      </c>
    </row>
    <row r="422" spans="1:21" ht="18" customHeight="1">
      <c r="A422" s="826"/>
      <c r="B422" s="827"/>
      <c r="C422" s="829"/>
      <c r="D422" s="829"/>
      <c r="E422" s="201">
        <v>24</v>
      </c>
      <c r="F422" s="334"/>
      <c r="G422" s="334"/>
      <c r="H422" s="204"/>
      <c r="I422" s="205"/>
      <c r="J422" s="206"/>
      <c r="K422" s="205"/>
      <c r="L422" s="206"/>
      <c r="M422" s="207"/>
      <c r="N422" s="208"/>
      <c r="O422" s="209"/>
      <c r="P422" s="207"/>
      <c r="Q422" s="208"/>
      <c r="R422" s="210"/>
      <c r="S422" s="211"/>
      <c r="T422" s="278">
        <f t="shared" si="19"/>
        <v>0</v>
      </c>
      <c r="U422" s="356">
        <f t="shared" si="20"/>
        <v>14</v>
      </c>
    </row>
    <row r="423" spans="1:21" ht="18" customHeight="1">
      <c r="A423" s="826"/>
      <c r="B423" s="827"/>
      <c r="C423" s="829"/>
      <c r="D423" s="829"/>
      <c r="E423" s="201">
        <v>25</v>
      </c>
      <c r="F423" s="334"/>
      <c r="G423" s="334"/>
      <c r="H423" s="204"/>
      <c r="I423" s="205"/>
      <c r="J423" s="206"/>
      <c r="K423" s="205"/>
      <c r="L423" s="206"/>
      <c r="M423" s="207"/>
      <c r="N423" s="208"/>
      <c r="O423" s="209"/>
      <c r="P423" s="207"/>
      <c r="Q423" s="208"/>
      <c r="R423" s="210"/>
      <c r="S423" s="211"/>
      <c r="T423" s="278">
        <f t="shared" si="19"/>
        <v>0</v>
      </c>
      <c r="U423" s="356">
        <f t="shared" si="20"/>
        <v>14</v>
      </c>
    </row>
    <row r="424" spans="1:21" ht="18" customHeight="1">
      <c r="A424" s="826"/>
      <c r="B424" s="827"/>
      <c r="C424" s="829"/>
      <c r="D424" s="829"/>
      <c r="E424" s="201">
        <v>26</v>
      </c>
      <c r="F424" s="334"/>
      <c r="G424" s="334"/>
      <c r="H424" s="204"/>
      <c r="I424" s="205"/>
      <c r="J424" s="206"/>
      <c r="K424" s="205"/>
      <c r="L424" s="206"/>
      <c r="M424" s="207"/>
      <c r="N424" s="208"/>
      <c r="O424" s="209"/>
      <c r="P424" s="207"/>
      <c r="Q424" s="208"/>
      <c r="R424" s="210"/>
      <c r="S424" s="211"/>
      <c r="T424" s="278">
        <f t="shared" si="19"/>
        <v>0</v>
      </c>
      <c r="U424" s="356">
        <f t="shared" si="20"/>
        <v>14</v>
      </c>
    </row>
    <row r="425" spans="1:21" ht="18" customHeight="1">
      <c r="A425" s="826"/>
      <c r="B425" s="827"/>
      <c r="C425" s="829"/>
      <c r="D425" s="829"/>
      <c r="E425" s="201">
        <v>27</v>
      </c>
      <c r="F425" s="334"/>
      <c r="G425" s="334"/>
      <c r="H425" s="204"/>
      <c r="I425" s="205"/>
      <c r="J425" s="206"/>
      <c r="K425" s="205"/>
      <c r="L425" s="206"/>
      <c r="M425" s="207"/>
      <c r="N425" s="208"/>
      <c r="O425" s="209"/>
      <c r="P425" s="207"/>
      <c r="Q425" s="208"/>
      <c r="R425" s="210"/>
      <c r="S425" s="211"/>
      <c r="T425" s="278">
        <f t="shared" si="19"/>
        <v>0</v>
      </c>
      <c r="U425" s="356">
        <f t="shared" si="20"/>
        <v>14</v>
      </c>
    </row>
    <row r="426" spans="1:21" ht="18" customHeight="1">
      <c r="A426" s="826"/>
      <c r="B426" s="827"/>
      <c r="C426" s="829"/>
      <c r="D426" s="829"/>
      <c r="E426" s="201">
        <v>28</v>
      </c>
      <c r="F426" s="334"/>
      <c r="G426" s="334"/>
      <c r="H426" s="204"/>
      <c r="I426" s="205"/>
      <c r="J426" s="206"/>
      <c r="K426" s="205"/>
      <c r="L426" s="206"/>
      <c r="M426" s="207"/>
      <c r="N426" s="208"/>
      <c r="O426" s="209"/>
      <c r="P426" s="207"/>
      <c r="Q426" s="208"/>
      <c r="R426" s="210"/>
      <c r="S426" s="211"/>
      <c r="T426" s="278">
        <f t="shared" si="19"/>
        <v>0</v>
      </c>
      <c r="U426" s="356">
        <f t="shared" si="20"/>
        <v>14</v>
      </c>
    </row>
    <row r="427" spans="1:21" ht="18" customHeight="1">
      <c r="A427" s="826"/>
      <c r="B427" s="827"/>
      <c r="C427" s="829"/>
      <c r="D427" s="829"/>
      <c r="E427" s="201">
        <v>29</v>
      </c>
      <c r="F427" s="334"/>
      <c r="G427" s="334"/>
      <c r="H427" s="204"/>
      <c r="I427" s="205"/>
      <c r="J427" s="206"/>
      <c r="K427" s="205"/>
      <c r="L427" s="206"/>
      <c r="M427" s="207"/>
      <c r="N427" s="208"/>
      <c r="O427" s="209"/>
      <c r="P427" s="207"/>
      <c r="Q427" s="208"/>
      <c r="R427" s="210"/>
      <c r="S427" s="211"/>
      <c r="T427" s="278">
        <f t="shared" si="19"/>
        <v>0</v>
      </c>
      <c r="U427" s="356">
        <f t="shared" si="20"/>
        <v>14</v>
      </c>
    </row>
    <row r="428" spans="1:21" ht="18" customHeight="1">
      <c r="A428" s="834"/>
      <c r="B428" s="835"/>
      <c r="C428" s="829"/>
      <c r="D428" s="829"/>
      <c r="E428" s="277">
        <v>30</v>
      </c>
      <c r="F428" s="375"/>
      <c r="G428" s="375"/>
      <c r="H428" s="134"/>
      <c r="I428" s="135"/>
      <c r="J428" s="212"/>
      <c r="K428" s="135"/>
      <c r="L428" s="212"/>
      <c r="M428" s="27"/>
      <c r="N428" s="120"/>
      <c r="O428" s="109"/>
      <c r="P428" s="27"/>
      <c r="Q428" s="120"/>
      <c r="R428" s="32"/>
      <c r="S428" s="122"/>
      <c r="T428" s="136">
        <f t="shared" si="19"/>
        <v>0</v>
      </c>
      <c r="U428" s="356">
        <f t="shared" si="20"/>
        <v>14</v>
      </c>
    </row>
    <row r="429" spans="1:21" ht="18" customHeight="1">
      <c r="A429" s="824">
        <v>15</v>
      </c>
      <c r="B429" s="825"/>
      <c r="C429" s="828" t="str">
        <f>IF(ISERROR(VLOOKUP($A429,【大規模】地域番号⑥!$BD:$BF,2,FALSE)),"",VLOOKUP($A429,【大規模】地域番号⑥!$BD:$BF,2,FALSE))</f>
        <v/>
      </c>
      <c r="D429" s="828" t="str">
        <f>IF(ISERROR(VLOOKUP($A429,【大規模】地域番号⑥!$BD:$BF,3,FALSE)),"",VLOOKUP($A429,【大規模】地域番号⑥!$BD:$BF,3,FALSE))</f>
        <v/>
      </c>
      <c r="E429" s="201">
        <v>1</v>
      </c>
      <c r="F429" s="334"/>
      <c r="G429" s="334"/>
      <c r="H429" s="176"/>
      <c r="I429" s="177"/>
      <c r="J429" s="178"/>
      <c r="K429" s="180"/>
      <c r="L429" s="181"/>
      <c r="M429" s="179"/>
      <c r="N429" s="180"/>
      <c r="O429" s="181"/>
      <c r="P429" s="179"/>
      <c r="Q429" s="180"/>
      <c r="R429" s="182"/>
      <c r="S429" s="183"/>
      <c r="T429" s="257">
        <f t="shared" si="19"/>
        <v>0</v>
      </c>
      <c r="U429" s="356">
        <f>$A$429</f>
        <v>15</v>
      </c>
    </row>
    <row r="430" spans="1:21" ht="18" customHeight="1">
      <c r="A430" s="826"/>
      <c r="B430" s="827"/>
      <c r="C430" s="829"/>
      <c r="D430" s="829"/>
      <c r="E430" s="201">
        <v>2</v>
      </c>
      <c r="F430" s="334"/>
      <c r="G430" s="334"/>
      <c r="H430" s="128"/>
      <c r="I430" s="111"/>
      <c r="J430" s="106"/>
      <c r="K430" s="112"/>
      <c r="L430" s="107"/>
      <c r="M430" s="12"/>
      <c r="N430" s="112"/>
      <c r="O430" s="107"/>
      <c r="P430" s="12"/>
      <c r="Q430" s="112"/>
      <c r="R430" s="31"/>
      <c r="S430" s="115"/>
      <c r="T430" s="93">
        <f t="shared" si="19"/>
        <v>0</v>
      </c>
      <c r="U430" s="356">
        <f t="shared" ref="U430:U458" si="21">$A$429</f>
        <v>15</v>
      </c>
    </row>
    <row r="431" spans="1:21" ht="18" customHeight="1">
      <c r="A431" s="826"/>
      <c r="B431" s="827"/>
      <c r="C431" s="829"/>
      <c r="D431" s="829"/>
      <c r="E431" s="201">
        <v>3</v>
      </c>
      <c r="F431" s="334"/>
      <c r="G431" s="334"/>
      <c r="H431" s="128"/>
      <c r="I431" s="111"/>
      <c r="J431" s="106"/>
      <c r="K431" s="112"/>
      <c r="L431" s="107"/>
      <c r="M431" s="12"/>
      <c r="N431" s="112"/>
      <c r="O431" s="107"/>
      <c r="P431" s="12"/>
      <c r="Q431" s="112"/>
      <c r="R431" s="31"/>
      <c r="S431" s="115"/>
      <c r="T431" s="93">
        <f t="shared" si="19"/>
        <v>0</v>
      </c>
      <c r="U431" s="356">
        <f t="shared" si="21"/>
        <v>15</v>
      </c>
    </row>
    <row r="432" spans="1:21" ht="18" customHeight="1">
      <c r="A432" s="826"/>
      <c r="B432" s="827"/>
      <c r="C432" s="829"/>
      <c r="D432" s="829"/>
      <c r="E432" s="201">
        <v>4</v>
      </c>
      <c r="F432" s="334"/>
      <c r="G432" s="334"/>
      <c r="H432" s="128"/>
      <c r="I432" s="111"/>
      <c r="J432" s="106"/>
      <c r="K432" s="112"/>
      <c r="L432" s="107"/>
      <c r="M432" s="12"/>
      <c r="N432" s="112"/>
      <c r="O432" s="107"/>
      <c r="P432" s="12"/>
      <c r="Q432" s="112"/>
      <c r="R432" s="31"/>
      <c r="S432" s="115"/>
      <c r="T432" s="93">
        <f t="shared" si="19"/>
        <v>0</v>
      </c>
      <c r="U432" s="356">
        <f t="shared" si="21"/>
        <v>15</v>
      </c>
    </row>
    <row r="433" spans="1:21" ht="18" customHeight="1">
      <c r="A433" s="826"/>
      <c r="B433" s="827"/>
      <c r="C433" s="829"/>
      <c r="D433" s="829"/>
      <c r="E433" s="201">
        <v>5</v>
      </c>
      <c r="F433" s="334"/>
      <c r="G433" s="334"/>
      <c r="H433" s="128"/>
      <c r="I433" s="111"/>
      <c r="J433" s="106"/>
      <c r="K433" s="112"/>
      <c r="L433" s="107"/>
      <c r="M433" s="12"/>
      <c r="N433" s="112"/>
      <c r="O433" s="107"/>
      <c r="P433" s="12"/>
      <c r="Q433" s="112"/>
      <c r="R433" s="31"/>
      <c r="S433" s="115"/>
      <c r="T433" s="93">
        <f t="shared" si="19"/>
        <v>0</v>
      </c>
      <c r="U433" s="356">
        <f t="shared" si="21"/>
        <v>15</v>
      </c>
    </row>
    <row r="434" spans="1:21" ht="18" customHeight="1">
      <c r="A434" s="826"/>
      <c r="B434" s="827"/>
      <c r="C434" s="829"/>
      <c r="D434" s="829"/>
      <c r="E434" s="201">
        <v>6</v>
      </c>
      <c r="F434" s="334"/>
      <c r="G434" s="334"/>
      <c r="H434" s="128"/>
      <c r="I434" s="111"/>
      <c r="J434" s="106"/>
      <c r="K434" s="111"/>
      <c r="L434" s="106"/>
      <c r="M434" s="12"/>
      <c r="N434" s="111"/>
      <c r="O434" s="107"/>
      <c r="P434" s="25"/>
      <c r="Q434" s="112"/>
      <c r="R434" s="31"/>
      <c r="S434" s="115"/>
      <c r="T434" s="93">
        <f t="shared" si="19"/>
        <v>0</v>
      </c>
      <c r="U434" s="356">
        <f t="shared" si="21"/>
        <v>15</v>
      </c>
    </row>
    <row r="435" spans="1:21" ht="18" customHeight="1">
      <c r="A435" s="826"/>
      <c r="B435" s="827"/>
      <c r="C435" s="829"/>
      <c r="D435" s="829"/>
      <c r="E435" s="201">
        <v>7</v>
      </c>
      <c r="F435" s="334"/>
      <c r="G435" s="334"/>
      <c r="H435" s="128"/>
      <c r="I435" s="111"/>
      <c r="J435" s="106"/>
      <c r="K435" s="111"/>
      <c r="L435" s="106"/>
      <c r="M435" s="12"/>
      <c r="N435" s="111"/>
      <c r="O435" s="107"/>
      <c r="P435" s="25"/>
      <c r="Q435" s="112"/>
      <c r="R435" s="31"/>
      <c r="S435" s="115"/>
      <c r="T435" s="93">
        <f t="shared" si="19"/>
        <v>0</v>
      </c>
      <c r="U435" s="356">
        <f t="shared" si="21"/>
        <v>15</v>
      </c>
    </row>
    <row r="436" spans="1:21" ht="18" customHeight="1">
      <c r="A436" s="826"/>
      <c r="B436" s="827"/>
      <c r="C436" s="829"/>
      <c r="D436" s="829"/>
      <c r="E436" s="201">
        <v>8</v>
      </c>
      <c r="F436" s="334"/>
      <c r="G436" s="334"/>
      <c r="H436" s="128"/>
      <c r="I436" s="111"/>
      <c r="J436" s="106"/>
      <c r="K436" s="111"/>
      <c r="L436" s="106"/>
      <c r="M436" s="12"/>
      <c r="N436" s="111"/>
      <c r="O436" s="107"/>
      <c r="P436" s="25"/>
      <c r="Q436" s="112"/>
      <c r="R436" s="31"/>
      <c r="S436" s="115"/>
      <c r="T436" s="93">
        <f t="shared" si="19"/>
        <v>0</v>
      </c>
      <c r="U436" s="356">
        <f t="shared" si="21"/>
        <v>15</v>
      </c>
    </row>
    <row r="437" spans="1:21" ht="18" customHeight="1">
      <c r="A437" s="826"/>
      <c r="B437" s="827"/>
      <c r="C437" s="829"/>
      <c r="D437" s="829"/>
      <c r="E437" s="201">
        <v>9</v>
      </c>
      <c r="F437" s="334"/>
      <c r="G437" s="334"/>
      <c r="H437" s="128"/>
      <c r="I437" s="111"/>
      <c r="J437" s="106"/>
      <c r="K437" s="111"/>
      <c r="L437" s="106"/>
      <c r="M437" s="12"/>
      <c r="N437" s="112"/>
      <c r="O437" s="107"/>
      <c r="P437" s="12"/>
      <c r="Q437" s="112"/>
      <c r="R437" s="31"/>
      <c r="S437" s="115"/>
      <c r="T437" s="93">
        <f t="shared" si="19"/>
        <v>0</v>
      </c>
      <c r="U437" s="356">
        <f t="shared" si="21"/>
        <v>15</v>
      </c>
    </row>
    <row r="438" spans="1:21" ht="18" customHeight="1">
      <c r="A438" s="826"/>
      <c r="B438" s="827"/>
      <c r="C438" s="829"/>
      <c r="D438" s="829"/>
      <c r="E438" s="201">
        <v>10</v>
      </c>
      <c r="F438" s="334"/>
      <c r="G438" s="334"/>
      <c r="H438" s="204"/>
      <c r="I438" s="205"/>
      <c r="J438" s="206"/>
      <c r="K438" s="205"/>
      <c r="L438" s="206"/>
      <c r="M438" s="207"/>
      <c r="N438" s="208"/>
      <c r="O438" s="209"/>
      <c r="P438" s="207"/>
      <c r="Q438" s="208"/>
      <c r="R438" s="210"/>
      <c r="S438" s="211"/>
      <c r="T438" s="278">
        <f t="shared" si="19"/>
        <v>0</v>
      </c>
      <c r="U438" s="356">
        <f t="shared" si="21"/>
        <v>15</v>
      </c>
    </row>
    <row r="439" spans="1:21" ht="18" customHeight="1">
      <c r="A439" s="826"/>
      <c r="B439" s="827"/>
      <c r="C439" s="829"/>
      <c r="D439" s="829"/>
      <c r="E439" s="201">
        <v>11</v>
      </c>
      <c r="F439" s="334"/>
      <c r="G439" s="334"/>
      <c r="H439" s="204"/>
      <c r="I439" s="205"/>
      <c r="J439" s="206"/>
      <c r="K439" s="205"/>
      <c r="L439" s="206"/>
      <c r="M439" s="207"/>
      <c r="N439" s="208"/>
      <c r="O439" s="209"/>
      <c r="P439" s="207"/>
      <c r="Q439" s="208"/>
      <c r="R439" s="210"/>
      <c r="S439" s="211"/>
      <c r="T439" s="278">
        <f t="shared" si="19"/>
        <v>0</v>
      </c>
      <c r="U439" s="356">
        <f t="shared" si="21"/>
        <v>15</v>
      </c>
    </row>
    <row r="440" spans="1:21" ht="18" customHeight="1">
      <c r="A440" s="826"/>
      <c r="B440" s="827"/>
      <c r="C440" s="829"/>
      <c r="D440" s="829"/>
      <c r="E440" s="201">
        <v>12</v>
      </c>
      <c r="F440" s="334"/>
      <c r="G440" s="334"/>
      <c r="H440" s="204"/>
      <c r="I440" s="205"/>
      <c r="J440" s="206"/>
      <c r="K440" s="205"/>
      <c r="L440" s="206"/>
      <c r="M440" s="207"/>
      <c r="N440" s="208"/>
      <c r="O440" s="209"/>
      <c r="P440" s="207"/>
      <c r="Q440" s="208"/>
      <c r="R440" s="210"/>
      <c r="S440" s="211"/>
      <c r="T440" s="278">
        <f t="shared" si="19"/>
        <v>0</v>
      </c>
      <c r="U440" s="356">
        <f t="shared" si="21"/>
        <v>15</v>
      </c>
    </row>
    <row r="441" spans="1:21" ht="18" customHeight="1">
      <c r="A441" s="826"/>
      <c r="B441" s="827"/>
      <c r="C441" s="829"/>
      <c r="D441" s="829"/>
      <c r="E441" s="201">
        <v>13</v>
      </c>
      <c r="F441" s="334"/>
      <c r="G441" s="334"/>
      <c r="H441" s="204"/>
      <c r="I441" s="205"/>
      <c r="J441" s="206"/>
      <c r="K441" s="205"/>
      <c r="L441" s="206"/>
      <c r="M441" s="207"/>
      <c r="N441" s="208"/>
      <c r="O441" s="209"/>
      <c r="P441" s="207"/>
      <c r="Q441" s="208"/>
      <c r="R441" s="210"/>
      <c r="S441" s="211"/>
      <c r="T441" s="278">
        <f t="shared" si="19"/>
        <v>0</v>
      </c>
      <c r="U441" s="356">
        <f t="shared" si="21"/>
        <v>15</v>
      </c>
    </row>
    <row r="442" spans="1:21" ht="18" customHeight="1">
      <c r="A442" s="826"/>
      <c r="B442" s="827"/>
      <c r="C442" s="829"/>
      <c r="D442" s="829"/>
      <c r="E442" s="201">
        <v>14</v>
      </c>
      <c r="F442" s="334"/>
      <c r="G442" s="334"/>
      <c r="H442" s="204"/>
      <c r="I442" s="205"/>
      <c r="J442" s="206"/>
      <c r="K442" s="205"/>
      <c r="L442" s="206"/>
      <c r="M442" s="207"/>
      <c r="N442" s="208"/>
      <c r="O442" s="209"/>
      <c r="P442" s="207"/>
      <c r="Q442" s="208"/>
      <c r="R442" s="210"/>
      <c r="S442" s="211"/>
      <c r="T442" s="278">
        <f t="shared" si="19"/>
        <v>0</v>
      </c>
      <c r="U442" s="356">
        <f t="shared" si="21"/>
        <v>15</v>
      </c>
    </row>
    <row r="443" spans="1:21" ht="18" customHeight="1">
      <c r="A443" s="826"/>
      <c r="B443" s="827"/>
      <c r="C443" s="829"/>
      <c r="D443" s="829"/>
      <c r="E443" s="201">
        <v>15</v>
      </c>
      <c r="F443" s="334"/>
      <c r="G443" s="334"/>
      <c r="H443" s="204"/>
      <c r="I443" s="205"/>
      <c r="J443" s="206"/>
      <c r="K443" s="205"/>
      <c r="L443" s="206"/>
      <c r="M443" s="207"/>
      <c r="N443" s="208"/>
      <c r="O443" s="209"/>
      <c r="P443" s="207"/>
      <c r="Q443" s="208"/>
      <c r="R443" s="210"/>
      <c r="S443" s="211"/>
      <c r="T443" s="278">
        <f t="shared" si="19"/>
        <v>0</v>
      </c>
      <c r="U443" s="356">
        <f t="shared" si="21"/>
        <v>15</v>
      </c>
    </row>
    <row r="444" spans="1:21" ht="18" customHeight="1">
      <c r="A444" s="826"/>
      <c r="B444" s="827"/>
      <c r="C444" s="829"/>
      <c r="D444" s="829"/>
      <c r="E444" s="201">
        <v>16</v>
      </c>
      <c r="F444" s="334"/>
      <c r="G444" s="334"/>
      <c r="H444" s="204"/>
      <c r="I444" s="205"/>
      <c r="J444" s="206"/>
      <c r="K444" s="205"/>
      <c r="L444" s="206"/>
      <c r="M444" s="207"/>
      <c r="N444" s="208"/>
      <c r="O444" s="209"/>
      <c r="P444" s="207"/>
      <c r="Q444" s="208"/>
      <c r="R444" s="210"/>
      <c r="S444" s="211"/>
      <c r="T444" s="278">
        <f t="shared" si="19"/>
        <v>0</v>
      </c>
      <c r="U444" s="356">
        <f t="shared" si="21"/>
        <v>15</v>
      </c>
    </row>
    <row r="445" spans="1:21" ht="18" customHeight="1">
      <c r="A445" s="826"/>
      <c r="B445" s="827"/>
      <c r="C445" s="829"/>
      <c r="D445" s="829"/>
      <c r="E445" s="201">
        <v>17</v>
      </c>
      <c r="F445" s="334"/>
      <c r="G445" s="334"/>
      <c r="H445" s="204"/>
      <c r="I445" s="205"/>
      <c r="J445" s="206"/>
      <c r="K445" s="205"/>
      <c r="L445" s="206"/>
      <c r="M445" s="207"/>
      <c r="N445" s="208"/>
      <c r="O445" s="209"/>
      <c r="P445" s="207"/>
      <c r="Q445" s="208"/>
      <c r="R445" s="210"/>
      <c r="S445" s="211"/>
      <c r="T445" s="278">
        <f t="shared" si="19"/>
        <v>0</v>
      </c>
      <c r="U445" s="356">
        <f t="shared" si="21"/>
        <v>15</v>
      </c>
    </row>
    <row r="446" spans="1:21" ht="18" customHeight="1">
      <c r="A446" s="826"/>
      <c r="B446" s="827"/>
      <c r="C446" s="829"/>
      <c r="D446" s="829"/>
      <c r="E446" s="201">
        <v>18</v>
      </c>
      <c r="F446" s="334"/>
      <c r="G446" s="334"/>
      <c r="H446" s="204"/>
      <c r="I446" s="205"/>
      <c r="J446" s="206"/>
      <c r="K446" s="205"/>
      <c r="L446" s="206"/>
      <c r="M446" s="207"/>
      <c r="N446" s="208"/>
      <c r="O446" s="209"/>
      <c r="P446" s="207"/>
      <c r="Q446" s="208"/>
      <c r="R446" s="210"/>
      <c r="S446" s="211"/>
      <c r="T446" s="278">
        <f t="shared" si="19"/>
        <v>0</v>
      </c>
      <c r="U446" s="356">
        <f t="shared" si="21"/>
        <v>15</v>
      </c>
    </row>
    <row r="447" spans="1:21" ht="18" customHeight="1">
      <c r="A447" s="826"/>
      <c r="B447" s="827"/>
      <c r="C447" s="829"/>
      <c r="D447" s="829"/>
      <c r="E447" s="201">
        <v>19</v>
      </c>
      <c r="F447" s="334"/>
      <c r="G447" s="334"/>
      <c r="H447" s="204"/>
      <c r="I447" s="205"/>
      <c r="J447" s="206"/>
      <c r="K447" s="205"/>
      <c r="L447" s="206"/>
      <c r="M447" s="207"/>
      <c r="N447" s="208"/>
      <c r="O447" s="209"/>
      <c r="P447" s="207"/>
      <c r="Q447" s="208"/>
      <c r="R447" s="210"/>
      <c r="S447" s="211"/>
      <c r="T447" s="278">
        <f t="shared" si="19"/>
        <v>0</v>
      </c>
      <c r="U447" s="356">
        <f t="shared" si="21"/>
        <v>15</v>
      </c>
    </row>
    <row r="448" spans="1:21" ht="18" customHeight="1">
      <c r="A448" s="826"/>
      <c r="B448" s="827"/>
      <c r="C448" s="829"/>
      <c r="D448" s="829"/>
      <c r="E448" s="201">
        <v>20</v>
      </c>
      <c r="F448" s="334"/>
      <c r="G448" s="334"/>
      <c r="H448" s="204"/>
      <c r="I448" s="205"/>
      <c r="J448" s="206"/>
      <c r="K448" s="205"/>
      <c r="L448" s="206"/>
      <c r="M448" s="207"/>
      <c r="N448" s="208"/>
      <c r="O448" s="209"/>
      <c r="P448" s="207"/>
      <c r="Q448" s="208"/>
      <c r="R448" s="210"/>
      <c r="S448" s="211"/>
      <c r="T448" s="278">
        <f t="shared" si="19"/>
        <v>0</v>
      </c>
      <c r="U448" s="356">
        <f t="shared" si="21"/>
        <v>15</v>
      </c>
    </row>
    <row r="449" spans="1:21" ht="18" customHeight="1">
      <c r="A449" s="826"/>
      <c r="B449" s="827"/>
      <c r="C449" s="829"/>
      <c r="D449" s="829"/>
      <c r="E449" s="201">
        <v>21</v>
      </c>
      <c r="F449" s="334"/>
      <c r="G449" s="334"/>
      <c r="H449" s="204"/>
      <c r="I449" s="205"/>
      <c r="J449" s="206"/>
      <c r="K449" s="205"/>
      <c r="L449" s="206"/>
      <c r="M449" s="207"/>
      <c r="N449" s="208"/>
      <c r="O449" s="209"/>
      <c r="P449" s="207"/>
      <c r="Q449" s="208"/>
      <c r="R449" s="210"/>
      <c r="S449" s="211"/>
      <c r="T449" s="278">
        <f t="shared" si="19"/>
        <v>0</v>
      </c>
      <c r="U449" s="356">
        <f t="shared" si="21"/>
        <v>15</v>
      </c>
    </row>
    <row r="450" spans="1:21" ht="18" customHeight="1">
      <c r="A450" s="826"/>
      <c r="B450" s="827"/>
      <c r="C450" s="829"/>
      <c r="D450" s="829"/>
      <c r="E450" s="201">
        <v>22</v>
      </c>
      <c r="F450" s="334"/>
      <c r="G450" s="334"/>
      <c r="H450" s="204"/>
      <c r="I450" s="205"/>
      <c r="J450" s="206"/>
      <c r="K450" s="205"/>
      <c r="L450" s="206"/>
      <c r="M450" s="207"/>
      <c r="N450" s="208"/>
      <c r="O450" s="209"/>
      <c r="P450" s="207"/>
      <c r="Q450" s="208"/>
      <c r="R450" s="210"/>
      <c r="S450" s="211"/>
      <c r="T450" s="278">
        <f t="shared" si="19"/>
        <v>0</v>
      </c>
      <c r="U450" s="356">
        <f t="shared" si="21"/>
        <v>15</v>
      </c>
    </row>
    <row r="451" spans="1:21" ht="18" customHeight="1">
      <c r="A451" s="826"/>
      <c r="B451" s="827"/>
      <c r="C451" s="829"/>
      <c r="D451" s="829"/>
      <c r="E451" s="201">
        <v>23</v>
      </c>
      <c r="F451" s="334"/>
      <c r="G451" s="334"/>
      <c r="H451" s="204"/>
      <c r="I451" s="205"/>
      <c r="J451" s="206"/>
      <c r="K451" s="205"/>
      <c r="L451" s="206"/>
      <c r="M451" s="207"/>
      <c r="N451" s="208"/>
      <c r="O451" s="209"/>
      <c r="P451" s="207"/>
      <c r="Q451" s="208"/>
      <c r="R451" s="210"/>
      <c r="S451" s="211"/>
      <c r="T451" s="278">
        <f t="shared" si="19"/>
        <v>0</v>
      </c>
      <c r="U451" s="356">
        <f t="shared" si="21"/>
        <v>15</v>
      </c>
    </row>
    <row r="452" spans="1:21" ht="18" customHeight="1">
      <c r="A452" s="826"/>
      <c r="B452" s="827"/>
      <c r="C452" s="829"/>
      <c r="D452" s="829"/>
      <c r="E452" s="201">
        <v>24</v>
      </c>
      <c r="F452" s="334"/>
      <c r="G452" s="334"/>
      <c r="H452" s="204"/>
      <c r="I452" s="205"/>
      <c r="J452" s="206"/>
      <c r="K452" s="205"/>
      <c r="L452" s="206"/>
      <c r="M452" s="207"/>
      <c r="N452" s="208"/>
      <c r="O452" s="209"/>
      <c r="P452" s="207"/>
      <c r="Q452" s="208"/>
      <c r="R452" s="210"/>
      <c r="S452" s="211"/>
      <c r="T452" s="278">
        <f t="shared" si="19"/>
        <v>0</v>
      </c>
      <c r="U452" s="356">
        <f t="shared" si="21"/>
        <v>15</v>
      </c>
    </row>
    <row r="453" spans="1:21" ht="18" customHeight="1">
      <c r="A453" s="826"/>
      <c r="B453" s="827"/>
      <c r="C453" s="829"/>
      <c r="D453" s="829"/>
      <c r="E453" s="201">
        <v>25</v>
      </c>
      <c r="F453" s="334"/>
      <c r="G453" s="334"/>
      <c r="H453" s="204"/>
      <c r="I453" s="205"/>
      <c r="J453" s="206"/>
      <c r="K453" s="205"/>
      <c r="L453" s="206"/>
      <c r="M453" s="207"/>
      <c r="N453" s="208"/>
      <c r="O453" s="209"/>
      <c r="P453" s="207"/>
      <c r="Q453" s="208"/>
      <c r="R453" s="210"/>
      <c r="S453" s="211"/>
      <c r="T453" s="278">
        <f t="shared" si="19"/>
        <v>0</v>
      </c>
      <c r="U453" s="356">
        <f t="shared" si="21"/>
        <v>15</v>
      </c>
    </row>
    <row r="454" spans="1:21" ht="18" customHeight="1">
      <c r="A454" s="826"/>
      <c r="B454" s="827"/>
      <c r="C454" s="829"/>
      <c r="D454" s="829"/>
      <c r="E454" s="201">
        <v>26</v>
      </c>
      <c r="F454" s="334"/>
      <c r="G454" s="334"/>
      <c r="H454" s="204"/>
      <c r="I454" s="205"/>
      <c r="J454" s="206"/>
      <c r="K454" s="205"/>
      <c r="L454" s="206"/>
      <c r="M454" s="207"/>
      <c r="N454" s="208"/>
      <c r="O454" s="209"/>
      <c r="P454" s="207"/>
      <c r="Q454" s="208"/>
      <c r="R454" s="210"/>
      <c r="S454" s="211"/>
      <c r="T454" s="278">
        <f t="shared" si="19"/>
        <v>0</v>
      </c>
      <c r="U454" s="356">
        <f t="shared" si="21"/>
        <v>15</v>
      </c>
    </row>
    <row r="455" spans="1:21" ht="18" customHeight="1">
      <c r="A455" s="826"/>
      <c r="B455" s="827"/>
      <c r="C455" s="829"/>
      <c r="D455" s="829"/>
      <c r="E455" s="201">
        <v>27</v>
      </c>
      <c r="F455" s="334"/>
      <c r="G455" s="334"/>
      <c r="H455" s="204"/>
      <c r="I455" s="205"/>
      <c r="J455" s="206"/>
      <c r="K455" s="205"/>
      <c r="L455" s="206"/>
      <c r="M455" s="207"/>
      <c r="N455" s="208"/>
      <c r="O455" s="209"/>
      <c r="P455" s="207"/>
      <c r="Q455" s="208"/>
      <c r="R455" s="210"/>
      <c r="S455" s="211"/>
      <c r="T455" s="278">
        <f t="shared" si="19"/>
        <v>0</v>
      </c>
      <c r="U455" s="356">
        <f t="shared" si="21"/>
        <v>15</v>
      </c>
    </row>
    <row r="456" spans="1:21" ht="18" customHeight="1">
      <c r="A456" s="826"/>
      <c r="B456" s="827"/>
      <c r="C456" s="829"/>
      <c r="D456" s="829"/>
      <c r="E456" s="201">
        <v>28</v>
      </c>
      <c r="F456" s="334"/>
      <c r="G456" s="334"/>
      <c r="H456" s="204"/>
      <c r="I456" s="205"/>
      <c r="J456" s="206"/>
      <c r="K456" s="205"/>
      <c r="L456" s="206"/>
      <c r="M456" s="207"/>
      <c r="N456" s="208"/>
      <c r="O456" s="209"/>
      <c r="P456" s="207"/>
      <c r="Q456" s="208"/>
      <c r="R456" s="210"/>
      <c r="S456" s="211"/>
      <c r="T456" s="278">
        <f t="shared" si="19"/>
        <v>0</v>
      </c>
      <c r="U456" s="356">
        <f t="shared" si="21"/>
        <v>15</v>
      </c>
    </row>
    <row r="457" spans="1:21" ht="18" customHeight="1">
      <c r="A457" s="826"/>
      <c r="B457" s="827"/>
      <c r="C457" s="829"/>
      <c r="D457" s="829"/>
      <c r="E457" s="201">
        <v>29</v>
      </c>
      <c r="F457" s="334"/>
      <c r="G457" s="334"/>
      <c r="H457" s="204"/>
      <c r="I457" s="205"/>
      <c r="J457" s="206"/>
      <c r="K457" s="205"/>
      <c r="L457" s="206"/>
      <c r="M457" s="207"/>
      <c r="N457" s="208"/>
      <c r="O457" s="209"/>
      <c r="P457" s="207"/>
      <c r="Q457" s="208"/>
      <c r="R457" s="210"/>
      <c r="S457" s="211"/>
      <c r="T457" s="278">
        <f t="shared" ref="T457:T520" si="22">IF(J457="",0,INT(SUM(PRODUCT(J457,L457,O457),R457)))</f>
        <v>0</v>
      </c>
      <c r="U457" s="356">
        <f t="shared" si="21"/>
        <v>15</v>
      </c>
    </row>
    <row r="458" spans="1:21" ht="18" customHeight="1">
      <c r="A458" s="834"/>
      <c r="B458" s="835"/>
      <c r="C458" s="829"/>
      <c r="D458" s="829"/>
      <c r="E458" s="277">
        <v>30</v>
      </c>
      <c r="F458" s="375"/>
      <c r="G458" s="375"/>
      <c r="H458" s="134"/>
      <c r="I458" s="135"/>
      <c r="J458" s="212"/>
      <c r="K458" s="135"/>
      <c r="L458" s="212"/>
      <c r="M458" s="27"/>
      <c r="N458" s="120"/>
      <c r="O458" s="109"/>
      <c r="P458" s="27"/>
      <c r="Q458" s="120"/>
      <c r="R458" s="32"/>
      <c r="S458" s="122"/>
      <c r="T458" s="136">
        <f t="shared" si="22"/>
        <v>0</v>
      </c>
      <c r="U458" s="356">
        <f t="shared" si="21"/>
        <v>15</v>
      </c>
    </row>
    <row r="459" spans="1:21" ht="18" customHeight="1">
      <c r="A459" s="824">
        <v>16</v>
      </c>
      <c r="B459" s="825"/>
      <c r="C459" s="828" t="str">
        <f>IF(ISERROR(VLOOKUP($A459,【大規模】地域番号⑥!$BD:$BF,2,FALSE)),"",VLOOKUP($A459,【大規模】地域番号⑥!$BD:$BF,2,FALSE))</f>
        <v/>
      </c>
      <c r="D459" s="828" t="str">
        <f>IF(ISERROR(VLOOKUP($A459,【大規模】地域番号⑥!$BD:$BF,3,FALSE)),"",VLOOKUP($A459,【大規模】地域番号⑥!$BD:$BF,3,FALSE))</f>
        <v/>
      </c>
      <c r="E459" s="201">
        <v>1</v>
      </c>
      <c r="F459" s="334"/>
      <c r="G459" s="334"/>
      <c r="H459" s="176"/>
      <c r="I459" s="177"/>
      <c r="J459" s="178"/>
      <c r="K459" s="180"/>
      <c r="L459" s="181"/>
      <c r="M459" s="179"/>
      <c r="N459" s="180"/>
      <c r="O459" s="181"/>
      <c r="P459" s="179"/>
      <c r="Q459" s="180"/>
      <c r="R459" s="182"/>
      <c r="S459" s="183"/>
      <c r="T459" s="257">
        <f t="shared" si="22"/>
        <v>0</v>
      </c>
      <c r="U459" s="356">
        <f>$A$459</f>
        <v>16</v>
      </c>
    </row>
    <row r="460" spans="1:21" ht="18" customHeight="1">
      <c r="A460" s="826"/>
      <c r="B460" s="827"/>
      <c r="C460" s="829"/>
      <c r="D460" s="829"/>
      <c r="E460" s="201">
        <v>2</v>
      </c>
      <c r="F460" s="334"/>
      <c r="G460" s="334"/>
      <c r="H460" s="128"/>
      <c r="I460" s="111"/>
      <c r="J460" s="106"/>
      <c r="K460" s="112"/>
      <c r="L460" s="107"/>
      <c r="M460" s="12"/>
      <c r="N460" s="112"/>
      <c r="O460" s="107"/>
      <c r="P460" s="12"/>
      <c r="Q460" s="112"/>
      <c r="R460" s="31"/>
      <c r="S460" s="115"/>
      <c r="T460" s="93">
        <f t="shared" si="22"/>
        <v>0</v>
      </c>
      <c r="U460" s="356">
        <f t="shared" ref="U460:U488" si="23">$A$459</f>
        <v>16</v>
      </c>
    </row>
    <row r="461" spans="1:21" ht="18" customHeight="1">
      <c r="A461" s="826"/>
      <c r="B461" s="827"/>
      <c r="C461" s="829"/>
      <c r="D461" s="829"/>
      <c r="E461" s="201">
        <v>3</v>
      </c>
      <c r="F461" s="334"/>
      <c r="G461" s="334"/>
      <c r="H461" s="128"/>
      <c r="I461" s="111"/>
      <c r="J461" s="106"/>
      <c r="K461" s="112"/>
      <c r="L461" s="107"/>
      <c r="M461" s="12"/>
      <c r="N461" s="112"/>
      <c r="O461" s="107"/>
      <c r="P461" s="12"/>
      <c r="Q461" s="112"/>
      <c r="R461" s="31"/>
      <c r="S461" s="115"/>
      <c r="T461" s="93">
        <f t="shared" si="22"/>
        <v>0</v>
      </c>
      <c r="U461" s="356">
        <f t="shared" si="23"/>
        <v>16</v>
      </c>
    </row>
    <row r="462" spans="1:21" ht="18" customHeight="1">
      <c r="A462" s="826"/>
      <c r="B462" s="827"/>
      <c r="C462" s="829"/>
      <c r="D462" s="829"/>
      <c r="E462" s="201">
        <v>4</v>
      </c>
      <c r="F462" s="334"/>
      <c r="G462" s="334"/>
      <c r="H462" s="128"/>
      <c r="I462" s="111"/>
      <c r="J462" s="106"/>
      <c r="K462" s="112"/>
      <c r="L462" s="107"/>
      <c r="M462" s="12"/>
      <c r="N462" s="112"/>
      <c r="O462" s="107"/>
      <c r="P462" s="12"/>
      <c r="Q462" s="112"/>
      <c r="R462" s="31"/>
      <c r="S462" s="115"/>
      <c r="T462" s="93">
        <f t="shared" si="22"/>
        <v>0</v>
      </c>
      <c r="U462" s="356">
        <f t="shared" si="23"/>
        <v>16</v>
      </c>
    </row>
    <row r="463" spans="1:21" ht="18" customHeight="1">
      <c r="A463" s="826"/>
      <c r="B463" s="827"/>
      <c r="C463" s="829"/>
      <c r="D463" s="829"/>
      <c r="E463" s="201">
        <v>5</v>
      </c>
      <c r="F463" s="334"/>
      <c r="G463" s="334"/>
      <c r="H463" s="128"/>
      <c r="I463" s="111"/>
      <c r="J463" s="106"/>
      <c r="K463" s="112"/>
      <c r="L463" s="107"/>
      <c r="M463" s="12"/>
      <c r="N463" s="112"/>
      <c r="O463" s="107"/>
      <c r="P463" s="12"/>
      <c r="Q463" s="112"/>
      <c r="R463" s="31"/>
      <c r="S463" s="115"/>
      <c r="T463" s="93">
        <f t="shared" si="22"/>
        <v>0</v>
      </c>
      <c r="U463" s="356">
        <f t="shared" si="23"/>
        <v>16</v>
      </c>
    </row>
    <row r="464" spans="1:21" ht="18" customHeight="1">
      <c r="A464" s="826"/>
      <c r="B464" s="827"/>
      <c r="C464" s="829"/>
      <c r="D464" s="829"/>
      <c r="E464" s="201">
        <v>6</v>
      </c>
      <c r="F464" s="334"/>
      <c r="G464" s="334"/>
      <c r="H464" s="128"/>
      <c r="I464" s="111"/>
      <c r="J464" s="106"/>
      <c r="K464" s="111"/>
      <c r="L464" s="106"/>
      <c r="M464" s="12"/>
      <c r="N464" s="111"/>
      <c r="O464" s="107"/>
      <c r="P464" s="25"/>
      <c r="Q464" s="112"/>
      <c r="R464" s="31"/>
      <c r="S464" s="115"/>
      <c r="T464" s="93">
        <f t="shared" si="22"/>
        <v>0</v>
      </c>
      <c r="U464" s="356">
        <f t="shared" si="23"/>
        <v>16</v>
      </c>
    </row>
    <row r="465" spans="1:21" ht="18" customHeight="1">
      <c r="A465" s="826"/>
      <c r="B465" s="827"/>
      <c r="C465" s="829"/>
      <c r="D465" s="829"/>
      <c r="E465" s="201">
        <v>7</v>
      </c>
      <c r="F465" s="334"/>
      <c r="G465" s="334"/>
      <c r="H465" s="128"/>
      <c r="I465" s="111"/>
      <c r="J465" s="106"/>
      <c r="K465" s="111"/>
      <c r="L465" s="106"/>
      <c r="M465" s="12"/>
      <c r="N465" s="111"/>
      <c r="O465" s="107"/>
      <c r="P465" s="25"/>
      <c r="Q465" s="112"/>
      <c r="R465" s="31"/>
      <c r="S465" s="115"/>
      <c r="T465" s="93">
        <f t="shared" si="22"/>
        <v>0</v>
      </c>
      <c r="U465" s="356">
        <f t="shared" si="23"/>
        <v>16</v>
      </c>
    </row>
    <row r="466" spans="1:21" ht="18" customHeight="1">
      <c r="A466" s="826"/>
      <c r="B466" s="827"/>
      <c r="C466" s="829"/>
      <c r="D466" s="829"/>
      <c r="E466" s="201">
        <v>8</v>
      </c>
      <c r="F466" s="334"/>
      <c r="G466" s="334"/>
      <c r="H466" s="128"/>
      <c r="I466" s="111"/>
      <c r="J466" s="106"/>
      <c r="K466" s="111"/>
      <c r="L466" s="106"/>
      <c r="M466" s="12"/>
      <c r="N466" s="111"/>
      <c r="O466" s="107"/>
      <c r="P466" s="25"/>
      <c r="Q466" s="112"/>
      <c r="R466" s="31"/>
      <c r="S466" s="115"/>
      <c r="T466" s="93">
        <f t="shared" si="22"/>
        <v>0</v>
      </c>
      <c r="U466" s="356">
        <f t="shared" si="23"/>
        <v>16</v>
      </c>
    </row>
    <row r="467" spans="1:21" ht="18" customHeight="1">
      <c r="A467" s="826"/>
      <c r="B467" s="827"/>
      <c r="C467" s="829"/>
      <c r="D467" s="829"/>
      <c r="E467" s="201">
        <v>9</v>
      </c>
      <c r="F467" s="334"/>
      <c r="G467" s="334"/>
      <c r="H467" s="128"/>
      <c r="I467" s="111"/>
      <c r="J467" s="106"/>
      <c r="K467" s="111"/>
      <c r="L467" s="106"/>
      <c r="M467" s="12"/>
      <c r="N467" s="112"/>
      <c r="O467" s="107"/>
      <c r="P467" s="12"/>
      <c r="Q467" s="112"/>
      <c r="R467" s="31"/>
      <c r="S467" s="115"/>
      <c r="T467" s="93">
        <f t="shared" si="22"/>
        <v>0</v>
      </c>
      <c r="U467" s="356">
        <f t="shared" si="23"/>
        <v>16</v>
      </c>
    </row>
    <row r="468" spans="1:21" ht="18" customHeight="1">
      <c r="A468" s="826"/>
      <c r="B468" s="827"/>
      <c r="C468" s="829"/>
      <c r="D468" s="829"/>
      <c r="E468" s="201">
        <v>10</v>
      </c>
      <c r="F468" s="334"/>
      <c r="G468" s="334"/>
      <c r="H468" s="204"/>
      <c r="I468" s="205"/>
      <c r="J468" s="206"/>
      <c r="K468" s="205"/>
      <c r="L468" s="206"/>
      <c r="M468" s="207"/>
      <c r="N468" s="208"/>
      <c r="O468" s="209"/>
      <c r="P468" s="207"/>
      <c r="Q468" s="208"/>
      <c r="R468" s="210"/>
      <c r="S468" s="211"/>
      <c r="T468" s="278">
        <f t="shared" si="22"/>
        <v>0</v>
      </c>
      <c r="U468" s="356">
        <f t="shared" si="23"/>
        <v>16</v>
      </c>
    </row>
    <row r="469" spans="1:21" ht="18" customHeight="1">
      <c r="A469" s="826"/>
      <c r="B469" s="827"/>
      <c r="C469" s="829"/>
      <c r="D469" s="829"/>
      <c r="E469" s="201">
        <v>11</v>
      </c>
      <c r="F469" s="334"/>
      <c r="G469" s="334"/>
      <c r="H469" s="204"/>
      <c r="I469" s="205"/>
      <c r="J469" s="206"/>
      <c r="K469" s="205"/>
      <c r="L469" s="206"/>
      <c r="M469" s="207"/>
      <c r="N469" s="208"/>
      <c r="O469" s="209"/>
      <c r="P469" s="207"/>
      <c r="Q469" s="208"/>
      <c r="R469" s="210"/>
      <c r="S469" s="211"/>
      <c r="T469" s="278">
        <f t="shared" si="22"/>
        <v>0</v>
      </c>
      <c r="U469" s="356">
        <f t="shared" si="23"/>
        <v>16</v>
      </c>
    </row>
    <row r="470" spans="1:21" ht="18" customHeight="1">
      <c r="A470" s="826"/>
      <c r="B470" s="827"/>
      <c r="C470" s="829"/>
      <c r="D470" s="829"/>
      <c r="E470" s="201">
        <v>12</v>
      </c>
      <c r="F470" s="334"/>
      <c r="G470" s="334"/>
      <c r="H470" s="204"/>
      <c r="I470" s="205"/>
      <c r="J470" s="206"/>
      <c r="K470" s="205"/>
      <c r="L470" s="206"/>
      <c r="M470" s="207"/>
      <c r="N470" s="208"/>
      <c r="O470" s="209"/>
      <c r="P470" s="207"/>
      <c r="Q470" s="208"/>
      <c r="R470" s="210"/>
      <c r="S470" s="211"/>
      <c r="T470" s="278">
        <f t="shared" si="22"/>
        <v>0</v>
      </c>
      <c r="U470" s="356">
        <f t="shared" si="23"/>
        <v>16</v>
      </c>
    </row>
    <row r="471" spans="1:21" ht="18" customHeight="1">
      <c r="A471" s="826"/>
      <c r="B471" s="827"/>
      <c r="C471" s="829"/>
      <c r="D471" s="829"/>
      <c r="E471" s="201">
        <v>13</v>
      </c>
      <c r="F471" s="334"/>
      <c r="G471" s="334"/>
      <c r="H471" s="204"/>
      <c r="I471" s="205"/>
      <c r="J471" s="206"/>
      <c r="K471" s="205"/>
      <c r="L471" s="206"/>
      <c r="M471" s="207"/>
      <c r="N471" s="208"/>
      <c r="O471" s="209"/>
      <c r="P471" s="207"/>
      <c r="Q471" s="208"/>
      <c r="R471" s="210"/>
      <c r="S471" s="211"/>
      <c r="T471" s="278">
        <f t="shared" si="22"/>
        <v>0</v>
      </c>
      <c r="U471" s="356">
        <f t="shared" si="23"/>
        <v>16</v>
      </c>
    </row>
    <row r="472" spans="1:21" ht="18" customHeight="1">
      <c r="A472" s="826"/>
      <c r="B472" s="827"/>
      <c r="C472" s="829"/>
      <c r="D472" s="829"/>
      <c r="E472" s="201">
        <v>14</v>
      </c>
      <c r="F472" s="334"/>
      <c r="G472" s="334"/>
      <c r="H472" s="204"/>
      <c r="I472" s="205"/>
      <c r="J472" s="206"/>
      <c r="K472" s="205"/>
      <c r="L472" s="206"/>
      <c r="M472" s="207"/>
      <c r="N472" s="208"/>
      <c r="O472" s="209"/>
      <c r="P472" s="207"/>
      <c r="Q472" s="208"/>
      <c r="R472" s="210"/>
      <c r="S472" s="211"/>
      <c r="T472" s="278">
        <f t="shared" si="22"/>
        <v>0</v>
      </c>
      <c r="U472" s="356">
        <f t="shared" si="23"/>
        <v>16</v>
      </c>
    </row>
    <row r="473" spans="1:21" ht="18" customHeight="1">
      <c r="A473" s="826"/>
      <c r="B473" s="827"/>
      <c r="C473" s="829"/>
      <c r="D473" s="829"/>
      <c r="E473" s="201">
        <v>15</v>
      </c>
      <c r="F473" s="334"/>
      <c r="G473" s="334"/>
      <c r="H473" s="204"/>
      <c r="I473" s="205"/>
      <c r="J473" s="206"/>
      <c r="K473" s="205"/>
      <c r="L473" s="206"/>
      <c r="M473" s="207"/>
      <c r="N473" s="208"/>
      <c r="O473" s="209"/>
      <c r="P473" s="207"/>
      <c r="Q473" s="208"/>
      <c r="R473" s="210"/>
      <c r="S473" s="211"/>
      <c r="T473" s="278">
        <f t="shared" si="22"/>
        <v>0</v>
      </c>
      <c r="U473" s="356">
        <f t="shared" si="23"/>
        <v>16</v>
      </c>
    </row>
    <row r="474" spans="1:21" ht="18" customHeight="1">
      <c r="A474" s="826"/>
      <c r="B474" s="827"/>
      <c r="C474" s="829"/>
      <c r="D474" s="829"/>
      <c r="E474" s="201">
        <v>16</v>
      </c>
      <c r="F474" s="334"/>
      <c r="G474" s="334"/>
      <c r="H474" s="204"/>
      <c r="I474" s="205"/>
      <c r="J474" s="206"/>
      <c r="K474" s="205"/>
      <c r="L474" s="206"/>
      <c r="M474" s="207"/>
      <c r="N474" s="208"/>
      <c r="O474" s="209"/>
      <c r="P474" s="207"/>
      <c r="Q474" s="208"/>
      <c r="R474" s="210"/>
      <c r="S474" s="211"/>
      <c r="T474" s="278">
        <f t="shared" si="22"/>
        <v>0</v>
      </c>
      <c r="U474" s="356">
        <f t="shared" si="23"/>
        <v>16</v>
      </c>
    </row>
    <row r="475" spans="1:21" ht="18" customHeight="1">
      <c r="A475" s="826"/>
      <c r="B475" s="827"/>
      <c r="C475" s="829"/>
      <c r="D475" s="829"/>
      <c r="E475" s="201">
        <v>17</v>
      </c>
      <c r="F475" s="334"/>
      <c r="G475" s="334"/>
      <c r="H475" s="204"/>
      <c r="I475" s="205"/>
      <c r="J475" s="206"/>
      <c r="K475" s="205"/>
      <c r="L475" s="206"/>
      <c r="M475" s="207"/>
      <c r="N475" s="208"/>
      <c r="O475" s="209"/>
      <c r="P475" s="207"/>
      <c r="Q475" s="208"/>
      <c r="R475" s="210"/>
      <c r="S475" s="211"/>
      <c r="T475" s="278">
        <f t="shared" si="22"/>
        <v>0</v>
      </c>
      <c r="U475" s="356">
        <f t="shared" si="23"/>
        <v>16</v>
      </c>
    </row>
    <row r="476" spans="1:21" ht="18" customHeight="1">
      <c r="A476" s="826"/>
      <c r="B476" s="827"/>
      <c r="C476" s="829"/>
      <c r="D476" s="829"/>
      <c r="E476" s="201">
        <v>18</v>
      </c>
      <c r="F476" s="334"/>
      <c r="G476" s="334"/>
      <c r="H476" s="204"/>
      <c r="I476" s="205"/>
      <c r="J476" s="206"/>
      <c r="K476" s="205"/>
      <c r="L476" s="206"/>
      <c r="M476" s="207"/>
      <c r="N476" s="208"/>
      <c r="O476" s="209"/>
      <c r="P476" s="207"/>
      <c r="Q476" s="208"/>
      <c r="R476" s="210"/>
      <c r="S476" s="211"/>
      <c r="T476" s="278">
        <f t="shared" si="22"/>
        <v>0</v>
      </c>
      <c r="U476" s="356">
        <f t="shared" si="23"/>
        <v>16</v>
      </c>
    </row>
    <row r="477" spans="1:21" ht="18" customHeight="1">
      <c r="A477" s="826"/>
      <c r="B477" s="827"/>
      <c r="C477" s="829"/>
      <c r="D477" s="829"/>
      <c r="E477" s="201">
        <v>19</v>
      </c>
      <c r="F477" s="334"/>
      <c r="G477" s="334"/>
      <c r="H477" s="204"/>
      <c r="I477" s="205"/>
      <c r="J477" s="206"/>
      <c r="K477" s="205"/>
      <c r="L477" s="206"/>
      <c r="M477" s="207"/>
      <c r="N477" s="208"/>
      <c r="O477" s="209"/>
      <c r="P477" s="207"/>
      <c r="Q477" s="208"/>
      <c r="R477" s="210"/>
      <c r="S477" s="211"/>
      <c r="T477" s="278">
        <f t="shared" si="22"/>
        <v>0</v>
      </c>
      <c r="U477" s="356">
        <f t="shared" si="23"/>
        <v>16</v>
      </c>
    </row>
    <row r="478" spans="1:21" ht="18" customHeight="1">
      <c r="A478" s="826"/>
      <c r="B478" s="827"/>
      <c r="C478" s="829"/>
      <c r="D478" s="829"/>
      <c r="E478" s="201">
        <v>20</v>
      </c>
      <c r="F478" s="334"/>
      <c r="G478" s="334"/>
      <c r="H478" s="204"/>
      <c r="I478" s="205"/>
      <c r="J478" s="206"/>
      <c r="K478" s="205"/>
      <c r="L478" s="206"/>
      <c r="M478" s="207"/>
      <c r="N478" s="208"/>
      <c r="O478" s="209"/>
      <c r="P478" s="207"/>
      <c r="Q478" s="208"/>
      <c r="R478" s="210"/>
      <c r="S478" s="211"/>
      <c r="T478" s="278">
        <f t="shared" si="22"/>
        <v>0</v>
      </c>
      <c r="U478" s="356">
        <f t="shared" si="23"/>
        <v>16</v>
      </c>
    </row>
    <row r="479" spans="1:21" ht="18" customHeight="1">
      <c r="A479" s="826"/>
      <c r="B479" s="827"/>
      <c r="C479" s="829"/>
      <c r="D479" s="829"/>
      <c r="E479" s="201">
        <v>21</v>
      </c>
      <c r="F479" s="334"/>
      <c r="G479" s="334"/>
      <c r="H479" s="204"/>
      <c r="I479" s="205"/>
      <c r="J479" s="206"/>
      <c r="K479" s="205"/>
      <c r="L479" s="206"/>
      <c r="M479" s="207"/>
      <c r="N479" s="208"/>
      <c r="O479" s="209"/>
      <c r="P479" s="207"/>
      <c r="Q479" s="208"/>
      <c r="R479" s="210"/>
      <c r="S479" s="211"/>
      <c r="T479" s="278">
        <f t="shared" si="22"/>
        <v>0</v>
      </c>
      <c r="U479" s="356">
        <f t="shared" si="23"/>
        <v>16</v>
      </c>
    </row>
    <row r="480" spans="1:21" ht="18" customHeight="1">
      <c r="A480" s="826"/>
      <c r="B480" s="827"/>
      <c r="C480" s="829"/>
      <c r="D480" s="829"/>
      <c r="E480" s="201">
        <v>22</v>
      </c>
      <c r="F480" s="334"/>
      <c r="G480" s="334"/>
      <c r="H480" s="204"/>
      <c r="I480" s="205"/>
      <c r="J480" s="206"/>
      <c r="K480" s="205"/>
      <c r="L480" s="206"/>
      <c r="M480" s="207"/>
      <c r="N480" s="208"/>
      <c r="O480" s="209"/>
      <c r="P480" s="207"/>
      <c r="Q480" s="208"/>
      <c r="R480" s="210"/>
      <c r="S480" s="211"/>
      <c r="T480" s="278">
        <f t="shared" si="22"/>
        <v>0</v>
      </c>
      <c r="U480" s="356">
        <f t="shared" si="23"/>
        <v>16</v>
      </c>
    </row>
    <row r="481" spans="1:21" ht="18" customHeight="1">
      <c r="A481" s="826"/>
      <c r="B481" s="827"/>
      <c r="C481" s="829"/>
      <c r="D481" s="829"/>
      <c r="E481" s="201">
        <v>23</v>
      </c>
      <c r="F481" s="334"/>
      <c r="G481" s="334"/>
      <c r="H481" s="204"/>
      <c r="I481" s="205"/>
      <c r="J481" s="206"/>
      <c r="K481" s="205"/>
      <c r="L481" s="206"/>
      <c r="M481" s="207"/>
      <c r="N481" s="208"/>
      <c r="O481" s="209"/>
      <c r="P481" s="207"/>
      <c r="Q481" s="208"/>
      <c r="R481" s="210"/>
      <c r="S481" s="211"/>
      <c r="T481" s="278">
        <f t="shared" si="22"/>
        <v>0</v>
      </c>
      <c r="U481" s="356">
        <f t="shared" si="23"/>
        <v>16</v>
      </c>
    </row>
    <row r="482" spans="1:21" ht="18" customHeight="1">
      <c r="A482" s="826"/>
      <c r="B482" s="827"/>
      <c r="C482" s="829"/>
      <c r="D482" s="829"/>
      <c r="E482" s="201">
        <v>24</v>
      </c>
      <c r="F482" s="334"/>
      <c r="G482" s="334"/>
      <c r="H482" s="204"/>
      <c r="I482" s="205"/>
      <c r="J482" s="206"/>
      <c r="K482" s="205"/>
      <c r="L482" s="206"/>
      <c r="M482" s="207"/>
      <c r="N482" s="208"/>
      <c r="O482" s="209"/>
      <c r="P482" s="207"/>
      <c r="Q482" s="208"/>
      <c r="R482" s="210"/>
      <c r="S482" s="211"/>
      <c r="T482" s="278">
        <f t="shared" si="22"/>
        <v>0</v>
      </c>
      <c r="U482" s="356">
        <f t="shared" si="23"/>
        <v>16</v>
      </c>
    </row>
    <row r="483" spans="1:21" ht="18" customHeight="1">
      <c r="A483" s="826"/>
      <c r="B483" s="827"/>
      <c r="C483" s="829"/>
      <c r="D483" s="829"/>
      <c r="E483" s="201">
        <v>25</v>
      </c>
      <c r="F483" s="334"/>
      <c r="G483" s="334"/>
      <c r="H483" s="204"/>
      <c r="I483" s="205"/>
      <c r="J483" s="206"/>
      <c r="K483" s="205"/>
      <c r="L483" s="206"/>
      <c r="M483" s="207"/>
      <c r="N483" s="208"/>
      <c r="O483" s="209"/>
      <c r="P483" s="207"/>
      <c r="Q483" s="208"/>
      <c r="R483" s="210"/>
      <c r="S483" s="211"/>
      <c r="T483" s="278">
        <f t="shared" si="22"/>
        <v>0</v>
      </c>
      <c r="U483" s="356">
        <f t="shared" si="23"/>
        <v>16</v>
      </c>
    </row>
    <row r="484" spans="1:21" ht="18" customHeight="1">
      <c r="A484" s="826"/>
      <c r="B484" s="827"/>
      <c r="C484" s="829"/>
      <c r="D484" s="829"/>
      <c r="E484" s="201">
        <v>26</v>
      </c>
      <c r="F484" s="334"/>
      <c r="G484" s="334"/>
      <c r="H484" s="204"/>
      <c r="I484" s="205"/>
      <c r="J484" s="206"/>
      <c r="K484" s="205"/>
      <c r="L484" s="206"/>
      <c r="M484" s="207"/>
      <c r="N484" s="208"/>
      <c r="O484" s="209"/>
      <c r="P484" s="207"/>
      <c r="Q484" s="208"/>
      <c r="R484" s="210"/>
      <c r="S484" s="211"/>
      <c r="T484" s="278">
        <f t="shared" si="22"/>
        <v>0</v>
      </c>
      <c r="U484" s="356">
        <f t="shared" si="23"/>
        <v>16</v>
      </c>
    </row>
    <row r="485" spans="1:21" ht="18" customHeight="1">
      <c r="A485" s="826"/>
      <c r="B485" s="827"/>
      <c r="C485" s="829"/>
      <c r="D485" s="829"/>
      <c r="E485" s="201">
        <v>27</v>
      </c>
      <c r="F485" s="334"/>
      <c r="G485" s="334"/>
      <c r="H485" s="204"/>
      <c r="I485" s="205"/>
      <c r="J485" s="206"/>
      <c r="K485" s="205"/>
      <c r="L485" s="206"/>
      <c r="M485" s="207"/>
      <c r="N485" s="208"/>
      <c r="O485" s="209"/>
      <c r="P485" s="207"/>
      <c r="Q485" s="208"/>
      <c r="R485" s="210"/>
      <c r="S485" s="211"/>
      <c r="T485" s="278">
        <f t="shared" si="22"/>
        <v>0</v>
      </c>
      <c r="U485" s="356">
        <f t="shared" si="23"/>
        <v>16</v>
      </c>
    </row>
    <row r="486" spans="1:21" ht="18" customHeight="1">
      <c r="A486" s="826"/>
      <c r="B486" s="827"/>
      <c r="C486" s="829"/>
      <c r="D486" s="829"/>
      <c r="E486" s="201">
        <v>28</v>
      </c>
      <c r="F486" s="334"/>
      <c r="G486" s="334"/>
      <c r="H486" s="204"/>
      <c r="I486" s="205"/>
      <c r="J486" s="206"/>
      <c r="K486" s="205"/>
      <c r="L486" s="206"/>
      <c r="M486" s="207"/>
      <c r="N486" s="208"/>
      <c r="O486" s="209"/>
      <c r="P486" s="207"/>
      <c r="Q486" s="208"/>
      <c r="R486" s="210"/>
      <c r="S486" s="211"/>
      <c r="T486" s="278">
        <f t="shared" si="22"/>
        <v>0</v>
      </c>
      <c r="U486" s="356">
        <f t="shared" si="23"/>
        <v>16</v>
      </c>
    </row>
    <row r="487" spans="1:21" ht="18" customHeight="1">
      <c r="A487" s="826"/>
      <c r="B487" s="827"/>
      <c r="C487" s="829"/>
      <c r="D487" s="829"/>
      <c r="E487" s="201">
        <v>29</v>
      </c>
      <c r="F487" s="334"/>
      <c r="G487" s="334"/>
      <c r="H487" s="204"/>
      <c r="I487" s="205"/>
      <c r="J487" s="206"/>
      <c r="K487" s="205"/>
      <c r="L487" s="206"/>
      <c r="M487" s="207"/>
      <c r="N487" s="208"/>
      <c r="O487" s="209"/>
      <c r="P487" s="207"/>
      <c r="Q487" s="208"/>
      <c r="R487" s="210"/>
      <c r="S487" s="211"/>
      <c r="T487" s="278">
        <f t="shared" si="22"/>
        <v>0</v>
      </c>
      <c r="U487" s="356">
        <f t="shared" si="23"/>
        <v>16</v>
      </c>
    </row>
    <row r="488" spans="1:21" ht="18" customHeight="1">
      <c r="A488" s="834"/>
      <c r="B488" s="835"/>
      <c r="C488" s="829"/>
      <c r="D488" s="829"/>
      <c r="E488" s="277">
        <v>30</v>
      </c>
      <c r="F488" s="375"/>
      <c r="G488" s="375"/>
      <c r="H488" s="134"/>
      <c r="I488" s="135"/>
      <c r="J488" s="212"/>
      <c r="K488" s="135"/>
      <c r="L488" s="212"/>
      <c r="M488" s="27"/>
      <c r="N488" s="120"/>
      <c r="O488" s="109"/>
      <c r="P488" s="27"/>
      <c r="Q488" s="120"/>
      <c r="R488" s="32"/>
      <c r="S488" s="122"/>
      <c r="T488" s="136">
        <f t="shared" si="22"/>
        <v>0</v>
      </c>
      <c r="U488" s="356">
        <f t="shared" si="23"/>
        <v>16</v>
      </c>
    </row>
    <row r="489" spans="1:21" ht="18" customHeight="1">
      <c r="A489" s="824">
        <v>17</v>
      </c>
      <c r="B489" s="825"/>
      <c r="C489" s="828" t="str">
        <f>IF(ISERROR(VLOOKUP($A489,【大規模】地域番号⑥!$BD:$BF,2,FALSE)),"",VLOOKUP($A489,【大規模】地域番号⑥!$BD:$BF,2,FALSE))</f>
        <v/>
      </c>
      <c r="D489" s="828" t="str">
        <f>IF(ISERROR(VLOOKUP($A489,【大規模】地域番号⑥!$BD:$BF,3,FALSE)),"",VLOOKUP($A489,【大規模】地域番号⑥!$BD:$BF,3,FALSE))</f>
        <v/>
      </c>
      <c r="E489" s="201">
        <v>1</v>
      </c>
      <c r="F489" s="334"/>
      <c r="G489" s="334"/>
      <c r="H489" s="176"/>
      <c r="I489" s="177"/>
      <c r="J489" s="178"/>
      <c r="K489" s="180"/>
      <c r="L489" s="181"/>
      <c r="M489" s="179"/>
      <c r="N489" s="180"/>
      <c r="O489" s="181"/>
      <c r="P489" s="179"/>
      <c r="Q489" s="180"/>
      <c r="R489" s="182"/>
      <c r="S489" s="183"/>
      <c r="T489" s="257">
        <f t="shared" si="22"/>
        <v>0</v>
      </c>
      <c r="U489" s="356">
        <f>$A$489</f>
        <v>17</v>
      </c>
    </row>
    <row r="490" spans="1:21" ht="18" customHeight="1">
      <c r="A490" s="826"/>
      <c r="B490" s="827"/>
      <c r="C490" s="829"/>
      <c r="D490" s="829"/>
      <c r="E490" s="201">
        <v>2</v>
      </c>
      <c r="F490" s="334"/>
      <c r="G490" s="334"/>
      <c r="H490" s="128"/>
      <c r="I490" s="111"/>
      <c r="J490" s="106"/>
      <c r="K490" s="112"/>
      <c r="L490" s="107"/>
      <c r="M490" s="12"/>
      <c r="N490" s="112"/>
      <c r="O490" s="107"/>
      <c r="P490" s="12"/>
      <c r="Q490" s="112"/>
      <c r="R490" s="31"/>
      <c r="S490" s="115"/>
      <c r="T490" s="93">
        <f t="shared" si="22"/>
        <v>0</v>
      </c>
      <c r="U490" s="356">
        <f t="shared" ref="U490:U518" si="24">$A$489</f>
        <v>17</v>
      </c>
    </row>
    <row r="491" spans="1:21" ht="18" customHeight="1">
      <c r="A491" s="826"/>
      <c r="B491" s="827"/>
      <c r="C491" s="829"/>
      <c r="D491" s="829"/>
      <c r="E491" s="201">
        <v>3</v>
      </c>
      <c r="F491" s="334"/>
      <c r="G491" s="334"/>
      <c r="H491" s="128"/>
      <c r="I491" s="111"/>
      <c r="J491" s="106"/>
      <c r="K491" s="112"/>
      <c r="L491" s="107"/>
      <c r="M491" s="12"/>
      <c r="N491" s="112"/>
      <c r="O491" s="107"/>
      <c r="P491" s="12"/>
      <c r="Q491" s="112"/>
      <c r="R491" s="31"/>
      <c r="S491" s="115"/>
      <c r="T491" s="93">
        <f t="shared" si="22"/>
        <v>0</v>
      </c>
      <c r="U491" s="356">
        <f t="shared" si="24"/>
        <v>17</v>
      </c>
    </row>
    <row r="492" spans="1:21" ht="18" customHeight="1">
      <c r="A492" s="826"/>
      <c r="B492" s="827"/>
      <c r="C492" s="829"/>
      <c r="D492" s="829"/>
      <c r="E492" s="201">
        <v>4</v>
      </c>
      <c r="F492" s="334"/>
      <c r="G492" s="334"/>
      <c r="H492" s="128"/>
      <c r="I492" s="111"/>
      <c r="J492" s="106"/>
      <c r="K492" s="112"/>
      <c r="L492" s="107"/>
      <c r="M492" s="12"/>
      <c r="N492" s="112"/>
      <c r="O492" s="107"/>
      <c r="P492" s="12"/>
      <c r="Q492" s="112"/>
      <c r="R492" s="31"/>
      <c r="S492" s="115"/>
      <c r="T492" s="93">
        <f t="shared" si="22"/>
        <v>0</v>
      </c>
      <c r="U492" s="356">
        <f t="shared" si="24"/>
        <v>17</v>
      </c>
    </row>
    <row r="493" spans="1:21" ht="18" customHeight="1">
      <c r="A493" s="826"/>
      <c r="B493" s="827"/>
      <c r="C493" s="829"/>
      <c r="D493" s="829"/>
      <c r="E493" s="201">
        <v>5</v>
      </c>
      <c r="F493" s="334"/>
      <c r="G493" s="334"/>
      <c r="H493" s="128"/>
      <c r="I493" s="111"/>
      <c r="J493" s="106"/>
      <c r="K493" s="112"/>
      <c r="L493" s="107"/>
      <c r="M493" s="12"/>
      <c r="N493" s="112"/>
      <c r="O493" s="107"/>
      <c r="P493" s="12"/>
      <c r="Q493" s="112"/>
      <c r="R493" s="31"/>
      <c r="S493" s="115"/>
      <c r="T493" s="93">
        <f t="shared" si="22"/>
        <v>0</v>
      </c>
      <c r="U493" s="356">
        <f t="shared" si="24"/>
        <v>17</v>
      </c>
    </row>
    <row r="494" spans="1:21" ht="18" customHeight="1">
      <c r="A494" s="826"/>
      <c r="B494" s="827"/>
      <c r="C494" s="829"/>
      <c r="D494" s="829"/>
      <c r="E494" s="201">
        <v>6</v>
      </c>
      <c r="F494" s="334"/>
      <c r="G494" s="334"/>
      <c r="H494" s="128"/>
      <c r="I494" s="111"/>
      <c r="J494" s="106"/>
      <c r="K494" s="111"/>
      <c r="L494" s="106"/>
      <c r="M494" s="12"/>
      <c r="N494" s="111"/>
      <c r="O494" s="107"/>
      <c r="P494" s="25"/>
      <c r="Q494" s="112"/>
      <c r="R494" s="31"/>
      <c r="S494" s="115"/>
      <c r="T494" s="93">
        <f t="shared" si="22"/>
        <v>0</v>
      </c>
      <c r="U494" s="356">
        <f t="shared" si="24"/>
        <v>17</v>
      </c>
    </row>
    <row r="495" spans="1:21" ht="18" customHeight="1">
      <c r="A495" s="826"/>
      <c r="B495" s="827"/>
      <c r="C495" s="829"/>
      <c r="D495" s="829"/>
      <c r="E495" s="201">
        <v>7</v>
      </c>
      <c r="F495" s="334"/>
      <c r="G495" s="334"/>
      <c r="H495" s="128"/>
      <c r="I495" s="111"/>
      <c r="J495" s="106"/>
      <c r="K495" s="111"/>
      <c r="L495" s="106"/>
      <c r="M495" s="12"/>
      <c r="N495" s="111"/>
      <c r="O495" s="107"/>
      <c r="P495" s="25"/>
      <c r="Q495" s="112"/>
      <c r="R495" s="31"/>
      <c r="S495" s="115"/>
      <c r="T495" s="93">
        <f t="shared" si="22"/>
        <v>0</v>
      </c>
      <c r="U495" s="356">
        <f t="shared" si="24"/>
        <v>17</v>
      </c>
    </row>
    <row r="496" spans="1:21" ht="18" customHeight="1">
      <c r="A496" s="826"/>
      <c r="B496" s="827"/>
      <c r="C496" s="829"/>
      <c r="D496" s="829"/>
      <c r="E496" s="201">
        <v>8</v>
      </c>
      <c r="F496" s="334"/>
      <c r="G496" s="334"/>
      <c r="H496" s="128"/>
      <c r="I496" s="111"/>
      <c r="J496" s="106"/>
      <c r="K496" s="111"/>
      <c r="L496" s="106"/>
      <c r="M496" s="12"/>
      <c r="N496" s="111"/>
      <c r="O496" s="107"/>
      <c r="P496" s="25"/>
      <c r="Q496" s="112"/>
      <c r="R496" s="31"/>
      <c r="S496" s="115"/>
      <c r="T496" s="93">
        <f t="shared" si="22"/>
        <v>0</v>
      </c>
      <c r="U496" s="356">
        <f t="shared" si="24"/>
        <v>17</v>
      </c>
    </row>
    <row r="497" spans="1:21" ht="18" customHeight="1">
      <c r="A497" s="826"/>
      <c r="B497" s="827"/>
      <c r="C497" s="829"/>
      <c r="D497" s="829"/>
      <c r="E497" s="201">
        <v>9</v>
      </c>
      <c r="F497" s="334"/>
      <c r="G497" s="334"/>
      <c r="H497" s="128"/>
      <c r="I497" s="111"/>
      <c r="J497" s="106"/>
      <c r="K497" s="111"/>
      <c r="L497" s="106"/>
      <c r="M497" s="12"/>
      <c r="N497" s="112"/>
      <c r="O497" s="107"/>
      <c r="P497" s="12"/>
      <c r="Q497" s="112"/>
      <c r="R497" s="31"/>
      <c r="S497" s="115"/>
      <c r="T497" s="93">
        <f t="shared" si="22"/>
        <v>0</v>
      </c>
      <c r="U497" s="356">
        <f t="shared" si="24"/>
        <v>17</v>
      </c>
    </row>
    <row r="498" spans="1:21" ht="18" customHeight="1">
      <c r="A498" s="826"/>
      <c r="B498" s="827"/>
      <c r="C498" s="829"/>
      <c r="D498" s="829"/>
      <c r="E498" s="201">
        <v>10</v>
      </c>
      <c r="F498" s="334"/>
      <c r="G498" s="334"/>
      <c r="H498" s="204"/>
      <c r="I498" s="205"/>
      <c r="J498" s="206"/>
      <c r="K498" s="205"/>
      <c r="L498" s="206"/>
      <c r="M498" s="207"/>
      <c r="N498" s="208"/>
      <c r="O498" s="209"/>
      <c r="P498" s="207"/>
      <c r="Q498" s="208"/>
      <c r="R498" s="210"/>
      <c r="S498" s="211"/>
      <c r="T498" s="278">
        <f t="shared" si="22"/>
        <v>0</v>
      </c>
      <c r="U498" s="356">
        <f t="shared" si="24"/>
        <v>17</v>
      </c>
    </row>
    <row r="499" spans="1:21" ht="18" customHeight="1">
      <c r="A499" s="826"/>
      <c r="B499" s="827"/>
      <c r="C499" s="829"/>
      <c r="D499" s="829"/>
      <c r="E499" s="201">
        <v>11</v>
      </c>
      <c r="F499" s="334"/>
      <c r="G499" s="334"/>
      <c r="H499" s="204"/>
      <c r="I499" s="205"/>
      <c r="J499" s="206"/>
      <c r="K499" s="205"/>
      <c r="L499" s="206"/>
      <c r="M499" s="207"/>
      <c r="N499" s="208"/>
      <c r="O499" s="209"/>
      <c r="P499" s="207"/>
      <c r="Q499" s="208"/>
      <c r="R499" s="210"/>
      <c r="S499" s="211"/>
      <c r="T499" s="278">
        <f t="shared" si="22"/>
        <v>0</v>
      </c>
      <c r="U499" s="356">
        <f t="shared" si="24"/>
        <v>17</v>
      </c>
    </row>
    <row r="500" spans="1:21" ht="18" customHeight="1">
      <c r="A500" s="826"/>
      <c r="B500" s="827"/>
      <c r="C500" s="829"/>
      <c r="D500" s="829"/>
      <c r="E500" s="201">
        <v>12</v>
      </c>
      <c r="F500" s="334"/>
      <c r="G500" s="334"/>
      <c r="H500" s="204"/>
      <c r="I500" s="205"/>
      <c r="J500" s="206"/>
      <c r="K500" s="205"/>
      <c r="L500" s="206"/>
      <c r="M500" s="207"/>
      <c r="N500" s="208"/>
      <c r="O500" s="209"/>
      <c r="P500" s="207"/>
      <c r="Q500" s="208"/>
      <c r="R500" s="210"/>
      <c r="S500" s="211"/>
      <c r="T500" s="278">
        <f t="shared" si="22"/>
        <v>0</v>
      </c>
      <c r="U500" s="356">
        <f t="shared" si="24"/>
        <v>17</v>
      </c>
    </row>
    <row r="501" spans="1:21" ht="18" customHeight="1">
      <c r="A501" s="826"/>
      <c r="B501" s="827"/>
      <c r="C501" s="829"/>
      <c r="D501" s="829"/>
      <c r="E501" s="201">
        <v>13</v>
      </c>
      <c r="F501" s="334"/>
      <c r="G501" s="334"/>
      <c r="H501" s="204"/>
      <c r="I501" s="205"/>
      <c r="J501" s="206"/>
      <c r="K501" s="205"/>
      <c r="L501" s="206"/>
      <c r="M501" s="207"/>
      <c r="N501" s="208"/>
      <c r="O501" s="209"/>
      <c r="P501" s="207"/>
      <c r="Q501" s="208"/>
      <c r="R501" s="210"/>
      <c r="S501" s="211"/>
      <c r="T501" s="278">
        <f t="shared" si="22"/>
        <v>0</v>
      </c>
      <c r="U501" s="356">
        <f t="shared" si="24"/>
        <v>17</v>
      </c>
    </row>
    <row r="502" spans="1:21" ht="18" customHeight="1">
      <c r="A502" s="826"/>
      <c r="B502" s="827"/>
      <c r="C502" s="829"/>
      <c r="D502" s="829"/>
      <c r="E502" s="201">
        <v>14</v>
      </c>
      <c r="F502" s="334"/>
      <c r="G502" s="334"/>
      <c r="H502" s="204"/>
      <c r="I502" s="205"/>
      <c r="J502" s="206"/>
      <c r="K502" s="205"/>
      <c r="L502" s="206"/>
      <c r="M502" s="207"/>
      <c r="N502" s="208"/>
      <c r="O502" s="209"/>
      <c r="P502" s="207"/>
      <c r="Q502" s="208"/>
      <c r="R502" s="210"/>
      <c r="S502" s="211"/>
      <c r="T502" s="278">
        <f t="shared" si="22"/>
        <v>0</v>
      </c>
      <c r="U502" s="356">
        <f t="shared" si="24"/>
        <v>17</v>
      </c>
    </row>
    <row r="503" spans="1:21" ht="18" customHeight="1">
      <c r="A503" s="826"/>
      <c r="B503" s="827"/>
      <c r="C503" s="829"/>
      <c r="D503" s="829"/>
      <c r="E503" s="201">
        <v>15</v>
      </c>
      <c r="F503" s="334"/>
      <c r="G503" s="334"/>
      <c r="H503" s="204"/>
      <c r="I503" s="205"/>
      <c r="J503" s="206"/>
      <c r="K503" s="205"/>
      <c r="L503" s="206"/>
      <c r="M503" s="207"/>
      <c r="N503" s="208"/>
      <c r="O503" s="209"/>
      <c r="P503" s="207"/>
      <c r="Q503" s="208"/>
      <c r="R503" s="210"/>
      <c r="S503" s="211"/>
      <c r="T503" s="278">
        <f t="shared" si="22"/>
        <v>0</v>
      </c>
      <c r="U503" s="356">
        <f t="shared" si="24"/>
        <v>17</v>
      </c>
    </row>
    <row r="504" spans="1:21" ht="18" customHeight="1">
      <c r="A504" s="826"/>
      <c r="B504" s="827"/>
      <c r="C504" s="829"/>
      <c r="D504" s="829"/>
      <c r="E504" s="201">
        <v>16</v>
      </c>
      <c r="F504" s="334"/>
      <c r="G504" s="334"/>
      <c r="H504" s="204"/>
      <c r="I504" s="205"/>
      <c r="J504" s="206"/>
      <c r="K504" s="205"/>
      <c r="L504" s="206"/>
      <c r="M504" s="207"/>
      <c r="N504" s="208"/>
      <c r="O504" s="209"/>
      <c r="P504" s="207"/>
      <c r="Q504" s="208"/>
      <c r="R504" s="210"/>
      <c r="S504" s="211"/>
      <c r="T504" s="278">
        <f t="shared" si="22"/>
        <v>0</v>
      </c>
      <c r="U504" s="356">
        <f t="shared" si="24"/>
        <v>17</v>
      </c>
    </row>
    <row r="505" spans="1:21" ht="18" customHeight="1">
      <c r="A505" s="826"/>
      <c r="B505" s="827"/>
      <c r="C505" s="829"/>
      <c r="D505" s="829"/>
      <c r="E505" s="201">
        <v>17</v>
      </c>
      <c r="F505" s="334"/>
      <c r="G505" s="334"/>
      <c r="H505" s="204"/>
      <c r="I505" s="205"/>
      <c r="J505" s="206"/>
      <c r="K505" s="205"/>
      <c r="L505" s="206"/>
      <c r="M505" s="207"/>
      <c r="N505" s="208"/>
      <c r="O505" s="209"/>
      <c r="P505" s="207"/>
      <c r="Q505" s="208"/>
      <c r="R505" s="210"/>
      <c r="S505" s="211"/>
      <c r="T505" s="278">
        <f t="shared" si="22"/>
        <v>0</v>
      </c>
      <c r="U505" s="356">
        <f t="shared" si="24"/>
        <v>17</v>
      </c>
    </row>
    <row r="506" spans="1:21" ht="18" customHeight="1">
      <c r="A506" s="826"/>
      <c r="B506" s="827"/>
      <c r="C506" s="829"/>
      <c r="D506" s="829"/>
      <c r="E506" s="201">
        <v>18</v>
      </c>
      <c r="F506" s="334"/>
      <c r="G506" s="334"/>
      <c r="H506" s="204"/>
      <c r="I506" s="205"/>
      <c r="J506" s="206"/>
      <c r="K506" s="205"/>
      <c r="L506" s="206"/>
      <c r="M506" s="207"/>
      <c r="N506" s="208"/>
      <c r="O506" s="209"/>
      <c r="P506" s="207"/>
      <c r="Q506" s="208"/>
      <c r="R506" s="210"/>
      <c r="S506" s="211"/>
      <c r="T506" s="278">
        <f t="shared" si="22"/>
        <v>0</v>
      </c>
      <c r="U506" s="356">
        <f t="shared" si="24"/>
        <v>17</v>
      </c>
    </row>
    <row r="507" spans="1:21" ht="18" customHeight="1">
      <c r="A507" s="826"/>
      <c r="B507" s="827"/>
      <c r="C507" s="829"/>
      <c r="D507" s="829"/>
      <c r="E507" s="201">
        <v>19</v>
      </c>
      <c r="F507" s="334"/>
      <c r="G507" s="334"/>
      <c r="H507" s="204"/>
      <c r="I507" s="205"/>
      <c r="J507" s="206"/>
      <c r="K507" s="205"/>
      <c r="L507" s="206"/>
      <c r="M507" s="207"/>
      <c r="N507" s="208"/>
      <c r="O507" s="209"/>
      <c r="P507" s="207"/>
      <c r="Q507" s="208"/>
      <c r="R507" s="210"/>
      <c r="S507" s="211"/>
      <c r="T507" s="278">
        <f t="shared" si="22"/>
        <v>0</v>
      </c>
      <c r="U507" s="356">
        <f t="shared" si="24"/>
        <v>17</v>
      </c>
    </row>
    <row r="508" spans="1:21" ht="18" customHeight="1">
      <c r="A508" s="826"/>
      <c r="B508" s="827"/>
      <c r="C508" s="829"/>
      <c r="D508" s="829"/>
      <c r="E508" s="201">
        <v>20</v>
      </c>
      <c r="F508" s="334"/>
      <c r="G508" s="334"/>
      <c r="H508" s="204"/>
      <c r="I508" s="205"/>
      <c r="J508" s="206"/>
      <c r="K508" s="205"/>
      <c r="L508" s="206"/>
      <c r="M508" s="207"/>
      <c r="N508" s="208"/>
      <c r="O508" s="209"/>
      <c r="P508" s="207"/>
      <c r="Q508" s="208"/>
      <c r="R508" s="210"/>
      <c r="S508" s="211"/>
      <c r="T508" s="278">
        <f t="shared" si="22"/>
        <v>0</v>
      </c>
      <c r="U508" s="356">
        <f t="shared" si="24"/>
        <v>17</v>
      </c>
    </row>
    <row r="509" spans="1:21" ht="18" customHeight="1">
      <c r="A509" s="826"/>
      <c r="B509" s="827"/>
      <c r="C509" s="829"/>
      <c r="D509" s="829"/>
      <c r="E509" s="201">
        <v>21</v>
      </c>
      <c r="F509" s="334"/>
      <c r="G509" s="334"/>
      <c r="H509" s="204"/>
      <c r="I509" s="205"/>
      <c r="J509" s="206"/>
      <c r="K509" s="205"/>
      <c r="L509" s="206"/>
      <c r="M509" s="207"/>
      <c r="N509" s="208"/>
      <c r="O509" s="209"/>
      <c r="P509" s="207"/>
      <c r="Q509" s="208"/>
      <c r="R509" s="210"/>
      <c r="S509" s="211"/>
      <c r="T509" s="278">
        <f t="shared" si="22"/>
        <v>0</v>
      </c>
      <c r="U509" s="356">
        <f t="shared" si="24"/>
        <v>17</v>
      </c>
    </row>
    <row r="510" spans="1:21" ht="18" customHeight="1">
      <c r="A510" s="826"/>
      <c r="B510" s="827"/>
      <c r="C510" s="829"/>
      <c r="D510" s="829"/>
      <c r="E510" s="201">
        <v>22</v>
      </c>
      <c r="F510" s="334"/>
      <c r="G510" s="334"/>
      <c r="H510" s="204"/>
      <c r="I510" s="205"/>
      <c r="J510" s="206"/>
      <c r="K510" s="205"/>
      <c r="L510" s="206"/>
      <c r="M510" s="207"/>
      <c r="N510" s="208"/>
      <c r="O510" s="209"/>
      <c r="P510" s="207"/>
      <c r="Q510" s="208"/>
      <c r="R510" s="210"/>
      <c r="S510" s="211"/>
      <c r="T510" s="278">
        <f t="shared" si="22"/>
        <v>0</v>
      </c>
      <c r="U510" s="356">
        <f t="shared" si="24"/>
        <v>17</v>
      </c>
    </row>
    <row r="511" spans="1:21" ht="18" customHeight="1">
      <c r="A511" s="826"/>
      <c r="B511" s="827"/>
      <c r="C511" s="829"/>
      <c r="D511" s="829"/>
      <c r="E511" s="201">
        <v>23</v>
      </c>
      <c r="F511" s="334"/>
      <c r="G511" s="334"/>
      <c r="H511" s="204"/>
      <c r="I511" s="205"/>
      <c r="J511" s="206"/>
      <c r="K511" s="205"/>
      <c r="L511" s="206"/>
      <c r="M511" s="207"/>
      <c r="N511" s="208"/>
      <c r="O511" s="209"/>
      <c r="P511" s="207"/>
      <c r="Q511" s="208"/>
      <c r="R511" s="210"/>
      <c r="S511" s="211"/>
      <c r="T511" s="278">
        <f t="shared" si="22"/>
        <v>0</v>
      </c>
      <c r="U511" s="356">
        <f t="shared" si="24"/>
        <v>17</v>
      </c>
    </row>
    <row r="512" spans="1:21" ht="18" customHeight="1">
      <c r="A512" s="826"/>
      <c r="B512" s="827"/>
      <c r="C512" s="829"/>
      <c r="D512" s="829"/>
      <c r="E512" s="201">
        <v>24</v>
      </c>
      <c r="F512" s="334"/>
      <c r="G512" s="334"/>
      <c r="H512" s="204"/>
      <c r="I512" s="205"/>
      <c r="J512" s="206"/>
      <c r="K512" s="205"/>
      <c r="L512" s="206"/>
      <c r="M512" s="207"/>
      <c r="N512" s="208"/>
      <c r="O512" s="209"/>
      <c r="P512" s="207"/>
      <c r="Q512" s="208"/>
      <c r="R512" s="210"/>
      <c r="S512" s="211"/>
      <c r="T512" s="278">
        <f t="shared" si="22"/>
        <v>0</v>
      </c>
      <c r="U512" s="356">
        <f t="shared" si="24"/>
        <v>17</v>
      </c>
    </row>
    <row r="513" spans="1:21" ht="18" customHeight="1">
      <c r="A513" s="826"/>
      <c r="B513" s="827"/>
      <c r="C513" s="829"/>
      <c r="D513" s="829"/>
      <c r="E513" s="201">
        <v>25</v>
      </c>
      <c r="F513" s="334"/>
      <c r="G513" s="334"/>
      <c r="H513" s="204"/>
      <c r="I513" s="205"/>
      <c r="J513" s="206"/>
      <c r="K513" s="205"/>
      <c r="L513" s="206"/>
      <c r="M513" s="207"/>
      <c r="N513" s="208"/>
      <c r="O513" s="209"/>
      <c r="P513" s="207"/>
      <c r="Q513" s="208"/>
      <c r="R513" s="210"/>
      <c r="S513" s="211"/>
      <c r="T513" s="278">
        <f t="shared" si="22"/>
        <v>0</v>
      </c>
      <c r="U513" s="356">
        <f t="shared" si="24"/>
        <v>17</v>
      </c>
    </row>
    <row r="514" spans="1:21" ht="18" customHeight="1">
      <c r="A514" s="826"/>
      <c r="B514" s="827"/>
      <c r="C514" s="829"/>
      <c r="D514" s="829"/>
      <c r="E514" s="201">
        <v>26</v>
      </c>
      <c r="F514" s="334"/>
      <c r="G514" s="334"/>
      <c r="H514" s="204"/>
      <c r="I514" s="205"/>
      <c r="J514" s="206"/>
      <c r="K514" s="205"/>
      <c r="L514" s="206"/>
      <c r="M514" s="207"/>
      <c r="N514" s="208"/>
      <c r="O514" s="209"/>
      <c r="P514" s="207"/>
      <c r="Q514" s="208"/>
      <c r="R514" s="210"/>
      <c r="S514" s="211"/>
      <c r="T514" s="278">
        <f t="shared" si="22"/>
        <v>0</v>
      </c>
      <c r="U514" s="356">
        <f t="shared" si="24"/>
        <v>17</v>
      </c>
    </row>
    <row r="515" spans="1:21" ht="18" customHeight="1">
      <c r="A515" s="826"/>
      <c r="B515" s="827"/>
      <c r="C515" s="829"/>
      <c r="D515" s="829"/>
      <c r="E515" s="201">
        <v>27</v>
      </c>
      <c r="F515" s="334"/>
      <c r="G515" s="334"/>
      <c r="H515" s="204"/>
      <c r="I515" s="205"/>
      <c r="J515" s="206"/>
      <c r="K515" s="205"/>
      <c r="L515" s="206"/>
      <c r="M515" s="207"/>
      <c r="N515" s="208"/>
      <c r="O515" s="209"/>
      <c r="P515" s="207"/>
      <c r="Q515" s="208"/>
      <c r="R515" s="210"/>
      <c r="S515" s="211"/>
      <c r="T515" s="278">
        <f t="shared" si="22"/>
        <v>0</v>
      </c>
      <c r="U515" s="356">
        <f t="shared" si="24"/>
        <v>17</v>
      </c>
    </row>
    <row r="516" spans="1:21" ht="18" customHeight="1">
      <c r="A516" s="826"/>
      <c r="B516" s="827"/>
      <c r="C516" s="829"/>
      <c r="D516" s="829"/>
      <c r="E516" s="201">
        <v>28</v>
      </c>
      <c r="F516" s="334"/>
      <c r="G516" s="334"/>
      <c r="H516" s="204"/>
      <c r="I516" s="205"/>
      <c r="J516" s="206"/>
      <c r="K516" s="205"/>
      <c r="L516" s="206"/>
      <c r="M516" s="207"/>
      <c r="N516" s="208"/>
      <c r="O516" s="209"/>
      <c r="P516" s="207"/>
      <c r="Q516" s="208"/>
      <c r="R516" s="210"/>
      <c r="S516" s="211"/>
      <c r="T516" s="278">
        <f t="shared" si="22"/>
        <v>0</v>
      </c>
      <c r="U516" s="356">
        <f t="shared" si="24"/>
        <v>17</v>
      </c>
    </row>
    <row r="517" spans="1:21" ht="18" customHeight="1">
      <c r="A517" s="826"/>
      <c r="B517" s="827"/>
      <c r="C517" s="829"/>
      <c r="D517" s="829"/>
      <c r="E517" s="201">
        <v>29</v>
      </c>
      <c r="F517" s="334"/>
      <c r="G517" s="334"/>
      <c r="H517" s="204"/>
      <c r="I517" s="205"/>
      <c r="J517" s="206"/>
      <c r="K517" s="205"/>
      <c r="L517" s="206"/>
      <c r="M517" s="207"/>
      <c r="N517" s="208"/>
      <c r="O517" s="209"/>
      <c r="P517" s="207"/>
      <c r="Q517" s="208"/>
      <c r="R517" s="210"/>
      <c r="S517" s="211"/>
      <c r="T517" s="278">
        <f t="shared" si="22"/>
        <v>0</v>
      </c>
      <c r="U517" s="356">
        <f t="shared" si="24"/>
        <v>17</v>
      </c>
    </row>
    <row r="518" spans="1:21" ht="18" customHeight="1">
      <c r="A518" s="834"/>
      <c r="B518" s="835"/>
      <c r="C518" s="829"/>
      <c r="D518" s="829"/>
      <c r="E518" s="277">
        <v>30</v>
      </c>
      <c r="F518" s="375"/>
      <c r="G518" s="375"/>
      <c r="H518" s="134"/>
      <c r="I518" s="135"/>
      <c r="J518" s="212"/>
      <c r="K518" s="135"/>
      <c r="L518" s="212"/>
      <c r="M518" s="27"/>
      <c r="N518" s="120"/>
      <c r="O518" s="109"/>
      <c r="P518" s="27"/>
      <c r="Q518" s="120"/>
      <c r="R518" s="32"/>
      <c r="S518" s="122"/>
      <c r="T518" s="136">
        <f t="shared" si="22"/>
        <v>0</v>
      </c>
      <c r="U518" s="356">
        <f t="shared" si="24"/>
        <v>17</v>
      </c>
    </row>
    <row r="519" spans="1:21" ht="18" customHeight="1">
      <c r="A519" s="824">
        <v>18</v>
      </c>
      <c r="B519" s="825"/>
      <c r="C519" s="828" t="str">
        <f>IF(ISERROR(VLOOKUP($A519,【大規模】地域番号⑥!$BD:$BF,2,FALSE)),"",VLOOKUP($A519,【大規模】地域番号⑥!$BD:$BF,2,FALSE))</f>
        <v/>
      </c>
      <c r="D519" s="828" t="str">
        <f>IF(ISERROR(VLOOKUP($A519,【大規模】地域番号⑥!$BD:$BF,3,FALSE)),"",VLOOKUP($A519,【大規模】地域番号⑥!$BD:$BF,3,FALSE))</f>
        <v/>
      </c>
      <c r="E519" s="201">
        <v>1</v>
      </c>
      <c r="F519" s="334"/>
      <c r="G519" s="334"/>
      <c r="H519" s="176"/>
      <c r="I519" s="177"/>
      <c r="J519" s="178"/>
      <c r="K519" s="180"/>
      <c r="L519" s="181"/>
      <c r="M519" s="179"/>
      <c r="N519" s="180"/>
      <c r="O519" s="181"/>
      <c r="P519" s="179"/>
      <c r="Q519" s="180"/>
      <c r="R519" s="182"/>
      <c r="S519" s="183"/>
      <c r="T519" s="257">
        <f t="shared" si="22"/>
        <v>0</v>
      </c>
      <c r="U519" s="356">
        <f>$A$519</f>
        <v>18</v>
      </c>
    </row>
    <row r="520" spans="1:21" ht="18" customHeight="1">
      <c r="A520" s="826"/>
      <c r="B520" s="827"/>
      <c r="C520" s="829"/>
      <c r="D520" s="829"/>
      <c r="E520" s="201">
        <v>2</v>
      </c>
      <c r="F520" s="334"/>
      <c r="G520" s="334"/>
      <c r="H520" s="128"/>
      <c r="I520" s="111"/>
      <c r="J520" s="106"/>
      <c r="K520" s="112"/>
      <c r="L520" s="107"/>
      <c r="M520" s="12"/>
      <c r="N520" s="112"/>
      <c r="O520" s="107"/>
      <c r="P520" s="12"/>
      <c r="Q520" s="112"/>
      <c r="R520" s="31"/>
      <c r="S520" s="115"/>
      <c r="T520" s="93">
        <f t="shared" si="22"/>
        <v>0</v>
      </c>
      <c r="U520" s="356">
        <f t="shared" ref="U520:U548" si="25">$A$519</f>
        <v>18</v>
      </c>
    </row>
    <row r="521" spans="1:21" ht="18" customHeight="1">
      <c r="A521" s="826"/>
      <c r="B521" s="827"/>
      <c r="C521" s="829"/>
      <c r="D521" s="829"/>
      <c r="E521" s="201">
        <v>3</v>
      </c>
      <c r="F521" s="334"/>
      <c r="G521" s="334"/>
      <c r="H521" s="128"/>
      <c r="I521" s="111"/>
      <c r="J521" s="106"/>
      <c r="K521" s="112"/>
      <c r="L521" s="107"/>
      <c r="M521" s="12"/>
      <c r="N521" s="112"/>
      <c r="O521" s="107"/>
      <c r="P521" s="12"/>
      <c r="Q521" s="112"/>
      <c r="R521" s="31"/>
      <c r="S521" s="115"/>
      <c r="T521" s="93">
        <f t="shared" ref="T521:T584" si="26">IF(J521="",0,INT(SUM(PRODUCT(J521,L521,O521),R521)))</f>
        <v>0</v>
      </c>
      <c r="U521" s="356">
        <f t="shared" si="25"/>
        <v>18</v>
      </c>
    </row>
    <row r="522" spans="1:21" ht="18" customHeight="1">
      <c r="A522" s="826"/>
      <c r="B522" s="827"/>
      <c r="C522" s="829"/>
      <c r="D522" s="829"/>
      <c r="E522" s="201">
        <v>4</v>
      </c>
      <c r="F522" s="334"/>
      <c r="G522" s="334"/>
      <c r="H522" s="128"/>
      <c r="I522" s="111"/>
      <c r="J522" s="106"/>
      <c r="K522" s="112"/>
      <c r="L522" s="107"/>
      <c r="M522" s="12"/>
      <c r="N522" s="112"/>
      <c r="O522" s="107"/>
      <c r="P522" s="12"/>
      <c r="Q522" s="112"/>
      <c r="R522" s="31"/>
      <c r="S522" s="115"/>
      <c r="T522" s="93">
        <f t="shared" si="26"/>
        <v>0</v>
      </c>
      <c r="U522" s="356">
        <f t="shared" si="25"/>
        <v>18</v>
      </c>
    </row>
    <row r="523" spans="1:21" ht="18" customHeight="1">
      <c r="A523" s="826"/>
      <c r="B523" s="827"/>
      <c r="C523" s="829"/>
      <c r="D523" s="829"/>
      <c r="E523" s="201">
        <v>5</v>
      </c>
      <c r="F523" s="334"/>
      <c r="G523" s="334"/>
      <c r="H523" s="128"/>
      <c r="I523" s="111"/>
      <c r="J523" s="106"/>
      <c r="K523" s="112"/>
      <c r="L523" s="107"/>
      <c r="M523" s="12"/>
      <c r="N523" s="112"/>
      <c r="O523" s="107"/>
      <c r="P523" s="12"/>
      <c r="Q523" s="112"/>
      <c r="R523" s="31"/>
      <c r="S523" s="115"/>
      <c r="T523" s="93">
        <f t="shared" si="26"/>
        <v>0</v>
      </c>
      <c r="U523" s="356">
        <f t="shared" si="25"/>
        <v>18</v>
      </c>
    </row>
    <row r="524" spans="1:21" ht="18" customHeight="1">
      <c r="A524" s="826"/>
      <c r="B524" s="827"/>
      <c r="C524" s="829"/>
      <c r="D524" s="829"/>
      <c r="E524" s="201">
        <v>6</v>
      </c>
      <c r="F524" s="334"/>
      <c r="G524" s="334"/>
      <c r="H524" s="128"/>
      <c r="I524" s="111"/>
      <c r="J524" s="106"/>
      <c r="K524" s="111"/>
      <c r="L524" s="106"/>
      <c r="M524" s="12"/>
      <c r="N524" s="111"/>
      <c r="O524" s="107"/>
      <c r="P524" s="25"/>
      <c r="Q524" s="112"/>
      <c r="R524" s="31"/>
      <c r="S524" s="115"/>
      <c r="T524" s="93">
        <f t="shared" si="26"/>
        <v>0</v>
      </c>
      <c r="U524" s="356">
        <f t="shared" si="25"/>
        <v>18</v>
      </c>
    </row>
    <row r="525" spans="1:21" ht="18" customHeight="1">
      <c r="A525" s="826"/>
      <c r="B525" s="827"/>
      <c r="C525" s="829"/>
      <c r="D525" s="829"/>
      <c r="E525" s="201">
        <v>7</v>
      </c>
      <c r="F525" s="334"/>
      <c r="G525" s="334"/>
      <c r="H525" s="128"/>
      <c r="I525" s="111"/>
      <c r="J525" s="106"/>
      <c r="K525" s="111"/>
      <c r="L525" s="106"/>
      <c r="M525" s="12"/>
      <c r="N525" s="111"/>
      <c r="O525" s="107"/>
      <c r="P525" s="25"/>
      <c r="Q525" s="112"/>
      <c r="R525" s="31"/>
      <c r="S525" s="115"/>
      <c r="T525" s="93">
        <f t="shared" si="26"/>
        <v>0</v>
      </c>
      <c r="U525" s="356">
        <f t="shared" si="25"/>
        <v>18</v>
      </c>
    </row>
    <row r="526" spans="1:21" ht="18" customHeight="1">
      <c r="A526" s="826"/>
      <c r="B526" s="827"/>
      <c r="C526" s="829"/>
      <c r="D526" s="829"/>
      <c r="E526" s="201">
        <v>8</v>
      </c>
      <c r="F526" s="334"/>
      <c r="G526" s="334"/>
      <c r="H526" s="128"/>
      <c r="I526" s="111"/>
      <c r="J526" s="106"/>
      <c r="K526" s="111"/>
      <c r="L526" s="106"/>
      <c r="M526" s="12"/>
      <c r="N526" s="111"/>
      <c r="O526" s="107"/>
      <c r="P526" s="25"/>
      <c r="Q526" s="112"/>
      <c r="R526" s="31"/>
      <c r="S526" s="115"/>
      <c r="T526" s="93">
        <f t="shared" si="26"/>
        <v>0</v>
      </c>
      <c r="U526" s="356">
        <f t="shared" si="25"/>
        <v>18</v>
      </c>
    </row>
    <row r="527" spans="1:21" ht="18" customHeight="1">
      <c r="A527" s="826"/>
      <c r="B527" s="827"/>
      <c r="C527" s="829"/>
      <c r="D527" s="829"/>
      <c r="E527" s="201">
        <v>9</v>
      </c>
      <c r="F527" s="334"/>
      <c r="G527" s="334"/>
      <c r="H527" s="128"/>
      <c r="I527" s="111"/>
      <c r="J527" s="106"/>
      <c r="K527" s="111"/>
      <c r="L527" s="106"/>
      <c r="M527" s="12"/>
      <c r="N527" s="112"/>
      <c r="O527" s="107"/>
      <c r="P527" s="12"/>
      <c r="Q527" s="112"/>
      <c r="R527" s="31"/>
      <c r="S527" s="115"/>
      <c r="T527" s="93">
        <f t="shared" si="26"/>
        <v>0</v>
      </c>
      <c r="U527" s="356">
        <f t="shared" si="25"/>
        <v>18</v>
      </c>
    </row>
    <row r="528" spans="1:21" ht="18" customHeight="1">
      <c r="A528" s="826"/>
      <c r="B528" s="827"/>
      <c r="C528" s="829"/>
      <c r="D528" s="829"/>
      <c r="E528" s="201">
        <v>10</v>
      </c>
      <c r="F528" s="334"/>
      <c r="G528" s="334"/>
      <c r="H528" s="204"/>
      <c r="I528" s="205"/>
      <c r="J528" s="206"/>
      <c r="K528" s="205"/>
      <c r="L528" s="206"/>
      <c r="M528" s="207"/>
      <c r="N528" s="208"/>
      <c r="O528" s="209"/>
      <c r="P528" s="207"/>
      <c r="Q528" s="208"/>
      <c r="R528" s="210"/>
      <c r="S528" s="211"/>
      <c r="T528" s="278">
        <f t="shared" si="26"/>
        <v>0</v>
      </c>
      <c r="U528" s="356">
        <f t="shared" si="25"/>
        <v>18</v>
      </c>
    </row>
    <row r="529" spans="1:21" ht="18" customHeight="1">
      <c r="A529" s="826"/>
      <c r="B529" s="827"/>
      <c r="C529" s="829"/>
      <c r="D529" s="829"/>
      <c r="E529" s="201">
        <v>11</v>
      </c>
      <c r="F529" s="334"/>
      <c r="G529" s="334"/>
      <c r="H529" s="204"/>
      <c r="I529" s="205"/>
      <c r="J529" s="206"/>
      <c r="K529" s="205"/>
      <c r="L529" s="206"/>
      <c r="M529" s="207"/>
      <c r="N529" s="208"/>
      <c r="O529" s="209"/>
      <c r="P529" s="207"/>
      <c r="Q529" s="208"/>
      <c r="R529" s="210"/>
      <c r="S529" s="211"/>
      <c r="T529" s="278">
        <f t="shared" si="26"/>
        <v>0</v>
      </c>
      <c r="U529" s="356">
        <f t="shared" si="25"/>
        <v>18</v>
      </c>
    </row>
    <row r="530" spans="1:21" ht="18" customHeight="1">
      <c r="A530" s="826"/>
      <c r="B530" s="827"/>
      <c r="C530" s="829"/>
      <c r="D530" s="829"/>
      <c r="E530" s="201">
        <v>12</v>
      </c>
      <c r="F530" s="334"/>
      <c r="G530" s="334"/>
      <c r="H530" s="204"/>
      <c r="I530" s="205"/>
      <c r="J530" s="206"/>
      <c r="K530" s="205"/>
      <c r="L530" s="206"/>
      <c r="M530" s="207"/>
      <c r="N530" s="208"/>
      <c r="O530" s="209"/>
      <c r="P530" s="207"/>
      <c r="Q530" s="208"/>
      <c r="R530" s="210"/>
      <c r="S530" s="211"/>
      <c r="T530" s="278">
        <f t="shared" si="26"/>
        <v>0</v>
      </c>
      <c r="U530" s="356">
        <f t="shared" si="25"/>
        <v>18</v>
      </c>
    </row>
    <row r="531" spans="1:21" ht="18" customHeight="1">
      <c r="A531" s="826"/>
      <c r="B531" s="827"/>
      <c r="C531" s="829"/>
      <c r="D531" s="829"/>
      <c r="E531" s="201">
        <v>13</v>
      </c>
      <c r="F531" s="334"/>
      <c r="G531" s="334"/>
      <c r="H531" s="204"/>
      <c r="I531" s="205"/>
      <c r="J531" s="206"/>
      <c r="K531" s="205"/>
      <c r="L531" s="206"/>
      <c r="M531" s="207"/>
      <c r="N531" s="208"/>
      <c r="O531" s="209"/>
      <c r="P531" s="207"/>
      <c r="Q531" s="208"/>
      <c r="R531" s="210"/>
      <c r="S531" s="211"/>
      <c r="T531" s="278">
        <f t="shared" si="26"/>
        <v>0</v>
      </c>
      <c r="U531" s="356">
        <f t="shared" si="25"/>
        <v>18</v>
      </c>
    </row>
    <row r="532" spans="1:21" ht="18" customHeight="1">
      <c r="A532" s="826"/>
      <c r="B532" s="827"/>
      <c r="C532" s="829"/>
      <c r="D532" s="829"/>
      <c r="E532" s="201">
        <v>14</v>
      </c>
      <c r="F532" s="334"/>
      <c r="G532" s="334"/>
      <c r="H532" s="204"/>
      <c r="I532" s="205"/>
      <c r="J532" s="206"/>
      <c r="K532" s="205"/>
      <c r="L532" s="206"/>
      <c r="M532" s="207"/>
      <c r="N532" s="208"/>
      <c r="O532" s="209"/>
      <c r="P532" s="207"/>
      <c r="Q532" s="208"/>
      <c r="R532" s="210"/>
      <c r="S532" s="211"/>
      <c r="T532" s="278">
        <f t="shared" si="26"/>
        <v>0</v>
      </c>
      <c r="U532" s="356">
        <f t="shared" si="25"/>
        <v>18</v>
      </c>
    </row>
    <row r="533" spans="1:21" ht="18" customHeight="1">
      <c r="A533" s="826"/>
      <c r="B533" s="827"/>
      <c r="C533" s="829"/>
      <c r="D533" s="829"/>
      <c r="E533" s="201">
        <v>15</v>
      </c>
      <c r="F533" s="334"/>
      <c r="G533" s="334"/>
      <c r="H533" s="204"/>
      <c r="I533" s="205"/>
      <c r="J533" s="206"/>
      <c r="K533" s="205"/>
      <c r="L533" s="206"/>
      <c r="M533" s="207"/>
      <c r="N533" s="208"/>
      <c r="O533" s="209"/>
      <c r="P533" s="207"/>
      <c r="Q533" s="208"/>
      <c r="R533" s="210"/>
      <c r="S533" s="211"/>
      <c r="T533" s="278">
        <f t="shared" si="26"/>
        <v>0</v>
      </c>
      <c r="U533" s="356">
        <f t="shared" si="25"/>
        <v>18</v>
      </c>
    </row>
    <row r="534" spans="1:21" ht="18" customHeight="1">
      <c r="A534" s="826"/>
      <c r="B534" s="827"/>
      <c r="C534" s="829"/>
      <c r="D534" s="829"/>
      <c r="E534" s="201">
        <v>16</v>
      </c>
      <c r="F534" s="334"/>
      <c r="G534" s="334"/>
      <c r="H534" s="204"/>
      <c r="I534" s="205"/>
      <c r="J534" s="206"/>
      <c r="K534" s="205"/>
      <c r="L534" s="206"/>
      <c r="M534" s="207"/>
      <c r="N534" s="208"/>
      <c r="O534" s="209"/>
      <c r="P534" s="207"/>
      <c r="Q534" s="208"/>
      <c r="R534" s="210"/>
      <c r="S534" s="211"/>
      <c r="T534" s="278">
        <f t="shared" si="26"/>
        <v>0</v>
      </c>
      <c r="U534" s="356">
        <f t="shared" si="25"/>
        <v>18</v>
      </c>
    </row>
    <row r="535" spans="1:21" ht="18" customHeight="1">
      <c r="A535" s="826"/>
      <c r="B535" s="827"/>
      <c r="C535" s="829"/>
      <c r="D535" s="829"/>
      <c r="E535" s="201">
        <v>17</v>
      </c>
      <c r="F535" s="334"/>
      <c r="G535" s="334"/>
      <c r="H535" s="204"/>
      <c r="I535" s="205"/>
      <c r="J535" s="206"/>
      <c r="K535" s="205"/>
      <c r="L535" s="206"/>
      <c r="M535" s="207"/>
      <c r="N535" s="208"/>
      <c r="O535" s="209"/>
      <c r="P535" s="207"/>
      <c r="Q535" s="208"/>
      <c r="R535" s="210"/>
      <c r="S535" s="211"/>
      <c r="T535" s="278">
        <f t="shared" si="26"/>
        <v>0</v>
      </c>
      <c r="U535" s="356">
        <f t="shared" si="25"/>
        <v>18</v>
      </c>
    </row>
    <row r="536" spans="1:21" ht="18" customHeight="1">
      <c r="A536" s="826"/>
      <c r="B536" s="827"/>
      <c r="C536" s="829"/>
      <c r="D536" s="829"/>
      <c r="E536" s="201">
        <v>18</v>
      </c>
      <c r="F536" s="334"/>
      <c r="G536" s="334"/>
      <c r="H536" s="204"/>
      <c r="I536" s="205"/>
      <c r="J536" s="206"/>
      <c r="K536" s="205"/>
      <c r="L536" s="206"/>
      <c r="M536" s="207"/>
      <c r="N536" s="208"/>
      <c r="O536" s="209"/>
      <c r="P536" s="207"/>
      <c r="Q536" s="208"/>
      <c r="R536" s="210"/>
      <c r="S536" s="211"/>
      <c r="T536" s="278">
        <f t="shared" si="26"/>
        <v>0</v>
      </c>
      <c r="U536" s="356">
        <f t="shared" si="25"/>
        <v>18</v>
      </c>
    </row>
    <row r="537" spans="1:21" ht="18" customHeight="1">
      <c r="A537" s="826"/>
      <c r="B537" s="827"/>
      <c r="C537" s="829"/>
      <c r="D537" s="829"/>
      <c r="E537" s="201">
        <v>19</v>
      </c>
      <c r="F537" s="334"/>
      <c r="G537" s="334"/>
      <c r="H537" s="204"/>
      <c r="I537" s="205"/>
      <c r="J537" s="206"/>
      <c r="K537" s="205"/>
      <c r="L537" s="206"/>
      <c r="M537" s="207"/>
      <c r="N537" s="208"/>
      <c r="O537" s="209"/>
      <c r="P537" s="207"/>
      <c r="Q537" s="208"/>
      <c r="R537" s="210"/>
      <c r="S537" s="211"/>
      <c r="T537" s="278">
        <f t="shared" si="26"/>
        <v>0</v>
      </c>
      <c r="U537" s="356">
        <f t="shared" si="25"/>
        <v>18</v>
      </c>
    </row>
    <row r="538" spans="1:21" ht="18" customHeight="1">
      <c r="A538" s="826"/>
      <c r="B538" s="827"/>
      <c r="C538" s="829"/>
      <c r="D538" s="829"/>
      <c r="E538" s="201">
        <v>20</v>
      </c>
      <c r="F538" s="334"/>
      <c r="G538" s="334"/>
      <c r="H538" s="204"/>
      <c r="I538" s="205"/>
      <c r="J538" s="206"/>
      <c r="K538" s="205"/>
      <c r="L538" s="206"/>
      <c r="M538" s="207"/>
      <c r="N538" s="208"/>
      <c r="O538" s="209"/>
      <c r="P538" s="207"/>
      <c r="Q538" s="208"/>
      <c r="R538" s="210"/>
      <c r="S538" s="211"/>
      <c r="T538" s="278">
        <f t="shared" si="26"/>
        <v>0</v>
      </c>
      <c r="U538" s="356">
        <f t="shared" si="25"/>
        <v>18</v>
      </c>
    </row>
    <row r="539" spans="1:21" ht="18" customHeight="1">
      <c r="A539" s="826"/>
      <c r="B539" s="827"/>
      <c r="C539" s="829"/>
      <c r="D539" s="829"/>
      <c r="E539" s="201">
        <v>21</v>
      </c>
      <c r="F539" s="334"/>
      <c r="G539" s="334"/>
      <c r="H539" s="204"/>
      <c r="I539" s="205"/>
      <c r="J539" s="206"/>
      <c r="K539" s="205"/>
      <c r="L539" s="206"/>
      <c r="M539" s="207"/>
      <c r="N539" s="208"/>
      <c r="O539" s="209"/>
      <c r="P539" s="207"/>
      <c r="Q539" s="208"/>
      <c r="R539" s="210"/>
      <c r="S539" s="211"/>
      <c r="T539" s="278">
        <f t="shared" si="26"/>
        <v>0</v>
      </c>
      <c r="U539" s="356">
        <f t="shared" si="25"/>
        <v>18</v>
      </c>
    </row>
    <row r="540" spans="1:21" ht="18" customHeight="1">
      <c r="A540" s="826"/>
      <c r="B540" s="827"/>
      <c r="C540" s="829"/>
      <c r="D540" s="829"/>
      <c r="E540" s="201">
        <v>22</v>
      </c>
      <c r="F540" s="334"/>
      <c r="G540" s="334"/>
      <c r="H540" s="204"/>
      <c r="I540" s="205"/>
      <c r="J540" s="206"/>
      <c r="K540" s="205"/>
      <c r="L540" s="206"/>
      <c r="M540" s="207"/>
      <c r="N540" s="208"/>
      <c r="O540" s="209"/>
      <c r="P540" s="207"/>
      <c r="Q540" s="208"/>
      <c r="R540" s="210"/>
      <c r="S540" s="211"/>
      <c r="T540" s="278">
        <f t="shared" si="26"/>
        <v>0</v>
      </c>
      <c r="U540" s="356">
        <f t="shared" si="25"/>
        <v>18</v>
      </c>
    </row>
    <row r="541" spans="1:21" ht="18" customHeight="1">
      <c r="A541" s="826"/>
      <c r="B541" s="827"/>
      <c r="C541" s="829"/>
      <c r="D541" s="829"/>
      <c r="E541" s="201">
        <v>23</v>
      </c>
      <c r="F541" s="334"/>
      <c r="G541" s="334"/>
      <c r="H541" s="204"/>
      <c r="I541" s="205"/>
      <c r="J541" s="206"/>
      <c r="K541" s="205"/>
      <c r="L541" s="206"/>
      <c r="M541" s="207"/>
      <c r="N541" s="208"/>
      <c r="O541" s="209"/>
      <c r="P541" s="207"/>
      <c r="Q541" s="208"/>
      <c r="R541" s="210"/>
      <c r="S541" s="211"/>
      <c r="T541" s="278">
        <f t="shared" si="26"/>
        <v>0</v>
      </c>
      <c r="U541" s="356">
        <f t="shared" si="25"/>
        <v>18</v>
      </c>
    </row>
    <row r="542" spans="1:21" ht="18" customHeight="1">
      <c r="A542" s="826"/>
      <c r="B542" s="827"/>
      <c r="C542" s="829"/>
      <c r="D542" s="829"/>
      <c r="E542" s="201">
        <v>24</v>
      </c>
      <c r="F542" s="334"/>
      <c r="G542" s="334"/>
      <c r="H542" s="204"/>
      <c r="I542" s="205"/>
      <c r="J542" s="206"/>
      <c r="K542" s="205"/>
      <c r="L542" s="206"/>
      <c r="M542" s="207"/>
      <c r="N542" s="208"/>
      <c r="O542" s="209"/>
      <c r="P542" s="207"/>
      <c r="Q542" s="208"/>
      <c r="R542" s="210"/>
      <c r="S542" s="211"/>
      <c r="T542" s="278">
        <f t="shared" si="26"/>
        <v>0</v>
      </c>
      <c r="U542" s="356">
        <f t="shared" si="25"/>
        <v>18</v>
      </c>
    </row>
    <row r="543" spans="1:21" ht="18" customHeight="1">
      <c r="A543" s="826"/>
      <c r="B543" s="827"/>
      <c r="C543" s="829"/>
      <c r="D543" s="829"/>
      <c r="E543" s="201">
        <v>25</v>
      </c>
      <c r="F543" s="334"/>
      <c r="G543" s="334"/>
      <c r="H543" s="204"/>
      <c r="I543" s="205"/>
      <c r="J543" s="206"/>
      <c r="K543" s="205"/>
      <c r="L543" s="206"/>
      <c r="M543" s="207"/>
      <c r="N543" s="208"/>
      <c r="O543" s="209"/>
      <c r="P543" s="207"/>
      <c r="Q543" s="208"/>
      <c r="R543" s="210"/>
      <c r="S543" s="211"/>
      <c r="T543" s="278">
        <f t="shared" si="26"/>
        <v>0</v>
      </c>
      <c r="U543" s="356">
        <f t="shared" si="25"/>
        <v>18</v>
      </c>
    </row>
    <row r="544" spans="1:21" ht="18" customHeight="1">
      <c r="A544" s="826"/>
      <c r="B544" s="827"/>
      <c r="C544" s="829"/>
      <c r="D544" s="829"/>
      <c r="E544" s="201">
        <v>26</v>
      </c>
      <c r="F544" s="334"/>
      <c r="G544" s="334"/>
      <c r="H544" s="204"/>
      <c r="I544" s="205"/>
      <c r="J544" s="206"/>
      <c r="K544" s="205"/>
      <c r="L544" s="206"/>
      <c r="M544" s="207"/>
      <c r="N544" s="208"/>
      <c r="O544" s="209"/>
      <c r="P544" s="207"/>
      <c r="Q544" s="208"/>
      <c r="R544" s="210"/>
      <c r="S544" s="211"/>
      <c r="T544" s="278">
        <f t="shared" si="26"/>
        <v>0</v>
      </c>
      <c r="U544" s="356">
        <f t="shared" si="25"/>
        <v>18</v>
      </c>
    </row>
    <row r="545" spans="1:21" ht="18" customHeight="1">
      <c r="A545" s="826"/>
      <c r="B545" s="827"/>
      <c r="C545" s="829"/>
      <c r="D545" s="829"/>
      <c r="E545" s="201">
        <v>27</v>
      </c>
      <c r="F545" s="334"/>
      <c r="G545" s="334"/>
      <c r="H545" s="204"/>
      <c r="I545" s="205"/>
      <c r="J545" s="206"/>
      <c r="K545" s="205"/>
      <c r="L545" s="206"/>
      <c r="M545" s="207"/>
      <c r="N545" s="208"/>
      <c r="O545" s="209"/>
      <c r="P545" s="207"/>
      <c r="Q545" s="208"/>
      <c r="R545" s="210"/>
      <c r="S545" s="211"/>
      <c r="T545" s="278">
        <f t="shared" si="26"/>
        <v>0</v>
      </c>
      <c r="U545" s="356">
        <f t="shared" si="25"/>
        <v>18</v>
      </c>
    </row>
    <row r="546" spans="1:21" ht="18" customHeight="1">
      <c r="A546" s="826"/>
      <c r="B546" s="827"/>
      <c r="C546" s="829"/>
      <c r="D546" s="829"/>
      <c r="E546" s="201">
        <v>28</v>
      </c>
      <c r="F546" s="334"/>
      <c r="G546" s="334"/>
      <c r="H546" s="204"/>
      <c r="I546" s="205"/>
      <c r="J546" s="206"/>
      <c r="K546" s="205"/>
      <c r="L546" s="206"/>
      <c r="M546" s="207"/>
      <c r="N546" s="208"/>
      <c r="O546" s="209"/>
      <c r="P546" s="207"/>
      <c r="Q546" s="208"/>
      <c r="R546" s="210"/>
      <c r="S546" s="211"/>
      <c r="T546" s="278">
        <f t="shared" si="26"/>
        <v>0</v>
      </c>
      <c r="U546" s="356">
        <f t="shared" si="25"/>
        <v>18</v>
      </c>
    </row>
    <row r="547" spans="1:21" ht="18" customHeight="1">
      <c r="A547" s="826"/>
      <c r="B547" s="827"/>
      <c r="C547" s="829"/>
      <c r="D547" s="829"/>
      <c r="E547" s="201">
        <v>29</v>
      </c>
      <c r="F547" s="334"/>
      <c r="G547" s="334"/>
      <c r="H547" s="204"/>
      <c r="I547" s="205"/>
      <c r="J547" s="206"/>
      <c r="K547" s="205"/>
      <c r="L547" s="206"/>
      <c r="M547" s="207"/>
      <c r="N547" s="208"/>
      <c r="O547" s="209"/>
      <c r="P547" s="207"/>
      <c r="Q547" s="208"/>
      <c r="R547" s="210"/>
      <c r="S547" s="211"/>
      <c r="T547" s="278">
        <f t="shared" si="26"/>
        <v>0</v>
      </c>
      <c r="U547" s="356">
        <f t="shared" si="25"/>
        <v>18</v>
      </c>
    </row>
    <row r="548" spans="1:21" ht="18" customHeight="1">
      <c r="A548" s="834"/>
      <c r="B548" s="835"/>
      <c r="C548" s="829"/>
      <c r="D548" s="829"/>
      <c r="E548" s="277">
        <v>30</v>
      </c>
      <c r="F548" s="375"/>
      <c r="G548" s="375"/>
      <c r="H548" s="134"/>
      <c r="I548" s="135"/>
      <c r="J548" s="212"/>
      <c r="K548" s="135"/>
      <c r="L548" s="212"/>
      <c r="M548" s="27"/>
      <c r="N548" s="120"/>
      <c r="O548" s="109"/>
      <c r="P548" s="27"/>
      <c r="Q548" s="120"/>
      <c r="R548" s="32"/>
      <c r="S548" s="122"/>
      <c r="T548" s="136">
        <f t="shared" si="26"/>
        <v>0</v>
      </c>
      <c r="U548" s="356">
        <f t="shared" si="25"/>
        <v>18</v>
      </c>
    </row>
    <row r="549" spans="1:21" ht="18" customHeight="1">
      <c r="A549" s="824">
        <v>19</v>
      </c>
      <c r="B549" s="825"/>
      <c r="C549" s="828" t="str">
        <f>IF(ISERROR(VLOOKUP($A549,【大規模】地域番号⑥!$BD:$BF,2,FALSE)),"",VLOOKUP($A549,【大規模】地域番号⑥!$BD:$BF,2,FALSE))</f>
        <v/>
      </c>
      <c r="D549" s="828" t="str">
        <f>IF(ISERROR(VLOOKUP($A549,【大規模】地域番号⑥!$BD:$BF,3,FALSE)),"",VLOOKUP($A549,【大規模】地域番号⑥!$BD:$BF,3,FALSE))</f>
        <v/>
      </c>
      <c r="E549" s="201">
        <v>1</v>
      </c>
      <c r="F549" s="334"/>
      <c r="G549" s="334"/>
      <c r="H549" s="176"/>
      <c r="I549" s="177"/>
      <c r="J549" s="178"/>
      <c r="K549" s="180"/>
      <c r="L549" s="181"/>
      <c r="M549" s="179"/>
      <c r="N549" s="180"/>
      <c r="O549" s="181"/>
      <c r="P549" s="179"/>
      <c r="Q549" s="180"/>
      <c r="R549" s="182"/>
      <c r="S549" s="183"/>
      <c r="T549" s="257">
        <f t="shared" si="26"/>
        <v>0</v>
      </c>
      <c r="U549" s="356">
        <f>$A$549</f>
        <v>19</v>
      </c>
    </row>
    <row r="550" spans="1:21" ht="18" customHeight="1">
      <c r="A550" s="826"/>
      <c r="B550" s="827"/>
      <c r="C550" s="829"/>
      <c r="D550" s="829"/>
      <c r="E550" s="201">
        <v>2</v>
      </c>
      <c r="F550" s="334"/>
      <c r="G550" s="334"/>
      <c r="H550" s="128"/>
      <c r="I550" s="111"/>
      <c r="J550" s="106"/>
      <c r="K550" s="112"/>
      <c r="L550" s="107"/>
      <c r="M550" s="12"/>
      <c r="N550" s="112"/>
      <c r="O550" s="107"/>
      <c r="P550" s="12"/>
      <c r="Q550" s="112"/>
      <c r="R550" s="31"/>
      <c r="S550" s="115"/>
      <c r="T550" s="93">
        <f t="shared" si="26"/>
        <v>0</v>
      </c>
      <c r="U550" s="356">
        <f t="shared" ref="U550:U578" si="27">$A$549</f>
        <v>19</v>
      </c>
    </row>
    <row r="551" spans="1:21" ht="18" customHeight="1">
      <c r="A551" s="826"/>
      <c r="B551" s="827"/>
      <c r="C551" s="829"/>
      <c r="D551" s="829"/>
      <c r="E551" s="201">
        <v>3</v>
      </c>
      <c r="F551" s="334"/>
      <c r="G551" s="334"/>
      <c r="H551" s="128"/>
      <c r="I551" s="111"/>
      <c r="J551" s="106"/>
      <c r="K551" s="112"/>
      <c r="L551" s="107"/>
      <c r="M551" s="12"/>
      <c r="N551" s="112"/>
      <c r="O551" s="107"/>
      <c r="P551" s="12"/>
      <c r="Q551" s="112"/>
      <c r="R551" s="31"/>
      <c r="S551" s="115"/>
      <c r="T551" s="93">
        <f t="shared" si="26"/>
        <v>0</v>
      </c>
      <c r="U551" s="356">
        <f t="shared" si="27"/>
        <v>19</v>
      </c>
    </row>
    <row r="552" spans="1:21" ht="18" customHeight="1">
      <c r="A552" s="826"/>
      <c r="B552" s="827"/>
      <c r="C552" s="829"/>
      <c r="D552" s="829"/>
      <c r="E552" s="201">
        <v>4</v>
      </c>
      <c r="F552" s="334"/>
      <c r="G552" s="334"/>
      <c r="H552" s="128"/>
      <c r="I552" s="111"/>
      <c r="J552" s="106"/>
      <c r="K552" s="112"/>
      <c r="L552" s="107"/>
      <c r="M552" s="12"/>
      <c r="N552" s="112"/>
      <c r="O552" s="107"/>
      <c r="P552" s="12"/>
      <c r="Q552" s="112"/>
      <c r="R552" s="31"/>
      <c r="S552" s="115"/>
      <c r="T552" s="93">
        <f t="shared" si="26"/>
        <v>0</v>
      </c>
      <c r="U552" s="356">
        <f t="shared" si="27"/>
        <v>19</v>
      </c>
    </row>
    <row r="553" spans="1:21" ht="18" customHeight="1">
      <c r="A553" s="826"/>
      <c r="B553" s="827"/>
      <c r="C553" s="829"/>
      <c r="D553" s="829"/>
      <c r="E553" s="201">
        <v>5</v>
      </c>
      <c r="F553" s="334"/>
      <c r="G553" s="334"/>
      <c r="H553" s="128"/>
      <c r="I553" s="111"/>
      <c r="J553" s="106"/>
      <c r="K553" s="112"/>
      <c r="L553" s="107"/>
      <c r="M553" s="12"/>
      <c r="N553" s="112"/>
      <c r="O553" s="107"/>
      <c r="P553" s="12"/>
      <c r="Q553" s="112"/>
      <c r="R553" s="31"/>
      <c r="S553" s="115"/>
      <c r="T553" s="93">
        <f t="shared" si="26"/>
        <v>0</v>
      </c>
      <c r="U553" s="356">
        <f t="shared" si="27"/>
        <v>19</v>
      </c>
    </row>
    <row r="554" spans="1:21" ht="18" customHeight="1">
      <c r="A554" s="826"/>
      <c r="B554" s="827"/>
      <c r="C554" s="829"/>
      <c r="D554" s="829"/>
      <c r="E554" s="201">
        <v>6</v>
      </c>
      <c r="F554" s="334"/>
      <c r="G554" s="334"/>
      <c r="H554" s="128"/>
      <c r="I554" s="111"/>
      <c r="J554" s="106"/>
      <c r="K554" s="111"/>
      <c r="L554" s="106"/>
      <c r="M554" s="12"/>
      <c r="N554" s="111"/>
      <c r="O554" s="107"/>
      <c r="P554" s="25"/>
      <c r="Q554" s="112"/>
      <c r="R554" s="31"/>
      <c r="S554" s="115"/>
      <c r="T554" s="93">
        <f t="shared" si="26"/>
        <v>0</v>
      </c>
      <c r="U554" s="356">
        <f t="shared" si="27"/>
        <v>19</v>
      </c>
    </row>
    <row r="555" spans="1:21" ht="18" customHeight="1">
      <c r="A555" s="826"/>
      <c r="B555" s="827"/>
      <c r="C555" s="829"/>
      <c r="D555" s="829"/>
      <c r="E555" s="201">
        <v>7</v>
      </c>
      <c r="F555" s="334"/>
      <c r="G555" s="334"/>
      <c r="H555" s="128"/>
      <c r="I555" s="111"/>
      <c r="J555" s="106"/>
      <c r="K555" s="111"/>
      <c r="L555" s="106"/>
      <c r="M555" s="12"/>
      <c r="N555" s="111"/>
      <c r="O555" s="107"/>
      <c r="P555" s="25"/>
      <c r="Q555" s="112"/>
      <c r="R555" s="31"/>
      <c r="S555" s="115"/>
      <c r="T555" s="93">
        <f t="shared" si="26"/>
        <v>0</v>
      </c>
      <c r="U555" s="356">
        <f t="shared" si="27"/>
        <v>19</v>
      </c>
    </row>
    <row r="556" spans="1:21" ht="18" customHeight="1">
      <c r="A556" s="826"/>
      <c r="B556" s="827"/>
      <c r="C556" s="829"/>
      <c r="D556" s="829"/>
      <c r="E556" s="201">
        <v>8</v>
      </c>
      <c r="F556" s="334"/>
      <c r="G556" s="334"/>
      <c r="H556" s="128"/>
      <c r="I556" s="111"/>
      <c r="J556" s="106"/>
      <c r="K556" s="111"/>
      <c r="L556" s="106"/>
      <c r="M556" s="12"/>
      <c r="N556" s="111"/>
      <c r="O556" s="107"/>
      <c r="P556" s="25"/>
      <c r="Q556" s="112"/>
      <c r="R556" s="31"/>
      <c r="S556" s="115"/>
      <c r="T556" s="93">
        <f t="shared" si="26"/>
        <v>0</v>
      </c>
      <c r="U556" s="356">
        <f t="shared" si="27"/>
        <v>19</v>
      </c>
    </row>
    <row r="557" spans="1:21" ht="18" customHeight="1">
      <c r="A557" s="826"/>
      <c r="B557" s="827"/>
      <c r="C557" s="829"/>
      <c r="D557" s="829"/>
      <c r="E557" s="201">
        <v>9</v>
      </c>
      <c r="F557" s="334"/>
      <c r="G557" s="334"/>
      <c r="H557" s="128"/>
      <c r="I557" s="111"/>
      <c r="J557" s="106"/>
      <c r="K557" s="111"/>
      <c r="L557" s="106"/>
      <c r="M557" s="12"/>
      <c r="N557" s="112"/>
      <c r="O557" s="107"/>
      <c r="P557" s="12"/>
      <c r="Q557" s="112"/>
      <c r="R557" s="31"/>
      <c r="S557" s="115"/>
      <c r="T557" s="93">
        <f t="shared" si="26"/>
        <v>0</v>
      </c>
      <c r="U557" s="356">
        <f t="shared" si="27"/>
        <v>19</v>
      </c>
    </row>
    <row r="558" spans="1:21" ht="18" customHeight="1">
      <c r="A558" s="826"/>
      <c r="B558" s="827"/>
      <c r="C558" s="829"/>
      <c r="D558" s="829"/>
      <c r="E558" s="201">
        <v>10</v>
      </c>
      <c r="F558" s="334"/>
      <c r="G558" s="334"/>
      <c r="H558" s="204"/>
      <c r="I558" s="205"/>
      <c r="J558" s="206"/>
      <c r="K558" s="205"/>
      <c r="L558" s="206"/>
      <c r="M558" s="207"/>
      <c r="N558" s="208"/>
      <c r="O558" s="209"/>
      <c r="P558" s="207"/>
      <c r="Q558" s="208"/>
      <c r="R558" s="210"/>
      <c r="S558" s="211"/>
      <c r="T558" s="278">
        <f t="shared" si="26"/>
        <v>0</v>
      </c>
      <c r="U558" s="356">
        <f t="shared" si="27"/>
        <v>19</v>
      </c>
    </row>
    <row r="559" spans="1:21" ht="18" customHeight="1">
      <c r="A559" s="826"/>
      <c r="B559" s="827"/>
      <c r="C559" s="829"/>
      <c r="D559" s="829"/>
      <c r="E559" s="201">
        <v>11</v>
      </c>
      <c r="F559" s="334"/>
      <c r="G559" s="334"/>
      <c r="H559" s="204"/>
      <c r="I559" s="205"/>
      <c r="J559" s="206"/>
      <c r="K559" s="205"/>
      <c r="L559" s="206"/>
      <c r="M559" s="207"/>
      <c r="N559" s="208"/>
      <c r="O559" s="209"/>
      <c r="P559" s="207"/>
      <c r="Q559" s="208"/>
      <c r="R559" s="210"/>
      <c r="S559" s="211"/>
      <c r="T559" s="278">
        <f t="shared" si="26"/>
        <v>0</v>
      </c>
      <c r="U559" s="356">
        <f t="shared" si="27"/>
        <v>19</v>
      </c>
    </row>
    <row r="560" spans="1:21" ht="18" customHeight="1">
      <c r="A560" s="826"/>
      <c r="B560" s="827"/>
      <c r="C560" s="829"/>
      <c r="D560" s="829"/>
      <c r="E560" s="201">
        <v>12</v>
      </c>
      <c r="F560" s="334"/>
      <c r="G560" s="334"/>
      <c r="H560" s="204"/>
      <c r="I560" s="205"/>
      <c r="J560" s="206"/>
      <c r="K560" s="205"/>
      <c r="L560" s="206"/>
      <c r="M560" s="207"/>
      <c r="N560" s="208"/>
      <c r="O560" s="209"/>
      <c r="P560" s="207"/>
      <c r="Q560" s="208"/>
      <c r="R560" s="210"/>
      <c r="S560" s="211"/>
      <c r="T560" s="278">
        <f t="shared" si="26"/>
        <v>0</v>
      </c>
      <c r="U560" s="356">
        <f t="shared" si="27"/>
        <v>19</v>
      </c>
    </row>
    <row r="561" spans="1:21" ht="18" customHeight="1">
      <c r="A561" s="826"/>
      <c r="B561" s="827"/>
      <c r="C561" s="829"/>
      <c r="D561" s="829"/>
      <c r="E561" s="201">
        <v>13</v>
      </c>
      <c r="F561" s="334"/>
      <c r="G561" s="334"/>
      <c r="H561" s="204"/>
      <c r="I561" s="205"/>
      <c r="J561" s="206"/>
      <c r="K561" s="205"/>
      <c r="L561" s="206"/>
      <c r="M561" s="207"/>
      <c r="N561" s="208"/>
      <c r="O561" s="209"/>
      <c r="P561" s="207"/>
      <c r="Q561" s="208"/>
      <c r="R561" s="210"/>
      <c r="S561" s="211"/>
      <c r="T561" s="278">
        <f t="shared" si="26"/>
        <v>0</v>
      </c>
      <c r="U561" s="356">
        <f t="shared" si="27"/>
        <v>19</v>
      </c>
    </row>
    <row r="562" spans="1:21" ht="18" customHeight="1">
      <c r="A562" s="826"/>
      <c r="B562" s="827"/>
      <c r="C562" s="829"/>
      <c r="D562" s="829"/>
      <c r="E562" s="201">
        <v>14</v>
      </c>
      <c r="F562" s="334"/>
      <c r="G562" s="334"/>
      <c r="H562" s="204"/>
      <c r="I562" s="205"/>
      <c r="J562" s="206"/>
      <c r="K562" s="205"/>
      <c r="L562" s="206"/>
      <c r="M562" s="207"/>
      <c r="N562" s="208"/>
      <c r="O562" s="209"/>
      <c r="P562" s="207"/>
      <c r="Q562" s="208"/>
      <c r="R562" s="210"/>
      <c r="S562" s="211"/>
      <c r="T562" s="278">
        <f t="shared" si="26"/>
        <v>0</v>
      </c>
      <c r="U562" s="356">
        <f t="shared" si="27"/>
        <v>19</v>
      </c>
    </row>
    <row r="563" spans="1:21" ht="18" customHeight="1">
      <c r="A563" s="826"/>
      <c r="B563" s="827"/>
      <c r="C563" s="829"/>
      <c r="D563" s="829"/>
      <c r="E563" s="201">
        <v>15</v>
      </c>
      <c r="F563" s="334"/>
      <c r="G563" s="334"/>
      <c r="H563" s="204"/>
      <c r="I563" s="205"/>
      <c r="J563" s="206"/>
      <c r="K563" s="205"/>
      <c r="L563" s="206"/>
      <c r="M563" s="207"/>
      <c r="N563" s="208"/>
      <c r="O563" s="209"/>
      <c r="P563" s="207"/>
      <c r="Q563" s="208"/>
      <c r="R563" s="210"/>
      <c r="S563" s="211"/>
      <c r="T563" s="278">
        <f t="shared" si="26"/>
        <v>0</v>
      </c>
      <c r="U563" s="356">
        <f t="shared" si="27"/>
        <v>19</v>
      </c>
    </row>
    <row r="564" spans="1:21" ht="18" customHeight="1">
      <c r="A564" s="826"/>
      <c r="B564" s="827"/>
      <c r="C564" s="829"/>
      <c r="D564" s="829"/>
      <c r="E564" s="201">
        <v>16</v>
      </c>
      <c r="F564" s="334"/>
      <c r="G564" s="334"/>
      <c r="H564" s="204"/>
      <c r="I564" s="205"/>
      <c r="J564" s="206"/>
      <c r="K564" s="205"/>
      <c r="L564" s="206"/>
      <c r="M564" s="207"/>
      <c r="N564" s="208"/>
      <c r="O564" s="209"/>
      <c r="P564" s="207"/>
      <c r="Q564" s="208"/>
      <c r="R564" s="210"/>
      <c r="S564" s="211"/>
      <c r="T564" s="278">
        <f t="shared" si="26"/>
        <v>0</v>
      </c>
      <c r="U564" s="356">
        <f t="shared" si="27"/>
        <v>19</v>
      </c>
    </row>
    <row r="565" spans="1:21" ht="18" customHeight="1">
      <c r="A565" s="826"/>
      <c r="B565" s="827"/>
      <c r="C565" s="829"/>
      <c r="D565" s="829"/>
      <c r="E565" s="201">
        <v>17</v>
      </c>
      <c r="F565" s="334"/>
      <c r="G565" s="334"/>
      <c r="H565" s="204"/>
      <c r="I565" s="205"/>
      <c r="J565" s="206"/>
      <c r="K565" s="205"/>
      <c r="L565" s="206"/>
      <c r="M565" s="207"/>
      <c r="N565" s="208"/>
      <c r="O565" s="209"/>
      <c r="P565" s="207"/>
      <c r="Q565" s="208"/>
      <c r="R565" s="210"/>
      <c r="S565" s="211"/>
      <c r="T565" s="278">
        <f t="shared" si="26"/>
        <v>0</v>
      </c>
      <c r="U565" s="356">
        <f t="shared" si="27"/>
        <v>19</v>
      </c>
    </row>
    <row r="566" spans="1:21" ht="18" customHeight="1">
      <c r="A566" s="826"/>
      <c r="B566" s="827"/>
      <c r="C566" s="829"/>
      <c r="D566" s="829"/>
      <c r="E566" s="201">
        <v>18</v>
      </c>
      <c r="F566" s="334"/>
      <c r="G566" s="334"/>
      <c r="H566" s="204"/>
      <c r="I566" s="205"/>
      <c r="J566" s="206"/>
      <c r="K566" s="205"/>
      <c r="L566" s="206"/>
      <c r="M566" s="207"/>
      <c r="N566" s="208"/>
      <c r="O566" s="209"/>
      <c r="P566" s="207"/>
      <c r="Q566" s="208"/>
      <c r="R566" s="210"/>
      <c r="S566" s="211"/>
      <c r="T566" s="278">
        <f t="shared" si="26"/>
        <v>0</v>
      </c>
      <c r="U566" s="356">
        <f t="shared" si="27"/>
        <v>19</v>
      </c>
    </row>
    <row r="567" spans="1:21" ht="18" customHeight="1">
      <c r="A567" s="826"/>
      <c r="B567" s="827"/>
      <c r="C567" s="829"/>
      <c r="D567" s="829"/>
      <c r="E567" s="201">
        <v>19</v>
      </c>
      <c r="F567" s="334"/>
      <c r="G567" s="334"/>
      <c r="H567" s="204"/>
      <c r="I567" s="205"/>
      <c r="J567" s="206"/>
      <c r="K567" s="205"/>
      <c r="L567" s="206"/>
      <c r="M567" s="207"/>
      <c r="N567" s="208"/>
      <c r="O567" s="209"/>
      <c r="P567" s="207"/>
      <c r="Q567" s="208"/>
      <c r="R567" s="210"/>
      <c r="S567" s="211"/>
      <c r="T567" s="278">
        <f t="shared" si="26"/>
        <v>0</v>
      </c>
      <c r="U567" s="356">
        <f t="shared" si="27"/>
        <v>19</v>
      </c>
    </row>
    <row r="568" spans="1:21" ht="18" customHeight="1">
      <c r="A568" s="826"/>
      <c r="B568" s="827"/>
      <c r="C568" s="829"/>
      <c r="D568" s="829"/>
      <c r="E568" s="201">
        <v>20</v>
      </c>
      <c r="F568" s="334"/>
      <c r="G568" s="334"/>
      <c r="H568" s="204"/>
      <c r="I568" s="205"/>
      <c r="J568" s="206"/>
      <c r="K568" s="205"/>
      <c r="L568" s="206"/>
      <c r="M568" s="207"/>
      <c r="N568" s="208"/>
      <c r="O568" s="209"/>
      <c r="P568" s="207"/>
      <c r="Q568" s="208"/>
      <c r="R568" s="210"/>
      <c r="S568" s="211"/>
      <c r="T568" s="278">
        <f t="shared" si="26"/>
        <v>0</v>
      </c>
      <c r="U568" s="356">
        <f t="shared" si="27"/>
        <v>19</v>
      </c>
    </row>
    <row r="569" spans="1:21" ht="18" customHeight="1">
      <c r="A569" s="826"/>
      <c r="B569" s="827"/>
      <c r="C569" s="829"/>
      <c r="D569" s="829"/>
      <c r="E569" s="201">
        <v>21</v>
      </c>
      <c r="F569" s="334"/>
      <c r="G569" s="334"/>
      <c r="H569" s="204"/>
      <c r="I569" s="205"/>
      <c r="J569" s="206"/>
      <c r="K569" s="205"/>
      <c r="L569" s="206"/>
      <c r="M569" s="207"/>
      <c r="N569" s="208"/>
      <c r="O569" s="209"/>
      <c r="P569" s="207"/>
      <c r="Q569" s="208"/>
      <c r="R569" s="210"/>
      <c r="S569" s="211"/>
      <c r="T569" s="278">
        <f t="shared" si="26"/>
        <v>0</v>
      </c>
      <c r="U569" s="356">
        <f t="shared" si="27"/>
        <v>19</v>
      </c>
    </row>
    <row r="570" spans="1:21" ht="18" customHeight="1">
      <c r="A570" s="826"/>
      <c r="B570" s="827"/>
      <c r="C570" s="829"/>
      <c r="D570" s="829"/>
      <c r="E570" s="201">
        <v>22</v>
      </c>
      <c r="F570" s="334"/>
      <c r="G570" s="334"/>
      <c r="H570" s="204"/>
      <c r="I570" s="205"/>
      <c r="J570" s="206"/>
      <c r="K570" s="205"/>
      <c r="L570" s="206"/>
      <c r="M570" s="207"/>
      <c r="N570" s="208"/>
      <c r="O570" s="209"/>
      <c r="P570" s="207"/>
      <c r="Q570" s="208"/>
      <c r="R570" s="210"/>
      <c r="S570" s="211"/>
      <c r="T570" s="278">
        <f t="shared" si="26"/>
        <v>0</v>
      </c>
      <c r="U570" s="356">
        <f t="shared" si="27"/>
        <v>19</v>
      </c>
    </row>
    <row r="571" spans="1:21" ht="18" customHeight="1">
      <c r="A571" s="826"/>
      <c r="B571" s="827"/>
      <c r="C571" s="829"/>
      <c r="D571" s="829"/>
      <c r="E571" s="201">
        <v>23</v>
      </c>
      <c r="F571" s="334"/>
      <c r="G571" s="334"/>
      <c r="H571" s="204"/>
      <c r="I571" s="205"/>
      <c r="J571" s="206"/>
      <c r="K571" s="205"/>
      <c r="L571" s="206"/>
      <c r="M571" s="207"/>
      <c r="N571" s="208"/>
      <c r="O571" s="209"/>
      <c r="P571" s="207"/>
      <c r="Q571" s="208"/>
      <c r="R571" s="210"/>
      <c r="S571" s="211"/>
      <c r="T571" s="278">
        <f t="shared" si="26"/>
        <v>0</v>
      </c>
      <c r="U571" s="356">
        <f t="shared" si="27"/>
        <v>19</v>
      </c>
    </row>
    <row r="572" spans="1:21" ht="18" customHeight="1">
      <c r="A572" s="826"/>
      <c r="B572" s="827"/>
      <c r="C572" s="829"/>
      <c r="D572" s="829"/>
      <c r="E572" s="201">
        <v>24</v>
      </c>
      <c r="F572" s="334"/>
      <c r="G572" s="334"/>
      <c r="H572" s="204"/>
      <c r="I572" s="205"/>
      <c r="J572" s="206"/>
      <c r="K572" s="205"/>
      <c r="L572" s="206"/>
      <c r="M572" s="207"/>
      <c r="N572" s="208"/>
      <c r="O572" s="209"/>
      <c r="P572" s="207"/>
      <c r="Q572" s="208"/>
      <c r="R572" s="210"/>
      <c r="S572" s="211"/>
      <c r="T572" s="278">
        <f t="shared" si="26"/>
        <v>0</v>
      </c>
      <c r="U572" s="356">
        <f t="shared" si="27"/>
        <v>19</v>
      </c>
    </row>
    <row r="573" spans="1:21" ht="18" customHeight="1">
      <c r="A573" s="826"/>
      <c r="B573" s="827"/>
      <c r="C573" s="829"/>
      <c r="D573" s="829"/>
      <c r="E573" s="201">
        <v>25</v>
      </c>
      <c r="F573" s="334"/>
      <c r="G573" s="334"/>
      <c r="H573" s="204"/>
      <c r="I573" s="205"/>
      <c r="J573" s="206"/>
      <c r="K573" s="205"/>
      <c r="L573" s="206"/>
      <c r="M573" s="207"/>
      <c r="N573" s="208"/>
      <c r="O573" s="209"/>
      <c r="P573" s="207"/>
      <c r="Q573" s="208"/>
      <c r="R573" s="210"/>
      <c r="S573" s="211"/>
      <c r="T573" s="278">
        <f t="shared" si="26"/>
        <v>0</v>
      </c>
      <c r="U573" s="356">
        <f t="shared" si="27"/>
        <v>19</v>
      </c>
    </row>
    <row r="574" spans="1:21" ht="18" customHeight="1">
      <c r="A574" s="826"/>
      <c r="B574" s="827"/>
      <c r="C574" s="829"/>
      <c r="D574" s="829"/>
      <c r="E574" s="201">
        <v>26</v>
      </c>
      <c r="F574" s="334"/>
      <c r="G574" s="334"/>
      <c r="H574" s="204"/>
      <c r="I574" s="205"/>
      <c r="J574" s="206"/>
      <c r="K574" s="205"/>
      <c r="L574" s="206"/>
      <c r="M574" s="207"/>
      <c r="N574" s="208"/>
      <c r="O574" s="209"/>
      <c r="P574" s="207"/>
      <c r="Q574" s="208"/>
      <c r="R574" s="210"/>
      <c r="S574" s="211"/>
      <c r="T574" s="278">
        <f t="shared" si="26"/>
        <v>0</v>
      </c>
      <c r="U574" s="356">
        <f t="shared" si="27"/>
        <v>19</v>
      </c>
    </row>
    <row r="575" spans="1:21" ht="18" customHeight="1">
      <c r="A575" s="826"/>
      <c r="B575" s="827"/>
      <c r="C575" s="829"/>
      <c r="D575" s="829"/>
      <c r="E575" s="201">
        <v>27</v>
      </c>
      <c r="F575" s="334"/>
      <c r="G575" s="334"/>
      <c r="H575" s="204"/>
      <c r="I575" s="205"/>
      <c r="J575" s="206"/>
      <c r="K575" s="205"/>
      <c r="L575" s="206"/>
      <c r="M575" s="207"/>
      <c r="N575" s="208"/>
      <c r="O575" s="209"/>
      <c r="P575" s="207"/>
      <c r="Q575" s="208"/>
      <c r="R575" s="210"/>
      <c r="S575" s="211"/>
      <c r="T575" s="278">
        <f t="shared" si="26"/>
        <v>0</v>
      </c>
      <c r="U575" s="356">
        <f t="shared" si="27"/>
        <v>19</v>
      </c>
    </row>
    <row r="576" spans="1:21" ht="18" customHeight="1">
      <c r="A576" s="826"/>
      <c r="B576" s="827"/>
      <c r="C576" s="829"/>
      <c r="D576" s="829"/>
      <c r="E576" s="201">
        <v>28</v>
      </c>
      <c r="F576" s="334"/>
      <c r="G576" s="334"/>
      <c r="H576" s="204"/>
      <c r="I576" s="205"/>
      <c r="J576" s="206"/>
      <c r="K576" s="205"/>
      <c r="L576" s="206"/>
      <c r="M576" s="207"/>
      <c r="N576" s="208"/>
      <c r="O576" s="209"/>
      <c r="P576" s="207"/>
      <c r="Q576" s="208"/>
      <c r="R576" s="210"/>
      <c r="S576" s="211"/>
      <c r="T576" s="278">
        <f t="shared" si="26"/>
        <v>0</v>
      </c>
      <c r="U576" s="356">
        <f t="shared" si="27"/>
        <v>19</v>
      </c>
    </row>
    <row r="577" spans="1:21" ht="18" customHeight="1">
      <c r="A577" s="826"/>
      <c r="B577" s="827"/>
      <c r="C577" s="829"/>
      <c r="D577" s="829"/>
      <c r="E577" s="201">
        <v>29</v>
      </c>
      <c r="F577" s="334"/>
      <c r="G577" s="334"/>
      <c r="H577" s="204"/>
      <c r="I577" s="205"/>
      <c r="J577" s="206"/>
      <c r="K577" s="205"/>
      <c r="L577" s="206"/>
      <c r="M577" s="207"/>
      <c r="N577" s="208"/>
      <c r="O577" s="209"/>
      <c r="P577" s="207"/>
      <c r="Q577" s="208"/>
      <c r="R577" s="210"/>
      <c r="S577" s="211"/>
      <c r="T577" s="278">
        <f t="shared" si="26"/>
        <v>0</v>
      </c>
      <c r="U577" s="356">
        <f t="shared" si="27"/>
        <v>19</v>
      </c>
    </row>
    <row r="578" spans="1:21" ht="18" customHeight="1">
      <c r="A578" s="834"/>
      <c r="B578" s="835"/>
      <c r="C578" s="829"/>
      <c r="D578" s="829"/>
      <c r="E578" s="277">
        <v>30</v>
      </c>
      <c r="F578" s="375"/>
      <c r="G578" s="375"/>
      <c r="H578" s="134"/>
      <c r="I578" s="135"/>
      <c r="J578" s="212"/>
      <c r="K578" s="135"/>
      <c r="L578" s="212"/>
      <c r="M578" s="27"/>
      <c r="N578" s="120"/>
      <c r="O578" s="109"/>
      <c r="P578" s="27"/>
      <c r="Q578" s="120"/>
      <c r="R578" s="32"/>
      <c r="S578" s="122"/>
      <c r="T578" s="136">
        <f t="shared" si="26"/>
        <v>0</v>
      </c>
      <c r="U578" s="356">
        <f t="shared" si="27"/>
        <v>19</v>
      </c>
    </row>
    <row r="579" spans="1:21" ht="18" customHeight="1">
      <c r="A579" s="824">
        <v>20</v>
      </c>
      <c r="B579" s="825"/>
      <c r="C579" s="828" t="str">
        <f>IF(ISERROR(VLOOKUP($A579,【大規模】地域番号⑥!$BD:$BF,2,FALSE)),"",VLOOKUP($A579,【大規模】地域番号⑥!$BD:$BF,2,FALSE))</f>
        <v/>
      </c>
      <c r="D579" s="828" t="str">
        <f>IF(ISERROR(VLOOKUP($A579,【大規模】地域番号⑥!$BD:$BF,3,FALSE)),"",VLOOKUP($A579,【大規模】地域番号⑥!$BD:$BF,3,FALSE))</f>
        <v/>
      </c>
      <c r="E579" s="201">
        <v>1</v>
      </c>
      <c r="F579" s="334"/>
      <c r="G579" s="334"/>
      <c r="H579" s="176"/>
      <c r="I579" s="177"/>
      <c r="J579" s="178"/>
      <c r="K579" s="180"/>
      <c r="L579" s="181"/>
      <c r="M579" s="179"/>
      <c r="N579" s="180"/>
      <c r="O579" s="181"/>
      <c r="P579" s="179"/>
      <c r="Q579" s="180"/>
      <c r="R579" s="182"/>
      <c r="S579" s="183"/>
      <c r="T579" s="257">
        <f t="shared" si="26"/>
        <v>0</v>
      </c>
      <c r="U579" s="356">
        <f>$A$579</f>
        <v>20</v>
      </c>
    </row>
    <row r="580" spans="1:21" ht="18" customHeight="1">
      <c r="A580" s="826"/>
      <c r="B580" s="827"/>
      <c r="C580" s="829"/>
      <c r="D580" s="829"/>
      <c r="E580" s="201">
        <v>2</v>
      </c>
      <c r="F580" s="334"/>
      <c r="G580" s="334"/>
      <c r="H580" s="128"/>
      <c r="I580" s="111"/>
      <c r="J580" s="106"/>
      <c r="K580" s="112"/>
      <c r="L580" s="107"/>
      <c r="M580" s="12"/>
      <c r="N580" s="112"/>
      <c r="O580" s="107"/>
      <c r="P580" s="12"/>
      <c r="Q580" s="112"/>
      <c r="R580" s="31"/>
      <c r="S580" s="115"/>
      <c r="T580" s="93">
        <f t="shared" si="26"/>
        <v>0</v>
      </c>
      <c r="U580" s="356">
        <f t="shared" ref="U580:U608" si="28">$A$579</f>
        <v>20</v>
      </c>
    </row>
    <row r="581" spans="1:21" ht="18" customHeight="1">
      <c r="A581" s="826"/>
      <c r="B581" s="827"/>
      <c r="C581" s="829"/>
      <c r="D581" s="829"/>
      <c r="E581" s="201">
        <v>3</v>
      </c>
      <c r="F581" s="334"/>
      <c r="G581" s="334"/>
      <c r="H581" s="128"/>
      <c r="I581" s="111"/>
      <c r="J581" s="106"/>
      <c r="K581" s="112"/>
      <c r="L581" s="107"/>
      <c r="M581" s="12"/>
      <c r="N581" s="112"/>
      <c r="O581" s="107"/>
      <c r="P581" s="12"/>
      <c r="Q581" s="112"/>
      <c r="R581" s="31"/>
      <c r="S581" s="115"/>
      <c r="T581" s="93">
        <f t="shared" si="26"/>
        <v>0</v>
      </c>
      <c r="U581" s="356">
        <f t="shared" si="28"/>
        <v>20</v>
      </c>
    </row>
    <row r="582" spans="1:21" ht="18" customHeight="1">
      <c r="A582" s="826"/>
      <c r="B582" s="827"/>
      <c r="C582" s="829"/>
      <c r="D582" s="829"/>
      <c r="E582" s="201">
        <v>4</v>
      </c>
      <c r="F582" s="334"/>
      <c r="G582" s="334"/>
      <c r="H582" s="128"/>
      <c r="I582" s="111"/>
      <c r="J582" s="106"/>
      <c r="K582" s="112"/>
      <c r="L582" s="107"/>
      <c r="M582" s="12"/>
      <c r="N582" s="112"/>
      <c r="O582" s="107"/>
      <c r="P582" s="12"/>
      <c r="Q582" s="112"/>
      <c r="R582" s="31"/>
      <c r="S582" s="115"/>
      <c r="T582" s="93">
        <f t="shared" si="26"/>
        <v>0</v>
      </c>
      <c r="U582" s="356">
        <f t="shared" si="28"/>
        <v>20</v>
      </c>
    </row>
    <row r="583" spans="1:21" ht="18" customHeight="1">
      <c r="A583" s="826"/>
      <c r="B583" s="827"/>
      <c r="C583" s="829"/>
      <c r="D583" s="829"/>
      <c r="E583" s="201">
        <v>5</v>
      </c>
      <c r="F583" s="334"/>
      <c r="G583" s="334"/>
      <c r="H583" s="128"/>
      <c r="I583" s="111"/>
      <c r="J583" s="106"/>
      <c r="K583" s="112"/>
      <c r="L583" s="107"/>
      <c r="M583" s="12"/>
      <c r="N583" s="112"/>
      <c r="O583" s="107"/>
      <c r="P583" s="12"/>
      <c r="Q583" s="112"/>
      <c r="R583" s="31"/>
      <c r="S583" s="115"/>
      <c r="T583" s="93">
        <f t="shared" si="26"/>
        <v>0</v>
      </c>
      <c r="U583" s="356">
        <f t="shared" si="28"/>
        <v>20</v>
      </c>
    </row>
    <row r="584" spans="1:21" ht="18" customHeight="1">
      <c r="A584" s="826"/>
      <c r="B584" s="827"/>
      <c r="C584" s="829"/>
      <c r="D584" s="829"/>
      <c r="E584" s="201">
        <v>6</v>
      </c>
      <c r="F584" s="334"/>
      <c r="G584" s="334"/>
      <c r="H584" s="128"/>
      <c r="I584" s="111"/>
      <c r="J584" s="106"/>
      <c r="K584" s="111"/>
      <c r="L584" s="106"/>
      <c r="M584" s="12"/>
      <c r="N584" s="111"/>
      <c r="O584" s="107"/>
      <c r="P584" s="25"/>
      <c r="Q584" s="112"/>
      <c r="R584" s="31"/>
      <c r="S584" s="115"/>
      <c r="T584" s="93">
        <f t="shared" si="26"/>
        <v>0</v>
      </c>
      <c r="U584" s="356">
        <f t="shared" si="28"/>
        <v>20</v>
      </c>
    </row>
    <row r="585" spans="1:21" ht="18" customHeight="1">
      <c r="A585" s="826"/>
      <c r="B585" s="827"/>
      <c r="C585" s="829"/>
      <c r="D585" s="829"/>
      <c r="E585" s="201">
        <v>7</v>
      </c>
      <c r="F585" s="334"/>
      <c r="G585" s="334"/>
      <c r="H585" s="128"/>
      <c r="I585" s="111"/>
      <c r="J585" s="106"/>
      <c r="K585" s="111"/>
      <c r="L585" s="106"/>
      <c r="M585" s="12"/>
      <c r="N585" s="111"/>
      <c r="O585" s="107"/>
      <c r="P585" s="25"/>
      <c r="Q585" s="112"/>
      <c r="R585" s="31"/>
      <c r="S585" s="115"/>
      <c r="T585" s="93">
        <f t="shared" ref="T585:T608" si="29">IF(J585="",0,INT(SUM(PRODUCT(J585,L585,O585),R585)))</f>
        <v>0</v>
      </c>
      <c r="U585" s="356">
        <f t="shared" si="28"/>
        <v>20</v>
      </c>
    </row>
    <row r="586" spans="1:21" ht="18" customHeight="1">
      <c r="A586" s="826"/>
      <c r="B586" s="827"/>
      <c r="C586" s="829"/>
      <c r="D586" s="829"/>
      <c r="E586" s="201">
        <v>8</v>
      </c>
      <c r="F586" s="334"/>
      <c r="G586" s="334"/>
      <c r="H586" s="128"/>
      <c r="I586" s="111"/>
      <c r="J586" s="106"/>
      <c r="K586" s="111"/>
      <c r="L586" s="106"/>
      <c r="M586" s="12"/>
      <c r="N586" s="111"/>
      <c r="O586" s="107"/>
      <c r="P586" s="25"/>
      <c r="Q586" s="112"/>
      <c r="R586" s="31"/>
      <c r="S586" s="115"/>
      <c r="T586" s="93">
        <f t="shared" si="29"/>
        <v>0</v>
      </c>
      <c r="U586" s="356">
        <f t="shared" si="28"/>
        <v>20</v>
      </c>
    </row>
    <row r="587" spans="1:21" ht="18" customHeight="1">
      <c r="A587" s="826"/>
      <c r="B587" s="827"/>
      <c r="C587" s="829"/>
      <c r="D587" s="829"/>
      <c r="E587" s="201">
        <v>9</v>
      </c>
      <c r="F587" s="334"/>
      <c r="G587" s="334"/>
      <c r="H587" s="128"/>
      <c r="I587" s="111"/>
      <c r="J587" s="106"/>
      <c r="K587" s="111"/>
      <c r="L587" s="106"/>
      <c r="M587" s="12"/>
      <c r="N587" s="112"/>
      <c r="O587" s="107"/>
      <c r="P587" s="12"/>
      <c r="Q587" s="112"/>
      <c r="R587" s="31"/>
      <c r="S587" s="115"/>
      <c r="T587" s="93">
        <f t="shared" si="29"/>
        <v>0</v>
      </c>
      <c r="U587" s="356">
        <f t="shared" si="28"/>
        <v>20</v>
      </c>
    </row>
    <row r="588" spans="1:21" ht="18" customHeight="1">
      <c r="A588" s="826"/>
      <c r="B588" s="827"/>
      <c r="C588" s="829"/>
      <c r="D588" s="829"/>
      <c r="E588" s="201">
        <v>10</v>
      </c>
      <c r="F588" s="334"/>
      <c r="G588" s="334"/>
      <c r="H588" s="204"/>
      <c r="I588" s="205"/>
      <c r="J588" s="206"/>
      <c r="K588" s="205"/>
      <c r="L588" s="206"/>
      <c r="M588" s="207"/>
      <c r="N588" s="208"/>
      <c r="O588" s="209"/>
      <c r="P588" s="207"/>
      <c r="Q588" s="208"/>
      <c r="R588" s="210"/>
      <c r="S588" s="211"/>
      <c r="T588" s="278">
        <f t="shared" si="29"/>
        <v>0</v>
      </c>
      <c r="U588" s="356">
        <f t="shared" si="28"/>
        <v>20</v>
      </c>
    </row>
    <row r="589" spans="1:21" ht="18" customHeight="1">
      <c r="A589" s="826"/>
      <c r="B589" s="827"/>
      <c r="C589" s="829"/>
      <c r="D589" s="829"/>
      <c r="E589" s="201">
        <v>11</v>
      </c>
      <c r="F589" s="334"/>
      <c r="G589" s="334"/>
      <c r="H589" s="204"/>
      <c r="I589" s="205"/>
      <c r="J589" s="206"/>
      <c r="K589" s="205"/>
      <c r="L589" s="206"/>
      <c r="M589" s="207"/>
      <c r="N589" s="208"/>
      <c r="O589" s="209"/>
      <c r="P589" s="207"/>
      <c r="Q589" s="208"/>
      <c r="R589" s="210"/>
      <c r="S589" s="211"/>
      <c r="T589" s="278">
        <f t="shared" si="29"/>
        <v>0</v>
      </c>
      <c r="U589" s="356">
        <f t="shared" si="28"/>
        <v>20</v>
      </c>
    </row>
    <row r="590" spans="1:21" ht="18" customHeight="1">
      <c r="A590" s="826"/>
      <c r="B590" s="827"/>
      <c r="C590" s="829"/>
      <c r="D590" s="829"/>
      <c r="E590" s="201">
        <v>12</v>
      </c>
      <c r="F590" s="334"/>
      <c r="G590" s="334"/>
      <c r="H590" s="204"/>
      <c r="I590" s="205"/>
      <c r="J590" s="206"/>
      <c r="K590" s="205"/>
      <c r="L590" s="206"/>
      <c r="M590" s="207"/>
      <c r="N590" s="208"/>
      <c r="O590" s="209"/>
      <c r="P590" s="207"/>
      <c r="Q590" s="208"/>
      <c r="R590" s="210"/>
      <c r="S590" s="211"/>
      <c r="T590" s="278">
        <f t="shared" si="29"/>
        <v>0</v>
      </c>
      <c r="U590" s="356">
        <f t="shared" si="28"/>
        <v>20</v>
      </c>
    </row>
    <row r="591" spans="1:21" ht="18" customHeight="1">
      <c r="A591" s="826"/>
      <c r="B591" s="827"/>
      <c r="C591" s="829"/>
      <c r="D591" s="829"/>
      <c r="E591" s="201">
        <v>13</v>
      </c>
      <c r="F591" s="334"/>
      <c r="G591" s="334"/>
      <c r="H591" s="204"/>
      <c r="I591" s="205"/>
      <c r="J591" s="206"/>
      <c r="K591" s="205"/>
      <c r="L591" s="206"/>
      <c r="M591" s="207"/>
      <c r="N591" s="208"/>
      <c r="O591" s="209"/>
      <c r="P591" s="207"/>
      <c r="Q591" s="208"/>
      <c r="R591" s="210"/>
      <c r="S591" s="211"/>
      <c r="T591" s="278">
        <f t="shared" si="29"/>
        <v>0</v>
      </c>
      <c r="U591" s="356">
        <f t="shared" si="28"/>
        <v>20</v>
      </c>
    </row>
    <row r="592" spans="1:21" ht="18" customHeight="1">
      <c r="A592" s="826"/>
      <c r="B592" s="827"/>
      <c r="C592" s="829"/>
      <c r="D592" s="829"/>
      <c r="E592" s="201">
        <v>14</v>
      </c>
      <c r="F592" s="334"/>
      <c r="G592" s="334"/>
      <c r="H592" s="204"/>
      <c r="I592" s="205"/>
      <c r="J592" s="206"/>
      <c r="K592" s="205"/>
      <c r="L592" s="206"/>
      <c r="M592" s="207"/>
      <c r="N592" s="208"/>
      <c r="O592" s="209"/>
      <c r="P592" s="207"/>
      <c r="Q592" s="208"/>
      <c r="R592" s="210"/>
      <c r="S592" s="211"/>
      <c r="T592" s="278">
        <f t="shared" si="29"/>
        <v>0</v>
      </c>
      <c r="U592" s="356">
        <f t="shared" si="28"/>
        <v>20</v>
      </c>
    </row>
    <row r="593" spans="1:21" ht="18" customHeight="1">
      <c r="A593" s="826"/>
      <c r="B593" s="827"/>
      <c r="C593" s="829"/>
      <c r="D593" s="829"/>
      <c r="E593" s="201">
        <v>15</v>
      </c>
      <c r="F593" s="334"/>
      <c r="G593" s="334"/>
      <c r="H593" s="204"/>
      <c r="I593" s="205"/>
      <c r="J593" s="206"/>
      <c r="K593" s="205"/>
      <c r="L593" s="206"/>
      <c r="M593" s="207"/>
      <c r="N593" s="208"/>
      <c r="O593" s="209"/>
      <c r="P593" s="207"/>
      <c r="Q593" s="208"/>
      <c r="R593" s="210"/>
      <c r="S593" s="211"/>
      <c r="T593" s="278">
        <f t="shared" si="29"/>
        <v>0</v>
      </c>
      <c r="U593" s="356">
        <f t="shared" si="28"/>
        <v>20</v>
      </c>
    </row>
    <row r="594" spans="1:21" ht="18" customHeight="1">
      <c r="A594" s="826"/>
      <c r="B594" s="827"/>
      <c r="C594" s="829"/>
      <c r="D594" s="829"/>
      <c r="E594" s="201">
        <v>16</v>
      </c>
      <c r="F594" s="334"/>
      <c r="G594" s="334"/>
      <c r="H594" s="204"/>
      <c r="I594" s="205"/>
      <c r="J594" s="206"/>
      <c r="K594" s="205"/>
      <c r="L594" s="206"/>
      <c r="M594" s="207"/>
      <c r="N594" s="208"/>
      <c r="O594" s="209"/>
      <c r="P594" s="207"/>
      <c r="Q594" s="208"/>
      <c r="R594" s="210"/>
      <c r="S594" s="211"/>
      <c r="T594" s="278">
        <f t="shared" si="29"/>
        <v>0</v>
      </c>
      <c r="U594" s="356">
        <f t="shared" si="28"/>
        <v>20</v>
      </c>
    </row>
    <row r="595" spans="1:21" ht="18" customHeight="1">
      <c r="A595" s="826"/>
      <c r="B595" s="827"/>
      <c r="C595" s="829"/>
      <c r="D595" s="829"/>
      <c r="E595" s="201">
        <v>17</v>
      </c>
      <c r="F595" s="334"/>
      <c r="G595" s="334"/>
      <c r="H595" s="204"/>
      <c r="I595" s="205"/>
      <c r="J595" s="206"/>
      <c r="K595" s="205"/>
      <c r="L595" s="206"/>
      <c r="M595" s="207"/>
      <c r="N595" s="208"/>
      <c r="O595" s="209"/>
      <c r="P595" s="207"/>
      <c r="Q595" s="208"/>
      <c r="R595" s="210"/>
      <c r="S595" s="211"/>
      <c r="T595" s="278">
        <f t="shared" si="29"/>
        <v>0</v>
      </c>
      <c r="U595" s="356">
        <f t="shared" si="28"/>
        <v>20</v>
      </c>
    </row>
    <row r="596" spans="1:21" ht="18" customHeight="1">
      <c r="A596" s="826"/>
      <c r="B596" s="827"/>
      <c r="C596" s="829"/>
      <c r="D596" s="829"/>
      <c r="E596" s="201">
        <v>18</v>
      </c>
      <c r="F596" s="334"/>
      <c r="G596" s="334"/>
      <c r="H596" s="204"/>
      <c r="I596" s="205"/>
      <c r="J596" s="206"/>
      <c r="K596" s="205"/>
      <c r="L596" s="206"/>
      <c r="M596" s="207"/>
      <c r="N596" s="208"/>
      <c r="O596" s="209"/>
      <c r="P596" s="207"/>
      <c r="Q596" s="208"/>
      <c r="R596" s="210"/>
      <c r="S596" s="211"/>
      <c r="T596" s="278">
        <f t="shared" si="29"/>
        <v>0</v>
      </c>
      <c r="U596" s="356">
        <f t="shared" si="28"/>
        <v>20</v>
      </c>
    </row>
    <row r="597" spans="1:21" ht="18" customHeight="1">
      <c r="A597" s="826"/>
      <c r="B597" s="827"/>
      <c r="C597" s="829"/>
      <c r="D597" s="829"/>
      <c r="E597" s="201">
        <v>19</v>
      </c>
      <c r="F597" s="334"/>
      <c r="G597" s="334"/>
      <c r="H597" s="204"/>
      <c r="I597" s="205"/>
      <c r="J597" s="206"/>
      <c r="K597" s="205"/>
      <c r="L597" s="206"/>
      <c r="M597" s="207"/>
      <c r="N597" s="208"/>
      <c r="O597" s="209"/>
      <c r="P597" s="207"/>
      <c r="Q597" s="208"/>
      <c r="R597" s="210"/>
      <c r="S597" s="211"/>
      <c r="T597" s="278">
        <f t="shared" si="29"/>
        <v>0</v>
      </c>
      <c r="U597" s="356">
        <f t="shared" si="28"/>
        <v>20</v>
      </c>
    </row>
    <row r="598" spans="1:21" ht="18" customHeight="1">
      <c r="A598" s="826"/>
      <c r="B598" s="827"/>
      <c r="C598" s="829"/>
      <c r="D598" s="829"/>
      <c r="E598" s="201">
        <v>20</v>
      </c>
      <c r="F598" s="334"/>
      <c r="G598" s="334"/>
      <c r="H598" s="204"/>
      <c r="I598" s="205"/>
      <c r="J598" s="206"/>
      <c r="K598" s="205"/>
      <c r="L598" s="206"/>
      <c r="M598" s="207"/>
      <c r="N598" s="208"/>
      <c r="O598" s="209"/>
      <c r="P598" s="207"/>
      <c r="Q598" s="208"/>
      <c r="R598" s="210"/>
      <c r="S598" s="211"/>
      <c r="T598" s="278">
        <f t="shared" si="29"/>
        <v>0</v>
      </c>
      <c r="U598" s="356">
        <f t="shared" si="28"/>
        <v>20</v>
      </c>
    </row>
    <row r="599" spans="1:21" ht="18" customHeight="1">
      <c r="A599" s="826"/>
      <c r="B599" s="827"/>
      <c r="C599" s="829"/>
      <c r="D599" s="829"/>
      <c r="E599" s="201">
        <v>21</v>
      </c>
      <c r="F599" s="334"/>
      <c r="G599" s="334"/>
      <c r="H599" s="204"/>
      <c r="I599" s="205"/>
      <c r="J599" s="206"/>
      <c r="K599" s="205"/>
      <c r="L599" s="206"/>
      <c r="M599" s="207"/>
      <c r="N599" s="208"/>
      <c r="O599" s="209"/>
      <c r="P599" s="207"/>
      <c r="Q599" s="208"/>
      <c r="R599" s="210"/>
      <c r="S599" s="211"/>
      <c r="T599" s="278">
        <f t="shared" si="29"/>
        <v>0</v>
      </c>
      <c r="U599" s="356">
        <f t="shared" si="28"/>
        <v>20</v>
      </c>
    </row>
    <row r="600" spans="1:21" ht="18" customHeight="1">
      <c r="A600" s="826"/>
      <c r="B600" s="827"/>
      <c r="C600" s="829"/>
      <c r="D600" s="829"/>
      <c r="E600" s="201">
        <v>22</v>
      </c>
      <c r="F600" s="334"/>
      <c r="G600" s="334"/>
      <c r="H600" s="204"/>
      <c r="I600" s="205"/>
      <c r="J600" s="206"/>
      <c r="K600" s="205"/>
      <c r="L600" s="206"/>
      <c r="M600" s="207"/>
      <c r="N600" s="208"/>
      <c r="O600" s="209"/>
      <c r="P600" s="207"/>
      <c r="Q600" s="208"/>
      <c r="R600" s="210"/>
      <c r="S600" s="211"/>
      <c r="T600" s="278">
        <f t="shared" si="29"/>
        <v>0</v>
      </c>
      <c r="U600" s="356">
        <f t="shared" si="28"/>
        <v>20</v>
      </c>
    </row>
    <row r="601" spans="1:21" ht="18" customHeight="1">
      <c r="A601" s="826"/>
      <c r="B601" s="827"/>
      <c r="C601" s="829"/>
      <c r="D601" s="829"/>
      <c r="E601" s="201">
        <v>23</v>
      </c>
      <c r="F601" s="334"/>
      <c r="G601" s="334"/>
      <c r="H601" s="204"/>
      <c r="I601" s="205"/>
      <c r="J601" s="206"/>
      <c r="K601" s="205"/>
      <c r="L601" s="206"/>
      <c r="M601" s="207"/>
      <c r="N601" s="208"/>
      <c r="O601" s="209"/>
      <c r="P601" s="207"/>
      <c r="Q601" s="208"/>
      <c r="R601" s="210"/>
      <c r="S601" s="211"/>
      <c r="T601" s="278">
        <f t="shared" si="29"/>
        <v>0</v>
      </c>
      <c r="U601" s="356">
        <f t="shared" si="28"/>
        <v>20</v>
      </c>
    </row>
    <row r="602" spans="1:21" ht="18" customHeight="1">
      <c r="A602" s="826"/>
      <c r="B602" s="827"/>
      <c r="C602" s="829"/>
      <c r="D602" s="829"/>
      <c r="E602" s="201">
        <v>24</v>
      </c>
      <c r="F602" s="334"/>
      <c r="G602" s="334"/>
      <c r="H602" s="204"/>
      <c r="I602" s="205"/>
      <c r="J602" s="206"/>
      <c r="K602" s="205"/>
      <c r="L602" s="206"/>
      <c r="M602" s="207"/>
      <c r="N602" s="208"/>
      <c r="O602" s="209"/>
      <c r="P602" s="207"/>
      <c r="Q602" s="208"/>
      <c r="R602" s="210"/>
      <c r="S602" s="211"/>
      <c r="T602" s="278">
        <f t="shared" si="29"/>
        <v>0</v>
      </c>
      <c r="U602" s="356">
        <f t="shared" si="28"/>
        <v>20</v>
      </c>
    </row>
    <row r="603" spans="1:21" ht="18" customHeight="1">
      <c r="A603" s="826"/>
      <c r="B603" s="827"/>
      <c r="C603" s="829"/>
      <c r="D603" s="829"/>
      <c r="E603" s="201">
        <v>25</v>
      </c>
      <c r="F603" s="334"/>
      <c r="G603" s="334"/>
      <c r="H603" s="204"/>
      <c r="I603" s="205"/>
      <c r="J603" s="206"/>
      <c r="K603" s="205"/>
      <c r="L603" s="206"/>
      <c r="M603" s="207"/>
      <c r="N603" s="208"/>
      <c r="O603" s="209"/>
      <c r="P603" s="207"/>
      <c r="Q603" s="208"/>
      <c r="R603" s="210"/>
      <c r="S603" s="211"/>
      <c r="T603" s="278">
        <f t="shared" si="29"/>
        <v>0</v>
      </c>
      <c r="U603" s="356">
        <f t="shared" si="28"/>
        <v>20</v>
      </c>
    </row>
    <row r="604" spans="1:21" ht="18" customHeight="1">
      <c r="A604" s="826"/>
      <c r="B604" s="827"/>
      <c r="C604" s="829"/>
      <c r="D604" s="829"/>
      <c r="E604" s="201">
        <v>26</v>
      </c>
      <c r="F604" s="334"/>
      <c r="G604" s="334"/>
      <c r="H604" s="204"/>
      <c r="I604" s="205"/>
      <c r="J604" s="206"/>
      <c r="K604" s="205"/>
      <c r="L604" s="206"/>
      <c r="M604" s="207"/>
      <c r="N604" s="208"/>
      <c r="O604" s="209"/>
      <c r="P604" s="207"/>
      <c r="Q604" s="208"/>
      <c r="R604" s="210"/>
      <c r="S604" s="211"/>
      <c r="T604" s="278">
        <f t="shared" si="29"/>
        <v>0</v>
      </c>
      <c r="U604" s="356">
        <f t="shared" si="28"/>
        <v>20</v>
      </c>
    </row>
    <row r="605" spans="1:21" ht="18" customHeight="1">
      <c r="A605" s="826"/>
      <c r="B605" s="827"/>
      <c r="C605" s="829"/>
      <c r="D605" s="829"/>
      <c r="E605" s="201">
        <v>27</v>
      </c>
      <c r="F605" s="334"/>
      <c r="G605" s="334"/>
      <c r="H605" s="204"/>
      <c r="I605" s="205"/>
      <c r="J605" s="206"/>
      <c r="K605" s="205"/>
      <c r="L605" s="206"/>
      <c r="M605" s="207"/>
      <c r="N605" s="208"/>
      <c r="O605" s="209"/>
      <c r="P605" s="207"/>
      <c r="Q605" s="208"/>
      <c r="R605" s="210"/>
      <c r="S605" s="211"/>
      <c r="T605" s="278">
        <f t="shared" si="29"/>
        <v>0</v>
      </c>
      <c r="U605" s="356">
        <f t="shared" si="28"/>
        <v>20</v>
      </c>
    </row>
    <row r="606" spans="1:21" ht="18" customHeight="1">
      <c r="A606" s="826"/>
      <c r="B606" s="827"/>
      <c r="C606" s="829"/>
      <c r="D606" s="829"/>
      <c r="E606" s="201">
        <v>28</v>
      </c>
      <c r="F606" s="334"/>
      <c r="G606" s="334"/>
      <c r="H606" s="204"/>
      <c r="I606" s="205"/>
      <c r="J606" s="206"/>
      <c r="K606" s="205"/>
      <c r="L606" s="206"/>
      <c r="M606" s="207"/>
      <c r="N606" s="208"/>
      <c r="O606" s="209"/>
      <c r="P606" s="207"/>
      <c r="Q606" s="208"/>
      <c r="R606" s="210"/>
      <c r="S606" s="211"/>
      <c r="T606" s="278">
        <f t="shared" si="29"/>
        <v>0</v>
      </c>
      <c r="U606" s="356">
        <f t="shared" si="28"/>
        <v>20</v>
      </c>
    </row>
    <row r="607" spans="1:21" ht="18" customHeight="1">
      <c r="A607" s="826"/>
      <c r="B607" s="827"/>
      <c r="C607" s="829"/>
      <c r="D607" s="829"/>
      <c r="E607" s="201">
        <v>29</v>
      </c>
      <c r="F607" s="334"/>
      <c r="G607" s="334"/>
      <c r="H607" s="204"/>
      <c r="I607" s="205"/>
      <c r="J607" s="206"/>
      <c r="K607" s="205"/>
      <c r="L607" s="206"/>
      <c r="M607" s="207"/>
      <c r="N607" s="208"/>
      <c r="O607" s="209"/>
      <c r="P607" s="207"/>
      <c r="Q607" s="208"/>
      <c r="R607" s="210"/>
      <c r="S607" s="211"/>
      <c r="T607" s="278">
        <f t="shared" si="29"/>
        <v>0</v>
      </c>
      <c r="U607" s="356">
        <f t="shared" si="28"/>
        <v>20</v>
      </c>
    </row>
    <row r="608" spans="1:21" ht="18" customHeight="1">
      <c r="A608" s="834"/>
      <c r="B608" s="835"/>
      <c r="C608" s="847"/>
      <c r="D608" s="847"/>
      <c r="E608" s="277">
        <v>30</v>
      </c>
      <c r="F608" s="375"/>
      <c r="G608" s="375"/>
      <c r="H608" s="134"/>
      <c r="I608" s="135"/>
      <c r="J608" s="212"/>
      <c r="K608" s="135"/>
      <c r="L608" s="212"/>
      <c r="M608" s="27"/>
      <c r="N608" s="120"/>
      <c r="O608" s="109"/>
      <c r="P608" s="27"/>
      <c r="Q608" s="120"/>
      <c r="R608" s="32"/>
      <c r="S608" s="122"/>
      <c r="T608" s="136">
        <f t="shared" si="29"/>
        <v>0</v>
      </c>
      <c r="U608" s="356">
        <f t="shared" si="28"/>
        <v>20</v>
      </c>
    </row>
    <row r="609" spans="1:27" ht="25.5" customHeight="1">
      <c r="A609" s="49"/>
      <c r="B609" s="49"/>
      <c r="C609" s="49"/>
      <c r="D609" s="49"/>
      <c r="E609" s="49"/>
      <c r="F609" s="50"/>
      <c r="G609" s="50"/>
      <c r="H609" s="50"/>
      <c r="I609" s="50"/>
      <c r="J609" s="50"/>
      <c r="K609" s="50"/>
      <c r="L609" s="50"/>
      <c r="M609" s="50"/>
      <c r="N609" s="50"/>
      <c r="O609" s="50"/>
      <c r="P609" s="50"/>
      <c r="Q609" s="50"/>
      <c r="R609" s="50"/>
      <c r="S609" s="50"/>
      <c r="T609" s="50"/>
    </row>
    <row r="610" spans="1:27" ht="25.5" customHeight="1">
      <c r="A610" s="90" t="str">
        <f>A2</f>
        <v xml:space="preserve">【 内訳書2 】 </v>
      </c>
      <c r="B610" s="90"/>
      <c r="C610" s="90"/>
      <c r="D610" s="90"/>
      <c r="E610" s="90"/>
      <c r="F610" s="51"/>
      <c r="G610" s="50"/>
      <c r="H610" s="50"/>
      <c r="I610" s="50"/>
      <c r="J610" s="50"/>
      <c r="K610" s="50"/>
      <c r="L610" s="50"/>
      <c r="M610" s="50"/>
      <c r="N610" s="50"/>
      <c r="O610" s="50"/>
      <c r="P610" s="50"/>
      <c r="Q610" s="50"/>
      <c r="R610" s="50"/>
      <c r="S610" s="50"/>
      <c r="T610" s="50"/>
    </row>
    <row r="611" spans="1:27" ht="47.25" customHeight="1">
      <c r="A611" s="173"/>
      <c r="B611" s="818" t="str">
        <f t="shared" ref="B611" si="30">$B$3</f>
        <v>2-6</v>
      </c>
      <c r="C611" s="885"/>
      <c r="D611" s="172" t="s">
        <v>131</v>
      </c>
      <c r="E611" s="822">
        <f>E3</f>
        <v>0</v>
      </c>
      <c r="F611" s="823"/>
      <c r="G611" s="844"/>
      <c r="H611" s="844"/>
      <c r="I611" s="174"/>
      <c r="J611" s="174"/>
      <c r="K611" s="174"/>
      <c r="L611" s="174"/>
      <c r="M611" s="174"/>
      <c r="N611" s="174"/>
      <c r="O611" s="174"/>
      <c r="P611" s="174"/>
      <c r="Q611"/>
      <c r="R611"/>
      <c r="S611"/>
      <c r="T611"/>
      <c r="Z611" s="2"/>
      <c r="AA611" s="4"/>
    </row>
    <row r="612" spans="1:27" ht="25.5" customHeight="1">
      <c r="A612" s="88"/>
      <c r="B612" s="88"/>
      <c r="C612" s="88"/>
      <c r="D612" s="88"/>
      <c r="E612" s="88"/>
      <c r="F612" s="51"/>
      <c r="G612" s="50"/>
      <c r="H612" s="50"/>
      <c r="I612" s="50"/>
      <c r="J612" s="50"/>
      <c r="K612" s="50"/>
      <c r="L612" s="50"/>
      <c r="M612" s="50"/>
      <c r="N612" s="50"/>
      <c r="O612" s="50"/>
      <c r="P612" s="50"/>
      <c r="Q612" s="50"/>
      <c r="R612" s="50"/>
      <c r="S612" s="50"/>
      <c r="T612" s="50"/>
    </row>
    <row r="613" spans="1:27" ht="21.75" customHeight="1">
      <c r="A613" s="52"/>
      <c r="B613" s="52"/>
      <c r="C613" s="52"/>
      <c r="D613" s="52"/>
      <c r="E613" s="52"/>
      <c r="F613" s="814" t="s">
        <v>9</v>
      </c>
      <c r="G613" s="815"/>
      <c r="H613" s="52"/>
      <c r="I613" s="813"/>
      <c r="J613" s="813"/>
      <c r="K613" s="813"/>
      <c r="L613" s="813"/>
      <c r="M613" s="813"/>
      <c r="N613" s="813"/>
      <c r="O613" s="124"/>
      <c r="P613" s="124"/>
      <c r="Q613" s="124"/>
      <c r="R613" s="124"/>
      <c r="S613" s="124"/>
      <c r="T613" s="124"/>
    </row>
    <row r="614" spans="1:27" ht="21.75" customHeight="1">
      <c r="A614" s="53"/>
      <c r="B614" s="53"/>
      <c r="C614" s="53"/>
      <c r="D614" s="53"/>
      <c r="E614" s="53"/>
      <c r="F614" s="816">
        <f>$I$831</f>
        <v>0</v>
      </c>
      <c r="G614" s="817"/>
      <c r="H614" s="52"/>
      <c r="I614" s="812"/>
      <c r="J614" s="812"/>
      <c r="K614" s="812"/>
      <c r="L614" s="812"/>
      <c r="M614" s="812"/>
      <c r="N614" s="812"/>
      <c r="O614" s="124"/>
      <c r="P614" s="124"/>
      <c r="Q614" s="124"/>
      <c r="R614" s="124"/>
      <c r="S614" s="124"/>
      <c r="T614" s="124"/>
    </row>
    <row r="615" spans="1:27" ht="21" customHeight="1">
      <c r="A615" s="54" t="s">
        <v>15</v>
      </c>
      <c r="B615" s="54"/>
      <c r="C615" s="54"/>
      <c r="D615" s="54"/>
      <c r="E615" s="54"/>
      <c r="F615" s="55"/>
      <c r="G615" s="55"/>
      <c r="H615" s="55"/>
      <c r="I615" s="55"/>
      <c r="J615" s="55"/>
      <c r="K615" s="55"/>
      <c r="L615" s="55"/>
      <c r="M615" s="55"/>
      <c r="N615" s="50"/>
      <c r="O615" s="50"/>
      <c r="P615" s="50"/>
      <c r="Q615" s="50"/>
      <c r="R615" s="50"/>
      <c r="S615" s="50"/>
      <c r="T615" s="89" t="s">
        <v>16</v>
      </c>
    </row>
    <row r="616" spans="1:27" s="43" customFormat="1" ht="36" customHeight="1">
      <c r="A616" s="883" t="s">
        <v>134</v>
      </c>
      <c r="B616" s="884"/>
      <c r="C616" s="376" t="s">
        <v>132</v>
      </c>
      <c r="D616" s="175" t="s">
        <v>181</v>
      </c>
      <c r="E616" s="213" t="s">
        <v>137</v>
      </c>
      <c r="F616" s="845" t="s">
        <v>12</v>
      </c>
      <c r="G616" s="846"/>
      <c r="H616" s="56" t="s">
        <v>44</v>
      </c>
      <c r="I616" s="57"/>
      <c r="J616" s="58" t="s">
        <v>38</v>
      </c>
      <c r="K616" s="59" t="s">
        <v>45</v>
      </c>
      <c r="L616" s="60" t="s">
        <v>37</v>
      </c>
      <c r="M616" s="61" t="s">
        <v>39</v>
      </c>
      <c r="N616" s="59" t="s">
        <v>45</v>
      </c>
      <c r="O616" s="60" t="s">
        <v>47</v>
      </c>
      <c r="P616" s="61" t="s">
        <v>39</v>
      </c>
      <c r="Q616" s="59" t="s">
        <v>48</v>
      </c>
      <c r="R616" s="60" t="s">
        <v>49</v>
      </c>
      <c r="S616" s="59" t="s">
        <v>50</v>
      </c>
      <c r="T616" s="62" t="s">
        <v>13</v>
      </c>
      <c r="Z616" s="44"/>
    </row>
    <row r="617" spans="1:27" ht="18" customHeight="1">
      <c r="A617" s="848">
        <f>IF(A9="","",A9)</f>
        <v>1</v>
      </c>
      <c r="B617" s="849"/>
      <c r="C617" s="854" t="str">
        <f>IF(C9="","",C9)</f>
        <v/>
      </c>
      <c r="D617" s="854" t="str">
        <f>IF(D9="","",D9)</f>
        <v/>
      </c>
      <c r="E617" s="339">
        <v>1</v>
      </c>
      <c r="F617" s="794"/>
      <c r="G617" s="795"/>
      <c r="H617" s="217"/>
      <c r="I617" s="218"/>
      <c r="J617" s="181"/>
      <c r="K617" s="219"/>
      <c r="L617" s="181"/>
      <c r="M617" s="220"/>
      <c r="N617" s="219"/>
      <c r="O617" s="181"/>
      <c r="P617" s="220"/>
      <c r="Q617" s="219"/>
      <c r="R617" s="182"/>
      <c r="S617" s="258"/>
      <c r="T617" s="221">
        <f t="shared" ref="T617:T816" si="31">IF(J617="",0,INT(SUM(PRODUCT(J617,L617,O617),R617)))</f>
        <v>0</v>
      </c>
      <c r="U617" s="356">
        <f>$A$617</f>
        <v>1</v>
      </c>
    </row>
    <row r="618" spans="1:27" ht="18" customHeight="1">
      <c r="A618" s="850"/>
      <c r="B618" s="851"/>
      <c r="C618" s="855"/>
      <c r="D618" s="855"/>
      <c r="E618" s="340">
        <v>2</v>
      </c>
      <c r="F618" s="792"/>
      <c r="G618" s="793"/>
      <c r="H618" s="128"/>
      <c r="I618" s="117"/>
      <c r="J618" s="108"/>
      <c r="K618" s="119"/>
      <c r="L618" s="108"/>
      <c r="M618" s="26"/>
      <c r="N618" s="119"/>
      <c r="O618" s="108"/>
      <c r="P618" s="26"/>
      <c r="Q618" s="119"/>
      <c r="R618" s="33"/>
      <c r="S618" s="115"/>
      <c r="T618" s="45">
        <f t="shared" si="31"/>
        <v>0</v>
      </c>
      <c r="U618" s="356">
        <f t="shared" ref="U618:U626" si="32">$A$617</f>
        <v>1</v>
      </c>
    </row>
    <row r="619" spans="1:27" ht="18" customHeight="1">
      <c r="A619" s="850"/>
      <c r="B619" s="851"/>
      <c r="C619" s="855"/>
      <c r="D619" s="855"/>
      <c r="E619" s="340">
        <v>3</v>
      </c>
      <c r="F619" s="792"/>
      <c r="G619" s="793"/>
      <c r="H619" s="128"/>
      <c r="I619" s="117"/>
      <c r="J619" s="108"/>
      <c r="K619" s="119"/>
      <c r="L619" s="108"/>
      <c r="M619" s="26"/>
      <c r="N619" s="119"/>
      <c r="O619" s="108"/>
      <c r="P619" s="26"/>
      <c r="Q619" s="119"/>
      <c r="R619" s="33"/>
      <c r="S619" s="115"/>
      <c r="T619" s="45">
        <f t="shared" si="31"/>
        <v>0</v>
      </c>
      <c r="U619" s="356">
        <f t="shared" si="32"/>
        <v>1</v>
      </c>
    </row>
    <row r="620" spans="1:27" ht="18" customHeight="1">
      <c r="A620" s="850"/>
      <c r="B620" s="851"/>
      <c r="C620" s="855"/>
      <c r="D620" s="855"/>
      <c r="E620" s="340">
        <v>4</v>
      </c>
      <c r="F620" s="792"/>
      <c r="G620" s="793"/>
      <c r="H620" s="128"/>
      <c r="I620" s="117"/>
      <c r="J620" s="108"/>
      <c r="K620" s="119"/>
      <c r="L620" s="108"/>
      <c r="M620" s="26"/>
      <c r="N620" s="119"/>
      <c r="O620" s="108"/>
      <c r="P620" s="26"/>
      <c r="Q620" s="119"/>
      <c r="R620" s="33"/>
      <c r="S620" s="115"/>
      <c r="T620" s="45">
        <f t="shared" si="31"/>
        <v>0</v>
      </c>
      <c r="U620" s="356">
        <f t="shared" si="32"/>
        <v>1</v>
      </c>
    </row>
    <row r="621" spans="1:27" ht="18" customHeight="1">
      <c r="A621" s="850"/>
      <c r="B621" s="851"/>
      <c r="C621" s="855"/>
      <c r="D621" s="855"/>
      <c r="E621" s="340">
        <v>5</v>
      </c>
      <c r="F621" s="792"/>
      <c r="G621" s="793"/>
      <c r="H621" s="128"/>
      <c r="I621" s="117"/>
      <c r="J621" s="108"/>
      <c r="K621" s="119"/>
      <c r="L621" s="108"/>
      <c r="M621" s="26"/>
      <c r="N621" s="119"/>
      <c r="O621" s="108"/>
      <c r="P621" s="26"/>
      <c r="Q621" s="119"/>
      <c r="R621" s="33"/>
      <c r="S621" s="115"/>
      <c r="T621" s="45">
        <f t="shared" si="31"/>
        <v>0</v>
      </c>
      <c r="U621" s="356">
        <f t="shared" si="32"/>
        <v>1</v>
      </c>
    </row>
    <row r="622" spans="1:27" ht="18" customHeight="1">
      <c r="A622" s="850"/>
      <c r="B622" s="851"/>
      <c r="C622" s="855"/>
      <c r="D622" s="855"/>
      <c r="E622" s="340">
        <v>6</v>
      </c>
      <c r="F622" s="792"/>
      <c r="G622" s="793"/>
      <c r="H622" s="128"/>
      <c r="I622" s="117"/>
      <c r="J622" s="108"/>
      <c r="K622" s="119"/>
      <c r="L622" s="108"/>
      <c r="M622" s="26"/>
      <c r="N622" s="119"/>
      <c r="O622" s="108"/>
      <c r="P622" s="26"/>
      <c r="Q622" s="119"/>
      <c r="R622" s="33"/>
      <c r="S622" s="115"/>
      <c r="T622" s="45">
        <f t="shared" si="31"/>
        <v>0</v>
      </c>
      <c r="U622" s="356">
        <f t="shared" si="32"/>
        <v>1</v>
      </c>
    </row>
    <row r="623" spans="1:27" ht="18" customHeight="1">
      <c r="A623" s="850"/>
      <c r="B623" s="851"/>
      <c r="C623" s="855"/>
      <c r="D623" s="855"/>
      <c r="E623" s="340">
        <v>7</v>
      </c>
      <c r="F623" s="792"/>
      <c r="G623" s="793"/>
      <c r="H623" s="128"/>
      <c r="I623" s="117"/>
      <c r="J623" s="108"/>
      <c r="K623" s="119"/>
      <c r="L623" s="108"/>
      <c r="M623" s="26"/>
      <c r="N623" s="119"/>
      <c r="O623" s="108"/>
      <c r="P623" s="26"/>
      <c r="Q623" s="119"/>
      <c r="R623" s="33"/>
      <c r="S623" s="115"/>
      <c r="T623" s="45">
        <f t="shared" si="31"/>
        <v>0</v>
      </c>
      <c r="U623" s="356">
        <f t="shared" si="32"/>
        <v>1</v>
      </c>
    </row>
    <row r="624" spans="1:27" ht="18" customHeight="1">
      <c r="A624" s="850"/>
      <c r="B624" s="851"/>
      <c r="C624" s="855"/>
      <c r="D624" s="855"/>
      <c r="E624" s="340">
        <v>8</v>
      </c>
      <c r="F624" s="792"/>
      <c r="G624" s="793"/>
      <c r="H624" s="128"/>
      <c r="I624" s="117"/>
      <c r="J624" s="108"/>
      <c r="K624" s="119"/>
      <c r="L624" s="108"/>
      <c r="M624" s="26"/>
      <c r="N624" s="119"/>
      <c r="O624" s="108"/>
      <c r="P624" s="26"/>
      <c r="Q624" s="119"/>
      <c r="R624" s="33"/>
      <c r="S624" s="115"/>
      <c r="T624" s="45">
        <f t="shared" si="31"/>
        <v>0</v>
      </c>
      <c r="U624" s="356">
        <f t="shared" si="32"/>
        <v>1</v>
      </c>
    </row>
    <row r="625" spans="1:21" ht="18" customHeight="1">
      <c r="A625" s="850"/>
      <c r="B625" s="851"/>
      <c r="C625" s="855"/>
      <c r="D625" s="855"/>
      <c r="E625" s="340">
        <v>9</v>
      </c>
      <c r="F625" s="792"/>
      <c r="G625" s="793"/>
      <c r="H625" s="128"/>
      <c r="I625" s="117"/>
      <c r="J625" s="108"/>
      <c r="K625" s="119"/>
      <c r="L625" s="108"/>
      <c r="M625" s="26"/>
      <c r="N625" s="119"/>
      <c r="O625" s="108"/>
      <c r="P625" s="26"/>
      <c r="Q625" s="119"/>
      <c r="R625" s="33"/>
      <c r="S625" s="115"/>
      <c r="T625" s="45">
        <f t="shared" si="31"/>
        <v>0</v>
      </c>
      <c r="U625" s="356">
        <f t="shared" si="32"/>
        <v>1</v>
      </c>
    </row>
    <row r="626" spans="1:21" ht="18" customHeight="1">
      <c r="A626" s="852"/>
      <c r="B626" s="853"/>
      <c r="C626" s="856"/>
      <c r="D626" s="856"/>
      <c r="E626" s="341">
        <v>10</v>
      </c>
      <c r="F626" s="796"/>
      <c r="G626" s="797"/>
      <c r="H626" s="130"/>
      <c r="I626" s="118"/>
      <c r="J626" s="222"/>
      <c r="K626" s="223"/>
      <c r="L626" s="222"/>
      <c r="M626" s="224"/>
      <c r="N626" s="223"/>
      <c r="O626" s="222"/>
      <c r="P626" s="224"/>
      <c r="Q626" s="223"/>
      <c r="R626" s="225"/>
      <c r="S626" s="122"/>
      <c r="T626" s="259">
        <f t="shared" si="31"/>
        <v>0</v>
      </c>
      <c r="U626" s="356">
        <f t="shared" si="32"/>
        <v>1</v>
      </c>
    </row>
    <row r="627" spans="1:21" ht="18" customHeight="1">
      <c r="A627" s="848">
        <f t="shared" ref="A627:B627" si="33">IF(A39="","",A39)</f>
        <v>2</v>
      </c>
      <c r="B627" s="849" t="str">
        <f t="shared" si="33"/>
        <v/>
      </c>
      <c r="C627" s="854" t="str">
        <f>IF(C39="","",C39)</f>
        <v/>
      </c>
      <c r="D627" s="854" t="str">
        <f>IF(D39="","",D39)</f>
        <v/>
      </c>
      <c r="E627" s="339">
        <v>1</v>
      </c>
      <c r="F627" s="794"/>
      <c r="G627" s="795"/>
      <c r="H627" s="217"/>
      <c r="I627" s="218"/>
      <c r="J627" s="181"/>
      <c r="K627" s="219"/>
      <c r="L627" s="181"/>
      <c r="M627" s="220"/>
      <c r="N627" s="219"/>
      <c r="O627" s="181"/>
      <c r="P627" s="220"/>
      <c r="Q627" s="219"/>
      <c r="R627" s="182"/>
      <c r="S627" s="258"/>
      <c r="T627" s="221">
        <f t="shared" si="31"/>
        <v>0</v>
      </c>
      <c r="U627" s="356">
        <f t="shared" ref="U627:U636" si="34">$A$627</f>
        <v>2</v>
      </c>
    </row>
    <row r="628" spans="1:21" ht="18" customHeight="1">
      <c r="A628" s="850"/>
      <c r="B628" s="851"/>
      <c r="C628" s="855"/>
      <c r="D628" s="855"/>
      <c r="E628" s="340">
        <v>2</v>
      </c>
      <c r="F628" s="792"/>
      <c r="G628" s="793"/>
      <c r="H628" s="128"/>
      <c r="I628" s="117"/>
      <c r="J628" s="108"/>
      <c r="K628" s="119"/>
      <c r="L628" s="108"/>
      <c r="M628" s="26"/>
      <c r="N628" s="119"/>
      <c r="O628" s="108"/>
      <c r="P628" s="26"/>
      <c r="Q628" s="119"/>
      <c r="R628" s="33"/>
      <c r="S628" s="115"/>
      <c r="T628" s="45">
        <f t="shared" si="31"/>
        <v>0</v>
      </c>
      <c r="U628" s="356">
        <f t="shared" si="34"/>
        <v>2</v>
      </c>
    </row>
    <row r="629" spans="1:21" ht="18" customHeight="1">
      <c r="A629" s="850"/>
      <c r="B629" s="851"/>
      <c r="C629" s="855"/>
      <c r="D629" s="855"/>
      <c r="E629" s="340">
        <v>3</v>
      </c>
      <c r="F629" s="792"/>
      <c r="G629" s="793"/>
      <c r="H629" s="128"/>
      <c r="I629" s="215"/>
      <c r="J629" s="108"/>
      <c r="K629" s="119"/>
      <c r="L629" s="108"/>
      <c r="M629" s="26"/>
      <c r="N629" s="119"/>
      <c r="O629" s="108"/>
      <c r="P629" s="26"/>
      <c r="Q629" s="119"/>
      <c r="R629" s="33"/>
      <c r="S629" s="115"/>
      <c r="T629" s="45">
        <f t="shared" si="31"/>
        <v>0</v>
      </c>
      <c r="U629" s="356">
        <f t="shared" si="34"/>
        <v>2</v>
      </c>
    </row>
    <row r="630" spans="1:21" ht="18" customHeight="1">
      <c r="A630" s="850"/>
      <c r="B630" s="851"/>
      <c r="C630" s="855"/>
      <c r="D630" s="855"/>
      <c r="E630" s="340">
        <v>4</v>
      </c>
      <c r="F630" s="792"/>
      <c r="G630" s="793"/>
      <c r="H630" s="128"/>
      <c r="I630" s="215"/>
      <c r="J630" s="108"/>
      <c r="K630" s="119"/>
      <c r="L630" s="108"/>
      <c r="M630" s="26"/>
      <c r="N630" s="119"/>
      <c r="O630" s="108"/>
      <c r="P630" s="26"/>
      <c r="Q630" s="119"/>
      <c r="R630" s="33"/>
      <c r="S630" s="115"/>
      <c r="T630" s="45">
        <f t="shared" si="31"/>
        <v>0</v>
      </c>
      <c r="U630" s="356">
        <f t="shared" si="34"/>
        <v>2</v>
      </c>
    </row>
    <row r="631" spans="1:21" ht="18" customHeight="1">
      <c r="A631" s="850"/>
      <c r="B631" s="851"/>
      <c r="C631" s="855"/>
      <c r="D631" s="855"/>
      <c r="E631" s="340">
        <v>5</v>
      </c>
      <c r="F631" s="792"/>
      <c r="G631" s="793"/>
      <c r="H631" s="128"/>
      <c r="I631" s="215"/>
      <c r="J631" s="108"/>
      <c r="K631" s="119"/>
      <c r="L631" s="108"/>
      <c r="M631" s="26"/>
      <c r="N631" s="119"/>
      <c r="O631" s="108"/>
      <c r="P631" s="26"/>
      <c r="Q631" s="119"/>
      <c r="R631" s="33"/>
      <c r="S631" s="115"/>
      <c r="T631" s="45">
        <f t="shared" si="31"/>
        <v>0</v>
      </c>
      <c r="U631" s="356">
        <f t="shared" si="34"/>
        <v>2</v>
      </c>
    </row>
    <row r="632" spans="1:21" ht="18" customHeight="1">
      <c r="A632" s="850"/>
      <c r="B632" s="851"/>
      <c r="C632" s="855"/>
      <c r="D632" s="855"/>
      <c r="E632" s="340">
        <v>6</v>
      </c>
      <c r="F632" s="792"/>
      <c r="G632" s="793"/>
      <c r="H632" s="128"/>
      <c r="I632" s="215"/>
      <c r="J632" s="108"/>
      <c r="K632" s="119"/>
      <c r="L632" s="108"/>
      <c r="M632" s="26"/>
      <c r="N632" s="119"/>
      <c r="O632" s="108"/>
      <c r="P632" s="26"/>
      <c r="Q632" s="119"/>
      <c r="R632" s="33"/>
      <c r="S632" s="115"/>
      <c r="T632" s="45">
        <f t="shared" si="31"/>
        <v>0</v>
      </c>
      <c r="U632" s="356">
        <f t="shared" si="34"/>
        <v>2</v>
      </c>
    </row>
    <row r="633" spans="1:21" ht="18" customHeight="1">
      <c r="A633" s="850"/>
      <c r="B633" s="851"/>
      <c r="C633" s="855"/>
      <c r="D633" s="855"/>
      <c r="E633" s="340">
        <v>7</v>
      </c>
      <c r="F633" s="792"/>
      <c r="G633" s="793"/>
      <c r="H633" s="128"/>
      <c r="I633" s="215"/>
      <c r="J633" s="108"/>
      <c r="K633" s="119"/>
      <c r="L633" s="108"/>
      <c r="M633" s="26"/>
      <c r="N633" s="119"/>
      <c r="O633" s="108"/>
      <c r="P633" s="26"/>
      <c r="Q633" s="119"/>
      <c r="R633" s="33"/>
      <c r="S633" s="115"/>
      <c r="T633" s="45">
        <f t="shared" si="31"/>
        <v>0</v>
      </c>
      <c r="U633" s="356">
        <f t="shared" si="34"/>
        <v>2</v>
      </c>
    </row>
    <row r="634" spans="1:21" ht="18" customHeight="1">
      <c r="A634" s="850"/>
      <c r="B634" s="851"/>
      <c r="C634" s="855"/>
      <c r="D634" s="855"/>
      <c r="E634" s="340">
        <v>8</v>
      </c>
      <c r="F634" s="792"/>
      <c r="G634" s="793"/>
      <c r="H634" s="128"/>
      <c r="I634" s="215"/>
      <c r="J634" s="108"/>
      <c r="K634" s="119"/>
      <c r="L634" s="108"/>
      <c r="M634" s="26"/>
      <c r="N634" s="119"/>
      <c r="O634" s="108"/>
      <c r="P634" s="26"/>
      <c r="Q634" s="119"/>
      <c r="R634" s="33"/>
      <c r="S634" s="115"/>
      <c r="T634" s="45">
        <f t="shared" si="31"/>
        <v>0</v>
      </c>
      <c r="U634" s="356">
        <f t="shared" si="34"/>
        <v>2</v>
      </c>
    </row>
    <row r="635" spans="1:21" ht="18" customHeight="1">
      <c r="A635" s="850"/>
      <c r="B635" s="851"/>
      <c r="C635" s="855"/>
      <c r="D635" s="855"/>
      <c r="E635" s="340">
        <v>9</v>
      </c>
      <c r="F635" s="792"/>
      <c r="G635" s="793"/>
      <c r="H635" s="128"/>
      <c r="I635" s="215"/>
      <c r="J635" s="108"/>
      <c r="K635" s="119"/>
      <c r="L635" s="108"/>
      <c r="M635" s="26"/>
      <c r="N635" s="119"/>
      <c r="O635" s="108"/>
      <c r="P635" s="26"/>
      <c r="Q635" s="119"/>
      <c r="R635" s="33"/>
      <c r="S635" s="115"/>
      <c r="T635" s="45">
        <f t="shared" si="31"/>
        <v>0</v>
      </c>
      <c r="U635" s="356">
        <f t="shared" si="34"/>
        <v>2</v>
      </c>
    </row>
    <row r="636" spans="1:21" ht="18" customHeight="1">
      <c r="A636" s="852"/>
      <c r="B636" s="853"/>
      <c r="C636" s="856"/>
      <c r="D636" s="856"/>
      <c r="E636" s="341">
        <v>10</v>
      </c>
      <c r="F636" s="796"/>
      <c r="G636" s="797"/>
      <c r="H636" s="130"/>
      <c r="I636" s="118"/>
      <c r="J636" s="222"/>
      <c r="K636" s="223"/>
      <c r="L636" s="222"/>
      <c r="M636" s="224"/>
      <c r="N636" s="223"/>
      <c r="O636" s="222"/>
      <c r="P636" s="224"/>
      <c r="Q636" s="223"/>
      <c r="R636" s="225"/>
      <c r="S636" s="122"/>
      <c r="T636" s="259">
        <f t="shared" si="31"/>
        <v>0</v>
      </c>
      <c r="U636" s="356">
        <f t="shared" si="34"/>
        <v>2</v>
      </c>
    </row>
    <row r="637" spans="1:21" ht="18" customHeight="1">
      <c r="A637" s="848">
        <f t="shared" ref="A637:B637" si="35">IF(A69="","",A69)</f>
        <v>3</v>
      </c>
      <c r="B637" s="849" t="str">
        <f t="shared" si="35"/>
        <v/>
      </c>
      <c r="C637" s="854" t="str">
        <f>IF(C69="","",C69)</f>
        <v/>
      </c>
      <c r="D637" s="854" t="str">
        <f>IF(D69="","",D69)</f>
        <v/>
      </c>
      <c r="E637" s="339">
        <v>1</v>
      </c>
      <c r="F637" s="794"/>
      <c r="G637" s="795"/>
      <c r="H637" s="217"/>
      <c r="I637" s="218"/>
      <c r="J637" s="181"/>
      <c r="K637" s="219"/>
      <c r="L637" s="181"/>
      <c r="M637" s="220"/>
      <c r="N637" s="219"/>
      <c r="O637" s="181"/>
      <c r="P637" s="220"/>
      <c r="Q637" s="219"/>
      <c r="R637" s="182"/>
      <c r="S637" s="258"/>
      <c r="T637" s="221">
        <f t="shared" si="31"/>
        <v>0</v>
      </c>
      <c r="U637" s="356">
        <f t="shared" ref="U637:U646" si="36">$A$637</f>
        <v>3</v>
      </c>
    </row>
    <row r="638" spans="1:21" ht="18" customHeight="1">
      <c r="A638" s="850"/>
      <c r="B638" s="851"/>
      <c r="C638" s="855"/>
      <c r="D638" s="855"/>
      <c r="E638" s="340">
        <v>2</v>
      </c>
      <c r="F638" s="792"/>
      <c r="G638" s="793"/>
      <c r="H638" s="128"/>
      <c r="I638" s="116"/>
      <c r="J638" s="108"/>
      <c r="K638" s="119"/>
      <c r="L638" s="108"/>
      <c r="M638" s="26"/>
      <c r="N638" s="119"/>
      <c r="O638" s="108"/>
      <c r="P638" s="26"/>
      <c r="Q638" s="119"/>
      <c r="R638" s="33"/>
      <c r="S638" s="115"/>
      <c r="T638" s="45">
        <f t="shared" si="31"/>
        <v>0</v>
      </c>
      <c r="U638" s="356">
        <f t="shared" si="36"/>
        <v>3</v>
      </c>
    </row>
    <row r="639" spans="1:21" ht="18" customHeight="1">
      <c r="A639" s="850"/>
      <c r="B639" s="851"/>
      <c r="C639" s="855"/>
      <c r="D639" s="855"/>
      <c r="E639" s="340">
        <v>3</v>
      </c>
      <c r="F639" s="792"/>
      <c r="G639" s="793"/>
      <c r="H639" s="128"/>
      <c r="I639" s="116"/>
      <c r="J639" s="108"/>
      <c r="K639" s="119"/>
      <c r="L639" s="108"/>
      <c r="M639" s="26"/>
      <c r="N639" s="119"/>
      <c r="O639" s="108"/>
      <c r="P639" s="26"/>
      <c r="Q639" s="119"/>
      <c r="R639" s="33"/>
      <c r="S639" s="115"/>
      <c r="T639" s="45">
        <f t="shared" si="31"/>
        <v>0</v>
      </c>
      <c r="U639" s="356">
        <f t="shared" si="36"/>
        <v>3</v>
      </c>
    </row>
    <row r="640" spans="1:21" ht="18" customHeight="1">
      <c r="A640" s="850"/>
      <c r="B640" s="851"/>
      <c r="C640" s="855"/>
      <c r="D640" s="855"/>
      <c r="E640" s="340">
        <v>4</v>
      </c>
      <c r="F640" s="792"/>
      <c r="G640" s="793"/>
      <c r="H640" s="128"/>
      <c r="I640" s="116"/>
      <c r="J640" s="108"/>
      <c r="K640" s="119"/>
      <c r="L640" s="108"/>
      <c r="M640" s="26"/>
      <c r="N640" s="119"/>
      <c r="O640" s="108"/>
      <c r="P640" s="26"/>
      <c r="Q640" s="119"/>
      <c r="R640" s="33"/>
      <c r="S640" s="115"/>
      <c r="T640" s="45">
        <f t="shared" si="31"/>
        <v>0</v>
      </c>
      <c r="U640" s="356">
        <f t="shared" si="36"/>
        <v>3</v>
      </c>
    </row>
    <row r="641" spans="1:21" ht="18" customHeight="1">
      <c r="A641" s="850"/>
      <c r="B641" s="851"/>
      <c r="C641" s="855"/>
      <c r="D641" s="855"/>
      <c r="E641" s="340">
        <v>5</v>
      </c>
      <c r="F641" s="792"/>
      <c r="G641" s="793"/>
      <c r="H641" s="128"/>
      <c r="I641" s="116"/>
      <c r="J641" s="108"/>
      <c r="K641" s="119"/>
      <c r="L641" s="108"/>
      <c r="M641" s="26"/>
      <c r="N641" s="119"/>
      <c r="O641" s="108"/>
      <c r="P641" s="26"/>
      <c r="Q641" s="119"/>
      <c r="R641" s="33"/>
      <c r="S641" s="115"/>
      <c r="T641" s="45">
        <f t="shared" si="31"/>
        <v>0</v>
      </c>
      <c r="U641" s="356">
        <f t="shared" si="36"/>
        <v>3</v>
      </c>
    </row>
    <row r="642" spans="1:21" ht="18" customHeight="1">
      <c r="A642" s="850"/>
      <c r="B642" s="851"/>
      <c r="C642" s="855"/>
      <c r="D642" s="855"/>
      <c r="E642" s="340">
        <v>6</v>
      </c>
      <c r="F642" s="792"/>
      <c r="G642" s="793"/>
      <c r="H642" s="128"/>
      <c r="I642" s="116"/>
      <c r="J642" s="108"/>
      <c r="K642" s="119"/>
      <c r="L642" s="108"/>
      <c r="M642" s="26"/>
      <c r="N642" s="119"/>
      <c r="O642" s="108"/>
      <c r="P642" s="26"/>
      <c r="Q642" s="119"/>
      <c r="R642" s="33"/>
      <c r="S642" s="115"/>
      <c r="T642" s="45">
        <f t="shared" si="31"/>
        <v>0</v>
      </c>
      <c r="U642" s="356">
        <f t="shared" si="36"/>
        <v>3</v>
      </c>
    </row>
    <row r="643" spans="1:21" ht="18" customHeight="1">
      <c r="A643" s="850"/>
      <c r="B643" s="851"/>
      <c r="C643" s="855"/>
      <c r="D643" s="855"/>
      <c r="E643" s="340">
        <v>7</v>
      </c>
      <c r="F643" s="792"/>
      <c r="G643" s="793"/>
      <c r="H643" s="128"/>
      <c r="I643" s="116"/>
      <c r="J643" s="108"/>
      <c r="K643" s="119"/>
      <c r="L643" s="108"/>
      <c r="M643" s="26"/>
      <c r="N643" s="119"/>
      <c r="O643" s="108"/>
      <c r="P643" s="26"/>
      <c r="Q643" s="119"/>
      <c r="R643" s="33"/>
      <c r="S643" s="115"/>
      <c r="T643" s="45">
        <f t="shared" si="31"/>
        <v>0</v>
      </c>
      <c r="U643" s="356">
        <f t="shared" si="36"/>
        <v>3</v>
      </c>
    </row>
    <row r="644" spans="1:21" ht="18" customHeight="1">
      <c r="A644" s="850"/>
      <c r="B644" s="851"/>
      <c r="C644" s="855"/>
      <c r="D644" s="855"/>
      <c r="E644" s="340">
        <v>8</v>
      </c>
      <c r="F644" s="792"/>
      <c r="G644" s="793"/>
      <c r="H644" s="128"/>
      <c r="I644" s="116"/>
      <c r="J644" s="108"/>
      <c r="K644" s="119"/>
      <c r="L644" s="108"/>
      <c r="M644" s="26"/>
      <c r="N644" s="119"/>
      <c r="O644" s="108"/>
      <c r="P644" s="26"/>
      <c r="Q644" s="119"/>
      <c r="R644" s="33"/>
      <c r="S644" s="115"/>
      <c r="T644" s="45">
        <f t="shared" si="31"/>
        <v>0</v>
      </c>
      <c r="U644" s="356">
        <f t="shared" si="36"/>
        <v>3</v>
      </c>
    </row>
    <row r="645" spans="1:21" ht="18" customHeight="1">
      <c r="A645" s="850"/>
      <c r="B645" s="851"/>
      <c r="C645" s="855"/>
      <c r="D645" s="855"/>
      <c r="E645" s="340">
        <v>9</v>
      </c>
      <c r="F645" s="792"/>
      <c r="G645" s="793"/>
      <c r="H645" s="128"/>
      <c r="I645" s="117"/>
      <c r="J645" s="108"/>
      <c r="K645" s="119"/>
      <c r="L645" s="108"/>
      <c r="M645" s="26"/>
      <c r="N645" s="119"/>
      <c r="O645" s="108"/>
      <c r="P645" s="26"/>
      <c r="Q645" s="119"/>
      <c r="R645" s="33"/>
      <c r="S645" s="115"/>
      <c r="T645" s="45">
        <f t="shared" si="31"/>
        <v>0</v>
      </c>
      <c r="U645" s="356">
        <f t="shared" si="36"/>
        <v>3</v>
      </c>
    </row>
    <row r="646" spans="1:21" ht="18" customHeight="1">
      <c r="A646" s="852"/>
      <c r="B646" s="853"/>
      <c r="C646" s="856"/>
      <c r="D646" s="856"/>
      <c r="E646" s="341">
        <v>10</v>
      </c>
      <c r="F646" s="796"/>
      <c r="G646" s="797"/>
      <c r="H646" s="130"/>
      <c r="I646" s="118"/>
      <c r="J646" s="222"/>
      <c r="K646" s="223"/>
      <c r="L646" s="222"/>
      <c r="M646" s="224"/>
      <c r="N646" s="223"/>
      <c r="O646" s="222"/>
      <c r="P646" s="224"/>
      <c r="Q646" s="223"/>
      <c r="R646" s="225"/>
      <c r="S646" s="122"/>
      <c r="T646" s="259">
        <f t="shared" si="31"/>
        <v>0</v>
      </c>
      <c r="U646" s="356">
        <f t="shared" si="36"/>
        <v>3</v>
      </c>
    </row>
    <row r="647" spans="1:21" ht="18" customHeight="1">
      <c r="A647" s="848">
        <f t="shared" ref="A647:B647" si="37">IF(A99="","",A99)</f>
        <v>4</v>
      </c>
      <c r="B647" s="849" t="str">
        <f t="shared" si="37"/>
        <v/>
      </c>
      <c r="C647" s="854" t="str">
        <f>IF(C99="","",C99)</f>
        <v/>
      </c>
      <c r="D647" s="854" t="str">
        <f>IF(D99="","",D99)</f>
        <v/>
      </c>
      <c r="E647" s="339">
        <v>1</v>
      </c>
      <c r="F647" s="794"/>
      <c r="G647" s="795"/>
      <c r="H647" s="217"/>
      <c r="I647" s="218"/>
      <c r="J647" s="181"/>
      <c r="K647" s="219"/>
      <c r="L647" s="181"/>
      <c r="M647" s="220"/>
      <c r="N647" s="219"/>
      <c r="O647" s="181"/>
      <c r="P647" s="220"/>
      <c r="Q647" s="219"/>
      <c r="R647" s="182"/>
      <c r="S647" s="258"/>
      <c r="T647" s="221">
        <f t="shared" si="31"/>
        <v>0</v>
      </c>
      <c r="U647" s="356">
        <f t="shared" ref="U647:U656" si="38">$A$647</f>
        <v>4</v>
      </c>
    </row>
    <row r="648" spans="1:21" ht="18" customHeight="1">
      <c r="A648" s="850"/>
      <c r="B648" s="851"/>
      <c r="C648" s="855"/>
      <c r="D648" s="855"/>
      <c r="E648" s="340">
        <v>2</v>
      </c>
      <c r="F648" s="792"/>
      <c r="G648" s="793"/>
      <c r="H648" s="128"/>
      <c r="I648" s="117"/>
      <c r="J648" s="108"/>
      <c r="K648" s="119"/>
      <c r="L648" s="108"/>
      <c r="M648" s="26"/>
      <c r="N648" s="119"/>
      <c r="O648" s="108"/>
      <c r="P648" s="26"/>
      <c r="Q648" s="119"/>
      <c r="R648" s="33"/>
      <c r="S648" s="115"/>
      <c r="T648" s="45">
        <f t="shared" si="31"/>
        <v>0</v>
      </c>
      <c r="U648" s="356">
        <f t="shared" si="38"/>
        <v>4</v>
      </c>
    </row>
    <row r="649" spans="1:21" ht="18" customHeight="1">
      <c r="A649" s="850"/>
      <c r="B649" s="851"/>
      <c r="C649" s="855"/>
      <c r="D649" s="855"/>
      <c r="E649" s="340">
        <v>3</v>
      </c>
      <c r="F649" s="792"/>
      <c r="G649" s="793"/>
      <c r="H649" s="204"/>
      <c r="I649" s="215"/>
      <c r="J649" s="108"/>
      <c r="K649" s="119"/>
      <c r="L649" s="108"/>
      <c r="M649" s="26"/>
      <c r="N649" s="119"/>
      <c r="O649" s="108"/>
      <c r="P649" s="26"/>
      <c r="Q649" s="119"/>
      <c r="R649" s="33"/>
      <c r="S649" s="115"/>
      <c r="T649" s="45">
        <f t="shared" si="31"/>
        <v>0</v>
      </c>
      <c r="U649" s="356">
        <f t="shared" si="38"/>
        <v>4</v>
      </c>
    </row>
    <row r="650" spans="1:21" ht="18" customHeight="1">
      <c r="A650" s="850"/>
      <c r="B650" s="851"/>
      <c r="C650" s="855"/>
      <c r="D650" s="855"/>
      <c r="E650" s="340">
        <v>4</v>
      </c>
      <c r="F650" s="792"/>
      <c r="G650" s="793"/>
      <c r="H650" s="204"/>
      <c r="I650" s="215"/>
      <c r="J650" s="108"/>
      <c r="K650" s="119"/>
      <c r="L650" s="108"/>
      <c r="M650" s="26"/>
      <c r="N650" s="119"/>
      <c r="O650" s="108"/>
      <c r="P650" s="26"/>
      <c r="Q650" s="119"/>
      <c r="R650" s="33"/>
      <c r="S650" s="115"/>
      <c r="T650" s="45">
        <f t="shared" si="31"/>
        <v>0</v>
      </c>
      <c r="U650" s="356">
        <f t="shared" si="38"/>
        <v>4</v>
      </c>
    </row>
    <row r="651" spans="1:21" ht="18" customHeight="1">
      <c r="A651" s="850"/>
      <c r="B651" s="851"/>
      <c r="C651" s="855"/>
      <c r="D651" s="855"/>
      <c r="E651" s="340">
        <v>5</v>
      </c>
      <c r="F651" s="792"/>
      <c r="G651" s="793"/>
      <c r="H651" s="204"/>
      <c r="I651" s="215"/>
      <c r="J651" s="108"/>
      <c r="K651" s="119"/>
      <c r="L651" s="108"/>
      <c r="M651" s="26"/>
      <c r="N651" s="119"/>
      <c r="O651" s="108"/>
      <c r="P651" s="26"/>
      <c r="Q651" s="119"/>
      <c r="R651" s="33"/>
      <c r="S651" s="115"/>
      <c r="T651" s="45">
        <f t="shared" si="31"/>
        <v>0</v>
      </c>
      <c r="U651" s="356">
        <f t="shared" si="38"/>
        <v>4</v>
      </c>
    </row>
    <row r="652" spans="1:21" ht="18" customHeight="1">
      <c r="A652" s="850"/>
      <c r="B652" s="851"/>
      <c r="C652" s="855"/>
      <c r="D652" s="855"/>
      <c r="E652" s="340">
        <v>6</v>
      </c>
      <c r="F652" s="792"/>
      <c r="G652" s="793"/>
      <c r="H652" s="204"/>
      <c r="I652" s="215"/>
      <c r="J652" s="108"/>
      <c r="K652" s="119"/>
      <c r="L652" s="108"/>
      <c r="M652" s="26"/>
      <c r="N652" s="119"/>
      <c r="O652" s="108"/>
      <c r="P652" s="26"/>
      <c r="Q652" s="119"/>
      <c r="R652" s="33"/>
      <c r="S652" s="115"/>
      <c r="T652" s="45">
        <f t="shared" si="31"/>
        <v>0</v>
      </c>
      <c r="U652" s="356">
        <f t="shared" si="38"/>
        <v>4</v>
      </c>
    </row>
    <row r="653" spans="1:21" ht="18" customHeight="1">
      <c r="A653" s="850"/>
      <c r="B653" s="851"/>
      <c r="C653" s="855"/>
      <c r="D653" s="855"/>
      <c r="E653" s="340">
        <v>7</v>
      </c>
      <c r="F653" s="792"/>
      <c r="G653" s="793"/>
      <c r="H653" s="204"/>
      <c r="I653" s="215"/>
      <c r="J653" s="108"/>
      <c r="K653" s="119"/>
      <c r="L653" s="108"/>
      <c r="M653" s="26"/>
      <c r="N653" s="119"/>
      <c r="O653" s="108"/>
      <c r="P653" s="26"/>
      <c r="Q653" s="119"/>
      <c r="R653" s="33"/>
      <c r="S653" s="115"/>
      <c r="T653" s="45">
        <f t="shared" si="31"/>
        <v>0</v>
      </c>
      <c r="U653" s="356">
        <f t="shared" si="38"/>
        <v>4</v>
      </c>
    </row>
    <row r="654" spans="1:21" ht="18" customHeight="1">
      <c r="A654" s="850"/>
      <c r="B654" s="851"/>
      <c r="C654" s="855"/>
      <c r="D654" s="855"/>
      <c r="E654" s="340">
        <v>8</v>
      </c>
      <c r="F654" s="792"/>
      <c r="G654" s="793"/>
      <c r="H654" s="204"/>
      <c r="I654" s="215"/>
      <c r="J654" s="108"/>
      <c r="K654" s="119"/>
      <c r="L654" s="108"/>
      <c r="M654" s="26"/>
      <c r="N654" s="119"/>
      <c r="O654" s="108"/>
      <c r="P654" s="26"/>
      <c r="Q654" s="119"/>
      <c r="R654" s="33"/>
      <c r="S654" s="115"/>
      <c r="T654" s="45">
        <f t="shared" si="31"/>
        <v>0</v>
      </c>
      <c r="U654" s="356">
        <f t="shared" si="38"/>
        <v>4</v>
      </c>
    </row>
    <row r="655" spans="1:21" ht="18" customHeight="1">
      <c r="A655" s="850"/>
      <c r="B655" s="851"/>
      <c r="C655" s="855"/>
      <c r="D655" s="855"/>
      <c r="E655" s="340">
        <v>9</v>
      </c>
      <c r="F655" s="792"/>
      <c r="G655" s="793"/>
      <c r="H655" s="204"/>
      <c r="I655" s="215"/>
      <c r="J655" s="108"/>
      <c r="K655" s="119"/>
      <c r="L655" s="108"/>
      <c r="M655" s="26"/>
      <c r="N655" s="119"/>
      <c r="O655" s="108"/>
      <c r="P655" s="26"/>
      <c r="Q655" s="119"/>
      <c r="R655" s="33"/>
      <c r="S655" s="115"/>
      <c r="T655" s="45">
        <f t="shared" si="31"/>
        <v>0</v>
      </c>
      <c r="U655" s="356">
        <f t="shared" si="38"/>
        <v>4</v>
      </c>
    </row>
    <row r="656" spans="1:21" ht="18" customHeight="1">
      <c r="A656" s="852"/>
      <c r="B656" s="853"/>
      <c r="C656" s="856"/>
      <c r="D656" s="856"/>
      <c r="E656" s="341">
        <v>10</v>
      </c>
      <c r="F656" s="796"/>
      <c r="G656" s="797"/>
      <c r="H656" s="130"/>
      <c r="I656" s="118"/>
      <c r="J656" s="222"/>
      <c r="K656" s="223"/>
      <c r="L656" s="222"/>
      <c r="M656" s="224"/>
      <c r="N656" s="223"/>
      <c r="O656" s="222"/>
      <c r="P656" s="224"/>
      <c r="Q656" s="223"/>
      <c r="R656" s="225"/>
      <c r="S656" s="122"/>
      <c r="T656" s="259">
        <f t="shared" si="31"/>
        <v>0</v>
      </c>
      <c r="U656" s="356">
        <f t="shared" si="38"/>
        <v>4</v>
      </c>
    </row>
    <row r="657" spans="1:21" ht="18" customHeight="1">
      <c r="A657" s="848">
        <f t="shared" ref="A657:B657" si="39">IF(A129="","",A129)</f>
        <v>5</v>
      </c>
      <c r="B657" s="849" t="str">
        <f t="shared" si="39"/>
        <v/>
      </c>
      <c r="C657" s="854" t="str">
        <f>IF(C129="","",C129)</f>
        <v/>
      </c>
      <c r="D657" s="854" t="str">
        <f>IF(D129="","",D129)</f>
        <v/>
      </c>
      <c r="E657" s="339">
        <v>1</v>
      </c>
      <c r="F657" s="794"/>
      <c r="G657" s="795"/>
      <c r="H657" s="217"/>
      <c r="I657" s="218"/>
      <c r="J657" s="181"/>
      <c r="K657" s="219"/>
      <c r="L657" s="181"/>
      <c r="M657" s="220"/>
      <c r="N657" s="219"/>
      <c r="O657" s="181"/>
      <c r="P657" s="220"/>
      <c r="Q657" s="219"/>
      <c r="R657" s="182"/>
      <c r="S657" s="258"/>
      <c r="T657" s="221">
        <f t="shared" si="31"/>
        <v>0</v>
      </c>
      <c r="U657" s="356">
        <f t="shared" ref="U657" si="40">$A$657</f>
        <v>5</v>
      </c>
    </row>
    <row r="658" spans="1:21" ht="18" customHeight="1">
      <c r="A658" s="850"/>
      <c r="B658" s="851"/>
      <c r="C658" s="855"/>
      <c r="D658" s="855"/>
      <c r="E658" s="340">
        <v>2</v>
      </c>
      <c r="F658" s="792"/>
      <c r="G658" s="793"/>
      <c r="H658" s="216"/>
      <c r="I658" s="116"/>
      <c r="J658" s="108"/>
      <c r="K658" s="119"/>
      <c r="L658" s="108"/>
      <c r="M658" s="26"/>
      <c r="N658" s="119"/>
      <c r="O658" s="108"/>
      <c r="P658" s="26"/>
      <c r="Q658" s="119"/>
      <c r="R658" s="33"/>
      <c r="S658" s="115"/>
      <c r="T658" s="45">
        <f t="shared" si="31"/>
        <v>0</v>
      </c>
      <c r="U658" s="356">
        <f t="shared" ref="U658:U666" si="41">$U$657</f>
        <v>5</v>
      </c>
    </row>
    <row r="659" spans="1:21" ht="18" customHeight="1">
      <c r="A659" s="850"/>
      <c r="B659" s="851"/>
      <c r="C659" s="855"/>
      <c r="D659" s="855"/>
      <c r="E659" s="340">
        <v>3</v>
      </c>
      <c r="F659" s="792"/>
      <c r="G659" s="793"/>
      <c r="H659" s="216"/>
      <c r="I659" s="116"/>
      <c r="J659" s="108"/>
      <c r="K659" s="119"/>
      <c r="L659" s="108"/>
      <c r="M659" s="26"/>
      <c r="N659" s="119"/>
      <c r="O659" s="108"/>
      <c r="P659" s="26"/>
      <c r="Q659" s="119"/>
      <c r="R659" s="33"/>
      <c r="S659" s="115"/>
      <c r="T659" s="45">
        <f t="shared" si="31"/>
        <v>0</v>
      </c>
      <c r="U659" s="356">
        <f t="shared" si="41"/>
        <v>5</v>
      </c>
    </row>
    <row r="660" spans="1:21" ht="18" customHeight="1">
      <c r="A660" s="850"/>
      <c r="B660" s="851"/>
      <c r="C660" s="855"/>
      <c r="D660" s="855"/>
      <c r="E660" s="340">
        <v>4</v>
      </c>
      <c r="F660" s="792"/>
      <c r="G660" s="793"/>
      <c r="H660" s="216"/>
      <c r="I660" s="116"/>
      <c r="J660" s="108"/>
      <c r="K660" s="119"/>
      <c r="L660" s="108"/>
      <c r="M660" s="26"/>
      <c r="N660" s="119"/>
      <c r="O660" s="108"/>
      <c r="P660" s="26"/>
      <c r="Q660" s="119"/>
      <c r="R660" s="33"/>
      <c r="S660" s="115"/>
      <c r="T660" s="45">
        <f t="shared" si="31"/>
        <v>0</v>
      </c>
      <c r="U660" s="356">
        <f t="shared" si="41"/>
        <v>5</v>
      </c>
    </row>
    <row r="661" spans="1:21" ht="18" customHeight="1">
      <c r="A661" s="850"/>
      <c r="B661" s="851"/>
      <c r="C661" s="855"/>
      <c r="D661" s="855"/>
      <c r="E661" s="340">
        <v>5</v>
      </c>
      <c r="F661" s="792"/>
      <c r="G661" s="793"/>
      <c r="H661" s="216"/>
      <c r="I661" s="116"/>
      <c r="J661" s="108"/>
      <c r="K661" s="119"/>
      <c r="L661" s="108"/>
      <c r="M661" s="26"/>
      <c r="N661" s="119"/>
      <c r="O661" s="108"/>
      <c r="P661" s="26"/>
      <c r="Q661" s="119"/>
      <c r="R661" s="33"/>
      <c r="S661" s="115"/>
      <c r="T661" s="45">
        <f t="shared" si="31"/>
        <v>0</v>
      </c>
      <c r="U661" s="356">
        <f t="shared" si="41"/>
        <v>5</v>
      </c>
    </row>
    <row r="662" spans="1:21" ht="18" customHeight="1">
      <c r="A662" s="850"/>
      <c r="B662" s="851"/>
      <c r="C662" s="855"/>
      <c r="D662" s="855"/>
      <c r="E662" s="340">
        <v>6</v>
      </c>
      <c r="F662" s="792"/>
      <c r="G662" s="793"/>
      <c r="H662" s="216"/>
      <c r="I662" s="116"/>
      <c r="J662" s="108"/>
      <c r="K662" s="119"/>
      <c r="L662" s="108"/>
      <c r="M662" s="26"/>
      <c r="N662" s="119"/>
      <c r="O662" s="108"/>
      <c r="P662" s="26"/>
      <c r="Q662" s="119"/>
      <c r="R662" s="33"/>
      <c r="S662" s="115"/>
      <c r="T662" s="45">
        <f t="shared" si="31"/>
        <v>0</v>
      </c>
      <c r="U662" s="356">
        <f t="shared" si="41"/>
        <v>5</v>
      </c>
    </row>
    <row r="663" spans="1:21" ht="18" customHeight="1">
      <c r="A663" s="850"/>
      <c r="B663" s="851"/>
      <c r="C663" s="855"/>
      <c r="D663" s="855"/>
      <c r="E663" s="340">
        <v>7</v>
      </c>
      <c r="F663" s="792"/>
      <c r="G663" s="793"/>
      <c r="H663" s="216"/>
      <c r="I663" s="116"/>
      <c r="J663" s="108"/>
      <c r="K663" s="119"/>
      <c r="L663" s="108"/>
      <c r="M663" s="26"/>
      <c r="N663" s="119"/>
      <c r="O663" s="108"/>
      <c r="P663" s="26"/>
      <c r="Q663" s="119"/>
      <c r="R663" s="33"/>
      <c r="S663" s="115"/>
      <c r="T663" s="45">
        <f t="shared" si="31"/>
        <v>0</v>
      </c>
      <c r="U663" s="356">
        <f t="shared" si="41"/>
        <v>5</v>
      </c>
    </row>
    <row r="664" spans="1:21" ht="18" customHeight="1">
      <c r="A664" s="850"/>
      <c r="B664" s="851"/>
      <c r="C664" s="855"/>
      <c r="D664" s="855"/>
      <c r="E664" s="340">
        <v>8</v>
      </c>
      <c r="F664" s="792"/>
      <c r="G664" s="793"/>
      <c r="H664" s="216"/>
      <c r="I664" s="116"/>
      <c r="J664" s="108"/>
      <c r="K664" s="119"/>
      <c r="L664" s="108"/>
      <c r="M664" s="26"/>
      <c r="N664" s="119"/>
      <c r="O664" s="108"/>
      <c r="P664" s="26"/>
      <c r="Q664" s="119"/>
      <c r="R664" s="33"/>
      <c r="S664" s="115"/>
      <c r="T664" s="45">
        <f t="shared" si="31"/>
        <v>0</v>
      </c>
      <c r="U664" s="356">
        <f t="shared" si="41"/>
        <v>5</v>
      </c>
    </row>
    <row r="665" spans="1:21" ht="18" customHeight="1">
      <c r="A665" s="850"/>
      <c r="B665" s="851"/>
      <c r="C665" s="855"/>
      <c r="D665" s="855"/>
      <c r="E665" s="340">
        <v>9</v>
      </c>
      <c r="F665" s="792"/>
      <c r="G665" s="793"/>
      <c r="H665" s="128"/>
      <c r="I665" s="117"/>
      <c r="J665" s="108"/>
      <c r="K665" s="119"/>
      <c r="L665" s="108"/>
      <c r="M665" s="26"/>
      <c r="N665" s="119"/>
      <c r="O665" s="108"/>
      <c r="P665" s="26"/>
      <c r="Q665" s="119"/>
      <c r="R665" s="33"/>
      <c r="S665" s="115"/>
      <c r="T665" s="45">
        <f t="shared" si="31"/>
        <v>0</v>
      </c>
      <c r="U665" s="356">
        <f t="shared" si="41"/>
        <v>5</v>
      </c>
    </row>
    <row r="666" spans="1:21" ht="18" customHeight="1">
      <c r="A666" s="852"/>
      <c r="B666" s="853"/>
      <c r="C666" s="856"/>
      <c r="D666" s="856"/>
      <c r="E666" s="341">
        <v>10</v>
      </c>
      <c r="F666" s="796"/>
      <c r="G666" s="797"/>
      <c r="H666" s="130"/>
      <c r="I666" s="118"/>
      <c r="J666" s="222"/>
      <c r="K666" s="223"/>
      <c r="L666" s="222"/>
      <c r="M666" s="224"/>
      <c r="N666" s="223"/>
      <c r="O666" s="222"/>
      <c r="P666" s="224"/>
      <c r="Q666" s="223"/>
      <c r="R666" s="225"/>
      <c r="S666" s="122"/>
      <c r="T666" s="259">
        <f t="shared" si="31"/>
        <v>0</v>
      </c>
      <c r="U666" s="356">
        <f t="shared" si="41"/>
        <v>5</v>
      </c>
    </row>
    <row r="667" spans="1:21" ht="18" customHeight="1">
      <c r="A667" s="848">
        <f t="shared" ref="A667:B667" si="42">IF(A159="","",A159)</f>
        <v>6</v>
      </c>
      <c r="B667" s="849" t="str">
        <f t="shared" si="42"/>
        <v/>
      </c>
      <c r="C667" s="854" t="str">
        <f>IF(C159="","",C159)</f>
        <v/>
      </c>
      <c r="D667" s="854" t="str">
        <f>IF(D159="","",D159)</f>
        <v/>
      </c>
      <c r="E667" s="339">
        <v>1</v>
      </c>
      <c r="F667" s="794"/>
      <c r="G667" s="795"/>
      <c r="H667" s="217"/>
      <c r="I667" s="218"/>
      <c r="J667" s="181"/>
      <c r="K667" s="219"/>
      <c r="L667" s="181"/>
      <c r="M667" s="220"/>
      <c r="N667" s="219"/>
      <c r="O667" s="181"/>
      <c r="P667" s="220"/>
      <c r="Q667" s="219"/>
      <c r="R667" s="182"/>
      <c r="S667" s="258"/>
      <c r="T667" s="221">
        <f t="shared" si="31"/>
        <v>0</v>
      </c>
      <c r="U667" s="356">
        <f t="shared" ref="U667:U676" si="43">$A$667</f>
        <v>6</v>
      </c>
    </row>
    <row r="668" spans="1:21" ht="18" customHeight="1">
      <c r="A668" s="850"/>
      <c r="B668" s="851"/>
      <c r="C668" s="855"/>
      <c r="D668" s="855"/>
      <c r="E668" s="340">
        <v>2</v>
      </c>
      <c r="F668" s="792"/>
      <c r="G668" s="793"/>
      <c r="H668" s="216"/>
      <c r="I668" s="116"/>
      <c r="J668" s="108"/>
      <c r="K668" s="119"/>
      <c r="L668" s="108"/>
      <c r="M668" s="26"/>
      <c r="N668" s="119"/>
      <c r="O668" s="108"/>
      <c r="P668" s="26"/>
      <c r="Q668" s="119"/>
      <c r="R668" s="33"/>
      <c r="S668" s="115"/>
      <c r="T668" s="45">
        <f t="shared" si="31"/>
        <v>0</v>
      </c>
      <c r="U668" s="356">
        <f t="shared" si="43"/>
        <v>6</v>
      </c>
    </row>
    <row r="669" spans="1:21" ht="18" customHeight="1">
      <c r="A669" s="850"/>
      <c r="B669" s="851"/>
      <c r="C669" s="855"/>
      <c r="D669" s="855"/>
      <c r="E669" s="340">
        <v>3</v>
      </c>
      <c r="F669" s="792"/>
      <c r="G669" s="793"/>
      <c r="H669" s="216"/>
      <c r="I669" s="116"/>
      <c r="J669" s="108"/>
      <c r="K669" s="119"/>
      <c r="L669" s="108"/>
      <c r="M669" s="26"/>
      <c r="N669" s="119"/>
      <c r="O669" s="108"/>
      <c r="P669" s="26"/>
      <c r="Q669" s="119"/>
      <c r="R669" s="33"/>
      <c r="S669" s="115"/>
      <c r="T669" s="45">
        <f t="shared" si="31"/>
        <v>0</v>
      </c>
      <c r="U669" s="356">
        <f t="shared" si="43"/>
        <v>6</v>
      </c>
    </row>
    <row r="670" spans="1:21" ht="18" customHeight="1">
      <c r="A670" s="850"/>
      <c r="B670" s="851"/>
      <c r="C670" s="855"/>
      <c r="D670" s="855"/>
      <c r="E670" s="340">
        <v>4</v>
      </c>
      <c r="F670" s="792"/>
      <c r="G670" s="793"/>
      <c r="H670" s="216"/>
      <c r="I670" s="116"/>
      <c r="J670" s="108"/>
      <c r="K670" s="119"/>
      <c r="L670" s="108"/>
      <c r="M670" s="26"/>
      <c r="N670" s="119"/>
      <c r="O670" s="108"/>
      <c r="P670" s="26"/>
      <c r="Q670" s="119"/>
      <c r="R670" s="33"/>
      <c r="S670" s="115"/>
      <c r="T670" s="45">
        <f t="shared" si="31"/>
        <v>0</v>
      </c>
      <c r="U670" s="356">
        <f t="shared" si="43"/>
        <v>6</v>
      </c>
    </row>
    <row r="671" spans="1:21" ht="18" customHeight="1">
      <c r="A671" s="850"/>
      <c r="B671" s="851"/>
      <c r="C671" s="855"/>
      <c r="D671" s="855"/>
      <c r="E671" s="340">
        <v>5</v>
      </c>
      <c r="F671" s="792"/>
      <c r="G671" s="793"/>
      <c r="H671" s="216"/>
      <c r="I671" s="116"/>
      <c r="J671" s="108"/>
      <c r="K671" s="119"/>
      <c r="L671" s="108"/>
      <c r="M671" s="26"/>
      <c r="N671" s="119"/>
      <c r="O671" s="108"/>
      <c r="P671" s="26"/>
      <c r="Q671" s="119"/>
      <c r="R671" s="33"/>
      <c r="S671" s="115"/>
      <c r="T671" s="45">
        <f t="shared" si="31"/>
        <v>0</v>
      </c>
      <c r="U671" s="356">
        <f t="shared" si="43"/>
        <v>6</v>
      </c>
    </row>
    <row r="672" spans="1:21" ht="18" customHeight="1">
      <c r="A672" s="850"/>
      <c r="B672" s="851"/>
      <c r="C672" s="855"/>
      <c r="D672" s="855"/>
      <c r="E672" s="340">
        <v>6</v>
      </c>
      <c r="F672" s="792"/>
      <c r="G672" s="793"/>
      <c r="H672" s="216"/>
      <c r="I672" s="116"/>
      <c r="J672" s="108"/>
      <c r="K672" s="119"/>
      <c r="L672" s="108"/>
      <c r="M672" s="26"/>
      <c r="N672" s="119"/>
      <c r="O672" s="108"/>
      <c r="P672" s="26"/>
      <c r="Q672" s="119"/>
      <c r="R672" s="33"/>
      <c r="S672" s="115"/>
      <c r="T672" s="45">
        <f t="shared" si="31"/>
        <v>0</v>
      </c>
      <c r="U672" s="356">
        <f t="shared" si="43"/>
        <v>6</v>
      </c>
    </row>
    <row r="673" spans="1:21" ht="18" customHeight="1">
      <c r="A673" s="850"/>
      <c r="B673" s="851"/>
      <c r="C673" s="855"/>
      <c r="D673" s="855"/>
      <c r="E673" s="340">
        <v>7</v>
      </c>
      <c r="F673" s="792"/>
      <c r="G673" s="793"/>
      <c r="H673" s="216"/>
      <c r="I673" s="116"/>
      <c r="J673" s="108"/>
      <c r="K673" s="119"/>
      <c r="L673" s="108"/>
      <c r="M673" s="26"/>
      <c r="N673" s="119"/>
      <c r="O673" s="108"/>
      <c r="P673" s="26"/>
      <c r="Q673" s="119"/>
      <c r="R673" s="33"/>
      <c r="S673" s="115"/>
      <c r="T673" s="45">
        <f t="shared" si="31"/>
        <v>0</v>
      </c>
      <c r="U673" s="356">
        <f t="shared" si="43"/>
        <v>6</v>
      </c>
    </row>
    <row r="674" spans="1:21" ht="18" customHeight="1">
      <c r="A674" s="850"/>
      <c r="B674" s="851"/>
      <c r="C674" s="855"/>
      <c r="D674" s="855"/>
      <c r="E674" s="340">
        <v>8</v>
      </c>
      <c r="F674" s="792"/>
      <c r="G674" s="793"/>
      <c r="H674" s="216"/>
      <c r="I674" s="116"/>
      <c r="J674" s="108"/>
      <c r="K674" s="119"/>
      <c r="L674" s="108"/>
      <c r="M674" s="26"/>
      <c r="N674" s="119"/>
      <c r="O674" s="108"/>
      <c r="P674" s="26"/>
      <c r="Q674" s="119"/>
      <c r="R674" s="33"/>
      <c r="S674" s="115"/>
      <c r="T674" s="45">
        <f t="shared" si="31"/>
        <v>0</v>
      </c>
      <c r="U674" s="356">
        <f t="shared" si="43"/>
        <v>6</v>
      </c>
    </row>
    <row r="675" spans="1:21" ht="18" customHeight="1">
      <c r="A675" s="850"/>
      <c r="B675" s="851"/>
      <c r="C675" s="855"/>
      <c r="D675" s="855"/>
      <c r="E675" s="340">
        <v>9</v>
      </c>
      <c r="F675" s="792"/>
      <c r="G675" s="793"/>
      <c r="H675" s="128"/>
      <c r="I675" s="117"/>
      <c r="J675" s="108"/>
      <c r="K675" s="119"/>
      <c r="L675" s="108"/>
      <c r="M675" s="26"/>
      <c r="N675" s="119"/>
      <c r="O675" s="108"/>
      <c r="P675" s="26"/>
      <c r="Q675" s="119"/>
      <c r="R675" s="33"/>
      <c r="S675" s="115"/>
      <c r="T675" s="45">
        <f t="shared" si="31"/>
        <v>0</v>
      </c>
      <c r="U675" s="356">
        <f t="shared" si="43"/>
        <v>6</v>
      </c>
    </row>
    <row r="676" spans="1:21" ht="18" customHeight="1">
      <c r="A676" s="852"/>
      <c r="B676" s="853"/>
      <c r="C676" s="856"/>
      <c r="D676" s="856"/>
      <c r="E676" s="341">
        <v>10</v>
      </c>
      <c r="F676" s="796"/>
      <c r="G676" s="797"/>
      <c r="H676" s="130"/>
      <c r="I676" s="118"/>
      <c r="J676" s="222"/>
      <c r="K676" s="223"/>
      <c r="L676" s="222"/>
      <c r="M676" s="224"/>
      <c r="N676" s="223"/>
      <c r="O676" s="222"/>
      <c r="P676" s="224"/>
      <c r="Q676" s="223"/>
      <c r="R676" s="225"/>
      <c r="S676" s="122"/>
      <c r="T676" s="259">
        <f t="shared" si="31"/>
        <v>0</v>
      </c>
      <c r="U676" s="356">
        <f t="shared" si="43"/>
        <v>6</v>
      </c>
    </row>
    <row r="677" spans="1:21" ht="18" customHeight="1">
      <c r="A677" s="848">
        <f t="shared" ref="A677:B677" si="44">IF(A189="","",A189)</f>
        <v>7</v>
      </c>
      <c r="B677" s="849" t="str">
        <f t="shared" si="44"/>
        <v/>
      </c>
      <c r="C677" s="854" t="str">
        <f>IF(C189="","",C189)</f>
        <v/>
      </c>
      <c r="D677" s="854" t="str">
        <f>IF(D189="","",D189)</f>
        <v/>
      </c>
      <c r="E677" s="339">
        <v>1</v>
      </c>
      <c r="F677" s="794"/>
      <c r="G677" s="795"/>
      <c r="H677" s="217"/>
      <c r="I677" s="218"/>
      <c r="J677" s="181"/>
      <c r="K677" s="219"/>
      <c r="L677" s="181"/>
      <c r="M677" s="220"/>
      <c r="N677" s="219"/>
      <c r="O677" s="181"/>
      <c r="P677" s="220"/>
      <c r="Q677" s="219"/>
      <c r="R677" s="182"/>
      <c r="S677" s="258"/>
      <c r="T677" s="221">
        <f t="shared" si="31"/>
        <v>0</v>
      </c>
      <c r="U677" s="356">
        <f t="shared" ref="U677:U686" si="45">$A$677</f>
        <v>7</v>
      </c>
    </row>
    <row r="678" spans="1:21" ht="18" customHeight="1">
      <c r="A678" s="850"/>
      <c r="B678" s="851"/>
      <c r="C678" s="855"/>
      <c r="D678" s="855"/>
      <c r="E678" s="340">
        <v>2</v>
      </c>
      <c r="F678" s="792"/>
      <c r="G678" s="793"/>
      <c r="H678" s="216"/>
      <c r="I678" s="116"/>
      <c r="J678" s="108"/>
      <c r="K678" s="119"/>
      <c r="L678" s="108"/>
      <c r="M678" s="26"/>
      <c r="N678" s="119"/>
      <c r="O678" s="108"/>
      <c r="P678" s="26"/>
      <c r="Q678" s="119"/>
      <c r="R678" s="33"/>
      <c r="S678" s="115"/>
      <c r="T678" s="45">
        <f t="shared" si="31"/>
        <v>0</v>
      </c>
      <c r="U678" s="356">
        <f t="shared" si="45"/>
        <v>7</v>
      </c>
    </row>
    <row r="679" spans="1:21" ht="18" customHeight="1">
      <c r="A679" s="850"/>
      <c r="B679" s="851"/>
      <c r="C679" s="855"/>
      <c r="D679" s="855"/>
      <c r="E679" s="340">
        <v>3</v>
      </c>
      <c r="F679" s="792"/>
      <c r="G679" s="793"/>
      <c r="H679" s="216"/>
      <c r="I679" s="116"/>
      <c r="J679" s="108"/>
      <c r="K679" s="119"/>
      <c r="L679" s="108"/>
      <c r="M679" s="26"/>
      <c r="N679" s="119"/>
      <c r="O679" s="108"/>
      <c r="P679" s="26"/>
      <c r="Q679" s="119"/>
      <c r="R679" s="33"/>
      <c r="S679" s="115"/>
      <c r="T679" s="45">
        <f t="shared" si="31"/>
        <v>0</v>
      </c>
      <c r="U679" s="356">
        <f t="shared" si="45"/>
        <v>7</v>
      </c>
    </row>
    <row r="680" spans="1:21" ht="18" customHeight="1">
      <c r="A680" s="850"/>
      <c r="B680" s="851"/>
      <c r="C680" s="855"/>
      <c r="D680" s="855"/>
      <c r="E680" s="340">
        <v>4</v>
      </c>
      <c r="F680" s="792"/>
      <c r="G680" s="793"/>
      <c r="H680" s="216"/>
      <c r="I680" s="116"/>
      <c r="J680" s="108"/>
      <c r="K680" s="119"/>
      <c r="L680" s="108"/>
      <c r="M680" s="26"/>
      <c r="N680" s="119"/>
      <c r="O680" s="108"/>
      <c r="P680" s="26"/>
      <c r="Q680" s="119"/>
      <c r="R680" s="33"/>
      <c r="S680" s="115"/>
      <c r="T680" s="45">
        <f t="shared" si="31"/>
        <v>0</v>
      </c>
      <c r="U680" s="356">
        <f t="shared" si="45"/>
        <v>7</v>
      </c>
    </row>
    <row r="681" spans="1:21" ht="18" customHeight="1">
      <c r="A681" s="850"/>
      <c r="B681" s="851"/>
      <c r="C681" s="855"/>
      <c r="D681" s="855"/>
      <c r="E681" s="340">
        <v>5</v>
      </c>
      <c r="F681" s="792"/>
      <c r="G681" s="793"/>
      <c r="H681" s="216"/>
      <c r="I681" s="116"/>
      <c r="J681" s="108"/>
      <c r="K681" s="119"/>
      <c r="L681" s="108"/>
      <c r="M681" s="26"/>
      <c r="N681" s="119"/>
      <c r="O681" s="108"/>
      <c r="P681" s="26"/>
      <c r="Q681" s="119"/>
      <c r="R681" s="33"/>
      <c r="S681" s="115"/>
      <c r="T681" s="45">
        <f t="shared" si="31"/>
        <v>0</v>
      </c>
      <c r="U681" s="356">
        <f t="shared" si="45"/>
        <v>7</v>
      </c>
    </row>
    <row r="682" spans="1:21" ht="18" customHeight="1">
      <c r="A682" s="850"/>
      <c r="B682" s="851"/>
      <c r="C682" s="855"/>
      <c r="D682" s="855"/>
      <c r="E682" s="340">
        <v>6</v>
      </c>
      <c r="F682" s="792"/>
      <c r="G682" s="793"/>
      <c r="H682" s="216"/>
      <c r="I682" s="116"/>
      <c r="J682" s="108"/>
      <c r="K682" s="119"/>
      <c r="L682" s="108"/>
      <c r="M682" s="26"/>
      <c r="N682" s="119"/>
      <c r="O682" s="108"/>
      <c r="P682" s="26"/>
      <c r="Q682" s="119"/>
      <c r="R682" s="33"/>
      <c r="S682" s="115"/>
      <c r="T682" s="45">
        <f t="shared" si="31"/>
        <v>0</v>
      </c>
      <c r="U682" s="356">
        <f t="shared" si="45"/>
        <v>7</v>
      </c>
    </row>
    <row r="683" spans="1:21" ht="18" customHeight="1">
      <c r="A683" s="850"/>
      <c r="B683" s="851"/>
      <c r="C683" s="855"/>
      <c r="D683" s="855"/>
      <c r="E683" s="340">
        <v>7</v>
      </c>
      <c r="F683" s="792"/>
      <c r="G683" s="793"/>
      <c r="H683" s="216"/>
      <c r="I683" s="116"/>
      <c r="J683" s="108"/>
      <c r="K683" s="119"/>
      <c r="L683" s="108"/>
      <c r="M683" s="26"/>
      <c r="N683" s="119"/>
      <c r="O683" s="108"/>
      <c r="P683" s="26"/>
      <c r="Q683" s="119"/>
      <c r="R683" s="33"/>
      <c r="S683" s="115"/>
      <c r="T683" s="45">
        <f t="shared" si="31"/>
        <v>0</v>
      </c>
      <c r="U683" s="356">
        <f t="shared" si="45"/>
        <v>7</v>
      </c>
    </row>
    <row r="684" spans="1:21" ht="18" customHeight="1">
      <c r="A684" s="850"/>
      <c r="B684" s="851"/>
      <c r="C684" s="855"/>
      <c r="D684" s="855"/>
      <c r="E684" s="340">
        <v>8</v>
      </c>
      <c r="F684" s="792"/>
      <c r="G684" s="793"/>
      <c r="H684" s="216"/>
      <c r="I684" s="116"/>
      <c r="J684" s="108"/>
      <c r="K684" s="119"/>
      <c r="L684" s="108"/>
      <c r="M684" s="26"/>
      <c r="N684" s="119"/>
      <c r="O684" s="108"/>
      <c r="P684" s="26"/>
      <c r="Q684" s="119"/>
      <c r="R684" s="33"/>
      <c r="S684" s="115"/>
      <c r="T684" s="45">
        <f t="shared" si="31"/>
        <v>0</v>
      </c>
      <c r="U684" s="356">
        <f t="shared" si="45"/>
        <v>7</v>
      </c>
    </row>
    <row r="685" spans="1:21" ht="18" customHeight="1">
      <c r="A685" s="850"/>
      <c r="B685" s="851"/>
      <c r="C685" s="855"/>
      <c r="D685" s="855"/>
      <c r="E685" s="340">
        <v>9</v>
      </c>
      <c r="F685" s="792"/>
      <c r="G685" s="793"/>
      <c r="H685" s="128"/>
      <c r="I685" s="117"/>
      <c r="J685" s="108"/>
      <c r="K685" s="119"/>
      <c r="L685" s="108"/>
      <c r="M685" s="26"/>
      <c r="N685" s="119"/>
      <c r="O685" s="108"/>
      <c r="P685" s="26"/>
      <c r="Q685" s="119"/>
      <c r="R685" s="33"/>
      <c r="S685" s="115"/>
      <c r="T685" s="45">
        <f t="shared" si="31"/>
        <v>0</v>
      </c>
      <c r="U685" s="356">
        <f t="shared" si="45"/>
        <v>7</v>
      </c>
    </row>
    <row r="686" spans="1:21" ht="18" customHeight="1">
      <c r="A686" s="852"/>
      <c r="B686" s="853"/>
      <c r="C686" s="856"/>
      <c r="D686" s="856"/>
      <c r="E686" s="341">
        <v>10</v>
      </c>
      <c r="F686" s="796"/>
      <c r="G686" s="797"/>
      <c r="H686" s="130"/>
      <c r="I686" s="118"/>
      <c r="J686" s="222"/>
      <c r="K686" s="223"/>
      <c r="L686" s="222"/>
      <c r="M686" s="224"/>
      <c r="N686" s="223"/>
      <c r="O686" s="222"/>
      <c r="P686" s="224"/>
      <c r="Q686" s="223"/>
      <c r="R686" s="225"/>
      <c r="S686" s="122"/>
      <c r="T686" s="259">
        <f t="shared" si="31"/>
        <v>0</v>
      </c>
      <c r="U686" s="356">
        <f t="shared" si="45"/>
        <v>7</v>
      </c>
    </row>
    <row r="687" spans="1:21" ht="18" customHeight="1">
      <c r="A687" s="848">
        <f t="shared" ref="A687:B687" si="46">IF(A219="","",A219)</f>
        <v>8</v>
      </c>
      <c r="B687" s="849" t="str">
        <f t="shared" si="46"/>
        <v/>
      </c>
      <c r="C687" s="854" t="str">
        <f>IF(C219="","",C219)</f>
        <v/>
      </c>
      <c r="D687" s="854" t="str">
        <f>IF(D219="","",D219)</f>
        <v/>
      </c>
      <c r="E687" s="339">
        <v>1</v>
      </c>
      <c r="F687" s="794"/>
      <c r="G687" s="795"/>
      <c r="H687" s="217"/>
      <c r="I687" s="218"/>
      <c r="J687" s="181"/>
      <c r="K687" s="219"/>
      <c r="L687" s="181"/>
      <c r="M687" s="220"/>
      <c r="N687" s="219"/>
      <c r="O687" s="181"/>
      <c r="P687" s="220"/>
      <c r="Q687" s="219"/>
      <c r="R687" s="182"/>
      <c r="S687" s="258"/>
      <c r="T687" s="221">
        <f t="shared" si="31"/>
        <v>0</v>
      </c>
      <c r="U687" s="356">
        <f t="shared" ref="U687:U696" si="47">$A$687</f>
        <v>8</v>
      </c>
    </row>
    <row r="688" spans="1:21" ht="18" customHeight="1">
      <c r="A688" s="850"/>
      <c r="B688" s="851"/>
      <c r="C688" s="855"/>
      <c r="D688" s="855"/>
      <c r="E688" s="340">
        <v>2</v>
      </c>
      <c r="F688" s="792"/>
      <c r="G688" s="793"/>
      <c r="H688" s="128"/>
      <c r="I688" s="117"/>
      <c r="J688" s="108"/>
      <c r="K688" s="119"/>
      <c r="L688" s="108"/>
      <c r="M688" s="26"/>
      <c r="N688" s="119"/>
      <c r="O688" s="108"/>
      <c r="P688" s="26"/>
      <c r="Q688" s="119"/>
      <c r="R688" s="33"/>
      <c r="S688" s="115"/>
      <c r="T688" s="45">
        <f t="shared" si="31"/>
        <v>0</v>
      </c>
      <c r="U688" s="356">
        <f t="shared" si="47"/>
        <v>8</v>
      </c>
    </row>
    <row r="689" spans="1:21" ht="18" customHeight="1">
      <c r="A689" s="850"/>
      <c r="B689" s="851"/>
      <c r="C689" s="855"/>
      <c r="D689" s="855"/>
      <c r="E689" s="340">
        <v>3</v>
      </c>
      <c r="F689" s="792"/>
      <c r="G689" s="793"/>
      <c r="H689" s="204"/>
      <c r="I689" s="215"/>
      <c r="J689" s="108"/>
      <c r="K689" s="119"/>
      <c r="L689" s="108"/>
      <c r="M689" s="26"/>
      <c r="N689" s="119"/>
      <c r="O689" s="108"/>
      <c r="P689" s="26"/>
      <c r="Q689" s="119"/>
      <c r="R689" s="33"/>
      <c r="S689" s="115"/>
      <c r="T689" s="45">
        <f t="shared" si="31"/>
        <v>0</v>
      </c>
      <c r="U689" s="356">
        <f t="shared" si="47"/>
        <v>8</v>
      </c>
    </row>
    <row r="690" spans="1:21" ht="18" customHeight="1">
      <c r="A690" s="850"/>
      <c r="B690" s="851"/>
      <c r="C690" s="855"/>
      <c r="D690" s="855"/>
      <c r="E690" s="340">
        <v>4</v>
      </c>
      <c r="F690" s="792"/>
      <c r="G690" s="793"/>
      <c r="H690" s="204"/>
      <c r="I690" s="215"/>
      <c r="J690" s="108"/>
      <c r="K690" s="119"/>
      <c r="L690" s="108"/>
      <c r="M690" s="26"/>
      <c r="N690" s="119"/>
      <c r="O690" s="108"/>
      <c r="P690" s="26"/>
      <c r="Q690" s="119"/>
      <c r="R690" s="33"/>
      <c r="S690" s="115"/>
      <c r="T690" s="45">
        <f t="shared" si="31"/>
        <v>0</v>
      </c>
      <c r="U690" s="356">
        <f t="shared" si="47"/>
        <v>8</v>
      </c>
    </row>
    <row r="691" spans="1:21" ht="18" customHeight="1">
      <c r="A691" s="850"/>
      <c r="B691" s="851"/>
      <c r="C691" s="855"/>
      <c r="D691" s="855"/>
      <c r="E691" s="340">
        <v>5</v>
      </c>
      <c r="F691" s="792"/>
      <c r="G691" s="793"/>
      <c r="H691" s="204"/>
      <c r="I691" s="215"/>
      <c r="J691" s="108"/>
      <c r="K691" s="119"/>
      <c r="L691" s="108"/>
      <c r="M691" s="26"/>
      <c r="N691" s="119"/>
      <c r="O691" s="108"/>
      <c r="P691" s="26"/>
      <c r="Q691" s="119"/>
      <c r="R691" s="33"/>
      <c r="S691" s="115"/>
      <c r="T691" s="45">
        <f t="shared" si="31"/>
        <v>0</v>
      </c>
      <c r="U691" s="356">
        <f t="shared" si="47"/>
        <v>8</v>
      </c>
    </row>
    <row r="692" spans="1:21" ht="18" customHeight="1">
      <c r="A692" s="850"/>
      <c r="B692" s="851"/>
      <c r="C692" s="855"/>
      <c r="D692" s="855"/>
      <c r="E692" s="340">
        <v>6</v>
      </c>
      <c r="F692" s="792"/>
      <c r="G692" s="793"/>
      <c r="H692" s="204"/>
      <c r="I692" s="215"/>
      <c r="J692" s="108"/>
      <c r="K692" s="119"/>
      <c r="L692" s="108"/>
      <c r="M692" s="26"/>
      <c r="N692" s="119"/>
      <c r="O692" s="108"/>
      <c r="P692" s="26"/>
      <c r="Q692" s="119"/>
      <c r="R692" s="33"/>
      <c r="S692" s="115"/>
      <c r="T692" s="45">
        <f t="shared" si="31"/>
        <v>0</v>
      </c>
      <c r="U692" s="356">
        <f t="shared" si="47"/>
        <v>8</v>
      </c>
    </row>
    <row r="693" spans="1:21" ht="18" customHeight="1">
      <c r="A693" s="850"/>
      <c r="B693" s="851"/>
      <c r="C693" s="855"/>
      <c r="D693" s="855"/>
      <c r="E693" s="340">
        <v>7</v>
      </c>
      <c r="F693" s="792"/>
      <c r="G693" s="793"/>
      <c r="H693" s="204"/>
      <c r="I693" s="215"/>
      <c r="J693" s="108"/>
      <c r="K693" s="119"/>
      <c r="L693" s="108"/>
      <c r="M693" s="26"/>
      <c r="N693" s="119"/>
      <c r="O693" s="108"/>
      <c r="P693" s="26"/>
      <c r="Q693" s="119"/>
      <c r="R693" s="33"/>
      <c r="S693" s="115"/>
      <c r="T693" s="45">
        <f t="shared" si="31"/>
        <v>0</v>
      </c>
      <c r="U693" s="356">
        <f t="shared" si="47"/>
        <v>8</v>
      </c>
    </row>
    <row r="694" spans="1:21" ht="18" customHeight="1">
      <c r="A694" s="850"/>
      <c r="B694" s="851"/>
      <c r="C694" s="855"/>
      <c r="D694" s="855"/>
      <c r="E694" s="340">
        <v>8</v>
      </c>
      <c r="F694" s="792"/>
      <c r="G694" s="793"/>
      <c r="H694" s="204"/>
      <c r="I694" s="215"/>
      <c r="J694" s="108"/>
      <c r="K694" s="119"/>
      <c r="L694" s="108"/>
      <c r="M694" s="26"/>
      <c r="N694" s="119"/>
      <c r="O694" s="108"/>
      <c r="P694" s="26"/>
      <c r="Q694" s="119"/>
      <c r="R694" s="33"/>
      <c r="S694" s="115"/>
      <c r="T694" s="45">
        <f t="shared" si="31"/>
        <v>0</v>
      </c>
      <c r="U694" s="356">
        <f t="shared" si="47"/>
        <v>8</v>
      </c>
    </row>
    <row r="695" spans="1:21" ht="18" customHeight="1">
      <c r="A695" s="850"/>
      <c r="B695" s="851"/>
      <c r="C695" s="855"/>
      <c r="D695" s="855"/>
      <c r="E695" s="340">
        <v>9</v>
      </c>
      <c r="F695" s="792"/>
      <c r="G695" s="793"/>
      <c r="H695" s="204"/>
      <c r="I695" s="215"/>
      <c r="J695" s="108"/>
      <c r="K695" s="119"/>
      <c r="L695" s="108"/>
      <c r="M695" s="26"/>
      <c r="N695" s="119"/>
      <c r="O695" s="108"/>
      <c r="P695" s="26"/>
      <c r="Q695" s="119"/>
      <c r="R695" s="33"/>
      <c r="S695" s="115"/>
      <c r="T695" s="45">
        <f t="shared" si="31"/>
        <v>0</v>
      </c>
      <c r="U695" s="356">
        <f t="shared" si="47"/>
        <v>8</v>
      </c>
    </row>
    <row r="696" spans="1:21" ht="18" customHeight="1">
      <c r="A696" s="852"/>
      <c r="B696" s="853"/>
      <c r="C696" s="856"/>
      <c r="D696" s="856"/>
      <c r="E696" s="341">
        <v>10</v>
      </c>
      <c r="F696" s="796"/>
      <c r="G696" s="797"/>
      <c r="H696" s="130"/>
      <c r="I696" s="118"/>
      <c r="J696" s="222"/>
      <c r="K696" s="223"/>
      <c r="L696" s="222"/>
      <c r="M696" s="224"/>
      <c r="N696" s="223"/>
      <c r="O696" s="222"/>
      <c r="P696" s="224"/>
      <c r="Q696" s="223"/>
      <c r="R696" s="225"/>
      <c r="S696" s="122"/>
      <c r="T696" s="259">
        <f t="shared" si="31"/>
        <v>0</v>
      </c>
      <c r="U696" s="356">
        <f t="shared" si="47"/>
        <v>8</v>
      </c>
    </row>
    <row r="697" spans="1:21" ht="18" customHeight="1">
      <c r="A697" s="848">
        <f t="shared" ref="A697:B697" si="48">IF(A249="","",A249)</f>
        <v>9</v>
      </c>
      <c r="B697" s="849" t="str">
        <f t="shared" si="48"/>
        <v/>
      </c>
      <c r="C697" s="854" t="str">
        <f>IF(C249="","",C249)</f>
        <v/>
      </c>
      <c r="D697" s="854" t="str">
        <f>IF(D249="","",D249)</f>
        <v/>
      </c>
      <c r="E697" s="339">
        <v>1</v>
      </c>
      <c r="F697" s="794"/>
      <c r="G697" s="795"/>
      <c r="H697" s="217"/>
      <c r="I697" s="218"/>
      <c r="J697" s="181"/>
      <c r="K697" s="219"/>
      <c r="L697" s="181"/>
      <c r="M697" s="220"/>
      <c r="N697" s="219"/>
      <c r="O697" s="181"/>
      <c r="P697" s="220"/>
      <c r="Q697" s="219"/>
      <c r="R697" s="182"/>
      <c r="S697" s="258"/>
      <c r="T697" s="221">
        <f t="shared" si="31"/>
        <v>0</v>
      </c>
      <c r="U697" s="356">
        <f t="shared" ref="U697:U706" si="49">$A$697</f>
        <v>9</v>
      </c>
    </row>
    <row r="698" spans="1:21" ht="18" customHeight="1">
      <c r="A698" s="850"/>
      <c r="B698" s="851"/>
      <c r="C698" s="855"/>
      <c r="D698" s="855"/>
      <c r="E698" s="340">
        <v>2</v>
      </c>
      <c r="F698" s="792"/>
      <c r="G698" s="793"/>
      <c r="H698" s="216"/>
      <c r="I698" s="116"/>
      <c r="J698" s="108"/>
      <c r="K698" s="119"/>
      <c r="L698" s="108"/>
      <c r="M698" s="26"/>
      <c r="N698" s="119"/>
      <c r="O698" s="108"/>
      <c r="P698" s="26"/>
      <c r="Q698" s="119"/>
      <c r="R698" s="33"/>
      <c r="S698" s="115"/>
      <c r="T698" s="45">
        <f t="shared" si="31"/>
        <v>0</v>
      </c>
      <c r="U698" s="356">
        <f t="shared" si="49"/>
        <v>9</v>
      </c>
    </row>
    <row r="699" spans="1:21" ht="18" customHeight="1">
      <c r="A699" s="850"/>
      <c r="B699" s="851"/>
      <c r="C699" s="855"/>
      <c r="D699" s="855"/>
      <c r="E699" s="340">
        <v>3</v>
      </c>
      <c r="F699" s="792"/>
      <c r="G699" s="793"/>
      <c r="H699" s="216"/>
      <c r="I699" s="116"/>
      <c r="J699" s="108"/>
      <c r="K699" s="119"/>
      <c r="L699" s="108"/>
      <c r="M699" s="26"/>
      <c r="N699" s="119"/>
      <c r="O699" s="108"/>
      <c r="P699" s="26"/>
      <c r="Q699" s="119"/>
      <c r="R699" s="33"/>
      <c r="S699" s="115"/>
      <c r="T699" s="45">
        <f t="shared" si="31"/>
        <v>0</v>
      </c>
      <c r="U699" s="356">
        <f t="shared" si="49"/>
        <v>9</v>
      </c>
    </row>
    <row r="700" spans="1:21" ht="18" customHeight="1">
      <c r="A700" s="850"/>
      <c r="B700" s="851"/>
      <c r="C700" s="855"/>
      <c r="D700" s="855"/>
      <c r="E700" s="340">
        <v>4</v>
      </c>
      <c r="F700" s="792"/>
      <c r="G700" s="793"/>
      <c r="H700" s="216"/>
      <c r="I700" s="116"/>
      <c r="J700" s="108"/>
      <c r="K700" s="119"/>
      <c r="L700" s="108"/>
      <c r="M700" s="26"/>
      <c r="N700" s="119"/>
      <c r="O700" s="108"/>
      <c r="P700" s="26"/>
      <c r="Q700" s="119"/>
      <c r="R700" s="33"/>
      <c r="S700" s="115"/>
      <c r="T700" s="45">
        <f t="shared" si="31"/>
        <v>0</v>
      </c>
      <c r="U700" s="356">
        <f t="shared" si="49"/>
        <v>9</v>
      </c>
    </row>
    <row r="701" spans="1:21" ht="18" customHeight="1">
      <c r="A701" s="850"/>
      <c r="B701" s="851"/>
      <c r="C701" s="855"/>
      <c r="D701" s="855"/>
      <c r="E701" s="340">
        <v>5</v>
      </c>
      <c r="F701" s="792"/>
      <c r="G701" s="793"/>
      <c r="H701" s="216"/>
      <c r="I701" s="116"/>
      <c r="J701" s="108"/>
      <c r="K701" s="119"/>
      <c r="L701" s="108"/>
      <c r="M701" s="26"/>
      <c r="N701" s="119"/>
      <c r="O701" s="108"/>
      <c r="P701" s="26"/>
      <c r="Q701" s="119"/>
      <c r="R701" s="33"/>
      <c r="S701" s="115"/>
      <c r="T701" s="45">
        <f t="shared" si="31"/>
        <v>0</v>
      </c>
      <c r="U701" s="356">
        <f t="shared" si="49"/>
        <v>9</v>
      </c>
    </row>
    <row r="702" spans="1:21" ht="18" customHeight="1">
      <c r="A702" s="850"/>
      <c r="B702" s="851"/>
      <c r="C702" s="855"/>
      <c r="D702" s="855"/>
      <c r="E702" s="340">
        <v>6</v>
      </c>
      <c r="F702" s="792"/>
      <c r="G702" s="793"/>
      <c r="H702" s="216"/>
      <c r="I702" s="116"/>
      <c r="J702" s="108"/>
      <c r="K702" s="119"/>
      <c r="L702" s="108"/>
      <c r="M702" s="26"/>
      <c r="N702" s="119"/>
      <c r="O702" s="108"/>
      <c r="P702" s="26"/>
      <c r="Q702" s="119"/>
      <c r="R702" s="33"/>
      <c r="S702" s="115"/>
      <c r="T702" s="45">
        <f t="shared" si="31"/>
        <v>0</v>
      </c>
      <c r="U702" s="356">
        <f t="shared" si="49"/>
        <v>9</v>
      </c>
    </row>
    <row r="703" spans="1:21" ht="18" customHeight="1">
      <c r="A703" s="850"/>
      <c r="B703" s="851"/>
      <c r="C703" s="855"/>
      <c r="D703" s="855"/>
      <c r="E703" s="340">
        <v>7</v>
      </c>
      <c r="F703" s="792"/>
      <c r="G703" s="793"/>
      <c r="H703" s="216"/>
      <c r="I703" s="116"/>
      <c r="J703" s="108"/>
      <c r="K703" s="119"/>
      <c r="L703" s="108"/>
      <c r="M703" s="26"/>
      <c r="N703" s="119"/>
      <c r="O703" s="108"/>
      <c r="P703" s="26"/>
      <c r="Q703" s="119"/>
      <c r="R703" s="33"/>
      <c r="S703" s="115"/>
      <c r="T703" s="45">
        <f t="shared" si="31"/>
        <v>0</v>
      </c>
      <c r="U703" s="356">
        <f t="shared" si="49"/>
        <v>9</v>
      </c>
    </row>
    <row r="704" spans="1:21" ht="18" customHeight="1">
      <c r="A704" s="850"/>
      <c r="B704" s="851"/>
      <c r="C704" s="855"/>
      <c r="D704" s="855"/>
      <c r="E704" s="340">
        <v>8</v>
      </c>
      <c r="F704" s="792"/>
      <c r="G704" s="793"/>
      <c r="H704" s="216"/>
      <c r="I704" s="116"/>
      <c r="J704" s="108"/>
      <c r="K704" s="119"/>
      <c r="L704" s="108"/>
      <c r="M704" s="26"/>
      <c r="N704" s="119"/>
      <c r="O704" s="108"/>
      <c r="P704" s="26"/>
      <c r="Q704" s="119"/>
      <c r="R704" s="33"/>
      <c r="S704" s="115"/>
      <c r="T704" s="45">
        <f t="shared" si="31"/>
        <v>0</v>
      </c>
      <c r="U704" s="356">
        <f t="shared" si="49"/>
        <v>9</v>
      </c>
    </row>
    <row r="705" spans="1:21" ht="18" customHeight="1">
      <c r="A705" s="850"/>
      <c r="B705" s="851"/>
      <c r="C705" s="855"/>
      <c r="D705" s="855"/>
      <c r="E705" s="340">
        <v>9</v>
      </c>
      <c r="F705" s="792"/>
      <c r="G705" s="793"/>
      <c r="H705" s="128"/>
      <c r="I705" s="117"/>
      <c r="J705" s="108"/>
      <c r="K705" s="119"/>
      <c r="L705" s="108"/>
      <c r="M705" s="26"/>
      <c r="N705" s="119"/>
      <c r="O705" s="108"/>
      <c r="P705" s="26"/>
      <c r="Q705" s="119"/>
      <c r="R705" s="33"/>
      <c r="S705" s="115"/>
      <c r="T705" s="45">
        <f t="shared" si="31"/>
        <v>0</v>
      </c>
      <c r="U705" s="356">
        <f t="shared" si="49"/>
        <v>9</v>
      </c>
    </row>
    <row r="706" spans="1:21" ht="18" customHeight="1">
      <c r="A706" s="852"/>
      <c r="B706" s="853"/>
      <c r="C706" s="856"/>
      <c r="D706" s="856"/>
      <c r="E706" s="341">
        <v>10</v>
      </c>
      <c r="F706" s="796"/>
      <c r="G706" s="797"/>
      <c r="H706" s="130"/>
      <c r="I706" s="118"/>
      <c r="J706" s="222"/>
      <c r="K706" s="223"/>
      <c r="L706" s="222"/>
      <c r="M706" s="224"/>
      <c r="N706" s="223"/>
      <c r="O706" s="222"/>
      <c r="P706" s="224"/>
      <c r="Q706" s="223"/>
      <c r="R706" s="225"/>
      <c r="S706" s="122"/>
      <c r="T706" s="259">
        <f t="shared" si="31"/>
        <v>0</v>
      </c>
      <c r="U706" s="356">
        <f t="shared" si="49"/>
        <v>9</v>
      </c>
    </row>
    <row r="707" spans="1:21" ht="18" customHeight="1">
      <c r="A707" s="848">
        <f t="shared" ref="A707:B707" si="50">IF(A279="","",A279)</f>
        <v>10</v>
      </c>
      <c r="B707" s="849" t="str">
        <f t="shared" si="50"/>
        <v/>
      </c>
      <c r="C707" s="854" t="str">
        <f>IF(C279="","",C279)</f>
        <v/>
      </c>
      <c r="D707" s="854" t="str">
        <f>IF(D279="","",D279)</f>
        <v/>
      </c>
      <c r="E707" s="339">
        <v>1</v>
      </c>
      <c r="F707" s="794"/>
      <c r="G707" s="795"/>
      <c r="H707" s="217"/>
      <c r="I707" s="218"/>
      <c r="J707" s="181"/>
      <c r="K707" s="219"/>
      <c r="L707" s="181"/>
      <c r="M707" s="220"/>
      <c r="N707" s="219"/>
      <c r="O707" s="181"/>
      <c r="P707" s="220"/>
      <c r="Q707" s="219"/>
      <c r="R707" s="182"/>
      <c r="S707" s="258"/>
      <c r="T707" s="221">
        <f t="shared" si="31"/>
        <v>0</v>
      </c>
      <c r="U707" s="356">
        <f t="shared" ref="U707:U716" si="51">$A$707</f>
        <v>10</v>
      </c>
    </row>
    <row r="708" spans="1:21" ht="18" customHeight="1">
      <c r="A708" s="850"/>
      <c r="B708" s="851"/>
      <c r="C708" s="855"/>
      <c r="D708" s="855"/>
      <c r="E708" s="340">
        <v>2</v>
      </c>
      <c r="F708" s="792"/>
      <c r="G708" s="793"/>
      <c r="H708" s="216"/>
      <c r="I708" s="116"/>
      <c r="J708" s="108"/>
      <c r="K708" s="119"/>
      <c r="L708" s="108"/>
      <c r="M708" s="26"/>
      <c r="N708" s="119"/>
      <c r="O708" s="108"/>
      <c r="P708" s="26"/>
      <c r="Q708" s="119"/>
      <c r="R708" s="33"/>
      <c r="S708" s="115"/>
      <c r="T708" s="45">
        <f t="shared" si="31"/>
        <v>0</v>
      </c>
      <c r="U708" s="356">
        <f t="shared" si="51"/>
        <v>10</v>
      </c>
    </row>
    <row r="709" spans="1:21" ht="18" customHeight="1">
      <c r="A709" s="850"/>
      <c r="B709" s="851"/>
      <c r="C709" s="855"/>
      <c r="D709" s="855"/>
      <c r="E709" s="340">
        <v>3</v>
      </c>
      <c r="F709" s="792"/>
      <c r="G709" s="793"/>
      <c r="H709" s="216"/>
      <c r="I709" s="116"/>
      <c r="J709" s="108"/>
      <c r="K709" s="119"/>
      <c r="L709" s="108"/>
      <c r="M709" s="26"/>
      <c r="N709" s="119"/>
      <c r="O709" s="108"/>
      <c r="P709" s="26"/>
      <c r="Q709" s="119"/>
      <c r="R709" s="33"/>
      <c r="S709" s="115"/>
      <c r="T709" s="45">
        <f t="shared" si="31"/>
        <v>0</v>
      </c>
      <c r="U709" s="356">
        <f t="shared" si="51"/>
        <v>10</v>
      </c>
    </row>
    <row r="710" spans="1:21" ht="18" customHeight="1">
      <c r="A710" s="850"/>
      <c r="B710" s="851"/>
      <c r="C710" s="855"/>
      <c r="D710" s="855"/>
      <c r="E710" s="340">
        <v>4</v>
      </c>
      <c r="F710" s="792"/>
      <c r="G710" s="793"/>
      <c r="H710" s="216"/>
      <c r="I710" s="116"/>
      <c r="J710" s="108"/>
      <c r="K710" s="119"/>
      <c r="L710" s="108"/>
      <c r="M710" s="26"/>
      <c r="N710" s="119"/>
      <c r="O710" s="108"/>
      <c r="P710" s="26"/>
      <c r="Q710" s="119"/>
      <c r="R710" s="33"/>
      <c r="S710" s="115"/>
      <c r="T710" s="45">
        <f t="shared" si="31"/>
        <v>0</v>
      </c>
      <c r="U710" s="356">
        <f t="shared" si="51"/>
        <v>10</v>
      </c>
    </row>
    <row r="711" spans="1:21" ht="18" customHeight="1">
      <c r="A711" s="850"/>
      <c r="B711" s="851"/>
      <c r="C711" s="855"/>
      <c r="D711" s="855"/>
      <c r="E711" s="340">
        <v>5</v>
      </c>
      <c r="F711" s="792"/>
      <c r="G711" s="793"/>
      <c r="H711" s="216"/>
      <c r="I711" s="116"/>
      <c r="J711" s="108"/>
      <c r="K711" s="119"/>
      <c r="L711" s="108"/>
      <c r="M711" s="26"/>
      <c r="N711" s="119"/>
      <c r="O711" s="108"/>
      <c r="P711" s="26"/>
      <c r="Q711" s="119"/>
      <c r="R711" s="33"/>
      <c r="S711" s="115"/>
      <c r="T711" s="45">
        <f t="shared" si="31"/>
        <v>0</v>
      </c>
      <c r="U711" s="356">
        <f t="shared" si="51"/>
        <v>10</v>
      </c>
    </row>
    <row r="712" spans="1:21" ht="18" customHeight="1">
      <c r="A712" s="850"/>
      <c r="B712" s="851"/>
      <c r="C712" s="855"/>
      <c r="D712" s="855"/>
      <c r="E712" s="340">
        <v>6</v>
      </c>
      <c r="F712" s="792"/>
      <c r="G712" s="793"/>
      <c r="H712" s="216"/>
      <c r="I712" s="116"/>
      <c r="J712" s="108"/>
      <c r="K712" s="119"/>
      <c r="L712" s="108"/>
      <c r="M712" s="26"/>
      <c r="N712" s="119"/>
      <c r="O712" s="108"/>
      <c r="P712" s="26"/>
      <c r="Q712" s="119"/>
      <c r="R712" s="33"/>
      <c r="S712" s="115"/>
      <c r="T712" s="45">
        <f t="shared" si="31"/>
        <v>0</v>
      </c>
      <c r="U712" s="356">
        <f t="shared" si="51"/>
        <v>10</v>
      </c>
    </row>
    <row r="713" spans="1:21" ht="18" customHeight="1">
      <c r="A713" s="850"/>
      <c r="B713" s="851"/>
      <c r="C713" s="855"/>
      <c r="D713" s="855"/>
      <c r="E713" s="340">
        <v>7</v>
      </c>
      <c r="F713" s="792"/>
      <c r="G713" s="793"/>
      <c r="H713" s="216"/>
      <c r="I713" s="116"/>
      <c r="J713" s="108"/>
      <c r="K713" s="119"/>
      <c r="L713" s="108"/>
      <c r="M713" s="26"/>
      <c r="N713" s="119"/>
      <c r="O713" s="108"/>
      <c r="P713" s="26"/>
      <c r="Q713" s="119"/>
      <c r="R713" s="33"/>
      <c r="S713" s="115"/>
      <c r="T713" s="45">
        <f t="shared" si="31"/>
        <v>0</v>
      </c>
      <c r="U713" s="356">
        <f t="shared" si="51"/>
        <v>10</v>
      </c>
    </row>
    <row r="714" spans="1:21" ht="18" customHeight="1">
      <c r="A714" s="850"/>
      <c r="B714" s="851"/>
      <c r="C714" s="855"/>
      <c r="D714" s="855"/>
      <c r="E714" s="340">
        <v>8</v>
      </c>
      <c r="F714" s="792"/>
      <c r="G714" s="793"/>
      <c r="H714" s="216"/>
      <c r="I714" s="116"/>
      <c r="J714" s="108"/>
      <c r="K714" s="119"/>
      <c r="L714" s="108"/>
      <c r="M714" s="26"/>
      <c r="N714" s="119"/>
      <c r="O714" s="108"/>
      <c r="P714" s="26"/>
      <c r="Q714" s="119"/>
      <c r="R714" s="33"/>
      <c r="S714" s="115"/>
      <c r="T714" s="45">
        <f t="shared" si="31"/>
        <v>0</v>
      </c>
      <c r="U714" s="356">
        <f t="shared" si="51"/>
        <v>10</v>
      </c>
    </row>
    <row r="715" spans="1:21" ht="18" customHeight="1">
      <c r="A715" s="850"/>
      <c r="B715" s="851"/>
      <c r="C715" s="855"/>
      <c r="D715" s="855"/>
      <c r="E715" s="340">
        <v>9</v>
      </c>
      <c r="F715" s="792"/>
      <c r="G715" s="793"/>
      <c r="H715" s="128"/>
      <c r="I715" s="117"/>
      <c r="J715" s="108"/>
      <c r="K715" s="119"/>
      <c r="L715" s="108"/>
      <c r="M715" s="26"/>
      <c r="N715" s="119"/>
      <c r="O715" s="108"/>
      <c r="P715" s="26"/>
      <c r="Q715" s="119"/>
      <c r="R715" s="33"/>
      <c r="S715" s="115"/>
      <c r="T715" s="45">
        <f t="shared" si="31"/>
        <v>0</v>
      </c>
      <c r="U715" s="356">
        <f t="shared" si="51"/>
        <v>10</v>
      </c>
    </row>
    <row r="716" spans="1:21" ht="18" customHeight="1">
      <c r="A716" s="852"/>
      <c r="B716" s="853"/>
      <c r="C716" s="856"/>
      <c r="D716" s="856"/>
      <c r="E716" s="341">
        <v>10</v>
      </c>
      <c r="F716" s="796"/>
      <c r="G716" s="797"/>
      <c r="H716" s="130"/>
      <c r="I716" s="118"/>
      <c r="J716" s="222"/>
      <c r="K716" s="223"/>
      <c r="L716" s="222"/>
      <c r="M716" s="224"/>
      <c r="N716" s="223"/>
      <c r="O716" s="222"/>
      <c r="P716" s="224"/>
      <c r="Q716" s="223"/>
      <c r="R716" s="225"/>
      <c r="S716" s="122"/>
      <c r="T716" s="259">
        <f t="shared" si="31"/>
        <v>0</v>
      </c>
      <c r="U716" s="356">
        <f t="shared" si="51"/>
        <v>10</v>
      </c>
    </row>
    <row r="717" spans="1:21" ht="18" customHeight="1">
      <c r="A717" s="848">
        <f t="shared" ref="A717:B717" si="52">IF(A309="","",A309)</f>
        <v>11</v>
      </c>
      <c r="B717" s="849" t="str">
        <f t="shared" si="52"/>
        <v/>
      </c>
      <c r="C717" s="854" t="str">
        <f>IF(C309="","",C309)</f>
        <v/>
      </c>
      <c r="D717" s="854" t="str">
        <f>IF(D309="","",D309)</f>
        <v/>
      </c>
      <c r="E717" s="339">
        <v>1</v>
      </c>
      <c r="F717" s="794"/>
      <c r="G717" s="795"/>
      <c r="H717" s="217"/>
      <c r="I717" s="218"/>
      <c r="J717" s="181"/>
      <c r="K717" s="219"/>
      <c r="L717" s="181"/>
      <c r="M717" s="220"/>
      <c r="N717" s="219"/>
      <c r="O717" s="181"/>
      <c r="P717" s="220"/>
      <c r="Q717" s="219"/>
      <c r="R717" s="182"/>
      <c r="S717" s="258"/>
      <c r="T717" s="221">
        <f t="shared" si="31"/>
        <v>0</v>
      </c>
      <c r="U717" s="356">
        <f t="shared" ref="U717:U726" si="53">$A$717</f>
        <v>11</v>
      </c>
    </row>
    <row r="718" spans="1:21" ht="18" customHeight="1">
      <c r="A718" s="850"/>
      <c r="B718" s="851"/>
      <c r="C718" s="855"/>
      <c r="D718" s="855"/>
      <c r="E718" s="340">
        <v>2</v>
      </c>
      <c r="F718" s="792"/>
      <c r="G718" s="793"/>
      <c r="H718" s="216"/>
      <c r="I718" s="116"/>
      <c r="J718" s="108"/>
      <c r="K718" s="119"/>
      <c r="L718" s="108"/>
      <c r="M718" s="26"/>
      <c r="N718" s="119"/>
      <c r="O718" s="108"/>
      <c r="P718" s="26"/>
      <c r="Q718" s="119"/>
      <c r="R718" s="33"/>
      <c r="S718" s="115"/>
      <c r="T718" s="45">
        <f t="shared" si="31"/>
        <v>0</v>
      </c>
      <c r="U718" s="356">
        <f t="shared" si="53"/>
        <v>11</v>
      </c>
    </row>
    <row r="719" spans="1:21" ht="18" customHeight="1">
      <c r="A719" s="850"/>
      <c r="B719" s="851"/>
      <c r="C719" s="855"/>
      <c r="D719" s="855"/>
      <c r="E719" s="340">
        <v>3</v>
      </c>
      <c r="F719" s="792"/>
      <c r="G719" s="793"/>
      <c r="H719" s="216"/>
      <c r="I719" s="116"/>
      <c r="J719" s="108"/>
      <c r="K719" s="119"/>
      <c r="L719" s="108"/>
      <c r="M719" s="26"/>
      <c r="N719" s="119"/>
      <c r="O719" s="108"/>
      <c r="P719" s="26"/>
      <c r="Q719" s="119"/>
      <c r="R719" s="33"/>
      <c r="S719" s="115"/>
      <c r="T719" s="45">
        <f t="shared" si="31"/>
        <v>0</v>
      </c>
      <c r="U719" s="356">
        <f t="shared" si="53"/>
        <v>11</v>
      </c>
    </row>
    <row r="720" spans="1:21" ht="18" customHeight="1">
      <c r="A720" s="850"/>
      <c r="B720" s="851"/>
      <c r="C720" s="855"/>
      <c r="D720" s="855"/>
      <c r="E720" s="340">
        <v>4</v>
      </c>
      <c r="F720" s="792"/>
      <c r="G720" s="793"/>
      <c r="H720" s="216"/>
      <c r="I720" s="116"/>
      <c r="J720" s="108"/>
      <c r="K720" s="119"/>
      <c r="L720" s="108"/>
      <c r="M720" s="26"/>
      <c r="N720" s="119"/>
      <c r="O720" s="108"/>
      <c r="P720" s="26"/>
      <c r="Q720" s="119"/>
      <c r="R720" s="33"/>
      <c r="S720" s="115"/>
      <c r="T720" s="45">
        <f t="shared" si="31"/>
        <v>0</v>
      </c>
      <c r="U720" s="356">
        <f t="shared" si="53"/>
        <v>11</v>
      </c>
    </row>
    <row r="721" spans="1:21" ht="18" customHeight="1">
      <c r="A721" s="850"/>
      <c r="B721" s="851"/>
      <c r="C721" s="855"/>
      <c r="D721" s="855"/>
      <c r="E721" s="340">
        <v>5</v>
      </c>
      <c r="F721" s="792"/>
      <c r="G721" s="793"/>
      <c r="H721" s="216"/>
      <c r="I721" s="116"/>
      <c r="J721" s="108"/>
      <c r="K721" s="119"/>
      <c r="L721" s="108"/>
      <c r="M721" s="26"/>
      <c r="N721" s="119"/>
      <c r="O721" s="108"/>
      <c r="P721" s="26"/>
      <c r="Q721" s="119"/>
      <c r="R721" s="33"/>
      <c r="S721" s="115"/>
      <c r="T721" s="45">
        <f t="shared" si="31"/>
        <v>0</v>
      </c>
      <c r="U721" s="356">
        <f t="shared" si="53"/>
        <v>11</v>
      </c>
    </row>
    <row r="722" spans="1:21" ht="18" customHeight="1">
      <c r="A722" s="850"/>
      <c r="B722" s="851"/>
      <c r="C722" s="855"/>
      <c r="D722" s="855"/>
      <c r="E722" s="340">
        <v>6</v>
      </c>
      <c r="F722" s="792"/>
      <c r="G722" s="793"/>
      <c r="H722" s="216"/>
      <c r="I722" s="116"/>
      <c r="J722" s="108"/>
      <c r="K722" s="119"/>
      <c r="L722" s="108"/>
      <c r="M722" s="26"/>
      <c r="N722" s="119"/>
      <c r="O722" s="108"/>
      <c r="P722" s="26"/>
      <c r="Q722" s="119"/>
      <c r="R722" s="33"/>
      <c r="S722" s="115"/>
      <c r="T722" s="45">
        <f t="shared" si="31"/>
        <v>0</v>
      </c>
      <c r="U722" s="356">
        <f t="shared" si="53"/>
        <v>11</v>
      </c>
    </row>
    <row r="723" spans="1:21" ht="18" customHeight="1">
      <c r="A723" s="850"/>
      <c r="B723" s="851"/>
      <c r="C723" s="855"/>
      <c r="D723" s="855"/>
      <c r="E723" s="340">
        <v>7</v>
      </c>
      <c r="F723" s="792"/>
      <c r="G723" s="793"/>
      <c r="H723" s="216"/>
      <c r="I723" s="116"/>
      <c r="J723" s="108"/>
      <c r="K723" s="119"/>
      <c r="L723" s="108"/>
      <c r="M723" s="26"/>
      <c r="N723" s="119"/>
      <c r="O723" s="108"/>
      <c r="P723" s="26"/>
      <c r="Q723" s="119"/>
      <c r="R723" s="33"/>
      <c r="S723" s="115"/>
      <c r="T723" s="45">
        <f t="shared" si="31"/>
        <v>0</v>
      </c>
      <c r="U723" s="356">
        <f t="shared" si="53"/>
        <v>11</v>
      </c>
    </row>
    <row r="724" spans="1:21" ht="18" customHeight="1">
      <c r="A724" s="850"/>
      <c r="B724" s="851"/>
      <c r="C724" s="855"/>
      <c r="D724" s="855"/>
      <c r="E724" s="340">
        <v>8</v>
      </c>
      <c r="F724" s="792"/>
      <c r="G724" s="793"/>
      <c r="H724" s="216"/>
      <c r="I724" s="116"/>
      <c r="J724" s="108"/>
      <c r="K724" s="119"/>
      <c r="L724" s="108"/>
      <c r="M724" s="26"/>
      <c r="N724" s="119"/>
      <c r="O724" s="108"/>
      <c r="P724" s="26"/>
      <c r="Q724" s="119"/>
      <c r="R724" s="33"/>
      <c r="S724" s="115"/>
      <c r="T724" s="45">
        <f t="shared" si="31"/>
        <v>0</v>
      </c>
      <c r="U724" s="356">
        <f t="shared" si="53"/>
        <v>11</v>
      </c>
    </row>
    <row r="725" spans="1:21" ht="18" customHeight="1">
      <c r="A725" s="850"/>
      <c r="B725" s="851"/>
      <c r="C725" s="855"/>
      <c r="D725" s="855"/>
      <c r="E725" s="340">
        <v>9</v>
      </c>
      <c r="F725" s="792"/>
      <c r="G725" s="793"/>
      <c r="H725" s="128"/>
      <c r="I725" s="117"/>
      <c r="J725" s="108"/>
      <c r="K725" s="119"/>
      <c r="L725" s="108"/>
      <c r="M725" s="26"/>
      <c r="N725" s="119"/>
      <c r="O725" s="108"/>
      <c r="P725" s="26"/>
      <c r="Q725" s="119"/>
      <c r="R725" s="33"/>
      <c r="S725" s="115"/>
      <c r="T725" s="45">
        <f t="shared" si="31"/>
        <v>0</v>
      </c>
      <c r="U725" s="356">
        <f t="shared" si="53"/>
        <v>11</v>
      </c>
    </row>
    <row r="726" spans="1:21" ht="18" customHeight="1">
      <c r="A726" s="852"/>
      <c r="B726" s="853"/>
      <c r="C726" s="856"/>
      <c r="D726" s="856"/>
      <c r="E726" s="341">
        <v>10</v>
      </c>
      <c r="F726" s="796"/>
      <c r="G726" s="797"/>
      <c r="H726" s="130"/>
      <c r="I726" s="118"/>
      <c r="J726" s="222"/>
      <c r="K726" s="223"/>
      <c r="L726" s="222"/>
      <c r="M726" s="224"/>
      <c r="N726" s="223"/>
      <c r="O726" s="222"/>
      <c r="P726" s="224"/>
      <c r="Q726" s="223"/>
      <c r="R726" s="225"/>
      <c r="S726" s="122"/>
      <c r="T726" s="259">
        <f t="shared" si="31"/>
        <v>0</v>
      </c>
      <c r="U726" s="356">
        <f t="shared" si="53"/>
        <v>11</v>
      </c>
    </row>
    <row r="727" spans="1:21" ht="18" customHeight="1">
      <c r="A727" s="848">
        <f t="shared" ref="A727:B727" si="54">IF(A339="","",A339)</f>
        <v>12</v>
      </c>
      <c r="B727" s="849" t="str">
        <f t="shared" si="54"/>
        <v/>
      </c>
      <c r="C727" s="854" t="str">
        <f>IF(C339="","",C339)</f>
        <v/>
      </c>
      <c r="D727" s="854" t="str">
        <f>IF(D339="","",D339)</f>
        <v/>
      </c>
      <c r="E727" s="339">
        <v>1</v>
      </c>
      <c r="F727" s="794"/>
      <c r="G727" s="795"/>
      <c r="H727" s="217"/>
      <c r="I727" s="218"/>
      <c r="J727" s="181"/>
      <c r="K727" s="219"/>
      <c r="L727" s="181"/>
      <c r="M727" s="220"/>
      <c r="N727" s="219"/>
      <c r="O727" s="181"/>
      <c r="P727" s="220"/>
      <c r="Q727" s="219"/>
      <c r="R727" s="182"/>
      <c r="S727" s="258"/>
      <c r="T727" s="221">
        <f t="shared" si="31"/>
        <v>0</v>
      </c>
      <c r="U727" s="356">
        <f t="shared" ref="U727:U736" si="55">$A$727</f>
        <v>12</v>
      </c>
    </row>
    <row r="728" spans="1:21" ht="18" customHeight="1">
      <c r="A728" s="850"/>
      <c r="B728" s="851"/>
      <c r="C728" s="855"/>
      <c r="D728" s="855"/>
      <c r="E728" s="340">
        <v>2</v>
      </c>
      <c r="F728" s="792"/>
      <c r="G728" s="793"/>
      <c r="H728" s="216"/>
      <c r="I728" s="116"/>
      <c r="J728" s="108"/>
      <c r="K728" s="119"/>
      <c r="L728" s="108"/>
      <c r="M728" s="26"/>
      <c r="N728" s="119"/>
      <c r="O728" s="108"/>
      <c r="P728" s="26"/>
      <c r="Q728" s="119"/>
      <c r="R728" s="33"/>
      <c r="S728" s="115"/>
      <c r="T728" s="45">
        <f t="shared" si="31"/>
        <v>0</v>
      </c>
      <c r="U728" s="356">
        <f t="shared" si="55"/>
        <v>12</v>
      </c>
    </row>
    <row r="729" spans="1:21" ht="18" customHeight="1">
      <c r="A729" s="850"/>
      <c r="B729" s="851"/>
      <c r="C729" s="855"/>
      <c r="D729" s="855"/>
      <c r="E729" s="340">
        <v>3</v>
      </c>
      <c r="F729" s="792"/>
      <c r="G729" s="793"/>
      <c r="H729" s="216"/>
      <c r="I729" s="116"/>
      <c r="J729" s="108"/>
      <c r="K729" s="119"/>
      <c r="L729" s="108"/>
      <c r="M729" s="26"/>
      <c r="N729" s="119"/>
      <c r="O729" s="108"/>
      <c r="P729" s="26"/>
      <c r="Q729" s="119"/>
      <c r="R729" s="33"/>
      <c r="S729" s="115"/>
      <c r="T729" s="45">
        <f t="shared" si="31"/>
        <v>0</v>
      </c>
      <c r="U729" s="356">
        <f t="shared" si="55"/>
        <v>12</v>
      </c>
    </row>
    <row r="730" spans="1:21" ht="18" customHeight="1">
      <c r="A730" s="850"/>
      <c r="B730" s="851"/>
      <c r="C730" s="855"/>
      <c r="D730" s="855"/>
      <c r="E730" s="340">
        <v>4</v>
      </c>
      <c r="F730" s="792"/>
      <c r="G730" s="793"/>
      <c r="H730" s="216"/>
      <c r="I730" s="116"/>
      <c r="J730" s="108"/>
      <c r="K730" s="119"/>
      <c r="L730" s="108"/>
      <c r="M730" s="26"/>
      <c r="N730" s="119"/>
      <c r="O730" s="108"/>
      <c r="P730" s="26"/>
      <c r="Q730" s="119"/>
      <c r="R730" s="33"/>
      <c r="S730" s="115"/>
      <c r="T730" s="45">
        <f t="shared" si="31"/>
        <v>0</v>
      </c>
      <c r="U730" s="356">
        <f t="shared" si="55"/>
        <v>12</v>
      </c>
    </row>
    <row r="731" spans="1:21" ht="18" customHeight="1">
      <c r="A731" s="850"/>
      <c r="B731" s="851"/>
      <c r="C731" s="855"/>
      <c r="D731" s="855"/>
      <c r="E731" s="340">
        <v>5</v>
      </c>
      <c r="F731" s="792"/>
      <c r="G731" s="793"/>
      <c r="H731" s="216"/>
      <c r="I731" s="116"/>
      <c r="J731" s="108"/>
      <c r="K731" s="119"/>
      <c r="L731" s="108"/>
      <c r="M731" s="26"/>
      <c r="N731" s="119"/>
      <c r="O731" s="108"/>
      <c r="P731" s="26"/>
      <c r="Q731" s="119"/>
      <c r="R731" s="33"/>
      <c r="S731" s="115"/>
      <c r="T731" s="45">
        <f t="shared" si="31"/>
        <v>0</v>
      </c>
      <c r="U731" s="356">
        <f t="shared" si="55"/>
        <v>12</v>
      </c>
    </row>
    <row r="732" spans="1:21" ht="18" customHeight="1">
      <c r="A732" s="850"/>
      <c r="B732" s="851"/>
      <c r="C732" s="855"/>
      <c r="D732" s="855"/>
      <c r="E732" s="340">
        <v>6</v>
      </c>
      <c r="F732" s="792"/>
      <c r="G732" s="793"/>
      <c r="H732" s="216"/>
      <c r="I732" s="116"/>
      <c r="J732" s="108"/>
      <c r="K732" s="119"/>
      <c r="L732" s="108"/>
      <c r="M732" s="26"/>
      <c r="N732" s="119"/>
      <c r="O732" s="108"/>
      <c r="P732" s="26"/>
      <c r="Q732" s="119"/>
      <c r="R732" s="33"/>
      <c r="S732" s="115"/>
      <c r="T732" s="45">
        <f t="shared" si="31"/>
        <v>0</v>
      </c>
      <c r="U732" s="356">
        <f t="shared" si="55"/>
        <v>12</v>
      </c>
    </row>
    <row r="733" spans="1:21" ht="18" customHeight="1">
      <c r="A733" s="850"/>
      <c r="B733" s="851"/>
      <c r="C733" s="855"/>
      <c r="D733" s="855"/>
      <c r="E733" s="340">
        <v>7</v>
      </c>
      <c r="F733" s="792"/>
      <c r="G733" s="793"/>
      <c r="H733" s="216"/>
      <c r="I733" s="116"/>
      <c r="J733" s="108"/>
      <c r="K733" s="119"/>
      <c r="L733" s="108"/>
      <c r="M733" s="26"/>
      <c r="N733" s="119"/>
      <c r="O733" s="108"/>
      <c r="P733" s="26"/>
      <c r="Q733" s="119"/>
      <c r="R733" s="33"/>
      <c r="S733" s="115"/>
      <c r="T733" s="45">
        <f t="shared" si="31"/>
        <v>0</v>
      </c>
      <c r="U733" s="356">
        <f t="shared" si="55"/>
        <v>12</v>
      </c>
    </row>
    <row r="734" spans="1:21" ht="18" customHeight="1">
      <c r="A734" s="850"/>
      <c r="B734" s="851"/>
      <c r="C734" s="855"/>
      <c r="D734" s="855"/>
      <c r="E734" s="340">
        <v>8</v>
      </c>
      <c r="F734" s="792"/>
      <c r="G734" s="793"/>
      <c r="H734" s="216"/>
      <c r="I734" s="116"/>
      <c r="J734" s="108"/>
      <c r="K734" s="119"/>
      <c r="L734" s="108"/>
      <c r="M734" s="26"/>
      <c r="N734" s="119"/>
      <c r="O734" s="108"/>
      <c r="P734" s="26"/>
      <c r="Q734" s="119"/>
      <c r="R734" s="33"/>
      <c r="S734" s="115"/>
      <c r="T734" s="45">
        <f t="shared" si="31"/>
        <v>0</v>
      </c>
      <c r="U734" s="356">
        <f t="shared" si="55"/>
        <v>12</v>
      </c>
    </row>
    <row r="735" spans="1:21" ht="18" customHeight="1">
      <c r="A735" s="850"/>
      <c r="B735" s="851"/>
      <c r="C735" s="855"/>
      <c r="D735" s="855"/>
      <c r="E735" s="340">
        <v>9</v>
      </c>
      <c r="F735" s="792"/>
      <c r="G735" s="793"/>
      <c r="H735" s="128"/>
      <c r="I735" s="117"/>
      <c r="J735" s="108"/>
      <c r="K735" s="119"/>
      <c r="L735" s="108"/>
      <c r="M735" s="26"/>
      <c r="N735" s="119"/>
      <c r="O735" s="108"/>
      <c r="P735" s="26"/>
      <c r="Q735" s="119"/>
      <c r="R735" s="33"/>
      <c r="S735" s="115"/>
      <c r="T735" s="45">
        <f t="shared" si="31"/>
        <v>0</v>
      </c>
      <c r="U735" s="356">
        <f t="shared" si="55"/>
        <v>12</v>
      </c>
    </row>
    <row r="736" spans="1:21" ht="18" customHeight="1">
      <c r="A736" s="852"/>
      <c r="B736" s="853"/>
      <c r="C736" s="856"/>
      <c r="D736" s="856"/>
      <c r="E736" s="341">
        <v>10</v>
      </c>
      <c r="F736" s="796"/>
      <c r="G736" s="797"/>
      <c r="H736" s="130"/>
      <c r="I736" s="118"/>
      <c r="J736" s="222"/>
      <c r="K736" s="223"/>
      <c r="L736" s="222"/>
      <c r="M736" s="224"/>
      <c r="N736" s="223"/>
      <c r="O736" s="222"/>
      <c r="P736" s="224"/>
      <c r="Q736" s="223"/>
      <c r="R736" s="225"/>
      <c r="S736" s="122"/>
      <c r="T736" s="259">
        <f t="shared" si="31"/>
        <v>0</v>
      </c>
      <c r="U736" s="356">
        <f t="shared" si="55"/>
        <v>12</v>
      </c>
    </row>
    <row r="737" spans="1:21" ht="18" customHeight="1">
      <c r="A737" s="848">
        <f t="shared" ref="A737:B737" si="56">IF(A369="","",A369)</f>
        <v>13</v>
      </c>
      <c r="B737" s="849" t="str">
        <f t="shared" si="56"/>
        <v/>
      </c>
      <c r="C737" s="854" t="str">
        <f>IF(C369="","",C369)</f>
        <v/>
      </c>
      <c r="D737" s="854" t="str">
        <f>IF(D369="","",D369)</f>
        <v/>
      </c>
      <c r="E737" s="339">
        <v>1</v>
      </c>
      <c r="F737" s="794"/>
      <c r="G737" s="795"/>
      <c r="H737" s="217"/>
      <c r="I737" s="218"/>
      <c r="J737" s="181"/>
      <c r="K737" s="219"/>
      <c r="L737" s="181"/>
      <c r="M737" s="220"/>
      <c r="N737" s="219"/>
      <c r="O737" s="181"/>
      <c r="P737" s="220"/>
      <c r="Q737" s="219"/>
      <c r="R737" s="182"/>
      <c r="S737" s="258"/>
      <c r="T737" s="221">
        <f t="shared" si="31"/>
        <v>0</v>
      </c>
      <c r="U737" s="356">
        <f t="shared" ref="U737:U746" si="57">$A$737</f>
        <v>13</v>
      </c>
    </row>
    <row r="738" spans="1:21" ht="18" customHeight="1">
      <c r="A738" s="850"/>
      <c r="B738" s="851"/>
      <c r="C738" s="855"/>
      <c r="D738" s="855"/>
      <c r="E738" s="340">
        <v>2</v>
      </c>
      <c r="F738" s="792"/>
      <c r="G738" s="793"/>
      <c r="H738" s="216"/>
      <c r="I738" s="116"/>
      <c r="J738" s="108"/>
      <c r="K738" s="119"/>
      <c r="L738" s="108"/>
      <c r="M738" s="26"/>
      <c r="N738" s="119"/>
      <c r="O738" s="108"/>
      <c r="P738" s="26"/>
      <c r="Q738" s="119"/>
      <c r="R738" s="33"/>
      <c r="S738" s="115"/>
      <c r="T738" s="45">
        <f t="shared" si="31"/>
        <v>0</v>
      </c>
      <c r="U738" s="356">
        <f t="shared" si="57"/>
        <v>13</v>
      </c>
    </row>
    <row r="739" spans="1:21" ht="18" customHeight="1">
      <c r="A739" s="850"/>
      <c r="B739" s="851"/>
      <c r="C739" s="855"/>
      <c r="D739" s="855"/>
      <c r="E739" s="340">
        <v>3</v>
      </c>
      <c r="F739" s="792"/>
      <c r="G739" s="793"/>
      <c r="H739" s="216"/>
      <c r="I739" s="116"/>
      <c r="J739" s="108"/>
      <c r="K739" s="119"/>
      <c r="L739" s="108"/>
      <c r="M739" s="26"/>
      <c r="N739" s="119"/>
      <c r="O739" s="108"/>
      <c r="P739" s="26"/>
      <c r="Q739" s="119"/>
      <c r="R739" s="33"/>
      <c r="S739" s="115"/>
      <c r="T739" s="45">
        <f t="shared" si="31"/>
        <v>0</v>
      </c>
      <c r="U739" s="356">
        <f t="shared" si="57"/>
        <v>13</v>
      </c>
    </row>
    <row r="740" spans="1:21" ht="18" customHeight="1">
      <c r="A740" s="850"/>
      <c r="B740" s="851"/>
      <c r="C740" s="855"/>
      <c r="D740" s="855"/>
      <c r="E740" s="340">
        <v>4</v>
      </c>
      <c r="F740" s="792"/>
      <c r="G740" s="793"/>
      <c r="H740" s="216"/>
      <c r="I740" s="116"/>
      <c r="J740" s="108"/>
      <c r="K740" s="119"/>
      <c r="L740" s="108"/>
      <c r="M740" s="26"/>
      <c r="N740" s="119"/>
      <c r="O740" s="108"/>
      <c r="P740" s="26"/>
      <c r="Q740" s="119"/>
      <c r="R740" s="33"/>
      <c r="S740" s="115"/>
      <c r="T740" s="45">
        <f t="shared" si="31"/>
        <v>0</v>
      </c>
      <c r="U740" s="356">
        <f t="shared" si="57"/>
        <v>13</v>
      </c>
    </row>
    <row r="741" spans="1:21" ht="18" customHeight="1">
      <c r="A741" s="850"/>
      <c r="B741" s="851"/>
      <c r="C741" s="855"/>
      <c r="D741" s="855"/>
      <c r="E741" s="340">
        <v>5</v>
      </c>
      <c r="F741" s="792"/>
      <c r="G741" s="793"/>
      <c r="H741" s="216"/>
      <c r="I741" s="116"/>
      <c r="J741" s="108"/>
      <c r="K741" s="119"/>
      <c r="L741" s="108"/>
      <c r="M741" s="26"/>
      <c r="N741" s="119"/>
      <c r="O741" s="108"/>
      <c r="P741" s="26"/>
      <c r="Q741" s="119"/>
      <c r="R741" s="33"/>
      <c r="S741" s="115"/>
      <c r="T741" s="45">
        <f t="shared" si="31"/>
        <v>0</v>
      </c>
      <c r="U741" s="356">
        <f t="shared" si="57"/>
        <v>13</v>
      </c>
    </row>
    <row r="742" spans="1:21" ht="18" customHeight="1">
      <c r="A742" s="850"/>
      <c r="B742" s="851"/>
      <c r="C742" s="855"/>
      <c r="D742" s="855"/>
      <c r="E742" s="340">
        <v>6</v>
      </c>
      <c r="F742" s="792"/>
      <c r="G742" s="793"/>
      <c r="H742" s="216"/>
      <c r="I742" s="116"/>
      <c r="J742" s="108"/>
      <c r="K742" s="119"/>
      <c r="L742" s="108"/>
      <c r="M742" s="26"/>
      <c r="N742" s="119"/>
      <c r="O742" s="108"/>
      <c r="P742" s="26"/>
      <c r="Q742" s="119"/>
      <c r="R742" s="33"/>
      <c r="S742" s="115"/>
      <c r="T742" s="45">
        <f t="shared" si="31"/>
        <v>0</v>
      </c>
      <c r="U742" s="356">
        <f t="shared" si="57"/>
        <v>13</v>
      </c>
    </row>
    <row r="743" spans="1:21" ht="18" customHeight="1">
      <c r="A743" s="850"/>
      <c r="B743" s="851"/>
      <c r="C743" s="855"/>
      <c r="D743" s="855"/>
      <c r="E743" s="340">
        <v>7</v>
      </c>
      <c r="F743" s="792"/>
      <c r="G743" s="793"/>
      <c r="H743" s="216"/>
      <c r="I743" s="116"/>
      <c r="J743" s="108"/>
      <c r="K743" s="119"/>
      <c r="L743" s="108"/>
      <c r="M743" s="26"/>
      <c r="N743" s="119"/>
      <c r="O743" s="108"/>
      <c r="P743" s="26"/>
      <c r="Q743" s="119"/>
      <c r="R743" s="33"/>
      <c r="S743" s="115"/>
      <c r="T743" s="45">
        <f t="shared" si="31"/>
        <v>0</v>
      </c>
      <c r="U743" s="356">
        <f t="shared" si="57"/>
        <v>13</v>
      </c>
    </row>
    <row r="744" spans="1:21" ht="18" customHeight="1">
      <c r="A744" s="850"/>
      <c r="B744" s="851"/>
      <c r="C744" s="855"/>
      <c r="D744" s="855"/>
      <c r="E744" s="340">
        <v>8</v>
      </c>
      <c r="F744" s="792"/>
      <c r="G744" s="793"/>
      <c r="H744" s="216"/>
      <c r="I744" s="116"/>
      <c r="J744" s="108"/>
      <c r="K744" s="119"/>
      <c r="L744" s="108"/>
      <c r="M744" s="26"/>
      <c r="N744" s="119"/>
      <c r="O744" s="108"/>
      <c r="P744" s="26"/>
      <c r="Q744" s="119"/>
      <c r="R744" s="33"/>
      <c r="S744" s="115"/>
      <c r="T744" s="45">
        <f t="shared" si="31"/>
        <v>0</v>
      </c>
      <c r="U744" s="356">
        <f t="shared" si="57"/>
        <v>13</v>
      </c>
    </row>
    <row r="745" spans="1:21" ht="18" customHeight="1">
      <c r="A745" s="850"/>
      <c r="B745" s="851"/>
      <c r="C745" s="855"/>
      <c r="D745" s="855"/>
      <c r="E745" s="340">
        <v>9</v>
      </c>
      <c r="F745" s="792"/>
      <c r="G745" s="793"/>
      <c r="H745" s="128"/>
      <c r="I745" s="117"/>
      <c r="J745" s="108"/>
      <c r="K745" s="119"/>
      <c r="L745" s="108"/>
      <c r="M745" s="26"/>
      <c r="N745" s="119"/>
      <c r="O745" s="108"/>
      <c r="P745" s="26"/>
      <c r="Q745" s="119"/>
      <c r="R745" s="33"/>
      <c r="S745" s="115"/>
      <c r="T745" s="45">
        <f t="shared" si="31"/>
        <v>0</v>
      </c>
      <c r="U745" s="356">
        <f t="shared" si="57"/>
        <v>13</v>
      </c>
    </row>
    <row r="746" spans="1:21" ht="18" customHeight="1">
      <c r="A746" s="852"/>
      <c r="B746" s="853"/>
      <c r="C746" s="856"/>
      <c r="D746" s="856"/>
      <c r="E746" s="341">
        <v>10</v>
      </c>
      <c r="F746" s="796"/>
      <c r="G746" s="797"/>
      <c r="H746" s="130"/>
      <c r="I746" s="118"/>
      <c r="J746" s="222"/>
      <c r="K746" s="223"/>
      <c r="L746" s="222"/>
      <c r="M746" s="224"/>
      <c r="N746" s="223"/>
      <c r="O746" s="222"/>
      <c r="P746" s="224"/>
      <c r="Q746" s="223"/>
      <c r="R746" s="225"/>
      <c r="S746" s="122"/>
      <c r="T746" s="259">
        <f t="shared" si="31"/>
        <v>0</v>
      </c>
      <c r="U746" s="356">
        <f t="shared" si="57"/>
        <v>13</v>
      </c>
    </row>
    <row r="747" spans="1:21" ht="18" customHeight="1">
      <c r="A747" s="848">
        <f t="shared" ref="A747:B747" si="58">IF(A399="","",A399)</f>
        <v>14</v>
      </c>
      <c r="B747" s="849" t="str">
        <f t="shared" si="58"/>
        <v/>
      </c>
      <c r="C747" s="854" t="str">
        <f>IF(C399="","",C399)</f>
        <v/>
      </c>
      <c r="D747" s="854" t="str">
        <f>IF(D399="","",D399)</f>
        <v/>
      </c>
      <c r="E747" s="339">
        <v>1</v>
      </c>
      <c r="F747" s="794"/>
      <c r="G747" s="795"/>
      <c r="H747" s="217"/>
      <c r="I747" s="218"/>
      <c r="J747" s="181"/>
      <c r="K747" s="219"/>
      <c r="L747" s="181"/>
      <c r="M747" s="220"/>
      <c r="N747" s="219"/>
      <c r="O747" s="181"/>
      <c r="P747" s="220"/>
      <c r="Q747" s="219"/>
      <c r="R747" s="182"/>
      <c r="S747" s="258"/>
      <c r="T747" s="221">
        <f t="shared" si="31"/>
        <v>0</v>
      </c>
      <c r="U747" s="356">
        <f t="shared" ref="U747:U756" si="59">$A$747</f>
        <v>14</v>
      </c>
    </row>
    <row r="748" spans="1:21" ht="18" customHeight="1">
      <c r="A748" s="850"/>
      <c r="B748" s="851"/>
      <c r="C748" s="855"/>
      <c r="D748" s="855"/>
      <c r="E748" s="340">
        <v>2</v>
      </c>
      <c r="F748" s="792"/>
      <c r="G748" s="793"/>
      <c r="H748" s="216"/>
      <c r="I748" s="116"/>
      <c r="J748" s="108"/>
      <c r="K748" s="119"/>
      <c r="L748" s="108"/>
      <c r="M748" s="26"/>
      <c r="N748" s="119"/>
      <c r="O748" s="108"/>
      <c r="P748" s="26"/>
      <c r="Q748" s="119"/>
      <c r="R748" s="33"/>
      <c r="S748" s="115"/>
      <c r="T748" s="45">
        <f t="shared" si="31"/>
        <v>0</v>
      </c>
      <c r="U748" s="356">
        <f t="shared" si="59"/>
        <v>14</v>
      </c>
    </row>
    <row r="749" spans="1:21" ht="18" customHeight="1">
      <c r="A749" s="850"/>
      <c r="B749" s="851"/>
      <c r="C749" s="855"/>
      <c r="D749" s="855"/>
      <c r="E749" s="340">
        <v>3</v>
      </c>
      <c r="F749" s="792"/>
      <c r="G749" s="793"/>
      <c r="H749" s="216"/>
      <c r="I749" s="116"/>
      <c r="J749" s="108"/>
      <c r="K749" s="119"/>
      <c r="L749" s="108"/>
      <c r="M749" s="26"/>
      <c r="N749" s="119"/>
      <c r="O749" s="108"/>
      <c r="P749" s="26"/>
      <c r="Q749" s="119"/>
      <c r="R749" s="33"/>
      <c r="S749" s="115"/>
      <c r="T749" s="45">
        <f t="shared" si="31"/>
        <v>0</v>
      </c>
      <c r="U749" s="356">
        <f t="shared" si="59"/>
        <v>14</v>
      </c>
    </row>
    <row r="750" spans="1:21" ht="18" customHeight="1">
      <c r="A750" s="850"/>
      <c r="B750" s="851"/>
      <c r="C750" s="855"/>
      <c r="D750" s="855"/>
      <c r="E750" s="340">
        <v>4</v>
      </c>
      <c r="F750" s="792"/>
      <c r="G750" s="793"/>
      <c r="H750" s="216"/>
      <c r="I750" s="116"/>
      <c r="J750" s="108"/>
      <c r="K750" s="119"/>
      <c r="L750" s="108"/>
      <c r="M750" s="26"/>
      <c r="N750" s="119"/>
      <c r="O750" s="108"/>
      <c r="P750" s="26"/>
      <c r="Q750" s="119"/>
      <c r="R750" s="33"/>
      <c r="S750" s="115"/>
      <c r="T750" s="45">
        <f t="shared" si="31"/>
        <v>0</v>
      </c>
      <c r="U750" s="356">
        <f t="shared" si="59"/>
        <v>14</v>
      </c>
    </row>
    <row r="751" spans="1:21" ht="18" customHeight="1">
      <c r="A751" s="850"/>
      <c r="B751" s="851"/>
      <c r="C751" s="855"/>
      <c r="D751" s="855"/>
      <c r="E751" s="340">
        <v>5</v>
      </c>
      <c r="F751" s="792"/>
      <c r="G751" s="793"/>
      <c r="H751" s="216"/>
      <c r="I751" s="116"/>
      <c r="J751" s="108"/>
      <c r="K751" s="119"/>
      <c r="L751" s="108"/>
      <c r="M751" s="26"/>
      <c r="N751" s="119"/>
      <c r="O751" s="108"/>
      <c r="P751" s="26"/>
      <c r="Q751" s="119"/>
      <c r="R751" s="33"/>
      <c r="S751" s="115"/>
      <c r="T751" s="45">
        <f t="shared" si="31"/>
        <v>0</v>
      </c>
      <c r="U751" s="356">
        <f t="shared" si="59"/>
        <v>14</v>
      </c>
    </row>
    <row r="752" spans="1:21" ht="18" customHeight="1">
      <c r="A752" s="850"/>
      <c r="B752" s="851"/>
      <c r="C752" s="855"/>
      <c r="D752" s="855"/>
      <c r="E752" s="340">
        <v>6</v>
      </c>
      <c r="F752" s="792"/>
      <c r="G752" s="793"/>
      <c r="H752" s="216"/>
      <c r="I752" s="116"/>
      <c r="J752" s="108"/>
      <c r="K752" s="119"/>
      <c r="L752" s="108"/>
      <c r="M752" s="26"/>
      <c r="N752" s="119"/>
      <c r="O752" s="108"/>
      <c r="P752" s="26"/>
      <c r="Q752" s="119"/>
      <c r="R752" s="33"/>
      <c r="S752" s="115"/>
      <c r="T752" s="45">
        <f t="shared" si="31"/>
        <v>0</v>
      </c>
      <c r="U752" s="356">
        <f t="shared" si="59"/>
        <v>14</v>
      </c>
    </row>
    <row r="753" spans="1:21" ht="18" customHeight="1">
      <c r="A753" s="850"/>
      <c r="B753" s="851"/>
      <c r="C753" s="855"/>
      <c r="D753" s="855"/>
      <c r="E753" s="340">
        <v>7</v>
      </c>
      <c r="F753" s="792"/>
      <c r="G753" s="793"/>
      <c r="H753" s="216"/>
      <c r="I753" s="116"/>
      <c r="J753" s="108"/>
      <c r="K753" s="119"/>
      <c r="L753" s="108"/>
      <c r="M753" s="26"/>
      <c r="N753" s="119"/>
      <c r="O753" s="108"/>
      <c r="P753" s="26"/>
      <c r="Q753" s="119"/>
      <c r="R753" s="33"/>
      <c r="S753" s="115"/>
      <c r="T753" s="45">
        <f t="shared" si="31"/>
        <v>0</v>
      </c>
      <c r="U753" s="356">
        <f t="shared" si="59"/>
        <v>14</v>
      </c>
    </row>
    <row r="754" spans="1:21" ht="18" customHeight="1">
      <c r="A754" s="850"/>
      <c r="B754" s="851"/>
      <c r="C754" s="855"/>
      <c r="D754" s="855"/>
      <c r="E754" s="340">
        <v>8</v>
      </c>
      <c r="F754" s="792"/>
      <c r="G754" s="793"/>
      <c r="H754" s="216"/>
      <c r="I754" s="116"/>
      <c r="J754" s="108"/>
      <c r="K754" s="119"/>
      <c r="L754" s="108"/>
      <c r="M754" s="26"/>
      <c r="N754" s="119"/>
      <c r="O754" s="108"/>
      <c r="P754" s="26"/>
      <c r="Q754" s="119"/>
      <c r="R754" s="33"/>
      <c r="S754" s="115"/>
      <c r="T754" s="45">
        <f t="shared" si="31"/>
        <v>0</v>
      </c>
      <c r="U754" s="356">
        <f t="shared" si="59"/>
        <v>14</v>
      </c>
    </row>
    <row r="755" spans="1:21" ht="18" customHeight="1">
      <c r="A755" s="850"/>
      <c r="B755" s="851"/>
      <c r="C755" s="855"/>
      <c r="D755" s="855"/>
      <c r="E755" s="340">
        <v>9</v>
      </c>
      <c r="F755" s="792"/>
      <c r="G755" s="793"/>
      <c r="H755" s="128"/>
      <c r="I755" s="117"/>
      <c r="J755" s="108"/>
      <c r="K755" s="119"/>
      <c r="L755" s="108"/>
      <c r="M755" s="26"/>
      <c r="N755" s="119"/>
      <c r="O755" s="108"/>
      <c r="P755" s="26"/>
      <c r="Q755" s="119"/>
      <c r="R755" s="33"/>
      <c r="S755" s="115"/>
      <c r="T755" s="45">
        <f t="shared" si="31"/>
        <v>0</v>
      </c>
      <c r="U755" s="356">
        <f t="shared" si="59"/>
        <v>14</v>
      </c>
    </row>
    <row r="756" spans="1:21" ht="18" customHeight="1">
      <c r="A756" s="852"/>
      <c r="B756" s="853"/>
      <c r="C756" s="856"/>
      <c r="D756" s="856"/>
      <c r="E756" s="341">
        <v>10</v>
      </c>
      <c r="F756" s="796"/>
      <c r="G756" s="797"/>
      <c r="H756" s="130"/>
      <c r="I756" s="118"/>
      <c r="J756" s="222"/>
      <c r="K756" s="223"/>
      <c r="L756" s="222"/>
      <c r="M756" s="224"/>
      <c r="N756" s="223"/>
      <c r="O756" s="222"/>
      <c r="P756" s="224"/>
      <c r="Q756" s="223"/>
      <c r="R756" s="225"/>
      <c r="S756" s="122"/>
      <c r="T756" s="259">
        <f t="shared" si="31"/>
        <v>0</v>
      </c>
      <c r="U756" s="356">
        <f t="shared" si="59"/>
        <v>14</v>
      </c>
    </row>
    <row r="757" spans="1:21" ht="18" customHeight="1">
      <c r="A757" s="848">
        <f t="shared" ref="A757:B757" si="60">IF(A429="","",A429)</f>
        <v>15</v>
      </c>
      <c r="B757" s="849" t="str">
        <f t="shared" si="60"/>
        <v/>
      </c>
      <c r="C757" s="854" t="str">
        <f>IF(C429="","",C429)</f>
        <v/>
      </c>
      <c r="D757" s="854" t="str">
        <f>IF(D429="","",D429)</f>
        <v/>
      </c>
      <c r="E757" s="339">
        <v>1</v>
      </c>
      <c r="F757" s="794"/>
      <c r="G757" s="795"/>
      <c r="H757" s="217"/>
      <c r="I757" s="218"/>
      <c r="J757" s="181"/>
      <c r="K757" s="219"/>
      <c r="L757" s="181"/>
      <c r="M757" s="220"/>
      <c r="N757" s="219"/>
      <c r="O757" s="181"/>
      <c r="P757" s="220"/>
      <c r="Q757" s="219"/>
      <c r="R757" s="182"/>
      <c r="S757" s="258"/>
      <c r="T757" s="221">
        <f t="shared" si="31"/>
        <v>0</v>
      </c>
      <c r="U757" s="356">
        <f t="shared" ref="U757:U766" si="61">$A$757</f>
        <v>15</v>
      </c>
    </row>
    <row r="758" spans="1:21" ht="18" customHeight="1">
      <c r="A758" s="850"/>
      <c r="B758" s="851"/>
      <c r="C758" s="855"/>
      <c r="D758" s="855"/>
      <c r="E758" s="340">
        <v>2</v>
      </c>
      <c r="F758" s="792"/>
      <c r="G758" s="793"/>
      <c r="H758" s="216"/>
      <c r="I758" s="116"/>
      <c r="J758" s="108"/>
      <c r="K758" s="119"/>
      <c r="L758" s="108"/>
      <c r="M758" s="26"/>
      <c r="N758" s="119"/>
      <c r="O758" s="108"/>
      <c r="P758" s="26"/>
      <c r="Q758" s="119"/>
      <c r="R758" s="33"/>
      <c r="S758" s="115"/>
      <c r="T758" s="45">
        <f t="shared" si="31"/>
        <v>0</v>
      </c>
      <c r="U758" s="356">
        <f t="shared" si="61"/>
        <v>15</v>
      </c>
    </row>
    <row r="759" spans="1:21" ht="18" customHeight="1">
      <c r="A759" s="850"/>
      <c r="B759" s="851"/>
      <c r="C759" s="855"/>
      <c r="D759" s="855"/>
      <c r="E759" s="340">
        <v>3</v>
      </c>
      <c r="F759" s="792"/>
      <c r="G759" s="793"/>
      <c r="H759" s="216"/>
      <c r="I759" s="116"/>
      <c r="J759" s="108"/>
      <c r="K759" s="119"/>
      <c r="L759" s="108"/>
      <c r="M759" s="26"/>
      <c r="N759" s="119"/>
      <c r="O759" s="108"/>
      <c r="P759" s="26"/>
      <c r="Q759" s="119"/>
      <c r="R759" s="33"/>
      <c r="S759" s="115"/>
      <c r="T759" s="45">
        <f t="shared" si="31"/>
        <v>0</v>
      </c>
      <c r="U759" s="356">
        <f t="shared" si="61"/>
        <v>15</v>
      </c>
    </row>
    <row r="760" spans="1:21" ht="18" customHeight="1">
      <c r="A760" s="850"/>
      <c r="B760" s="851"/>
      <c r="C760" s="855"/>
      <c r="D760" s="855"/>
      <c r="E760" s="340">
        <v>4</v>
      </c>
      <c r="F760" s="792"/>
      <c r="G760" s="793"/>
      <c r="H760" s="216"/>
      <c r="I760" s="116"/>
      <c r="J760" s="108"/>
      <c r="K760" s="119"/>
      <c r="L760" s="108"/>
      <c r="M760" s="26"/>
      <c r="N760" s="119"/>
      <c r="O760" s="108"/>
      <c r="P760" s="26"/>
      <c r="Q760" s="119"/>
      <c r="R760" s="33"/>
      <c r="S760" s="115"/>
      <c r="T760" s="45">
        <f t="shared" si="31"/>
        <v>0</v>
      </c>
      <c r="U760" s="356">
        <f t="shared" si="61"/>
        <v>15</v>
      </c>
    </row>
    <row r="761" spans="1:21" ht="18" customHeight="1">
      <c r="A761" s="850"/>
      <c r="B761" s="851"/>
      <c r="C761" s="855"/>
      <c r="D761" s="855"/>
      <c r="E761" s="340">
        <v>5</v>
      </c>
      <c r="F761" s="792"/>
      <c r="G761" s="793"/>
      <c r="H761" s="216"/>
      <c r="I761" s="116"/>
      <c r="J761" s="108"/>
      <c r="K761" s="119"/>
      <c r="L761" s="108"/>
      <c r="M761" s="26"/>
      <c r="N761" s="119"/>
      <c r="O761" s="108"/>
      <c r="P761" s="26"/>
      <c r="Q761" s="119"/>
      <c r="R761" s="33"/>
      <c r="S761" s="115"/>
      <c r="T761" s="45">
        <f t="shared" si="31"/>
        <v>0</v>
      </c>
      <c r="U761" s="356">
        <f t="shared" si="61"/>
        <v>15</v>
      </c>
    </row>
    <row r="762" spans="1:21" ht="18" customHeight="1">
      <c r="A762" s="850"/>
      <c r="B762" s="851"/>
      <c r="C762" s="855"/>
      <c r="D762" s="855"/>
      <c r="E762" s="340">
        <v>6</v>
      </c>
      <c r="F762" s="792"/>
      <c r="G762" s="793"/>
      <c r="H762" s="216"/>
      <c r="I762" s="116"/>
      <c r="J762" s="108"/>
      <c r="K762" s="119"/>
      <c r="L762" s="108"/>
      <c r="M762" s="26"/>
      <c r="N762" s="119"/>
      <c r="O762" s="108"/>
      <c r="P762" s="26"/>
      <c r="Q762" s="119"/>
      <c r="R762" s="33"/>
      <c r="S762" s="115"/>
      <c r="T762" s="45">
        <f t="shared" si="31"/>
        <v>0</v>
      </c>
      <c r="U762" s="356">
        <f t="shared" si="61"/>
        <v>15</v>
      </c>
    </row>
    <row r="763" spans="1:21" ht="18" customHeight="1">
      <c r="A763" s="850"/>
      <c r="B763" s="851"/>
      <c r="C763" s="855"/>
      <c r="D763" s="855"/>
      <c r="E763" s="340">
        <v>7</v>
      </c>
      <c r="F763" s="792"/>
      <c r="G763" s="793"/>
      <c r="H763" s="216"/>
      <c r="I763" s="116"/>
      <c r="J763" s="108"/>
      <c r="K763" s="119"/>
      <c r="L763" s="108"/>
      <c r="M763" s="26"/>
      <c r="N763" s="119"/>
      <c r="O763" s="108"/>
      <c r="P763" s="26"/>
      <c r="Q763" s="119"/>
      <c r="R763" s="33"/>
      <c r="S763" s="115"/>
      <c r="T763" s="45">
        <f t="shared" si="31"/>
        <v>0</v>
      </c>
      <c r="U763" s="356">
        <f t="shared" si="61"/>
        <v>15</v>
      </c>
    </row>
    <row r="764" spans="1:21" ht="18" customHeight="1">
      <c r="A764" s="850"/>
      <c r="B764" s="851"/>
      <c r="C764" s="855"/>
      <c r="D764" s="855"/>
      <c r="E764" s="340">
        <v>8</v>
      </c>
      <c r="F764" s="792"/>
      <c r="G764" s="793"/>
      <c r="H764" s="216"/>
      <c r="I764" s="116"/>
      <c r="J764" s="108"/>
      <c r="K764" s="119"/>
      <c r="L764" s="108"/>
      <c r="M764" s="26"/>
      <c r="N764" s="119"/>
      <c r="O764" s="108"/>
      <c r="P764" s="26"/>
      <c r="Q764" s="119"/>
      <c r="R764" s="33"/>
      <c r="S764" s="115"/>
      <c r="T764" s="45">
        <f t="shared" si="31"/>
        <v>0</v>
      </c>
      <c r="U764" s="356">
        <f t="shared" si="61"/>
        <v>15</v>
      </c>
    </row>
    <row r="765" spans="1:21" ht="18" customHeight="1">
      <c r="A765" s="850"/>
      <c r="B765" s="851"/>
      <c r="C765" s="855"/>
      <c r="D765" s="855"/>
      <c r="E765" s="340">
        <v>9</v>
      </c>
      <c r="F765" s="792"/>
      <c r="G765" s="793"/>
      <c r="H765" s="128"/>
      <c r="I765" s="117"/>
      <c r="J765" s="108"/>
      <c r="K765" s="119"/>
      <c r="L765" s="108"/>
      <c r="M765" s="26"/>
      <c r="N765" s="119"/>
      <c r="O765" s="108"/>
      <c r="P765" s="26"/>
      <c r="Q765" s="119"/>
      <c r="R765" s="33"/>
      <c r="S765" s="115"/>
      <c r="T765" s="45">
        <f t="shared" si="31"/>
        <v>0</v>
      </c>
      <c r="U765" s="356">
        <f t="shared" si="61"/>
        <v>15</v>
      </c>
    </row>
    <row r="766" spans="1:21" ht="18" customHeight="1">
      <c r="A766" s="852"/>
      <c r="B766" s="853"/>
      <c r="C766" s="856"/>
      <c r="D766" s="856"/>
      <c r="E766" s="341">
        <v>10</v>
      </c>
      <c r="F766" s="796"/>
      <c r="G766" s="797"/>
      <c r="H766" s="130"/>
      <c r="I766" s="118"/>
      <c r="J766" s="222"/>
      <c r="K766" s="223"/>
      <c r="L766" s="222"/>
      <c r="M766" s="224"/>
      <c r="N766" s="223"/>
      <c r="O766" s="222"/>
      <c r="P766" s="224"/>
      <c r="Q766" s="223"/>
      <c r="R766" s="225"/>
      <c r="S766" s="122"/>
      <c r="T766" s="259">
        <f t="shared" si="31"/>
        <v>0</v>
      </c>
      <c r="U766" s="356">
        <f t="shared" si="61"/>
        <v>15</v>
      </c>
    </row>
    <row r="767" spans="1:21" ht="18" customHeight="1">
      <c r="A767" s="848">
        <f t="shared" ref="A767:B767" si="62">IF(A459="","",A459)</f>
        <v>16</v>
      </c>
      <c r="B767" s="849" t="str">
        <f t="shared" si="62"/>
        <v/>
      </c>
      <c r="C767" s="854" t="str">
        <f>IF(C459="","",C459)</f>
        <v/>
      </c>
      <c r="D767" s="854" t="str">
        <f>IF(D459="","",D459)</f>
        <v/>
      </c>
      <c r="E767" s="339">
        <v>1</v>
      </c>
      <c r="F767" s="794"/>
      <c r="G767" s="795"/>
      <c r="H767" s="217"/>
      <c r="I767" s="218"/>
      <c r="J767" s="181"/>
      <c r="K767" s="219"/>
      <c r="L767" s="181"/>
      <c r="M767" s="220"/>
      <c r="N767" s="219"/>
      <c r="O767" s="181"/>
      <c r="P767" s="220"/>
      <c r="Q767" s="219"/>
      <c r="R767" s="182"/>
      <c r="S767" s="258"/>
      <c r="T767" s="221">
        <f t="shared" si="31"/>
        <v>0</v>
      </c>
      <c r="U767" s="356">
        <f t="shared" ref="U767:U776" si="63">$A$767</f>
        <v>16</v>
      </c>
    </row>
    <row r="768" spans="1:21" ht="18" customHeight="1">
      <c r="A768" s="850"/>
      <c r="B768" s="851"/>
      <c r="C768" s="855"/>
      <c r="D768" s="855"/>
      <c r="E768" s="340">
        <v>2</v>
      </c>
      <c r="F768" s="792"/>
      <c r="G768" s="793"/>
      <c r="H768" s="216"/>
      <c r="I768" s="116"/>
      <c r="J768" s="108"/>
      <c r="K768" s="119"/>
      <c r="L768" s="108"/>
      <c r="M768" s="26"/>
      <c r="N768" s="119"/>
      <c r="O768" s="108"/>
      <c r="P768" s="26"/>
      <c r="Q768" s="119"/>
      <c r="R768" s="33"/>
      <c r="S768" s="115"/>
      <c r="T768" s="45">
        <f t="shared" si="31"/>
        <v>0</v>
      </c>
      <c r="U768" s="356">
        <f t="shared" si="63"/>
        <v>16</v>
      </c>
    </row>
    <row r="769" spans="1:21" ht="18" customHeight="1">
      <c r="A769" s="850"/>
      <c r="B769" s="851"/>
      <c r="C769" s="855"/>
      <c r="D769" s="855"/>
      <c r="E769" s="340">
        <v>3</v>
      </c>
      <c r="F769" s="792"/>
      <c r="G769" s="793"/>
      <c r="H769" s="216"/>
      <c r="I769" s="116"/>
      <c r="J769" s="108"/>
      <c r="K769" s="119"/>
      <c r="L769" s="108"/>
      <c r="M769" s="26"/>
      <c r="N769" s="119"/>
      <c r="O769" s="108"/>
      <c r="P769" s="26"/>
      <c r="Q769" s="119"/>
      <c r="R769" s="33"/>
      <c r="S769" s="115"/>
      <c r="T769" s="45">
        <f t="shared" si="31"/>
        <v>0</v>
      </c>
      <c r="U769" s="356">
        <f t="shared" si="63"/>
        <v>16</v>
      </c>
    </row>
    <row r="770" spans="1:21" ht="18" customHeight="1">
      <c r="A770" s="850"/>
      <c r="B770" s="851"/>
      <c r="C770" s="855"/>
      <c r="D770" s="855"/>
      <c r="E770" s="340">
        <v>4</v>
      </c>
      <c r="F770" s="792"/>
      <c r="G770" s="793"/>
      <c r="H770" s="216"/>
      <c r="I770" s="116"/>
      <c r="J770" s="108"/>
      <c r="K770" s="119"/>
      <c r="L770" s="108"/>
      <c r="M770" s="26"/>
      <c r="N770" s="119"/>
      <c r="O770" s="108"/>
      <c r="P770" s="26"/>
      <c r="Q770" s="119"/>
      <c r="R770" s="33"/>
      <c r="S770" s="115"/>
      <c r="T770" s="45">
        <f t="shared" si="31"/>
        <v>0</v>
      </c>
      <c r="U770" s="356">
        <f t="shared" si="63"/>
        <v>16</v>
      </c>
    </row>
    <row r="771" spans="1:21" ht="18" customHeight="1">
      <c r="A771" s="850"/>
      <c r="B771" s="851"/>
      <c r="C771" s="855"/>
      <c r="D771" s="855"/>
      <c r="E771" s="340">
        <v>5</v>
      </c>
      <c r="F771" s="792"/>
      <c r="G771" s="793"/>
      <c r="H771" s="216"/>
      <c r="I771" s="116"/>
      <c r="J771" s="108"/>
      <c r="K771" s="119"/>
      <c r="L771" s="108"/>
      <c r="M771" s="26"/>
      <c r="N771" s="119"/>
      <c r="O771" s="108"/>
      <c r="P771" s="26"/>
      <c r="Q771" s="119"/>
      <c r="R771" s="33"/>
      <c r="S771" s="115"/>
      <c r="T771" s="45">
        <f t="shared" si="31"/>
        <v>0</v>
      </c>
      <c r="U771" s="356">
        <f t="shared" si="63"/>
        <v>16</v>
      </c>
    </row>
    <row r="772" spans="1:21" ht="18" customHeight="1">
      <c r="A772" s="850"/>
      <c r="B772" s="851"/>
      <c r="C772" s="855"/>
      <c r="D772" s="855"/>
      <c r="E772" s="340">
        <v>6</v>
      </c>
      <c r="F772" s="792"/>
      <c r="G772" s="793"/>
      <c r="H772" s="216"/>
      <c r="I772" s="116"/>
      <c r="J772" s="108"/>
      <c r="K772" s="119"/>
      <c r="L772" s="108"/>
      <c r="M772" s="26"/>
      <c r="N772" s="119"/>
      <c r="O772" s="108"/>
      <c r="P772" s="26"/>
      <c r="Q772" s="119"/>
      <c r="R772" s="33"/>
      <c r="S772" s="115"/>
      <c r="T772" s="45">
        <f t="shared" si="31"/>
        <v>0</v>
      </c>
      <c r="U772" s="356">
        <f t="shared" si="63"/>
        <v>16</v>
      </c>
    </row>
    <row r="773" spans="1:21" ht="18" customHeight="1">
      <c r="A773" s="850"/>
      <c r="B773" s="851"/>
      <c r="C773" s="855"/>
      <c r="D773" s="855"/>
      <c r="E773" s="340">
        <v>7</v>
      </c>
      <c r="F773" s="792"/>
      <c r="G773" s="793"/>
      <c r="H773" s="216"/>
      <c r="I773" s="116"/>
      <c r="J773" s="108"/>
      <c r="K773" s="119"/>
      <c r="L773" s="108"/>
      <c r="M773" s="26"/>
      <c r="N773" s="119"/>
      <c r="O773" s="108"/>
      <c r="P773" s="26"/>
      <c r="Q773" s="119"/>
      <c r="R773" s="33"/>
      <c r="S773" s="115"/>
      <c r="T773" s="45">
        <f t="shared" si="31"/>
        <v>0</v>
      </c>
      <c r="U773" s="356">
        <f t="shared" si="63"/>
        <v>16</v>
      </c>
    </row>
    <row r="774" spans="1:21" ht="18" customHeight="1">
      <c r="A774" s="850"/>
      <c r="B774" s="851"/>
      <c r="C774" s="855"/>
      <c r="D774" s="855"/>
      <c r="E774" s="340">
        <v>8</v>
      </c>
      <c r="F774" s="792"/>
      <c r="G774" s="793"/>
      <c r="H774" s="216"/>
      <c r="I774" s="116"/>
      <c r="J774" s="108"/>
      <c r="K774" s="119"/>
      <c r="L774" s="108"/>
      <c r="M774" s="26"/>
      <c r="N774" s="119"/>
      <c r="O774" s="108"/>
      <c r="P774" s="26"/>
      <c r="Q774" s="119"/>
      <c r="R774" s="33"/>
      <c r="S774" s="115"/>
      <c r="T774" s="45">
        <f t="shared" si="31"/>
        <v>0</v>
      </c>
      <c r="U774" s="356">
        <f t="shared" si="63"/>
        <v>16</v>
      </c>
    </row>
    <row r="775" spans="1:21" ht="18" customHeight="1">
      <c r="A775" s="850"/>
      <c r="B775" s="851"/>
      <c r="C775" s="855"/>
      <c r="D775" s="855"/>
      <c r="E775" s="340">
        <v>9</v>
      </c>
      <c r="F775" s="792"/>
      <c r="G775" s="793"/>
      <c r="H775" s="128"/>
      <c r="I775" s="117"/>
      <c r="J775" s="108"/>
      <c r="K775" s="119"/>
      <c r="L775" s="108"/>
      <c r="M775" s="26"/>
      <c r="N775" s="119"/>
      <c r="O775" s="108"/>
      <c r="P775" s="26"/>
      <c r="Q775" s="119"/>
      <c r="R775" s="33"/>
      <c r="S775" s="115"/>
      <c r="T775" s="45">
        <f t="shared" si="31"/>
        <v>0</v>
      </c>
      <c r="U775" s="356">
        <f t="shared" si="63"/>
        <v>16</v>
      </c>
    </row>
    <row r="776" spans="1:21" ht="18" customHeight="1">
      <c r="A776" s="852"/>
      <c r="B776" s="853"/>
      <c r="C776" s="856"/>
      <c r="D776" s="856"/>
      <c r="E776" s="341">
        <v>10</v>
      </c>
      <c r="F776" s="796"/>
      <c r="G776" s="797"/>
      <c r="H776" s="130"/>
      <c r="I776" s="118"/>
      <c r="J776" s="222"/>
      <c r="K776" s="223"/>
      <c r="L776" s="222"/>
      <c r="M776" s="224"/>
      <c r="N776" s="223"/>
      <c r="O776" s="222"/>
      <c r="P776" s="224"/>
      <c r="Q776" s="223"/>
      <c r="R776" s="225"/>
      <c r="S776" s="122"/>
      <c r="T776" s="259">
        <f t="shared" si="31"/>
        <v>0</v>
      </c>
      <c r="U776" s="356">
        <f t="shared" si="63"/>
        <v>16</v>
      </c>
    </row>
    <row r="777" spans="1:21" ht="18" customHeight="1">
      <c r="A777" s="848">
        <f t="shared" ref="A777:B777" si="64">IF(A489="","",A489)</f>
        <v>17</v>
      </c>
      <c r="B777" s="849" t="str">
        <f t="shared" si="64"/>
        <v/>
      </c>
      <c r="C777" s="854" t="str">
        <f>IF(C489="","",C489)</f>
        <v/>
      </c>
      <c r="D777" s="854" t="str">
        <f>IF(D489="","",D489)</f>
        <v/>
      </c>
      <c r="E777" s="339">
        <v>1</v>
      </c>
      <c r="F777" s="794"/>
      <c r="G777" s="795"/>
      <c r="H777" s="217"/>
      <c r="I777" s="218"/>
      <c r="J777" s="181"/>
      <c r="K777" s="219"/>
      <c r="L777" s="181"/>
      <c r="M777" s="220"/>
      <c r="N777" s="219"/>
      <c r="O777" s="181"/>
      <c r="P777" s="220"/>
      <c r="Q777" s="219"/>
      <c r="R777" s="182"/>
      <c r="S777" s="258"/>
      <c r="T777" s="221">
        <f t="shared" si="31"/>
        <v>0</v>
      </c>
      <c r="U777" s="356">
        <f t="shared" ref="U777:U786" si="65">$A$777</f>
        <v>17</v>
      </c>
    </row>
    <row r="778" spans="1:21" ht="18" customHeight="1">
      <c r="A778" s="850"/>
      <c r="B778" s="851"/>
      <c r="C778" s="855"/>
      <c r="D778" s="855"/>
      <c r="E778" s="340">
        <v>2</v>
      </c>
      <c r="F778" s="792"/>
      <c r="G778" s="793"/>
      <c r="H778" s="216"/>
      <c r="I778" s="116"/>
      <c r="J778" s="108"/>
      <c r="K778" s="119"/>
      <c r="L778" s="108"/>
      <c r="M778" s="26"/>
      <c r="N778" s="119"/>
      <c r="O778" s="108"/>
      <c r="P778" s="26"/>
      <c r="Q778" s="119"/>
      <c r="R778" s="33"/>
      <c r="S778" s="115"/>
      <c r="T778" s="45">
        <f t="shared" si="31"/>
        <v>0</v>
      </c>
      <c r="U778" s="356">
        <f t="shared" si="65"/>
        <v>17</v>
      </c>
    </row>
    <row r="779" spans="1:21" ht="18" customHeight="1">
      <c r="A779" s="850"/>
      <c r="B779" s="851"/>
      <c r="C779" s="855"/>
      <c r="D779" s="855"/>
      <c r="E779" s="340">
        <v>3</v>
      </c>
      <c r="F779" s="792"/>
      <c r="G779" s="793"/>
      <c r="H779" s="216"/>
      <c r="I779" s="116"/>
      <c r="J779" s="108"/>
      <c r="K779" s="119"/>
      <c r="L779" s="108"/>
      <c r="M779" s="26"/>
      <c r="N779" s="119"/>
      <c r="O779" s="108"/>
      <c r="P779" s="26"/>
      <c r="Q779" s="119"/>
      <c r="R779" s="33"/>
      <c r="S779" s="115"/>
      <c r="T779" s="45">
        <f t="shared" si="31"/>
        <v>0</v>
      </c>
      <c r="U779" s="356">
        <f t="shared" si="65"/>
        <v>17</v>
      </c>
    </row>
    <row r="780" spans="1:21" ht="18" customHeight="1">
      <c r="A780" s="850"/>
      <c r="B780" s="851"/>
      <c r="C780" s="855"/>
      <c r="D780" s="855"/>
      <c r="E780" s="340">
        <v>4</v>
      </c>
      <c r="F780" s="792"/>
      <c r="G780" s="793"/>
      <c r="H780" s="216"/>
      <c r="I780" s="116"/>
      <c r="J780" s="108"/>
      <c r="K780" s="119"/>
      <c r="L780" s="108"/>
      <c r="M780" s="26"/>
      <c r="N780" s="119"/>
      <c r="O780" s="108"/>
      <c r="P780" s="26"/>
      <c r="Q780" s="119"/>
      <c r="R780" s="33"/>
      <c r="S780" s="115"/>
      <c r="T780" s="45">
        <f t="shared" si="31"/>
        <v>0</v>
      </c>
      <c r="U780" s="356">
        <f t="shared" si="65"/>
        <v>17</v>
      </c>
    </row>
    <row r="781" spans="1:21" ht="18" customHeight="1">
      <c r="A781" s="850"/>
      <c r="B781" s="851"/>
      <c r="C781" s="855"/>
      <c r="D781" s="855"/>
      <c r="E781" s="340">
        <v>5</v>
      </c>
      <c r="F781" s="792"/>
      <c r="G781" s="793"/>
      <c r="H781" s="216"/>
      <c r="I781" s="116"/>
      <c r="J781" s="108"/>
      <c r="K781" s="119"/>
      <c r="L781" s="108"/>
      <c r="M781" s="26"/>
      <c r="N781" s="119"/>
      <c r="O781" s="108"/>
      <c r="P781" s="26"/>
      <c r="Q781" s="119"/>
      <c r="R781" s="33"/>
      <c r="S781" s="115"/>
      <c r="T781" s="45">
        <f t="shared" si="31"/>
        <v>0</v>
      </c>
      <c r="U781" s="356">
        <f t="shared" si="65"/>
        <v>17</v>
      </c>
    </row>
    <row r="782" spans="1:21" ht="18" customHeight="1">
      <c r="A782" s="850"/>
      <c r="B782" s="851"/>
      <c r="C782" s="855"/>
      <c r="D782" s="855"/>
      <c r="E782" s="340">
        <v>6</v>
      </c>
      <c r="F782" s="792"/>
      <c r="G782" s="793"/>
      <c r="H782" s="216"/>
      <c r="I782" s="116"/>
      <c r="J782" s="108"/>
      <c r="K782" s="119"/>
      <c r="L782" s="108"/>
      <c r="M782" s="26"/>
      <c r="N782" s="119"/>
      <c r="O782" s="108"/>
      <c r="P782" s="26"/>
      <c r="Q782" s="119"/>
      <c r="R782" s="33"/>
      <c r="S782" s="115"/>
      <c r="T782" s="45">
        <f t="shared" si="31"/>
        <v>0</v>
      </c>
      <c r="U782" s="356">
        <f t="shared" si="65"/>
        <v>17</v>
      </c>
    </row>
    <row r="783" spans="1:21" ht="18" customHeight="1">
      <c r="A783" s="850"/>
      <c r="B783" s="851"/>
      <c r="C783" s="855"/>
      <c r="D783" s="855"/>
      <c r="E783" s="340">
        <v>7</v>
      </c>
      <c r="F783" s="792"/>
      <c r="G783" s="793"/>
      <c r="H783" s="216"/>
      <c r="I783" s="116"/>
      <c r="J783" s="108"/>
      <c r="K783" s="119"/>
      <c r="L783" s="108"/>
      <c r="M783" s="26"/>
      <c r="N783" s="119"/>
      <c r="O783" s="108"/>
      <c r="P783" s="26"/>
      <c r="Q783" s="119"/>
      <c r="R783" s="33"/>
      <c r="S783" s="115"/>
      <c r="T783" s="45">
        <f t="shared" si="31"/>
        <v>0</v>
      </c>
      <c r="U783" s="356">
        <f t="shared" si="65"/>
        <v>17</v>
      </c>
    </row>
    <row r="784" spans="1:21" ht="18" customHeight="1">
      <c r="A784" s="850"/>
      <c r="B784" s="851"/>
      <c r="C784" s="855"/>
      <c r="D784" s="855"/>
      <c r="E784" s="340">
        <v>8</v>
      </c>
      <c r="F784" s="792"/>
      <c r="G784" s="793"/>
      <c r="H784" s="216"/>
      <c r="I784" s="116"/>
      <c r="J784" s="108"/>
      <c r="K784" s="119"/>
      <c r="L784" s="108"/>
      <c r="M784" s="26"/>
      <c r="N784" s="119"/>
      <c r="O784" s="108"/>
      <c r="P784" s="26"/>
      <c r="Q784" s="119"/>
      <c r="R784" s="33"/>
      <c r="S784" s="115"/>
      <c r="T784" s="45">
        <f t="shared" si="31"/>
        <v>0</v>
      </c>
      <c r="U784" s="356">
        <f t="shared" si="65"/>
        <v>17</v>
      </c>
    </row>
    <row r="785" spans="1:21" ht="18" customHeight="1">
      <c r="A785" s="850"/>
      <c r="B785" s="851"/>
      <c r="C785" s="855"/>
      <c r="D785" s="855"/>
      <c r="E785" s="340">
        <v>9</v>
      </c>
      <c r="F785" s="792"/>
      <c r="G785" s="793"/>
      <c r="H785" s="128"/>
      <c r="I785" s="117"/>
      <c r="J785" s="108"/>
      <c r="K785" s="119"/>
      <c r="L785" s="108"/>
      <c r="M785" s="26"/>
      <c r="N785" s="119"/>
      <c r="O785" s="108"/>
      <c r="P785" s="26"/>
      <c r="Q785" s="119"/>
      <c r="R785" s="33"/>
      <c r="S785" s="115"/>
      <c r="T785" s="45">
        <f t="shared" si="31"/>
        <v>0</v>
      </c>
      <c r="U785" s="356">
        <f t="shared" si="65"/>
        <v>17</v>
      </c>
    </row>
    <row r="786" spans="1:21" ht="18" customHeight="1">
      <c r="A786" s="852"/>
      <c r="B786" s="853"/>
      <c r="C786" s="856"/>
      <c r="D786" s="856"/>
      <c r="E786" s="341">
        <v>10</v>
      </c>
      <c r="F786" s="796"/>
      <c r="G786" s="797"/>
      <c r="H786" s="130"/>
      <c r="I786" s="118"/>
      <c r="J786" s="222"/>
      <c r="K786" s="223"/>
      <c r="L786" s="222"/>
      <c r="M786" s="224"/>
      <c r="N786" s="223"/>
      <c r="O786" s="222"/>
      <c r="P786" s="224"/>
      <c r="Q786" s="223"/>
      <c r="R786" s="225"/>
      <c r="S786" s="122"/>
      <c r="T786" s="259">
        <f t="shared" si="31"/>
        <v>0</v>
      </c>
      <c r="U786" s="356">
        <f t="shared" si="65"/>
        <v>17</v>
      </c>
    </row>
    <row r="787" spans="1:21" ht="18" customHeight="1">
      <c r="A787" s="848">
        <f t="shared" ref="A787:B787" si="66">IF(A519="","",A519)</f>
        <v>18</v>
      </c>
      <c r="B787" s="849" t="str">
        <f t="shared" si="66"/>
        <v/>
      </c>
      <c r="C787" s="854" t="str">
        <f>IF(C519="","",C519)</f>
        <v/>
      </c>
      <c r="D787" s="854" t="str">
        <f>IF(D519="","",D519)</f>
        <v/>
      </c>
      <c r="E787" s="339">
        <v>1</v>
      </c>
      <c r="F787" s="794"/>
      <c r="G787" s="795"/>
      <c r="H787" s="217"/>
      <c r="I787" s="218"/>
      <c r="J787" s="181"/>
      <c r="K787" s="219"/>
      <c r="L787" s="181"/>
      <c r="M787" s="220"/>
      <c r="N787" s="219"/>
      <c r="O787" s="181"/>
      <c r="P787" s="220"/>
      <c r="Q787" s="219"/>
      <c r="R787" s="182"/>
      <c r="S787" s="258"/>
      <c r="T787" s="221">
        <f t="shared" si="31"/>
        <v>0</v>
      </c>
      <c r="U787" s="356">
        <f t="shared" ref="U787:U796" si="67">$A$787</f>
        <v>18</v>
      </c>
    </row>
    <row r="788" spans="1:21" ht="18" customHeight="1">
      <c r="A788" s="850"/>
      <c r="B788" s="851"/>
      <c r="C788" s="855"/>
      <c r="D788" s="855"/>
      <c r="E788" s="340">
        <v>2</v>
      </c>
      <c r="F788" s="792"/>
      <c r="G788" s="793"/>
      <c r="H788" s="216"/>
      <c r="I788" s="116"/>
      <c r="J788" s="108"/>
      <c r="K788" s="119"/>
      <c r="L788" s="108"/>
      <c r="M788" s="26"/>
      <c r="N788" s="119"/>
      <c r="O788" s="108"/>
      <c r="P788" s="26"/>
      <c r="Q788" s="119"/>
      <c r="R788" s="33"/>
      <c r="S788" s="115"/>
      <c r="T788" s="45">
        <f t="shared" si="31"/>
        <v>0</v>
      </c>
      <c r="U788" s="356">
        <f t="shared" si="67"/>
        <v>18</v>
      </c>
    </row>
    <row r="789" spans="1:21" ht="18" customHeight="1">
      <c r="A789" s="850"/>
      <c r="B789" s="851"/>
      <c r="C789" s="855"/>
      <c r="D789" s="855"/>
      <c r="E789" s="340">
        <v>3</v>
      </c>
      <c r="F789" s="792"/>
      <c r="G789" s="793"/>
      <c r="H789" s="216"/>
      <c r="I789" s="116"/>
      <c r="J789" s="108"/>
      <c r="K789" s="119"/>
      <c r="L789" s="108"/>
      <c r="M789" s="26"/>
      <c r="N789" s="119"/>
      <c r="O789" s="108"/>
      <c r="P789" s="26"/>
      <c r="Q789" s="119"/>
      <c r="R789" s="33"/>
      <c r="S789" s="115"/>
      <c r="T789" s="45">
        <f t="shared" si="31"/>
        <v>0</v>
      </c>
      <c r="U789" s="356">
        <f t="shared" si="67"/>
        <v>18</v>
      </c>
    </row>
    <row r="790" spans="1:21" ht="18" customHeight="1">
      <c r="A790" s="850"/>
      <c r="B790" s="851"/>
      <c r="C790" s="855"/>
      <c r="D790" s="855"/>
      <c r="E790" s="340">
        <v>4</v>
      </c>
      <c r="F790" s="792"/>
      <c r="G790" s="793"/>
      <c r="H790" s="216"/>
      <c r="I790" s="116"/>
      <c r="J790" s="108"/>
      <c r="K790" s="119"/>
      <c r="L790" s="108"/>
      <c r="M790" s="26"/>
      <c r="N790" s="119"/>
      <c r="O790" s="108"/>
      <c r="P790" s="26"/>
      <c r="Q790" s="119"/>
      <c r="R790" s="33"/>
      <c r="S790" s="115"/>
      <c r="T790" s="45">
        <f t="shared" si="31"/>
        <v>0</v>
      </c>
      <c r="U790" s="356">
        <f t="shared" si="67"/>
        <v>18</v>
      </c>
    </row>
    <row r="791" spans="1:21" ht="18" customHeight="1">
      <c r="A791" s="850"/>
      <c r="B791" s="851"/>
      <c r="C791" s="855"/>
      <c r="D791" s="855"/>
      <c r="E791" s="340">
        <v>5</v>
      </c>
      <c r="F791" s="792"/>
      <c r="G791" s="793"/>
      <c r="H791" s="216"/>
      <c r="I791" s="116"/>
      <c r="J791" s="108"/>
      <c r="K791" s="119"/>
      <c r="L791" s="108"/>
      <c r="M791" s="26"/>
      <c r="N791" s="119"/>
      <c r="O791" s="108"/>
      <c r="P791" s="26"/>
      <c r="Q791" s="119"/>
      <c r="R791" s="33"/>
      <c r="S791" s="115"/>
      <c r="T791" s="45">
        <f t="shared" si="31"/>
        <v>0</v>
      </c>
      <c r="U791" s="356">
        <f t="shared" si="67"/>
        <v>18</v>
      </c>
    </row>
    <row r="792" spans="1:21" ht="18" customHeight="1">
      <c r="A792" s="850"/>
      <c r="B792" s="851"/>
      <c r="C792" s="855"/>
      <c r="D792" s="855"/>
      <c r="E792" s="340">
        <v>6</v>
      </c>
      <c r="F792" s="792"/>
      <c r="G792" s="793"/>
      <c r="H792" s="216"/>
      <c r="I792" s="116"/>
      <c r="J792" s="108"/>
      <c r="K792" s="119"/>
      <c r="L792" s="108"/>
      <c r="M792" s="26"/>
      <c r="N792" s="119"/>
      <c r="O792" s="108"/>
      <c r="P792" s="26"/>
      <c r="Q792" s="119"/>
      <c r="R792" s="33"/>
      <c r="S792" s="115"/>
      <c r="T792" s="45">
        <f t="shared" si="31"/>
        <v>0</v>
      </c>
      <c r="U792" s="356">
        <f t="shared" si="67"/>
        <v>18</v>
      </c>
    </row>
    <row r="793" spans="1:21" ht="18" customHeight="1">
      <c r="A793" s="850"/>
      <c r="B793" s="851"/>
      <c r="C793" s="855"/>
      <c r="D793" s="855"/>
      <c r="E793" s="340">
        <v>7</v>
      </c>
      <c r="F793" s="792"/>
      <c r="G793" s="793"/>
      <c r="H793" s="216"/>
      <c r="I793" s="116"/>
      <c r="J793" s="108"/>
      <c r="K793" s="119"/>
      <c r="L793" s="108"/>
      <c r="M793" s="26"/>
      <c r="N793" s="119"/>
      <c r="O793" s="108"/>
      <c r="P793" s="26"/>
      <c r="Q793" s="119"/>
      <c r="R793" s="33"/>
      <c r="S793" s="115"/>
      <c r="T793" s="45">
        <f t="shared" si="31"/>
        <v>0</v>
      </c>
      <c r="U793" s="356">
        <f t="shared" si="67"/>
        <v>18</v>
      </c>
    </row>
    <row r="794" spans="1:21" ht="18" customHeight="1">
      <c r="A794" s="850"/>
      <c r="B794" s="851"/>
      <c r="C794" s="855"/>
      <c r="D794" s="855"/>
      <c r="E794" s="340">
        <v>8</v>
      </c>
      <c r="F794" s="792"/>
      <c r="G794" s="793"/>
      <c r="H794" s="216"/>
      <c r="I794" s="116"/>
      <c r="J794" s="108"/>
      <c r="K794" s="119"/>
      <c r="L794" s="108"/>
      <c r="M794" s="26"/>
      <c r="N794" s="119"/>
      <c r="O794" s="108"/>
      <c r="P794" s="26"/>
      <c r="Q794" s="119"/>
      <c r="R794" s="33"/>
      <c r="S794" s="115"/>
      <c r="T794" s="45">
        <f t="shared" si="31"/>
        <v>0</v>
      </c>
      <c r="U794" s="356">
        <f t="shared" si="67"/>
        <v>18</v>
      </c>
    </row>
    <row r="795" spans="1:21" ht="18" customHeight="1">
      <c r="A795" s="850"/>
      <c r="B795" s="851"/>
      <c r="C795" s="855"/>
      <c r="D795" s="855"/>
      <c r="E795" s="340">
        <v>9</v>
      </c>
      <c r="F795" s="792"/>
      <c r="G795" s="793"/>
      <c r="H795" s="128"/>
      <c r="I795" s="117"/>
      <c r="J795" s="108"/>
      <c r="K795" s="119"/>
      <c r="L795" s="108"/>
      <c r="M795" s="26"/>
      <c r="N795" s="119"/>
      <c r="O795" s="108"/>
      <c r="P795" s="26"/>
      <c r="Q795" s="119"/>
      <c r="R795" s="33"/>
      <c r="S795" s="115"/>
      <c r="T795" s="45">
        <f t="shared" si="31"/>
        <v>0</v>
      </c>
      <c r="U795" s="356">
        <f t="shared" si="67"/>
        <v>18</v>
      </c>
    </row>
    <row r="796" spans="1:21" ht="18" customHeight="1">
      <c r="A796" s="852"/>
      <c r="B796" s="853"/>
      <c r="C796" s="856"/>
      <c r="D796" s="856"/>
      <c r="E796" s="341">
        <v>10</v>
      </c>
      <c r="F796" s="796"/>
      <c r="G796" s="797"/>
      <c r="H796" s="130"/>
      <c r="I796" s="118"/>
      <c r="J796" s="222"/>
      <c r="K796" s="223"/>
      <c r="L796" s="222"/>
      <c r="M796" s="224"/>
      <c r="N796" s="223"/>
      <c r="O796" s="222"/>
      <c r="P796" s="224"/>
      <c r="Q796" s="223"/>
      <c r="R796" s="225"/>
      <c r="S796" s="122"/>
      <c r="T796" s="259">
        <f t="shared" si="31"/>
        <v>0</v>
      </c>
      <c r="U796" s="356">
        <f t="shared" si="67"/>
        <v>18</v>
      </c>
    </row>
    <row r="797" spans="1:21" ht="18" customHeight="1">
      <c r="A797" s="848">
        <f t="shared" ref="A797:B797" si="68">IF(A549="","",A549)</f>
        <v>19</v>
      </c>
      <c r="B797" s="849" t="str">
        <f t="shared" si="68"/>
        <v/>
      </c>
      <c r="C797" s="854" t="str">
        <f>IF(C549="","",C549)</f>
        <v/>
      </c>
      <c r="D797" s="854" t="str">
        <f>IF(D549="","",D549)</f>
        <v/>
      </c>
      <c r="E797" s="339">
        <v>1</v>
      </c>
      <c r="F797" s="794"/>
      <c r="G797" s="795"/>
      <c r="H797" s="217"/>
      <c r="I797" s="218"/>
      <c r="J797" s="181"/>
      <c r="K797" s="219"/>
      <c r="L797" s="181"/>
      <c r="M797" s="220"/>
      <c r="N797" s="219"/>
      <c r="O797" s="181"/>
      <c r="P797" s="220"/>
      <c r="Q797" s="219"/>
      <c r="R797" s="182"/>
      <c r="S797" s="183"/>
      <c r="T797" s="221">
        <f t="shared" si="31"/>
        <v>0</v>
      </c>
      <c r="U797" s="356">
        <f t="shared" ref="U797:U806" si="69">$A$797</f>
        <v>19</v>
      </c>
    </row>
    <row r="798" spans="1:21" ht="18" customHeight="1">
      <c r="A798" s="850"/>
      <c r="B798" s="851"/>
      <c r="C798" s="855"/>
      <c r="D798" s="855"/>
      <c r="E798" s="340">
        <v>2</v>
      </c>
      <c r="F798" s="792"/>
      <c r="G798" s="793"/>
      <c r="H798" s="216"/>
      <c r="I798" s="116"/>
      <c r="J798" s="108"/>
      <c r="K798" s="119"/>
      <c r="L798" s="108"/>
      <c r="M798" s="26"/>
      <c r="N798" s="119"/>
      <c r="O798" s="108"/>
      <c r="P798" s="26"/>
      <c r="Q798" s="119"/>
      <c r="R798" s="33"/>
      <c r="S798" s="114"/>
      <c r="T798" s="45">
        <f t="shared" si="31"/>
        <v>0</v>
      </c>
      <c r="U798" s="356">
        <f t="shared" si="69"/>
        <v>19</v>
      </c>
    </row>
    <row r="799" spans="1:21" ht="18" customHeight="1">
      <c r="A799" s="850"/>
      <c r="B799" s="851"/>
      <c r="C799" s="855"/>
      <c r="D799" s="855"/>
      <c r="E799" s="340">
        <v>3</v>
      </c>
      <c r="F799" s="792"/>
      <c r="G799" s="793"/>
      <c r="H799" s="216"/>
      <c r="I799" s="116"/>
      <c r="J799" s="108"/>
      <c r="K799" s="119"/>
      <c r="L799" s="108"/>
      <c r="M799" s="26"/>
      <c r="N799" s="119"/>
      <c r="O799" s="108"/>
      <c r="P799" s="26"/>
      <c r="Q799" s="119"/>
      <c r="R799" s="33"/>
      <c r="S799" s="114"/>
      <c r="T799" s="45">
        <f t="shared" si="31"/>
        <v>0</v>
      </c>
      <c r="U799" s="356">
        <f t="shared" si="69"/>
        <v>19</v>
      </c>
    </row>
    <row r="800" spans="1:21" ht="18" customHeight="1">
      <c r="A800" s="850"/>
      <c r="B800" s="851"/>
      <c r="C800" s="855"/>
      <c r="D800" s="855"/>
      <c r="E800" s="340">
        <v>4</v>
      </c>
      <c r="F800" s="792"/>
      <c r="G800" s="793"/>
      <c r="H800" s="216"/>
      <c r="I800" s="116"/>
      <c r="J800" s="108"/>
      <c r="K800" s="119"/>
      <c r="L800" s="108"/>
      <c r="M800" s="26"/>
      <c r="N800" s="119"/>
      <c r="O800" s="108"/>
      <c r="P800" s="26"/>
      <c r="Q800" s="119"/>
      <c r="R800" s="33"/>
      <c r="S800" s="114"/>
      <c r="T800" s="45">
        <f t="shared" si="31"/>
        <v>0</v>
      </c>
      <c r="U800" s="356">
        <f t="shared" si="69"/>
        <v>19</v>
      </c>
    </row>
    <row r="801" spans="1:21" ht="18" customHeight="1">
      <c r="A801" s="850"/>
      <c r="B801" s="851"/>
      <c r="C801" s="855"/>
      <c r="D801" s="855"/>
      <c r="E801" s="340">
        <v>5</v>
      </c>
      <c r="F801" s="792"/>
      <c r="G801" s="793"/>
      <c r="H801" s="216"/>
      <c r="I801" s="116"/>
      <c r="J801" s="108"/>
      <c r="K801" s="119"/>
      <c r="L801" s="108"/>
      <c r="M801" s="26"/>
      <c r="N801" s="119"/>
      <c r="O801" s="108"/>
      <c r="P801" s="26"/>
      <c r="Q801" s="119"/>
      <c r="R801" s="33"/>
      <c r="S801" s="114"/>
      <c r="T801" s="45">
        <f t="shared" si="31"/>
        <v>0</v>
      </c>
      <c r="U801" s="356">
        <f t="shared" si="69"/>
        <v>19</v>
      </c>
    </row>
    <row r="802" spans="1:21" ht="18" customHeight="1">
      <c r="A802" s="850"/>
      <c r="B802" s="851"/>
      <c r="C802" s="855"/>
      <c r="D802" s="855"/>
      <c r="E802" s="340">
        <v>6</v>
      </c>
      <c r="F802" s="792"/>
      <c r="G802" s="793"/>
      <c r="H802" s="216"/>
      <c r="I802" s="116"/>
      <c r="J802" s="108"/>
      <c r="K802" s="119"/>
      <c r="L802" s="108"/>
      <c r="M802" s="26"/>
      <c r="N802" s="119"/>
      <c r="O802" s="108"/>
      <c r="P802" s="26"/>
      <c r="Q802" s="119"/>
      <c r="R802" s="33"/>
      <c r="S802" s="114"/>
      <c r="T802" s="45">
        <f t="shared" si="31"/>
        <v>0</v>
      </c>
      <c r="U802" s="356">
        <f t="shared" si="69"/>
        <v>19</v>
      </c>
    </row>
    <row r="803" spans="1:21" ht="18" customHeight="1">
      <c r="A803" s="850"/>
      <c r="B803" s="851"/>
      <c r="C803" s="855"/>
      <c r="D803" s="855"/>
      <c r="E803" s="340">
        <v>7</v>
      </c>
      <c r="F803" s="792"/>
      <c r="G803" s="793"/>
      <c r="H803" s="216"/>
      <c r="I803" s="116"/>
      <c r="J803" s="108"/>
      <c r="K803" s="119"/>
      <c r="L803" s="108"/>
      <c r="M803" s="26"/>
      <c r="N803" s="119"/>
      <c r="O803" s="108"/>
      <c r="P803" s="26"/>
      <c r="Q803" s="119"/>
      <c r="R803" s="33"/>
      <c r="S803" s="114"/>
      <c r="T803" s="45">
        <f t="shared" si="31"/>
        <v>0</v>
      </c>
      <c r="U803" s="356">
        <f t="shared" si="69"/>
        <v>19</v>
      </c>
    </row>
    <row r="804" spans="1:21" ht="18" customHeight="1">
      <c r="A804" s="850"/>
      <c r="B804" s="851"/>
      <c r="C804" s="855"/>
      <c r="D804" s="855"/>
      <c r="E804" s="340">
        <v>8</v>
      </c>
      <c r="F804" s="792"/>
      <c r="G804" s="793"/>
      <c r="H804" s="216"/>
      <c r="I804" s="116"/>
      <c r="J804" s="108"/>
      <c r="K804" s="119"/>
      <c r="L804" s="108"/>
      <c r="M804" s="26"/>
      <c r="N804" s="119"/>
      <c r="O804" s="108"/>
      <c r="P804" s="26"/>
      <c r="Q804" s="119"/>
      <c r="R804" s="33"/>
      <c r="S804" s="114"/>
      <c r="T804" s="45">
        <f t="shared" si="31"/>
        <v>0</v>
      </c>
      <c r="U804" s="356">
        <f t="shared" si="69"/>
        <v>19</v>
      </c>
    </row>
    <row r="805" spans="1:21" ht="18" customHeight="1">
      <c r="A805" s="850"/>
      <c r="B805" s="851"/>
      <c r="C805" s="855"/>
      <c r="D805" s="855"/>
      <c r="E805" s="340">
        <v>9</v>
      </c>
      <c r="F805" s="792"/>
      <c r="G805" s="793"/>
      <c r="H805" s="128"/>
      <c r="I805" s="117"/>
      <c r="J805" s="107"/>
      <c r="K805" s="119"/>
      <c r="L805" s="108"/>
      <c r="M805" s="26"/>
      <c r="N805" s="119"/>
      <c r="O805" s="108"/>
      <c r="P805" s="26"/>
      <c r="Q805" s="119"/>
      <c r="R805" s="33"/>
      <c r="S805" s="115"/>
      <c r="T805" s="45">
        <f t="shared" si="31"/>
        <v>0</v>
      </c>
      <c r="U805" s="356">
        <f t="shared" si="69"/>
        <v>19</v>
      </c>
    </row>
    <row r="806" spans="1:21" ht="18" customHeight="1">
      <c r="A806" s="852"/>
      <c r="B806" s="853"/>
      <c r="C806" s="856"/>
      <c r="D806" s="856"/>
      <c r="E806" s="341">
        <v>10</v>
      </c>
      <c r="F806" s="796"/>
      <c r="G806" s="797"/>
      <c r="H806" s="130"/>
      <c r="I806" s="118"/>
      <c r="J806" s="109"/>
      <c r="K806" s="223"/>
      <c r="L806" s="222"/>
      <c r="M806" s="224"/>
      <c r="N806" s="223"/>
      <c r="O806" s="222"/>
      <c r="P806" s="224"/>
      <c r="Q806" s="223"/>
      <c r="R806" s="225"/>
      <c r="S806" s="122"/>
      <c r="T806" s="259">
        <f t="shared" si="31"/>
        <v>0</v>
      </c>
      <c r="U806" s="356">
        <f t="shared" si="69"/>
        <v>19</v>
      </c>
    </row>
    <row r="807" spans="1:21" ht="18" customHeight="1">
      <c r="A807" s="848">
        <f t="shared" ref="A807:B807" si="70">IF(A579="","",A579)</f>
        <v>20</v>
      </c>
      <c r="B807" s="849" t="str">
        <f t="shared" si="70"/>
        <v/>
      </c>
      <c r="C807" s="854" t="str">
        <f>IF(C579="","",C579)</f>
        <v/>
      </c>
      <c r="D807" s="854" t="str">
        <f>IF(D579="","",D579)</f>
        <v/>
      </c>
      <c r="E807" s="339">
        <v>1</v>
      </c>
      <c r="F807" s="794"/>
      <c r="G807" s="795"/>
      <c r="H807" s="217"/>
      <c r="I807" s="218"/>
      <c r="J807" s="181"/>
      <c r="K807" s="219"/>
      <c r="L807" s="181"/>
      <c r="M807" s="220"/>
      <c r="N807" s="219"/>
      <c r="O807" s="181"/>
      <c r="P807" s="220"/>
      <c r="Q807" s="219"/>
      <c r="R807" s="182"/>
      <c r="S807" s="183"/>
      <c r="T807" s="221">
        <f t="shared" si="31"/>
        <v>0</v>
      </c>
      <c r="U807" s="356">
        <f t="shared" ref="U807:U816" si="71">$A$807</f>
        <v>20</v>
      </c>
    </row>
    <row r="808" spans="1:21" ht="18" customHeight="1">
      <c r="A808" s="850"/>
      <c r="B808" s="851"/>
      <c r="C808" s="855"/>
      <c r="D808" s="855"/>
      <c r="E808" s="340">
        <v>2</v>
      </c>
      <c r="F808" s="792"/>
      <c r="G808" s="793"/>
      <c r="H808" s="216"/>
      <c r="I808" s="116"/>
      <c r="J808" s="108"/>
      <c r="K808" s="119"/>
      <c r="L808" s="108"/>
      <c r="M808" s="26"/>
      <c r="N808" s="119"/>
      <c r="O808" s="108"/>
      <c r="P808" s="26"/>
      <c r="Q808" s="119"/>
      <c r="R808" s="33"/>
      <c r="S808" s="114"/>
      <c r="T808" s="45">
        <f t="shared" si="31"/>
        <v>0</v>
      </c>
      <c r="U808" s="356">
        <f t="shared" si="71"/>
        <v>20</v>
      </c>
    </row>
    <row r="809" spans="1:21" ht="18" customHeight="1">
      <c r="A809" s="850"/>
      <c r="B809" s="851"/>
      <c r="C809" s="855"/>
      <c r="D809" s="855"/>
      <c r="E809" s="340">
        <v>3</v>
      </c>
      <c r="F809" s="792"/>
      <c r="G809" s="793"/>
      <c r="H809" s="216"/>
      <c r="I809" s="116"/>
      <c r="J809" s="108"/>
      <c r="K809" s="119"/>
      <c r="L809" s="108"/>
      <c r="M809" s="26"/>
      <c r="N809" s="119"/>
      <c r="O809" s="108"/>
      <c r="P809" s="26"/>
      <c r="Q809" s="119"/>
      <c r="R809" s="33"/>
      <c r="S809" s="114"/>
      <c r="T809" s="45">
        <f t="shared" si="31"/>
        <v>0</v>
      </c>
      <c r="U809" s="356">
        <f t="shared" si="71"/>
        <v>20</v>
      </c>
    </row>
    <row r="810" spans="1:21" ht="18" customHeight="1">
      <c r="A810" s="850"/>
      <c r="B810" s="851"/>
      <c r="C810" s="855"/>
      <c r="D810" s="855"/>
      <c r="E810" s="340">
        <v>4</v>
      </c>
      <c r="F810" s="792"/>
      <c r="G810" s="793"/>
      <c r="H810" s="216"/>
      <c r="I810" s="116"/>
      <c r="J810" s="108"/>
      <c r="K810" s="119"/>
      <c r="L810" s="108"/>
      <c r="M810" s="26"/>
      <c r="N810" s="119"/>
      <c r="O810" s="108"/>
      <c r="P810" s="26"/>
      <c r="Q810" s="119"/>
      <c r="R810" s="33"/>
      <c r="S810" s="114"/>
      <c r="T810" s="45">
        <f t="shared" si="31"/>
        <v>0</v>
      </c>
      <c r="U810" s="356">
        <f t="shared" si="71"/>
        <v>20</v>
      </c>
    </row>
    <row r="811" spans="1:21" ht="18" customHeight="1">
      <c r="A811" s="850"/>
      <c r="B811" s="851"/>
      <c r="C811" s="855"/>
      <c r="D811" s="855"/>
      <c r="E811" s="340">
        <v>5</v>
      </c>
      <c r="F811" s="792"/>
      <c r="G811" s="793"/>
      <c r="H811" s="216"/>
      <c r="I811" s="116"/>
      <c r="J811" s="108"/>
      <c r="K811" s="119"/>
      <c r="L811" s="108"/>
      <c r="M811" s="26"/>
      <c r="N811" s="119"/>
      <c r="O811" s="108"/>
      <c r="P811" s="26"/>
      <c r="Q811" s="119"/>
      <c r="R811" s="33"/>
      <c r="S811" s="114"/>
      <c r="T811" s="45">
        <f t="shared" si="31"/>
        <v>0</v>
      </c>
      <c r="U811" s="356">
        <f t="shared" si="71"/>
        <v>20</v>
      </c>
    </row>
    <row r="812" spans="1:21" ht="18" customHeight="1">
      <c r="A812" s="850"/>
      <c r="B812" s="851"/>
      <c r="C812" s="855"/>
      <c r="D812" s="855"/>
      <c r="E812" s="340">
        <v>6</v>
      </c>
      <c r="F812" s="792"/>
      <c r="G812" s="793"/>
      <c r="H812" s="216"/>
      <c r="I812" s="116"/>
      <c r="J812" s="108"/>
      <c r="K812" s="119"/>
      <c r="L812" s="108"/>
      <c r="M812" s="26"/>
      <c r="N812" s="119"/>
      <c r="O812" s="108"/>
      <c r="P812" s="26"/>
      <c r="Q812" s="119"/>
      <c r="R812" s="33"/>
      <c r="S812" s="114"/>
      <c r="T812" s="45">
        <f t="shared" si="31"/>
        <v>0</v>
      </c>
      <c r="U812" s="356">
        <f t="shared" si="71"/>
        <v>20</v>
      </c>
    </row>
    <row r="813" spans="1:21" ht="18" customHeight="1">
      <c r="A813" s="850"/>
      <c r="B813" s="851"/>
      <c r="C813" s="855"/>
      <c r="D813" s="855"/>
      <c r="E813" s="340">
        <v>7</v>
      </c>
      <c r="F813" s="792"/>
      <c r="G813" s="793"/>
      <c r="H813" s="216"/>
      <c r="I813" s="116"/>
      <c r="J813" s="108"/>
      <c r="K813" s="119"/>
      <c r="L813" s="108"/>
      <c r="M813" s="26"/>
      <c r="N813" s="119"/>
      <c r="O813" s="108"/>
      <c r="P813" s="26"/>
      <c r="Q813" s="119"/>
      <c r="R813" s="33"/>
      <c r="S813" s="114"/>
      <c r="T813" s="45">
        <f t="shared" si="31"/>
        <v>0</v>
      </c>
      <c r="U813" s="356">
        <f t="shared" si="71"/>
        <v>20</v>
      </c>
    </row>
    <row r="814" spans="1:21" ht="18" customHeight="1">
      <c r="A814" s="850"/>
      <c r="B814" s="851"/>
      <c r="C814" s="855"/>
      <c r="D814" s="855"/>
      <c r="E814" s="340">
        <v>8</v>
      </c>
      <c r="F814" s="792"/>
      <c r="G814" s="793"/>
      <c r="H814" s="216"/>
      <c r="I814" s="116"/>
      <c r="J814" s="108"/>
      <c r="K814" s="119"/>
      <c r="L814" s="108"/>
      <c r="M814" s="26"/>
      <c r="N814" s="119"/>
      <c r="O814" s="108"/>
      <c r="P814" s="26"/>
      <c r="Q814" s="119"/>
      <c r="R814" s="33"/>
      <c r="S814" s="114"/>
      <c r="T814" s="45">
        <f t="shared" si="31"/>
        <v>0</v>
      </c>
      <c r="U814" s="356">
        <f t="shared" si="71"/>
        <v>20</v>
      </c>
    </row>
    <row r="815" spans="1:21" ht="18" customHeight="1">
      <c r="A815" s="850"/>
      <c r="B815" s="851"/>
      <c r="C815" s="855"/>
      <c r="D815" s="855"/>
      <c r="E815" s="340">
        <v>9</v>
      </c>
      <c r="F815" s="792"/>
      <c r="G815" s="793"/>
      <c r="H815" s="128"/>
      <c r="I815" s="117"/>
      <c r="J815" s="107"/>
      <c r="K815" s="119"/>
      <c r="L815" s="108"/>
      <c r="M815" s="26"/>
      <c r="N815" s="119"/>
      <c r="O815" s="108"/>
      <c r="P815" s="26"/>
      <c r="Q815" s="119"/>
      <c r="R815" s="33"/>
      <c r="S815" s="115"/>
      <c r="T815" s="45">
        <f t="shared" si="31"/>
        <v>0</v>
      </c>
      <c r="U815" s="356">
        <f t="shared" si="71"/>
        <v>20</v>
      </c>
    </row>
    <row r="816" spans="1:21" ht="18" customHeight="1">
      <c r="A816" s="852"/>
      <c r="B816" s="853"/>
      <c r="C816" s="856"/>
      <c r="D816" s="856"/>
      <c r="E816" s="341">
        <v>10</v>
      </c>
      <c r="F816" s="796"/>
      <c r="G816" s="797"/>
      <c r="H816" s="130"/>
      <c r="I816" s="118"/>
      <c r="J816" s="109"/>
      <c r="K816" s="223"/>
      <c r="L816" s="222"/>
      <c r="M816" s="224"/>
      <c r="N816" s="223"/>
      <c r="O816" s="222"/>
      <c r="P816" s="224"/>
      <c r="Q816" s="223"/>
      <c r="R816" s="225"/>
      <c r="S816" s="122"/>
      <c r="T816" s="259">
        <f t="shared" si="31"/>
        <v>0</v>
      </c>
      <c r="U816" s="356">
        <f t="shared" si="71"/>
        <v>20</v>
      </c>
    </row>
    <row r="818" spans="1:11">
      <c r="A818" s="1"/>
      <c r="B818" s="1"/>
      <c r="C818" s="1"/>
      <c r="D818" s="1"/>
      <c r="E818" s="1"/>
    </row>
    <row r="819" spans="1:11" ht="20.100000000000001" customHeight="1">
      <c r="A819" s="324"/>
      <c r="B819" s="324"/>
      <c r="C819" s="324"/>
      <c r="D819" s="324"/>
      <c r="E819" s="361" t="s">
        <v>82</v>
      </c>
      <c r="F819" s="361"/>
      <c r="G819" s="361"/>
      <c r="H819" s="362"/>
      <c r="I819" s="362"/>
      <c r="J819" s="362"/>
      <c r="K819" s="362"/>
    </row>
    <row r="820" spans="1:11" ht="20.100000000000001" customHeight="1">
      <c r="A820" s="325"/>
      <c r="B820" s="325"/>
      <c r="C820" s="325"/>
      <c r="D820" s="325"/>
      <c r="E820" s="363" t="s">
        <v>15</v>
      </c>
      <c r="F820" s="363"/>
      <c r="G820" s="363"/>
      <c r="H820" s="362"/>
      <c r="I820" s="857" t="s">
        <v>16</v>
      </c>
      <c r="J820" s="858"/>
      <c r="K820" s="858"/>
    </row>
    <row r="821" spans="1:11" ht="20.100000000000001" customHeight="1">
      <c r="A821" s="326"/>
      <c r="B821" s="326"/>
      <c r="C821" s="326"/>
      <c r="D821" s="327"/>
      <c r="E821" s="807" t="s">
        <v>6</v>
      </c>
      <c r="F821" s="808"/>
      <c r="G821" s="808"/>
      <c r="H821" s="809"/>
      <c r="I821" s="859" t="s">
        <v>84</v>
      </c>
      <c r="J821" s="860"/>
      <c r="K821" s="860"/>
    </row>
    <row r="822" spans="1:11" ht="20.100000000000001" customHeight="1">
      <c r="A822" s="326"/>
      <c r="B822" s="326"/>
      <c r="C822" s="326"/>
      <c r="D822" s="326"/>
      <c r="E822" s="807" t="s">
        <v>297</v>
      </c>
      <c r="F822" s="808"/>
      <c r="G822" s="808"/>
      <c r="H822" s="809"/>
      <c r="I822" s="861">
        <f>SUMIFS($T$617:$T$816,$F$617:$F$816,$E822)</f>
        <v>0</v>
      </c>
      <c r="J822" s="862"/>
      <c r="K822" s="863"/>
    </row>
    <row r="823" spans="1:11" ht="20.100000000000001" customHeight="1">
      <c r="A823" s="326"/>
      <c r="B823" s="326"/>
      <c r="C823" s="326"/>
      <c r="D823" s="326"/>
      <c r="E823" s="807" t="s">
        <v>298</v>
      </c>
      <c r="F823" s="808"/>
      <c r="G823" s="808"/>
      <c r="H823" s="809"/>
      <c r="I823" s="861">
        <f t="shared" ref="I823" si="72">SUMIFS($T$617:$T$816,$F$617:$F$816,$E823)</f>
        <v>0</v>
      </c>
      <c r="J823" s="862"/>
      <c r="K823" s="863"/>
    </row>
    <row r="824" spans="1:11" ht="20.100000000000001" customHeight="1">
      <c r="A824" s="866"/>
      <c r="B824" s="377"/>
      <c r="C824" s="377"/>
      <c r="D824" s="377"/>
      <c r="E824" s="804" t="s">
        <v>91</v>
      </c>
      <c r="F824" s="807" t="s">
        <v>65</v>
      </c>
      <c r="G824" s="808"/>
      <c r="H824" s="809"/>
      <c r="I824" s="861">
        <f>SUMIFS($T$617:$T$816,$F$617:$F$816,$F824)</f>
        <v>0</v>
      </c>
      <c r="J824" s="864"/>
      <c r="K824" s="865"/>
    </row>
    <row r="825" spans="1:11" ht="20.100000000000001" customHeight="1">
      <c r="A825" s="866"/>
      <c r="B825" s="377"/>
      <c r="C825" s="377"/>
      <c r="D825" s="377"/>
      <c r="E825" s="805"/>
      <c r="F825" s="807" t="s">
        <v>66</v>
      </c>
      <c r="G825" s="808"/>
      <c r="H825" s="809"/>
      <c r="I825" s="861">
        <f>SUMIFS($T$617:$T$816,$F$617:$F$816,$F825)</f>
        <v>0</v>
      </c>
      <c r="J825" s="864"/>
      <c r="K825" s="865"/>
    </row>
    <row r="826" spans="1:11" ht="20.100000000000001" customHeight="1">
      <c r="A826" s="866"/>
      <c r="B826" s="377"/>
      <c r="C826" s="377"/>
      <c r="D826" s="377"/>
      <c r="E826" s="805"/>
      <c r="F826" s="807" t="s">
        <v>302</v>
      </c>
      <c r="G826" s="808"/>
      <c r="H826" s="809"/>
      <c r="I826" s="861">
        <f>SUMIFS($T$617:$T$816,$F$617:$F$816,$F826)</f>
        <v>0</v>
      </c>
      <c r="J826" s="864"/>
      <c r="K826" s="865"/>
    </row>
    <row r="827" spans="1:11" ht="20.100000000000001" customHeight="1">
      <c r="A827" s="866"/>
      <c r="B827" s="377"/>
      <c r="C827" s="377"/>
      <c r="D827" s="377"/>
      <c r="E827" s="805"/>
      <c r="F827" s="807" t="s">
        <v>68</v>
      </c>
      <c r="G827" s="808"/>
      <c r="H827" s="809"/>
      <c r="I827" s="861">
        <f>SUMIFS($T$617:$T$816,$F$617:$F$816,$F827)</f>
        <v>0</v>
      </c>
      <c r="J827" s="864"/>
      <c r="K827" s="865"/>
    </row>
    <row r="828" spans="1:11" ht="20.100000000000001" customHeight="1">
      <c r="A828" s="866"/>
      <c r="B828" s="377"/>
      <c r="C828" s="377"/>
      <c r="D828" s="377"/>
      <c r="E828" s="806"/>
      <c r="F828" s="867" t="s">
        <v>90</v>
      </c>
      <c r="G828" s="867"/>
      <c r="H828" s="868"/>
      <c r="I828" s="861">
        <f>SUM($I$824:$K$827)</f>
        <v>0</v>
      </c>
      <c r="J828" s="864"/>
      <c r="K828" s="865"/>
    </row>
    <row r="829" spans="1:11" ht="19.5" customHeight="1">
      <c r="A829" s="326"/>
      <c r="B829" s="326"/>
      <c r="C829" s="326"/>
      <c r="D829" s="326"/>
      <c r="E829" s="807" t="s">
        <v>69</v>
      </c>
      <c r="F829" s="808"/>
      <c r="G829" s="808"/>
      <c r="H829" s="809"/>
      <c r="I829" s="861">
        <f>SUM($I$822:$K$823,$I$828)</f>
        <v>0</v>
      </c>
      <c r="J829" s="862"/>
      <c r="K829" s="863"/>
    </row>
    <row r="830" spans="1:11" ht="19.5" customHeight="1">
      <c r="A830" s="326"/>
      <c r="B830" s="326"/>
      <c r="C830" s="326"/>
      <c r="D830" s="326"/>
      <c r="E830" s="807" t="s">
        <v>85</v>
      </c>
      <c r="F830" s="808"/>
      <c r="G830" s="808"/>
      <c r="H830" s="809"/>
      <c r="I830" s="861">
        <f>SUMIFS($T$617:$T$816,$F$617:$F$816,E830)</f>
        <v>0</v>
      </c>
      <c r="J830" s="862"/>
      <c r="K830" s="863"/>
    </row>
    <row r="831" spans="1:11" ht="19.5" customHeight="1">
      <c r="A831" s="326"/>
      <c r="B831" s="326"/>
      <c r="C831" s="326"/>
      <c r="D831" s="326"/>
      <c r="E831" s="807" t="s">
        <v>86</v>
      </c>
      <c r="F831" s="808"/>
      <c r="G831" s="808"/>
      <c r="H831" s="809"/>
      <c r="I831" s="861">
        <f>SUM($I$829,$I$830)</f>
        <v>0</v>
      </c>
      <c r="J831" s="862"/>
      <c r="K831" s="863"/>
    </row>
    <row r="832" spans="1:11" ht="19.5" customHeight="1">
      <c r="A832" s="63"/>
      <c r="B832" s="63"/>
      <c r="C832" s="63"/>
      <c r="D832" s="63"/>
      <c r="E832" s="357"/>
      <c r="F832" s="357"/>
      <c r="G832" s="357"/>
      <c r="H832" s="358"/>
      <c r="I832" s="359"/>
      <c r="J832" s="360"/>
      <c r="K832" s="360"/>
    </row>
    <row r="833" spans="1:19" ht="19.5" customHeight="1">
      <c r="A833" s="63"/>
      <c r="B833" s="63"/>
      <c r="C833" s="63"/>
      <c r="D833" s="63"/>
      <c r="E833" s="357"/>
      <c r="F833" s="357"/>
      <c r="G833" s="357"/>
      <c r="H833" s="358"/>
      <c r="I833" s="359"/>
      <c r="J833" s="360"/>
      <c r="K833" s="360"/>
    </row>
    <row r="834" spans="1:19" ht="19.5" customHeight="1">
      <c r="A834" s="329"/>
      <c r="B834" s="329"/>
      <c r="C834" s="329"/>
      <c r="D834" s="329"/>
      <c r="E834" s="364" t="s">
        <v>7</v>
      </c>
      <c r="F834" s="364"/>
      <c r="G834" s="364"/>
      <c r="H834" s="365"/>
      <c r="I834" s="366"/>
      <c r="J834" s="366"/>
      <c r="K834" s="366"/>
    </row>
    <row r="835" spans="1:19" ht="19.5" customHeight="1">
      <c r="A835" s="326"/>
      <c r="B835" s="326"/>
      <c r="C835" s="326"/>
      <c r="D835" s="327"/>
      <c r="E835" s="337"/>
      <c r="F835" s="810" t="s">
        <v>12</v>
      </c>
      <c r="G835" s="811"/>
      <c r="H835" s="379" t="s">
        <v>23</v>
      </c>
      <c r="I835" s="871" t="s">
        <v>84</v>
      </c>
      <c r="J835" s="872"/>
      <c r="K835" s="872"/>
      <c r="L835"/>
      <c r="M835"/>
      <c r="N835"/>
      <c r="O835"/>
      <c r="P835"/>
      <c r="Q835"/>
      <c r="R835"/>
      <c r="S835"/>
    </row>
    <row r="836" spans="1:19" ht="20.100000000000001" customHeight="1">
      <c r="A836" s="330"/>
      <c r="B836" s="330"/>
      <c r="C836" s="323"/>
      <c r="D836" s="323"/>
      <c r="E836" s="798" t="s">
        <v>24</v>
      </c>
      <c r="F836" s="871" t="s">
        <v>52</v>
      </c>
      <c r="G836" s="811"/>
      <c r="H836" s="378" t="s">
        <v>26</v>
      </c>
      <c r="I836" s="869">
        <f t="shared" ref="I836:I852" si="73">SUMIFS($T$9:$T$608,$G$9:$G$608,$H836)</f>
        <v>0</v>
      </c>
      <c r="J836" s="870"/>
      <c r="K836" s="870"/>
      <c r="L836"/>
      <c r="M836"/>
      <c r="N836"/>
      <c r="O836"/>
      <c r="P836"/>
      <c r="Q836"/>
      <c r="R836"/>
      <c r="S836"/>
    </row>
    <row r="837" spans="1:19" ht="20.100000000000001" customHeight="1">
      <c r="A837" s="330"/>
      <c r="B837" s="330"/>
      <c r="C837" s="323"/>
      <c r="D837" s="323"/>
      <c r="E837" s="799"/>
      <c r="F837" s="871"/>
      <c r="G837" s="811"/>
      <c r="H837" s="378" t="s">
        <v>27</v>
      </c>
      <c r="I837" s="869">
        <f t="shared" si="73"/>
        <v>0</v>
      </c>
      <c r="J837" s="870"/>
      <c r="K837" s="870"/>
      <c r="L837"/>
      <c r="M837"/>
      <c r="N837"/>
      <c r="O837"/>
      <c r="P837"/>
      <c r="Q837"/>
      <c r="R837"/>
      <c r="S837"/>
    </row>
    <row r="838" spans="1:19" ht="20.100000000000001" customHeight="1">
      <c r="A838" s="330"/>
      <c r="B838" s="330"/>
      <c r="C838" s="323"/>
      <c r="D838" s="323"/>
      <c r="E838" s="799"/>
      <c r="F838" s="871"/>
      <c r="G838" s="811"/>
      <c r="H838" s="378" t="s">
        <v>5</v>
      </c>
      <c r="I838" s="869">
        <f t="shared" si="73"/>
        <v>0</v>
      </c>
      <c r="J838" s="870"/>
      <c r="K838" s="870"/>
      <c r="L838"/>
      <c r="M838"/>
      <c r="N838"/>
      <c r="O838"/>
      <c r="P838"/>
      <c r="Q838"/>
      <c r="R838"/>
      <c r="S838"/>
    </row>
    <row r="839" spans="1:19" ht="20.100000000000001" customHeight="1">
      <c r="A839" s="330"/>
      <c r="B839" s="330"/>
      <c r="C839" s="323"/>
      <c r="D839" s="323"/>
      <c r="E839" s="799"/>
      <c r="F839" s="871" t="s">
        <v>53</v>
      </c>
      <c r="G839" s="811"/>
      <c r="H839" s="378" t="s">
        <v>3</v>
      </c>
      <c r="I839" s="869">
        <f t="shared" si="73"/>
        <v>0</v>
      </c>
      <c r="J839" s="870"/>
      <c r="K839" s="870"/>
      <c r="L839"/>
      <c r="M839"/>
      <c r="N839"/>
      <c r="O839"/>
      <c r="P839"/>
      <c r="Q839"/>
      <c r="R839"/>
      <c r="S839"/>
    </row>
    <row r="840" spans="1:19" ht="20.100000000000001" customHeight="1">
      <c r="A840" s="330"/>
      <c r="B840" s="330"/>
      <c r="C840" s="323"/>
      <c r="D840" s="323"/>
      <c r="E840" s="799"/>
      <c r="F840" s="871"/>
      <c r="G840" s="811"/>
      <c r="H840" s="378" t="s">
        <v>28</v>
      </c>
      <c r="I840" s="869">
        <f t="shared" si="73"/>
        <v>0</v>
      </c>
      <c r="J840" s="870"/>
      <c r="K840" s="870"/>
      <c r="L840"/>
      <c r="M840"/>
      <c r="N840"/>
      <c r="O840"/>
      <c r="P840"/>
      <c r="Q840"/>
      <c r="R840"/>
      <c r="S840"/>
    </row>
    <row r="841" spans="1:19" ht="20.100000000000001" customHeight="1">
      <c r="A841" s="330"/>
      <c r="B841" s="330"/>
      <c r="C841" s="323"/>
      <c r="D841" s="323"/>
      <c r="E841" s="799"/>
      <c r="F841" s="871"/>
      <c r="G841" s="811"/>
      <c r="H841" s="378" t="s">
        <v>4</v>
      </c>
      <c r="I841" s="869">
        <f t="shared" si="73"/>
        <v>0</v>
      </c>
      <c r="J841" s="870"/>
      <c r="K841" s="870"/>
      <c r="L841"/>
      <c r="M841"/>
      <c r="N841"/>
      <c r="O841"/>
      <c r="P841"/>
      <c r="Q841"/>
      <c r="R841"/>
      <c r="S841"/>
    </row>
    <row r="842" spans="1:19" ht="20.100000000000001" customHeight="1">
      <c r="A842" s="330"/>
      <c r="B842" s="330"/>
      <c r="C842" s="323"/>
      <c r="D842" s="323"/>
      <c r="E842" s="799"/>
      <c r="F842" s="871"/>
      <c r="G842" s="811"/>
      <c r="H842" s="378" t="s">
        <v>30</v>
      </c>
      <c r="I842" s="869">
        <f t="shared" si="73"/>
        <v>0</v>
      </c>
      <c r="J842" s="870"/>
      <c r="K842" s="870"/>
      <c r="L842"/>
      <c r="M842"/>
      <c r="N842"/>
      <c r="O842"/>
      <c r="P842"/>
      <c r="Q842"/>
      <c r="R842"/>
      <c r="S842"/>
    </row>
    <row r="843" spans="1:19" ht="20.100000000000001" customHeight="1">
      <c r="A843" s="330"/>
      <c r="B843" s="330"/>
      <c r="C843" s="323"/>
      <c r="D843" s="323"/>
      <c r="E843" s="799"/>
      <c r="F843" s="871"/>
      <c r="G843" s="811"/>
      <c r="H843" s="378" t="s">
        <v>25</v>
      </c>
      <c r="I843" s="869">
        <f t="shared" si="73"/>
        <v>0</v>
      </c>
      <c r="J843" s="870"/>
      <c r="K843" s="870"/>
      <c r="L843"/>
      <c r="M843"/>
      <c r="N843"/>
      <c r="O843"/>
      <c r="P843"/>
      <c r="Q843"/>
      <c r="R843"/>
      <c r="S843"/>
    </row>
    <row r="844" spans="1:19" ht="20.100000000000001" customHeight="1">
      <c r="A844" s="330"/>
      <c r="B844" s="330"/>
      <c r="C844" s="323"/>
      <c r="D844" s="323"/>
      <c r="E844" s="799"/>
      <c r="F844" s="871" t="s">
        <v>41</v>
      </c>
      <c r="G844" s="811"/>
      <c r="H844" s="378" t="s">
        <v>1</v>
      </c>
      <c r="I844" s="869">
        <f t="shared" si="73"/>
        <v>0</v>
      </c>
      <c r="J844" s="870"/>
      <c r="K844" s="870"/>
      <c r="L844"/>
      <c r="M844"/>
      <c r="N844"/>
      <c r="O844"/>
      <c r="P844"/>
      <c r="Q844"/>
      <c r="R844"/>
      <c r="S844"/>
    </row>
    <row r="845" spans="1:19" ht="20.100000000000001" customHeight="1">
      <c r="A845" s="330"/>
      <c r="B845" s="330"/>
      <c r="C845" s="323"/>
      <c r="D845" s="323"/>
      <c r="E845" s="799"/>
      <c r="F845" s="871"/>
      <c r="G845" s="811"/>
      <c r="H845" s="378" t="s">
        <v>32</v>
      </c>
      <c r="I845" s="869">
        <f t="shared" si="73"/>
        <v>0</v>
      </c>
      <c r="J845" s="870"/>
      <c r="K845" s="870"/>
      <c r="L845"/>
      <c r="M845"/>
      <c r="N845"/>
      <c r="O845"/>
      <c r="P845"/>
      <c r="Q845"/>
      <c r="R845"/>
      <c r="S845"/>
    </row>
    <row r="846" spans="1:19" ht="20.100000000000001" customHeight="1">
      <c r="A846" s="330"/>
      <c r="B846" s="330"/>
      <c r="C846" s="323"/>
      <c r="D846" s="323"/>
      <c r="E846" s="799"/>
      <c r="F846" s="871"/>
      <c r="G846" s="811"/>
      <c r="H846" s="378" t="s">
        <v>11</v>
      </c>
      <c r="I846" s="869">
        <f t="shared" si="73"/>
        <v>0</v>
      </c>
      <c r="J846" s="870"/>
      <c r="K846" s="870"/>
      <c r="L846"/>
      <c r="M846"/>
      <c r="N846"/>
      <c r="O846"/>
      <c r="P846"/>
      <c r="Q846"/>
      <c r="R846"/>
      <c r="S846"/>
    </row>
    <row r="847" spans="1:19" ht="20.100000000000001" customHeight="1">
      <c r="A847" s="330"/>
      <c r="B847" s="330"/>
      <c r="C847" s="323"/>
      <c r="D847" s="323"/>
      <c r="E847" s="799"/>
      <c r="F847" s="871" t="s">
        <v>54</v>
      </c>
      <c r="G847" s="811"/>
      <c r="H847" s="378" t="s">
        <v>31</v>
      </c>
      <c r="I847" s="869">
        <f t="shared" si="73"/>
        <v>0</v>
      </c>
      <c r="J847" s="870"/>
      <c r="K847" s="870"/>
      <c r="L847"/>
      <c r="M847"/>
      <c r="N847"/>
      <c r="O847"/>
      <c r="P847"/>
      <c r="Q847"/>
      <c r="R847"/>
      <c r="S847"/>
    </row>
    <row r="848" spans="1:19" ht="20.100000000000001" customHeight="1">
      <c r="A848" s="330"/>
      <c r="B848" s="330"/>
      <c r="C848" s="323"/>
      <c r="D848" s="323"/>
      <c r="E848" s="799"/>
      <c r="F848" s="871"/>
      <c r="G848" s="811"/>
      <c r="H848" s="378" t="s">
        <v>2</v>
      </c>
      <c r="I848" s="869">
        <f t="shared" si="73"/>
        <v>0</v>
      </c>
      <c r="J848" s="870"/>
      <c r="K848" s="870"/>
      <c r="L848"/>
      <c r="M848"/>
      <c r="N848"/>
      <c r="O848"/>
      <c r="P848"/>
      <c r="Q848"/>
      <c r="R848"/>
      <c r="S848"/>
    </row>
    <row r="849" spans="1:26" ht="20.100000000000001" customHeight="1">
      <c r="A849" s="330"/>
      <c r="B849" s="330"/>
      <c r="C849" s="323"/>
      <c r="D849" s="323"/>
      <c r="E849" s="799"/>
      <c r="F849" s="871"/>
      <c r="G849" s="811"/>
      <c r="H849" s="378" t="s">
        <v>29</v>
      </c>
      <c r="I849" s="869">
        <f t="shared" si="73"/>
        <v>0</v>
      </c>
      <c r="J849" s="870"/>
      <c r="K849" s="870"/>
      <c r="L849"/>
      <c r="M849"/>
      <c r="N849"/>
      <c r="O849"/>
      <c r="P849"/>
      <c r="Q849"/>
      <c r="R849"/>
      <c r="S849"/>
    </row>
    <row r="850" spans="1:26" ht="20.100000000000001" customHeight="1">
      <c r="A850" s="330"/>
      <c r="B850" s="330"/>
      <c r="C850" s="323"/>
      <c r="D850" s="323"/>
      <c r="E850" s="799"/>
      <c r="F850" s="871"/>
      <c r="G850" s="811"/>
      <c r="H850" s="378" t="s">
        <v>33</v>
      </c>
      <c r="I850" s="869">
        <f t="shared" si="73"/>
        <v>0</v>
      </c>
      <c r="J850" s="870"/>
      <c r="K850" s="870"/>
      <c r="L850"/>
      <c r="M850"/>
      <c r="N850"/>
      <c r="O850"/>
      <c r="P850"/>
      <c r="Q850"/>
      <c r="R850"/>
      <c r="S850"/>
    </row>
    <row r="851" spans="1:26" ht="20.100000000000001" customHeight="1">
      <c r="A851" s="330"/>
      <c r="B851" s="330"/>
      <c r="C851" s="323"/>
      <c r="D851" s="323"/>
      <c r="E851" s="799"/>
      <c r="F851" s="871"/>
      <c r="G851" s="811"/>
      <c r="H851" s="378" t="s">
        <v>20</v>
      </c>
      <c r="I851" s="869">
        <f t="shared" si="73"/>
        <v>0</v>
      </c>
      <c r="J851" s="870"/>
      <c r="K851" s="870"/>
      <c r="L851"/>
      <c r="M851"/>
      <c r="N851"/>
      <c r="O851"/>
      <c r="P851"/>
      <c r="Q851"/>
      <c r="R851"/>
      <c r="S851"/>
    </row>
    <row r="852" spans="1:26" ht="20.100000000000001" customHeight="1">
      <c r="A852" s="330"/>
      <c r="B852" s="330"/>
      <c r="C852" s="323"/>
      <c r="D852" s="323"/>
      <c r="E852" s="799"/>
      <c r="F852" s="876" t="s">
        <v>77</v>
      </c>
      <c r="G852" s="877"/>
      <c r="H852" s="378" t="s">
        <v>10</v>
      </c>
      <c r="I852" s="869">
        <f t="shared" si="73"/>
        <v>0</v>
      </c>
      <c r="J852" s="870"/>
      <c r="K852" s="870"/>
      <c r="L852"/>
      <c r="M852"/>
      <c r="N852"/>
      <c r="O852"/>
      <c r="P852"/>
      <c r="Q852"/>
      <c r="R852"/>
      <c r="S852"/>
    </row>
    <row r="853" spans="1:26" ht="20.100000000000001" customHeight="1">
      <c r="A853" s="330"/>
      <c r="B853" s="330"/>
      <c r="C853" s="323"/>
      <c r="D853" s="323"/>
      <c r="E853" s="799"/>
      <c r="F853" s="810" t="s">
        <v>18</v>
      </c>
      <c r="G853" s="810"/>
      <c r="H853" s="811"/>
      <c r="I853" s="869">
        <f>SUM($I$836:$K$852)</f>
        <v>0</v>
      </c>
      <c r="J853" s="870"/>
      <c r="K853" s="870"/>
      <c r="L853"/>
      <c r="M853"/>
      <c r="N853"/>
      <c r="O853"/>
      <c r="P853"/>
      <c r="Q853"/>
      <c r="R853"/>
      <c r="S853"/>
    </row>
    <row r="854" spans="1:26" ht="20.100000000000001" customHeight="1">
      <c r="A854" s="330"/>
      <c r="B854" s="330"/>
      <c r="C854" s="323"/>
      <c r="D854" s="323"/>
      <c r="E854" s="799"/>
      <c r="F854" s="871" t="s">
        <v>17</v>
      </c>
      <c r="G854" s="871"/>
      <c r="H854" s="811"/>
      <c r="I854" s="873"/>
      <c r="J854" s="874"/>
      <c r="K854" s="874"/>
      <c r="L854"/>
      <c r="M854"/>
      <c r="N854"/>
      <c r="O854"/>
      <c r="P854"/>
      <c r="Q854"/>
      <c r="R854"/>
      <c r="S854"/>
    </row>
    <row r="855" spans="1:26" ht="20.100000000000001" customHeight="1">
      <c r="A855" s="330"/>
      <c r="B855" s="330"/>
      <c r="C855" s="323"/>
      <c r="D855" s="323"/>
      <c r="E855" s="800"/>
      <c r="F855" s="810" t="s">
        <v>34</v>
      </c>
      <c r="G855" s="810"/>
      <c r="H855" s="811"/>
      <c r="I855" s="869">
        <f>$I$853-$I$854</f>
        <v>0</v>
      </c>
      <c r="J855" s="870"/>
      <c r="K855" s="870"/>
      <c r="L855"/>
      <c r="M855"/>
      <c r="N855"/>
      <c r="O855"/>
      <c r="P855"/>
      <c r="Q855"/>
      <c r="R855"/>
      <c r="S855"/>
    </row>
    <row r="856" spans="1:26" ht="20.100000000000001" customHeight="1" thickBot="1">
      <c r="A856" s="330"/>
      <c r="B856" s="330"/>
      <c r="C856" s="323"/>
      <c r="D856" s="322"/>
      <c r="E856" s="338"/>
      <c r="F856" s="878" t="s">
        <v>46</v>
      </c>
      <c r="G856" s="879"/>
      <c r="H856" s="880"/>
      <c r="I856" s="875">
        <f>SUMIFS($T$9:$T$608,$F$9:$F$608,$F$856)</f>
        <v>0</v>
      </c>
      <c r="J856" s="870"/>
      <c r="K856" s="870"/>
      <c r="L856"/>
      <c r="M856"/>
      <c r="N856"/>
      <c r="O856"/>
      <c r="P856"/>
      <c r="Q856"/>
      <c r="R856"/>
      <c r="S856"/>
    </row>
    <row r="857" spans="1:26" ht="20.100000000000001" customHeight="1" thickTop="1">
      <c r="A857" s="331"/>
      <c r="B857" s="331"/>
      <c r="C857" s="331"/>
      <c r="D857" s="332"/>
      <c r="E857" s="801" t="s">
        <v>87</v>
      </c>
      <c r="F857" s="802"/>
      <c r="G857" s="802"/>
      <c r="H857" s="803"/>
      <c r="I857" s="881">
        <f>SUM($I$853,$I$856)</f>
        <v>0</v>
      </c>
      <c r="J857" s="882"/>
      <c r="K857" s="882"/>
      <c r="L857"/>
      <c r="M857"/>
      <c r="N857"/>
      <c r="O857"/>
      <c r="P857"/>
      <c r="Q857"/>
      <c r="R857"/>
      <c r="S857"/>
    </row>
    <row r="858" spans="1:26">
      <c r="A858" s="173"/>
      <c r="B858" s="173"/>
      <c r="C858" s="173"/>
      <c r="D858" s="173"/>
      <c r="Y858" s="4"/>
      <c r="Z858" s="2"/>
    </row>
    <row r="859" spans="1:26">
      <c r="A859" s="173"/>
      <c r="B859" s="173"/>
      <c r="C859" s="173"/>
      <c r="D859" s="173"/>
    </row>
    <row r="860" spans="1:26">
      <c r="A860" s="173"/>
      <c r="B860" s="173"/>
      <c r="C860" s="173"/>
      <c r="D860" s="173"/>
    </row>
  </sheetData>
  <sheetProtection algorithmName="SHA-512" hashValue="jQcbDv39wTDchySkOYCBlTPbgwcKygVrnXyEE//pjl5no/ywTKfqSbFb3D4yh7ASXn9E87vXSFFJM5FETCYePw==" saltValue="RUmJRx4aVhl05xFZ9E3bAg==" spinCount="100000" sheet="1" objects="1" scenarios="1" formatRows="0"/>
  <dataConsolidate/>
  <mergeCells count="403">
    <mergeCell ref="F688:G688"/>
    <mergeCell ref="F695:G695"/>
    <mergeCell ref="F717:G717"/>
    <mergeCell ref="F718:G718"/>
    <mergeCell ref="F719:G719"/>
    <mergeCell ref="F720:G720"/>
    <mergeCell ref="F721:G721"/>
    <mergeCell ref="F722:G722"/>
    <mergeCell ref="A717:B726"/>
    <mergeCell ref="C717:C726"/>
    <mergeCell ref="D717:D726"/>
    <mergeCell ref="F723:G723"/>
    <mergeCell ref="F724:G724"/>
    <mergeCell ref="F689:G689"/>
    <mergeCell ref="F690:G690"/>
    <mergeCell ref="F691:G691"/>
    <mergeCell ref="F692:G692"/>
    <mergeCell ref="F693:G693"/>
    <mergeCell ref="F694:G694"/>
    <mergeCell ref="F696:G696"/>
    <mergeCell ref="A697:B706"/>
    <mergeCell ref="C697:C706"/>
    <mergeCell ref="D697:D706"/>
    <mergeCell ref="F697:G697"/>
    <mergeCell ref="A677:B686"/>
    <mergeCell ref="C677:C686"/>
    <mergeCell ref="D677:D686"/>
    <mergeCell ref="F677:G677"/>
    <mergeCell ref="F678:G678"/>
    <mergeCell ref="F679:G679"/>
    <mergeCell ref="F680:G680"/>
    <mergeCell ref="F681:G681"/>
    <mergeCell ref="F682:G682"/>
    <mergeCell ref="F683:G683"/>
    <mergeCell ref="F684:G684"/>
    <mergeCell ref="F685:G685"/>
    <mergeCell ref="F686:G686"/>
    <mergeCell ref="F667:G667"/>
    <mergeCell ref="F662:G662"/>
    <mergeCell ref="F663:G663"/>
    <mergeCell ref="F664:G664"/>
    <mergeCell ref="A667:B676"/>
    <mergeCell ref="C667:C676"/>
    <mergeCell ref="D667:D676"/>
    <mergeCell ref="F671:G671"/>
    <mergeCell ref="F672:G672"/>
    <mergeCell ref="F673:G673"/>
    <mergeCell ref="F668:G668"/>
    <mergeCell ref="F669:G669"/>
    <mergeCell ref="F670:G670"/>
    <mergeCell ref="F674:G674"/>
    <mergeCell ref="F675:G675"/>
    <mergeCell ref="F676:G676"/>
    <mergeCell ref="F659:G659"/>
    <mergeCell ref="F660:G660"/>
    <mergeCell ref="F661:G661"/>
    <mergeCell ref="F656:G656"/>
    <mergeCell ref="F657:G657"/>
    <mergeCell ref="F658:G658"/>
    <mergeCell ref="A657:B666"/>
    <mergeCell ref="C657:C666"/>
    <mergeCell ref="D657:D666"/>
    <mergeCell ref="F665:G665"/>
    <mergeCell ref="F666:G666"/>
    <mergeCell ref="F647:G647"/>
    <mergeCell ref="F648:G648"/>
    <mergeCell ref="F649:G649"/>
    <mergeCell ref="F644:G644"/>
    <mergeCell ref="F645:G645"/>
    <mergeCell ref="F646:G646"/>
    <mergeCell ref="A647:B656"/>
    <mergeCell ref="C647:C656"/>
    <mergeCell ref="D647:D656"/>
    <mergeCell ref="F653:G653"/>
    <mergeCell ref="F654:G654"/>
    <mergeCell ref="F655:G655"/>
    <mergeCell ref="F650:G650"/>
    <mergeCell ref="F651:G651"/>
    <mergeCell ref="F652:G652"/>
    <mergeCell ref="F637:G637"/>
    <mergeCell ref="F632:G632"/>
    <mergeCell ref="F633:G633"/>
    <mergeCell ref="F634:G634"/>
    <mergeCell ref="A637:B646"/>
    <mergeCell ref="C637:C646"/>
    <mergeCell ref="D637:D646"/>
    <mergeCell ref="F641:G641"/>
    <mergeCell ref="F642:G642"/>
    <mergeCell ref="F643:G643"/>
    <mergeCell ref="F638:G638"/>
    <mergeCell ref="F639:G639"/>
    <mergeCell ref="F640:G640"/>
    <mergeCell ref="F629:G629"/>
    <mergeCell ref="F630:G630"/>
    <mergeCell ref="F631:G631"/>
    <mergeCell ref="F626:G626"/>
    <mergeCell ref="F627:G627"/>
    <mergeCell ref="F628:G628"/>
    <mergeCell ref="A627:B636"/>
    <mergeCell ref="C627:C636"/>
    <mergeCell ref="D627:D636"/>
    <mergeCell ref="F635:G635"/>
    <mergeCell ref="F636:G636"/>
    <mergeCell ref="A616:B616"/>
    <mergeCell ref="F616:G616"/>
    <mergeCell ref="F617:G617"/>
    <mergeCell ref="F618:G618"/>
    <mergeCell ref="F619:G619"/>
    <mergeCell ref="B611:C611"/>
    <mergeCell ref="E611:F611"/>
    <mergeCell ref="G611:H611"/>
    <mergeCell ref="F613:G613"/>
    <mergeCell ref="A617:B626"/>
    <mergeCell ref="C617:C626"/>
    <mergeCell ref="D617:D626"/>
    <mergeCell ref="F623:G623"/>
    <mergeCell ref="F624:G624"/>
    <mergeCell ref="F625:G625"/>
    <mergeCell ref="F620:G620"/>
    <mergeCell ref="F621:G621"/>
    <mergeCell ref="F622:G622"/>
    <mergeCell ref="I613:N613"/>
    <mergeCell ref="F614:G614"/>
    <mergeCell ref="I614:N614"/>
    <mergeCell ref="A549:B578"/>
    <mergeCell ref="C549:C578"/>
    <mergeCell ref="D549:D578"/>
    <mergeCell ref="A579:B608"/>
    <mergeCell ref="C579:C608"/>
    <mergeCell ref="D579:D608"/>
    <mergeCell ref="A489:B518"/>
    <mergeCell ref="C489:C518"/>
    <mergeCell ref="D489:D518"/>
    <mergeCell ref="A519:B548"/>
    <mergeCell ref="C519:C548"/>
    <mergeCell ref="D519:D548"/>
    <mergeCell ref="A429:B458"/>
    <mergeCell ref="C429:C458"/>
    <mergeCell ref="D429:D458"/>
    <mergeCell ref="A459:B488"/>
    <mergeCell ref="C459:C488"/>
    <mergeCell ref="D459:D488"/>
    <mergeCell ref="A399:B428"/>
    <mergeCell ref="C399:C428"/>
    <mergeCell ref="D399:D428"/>
    <mergeCell ref="A309:B338"/>
    <mergeCell ref="C309:C338"/>
    <mergeCell ref="D309:D338"/>
    <mergeCell ref="A339:B368"/>
    <mergeCell ref="C339:C368"/>
    <mergeCell ref="D339:D368"/>
    <mergeCell ref="D279:D308"/>
    <mergeCell ref="A189:B218"/>
    <mergeCell ref="C189:C218"/>
    <mergeCell ref="D189:D218"/>
    <mergeCell ref="A219:B248"/>
    <mergeCell ref="C219:C248"/>
    <mergeCell ref="D219:D248"/>
    <mergeCell ref="A369:B398"/>
    <mergeCell ref="C369:C398"/>
    <mergeCell ref="D369:D398"/>
    <mergeCell ref="O5:S5"/>
    <mergeCell ref="B6:C6"/>
    <mergeCell ref="D6:E6"/>
    <mergeCell ref="F6:G6"/>
    <mergeCell ref="I6:N6"/>
    <mergeCell ref="O6:S6"/>
    <mergeCell ref="A129:B158"/>
    <mergeCell ref="C129:C158"/>
    <mergeCell ref="D129:D158"/>
    <mergeCell ref="A69:B98"/>
    <mergeCell ref="C69:C98"/>
    <mergeCell ref="D69:D98"/>
    <mergeCell ref="A99:B128"/>
    <mergeCell ref="C99:C128"/>
    <mergeCell ref="D99:D128"/>
    <mergeCell ref="F705:G705"/>
    <mergeCell ref="F706:G706"/>
    <mergeCell ref="B3:C3"/>
    <mergeCell ref="E3:F3"/>
    <mergeCell ref="I3:K3"/>
    <mergeCell ref="B5:C5"/>
    <mergeCell ref="D5:E5"/>
    <mergeCell ref="F5:G5"/>
    <mergeCell ref="I5:N5"/>
    <mergeCell ref="A8:B8"/>
    <mergeCell ref="A9:B38"/>
    <mergeCell ref="C9:C38"/>
    <mergeCell ref="D9:D38"/>
    <mergeCell ref="A39:B68"/>
    <mergeCell ref="C39:C68"/>
    <mergeCell ref="D39:D68"/>
    <mergeCell ref="A159:B188"/>
    <mergeCell ref="C159:C188"/>
    <mergeCell ref="D159:D188"/>
    <mergeCell ref="A249:B278"/>
    <mergeCell ref="C249:C278"/>
    <mergeCell ref="D249:D278"/>
    <mergeCell ref="A279:B308"/>
    <mergeCell ref="C279:C308"/>
    <mergeCell ref="A687:B696"/>
    <mergeCell ref="C687:C696"/>
    <mergeCell ref="D687:D696"/>
    <mergeCell ref="F687:G687"/>
    <mergeCell ref="A707:B716"/>
    <mergeCell ref="C707:C716"/>
    <mergeCell ref="D707:D716"/>
    <mergeCell ref="F707:G707"/>
    <mergeCell ref="F708:G708"/>
    <mergeCell ref="F709:G709"/>
    <mergeCell ref="F710:G710"/>
    <mergeCell ref="F711:G711"/>
    <mergeCell ref="F712:G712"/>
    <mergeCell ref="F713:G713"/>
    <mergeCell ref="F714:G714"/>
    <mergeCell ref="F715:G715"/>
    <mergeCell ref="F716:G716"/>
    <mergeCell ref="F698:G698"/>
    <mergeCell ref="F699:G699"/>
    <mergeCell ref="F700:G700"/>
    <mergeCell ref="F701:G701"/>
    <mergeCell ref="F702:G702"/>
    <mergeCell ref="F703:G703"/>
    <mergeCell ref="F704:G704"/>
    <mergeCell ref="F725:G725"/>
    <mergeCell ref="F726:G726"/>
    <mergeCell ref="A727:B736"/>
    <mergeCell ref="C727:C736"/>
    <mergeCell ref="D727:D736"/>
    <mergeCell ref="F727:G727"/>
    <mergeCell ref="F728:G728"/>
    <mergeCell ref="F729:G729"/>
    <mergeCell ref="F730:G730"/>
    <mergeCell ref="F731:G731"/>
    <mergeCell ref="F732:G732"/>
    <mergeCell ref="F733:G733"/>
    <mergeCell ref="F734:G734"/>
    <mergeCell ref="F735:G735"/>
    <mergeCell ref="F736:G736"/>
    <mergeCell ref="A737:B746"/>
    <mergeCell ref="C737:C746"/>
    <mergeCell ref="D737:D746"/>
    <mergeCell ref="F737:G737"/>
    <mergeCell ref="F738:G738"/>
    <mergeCell ref="F739:G739"/>
    <mergeCell ref="F740:G740"/>
    <mergeCell ref="F741:G741"/>
    <mergeCell ref="F742:G742"/>
    <mergeCell ref="F743:G743"/>
    <mergeCell ref="F744:G744"/>
    <mergeCell ref="F745:G745"/>
    <mergeCell ref="F746:G746"/>
    <mergeCell ref="A747:B756"/>
    <mergeCell ref="C747:C756"/>
    <mergeCell ref="D747:D756"/>
    <mergeCell ref="F747:G747"/>
    <mergeCell ref="F748:G748"/>
    <mergeCell ref="F749:G749"/>
    <mergeCell ref="F750:G750"/>
    <mergeCell ref="F751:G751"/>
    <mergeCell ref="F752:G752"/>
    <mergeCell ref="F753:G753"/>
    <mergeCell ref="F754:G754"/>
    <mergeCell ref="F755:G755"/>
    <mergeCell ref="F756:G756"/>
    <mergeCell ref="A757:B766"/>
    <mergeCell ref="C757:C766"/>
    <mergeCell ref="D757:D766"/>
    <mergeCell ref="F757:G757"/>
    <mergeCell ref="F758:G758"/>
    <mergeCell ref="F759:G759"/>
    <mergeCell ref="F760:G760"/>
    <mergeCell ref="F761:G761"/>
    <mergeCell ref="F762:G762"/>
    <mergeCell ref="F763:G763"/>
    <mergeCell ref="F764:G764"/>
    <mergeCell ref="F765:G765"/>
    <mergeCell ref="F766:G766"/>
    <mergeCell ref="A767:B776"/>
    <mergeCell ref="C767:C776"/>
    <mergeCell ref="D767:D776"/>
    <mergeCell ref="F767:G767"/>
    <mergeCell ref="F768:G768"/>
    <mergeCell ref="F769:G769"/>
    <mergeCell ref="F770:G770"/>
    <mergeCell ref="F771:G771"/>
    <mergeCell ref="F772:G772"/>
    <mergeCell ref="F773:G773"/>
    <mergeCell ref="F774:G774"/>
    <mergeCell ref="F775:G775"/>
    <mergeCell ref="F776:G776"/>
    <mergeCell ref="A777:B786"/>
    <mergeCell ref="C777:C786"/>
    <mergeCell ref="D777:D786"/>
    <mergeCell ref="F777:G777"/>
    <mergeCell ref="F778:G778"/>
    <mergeCell ref="F779:G779"/>
    <mergeCell ref="F780:G780"/>
    <mergeCell ref="F781:G781"/>
    <mergeCell ref="F782:G782"/>
    <mergeCell ref="F783:G783"/>
    <mergeCell ref="F784:G784"/>
    <mergeCell ref="F785:G785"/>
    <mergeCell ref="F786:G786"/>
    <mergeCell ref="A787:B796"/>
    <mergeCell ref="C787:C796"/>
    <mergeCell ref="D787:D796"/>
    <mergeCell ref="F787:G787"/>
    <mergeCell ref="F788:G788"/>
    <mergeCell ref="F789:G789"/>
    <mergeCell ref="F790:G790"/>
    <mergeCell ref="F791:G791"/>
    <mergeCell ref="F792:G792"/>
    <mergeCell ref="F793:G793"/>
    <mergeCell ref="F794:G794"/>
    <mergeCell ref="F795:G795"/>
    <mergeCell ref="F796:G796"/>
    <mergeCell ref="A797:B806"/>
    <mergeCell ref="C797:C806"/>
    <mergeCell ref="D797:D806"/>
    <mergeCell ref="F797:G797"/>
    <mergeCell ref="F798:G798"/>
    <mergeCell ref="F799:G799"/>
    <mergeCell ref="F800:G800"/>
    <mergeCell ref="F801:G801"/>
    <mergeCell ref="F802:G802"/>
    <mergeCell ref="F803:G803"/>
    <mergeCell ref="F804:G804"/>
    <mergeCell ref="F805:G805"/>
    <mergeCell ref="F806:G806"/>
    <mergeCell ref="A807:B816"/>
    <mergeCell ref="C807:C816"/>
    <mergeCell ref="D807:D816"/>
    <mergeCell ref="F807:G807"/>
    <mergeCell ref="F808:G808"/>
    <mergeCell ref="F809:G809"/>
    <mergeCell ref="F810:G810"/>
    <mergeCell ref="F811:G811"/>
    <mergeCell ref="F812:G812"/>
    <mergeCell ref="F813:G813"/>
    <mergeCell ref="F814:G814"/>
    <mergeCell ref="F815:G815"/>
    <mergeCell ref="F816:G816"/>
    <mergeCell ref="A824:A828"/>
    <mergeCell ref="E824:E828"/>
    <mergeCell ref="F824:H824"/>
    <mergeCell ref="I824:K824"/>
    <mergeCell ref="F825:H825"/>
    <mergeCell ref="I825:K825"/>
    <mergeCell ref="F826:H826"/>
    <mergeCell ref="I826:K826"/>
    <mergeCell ref="F827:H827"/>
    <mergeCell ref="I827:K827"/>
    <mergeCell ref="F828:H828"/>
    <mergeCell ref="I828:K828"/>
    <mergeCell ref="I845:K845"/>
    <mergeCell ref="I846:K846"/>
    <mergeCell ref="F847:G851"/>
    <mergeCell ref="I820:K820"/>
    <mergeCell ref="E821:H821"/>
    <mergeCell ref="I821:K821"/>
    <mergeCell ref="E822:H822"/>
    <mergeCell ref="I822:K822"/>
    <mergeCell ref="E823:H823"/>
    <mergeCell ref="I823:K823"/>
    <mergeCell ref="E836:E855"/>
    <mergeCell ref="F852:G852"/>
    <mergeCell ref="F853:H853"/>
    <mergeCell ref="F854:H854"/>
    <mergeCell ref="E857:H857"/>
    <mergeCell ref="E829:H829"/>
    <mergeCell ref="I829:K829"/>
    <mergeCell ref="E830:H830"/>
    <mergeCell ref="I830:K830"/>
    <mergeCell ref="E831:H831"/>
    <mergeCell ref="I831:K831"/>
    <mergeCell ref="F835:G835"/>
    <mergeCell ref="I835:K835"/>
    <mergeCell ref="F836:G838"/>
    <mergeCell ref="I836:K836"/>
    <mergeCell ref="I837:K837"/>
    <mergeCell ref="I838:K838"/>
    <mergeCell ref="F839:G843"/>
    <mergeCell ref="I839:K839"/>
    <mergeCell ref="I840:K840"/>
    <mergeCell ref="I841:K841"/>
    <mergeCell ref="I842:K842"/>
    <mergeCell ref="I843:K843"/>
    <mergeCell ref="F844:G846"/>
    <mergeCell ref="I844:K844"/>
    <mergeCell ref="F855:H855"/>
    <mergeCell ref="I855:K855"/>
    <mergeCell ref="F856:H856"/>
    <mergeCell ref="I856:K856"/>
    <mergeCell ref="I857:K857"/>
    <mergeCell ref="I847:K847"/>
    <mergeCell ref="I848:K848"/>
    <mergeCell ref="I849:K849"/>
    <mergeCell ref="I850:K850"/>
    <mergeCell ref="I851:K851"/>
    <mergeCell ref="I852:K852"/>
    <mergeCell ref="I853:K853"/>
    <mergeCell ref="I854:K854"/>
  </mergeCells>
  <phoneticPr fontId="6"/>
  <conditionalFormatting sqref="R99:R104 O99:O103 J797:J816 R129:R134 R159:R164 R189:R194 R219:R224 R249:R254 R279:R284 R309:R314 R339:R344 R369:R374 R399:R404 R429:R434 R459:R464 R489:R494 R519:R524 R549:R554 R579:R584 O129:O133 O159:O163 O189:O193 O219:O223 O249:O253 O279:O283 O309:O313 O339:O343 O369:O373 O399:O403 O429:O433 O459:O463 O489:O493 O519:O523 O549:O553 O579:O583 R797:R816 O797:O816 L797:L816 L618:L625 O618:O625 R618:R625 L628:L635 L638:L645 L648:L655 L658:L665 L668:L675 L678:L685 L688:L695 L698:L705 L708:L715 L718:L725 L728:L735 L738:L745 L748:L755 L758:L765 L768:L775 L778:L785 L788:L795 O628:O635 O638:O645 O648:O655 O658:O665 O668:O675 O678:O685 O688:O695 O698:O705 O708:O715 O718:O725 O728:O735 O738:O745 O748:O755 O758:O765 O768:O775 O778:O785 O788:O795 R628:R635 R638:R645 R648:R655 R658:R665 R668:R675 R678:R685 R688:R695 R698:R705 R708:R715 R718:R725 R728:R735 R738:R745 R748:R755 R758:R765 R768:R775 R778:R785 R788:R795">
    <cfRule type="expression" dxfId="1481" priority="85">
      <formula>INDIRECT(ADDRESS(ROW(),COLUMN()))=TRUNC(INDIRECT(ADDRESS(ROW(),COLUMN())))</formula>
    </cfRule>
  </conditionalFormatting>
  <conditionalFormatting sqref="O107:O128 O137:O158 O167:O188 O197:O218 O227:O248 O257:O278 O287:O308 O317:O338 O347:O368 O377:O398 O407:O428 O437:O458 O467:O488 O497:O518 O527:O548 O557:O578 O587:O608">
    <cfRule type="expression" dxfId="1480" priority="84">
      <formula>INDIRECT(ADDRESS(ROW(),COLUMN()))=TRUNC(INDIRECT(ADDRESS(ROW(),COLUMN())))</formula>
    </cfRule>
  </conditionalFormatting>
  <conditionalFormatting sqref="R105:R128 R135:R158 R165:R188 R195:R218 R225:R248 R255:R278 R285:R308 R315:R338 R345:R368 R375:R398 R405:R428 R435:R458 R465:R488 R495:R518 R525:R548 R555:R578 R585:R608">
    <cfRule type="expression" dxfId="1479" priority="83">
      <formula>INDIRECT(ADDRESS(ROW(),COLUMN()))=TRUNC(INDIRECT(ADDRESS(ROW(),COLUMN())))</formula>
    </cfRule>
  </conditionalFormatting>
  <conditionalFormatting sqref="O9:O17 O19:O38">
    <cfRule type="expression" dxfId="1478" priority="82">
      <formula>INDIRECT(ADDRESS(ROW(),COLUMN()))=TRUNC(INDIRECT(ADDRESS(ROW(),COLUMN())))</formula>
    </cfRule>
  </conditionalFormatting>
  <conditionalFormatting sqref="R9:R17 R19:R38">
    <cfRule type="expression" dxfId="1477" priority="81">
      <formula>INDIRECT(ADDRESS(ROW(),COLUMN()))=TRUNC(INDIRECT(ADDRESS(ROW(),COLUMN())))</formula>
    </cfRule>
  </conditionalFormatting>
  <conditionalFormatting sqref="O69:O98">
    <cfRule type="expression" dxfId="1476" priority="80">
      <formula>INDIRECT(ADDRESS(ROW(),COLUMN()))=TRUNC(INDIRECT(ADDRESS(ROW(),COLUMN())))</formula>
    </cfRule>
  </conditionalFormatting>
  <conditionalFormatting sqref="R69:R98">
    <cfRule type="expression" dxfId="1475" priority="79">
      <formula>INDIRECT(ADDRESS(ROW(),COLUMN()))=TRUNC(INDIRECT(ADDRESS(ROW(),COLUMN())))</formula>
    </cfRule>
  </conditionalFormatting>
  <conditionalFormatting sqref="L99:L103 L129:L133 L159:L163 L189:L193 L219:L223 L249:L253 L279:L283 L309:L313 L339:L343 L369:L373 L399:L403 L429:L433 L459:L463 L489:L493 L519:L523 L549:L553 L579:L583">
    <cfRule type="expression" dxfId="1474" priority="78">
      <formula>INDIRECT(ADDRESS(ROW(),COLUMN()))=TRUNC(INDIRECT(ADDRESS(ROW(),COLUMN())))</formula>
    </cfRule>
  </conditionalFormatting>
  <conditionalFormatting sqref="L9:L17 L19:L38">
    <cfRule type="expression" dxfId="1473" priority="76">
      <formula>INDIRECT(ADDRESS(ROW(),COLUMN()))=TRUNC(INDIRECT(ADDRESS(ROW(),COLUMN())))</formula>
    </cfRule>
  </conditionalFormatting>
  <conditionalFormatting sqref="J9:J17 J19:J38">
    <cfRule type="expression" dxfId="1472" priority="77">
      <formula>INDIRECT(ADDRESS(ROW(),COLUMN()))=TRUNC(INDIRECT(ADDRESS(ROW(),COLUMN())))</formula>
    </cfRule>
  </conditionalFormatting>
  <conditionalFormatting sqref="L69:L98">
    <cfRule type="expression" dxfId="1471" priority="75">
      <formula>INDIRECT(ADDRESS(ROW(),COLUMN()))=TRUNC(INDIRECT(ADDRESS(ROW(),COLUMN())))</formula>
    </cfRule>
  </conditionalFormatting>
  <conditionalFormatting sqref="J99 J101 J129 J159 J189 J219 J249 J279 J309 J339 J369 J399 J429 J459 J489 J519 J549 J579 J131 J161 J191 J221 J251 J281 J311 J341 J371 J401 J431 J461 J491 J521 J551 J581">
    <cfRule type="expression" dxfId="1470" priority="74">
      <formula>INDIRECT(ADDRESS(ROW(),COLUMN()))=TRUNC(INDIRECT(ADDRESS(ROW(),COLUMN())))</formula>
    </cfRule>
  </conditionalFormatting>
  <conditionalFormatting sqref="J100 J130 J160 J190 J220 J250 J280 J310 J340 J370 J400 J430 J460 J490 J520 J550 J580">
    <cfRule type="expression" dxfId="1469" priority="73">
      <formula>INDIRECT(ADDRESS(ROW(),COLUMN()))=TRUNC(INDIRECT(ADDRESS(ROW(),COLUMN())))</formula>
    </cfRule>
  </conditionalFormatting>
  <conditionalFormatting sqref="J102:J103 J132:J133 J162:J163 J192:J193 J222:J223 J252:J253 J282:J283 J312:J313 J342:J343 J372:J373 J402:J403 J432:J433 J462:J463 J492:J493 J522:J523 J552:J553 J582:J583">
    <cfRule type="expression" dxfId="1468" priority="72">
      <formula>INDIRECT(ADDRESS(ROW(),COLUMN()))=TRUNC(INDIRECT(ADDRESS(ROW(),COLUMN())))</formula>
    </cfRule>
  </conditionalFormatting>
  <conditionalFormatting sqref="J104:J106 J134:J136 J164:J166 J194:J196 J224:J226 J254:J256 J284:J286 J314:J316 J344:J346 J374:J376 J404:J406 J434:J436 J464:J466 J494:J496 J524:J526 J554:J556 J584:J586">
    <cfRule type="expression" dxfId="1467" priority="71">
      <formula>INDIRECT(ADDRESS(ROW(),COLUMN()))=TRUNC(INDIRECT(ADDRESS(ROW(),COLUMN())))</formula>
    </cfRule>
  </conditionalFormatting>
  <conditionalFormatting sqref="L104:L106 L134:L136 L164:L166 L194:L196 L224:L226 L254:L256 L284:L286 L314:L316 L344:L346 L374:L376 L404:L406 L434:L436 L464:L466 L494:L496 L524:L526 L554:L556 L584:L586">
    <cfRule type="expression" dxfId="1466" priority="70">
      <formula>INDIRECT(ADDRESS(ROW(),COLUMN()))=TRUNC(INDIRECT(ADDRESS(ROW(),COLUMN())))</formula>
    </cfRule>
  </conditionalFormatting>
  <conditionalFormatting sqref="O104:O106 O134:O136 O164:O166 O194:O196 O224:O226 O254:O256 O284:O286 O314:O316 O344:O346 O374:O376 O404:O406 O434:O436 O464:O466 O494:O496 O524:O526 O554:O556 O584:O586">
    <cfRule type="expression" dxfId="1465" priority="69">
      <formula>INDIRECT(ADDRESS(ROW(),COLUMN()))=TRUNC(INDIRECT(ADDRESS(ROW(),COLUMN())))</formula>
    </cfRule>
  </conditionalFormatting>
  <conditionalFormatting sqref="J107:J128 J137:J158 J167:J188 J197:J218 J227:J248 J257:J278 J287:J308 J317:J338 J347:J368 J377:J398 J407:J428 J437:J458 J467:J488 J497:J518 J527:J548 J557:J578 J587:J608">
    <cfRule type="expression" dxfId="1464" priority="68">
      <formula>INDIRECT(ADDRESS(ROW(),COLUMN()))=TRUNC(INDIRECT(ADDRESS(ROW(),COLUMN())))</formula>
    </cfRule>
  </conditionalFormatting>
  <conditionalFormatting sqref="L107:L128 L137:L158 L167:L188 L197:L218 L227:L248 L257:L278 L287:L308 L317:L338 L347:L368 L377:L398 L407:L428 L437:L458 L467:L488 L497:L518 L527:L548 L557:L578 L587:L608">
    <cfRule type="expression" dxfId="1463" priority="67">
      <formula>INDIRECT(ADDRESS(ROW(),COLUMN()))=TRUNC(INDIRECT(ADDRESS(ROW(),COLUMN())))</formula>
    </cfRule>
  </conditionalFormatting>
  <conditionalFormatting sqref="J617 J627 J637 J647 J657 J667 J677 J687 J697 J707 J717 J727 J737 J747 J757 J767 J777 J787">
    <cfRule type="expression" dxfId="1462" priority="66">
      <formula>INDIRECT(ADDRESS(ROW(),COLUMN()))=TRUNC(INDIRECT(ADDRESS(ROW(),COLUMN())))</formula>
    </cfRule>
  </conditionalFormatting>
  <conditionalFormatting sqref="L617 L627 L637 L647 L657 L667 L677 L687 L697 L707 L717 L727 L737 L747 L757 L767 L777 L787">
    <cfRule type="expression" dxfId="1461" priority="65">
      <formula>INDIRECT(ADDRESS(ROW(),COLUMN()))=TRUNC(INDIRECT(ADDRESS(ROW(),COLUMN())))</formula>
    </cfRule>
  </conditionalFormatting>
  <conditionalFormatting sqref="O617 O627 O637 O647 O657 O667 O677 O687 O697 O707 O717 O727 O737 O747 O757 O767 O777 O787">
    <cfRule type="expression" dxfId="1460" priority="64">
      <formula>INDIRECT(ADDRESS(ROW(),COLUMN()))=TRUNC(INDIRECT(ADDRESS(ROW(),COLUMN())))</formula>
    </cfRule>
  </conditionalFormatting>
  <conditionalFormatting sqref="R617 R627 R637 R647 R657 R667 R677 R687 R697 R707 R717 R727 R737 R747 R757 R767 R777 R787">
    <cfRule type="expression" dxfId="1459" priority="63">
      <formula>INDIRECT(ADDRESS(ROW(),COLUMN()))=TRUNC(INDIRECT(ADDRESS(ROW(),COLUMN())))</formula>
    </cfRule>
  </conditionalFormatting>
  <conditionalFormatting sqref="T5:T6">
    <cfRule type="cellIs" dxfId="1458" priority="62" operator="equal">
      <formula>"「費目：その他」で補助対象外に仕分けされていないものがある"</formula>
    </cfRule>
  </conditionalFormatting>
  <conditionalFormatting sqref="J618:J625 J628:J635 J638:J645 J648:J655 J658:J665 J668:J675 J678:J685 J688:J695 J698:J705 J708:J715 J718:J725 J728:J735 J738:J745 J748:J755 J758:J765 J768:J775 J778:J785 J788:J795">
    <cfRule type="expression" dxfId="1457" priority="61">
      <formula>INDIRECT(ADDRESS(ROW(),COLUMN()))=TRUNC(INDIRECT(ADDRESS(ROW(),COLUMN())))</formula>
    </cfRule>
  </conditionalFormatting>
  <conditionalFormatting sqref="G9:G17 G19:G38">
    <cfRule type="expression" dxfId="1456" priority="56">
      <formula>OR($G9="出演費",$G9="音楽費",$G9="文芸費")</formula>
    </cfRule>
    <cfRule type="expression" dxfId="1455" priority="57">
      <formula>OR($G9="舞台費",$G9="作品借料",$G9="上映費",$G9="会場費",$G9="運搬費")</formula>
    </cfRule>
    <cfRule type="expression" dxfId="1454" priority="58">
      <formula>OR($G9="賃金・共済費",$G9="旅費",$G9="報償費")</formula>
    </cfRule>
    <cfRule type="expression" dxfId="1453" priority="59">
      <formula>OR($G9="雑役務費",$G9="消耗品費",$G9="通信費",$G9="会議費",$G9="その他")</formula>
    </cfRule>
    <cfRule type="expression" dxfId="1452" priority="60">
      <formula>OR($G9="委託費",$G9="補助金")</formula>
    </cfRule>
  </conditionalFormatting>
  <conditionalFormatting sqref="F19:F38">
    <cfRule type="expression" dxfId="1451" priority="51">
      <formula>$F19="委託費"</formula>
    </cfRule>
    <cfRule type="expression" dxfId="1450" priority="52">
      <formula>$F19="雑役務費・消耗品費等"</formula>
    </cfRule>
    <cfRule type="expression" dxfId="1449" priority="53">
      <formula>$F19="賃金・旅費・報償費"</formula>
    </cfRule>
    <cfRule type="expression" dxfId="1448" priority="54">
      <formula>$F19="舞台・会場・設営費"</formula>
    </cfRule>
    <cfRule type="expression" dxfId="1447" priority="55">
      <formula>$F19="出演・音楽・文芸費"</formula>
    </cfRule>
  </conditionalFormatting>
  <conditionalFormatting sqref="J69:J98">
    <cfRule type="expression" dxfId="1446" priority="50">
      <formula>INDIRECT(ADDRESS(ROW(),COLUMN()))=TRUNC(INDIRECT(ADDRESS(ROW(),COLUMN())))</formula>
    </cfRule>
  </conditionalFormatting>
  <conditionalFormatting sqref="R18">
    <cfRule type="expression" dxfId="1445" priority="48">
      <formula>INDIRECT(ADDRESS(ROW(),COLUMN()))=TRUNC(INDIRECT(ADDRESS(ROW(),COLUMN())))</formula>
    </cfRule>
  </conditionalFormatting>
  <conditionalFormatting sqref="O18">
    <cfRule type="expression" dxfId="1444" priority="49">
      <formula>INDIRECT(ADDRESS(ROW(),COLUMN()))=TRUNC(INDIRECT(ADDRESS(ROW(),COLUMN())))</formula>
    </cfRule>
  </conditionalFormatting>
  <conditionalFormatting sqref="J18">
    <cfRule type="expression" dxfId="1443" priority="47">
      <formula>INDIRECT(ADDRESS(ROW(),COLUMN()))=TRUNC(INDIRECT(ADDRESS(ROW(),COLUMN())))</formula>
    </cfRule>
  </conditionalFormatting>
  <conditionalFormatting sqref="L18">
    <cfRule type="expression" dxfId="1442" priority="46">
      <formula>INDIRECT(ADDRESS(ROW(),COLUMN()))=TRUNC(INDIRECT(ADDRESS(ROW(),COLUMN())))</formula>
    </cfRule>
  </conditionalFormatting>
  <conditionalFormatting sqref="G18">
    <cfRule type="expression" dxfId="1441" priority="41">
      <formula>OR($G18="出演費",$G18="音楽費",$G18="文芸費")</formula>
    </cfRule>
    <cfRule type="expression" dxfId="1440" priority="42">
      <formula>OR($G18="舞台費",$G18="作品借料",$G18="上映費",$G18="会場費",$G18="運搬費")</formula>
    </cfRule>
    <cfRule type="expression" dxfId="1439" priority="43">
      <formula>OR($G18="賃金・共済費",$G18="旅費",$G18="報償費")</formula>
    </cfRule>
    <cfRule type="expression" dxfId="1438" priority="44">
      <formula>OR($G18="雑役務費",$G18="消耗品費",$G18="通信費",$G18="会議費",$G18="その他")</formula>
    </cfRule>
    <cfRule type="expression" dxfId="1437" priority="45">
      <formula>OR($G18="委託費",$G18="補助金")</formula>
    </cfRule>
  </conditionalFormatting>
  <conditionalFormatting sqref="R48">
    <cfRule type="expression" dxfId="1436" priority="35">
      <formula>INDIRECT(ADDRESS(ROW(),COLUMN()))=TRUNC(INDIRECT(ADDRESS(ROW(),COLUMN())))</formula>
    </cfRule>
  </conditionalFormatting>
  <conditionalFormatting sqref="O48">
    <cfRule type="expression" dxfId="1435" priority="36">
      <formula>INDIRECT(ADDRESS(ROW(),COLUMN()))=TRUNC(INDIRECT(ADDRESS(ROW(),COLUMN())))</formula>
    </cfRule>
  </conditionalFormatting>
  <conditionalFormatting sqref="J48">
    <cfRule type="expression" dxfId="1434" priority="34">
      <formula>INDIRECT(ADDRESS(ROW(),COLUMN()))=TRUNC(INDIRECT(ADDRESS(ROW(),COLUMN())))</formula>
    </cfRule>
  </conditionalFormatting>
  <conditionalFormatting sqref="L48">
    <cfRule type="expression" dxfId="1433" priority="33">
      <formula>INDIRECT(ADDRESS(ROW(),COLUMN()))=TRUNC(INDIRECT(ADDRESS(ROW(),COLUMN())))</formula>
    </cfRule>
  </conditionalFormatting>
  <conditionalFormatting sqref="R39:R47 R49:R68">
    <cfRule type="expression" dxfId="1432" priority="39">
      <formula>INDIRECT(ADDRESS(ROW(),COLUMN()))=TRUNC(INDIRECT(ADDRESS(ROW(),COLUMN())))</formula>
    </cfRule>
  </conditionalFormatting>
  <conditionalFormatting sqref="O39:O47 O49:O68">
    <cfRule type="expression" dxfId="1431" priority="40">
      <formula>INDIRECT(ADDRESS(ROW(),COLUMN()))=TRUNC(INDIRECT(ADDRESS(ROW(),COLUMN())))</formula>
    </cfRule>
  </conditionalFormatting>
  <conditionalFormatting sqref="J39:J47 J49:J68">
    <cfRule type="expression" dxfId="1430" priority="38">
      <formula>INDIRECT(ADDRESS(ROW(),COLUMN()))=TRUNC(INDIRECT(ADDRESS(ROW(),COLUMN())))</formula>
    </cfRule>
  </conditionalFormatting>
  <conditionalFormatting sqref="L39:L47 L49:L68">
    <cfRule type="expression" dxfId="1429" priority="37">
      <formula>INDIRECT(ADDRESS(ROW(),COLUMN()))=TRUNC(INDIRECT(ADDRESS(ROW(),COLUMN())))</formula>
    </cfRule>
  </conditionalFormatting>
  <conditionalFormatting sqref="L626 O626 R626 L636 L646 L656 L666 L676 L686 L696 L706 L716 L726 L736 L746 L756 L766 L776 L786 L796 O636 O646 O656 O666 O676 O686 O696 O706 O716 O726 O736 O746 O756 O766 O776 O786 O796 R636 R646 R656 R666 R676 R686 R696 R706 R716 R726 R736 R746 R756 R766 R776 R786 R796">
    <cfRule type="expression" dxfId="1428" priority="32">
      <formula>INDIRECT(ADDRESS(ROW(),COLUMN()))=TRUNC(INDIRECT(ADDRESS(ROW(),COLUMN())))</formula>
    </cfRule>
  </conditionalFormatting>
  <conditionalFormatting sqref="J626 J636 J646 J656 J666 J676 J686 J696 J706 J716 J726 J736 J746 J756 J766 J776 J786 J796">
    <cfRule type="expression" dxfId="1427" priority="31">
      <formula>INDIRECT(ADDRESS(ROW(),COLUMN()))=TRUNC(INDIRECT(ADDRESS(ROW(),COLUMN())))</formula>
    </cfRule>
  </conditionalFormatting>
  <conditionalFormatting sqref="F39:F47 F49:F77 F79:F107 F109:F137 F139:F167 F169:F197 F199:F227 F229:F257 F259:F287 F289:F317 F319:F347 F349:F377 F379:F407 F409:F437 F439:F467 F469:F497 F499:F527 F529:F557 F559:F587 F589:F608">
    <cfRule type="expression" dxfId="1426" priority="26">
      <formula>$F39="委託費"</formula>
    </cfRule>
    <cfRule type="expression" dxfId="1425" priority="27">
      <formula>$F39="雑役務費・消耗品費等"</formula>
    </cfRule>
    <cfRule type="expression" dxfId="1424" priority="28">
      <formula>$F39="賃金・旅費・報償費"</formula>
    </cfRule>
    <cfRule type="expression" dxfId="1423" priority="29">
      <formula>$F39="舞台・会場・設営費"</formula>
    </cfRule>
    <cfRule type="expression" dxfId="1422" priority="30">
      <formula>$F39="出演・音楽・文芸費"</formula>
    </cfRule>
  </conditionalFormatting>
  <conditionalFormatting sqref="F48 F78 F108 F138 F168 F198 F228 F258 F288 F318 F348 F378 F408 F438 F468 F498 F528 F558 F588">
    <cfRule type="expression" dxfId="1421" priority="21">
      <formula>$F48="委託費"</formula>
    </cfRule>
    <cfRule type="expression" dxfId="1420" priority="22">
      <formula>$F48="雑役務費・消耗品費等"</formula>
    </cfRule>
    <cfRule type="expression" dxfId="1419" priority="23">
      <formula>$F48="賃金・旅費・報償費"</formula>
    </cfRule>
    <cfRule type="expression" dxfId="1418" priority="24">
      <formula>$F48="舞台・会場・設営費"</formula>
    </cfRule>
    <cfRule type="expression" dxfId="1417" priority="25">
      <formula>$F48="出演・音楽・文芸費"</formula>
    </cfRule>
  </conditionalFormatting>
  <conditionalFormatting sqref="F9:F17">
    <cfRule type="expression" dxfId="1416" priority="16">
      <formula>$F9="委託費"</formula>
    </cfRule>
    <cfRule type="expression" dxfId="1415" priority="17">
      <formula>$F9="雑役務費・消耗品費等"</formula>
    </cfRule>
    <cfRule type="expression" dxfId="1414" priority="18">
      <formula>$F9="賃金・旅費・報償費"</formula>
    </cfRule>
    <cfRule type="expression" dxfId="1413" priority="19">
      <formula>$F9="舞台・会場・設営費"</formula>
    </cfRule>
    <cfRule type="expression" dxfId="1412" priority="20">
      <formula>$F9="出演・音楽・文芸費"</formula>
    </cfRule>
  </conditionalFormatting>
  <conditionalFormatting sqref="F18">
    <cfRule type="expression" dxfId="1411" priority="11">
      <formula>$F18="委託費"</formula>
    </cfRule>
    <cfRule type="expression" dxfId="1410" priority="12">
      <formula>$F18="雑役務費・消耗品費等"</formula>
    </cfRule>
    <cfRule type="expression" dxfId="1409" priority="13">
      <formula>$F18="賃金・旅費・報償費"</formula>
    </cfRule>
    <cfRule type="expression" dxfId="1408" priority="14">
      <formula>$F18="舞台・会場・設営費"</formula>
    </cfRule>
    <cfRule type="expression" dxfId="1407" priority="15">
      <formula>$F18="出演・音楽・文芸費"</formula>
    </cfRule>
  </conditionalFormatting>
  <conditionalFormatting sqref="G48 G78 G108 G138 G168 G198 G228 G258 G288 G318 G348 G378 G408 G438 G468 G498 G528 G558 G588">
    <cfRule type="expression" dxfId="1406" priority="1">
      <formula>OR($G48="出演費",$G48="音楽費",$G48="文芸費")</formula>
    </cfRule>
    <cfRule type="expression" dxfId="1405" priority="2">
      <formula>OR($G48="舞台費",$G48="作品借料",$G48="上映費",$G48="会場費",$G48="運搬費")</formula>
    </cfRule>
    <cfRule type="expression" dxfId="1404" priority="3">
      <formula>OR($G48="賃金・共済費",$G48="旅費",$G48="報償費")</formula>
    </cfRule>
    <cfRule type="expression" dxfId="1403" priority="4">
      <formula>OR($G48="雑役務費",$G48="消耗品費",$G48="通信費",$G48="会議費",$G48="その他")</formula>
    </cfRule>
    <cfRule type="expression" dxfId="1402" priority="5">
      <formula>OR($G48="委託費",$G48="補助金")</formula>
    </cfRule>
  </conditionalFormatting>
  <conditionalFormatting sqref="G39:G47 G49:G77 G79:G107 G109:G137 G139:G167 G169:G197 G199:G227 G229:G257 G259:G287 G289:G317 G319:G347 G349:G377 G379:G407 G409:G437 G439:G467 G469:G497 G499:G527 G529:G557 G559:G587 G589:G608">
    <cfRule type="expression" dxfId="1401" priority="6">
      <formula>OR($G39="出演費",$G39="音楽費",$G39="文芸費")</formula>
    </cfRule>
    <cfRule type="expression" dxfId="1400" priority="7">
      <formula>OR($G39="舞台費",$G39="作品借料",$G39="上映費",$G39="会場費",$G39="運搬費")</formula>
    </cfRule>
    <cfRule type="expression" dxfId="1399" priority="8">
      <formula>OR($G39="賃金・共済費",$G39="旅費",$G39="報償費")</formula>
    </cfRule>
    <cfRule type="expression" dxfId="1398" priority="9">
      <formula>OR($G39="雑役務費",$G39="消耗品費",$G39="通信費",$G39="会議費",$G39="その他")</formula>
    </cfRule>
    <cfRule type="expression" dxfId="1397" priority="10">
      <formula>OR($G39="委託費",$G39="補助金")</formula>
    </cfRule>
  </conditionalFormatting>
  <dataValidations count="8">
    <dataValidation allowBlank="1" showInputMessage="1" showErrorMessage="1" errorTitle="入力制限" error="小数点以下とマイナスは入力できません。" sqref="M609"/>
    <dataValidation imeMode="off" allowBlank="1" showInputMessage="1" showErrorMessage="1" errorTitle="入力制限" error="小数点以下とマイナスは入力できません。" sqref="J9:J608 J617:J816"/>
    <dataValidation imeMode="off" allowBlank="1" showInputMessage="1" showErrorMessage="1" sqref="B3 J829:K833 B611 R9:R608 T9:T608 L9:L608 O9:O608 O617:O816 L617:L816 T617:T816 R617:R816 I822:I833 J822:K827 I836:K857"/>
    <dataValidation imeMode="disabled" allowBlank="1" showInputMessage="1" showErrorMessage="1" sqref="I614:N614 A579 A9 A39 A807:A814 I6:N6 A99 A617 A627 A637:A644 A69 A549 A129 A159 A189 A219 A249 A279 A309 A339 A369 A399 A429 A459 A489 A519 A647 A657:A664 A667:A674 A677:A684 A687 A697:A704 A707:A714 A717:A724 A727:A734 A737:A744 A747:A754 A757:A764 A767:A774 A777:A784 A787:A794 A797:A804 B6:D6"/>
    <dataValidation imeMode="hiragana" allowBlank="1" showInputMessage="1" showErrorMessage="1" sqref="I3 L3:P3 P9:P608 H9:H608 M9:M608 P617:P816 M617:M816 H617:H816"/>
    <dataValidation type="list" imeMode="hiragana" allowBlank="1" showInputMessage="1" showErrorMessage="1" sqref="G9:G608">
      <formula1>INDIRECT(F9)</formula1>
    </dataValidation>
    <dataValidation type="list" imeMode="hiragana" allowBlank="1" showInputMessage="1" showErrorMessage="1" sqref="F9:F608">
      <formula1>区分</formula1>
    </dataValidation>
    <dataValidation type="list" imeMode="hiragana" allowBlank="1" showInputMessage="1" showErrorMessage="1" sqref="G617 G626:G627 G636:G637 G646:G647 G656:G657 G666:G667 G676:G677 G686:G687 G696:G697 G706:G707 G716:G717 G726:G727 G736:G737 G746:G747 G756:G757 G766:G767 G776:G777 F617:F816 G786:G787 G796:G797 G806:G807 G816">
      <formula1>収入</formula1>
    </dataValidation>
  </dataValidations>
  <pageMargins left="0.78740157480314965" right="0.39370078740157483" top="0.39370078740157483" bottom="0.59055118110236227" header="0.31496062992125984" footer="0.31496062992125984"/>
  <pageSetup paperSize="9" scale="55" fitToHeight="0" orientation="portrait" r:id="rId1"/>
  <rowBreaks count="13" manualBreakCount="13">
    <brk id="68" max="19" man="1"/>
    <brk id="128" max="19" man="1"/>
    <brk id="188" max="19" man="1"/>
    <brk id="248" max="19" man="1"/>
    <brk id="308" max="19" man="1"/>
    <brk id="368" max="19" man="1"/>
    <brk id="428" max="19" man="1"/>
    <brk id="488" max="19" man="1"/>
    <brk id="548" max="19" man="1"/>
    <brk id="608" max="19" man="1"/>
    <brk id="666" max="19" man="1"/>
    <brk id="716" max="19" man="1"/>
    <brk id="766" max="19"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0070C0"/>
    <pageSetUpPr fitToPage="1"/>
  </sheetPr>
  <dimension ref="A1:AA860"/>
  <sheetViews>
    <sheetView view="pageBreakPreview" zoomScale="70" zoomScaleSheetLayoutView="70" workbookViewId="0">
      <pane ySplit="8" topLeftCell="A9" activePane="bottomLeft" state="frozen"/>
      <selection activeCell="A9" sqref="A9:B38"/>
      <selection pane="bottomLeft" activeCell="A9" sqref="A9:B38"/>
    </sheetView>
  </sheetViews>
  <sheetFormatPr defaultColWidth="9" defaultRowHeight="13.5"/>
  <cols>
    <col min="1" max="2" width="3.875" style="2" customWidth="1"/>
    <col min="3" max="3" width="18" style="2" customWidth="1"/>
    <col min="4" max="4" width="16.625" style="2" customWidth="1"/>
    <col min="5" max="5" width="6" style="2" customWidth="1"/>
    <col min="6" max="6" width="17.75" style="2" customWidth="1"/>
    <col min="7" max="7" width="11.75" style="2" customWidth="1"/>
    <col min="8" max="8" width="27.125" style="2" customWidth="1"/>
    <col min="9" max="9" width="1.125" style="2" customWidth="1"/>
    <col min="10" max="10" width="9.5" style="2" customWidth="1"/>
    <col min="11" max="11" width="1.375" style="2" customWidth="1"/>
    <col min="12" max="12" width="6" style="2" customWidth="1"/>
    <col min="13" max="13" width="6.125" style="2" customWidth="1"/>
    <col min="14" max="14" width="1.875" style="2" customWidth="1"/>
    <col min="15" max="15" width="6" style="2" customWidth="1"/>
    <col min="16" max="16" width="6.125" style="2" customWidth="1"/>
    <col min="17" max="17" width="2" style="2" customWidth="1"/>
    <col min="18" max="18" width="9.5" style="2" customWidth="1"/>
    <col min="19" max="19" width="1.75" style="2" customWidth="1"/>
    <col min="20" max="20" width="9.625" style="2" customWidth="1"/>
    <col min="21" max="21" width="7" style="2" customWidth="1"/>
    <col min="22" max="22" width="20.625" style="2" customWidth="1"/>
    <col min="23" max="23" width="18.375" style="2" customWidth="1"/>
    <col min="24" max="24" width="25.375" style="2" customWidth="1"/>
    <col min="25" max="25" width="9" style="2" customWidth="1"/>
    <col min="26" max="26" width="9" style="4" customWidth="1"/>
    <col min="27" max="27" width="9" style="2" customWidth="1"/>
    <col min="28" max="16384" width="9" style="2"/>
  </cols>
  <sheetData>
    <row r="1" spans="1:26">
      <c r="A1" s="131"/>
      <c r="B1" s="132"/>
      <c r="C1" s="132"/>
      <c r="D1" s="132"/>
      <c r="E1" s="132"/>
    </row>
    <row r="2" spans="1:26" ht="25.5" customHeight="1">
      <c r="A2" s="47" t="s">
        <v>120</v>
      </c>
      <c r="B2" s="47"/>
      <c r="C2" s="47"/>
      <c r="D2" s="47"/>
      <c r="E2" s="47"/>
      <c r="F2" s="28"/>
    </row>
    <row r="3" spans="1:26" ht="45" customHeight="1">
      <c r="B3" s="818" t="s">
        <v>309</v>
      </c>
      <c r="C3" s="819"/>
      <c r="D3" s="172" t="s">
        <v>131</v>
      </c>
      <c r="E3" s="822">
        <f>VLOOKUP(RIGHT(B3,1),処理シート!$C:$D,2,FALSE)</f>
        <v>0</v>
      </c>
      <c r="F3" s="823"/>
      <c r="G3" s="202"/>
      <c r="H3" s="202"/>
      <c r="I3" s="886"/>
      <c r="J3" s="886"/>
      <c r="K3" s="886"/>
      <c r="L3" s="168"/>
      <c r="M3" s="168"/>
      <c r="N3" s="168"/>
      <c r="O3" s="168"/>
      <c r="P3" s="168"/>
      <c r="Q3"/>
      <c r="R3"/>
      <c r="S3"/>
      <c r="T3" s="11"/>
    </row>
    <row r="4" spans="1:26" ht="22.5" customHeight="1">
      <c r="A4" s="5"/>
      <c r="B4" s="5"/>
      <c r="C4" s="5"/>
      <c r="D4" s="5"/>
      <c r="E4" s="5"/>
      <c r="F4" s="7"/>
      <c r="G4" s="9"/>
      <c r="H4" s="11"/>
      <c r="I4" s="11"/>
      <c r="J4" s="11"/>
      <c r="K4" s="11"/>
      <c r="L4" s="11"/>
      <c r="M4" s="11"/>
      <c r="N4" s="11"/>
      <c r="O4" s="11"/>
      <c r="P4" s="11"/>
      <c r="Q4" s="11"/>
      <c r="R4" s="11"/>
      <c r="S4" s="11"/>
      <c r="T4" s="11"/>
    </row>
    <row r="5" spans="1:26" ht="21.75" customHeight="1">
      <c r="A5" s="5"/>
      <c r="B5" s="830" t="s">
        <v>40</v>
      </c>
      <c r="C5" s="831"/>
      <c r="D5" s="836" t="s">
        <v>43</v>
      </c>
      <c r="E5" s="837"/>
      <c r="F5" s="840" t="s">
        <v>51</v>
      </c>
      <c r="G5" s="841"/>
      <c r="H5" s="380" t="s">
        <v>180</v>
      </c>
      <c r="I5" s="887"/>
      <c r="J5" s="887"/>
      <c r="K5" s="887"/>
      <c r="L5" s="887"/>
      <c r="M5" s="887"/>
      <c r="N5" s="888"/>
      <c r="O5" s="889"/>
      <c r="P5" s="889"/>
      <c r="Q5" s="889"/>
      <c r="R5" s="889"/>
      <c r="S5" s="889"/>
      <c r="T5" s="157"/>
    </row>
    <row r="6" spans="1:26" ht="21.75" customHeight="1">
      <c r="A6" s="5"/>
      <c r="B6" s="832">
        <f>$I$853</f>
        <v>0</v>
      </c>
      <c r="C6" s="833"/>
      <c r="D6" s="838">
        <f>$I$856</f>
        <v>0</v>
      </c>
      <c r="E6" s="839"/>
      <c r="F6" s="842">
        <f>B6+D6</f>
        <v>0</v>
      </c>
      <c r="G6" s="843"/>
      <c r="H6" s="228">
        <f>SUMIFS($T$617:$T$816,$F$617:$F$816,"国庫補助額")</f>
        <v>0</v>
      </c>
      <c r="I6" s="890"/>
      <c r="J6" s="891"/>
      <c r="K6" s="891"/>
      <c r="L6" s="891"/>
      <c r="M6" s="891"/>
      <c r="N6" s="891"/>
      <c r="O6" s="892"/>
      <c r="P6" s="892"/>
      <c r="Q6" s="892"/>
      <c r="R6" s="892"/>
      <c r="S6" s="892"/>
      <c r="T6" s="157"/>
    </row>
    <row r="7" spans="1:26" ht="20.25" customHeight="1">
      <c r="A7" s="6" t="s">
        <v>7</v>
      </c>
      <c r="B7" s="6"/>
      <c r="C7" s="6"/>
      <c r="D7" s="6"/>
      <c r="E7" s="6"/>
      <c r="F7" s="3"/>
      <c r="G7" s="10"/>
      <c r="H7" s="8"/>
      <c r="I7" s="8"/>
      <c r="J7" s="8"/>
      <c r="K7" s="8"/>
      <c r="L7" s="8"/>
      <c r="M7" s="8"/>
      <c r="N7" s="8"/>
      <c r="O7" s="8"/>
      <c r="P7" s="8"/>
      <c r="Q7" s="8"/>
      <c r="R7" s="8"/>
      <c r="S7" s="8"/>
      <c r="T7" s="450" t="s">
        <v>16</v>
      </c>
    </row>
    <row r="8" spans="1:26" ht="36" customHeight="1">
      <c r="A8" s="820" t="s">
        <v>134</v>
      </c>
      <c r="B8" s="821"/>
      <c r="C8" s="376" t="s">
        <v>132</v>
      </c>
      <c r="D8" s="376" t="s">
        <v>136</v>
      </c>
      <c r="E8" s="376" t="s">
        <v>137</v>
      </c>
      <c r="F8" s="38" t="s">
        <v>12</v>
      </c>
      <c r="G8" s="38" t="s">
        <v>23</v>
      </c>
      <c r="H8" s="39" t="s">
        <v>44</v>
      </c>
      <c r="I8" s="48"/>
      <c r="J8" s="40" t="s">
        <v>38</v>
      </c>
      <c r="K8" s="41" t="s">
        <v>45</v>
      </c>
      <c r="L8" s="40" t="s">
        <v>37</v>
      </c>
      <c r="M8" s="42" t="s">
        <v>39</v>
      </c>
      <c r="N8" s="41" t="s">
        <v>45</v>
      </c>
      <c r="O8" s="40" t="s">
        <v>47</v>
      </c>
      <c r="P8" s="42" t="s">
        <v>39</v>
      </c>
      <c r="Q8" s="41" t="s">
        <v>48</v>
      </c>
      <c r="R8" s="40" t="s">
        <v>49</v>
      </c>
      <c r="S8" s="41" t="s">
        <v>50</v>
      </c>
      <c r="T8" s="91" t="s">
        <v>13</v>
      </c>
      <c r="Y8" s="318"/>
      <c r="Z8" s="319"/>
    </row>
    <row r="9" spans="1:26" ht="18" customHeight="1">
      <c r="A9" s="824">
        <v>1</v>
      </c>
      <c r="B9" s="825"/>
      <c r="C9" s="828" t="str">
        <f>IF(ISERROR(VLOOKUP($A9,【大規模】地域番号⑦!$BD:$BF,2,FALSE)),"",VLOOKUP($A9,【大規模】地域番号⑦!$BD:$BF,2,FALSE))</f>
        <v/>
      </c>
      <c r="D9" s="828" t="str">
        <f>IF(ISERROR(VLOOKUP($A9,【大規模】地域番号⑦!$BD:$BF,3,FALSE)),"",VLOOKUP($A9,【大規模】地域番号⑦!$BD:$BF,3,FALSE))</f>
        <v/>
      </c>
      <c r="E9" s="201">
        <v>1</v>
      </c>
      <c r="F9" s="334"/>
      <c r="G9" s="334"/>
      <c r="H9" s="127"/>
      <c r="I9" s="110"/>
      <c r="J9" s="105"/>
      <c r="K9" s="110"/>
      <c r="L9" s="105"/>
      <c r="M9" s="37"/>
      <c r="N9" s="113"/>
      <c r="O9" s="108"/>
      <c r="P9" s="37"/>
      <c r="Q9" s="113"/>
      <c r="R9" s="33"/>
      <c r="S9" s="114"/>
      <c r="T9" s="92">
        <f t="shared" ref="T9:T72" si="0">IF(J9="",0,INT(SUM(PRODUCT(J9,L9,O9),R9)))</f>
        <v>0</v>
      </c>
      <c r="U9" s="356">
        <f>$A$9</f>
        <v>1</v>
      </c>
    </row>
    <row r="10" spans="1:26" ht="18" customHeight="1">
      <c r="A10" s="826"/>
      <c r="B10" s="827"/>
      <c r="C10" s="829"/>
      <c r="D10" s="829"/>
      <c r="E10" s="201">
        <v>2</v>
      </c>
      <c r="F10" s="334"/>
      <c r="G10" s="334"/>
      <c r="H10" s="127"/>
      <c r="I10" s="110"/>
      <c r="J10" s="105"/>
      <c r="K10" s="110"/>
      <c r="L10" s="105"/>
      <c r="M10" s="37"/>
      <c r="N10" s="113"/>
      <c r="O10" s="108"/>
      <c r="P10" s="37"/>
      <c r="Q10" s="113"/>
      <c r="R10" s="33"/>
      <c r="S10" s="114"/>
      <c r="T10" s="92">
        <f t="shared" si="0"/>
        <v>0</v>
      </c>
      <c r="U10" s="356">
        <f t="shared" ref="U10:U38" si="1">$A$9</f>
        <v>1</v>
      </c>
    </row>
    <row r="11" spans="1:26" ht="18" customHeight="1">
      <c r="A11" s="826"/>
      <c r="B11" s="827"/>
      <c r="C11" s="829"/>
      <c r="D11" s="829"/>
      <c r="E11" s="201">
        <v>3</v>
      </c>
      <c r="F11" s="334"/>
      <c r="G11" s="334"/>
      <c r="H11" s="127"/>
      <c r="I11" s="110"/>
      <c r="J11" s="105"/>
      <c r="K11" s="110"/>
      <c r="L11" s="105"/>
      <c r="M11" s="37"/>
      <c r="N11" s="113"/>
      <c r="O11" s="108"/>
      <c r="P11" s="37"/>
      <c r="Q11" s="113"/>
      <c r="R11" s="33"/>
      <c r="S11" s="114"/>
      <c r="T11" s="92">
        <f t="shared" si="0"/>
        <v>0</v>
      </c>
      <c r="U11" s="356">
        <f t="shared" si="1"/>
        <v>1</v>
      </c>
    </row>
    <row r="12" spans="1:26" ht="18" customHeight="1">
      <c r="A12" s="826"/>
      <c r="B12" s="827"/>
      <c r="C12" s="829"/>
      <c r="D12" s="829"/>
      <c r="E12" s="201">
        <v>4</v>
      </c>
      <c r="F12" s="334"/>
      <c r="G12" s="334"/>
      <c r="H12" s="127"/>
      <c r="I12" s="110"/>
      <c r="J12" s="105"/>
      <c r="K12" s="110"/>
      <c r="L12" s="105"/>
      <c r="M12" s="37"/>
      <c r="N12" s="113"/>
      <c r="O12" s="108"/>
      <c r="P12" s="37"/>
      <c r="Q12" s="113"/>
      <c r="R12" s="33"/>
      <c r="S12" s="114"/>
      <c r="T12" s="92">
        <f t="shared" si="0"/>
        <v>0</v>
      </c>
      <c r="U12" s="356">
        <f t="shared" si="1"/>
        <v>1</v>
      </c>
    </row>
    <row r="13" spans="1:26" ht="18" customHeight="1">
      <c r="A13" s="826"/>
      <c r="B13" s="827"/>
      <c r="C13" s="829"/>
      <c r="D13" s="829"/>
      <c r="E13" s="201">
        <v>5</v>
      </c>
      <c r="F13" s="334"/>
      <c r="G13" s="334"/>
      <c r="H13" s="127"/>
      <c r="I13" s="110"/>
      <c r="J13" s="105"/>
      <c r="K13" s="110"/>
      <c r="L13" s="105"/>
      <c r="M13" s="37"/>
      <c r="N13" s="113"/>
      <c r="O13" s="108"/>
      <c r="P13" s="37"/>
      <c r="Q13" s="113"/>
      <c r="R13" s="33"/>
      <c r="S13" s="114"/>
      <c r="T13" s="92">
        <f t="shared" si="0"/>
        <v>0</v>
      </c>
      <c r="U13" s="356">
        <f t="shared" si="1"/>
        <v>1</v>
      </c>
    </row>
    <row r="14" spans="1:26" ht="18" customHeight="1">
      <c r="A14" s="826"/>
      <c r="B14" s="827"/>
      <c r="C14" s="829"/>
      <c r="D14" s="829"/>
      <c r="E14" s="201">
        <v>6</v>
      </c>
      <c r="F14" s="334"/>
      <c r="G14" s="334"/>
      <c r="H14" s="127"/>
      <c r="I14" s="110"/>
      <c r="J14" s="105"/>
      <c r="K14" s="110"/>
      <c r="L14" s="105"/>
      <c r="M14" s="37"/>
      <c r="N14" s="113"/>
      <c r="O14" s="108"/>
      <c r="P14" s="37"/>
      <c r="Q14" s="113"/>
      <c r="R14" s="33"/>
      <c r="S14" s="114"/>
      <c r="T14" s="92">
        <f t="shared" si="0"/>
        <v>0</v>
      </c>
      <c r="U14" s="356">
        <f t="shared" si="1"/>
        <v>1</v>
      </c>
    </row>
    <row r="15" spans="1:26" ht="18" customHeight="1">
      <c r="A15" s="826"/>
      <c r="B15" s="827"/>
      <c r="C15" s="829"/>
      <c r="D15" s="829"/>
      <c r="E15" s="201">
        <v>7</v>
      </c>
      <c r="F15" s="334"/>
      <c r="G15" s="334"/>
      <c r="H15" s="127"/>
      <c r="I15" s="110"/>
      <c r="J15" s="105"/>
      <c r="K15" s="110"/>
      <c r="L15" s="105"/>
      <c r="M15" s="37"/>
      <c r="N15" s="113"/>
      <c r="O15" s="108"/>
      <c r="P15" s="37"/>
      <c r="Q15" s="113"/>
      <c r="R15" s="33"/>
      <c r="S15" s="114"/>
      <c r="T15" s="92">
        <f t="shared" si="0"/>
        <v>0</v>
      </c>
      <c r="U15" s="356">
        <f t="shared" si="1"/>
        <v>1</v>
      </c>
    </row>
    <row r="16" spans="1:26" ht="18" customHeight="1">
      <c r="A16" s="826"/>
      <c r="B16" s="827"/>
      <c r="C16" s="829"/>
      <c r="D16" s="829"/>
      <c r="E16" s="201">
        <v>8</v>
      </c>
      <c r="F16" s="334"/>
      <c r="G16" s="334"/>
      <c r="H16" s="127"/>
      <c r="I16" s="110"/>
      <c r="J16" s="105"/>
      <c r="K16" s="110"/>
      <c r="L16" s="105"/>
      <c r="M16" s="37"/>
      <c r="N16" s="113"/>
      <c r="O16" s="108"/>
      <c r="P16" s="37"/>
      <c r="Q16" s="113"/>
      <c r="R16" s="33"/>
      <c r="S16" s="114"/>
      <c r="T16" s="92">
        <f t="shared" si="0"/>
        <v>0</v>
      </c>
      <c r="U16" s="356">
        <f t="shared" si="1"/>
        <v>1</v>
      </c>
    </row>
    <row r="17" spans="1:21" ht="18" customHeight="1">
      <c r="A17" s="826"/>
      <c r="B17" s="827"/>
      <c r="C17" s="829"/>
      <c r="D17" s="829"/>
      <c r="E17" s="201">
        <v>9</v>
      </c>
      <c r="F17" s="334"/>
      <c r="G17" s="334"/>
      <c r="H17" s="127"/>
      <c r="I17" s="110"/>
      <c r="J17" s="105"/>
      <c r="K17" s="110"/>
      <c r="L17" s="105"/>
      <c r="M17" s="37"/>
      <c r="N17" s="113"/>
      <c r="O17" s="108"/>
      <c r="P17" s="37"/>
      <c r="Q17" s="113"/>
      <c r="R17" s="33"/>
      <c r="S17" s="114"/>
      <c r="T17" s="92">
        <f t="shared" si="0"/>
        <v>0</v>
      </c>
      <c r="U17" s="356">
        <f t="shared" si="1"/>
        <v>1</v>
      </c>
    </row>
    <row r="18" spans="1:21" ht="18" customHeight="1">
      <c r="A18" s="826"/>
      <c r="B18" s="827"/>
      <c r="C18" s="829"/>
      <c r="D18" s="829"/>
      <c r="E18" s="201">
        <v>10</v>
      </c>
      <c r="F18" s="334"/>
      <c r="G18" s="334"/>
      <c r="H18" s="127"/>
      <c r="I18" s="110"/>
      <c r="J18" s="105"/>
      <c r="K18" s="110"/>
      <c r="L18" s="105"/>
      <c r="M18" s="37"/>
      <c r="N18" s="113"/>
      <c r="O18" s="108"/>
      <c r="P18" s="37"/>
      <c r="Q18" s="113"/>
      <c r="R18" s="33"/>
      <c r="S18" s="114"/>
      <c r="T18" s="92">
        <f t="shared" si="0"/>
        <v>0</v>
      </c>
      <c r="U18" s="356">
        <f t="shared" si="1"/>
        <v>1</v>
      </c>
    </row>
    <row r="19" spans="1:21" ht="18" customHeight="1">
      <c r="A19" s="826"/>
      <c r="B19" s="827"/>
      <c r="C19" s="829"/>
      <c r="D19" s="829"/>
      <c r="E19" s="201">
        <v>11</v>
      </c>
      <c r="F19" s="334"/>
      <c r="G19" s="334"/>
      <c r="H19" s="127"/>
      <c r="I19" s="110"/>
      <c r="J19" s="105"/>
      <c r="K19" s="110"/>
      <c r="L19" s="105"/>
      <c r="M19" s="37"/>
      <c r="N19" s="113"/>
      <c r="O19" s="108"/>
      <c r="P19" s="37"/>
      <c r="Q19" s="113"/>
      <c r="R19" s="33"/>
      <c r="S19" s="114"/>
      <c r="T19" s="92">
        <f t="shared" si="0"/>
        <v>0</v>
      </c>
      <c r="U19" s="356">
        <f t="shared" si="1"/>
        <v>1</v>
      </c>
    </row>
    <row r="20" spans="1:21" ht="18" customHeight="1">
      <c r="A20" s="826"/>
      <c r="B20" s="827"/>
      <c r="C20" s="829"/>
      <c r="D20" s="829"/>
      <c r="E20" s="201">
        <v>12</v>
      </c>
      <c r="F20" s="334"/>
      <c r="G20" s="334"/>
      <c r="H20" s="127"/>
      <c r="I20" s="110"/>
      <c r="J20" s="105"/>
      <c r="K20" s="110"/>
      <c r="L20" s="105"/>
      <c r="M20" s="37"/>
      <c r="N20" s="113"/>
      <c r="O20" s="108"/>
      <c r="P20" s="37"/>
      <c r="Q20" s="113"/>
      <c r="R20" s="33"/>
      <c r="S20" s="114"/>
      <c r="T20" s="92">
        <f t="shared" si="0"/>
        <v>0</v>
      </c>
      <c r="U20" s="356">
        <f t="shared" si="1"/>
        <v>1</v>
      </c>
    </row>
    <row r="21" spans="1:21" ht="18" customHeight="1">
      <c r="A21" s="826"/>
      <c r="B21" s="827"/>
      <c r="C21" s="829"/>
      <c r="D21" s="829"/>
      <c r="E21" s="201">
        <v>13</v>
      </c>
      <c r="F21" s="334"/>
      <c r="G21" s="334"/>
      <c r="H21" s="127"/>
      <c r="I21" s="110"/>
      <c r="J21" s="105"/>
      <c r="K21" s="110"/>
      <c r="L21" s="105"/>
      <c r="M21" s="37"/>
      <c r="N21" s="113"/>
      <c r="O21" s="108"/>
      <c r="P21" s="37"/>
      <c r="Q21" s="113"/>
      <c r="R21" s="33"/>
      <c r="S21" s="114"/>
      <c r="T21" s="92">
        <f t="shared" si="0"/>
        <v>0</v>
      </c>
      <c r="U21" s="356">
        <f t="shared" si="1"/>
        <v>1</v>
      </c>
    </row>
    <row r="22" spans="1:21" ht="18" customHeight="1">
      <c r="A22" s="826"/>
      <c r="B22" s="827"/>
      <c r="C22" s="829"/>
      <c r="D22" s="829"/>
      <c r="E22" s="201">
        <v>14</v>
      </c>
      <c r="F22" s="334"/>
      <c r="G22" s="334"/>
      <c r="H22" s="127"/>
      <c r="I22" s="110"/>
      <c r="J22" s="105"/>
      <c r="K22" s="110"/>
      <c r="L22" s="105"/>
      <c r="M22" s="37"/>
      <c r="N22" s="113"/>
      <c r="O22" s="108"/>
      <c r="P22" s="37"/>
      <c r="Q22" s="113"/>
      <c r="R22" s="33"/>
      <c r="S22" s="114"/>
      <c r="T22" s="92">
        <f t="shared" si="0"/>
        <v>0</v>
      </c>
      <c r="U22" s="356">
        <f t="shared" si="1"/>
        <v>1</v>
      </c>
    </row>
    <row r="23" spans="1:21" ht="18" customHeight="1">
      <c r="A23" s="826"/>
      <c r="B23" s="827"/>
      <c r="C23" s="829"/>
      <c r="D23" s="829"/>
      <c r="E23" s="201">
        <v>15</v>
      </c>
      <c r="F23" s="334"/>
      <c r="G23" s="334"/>
      <c r="H23" s="127"/>
      <c r="I23" s="110"/>
      <c r="J23" s="105"/>
      <c r="K23" s="110"/>
      <c r="L23" s="105"/>
      <c r="M23" s="37"/>
      <c r="N23" s="113"/>
      <c r="O23" s="108"/>
      <c r="P23" s="37"/>
      <c r="Q23" s="113"/>
      <c r="R23" s="33"/>
      <c r="S23" s="114"/>
      <c r="T23" s="92">
        <f t="shared" si="0"/>
        <v>0</v>
      </c>
      <c r="U23" s="356">
        <f t="shared" si="1"/>
        <v>1</v>
      </c>
    </row>
    <row r="24" spans="1:21" ht="18" customHeight="1">
      <c r="A24" s="826"/>
      <c r="B24" s="827"/>
      <c r="C24" s="829"/>
      <c r="D24" s="829"/>
      <c r="E24" s="201">
        <v>16</v>
      </c>
      <c r="F24" s="334"/>
      <c r="G24" s="334"/>
      <c r="H24" s="127"/>
      <c r="I24" s="110"/>
      <c r="J24" s="105"/>
      <c r="K24" s="110"/>
      <c r="L24" s="105"/>
      <c r="M24" s="37"/>
      <c r="N24" s="113"/>
      <c r="O24" s="108"/>
      <c r="P24" s="37"/>
      <c r="Q24" s="113"/>
      <c r="R24" s="33"/>
      <c r="S24" s="114"/>
      <c r="T24" s="92">
        <f t="shared" si="0"/>
        <v>0</v>
      </c>
      <c r="U24" s="356">
        <f t="shared" si="1"/>
        <v>1</v>
      </c>
    </row>
    <row r="25" spans="1:21" ht="18" customHeight="1">
      <c r="A25" s="826"/>
      <c r="B25" s="827"/>
      <c r="C25" s="829"/>
      <c r="D25" s="829"/>
      <c r="E25" s="201">
        <v>17</v>
      </c>
      <c r="F25" s="334"/>
      <c r="G25" s="334"/>
      <c r="H25" s="127"/>
      <c r="I25" s="110"/>
      <c r="J25" s="105"/>
      <c r="K25" s="110"/>
      <c r="L25" s="105"/>
      <c r="M25" s="37"/>
      <c r="N25" s="113"/>
      <c r="O25" s="108"/>
      <c r="P25" s="37"/>
      <c r="Q25" s="113"/>
      <c r="R25" s="33"/>
      <c r="S25" s="114"/>
      <c r="T25" s="92">
        <f t="shared" si="0"/>
        <v>0</v>
      </c>
      <c r="U25" s="356">
        <f t="shared" si="1"/>
        <v>1</v>
      </c>
    </row>
    <row r="26" spans="1:21" ht="18" customHeight="1">
      <c r="A26" s="826"/>
      <c r="B26" s="827"/>
      <c r="C26" s="829"/>
      <c r="D26" s="829"/>
      <c r="E26" s="201">
        <v>18</v>
      </c>
      <c r="F26" s="334"/>
      <c r="G26" s="334"/>
      <c r="H26" s="127"/>
      <c r="I26" s="110"/>
      <c r="J26" s="105"/>
      <c r="K26" s="110"/>
      <c r="L26" s="105"/>
      <c r="M26" s="37"/>
      <c r="N26" s="113"/>
      <c r="O26" s="108"/>
      <c r="P26" s="37"/>
      <c r="Q26" s="113"/>
      <c r="R26" s="33"/>
      <c r="S26" s="114"/>
      <c r="T26" s="92">
        <f t="shared" si="0"/>
        <v>0</v>
      </c>
      <c r="U26" s="356">
        <f t="shared" si="1"/>
        <v>1</v>
      </c>
    </row>
    <row r="27" spans="1:21" ht="18" customHeight="1">
      <c r="A27" s="826"/>
      <c r="B27" s="827"/>
      <c r="C27" s="829"/>
      <c r="D27" s="829"/>
      <c r="E27" s="201">
        <v>19</v>
      </c>
      <c r="F27" s="334"/>
      <c r="G27" s="334"/>
      <c r="H27" s="127"/>
      <c r="I27" s="110"/>
      <c r="J27" s="105"/>
      <c r="K27" s="110"/>
      <c r="L27" s="105"/>
      <c r="M27" s="37"/>
      <c r="N27" s="113"/>
      <c r="O27" s="108"/>
      <c r="P27" s="37"/>
      <c r="Q27" s="113"/>
      <c r="R27" s="33"/>
      <c r="S27" s="114"/>
      <c r="T27" s="92">
        <f t="shared" si="0"/>
        <v>0</v>
      </c>
      <c r="U27" s="356">
        <f t="shared" si="1"/>
        <v>1</v>
      </c>
    </row>
    <row r="28" spans="1:21" ht="18" customHeight="1">
      <c r="A28" s="826"/>
      <c r="B28" s="827"/>
      <c r="C28" s="829"/>
      <c r="D28" s="829"/>
      <c r="E28" s="201">
        <v>20</v>
      </c>
      <c r="F28" s="334"/>
      <c r="G28" s="334"/>
      <c r="H28" s="127"/>
      <c r="I28" s="110"/>
      <c r="J28" s="105"/>
      <c r="K28" s="110"/>
      <c r="L28" s="105"/>
      <c r="M28" s="37"/>
      <c r="N28" s="113"/>
      <c r="O28" s="108"/>
      <c r="P28" s="37"/>
      <c r="Q28" s="113"/>
      <c r="R28" s="33"/>
      <c r="S28" s="114"/>
      <c r="T28" s="92">
        <f t="shared" si="0"/>
        <v>0</v>
      </c>
      <c r="U28" s="356">
        <f t="shared" si="1"/>
        <v>1</v>
      </c>
    </row>
    <row r="29" spans="1:21" ht="18" customHeight="1">
      <c r="A29" s="826"/>
      <c r="B29" s="827"/>
      <c r="C29" s="829"/>
      <c r="D29" s="829"/>
      <c r="E29" s="201">
        <v>21</v>
      </c>
      <c r="F29" s="334"/>
      <c r="G29" s="334"/>
      <c r="H29" s="127"/>
      <c r="I29" s="110"/>
      <c r="J29" s="105"/>
      <c r="K29" s="110"/>
      <c r="L29" s="105"/>
      <c r="M29" s="37"/>
      <c r="N29" s="113"/>
      <c r="O29" s="108"/>
      <c r="P29" s="37"/>
      <c r="Q29" s="113"/>
      <c r="R29" s="33"/>
      <c r="S29" s="114"/>
      <c r="T29" s="92">
        <f t="shared" si="0"/>
        <v>0</v>
      </c>
      <c r="U29" s="356">
        <f t="shared" si="1"/>
        <v>1</v>
      </c>
    </row>
    <row r="30" spans="1:21" ht="18" customHeight="1">
      <c r="A30" s="826"/>
      <c r="B30" s="827"/>
      <c r="C30" s="829"/>
      <c r="D30" s="829"/>
      <c r="E30" s="201">
        <v>22</v>
      </c>
      <c r="F30" s="334"/>
      <c r="G30" s="334"/>
      <c r="H30" s="127"/>
      <c r="I30" s="110"/>
      <c r="J30" s="105"/>
      <c r="K30" s="110"/>
      <c r="L30" s="105"/>
      <c r="M30" s="37"/>
      <c r="N30" s="113"/>
      <c r="O30" s="108"/>
      <c r="P30" s="37"/>
      <c r="Q30" s="113"/>
      <c r="R30" s="33"/>
      <c r="S30" s="114"/>
      <c r="T30" s="92">
        <f t="shared" si="0"/>
        <v>0</v>
      </c>
      <c r="U30" s="356">
        <f t="shared" si="1"/>
        <v>1</v>
      </c>
    </row>
    <row r="31" spans="1:21" ht="18" customHeight="1">
      <c r="A31" s="826"/>
      <c r="B31" s="827"/>
      <c r="C31" s="829"/>
      <c r="D31" s="829"/>
      <c r="E31" s="201">
        <v>23</v>
      </c>
      <c r="F31" s="334"/>
      <c r="G31" s="334"/>
      <c r="H31" s="127"/>
      <c r="I31" s="110"/>
      <c r="J31" s="105"/>
      <c r="K31" s="110"/>
      <c r="L31" s="105"/>
      <c r="M31" s="37"/>
      <c r="N31" s="113"/>
      <c r="O31" s="108"/>
      <c r="P31" s="37"/>
      <c r="Q31" s="113"/>
      <c r="R31" s="33"/>
      <c r="S31" s="114"/>
      <c r="T31" s="92">
        <f t="shared" si="0"/>
        <v>0</v>
      </c>
      <c r="U31" s="356">
        <f t="shared" si="1"/>
        <v>1</v>
      </c>
    </row>
    <row r="32" spans="1:21" ht="18" customHeight="1">
      <c r="A32" s="826"/>
      <c r="B32" s="827"/>
      <c r="C32" s="829"/>
      <c r="D32" s="829"/>
      <c r="E32" s="201">
        <v>24</v>
      </c>
      <c r="F32" s="334"/>
      <c r="G32" s="334"/>
      <c r="H32" s="127"/>
      <c r="I32" s="110"/>
      <c r="J32" s="105"/>
      <c r="K32" s="110"/>
      <c r="L32" s="105"/>
      <c r="M32" s="37"/>
      <c r="N32" s="113"/>
      <c r="O32" s="108"/>
      <c r="P32" s="37"/>
      <c r="Q32" s="113"/>
      <c r="R32" s="33"/>
      <c r="S32" s="114"/>
      <c r="T32" s="92">
        <f t="shared" si="0"/>
        <v>0</v>
      </c>
      <c r="U32" s="356">
        <f t="shared" si="1"/>
        <v>1</v>
      </c>
    </row>
    <row r="33" spans="1:21" ht="18" customHeight="1">
      <c r="A33" s="826"/>
      <c r="B33" s="827"/>
      <c r="C33" s="829"/>
      <c r="D33" s="829"/>
      <c r="E33" s="201">
        <v>25</v>
      </c>
      <c r="F33" s="334"/>
      <c r="G33" s="334"/>
      <c r="H33" s="127"/>
      <c r="I33" s="110"/>
      <c r="J33" s="105"/>
      <c r="K33" s="110"/>
      <c r="L33" s="105"/>
      <c r="M33" s="37"/>
      <c r="N33" s="113"/>
      <c r="O33" s="108"/>
      <c r="P33" s="37"/>
      <c r="Q33" s="113"/>
      <c r="R33" s="33"/>
      <c r="S33" s="114"/>
      <c r="T33" s="92">
        <f t="shared" si="0"/>
        <v>0</v>
      </c>
      <c r="U33" s="356">
        <f t="shared" si="1"/>
        <v>1</v>
      </c>
    </row>
    <row r="34" spans="1:21" ht="18" customHeight="1">
      <c r="A34" s="826"/>
      <c r="B34" s="827"/>
      <c r="C34" s="829"/>
      <c r="D34" s="829"/>
      <c r="E34" s="201">
        <v>26</v>
      </c>
      <c r="F34" s="334"/>
      <c r="G34" s="334"/>
      <c r="H34" s="127"/>
      <c r="I34" s="110"/>
      <c r="J34" s="105"/>
      <c r="K34" s="110"/>
      <c r="L34" s="105"/>
      <c r="M34" s="37"/>
      <c r="N34" s="113"/>
      <c r="O34" s="108"/>
      <c r="P34" s="37"/>
      <c r="Q34" s="113"/>
      <c r="R34" s="33"/>
      <c r="S34" s="114"/>
      <c r="T34" s="92">
        <f t="shared" si="0"/>
        <v>0</v>
      </c>
      <c r="U34" s="356">
        <f t="shared" si="1"/>
        <v>1</v>
      </c>
    </row>
    <row r="35" spans="1:21" ht="18" customHeight="1">
      <c r="A35" s="826"/>
      <c r="B35" s="827"/>
      <c r="C35" s="829"/>
      <c r="D35" s="829"/>
      <c r="E35" s="201">
        <v>27</v>
      </c>
      <c r="F35" s="334"/>
      <c r="G35" s="334"/>
      <c r="H35" s="127"/>
      <c r="I35" s="110"/>
      <c r="J35" s="105"/>
      <c r="K35" s="110"/>
      <c r="L35" s="105"/>
      <c r="M35" s="37"/>
      <c r="N35" s="113"/>
      <c r="O35" s="108"/>
      <c r="P35" s="37"/>
      <c r="Q35" s="113"/>
      <c r="R35" s="33"/>
      <c r="S35" s="114"/>
      <c r="T35" s="92">
        <f t="shared" si="0"/>
        <v>0</v>
      </c>
      <c r="U35" s="356">
        <f t="shared" si="1"/>
        <v>1</v>
      </c>
    </row>
    <row r="36" spans="1:21" ht="18" customHeight="1">
      <c r="A36" s="826"/>
      <c r="B36" s="827"/>
      <c r="C36" s="829"/>
      <c r="D36" s="829"/>
      <c r="E36" s="201">
        <v>28</v>
      </c>
      <c r="F36" s="334"/>
      <c r="G36" s="334"/>
      <c r="H36" s="127"/>
      <c r="I36" s="110"/>
      <c r="J36" s="105"/>
      <c r="K36" s="110"/>
      <c r="L36" s="105"/>
      <c r="M36" s="37"/>
      <c r="N36" s="113"/>
      <c r="O36" s="108"/>
      <c r="P36" s="37"/>
      <c r="Q36" s="113"/>
      <c r="R36" s="33"/>
      <c r="S36" s="114"/>
      <c r="T36" s="92">
        <f t="shared" si="0"/>
        <v>0</v>
      </c>
      <c r="U36" s="356">
        <f t="shared" si="1"/>
        <v>1</v>
      </c>
    </row>
    <row r="37" spans="1:21" ht="18" customHeight="1">
      <c r="A37" s="826"/>
      <c r="B37" s="827"/>
      <c r="C37" s="829"/>
      <c r="D37" s="829"/>
      <c r="E37" s="201">
        <v>29</v>
      </c>
      <c r="F37" s="334"/>
      <c r="G37" s="334"/>
      <c r="H37" s="127"/>
      <c r="I37" s="110"/>
      <c r="J37" s="105"/>
      <c r="K37" s="110"/>
      <c r="L37" s="105"/>
      <c r="M37" s="37"/>
      <c r="N37" s="113"/>
      <c r="O37" s="108"/>
      <c r="P37" s="37"/>
      <c r="Q37" s="113"/>
      <c r="R37" s="33"/>
      <c r="S37" s="114"/>
      <c r="T37" s="92">
        <f t="shared" si="0"/>
        <v>0</v>
      </c>
      <c r="U37" s="356">
        <f t="shared" si="1"/>
        <v>1</v>
      </c>
    </row>
    <row r="38" spans="1:21" ht="18" customHeight="1">
      <c r="A38" s="826"/>
      <c r="B38" s="827"/>
      <c r="C38" s="829"/>
      <c r="D38" s="829"/>
      <c r="E38" s="277">
        <v>30</v>
      </c>
      <c r="F38" s="375"/>
      <c r="G38" s="375"/>
      <c r="H38" s="134"/>
      <c r="I38" s="135"/>
      <c r="J38" s="212"/>
      <c r="K38" s="135"/>
      <c r="L38" s="212"/>
      <c r="M38" s="27"/>
      <c r="N38" s="120"/>
      <c r="O38" s="109"/>
      <c r="P38" s="27"/>
      <c r="Q38" s="120"/>
      <c r="R38" s="32"/>
      <c r="S38" s="122"/>
      <c r="T38" s="136">
        <f t="shared" si="0"/>
        <v>0</v>
      </c>
      <c r="U38" s="356">
        <f t="shared" si="1"/>
        <v>1</v>
      </c>
    </row>
    <row r="39" spans="1:21" ht="18" customHeight="1">
      <c r="A39" s="824">
        <v>2</v>
      </c>
      <c r="B39" s="825"/>
      <c r="C39" s="828" t="str">
        <f>IF(ISERROR(VLOOKUP($A39,【大規模】地域番号⑦!$BD:$BF,2,FALSE)),"",VLOOKUP($A39,【大規模】地域番号⑦!$BD:$BF,2,FALSE))</f>
        <v/>
      </c>
      <c r="D39" s="828" t="str">
        <f>IF(ISERROR(VLOOKUP($A39,【大規模】地域番号⑦!$BD:$BF,3,FALSE)),"",VLOOKUP($A39,【大規模】地域番号⑦!$BD:$BF,3,FALSE))</f>
        <v/>
      </c>
      <c r="E39" s="201">
        <v>1</v>
      </c>
      <c r="F39" s="334"/>
      <c r="G39" s="334"/>
      <c r="H39" s="127"/>
      <c r="I39" s="110"/>
      <c r="J39" s="105"/>
      <c r="K39" s="110"/>
      <c r="L39" s="105"/>
      <c r="M39" s="37"/>
      <c r="N39" s="113"/>
      <c r="O39" s="108"/>
      <c r="P39" s="37"/>
      <c r="Q39" s="113"/>
      <c r="R39" s="33"/>
      <c r="S39" s="114"/>
      <c r="T39" s="92">
        <f t="shared" si="0"/>
        <v>0</v>
      </c>
      <c r="U39" s="356">
        <f>$A$39</f>
        <v>2</v>
      </c>
    </row>
    <row r="40" spans="1:21" ht="18" customHeight="1">
      <c r="A40" s="826"/>
      <c r="B40" s="827"/>
      <c r="C40" s="829"/>
      <c r="D40" s="829"/>
      <c r="E40" s="201">
        <v>2</v>
      </c>
      <c r="F40" s="334"/>
      <c r="G40" s="334"/>
      <c r="H40" s="127"/>
      <c r="I40" s="110"/>
      <c r="J40" s="105"/>
      <c r="K40" s="110"/>
      <c r="L40" s="105"/>
      <c r="M40" s="37"/>
      <c r="N40" s="113"/>
      <c r="O40" s="108"/>
      <c r="P40" s="37"/>
      <c r="Q40" s="113"/>
      <c r="R40" s="33"/>
      <c r="S40" s="114"/>
      <c r="T40" s="92">
        <f t="shared" si="0"/>
        <v>0</v>
      </c>
      <c r="U40" s="356">
        <f t="shared" ref="U40:U68" si="2">$A$39</f>
        <v>2</v>
      </c>
    </row>
    <row r="41" spans="1:21" ht="18" customHeight="1">
      <c r="A41" s="826"/>
      <c r="B41" s="827"/>
      <c r="C41" s="829"/>
      <c r="D41" s="829"/>
      <c r="E41" s="201">
        <v>3</v>
      </c>
      <c r="F41" s="334"/>
      <c r="G41" s="334"/>
      <c r="H41" s="127"/>
      <c r="I41" s="110"/>
      <c r="J41" s="105"/>
      <c r="K41" s="110"/>
      <c r="L41" s="105"/>
      <c r="M41" s="37"/>
      <c r="N41" s="113"/>
      <c r="O41" s="108"/>
      <c r="P41" s="37"/>
      <c r="Q41" s="113"/>
      <c r="R41" s="33"/>
      <c r="S41" s="114"/>
      <c r="T41" s="92">
        <f t="shared" si="0"/>
        <v>0</v>
      </c>
      <c r="U41" s="356">
        <f t="shared" si="2"/>
        <v>2</v>
      </c>
    </row>
    <row r="42" spans="1:21" ht="18" customHeight="1">
      <c r="A42" s="826"/>
      <c r="B42" s="827"/>
      <c r="C42" s="829"/>
      <c r="D42" s="829"/>
      <c r="E42" s="201">
        <v>4</v>
      </c>
      <c r="F42" s="334"/>
      <c r="G42" s="334"/>
      <c r="H42" s="127"/>
      <c r="I42" s="110"/>
      <c r="J42" s="105"/>
      <c r="K42" s="110"/>
      <c r="L42" s="105"/>
      <c r="M42" s="37"/>
      <c r="N42" s="113"/>
      <c r="O42" s="108"/>
      <c r="P42" s="37"/>
      <c r="Q42" s="113"/>
      <c r="R42" s="33"/>
      <c r="S42" s="114"/>
      <c r="T42" s="92">
        <f t="shared" si="0"/>
        <v>0</v>
      </c>
      <c r="U42" s="356">
        <f t="shared" si="2"/>
        <v>2</v>
      </c>
    </row>
    <row r="43" spans="1:21" ht="18" customHeight="1">
      <c r="A43" s="826"/>
      <c r="B43" s="827"/>
      <c r="C43" s="829"/>
      <c r="D43" s="829"/>
      <c r="E43" s="201">
        <v>5</v>
      </c>
      <c r="F43" s="334"/>
      <c r="G43" s="334"/>
      <c r="H43" s="127"/>
      <c r="I43" s="110"/>
      <c r="J43" s="105"/>
      <c r="K43" s="110"/>
      <c r="L43" s="105"/>
      <c r="M43" s="37"/>
      <c r="N43" s="113"/>
      <c r="O43" s="108"/>
      <c r="P43" s="37"/>
      <c r="Q43" s="113"/>
      <c r="R43" s="33"/>
      <c r="S43" s="114"/>
      <c r="T43" s="92">
        <f t="shared" si="0"/>
        <v>0</v>
      </c>
      <c r="U43" s="356">
        <f t="shared" si="2"/>
        <v>2</v>
      </c>
    </row>
    <row r="44" spans="1:21" ht="18" customHeight="1">
      <c r="A44" s="826"/>
      <c r="B44" s="827"/>
      <c r="C44" s="829"/>
      <c r="D44" s="829"/>
      <c r="E44" s="201">
        <v>6</v>
      </c>
      <c r="F44" s="334"/>
      <c r="G44" s="334"/>
      <c r="H44" s="127"/>
      <c r="I44" s="110"/>
      <c r="J44" s="105"/>
      <c r="K44" s="110"/>
      <c r="L44" s="105"/>
      <c r="M44" s="37"/>
      <c r="N44" s="113"/>
      <c r="O44" s="108"/>
      <c r="P44" s="37"/>
      <c r="Q44" s="113"/>
      <c r="R44" s="33"/>
      <c r="S44" s="114"/>
      <c r="T44" s="92">
        <f t="shared" si="0"/>
        <v>0</v>
      </c>
      <c r="U44" s="356">
        <f t="shared" si="2"/>
        <v>2</v>
      </c>
    </row>
    <row r="45" spans="1:21" ht="18" customHeight="1">
      <c r="A45" s="826"/>
      <c r="B45" s="827"/>
      <c r="C45" s="829"/>
      <c r="D45" s="829"/>
      <c r="E45" s="201">
        <v>7</v>
      </c>
      <c r="F45" s="334"/>
      <c r="G45" s="334"/>
      <c r="H45" s="127"/>
      <c r="I45" s="110"/>
      <c r="J45" s="105"/>
      <c r="K45" s="110"/>
      <c r="L45" s="105"/>
      <c r="M45" s="37"/>
      <c r="N45" s="113"/>
      <c r="O45" s="108"/>
      <c r="P45" s="37"/>
      <c r="Q45" s="113"/>
      <c r="R45" s="33"/>
      <c r="S45" s="114"/>
      <c r="T45" s="92">
        <f t="shared" si="0"/>
        <v>0</v>
      </c>
      <c r="U45" s="356">
        <f t="shared" si="2"/>
        <v>2</v>
      </c>
    </row>
    <row r="46" spans="1:21" ht="18" customHeight="1">
      <c r="A46" s="826"/>
      <c r="B46" s="827"/>
      <c r="C46" s="829"/>
      <c r="D46" s="829"/>
      <c r="E46" s="201">
        <v>8</v>
      </c>
      <c r="F46" s="334"/>
      <c r="G46" s="334"/>
      <c r="H46" s="127"/>
      <c r="I46" s="110"/>
      <c r="J46" s="105"/>
      <c r="K46" s="110"/>
      <c r="L46" s="105"/>
      <c r="M46" s="37"/>
      <c r="N46" s="113"/>
      <c r="O46" s="108"/>
      <c r="P46" s="37"/>
      <c r="Q46" s="113"/>
      <c r="R46" s="33"/>
      <c r="S46" s="114"/>
      <c r="T46" s="92">
        <f t="shared" si="0"/>
        <v>0</v>
      </c>
      <c r="U46" s="356">
        <f t="shared" si="2"/>
        <v>2</v>
      </c>
    </row>
    <row r="47" spans="1:21" ht="18" customHeight="1">
      <c r="A47" s="826"/>
      <c r="B47" s="827"/>
      <c r="C47" s="829"/>
      <c r="D47" s="829"/>
      <c r="E47" s="201">
        <v>9</v>
      </c>
      <c r="F47" s="334"/>
      <c r="G47" s="334"/>
      <c r="H47" s="127"/>
      <c r="I47" s="110"/>
      <c r="J47" s="105"/>
      <c r="K47" s="110"/>
      <c r="L47" s="105"/>
      <c r="M47" s="37"/>
      <c r="N47" s="113"/>
      <c r="O47" s="108"/>
      <c r="P47" s="37"/>
      <c r="Q47" s="113"/>
      <c r="R47" s="33"/>
      <c r="S47" s="114"/>
      <c r="T47" s="92">
        <f t="shared" si="0"/>
        <v>0</v>
      </c>
      <c r="U47" s="356">
        <f t="shared" si="2"/>
        <v>2</v>
      </c>
    </row>
    <row r="48" spans="1:21" ht="18" customHeight="1">
      <c r="A48" s="826"/>
      <c r="B48" s="827"/>
      <c r="C48" s="829"/>
      <c r="D48" s="829"/>
      <c r="E48" s="201">
        <v>10</v>
      </c>
      <c r="F48" s="334"/>
      <c r="G48" s="334"/>
      <c r="H48" s="127"/>
      <c r="I48" s="110"/>
      <c r="J48" s="105"/>
      <c r="K48" s="110"/>
      <c r="L48" s="105"/>
      <c r="M48" s="37"/>
      <c r="N48" s="113"/>
      <c r="O48" s="108"/>
      <c r="P48" s="37"/>
      <c r="Q48" s="113"/>
      <c r="R48" s="33"/>
      <c r="S48" s="114"/>
      <c r="T48" s="92">
        <f t="shared" si="0"/>
        <v>0</v>
      </c>
      <c r="U48" s="356">
        <f t="shared" si="2"/>
        <v>2</v>
      </c>
    </row>
    <row r="49" spans="1:21" ht="18" customHeight="1">
      <c r="A49" s="826"/>
      <c r="B49" s="827"/>
      <c r="C49" s="829"/>
      <c r="D49" s="829"/>
      <c r="E49" s="201">
        <v>11</v>
      </c>
      <c r="F49" s="334"/>
      <c r="G49" s="334"/>
      <c r="H49" s="127"/>
      <c r="I49" s="110"/>
      <c r="J49" s="105"/>
      <c r="K49" s="110"/>
      <c r="L49" s="105"/>
      <c r="M49" s="37"/>
      <c r="N49" s="113"/>
      <c r="O49" s="108"/>
      <c r="P49" s="37"/>
      <c r="Q49" s="113"/>
      <c r="R49" s="33"/>
      <c r="S49" s="114"/>
      <c r="T49" s="92">
        <f t="shared" si="0"/>
        <v>0</v>
      </c>
      <c r="U49" s="356">
        <f t="shared" si="2"/>
        <v>2</v>
      </c>
    </row>
    <row r="50" spans="1:21" ht="18" customHeight="1">
      <c r="A50" s="826"/>
      <c r="B50" s="827"/>
      <c r="C50" s="829"/>
      <c r="D50" s="829"/>
      <c r="E50" s="201">
        <v>12</v>
      </c>
      <c r="F50" s="334"/>
      <c r="G50" s="334"/>
      <c r="H50" s="127"/>
      <c r="I50" s="110"/>
      <c r="J50" s="105"/>
      <c r="K50" s="110"/>
      <c r="L50" s="105"/>
      <c r="M50" s="37"/>
      <c r="N50" s="113"/>
      <c r="O50" s="108"/>
      <c r="P50" s="37"/>
      <c r="Q50" s="113"/>
      <c r="R50" s="33"/>
      <c r="S50" s="114"/>
      <c r="T50" s="92">
        <f t="shared" si="0"/>
        <v>0</v>
      </c>
      <c r="U50" s="356">
        <f t="shared" si="2"/>
        <v>2</v>
      </c>
    </row>
    <row r="51" spans="1:21" ht="18" customHeight="1">
      <c r="A51" s="826"/>
      <c r="B51" s="827"/>
      <c r="C51" s="829"/>
      <c r="D51" s="829"/>
      <c r="E51" s="201">
        <v>13</v>
      </c>
      <c r="F51" s="334"/>
      <c r="G51" s="334"/>
      <c r="H51" s="127"/>
      <c r="I51" s="110"/>
      <c r="J51" s="105"/>
      <c r="K51" s="110"/>
      <c r="L51" s="105"/>
      <c r="M51" s="37"/>
      <c r="N51" s="113"/>
      <c r="O51" s="108"/>
      <c r="P51" s="37"/>
      <c r="Q51" s="113"/>
      <c r="R51" s="33"/>
      <c r="S51" s="114"/>
      <c r="T51" s="92">
        <f t="shared" si="0"/>
        <v>0</v>
      </c>
      <c r="U51" s="356">
        <f t="shared" si="2"/>
        <v>2</v>
      </c>
    </row>
    <row r="52" spans="1:21" ht="18" customHeight="1">
      <c r="A52" s="826"/>
      <c r="B52" s="827"/>
      <c r="C52" s="829"/>
      <c r="D52" s="829"/>
      <c r="E52" s="201">
        <v>14</v>
      </c>
      <c r="F52" s="334"/>
      <c r="G52" s="334"/>
      <c r="H52" s="127"/>
      <c r="I52" s="110"/>
      <c r="J52" s="105"/>
      <c r="K52" s="110"/>
      <c r="L52" s="105"/>
      <c r="M52" s="37"/>
      <c r="N52" s="113"/>
      <c r="O52" s="108"/>
      <c r="P52" s="37"/>
      <c r="Q52" s="113"/>
      <c r="R52" s="33"/>
      <c r="S52" s="114"/>
      <c r="T52" s="92">
        <f t="shared" si="0"/>
        <v>0</v>
      </c>
      <c r="U52" s="356">
        <f t="shared" si="2"/>
        <v>2</v>
      </c>
    </row>
    <row r="53" spans="1:21" ht="18" customHeight="1">
      <c r="A53" s="826"/>
      <c r="B53" s="827"/>
      <c r="C53" s="829"/>
      <c r="D53" s="829"/>
      <c r="E53" s="201">
        <v>15</v>
      </c>
      <c r="F53" s="334"/>
      <c r="G53" s="334"/>
      <c r="H53" s="127"/>
      <c r="I53" s="110"/>
      <c r="J53" s="105"/>
      <c r="K53" s="110"/>
      <c r="L53" s="105"/>
      <c r="M53" s="37"/>
      <c r="N53" s="113"/>
      <c r="O53" s="108"/>
      <c r="P53" s="37"/>
      <c r="Q53" s="113"/>
      <c r="R53" s="33"/>
      <c r="S53" s="114"/>
      <c r="T53" s="92">
        <f t="shared" si="0"/>
        <v>0</v>
      </c>
      <c r="U53" s="356">
        <f t="shared" si="2"/>
        <v>2</v>
      </c>
    </row>
    <row r="54" spans="1:21" ht="18" customHeight="1">
      <c r="A54" s="826"/>
      <c r="B54" s="827"/>
      <c r="C54" s="829"/>
      <c r="D54" s="829"/>
      <c r="E54" s="201">
        <v>16</v>
      </c>
      <c r="F54" s="334"/>
      <c r="G54" s="334"/>
      <c r="H54" s="127"/>
      <c r="I54" s="110"/>
      <c r="J54" s="105"/>
      <c r="K54" s="110"/>
      <c r="L54" s="105"/>
      <c r="M54" s="37"/>
      <c r="N54" s="113"/>
      <c r="O54" s="108"/>
      <c r="P54" s="37"/>
      <c r="Q54" s="113"/>
      <c r="R54" s="33"/>
      <c r="S54" s="114"/>
      <c r="T54" s="92">
        <f t="shared" si="0"/>
        <v>0</v>
      </c>
      <c r="U54" s="356">
        <f t="shared" si="2"/>
        <v>2</v>
      </c>
    </row>
    <row r="55" spans="1:21" ht="18" customHeight="1">
      <c r="A55" s="826"/>
      <c r="B55" s="827"/>
      <c r="C55" s="829"/>
      <c r="D55" s="829"/>
      <c r="E55" s="201">
        <v>17</v>
      </c>
      <c r="F55" s="334"/>
      <c r="G55" s="334"/>
      <c r="H55" s="127"/>
      <c r="I55" s="110"/>
      <c r="J55" s="105"/>
      <c r="K55" s="110"/>
      <c r="L55" s="105"/>
      <c r="M55" s="37"/>
      <c r="N55" s="113"/>
      <c r="O55" s="108"/>
      <c r="P55" s="37"/>
      <c r="Q55" s="113"/>
      <c r="R55" s="33"/>
      <c r="S55" s="114"/>
      <c r="T55" s="92">
        <f t="shared" si="0"/>
        <v>0</v>
      </c>
      <c r="U55" s="356">
        <f t="shared" si="2"/>
        <v>2</v>
      </c>
    </row>
    <row r="56" spans="1:21" ht="18" customHeight="1">
      <c r="A56" s="826"/>
      <c r="B56" s="827"/>
      <c r="C56" s="829"/>
      <c r="D56" s="829"/>
      <c r="E56" s="201">
        <v>18</v>
      </c>
      <c r="F56" s="334"/>
      <c r="G56" s="334"/>
      <c r="H56" s="127"/>
      <c r="I56" s="110"/>
      <c r="J56" s="105"/>
      <c r="K56" s="110"/>
      <c r="L56" s="105"/>
      <c r="M56" s="37"/>
      <c r="N56" s="113"/>
      <c r="O56" s="108"/>
      <c r="P56" s="37"/>
      <c r="Q56" s="113"/>
      <c r="R56" s="33"/>
      <c r="S56" s="114"/>
      <c r="T56" s="92">
        <f t="shared" si="0"/>
        <v>0</v>
      </c>
      <c r="U56" s="356">
        <f t="shared" si="2"/>
        <v>2</v>
      </c>
    </row>
    <row r="57" spans="1:21" ht="18" customHeight="1">
      <c r="A57" s="826"/>
      <c r="B57" s="827"/>
      <c r="C57" s="829"/>
      <c r="D57" s="829"/>
      <c r="E57" s="201">
        <v>19</v>
      </c>
      <c r="F57" s="334"/>
      <c r="G57" s="334"/>
      <c r="H57" s="127"/>
      <c r="I57" s="110"/>
      <c r="J57" s="105"/>
      <c r="K57" s="110"/>
      <c r="L57" s="105"/>
      <c r="M57" s="37"/>
      <c r="N57" s="113"/>
      <c r="O57" s="108"/>
      <c r="P57" s="37"/>
      <c r="Q57" s="113"/>
      <c r="R57" s="33"/>
      <c r="S57" s="114"/>
      <c r="T57" s="92">
        <f t="shared" si="0"/>
        <v>0</v>
      </c>
      <c r="U57" s="356">
        <f t="shared" si="2"/>
        <v>2</v>
      </c>
    </row>
    <row r="58" spans="1:21" ht="18" customHeight="1">
      <c r="A58" s="826"/>
      <c r="B58" s="827"/>
      <c r="C58" s="829"/>
      <c r="D58" s="829"/>
      <c r="E58" s="201">
        <v>20</v>
      </c>
      <c r="F58" s="334"/>
      <c r="G58" s="334"/>
      <c r="H58" s="127"/>
      <c r="I58" s="110"/>
      <c r="J58" s="105"/>
      <c r="K58" s="110"/>
      <c r="L58" s="105"/>
      <c r="M58" s="37"/>
      <c r="N58" s="113"/>
      <c r="O58" s="108"/>
      <c r="P58" s="37"/>
      <c r="Q58" s="113"/>
      <c r="R58" s="33"/>
      <c r="S58" s="114"/>
      <c r="T58" s="92">
        <f t="shared" si="0"/>
        <v>0</v>
      </c>
      <c r="U58" s="356">
        <f t="shared" si="2"/>
        <v>2</v>
      </c>
    </row>
    <row r="59" spans="1:21" ht="18" customHeight="1">
      <c r="A59" s="826"/>
      <c r="B59" s="827"/>
      <c r="C59" s="829"/>
      <c r="D59" s="829"/>
      <c r="E59" s="201">
        <v>21</v>
      </c>
      <c r="F59" s="334"/>
      <c r="G59" s="334"/>
      <c r="H59" s="127"/>
      <c r="I59" s="110"/>
      <c r="J59" s="105"/>
      <c r="K59" s="110"/>
      <c r="L59" s="105"/>
      <c r="M59" s="37"/>
      <c r="N59" s="113"/>
      <c r="O59" s="108"/>
      <c r="P59" s="37"/>
      <c r="Q59" s="113"/>
      <c r="R59" s="33"/>
      <c r="S59" s="114"/>
      <c r="T59" s="92">
        <f t="shared" si="0"/>
        <v>0</v>
      </c>
      <c r="U59" s="356">
        <f t="shared" si="2"/>
        <v>2</v>
      </c>
    </row>
    <row r="60" spans="1:21" ht="18" customHeight="1">
      <c r="A60" s="826"/>
      <c r="B60" s="827"/>
      <c r="C60" s="829"/>
      <c r="D60" s="829"/>
      <c r="E60" s="201">
        <v>22</v>
      </c>
      <c r="F60" s="334"/>
      <c r="G60" s="334"/>
      <c r="H60" s="127"/>
      <c r="I60" s="110"/>
      <c r="J60" s="105"/>
      <c r="K60" s="110"/>
      <c r="L60" s="105"/>
      <c r="M60" s="37"/>
      <c r="N60" s="113"/>
      <c r="O60" s="108"/>
      <c r="P60" s="37"/>
      <c r="Q60" s="113"/>
      <c r="R60" s="33"/>
      <c r="S60" s="114"/>
      <c r="T60" s="92">
        <f t="shared" si="0"/>
        <v>0</v>
      </c>
      <c r="U60" s="356">
        <f t="shared" si="2"/>
        <v>2</v>
      </c>
    </row>
    <row r="61" spans="1:21" ht="18" customHeight="1">
      <c r="A61" s="826"/>
      <c r="B61" s="827"/>
      <c r="C61" s="829"/>
      <c r="D61" s="829"/>
      <c r="E61" s="201">
        <v>23</v>
      </c>
      <c r="F61" s="334"/>
      <c r="G61" s="334"/>
      <c r="H61" s="127"/>
      <c r="I61" s="110"/>
      <c r="J61" s="105"/>
      <c r="K61" s="110"/>
      <c r="L61" s="105"/>
      <c r="M61" s="37"/>
      <c r="N61" s="113"/>
      <c r="O61" s="108"/>
      <c r="P61" s="37"/>
      <c r="Q61" s="113"/>
      <c r="R61" s="33"/>
      <c r="S61" s="114"/>
      <c r="T61" s="92">
        <f t="shared" si="0"/>
        <v>0</v>
      </c>
      <c r="U61" s="356">
        <f t="shared" si="2"/>
        <v>2</v>
      </c>
    </row>
    <row r="62" spans="1:21" ht="18" customHeight="1">
      <c r="A62" s="826"/>
      <c r="B62" s="827"/>
      <c r="C62" s="829"/>
      <c r="D62" s="829"/>
      <c r="E62" s="201">
        <v>24</v>
      </c>
      <c r="F62" s="334"/>
      <c r="G62" s="334"/>
      <c r="H62" s="127"/>
      <c r="I62" s="110"/>
      <c r="J62" s="105"/>
      <c r="K62" s="110"/>
      <c r="L62" s="105"/>
      <c r="M62" s="37"/>
      <c r="N62" s="113"/>
      <c r="O62" s="108"/>
      <c r="P62" s="37"/>
      <c r="Q62" s="113"/>
      <c r="R62" s="33"/>
      <c r="S62" s="114"/>
      <c r="T62" s="92">
        <f t="shared" si="0"/>
        <v>0</v>
      </c>
      <c r="U62" s="356">
        <f t="shared" si="2"/>
        <v>2</v>
      </c>
    </row>
    <row r="63" spans="1:21" ht="18" customHeight="1">
      <c r="A63" s="826"/>
      <c r="B63" s="827"/>
      <c r="C63" s="829"/>
      <c r="D63" s="829"/>
      <c r="E63" s="201">
        <v>25</v>
      </c>
      <c r="F63" s="334"/>
      <c r="G63" s="334"/>
      <c r="H63" s="127"/>
      <c r="I63" s="110"/>
      <c r="J63" s="105"/>
      <c r="K63" s="110"/>
      <c r="L63" s="105"/>
      <c r="M63" s="37"/>
      <c r="N63" s="113"/>
      <c r="O63" s="108"/>
      <c r="P63" s="37"/>
      <c r="Q63" s="113"/>
      <c r="R63" s="33"/>
      <c r="S63" s="114"/>
      <c r="T63" s="92">
        <f t="shared" si="0"/>
        <v>0</v>
      </c>
      <c r="U63" s="356">
        <f t="shared" si="2"/>
        <v>2</v>
      </c>
    </row>
    <row r="64" spans="1:21" ht="18" customHeight="1">
      <c r="A64" s="826"/>
      <c r="B64" s="827"/>
      <c r="C64" s="829"/>
      <c r="D64" s="829"/>
      <c r="E64" s="201">
        <v>26</v>
      </c>
      <c r="F64" s="334"/>
      <c r="G64" s="334"/>
      <c r="H64" s="127"/>
      <c r="I64" s="110"/>
      <c r="J64" s="105"/>
      <c r="K64" s="110"/>
      <c r="L64" s="105"/>
      <c r="M64" s="37"/>
      <c r="N64" s="113"/>
      <c r="O64" s="108"/>
      <c r="P64" s="37"/>
      <c r="Q64" s="113"/>
      <c r="R64" s="33"/>
      <c r="S64" s="114"/>
      <c r="T64" s="92">
        <f t="shared" si="0"/>
        <v>0</v>
      </c>
      <c r="U64" s="356">
        <f t="shared" si="2"/>
        <v>2</v>
      </c>
    </row>
    <row r="65" spans="1:21" ht="18" customHeight="1">
      <c r="A65" s="826"/>
      <c r="B65" s="827"/>
      <c r="C65" s="829"/>
      <c r="D65" s="829"/>
      <c r="E65" s="201">
        <v>27</v>
      </c>
      <c r="F65" s="334"/>
      <c r="G65" s="334"/>
      <c r="H65" s="127"/>
      <c r="I65" s="110"/>
      <c r="J65" s="105"/>
      <c r="K65" s="110"/>
      <c r="L65" s="105"/>
      <c r="M65" s="37"/>
      <c r="N65" s="113"/>
      <c r="O65" s="108"/>
      <c r="P65" s="37"/>
      <c r="Q65" s="113"/>
      <c r="R65" s="33"/>
      <c r="S65" s="114"/>
      <c r="T65" s="92">
        <f t="shared" si="0"/>
        <v>0</v>
      </c>
      <c r="U65" s="356">
        <f t="shared" si="2"/>
        <v>2</v>
      </c>
    </row>
    <row r="66" spans="1:21" ht="18" customHeight="1">
      <c r="A66" s="826"/>
      <c r="B66" s="827"/>
      <c r="C66" s="829"/>
      <c r="D66" s="829"/>
      <c r="E66" s="201">
        <v>28</v>
      </c>
      <c r="F66" s="334"/>
      <c r="G66" s="334"/>
      <c r="H66" s="127"/>
      <c r="I66" s="110"/>
      <c r="J66" s="105"/>
      <c r="K66" s="110"/>
      <c r="L66" s="105"/>
      <c r="M66" s="37"/>
      <c r="N66" s="113"/>
      <c r="O66" s="108"/>
      <c r="P66" s="37"/>
      <c r="Q66" s="113"/>
      <c r="R66" s="33"/>
      <c r="S66" s="114"/>
      <c r="T66" s="92">
        <f t="shared" si="0"/>
        <v>0</v>
      </c>
      <c r="U66" s="356">
        <f t="shared" si="2"/>
        <v>2</v>
      </c>
    </row>
    <row r="67" spans="1:21" ht="18" customHeight="1">
      <c r="A67" s="826"/>
      <c r="B67" s="827"/>
      <c r="C67" s="829"/>
      <c r="D67" s="829"/>
      <c r="E67" s="201">
        <v>29</v>
      </c>
      <c r="F67" s="334"/>
      <c r="G67" s="334"/>
      <c r="H67" s="127"/>
      <c r="I67" s="110"/>
      <c r="J67" s="105"/>
      <c r="K67" s="110"/>
      <c r="L67" s="105"/>
      <c r="M67" s="37"/>
      <c r="N67" s="113"/>
      <c r="O67" s="108"/>
      <c r="P67" s="37"/>
      <c r="Q67" s="113"/>
      <c r="R67" s="33"/>
      <c r="S67" s="114"/>
      <c r="T67" s="92">
        <f t="shared" si="0"/>
        <v>0</v>
      </c>
      <c r="U67" s="356">
        <f t="shared" si="2"/>
        <v>2</v>
      </c>
    </row>
    <row r="68" spans="1:21" ht="18" customHeight="1">
      <c r="A68" s="826"/>
      <c r="B68" s="827"/>
      <c r="C68" s="829"/>
      <c r="D68" s="829"/>
      <c r="E68" s="277">
        <v>30</v>
      </c>
      <c r="F68" s="375"/>
      <c r="G68" s="375"/>
      <c r="H68" s="134"/>
      <c r="I68" s="135"/>
      <c r="J68" s="212"/>
      <c r="K68" s="135"/>
      <c r="L68" s="212"/>
      <c r="M68" s="27"/>
      <c r="N68" s="120"/>
      <c r="O68" s="109"/>
      <c r="P68" s="27"/>
      <c r="Q68" s="120"/>
      <c r="R68" s="32"/>
      <c r="S68" s="122"/>
      <c r="T68" s="136">
        <f t="shared" si="0"/>
        <v>0</v>
      </c>
      <c r="U68" s="356">
        <f t="shared" si="2"/>
        <v>2</v>
      </c>
    </row>
    <row r="69" spans="1:21" ht="18" customHeight="1">
      <c r="A69" s="824">
        <v>3</v>
      </c>
      <c r="B69" s="825"/>
      <c r="C69" s="828" t="str">
        <f>IF(ISERROR(VLOOKUP($A69,【大規模】地域番号⑦!$BD:$BF,2,FALSE)),"",VLOOKUP($A69,【大規模】地域番号⑦!$BD:$BF,2,FALSE))</f>
        <v/>
      </c>
      <c r="D69" s="828" t="str">
        <f>IF(ISERROR(VLOOKUP($A69,【大規模】地域番号⑦!$BD:$BF,3,FALSE)),"",VLOOKUP($A69,【大規模】地域番号⑦!$BD:$BF,3,FALSE))</f>
        <v/>
      </c>
      <c r="E69" s="421">
        <v>1</v>
      </c>
      <c r="F69" s="417"/>
      <c r="G69" s="417"/>
      <c r="H69" s="176"/>
      <c r="I69" s="177"/>
      <c r="J69" s="178"/>
      <c r="K69" s="177"/>
      <c r="L69" s="178"/>
      <c r="M69" s="179"/>
      <c r="N69" s="180"/>
      <c r="O69" s="181"/>
      <c r="P69" s="179"/>
      <c r="Q69" s="180"/>
      <c r="R69" s="182"/>
      <c r="S69" s="183"/>
      <c r="T69" s="422">
        <f t="shared" si="0"/>
        <v>0</v>
      </c>
      <c r="U69" s="356">
        <f>$A$69</f>
        <v>3</v>
      </c>
    </row>
    <row r="70" spans="1:21" ht="18" customHeight="1">
      <c r="A70" s="826"/>
      <c r="B70" s="827"/>
      <c r="C70" s="829"/>
      <c r="D70" s="829"/>
      <c r="E70" s="423">
        <v>2</v>
      </c>
      <c r="F70" s="272"/>
      <c r="G70" s="272"/>
      <c r="H70" s="128"/>
      <c r="I70" s="111"/>
      <c r="J70" s="106"/>
      <c r="K70" s="111"/>
      <c r="L70" s="106"/>
      <c r="M70" s="12"/>
      <c r="N70" s="112"/>
      <c r="O70" s="107"/>
      <c r="P70" s="12"/>
      <c r="Q70" s="112"/>
      <c r="R70" s="31"/>
      <c r="S70" s="115"/>
      <c r="T70" s="419">
        <f t="shared" si="0"/>
        <v>0</v>
      </c>
      <c r="U70" s="356">
        <f t="shared" ref="U70:U98" si="3">$A$69</f>
        <v>3</v>
      </c>
    </row>
    <row r="71" spans="1:21" ht="18" customHeight="1">
      <c r="A71" s="826"/>
      <c r="B71" s="827"/>
      <c r="C71" s="829"/>
      <c r="D71" s="829"/>
      <c r="E71" s="423">
        <v>3</v>
      </c>
      <c r="F71" s="272"/>
      <c r="G71" s="272"/>
      <c r="H71" s="128"/>
      <c r="I71" s="111"/>
      <c r="J71" s="106"/>
      <c r="K71" s="111"/>
      <c r="L71" s="106"/>
      <c r="M71" s="12"/>
      <c r="N71" s="112"/>
      <c r="O71" s="107"/>
      <c r="P71" s="12"/>
      <c r="Q71" s="112"/>
      <c r="R71" s="31"/>
      <c r="S71" s="115"/>
      <c r="T71" s="419">
        <f t="shared" si="0"/>
        <v>0</v>
      </c>
      <c r="U71" s="356">
        <f t="shared" si="3"/>
        <v>3</v>
      </c>
    </row>
    <row r="72" spans="1:21" ht="18" customHeight="1">
      <c r="A72" s="826"/>
      <c r="B72" s="827"/>
      <c r="C72" s="829"/>
      <c r="D72" s="829"/>
      <c r="E72" s="423">
        <v>4</v>
      </c>
      <c r="F72" s="272"/>
      <c r="G72" s="272"/>
      <c r="H72" s="128"/>
      <c r="I72" s="111"/>
      <c r="J72" s="106"/>
      <c r="K72" s="111"/>
      <c r="L72" s="106"/>
      <c r="M72" s="12"/>
      <c r="N72" s="112"/>
      <c r="O72" s="107"/>
      <c r="P72" s="12"/>
      <c r="Q72" s="112"/>
      <c r="R72" s="31"/>
      <c r="S72" s="115"/>
      <c r="T72" s="419">
        <f t="shared" si="0"/>
        <v>0</v>
      </c>
      <c r="U72" s="356">
        <f t="shared" si="3"/>
        <v>3</v>
      </c>
    </row>
    <row r="73" spans="1:21" ht="18" customHeight="1">
      <c r="A73" s="826"/>
      <c r="B73" s="827"/>
      <c r="C73" s="829"/>
      <c r="D73" s="829"/>
      <c r="E73" s="423">
        <v>5</v>
      </c>
      <c r="F73" s="272"/>
      <c r="G73" s="272"/>
      <c r="H73" s="128"/>
      <c r="I73" s="111"/>
      <c r="J73" s="106"/>
      <c r="K73" s="111"/>
      <c r="L73" s="106"/>
      <c r="M73" s="12"/>
      <c r="N73" s="112"/>
      <c r="O73" s="107"/>
      <c r="P73" s="12"/>
      <c r="Q73" s="112"/>
      <c r="R73" s="31"/>
      <c r="S73" s="115"/>
      <c r="T73" s="419">
        <f t="shared" ref="T73:T136" si="4">IF(J73="",0,INT(SUM(PRODUCT(J73,L73,O73),R73)))</f>
        <v>0</v>
      </c>
      <c r="U73" s="356">
        <f t="shared" si="3"/>
        <v>3</v>
      </c>
    </row>
    <row r="74" spans="1:21" ht="18" customHeight="1">
      <c r="A74" s="826"/>
      <c r="B74" s="827"/>
      <c r="C74" s="829"/>
      <c r="D74" s="829"/>
      <c r="E74" s="423">
        <v>6</v>
      </c>
      <c r="F74" s="272"/>
      <c r="G74" s="272"/>
      <c r="H74" s="128"/>
      <c r="I74" s="111"/>
      <c r="J74" s="106"/>
      <c r="K74" s="111"/>
      <c r="L74" s="106"/>
      <c r="M74" s="12"/>
      <c r="N74" s="112"/>
      <c r="O74" s="107"/>
      <c r="P74" s="12"/>
      <c r="Q74" s="112"/>
      <c r="R74" s="31"/>
      <c r="S74" s="115"/>
      <c r="T74" s="419">
        <f t="shared" si="4"/>
        <v>0</v>
      </c>
      <c r="U74" s="356">
        <f t="shared" si="3"/>
        <v>3</v>
      </c>
    </row>
    <row r="75" spans="1:21" ht="18" customHeight="1">
      <c r="A75" s="826"/>
      <c r="B75" s="827"/>
      <c r="C75" s="829"/>
      <c r="D75" s="829"/>
      <c r="E75" s="423">
        <v>7</v>
      </c>
      <c r="F75" s="272"/>
      <c r="G75" s="272"/>
      <c r="H75" s="128"/>
      <c r="I75" s="111"/>
      <c r="J75" s="106"/>
      <c r="K75" s="111"/>
      <c r="L75" s="106"/>
      <c r="M75" s="12"/>
      <c r="N75" s="112"/>
      <c r="O75" s="107"/>
      <c r="P75" s="12"/>
      <c r="Q75" s="112"/>
      <c r="R75" s="31"/>
      <c r="S75" s="115"/>
      <c r="T75" s="419">
        <f t="shared" si="4"/>
        <v>0</v>
      </c>
      <c r="U75" s="356">
        <f t="shared" si="3"/>
        <v>3</v>
      </c>
    </row>
    <row r="76" spans="1:21" ht="18" customHeight="1">
      <c r="A76" s="826"/>
      <c r="B76" s="827"/>
      <c r="C76" s="829"/>
      <c r="D76" s="829"/>
      <c r="E76" s="423">
        <v>8</v>
      </c>
      <c r="F76" s="272"/>
      <c r="G76" s="272"/>
      <c r="H76" s="128"/>
      <c r="I76" s="111"/>
      <c r="J76" s="106"/>
      <c r="K76" s="111"/>
      <c r="L76" s="106"/>
      <c r="M76" s="12"/>
      <c r="N76" s="112"/>
      <c r="O76" s="107"/>
      <c r="P76" s="12"/>
      <c r="Q76" s="112"/>
      <c r="R76" s="31"/>
      <c r="S76" s="115"/>
      <c r="T76" s="419">
        <f t="shared" si="4"/>
        <v>0</v>
      </c>
      <c r="U76" s="356">
        <f t="shared" si="3"/>
        <v>3</v>
      </c>
    </row>
    <row r="77" spans="1:21" ht="18" customHeight="1">
      <c r="A77" s="826"/>
      <c r="B77" s="827"/>
      <c r="C77" s="829"/>
      <c r="D77" s="829"/>
      <c r="E77" s="423">
        <v>9</v>
      </c>
      <c r="F77" s="272"/>
      <c r="G77" s="272"/>
      <c r="H77" s="128"/>
      <c r="I77" s="111"/>
      <c r="J77" s="106"/>
      <c r="K77" s="111"/>
      <c r="L77" s="106"/>
      <c r="M77" s="12"/>
      <c r="N77" s="112"/>
      <c r="O77" s="107"/>
      <c r="P77" s="12"/>
      <c r="Q77" s="112"/>
      <c r="R77" s="31"/>
      <c r="S77" s="115"/>
      <c r="T77" s="419">
        <f t="shared" si="4"/>
        <v>0</v>
      </c>
      <c r="U77" s="356">
        <f t="shared" si="3"/>
        <v>3</v>
      </c>
    </row>
    <row r="78" spans="1:21" ht="18" customHeight="1">
      <c r="A78" s="826"/>
      <c r="B78" s="827"/>
      <c r="C78" s="829"/>
      <c r="D78" s="829"/>
      <c r="E78" s="423">
        <v>10</v>
      </c>
      <c r="F78" s="272"/>
      <c r="G78" s="272"/>
      <c r="H78" s="128"/>
      <c r="I78" s="111"/>
      <c r="J78" s="106"/>
      <c r="K78" s="111"/>
      <c r="L78" s="106"/>
      <c r="M78" s="12"/>
      <c r="N78" s="112"/>
      <c r="O78" s="107"/>
      <c r="P78" s="12"/>
      <c r="Q78" s="112"/>
      <c r="R78" s="31"/>
      <c r="S78" s="115"/>
      <c r="T78" s="419">
        <f t="shared" si="4"/>
        <v>0</v>
      </c>
      <c r="U78" s="356">
        <f t="shared" si="3"/>
        <v>3</v>
      </c>
    </row>
    <row r="79" spans="1:21" ht="18" customHeight="1">
      <c r="A79" s="826"/>
      <c r="B79" s="827"/>
      <c r="C79" s="829"/>
      <c r="D79" s="829"/>
      <c r="E79" s="423">
        <v>11</v>
      </c>
      <c r="F79" s="272"/>
      <c r="G79" s="272"/>
      <c r="H79" s="128"/>
      <c r="I79" s="111"/>
      <c r="J79" s="106"/>
      <c r="K79" s="111"/>
      <c r="L79" s="106"/>
      <c r="M79" s="12"/>
      <c r="N79" s="112"/>
      <c r="O79" s="107"/>
      <c r="P79" s="12"/>
      <c r="Q79" s="112"/>
      <c r="R79" s="31"/>
      <c r="S79" s="115"/>
      <c r="T79" s="419">
        <f t="shared" si="4"/>
        <v>0</v>
      </c>
      <c r="U79" s="356">
        <f t="shared" si="3"/>
        <v>3</v>
      </c>
    </row>
    <row r="80" spans="1:21" ht="18" customHeight="1">
      <c r="A80" s="826"/>
      <c r="B80" s="827"/>
      <c r="C80" s="829"/>
      <c r="D80" s="829"/>
      <c r="E80" s="423">
        <v>12</v>
      </c>
      <c r="F80" s="272"/>
      <c r="G80" s="272"/>
      <c r="H80" s="128"/>
      <c r="I80" s="111"/>
      <c r="J80" s="106"/>
      <c r="K80" s="111"/>
      <c r="L80" s="106"/>
      <c r="M80" s="12"/>
      <c r="N80" s="112"/>
      <c r="O80" s="107"/>
      <c r="P80" s="12"/>
      <c r="Q80" s="112"/>
      <c r="R80" s="31"/>
      <c r="S80" s="115"/>
      <c r="T80" s="419">
        <f t="shared" si="4"/>
        <v>0</v>
      </c>
      <c r="U80" s="356">
        <f t="shared" si="3"/>
        <v>3</v>
      </c>
    </row>
    <row r="81" spans="1:21" ht="18" customHeight="1">
      <c r="A81" s="826"/>
      <c r="B81" s="827"/>
      <c r="C81" s="829"/>
      <c r="D81" s="829"/>
      <c r="E81" s="423">
        <v>13</v>
      </c>
      <c r="F81" s="272"/>
      <c r="G81" s="272"/>
      <c r="H81" s="128"/>
      <c r="I81" s="111"/>
      <c r="J81" s="106"/>
      <c r="K81" s="111"/>
      <c r="L81" s="106"/>
      <c r="M81" s="12"/>
      <c r="N81" s="112"/>
      <c r="O81" s="107"/>
      <c r="P81" s="12"/>
      <c r="Q81" s="112"/>
      <c r="R81" s="31"/>
      <c r="S81" s="115"/>
      <c r="T81" s="419">
        <f t="shared" si="4"/>
        <v>0</v>
      </c>
      <c r="U81" s="356">
        <f t="shared" si="3"/>
        <v>3</v>
      </c>
    </row>
    <row r="82" spans="1:21" ht="18" customHeight="1">
      <c r="A82" s="826"/>
      <c r="B82" s="827"/>
      <c r="C82" s="829"/>
      <c r="D82" s="829"/>
      <c r="E82" s="423">
        <v>14</v>
      </c>
      <c r="F82" s="272"/>
      <c r="G82" s="272"/>
      <c r="H82" s="128"/>
      <c r="I82" s="111"/>
      <c r="J82" s="106"/>
      <c r="K82" s="111"/>
      <c r="L82" s="106"/>
      <c r="M82" s="12"/>
      <c r="N82" s="112"/>
      <c r="O82" s="107"/>
      <c r="P82" s="12"/>
      <c r="Q82" s="112"/>
      <c r="R82" s="31"/>
      <c r="S82" s="115"/>
      <c r="T82" s="419">
        <f t="shared" si="4"/>
        <v>0</v>
      </c>
      <c r="U82" s="356">
        <f t="shared" si="3"/>
        <v>3</v>
      </c>
    </row>
    <row r="83" spans="1:21" ht="18" customHeight="1">
      <c r="A83" s="826"/>
      <c r="B83" s="827"/>
      <c r="C83" s="829"/>
      <c r="D83" s="829"/>
      <c r="E83" s="423">
        <v>15</v>
      </c>
      <c r="F83" s="272"/>
      <c r="G83" s="272"/>
      <c r="H83" s="128"/>
      <c r="I83" s="111"/>
      <c r="J83" s="106"/>
      <c r="K83" s="111"/>
      <c r="L83" s="106"/>
      <c r="M83" s="12"/>
      <c r="N83" s="112"/>
      <c r="O83" s="107"/>
      <c r="P83" s="12"/>
      <c r="Q83" s="112"/>
      <c r="R83" s="31"/>
      <c r="S83" s="115"/>
      <c r="T83" s="419">
        <f t="shared" si="4"/>
        <v>0</v>
      </c>
      <c r="U83" s="356">
        <f t="shared" si="3"/>
        <v>3</v>
      </c>
    </row>
    <row r="84" spans="1:21" ht="18" customHeight="1">
      <c r="A84" s="826"/>
      <c r="B84" s="827"/>
      <c r="C84" s="829"/>
      <c r="D84" s="829"/>
      <c r="E84" s="423">
        <v>16</v>
      </c>
      <c r="F84" s="272"/>
      <c r="G84" s="272"/>
      <c r="H84" s="128"/>
      <c r="I84" s="111"/>
      <c r="J84" s="106"/>
      <c r="K84" s="111"/>
      <c r="L84" s="106"/>
      <c r="M84" s="12"/>
      <c r="N84" s="112"/>
      <c r="O84" s="107"/>
      <c r="P84" s="12"/>
      <c r="Q84" s="112"/>
      <c r="R84" s="31"/>
      <c r="S84" s="115"/>
      <c r="T84" s="419">
        <f t="shared" si="4"/>
        <v>0</v>
      </c>
      <c r="U84" s="356">
        <f t="shared" si="3"/>
        <v>3</v>
      </c>
    </row>
    <row r="85" spans="1:21" ht="18" customHeight="1">
      <c r="A85" s="826"/>
      <c r="B85" s="827"/>
      <c r="C85" s="829"/>
      <c r="D85" s="829"/>
      <c r="E85" s="423">
        <v>17</v>
      </c>
      <c r="F85" s="272"/>
      <c r="G85" s="272"/>
      <c r="H85" s="128"/>
      <c r="I85" s="111"/>
      <c r="J85" s="106"/>
      <c r="K85" s="111"/>
      <c r="L85" s="106"/>
      <c r="M85" s="12"/>
      <c r="N85" s="112"/>
      <c r="O85" s="107"/>
      <c r="P85" s="12"/>
      <c r="Q85" s="112"/>
      <c r="R85" s="31"/>
      <c r="S85" s="115"/>
      <c r="T85" s="419">
        <f t="shared" si="4"/>
        <v>0</v>
      </c>
      <c r="U85" s="356">
        <f t="shared" si="3"/>
        <v>3</v>
      </c>
    </row>
    <row r="86" spans="1:21" ht="18" customHeight="1">
      <c r="A86" s="826"/>
      <c r="B86" s="827"/>
      <c r="C86" s="829"/>
      <c r="D86" s="829"/>
      <c r="E86" s="423">
        <v>18</v>
      </c>
      <c r="F86" s="272"/>
      <c r="G86" s="272"/>
      <c r="H86" s="128"/>
      <c r="I86" s="111"/>
      <c r="J86" s="106"/>
      <c r="K86" s="111"/>
      <c r="L86" s="106"/>
      <c r="M86" s="12"/>
      <c r="N86" s="112"/>
      <c r="O86" s="107"/>
      <c r="P86" s="12"/>
      <c r="Q86" s="112"/>
      <c r="R86" s="31"/>
      <c r="S86" s="115"/>
      <c r="T86" s="419">
        <f t="shared" si="4"/>
        <v>0</v>
      </c>
      <c r="U86" s="356">
        <f t="shared" si="3"/>
        <v>3</v>
      </c>
    </row>
    <row r="87" spans="1:21" ht="18" customHeight="1">
      <c r="A87" s="826"/>
      <c r="B87" s="827"/>
      <c r="C87" s="829"/>
      <c r="D87" s="829"/>
      <c r="E87" s="423">
        <v>19</v>
      </c>
      <c r="F87" s="272"/>
      <c r="G87" s="272"/>
      <c r="H87" s="128"/>
      <c r="I87" s="111"/>
      <c r="J87" s="106"/>
      <c r="K87" s="111"/>
      <c r="L87" s="106"/>
      <c r="M87" s="12"/>
      <c r="N87" s="112"/>
      <c r="O87" s="107"/>
      <c r="P87" s="12"/>
      <c r="Q87" s="112"/>
      <c r="R87" s="31"/>
      <c r="S87" s="115"/>
      <c r="T87" s="419">
        <f t="shared" si="4"/>
        <v>0</v>
      </c>
      <c r="U87" s="356">
        <f t="shared" si="3"/>
        <v>3</v>
      </c>
    </row>
    <row r="88" spans="1:21" ht="18" customHeight="1">
      <c r="A88" s="826"/>
      <c r="B88" s="827"/>
      <c r="C88" s="829"/>
      <c r="D88" s="829"/>
      <c r="E88" s="423">
        <v>20</v>
      </c>
      <c r="F88" s="272"/>
      <c r="G88" s="272"/>
      <c r="H88" s="128"/>
      <c r="I88" s="111"/>
      <c r="J88" s="106"/>
      <c r="K88" s="111"/>
      <c r="L88" s="106"/>
      <c r="M88" s="12"/>
      <c r="N88" s="112"/>
      <c r="O88" s="107"/>
      <c r="P88" s="12"/>
      <c r="Q88" s="112"/>
      <c r="R88" s="31"/>
      <c r="S88" s="115"/>
      <c r="T88" s="419">
        <f t="shared" si="4"/>
        <v>0</v>
      </c>
      <c r="U88" s="356">
        <f t="shared" si="3"/>
        <v>3</v>
      </c>
    </row>
    <row r="89" spans="1:21" ht="18" customHeight="1">
      <c r="A89" s="826"/>
      <c r="B89" s="827"/>
      <c r="C89" s="829"/>
      <c r="D89" s="829"/>
      <c r="E89" s="423">
        <v>21</v>
      </c>
      <c r="F89" s="272"/>
      <c r="G89" s="272"/>
      <c r="H89" s="128"/>
      <c r="I89" s="111"/>
      <c r="J89" s="106"/>
      <c r="K89" s="111"/>
      <c r="L89" s="106"/>
      <c r="M89" s="12"/>
      <c r="N89" s="112"/>
      <c r="O89" s="107"/>
      <c r="P89" s="12"/>
      <c r="Q89" s="112"/>
      <c r="R89" s="31"/>
      <c r="S89" s="115"/>
      <c r="T89" s="419">
        <f t="shared" si="4"/>
        <v>0</v>
      </c>
      <c r="U89" s="356">
        <f t="shared" si="3"/>
        <v>3</v>
      </c>
    </row>
    <row r="90" spans="1:21" ht="18" customHeight="1">
      <c r="A90" s="826"/>
      <c r="B90" s="827"/>
      <c r="C90" s="829"/>
      <c r="D90" s="829"/>
      <c r="E90" s="423">
        <v>22</v>
      </c>
      <c r="F90" s="272"/>
      <c r="G90" s="272"/>
      <c r="H90" s="128"/>
      <c r="I90" s="111"/>
      <c r="J90" s="106"/>
      <c r="K90" s="111"/>
      <c r="L90" s="106"/>
      <c r="M90" s="12"/>
      <c r="N90" s="112"/>
      <c r="O90" s="107"/>
      <c r="P90" s="12"/>
      <c r="Q90" s="112"/>
      <c r="R90" s="31"/>
      <c r="S90" s="115"/>
      <c r="T90" s="419">
        <f t="shared" si="4"/>
        <v>0</v>
      </c>
      <c r="U90" s="356">
        <f t="shared" si="3"/>
        <v>3</v>
      </c>
    </row>
    <row r="91" spans="1:21" ht="18" customHeight="1">
      <c r="A91" s="826"/>
      <c r="B91" s="827"/>
      <c r="C91" s="829"/>
      <c r="D91" s="829"/>
      <c r="E91" s="423">
        <v>23</v>
      </c>
      <c r="F91" s="272"/>
      <c r="G91" s="272"/>
      <c r="H91" s="128"/>
      <c r="I91" s="111"/>
      <c r="J91" s="106"/>
      <c r="K91" s="111"/>
      <c r="L91" s="106"/>
      <c r="M91" s="12"/>
      <c r="N91" s="112"/>
      <c r="O91" s="107"/>
      <c r="P91" s="12"/>
      <c r="Q91" s="112"/>
      <c r="R91" s="31"/>
      <c r="S91" s="115"/>
      <c r="T91" s="419">
        <f t="shared" si="4"/>
        <v>0</v>
      </c>
      <c r="U91" s="356">
        <f t="shared" si="3"/>
        <v>3</v>
      </c>
    </row>
    <row r="92" spans="1:21" ht="18" customHeight="1">
      <c r="A92" s="826"/>
      <c r="B92" s="827"/>
      <c r="C92" s="829"/>
      <c r="D92" s="829"/>
      <c r="E92" s="423">
        <v>24</v>
      </c>
      <c r="F92" s="272"/>
      <c r="G92" s="272"/>
      <c r="H92" s="128"/>
      <c r="I92" s="111"/>
      <c r="J92" s="106"/>
      <c r="K92" s="111"/>
      <c r="L92" s="106"/>
      <c r="M92" s="12"/>
      <c r="N92" s="112"/>
      <c r="O92" s="107"/>
      <c r="P92" s="12"/>
      <c r="Q92" s="112"/>
      <c r="R92" s="31"/>
      <c r="S92" s="115"/>
      <c r="T92" s="419">
        <f t="shared" si="4"/>
        <v>0</v>
      </c>
      <c r="U92" s="356">
        <f t="shared" si="3"/>
        <v>3</v>
      </c>
    </row>
    <row r="93" spans="1:21" ht="18" customHeight="1">
      <c r="A93" s="826"/>
      <c r="B93" s="827"/>
      <c r="C93" s="829"/>
      <c r="D93" s="829"/>
      <c r="E93" s="423">
        <v>25</v>
      </c>
      <c r="F93" s="272"/>
      <c r="G93" s="272"/>
      <c r="H93" s="128"/>
      <c r="I93" s="111"/>
      <c r="J93" s="106"/>
      <c r="K93" s="111"/>
      <c r="L93" s="106"/>
      <c r="M93" s="12"/>
      <c r="N93" s="112"/>
      <c r="O93" s="107"/>
      <c r="P93" s="12"/>
      <c r="Q93" s="112"/>
      <c r="R93" s="31"/>
      <c r="S93" s="115"/>
      <c r="T93" s="419">
        <f t="shared" si="4"/>
        <v>0</v>
      </c>
      <c r="U93" s="356">
        <f t="shared" si="3"/>
        <v>3</v>
      </c>
    </row>
    <row r="94" spans="1:21" ht="18" customHeight="1">
      <c r="A94" s="826"/>
      <c r="B94" s="827"/>
      <c r="C94" s="829"/>
      <c r="D94" s="829"/>
      <c r="E94" s="423">
        <v>26</v>
      </c>
      <c r="F94" s="272"/>
      <c r="G94" s="272"/>
      <c r="H94" s="128"/>
      <c r="I94" s="111"/>
      <c r="J94" s="106"/>
      <c r="K94" s="111"/>
      <c r="L94" s="106"/>
      <c r="M94" s="12"/>
      <c r="N94" s="112"/>
      <c r="O94" s="107"/>
      <c r="P94" s="12"/>
      <c r="Q94" s="112"/>
      <c r="R94" s="31"/>
      <c r="S94" s="115"/>
      <c r="T94" s="419">
        <f t="shared" si="4"/>
        <v>0</v>
      </c>
      <c r="U94" s="356">
        <f t="shared" si="3"/>
        <v>3</v>
      </c>
    </row>
    <row r="95" spans="1:21" ht="18" customHeight="1">
      <c r="A95" s="826"/>
      <c r="B95" s="827"/>
      <c r="C95" s="829"/>
      <c r="D95" s="829"/>
      <c r="E95" s="423">
        <v>27</v>
      </c>
      <c r="F95" s="272"/>
      <c r="G95" s="272"/>
      <c r="H95" s="128"/>
      <c r="I95" s="111"/>
      <c r="J95" s="106"/>
      <c r="K95" s="111"/>
      <c r="L95" s="106"/>
      <c r="M95" s="12"/>
      <c r="N95" s="112"/>
      <c r="O95" s="107"/>
      <c r="P95" s="12"/>
      <c r="Q95" s="112"/>
      <c r="R95" s="31"/>
      <c r="S95" s="115"/>
      <c r="T95" s="419">
        <f t="shared" si="4"/>
        <v>0</v>
      </c>
      <c r="U95" s="356">
        <f t="shared" si="3"/>
        <v>3</v>
      </c>
    </row>
    <row r="96" spans="1:21" ht="18" customHeight="1">
      <c r="A96" s="826"/>
      <c r="B96" s="827"/>
      <c r="C96" s="829"/>
      <c r="D96" s="829"/>
      <c r="E96" s="423">
        <v>28</v>
      </c>
      <c r="F96" s="272"/>
      <c r="G96" s="272"/>
      <c r="H96" s="128"/>
      <c r="I96" s="111"/>
      <c r="J96" s="106"/>
      <c r="K96" s="111"/>
      <c r="L96" s="106"/>
      <c r="M96" s="12"/>
      <c r="N96" s="112"/>
      <c r="O96" s="107"/>
      <c r="P96" s="12"/>
      <c r="Q96" s="112"/>
      <c r="R96" s="31"/>
      <c r="S96" s="115"/>
      <c r="T96" s="419">
        <f t="shared" si="4"/>
        <v>0</v>
      </c>
      <c r="U96" s="356">
        <f t="shared" si="3"/>
        <v>3</v>
      </c>
    </row>
    <row r="97" spans="1:21" ht="18" customHeight="1">
      <c r="A97" s="826"/>
      <c r="B97" s="827"/>
      <c r="C97" s="829"/>
      <c r="D97" s="829"/>
      <c r="E97" s="423">
        <v>29</v>
      </c>
      <c r="F97" s="272"/>
      <c r="G97" s="272"/>
      <c r="H97" s="128"/>
      <c r="I97" s="111"/>
      <c r="J97" s="106"/>
      <c r="K97" s="111"/>
      <c r="L97" s="106"/>
      <c r="M97" s="12"/>
      <c r="N97" s="112"/>
      <c r="O97" s="107"/>
      <c r="P97" s="12"/>
      <c r="Q97" s="112"/>
      <c r="R97" s="31"/>
      <c r="S97" s="115"/>
      <c r="T97" s="419">
        <f t="shared" si="4"/>
        <v>0</v>
      </c>
      <c r="U97" s="356">
        <f t="shared" si="3"/>
        <v>3</v>
      </c>
    </row>
    <row r="98" spans="1:21" ht="18" customHeight="1">
      <c r="A98" s="826"/>
      <c r="B98" s="827"/>
      <c r="C98" s="829"/>
      <c r="D98" s="829"/>
      <c r="E98" s="277">
        <v>30</v>
      </c>
      <c r="F98" s="416"/>
      <c r="G98" s="416"/>
      <c r="H98" s="134"/>
      <c r="I98" s="135"/>
      <c r="J98" s="212"/>
      <c r="K98" s="135"/>
      <c r="L98" s="212"/>
      <c r="M98" s="27"/>
      <c r="N98" s="120"/>
      <c r="O98" s="109"/>
      <c r="P98" s="27"/>
      <c r="Q98" s="120"/>
      <c r="R98" s="32"/>
      <c r="S98" s="122"/>
      <c r="T98" s="420">
        <f t="shared" si="4"/>
        <v>0</v>
      </c>
      <c r="U98" s="356">
        <f t="shared" si="3"/>
        <v>3</v>
      </c>
    </row>
    <row r="99" spans="1:21" ht="18" customHeight="1">
      <c r="A99" s="824">
        <v>4</v>
      </c>
      <c r="B99" s="825"/>
      <c r="C99" s="828" t="str">
        <f>IF(ISERROR(VLOOKUP($A99,【大規模】地域番号⑦!$BD:$BF,2,FALSE)),"",VLOOKUP($A99,【大規模】地域番号⑦!$BD:$BF,2,FALSE))</f>
        <v/>
      </c>
      <c r="D99" s="828" t="str">
        <f>IF(ISERROR(VLOOKUP($A99,【大規模】地域番号⑦!$BD:$BF,3,FALSE)),"",VLOOKUP($A99,【大規模】地域番号⑦!$BD:$BF,3,FALSE))</f>
        <v/>
      </c>
      <c r="E99" s="201">
        <v>1</v>
      </c>
      <c r="F99" s="334"/>
      <c r="G99" s="334"/>
      <c r="H99" s="176"/>
      <c r="I99" s="177"/>
      <c r="J99" s="178"/>
      <c r="K99" s="180"/>
      <c r="L99" s="181"/>
      <c r="M99" s="179"/>
      <c r="N99" s="180"/>
      <c r="O99" s="181"/>
      <c r="P99" s="179"/>
      <c r="Q99" s="180"/>
      <c r="R99" s="182"/>
      <c r="S99" s="183"/>
      <c r="T99" s="257">
        <f t="shared" si="4"/>
        <v>0</v>
      </c>
      <c r="U99" s="356">
        <f>$A$99</f>
        <v>4</v>
      </c>
    </row>
    <row r="100" spans="1:21" ht="18" customHeight="1">
      <c r="A100" s="826"/>
      <c r="B100" s="827"/>
      <c r="C100" s="829"/>
      <c r="D100" s="829"/>
      <c r="E100" s="201">
        <v>2</v>
      </c>
      <c r="F100" s="334"/>
      <c r="G100" s="334"/>
      <c r="H100" s="128"/>
      <c r="I100" s="111"/>
      <c r="J100" s="106"/>
      <c r="K100" s="112"/>
      <c r="L100" s="107"/>
      <c r="M100" s="12"/>
      <c r="N100" s="112"/>
      <c r="O100" s="107"/>
      <c r="P100" s="12"/>
      <c r="Q100" s="112"/>
      <c r="R100" s="31"/>
      <c r="S100" s="115"/>
      <c r="T100" s="93">
        <f t="shared" si="4"/>
        <v>0</v>
      </c>
      <c r="U100" s="356">
        <f t="shared" ref="U100:U128" si="5">$A$99</f>
        <v>4</v>
      </c>
    </row>
    <row r="101" spans="1:21" ht="18" customHeight="1">
      <c r="A101" s="826"/>
      <c r="B101" s="827"/>
      <c r="C101" s="829"/>
      <c r="D101" s="829"/>
      <c r="E101" s="201">
        <v>3</v>
      </c>
      <c r="F101" s="334"/>
      <c r="G101" s="334"/>
      <c r="H101" s="128"/>
      <c r="I101" s="111"/>
      <c r="J101" s="106"/>
      <c r="K101" s="112"/>
      <c r="L101" s="107"/>
      <c r="M101" s="12"/>
      <c r="N101" s="112"/>
      <c r="O101" s="107"/>
      <c r="P101" s="12"/>
      <c r="Q101" s="112"/>
      <c r="R101" s="31"/>
      <c r="S101" s="115"/>
      <c r="T101" s="93">
        <f t="shared" si="4"/>
        <v>0</v>
      </c>
      <c r="U101" s="356">
        <f t="shared" si="5"/>
        <v>4</v>
      </c>
    </row>
    <row r="102" spans="1:21" ht="18" customHeight="1">
      <c r="A102" s="826"/>
      <c r="B102" s="827"/>
      <c r="C102" s="829"/>
      <c r="D102" s="829"/>
      <c r="E102" s="201">
        <v>4</v>
      </c>
      <c r="F102" s="334"/>
      <c r="G102" s="334"/>
      <c r="H102" s="128"/>
      <c r="I102" s="111"/>
      <c r="J102" s="106"/>
      <c r="K102" s="112"/>
      <c r="L102" s="107"/>
      <c r="M102" s="12"/>
      <c r="N102" s="112"/>
      <c r="O102" s="107"/>
      <c r="P102" s="12"/>
      <c r="Q102" s="112"/>
      <c r="R102" s="31"/>
      <c r="S102" s="115"/>
      <c r="T102" s="93">
        <f t="shared" si="4"/>
        <v>0</v>
      </c>
      <c r="U102" s="356">
        <f t="shared" si="5"/>
        <v>4</v>
      </c>
    </row>
    <row r="103" spans="1:21" ht="18" customHeight="1">
      <c r="A103" s="826"/>
      <c r="B103" s="827"/>
      <c r="C103" s="829"/>
      <c r="D103" s="829"/>
      <c r="E103" s="201">
        <v>5</v>
      </c>
      <c r="F103" s="334"/>
      <c r="G103" s="334"/>
      <c r="H103" s="128"/>
      <c r="I103" s="111"/>
      <c r="J103" s="106"/>
      <c r="K103" s="112"/>
      <c r="L103" s="107"/>
      <c r="M103" s="12"/>
      <c r="N103" s="112"/>
      <c r="O103" s="107"/>
      <c r="P103" s="12"/>
      <c r="Q103" s="112"/>
      <c r="R103" s="31"/>
      <c r="S103" s="115"/>
      <c r="T103" s="93">
        <f t="shared" si="4"/>
        <v>0</v>
      </c>
      <c r="U103" s="356">
        <f t="shared" si="5"/>
        <v>4</v>
      </c>
    </row>
    <row r="104" spans="1:21" ht="18" customHeight="1">
      <c r="A104" s="826"/>
      <c r="B104" s="827"/>
      <c r="C104" s="829"/>
      <c r="D104" s="829"/>
      <c r="E104" s="201">
        <v>6</v>
      </c>
      <c r="F104" s="334"/>
      <c r="G104" s="334"/>
      <c r="H104" s="128"/>
      <c r="I104" s="111"/>
      <c r="J104" s="106"/>
      <c r="K104" s="111"/>
      <c r="L104" s="106"/>
      <c r="M104" s="12"/>
      <c r="N104" s="111"/>
      <c r="O104" s="107"/>
      <c r="P104" s="25"/>
      <c r="Q104" s="112"/>
      <c r="R104" s="31"/>
      <c r="S104" s="115"/>
      <c r="T104" s="93">
        <f t="shared" si="4"/>
        <v>0</v>
      </c>
      <c r="U104" s="356">
        <f t="shared" si="5"/>
        <v>4</v>
      </c>
    </row>
    <row r="105" spans="1:21" ht="18" customHeight="1">
      <c r="A105" s="826"/>
      <c r="B105" s="827"/>
      <c r="C105" s="829"/>
      <c r="D105" s="829"/>
      <c r="E105" s="201">
        <v>7</v>
      </c>
      <c r="F105" s="334"/>
      <c r="G105" s="334"/>
      <c r="H105" s="128"/>
      <c r="I105" s="111"/>
      <c r="J105" s="106"/>
      <c r="K105" s="111"/>
      <c r="L105" s="106"/>
      <c r="M105" s="12"/>
      <c r="N105" s="111"/>
      <c r="O105" s="107"/>
      <c r="P105" s="25"/>
      <c r="Q105" s="112"/>
      <c r="R105" s="31"/>
      <c r="S105" s="115"/>
      <c r="T105" s="93">
        <f t="shared" si="4"/>
        <v>0</v>
      </c>
      <c r="U105" s="356">
        <f t="shared" si="5"/>
        <v>4</v>
      </c>
    </row>
    <row r="106" spans="1:21" ht="18" customHeight="1">
      <c r="A106" s="826"/>
      <c r="B106" s="827"/>
      <c r="C106" s="829"/>
      <c r="D106" s="829"/>
      <c r="E106" s="201">
        <v>8</v>
      </c>
      <c r="F106" s="334"/>
      <c r="G106" s="334"/>
      <c r="H106" s="128"/>
      <c r="I106" s="111"/>
      <c r="J106" s="106"/>
      <c r="K106" s="111"/>
      <c r="L106" s="106"/>
      <c r="M106" s="12"/>
      <c r="N106" s="111"/>
      <c r="O106" s="107"/>
      <c r="P106" s="25"/>
      <c r="Q106" s="112"/>
      <c r="R106" s="31"/>
      <c r="S106" s="115"/>
      <c r="T106" s="93">
        <f t="shared" si="4"/>
        <v>0</v>
      </c>
      <c r="U106" s="356">
        <f t="shared" si="5"/>
        <v>4</v>
      </c>
    </row>
    <row r="107" spans="1:21" ht="18" customHeight="1">
      <c r="A107" s="826"/>
      <c r="B107" s="827"/>
      <c r="C107" s="829"/>
      <c r="D107" s="829"/>
      <c r="E107" s="201">
        <v>9</v>
      </c>
      <c r="F107" s="334"/>
      <c r="G107" s="334"/>
      <c r="H107" s="128"/>
      <c r="I107" s="111"/>
      <c r="J107" s="106"/>
      <c r="K107" s="111"/>
      <c r="L107" s="106"/>
      <c r="M107" s="12"/>
      <c r="N107" s="112"/>
      <c r="O107" s="107"/>
      <c r="P107" s="12"/>
      <c r="Q107" s="112"/>
      <c r="R107" s="31"/>
      <c r="S107" s="115"/>
      <c r="T107" s="93">
        <f t="shared" si="4"/>
        <v>0</v>
      </c>
      <c r="U107" s="356">
        <f t="shared" si="5"/>
        <v>4</v>
      </c>
    </row>
    <row r="108" spans="1:21" ht="18" customHeight="1">
      <c r="A108" s="826"/>
      <c r="B108" s="827"/>
      <c r="C108" s="829"/>
      <c r="D108" s="829"/>
      <c r="E108" s="201">
        <v>10</v>
      </c>
      <c r="F108" s="334"/>
      <c r="G108" s="334"/>
      <c r="H108" s="204"/>
      <c r="I108" s="205"/>
      <c r="J108" s="206"/>
      <c r="K108" s="205"/>
      <c r="L108" s="206"/>
      <c r="M108" s="207"/>
      <c r="N108" s="208"/>
      <c r="O108" s="209"/>
      <c r="P108" s="207"/>
      <c r="Q108" s="208"/>
      <c r="R108" s="210"/>
      <c r="S108" s="211"/>
      <c r="T108" s="278">
        <f t="shared" si="4"/>
        <v>0</v>
      </c>
      <c r="U108" s="356">
        <f t="shared" si="5"/>
        <v>4</v>
      </c>
    </row>
    <row r="109" spans="1:21" ht="18" customHeight="1">
      <c r="A109" s="826"/>
      <c r="B109" s="827"/>
      <c r="C109" s="829"/>
      <c r="D109" s="829"/>
      <c r="E109" s="201">
        <v>11</v>
      </c>
      <c r="F109" s="334"/>
      <c r="G109" s="334"/>
      <c r="H109" s="204"/>
      <c r="I109" s="205"/>
      <c r="J109" s="206"/>
      <c r="K109" s="205"/>
      <c r="L109" s="206"/>
      <c r="M109" s="207"/>
      <c r="N109" s="208"/>
      <c r="O109" s="209"/>
      <c r="P109" s="207"/>
      <c r="Q109" s="208"/>
      <c r="R109" s="210"/>
      <c r="S109" s="211"/>
      <c r="T109" s="278">
        <f t="shared" si="4"/>
        <v>0</v>
      </c>
      <c r="U109" s="356">
        <f t="shared" si="5"/>
        <v>4</v>
      </c>
    </row>
    <row r="110" spans="1:21" ht="18" customHeight="1">
      <c r="A110" s="826"/>
      <c r="B110" s="827"/>
      <c r="C110" s="829"/>
      <c r="D110" s="829"/>
      <c r="E110" s="201">
        <v>12</v>
      </c>
      <c r="F110" s="334"/>
      <c r="G110" s="334"/>
      <c r="H110" s="204"/>
      <c r="I110" s="205"/>
      <c r="J110" s="206"/>
      <c r="K110" s="205"/>
      <c r="L110" s="206"/>
      <c r="M110" s="207"/>
      <c r="N110" s="208"/>
      <c r="O110" s="209"/>
      <c r="P110" s="207"/>
      <c r="Q110" s="208"/>
      <c r="R110" s="210"/>
      <c r="S110" s="211"/>
      <c r="T110" s="278">
        <f t="shared" si="4"/>
        <v>0</v>
      </c>
      <c r="U110" s="356">
        <f t="shared" si="5"/>
        <v>4</v>
      </c>
    </row>
    <row r="111" spans="1:21" ht="18" customHeight="1">
      <c r="A111" s="826"/>
      <c r="B111" s="827"/>
      <c r="C111" s="829"/>
      <c r="D111" s="829"/>
      <c r="E111" s="201">
        <v>13</v>
      </c>
      <c r="F111" s="334"/>
      <c r="G111" s="334"/>
      <c r="H111" s="204"/>
      <c r="I111" s="205"/>
      <c r="J111" s="206"/>
      <c r="K111" s="205"/>
      <c r="L111" s="206"/>
      <c r="M111" s="207"/>
      <c r="N111" s="208"/>
      <c r="O111" s="209"/>
      <c r="P111" s="207"/>
      <c r="Q111" s="208"/>
      <c r="R111" s="210"/>
      <c r="S111" s="211"/>
      <c r="T111" s="278">
        <f t="shared" si="4"/>
        <v>0</v>
      </c>
      <c r="U111" s="356">
        <f t="shared" si="5"/>
        <v>4</v>
      </c>
    </row>
    <row r="112" spans="1:21" ht="18" customHeight="1">
      <c r="A112" s="826"/>
      <c r="B112" s="827"/>
      <c r="C112" s="829"/>
      <c r="D112" s="829"/>
      <c r="E112" s="201">
        <v>14</v>
      </c>
      <c r="F112" s="334"/>
      <c r="G112" s="334"/>
      <c r="H112" s="204"/>
      <c r="I112" s="205"/>
      <c r="J112" s="206"/>
      <c r="K112" s="205"/>
      <c r="L112" s="206"/>
      <c r="M112" s="207"/>
      <c r="N112" s="208"/>
      <c r="O112" s="209"/>
      <c r="P112" s="207"/>
      <c r="Q112" s="208"/>
      <c r="R112" s="210"/>
      <c r="S112" s="211"/>
      <c r="T112" s="278">
        <f t="shared" si="4"/>
        <v>0</v>
      </c>
      <c r="U112" s="356">
        <f t="shared" si="5"/>
        <v>4</v>
      </c>
    </row>
    <row r="113" spans="1:21" ht="18" customHeight="1">
      <c r="A113" s="826"/>
      <c r="B113" s="827"/>
      <c r="C113" s="829"/>
      <c r="D113" s="829"/>
      <c r="E113" s="201">
        <v>15</v>
      </c>
      <c r="F113" s="334"/>
      <c r="G113" s="334"/>
      <c r="H113" s="204"/>
      <c r="I113" s="205"/>
      <c r="J113" s="206"/>
      <c r="K113" s="205"/>
      <c r="L113" s="206"/>
      <c r="M113" s="207"/>
      <c r="N113" s="208"/>
      <c r="O113" s="209"/>
      <c r="P113" s="207"/>
      <c r="Q113" s="208"/>
      <c r="R113" s="210"/>
      <c r="S113" s="211"/>
      <c r="T113" s="278">
        <f t="shared" si="4"/>
        <v>0</v>
      </c>
      <c r="U113" s="356">
        <f t="shared" si="5"/>
        <v>4</v>
      </c>
    </row>
    <row r="114" spans="1:21" ht="18" customHeight="1">
      <c r="A114" s="826"/>
      <c r="B114" s="827"/>
      <c r="C114" s="829"/>
      <c r="D114" s="829"/>
      <c r="E114" s="201">
        <v>16</v>
      </c>
      <c r="F114" s="334"/>
      <c r="G114" s="334"/>
      <c r="H114" s="204"/>
      <c r="I114" s="205"/>
      <c r="J114" s="206"/>
      <c r="K114" s="205"/>
      <c r="L114" s="206"/>
      <c r="M114" s="207"/>
      <c r="N114" s="208"/>
      <c r="O114" s="209"/>
      <c r="P114" s="207"/>
      <c r="Q114" s="208"/>
      <c r="R114" s="210"/>
      <c r="S114" s="211"/>
      <c r="T114" s="278">
        <f t="shared" si="4"/>
        <v>0</v>
      </c>
      <c r="U114" s="356">
        <f t="shared" si="5"/>
        <v>4</v>
      </c>
    </row>
    <row r="115" spans="1:21" ht="18" customHeight="1">
      <c r="A115" s="826"/>
      <c r="B115" s="827"/>
      <c r="C115" s="829"/>
      <c r="D115" s="829"/>
      <c r="E115" s="201">
        <v>17</v>
      </c>
      <c r="F115" s="334"/>
      <c r="G115" s="334"/>
      <c r="H115" s="204"/>
      <c r="I115" s="205"/>
      <c r="J115" s="206"/>
      <c r="K115" s="205"/>
      <c r="L115" s="206"/>
      <c r="M115" s="207"/>
      <c r="N115" s="208"/>
      <c r="O115" s="209"/>
      <c r="P115" s="207"/>
      <c r="Q115" s="208"/>
      <c r="R115" s="210"/>
      <c r="S115" s="211"/>
      <c r="T115" s="278">
        <f t="shared" si="4"/>
        <v>0</v>
      </c>
      <c r="U115" s="356">
        <f t="shared" si="5"/>
        <v>4</v>
      </c>
    </row>
    <row r="116" spans="1:21" ht="18" customHeight="1">
      <c r="A116" s="826"/>
      <c r="B116" s="827"/>
      <c r="C116" s="829"/>
      <c r="D116" s="829"/>
      <c r="E116" s="201">
        <v>18</v>
      </c>
      <c r="F116" s="334"/>
      <c r="G116" s="334"/>
      <c r="H116" s="204"/>
      <c r="I116" s="205"/>
      <c r="J116" s="206"/>
      <c r="K116" s="205"/>
      <c r="L116" s="206"/>
      <c r="M116" s="207"/>
      <c r="N116" s="208"/>
      <c r="O116" s="209"/>
      <c r="P116" s="207"/>
      <c r="Q116" s="208"/>
      <c r="R116" s="210"/>
      <c r="S116" s="211"/>
      <c r="T116" s="278">
        <f t="shared" si="4"/>
        <v>0</v>
      </c>
      <c r="U116" s="356">
        <f t="shared" si="5"/>
        <v>4</v>
      </c>
    </row>
    <row r="117" spans="1:21" ht="18" customHeight="1">
      <c r="A117" s="826"/>
      <c r="B117" s="827"/>
      <c r="C117" s="829"/>
      <c r="D117" s="829"/>
      <c r="E117" s="201">
        <v>19</v>
      </c>
      <c r="F117" s="334"/>
      <c r="G117" s="334"/>
      <c r="H117" s="204"/>
      <c r="I117" s="205"/>
      <c r="J117" s="206"/>
      <c r="K117" s="205"/>
      <c r="L117" s="206"/>
      <c r="M117" s="207"/>
      <c r="N117" s="208"/>
      <c r="O117" s="209"/>
      <c r="P117" s="207"/>
      <c r="Q117" s="208"/>
      <c r="R117" s="210"/>
      <c r="S117" s="211"/>
      <c r="T117" s="278">
        <f t="shared" si="4"/>
        <v>0</v>
      </c>
      <c r="U117" s="356">
        <f t="shared" si="5"/>
        <v>4</v>
      </c>
    </row>
    <row r="118" spans="1:21" ht="18" customHeight="1">
      <c r="A118" s="826"/>
      <c r="B118" s="827"/>
      <c r="C118" s="829"/>
      <c r="D118" s="829"/>
      <c r="E118" s="201">
        <v>20</v>
      </c>
      <c r="F118" s="334"/>
      <c r="G118" s="334"/>
      <c r="H118" s="204"/>
      <c r="I118" s="205"/>
      <c r="J118" s="206"/>
      <c r="K118" s="205"/>
      <c r="L118" s="206"/>
      <c r="M118" s="207"/>
      <c r="N118" s="208"/>
      <c r="O118" s="209"/>
      <c r="P118" s="207"/>
      <c r="Q118" s="208"/>
      <c r="R118" s="210"/>
      <c r="S118" s="211"/>
      <c r="T118" s="278">
        <f t="shared" si="4"/>
        <v>0</v>
      </c>
      <c r="U118" s="356">
        <f t="shared" si="5"/>
        <v>4</v>
      </c>
    </row>
    <row r="119" spans="1:21" ht="18" customHeight="1">
      <c r="A119" s="826"/>
      <c r="B119" s="827"/>
      <c r="C119" s="829"/>
      <c r="D119" s="829"/>
      <c r="E119" s="201">
        <v>21</v>
      </c>
      <c r="F119" s="334"/>
      <c r="G119" s="334"/>
      <c r="H119" s="204"/>
      <c r="I119" s="205"/>
      <c r="J119" s="206"/>
      <c r="K119" s="205"/>
      <c r="L119" s="206"/>
      <c r="M119" s="207"/>
      <c r="N119" s="208"/>
      <c r="O119" s="209"/>
      <c r="P119" s="207"/>
      <c r="Q119" s="208"/>
      <c r="R119" s="210"/>
      <c r="S119" s="211"/>
      <c r="T119" s="278">
        <f t="shared" si="4"/>
        <v>0</v>
      </c>
      <c r="U119" s="356">
        <f t="shared" si="5"/>
        <v>4</v>
      </c>
    </row>
    <row r="120" spans="1:21" ht="18" customHeight="1">
      <c r="A120" s="826"/>
      <c r="B120" s="827"/>
      <c r="C120" s="829"/>
      <c r="D120" s="829"/>
      <c r="E120" s="201">
        <v>22</v>
      </c>
      <c r="F120" s="334"/>
      <c r="G120" s="334"/>
      <c r="H120" s="204"/>
      <c r="I120" s="205"/>
      <c r="J120" s="206"/>
      <c r="K120" s="205"/>
      <c r="L120" s="206"/>
      <c r="M120" s="207"/>
      <c r="N120" s="208"/>
      <c r="O120" s="209"/>
      <c r="P120" s="207"/>
      <c r="Q120" s="208"/>
      <c r="R120" s="210"/>
      <c r="S120" s="211"/>
      <c r="T120" s="278">
        <f t="shared" si="4"/>
        <v>0</v>
      </c>
      <c r="U120" s="356">
        <f t="shared" si="5"/>
        <v>4</v>
      </c>
    </row>
    <row r="121" spans="1:21" ht="18" customHeight="1">
      <c r="A121" s="826"/>
      <c r="B121" s="827"/>
      <c r="C121" s="829"/>
      <c r="D121" s="829"/>
      <c r="E121" s="201">
        <v>23</v>
      </c>
      <c r="F121" s="334"/>
      <c r="G121" s="334"/>
      <c r="H121" s="204"/>
      <c r="I121" s="205"/>
      <c r="J121" s="206"/>
      <c r="K121" s="205"/>
      <c r="L121" s="206"/>
      <c r="M121" s="207"/>
      <c r="N121" s="208"/>
      <c r="O121" s="209"/>
      <c r="P121" s="207"/>
      <c r="Q121" s="208"/>
      <c r="R121" s="210"/>
      <c r="S121" s="211"/>
      <c r="T121" s="278">
        <f t="shared" si="4"/>
        <v>0</v>
      </c>
      <c r="U121" s="356">
        <f t="shared" si="5"/>
        <v>4</v>
      </c>
    </row>
    <row r="122" spans="1:21" ht="18" customHeight="1">
      <c r="A122" s="826"/>
      <c r="B122" s="827"/>
      <c r="C122" s="829"/>
      <c r="D122" s="829"/>
      <c r="E122" s="201">
        <v>24</v>
      </c>
      <c r="F122" s="334"/>
      <c r="G122" s="334"/>
      <c r="H122" s="204"/>
      <c r="I122" s="205"/>
      <c r="J122" s="206"/>
      <c r="K122" s="205"/>
      <c r="L122" s="206"/>
      <c r="M122" s="207"/>
      <c r="N122" s="208"/>
      <c r="O122" s="209"/>
      <c r="P122" s="207"/>
      <c r="Q122" s="208"/>
      <c r="R122" s="210"/>
      <c r="S122" s="211"/>
      <c r="T122" s="278">
        <f t="shared" si="4"/>
        <v>0</v>
      </c>
      <c r="U122" s="356">
        <f t="shared" si="5"/>
        <v>4</v>
      </c>
    </row>
    <row r="123" spans="1:21" ht="18" customHeight="1">
      <c r="A123" s="826"/>
      <c r="B123" s="827"/>
      <c r="C123" s="829"/>
      <c r="D123" s="829"/>
      <c r="E123" s="201">
        <v>25</v>
      </c>
      <c r="F123" s="334"/>
      <c r="G123" s="334"/>
      <c r="H123" s="204"/>
      <c r="I123" s="205"/>
      <c r="J123" s="206"/>
      <c r="K123" s="205"/>
      <c r="L123" s="206"/>
      <c r="M123" s="207"/>
      <c r="N123" s="208"/>
      <c r="O123" s="209"/>
      <c r="P123" s="207"/>
      <c r="Q123" s="208"/>
      <c r="R123" s="210"/>
      <c r="S123" s="211"/>
      <c r="T123" s="278">
        <f t="shared" si="4"/>
        <v>0</v>
      </c>
      <c r="U123" s="356">
        <f t="shared" si="5"/>
        <v>4</v>
      </c>
    </row>
    <row r="124" spans="1:21" ht="18" customHeight="1">
      <c r="A124" s="826"/>
      <c r="B124" s="827"/>
      <c r="C124" s="829"/>
      <c r="D124" s="829"/>
      <c r="E124" s="201">
        <v>26</v>
      </c>
      <c r="F124" s="334"/>
      <c r="G124" s="334"/>
      <c r="H124" s="204"/>
      <c r="I124" s="205"/>
      <c r="J124" s="206"/>
      <c r="K124" s="205"/>
      <c r="L124" s="206"/>
      <c r="M124" s="207"/>
      <c r="N124" s="208"/>
      <c r="O124" s="209"/>
      <c r="P124" s="207"/>
      <c r="Q124" s="208"/>
      <c r="R124" s="210"/>
      <c r="S124" s="211"/>
      <c r="T124" s="278">
        <f t="shared" si="4"/>
        <v>0</v>
      </c>
      <c r="U124" s="356">
        <f t="shared" si="5"/>
        <v>4</v>
      </c>
    </row>
    <row r="125" spans="1:21" ht="18" customHeight="1">
      <c r="A125" s="826"/>
      <c r="B125" s="827"/>
      <c r="C125" s="829"/>
      <c r="D125" s="829"/>
      <c r="E125" s="201">
        <v>27</v>
      </c>
      <c r="F125" s="334"/>
      <c r="G125" s="334"/>
      <c r="H125" s="204"/>
      <c r="I125" s="205"/>
      <c r="J125" s="206"/>
      <c r="K125" s="205"/>
      <c r="L125" s="206"/>
      <c r="M125" s="207"/>
      <c r="N125" s="208"/>
      <c r="O125" s="209"/>
      <c r="P125" s="207"/>
      <c r="Q125" s="208"/>
      <c r="R125" s="210"/>
      <c r="S125" s="211"/>
      <c r="T125" s="278">
        <f t="shared" si="4"/>
        <v>0</v>
      </c>
      <c r="U125" s="356">
        <f t="shared" si="5"/>
        <v>4</v>
      </c>
    </row>
    <row r="126" spans="1:21" ht="18" customHeight="1">
      <c r="A126" s="826"/>
      <c r="B126" s="827"/>
      <c r="C126" s="829"/>
      <c r="D126" s="829"/>
      <c r="E126" s="201">
        <v>28</v>
      </c>
      <c r="F126" s="334"/>
      <c r="G126" s="334"/>
      <c r="H126" s="204"/>
      <c r="I126" s="205"/>
      <c r="J126" s="206"/>
      <c r="K126" s="205"/>
      <c r="L126" s="206"/>
      <c r="M126" s="207"/>
      <c r="N126" s="208"/>
      <c r="O126" s="209"/>
      <c r="P126" s="207"/>
      <c r="Q126" s="208"/>
      <c r="R126" s="210"/>
      <c r="S126" s="211"/>
      <c r="T126" s="278">
        <f t="shared" si="4"/>
        <v>0</v>
      </c>
      <c r="U126" s="356">
        <f t="shared" si="5"/>
        <v>4</v>
      </c>
    </row>
    <row r="127" spans="1:21" ht="18" customHeight="1">
      <c r="A127" s="826"/>
      <c r="B127" s="827"/>
      <c r="C127" s="829"/>
      <c r="D127" s="829"/>
      <c r="E127" s="201">
        <v>29</v>
      </c>
      <c r="F127" s="334"/>
      <c r="G127" s="334"/>
      <c r="H127" s="204"/>
      <c r="I127" s="205"/>
      <c r="J127" s="206"/>
      <c r="K127" s="205"/>
      <c r="L127" s="206"/>
      <c r="M127" s="207"/>
      <c r="N127" s="208"/>
      <c r="O127" s="209"/>
      <c r="P127" s="207"/>
      <c r="Q127" s="208"/>
      <c r="R127" s="210"/>
      <c r="S127" s="211"/>
      <c r="T127" s="278">
        <f t="shared" si="4"/>
        <v>0</v>
      </c>
      <c r="U127" s="356">
        <f t="shared" si="5"/>
        <v>4</v>
      </c>
    </row>
    <row r="128" spans="1:21" ht="18" customHeight="1">
      <c r="A128" s="834"/>
      <c r="B128" s="835"/>
      <c r="C128" s="829"/>
      <c r="D128" s="829"/>
      <c r="E128" s="277">
        <v>30</v>
      </c>
      <c r="F128" s="375"/>
      <c r="G128" s="375"/>
      <c r="H128" s="134"/>
      <c r="I128" s="135"/>
      <c r="J128" s="212"/>
      <c r="K128" s="135"/>
      <c r="L128" s="212"/>
      <c r="M128" s="27"/>
      <c r="N128" s="120"/>
      <c r="O128" s="109"/>
      <c r="P128" s="27"/>
      <c r="Q128" s="120"/>
      <c r="R128" s="32"/>
      <c r="S128" s="122"/>
      <c r="T128" s="136">
        <f t="shared" si="4"/>
        <v>0</v>
      </c>
      <c r="U128" s="356">
        <f t="shared" si="5"/>
        <v>4</v>
      </c>
    </row>
    <row r="129" spans="1:21" ht="18" customHeight="1">
      <c r="A129" s="824">
        <v>5</v>
      </c>
      <c r="B129" s="825"/>
      <c r="C129" s="828" t="str">
        <f>IF(ISERROR(VLOOKUP($A129,【大規模】地域番号⑦!$BD:$BF,2,FALSE)),"",VLOOKUP($A129,【大規模】地域番号⑦!$BD:$BF,2,FALSE))</f>
        <v/>
      </c>
      <c r="D129" s="828" t="str">
        <f>IF(ISERROR(VLOOKUP($A129,【大規模】地域番号⑦!$BD:$BF,3,FALSE)),"",VLOOKUP($A129,【大規模】地域番号⑦!$BD:$BF,3,FALSE))</f>
        <v/>
      </c>
      <c r="E129" s="201">
        <v>1</v>
      </c>
      <c r="F129" s="334"/>
      <c r="G129" s="334"/>
      <c r="H129" s="176"/>
      <c r="I129" s="177"/>
      <c r="J129" s="178"/>
      <c r="K129" s="180"/>
      <c r="L129" s="181"/>
      <c r="M129" s="179"/>
      <c r="N129" s="180"/>
      <c r="O129" s="181"/>
      <c r="P129" s="179"/>
      <c r="Q129" s="180"/>
      <c r="R129" s="182"/>
      <c r="S129" s="183"/>
      <c r="T129" s="257">
        <f t="shared" si="4"/>
        <v>0</v>
      </c>
      <c r="U129" s="356">
        <f>$A$129</f>
        <v>5</v>
      </c>
    </row>
    <row r="130" spans="1:21" ht="18" customHeight="1">
      <c r="A130" s="826"/>
      <c r="B130" s="827"/>
      <c r="C130" s="829"/>
      <c r="D130" s="829"/>
      <c r="E130" s="201">
        <v>2</v>
      </c>
      <c r="F130" s="334"/>
      <c r="G130" s="334"/>
      <c r="H130" s="128"/>
      <c r="I130" s="111"/>
      <c r="J130" s="106"/>
      <c r="K130" s="112"/>
      <c r="L130" s="107"/>
      <c r="M130" s="12"/>
      <c r="N130" s="112"/>
      <c r="O130" s="107"/>
      <c r="P130" s="12"/>
      <c r="Q130" s="112"/>
      <c r="R130" s="31"/>
      <c r="S130" s="115"/>
      <c r="T130" s="93">
        <f t="shared" si="4"/>
        <v>0</v>
      </c>
      <c r="U130" s="356">
        <f t="shared" ref="U130:U158" si="6">$A$129</f>
        <v>5</v>
      </c>
    </row>
    <row r="131" spans="1:21" ht="18" customHeight="1">
      <c r="A131" s="826"/>
      <c r="B131" s="827"/>
      <c r="C131" s="829"/>
      <c r="D131" s="829"/>
      <c r="E131" s="201">
        <v>3</v>
      </c>
      <c r="F131" s="334"/>
      <c r="G131" s="334"/>
      <c r="H131" s="128"/>
      <c r="I131" s="111"/>
      <c r="J131" s="106"/>
      <c r="K131" s="112"/>
      <c r="L131" s="107"/>
      <c r="M131" s="12"/>
      <c r="N131" s="112"/>
      <c r="O131" s="107"/>
      <c r="P131" s="12"/>
      <c r="Q131" s="112"/>
      <c r="R131" s="31"/>
      <c r="S131" s="115"/>
      <c r="T131" s="93">
        <f t="shared" si="4"/>
        <v>0</v>
      </c>
      <c r="U131" s="356">
        <f t="shared" si="6"/>
        <v>5</v>
      </c>
    </row>
    <row r="132" spans="1:21" ht="18" customHeight="1">
      <c r="A132" s="826"/>
      <c r="B132" s="827"/>
      <c r="C132" s="829"/>
      <c r="D132" s="829"/>
      <c r="E132" s="201">
        <v>4</v>
      </c>
      <c r="F132" s="334"/>
      <c r="G132" s="334"/>
      <c r="H132" s="128"/>
      <c r="I132" s="111"/>
      <c r="J132" s="106"/>
      <c r="K132" s="112"/>
      <c r="L132" s="107"/>
      <c r="M132" s="12"/>
      <c r="N132" s="112"/>
      <c r="O132" s="107"/>
      <c r="P132" s="12"/>
      <c r="Q132" s="112"/>
      <c r="R132" s="31"/>
      <c r="S132" s="115"/>
      <c r="T132" s="93">
        <f t="shared" si="4"/>
        <v>0</v>
      </c>
      <c r="U132" s="356">
        <f t="shared" si="6"/>
        <v>5</v>
      </c>
    </row>
    <row r="133" spans="1:21" ht="18" customHeight="1">
      <c r="A133" s="826"/>
      <c r="B133" s="827"/>
      <c r="C133" s="829"/>
      <c r="D133" s="829"/>
      <c r="E133" s="201">
        <v>5</v>
      </c>
      <c r="F133" s="334"/>
      <c r="G133" s="334"/>
      <c r="H133" s="128"/>
      <c r="I133" s="111"/>
      <c r="J133" s="106"/>
      <c r="K133" s="112"/>
      <c r="L133" s="107"/>
      <c r="M133" s="12"/>
      <c r="N133" s="112"/>
      <c r="O133" s="107"/>
      <c r="P133" s="12"/>
      <c r="Q133" s="112"/>
      <c r="R133" s="31"/>
      <c r="S133" s="115"/>
      <c r="T133" s="93">
        <f t="shared" si="4"/>
        <v>0</v>
      </c>
      <c r="U133" s="356">
        <f t="shared" si="6"/>
        <v>5</v>
      </c>
    </row>
    <row r="134" spans="1:21" ht="18" customHeight="1">
      <c r="A134" s="826"/>
      <c r="B134" s="827"/>
      <c r="C134" s="829"/>
      <c r="D134" s="829"/>
      <c r="E134" s="201">
        <v>6</v>
      </c>
      <c r="F134" s="334"/>
      <c r="G134" s="334"/>
      <c r="H134" s="128"/>
      <c r="I134" s="111"/>
      <c r="J134" s="106"/>
      <c r="K134" s="111"/>
      <c r="L134" s="106"/>
      <c r="M134" s="12"/>
      <c r="N134" s="111"/>
      <c r="O134" s="107"/>
      <c r="P134" s="25"/>
      <c r="Q134" s="112"/>
      <c r="R134" s="31"/>
      <c r="S134" s="115"/>
      <c r="T134" s="93">
        <f t="shared" si="4"/>
        <v>0</v>
      </c>
      <c r="U134" s="356">
        <f t="shared" si="6"/>
        <v>5</v>
      </c>
    </row>
    <row r="135" spans="1:21" ht="18" customHeight="1">
      <c r="A135" s="826"/>
      <c r="B135" s="827"/>
      <c r="C135" s="829"/>
      <c r="D135" s="829"/>
      <c r="E135" s="201">
        <v>7</v>
      </c>
      <c r="F135" s="334"/>
      <c r="G135" s="334"/>
      <c r="H135" s="128"/>
      <c r="I135" s="111"/>
      <c r="J135" s="106"/>
      <c r="K135" s="111"/>
      <c r="L135" s="106"/>
      <c r="M135" s="12"/>
      <c r="N135" s="111"/>
      <c r="O135" s="107"/>
      <c r="P135" s="25"/>
      <c r="Q135" s="112"/>
      <c r="R135" s="31"/>
      <c r="S135" s="115"/>
      <c r="T135" s="93">
        <f t="shared" si="4"/>
        <v>0</v>
      </c>
      <c r="U135" s="356">
        <f t="shared" si="6"/>
        <v>5</v>
      </c>
    </row>
    <row r="136" spans="1:21" ht="18" customHeight="1">
      <c r="A136" s="826"/>
      <c r="B136" s="827"/>
      <c r="C136" s="829"/>
      <c r="D136" s="829"/>
      <c r="E136" s="201">
        <v>8</v>
      </c>
      <c r="F136" s="334"/>
      <c r="G136" s="334"/>
      <c r="H136" s="128"/>
      <c r="I136" s="111"/>
      <c r="J136" s="106"/>
      <c r="K136" s="111"/>
      <c r="L136" s="106"/>
      <c r="M136" s="12"/>
      <c r="N136" s="111"/>
      <c r="O136" s="107"/>
      <c r="P136" s="25"/>
      <c r="Q136" s="112"/>
      <c r="R136" s="31"/>
      <c r="S136" s="115"/>
      <c r="T136" s="93">
        <f t="shared" si="4"/>
        <v>0</v>
      </c>
      <c r="U136" s="356">
        <f t="shared" si="6"/>
        <v>5</v>
      </c>
    </row>
    <row r="137" spans="1:21" ht="18" customHeight="1">
      <c r="A137" s="826"/>
      <c r="B137" s="827"/>
      <c r="C137" s="829"/>
      <c r="D137" s="829"/>
      <c r="E137" s="201">
        <v>9</v>
      </c>
      <c r="F137" s="334"/>
      <c r="G137" s="334"/>
      <c r="H137" s="128"/>
      <c r="I137" s="111"/>
      <c r="J137" s="106"/>
      <c r="K137" s="111"/>
      <c r="L137" s="106"/>
      <c r="M137" s="12"/>
      <c r="N137" s="112"/>
      <c r="O137" s="107"/>
      <c r="P137" s="12"/>
      <c r="Q137" s="112"/>
      <c r="R137" s="31"/>
      <c r="S137" s="115"/>
      <c r="T137" s="93">
        <f t="shared" ref="T137:T200" si="7">IF(J137="",0,INT(SUM(PRODUCT(J137,L137,O137),R137)))</f>
        <v>0</v>
      </c>
      <c r="U137" s="356">
        <f t="shared" si="6"/>
        <v>5</v>
      </c>
    </row>
    <row r="138" spans="1:21" ht="18" customHeight="1">
      <c r="A138" s="826"/>
      <c r="B138" s="827"/>
      <c r="C138" s="829"/>
      <c r="D138" s="829"/>
      <c r="E138" s="201">
        <v>10</v>
      </c>
      <c r="F138" s="334"/>
      <c r="G138" s="334"/>
      <c r="H138" s="204"/>
      <c r="I138" s="205"/>
      <c r="J138" s="206"/>
      <c r="K138" s="205"/>
      <c r="L138" s="206"/>
      <c r="M138" s="207"/>
      <c r="N138" s="208"/>
      <c r="O138" s="209"/>
      <c r="P138" s="207"/>
      <c r="Q138" s="208"/>
      <c r="R138" s="210"/>
      <c r="S138" s="211"/>
      <c r="T138" s="278">
        <f t="shared" si="7"/>
        <v>0</v>
      </c>
      <c r="U138" s="356">
        <f t="shared" si="6"/>
        <v>5</v>
      </c>
    </row>
    <row r="139" spans="1:21" ht="18" customHeight="1">
      <c r="A139" s="826"/>
      <c r="B139" s="827"/>
      <c r="C139" s="829"/>
      <c r="D139" s="829"/>
      <c r="E139" s="201">
        <v>11</v>
      </c>
      <c r="F139" s="334"/>
      <c r="G139" s="334"/>
      <c r="H139" s="204"/>
      <c r="I139" s="205"/>
      <c r="J139" s="206"/>
      <c r="K139" s="205"/>
      <c r="L139" s="206"/>
      <c r="M139" s="207"/>
      <c r="N139" s="208"/>
      <c r="O139" s="209"/>
      <c r="P139" s="207"/>
      <c r="Q139" s="208"/>
      <c r="R139" s="210"/>
      <c r="S139" s="211"/>
      <c r="T139" s="278">
        <f t="shared" si="7"/>
        <v>0</v>
      </c>
      <c r="U139" s="356">
        <f t="shared" si="6"/>
        <v>5</v>
      </c>
    </row>
    <row r="140" spans="1:21" ht="18" customHeight="1">
      <c r="A140" s="826"/>
      <c r="B140" s="827"/>
      <c r="C140" s="829"/>
      <c r="D140" s="829"/>
      <c r="E140" s="201">
        <v>12</v>
      </c>
      <c r="F140" s="334"/>
      <c r="G140" s="334"/>
      <c r="H140" s="204"/>
      <c r="I140" s="205"/>
      <c r="J140" s="206"/>
      <c r="K140" s="205"/>
      <c r="L140" s="206"/>
      <c r="M140" s="207"/>
      <c r="N140" s="208"/>
      <c r="O140" s="209"/>
      <c r="P140" s="207"/>
      <c r="Q140" s="208"/>
      <c r="R140" s="210"/>
      <c r="S140" s="211"/>
      <c r="T140" s="278">
        <f t="shared" si="7"/>
        <v>0</v>
      </c>
      <c r="U140" s="356">
        <f t="shared" si="6"/>
        <v>5</v>
      </c>
    </row>
    <row r="141" spans="1:21" ht="18" customHeight="1">
      <c r="A141" s="826"/>
      <c r="B141" s="827"/>
      <c r="C141" s="829"/>
      <c r="D141" s="829"/>
      <c r="E141" s="201">
        <v>13</v>
      </c>
      <c r="F141" s="334"/>
      <c r="G141" s="334"/>
      <c r="H141" s="204"/>
      <c r="I141" s="205"/>
      <c r="J141" s="206"/>
      <c r="K141" s="205"/>
      <c r="L141" s="206"/>
      <c r="M141" s="207"/>
      <c r="N141" s="208"/>
      <c r="O141" s="209"/>
      <c r="P141" s="207"/>
      <c r="Q141" s="208"/>
      <c r="R141" s="210"/>
      <c r="S141" s="211"/>
      <c r="T141" s="278">
        <f t="shared" si="7"/>
        <v>0</v>
      </c>
      <c r="U141" s="356">
        <f t="shared" si="6"/>
        <v>5</v>
      </c>
    </row>
    <row r="142" spans="1:21" ht="18" customHeight="1">
      <c r="A142" s="826"/>
      <c r="B142" s="827"/>
      <c r="C142" s="829"/>
      <c r="D142" s="829"/>
      <c r="E142" s="201">
        <v>14</v>
      </c>
      <c r="F142" s="334"/>
      <c r="G142" s="334"/>
      <c r="H142" s="204"/>
      <c r="I142" s="205"/>
      <c r="J142" s="206"/>
      <c r="K142" s="205"/>
      <c r="L142" s="206"/>
      <c r="M142" s="207"/>
      <c r="N142" s="208"/>
      <c r="O142" s="209"/>
      <c r="P142" s="207"/>
      <c r="Q142" s="208"/>
      <c r="R142" s="210"/>
      <c r="S142" s="211"/>
      <c r="T142" s="278">
        <f t="shared" si="7"/>
        <v>0</v>
      </c>
      <c r="U142" s="356">
        <f t="shared" si="6"/>
        <v>5</v>
      </c>
    </row>
    <row r="143" spans="1:21" ht="18" customHeight="1">
      <c r="A143" s="826"/>
      <c r="B143" s="827"/>
      <c r="C143" s="829"/>
      <c r="D143" s="829"/>
      <c r="E143" s="201">
        <v>15</v>
      </c>
      <c r="F143" s="334"/>
      <c r="G143" s="334"/>
      <c r="H143" s="204"/>
      <c r="I143" s="205"/>
      <c r="J143" s="206"/>
      <c r="K143" s="205"/>
      <c r="L143" s="206"/>
      <c r="M143" s="207"/>
      <c r="N143" s="208"/>
      <c r="O143" s="209"/>
      <c r="P143" s="207"/>
      <c r="Q143" s="208"/>
      <c r="R143" s="210"/>
      <c r="S143" s="211"/>
      <c r="T143" s="278">
        <f t="shared" si="7"/>
        <v>0</v>
      </c>
      <c r="U143" s="356">
        <f t="shared" si="6"/>
        <v>5</v>
      </c>
    </row>
    <row r="144" spans="1:21" ht="18" customHeight="1">
      <c r="A144" s="826"/>
      <c r="B144" s="827"/>
      <c r="C144" s="829"/>
      <c r="D144" s="829"/>
      <c r="E144" s="201">
        <v>16</v>
      </c>
      <c r="F144" s="334"/>
      <c r="G144" s="334"/>
      <c r="H144" s="204"/>
      <c r="I144" s="205"/>
      <c r="J144" s="206"/>
      <c r="K144" s="205"/>
      <c r="L144" s="206"/>
      <c r="M144" s="207"/>
      <c r="N144" s="208"/>
      <c r="O144" s="209"/>
      <c r="P144" s="207"/>
      <c r="Q144" s="208"/>
      <c r="R144" s="210"/>
      <c r="S144" s="211"/>
      <c r="T144" s="278">
        <f t="shared" si="7"/>
        <v>0</v>
      </c>
      <c r="U144" s="356">
        <f t="shared" si="6"/>
        <v>5</v>
      </c>
    </row>
    <row r="145" spans="1:21" ht="18" customHeight="1">
      <c r="A145" s="826"/>
      <c r="B145" s="827"/>
      <c r="C145" s="829"/>
      <c r="D145" s="829"/>
      <c r="E145" s="201">
        <v>17</v>
      </c>
      <c r="F145" s="334"/>
      <c r="G145" s="334"/>
      <c r="H145" s="204"/>
      <c r="I145" s="205"/>
      <c r="J145" s="206"/>
      <c r="K145" s="205"/>
      <c r="L145" s="206"/>
      <c r="M145" s="207"/>
      <c r="N145" s="208"/>
      <c r="O145" s="209"/>
      <c r="P145" s="207"/>
      <c r="Q145" s="208"/>
      <c r="R145" s="210"/>
      <c r="S145" s="211"/>
      <c r="T145" s="278">
        <f t="shared" si="7"/>
        <v>0</v>
      </c>
      <c r="U145" s="356">
        <f t="shared" si="6"/>
        <v>5</v>
      </c>
    </row>
    <row r="146" spans="1:21" ht="18" customHeight="1">
      <c r="A146" s="826"/>
      <c r="B146" s="827"/>
      <c r="C146" s="829"/>
      <c r="D146" s="829"/>
      <c r="E146" s="201">
        <v>18</v>
      </c>
      <c r="F146" s="334"/>
      <c r="G146" s="334"/>
      <c r="H146" s="204"/>
      <c r="I146" s="205"/>
      <c r="J146" s="206"/>
      <c r="K146" s="205"/>
      <c r="L146" s="206"/>
      <c r="M146" s="207"/>
      <c r="N146" s="208"/>
      <c r="O146" s="209"/>
      <c r="P146" s="207"/>
      <c r="Q146" s="208"/>
      <c r="R146" s="210"/>
      <c r="S146" s="211"/>
      <c r="T146" s="278">
        <f t="shared" si="7"/>
        <v>0</v>
      </c>
      <c r="U146" s="356">
        <f t="shared" si="6"/>
        <v>5</v>
      </c>
    </row>
    <row r="147" spans="1:21" ht="18" customHeight="1">
      <c r="A147" s="826"/>
      <c r="B147" s="827"/>
      <c r="C147" s="829"/>
      <c r="D147" s="829"/>
      <c r="E147" s="201">
        <v>19</v>
      </c>
      <c r="F147" s="334"/>
      <c r="G147" s="334"/>
      <c r="H147" s="204"/>
      <c r="I147" s="205"/>
      <c r="J147" s="206"/>
      <c r="K147" s="205"/>
      <c r="L147" s="206"/>
      <c r="M147" s="207"/>
      <c r="N147" s="208"/>
      <c r="O147" s="209"/>
      <c r="P147" s="207"/>
      <c r="Q147" s="208"/>
      <c r="R147" s="210"/>
      <c r="S147" s="211"/>
      <c r="T147" s="278">
        <f t="shared" si="7"/>
        <v>0</v>
      </c>
      <c r="U147" s="356">
        <f t="shared" si="6"/>
        <v>5</v>
      </c>
    </row>
    <row r="148" spans="1:21" ht="18" customHeight="1">
      <c r="A148" s="826"/>
      <c r="B148" s="827"/>
      <c r="C148" s="829"/>
      <c r="D148" s="829"/>
      <c r="E148" s="201">
        <v>20</v>
      </c>
      <c r="F148" s="334"/>
      <c r="G148" s="334"/>
      <c r="H148" s="204"/>
      <c r="I148" s="205"/>
      <c r="J148" s="206"/>
      <c r="K148" s="205"/>
      <c r="L148" s="206"/>
      <c r="M148" s="207"/>
      <c r="N148" s="208"/>
      <c r="O148" s="209"/>
      <c r="P148" s="207"/>
      <c r="Q148" s="208"/>
      <c r="R148" s="210"/>
      <c r="S148" s="211"/>
      <c r="T148" s="278">
        <f t="shared" si="7"/>
        <v>0</v>
      </c>
      <c r="U148" s="356">
        <f t="shared" si="6"/>
        <v>5</v>
      </c>
    </row>
    <row r="149" spans="1:21" ht="18" customHeight="1">
      <c r="A149" s="826"/>
      <c r="B149" s="827"/>
      <c r="C149" s="829"/>
      <c r="D149" s="829"/>
      <c r="E149" s="201">
        <v>21</v>
      </c>
      <c r="F149" s="334"/>
      <c r="G149" s="334"/>
      <c r="H149" s="204"/>
      <c r="I149" s="205"/>
      <c r="J149" s="206"/>
      <c r="K149" s="205"/>
      <c r="L149" s="206"/>
      <c r="M149" s="207"/>
      <c r="N149" s="208"/>
      <c r="O149" s="209"/>
      <c r="P149" s="207"/>
      <c r="Q149" s="208"/>
      <c r="R149" s="210"/>
      <c r="S149" s="211"/>
      <c r="T149" s="278">
        <f t="shared" si="7"/>
        <v>0</v>
      </c>
      <c r="U149" s="356">
        <f t="shared" si="6"/>
        <v>5</v>
      </c>
    </row>
    <row r="150" spans="1:21" ht="18" customHeight="1">
      <c r="A150" s="826"/>
      <c r="B150" s="827"/>
      <c r="C150" s="829"/>
      <c r="D150" s="829"/>
      <c r="E150" s="201">
        <v>22</v>
      </c>
      <c r="F150" s="334"/>
      <c r="G150" s="334"/>
      <c r="H150" s="204"/>
      <c r="I150" s="205"/>
      <c r="J150" s="206"/>
      <c r="K150" s="205"/>
      <c r="L150" s="206"/>
      <c r="M150" s="207"/>
      <c r="N150" s="208"/>
      <c r="O150" s="209"/>
      <c r="P150" s="207"/>
      <c r="Q150" s="208"/>
      <c r="R150" s="210"/>
      <c r="S150" s="211"/>
      <c r="T150" s="278">
        <f t="shared" si="7"/>
        <v>0</v>
      </c>
      <c r="U150" s="356">
        <f t="shared" si="6"/>
        <v>5</v>
      </c>
    </row>
    <row r="151" spans="1:21" ht="18" customHeight="1">
      <c r="A151" s="826"/>
      <c r="B151" s="827"/>
      <c r="C151" s="829"/>
      <c r="D151" s="829"/>
      <c r="E151" s="201">
        <v>23</v>
      </c>
      <c r="F151" s="334"/>
      <c r="G151" s="334"/>
      <c r="H151" s="204"/>
      <c r="I151" s="205"/>
      <c r="J151" s="206"/>
      <c r="K151" s="205"/>
      <c r="L151" s="206"/>
      <c r="M151" s="207"/>
      <c r="N151" s="208"/>
      <c r="O151" s="209"/>
      <c r="P151" s="207"/>
      <c r="Q151" s="208"/>
      <c r="R151" s="210"/>
      <c r="S151" s="211"/>
      <c r="T151" s="278">
        <f t="shared" si="7"/>
        <v>0</v>
      </c>
      <c r="U151" s="356">
        <f t="shared" si="6"/>
        <v>5</v>
      </c>
    </row>
    <row r="152" spans="1:21" ht="18" customHeight="1">
      <c r="A152" s="826"/>
      <c r="B152" s="827"/>
      <c r="C152" s="829"/>
      <c r="D152" s="829"/>
      <c r="E152" s="201">
        <v>24</v>
      </c>
      <c r="F152" s="334"/>
      <c r="G152" s="334"/>
      <c r="H152" s="204"/>
      <c r="I152" s="205"/>
      <c r="J152" s="206"/>
      <c r="K152" s="205"/>
      <c r="L152" s="206"/>
      <c r="M152" s="207"/>
      <c r="N152" s="208"/>
      <c r="O152" s="209"/>
      <c r="P152" s="207"/>
      <c r="Q152" s="208"/>
      <c r="R152" s="210"/>
      <c r="S152" s="211"/>
      <c r="T152" s="278">
        <f t="shared" si="7"/>
        <v>0</v>
      </c>
      <c r="U152" s="356">
        <f t="shared" si="6"/>
        <v>5</v>
      </c>
    </row>
    <row r="153" spans="1:21" ht="18" customHeight="1">
      <c r="A153" s="826"/>
      <c r="B153" s="827"/>
      <c r="C153" s="829"/>
      <c r="D153" s="829"/>
      <c r="E153" s="201">
        <v>25</v>
      </c>
      <c r="F153" s="334"/>
      <c r="G153" s="334"/>
      <c r="H153" s="204"/>
      <c r="I153" s="205"/>
      <c r="J153" s="206"/>
      <c r="K153" s="205"/>
      <c r="L153" s="206"/>
      <c r="M153" s="207"/>
      <c r="N153" s="208"/>
      <c r="O153" s="209"/>
      <c r="P153" s="207"/>
      <c r="Q153" s="208"/>
      <c r="R153" s="210"/>
      <c r="S153" s="211"/>
      <c r="T153" s="278">
        <f t="shared" si="7"/>
        <v>0</v>
      </c>
      <c r="U153" s="356">
        <f t="shared" si="6"/>
        <v>5</v>
      </c>
    </row>
    <row r="154" spans="1:21" ht="18" customHeight="1">
      <c r="A154" s="826"/>
      <c r="B154" s="827"/>
      <c r="C154" s="829"/>
      <c r="D154" s="829"/>
      <c r="E154" s="201">
        <v>26</v>
      </c>
      <c r="F154" s="334"/>
      <c r="G154" s="334"/>
      <c r="H154" s="204"/>
      <c r="I154" s="205"/>
      <c r="J154" s="206"/>
      <c r="K154" s="205"/>
      <c r="L154" s="206"/>
      <c r="M154" s="207"/>
      <c r="N154" s="208"/>
      <c r="O154" s="209"/>
      <c r="P154" s="207"/>
      <c r="Q154" s="208"/>
      <c r="R154" s="210"/>
      <c r="S154" s="211"/>
      <c r="T154" s="278">
        <f t="shared" si="7"/>
        <v>0</v>
      </c>
      <c r="U154" s="356">
        <f t="shared" si="6"/>
        <v>5</v>
      </c>
    </row>
    <row r="155" spans="1:21" ht="18" customHeight="1">
      <c r="A155" s="826"/>
      <c r="B155" s="827"/>
      <c r="C155" s="829"/>
      <c r="D155" s="829"/>
      <c r="E155" s="201">
        <v>27</v>
      </c>
      <c r="F155" s="334"/>
      <c r="G155" s="334"/>
      <c r="H155" s="204"/>
      <c r="I155" s="205"/>
      <c r="J155" s="206"/>
      <c r="K155" s="205"/>
      <c r="L155" s="206"/>
      <c r="M155" s="207"/>
      <c r="N155" s="208"/>
      <c r="O155" s="209"/>
      <c r="P155" s="207"/>
      <c r="Q155" s="208"/>
      <c r="R155" s="210"/>
      <c r="S155" s="211"/>
      <c r="T155" s="278">
        <f t="shared" si="7"/>
        <v>0</v>
      </c>
      <c r="U155" s="356">
        <f t="shared" si="6"/>
        <v>5</v>
      </c>
    </row>
    <row r="156" spans="1:21" ht="18" customHeight="1">
      <c r="A156" s="826"/>
      <c r="B156" s="827"/>
      <c r="C156" s="829"/>
      <c r="D156" s="829"/>
      <c r="E156" s="201">
        <v>28</v>
      </c>
      <c r="F156" s="334"/>
      <c r="G156" s="334"/>
      <c r="H156" s="204"/>
      <c r="I156" s="205"/>
      <c r="J156" s="206"/>
      <c r="K156" s="205"/>
      <c r="L156" s="206"/>
      <c r="M156" s="207"/>
      <c r="N156" s="208"/>
      <c r="O156" s="209"/>
      <c r="P156" s="207"/>
      <c r="Q156" s="208"/>
      <c r="R156" s="210"/>
      <c r="S156" s="211"/>
      <c r="T156" s="278">
        <f t="shared" si="7"/>
        <v>0</v>
      </c>
      <c r="U156" s="356">
        <f t="shared" si="6"/>
        <v>5</v>
      </c>
    </row>
    <row r="157" spans="1:21" ht="18" customHeight="1">
      <c r="A157" s="826"/>
      <c r="B157" s="827"/>
      <c r="C157" s="829"/>
      <c r="D157" s="829"/>
      <c r="E157" s="201">
        <v>29</v>
      </c>
      <c r="F157" s="334"/>
      <c r="G157" s="334"/>
      <c r="H157" s="204"/>
      <c r="I157" s="205"/>
      <c r="J157" s="206"/>
      <c r="K157" s="205"/>
      <c r="L157" s="206"/>
      <c r="M157" s="207"/>
      <c r="N157" s="208"/>
      <c r="O157" s="209"/>
      <c r="P157" s="207"/>
      <c r="Q157" s="208"/>
      <c r="R157" s="210"/>
      <c r="S157" s="211"/>
      <c r="T157" s="278">
        <f t="shared" si="7"/>
        <v>0</v>
      </c>
      <c r="U157" s="356">
        <f t="shared" si="6"/>
        <v>5</v>
      </c>
    </row>
    <row r="158" spans="1:21" ht="18" customHeight="1">
      <c r="A158" s="834"/>
      <c r="B158" s="835"/>
      <c r="C158" s="829"/>
      <c r="D158" s="829"/>
      <c r="E158" s="277">
        <v>30</v>
      </c>
      <c r="F158" s="375"/>
      <c r="G158" s="375"/>
      <c r="H158" s="134"/>
      <c r="I158" s="135"/>
      <c r="J158" s="212"/>
      <c r="K158" s="135"/>
      <c r="L158" s="212"/>
      <c r="M158" s="27"/>
      <c r="N158" s="120"/>
      <c r="O158" s="109"/>
      <c r="P158" s="27"/>
      <c r="Q158" s="120"/>
      <c r="R158" s="32"/>
      <c r="S158" s="122"/>
      <c r="T158" s="136">
        <f t="shared" si="7"/>
        <v>0</v>
      </c>
      <c r="U158" s="356">
        <f t="shared" si="6"/>
        <v>5</v>
      </c>
    </row>
    <row r="159" spans="1:21" ht="18" customHeight="1">
      <c r="A159" s="824">
        <v>6</v>
      </c>
      <c r="B159" s="825"/>
      <c r="C159" s="828" t="str">
        <f>IF(ISERROR(VLOOKUP($A159,【大規模】地域番号⑦!$BD:$BF,2,FALSE)),"",VLOOKUP($A159,【大規模】地域番号⑦!$BD:$BF,2,FALSE))</f>
        <v/>
      </c>
      <c r="D159" s="828" t="str">
        <f>IF(ISERROR(VLOOKUP($A159,【大規模】地域番号⑦!$BD:$BF,3,FALSE)),"",VLOOKUP($A159,【大規模】地域番号⑦!$BD:$BF,3,FALSE))</f>
        <v/>
      </c>
      <c r="E159" s="201">
        <v>1</v>
      </c>
      <c r="F159" s="334"/>
      <c r="G159" s="334"/>
      <c r="H159" s="176"/>
      <c r="I159" s="177"/>
      <c r="J159" s="178"/>
      <c r="K159" s="180"/>
      <c r="L159" s="181"/>
      <c r="M159" s="179"/>
      <c r="N159" s="180"/>
      <c r="O159" s="181"/>
      <c r="P159" s="179"/>
      <c r="Q159" s="180"/>
      <c r="R159" s="182"/>
      <c r="S159" s="183"/>
      <c r="T159" s="257">
        <f t="shared" si="7"/>
        <v>0</v>
      </c>
      <c r="U159" s="356">
        <f>$A$159</f>
        <v>6</v>
      </c>
    </row>
    <row r="160" spans="1:21" ht="18" customHeight="1">
      <c r="A160" s="826"/>
      <c r="B160" s="827"/>
      <c r="C160" s="829"/>
      <c r="D160" s="829"/>
      <c r="E160" s="201">
        <v>2</v>
      </c>
      <c r="F160" s="334"/>
      <c r="G160" s="334"/>
      <c r="H160" s="128"/>
      <c r="I160" s="111"/>
      <c r="J160" s="106"/>
      <c r="K160" s="112"/>
      <c r="L160" s="107"/>
      <c r="M160" s="12"/>
      <c r="N160" s="112"/>
      <c r="O160" s="107"/>
      <c r="P160" s="12"/>
      <c r="Q160" s="112"/>
      <c r="R160" s="31"/>
      <c r="S160" s="115"/>
      <c r="T160" s="93">
        <f t="shared" si="7"/>
        <v>0</v>
      </c>
      <c r="U160" s="356">
        <f t="shared" ref="U160:U188" si="8">$A$159</f>
        <v>6</v>
      </c>
    </row>
    <row r="161" spans="1:21" ht="18" customHeight="1">
      <c r="A161" s="826"/>
      <c r="B161" s="827"/>
      <c r="C161" s="829"/>
      <c r="D161" s="829"/>
      <c r="E161" s="201">
        <v>3</v>
      </c>
      <c r="F161" s="334"/>
      <c r="G161" s="334"/>
      <c r="H161" s="128"/>
      <c r="I161" s="111"/>
      <c r="J161" s="106"/>
      <c r="K161" s="112"/>
      <c r="L161" s="107"/>
      <c r="M161" s="12"/>
      <c r="N161" s="112"/>
      <c r="O161" s="107"/>
      <c r="P161" s="12"/>
      <c r="Q161" s="112"/>
      <c r="R161" s="31"/>
      <c r="S161" s="115"/>
      <c r="T161" s="93">
        <f t="shared" si="7"/>
        <v>0</v>
      </c>
      <c r="U161" s="356">
        <f t="shared" si="8"/>
        <v>6</v>
      </c>
    </row>
    <row r="162" spans="1:21" ht="18" customHeight="1">
      <c r="A162" s="826"/>
      <c r="B162" s="827"/>
      <c r="C162" s="829"/>
      <c r="D162" s="829"/>
      <c r="E162" s="201">
        <v>4</v>
      </c>
      <c r="F162" s="334"/>
      <c r="G162" s="334"/>
      <c r="H162" s="128"/>
      <c r="I162" s="111"/>
      <c r="J162" s="106"/>
      <c r="K162" s="112"/>
      <c r="L162" s="107"/>
      <c r="M162" s="12"/>
      <c r="N162" s="112"/>
      <c r="O162" s="107"/>
      <c r="P162" s="12"/>
      <c r="Q162" s="112"/>
      <c r="R162" s="31"/>
      <c r="S162" s="115"/>
      <c r="T162" s="93">
        <f t="shared" si="7"/>
        <v>0</v>
      </c>
      <c r="U162" s="356">
        <f t="shared" si="8"/>
        <v>6</v>
      </c>
    </row>
    <row r="163" spans="1:21" ht="18" customHeight="1">
      <c r="A163" s="826"/>
      <c r="B163" s="827"/>
      <c r="C163" s="829"/>
      <c r="D163" s="829"/>
      <c r="E163" s="201">
        <v>5</v>
      </c>
      <c r="F163" s="334"/>
      <c r="G163" s="334"/>
      <c r="H163" s="128"/>
      <c r="I163" s="111"/>
      <c r="J163" s="106"/>
      <c r="K163" s="112"/>
      <c r="L163" s="107"/>
      <c r="M163" s="12"/>
      <c r="N163" s="112"/>
      <c r="O163" s="107"/>
      <c r="P163" s="12"/>
      <c r="Q163" s="112"/>
      <c r="R163" s="31"/>
      <c r="S163" s="115"/>
      <c r="T163" s="93">
        <f t="shared" si="7"/>
        <v>0</v>
      </c>
      <c r="U163" s="356">
        <f t="shared" si="8"/>
        <v>6</v>
      </c>
    </row>
    <row r="164" spans="1:21" ht="18" customHeight="1">
      <c r="A164" s="826"/>
      <c r="B164" s="827"/>
      <c r="C164" s="829"/>
      <c r="D164" s="829"/>
      <c r="E164" s="201">
        <v>6</v>
      </c>
      <c r="F164" s="334"/>
      <c r="G164" s="334"/>
      <c r="H164" s="128"/>
      <c r="I164" s="111"/>
      <c r="J164" s="106"/>
      <c r="K164" s="111"/>
      <c r="L164" s="106"/>
      <c r="M164" s="12"/>
      <c r="N164" s="111"/>
      <c r="O164" s="107"/>
      <c r="P164" s="25"/>
      <c r="Q164" s="112"/>
      <c r="R164" s="31"/>
      <c r="S164" s="115"/>
      <c r="T164" s="93">
        <f t="shared" si="7"/>
        <v>0</v>
      </c>
      <c r="U164" s="356">
        <f t="shared" si="8"/>
        <v>6</v>
      </c>
    </row>
    <row r="165" spans="1:21" ht="18" customHeight="1">
      <c r="A165" s="826"/>
      <c r="B165" s="827"/>
      <c r="C165" s="829"/>
      <c r="D165" s="829"/>
      <c r="E165" s="201">
        <v>7</v>
      </c>
      <c r="F165" s="334"/>
      <c r="G165" s="334"/>
      <c r="H165" s="128"/>
      <c r="I165" s="111"/>
      <c r="J165" s="106"/>
      <c r="K165" s="111"/>
      <c r="L165" s="106"/>
      <c r="M165" s="12"/>
      <c r="N165" s="111"/>
      <c r="O165" s="107"/>
      <c r="P165" s="25"/>
      <c r="Q165" s="112"/>
      <c r="R165" s="31"/>
      <c r="S165" s="115"/>
      <c r="T165" s="93">
        <f t="shared" si="7"/>
        <v>0</v>
      </c>
      <c r="U165" s="356">
        <f t="shared" si="8"/>
        <v>6</v>
      </c>
    </row>
    <row r="166" spans="1:21" ht="18" customHeight="1">
      <c r="A166" s="826"/>
      <c r="B166" s="827"/>
      <c r="C166" s="829"/>
      <c r="D166" s="829"/>
      <c r="E166" s="201">
        <v>8</v>
      </c>
      <c r="F166" s="334"/>
      <c r="G166" s="334"/>
      <c r="H166" s="128"/>
      <c r="I166" s="111"/>
      <c r="J166" s="106"/>
      <c r="K166" s="111"/>
      <c r="L166" s="106"/>
      <c r="M166" s="12"/>
      <c r="N166" s="111"/>
      <c r="O166" s="107"/>
      <c r="P166" s="25"/>
      <c r="Q166" s="112"/>
      <c r="R166" s="31"/>
      <c r="S166" s="115"/>
      <c r="T166" s="93">
        <f t="shared" si="7"/>
        <v>0</v>
      </c>
      <c r="U166" s="356">
        <f t="shared" si="8"/>
        <v>6</v>
      </c>
    </row>
    <row r="167" spans="1:21" ht="18" customHeight="1">
      <c r="A167" s="826"/>
      <c r="B167" s="827"/>
      <c r="C167" s="829"/>
      <c r="D167" s="829"/>
      <c r="E167" s="201">
        <v>9</v>
      </c>
      <c r="F167" s="334"/>
      <c r="G167" s="334"/>
      <c r="H167" s="128"/>
      <c r="I167" s="111"/>
      <c r="J167" s="106"/>
      <c r="K167" s="111"/>
      <c r="L167" s="106"/>
      <c r="M167" s="12"/>
      <c r="N167" s="112"/>
      <c r="O167" s="107"/>
      <c r="P167" s="12"/>
      <c r="Q167" s="112"/>
      <c r="R167" s="31"/>
      <c r="S167" s="115"/>
      <c r="T167" s="93">
        <f t="shared" si="7"/>
        <v>0</v>
      </c>
      <c r="U167" s="356">
        <f t="shared" si="8"/>
        <v>6</v>
      </c>
    </row>
    <row r="168" spans="1:21" ht="18" customHeight="1">
      <c r="A168" s="826"/>
      <c r="B168" s="827"/>
      <c r="C168" s="829"/>
      <c r="D168" s="829"/>
      <c r="E168" s="201">
        <v>10</v>
      </c>
      <c r="F168" s="334"/>
      <c r="G168" s="334"/>
      <c r="H168" s="204"/>
      <c r="I168" s="205"/>
      <c r="J168" s="206"/>
      <c r="K168" s="205"/>
      <c r="L168" s="206"/>
      <c r="M168" s="207"/>
      <c r="N168" s="208"/>
      <c r="O168" s="209"/>
      <c r="P168" s="207"/>
      <c r="Q168" s="208"/>
      <c r="R168" s="210"/>
      <c r="S168" s="211"/>
      <c r="T168" s="278">
        <f t="shared" si="7"/>
        <v>0</v>
      </c>
      <c r="U168" s="356">
        <f t="shared" si="8"/>
        <v>6</v>
      </c>
    </row>
    <row r="169" spans="1:21" ht="18" customHeight="1">
      <c r="A169" s="826"/>
      <c r="B169" s="827"/>
      <c r="C169" s="829"/>
      <c r="D169" s="829"/>
      <c r="E169" s="201">
        <v>11</v>
      </c>
      <c r="F169" s="334"/>
      <c r="G169" s="334"/>
      <c r="H169" s="204"/>
      <c r="I169" s="205"/>
      <c r="J169" s="206"/>
      <c r="K169" s="205"/>
      <c r="L169" s="206"/>
      <c r="M169" s="207"/>
      <c r="N169" s="208"/>
      <c r="O169" s="209"/>
      <c r="P169" s="207"/>
      <c r="Q169" s="208"/>
      <c r="R169" s="210"/>
      <c r="S169" s="211"/>
      <c r="T169" s="278">
        <f t="shared" si="7"/>
        <v>0</v>
      </c>
      <c r="U169" s="356">
        <f t="shared" si="8"/>
        <v>6</v>
      </c>
    </row>
    <row r="170" spans="1:21" ht="18" customHeight="1">
      <c r="A170" s="826"/>
      <c r="B170" s="827"/>
      <c r="C170" s="829"/>
      <c r="D170" s="829"/>
      <c r="E170" s="201">
        <v>12</v>
      </c>
      <c r="F170" s="334"/>
      <c r="G170" s="334"/>
      <c r="H170" s="204"/>
      <c r="I170" s="205"/>
      <c r="J170" s="206"/>
      <c r="K170" s="205"/>
      <c r="L170" s="206"/>
      <c r="M170" s="207"/>
      <c r="N170" s="208"/>
      <c r="O170" s="209"/>
      <c r="P170" s="207"/>
      <c r="Q170" s="208"/>
      <c r="R170" s="210"/>
      <c r="S170" s="211"/>
      <c r="T170" s="278">
        <f t="shared" si="7"/>
        <v>0</v>
      </c>
      <c r="U170" s="356">
        <f t="shared" si="8"/>
        <v>6</v>
      </c>
    </row>
    <row r="171" spans="1:21" ht="18" customHeight="1">
      <c r="A171" s="826"/>
      <c r="B171" s="827"/>
      <c r="C171" s="829"/>
      <c r="D171" s="829"/>
      <c r="E171" s="201">
        <v>13</v>
      </c>
      <c r="F171" s="334"/>
      <c r="G171" s="334"/>
      <c r="H171" s="204"/>
      <c r="I171" s="205"/>
      <c r="J171" s="206"/>
      <c r="K171" s="205"/>
      <c r="L171" s="206"/>
      <c r="M171" s="207"/>
      <c r="N171" s="208"/>
      <c r="O171" s="209"/>
      <c r="P171" s="207"/>
      <c r="Q171" s="208"/>
      <c r="R171" s="210"/>
      <c r="S171" s="211"/>
      <c r="T171" s="278">
        <f t="shared" si="7"/>
        <v>0</v>
      </c>
      <c r="U171" s="356">
        <f t="shared" si="8"/>
        <v>6</v>
      </c>
    </row>
    <row r="172" spans="1:21" ht="18" customHeight="1">
      <c r="A172" s="826"/>
      <c r="B172" s="827"/>
      <c r="C172" s="829"/>
      <c r="D172" s="829"/>
      <c r="E172" s="201">
        <v>14</v>
      </c>
      <c r="F172" s="334"/>
      <c r="G172" s="334"/>
      <c r="H172" s="204"/>
      <c r="I172" s="205"/>
      <c r="J172" s="206"/>
      <c r="K172" s="205"/>
      <c r="L172" s="206"/>
      <c r="M172" s="207"/>
      <c r="N172" s="208"/>
      <c r="O172" s="209"/>
      <c r="P172" s="207"/>
      <c r="Q172" s="208"/>
      <c r="R172" s="210"/>
      <c r="S172" s="211"/>
      <c r="T172" s="278">
        <f t="shared" si="7"/>
        <v>0</v>
      </c>
      <c r="U172" s="356">
        <f t="shared" si="8"/>
        <v>6</v>
      </c>
    </row>
    <row r="173" spans="1:21" ht="18" customHeight="1">
      <c r="A173" s="826"/>
      <c r="B173" s="827"/>
      <c r="C173" s="829"/>
      <c r="D173" s="829"/>
      <c r="E173" s="201">
        <v>15</v>
      </c>
      <c r="F173" s="334"/>
      <c r="G173" s="334"/>
      <c r="H173" s="204"/>
      <c r="I173" s="205"/>
      <c r="J173" s="206"/>
      <c r="K173" s="205"/>
      <c r="L173" s="206"/>
      <c r="M173" s="207"/>
      <c r="N173" s="208"/>
      <c r="O173" s="209"/>
      <c r="P173" s="207"/>
      <c r="Q173" s="208"/>
      <c r="R173" s="210"/>
      <c r="S173" s="211"/>
      <c r="T173" s="278">
        <f t="shared" si="7"/>
        <v>0</v>
      </c>
      <c r="U173" s="356">
        <f t="shared" si="8"/>
        <v>6</v>
      </c>
    </row>
    <row r="174" spans="1:21" ht="18" customHeight="1">
      <c r="A174" s="826"/>
      <c r="B174" s="827"/>
      <c r="C174" s="829"/>
      <c r="D174" s="829"/>
      <c r="E174" s="201">
        <v>16</v>
      </c>
      <c r="F174" s="334"/>
      <c r="G174" s="334"/>
      <c r="H174" s="204"/>
      <c r="I174" s="205"/>
      <c r="J174" s="206"/>
      <c r="K174" s="205"/>
      <c r="L174" s="206"/>
      <c r="M174" s="207"/>
      <c r="N174" s="208"/>
      <c r="O174" s="209"/>
      <c r="P174" s="207"/>
      <c r="Q174" s="208"/>
      <c r="R174" s="210"/>
      <c r="S174" s="211"/>
      <c r="T174" s="278">
        <f t="shared" si="7"/>
        <v>0</v>
      </c>
      <c r="U174" s="356">
        <f t="shared" si="8"/>
        <v>6</v>
      </c>
    </row>
    <row r="175" spans="1:21" ht="18" customHeight="1">
      <c r="A175" s="826"/>
      <c r="B175" s="827"/>
      <c r="C175" s="829"/>
      <c r="D175" s="829"/>
      <c r="E175" s="201">
        <v>17</v>
      </c>
      <c r="F175" s="334"/>
      <c r="G175" s="334"/>
      <c r="H175" s="204"/>
      <c r="I175" s="205"/>
      <c r="J175" s="206"/>
      <c r="K175" s="205"/>
      <c r="L175" s="206"/>
      <c r="M175" s="207"/>
      <c r="N175" s="208"/>
      <c r="O175" s="209"/>
      <c r="P175" s="207"/>
      <c r="Q175" s="208"/>
      <c r="R175" s="210"/>
      <c r="S175" s="211"/>
      <c r="T175" s="278">
        <f t="shared" si="7"/>
        <v>0</v>
      </c>
      <c r="U175" s="356">
        <f t="shared" si="8"/>
        <v>6</v>
      </c>
    </row>
    <row r="176" spans="1:21" ht="18" customHeight="1">
      <c r="A176" s="826"/>
      <c r="B176" s="827"/>
      <c r="C176" s="829"/>
      <c r="D176" s="829"/>
      <c r="E176" s="201">
        <v>18</v>
      </c>
      <c r="F176" s="334"/>
      <c r="G176" s="334"/>
      <c r="H176" s="204"/>
      <c r="I176" s="205"/>
      <c r="J176" s="206"/>
      <c r="K176" s="205"/>
      <c r="L176" s="206"/>
      <c r="M176" s="207"/>
      <c r="N176" s="208"/>
      <c r="O176" s="209"/>
      <c r="P176" s="207"/>
      <c r="Q176" s="208"/>
      <c r="R176" s="210"/>
      <c r="S176" s="211"/>
      <c r="T176" s="278">
        <f t="shared" si="7"/>
        <v>0</v>
      </c>
      <c r="U176" s="356">
        <f t="shared" si="8"/>
        <v>6</v>
      </c>
    </row>
    <row r="177" spans="1:21" ht="18" customHeight="1">
      <c r="A177" s="826"/>
      <c r="B177" s="827"/>
      <c r="C177" s="829"/>
      <c r="D177" s="829"/>
      <c r="E177" s="201">
        <v>19</v>
      </c>
      <c r="F177" s="334"/>
      <c r="G177" s="334"/>
      <c r="H177" s="204"/>
      <c r="I177" s="205"/>
      <c r="J177" s="206"/>
      <c r="K177" s="205"/>
      <c r="L177" s="206"/>
      <c r="M177" s="207"/>
      <c r="N177" s="208"/>
      <c r="O177" s="209"/>
      <c r="P177" s="207"/>
      <c r="Q177" s="208"/>
      <c r="R177" s="210"/>
      <c r="S177" s="211"/>
      <c r="T177" s="278">
        <f t="shared" si="7"/>
        <v>0</v>
      </c>
      <c r="U177" s="356">
        <f t="shared" si="8"/>
        <v>6</v>
      </c>
    </row>
    <row r="178" spans="1:21" ht="18" customHeight="1">
      <c r="A178" s="826"/>
      <c r="B178" s="827"/>
      <c r="C178" s="829"/>
      <c r="D178" s="829"/>
      <c r="E178" s="201">
        <v>20</v>
      </c>
      <c r="F178" s="334"/>
      <c r="G178" s="334"/>
      <c r="H178" s="204"/>
      <c r="I178" s="205"/>
      <c r="J178" s="206"/>
      <c r="K178" s="205"/>
      <c r="L178" s="206"/>
      <c r="M178" s="207"/>
      <c r="N178" s="208"/>
      <c r="O178" s="209"/>
      <c r="P178" s="207"/>
      <c r="Q178" s="208"/>
      <c r="R178" s="210"/>
      <c r="S178" s="211"/>
      <c r="T178" s="278">
        <f t="shared" si="7"/>
        <v>0</v>
      </c>
      <c r="U178" s="356">
        <f t="shared" si="8"/>
        <v>6</v>
      </c>
    </row>
    <row r="179" spans="1:21" ht="18" customHeight="1">
      <c r="A179" s="826"/>
      <c r="B179" s="827"/>
      <c r="C179" s="829"/>
      <c r="D179" s="829"/>
      <c r="E179" s="201">
        <v>21</v>
      </c>
      <c r="F179" s="334"/>
      <c r="G179" s="334"/>
      <c r="H179" s="204"/>
      <c r="I179" s="205"/>
      <c r="J179" s="206"/>
      <c r="K179" s="205"/>
      <c r="L179" s="206"/>
      <c r="M179" s="207"/>
      <c r="N179" s="208"/>
      <c r="O179" s="209"/>
      <c r="P179" s="207"/>
      <c r="Q179" s="208"/>
      <c r="R179" s="210"/>
      <c r="S179" s="211"/>
      <c r="T179" s="278">
        <f t="shared" si="7"/>
        <v>0</v>
      </c>
      <c r="U179" s="356">
        <f t="shared" si="8"/>
        <v>6</v>
      </c>
    </row>
    <row r="180" spans="1:21" ht="18" customHeight="1">
      <c r="A180" s="826"/>
      <c r="B180" s="827"/>
      <c r="C180" s="829"/>
      <c r="D180" s="829"/>
      <c r="E180" s="201">
        <v>22</v>
      </c>
      <c r="F180" s="334"/>
      <c r="G180" s="334"/>
      <c r="H180" s="204"/>
      <c r="I180" s="205"/>
      <c r="J180" s="206"/>
      <c r="K180" s="205"/>
      <c r="L180" s="206"/>
      <c r="M180" s="207"/>
      <c r="N180" s="208"/>
      <c r="O180" s="209"/>
      <c r="P180" s="207"/>
      <c r="Q180" s="208"/>
      <c r="R180" s="210"/>
      <c r="S180" s="211"/>
      <c r="T180" s="278">
        <f t="shared" si="7"/>
        <v>0</v>
      </c>
      <c r="U180" s="356">
        <f t="shared" si="8"/>
        <v>6</v>
      </c>
    </row>
    <row r="181" spans="1:21" ht="18" customHeight="1">
      <c r="A181" s="826"/>
      <c r="B181" s="827"/>
      <c r="C181" s="829"/>
      <c r="D181" s="829"/>
      <c r="E181" s="201">
        <v>23</v>
      </c>
      <c r="F181" s="334"/>
      <c r="G181" s="334"/>
      <c r="H181" s="204"/>
      <c r="I181" s="205"/>
      <c r="J181" s="206"/>
      <c r="K181" s="205"/>
      <c r="L181" s="206"/>
      <c r="M181" s="207"/>
      <c r="N181" s="208"/>
      <c r="O181" s="209"/>
      <c r="P181" s="207"/>
      <c r="Q181" s="208"/>
      <c r="R181" s="210"/>
      <c r="S181" s="211"/>
      <c r="T181" s="278">
        <f t="shared" si="7"/>
        <v>0</v>
      </c>
      <c r="U181" s="356">
        <f t="shared" si="8"/>
        <v>6</v>
      </c>
    </row>
    <row r="182" spans="1:21" ht="18" customHeight="1">
      <c r="A182" s="826"/>
      <c r="B182" s="827"/>
      <c r="C182" s="829"/>
      <c r="D182" s="829"/>
      <c r="E182" s="201">
        <v>24</v>
      </c>
      <c r="F182" s="334"/>
      <c r="G182" s="334"/>
      <c r="H182" s="204"/>
      <c r="I182" s="205"/>
      <c r="J182" s="206"/>
      <c r="K182" s="205"/>
      <c r="L182" s="206"/>
      <c r="M182" s="207"/>
      <c r="N182" s="208"/>
      <c r="O182" s="209"/>
      <c r="P182" s="207"/>
      <c r="Q182" s="208"/>
      <c r="R182" s="210"/>
      <c r="S182" s="211"/>
      <c r="T182" s="278">
        <f t="shared" si="7"/>
        <v>0</v>
      </c>
      <c r="U182" s="356">
        <f t="shared" si="8"/>
        <v>6</v>
      </c>
    </row>
    <row r="183" spans="1:21" ht="18" customHeight="1">
      <c r="A183" s="826"/>
      <c r="B183" s="827"/>
      <c r="C183" s="829"/>
      <c r="D183" s="829"/>
      <c r="E183" s="201">
        <v>25</v>
      </c>
      <c r="F183" s="334"/>
      <c r="G183" s="334"/>
      <c r="H183" s="204"/>
      <c r="I183" s="205"/>
      <c r="J183" s="206"/>
      <c r="K183" s="205"/>
      <c r="L183" s="206"/>
      <c r="M183" s="207"/>
      <c r="N183" s="208"/>
      <c r="O183" s="209"/>
      <c r="P183" s="207"/>
      <c r="Q183" s="208"/>
      <c r="R183" s="210"/>
      <c r="S183" s="211"/>
      <c r="T183" s="278">
        <f t="shared" si="7"/>
        <v>0</v>
      </c>
      <c r="U183" s="356">
        <f t="shared" si="8"/>
        <v>6</v>
      </c>
    </row>
    <row r="184" spans="1:21" ht="18" customHeight="1">
      <c r="A184" s="826"/>
      <c r="B184" s="827"/>
      <c r="C184" s="829"/>
      <c r="D184" s="829"/>
      <c r="E184" s="201">
        <v>26</v>
      </c>
      <c r="F184" s="334"/>
      <c r="G184" s="334"/>
      <c r="H184" s="204"/>
      <c r="I184" s="205"/>
      <c r="J184" s="206"/>
      <c r="K184" s="205"/>
      <c r="L184" s="206"/>
      <c r="M184" s="207"/>
      <c r="N184" s="208"/>
      <c r="O184" s="209"/>
      <c r="P184" s="207"/>
      <c r="Q184" s="208"/>
      <c r="R184" s="210"/>
      <c r="S184" s="211"/>
      <c r="T184" s="278">
        <f t="shared" si="7"/>
        <v>0</v>
      </c>
      <c r="U184" s="356">
        <f t="shared" si="8"/>
        <v>6</v>
      </c>
    </row>
    <row r="185" spans="1:21" ht="18" customHeight="1">
      <c r="A185" s="826"/>
      <c r="B185" s="827"/>
      <c r="C185" s="829"/>
      <c r="D185" s="829"/>
      <c r="E185" s="201">
        <v>27</v>
      </c>
      <c r="F185" s="334"/>
      <c r="G185" s="334"/>
      <c r="H185" s="204"/>
      <c r="I185" s="205"/>
      <c r="J185" s="206"/>
      <c r="K185" s="205"/>
      <c r="L185" s="206"/>
      <c r="M185" s="207"/>
      <c r="N185" s="208"/>
      <c r="O185" s="209"/>
      <c r="P185" s="207"/>
      <c r="Q185" s="208"/>
      <c r="R185" s="210"/>
      <c r="S185" s="211"/>
      <c r="T185" s="278">
        <f t="shared" si="7"/>
        <v>0</v>
      </c>
      <c r="U185" s="356">
        <f t="shared" si="8"/>
        <v>6</v>
      </c>
    </row>
    <row r="186" spans="1:21" ht="18" customHeight="1">
      <c r="A186" s="826"/>
      <c r="B186" s="827"/>
      <c r="C186" s="829"/>
      <c r="D186" s="829"/>
      <c r="E186" s="201">
        <v>28</v>
      </c>
      <c r="F186" s="334"/>
      <c r="G186" s="334"/>
      <c r="H186" s="204"/>
      <c r="I186" s="205"/>
      <c r="J186" s="206"/>
      <c r="K186" s="205"/>
      <c r="L186" s="206"/>
      <c r="M186" s="207"/>
      <c r="N186" s="208"/>
      <c r="O186" s="209"/>
      <c r="P186" s="207"/>
      <c r="Q186" s="208"/>
      <c r="R186" s="210"/>
      <c r="S186" s="211"/>
      <c r="T186" s="278">
        <f t="shared" si="7"/>
        <v>0</v>
      </c>
      <c r="U186" s="356">
        <f t="shared" si="8"/>
        <v>6</v>
      </c>
    </row>
    <row r="187" spans="1:21" ht="18" customHeight="1">
      <c r="A187" s="826"/>
      <c r="B187" s="827"/>
      <c r="C187" s="829"/>
      <c r="D187" s="829"/>
      <c r="E187" s="201">
        <v>29</v>
      </c>
      <c r="F187" s="334"/>
      <c r="G187" s="334"/>
      <c r="H187" s="204"/>
      <c r="I187" s="205"/>
      <c r="J187" s="206"/>
      <c r="K187" s="205"/>
      <c r="L187" s="206"/>
      <c r="M187" s="207"/>
      <c r="N187" s="208"/>
      <c r="O187" s="209"/>
      <c r="P187" s="207"/>
      <c r="Q187" s="208"/>
      <c r="R187" s="210"/>
      <c r="S187" s="211"/>
      <c r="T187" s="278">
        <f t="shared" si="7"/>
        <v>0</v>
      </c>
      <c r="U187" s="356">
        <f t="shared" si="8"/>
        <v>6</v>
      </c>
    </row>
    <row r="188" spans="1:21" ht="18" customHeight="1">
      <c r="A188" s="834"/>
      <c r="B188" s="835"/>
      <c r="C188" s="829"/>
      <c r="D188" s="829"/>
      <c r="E188" s="277">
        <v>30</v>
      </c>
      <c r="F188" s="375"/>
      <c r="G188" s="375"/>
      <c r="H188" s="134"/>
      <c r="I188" s="135"/>
      <c r="J188" s="212"/>
      <c r="K188" s="135"/>
      <c r="L188" s="212"/>
      <c r="M188" s="27"/>
      <c r="N188" s="120"/>
      <c r="O188" s="109"/>
      <c r="P188" s="27"/>
      <c r="Q188" s="120"/>
      <c r="R188" s="32"/>
      <c r="S188" s="122"/>
      <c r="T188" s="136">
        <f t="shared" si="7"/>
        <v>0</v>
      </c>
      <c r="U188" s="356">
        <f t="shared" si="8"/>
        <v>6</v>
      </c>
    </row>
    <row r="189" spans="1:21" ht="18" customHeight="1">
      <c r="A189" s="824">
        <v>7</v>
      </c>
      <c r="B189" s="825"/>
      <c r="C189" s="828" t="str">
        <f>IF(ISERROR(VLOOKUP($A189,【大規模】地域番号⑦!$BD:$BF,2,FALSE)),"",VLOOKUP($A189,【大規模】地域番号⑦!$BD:$BF,2,FALSE))</f>
        <v/>
      </c>
      <c r="D189" s="828" t="str">
        <f>IF(ISERROR(VLOOKUP($A189,【大規模】地域番号⑦!$BD:$BF,3,FALSE)),"",VLOOKUP($A189,【大規模】地域番号⑦!$BD:$BF,3,FALSE))</f>
        <v/>
      </c>
      <c r="E189" s="201">
        <v>1</v>
      </c>
      <c r="F189" s="334"/>
      <c r="G189" s="334"/>
      <c r="H189" s="176"/>
      <c r="I189" s="177"/>
      <c r="J189" s="178"/>
      <c r="K189" s="180"/>
      <c r="L189" s="181"/>
      <c r="M189" s="179"/>
      <c r="N189" s="180"/>
      <c r="O189" s="181"/>
      <c r="P189" s="179"/>
      <c r="Q189" s="180"/>
      <c r="R189" s="182"/>
      <c r="S189" s="183"/>
      <c r="T189" s="257">
        <f t="shared" si="7"/>
        <v>0</v>
      </c>
      <c r="U189" s="356">
        <f>$A$189</f>
        <v>7</v>
      </c>
    </row>
    <row r="190" spans="1:21" ht="18" customHeight="1">
      <c r="A190" s="826"/>
      <c r="B190" s="827"/>
      <c r="C190" s="829"/>
      <c r="D190" s="829"/>
      <c r="E190" s="201">
        <v>2</v>
      </c>
      <c r="F190" s="334"/>
      <c r="G190" s="334"/>
      <c r="H190" s="128"/>
      <c r="I190" s="111"/>
      <c r="J190" s="106"/>
      <c r="K190" s="112"/>
      <c r="L190" s="107"/>
      <c r="M190" s="12"/>
      <c r="N190" s="112"/>
      <c r="O190" s="107"/>
      <c r="P190" s="12"/>
      <c r="Q190" s="112"/>
      <c r="R190" s="31"/>
      <c r="S190" s="115"/>
      <c r="T190" s="93">
        <f t="shared" si="7"/>
        <v>0</v>
      </c>
      <c r="U190" s="356">
        <f t="shared" ref="U190:U218" si="9">$A$189</f>
        <v>7</v>
      </c>
    </row>
    <row r="191" spans="1:21" ht="18" customHeight="1">
      <c r="A191" s="826"/>
      <c r="B191" s="827"/>
      <c r="C191" s="829"/>
      <c r="D191" s="829"/>
      <c r="E191" s="201">
        <v>3</v>
      </c>
      <c r="F191" s="334"/>
      <c r="G191" s="334"/>
      <c r="H191" s="128"/>
      <c r="I191" s="111"/>
      <c r="J191" s="106"/>
      <c r="K191" s="112"/>
      <c r="L191" s="107"/>
      <c r="M191" s="12"/>
      <c r="N191" s="112"/>
      <c r="O191" s="107"/>
      <c r="P191" s="12"/>
      <c r="Q191" s="112"/>
      <c r="R191" s="31"/>
      <c r="S191" s="115"/>
      <c r="T191" s="93">
        <f t="shared" si="7"/>
        <v>0</v>
      </c>
      <c r="U191" s="356">
        <f t="shared" si="9"/>
        <v>7</v>
      </c>
    </row>
    <row r="192" spans="1:21" ht="18" customHeight="1">
      <c r="A192" s="826"/>
      <c r="B192" s="827"/>
      <c r="C192" s="829"/>
      <c r="D192" s="829"/>
      <c r="E192" s="201">
        <v>4</v>
      </c>
      <c r="F192" s="334"/>
      <c r="G192" s="334"/>
      <c r="H192" s="128"/>
      <c r="I192" s="111"/>
      <c r="J192" s="106"/>
      <c r="K192" s="112"/>
      <c r="L192" s="107"/>
      <c r="M192" s="12"/>
      <c r="N192" s="112"/>
      <c r="O192" s="107"/>
      <c r="P192" s="12"/>
      <c r="Q192" s="112"/>
      <c r="R192" s="31"/>
      <c r="S192" s="115"/>
      <c r="T192" s="93">
        <f t="shared" si="7"/>
        <v>0</v>
      </c>
      <c r="U192" s="356">
        <f t="shared" si="9"/>
        <v>7</v>
      </c>
    </row>
    <row r="193" spans="1:21" ht="18" customHeight="1">
      <c r="A193" s="826"/>
      <c r="B193" s="827"/>
      <c r="C193" s="829"/>
      <c r="D193" s="829"/>
      <c r="E193" s="201">
        <v>5</v>
      </c>
      <c r="F193" s="334"/>
      <c r="G193" s="334"/>
      <c r="H193" s="128"/>
      <c r="I193" s="111"/>
      <c r="J193" s="106"/>
      <c r="K193" s="112"/>
      <c r="L193" s="107"/>
      <c r="M193" s="12"/>
      <c r="N193" s="112"/>
      <c r="O193" s="107"/>
      <c r="P193" s="12"/>
      <c r="Q193" s="112"/>
      <c r="R193" s="31"/>
      <c r="S193" s="115"/>
      <c r="T193" s="93">
        <f t="shared" si="7"/>
        <v>0</v>
      </c>
      <c r="U193" s="356">
        <f t="shared" si="9"/>
        <v>7</v>
      </c>
    </row>
    <row r="194" spans="1:21" ht="18" customHeight="1">
      <c r="A194" s="826"/>
      <c r="B194" s="827"/>
      <c r="C194" s="829"/>
      <c r="D194" s="829"/>
      <c r="E194" s="201">
        <v>6</v>
      </c>
      <c r="F194" s="334"/>
      <c r="G194" s="334"/>
      <c r="H194" s="128"/>
      <c r="I194" s="111"/>
      <c r="J194" s="106"/>
      <c r="K194" s="111"/>
      <c r="L194" s="106"/>
      <c r="M194" s="12"/>
      <c r="N194" s="111"/>
      <c r="O194" s="107"/>
      <c r="P194" s="25"/>
      <c r="Q194" s="112"/>
      <c r="R194" s="31"/>
      <c r="S194" s="115"/>
      <c r="T194" s="93">
        <f t="shared" si="7"/>
        <v>0</v>
      </c>
      <c r="U194" s="356">
        <f t="shared" si="9"/>
        <v>7</v>
      </c>
    </row>
    <row r="195" spans="1:21" ht="18" customHeight="1">
      <c r="A195" s="826"/>
      <c r="B195" s="827"/>
      <c r="C195" s="829"/>
      <c r="D195" s="829"/>
      <c r="E195" s="201">
        <v>7</v>
      </c>
      <c r="F195" s="334"/>
      <c r="G195" s="334"/>
      <c r="H195" s="128"/>
      <c r="I195" s="111"/>
      <c r="J195" s="106"/>
      <c r="K195" s="111"/>
      <c r="L195" s="106"/>
      <c r="M195" s="12"/>
      <c r="N195" s="111"/>
      <c r="O195" s="107"/>
      <c r="P195" s="25"/>
      <c r="Q195" s="112"/>
      <c r="R195" s="31"/>
      <c r="S195" s="115"/>
      <c r="T195" s="93">
        <f t="shared" si="7"/>
        <v>0</v>
      </c>
      <c r="U195" s="356">
        <f t="shared" si="9"/>
        <v>7</v>
      </c>
    </row>
    <row r="196" spans="1:21" ht="18" customHeight="1">
      <c r="A196" s="826"/>
      <c r="B196" s="827"/>
      <c r="C196" s="829"/>
      <c r="D196" s="829"/>
      <c r="E196" s="201">
        <v>8</v>
      </c>
      <c r="F196" s="334"/>
      <c r="G196" s="334"/>
      <c r="H196" s="128"/>
      <c r="I196" s="111"/>
      <c r="J196" s="106"/>
      <c r="K196" s="111"/>
      <c r="L196" s="106"/>
      <c r="M196" s="12"/>
      <c r="N196" s="111"/>
      <c r="O196" s="107"/>
      <c r="P196" s="25"/>
      <c r="Q196" s="112"/>
      <c r="R196" s="31"/>
      <c r="S196" s="115"/>
      <c r="T196" s="93">
        <f t="shared" si="7"/>
        <v>0</v>
      </c>
      <c r="U196" s="356">
        <f t="shared" si="9"/>
        <v>7</v>
      </c>
    </row>
    <row r="197" spans="1:21" ht="18" customHeight="1">
      <c r="A197" s="826"/>
      <c r="B197" s="827"/>
      <c r="C197" s="829"/>
      <c r="D197" s="829"/>
      <c r="E197" s="201">
        <v>9</v>
      </c>
      <c r="F197" s="334"/>
      <c r="G197" s="334"/>
      <c r="H197" s="128"/>
      <c r="I197" s="111"/>
      <c r="J197" s="106"/>
      <c r="K197" s="111"/>
      <c r="L197" s="106"/>
      <c r="M197" s="12"/>
      <c r="N197" s="112"/>
      <c r="O197" s="107"/>
      <c r="P197" s="12"/>
      <c r="Q197" s="112"/>
      <c r="R197" s="31"/>
      <c r="S197" s="115"/>
      <c r="T197" s="93">
        <f t="shared" si="7"/>
        <v>0</v>
      </c>
      <c r="U197" s="356">
        <f t="shared" si="9"/>
        <v>7</v>
      </c>
    </row>
    <row r="198" spans="1:21" ht="18" customHeight="1">
      <c r="A198" s="826"/>
      <c r="B198" s="827"/>
      <c r="C198" s="829"/>
      <c r="D198" s="829"/>
      <c r="E198" s="201">
        <v>10</v>
      </c>
      <c r="F198" s="334"/>
      <c r="G198" s="334"/>
      <c r="H198" s="204"/>
      <c r="I198" s="205"/>
      <c r="J198" s="206"/>
      <c r="K198" s="205"/>
      <c r="L198" s="206"/>
      <c r="M198" s="207"/>
      <c r="N198" s="208"/>
      <c r="O198" s="209"/>
      <c r="P198" s="207"/>
      <c r="Q198" s="208"/>
      <c r="R198" s="210"/>
      <c r="S198" s="211"/>
      <c r="T198" s="278">
        <f t="shared" si="7"/>
        <v>0</v>
      </c>
      <c r="U198" s="356">
        <f t="shared" si="9"/>
        <v>7</v>
      </c>
    </row>
    <row r="199" spans="1:21" ht="18" customHeight="1">
      <c r="A199" s="826"/>
      <c r="B199" s="827"/>
      <c r="C199" s="829"/>
      <c r="D199" s="829"/>
      <c r="E199" s="201">
        <v>11</v>
      </c>
      <c r="F199" s="334"/>
      <c r="G199" s="334"/>
      <c r="H199" s="204"/>
      <c r="I199" s="205"/>
      <c r="J199" s="206"/>
      <c r="K199" s="205"/>
      <c r="L199" s="206"/>
      <c r="M199" s="207"/>
      <c r="N199" s="208"/>
      <c r="O199" s="209"/>
      <c r="P199" s="207"/>
      <c r="Q199" s="208"/>
      <c r="R199" s="210"/>
      <c r="S199" s="211"/>
      <c r="T199" s="278">
        <f t="shared" si="7"/>
        <v>0</v>
      </c>
      <c r="U199" s="356">
        <f t="shared" si="9"/>
        <v>7</v>
      </c>
    </row>
    <row r="200" spans="1:21" ht="18" customHeight="1">
      <c r="A200" s="826"/>
      <c r="B200" s="827"/>
      <c r="C200" s="829"/>
      <c r="D200" s="829"/>
      <c r="E200" s="201">
        <v>12</v>
      </c>
      <c r="F200" s="334"/>
      <c r="G200" s="334"/>
      <c r="H200" s="204"/>
      <c r="I200" s="205"/>
      <c r="J200" s="206"/>
      <c r="K200" s="205"/>
      <c r="L200" s="206"/>
      <c r="M200" s="207"/>
      <c r="N200" s="208"/>
      <c r="O200" s="209"/>
      <c r="P200" s="207"/>
      <c r="Q200" s="208"/>
      <c r="R200" s="210"/>
      <c r="S200" s="211"/>
      <c r="T200" s="278">
        <f t="shared" si="7"/>
        <v>0</v>
      </c>
      <c r="U200" s="356">
        <f t="shared" si="9"/>
        <v>7</v>
      </c>
    </row>
    <row r="201" spans="1:21" ht="18" customHeight="1">
      <c r="A201" s="826"/>
      <c r="B201" s="827"/>
      <c r="C201" s="829"/>
      <c r="D201" s="829"/>
      <c r="E201" s="201">
        <v>13</v>
      </c>
      <c r="F201" s="334"/>
      <c r="G201" s="334"/>
      <c r="H201" s="204"/>
      <c r="I201" s="205"/>
      <c r="J201" s="206"/>
      <c r="K201" s="205"/>
      <c r="L201" s="206"/>
      <c r="M201" s="207"/>
      <c r="N201" s="208"/>
      <c r="O201" s="209"/>
      <c r="P201" s="207"/>
      <c r="Q201" s="208"/>
      <c r="R201" s="210"/>
      <c r="S201" s="211"/>
      <c r="T201" s="278">
        <f t="shared" ref="T201:T264" si="10">IF(J201="",0,INT(SUM(PRODUCT(J201,L201,O201),R201)))</f>
        <v>0</v>
      </c>
      <c r="U201" s="356">
        <f t="shared" si="9"/>
        <v>7</v>
      </c>
    </row>
    <row r="202" spans="1:21" ht="18" customHeight="1">
      <c r="A202" s="826"/>
      <c r="B202" s="827"/>
      <c r="C202" s="829"/>
      <c r="D202" s="829"/>
      <c r="E202" s="201">
        <v>14</v>
      </c>
      <c r="F202" s="334"/>
      <c r="G202" s="334"/>
      <c r="H202" s="204"/>
      <c r="I202" s="205"/>
      <c r="J202" s="206"/>
      <c r="K202" s="205"/>
      <c r="L202" s="206"/>
      <c r="M202" s="207"/>
      <c r="N202" s="208"/>
      <c r="O202" s="209"/>
      <c r="P202" s="207"/>
      <c r="Q202" s="208"/>
      <c r="R202" s="210"/>
      <c r="S202" s="211"/>
      <c r="T202" s="278">
        <f t="shared" si="10"/>
        <v>0</v>
      </c>
      <c r="U202" s="356">
        <f t="shared" si="9"/>
        <v>7</v>
      </c>
    </row>
    <row r="203" spans="1:21" ht="18" customHeight="1">
      <c r="A203" s="826"/>
      <c r="B203" s="827"/>
      <c r="C203" s="829"/>
      <c r="D203" s="829"/>
      <c r="E203" s="201">
        <v>15</v>
      </c>
      <c r="F203" s="334"/>
      <c r="G203" s="334"/>
      <c r="H203" s="204"/>
      <c r="I203" s="205"/>
      <c r="J203" s="206"/>
      <c r="K203" s="205"/>
      <c r="L203" s="206"/>
      <c r="M203" s="207"/>
      <c r="N203" s="208"/>
      <c r="O203" s="209"/>
      <c r="P203" s="207"/>
      <c r="Q203" s="208"/>
      <c r="R203" s="210"/>
      <c r="S203" s="211"/>
      <c r="T203" s="278">
        <f t="shared" si="10"/>
        <v>0</v>
      </c>
      <c r="U203" s="356">
        <f t="shared" si="9"/>
        <v>7</v>
      </c>
    </row>
    <row r="204" spans="1:21" ht="18" customHeight="1">
      <c r="A204" s="826"/>
      <c r="B204" s="827"/>
      <c r="C204" s="829"/>
      <c r="D204" s="829"/>
      <c r="E204" s="201">
        <v>16</v>
      </c>
      <c r="F204" s="334"/>
      <c r="G204" s="334"/>
      <c r="H204" s="204"/>
      <c r="I204" s="205"/>
      <c r="J204" s="206"/>
      <c r="K204" s="205"/>
      <c r="L204" s="206"/>
      <c r="M204" s="207"/>
      <c r="N204" s="208"/>
      <c r="O204" s="209"/>
      <c r="P204" s="207"/>
      <c r="Q204" s="208"/>
      <c r="R204" s="210"/>
      <c r="S204" s="211"/>
      <c r="T204" s="278">
        <f t="shared" si="10"/>
        <v>0</v>
      </c>
      <c r="U204" s="356">
        <f t="shared" si="9"/>
        <v>7</v>
      </c>
    </row>
    <row r="205" spans="1:21" ht="18" customHeight="1">
      <c r="A205" s="826"/>
      <c r="B205" s="827"/>
      <c r="C205" s="829"/>
      <c r="D205" s="829"/>
      <c r="E205" s="201">
        <v>17</v>
      </c>
      <c r="F205" s="334"/>
      <c r="G205" s="334"/>
      <c r="H205" s="204"/>
      <c r="I205" s="205"/>
      <c r="J205" s="206"/>
      <c r="K205" s="205"/>
      <c r="L205" s="206"/>
      <c r="M205" s="207"/>
      <c r="N205" s="208"/>
      <c r="O205" s="209"/>
      <c r="P205" s="207"/>
      <c r="Q205" s="208"/>
      <c r="R205" s="210"/>
      <c r="S205" s="211"/>
      <c r="T205" s="278">
        <f t="shared" si="10"/>
        <v>0</v>
      </c>
      <c r="U205" s="356">
        <f t="shared" si="9"/>
        <v>7</v>
      </c>
    </row>
    <row r="206" spans="1:21" ht="18" customHeight="1">
      <c r="A206" s="826"/>
      <c r="B206" s="827"/>
      <c r="C206" s="829"/>
      <c r="D206" s="829"/>
      <c r="E206" s="201">
        <v>18</v>
      </c>
      <c r="F206" s="334"/>
      <c r="G206" s="334"/>
      <c r="H206" s="204"/>
      <c r="I206" s="205"/>
      <c r="J206" s="206"/>
      <c r="K206" s="205"/>
      <c r="L206" s="206"/>
      <c r="M206" s="207"/>
      <c r="N206" s="208"/>
      <c r="O206" s="209"/>
      <c r="P206" s="207"/>
      <c r="Q206" s="208"/>
      <c r="R206" s="210"/>
      <c r="S206" s="211"/>
      <c r="T206" s="278">
        <f t="shared" si="10"/>
        <v>0</v>
      </c>
      <c r="U206" s="356">
        <f t="shared" si="9"/>
        <v>7</v>
      </c>
    </row>
    <row r="207" spans="1:21" ht="18" customHeight="1">
      <c r="A207" s="826"/>
      <c r="B207" s="827"/>
      <c r="C207" s="829"/>
      <c r="D207" s="829"/>
      <c r="E207" s="201">
        <v>19</v>
      </c>
      <c r="F207" s="334"/>
      <c r="G207" s="334"/>
      <c r="H207" s="204"/>
      <c r="I207" s="205"/>
      <c r="J207" s="206"/>
      <c r="K207" s="205"/>
      <c r="L207" s="206"/>
      <c r="M207" s="207"/>
      <c r="N207" s="208"/>
      <c r="O207" s="209"/>
      <c r="P207" s="207"/>
      <c r="Q207" s="208"/>
      <c r="R207" s="210"/>
      <c r="S207" s="211"/>
      <c r="T207" s="278">
        <f t="shared" si="10"/>
        <v>0</v>
      </c>
      <c r="U207" s="356">
        <f t="shared" si="9"/>
        <v>7</v>
      </c>
    </row>
    <row r="208" spans="1:21" ht="18" customHeight="1">
      <c r="A208" s="826"/>
      <c r="B208" s="827"/>
      <c r="C208" s="829"/>
      <c r="D208" s="829"/>
      <c r="E208" s="201">
        <v>20</v>
      </c>
      <c r="F208" s="334"/>
      <c r="G208" s="334"/>
      <c r="H208" s="204"/>
      <c r="I208" s="205"/>
      <c r="J208" s="206"/>
      <c r="K208" s="205"/>
      <c r="L208" s="206"/>
      <c r="M208" s="207"/>
      <c r="N208" s="208"/>
      <c r="O208" s="209"/>
      <c r="P208" s="207"/>
      <c r="Q208" s="208"/>
      <c r="R208" s="210"/>
      <c r="S208" s="211"/>
      <c r="T208" s="278">
        <f t="shared" si="10"/>
        <v>0</v>
      </c>
      <c r="U208" s="356">
        <f t="shared" si="9"/>
        <v>7</v>
      </c>
    </row>
    <row r="209" spans="1:21" ht="18" customHeight="1">
      <c r="A209" s="826"/>
      <c r="B209" s="827"/>
      <c r="C209" s="829"/>
      <c r="D209" s="829"/>
      <c r="E209" s="201">
        <v>21</v>
      </c>
      <c r="F209" s="334"/>
      <c r="G209" s="334"/>
      <c r="H209" s="204"/>
      <c r="I209" s="205"/>
      <c r="J209" s="206"/>
      <c r="K209" s="205"/>
      <c r="L209" s="206"/>
      <c r="M209" s="207"/>
      <c r="N209" s="208"/>
      <c r="O209" s="209"/>
      <c r="P209" s="207"/>
      <c r="Q209" s="208"/>
      <c r="R209" s="210"/>
      <c r="S209" s="211"/>
      <c r="T209" s="278">
        <f t="shared" si="10"/>
        <v>0</v>
      </c>
      <c r="U209" s="356">
        <f t="shared" si="9"/>
        <v>7</v>
      </c>
    </row>
    <row r="210" spans="1:21" ht="18" customHeight="1">
      <c r="A210" s="826"/>
      <c r="B210" s="827"/>
      <c r="C210" s="829"/>
      <c r="D210" s="829"/>
      <c r="E210" s="201">
        <v>22</v>
      </c>
      <c r="F210" s="334"/>
      <c r="G210" s="334"/>
      <c r="H210" s="204"/>
      <c r="I210" s="205"/>
      <c r="J210" s="206"/>
      <c r="K210" s="205"/>
      <c r="L210" s="206"/>
      <c r="M210" s="207"/>
      <c r="N210" s="208"/>
      <c r="O210" s="209"/>
      <c r="P210" s="207"/>
      <c r="Q210" s="208"/>
      <c r="R210" s="210"/>
      <c r="S210" s="211"/>
      <c r="T210" s="278">
        <f t="shared" si="10"/>
        <v>0</v>
      </c>
      <c r="U210" s="356">
        <f t="shared" si="9"/>
        <v>7</v>
      </c>
    </row>
    <row r="211" spans="1:21" ht="18" customHeight="1">
      <c r="A211" s="826"/>
      <c r="B211" s="827"/>
      <c r="C211" s="829"/>
      <c r="D211" s="829"/>
      <c r="E211" s="201">
        <v>23</v>
      </c>
      <c r="F211" s="334"/>
      <c r="G211" s="334"/>
      <c r="H211" s="204"/>
      <c r="I211" s="205"/>
      <c r="J211" s="206"/>
      <c r="K211" s="205"/>
      <c r="L211" s="206"/>
      <c r="M211" s="207"/>
      <c r="N211" s="208"/>
      <c r="O211" s="209"/>
      <c r="P211" s="207"/>
      <c r="Q211" s="208"/>
      <c r="R211" s="210"/>
      <c r="S211" s="211"/>
      <c r="T211" s="278">
        <f t="shared" si="10"/>
        <v>0</v>
      </c>
      <c r="U211" s="356">
        <f t="shared" si="9"/>
        <v>7</v>
      </c>
    </row>
    <row r="212" spans="1:21" ht="18" customHeight="1">
      <c r="A212" s="826"/>
      <c r="B212" s="827"/>
      <c r="C212" s="829"/>
      <c r="D212" s="829"/>
      <c r="E212" s="201">
        <v>24</v>
      </c>
      <c r="F212" s="334"/>
      <c r="G212" s="334"/>
      <c r="H212" s="204"/>
      <c r="I212" s="205"/>
      <c r="J212" s="206"/>
      <c r="K212" s="205"/>
      <c r="L212" s="206"/>
      <c r="M212" s="207"/>
      <c r="N212" s="208"/>
      <c r="O212" s="209"/>
      <c r="P212" s="207"/>
      <c r="Q212" s="208"/>
      <c r="R212" s="210"/>
      <c r="S212" s="211"/>
      <c r="T212" s="278">
        <f t="shared" si="10"/>
        <v>0</v>
      </c>
      <c r="U212" s="356">
        <f t="shared" si="9"/>
        <v>7</v>
      </c>
    </row>
    <row r="213" spans="1:21" ht="18" customHeight="1">
      <c r="A213" s="826"/>
      <c r="B213" s="827"/>
      <c r="C213" s="829"/>
      <c r="D213" s="829"/>
      <c r="E213" s="201">
        <v>25</v>
      </c>
      <c r="F213" s="334"/>
      <c r="G213" s="334"/>
      <c r="H213" s="204"/>
      <c r="I213" s="205"/>
      <c r="J213" s="206"/>
      <c r="K213" s="205"/>
      <c r="L213" s="206"/>
      <c r="M213" s="207"/>
      <c r="N213" s="208"/>
      <c r="O213" s="209"/>
      <c r="P213" s="207"/>
      <c r="Q213" s="208"/>
      <c r="R213" s="210"/>
      <c r="S213" s="211"/>
      <c r="T213" s="278">
        <f t="shared" si="10"/>
        <v>0</v>
      </c>
      <c r="U213" s="356">
        <f t="shared" si="9"/>
        <v>7</v>
      </c>
    </row>
    <row r="214" spans="1:21" ht="18" customHeight="1">
      <c r="A214" s="826"/>
      <c r="B214" s="827"/>
      <c r="C214" s="829"/>
      <c r="D214" s="829"/>
      <c r="E214" s="201">
        <v>26</v>
      </c>
      <c r="F214" s="334"/>
      <c r="G214" s="334"/>
      <c r="H214" s="204"/>
      <c r="I214" s="205"/>
      <c r="J214" s="206"/>
      <c r="K214" s="205"/>
      <c r="L214" s="206"/>
      <c r="M214" s="207"/>
      <c r="N214" s="208"/>
      <c r="O214" s="209"/>
      <c r="P214" s="207"/>
      <c r="Q214" s="208"/>
      <c r="R214" s="210"/>
      <c r="S214" s="211"/>
      <c r="T214" s="278">
        <f t="shared" si="10"/>
        <v>0</v>
      </c>
      <c r="U214" s="356">
        <f t="shared" si="9"/>
        <v>7</v>
      </c>
    </row>
    <row r="215" spans="1:21" ht="18" customHeight="1">
      <c r="A215" s="826"/>
      <c r="B215" s="827"/>
      <c r="C215" s="829"/>
      <c r="D215" s="829"/>
      <c r="E215" s="201">
        <v>27</v>
      </c>
      <c r="F215" s="334"/>
      <c r="G215" s="334"/>
      <c r="H215" s="204"/>
      <c r="I215" s="205"/>
      <c r="J215" s="206"/>
      <c r="K215" s="205"/>
      <c r="L215" s="206"/>
      <c r="M215" s="207"/>
      <c r="N215" s="208"/>
      <c r="O215" s="209"/>
      <c r="P215" s="207"/>
      <c r="Q215" s="208"/>
      <c r="R215" s="210"/>
      <c r="S215" s="211"/>
      <c r="T215" s="278">
        <f t="shared" si="10"/>
        <v>0</v>
      </c>
      <c r="U215" s="356">
        <f t="shared" si="9"/>
        <v>7</v>
      </c>
    </row>
    <row r="216" spans="1:21" ht="18" customHeight="1">
      <c r="A216" s="826"/>
      <c r="B216" s="827"/>
      <c r="C216" s="829"/>
      <c r="D216" s="829"/>
      <c r="E216" s="201">
        <v>28</v>
      </c>
      <c r="F216" s="334"/>
      <c r="G216" s="334"/>
      <c r="H216" s="204"/>
      <c r="I216" s="205"/>
      <c r="J216" s="206"/>
      <c r="K216" s="205"/>
      <c r="L216" s="206"/>
      <c r="M216" s="207"/>
      <c r="N216" s="208"/>
      <c r="O216" s="209"/>
      <c r="P216" s="207"/>
      <c r="Q216" s="208"/>
      <c r="R216" s="210"/>
      <c r="S216" s="211"/>
      <c r="T216" s="278">
        <f t="shared" si="10"/>
        <v>0</v>
      </c>
      <c r="U216" s="356">
        <f t="shared" si="9"/>
        <v>7</v>
      </c>
    </row>
    <row r="217" spans="1:21" ht="18" customHeight="1">
      <c r="A217" s="826"/>
      <c r="B217" s="827"/>
      <c r="C217" s="829"/>
      <c r="D217" s="829"/>
      <c r="E217" s="201">
        <v>29</v>
      </c>
      <c r="F217" s="334"/>
      <c r="G217" s="334"/>
      <c r="H217" s="204"/>
      <c r="I217" s="205"/>
      <c r="J217" s="206"/>
      <c r="K217" s="205"/>
      <c r="L217" s="206"/>
      <c r="M217" s="207"/>
      <c r="N217" s="208"/>
      <c r="O217" s="209"/>
      <c r="P217" s="207"/>
      <c r="Q217" s="208"/>
      <c r="R217" s="210"/>
      <c r="S217" s="211"/>
      <c r="T217" s="278">
        <f t="shared" si="10"/>
        <v>0</v>
      </c>
      <c r="U217" s="356">
        <f t="shared" si="9"/>
        <v>7</v>
      </c>
    </row>
    <row r="218" spans="1:21" ht="18" customHeight="1">
      <c r="A218" s="834"/>
      <c r="B218" s="835"/>
      <c r="C218" s="829"/>
      <c r="D218" s="829"/>
      <c r="E218" s="277">
        <v>30</v>
      </c>
      <c r="F218" s="375"/>
      <c r="G218" s="375"/>
      <c r="H218" s="134"/>
      <c r="I218" s="135"/>
      <c r="J218" s="212"/>
      <c r="K218" s="135"/>
      <c r="L218" s="212"/>
      <c r="M218" s="27"/>
      <c r="N218" s="120"/>
      <c r="O218" s="109"/>
      <c r="P218" s="27"/>
      <c r="Q218" s="120"/>
      <c r="R218" s="32"/>
      <c r="S218" s="122"/>
      <c r="T218" s="136">
        <f t="shared" si="10"/>
        <v>0</v>
      </c>
      <c r="U218" s="356">
        <f t="shared" si="9"/>
        <v>7</v>
      </c>
    </row>
    <row r="219" spans="1:21" ht="18" customHeight="1">
      <c r="A219" s="824">
        <v>8</v>
      </c>
      <c r="B219" s="825"/>
      <c r="C219" s="828" t="str">
        <f>IF(ISERROR(VLOOKUP($A219,【大規模】地域番号⑦!$BD:$BF,2,FALSE)),"",VLOOKUP($A219,【大規模】地域番号⑦!$BD:$BF,2,FALSE))</f>
        <v/>
      </c>
      <c r="D219" s="828" t="str">
        <f>IF(ISERROR(VLOOKUP($A219,【大規模】地域番号⑦!$BD:$BF,3,FALSE)),"",VLOOKUP($A219,【大規模】地域番号⑦!$BD:$BF,3,FALSE))</f>
        <v/>
      </c>
      <c r="E219" s="201">
        <v>1</v>
      </c>
      <c r="F219" s="334"/>
      <c r="G219" s="334"/>
      <c r="H219" s="176"/>
      <c r="I219" s="177"/>
      <c r="J219" s="178"/>
      <c r="K219" s="180"/>
      <c r="L219" s="181"/>
      <c r="M219" s="179"/>
      <c r="N219" s="180"/>
      <c r="O219" s="181"/>
      <c r="P219" s="179"/>
      <c r="Q219" s="180"/>
      <c r="R219" s="182"/>
      <c r="S219" s="183"/>
      <c r="T219" s="257">
        <f t="shared" si="10"/>
        <v>0</v>
      </c>
      <c r="U219" s="356">
        <f>$A$219</f>
        <v>8</v>
      </c>
    </row>
    <row r="220" spans="1:21" ht="18" customHeight="1">
      <c r="A220" s="826"/>
      <c r="B220" s="827"/>
      <c r="C220" s="829"/>
      <c r="D220" s="829"/>
      <c r="E220" s="201">
        <v>2</v>
      </c>
      <c r="F220" s="334"/>
      <c r="G220" s="334"/>
      <c r="H220" s="128"/>
      <c r="I220" s="111"/>
      <c r="J220" s="106"/>
      <c r="K220" s="112"/>
      <c r="L220" s="107"/>
      <c r="M220" s="12"/>
      <c r="N220" s="112"/>
      <c r="O220" s="107"/>
      <c r="P220" s="12"/>
      <c r="Q220" s="112"/>
      <c r="R220" s="31"/>
      <c r="S220" s="115"/>
      <c r="T220" s="93">
        <f t="shared" si="10"/>
        <v>0</v>
      </c>
      <c r="U220" s="356">
        <f t="shared" ref="U220:U248" si="11">$A$219</f>
        <v>8</v>
      </c>
    </row>
    <row r="221" spans="1:21" ht="18" customHeight="1">
      <c r="A221" s="826"/>
      <c r="B221" s="827"/>
      <c r="C221" s="829"/>
      <c r="D221" s="829"/>
      <c r="E221" s="201">
        <v>3</v>
      </c>
      <c r="F221" s="334"/>
      <c r="G221" s="334"/>
      <c r="H221" s="128"/>
      <c r="I221" s="111"/>
      <c r="J221" s="106"/>
      <c r="K221" s="112"/>
      <c r="L221" s="107"/>
      <c r="M221" s="12"/>
      <c r="N221" s="112"/>
      <c r="O221" s="107"/>
      <c r="P221" s="12"/>
      <c r="Q221" s="112"/>
      <c r="R221" s="31"/>
      <c r="S221" s="115"/>
      <c r="T221" s="93">
        <f t="shared" si="10"/>
        <v>0</v>
      </c>
      <c r="U221" s="356">
        <f t="shared" si="11"/>
        <v>8</v>
      </c>
    </row>
    <row r="222" spans="1:21" ht="18" customHeight="1">
      <c r="A222" s="826"/>
      <c r="B222" s="827"/>
      <c r="C222" s="829"/>
      <c r="D222" s="829"/>
      <c r="E222" s="201">
        <v>4</v>
      </c>
      <c r="F222" s="334"/>
      <c r="G222" s="334"/>
      <c r="H222" s="128"/>
      <c r="I222" s="111"/>
      <c r="J222" s="106"/>
      <c r="K222" s="112"/>
      <c r="L222" s="107"/>
      <c r="M222" s="12"/>
      <c r="N222" s="112"/>
      <c r="O222" s="107"/>
      <c r="P222" s="12"/>
      <c r="Q222" s="112"/>
      <c r="R222" s="31"/>
      <c r="S222" s="115"/>
      <c r="T222" s="93">
        <f t="shared" si="10"/>
        <v>0</v>
      </c>
      <c r="U222" s="356">
        <f t="shared" si="11"/>
        <v>8</v>
      </c>
    </row>
    <row r="223" spans="1:21" ht="18" customHeight="1">
      <c r="A223" s="826"/>
      <c r="B223" s="827"/>
      <c r="C223" s="829"/>
      <c r="D223" s="829"/>
      <c r="E223" s="201">
        <v>5</v>
      </c>
      <c r="F223" s="334"/>
      <c r="G223" s="334"/>
      <c r="H223" s="128"/>
      <c r="I223" s="111"/>
      <c r="J223" s="106"/>
      <c r="K223" s="112"/>
      <c r="L223" s="107"/>
      <c r="M223" s="12"/>
      <c r="N223" s="112"/>
      <c r="O223" s="107"/>
      <c r="P223" s="12"/>
      <c r="Q223" s="112"/>
      <c r="R223" s="31"/>
      <c r="S223" s="115"/>
      <c r="T223" s="93">
        <f t="shared" si="10"/>
        <v>0</v>
      </c>
      <c r="U223" s="356">
        <f t="shared" si="11"/>
        <v>8</v>
      </c>
    </row>
    <row r="224" spans="1:21" ht="18" customHeight="1">
      <c r="A224" s="826"/>
      <c r="B224" s="827"/>
      <c r="C224" s="829"/>
      <c r="D224" s="829"/>
      <c r="E224" s="201">
        <v>6</v>
      </c>
      <c r="F224" s="334"/>
      <c r="G224" s="334"/>
      <c r="H224" s="128"/>
      <c r="I224" s="111"/>
      <c r="J224" s="106"/>
      <c r="K224" s="111"/>
      <c r="L224" s="106"/>
      <c r="M224" s="12"/>
      <c r="N224" s="111"/>
      <c r="O224" s="107"/>
      <c r="P224" s="25"/>
      <c r="Q224" s="112"/>
      <c r="R224" s="31"/>
      <c r="S224" s="115"/>
      <c r="T224" s="93">
        <f t="shared" si="10"/>
        <v>0</v>
      </c>
      <c r="U224" s="356">
        <f t="shared" si="11"/>
        <v>8</v>
      </c>
    </row>
    <row r="225" spans="1:21" ht="18" customHeight="1">
      <c r="A225" s="826"/>
      <c r="B225" s="827"/>
      <c r="C225" s="829"/>
      <c r="D225" s="829"/>
      <c r="E225" s="201">
        <v>7</v>
      </c>
      <c r="F225" s="334"/>
      <c r="G225" s="334"/>
      <c r="H225" s="128"/>
      <c r="I225" s="111"/>
      <c r="J225" s="106"/>
      <c r="K225" s="111"/>
      <c r="L225" s="106"/>
      <c r="M225" s="12"/>
      <c r="N225" s="111"/>
      <c r="O225" s="107"/>
      <c r="P225" s="25"/>
      <c r="Q225" s="112"/>
      <c r="R225" s="31"/>
      <c r="S225" s="115"/>
      <c r="T225" s="93">
        <f t="shared" si="10"/>
        <v>0</v>
      </c>
      <c r="U225" s="356">
        <f t="shared" si="11"/>
        <v>8</v>
      </c>
    </row>
    <row r="226" spans="1:21" ht="18" customHeight="1">
      <c r="A226" s="826"/>
      <c r="B226" s="827"/>
      <c r="C226" s="829"/>
      <c r="D226" s="829"/>
      <c r="E226" s="201">
        <v>8</v>
      </c>
      <c r="F226" s="334"/>
      <c r="G226" s="334"/>
      <c r="H226" s="128"/>
      <c r="I226" s="111"/>
      <c r="J226" s="106"/>
      <c r="K226" s="111"/>
      <c r="L226" s="106"/>
      <c r="M226" s="12"/>
      <c r="N226" s="111"/>
      <c r="O226" s="107"/>
      <c r="P226" s="25"/>
      <c r="Q226" s="112"/>
      <c r="R226" s="31"/>
      <c r="S226" s="115"/>
      <c r="T226" s="93">
        <f t="shared" si="10"/>
        <v>0</v>
      </c>
      <c r="U226" s="356">
        <f t="shared" si="11"/>
        <v>8</v>
      </c>
    </row>
    <row r="227" spans="1:21" ht="18" customHeight="1">
      <c r="A227" s="826"/>
      <c r="B227" s="827"/>
      <c r="C227" s="829"/>
      <c r="D227" s="829"/>
      <c r="E227" s="201">
        <v>9</v>
      </c>
      <c r="F227" s="334"/>
      <c r="G227" s="334"/>
      <c r="H227" s="128"/>
      <c r="I227" s="111"/>
      <c r="J227" s="106"/>
      <c r="K227" s="111"/>
      <c r="L227" s="106"/>
      <c r="M227" s="12"/>
      <c r="N227" s="112"/>
      <c r="O227" s="107"/>
      <c r="P227" s="12"/>
      <c r="Q227" s="112"/>
      <c r="R227" s="31"/>
      <c r="S227" s="115"/>
      <c r="T227" s="93">
        <f t="shared" si="10"/>
        <v>0</v>
      </c>
      <c r="U227" s="356">
        <f t="shared" si="11"/>
        <v>8</v>
      </c>
    </row>
    <row r="228" spans="1:21" ht="18" customHeight="1">
      <c r="A228" s="826"/>
      <c r="B228" s="827"/>
      <c r="C228" s="829"/>
      <c r="D228" s="829"/>
      <c r="E228" s="201">
        <v>10</v>
      </c>
      <c r="F228" s="334"/>
      <c r="G228" s="334"/>
      <c r="H228" s="204"/>
      <c r="I228" s="205"/>
      <c r="J228" s="206"/>
      <c r="K228" s="205"/>
      <c r="L228" s="206"/>
      <c r="M228" s="207"/>
      <c r="N228" s="208"/>
      <c r="O228" s="209"/>
      <c r="P228" s="207"/>
      <c r="Q228" s="208"/>
      <c r="R228" s="210"/>
      <c r="S228" s="211"/>
      <c r="T228" s="278">
        <f t="shared" si="10"/>
        <v>0</v>
      </c>
      <c r="U228" s="356">
        <f t="shared" si="11"/>
        <v>8</v>
      </c>
    </row>
    <row r="229" spans="1:21" ht="18" customHeight="1">
      <c r="A229" s="826"/>
      <c r="B229" s="827"/>
      <c r="C229" s="829"/>
      <c r="D229" s="829"/>
      <c r="E229" s="201">
        <v>11</v>
      </c>
      <c r="F229" s="334"/>
      <c r="G229" s="334"/>
      <c r="H229" s="204"/>
      <c r="I229" s="205"/>
      <c r="J229" s="206"/>
      <c r="K229" s="205"/>
      <c r="L229" s="206"/>
      <c r="M229" s="207"/>
      <c r="N229" s="208"/>
      <c r="O229" s="209"/>
      <c r="P229" s="207"/>
      <c r="Q229" s="208"/>
      <c r="R229" s="210"/>
      <c r="S229" s="211"/>
      <c r="T229" s="278">
        <f t="shared" si="10"/>
        <v>0</v>
      </c>
      <c r="U229" s="356">
        <f t="shared" si="11"/>
        <v>8</v>
      </c>
    </row>
    <row r="230" spans="1:21" ht="18" customHeight="1">
      <c r="A230" s="826"/>
      <c r="B230" s="827"/>
      <c r="C230" s="829"/>
      <c r="D230" s="829"/>
      <c r="E230" s="201">
        <v>12</v>
      </c>
      <c r="F230" s="334"/>
      <c r="G230" s="334"/>
      <c r="H230" s="204"/>
      <c r="I230" s="205"/>
      <c r="J230" s="206"/>
      <c r="K230" s="205"/>
      <c r="L230" s="206"/>
      <c r="M230" s="207"/>
      <c r="N230" s="208"/>
      <c r="O230" s="209"/>
      <c r="P230" s="207"/>
      <c r="Q230" s="208"/>
      <c r="R230" s="210"/>
      <c r="S230" s="211"/>
      <c r="T230" s="278">
        <f t="shared" si="10"/>
        <v>0</v>
      </c>
      <c r="U230" s="356">
        <f t="shared" si="11"/>
        <v>8</v>
      </c>
    </row>
    <row r="231" spans="1:21" ht="18" customHeight="1">
      <c r="A231" s="826"/>
      <c r="B231" s="827"/>
      <c r="C231" s="829"/>
      <c r="D231" s="829"/>
      <c r="E231" s="201">
        <v>13</v>
      </c>
      <c r="F231" s="334"/>
      <c r="G231" s="334"/>
      <c r="H231" s="204"/>
      <c r="I231" s="205"/>
      <c r="J231" s="206"/>
      <c r="K231" s="205"/>
      <c r="L231" s="206"/>
      <c r="M231" s="207"/>
      <c r="N231" s="208"/>
      <c r="O231" s="209"/>
      <c r="P231" s="207"/>
      <c r="Q231" s="208"/>
      <c r="R231" s="210"/>
      <c r="S231" s="211"/>
      <c r="T231" s="278">
        <f t="shared" si="10"/>
        <v>0</v>
      </c>
      <c r="U231" s="356">
        <f t="shared" si="11"/>
        <v>8</v>
      </c>
    </row>
    <row r="232" spans="1:21" ht="18" customHeight="1">
      <c r="A232" s="826"/>
      <c r="B232" s="827"/>
      <c r="C232" s="829"/>
      <c r="D232" s="829"/>
      <c r="E232" s="201">
        <v>14</v>
      </c>
      <c r="F232" s="334"/>
      <c r="G232" s="334"/>
      <c r="H232" s="204"/>
      <c r="I232" s="205"/>
      <c r="J232" s="206"/>
      <c r="K232" s="205"/>
      <c r="L232" s="206"/>
      <c r="M232" s="207"/>
      <c r="N232" s="208"/>
      <c r="O232" s="209"/>
      <c r="P232" s="207"/>
      <c r="Q232" s="208"/>
      <c r="R232" s="210"/>
      <c r="S232" s="211"/>
      <c r="T232" s="278">
        <f t="shared" si="10"/>
        <v>0</v>
      </c>
      <c r="U232" s="356">
        <f t="shared" si="11"/>
        <v>8</v>
      </c>
    </row>
    <row r="233" spans="1:21" ht="18" customHeight="1">
      <c r="A233" s="826"/>
      <c r="B233" s="827"/>
      <c r="C233" s="829"/>
      <c r="D233" s="829"/>
      <c r="E233" s="201">
        <v>15</v>
      </c>
      <c r="F233" s="334"/>
      <c r="G233" s="334"/>
      <c r="H233" s="204"/>
      <c r="I233" s="205"/>
      <c r="J233" s="206"/>
      <c r="K233" s="205"/>
      <c r="L233" s="206"/>
      <c r="M233" s="207"/>
      <c r="N233" s="208"/>
      <c r="O233" s="209"/>
      <c r="P233" s="207"/>
      <c r="Q233" s="208"/>
      <c r="R233" s="210"/>
      <c r="S233" s="211"/>
      <c r="T233" s="278">
        <f t="shared" si="10"/>
        <v>0</v>
      </c>
      <c r="U233" s="356">
        <f t="shared" si="11"/>
        <v>8</v>
      </c>
    </row>
    <row r="234" spans="1:21" ht="18" customHeight="1">
      <c r="A234" s="826"/>
      <c r="B234" s="827"/>
      <c r="C234" s="829"/>
      <c r="D234" s="829"/>
      <c r="E234" s="201">
        <v>16</v>
      </c>
      <c r="F234" s="334"/>
      <c r="G234" s="334"/>
      <c r="H234" s="204"/>
      <c r="I234" s="205"/>
      <c r="J234" s="206"/>
      <c r="K234" s="205"/>
      <c r="L234" s="206"/>
      <c r="M234" s="207"/>
      <c r="N234" s="208"/>
      <c r="O234" s="209"/>
      <c r="P234" s="207"/>
      <c r="Q234" s="208"/>
      <c r="R234" s="210"/>
      <c r="S234" s="211"/>
      <c r="T234" s="278">
        <f t="shared" si="10"/>
        <v>0</v>
      </c>
      <c r="U234" s="356">
        <f t="shared" si="11"/>
        <v>8</v>
      </c>
    </row>
    <row r="235" spans="1:21" ht="18" customHeight="1">
      <c r="A235" s="826"/>
      <c r="B235" s="827"/>
      <c r="C235" s="829"/>
      <c r="D235" s="829"/>
      <c r="E235" s="201">
        <v>17</v>
      </c>
      <c r="F235" s="334"/>
      <c r="G235" s="334"/>
      <c r="H235" s="204"/>
      <c r="I235" s="205"/>
      <c r="J235" s="206"/>
      <c r="K235" s="205"/>
      <c r="L235" s="206"/>
      <c r="M235" s="207"/>
      <c r="N235" s="208"/>
      <c r="O235" s="209"/>
      <c r="P235" s="207"/>
      <c r="Q235" s="208"/>
      <c r="R235" s="210"/>
      <c r="S235" s="211"/>
      <c r="T235" s="278">
        <f t="shared" si="10"/>
        <v>0</v>
      </c>
      <c r="U235" s="356">
        <f t="shared" si="11"/>
        <v>8</v>
      </c>
    </row>
    <row r="236" spans="1:21" ht="18" customHeight="1">
      <c r="A236" s="826"/>
      <c r="B236" s="827"/>
      <c r="C236" s="829"/>
      <c r="D236" s="829"/>
      <c r="E236" s="201">
        <v>18</v>
      </c>
      <c r="F236" s="334"/>
      <c r="G236" s="334"/>
      <c r="H236" s="204"/>
      <c r="I236" s="205"/>
      <c r="J236" s="206"/>
      <c r="K236" s="205"/>
      <c r="L236" s="206"/>
      <c r="M236" s="207"/>
      <c r="N236" s="208"/>
      <c r="O236" s="209"/>
      <c r="P236" s="207"/>
      <c r="Q236" s="208"/>
      <c r="R236" s="210"/>
      <c r="S236" s="211"/>
      <c r="T236" s="278">
        <f t="shared" si="10"/>
        <v>0</v>
      </c>
      <c r="U236" s="356">
        <f t="shared" si="11"/>
        <v>8</v>
      </c>
    </row>
    <row r="237" spans="1:21" ht="18" customHeight="1">
      <c r="A237" s="826"/>
      <c r="B237" s="827"/>
      <c r="C237" s="829"/>
      <c r="D237" s="829"/>
      <c r="E237" s="201">
        <v>19</v>
      </c>
      <c r="F237" s="334"/>
      <c r="G237" s="334"/>
      <c r="H237" s="204"/>
      <c r="I237" s="205"/>
      <c r="J237" s="206"/>
      <c r="K237" s="205"/>
      <c r="L237" s="206"/>
      <c r="M237" s="207"/>
      <c r="N237" s="208"/>
      <c r="O237" s="209"/>
      <c r="P237" s="207"/>
      <c r="Q237" s="208"/>
      <c r="R237" s="210"/>
      <c r="S237" s="211"/>
      <c r="T237" s="278">
        <f t="shared" si="10"/>
        <v>0</v>
      </c>
      <c r="U237" s="356">
        <f t="shared" si="11"/>
        <v>8</v>
      </c>
    </row>
    <row r="238" spans="1:21" ht="18" customHeight="1">
      <c r="A238" s="826"/>
      <c r="B238" s="827"/>
      <c r="C238" s="829"/>
      <c r="D238" s="829"/>
      <c r="E238" s="201">
        <v>20</v>
      </c>
      <c r="F238" s="334"/>
      <c r="G238" s="334"/>
      <c r="H238" s="204"/>
      <c r="I238" s="205"/>
      <c r="J238" s="206"/>
      <c r="K238" s="205"/>
      <c r="L238" s="206"/>
      <c r="M238" s="207"/>
      <c r="N238" s="208"/>
      <c r="O238" s="209"/>
      <c r="P238" s="207"/>
      <c r="Q238" s="208"/>
      <c r="R238" s="210"/>
      <c r="S238" s="211"/>
      <c r="T238" s="278">
        <f t="shared" si="10"/>
        <v>0</v>
      </c>
      <c r="U238" s="356">
        <f t="shared" si="11"/>
        <v>8</v>
      </c>
    </row>
    <row r="239" spans="1:21" ht="18" customHeight="1">
      <c r="A239" s="826"/>
      <c r="B239" s="827"/>
      <c r="C239" s="829"/>
      <c r="D239" s="829"/>
      <c r="E239" s="201">
        <v>21</v>
      </c>
      <c r="F239" s="334"/>
      <c r="G239" s="334"/>
      <c r="H239" s="204"/>
      <c r="I239" s="205"/>
      <c r="J239" s="206"/>
      <c r="K239" s="205"/>
      <c r="L239" s="206"/>
      <c r="M239" s="207"/>
      <c r="N239" s="208"/>
      <c r="O239" s="209"/>
      <c r="P239" s="207"/>
      <c r="Q239" s="208"/>
      <c r="R239" s="210"/>
      <c r="S239" s="211"/>
      <c r="T239" s="278">
        <f t="shared" si="10"/>
        <v>0</v>
      </c>
      <c r="U239" s="356">
        <f t="shared" si="11"/>
        <v>8</v>
      </c>
    </row>
    <row r="240" spans="1:21" ht="18" customHeight="1">
      <c r="A240" s="826"/>
      <c r="B240" s="827"/>
      <c r="C240" s="829"/>
      <c r="D240" s="829"/>
      <c r="E240" s="201">
        <v>22</v>
      </c>
      <c r="F240" s="334"/>
      <c r="G240" s="334"/>
      <c r="H240" s="204"/>
      <c r="I240" s="205"/>
      <c r="J240" s="206"/>
      <c r="K240" s="205"/>
      <c r="L240" s="206"/>
      <c r="M240" s="207"/>
      <c r="N240" s="208"/>
      <c r="O240" s="209"/>
      <c r="P240" s="207"/>
      <c r="Q240" s="208"/>
      <c r="R240" s="210"/>
      <c r="S240" s="211"/>
      <c r="T240" s="278">
        <f t="shared" si="10"/>
        <v>0</v>
      </c>
      <c r="U240" s="356">
        <f t="shared" si="11"/>
        <v>8</v>
      </c>
    </row>
    <row r="241" spans="1:21" ht="18" customHeight="1">
      <c r="A241" s="826"/>
      <c r="B241" s="827"/>
      <c r="C241" s="829"/>
      <c r="D241" s="829"/>
      <c r="E241" s="201">
        <v>23</v>
      </c>
      <c r="F241" s="334"/>
      <c r="G241" s="334"/>
      <c r="H241" s="204"/>
      <c r="I241" s="205"/>
      <c r="J241" s="206"/>
      <c r="K241" s="205"/>
      <c r="L241" s="206"/>
      <c r="M241" s="207"/>
      <c r="N241" s="208"/>
      <c r="O241" s="209"/>
      <c r="P241" s="207"/>
      <c r="Q241" s="208"/>
      <c r="R241" s="210"/>
      <c r="S241" s="211"/>
      <c r="T241" s="278">
        <f t="shared" si="10"/>
        <v>0</v>
      </c>
      <c r="U241" s="356">
        <f t="shared" si="11"/>
        <v>8</v>
      </c>
    </row>
    <row r="242" spans="1:21" ht="18" customHeight="1">
      <c r="A242" s="826"/>
      <c r="B242" s="827"/>
      <c r="C242" s="829"/>
      <c r="D242" s="829"/>
      <c r="E242" s="201">
        <v>24</v>
      </c>
      <c r="F242" s="334"/>
      <c r="G242" s="334"/>
      <c r="H242" s="204"/>
      <c r="I242" s="205"/>
      <c r="J242" s="206"/>
      <c r="K242" s="205"/>
      <c r="L242" s="206"/>
      <c r="M242" s="207"/>
      <c r="N242" s="208"/>
      <c r="O242" s="209"/>
      <c r="P242" s="207"/>
      <c r="Q242" s="208"/>
      <c r="R242" s="210"/>
      <c r="S242" s="211"/>
      <c r="T242" s="278">
        <f t="shared" si="10"/>
        <v>0</v>
      </c>
      <c r="U242" s="356">
        <f t="shared" si="11"/>
        <v>8</v>
      </c>
    </row>
    <row r="243" spans="1:21" ht="18" customHeight="1">
      <c r="A243" s="826"/>
      <c r="B243" s="827"/>
      <c r="C243" s="829"/>
      <c r="D243" s="829"/>
      <c r="E243" s="201">
        <v>25</v>
      </c>
      <c r="F243" s="334"/>
      <c r="G243" s="334"/>
      <c r="H243" s="204"/>
      <c r="I243" s="205"/>
      <c r="J243" s="206"/>
      <c r="K243" s="205"/>
      <c r="L243" s="206"/>
      <c r="M243" s="207"/>
      <c r="N243" s="208"/>
      <c r="O243" s="209"/>
      <c r="P243" s="207"/>
      <c r="Q243" s="208"/>
      <c r="R243" s="210"/>
      <c r="S243" s="211"/>
      <c r="T243" s="278">
        <f t="shared" si="10"/>
        <v>0</v>
      </c>
      <c r="U243" s="356">
        <f t="shared" si="11"/>
        <v>8</v>
      </c>
    </row>
    <row r="244" spans="1:21" ht="18" customHeight="1">
      <c r="A244" s="826"/>
      <c r="B244" s="827"/>
      <c r="C244" s="829"/>
      <c r="D244" s="829"/>
      <c r="E244" s="201">
        <v>26</v>
      </c>
      <c r="F244" s="334"/>
      <c r="G244" s="334"/>
      <c r="H244" s="204"/>
      <c r="I244" s="205"/>
      <c r="J244" s="206"/>
      <c r="K244" s="205"/>
      <c r="L244" s="206"/>
      <c r="M244" s="207"/>
      <c r="N244" s="208"/>
      <c r="O244" s="209"/>
      <c r="P244" s="207"/>
      <c r="Q244" s="208"/>
      <c r="R244" s="210"/>
      <c r="S244" s="211"/>
      <c r="T244" s="278">
        <f t="shared" si="10"/>
        <v>0</v>
      </c>
      <c r="U244" s="356">
        <f t="shared" si="11"/>
        <v>8</v>
      </c>
    </row>
    <row r="245" spans="1:21" ht="18" customHeight="1">
      <c r="A245" s="826"/>
      <c r="B245" s="827"/>
      <c r="C245" s="829"/>
      <c r="D245" s="829"/>
      <c r="E245" s="201">
        <v>27</v>
      </c>
      <c r="F245" s="334"/>
      <c r="G245" s="334"/>
      <c r="H245" s="204"/>
      <c r="I245" s="205"/>
      <c r="J245" s="206"/>
      <c r="K245" s="205"/>
      <c r="L245" s="206"/>
      <c r="M245" s="207"/>
      <c r="N245" s="208"/>
      <c r="O245" s="209"/>
      <c r="P245" s="207"/>
      <c r="Q245" s="208"/>
      <c r="R245" s="210"/>
      <c r="S245" s="211"/>
      <c r="T245" s="278">
        <f t="shared" si="10"/>
        <v>0</v>
      </c>
      <c r="U245" s="356">
        <f t="shared" si="11"/>
        <v>8</v>
      </c>
    </row>
    <row r="246" spans="1:21" ht="18" customHeight="1">
      <c r="A246" s="826"/>
      <c r="B246" s="827"/>
      <c r="C246" s="829"/>
      <c r="D246" s="829"/>
      <c r="E246" s="201">
        <v>28</v>
      </c>
      <c r="F246" s="334"/>
      <c r="G246" s="334"/>
      <c r="H246" s="204"/>
      <c r="I246" s="205"/>
      <c r="J246" s="206"/>
      <c r="K246" s="205"/>
      <c r="L246" s="206"/>
      <c r="M246" s="207"/>
      <c r="N246" s="208"/>
      <c r="O246" s="209"/>
      <c r="P246" s="207"/>
      <c r="Q246" s="208"/>
      <c r="R246" s="210"/>
      <c r="S246" s="211"/>
      <c r="T246" s="278">
        <f t="shared" si="10"/>
        <v>0</v>
      </c>
      <c r="U246" s="356">
        <f t="shared" si="11"/>
        <v>8</v>
      </c>
    </row>
    <row r="247" spans="1:21" ht="18" customHeight="1">
      <c r="A247" s="826"/>
      <c r="B247" s="827"/>
      <c r="C247" s="829"/>
      <c r="D247" s="829"/>
      <c r="E247" s="201">
        <v>29</v>
      </c>
      <c r="F247" s="334"/>
      <c r="G247" s="334"/>
      <c r="H247" s="204"/>
      <c r="I247" s="205"/>
      <c r="J247" s="206"/>
      <c r="K247" s="205"/>
      <c r="L247" s="206"/>
      <c r="M247" s="207"/>
      <c r="N247" s="208"/>
      <c r="O247" s="209"/>
      <c r="P247" s="207"/>
      <c r="Q247" s="208"/>
      <c r="R247" s="210"/>
      <c r="S247" s="211"/>
      <c r="T247" s="278">
        <f t="shared" si="10"/>
        <v>0</v>
      </c>
      <c r="U247" s="356">
        <f t="shared" si="11"/>
        <v>8</v>
      </c>
    </row>
    <row r="248" spans="1:21" ht="18" customHeight="1">
      <c r="A248" s="834"/>
      <c r="B248" s="835"/>
      <c r="C248" s="829"/>
      <c r="D248" s="829"/>
      <c r="E248" s="277">
        <v>30</v>
      </c>
      <c r="F248" s="375"/>
      <c r="G248" s="375"/>
      <c r="H248" s="134"/>
      <c r="I248" s="135"/>
      <c r="J248" s="212"/>
      <c r="K248" s="135"/>
      <c r="L248" s="212"/>
      <c r="M248" s="27"/>
      <c r="N248" s="120"/>
      <c r="O248" s="109"/>
      <c r="P248" s="27"/>
      <c r="Q248" s="120"/>
      <c r="R248" s="32"/>
      <c r="S248" s="122"/>
      <c r="T248" s="136">
        <f t="shared" si="10"/>
        <v>0</v>
      </c>
      <c r="U248" s="356">
        <f t="shared" si="11"/>
        <v>8</v>
      </c>
    </row>
    <row r="249" spans="1:21" ht="18" customHeight="1">
      <c r="A249" s="824">
        <v>9</v>
      </c>
      <c r="B249" s="825"/>
      <c r="C249" s="828" t="str">
        <f>IF(ISERROR(VLOOKUP($A249,【大規模】地域番号⑦!$BD:$BF,2,FALSE)),"",VLOOKUP($A249,【大規模】地域番号⑦!$BD:$BF,2,FALSE))</f>
        <v/>
      </c>
      <c r="D249" s="828" t="str">
        <f>IF(ISERROR(VLOOKUP($A249,【大規模】地域番号⑦!$BD:$BF,3,FALSE)),"",VLOOKUP($A249,【大規模】地域番号⑦!$BD:$BF,3,FALSE))</f>
        <v/>
      </c>
      <c r="E249" s="201">
        <v>1</v>
      </c>
      <c r="F249" s="334"/>
      <c r="G249" s="334"/>
      <c r="H249" s="176"/>
      <c r="I249" s="177"/>
      <c r="J249" s="178"/>
      <c r="K249" s="180"/>
      <c r="L249" s="181"/>
      <c r="M249" s="179"/>
      <c r="N249" s="180"/>
      <c r="O249" s="181"/>
      <c r="P249" s="179"/>
      <c r="Q249" s="180"/>
      <c r="R249" s="182"/>
      <c r="S249" s="183"/>
      <c r="T249" s="257">
        <f t="shared" si="10"/>
        <v>0</v>
      </c>
      <c r="U249" s="356">
        <f>$A$249</f>
        <v>9</v>
      </c>
    </row>
    <row r="250" spans="1:21" ht="18" customHeight="1">
      <c r="A250" s="826"/>
      <c r="B250" s="827"/>
      <c r="C250" s="829"/>
      <c r="D250" s="829"/>
      <c r="E250" s="201">
        <v>2</v>
      </c>
      <c r="F250" s="334"/>
      <c r="G250" s="334"/>
      <c r="H250" s="128"/>
      <c r="I250" s="111"/>
      <c r="J250" s="106"/>
      <c r="K250" s="112"/>
      <c r="L250" s="107"/>
      <c r="M250" s="12"/>
      <c r="N250" s="112"/>
      <c r="O250" s="107"/>
      <c r="P250" s="12"/>
      <c r="Q250" s="112"/>
      <c r="R250" s="31"/>
      <c r="S250" s="115"/>
      <c r="T250" s="93">
        <f t="shared" si="10"/>
        <v>0</v>
      </c>
      <c r="U250" s="356">
        <f t="shared" ref="U250:U278" si="12">$A$249</f>
        <v>9</v>
      </c>
    </row>
    <row r="251" spans="1:21" ht="18" customHeight="1">
      <c r="A251" s="826"/>
      <c r="B251" s="827"/>
      <c r="C251" s="829"/>
      <c r="D251" s="829"/>
      <c r="E251" s="201">
        <v>3</v>
      </c>
      <c r="F251" s="334"/>
      <c r="G251" s="334"/>
      <c r="H251" s="128"/>
      <c r="I251" s="111"/>
      <c r="J251" s="106"/>
      <c r="K251" s="112"/>
      <c r="L251" s="107"/>
      <c r="M251" s="12"/>
      <c r="N251" s="112"/>
      <c r="O251" s="107"/>
      <c r="P251" s="12"/>
      <c r="Q251" s="112"/>
      <c r="R251" s="31"/>
      <c r="S251" s="115"/>
      <c r="T251" s="93">
        <f t="shared" si="10"/>
        <v>0</v>
      </c>
      <c r="U251" s="356">
        <f t="shared" si="12"/>
        <v>9</v>
      </c>
    </row>
    <row r="252" spans="1:21" ht="18" customHeight="1">
      <c r="A252" s="826"/>
      <c r="B252" s="827"/>
      <c r="C252" s="829"/>
      <c r="D252" s="829"/>
      <c r="E252" s="201">
        <v>4</v>
      </c>
      <c r="F252" s="334"/>
      <c r="G252" s="334"/>
      <c r="H252" s="128"/>
      <c r="I252" s="111"/>
      <c r="J252" s="106"/>
      <c r="K252" s="112"/>
      <c r="L252" s="107"/>
      <c r="M252" s="12"/>
      <c r="N252" s="112"/>
      <c r="O252" s="107"/>
      <c r="P252" s="12"/>
      <c r="Q252" s="112"/>
      <c r="R252" s="31"/>
      <c r="S252" s="115"/>
      <c r="T252" s="93">
        <f t="shared" si="10"/>
        <v>0</v>
      </c>
      <c r="U252" s="356">
        <f t="shared" si="12"/>
        <v>9</v>
      </c>
    </row>
    <row r="253" spans="1:21" ht="18" customHeight="1">
      <c r="A253" s="826"/>
      <c r="B253" s="827"/>
      <c r="C253" s="829"/>
      <c r="D253" s="829"/>
      <c r="E253" s="201">
        <v>5</v>
      </c>
      <c r="F253" s="334"/>
      <c r="G253" s="334"/>
      <c r="H253" s="128"/>
      <c r="I253" s="111"/>
      <c r="J253" s="106"/>
      <c r="K253" s="112"/>
      <c r="L253" s="107"/>
      <c r="M253" s="12"/>
      <c r="N253" s="112"/>
      <c r="O253" s="107"/>
      <c r="P253" s="12"/>
      <c r="Q253" s="112"/>
      <c r="R253" s="31"/>
      <c r="S253" s="115"/>
      <c r="T253" s="93">
        <f t="shared" si="10"/>
        <v>0</v>
      </c>
      <c r="U253" s="356">
        <f t="shared" si="12"/>
        <v>9</v>
      </c>
    </row>
    <row r="254" spans="1:21" ht="18" customHeight="1">
      <c r="A254" s="826"/>
      <c r="B254" s="827"/>
      <c r="C254" s="829"/>
      <c r="D254" s="829"/>
      <c r="E254" s="201">
        <v>6</v>
      </c>
      <c r="F254" s="334"/>
      <c r="G254" s="334"/>
      <c r="H254" s="128"/>
      <c r="I254" s="111"/>
      <c r="J254" s="106"/>
      <c r="K254" s="111"/>
      <c r="L254" s="106"/>
      <c r="M254" s="12"/>
      <c r="N254" s="111"/>
      <c r="O254" s="107"/>
      <c r="P254" s="25"/>
      <c r="Q254" s="112"/>
      <c r="R254" s="31"/>
      <c r="S254" s="115"/>
      <c r="T254" s="93">
        <f t="shared" si="10"/>
        <v>0</v>
      </c>
      <c r="U254" s="356">
        <f t="shared" si="12"/>
        <v>9</v>
      </c>
    </row>
    <row r="255" spans="1:21" ht="18" customHeight="1">
      <c r="A255" s="826"/>
      <c r="B255" s="827"/>
      <c r="C255" s="829"/>
      <c r="D255" s="829"/>
      <c r="E255" s="201">
        <v>7</v>
      </c>
      <c r="F255" s="334"/>
      <c r="G255" s="334"/>
      <c r="H255" s="128"/>
      <c r="I255" s="111"/>
      <c r="J255" s="106"/>
      <c r="K255" s="111"/>
      <c r="L255" s="106"/>
      <c r="M255" s="12"/>
      <c r="N255" s="111"/>
      <c r="O255" s="107"/>
      <c r="P255" s="25"/>
      <c r="Q255" s="112"/>
      <c r="R255" s="31"/>
      <c r="S255" s="115"/>
      <c r="T255" s="93">
        <f t="shared" si="10"/>
        <v>0</v>
      </c>
      <c r="U255" s="356">
        <f t="shared" si="12"/>
        <v>9</v>
      </c>
    </row>
    <row r="256" spans="1:21" ht="18" customHeight="1">
      <c r="A256" s="826"/>
      <c r="B256" s="827"/>
      <c r="C256" s="829"/>
      <c r="D256" s="829"/>
      <c r="E256" s="201">
        <v>8</v>
      </c>
      <c r="F256" s="334"/>
      <c r="G256" s="334"/>
      <c r="H256" s="128"/>
      <c r="I256" s="111"/>
      <c r="J256" s="106"/>
      <c r="K256" s="111"/>
      <c r="L256" s="106"/>
      <c r="M256" s="12"/>
      <c r="N256" s="111"/>
      <c r="O256" s="107"/>
      <c r="P256" s="25"/>
      <c r="Q256" s="112"/>
      <c r="R256" s="31"/>
      <c r="S256" s="115"/>
      <c r="T256" s="93">
        <f t="shared" si="10"/>
        <v>0</v>
      </c>
      <c r="U256" s="356">
        <f t="shared" si="12"/>
        <v>9</v>
      </c>
    </row>
    <row r="257" spans="1:21" ht="18" customHeight="1">
      <c r="A257" s="826"/>
      <c r="B257" s="827"/>
      <c r="C257" s="829"/>
      <c r="D257" s="829"/>
      <c r="E257" s="201">
        <v>9</v>
      </c>
      <c r="F257" s="334"/>
      <c r="G257" s="334"/>
      <c r="H257" s="128"/>
      <c r="I257" s="111"/>
      <c r="J257" s="106"/>
      <c r="K257" s="111"/>
      <c r="L257" s="106"/>
      <c r="M257" s="12"/>
      <c r="N257" s="112"/>
      <c r="O257" s="107"/>
      <c r="P257" s="12"/>
      <c r="Q257" s="112"/>
      <c r="R257" s="31"/>
      <c r="S257" s="115"/>
      <c r="T257" s="93">
        <f t="shared" si="10"/>
        <v>0</v>
      </c>
      <c r="U257" s="356">
        <f t="shared" si="12"/>
        <v>9</v>
      </c>
    </row>
    <row r="258" spans="1:21" ht="18" customHeight="1">
      <c r="A258" s="826"/>
      <c r="B258" s="827"/>
      <c r="C258" s="829"/>
      <c r="D258" s="829"/>
      <c r="E258" s="201">
        <v>10</v>
      </c>
      <c r="F258" s="334"/>
      <c r="G258" s="334"/>
      <c r="H258" s="204"/>
      <c r="I258" s="205"/>
      <c r="J258" s="206"/>
      <c r="K258" s="205"/>
      <c r="L258" s="206"/>
      <c r="M258" s="207"/>
      <c r="N258" s="208"/>
      <c r="O258" s="209"/>
      <c r="P258" s="207"/>
      <c r="Q258" s="208"/>
      <c r="R258" s="210"/>
      <c r="S258" s="211"/>
      <c r="T258" s="278">
        <f t="shared" si="10"/>
        <v>0</v>
      </c>
      <c r="U258" s="356">
        <f t="shared" si="12"/>
        <v>9</v>
      </c>
    </row>
    <row r="259" spans="1:21" ht="18" customHeight="1">
      <c r="A259" s="826"/>
      <c r="B259" s="827"/>
      <c r="C259" s="829"/>
      <c r="D259" s="829"/>
      <c r="E259" s="201">
        <v>11</v>
      </c>
      <c r="F259" s="334"/>
      <c r="G259" s="334"/>
      <c r="H259" s="204"/>
      <c r="I259" s="205"/>
      <c r="J259" s="206"/>
      <c r="K259" s="205"/>
      <c r="L259" s="206"/>
      <c r="M259" s="207"/>
      <c r="N259" s="208"/>
      <c r="O259" s="209"/>
      <c r="P259" s="207"/>
      <c r="Q259" s="208"/>
      <c r="R259" s="210"/>
      <c r="S259" s="211"/>
      <c r="T259" s="278">
        <f t="shared" si="10"/>
        <v>0</v>
      </c>
      <c r="U259" s="356">
        <f t="shared" si="12"/>
        <v>9</v>
      </c>
    </row>
    <row r="260" spans="1:21" ht="18" customHeight="1">
      <c r="A260" s="826"/>
      <c r="B260" s="827"/>
      <c r="C260" s="829"/>
      <c r="D260" s="829"/>
      <c r="E260" s="201">
        <v>12</v>
      </c>
      <c r="F260" s="334"/>
      <c r="G260" s="334"/>
      <c r="H260" s="204"/>
      <c r="I260" s="205"/>
      <c r="J260" s="206"/>
      <c r="K260" s="205"/>
      <c r="L260" s="206"/>
      <c r="M260" s="207"/>
      <c r="N260" s="208"/>
      <c r="O260" s="209"/>
      <c r="P260" s="207"/>
      <c r="Q260" s="208"/>
      <c r="R260" s="210"/>
      <c r="S260" s="211"/>
      <c r="T260" s="278">
        <f t="shared" si="10"/>
        <v>0</v>
      </c>
      <c r="U260" s="356">
        <f t="shared" si="12"/>
        <v>9</v>
      </c>
    </row>
    <row r="261" spans="1:21" ht="18" customHeight="1">
      <c r="A261" s="826"/>
      <c r="B261" s="827"/>
      <c r="C261" s="829"/>
      <c r="D261" s="829"/>
      <c r="E261" s="201">
        <v>13</v>
      </c>
      <c r="F261" s="334"/>
      <c r="G261" s="334"/>
      <c r="H261" s="204"/>
      <c r="I261" s="205"/>
      <c r="J261" s="206"/>
      <c r="K261" s="205"/>
      <c r="L261" s="206"/>
      <c r="M261" s="207"/>
      <c r="N261" s="208"/>
      <c r="O261" s="209"/>
      <c r="P261" s="207"/>
      <c r="Q261" s="208"/>
      <c r="R261" s="210"/>
      <c r="S261" s="211"/>
      <c r="T261" s="278">
        <f t="shared" si="10"/>
        <v>0</v>
      </c>
      <c r="U261" s="356">
        <f t="shared" si="12"/>
        <v>9</v>
      </c>
    </row>
    <row r="262" spans="1:21" ht="18" customHeight="1">
      <c r="A262" s="826"/>
      <c r="B262" s="827"/>
      <c r="C262" s="829"/>
      <c r="D262" s="829"/>
      <c r="E262" s="201">
        <v>14</v>
      </c>
      <c r="F262" s="334"/>
      <c r="G262" s="334"/>
      <c r="H262" s="204"/>
      <c r="I262" s="205"/>
      <c r="J262" s="206"/>
      <c r="K262" s="205"/>
      <c r="L262" s="206"/>
      <c r="M262" s="207"/>
      <c r="N262" s="208"/>
      <c r="O262" s="209"/>
      <c r="P262" s="207"/>
      <c r="Q262" s="208"/>
      <c r="R262" s="210"/>
      <c r="S262" s="211"/>
      <c r="T262" s="278">
        <f t="shared" si="10"/>
        <v>0</v>
      </c>
      <c r="U262" s="356">
        <f t="shared" si="12"/>
        <v>9</v>
      </c>
    </row>
    <row r="263" spans="1:21" ht="18" customHeight="1">
      <c r="A263" s="826"/>
      <c r="B263" s="827"/>
      <c r="C263" s="829"/>
      <c r="D263" s="829"/>
      <c r="E263" s="201">
        <v>15</v>
      </c>
      <c r="F263" s="334"/>
      <c r="G263" s="334"/>
      <c r="H263" s="204"/>
      <c r="I263" s="205"/>
      <c r="J263" s="206"/>
      <c r="K263" s="205"/>
      <c r="L263" s="206"/>
      <c r="M263" s="207"/>
      <c r="N263" s="208"/>
      <c r="O263" s="209"/>
      <c r="P263" s="207"/>
      <c r="Q263" s="208"/>
      <c r="R263" s="210"/>
      <c r="S263" s="211"/>
      <c r="T263" s="278">
        <f t="shared" si="10"/>
        <v>0</v>
      </c>
      <c r="U263" s="356">
        <f t="shared" si="12"/>
        <v>9</v>
      </c>
    </row>
    <row r="264" spans="1:21" ht="18" customHeight="1">
      <c r="A264" s="826"/>
      <c r="B264" s="827"/>
      <c r="C264" s="829"/>
      <c r="D264" s="829"/>
      <c r="E264" s="201">
        <v>16</v>
      </c>
      <c r="F264" s="334"/>
      <c r="G264" s="334"/>
      <c r="H264" s="204"/>
      <c r="I264" s="205"/>
      <c r="J264" s="206"/>
      <c r="K264" s="205"/>
      <c r="L264" s="206"/>
      <c r="M264" s="207"/>
      <c r="N264" s="208"/>
      <c r="O264" s="209"/>
      <c r="P264" s="207"/>
      <c r="Q264" s="208"/>
      <c r="R264" s="210"/>
      <c r="S264" s="211"/>
      <c r="T264" s="278">
        <f t="shared" si="10"/>
        <v>0</v>
      </c>
      <c r="U264" s="356">
        <f t="shared" si="12"/>
        <v>9</v>
      </c>
    </row>
    <row r="265" spans="1:21" ht="18" customHeight="1">
      <c r="A265" s="826"/>
      <c r="B265" s="827"/>
      <c r="C265" s="829"/>
      <c r="D265" s="829"/>
      <c r="E265" s="201">
        <v>17</v>
      </c>
      <c r="F265" s="334"/>
      <c r="G265" s="334"/>
      <c r="H265" s="204"/>
      <c r="I265" s="205"/>
      <c r="J265" s="206"/>
      <c r="K265" s="205"/>
      <c r="L265" s="206"/>
      <c r="M265" s="207"/>
      <c r="N265" s="208"/>
      <c r="O265" s="209"/>
      <c r="P265" s="207"/>
      <c r="Q265" s="208"/>
      <c r="R265" s="210"/>
      <c r="S265" s="211"/>
      <c r="T265" s="278">
        <f t="shared" ref="T265:T328" si="13">IF(J265="",0,INT(SUM(PRODUCT(J265,L265,O265),R265)))</f>
        <v>0</v>
      </c>
      <c r="U265" s="356">
        <f t="shared" si="12"/>
        <v>9</v>
      </c>
    </row>
    <row r="266" spans="1:21" ht="18" customHeight="1">
      <c r="A266" s="826"/>
      <c r="B266" s="827"/>
      <c r="C266" s="829"/>
      <c r="D266" s="829"/>
      <c r="E266" s="201">
        <v>18</v>
      </c>
      <c r="F266" s="334"/>
      <c r="G266" s="334"/>
      <c r="H266" s="204"/>
      <c r="I266" s="205"/>
      <c r="J266" s="206"/>
      <c r="K266" s="205"/>
      <c r="L266" s="206"/>
      <c r="M266" s="207"/>
      <c r="N266" s="208"/>
      <c r="O266" s="209"/>
      <c r="P266" s="207"/>
      <c r="Q266" s="208"/>
      <c r="R266" s="210"/>
      <c r="S266" s="211"/>
      <c r="T266" s="278">
        <f t="shared" si="13"/>
        <v>0</v>
      </c>
      <c r="U266" s="356">
        <f t="shared" si="12"/>
        <v>9</v>
      </c>
    </row>
    <row r="267" spans="1:21" ht="18" customHeight="1">
      <c r="A267" s="826"/>
      <c r="B267" s="827"/>
      <c r="C267" s="829"/>
      <c r="D267" s="829"/>
      <c r="E267" s="201">
        <v>19</v>
      </c>
      <c r="F267" s="334"/>
      <c r="G267" s="334"/>
      <c r="H267" s="204"/>
      <c r="I267" s="205"/>
      <c r="J267" s="206"/>
      <c r="K267" s="205"/>
      <c r="L267" s="206"/>
      <c r="M267" s="207"/>
      <c r="N267" s="208"/>
      <c r="O267" s="209"/>
      <c r="P267" s="207"/>
      <c r="Q267" s="208"/>
      <c r="R267" s="210"/>
      <c r="S267" s="211"/>
      <c r="T267" s="278">
        <f t="shared" si="13"/>
        <v>0</v>
      </c>
      <c r="U267" s="356">
        <f t="shared" si="12"/>
        <v>9</v>
      </c>
    </row>
    <row r="268" spans="1:21" ht="18" customHeight="1">
      <c r="A268" s="826"/>
      <c r="B268" s="827"/>
      <c r="C268" s="829"/>
      <c r="D268" s="829"/>
      <c r="E268" s="201">
        <v>20</v>
      </c>
      <c r="F268" s="334"/>
      <c r="G268" s="334"/>
      <c r="H268" s="204"/>
      <c r="I268" s="205"/>
      <c r="J268" s="206"/>
      <c r="K268" s="205"/>
      <c r="L268" s="206"/>
      <c r="M268" s="207"/>
      <c r="N268" s="208"/>
      <c r="O268" s="209"/>
      <c r="P268" s="207"/>
      <c r="Q268" s="208"/>
      <c r="R268" s="210"/>
      <c r="S268" s="211"/>
      <c r="T268" s="278">
        <f t="shared" si="13"/>
        <v>0</v>
      </c>
      <c r="U268" s="356">
        <f t="shared" si="12"/>
        <v>9</v>
      </c>
    </row>
    <row r="269" spans="1:21" ht="18" customHeight="1">
      <c r="A269" s="826"/>
      <c r="B269" s="827"/>
      <c r="C269" s="829"/>
      <c r="D269" s="829"/>
      <c r="E269" s="201">
        <v>21</v>
      </c>
      <c r="F269" s="334"/>
      <c r="G269" s="334"/>
      <c r="H269" s="204"/>
      <c r="I269" s="205"/>
      <c r="J269" s="206"/>
      <c r="K269" s="205"/>
      <c r="L269" s="206"/>
      <c r="M269" s="207"/>
      <c r="N269" s="208"/>
      <c r="O269" s="209"/>
      <c r="P269" s="207"/>
      <c r="Q269" s="208"/>
      <c r="R269" s="210"/>
      <c r="S269" s="211"/>
      <c r="T269" s="278">
        <f t="shared" si="13"/>
        <v>0</v>
      </c>
      <c r="U269" s="356">
        <f t="shared" si="12"/>
        <v>9</v>
      </c>
    </row>
    <row r="270" spans="1:21" ht="18" customHeight="1">
      <c r="A270" s="826"/>
      <c r="B270" s="827"/>
      <c r="C270" s="829"/>
      <c r="D270" s="829"/>
      <c r="E270" s="201">
        <v>22</v>
      </c>
      <c r="F270" s="334"/>
      <c r="G270" s="334"/>
      <c r="H270" s="204"/>
      <c r="I270" s="205"/>
      <c r="J270" s="206"/>
      <c r="K270" s="205"/>
      <c r="L270" s="206"/>
      <c r="M270" s="207"/>
      <c r="N270" s="208"/>
      <c r="O270" s="209"/>
      <c r="P270" s="207"/>
      <c r="Q270" s="208"/>
      <c r="R270" s="210"/>
      <c r="S270" s="211"/>
      <c r="T270" s="278">
        <f t="shared" si="13"/>
        <v>0</v>
      </c>
      <c r="U270" s="356">
        <f t="shared" si="12"/>
        <v>9</v>
      </c>
    </row>
    <row r="271" spans="1:21" ht="18" customHeight="1">
      <c r="A271" s="826"/>
      <c r="B271" s="827"/>
      <c r="C271" s="829"/>
      <c r="D271" s="829"/>
      <c r="E271" s="201">
        <v>23</v>
      </c>
      <c r="F271" s="334"/>
      <c r="G271" s="334"/>
      <c r="H271" s="204"/>
      <c r="I271" s="205"/>
      <c r="J271" s="206"/>
      <c r="K271" s="205"/>
      <c r="L271" s="206"/>
      <c r="M271" s="207"/>
      <c r="N271" s="208"/>
      <c r="O271" s="209"/>
      <c r="P271" s="207"/>
      <c r="Q271" s="208"/>
      <c r="R271" s="210"/>
      <c r="S271" s="211"/>
      <c r="T271" s="278">
        <f t="shared" si="13"/>
        <v>0</v>
      </c>
      <c r="U271" s="356">
        <f t="shared" si="12"/>
        <v>9</v>
      </c>
    </row>
    <row r="272" spans="1:21" ht="18" customHeight="1">
      <c r="A272" s="826"/>
      <c r="B272" s="827"/>
      <c r="C272" s="829"/>
      <c r="D272" s="829"/>
      <c r="E272" s="201">
        <v>24</v>
      </c>
      <c r="F272" s="334"/>
      <c r="G272" s="334"/>
      <c r="H272" s="204"/>
      <c r="I272" s="205"/>
      <c r="J272" s="206"/>
      <c r="K272" s="205"/>
      <c r="L272" s="206"/>
      <c r="M272" s="207"/>
      <c r="N272" s="208"/>
      <c r="O272" s="209"/>
      <c r="P272" s="207"/>
      <c r="Q272" s="208"/>
      <c r="R272" s="210"/>
      <c r="S272" s="211"/>
      <c r="T272" s="278">
        <f t="shared" si="13"/>
        <v>0</v>
      </c>
      <c r="U272" s="356">
        <f t="shared" si="12"/>
        <v>9</v>
      </c>
    </row>
    <row r="273" spans="1:21" ht="18" customHeight="1">
      <c r="A273" s="826"/>
      <c r="B273" s="827"/>
      <c r="C273" s="829"/>
      <c r="D273" s="829"/>
      <c r="E273" s="201">
        <v>25</v>
      </c>
      <c r="F273" s="334"/>
      <c r="G273" s="334"/>
      <c r="H273" s="204"/>
      <c r="I273" s="205"/>
      <c r="J273" s="206"/>
      <c r="K273" s="205"/>
      <c r="L273" s="206"/>
      <c r="M273" s="207"/>
      <c r="N273" s="208"/>
      <c r="O273" s="209"/>
      <c r="P273" s="207"/>
      <c r="Q273" s="208"/>
      <c r="R273" s="210"/>
      <c r="S273" s="211"/>
      <c r="T273" s="278">
        <f t="shared" si="13"/>
        <v>0</v>
      </c>
      <c r="U273" s="356">
        <f t="shared" si="12"/>
        <v>9</v>
      </c>
    </row>
    <row r="274" spans="1:21" ht="18" customHeight="1">
      <c r="A274" s="826"/>
      <c r="B274" s="827"/>
      <c r="C274" s="829"/>
      <c r="D274" s="829"/>
      <c r="E274" s="201">
        <v>26</v>
      </c>
      <c r="F274" s="334"/>
      <c r="G274" s="334"/>
      <c r="H274" s="204"/>
      <c r="I274" s="205"/>
      <c r="J274" s="206"/>
      <c r="K274" s="205"/>
      <c r="L274" s="206"/>
      <c r="M274" s="207"/>
      <c r="N274" s="208"/>
      <c r="O274" s="209"/>
      <c r="P274" s="207"/>
      <c r="Q274" s="208"/>
      <c r="R274" s="210"/>
      <c r="S274" s="211"/>
      <c r="T274" s="278">
        <f t="shared" si="13"/>
        <v>0</v>
      </c>
      <c r="U274" s="356">
        <f t="shared" si="12"/>
        <v>9</v>
      </c>
    </row>
    <row r="275" spans="1:21" ht="18" customHeight="1">
      <c r="A275" s="826"/>
      <c r="B275" s="827"/>
      <c r="C275" s="829"/>
      <c r="D275" s="829"/>
      <c r="E275" s="201">
        <v>27</v>
      </c>
      <c r="F275" s="334"/>
      <c r="G275" s="334"/>
      <c r="H275" s="204"/>
      <c r="I275" s="205"/>
      <c r="J275" s="206"/>
      <c r="K275" s="205"/>
      <c r="L275" s="206"/>
      <c r="M275" s="207"/>
      <c r="N275" s="208"/>
      <c r="O275" s="209"/>
      <c r="P275" s="207"/>
      <c r="Q275" s="208"/>
      <c r="R275" s="210"/>
      <c r="S275" s="211"/>
      <c r="T275" s="278">
        <f t="shared" si="13"/>
        <v>0</v>
      </c>
      <c r="U275" s="356">
        <f t="shared" si="12"/>
        <v>9</v>
      </c>
    </row>
    <row r="276" spans="1:21" ht="18" customHeight="1">
      <c r="A276" s="826"/>
      <c r="B276" s="827"/>
      <c r="C276" s="829"/>
      <c r="D276" s="829"/>
      <c r="E276" s="201">
        <v>28</v>
      </c>
      <c r="F276" s="334"/>
      <c r="G276" s="334"/>
      <c r="H276" s="204"/>
      <c r="I276" s="205"/>
      <c r="J276" s="206"/>
      <c r="K276" s="205"/>
      <c r="L276" s="206"/>
      <c r="M276" s="207"/>
      <c r="N276" s="208"/>
      <c r="O276" s="209"/>
      <c r="P276" s="207"/>
      <c r="Q276" s="208"/>
      <c r="R276" s="210"/>
      <c r="S276" s="211"/>
      <c r="T276" s="278">
        <f t="shared" si="13"/>
        <v>0</v>
      </c>
      <c r="U276" s="356">
        <f t="shared" si="12"/>
        <v>9</v>
      </c>
    </row>
    <row r="277" spans="1:21" ht="18" customHeight="1">
      <c r="A277" s="826"/>
      <c r="B277" s="827"/>
      <c r="C277" s="829"/>
      <c r="D277" s="829"/>
      <c r="E277" s="201">
        <v>29</v>
      </c>
      <c r="F277" s="334"/>
      <c r="G277" s="334"/>
      <c r="H277" s="204"/>
      <c r="I277" s="205"/>
      <c r="J277" s="206"/>
      <c r="K277" s="205"/>
      <c r="L277" s="206"/>
      <c r="M277" s="207"/>
      <c r="N277" s="208"/>
      <c r="O277" s="209"/>
      <c r="P277" s="207"/>
      <c r="Q277" s="208"/>
      <c r="R277" s="210"/>
      <c r="S277" s="211"/>
      <c r="T277" s="278">
        <f t="shared" si="13"/>
        <v>0</v>
      </c>
      <c r="U277" s="356">
        <f t="shared" si="12"/>
        <v>9</v>
      </c>
    </row>
    <row r="278" spans="1:21" ht="18" customHeight="1">
      <c r="A278" s="834"/>
      <c r="B278" s="835"/>
      <c r="C278" s="829"/>
      <c r="D278" s="829"/>
      <c r="E278" s="277">
        <v>30</v>
      </c>
      <c r="F278" s="375"/>
      <c r="G278" s="375"/>
      <c r="H278" s="134"/>
      <c r="I278" s="135"/>
      <c r="J278" s="212"/>
      <c r="K278" s="135"/>
      <c r="L278" s="212"/>
      <c r="M278" s="27"/>
      <c r="N278" s="120"/>
      <c r="O278" s="109"/>
      <c r="P278" s="27"/>
      <c r="Q278" s="120"/>
      <c r="R278" s="32"/>
      <c r="S278" s="122"/>
      <c r="T278" s="136">
        <f t="shared" si="13"/>
        <v>0</v>
      </c>
      <c r="U278" s="356">
        <f t="shared" si="12"/>
        <v>9</v>
      </c>
    </row>
    <row r="279" spans="1:21" ht="18" customHeight="1">
      <c r="A279" s="824">
        <v>10</v>
      </c>
      <c r="B279" s="825"/>
      <c r="C279" s="828" t="str">
        <f>IF(ISERROR(VLOOKUP($A279,【大規模】地域番号⑦!$BD:$BF,2,FALSE)),"",VLOOKUP($A279,【大規模】地域番号⑦!$BD:$BF,2,FALSE))</f>
        <v/>
      </c>
      <c r="D279" s="828" t="str">
        <f>IF(ISERROR(VLOOKUP($A279,【大規模】地域番号⑦!$BD:$BF,3,FALSE)),"",VLOOKUP($A279,【大規模】地域番号⑦!$BD:$BF,3,FALSE))</f>
        <v/>
      </c>
      <c r="E279" s="201">
        <v>1</v>
      </c>
      <c r="F279" s="334"/>
      <c r="G279" s="334"/>
      <c r="H279" s="176"/>
      <c r="I279" s="177"/>
      <c r="J279" s="178"/>
      <c r="K279" s="180"/>
      <c r="L279" s="181"/>
      <c r="M279" s="179"/>
      <c r="N279" s="180"/>
      <c r="O279" s="181"/>
      <c r="P279" s="179"/>
      <c r="Q279" s="180"/>
      <c r="R279" s="182"/>
      <c r="S279" s="183"/>
      <c r="T279" s="257">
        <f t="shared" si="13"/>
        <v>0</v>
      </c>
      <c r="U279" s="356">
        <f>$A$279</f>
        <v>10</v>
      </c>
    </row>
    <row r="280" spans="1:21" ht="18" customHeight="1">
      <c r="A280" s="826"/>
      <c r="B280" s="827"/>
      <c r="C280" s="829"/>
      <c r="D280" s="829"/>
      <c r="E280" s="201">
        <v>2</v>
      </c>
      <c r="F280" s="334"/>
      <c r="G280" s="334"/>
      <c r="H280" s="128"/>
      <c r="I280" s="111"/>
      <c r="J280" s="106"/>
      <c r="K280" s="112"/>
      <c r="L280" s="107"/>
      <c r="M280" s="12"/>
      <c r="N280" s="112"/>
      <c r="O280" s="107"/>
      <c r="P280" s="12"/>
      <c r="Q280" s="112"/>
      <c r="R280" s="31"/>
      <c r="S280" s="115"/>
      <c r="T280" s="93">
        <f t="shared" si="13"/>
        <v>0</v>
      </c>
      <c r="U280" s="356">
        <f t="shared" ref="U280:U308" si="14">$A$279</f>
        <v>10</v>
      </c>
    </row>
    <row r="281" spans="1:21" ht="18" customHeight="1">
      <c r="A281" s="826"/>
      <c r="B281" s="827"/>
      <c r="C281" s="829"/>
      <c r="D281" s="829"/>
      <c r="E281" s="201">
        <v>3</v>
      </c>
      <c r="F281" s="334"/>
      <c r="G281" s="334"/>
      <c r="H281" s="128"/>
      <c r="I281" s="111"/>
      <c r="J281" s="106"/>
      <c r="K281" s="112"/>
      <c r="L281" s="107"/>
      <c r="M281" s="12"/>
      <c r="N281" s="112"/>
      <c r="O281" s="107"/>
      <c r="P281" s="12"/>
      <c r="Q281" s="112"/>
      <c r="R281" s="31"/>
      <c r="S281" s="115"/>
      <c r="T281" s="93">
        <f t="shared" si="13"/>
        <v>0</v>
      </c>
      <c r="U281" s="356">
        <f t="shared" si="14"/>
        <v>10</v>
      </c>
    </row>
    <row r="282" spans="1:21" ht="18" customHeight="1">
      <c r="A282" s="826"/>
      <c r="B282" s="827"/>
      <c r="C282" s="829"/>
      <c r="D282" s="829"/>
      <c r="E282" s="201">
        <v>4</v>
      </c>
      <c r="F282" s="334"/>
      <c r="G282" s="334"/>
      <c r="H282" s="128"/>
      <c r="I282" s="111"/>
      <c r="J282" s="106"/>
      <c r="K282" s="112"/>
      <c r="L282" s="107"/>
      <c r="M282" s="12"/>
      <c r="N282" s="112"/>
      <c r="O282" s="107"/>
      <c r="P282" s="12"/>
      <c r="Q282" s="112"/>
      <c r="R282" s="31"/>
      <c r="S282" s="115"/>
      <c r="T282" s="93">
        <f t="shared" si="13"/>
        <v>0</v>
      </c>
      <c r="U282" s="356">
        <f t="shared" si="14"/>
        <v>10</v>
      </c>
    </row>
    <row r="283" spans="1:21" ht="18" customHeight="1">
      <c r="A283" s="826"/>
      <c r="B283" s="827"/>
      <c r="C283" s="829"/>
      <c r="D283" s="829"/>
      <c r="E283" s="201">
        <v>5</v>
      </c>
      <c r="F283" s="334"/>
      <c r="G283" s="334"/>
      <c r="H283" s="128"/>
      <c r="I283" s="111"/>
      <c r="J283" s="106"/>
      <c r="K283" s="112"/>
      <c r="L283" s="107"/>
      <c r="M283" s="12"/>
      <c r="N283" s="112"/>
      <c r="O283" s="107"/>
      <c r="P283" s="12"/>
      <c r="Q283" s="112"/>
      <c r="R283" s="31"/>
      <c r="S283" s="115"/>
      <c r="T283" s="93">
        <f t="shared" si="13"/>
        <v>0</v>
      </c>
      <c r="U283" s="356">
        <f t="shared" si="14"/>
        <v>10</v>
      </c>
    </row>
    <row r="284" spans="1:21" ht="18" customHeight="1">
      <c r="A284" s="826"/>
      <c r="B284" s="827"/>
      <c r="C284" s="829"/>
      <c r="D284" s="829"/>
      <c r="E284" s="201">
        <v>6</v>
      </c>
      <c r="F284" s="334"/>
      <c r="G284" s="334"/>
      <c r="H284" s="128"/>
      <c r="I284" s="111"/>
      <c r="J284" s="106"/>
      <c r="K284" s="111"/>
      <c r="L284" s="106"/>
      <c r="M284" s="12"/>
      <c r="N284" s="111"/>
      <c r="O284" s="107"/>
      <c r="P284" s="25"/>
      <c r="Q284" s="112"/>
      <c r="R284" s="31"/>
      <c r="S284" s="115"/>
      <c r="T284" s="93">
        <f t="shared" si="13"/>
        <v>0</v>
      </c>
      <c r="U284" s="356">
        <f t="shared" si="14"/>
        <v>10</v>
      </c>
    </row>
    <row r="285" spans="1:21" ht="18" customHeight="1">
      <c r="A285" s="826"/>
      <c r="B285" s="827"/>
      <c r="C285" s="829"/>
      <c r="D285" s="829"/>
      <c r="E285" s="201">
        <v>7</v>
      </c>
      <c r="F285" s="334"/>
      <c r="G285" s="334"/>
      <c r="H285" s="128"/>
      <c r="I285" s="111"/>
      <c r="J285" s="106"/>
      <c r="K285" s="111"/>
      <c r="L285" s="106"/>
      <c r="M285" s="12"/>
      <c r="N285" s="111"/>
      <c r="O285" s="107"/>
      <c r="P285" s="25"/>
      <c r="Q285" s="112"/>
      <c r="R285" s="31"/>
      <c r="S285" s="115"/>
      <c r="T285" s="93">
        <f t="shared" si="13"/>
        <v>0</v>
      </c>
      <c r="U285" s="356">
        <f t="shared" si="14"/>
        <v>10</v>
      </c>
    </row>
    <row r="286" spans="1:21" ht="18" customHeight="1">
      <c r="A286" s="826"/>
      <c r="B286" s="827"/>
      <c r="C286" s="829"/>
      <c r="D286" s="829"/>
      <c r="E286" s="201">
        <v>8</v>
      </c>
      <c r="F286" s="334"/>
      <c r="G286" s="334"/>
      <c r="H286" s="128"/>
      <c r="I286" s="111"/>
      <c r="J286" s="106"/>
      <c r="K286" s="111"/>
      <c r="L286" s="106"/>
      <c r="M286" s="12"/>
      <c r="N286" s="111"/>
      <c r="O286" s="107"/>
      <c r="P286" s="25"/>
      <c r="Q286" s="112"/>
      <c r="R286" s="31"/>
      <c r="S286" s="115"/>
      <c r="T286" s="93">
        <f t="shared" si="13"/>
        <v>0</v>
      </c>
      <c r="U286" s="356">
        <f t="shared" si="14"/>
        <v>10</v>
      </c>
    </row>
    <row r="287" spans="1:21" ht="18" customHeight="1">
      <c r="A287" s="826"/>
      <c r="B287" s="827"/>
      <c r="C287" s="829"/>
      <c r="D287" s="829"/>
      <c r="E287" s="201">
        <v>9</v>
      </c>
      <c r="F287" s="334"/>
      <c r="G287" s="334"/>
      <c r="H287" s="128"/>
      <c r="I287" s="111"/>
      <c r="J287" s="106"/>
      <c r="K287" s="111"/>
      <c r="L287" s="106"/>
      <c r="M287" s="12"/>
      <c r="N287" s="112"/>
      <c r="O287" s="107"/>
      <c r="P287" s="12"/>
      <c r="Q287" s="112"/>
      <c r="R287" s="31"/>
      <c r="S287" s="115"/>
      <c r="T287" s="93">
        <f t="shared" si="13"/>
        <v>0</v>
      </c>
      <c r="U287" s="356">
        <f t="shared" si="14"/>
        <v>10</v>
      </c>
    </row>
    <row r="288" spans="1:21" ht="18" customHeight="1">
      <c r="A288" s="826"/>
      <c r="B288" s="827"/>
      <c r="C288" s="829"/>
      <c r="D288" s="829"/>
      <c r="E288" s="201">
        <v>10</v>
      </c>
      <c r="F288" s="334"/>
      <c r="G288" s="334"/>
      <c r="H288" s="204"/>
      <c r="I288" s="205"/>
      <c r="J288" s="206"/>
      <c r="K288" s="205"/>
      <c r="L288" s="206"/>
      <c r="M288" s="207"/>
      <c r="N288" s="208"/>
      <c r="O288" s="209"/>
      <c r="P288" s="207"/>
      <c r="Q288" s="208"/>
      <c r="R288" s="210"/>
      <c r="S288" s="211"/>
      <c r="T288" s="278">
        <f t="shared" si="13"/>
        <v>0</v>
      </c>
      <c r="U288" s="356">
        <f t="shared" si="14"/>
        <v>10</v>
      </c>
    </row>
    <row r="289" spans="1:21" ht="18" customHeight="1">
      <c r="A289" s="826"/>
      <c r="B289" s="827"/>
      <c r="C289" s="829"/>
      <c r="D289" s="829"/>
      <c r="E289" s="201">
        <v>11</v>
      </c>
      <c r="F289" s="334"/>
      <c r="G289" s="334"/>
      <c r="H289" s="204"/>
      <c r="I289" s="205"/>
      <c r="J289" s="206"/>
      <c r="K289" s="205"/>
      <c r="L289" s="206"/>
      <c r="M289" s="207"/>
      <c r="N289" s="208"/>
      <c r="O289" s="209"/>
      <c r="P289" s="207"/>
      <c r="Q289" s="208"/>
      <c r="R289" s="210"/>
      <c r="S289" s="211"/>
      <c r="T289" s="278">
        <f t="shared" si="13"/>
        <v>0</v>
      </c>
      <c r="U289" s="356">
        <f t="shared" si="14"/>
        <v>10</v>
      </c>
    </row>
    <row r="290" spans="1:21" ht="18" customHeight="1">
      <c r="A290" s="826"/>
      <c r="B290" s="827"/>
      <c r="C290" s="829"/>
      <c r="D290" s="829"/>
      <c r="E290" s="201">
        <v>12</v>
      </c>
      <c r="F290" s="334"/>
      <c r="G290" s="334"/>
      <c r="H290" s="204"/>
      <c r="I290" s="205"/>
      <c r="J290" s="206"/>
      <c r="K290" s="205"/>
      <c r="L290" s="206"/>
      <c r="M290" s="207"/>
      <c r="N290" s="208"/>
      <c r="O290" s="209"/>
      <c r="P290" s="207"/>
      <c r="Q290" s="208"/>
      <c r="R290" s="210"/>
      <c r="S290" s="211"/>
      <c r="T290" s="278">
        <f t="shared" si="13"/>
        <v>0</v>
      </c>
      <c r="U290" s="356">
        <f t="shared" si="14"/>
        <v>10</v>
      </c>
    </row>
    <row r="291" spans="1:21" ht="18" customHeight="1">
      <c r="A291" s="826"/>
      <c r="B291" s="827"/>
      <c r="C291" s="829"/>
      <c r="D291" s="829"/>
      <c r="E291" s="201">
        <v>13</v>
      </c>
      <c r="F291" s="334"/>
      <c r="G291" s="334"/>
      <c r="H291" s="204"/>
      <c r="I291" s="205"/>
      <c r="J291" s="206"/>
      <c r="K291" s="205"/>
      <c r="L291" s="206"/>
      <c r="M291" s="207"/>
      <c r="N291" s="208"/>
      <c r="O291" s="209"/>
      <c r="P291" s="207"/>
      <c r="Q291" s="208"/>
      <c r="R291" s="210"/>
      <c r="S291" s="211"/>
      <c r="T291" s="278">
        <f t="shared" si="13"/>
        <v>0</v>
      </c>
      <c r="U291" s="356">
        <f t="shared" si="14"/>
        <v>10</v>
      </c>
    </row>
    <row r="292" spans="1:21" ht="18" customHeight="1">
      <c r="A292" s="826"/>
      <c r="B292" s="827"/>
      <c r="C292" s="829"/>
      <c r="D292" s="829"/>
      <c r="E292" s="201">
        <v>14</v>
      </c>
      <c r="F292" s="334"/>
      <c r="G292" s="334"/>
      <c r="H292" s="204"/>
      <c r="I292" s="205"/>
      <c r="J292" s="206"/>
      <c r="K292" s="205"/>
      <c r="L292" s="206"/>
      <c r="M292" s="207"/>
      <c r="N292" s="208"/>
      <c r="O292" s="209"/>
      <c r="P292" s="207"/>
      <c r="Q292" s="208"/>
      <c r="R292" s="210"/>
      <c r="S292" s="211"/>
      <c r="T292" s="278">
        <f t="shared" si="13"/>
        <v>0</v>
      </c>
      <c r="U292" s="356">
        <f t="shared" si="14"/>
        <v>10</v>
      </c>
    </row>
    <row r="293" spans="1:21" ht="18" customHeight="1">
      <c r="A293" s="826"/>
      <c r="B293" s="827"/>
      <c r="C293" s="829"/>
      <c r="D293" s="829"/>
      <c r="E293" s="201">
        <v>15</v>
      </c>
      <c r="F293" s="334"/>
      <c r="G293" s="334"/>
      <c r="H293" s="204"/>
      <c r="I293" s="205"/>
      <c r="J293" s="206"/>
      <c r="K293" s="205"/>
      <c r="L293" s="206"/>
      <c r="M293" s="207"/>
      <c r="N293" s="208"/>
      <c r="O293" s="209"/>
      <c r="P293" s="207"/>
      <c r="Q293" s="208"/>
      <c r="R293" s="210"/>
      <c r="S293" s="211"/>
      <c r="T293" s="278">
        <f t="shared" si="13"/>
        <v>0</v>
      </c>
      <c r="U293" s="356">
        <f t="shared" si="14"/>
        <v>10</v>
      </c>
    </row>
    <row r="294" spans="1:21" ht="18" customHeight="1">
      <c r="A294" s="826"/>
      <c r="B294" s="827"/>
      <c r="C294" s="829"/>
      <c r="D294" s="829"/>
      <c r="E294" s="201">
        <v>16</v>
      </c>
      <c r="F294" s="334"/>
      <c r="G294" s="334"/>
      <c r="H294" s="204"/>
      <c r="I294" s="205"/>
      <c r="J294" s="206"/>
      <c r="K294" s="205"/>
      <c r="L294" s="206"/>
      <c r="M294" s="207"/>
      <c r="N294" s="208"/>
      <c r="O294" s="209"/>
      <c r="P294" s="207"/>
      <c r="Q294" s="208"/>
      <c r="R294" s="210"/>
      <c r="S294" s="211"/>
      <c r="T294" s="278">
        <f t="shared" si="13"/>
        <v>0</v>
      </c>
      <c r="U294" s="356">
        <f t="shared" si="14"/>
        <v>10</v>
      </c>
    </row>
    <row r="295" spans="1:21" ht="18" customHeight="1">
      <c r="A295" s="826"/>
      <c r="B295" s="827"/>
      <c r="C295" s="829"/>
      <c r="D295" s="829"/>
      <c r="E295" s="201">
        <v>17</v>
      </c>
      <c r="F295" s="334"/>
      <c r="G295" s="334"/>
      <c r="H295" s="204"/>
      <c r="I295" s="205"/>
      <c r="J295" s="206"/>
      <c r="K295" s="205"/>
      <c r="L295" s="206"/>
      <c r="M295" s="207"/>
      <c r="N295" s="208"/>
      <c r="O295" s="209"/>
      <c r="P295" s="207"/>
      <c r="Q295" s="208"/>
      <c r="R295" s="210"/>
      <c r="S295" s="211"/>
      <c r="T295" s="278">
        <f t="shared" si="13"/>
        <v>0</v>
      </c>
      <c r="U295" s="356">
        <f t="shared" si="14"/>
        <v>10</v>
      </c>
    </row>
    <row r="296" spans="1:21" ht="18" customHeight="1">
      <c r="A296" s="826"/>
      <c r="B296" s="827"/>
      <c r="C296" s="829"/>
      <c r="D296" s="829"/>
      <c r="E296" s="201">
        <v>18</v>
      </c>
      <c r="F296" s="334"/>
      <c r="G296" s="334"/>
      <c r="H296" s="204"/>
      <c r="I296" s="205"/>
      <c r="J296" s="206"/>
      <c r="K296" s="205"/>
      <c r="L296" s="206"/>
      <c r="M296" s="207"/>
      <c r="N296" s="208"/>
      <c r="O296" s="209"/>
      <c r="P296" s="207"/>
      <c r="Q296" s="208"/>
      <c r="R296" s="210"/>
      <c r="S296" s="211"/>
      <c r="T296" s="278">
        <f t="shared" si="13"/>
        <v>0</v>
      </c>
      <c r="U296" s="356">
        <f t="shared" si="14"/>
        <v>10</v>
      </c>
    </row>
    <row r="297" spans="1:21" ht="18" customHeight="1">
      <c r="A297" s="826"/>
      <c r="B297" s="827"/>
      <c r="C297" s="829"/>
      <c r="D297" s="829"/>
      <c r="E297" s="201">
        <v>19</v>
      </c>
      <c r="F297" s="334"/>
      <c r="G297" s="334"/>
      <c r="H297" s="204"/>
      <c r="I297" s="205"/>
      <c r="J297" s="206"/>
      <c r="K297" s="205"/>
      <c r="L297" s="206"/>
      <c r="M297" s="207"/>
      <c r="N297" s="208"/>
      <c r="O297" s="209"/>
      <c r="P297" s="207"/>
      <c r="Q297" s="208"/>
      <c r="R297" s="210"/>
      <c r="S297" s="211"/>
      <c r="T297" s="278">
        <f t="shared" si="13"/>
        <v>0</v>
      </c>
      <c r="U297" s="356">
        <f t="shared" si="14"/>
        <v>10</v>
      </c>
    </row>
    <row r="298" spans="1:21" ht="18" customHeight="1">
      <c r="A298" s="826"/>
      <c r="B298" s="827"/>
      <c r="C298" s="829"/>
      <c r="D298" s="829"/>
      <c r="E298" s="201">
        <v>20</v>
      </c>
      <c r="F298" s="334"/>
      <c r="G298" s="334"/>
      <c r="H298" s="204"/>
      <c r="I298" s="205"/>
      <c r="J298" s="206"/>
      <c r="K298" s="205"/>
      <c r="L298" s="206"/>
      <c r="M298" s="207"/>
      <c r="N298" s="208"/>
      <c r="O298" s="209"/>
      <c r="P298" s="207"/>
      <c r="Q298" s="208"/>
      <c r="R298" s="210"/>
      <c r="S298" s="211"/>
      <c r="T298" s="278">
        <f t="shared" si="13"/>
        <v>0</v>
      </c>
      <c r="U298" s="356">
        <f t="shared" si="14"/>
        <v>10</v>
      </c>
    </row>
    <row r="299" spans="1:21" ht="18" customHeight="1">
      <c r="A299" s="826"/>
      <c r="B299" s="827"/>
      <c r="C299" s="829"/>
      <c r="D299" s="829"/>
      <c r="E299" s="201">
        <v>21</v>
      </c>
      <c r="F299" s="334"/>
      <c r="G299" s="334"/>
      <c r="H299" s="204"/>
      <c r="I299" s="205"/>
      <c r="J299" s="206"/>
      <c r="K299" s="205"/>
      <c r="L299" s="206"/>
      <c r="M299" s="207"/>
      <c r="N299" s="208"/>
      <c r="O299" s="209"/>
      <c r="P299" s="207"/>
      <c r="Q299" s="208"/>
      <c r="R299" s="210"/>
      <c r="S299" s="211"/>
      <c r="T299" s="278">
        <f t="shared" si="13"/>
        <v>0</v>
      </c>
      <c r="U299" s="356">
        <f t="shared" si="14"/>
        <v>10</v>
      </c>
    </row>
    <row r="300" spans="1:21" ht="18" customHeight="1">
      <c r="A300" s="826"/>
      <c r="B300" s="827"/>
      <c r="C300" s="829"/>
      <c r="D300" s="829"/>
      <c r="E300" s="201">
        <v>22</v>
      </c>
      <c r="F300" s="334"/>
      <c r="G300" s="334"/>
      <c r="H300" s="204"/>
      <c r="I300" s="205"/>
      <c r="J300" s="206"/>
      <c r="K300" s="205"/>
      <c r="L300" s="206"/>
      <c r="M300" s="207"/>
      <c r="N300" s="208"/>
      <c r="O300" s="209"/>
      <c r="P300" s="207"/>
      <c r="Q300" s="208"/>
      <c r="R300" s="210"/>
      <c r="S300" s="211"/>
      <c r="T300" s="278">
        <f t="shared" si="13"/>
        <v>0</v>
      </c>
      <c r="U300" s="356">
        <f t="shared" si="14"/>
        <v>10</v>
      </c>
    </row>
    <row r="301" spans="1:21" ht="18" customHeight="1">
      <c r="A301" s="826"/>
      <c r="B301" s="827"/>
      <c r="C301" s="829"/>
      <c r="D301" s="829"/>
      <c r="E301" s="201">
        <v>23</v>
      </c>
      <c r="F301" s="334"/>
      <c r="G301" s="334"/>
      <c r="H301" s="204"/>
      <c r="I301" s="205"/>
      <c r="J301" s="206"/>
      <c r="K301" s="205"/>
      <c r="L301" s="206"/>
      <c r="M301" s="207"/>
      <c r="N301" s="208"/>
      <c r="O301" s="209"/>
      <c r="P301" s="207"/>
      <c r="Q301" s="208"/>
      <c r="R301" s="210"/>
      <c r="S301" s="211"/>
      <c r="T301" s="278">
        <f t="shared" si="13"/>
        <v>0</v>
      </c>
      <c r="U301" s="356">
        <f t="shared" si="14"/>
        <v>10</v>
      </c>
    </row>
    <row r="302" spans="1:21" ht="18" customHeight="1">
      <c r="A302" s="826"/>
      <c r="B302" s="827"/>
      <c r="C302" s="829"/>
      <c r="D302" s="829"/>
      <c r="E302" s="201">
        <v>24</v>
      </c>
      <c r="F302" s="334"/>
      <c r="G302" s="334"/>
      <c r="H302" s="204"/>
      <c r="I302" s="205"/>
      <c r="J302" s="206"/>
      <c r="K302" s="205"/>
      <c r="L302" s="206"/>
      <c r="M302" s="207"/>
      <c r="N302" s="208"/>
      <c r="O302" s="209"/>
      <c r="P302" s="207"/>
      <c r="Q302" s="208"/>
      <c r="R302" s="210"/>
      <c r="S302" s="211"/>
      <c r="T302" s="278">
        <f t="shared" si="13"/>
        <v>0</v>
      </c>
      <c r="U302" s="356">
        <f t="shared" si="14"/>
        <v>10</v>
      </c>
    </row>
    <row r="303" spans="1:21" ht="18" customHeight="1">
      <c r="A303" s="826"/>
      <c r="B303" s="827"/>
      <c r="C303" s="829"/>
      <c r="D303" s="829"/>
      <c r="E303" s="201">
        <v>25</v>
      </c>
      <c r="F303" s="334"/>
      <c r="G303" s="334"/>
      <c r="H303" s="204"/>
      <c r="I303" s="205"/>
      <c r="J303" s="206"/>
      <c r="K303" s="205"/>
      <c r="L303" s="206"/>
      <c r="M303" s="207"/>
      <c r="N303" s="208"/>
      <c r="O303" s="209"/>
      <c r="P303" s="207"/>
      <c r="Q303" s="208"/>
      <c r="R303" s="210"/>
      <c r="S303" s="211"/>
      <c r="T303" s="278">
        <f t="shared" si="13"/>
        <v>0</v>
      </c>
      <c r="U303" s="356">
        <f t="shared" si="14"/>
        <v>10</v>
      </c>
    </row>
    <row r="304" spans="1:21" ht="18" customHeight="1">
      <c r="A304" s="826"/>
      <c r="B304" s="827"/>
      <c r="C304" s="829"/>
      <c r="D304" s="829"/>
      <c r="E304" s="201">
        <v>26</v>
      </c>
      <c r="F304" s="334"/>
      <c r="G304" s="334"/>
      <c r="H304" s="204"/>
      <c r="I304" s="205"/>
      <c r="J304" s="206"/>
      <c r="K304" s="205"/>
      <c r="L304" s="206"/>
      <c r="M304" s="207"/>
      <c r="N304" s="208"/>
      <c r="O304" s="209"/>
      <c r="P304" s="207"/>
      <c r="Q304" s="208"/>
      <c r="R304" s="210"/>
      <c r="S304" s="211"/>
      <c r="T304" s="278">
        <f t="shared" si="13"/>
        <v>0</v>
      </c>
      <c r="U304" s="356">
        <f t="shared" si="14"/>
        <v>10</v>
      </c>
    </row>
    <row r="305" spans="1:21" ht="18" customHeight="1">
      <c r="A305" s="826"/>
      <c r="B305" s="827"/>
      <c r="C305" s="829"/>
      <c r="D305" s="829"/>
      <c r="E305" s="201">
        <v>27</v>
      </c>
      <c r="F305" s="334"/>
      <c r="G305" s="334"/>
      <c r="H305" s="204"/>
      <c r="I305" s="205"/>
      <c r="J305" s="206"/>
      <c r="K305" s="205"/>
      <c r="L305" s="206"/>
      <c r="M305" s="207"/>
      <c r="N305" s="208"/>
      <c r="O305" s="209"/>
      <c r="P305" s="207"/>
      <c r="Q305" s="208"/>
      <c r="R305" s="210"/>
      <c r="S305" s="211"/>
      <c r="T305" s="278">
        <f t="shared" si="13"/>
        <v>0</v>
      </c>
      <c r="U305" s="356">
        <f t="shared" si="14"/>
        <v>10</v>
      </c>
    </row>
    <row r="306" spans="1:21" ht="18" customHeight="1">
      <c r="A306" s="826"/>
      <c r="B306" s="827"/>
      <c r="C306" s="829"/>
      <c r="D306" s="829"/>
      <c r="E306" s="201">
        <v>28</v>
      </c>
      <c r="F306" s="334"/>
      <c r="G306" s="334"/>
      <c r="H306" s="204"/>
      <c r="I306" s="205"/>
      <c r="J306" s="206"/>
      <c r="K306" s="205"/>
      <c r="L306" s="206"/>
      <c r="M306" s="207"/>
      <c r="N306" s="208"/>
      <c r="O306" s="209"/>
      <c r="P306" s="207"/>
      <c r="Q306" s="208"/>
      <c r="R306" s="210"/>
      <c r="S306" s="211"/>
      <c r="T306" s="278">
        <f t="shared" si="13"/>
        <v>0</v>
      </c>
      <c r="U306" s="356">
        <f t="shared" si="14"/>
        <v>10</v>
      </c>
    </row>
    <row r="307" spans="1:21" ht="18" customHeight="1">
      <c r="A307" s="826"/>
      <c r="B307" s="827"/>
      <c r="C307" s="829"/>
      <c r="D307" s="829"/>
      <c r="E307" s="201">
        <v>29</v>
      </c>
      <c r="F307" s="334"/>
      <c r="G307" s="334"/>
      <c r="H307" s="204"/>
      <c r="I307" s="205"/>
      <c r="J307" s="206"/>
      <c r="K307" s="205"/>
      <c r="L307" s="206"/>
      <c r="M307" s="207"/>
      <c r="N307" s="208"/>
      <c r="O307" s="209"/>
      <c r="P307" s="207"/>
      <c r="Q307" s="208"/>
      <c r="R307" s="210"/>
      <c r="S307" s="211"/>
      <c r="T307" s="278">
        <f t="shared" si="13"/>
        <v>0</v>
      </c>
      <c r="U307" s="356">
        <f t="shared" si="14"/>
        <v>10</v>
      </c>
    </row>
    <row r="308" spans="1:21" ht="18" customHeight="1">
      <c r="A308" s="834"/>
      <c r="B308" s="835"/>
      <c r="C308" s="829"/>
      <c r="D308" s="829"/>
      <c r="E308" s="277">
        <v>30</v>
      </c>
      <c r="F308" s="375"/>
      <c r="G308" s="375"/>
      <c r="H308" s="134"/>
      <c r="I308" s="135"/>
      <c r="J308" s="212"/>
      <c r="K308" s="135"/>
      <c r="L308" s="212"/>
      <c r="M308" s="27"/>
      <c r="N308" s="120"/>
      <c r="O308" s="109"/>
      <c r="P308" s="27"/>
      <c r="Q308" s="120"/>
      <c r="R308" s="32"/>
      <c r="S308" s="122"/>
      <c r="T308" s="136">
        <f t="shared" si="13"/>
        <v>0</v>
      </c>
      <c r="U308" s="356">
        <f t="shared" si="14"/>
        <v>10</v>
      </c>
    </row>
    <row r="309" spans="1:21" ht="18" customHeight="1">
      <c r="A309" s="824">
        <v>11</v>
      </c>
      <c r="B309" s="825"/>
      <c r="C309" s="828" t="str">
        <f>IF(ISERROR(VLOOKUP($A309,【大規模】地域番号⑦!$BD:$BF,2,FALSE)),"",VLOOKUP($A309,【大規模】地域番号⑦!$BD:$BF,2,FALSE))</f>
        <v/>
      </c>
      <c r="D309" s="828" t="str">
        <f>IF(ISERROR(VLOOKUP($A309,【大規模】地域番号⑦!$BD:$BF,3,FALSE)),"",VLOOKUP($A309,【大規模】地域番号⑦!$BD:$BF,3,FALSE))</f>
        <v/>
      </c>
      <c r="E309" s="201">
        <v>1</v>
      </c>
      <c r="F309" s="334"/>
      <c r="G309" s="334"/>
      <c r="H309" s="176"/>
      <c r="I309" s="177"/>
      <c r="J309" s="178"/>
      <c r="K309" s="180"/>
      <c r="L309" s="181"/>
      <c r="M309" s="179"/>
      <c r="N309" s="180"/>
      <c r="O309" s="181"/>
      <c r="P309" s="179"/>
      <c r="Q309" s="180"/>
      <c r="R309" s="182"/>
      <c r="S309" s="183"/>
      <c r="T309" s="257">
        <f t="shared" si="13"/>
        <v>0</v>
      </c>
      <c r="U309" s="356">
        <f>$A$309</f>
        <v>11</v>
      </c>
    </row>
    <row r="310" spans="1:21" ht="18" customHeight="1">
      <c r="A310" s="826"/>
      <c r="B310" s="827"/>
      <c r="C310" s="829"/>
      <c r="D310" s="829"/>
      <c r="E310" s="201">
        <v>2</v>
      </c>
      <c r="F310" s="334"/>
      <c r="G310" s="334"/>
      <c r="H310" s="128"/>
      <c r="I310" s="111"/>
      <c r="J310" s="106"/>
      <c r="K310" s="112"/>
      <c r="L310" s="107"/>
      <c r="M310" s="12"/>
      <c r="N310" s="112"/>
      <c r="O310" s="107"/>
      <c r="P310" s="12"/>
      <c r="Q310" s="112"/>
      <c r="R310" s="31"/>
      <c r="S310" s="115"/>
      <c r="T310" s="93">
        <f t="shared" si="13"/>
        <v>0</v>
      </c>
      <c r="U310" s="356">
        <f t="shared" ref="U310:U338" si="15">$A$309</f>
        <v>11</v>
      </c>
    </row>
    <row r="311" spans="1:21" ht="18" customHeight="1">
      <c r="A311" s="826"/>
      <c r="B311" s="827"/>
      <c r="C311" s="829"/>
      <c r="D311" s="829"/>
      <c r="E311" s="201">
        <v>3</v>
      </c>
      <c r="F311" s="334"/>
      <c r="G311" s="334"/>
      <c r="H311" s="128"/>
      <c r="I311" s="111"/>
      <c r="J311" s="106"/>
      <c r="K311" s="112"/>
      <c r="L311" s="107"/>
      <c r="M311" s="12"/>
      <c r="N311" s="112"/>
      <c r="O311" s="107"/>
      <c r="P311" s="12"/>
      <c r="Q311" s="112"/>
      <c r="R311" s="31"/>
      <c r="S311" s="115"/>
      <c r="T311" s="93">
        <f t="shared" si="13"/>
        <v>0</v>
      </c>
      <c r="U311" s="356">
        <f t="shared" si="15"/>
        <v>11</v>
      </c>
    </row>
    <row r="312" spans="1:21" ht="18" customHeight="1">
      <c r="A312" s="826"/>
      <c r="B312" s="827"/>
      <c r="C312" s="829"/>
      <c r="D312" s="829"/>
      <c r="E312" s="201">
        <v>4</v>
      </c>
      <c r="F312" s="334"/>
      <c r="G312" s="334"/>
      <c r="H312" s="128"/>
      <c r="I312" s="111"/>
      <c r="J312" s="106"/>
      <c r="K312" s="112"/>
      <c r="L312" s="107"/>
      <c r="M312" s="12"/>
      <c r="N312" s="112"/>
      <c r="O312" s="107"/>
      <c r="P312" s="12"/>
      <c r="Q312" s="112"/>
      <c r="R312" s="31"/>
      <c r="S312" s="115"/>
      <c r="T312" s="93">
        <f t="shared" si="13"/>
        <v>0</v>
      </c>
      <c r="U312" s="356">
        <f t="shared" si="15"/>
        <v>11</v>
      </c>
    </row>
    <row r="313" spans="1:21" ht="18" customHeight="1">
      <c r="A313" s="826"/>
      <c r="B313" s="827"/>
      <c r="C313" s="829"/>
      <c r="D313" s="829"/>
      <c r="E313" s="201">
        <v>5</v>
      </c>
      <c r="F313" s="334"/>
      <c r="G313" s="334"/>
      <c r="H313" s="128"/>
      <c r="I313" s="111"/>
      <c r="J313" s="106"/>
      <c r="K313" s="112"/>
      <c r="L313" s="107"/>
      <c r="M313" s="12"/>
      <c r="N313" s="112"/>
      <c r="O313" s="107"/>
      <c r="P313" s="12"/>
      <c r="Q313" s="112"/>
      <c r="R313" s="31"/>
      <c r="S313" s="115"/>
      <c r="T313" s="93">
        <f t="shared" si="13"/>
        <v>0</v>
      </c>
      <c r="U313" s="356">
        <f t="shared" si="15"/>
        <v>11</v>
      </c>
    </row>
    <row r="314" spans="1:21" ht="18" customHeight="1">
      <c r="A314" s="826"/>
      <c r="B314" s="827"/>
      <c r="C314" s="829"/>
      <c r="D314" s="829"/>
      <c r="E314" s="201">
        <v>6</v>
      </c>
      <c r="F314" s="334"/>
      <c r="G314" s="334"/>
      <c r="H314" s="128"/>
      <c r="I314" s="111"/>
      <c r="J314" s="106"/>
      <c r="K314" s="111"/>
      <c r="L314" s="106"/>
      <c r="M314" s="12"/>
      <c r="N314" s="111"/>
      <c r="O314" s="107"/>
      <c r="P314" s="25"/>
      <c r="Q314" s="112"/>
      <c r="R314" s="31"/>
      <c r="S314" s="115"/>
      <c r="T314" s="93">
        <f t="shared" si="13"/>
        <v>0</v>
      </c>
      <c r="U314" s="356">
        <f t="shared" si="15"/>
        <v>11</v>
      </c>
    </row>
    <row r="315" spans="1:21" ht="18" customHeight="1">
      <c r="A315" s="826"/>
      <c r="B315" s="827"/>
      <c r="C315" s="829"/>
      <c r="D315" s="829"/>
      <c r="E315" s="201">
        <v>7</v>
      </c>
      <c r="F315" s="334"/>
      <c r="G315" s="334"/>
      <c r="H315" s="128"/>
      <c r="I315" s="111"/>
      <c r="J315" s="106"/>
      <c r="K315" s="111"/>
      <c r="L315" s="106"/>
      <c r="M315" s="12"/>
      <c r="N315" s="111"/>
      <c r="O315" s="107"/>
      <c r="P315" s="25"/>
      <c r="Q315" s="112"/>
      <c r="R315" s="31"/>
      <c r="S315" s="115"/>
      <c r="T315" s="93">
        <f t="shared" si="13"/>
        <v>0</v>
      </c>
      <c r="U315" s="356">
        <f t="shared" si="15"/>
        <v>11</v>
      </c>
    </row>
    <row r="316" spans="1:21" ht="18" customHeight="1">
      <c r="A316" s="826"/>
      <c r="B316" s="827"/>
      <c r="C316" s="829"/>
      <c r="D316" s="829"/>
      <c r="E316" s="201">
        <v>8</v>
      </c>
      <c r="F316" s="334"/>
      <c r="G316" s="334"/>
      <c r="H316" s="128"/>
      <c r="I316" s="111"/>
      <c r="J316" s="106"/>
      <c r="K316" s="111"/>
      <c r="L316" s="106"/>
      <c r="M316" s="12"/>
      <c r="N316" s="111"/>
      <c r="O316" s="107"/>
      <c r="P316" s="25"/>
      <c r="Q316" s="112"/>
      <c r="R316" s="31"/>
      <c r="S316" s="115"/>
      <c r="T316" s="93">
        <f t="shared" si="13"/>
        <v>0</v>
      </c>
      <c r="U316" s="356">
        <f t="shared" si="15"/>
        <v>11</v>
      </c>
    </row>
    <row r="317" spans="1:21" ht="18" customHeight="1">
      <c r="A317" s="826"/>
      <c r="B317" s="827"/>
      <c r="C317" s="829"/>
      <c r="D317" s="829"/>
      <c r="E317" s="201">
        <v>9</v>
      </c>
      <c r="F317" s="334"/>
      <c r="G317" s="334"/>
      <c r="H317" s="128"/>
      <c r="I317" s="111"/>
      <c r="J317" s="106"/>
      <c r="K317" s="111"/>
      <c r="L317" s="106"/>
      <c r="M317" s="12"/>
      <c r="N317" s="112"/>
      <c r="O317" s="107"/>
      <c r="P317" s="12"/>
      <c r="Q317" s="112"/>
      <c r="R317" s="31"/>
      <c r="S317" s="115"/>
      <c r="T317" s="93">
        <f t="shared" si="13"/>
        <v>0</v>
      </c>
      <c r="U317" s="356">
        <f t="shared" si="15"/>
        <v>11</v>
      </c>
    </row>
    <row r="318" spans="1:21" ht="18" customHeight="1">
      <c r="A318" s="826"/>
      <c r="B318" s="827"/>
      <c r="C318" s="829"/>
      <c r="D318" s="829"/>
      <c r="E318" s="201">
        <v>10</v>
      </c>
      <c r="F318" s="334"/>
      <c r="G318" s="334"/>
      <c r="H318" s="204"/>
      <c r="I318" s="205"/>
      <c r="J318" s="206"/>
      <c r="K318" s="205"/>
      <c r="L318" s="206"/>
      <c r="M318" s="207"/>
      <c r="N318" s="208"/>
      <c r="O318" s="209"/>
      <c r="P318" s="207"/>
      <c r="Q318" s="208"/>
      <c r="R318" s="210"/>
      <c r="S318" s="211"/>
      <c r="T318" s="278">
        <f t="shared" si="13"/>
        <v>0</v>
      </c>
      <c r="U318" s="356">
        <f t="shared" si="15"/>
        <v>11</v>
      </c>
    </row>
    <row r="319" spans="1:21" ht="18" customHeight="1">
      <c r="A319" s="826"/>
      <c r="B319" s="827"/>
      <c r="C319" s="829"/>
      <c r="D319" s="829"/>
      <c r="E319" s="201">
        <v>11</v>
      </c>
      <c r="F319" s="334"/>
      <c r="G319" s="334"/>
      <c r="H319" s="204"/>
      <c r="I319" s="205"/>
      <c r="J319" s="206"/>
      <c r="K319" s="205"/>
      <c r="L319" s="206"/>
      <c r="M319" s="207"/>
      <c r="N319" s="208"/>
      <c r="O319" s="209"/>
      <c r="P319" s="207"/>
      <c r="Q319" s="208"/>
      <c r="R319" s="210"/>
      <c r="S319" s="211"/>
      <c r="T319" s="278">
        <f t="shared" si="13"/>
        <v>0</v>
      </c>
      <c r="U319" s="356">
        <f t="shared" si="15"/>
        <v>11</v>
      </c>
    </row>
    <row r="320" spans="1:21" ht="18" customHeight="1">
      <c r="A320" s="826"/>
      <c r="B320" s="827"/>
      <c r="C320" s="829"/>
      <c r="D320" s="829"/>
      <c r="E320" s="201">
        <v>12</v>
      </c>
      <c r="F320" s="334"/>
      <c r="G320" s="334"/>
      <c r="H320" s="204"/>
      <c r="I320" s="205"/>
      <c r="J320" s="206"/>
      <c r="K320" s="205"/>
      <c r="L320" s="206"/>
      <c r="M320" s="207"/>
      <c r="N320" s="208"/>
      <c r="O320" s="209"/>
      <c r="P320" s="207"/>
      <c r="Q320" s="208"/>
      <c r="R320" s="210"/>
      <c r="S320" s="211"/>
      <c r="T320" s="278">
        <f t="shared" si="13"/>
        <v>0</v>
      </c>
      <c r="U320" s="356">
        <f t="shared" si="15"/>
        <v>11</v>
      </c>
    </row>
    <row r="321" spans="1:21" ht="18" customHeight="1">
      <c r="A321" s="826"/>
      <c r="B321" s="827"/>
      <c r="C321" s="829"/>
      <c r="D321" s="829"/>
      <c r="E321" s="201">
        <v>13</v>
      </c>
      <c r="F321" s="334"/>
      <c r="G321" s="334"/>
      <c r="H321" s="204"/>
      <c r="I321" s="205"/>
      <c r="J321" s="206"/>
      <c r="K321" s="205"/>
      <c r="L321" s="206"/>
      <c r="M321" s="207"/>
      <c r="N321" s="208"/>
      <c r="O321" s="209"/>
      <c r="P321" s="207"/>
      <c r="Q321" s="208"/>
      <c r="R321" s="210"/>
      <c r="S321" s="211"/>
      <c r="T321" s="278">
        <f t="shared" si="13"/>
        <v>0</v>
      </c>
      <c r="U321" s="356">
        <f t="shared" si="15"/>
        <v>11</v>
      </c>
    </row>
    <row r="322" spans="1:21" ht="18" customHeight="1">
      <c r="A322" s="826"/>
      <c r="B322" s="827"/>
      <c r="C322" s="829"/>
      <c r="D322" s="829"/>
      <c r="E322" s="201">
        <v>14</v>
      </c>
      <c r="F322" s="334"/>
      <c r="G322" s="334"/>
      <c r="H322" s="204"/>
      <c r="I322" s="205"/>
      <c r="J322" s="206"/>
      <c r="K322" s="205"/>
      <c r="L322" s="206"/>
      <c r="M322" s="207"/>
      <c r="N322" s="208"/>
      <c r="O322" s="209"/>
      <c r="P322" s="207"/>
      <c r="Q322" s="208"/>
      <c r="R322" s="210"/>
      <c r="S322" s="211"/>
      <c r="T322" s="278">
        <f t="shared" si="13"/>
        <v>0</v>
      </c>
      <c r="U322" s="356">
        <f t="shared" si="15"/>
        <v>11</v>
      </c>
    </row>
    <row r="323" spans="1:21" ht="18" customHeight="1">
      <c r="A323" s="826"/>
      <c r="B323" s="827"/>
      <c r="C323" s="829"/>
      <c r="D323" s="829"/>
      <c r="E323" s="201">
        <v>15</v>
      </c>
      <c r="F323" s="334"/>
      <c r="G323" s="334"/>
      <c r="H323" s="204"/>
      <c r="I323" s="205"/>
      <c r="J323" s="206"/>
      <c r="K323" s="205"/>
      <c r="L323" s="206"/>
      <c r="M323" s="207"/>
      <c r="N323" s="208"/>
      <c r="O323" s="209"/>
      <c r="P323" s="207"/>
      <c r="Q323" s="208"/>
      <c r="R323" s="210"/>
      <c r="S323" s="211"/>
      <c r="T323" s="278">
        <f t="shared" si="13"/>
        <v>0</v>
      </c>
      <c r="U323" s="356">
        <f t="shared" si="15"/>
        <v>11</v>
      </c>
    </row>
    <row r="324" spans="1:21" ht="18" customHeight="1">
      <c r="A324" s="826"/>
      <c r="B324" s="827"/>
      <c r="C324" s="829"/>
      <c r="D324" s="829"/>
      <c r="E324" s="201">
        <v>16</v>
      </c>
      <c r="F324" s="334"/>
      <c r="G324" s="334"/>
      <c r="H324" s="204"/>
      <c r="I324" s="205"/>
      <c r="J324" s="206"/>
      <c r="K324" s="205"/>
      <c r="L324" s="206"/>
      <c r="M324" s="207"/>
      <c r="N324" s="208"/>
      <c r="O324" s="209"/>
      <c r="P324" s="207"/>
      <c r="Q324" s="208"/>
      <c r="R324" s="210"/>
      <c r="S324" s="211"/>
      <c r="T324" s="278">
        <f t="shared" si="13"/>
        <v>0</v>
      </c>
      <c r="U324" s="356">
        <f t="shared" si="15"/>
        <v>11</v>
      </c>
    </row>
    <row r="325" spans="1:21" ht="18" customHeight="1">
      <c r="A325" s="826"/>
      <c r="B325" s="827"/>
      <c r="C325" s="829"/>
      <c r="D325" s="829"/>
      <c r="E325" s="201">
        <v>17</v>
      </c>
      <c r="F325" s="334"/>
      <c r="G325" s="334"/>
      <c r="H325" s="204"/>
      <c r="I325" s="205"/>
      <c r="J325" s="206"/>
      <c r="K325" s="205"/>
      <c r="L325" s="206"/>
      <c r="M325" s="207"/>
      <c r="N325" s="208"/>
      <c r="O325" s="209"/>
      <c r="P325" s="207"/>
      <c r="Q325" s="208"/>
      <c r="R325" s="210"/>
      <c r="S325" s="211"/>
      <c r="T325" s="278">
        <f t="shared" si="13"/>
        <v>0</v>
      </c>
      <c r="U325" s="356">
        <f t="shared" si="15"/>
        <v>11</v>
      </c>
    </row>
    <row r="326" spans="1:21" ht="18" customHeight="1">
      <c r="A326" s="826"/>
      <c r="B326" s="827"/>
      <c r="C326" s="829"/>
      <c r="D326" s="829"/>
      <c r="E326" s="201">
        <v>18</v>
      </c>
      <c r="F326" s="334"/>
      <c r="G326" s="334"/>
      <c r="H326" s="204"/>
      <c r="I326" s="205"/>
      <c r="J326" s="206"/>
      <c r="K326" s="205"/>
      <c r="L326" s="206"/>
      <c r="M326" s="207"/>
      <c r="N326" s="208"/>
      <c r="O326" s="209"/>
      <c r="P326" s="207"/>
      <c r="Q326" s="208"/>
      <c r="R326" s="210"/>
      <c r="S326" s="211"/>
      <c r="T326" s="278">
        <f t="shared" si="13"/>
        <v>0</v>
      </c>
      <c r="U326" s="356">
        <f t="shared" si="15"/>
        <v>11</v>
      </c>
    </row>
    <row r="327" spans="1:21" ht="18" customHeight="1">
      <c r="A327" s="826"/>
      <c r="B327" s="827"/>
      <c r="C327" s="829"/>
      <c r="D327" s="829"/>
      <c r="E327" s="201">
        <v>19</v>
      </c>
      <c r="F327" s="334"/>
      <c r="G327" s="334"/>
      <c r="H327" s="204"/>
      <c r="I327" s="205"/>
      <c r="J327" s="206"/>
      <c r="K327" s="205"/>
      <c r="L327" s="206"/>
      <c r="M327" s="207"/>
      <c r="N327" s="208"/>
      <c r="O327" s="209"/>
      <c r="P327" s="207"/>
      <c r="Q327" s="208"/>
      <c r="R327" s="210"/>
      <c r="S327" s="211"/>
      <c r="T327" s="278">
        <f t="shared" si="13"/>
        <v>0</v>
      </c>
      <c r="U327" s="356">
        <f t="shared" si="15"/>
        <v>11</v>
      </c>
    </row>
    <row r="328" spans="1:21" ht="18" customHeight="1">
      <c r="A328" s="826"/>
      <c r="B328" s="827"/>
      <c r="C328" s="829"/>
      <c r="D328" s="829"/>
      <c r="E328" s="201">
        <v>20</v>
      </c>
      <c r="F328" s="334"/>
      <c r="G328" s="334"/>
      <c r="H328" s="204"/>
      <c r="I328" s="205"/>
      <c r="J328" s="206"/>
      <c r="K328" s="205"/>
      <c r="L328" s="206"/>
      <c r="M328" s="207"/>
      <c r="N328" s="208"/>
      <c r="O328" s="209"/>
      <c r="P328" s="207"/>
      <c r="Q328" s="208"/>
      <c r="R328" s="210"/>
      <c r="S328" s="211"/>
      <c r="T328" s="278">
        <f t="shared" si="13"/>
        <v>0</v>
      </c>
      <c r="U328" s="356">
        <f t="shared" si="15"/>
        <v>11</v>
      </c>
    </row>
    <row r="329" spans="1:21" ht="18" customHeight="1">
      <c r="A329" s="826"/>
      <c r="B329" s="827"/>
      <c r="C329" s="829"/>
      <c r="D329" s="829"/>
      <c r="E329" s="201">
        <v>21</v>
      </c>
      <c r="F329" s="334"/>
      <c r="G329" s="334"/>
      <c r="H329" s="204"/>
      <c r="I329" s="205"/>
      <c r="J329" s="206"/>
      <c r="K329" s="205"/>
      <c r="L329" s="206"/>
      <c r="M329" s="207"/>
      <c r="N329" s="208"/>
      <c r="O329" s="209"/>
      <c r="P329" s="207"/>
      <c r="Q329" s="208"/>
      <c r="R329" s="210"/>
      <c r="S329" s="211"/>
      <c r="T329" s="278">
        <f t="shared" ref="T329:T392" si="16">IF(J329="",0,INT(SUM(PRODUCT(J329,L329,O329),R329)))</f>
        <v>0</v>
      </c>
      <c r="U329" s="356">
        <f t="shared" si="15"/>
        <v>11</v>
      </c>
    </row>
    <row r="330" spans="1:21" ht="18" customHeight="1">
      <c r="A330" s="826"/>
      <c r="B330" s="827"/>
      <c r="C330" s="829"/>
      <c r="D330" s="829"/>
      <c r="E330" s="201">
        <v>22</v>
      </c>
      <c r="F330" s="334"/>
      <c r="G330" s="334"/>
      <c r="H330" s="204"/>
      <c r="I330" s="205"/>
      <c r="J330" s="206"/>
      <c r="K330" s="205"/>
      <c r="L330" s="206"/>
      <c r="M330" s="207"/>
      <c r="N330" s="208"/>
      <c r="O330" s="209"/>
      <c r="P330" s="207"/>
      <c r="Q330" s="208"/>
      <c r="R330" s="210"/>
      <c r="S330" s="211"/>
      <c r="T330" s="278">
        <f t="shared" si="16"/>
        <v>0</v>
      </c>
      <c r="U330" s="356">
        <f t="shared" si="15"/>
        <v>11</v>
      </c>
    </row>
    <row r="331" spans="1:21" ht="18" customHeight="1">
      <c r="A331" s="826"/>
      <c r="B331" s="827"/>
      <c r="C331" s="829"/>
      <c r="D331" s="829"/>
      <c r="E331" s="201">
        <v>23</v>
      </c>
      <c r="F331" s="334"/>
      <c r="G331" s="334"/>
      <c r="H331" s="204"/>
      <c r="I331" s="205"/>
      <c r="J331" s="206"/>
      <c r="K331" s="205"/>
      <c r="L331" s="206"/>
      <c r="M331" s="207"/>
      <c r="N331" s="208"/>
      <c r="O331" s="209"/>
      <c r="P331" s="207"/>
      <c r="Q331" s="208"/>
      <c r="R331" s="210"/>
      <c r="S331" s="211"/>
      <c r="T331" s="278">
        <f t="shared" si="16"/>
        <v>0</v>
      </c>
      <c r="U331" s="356">
        <f t="shared" si="15"/>
        <v>11</v>
      </c>
    </row>
    <row r="332" spans="1:21" ht="18" customHeight="1">
      <c r="A332" s="826"/>
      <c r="B332" s="827"/>
      <c r="C332" s="829"/>
      <c r="D332" s="829"/>
      <c r="E332" s="201">
        <v>24</v>
      </c>
      <c r="F332" s="334"/>
      <c r="G332" s="334"/>
      <c r="H332" s="204"/>
      <c r="I332" s="205"/>
      <c r="J332" s="206"/>
      <c r="K332" s="205"/>
      <c r="L332" s="206"/>
      <c r="M332" s="207"/>
      <c r="N332" s="208"/>
      <c r="O332" s="209"/>
      <c r="P332" s="207"/>
      <c r="Q332" s="208"/>
      <c r="R332" s="210"/>
      <c r="S332" s="211"/>
      <c r="T332" s="278">
        <f t="shared" si="16"/>
        <v>0</v>
      </c>
      <c r="U332" s="356">
        <f t="shared" si="15"/>
        <v>11</v>
      </c>
    </row>
    <row r="333" spans="1:21" ht="18" customHeight="1">
      <c r="A333" s="826"/>
      <c r="B333" s="827"/>
      <c r="C333" s="829"/>
      <c r="D333" s="829"/>
      <c r="E333" s="201">
        <v>25</v>
      </c>
      <c r="F333" s="334"/>
      <c r="G333" s="334"/>
      <c r="H333" s="204"/>
      <c r="I333" s="205"/>
      <c r="J333" s="206"/>
      <c r="K333" s="205"/>
      <c r="L333" s="206"/>
      <c r="M333" s="207"/>
      <c r="N333" s="208"/>
      <c r="O333" s="209"/>
      <c r="P333" s="207"/>
      <c r="Q333" s="208"/>
      <c r="R333" s="210"/>
      <c r="S333" s="211"/>
      <c r="T333" s="278">
        <f t="shared" si="16"/>
        <v>0</v>
      </c>
      <c r="U333" s="356">
        <f t="shared" si="15"/>
        <v>11</v>
      </c>
    </row>
    <row r="334" spans="1:21" ht="18" customHeight="1">
      <c r="A334" s="826"/>
      <c r="B334" s="827"/>
      <c r="C334" s="829"/>
      <c r="D334" s="829"/>
      <c r="E334" s="201">
        <v>26</v>
      </c>
      <c r="F334" s="334"/>
      <c r="G334" s="334"/>
      <c r="H334" s="204"/>
      <c r="I334" s="205"/>
      <c r="J334" s="206"/>
      <c r="K334" s="205"/>
      <c r="L334" s="206"/>
      <c r="M334" s="207"/>
      <c r="N334" s="208"/>
      <c r="O334" s="209"/>
      <c r="P334" s="207"/>
      <c r="Q334" s="208"/>
      <c r="R334" s="210"/>
      <c r="S334" s="211"/>
      <c r="T334" s="278">
        <f t="shared" si="16"/>
        <v>0</v>
      </c>
      <c r="U334" s="356">
        <f t="shared" si="15"/>
        <v>11</v>
      </c>
    </row>
    <row r="335" spans="1:21" ht="18" customHeight="1">
      <c r="A335" s="826"/>
      <c r="B335" s="827"/>
      <c r="C335" s="829"/>
      <c r="D335" s="829"/>
      <c r="E335" s="201">
        <v>27</v>
      </c>
      <c r="F335" s="334"/>
      <c r="G335" s="334"/>
      <c r="H335" s="204"/>
      <c r="I335" s="205"/>
      <c r="J335" s="206"/>
      <c r="K335" s="205"/>
      <c r="L335" s="206"/>
      <c r="M335" s="207"/>
      <c r="N335" s="208"/>
      <c r="O335" s="209"/>
      <c r="P335" s="207"/>
      <c r="Q335" s="208"/>
      <c r="R335" s="210"/>
      <c r="S335" s="211"/>
      <c r="T335" s="278">
        <f t="shared" si="16"/>
        <v>0</v>
      </c>
      <c r="U335" s="356">
        <f t="shared" si="15"/>
        <v>11</v>
      </c>
    </row>
    <row r="336" spans="1:21" ht="18" customHeight="1">
      <c r="A336" s="826"/>
      <c r="B336" s="827"/>
      <c r="C336" s="829"/>
      <c r="D336" s="829"/>
      <c r="E336" s="201">
        <v>28</v>
      </c>
      <c r="F336" s="334"/>
      <c r="G336" s="334"/>
      <c r="H336" s="204"/>
      <c r="I336" s="205"/>
      <c r="J336" s="206"/>
      <c r="K336" s="205"/>
      <c r="L336" s="206"/>
      <c r="M336" s="207"/>
      <c r="N336" s="208"/>
      <c r="O336" s="209"/>
      <c r="P336" s="207"/>
      <c r="Q336" s="208"/>
      <c r="R336" s="210"/>
      <c r="S336" s="211"/>
      <c r="T336" s="278">
        <f t="shared" si="16"/>
        <v>0</v>
      </c>
      <c r="U336" s="356">
        <f t="shared" si="15"/>
        <v>11</v>
      </c>
    </row>
    <row r="337" spans="1:21" ht="18" customHeight="1">
      <c r="A337" s="826"/>
      <c r="B337" s="827"/>
      <c r="C337" s="829"/>
      <c r="D337" s="829"/>
      <c r="E337" s="201">
        <v>29</v>
      </c>
      <c r="F337" s="334"/>
      <c r="G337" s="334"/>
      <c r="H337" s="204"/>
      <c r="I337" s="205"/>
      <c r="J337" s="206"/>
      <c r="K337" s="205"/>
      <c r="L337" s="206"/>
      <c r="M337" s="207"/>
      <c r="N337" s="208"/>
      <c r="O337" s="209"/>
      <c r="P337" s="207"/>
      <c r="Q337" s="208"/>
      <c r="R337" s="210"/>
      <c r="S337" s="211"/>
      <c r="T337" s="278">
        <f t="shared" si="16"/>
        <v>0</v>
      </c>
      <c r="U337" s="356">
        <f t="shared" si="15"/>
        <v>11</v>
      </c>
    </row>
    <row r="338" spans="1:21" ht="18" customHeight="1">
      <c r="A338" s="834"/>
      <c r="B338" s="835"/>
      <c r="C338" s="829"/>
      <c r="D338" s="829"/>
      <c r="E338" s="277">
        <v>30</v>
      </c>
      <c r="F338" s="375"/>
      <c r="G338" s="375"/>
      <c r="H338" s="134"/>
      <c r="I338" s="135"/>
      <c r="J338" s="212"/>
      <c r="K338" s="135"/>
      <c r="L338" s="212"/>
      <c r="M338" s="27"/>
      <c r="N338" s="120"/>
      <c r="O338" s="109"/>
      <c r="P338" s="27"/>
      <c r="Q338" s="120"/>
      <c r="R338" s="32"/>
      <c r="S338" s="122"/>
      <c r="T338" s="136">
        <f t="shared" si="16"/>
        <v>0</v>
      </c>
      <c r="U338" s="356">
        <f t="shared" si="15"/>
        <v>11</v>
      </c>
    </row>
    <row r="339" spans="1:21" ht="18" customHeight="1">
      <c r="A339" s="824">
        <v>12</v>
      </c>
      <c r="B339" s="825"/>
      <c r="C339" s="828" t="str">
        <f>IF(ISERROR(VLOOKUP($A339,【大規模】地域番号⑦!$BD:$BF,2,FALSE)),"",VLOOKUP($A339,【大規模】地域番号⑦!$BD:$BF,2,FALSE))</f>
        <v/>
      </c>
      <c r="D339" s="828" t="str">
        <f>IF(ISERROR(VLOOKUP($A339,【大規模】地域番号⑦!$BD:$BF,3,FALSE)),"",VLOOKUP($A339,【大規模】地域番号⑦!$BD:$BF,3,FALSE))</f>
        <v/>
      </c>
      <c r="E339" s="201">
        <v>1</v>
      </c>
      <c r="F339" s="334"/>
      <c r="G339" s="334"/>
      <c r="H339" s="176"/>
      <c r="I339" s="177"/>
      <c r="J339" s="178"/>
      <c r="K339" s="180"/>
      <c r="L339" s="181"/>
      <c r="M339" s="179"/>
      <c r="N339" s="180"/>
      <c r="O339" s="181"/>
      <c r="P339" s="179"/>
      <c r="Q339" s="180"/>
      <c r="R339" s="182"/>
      <c r="S339" s="183"/>
      <c r="T339" s="257">
        <f t="shared" si="16"/>
        <v>0</v>
      </c>
      <c r="U339" s="356">
        <f>$A$339</f>
        <v>12</v>
      </c>
    </row>
    <row r="340" spans="1:21" ht="18" customHeight="1">
      <c r="A340" s="826"/>
      <c r="B340" s="827"/>
      <c r="C340" s="829"/>
      <c r="D340" s="829"/>
      <c r="E340" s="201">
        <v>2</v>
      </c>
      <c r="F340" s="334"/>
      <c r="G340" s="334"/>
      <c r="H340" s="128"/>
      <c r="I340" s="111"/>
      <c r="J340" s="106"/>
      <c r="K340" s="112"/>
      <c r="L340" s="107"/>
      <c r="M340" s="12"/>
      <c r="N340" s="112"/>
      <c r="O340" s="107"/>
      <c r="P340" s="12"/>
      <c r="Q340" s="112"/>
      <c r="R340" s="31"/>
      <c r="S340" s="115"/>
      <c r="T340" s="93">
        <f t="shared" si="16"/>
        <v>0</v>
      </c>
      <c r="U340" s="356">
        <f t="shared" ref="U340:U368" si="17">$A$339</f>
        <v>12</v>
      </c>
    </row>
    <row r="341" spans="1:21" ht="18" customHeight="1">
      <c r="A341" s="826"/>
      <c r="B341" s="827"/>
      <c r="C341" s="829"/>
      <c r="D341" s="829"/>
      <c r="E341" s="201">
        <v>3</v>
      </c>
      <c r="F341" s="334"/>
      <c r="G341" s="334"/>
      <c r="H341" s="128"/>
      <c r="I341" s="111"/>
      <c r="J341" s="106"/>
      <c r="K341" s="112"/>
      <c r="L341" s="107"/>
      <c r="M341" s="12"/>
      <c r="N341" s="112"/>
      <c r="O341" s="107"/>
      <c r="P341" s="12"/>
      <c r="Q341" s="112"/>
      <c r="R341" s="31"/>
      <c r="S341" s="115"/>
      <c r="T341" s="93">
        <f t="shared" si="16"/>
        <v>0</v>
      </c>
      <c r="U341" s="356">
        <f t="shared" si="17"/>
        <v>12</v>
      </c>
    </row>
    <row r="342" spans="1:21" ht="18" customHeight="1">
      <c r="A342" s="826"/>
      <c r="B342" s="827"/>
      <c r="C342" s="829"/>
      <c r="D342" s="829"/>
      <c r="E342" s="201">
        <v>4</v>
      </c>
      <c r="F342" s="334"/>
      <c r="G342" s="334"/>
      <c r="H342" s="128"/>
      <c r="I342" s="111"/>
      <c r="J342" s="106"/>
      <c r="K342" s="112"/>
      <c r="L342" s="107"/>
      <c r="M342" s="12"/>
      <c r="N342" s="112"/>
      <c r="O342" s="107"/>
      <c r="P342" s="12"/>
      <c r="Q342" s="112"/>
      <c r="R342" s="31"/>
      <c r="S342" s="115"/>
      <c r="T342" s="93">
        <f t="shared" si="16"/>
        <v>0</v>
      </c>
      <c r="U342" s="356">
        <f t="shared" si="17"/>
        <v>12</v>
      </c>
    </row>
    <row r="343" spans="1:21" ht="18" customHeight="1">
      <c r="A343" s="826"/>
      <c r="B343" s="827"/>
      <c r="C343" s="829"/>
      <c r="D343" s="829"/>
      <c r="E343" s="201">
        <v>5</v>
      </c>
      <c r="F343" s="334"/>
      <c r="G343" s="334"/>
      <c r="H343" s="128"/>
      <c r="I343" s="111"/>
      <c r="J343" s="106"/>
      <c r="K343" s="112"/>
      <c r="L343" s="107"/>
      <c r="M343" s="12"/>
      <c r="N343" s="112"/>
      <c r="O343" s="107"/>
      <c r="P343" s="12"/>
      <c r="Q343" s="112"/>
      <c r="R343" s="31"/>
      <c r="S343" s="115"/>
      <c r="T343" s="93">
        <f t="shared" si="16"/>
        <v>0</v>
      </c>
      <c r="U343" s="356">
        <f t="shared" si="17"/>
        <v>12</v>
      </c>
    </row>
    <row r="344" spans="1:21" ht="18" customHeight="1">
      <c r="A344" s="826"/>
      <c r="B344" s="827"/>
      <c r="C344" s="829"/>
      <c r="D344" s="829"/>
      <c r="E344" s="201">
        <v>6</v>
      </c>
      <c r="F344" s="334"/>
      <c r="G344" s="334"/>
      <c r="H344" s="128"/>
      <c r="I344" s="111"/>
      <c r="J344" s="106"/>
      <c r="K344" s="111"/>
      <c r="L344" s="106"/>
      <c r="M344" s="12"/>
      <c r="N344" s="111"/>
      <c r="O344" s="107"/>
      <c r="P344" s="25"/>
      <c r="Q344" s="112"/>
      <c r="R344" s="31"/>
      <c r="S344" s="115"/>
      <c r="T344" s="93">
        <f t="shared" si="16"/>
        <v>0</v>
      </c>
      <c r="U344" s="356">
        <f t="shared" si="17"/>
        <v>12</v>
      </c>
    </row>
    <row r="345" spans="1:21" ht="18" customHeight="1">
      <c r="A345" s="826"/>
      <c r="B345" s="827"/>
      <c r="C345" s="829"/>
      <c r="D345" s="829"/>
      <c r="E345" s="201">
        <v>7</v>
      </c>
      <c r="F345" s="334"/>
      <c r="G345" s="334"/>
      <c r="H345" s="128"/>
      <c r="I345" s="111"/>
      <c r="J345" s="106"/>
      <c r="K345" s="111"/>
      <c r="L345" s="106"/>
      <c r="M345" s="12"/>
      <c r="N345" s="111"/>
      <c r="O345" s="107"/>
      <c r="P345" s="25"/>
      <c r="Q345" s="112"/>
      <c r="R345" s="31"/>
      <c r="S345" s="115"/>
      <c r="T345" s="93">
        <f t="shared" si="16"/>
        <v>0</v>
      </c>
      <c r="U345" s="356">
        <f t="shared" si="17"/>
        <v>12</v>
      </c>
    </row>
    <row r="346" spans="1:21" ht="18" customHeight="1">
      <c r="A346" s="826"/>
      <c r="B346" s="827"/>
      <c r="C346" s="829"/>
      <c r="D346" s="829"/>
      <c r="E346" s="201">
        <v>8</v>
      </c>
      <c r="F346" s="334"/>
      <c r="G346" s="334"/>
      <c r="H346" s="128"/>
      <c r="I346" s="111"/>
      <c r="J346" s="106"/>
      <c r="K346" s="111"/>
      <c r="L346" s="106"/>
      <c r="M346" s="12"/>
      <c r="N346" s="111"/>
      <c r="O346" s="107"/>
      <c r="P346" s="25"/>
      <c r="Q346" s="112"/>
      <c r="R346" s="31"/>
      <c r="S346" s="115"/>
      <c r="T346" s="93">
        <f t="shared" si="16"/>
        <v>0</v>
      </c>
      <c r="U346" s="356">
        <f t="shared" si="17"/>
        <v>12</v>
      </c>
    </row>
    <row r="347" spans="1:21" ht="18" customHeight="1">
      <c r="A347" s="826"/>
      <c r="B347" s="827"/>
      <c r="C347" s="829"/>
      <c r="D347" s="829"/>
      <c r="E347" s="201">
        <v>9</v>
      </c>
      <c r="F347" s="334"/>
      <c r="G347" s="334"/>
      <c r="H347" s="128"/>
      <c r="I347" s="111"/>
      <c r="J347" s="106"/>
      <c r="K347" s="111"/>
      <c r="L347" s="106"/>
      <c r="M347" s="12"/>
      <c r="N347" s="112"/>
      <c r="O347" s="107"/>
      <c r="P347" s="12"/>
      <c r="Q347" s="112"/>
      <c r="R347" s="31"/>
      <c r="S347" s="115"/>
      <c r="T347" s="93">
        <f t="shared" si="16"/>
        <v>0</v>
      </c>
      <c r="U347" s="356">
        <f t="shared" si="17"/>
        <v>12</v>
      </c>
    </row>
    <row r="348" spans="1:21" ht="18" customHeight="1">
      <c r="A348" s="826"/>
      <c r="B348" s="827"/>
      <c r="C348" s="829"/>
      <c r="D348" s="829"/>
      <c r="E348" s="201">
        <v>10</v>
      </c>
      <c r="F348" s="334"/>
      <c r="G348" s="334"/>
      <c r="H348" s="204"/>
      <c r="I348" s="205"/>
      <c r="J348" s="206"/>
      <c r="K348" s="205"/>
      <c r="L348" s="206"/>
      <c r="M348" s="207"/>
      <c r="N348" s="208"/>
      <c r="O348" s="209"/>
      <c r="P348" s="207"/>
      <c r="Q348" s="208"/>
      <c r="R348" s="210"/>
      <c r="S348" s="211"/>
      <c r="T348" s="278">
        <f t="shared" si="16"/>
        <v>0</v>
      </c>
      <c r="U348" s="356">
        <f t="shared" si="17"/>
        <v>12</v>
      </c>
    </row>
    <row r="349" spans="1:21" ht="18" customHeight="1">
      <c r="A349" s="826"/>
      <c r="B349" s="827"/>
      <c r="C349" s="829"/>
      <c r="D349" s="829"/>
      <c r="E349" s="201">
        <v>11</v>
      </c>
      <c r="F349" s="334"/>
      <c r="G349" s="334"/>
      <c r="H349" s="204"/>
      <c r="I349" s="205"/>
      <c r="J349" s="206"/>
      <c r="K349" s="205"/>
      <c r="L349" s="206"/>
      <c r="M349" s="207"/>
      <c r="N349" s="208"/>
      <c r="O349" s="209"/>
      <c r="P349" s="207"/>
      <c r="Q349" s="208"/>
      <c r="R349" s="210"/>
      <c r="S349" s="211"/>
      <c r="T349" s="278">
        <f t="shared" si="16"/>
        <v>0</v>
      </c>
      <c r="U349" s="356">
        <f t="shared" si="17"/>
        <v>12</v>
      </c>
    </row>
    <row r="350" spans="1:21" ht="18" customHeight="1">
      <c r="A350" s="826"/>
      <c r="B350" s="827"/>
      <c r="C350" s="829"/>
      <c r="D350" s="829"/>
      <c r="E350" s="201">
        <v>12</v>
      </c>
      <c r="F350" s="334"/>
      <c r="G350" s="334"/>
      <c r="H350" s="204"/>
      <c r="I350" s="205"/>
      <c r="J350" s="206"/>
      <c r="K350" s="205"/>
      <c r="L350" s="206"/>
      <c r="M350" s="207"/>
      <c r="N350" s="208"/>
      <c r="O350" s="209"/>
      <c r="P350" s="207"/>
      <c r="Q350" s="208"/>
      <c r="R350" s="210"/>
      <c r="S350" s="211"/>
      <c r="T350" s="278">
        <f t="shared" si="16"/>
        <v>0</v>
      </c>
      <c r="U350" s="356">
        <f t="shared" si="17"/>
        <v>12</v>
      </c>
    </row>
    <row r="351" spans="1:21" ht="18" customHeight="1">
      <c r="A351" s="826"/>
      <c r="B351" s="827"/>
      <c r="C351" s="829"/>
      <c r="D351" s="829"/>
      <c r="E351" s="201">
        <v>13</v>
      </c>
      <c r="F351" s="334"/>
      <c r="G351" s="334"/>
      <c r="H351" s="204"/>
      <c r="I351" s="205"/>
      <c r="J351" s="206"/>
      <c r="K351" s="205"/>
      <c r="L351" s="206"/>
      <c r="M351" s="207"/>
      <c r="N351" s="208"/>
      <c r="O351" s="209"/>
      <c r="P351" s="207"/>
      <c r="Q351" s="208"/>
      <c r="R351" s="210"/>
      <c r="S351" s="211"/>
      <c r="T351" s="278">
        <f t="shared" si="16"/>
        <v>0</v>
      </c>
      <c r="U351" s="356">
        <f t="shared" si="17"/>
        <v>12</v>
      </c>
    </row>
    <row r="352" spans="1:21" ht="18" customHeight="1">
      <c r="A352" s="826"/>
      <c r="B352" s="827"/>
      <c r="C352" s="829"/>
      <c r="D352" s="829"/>
      <c r="E352" s="201">
        <v>14</v>
      </c>
      <c r="F352" s="334"/>
      <c r="G352" s="334"/>
      <c r="H352" s="204"/>
      <c r="I352" s="205"/>
      <c r="J352" s="206"/>
      <c r="K352" s="205"/>
      <c r="L352" s="206"/>
      <c r="M352" s="207"/>
      <c r="N352" s="208"/>
      <c r="O352" s="209"/>
      <c r="P352" s="207"/>
      <c r="Q352" s="208"/>
      <c r="R352" s="210"/>
      <c r="S352" s="211"/>
      <c r="T352" s="278">
        <f t="shared" si="16"/>
        <v>0</v>
      </c>
      <c r="U352" s="356">
        <f t="shared" si="17"/>
        <v>12</v>
      </c>
    </row>
    <row r="353" spans="1:21" ht="18" customHeight="1">
      <c r="A353" s="826"/>
      <c r="B353" s="827"/>
      <c r="C353" s="829"/>
      <c r="D353" s="829"/>
      <c r="E353" s="201">
        <v>15</v>
      </c>
      <c r="F353" s="334"/>
      <c r="G353" s="334"/>
      <c r="H353" s="204"/>
      <c r="I353" s="205"/>
      <c r="J353" s="206"/>
      <c r="K353" s="205"/>
      <c r="L353" s="206"/>
      <c r="M353" s="207"/>
      <c r="N353" s="208"/>
      <c r="O353" s="209"/>
      <c r="P353" s="207"/>
      <c r="Q353" s="208"/>
      <c r="R353" s="210"/>
      <c r="S353" s="211"/>
      <c r="T353" s="278">
        <f t="shared" si="16"/>
        <v>0</v>
      </c>
      <c r="U353" s="356">
        <f t="shared" si="17"/>
        <v>12</v>
      </c>
    </row>
    <row r="354" spans="1:21" ht="18" customHeight="1">
      <c r="A354" s="826"/>
      <c r="B354" s="827"/>
      <c r="C354" s="829"/>
      <c r="D354" s="829"/>
      <c r="E354" s="201">
        <v>16</v>
      </c>
      <c r="F354" s="334"/>
      <c r="G354" s="334"/>
      <c r="H354" s="204"/>
      <c r="I354" s="205"/>
      <c r="J354" s="206"/>
      <c r="K354" s="205"/>
      <c r="L354" s="206"/>
      <c r="M354" s="207"/>
      <c r="N354" s="208"/>
      <c r="O354" s="209"/>
      <c r="P354" s="207"/>
      <c r="Q354" s="208"/>
      <c r="R354" s="210"/>
      <c r="S354" s="211"/>
      <c r="T354" s="278">
        <f t="shared" si="16"/>
        <v>0</v>
      </c>
      <c r="U354" s="356">
        <f t="shared" si="17"/>
        <v>12</v>
      </c>
    </row>
    <row r="355" spans="1:21" ht="18" customHeight="1">
      <c r="A355" s="826"/>
      <c r="B355" s="827"/>
      <c r="C355" s="829"/>
      <c r="D355" s="829"/>
      <c r="E355" s="201">
        <v>17</v>
      </c>
      <c r="F355" s="334"/>
      <c r="G355" s="334"/>
      <c r="H355" s="204"/>
      <c r="I355" s="205"/>
      <c r="J355" s="206"/>
      <c r="K355" s="205"/>
      <c r="L355" s="206"/>
      <c r="M355" s="207"/>
      <c r="N355" s="208"/>
      <c r="O355" s="209"/>
      <c r="P355" s="207"/>
      <c r="Q355" s="208"/>
      <c r="R355" s="210"/>
      <c r="S355" s="211"/>
      <c r="T355" s="278">
        <f t="shared" si="16"/>
        <v>0</v>
      </c>
      <c r="U355" s="356">
        <f t="shared" si="17"/>
        <v>12</v>
      </c>
    </row>
    <row r="356" spans="1:21" ht="18" customHeight="1">
      <c r="A356" s="826"/>
      <c r="B356" s="827"/>
      <c r="C356" s="829"/>
      <c r="D356" s="829"/>
      <c r="E356" s="201">
        <v>18</v>
      </c>
      <c r="F356" s="334"/>
      <c r="G356" s="334"/>
      <c r="H356" s="204"/>
      <c r="I356" s="205"/>
      <c r="J356" s="206"/>
      <c r="K356" s="205"/>
      <c r="L356" s="206"/>
      <c r="M356" s="207"/>
      <c r="N356" s="208"/>
      <c r="O356" s="209"/>
      <c r="P356" s="207"/>
      <c r="Q356" s="208"/>
      <c r="R356" s="210"/>
      <c r="S356" s="211"/>
      <c r="T356" s="278">
        <f t="shared" si="16"/>
        <v>0</v>
      </c>
      <c r="U356" s="356">
        <f t="shared" si="17"/>
        <v>12</v>
      </c>
    </row>
    <row r="357" spans="1:21" ht="18" customHeight="1">
      <c r="A357" s="826"/>
      <c r="B357" s="827"/>
      <c r="C357" s="829"/>
      <c r="D357" s="829"/>
      <c r="E357" s="201">
        <v>19</v>
      </c>
      <c r="F357" s="334"/>
      <c r="G357" s="334"/>
      <c r="H357" s="204"/>
      <c r="I357" s="205"/>
      <c r="J357" s="206"/>
      <c r="K357" s="205"/>
      <c r="L357" s="206"/>
      <c r="M357" s="207"/>
      <c r="N357" s="208"/>
      <c r="O357" s="209"/>
      <c r="P357" s="207"/>
      <c r="Q357" s="208"/>
      <c r="R357" s="210"/>
      <c r="S357" s="211"/>
      <c r="T357" s="278">
        <f t="shared" si="16"/>
        <v>0</v>
      </c>
      <c r="U357" s="356">
        <f t="shared" si="17"/>
        <v>12</v>
      </c>
    </row>
    <row r="358" spans="1:21" ht="18" customHeight="1">
      <c r="A358" s="826"/>
      <c r="B358" s="827"/>
      <c r="C358" s="829"/>
      <c r="D358" s="829"/>
      <c r="E358" s="201">
        <v>20</v>
      </c>
      <c r="F358" s="334"/>
      <c r="G358" s="334"/>
      <c r="H358" s="204"/>
      <c r="I358" s="205"/>
      <c r="J358" s="206"/>
      <c r="K358" s="205"/>
      <c r="L358" s="206"/>
      <c r="M358" s="207"/>
      <c r="N358" s="208"/>
      <c r="O358" s="209"/>
      <c r="P358" s="207"/>
      <c r="Q358" s="208"/>
      <c r="R358" s="210"/>
      <c r="S358" s="211"/>
      <c r="T358" s="278">
        <f t="shared" si="16"/>
        <v>0</v>
      </c>
      <c r="U358" s="356">
        <f t="shared" si="17"/>
        <v>12</v>
      </c>
    </row>
    <row r="359" spans="1:21" ht="18" customHeight="1">
      <c r="A359" s="826"/>
      <c r="B359" s="827"/>
      <c r="C359" s="829"/>
      <c r="D359" s="829"/>
      <c r="E359" s="201">
        <v>21</v>
      </c>
      <c r="F359" s="334"/>
      <c r="G359" s="334"/>
      <c r="H359" s="204"/>
      <c r="I359" s="205"/>
      <c r="J359" s="206"/>
      <c r="K359" s="205"/>
      <c r="L359" s="206"/>
      <c r="M359" s="207"/>
      <c r="N359" s="208"/>
      <c r="O359" s="209"/>
      <c r="P359" s="207"/>
      <c r="Q359" s="208"/>
      <c r="R359" s="210"/>
      <c r="S359" s="211"/>
      <c r="T359" s="278">
        <f t="shared" si="16"/>
        <v>0</v>
      </c>
      <c r="U359" s="356">
        <f t="shared" si="17"/>
        <v>12</v>
      </c>
    </row>
    <row r="360" spans="1:21" ht="18" customHeight="1">
      <c r="A360" s="826"/>
      <c r="B360" s="827"/>
      <c r="C360" s="829"/>
      <c r="D360" s="829"/>
      <c r="E360" s="201">
        <v>22</v>
      </c>
      <c r="F360" s="334"/>
      <c r="G360" s="334"/>
      <c r="H360" s="204"/>
      <c r="I360" s="205"/>
      <c r="J360" s="206"/>
      <c r="K360" s="205"/>
      <c r="L360" s="206"/>
      <c r="M360" s="207"/>
      <c r="N360" s="208"/>
      <c r="O360" s="209"/>
      <c r="P360" s="207"/>
      <c r="Q360" s="208"/>
      <c r="R360" s="210"/>
      <c r="S360" s="211"/>
      <c r="T360" s="278">
        <f t="shared" si="16"/>
        <v>0</v>
      </c>
      <c r="U360" s="356">
        <f t="shared" si="17"/>
        <v>12</v>
      </c>
    </row>
    <row r="361" spans="1:21" ht="18" customHeight="1">
      <c r="A361" s="826"/>
      <c r="B361" s="827"/>
      <c r="C361" s="829"/>
      <c r="D361" s="829"/>
      <c r="E361" s="201">
        <v>23</v>
      </c>
      <c r="F361" s="334"/>
      <c r="G361" s="334"/>
      <c r="H361" s="204"/>
      <c r="I361" s="205"/>
      <c r="J361" s="206"/>
      <c r="K361" s="205"/>
      <c r="L361" s="206"/>
      <c r="M361" s="207"/>
      <c r="N361" s="208"/>
      <c r="O361" s="209"/>
      <c r="P361" s="207"/>
      <c r="Q361" s="208"/>
      <c r="R361" s="210"/>
      <c r="S361" s="211"/>
      <c r="T361" s="278">
        <f t="shared" si="16"/>
        <v>0</v>
      </c>
      <c r="U361" s="356">
        <f t="shared" si="17"/>
        <v>12</v>
      </c>
    </row>
    <row r="362" spans="1:21" ht="18" customHeight="1">
      <c r="A362" s="826"/>
      <c r="B362" s="827"/>
      <c r="C362" s="829"/>
      <c r="D362" s="829"/>
      <c r="E362" s="201">
        <v>24</v>
      </c>
      <c r="F362" s="334"/>
      <c r="G362" s="334"/>
      <c r="H362" s="204"/>
      <c r="I362" s="205"/>
      <c r="J362" s="206"/>
      <c r="K362" s="205"/>
      <c r="L362" s="206"/>
      <c r="M362" s="207"/>
      <c r="N362" s="208"/>
      <c r="O362" s="209"/>
      <c r="P362" s="207"/>
      <c r="Q362" s="208"/>
      <c r="R362" s="210"/>
      <c r="S362" s="211"/>
      <c r="T362" s="278">
        <f t="shared" si="16"/>
        <v>0</v>
      </c>
      <c r="U362" s="356">
        <f t="shared" si="17"/>
        <v>12</v>
      </c>
    </row>
    <row r="363" spans="1:21" ht="18" customHeight="1">
      <c r="A363" s="826"/>
      <c r="B363" s="827"/>
      <c r="C363" s="829"/>
      <c r="D363" s="829"/>
      <c r="E363" s="201">
        <v>25</v>
      </c>
      <c r="F363" s="334"/>
      <c r="G363" s="334"/>
      <c r="H363" s="204"/>
      <c r="I363" s="205"/>
      <c r="J363" s="206"/>
      <c r="K363" s="205"/>
      <c r="L363" s="206"/>
      <c r="M363" s="207"/>
      <c r="N363" s="208"/>
      <c r="O363" s="209"/>
      <c r="P363" s="207"/>
      <c r="Q363" s="208"/>
      <c r="R363" s="210"/>
      <c r="S363" s="211"/>
      <c r="T363" s="278">
        <f t="shared" si="16"/>
        <v>0</v>
      </c>
      <c r="U363" s="356">
        <f t="shared" si="17"/>
        <v>12</v>
      </c>
    </row>
    <row r="364" spans="1:21" ht="18" customHeight="1">
      <c r="A364" s="826"/>
      <c r="B364" s="827"/>
      <c r="C364" s="829"/>
      <c r="D364" s="829"/>
      <c r="E364" s="201">
        <v>26</v>
      </c>
      <c r="F364" s="334"/>
      <c r="G364" s="334"/>
      <c r="H364" s="204"/>
      <c r="I364" s="205"/>
      <c r="J364" s="206"/>
      <c r="K364" s="205"/>
      <c r="L364" s="206"/>
      <c r="M364" s="207"/>
      <c r="N364" s="208"/>
      <c r="O364" s="209"/>
      <c r="P364" s="207"/>
      <c r="Q364" s="208"/>
      <c r="R364" s="210"/>
      <c r="S364" s="211"/>
      <c r="T364" s="278">
        <f t="shared" si="16"/>
        <v>0</v>
      </c>
      <c r="U364" s="356">
        <f t="shared" si="17"/>
        <v>12</v>
      </c>
    </row>
    <row r="365" spans="1:21" ht="18" customHeight="1">
      <c r="A365" s="826"/>
      <c r="B365" s="827"/>
      <c r="C365" s="829"/>
      <c r="D365" s="829"/>
      <c r="E365" s="201">
        <v>27</v>
      </c>
      <c r="F365" s="334"/>
      <c r="G365" s="334"/>
      <c r="H365" s="204"/>
      <c r="I365" s="205"/>
      <c r="J365" s="206"/>
      <c r="K365" s="205"/>
      <c r="L365" s="206"/>
      <c r="M365" s="207"/>
      <c r="N365" s="208"/>
      <c r="O365" s="209"/>
      <c r="P365" s="207"/>
      <c r="Q365" s="208"/>
      <c r="R365" s="210"/>
      <c r="S365" s="211"/>
      <c r="T365" s="278">
        <f t="shared" si="16"/>
        <v>0</v>
      </c>
      <c r="U365" s="356">
        <f t="shared" si="17"/>
        <v>12</v>
      </c>
    </row>
    <row r="366" spans="1:21" ht="18" customHeight="1">
      <c r="A366" s="826"/>
      <c r="B366" s="827"/>
      <c r="C366" s="829"/>
      <c r="D366" s="829"/>
      <c r="E366" s="201">
        <v>28</v>
      </c>
      <c r="F366" s="334"/>
      <c r="G366" s="334"/>
      <c r="H366" s="204"/>
      <c r="I366" s="205"/>
      <c r="J366" s="206"/>
      <c r="K366" s="205"/>
      <c r="L366" s="206"/>
      <c r="M366" s="207"/>
      <c r="N366" s="208"/>
      <c r="O366" s="209"/>
      <c r="P366" s="207"/>
      <c r="Q366" s="208"/>
      <c r="R366" s="210"/>
      <c r="S366" s="211"/>
      <c r="T366" s="278">
        <f t="shared" si="16"/>
        <v>0</v>
      </c>
      <c r="U366" s="356">
        <f t="shared" si="17"/>
        <v>12</v>
      </c>
    </row>
    <row r="367" spans="1:21" ht="18" customHeight="1">
      <c r="A367" s="826"/>
      <c r="B367" s="827"/>
      <c r="C367" s="829"/>
      <c r="D367" s="829"/>
      <c r="E367" s="201">
        <v>29</v>
      </c>
      <c r="F367" s="334"/>
      <c r="G367" s="334"/>
      <c r="H367" s="204"/>
      <c r="I367" s="205"/>
      <c r="J367" s="206"/>
      <c r="K367" s="205"/>
      <c r="L367" s="206"/>
      <c r="M367" s="207"/>
      <c r="N367" s="208"/>
      <c r="O367" s="209"/>
      <c r="P367" s="207"/>
      <c r="Q367" s="208"/>
      <c r="R367" s="210"/>
      <c r="S367" s="211"/>
      <c r="T367" s="278">
        <f t="shared" si="16"/>
        <v>0</v>
      </c>
      <c r="U367" s="356">
        <f t="shared" si="17"/>
        <v>12</v>
      </c>
    </row>
    <row r="368" spans="1:21" ht="18" customHeight="1">
      <c r="A368" s="834"/>
      <c r="B368" s="835"/>
      <c r="C368" s="829"/>
      <c r="D368" s="829"/>
      <c r="E368" s="277">
        <v>30</v>
      </c>
      <c r="F368" s="375"/>
      <c r="G368" s="375"/>
      <c r="H368" s="134"/>
      <c r="I368" s="135"/>
      <c r="J368" s="212"/>
      <c r="K368" s="135"/>
      <c r="L368" s="212"/>
      <c r="M368" s="27"/>
      <c r="N368" s="120"/>
      <c r="O368" s="109"/>
      <c r="P368" s="27"/>
      <c r="Q368" s="120"/>
      <c r="R368" s="32"/>
      <c r="S368" s="122"/>
      <c r="T368" s="136">
        <f t="shared" si="16"/>
        <v>0</v>
      </c>
      <c r="U368" s="356">
        <f t="shared" si="17"/>
        <v>12</v>
      </c>
    </row>
    <row r="369" spans="1:21" ht="18" customHeight="1">
      <c r="A369" s="824">
        <v>13</v>
      </c>
      <c r="B369" s="825"/>
      <c r="C369" s="828" t="str">
        <f>IF(ISERROR(VLOOKUP($A369,【大規模】地域番号⑦!$BD:$BF,2,FALSE)),"",VLOOKUP($A369,【大規模】地域番号⑦!$BD:$BF,2,FALSE))</f>
        <v/>
      </c>
      <c r="D369" s="828" t="str">
        <f>IF(ISERROR(VLOOKUP($A369,【大規模】地域番号⑦!$BD:$BF,3,FALSE)),"",VLOOKUP($A369,【大規模】地域番号⑦!$BD:$BF,3,FALSE))</f>
        <v/>
      </c>
      <c r="E369" s="201">
        <v>1</v>
      </c>
      <c r="F369" s="334"/>
      <c r="G369" s="334"/>
      <c r="H369" s="176"/>
      <c r="I369" s="177"/>
      <c r="J369" s="178"/>
      <c r="K369" s="180"/>
      <c r="L369" s="181"/>
      <c r="M369" s="179"/>
      <c r="N369" s="180"/>
      <c r="O369" s="181"/>
      <c r="P369" s="179"/>
      <c r="Q369" s="180"/>
      <c r="R369" s="182"/>
      <c r="S369" s="183"/>
      <c r="T369" s="257">
        <f t="shared" si="16"/>
        <v>0</v>
      </c>
      <c r="U369" s="356">
        <f>$A$369</f>
        <v>13</v>
      </c>
    </row>
    <row r="370" spans="1:21" ht="18" customHeight="1">
      <c r="A370" s="826"/>
      <c r="B370" s="827"/>
      <c r="C370" s="829"/>
      <c r="D370" s="829"/>
      <c r="E370" s="201">
        <v>2</v>
      </c>
      <c r="F370" s="334"/>
      <c r="G370" s="334"/>
      <c r="H370" s="128"/>
      <c r="I370" s="111"/>
      <c r="J370" s="106"/>
      <c r="K370" s="112"/>
      <c r="L370" s="107"/>
      <c r="M370" s="12"/>
      <c r="N370" s="112"/>
      <c r="O370" s="107"/>
      <c r="P370" s="12"/>
      <c r="Q370" s="112"/>
      <c r="R370" s="31"/>
      <c r="S370" s="115"/>
      <c r="T370" s="93">
        <f t="shared" si="16"/>
        <v>0</v>
      </c>
      <c r="U370" s="356">
        <f t="shared" ref="U370:U398" si="18">$A$369</f>
        <v>13</v>
      </c>
    </row>
    <row r="371" spans="1:21" ht="18" customHeight="1">
      <c r="A371" s="826"/>
      <c r="B371" s="827"/>
      <c r="C371" s="829"/>
      <c r="D371" s="829"/>
      <c r="E371" s="201">
        <v>3</v>
      </c>
      <c r="F371" s="334"/>
      <c r="G371" s="334"/>
      <c r="H371" s="128"/>
      <c r="I371" s="111"/>
      <c r="J371" s="106"/>
      <c r="K371" s="112"/>
      <c r="L371" s="107"/>
      <c r="M371" s="12"/>
      <c r="N371" s="112"/>
      <c r="O371" s="107"/>
      <c r="P371" s="12"/>
      <c r="Q371" s="112"/>
      <c r="R371" s="31"/>
      <c r="S371" s="115"/>
      <c r="T371" s="93">
        <f t="shared" si="16"/>
        <v>0</v>
      </c>
      <c r="U371" s="356">
        <f t="shared" si="18"/>
        <v>13</v>
      </c>
    </row>
    <row r="372" spans="1:21" ht="18" customHeight="1">
      <c r="A372" s="826"/>
      <c r="B372" s="827"/>
      <c r="C372" s="829"/>
      <c r="D372" s="829"/>
      <c r="E372" s="201">
        <v>4</v>
      </c>
      <c r="F372" s="334"/>
      <c r="G372" s="334"/>
      <c r="H372" s="128"/>
      <c r="I372" s="111"/>
      <c r="J372" s="106"/>
      <c r="K372" s="112"/>
      <c r="L372" s="107"/>
      <c r="M372" s="12"/>
      <c r="N372" s="112"/>
      <c r="O372" s="107"/>
      <c r="P372" s="12"/>
      <c r="Q372" s="112"/>
      <c r="R372" s="31"/>
      <c r="S372" s="115"/>
      <c r="T372" s="93">
        <f t="shared" si="16"/>
        <v>0</v>
      </c>
      <c r="U372" s="356">
        <f t="shared" si="18"/>
        <v>13</v>
      </c>
    </row>
    <row r="373" spans="1:21" ht="18" customHeight="1">
      <c r="A373" s="826"/>
      <c r="B373" s="827"/>
      <c r="C373" s="829"/>
      <c r="D373" s="829"/>
      <c r="E373" s="201">
        <v>5</v>
      </c>
      <c r="F373" s="334"/>
      <c r="G373" s="334"/>
      <c r="H373" s="128"/>
      <c r="I373" s="111"/>
      <c r="J373" s="106"/>
      <c r="K373" s="112"/>
      <c r="L373" s="107"/>
      <c r="M373" s="12"/>
      <c r="N373" s="112"/>
      <c r="O373" s="107"/>
      <c r="P373" s="12"/>
      <c r="Q373" s="112"/>
      <c r="R373" s="31"/>
      <c r="S373" s="115"/>
      <c r="T373" s="93">
        <f t="shared" si="16"/>
        <v>0</v>
      </c>
      <c r="U373" s="356">
        <f t="shared" si="18"/>
        <v>13</v>
      </c>
    </row>
    <row r="374" spans="1:21" ht="18" customHeight="1">
      <c r="A374" s="826"/>
      <c r="B374" s="827"/>
      <c r="C374" s="829"/>
      <c r="D374" s="829"/>
      <c r="E374" s="201">
        <v>6</v>
      </c>
      <c r="F374" s="334"/>
      <c r="G374" s="334"/>
      <c r="H374" s="128"/>
      <c r="I374" s="111"/>
      <c r="J374" s="106"/>
      <c r="K374" s="111"/>
      <c r="L374" s="106"/>
      <c r="M374" s="12"/>
      <c r="N374" s="111"/>
      <c r="O374" s="107"/>
      <c r="P374" s="25"/>
      <c r="Q374" s="112"/>
      <c r="R374" s="31"/>
      <c r="S374" s="115"/>
      <c r="T374" s="93">
        <f t="shared" si="16"/>
        <v>0</v>
      </c>
      <c r="U374" s="356">
        <f t="shared" si="18"/>
        <v>13</v>
      </c>
    </row>
    <row r="375" spans="1:21" ht="18" customHeight="1">
      <c r="A375" s="826"/>
      <c r="B375" s="827"/>
      <c r="C375" s="829"/>
      <c r="D375" s="829"/>
      <c r="E375" s="201">
        <v>7</v>
      </c>
      <c r="F375" s="334"/>
      <c r="G375" s="334"/>
      <c r="H375" s="128"/>
      <c r="I375" s="111"/>
      <c r="J375" s="106"/>
      <c r="K375" s="111"/>
      <c r="L375" s="106"/>
      <c r="M375" s="12"/>
      <c r="N375" s="111"/>
      <c r="O375" s="107"/>
      <c r="P375" s="25"/>
      <c r="Q375" s="112"/>
      <c r="R375" s="31"/>
      <c r="S375" s="115"/>
      <c r="T375" s="93">
        <f t="shared" si="16"/>
        <v>0</v>
      </c>
      <c r="U375" s="356">
        <f t="shared" si="18"/>
        <v>13</v>
      </c>
    </row>
    <row r="376" spans="1:21" ht="18" customHeight="1">
      <c r="A376" s="826"/>
      <c r="B376" s="827"/>
      <c r="C376" s="829"/>
      <c r="D376" s="829"/>
      <c r="E376" s="201">
        <v>8</v>
      </c>
      <c r="F376" s="334"/>
      <c r="G376" s="334"/>
      <c r="H376" s="128"/>
      <c r="I376" s="111"/>
      <c r="J376" s="106"/>
      <c r="K376" s="111"/>
      <c r="L376" s="106"/>
      <c r="M376" s="12"/>
      <c r="N376" s="111"/>
      <c r="O376" s="107"/>
      <c r="P376" s="25"/>
      <c r="Q376" s="112"/>
      <c r="R376" s="31"/>
      <c r="S376" s="115"/>
      <c r="T376" s="93">
        <f t="shared" si="16"/>
        <v>0</v>
      </c>
      <c r="U376" s="356">
        <f t="shared" si="18"/>
        <v>13</v>
      </c>
    </row>
    <row r="377" spans="1:21" ht="18" customHeight="1">
      <c r="A377" s="826"/>
      <c r="B377" s="827"/>
      <c r="C377" s="829"/>
      <c r="D377" s="829"/>
      <c r="E377" s="201">
        <v>9</v>
      </c>
      <c r="F377" s="334"/>
      <c r="G377" s="334"/>
      <c r="H377" s="128"/>
      <c r="I377" s="111"/>
      <c r="J377" s="106"/>
      <c r="K377" s="111"/>
      <c r="L377" s="106"/>
      <c r="M377" s="12"/>
      <c r="N377" s="112"/>
      <c r="O377" s="107"/>
      <c r="P377" s="12"/>
      <c r="Q377" s="112"/>
      <c r="R377" s="31"/>
      <c r="S377" s="115"/>
      <c r="T377" s="93">
        <f t="shared" si="16"/>
        <v>0</v>
      </c>
      <c r="U377" s="356">
        <f t="shared" si="18"/>
        <v>13</v>
      </c>
    </row>
    <row r="378" spans="1:21" ht="18" customHeight="1">
      <c r="A378" s="826"/>
      <c r="B378" s="827"/>
      <c r="C378" s="829"/>
      <c r="D378" s="829"/>
      <c r="E378" s="201">
        <v>10</v>
      </c>
      <c r="F378" s="334"/>
      <c r="G378" s="334"/>
      <c r="H378" s="204"/>
      <c r="I378" s="205"/>
      <c r="J378" s="206"/>
      <c r="K378" s="205"/>
      <c r="L378" s="206"/>
      <c r="M378" s="207"/>
      <c r="N378" s="208"/>
      <c r="O378" s="209"/>
      <c r="P378" s="207"/>
      <c r="Q378" s="208"/>
      <c r="R378" s="210"/>
      <c r="S378" s="211"/>
      <c r="T378" s="278">
        <f t="shared" si="16"/>
        <v>0</v>
      </c>
      <c r="U378" s="356">
        <f t="shared" si="18"/>
        <v>13</v>
      </c>
    </row>
    <row r="379" spans="1:21" ht="18" customHeight="1">
      <c r="A379" s="826"/>
      <c r="B379" s="827"/>
      <c r="C379" s="829"/>
      <c r="D379" s="829"/>
      <c r="E379" s="201">
        <v>11</v>
      </c>
      <c r="F379" s="334"/>
      <c r="G379" s="334"/>
      <c r="H379" s="204"/>
      <c r="I379" s="205"/>
      <c r="J379" s="206"/>
      <c r="K379" s="205"/>
      <c r="L379" s="206"/>
      <c r="M379" s="207"/>
      <c r="N379" s="208"/>
      <c r="O379" s="209"/>
      <c r="P379" s="207"/>
      <c r="Q379" s="208"/>
      <c r="R379" s="210"/>
      <c r="S379" s="211"/>
      <c r="T379" s="278">
        <f t="shared" si="16"/>
        <v>0</v>
      </c>
      <c r="U379" s="356">
        <f t="shared" si="18"/>
        <v>13</v>
      </c>
    </row>
    <row r="380" spans="1:21" ht="18" customHeight="1">
      <c r="A380" s="826"/>
      <c r="B380" s="827"/>
      <c r="C380" s="829"/>
      <c r="D380" s="829"/>
      <c r="E380" s="201">
        <v>12</v>
      </c>
      <c r="F380" s="334"/>
      <c r="G380" s="334"/>
      <c r="H380" s="204"/>
      <c r="I380" s="205"/>
      <c r="J380" s="206"/>
      <c r="K380" s="205"/>
      <c r="L380" s="206"/>
      <c r="M380" s="207"/>
      <c r="N380" s="208"/>
      <c r="O380" s="209"/>
      <c r="P380" s="207"/>
      <c r="Q380" s="208"/>
      <c r="R380" s="210"/>
      <c r="S380" s="211"/>
      <c r="T380" s="278">
        <f t="shared" si="16"/>
        <v>0</v>
      </c>
      <c r="U380" s="356">
        <f t="shared" si="18"/>
        <v>13</v>
      </c>
    </row>
    <row r="381" spans="1:21" ht="18" customHeight="1">
      <c r="A381" s="826"/>
      <c r="B381" s="827"/>
      <c r="C381" s="829"/>
      <c r="D381" s="829"/>
      <c r="E381" s="201">
        <v>13</v>
      </c>
      <c r="F381" s="334"/>
      <c r="G381" s="334"/>
      <c r="H381" s="204"/>
      <c r="I381" s="205"/>
      <c r="J381" s="206"/>
      <c r="K381" s="205"/>
      <c r="L381" s="206"/>
      <c r="M381" s="207"/>
      <c r="N381" s="208"/>
      <c r="O381" s="209"/>
      <c r="P381" s="207"/>
      <c r="Q381" s="208"/>
      <c r="R381" s="210"/>
      <c r="S381" s="211"/>
      <c r="T381" s="278">
        <f t="shared" si="16"/>
        <v>0</v>
      </c>
      <c r="U381" s="356">
        <f t="shared" si="18"/>
        <v>13</v>
      </c>
    </row>
    <row r="382" spans="1:21" ht="18" customHeight="1">
      <c r="A382" s="826"/>
      <c r="B382" s="827"/>
      <c r="C382" s="829"/>
      <c r="D382" s="829"/>
      <c r="E382" s="201">
        <v>14</v>
      </c>
      <c r="F382" s="334"/>
      <c r="G382" s="334"/>
      <c r="H382" s="204"/>
      <c r="I382" s="205"/>
      <c r="J382" s="206"/>
      <c r="K382" s="205"/>
      <c r="L382" s="206"/>
      <c r="M382" s="207"/>
      <c r="N382" s="208"/>
      <c r="O382" s="209"/>
      <c r="P382" s="207"/>
      <c r="Q382" s="208"/>
      <c r="R382" s="210"/>
      <c r="S382" s="211"/>
      <c r="T382" s="278">
        <f t="shared" si="16"/>
        <v>0</v>
      </c>
      <c r="U382" s="356">
        <f t="shared" si="18"/>
        <v>13</v>
      </c>
    </row>
    <row r="383" spans="1:21" ht="18" customHeight="1">
      <c r="A383" s="826"/>
      <c r="B383" s="827"/>
      <c r="C383" s="829"/>
      <c r="D383" s="829"/>
      <c r="E383" s="201">
        <v>15</v>
      </c>
      <c r="F383" s="334"/>
      <c r="G383" s="334"/>
      <c r="H383" s="204"/>
      <c r="I383" s="205"/>
      <c r="J383" s="206"/>
      <c r="K383" s="205"/>
      <c r="L383" s="206"/>
      <c r="M383" s="207"/>
      <c r="N383" s="208"/>
      <c r="O383" s="209"/>
      <c r="P383" s="207"/>
      <c r="Q383" s="208"/>
      <c r="R383" s="210"/>
      <c r="S383" s="211"/>
      <c r="T383" s="278">
        <f t="shared" si="16"/>
        <v>0</v>
      </c>
      <c r="U383" s="356">
        <f t="shared" si="18"/>
        <v>13</v>
      </c>
    </row>
    <row r="384" spans="1:21" ht="18" customHeight="1">
      <c r="A384" s="826"/>
      <c r="B384" s="827"/>
      <c r="C384" s="829"/>
      <c r="D384" s="829"/>
      <c r="E384" s="201">
        <v>16</v>
      </c>
      <c r="F384" s="334"/>
      <c r="G384" s="334"/>
      <c r="H384" s="204"/>
      <c r="I384" s="205"/>
      <c r="J384" s="206"/>
      <c r="K384" s="205"/>
      <c r="L384" s="206"/>
      <c r="M384" s="207"/>
      <c r="N384" s="208"/>
      <c r="O384" s="209"/>
      <c r="P384" s="207"/>
      <c r="Q384" s="208"/>
      <c r="R384" s="210"/>
      <c r="S384" s="211"/>
      <c r="T384" s="278">
        <f t="shared" si="16"/>
        <v>0</v>
      </c>
      <c r="U384" s="356">
        <f t="shared" si="18"/>
        <v>13</v>
      </c>
    </row>
    <row r="385" spans="1:21" ht="18" customHeight="1">
      <c r="A385" s="826"/>
      <c r="B385" s="827"/>
      <c r="C385" s="829"/>
      <c r="D385" s="829"/>
      <c r="E385" s="201">
        <v>17</v>
      </c>
      <c r="F385" s="334"/>
      <c r="G385" s="334"/>
      <c r="H385" s="204"/>
      <c r="I385" s="205"/>
      <c r="J385" s="206"/>
      <c r="K385" s="205"/>
      <c r="L385" s="206"/>
      <c r="M385" s="207"/>
      <c r="N385" s="208"/>
      <c r="O385" s="209"/>
      <c r="P385" s="207"/>
      <c r="Q385" s="208"/>
      <c r="R385" s="210"/>
      <c r="S385" s="211"/>
      <c r="T385" s="278">
        <f t="shared" si="16"/>
        <v>0</v>
      </c>
      <c r="U385" s="356">
        <f t="shared" si="18"/>
        <v>13</v>
      </c>
    </row>
    <row r="386" spans="1:21" ht="18" customHeight="1">
      <c r="A386" s="826"/>
      <c r="B386" s="827"/>
      <c r="C386" s="829"/>
      <c r="D386" s="829"/>
      <c r="E386" s="201">
        <v>18</v>
      </c>
      <c r="F386" s="334"/>
      <c r="G386" s="334"/>
      <c r="H386" s="204"/>
      <c r="I386" s="205"/>
      <c r="J386" s="206"/>
      <c r="K386" s="205"/>
      <c r="L386" s="206"/>
      <c r="M386" s="207"/>
      <c r="N386" s="208"/>
      <c r="O386" s="209"/>
      <c r="P386" s="207"/>
      <c r="Q386" s="208"/>
      <c r="R386" s="210"/>
      <c r="S386" s="211"/>
      <c r="T386" s="278">
        <f t="shared" si="16"/>
        <v>0</v>
      </c>
      <c r="U386" s="356">
        <f t="shared" si="18"/>
        <v>13</v>
      </c>
    </row>
    <row r="387" spans="1:21" ht="18" customHeight="1">
      <c r="A387" s="826"/>
      <c r="B387" s="827"/>
      <c r="C387" s="829"/>
      <c r="D387" s="829"/>
      <c r="E387" s="201">
        <v>19</v>
      </c>
      <c r="F387" s="334"/>
      <c r="G387" s="334"/>
      <c r="H387" s="204"/>
      <c r="I387" s="205"/>
      <c r="J387" s="206"/>
      <c r="K387" s="205"/>
      <c r="L387" s="206"/>
      <c r="M387" s="207"/>
      <c r="N387" s="208"/>
      <c r="O387" s="209"/>
      <c r="P387" s="207"/>
      <c r="Q387" s="208"/>
      <c r="R387" s="210"/>
      <c r="S387" s="211"/>
      <c r="T387" s="278">
        <f t="shared" si="16"/>
        <v>0</v>
      </c>
      <c r="U387" s="356">
        <f t="shared" si="18"/>
        <v>13</v>
      </c>
    </row>
    <row r="388" spans="1:21" ht="18" customHeight="1">
      <c r="A388" s="826"/>
      <c r="B388" s="827"/>
      <c r="C388" s="829"/>
      <c r="D388" s="829"/>
      <c r="E388" s="201">
        <v>20</v>
      </c>
      <c r="F388" s="334"/>
      <c r="G388" s="334"/>
      <c r="H388" s="204"/>
      <c r="I388" s="205"/>
      <c r="J388" s="206"/>
      <c r="K388" s="205"/>
      <c r="L388" s="206"/>
      <c r="M388" s="207"/>
      <c r="N388" s="208"/>
      <c r="O388" s="209"/>
      <c r="P388" s="207"/>
      <c r="Q388" s="208"/>
      <c r="R388" s="210"/>
      <c r="S388" s="211"/>
      <c r="T388" s="278">
        <f t="shared" si="16"/>
        <v>0</v>
      </c>
      <c r="U388" s="356">
        <f t="shared" si="18"/>
        <v>13</v>
      </c>
    </row>
    <row r="389" spans="1:21" ht="18" customHeight="1">
      <c r="A389" s="826"/>
      <c r="B389" s="827"/>
      <c r="C389" s="829"/>
      <c r="D389" s="829"/>
      <c r="E389" s="201">
        <v>21</v>
      </c>
      <c r="F389" s="334"/>
      <c r="G389" s="334"/>
      <c r="H389" s="204"/>
      <c r="I389" s="205"/>
      <c r="J389" s="206"/>
      <c r="K389" s="205"/>
      <c r="L389" s="206"/>
      <c r="M389" s="207"/>
      <c r="N389" s="208"/>
      <c r="O389" s="209"/>
      <c r="P389" s="207"/>
      <c r="Q389" s="208"/>
      <c r="R389" s="210"/>
      <c r="S389" s="211"/>
      <c r="T389" s="278">
        <f t="shared" si="16"/>
        <v>0</v>
      </c>
      <c r="U389" s="356">
        <f t="shared" si="18"/>
        <v>13</v>
      </c>
    </row>
    <row r="390" spans="1:21" ht="18" customHeight="1">
      <c r="A390" s="826"/>
      <c r="B390" s="827"/>
      <c r="C390" s="829"/>
      <c r="D390" s="829"/>
      <c r="E390" s="201">
        <v>22</v>
      </c>
      <c r="F390" s="334"/>
      <c r="G390" s="334"/>
      <c r="H390" s="204"/>
      <c r="I390" s="205"/>
      <c r="J390" s="206"/>
      <c r="K390" s="205"/>
      <c r="L390" s="206"/>
      <c r="M390" s="207"/>
      <c r="N390" s="208"/>
      <c r="O390" s="209"/>
      <c r="P390" s="207"/>
      <c r="Q390" s="208"/>
      <c r="R390" s="210"/>
      <c r="S390" s="211"/>
      <c r="T390" s="278">
        <f t="shared" si="16"/>
        <v>0</v>
      </c>
      <c r="U390" s="356">
        <f t="shared" si="18"/>
        <v>13</v>
      </c>
    </row>
    <row r="391" spans="1:21" ht="18" customHeight="1">
      <c r="A391" s="826"/>
      <c r="B391" s="827"/>
      <c r="C391" s="829"/>
      <c r="D391" s="829"/>
      <c r="E391" s="201">
        <v>23</v>
      </c>
      <c r="F391" s="334"/>
      <c r="G391" s="334"/>
      <c r="H391" s="204"/>
      <c r="I391" s="205"/>
      <c r="J391" s="206"/>
      <c r="K391" s="205"/>
      <c r="L391" s="206"/>
      <c r="M391" s="207"/>
      <c r="N391" s="208"/>
      <c r="O391" s="209"/>
      <c r="P391" s="207"/>
      <c r="Q391" s="208"/>
      <c r="R391" s="210"/>
      <c r="S391" s="211"/>
      <c r="T391" s="278">
        <f t="shared" si="16"/>
        <v>0</v>
      </c>
      <c r="U391" s="356">
        <f t="shared" si="18"/>
        <v>13</v>
      </c>
    </row>
    <row r="392" spans="1:21" ht="18" customHeight="1">
      <c r="A392" s="826"/>
      <c r="B392" s="827"/>
      <c r="C392" s="829"/>
      <c r="D392" s="829"/>
      <c r="E392" s="201">
        <v>24</v>
      </c>
      <c r="F392" s="334"/>
      <c r="G392" s="334"/>
      <c r="H392" s="204"/>
      <c r="I392" s="205"/>
      <c r="J392" s="206"/>
      <c r="K392" s="205"/>
      <c r="L392" s="206"/>
      <c r="M392" s="207"/>
      <c r="N392" s="208"/>
      <c r="O392" s="209"/>
      <c r="P392" s="207"/>
      <c r="Q392" s="208"/>
      <c r="R392" s="210"/>
      <c r="S392" s="211"/>
      <c r="T392" s="278">
        <f t="shared" si="16"/>
        <v>0</v>
      </c>
      <c r="U392" s="356">
        <f t="shared" si="18"/>
        <v>13</v>
      </c>
    </row>
    <row r="393" spans="1:21" ht="18" customHeight="1">
      <c r="A393" s="826"/>
      <c r="B393" s="827"/>
      <c r="C393" s="829"/>
      <c r="D393" s="829"/>
      <c r="E393" s="201">
        <v>25</v>
      </c>
      <c r="F393" s="334"/>
      <c r="G393" s="334"/>
      <c r="H393" s="204"/>
      <c r="I393" s="205"/>
      <c r="J393" s="206"/>
      <c r="K393" s="205"/>
      <c r="L393" s="206"/>
      <c r="M393" s="207"/>
      <c r="N393" s="208"/>
      <c r="O393" s="209"/>
      <c r="P393" s="207"/>
      <c r="Q393" s="208"/>
      <c r="R393" s="210"/>
      <c r="S393" s="211"/>
      <c r="T393" s="278">
        <f t="shared" ref="T393:T456" si="19">IF(J393="",0,INT(SUM(PRODUCT(J393,L393,O393),R393)))</f>
        <v>0</v>
      </c>
      <c r="U393" s="356">
        <f t="shared" si="18"/>
        <v>13</v>
      </c>
    </row>
    <row r="394" spans="1:21" ht="18" customHeight="1">
      <c r="A394" s="826"/>
      <c r="B394" s="827"/>
      <c r="C394" s="829"/>
      <c r="D394" s="829"/>
      <c r="E394" s="201">
        <v>26</v>
      </c>
      <c r="F394" s="334"/>
      <c r="G394" s="334"/>
      <c r="H394" s="204"/>
      <c r="I394" s="205"/>
      <c r="J394" s="206"/>
      <c r="K394" s="205"/>
      <c r="L394" s="206"/>
      <c r="M394" s="207"/>
      <c r="N394" s="208"/>
      <c r="O394" s="209"/>
      <c r="P394" s="207"/>
      <c r="Q394" s="208"/>
      <c r="R394" s="210"/>
      <c r="S394" s="211"/>
      <c r="T394" s="278">
        <f t="shared" si="19"/>
        <v>0</v>
      </c>
      <c r="U394" s="356">
        <f t="shared" si="18"/>
        <v>13</v>
      </c>
    </row>
    <row r="395" spans="1:21" ht="18" customHeight="1">
      <c r="A395" s="826"/>
      <c r="B395" s="827"/>
      <c r="C395" s="829"/>
      <c r="D395" s="829"/>
      <c r="E395" s="201">
        <v>27</v>
      </c>
      <c r="F395" s="334"/>
      <c r="G395" s="334"/>
      <c r="H395" s="204"/>
      <c r="I395" s="205"/>
      <c r="J395" s="206"/>
      <c r="K395" s="205"/>
      <c r="L395" s="206"/>
      <c r="M395" s="207"/>
      <c r="N395" s="208"/>
      <c r="O395" s="209"/>
      <c r="P395" s="207"/>
      <c r="Q395" s="208"/>
      <c r="R395" s="210"/>
      <c r="S395" s="211"/>
      <c r="T395" s="278">
        <f t="shared" si="19"/>
        <v>0</v>
      </c>
      <c r="U395" s="356">
        <f t="shared" si="18"/>
        <v>13</v>
      </c>
    </row>
    <row r="396" spans="1:21" ht="18" customHeight="1">
      <c r="A396" s="826"/>
      <c r="B396" s="827"/>
      <c r="C396" s="829"/>
      <c r="D396" s="829"/>
      <c r="E396" s="201">
        <v>28</v>
      </c>
      <c r="F396" s="334"/>
      <c r="G396" s="334"/>
      <c r="H396" s="204"/>
      <c r="I396" s="205"/>
      <c r="J396" s="206"/>
      <c r="K396" s="205"/>
      <c r="L396" s="206"/>
      <c r="M396" s="207"/>
      <c r="N396" s="208"/>
      <c r="O396" s="209"/>
      <c r="P396" s="207"/>
      <c r="Q396" s="208"/>
      <c r="R396" s="210"/>
      <c r="S396" s="211"/>
      <c r="T396" s="278">
        <f t="shared" si="19"/>
        <v>0</v>
      </c>
      <c r="U396" s="356">
        <f t="shared" si="18"/>
        <v>13</v>
      </c>
    </row>
    <row r="397" spans="1:21" ht="18" customHeight="1">
      <c r="A397" s="826"/>
      <c r="B397" s="827"/>
      <c r="C397" s="829"/>
      <c r="D397" s="829"/>
      <c r="E397" s="201">
        <v>29</v>
      </c>
      <c r="F397" s="334"/>
      <c r="G397" s="334"/>
      <c r="H397" s="204"/>
      <c r="I397" s="205"/>
      <c r="J397" s="206"/>
      <c r="K397" s="205"/>
      <c r="L397" s="206"/>
      <c r="M397" s="207"/>
      <c r="N397" s="208"/>
      <c r="O397" s="209"/>
      <c r="P397" s="207"/>
      <c r="Q397" s="208"/>
      <c r="R397" s="210"/>
      <c r="S397" s="211"/>
      <c r="T397" s="278">
        <f t="shared" si="19"/>
        <v>0</v>
      </c>
      <c r="U397" s="356">
        <f t="shared" si="18"/>
        <v>13</v>
      </c>
    </row>
    <row r="398" spans="1:21" ht="18" customHeight="1">
      <c r="A398" s="834"/>
      <c r="B398" s="835"/>
      <c r="C398" s="829"/>
      <c r="D398" s="829"/>
      <c r="E398" s="277">
        <v>30</v>
      </c>
      <c r="F398" s="375"/>
      <c r="G398" s="375"/>
      <c r="H398" s="134"/>
      <c r="I398" s="135"/>
      <c r="J398" s="212"/>
      <c r="K398" s="135"/>
      <c r="L398" s="212"/>
      <c r="M398" s="27"/>
      <c r="N398" s="120"/>
      <c r="O398" s="109"/>
      <c r="P398" s="27"/>
      <c r="Q398" s="120"/>
      <c r="R398" s="32"/>
      <c r="S398" s="122"/>
      <c r="T398" s="136">
        <f t="shared" si="19"/>
        <v>0</v>
      </c>
      <c r="U398" s="356">
        <f t="shared" si="18"/>
        <v>13</v>
      </c>
    </row>
    <row r="399" spans="1:21" ht="18" customHeight="1">
      <c r="A399" s="824">
        <v>14</v>
      </c>
      <c r="B399" s="825"/>
      <c r="C399" s="828" t="str">
        <f>IF(ISERROR(VLOOKUP($A399,【大規模】地域番号⑦!$BD:$BF,2,FALSE)),"",VLOOKUP($A399,【大規模】地域番号⑦!$BD:$BF,2,FALSE))</f>
        <v/>
      </c>
      <c r="D399" s="828" t="str">
        <f>IF(ISERROR(VLOOKUP($A399,【大規模】地域番号⑦!$BD:$BF,3,FALSE)),"",VLOOKUP($A399,【大規模】地域番号⑦!$BD:$BF,3,FALSE))</f>
        <v/>
      </c>
      <c r="E399" s="201">
        <v>1</v>
      </c>
      <c r="F399" s="334"/>
      <c r="G399" s="334"/>
      <c r="H399" s="176"/>
      <c r="I399" s="177"/>
      <c r="J399" s="178"/>
      <c r="K399" s="180"/>
      <c r="L399" s="181"/>
      <c r="M399" s="179"/>
      <c r="N399" s="180"/>
      <c r="O399" s="181"/>
      <c r="P399" s="179"/>
      <c r="Q399" s="180"/>
      <c r="R399" s="182"/>
      <c r="S399" s="183"/>
      <c r="T399" s="257">
        <f t="shared" si="19"/>
        <v>0</v>
      </c>
      <c r="U399" s="356">
        <f>$A$399</f>
        <v>14</v>
      </c>
    </row>
    <row r="400" spans="1:21" ht="18" customHeight="1">
      <c r="A400" s="826"/>
      <c r="B400" s="827"/>
      <c r="C400" s="829"/>
      <c r="D400" s="829"/>
      <c r="E400" s="201">
        <v>2</v>
      </c>
      <c r="F400" s="334"/>
      <c r="G400" s="334"/>
      <c r="H400" s="128"/>
      <c r="I400" s="111"/>
      <c r="J400" s="106"/>
      <c r="K400" s="112"/>
      <c r="L400" s="107"/>
      <c r="M400" s="12"/>
      <c r="N400" s="112"/>
      <c r="O400" s="107"/>
      <c r="P400" s="12"/>
      <c r="Q400" s="112"/>
      <c r="R400" s="31"/>
      <c r="S400" s="115"/>
      <c r="T400" s="93">
        <f t="shared" si="19"/>
        <v>0</v>
      </c>
      <c r="U400" s="356">
        <f t="shared" ref="U400:U428" si="20">$A$399</f>
        <v>14</v>
      </c>
    </row>
    <row r="401" spans="1:21" ht="18" customHeight="1">
      <c r="A401" s="826"/>
      <c r="B401" s="827"/>
      <c r="C401" s="829"/>
      <c r="D401" s="829"/>
      <c r="E401" s="201">
        <v>3</v>
      </c>
      <c r="F401" s="334"/>
      <c r="G401" s="334"/>
      <c r="H401" s="128"/>
      <c r="I401" s="111"/>
      <c r="J401" s="106"/>
      <c r="K401" s="112"/>
      <c r="L401" s="107"/>
      <c r="M401" s="12"/>
      <c r="N401" s="112"/>
      <c r="O401" s="107"/>
      <c r="P401" s="12"/>
      <c r="Q401" s="112"/>
      <c r="R401" s="31"/>
      <c r="S401" s="115"/>
      <c r="T401" s="93">
        <f t="shared" si="19"/>
        <v>0</v>
      </c>
      <c r="U401" s="356">
        <f t="shared" si="20"/>
        <v>14</v>
      </c>
    </row>
    <row r="402" spans="1:21" ht="18" customHeight="1">
      <c r="A402" s="826"/>
      <c r="B402" s="827"/>
      <c r="C402" s="829"/>
      <c r="D402" s="829"/>
      <c r="E402" s="201">
        <v>4</v>
      </c>
      <c r="F402" s="334"/>
      <c r="G402" s="334"/>
      <c r="H402" s="128"/>
      <c r="I402" s="111"/>
      <c r="J402" s="106"/>
      <c r="K402" s="112"/>
      <c r="L402" s="107"/>
      <c r="M402" s="12"/>
      <c r="N402" s="112"/>
      <c r="O402" s="107"/>
      <c r="P402" s="12"/>
      <c r="Q402" s="112"/>
      <c r="R402" s="31"/>
      <c r="S402" s="115"/>
      <c r="T402" s="93">
        <f t="shared" si="19"/>
        <v>0</v>
      </c>
      <c r="U402" s="356">
        <f t="shared" si="20"/>
        <v>14</v>
      </c>
    </row>
    <row r="403" spans="1:21" ht="18" customHeight="1">
      <c r="A403" s="826"/>
      <c r="B403" s="827"/>
      <c r="C403" s="829"/>
      <c r="D403" s="829"/>
      <c r="E403" s="201">
        <v>5</v>
      </c>
      <c r="F403" s="334"/>
      <c r="G403" s="334"/>
      <c r="H403" s="128"/>
      <c r="I403" s="111"/>
      <c r="J403" s="106"/>
      <c r="K403" s="112"/>
      <c r="L403" s="107"/>
      <c r="M403" s="12"/>
      <c r="N403" s="112"/>
      <c r="O403" s="107"/>
      <c r="P403" s="12"/>
      <c r="Q403" s="112"/>
      <c r="R403" s="31"/>
      <c r="S403" s="115"/>
      <c r="T403" s="93">
        <f t="shared" si="19"/>
        <v>0</v>
      </c>
      <c r="U403" s="356">
        <f t="shared" si="20"/>
        <v>14</v>
      </c>
    </row>
    <row r="404" spans="1:21" ht="18" customHeight="1">
      <c r="A404" s="826"/>
      <c r="B404" s="827"/>
      <c r="C404" s="829"/>
      <c r="D404" s="829"/>
      <c r="E404" s="201">
        <v>6</v>
      </c>
      <c r="F404" s="334"/>
      <c r="G404" s="334"/>
      <c r="H404" s="128"/>
      <c r="I404" s="111"/>
      <c r="J404" s="106"/>
      <c r="K404" s="111"/>
      <c r="L404" s="106"/>
      <c r="M404" s="12"/>
      <c r="N404" s="111"/>
      <c r="O404" s="107"/>
      <c r="P404" s="25"/>
      <c r="Q404" s="112"/>
      <c r="R404" s="31"/>
      <c r="S404" s="115"/>
      <c r="T404" s="93">
        <f t="shared" si="19"/>
        <v>0</v>
      </c>
      <c r="U404" s="356">
        <f t="shared" si="20"/>
        <v>14</v>
      </c>
    </row>
    <row r="405" spans="1:21" ht="18" customHeight="1">
      <c r="A405" s="826"/>
      <c r="B405" s="827"/>
      <c r="C405" s="829"/>
      <c r="D405" s="829"/>
      <c r="E405" s="201">
        <v>7</v>
      </c>
      <c r="F405" s="334"/>
      <c r="G405" s="334"/>
      <c r="H405" s="128"/>
      <c r="I405" s="111"/>
      <c r="J405" s="106"/>
      <c r="K405" s="111"/>
      <c r="L405" s="106"/>
      <c r="M405" s="12"/>
      <c r="N405" s="111"/>
      <c r="O405" s="107"/>
      <c r="P405" s="25"/>
      <c r="Q405" s="112"/>
      <c r="R405" s="31"/>
      <c r="S405" s="115"/>
      <c r="T405" s="93">
        <f t="shared" si="19"/>
        <v>0</v>
      </c>
      <c r="U405" s="356">
        <f t="shared" si="20"/>
        <v>14</v>
      </c>
    </row>
    <row r="406" spans="1:21" ht="18" customHeight="1">
      <c r="A406" s="826"/>
      <c r="B406" s="827"/>
      <c r="C406" s="829"/>
      <c r="D406" s="829"/>
      <c r="E406" s="201">
        <v>8</v>
      </c>
      <c r="F406" s="334"/>
      <c r="G406" s="334"/>
      <c r="H406" s="128"/>
      <c r="I406" s="111"/>
      <c r="J406" s="106"/>
      <c r="K406" s="111"/>
      <c r="L406" s="106"/>
      <c r="M406" s="12"/>
      <c r="N406" s="111"/>
      <c r="O406" s="107"/>
      <c r="P406" s="25"/>
      <c r="Q406" s="112"/>
      <c r="R406" s="31"/>
      <c r="S406" s="115"/>
      <c r="T406" s="93">
        <f t="shared" si="19"/>
        <v>0</v>
      </c>
      <c r="U406" s="356">
        <f t="shared" si="20"/>
        <v>14</v>
      </c>
    </row>
    <row r="407" spans="1:21" ht="18" customHeight="1">
      <c r="A407" s="826"/>
      <c r="B407" s="827"/>
      <c r="C407" s="829"/>
      <c r="D407" s="829"/>
      <c r="E407" s="201">
        <v>9</v>
      </c>
      <c r="F407" s="334"/>
      <c r="G407" s="334"/>
      <c r="H407" s="128"/>
      <c r="I407" s="111"/>
      <c r="J407" s="106"/>
      <c r="K407" s="111"/>
      <c r="L407" s="106"/>
      <c r="M407" s="12"/>
      <c r="N407" s="112"/>
      <c r="O407" s="107"/>
      <c r="P407" s="12"/>
      <c r="Q407" s="112"/>
      <c r="R407" s="31"/>
      <c r="S407" s="115"/>
      <c r="T407" s="93">
        <f t="shared" si="19"/>
        <v>0</v>
      </c>
      <c r="U407" s="356">
        <f t="shared" si="20"/>
        <v>14</v>
      </c>
    </row>
    <row r="408" spans="1:21" ht="18" customHeight="1">
      <c r="A408" s="826"/>
      <c r="B408" s="827"/>
      <c r="C408" s="829"/>
      <c r="D408" s="829"/>
      <c r="E408" s="201">
        <v>10</v>
      </c>
      <c r="F408" s="334"/>
      <c r="G408" s="334"/>
      <c r="H408" s="204"/>
      <c r="I408" s="205"/>
      <c r="J408" s="206"/>
      <c r="K408" s="205"/>
      <c r="L408" s="206"/>
      <c r="M408" s="207"/>
      <c r="N408" s="208"/>
      <c r="O408" s="209"/>
      <c r="P408" s="207"/>
      <c r="Q408" s="208"/>
      <c r="R408" s="210"/>
      <c r="S408" s="211"/>
      <c r="T408" s="278">
        <f t="shared" si="19"/>
        <v>0</v>
      </c>
      <c r="U408" s="356">
        <f t="shared" si="20"/>
        <v>14</v>
      </c>
    </row>
    <row r="409" spans="1:21" ht="18" customHeight="1">
      <c r="A409" s="826"/>
      <c r="B409" s="827"/>
      <c r="C409" s="829"/>
      <c r="D409" s="829"/>
      <c r="E409" s="201">
        <v>11</v>
      </c>
      <c r="F409" s="334"/>
      <c r="G409" s="334"/>
      <c r="H409" s="204"/>
      <c r="I409" s="205"/>
      <c r="J409" s="206"/>
      <c r="K409" s="205"/>
      <c r="L409" s="206"/>
      <c r="M409" s="207"/>
      <c r="N409" s="208"/>
      <c r="O409" s="209"/>
      <c r="P409" s="207"/>
      <c r="Q409" s="208"/>
      <c r="R409" s="210"/>
      <c r="S409" s="211"/>
      <c r="T409" s="278">
        <f t="shared" si="19"/>
        <v>0</v>
      </c>
      <c r="U409" s="356">
        <f t="shared" si="20"/>
        <v>14</v>
      </c>
    </row>
    <row r="410" spans="1:21" ht="18" customHeight="1">
      <c r="A410" s="826"/>
      <c r="B410" s="827"/>
      <c r="C410" s="829"/>
      <c r="D410" s="829"/>
      <c r="E410" s="201">
        <v>12</v>
      </c>
      <c r="F410" s="334"/>
      <c r="G410" s="334"/>
      <c r="H410" s="204"/>
      <c r="I410" s="205"/>
      <c r="J410" s="206"/>
      <c r="K410" s="205"/>
      <c r="L410" s="206"/>
      <c r="M410" s="207"/>
      <c r="N410" s="208"/>
      <c r="O410" s="209"/>
      <c r="P410" s="207"/>
      <c r="Q410" s="208"/>
      <c r="R410" s="210"/>
      <c r="S410" s="211"/>
      <c r="T410" s="278">
        <f t="shared" si="19"/>
        <v>0</v>
      </c>
      <c r="U410" s="356">
        <f t="shared" si="20"/>
        <v>14</v>
      </c>
    </row>
    <row r="411" spans="1:21" ht="18" customHeight="1">
      <c r="A411" s="826"/>
      <c r="B411" s="827"/>
      <c r="C411" s="829"/>
      <c r="D411" s="829"/>
      <c r="E411" s="201">
        <v>13</v>
      </c>
      <c r="F411" s="334"/>
      <c r="G411" s="334"/>
      <c r="H411" s="204"/>
      <c r="I411" s="205"/>
      <c r="J411" s="206"/>
      <c r="K411" s="205"/>
      <c r="L411" s="206"/>
      <c r="M411" s="207"/>
      <c r="N411" s="208"/>
      <c r="O411" s="209"/>
      <c r="P411" s="207"/>
      <c r="Q411" s="208"/>
      <c r="R411" s="210"/>
      <c r="S411" s="211"/>
      <c r="T411" s="278">
        <f t="shared" si="19"/>
        <v>0</v>
      </c>
      <c r="U411" s="356">
        <f t="shared" si="20"/>
        <v>14</v>
      </c>
    </row>
    <row r="412" spans="1:21" ht="18" customHeight="1">
      <c r="A412" s="826"/>
      <c r="B412" s="827"/>
      <c r="C412" s="829"/>
      <c r="D412" s="829"/>
      <c r="E412" s="201">
        <v>14</v>
      </c>
      <c r="F412" s="334"/>
      <c r="G412" s="334"/>
      <c r="H412" s="204"/>
      <c r="I412" s="205"/>
      <c r="J412" s="206"/>
      <c r="K412" s="205"/>
      <c r="L412" s="206"/>
      <c r="M412" s="207"/>
      <c r="N412" s="208"/>
      <c r="O412" s="209"/>
      <c r="P412" s="207"/>
      <c r="Q412" s="208"/>
      <c r="R412" s="210"/>
      <c r="S412" s="211"/>
      <c r="T412" s="278">
        <f t="shared" si="19"/>
        <v>0</v>
      </c>
      <c r="U412" s="356">
        <f t="shared" si="20"/>
        <v>14</v>
      </c>
    </row>
    <row r="413" spans="1:21" ht="18" customHeight="1">
      <c r="A413" s="826"/>
      <c r="B413" s="827"/>
      <c r="C413" s="829"/>
      <c r="D413" s="829"/>
      <c r="E413" s="201">
        <v>15</v>
      </c>
      <c r="F413" s="334"/>
      <c r="G413" s="334"/>
      <c r="H413" s="204"/>
      <c r="I413" s="205"/>
      <c r="J413" s="206"/>
      <c r="K413" s="205"/>
      <c r="L413" s="206"/>
      <c r="M413" s="207"/>
      <c r="N413" s="208"/>
      <c r="O413" s="209"/>
      <c r="P413" s="207"/>
      <c r="Q413" s="208"/>
      <c r="R413" s="210"/>
      <c r="S413" s="211"/>
      <c r="T413" s="278">
        <f t="shared" si="19"/>
        <v>0</v>
      </c>
      <c r="U413" s="356">
        <f t="shared" si="20"/>
        <v>14</v>
      </c>
    </row>
    <row r="414" spans="1:21" ht="18" customHeight="1">
      <c r="A414" s="826"/>
      <c r="B414" s="827"/>
      <c r="C414" s="829"/>
      <c r="D414" s="829"/>
      <c r="E414" s="201">
        <v>16</v>
      </c>
      <c r="F414" s="334"/>
      <c r="G414" s="334"/>
      <c r="H414" s="204"/>
      <c r="I414" s="205"/>
      <c r="J414" s="206"/>
      <c r="K414" s="205"/>
      <c r="L414" s="206"/>
      <c r="M414" s="207"/>
      <c r="N414" s="208"/>
      <c r="O414" s="209"/>
      <c r="P414" s="207"/>
      <c r="Q414" s="208"/>
      <c r="R414" s="210"/>
      <c r="S414" s="211"/>
      <c r="T414" s="278">
        <f t="shared" si="19"/>
        <v>0</v>
      </c>
      <c r="U414" s="356">
        <f t="shared" si="20"/>
        <v>14</v>
      </c>
    </row>
    <row r="415" spans="1:21" ht="18" customHeight="1">
      <c r="A415" s="826"/>
      <c r="B415" s="827"/>
      <c r="C415" s="829"/>
      <c r="D415" s="829"/>
      <c r="E415" s="201">
        <v>17</v>
      </c>
      <c r="F415" s="334"/>
      <c r="G415" s="334"/>
      <c r="H415" s="204"/>
      <c r="I415" s="205"/>
      <c r="J415" s="206"/>
      <c r="K415" s="205"/>
      <c r="L415" s="206"/>
      <c r="M415" s="207"/>
      <c r="N415" s="208"/>
      <c r="O415" s="209"/>
      <c r="P415" s="207"/>
      <c r="Q415" s="208"/>
      <c r="R415" s="210"/>
      <c r="S415" s="211"/>
      <c r="T415" s="278">
        <f t="shared" si="19"/>
        <v>0</v>
      </c>
      <c r="U415" s="356">
        <f t="shared" si="20"/>
        <v>14</v>
      </c>
    </row>
    <row r="416" spans="1:21" ht="18" customHeight="1">
      <c r="A416" s="826"/>
      <c r="B416" s="827"/>
      <c r="C416" s="829"/>
      <c r="D416" s="829"/>
      <c r="E416" s="201">
        <v>18</v>
      </c>
      <c r="F416" s="334"/>
      <c r="G416" s="334"/>
      <c r="H416" s="204"/>
      <c r="I416" s="205"/>
      <c r="J416" s="206"/>
      <c r="K416" s="205"/>
      <c r="L416" s="206"/>
      <c r="M416" s="207"/>
      <c r="N416" s="208"/>
      <c r="O416" s="209"/>
      <c r="P416" s="207"/>
      <c r="Q416" s="208"/>
      <c r="R416" s="210"/>
      <c r="S416" s="211"/>
      <c r="T416" s="278">
        <f t="shared" si="19"/>
        <v>0</v>
      </c>
      <c r="U416" s="356">
        <f t="shared" si="20"/>
        <v>14</v>
      </c>
    </row>
    <row r="417" spans="1:21" ht="18" customHeight="1">
      <c r="A417" s="826"/>
      <c r="B417" s="827"/>
      <c r="C417" s="829"/>
      <c r="D417" s="829"/>
      <c r="E417" s="201">
        <v>19</v>
      </c>
      <c r="F417" s="334"/>
      <c r="G417" s="334"/>
      <c r="H417" s="204"/>
      <c r="I417" s="205"/>
      <c r="J417" s="206"/>
      <c r="K417" s="205"/>
      <c r="L417" s="206"/>
      <c r="M417" s="207"/>
      <c r="N417" s="208"/>
      <c r="O417" s="209"/>
      <c r="P417" s="207"/>
      <c r="Q417" s="208"/>
      <c r="R417" s="210"/>
      <c r="S417" s="211"/>
      <c r="T417" s="278">
        <f t="shared" si="19"/>
        <v>0</v>
      </c>
      <c r="U417" s="356">
        <f t="shared" si="20"/>
        <v>14</v>
      </c>
    </row>
    <row r="418" spans="1:21" ht="18" customHeight="1">
      <c r="A418" s="826"/>
      <c r="B418" s="827"/>
      <c r="C418" s="829"/>
      <c r="D418" s="829"/>
      <c r="E418" s="201">
        <v>20</v>
      </c>
      <c r="F418" s="334"/>
      <c r="G418" s="334"/>
      <c r="H418" s="204"/>
      <c r="I418" s="205"/>
      <c r="J418" s="206"/>
      <c r="K418" s="205"/>
      <c r="L418" s="206"/>
      <c r="M418" s="207"/>
      <c r="N418" s="208"/>
      <c r="O418" s="209"/>
      <c r="P418" s="207"/>
      <c r="Q418" s="208"/>
      <c r="R418" s="210"/>
      <c r="S418" s="211"/>
      <c r="T418" s="278">
        <f t="shared" si="19"/>
        <v>0</v>
      </c>
      <c r="U418" s="356">
        <f t="shared" si="20"/>
        <v>14</v>
      </c>
    </row>
    <row r="419" spans="1:21" ht="18" customHeight="1">
      <c r="A419" s="826"/>
      <c r="B419" s="827"/>
      <c r="C419" s="829"/>
      <c r="D419" s="829"/>
      <c r="E419" s="201">
        <v>21</v>
      </c>
      <c r="F419" s="334"/>
      <c r="G419" s="334"/>
      <c r="H419" s="204"/>
      <c r="I419" s="205"/>
      <c r="J419" s="206"/>
      <c r="K419" s="205"/>
      <c r="L419" s="206"/>
      <c r="M419" s="207"/>
      <c r="N419" s="208"/>
      <c r="O419" s="209"/>
      <c r="P419" s="207"/>
      <c r="Q419" s="208"/>
      <c r="R419" s="210"/>
      <c r="S419" s="211"/>
      <c r="T419" s="278">
        <f t="shared" si="19"/>
        <v>0</v>
      </c>
      <c r="U419" s="356">
        <f t="shared" si="20"/>
        <v>14</v>
      </c>
    </row>
    <row r="420" spans="1:21" ht="18" customHeight="1">
      <c r="A420" s="826"/>
      <c r="B420" s="827"/>
      <c r="C420" s="829"/>
      <c r="D420" s="829"/>
      <c r="E420" s="201">
        <v>22</v>
      </c>
      <c r="F420" s="334"/>
      <c r="G420" s="334"/>
      <c r="H420" s="204"/>
      <c r="I420" s="205"/>
      <c r="J420" s="206"/>
      <c r="K420" s="205"/>
      <c r="L420" s="206"/>
      <c r="M420" s="207"/>
      <c r="N420" s="208"/>
      <c r="O420" s="209"/>
      <c r="P420" s="207"/>
      <c r="Q420" s="208"/>
      <c r="R420" s="210"/>
      <c r="S420" s="211"/>
      <c r="T420" s="278">
        <f t="shared" si="19"/>
        <v>0</v>
      </c>
      <c r="U420" s="356">
        <f t="shared" si="20"/>
        <v>14</v>
      </c>
    </row>
    <row r="421" spans="1:21" ht="18" customHeight="1">
      <c r="A421" s="826"/>
      <c r="B421" s="827"/>
      <c r="C421" s="829"/>
      <c r="D421" s="829"/>
      <c r="E421" s="201">
        <v>23</v>
      </c>
      <c r="F421" s="334"/>
      <c r="G421" s="334"/>
      <c r="H421" s="204"/>
      <c r="I421" s="205"/>
      <c r="J421" s="206"/>
      <c r="K421" s="205"/>
      <c r="L421" s="206"/>
      <c r="M421" s="207"/>
      <c r="N421" s="208"/>
      <c r="O421" s="209"/>
      <c r="P421" s="207"/>
      <c r="Q421" s="208"/>
      <c r="R421" s="210"/>
      <c r="S421" s="211"/>
      <c r="T421" s="278">
        <f t="shared" si="19"/>
        <v>0</v>
      </c>
      <c r="U421" s="356">
        <f t="shared" si="20"/>
        <v>14</v>
      </c>
    </row>
    <row r="422" spans="1:21" ht="18" customHeight="1">
      <c r="A422" s="826"/>
      <c r="B422" s="827"/>
      <c r="C422" s="829"/>
      <c r="D422" s="829"/>
      <c r="E422" s="201">
        <v>24</v>
      </c>
      <c r="F422" s="334"/>
      <c r="G422" s="334"/>
      <c r="H422" s="204"/>
      <c r="I422" s="205"/>
      <c r="J422" s="206"/>
      <c r="K422" s="205"/>
      <c r="L422" s="206"/>
      <c r="M422" s="207"/>
      <c r="N422" s="208"/>
      <c r="O422" s="209"/>
      <c r="P422" s="207"/>
      <c r="Q422" s="208"/>
      <c r="R422" s="210"/>
      <c r="S422" s="211"/>
      <c r="T422" s="278">
        <f t="shared" si="19"/>
        <v>0</v>
      </c>
      <c r="U422" s="356">
        <f t="shared" si="20"/>
        <v>14</v>
      </c>
    </row>
    <row r="423" spans="1:21" ht="18" customHeight="1">
      <c r="A423" s="826"/>
      <c r="B423" s="827"/>
      <c r="C423" s="829"/>
      <c r="D423" s="829"/>
      <c r="E423" s="201">
        <v>25</v>
      </c>
      <c r="F423" s="334"/>
      <c r="G423" s="334"/>
      <c r="H423" s="204"/>
      <c r="I423" s="205"/>
      <c r="J423" s="206"/>
      <c r="K423" s="205"/>
      <c r="L423" s="206"/>
      <c r="M423" s="207"/>
      <c r="N423" s="208"/>
      <c r="O423" s="209"/>
      <c r="P423" s="207"/>
      <c r="Q423" s="208"/>
      <c r="R423" s="210"/>
      <c r="S423" s="211"/>
      <c r="T423" s="278">
        <f t="shared" si="19"/>
        <v>0</v>
      </c>
      <c r="U423" s="356">
        <f t="shared" si="20"/>
        <v>14</v>
      </c>
    </row>
    <row r="424" spans="1:21" ht="18" customHeight="1">
      <c r="A424" s="826"/>
      <c r="B424" s="827"/>
      <c r="C424" s="829"/>
      <c r="D424" s="829"/>
      <c r="E424" s="201">
        <v>26</v>
      </c>
      <c r="F424" s="334"/>
      <c r="G424" s="334"/>
      <c r="H424" s="204"/>
      <c r="I424" s="205"/>
      <c r="J424" s="206"/>
      <c r="K424" s="205"/>
      <c r="L424" s="206"/>
      <c r="M424" s="207"/>
      <c r="N424" s="208"/>
      <c r="O424" s="209"/>
      <c r="P424" s="207"/>
      <c r="Q424" s="208"/>
      <c r="R424" s="210"/>
      <c r="S424" s="211"/>
      <c r="T424" s="278">
        <f t="shared" si="19"/>
        <v>0</v>
      </c>
      <c r="U424" s="356">
        <f t="shared" si="20"/>
        <v>14</v>
      </c>
    </row>
    <row r="425" spans="1:21" ht="18" customHeight="1">
      <c r="A425" s="826"/>
      <c r="B425" s="827"/>
      <c r="C425" s="829"/>
      <c r="D425" s="829"/>
      <c r="E425" s="201">
        <v>27</v>
      </c>
      <c r="F425" s="334"/>
      <c r="G425" s="334"/>
      <c r="H425" s="204"/>
      <c r="I425" s="205"/>
      <c r="J425" s="206"/>
      <c r="K425" s="205"/>
      <c r="L425" s="206"/>
      <c r="M425" s="207"/>
      <c r="N425" s="208"/>
      <c r="O425" s="209"/>
      <c r="P425" s="207"/>
      <c r="Q425" s="208"/>
      <c r="R425" s="210"/>
      <c r="S425" s="211"/>
      <c r="T425" s="278">
        <f t="shared" si="19"/>
        <v>0</v>
      </c>
      <c r="U425" s="356">
        <f t="shared" si="20"/>
        <v>14</v>
      </c>
    </row>
    <row r="426" spans="1:21" ht="18" customHeight="1">
      <c r="A426" s="826"/>
      <c r="B426" s="827"/>
      <c r="C426" s="829"/>
      <c r="D426" s="829"/>
      <c r="E426" s="201">
        <v>28</v>
      </c>
      <c r="F426" s="334"/>
      <c r="G426" s="334"/>
      <c r="H426" s="204"/>
      <c r="I426" s="205"/>
      <c r="J426" s="206"/>
      <c r="K426" s="205"/>
      <c r="L426" s="206"/>
      <c r="M426" s="207"/>
      <c r="N426" s="208"/>
      <c r="O426" s="209"/>
      <c r="P426" s="207"/>
      <c r="Q426" s="208"/>
      <c r="R426" s="210"/>
      <c r="S426" s="211"/>
      <c r="T426" s="278">
        <f t="shared" si="19"/>
        <v>0</v>
      </c>
      <c r="U426" s="356">
        <f t="shared" si="20"/>
        <v>14</v>
      </c>
    </row>
    <row r="427" spans="1:21" ht="18" customHeight="1">
      <c r="A427" s="826"/>
      <c r="B427" s="827"/>
      <c r="C427" s="829"/>
      <c r="D427" s="829"/>
      <c r="E427" s="201">
        <v>29</v>
      </c>
      <c r="F427" s="334"/>
      <c r="G427" s="334"/>
      <c r="H427" s="204"/>
      <c r="I427" s="205"/>
      <c r="J427" s="206"/>
      <c r="K427" s="205"/>
      <c r="L427" s="206"/>
      <c r="M427" s="207"/>
      <c r="N427" s="208"/>
      <c r="O427" s="209"/>
      <c r="P427" s="207"/>
      <c r="Q427" s="208"/>
      <c r="R427" s="210"/>
      <c r="S427" s="211"/>
      <c r="T427" s="278">
        <f t="shared" si="19"/>
        <v>0</v>
      </c>
      <c r="U427" s="356">
        <f t="shared" si="20"/>
        <v>14</v>
      </c>
    </row>
    <row r="428" spans="1:21" ht="18" customHeight="1">
      <c r="A428" s="834"/>
      <c r="B428" s="835"/>
      <c r="C428" s="829"/>
      <c r="D428" s="829"/>
      <c r="E428" s="277">
        <v>30</v>
      </c>
      <c r="F428" s="375"/>
      <c r="G428" s="375"/>
      <c r="H428" s="134"/>
      <c r="I428" s="135"/>
      <c r="J428" s="212"/>
      <c r="K428" s="135"/>
      <c r="L428" s="212"/>
      <c r="M428" s="27"/>
      <c r="N428" s="120"/>
      <c r="O428" s="109"/>
      <c r="P428" s="27"/>
      <c r="Q428" s="120"/>
      <c r="R428" s="32"/>
      <c r="S428" s="122"/>
      <c r="T428" s="136">
        <f t="shared" si="19"/>
        <v>0</v>
      </c>
      <c r="U428" s="356">
        <f t="shared" si="20"/>
        <v>14</v>
      </c>
    </row>
    <row r="429" spans="1:21" ht="18" customHeight="1">
      <c r="A429" s="824">
        <v>15</v>
      </c>
      <c r="B429" s="825"/>
      <c r="C429" s="828" t="str">
        <f>IF(ISERROR(VLOOKUP($A429,【大規模】地域番号⑦!$BD:$BF,2,FALSE)),"",VLOOKUP($A429,【大規模】地域番号⑦!$BD:$BF,2,FALSE))</f>
        <v/>
      </c>
      <c r="D429" s="828" t="str">
        <f>IF(ISERROR(VLOOKUP($A429,【大規模】地域番号⑦!$BD:$BF,3,FALSE)),"",VLOOKUP($A429,【大規模】地域番号⑦!$BD:$BF,3,FALSE))</f>
        <v/>
      </c>
      <c r="E429" s="201">
        <v>1</v>
      </c>
      <c r="F429" s="334"/>
      <c r="G429" s="334"/>
      <c r="H429" s="176"/>
      <c r="I429" s="177"/>
      <c r="J429" s="178"/>
      <c r="K429" s="180"/>
      <c r="L429" s="181"/>
      <c r="M429" s="179"/>
      <c r="N429" s="180"/>
      <c r="O429" s="181"/>
      <c r="P429" s="179"/>
      <c r="Q429" s="180"/>
      <c r="R429" s="182"/>
      <c r="S429" s="183"/>
      <c r="T429" s="257">
        <f t="shared" si="19"/>
        <v>0</v>
      </c>
      <c r="U429" s="356">
        <f>$A$429</f>
        <v>15</v>
      </c>
    </row>
    <row r="430" spans="1:21" ht="18" customHeight="1">
      <c r="A430" s="826"/>
      <c r="B430" s="827"/>
      <c r="C430" s="829"/>
      <c r="D430" s="829"/>
      <c r="E430" s="201">
        <v>2</v>
      </c>
      <c r="F430" s="334"/>
      <c r="G430" s="334"/>
      <c r="H430" s="128"/>
      <c r="I430" s="111"/>
      <c r="J430" s="106"/>
      <c r="K430" s="112"/>
      <c r="L430" s="107"/>
      <c r="M430" s="12"/>
      <c r="N430" s="112"/>
      <c r="O430" s="107"/>
      <c r="P430" s="12"/>
      <c r="Q430" s="112"/>
      <c r="R430" s="31"/>
      <c r="S430" s="115"/>
      <c r="T430" s="93">
        <f t="shared" si="19"/>
        <v>0</v>
      </c>
      <c r="U430" s="356">
        <f t="shared" ref="U430:U458" si="21">$A$429</f>
        <v>15</v>
      </c>
    </row>
    <row r="431" spans="1:21" ht="18" customHeight="1">
      <c r="A431" s="826"/>
      <c r="B431" s="827"/>
      <c r="C431" s="829"/>
      <c r="D431" s="829"/>
      <c r="E431" s="201">
        <v>3</v>
      </c>
      <c r="F431" s="334"/>
      <c r="G431" s="334"/>
      <c r="H431" s="128"/>
      <c r="I431" s="111"/>
      <c r="J431" s="106"/>
      <c r="K431" s="112"/>
      <c r="L431" s="107"/>
      <c r="M431" s="12"/>
      <c r="N431" s="112"/>
      <c r="O431" s="107"/>
      <c r="P431" s="12"/>
      <c r="Q431" s="112"/>
      <c r="R431" s="31"/>
      <c r="S431" s="115"/>
      <c r="T431" s="93">
        <f t="shared" si="19"/>
        <v>0</v>
      </c>
      <c r="U431" s="356">
        <f t="shared" si="21"/>
        <v>15</v>
      </c>
    </row>
    <row r="432" spans="1:21" ht="18" customHeight="1">
      <c r="A432" s="826"/>
      <c r="B432" s="827"/>
      <c r="C432" s="829"/>
      <c r="D432" s="829"/>
      <c r="E432" s="201">
        <v>4</v>
      </c>
      <c r="F432" s="334"/>
      <c r="G432" s="334"/>
      <c r="H432" s="128"/>
      <c r="I432" s="111"/>
      <c r="J432" s="106"/>
      <c r="K432" s="112"/>
      <c r="L432" s="107"/>
      <c r="M432" s="12"/>
      <c r="N432" s="112"/>
      <c r="O432" s="107"/>
      <c r="P432" s="12"/>
      <c r="Q432" s="112"/>
      <c r="R432" s="31"/>
      <c r="S432" s="115"/>
      <c r="T432" s="93">
        <f t="shared" si="19"/>
        <v>0</v>
      </c>
      <c r="U432" s="356">
        <f t="shared" si="21"/>
        <v>15</v>
      </c>
    </row>
    <row r="433" spans="1:21" ht="18" customHeight="1">
      <c r="A433" s="826"/>
      <c r="B433" s="827"/>
      <c r="C433" s="829"/>
      <c r="D433" s="829"/>
      <c r="E433" s="201">
        <v>5</v>
      </c>
      <c r="F433" s="334"/>
      <c r="G433" s="334"/>
      <c r="H433" s="128"/>
      <c r="I433" s="111"/>
      <c r="J433" s="106"/>
      <c r="K433" s="112"/>
      <c r="L433" s="107"/>
      <c r="M433" s="12"/>
      <c r="N433" s="112"/>
      <c r="O433" s="107"/>
      <c r="P433" s="12"/>
      <c r="Q433" s="112"/>
      <c r="R433" s="31"/>
      <c r="S433" s="115"/>
      <c r="T433" s="93">
        <f t="shared" si="19"/>
        <v>0</v>
      </c>
      <c r="U433" s="356">
        <f t="shared" si="21"/>
        <v>15</v>
      </c>
    </row>
    <row r="434" spans="1:21" ht="18" customHeight="1">
      <c r="A434" s="826"/>
      <c r="B434" s="827"/>
      <c r="C434" s="829"/>
      <c r="D434" s="829"/>
      <c r="E434" s="201">
        <v>6</v>
      </c>
      <c r="F434" s="334"/>
      <c r="G434" s="334"/>
      <c r="H434" s="128"/>
      <c r="I434" s="111"/>
      <c r="J434" s="106"/>
      <c r="K434" s="111"/>
      <c r="L434" s="106"/>
      <c r="M434" s="12"/>
      <c r="N434" s="111"/>
      <c r="O434" s="107"/>
      <c r="P434" s="25"/>
      <c r="Q434" s="112"/>
      <c r="R434" s="31"/>
      <c r="S434" s="115"/>
      <c r="T434" s="93">
        <f t="shared" si="19"/>
        <v>0</v>
      </c>
      <c r="U434" s="356">
        <f t="shared" si="21"/>
        <v>15</v>
      </c>
    </row>
    <row r="435" spans="1:21" ht="18" customHeight="1">
      <c r="A435" s="826"/>
      <c r="B435" s="827"/>
      <c r="C435" s="829"/>
      <c r="D435" s="829"/>
      <c r="E435" s="201">
        <v>7</v>
      </c>
      <c r="F435" s="334"/>
      <c r="G435" s="334"/>
      <c r="H435" s="128"/>
      <c r="I435" s="111"/>
      <c r="J435" s="106"/>
      <c r="K435" s="111"/>
      <c r="L435" s="106"/>
      <c r="M435" s="12"/>
      <c r="N435" s="111"/>
      <c r="O435" s="107"/>
      <c r="P435" s="25"/>
      <c r="Q435" s="112"/>
      <c r="R435" s="31"/>
      <c r="S435" s="115"/>
      <c r="T435" s="93">
        <f t="shared" si="19"/>
        <v>0</v>
      </c>
      <c r="U435" s="356">
        <f t="shared" si="21"/>
        <v>15</v>
      </c>
    </row>
    <row r="436" spans="1:21" ht="18" customHeight="1">
      <c r="A436" s="826"/>
      <c r="B436" s="827"/>
      <c r="C436" s="829"/>
      <c r="D436" s="829"/>
      <c r="E436" s="201">
        <v>8</v>
      </c>
      <c r="F436" s="334"/>
      <c r="G436" s="334"/>
      <c r="H436" s="128"/>
      <c r="I436" s="111"/>
      <c r="J436" s="106"/>
      <c r="K436" s="111"/>
      <c r="L436" s="106"/>
      <c r="M436" s="12"/>
      <c r="N436" s="111"/>
      <c r="O436" s="107"/>
      <c r="P436" s="25"/>
      <c r="Q436" s="112"/>
      <c r="R436" s="31"/>
      <c r="S436" s="115"/>
      <c r="T436" s="93">
        <f t="shared" si="19"/>
        <v>0</v>
      </c>
      <c r="U436" s="356">
        <f t="shared" si="21"/>
        <v>15</v>
      </c>
    </row>
    <row r="437" spans="1:21" ht="18" customHeight="1">
      <c r="A437" s="826"/>
      <c r="B437" s="827"/>
      <c r="C437" s="829"/>
      <c r="D437" s="829"/>
      <c r="E437" s="201">
        <v>9</v>
      </c>
      <c r="F437" s="334"/>
      <c r="G437" s="334"/>
      <c r="H437" s="128"/>
      <c r="I437" s="111"/>
      <c r="J437" s="106"/>
      <c r="K437" s="111"/>
      <c r="L437" s="106"/>
      <c r="M437" s="12"/>
      <c r="N437" s="112"/>
      <c r="O437" s="107"/>
      <c r="P437" s="12"/>
      <c r="Q437" s="112"/>
      <c r="R437" s="31"/>
      <c r="S437" s="115"/>
      <c r="T437" s="93">
        <f t="shared" si="19"/>
        <v>0</v>
      </c>
      <c r="U437" s="356">
        <f t="shared" si="21"/>
        <v>15</v>
      </c>
    </row>
    <row r="438" spans="1:21" ht="18" customHeight="1">
      <c r="A438" s="826"/>
      <c r="B438" s="827"/>
      <c r="C438" s="829"/>
      <c r="D438" s="829"/>
      <c r="E438" s="201">
        <v>10</v>
      </c>
      <c r="F438" s="334"/>
      <c r="G438" s="334"/>
      <c r="H438" s="204"/>
      <c r="I438" s="205"/>
      <c r="J438" s="206"/>
      <c r="K438" s="205"/>
      <c r="L438" s="206"/>
      <c r="M438" s="207"/>
      <c r="N438" s="208"/>
      <c r="O438" s="209"/>
      <c r="P438" s="207"/>
      <c r="Q438" s="208"/>
      <c r="R438" s="210"/>
      <c r="S438" s="211"/>
      <c r="T438" s="278">
        <f t="shared" si="19"/>
        <v>0</v>
      </c>
      <c r="U438" s="356">
        <f t="shared" si="21"/>
        <v>15</v>
      </c>
    </row>
    <row r="439" spans="1:21" ht="18" customHeight="1">
      <c r="A439" s="826"/>
      <c r="B439" s="827"/>
      <c r="C439" s="829"/>
      <c r="D439" s="829"/>
      <c r="E439" s="201">
        <v>11</v>
      </c>
      <c r="F439" s="334"/>
      <c r="G439" s="334"/>
      <c r="H439" s="204"/>
      <c r="I439" s="205"/>
      <c r="J439" s="206"/>
      <c r="K439" s="205"/>
      <c r="L439" s="206"/>
      <c r="M439" s="207"/>
      <c r="N439" s="208"/>
      <c r="O439" s="209"/>
      <c r="P439" s="207"/>
      <c r="Q439" s="208"/>
      <c r="R439" s="210"/>
      <c r="S439" s="211"/>
      <c r="T439" s="278">
        <f t="shared" si="19"/>
        <v>0</v>
      </c>
      <c r="U439" s="356">
        <f t="shared" si="21"/>
        <v>15</v>
      </c>
    </row>
    <row r="440" spans="1:21" ht="18" customHeight="1">
      <c r="A440" s="826"/>
      <c r="B440" s="827"/>
      <c r="C440" s="829"/>
      <c r="D440" s="829"/>
      <c r="E440" s="201">
        <v>12</v>
      </c>
      <c r="F440" s="334"/>
      <c r="G440" s="334"/>
      <c r="H440" s="204"/>
      <c r="I440" s="205"/>
      <c r="J440" s="206"/>
      <c r="K440" s="205"/>
      <c r="L440" s="206"/>
      <c r="M440" s="207"/>
      <c r="N440" s="208"/>
      <c r="O440" s="209"/>
      <c r="P440" s="207"/>
      <c r="Q440" s="208"/>
      <c r="R440" s="210"/>
      <c r="S440" s="211"/>
      <c r="T440" s="278">
        <f t="shared" si="19"/>
        <v>0</v>
      </c>
      <c r="U440" s="356">
        <f t="shared" si="21"/>
        <v>15</v>
      </c>
    </row>
    <row r="441" spans="1:21" ht="18" customHeight="1">
      <c r="A441" s="826"/>
      <c r="B441" s="827"/>
      <c r="C441" s="829"/>
      <c r="D441" s="829"/>
      <c r="E441" s="201">
        <v>13</v>
      </c>
      <c r="F441" s="334"/>
      <c r="G441" s="334"/>
      <c r="H441" s="204"/>
      <c r="I441" s="205"/>
      <c r="J441" s="206"/>
      <c r="K441" s="205"/>
      <c r="L441" s="206"/>
      <c r="M441" s="207"/>
      <c r="N441" s="208"/>
      <c r="O441" s="209"/>
      <c r="P441" s="207"/>
      <c r="Q441" s="208"/>
      <c r="R441" s="210"/>
      <c r="S441" s="211"/>
      <c r="T441" s="278">
        <f t="shared" si="19"/>
        <v>0</v>
      </c>
      <c r="U441" s="356">
        <f t="shared" si="21"/>
        <v>15</v>
      </c>
    </row>
    <row r="442" spans="1:21" ht="18" customHeight="1">
      <c r="A442" s="826"/>
      <c r="B442" s="827"/>
      <c r="C442" s="829"/>
      <c r="D442" s="829"/>
      <c r="E442" s="201">
        <v>14</v>
      </c>
      <c r="F442" s="334"/>
      <c r="G442" s="334"/>
      <c r="H442" s="204"/>
      <c r="I442" s="205"/>
      <c r="J442" s="206"/>
      <c r="K442" s="205"/>
      <c r="L442" s="206"/>
      <c r="M442" s="207"/>
      <c r="N442" s="208"/>
      <c r="O442" s="209"/>
      <c r="P442" s="207"/>
      <c r="Q442" s="208"/>
      <c r="R442" s="210"/>
      <c r="S442" s="211"/>
      <c r="T442" s="278">
        <f t="shared" si="19"/>
        <v>0</v>
      </c>
      <c r="U442" s="356">
        <f t="shared" si="21"/>
        <v>15</v>
      </c>
    </row>
    <row r="443" spans="1:21" ht="18" customHeight="1">
      <c r="A443" s="826"/>
      <c r="B443" s="827"/>
      <c r="C443" s="829"/>
      <c r="D443" s="829"/>
      <c r="E443" s="201">
        <v>15</v>
      </c>
      <c r="F443" s="334"/>
      <c r="G443" s="334"/>
      <c r="H443" s="204"/>
      <c r="I443" s="205"/>
      <c r="J443" s="206"/>
      <c r="K443" s="205"/>
      <c r="L443" s="206"/>
      <c r="M443" s="207"/>
      <c r="N443" s="208"/>
      <c r="O443" s="209"/>
      <c r="P443" s="207"/>
      <c r="Q443" s="208"/>
      <c r="R443" s="210"/>
      <c r="S443" s="211"/>
      <c r="T443" s="278">
        <f t="shared" si="19"/>
        <v>0</v>
      </c>
      <c r="U443" s="356">
        <f t="shared" si="21"/>
        <v>15</v>
      </c>
    </row>
    <row r="444" spans="1:21" ht="18" customHeight="1">
      <c r="A444" s="826"/>
      <c r="B444" s="827"/>
      <c r="C444" s="829"/>
      <c r="D444" s="829"/>
      <c r="E444" s="201">
        <v>16</v>
      </c>
      <c r="F444" s="334"/>
      <c r="G444" s="334"/>
      <c r="H444" s="204"/>
      <c r="I444" s="205"/>
      <c r="J444" s="206"/>
      <c r="K444" s="205"/>
      <c r="L444" s="206"/>
      <c r="M444" s="207"/>
      <c r="N444" s="208"/>
      <c r="O444" s="209"/>
      <c r="P444" s="207"/>
      <c r="Q444" s="208"/>
      <c r="R444" s="210"/>
      <c r="S444" s="211"/>
      <c r="T444" s="278">
        <f t="shared" si="19"/>
        <v>0</v>
      </c>
      <c r="U444" s="356">
        <f t="shared" si="21"/>
        <v>15</v>
      </c>
    </row>
    <row r="445" spans="1:21" ht="18" customHeight="1">
      <c r="A445" s="826"/>
      <c r="B445" s="827"/>
      <c r="C445" s="829"/>
      <c r="D445" s="829"/>
      <c r="E445" s="201">
        <v>17</v>
      </c>
      <c r="F445" s="334"/>
      <c r="G445" s="334"/>
      <c r="H445" s="204"/>
      <c r="I445" s="205"/>
      <c r="J445" s="206"/>
      <c r="K445" s="205"/>
      <c r="L445" s="206"/>
      <c r="M445" s="207"/>
      <c r="N445" s="208"/>
      <c r="O445" s="209"/>
      <c r="P445" s="207"/>
      <c r="Q445" s="208"/>
      <c r="R445" s="210"/>
      <c r="S445" s="211"/>
      <c r="T445" s="278">
        <f t="shared" si="19"/>
        <v>0</v>
      </c>
      <c r="U445" s="356">
        <f t="shared" si="21"/>
        <v>15</v>
      </c>
    </row>
    <row r="446" spans="1:21" ht="18" customHeight="1">
      <c r="A446" s="826"/>
      <c r="B446" s="827"/>
      <c r="C446" s="829"/>
      <c r="D446" s="829"/>
      <c r="E446" s="201">
        <v>18</v>
      </c>
      <c r="F446" s="334"/>
      <c r="G446" s="334"/>
      <c r="H446" s="204"/>
      <c r="I446" s="205"/>
      <c r="J446" s="206"/>
      <c r="K446" s="205"/>
      <c r="L446" s="206"/>
      <c r="M446" s="207"/>
      <c r="N446" s="208"/>
      <c r="O446" s="209"/>
      <c r="P446" s="207"/>
      <c r="Q446" s="208"/>
      <c r="R446" s="210"/>
      <c r="S446" s="211"/>
      <c r="T446" s="278">
        <f t="shared" si="19"/>
        <v>0</v>
      </c>
      <c r="U446" s="356">
        <f t="shared" si="21"/>
        <v>15</v>
      </c>
    </row>
    <row r="447" spans="1:21" ht="18" customHeight="1">
      <c r="A447" s="826"/>
      <c r="B447" s="827"/>
      <c r="C447" s="829"/>
      <c r="D447" s="829"/>
      <c r="E447" s="201">
        <v>19</v>
      </c>
      <c r="F447" s="334"/>
      <c r="G447" s="334"/>
      <c r="H447" s="204"/>
      <c r="I447" s="205"/>
      <c r="J447" s="206"/>
      <c r="K447" s="205"/>
      <c r="L447" s="206"/>
      <c r="M447" s="207"/>
      <c r="N447" s="208"/>
      <c r="O447" s="209"/>
      <c r="P447" s="207"/>
      <c r="Q447" s="208"/>
      <c r="R447" s="210"/>
      <c r="S447" s="211"/>
      <c r="T447" s="278">
        <f t="shared" si="19"/>
        <v>0</v>
      </c>
      <c r="U447" s="356">
        <f t="shared" si="21"/>
        <v>15</v>
      </c>
    </row>
    <row r="448" spans="1:21" ht="18" customHeight="1">
      <c r="A448" s="826"/>
      <c r="B448" s="827"/>
      <c r="C448" s="829"/>
      <c r="D448" s="829"/>
      <c r="E448" s="201">
        <v>20</v>
      </c>
      <c r="F448" s="334"/>
      <c r="G448" s="334"/>
      <c r="H448" s="204"/>
      <c r="I448" s="205"/>
      <c r="J448" s="206"/>
      <c r="K448" s="205"/>
      <c r="L448" s="206"/>
      <c r="M448" s="207"/>
      <c r="N448" s="208"/>
      <c r="O448" s="209"/>
      <c r="P448" s="207"/>
      <c r="Q448" s="208"/>
      <c r="R448" s="210"/>
      <c r="S448" s="211"/>
      <c r="T448" s="278">
        <f t="shared" si="19"/>
        <v>0</v>
      </c>
      <c r="U448" s="356">
        <f t="shared" si="21"/>
        <v>15</v>
      </c>
    </row>
    <row r="449" spans="1:21" ht="18" customHeight="1">
      <c r="A449" s="826"/>
      <c r="B449" s="827"/>
      <c r="C449" s="829"/>
      <c r="D449" s="829"/>
      <c r="E449" s="201">
        <v>21</v>
      </c>
      <c r="F449" s="334"/>
      <c r="G449" s="334"/>
      <c r="H449" s="204"/>
      <c r="I449" s="205"/>
      <c r="J449" s="206"/>
      <c r="K449" s="205"/>
      <c r="L449" s="206"/>
      <c r="M449" s="207"/>
      <c r="N449" s="208"/>
      <c r="O449" s="209"/>
      <c r="P449" s="207"/>
      <c r="Q449" s="208"/>
      <c r="R449" s="210"/>
      <c r="S449" s="211"/>
      <c r="T449" s="278">
        <f t="shared" si="19"/>
        <v>0</v>
      </c>
      <c r="U449" s="356">
        <f t="shared" si="21"/>
        <v>15</v>
      </c>
    </row>
    <row r="450" spans="1:21" ht="18" customHeight="1">
      <c r="A450" s="826"/>
      <c r="B450" s="827"/>
      <c r="C450" s="829"/>
      <c r="D450" s="829"/>
      <c r="E450" s="201">
        <v>22</v>
      </c>
      <c r="F450" s="334"/>
      <c r="G450" s="334"/>
      <c r="H450" s="204"/>
      <c r="I450" s="205"/>
      <c r="J450" s="206"/>
      <c r="K450" s="205"/>
      <c r="L450" s="206"/>
      <c r="M450" s="207"/>
      <c r="N450" s="208"/>
      <c r="O450" s="209"/>
      <c r="P450" s="207"/>
      <c r="Q450" s="208"/>
      <c r="R450" s="210"/>
      <c r="S450" s="211"/>
      <c r="T450" s="278">
        <f t="shared" si="19"/>
        <v>0</v>
      </c>
      <c r="U450" s="356">
        <f t="shared" si="21"/>
        <v>15</v>
      </c>
    </row>
    <row r="451" spans="1:21" ht="18" customHeight="1">
      <c r="A451" s="826"/>
      <c r="B451" s="827"/>
      <c r="C451" s="829"/>
      <c r="D451" s="829"/>
      <c r="E451" s="201">
        <v>23</v>
      </c>
      <c r="F451" s="334"/>
      <c r="G451" s="334"/>
      <c r="H451" s="204"/>
      <c r="I451" s="205"/>
      <c r="J451" s="206"/>
      <c r="K451" s="205"/>
      <c r="L451" s="206"/>
      <c r="M451" s="207"/>
      <c r="N451" s="208"/>
      <c r="O451" s="209"/>
      <c r="P451" s="207"/>
      <c r="Q451" s="208"/>
      <c r="R451" s="210"/>
      <c r="S451" s="211"/>
      <c r="T451" s="278">
        <f t="shared" si="19"/>
        <v>0</v>
      </c>
      <c r="U451" s="356">
        <f t="shared" si="21"/>
        <v>15</v>
      </c>
    </row>
    <row r="452" spans="1:21" ht="18" customHeight="1">
      <c r="A452" s="826"/>
      <c r="B452" s="827"/>
      <c r="C452" s="829"/>
      <c r="D452" s="829"/>
      <c r="E452" s="201">
        <v>24</v>
      </c>
      <c r="F452" s="334"/>
      <c r="G452" s="334"/>
      <c r="H452" s="204"/>
      <c r="I452" s="205"/>
      <c r="J452" s="206"/>
      <c r="K452" s="205"/>
      <c r="L452" s="206"/>
      <c r="M452" s="207"/>
      <c r="N452" s="208"/>
      <c r="O452" s="209"/>
      <c r="P452" s="207"/>
      <c r="Q452" s="208"/>
      <c r="R452" s="210"/>
      <c r="S452" s="211"/>
      <c r="T452" s="278">
        <f t="shared" si="19"/>
        <v>0</v>
      </c>
      <c r="U452" s="356">
        <f t="shared" si="21"/>
        <v>15</v>
      </c>
    </row>
    <row r="453" spans="1:21" ht="18" customHeight="1">
      <c r="A453" s="826"/>
      <c r="B453" s="827"/>
      <c r="C453" s="829"/>
      <c r="D453" s="829"/>
      <c r="E453" s="201">
        <v>25</v>
      </c>
      <c r="F453" s="334"/>
      <c r="G453" s="334"/>
      <c r="H453" s="204"/>
      <c r="I453" s="205"/>
      <c r="J453" s="206"/>
      <c r="K453" s="205"/>
      <c r="L453" s="206"/>
      <c r="M453" s="207"/>
      <c r="N453" s="208"/>
      <c r="O453" s="209"/>
      <c r="P453" s="207"/>
      <c r="Q453" s="208"/>
      <c r="R453" s="210"/>
      <c r="S453" s="211"/>
      <c r="T453" s="278">
        <f t="shared" si="19"/>
        <v>0</v>
      </c>
      <c r="U453" s="356">
        <f t="shared" si="21"/>
        <v>15</v>
      </c>
    </row>
    <row r="454" spans="1:21" ht="18" customHeight="1">
      <c r="A454" s="826"/>
      <c r="B454" s="827"/>
      <c r="C454" s="829"/>
      <c r="D454" s="829"/>
      <c r="E454" s="201">
        <v>26</v>
      </c>
      <c r="F454" s="334"/>
      <c r="G454" s="334"/>
      <c r="H454" s="204"/>
      <c r="I454" s="205"/>
      <c r="J454" s="206"/>
      <c r="K454" s="205"/>
      <c r="L454" s="206"/>
      <c r="M454" s="207"/>
      <c r="N454" s="208"/>
      <c r="O454" s="209"/>
      <c r="P454" s="207"/>
      <c r="Q454" s="208"/>
      <c r="R454" s="210"/>
      <c r="S454" s="211"/>
      <c r="T454" s="278">
        <f t="shared" si="19"/>
        <v>0</v>
      </c>
      <c r="U454" s="356">
        <f t="shared" si="21"/>
        <v>15</v>
      </c>
    </row>
    <row r="455" spans="1:21" ht="18" customHeight="1">
      <c r="A455" s="826"/>
      <c r="B455" s="827"/>
      <c r="C455" s="829"/>
      <c r="D455" s="829"/>
      <c r="E455" s="201">
        <v>27</v>
      </c>
      <c r="F455" s="334"/>
      <c r="G455" s="334"/>
      <c r="H455" s="204"/>
      <c r="I455" s="205"/>
      <c r="J455" s="206"/>
      <c r="K455" s="205"/>
      <c r="L455" s="206"/>
      <c r="M455" s="207"/>
      <c r="N455" s="208"/>
      <c r="O455" s="209"/>
      <c r="P455" s="207"/>
      <c r="Q455" s="208"/>
      <c r="R455" s="210"/>
      <c r="S455" s="211"/>
      <c r="T455" s="278">
        <f t="shared" si="19"/>
        <v>0</v>
      </c>
      <c r="U455" s="356">
        <f t="shared" si="21"/>
        <v>15</v>
      </c>
    </row>
    <row r="456" spans="1:21" ht="18" customHeight="1">
      <c r="A456" s="826"/>
      <c r="B456" s="827"/>
      <c r="C456" s="829"/>
      <c r="D456" s="829"/>
      <c r="E456" s="201">
        <v>28</v>
      </c>
      <c r="F456" s="334"/>
      <c r="G456" s="334"/>
      <c r="H456" s="204"/>
      <c r="I456" s="205"/>
      <c r="J456" s="206"/>
      <c r="K456" s="205"/>
      <c r="L456" s="206"/>
      <c r="M456" s="207"/>
      <c r="N456" s="208"/>
      <c r="O456" s="209"/>
      <c r="P456" s="207"/>
      <c r="Q456" s="208"/>
      <c r="R456" s="210"/>
      <c r="S456" s="211"/>
      <c r="T456" s="278">
        <f t="shared" si="19"/>
        <v>0</v>
      </c>
      <c r="U456" s="356">
        <f t="shared" si="21"/>
        <v>15</v>
      </c>
    </row>
    <row r="457" spans="1:21" ht="18" customHeight="1">
      <c r="A457" s="826"/>
      <c r="B457" s="827"/>
      <c r="C457" s="829"/>
      <c r="D457" s="829"/>
      <c r="E457" s="201">
        <v>29</v>
      </c>
      <c r="F457" s="334"/>
      <c r="G457" s="334"/>
      <c r="H457" s="204"/>
      <c r="I457" s="205"/>
      <c r="J457" s="206"/>
      <c r="K457" s="205"/>
      <c r="L457" s="206"/>
      <c r="M457" s="207"/>
      <c r="N457" s="208"/>
      <c r="O457" s="209"/>
      <c r="P457" s="207"/>
      <c r="Q457" s="208"/>
      <c r="R457" s="210"/>
      <c r="S457" s="211"/>
      <c r="T457" s="278">
        <f t="shared" ref="T457:T520" si="22">IF(J457="",0,INT(SUM(PRODUCT(J457,L457,O457),R457)))</f>
        <v>0</v>
      </c>
      <c r="U457" s="356">
        <f t="shared" si="21"/>
        <v>15</v>
      </c>
    </row>
    <row r="458" spans="1:21" ht="18" customHeight="1">
      <c r="A458" s="834"/>
      <c r="B458" s="835"/>
      <c r="C458" s="829"/>
      <c r="D458" s="829"/>
      <c r="E458" s="277">
        <v>30</v>
      </c>
      <c r="F458" s="375"/>
      <c r="G458" s="375"/>
      <c r="H458" s="134"/>
      <c r="I458" s="135"/>
      <c r="J458" s="212"/>
      <c r="K458" s="135"/>
      <c r="L458" s="212"/>
      <c r="M458" s="27"/>
      <c r="N458" s="120"/>
      <c r="O458" s="109"/>
      <c r="P458" s="27"/>
      <c r="Q458" s="120"/>
      <c r="R458" s="32"/>
      <c r="S458" s="122"/>
      <c r="T458" s="136">
        <f t="shared" si="22"/>
        <v>0</v>
      </c>
      <c r="U458" s="356">
        <f t="shared" si="21"/>
        <v>15</v>
      </c>
    </row>
    <row r="459" spans="1:21" ht="18" customHeight="1">
      <c r="A459" s="824">
        <v>16</v>
      </c>
      <c r="B459" s="825"/>
      <c r="C459" s="828" t="str">
        <f>IF(ISERROR(VLOOKUP($A459,【大規模】地域番号⑦!$BD:$BF,2,FALSE)),"",VLOOKUP($A459,【大規模】地域番号⑦!$BD:$BF,2,FALSE))</f>
        <v/>
      </c>
      <c r="D459" s="828" t="str">
        <f>IF(ISERROR(VLOOKUP($A459,【大規模】地域番号⑦!$BD:$BF,3,FALSE)),"",VLOOKUP($A459,【大規模】地域番号⑦!$BD:$BF,3,FALSE))</f>
        <v/>
      </c>
      <c r="E459" s="201">
        <v>1</v>
      </c>
      <c r="F459" s="334"/>
      <c r="G459" s="334"/>
      <c r="H459" s="176"/>
      <c r="I459" s="177"/>
      <c r="J459" s="178"/>
      <c r="K459" s="180"/>
      <c r="L459" s="181"/>
      <c r="M459" s="179"/>
      <c r="N459" s="180"/>
      <c r="O459" s="181"/>
      <c r="P459" s="179"/>
      <c r="Q459" s="180"/>
      <c r="R459" s="182"/>
      <c r="S459" s="183"/>
      <c r="T459" s="257">
        <f t="shared" si="22"/>
        <v>0</v>
      </c>
      <c r="U459" s="356">
        <f>$A$459</f>
        <v>16</v>
      </c>
    </row>
    <row r="460" spans="1:21" ht="18" customHeight="1">
      <c r="A460" s="826"/>
      <c r="B460" s="827"/>
      <c r="C460" s="829"/>
      <c r="D460" s="829"/>
      <c r="E460" s="201">
        <v>2</v>
      </c>
      <c r="F460" s="334"/>
      <c r="G460" s="334"/>
      <c r="H460" s="128"/>
      <c r="I460" s="111"/>
      <c r="J460" s="106"/>
      <c r="K460" s="112"/>
      <c r="L460" s="107"/>
      <c r="M460" s="12"/>
      <c r="N460" s="112"/>
      <c r="O460" s="107"/>
      <c r="P460" s="12"/>
      <c r="Q460" s="112"/>
      <c r="R460" s="31"/>
      <c r="S460" s="115"/>
      <c r="T460" s="93">
        <f t="shared" si="22"/>
        <v>0</v>
      </c>
      <c r="U460" s="356">
        <f t="shared" ref="U460:U488" si="23">$A$459</f>
        <v>16</v>
      </c>
    </row>
    <row r="461" spans="1:21" ht="18" customHeight="1">
      <c r="A461" s="826"/>
      <c r="B461" s="827"/>
      <c r="C461" s="829"/>
      <c r="D461" s="829"/>
      <c r="E461" s="201">
        <v>3</v>
      </c>
      <c r="F461" s="334"/>
      <c r="G461" s="334"/>
      <c r="H461" s="128"/>
      <c r="I461" s="111"/>
      <c r="J461" s="106"/>
      <c r="K461" s="112"/>
      <c r="L461" s="107"/>
      <c r="M461" s="12"/>
      <c r="N461" s="112"/>
      <c r="O461" s="107"/>
      <c r="P461" s="12"/>
      <c r="Q461" s="112"/>
      <c r="R461" s="31"/>
      <c r="S461" s="115"/>
      <c r="T461" s="93">
        <f t="shared" si="22"/>
        <v>0</v>
      </c>
      <c r="U461" s="356">
        <f t="shared" si="23"/>
        <v>16</v>
      </c>
    </row>
    <row r="462" spans="1:21" ht="18" customHeight="1">
      <c r="A462" s="826"/>
      <c r="B462" s="827"/>
      <c r="C462" s="829"/>
      <c r="D462" s="829"/>
      <c r="E462" s="201">
        <v>4</v>
      </c>
      <c r="F462" s="334"/>
      <c r="G462" s="334"/>
      <c r="H462" s="128"/>
      <c r="I462" s="111"/>
      <c r="J462" s="106"/>
      <c r="K462" s="112"/>
      <c r="L462" s="107"/>
      <c r="M462" s="12"/>
      <c r="N462" s="112"/>
      <c r="O462" s="107"/>
      <c r="P462" s="12"/>
      <c r="Q462" s="112"/>
      <c r="R462" s="31"/>
      <c r="S462" s="115"/>
      <c r="T462" s="93">
        <f t="shared" si="22"/>
        <v>0</v>
      </c>
      <c r="U462" s="356">
        <f t="shared" si="23"/>
        <v>16</v>
      </c>
    </row>
    <row r="463" spans="1:21" ht="18" customHeight="1">
      <c r="A463" s="826"/>
      <c r="B463" s="827"/>
      <c r="C463" s="829"/>
      <c r="D463" s="829"/>
      <c r="E463" s="201">
        <v>5</v>
      </c>
      <c r="F463" s="334"/>
      <c r="G463" s="334"/>
      <c r="H463" s="128"/>
      <c r="I463" s="111"/>
      <c r="J463" s="106"/>
      <c r="K463" s="112"/>
      <c r="L463" s="107"/>
      <c r="M463" s="12"/>
      <c r="N463" s="112"/>
      <c r="O463" s="107"/>
      <c r="P463" s="12"/>
      <c r="Q463" s="112"/>
      <c r="R463" s="31"/>
      <c r="S463" s="115"/>
      <c r="T463" s="93">
        <f t="shared" si="22"/>
        <v>0</v>
      </c>
      <c r="U463" s="356">
        <f t="shared" si="23"/>
        <v>16</v>
      </c>
    </row>
    <row r="464" spans="1:21" ht="18" customHeight="1">
      <c r="A464" s="826"/>
      <c r="B464" s="827"/>
      <c r="C464" s="829"/>
      <c r="D464" s="829"/>
      <c r="E464" s="201">
        <v>6</v>
      </c>
      <c r="F464" s="334"/>
      <c r="G464" s="334"/>
      <c r="H464" s="128"/>
      <c r="I464" s="111"/>
      <c r="J464" s="106"/>
      <c r="K464" s="111"/>
      <c r="L464" s="106"/>
      <c r="M464" s="12"/>
      <c r="N464" s="111"/>
      <c r="O464" s="107"/>
      <c r="P464" s="25"/>
      <c r="Q464" s="112"/>
      <c r="R464" s="31"/>
      <c r="S464" s="115"/>
      <c r="T464" s="93">
        <f t="shared" si="22"/>
        <v>0</v>
      </c>
      <c r="U464" s="356">
        <f t="shared" si="23"/>
        <v>16</v>
      </c>
    </row>
    <row r="465" spans="1:21" ht="18" customHeight="1">
      <c r="A465" s="826"/>
      <c r="B465" s="827"/>
      <c r="C465" s="829"/>
      <c r="D465" s="829"/>
      <c r="E465" s="201">
        <v>7</v>
      </c>
      <c r="F465" s="334"/>
      <c r="G465" s="334"/>
      <c r="H465" s="128"/>
      <c r="I465" s="111"/>
      <c r="J465" s="106"/>
      <c r="K465" s="111"/>
      <c r="L465" s="106"/>
      <c r="M465" s="12"/>
      <c r="N465" s="111"/>
      <c r="O465" s="107"/>
      <c r="P465" s="25"/>
      <c r="Q465" s="112"/>
      <c r="R465" s="31"/>
      <c r="S465" s="115"/>
      <c r="T465" s="93">
        <f t="shared" si="22"/>
        <v>0</v>
      </c>
      <c r="U465" s="356">
        <f t="shared" si="23"/>
        <v>16</v>
      </c>
    </row>
    <row r="466" spans="1:21" ht="18" customHeight="1">
      <c r="A466" s="826"/>
      <c r="B466" s="827"/>
      <c r="C466" s="829"/>
      <c r="D466" s="829"/>
      <c r="E466" s="201">
        <v>8</v>
      </c>
      <c r="F466" s="334"/>
      <c r="G466" s="334"/>
      <c r="H466" s="128"/>
      <c r="I466" s="111"/>
      <c r="J466" s="106"/>
      <c r="K466" s="111"/>
      <c r="L466" s="106"/>
      <c r="M466" s="12"/>
      <c r="N466" s="111"/>
      <c r="O466" s="107"/>
      <c r="P466" s="25"/>
      <c r="Q466" s="112"/>
      <c r="R466" s="31"/>
      <c r="S466" s="115"/>
      <c r="T466" s="93">
        <f t="shared" si="22"/>
        <v>0</v>
      </c>
      <c r="U466" s="356">
        <f t="shared" si="23"/>
        <v>16</v>
      </c>
    </row>
    <row r="467" spans="1:21" ht="18" customHeight="1">
      <c r="A467" s="826"/>
      <c r="B467" s="827"/>
      <c r="C467" s="829"/>
      <c r="D467" s="829"/>
      <c r="E467" s="201">
        <v>9</v>
      </c>
      <c r="F467" s="334"/>
      <c r="G467" s="334"/>
      <c r="H467" s="128"/>
      <c r="I467" s="111"/>
      <c r="J467" s="106"/>
      <c r="K467" s="111"/>
      <c r="L467" s="106"/>
      <c r="M467" s="12"/>
      <c r="N467" s="112"/>
      <c r="O467" s="107"/>
      <c r="P467" s="12"/>
      <c r="Q467" s="112"/>
      <c r="R467" s="31"/>
      <c r="S467" s="115"/>
      <c r="T467" s="93">
        <f t="shared" si="22"/>
        <v>0</v>
      </c>
      <c r="U467" s="356">
        <f t="shared" si="23"/>
        <v>16</v>
      </c>
    </row>
    <row r="468" spans="1:21" ht="18" customHeight="1">
      <c r="A468" s="826"/>
      <c r="B468" s="827"/>
      <c r="C468" s="829"/>
      <c r="D468" s="829"/>
      <c r="E468" s="201">
        <v>10</v>
      </c>
      <c r="F468" s="334"/>
      <c r="G468" s="334"/>
      <c r="H468" s="204"/>
      <c r="I468" s="205"/>
      <c r="J468" s="206"/>
      <c r="K468" s="205"/>
      <c r="L468" s="206"/>
      <c r="M468" s="207"/>
      <c r="N468" s="208"/>
      <c r="O468" s="209"/>
      <c r="P468" s="207"/>
      <c r="Q468" s="208"/>
      <c r="R468" s="210"/>
      <c r="S468" s="211"/>
      <c r="T468" s="278">
        <f t="shared" si="22"/>
        <v>0</v>
      </c>
      <c r="U468" s="356">
        <f t="shared" si="23"/>
        <v>16</v>
      </c>
    </row>
    <row r="469" spans="1:21" ht="18" customHeight="1">
      <c r="A469" s="826"/>
      <c r="B469" s="827"/>
      <c r="C469" s="829"/>
      <c r="D469" s="829"/>
      <c r="E469" s="201">
        <v>11</v>
      </c>
      <c r="F469" s="334"/>
      <c r="G469" s="334"/>
      <c r="H469" s="204"/>
      <c r="I469" s="205"/>
      <c r="J469" s="206"/>
      <c r="K469" s="205"/>
      <c r="L469" s="206"/>
      <c r="M469" s="207"/>
      <c r="N469" s="208"/>
      <c r="O469" s="209"/>
      <c r="P469" s="207"/>
      <c r="Q469" s="208"/>
      <c r="R469" s="210"/>
      <c r="S469" s="211"/>
      <c r="T469" s="278">
        <f t="shared" si="22"/>
        <v>0</v>
      </c>
      <c r="U469" s="356">
        <f t="shared" si="23"/>
        <v>16</v>
      </c>
    </row>
    <row r="470" spans="1:21" ht="18" customHeight="1">
      <c r="A470" s="826"/>
      <c r="B470" s="827"/>
      <c r="C470" s="829"/>
      <c r="D470" s="829"/>
      <c r="E470" s="201">
        <v>12</v>
      </c>
      <c r="F470" s="334"/>
      <c r="G470" s="334"/>
      <c r="H470" s="204"/>
      <c r="I470" s="205"/>
      <c r="J470" s="206"/>
      <c r="K470" s="205"/>
      <c r="L470" s="206"/>
      <c r="M470" s="207"/>
      <c r="N470" s="208"/>
      <c r="O470" s="209"/>
      <c r="P470" s="207"/>
      <c r="Q470" s="208"/>
      <c r="R470" s="210"/>
      <c r="S470" s="211"/>
      <c r="T470" s="278">
        <f t="shared" si="22"/>
        <v>0</v>
      </c>
      <c r="U470" s="356">
        <f t="shared" si="23"/>
        <v>16</v>
      </c>
    </row>
    <row r="471" spans="1:21" ht="18" customHeight="1">
      <c r="A471" s="826"/>
      <c r="B471" s="827"/>
      <c r="C471" s="829"/>
      <c r="D471" s="829"/>
      <c r="E471" s="201">
        <v>13</v>
      </c>
      <c r="F471" s="334"/>
      <c r="G471" s="334"/>
      <c r="H471" s="204"/>
      <c r="I471" s="205"/>
      <c r="J471" s="206"/>
      <c r="K471" s="205"/>
      <c r="L471" s="206"/>
      <c r="M471" s="207"/>
      <c r="N471" s="208"/>
      <c r="O471" s="209"/>
      <c r="P471" s="207"/>
      <c r="Q471" s="208"/>
      <c r="R471" s="210"/>
      <c r="S471" s="211"/>
      <c r="T471" s="278">
        <f t="shared" si="22"/>
        <v>0</v>
      </c>
      <c r="U471" s="356">
        <f t="shared" si="23"/>
        <v>16</v>
      </c>
    </row>
    <row r="472" spans="1:21" ht="18" customHeight="1">
      <c r="A472" s="826"/>
      <c r="B472" s="827"/>
      <c r="C472" s="829"/>
      <c r="D472" s="829"/>
      <c r="E472" s="201">
        <v>14</v>
      </c>
      <c r="F472" s="334"/>
      <c r="G472" s="334"/>
      <c r="H472" s="204"/>
      <c r="I472" s="205"/>
      <c r="J472" s="206"/>
      <c r="K472" s="205"/>
      <c r="L472" s="206"/>
      <c r="M472" s="207"/>
      <c r="N472" s="208"/>
      <c r="O472" s="209"/>
      <c r="P472" s="207"/>
      <c r="Q472" s="208"/>
      <c r="R472" s="210"/>
      <c r="S472" s="211"/>
      <c r="T472" s="278">
        <f t="shared" si="22"/>
        <v>0</v>
      </c>
      <c r="U472" s="356">
        <f t="shared" si="23"/>
        <v>16</v>
      </c>
    </row>
    <row r="473" spans="1:21" ht="18" customHeight="1">
      <c r="A473" s="826"/>
      <c r="B473" s="827"/>
      <c r="C473" s="829"/>
      <c r="D473" s="829"/>
      <c r="E473" s="201">
        <v>15</v>
      </c>
      <c r="F473" s="334"/>
      <c r="G473" s="334"/>
      <c r="H473" s="204"/>
      <c r="I473" s="205"/>
      <c r="J473" s="206"/>
      <c r="K473" s="205"/>
      <c r="L473" s="206"/>
      <c r="M473" s="207"/>
      <c r="N473" s="208"/>
      <c r="O473" s="209"/>
      <c r="P473" s="207"/>
      <c r="Q473" s="208"/>
      <c r="R473" s="210"/>
      <c r="S473" s="211"/>
      <c r="T473" s="278">
        <f t="shared" si="22"/>
        <v>0</v>
      </c>
      <c r="U473" s="356">
        <f t="shared" si="23"/>
        <v>16</v>
      </c>
    </row>
    <row r="474" spans="1:21" ht="18" customHeight="1">
      <c r="A474" s="826"/>
      <c r="B474" s="827"/>
      <c r="C474" s="829"/>
      <c r="D474" s="829"/>
      <c r="E474" s="201">
        <v>16</v>
      </c>
      <c r="F474" s="334"/>
      <c r="G474" s="334"/>
      <c r="H474" s="204"/>
      <c r="I474" s="205"/>
      <c r="J474" s="206"/>
      <c r="K474" s="205"/>
      <c r="L474" s="206"/>
      <c r="M474" s="207"/>
      <c r="N474" s="208"/>
      <c r="O474" s="209"/>
      <c r="P474" s="207"/>
      <c r="Q474" s="208"/>
      <c r="R474" s="210"/>
      <c r="S474" s="211"/>
      <c r="T474" s="278">
        <f t="shared" si="22"/>
        <v>0</v>
      </c>
      <c r="U474" s="356">
        <f t="shared" si="23"/>
        <v>16</v>
      </c>
    </row>
    <row r="475" spans="1:21" ht="18" customHeight="1">
      <c r="A475" s="826"/>
      <c r="B475" s="827"/>
      <c r="C475" s="829"/>
      <c r="D475" s="829"/>
      <c r="E475" s="201">
        <v>17</v>
      </c>
      <c r="F475" s="334"/>
      <c r="G475" s="334"/>
      <c r="H475" s="204"/>
      <c r="I475" s="205"/>
      <c r="J475" s="206"/>
      <c r="K475" s="205"/>
      <c r="L475" s="206"/>
      <c r="M475" s="207"/>
      <c r="N475" s="208"/>
      <c r="O475" s="209"/>
      <c r="P475" s="207"/>
      <c r="Q475" s="208"/>
      <c r="R475" s="210"/>
      <c r="S475" s="211"/>
      <c r="T475" s="278">
        <f t="shared" si="22"/>
        <v>0</v>
      </c>
      <c r="U475" s="356">
        <f t="shared" si="23"/>
        <v>16</v>
      </c>
    </row>
    <row r="476" spans="1:21" ht="18" customHeight="1">
      <c r="A476" s="826"/>
      <c r="B476" s="827"/>
      <c r="C476" s="829"/>
      <c r="D476" s="829"/>
      <c r="E476" s="201">
        <v>18</v>
      </c>
      <c r="F476" s="334"/>
      <c r="G476" s="334"/>
      <c r="H476" s="204"/>
      <c r="I476" s="205"/>
      <c r="J476" s="206"/>
      <c r="K476" s="205"/>
      <c r="L476" s="206"/>
      <c r="M476" s="207"/>
      <c r="N476" s="208"/>
      <c r="O476" s="209"/>
      <c r="P476" s="207"/>
      <c r="Q476" s="208"/>
      <c r="R476" s="210"/>
      <c r="S476" s="211"/>
      <c r="T476" s="278">
        <f t="shared" si="22"/>
        <v>0</v>
      </c>
      <c r="U476" s="356">
        <f t="shared" si="23"/>
        <v>16</v>
      </c>
    </row>
    <row r="477" spans="1:21" ht="18" customHeight="1">
      <c r="A477" s="826"/>
      <c r="B477" s="827"/>
      <c r="C477" s="829"/>
      <c r="D477" s="829"/>
      <c r="E477" s="201">
        <v>19</v>
      </c>
      <c r="F477" s="334"/>
      <c r="G477" s="334"/>
      <c r="H477" s="204"/>
      <c r="I477" s="205"/>
      <c r="J477" s="206"/>
      <c r="K477" s="205"/>
      <c r="L477" s="206"/>
      <c r="M477" s="207"/>
      <c r="N477" s="208"/>
      <c r="O477" s="209"/>
      <c r="P477" s="207"/>
      <c r="Q477" s="208"/>
      <c r="R477" s="210"/>
      <c r="S477" s="211"/>
      <c r="T477" s="278">
        <f t="shared" si="22"/>
        <v>0</v>
      </c>
      <c r="U477" s="356">
        <f t="shared" si="23"/>
        <v>16</v>
      </c>
    </row>
    <row r="478" spans="1:21" ht="18" customHeight="1">
      <c r="A478" s="826"/>
      <c r="B478" s="827"/>
      <c r="C478" s="829"/>
      <c r="D478" s="829"/>
      <c r="E478" s="201">
        <v>20</v>
      </c>
      <c r="F478" s="334"/>
      <c r="G478" s="334"/>
      <c r="H478" s="204"/>
      <c r="I478" s="205"/>
      <c r="J478" s="206"/>
      <c r="K478" s="205"/>
      <c r="L478" s="206"/>
      <c r="M478" s="207"/>
      <c r="N478" s="208"/>
      <c r="O478" s="209"/>
      <c r="P478" s="207"/>
      <c r="Q478" s="208"/>
      <c r="R478" s="210"/>
      <c r="S478" s="211"/>
      <c r="T478" s="278">
        <f t="shared" si="22"/>
        <v>0</v>
      </c>
      <c r="U478" s="356">
        <f t="shared" si="23"/>
        <v>16</v>
      </c>
    </row>
    <row r="479" spans="1:21" ht="18" customHeight="1">
      <c r="A479" s="826"/>
      <c r="B479" s="827"/>
      <c r="C479" s="829"/>
      <c r="D479" s="829"/>
      <c r="E479" s="201">
        <v>21</v>
      </c>
      <c r="F479" s="334"/>
      <c r="G479" s="334"/>
      <c r="H479" s="204"/>
      <c r="I479" s="205"/>
      <c r="J479" s="206"/>
      <c r="K479" s="205"/>
      <c r="L479" s="206"/>
      <c r="M479" s="207"/>
      <c r="N479" s="208"/>
      <c r="O479" s="209"/>
      <c r="P479" s="207"/>
      <c r="Q479" s="208"/>
      <c r="R479" s="210"/>
      <c r="S479" s="211"/>
      <c r="T479" s="278">
        <f t="shared" si="22"/>
        <v>0</v>
      </c>
      <c r="U479" s="356">
        <f t="shared" si="23"/>
        <v>16</v>
      </c>
    </row>
    <row r="480" spans="1:21" ht="18" customHeight="1">
      <c r="A480" s="826"/>
      <c r="B480" s="827"/>
      <c r="C480" s="829"/>
      <c r="D480" s="829"/>
      <c r="E480" s="201">
        <v>22</v>
      </c>
      <c r="F480" s="334"/>
      <c r="G480" s="334"/>
      <c r="H480" s="204"/>
      <c r="I480" s="205"/>
      <c r="J480" s="206"/>
      <c r="K480" s="205"/>
      <c r="L480" s="206"/>
      <c r="M480" s="207"/>
      <c r="N480" s="208"/>
      <c r="O480" s="209"/>
      <c r="P480" s="207"/>
      <c r="Q480" s="208"/>
      <c r="R480" s="210"/>
      <c r="S480" s="211"/>
      <c r="T480" s="278">
        <f t="shared" si="22"/>
        <v>0</v>
      </c>
      <c r="U480" s="356">
        <f t="shared" si="23"/>
        <v>16</v>
      </c>
    </row>
    <row r="481" spans="1:21" ht="18" customHeight="1">
      <c r="A481" s="826"/>
      <c r="B481" s="827"/>
      <c r="C481" s="829"/>
      <c r="D481" s="829"/>
      <c r="E481" s="201">
        <v>23</v>
      </c>
      <c r="F481" s="334"/>
      <c r="G481" s="334"/>
      <c r="H481" s="204"/>
      <c r="I481" s="205"/>
      <c r="J481" s="206"/>
      <c r="K481" s="205"/>
      <c r="L481" s="206"/>
      <c r="M481" s="207"/>
      <c r="N481" s="208"/>
      <c r="O481" s="209"/>
      <c r="P481" s="207"/>
      <c r="Q481" s="208"/>
      <c r="R481" s="210"/>
      <c r="S481" s="211"/>
      <c r="T481" s="278">
        <f t="shared" si="22"/>
        <v>0</v>
      </c>
      <c r="U481" s="356">
        <f t="shared" si="23"/>
        <v>16</v>
      </c>
    </row>
    <row r="482" spans="1:21" ht="18" customHeight="1">
      <c r="A482" s="826"/>
      <c r="B482" s="827"/>
      <c r="C482" s="829"/>
      <c r="D482" s="829"/>
      <c r="E482" s="201">
        <v>24</v>
      </c>
      <c r="F482" s="334"/>
      <c r="G482" s="334"/>
      <c r="H482" s="204"/>
      <c r="I482" s="205"/>
      <c r="J482" s="206"/>
      <c r="K482" s="205"/>
      <c r="L482" s="206"/>
      <c r="M482" s="207"/>
      <c r="N482" s="208"/>
      <c r="O482" s="209"/>
      <c r="P482" s="207"/>
      <c r="Q482" s="208"/>
      <c r="R482" s="210"/>
      <c r="S482" s="211"/>
      <c r="T482" s="278">
        <f t="shared" si="22"/>
        <v>0</v>
      </c>
      <c r="U482" s="356">
        <f t="shared" si="23"/>
        <v>16</v>
      </c>
    </row>
    <row r="483" spans="1:21" ht="18" customHeight="1">
      <c r="A483" s="826"/>
      <c r="B483" s="827"/>
      <c r="C483" s="829"/>
      <c r="D483" s="829"/>
      <c r="E483" s="201">
        <v>25</v>
      </c>
      <c r="F483" s="334"/>
      <c r="G483" s="334"/>
      <c r="H483" s="204"/>
      <c r="I483" s="205"/>
      <c r="J483" s="206"/>
      <c r="K483" s="205"/>
      <c r="L483" s="206"/>
      <c r="M483" s="207"/>
      <c r="N483" s="208"/>
      <c r="O483" s="209"/>
      <c r="P483" s="207"/>
      <c r="Q483" s="208"/>
      <c r="R483" s="210"/>
      <c r="S483" s="211"/>
      <c r="T483" s="278">
        <f t="shared" si="22"/>
        <v>0</v>
      </c>
      <c r="U483" s="356">
        <f t="shared" si="23"/>
        <v>16</v>
      </c>
    </row>
    <row r="484" spans="1:21" ht="18" customHeight="1">
      <c r="A484" s="826"/>
      <c r="B484" s="827"/>
      <c r="C484" s="829"/>
      <c r="D484" s="829"/>
      <c r="E484" s="201">
        <v>26</v>
      </c>
      <c r="F484" s="334"/>
      <c r="G484" s="334"/>
      <c r="H484" s="204"/>
      <c r="I484" s="205"/>
      <c r="J484" s="206"/>
      <c r="K484" s="205"/>
      <c r="L484" s="206"/>
      <c r="M484" s="207"/>
      <c r="N484" s="208"/>
      <c r="O484" s="209"/>
      <c r="P484" s="207"/>
      <c r="Q484" s="208"/>
      <c r="R484" s="210"/>
      <c r="S484" s="211"/>
      <c r="T484" s="278">
        <f t="shared" si="22"/>
        <v>0</v>
      </c>
      <c r="U484" s="356">
        <f t="shared" si="23"/>
        <v>16</v>
      </c>
    </row>
    <row r="485" spans="1:21" ht="18" customHeight="1">
      <c r="A485" s="826"/>
      <c r="B485" s="827"/>
      <c r="C485" s="829"/>
      <c r="D485" s="829"/>
      <c r="E485" s="201">
        <v>27</v>
      </c>
      <c r="F485" s="334"/>
      <c r="G485" s="334"/>
      <c r="H485" s="204"/>
      <c r="I485" s="205"/>
      <c r="J485" s="206"/>
      <c r="K485" s="205"/>
      <c r="L485" s="206"/>
      <c r="M485" s="207"/>
      <c r="N485" s="208"/>
      <c r="O485" s="209"/>
      <c r="P485" s="207"/>
      <c r="Q485" s="208"/>
      <c r="R485" s="210"/>
      <c r="S485" s="211"/>
      <c r="T485" s="278">
        <f t="shared" si="22"/>
        <v>0</v>
      </c>
      <c r="U485" s="356">
        <f t="shared" si="23"/>
        <v>16</v>
      </c>
    </row>
    <row r="486" spans="1:21" ht="18" customHeight="1">
      <c r="A486" s="826"/>
      <c r="B486" s="827"/>
      <c r="C486" s="829"/>
      <c r="D486" s="829"/>
      <c r="E486" s="201">
        <v>28</v>
      </c>
      <c r="F486" s="334"/>
      <c r="G486" s="334"/>
      <c r="H486" s="204"/>
      <c r="I486" s="205"/>
      <c r="J486" s="206"/>
      <c r="K486" s="205"/>
      <c r="L486" s="206"/>
      <c r="M486" s="207"/>
      <c r="N486" s="208"/>
      <c r="O486" s="209"/>
      <c r="P486" s="207"/>
      <c r="Q486" s="208"/>
      <c r="R486" s="210"/>
      <c r="S486" s="211"/>
      <c r="T486" s="278">
        <f t="shared" si="22"/>
        <v>0</v>
      </c>
      <c r="U486" s="356">
        <f t="shared" si="23"/>
        <v>16</v>
      </c>
    </row>
    <row r="487" spans="1:21" ht="18" customHeight="1">
      <c r="A487" s="826"/>
      <c r="B487" s="827"/>
      <c r="C487" s="829"/>
      <c r="D487" s="829"/>
      <c r="E487" s="201">
        <v>29</v>
      </c>
      <c r="F487" s="334"/>
      <c r="G487" s="334"/>
      <c r="H487" s="204"/>
      <c r="I487" s="205"/>
      <c r="J487" s="206"/>
      <c r="K487" s="205"/>
      <c r="L487" s="206"/>
      <c r="M487" s="207"/>
      <c r="N487" s="208"/>
      <c r="O487" s="209"/>
      <c r="P487" s="207"/>
      <c r="Q487" s="208"/>
      <c r="R487" s="210"/>
      <c r="S487" s="211"/>
      <c r="T487" s="278">
        <f t="shared" si="22"/>
        <v>0</v>
      </c>
      <c r="U487" s="356">
        <f t="shared" si="23"/>
        <v>16</v>
      </c>
    </row>
    <row r="488" spans="1:21" ht="18" customHeight="1">
      <c r="A488" s="834"/>
      <c r="B488" s="835"/>
      <c r="C488" s="829"/>
      <c r="D488" s="829"/>
      <c r="E488" s="277">
        <v>30</v>
      </c>
      <c r="F488" s="375"/>
      <c r="G488" s="375"/>
      <c r="H488" s="134"/>
      <c r="I488" s="135"/>
      <c r="J488" s="212"/>
      <c r="K488" s="135"/>
      <c r="L488" s="212"/>
      <c r="M488" s="27"/>
      <c r="N488" s="120"/>
      <c r="O488" s="109"/>
      <c r="P488" s="27"/>
      <c r="Q488" s="120"/>
      <c r="R488" s="32"/>
      <c r="S488" s="122"/>
      <c r="T488" s="136">
        <f t="shared" si="22"/>
        <v>0</v>
      </c>
      <c r="U488" s="356">
        <f t="shared" si="23"/>
        <v>16</v>
      </c>
    </row>
    <row r="489" spans="1:21" ht="18" customHeight="1">
      <c r="A489" s="824">
        <v>17</v>
      </c>
      <c r="B489" s="825"/>
      <c r="C489" s="828" t="str">
        <f>IF(ISERROR(VLOOKUP($A489,【大規模】地域番号⑦!$BD:$BF,2,FALSE)),"",VLOOKUP($A489,【大規模】地域番号⑦!$BD:$BF,2,FALSE))</f>
        <v/>
      </c>
      <c r="D489" s="828" t="str">
        <f>IF(ISERROR(VLOOKUP($A489,【大規模】地域番号⑦!$BD:$BF,3,FALSE)),"",VLOOKUP($A489,【大規模】地域番号⑦!$BD:$BF,3,FALSE))</f>
        <v/>
      </c>
      <c r="E489" s="201">
        <v>1</v>
      </c>
      <c r="F489" s="334"/>
      <c r="G489" s="334"/>
      <c r="H489" s="176"/>
      <c r="I489" s="177"/>
      <c r="J489" s="178"/>
      <c r="K489" s="180"/>
      <c r="L489" s="181"/>
      <c r="M489" s="179"/>
      <c r="N489" s="180"/>
      <c r="O489" s="181"/>
      <c r="P489" s="179"/>
      <c r="Q489" s="180"/>
      <c r="R489" s="182"/>
      <c r="S489" s="183"/>
      <c r="T489" s="257">
        <f t="shared" si="22"/>
        <v>0</v>
      </c>
      <c r="U489" s="356">
        <f>$A$489</f>
        <v>17</v>
      </c>
    </row>
    <row r="490" spans="1:21" ht="18" customHeight="1">
      <c r="A490" s="826"/>
      <c r="B490" s="827"/>
      <c r="C490" s="829"/>
      <c r="D490" s="829"/>
      <c r="E490" s="201">
        <v>2</v>
      </c>
      <c r="F490" s="334"/>
      <c r="G490" s="334"/>
      <c r="H490" s="128"/>
      <c r="I490" s="111"/>
      <c r="J490" s="106"/>
      <c r="K490" s="112"/>
      <c r="L490" s="107"/>
      <c r="M490" s="12"/>
      <c r="N490" s="112"/>
      <c r="O490" s="107"/>
      <c r="P490" s="12"/>
      <c r="Q490" s="112"/>
      <c r="R490" s="31"/>
      <c r="S490" s="115"/>
      <c r="T490" s="93">
        <f t="shared" si="22"/>
        <v>0</v>
      </c>
      <c r="U490" s="356">
        <f t="shared" ref="U490:U518" si="24">$A$489</f>
        <v>17</v>
      </c>
    </row>
    <row r="491" spans="1:21" ht="18" customHeight="1">
      <c r="A491" s="826"/>
      <c r="B491" s="827"/>
      <c r="C491" s="829"/>
      <c r="D491" s="829"/>
      <c r="E491" s="201">
        <v>3</v>
      </c>
      <c r="F491" s="334"/>
      <c r="G491" s="334"/>
      <c r="H491" s="128"/>
      <c r="I491" s="111"/>
      <c r="J491" s="106"/>
      <c r="K491" s="112"/>
      <c r="L491" s="107"/>
      <c r="M491" s="12"/>
      <c r="N491" s="112"/>
      <c r="O491" s="107"/>
      <c r="P491" s="12"/>
      <c r="Q491" s="112"/>
      <c r="R491" s="31"/>
      <c r="S491" s="115"/>
      <c r="T491" s="93">
        <f t="shared" si="22"/>
        <v>0</v>
      </c>
      <c r="U491" s="356">
        <f t="shared" si="24"/>
        <v>17</v>
      </c>
    </row>
    <row r="492" spans="1:21" ht="18" customHeight="1">
      <c r="A492" s="826"/>
      <c r="B492" s="827"/>
      <c r="C492" s="829"/>
      <c r="D492" s="829"/>
      <c r="E492" s="201">
        <v>4</v>
      </c>
      <c r="F492" s="334"/>
      <c r="G492" s="334"/>
      <c r="H492" s="128"/>
      <c r="I492" s="111"/>
      <c r="J492" s="106"/>
      <c r="K492" s="112"/>
      <c r="L492" s="107"/>
      <c r="M492" s="12"/>
      <c r="N492" s="112"/>
      <c r="O492" s="107"/>
      <c r="P492" s="12"/>
      <c r="Q492" s="112"/>
      <c r="R492" s="31"/>
      <c r="S492" s="115"/>
      <c r="T492" s="93">
        <f t="shared" si="22"/>
        <v>0</v>
      </c>
      <c r="U492" s="356">
        <f t="shared" si="24"/>
        <v>17</v>
      </c>
    </row>
    <row r="493" spans="1:21" ht="18" customHeight="1">
      <c r="A493" s="826"/>
      <c r="B493" s="827"/>
      <c r="C493" s="829"/>
      <c r="D493" s="829"/>
      <c r="E493" s="201">
        <v>5</v>
      </c>
      <c r="F493" s="334"/>
      <c r="G493" s="334"/>
      <c r="H493" s="128"/>
      <c r="I493" s="111"/>
      <c r="J493" s="106"/>
      <c r="K493" s="112"/>
      <c r="L493" s="107"/>
      <c r="M493" s="12"/>
      <c r="N493" s="112"/>
      <c r="O493" s="107"/>
      <c r="P493" s="12"/>
      <c r="Q493" s="112"/>
      <c r="R493" s="31"/>
      <c r="S493" s="115"/>
      <c r="T493" s="93">
        <f t="shared" si="22"/>
        <v>0</v>
      </c>
      <c r="U493" s="356">
        <f t="shared" si="24"/>
        <v>17</v>
      </c>
    </row>
    <row r="494" spans="1:21" ht="18" customHeight="1">
      <c r="A494" s="826"/>
      <c r="B494" s="827"/>
      <c r="C494" s="829"/>
      <c r="D494" s="829"/>
      <c r="E494" s="201">
        <v>6</v>
      </c>
      <c r="F494" s="334"/>
      <c r="G494" s="334"/>
      <c r="H494" s="128"/>
      <c r="I494" s="111"/>
      <c r="J494" s="106"/>
      <c r="K494" s="111"/>
      <c r="L494" s="106"/>
      <c r="M494" s="12"/>
      <c r="N494" s="111"/>
      <c r="O494" s="107"/>
      <c r="P494" s="25"/>
      <c r="Q494" s="112"/>
      <c r="R494" s="31"/>
      <c r="S494" s="115"/>
      <c r="T494" s="93">
        <f t="shared" si="22"/>
        <v>0</v>
      </c>
      <c r="U494" s="356">
        <f t="shared" si="24"/>
        <v>17</v>
      </c>
    </row>
    <row r="495" spans="1:21" ht="18" customHeight="1">
      <c r="A495" s="826"/>
      <c r="B495" s="827"/>
      <c r="C495" s="829"/>
      <c r="D495" s="829"/>
      <c r="E495" s="201">
        <v>7</v>
      </c>
      <c r="F495" s="334"/>
      <c r="G495" s="334"/>
      <c r="H495" s="128"/>
      <c r="I495" s="111"/>
      <c r="J495" s="106"/>
      <c r="K495" s="111"/>
      <c r="L495" s="106"/>
      <c r="M495" s="12"/>
      <c r="N495" s="111"/>
      <c r="O495" s="107"/>
      <c r="P495" s="25"/>
      <c r="Q495" s="112"/>
      <c r="R495" s="31"/>
      <c r="S495" s="115"/>
      <c r="T495" s="93">
        <f t="shared" si="22"/>
        <v>0</v>
      </c>
      <c r="U495" s="356">
        <f t="shared" si="24"/>
        <v>17</v>
      </c>
    </row>
    <row r="496" spans="1:21" ht="18" customHeight="1">
      <c r="A496" s="826"/>
      <c r="B496" s="827"/>
      <c r="C496" s="829"/>
      <c r="D496" s="829"/>
      <c r="E496" s="201">
        <v>8</v>
      </c>
      <c r="F496" s="334"/>
      <c r="G496" s="334"/>
      <c r="H496" s="128"/>
      <c r="I496" s="111"/>
      <c r="J496" s="106"/>
      <c r="K496" s="111"/>
      <c r="L496" s="106"/>
      <c r="M496" s="12"/>
      <c r="N496" s="111"/>
      <c r="O496" s="107"/>
      <c r="P496" s="25"/>
      <c r="Q496" s="112"/>
      <c r="R496" s="31"/>
      <c r="S496" s="115"/>
      <c r="T496" s="93">
        <f t="shared" si="22"/>
        <v>0</v>
      </c>
      <c r="U496" s="356">
        <f t="shared" si="24"/>
        <v>17</v>
      </c>
    </row>
    <row r="497" spans="1:21" ht="18" customHeight="1">
      <c r="A497" s="826"/>
      <c r="B497" s="827"/>
      <c r="C497" s="829"/>
      <c r="D497" s="829"/>
      <c r="E497" s="201">
        <v>9</v>
      </c>
      <c r="F497" s="334"/>
      <c r="G497" s="334"/>
      <c r="H497" s="128"/>
      <c r="I497" s="111"/>
      <c r="J497" s="106"/>
      <c r="K497" s="111"/>
      <c r="L497" s="106"/>
      <c r="M497" s="12"/>
      <c r="N497" s="112"/>
      <c r="O497" s="107"/>
      <c r="P497" s="12"/>
      <c r="Q497" s="112"/>
      <c r="R497" s="31"/>
      <c r="S497" s="115"/>
      <c r="T497" s="93">
        <f t="shared" si="22"/>
        <v>0</v>
      </c>
      <c r="U497" s="356">
        <f t="shared" si="24"/>
        <v>17</v>
      </c>
    </row>
    <row r="498" spans="1:21" ht="18" customHeight="1">
      <c r="A498" s="826"/>
      <c r="B498" s="827"/>
      <c r="C498" s="829"/>
      <c r="D498" s="829"/>
      <c r="E498" s="201">
        <v>10</v>
      </c>
      <c r="F498" s="334"/>
      <c r="G498" s="334"/>
      <c r="H498" s="204"/>
      <c r="I498" s="205"/>
      <c r="J498" s="206"/>
      <c r="K498" s="205"/>
      <c r="L498" s="206"/>
      <c r="M498" s="207"/>
      <c r="N498" s="208"/>
      <c r="O498" s="209"/>
      <c r="P498" s="207"/>
      <c r="Q498" s="208"/>
      <c r="R498" s="210"/>
      <c r="S498" s="211"/>
      <c r="T498" s="278">
        <f t="shared" si="22"/>
        <v>0</v>
      </c>
      <c r="U498" s="356">
        <f t="shared" si="24"/>
        <v>17</v>
      </c>
    </row>
    <row r="499" spans="1:21" ht="18" customHeight="1">
      <c r="A499" s="826"/>
      <c r="B499" s="827"/>
      <c r="C499" s="829"/>
      <c r="D499" s="829"/>
      <c r="E499" s="201">
        <v>11</v>
      </c>
      <c r="F499" s="334"/>
      <c r="G499" s="334"/>
      <c r="H499" s="204"/>
      <c r="I499" s="205"/>
      <c r="J499" s="206"/>
      <c r="K499" s="205"/>
      <c r="L499" s="206"/>
      <c r="M499" s="207"/>
      <c r="N499" s="208"/>
      <c r="O499" s="209"/>
      <c r="P499" s="207"/>
      <c r="Q499" s="208"/>
      <c r="R499" s="210"/>
      <c r="S499" s="211"/>
      <c r="T499" s="278">
        <f t="shared" si="22"/>
        <v>0</v>
      </c>
      <c r="U499" s="356">
        <f t="shared" si="24"/>
        <v>17</v>
      </c>
    </row>
    <row r="500" spans="1:21" ht="18" customHeight="1">
      <c r="A500" s="826"/>
      <c r="B500" s="827"/>
      <c r="C500" s="829"/>
      <c r="D500" s="829"/>
      <c r="E500" s="201">
        <v>12</v>
      </c>
      <c r="F500" s="334"/>
      <c r="G500" s="334"/>
      <c r="H500" s="204"/>
      <c r="I500" s="205"/>
      <c r="J500" s="206"/>
      <c r="K500" s="205"/>
      <c r="L500" s="206"/>
      <c r="M500" s="207"/>
      <c r="N500" s="208"/>
      <c r="O500" s="209"/>
      <c r="P500" s="207"/>
      <c r="Q500" s="208"/>
      <c r="R500" s="210"/>
      <c r="S500" s="211"/>
      <c r="T500" s="278">
        <f t="shared" si="22"/>
        <v>0</v>
      </c>
      <c r="U500" s="356">
        <f t="shared" si="24"/>
        <v>17</v>
      </c>
    </row>
    <row r="501" spans="1:21" ht="18" customHeight="1">
      <c r="A501" s="826"/>
      <c r="B501" s="827"/>
      <c r="C501" s="829"/>
      <c r="D501" s="829"/>
      <c r="E501" s="201">
        <v>13</v>
      </c>
      <c r="F501" s="334"/>
      <c r="G501" s="334"/>
      <c r="H501" s="204"/>
      <c r="I501" s="205"/>
      <c r="J501" s="206"/>
      <c r="K501" s="205"/>
      <c r="L501" s="206"/>
      <c r="M501" s="207"/>
      <c r="N501" s="208"/>
      <c r="O501" s="209"/>
      <c r="P501" s="207"/>
      <c r="Q501" s="208"/>
      <c r="R501" s="210"/>
      <c r="S501" s="211"/>
      <c r="T501" s="278">
        <f t="shared" si="22"/>
        <v>0</v>
      </c>
      <c r="U501" s="356">
        <f t="shared" si="24"/>
        <v>17</v>
      </c>
    </row>
    <row r="502" spans="1:21" ht="18" customHeight="1">
      <c r="A502" s="826"/>
      <c r="B502" s="827"/>
      <c r="C502" s="829"/>
      <c r="D502" s="829"/>
      <c r="E502" s="201">
        <v>14</v>
      </c>
      <c r="F502" s="334"/>
      <c r="G502" s="334"/>
      <c r="H502" s="204"/>
      <c r="I502" s="205"/>
      <c r="J502" s="206"/>
      <c r="K502" s="205"/>
      <c r="L502" s="206"/>
      <c r="M502" s="207"/>
      <c r="N502" s="208"/>
      <c r="O502" s="209"/>
      <c r="P502" s="207"/>
      <c r="Q502" s="208"/>
      <c r="R502" s="210"/>
      <c r="S502" s="211"/>
      <c r="T502" s="278">
        <f t="shared" si="22"/>
        <v>0</v>
      </c>
      <c r="U502" s="356">
        <f t="shared" si="24"/>
        <v>17</v>
      </c>
    </row>
    <row r="503" spans="1:21" ht="18" customHeight="1">
      <c r="A503" s="826"/>
      <c r="B503" s="827"/>
      <c r="C503" s="829"/>
      <c r="D503" s="829"/>
      <c r="E503" s="201">
        <v>15</v>
      </c>
      <c r="F503" s="334"/>
      <c r="G503" s="334"/>
      <c r="H503" s="204"/>
      <c r="I503" s="205"/>
      <c r="J503" s="206"/>
      <c r="K503" s="205"/>
      <c r="L503" s="206"/>
      <c r="M503" s="207"/>
      <c r="N503" s="208"/>
      <c r="O503" s="209"/>
      <c r="P503" s="207"/>
      <c r="Q503" s="208"/>
      <c r="R503" s="210"/>
      <c r="S503" s="211"/>
      <c r="T503" s="278">
        <f t="shared" si="22"/>
        <v>0</v>
      </c>
      <c r="U503" s="356">
        <f t="shared" si="24"/>
        <v>17</v>
      </c>
    </row>
    <row r="504" spans="1:21" ht="18" customHeight="1">
      <c r="A504" s="826"/>
      <c r="B504" s="827"/>
      <c r="C504" s="829"/>
      <c r="D504" s="829"/>
      <c r="E504" s="201">
        <v>16</v>
      </c>
      <c r="F504" s="334"/>
      <c r="G504" s="334"/>
      <c r="H504" s="204"/>
      <c r="I504" s="205"/>
      <c r="J504" s="206"/>
      <c r="K504" s="205"/>
      <c r="L504" s="206"/>
      <c r="M504" s="207"/>
      <c r="N504" s="208"/>
      <c r="O504" s="209"/>
      <c r="P504" s="207"/>
      <c r="Q504" s="208"/>
      <c r="R504" s="210"/>
      <c r="S504" s="211"/>
      <c r="T504" s="278">
        <f t="shared" si="22"/>
        <v>0</v>
      </c>
      <c r="U504" s="356">
        <f t="shared" si="24"/>
        <v>17</v>
      </c>
    </row>
    <row r="505" spans="1:21" ht="18" customHeight="1">
      <c r="A505" s="826"/>
      <c r="B505" s="827"/>
      <c r="C505" s="829"/>
      <c r="D505" s="829"/>
      <c r="E505" s="201">
        <v>17</v>
      </c>
      <c r="F505" s="334"/>
      <c r="G505" s="334"/>
      <c r="H505" s="204"/>
      <c r="I505" s="205"/>
      <c r="J505" s="206"/>
      <c r="K505" s="205"/>
      <c r="L505" s="206"/>
      <c r="M505" s="207"/>
      <c r="N505" s="208"/>
      <c r="O505" s="209"/>
      <c r="P505" s="207"/>
      <c r="Q505" s="208"/>
      <c r="R505" s="210"/>
      <c r="S505" s="211"/>
      <c r="T505" s="278">
        <f t="shared" si="22"/>
        <v>0</v>
      </c>
      <c r="U505" s="356">
        <f t="shared" si="24"/>
        <v>17</v>
      </c>
    </row>
    <row r="506" spans="1:21" ht="18" customHeight="1">
      <c r="A506" s="826"/>
      <c r="B506" s="827"/>
      <c r="C506" s="829"/>
      <c r="D506" s="829"/>
      <c r="E506" s="201">
        <v>18</v>
      </c>
      <c r="F506" s="334"/>
      <c r="G506" s="334"/>
      <c r="H506" s="204"/>
      <c r="I506" s="205"/>
      <c r="J506" s="206"/>
      <c r="K506" s="205"/>
      <c r="L506" s="206"/>
      <c r="M506" s="207"/>
      <c r="N506" s="208"/>
      <c r="O506" s="209"/>
      <c r="P506" s="207"/>
      <c r="Q506" s="208"/>
      <c r="R506" s="210"/>
      <c r="S506" s="211"/>
      <c r="T506" s="278">
        <f t="shared" si="22"/>
        <v>0</v>
      </c>
      <c r="U506" s="356">
        <f t="shared" si="24"/>
        <v>17</v>
      </c>
    </row>
    <row r="507" spans="1:21" ht="18" customHeight="1">
      <c r="A507" s="826"/>
      <c r="B507" s="827"/>
      <c r="C507" s="829"/>
      <c r="D507" s="829"/>
      <c r="E507" s="201">
        <v>19</v>
      </c>
      <c r="F507" s="334"/>
      <c r="G507" s="334"/>
      <c r="H507" s="204"/>
      <c r="I507" s="205"/>
      <c r="J507" s="206"/>
      <c r="K507" s="205"/>
      <c r="L507" s="206"/>
      <c r="M507" s="207"/>
      <c r="N507" s="208"/>
      <c r="O507" s="209"/>
      <c r="P507" s="207"/>
      <c r="Q507" s="208"/>
      <c r="R507" s="210"/>
      <c r="S507" s="211"/>
      <c r="T507" s="278">
        <f t="shared" si="22"/>
        <v>0</v>
      </c>
      <c r="U507" s="356">
        <f t="shared" si="24"/>
        <v>17</v>
      </c>
    </row>
    <row r="508" spans="1:21" ht="18" customHeight="1">
      <c r="A508" s="826"/>
      <c r="B508" s="827"/>
      <c r="C508" s="829"/>
      <c r="D508" s="829"/>
      <c r="E508" s="201">
        <v>20</v>
      </c>
      <c r="F508" s="334"/>
      <c r="G508" s="334"/>
      <c r="H508" s="204"/>
      <c r="I508" s="205"/>
      <c r="J508" s="206"/>
      <c r="K508" s="205"/>
      <c r="L508" s="206"/>
      <c r="M508" s="207"/>
      <c r="N508" s="208"/>
      <c r="O508" s="209"/>
      <c r="P508" s="207"/>
      <c r="Q508" s="208"/>
      <c r="R508" s="210"/>
      <c r="S508" s="211"/>
      <c r="T508" s="278">
        <f t="shared" si="22"/>
        <v>0</v>
      </c>
      <c r="U508" s="356">
        <f t="shared" si="24"/>
        <v>17</v>
      </c>
    </row>
    <row r="509" spans="1:21" ht="18" customHeight="1">
      <c r="A509" s="826"/>
      <c r="B509" s="827"/>
      <c r="C509" s="829"/>
      <c r="D509" s="829"/>
      <c r="E509" s="201">
        <v>21</v>
      </c>
      <c r="F509" s="334"/>
      <c r="G509" s="334"/>
      <c r="H509" s="204"/>
      <c r="I509" s="205"/>
      <c r="J509" s="206"/>
      <c r="K509" s="205"/>
      <c r="L509" s="206"/>
      <c r="M509" s="207"/>
      <c r="N509" s="208"/>
      <c r="O509" s="209"/>
      <c r="P509" s="207"/>
      <c r="Q509" s="208"/>
      <c r="R509" s="210"/>
      <c r="S509" s="211"/>
      <c r="T509" s="278">
        <f t="shared" si="22"/>
        <v>0</v>
      </c>
      <c r="U509" s="356">
        <f t="shared" si="24"/>
        <v>17</v>
      </c>
    </row>
    <row r="510" spans="1:21" ht="18" customHeight="1">
      <c r="A510" s="826"/>
      <c r="B510" s="827"/>
      <c r="C510" s="829"/>
      <c r="D510" s="829"/>
      <c r="E510" s="201">
        <v>22</v>
      </c>
      <c r="F510" s="334"/>
      <c r="G510" s="334"/>
      <c r="H510" s="204"/>
      <c r="I510" s="205"/>
      <c r="J510" s="206"/>
      <c r="K510" s="205"/>
      <c r="L510" s="206"/>
      <c r="M510" s="207"/>
      <c r="N510" s="208"/>
      <c r="O510" s="209"/>
      <c r="P510" s="207"/>
      <c r="Q510" s="208"/>
      <c r="R510" s="210"/>
      <c r="S510" s="211"/>
      <c r="T510" s="278">
        <f t="shared" si="22"/>
        <v>0</v>
      </c>
      <c r="U510" s="356">
        <f t="shared" si="24"/>
        <v>17</v>
      </c>
    </row>
    <row r="511" spans="1:21" ht="18" customHeight="1">
      <c r="A511" s="826"/>
      <c r="B511" s="827"/>
      <c r="C511" s="829"/>
      <c r="D511" s="829"/>
      <c r="E511" s="201">
        <v>23</v>
      </c>
      <c r="F511" s="334"/>
      <c r="G511" s="334"/>
      <c r="H511" s="204"/>
      <c r="I511" s="205"/>
      <c r="J511" s="206"/>
      <c r="K511" s="205"/>
      <c r="L511" s="206"/>
      <c r="M511" s="207"/>
      <c r="N511" s="208"/>
      <c r="O511" s="209"/>
      <c r="P511" s="207"/>
      <c r="Q511" s="208"/>
      <c r="R511" s="210"/>
      <c r="S511" s="211"/>
      <c r="T511" s="278">
        <f t="shared" si="22"/>
        <v>0</v>
      </c>
      <c r="U511" s="356">
        <f t="shared" si="24"/>
        <v>17</v>
      </c>
    </row>
    <row r="512" spans="1:21" ht="18" customHeight="1">
      <c r="A512" s="826"/>
      <c r="B512" s="827"/>
      <c r="C512" s="829"/>
      <c r="D512" s="829"/>
      <c r="E512" s="201">
        <v>24</v>
      </c>
      <c r="F512" s="334"/>
      <c r="G512" s="334"/>
      <c r="H512" s="204"/>
      <c r="I512" s="205"/>
      <c r="J512" s="206"/>
      <c r="K512" s="205"/>
      <c r="L512" s="206"/>
      <c r="M512" s="207"/>
      <c r="N512" s="208"/>
      <c r="O512" s="209"/>
      <c r="P512" s="207"/>
      <c r="Q512" s="208"/>
      <c r="R512" s="210"/>
      <c r="S512" s="211"/>
      <c r="T512" s="278">
        <f t="shared" si="22"/>
        <v>0</v>
      </c>
      <c r="U512" s="356">
        <f t="shared" si="24"/>
        <v>17</v>
      </c>
    </row>
    <row r="513" spans="1:21" ht="18" customHeight="1">
      <c r="A513" s="826"/>
      <c r="B513" s="827"/>
      <c r="C513" s="829"/>
      <c r="D513" s="829"/>
      <c r="E513" s="201">
        <v>25</v>
      </c>
      <c r="F513" s="334"/>
      <c r="G513" s="334"/>
      <c r="H513" s="204"/>
      <c r="I513" s="205"/>
      <c r="J513" s="206"/>
      <c r="K513" s="205"/>
      <c r="L513" s="206"/>
      <c r="M513" s="207"/>
      <c r="N513" s="208"/>
      <c r="O513" s="209"/>
      <c r="P513" s="207"/>
      <c r="Q513" s="208"/>
      <c r="R513" s="210"/>
      <c r="S513" s="211"/>
      <c r="T513" s="278">
        <f t="shared" si="22"/>
        <v>0</v>
      </c>
      <c r="U513" s="356">
        <f t="shared" si="24"/>
        <v>17</v>
      </c>
    </row>
    <row r="514" spans="1:21" ht="18" customHeight="1">
      <c r="A514" s="826"/>
      <c r="B514" s="827"/>
      <c r="C514" s="829"/>
      <c r="D514" s="829"/>
      <c r="E514" s="201">
        <v>26</v>
      </c>
      <c r="F514" s="334"/>
      <c r="G514" s="334"/>
      <c r="H514" s="204"/>
      <c r="I514" s="205"/>
      <c r="J514" s="206"/>
      <c r="K514" s="205"/>
      <c r="L514" s="206"/>
      <c r="M514" s="207"/>
      <c r="N514" s="208"/>
      <c r="O514" s="209"/>
      <c r="P514" s="207"/>
      <c r="Q514" s="208"/>
      <c r="R514" s="210"/>
      <c r="S514" s="211"/>
      <c r="T514" s="278">
        <f t="shared" si="22"/>
        <v>0</v>
      </c>
      <c r="U514" s="356">
        <f t="shared" si="24"/>
        <v>17</v>
      </c>
    </row>
    <row r="515" spans="1:21" ht="18" customHeight="1">
      <c r="A515" s="826"/>
      <c r="B515" s="827"/>
      <c r="C515" s="829"/>
      <c r="D515" s="829"/>
      <c r="E515" s="201">
        <v>27</v>
      </c>
      <c r="F515" s="334"/>
      <c r="G515" s="334"/>
      <c r="H515" s="204"/>
      <c r="I515" s="205"/>
      <c r="J515" s="206"/>
      <c r="K515" s="205"/>
      <c r="L515" s="206"/>
      <c r="M515" s="207"/>
      <c r="N515" s="208"/>
      <c r="O515" s="209"/>
      <c r="P515" s="207"/>
      <c r="Q515" s="208"/>
      <c r="R515" s="210"/>
      <c r="S515" s="211"/>
      <c r="T515" s="278">
        <f t="shared" si="22"/>
        <v>0</v>
      </c>
      <c r="U515" s="356">
        <f t="shared" si="24"/>
        <v>17</v>
      </c>
    </row>
    <row r="516" spans="1:21" ht="18" customHeight="1">
      <c r="A516" s="826"/>
      <c r="B516" s="827"/>
      <c r="C516" s="829"/>
      <c r="D516" s="829"/>
      <c r="E516" s="201">
        <v>28</v>
      </c>
      <c r="F516" s="334"/>
      <c r="G516" s="334"/>
      <c r="H516" s="204"/>
      <c r="I516" s="205"/>
      <c r="J516" s="206"/>
      <c r="K516" s="205"/>
      <c r="L516" s="206"/>
      <c r="M516" s="207"/>
      <c r="N516" s="208"/>
      <c r="O516" s="209"/>
      <c r="P516" s="207"/>
      <c r="Q516" s="208"/>
      <c r="R516" s="210"/>
      <c r="S516" s="211"/>
      <c r="T516" s="278">
        <f t="shared" si="22"/>
        <v>0</v>
      </c>
      <c r="U516" s="356">
        <f t="shared" si="24"/>
        <v>17</v>
      </c>
    </row>
    <row r="517" spans="1:21" ht="18" customHeight="1">
      <c r="A517" s="826"/>
      <c r="B517" s="827"/>
      <c r="C517" s="829"/>
      <c r="D517" s="829"/>
      <c r="E517" s="201">
        <v>29</v>
      </c>
      <c r="F517" s="334"/>
      <c r="G517" s="334"/>
      <c r="H517" s="204"/>
      <c r="I517" s="205"/>
      <c r="J517" s="206"/>
      <c r="K517" s="205"/>
      <c r="L517" s="206"/>
      <c r="M517" s="207"/>
      <c r="N517" s="208"/>
      <c r="O517" s="209"/>
      <c r="P517" s="207"/>
      <c r="Q517" s="208"/>
      <c r="R517" s="210"/>
      <c r="S517" s="211"/>
      <c r="T517" s="278">
        <f t="shared" si="22"/>
        <v>0</v>
      </c>
      <c r="U517" s="356">
        <f t="shared" si="24"/>
        <v>17</v>
      </c>
    </row>
    <row r="518" spans="1:21" ht="18" customHeight="1">
      <c r="A518" s="834"/>
      <c r="B518" s="835"/>
      <c r="C518" s="829"/>
      <c r="D518" s="829"/>
      <c r="E518" s="277">
        <v>30</v>
      </c>
      <c r="F518" s="375"/>
      <c r="G518" s="375"/>
      <c r="H518" s="134"/>
      <c r="I518" s="135"/>
      <c r="J518" s="212"/>
      <c r="K518" s="135"/>
      <c r="L518" s="212"/>
      <c r="M518" s="27"/>
      <c r="N518" s="120"/>
      <c r="O518" s="109"/>
      <c r="P518" s="27"/>
      <c r="Q518" s="120"/>
      <c r="R518" s="32"/>
      <c r="S518" s="122"/>
      <c r="T518" s="136">
        <f t="shared" si="22"/>
        <v>0</v>
      </c>
      <c r="U518" s="356">
        <f t="shared" si="24"/>
        <v>17</v>
      </c>
    </row>
    <row r="519" spans="1:21" ht="18" customHeight="1">
      <c r="A519" s="824">
        <v>18</v>
      </c>
      <c r="B519" s="825"/>
      <c r="C519" s="828" t="str">
        <f>IF(ISERROR(VLOOKUP($A519,【大規模】地域番号⑦!$BD:$BF,2,FALSE)),"",VLOOKUP($A519,【大規模】地域番号⑦!$BD:$BF,2,FALSE))</f>
        <v/>
      </c>
      <c r="D519" s="828" t="str">
        <f>IF(ISERROR(VLOOKUP($A519,【大規模】地域番号⑦!$BD:$BF,3,FALSE)),"",VLOOKUP($A519,【大規模】地域番号⑦!$BD:$BF,3,FALSE))</f>
        <v/>
      </c>
      <c r="E519" s="201">
        <v>1</v>
      </c>
      <c r="F519" s="334"/>
      <c r="G519" s="334"/>
      <c r="H519" s="176"/>
      <c r="I519" s="177"/>
      <c r="J519" s="178"/>
      <c r="K519" s="180"/>
      <c r="L519" s="181"/>
      <c r="M519" s="179"/>
      <c r="N519" s="180"/>
      <c r="O519" s="181"/>
      <c r="P519" s="179"/>
      <c r="Q519" s="180"/>
      <c r="R519" s="182"/>
      <c r="S519" s="183"/>
      <c r="T519" s="257">
        <f t="shared" si="22"/>
        <v>0</v>
      </c>
      <c r="U519" s="356">
        <f>$A$519</f>
        <v>18</v>
      </c>
    </row>
    <row r="520" spans="1:21" ht="18" customHeight="1">
      <c r="A520" s="826"/>
      <c r="B520" s="827"/>
      <c r="C520" s="829"/>
      <c r="D520" s="829"/>
      <c r="E520" s="201">
        <v>2</v>
      </c>
      <c r="F520" s="334"/>
      <c r="G520" s="334"/>
      <c r="H520" s="128"/>
      <c r="I520" s="111"/>
      <c r="J520" s="106"/>
      <c r="K520" s="112"/>
      <c r="L520" s="107"/>
      <c r="M520" s="12"/>
      <c r="N520" s="112"/>
      <c r="O520" s="107"/>
      <c r="P520" s="12"/>
      <c r="Q520" s="112"/>
      <c r="R520" s="31"/>
      <c r="S520" s="115"/>
      <c r="T520" s="93">
        <f t="shared" si="22"/>
        <v>0</v>
      </c>
      <c r="U520" s="356">
        <f t="shared" ref="U520:U548" si="25">$A$519</f>
        <v>18</v>
      </c>
    </row>
    <row r="521" spans="1:21" ht="18" customHeight="1">
      <c r="A521" s="826"/>
      <c r="B521" s="827"/>
      <c r="C521" s="829"/>
      <c r="D521" s="829"/>
      <c r="E521" s="201">
        <v>3</v>
      </c>
      <c r="F521" s="334"/>
      <c r="G521" s="334"/>
      <c r="H521" s="128"/>
      <c r="I521" s="111"/>
      <c r="J521" s="106"/>
      <c r="K521" s="112"/>
      <c r="L521" s="107"/>
      <c r="M521" s="12"/>
      <c r="N521" s="112"/>
      <c r="O521" s="107"/>
      <c r="P521" s="12"/>
      <c r="Q521" s="112"/>
      <c r="R521" s="31"/>
      <c r="S521" s="115"/>
      <c r="T521" s="93">
        <f t="shared" ref="T521:T584" si="26">IF(J521="",0,INT(SUM(PRODUCT(J521,L521,O521),R521)))</f>
        <v>0</v>
      </c>
      <c r="U521" s="356">
        <f t="shared" si="25"/>
        <v>18</v>
      </c>
    </row>
    <row r="522" spans="1:21" ht="18" customHeight="1">
      <c r="A522" s="826"/>
      <c r="B522" s="827"/>
      <c r="C522" s="829"/>
      <c r="D522" s="829"/>
      <c r="E522" s="201">
        <v>4</v>
      </c>
      <c r="F522" s="334"/>
      <c r="G522" s="334"/>
      <c r="H522" s="128"/>
      <c r="I522" s="111"/>
      <c r="J522" s="106"/>
      <c r="K522" s="112"/>
      <c r="L522" s="107"/>
      <c r="M522" s="12"/>
      <c r="N522" s="112"/>
      <c r="O522" s="107"/>
      <c r="P522" s="12"/>
      <c r="Q522" s="112"/>
      <c r="R522" s="31"/>
      <c r="S522" s="115"/>
      <c r="T522" s="93">
        <f t="shared" si="26"/>
        <v>0</v>
      </c>
      <c r="U522" s="356">
        <f t="shared" si="25"/>
        <v>18</v>
      </c>
    </row>
    <row r="523" spans="1:21" ht="18" customHeight="1">
      <c r="A523" s="826"/>
      <c r="B523" s="827"/>
      <c r="C523" s="829"/>
      <c r="D523" s="829"/>
      <c r="E523" s="201">
        <v>5</v>
      </c>
      <c r="F523" s="334"/>
      <c r="G523" s="334"/>
      <c r="H523" s="128"/>
      <c r="I523" s="111"/>
      <c r="J523" s="106"/>
      <c r="K523" s="112"/>
      <c r="L523" s="107"/>
      <c r="M523" s="12"/>
      <c r="N523" s="112"/>
      <c r="O523" s="107"/>
      <c r="P523" s="12"/>
      <c r="Q523" s="112"/>
      <c r="R523" s="31"/>
      <c r="S523" s="115"/>
      <c r="T523" s="93">
        <f t="shared" si="26"/>
        <v>0</v>
      </c>
      <c r="U523" s="356">
        <f t="shared" si="25"/>
        <v>18</v>
      </c>
    </row>
    <row r="524" spans="1:21" ht="18" customHeight="1">
      <c r="A524" s="826"/>
      <c r="B524" s="827"/>
      <c r="C524" s="829"/>
      <c r="D524" s="829"/>
      <c r="E524" s="201">
        <v>6</v>
      </c>
      <c r="F524" s="334"/>
      <c r="G524" s="334"/>
      <c r="H524" s="128"/>
      <c r="I524" s="111"/>
      <c r="J524" s="106"/>
      <c r="K524" s="111"/>
      <c r="L524" s="106"/>
      <c r="M524" s="12"/>
      <c r="N524" s="111"/>
      <c r="O524" s="107"/>
      <c r="P524" s="25"/>
      <c r="Q524" s="112"/>
      <c r="R524" s="31"/>
      <c r="S524" s="115"/>
      <c r="T524" s="93">
        <f t="shared" si="26"/>
        <v>0</v>
      </c>
      <c r="U524" s="356">
        <f t="shared" si="25"/>
        <v>18</v>
      </c>
    </row>
    <row r="525" spans="1:21" ht="18" customHeight="1">
      <c r="A525" s="826"/>
      <c r="B525" s="827"/>
      <c r="C525" s="829"/>
      <c r="D525" s="829"/>
      <c r="E525" s="201">
        <v>7</v>
      </c>
      <c r="F525" s="334"/>
      <c r="G525" s="334"/>
      <c r="H525" s="128"/>
      <c r="I525" s="111"/>
      <c r="J525" s="106"/>
      <c r="K525" s="111"/>
      <c r="L525" s="106"/>
      <c r="M525" s="12"/>
      <c r="N525" s="111"/>
      <c r="O525" s="107"/>
      <c r="P525" s="25"/>
      <c r="Q525" s="112"/>
      <c r="R525" s="31"/>
      <c r="S525" s="115"/>
      <c r="T525" s="93">
        <f t="shared" si="26"/>
        <v>0</v>
      </c>
      <c r="U525" s="356">
        <f t="shared" si="25"/>
        <v>18</v>
      </c>
    </row>
    <row r="526" spans="1:21" ht="18" customHeight="1">
      <c r="A526" s="826"/>
      <c r="B526" s="827"/>
      <c r="C526" s="829"/>
      <c r="D526" s="829"/>
      <c r="E526" s="201">
        <v>8</v>
      </c>
      <c r="F526" s="334"/>
      <c r="G526" s="334"/>
      <c r="H526" s="128"/>
      <c r="I526" s="111"/>
      <c r="J526" s="106"/>
      <c r="K526" s="111"/>
      <c r="L526" s="106"/>
      <c r="M526" s="12"/>
      <c r="N526" s="111"/>
      <c r="O526" s="107"/>
      <c r="P526" s="25"/>
      <c r="Q526" s="112"/>
      <c r="R526" s="31"/>
      <c r="S526" s="115"/>
      <c r="T526" s="93">
        <f t="shared" si="26"/>
        <v>0</v>
      </c>
      <c r="U526" s="356">
        <f t="shared" si="25"/>
        <v>18</v>
      </c>
    </row>
    <row r="527" spans="1:21" ht="18" customHeight="1">
      <c r="A527" s="826"/>
      <c r="B527" s="827"/>
      <c r="C527" s="829"/>
      <c r="D527" s="829"/>
      <c r="E527" s="201">
        <v>9</v>
      </c>
      <c r="F527" s="334"/>
      <c r="G527" s="334"/>
      <c r="H527" s="128"/>
      <c r="I527" s="111"/>
      <c r="J527" s="106"/>
      <c r="K527" s="111"/>
      <c r="L527" s="106"/>
      <c r="M527" s="12"/>
      <c r="N527" s="112"/>
      <c r="O527" s="107"/>
      <c r="P527" s="12"/>
      <c r="Q527" s="112"/>
      <c r="R527" s="31"/>
      <c r="S527" s="115"/>
      <c r="T527" s="93">
        <f t="shared" si="26"/>
        <v>0</v>
      </c>
      <c r="U527" s="356">
        <f t="shared" si="25"/>
        <v>18</v>
      </c>
    </row>
    <row r="528" spans="1:21" ht="18" customHeight="1">
      <c r="A528" s="826"/>
      <c r="B528" s="827"/>
      <c r="C528" s="829"/>
      <c r="D528" s="829"/>
      <c r="E528" s="201">
        <v>10</v>
      </c>
      <c r="F528" s="334"/>
      <c r="G528" s="334"/>
      <c r="H528" s="204"/>
      <c r="I528" s="205"/>
      <c r="J528" s="206"/>
      <c r="K528" s="205"/>
      <c r="L528" s="206"/>
      <c r="M528" s="207"/>
      <c r="N528" s="208"/>
      <c r="O528" s="209"/>
      <c r="P528" s="207"/>
      <c r="Q528" s="208"/>
      <c r="R528" s="210"/>
      <c r="S528" s="211"/>
      <c r="T528" s="278">
        <f t="shared" si="26"/>
        <v>0</v>
      </c>
      <c r="U528" s="356">
        <f t="shared" si="25"/>
        <v>18</v>
      </c>
    </row>
    <row r="529" spans="1:21" ht="18" customHeight="1">
      <c r="A529" s="826"/>
      <c r="B529" s="827"/>
      <c r="C529" s="829"/>
      <c r="D529" s="829"/>
      <c r="E529" s="201">
        <v>11</v>
      </c>
      <c r="F529" s="334"/>
      <c r="G529" s="334"/>
      <c r="H529" s="204"/>
      <c r="I529" s="205"/>
      <c r="J529" s="206"/>
      <c r="K529" s="205"/>
      <c r="L529" s="206"/>
      <c r="M529" s="207"/>
      <c r="N529" s="208"/>
      <c r="O529" s="209"/>
      <c r="P529" s="207"/>
      <c r="Q529" s="208"/>
      <c r="R529" s="210"/>
      <c r="S529" s="211"/>
      <c r="T529" s="278">
        <f t="shared" si="26"/>
        <v>0</v>
      </c>
      <c r="U529" s="356">
        <f t="shared" si="25"/>
        <v>18</v>
      </c>
    </row>
    <row r="530" spans="1:21" ht="18" customHeight="1">
      <c r="A530" s="826"/>
      <c r="B530" s="827"/>
      <c r="C530" s="829"/>
      <c r="D530" s="829"/>
      <c r="E530" s="201">
        <v>12</v>
      </c>
      <c r="F530" s="334"/>
      <c r="G530" s="334"/>
      <c r="H530" s="204"/>
      <c r="I530" s="205"/>
      <c r="J530" s="206"/>
      <c r="K530" s="205"/>
      <c r="L530" s="206"/>
      <c r="M530" s="207"/>
      <c r="N530" s="208"/>
      <c r="O530" s="209"/>
      <c r="P530" s="207"/>
      <c r="Q530" s="208"/>
      <c r="R530" s="210"/>
      <c r="S530" s="211"/>
      <c r="T530" s="278">
        <f t="shared" si="26"/>
        <v>0</v>
      </c>
      <c r="U530" s="356">
        <f t="shared" si="25"/>
        <v>18</v>
      </c>
    </row>
    <row r="531" spans="1:21" ht="18" customHeight="1">
      <c r="A531" s="826"/>
      <c r="B531" s="827"/>
      <c r="C531" s="829"/>
      <c r="D531" s="829"/>
      <c r="E531" s="201">
        <v>13</v>
      </c>
      <c r="F531" s="334"/>
      <c r="G531" s="334"/>
      <c r="H531" s="204"/>
      <c r="I531" s="205"/>
      <c r="J531" s="206"/>
      <c r="K531" s="205"/>
      <c r="L531" s="206"/>
      <c r="M531" s="207"/>
      <c r="N531" s="208"/>
      <c r="O531" s="209"/>
      <c r="P531" s="207"/>
      <c r="Q531" s="208"/>
      <c r="R531" s="210"/>
      <c r="S531" s="211"/>
      <c r="T531" s="278">
        <f t="shared" si="26"/>
        <v>0</v>
      </c>
      <c r="U531" s="356">
        <f t="shared" si="25"/>
        <v>18</v>
      </c>
    </row>
    <row r="532" spans="1:21" ht="18" customHeight="1">
      <c r="A532" s="826"/>
      <c r="B532" s="827"/>
      <c r="C532" s="829"/>
      <c r="D532" s="829"/>
      <c r="E532" s="201">
        <v>14</v>
      </c>
      <c r="F532" s="334"/>
      <c r="G532" s="334"/>
      <c r="H532" s="204"/>
      <c r="I532" s="205"/>
      <c r="J532" s="206"/>
      <c r="K532" s="205"/>
      <c r="L532" s="206"/>
      <c r="M532" s="207"/>
      <c r="N532" s="208"/>
      <c r="O532" s="209"/>
      <c r="P532" s="207"/>
      <c r="Q532" s="208"/>
      <c r="R532" s="210"/>
      <c r="S532" s="211"/>
      <c r="T532" s="278">
        <f t="shared" si="26"/>
        <v>0</v>
      </c>
      <c r="U532" s="356">
        <f t="shared" si="25"/>
        <v>18</v>
      </c>
    </row>
    <row r="533" spans="1:21" ht="18" customHeight="1">
      <c r="A533" s="826"/>
      <c r="B533" s="827"/>
      <c r="C533" s="829"/>
      <c r="D533" s="829"/>
      <c r="E533" s="201">
        <v>15</v>
      </c>
      <c r="F533" s="334"/>
      <c r="G533" s="334"/>
      <c r="H533" s="204"/>
      <c r="I533" s="205"/>
      <c r="J533" s="206"/>
      <c r="K533" s="205"/>
      <c r="L533" s="206"/>
      <c r="M533" s="207"/>
      <c r="N533" s="208"/>
      <c r="O533" s="209"/>
      <c r="P533" s="207"/>
      <c r="Q533" s="208"/>
      <c r="R533" s="210"/>
      <c r="S533" s="211"/>
      <c r="T533" s="278">
        <f t="shared" si="26"/>
        <v>0</v>
      </c>
      <c r="U533" s="356">
        <f t="shared" si="25"/>
        <v>18</v>
      </c>
    </row>
    <row r="534" spans="1:21" ht="18" customHeight="1">
      <c r="A534" s="826"/>
      <c r="B534" s="827"/>
      <c r="C534" s="829"/>
      <c r="D534" s="829"/>
      <c r="E534" s="201">
        <v>16</v>
      </c>
      <c r="F534" s="334"/>
      <c r="G534" s="334"/>
      <c r="H534" s="204"/>
      <c r="I534" s="205"/>
      <c r="J534" s="206"/>
      <c r="K534" s="205"/>
      <c r="L534" s="206"/>
      <c r="M534" s="207"/>
      <c r="N534" s="208"/>
      <c r="O534" s="209"/>
      <c r="P534" s="207"/>
      <c r="Q534" s="208"/>
      <c r="R534" s="210"/>
      <c r="S534" s="211"/>
      <c r="T534" s="278">
        <f t="shared" si="26"/>
        <v>0</v>
      </c>
      <c r="U534" s="356">
        <f t="shared" si="25"/>
        <v>18</v>
      </c>
    </row>
    <row r="535" spans="1:21" ht="18" customHeight="1">
      <c r="A535" s="826"/>
      <c r="B535" s="827"/>
      <c r="C535" s="829"/>
      <c r="D535" s="829"/>
      <c r="E535" s="201">
        <v>17</v>
      </c>
      <c r="F535" s="334"/>
      <c r="G535" s="334"/>
      <c r="H535" s="204"/>
      <c r="I535" s="205"/>
      <c r="J535" s="206"/>
      <c r="K535" s="205"/>
      <c r="L535" s="206"/>
      <c r="M535" s="207"/>
      <c r="N535" s="208"/>
      <c r="O535" s="209"/>
      <c r="P535" s="207"/>
      <c r="Q535" s="208"/>
      <c r="R535" s="210"/>
      <c r="S535" s="211"/>
      <c r="T535" s="278">
        <f t="shared" si="26"/>
        <v>0</v>
      </c>
      <c r="U535" s="356">
        <f t="shared" si="25"/>
        <v>18</v>
      </c>
    </row>
    <row r="536" spans="1:21" ht="18" customHeight="1">
      <c r="A536" s="826"/>
      <c r="B536" s="827"/>
      <c r="C536" s="829"/>
      <c r="D536" s="829"/>
      <c r="E536" s="201">
        <v>18</v>
      </c>
      <c r="F536" s="334"/>
      <c r="G536" s="334"/>
      <c r="H536" s="204"/>
      <c r="I536" s="205"/>
      <c r="J536" s="206"/>
      <c r="K536" s="205"/>
      <c r="L536" s="206"/>
      <c r="M536" s="207"/>
      <c r="N536" s="208"/>
      <c r="O536" s="209"/>
      <c r="P536" s="207"/>
      <c r="Q536" s="208"/>
      <c r="R536" s="210"/>
      <c r="S536" s="211"/>
      <c r="T536" s="278">
        <f t="shared" si="26"/>
        <v>0</v>
      </c>
      <c r="U536" s="356">
        <f t="shared" si="25"/>
        <v>18</v>
      </c>
    </row>
    <row r="537" spans="1:21" ht="18" customHeight="1">
      <c r="A537" s="826"/>
      <c r="B537" s="827"/>
      <c r="C537" s="829"/>
      <c r="D537" s="829"/>
      <c r="E537" s="201">
        <v>19</v>
      </c>
      <c r="F537" s="334"/>
      <c r="G537" s="334"/>
      <c r="H537" s="204"/>
      <c r="I537" s="205"/>
      <c r="J537" s="206"/>
      <c r="K537" s="205"/>
      <c r="L537" s="206"/>
      <c r="M537" s="207"/>
      <c r="N537" s="208"/>
      <c r="O537" s="209"/>
      <c r="P537" s="207"/>
      <c r="Q537" s="208"/>
      <c r="R537" s="210"/>
      <c r="S537" s="211"/>
      <c r="T537" s="278">
        <f t="shared" si="26"/>
        <v>0</v>
      </c>
      <c r="U537" s="356">
        <f t="shared" si="25"/>
        <v>18</v>
      </c>
    </row>
    <row r="538" spans="1:21" ht="18" customHeight="1">
      <c r="A538" s="826"/>
      <c r="B538" s="827"/>
      <c r="C538" s="829"/>
      <c r="D538" s="829"/>
      <c r="E538" s="201">
        <v>20</v>
      </c>
      <c r="F538" s="334"/>
      <c r="G538" s="334"/>
      <c r="H538" s="204"/>
      <c r="I538" s="205"/>
      <c r="J538" s="206"/>
      <c r="K538" s="205"/>
      <c r="L538" s="206"/>
      <c r="M538" s="207"/>
      <c r="N538" s="208"/>
      <c r="O538" s="209"/>
      <c r="P538" s="207"/>
      <c r="Q538" s="208"/>
      <c r="R538" s="210"/>
      <c r="S538" s="211"/>
      <c r="T538" s="278">
        <f t="shared" si="26"/>
        <v>0</v>
      </c>
      <c r="U538" s="356">
        <f t="shared" si="25"/>
        <v>18</v>
      </c>
    </row>
    <row r="539" spans="1:21" ht="18" customHeight="1">
      <c r="A539" s="826"/>
      <c r="B539" s="827"/>
      <c r="C539" s="829"/>
      <c r="D539" s="829"/>
      <c r="E539" s="201">
        <v>21</v>
      </c>
      <c r="F539" s="334"/>
      <c r="G539" s="334"/>
      <c r="H539" s="204"/>
      <c r="I539" s="205"/>
      <c r="J539" s="206"/>
      <c r="K539" s="205"/>
      <c r="L539" s="206"/>
      <c r="M539" s="207"/>
      <c r="N539" s="208"/>
      <c r="O539" s="209"/>
      <c r="P539" s="207"/>
      <c r="Q539" s="208"/>
      <c r="R539" s="210"/>
      <c r="S539" s="211"/>
      <c r="T539" s="278">
        <f t="shared" si="26"/>
        <v>0</v>
      </c>
      <c r="U539" s="356">
        <f t="shared" si="25"/>
        <v>18</v>
      </c>
    </row>
    <row r="540" spans="1:21" ht="18" customHeight="1">
      <c r="A540" s="826"/>
      <c r="B540" s="827"/>
      <c r="C540" s="829"/>
      <c r="D540" s="829"/>
      <c r="E540" s="201">
        <v>22</v>
      </c>
      <c r="F540" s="334"/>
      <c r="G540" s="334"/>
      <c r="H540" s="204"/>
      <c r="I540" s="205"/>
      <c r="J540" s="206"/>
      <c r="K540" s="205"/>
      <c r="L540" s="206"/>
      <c r="M540" s="207"/>
      <c r="N540" s="208"/>
      <c r="O540" s="209"/>
      <c r="P540" s="207"/>
      <c r="Q540" s="208"/>
      <c r="R540" s="210"/>
      <c r="S540" s="211"/>
      <c r="T540" s="278">
        <f t="shared" si="26"/>
        <v>0</v>
      </c>
      <c r="U540" s="356">
        <f t="shared" si="25"/>
        <v>18</v>
      </c>
    </row>
    <row r="541" spans="1:21" ht="18" customHeight="1">
      <c r="A541" s="826"/>
      <c r="B541" s="827"/>
      <c r="C541" s="829"/>
      <c r="D541" s="829"/>
      <c r="E541" s="201">
        <v>23</v>
      </c>
      <c r="F541" s="334"/>
      <c r="G541" s="334"/>
      <c r="H541" s="204"/>
      <c r="I541" s="205"/>
      <c r="J541" s="206"/>
      <c r="K541" s="205"/>
      <c r="L541" s="206"/>
      <c r="M541" s="207"/>
      <c r="N541" s="208"/>
      <c r="O541" s="209"/>
      <c r="P541" s="207"/>
      <c r="Q541" s="208"/>
      <c r="R541" s="210"/>
      <c r="S541" s="211"/>
      <c r="T541" s="278">
        <f t="shared" si="26"/>
        <v>0</v>
      </c>
      <c r="U541" s="356">
        <f t="shared" si="25"/>
        <v>18</v>
      </c>
    </row>
    <row r="542" spans="1:21" ht="18" customHeight="1">
      <c r="A542" s="826"/>
      <c r="B542" s="827"/>
      <c r="C542" s="829"/>
      <c r="D542" s="829"/>
      <c r="E542" s="201">
        <v>24</v>
      </c>
      <c r="F542" s="334"/>
      <c r="G542" s="334"/>
      <c r="H542" s="204"/>
      <c r="I542" s="205"/>
      <c r="J542" s="206"/>
      <c r="K542" s="205"/>
      <c r="L542" s="206"/>
      <c r="M542" s="207"/>
      <c r="N542" s="208"/>
      <c r="O542" s="209"/>
      <c r="P542" s="207"/>
      <c r="Q542" s="208"/>
      <c r="R542" s="210"/>
      <c r="S542" s="211"/>
      <c r="T542" s="278">
        <f t="shared" si="26"/>
        <v>0</v>
      </c>
      <c r="U542" s="356">
        <f t="shared" si="25"/>
        <v>18</v>
      </c>
    </row>
    <row r="543" spans="1:21" ht="18" customHeight="1">
      <c r="A543" s="826"/>
      <c r="B543" s="827"/>
      <c r="C543" s="829"/>
      <c r="D543" s="829"/>
      <c r="E543" s="201">
        <v>25</v>
      </c>
      <c r="F543" s="334"/>
      <c r="G543" s="334"/>
      <c r="H543" s="204"/>
      <c r="I543" s="205"/>
      <c r="J543" s="206"/>
      <c r="K543" s="205"/>
      <c r="L543" s="206"/>
      <c r="M543" s="207"/>
      <c r="N543" s="208"/>
      <c r="O543" s="209"/>
      <c r="P543" s="207"/>
      <c r="Q543" s="208"/>
      <c r="R543" s="210"/>
      <c r="S543" s="211"/>
      <c r="T543" s="278">
        <f t="shared" si="26"/>
        <v>0</v>
      </c>
      <c r="U543" s="356">
        <f t="shared" si="25"/>
        <v>18</v>
      </c>
    </row>
    <row r="544" spans="1:21" ht="18" customHeight="1">
      <c r="A544" s="826"/>
      <c r="B544" s="827"/>
      <c r="C544" s="829"/>
      <c r="D544" s="829"/>
      <c r="E544" s="201">
        <v>26</v>
      </c>
      <c r="F544" s="334"/>
      <c r="G544" s="334"/>
      <c r="H544" s="204"/>
      <c r="I544" s="205"/>
      <c r="J544" s="206"/>
      <c r="K544" s="205"/>
      <c r="L544" s="206"/>
      <c r="M544" s="207"/>
      <c r="N544" s="208"/>
      <c r="O544" s="209"/>
      <c r="P544" s="207"/>
      <c r="Q544" s="208"/>
      <c r="R544" s="210"/>
      <c r="S544" s="211"/>
      <c r="T544" s="278">
        <f t="shared" si="26"/>
        <v>0</v>
      </c>
      <c r="U544" s="356">
        <f t="shared" si="25"/>
        <v>18</v>
      </c>
    </row>
    <row r="545" spans="1:21" ht="18" customHeight="1">
      <c r="A545" s="826"/>
      <c r="B545" s="827"/>
      <c r="C545" s="829"/>
      <c r="D545" s="829"/>
      <c r="E545" s="201">
        <v>27</v>
      </c>
      <c r="F545" s="334"/>
      <c r="G545" s="334"/>
      <c r="H545" s="204"/>
      <c r="I545" s="205"/>
      <c r="J545" s="206"/>
      <c r="K545" s="205"/>
      <c r="L545" s="206"/>
      <c r="M545" s="207"/>
      <c r="N545" s="208"/>
      <c r="O545" s="209"/>
      <c r="P545" s="207"/>
      <c r="Q545" s="208"/>
      <c r="R545" s="210"/>
      <c r="S545" s="211"/>
      <c r="T545" s="278">
        <f t="shared" si="26"/>
        <v>0</v>
      </c>
      <c r="U545" s="356">
        <f t="shared" si="25"/>
        <v>18</v>
      </c>
    </row>
    <row r="546" spans="1:21" ht="18" customHeight="1">
      <c r="A546" s="826"/>
      <c r="B546" s="827"/>
      <c r="C546" s="829"/>
      <c r="D546" s="829"/>
      <c r="E546" s="201">
        <v>28</v>
      </c>
      <c r="F546" s="334"/>
      <c r="G546" s="334"/>
      <c r="H546" s="204"/>
      <c r="I546" s="205"/>
      <c r="J546" s="206"/>
      <c r="K546" s="205"/>
      <c r="L546" s="206"/>
      <c r="M546" s="207"/>
      <c r="N546" s="208"/>
      <c r="O546" s="209"/>
      <c r="P546" s="207"/>
      <c r="Q546" s="208"/>
      <c r="R546" s="210"/>
      <c r="S546" s="211"/>
      <c r="T546" s="278">
        <f t="shared" si="26"/>
        <v>0</v>
      </c>
      <c r="U546" s="356">
        <f t="shared" si="25"/>
        <v>18</v>
      </c>
    </row>
    <row r="547" spans="1:21" ht="18" customHeight="1">
      <c r="A547" s="826"/>
      <c r="B547" s="827"/>
      <c r="C547" s="829"/>
      <c r="D547" s="829"/>
      <c r="E547" s="201">
        <v>29</v>
      </c>
      <c r="F547" s="334"/>
      <c r="G547" s="334"/>
      <c r="H547" s="204"/>
      <c r="I547" s="205"/>
      <c r="J547" s="206"/>
      <c r="K547" s="205"/>
      <c r="L547" s="206"/>
      <c r="M547" s="207"/>
      <c r="N547" s="208"/>
      <c r="O547" s="209"/>
      <c r="P547" s="207"/>
      <c r="Q547" s="208"/>
      <c r="R547" s="210"/>
      <c r="S547" s="211"/>
      <c r="T547" s="278">
        <f t="shared" si="26"/>
        <v>0</v>
      </c>
      <c r="U547" s="356">
        <f t="shared" si="25"/>
        <v>18</v>
      </c>
    </row>
    <row r="548" spans="1:21" ht="18" customHeight="1">
      <c r="A548" s="834"/>
      <c r="B548" s="835"/>
      <c r="C548" s="829"/>
      <c r="D548" s="829"/>
      <c r="E548" s="277">
        <v>30</v>
      </c>
      <c r="F548" s="375"/>
      <c r="G548" s="375"/>
      <c r="H548" s="134"/>
      <c r="I548" s="135"/>
      <c r="J548" s="212"/>
      <c r="K548" s="135"/>
      <c r="L548" s="212"/>
      <c r="M548" s="27"/>
      <c r="N548" s="120"/>
      <c r="O548" s="109"/>
      <c r="P548" s="27"/>
      <c r="Q548" s="120"/>
      <c r="R548" s="32"/>
      <c r="S548" s="122"/>
      <c r="T548" s="136">
        <f t="shared" si="26"/>
        <v>0</v>
      </c>
      <c r="U548" s="356">
        <f t="shared" si="25"/>
        <v>18</v>
      </c>
    </row>
    <row r="549" spans="1:21" ht="18" customHeight="1">
      <c r="A549" s="824">
        <v>19</v>
      </c>
      <c r="B549" s="825"/>
      <c r="C549" s="828" t="str">
        <f>IF(ISERROR(VLOOKUP($A549,【大規模】地域番号⑦!$BD:$BF,2,FALSE)),"",VLOOKUP($A549,【大規模】地域番号⑦!$BD:$BF,2,FALSE))</f>
        <v/>
      </c>
      <c r="D549" s="828" t="str">
        <f>IF(ISERROR(VLOOKUP($A549,【大規模】地域番号⑦!$BD:$BF,3,FALSE)),"",VLOOKUP($A549,【大規模】地域番号⑦!$BD:$BF,3,FALSE))</f>
        <v/>
      </c>
      <c r="E549" s="201">
        <v>1</v>
      </c>
      <c r="F549" s="334"/>
      <c r="G549" s="334"/>
      <c r="H549" s="176"/>
      <c r="I549" s="177"/>
      <c r="J549" s="178"/>
      <c r="K549" s="180"/>
      <c r="L549" s="181"/>
      <c r="M549" s="179"/>
      <c r="N549" s="180"/>
      <c r="O549" s="181"/>
      <c r="P549" s="179"/>
      <c r="Q549" s="180"/>
      <c r="R549" s="182"/>
      <c r="S549" s="183"/>
      <c r="T549" s="257">
        <f t="shared" si="26"/>
        <v>0</v>
      </c>
      <c r="U549" s="356">
        <f>$A$549</f>
        <v>19</v>
      </c>
    </row>
    <row r="550" spans="1:21" ht="18" customHeight="1">
      <c r="A550" s="826"/>
      <c r="B550" s="827"/>
      <c r="C550" s="829"/>
      <c r="D550" s="829"/>
      <c r="E550" s="201">
        <v>2</v>
      </c>
      <c r="F550" s="334"/>
      <c r="G550" s="334"/>
      <c r="H550" s="128"/>
      <c r="I550" s="111"/>
      <c r="J550" s="106"/>
      <c r="K550" s="112"/>
      <c r="L550" s="107"/>
      <c r="M550" s="12"/>
      <c r="N550" s="112"/>
      <c r="O550" s="107"/>
      <c r="P550" s="12"/>
      <c r="Q550" s="112"/>
      <c r="R550" s="31"/>
      <c r="S550" s="115"/>
      <c r="T550" s="93">
        <f t="shared" si="26"/>
        <v>0</v>
      </c>
      <c r="U550" s="356">
        <f t="shared" ref="U550:U578" si="27">$A$549</f>
        <v>19</v>
      </c>
    </row>
    <row r="551" spans="1:21" ht="18" customHeight="1">
      <c r="A551" s="826"/>
      <c r="B551" s="827"/>
      <c r="C551" s="829"/>
      <c r="D551" s="829"/>
      <c r="E551" s="201">
        <v>3</v>
      </c>
      <c r="F551" s="334"/>
      <c r="G551" s="334"/>
      <c r="H551" s="128"/>
      <c r="I551" s="111"/>
      <c r="J551" s="106"/>
      <c r="K551" s="112"/>
      <c r="L551" s="107"/>
      <c r="M551" s="12"/>
      <c r="N551" s="112"/>
      <c r="O551" s="107"/>
      <c r="P551" s="12"/>
      <c r="Q551" s="112"/>
      <c r="R551" s="31"/>
      <c r="S551" s="115"/>
      <c r="T551" s="93">
        <f t="shared" si="26"/>
        <v>0</v>
      </c>
      <c r="U551" s="356">
        <f t="shared" si="27"/>
        <v>19</v>
      </c>
    </row>
    <row r="552" spans="1:21" ht="18" customHeight="1">
      <c r="A552" s="826"/>
      <c r="B552" s="827"/>
      <c r="C552" s="829"/>
      <c r="D552" s="829"/>
      <c r="E552" s="201">
        <v>4</v>
      </c>
      <c r="F552" s="334"/>
      <c r="G552" s="334"/>
      <c r="H552" s="128"/>
      <c r="I552" s="111"/>
      <c r="J552" s="106"/>
      <c r="K552" s="112"/>
      <c r="L552" s="107"/>
      <c r="M552" s="12"/>
      <c r="N552" s="112"/>
      <c r="O552" s="107"/>
      <c r="P552" s="12"/>
      <c r="Q552" s="112"/>
      <c r="R552" s="31"/>
      <c r="S552" s="115"/>
      <c r="T552" s="93">
        <f t="shared" si="26"/>
        <v>0</v>
      </c>
      <c r="U552" s="356">
        <f t="shared" si="27"/>
        <v>19</v>
      </c>
    </row>
    <row r="553" spans="1:21" ht="18" customHeight="1">
      <c r="A553" s="826"/>
      <c r="B553" s="827"/>
      <c r="C553" s="829"/>
      <c r="D553" s="829"/>
      <c r="E553" s="201">
        <v>5</v>
      </c>
      <c r="F553" s="334"/>
      <c r="G553" s="334"/>
      <c r="H553" s="128"/>
      <c r="I553" s="111"/>
      <c r="J553" s="106"/>
      <c r="K553" s="112"/>
      <c r="L553" s="107"/>
      <c r="M553" s="12"/>
      <c r="N553" s="112"/>
      <c r="O553" s="107"/>
      <c r="P553" s="12"/>
      <c r="Q553" s="112"/>
      <c r="R553" s="31"/>
      <c r="S553" s="115"/>
      <c r="T553" s="93">
        <f t="shared" si="26"/>
        <v>0</v>
      </c>
      <c r="U553" s="356">
        <f t="shared" si="27"/>
        <v>19</v>
      </c>
    </row>
    <row r="554" spans="1:21" ht="18" customHeight="1">
      <c r="A554" s="826"/>
      <c r="B554" s="827"/>
      <c r="C554" s="829"/>
      <c r="D554" s="829"/>
      <c r="E554" s="201">
        <v>6</v>
      </c>
      <c r="F554" s="334"/>
      <c r="G554" s="334"/>
      <c r="H554" s="128"/>
      <c r="I554" s="111"/>
      <c r="J554" s="106"/>
      <c r="K554" s="111"/>
      <c r="L554" s="106"/>
      <c r="M554" s="12"/>
      <c r="N554" s="111"/>
      <c r="O554" s="107"/>
      <c r="P554" s="25"/>
      <c r="Q554" s="112"/>
      <c r="R554" s="31"/>
      <c r="S554" s="115"/>
      <c r="T554" s="93">
        <f t="shared" si="26"/>
        <v>0</v>
      </c>
      <c r="U554" s="356">
        <f t="shared" si="27"/>
        <v>19</v>
      </c>
    </row>
    <row r="555" spans="1:21" ht="18" customHeight="1">
      <c r="A555" s="826"/>
      <c r="B555" s="827"/>
      <c r="C555" s="829"/>
      <c r="D555" s="829"/>
      <c r="E555" s="201">
        <v>7</v>
      </c>
      <c r="F555" s="334"/>
      <c r="G555" s="334"/>
      <c r="H555" s="128"/>
      <c r="I555" s="111"/>
      <c r="J555" s="106"/>
      <c r="K555" s="111"/>
      <c r="L555" s="106"/>
      <c r="M555" s="12"/>
      <c r="N555" s="111"/>
      <c r="O555" s="107"/>
      <c r="P555" s="25"/>
      <c r="Q555" s="112"/>
      <c r="R555" s="31"/>
      <c r="S555" s="115"/>
      <c r="T555" s="93">
        <f t="shared" si="26"/>
        <v>0</v>
      </c>
      <c r="U555" s="356">
        <f t="shared" si="27"/>
        <v>19</v>
      </c>
    </row>
    <row r="556" spans="1:21" ht="18" customHeight="1">
      <c r="A556" s="826"/>
      <c r="B556" s="827"/>
      <c r="C556" s="829"/>
      <c r="D556" s="829"/>
      <c r="E556" s="201">
        <v>8</v>
      </c>
      <c r="F556" s="334"/>
      <c r="G556" s="334"/>
      <c r="H556" s="128"/>
      <c r="I556" s="111"/>
      <c r="J556" s="106"/>
      <c r="K556" s="111"/>
      <c r="L556" s="106"/>
      <c r="M556" s="12"/>
      <c r="N556" s="111"/>
      <c r="O556" s="107"/>
      <c r="P556" s="25"/>
      <c r="Q556" s="112"/>
      <c r="R556" s="31"/>
      <c r="S556" s="115"/>
      <c r="T556" s="93">
        <f t="shared" si="26"/>
        <v>0</v>
      </c>
      <c r="U556" s="356">
        <f t="shared" si="27"/>
        <v>19</v>
      </c>
    </row>
    <row r="557" spans="1:21" ht="18" customHeight="1">
      <c r="A557" s="826"/>
      <c r="B557" s="827"/>
      <c r="C557" s="829"/>
      <c r="D557" s="829"/>
      <c r="E557" s="201">
        <v>9</v>
      </c>
      <c r="F557" s="334"/>
      <c r="G557" s="334"/>
      <c r="H557" s="128"/>
      <c r="I557" s="111"/>
      <c r="J557" s="106"/>
      <c r="K557" s="111"/>
      <c r="L557" s="106"/>
      <c r="M557" s="12"/>
      <c r="N557" s="112"/>
      <c r="O557" s="107"/>
      <c r="P557" s="12"/>
      <c r="Q557" s="112"/>
      <c r="R557" s="31"/>
      <c r="S557" s="115"/>
      <c r="T557" s="93">
        <f t="shared" si="26"/>
        <v>0</v>
      </c>
      <c r="U557" s="356">
        <f t="shared" si="27"/>
        <v>19</v>
      </c>
    </row>
    <row r="558" spans="1:21" ht="18" customHeight="1">
      <c r="A558" s="826"/>
      <c r="B558" s="827"/>
      <c r="C558" s="829"/>
      <c r="D558" s="829"/>
      <c r="E558" s="201">
        <v>10</v>
      </c>
      <c r="F558" s="334"/>
      <c r="G558" s="334"/>
      <c r="H558" s="204"/>
      <c r="I558" s="205"/>
      <c r="J558" s="206"/>
      <c r="K558" s="205"/>
      <c r="L558" s="206"/>
      <c r="M558" s="207"/>
      <c r="N558" s="208"/>
      <c r="O558" s="209"/>
      <c r="P558" s="207"/>
      <c r="Q558" s="208"/>
      <c r="R558" s="210"/>
      <c r="S558" s="211"/>
      <c r="T558" s="278">
        <f t="shared" si="26"/>
        <v>0</v>
      </c>
      <c r="U558" s="356">
        <f t="shared" si="27"/>
        <v>19</v>
      </c>
    </row>
    <row r="559" spans="1:21" ht="18" customHeight="1">
      <c r="A559" s="826"/>
      <c r="B559" s="827"/>
      <c r="C559" s="829"/>
      <c r="D559" s="829"/>
      <c r="E559" s="201">
        <v>11</v>
      </c>
      <c r="F559" s="334"/>
      <c r="G559" s="334"/>
      <c r="H559" s="204"/>
      <c r="I559" s="205"/>
      <c r="J559" s="206"/>
      <c r="K559" s="205"/>
      <c r="L559" s="206"/>
      <c r="M559" s="207"/>
      <c r="N559" s="208"/>
      <c r="O559" s="209"/>
      <c r="P559" s="207"/>
      <c r="Q559" s="208"/>
      <c r="R559" s="210"/>
      <c r="S559" s="211"/>
      <c r="T559" s="278">
        <f t="shared" si="26"/>
        <v>0</v>
      </c>
      <c r="U559" s="356">
        <f t="shared" si="27"/>
        <v>19</v>
      </c>
    </row>
    <row r="560" spans="1:21" ht="18" customHeight="1">
      <c r="A560" s="826"/>
      <c r="B560" s="827"/>
      <c r="C560" s="829"/>
      <c r="D560" s="829"/>
      <c r="E560" s="201">
        <v>12</v>
      </c>
      <c r="F560" s="334"/>
      <c r="G560" s="334"/>
      <c r="H560" s="204"/>
      <c r="I560" s="205"/>
      <c r="J560" s="206"/>
      <c r="K560" s="205"/>
      <c r="L560" s="206"/>
      <c r="M560" s="207"/>
      <c r="N560" s="208"/>
      <c r="O560" s="209"/>
      <c r="P560" s="207"/>
      <c r="Q560" s="208"/>
      <c r="R560" s="210"/>
      <c r="S560" s="211"/>
      <c r="T560" s="278">
        <f t="shared" si="26"/>
        <v>0</v>
      </c>
      <c r="U560" s="356">
        <f t="shared" si="27"/>
        <v>19</v>
      </c>
    </row>
    <row r="561" spans="1:21" ht="18" customHeight="1">
      <c r="A561" s="826"/>
      <c r="B561" s="827"/>
      <c r="C561" s="829"/>
      <c r="D561" s="829"/>
      <c r="E561" s="201">
        <v>13</v>
      </c>
      <c r="F561" s="334"/>
      <c r="G561" s="334"/>
      <c r="H561" s="204"/>
      <c r="I561" s="205"/>
      <c r="J561" s="206"/>
      <c r="K561" s="205"/>
      <c r="L561" s="206"/>
      <c r="M561" s="207"/>
      <c r="N561" s="208"/>
      <c r="O561" s="209"/>
      <c r="P561" s="207"/>
      <c r="Q561" s="208"/>
      <c r="R561" s="210"/>
      <c r="S561" s="211"/>
      <c r="T561" s="278">
        <f t="shared" si="26"/>
        <v>0</v>
      </c>
      <c r="U561" s="356">
        <f t="shared" si="27"/>
        <v>19</v>
      </c>
    </row>
    <row r="562" spans="1:21" ht="18" customHeight="1">
      <c r="A562" s="826"/>
      <c r="B562" s="827"/>
      <c r="C562" s="829"/>
      <c r="D562" s="829"/>
      <c r="E562" s="201">
        <v>14</v>
      </c>
      <c r="F562" s="334"/>
      <c r="G562" s="334"/>
      <c r="H562" s="204"/>
      <c r="I562" s="205"/>
      <c r="J562" s="206"/>
      <c r="K562" s="205"/>
      <c r="L562" s="206"/>
      <c r="M562" s="207"/>
      <c r="N562" s="208"/>
      <c r="O562" s="209"/>
      <c r="P562" s="207"/>
      <c r="Q562" s="208"/>
      <c r="R562" s="210"/>
      <c r="S562" s="211"/>
      <c r="T562" s="278">
        <f t="shared" si="26"/>
        <v>0</v>
      </c>
      <c r="U562" s="356">
        <f t="shared" si="27"/>
        <v>19</v>
      </c>
    </row>
    <row r="563" spans="1:21" ht="18" customHeight="1">
      <c r="A563" s="826"/>
      <c r="B563" s="827"/>
      <c r="C563" s="829"/>
      <c r="D563" s="829"/>
      <c r="E563" s="201">
        <v>15</v>
      </c>
      <c r="F563" s="334"/>
      <c r="G563" s="334"/>
      <c r="H563" s="204"/>
      <c r="I563" s="205"/>
      <c r="J563" s="206"/>
      <c r="K563" s="205"/>
      <c r="L563" s="206"/>
      <c r="M563" s="207"/>
      <c r="N563" s="208"/>
      <c r="O563" s="209"/>
      <c r="P563" s="207"/>
      <c r="Q563" s="208"/>
      <c r="R563" s="210"/>
      <c r="S563" s="211"/>
      <c r="T563" s="278">
        <f t="shared" si="26"/>
        <v>0</v>
      </c>
      <c r="U563" s="356">
        <f t="shared" si="27"/>
        <v>19</v>
      </c>
    </row>
    <row r="564" spans="1:21" ht="18" customHeight="1">
      <c r="A564" s="826"/>
      <c r="B564" s="827"/>
      <c r="C564" s="829"/>
      <c r="D564" s="829"/>
      <c r="E564" s="201">
        <v>16</v>
      </c>
      <c r="F564" s="334"/>
      <c r="G564" s="334"/>
      <c r="H564" s="204"/>
      <c r="I564" s="205"/>
      <c r="J564" s="206"/>
      <c r="K564" s="205"/>
      <c r="L564" s="206"/>
      <c r="M564" s="207"/>
      <c r="N564" s="208"/>
      <c r="O564" s="209"/>
      <c r="P564" s="207"/>
      <c r="Q564" s="208"/>
      <c r="R564" s="210"/>
      <c r="S564" s="211"/>
      <c r="T564" s="278">
        <f t="shared" si="26"/>
        <v>0</v>
      </c>
      <c r="U564" s="356">
        <f t="shared" si="27"/>
        <v>19</v>
      </c>
    </row>
    <row r="565" spans="1:21" ht="18" customHeight="1">
      <c r="A565" s="826"/>
      <c r="B565" s="827"/>
      <c r="C565" s="829"/>
      <c r="D565" s="829"/>
      <c r="E565" s="201">
        <v>17</v>
      </c>
      <c r="F565" s="334"/>
      <c r="G565" s="334"/>
      <c r="H565" s="204"/>
      <c r="I565" s="205"/>
      <c r="J565" s="206"/>
      <c r="K565" s="205"/>
      <c r="L565" s="206"/>
      <c r="M565" s="207"/>
      <c r="N565" s="208"/>
      <c r="O565" s="209"/>
      <c r="P565" s="207"/>
      <c r="Q565" s="208"/>
      <c r="R565" s="210"/>
      <c r="S565" s="211"/>
      <c r="T565" s="278">
        <f t="shared" si="26"/>
        <v>0</v>
      </c>
      <c r="U565" s="356">
        <f t="shared" si="27"/>
        <v>19</v>
      </c>
    </row>
    <row r="566" spans="1:21" ht="18" customHeight="1">
      <c r="A566" s="826"/>
      <c r="B566" s="827"/>
      <c r="C566" s="829"/>
      <c r="D566" s="829"/>
      <c r="E566" s="201">
        <v>18</v>
      </c>
      <c r="F566" s="334"/>
      <c r="G566" s="334"/>
      <c r="H566" s="204"/>
      <c r="I566" s="205"/>
      <c r="J566" s="206"/>
      <c r="K566" s="205"/>
      <c r="L566" s="206"/>
      <c r="M566" s="207"/>
      <c r="N566" s="208"/>
      <c r="O566" s="209"/>
      <c r="P566" s="207"/>
      <c r="Q566" s="208"/>
      <c r="R566" s="210"/>
      <c r="S566" s="211"/>
      <c r="T566" s="278">
        <f t="shared" si="26"/>
        <v>0</v>
      </c>
      <c r="U566" s="356">
        <f t="shared" si="27"/>
        <v>19</v>
      </c>
    </row>
    <row r="567" spans="1:21" ht="18" customHeight="1">
      <c r="A567" s="826"/>
      <c r="B567" s="827"/>
      <c r="C567" s="829"/>
      <c r="D567" s="829"/>
      <c r="E567" s="201">
        <v>19</v>
      </c>
      <c r="F567" s="334"/>
      <c r="G567" s="334"/>
      <c r="H567" s="204"/>
      <c r="I567" s="205"/>
      <c r="J567" s="206"/>
      <c r="K567" s="205"/>
      <c r="L567" s="206"/>
      <c r="M567" s="207"/>
      <c r="N567" s="208"/>
      <c r="O567" s="209"/>
      <c r="P567" s="207"/>
      <c r="Q567" s="208"/>
      <c r="R567" s="210"/>
      <c r="S567" s="211"/>
      <c r="T567" s="278">
        <f t="shared" si="26"/>
        <v>0</v>
      </c>
      <c r="U567" s="356">
        <f t="shared" si="27"/>
        <v>19</v>
      </c>
    </row>
    <row r="568" spans="1:21" ht="18" customHeight="1">
      <c r="A568" s="826"/>
      <c r="B568" s="827"/>
      <c r="C568" s="829"/>
      <c r="D568" s="829"/>
      <c r="E568" s="201">
        <v>20</v>
      </c>
      <c r="F568" s="334"/>
      <c r="G568" s="334"/>
      <c r="H568" s="204"/>
      <c r="I568" s="205"/>
      <c r="J568" s="206"/>
      <c r="K568" s="205"/>
      <c r="L568" s="206"/>
      <c r="M568" s="207"/>
      <c r="N568" s="208"/>
      <c r="O568" s="209"/>
      <c r="P568" s="207"/>
      <c r="Q568" s="208"/>
      <c r="R568" s="210"/>
      <c r="S568" s="211"/>
      <c r="T568" s="278">
        <f t="shared" si="26"/>
        <v>0</v>
      </c>
      <c r="U568" s="356">
        <f t="shared" si="27"/>
        <v>19</v>
      </c>
    </row>
    <row r="569" spans="1:21" ht="18" customHeight="1">
      <c r="A569" s="826"/>
      <c r="B569" s="827"/>
      <c r="C569" s="829"/>
      <c r="D569" s="829"/>
      <c r="E569" s="201">
        <v>21</v>
      </c>
      <c r="F569" s="334"/>
      <c r="G569" s="334"/>
      <c r="H569" s="204"/>
      <c r="I569" s="205"/>
      <c r="J569" s="206"/>
      <c r="K569" s="205"/>
      <c r="L569" s="206"/>
      <c r="M569" s="207"/>
      <c r="N569" s="208"/>
      <c r="O569" s="209"/>
      <c r="P569" s="207"/>
      <c r="Q569" s="208"/>
      <c r="R569" s="210"/>
      <c r="S569" s="211"/>
      <c r="T569" s="278">
        <f t="shared" si="26"/>
        <v>0</v>
      </c>
      <c r="U569" s="356">
        <f t="shared" si="27"/>
        <v>19</v>
      </c>
    </row>
    <row r="570" spans="1:21" ht="18" customHeight="1">
      <c r="A570" s="826"/>
      <c r="B570" s="827"/>
      <c r="C570" s="829"/>
      <c r="D570" s="829"/>
      <c r="E570" s="201">
        <v>22</v>
      </c>
      <c r="F570" s="334"/>
      <c r="G570" s="334"/>
      <c r="H570" s="204"/>
      <c r="I570" s="205"/>
      <c r="J570" s="206"/>
      <c r="K570" s="205"/>
      <c r="L570" s="206"/>
      <c r="M570" s="207"/>
      <c r="N570" s="208"/>
      <c r="O570" s="209"/>
      <c r="P570" s="207"/>
      <c r="Q570" s="208"/>
      <c r="R570" s="210"/>
      <c r="S570" s="211"/>
      <c r="T570" s="278">
        <f t="shared" si="26"/>
        <v>0</v>
      </c>
      <c r="U570" s="356">
        <f t="shared" si="27"/>
        <v>19</v>
      </c>
    </row>
    <row r="571" spans="1:21" ht="18" customHeight="1">
      <c r="A571" s="826"/>
      <c r="B571" s="827"/>
      <c r="C571" s="829"/>
      <c r="D571" s="829"/>
      <c r="E571" s="201">
        <v>23</v>
      </c>
      <c r="F571" s="334"/>
      <c r="G571" s="334"/>
      <c r="H571" s="204"/>
      <c r="I571" s="205"/>
      <c r="J571" s="206"/>
      <c r="K571" s="205"/>
      <c r="L571" s="206"/>
      <c r="M571" s="207"/>
      <c r="N571" s="208"/>
      <c r="O571" s="209"/>
      <c r="P571" s="207"/>
      <c r="Q571" s="208"/>
      <c r="R571" s="210"/>
      <c r="S571" s="211"/>
      <c r="T571" s="278">
        <f t="shared" si="26"/>
        <v>0</v>
      </c>
      <c r="U571" s="356">
        <f t="shared" si="27"/>
        <v>19</v>
      </c>
    </row>
    <row r="572" spans="1:21" ht="18" customHeight="1">
      <c r="A572" s="826"/>
      <c r="B572" s="827"/>
      <c r="C572" s="829"/>
      <c r="D572" s="829"/>
      <c r="E572" s="201">
        <v>24</v>
      </c>
      <c r="F572" s="334"/>
      <c r="G572" s="334"/>
      <c r="H572" s="204"/>
      <c r="I572" s="205"/>
      <c r="J572" s="206"/>
      <c r="K572" s="205"/>
      <c r="L572" s="206"/>
      <c r="M572" s="207"/>
      <c r="N572" s="208"/>
      <c r="O572" s="209"/>
      <c r="P572" s="207"/>
      <c r="Q572" s="208"/>
      <c r="R572" s="210"/>
      <c r="S572" s="211"/>
      <c r="T572" s="278">
        <f t="shared" si="26"/>
        <v>0</v>
      </c>
      <c r="U572" s="356">
        <f t="shared" si="27"/>
        <v>19</v>
      </c>
    </row>
    <row r="573" spans="1:21" ht="18" customHeight="1">
      <c r="A573" s="826"/>
      <c r="B573" s="827"/>
      <c r="C573" s="829"/>
      <c r="D573" s="829"/>
      <c r="E573" s="201">
        <v>25</v>
      </c>
      <c r="F573" s="334"/>
      <c r="G573" s="334"/>
      <c r="H573" s="204"/>
      <c r="I573" s="205"/>
      <c r="J573" s="206"/>
      <c r="K573" s="205"/>
      <c r="L573" s="206"/>
      <c r="M573" s="207"/>
      <c r="N573" s="208"/>
      <c r="O573" s="209"/>
      <c r="P573" s="207"/>
      <c r="Q573" s="208"/>
      <c r="R573" s="210"/>
      <c r="S573" s="211"/>
      <c r="T573" s="278">
        <f t="shared" si="26"/>
        <v>0</v>
      </c>
      <c r="U573" s="356">
        <f t="shared" si="27"/>
        <v>19</v>
      </c>
    </row>
    <row r="574" spans="1:21" ht="18" customHeight="1">
      <c r="A574" s="826"/>
      <c r="B574" s="827"/>
      <c r="C574" s="829"/>
      <c r="D574" s="829"/>
      <c r="E574" s="201">
        <v>26</v>
      </c>
      <c r="F574" s="334"/>
      <c r="G574" s="334"/>
      <c r="H574" s="204"/>
      <c r="I574" s="205"/>
      <c r="J574" s="206"/>
      <c r="K574" s="205"/>
      <c r="L574" s="206"/>
      <c r="M574" s="207"/>
      <c r="N574" s="208"/>
      <c r="O574" s="209"/>
      <c r="P574" s="207"/>
      <c r="Q574" s="208"/>
      <c r="R574" s="210"/>
      <c r="S574" s="211"/>
      <c r="T574" s="278">
        <f t="shared" si="26"/>
        <v>0</v>
      </c>
      <c r="U574" s="356">
        <f t="shared" si="27"/>
        <v>19</v>
      </c>
    </row>
    <row r="575" spans="1:21" ht="18" customHeight="1">
      <c r="A575" s="826"/>
      <c r="B575" s="827"/>
      <c r="C575" s="829"/>
      <c r="D575" s="829"/>
      <c r="E575" s="201">
        <v>27</v>
      </c>
      <c r="F575" s="334"/>
      <c r="G575" s="334"/>
      <c r="H575" s="204"/>
      <c r="I575" s="205"/>
      <c r="J575" s="206"/>
      <c r="K575" s="205"/>
      <c r="L575" s="206"/>
      <c r="M575" s="207"/>
      <c r="N575" s="208"/>
      <c r="O575" s="209"/>
      <c r="P575" s="207"/>
      <c r="Q575" s="208"/>
      <c r="R575" s="210"/>
      <c r="S575" s="211"/>
      <c r="T575" s="278">
        <f t="shared" si="26"/>
        <v>0</v>
      </c>
      <c r="U575" s="356">
        <f t="shared" si="27"/>
        <v>19</v>
      </c>
    </row>
    <row r="576" spans="1:21" ht="18" customHeight="1">
      <c r="A576" s="826"/>
      <c r="B576" s="827"/>
      <c r="C576" s="829"/>
      <c r="D576" s="829"/>
      <c r="E576" s="201">
        <v>28</v>
      </c>
      <c r="F576" s="334"/>
      <c r="G576" s="334"/>
      <c r="H576" s="204"/>
      <c r="I576" s="205"/>
      <c r="J576" s="206"/>
      <c r="K576" s="205"/>
      <c r="L576" s="206"/>
      <c r="M576" s="207"/>
      <c r="N576" s="208"/>
      <c r="O576" s="209"/>
      <c r="P576" s="207"/>
      <c r="Q576" s="208"/>
      <c r="R576" s="210"/>
      <c r="S576" s="211"/>
      <c r="T576" s="278">
        <f t="shared" si="26"/>
        <v>0</v>
      </c>
      <c r="U576" s="356">
        <f t="shared" si="27"/>
        <v>19</v>
      </c>
    </row>
    <row r="577" spans="1:21" ht="18" customHeight="1">
      <c r="A577" s="826"/>
      <c r="B577" s="827"/>
      <c r="C577" s="829"/>
      <c r="D577" s="829"/>
      <c r="E577" s="201">
        <v>29</v>
      </c>
      <c r="F577" s="334"/>
      <c r="G577" s="334"/>
      <c r="H577" s="204"/>
      <c r="I577" s="205"/>
      <c r="J577" s="206"/>
      <c r="K577" s="205"/>
      <c r="L577" s="206"/>
      <c r="M577" s="207"/>
      <c r="N577" s="208"/>
      <c r="O577" s="209"/>
      <c r="P577" s="207"/>
      <c r="Q577" s="208"/>
      <c r="R577" s="210"/>
      <c r="S577" s="211"/>
      <c r="T577" s="278">
        <f t="shared" si="26"/>
        <v>0</v>
      </c>
      <c r="U577" s="356">
        <f t="shared" si="27"/>
        <v>19</v>
      </c>
    </row>
    <row r="578" spans="1:21" ht="18" customHeight="1">
      <c r="A578" s="834"/>
      <c r="B578" s="835"/>
      <c r="C578" s="829"/>
      <c r="D578" s="829"/>
      <c r="E578" s="277">
        <v>30</v>
      </c>
      <c r="F578" s="375"/>
      <c r="G578" s="375"/>
      <c r="H578" s="134"/>
      <c r="I578" s="135"/>
      <c r="J578" s="212"/>
      <c r="K578" s="135"/>
      <c r="L578" s="212"/>
      <c r="M578" s="27"/>
      <c r="N578" s="120"/>
      <c r="O578" s="109"/>
      <c r="P578" s="27"/>
      <c r="Q578" s="120"/>
      <c r="R578" s="32"/>
      <c r="S578" s="122"/>
      <c r="T578" s="136">
        <f t="shared" si="26"/>
        <v>0</v>
      </c>
      <c r="U578" s="356">
        <f t="shared" si="27"/>
        <v>19</v>
      </c>
    </row>
    <row r="579" spans="1:21" ht="18" customHeight="1">
      <c r="A579" s="824">
        <v>20</v>
      </c>
      <c r="B579" s="825"/>
      <c r="C579" s="828" t="str">
        <f>IF(ISERROR(VLOOKUP($A579,【大規模】地域番号⑦!$BD:$BF,2,FALSE)),"",VLOOKUP($A579,【大規模】地域番号⑦!$BD:$BF,2,FALSE))</f>
        <v/>
      </c>
      <c r="D579" s="828" t="str">
        <f>IF(ISERROR(VLOOKUP($A579,【大規模】地域番号⑦!$BD:$BF,3,FALSE)),"",VLOOKUP($A579,【大規模】地域番号⑦!$BD:$BF,3,FALSE))</f>
        <v/>
      </c>
      <c r="E579" s="201">
        <v>1</v>
      </c>
      <c r="F579" s="334"/>
      <c r="G579" s="334"/>
      <c r="H579" s="176"/>
      <c r="I579" s="177"/>
      <c r="J579" s="178"/>
      <c r="K579" s="180"/>
      <c r="L579" s="181"/>
      <c r="M579" s="179"/>
      <c r="N579" s="180"/>
      <c r="O579" s="181"/>
      <c r="P579" s="179"/>
      <c r="Q579" s="180"/>
      <c r="R579" s="182"/>
      <c r="S579" s="183"/>
      <c r="T579" s="257">
        <f t="shared" si="26"/>
        <v>0</v>
      </c>
      <c r="U579" s="356">
        <f>$A$579</f>
        <v>20</v>
      </c>
    </row>
    <row r="580" spans="1:21" ht="18" customHeight="1">
      <c r="A580" s="826"/>
      <c r="B580" s="827"/>
      <c r="C580" s="829"/>
      <c r="D580" s="829"/>
      <c r="E580" s="201">
        <v>2</v>
      </c>
      <c r="F580" s="334"/>
      <c r="G580" s="334"/>
      <c r="H580" s="128"/>
      <c r="I580" s="111"/>
      <c r="J580" s="106"/>
      <c r="K580" s="112"/>
      <c r="L580" s="107"/>
      <c r="M580" s="12"/>
      <c r="N580" s="112"/>
      <c r="O580" s="107"/>
      <c r="P580" s="12"/>
      <c r="Q580" s="112"/>
      <c r="R580" s="31"/>
      <c r="S580" s="115"/>
      <c r="T580" s="93">
        <f t="shared" si="26"/>
        <v>0</v>
      </c>
      <c r="U580" s="356">
        <f t="shared" ref="U580:U608" si="28">$A$579</f>
        <v>20</v>
      </c>
    </row>
    <row r="581" spans="1:21" ht="18" customHeight="1">
      <c r="A581" s="826"/>
      <c r="B581" s="827"/>
      <c r="C581" s="829"/>
      <c r="D581" s="829"/>
      <c r="E581" s="201">
        <v>3</v>
      </c>
      <c r="F581" s="334"/>
      <c r="G581" s="334"/>
      <c r="H581" s="128"/>
      <c r="I581" s="111"/>
      <c r="J581" s="106"/>
      <c r="K581" s="112"/>
      <c r="L581" s="107"/>
      <c r="M581" s="12"/>
      <c r="N581" s="112"/>
      <c r="O581" s="107"/>
      <c r="P581" s="12"/>
      <c r="Q581" s="112"/>
      <c r="R581" s="31"/>
      <c r="S581" s="115"/>
      <c r="T581" s="93">
        <f t="shared" si="26"/>
        <v>0</v>
      </c>
      <c r="U581" s="356">
        <f t="shared" si="28"/>
        <v>20</v>
      </c>
    </row>
    <row r="582" spans="1:21" ht="18" customHeight="1">
      <c r="A582" s="826"/>
      <c r="B582" s="827"/>
      <c r="C582" s="829"/>
      <c r="D582" s="829"/>
      <c r="E582" s="201">
        <v>4</v>
      </c>
      <c r="F582" s="334"/>
      <c r="G582" s="334"/>
      <c r="H582" s="128"/>
      <c r="I582" s="111"/>
      <c r="J582" s="106"/>
      <c r="K582" s="112"/>
      <c r="L582" s="107"/>
      <c r="M582" s="12"/>
      <c r="N582" s="112"/>
      <c r="O582" s="107"/>
      <c r="P582" s="12"/>
      <c r="Q582" s="112"/>
      <c r="R582" s="31"/>
      <c r="S582" s="115"/>
      <c r="T582" s="93">
        <f t="shared" si="26"/>
        <v>0</v>
      </c>
      <c r="U582" s="356">
        <f t="shared" si="28"/>
        <v>20</v>
      </c>
    </row>
    <row r="583" spans="1:21" ht="18" customHeight="1">
      <c r="A583" s="826"/>
      <c r="B583" s="827"/>
      <c r="C583" s="829"/>
      <c r="D583" s="829"/>
      <c r="E583" s="201">
        <v>5</v>
      </c>
      <c r="F583" s="334"/>
      <c r="G583" s="334"/>
      <c r="H583" s="128"/>
      <c r="I583" s="111"/>
      <c r="J583" s="106"/>
      <c r="K583" s="112"/>
      <c r="L583" s="107"/>
      <c r="M583" s="12"/>
      <c r="N583" s="112"/>
      <c r="O583" s="107"/>
      <c r="P583" s="12"/>
      <c r="Q583" s="112"/>
      <c r="R583" s="31"/>
      <c r="S583" s="115"/>
      <c r="T583" s="93">
        <f t="shared" si="26"/>
        <v>0</v>
      </c>
      <c r="U583" s="356">
        <f t="shared" si="28"/>
        <v>20</v>
      </c>
    </row>
    <row r="584" spans="1:21" ht="18" customHeight="1">
      <c r="A584" s="826"/>
      <c r="B584" s="827"/>
      <c r="C584" s="829"/>
      <c r="D584" s="829"/>
      <c r="E584" s="201">
        <v>6</v>
      </c>
      <c r="F584" s="334"/>
      <c r="G584" s="334"/>
      <c r="H584" s="128"/>
      <c r="I584" s="111"/>
      <c r="J584" s="106"/>
      <c r="K584" s="111"/>
      <c r="L584" s="106"/>
      <c r="M584" s="12"/>
      <c r="N584" s="111"/>
      <c r="O584" s="107"/>
      <c r="P584" s="25"/>
      <c r="Q584" s="112"/>
      <c r="R584" s="31"/>
      <c r="S584" s="115"/>
      <c r="T584" s="93">
        <f t="shared" si="26"/>
        <v>0</v>
      </c>
      <c r="U584" s="356">
        <f t="shared" si="28"/>
        <v>20</v>
      </c>
    </row>
    <row r="585" spans="1:21" ht="18" customHeight="1">
      <c r="A585" s="826"/>
      <c r="B585" s="827"/>
      <c r="C585" s="829"/>
      <c r="D585" s="829"/>
      <c r="E585" s="201">
        <v>7</v>
      </c>
      <c r="F585" s="334"/>
      <c r="G585" s="334"/>
      <c r="H585" s="128"/>
      <c r="I585" s="111"/>
      <c r="J585" s="106"/>
      <c r="K585" s="111"/>
      <c r="L585" s="106"/>
      <c r="M585" s="12"/>
      <c r="N585" s="111"/>
      <c r="O585" s="107"/>
      <c r="P585" s="25"/>
      <c r="Q585" s="112"/>
      <c r="R585" s="31"/>
      <c r="S585" s="115"/>
      <c r="T585" s="93">
        <f t="shared" ref="T585:T608" si="29">IF(J585="",0,INT(SUM(PRODUCT(J585,L585,O585),R585)))</f>
        <v>0</v>
      </c>
      <c r="U585" s="356">
        <f t="shared" si="28"/>
        <v>20</v>
      </c>
    </row>
    <row r="586" spans="1:21" ht="18" customHeight="1">
      <c r="A586" s="826"/>
      <c r="B586" s="827"/>
      <c r="C586" s="829"/>
      <c r="D586" s="829"/>
      <c r="E586" s="201">
        <v>8</v>
      </c>
      <c r="F586" s="334"/>
      <c r="G586" s="334"/>
      <c r="H586" s="128"/>
      <c r="I586" s="111"/>
      <c r="J586" s="106"/>
      <c r="K586" s="111"/>
      <c r="L586" s="106"/>
      <c r="M586" s="12"/>
      <c r="N586" s="111"/>
      <c r="O586" s="107"/>
      <c r="P586" s="25"/>
      <c r="Q586" s="112"/>
      <c r="R586" s="31"/>
      <c r="S586" s="115"/>
      <c r="T586" s="93">
        <f t="shared" si="29"/>
        <v>0</v>
      </c>
      <c r="U586" s="356">
        <f t="shared" si="28"/>
        <v>20</v>
      </c>
    </row>
    <row r="587" spans="1:21" ht="18" customHeight="1">
      <c r="A587" s="826"/>
      <c r="B587" s="827"/>
      <c r="C587" s="829"/>
      <c r="D587" s="829"/>
      <c r="E587" s="201">
        <v>9</v>
      </c>
      <c r="F587" s="334"/>
      <c r="G587" s="334"/>
      <c r="H587" s="128"/>
      <c r="I587" s="111"/>
      <c r="J587" s="106"/>
      <c r="K587" s="111"/>
      <c r="L587" s="106"/>
      <c r="M587" s="12"/>
      <c r="N587" s="112"/>
      <c r="O587" s="107"/>
      <c r="P587" s="12"/>
      <c r="Q587" s="112"/>
      <c r="R587" s="31"/>
      <c r="S587" s="115"/>
      <c r="T587" s="93">
        <f t="shared" si="29"/>
        <v>0</v>
      </c>
      <c r="U587" s="356">
        <f t="shared" si="28"/>
        <v>20</v>
      </c>
    </row>
    <row r="588" spans="1:21" ht="18" customHeight="1">
      <c r="A588" s="826"/>
      <c r="B588" s="827"/>
      <c r="C588" s="829"/>
      <c r="D588" s="829"/>
      <c r="E588" s="201">
        <v>10</v>
      </c>
      <c r="F588" s="334"/>
      <c r="G588" s="334"/>
      <c r="H588" s="204"/>
      <c r="I588" s="205"/>
      <c r="J588" s="206"/>
      <c r="K588" s="205"/>
      <c r="L588" s="206"/>
      <c r="M588" s="207"/>
      <c r="N588" s="208"/>
      <c r="O588" s="209"/>
      <c r="P588" s="207"/>
      <c r="Q588" s="208"/>
      <c r="R588" s="210"/>
      <c r="S588" s="211"/>
      <c r="T588" s="278">
        <f t="shared" si="29"/>
        <v>0</v>
      </c>
      <c r="U588" s="356">
        <f t="shared" si="28"/>
        <v>20</v>
      </c>
    </row>
    <row r="589" spans="1:21" ht="18" customHeight="1">
      <c r="A589" s="826"/>
      <c r="B589" s="827"/>
      <c r="C589" s="829"/>
      <c r="D589" s="829"/>
      <c r="E589" s="201">
        <v>11</v>
      </c>
      <c r="F589" s="334"/>
      <c r="G589" s="334"/>
      <c r="H589" s="204"/>
      <c r="I589" s="205"/>
      <c r="J589" s="206"/>
      <c r="K589" s="205"/>
      <c r="L589" s="206"/>
      <c r="M589" s="207"/>
      <c r="N589" s="208"/>
      <c r="O589" s="209"/>
      <c r="P589" s="207"/>
      <c r="Q589" s="208"/>
      <c r="R589" s="210"/>
      <c r="S589" s="211"/>
      <c r="T589" s="278">
        <f t="shared" si="29"/>
        <v>0</v>
      </c>
      <c r="U589" s="356">
        <f t="shared" si="28"/>
        <v>20</v>
      </c>
    </row>
    <row r="590" spans="1:21" ht="18" customHeight="1">
      <c r="A590" s="826"/>
      <c r="B590" s="827"/>
      <c r="C590" s="829"/>
      <c r="D590" s="829"/>
      <c r="E590" s="201">
        <v>12</v>
      </c>
      <c r="F590" s="334"/>
      <c r="G590" s="334"/>
      <c r="H590" s="204"/>
      <c r="I590" s="205"/>
      <c r="J590" s="206"/>
      <c r="K590" s="205"/>
      <c r="L590" s="206"/>
      <c r="M590" s="207"/>
      <c r="N590" s="208"/>
      <c r="O590" s="209"/>
      <c r="P590" s="207"/>
      <c r="Q590" s="208"/>
      <c r="R590" s="210"/>
      <c r="S590" s="211"/>
      <c r="T590" s="278">
        <f t="shared" si="29"/>
        <v>0</v>
      </c>
      <c r="U590" s="356">
        <f t="shared" si="28"/>
        <v>20</v>
      </c>
    </row>
    <row r="591" spans="1:21" ht="18" customHeight="1">
      <c r="A591" s="826"/>
      <c r="B591" s="827"/>
      <c r="C591" s="829"/>
      <c r="D591" s="829"/>
      <c r="E591" s="201">
        <v>13</v>
      </c>
      <c r="F591" s="334"/>
      <c r="G591" s="334"/>
      <c r="H591" s="204"/>
      <c r="I591" s="205"/>
      <c r="J591" s="206"/>
      <c r="K591" s="205"/>
      <c r="L591" s="206"/>
      <c r="M591" s="207"/>
      <c r="N591" s="208"/>
      <c r="O591" s="209"/>
      <c r="P591" s="207"/>
      <c r="Q591" s="208"/>
      <c r="R591" s="210"/>
      <c r="S591" s="211"/>
      <c r="T591" s="278">
        <f t="shared" si="29"/>
        <v>0</v>
      </c>
      <c r="U591" s="356">
        <f t="shared" si="28"/>
        <v>20</v>
      </c>
    </row>
    <row r="592" spans="1:21" ht="18" customHeight="1">
      <c r="A592" s="826"/>
      <c r="B592" s="827"/>
      <c r="C592" s="829"/>
      <c r="D592" s="829"/>
      <c r="E592" s="201">
        <v>14</v>
      </c>
      <c r="F592" s="334"/>
      <c r="G592" s="334"/>
      <c r="H592" s="204"/>
      <c r="I592" s="205"/>
      <c r="J592" s="206"/>
      <c r="K592" s="205"/>
      <c r="L592" s="206"/>
      <c r="M592" s="207"/>
      <c r="N592" s="208"/>
      <c r="O592" s="209"/>
      <c r="P592" s="207"/>
      <c r="Q592" s="208"/>
      <c r="R592" s="210"/>
      <c r="S592" s="211"/>
      <c r="T592" s="278">
        <f t="shared" si="29"/>
        <v>0</v>
      </c>
      <c r="U592" s="356">
        <f t="shared" si="28"/>
        <v>20</v>
      </c>
    </row>
    <row r="593" spans="1:21" ht="18" customHeight="1">
      <c r="A593" s="826"/>
      <c r="B593" s="827"/>
      <c r="C593" s="829"/>
      <c r="D593" s="829"/>
      <c r="E593" s="201">
        <v>15</v>
      </c>
      <c r="F593" s="334"/>
      <c r="G593" s="334"/>
      <c r="H593" s="204"/>
      <c r="I593" s="205"/>
      <c r="J593" s="206"/>
      <c r="K593" s="205"/>
      <c r="L593" s="206"/>
      <c r="M593" s="207"/>
      <c r="N593" s="208"/>
      <c r="O593" s="209"/>
      <c r="P593" s="207"/>
      <c r="Q593" s="208"/>
      <c r="R593" s="210"/>
      <c r="S593" s="211"/>
      <c r="T593" s="278">
        <f t="shared" si="29"/>
        <v>0</v>
      </c>
      <c r="U593" s="356">
        <f t="shared" si="28"/>
        <v>20</v>
      </c>
    </row>
    <row r="594" spans="1:21" ht="18" customHeight="1">
      <c r="A594" s="826"/>
      <c r="B594" s="827"/>
      <c r="C594" s="829"/>
      <c r="D594" s="829"/>
      <c r="E594" s="201">
        <v>16</v>
      </c>
      <c r="F594" s="334"/>
      <c r="G594" s="334"/>
      <c r="H594" s="204"/>
      <c r="I594" s="205"/>
      <c r="J594" s="206"/>
      <c r="K594" s="205"/>
      <c r="L594" s="206"/>
      <c r="M594" s="207"/>
      <c r="N594" s="208"/>
      <c r="O594" s="209"/>
      <c r="P594" s="207"/>
      <c r="Q594" s="208"/>
      <c r="R594" s="210"/>
      <c r="S594" s="211"/>
      <c r="T594" s="278">
        <f t="shared" si="29"/>
        <v>0</v>
      </c>
      <c r="U594" s="356">
        <f t="shared" si="28"/>
        <v>20</v>
      </c>
    </row>
    <row r="595" spans="1:21" ht="18" customHeight="1">
      <c r="A595" s="826"/>
      <c r="B595" s="827"/>
      <c r="C595" s="829"/>
      <c r="D595" s="829"/>
      <c r="E595" s="201">
        <v>17</v>
      </c>
      <c r="F595" s="334"/>
      <c r="G595" s="334"/>
      <c r="H595" s="204"/>
      <c r="I595" s="205"/>
      <c r="J595" s="206"/>
      <c r="K595" s="205"/>
      <c r="L595" s="206"/>
      <c r="M595" s="207"/>
      <c r="N595" s="208"/>
      <c r="O595" s="209"/>
      <c r="P595" s="207"/>
      <c r="Q595" s="208"/>
      <c r="R595" s="210"/>
      <c r="S595" s="211"/>
      <c r="T595" s="278">
        <f t="shared" si="29"/>
        <v>0</v>
      </c>
      <c r="U595" s="356">
        <f t="shared" si="28"/>
        <v>20</v>
      </c>
    </row>
    <row r="596" spans="1:21" ht="18" customHeight="1">
      <c r="A596" s="826"/>
      <c r="B596" s="827"/>
      <c r="C596" s="829"/>
      <c r="D596" s="829"/>
      <c r="E596" s="201">
        <v>18</v>
      </c>
      <c r="F596" s="334"/>
      <c r="G596" s="334"/>
      <c r="H596" s="204"/>
      <c r="I596" s="205"/>
      <c r="J596" s="206"/>
      <c r="K596" s="205"/>
      <c r="L596" s="206"/>
      <c r="M596" s="207"/>
      <c r="N596" s="208"/>
      <c r="O596" s="209"/>
      <c r="P596" s="207"/>
      <c r="Q596" s="208"/>
      <c r="R596" s="210"/>
      <c r="S596" s="211"/>
      <c r="T596" s="278">
        <f t="shared" si="29"/>
        <v>0</v>
      </c>
      <c r="U596" s="356">
        <f t="shared" si="28"/>
        <v>20</v>
      </c>
    </row>
    <row r="597" spans="1:21" ht="18" customHeight="1">
      <c r="A597" s="826"/>
      <c r="B597" s="827"/>
      <c r="C597" s="829"/>
      <c r="D597" s="829"/>
      <c r="E597" s="201">
        <v>19</v>
      </c>
      <c r="F597" s="334"/>
      <c r="G597" s="334"/>
      <c r="H597" s="204"/>
      <c r="I597" s="205"/>
      <c r="J597" s="206"/>
      <c r="K597" s="205"/>
      <c r="L597" s="206"/>
      <c r="M597" s="207"/>
      <c r="N597" s="208"/>
      <c r="O597" s="209"/>
      <c r="P597" s="207"/>
      <c r="Q597" s="208"/>
      <c r="R597" s="210"/>
      <c r="S597" s="211"/>
      <c r="T597" s="278">
        <f t="shared" si="29"/>
        <v>0</v>
      </c>
      <c r="U597" s="356">
        <f t="shared" si="28"/>
        <v>20</v>
      </c>
    </row>
    <row r="598" spans="1:21" ht="18" customHeight="1">
      <c r="A598" s="826"/>
      <c r="B598" s="827"/>
      <c r="C598" s="829"/>
      <c r="D598" s="829"/>
      <c r="E598" s="201">
        <v>20</v>
      </c>
      <c r="F598" s="334"/>
      <c r="G598" s="334"/>
      <c r="H598" s="204"/>
      <c r="I598" s="205"/>
      <c r="J598" s="206"/>
      <c r="K598" s="205"/>
      <c r="L598" s="206"/>
      <c r="M598" s="207"/>
      <c r="N598" s="208"/>
      <c r="O598" s="209"/>
      <c r="P598" s="207"/>
      <c r="Q598" s="208"/>
      <c r="R598" s="210"/>
      <c r="S598" s="211"/>
      <c r="T598" s="278">
        <f t="shared" si="29"/>
        <v>0</v>
      </c>
      <c r="U598" s="356">
        <f t="shared" si="28"/>
        <v>20</v>
      </c>
    </row>
    <row r="599" spans="1:21" ht="18" customHeight="1">
      <c r="A599" s="826"/>
      <c r="B599" s="827"/>
      <c r="C599" s="829"/>
      <c r="D599" s="829"/>
      <c r="E599" s="201">
        <v>21</v>
      </c>
      <c r="F599" s="334"/>
      <c r="G599" s="334"/>
      <c r="H599" s="204"/>
      <c r="I599" s="205"/>
      <c r="J599" s="206"/>
      <c r="K599" s="205"/>
      <c r="L599" s="206"/>
      <c r="M599" s="207"/>
      <c r="N599" s="208"/>
      <c r="O599" s="209"/>
      <c r="P599" s="207"/>
      <c r="Q599" s="208"/>
      <c r="R599" s="210"/>
      <c r="S599" s="211"/>
      <c r="T599" s="278">
        <f t="shared" si="29"/>
        <v>0</v>
      </c>
      <c r="U599" s="356">
        <f t="shared" si="28"/>
        <v>20</v>
      </c>
    </row>
    <row r="600" spans="1:21" ht="18" customHeight="1">
      <c r="A600" s="826"/>
      <c r="B600" s="827"/>
      <c r="C600" s="829"/>
      <c r="D600" s="829"/>
      <c r="E600" s="201">
        <v>22</v>
      </c>
      <c r="F600" s="334"/>
      <c r="G600" s="334"/>
      <c r="H600" s="204"/>
      <c r="I600" s="205"/>
      <c r="J600" s="206"/>
      <c r="K600" s="205"/>
      <c r="L600" s="206"/>
      <c r="M600" s="207"/>
      <c r="N600" s="208"/>
      <c r="O600" s="209"/>
      <c r="P600" s="207"/>
      <c r="Q600" s="208"/>
      <c r="R600" s="210"/>
      <c r="S600" s="211"/>
      <c r="T600" s="278">
        <f t="shared" si="29"/>
        <v>0</v>
      </c>
      <c r="U600" s="356">
        <f t="shared" si="28"/>
        <v>20</v>
      </c>
    </row>
    <row r="601" spans="1:21" ht="18" customHeight="1">
      <c r="A601" s="826"/>
      <c r="B601" s="827"/>
      <c r="C601" s="829"/>
      <c r="D601" s="829"/>
      <c r="E601" s="201">
        <v>23</v>
      </c>
      <c r="F601" s="334"/>
      <c r="G601" s="334"/>
      <c r="H601" s="204"/>
      <c r="I601" s="205"/>
      <c r="J601" s="206"/>
      <c r="K601" s="205"/>
      <c r="L601" s="206"/>
      <c r="M601" s="207"/>
      <c r="N601" s="208"/>
      <c r="O601" s="209"/>
      <c r="P601" s="207"/>
      <c r="Q601" s="208"/>
      <c r="R601" s="210"/>
      <c r="S601" s="211"/>
      <c r="T601" s="278">
        <f t="shared" si="29"/>
        <v>0</v>
      </c>
      <c r="U601" s="356">
        <f t="shared" si="28"/>
        <v>20</v>
      </c>
    </row>
    <row r="602" spans="1:21" ht="18" customHeight="1">
      <c r="A602" s="826"/>
      <c r="B602" s="827"/>
      <c r="C602" s="829"/>
      <c r="D602" s="829"/>
      <c r="E602" s="201">
        <v>24</v>
      </c>
      <c r="F602" s="334"/>
      <c r="G602" s="334"/>
      <c r="H602" s="204"/>
      <c r="I602" s="205"/>
      <c r="J602" s="206"/>
      <c r="K602" s="205"/>
      <c r="L602" s="206"/>
      <c r="M602" s="207"/>
      <c r="N602" s="208"/>
      <c r="O602" s="209"/>
      <c r="P602" s="207"/>
      <c r="Q602" s="208"/>
      <c r="R602" s="210"/>
      <c r="S602" s="211"/>
      <c r="T602" s="278">
        <f t="shared" si="29"/>
        <v>0</v>
      </c>
      <c r="U602" s="356">
        <f t="shared" si="28"/>
        <v>20</v>
      </c>
    </row>
    <row r="603" spans="1:21" ht="18" customHeight="1">
      <c r="A603" s="826"/>
      <c r="B603" s="827"/>
      <c r="C603" s="829"/>
      <c r="D603" s="829"/>
      <c r="E603" s="201">
        <v>25</v>
      </c>
      <c r="F603" s="334"/>
      <c r="G603" s="334"/>
      <c r="H603" s="204"/>
      <c r="I603" s="205"/>
      <c r="J603" s="206"/>
      <c r="K603" s="205"/>
      <c r="L603" s="206"/>
      <c r="M603" s="207"/>
      <c r="N603" s="208"/>
      <c r="O603" s="209"/>
      <c r="P603" s="207"/>
      <c r="Q603" s="208"/>
      <c r="R603" s="210"/>
      <c r="S603" s="211"/>
      <c r="T603" s="278">
        <f t="shared" si="29"/>
        <v>0</v>
      </c>
      <c r="U603" s="356">
        <f t="shared" si="28"/>
        <v>20</v>
      </c>
    </row>
    <row r="604" spans="1:21" ht="18" customHeight="1">
      <c r="A604" s="826"/>
      <c r="B604" s="827"/>
      <c r="C604" s="829"/>
      <c r="D604" s="829"/>
      <c r="E604" s="201">
        <v>26</v>
      </c>
      <c r="F604" s="334"/>
      <c r="G604" s="334"/>
      <c r="H604" s="204"/>
      <c r="I604" s="205"/>
      <c r="J604" s="206"/>
      <c r="K604" s="205"/>
      <c r="L604" s="206"/>
      <c r="M604" s="207"/>
      <c r="N604" s="208"/>
      <c r="O604" s="209"/>
      <c r="P604" s="207"/>
      <c r="Q604" s="208"/>
      <c r="R604" s="210"/>
      <c r="S604" s="211"/>
      <c r="T604" s="278">
        <f t="shared" si="29"/>
        <v>0</v>
      </c>
      <c r="U604" s="356">
        <f t="shared" si="28"/>
        <v>20</v>
      </c>
    </row>
    <row r="605" spans="1:21" ht="18" customHeight="1">
      <c r="A605" s="826"/>
      <c r="B605" s="827"/>
      <c r="C605" s="829"/>
      <c r="D605" s="829"/>
      <c r="E605" s="201">
        <v>27</v>
      </c>
      <c r="F605" s="334"/>
      <c r="G605" s="334"/>
      <c r="H605" s="204"/>
      <c r="I605" s="205"/>
      <c r="J605" s="206"/>
      <c r="K605" s="205"/>
      <c r="L605" s="206"/>
      <c r="M605" s="207"/>
      <c r="N605" s="208"/>
      <c r="O605" s="209"/>
      <c r="P605" s="207"/>
      <c r="Q605" s="208"/>
      <c r="R605" s="210"/>
      <c r="S605" s="211"/>
      <c r="T605" s="278">
        <f t="shared" si="29"/>
        <v>0</v>
      </c>
      <c r="U605" s="356">
        <f t="shared" si="28"/>
        <v>20</v>
      </c>
    </row>
    <row r="606" spans="1:21" ht="18" customHeight="1">
      <c r="A606" s="826"/>
      <c r="B606" s="827"/>
      <c r="C606" s="829"/>
      <c r="D606" s="829"/>
      <c r="E606" s="201">
        <v>28</v>
      </c>
      <c r="F606" s="334"/>
      <c r="G606" s="334"/>
      <c r="H606" s="204"/>
      <c r="I606" s="205"/>
      <c r="J606" s="206"/>
      <c r="K606" s="205"/>
      <c r="L606" s="206"/>
      <c r="M606" s="207"/>
      <c r="N606" s="208"/>
      <c r="O606" s="209"/>
      <c r="P606" s="207"/>
      <c r="Q606" s="208"/>
      <c r="R606" s="210"/>
      <c r="S606" s="211"/>
      <c r="T606" s="278">
        <f t="shared" si="29"/>
        <v>0</v>
      </c>
      <c r="U606" s="356">
        <f t="shared" si="28"/>
        <v>20</v>
      </c>
    </row>
    <row r="607" spans="1:21" ht="18" customHeight="1">
      <c r="A607" s="826"/>
      <c r="B607" s="827"/>
      <c r="C607" s="829"/>
      <c r="D607" s="829"/>
      <c r="E607" s="201">
        <v>29</v>
      </c>
      <c r="F607" s="334"/>
      <c r="G607" s="334"/>
      <c r="H607" s="204"/>
      <c r="I607" s="205"/>
      <c r="J607" s="206"/>
      <c r="K607" s="205"/>
      <c r="L607" s="206"/>
      <c r="M607" s="207"/>
      <c r="N607" s="208"/>
      <c r="O607" s="209"/>
      <c r="P607" s="207"/>
      <c r="Q607" s="208"/>
      <c r="R607" s="210"/>
      <c r="S607" s="211"/>
      <c r="T607" s="278">
        <f t="shared" si="29"/>
        <v>0</v>
      </c>
      <c r="U607" s="356">
        <f t="shared" si="28"/>
        <v>20</v>
      </c>
    </row>
    <row r="608" spans="1:21" ht="18" customHeight="1">
      <c r="A608" s="834"/>
      <c r="B608" s="835"/>
      <c r="C608" s="847"/>
      <c r="D608" s="847"/>
      <c r="E608" s="277">
        <v>30</v>
      </c>
      <c r="F608" s="375"/>
      <c r="G608" s="375"/>
      <c r="H608" s="134"/>
      <c r="I608" s="135"/>
      <c r="J608" s="212"/>
      <c r="K608" s="135"/>
      <c r="L608" s="212"/>
      <c r="M608" s="27"/>
      <c r="N608" s="120"/>
      <c r="O608" s="109"/>
      <c r="P608" s="27"/>
      <c r="Q608" s="120"/>
      <c r="R608" s="32"/>
      <c r="S608" s="122"/>
      <c r="T608" s="136">
        <f t="shared" si="29"/>
        <v>0</v>
      </c>
      <c r="U608" s="356">
        <f t="shared" si="28"/>
        <v>20</v>
      </c>
    </row>
    <row r="609" spans="1:27" ht="25.5" customHeight="1">
      <c r="A609" s="49"/>
      <c r="B609" s="49"/>
      <c r="C609" s="49"/>
      <c r="D609" s="49"/>
      <c r="E609" s="49"/>
      <c r="F609" s="50"/>
      <c r="G609" s="50"/>
      <c r="H609" s="50"/>
      <c r="I609" s="50"/>
      <c r="J609" s="50"/>
      <c r="K609" s="50"/>
      <c r="L609" s="50"/>
      <c r="M609" s="50"/>
      <c r="N609" s="50"/>
      <c r="O609" s="50"/>
      <c r="P609" s="50"/>
      <c r="Q609" s="50"/>
      <c r="R609" s="50"/>
      <c r="S609" s="50"/>
      <c r="T609" s="50"/>
    </row>
    <row r="610" spans="1:27" ht="25.5" customHeight="1">
      <c r="A610" s="90" t="str">
        <f>A2</f>
        <v xml:space="preserve">【 内訳書2 】 </v>
      </c>
      <c r="B610" s="90"/>
      <c r="C610" s="90"/>
      <c r="D610" s="90"/>
      <c r="E610" s="90"/>
      <c r="F610" s="51"/>
      <c r="G610" s="50"/>
      <c r="H610" s="50"/>
      <c r="I610" s="50"/>
      <c r="J610" s="50"/>
      <c r="K610" s="50"/>
      <c r="L610" s="50"/>
      <c r="M610" s="50"/>
      <c r="N610" s="50"/>
      <c r="O610" s="50"/>
      <c r="P610" s="50"/>
      <c r="Q610" s="50"/>
      <c r="R610" s="50"/>
      <c r="S610" s="50"/>
      <c r="T610" s="50"/>
    </row>
    <row r="611" spans="1:27" ht="47.25" customHeight="1">
      <c r="A611" s="173"/>
      <c r="B611" s="818" t="str">
        <f t="shared" ref="B611" si="30">$B$3</f>
        <v>2-7</v>
      </c>
      <c r="C611" s="885"/>
      <c r="D611" s="172" t="s">
        <v>131</v>
      </c>
      <c r="E611" s="822">
        <f>E3</f>
        <v>0</v>
      </c>
      <c r="F611" s="823"/>
      <c r="G611" s="844"/>
      <c r="H611" s="844"/>
      <c r="I611" s="174"/>
      <c r="J611" s="174"/>
      <c r="K611" s="174"/>
      <c r="L611" s="174"/>
      <c r="M611" s="174"/>
      <c r="N611" s="174"/>
      <c r="O611" s="174"/>
      <c r="P611" s="174"/>
      <c r="Q611"/>
      <c r="R611"/>
      <c r="S611"/>
      <c r="T611"/>
      <c r="Z611" s="2"/>
      <c r="AA611" s="4"/>
    </row>
    <row r="612" spans="1:27" ht="25.5" customHeight="1">
      <c r="A612" s="88"/>
      <c r="B612" s="88"/>
      <c r="C612" s="88"/>
      <c r="D612" s="88"/>
      <c r="E612" s="88"/>
      <c r="F612" s="51"/>
      <c r="G612" s="50"/>
      <c r="H612" s="50"/>
      <c r="I612" s="50"/>
      <c r="J612" s="50"/>
      <c r="K612" s="50"/>
      <c r="L612" s="50"/>
      <c r="M612" s="50"/>
      <c r="N612" s="50"/>
      <c r="O612" s="50"/>
      <c r="P612" s="50"/>
      <c r="Q612" s="50"/>
      <c r="R612" s="50"/>
      <c r="S612" s="50"/>
      <c r="T612" s="50"/>
    </row>
    <row r="613" spans="1:27" ht="21.75" customHeight="1">
      <c r="A613" s="52"/>
      <c r="B613" s="52"/>
      <c r="C613" s="52"/>
      <c r="D613" s="52"/>
      <c r="E613" s="52"/>
      <c r="F613" s="814" t="s">
        <v>9</v>
      </c>
      <c r="G613" s="815"/>
      <c r="H613" s="52"/>
      <c r="I613" s="813"/>
      <c r="J613" s="813"/>
      <c r="K613" s="813"/>
      <c r="L613" s="813"/>
      <c r="M613" s="813"/>
      <c r="N613" s="813"/>
      <c r="O613" s="124"/>
      <c r="P613" s="124"/>
      <c r="Q613" s="124"/>
      <c r="R613" s="124"/>
      <c r="S613" s="124"/>
      <c r="T613" s="124"/>
    </row>
    <row r="614" spans="1:27" ht="21.75" customHeight="1">
      <c r="A614" s="53"/>
      <c r="B614" s="53"/>
      <c r="C614" s="53"/>
      <c r="D614" s="53"/>
      <c r="E614" s="53"/>
      <c r="F614" s="816">
        <f>$I$831</f>
        <v>0</v>
      </c>
      <c r="G614" s="817"/>
      <c r="H614" s="52"/>
      <c r="I614" s="812"/>
      <c r="J614" s="812"/>
      <c r="K614" s="812"/>
      <c r="L614" s="812"/>
      <c r="M614" s="812"/>
      <c r="N614" s="812"/>
      <c r="O614" s="124"/>
      <c r="P614" s="124"/>
      <c r="Q614" s="124"/>
      <c r="R614" s="124"/>
      <c r="S614" s="124"/>
      <c r="T614" s="124"/>
    </row>
    <row r="615" spans="1:27" ht="21" customHeight="1">
      <c r="A615" s="54" t="s">
        <v>15</v>
      </c>
      <c r="B615" s="54"/>
      <c r="C615" s="54"/>
      <c r="D615" s="54"/>
      <c r="E615" s="54"/>
      <c r="F615" s="55"/>
      <c r="G615" s="55"/>
      <c r="H615" s="55"/>
      <c r="I615" s="55"/>
      <c r="J615" s="55"/>
      <c r="K615" s="55"/>
      <c r="L615" s="55"/>
      <c r="M615" s="55"/>
      <c r="N615" s="50"/>
      <c r="O615" s="50"/>
      <c r="P615" s="50"/>
      <c r="Q615" s="50"/>
      <c r="R615" s="50"/>
      <c r="S615" s="50"/>
      <c r="T615" s="89" t="s">
        <v>16</v>
      </c>
    </row>
    <row r="616" spans="1:27" s="43" customFormat="1" ht="36" customHeight="1">
      <c r="A616" s="883" t="s">
        <v>134</v>
      </c>
      <c r="B616" s="884"/>
      <c r="C616" s="376" t="s">
        <v>132</v>
      </c>
      <c r="D616" s="175" t="s">
        <v>181</v>
      </c>
      <c r="E616" s="213" t="s">
        <v>137</v>
      </c>
      <c r="F616" s="845" t="s">
        <v>12</v>
      </c>
      <c r="G616" s="846"/>
      <c r="H616" s="56" t="s">
        <v>44</v>
      </c>
      <c r="I616" s="57"/>
      <c r="J616" s="58" t="s">
        <v>38</v>
      </c>
      <c r="K616" s="59" t="s">
        <v>45</v>
      </c>
      <c r="L616" s="60" t="s">
        <v>37</v>
      </c>
      <c r="M616" s="61" t="s">
        <v>39</v>
      </c>
      <c r="N616" s="59" t="s">
        <v>45</v>
      </c>
      <c r="O616" s="60" t="s">
        <v>47</v>
      </c>
      <c r="P616" s="61" t="s">
        <v>39</v>
      </c>
      <c r="Q616" s="59" t="s">
        <v>48</v>
      </c>
      <c r="R616" s="60" t="s">
        <v>49</v>
      </c>
      <c r="S616" s="59" t="s">
        <v>50</v>
      </c>
      <c r="T616" s="62" t="s">
        <v>13</v>
      </c>
      <c r="Z616" s="44"/>
    </row>
    <row r="617" spans="1:27" ht="18" customHeight="1">
      <c r="A617" s="848">
        <f>IF(A9="","",A9)</f>
        <v>1</v>
      </c>
      <c r="B617" s="849"/>
      <c r="C617" s="854" t="str">
        <f>IF(C9="","",C9)</f>
        <v/>
      </c>
      <c r="D617" s="854" t="str">
        <f>IF(D9="","",D9)</f>
        <v/>
      </c>
      <c r="E617" s="339">
        <v>1</v>
      </c>
      <c r="F617" s="794"/>
      <c r="G617" s="795"/>
      <c r="H617" s="217"/>
      <c r="I617" s="218"/>
      <c r="J617" s="181"/>
      <c r="K617" s="219"/>
      <c r="L617" s="181"/>
      <c r="M617" s="220"/>
      <c r="N617" s="219"/>
      <c r="O617" s="181"/>
      <c r="P617" s="220"/>
      <c r="Q617" s="219"/>
      <c r="R617" s="182"/>
      <c r="S617" s="258"/>
      <c r="T617" s="221">
        <f t="shared" ref="T617:T816" si="31">IF(J617="",0,INT(SUM(PRODUCT(J617,L617,O617),R617)))</f>
        <v>0</v>
      </c>
      <c r="U617" s="356">
        <f>$A$617</f>
        <v>1</v>
      </c>
    </row>
    <row r="618" spans="1:27" ht="18" customHeight="1">
      <c r="A618" s="850"/>
      <c r="B618" s="851"/>
      <c r="C618" s="855"/>
      <c r="D618" s="855"/>
      <c r="E618" s="340">
        <v>2</v>
      </c>
      <c r="F618" s="792"/>
      <c r="G618" s="793"/>
      <c r="H618" s="128"/>
      <c r="I618" s="117"/>
      <c r="J618" s="108"/>
      <c r="K618" s="119"/>
      <c r="L618" s="108"/>
      <c r="M618" s="26"/>
      <c r="N618" s="119"/>
      <c r="O618" s="108"/>
      <c r="P618" s="26"/>
      <c r="Q618" s="119"/>
      <c r="R618" s="33"/>
      <c r="S618" s="115"/>
      <c r="T618" s="45">
        <f t="shared" si="31"/>
        <v>0</v>
      </c>
      <c r="U618" s="356">
        <f t="shared" ref="U618:U626" si="32">$A$617</f>
        <v>1</v>
      </c>
    </row>
    <row r="619" spans="1:27" ht="18" customHeight="1">
      <c r="A619" s="850"/>
      <c r="B619" s="851"/>
      <c r="C619" s="855"/>
      <c r="D619" s="855"/>
      <c r="E619" s="340">
        <v>3</v>
      </c>
      <c r="F619" s="792"/>
      <c r="G619" s="793"/>
      <c r="H619" s="128"/>
      <c r="I619" s="117"/>
      <c r="J619" s="108"/>
      <c r="K619" s="119"/>
      <c r="L619" s="108"/>
      <c r="M619" s="26"/>
      <c r="N619" s="119"/>
      <c r="O619" s="108"/>
      <c r="P619" s="26"/>
      <c r="Q619" s="119"/>
      <c r="R619" s="33"/>
      <c r="S619" s="115"/>
      <c r="T619" s="45">
        <f t="shared" si="31"/>
        <v>0</v>
      </c>
      <c r="U619" s="356">
        <f t="shared" si="32"/>
        <v>1</v>
      </c>
    </row>
    <row r="620" spans="1:27" ht="18" customHeight="1">
      <c r="A620" s="850"/>
      <c r="B620" s="851"/>
      <c r="C620" s="855"/>
      <c r="D620" s="855"/>
      <c r="E620" s="340">
        <v>4</v>
      </c>
      <c r="F620" s="792"/>
      <c r="G620" s="793"/>
      <c r="H620" s="128"/>
      <c r="I620" s="117"/>
      <c r="J620" s="108"/>
      <c r="K620" s="119"/>
      <c r="L620" s="108"/>
      <c r="M620" s="26"/>
      <c r="N620" s="119"/>
      <c r="O620" s="108"/>
      <c r="P620" s="26"/>
      <c r="Q620" s="119"/>
      <c r="R620" s="33"/>
      <c r="S620" s="115"/>
      <c r="T620" s="45">
        <f t="shared" si="31"/>
        <v>0</v>
      </c>
      <c r="U620" s="356">
        <f t="shared" si="32"/>
        <v>1</v>
      </c>
    </row>
    <row r="621" spans="1:27" ht="18" customHeight="1">
      <c r="A621" s="850"/>
      <c r="B621" s="851"/>
      <c r="C621" s="855"/>
      <c r="D621" s="855"/>
      <c r="E621" s="340">
        <v>5</v>
      </c>
      <c r="F621" s="792"/>
      <c r="G621" s="793"/>
      <c r="H621" s="128"/>
      <c r="I621" s="117"/>
      <c r="J621" s="108"/>
      <c r="K621" s="119"/>
      <c r="L621" s="108"/>
      <c r="M621" s="26"/>
      <c r="N621" s="119"/>
      <c r="O621" s="108"/>
      <c r="P621" s="26"/>
      <c r="Q621" s="119"/>
      <c r="R621" s="33"/>
      <c r="S621" s="115"/>
      <c r="T621" s="45">
        <f t="shared" si="31"/>
        <v>0</v>
      </c>
      <c r="U621" s="356">
        <f t="shared" si="32"/>
        <v>1</v>
      </c>
    </row>
    <row r="622" spans="1:27" ht="18" customHeight="1">
      <c r="A622" s="850"/>
      <c r="B622" s="851"/>
      <c r="C622" s="855"/>
      <c r="D622" s="855"/>
      <c r="E622" s="340">
        <v>6</v>
      </c>
      <c r="F622" s="792"/>
      <c r="G622" s="793"/>
      <c r="H622" s="128"/>
      <c r="I622" s="117"/>
      <c r="J622" s="108"/>
      <c r="K622" s="119"/>
      <c r="L622" s="108"/>
      <c r="M622" s="26"/>
      <c r="N622" s="119"/>
      <c r="O622" s="108"/>
      <c r="P622" s="26"/>
      <c r="Q622" s="119"/>
      <c r="R622" s="33"/>
      <c r="S622" s="115"/>
      <c r="T622" s="45">
        <f t="shared" si="31"/>
        <v>0</v>
      </c>
      <c r="U622" s="356">
        <f t="shared" si="32"/>
        <v>1</v>
      </c>
    </row>
    <row r="623" spans="1:27" ht="18" customHeight="1">
      <c r="A623" s="850"/>
      <c r="B623" s="851"/>
      <c r="C623" s="855"/>
      <c r="D623" s="855"/>
      <c r="E623" s="340">
        <v>7</v>
      </c>
      <c r="F623" s="792"/>
      <c r="G623" s="793"/>
      <c r="H623" s="128"/>
      <c r="I623" s="117"/>
      <c r="J623" s="108"/>
      <c r="K623" s="119"/>
      <c r="L623" s="108"/>
      <c r="M623" s="26"/>
      <c r="N623" s="119"/>
      <c r="O623" s="108"/>
      <c r="P623" s="26"/>
      <c r="Q623" s="119"/>
      <c r="R623" s="33"/>
      <c r="S623" s="115"/>
      <c r="T623" s="45">
        <f t="shared" si="31"/>
        <v>0</v>
      </c>
      <c r="U623" s="356">
        <f t="shared" si="32"/>
        <v>1</v>
      </c>
    </row>
    <row r="624" spans="1:27" ht="18" customHeight="1">
      <c r="A624" s="850"/>
      <c r="B624" s="851"/>
      <c r="C624" s="855"/>
      <c r="D624" s="855"/>
      <c r="E624" s="340">
        <v>8</v>
      </c>
      <c r="F624" s="792"/>
      <c r="G624" s="793"/>
      <c r="H624" s="128"/>
      <c r="I624" s="117"/>
      <c r="J624" s="108"/>
      <c r="K624" s="119"/>
      <c r="L624" s="108"/>
      <c r="M624" s="26"/>
      <c r="N624" s="119"/>
      <c r="O624" s="108"/>
      <c r="P624" s="26"/>
      <c r="Q624" s="119"/>
      <c r="R624" s="33"/>
      <c r="S624" s="115"/>
      <c r="T624" s="45">
        <f t="shared" si="31"/>
        <v>0</v>
      </c>
      <c r="U624" s="356">
        <f t="shared" si="32"/>
        <v>1</v>
      </c>
    </row>
    <row r="625" spans="1:21" ht="18" customHeight="1">
      <c r="A625" s="850"/>
      <c r="B625" s="851"/>
      <c r="C625" s="855"/>
      <c r="D625" s="855"/>
      <c r="E625" s="340">
        <v>9</v>
      </c>
      <c r="F625" s="792"/>
      <c r="G625" s="793"/>
      <c r="H625" s="128"/>
      <c r="I625" s="117"/>
      <c r="J625" s="108"/>
      <c r="K625" s="119"/>
      <c r="L625" s="108"/>
      <c r="M625" s="26"/>
      <c r="N625" s="119"/>
      <c r="O625" s="108"/>
      <c r="P625" s="26"/>
      <c r="Q625" s="119"/>
      <c r="R625" s="33"/>
      <c r="S625" s="115"/>
      <c r="T625" s="45">
        <f t="shared" si="31"/>
        <v>0</v>
      </c>
      <c r="U625" s="356">
        <f t="shared" si="32"/>
        <v>1</v>
      </c>
    </row>
    <row r="626" spans="1:21" ht="18" customHeight="1">
      <c r="A626" s="852"/>
      <c r="B626" s="853"/>
      <c r="C626" s="856"/>
      <c r="D626" s="856"/>
      <c r="E626" s="341">
        <v>10</v>
      </c>
      <c r="F626" s="796"/>
      <c r="G626" s="797"/>
      <c r="H626" s="130"/>
      <c r="I626" s="118"/>
      <c r="J626" s="222"/>
      <c r="K626" s="223"/>
      <c r="L626" s="222"/>
      <c r="M626" s="224"/>
      <c r="N626" s="223"/>
      <c r="O626" s="222"/>
      <c r="P626" s="224"/>
      <c r="Q626" s="223"/>
      <c r="R626" s="225"/>
      <c r="S626" s="122"/>
      <c r="T626" s="259">
        <f t="shared" si="31"/>
        <v>0</v>
      </c>
      <c r="U626" s="356">
        <f t="shared" si="32"/>
        <v>1</v>
      </c>
    </row>
    <row r="627" spans="1:21" ht="18" customHeight="1">
      <c r="A627" s="848">
        <f t="shared" ref="A627:B627" si="33">IF(A39="","",A39)</f>
        <v>2</v>
      </c>
      <c r="B627" s="849" t="str">
        <f t="shared" si="33"/>
        <v/>
      </c>
      <c r="C627" s="854" t="str">
        <f>IF(C39="","",C39)</f>
        <v/>
      </c>
      <c r="D627" s="854" t="str">
        <f>IF(D39="","",D39)</f>
        <v/>
      </c>
      <c r="E627" s="339">
        <v>1</v>
      </c>
      <c r="F627" s="794"/>
      <c r="G627" s="795"/>
      <c r="H627" s="217"/>
      <c r="I627" s="218"/>
      <c r="J627" s="181"/>
      <c r="K627" s="219"/>
      <c r="L627" s="181"/>
      <c r="M627" s="220"/>
      <c r="N627" s="219"/>
      <c r="O627" s="181"/>
      <c r="P627" s="220"/>
      <c r="Q627" s="219"/>
      <c r="R627" s="182"/>
      <c r="S627" s="258"/>
      <c r="T627" s="221">
        <f t="shared" si="31"/>
        <v>0</v>
      </c>
      <c r="U627" s="356">
        <f t="shared" ref="U627:U636" si="34">$A$627</f>
        <v>2</v>
      </c>
    </row>
    <row r="628" spans="1:21" ht="18" customHeight="1">
      <c r="A628" s="850"/>
      <c r="B628" s="851"/>
      <c r="C628" s="855"/>
      <c r="D628" s="855"/>
      <c r="E628" s="340">
        <v>2</v>
      </c>
      <c r="F628" s="792"/>
      <c r="G628" s="793"/>
      <c r="H628" s="128"/>
      <c r="I628" s="117"/>
      <c r="J628" s="108"/>
      <c r="K628" s="119"/>
      <c r="L628" s="108"/>
      <c r="M628" s="26"/>
      <c r="N628" s="119"/>
      <c r="O628" s="108"/>
      <c r="P628" s="26"/>
      <c r="Q628" s="119"/>
      <c r="R628" s="33"/>
      <c r="S628" s="115"/>
      <c r="T628" s="45">
        <f t="shared" si="31"/>
        <v>0</v>
      </c>
      <c r="U628" s="356">
        <f t="shared" si="34"/>
        <v>2</v>
      </c>
    </row>
    <row r="629" spans="1:21" ht="18" customHeight="1">
      <c r="A629" s="850"/>
      <c r="B629" s="851"/>
      <c r="C629" s="855"/>
      <c r="D629" s="855"/>
      <c r="E629" s="340">
        <v>3</v>
      </c>
      <c r="F629" s="792"/>
      <c r="G629" s="793"/>
      <c r="H629" s="128"/>
      <c r="I629" s="215"/>
      <c r="J629" s="108"/>
      <c r="K629" s="119"/>
      <c r="L629" s="108"/>
      <c r="M629" s="26"/>
      <c r="N629" s="119"/>
      <c r="O629" s="108"/>
      <c r="P629" s="26"/>
      <c r="Q629" s="119"/>
      <c r="R629" s="33"/>
      <c r="S629" s="115"/>
      <c r="T629" s="45">
        <f t="shared" si="31"/>
        <v>0</v>
      </c>
      <c r="U629" s="356">
        <f t="shared" si="34"/>
        <v>2</v>
      </c>
    </row>
    <row r="630" spans="1:21" ht="18" customHeight="1">
      <c r="A630" s="850"/>
      <c r="B630" s="851"/>
      <c r="C630" s="855"/>
      <c r="D630" s="855"/>
      <c r="E630" s="340">
        <v>4</v>
      </c>
      <c r="F630" s="792"/>
      <c r="G630" s="793"/>
      <c r="H630" s="128"/>
      <c r="I630" s="215"/>
      <c r="J630" s="108"/>
      <c r="K630" s="119"/>
      <c r="L630" s="108"/>
      <c r="M630" s="26"/>
      <c r="N630" s="119"/>
      <c r="O630" s="108"/>
      <c r="P630" s="26"/>
      <c r="Q630" s="119"/>
      <c r="R630" s="33"/>
      <c r="S630" s="115"/>
      <c r="T630" s="45">
        <f t="shared" si="31"/>
        <v>0</v>
      </c>
      <c r="U630" s="356">
        <f t="shared" si="34"/>
        <v>2</v>
      </c>
    </row>
    <row r="631" spans="1:21" ht="18" customHeight="1">
      <c r="A631" s="850"/>
      <c r="B631" s="851"/>
      <c r="C631" s="855"/>
      <c r="D631" s="855"/>
      <c r="E631" s="340">
        <v>5</v>
      </c>
      <c r="F631" s="792"/>
      <c r="G631" s="793"/>
      <c r="H631" s="128"/>
      <c r="I631" s="215"/>
      <c r="J631" s="108"/>
      <c r="K631" s="119"/>
      <c r="L631" s="108"/>
      <c r="M631" s="26"/>
      <c r="N631" s="119"/>
      <c r="O631" s="108"/>
      <c r="P631" s="26"/>
      <c r="Q631" s="119"/>
      <c r="R631" s="33"/>
      <c r="S631" s="115"/>
      <c r="T631" s="45">
        <f t="shared" si="31"/>
        <v>0</v>
      </c>
      <c r="U631" s="356">
        <f t="shared" si="34"/>
        <v>2</v>
      </c>
    </row>
    <row r="632" spans="1:21" ht="18" customHeight="1">
      <c r="A632" s="850"/>
      <c r="B632" s="851"/>
      <c r="C632" s="855"/>
      <c r="D632" s="855"/>
      <c r="E632" s="340">
        <v>6</v>
      </c>
      <c r="F632" s="792"/>
      <c r="G632" s="793"/>
      <c r="H632" s="128"/>
      <c r="I632" s="215"/>
      <c r="J632" s="108"/>
      <c r="K632" s="119"/>
      <c r="L632" s="108"/>
      <c r="M632" s="26"/>
      <c r="N632" s="119"/>
      <c r="O632" s="108"/>
      <c r="P632" s="26"/>
      <c r="Q632" s="119"/>
      <c r="R632" s="33"/>
      <c r="S632" s="115"/>
      <c r="T632" s="45">
        <f t="shared" si="31"/>
        <v>0</v>
      </c>
      <c r="U632" s="356">
        <f t="shared" si="34"/>
        <v>2</v>
      </c>
    </row>
    <row r="633" spans="1:21" ht="18" customHeight="1">
      <c r="A633" s="850"/>
      <c r="B633" s="851"/>
      <c r="C633" s="855"/>
      <c r="D633" s="855"/>
      <c r="E633" s="340">
        <v>7</v>
      </c>
      <c r="F633" s="792"/>
      <c r="G633" s="793"/>
      <c r="H633" s="128"/>
      <c r="I633" s="215"/>
      <c r="J633" s="108"/>
      <c r="K633" s="119"/>
      <c r="L633" s="108"/>
      <c r="M633" s="26"/>
      <c r="N633" s="119"/>
      <c r="O633" s="108"/>
      <c r="P633" s="26"/>
      <c r="Q633" s="119"/>
      <c r="R633" s="33"/>
      <c r="S633" s="115"/>
      <c r="T633" s="45">
        <f t="shared" si="31"/>
        <v>0</v>
      </c>
      <c r="U633" s="356">
        <f t="shared" si="34"/>
        <v>2</v>
      </c>
    </row>
    <row r="634" spans="1:21" ht="18" customHeight="1">
      <c r="A634" s="850"/>
      <c r="B634" s="851"/>
      <c r="C634" s="855"/>
      <c r="D634" s="855"/>
      <c r="E634" s="340">
        <v>8</v>
      </c>
      <c r="F634" s="792"/>
      <c r="G634" s="793"/>
      <c r="H634" s="128"/>
      <c r="I634" s="215"/>
      <c r="J634" s="108"/>
      <c r="K634" s="119"/>
      <c r="L634" s="108"/>
      <c r="M634" s="26"/>
      <c r="N634" s="119"/>
      <c r="O634" s="108"/>
      <c r="P634" s="26"/>
      <c r="Q634" s="119"/>
      <c r="R634" s="33"/>
      <c r="S634" s="115"/>
      <c r="T634" s="45">
        <f t="shared" si="31"/>
        <v>0</v>
      </c>
      <c r="U634" s="356">
        <f t="shared" si="34"/>
        <v>2</v>
      </c>
    </row>
    <row r="635" spans="1:21" ht="18" customHeight="1">
      <c r="A635" s="850"/>
      <c r="B635" s="851"/>
      <c r="C635" s="855"/>
      <c r="D635" s="855"/>
      <c r="E635" s="340">
        <v>9</v>
      </c>
      <c r="F635" s="792"/>
      <c r="G635" s="793"/>
      <c r="H635" s="128"/>
      <c r="I635" s="215"/>
      <c r="J635" s="108"/>
      <c r="K635" s="119"/>
      <c r="L635" s="108"/>
      <c r="M635" s="26"/>
      <c r="N635" s="119"/>
      <c r="O635" s="108"/>
      <c r="P635" s="26"/>
      <c r="Q635" s="119"/>
      <c r="R635" s="33"/>
      <c r="S635" s="115"/>
      <c r="T635" s="45">
        <f t="shared" si="31"/>
        <v>0</v>
      </c>
      <c r="U635" s="356">
        <f t="shared" si="34"/>
        <v>2</v>
      </c>
    </row>
    <row r="636" spans="1:21" ht="18" customHeight="1">
      <c r="A636" s="852"/>
      <c r="B636" s="853"/>
      <c r="C636" s="856"/>
      <c r="D636" s="856"/>
      <c r="E636" s="341">
        <v>10</v>
      </c>
      <c r="F636" s="796"/>
      <c r="G636" s="797"/>
      <c r="H636" s="130"/>
      <c r="I636" s="118"/>
      <c r="J636" s="222"/>
      <c r="K636" s="223"/>
      <c r="L636" s="222"/>
      <c r="M636" s="224"/>
      <c r="N636" s="223"/>
      <c r="O636" s="222"/>
      <c r="P636" s="224"/>
      <c r="Q636" s="223"/>
      <c r="R636" s="225"/>
      <c r="S636" s="122"/>
      <c r="T636" s="259">
        <f t="shared" si="31"/>
        <v>0</v>
      </c>
      <c r="U636" s="356">
        <f t="shared" si="34"/>
        <v>2</v>
      </c>
    </row>
    <row r="637" spans="1:21" ht="18" customHeight="1">
      <c r="A637" s="848">
        <f t="shared" ref="A637:B637" si="35">IF(A69="","",A69)</f>
        <v>3</v>
      </c>
      <c r="B637" s="849" t="str">
        <f t="shared" si="35"/>
        <v/>
      </c>
      <c r="C637" s="854" t="str">
        <f>IF(C69="","",C69)</f>
        <v/>
      </c>
      <c r="D637" s="854" t="str">
        <f>IF(D69="","",D69)</f>
        <v/>
      </c>
      <c r="E637" s="339">
        <v>1</v>
      </c>
      <c r="F637" s="794"/>
      <c r="G637" s="795"/>
      <c r="H637" s="217"/>
      <c r="I637" s="218"/>
      <c r="J637" s="181"/>
      <c r="K637" s="219"/>
      <c r="L637" s="181"/>
      <c r="M637" s="220"/>
      <c r="N637" s="219"/>
      <c r="O637" s="181"/>
      <c r="P637" s="220"/>
      <c r="Q637" s="219"/>
      <c r="R637" s="182"/>
      <c r="S637" s="258"/>
      <c r="T637" s="221">
        <f t="shared" si="31"/>
        <v>0</v>
      </c>
      <c r="U637" s="356">
        <f t="shared" ref="U637:U646" si="36">$A$637</f>
        <v>3</v>
      </c>
    </row>
    <row r="638" spans="1:21" ht="18" customHeight="1">
      <c r="A638" s="850"/>
      <c r="B638" s="851"/>
      <c r="C638" s="855"/>
      <c r="D638" s="855"/>
      <c r="E638" s="340">
        <v>2</v>
      </c>
      <c r="F638" s="792"/>
      <c r="G638" s="793"/>
      <c r="H638" s="128"/>
      <c r="I638" s="116"/>
      <c r="J638" s="108"/>
      <c r="K638" s="119"/>
      <c r="L638" s="108"/>
      <c r="M638" s="26"/>
      <c r="N638" s="119"/>
      <c r="O638" s="108"/>
      <c r="P638" s="26"/>
      <c r="Q638" s="119"/>
      <c r="R638" s="33"/>
      <c r="S638" s="115"/>
      <c r="T638" s="45">
        <f t="shared" si="31"/>
        <v>0</v>
      </c>
      <c r="U638" s="356">
        <f t="shared" si="36"/>
        <v>3</v>
      </c>
    </row>
    <row r="639" spans="1:21" ht="18" customHeight="1">
      <c r="A639" s="850"/>
      <c r="B639" s="851"/>
      <c r="C639" s="855"/>
      <c r="D639" s="855"/>
      <c r="E639" s="340">
        <v>3</v>
      </c>
      <c r="F639" s="792"/>
      <c r="G639" s="793"/>
      <c r="H639" s="128"/>
      <c r="I639" s="116"/>
      <c r="J639" s="108"/>
      <c r="K639" s="119"/>
      <c r="L639" s="108"/>
      <c r="M639" s="26"/>
      <c r="N639" s="119"/>
      <c r="O639" s="108"/>
      <c r="P639" s="26"/>
      <c r="Q639" s="119"/>
      <c r="R639" s="33"/>
      <c r="S639" s="115"/>
      <c r="T639" s="45">
        <f t="shared" si="31"/>
        <v>0</v>
      </c>
      <c r="U639" s="356">
        <f t="shared" si="36"/>
        <v>3</v>
      </c>
    </row>
    <row r="640" spans="1:21" ht="18" customHeight="1">
      <c r="A640" s="850"/>
      <c r="B640" s="851"/>
      <c r="C640" s="855"/>
      <c r="D640" s="855"/>
      <c r="E640" s="340">
        <v>4</v>
      </c>
      <c r="F640" s="792"/>
      <c r="G640" s="793"/>
      <c r="H640" s="128"/>
      <c r="I640" s="116"/>
      <c r="J640" s="108"/>
      <c r="K640" s="119"/>
      <c r="L640" s="108"/>
      <c r="M640" s="26"/>
      <c r="N640" s="119"/>
      <c r="O640" s="108"/>
      <c r="P640" s="26"/>
      <c r="Q640" s="119"/>
      <c r="R640" s="33"/>
      <c r="S640" s="115"/>
      <c r="T640" s="45">
        <f t="shared" si="31"/>
        <v>0</v>
      </c>
      <c r="U640" s="356">
        <f t="shared" si="36"/>
        <v>3</v>
      </c>
    </row>
    <row r="641" spans="1:21" ht="18" customHeight="1">
      <c r="A641" s="850"/>
      <c r="B641" s="851"/>
      <c r="C641" s="855"/>
      <c r="D641" s="855"/>
      <c r="E641" s="340">
        <v>5</v>
      </c>
      <c r="F641" s="792"/>
      <c r="G641" s="793"/>
      <c r="H641" s="128"/>
      <c r="I641" s="116"/>
      <c r="J641" s="108"/>
      <c r="K641" s="119"/>
      <c r="L641" s="108"/>
      <c r="M641" s="26"/>
      <c r="N641" s="119"/>
      <c r="O641" s="108"/>
      <c r="P641" s="26"/>
      <c r="Q641" s="119"/>
      <c r="R641" s="33"/>
      <c r="S641" s="115"/>
      <c r="T641" s="45">
        <f t="shared" si="31"/>
        <v>0</v>
      </c>
      <c r="U641" s="356">
        <f t="shared" si="36"/>
        <v>3</v>
      </c>
    </row>
    <row r="642" spans="1:21" ht="18" customHeight="1">
      <c r="A642" s="850"/>
      <c r="B642" s="851"/>
      <c r="C642" s="855"/>
      <c r="D642" s="855"/>
      <c r="E642" s="340">
        <v>6</v>
      </c>
      <c r="F642" s="792"/>
      <c r="G642" s="793"/>
      <c r="H642" s="128"/>
      <c r="I642" s="116"/>
      <c r="J642" s="108"/>
      <c r="K642" s="119"/>
      <c r="L642" s="108"/>
      <c r="M642" s="26"/>
      <c r="N642" s="119"/>
      <c r="O642" s="108"/>
      <c r="P642" s="26"/>
      <c r="Q642" s="119"/>
      <c r="R642" s="33"/>
      <c r="S642" s="115"/>
      <c r="T642" s="45">
        <f t="shared" si="31"/>
        <v>0</v>
      </c>
      <c r="U642" s="356">
        <f t="shared" si="36"/>
        <v>3</v>
      </c>
    </row>
    <row r="643" spans="1:21" ht="18" customHeight="1">
      <c r="A643" s="850"/>
      <c r="B643" s="851"/>
      <c r="C643" s="855"/>
      <c r="D643" s="855"/>
      <c r="E643" s="340">
        <v>7</v>
      </c>
      <c r="F643" s="792"/>
      <c r="G643" s="793"/>
      <c r="H643" s="128"/>
      <c r="I643" s="116"/>
      <c r="J643" s="108"/>
      <c r="K643" s="119"/>
      <c r="L643" s="108"/>
      <c r="M643" s="26"/>
      <c r="N643" s="119"/>
      <c r="O643" s="108"/>
      <c r="P643" s="26"/>
      <c r="Q643" s="119"/>
      <c r="R643" s="33"/>
      <c r="S643" s="115"/>
      <c r="T643" s="45">
        <f t="shared" si="31"/>
        <v>0</v>
      </c>
      <c r="U643" s="356">
        <f t="shared" si="36"/>
        <v>3</v>
      </c>
    </row>
    <row r="644" spans="1:21" ht="18" customHeight="1">
      <c r="A644" s="850"/>
      <c r="B644" s="851"/>
      <c r="C644" s="855"/>
      <c r="D644" s="855"/>
      <c r="E644" s="340">
        <v>8</v>
      </c>
      <c r="F644" s="792"/>
      <c r="G644" s="793"/>
      <c r="H644" s="128"/>
      <c r="I644" s="116"/>
      <c r="J644" s="108"/>
      <c r="K644" s="119"/>
      <c r="L644" s="108"/>
      <c r="M644" s="26"/>
      <c r="N644" s="119"/>
      <c r="O644" s="108"/>
      <c r="P644" s="26"/>
      <c r="Q644" s="119"/>
      <c r="R644" s="33"/>
      <c r="S644" s="115"/>
      <c r="T644" s="45">
        <f t="shared" si="31"/>
        <v>0</v>
      </c>
      <c r="U644" s="356">
        <f t="shared" si="36"/>
        <v>3</v>
      </c>
    </row>
    <row r="645" spans="1:21" ht="18" customHeight="1">
      <c r="A645" s="850"/>
      <c r="B645" s="851"/>
      <c r="C645" s="855"/>
      <c r="D645" s="855"/>
      <c r="E645" s="340">
        <v>9</v>
      </c>
      <c r="F645" s="792"/>
      <c r="G645" s="793"/>
      <c r="H645" s="128"/>
      <c r="I645" s="117"/>
      <c r="J645" s="108"/>
      <c r="K645" s="119"/>
      <c r="L645" s="108"/>
      <c r="M645" s="26"/>
      <c r="N645" s="119"/>
      <c r="O645" s="108"/>
      <c r="P645" s="26"/>
      <c r="Q645" s="119"/>
      <c r="R645" s="33"/>
      <c r="S645" s="115"/>
      <c r="T645" s="45">
        <f t="shared" si="31"/>
        <v>0</v>
      </c>
      <c r="U645" s="356">
        <f t="shared" si="36"/>
        <v>3</v>
      </c>
    </row>
    <row r="646" spans="1:21" ht="18" customHeight="1">
      <c r="A646" s="852"/>
      <c r="B646" s="853"/>
      <c r="C646" s="856"/>
      <c r="D646" s="856"/>
      <c r="E646" s="341">
        <v>10</v>
      </c>
      <c r="F646" s="796"/>
      <c r="G646" s="797"/>
      <c r="H646" s="130"/>
      <c r="I646" s="118"/>
      <c r="J646" s="222"/>
      <c r="K646" s="223"/>
      <c r="L646" s="222"/>
      <c r="M646" s="224"/>
      <c r="N646" s="223"/>
      <c r="O646" s="222"/>
      <c r="P646" s="224"/>
      <c r="Q646" s="223"/>
      <c r="R646" s="225"/>
      <c r="S646" s="122"/>
      <c r="T646" s="259">
        <f t="shared" si="31"/>
        <v>0</v>
      </c>
      <c r="U646" s="356">
        <f t="shared" si="36"/>
        <v>3</v>
      </c>
    </row>
    <row r="647" spans="1:21" ht="18" customHeight="1">
      <c r="A647" s="848">
        <f t="shared" ref="A647:B647" si="37">IF(A99="","",A99)</f>
        <v>4</v>
      </c>
      <c r="B647" s="849" t="str">
        <f t="shared" si="37"/>
        <v/>
      </c>
      <c r="C647" s="854" t="str">
        <f>IF(C99="","",C99)</f>
        <v/>
      </c>
      <c r="D647" s="854" t="str">
        <f>IF(D99="","",D99)</f>
        <v/>
      </c>
      <c r="E647" s="339">
        <v>1</v>
      </c>
      <c r="F647" s="794"/>
      <c r="G647" s="795"/>
      <c r="H647" s="217"/>
      <c r="I647" s="218"/>
      <c r="J647" s="181"/>
      <c r="K647" s="219"/>
      <c r="L647" s="181"/>
      <c r="M647" s="220"/>
      <c r="N647" s="219"/>
      <c r="O647" s="181"/>
      <c r="P647" s="220"/>
      <c r="Q647" s="219"/>
      <c r="R647" s="182"/>
      <c r="S647" s="258"/>
      <c r="T647" s="221">
        <f t="shared" si="31"/>
        <v>0</v>
      </c>
      <c r="U647" s="356">
        <f t="shared" ref="U647:U656" si="38">$A$647</f>
        <v>4</v>
      </c>
    </row>
    <row r="648" spans="1:21" ht="18" customHeight="1">
      <c r="A648" s="850"/>
      <c r="B648" s="851"/>
      <c r="C648" s="855"/>
      <c r="D648" s="855"/>
      <c r="E648" s="340">
        <v>2</v>
      </c>
      <c r="F648" s="792"/>
      <c r="G648" s="793"/>
      <c r="H648" s="128"/>
      <c r="I648" s="117"/>
      <c r="J648" s="108"/>
      <c r="K648" s="119"/>
      <c r="L648" s="108"/>
      <c r="M648" s="26"/>
      <c r="N648" s="119"/>
      <c r="O648" s="108"/>
      <c r="P648" s="26"/>
      <c r="Q648" s="119"/>
      <c r="R648" s="33"/>
      <c r="S648" s="115"/>
      <c r="T648" s="45">
        <f t="shared" si="31"/>
        <v>0</v>
      </c>
      <c r="U648" s="356">
        <f t="shared" si="38"/>
        <v>4</v>
      </c>
    </row>
    <row r="649" spans="1:21" ht="18" customHeight="1">
      <c r="A649" s="850"/>
      <c r="B649" s="851"/>
      <c r="C649" s="855"/>
      <c r="D649" s="855"/>
      <c r="E649" s="340">
        <v>3</v>
      </c>
      <c r="F649" s="792"/>
      <c r="G649" s="793"/>
      <c r="H649" s="204"/>
      <c r="I649" s="215"/>
      <c r="J649" s="108"/>
      <c r="K649" s="119"/>
      <c r="L649" s="108"/>
      <c r="M649" s="26"/>
      <c r="N649" s="119"/>
      <c r="O649" s="108"/>
      <c r="P649" s="26"/>
      <c r="Q649" s="119"/>
      <c r="R649" s="33"/>
      <c r="S649" s="115"/>
      <c r="T649" s="45">
        <f t="shared" si="31"/>
        <v>0</v>
      </c>
      <c r="U649" s="356">
        <f t="shared" si="38"/>
        <v>4</v>
      </c>
    </row>
    <row r="650" spans="1:21" ht="18" customHeight="1">
      <c r="A650" s="850"/>
      <c r="B650" s="851"/>
      <c r="C650" s="855"/>
      <c r="D650" s="855"/>
      <c r="E650" s="340">
        <v>4</v>
      </c>
      <c r="F650" s="792"/>
      <c r="G650" s="793"/>
      <c r="H650" s="204"/>
      <c r="I650" s="215"/>
      <c r="J650" s="108"/>
      <c r="K650" s="119"/>
      <c r="L650" s="108"/>
      <c r="M650" s="26"/>
      <c r="N650" s="119"/>
      <c r="O650" s="108"/>
      <c r="P650" s="26"/>
      <c r="Q650" s="119"/>
      <c r="R650" s="33"/>
      <c r="S650" s="115"/>
      <c r="T650" s="45">
        <f t="shared" si="31"/>
        <v>0</v>
      </c>
      <c r="U650" s="356">
        <f t="shared" si="38"/>
        <v>4</v>
      </c>
    </row>
    <row r="651" spans="1:21" ht="18" customHeight="1">
      <c r="A651" s="850"/>
      <c r="B651" s="851"/>
      <c r="C651" s="855"/>
      <c r="D651" s="855"/>
      <c r="E651" s="340">
        <v>5</v>
      </c>
      <c r="F651" s="792"/>
      <c r="G651" s="793"/>
      <c r="H651" s="204"/>
      <c r="I651" s="215"/>
      <c r="J651" s="108"/>
      <c r="K651" s="119"/>
      <c r="L651" s="108"/>
      <c r="M651" s="26"/>
      <c r="N651" s="119"/>
      <c r="O651" s="108"/>
      <c r="P651" s="26"/>
      <c r="Q651" s="119"/>
      <c r="R651" s="33"/>
      <c r="S651" s="115"/>
      <c r="T651" s="45">
        <f t="shared" si="31"/>
        <v>0</v>
      </c>
      <c r="U651" s="356">
        <f t="shared" si="38"/>
        <v>4</v>
      </c>
    </row>
    <row r="652" spans="1:21" ht="18" customHeight="1">
      <c r="A652" s="850"/>
      <c r="B652" s="851"/>
      <c r="C652" s="855"/>
      <c r="D652" s="855"/>
      <c r="E652" s="340">
        <v>6</v>
      </c>
      <c r="F652" s="792"/>
      <c r="G652" s="793"/>
      <c r="H652" s="204"/>
      <c r="I652" s="215"/>
      <c r="J652" s="108"/>
      <c r="K652" s="119"/>
      <c r="L652" s="108"/>
      <c r="M652" s="26"/>
      <c r="N652" s="119"/>
      <c r="O652" s="108"/>
      <c r="P652" s="26"/>
      <c r="Q652" s="119"/>
      <c r="R652" s="33"/>
      <c r="S652" s="115"/>
      <c r="T652" s="45">
        <f t="shared" si="31"/>
        <v>0</v>
      </c>
      <c r="U652" s="356">
        <f t="shared" si="38"/>
        <v>4</v>
      </c>
    </row>
    <row r="653" spans="1:21" ht="18" customHeight="1">
      <c r="A653" s="850"/>
      <c r="B653" s="851"/>
      <c r="C653" s="855"/>
      <c r="D653" s="855"/>
      <c r="E653" s="340">
        <v>7</v>
      </c>
      <c r="F653" s="792"/>
      <c r="G653" s="793"/>
      <c r="H653" s="204"/>
      <c r="I653" s="215"/>
      <c r="J653" s="108"/>
      <c r="K653" s="119"/>
      <c r="L653" s="108"/>
      <c r="M653" s="26"/>
      <c r="N653" s="119"/>
      <c r="O653" s="108"/>
      <c r="P653" s="26"/>
      <c r="Q653" s="119"/>
      <c r="R653" s="33"/>
      <c r="S653" s="115"/>
      <c r="T653" s="45">
        <f t="shared" si="31"/>
        <v>0</v>
      </c>
      <c r="U653" s="356">
        <f t="shared" si="38"/>
        <v>4</v>
      </c>
    </row>
    <row r="654" spans="1:21" ht="18" customHeight="1">
      <c r="A654" s="850"/>
      <c r="B654" s="851"/>
      <c r="C654" s="855"/>
      <c r="D654" s="855"/>
      <c r="E654" s="340">
        <v>8</v>
      </c>
      <c r="F654" s="792"/>
      <c r="G654" s="793"/>
      <c r="H654" s="204"/>
      <c r="I654" s="215"/>
      <c r="J654" s="108"/>
      <c r="K654" s="119"/>
      <c r="L654" s="108"/>
      <c r="M654" s="26"/>
      <c r="N654" s="119"/>
      <c r="O654" s="108"/>
      <c r="P654" s="26"/>
      <c r="Q654" s="119"/>
      <c r="R654" s="33"/>
      <c r="S654" s="115"/>
      <c r="T654" s="45">
        <f t="shared" si="31"/>
        <v>0</v>
      </c>
      <c r="U654" s="356">
        <f t="shared" si="38"/>
        <v>4</v>
      </c>
    </row>
    <row r="655" spans="1:21" ht="18" customHeight="1">
      <c r="A655" s="850"/>
      <c r="B655" s="851"/>
      <c r="C655" s="855"/>
      <c r="D655" s="855"/>
      <c r="E655" s="340">
        <v>9</v>
      </c>
      <c r="F655" s="792"/>
      <c r="G655" s="793"/>
      <c r="H655" s="204"/>
      <c r="I655" s="215"/>
      <c r="J655" s="108"/>
      <c r="K655" s="119"/>
      <c r="L655" s="108"/>
      <c r="M655" s="26"/>
      <c r="N655" s="119"/>
      <c r="O655" s="108"/>
      <c r="P655" s="26"/>
      <c r="Q655" s="119"/>
      <c r="R655" s="33"/>
      <c r="S655" s="115"/>
      <c r="T655" s="45">
        <f t="shared" si="31"/>
        <v>0</v>
      </c>
      <c r="U655" s="356">
        <f t="shared" si="38"/>
        <v>4</v>
      </c>
    </row>
    <row r="656" spans="1:21" ht="18" customHeight="1">
      <c r="A656" s="852"/>
      <c r="B656" s="853"/>
      <c r="C656" s="856"/>
      <c r="D656" s="856"/>
      <c r="E656" s="341">
        <v>10</v>
      </c>
      <c r="F656" s="796"/>
      <c r="G656" s="797"/>
      <c r="H656" s="130"/>
      <c r="I656" s="118"/>
      <c r="J656" s="222"/>
      <c r="K656" s="223"/>
      <c r="L656" s="222"/>
      <c r="M656" s="224"/>
      <c r="N656" s="223"/>
      <c r="O656" s="222"/>
      <c r="P656" s="224"/>
      <c r="Q656" s="223"/>
      <c r="R656" s="225"/>
      <c r="S656" s="122"/>
      <c r="T656" s="259">
        <f t="shared" si="31"/>
        <v>0</v>
      </c>
      <c r="U656" s="356">
        <f t="shared" si="38"/>
        <v>4</v>
      </c>
    </row>
    <row r="657" spans="1:21" ht="18" customHeight="1">
      <c r="A657" s="848">
        <f t="shared" ref="A657:B657" si="39">IF(A129="","",A129)</f>
        <v>5</v>
      </c>
      <c r="B657" s="849" t="str">
        <f t="shared" si="39"/>
        <v/>
      </c>
      <c r="C657" s="854" t="str">
        <f>IF(C129="","",C129)</f>
        <v/>
      </c>
      <c r="D657" s="854" t="str">
        <f>IF(D129="","",D129)</f>
        <v/>
      </c>
      <c r="E657" s="339">
        <v>1</v>
      </c>
      <c r="F657" s="794"/>
      <c r="G657" s="795"/>
      <c r="H657" s="217"/>
      <c r="I657" s="218"/>
      <c r="J657" s="181"/>
      <c r="K657" s="219"/>
      <c r="L657" s="181"/>
      <c r="M657" s="220"/>
      <c r="N657" s="219"/>
      <c r="O657" s="181"/>
      <c r="P657" s="220"/>
      <c r="Q657" s="219"/>
      <c r="R657" s="182"/>
      <c r="S657" s="258"/>
      <c r="T657" s="221">
        <f t="shared" si="31"/>
        <v>0</v>
      </c>
      <c r="U657" s="356">
        <f t="shared" ref="U657" si="40">$A$657</f>
        <v>5</v>
      </c>
    </row>
    <row r="658" spans="1:21" ht="18" customHeight="1">
      <c r="A658" s="850"/>
      <c r="B658" s="851"/>
      <c r="C658" s="855"/>
      <c r="D658" s="855"/>
      <c r="E658" s="340">
        <v>2</v>
      </c>
      <c r="F658" s="792"/>
      <c r="G658" s="793"/>
      <c r="H658" s="216"/>
      <c r="I658" s="116"/>
      <c r="J658" s="108"/>
      <c r="K658" s="119"/>
      <c r="L658" s="108"/>
      <c r="M658" s="26"/>
      <c r="N658" s="119"/>
      <c r="O658" s="108"/>
      <c r="P658" s="26"/>
      <c r="Q658" s="119"/>
      <c r="R658" s="33"/>
      <c r="S658" s="115"/>
      <c r="T658" s="45">
        <f t="shared" si="31"/>
        <v>0</v>
      </c>
      <c r="U658" s="356">
        <f t="shared" ref="U658:U666" si="41">$U$657</f>
        <v>5</v>
      </c>
    </row>
    <row r="659" spans="1:21" ht="18" customHeight="1">
      <c r="A659" s="850"/>
      <c r="B659" s="851"/>
      <c r="C659" s="855"/>
      <c r="D659" s="855"/>
      <c r="E659" s="340">
        <v>3</v>
      </c>
      <c r="F659" s="792"/>
      <c r="G659" s="793"/>
      <c r="H659" s="216"/>
      <c r="I659" s="116"/>
      <c r="J659" s="108"/>
      <c r="K659" s="119"/>
      <c r="L659" s="108"/>
      <c r="M659" s="26"/>
      <c r="N659" s="119"/>
      <c r="O659" s="108"/>
      <c r="P659" s="26"/>
      <c r="Q659" s="119"/>
      <c r="R659" s="33"/>
      <c r="S659" s="115"/>
      <c r="T659" s="45">
        <f t="shared" si="31"/>
        <v>0</v>
      </c>
      <c r="U659" s="356">
        <f t="shared" si="41"/>
        <v>5</v>
      </c>
    </row>
    <row r="660" spans="1:21" ht="18" customHeight="1">
      <c r="A660" s="850"/>
      <c r="B660" s="851"/>
      <c r="C660" s="855"/>
      <c r="D660" s="855"/>
      <c r="E660" s="340">
        <v>4</v>
      </c>
      <c r="F660" s="792"/>
      <c r="G660" s="793"/>
      <c r="H660" s="216"/>
      <c r="I660" s="116"/>
      <c r="J660" s="108"/>
      <c r="K660" s="119"/>
      <c r="L660" s="108"/>
      <c r="M660" s="26"/>
      <c r="N660" s="119"/>
      <c r="O660" s="108"/>
      <c r="P660" s="26"/>
      <c r="Q660" s="119"/>
      <c r="R660" s="33"/>
      <c r="S660" s="115"/>
      <c r="T660" s="45">
        <f t="shared" si="31"/>
        <v>0</v>
      </c>
      <c r="U660" s="356">
        <f t="shared" si="41"/>
        <v>5</v>
      </c>
    </row>
    <row r="661" spans="1:21" ht="18" customHeight="1">
      <c r="A661" s="850"/>
      <c r="B661" s="851"/>
      <c r="C661" s="855"/>
      <c r="D661" s="855"/>
      <c r="E661" s="340">
        <v>5</v>
      </c>
      <c r="F661" s="792"/>
      <c r="G661" s="793"/>
      <c r="H661" s="216"/>
      <c r="I661" s="116"/>
      <c r="J661" s="108"/>
      <c r="K661" s="119"/>
      <c r="L661" s="108"/>
      <c r="M661" s="26"/>
      <c r="N661" s="119"/>
      <c r="O661" s="108"/>
      <c r="P661" s="26"/>
      <c r="Q661" s="119"/>
      <c r="R661" s="33"/>
      <c r="S661" s="115"/>
      <c r="T661" s="45">
        <f t="shared" si="31"/>
        <v>0</v>
      </c>
      <c r="U661" s="356">
        <f t="shared" si="41"/>
        <v>5</v>
      </c>
    </row>
    <row r="662" spans="1:21" ht="18" customHeight="1">
      <c r="A662" s="850"/>
      <c r="B662" s="851"/>
      <c r="C662" s="855"/>
      <c r="D662" s="855"/>
      <c r="E662" s="340">
        <v>6</v>
      </c>
      <c r="F662" s="792"/>
      <c r="G662" s="793"/>
      <c r="H662" s="216"/>
      <c r="I662" s="116"/>
      <c r="J662" s="108"/>
      <c r="K662" s="119"/>
      <c r="L662" s="108"/>
      <c r="M662" s="26"/>
      <c r="N662" s="119"/>
      <c r="O662" s="108"/>
      <c r="P662" s="26"/>
      <c r="Q662" s="119"/>
      <c r="R662" s="33"/>
      <c r="S662" s="115"/>
      <c r="T662" s="45">
        <f t="shared" si="31"/>
        <v>0</v>
      </c>
      <c r="U662" s="356">
        <f t="shared" si="41"/>
        <v>5</v>
      </c>
    </row>
    <row r="663" spans="1:21" ht="18" customHeight="1">
      <c r="A663" s="850"/>
      <c r="B663" s="851"/>
      <c r="C663" s="855"/>
      <c r="D663" s="855"/>
      <c r="E663" s="340">
        <v>7</v>
      </c>
      <c r="F663" s="792"/>
      <c r="G663" s="793"/>
      <c r="H663" s="216"/>
      <c r="I663" s="116"/>
      <c r="J663" s="108"/>
      <c r="K663" s="119"/>
      <c r="L663" s="108"/>
      <c r="M663" s="26"/>
      <c r="N663" s="119"/>
      <c r="O663" s="108"/>
      <c r="P663" s="26"/>
      <c r="Q663" s="119"/>
      <c r="R663" s="33"/>
      <c r="S663" s="115"/>
      <c r="T663" s="45">
        <f t="shared" si="31"/>
        <v>0</v>
      </c>
      <c r="U663" s="356">
        <f t="shared" si="41"/>
        <v>5</v>
      </c>
    </row>
    <row r="664" spans="1:21" ht="18" customHeight="1">
      <c r="A664" s="850"/>
      <c r="B664" s="851"/>
      <c r="C664" s="855"/>
      <c r="D664" s="855"/>
      <c r="E664" s="340">
        <v>8</v>
      </c>
      <c r="F664" s="792"/>
      <c r="G664" s="793"/>
      <c r="H664" s="216"/>
      <c r="I664" s="116"/>
      <c r="J664" s="108"/>
      <c r="K664" s="119"/>
      <c r="L664" s="108"/>
      <c r="M664" s="26"/>
      <c r="N664" s="119"/>
      <c r="O664" s="108"/>
      <c r="P664" s="26"/>
      <c r="Q664" s="119"/>
      <c r="R664" s="33"/>
      <c r="S664" s="115"/>
      <c r="T664" s="45">
        <f t="shared" si="31"/>
        <v>0</v>
      </c>
      <c r="U664" s="356">
        <f t="shared" si="41"/>
        <v>5</v>
      </c>
    </row>
    <row r="665" spans="1:21" ht="18" customHeight="1">
      <c r="A665" s="850"/>
      <c r="B665" s="851"/>
      <c r="C665" s="855"/>
      <c r="D665" s="855"/>
      <c r="E665" s="340">
        <v>9</v>
      </c>
      <c r="F665" s="792"/>
      <c r="G665" s="793"/>
      <c r="H665" s="128"/>
      <c r="I665" s="117"/>
      <c r="J665" s="108"/>
      <c r="K665" s="119"/>
      <c r="L665" s="108"/>
      <c r="M665" s="26"/>
      <c r="N665" s="119"/>
      <c r="O665" s="108"/>
      <c r="P665" s="26"/>
      <c r="Q665" s="119"/>
      <c r="R665" s="33"/>
      <c r="S665" s="115"/>
      <c r="T665" s="45">
        <f t="shared" si="31"/>
        <v>0</v>
      </c>
      <c r="U665" s="356">
        <f t="shared" si="41"/>
        <v>5</v>
      </c>
    </row>
    <row r="666" spans="1:21" ht="18" customHeight="1">
      <c r="A666" s="852"/>
      <c r="B666" s="853"/>
      <c r="C666" s="856"/>
      <c r="D666" s="856"/>
      <c r="E666" s="341">
        <v>10</v>
      </c>
      <c r="F666" s="796"/>
      <c r="G666" s="797"/>
      <c r="H666" s="130"/>
      <c r="I666" s="118"/>
      <c r="J666" s="222"/>
      <c r="K666" s="223"/>
      <c r="L666" s="222"/>
      <c r="M666" s="224"/>
      <c r="N666" s="223"/>
      <c r="O666" s="222"/>
      <c r="P666" s="224"/>
      <c r="Q666" s="223"/>
      <c r="R666" s="225"/>
      <c r="S666" s="122"/>
      <c r="T666" s="259">
        <f t="shared" si="31"/>
        <v>0</v>
      </c>
      <c r="U666" s="356">
        <f t="shared" si="41"/>
        <v>5</v>
      </c>
    </row>
    <row r="667" spans="1:21" ht="18" customHeight="1">
      <c r="A667" s="848">
        <f t="shared" ref="A667:B667" si="42">IF(A159="","",A159)</f>
        <v>6</v>
      </c>
      <c r="B667" s="849" t="str">
        <f t="shared" si="42"/>
        <v/>
      </c>
      <c r="C667" s="854" t="str">
        <f>IF(C159="","",C159)</f>
        <v/>
      </c>
      <c r="D667" s="854" t="str">
        <f>IF(D159="","",D159)</f>
        <v/>
      </c>
      <c r="E667" s="339">
        <v>1</v>
      </c>
      <c r="F667" s="794"/>
      <c r="G667" s="795"/>
      <c r="H667" s="217"/>
      <c r="I667" s="218"/>
      <c r="J667" s="181"/>
      <c r="K667" s="219"/>
      <c r="L667" s="181"/>
      <c r="M667" s="220"/>
      <c r="N667" s="219"/>
      <c r="O667" s="181"/>
      <c r="P667" s="220"/>
      <c r="Q667" s="219"/>
      <c r="R667" s="182"/>
      <c r="S667" s="258"/>
      <c r="T667" s="221">
        <f t="shared" si="31"/>
        <v>0</v>
      </c>
      <c r="U667" s="356">
        <f t="shared" ref="U667:U676" si="43">$A$667</f>
        <v>6</v>
      </c>
    </row>
    <row r="668" spans="1:21" ht="18" customHeight="1">
      <c r="A668" s="850"/>
      <c r="B668" s="851"/>
      <c r="C668" s="855"/>
      <c r="D668" s="855"/>
      <c r="E668" s="340">
        <v>2</v>
      </c>
      <c r="F668" s="792"/>
      <c r="G668" s="793"/>
      <c r="H668" s="216"/>
      <c r="I668" s="116"/>
      <c r="J668" s="108"/>
      <c r="K668" s="119"/>
      <c r="L668" s="108"/>
      <c r="M668" s="26"/>
      <c r="N668" s="119"/>
      <c r="O668" s="108"/>
      <c r="P668" s="26"/>
      <c r="Q668" s="119"/>
      <c r="R668" s="33"/>
      <c r="S668" s="115"/>
      <c r="T668" s="45">
        <f t="shared" si="31"/>
        <v>0</v>
      </c>
      <c r="U668" s="356">
        <f t="shared" si="43"/>
        <v>6</v>
      </c>
    </row>
    <row r="669" spans="1:21" ht="18" customHeight="1">
      <c r="A669" s="850"/>
      <c r="B669" s="851"/>
      <c r="C669" s="855"/>
      <c r="D669" s="855"/>
      <c r="E669" s="340">
        <v>3</v>
      </c>
      <c r="F669" s="792"/>
      <c r="G669" s="793"/>
      <c r="H669" s="216"/>
      <c r="I669" s="116"/>
      <c r="J669" s="108"/>
      <c r="K669" s="119"/>
      <c r="L669" s="108"/>
      <c r="M669" s="26"/>
      <c r="N669" s="119"/>
      <c r="O669" s="108"/>
      <c r="P669" s="26"/>
      <c r="Q669" s="119"/>
      <c r="R669" s="33"/>
      <c r="S669" s="115"/>
      <c r="T669" s="45">
        <f t="shared" si="31"/>
        <v>0</v>
      </c>
      <c r="U669" s="356">
        <f t="shared" si="43"/>
        <v>6</v>
      </c>
    </row>
    <row r="670" spans="1:21" ht="18" customHeight="1">
      <c r="A670" s="850"/>
      <c r="B670" s="851"/>
      <c r="C670" s="855"/>
      <c r="D670" s="855"/>
      <c r="E670" s="340">
        <v>4</v>
      </c>
      <c r="F670" s="792"/>
      <c r="G670" s="793"/>
      <c r="H670" s="216"/>
      <c r="I670" s="116"/>
      <c r="J670" s="108"/>
      <c r="K670" s="119"/>
      <c r="L670" s="108"/>
      <c r="M670" s="26"/>
      <c r="N670" s="119"/>
      <c r="O670" s="108"/>
      <c r="P670" s="26"/>
      <c r="Q670" s="119"/>
      <c r="R670" s="33"/>
      <c r="S670" s="115"/>
      <c r="T670" s="45">
        <f t="shared" si="31"/>
        <v>0</v>
      </c>
      <c r="U670" s="356">
        <f t="shared" si="43"/>
        <v>6</v>
      </c>
    </row>
    <row r="671" spans="1:21" ht="18" customHeight="1">
      <c r="A671" s="850"/>
      <c r="B671" s="851"/>
      <c r="C671" s="855"/>
      <c r="D671" s="855"/>
      <c r="E671" s="340">
        <v>5</v>
      </c>
      <c r="F671" s="792"/>
      <c r="G671" s="793"/>
      <c r="H671" s="216"/>
      <c r="I671" s="116"/>
      <c r="J671" s="108"/>
      <c r="K671" s="119"/>
      <c r="L671" s="108"/>
      <c r="M671" s="26"/>
      <c r="N671" s="119"/>
      <c r="O671" s="108"/>
      <c r="P671" s="26"/>
      <c r="Q671" s="119"/>
      <c r="R671" s="33"/>
      <c r="S671" s="115"/>
      <c r="T671" s="45">
        <f t="shared" si="31"/>
        <v>0</v>
      </c>
      <c r="U671" s="356">
        <f t="shared" si="43"/>
        <v>6</v>
      </c>
    </row>
    <row r="672" spans="1:21" ht="18" customHeight="1">
      <c r="A672" s="850"/>
      <c r="B672" s="851"/>
      <c r="C672" s="855"/>
      <c r="D672" s="855"/>
      <c r="E672" s="340">
        <v>6</v>
      </c>
      <c r="F672" s="792"/>
      <c r="G672" s="793"/>
      <c r="H672" s="216"/>
      <c r="I672" s="116"/>
      <c r="J672" s="108"/>
      <c r="K672" s="119"/>
      <c r="L672" s="108"/>
      <c r="M672" s="26"/>
      <c r="N672" s="119"/>
      <c r="O672" s="108"/>
      <c r="P672" s="26"/>
      <c r="Q672" s="119"/>
      <c r="R672" s="33"/>
      <c r="S672" s="115"/>
      <c r="T672" s="45">
        <f t="shared" si="31"/>
        <v>0</v>
      </c>
      <c r="U672" s="356">
        <f t="shared" si="43"/>
        <v>6</v>
      </c>
    </row>
    <row r="673" spans="1:21" ht="18" customHeight="1">
      <c r="A673" s="850"/>
      <c r="B673" s="851"/>
      <c r="C673" s="855"/>
      <c r="D673" s="855"/>
      <c r="E673" s="340">
        <v>7</v>
      </c>
      <c r="F673" s="792"/>
      <c r="G673" s="793"/>
      <c r="H673" s="216"/>
      <c r="I673" s="116"/>
      <c r="J673" s="108"/>
      <c r="K673" s="119"/>
      <c r="L673" s="108"/>
      <c r="M673" s="26"/>
      <c r="N673" s="119"/>
      <c r="O673" s="108"/>
      <c r="P673" s="26"/>
      <c r="Q673" s="119"/>
      <c r="R673" s="33"/>
      <c r="S673" s="115"/>
      <c r="T673" s="45">
        <f t="shared" si="31"/>
        <v>0</v>
      </c>
      <c r="U673" s="356">
        <f t="shared" si="43"/>
        <v>6</v>
      </c>
    </row>
    <row r="674" spans="1:21" ht="18" customHeight="1">
      <c r="A674" s="850"/>
      <c r="B674" s="851"/>
      <c r="C674" s="855"/>
      <c r="D674" s="855"/>
      <c r="E674" s="340">
        <v>8</v>
      </c>
      <c r="F674" s="792"/>
      <c r="G674" s="793"/>
      <c r="H674" s="216"/>
      <c r="I674" s="116"/>
      <c r="J674" s="108"/>
      <c r="K674" s="119"/>
      <c r="L674" s="108"/>
      <c r="M674" s="26"/>
      <c r="N674" s="119"/>
      <c r="O674" s="108"/>
      <c r="P674" s="26"/>
      <c r="Q674" s="119"/>
      <c r="R674" s="33"/>
      <c r="S674" s="115"/>
      <c r="T674" s="45">
        <f t="shared" si="31"/>
        <v>0</v>
      </c>
      <c r="U674" s="356">
        <f t="shared" si="43"/>
        <v>6</v>
      </c>
    </row>
    <row r="675" spans="1:21" ht="18" customHeight="1">
      <c r="A675" s="850"/>
      <c r="B675" s="851"/>
      <c r="C675" s="855"/>
      <c r="D675" s="855"/>
      <c r="E675" s="340">
        <v>9</v>
      </c>
      <c r="F675" s="792"/>
      <c r="G675" s="793"/>
      <c r="H675" s="128"/>
      <c r="I675" s="117"/>
      <c r="J675" s="108"/>
      <c r="K675" s="119"/>
      <c r="L675" s="108"/>
      <c r="M675" s="26"/>
      <c r="N675" s="119"/>
      <c r="O675" s="108"/>
      <c r="P675" s="26"/>
      <c r="Q675" s="119"/>
      <c r="R675" s="33"/>
      <c r="S675" s="115"/>
      <c r="T675" s="45">
        <f t="shared" si="31"/>
        <v>0</v>
      </c>
      <c r="U675" s="356">
        <f t="shared" si="43"/>
        <v>6</v>
      </c>
    </row>
    <row r="676" spans="1:21" ht="18" customHeight="1">
      <c r="A676" s="852"/>
      <c r="B676" s="853"/>
      <c r="C676" s="856"/>
      <c r="D676" s="856"/>
      <c r="E676" s="341">
        <v>10</v>
      </c>
      <c r="F676" s="796"/>
      <c r="G676" s="797"/>
      <c r="H676" s="130"/>
      <c r="I676" s="118"/>
      <c r="J676" s="222"/>
      <c r="K676" s="223"/>
      <c r="L676" s="222"/>
      <c r="M676" s="224"/>
      <c r="N676" s="223"/>
      <c r="O676" s="222"/>
      <c r="P676" s="224"/>
      <c r="Q676" s="223"/>
      <c r="R676" s="225"/>
      <c r="S676" s="122"/>
      <c r="T676" s="259">
        <f t="shared" si="31"/>
        <v>0</v>
      </c>
      <c r="U676" s="356">
        <f t="shared" si="43"/>
        <v>6</v>
      </c>
    </row>
    <row r="677" spans="1:21" ht="18" customHeight="1">
      <c r="A677" s="848">
        <f t="shared" ref="A677:B677" si="44">IF(A189="","",A189)</f>
        <v>7</v>
      </c>
      <c r="B677" s="849" t="str">
        <f t="shared" si="44"/>
        <v/>
      </c>
      <c r="C677" s="854" t="str">
        <f>IF(C189="","",C189)</f>
        <v/>
      </c>
      <c r="D677" s="854" t="str">
        <f>IF(D189="","",D189)</f>
        <v/>
      </c>
      <c r="E677" s="339">
        <v>1</v>
      </c>
      <c r="F677" s="794"/>
      <c r="G677" s="795"/>
      <c r="H677" s="217"/>
      <c r="I677" s="218"/>
      <c r="J677" s="181"/>
      <c r="K677" s="219"/>
      <c r="L677" s="181"/>
      <c r="M677" s="220"/>
      <c r="N677" s="219"/>
      <c r="O677" s="181"/>
      <c r="P677" s="220"/>
      <c r="Q677" s="219"/>
      <c r="R677" s="182"/>
      <c r="S677" s="258"/>
      <c r="T677" s="221">
        <f t="shared" si="31"/>
        <v>0</v>
      </c>
      <c r="U677" s="356">
        <f t="shared" ref="U677:U686" si="45">$A$677</f>
        <v>7</v>
      </c>
    </row>
    <row r="678" spans="1:21" ht="18" customHeight="1">
      <c r="A678" s="850"/>
      <c r="B678" s="851"/>
      <c r="C678" s="855"/>
      <c r="D678" s="855"/>
      <c r="E678" s="340">
        <v>2</v>
      </c>
      <c r="F678" s="792"/>
      <c r="G678" s="793"/>
      <c r="H678" s="216"/>
      <c r="I678" s="116"/>
      <c r="J678" s="108"/>
      <c r="K678" s="119"/>
      <c r="L678" s="108"/>
      <c r="M678" s="26"/>
      <c r="N678" s="119"/>
      <c r="O678" s="108"/>
      <c r="P678" s="26"/>
      <c r="Q678" s="119"/>
      <c r="R678" s="33"/>
      <c r="S678" s="115"/>
      <c r="T678" s="45">
        <f t="shared" si="31"/>
        <v>0</v>
      </c>
      <c r="U678" s="356">
        <f t="shared" si="45"/>
        <v>7</v>
      </c>
    </row>
    <row r="679" spans="1:21" ht="18" customHeight="1">
      <c r="A679" s="850"/>
      <c r="B679" s="851"/>
      <c r="C679" s="855"/>
      <c r="D679" s="855"/>
      <c r="E679" s="340">
        <v>3</v>
      </c>
      <c r="F679" s="792"/>
      <c r="G679" s="793"/>
      <c r="H679" s="216"/>
      <c r="I679" s="116"/>
      <c r="J679" s="108"/>
      <c r="K679" s="119"/>
      <c r="L679" s="108"/>
      <c r="M679" s="26"/>
      <c r="N679" s="119"/>
      <c r="O679" s="108"/>
      <c r="P679" s="26"/>
      <c r="Q679" s="119"/>
      <c r="R679" s="33"/>
      <c r="S679" s="115"/>
      <c r="T679" s="45">
        <f t="shared" si="31"/>
        <v>0</v>
      </c>
      <c r="U679" s="356">
        <f t="shared" si="45"/>
        <v>7</v>
      </c>
    </row>
    <row r="680" spans="1:21" ht="18" customHeight="1">
      <c r="A680" s="850"/>
      <c r="B680" s="851"/>
      <c r="C680" s="855"/>
      <c r="D680" s="855"/>
      <c r="E680" s="340">
        <v>4</v>
      </c>
      <c r="F680" s="792"/>
      <c r="G680" s="793"/>
      <c r="H680" s="216"/>
      <c r="I680" s="116"/>
      <c r="J680" s="108"/>
      <c r="K680" s="119"/>
      <c r="L680" s="108"/>
      <c r="M680" s="26"/>
      <c r="N680" s="119"/>
      <c r="O680" s="108"/>
      <c r="P680" s="26"/>
      <c r="Q680" s="119"/>
      <c r="R680" s="33"/>
      <c r="S680" s="115"/>
      <c r="T680" s="45">
        <f t="shared" si="31"/>
        <v>0</v>
      </c>
      <c r="U680" s="356">
        <f t="shared" si="45"/>
        <v>7</v>
      </c>
    </row>
    <row r="681" spans="1:21" ht="18" customHeight="1">
      <c r="A681" s="850"/>
      <c r="B681" s="851"/>
      <c r="C681" s="855"/>
      <c r="D681" s="855"/>
      <c r="E681" s="340">
        <v>5</v>
      </c>
      <c r="F681" s="792"/>
      <c r="G681" s="793"/>
      <c r="H681" s="216"/>
      <c r="I681" s="116"/>
      <c r="J681" s="108"/>
      <c r="K681" s="119"/>
      <c r="L681" s="108"/>
      <c r="M681" s="26"/>
      <c r="N681" s="119"/>
      <c r="O681" s="108"/>
      <c r="P681" s="26"/>
      <c r="Q681" s="119"/>
      <c r="R681" s="33"/>
      <c r="S681" s="115"/>
      <c r="T681" s="45">
        <f t="shared" si="31"/>
        <v>0</v>
      </c>
      <c r="U681" s="356">
        <f t="shared" si="45"/>
        <v>7</v>
      </c>
    </row>
    <row r="682" spans="1:21" ht="18" customHeight="1">
      <c r="A682" s="850"/>
      <c r="B682" s="851"/>
      <c r="C682" s="855"/>
      <c r="D682" s="855"/>
      <c r="E682" s="340">
        <v>6</v>
      </c>
      <c r="F682" s="792"/>
      <c r="G682" s="793"/>
      <c r="H682" s="216"/>
      <c r="I682" s="116"/>
      <c r="J682" s="108"/>
      <c r="K682" s="119"/>
      <c r="L682" s="108"/>
      <c r="M682" s="26"/>
      <c r="N682" s="119"/>
      <c r="O682" s="108"/>
      <c r="P682" s="26"/>
      <c r="Q682" s="119"/>
      <c r="R682" s="33"/>
      <c r="S682" s="115"/>
      <c r="T682" s="45">
        <f t="shared" si="31"/>
        <v>0</v>
      </c>
      <c r="U682" s="356">
        <f t="shared" si="45"/>
        <v>7</v>
      </c>
    </row>
    <row r="683" spans="1:21" ht="18" customHeight="1">
      <c r="A683" s="850"/>
      <c r="B683" s="851"/>
      <c r="C683" s="855"/>
      <c r="D683" s="855"/>
      <c r="E683" s="340">
        <v>7</v>
      </c>
      <c r="F683" s="792"/>
      <c r="G683" s="793"/>
      <c r="H683" s="216"/>
      <c r="I683" s="116"/>
      <c r="J683" s="108"/>
      <c r="K683" s="119"/>
      <c r="L683" s="108"/>
      <c r="M683" s="26"/>
      <c r="N683" s="119"/>
      <c r="O683" s="108"/>
      <c r="P683" s="26"/>
      <c r="Q683" s="119"/>
      <c r="R683" s="33"/>
      <c r="S683" s="115"/>
      <c r="T683" s="45">
        <f t="shared" si="31"/>
        <v>0</v>
      </c>
      <c r="U683" s="356">
        <f t="shared" si="45"/>
        <v>7</v>
      </c>
    </row>
    <row r="684" spans="1:21" ht="18" customHeight="1">
      <c r="A684" s="850"/>
      <c r="B684" s="851"/>
      <c r="C684" s="855"/>
      <c r="D684" s="855"/>
      <c r="E684" s="340">
        <v>8</v>
      </c>
      <c r="F684" s="792"/>
      <c r="G684" s="793"/>
      <c r="H684" s="216"/>
      <c r="I684" s="116"/>
      <c r="J684" s="108"/>
      <c r="K684" s="119"/>
      <c r="L684" s="108"/>
      <c r="M684" s="26"/>
      <c r="N684" s="119"/>
      <c r="O684" s="108"/>
      <c r="P684" s="26"/>
      <c r="Q684" s="119"/>
      <c r="R684" s="33"/>
      <c r="S684" s="115"/>
      <c r="T684" s="45">
        <f t="shared" si="31"/>
        <v>0</v>
      </c>
      <c r="U684" s="356">
        <f t="shared" si="45"/>
        <v>7</v>
      </c>
    </row>
    <row r="685" spans="1:21" ht="18" customHeight="1">
      <c r="A685" s="850"/>
      <c r="B685" s="851"/>
      <c r="C685" s="855"/>
      <c r="D685" s="855"/>
      <c r="E685" s="340">
        <v>9</v>
      </c>
      <c r="F685" s="792"/>
      <c r="G685" s="793"/>
      <c r="H685" s="128"/>
      <c r="I685" s="117"/>
      <c r="J685" s="108"/>
      <c r="K685" s="119"/>
      <c r="L685" s="108"/>
      <c r="M685" s="26"/>
      <c r="N685" s="119"/>
      <c r="O685" s="108"/>
      <c r="P685" s="26"/>
      <c r="Q685" s="119"/>
      <c r="R685" s="33"/>
      <c r="S685" s="115"/>
      <c r="T685" s="45">
        <f t="shared" si="31"/>
        <v>0</v>
      </c>
      <c r="U685" s="356">
        <f t="shared" si="45"/>
        <v>7</v>
      </c>
    </row>
    <row r="686" spans="1:21" ht="18" customHeight="1">
      <c r="A686" s="852"/>
      <c r="B686" s="853"/>
      <c r="C686" s="856"/>
      <c r="D686" s="856"/>
      <c r="E686" s="341">
        <v>10</v>
      </c>
      <c r="F686" s="796"/>
      <c r="G686" s="797"/>
      <c r="H686" s="130"/>
      <c r="I686" s="118"/>
      <c r="J686" s="222"/>
      <c r="K686" s="223"/>
      <c r="L686" s="222"/>
      <c r="M686" s="224"/>
      <c r="N686" s="223"/>
      <c r="O686" s="222"/>
      <c r="P686" s="224"/>
      <c r="Q686" s="223"/>
      <c r="R686" s="225"/>
      <c r="S686" s="122"/>
      <c r="T686" s="259">
        <f t="shared" si="31"/>
        <v>0</v>
      </c>
      <c r="U686" s="356">
        <f t="shared" si="45"/>
        <v>7</v>
      </c>
    </row>
    <row r="687" spans="1:21" ht="18" customHeight="1">
      <c r="A687" s="848">
        <f t="shared" ref="A687:B687" si="46">IF(A219="","",A219)</f>
        <v>8</v>
      </c>
      <c r="B687" s="849" t="str">
        <f t="shared" si="46"/>
        <v/>
      </c>
      <c r="C687" s="854" t="str">
        <f>IF(C219="","",C219)</f>
        <v/>
      </c>
      <c r="D687" s="854" t="str">
        <f>IF(D219="","",D219)</f>
        <v/>
      </c>
      <c r="E687" s="339">
        <v>1</v>
      </c>
      <c r="F687" s="794"/>
      <c r="G687" s="795"/>
      <c r="H687" s="217"/>
      <c r="I687" s="218"/>
      <c r="J687" s="181"/>
      <c r="K687" s="219"/>
      <c r="L687" s="181"/>
      <c r="M687" s="220"/>
      <c r="N687" s="219"/>
      <c r="O687" s="181"/>
      <c r="P687" s="220"/>
      <c r="Q687" s="219"/>
      <c r="R687" s="182"/>
      <c r="S687" s="258"/>
      <c r="T687" s="221">
        <f t="shared" si="31"/>
        <v>0</v>
      </c>
      <c r="U687" s="356">
        <f t="shared" ref="U687:U696" si="47">$A$687</f>
        <v>8</v>
      </c>
    </row>
    <row r="688" spans="1:21" ht="18" customHeight="1">
      <c r="A688" s="850"/>
      <c r="B688" s="851"/>
      <c r="C688" s="855"/>
      <c r="D688" s="855"/>
      <c r="E688" s="340">
        <v>2</v>
      </c>
      <c r="F688" s="792"/>
      <c r="G688" s="793"/>
      <c r="H688" s="128"/>
      <c r="I688" s="117"/>
      <c r="J688" s="108"/>
      <c r="K688" s="119"/>
      <c r="L688" s="108"/>
      <c r="M688" s="26"/>
      <c r="N688" s="119"/>
      <c r="O688" s="108"/>
      <c r="P688" s="26"/>
      <c r="Q688" s="119"/>
      <c r="R688" s="33"/>
      <c r="S688" s="115"/>
      <c r="T688" s="45">
        <f t="shared" si="31"/>
        <v>0</v>
      </c>
      <c r="U688" s="356">
        <f t="shared" si="47"/>
        <v>8</v>
      </c>
    </row>
    <row r="689" spans="1:21" ht="18" customHeight="1">
      <c r="A689" s="850"/>
      <c r="B689" s="851"/>
      <c r="C689" s="855"/>
      <c r="D689" s="855"/>
      <c r="E689" s="340">
        <v>3</v>
      </c>
      <c r="F689" s="792"/>
      <c r="G689" s="793"/>
      <c r="H689" s="204"/>
      <c r="I689" s="215"/>
      <c r="J689" s="108"/>
      <c r="K689" s="119"/>
      <c r="L689" s="108"/>
      <c r="M689" s="26"/>
      <c r="N689" s="119"/>
      <c r="O689" s="108"/>
      <c r="P689" s="26"/>
      <c r="Q689" s="119"/>
      <c r="R689" s="33"/>
      <c r="S689" s="115"/>
      <c r="T689" s="45">
        <f t="shared" si="31"/>
        <v>0</v>
      </c>
      <c r="U689" s="356">
        <f t="shared" si="47"/>
        <v>8</v>
      </c>
    </row>
    <row r="690" spans="1:21" ht="18" customHeight="1">
      <c r="A690" s="850"/>
      <c r="B690" s="851"/>
      <c r="C690" s="855"/>
      <c r="D690" s="855"/>
      <c r="E690" s="340">
        <v>4</v>
      </c>
      <c r="F690" s="792"/>
      <c r="G690" s="793"/>
      <c r="H690" s="204"/>
      <c r="I690" s="215"/>
      <c r="J690" s="108"/>
      <c r="K690" s="119"/>
      <c r="L690" s="108"/>
      <c r="M690" s="26"/>
      <c r="N690" s="119"/>
      <c r="O690" s="108"/>
      <c r="P690" s="26"/>
      <c r="Q690" s="119"/>
      <c r="R690" s="33"/>
      <c r="S690" s="115"/>
      <c r="T690" s="45">
        <f t="shared" si="31"/>
        <v>0</v>
      </c>
      <c r="U690" s="356">
        <f t="shared" si="47"/>
        <v>8</v>
      </c>
    </row>
    <row r="691" spans="1:21" ht="18" customHeight="1">
      <c r="A691" s="850"/>
      <c r="B691" s="851"/>
      <c r="C691" s="855"/>
      <c r="D691" s="855"/>
      <c r="E691" s="340">
        <v>5</v>
      </c>
      <c r="F691" s="792"/>
      <c r="G691" s="793"/>
      <c r="H691" s="204"/>
      <c r="I691" s="215"/>
      <c r="J691" s="108"/>
      <c r="K691" s="119"/>
      <c r="L691" s="108"/>
      <c r="M691" s="26"/>
      <c r="N691" s="119"/>
      <c r="O691" s="108"/>
      <c r="P691" s="26"/>
      <c r="Q691" s="119"/>
      <c r="R691" s="33"/>
      <c r="S691" s="115"/>
      <c r="T691" s="45">
        <f t="shared" si="31"/>
        <v>0</v>
      </c>
      <c r="U691" s="356">
        <f t="shared" si="47"/>
        <v>8</v>
      </c>
    </row>
    <row r="692" spans="1:21" ht="18" customHeight="1">
      <c r="A692" s="850"/>
      <c r="B692" s="851"/>
      <c r="C692" s="855"/>
      <c r="D692" s="855"/>
      <c r="E692" s="340">
        <v>6</v>
      </c>
      <c r="F692" s="792"/>
      <c r="G692" s="793"/>
      <c r="H692" s="204"/>
      <c r="I692" s="215"/>
      <c r="J692" s="108"/>
      <c r="K692" s="119"/>
      <c r="L692" s="108"/>
      <c r="M692" s="26"/>
      <c r="N692" s="119"/>
      <c r="O692" s="108"/>
      <c r="P692" s="26"/>
      <c r="Q692" s="119"/>
      <c r="R692" s="33"/>
      <c r="S692" s="115"/>
      <c r="T692" s="45">
        <f t="shared" si="31"/>
        <v>0</v>
      </c>
      <c r="U692" s="356">
        <f t="shared" si="47"/>
        <v>8</v>
      </c>
    </row>
    <row r="693" spans="1:21" ht="18" customHeight="1">
      <c r="A693" s="850"/>
      <c r="B693" s="851"/>
      <c r="C693" s="855"/>
      <c r="D693" s="855"/>
      <c r="E693" s="340">
        <v>7</v>
      </c>
      <c r="F693" s="792"/>
      <c r="G693" s="793"/>
      <c r="H693" s="204"/>
      <c r="I693" s="215"/>
      <c r="J693" s="108"/>
      <c r="K693" s="119"/>
      <c r="L693" s="108"/>
      <c r="M693" s="26"/>
      <c r="N693" s="119"/>
      <c r="O693" s="108"/>
      <c r="P693" s="26"/>
      <c r="Q693" s="119"/>
      <c r="R693" s="33"/>
      <c r="S693" s="115"/>
      <c r="T693" s="45">
        <f t="shared" si="31"/>
        <v>0</v>
      </c>
      <c r="U693" s="356">
        <f t="shared" si="47"/>
        <v>8</v>
      </c>
    </row>
    <row r="694" spans="1:21" ht="18" customHeight="1">
      <c r="A694" s="850"/>
      <c r="B694" s="851"/>
      <c r="C694" s="855"/>
      <c r="D694" s="855"/>
      <c r="E694" s="340">
        <v>8</v>
      </c>
      <c r="F694" s="792"/>
      <c r="G694" s="793"/>
      <c r="H694" s="204"/>
      <c r="I694" s="215"/>
      <c r="J694" s="108"/>
      <c r="K694" s="119"/>
      <c r="L694" s="108"/>
      <c r="M694" s="26"/>
      <c r="N694" s="119"/>
      <c r="O694" s="108"/>
      <c r="P694" s="26"/>
      <c r="Q694" s="119"/>
      <c r="R694" s="33"/>
      <c r="S694" s="115"/>
      <c r="T694" s="45">
        <f t="shared" si="31"/>
        <v>0</v>
      </c>
      <c r="U694" s="356">
        <f t="shared" si="47"/>
        <v>8</v>
      </c>
    </row>
    <row r="695" spans="1:21" ht="18" customHeight="1">
      <c r="A695" s="850"/>
      <c r="B695" s="851"/>
      <c r="C695" s="855"/>
      <c r="D695" s="855"/>
      <c r="E695" s="340">
        <v>9</v>
      </c>
      <c r="F695" s="792"/>
      <c r="G695" s="793"/>
      <c r="H695" s="204"/>
      <c r="I695" s="215"/>
      <c r="J695" s="108"/>
      <c r="K695" s="119"/>
      <c r="L695" s="108"/>
      <c r="M695" s="26"/>
      <c r="N695" s="119"/>
      <c r="O695" s="108"/>
      <c r="P695" s="26"/>
      <c r="Q695" s="119"/>
      <c r="R695" s="33"/>
      <c r="S695" s="115"/>
      <c r="T695" s="45">
        <f t="shared" si="31"/>
        <v>0</v>
      </c>
      <c r="U695" s="356">
        <f t="shared" si="47"/>
        <v>8</v>
      </c>
    </row>
    <row r="696" spans="1:21" ht="18" customHeight="1">
      <c r="A696" s="852"/>
      <c r="B696" s="853"/>
      <c r="C696" s="856"/>
      <c r="D696" s="856"/>
      <c r="E696" s="341">
        <v>10</v>
      </c>
      <c r="F696" s="796"/>
      <c r="G696" s="797"/>
      <c r="H696" s="130"/>
      <c r="I696" s="118"/>
      <c r="J696" s="222"/>
      <c r="K696" s="223"/>
      <c r="L696" s="222"/>
      <c r="M696" s="224"/>
      <c r="N696" s="223"/>
      <c r="O696" s="222"/>
      <c r="P696" s="224"/>
      <c r="Q696" s="223"/>
      <c r="R696" s="225"/>
      <c r="S696" s="122"/>
      <c r="T696" s="259">
        <f t="shared" si="31"/>
        <v>0</v>
      </c>
      <c r="U696" s="356">
        <f t="shared" si="47"/>
        <v>8</v>
      </c>
    </row>
    <row r="697" spans="1:21" ht="18" customHeight="1">
      <c r="A697" s="848">
        <f t="shared" ref="A697:B697" si="48">IF(A249="","",A249)</f>
        <v>9</v>
      </c>
      <c r="B697" s="849" t="str">
        <f t="shared" si="48"/>
        <v/>
      </c>
      <c r="C697" s="854" t="str">
        <f>IF(C249="","",C249)</f>
        <v/>
      </c>
      <c r="D697" s="854" t="str">
        <f>IF(D249="","",D249)</f>
        <v/>
      </c>
      <c r="E697" s="339">
        <v>1</v>
      </c>
      <c r="F697" s="794"/>
      <c r="G697" s="795"/>
      <c r="H697" s="217"/>
      <c r="I697" s="218"/>
      <c r="J697" s="181"/>
      <c r="K697" s="219"/>
      <c r="L697" s="181"/>
      <c r="M697" s="220"/>
      <c r="N697" s="219"/>
      <c r="O697" s="181"/>
      <c r="P697" s="220"/>
      <c r="Q697" s="219"/>
      <c r="R697" s="182"/>
      <c r="S697" s="258"/>
      <c r="T697" s="221">
        <f t="shared" si="31"/>
        <v>0</v>
      </c>
      <c r="U697" s="356">
        <f t="shared" ref="U697:U706" si="49">$A$697</f>
        <v>9</v>
      </c>
    </row>
    <row r="698" spans="1:21" ht="18" customHeight="1">
      <c r="A698" s="850"/>
      <c r="B698" s="851"/>
      <c r="C698" s="855"/>
      <c r="D698" s="855"/>
      <c r="E698" s="340">
        <v>2</v>
      </c>
      <c r="F698" s="792"/>
      <c r="G698" s="793"/>
      <c r="H698" s="216"/>
      <c r="I698" s="116"/>
      <c r="J698" s="108"/>
      <c r="K698" s="119"/>
      <c r="L698" s="108"/>
      <c r="M698" s="26"/>
      <c r="N698" s="119"/>
      <c r="O698" s="108"/>
      <c r="P698" s="26"/>
      <c r="Q698" s="119"/>
      <c r="R698" s="33"/>
      <c r="S698" s="115"/>
      <c r="T698" s="45">
        <f t="shared" si="31"/>
        <v>0</v>
      </c>
      <c r="U698" s="356">
        <f t="shared" si="49"/>
        <v>9</v>
      </c>
    </row>
    <row r="699" spans="1:21" ht="18" customHeight="1">
      <c r="A699" s="850"/>
      <c r="B699" s="851"/>
      <c r="C699" s="855"/>
      <c r="D699" s="855"/>
      <c r="E699" s="340">
        <v>3</v>
      </c>
      <c r="F699" s="792"/>
      <c r="G699" s="793"/>
      <c r="H699" s="216"/>
      <c r="I699" s="116"/>
      <c r="J699" s="108"/>
      <c r="K699" s="119"/>
      <c r="L699" s="108"/>
      <c r="M699" s="26"/>
      <c r="N699" s="119"/>
      <c r="O699" s="108"/>
      <c r="P699" s="26"/>
      <c r="Q699" s="119"/>
      <c r="R699" s="33"/>
      <c r="S699" s="115"/>
      <c r="T699" s="45">
        <f t="shared" si="31"/>
        <v>0</v>
      </c>
      <c r="U699" s="356">
        <f t="shared" si="49"/>
        <v>9</v>
      </c>
    </row>
    <row r="700" spans="1:21" ht="18" customHeight="1">
      <c r="A700" s="850"/>
      <c r="B700" s="851"/>
      <c r="C700" s="855"/>
      <c r="D700" s="855"/>
      <c r="E700" s="340">
        <v>4</v>
      </c>
      <c r="F700" s="792"/>
      <c r="G700" s="793"/>
      <c r="H700" s="216"/>
      <c r="I700" s="116"/>
      <c r="J700" s="108"/>
      <c r="K700" s="119"/>
      <c r="L700" s="108"/>
      <c r="M700" s="26"/>
      <c r="N700" s="119"/>
      <c r="O700" s="108"/>
      <c r="P700" s="26"/>
      <c r="Q700" s="119"/>
      <c r="R700" s="33"/>
      <c r="S700" s="115"/>
      <c r="T700" s="45">
        <f t="shared" si="31"/>
        <v>0</v>
      </c>
      <c r="U700" s="356">
        <f t="shared" si="49"/>
        <v>9</v>
      </c>
    </row>
    <row r="701" spans="1:21" ht="18" customHeight="1">
      <c r="A701" s="850"/>
      <c r="B701" s="851"/>
      <c r="C701" s="855"/>
      <c r="D701" s="855"/>
      <c r="E701" s="340">
        <v>5</v>
      </c>
      <c r="F701" s="792"/>
      <c r="G701" s="793"/>
      <c r="H701" s="216"/>
      <c r="I701" s="116"/>
      <c r="J701" s="108"/>
      <c r="K701" s="119"/>
      <c r="L701" s="108"/>
      <c r="M701" s="26"/>
      <c r="N701" s="119"/>
      <c r="O701" s="108"/>
      <c r="P701" s="26"/>
      <c r="Q701" s="119"/>
      <c r="R701" s="33"/>
      <c r="S701" s="115"/>
      <c r="T701" s="45">
        <f t="shared" si="31"/>
        <v>0</v>
      </c>
      <c r="U701" s="356">
        <f t="shared" si="49"/>
        <v>9</v>
      </c>
    </row>
    <row r="702" spans="1:21" ht="18" customHeight="1">
      <c r="A702" s="850"/>
      <c r="B702" s="851"/>
      <c r="C702" s="855"/>
      <c r="D702" s="855"/>
      <c r="E702" s="340">
        <v>6</v>
      </c>
      <c r="F702" s="792"/>
      <c r="G702" s="793"/>
      <c r="H702" s="216"/>
      <c r="I702" s="116"/>
      <c r="J702" s="108"/>
      <c r="K702" s="119"/>
      <c r="L702" s="108"/>
      <c r="M702" s="26"/>
      <c r="N702" s="119"/>
      <c r="O702" s="108"/>
      <c r="P702" s="26"/>
      <c r="Q702" s="119"/>
      <c r="R702" s="33"/>
      <c r="S702" s="115"/>
      <c r="T702" s="45">
        <f t="shared" si="31"/>
        <v>0</v>
      </c>
      <c r="U702" s="356">
        <f t="shared" si="49"/>
        <v>9</v>
      </c>
    </row>
    <row r="703" spans="1:21" ht="18" customHeight="1">
      <c r="A703" s="850"/>
      <c r="B703" s="851"/>
      <c r="C703" s="855"/>
      <c r="D703" s="855"/>
      <c r="E703" s="340">
        <v>7</v>
      </c>
      <c r="F703" s="792"/>
      <c r="G703" s="793"/>
      <c r="H703" s="216"/>
      <c r="I703" s="116"/>
      <c r="J703" s="108"/>
      <c r="K703" s="119"/>
      <c r="L703" s="108"/>
      <c r="M703" s="26"/>
      <c r="N703" s="119"/>
      <c r="O703" s="108"/>
      <c r="P703" s="26"/>
      <c r="Q703" s="119"/>
      <c r="R703" s="33"/>
      <c r="S703" s="115"/>
      <c r="T703" s="45">
        <f t="shared" si="31"/>
        <v>0</v>
      </c>
      <c r="U703" s="356">
        <f t="shared" si="49"/>
        <v>9</v>
      </c>
    </row>
    <row r="704" spans="1:21" ht="18" customHeight="1">
      <c r="A704" s="850"/>
      <c r="B704" s="851"/>
      <c r="C704" s="855"/>
      <c r="D704" s="855"/>
      <c r="E704" s="340">
        <v>8</v>
      </c>
      <c r="F704" s="792"/>
      <c r="G704" s="793"/>
      <c r="H704" s="216"/>
      <c r="I704" s="116"/>
      <c r="J704" s="108"/>
      <c r="K704" s="119"/>
      <c r="L704" s="108"/>
      <c r="M704" s="26"/>
      <c r="N704" s="119"/>
      <c r="O704" s="108"/>
      <c r="P704" s="26"/>
      <c r="Q704" s="119"/>
      <c r="R704" s="33"/>
      <c r="S704" s="115"/>
      <c r="T704" s="45">
        <f t="shared" si="31"/>
        <v>0</v>
      </c>
      <c r="U704" s="356">
        <f t="shared" si="49"/>
        <v>9</v>
      </c>
    </row>
    <row r="705" spans="1:21" ht="18" customHeight="1">
      <c r="A705" s="850"/>
      <c r="B705" s="851"/>
      <c r="C705" s="855"/>
      <c r="D705" s="855"/>
      <c r="E705" s="340">
        <v>9</v>
      </c>
      <c r="F705" s="792"/>
      <c r="G705" s="793"/>
      <c r="H705" s="128"/>
      <c r="I705" s="117"/>
      <c r="J705" s="108"/>
      <c r="K705" s="119"/>
      <c r="L705" s="108"/>
      <c r="M705" s="26"/>
      <c r="N705" s="119"/>
      <c r="O705" s="108"/>
      <c r="P705" s="26"/>
      <c r="Q705" s="119"/>
      <c r="R705" s="33"/>
      <c r="S705" s="115"/>
      <c r="T705" s="45">
        <f t="shared" si="31"/>
        <v>0</v>
      </c>
      <c r="U705" s="356">
        <f t="shared" si="49"/>
        <v>9</v>
      </c>
    </row>
    <row r="706" spans="1:21" ht="18" customHeight="1">
      <c r="A706" s="852"/>
      <c r="B706" s="853"/>
      <c r="C706" s="856"/>
      <c r="D706" s="856"/>
      <c r="E706" s="341">
        <v>10</v>
      </c>
      <c r="F706" s="796"/>
      <c r="G706" s="797"/>
      <c r="H706" s="130"/>
      <c r="I706" s="118"/>
      <c r="J706" s="222"/>
      <c r="K706" s="223"/>
      <c r="L706" s="222"/>
      <c r="M706" s="224"/>
      <c r="N706" s="223"/>
      <c r="O706" s="222"/>
      <c r="P706" s="224"/>
      <c r="Q706" s="223"/>
      <c r="R706" s="225"/>
      <c r="S706" s="122"/>
      <c r="T706" s="259">
        <f t="shared" si="31"/>
        <v>0</v>
      </c>
      <c r="U706" s="356">
        <f t="shared" si="49"/>
        <v>9</v>
      </c>
    </row>
    <row r="707" spans="1:21" ht="18" customHeight="1">
      <c r="A707" s="848">
        <f t="shared" ref="A707:B707" si="50">IF(A279="","",A279)</f>
        <v>10</v>
      </c>
      <c r="B707" s="849" t="str">
        <f t="shared" si="50"/>
        <v/>
      </c>
      <c r="C707" s="854" t="str">
        <f>IF(C279="","",C279)</f>
        <v/>
      </c>
      <c r="D707" s="854" t="str">
        <f>IF(D279="","",D279)</f>
        <v/>
      </c>
      <c r="E707" s="339">
        <v>1</v>
      </c>
      <c r="F707" s="794"/>
      <c r="G707" s="795"/>
      <c r="H707" s="217"/>
      <c r="I707" s="218"/>
      <c r="J707" s="181"/>
      <c r="K707" s="219"/>
      <c r="L707" s="181"/>
      <c r="M707" s="220"/>
      <c r="N707" s="219"/>
      <c r="O707" s="181"/>
      <c r="P707" s="220"/>
      <c r="Q707" s="219"/>
      <c r="R707" s="182"/>
      <c r="S707" s="258"/>
      <c r="T707" s="221">
        <f t="shared" si="31"/>
        <v>0</v>
      </c>
      <c r="U707" s="356">
        <f t="shared" ref="U707:U716" si="51">$A$707</f>
        <v>10</v>
      </c>
    </row>
    <row r="708" spans="1:21" ht="18" customHeight="1">
      <c r="A708" s="850"/>
      <c r="B708" s="851"/>
      <c r="C708" s="855"/>
      <c r="D708" s="855"/>
      <c r="E708" s="340">
        <v>2</v>
      </c>
      <c r="F708" s="792"/>
      <c r="G708" s="793"/>
      <c r="H708" s="216"/>
      <c r="I708" s="116"/>
      <c r="J708" s="108"/>
      <c r="K708" s="119"/>
      <c r="L708" s="108"/>
      <c r="M708" s="26"/>
      <c r="N708" s="119"/>
      <c r="O708" s="108"/>
      <c r="P708" s="26"/>
      <c r="Q708" s="119"/>
      <c r="R708" s="33"/>
      <c r="S708" s="115"/>
      <c r="T708" s="45">
        <f t="shared" si="31"/>
        <v>0</v>
      </c>
      <c r="U708" s="356">
        <f t="shared" si="51"/>
        <v>10</v>
      </c>
    </row>
    <row r="709" spans="1:21" ht="18" customHeight="1">
      <c r="A709" s="850"/>
      <c r="B709" s="851"/>
      <c r="C709" s="855"/>
      <c r="D709" s="855"/>
      <c r="E709" s="340">
        <v>3</v>
      </c>
      <c r="F709" s="792"/>
      <c r="G709" s="793"/>
      <c r="H709" s="216"/>
      <c r="I709" s="116"/>
      <c r="J709" s="108"/>
      <c r="K709" s="119"/>
      <c r="L709" s="108"/>
      <c r="M709" s="26"/>
      <c r="N709" s="119"/>
      <c r="O709" s="108"/>
      <c r="P709" s="26"/>
      <c r="Q709" s="119"/>
      <c r="R709" s="33"/>
      <c r="S709" s="115"/>
      <c r="T709" s="45">
        <f t="shared" si="31"/>
        <v>0</v>
      </c>
      <c r="U709" s="356">
        <f t="shared" si="51"/>
        <v>10</v>
      </c>
    </row>
    <row r="710" spans="1:21" ht="18" customHeight="1">
      <c r="A710" s="850"/>
      <c r="B710" s="851"/>
      <c r="C710" s="855"/>
      <c r="D710" s="855"/>
      <c r="E710" s="340">
        <v>4</v>
      </c>
      <c r="F710" s="792"/>
      <c r="G710" s="793"/>
      <c r="H710" s="216"/>
      <c r="I710" s="116"/>
      <c r="J710" s="108"/>
      <c r="K710" s="119"/>
      <c r="L710" s="108"/>
      <c r="M710" s="26"/>
      <c r="N710" s="119"/>
      <c r="O710" s="108"/>
      <c r="P710" s="26"/>
      <c r="Q710" s="119"/>
      <c r="R710" s="33"/>
      <c r="S710" s="115"/>
      <c r="T710" s="45">
        <f t="shared" si="31"/>
        <v>0</v>
      </c>
      <c r="U710" s="356">
        <f t="shared" si="51"/>
        <v>10</v>
      </c>
    </row>
    <row r="711" spans="1:21" ht="18" customHeight="1">
      <c r="A711" s="850"/>
      <c r="B711" s="851"/>
      <c r="C711" s="855"/>
      <c r="D711" s="855"/>
      <c r="E711" s="340">
        <v>5</v>
      </c>
      <c r="F711" s="792"/>
      <c r="G711" s="793"/>
      <c r="H711" s="216"/>
      <c r="I711" s="116"/>
      <c r="J711" s="108"/>
      <c r="K711" s="119"/>
      <c r="L711" s="108"/>
      <c r="M711" s="26"/>
      <c r="N711" s="119"/>
      <c r="O711" s="108"/>
      <c r="P711" s="26"/>
      <c r="Q711" s="119"/>
      <c r="R711" s="33"/>
      <c r="S711" s="115"/>
      <c r="T711" s="45">
        <f t="shared" si="31"/>
        <v>0</v>
      </c>
      <c r="U711" s="356">
        <f t="shared" si="51"/>
        <v>10</v>
      </c>
    </row>
    <row r="712" spans="1:21" ht="18" customHeight="1">
      <c r="A712" s="850"/>
      <c r="B712" s="851"/>
      <c r="C712" s="855"/>
      <c r="D712" s="855"/>
      <c r="E712" s="340">
        <v>6</v>
      </c>
      <c r="F712" s="792"/>
      <c r="G712" s="793"/>
      <c r="H712" s="216"/>
      <c r="I712" s="116"/>
      <c r="J712" s="108"/>
      <c r="K712" s="119"/>
      <c r="L712" s="108"/>
      <c r="M712" s="26"/>
      <c r="N712" s="119"/>
      <c r="O712" s="108"/>
      <c r="P712" s="26"/>
      <c r="Q712" s="119"/>
      <c r="R712" s="33"/>
      <c r="S712" s="115"/>
      <c r="T712" s="45">
        <f t="shared" si="31"/>
        <v>0</v>
      </c>
      <c r="U712" s="356">
        <f t="shared" si="51"/>
        <v>10</v>
      </c>
    </row>
    <row r="713" spans="1:21" ht="18" customHeight="1">
      <c r="A713" s="850"/>
      <c r="B713" s="851"/>
      <c r="C713" s="855"/>
      <c r="D713" s="855"/>
      <c r="E713" s="340">
        <v>7</v>
      </c>
      <c r="F713" s="792"/>
      <c r="G713" s="793"/>
      <c r="H713" s="216"/>
      <c r="I713" s="116"/>
      <c r="J713" s="108"/>
      <c r="K713" s="119"/>
      <c r="L713" s="108"/>
      <c r="M713" s="26"/>
      <c r="N713" s="119"/>
      <c r="O713" s="108"/>
      <c r="P713" s="26"/>
      <c r="Q713" s="119"/>
      <c r="R713" s="33"/>
      <c r="S713" s="115"/>
      <c r="T713" s="45">
        <f t="shared" si="31"/>
        <v>0</v>
      </c>
      <c r="U713" s="356">
        <f t="shared" si="51"/>
        <v>10</v>
      </c>
    </row>
    <row r="714" spans="1:21" ht="18" customHeight="1">
      <c r="A714" s="850"/>
      <c r="B714" s="851"/>
      <c r="C714" s="855"/>
      <c r="D714" s="855"/>
      <c r="E714" s="340">
        <v>8</v>
      </c>
      <c r="F714" s="792"/>
      <c r="G714" s="793"/>
      <c r="H714" s="216"/>
      <c r="I714" s="116"/>
      <c r="J714" s="108"/>
      <c r="K714" s="119"/>
      <c r="L714" s="108"/>
      <c r="M714" s="26"/>
      <c r="N714" s="119"/>
      <c r="O714" s="108"/>
      <c r="P714" s="26"/>
      <c r="Q714" s="119"/>
      <c r="R714" s="33"/>
      <c r="S714" s="115"/>
      <c r="T714" s="45">
        <f t="shared" si="31"/>
        <v>0</v>
      </c>
      <c r="U714" s="356">
        <f t="shared" si="51"/>
        <v>10</v>
      </c>
    </row>
    <row r="715" spans="1:21" ht="18" customHeight="1">
      <c r="A715" s="850"/>
      <c r="B715" s="851"/>
      <c r="C715" s="855"/>
      <c r="D715" s="855"/>
      <c r="E715" s="340">
        <v>9</v>
      </c>
      <c r="F715" s="792"/>
      <c r="G715" s="793"/>
      <c r="H715" s="128"/>
      <c r="I715" s="117"/>
      <c r="J715" s="108"/>
      <c r="K715" s="119"/>
      <c r="L715" s="108"/>
      <c r="M715" s="26"/>
      <c r="N715" s="119"/>
      <c r="O715" s="108"/>
      <c r="P715" s="26"/>
      <c r="Q715" s="119"/>
      <c r="R715" s="33"/>
      <c r="S715" s="115"/>
      <c r="T715" s="45">
        <f t="shared" si="31"/>
        <v>0</v>
      </c>
      <c r="U715" s="356">
        <f t="shared" si="51"/>
        <v>10</v>
      </c>
    </row>
    <row r="716" spans="1:21" ht="18" customHeight="1">
      <c r="A716" s="852"/>
      <c r="B716" s="853"/>
      <c r="C716" s="856"/>
      <c r="D716" s="856"/>
      <c r="E716" s="341">
        <v>10</v>
      </c>
      <c r="F716" s="796"/>
      <c r="G716" s="797"/>
      <c r="H716" s="130"/>
      <c r="I716" s="118"/>
      <c r="J716" s="222"/>
      <c r="K716" s="223"/>
      <c r="L716" s="222"/>
      <c r="M716" s="224"/>
      <c r="N716" s="223"/>
      <c r="O716" s="222"/>
      <c r="P716" s="224"/>
      <c r="Q716" s="223"/>
      <c r="R716" s="225"/>
      <c r="S716" s="122"/>
      <c r="T716" s="259">
        <f t="shared" si="31"/>
        <v>0</v>
      </c>
      <c r="U716" s="356">
        <f t="shared" si="51"/>
        <v>10</v>
      </c>
    </row>
    <row r="717" spans="1:21" ht="18" customHeight="1">
      <c r="A717" s="848">
        <f t="shared" ref="A717:B717" si="52">IF(A309="","",A309)</f>
        <v>11</v>
      </c>
      <c r="B717" s="849" t="str">
        <f t="shared" si="52"/>
        <v/>
      </c>
      <c r="C717" s="854" t="str">
        <f>IF(C309="","",C309)</f>
        <v/>
      </c>
      <c r="D717" s="854" t="str">
        <f>IF(D309="","",D309)</f>
        <v/>
      </c>
      <c r="E717" s="339">
        <v>1</v>
      </c>
      <c r="F717" s="794"/>
      <c r="G717" s="795"/>
      <c r="H717" s="217"/>
      <c r="I717" s="218"/>
      <c r="J717" s="181"/>
      <c r="K717" s="219"/>
      <c r="L717" s="181"/>
      <c r="M717" s="220"/>
      <c r="N717" s="219"/>
      <c r="O717" s="181"/>
      <c r="P717" s="220"/>
      <c r="Q717" s="219"/>
      <c r="R717" s="182"/>
      <c r="S717" s="258"/>
      <c r="T717" s="221">
        <f t="shared" si="31"/>
        <v>0</v>
      </c>
      <c r="U717" s="356">
        <f t="shared" ref="U717:U726" si="53">$A$717</f>
        <v>11</v>
      </c>
    </row>
    <row r="718" spans="1:21" ht="18" customHeight="1">
      <c r="A718" s="850"/>
      <c r="B718" s="851"/>
      <c r="C718" s="855"/>
      <c r="D718" s="855"/>
      <c r="E718" s="340">
        <v>2</v>
      </c>
      <c r="F718" s="792"/>
      <c r="G718" s="793"/>
      <c r="H718" s="216"/>
      <c r="I718" s="116"/>
      <c r="J718" s="108"/>
      <c r="K718" s="119"/>
      <c r="L718" s="108"/>
      <c r="M718" s="26"/>
      <c r="N718" s="119"/>
      <c r="O718" s="108"/>
      <c r="P718" s="26"/>
      <c r="Q718" s="119"/>
      <c r="R718" s="33"/>
      <c r="S718" s="115"/>
      <c r="T718" s="45">
        <f t="shared" si="31"/>
        <v>0</v>
      </c>
      <c r="U718" s="356">
        <f t="shared" si="53"/>
        <v>11</v>
      </c>
    </row>
    <row r="719" spans="1:21" ht="18" customHeight="1">
      <c r="A719" s="850"/>
      <c r="B719" s="851"/>
      <c r="C719" s="855"/>
      <c r="D719" s="855"/>
      <c r="E719" s="340">
        <v>3</v>
      </c>
      <c r="F719" s="792"/>
      <c r="G719" s="793"/>
      <c r="H719" s="216"/>
      <c r="I719" s="116"/>
      <c r="J719" s="108"/>
      <c r="K719" s="119"/>
      <c r="L719" s="108"/>
      <c r="M719" s="26"/>
      <c r="N719" s="119"/>
      <c r="O719" s="108"/>
      <c r="P719" s="26"/>
      <c r="Q719" s="119"/>
      <c r="R719" s="33"/>
      <c r="S719" s="115"/>
      <c r="T719" s="45">
        <f t="shared" si="31"/>
        <v>0</v>
      </c>
      <c r="U719" s="356">
        <f t="shared" si="53"/>
        <v>11</v>
      </c>
    </row>
    <row r="720" spans="1:21" ht="18" customHeight="1">
      <c r="A720" s="850"/>
      <c r="B720" s="851"/>
      <c r="C720" s="855"/>
      <c r="D720" s="855"/>
      <c r="E720" s="340">
        <v>4</v>
      </c>
      <c r="F720" s="792"/>
      <c r="G720" s="793"/>
      <c r="H720" s="216"/>
      <c r="I720" s="116"/>
      <c r="J720" s="108"/>
      <c r="K720" s="119"/>
      <c r="L720" s="108"/>
      <c r="M720" s="26"/>
      <c r="N720" s="119"/>
      <c r="O720" s="108"/>
      <c r="P720" s="26"/>
      <c r="Q720" s="119"/>
      <c r="R720" s="33"/>
      <c r="S720" s="115"/>
      <c r="T720" s="45">
        <f t="shared" si="31"/>
        <v>0</v>
      </c>
      <c r="U720" s="356">
        <f t="shared" si="53"/>
        <v>11</v>
      </c>
    </row>
    <row r="721" spans="1:21" ht="18" customHeight="1">
      <c r="A721" s="850"/>
      <c r="B721" s="851"/>
      <c r="C721" s="855"/>
      <c r="D721" s="855"/>
      <c r="E721" s="340">
        <v>5</v>
      </c>
      <c r="F721" s="792"/>
      <c r="G721" s="793"/>
      <c r="H721" s="216"/>
      <c r="I721" s="116"/>
      <c r="J721" s="108"/>
      <c r="K721" s="119"/>
      <c r="L721" s="108"/>
      <c r="M721" s="26"/>
      <c r="N721" s="119"/>
      <c r="O721" s="108"/>
      <c r="P721" s="26"/>
      <c r="Q721" s="119"/>
      <c r="R721" s="33"/>
      <c r="S721" s="115"/>
      <c r="T721" s="45">
        <f t="shared" si="31"/>
        <v>0</v>
      </c>
      <c r="U721" s="356">
        <f t="shared" si="53"/>
        <v>11</v>
      </c>
    </row>
    <row r="722" spans="1:21" ht="18" customHeight="1">
      <c r="A722" s="850"/>
      <c r="B722" s="851"/>
      <c r="C722" s="855"/>
      <c r="D722" s="855"/>
      <c r="E722" s="340">
        <v>6</v>
      </c>
      <c r="F722" s="792"/>
      <c r="G722" s="793"/>
      <c r="H722" s="216"/>
      <c r="I722" s="116"/>
      <c r="J722" s="108"/>
      <c r="K722" s="119"/>
      <c r="L722" s="108"/>
      <c r="M722" s="26"/>
      <c r="N722" s="119"/>
      <c r="O722" s="108"/>
      <c r="P722" s="26"/>
      <c r="Q722" s="119"/>
      <c r="R722" s="33"/>
      <c r="S722" s="115"/>
      <c r="T722" s="45">
        <f t="shared" si="31"/>
        <v>0</v>
      </c>
      <c r="U722" s="356">
        <f t="shared" si="53"/>
        <v>11</v>
      </c>
    </row>
    <row r="723" spans="1:21" ht="18" customHeight="1">
      <c r="A723" s="850"/>
      <c r="B723" s="851"/>
      <c r="C723" s="855"/>
      <c r="D723" s="855"/>
      <c r="E723" s="340">
        <v>7</v>
      </c>
      <c r="F723" s="792"/>
      <c r="G723" s="793"/>
      <c r="H723" s="216"/>
      <c r="I723" s="116"/>
      <c r="J723" s="108"/>
      <c r="K723" s="119"/>
      <c r="L723" s="108"/>
      <c r="M723" s="26"/>
      <c r="N723" s="119"/>
      <c r="O723" s="108"/>
      <c r="P723" s="26"/>
      <c r="Q723" s="119"/>
      <c r="R723" s="33"/>
      <c r="S723" s="115"/>
      <c r="T723" s="45">
        <f t="shared" si="31"/>
        <v>0</v>
      </c>
      <c r="U723" s="356">
        <f t="shared" si="53"/>
        <v>11</v>
      </c>
    </row>
    <row r="724" spans="1:21" ht="18" customHeight="1">
      <c r="A724" s="850"/>
      <c r="B724" s="851"/>
      <c r="C724" s="855"/>
      <c r="D724" s="855"/>
      <c r="E724" s="340">
        <v>8</v>
      </c>
      <c r="F724" s="792"/>
      <c r="G724" s="793"/>
      <c r="H724" s="216"/>
      <c r="I724" s="116"/>
      <c r="J724" s="108"/>
      <c r="K724" s="119"/>
      <c r="L724" s="108"/>
      <c r="M724" s="26"/>
      <c r="N724" s="119"/>
      <c r="O724" s="108"/>
      <c r="P724" s="26"/>
      <c r="Q724" s="119"/>
      <c r="R724" s="33"/>
      <c r="S724" s="115"/>
      <c r="T724" s="45">
        <f t="shared" si="31"/>
        <v>0</v>
      </c>
      <c r="U724" s="356">
        <f t="shared" si="53"/>
        <v>11</v>
      </c>
    </row>
    <row r="725" spans="1:21" ht="18" customHeight="1">
      <c r="A725" s="850"/>
      <c r="B725" s="851"/>
      <c r="C725" s="855"/>
      <c r="D725" s="855"/>
      <c r="E725" s="340">
        <v>9</v>
      </c>
      <c r="F725" s="792"/>
      <c r="G725" s="793"/>
      <c r="H725" s="128"/>
      <c r="I725" s="117"/>
      <c r="J725" s="108"/>
      <c r="K725" s="119"/>
      <c r="L725" s="108"/>
      <c r="M725" s="26"/>
      <c r="N725" s="119"/>
      <c r="O725" s="108"/>
      <c r="P725" s="26"/>
      <c r="Q725" s="119"/>
      <c r="R725" s="33"/>
      <c r="S725" s="115"/>
      <c r="T725" s="45">
        <f t="shared" si="31"/>
        <v>0</v>
      </c>
      <c r="U725" s="356">
        <f t="shared" si="53"/>
        <v>11</v>
      </c>
    </row>
    <row r="726" spans="1:21" ht="18" customHeight="1">
      <c r="A726" s="852"/>
      <c r="B726" s="853"/>
      <c r="C726" s="856"/>
      <c r="D726" s="856"/>
      <c r="E726" s="341">
        <v>10</v>
      </c>
      <c r="F726" s="796"/>
      <c r="G726" s="797"/>
      <c r="H726" s="130"/>
      <c r="I726" s="118"/>
      <c r="J726" s="222"/>
      <c r="K726" s="223"/>
      <c r="L726" s="222"/>
      <c r="M726" s="224"/>
      <c r="N726" s="223"/>
      <c r="O726" s="222"/>
      <c r="P726" s="224"/>
      <c r="Q726" s="223"/>
      <c r="R726" s="225"/>
      <c r="S726" s="122"/>
      <c r="T726" s="259">
        <f t="shared" si="31"/>
        <v>0</v>
      </c>
      <c r="U726" s="356">
        <f t="shared" si="53"/>
        <v>11</v>
      </c>
    </row>
    <row r="727" spans="1:21" ht="18" customHeight="1">
      <c r="A727" s="848">
        <f t="shared" ref="A727:B727" si="54">IF(A339="","",A339)</f>
        <v>12</v>
      </c>
      <c r="B727" s="849" t="str">
        <f t="shared" si="54"/>
        <v/>
      </c>
      <c r="C727" s="854" t="str">
        <f>IF(C339="","",C339)</f>
        <v/>
      </c>
      <c r="D727" s="854" t="str">
        <f>IF(D339="","",D339)</f>
        <v/>
      </c>
      <c r="E727" s="339">
        <v>1</v>
      </c>
      <c r="F727" s="794"/>
      <c r="G727" s="795"/>
      <c r="H727" s="217"/>
      <c r="I727" s="218"/>
      <c r="J727" s="181"/>
      <c r="K727" s="219"/>
      <c r="L727" s="181"/>
      <c r="M727" s="220"/>
      <c r="N727" s="219"/>
      <c r="O727" s="181"/>
      <c r="P727" s="220"/>
      <c r="Q727" s="219"/>
      <c r="R727" s="182"/>
      <c r="S727" s="258"/>
      <c r="T727" s="221">
        <f t="shared" si="31"/>
        <v>0</v>
      </c>
      <c r="U727" s="356">
        <f t="shared" ref="U727:U736" si="55">$A$727</f>
        <v>12</v>
      </c>
    </row>
    <row r="728" spans="1:21" ht="18" customHeight="1">
      <c r="A728" s="850"/>
      <c r="B728" s="851"/>
      <c r="C728" s="855"/>
      <c r="D728" s="855"/>
      <c r="E728" s="340">
        <v>2</v>
      </c>
      <c r="F728" s="792"/>
      <c r="G728" s="793"/>
      <c r="H728" s="216"/>
      <c r="I728" s="116"/>
      <c r="J728" s="108"/>
      <c r="K728" s="119"/>
      <c r="L728" s="108"/>
      <c r="M728" s="26"/>
      <c r="N728" s="119"/>
      <c r="O728" s="108"/>
      <c r="P728" s="26"/>
      <c r="Q728" s="119"/>
      <c r="R728" s="33"/>
      <c r="S728" s="115"/>
      <c r="T728" s="45">
        <f t="shared" si="31"/>
        <v>0</v>
      </c>
      <c r="U728" s="356">
        <f t="shared" si="55"/>
        <v>12</v>
      </c>
    </row>
    <row r="729" spans="1:21" ht="18" customHeight="1">
      <c r="A729" s="850"/>
      <c r="B729" s="851"/>
      <c r="C729" s="855"/>
      <c r="D729" s="855"/>
      <c r="E729" s="340">
        <v>3</v>
      </c>
      <c r="F729" s="792"/>
      <c r="G729" s="793"/>
      <c r="H729" s="216"/>
      <c r="I729" s="116"/>
      <c r="J729" s="108"/>
      <c r="K729" s="119"/>
      <c r="L729" s="108"/>
      <c r="M729" s="26"/>
      <c r="N729" s="119"/>
      <c r="O729" s="108"/>
      <c r="P729" s="26"/>
      <c r="Q729" s="119"/>
      <c r="R729" s="33"/>
      <c r="S729" s="115"/>
      <c r="T729" s="45">
        <f t="shared" si="31"/>
        <v>0</v>
      </c>
      <c r="U729" s="356">
        <f t="shared" si="55"/>
        <v>12</v>
      </c>
    </row>
    <row r="730" spans="1:21" ht="18" customHeight="1">
      <c r="A730" s="850"/>
      <c r="B730" s="851"/>
      <c r="C730" s="855"/>
      <c r="D730" s="855"/>
      <c r="E730" s="340">
        <v>4</v>
      </c>
      <c r="F730" s="792"/>
      <c r="G730" s="793"/>
      <c r="H730" s="216"/>
      <c r="I730" s="116"/>
      <c r="J730" s="108"/>
      <c r="K730" s="119"/>
      <c r="L730" s="108"/>
      <c r="M730" s="26"/>
      <c r="N730" s="119"/>
      <c r="O730" s="108"/>
      <c r="P730" s="26"/>
      <c r="Q730" s="119"/>
      <c r="R730" s="33"/>
      <c r="S730" s="115"/>
      <c r="T730" s="45">
        <f t="shared" si="31"/>
        <v>0</v>
      </c>
      <c r="U730" s="356">
        <f t="shared" si="55"/>
        <v>12</v>
      </c>
    </row>
    <row r="731" spans="1:21" ht="18" customHeight="1">
      <c r="A731" s="850"/>
      <c r="B731" s="851"/>
      <c r="C731" s="855"/>
      <c r="D731" s="855"/>
      <c r="E731" s="340">
        <v>5</v>
      </c>
      <c r="F731" s="792"/>
      <c r="G731" s="793"/>
      <c r="H731" s="216"/>
      <c r="I731" s="116"/>
      <c r="J731" s="108"/>
      <c r="K731" s="119"/>
      <c r="L731" s="108"/>
      <c r="M731" s="26"/>
      <c r="N731" s="119"/>
      <c r="O731" s="108"/>
      <c r="P731" s="26"/>
      <c r="Q731" s="119"/>
      <c r="R731" s="33"/>
      <c r="S731" s="115"/>
      <c r="T731" s="45">
        <f t="shared" si="31"/>
        <v>0</v>
      </c>
      <c r="U731" s="356">
        <f t="shared" si="55"/>
        <v>12</v>
      </c>
    </row>
    <row r="732" spans="1:21" ht="18" customHeight="1">
      <c r="A732" s="850"/>
      <c r="B732" s="851"/>
      <c r="C732" s="855"/>
      <c r="D732" s="855"/>
      <c r="E732" s="340">
        <v>6</v>
      </c>
      <c r="F732" s="792"/>
      <c r="G732" s="793"/>
      <c r="H732" s="216"/>
      <c r="I732" s="116"/>
      <c r="J732" s="108"/>
      <c r="K732" s="119"/>
      <c r="L732" s="108"/>
      <c r="M732" s="26"/>
      <c r="N732" s="119"/>
      <c r="O732" s="108"/>
      <c r="P732" s="26"/>
      <c r="Q732" s="119"/>
      <c r="R732" s="33"/>
      <c r="S732" s="115"/>
      <c r="T732" s="45">
        <f t="shared" si="31"/>
        <v>0</v>
      </c>
      <c r="U732" s="356">
        <f t="shared" si="55"/>
        <v>12</v>
      </c>
    </row>
    <row r="733" spans="1:21" ht="18" customHeight="1">
      <c r="A733" s="850"/>
      <c r="B733" s="851"/>
      <c r="C733" s="855"/>
      <c r="D733" s="855"/>
      <c r="E733" s="340">
        <v>7</v>
      </c>
      <c r="F733" s="792"/>
      <c r="G733" s="793"/>
      <c r="H733" s="216"/>
      <c r="I733" s="116"/>
      <c r="J733" s="108"/>
      <c r="K733" s="119"/>
      <c r="L733" s="108"/>
      <c r="M733" s="26"/>
      <c r="N733" s="119"/>
      <c r="O733" s="108"/>
      <c r="P733" s="26"/>
      <c r="Q733" s="119"/>
      <c r="R733" s="33"/>
      <c r="S733" s="115"/>
      <c r="T733" s="45">
        <f t="shared" si="31"/>
        <v>0</v>
      </c>
      <c r="U733" s="356">
        <f t="shared" si="55"/>
        <v>12</v>
      </c>
    </row>
    <row r="734" spans="1:21" ht="18" customHeight="1">
      <c r="A734" s="850"/>
      <c r="B734" s="851"/>
      <c r="C734" s="855"/>
      <c r="D734" s="855"/>
      <c r="E734" s="340">
        <v>8</v>
      </c>
      <c r="F734" s="792"/>
      <c r="G734" s="793"/>
      <c r="H734" s="216"/>
      <c r="I734" s="116"/>
      <c r="J734" s="108"/>
      <c r="K734" s="119"/>
      <c r="L734" s="108"/>
      <c r="M734" s="26"/>
      <c r="N734" s="119"/>
      <c r="O734" s="108"/>
      <c r="P734" s="26"/>
      <c r="Q734" s="119"/>
      <c r="R734" s="33"/>
      <c r="S734" s="115"/>
      <c r="T734" s="45">
        <f t="shared" si="31"/>
        <v>0</v>
      </c>
      <c r="U734" s="356">
        <f t="shared" si="55"/>
        <v>12</v>
      </c>
    </row>
    <row r="735" spans="1:21" ht="18" customHeight="1">
      <c r="A735" s="850"/>
      <c r="B735" s="851"/>
      <c r="C735" s="855"/>
      <c r="D735" s="855"/>
      <c r="E735" s="340">
        <v>9</v>
      </c>
      <c r="F735" s="792"/>
      <c r="G735" s="793"/>
      <c r="H735" s="128"/>
      <c r="I735" s="117"/>
      <c r="J735" s="108"/>
      <c r="K735" s="119"/>
      <c r="L735" s="108"/>
      <c r="M735" s="26"/>
      <c r="N735" s="119"/>
      <c r="O735" s="108"/>
      <c r="P735" s="26"/>
      <c r="Q735" s="119"/>
      <c r="R735" s="33"/>
      <c r="S735" s="115"/>
      <c r="T735" s="45">
        <f t="shared" si="31"/>
        <v>0</v>
      </c>
      <c r="U735" s="356">
        <f t="shared" si="55"/>
        <v>12</v>
      </c>
    </row>
    <row r="736" spans="1:21" ht="18" customHeight="1">
      <c r="A736" s="852"/>
      <c r="B736" s="853"/>
      <c r="C736" s="856"/>
      <c r="D736" s="856"/>
      <c r="E736" s="341">
        <v>10</v>
      </c>
      <c r="F736" s="796"/>
      <c r="G736" s="797"/>
      <c r="H736" s="130"/>
      <c r="I736" s="118"/>
      <c r="J736" s="222"/>
      <c r="K736" s="223"/>
      <c r="L736" s="222"/>
      <c r="M736" s="224"/>
      <c r="N736" s="223"/>
      <c r="O736" s="222"/>
      <c r="P736" s="224"/>
      <c r="Q736" s="223"/>
      <c r="R736" s="225"/>
      <c r="S736" s="122"/>
      <c r="T736" s="259">
        <f t="shared" si="31"/>
        <v>0</v>
      </c>
      <c r="U736" s="356">
        <f t="shared" si="55"/>
        <v>12</v>
      </c>
    </row>
    <row r="737" spans="1:21" ht="18" customHeight="1">
      <c r="A737" s="848">
        <f t="shared" ref="A737:B737" si="56">IF(A369="","",A369)</f>
        <v>13</v>
      </c>
      <c r="B737" s="849" t="str">
        <f t="shared" si="56"/>
        <v/>
      </c>
      <c r="C737" s="854" t="str">
        <f>IF(C369="","",C369)</f>
        <v/>
      </c>
      <c r="D737" s="854" t="str">
        <f>IF(D369="","",D369)</f>
        <v/>
      </c>
      <c r="E737" s="339">
        <v>1</v>
      </c>
      <c r="F737" s="794"/>
      <c r="G737" s="795"/>
      <c r="H737" s="217"/>
      <c r="I737" s="218"/>
      <c r="J737" s="181"/>
      <c r="K737" s="219"/>
      <c r="L737" s="181"/>
      <c r="M737" s="220"/>
      <c r="N737" s="219"/>
      <c r="O737" s="181"/>
      <c r="P737" s="220"/>
      <c r="Q737" s="219"/>
      <c r="R737" s="182"/>
      <c r="S737" s="258"/>
      <c r="T737" s="221">
        <f t="shared" si="31"/>
        <v>0</v>
      </c>
      <c r="U737" s="356">
        <f t="shared" ref="U737:U746" si="57">$A$737</f>
        <v>13</v>
      </c>
    </row>
    <row r="738" spans="1:21" ht="18" customHeight="1">
      <c r="A738" s="850"/>
      <c r="B738" s="851"/>
      <c r="C738" s="855"/>
      <c r="D738" s="855"/>
      <c r="E738" s="340">
        <v>2</v>
      </c>
      <c r="F738" s="792"/>
      <c r="G738" s="793"/>
      <c r="H738" s="216"/>
      <c r="I738" s="116"/>
      <c r="J738" s="108"/>
      <c r="K738" s="119"/>
      <c r="L738" s="108"/>
      <c r="M738" s="26"/>
      <c r="N738" s="119"/>
      <c r="O738" s="108"/>
      <c r="P738" s="26"/>
      <c r="Q738" s="119"/>
      <c r="R738" s="33"/>
      <c r="S738" s="115"/>
      <c r="T738" s="45">
        <f t="shared" si="31"/>
        <v>0</v>
      </c>
      <c r="U738" s="356">
        <f t="shared" si="57"/>
        <v>13</v>
      </c>
    </row>
    <row r="739" spans="1:21" ht="18" customHeight="1">
      <c r="A739" s="850"/>
      <c r="B739" s="851"/>
      <c r="C739" s="855"/>
      <c r="D739" s="855"/>
      <c r="E739" s="340">
        <v>3</v>
      </c>
      <c r="F739" s="792"/>
      <c r="G739" s="793"/>
      <c r="H739" s="216"/>
      <c r="I739" s="116"/>
      <c r="J739" s="108"/>
      <c r="K739" s="119"/>
      <c r="L739" s="108"/>
      <c r="M739" s="26"/>
      <c r="N739" s="119"/>
      <c r="O739" s="108"/>
      <c r="P739" s="26"/>
      <c r="Q739" s="119"/>
      <c r="R739" s="33"/>
      <c r="S739" s="115"/>
      <c r="T739" s="45">
        <f t="shared" si="31"/>
        <v>0</v>
      </c>
      <c r="U739" s="356">
        <f t="shared" si="57"/>
        <v>13</v>
      </c>
    </row>
    <row r="740" spans="1:21" ht="18" customHeight="1">
      <c r="A740" s="850"/>
      <c r="B740" s="851"/>
      <c r="C740" s="855"/>
      <c r="D740" s="855"/>
      <c r="E740" s="340">
        <v>4</v>
      </c>
      <c r="F740" s="792"/>
      <c r="G740" s="793"/>
      <c r="H740" s="216"/>
      <c r="I740" s="116"/>
      <c r="J740" s="108"/>
      <c r="K740" s="119"/>
      <c r="L740" s="108"/>
      <c r="M740" s="26"/>
      <c r="N740" s="119"/>
      <c r="O740" s="108"/>
      <c r="P740" s="26"/>
      <c r="Q740" s="119"/>
      <c r="R740" s="33"/>
      <c r="S740" s="115"/>
      <c r="T740" s="45">
        <f t="shared" si="31"/>
        <v>0</v>
      </c>
      <c r="U740" s="356">
        <f t="shared" si="57"/>
        <v>13</v>
      </c>
    </row>
    <row r="741" spans="1:21" ht="18" customHeight="1">
      <c r="A741" s="850"/>
      <c r="B741" s="851"/>
      <c r="C741" s="855"/>
      <c r="D741" s="855"/>
      <c r="E741" s="340">
        <v>5</v>
      </c>
      <c r="F741" s="792"/>
      <c r="G741" s="793"/>
      <c r="H741" s="216"/>
      <c r="I741" s="116"/>
      <c r="J741" s="108"/>
      <c r="K741" s="119"/>
      <c r="L741" s="108"/>
      <c r="M741" s="26"/>
      <c r="N741" s="119"/>
      <c r="O741" s="108"/>
      <c r="P741" s="26"/>
      <c r="Q741" s="119"/>
      <c r="R741" s="33"/>
      <c r="S741" s="115"/>
      <c r="T741" s="45">
        <f t="shared" si="31"/>
        <v>0</v>
      </c>
      <c r="U741" s="356">
        <f t="shared" si="57"/>
        <v>13</v>
      </c>
    </row>
    <row r="742" spans="1:21" ht="18" customHeight="1">
      <c r="A742" s="850"/>
      <c r="B742" s="851"/>
      <c r="C742" s="855"/>
      <c r="D742" s="855"/>
      <c r="E742" s="340">
        <v>6</v>
      </c>
      <c r="F742" s="792"/>
      <c r="G742" s="793"/>
      <c r="H742" s="216"/>
      <c r="I742" s="116"/>
      <c r="J742" s="108"/>
      <c r="K742" s="119"/>
      <c r="L742" s="108"/>
      <c r="M742" s="26"/>
      <c r="N742" s="119"/>
      <c r="O742" s="108"/>
      <c r="P742" s="26"/>
      <c r="Q742" s="119"/>
      <c r="R742" s="33"/>
      <c r="S742" s="115"/>
      <c r="T742" s="45">
        <f t="shared" si="31"/>
        <v>0</v>
      </c>
      <c r="U742" s="356">
        <f t="shared" si="57"/>
        <v>13</v>
      </c>
    </row>
    <row r="743" spans="1:21" ht="18" customHeight="1">
      <c r="A743" s="850"/>
      <c r="B743" s="851"/>
      <c r="C743" s="855"/>
      <c r="D743" s="855"/>
      <c r="E743" s="340">
        <v>7</v>
      </c>
      <c r="F743" s="792"/>
      <c r="G743" s="793"/>
      <c r="H743" s="216"/>
      <c r="I743" s="116"/>
      <c r="J743" s="108"/>
      <c r="K743" s="119"/>
      <c r="L743" s="108"/>
      <c r="M743" s="26"/>
      <c r="N743" s="119"/>
      <c r="O743" s="108"/>
      <c r="P743" s="26"/>
      <c r="Q743" s="119"/>
      <c r="R743" s="33"/>
      <c r="S743" s="115"/>
      <c r="T743" s="45">
        <f t="shared" si="31"/>
        <v>0</v>
      </c>
      <c r="U743" s="356">
        <f t="shared" si="57"/>
        <v>13</v>
      </c>
    </row>
    <row r="744" spans="1:21" ht="18" customHeight="1">
      <c r="A744" s="850"/>
      <c r="B744" s="851"/>
      <c r="C744" s="855"/>
      <c r="D744" s="855"/>
      <c r="E744" s="340">
        <v>8</v>
      </c>
      <c r="F744" s="792"/>
      <c r="G744" s="793"/>
      <c r="H744" s="216"/>
      <c r="I744" s="116"/>
      <c r="J744" s="108"/>
      <c r="K744" s="119"/>
      <c r="L744" s="108"/>
      <c r="M744" s="26"/>
      <c r="N744" s="119"/>
      <c r="O744" s="108"/>
      <c r="P744" s="26"/>
      <c r="Q744" s="119"/>
      <c r="R744" s="33"/>
      <c r="S744" s="115"/>
      <c r="T744" s="45">
        <f t="shared" si="31"/>
        <v>0</v>
      </c>
      <c r="U744" s="356">
        <f t="shared" si="57"/>
        <v>13</v>
      </c>
    </row>
    <row r="745" spans="1:21" ht="18" customHeight="1">
      <c r="A745" s="850"/>
      <c r="B745" s="851"/>
      <c r="C745" s="855"/>
      <c r="D745" s="855"/>
      <c r="E745" s="340">
        <v>9</v>
      </c>
      <c r="F745" s="792"/>
      <c r="G745" s="793"/>
      <c r="H745" s="128"/>
      <c r="I745" s="117"/>
      <c r="J745" s="108"/>
      <c r="K745" s="119"/>
      <c r="L745" s="108"/>
      <c r="M745" s="26"/>
      <c r="N745" s="119"/>
      <c r="O745" s="108"/>
      <c r="P745" s="26"/>
      <c r="Q745" s="119"/>
      <c r="R745" s="33"/>
      <c r="S745" s="115"/>
      <c r="T745" s="45">
        <f t="shared" si="31"/>
        <v>0</v>
      </c>
      <c r="U745" s="356">
        <f t="shared" si="57"/>
        <v>13</v>
      </c>
    </row>
    <row r="746" spans="1:21" ht="18" customHeight="1">
      <c r="A746" s="852"/>
      <c r="B746" s="853"/>
      <c r="C746" s="856"/>
      <c r="D746" s="856"/>
      <c r="E746" s="341">
        <v>10</v>
      </c>
      <c r="F746" s="796"/>
      <c r="G746" s="797"/>
      <c r="H746" s="130"/>
      <c r="I746" s="118"/>
      <c r="J746" s="222"/>
      <c r="K746" s="223"/>
      <c r="L746" s="222"/>
      <c r="M746" s="224"/>
      <c r="N746" s="223"/>
      <c r="O746" s="222"/>
      <c r="P746" s="224"/>
      <c r="Q746" s="223"/>
      <c r="R746" s="225"/>
      <c r="S746" s="122"/>
      <c r="T746" s="259">
        <f t="shared" si="31"/>
        <v>0</v>
      </c>
      <c r="U746" s="356">
        <f t="shared" si="57"/>
        <v>13</v>
      </c>
    </row>
    <row r="747" spans="1:21" ht="18" customHeight="1">
      <c r="A747" s="848">
        <f t="shared" ref="A747:B747" si="58">IF(A399="","",A399)</f>
        <v>14</v>
      </c>
      <c r="B747" s="849" t="str">
        <f t="shared" si="58"/>
        <v/>
      </c>
      <c r="C747" s="854" t="str">
        <f>IF(C399="","",C399)</f>
        <v/>
      </c>
      <c r="D747" s="854" t="str">
        <f>IF(D399="","",D399)</f>
        <v/>
      </c>
      <c r="E747" s="339">
        <v>1</v>
      </c>
      <c r="F747" s="794"/>
      <c r="G747" s="795"/>
      <c r="H747" s="217"/>
      <c r="I747" s="218"/>
      <c r="J747" s="181"/>
      <c r="K747" s="219"/>
      <c r="L747" s="181"/>
      <c r="M747" s="220"/>
      <c r="N747" s="219"/>
      <c r="O747" s="181"/>
      <c r="P747" s="220"/>
      <c r="Q747" s="219"/>
      <c r="R747" s="182"/>
      <c r="S747" s="258"/>
      <c r="T747" s="221">
        <f t="shared" si="31"/>
        <v>0</v>
      </c>
      <c r="U747" s="356">
        <f t="shared" ref="U747:U756" si="59">$A$747</f>
        <v>14</v>
      </c>
    </row>
    <row r="748" spans="1:21" ht="18" customHeight="1">
      <c r="A748" s="850"/>
      <c r="B748" s="851"/>
      <c r="C748" s="855"/>
      <c r="D748" s="855"/>
      <c r="E748" s="340">
        <v>2</v>
      </c>
      <c r="F748" s="792"/>
      <c r="G748" s="793"/>
      <c r="H748" s="216"/>
      <c r="I748" s="116"/>
      <c r="J748" s="108"/>
      <c r="K748" s="119"/>
      <c r="L748" s="108"/>
      <c r="M748" s="26"/>
      <c r="N748" s="119"/>
      <c r="O748" s="108"/>
      <c r="P748" s="26"/>
      <c r="Q748" s="119"/>
      <c r="R748" s="33"/>
      <c r="S748" s="115"/>
      <c r="T748" s="45">
        <f t="shared" si="31"/>
        <v>0</v>
      </c>
      <c r="U748" s="356">
        <f t="shared" si="59"/>
        <v>14</v>
      </c>
    </row>
    <row r="749" spans="1:21" ht="18" customHeight="1">
      <c r="A749" s="850"/>
      <c r="B749" s="851"/>
      <c r="C749" s="855"/>
      <c r="D749" s="855"/>
      <c r="E749" s="340">
        <v>3</v>
      </c>
      <c r="F749" s="792"/>
      <c r="G749" s="793"/>
      <c r="H749" s="216"/>
      <c r="I749" s="116"/>
      <c r="J749" s="108"/>
      <c r="K749" s="119"/>
      <c r="L749" s="108"/>
      <c r="M749" s="26"/>
      <c r="N749" s="119"/>
      <c r="O749" s="108"/>
      <c r="P749" s="26"/>
      <c r="Q749" s="119"/>
      <c r="R749" s="33"/>
      <c r="S749" s="115"/>
      <c r="T749" s="45">
        <f t="shared" si="31"/>
        <v>0</v>
      </c>
      <c r="U749" s="356">
        <f t="shared" si="59"/>
        <v>14</v>
      </c>
    </row>
    <row r="750" spans="1:21" ht="18" customHeight="1">
      <c r="A750" s="850"/>
      <c r="B750" s="851"/>
      <c r="C750" s="855"/>
      <c r="D750" s="855"/>
      <c r="E750" s="340">
        <v>4</v>
      </c>
      <c r="F750" s="792"/>
      <c r="G750" s="793"/>
      <c r="H750" s="216"/>
      <c r="I750" s="116"/>
      <c r="J750" s="108"/>
      <c r="K750" s="119"/>
      <c r="L750" s="108"/>
      <c r="M750" s="26"/>
      <c r="N750" s="119"/>
      <c r="O750" s="108"/>
      <c r="P750" s="26"/>
      <c r="Q750" s="119"/>
      <c r="R750" s="33"/>
      <c r="S750" s="115"/>
      <c r="T750" s="45">
        <f t="shared" si="31"/>
        <v>0</v>
      </c>
      <c r="U750" s="356">
        <f t="shared" si="59"/>
        <v>14</v>
      </c>
    </row>
    <row r="751" spans="1:21" ht="18" customHeight="1">
      <c r="A751" s="850"/>
      <c r="B751" s="851"/>
      <c r="C751" s="855"/>
      <c r="D751" s="855"/>
      <c r="E751" s="340">
        <v>5</v>
      </c>
      <c r="F751" s="792"/>
      <c r="G751" s="793"/>
      <c r="H751" s="216"/>
      <c r="I751" s="116"/>
      <c r="J751" s="108"/>
      <c r="K751" s="119"/>
      <c r="L751" s="108"/>
      <c r="M751" s="26"/>
      <c r="N751" s="119"/>
      <c r="O751" s="108"/>
      <c r="P751" s="26"/>
      <c r="Q751" s="119"/>
      <c r="R751" s="33"/>
      <c r="S751" s="115"/>
      <c r="T751" s="45">
        <f t="shared" si="31"/>
        <v>0</v>
      </c>
      <c r="U751" s="356">
        <f t="shared" si="59"/>
        <v>14</v>
      </c>
    </row>
    <row r="752" spans="1:21" ht="18" customHeight="1">
      <c r="A752" s="850"/>
      <c r="B752" s="851"/>
      <c r="C752" s="855"/>
      <c r="D752" s="855"/>
      <c r="E752" s="340">
        <v>6</v>
      </c>
      <c r="F752" s="792"/>
      <c r="G752" s="793"/>
      <c r="H752" s="216"/>
      <c r="I752" s="116"/>
      <c r="J752" s="108"/>
      <c r="K752" s="119"/>
      <c r="L752" s="108"/>
      <c r="M752" s="26"/>
      <c r="N752" s="119"/>
      <c r="O752" s="108"/>
      <c r="P752" s="26"/>
      <c r="Q752" s="119"/>
      <c r="R752" s="33"/>
      <c r="S752" s="115"/>
      <c r="T752" s="45">
        <f t="shared" si="31"/>
        <v>0</v>
      </c>
      <c r="U752" s="356">
        <f t="shared" si="59"/>
        <v>14</v>
      </c>
    </row>
    <row r="753" spans="1:21" ht="18" customHeight="1">
      <c r="A753" s="850"/>
      <c r="B753" s="851"/>
      <c r="C753" s="855"/>
      <c r="D753" s="855"/>
      <c r="E753" s="340">
        <v>7</v>
      </c>
      <c r="F753" s="792"/>
      <c r="G753" s="793"/>
      <c r="H753" s="216"/>
      <c r="I753" s="116"/>
      <c r="J753" s="108"/>
      <c r="K753" s="119"/>
      <c r="L753" s="108"/>
      <c r="M753" s="26"/>
      <c r="N753" s="119"/>
      <c r="O753" s="108"/>
      <c r="P753" s="26"/>
      <c r="Q753" s="119"/>
      <c r="R753" s="33"/>
      <c r="S753" s="115"/>
      <c r="T753" s="45">
        <f t="shared" si="31"/>
        <v>0</v>
      </c>
      <c r="U753" s="356">
        <f t="shared" si="59"/>
        <v>14</v>
      </c>
    </row>
    <row r="754" spans="1:21" ht="18" customHeight="1">
      <c r="A754" s="850"/>
      <c r="B754" s="851"/>
      <c r="C754" s="855"/>
      <c r="D754" s="855"/>
      <c r="E754" s="340">
        <v>8</v>
      </c>
      <c r="F754" s="792"/>
      <c r="G754" s="793"/>
      <c r="H754" s="216"/>
      <c r="I754" s="116"/>
      <c r="J754" s="108"/>
      <c r="K754" s="119"/>
      <c r="L754" s="108"/>
      <c r="M754" s="26"/>
      <c r="N754" s="119"/>
      <c r="O754" s="108"/>
      <c r="P754" s="26"/>
      <c r="Q754" s="119"/>
      <c r="R754" s="33"/>
      <c r="S754" s="115"/>
      <c r="T754" s="45">
        <f t="shared" si="31"/>
        <v>0</v>
      </c>
      <c r="U754" s="356">
        <f t="shared" si="59"/>
        <v>14</v>
      </c>
    </row>
    <row r="755" spans="1:21" ht="18" customHeight="1">
      <c r="A755" s="850"/>
      <c r="B755" s="851"/>
      <c r="C755" s="855"/>
      <c r="D755" s="855"/>
      <c r="E755" s="340">
        <v>9</v>
      </c>
      <c r="F755" s="792"/>
      <c r="G755" s="793"/>
      <c r="H755" s="128"/>
      <c r="I755" s="117"/>
      <c r="J755" s="108"/>
      <c r="K755" s="119"/>
      <c r="L755" s="108"/>
      <c r="M755" s="26"/>
      <c r="N755" s="119"/>
      <c r="O755" s="108"/>
      <c r="P755" s="26"/>
      <c r="Q755" s="119"/>
      <c r="R755" s="33"/>
      <c r="S755" s="115"/>
      <c r="T755" s="45">
        <f t="shared" si="31"/>
        <v>0</v>
      </c>
      <c r="U755" s="356">
        <f t="shared" si="59"/>
        <v>14</v>
      </c>
    </row>
    <row r="756" spans="1:21" ht="18" customHeight="1">
      <c r="A756" s="852"/>
      <c r="B756" s="853"/>
      <c r="C756" s="856"/>
      <c r="D756" s="856"/>
      <c r="E756" s="341">
        <v>10</v>
      </c>
      <c r="F756" s="796"/>
      <c r="G756" s="797"/>
      <c r="H756" s="130"/>
      <c r="I756" s="118"/>
      <c r="J756" s="222"/>
      <c r="K756" s="223"/>
      <c r="L756" s="222"/>
      <c r="M756" s="224"/>
      <c r="N756" s="223"/>
      <c r="O756" s="222"/>
      <c r="P756" s="224"/>
      <c r="Q756" s="223"/>
      <c r="R756" s="225"/>
      <c r="S756" s="122"/>
      <c r="T756" s="259">
        <f t="shared" si="31"/>
        <v>0</v>
      </c>
      <c r="U756" s="356">
        <f t="shared" si="59"/>
        <v>14</v>
      </c>
    </row>
    <row r="757" spans="1:21" ht="18" customHeight="1">
      <c r="A757" s="848">
        <f t="shared" ref="A757:B757" si="60">IF(A429="","",A429)</f>
        <v>15</v>
      </c>
      <c r="B757" s="849" t="str">
        <f t="shared" si="60"/>
        <v/>
      </c>
      <c r="C757" s="854" t="str">
        <f>IF(C429="","",C429)</f>
        <v/>
      </c>
      <c r="D757" s="854" t="str">
        <f>IF(D429="","",D429)</f>
        <v/>
      </c>
      <c r="E757" s="339">
        <v>1</v>
      </c>
      <c r="F757" s="794"/>
      <c r="G757" s="795"/>
      <c r="H757" s="217"/>
      <c r="I757" s="218"/>
      <c r="J757" s="181"/>
      <c r="K757" s="219"/>
      <c r="L757" s="181"/>
      <c r="M757" s="220"/>
      <c r="N757" s="219"/>
      <c r="O757" s="181"/>
      <c r="P757" s="220"/>
      <c r="Q757" s="219"/>
      <c r="R757" s="182"/>
      <c r="S757" s="258"/>
      <c r="T757" s="221">
        <f t="shared" si="31"/>
        <v>0</v>
      </c>
      <c r="U757" s="356">
        <f t="shared" ref="U757:U766" si="61">$A$757</f>
        <v>15</v>
      </c>
    </row>
    <row r="758" spans="1:21" ht="18" customHeight="1">
      <c r="A758" s="850"/>
      <c r="B758" s="851"/>
      <c r="C758" s="855"/>
      <c r="D758" s="855"/>
      <c r="E758" s="340">
        <v>2</v>
      </c>
      <c r="F758" s="792"/>
      <c r="G758" s="793"/>
      <c r="H758" s="216"/>
      <c r="I758" s="116"/>
      <c r="J758" s="108"/>
      <c r="K758" s="119"/>
      <c r="L758" s="108"/>
      <c r="M758" s="26"/>
      <c r="N758" s="119"/>
      <c r="O758" s="108"/>
      <c r="P758" s="26"/>
      <c r="Q758" s="119"/>
      <c r="R758" s="33"/>
      <c r="S758" s="115"/>
      <c r="T758" s="45">
        <f t="shared" si="31"/>
        <v>0</v>
      </c>
      <c r="U758" s="356">
        <f t="shared" si="61"/>
        <v>15</v>
      </c>
    </row>
    <row r="759" spans="1:21" ht="18" customHeight="1">
      <c r="A759" s="850"/>
      <c r="B759" s="851"/>
      <c r="C759" s="855"/>
      <c r="D759" s="855"/>
      <c r="E759" s="340">
        <v>3</v>
      </c>
      <c r="F759" s="792"/>
      <c r="G759" s="793"/>
      <c r="H759" s="216"/>
      <c r="I759" s="116"/>
      <c r="J759" s="108"/>
      <c r="K759" s="119"/>
      <c r="L759" s="108"/>
      <c r="M759" s="26"/>
      <c r="N759" s="119"/>
      <c r="O759" s="108"/>
      <c r="P759" s="26"/>
      <c r="Q759" s="119"/>
      <c r="R759" s="33"/>
      <c r="S759" s="115"/>
      <c r="T759" s="45">
        <f t="shared" si="31"/>
        <v>0</v>
      </c>
      <c r="U759" s="356">
        <f t="shared" si="61"/>
        <v>15</v>
      </c>
    </row>
    <row r="760" spans="1:21" ht="18" customHeight="1">
      <c r="A760" s="850"/>
      <c r="B760" s="851"/>
      <c r="C760" s="855"/>
      <c r="D760" s="855"/>
      <c r="E760" s="340">
        <v>4</v>
      </c>
      <c r="F760" s="792"/>
      <c r="G760" s="793"/>
      <c r="H760" s="216"/>
      <c r="I760" s="116"/>
      <c r="J760" s="108"/>
      <c r="K760" s="119"/>
      <c r="L760" s="108"/>
      <c r="M760" s="26"/>
      <c r="N760" s="119"/>
      <c r="O760" s="108"/>
      <c r="P760" s="26"/>
      <c r="Q760" s="119"/>
      <c r="R760" s="33"/>
      <c r="S760" s="115"/>
      <c r="T760" s="45">
        <f t="shared" si="31"/>
        <v>0</v>
      </c>
      <c r="U760" s="356">
        <f t="shared" si="61"/>
        <v>15</v>
      </c>
    </row>
    <row r="761" spans="1:21" ht="18" customHeight="1">
      <c r="A761" s="850"/>
      <c r="B761" s="851"/>
      <c r="C761" s="855"/>
      <c r="D761" s="855"/>
      <c r="E761" s="340">
        <v>5</v>
      </c>
      <c r="F761" s="792"/>
      <c r="G761" s="793"/>
      <c r="H761" s="216"/>
      <c r="I761" s="116"/>
      <c r="J761" s="108"/>
      <c r="K761" s="119"/>
      <c r="L761" s="108"/>
      <c r="M761" s="26"/>
      <c r="N761" s="119"/>
      <c r="O761" s="108"/>
      <c r="P761" s="26"/>
      <c r="Q761" s="119"/>
      <c r="R761" s="33"/>
      <c r="S761" s="115"/>
      <c r="T761" s="45">
        <f t="shared" si="31"/>
        <v>0</v>
      </c>
      <c r="U761" s="356">
        <f t="shared" si="61"/>
        <v>15</v>
      </c>
    </row>
    <row r="762" spans="1:21" ht="18" customHeight="1">
      <c r="A762" s="850"/>
      <c r="B762" s="851"/>
      <c r="C762" s="855"/>
      <c r="D762" s="855"/>
      <c r="E762" s="340">
        <v>6</v>
      </c>
      <c r="F762" s="792"/>
      <c r="G762" s="793"/>
      <c r="H762" s="216"/>
      <c r="I762" s="116"/>
      <c r="J762" s="108"/>
      <c r="K762" s="119"/>
      <c r="L762" s="108"/>
      <c r="M762" s="26"/>
      <c r="N762" s="119"/>
      <c r="O762" s="108"/>
      <c r="P762" s="26"/>
      <c r="Q762" s="119"/>
      <c r="R762" s="33"/>
      <c r="S762" s="115"/>
      <c r="T762" s="45">
        <f t="shared" si="31"/>
        <v>0</v>
      </c>
      <c r="U762" s="356">
        <f t="shared" si="61"/>
        <v>15</v>
      </c>
    </row>
    <row r="763" spans="1:21" ht="18" customHeight="1">
      <c r="A763" s="850"/>
      <c r="B763" s="851"/>
      <c r="C763" s="855"/>
      <c r="D763" s="855"/>
      <c r="E763" s="340">
        <v>7</v>
      </c>
      <c r="F763" s="792"/>
      <c r="G763" s="793"/>
      <c r="H763" s="216"/>
      <c r="I763" s="116"/>
      <c r="J763" s="108"/>
      <c r="K763" s="119"/>
      <c r="L763" s="108"/>
      <c r="M763" s="26"/>
      <c r="N763" s="119"/>
      <c r="O763" s="108"/>
      <c r="P763" s="26"/>
      <c r="Q763" s="119"/>
      <c r="R763" s="33"/>
      <c r="S763" s="115"/>
      <c r="T763" s="45">
        <f t="shared" si="31"/>
        <v>0</v>
      </c>
      <c r="U763" s="356">
        <f t="shared" si="61"/>
        <v>15</v>
      </c>
    </row>
    <row r="764" spans="1:21" ht="18" customHeight="1">
      <c r="A764" s="850"/>
      <c r="B764" s="851"/>
      <c r="C764" s="855"/>
      <c r="D764" s="855"/>
      <c r="E764" s="340">
        <v>8</v>
      </c>
      <c r="F764" s="792"/>
      <c r="G764" s="793"/>
      <c r="H764" s="216"/>
      <c r="I764" s="116"/>
      <c r="J764" s="108"/>
      <c r="K764" s="119"/>
      <c r="L764" s="108"/>
      <c r="M764" s="26"/>
      <c r="N764" s="119"/>
      <c r="O764" s="108"/>
      <c r="P764" s="26"/>
      <c r="Q764" s="119"/>
      <c r="R764" s="33"/>
      <c r="S764" s="115"/>
      <c r="T764" s="45">
        <f t="shared" si="31"/>
        <v>0</v>
      </c>
      <c r="U764" s="356">
        <f t="shared" si="61"/>
        <v>15</v>
      </c>
    </row>
    <row r="765" spans="1:21" ht="18" customHeight="1">
      <c r="A765" s="850"/>
      <c r="B765" s="851"/>
      <c r="C765" s="855"/>
      <c r="D765" s="855"/>
      <c r="E765" s="340">
        <v>9</v>
      </c>
      <c r="F765" s="792"/>
      <c r="G765" s="793"/>
      <c r="H765" s="128"/>
      <c r="I765" s="117"/>
      <c r="J765" s="108"/>
      <c r="K765" s="119"/>
      <c r="L765" s="108"/>
      <c r="M765" s="26"/>
      <c r="N765" s="119"/>
      <c r="O765" s="108"/>
      <c r="P765" s="26"/>
      <c r="Q765" s="119"/>
      <c r="R765" s="33"/>
      <c r="S765" s="115"/>
      <c r="T765" s="45">
        <f t="shared" si="31"/>
        <v>0</v>
      </c>
      <c r="U765" s="356">
        <f t="shared" si="61"/>
        <v>15</v>
      </c>
    </row>
    <row r="766" spans="1:21" ht="18" customHeight="1">
      <c r="A766" s="852"/>
      <c r="B766" s="853"/>
      <c r="C766" s="856"/>
      <c r="D766" s="856"/>
      <c r="E766" s="341">
        <v>10</v>
      </c>
      <c r="F766" s="796"/>
      <c r="G766" s="797"/>
      <c r="H766" s="130"/>
      <c r="I766" s="118"/>
      <c r="J766" s="222"/>
      <c r="K766" s="223"/>
      <c r="L766" s="222"/>
      <c r="M766" s="224"/>
      <c r="N766" s="223"/>
      <c r="O766" s="222"/>
      <c r="P766" s="224"/>
      <c r="Q766" s="223"/>
      <c r="R766" s="225"/>
      <c r="S766" s="122"/>
      <c r="T766" s="259">
        <f t="shared" si="31"/>
        <v>0</v>
      </c>
      <c r="U766" s="356">
        <f t="shared" si="61"/>
        <v>15</v>
      </c>
    </row>
    <row r="767" spans="1:21" ht="18" customHeight="1">
      <c r="A767" s="848">
        <f t="shared" ref="A767:B767" si="62">IF(A459="","",A459)</f>
        <v>16</v>
      </c>
      <c r="B767" s="849" t="str">
        <f t="shared" si="62"/>
        <v/>
      </c>
      <c r="C767" s="854" t="str">
        <f>IF(C459="","",C459)</f>
        <v/>
      </c>
      <c r="D767" s="854" t="str">
        <f>IF(D459="","",D459)</f>
        <v/>
      </c>
      <c r="E767" s="339">
        <v>1</v>
      </c>
      <c r="F767" s="794"/>
      <c r="G767" s="795"/>
      <c r="H767" s="217"/>
      <c r="I767" s="218"/>
      <c r="J767" s="181"/>
      <c r="K767" s="219"/>
      <c r="L767" s="181"/>
      <c r="M767" s="220"/>
      <c r="N767" s="219"/>
      <c r="O767" s="181"/>
      <c r="P767" s="220"/>
      <c r="Q767" s="219"/>
      <c r="R767" s="182"/>
      <c r="S767" s="258"/>
      <c r="T767" s="221">
        <f t="shared" si="31"/>
        <v>0</v>
      </c>
      <c r="U767" s="356">
        <f t="shared" ref="U767:U776" si="63">$A$767</f>
        <v>16</v>
      </c>
    </row>
    <row r="768" spans="1:21" ht="18" customHeight="1">
      <c r="A768" s="850"/>
      <c r="B768" s="851"/>
      <c r="C768" s="855"/>
      <c r="D768" s="855"/>
      <c r="E768" s="340">
        <v>2</v>
      </c>
      <c r="F768" s="792"/>
      <c r="G768" s="793"/>
      <c r="H768" s="216"/>
      <c r="I768" s="116"/>
      <c r="J768" s="108"/>
      <c r="K768" s="119"/>
      <c r="L768" s="108"/>
      <c r="M768" s="26"/>
      <c r="N768" s="119"/>
      <c r="O768" s="108"/>
      <c r="P768" s="26"/>
      <c r="Q768" s="119"/>
      <c r="R768" s="33"/>
      <c r="S768" s="115"/>
      <c r="T768" s="45">
        <f t="shared" si="31"/>
        <v>0</v>
      </c>
      <c r="U768" s="356">
        <f t="shared" si="63"/>
        <v>16</v>
      </c>
    </row>
    <row r="769" spans="1:21" ht="18" customHeight="1">
      <c r="A769" s="850"/>
      <c r="B769" s="851"/>
      <c r="C769" s="855"/>
      <c r="D769" s="855"/>
      <c r="E769" s="340">
        <v>3</v>
      </c>
      <c r="F769" s="792"/>
      <c r="G769" s="793"/>
      <c r="H769" s="216"/>
      <c r="I769" s="116"/>
      <c r="J769" s="108"/>
      <c r="K769" s="119"/>
      <c r="L769" s="108"/>
      <c r="M769" s="26"/>
      <c r="N769" s="119"/>
      <c r="O769" s="108"/>
      <c r="P769" s="26"/>
      <c r="Q769" s="119"/>
      <c r="R769" s="33"/>
      <c r="S769" s="115"/>
      <c r="T769" s="45">
        <f t="shared" si="31"/>
        <v>0</v>
      </c>
      <c r="U769" s="356">
        <f t="shared" si="63"/>
        <v>16</v>
      </c>
    </row>
    <row r="770" spans="1:21" ht="18" customHeight="1">
      <c r="A770" s="850"/>
      <c r="B770" s="851"/>
      <c r="C770" s="855"/>
      <c r="D770" s="855"/>
      <c r="E770" s="340">
        <v>4</v>
      </c>
      <c r="F770" s="792"/>
      <c r="G770" s="793"/>
      <c r="H770" s="216"/>
      <c r="I770" s="116"/>
      <c r="J770" s="108"/>
      <c r="K770" s="119"/>
      <c r="L770" s="108"/>
      <c r="M770" s="26"/>
      <c r="N770" s="119"/>
      <c r="O770" s="108"/>
      <c r="P770" s="26"/>
      <c r="Q770" s="119"/>
      <c r="R770" s="33"/>
      <c r="S770" s="115"/>
      <c r="T770" s="45">
        <f t="shared" si="31"/>
        <v>0</v>
      </c>
      <c r="U770" s="356">
        <f t="shared" si="63"/>
        <v>16</v>
      </c>
    </row>
    <row r="771" spans="1:21" ht="18" customHeight="1">
      <c r="A771" s="850"/>
      <c r="B771" s="851"/>
      <c r="C771" s="855"/>
      <c r="D771" s="855"/>
      <c r="E771" s="340">
        <v>5</v>
      </c>
      <c r="F771" s="792"/>
      <c r="G771" s="793"/>
      <c r="H771" s="216"/>
      <c r="I771" s="116"/>
      <c r="J771" s="108"/>
      <c r="K771" s="119"/>
      <c r="L771" s="108"/>
      <c r="M771" s="26"/>
      <c r="N771" s="119"/>
      <c r="O771" s="108"/>
      <c r="P771" s="26"/>
      <c r="Q771" s="119"/>
      <c r="R771" s="33"/>
      <c r="S771" s="115"/>
      <c r="T771" s="45">
        <f t="shared" si="31"/>
        <v>0</v>
      </c>
      <c r="U771" s="356">
        <f t="shared" si="63"/>
        <v>16</v>
      </c>
    </row>
    <row r="772" spans="1:21" ht="18" customHeight="1">
      <c r="A772" s="850"/>
      <c r="B772" s="851"/>
      <c r="C772" s="855"/>
      <c r="D772" s="855"/>
      <c r="E772" s="340">
        <v>6</v>
      </c>
      <c r="F772" s="792"/>
      <c r="G772" s="793"/>
      <c r="H772" s="216"/>
      <c r="I772" s="116"/>
      <c r="J772" s="108"/>
      <c r="K772" s="119"/>
      <c r="L772" s="108"/>
      <c r="M772" s="26"/>
      <c r="N772" s="119"/>
      <c r="O772" s="108"/>
      <c r="P772" s="26"/>
      <c r="Q772" s="119"/>
      <c r="R772" s="33"/>
      <c r="S772" s="115"/>
      <c r="T772" s="45">
        <f t="shared" si="31"/>
        <v>0</v>
      </c>
      <c r="U772" s="356">
        <f t="shared" si="63"/>
        <v>16</v>
      </c>
    </row>
    <row r="773" spans="1:21" ht="18" customHeight="1">
      <c r="A773" s="850"/>
      <c r="B773" s="851"/>
      <c r="C773" s="855"/>
      <c r="D773" s="855"/>
      <c r="E773" s="340">
        <v>7</v>
      </c>
      <c r="F773" s="792"/>
      <c r="G773" s="793"/>
      <c r="H773" s="216"/>
      <c r="I773" s="116"/>
      <c r="J773" s="108"/>
      <c r="K773" s="119"/>
      <c r="L773" s="108"/>
      <c r="M773" s="26"/>
      <c r="N773" s="119"/>
      <c r="O773" s="108"/>
      <c r="P773" s="26"/>
      <c r="Q773" s="119"/>
      <c r="R773" s="33"/>
      <c r="S773" s="115"/>
      <c r="T773" s="45">
        <f t="shared" si="31"/>
        <v>0</v>
      </c>
      <c r="U773" s="356">
        <f t="shared" si="63"/>
        <v>16</v>
      </c>
    </row>
    <row r="774" spans="1:21" ht="18" customHeight="1">
      <c r="A774" s="850"/>
      <c r="B774" s="851"/>
      <c r="C774" s="855"/>
      <c r="D774" s="855"/>
      <c r="E774" s="340">
        <v>8</v>
      </c>
      <c r="F774" s="792"/>
      <c r="G774" s="793"/>
      <c r="H774" s="216"/>
      <c r="I774" s="116"/>
      <c r="J774" s="108"/>
      <c r="K774" s="119"/>
      <c r="L774" s="108"/>
      <c r="M774" s="26"/>
      <c r="N774" s="119"/>
      <c r="O774" s="108"/>
      <c r="P774" s="26"/>
      <c r="Q774" s="119"/>
      <c r="R774" s="33"/>
      <c r="S774" s="115"/>
      <c r="T774" s="45">
        <f t="shared" si="31"/>
        <v>0</v>
      </c>
      <c r="U774" s="356">
        <f t="shared" si="63"/>
        <v>16</v>
      </c>
    </row>
    <row r="775" spans="1:21" ht="18" customHeight="1">
      <c r="A775" s="850"/>
      <c r="B775" s="851"/>
      <c r="C775" s="855"/>
      <c r="D775" s="855"/>
      <c r="E775" s="340">
        <v>9</v>
      </c>
      <c r="F775" s="792"/>
      <c r="G775" s="793"/>
      <c r="H775" s="128"/>
      <c r="I775" s="117"/>
      <c r="J775" s="108"/>
      <c r="K775" s="119"/>
      <c r="L775" s="108"/>
      <c r="M775" s="26"/>
      <c r="N775" s="119"/>
      <c r="O775" s="108"/>
      <c r="P775" s="26"/>
      <c r="Q775" s="119"/>
      <c r="R775" s="33"/>
      <c r="S775" s="115"/>
      <c r="T775" s="45">
        <f t="shared" si="31"/>
        <v>0</v>
      </c>
      <c r="U775" s="356">
        <f t="shared" si="63"/>
        <v>16</v>
      </c>
    </row>
    <row r="776" spans="1:21" ht="18" customHeight="1">
      <c r="A776" s="852"/>
      <c r="B776" s="853"/>
      <c r="C776" s="856"/>
      <c r="D776" s="856"/>
      <c r="E776" s="341">
        <v>10</v>
      </c>
      <c r="F776" s="796"/>
      <c r="G776" s="797"/>
      <c r="H776" s="130"/>
      <c r="I776" s="118"/>
      <c r="J776" s="222"/>
      <c r="K776" s="223"/>
      <c r="L776" s="222"/>
      <c r="M776" s="224"/>
      <c r="N776" s="223"/>
      <c r="O776" s="222"/>
      <c r="P776" s="224"/>
      <c r="Q776" s="223"/>
      <c r="R776" s="225"/>
      <c r="S776" s="122"/>
      <c r="T776" s="259">
        <f t="shared" si="31"/>
        <v>0</v>
      </c>
      <c r="U776" s="356">
        <f t="shared" si="63"/>
        <v>16</v>
      </c>
    </row>
    <row r="777" spans="1:21" ht="18" customHeight="1">
      <c r="A777" s="848">
        <f t="shared" ref="A777:B777" si="64">IF(A489="","",A489)</f>
        <v>17</v>
      </c>
      <c r="B777" s="849" t="str">
        <f t="shared" si="64"/>
        <v/>
      </c>
      <c r="C777" s="854" t="str">
        <f>IF(C489="","",C489)</f>
        <v/>
      </c>
      <c r="D777" s="854" t="str">
        <f>IF(D489="","",D489)</f>
        <v/>
      </c>
      <c r="E777" s="339">
        <v>1</v>
      </c>
      <c r="F777" s="794"/>
      <c r="G777" s="795"/>
      <c r="H777" s="217"/>
      <c r="I777" s="218"/>
      <c r="J777" s="181"/>
      <c r="K777" s="219"/>
      <c r="L777" s="181"/>
      <c r="M777" s="220"/>
      <c r="N777" s="219"/>
      <c r="O777" s="181"/>
      <c r="P777" s="220"/>
      <c r="Q777" s="219"/>
      <c r="R777" s="182"/>
      <c r="S777" s="258"/>
      <c r="T777" s="221">
        <f t="shared" si="31"/>
        <v>0</v>
      </c>
      <c r="U777" s="356">
        <f t="shared" ref="U777:U786" si="65">$A$777</f>
        <v>17</v>
      </c>
    </row>
    <row r="778" spans="1:21" ht="18" customHeight="1">
      <c r="A778" s="850"/>
      <c r="B778" s="851"/>
      <c r="C778" s="855"/>
      <c r="D778" s="855"/>
      <c r="E778" s="340">
        <v>2</v>
      </c>
      <c r="F778" s="792"/>
      <c r="G778" s="793"/>
      <c r="H778" s="216"/>
      <c r="I778" s="116"/>
      <c r="J778" s="108"/>
      <c r="K778" s="119"/>
      <c r="L778" s="108"/>
      <c r="M778" s="26"/>
      <c r="N778" s="119"/>
      <c r="O778" s="108"/>
      <c r="P778" s="26"/>
      <c r="Q778" s="119"/>
      <c r="R778" s="33"/>
      <c r="S778" s="115"/>
      <c r="T778" s="45">
        <f t="shared" si="31"/>
        <v>0</v>
      </c>
      <c r="U778" s="356">
        <f t="shared" si="65"/>
        <v>17</v>
      </c>
    </row>
    <row r="779" spans="1:21" ht="18" customHeight="1">
      <c r="A779" s="850"/>
      <c r="B779" s="851"/>
      <c r="C779" s="855"/>
      <c r="D779" s="855"/>
      <c r="E779" s="340">
        <v>3</v>
      </c>
      <c r="F779" s="792"/>
      <c r="G779" s="793"/>
      <c r="H779" s="216"/>
      <c r="I779" s="116"/>
      <c r="J779" s="108"/>
      <c r="K779" s="119"/>
      <c r="L779" s="108"/>
      <c r="M779" s="26"/>
      <c r="N779" s="119"/>
      <c r="O779" s="108"/>
      <c r="P779" s="26"/>
      <c r="Q779" s="119"/>
      <c r="R779" s="33"/>
      <c r="S779" s="115"/>
      <c r="T779" s="45">
        <f t="shared" si="31"/>
        <v>0</v>
      </c>
      <c r="U779" s="356">
        <f t="shared" si="65"/>
        <v>17</v>
      </c>
    </row>
    <row r="780" spans="1:21" ht="18" customHeight="1">
      <c r="A780" s="850"/>
      <c r="B780" s="851"/>
      <c r="C780" s="855"/>
      <c r="D780" s="855"/>
      <c r="E780" s="340">
        <v>4</v>
      </c>
      <c r="F780" s="792"/>
      <c r="G780" s="793"/>
      <c r="H780" s="216"/>
      <c r="I780" s="116"/>
      <c r="J780" s="108"/>
      <c r="K780" s="119"/>
      <c r="L780" s="108"/>
      <c r="M780" s="26"/>
      <c r="N780" s="119"/>
      <c r="O780" s="108"/>
      <c r="P780" s="26"/>
      <c r="Q780" s="119"/>
      <c r="R780" s="33"/>
      <c r="S780" s="115"/>
      <c r="T780" s="45">
        <f t="shared" si="31"/>
        <v>0</v>
      </c>
      <c r="U780" s="356">
        <f t="shared" si="65"/>
        <v>17</v>
      </c>
    </row>
    <row r="781" spans="1:21" ht="18" customHeight="1">
      <c r="A781" s="850"/>
      <c r="B781" s="851"/>
      <c r="C781" s="855"/>
      <c r="D781" s="855"/>
      <c r="E781" s="340">
        <v>5</v>
      </c>
      <c r="F781" s="792"/>
      <c r="G781" s="793"/>
      <c r="H781" s="216"/>
      <c r="I781" s="116"/>
      <c r="J781" s="108"/>
      <c r="K781" s="119"/>
      <c r="L781" s="108"/>
      <c r="M781" s="26"/>
      <c r="N781" s="119"/>
      <c r="O781" s="108"/>
      <c r="P781" s="26"/>
      <c r="Q781" s="119"/>
      <c r="R781" s="33"/>
      <c r="S781" s="115"/>
      <c r="T781" s="45">
        <f t="shared" si="31"/>
        <v>0</v>
      </c>
      <c r="U781" s="356">
        <f t="shared" si="65"/>
        <v>17</v>
      </c>
    </row>
    <row r="782" spans="1:21" ht="18" customHeight="1">
      <c r="A782" s="850"/>
      <c r="B782" s="851"/>
      <c r="C782" s="855"/>
      <c r="D782" s="855"/>
      <c r="E782" s="340">
        <v>6</v>
      </c>
      <c r="F782" s="792"/>
      <c r="G782" s="793"/>
      <c r="H782" s="216"/>
      <c r="I782" s="116"/>
      <c r="J782" s="108"/>
      <c r="K782" s="119"/>
      <c r="L782" s="108"/>
      <c r="M782" s="26"/>
      <c r="N782" s="119"/>
      <c r="O782" s="108"/>
      <c r="P782" s="26"/>
      <c r="Q782" s="119"/>
      <c r="R782" s="33"/>
      <c r="S782" s="115"/>
      <c r="T782" s="45">
        <f t="shared" si="31"/>
        <v>0</v>
      </c>
      <c r="U782" s="356">
        <f t="shared" si="65"/>
        <v>17</v>
      </c>
    </row>
    <row r="783" spans="1:21" ht="18" customHeight="1">
      <c r="A783" s="850"/>
      <c r="B783" s="851"/>
      <c r="C783" s="855"/>
      <c r="D783" s="855"/>
      <c r="E783" s="340">
        <v>7</v>
      </c>
      <c r="F783" s="792"/>
      <c r="G783" s="793"/>
      <c r="H783" s="216"/>
      <c r="I783" s="116"/>
      <c r="J783" s="108"/>
      <c r="K783" s="119"/>
      <c r="L783" s="108"/>
      <c r="M783" s="26"/>
      <c r="N783" s="119"/>
      <c r="O783" s="108"/>
      <c r="P783" s="26"/>
      <c r="Q783" s="119"/>
      <c r="R783" s="33"/>
      <c r="S783" s="115"/>
      <c r="T783" s="45">
        <f t="shared" si="31"/>
        <v>0</v>
      </c>
      <c r="U783" s="356">
        <f t="shared" si="65"/>
        <v>17</v>
      </c>
    </row>
    <row r="784" spans="1:21" ht="18" customHeight="1">
      <c r="A784" s="850"/>
      <c r="B784" s="851"/>
      <c r="C784" s="855"/>
      <c r="D784" s="855"/>
      <c r="E784" s="340">
        <v>8</v>
      </c>
      <c r="F784" s="792"/>
      <c r="G784" s="793"/>
      <c r="H784" s="216"/>
      <c r="I784" s="116"/>
      <c r="J784" s="108"/>
      <c r="K784" s="119"/>
      <c r="L784" s="108"/>
      <c r="M784" s="26"/>
      <c r="N784" s="119"/>
      <c r="O784" s="108"/>
      <c r="P784" s="26"/>
      <c r="Q784" s="119"/>
      <c r="R784" s="33"/>
      <c r="S784" s="115"/>
      <c r="T784" s="45">
        <f t="shared" si="31"/>
        <v>0</v>
      </c>
      <c r="U784" s="356">
        <f t="shared" si="65"/>
        <v>17</v>
      </c>
    </row>
    <row r="785" spans="1:21" ht="18" customHeight="1">
      <c r="A785" s="850"/>
      <c r="B785" s="851"/>
      <c r="C785" s="855"/>
      <c r="D785" s="855"/>
      <c r="E785" s="340">
        <v>9</v>
      </c>
      <c r="F785" s="792"/>
      <c r="G785" s="793"/>
      <c r="H785" s="128"/>
      <c r="I785" s="117"/>
      <c r="J785" s="108"/>
      <c r="K785" s="119"/>
      <c r="L785" s="108"/>
      <c r="M785" s="26"/>
      <c r="N785" s="119"/>
      <c r="O785" s="108"/>
      <c r="P785" s="26"/>
      <c r="Q785" s="119"/>
      <c r="R785" s="33"/>
      <c r="S785" s="115"/>
      <c r="T785" s="45">
        <f t="shared" si="31"/>
        <v>0</v>
      </c>
      <c r="U785" s="356">
        <f t="shared" si="65"/>
        <v>17</v>
      </c>
    </row>
    <row r="786" spans="1:21" ht="18" customHeight="1">
      <c r="A786" s="852"/>
      <c r="B786" s="853"/>
      <c r="C786" s="856"/>
      <c r="D786" s="856"/>
      <c r="E786" s="341">
        <v>10</v>
      </c>
      <c r="F786" s="796"/>
      <c r="G786" s="797"/>
      <c r="H786" s="130"/>
      <c r="I786" s="118"/>
      <c r="J786" s="222"/>
      <c r="K786" s="223"/>
      <c r="L786" s="222"/>
      <c r="M786" s="224"/>
      <c r="N786" s="223"/>
      <c r="O786" s="222"/>
      <c r="P786" s="224"/>
      <c r="Q786" s="223"/>
      <c r="R786" s="225"/>
      <c r="S786" s="122"/>
      <c r="T786" s="259">
        <f t="shared" si="31"/>
        <v>0</v>
      </c>
      <c r="U786" s="356">
        <f t="shared" si="65"/>
        <v>17</v>
      </c>
    </row>
    <row r="787" spans="1:21" ht="18" customHeight="1">
      <c r="A787" s="848">
        <f t="shared" ref="A787:B787" si="66">IF(A519="","",A519)</f>
        <v>18</v>
      </c>
      <c r="B787" s="849" t="str">
        <f t="shared" si="66"/>
        <v/>
      </c>
      <c r="C787" s="854" t="str">
        <f>IF(C519="","",C519)</f>
        <v/>
      </c>
      <c r="D787" s="854" t="str">
        <f>IF(D519="","",D519)</f>
        <v/>
      </c>
      <c r="E787" s="339">
        <v>1</v>
      </c>
      <c r="F787" s="794"/>
      <c r="G787" s="795"/>
      <c r="H787" s="217"/>
      <c r="I787" s="218"/>
      <c r="J787" s="181"/>
      <c r="K787" s="219"/>
      <c r="L787" s="181"/>
      <c r="M787" s="220"/>
      <c r="N787" s="219"/>
      <c r="O787" s="181"/>
      <c r="P787" s="220"/>
      <c r="Q787" s="219"/>
      <c r="R787" s="182"/>
      <c r="S787" s="258"/>
      <c r="T787" s="221">
        <f t="shared" si="31"/>
        <v>0</v>
      </c>
      <c r="U787" s="356">
        <f t="shared" ref="U787:U796" si="67">$A$787</f>
        <v>18</v>
      </c>
    </row>
    <row r="788" spans="1:21" ht="18" customHeight="1">
      <c r="A788" s="850"/>
      <c r="B788" s="851"/>
      <c r="C788" s="855"/>
      <c r="D788" s="855"/>
      <c r="E788" s="340">
        <v>2</v>
      </c>
      <c r="F788" s="792"/>
      <c r="G788" s="793"/>
      <c r="H788" s="216"/>
      <c r="I788" s="116"/>
      <c r="J788" s="108"/>
      <c r="K788" s="119"/>
      <c r="L788" s="108"/>
      <c r="M788" s="26"/>
      <c r="N788" s="119"/>
      <c r="O788" s="108"/>
      <c r="P788" s="26"/>
      <c r="Q788" s="119"/>
      <c r="R788" s="33"/>
      <c r="S788" s="115"/>
      <c r="T788" s="45">
        <f t="shared" si="31"/>
        <v>0</v>
      </c>
      <c r="U788" s="356">
        <f t="shared" si="67"/>
        <v>18</v>
      </c>
    </row>
    <row r="789" spans="1:21" ht="18" customHeight="1">
      <c r="A789" s="850"/>
      <c r="B789" s="851"/>
      <c r="C789" s="855"/>
      <c r="D789" s="855"/>
      <c r="E789" s="340">
        <v>3</v>
      </c>
      <c r="F789" s="792"/>
      <c r="G789" s="793"/>
      <c r="H789" s="216"/>
      <c r="I789" s="116"/>
      <c r="J789" s="108"/>
      <c r="K789" s="119"/>
      <c r="L789" s="108"/>
      <c r="M789" s="26"/>
      <c r="N789" s="119"/>
      <c r="O789" s="108"/>
      <c r="P789" s="26"/>
      <c r="Q789" s="119"/>
      <c r="R789" s="33"/>
      <c r="S789" s="115"/>
      <c r="T789" s="45">
        <f t="shared" si="31"/>
        <v>0</v>
      </c>
      <c r="U789" s="356">
        <f t="shared" si="67"/>
        <v>18</v>
      </c>
    </row>
    <row r="790" spans="1:21" ht="18" customHeight="1">
      <c r="A790" s="850"/>
      <c r="B790" s="851"/>
      <c r="C790" s="855"/>
      <c r="D790" s="855"/>
      <c r="E790" s="340">
        <v>4</v>
      </c>
      <c r="F790" s="792"/>
      <c r="G790" s="793"/>
      <c r="H790" s="216"/>
      <c r="I790" s="116"/>
      <c r="J790" s="108"/>
      <c r="K790" s="119"/>
      <c r="L790" s="108"/>
      <c r="M790" s="26"/>
      <c r="N790" s="119"/>
      <c r="O790" s="108"/>
      <c r="P790" s="26"/>
      <c r="Q790" s="119"/>
      <c r="R790" s="33"/>
      <c r="S790" s="115"/>
      <c r="T790" s="45">
        <f t="shared" si="31"/>
        <v>0</v>
      </c>
      <c r="U790" s="356">
        <f t="shared" si="67"/>
        <v>18</v>
      </c>
    </row>
    <row r="791" spans="1:21" ht="18" customHeight="1">
      <c r="A791" s="850"/>
      <c r="B791" s="851"/>
      <c r="C791" s="855"/>
      <c r="D791" s="855"/>
      <c r="E791" s="340">
        <v>5</v>
      </c>
      <c r="F791" s="792"/>
      <c r="G791" s="793"/>
      <c r="H791" s="216"/>
      <c r="I791" s="116"/>
      <c r="J791" s="108"/>
      <c r="K791" s="119"/>
      <c r="L791" s="108"/>
      <c r="M791" s="26"/>
      <c r="N791" s="119"/>
      <c r="O791" s="108"/>
      <c r="P791" s="26"/>
      <c r="Q791" s="119"/>
      <c r="R791" s="33"/>
      <c r="S791" s="115"/>
      <c r="T791" s="45">
        <f t="shared" si="31"/>
        <v>0</v>
      </c>
      <c r="U791" s="356">
        <f t="shared" si="67"/>
        <v>18</v>
      </c>
    </row>
    <row r="792" spans="1:21" ht="18" customHeight="1">
      <c r="A792" s="850"/>
      <c r="B792" s="851"/>
      <c r="C792" s="855"/>
      <c r="D792" s="855"/>
      <c r="E792" s="340">
        <v>6</v>
      </c>
      <c r="F792" s="792"/>
      <c r="G792" s="793"/>
      <c r="H792" s="216"/>
      <c r="I792" s="116"/>
      <c r="J792" s="108"/>
      <c r="K792" s="119"/>
      <c r="L792" s="108"/>
      <c r="M792" s="26"/>
      <c r="N792" s="119"/>
      <c r="O792" s="108"/>
      <c r="P792" s="26"/>
      <c r="Q792" s="119"/>
      <c r="R792" s="33"/>
      <c r="S792" s="115"/>
      <c r="T792" s="45">
        <f t="shared" si="31"/>
        <v>0</v>
      </c>
      <c r="U792" s="356">
        <f t="shared" si="67"/>
        <v>18</v>
      </c>
    </row>
    <row r="793" spans="1:21" ht="18" customHeight="1">
      <c r="A793" s="850"/>
      <c r="B793" s="851"/>
      <c r="C793" s="855"/>
      <c r="D793" s="855"/>
      <c r="E793" s="340">
        <v>7</v>
      </c>
      <c r="F793" s="792"/>
      <c r="G793" s="793"/>
      <c r="H793" s="216"/>
      <c r="I793" s="116"/>
      <c r="J793" s="108"/>
      <c r="K793" s="119"/>
      <c r="L793" s="108"/>
      <c r="M793" s="26"/>
      <c r="N793" s="119"/>
      <c r="O793" s="108"/>
      <c r="P793" s="26"/>
      <c r="Q793" s="119"/>
      <c r="R793" s="33"/>
      <c r="S793" s="115"/>
      <c r="T793" s="45">
        <f t="shared" si="31"/>
        <v>0</v>
      </c>
      <c r="U793" s="356">
        <f t="shared" si="67"/>
        <v>18</v>
      </c>
    </row>
    <row r="794" spans="1:21" ht="18" customHeight="1">
      <c r="A794" s="850"/>
      <c r="B794" s="851"/>
      <c r="C794" s="855"/>
      <c r="D794" s="855"/>
      <c r="E794" s="340">
        <v>8</v>
      </c>
      <c r="F794" s="792"/>
      <c r="G794" s="793"/>
      <c r="H794" s="216"/>
      <c r="I794" s="116"/>
      <c r="J794" s="108"/>
      <c r="K794" s="119"/>
      <c r="L794" s="108"/>
      <c r="M794" s="26"/>
      <c r="N794" s="119"/>
      <c r="O794" s="108"/>
      <c r="P794" s="26"/>
      <c r="Q794" s="119"/>
      <c r="R794" s="33"/>
      <c r="S794" s="115"/>
      <c r="T794" s="45">
        <f t="shared" si="31"/>
        <v>0</v>
      </c>
      <c r="U794" s="356">
        <f t="shared" si="67"/>
        <v>18</v>
      </c>
    </row>
    <row r="795" spans="1:21" ht="18" customHeight="1">
      <c r="A795" s="850"/>
      <c r="B795" s="851"/>
      <c r="C795" s="855"/>
      <c r="D795" s="855"/>
      <c r="E795" s="340">
        <v>9</v>
      </c>
      <c r="F795" s="792"/>
      <c r="G795" s="793"/>
      <c r="H795" s="128"/>
      <c r="I795" s="117"/>
      <c r="J795" s="108"/>
      <c r="K795" s="119"/>
      <c r="L795" s="108"/>
      <c r="M795" s="26"/>
      <c r="N795" s="119"/>
      <c r="O795" s="108"/>
      <c r="P795" s="26"/>
      <c r="Q795" s="119"/>
      <c r="R795" s="33"/>
      <c r="S795" s="115"/>
      <c r="T795" s="45">
        <f t="shared" si="31"/>
        <v>0</v>
      </c>
      <c r="U795" s="356">
        <f t="shared" si="67"/>
        <v>18</v>
      </c>
    </row>
    <row r="796" spans="1:21" ht="18" customHeight="1">
      <c r="A796" s="852"/>
      <c r="B796" s="853"/>
      <c r="C796" s="856"/>
      <c r="D796" s="856"/>
      <c r="E796" s="341">
        <v>10</v>
      </c>
      <c r="F796" s="796"/>
      <c r="G796" s="797"/>
      <c r="H796" s="130"/>
      <c r="I796" s="118"/>
      <c r="J796" s="222"/>
      <c r="K796" s="223"/>
      <c r="L796" s="222"/>
      <c r="M796" s="224"/>
      <c r="N796" s="223"/>
      <c r="O796" s="222"/>
      <c r="P796" s="224"/>
      <c r="Q796" s="223"/>
      <c r="R796" s="225"/>
      <c r="S796" s="122"/>
      <c r="T796" s="259">
        <f t="shared" si="31"/>
        <v>0</v>
      </c>
      <c r="U796" s="356">
        <f t="shared" si="67"/>
        <v>18</v>
      </c>
    </row>
    <row r="797" spans="1:21" ht="18" customHeight="1">
      <c r="A797" s="848">
        <f t="shared" ref="A797:B797" si="68">IF(A549="","",A549)</f>
        <v>19</v>
      </c>
      <c r="B797" s="849" t="str">
        <f t="shared" si="68"/>
        <v/>
      </c>
      <c r="C797" s="854" t="str">
        <f>IF(C549="","",C549)</f>
        <v/>
      </c>
      <c r="D797" s="854" t="str">
        <f>IF(D549="","",D549)</f>
        <v/>
      </c>
      <c r="E797" s="339">
        <v>1</v>
      </c>
      <c r="F797" s="794"/>
      <c r="G797" s="795"/>
      <c r="H797" s="217"/>
      <c r="I797" s="218"/>
      <c r="J797" s="181"/>
      <c r="K797" s="219"/>
      <c r="L797" s="181"/>
      <c r="M797" s="220"/>
      <c r="N797" s="219"/>
      <c r="O797" s="181"/>
      <c r="P797" s="220"/>
      <c r="Q797" s="219"/>
      <c r="R797" s="182"/>
      <c r="S797" s="183"/>
      <c r="T797" s="221">
        <f t="shared" si="31"/>
        <v>0</v>
      </c>
      <c r="U797" s="356">
        <f t="shared" ref="U797:U806" si="69">$A$797</f>
        <v>19</v>
      </c>
    </row>
    <row r="798" spans="1:21" ht="18" customHeight="1">
      <c r="A798" s="850"/>
      <c r="B798" s="851"/>
      <c r="C798" s="855"/>
      <c r="D798" s="855"/>
      <c r="E798" s="340">
        <v>2</v>
      </c>
      <c r="F798" s="792"/>
      <c r="G798" s="793"/>
      <c r="H798" s="216"/>
      <c r="I798" s="116"/>
      <c r="J798" s="108"/>
      <c r="K798" s="119"/>
      <c r="L798" s="108"/>
      <c r="M798" s="26"/>
      <c r="N798" s="119"/>
      <c r="O798" s="108"/>
      <c r="P798" s="26"/>
      <c r="Q798" s="119"/>
      <c r="R798" s="33"/>
      <c r="S798" s="114"/>
      <c r="T798" s="45">
        <f t="shared" si="31"/>
        <v>0</v>
      </c>
      <c r="U798" s="356">
        <f t="shared" si="69"/>
        <v>19</v>
      </c>
    </row>
    <row r="799" spans="1:21" ht="18" customHeight="1">
      <c r="A799" s="850"/>
      <c r="B799" s="851"/>
      <c r="C799" s="855"/>
      <c r="D799" s="855"/>
      <c r="E799" s="340">
        <v>3</v>
      </c>
      <c r="F799" s="792"/>
      <c r="G799" s="793"/>
      <c r="H799" s="216"/>
      <c r="I799" s="116"/>
      <c r="J799" s="108"/>
      <c r="K799" s="119"/>
      <c r="L799" s="108"/>
      <c r="M799" s="26"/>
      <c r="N799" s="119"/>
      <c r="O799" s="108"/>
      <c r="P799" s="26"/>
      <c r="Q799" s="119"/>
      <c r="R799" s="33"/>
      <c r="S799" s="114"/>
      <c r="T799" s="45">
        <f t="shared" si="31"/>
        <v>0</v>
      </c>
      <c r="U799" s="356">
        <f t="shared" si="69"/>
        <v>19</v>
      </c>
    </row>
    <row r="800" spans="1:21" ht="18" customHeight="1">
      <c r="A800" s="850"/>
      <c r="B800" s="851"/>
      <c r="C800" s="855"/>
      <c r="D800" s="855"/>
      <c r="E800" s="340">
        <v>4</v>
      </c>
      <c r="F800" s="792"/>
      <c r="G800" s="793"/>
      <c r="H800" s="216"/>
      <c r="I800" s="116"/>
      <c r="J800" s="108"/>
      <c r="K800" s="119"/>
      <c r="L800" s="108"/>
      <c r="M800" s="26"/>
      <c r="N800" s="119"/>
      <c r="O800" s="108"/>
      <c r="P800" s="26"/>
      <c r="Q800" s="119"/>
      <c r="R800" s="33"/>
      <c r="S800" s="114"/>
      <c r="T800" s="45">
        <f t="shared" si="31"/>
        <v>0</v>
      </c>
      <c r="U800" s="356">
        <f t="shared" si="69"/>
        <v>19</v>
      </c>
    </row>
    <row r="801" spans="1:21" ht="18" customHeight="1">
      <c r="A801" s="850"/>
      <c r="B801" s="851"/>
      <c r="C801" s="855"/>
      <c r="D801" s="855"/>
      <c r="E801" s="340">
        <v>5</v>
      </c>
      <c r="F801" s="792"/>
      <c r="G801" s="793"/>
      <c r="H801" s="216"/>
      <c r="I801" s="116"/>
      <c r="J801" s="108"/>
      <c r="K801" s="119"/>
      <c r="L801" s="108"/>
      <c r="M801" s="26"/>
      <c r="N801" s="119"/>
      <c r="O801" s="108"/>
      <c r="P801" s="26"/>
      <c r="Q801" s="119"/>
      <c r="R801" s="33"/>
      <c r="S801" s="114"/>
      <c r="T801" s="45">
        <f t="shared" si="31"/>
        <v>0</v>
      </c>
      <c r="U801" s="356">
        <f t="shared" si="69"/>
        <v>19</v>
      </c>
    </row>
    <row r="802" spans="1:21" ht="18" customHeight="1">
      <c r="A802" s="850"/>
      <c r="B802" s="851"/>
      <c r="C802" s="855"/>
      <c r="D802" s="855"/>
      <c r="E802" s="340">
        <v>6</v>
      </c>
      <c r="F802" s="792"/>
      <c r="G802" s="793"/>
      <c r="H802" s="216"/>
      <c r="I802" s="116"/>
      <c r="J802" s="108"/>
      <c r="K802" s="119"/>
      <c r="L802" s="108"/>
      <c r="M802" s="26"/>
      <c r="N802" s="119"/>
      <c r="O802" s="108"/>
      <c r="P802" s="26"/>
      <c r="Q802" s="119"/>
      <c r="R802" s="33"/>
      <c r="S802" s="114"/>
      <c r="T802" s="45">
        <f t="shared" si="31"/>
        <v>0</v>
      </c>
      <c r="U802" s="356">
        <f t="shared" si="69"/>
        <v>19</v>
      </c>
    </row>
    <row r="803" spans="1:21" ht="18" customHeight="1">
      <c r="A803" s="850"/>
      <c r="B803" s="851"/>
      <c r="C803" s="855"/>
      <c r="D803" s="855"/>
      <c r="E803" s="340">
        <v>7</v>
      </c>
      <c r="F803" s="792"/>
      <c r="G803" s="793"/>
      <c r="H803" s="216"/>
      <c r="I803" s="116"/>
      <c r="J803" s="108"/>
      <c r="K803" s="119"/>
      <c r="L803" s="108"/>
      <c r="M803" s="26"/>
      <c r="N803" s="119"/>
      <c r="O803" s="108"/>
      <c r="P803" s="26"/>
      <c r="Q803" s="119"/>
      <c r="R803" s="33"/>
      <c r="S803" s="114"/>
      <c r="T803" s="45">
        <f t="shared" si="31"/>
        <v>0</v>
      </c>
      <c r="U803" s="356">
        <f t="shared" si="69"/>
        <v>19</v>
      </c>
    </row>
    <row r="804" spans="1:21" ht="18" customHeight="1">
      <c r="A804" s="850"/>
      <c r="B804" s="851"/>
      <c r="C804" s="855"/>
      <c r="D804" s="855"/>
      <c r="E804" s="340">
        <v>8</v>
      </c>
      <c r="F804" s="792"/>
      <c r="G804" s="793"/>
      <c r="H804" s="216"/>
      <c r="I804" s="116"/>
      <c r="J804" s="108"/>
      <c r="K804" s="119"/>
      <c r="L804" s="108"/>
      <c r="M804" s="26"/>
      <c r="N804" s="119"/>
      <c r="O804" s="108"/>
      <c r="P804" s="26"/>
      <c r="Q804" s="119"/>
      <c r="R804" s="33"/>
      <c r="S804" s="114"/>
      <c r="T804" s="45">
        <f t="shared" si="31"/>
        <v>0</v>
      </c>
      <c r="U804" s="356">
        <f t="shared" si="69"/>
        <v>19</v>
      </c>
    </row>
    <row r="805" spans="1:21" ht="18" customHeight="1">
      <c r="A805" s="850"/>
      <c r="B805" s="851"/>
      <c r="C805" s="855"/>
      <c r="D805" s="855"/>
      <c r="E805" s="340">
        <v>9</v>
      </c>
      <c r="F805" s="792"/>
      <c r="G805" s="793"/>
      <c r="H805" s="128"/>
      <c r="I805" s="117"/>
      <c r="J805" s="107"/>
      <c r="K805" s="119"/>
      <c r="L805" s="108"/>
      <c r="M805" s="26"/>
      <c r="N805" s="119"/>
      <c r="O805" s="108"/>
      <c r="P805" s="26"/>
      <c r="Q805" s="119"/>
      <c r="R805" s="33"/>
      <c r="S805" s="115"/>
      <c r="T805" s="45">
        <f t="shared" si="31"/>
        <v>0</v>
      </c>
      <c r="U805" s="356">
        <f t="shared" si="69"/>
        <v>19</v>
      </c>
    </row>
    <row r="806" spans="1:21" ht="18" customHeight="1">
      <c r="A806" s="852"/>
      <c r="B806" s="853"/>
      <c r="C806" s="856"/>
      <c r="D806" s="856"/>
      <c r="E806" s="341">
        <v>10</v>
      </c>
      <c r="F806" s="796"/>
      <c r="G806" s="797"/>
      <c r="H806" s="130"/>
      <c r="I806" s="118"/>
      <c r="J806" s="109"/>
      <c r="K806" s="223"/>
      <c r="L806" s="222"/>
      <c r="M806" s="224"/>
      <c r="N806" s="223"/>
      <c r="O806" s="222"/>
      <c r="P806" s="224"/>
      <c r="Q806" s="223"/>
      <c r="R806" s="225"/>
      <c r="S806" s="122"/>
      <c r="T806" s="259">
        <f t="shared" si="31"/>
        <v>0</v>
      </c>
      <c r="U806" s="356">
        <f t="shared" si="69"/>
        <v>19</v>
      </c>
    </row>
    <row r="807" spans="1:21" ht="18" customHeight="1">
      <c r="A807" s="848">
        <f t="shared" ref="A807:B807" si="70">IF(A579="","",A579)</f>
        <v>20</v>
      </c>
      <c r="B807" s="849" t="str">
        <f t="shared" si="70"/>
        <v/>
      </c>
      <c r="C807" s="854" t="str">
        <f>IF(C579="","",C579)</f>
        <v/>
      </c>
      <c r="D807" s="854" t="str">
        <f>IF(D579="","",D579)</f>
        <v/>
      </c>
      <c r="E807" s="339">
        <v>1</v>
      </c>
      <c r="F807" s="794"/>
      <c r="G807" s="795"/>
      <c r="H807" s="217"/>
      <c r="I807" s="218"/>
      <c r="J807" s="181"/>
      <c r="K807" s="219"/>
      <c r="L807" s="181"/>
      <c r="M807" s="220"/>
      <c r="N807" s="219"/>
      <c r="O807" s="181"/>
      <c r="P807" s="220"/>
      <c r="Q807" s="219"/>
      <c r="R807" s="182"/>
      <c r="S807" s="183"/>
      <c r="T807" s="221">
        <f t="shared" si="31"/>
        <v>0</v>
      </c>
      <c r="U807" s="356">
        <f t="shared" ref="U807:U816" si="71">$A$807</f>
        <v>20</v>
      </c>
    </row>
    <row r="808" spans="1:21" ht="18" customHeight="1">
      <c r="A808" s="850"/>
      <c r="B808" s="851"/>
      <c r="C808" s="855"/>
      <c r="D808" s="855"/>
      <c r="E808" s="340">
        <v>2</v>
      </c>
      <c r="F808" s="792"/>
      <c r="G808" s="793"/>
      <c r="H808" s="216"/>
      <c r="I808" s="116"/>
      <c r="J808" s="108"/>
      <c r="K808" s="119"/>
      <c r="L808" s="108"/>
      <c r="M808" s="26"/>
      <c r="N808" s="119"/>
      <c r="O808" s="108"/>
      <c r="P808" s="26"/>
      <c r="Q808" s="119"/>
      <c r="R808" s="33"/>
      <c r="S808" s="114"/>
      <c r="T808" s="45">
        <f t="shared" si="31"/>
        <v>0</v>
      </c>
      <c r="U808" s="356">
        <f t="shared" si="71"/>
        <v>20</v>
      </c>
    </row>
    <row r="809" spans="1:21" ht="18" customHeight="1">
      <c r="A809" s="850"/>
      <c r="B809" s="851"/>
      <c r="C809" s="855"/>
      <c r="D809" s="855"/>
      <c r="E809" s="340">
        <v>3</v>
      </c>
      <c r="F809" s="792"/>
      <c r="G809" s="793"/>
      <c r="H809" s="216"/>
      <c r="I809" s="116"/>
      <c r="J809" s="108"/>
      <c r="K809" s="119"/>
      <c r="L809" s="108"/>
      <c r="M809" s="26"/>
      <c r="N809" s="119"/>
      <c r="O809" s="108"/>
      <c r="P809" s="26"/>
      <c r="Q809" s="119"/>
      <c r="R809" s="33"/>
      <c r="S809" s="114"/>
      <c r="T809" s="45">
        <f t="shared" si="31"/>
        <v>0</v>
      </c>
      <c r="U809" s="356">
        <f t="shared" si="71"/>
        <v>20</v>
      </c>
    </row>
    <row r="810" spans="1:21" ht="18" customHeight="1">
      <c r="A810" s="850"/>
      <c r="B810" s="851"/>
      <c r="C810" s="855"/>
      <c r="D810" s="855"/>
      <c r="E810" s="340">
        <v>4</v>
      </c>
      <c r="F810" s="792"/>
      <c r="G810" s="793"/>
      <c r="H810" s="216"/>
      <c r="I810" s="116"/>
      <c r="J810" s="108"/>
      <c r="K810" s="119"/>
      <c r="L810" s="108"/>
      <c r="M810" s="26"/>
      <c r="N810" s="119"/>
      <c r="O810" s="108"/>
      <c r="P810" s="26"/>
      <c r="Q810" s="119"/>
      <c r="R810" s="33"/>
      <c r="S810" s="114"/>
      <c r="T810" s="45">
        <f t="shared" si="31"/>
        <v>0</v>
      </c>
      <c r="U810" s="356">
        <f t="shared" si="71"/>
        <v>20</v>
      </c>
    </row>
    <row r="811" spans="1:21" ht="18" customHeight="1">
      <c r="A811" s="850"/>
      <c r="B811" s="851"/>
      <c r="C811" s="855"/>
      <c r="D811" s="855"/>
      <c r="E811" s="340">
        <v>5</v>
      </c>
      <c r="F811" s="792"/>
      <c r="G811" s="793"/>
      <c r="H811" s="216"/>
      <c r="I811" s="116"/>
      <c r="J811" s="108"/>
      <c r="K811" s="119"/>
      <c r="L811" s="108"/>
      <c r="M811" s="26"/>
      <c r="N811" s="119"/>
      <c r="O811" s="108"/>
      <c r="P811" s="26"/>
      <c r="Q811" s="119"/>
      <c r="R811" s="33"/>
      <c r="S811" s="114"/>
      <c r="T811" s="45">
        <f t="shared" si="31"/>
        <v>0</v>
      </c>
      <c r="U811" s="356">
        <f t="shared" si="71"/>
        <v>20</v>
      </c>
    </row>
    <row r="812" spans="1:21" ht="18" customHeight="1">
      <c r="A812" s="850"/>
      <c r="B812" s="851"/>
      <c r="C812" s="855"/>
      <c r="D812" s="855"/>
      <c r="E812" s="340">
        <v>6</v>
      </c>
      <c r="F812" s="792"/>
      <c r="G812" s="793"/>
      <c r="H812" s="216"/>
      <c r="I812" s="116"/>
      <c r="J812" s="108"/>
      <c r="K812" s="119"/>
      <c r="L812" s="108"/>
      <c r="M812" s="26"/>
      <c r="N812" s="119"/>
      <c r="O812" s="108"/>
      <c r="P812" s="26"/>
      <c r="Q812" s="119"/>
      <c r="R812" s="33"/>
      <c r="S812" s="114"/>
      <c r="T812" s="45">
        <f t="shared" si="31"/>
        <v>0</v>
      </c>
      <c r="U812" s="356">
        <f t="shared" si="71"/>
        <v>20</v>
      </c>
    </row>
    <row r="813" spans="1:21" ht="18" customHeight="1">
      <c r="A813" s="850"/>
      <c r="B813" s="851"/>
      <c r="C813" s="855"/>
      <c r="D813" s="855"/>
      <c r="E813" s="340">
        <v>7</v>
      </c>
      <c r="F813" s="792"/>
      <c r="G813" s="793"/>
      <c r="H813" s="216"/>
      <c r="I813" s="116"/>
      <c r="J813" s="108"/>
      <c r="K813" s="119"/>
      <c r="L813" s="108"/>
      <c r="M813" s="26"/>
      <c r="N813" s="119"/>
      <c r="O813" s="108"/>
      <c r="P813" s="26"/>
      <c r="Q813" s="119"/>
      <c r="R813" s="33"/>
      <c r="S813" s="114"/>
      <c r="T813" s="45">
        <f t="shared" si="31"/>
        <v>0</v>
      </c>
      <c r="U813" s="356">
        <f t="shared" si="71"/>
        <v>20</v>
      </c>
    </row>
    <row r="814" spans="1:21" ht="18" customHeight="1">
      <c r="A814" s="850"/>
      <c r="B814" s="851"/>
      <c r="C814" s="855"/>
      <c r="D814" s="855"/>
      <c r="E814" s="340">
        <v>8</v>
      </c>
      <c r="F814" s="792"/>
      <c r="G814" s="793"/>
      <c r="H814" s="216"/>
      <c r="I814" s="116"/>
      <c r="J814" s="108"/>
      <c r="K814" s="119"/>
      <c r="L814" s="108"/>
      <c r="M814" s="26"/>
      <c r="N814" s="119"/>
      <c r="O814" s="108"/>
      <c r="P814" s="26"/>
      <c r="Q814" s="119"/>
      <c r="R814" s="33"/>
      <c r="S814" s="114"/>
      <c r="T814" s="45">
        <f t="shared" si="31"/>
        <v>0</v>
      </c>
      <c r="U814" s="356">
        <f t="shared" si="71"/>
        <v>20</v>
      </c>
    </row>
    <row r="815" spans="1:21" ht="18" customHeight="1">
      <c r="A815" s="850"/>
      <c r="B815" s="851"/>
      <c r="C815" s="855"/>
      <c r="D815" s="855"/>
      <c r="E815" s="340">
        <v>9</v>
      </c>
      <c r="F815" s="792"/>
      <c r="G815" s="793"/>
      <c r="H815" s="128"/>
      <c r="I815" s="117"/>
      <c r="J815" s="107"/>
      <c r="K815" s="119"/>
      <c r="L815" s="108"/>
      <c r="M815" s="26"/>
      <c r="N815" s="119"/>
      <c r="O815" s="108"/>
      <c r="P815" s="26"/>
      <c r="Q815" s="119"/>
      <c r="R815" s="33"/>
      <c r="S815" s="115"/>
      <c r="T815" s="45">
        <f t="shared" si="31"/>
        <v>0</v>
      </c>
      <c r="U815" s="356">
        <f t="shared" si="71"/>
        <v>20</v>
      </c>
    </row>
    <row r="816" spans="1:21" ht="18" customHeight="1">
      <c r="A816" s="852"/>
      <c r="B816" s="853"/>
      <c r="C816" s="856"/>
      <c r="D816" s="856"/>
      <c r="E816" s="341">
        <v>10</v>
      </c>
      <c r="F816" s="796"/>
      <c r="G816" s="797"/>
      <c r="H816" s="130"/>
      <c r="I816" s="118"/>
      <c r="J816" s="109"/>
      <c r="K816" s="223"/>
      <c r="L816" s="222"/>
      <c r="M816" s="224"/>
      <c r="N816" s="223"/>
      <c r="O816" s="222"/>
      <c r="P816" s="224"/>
      <c r="Q816" s="223"/>
      <c r="R816" s="225"/>
      <c r="S816" s="122"/>
      <c r="T816" s="259">
        <f t="shared" si="31"/>
        <v>0</v>
      </c>
      <c r="U816" s="356">
        <f t="shared" si="71"/>
        <v>20</v>
      </c>
    </row>
    <row r="818" spans="1:11">
      <c r="A818" s="1"/>
      <c r="B818" s="1"/>
      <c r="C818" s="1"/>
      <c r="D818" s="1"/>
      <c r="E818" s="1"/>
    </row>
    <row r="819" spans="1:11" ht="20.100000000000001" customHeight="1">
      <c r="A819" s="324"/>
      <c r="B819" s="324"/>
      <c r="C819" s="324"/>
      <c r="D819" s="324"/>
      <c r="E819" s="361" t="s">
        <v>82</v>
      </c>
      <c r="F819" s="361"/>
      <c r="G819" s="361"/>
      <c r="H819" s="362"/>
      <c r="I819" s="362"/>
      <c r="J819" s="362"/>
      <c r="K819" s="362"/>
    </row>
    <row r="820" spans="1:11" ht="20.100000000000001" customHeight="1">
      <c r="A820" s="325"/>
      <c r="B820" s="325"/>
      <c r="C820" s="325"/>
      <c r="D820" s="325"/>
      <c r="E820" s="363" t="s">
        <v>15</v>
      </c>
      <c r="F820" s="363"/>
      <c r="G820" s="363"/>
      <c r="H820" s="362"/>
      <c r="I820" s="857" t="s">
        <v>16</v>
      </c>
      <c r="J820" s="858"/>
      <c r="K820" s="858"/>
    </row>
    <row r="821" spans="1:11" ht="20.100000000000001" customHeight="1">
      <c r="A821" s="326"/>
      <c r="B821" s="326"/>
      <c r="C821" s="326"/>
      <c r="D821" s="327"/>
      <c r="E821" s="807" t="s">
        <v>6</v>
      </c>
      <c r="F821" s="808"/>
      <c r="G821" s="808"/>
      <c r="H821" s="809"/>
      <c r="I821" s="859" t="s">
        <v>84</v>
      </c>
      <c r="J821" s="860"/>
      <c r="K821" s="860"/>
    </row>
    <row r="822" spans="1:11" ht="20.100000000000001" customHeight="1">
      <c r="A822" s="326"/>
      <c r="B822" s="326"/>
      <c r="C822" s="326"/>
      <c r="D822" s="326"/>
      <c r="E822" s="807" t="s">
        <v>297</v>
      </c>
      <c r="F822" s="808"/>
      <c r="G822" s="808"/>
      <c r="H822" s="809"/>
      <c r="I822" s="861">
        <f>SUMIFS($T$617:$T$816,$F$617:$F$816,$E822)</f>
        <v>0</v>
      </c>
      <c r="J822" s="862"/>
      <c r="K822" s="863"/>
    </row>
    <row r="823" spans="1:11" ht="20.100000000000001" customHeight="1">
      <c r="A823" s="326"/>
      <c r="B823" s="326"/>
      <c r="C823" s="326"/>
      <c r="D823" s="326"/>
      <c r="E823" s="807" t="s">
        <v>298</v>
      </c>
      <c r="F823" s="808"/>
      <c r="G823" s="808"/>
      <c r="H823" s="809"/>
      <c r="I823" s="861">
        <f t="shared" ref="I823" si="72">SUMIFS($T$617:$T$816,$F$617:$F$816,$E823)</f>
        <v>0</v>
      </c>
      <c r="J823" s="862"/>
      <c r="K823" s="863"/>
    </row>
    <row r="824" spans="1:11" ht="20.100000000000001" customHeight="1">
      <c r="A824" s="866"/>
      <c r="B824" s="377"/>
      <c r="C824" s="377"/>
      <c r="D824" s="377"/>
      <c r="E824" s="804" t="s">
        <v>91</v>
      </c>
      <c r="F824" s="807" t="s">
        <v>65</v>
      </c>
      <c r="G824" s="808"/>
      <c r="H824" s="809"/>
      <c r="I824" s="861">
        <f>SUMIFS($T$617:$T$816,$F$617:$F$816,$F824)</f>
        <v>0</v>
      </c>
      <c r="J824" s="864"/>
      <c r="K824" s="865"/>
    </row>
    <row r="825" spans="1:11" ht="20.100000000000001" customHeight="1">
      <c r="A825" s="866"/>
      <c r="B825" s="377"/>
      <c r="C825" s="377"/>
      <c r="D825" s="377"/>
      <c r="E825" s="805"/>
      <c r="F825" s="807" t="s">
        <v>66</v>
      </c>
      <c r="G825" s="808"/>
      <c r="H825" s="809"/>
      <c r="I825" s="861">
        <f>SUMIFS($T$617:$T$816,$F$617:$F$816,$F825)</f>
        <v>0</v>
      </c>
      <c r="J825" s="864"/>
      <c r="K825" s="865"/>
    </row>
    <row r="826" spans="1:11" ht="20.100000000000001" customHeight="1">
      <c r="A826" s="866"/>
      <c r="B826" s="377"/>
      <c r="C826" s="377"/>
      <c r="D826" s="377"/>
      <c r="E826" s="805"/>
      <c r="F826" s="807" t="s">
        <v>302</v>
      </c>
      <c r="G826" s="808"/>
      <c r="H826" s="809"/>
      <c r="I826" s="861">
        <f>SUMIFS($T$617:$T$816,$F$617:$F$816,$F826)</f>
        <v>0</v>
      </c>
      <c r="J826" s="864"/>
      <c r="K826" s="865"/>
    </row>
    <row r="827" spans="1:11" ht="20.100000000000001" customHeight="1">
      <c r="A827" s="866"/>
      <c r="B827" s="377"/>
      <c r="C827" s="377"/>
      <c r="D827" s="377"/>
      <c r="E827" s="805"/>
      <c r="F827" s="807" t="s">
        <v>68</v>
      </c>
      <c r="G827" s="808"/>
      <c r="H827" s="809"/>
      <c r="I827" s="861">
        <f>SUMIFS($T$617:$T$816,$F$617:$F$816,$F827)</f>
        <v>0</v>
      </c>
      <c r="J827" s="864"/>
      <c r="K827" s="865"/>
    </row>
    <row r="828" spans="1:11" ht="20.100000000000001" customHeight="1">
      <c r="A828" s="866"/>
      <c r="B828" s="377"/>
      <c r="C828" s="377"/>
      <c r="D828" s="377"/>
      <c r="E828" s="806"/>
      <c r="F828" s="867" t="s">
        <v>90</v>
      </c>
      <c r="G828" s="867"/>
      <c r="H828" s="868"/>
      <c r="I828" s="861">
        <f>SUM($I$824:$K$827)</f>
        <v>0</v>
      </c>
      <c r="J828" s="864"/>
      <c r="K828" s="865"/>
    </row>
    <row r="829" spans="1:11" ht="19.5" customHeight="1">
      <c r="A829" s="326"/>
      <c r="B829" s="326"/>
      <c r="C829" s="326"/>
      <c r="D829" s="326"/>
      <c r="E829" s="807" t="s">
        <v>69</v>
      </c>
      <c r="F829" s="808"/>
      <c r="G829" s="808"/>
      <c r="H829" s="809"/>
      <c r="I829" s="861">
        <f>SUM($I$822:$K$823,$I$828)</f>
        <v>0</v>
      </c>
      <c r="J829" s="862"/>
      <c r="K829" s="863"/>
    </row>
    <row r="830" spans="1:11" ht="19.5" customHeight="1">
      <c r="A830" s="326"/>
      <c r="B830" s="326"/>
      <c r="C830" s="326"/>
      <c r="D830" s="326"/>
      <c r="E830" s="807" t="s">
        <v>85</v>
      </c>
      <c r="F830" s="808"/>
      <c r="G830" s="808"/>
      <c r="H830" s="809"/>
      <c r="I830" s="861">
        <f>SUMIFS($T$617:$T$816,$F$617:$F$816,E830)</f>
        <v>0</v>
      </c>
      <c r="J830" s="862"/>
      <c r="K830" s="863"/>
    </row>
    <row r="831" spans="1:11" ht="19.5" customHeight="1">
      <c r="A831" s="326"/>
      <c r="B831" s="326"/>
      <c r="C831" s="326"/>
      <c r="D831" s="326"/>
      <c r="E831" s="807" t="s">
        <v>86</v>
      </c>
      <c r="F831" s="808"/>
      <c r="G831" s="808"/>
      <c r="H831" s="809"/>
      <c r="I831" s="861">
        <f>SUM($I$829,$I$830)</f>
        <v>0</v>
      </c>
      <c r="J831" s="862"/>
      <c r="K831" s="863"/>
    </row>
    <row r="832" spans="1:11" ht="19.5" customHeight="1">
      <c r="A832" s="63"/>
      <c r="B832" s="63"/>
      <c r="C832" s="63"/>
      <c r="D832" s="63"/>
      <c r="E832" s="357"/>
      <c r="F832" s="357"/>
      <c r="G832" s="357"/>
      <c r="H832" s="358"/>
      <c r="I832" s="359"/>
      <c r="J832" s="360"/>
      <c r="K832" s="360"/>
    </row>
    <row r="833" spans="1:19" ht="19.5" customHeight="1">
      <c r="A833" s="63"/>
      <c r="B833" s="63"/>
      <c r="C833" s="63"/>
      <c r="D833" s="63"/>
      <c r="E833" s="357"/>
      <c r="F833" s="357"/>
      <c r="G833" s="357"/>
      <c r="H833" s="358"/>
      <c r="I833" s="359"/>
      <c r="J833" s="360"/>
      <c r="K833" s="360"/>
    </row>
    <row r="834" spans="1:19" ht="19.5" customHeight="1">
      <c r="A834" s="329"/>
      <c r="B834" s="329"/>
      <c r="C834" s="329"/>
      <c r="D834" s="329"/>
      <c r="E834" s="364" t="s">
        <v>7</v>
      </c>
      <c r="F834" s="364"/>
      <c r="G834" s="364"/>
      <c r="H834" s="365"/>
      <c r="I834" s="366"/>
      <c r="J834" s="366"/>
      <c r="K834" s="366"/>
    </row>
    <row r="835" spans="1:19" ht="19.5" customHeight="1">
      <c r="A835" s="326"/>
      <c r="B835" s="326"/>
      <c r="C835" s="326"/>
      <c r="D835" s="327"/>
      <c r="E835" s="337"/>
      <c r="F835" s="810" t="s">
        <v>12</v>
      </c>
      <c r="G835" s="811"/>
      <c r="H835" s="379" t="s">
        <v>23</v>
      </c>
      <c r="I835" s="871" t="s">
        <v>84</v>
      </c>
      <c r="J835" s="872"/>
      <c r="K835" s="872"/>
      <c r="L835"/>
      <c r="M835"/>
      <c r="N835"/>
      <c r="O835"/>
      <c r="P835"/>
      <c r="Q835"/>
      <c r="R835"/>
      <c r="S835"/>
    </row>
    <row r="836" spans="1:19" ht="20.100000000000001" customHeight="1">
      <c r="A836" s="330"/>
      <c r="B836" s="330"/>
      <c r="C836" s="323"/>
      <c r="D836" s="323"/>
      <c r="E836" s="798" t="s">
        <v>24</v>
      </c>
      <c r="F836" s="871" t="s">
        <v>52</v>
      </c>
      <c r="G836" s="811"/>
      <c r="H836" s="378" t="s">
        <v>26</v>
      </c>
      <c r="I836" s="869">
        <f t="shared" ref="I836:I852" si="73">SUMIFS($T$9:$T$608,$G$9:$G$608,$H836)</f>
        <v>0</v>
      </c>
      <c r="J836" s="870"/>
      <c r="K836" s="870"/>
      <c r="L836"/>
      <c r="M836"/>
      <c r="N836"/>
      <c r="O836"/>
      <c r="P836"/>
      <c r="Q836"/>
      <c r="R836"/>
      <c r="S836"/>
    </row>
    <row r="837" spans="1:19" ht="20.100000000000001" customHeight="1">
      <c r="A837" s="330"/>
      <c r="B837" s="330"/>
      <c r="C837" s="323"/>
      <c r="D837" s="323"/>
      <c r="E837" s="799"/>
      <c r="F837" s="871"/>
      <c r="G837" s="811"/>
      <c r="H837" s="378" t="s">
        <v>27</v>
      </c>
      <c r="I837" s="869">
        <f t="shared" si="73"/>
        <v>0</v>
      </c>
      <c r="J837" s="870"/>
      <c r="K837" s="870"/>
      <c r="L837"/>
      <c r="M837"/>
      <c r="N837"/>
      <c r="O837"/>
      <c r="P837"/>
      <c r="Q837"/>
      <c r="R837"/>
      <c r="S837"/>
    </row>
    <row r="838" spans="1:19" ht="20.100000000000001" customHeight="1">
      <c r="A838" s="330"/>
      <c r="B838" s="330"/>
      <c r="C838" s="323"/>
      <c r="D838" s="323"/>
      <c r="E838" s="799"/>
      <c r="F838" s="871"/>
      <c r="G838" s="811"/>
      <c r="H838" s="378" t="s">
        <v>5</v>
      </c>
      <c r="I838" s="869">
        <f t="shared" si="73"/>
        <v>0</v>
      </c>
      <c r="J838" s="870"/>
      <c r="K838" s="870"/>
      <c r="L838"/>
      <c r="M838"/>
      <c r="N838"/>
      <c r="O838"/>
      <c r="P838"/>
      <c r="Q838"/>
      <c r="R838"/>
      <c r="S838"/>
    </row>
    <row r="839" spans="1:19" ht="20.100000000000001" customHeight="1">
      <c r="A839" s="330"/>
      <c r="B839" s="330"/>
      <c r="C839" s="323"/>
      <c r="D839" s="323"/>
      <c r="E839" s="799"/>
      <c r="F839" s="871" t="s">
        <v>53</v>
      </c>
      <c r="G839" s="811"/>
      <c r="H839" s="378" t="s">
        <v>3</v>
      </c>
      <c r="I839" s="869">
        <f t="shared" si="73"/>
        <v>0</v>
      </c>
      <c r="J839" s="870"/>
      <c r="K839" s="870"/>
      <c r="L839"/>
      <c r="M839"/>
      <c r="N839"/>
      <c r="O839"/>
      <c r="P839"/>
      <c r="Q839"/>
      <c r="R839"/>
      <c r="S839"/>
    </row>
    <row r="840" spans="1:19" ht="20.100000000000001" customHeight="1">
      <c r="A840" s="330"/>
      <c r="B840" s="330"/>
      <c r="C840" s="323"/>
      <c r="D840" s="323"/>
      <c r="E840" s="799"/>
      <c r="F840" s="871"/>
      <c r="G840" s="811"/>
      <c r="H840" s="378" t="s">
        <v>28</v>
      </c>
      <c r="I840" s="869">
        <f t="shared" si="73"/>
        <v>0</v>
      </c>
      <c r="J840" s="870"/>
      <c r="K840" s="870"/>
      <c r="L840"/>
      <c r="M840"/>
      <c r="N840"/>
      <c r="O840"/>
      <c r="P840"/>
      <c r="Q840"/>
      <c r="R840"/>
      <c r="S840"/>
    </row>
    <row r="841" spans="1:19" ht="20.100000000000001" customHeight="1">
      <c r="A841" s="330"/>
      <c r="B841" s="330"/>
      <c r="C841" s="323"/>
      <c r="D841" s="323"/>
      <c r="E841" s="799"/>
      <c r="F841" s="871"/>
      <c r="G841" s="811"/>
      <c r="H841" s="378" t="s">
        <v>4</v>
      </c>
      <c r="I841" s="869">
        <f t="shared" si="73"/>
        <v>0</v>
      </c>
      <c r="J841" s="870"/>
      <c r="K841" s="870"/>
      <c r="L841"/>
      <c r="M841"/>
      <c r="N841"/>
      <c r="O841"/>
      <c r="P841"/>
      <c r="Q841"/>
      <c r="R841"/>
      <c r="S841"/>
    </row>
    <row r="842" spans="1:19" ht="20.100000000000001" customHeight="1">
      <c r="A842" s="330"/>
      <c r="B842" s="330"/>
      <c r="C842" s="323"/>
      <c r="D842" s="323"/>
      <c r="E842" s="799"/>
      <c r="F842" s="871"/>
      <c r="G842" s="811"/>
      <c r="H842" s="378" t="s">
        <v>30</v>
      </c>
      <c r="I842" s="869">
        <f t="shared" si="73"/>
        <v>0</v>
      </c>
      <c r="J842" s="870"/>
      <c r="K842" s="870"/>
      <c r="L842"/>
      <c r="M842"/>
      <c r="N842"/>
      <c r="O842"/>
      <c r="P842"/>
      <c r="Q842"/>
      <c r="R842"/>
      <c r="S842"/>
    </row>
    <row r="843" spans="1:19" ht="20.100000000000001" customHeight="1">
      <c r="A843" s="330"/>
      <c r="B843" s="330"/>
      <c r="C843" s="323"/>
      <c r="D843" s="323"/>
      <c r="E843" s="799"/>
      <c r="F843" s="871"/>
      <c r="G843" s="811"/>
      <c r="H843" s="378" t="s">
        <v>25</v>
      </c>
      <c r="I843" s="869">
        <f t="shared" si="73"/>
        <v>0</v>
      </c>
      <c r="J843" s="870"/>
      <c r="K843" s="870"/>
      <c r="L843"/>
      <c r="M843"/>
      <c r="N843"/>
      <c r="O843"/>
      <c r="P843"/>
      <c r="Q843"/>
      <c r="R843"/>
      <c r="S843"/>
    </row>
    <row r="844" spans="1:19" ht="20.100000000000001" customHeight="1">
      <c r="A844" s="330"/>
      <c r="B844" s="330"/>
      <c r="C844" s="323"/>
      <c r="D844" s="323"/>
      <c r="E844" s="799"/>
      <c r="F844" s="871" t="s">
        <v>41</v>
      </c>
      <c r="G844" s="811"/>
      <c r="H844" s="378" t="s">
        <v>1</v>
      </c>
      <c r="I844" s="869">
        <f t="shared" si="73"/>
        <v>0</v>
      </c>
      <c r="J844" s="870"/>
      <c r="K844" s="870"/>
      <c r="L844"/>
      <c r="M844"/>
      <c r="N844"/>
      <c r="O844"/>
      <c r="P844"/>
      <c r="Q844"/>
      <c r="R844"/>
      <c r="S844"/>
    </row>
    <row r="845" spans="1:19" ht="20.100000000000001" customHeight="1">
      <c r="A845" s="330"/>
      <c r="B845" s="330"/>
      <c r="C845" s="323"/>
      <c r="D845" s="323"/>
      <c r="E845" s="799"/>
      <c r="F845" s="871"/>
      <c r="G845" s="811"/>
      <c r="H845" s="378" t="s">
        <v>32</v>
      </c>
      <c r="I845" s="869">
        <f t="shared" si="73"/>
        <v>0</v>
      </c>
      <c r="J845" s="870"/>
      <c r="K845" s="870"/>
      <c r="L845"/>
      <c r="M845"/>
      <c r="N845"/>
      <c r="O845"/>
      <c r="P845"/>
      <c r="Q845"/>
      <c r="R845"/>
      <c r="S845"/>
    </row>
    <row r="846" spans="1:19" ht="20.100000000000001" customHeight="1">
      <c r="A846" s="330"/>
      <c r="B846" s="330"/>
      <c r="C846" s="323"/>
      <c r="D846" s="323"/>
      <c r="E846" s="799"/>
      <c r="F846" s="871"/>
      <c r="G846" s="811"/>
      <c r="H846" s="378" t="s">
        <v>11</v>
      </c>
      <c r="I846" s="869">
        <f t="shared" si="73"/>
        <v>0</v>
      </c>
      <c r="J846" s="870"/>
      <c r="K846" s="870"/>
      <c r="L846"/>
      <c r="M846"/>
      <c r="N846"/>
      <c r="O846"/>
      <c r="P846"/>
      <c r="Q846"/>
      <c r="R846"/>
      <c r="S846"/>
    </row>
    <row r="847" spans="1:19" ht="20.100000000000001" customHeight="1">
      <c r="A847" s="330"/>
      <c r="B847" s="330"/>
      <c r="C847" s="323"/>
      <c r="D847" s="323"/>
      <c r="E847" s="799"/>
      <c r="F847" s="871" t="s">
        <v>54</v>
      </c>
      <c r="G847" s="811"/>
      <c r="H847" s="378" t="s">
        <v>31</v>
      </c>
      <c r="I847" s="869">
        <f t="shared" si="73"/>
        <v>0</v>
      </c>
      <c r="J847" s="870"/>
      <c r="K847" s="870"/>
      <c r="L847"/>
      <c r="M847"/>
      <c r="N847"/>
      <c r="O847"/>
      <c r="P847"/>
      <c r="Q847"/>
      <c r="R847"/>
      <c r="S847"/>
    </row>
    <row r="848" spans="1:19" ht="20.100000000000001" customHeight="1">
      <c r="A848" s="330"/>
      <c r="B848" s="330"/>
      <c r="C848" s="323"/>
      <c r="D848" s="323"/>
      <c r="E848" s="799"/>
      <c r="F848" s="871"/>
      <c r="G848" s="811"/>
      <c r="H848" s="378" t="s">
        <v>2</v>
      </c>
      <c r="I848" s="869">
        <f t="shared" si="73"/>
        <v>0</v>
      </c>
      <c r="J848" s="870"/>
      <c r="K848" s="870"/>
      <c r="L848"/>
      <c r="M848"/>
      <c r="N848"/>
      <c r="O848"/>
      <c r="P848"/>
      <c r="Q848"/>
      <c r="R848"/>
      <c r="S848"/>
    </row>
    <row r="849" spans="1:26" ht="20.100000000000001" customHeight="1">
      <c r="A849" s="330"/>
      <c r="B849" s="330"/>
      <c r="C849" s="323"/>
      <c r="D849" s="323"/>
      <c r="E849" s="799"/>
      <c r="F849" s="871"/>
      <c r="G849" s="811"/>
      <c r="H849" s="378" t="s">
        <v>29</v>
      </c>
      <c r="I849" s="869">
        <f t="shared" si="73"/>
        <v>0</v>
      </c>
      <c r="J849" s="870"/>
      <c r="K849" s="870"/>
      <c r="L849"/>
      <c r="M849"/>
      <c r="N849"/>
      <c r="O849"/>
      <c r="P849"/>
      <c r="Q849"/>
      <c r="R849"/>
      <c r="S849"/>
    </row>
    <row r="850" spans="1:26" ht="20.100000000000001" customHeight="1">
      <c r="A850" s="330"/>
      <c r="B850" s="330"/>
      <c r="C850" s="323"/>
      <c r="D850" s="323"/>
      <c r="E850" s="799"/>
      <c r="F850" s="871"/>
      <c r="G850" s="811"/>
      <c r="H850" s="378" t="s">
        <v>33</v>
      </c>
      <c r="I850" s="869">
        <f t="shared" si="73"/>
        <v>0</v>
      </c>
      <c r="J850" s="870"/>
      <c r="K850" s="870"/>
      <c r="L850"/>
      <c r="M850"/>
      <c r="N850"/>
      <c r="O850"/>
      <c r="P850"/>
      <c r="Q850"/>
      <c r="R850"/>
      <c r="S850"/>
    </row>
    <row r="851" spans="1:26" ht="20.100000000000001" customHeight="1">
      <c r="A851" s="330"/>
      <c r="B851" s="330"/>
      <c r="C851" s="323"/>
      <c r="D851" s="323"/>
      <c r="E851" s="799"/>
      <c r="F851" s="871"/>
      <c r="G851" s="811"/>
      <c r="H851" s="378" t="s">
        <v>20</v>
      </c>
      <c r="I851" s="869">
        <f t="shared" si="73"/>
        <v>0</v>
      </c>
      <c r="J851" s="870"/>
      <c r="K851" s="870"/>
      <c r="L851"/>
      <c r="M851"/>
      <c r="N851"/>
      <c r="O851"/>
      <c r="P851"/>
      <c r="Q851"/>
      <c r="R851"/>
      <c r="S851"/>
    </row>
    <row r="852" spans="1:26" ht="20.100000000000001" customHeight="1">
      <c r="A852" s="330"/>
      <c r="B852" s="330"/>
      <c r="C852" s="323"/>
      <c r="D852" s="323"/>
      <c r="E852" s="799"/>
      <c r="F852" s="876" t="s">
        <v>77</v>
      </c>
      <c r="G852" s="877"/>
      <c r="H852" s="378" t="s">
        <v>10</v>
      </c>
      <c r="I852" s="869">
        <f t="shared" si="73"/>
        <v>0</v>
      </c>
      <c r="J852" s="870"/>
      <c r="K852" s="870"/>
      <c r="L852"/>
      <c r="M852"/>
      <c r="N852"/>
      <c r="O852"/>
      <c r="P852"/>
      <c r="Q852"/>
      <c r="R852"/>
      <c r="S852"/>
    </row>
    <row r="853" spans="1:26" ht="20.100000000000001" customHeight="1">
      <c r="A853" s="330"/>
      <c r="B853" s="330"/>
      <c r="C853" s="323"/>
      <c r="D853" s="323"/>
      <c r="E853" s="799"/>
      <c r="F853" s="810" t="s">
        <v>18</v>
      </c>
      <c r="G853" s="810"/>
      <c r="H853" s="811"/>
      <c r="I853" s="869">
        <f>SUM($I$836:$K$852)</f>
        <v>0</v>
      </c>
      <c r="J853" s="870"/>
      <c r="K853" s="870"/>
      <c r="L853"/>
      <c r="M853"/>
      <c r="N853"/>
      <c r="O853"/>
      <c r="P853"/>
      <c r="Q853"/>
      <c r="R853"/>
      <c r="S853"/>
    </row>
    <row r="854" spans="1:26" ht="20.100000000000001" customHeight="1">
      <c r="A854" s="330"/>
      <c r="B854" s="330"/>
      <c r="C854" s="323"/>
      <c r="D854" s="323"/>
      <c r="E854" s="799"/>
      <c r="F854" s="871" t="s">
        <v>17</v>
      </c>
      <c r="G854" s="871"/>
      <c r="H854" s="811"/>
      <c r="I854" s="873"/>
      <c r="J854" s="874"/>
      <c r="K854" s="874"/>
      <c r="L854"/>
      <c r="M854"/>
      <c r="N854"/>
      <c r="O854"/>
      <c r="P854"/>
      <c r="Q854"/>
      <c r="R854"/>
      <c r="S854"/>
    </row>
    <row r="855" spans="1:26" ht="20.100000000000001" customHeight="1">
      <c r="A855" s="330"/>
      <c r="B855" s="330"/>
      <c r="C855" s="323"/>
      <c r="D855" s="323"/>
      <c r="E855" s="800"/>
      <c r="F855" s="810" t="s">
        <v>34</v>
      </c>
      <c r="G855" s="810"/>
      <c r="H855" s="811"/>
      <c r="I855" s="869">
        <f>$I$853-$I$854</f>
        <v>0</v>
      </c>
      <c r="J855" s="870"/>
      <c r="K855" s="870"/>
      <c r="L855"/>
      <c r="M855"/>
      <c r="N855"/>
      <c r="O855"/>
      <c r="P855"/>
      <c r="Q855"/>
      <c r="R855"/>
      <c r="S855"/>
    </row>
    <row r="856" spans="1:26" ht="20.100000000000001" customHeight="1" thickBot="1">
      <c r="A856" s="330"/>
      <c r="B856" s="330"/>
      <c r="C856" s="323"/>
      <c r="D856" s="322"/>
      <c r="E856" s="338"/>
      <c r="F856" s="878" t="s">
        <v>46</v>
      </c>
      <c r="G856" s="879"/>
      <c r="H856" s="880"/>
      <c r="I856" s="875">
        <f>SUMIFS($T$9:$T$608,$F$9:$F$608,$F$856)</f>
        <v>0</v>
      </c>
      <c r="J856" s="870"/>
      <c r="K856" s="870"/>
      <c r="L856"/>
      <c r="M856"/>
      <c r="N856"/>
      <c r="O856"/>
      <c r="P856"/>
      <c r="Q856"/>
      <c r="R856"/>
      <c r="S856"/>
    </row>
    <row r="857" spans="1:26" ht="20.100000000000001" customHeight="1" thickTop="1">
      <c r="A857" s="331"/>
      <c r="B857" s="331"/>
      <c r="C857" s="331"/>
      <c r="D857" s="332"/>
      <c r="E857" s="801" t="s">
        <v>87</v>
      </c>
      <c r="F857" s="802"/>
      <c r="G857" s="802"/>
      <c r="H857" s="803"/>
      <c r="I857" s="881">
        <f>SUM($I$853,$I$856)</f>
        <v>0</v>
      </c>
      <c r="J857" s="882"/>
      <c r="K857" s="882"/>
      <c r="L857"/>
      <c r="M857"/>
      <c r="N857"/>
      <c r="O857"/>
      <c r="P857"/>
      <c r="Q857"/>
      <c r="R857"/>
      <c r="S857"/>
    </row>
    <row r="858" spans="1:26">
      <c r="A858" s="173"/>
      <c r="B858" s="173"/>
      <c r="C858" s="173"/>
      <c r="D858" s="173"/>
      <c r="Y858" s="4"/>
      <c r="Z858" s="2"/>
    </row>
    <row r="859" spans="1:26">
      <c r="A859" s="173"/>
      <c r="B859" s="173"/>
      <c r="C859" s="173"/>
      <c r="D859" s="173"/>
    </row>
    <row r="860" spans="1:26">
      <c r="A860" s="173"/>
      <c r="B860" s="173"/>
      <c r="C860" s="173"/>
      <c r="D860" s="173"/>
    </row>
  </sheetData>
  <sheetProtection algorithmName="SHA-512" hashValue="cCaMcgHlpUIlRAifcgPfBbt4Se6AiLaufsa41ivf+Xg8OcrFXJPuY8YmYfi5vHXCIwuJhfU/+DgB8V8SfmWefA==" saltValue="WWxQ3GTvru+WunVQRqu7WQ==" spinCount="100000" sheet="1" objects="1" scenarios="1" formatRows="0"/>
  <dataConsolidate/>
  <mergeCells count="403">
    <mergeCell ref="F688:G688"/>
    <mergeCell ref="F695:G695"/>
    <mergeCell ref="F717:G717"/>
    <mergeCell ref="F718:G718"/>
    <mergeCell ref="F719:G719"/>
    <mergeCell ref="F720:G720"/>
    <mergeCell ref="F721:G721"/>
    <mergeCell ref="F722:G722"/>
    <mergeCell ref="A717:B726"/>
    <mergeCell ref="C717:C726"/>
    <mergeCell ref="D717:D726"/>
    <mergeCell ref="F723:G723"/>
    <mergeCell ref="F724:G724"/>
    <mergeCell ref="F689:G689"/>
    <mergeCell ref="F690:G690"/>
    <mergeCell ref="F691:G691"/>
    <mergeCell ref="F692:G692"/>
    <mergeCell ref="F693:G693"/>
    <mergeCell ref="F694:G694"/>
    <mergeCell ref="F696:G696"/>
    <mergeCell ref="A697:B706"/>
    <mergeCell ref="C697:C706"/>
    <mergeCell ref="D697:D706"/>
    <mergeCell ref="F697:G697"/>
    <mergeCell ref="A677:B686"/>
    <mergeCell ref="C677:C686"/>
    <mergeCell ref="D677:D686"/>
    <mergeCell ref="F677:G677"/>
    <mergeCell ref="F678:G678"/>
    <mergeCell ref="F679:G679"/>
    <mergeCell ref="F680:G680"/>
    <mergeCell ref="F681:G681"/>
    <mergeCell ref="F682:G682"/>
    <mergeCell ref="F683:G683"/>
    <mergeCell ref="F684:G684"/>
    <mergeCell ref="F685:G685"/>
    <mergeCell ref="F686:G686"/>
    <mergeCell ref="F667:G667"/>
    <mergeCell ref="F662:G662"/>
    <mergeCell ref="F663:G663"/>
    <mergeCell ref="F664:G664"/>
    <mergeCell ref="A667:B676"/>
    <mergeCell ref="C667:C676"/>
    <mergeCell ref="D667:D676"/>
    <mergeCell ref="F671:G671"/>
    <mergeCell ref="F672:G672"/>
    <mergeCell ref="F673:G673"/>
    <mergeCell ref="F668:G668"/>
    <mergeCell ref="F669:G669"/>
    <mergeCell ref="F670:G670"/>
    <mergeCell ref="F674:G674"/>
    <mergeCell ref="F675:G675"/>
    <mergeCell ref="F676:G676"/>
    <mergeCell ref="F659:G659"/>
    <mergeCell ref="F660:G660"/>
    <mergeCell ref="F661:G661"/>
    <mergeCell ref="F656:G656"/>
    <mergeCell ref="F657:G657"/>
    <mergeCell ref="F658:G658"/>
    <mergeCell ref="A657:B666"/>
    <mergeCell ref="C657:C666"/>
    <mergeCell ref="D657:D666"/>
    <mergeCell ref="F665:G665"/>
    <mergeCell ref="F666:G666"/>
    <mergeCell ref="F647:G647"/>
    <mergeCell ref="F648:G648"/>
    <mergeCell ref="F649:G649"/>
    <mergeCell ref="F644:G644"/>
    <mergeCell ref="F645:G645"/>
    <mergeCell ref="F646:G646"/>
    <mergeCell ref="A647:B656"/>
    <mergeCell ref="C647:C656"/>
    <mergeCell ref="D647:D656"/>
    <mergeCell ref="F653:G653"/>
    <mergeCell ref="F654:G654"/>
    <mergeCell ref="F655:G655"/>
    <mergeCell ref="F650:G650"/>
    <mergeCell ref="F651:G651"/>
    <mergeCell ref="F652:G652"/>
    <mergeCell ref="F637:G637"/>
    <mergeCell ref="F632:G632"/>
    <mergeCell ref="F633:G633"/>
    <mergeCell ref="F634:G634"/>
    <mergeCell ref="A637:B646"/>
    <mergeCell ref="C637:C646"/>
    <mergeCell ref="D637:D646"/>
    <mergeCell ref="F641:G641"/>
    <mergeCell ref="F642:G642"/>
    <mergeCell ref="F643:G643"/>
    <mergeCell ref="F638:G638"/>
    <mergeCell ref="F639:G639"/>
    <mergeCell ref="F640:G640"/>
    <mergeCell ref="F629:G629"/>
    <mergeCell ref="F630:G630"/>
    <mergeCell ref="F631:G631"/>
    <mergeCell ref="F626:G626"/>
    <mergeCell ref="F627:G627"/>
    <mergeCell ref="F628:G628"/>
    <mergeCell ref="A627:B636"/>
    <mergeCell ref="C627:C636"/>
    <mergeCell ref="D627:D636"/>
    <mergeCell ref="F635:G635"/>
    <mergeCell ref="F636:G636"/>
    <mergeCell ref="A616:B616"/>
    <mergeCell ref="F616:G616"/>
    <mergeCell ref="F617:G617"/>
    <mergeCell ref="F618:G618"/>
    <mergeCell ref="F619:G619"/>
    <mergeCell ref="B611:C611"/>
    <mergeCell ref="E611:F611"/>
    <mergeCell ref="G611:H611"/>
    <mergeCell ref="F613:G613"/>
    <mergeCell ref="A617:B626"/>
    <mergeCell ref="C617:C626"/>
    <mergeCell ref="D617:D626"/>
    <mergeCell ref="F623:G623"/>
    <mergeCell ref="F624:G624"/>
    <mergeCell ref="F625:G625"/>
    <mergeCell ref="F620:G620"/>
    <mergeCell ref="F621:G621"/>
    <mergeCell ref="F622:G622"/>
    <mergeCell ref="I613:N613"/>
    <mergeCell ref="F614:G614"/>
    <mergeCell ref="I614:N614"/>
    <mergeCell ref="A549:B578"/>
    <mergeCell ref="C549:C578"/>
    <mergeCell ref="D549:D578"/>
    <mergeCell ref="A579:B608"/>
    <mergeCell ref="C579:C608"/>
    <mergeCell ref="D579:D608"/>
    <mergeCell ref="A489:B518"/>
    <mergeCell ref="C489:C518"/>
    <mergeCell ref="D489:D518"/>
    <mergeCell ref="A519:B548"/>
    <mergeCell ref="C519:C548"/>
    <mergeCell ref="D519:D548"/>
    <mergeCell ref="A429:B458"/>
    <mergeCell ref="C429:C458"/>
    <mergeCell ref="D429:D458"/>
    <mergeCell ref="A459:B488"/>
    <mergeCell ref="C459:C488"/>
    <mergeCell ref="D459:D488"/>
    <mergeCell ref="A399:B428"/>
    <mergeCell ref="C399:C428"/>
    <mergeCell ref="D399:D428"/>
    <mergeCell ref="A309:B338"/>
    <mergeCell ref="C309:C338"/>
    <mergeCell ref="D309:D338"/>
    <mergeCell ref="A339:B368"/>
    <mergeCell ref="C339:C368"/>
    <mergeCell ref="D339:D368"/>
    <mergeCell ref="D279:D308"/>
    <mergeCell ref="A189:B218"/>
    <mergeCell ref="C189:C218"/>
    <mergeCell ref="D189:D218"/>
    <mergeCell ref="A219:B248"/>
    <mergeCell ref="C219:C248"/>
    <mergeCell ref="D219:D248"/>
    <mergeCell ref="A369:B398"/>
    <mergeCell ref="C369:C398"/>
    <mergeCell ref="D369:D398"/>
    <mergeCell ref="O5:S5"/>
    <mergeCell ref="B6:C6"/>
    <mergeCell ref="D6:E6"/>
    <mergeCell ref="F6:G6"/>
    <mergeCell ref="I6:N6"/>
    <mergeCell ref="O6:S6"/>
    <mergeCell ref="A129:B158"/>
    <mergeCell ref="C129:C158"/>
    <mergeCell ref="D129:D158"/>
    <mergeCell ref="A69:B98"/>
    <mergeCell ref="C69:C98"/>
    <mergeCell ref="D69:D98"/>
    <mergeCell ref="A99:B128"/>
    <mergeCell ref="C99:C128"/>
    <mergeCell ref="D99:D128"/>
    <mergeCell ref="F705:G705"/>
    <mergeCell ref="F706:G706"/>
    <mergeCell ref="B3:C3"/>
    <mergeCell ref="E3:F3"/>
    <mergeCell ref="I3:K3"/>
    <mergeCell ref="B5:C5"/>
    <mergeCell ref="D5:E5"/>
    <mergeCell ref="F5:G5"/>
    <mergeCell ref="I5:N5"/>
    <mergeCell ref="A8:B8"/>
    <mergeCell ref="A9:B38"/>
    <mergeCell ref="C9:C38"/>
    <mergeCell ref="D9:D38"/>
    <mergeCell ref="A39:B68"/>
    <mergeCell ref="C39:C68"/>
    <mergeCell ref="D39:D68"/>
    <mergeCell ref="A159:B188"/>
    <mergeCell ref="C159:C188"/>
    <mergeCell ref="D159:D188"/>
    <mergeCell ref="A249:B278"/>
    <mergeCell ref="C249:C278"/>
    <mergeCell ref="D249:D278"/>
    <mergeCell ref="A279:B308"/>
    <mergeCell ref="C279:C308"/>
    <mergeCell ref="A687:B696"/>
    <mergeCell ref="C687:C696"/>
    <mergeCell ref="D687:D696"/>
    <mergeCell ref="F687:G687"/>
    <mergeCell ref="A707:B716"/>
    <mergeCell ref="C707:C716"/>
    <mergeCell ref="D707:D716"/>
    <mergeCell ref="F707:G707"/>
    <mergeCell ref="F708:G708"/>
    <mergeCell ref="F709:G709"/>
    <mergeCell ref="F710:G710"/>
    <mergeCell ref="F711:G711"/>
    <mergeCell ref="F712:G712"/>
    <mergeCell ref="F713:G713"/>
    <mergeCell ref="F714:G714"/>
    <mergeCell ref="F715:G715"/>
    <mergeCell ref="F716:G716"/>
    <mergeCell ref="F698:G698"/>
    <mergeCell ref="F699:G699"/>
    <mergeCell ref="F700:G700"/>
    <mergeCell ref="F701:G701"/>
    <mergeCell ref="F702:G702"/>
    <mergeCell ref="F703:G703"/>
    <mergeCell ref="F704:G704"/>
    <mergeCell ref="F725:G725"/>
    <mergeCell ref="F726:G726"/>
    <mergeCell ref="A727:B736"/>
    <mergeCell ref="C727:C736"/>
    <mergeCell ref="D727:D736"/>
    <mergeCell ref="F727:G727"/>
    <mergeCell ref="F728:G728"/>
    <mergeCell ref="F729:G729"/>
    <mergeCell ref="F730:G730"/>
    <mergeCell ref="F731:G731"/>
    <mergeCell ref="F732:G732"/>
    <mergeCell ref="F733:G733"/>
    <mergeCell ref="F734:G734"/>
    <mergeCell ref="F735:G735"/>
    <mergeCell ref="F736:G736"/>
    <mergeCell ref="A737:B746"/>
    <mergeCell ref="C737:C746"/>
    <mergeCell ref="D737:D746"/>
    <mergeCell ref="F737:G737"/>
    <mergeCell ref="F738:G738"/>
    <mergeCell ref="F739:G739"/>
    <mergeCell ref="F740:G740"/>
    <mergeCell ref="F741:G741"/>
    <mergeCell ref="F742:G742"/>
    <mergeCell ref="F743:G743"/>
    <mergeCell ref="F744:G744"/>
    <mergeCell ref="F745:G745"/>
    <mergeCell ref="F746:G746"/>
    <mergeCell ref="A747:B756"/>
    <mergeCell ref="C747:C756"/>
    <mergeCell ref="D747:D756"/>
    <mergeCell ref="F747:G747"/>
    <mergeCell ref="F748:G748"/>
    <mergeCell ref="F749:G749"/>
    <mergeCell ref="F750:G750"/>
    <mergeCell ref="F751:G751"/>
    <mergeCell ref="F752:G752"/>
    <mergeCell ref="F753:G753"/>
    <mergeCell ref="F754:G754"/>
    <mergeCell ref="F755:G755"/>
    <mergeCell ref="F756:G756"/>
    <mergeCell ref="A757:B766"/>
    <mergeCell ref="C757:C766"/>
    <mergeCell ref="D757:D766"/>
    <mergeCell ref="F757:G757"/>
    <mergeCell ref="F758:G758"/>
    <mergeCell ref="F759:G759"/>
    <mergeCell ref="F760:G760"/>
    <mergeCell ref="F761:G761"/>
    <mergeCell ref="F762:G762"/>
    <mergeCell ref="F763:G763"/>
    <mergeCell ref="F764:G764"/>
    <mergeCell ref="F765:G765"/>
    <mergeCell ref="F766:G766"/>
    <mergeCell ref="A767:B776"/>
    <mergeCell ref="C767:C776"/>
    <mergeCell ref="D767:D776"/>
    <mergeCell ref="F767:G767"/>
    <mergeCell ref="F768:G768"/>
    <mergeCell ref="F769:G769"/>
    <mergeCell ref="F770:G770"/>
    <mergeCell ref="F771:G771"/>
    <mergeCell ref="F772:G772"/>
    <mergeCell ref="F773:G773"/>
    <mergeCell ref="F774:G774"/>
    <mergeCell ref="F775:G775"/>
    <mergeCell ref="F776:G776"/>
    <mergeCell ref="A777:B786"/>
    <mergeCell ref="C777:C786"/>
    <mergeCell ref="D777:D786"/>
    <mergeCell ref="F777:G777"/>
    <mergeCell ref="F778:G778"/>
    <mergeCell ref="F779:G779"/>
    <mergeCell ref="F780:G780"/>
    <mergeCell ref="F781:G781"/>
    <mergeCell ref="F782:G782"/>
    <mergeCell ref="F783:G783"/>
    <mergeCell ref="F784:G784"/>
    <mergeCell ref="F785:G785"/>
    <mergeCell ref="F786:G786"/>
    <mergeCell ref="A787:B796"/>
    <mergeCell ref="C787:C796"/>
    <mergeCell ref="D787:D796"/>
    <mergeCell ref="F787:G787"/>
    <mergeCell ref="F788:G788"/>
    <mergeCell ref="F789:G789"/>
    <mergeCell ref="F790:G790"/>
    <mergeCell ref="F791:G791"/>
    <mergeCell ref="F792:G792"/>
    <mergeCell ref="F793:G793"/>
    <mergeCell ref="F794:G794"/>
    <mergeCell ref="F795:G795"/>
    <mergeCell ref="F796:G796"/>
    <mergeCell ref="A797:B806"/>
    <mergeCell ref="C797:C806"/>
    <mergeCell ref="D797:D806"/>
    <mergeCell ref="F797:G797"/>
    <mergeCell ref="F798:G798"/>
    <mergeCell ref="F799:G799"/>
    <mergeCell ref="F800:G800"/>
    <mergeCell ref="F801:G801"/>
    <mergeCell ref="F802:G802"/>
    <mergeCell ref="F803:G803"/>
    <mergeCell ref="F804:G804"/>
    <mergeCell ref="F805:G805"/>
    <mergeCell ref="F806:G806"/>
    <mergeCell ref="A807:B816"/>
    <mergeCell ref="C807:C816"/>
    <mergeCell ref="D807:D816"/>
    <mergeCell ref="F807:G807"/>
    <mergeCell ref="F808:G808"/>
    <mergeCell ref="F809:G809"/>
    <mergeCell ref="F810:G810"/>
    <mergeCell ref="F811:G811"/>
    <mergeCell ref="F812:G812"/>
    <mergeCell ref="F813:G813"/>
    <mergeCell ref="F814:G814"/>
    <mergeCell ref="F815:G815"/>
    <mergeCell ref="F816:G816"/>
    <mergeCell ref="A824:A828"/>
    <mergeCell ref="E824:E828"/>
    <mergeCell ref="F824:H824"/>
    <mergeCell ref="I824:K824"/>
    <mergeCell ref="F825:H825"/>
    <mergeCell ref="I825:K825"/>
    <mergeCell ref="F826:H826"/>
    <mergeCell ref="I826:K826"/>
    <mergeCell ref="F827:H827"/>
    <mergeCell ref="I827:K827"/>
    <mergeCell ref="F828:H828"/>
    <mergeCell ref="I828:K828"/>
    <mergeCell ref="I845:K845"/>
    <mergeCell ref="I846:K846"/>
    <mergeCell ref="F847:G851"/>
    <mergeCell ref="I820:K820"/>
    <mergeCell ref="E821:H821"/>
    <mergeCell ref="I821:K821"/>
    <mergeCell ref="E822:H822"/>
    <mergeCell ref="I822:K822"/>
    <mergeCell ref="E823:H823"/>
    <mergeCell ref="I823:K823"/>
    <mergeCell ref="E836:E855"/>
    <mergeCell ref="F852:G852"/>
    <mergeCell ref="F853:H853"/>
    <mergeCell ref="F854:H854"/>
    <mergeCell ref="E857:H857"/>
    <mergeCell ref="E829:H829"/>
    <mergeCell ref="I829:K829"/>
    <mergeCell ref="E830:H830"/>
    <mergeCell ref="I830:K830"/>
    <mergeCell ref="E831:H831"/>
    <mergeCell ref="I831:K831"/>
    <mergeCell ref="F835:G835"/>
    <mergeCell ref="I835:K835"/>
    <mergeCell ref="F836:G838"/>
    <mergeCell ref="I836:K836"/>
    <mergeCell ref="I837:K837"/>
    <mergeCell ref="I838:K838"/>
    <mergeCell ref="F839:G843"/>
    <mergeCell ref="I839:K839"/>
    <mergeCell ref="I840:K840"/>
    <mergeCell ref="I841:K841"/>
    <mergeCell ref="I842:K842"/>
    <mergeCell ref="I843:K843"/>
    <mergeCell ref="F844:G846"/>
    <mergeCell ref="I844:K844"/>
    <mergeCell ref="F855:H855"/>
    <mergeCell ref="I855:K855"/>
    <mergeCell ref="F856:H856"/>
    <mergeCell ref="I856:K856"/>
    <mergeCell ref="I857:K857"/>
    <mergeCell ref="I847:K847"/>
    <mergeCell ref="I848:K848"/>
    <mergeCell ref="I849:K849"/>
    <mergeCell ref="I850:K850"/>
    <mergeCell ref="I851:K851"/>
    <mergeCell ref="I852:K852"/>
    <mergeCell ref="I853:K853"/>
    <mergeCell ref="I854:K854"/>
  </mergeCells>
  <phoneticPr fontId="6"/>
  <conditionalFormatting sqref="R99:R104 O99:O103 J797:J816 R129:R134 R159:R164 R189:R194 R219:R224 R249:R254 R279:R284 R309:R314 R339:R344 R369:R374 R399:R404 R429:R434 R459:R464 R489:R494 R519:R524 R549:R554 R579:R584 O129:O133 O159:O163 O189:O193 O219:O223 O249:O253 O279:O283 O309:O313 O339:O343 O369:O373 O399:O403 O429:O433 O459:O463 O489:O493 O519:O523 O549:O553 O579:O583 R797:R816 O797:O816 L797:L816 L618:L625 O618:O625 R618:R625 L628:L635 L638:L645 L648:L655 L658:L665 L668:L675 L678:L685 L688:L695 L698:L705 L708:L715 L718:L725 L728:L735 L738:L745 L748:L755 L758:L765 L768:L775 L778:L785 L788:L795 O628:O635 O638:O645 O648:O655 O658:O665 O668:O675 O678:O685 O688:O695 O698:O705 O708:O715 O718:O725 O728:O735 O738:O745 O748:O755 O758:O765 O768:O775 O778:O785 O788:O795 R628:R635 R638:R645 R648:R655 R658:R665 R668:R675 R678:R685 R688:R695 R698:R705 R708:R715 R718:R725 R728:R735 R738:R745 R748:R755 R758:R765 R768:R775 R778:R785 R788:R795">
    <cfRule type="expression" dxfId="1396" priority="85">
      <formula>INDIRECT(ADDRESS(ROW(),COLUMN()))=TRUNC(INDIRECT(ADDRESS(ROW(),COLUMN())))</formula>
    </cfRule>
  </conditionalFormatting>
  <conditionalFormatting sqref="O107:O128 O137:O158 O167:O188 O197:O218 O227:O248 O257:O278 O287:O308 O317:O338 O347:O368 O377:O398 O407:O428 O437:O458 O467:O488 O497:O518 O527:O548 O557:O578 O587:O608">
    <cfRule type="expression" dxfId="1395" priority="84">
      <formula>INDIRECT(ADDRESS(ROW(),COLUMN()))=TRUNC(INDIRECT(ADDRESS(ROW(),COLUMN())))</formula>
    </cfRule>
  </conditionalFormatting>
  <conditionalFormatting sqref="R105:R128 R135:R158 R165:R188 R195:R218 R225:R248 R255:R278 R285:R308 R315:R338 R345:R368 R375:R398 R405:R428 R435:R458 R465:R488 R495:R518 R525:R548 R555:R578 R585:R608">
    <cfRule type="expression" dxfId="1394" priority="83">
      <formula>INDIRECT(ADDRESS(ROW(),COLUMN()))=TRUNC(INDIRECT(ADDRESS(ROW(),COLUMN())))</formula>
    </cfRule>
  </conditionalFormatting>
  <conditionalFormatting sqref="O9:O17 O19:O38">
    <cfRule type="expression" dxfId="1393" priority="82">
      <formula>INDIRECT(ADDRESS(ROW(),COLUMN()))=TRUNC(INDIRECT(ADDRESS(ROW(),COLUMN())))</formula>
    </cfRule>
  </conditionalFormatting>
  <conditionalFormatting sqref="R9:R17 R19:R38">
    <cfRule type="expression" dxfId="1392" priority="81">
      <formula>INDIRECT(ADDRESS(ROW(),COLUMN()))=TRUNC(INDIRECT(ADDRESS(ROW(),COLUMN())))</formula>
    </cfRule>
  </conditionalFormatting>
  <conditionalFormatting sqref="O69:O98">
    <cfRule type="expression" dxfId="1391" priority="80">
      <formula>INDIRECT(ADDRESS(ROW(),COLUMN()))=TRUNC(INDIRECT(ADDRESS(ROW(),COLUMN())))</formula>
    </cfRule>
  </conditionalFormatting>
  <conditionalFormatting sqref="R69:R98">
    <cfRule type="expression" dxfId="1390" priority="79">
      <formula>INDIRECT(ADDRESS(ROW(),COLUMN()))=TRUNC(INDIRECT(ADDRESS(ROW(),COLUMN())))</formula>
    </cfRule>
  </conditionalFormatting>
  <conditionalFormatting sqref="L99:L103 L129:L133 L159:L163 L189:L193 L219:L223 L249:L253 L279:L283 L309:L313 L339:L343 L369:L373 L399:L403 L429:L433 L459:L463 L489:L493 L519:L523 L549:L553 L579:L583">
    <cfRule type="expression" dxfId="1389" priority="78">
      <formula>INDIRECT(ADDRESS(ROW(),COLUMN()))=TRUNC(INDIRECT(ADDRESS(ROW(),COLUMN())))</formula>
    </cfRule>
  </conditionalFormatting>
  <conditionalFormatting sqref="L9:L17 L19:L38">
    <cfRule type="expression" dxfId="1388" priority="76">
      <formula>INDIRECT(ADDRESS(ROW(),COLUMN()))=TRUNC(INDIRECT(ADDRESS(ROW(),COLUMN())))</formula>
    </cfRule>
  </conditionalFormatting>
  <conditionalFormatting sqref="J9:J17 J19:J38">
    <cfRule type="expression" dxfId="1387" priority="77">
      <formula>INDIRECT(ADDRESS(ROW(),COLUMN()))=TRUNC(INDIRECT(ADDRESS(ROW(),COLUMN())))</formula>
    </cfRule>
  </conditionalFormatting>
  <conditionalFormatting sqref="L69:L98">
    <cfRule type="expression" dxfId="1386" priority="75">
      <formula>INDIRECT(ADDRESS(ROW(),COLUMN()))=TRUNC(INDIRECT(ADDRESS(ROW(),COLUMN())))</formula>
    </cfRule>
  </conditionalFormatting>
  <conditionalFormatting sqref="J99 J101 J129 J159 J189 J219 J249 J279 J309 J339 J369 J399 J429 J459 J489 J519 J549 J579 J131 J161 J191 J221 J251 J281 J311 J341 J371 J401 J431 J461 J491 J521 J551 J581">
    <cfRule type="expression" dxfId="1385" priority="74">
      <formula>INDIRECT(ADDRESS(ROW(),COLUMN()))=TRUNC(INDIRECT(ADDRESS(ROW(),COLUMN())))</formula>
    </cfRule>
  </conditionalFormatting>
  <conditionalFormatting sqref="J100 J130 J160 J190 J220 J250 J280 J310 J340 J370 J400 J430 J460 J490 J520 J550 J580">
    <cfRule type="expression" dxfId="1384" priority="73">
      <formula>INDIRECT(ADDRESS(ROW(),COLUMN()))=TRUNC(INDIRECT(ADDRESS(ROW(),COLUMN())))</formula>
    </cfRule>
  </conditionalFormatting>
  <conditionalFormatting sqref="J102:J103 J132:J133 J162:J163 J192:J193 J222:J223 J252:J253 J282:J283 J312:J313 J342:J343 J372:J373 J402:J403 J432:J433 J462:J463 J492:J493 J522:J523 J552:J553 J582:J583">
    <cfRule type="expression" dxfId="1383" priority="72">
      <formula>INDIRECT(ADDRESS(ROW(),COLUMN()))=TRUNC(INDIRECT(ADDRESS(ROW(),COLUMN())))</formula>
    </cfRule>
  </conditionalFormatting>
  <conditionalFormatting sqref="J104:J106 J134:J136 J164:J166 J194:J196 J224:J226 J254:J256 J284:J286 J314:J316 J344:J346 J374:J376 J404:J406 J434:J436 J464:J466 J494:J496 J524:J526 J554:J556 J584:J586">
    <cfRule type="expression" dxfId="1382" priority="71">
      <formula>INDIRECT(ADDRESS(ROW(),COLUMN()))=TRUNC(INDIRECT(ADDRESS(ROW(),COLUMN())))</formula>
    </cfRule>
  </conditionalFormatting>
  <conditionalFormatting sqref="L104:L106 L134:L136 L164:L166 L194:L196 L224:L226 L254:L256 L284:L286 L314:L316 L344:L346 L374:L376 L404:L406 L434:L436 L464:L466 L494:L496 L524:L526 L554:L556 L584:L586">
    <cfRule type="expression" dxfId="1381" priority="70">
      <formula>INDIRECT(ADDRESS(ROW(),COLUMN()))=TRUNC(INDIRECT(ADDRESS(ROW(),COLUMN())))</formula>
    </cfRule>
  </conditionalFormatting>
  <conditionalFormatting sqref="O104:O106 O134:O136 O164:O166 O194:O196 O224:O226 O254:O256 O284:O286 O314:O316 O344:O346 O374:O376 O404:O406 O434:O436 O464:O466 O494:O496 O524:O526 O554:O556 O584:O586">
    <cfRule type="expression" dxfId="1380" priority="69">
      <formula>INDIRECT(ADDRESS(ROW(),COLUMN()))=TRUNC(INDIRECT(ADDRESS(ROW(),COLUMN())))</formula>
    </cfRule>
  </conditionalFormatting>
  <conditionalFormatting sqref="J107:J128 J137:J158 J167:J188 J197:J218 J227:J248 J257:J278 J287:J308 J317:J338 J347:J368 J377:J398 J407:J428 J437:J458 J467:J488 J497:J518 J527:J548 J557:J578 J587:J608">
    <cfRule type="expression" dxfId="1379" priority="68">
      <formula>INDIRECT(ADDRESS(ROW(),COLUMN()))=TRUNC(INDIRECT(ADDRESS(ROW(),COLUMN())))</formula>
    </cfRule>
  </conditionalFormatting>
  <conditionalFormatting sqref="L107:L128 L137:L158 L167:L188 L197:L218 L227:L248 L257:L278 L287:L308 L317:L338 L347:L368 L377:L398 L407:L428 L437:L458 L467:L488 L497:L518 L527:L548 L557:L578 L587:L608">
    <cfRule type="expression" dxfId="1378" priority="67">
      <formula>INDIRECT(ADDRESS(ROW(),COLUMN()))=TRUNC(INDIRECT(ADDRESS(ROW(),COLUMN())))</formula>
    </cfRule>
  </conditionalFormatting>
  <conditionalFormatting sqref="J617 J627 J637 J647 J657 J667 J677 J687 J697 J707 J717 J727 J737 J747 J757 J767 J777 J787">
    <cfRule type="expression" dxfId="1377" priority="66">
      <formula>INDIRECT(ADDRESS(ROW(),COLUMN()))=TRUNC(INDIRECT(ADDRESS(ROW(),COLUMN())))</formula>
    </cfRule>
  </conditionalFormatting>
  <conditionalFormatting sqref="L617 L627 L637 L647 L657 L667 L677 L687 L697 L707 L717 L727 L737 L747 L757 L767 L777 L787">
    <cfRule type="expression" dxfId="1376" priority="65">
      <formula>INDIRECT(ADDRESS(ROW(),COLUMN()))=TRUNC(INDIRECT(ADDRESS(ROW(),COLUMN())))</formula>
    </cfRule>
  </conditionalFormatting>
  <conditionalFormatting sqref="O617 O627 O637 O647 O657 O667 O677 O687 O697 O707 O717 O727 O737 O747 O757 O767 O777 O787">
    <cfRule type="expression" dxfId="1375" priority="64">
      <formula>INDIRECT(ADDRESS(ROW(),COLUMN()))=TRUNC(INDIRECT(ADDRESS(ROW(),COLUMN())))</formula>
    </cfRule>
  </conditionalFormatting>
  <conditionalFormatting sqref="R617 R627 R637 R647 R657 R667 R677 R687 R697 R707 R717 R727 R737 R747 R757 R767 R777 R787">
    <cfRule type="expression" dxfId="1374" priority="63">
      <formula>INDIRECT(ADDRESS(ROW(),COLUMN()))=TRUNC(INDIRECT(ADDRESS(ROW(),COLUMN())))</formula>
    </cfRule>
  </conditionalFormatting>
  <conditionalFormatting sqref="T5:T6">
    <cfRule type="cellIs" dxfId="1373" priority="62" operator="equal">
      <formula>"「費目：その他」で補助対象外に仕分けされていないものがある"</formula>
    </cfRule>
  </conditionalFormatting>
  <conditionalFormatting sqref="J618:J625 J628:J635 J638:J645 J648:J655 J658:J665 J668:J675 J678:J685 J688:J695 J698:J705 J708:J715 J718:J725 J728:J735 J738:J745 J748:J755 J758:J765 J768:J775 J778:J785 J788:J795">
    <cfRule type="expression" dxfId="1372" priority="61">
      <formula>INDIRECT(ADDRESS(ROW(),COLUMN()))=TRUNC(INDIRECT(ADDRESS(ROW(),COLUMN())))</formula>
    </cfRule>
  </conditionalFormatting>
  <conditionalFormatting sqref="G9:G17 G19:G38">
    <cfRule type="expression" dxfId="1371" priority="56">
      <formula>OR($G9="出演費",$G9="音楽費",$G9="文芸費")</formula>
    </cfRule>
    <cfRule type="expression" dxfId="1370" priority="57">
      <formula>OR($G9="舞台費",$G9="作品借料",$G9="上映費",$G9="会場費",$G9="運搬費")</formula>
    </cfRule>
    <cfRule type="expression" dxfId="1369" priority="58">
      <formula>OR($G9="賃金・共済費",$G9="旅費",$G9="報償費")</formula>
    </cfRule>
    <cfRule type="expression" dxfId="1368" priority="59">
      <formula>OR($G9="雑役務費",$G9="消耗品費",$G9="通信費",$G9="会議費",$G9="その他")</formula>
    </cfRule>
    <cfRule type="expression" dxfId="1367" priority="60">
      <formula>OR($G9="委託費",$G9="補助金")</formula>
    </cfRule>
  </conditionalFormatting>
  <conditionalFormatting sqref="F19:F38">
    <cfRule type="expression" dxfId="1366" priority="51">
      <formula>$F19="委託費"</formula>
    </cfRule>
    <cfRule type="expression" dxfId="1365" priority="52">
      <formula>$F19="雑役務費・消耗品費等"</formula>
    </cfRule>
    <cfRule type="expression" dxfId="1364" priority="53">
      <formula>$F19="賃金・旅費・報償費"</formula>
    </cfRule>
    <cfRule type="expression" dxfId="1363" priority="54">
      <formula>$F19="舞台・会場・設営費"</formula>
    </cfRule>
    <cfRule type="expression" dxfId="1362" priority="55">
      <formula>$F19="出演・音楽・文芸費"</formula>
    </cfRule>
  </conditionalFormatting>
  <conditionalFormatting sqref="J69:J98">
    <cfRule type="expression" dxfId="1361" priority="50">
      <formula>INDIRECT(ADDRESS(ROW(),COLUMN()))=TRUNC(INDIRECT(ADDRESS(ROW(),COLUMN())))</formula>
    </cfRule>
  </conditionalFormatting>
  <conditionalFormatting sqref="R18">
    <cfRule type="expression" dxfId="1360" priority="48">
      <formula>INDIRECT(ADDRESS(ROW(),COLUMN()))=TRUNC(INDIRECT(ADDRESS(ROW(),COLUMN())))</formula>
    </cfRule>
  </conditionalFormatting>
  <conditionalFormatting sqref="O18">
    <cfRule type="expression" dxfId="1359" priority="49">
      <formula>INDIRECT(ADDRESS(ROW(),COLUMN()))=TRUNC(INDIRECT(ADDRESS(ROW(),COLUMN())))</formula>
    </cfRule>
  </conditionalFormatting>
  <conditionalFormatting sqref="J18">
    <cfRule type="expression" dxfId="1358" priority="47">
      <formula>INDIRECT(ADDRESS(ROW(),COLUMN()))=TRUNC(INDIRECT(ADDRESS(ROW(),COLUMN())))</formula>
    </cfRule>
  </conditionalFormatting>
  <conditionalFormatting sqref="L18">
    <cfRule type="expression" dxfId="1357" priority="46">
      <formula>INDIRECT(ADDRESS(ROW(),COLUMN()))=TRUNC(INDIRECT(ADDRESS(ROW(),COLUMN())))</formula>
    </cfRule>
  </conditionalFormatting>
  <conditionalFormatting sqref="G18">
    <cfRule type="expression" dxfId="1356" priority="41">
      <formula>OR($G18="出演費",$G18="音楽費",$G18="文芸費")</formula>
    </cfRule>
    <cfRule type="expression" dxfId="1355" priority="42">
      <formula>OR($G18="舞台費",$G18="作品借料",$G18="上映費",$G18="会場費",$G18="運搬費")</formula>
    </cfRule>
    <cfRule type="expression" dxfId="1354" priority="43">
      <formula>OR($G18="賃金・共済費",$G18="旅費",$G18="報償費")</formula>
    </cfRule>
    <cfRule type="expression" dxfId="1353" priority="44">
      <formula>OR($G18="雑役務費",$G18="消耗品費",$G18="通信費",$G18="会議費",$G18="その他")</formula>
    </cfRule>
    <cfRule type="expression" dxfId="1352" priority="45">
      <formula>OR($G18="委託費",$G18="補助金")</formula>
    </cfRule>
  </conditionalFormatting>
  <conditionalFormatting sqref="R48">
    <cfRule type="expression" dxfId="1351" priority="35">
      <formula>INDIRECT(ADDRESS(ROW(),COLUMN()))=TRUNC(INDIRECT(ADDRESS(ROW(),COLUMN())))</formula>
    </cfRule>
  </conditionalFormatting>
  <conditionalFormatting sqref="O48">
    <cfRule type="expression" dxfId="1350" priority="36">
      <formula>INDIRECT(ADDRESS(ROW(),COLUMN()))=TRUNC(INDIRECT(ADDRESS(ROW(),COLUMN())))</formula>
    </cfRule>
  </conditionalFormatting>
  <conditionalFormatting sqref="J48">
    <cfRule type="expression" dxfId="1349" priority="34">
      <formula>INDIRECT(ADDRESS(ROW(),COLUMN()))=TRUNC(INDIRECT(ADDRESS(ROW(),COLUMN())))</formula>
    </cfRule>
  </conditionalFormatting>
  <conditionalFormatting sqref="L48">
    <cfRule type="expression" dxfId="1348" priority="33">
      <formula>INDIRECT(ADDRESS(ROW(),COLUMN()))=TRUNC(INDIRECT(ADDRESS(ROW(),COLUMN())))</formula>
    </cfRule>
  </conditionalFormatting>
  <conditionalFormatting sqref="R39:R47 R49:R68">
    <cfRule type="expression" dxfId="1347" priority="39">
      <formula>INDIRECT(ADDRESS(ROW(),COLUMN()))=TRUNC(INDIRECT(ADDRESS(ROW(),COLUMN())))</formula>
    </cfRule>
  </conditionalFormatting>
  <conditionalFormatting sqref="O39:O47 O49:O68">
    <cfRule type="expression" dxfId="1346" priority="40">
      <formula>INDIRECT(ADDRESS(ROW(),COLUMN()))=TRUNC(INDIRECT(ADDRESS(ROW(),COLUMN())))</formula>
    </cfRule>
  </conditionalFormatting>
  <conditionalFormatting sqref="J39:J47 J49:J68">
    <cfRule type="expression" dxfId="1345" priority="38">
      <formula>INDIRECT(ADDRESS(ROW(),COLUMN()))=TRUNC(INDIRECT(ADDRESS(ROW(),COLUMN())))</formula>
    </cfRule>
  </conditionalFormatting>
  <conditionalFormatting sqref="L39:L47 L49:L68">
    <cfRule type="expression" dxfId="1344" priority="37">
      <formula>INDIRECT(ADDRESS(ROW(),COLUMN()))=TRUNC(INDIRECT(ADDRESS(ROW(),COLUMN())))</formula>
    </cfRule>
  </conditionalFormatting>
  <conditionalFormatting sqref="L626 O626 R626 L636 L646 L656 L666 L676 L686 L696 L706 L716 L726 L736 L746 L756 L766 L776 L786 L796 O636 O646 O656 O666 O676 O686 O696 O706 O716 O726 O736 O746 O756 O766 O776 O786 O796 R636 R646 R656 R666 R676 R686 R696 R706 R716 R726 R736 R746 R756 R766 R776 R786 R796">
    <cfRule type="expression" dxfId="1343" priority="32">
      <formula>INDIRECT(ADDRESS(ROW(),COLUMN()))=TRUNC(INDIRECT(ADDRESS(ROW(),COLUMN())))</formula>
    </cfRule>
  </conditionalFormatting>
  <conditionalFormatting sqref="J626 J636 J646 J656 J666 J676 J686 J696 J706 J716 J726 J736 J746 J756 J766 J776 J786 J796">
    <cfRule type="expression" dxfId="1342" priority="31">
      <formula>INDIRECT(ADDRESS(ROW(),COLUMN()))=TRUNC(INDIRECT(ADDRESS(ROW(),COLUMN())))</formula>
    </cfRule>
  </conditionalFormatting>
  <conditionalFormatting sqref="F39:F47 F49:F77 F79:F107 F109:F137 F139:F167 F169:F197 F199:F227 F229:F257 F259:F287 F289:F317 F319:F347 F349:F377 F379:F407 F409:F437 F439:F467 F469:F497 F499:F527 F529:F557 F559:F587 F589:F608">
    <cfRule type="expression" dxfId="1341" priority="26">
      <formula>$F39="委託費"</formula>
    </cfRule>
    <cfRule type="expression" dxfId="1340" priority="27">
      <formula>$F39="雑役務費・消耗品費等"</formula>
    </cfRule>
    <cfRule type="expression" dxfId="1339" priority="28">
      <formula>$F39="賃金・旅費・報償費"</formula>
    </cfRule>
    <cfRule type="expression" dxfId="1338" priority="29">
      <formula>$F39="舞台・会場・設営費"</formula>
    </cfRule>
    <cfRule type="expression" dxfId="1337" priority="30">
      <formula>$F39="出演・音楽・文芸費"</formula>
    </cfRule>
  </conditionalFormatting>
  <conditionalFormatting sqref="F48 F78 F108 F138 F168 F198 F228 F258 F288 F318 F348 F378 F408 F438 F468 F498 F528 F558 F588">
    <cfRule type="expression" dxfId="1336" priority="21">
      <formula>$F48="委託費"</formula>
    </cfRule>
    <cfRule type="expression" dxfId="1335" priority="22">
      <formula>$F48="雑役務費・消耗品費等"</formula>
    </cfRule>
    <cfRule type="expression" dxfId="1334" priority="23">
      <formula>$F48="賃金・旅費・報償費"</formula>
    </cfRule>
    <cfRule type="expression" dxfId="1333" priority="24">
      <formula>$F48="舞台・会場・設営費"</formula>
    </cfRule>
    <cfRule type="expression" dxfId="1332" priority="25">
      <formula>$F48="出演・音楽・文芸費"</formula>
    </cfRule>
  </conditionalFormatting>
  <conditionalFormatting sqref="F9:F17">
    <cfRule type="expression" dxfId="1331" priority="16">
      <formula>$F9="委託費"</formula>
    </cfRule>
    <cfRule type="expression" dxfId="1330" priority="17">
      <formula>$F9="雑役務費・消耗品費等"</formula>
    </cfRule>
    <cfRule type="expression" dxfId="1329" priority="18">
      <formula>$F9="賃金・旅費・報償費"</formula>
    </cfRule>
    <cfRule type="expression" dxfId="1328" priority="19">
      <formula>$F9="舞台・会場・設営費"</formula>
    </cfRule>
    <cfRule type="expression" dxfId="1327" priority="20">
      <formula>$F9="出演・音楽・文芸費"</formula>
    </cfRule>
  </conditionalFormatting>
  <conditionalFormatting sqref="F18">
    <cfRule type="expression" dxfId="1326" priority="11">
      <formula>$F18="委託費"</formula>
    </cfRule>
    <cfRule type="expression" dxfId="1325" priority="12">
      <formula>$F18="雑役務費・消耗品費等"</formula>
    </cfRule>
    <cfRule type="expression" dxfId="1324" priority="13">
      <formula>$F18="賃金・旅費・報償費"</formula>
    </cfRule>
    <cfRule type="expression" dxfId="1323" priority="14">
      <formula>$F18="舞台・会場・設営費"</formula>
    </cfRule>
    <cfRule type="expression" dxfId="1322" priority="15">
      <formula>$F18="出演・音楽・文芸費"</formula>
    </cfRule>
  </conditionalFormatting>
  <conditionalFormatting sqref="G48 G78 G108 G138 G168 G198 G228 G258 G288 G318 G348 G378 G408 G438 G468 G498 G528 G558 G588">
    <cfRule type="expression" dxfId="1321" priority="1">
      <formula>OR($G48="出演費",$G48="音楽費",$G48="文芸費")</formula>
    </cfRule>
    <cfRule type="expression" dxfId="1320" priority="2">
      <formula>OR($G48="舞台費",$G48="作品借料",$G48="上映費",$G48="会場費",$G48="運搬費")</formula>
    </cfRule>
    <cfRule type="expression" dxfId="1319" priority="3">
      <formula>OR($G48="賃金・共済費",$G48="旅費",$G48="報償費")</formula>
    </cfRule>
    <cfRule type="expression" dxfId="1318" priority="4">
      <formula>OR($G48="雑役務費",$G48="消耗品費",$G48="通信費",$G48="会議費",$G48="その他")</formula>
    </cfRule>
    <cfRule type="expression" dxfId="1317" priority="5">
      <formula>OR($G48="委託費",$G48="補助金")</formula>
    </cfRule>
  </conditionalFormatting>
  <conditionalFormatting sqref="G39:G47 G49:G77 G79:G107 G109:G137 G139:G167 G169:G197 G199:G227 G229:G257 G259:G287 G289:G317 G319:G347 G349:G377 G379:G407 G409:G437 G439:G467 G469:G497 G499:G527 G529:G557 G559:G587 G589:G608">
    <cfRule type="expression" dxfId="1316" priority="6">
      <formula>OR($G39="出演費",$G39="音楽費",$G39="文芸費")</formula>
    </cfRule>
    <cfRule type="expression" dxfId="1315" priority="7">
      <formula>OR($G39="舞台費",$G39="作品借料",$G39="上映費",$G39="会場費",$G39="運搬費")</formula>
    </cfRule>
    <cfRule type="expression" dxfId="1314" priority="8">
      <formula>OR($G39="賃金・共済費",$G39="旅費",$G39="報償費")</formula>
    </cfRule>
    <cfRule type="expression" dxfId="1313" priority="9">
      <formula>OR($G39="雑役務費",$G39="消耗品費",$G39="通信費",$G39="会議費",$G39="その他")</formula>
    </cfRule>
    <cfRule type="expression" dxfId="1312" priority="10">
      <formula>OR($G39="委託費",$G39="補助金")</formula>
    </cfRule>
  </conditionalFormatting>
  <dataValidations count="8">
    <dataValidation imeMode="hiragana" allowBlank="1" showInputMessage="1" showErrorMessage="1" sqref="I3 L3:P3 P9:P608 H9:H608 M9:M608 P617:P816 M617:M816 H617:H816"/>
    <dataValidation imeMode="disabled" allowBlank="1" showInputMessage="1" showErrorMessage="1" sqref="I614:N614 A579 A9 A39 A807:A814 I6:N6 A99 A617 A627 A637:A644 A69 A549 A129 A159 A189 A219 A249 A279 A309 A339 A369 A399 A429 A459 A489 A519 A647 A657:A664 A667:A674 A677:A684 A687 A697:A704 A707:A714 A717:A724 A727:A734 A737:A744 A747:A754 A757:A764 A767:A774 A777:A784 A787:A794 A797:A804 B6:D6"/>
    <dataValidation imeMode="off" allowBlank="1" showInputMessage="1" showErrorMessage="1" sqref="B3 J829:K833 B611 R9:R608 T9:T608 L9:L608 O9:O608 O617:O816 L617:L816 T617:T816 R617:R816 I822:I833 J822:K827 I836:K857"/>
    <dataValidation imeMode="off" allowBlank="1" showInputMessage="1" showErrorMessage="1" errorTitle="入力制限" error="小数点以下とマイナスは入力できません。" sqref="J9:J608 J617:J816"/>
    <dataValidation allowBlank="1" showInputMessage="1" showErrorMessage="1" errorTitle="入力制限" error="小数点以下とマイナスは入力できません。" sqref="M609"/>
    <dataValidation type="list" imeMode="hiragana" allowBlank="1" showInputMessage="1" showErrorMessage="1" sqref="G9:G608">
      <formula1>INDIRECT(F9)</formula1>
    </dataValidation>
    <dataValidation type="list" imeMode="hiragana" allowBlank="1" showInputMessage="1" showErrorMessage="1" sqref="F9:F608">
      <formula1>区分</formula1>
    </dataValidation>
    <dataValidation type="list" imeMode="hiragana" allowBlank="1" showInputMessage="1" showErrorMessage="1" sqref="G617 G626:G627 G636:G637 G646:G647 G656:G657 G666:G667 G676:G677 G686:G687 G696:G697 G706:G707 G716:G717 G726:G727 G736:G737 G746:G747 G756:G757 G766:G767 G776:G777 F617:F816 G786:G787 G796:G797 G806:G807 G816">
      <formula1>収入</formula1>
    </dataValidation>
  </dataValidations>
  <pageMargins left="0.78740157480314965" right="0.39370078740157483" top="0.39370078740157483" bottom="0.59055118110236227" header="0.31496062992125984" footer="0.31496062992125984"/>
  <pageSetup paperSize="9" scale="55" fitToHeight="0" orientation="portrait" r:id="rId1"/>
  <rowBreaks count="13" manualBreakCount="13">
    <brk id="68" max="20" man="1"/>
    <brk id="128" max="20" man="1"/>
    <brk id="188" max="20" man="1"/>
    <brk id="248" max="20" man="1"/>
    <brk id="308" max="20" man="1"/>
    <brk id="368" max="20" man="1"/>
    <brk id="428" max="20" man="1"/>
    <brk id="488" max="20" man="1"/>
    <brk id="548" max="20" man="1"/>
    <brk id="608" max="20" man="1"/>
    <brk id="666" max="20" man="1"/>
    <brk id="716" max="20" man="1"/>
    <brk id="766" max="20"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0070C0"/>
    <pageSetUpPr fitToPage="1"/>
  </sheetPr>
  <dimension ref="A1:AA860"/>
  <sheetViews>
    <sheetView view="pageBreakPreview" zoomScale="70" zoomScaleSheetLayoutView="70" workbookViewId="0">
      <pane ySplit="8" topLeftCell="A9" activePane="bottomLeft" state="frozen"/>
      <selection activeCell="A9" sqref="A9:B38"/>
      <selection pane="bottomLeft" activeCell="A9" sqref="A9:B38"/>
    </sheetView>
  </sheetViews>
  <sheetFormatPr defaultColWidth="9" defaultRowHeight="13.5"/>
  <cols>
    <col min="1" max="2" width="3.875" style="2" customWidth="1"/>
    <col min="3" max="3" width="18" style="2" customWidth="1"/>
    <col min="4" max="4" width="16.625" style="2" customWidth="1"/>
    <col min="5" max="5" width="6" style="2" customWidth="1"/>
    <col min="6" max="6" width="17.75" style="2" customWidth="1"/>
    <col min="7" max="7" width="11.75" style="2" customWidth="1"/>
    <col min="8" max="8" width="27.125" style="2" customWidth="1"/>
    <col min="9" max="9" width="1.125" style="2" customWidth="1"/>
    <col min="10" max="10" width="9.5" style="2" customWidth="1"/>
    <col min="11" max="11" width="1.375" style="2" customWidth="1"/>
    <col min="12" max="12" width="6" style="2" customWidth="1"/>
    <col min="13" max="13" width="6.125" style="2" customWidth="1"/>
    <col min="14" max="14" width="1.875" style="2" customWidth="1"/>
    <col min="15" max="15" width="6" style="2" customWidth="1"/>
    <col min="16" max="16" width="6.125" style="2" customWidth="1"/>
    <col min="17" max="17" width="2" style="2" customWidth="1"/>
    <col min="18" max="18" width="9.5" style="2" customWidth="1"/>
    <col min="19" max="19" width="1.75" style="2" customWidth="1"/>
    <col min="20" max="20" width="9.625" style="2" customWidth="1"/>
    <col min="21" max="21" width="7" style="2" customWidth="1"/>
    <col min="22" max="22" width="20.625" style="2" customWidth="1"/>
    <col min="23" max="23" width="18.375" style="2" customWidth="1"/>
    <col min="24" max="24" width="25.375" style="2" customWidth="1"/>
    <col min="25" max="25" width="9" style="2" customWidth="1"/>
    <col min="26" max="26" width="9" style="4" customWidth="1"/>
    <col min="27" max="27" width="9" style="2" customWidth="1"/>
    <col min="28" max="16384" width="9" style="2"/>
  </cols>
  <sheetData>
    <row r="1" spans="1:26">
      <c r="A1" s="131"/>
      <c r="B1" s="132"/>
      <c r="C1" s="132"/>
      <c r="D1" s="132"/>
      <c r="E1" s="132"/>
    </row>
    <row r="2" spans="1:26" ht="25.5" customHeight="1">
      <c r="A2" s="47" t="s">
        <v>120</v>
      </c>
      <c r="B2" s="47"/>
      <c r="C2" s="47"/>
      <c r="D2" s="47"/>
      <c r="E2" s="47"/>
      <c r="F2" s="28"/>
    </row>
    <row r="3" spans="1:26" ht="45" customHeight="1">
      <c r="B3" s="818" t="s">
        <v>310</v>
      </c>
      <c r="C3" s="819"/>
      <c r="D3" s="172" t="s">
        <v>131</v>
      </c>
      <c r="E3" s="822">
        <f>VLOOKUP(RIGHT(B3,1),処理シート!$C:$D,2,FALSE)</f>
        <v>0</v>
      </c>
      <c r="F3" s="823"/>
      <c r="G3" s="202"/>
      <c r="H3" s="202"/>
      <c r="I3" s="886"/>
      <c r="J3" s="886"/>
      <c r="K3" s="886"/>
      <c r="L3" s="168"/>
      <c r="M3" s="168"/>
      <c r="N3" s="168"/>
      <c r="O3" s="168"/>
      <c r="P3" s="168"/>
      <c r="Q3"/>
      <c r="R3"/>
      <c r="S3"/>
      <c r="T3" s="11"/>
    </row>
    <row r="4" spans="1:26" ht="22.5" customHeight="1">
      <c r="A4" s="5"/>
      <c r="B4" s="5"/>
      <c r="C4" s="5"/>
      <c r="D4" s="5"/>
      <c r="E4" s="5"/>
      <c r="F4" s="7"/>
      <c r="G4" s="9"/>
      <c r="H4" s="11"/>
      <c r="I4" s="11"/>
      <c r="J4" s="11"/>
      <c r="K4" s="11"/>
      <c r="L4" s="11"/>
      <c r="M4" s="11"/>
      <c r="N4" s="11"/>
      <c r="O4" s="11"/>
      <c r="P4" s="11"/>
      <c r="Q4" s="11"/>
      <c r="R4" s="11"/>
      <c r="S4" s="11"/>
      <c r="T4" s="11"/>
    </row>
    <row r="5" spans="1:26" ht="21.75" customHeight="1">
      <c r="A5" s="5"/>
      <c r="B5" s="830" t="s">
        <v>40</v>
      </c>
      <c r="C5" s="831"/>
      <c r="D5" s="836" t="s">
        <v>43</v>
      </c>
      <c r="E5" s="837"/>
      <c r="F5" s="840" t="s">
        <v>51</v>
      </c>
      <c r="G5" s="841"/>
      <c r="H5" s="380" t="s">
        <v>180</v>
      </c>
      <c r="I5" s="887"/>
      <c r="J5" s="887"/>
      <c r="K5" s="887"/>
      <c r="L5" s="887"/>
      <c r="M5" s="887"/>
      <c r="N5" s="888"/>
      <c r="O5" s="889"/>
      <c r="P5" s="889"/>
      <c r="Q5" s="889"/>
      <c r="R5" s="889"/>
      <c r="S5" s="889"/>
      <c r="T5" s="157"/>
    </row>
    <row r="6" spans="1:26" ht="21.75" customHeight="1">
      <c r="A6" s="5"/>
      <c r="B6" s="832">
        <f>$I$853</f>
        <v>0</v>
      </c>
      <c r="C6" s="833"/>
      <c r="D6" s="838">
        <f>$I$856</f>
        <v>0</v>
      </c>
      <c r="E6" s="839"/>
      <c r="F6" s="842">
        <f>B6+D6</f>
        <v>0</v>
      </c>
      <c r="G6" s="843"/>
      <c r="H6" s="228">
        <f>SUMIFS($T$617:$T$816,$F$617:$F$816,"国庫補助額")</f>
        <v>0</v>
      </c>
      <c r="I6" s="890"/>
      <c r="J6" s="891"/>
      <c r="K6" s="891"/>
      <c r="L6" s="891"/>
      <c r="M6" s="891"/>
      <c r="N6" s="891"/>
      <c r="O6" s="892"/>
      <c r="P6" s="892"/>
      <c r="Q6" s="892"/>
      <c r="R6" s="892"/>
      <c r="S6" s="892"/>
      <c r="T6" s="157"/>
    </row>
    <row r="7" spans="1:26" ht="20.25" customHeight="1">
      <c r="A7" s="6" t="s">
        <v>7</v>
      </c>
      <c r="B7" s="6"/>
      <c r="C7" s="6"/>
      <c r="D7" s="6"/>
      <c r="E7" s="6"/>
      <c r="F7" s="3"/>
      <c r="G7" s="10"/>
      <c r="H7" s="8"/>
      <c r="I7" s="8"/>
      <c r="J7" s="8"/>
      <c r="K7" s="8"/>
      <c r="L7" s="8"/>
      <c r="M7" s="8"/>
      <c r="N7" s="8"/>
      <c r="O7" s="8"/>
      <c r="P7" s="8"/>
      <c r="Q7" s="8"/>
      <c r="R7" s="8"/>
      <c r="S7" s="8"/>
      <c r="T7" s="450" t="s">
        <v>16</v>
      </c>
    </row>
    <row r="8" spans="1:26" ht="36" customHeight="1">
      <c r="A8" s="820" t="s">
        <v>134</v>
      </c>
      <c r="B8" s="821"/>
      <c r="C8" s="376" t="s">
        <v>132</v>
      </c>
      <c r="D8" s="376" t="s">
        <v>136</v>
      </c>
      <c r="E8" s="376" t="s">
        <v>137</v>
      </c>
      <c r="F8" s="38" t="s">
        <v>12</v>
      </c>
      <c r="G8" s="38" t="s">
        <v>23</v>
      </c>
      <c r="H8" s="39" t="s">
        <v>44</v>
      </c>
      <c r="I8" s="48"/>
      <c r="J8" s="40" t="s">
        <v>38</v>
      </c>
      <c r="K8" s="41" t="s">
        <v>45</v>
      </c>
      <c r="L8" s="40" t="s">
        <v>37</v>
      </c>
      <c r="M8" s="42" t="s">
        <v>39</v>
      </c>
      <c r="N8" s="41" t="s">
        <v>45</v>
      </c>
      <c r="O8" s="40" t="s">
        <v>47</v>
      </c>
      <c r="P8" s="42" t="s">
        <v>39</v>
      </c>
      <c r="Q8" s="41" t="s">
        <v>48</v>
      </c>
      <c r="R8" s="40" t="s">
        <v>49</v>
      </c>
      <c r="S8" s="41" t="s">
        <v>50</v>
      </c>
      <c r="T8" s="91" t="s">
        <v>13</v>
      </c>
      <c r="Y8" s="318"/>
      <c r="Z8" s="319"/>
    </row>
    <row r="9" spans="1:26" ht="18" customHeight="1">
      <c r="A9" s="824">
        <v>1</v>
      </c>
      <c r="B9" s="825"/>
      <c r="C9" s="828" t="str">
        <f>IF(ISERROR(VLOOKUP($A9,【大規模】地域番号⑧!$BD:$BF,2,FALSE)),"",VLOOKUP($A9,【大規模】地域番号⑧!$BD:$BF,2,FALSE))</f>
        <v/>
      </c>
      <c r="D9" s="828" t="str">
        <f>IF(ISERROR(VLOOKUP($A9,【大規模】地域番号⑧!$BD:$BF,3,FALSE)),"",VLOOKUP($A9,【大規模】地域番号⑧!$BD:$BF,3,FALSE))</f>
        <v/>
      </c>
      <c r="E9" s="201">
        <v>1</v>
      </c>
      <c r="F9" s="334"/>
      <c r="G9" s="334"/>
      <c r="H9" s="127"/>
      <c r="I9" s="110"/>
      <c r="J9" s="105"/>
      <c r="K9" s="110"/>
      <c r="L9" s="105"/>
      <c r="M9" s="37"/>
      <c r="N9" s="113"/>
      <c r="O9" s="108"/>
      <c r="P9" s="37"/>
      <c r="Q9" s="113"/>
      <c r="R9" s="33"/>
      <c r="S9" s="114"/>
      <c r="T9" s="92">
        <f t="shared" ref="T9:T72" si="0">IF(J9="",0,INT(SUM(PRODUCT(J9,L9,O9),R9)))</f>
        <v>0</v>
      </c>
      <c r="U9" s="356">
        <f>$A$9</f>
        <v>1</v>
      </c>
    </row>
    <row r="10" spans="1:26" ht="18" customHeight="1">
      <c r="A10" s="826"/>
      <c r="B10" s="827"/>
      <c r="C10" s="829"/>
      <c r="D10" s="829"/>
      <c r="E10" s="201">
        <v>2</v>
      </c>
      <c r="F10" s="334"/>
      <c r="G10" s="334"/>
      <c r="H10" s="127"/>
      <c r="I10" s="110"/>
      <c r="J10" s="105"/>
      <c r="K10" s="110"/>
      <c r="L10" s="105"/>
      <c r="M10" s="37"/>
      <c r="N10" s="113"/>
      <c r="O10" s="108"/>
      <c r="P10" s="37"/>
      <c r="Q10" s="113"/>
      <c r="R10" s="33"/>
      <c r="S10" s="114"/>
      <c r="T10" s="92">
        <f t="shared" si="0"/>
        <v>0</v>
      </c>
      <c r="U10" s="356">
        <f t="shared" ref="U10:U38" si="1">$A$9</f>
        <v>1</v>
      </c>
    </row>
    <row r="11" spans="1:26" ht="18" customHeight="1">
      <c r="A11" s="826"/>
      <c r="B11" s="827"/>
      <c r="C11" s="829"/>
      <c r="D11" s="829"/>
      <c r="E11" s="201">
        <v>3</v>
      </c>
      <c r="F11" s="334"/>
      <c r="G11" s="334"/>
      <c r="H11" s="127"/>
      <c r="I11" s="110"/>
      <c r="J11" s="105"/>
      <c r="K11" s="110"/>
      <c r="L11" s="105"/>
      <c r="M11" s="37"/>
      <c r="N11" s="113"/>
      <c r="O11" s="108"/>
      <c r="P11" s="37"/>
      <c r="Q11" s="113"/>
      <c r="R11" s="33"/>
      <c r="S11" s="114"/>
      <c r="T11" s="92">
        <f t="shared" si="0"/>
        <v>0</v>
      </c>
      <c r="U11" s="356">
        <f t="shared" si="1"/>
        <v>1</v>
      </c>
    </row>
    <row r="12" spans="1:26" ht="18" customHeight="1">
      <c r="A12" s="826"/>
      <c r="B12" s="827"/>
      <c r="C12" s="829"/>
      <c r="D12" s="829"/>
      <c r="E12" s="201">
        <v>4</v>
      </c>
      <c r="F12" s="334"/>
      <c r="G12" s="334"/>
      <c r="H12" s="127"/>
      <c r="I12" s="110"/>
      <c r="J12" s="105"/>
      <c r="K12" s="110"/>
      <c r="L12" s="105"/>
      <c r="M12" s="37"/>
      <c r="N12" s="113"/>
      <c r="O12" s="108"/>
      <c r="P12" s="37"/>
      <c r="Q12" s="113"/>
      <c r="R12" s="33"/>
      <c r="S12" s="114"/>
      <c r="T12" s="92">
        <f t="shared" si="0"/>
        <v>0</v>
      </c>
      <c r="U12" s="356">
        <f t="shared" si="1"/>
        <v>1</v>
      </c>
    </row>
    <row r="13" spans="1:26" ht="18" customHeight="1">
      <c r="A13" s="826"/>
      <c r="B13" s="827"/>
      <c r="C13" s="829"/>
      <c r="D13" s="829"/>
      <c r="E13" s="201">
        <v>5</v>
      </c>
      <c r="F13" s="334"/>
      <c r="G13" s="334"/>
      <c r="H13" s="127"/>
      <c r="I13" s="110"/>
      <c r="J13" s="105"/>
      <c r="K13" s="110"/>
      <c r="L13" s="105"/>
      <c r="M13" s="37"/>
      <c r="N13" s="113"/>
      <c r="O13" s="108"/>
      <c r="P13" s="37"/>
      <c r="Q13" s="113"/>
      <c r="R13" s="33"/>
      <c r="S13" s="114"/>
      <c r="T13" s="92">
        <f t="shared" si="0"/>
        <v>0</v>
      </c>
      <c r="U13" s="356">
        <f t="shared" si="1"/>
        <v>1</v>
      </c>
    </row>
    <row r="14" spans="1:26" ht="18" customHeight="1">
      <c r="A14" s="826"/>
      <c r="B14" s="827"/>
      <c r="C14" s="829"/>
      <c r="D14" s="829"/>
      <c r="E14" s="201">
        <v>6</v>
      </c>
      <c r="F14" s="334"/>
      <c r="G14" s="334"/>
      <c r="H14" s="127"/>
      <c r="I14" s="110"/>
      <c r="J14" s="105"/>
      <c r="K14" s="110"/>
      <c r="L14" s="105"/>
      <c r="M14" s="37"/>
      <c r="N14" s="113"/>
      <c r="O14" s="108"/>
      <c r="P14" s="37"/>
      <c r="Q14" s="113"/>
      <c r="R14" s="33"/>
      <c r="S14" s="114"/>
      <c r="T14" s="92">
        <f t="shared" si="0"/>
        <v>0</v>
      </c>
      <c r="U14" s="356">
        <f t="shared" si="1"/>
        <v>1</v>
      </c>
    </row>
    <row r="15" spans="1:26" ht="18" customHeight="1">
      <c r="A15" s="826"/>
      <c r="B15" s="827"/>
      <c r="C15" s="829"/>
      <c r="D15" s="829"/>
      <c r="E15" s="201">
        <v>7</v>
      </c>
      <c r="F15" s="334"/>
      <c r="G15" s="334"/>
      <c r="H15" s="127"/>
      <c r="I15" s="110"/>
      <c r="J15" s="105"/>
      <c r="K15" s="110"/>
      <c r="L15" s="105"/>
      <c r="M15" s="37"/>
      <c r="N15" s="113"/>
      <c r="O15" s="108"/>
      <c r="P15" s="37"/>
      <c r="Q15" s="113"/>
      <c r="R15" s="33"/>
      <c r="S15" s="114"/>
      <c r="T15" s="92">
        <f t="shared" si="0"/>
        <v>0</v>
      </c>
      <c r="U15" s="356">
        <f t="shared" si="1"/>
        <v>1</v>
      </c>
    </row>
    <row r="16" spans="1:26" ht="18" customHeight="1">
      <c r="A16" s="826"/>
      <c r="B16" s="827"/>
      <c r="C16" s="829"/>
      <c r="D16" s="829"/>
      <c r="E16" s="201">
        <v>8</v>
      </c>
      <c r="F16" s="334"/>
      <c r="G16" s="334"/>
      <c r="H16" s="127"/>
      <c r="I16" s="110"/>
      <c r="J16" s="105"/>
      <c r="K16" s="110"/>
      <c r="L16" s="105"/>
      <c r="M16" s="37"/>
      <c r="N16" s="113"/>
      <c r="O16" s="108"/>
      <c r="P16" s="37"/>
      <c r="Q16" s="113"/>
      <c r="R16" s="33"/>
      <c r="S16" s="114"/>
      <c r="T16" s="92">
        <f t="shared" si="0"/>
        <v>0</v>
      </c>
      <c r="U16" s="356">
        <f t="shared" si="1"/>
        <v>1</v>
      </c>
    </row>
    <row r="17" spans="1:21" ht="18" customHeight="1">
      <c r="A17" s="826"/>
      <c r="B17" s="827"/>
      <c r="C17" s="829"/>
      <c r="D17" s="829"/>
      <c r="E17" s="201">
        <v>9</v>
      </c>
      <c r="F17" s="334"/>
      <c r="G17" s="334"/>
      <c r="H17" s="127"/>
      <c r="I17" s="110"/>
      <c r="J17" s="105"/>
      <c r="K17" s="110"/>
      <c r="L17" s="105"/>
      <c r="M17" s="37"/>
      <c r="N17" s="113"/>
      <c r="O17" s="108"/>
      <c r="P17" s="37"/>
      <c r="Q17" s="113"/>
      <c r="R17" s="33"/>
      <c r="S17" s="114"/>
      <c r="T17" s="92">
        <f t="shared" si="0"/>
        <v>0</v>
      </c>
      <c r="U17" s="356">
        <f t="shared" si="1"/>
        <v>1</v>
      </c>
    </row>
    <row r="18" spans="1:21" ht="18" customHeight="1">
      <c r="A18" s="826"/>
      <c r="B18" s="827"/>
      <c r="C18" s="829"/>
      <c r="D18" s="829"/>
      <c r="E18" s="201">
        <v>10</v>
      </c>
      <c r="F18" s="334"/>
      <c r="G18" s="334"/>
      <c r="H18" s="127"/>
      <c r="I18" s="110"/>
      <c r="J18" s="105"/>
      <c r="K18" s="110"/>
      <c r="L18" s="105"/>
      <c r="M18" s="37"/>
      <c r="N18" s="113"/>
      <c r="O18" s="108"/>
      <c r="P18" s="37"/>
      <c r="Q18" s="113"/>
      <c r="R18" s="33"/>
      <c r="S18" s="114"/>
      <c r="T18" s="92">
        <f t="shared" si="0"/>
        <v>0</v>
      </c>
      <c r="U18" s="356">
        <f t="shared" si="1"/>
        <v>1</v>
      </c>
    </row>
    <row r="19" spans="1:21" ht="18" customHeight="1">
      <c r="A19" s="826"/>
      <c r="B19" s="827"/>
      <c r="C19" s="829"/>
      <c r="D19" s="829"/>
      <c r="E19" s="201">
        <v>11</v>
      </c>
      <c r="F19" s="334"/>
      <c r="G19" s="334"/>
      <c r="H19" s="127"/>
      <c r="I19" s="110"/>
      <c r="J19" s="105"/>
      <c r="K19" s="110"/>
      <c r="L19" s="105"/>
      <c r="M19" s="37"/>
      <c r="N19" s="113"/>
      <c r="O19" s="108"/>
      <c r="P19" s="37"/>
      <c r="Q19" s="113"/>
      <c r="R19" s="33"/>
      <c r="S19" s="114"/>
      <c r="T19" s="92">
        <f t="shared" si="0"/>
        <v>0</v>
      </c>
      <c r="U19" s="356">
        <f t="shared" si="1"/>
        <v>1</v>
      </c>
    </row>
    <row r="20" spans="1:21" ht="18" customHeight="1">
      <c r="A20" s="826"/>
      <c r="B20" s="827"/>
      <c r="C20" s="829"/>
      <c r="D20" s="829"/>
      <c r="E20" s="201">
        <v>12</v>
      </c>
      <c r="F20" s="334"/>
      <c r="G20" s="334"/>
      <c r="H20" s="127"/>
      <c r="I20" s="110"/>
      <c r="J20" s="105"/>
      <c r="K20" s="110"/>
      <c r="L20" s="105"/>
      <c r="M20" s="37"/>
      <c r="N20" s="113"/>
      <c r="O20" s="108"/>
      <c r="P20" s="37"/>
      <c r="Q20" s="113"/>
      <c r="R20" s="33"/>
      <c r="S20" s="114"/>
      <c r="T20" s="92">
        <f t="shared" si="0"/>
        <v>0</v>
      </c>
      <c r="U20" s="356">
        <f t="shared" si="1"/>
        <v>1</v>
      </c>
    </row>
    <row r="21" spans="1:21" ht="18" customHeight="1">
      <c r="A21" s="826"/>
      <c r="B21" s="827"/>
      <c r="C21" s="829"/>
      <c r="D21" s="829"/>
      <c r="E21" s="201">
        <v>13</v>
      </c>
      <c r="F21" s="334"/>
      <c r="G21" s="334"/>
      <c r="H21" s="127"/>
      <c r="I21" s="110"/>
      <c r="J21" s="105"/>
      <c r="K21" s="110"/>
      <c r="L21" s="105"/>
      <c r="M21" s="37"/>
      <c r="N21" s="113"/>
      <c r="O21" s="108"/>
      <c r="P21" s="37"/>
      <c r="Q21" s="113"/>
      <c r="R21" s="33"/>
      <c r="S21" s="114"/>
      <c r="T21" s="92">
        <f t="shared" si="0"/>
        <v>0</v>
      </c>
      <c r="U21" s="356">
        <f t="shared" si="1"/>
        <v>1</v>
      </c>
    </row>
    <row r="22" spans="1:21" ht="18" customHeight="1">
      <c r="A22" s="826"/>
      <c r="B22" s="827"/>
      <c r="C22" s="829"/>
      <c r="D22" s="829"/>
      <c r="E22" s="201">
        <v>14</v>
      </c>
      <c r="F22" s="334"/>
      <c r="G22" s="334"/>
      <c r="H22" s="127"/>
      <c r="I22" s="110"/>
      <c r="J22" s="105"/>
      <c r="K22" s="110"/>
      <c r="L22" s="105"/>
      <c r="M22" s="37"/>
      <c r="N22" s="113"/>
      <c r="O22" s="108"/>
      <c r="P22" s="37"/>
      <c r="Q22" s="113"/>
      <c r="R22" s="33"/>
      <c r="S22" s="114"/>
      <c r="T22" s="92">
        <f t="shared" si="0"/>
        <v>0</v>
      </c>
      <c r="U22" s="356">
        <f t="shared" si="1"/>
        <v>1</v>
      </c>
    </row>
    <row r="23" spans="1:21" ht="18" customHeight="1">
      <c r="A23" s="826"/>
      <c r="B23" s="827"/>
      <c r="C23" s="829"/>
      <c r="D23" s="829"/>
      <c r="E23" s="201">
        <v>15</v>
      </c>
      <c r="F23" s="334"/>
      <c r="G23" s="334"/>
      <c r="H23" s="127"/>
      <c r="I23" s="110"/>
      <c r="J23" s="105"/>
      <c r="K23" s="110"/>
      <c r="L23" s="105"/>
      <c r="M23" s="37"/>
      <c r="N23" s="113"/>
      <c r="O23" s="108"/>
      <c r="P23" s="37"/>
      <c r="Q23" s="113"/>
      <c r="R23" s="33"/>
      <c r="S23" s="114"/>
      <c r="T23" s="92">
        <f t="shared" si="0"/>
        <v>0</v>
      </c>
      <c r="U23" s="356">
        <f t="shared" si="1"/>
        <v>1</v>
      </c>
    </row>
    <row r="24" spans="1:21" ht="18" customHeight="1">
      <c r="A24" s="826"/>
      <c r="B24" s="827"/>
      <c r="C24" s="829"/>
      <c r="D24" s="829"/>
      <c r="E24" s="201">
        <v>16</v>
      </c>
      <c r="F24" s="334"/>
      <c r="G24" s="334"/>
      <c r="H24" s="127"/>
      <c r="I24" s="110"/>
      <c r="J24" s="105"/>
      <c r="K24" s="110"/>
      <c r="L24" s="105"/>
      <c r="M24" s="37"/>
      <c r="N24" s="113"/>
      <c r="O24" s="108"/>
      <c r="P24" s="37"/>
      <c r="Q24" s="113"/>
      <c r="R24" s="33"/>
      <c r="S24" s="114"/>
      <c r="T24" s="92">
        <f t="shared" si="0"/>
        <v>0</v>
      </c>
      <c r="U24" s="356">
        <f t="shared" si="1"/>
        <v>1</v>
      </c>
    </row>
    <row r="25" spans="1:21" ht="18" customHeight="1">
      <c r="A25" s="826"/>
      <c r="B25" s="827"/>
      <c r="C25" s="829"/>
      <c r="D25" s="829"/>
      <c r="E25" s="201">
        <v>17</v>
      </c>
      <c r="F25" s="334"/>
      <c r="G25" s="334"/>
      <c r="H25" s="127"/>
      <c r="I25" s="110"/>
      <c r="J25" s="105"/>
      <c r="K25" s="110"/>
      <c r="L25" s="105"/>
      <c r="M25" s="37"/>
      <c r="N25" s="113"/>
      <c r="O25" s="108"/>
      <c r="P25" s="37"/>
      <c r="Q25" s="113"/>
      <c r="R25" s="33"/>
      <c r="S25" s="114"/>
      <c r="T25" s="92">
        <f t="shared" si="0"/>
        <v>0</v>
      </c>
      <c r="U25" s="356">
        <f t="shared" si="1"/>
        <v>1</v>
      </c>
    </row>
    <row r="26" spans="1:21" ht="18" customHeight="1">
      <c r="A26" s="826"/>
      <c r="B26" s="827"/>
      <c r="C26" s="829"/>
      <c r="D26" s="829"/>
      <c r="E26" s="201">
        <v>18</v>
      </c>
      <c r="F26" s="334"/>
      <c r="G26" s="334"/>
      <c r="H26" s="127"/>
      <c r="I26" s="110"/>
      <c r="J26" s="105"/>
      <c r="K26" s="110"/>
      <c r="L26" s="105"/>
      <c r="M26" s="37"/>
      <c r="N26" s="113"/>
      <c r="O26" s="108"/>
      <c r="P26" s="37"/>
      <c r="Q26" s="113"/>
      <c r="R26" s="33"/>
      <c r="S26" s="114"/>
      <c r="T26" s="92">
        <f t="shared" si="0"/>
        <v>0</v>
      </c>
      <c r="U26" s="356">
        <f t="shared" si="1"/>
        <v>1</v>
      </c>
    </row>
    <row r="27" spans="1:21" ht="18" customHeight="1">
      <c r="A27" s="826"/>
      <c r="B27" s="827"/>
      <c r="C27" s="829"/>
      <c r="D27" s="829"/>
      <c r="E27" s="201">
        <v>19</v>
      </c>
      <c r="F27" s="334"/>
      <c r="G27" s="334"/>
      <c r="H27" s="127"/>
      <c r="I27" s="110"/>
      <c r="J27" s="105"/>
      <c r="K27" s="110"/>
      <c r="L27" s="105"/>
      <c r="M27" s="37"/>
      <c r="N27" s="113"/>
      <c r="O27" s="108"/>
      <c r="P27" s="37"/>
      <c r="Q27" s="113"/>
      <c r="R27" s="33"/>
      <c r="S27" s="114"/>
      <c r="T27" s="92">
        <f t="shared" si="0"/>
        <v>0</v>
      </c>
      <c r="U27" s="356">
        <f t="shared" si="1"/>
        <v>1</v>
      </c>
    </row>
    <row r="28" spans="1:21" ht="18" customHeight="1">
      <c r="A28" s="826"/>
      <c r="B28" s="827"/>
      <c r="C28" s="829"/>
      <c r="D28" s="829"/>
      <c r="E28" s="201">
        <v>20</v>
      </c>
      <c r="F28" s="334"/>
      <c r="G28" s="334"/>
      <c r="H28" s="127"/>
      <c r="I28" s="110"/>
      <c r="J28" s="105"/>
      <c r="K28" s="110"/>
      <c r="L28" s="105"/>
      <c r="M28" s="37"/>
      <c r="N28" s="113"/>
      <c r="O28" s="108"/>
      <c r="P28" s="37"/>
      <c r="Q28" s="113"/>
      <c r="R28" s="33"/>
      <c r="S28" s="114"/>
      <c r="T28" s="92">
        <f t="shared" si="0"/>
        <v>0</v>
      </c>
      <c r="U28" s="356">
        <f t="shared" si="1"/>
        <v>1</v>
      </c>
    </row>
    <row r="29" spans="1:21" ht="18" customHeight="1">
      <c r="A29" s="826"/>
      <c r="B29" s="827"/>
      <c r="C29" s="829"/>
      <c r="D29" s="829"/>
      <c r="E29" s="201">
        <v>21</v>
      </c>
      <c r="F29" s="334"/>
      <c r="G29" s="334"/>
      <c r="H29" s="127"/>
      <c r="I29" s="110"/>
      <c r="J29" s="105"/>
      <c r="K29" s="110"/>
      <c r="L29" s="105"/>
      <c r="M29" s="37"/>
      <c r="N29" s="113"/>
      <c r="O29" s="108"/>
      <c r="P29" s="37"/>
      <c r="Q29" s="113"/>
      <c r="R29" s="33"/>
      <c r="S29" s="114"/>
      <c r="T29" s="92">
        <f t="shared" si="0"/>
        <v>0</v>
      </c>
      <c r="U29" s="356">
        <f t="shared" si="1"/>
        <v>1</v>
      </c>
    </row>
    <row r="30" spans="1:21" ht="18" customHeight="1">
      <c r="A30" s="826"/>
      <c r="B30" s="827"/>
      <c r="C30" s="829"/>
      <c r="D30" s="829"/>
      <c r="E30" s="201">
        <v>22</v>
      </c>
      <c r="F30" s="334"/>
      <c r="G30" s="334"/>
      <c r="H30" s="127"/>
      <c r="I30" s="110"/>
      <c r="J30" s="105"/>
      <c r="K30" s="110"/>
      <c r="L30" s="105"/>
      <c r="M30" s="37"/>
      <c r="N30" s="113"/>
      <c r="O30" s="108"/>
      <c r="P30" s="37"/>
      <c r="Q30" s="113"/>
      <c r="R30" s="33"/>
      <c r="S30" s="114"/>
      <c r="T30" s="92">
        <f t="shared" si="0"/>
        <v>0</v>
      </c>
      <c r="U30" s="356">
        <f t="shared" si="1"/>
        <v>1</v>
      </c>
    </row>
    <row r="31" spans="1:21" ht="18" customHeight="1">
      <c r="A31" s="826"/>
      <c r="B31" s="827"/>
      <c r="C31" s="829"/>
      <c r="D31" s="829"/>
      <c r="E31" s="201">
        <v>23</v>
      </c>
      <c r="F31" s="334"/>
      <c r="G31" s="334"/>
      <c r="H31" s="127"/>
      <c r="I31" s="110"/>
      <c r="J31" s="105"/>
      <c r="K31" s="110"/>
      <c r="L31" s="105"/>
      <c r="M31" s="37"/>
      <c r="N31" s="113"/>
      <c r="O31" s="108"/>
      <c r="P31" s="37"/>
      <c r="Q31" s="113"/>
      <c r="R31" s="33"/>
      <c r="S31" s="114"/>
      <c r="T31" s="92">
        <f t="shared" si="0"/>
        <v>0</v>
      </c>
      <c r="U31" s="356">
        <f t="shared" si="1"/>
        <v>1</v>
      </c>
    </row>
    <row r="32" spans="1:21" ht="18" customHeight="1">
      <c r="A32" s="826"/>
      <c r="B32" s="827"/>
      <c r="C32" s="829"/>
      <c r="D32" s="829"/>
      <c r="E32" s="201">
        <v>24</v>
      </c>
      <c r="F32" s="334"/>
      <c r="G32" s="334"/>
      <c r="H32" s="127"/>
      <c r="I32" s="110"/>
      <c r="J32" s="105"/>
      <c r="K32" s="110"/>
      <c r="L32" s="105"/>
      <c r="M32" s="37"/>
      <c r="N32" s="113"/>
      <c r="O32" s="108"/>
      <c r="P32" s="37"/>
      <c r="Q32" s="113"/>
      <c r="R32" s="33"/>
      <c r="S32" s="114"/>
      <c r="T32" s="92">
        <f t="shared" si="0"/>
        <v>0</v>
      </c>
      <c r="U32" s="356">
        <f t="shared" si="1"/>
        <v>1</v>
      </c>
    </row>
    <row r="33" spans="1:21" ht="18" customHeight="1">
      <c r="A33" s="826"/>
      <c r="B33" s="827"/>
      <c r="C33" s="829"/>
      <c r="D33" s="829"/>
      <c r="E33" s="201">
        <v>25</v>
      </c>
      <c r="F33" s="334"/>
      <c r="G33" s="334"/>
      <c r="H33" s="127"/>
      <c r="I33" s="110"/>
      <c r="J33" s="105"/>
      <c r="K33" s="110"/>
      <c r="L33" s="105"/>
      <c r="M33" s="37"/>
      <c r="N33" s="113"/>
      <c r="O33" s="108"/>
      <c r="P33" s="37"/>
      <c r="Q33" s="113"/>
      <c r="R33" s="33"/>
      <c r="S33" s="114"/>
      <c r="T33" s="92">
        <f t="shared" si="0"/>
        <v>0</v>
      </c>
      <c r="U33" s="356">
        <f t="shared" si="1"/>
        <v>1</v>
      </c>
    </row>
    <row r="34" spans="1:21" ht="18" customHeight="1">
      <c r="A34" s="826"/>
      <c r="B34" s="827"/>
      <c r="C34" s="829"/>
      <c r="D34" s="829"/>
      <c r="E34" s="201">
        <v>26</v>
      </c>
      <c r="F34" s="334"/>
      <c r="G34" s="334"/>
      <c r="H34" s="127"/>
      <c r="I34" s="110"/>
      <c r="J34" s="105"/>
      <c r="K34" s="110"/>
      <c r="L34" s="105"/>
      <c r="M34" s="37"/>
      <c r="N34" s="113"/>
      <c r="O34" s="108"/>
      <c r="P34" s="37"/>
      <c r="Q34" s="113"/>
      <c r="R34" s="33"/>
      <c r="S34" s="114"/>
      <c r="T34" s="92">
        <f t="shared" si="0"/>
        <v>0</v>
      </c>
      <c r="U34" s="356">
        <f t="shared" si="1"/>
        <v>1</v>
      </c>
    </row>
    <row r="35" spans="1:21" ht="18" customHeight="1">
      <c r="A35" s="826"/>
      <c r="B35" s="827"/>
      <c r="C35" s="829"/>
      <c r="D35" s="829"/>
      <c r="E35" s="201">
        <v>27</v>
      </c>
      <c r="F35" s="334"/>
      <c r="G35" s="334"/>
      <c r="H35" s="127"/>
      <c r="I35" s="110"/>
      <c r="J35" s="105"/>
      <c r="K35" s="110"/>
      <c r="L35" s="105"/>
      <c r="M35" s="37"/>
      <c r="N35" s="113"/>
      <c r="O35" s="108"/>
      <c r="P35" s="37"/>
      <c r="Q35" s="113"/>
      <c r="R35" s="33"/>
      <c r="S35" s="114"/>
      <c r="T35" s="92">
        <f t="shared" si="0"/>
        <v>0</v>
      </c>
      <c r="U35" s="356">
        <f t="shared" si="1"/>
        <v>1</v>
      </c>
    </row>
    <row r="36" spans="1:21" ht="18" customHeight="1">
      <c r="A36" s="826"/>
      <c r="B36" s="827"/>
      <c r="C36" s="829"/>
      <c r="D36" s="829"/>
      <c r="E36" s="201">
        <v>28</v>
      </c>
      <c r="F36" s="334"/>
      <c r="G36" s="334"/>
      <c r="H36" s="127"/>
      <c r="I36" s="110"/>
      <c r="J36" s="105"/>
      <c r="K36" s="110"/>
      <c r="L36" s="105"/>
      <c r="M36" s="37"/>
      <c r="N36" s="113"/>
      <c r="O36" s="108"/>
      <c r="P36" s="37"/>
      <c r="Q36" s="113"/>
      <c r="R36" s="33"/>
      <c r="S36" s="114"/>
      <c r="T36" s="92">
        <f t="shared" si="0"/>
        <v>0</v>
      </c>
      <c r="U36" s="356">
        <f t="shared" si="1"/>
        <v>1</v>
      </c>
    </row>
    <row r="37" spans="1:21" ht="18" customHeight="1">
      <c r="A37" s="826"/>
      <c r="B37" s="827"/>
      <c r="C37" s="829"/>
      <c r="D37" s="829"/>
      <c r="E37" s="201">
        <v>29</v>
      </c>
      <c r="F37" s="334"/>
      <c r="G37" s="334"/>
      <c r="H37" s="127"/>
      <c r="I37" s="110"/>
      <c r="J37" s="105"/>
      <c r="K37" s="110"/>
      <c r="L37" s="105"/>
      <c r="M37" s="37"/>
      <c r="N37" s="113"/>
      <c r="O37" s="108"/>
      <c r="P37" s="37"/>
      <c r="Q37" s="113"/>
      <c r="R37" s="33"/>
      <c r="S37" s="114"/>
      <c r="T37" s="92">
        <f t="shared" si="0"/>
        <v>0</v>
      </c>
      <c r="U37" s="356">
        <f t="shared" si="1"/>
        <v>1</v>
      </c>
    </row>
    <row r="38" spans="1:21" ht="18" customHeight="1">
      <c r="A38" s="826"/>
      <c r="B38" s="827"/>
      <c r="C38" s="829"/>
      <c r="D38" s="829"/>
      <c r="E38" s="277">
        <v>30</v>
      </c>
      <c r="F38" s="375"/>
      <c r="G38" s="375"/>
      <c r="H38" s="134"/>
      <c r="I38" s="135"/>
      <c r="J38" s="212"/>
      <c r="K38" s="135"/>
      <c r="L38" s="212"/>
      <c r="M38" s="27"/>
      <c r="N38" s="120"/>
      <c r="O38" s="109"/>
      <c r="P38" s="27"/>
      <c r="Q38" s="120"/>
      <c r="R38" s="32"/>
      <c r="S38" s="122"/>
      <c r="T38" s="136">
        <f t="shared" si="0"/>
        <v>0</v>
      </c>
      <c r="U38" s="356">
        <f t="shared" si="1"/>
        <v>1</v>
      </c>
    </row>
    <row r="39" spans="1:21" ht="18" customHeight="1">
      <c r="A39" s="824">
        <v>2</v>
      </c>
      <c r="B39" s="825"/>
      <c r="C39" s="828" t="str">
        <f>IF(ISERROR(VLOOKUP($A39,【大規模】地域番号⑧!$BD:$BF,2,FALSE)),"",VLOOKUP($A39,【大規模】地域番号⑧!$BD:$BF,2,FALSE))</f>
        <v/>
      </c>
      <c r="D39" s="828" t="str">
        <f>IF(ISERROR(VLOOKUP($A39,【大規模】地域番号⑧!$BD:$BF,3,FALSE)),"",VLOOKUP($A39,【大規模】地域番号⑧!$BD:$BF,3,FALSE))</f>
        <v/>
      </c>
      <c r="E39" s="201">
        <v>1</v>
      </c>
      <c r="F39" s="334"/>
      <c r="G39" s="334"/>
      <c r="H39" s="127"/>
      <c r="I39" s="110"/>
      <c r="J39" s="105"/>
      <c r="K39" s="110"/>
      <c r="L39" s="105"/>
      <c r="M39" s="37"/>
      <c r="N39" s="113"/>
      <c r="O39" s="108"/>
      <c r="P39" s="37"/>
      <c r="Q39" s="113"/>
      <c r="R39" s="33"/>
      <c r="S39" s="114"/>
      <c r="T39" s="92">
        <f t="shared" si="0"/>
        <v>0</v>
      </c>
      <c r="U39" s="356">
        <f>$A$39</f>
        <v>2</v>
      </c>
    </row>
    <row r="40" spans="1:21" ht="18" customHeight="1">
      <c r="A40" s="826"/>
      <c r="B40" s="827"/>
      <c r="C40" s="829"/>
      <c r="D40" s="829"/>
      <c r="E40" s="201">
        <v>2</v>
      </c>
      <c r="F40" s="334"/>
      <c r="G40" s="334"/>
      <c r="H40" s="127"/>
      <c r="I40" s="110"/>
      <c r="J40" s="105"/>
      <c r="K40" s="110"/>
      <c r="L40" s="105"/>
      <c r="M40" s="37"/>
      <c r="N40" s="113"/>
      <c r="O40" s="108"/>
      <c r="P40" s="37"/>
      <c r="Q40" s="113"/>
      <c r="R40" s="33"/>
      <c r="S40" s="114"/>
      <c r="T40" s="92">
        <f t="shared" si="0"/>
        <v>0</v>
      </c>
      <c r="U40" s="356">
        <f t="shared" ref="U40:U68" si="2">$A$39</f>
        <v>2</v>
      </c>
    </row>
    <row r="41" spans="1:21" ht="18" customHeight="1">
      <c r="A41" s="826"/>
      <c r="B41" s="827"/>
      <c r="C41" s="829"/>
      <c r="D41" s="829"/>
      <c r="E41" s="201">
        <v>3</v>
      </c>
      <c r="F41" s="334"/>
      <c r="G41" s="334"/>
      <c r="H41" s="127"/>
      <c r="I41" s="110"/>
      <c r="J41" s="105"/>
      <c r="K41" s="110"/>
      <c r="L41" s="105"/>
      <c r="M41" s="37"/>
      <c r="N41" s="113"/>
      <c r="O41" s="108"/>
      <c r="P41" s="37"/>
      <c r="Q41" s="113"/>
      <c r="R41" s="33"/>
      <c r="S41" s="114"/>
      <c r="T41" s="92">
        <f t="shared" si="0"/>
        <v>0</v>
      </c>
      <c r="U41" s="356">
        <f t="shared" si="2"/>
        <v>2</v>
      </c>
    </row>
    <row r="42" spans="1:21" ht="18" customHeight="1">
      <c r="A42" s="826"/>
      <c r="B42" s="827"/>
      <c r="C42" s="829"/>
      <c r="D42" s="829"/>
      <c r="E42" s="201">
        <v>4</v>
      </c>
      <c r="F42" s="334"/>
      <c r="G42" s="334"/>
      <c r="H42" s="127"/>
      <c r="I42" s="110"/>
      <c r="J42" s="105"/>
      <c r="K42" s="110"/>
      <c r="L42" s="105"/>
      <c r="M42" s="37"/>
      <c r="N42" s="113"/>
      <c r="O42" s="108"/>
      <c r="P42" s="37"/>
      <c r="Q42" s="113"/>
      <c r="R42" s="33"/>
      <c r="S42" s="114"/>
      <c r="T42" s="92">
        <f t="shared" si="0"/>
        <v>0</v>
      </c>
      <c r="U42" s="356">
        <f t="shared" si="2"/>
        <v>2</v>
      </c>
    </row>
    <row r="43" spans="1:21" ht="18" customHeight="1">
      <c r="A43" s="826"/>
      <c r="B43" s="827"/>
      <c r="C43" s="829"/>
      <c r="D43" s="829"/>
      <c r="E43" s="201">
        <v>5</v>
      </c>
      <c r="F43" s="334"/>
      <c r="G43" s="334"/>
      <c r="H43" s="127"/>
      <c r="I43" s="110"/>
      <c r="J43" s="105"/>
      <c r="K43" s="110"/>
      <c r="L43" s="105"/>
      <c r="M43" s="37"/>
      <c r="N43" s="113"/>
      <c r="O43" s="108"/>
      <c r="P43" s="37"/>
      <c r="Q43" s="113"/>
      <c r="R43" s="33"/>
      <c r="S43" s="114"/>
      <c r="T43" s="92">
        <f t="shared" si="0"/>
        <v>0</v>
      </c>
      <c r="U43" s="356">
        <f t="shared" si="2"/>
        <v>2</v>
      </c>
    </row>
    <row r="44" spans="1:21" ht="18" customHeight="1">
      <c r="A44" s="826"/>
      <c r="B44" s="827"/>
      <c r="C44" s="829"/>
      <c r="D44" s="829"/>
      <c r="E44" s="201">
        <v>6</v>
      </c>
      <c r="F44" s="334"/>
      <c r="G44" s="334"/>
      <c r="H44" s="127"/>
      <c r="I44" s="110"/>
      <c r="J44" s="105"/>
      <c r="K44" s="110"/>
      <c r="L44" s="105"/>
      <c r="M44" s="37"/>
      <c r="N44" s="113"/>
      <c r="O44" s="108"/>
      <c r="P44" s="37"/>
      <c r="Q44" s="113"/>
      <c r="R44" s="33"/>
      <c r="S44" s="114"/>
      <c r="T44" s="92">
        <f t="shared" si="0"/>
        <v>0</v>
      </c>
      <c r="U44" s="356">
        <f t="shared" si="2"/>
        <v>2</v>
      </c>
    </row>
    <row r="45" spans="1:21" ht="18" customHeight="1">
      <c r="A45" s="826"/>
      <c r="B45" s="827"/>
      <c r="C45" s="829"/>
      <c r="D45" s="829"/>
      <c r="E45" s="201">
        <v>7</v>
      </c>
      <c r="F45" s="334"/>
      <c r="G45" s="334"/>
      <c r="H45" s="127"/>
      <c r="I45" s="110"/>
      <c r="J45" s="105"/>
      <c r="K45" s="110"/>
      <c r="L45" s="105"/>
      <c r="M45" s="37"/>
      <c r="N45" s="113"/>
      <c r="O45" s="108"/>
      <c r="P45" s="37"/>
      <c r="Q45" s="113"/>
      <c r="R45" s="33"/>
      <c r="S45" s="114"/>
      <c r="T45" s="92">
        <f t="shared" si="0"/>
        <v>0</v>
      </c>
      <c r="U45" s="356">
        <f t="shared" si="2"/>
        <v>2</v>
      </c>
    </row>
    <row r="46" spans="1:21" ht="18" customHeight="1">
      <c r="A46" s="826"/>
      <c r="B46" s="827"/>
      <c r="C46" s="829"/>
      <c r="D46" s="829"/>
      <c r="E46" s="201">
        <v>8</v>
      </c>
      <c r="F46" s="334"/>
      <c r="G46" s="334"/>
      <c r="H46" s="127"/>
      <c r="I46" s="110"/>
      <c r="J46" s="105"/>
      <c r="K46" s="110"/>
      <c r="L46" s="105"/>
      <c r="M46" s="37"/>
      <c r="N46" s="113"/>
      <c r="O46" s="108"/>
      <c r="P46" s="37"/>
      <c r="Q46" s="113"/>
      <c r="R46" s="33"/>
      <c r="S46" s="114"/>
      <c r="T46" s="92">
        <f t="shared" si="0"/>
        <v>0</v>
      </c>
      <c r="U46" s="356">
        <f t="shared" si="2"/>
        <v>2</v>
      </c>
    </row>
    <row r="47" spans="1:21" ht="18" customHeight="1">
      <c r="A47" s="826"/>
      <c r="B47" s="827"/>
      <c r="C47" s="829"/>
      <c r="D47" s="829"/>
      <c r="E47" s="201">
        <v>9</v>
      </c>
      <c r="F47" s="334"/>
      <c r="G47" s="334"/>
      <c r="H47" s="127"/>
      <c r="I47" s="110"/>
      <c r="J47" s="105"/>
      <c r="K47" s="110"/>
      <c r="L47" s="105"/>
      <c r="M47" s="37"/>
      <c r="N47" s="113"/>
      <c r="O47" s="108"/>
      <c r="P47" s="37"/>
      <c r="Q47" s="113"/>
      <c r="R47" s="33"/>
      <c r="S47" s="114"/>
      <c r="T47" s="92">
        <f t="shared" si="0"/>
        <v>0</v>
      </c>
      <c r="U47" s="356">
        <f t="shared" si="2"/>
        <v>2</v>
      </c>
    </row>
    <row r="48" spans="1:21" ht="18" customHeight="1">
      <c r="A48" s="826"/>
      <c r="B48" s="827"/>
      <c r="C48" s="829"/>
      <c r="D48" s="829"/>
      <c r="E48" s="201">
        <v>10</v>
      </c>
      <c r="F48" s="334"/>
      <c r="G48" s="334"/>
      <c r="H48" s="127"/>
      <c r="I48" s="110"/>
      <c r="J48" s="105"/>
      <c r="K48" s="110"/>
      <c r="L48" s="105"/>
      <c r="M48" s="37"/>
      <c r="N48" s="113"/>
      <c r="O48" s="108"/>
      <c r="P48" s="37"/>
      <c r="Q48" s="113"/>
      <c r="R48" s="33"/>
      <c r="S48" s="114"/>
      <c r="T48" s="92">
        <f t="shared" si="0"/>
        <v>0</v>
      </c>
      <c r="U48" s="356">
        <f t="shared" si="2"/>
        <v>2</v>
      </c>
    </row>
    <row r="49" spans="1:21" ht="18" customHeight="1">
      <c r="A49" s="826"/>
      <c r="B49" s="827"/>
      <c r="C49" s="829"/>
      <c r="D49" s="829"/>
      <c r="E49" s="201">
        <v>11</v>
      </c>
      <c r="F49" s="334"/>
      <c r="G49" s="334"/>
      <c r="H49" s="127"/>
      <c r="I49" s="110"/>
      <c r="J49" s="105"/>
      <c r="K49" s="110"/>
      <c r="L49" s="105"/>
      <c r="M49" s="37"/>
      <c r="N49" s="113"/>
      <c r="O49" s="108"/>
      <c r="P49" s="37"/>
      <c r="Q49" s="113"/>
      <c r="R49" s="33"/>
      <c r="S49" s="114"/>
      <c r="T49" s="92">
        <f t="shared" si="0"/>
        <v>0</v>
      </c>
      <c r="U49" s="356">
        <f t="shared" si="2"/>
        <v>2</v>
      </c>
    </row>
    <row r="50" spans="1:21" ht="18" customHeight="1">
      <c r="A50" s="826"/>
      <c r="B50" s="827"/>
      <c r="C50" s="829"/>
      <c r="D50" s="829"/>
      <c r="E50" s="201">
        <v>12</v>
      </c>
      <c r="F50" s="334"/>
      <c r="G50" s="334"/>
      <c r="H50" s="127"/>
      <c r="I50" s="110"/>
      <c r="J50" s="105"/>
      <c r="K50" s="110"/>
      <c r="L50" s="105"/>
      <c r="M50" s="37"/>
      <c r="N50" s="113"/>
      <c r="O50" s="108"/>
      <c r="P50" s="37"/>
      <c r="Q50" s="113"/>
      <c r="R50" s="33"/>
      <c r="S50" s="114"/>
      <c r="T50" s="92">
        <f t="shared" si="0"/>
        <v>0</v>
      </c>
      <c r="U50" s="356">
        <f t="shared" si="2"/>
        <v>2</v>
      </c>
    </row>
    <row r="51" spans="1:21" ht="18" customHeight="1">
      <c r="A51" s="826"/>
      <c r="B51" s="827"/>
      <c r="C51" s="829"/>
      <c r="D51" s="829"/>
      <c r="E51" s="201">
        <v>13</v>
      </c>
      <c r="F51" s="334"/>
      <c r="G51" s="334"/>
      <c r="H51" s="127"/>
      <c r="I51" s="110"/>
      <c r="J51" s="105"/>
      <c r="K51" s="110"/>
      <c r="L51" s="105"/>
      <c r="M51" s="37"/>
      <c r="N51" s="113"/>
      <c r="O51" s="108"/>
      <c r="P51" s="37"/>
      <c r="Q51" s="113"/>
      <c r="R51" s="33"/>
      <c r="S51" s="114"/>
      <c r="T51" s="92">
        <f t="shared" si="0"/>
        <v>0</v>
      </c>
      <c r="U51" s="356">
        <f t="shared" si="2"/>
        <v>2</v>
      </c>
    </row>
    <row r="52" spans="1:21" ht="18" customHeight="1">
      <c r="A52" s="826"/>
      <c r="B52" s="827"/>
      <c r="C52" s="829"/>
      <c r="D52" s="829"/>
      <c r="E52" s="201">
        <v>14</v>
      </c>
      <c r="F52" s="334"/>
      <c r="G52" s="334"/>
      <c r="H52" s="127"/>
      <c r="I52" s="110"/>
      <c r="J52" s="105"/>
      <c r="K52" s="110"/>
      <c r="L52" s="105"/>
      <c r="M52" s="37"/>
      <c r="N52" s="113"/>
      <c r="O52" s="108"/>
      <c r="P52" s="37"/>
      <c r="Q52" s="113"/>
      <c r="R52" s="33"/>
      <c r="S52" s="114"/>
      <c r="T52" s="92">
        <f t="shared" si="0"/>
        <v>0</v>
      </c>
      <c r="U52" s="356">
        <f t="shared" si="2"/>
        <v>2</v>
      </c>
    </row>
    <row r="53" spans="1:21" ht="18" customHeight="1">
      <c r="A53" s="826"/>
      <c r="B53" s="827"/>
      <c r="C53" s="829"/>
      <c r="D53" s="829"/>
      <c r="E53" s="201">
        <v>15</v>
      </c>
      <c r="F53" s="334"/>
      <c r="G53" s="334"/>
      <c r="H53" s="127"/>
      <c r="I53" s="110"/>
      <c r="J53" s="105"/>
      <c r="K53" s="110"/>
      <c r="L53" s="105"/>
      <c r="M53" s="37"/>
      <c r="N53" s="113"/>
      <c r="O53" s="108"/>
      <c r="P53" s="37"/>
      <c r="Q53" s="113"/>
      <c r="R53" s="33"/>
      <c r="S53" s="114"/>
      <c r="T53" s="92">
        <f t="shared" si="0"/>
        <v>0</v>
      </c>
      <c r="U53" s="356">
        <f t="shared" si="2"/>
        <v>2</v>
      </c>
    </row>
    <row r="54" spans="1:21" ht="18" customHeight="1">
      <c r="A54" s="826"/>
      <c r="B54" s="827"/>
      <c r="C54" s="829"/>
      <c r="D54" s="829"/>
      <c r="E54" s="201">
        <v>16</v>
      </c>
      <c r="F54" s="334"/>
      <c r="G54" s="334"/>
      <c r="H54" s="127"/>
      <c r="I54" s="110"/>
      <c r="J54" s="105"/>
      <c r="K54" s="110"/>
      <c r="L54" s="105"/>
      <c r="M54" s="37"/>
      <c r="N54" s="113"/>
      <c r="O54" s="108"/>
      <c r="P54" s="37"/>
      <c r="Q54" s="113"/>
      <c r="R54" s="33"/>
      <c r="S54" s="114"/>
      <c r="T54" s="92">
        <f t="shared" si="0"/>
        <v>0</v>
      </c>
      <c r="U54" s="356">
        <f t="shared" si="2"/>
        <v>2</v>
      </c>
    </row>
    <row r="55" spans="1:21" ht="18" customHeight="1">
      <c r="A55" s="826"/>
      <c r="B55" s="827"/>
      <c r="C55" s="829"/>
      <c r="D55" s="829"/>
      <c r="E55" s="201">
        <v>17</v>
      </c>
      <c r="F55" s="334"/>
      <c r="G55" s="334"/>
      <c r="H55" s="127"/>
      <c r="I55" s="110"/>
      <c r="J55" s="105"/>
      <c r="K55" s="110"/>
      <c r="L55" s="105"/>
      <c r="M55" s="37"/>
      <c r="N55" s="113"/>
      <c r="O55" s="108"/>
      <c r="P55" s="37"/>
      <c r="Q55" s="113"/>
      <c r="R55" s="33"/>
      <c r="S55" s="114"/>
      <c r="T55" s="92">
        <f t="shared" si="0"/>
        <v>0</v>
      </c>
      <c r="U55" s="356">
        <f t="shared" si="2"/>
        <v>2</v>
      </c>
    </row>
    <row r="56" spans="1:21" ht="18" customHeight="1">
      <c r="A56" s="826"/>
      <c r="B56" s="827"/>
      <c r="C56" s="829"/>
      <c r="D56" s="829"/>
      <c r="E56" s="201">
        <v>18</v>
      </c>
      <c r="F56" s="334"/>
      <c r="G56" s="334"/>
      <c r="H56" s="127"/>
      <c r="I56" s="110"/>
      <c r="J56" s="105"/>
      <c r="K56" s="110"/>
      <c r="L56" s="105"/>
      <c r="M56" s="37"/>
      <c r="N56" s="113"/>
      <c r="O56" s="108"/>
      <c r="P56" s="37"/>
      <c r="Q56" s="113"/>
      <c r="R56" s="33"/>
      <c r="S56" s="114"/>
      <c r="T56" s="92">
        <f t="shared" si="0"/>
        <v>0</v>
      </c>
      <c r="U56" s="356">
        <f t="shared" si="2"/>
        <v>2</v>
      </c>
    </row>
    <row r="57" spans="1:21" ht="18" customHeight="1">
      <c r="A57" s="826"/>
      <c r="B57" s="827"/>
      <c r="C57" s="829"/>
      <c r="D57" s="829"/>
      <c r="E57" s="201">
        <v>19</v>
      </c>
      <c r="F57" s="334"/>
      <c r="G57" s="334"/>
      <c r="H57" s="127"/>
      <c r="I57" s="110"/>
      <c r="J57" s="105"/>
      <c r="K57" s="110"/>
      <c r="L57" s="105"/>
      <c r="M57" s="37"/>
      <c r="N57" s="113"/>
      <c r="O57" s="108"/>
      <c r="P57" s="37"/>
      <c r="Q57" s="113"/>
      <c r="R57" s="33"/>
      <c r="S57" s="114"/>
      <c r="T57" s="92">
        <f t="shared" si="0"/>
        <v>0</v>
      </c>
      <c r="U57" s="356">
        <f t="shared" si="2"/>
        <v>2</v>
      </c>
    </row>
    <row r="58" spans="1:21" ht="18" customHeight="1">
      <c r="A58" s="826"/>
      <c r="B58" s="827"/>
      <c r="C58" s="829"/>
      <c r="D58" s="829"/>
      <c r="E58" s="201">
        <v>20</v>
      </c>
      <c r="F58" s="334"/>
      <c r="G58" s="334"/>
      <c r="H58" s="127"/>
      <c r="I58" s="110"/>
      <c r="J58" s="105"/>
      <c r="K58" s="110"/>
      <c r="L58" s="105"/>
      <c r="M58" s="37"/>
      <c r="N58" s="113"/>
      <c r="O58" s="108"/>
      <c r="P58" s="37"/>
      <c r="Q58" s="113"/>
      <c r="R58" s="33"/>
      <c r="S58" s="114"/>
      <c r="T58" s="92">
        <f t="shared" si="0"/>
        <v>0</v>
      </c>
      <c r="U58" s="356">
        <f t="shared" si="2"/>
        <v>2</v>
      </c>
    </row>
    <row r="59" spans="1:21" ht="18" customHeight="1">
      <c r="A59" s="826"/>
      <c r="B59" s="827"/>
      <c r="C59" s="829"/>
      <c r="D59" s="829"/>
      <c r="E59" s="201">
        <v>21</v>
      </c>
      <c r="F59" s="334"/>
      <c r="G59" s="334"/>
      <c r="H59" s="127"/>
      <c r="I59" s="110"/>
      <c r="J59" s="105"/>
      <c r="K59" s="110"/>
      <c r="L59" s="105"/>
      <c r="M59" s="37"/>
      <c r="N59" s="113"/>
      <c r="O59" s="108"/>
      <c r="P59" s="37"/>
      <c r="Q59" s="113"/>
      <c r="R59" s="33"/>
      <c r="S59" s="114"/>
      <c r="T59" s="92">
        <f t="shared" si="0"/>
        <v>0</v>
      </c>
      <c r="U59" s="356">
        <f t="shared" si="2"/>
        <v>2</v>
      </c>
    </row>
    <row r="60" spans="1:21" ht="18" customHeight="1">
      <c r="A60" s="826"/>
      <c r="B60" s="827"/>
      <c r="C60" s="829"/>
      <c r="D60" s="829"/>
      <c r="E60" s="201">
        <v>22</v>
      </c>
      <c r="F60" s="334"/>
      <c r="G60" s="334"/>
      <c r="H60" s="127"/>
      <c r="I60" s="110"/>
      <c r="J60" s="105"/>
      <c r="K60" s="110"/>
      <c r="L60" s="105"/>
      <c r="M60" s="37"/>
      <c r="N60" s="113"/>
      <c r="O60" s="108"/>
      <c r="P60" s="37"/>
      <c r="Q60" s="113"/>
      <c r="R60" s="33"/>
      <c r="S60" s="114"/>
      <c r="T60" s="92">
        <f t="shared" si="0"/>
        <v>0</v>
      </c>
      <c r="U60" s="356">
        <f t="shared" si="2"/>
        <v>2</v>
      </c>
    </row>
    <row r="61" spans="1:21" ht="18" customHeight="1">
      <c r="A61" s="826"/>
      <c r="B61" s="827"/>
      <c r="C61" s="829"/>
      <c r="D61" s="829"/>
      <c r="E61" s="201">
        <v>23</v>
      </c>
      <c r="F61" s="334"/>
      <c r="G61" s="334"/>
      <c r="H61" s="127"/>
      <c r="I61" s="110"/>
      <c r="J61" s="105"/>
      <c r="K61" s="110"/>
      <c r="L61" s="105"/>
      <c r="M61" s="37"/>
      <c r="N61" s="113"/>
      <c r="O61" s="108"/>
      <c r="P61" s="37"/>
      <c r="Q61" s="113"/>
      <c r="R61" s="33"/>
      <c r="S61" s="114"/>
      <c r="T61" s="92">
        <f t="shared" si="0"/>
        <v>0</v>
      </c>
      <c r="U61" s="356">
        <f t="shared" si="2"/>
        <v>2</v>
      </c>
    </row>
    <row r="62" spans="1:21" ht="18" customHeight="1">
      <c r="A62" s="826"/>
      <c r="B62" s="827"/>
      <c r="C62" s="829"/>
      <c r="D62" s="829"/>
      <c r="E62" s="201">
        <v>24</v>
      </c>
      <c r="F62" s="334"/>
      <c r="G62" s="334"/>
      <c r="H62" s="127"/>
      <c r="I62" s="110"/>
      <c r="J62" s="105"/>
      <c r="K62" s="110"/>
      <c r="L62" s="105"/>
      <c r="M62" s="37"/>
      <c r="N62" s="113"/>
      <c r="O62" s="108"/>
      <c r="P62" s="37"/>
      <c r="Q62" s="113"/>
      <c r="R62" s="33"/>
      <c r="S62" s="114"/>
      <c r="T62" s="92">
        <f t="shared" si="0"/>
        <v>0</v>
      </c>
      <c r="U62" s="356">
        <f t="shared" si="2"/>
        <v>2</v>
      </c>
    </row>
    <row r="63" spans="1:21" ht="18" customHeight="1">
      <c r="A63" s="826"/>
      <c r="B63" s="827"/>
      <c r="C63" s="829"/>
      <c r="D63" s="829"/>
      <c r="E63" s="201">
        <v>25</v>
      </c>
      <c r="F63" s="334"/>
      <c r="G63" s="334"/>
      <c r="H63" s="127"/>
      <c r="I63" s="110"/>
      <c r="J63" s="105"/>
      <c r="K63" s="110"/>
      <c r="L63" s="105"/>
      <c r="M63" s="37"/>
      <c r="N63" s="113"/>
      <c r="O63" s="108"/>
      <c r="P63" s="37"/>
      <c r="Q63" s="113"/>
      <c r="R63" s="33"/>
      <c r="S63" s="114"/>
      <c r="T63" s="92">
        <f t="shared" si="0"/>
        <v>0</v>
      </c>
      <c r="U63" s="356">
        <f t="shared" si="2"/>
        <v>2</v>
      </c>
    </row>
    <row r="64" spans="1:21" ht="18" customHeight="1">
      <c r="A64" s="826"/>
      <c r="B64" s="827"/>
      <c r="C64" s="829"/>
      <c r="D64" s="829"/>
      <c r="E64" s="201">
        <v>26</v>
      </c>
      <c r="F64" s="334"/>
      <c r="G64" s="334"/>
      <c r="H64" s="127"/>
      <c r="I64" s="110"/>
      <c r="J64" s="105"/>
      <c r="K64" s="110"/>
      <c r="L64" s="105"/>
      <c r="M64" s="37"/>
      <c r="N64" s="113"/>
      <c r="O64" s="108"/>
      <c r="P64" s="37"/>
      <c r="Q64" s="113"/>
      <c r="R64" s="33"/>
      <c r="S64" s="114"/>
      <c r="T64" s="92">
        <f t="shared" si="0"/>
        <v>0</v>
      </c>
      <c r="U64" s="356">
        <f t="shared" si="2"/>
        <v>2</v>
      </c>
    </row>
    <row r="65" spans="1:21" ht="18" customHeight="1">
      <c r="A65" s="826"/>
      <c r="B65" s="827"/>
      <c r="C65" s="829"/>
      <c r="D65" s="829"/>
      <c r="E65" s="201">
        <v>27</v>
      </c>
      <c r="F65" s="334"/>
      <c r="G65" s="334"/>
      <c r="H65" s="127"/>
      <c r="I65" s="110"/>
      <c r="J65" s="105"/>
      <c r="K65" s="110"/>
      <c r="L65" s="105"/>
      <c r="M65" s="37"/>
      <c r="N65" s="113"/>
      <c r="O65" s="108"/>
      <c r="P65" s="37"/>
      <c r="Q65" s="113"/>
      <c r="R65" s="33"/>
      <c r="S65" s="114"/>
      <c r="T65" s="92">
        <f t="shared" si="0"/>
        <v>0</v>
      </c>
      <c r="U65" s="356">
        <f t="shared" si="2"/>
        <v>2</v>
      </c>
    </row>
    <row r="66" spans="1:21" ht="18" customHeight="1">
      <c r="A66" s="826"/>
      <c r="B66" s="827"/>
      <c r="C66" s="829"/>
      <c r="D66" s="829"/>
      <c r="E66" s="201">
        <v>28</v>
      </c>
      <c r="F66" s="334"/>
      <c r="G66" s="334"/>
      <c r="H66" s="127"/>
      <c r="I66" s="110"/>
      <c r="J66" s="105"/>
      <c r="K66" s="110"/>
      <c r="L66" s="105"/>
      <c r="M66" s="37"/>
      <c r="N66" s="113"/>
      <c r="O66" s="108"/>
      <c r="P66" s="37"/>
      <c r="Q66" s="113"/>
      <c r="R66" s="33"/>
      <c r="S66" s="114"/>
      <c r="T66" s="92">
        <f t="shared" si="0"/>
        <v>0</v>
      </c>
      <c r="U66" s="356">
        <f t="shared" si="2"/>
        <v>2</v>
      </c>
    </row>
    <row r="67" spans="1:21" ht="18" customHeight="1">
      <c r="A67" s="826"/>
      <c r="B67" s="827"/>
      <c r="C67" s="829"/>
      <c r="D67" s="829"/>
      <c r="E67" s="201">
        <v>29</v>
      </c>
      <c r="F67" s="334"/>
      <c r="G67" s="334"/>
      <c r="H67" s="127"/>
      <c r="I67" s="110"/>
      <c r="J67" s="105"/>
      <c r="K67" s="110"/>
      <c r="L67" s="105"/>
      <c r="M67" s="37"/>
      <c r="N67" s="113"/>
      <c r="O67" s="108"/>
      <c r="P67" s="37"/>
      <c r="Q67" s="113"/>
      <c r="R67" s="33"/>
      <c r="S67" s="114"/>
      <c r="T67" s="92">
        <f t="shared" si="0"/>
        <v>0</v>
      </c>
      <c r="U67" s="356">
        <f t="shared" si="2"/>
        <v>2</v>
      </c>
    </row>
    <row r="68" spans="1:21" ht="18" customHeight="1">
      <c r="A68" s="826"/>
      <c r="B68" s="827"/>
      <c r="C68" s="829"/>
      <c r="D68" s="829"/>
      <c r="E68" s="277">
        <v>30</v>
      </c>
      <c r="F68" s="375"/>
      <c r="G68" s="375"/>
      <c r="H68" s="134"/>
      <c r="I68" s="135"/>
      <c r="J68" s="212"/>
      <c r="K68" s="135"/>
      <c r="L68" s="212"/>
      <c r="M68" s="27"/>
      <c r="N68" s="120"/>
      <c r="O68" s="109"/>
      <c r="P68" s="27"/>
      <c r="Q68" s="120"/>
      <c r="R68" s="32"/>
      <c r="S68" s="122"/>
      <c r="T68" s="136">
        <f t="shared" si="0"/>
        <v>0</v>
      </c>
      <c r="U68" s="356">
        <f t="shared" si="2"/>
        <v>2</v>
      </c>
    </row>
    <row r="69" spans="1:21" ht="18" customHeight="1">
      <c r="A69" s="824">
        <v>3</v>
      </c>
      <c r="B69" s="825"/>
      <c r="C69" s="828" t="str">
        <f>IF(ISERROR(VLOOKUP($A69,【大規模】地域番号⑧!$BD:$BF,2,FALSE)),"",VLOOKUP($A69,【大規模】地域番号⑧!$BD:$BF,2,FALSE))</f>
        <v/>
      </c>
      <c r="D69" s="828" t="str">
        <f>IF(ISERROR(VLOOKUP($A69,【大規模】地域番号⑧!$BD:$BF,3,FALSE)),"",VLOOKUP($A69,【大規模】地域番号⑧!$BD:$BF,3,FALSE))</f>
        <v/>
      </c>
      <c r="E69" s="421">
        <v>1</v>
      </c>
      <c r="F69" s="417"/>
      <c r="G69" s="417"/>
      <c r="H69" s="176"/>
      <c r="I69" s="177"/>
      <c r="J69" s="178"/>
      <c r="K69" s="177"/>
      <c r="L69" s="178"/>
      <c r="M69" s="179"/>
      <c r="N69" s="180"/>
      <c r="O69" s="181"/>
      <c r="P69" s="179"/>
      <c r="Q69" s="180"/>
      <c r="R69" s="182"/>
      <c r="S69" s="183"/>
      <c r="T69" s="422">
        <f t="shared" si="0"/>
        <v>0</v>
      </c>
      <c r="U69" s="356">
        <f>$A$69</f>
        <v>3</v>
      </c>
    </row>
    <row r="70" spans="1:21" ht="18" customHeight="1">
      <c r="A70" s="826"/>
      <c r="B70" s="827"/>
      <c r="C70" s="829"/>
      <c r="D70" s="829"/>
      <c r="E70" s="423">
        <v>2</v>
      </c>
      <c r="F70" s="272"/>
      <c r="G70" s="272"/>
      <c r="H70" s="128"/>
      <c r="I70" s="111"/>
      <c r="J70" s="106"/>
      <c r="K70" s="111"/>
      <c r="L70" s="106"/>
      <c r="M70" s="12"/>
      <c r="N70" s="112"/>
      <c r="O70" s="107"/>
      <c r="P70" s="12"/>
      <c r="Q70" s="112"/>
      <c r="R70" s="31"/>
      <c r="S70" s="115"/>
      <c r="T70" s="419">
        <f t="shared" si="0"/>
        <v>0</v>
      </c>
      <c r="U70" s="356">
        <f t="shared" ref="U70:U98" si="3">$A$69</f>
        <v>3</v>
      </c>
    </row>
    <row r="71" spans="1:21" ht="18" customHeight="1">
      <c r="A71" s="826"/>
      <c r="B71" s="827"/>
      <c r="C71" s="829"/>
      <c r="D71" s="829"/>
      <c r="E71" s="423">
        <v>3</v>
      </c>
      <c r="F71" s="272"/>
      <c r="G71" s="272"/>
      <c r="H71" s="128"/>
      <c r="I71" s="111"/>
      <c r="J71" s="106"/>
      <c r="K71" s="111"/>
      <c r="L71" s="106"/>
      <c r="M71" s="12"/>
      <c r="N71" s="112"/>
      <c r="O71" s="107"/>
      <c r="P71" s="12"/>
      <c r="Q71" s="112"/>
      <c r="R71" s="31"/>
      <c r="S71" s="115"/>
      <c r="T71" s="419">
        <f t="shared" si="0"/>
        <v>0</v>
      </c>
      <c r="U71" s="356">
        <f t="shared" si="3"/>
        <v>3</v>
      </c>
    </row>
    <row r="72" spans="1:21" ht="18" customHeight="1">
      <c r="A72" s="826"/>
      <c r="B72" s="827"/>
      <c r="C72" s="829"/>
      <c r="D72" s="829"/>
      <c r="E72" s="423">
        <v>4</v>
      </c>
      <c r="F72" s="272"/>
      <c r="G72" s="272"/>
      <c r="H72" s="128"/>
      <c r="I72" s="111"/>
      <c r="J72" s="106"/>
      <c r="K72" s="111"/>
      <c r="L72" s="106"/>
      <c r="M72" s="12"/>
      <c r="N72" s="112"/>
      <c r="O72" s="107"/>
      <c r="P72" s="12"/>
      <c r="Q72" s="112"/>
      <c r="R72" s="31"/>
      <c r="S72" s="115"/>
      <c r="T72" s="419">
        <f t="shared" si="0"/>
        <v>0</v>
      </c>
      <c r="U72" s="356">
        <f t="shared" si="3"/>
        <v>3</v>
      </c>
    </row>
    <row r="73" spans="1:21" ht="18" customHeight="1">
      <c r="A73" s="826"/>
      <c r="B73" s="827"/>
      <c r="C73" s="829"/>
      <c r="D73" s="829"/>
      <c r="E73" s="423">
        <v>5</v>
      </c>
      <c r="F73" s="272"/>
      <c r="G73" s="272"/>
      <c r="H73" s="128"/>
      <c r="I73" s="111"/>
      <c r="J73" s="106"/>
      <c r="K73" s="111"/>
      <c r="L73" s="106"/>
      <c r="M73" s="12"/>
      <c r="N73" s="112"/>
      <c r="O73" s="107"/>
      <c r="P73" s="12"/>
      <c r="Q73" s="112"/>
      <c r="R73" s="31"/>
      <c r="S73" s="115"/>
      <c r="T73" s="419">
        <f t="shared" ref="T73:T136" si="4">IF(J73="",0,INT(SUM(PRODUCT(J73,L73,O73),R73)))</f>
        <v>0</v>
      </c>
      <c r="U73" s="356">
        <f t="shared" si="3"/>
        <v>3</v>
      </c>
    </row>
    <row r="74" spans="1:21" ht="18" customHeight="1">
      <c r="A74" s="826"/>
      <c r="B74" s="827"/>
      <c r="C74" s="829"/>
      <c r="D74" s="829"/>
      <c r="E74" s="423">
        <v>6</v>
      </c>
      <c r="F74" s="272"/>
      <c r="G74" s="272"/>
      <c r="H74" s="128"/>
      <c r="I74" s="111"/>
      <c r="J74" s="106"/>
      <c r="K74" s="111"/>
      <c r="L74" s="106"/>
      <c r="M74" s="12"/>
      <c r="N74" s="112"/>
      <c r="O74" s="107"/>
      <c r="P74" s="12"/>
      <c r="Q74" s="112"/>
      <c r="R74" s="31"/>
      <c r="S74" s="115"/>
      <c r="T74" s="419">
        <f t="shared" si="4"/>
        <v>0</v>
      </c>
      <c r="U74" s="356">
        <f t="shared" si="3"/>
        <v>3</v>
      </c>
    </row>
    <row r="75" spans="1:21" ht="18" customHeight="1">
      <c r="A75" s="826"/>
      <c r="B75" s="827"/>
      <c r="C75" s="829"/>
      <c r="D75" s="829"/>
      <c r="E75" s="423">
        <v>7</v>
      </c>
      <c r="F75" s="272"/>
      <c r="G75" s="272"/>
      <c r="H75" s="128"/>
      <c r="I75" s="111"/>
      <c r="J75" s="106"/>
      <c r="K75" s="111"/>
      <c r="L75" s="106"/>
      <c r="M75" s="12"/>
      <c r="N75" s="112"/>
      <c r="O75" s="107"/>
      <c r="P75" s="12"/>
      <c r="Q75" s="112"/>
      <c r="R75" s="31"/>
      <c r="S75" s="115"/>
      <c r="T75" s="419">
        <f t="shared" si="4"/>
        <v>0</v>
      </c>
      <c r="U75" s="356">
        <f t="shared" si="3"/>
        <v>3</v>
      </c>
    </row>
    <row r="76" spans="1:21" ht="18" customHeight="1">
      <c r="A76" s="826"/>
      <c r="B76" s="827"/>
      <c r="C76" s="829"/>
      <c r="D76" s="829"/>
      <c r="E76" s="423">
        <v>8</v>
      </c>
      <c r="F76" s="272"/>
      <c r="G76" s="272"/>
      <c r="H76" s="128"/>
      <c r="I76" s="111"/>
      <c r="J76" s="106"/>
      <c r="K76" s="111"/>
      <c r="L76" s="106"/>
      <c r="M76" s="12"/>
      <c r="N76" s="112"/>
      <c r="O76" s="107"/>
      <c r="P76" s="12"/>
      <c r="Q76" s="112"/>
      <c r="R76" s="31"/>
      <c r="S76" s="115"/>
      <c r="T76" s="419">
        <f t="shared" si="4"/>
        <v>0</v>
      </c>
      <c r="U76" s="356">
        <f t="shared" si="3"/>
        <v>3</v>
      </c>
    </row>
    <row r="77" spans="1:21" ht="18" customHeight="1">
      <c r="A77" s="826"/>
      <c r="B77" s="827"/>
      <c r="C77" s="829"/>
      <c r="D77" s="829"/>
      <c r="E77" s="423">
        <v>9</v>
      </c>
      <c r="F77" s="272"/>
      <c r="G77" s="272"/>
      <c r="H77" s="128"/>
      <c r="I77" s="111"/>
      <c r="J77" s="106"/>
      <c r="K77" s="111"/>
      <c r="L77" s="106"/>
      <c r="M77" s="12"/>
      <c r="N77" s="112"/>
      <c r="O77" s="107"/>
      <c r="P77" s="12"/>
      <c r="Q77" s="112"/>
      <c r="R77" s="31"/>
      <c r="S77" s="115"/>
      <c r="T77" s="419">
        <f t="shared" si="4"/>
        <v>0</v>
      </c>
      <c r="U77" s="356">
        <f t="shared" si="3"/>
        <v>3</v>
      </c>
    </row>
    <row r="78" spans="1:21" ht="18" customHeight="1">
      <c r="A78" s="826"/>
      <c r="B78" s="827"/>
      <c r="C78" s="829"/>
      <c r="D78" s="829"/>
      <c r="E78" s="423">
        <v>10</v>
      </c>
      <c r="F78" s="272"/>
      <c r="G78" s="272"/>
      <c r="H78" s="128"/>
      <c r="I78" s="111"/>
      <c r="J78" s="106"/>
      <c r="K78" s="111"/>
      <c r="L78" s="106"/>
      <c r="M78" s="12"/>
      <c r="N78" s="112"/>
      <c r="O78" s="107"/>
      <c r="P78" s="12"/>
      <c r="Q78" s="112"/>
      <c r="R78" s="31"/>
      <c r="S78" s="115"/>
      <c r="T78" s="419">
        <f t="shared" si="4"/>
        <v>0</v>
      </c>
      <c r="U78" s="356">
        <f t="shared" si="3"/>
        <v>3</v>
      </c>
    </row>
    <row r="79" spans="1:21" ht="18" customHeight="1">
      <c r="A79" s="826"/>
      <c r="B79" s="827"/>
      <c r="C79" s="829"/>
      <c r="D79" s="829"/>
      <c r="E79" s="423">
        <v>11</v>
      </c>
      <c r="F79" s="272"/>
      <c r="G79" s="272"/>
      <c r="H79" s="128"/>
      <c r="I79" s="111"/>
      <c r="J79" s="106"/>
      <c r="K79" s="111"/>
      <c r="L79" s="106"/>
      <c r="M79" s="12"/>
      <c r="N79" s="112"/>
      <c r="O79" s="107"/>
      <c r="P79" s="12"/>
      <c r="Q79" s="112"/>
      <c r="R79" s="31"/>
      <c r="S79" s="115"/>
      <c r="T79" s="419">
        <f t="shared" si="4"/>
        <v>0</v>
      </c>
      <c r="U79" s="356">
        <f t="shared" si="3"/>
        <v>3</v>
      </c>
    </row>
    <row r="80" spans="1:21" ht="18" customHeight="1">
      <c r="A80" s="826"/>
      <c r="B80" s="827"/>
      <c r="C80" s="829"/>
      <c r="D80" s="829"/>
      <c r="E80" s="423">
        <v>12</v>
      </c>
      <c r="F80" s="272"/>
      <c r="G80" s="272"/>
      <c r="H80" s="128"/>
      <c r="I80" s="111"/>
      <c r="J80" s="106"/>
      <c r="K80" s="111"/>
      <c r="L80" s="106"/>
      <c r="M80" s="12"/>
      <c r="N80" s="112"/>
      <c r="O80" s="107"/>
      <c r="P80" s="12"/>
      <c r="Q80" s="112"/>
      <c r="R80" s="31"/>
      <c r="S80" s="115"/>
      <c r="T80" s="419">
        <f t="shared" si="4"/>
        <v>0</v>
      </c>
      <c r="U80" s="356">
        <f t="shared" si="3"/>
        <v>3</v>
      </c>
    </row>
    <row r="81" spans="1:21" ht="18" customHeight="1">
      <c r="A81" s="826"/>
      <c r="B81" s="827"/>
      <c r="C81" s="829"/>
      <c r="D81" s="829"/>
      <c r="E81" s="423">
        <v>13</v>
      </c>
      <c r="F81" s="272"/>
      <c r="G81" s="272"/>
      <c r="H81" s="128"/>
      <c r="I81" s="111"/>
      <c r="J81" s="106"/>
      <c r="K81" s="111"/>
      <c r="L81" s="106"/>
      <c r="M81" s="12"/>
      <c r="N81" s="112"/>
      <c r="O81" s="107"/>
      <c r="P81" s="12"/>
      <c r="Q81" s="112"/>
      <c r="R81" s="31"/>
      <c r="S81" s="115"/>
      <c r="T81" s="419">
        <f t="shared" si="4"/>
        <v>0</v>
      </c>
      <c r="U81" s="356">
        <f t="shared" si="3"/>
        <v>3</v>
      </c>
    </row>
    <row r="82" spans="1:21" ht="18" customHeight="1">
      <c r="A82" s="826"/>
      <c r="B82" s="827"/>
      <c r="C82" s="829"/>
      <c r="D82" s="829"/>
      <c r="E82" s="423">
        <v>14</v>
      </c>
      <c r="F82" s="272"/>
      <c r="G82" s="272"/>
      <c r="H82" s="128"/>
      <c r="I82" s="111"/>
      <c r="J82" s="106"/>
      <c r="K82" s="111"/>
      <c r="L82" s="106"/>
      <c r="M82" s="12"/>
      <c r="N82" s="112"/>
      <c r="O82" s="107"/>
      <c r="P82" s="12"/>
      <c r="Q82" s="112"/>
      <c r="R82" s="31"/>
      <c r="S82" s="115"/>
      <c r="T82" s="419">
        <f t="shared" si="4"/>
        <v>0</v>
      </c>
      <c r="U82" s="356">
        <f t="shared" si="3"/>
        <v>3</v>
      </c>
    </row>
    <row r="83" spans="1:21" ht="18" customHeight="1">
      <c r="A83" s="826"/>
      <c r="B83" s="827"/>
      <c r="C83" s="829"/>
      <c r="D83" s="829"/>
      <c r="E83" s="423">
        <v>15</v>
      </c>
      <c r="F83" s="272"/>
      <c r="G83" s="272"/>
      <c r="H83" s="128"/>
      <c r="I83" s="111"/>
      <c r="J83" s="106"/>
      <c r="K83" s="111"/>
      <c r="L83" s="106"/>
      <c r="M83" s="12"/>
      <c r="N83" s="112"/>
      <c r="O83" s="107"/>
      <c r="P83" s="12"/>
      <c r="Q83" s="112"/>
      <c r="R83" s="31"/>
      <c r="S83" s="115"/>
      <c r="T83" s="419">
        <f t="shared" si="4"/>
        <v>0</v>
      </c>
      <c r="U83" s="356">
        <f t="shared" si="3"/>
        <v>3</v>
      </c>
    </row>
    <row r="84" spans="1:21" ht="18" customHeight="1">
      <c r="A84" s="826"/>
      <c r="B84" s="827"/>
      <c r="C84" s="829"/>
      <c r="D84" s="829"/>
      <c r="E84" s="423">
        <v>16</v>
      </c>
      <c r="F84" s="272"/>
      <c r="G84" s="272"/>
      <c r="H84" s="128"/>
      <c r="I84" s="111"/>
      <c r="J84" s="106"/>
      <c r="K84" s="111"/>
      <c r="L84" s="106"/>
      <c r="M84" s="12"/>
      <c r="N84" s="112"/>
      <c r="O84" s="107"/>
      <c r="P84" s="12"/>
      <c r="Q84" s="112"/>
      <c r="R84" s="31"/>
      <c r="S84" s="115"/>
      <c r="T84" s="419">
        <f t="shared" si="4"/>
        <v>0</v>
      </c>
      <c r="U84" s="356">
        <f t="shared" si="3"/>
        <v>3</v>
      </c>
    </row>
    <row r="85" spans="1:21" ht="18" customHeight="1">
      <c r="A85" s="826"/>
      <c r="B85" s="827"/>
      <c r="C85" s="829"/>
      <c r="D85" s="829"/>
      <c r="E85" s="423">
        <v>17</v>
      </c>
      <c r="F85" s="272"/>
      <c r="G85" s="272"/>
      <c r="H85" s="128"/>
      <c r="I85" s="111"/>
      <c r="J85" s="106"/>
      <c r="K85" s="111"/>
      <c r="L85" s="106"/>
      <c r="M85" s="12"/>
      <c r="N85" s="112"/>
      <c r="O85" s="107"/>
      <c r="P85" s="12"/>
      <c r="Q85" s="112"/>
      <c r="R85" s="31"/>
      <c r="S85" s="115"/>
      <c r="T85" s="419">
        <f t="shared" si="4"/>
        <v>0</v>
      </c>
      <c r="U85" s="356">
        <f t="shared" si="3"/>
        <v>3</v>
      </c>
    </row>
    <row r="86" spans="1:21" ht="18" customHeight="1">
      <c r="A86" s="826"/>
      <c r="B86" s="827"/>
      <c r="C86" s="829"/>
      <c r="D86" s="829"/>
      <c r="E86" s="423">
        <v>18</v>
      </c>
      <c r="F86" s="272"/>
      <c r="G86" s="272"/>
      <c r="H86" s="128"/>
      <c r="I86" s="111"/>
      <c r="J86" s="106"/>
      <c r="K86" s="111"/>
      <c r="L86" s="106"/>
      <c r="M86" s="12"/>
      <c r="N86" s="112"/>
      <c r="O86" s="107"/>
      <c r="P86" s="12"/>
      <c r="Q86" s="112"/>
      <c r="R86" s="31"/>
      <c r="S86" s="115"/>
      <c r="T86" s="419">
        <f t="shared" si="4"/>
        <v>0</v>
      </c>
      <c r="U86" s="356">
        <f t="shared" si="3"/>
        <v>3</v>
      </c>
    </row>
    <row r="87" spans="1:21" ht="18" customHeight="1">
      <c r="A87" s="826"/>
      <c r="B87" s="827"/>
      <c r="C87" s="829"/>
      <c r="D87" s="829"/>
      <c r="E87" s="423">
        <v>19</v>
      </c>
      <c r="F87" s="272"/>
      <c r="G87" s="272"/>
      <c r="H87" s="128"/>
      <c r="I87" s="111"/>
      <c r="J87" s="106"/>
      <c r="K87" s="111"/>
      <c r="L87" s="106"/>
      <c r="M87" s="12"/>
      <c r="N87" s="112"/>
      <c r="O87" s="107"/>
      <c r="P87" s="12"/>
      <c r="Q87" s="112"/>
      <c r="R87" s="31"/>
      <c r="S87" s="115"/>
      <c r="T87" s="419">
        <f t="shared" si="4"/>
        <v>0</v>
      </c>
      <c r="U87" s="356">
        <f t="shared" si="3"/>
        <v>3</v>
      </c>
    </row>
    <row r="88" spans="1:21" ht="18" customHeight="1">
      <c r="A88" s="826"/>
      <c r="B88" s="827"/>
      <c r="C88" s="829"/>
      <c r="D88" s="829"/>
      <c r="E88" s="423">
        <v>20</v>
      </c>
      <c r="F88" s="272"/>
      <c r="G88" s="272"/>
      <c r="H88" s="128"/>
      <c r="I88" s="111"/>
      <c r="J88" s="106"/>
      <c r="K88" s="111"/>
      <c r="L88" s="106"/>
      <c r="M88" s="12"/>
      <c r="N88" s="112"/>
      <c r="O88" s="107"/>
      <c r="P88" s="12"/>
      <c r="Q88" s="112"/>
      <c r="R88" s="31"/>
      <c r="S88" s="115"/>
      <c r="T88" s="419">
        <f t="shared" si="4"/>
        <v>0</v>
      </c>
      <c r="U88" s="356">
        <f t="shared" si="3"/>
        <v>3</v>
      </c>
    </row>
    <row r="89" spans="1:21" ht="18" customHeight="1">
      <c r="A89" s="826"/>
      <c r="B89" s="827"/>
      <c r="C89" s="829"/>
      <c r="D89" s="829"/>
      <c r="E89" s="423">
        <v>21</v>
      </c>
      <c r="F89" s="272"/>
      <c r="G89" s="272"/>
      <c r="H89" s="128"/>
      <c r="I89" s="111"/>
      <c r="J89" s="106"/>
      <c r="K89" s="111"/>
      <c r="L89" s="106"/>
      <c r="M89" s="12"/>
      <c r="N89" s="112"/>
      <c r="O89" s="107"/>
      <c r="P89" s="12"/>
      <c r="Q89" s="112"/>
      <c r="R89" s="31"/>
      <c r="S89" s="115"/>
      <c r="T89" s="419">
        <f t="shared" si="4"/>
        <v>0</v>
      </c>
      <c r="U89" s="356">
        <f t="shared" si="3"/>
        <v>3</v>
      </c>
    </row>
    <row r="90" spans="1:21" ht="18" customHeight="1">
      <c r="A90" s="826"/>
      <c r="B90" s="827"/>
      <c r="C90" s="829"/>
      <c r="D90" s="829"/>
      <c r="E90" s="423">
        <v>22</v>
      </c>
      <c r="F90" s="272"/>
      <c r="G90" s="272"/>
      <c r="H90" s="128"/>
      <c r="I90" s="111"/>
      <c r="J90" s="106"/>
      <c r="K90" s="111"/>
      <c r="L90" s="106"/>
      <c r="M90" s="12"/>
      <c r="N90" s="112"/>
      <c r="O90" s="107"/>
      <c r="P90" s="12"/>
      <c r="Q90" s="112"/>
      <c r="R90" s="31"/>
      <c r="S90" s="115"/>
      <c r="T90" s="419">
        <f t="shared" si="4"/>
        <v>0</v>
      </c>
      <c r="U90" s="356">
        <f t="shared" si="3"/>
        <v>3</v>
      </c>
    </row>
    <row r="91" spans="1:21" ht="18" customHeight="1">
      <c r="A91" s="826"/>
      <c r="B91" s="827"/>
      <c r="C91" s="829"/>
      <c r="D91" s="829"/>
      <c r="E91" s="423">
        <v>23</v>
      </c>
      <c r="F91" s="272"/>
      <c r="G91" s="272"/>
      <c r="H91" s="128"/>
      <c r="I91" s="111"/>
      <c r="J91" s="106"/>
      <c r="K91" s="111"/>
      <c r="L91" s="106"/>
      <c r="M91" s="12"/>
      <c r="N91" s="112"/>
      <c r="O91" s="107"/>
      <c r="P91" s="12"/>
      <c r="Q91" s="112"/>
      <c r="R91" s="31"/>
      <c r="S91" s="115"/>
      <c r="T91" s="419">
        <f t="shared" si="4"/>
        <v>0</v>
      </c>
      <c r="U91" s="356">
        <f t="shared" si="3"/>
        <v>3</v>
      </c>
    </row>
    <row r="92" spans="1:21" ht="18" customHeight="1">
      <c r="A92" s="826"/>
      <c r="B92" s="827"/>
      <c r="C92" s="829"/>
      <c r="D92" s="829"/>
      <c r="E92" s="423">
        <v>24</v>
      </c>
      <c r="F92" s="272"/>
      <c r="G92" s="272"/>
      <c r="H92" s="128"/>
      <c r="I92" s="111"/>
      <c r="J92" s="106"/>
      <c r="K92" s="111"/>
      <c r="L92" s="106"/>
      <c r="M92" s="12"/>
      <c r="N92" s="112"/>
      <c r="O92" s="107"/>
      <c r="P92" s="12"/>
      <c r="Q92" s="112"/>
      <c r="R92" s="31"/>
      <c r="S92" s="115"/>
      <c r="T92" s="419">
        <f t="shared" si="4"/>
        <v>0</v>
      </c>
      <c r="U92" s="356">
        <f t="shared" si="3"/>
        <v>3</v>
      </c>
    </row>
    <row r="93" spans="1:21" ht="18" customHeight="1">
      <c r="A93" s="826"/>
      <c r="B93" s="827"/>
      <c r="C93" s="829"/>
      <c r="D93" s="829"/>
      <c r="E93" s="423">
        <v>25</v>
      </c>
      <c r="F93" s="272"/>
      <c r="G93" s="272"/>
      <c r="H93" s="128"/>
      <c r="I93" s="111"/>
      <c r="J93" s="106"/>
      <c r="K93" s="111"/>
      <c r="L93" s="106"/>
      <c r="M93" s="12"/>
      <c r="N93" s="112"/>
      <c r="O93" s="107"/>
      <c r="P93" s="12"/>
      <c r="Q93" s="112"/>
      <c r="R93" s="31"/>
      <c r="S93" s="115"/>
      <c r="T93" s="419">
        <f t="shared" si="4"/>
        <v>0</v>
      </c>
      <c r="U93" s="356">
        <f t="shared" si="3"/>
        <v>3</v>
      </c>
    </row>
    <row r="94" spans="1:21" ht="18" customHeight="1">
      <c r="A94" s="826"/>
      <c r="B94" s="827"/>
      <c r="C94" s="829"/>
      <c r="D94" s="829"/>
      <c r="E94" s="423">
        <v>26</v>
      </c>
      <c r="F94" s="272"/>
      <c r="G94" s="272"/>
      <c r="H94" s="128"/>
      <c r="I94" s="111"/>
      <c r="J94" s="106"/>
      <c r="K94" s="111"/>
      <c r="L94" s="106"/>
      <c r="M94" s="12"/>
      <c r="N94" s="112"/>
      <c r="O94" s="107"/>
      <c r="P94" s="12"/>
      <c r="Q94" s="112"/>
      <c r="R94" s="31"/>
      <c r="S94" s="115"/>
      <c r="T94" s="419">
        <f t="shared" si="4"/>
        <v>0</v>
      </c>
      <c r="U94" s="356">
        <f t="shared" si="3"/>
        <v>3</v>
      </c>
    </row>
    <row r="95" spans="1:21" ht="18" customHeight="1">
      <c r="A95" s="826"/>
      <c r="B95" s="827"/>
      <c r="C95" s="829"/>
      <c r="D95" s="829"/>
      <c r="E95" s="423">
        <v>27</v>
      </c>
      <c r="F95" s="272"/>
      <c r="G95" s="272"/>
      <c r="H95" s="128"/>
      <c r="I95" s="111"/>
      <c r="J95" s="106"/>
      <c r="K95" s="111"/>
      <c r="L95" s="106"/>
      <c r="M95" s="12"/>
      <c r="N95" s="112"/>
      <c r="O95" s="107"/>
      <c r="P95" s="12"/>
      <c r="Q95" s="112"/>
      <c r="R95" s="31"/>
      <c r="S95" s="115"/>
      <c r="T95" s="419">
        <f t="shared" si="4"/>
        <v>0</v>
      </c>
      <c r="U95" s="356">
        <f t="shared" si="3"/>
        <v>3</v>
      </c>
    </row>
    <row r="96" spans="1:21" ht="18" customHeight="1">
      <c r="A96" s="826"/>
      <c r="B96" s="827"/>
      <c r="C96" s="829"/>
      <c r="D96" s="829"/>
      <c r="E96" s="423">
        <v>28</v>
      </c>
      <c r="F96" s="272"/>
      <c r="G96" s="272"/>
      <c r="H96" s="128"/>
      <c r="I96" s="111"/>
      <c r="J96" s="106"/>
      <c r="K96" s="111"/>
      <c r="L96" s="106"/>
      <c r="M96" s="12"/>
      <c r="N96" s="112"/>
      <c r="O96" s="107"/>
      <c r="P96" s="12"/>
      <c r="Q96" s="112"/>
      <c r="R96" s="31"/>
      <c r="S96" s="115"/>
      <c r="T96" s="419">
        <f t="shared" si="4"/>
        <v>0</v>
      </c>
      <c r="U96" s="356">
        <f t="shared" si="3"/>
        <v>3</v>
      </c>
    </row>
    <row r="97" spans="1:21" ht="18" customHeight="1">
      <c r="A97" s="826"/>
      <c r="B97" s="827"/>
      <c r="C97" s="829"/>
      <c r="D97" s="829"/>
      <c r="E97" s="423">
        <v>29</v>
      </c>
      <c r="F97" s="272"/>
      <c r="G97" s="272"/>
      <c r="H97" s="128"/>
      <c r="I97" s="111"/>
      <c r="J97" s="106"/>
      <c r="K97" s="111"/>
      <c r="L97" s="106"/>
      <c r="M97" s="12"/>
      <c r="N97" s="112"/>
      <c r="O97" s="107"/>
      <c r="P97" s="12"/>
      <c r="Q97" s="112"/>
      <c r="R97" s="31"/>
      <c r="S97" s="115"/>
      <c r="T97" s="419">
        <f t="shared" si="4"/>
        <v>0</v>
      </c>
      <c r="U97" s="356">
        <f t="shared" si="3"/>
        <v>3</v>
      </c>
    </row>
    <row r="98" spans="1:21" ht="18" customHeight="1">
      <c r="A98" s="826"/>
      <c r="B98" s="827"/>
      <c r="C98" s="829"/>
      <c r="D98" s="829"/>
      <c r="E98" s="277">
        <v>30</v>
      </c>
      <c r="F98" s="416"/>
      <c r="G98" s="416"/>
      <c r="H98" s="134"/>
      <c r="I98" s="135"/>
      <c r="J98" s="212"/>
      <c r="K98" s="135"/>
      <c r="L98" s="212"/>
      <c r="M98" s="27"/>
      <c r="N98" s="120"/>
      <c r="O98" s="109"/>
      <c r="P98" s="27"/>
      <c r="Q98" s="120"/>
      <c r="R98" s="32"/>
      <c r="S98" s="122"/>
      <c r="T98" s="420">
        <f t="shared" si="4"/>
        <v>0</v>
      </c>
      <c r="U98" s="356">
        <f t="shared" si="3"/>
        <v>3</v>
      </c>
    </row>
    <row r="99" spans="1:21" ht="18" customHeight="1">
      <c r="A99" s="824">
        <v>4</v>
      </c>
      <c r="B99" s="825"/>
      <c r="C99" s="828" t="str">
        <f>IF(ISERROR(VLOOKUP($A99,【大規模】地域番号⑧!$BD:$BF,2,FALSE)),"",VLOOKUP($A99,【大規模】地域番号⑧!$BD:$BF,2,FALSE))</f>
        <v/>
      </c>
      <c r="D99" s="828" t="str">
        <f>IF(ISERROR(VLOOKUP($A99,【大規模】地域番号⑧!$BD:$BF,3,FALSE)),"",VLOOKUP($A99,【大規模】地域番号⑧!$BD:$BF,3,FALSE))</f>
        <v/>
      </c>
      <c r="E99" s="201">
        <v>1</v>
      </c>
      <c r="F99" s="334"/>
      <c r="G99" s="334"/>
      <c r="H99" s="176"/>
      <c r="I99" s="177"/>
      <c r="J99" s="178"/>
      <c r="K99" s="180"/>
      <c r="L99" s="181"/>
      <c r="M99" s="179"/>
      <c r="N99" s="180"/>
      <c r="O99" s="181"/>
      <c r="P99" s="179"/>
      <c r="Q99" s="180"/>
      <c r="R99" s="182"/>
      <c r="S99" s="183"/>
      <c r="T99" s="257">
        <f t="shared" si="4"/>
        <v>0</v>
      </c>
      <c r="U99" s="356">
        <f>$A$99</f>
        <v>4</v>
      </c>
    </row>
    <row r="100" spans="1:21" ht="18" customHeight="1">
      <c r="A100" s="826"/>
      <c r="B100" s="827"/>
      <c r="C100" s="829"/>
      <c r="D100" s="829"/>
      <c r="E100" s="201">
        <v>2</v>
      </c>
      <c r="F100" s="334"/>
      <c r="G100" s="334"/>
      <c r="H100" s="128"/>
      <c r="I100" s="111"/>
      <c r="J100" s="106"/>
      <c r="K100" s="112"/>
      <c r="L100" s="107"/>
      <c r="M100" s="12"/>
      <c r="N100" s="112"/>
      <c r="O100" s="107"/>
      <c r="P100" s="12"/>
      <c r="Q100" s="112"/>
      <c r="R100" s="31"/>
      <c r="S100" s="115"/>
      <c r="T100" s="93">
        <f t="shared" si="4"/>
        <v>0</v>
      </c>
      <c r="U100" s="356">
        <f t="shared" ref="U100:U128" si="5">$A$99</f>
        <v>4</v>
      </c>
    </row>
    <row r="101" spans="1:21" ht="18" customHeight="1">
      <c r="A101" s="826"/>
      <c r="B101" s="827"/>
      <c r="C101" s="829"/>
      <c r="D101" s="829"/>
      <c r="E101" s="201">
        <v>3</v>
      </c>
      <c r="F101" s="334"/>
      <c r="G101" s="334"/>
      <c r="H101" s="128"/>
      <c r="I101" s="111"/>
      <c r="J101" s="106"/>
      <c r="K101" s="112"/>
      <c r="L101" s="107"/>
      <c r="M101" s="12"/>
      <c r="N101" s="112"/>
      <c r="O101" s="107"/>
      <c r="P101" s="12"/>
      <c r="Q101" s="112"/>
      <c r="R101" s="31"/>
      <c r="S101" s="115"/>
      <c r="T101" s="93">
        <f t="shared" si="4"/>
        <v>0</v>
      </c>
      <c r="U101" s="356">
        <f t="shared" si="5"/>
        <v>4</v>
      </c>
    </row>
    <row r="102" spans="1:21" ht="18" customHeight="1">
      <c r="A102" s="826"/>
      <c r="B102" s="827"/>
      <c r="C102" s="829"/>
      <c r="D102" s="829"/>
      <c r="E102" s="201">
        <v>4</v>
      </c>
      <c r="F102" s="334"/>
      <c r="G102" s="334"/>
      <c r="H102" s="128"/>
      <c r="I102" s="111"/>
      <c r="J102" s="106"/>
      <c r="K102" s="112"/>
      <c r="L102" s="107"/>
      <c r="M102" s="12"/>
      <c r="N102" s="112"/>
      <c r="O102" s="107"/>
      <c r="P102" s="12"/>
      <c r="Q102" s="112"/>
      <c r="R102" s="31"/>
      <c r="S102" s="115"/>
      <c r="T102" s="93">
        <f t="shared" si="4"/>
        <v>0</v>
      </c>
      <c r="U102" s="356">
        <f t="shared" si="5"/>
        <v>4</v>
      </c>
    </row>
    <row r="103" spans="1:21" ht="18" customHeight="1">
      <c r="A103" s="826"/>
      <c r="B103" s="827"/>
      <c r="C103" s="829"/>
      <c r="D103" s="829"/>
      <c r="E103" s="201">
        <v>5</v>
      </c>
      <c r="F103" s="334"/>
      <c r="G103" s="334"/>
      <c r="H103" s="128"/>
      <c r="I103" s="111"/>
      <c r="J103" s="106"/>
      <c r="K103" s="112"/>
      <c r="L103" s="107"/>
      <c r="M103" s="12"/>
      <c r="N103" s="112"/>
      <c r="O103" s="107"/>
      <c r="P103" s="12"/>
      <c r="Q103" s="112"/>
      <c r="R103" s="31"/>
      <c r="S103" s="115"/>
      <c r="T103" s="93">
        <f t="shared" si="4"/>
        <v>0</v>
      </c>
      <c r="U103" s="356">
        <f t="shared" si="5"/>
        <v>4</v>
      </c>
    </row>
    <row r="104" spans="1:21" ht="18" customHeight="1">
      <c r="A104" s="826"/>
      <c r="B104" s="827"/>
      <c r="C104" s="829"/>
      <c r="D104" s="829"/>
      <c r="E104" s="201">
        <v>6</v>
      </c>
      <c r="F104" s="334"/>
      <c r="G104" s="334"/>
      <c r="H104" s="128"/>
      <c r="I104" s="111"/>
      <c r="J104" s="106"/>
      <c r="K104" s="111"/>
      <c r="L104" s="106"/>
      <c r="M104" s="12"/>
      <c r="N104" s="111"/>
      <c r="O104" s="107"/>
      <c r="P104" s="25"/>
      <c r="Q104" s="112"/>
      <c r="R104" s="31"/>
      <c r="S104" s="115"/>
      <c r="T104" s="93">
        <f t="shared" si="4"/>
        <v>0</v>
      </c>
      <c r="U104" s="356">
        <f t="shared" si="5"/>
        <v>4</v>
      </c>
    </row>
    <row r="105" spans="1:21" ht="18" customHeight="1">
      <c r="A105" s="826"/>
      <c r="B105" s="827"/>
      <c r="C105" s="829"/>
      <c r="D105" s="829"/>
      <c r="E105" s="201">
        <v>7</v>
      </c>
      <c r="F105" s="334"/>
      <c r="G105" s="334"/>
      <c r="H105" s="128"/>
      <c r="I105" s="111"/>
      <c r="J105" s="106"/>
      <c r="K105" s="111"/>
      <c r="L105" s="106"/>
      <c r="M105" s="12"/>
      <c r="N105" s="111"/>
      <c r="O105" s="107"/>
      <c r="P105" s="25"/>
      <c r="Q105" s="112"/>
      <c r="R105" s="31"/>
      <c r="S105" s="115"/>
      <c r="T105" s="93">
        <f t="shared" si="4"/>
        <v>0</v>
      </c>
      <c r="U105" s="356">
        <f t="shared" si="5"/>
        <v>4</v>
      </c>
    </row>
    <row r="106" spans="1:21" ht="18" customHeight="1">
      <c r="A106" s="826"/>
      <c r="B106" s="827"/>
      <c r="C106" s="829"/>
      <c r="D106" s="829"/>
      <c r="E106" s="201">
        <v>8</v>
      </c>
      <c r="F106" s="334"/>
      <c r="G106" s="334"/>
      <c r="H106" s="128"/>
      <c r="I106" s="111"/>
      <c r="J106" s="106"/>
      <c r="K106" s="111"/>
      <c r="L106" s="106"/>
      <c r="M106" s="12"/>
      <c r="N106" s="111"/>
      <c r="O106" s="107"/>
      <c r="P106" s="25"/>
      <c r="Q106" s="112"/>
      <c r="R106" s="31"/>
      <c r="S106" s="115"/>
      <c r="T106" s="93">
        <f t="shared" si="4"/>
        <v>0</v>
      </c>
      <c r="U106" s="356">
        <f t="shared" si="5"/>
        <v>4</v>
      </c>
    </row>
    <row r="107" spans="1:21" ht="18" customHeight="1">
      <c r="A107" s="826"/>
      <c r="B107" s="827"/>
      <c r="C107" s="829"/>
      <c r="D107" s="829"/>
      <c r="E107" s="201">
        <v>9</v>
      </c>
      <c r="F107" s="334"/>
      <c r="G107" s="334"/>
      <c r="H107" s="128"/>
      <c r="I107" s="111"/>
      <c r="J107" s="106"/>
      <c r="K107" s="111"/>
      <c r="L107" s="106"/>
      <c r="M107" s="12"/>
      <c r="N107" s="112"/>
      <c r="O107" s="107"/>
      <c r="P107" s="12"/>
      <c r="Q107" s="112"/>
      <c r="R107" s="31"/>
      <c r="S107" s="115"/>
      <c r="T107" s="93">
        <f t="shared" si="4"/>
        <v>0</v>
      </c>
      <c r="U107" s="356">
        <f t="shared" si="5"/>
        <v>4</v>
      </c>
    </row>
    <row r="108" spans="1:21" ht="18" customHeight="1">
      <c r="A108" s="826"/>
      <c r="B108" s="827"/>
      <c r="C108" s="829"/>
      <c r="D108" s="829"/>
      <c r="E108" s="201">
        <v>10</v>
      </c>
      <c r="F108" s="334"/>
      <c r="G108" s="334"/>
      <c r="H108" s="204"/>
      <c r="I108" s="205"/>
      <c r="J108" s="206"/>
      <c r="K108" s="205"/>
      <c r="L108" s="206"/>
      <c r="M108" s="207"/>
      <c r="N108" s="208"/>
      <c r="O108" s="209"/>
      <c r="P108" s="207"/>
      <c r="Q108" s="208"/>
      <c r="R108" s="210"/>
      <c r="S108" s="211"/>
      <c r="T108" s="278">
        <f t="shared" si="4"/>
        <v>0</v>
      </c>
      <c r="U108" s="356">
        <f t="shared" si="5"/>
        <v>4</v>
      </c>
    </row>
    <row r="109" spans="1:21" ht="18" customHeight="1">
      <c r="A109" s="826"/>
      <c r="B109" s="827"/>
      <c r="C109" s="829"/>
      <c r="D109" s="829"/>
      <c r="E109" s="201">
        <v>11</v>
      </c>
      <c r="F109" s="334"/>
      <c r="G109" s="334"/>
      <c r="H109" s="204"/>
      <c r="I109" s="205"/>
      <c r="J109" s="206"/>
      <c r="K109" s="205"/>
      <c r="L109" s="206"/>
      <c r="M109" s="207"/>
      <c r="N109" s="208"/>
      <c r="O109" s="209"/>
      <c r="P109" s="207"/>
      <c r="Q109" s="208"/>
      <c r="R109" s="210"/>
      <c r="S109" s="211"/>
      <c r="T109" s="278">
        <f t="shared" si="4"/>
        <v>0</v>
      </c>
      <c r="U109" s="356">
        <f t="shared" si="5"/>
        <v>4</v>
      </c>
    </row>
    <row r="110" spans="1:21" ht="18" customHeight="1">
      <c r="A110" s="826"/>
      <c r="B110" s="827"/>
      <c r="C110" s="829"/>
      <c r="D110" s="829"/>
      <c r="E110" s="201">
        <v>12</v>
      </c>
      <c r="F110" s="334"/>
      <c r="G110" s="334"/>
      <c r="H110" s="204"/>
      <c r="I110" s="205"/>
      <c r="J110" s="206"/>
      <c r="K110" s="205"/>
      <c r="L110" s="206"/>
      <c r="M110" s="207"/>
      <c r="N110" s="208"/>
      <c r="O110" s="209"/>
      <c r="P110" s="207"/>
      <c r="Q110" s="208"/>
      <c r="R110" s="210"/>
      <c r="S110" s="211"/>
      <c r="T110" s="278">
        <f t="shared" si="4"/>
        <v>0</v>
      </c>
      <c r="U110" s="356">
        <f t="shared" si="5"/>
        <v>4</v>
      </c>
    </row>
    <row r="111" spans="1:21" ht="18" customHeight="1">
      <c r="A111" s="826"/>
      <c r="B111" s="827"/>
      <c r="C111" s="829"/>
      <c r="D111" s="829"/>
      <c r="E111" s="201">
        <v>13</v>
      </c>
      <c r="F111" s="334"/>
      <c r="G111" s="334"/>
      <c r="H111" s="204"/>
      <c r="I111" s="205"/>
      <c r="J111" s="206"/>
      <c r="K111" s="205"/>
      <c r="L111" s="206"/>
      <c r="M111" s="207"/>
      <c r="N111" s="208"/>
      <c r="O111" s="209"/>
      <c r="P111" s="207"/>
      <c r="Q111" s="208"/>
      <c r="R111" s="210"/>
      <c r="S111" s="211"/>
      <c r="T111" s="278">
        <f t="shared" si="4"/>
        <v>0</v>
      </c>
      <c r="U111" s="356">
        <f t="shared" si="5"/>
        <v>4</v>
      </c>
    </row>
    <row r="112" spans="1:21" ht="18" customHeight="1">
      <c r="A112" s="826"/>
      <c r="B112" s="827"/>
      <c r="C112" s="829"/>
      <c r="D112" s="829"/>
      <c r="E112" s="201">
        <v>14</v>
      </c>
      <c r="F112" s="334"/>
      <c r="G112" s="334"/>
      <c r="H112" s="204"/>
      <c r="I112" s="205"/>
      <c r="J112" s="206"/>
      <c r="K112" s="205"/>
      <c r="L112" s="206"/>
      <c r="M112" s="207"/>
      <c r="N112" s="208"/>
      <c r="O112" s="209"/>
      <c r="P112" s="207"/>
      <c r="Q112" s="208"/>
      <c r="R112" s="210"/>
      <c r="S112" s="211"/>
      <c r="T112" s="278">
        <f t="shared" si="4"/>
        <v>0</v>
      </c>
      <c r="U112" s="356">
        <f t="shared" si="5"/>
        <v>4</v>
      </c>
    </row>
    <row r="113" spans="1:21" ht="18" customHeight="1">
      <c r="A113" s="826"/>
      <c r="B113" s="827"/>
      <c r="C113" s="829"/>
      <c r="D113" s="829"/>
      <c r="E113" s="201">
        <v>15</v>
      </c>
      <c r="F113" s="334"/>
      <c r="G113" s="334"/>
      <c r="H113" s="204"/>
      <c r="I113" s="205"/>
      <c r="J113" s="206"/>
      <c r="K113" s="205"/>
      <c r="L113" s="206"/>
      <c r="M113" s="207"/>
      <c r="N113" s="208"/>
      <c r="O113" s="209"/>
      <c r="P113" s="207"/>
      <c r="Q113" s="208"/>
      <c r="R113" s="210"/>
      <c r="S113" s="211"/>
      <c r="T113" s="278">
        <f t="shared" si="4"/>
        <v>0</v>
      </c>
      <c r="U113" s="356">
        <f t="shared" si="5"/>
        <v>4</v>
      </c>
    </row>
    <row r="114" spans="1:21" ht="18" customHeight="1">
      <c r="A114" s="826"/>
      <c r="B114" s="827"/>
      <c r="C114" s="829"/>
      <c r="D114" s="829"/>
      <c r="E114" s="201">
        <v>16</v>
      </c>
      <c r="F114" s="334"/>
      <c r="G114" s="334"/>
      <c r="H114" s="204"/>
      <c r="I114" s="205"/>
      <c r="J114" s="206"/>
      <c r="K114" s="205"/>
      <c r="L114" s="206"/>
      <c r="M114" s="207"/>
      <c r="N114" s="208"/>
      <c r="O114" s="209"/>
      <c r="P114" s="207"/>
      <c r="Q114" s="208"/>
      <c r="R114" s="210"/>
      <c r="S114" s="211"/>
      <c r="T114" s="278">
        <f t="shared" si="4"/>
        <v>0</v>
      </c>
      <c r="U114" s="356">
        <f t="shared" si="5"/>
        <v>4</v>
      </c>
    </row>
    <row r="115" spans="1:21" ht="18" customHeight="1">
      <c r="A115" s="826"/>
      <c r="B115" s="827"/>
      <c r="C115" s="829"/>
      <c r="D115" s="829"/>
      <c r="E115" s="201">
        <v>17</v>
      </c>
      <c r="F115" s="334"/>
      <c r="G115" s="334"/>
      <c r="H115" s="204"/>
      <c r="I115" s="205"/>
      <c r="J115" s="206"/>
      <c r="K115" s="205"/>
      <c r="L115" s="206"/>
      <c r="M115" s="207"/>
      <c r="N115" s="208"/>
      <c r="O115" s="209"/>
      <c r="P115" s="207"/>
      <c r="Q115" s="208"/>
      <c r="R115" s="210"/>
      <c r="S115" s="211"/>
      <c r="T115" s="278">
        <f t="shared" si="4"/>
        <v>0</v>
      </c>
      <c r="U115" s="356">
        <f t="shared" si="5"/>
        <v>4</v>
      </c>
    </row>
    <row r="116" spans="1:21" ht="18" customHeight="1">
      <c r="A116" s="826"/>
      <c r="B116" s="827"/>
      <c r="C116" s="829"/>
      <c r="D116" s="829"/>
      <c r="E116" s="201">
        <v>18</v>
      </c>
      <c r="F116" s="334"/>
      <c r="G116" s="334"/>
      <c r="H116" s="204"/>
      <c r="I116" s="205"/>
      <c r="J116" s="206"/>
      <c r="K116" s="205"/>
      <c r="L116" s="206"/>
      <c r="M116" s="207"/>
      <c r="N116" s="208"/>
      <c r="O116" s="209"/>
      <c r="P116" s="207"/>
      <c r="Q116" s="208"/>
      <c r="R116" s="210"/>
      <c r="S116" s="211"/>
      <c r="T116" s="278">
        <f t="shared" si="4"/>
        <v>0</v>
      </c>
      <c r="U116" s="356">
        <f t="shared" si="5"/>
        <v>4</v>
      </c>
    </row>
    <row r="117" spans="1:21" ht="18" customHeight="1">
      <c r="A117" s="826"/>
      <c r="B117" s="827"/>
      <c r="C117" s="829"/>
      <c r="D117" s="829"/>
      <c r="E117" s="201">
        <v>19</v>
      </c>
      <c r="F117" s="334"/>
      <c r="G117" s="334"/>
      <c r="H117" s="204"/>
      <c r="I117" s="205"/>
      <c r="J117" s="206"/>
      <c r="K117" s="205"/>
      <c r="L117" s="206"/>
      <c r="M117" s="207"/>
      <c r="N117" s="208"/>
      <c r="O117" s="209"/>
      <c r="P117" s="207"/>
      <c r="Q117" s="208"/>
      <c r="R117" s="210"/>
      <c r="S117" s="211"/>
      <c r="T117" s="278">
        <f t="shared" si="4"/>
        <v>0</v>
      </c>
      <c r="U117" s="356">
        <f t="shared" si="5"/>
        <v>4</v>
      </c>
    </row>
    <row r="118" spans="1:21" ht="18" customHeight="1">
      <c r="A118" s="826"/>
      <c r="B118" s="827"/>
      <c r="C118" s="829"/>
      <c r="D118" s="829"/>
      <c r="E118" s="201">
        <v>20</v>
      </c>
      <c r="F118" s="334"/>
      <c r="G118" s="334"/>
      <c r="H118" s="204"/>
      <c r="I118" s="205"/>
      <c r="J118" s="206"/>
      <c r="K118" s="205"/>
      <c r="L118" s="206"/>
      <c r="M118" s="207"/>
      <c r="N118" s="208"/>
      <c r="O118" s="209"/>
      <c r="P118" s="207"/>
      <c r="Q118" s="208"/>
      <c r="R118" s="210"/>
      <c r="S118" s="211"/>
      <c r="T118" s="278">
        <f t="shared" si="4"/>
        <v>0</v>
      </c>
      <c r="U118" s="356">
        <f t="shared" si="5"/>
        <v>4</v>
      </c>
    </row>
    <row r="119" spans="1:21" ht="18" customHeight="1">
      <c r="A119" s="826"/>
      <c r="B119" s="827"/>
      <c r="C119" s="829"/>
      <c r="D119" s="829"/>
      <c r="E119" s="201">
        <v>21</v>
      </c>
      <c r="F119" s="334"/>
      <c r="G119" s="334"/>
      <c r="H119" s="204"/>
      <c r="I119" s="205"/>
      <c r="J119" s="206"/>
      <c r="K119" s="205"/>
      <c r="L119" s="206"/>
      <c r="M119" s="207"/>
      <c r="N119" s="208"/>
      <c r="O119" s="209"/>
      <c r="P119" s="207"/>
      <c r="Q119" s="208"/>
      <c r="R119" s="210"/>
      <c r="S119" s="211"/>
      <c r="T119" s="278">
        <f t="shared" si="4"/>
        <v>0</v>
      </c>
      <c r="U119" s="356">
        <f t="shared" si="5"/>
        <v>4</v>
      </c>
    </row>
    <row r="120" spans="1:21" ht="18" customHeight="1">
      <c r="A120" s="826"/>
      <c r="B120" s="827"/>
      <c r="C120" s="829"/>
      <c r="D120" s="829"/>
      <c r="E120" s="201">
        <v>22</v>
      </c>
      <c r="F120" s="334"/>
      <c r="G120" s="334"/>
      <c r="H120" s="204"/>
      <c r="I120" s="205"/>
      <c r="J120" s="206"/>
      <c r="K120" s="205"/>
      <c r="L120" s="206"/>
      <c r="M120" s="207"/>
      <c r="N120" s="208"/>
      <c r="O120" s="209"/>
      <c r="P120" s="207"/>
      <c r="Q120" s="208"/>
      <c r="R120" s="210"/>
      <c r="S120" s="211"/>
      <c r="T120" s="278">
        <f t="shared" si="4"/>
        <v>0</v>
      </c>
      <c r="U120" s="356">
        <f t="shared" si="5"/>
        <v>4</v>
      </c>
    </row>
    <row r="121" spans="1:21" ht="18" customHeight="1">
      <c r="A121" s="826"/>
      <c r="B121" s="827"/>
      <c r="C121" s="829"/>
      <c r="D121" s="829"/>
      <c r="E121" s="201">
        <v>23</v>
      </c>
      <c r="F121" s="334"/>
      <c r="G121" s="334"/>
      <c r="H121" s="204"/>
      <c r="I121" s="205"/>
      <c r="J121" s="206"/>
      <c r="K121" s="205"/>
      <c r="L121" s="206"/>
      <c r="M121" s="207"/>
      <c r="N121" s="208"/>
      <c r="O121" s="209"/>
      <c r="P121" s="207"/>
      <c r="Q121" s="208"/>
      <c r="R121" s="210"/>
      <c r="S121" s="211"/>
      <c r="T121" s="278">
        <f t="shared" si="4"/>
        <v>0</v>
      </c>
      <c r="U121" s="356">
        <f t="shared" si="5"/>
        <v>4</v>
      </c>
    </row>
    <row r="122" spans="1:21" ht="18" customHeight="1">
      <c r="A122" s="826"/>
      <c r="B122" s="827"/>
      <c r="C122" s="829"/>
      <c r="D122" s="829"/>
      <c r="E122" s="201">
        <v>24</v>
      </c>
      <c r="F122" s="334"/>
      <c r="G122" s="334"/>
      <c r="H122" s="204"/>
      <c r="I122" s="205"/>
      <c r="J122" s="206"/>
      <c r="K122" s="205"/>
      <c r="L122" s="206"/>
      <c r="M122" s="207"/>
      <c r="N122" s="208"/>
      <c r="O122" s="209"/>
      <c r="P122" s="207"/>
      <c r="Q122" s="208"/>
      <c r="R122" s="210"/>
      <c r="S122" s="211"/>
      <c r="T122" s="278">
        <f t="shared" si="4"/>
        <v>0</v>
      </c>
      <c r="U122" s="356">
        <f t="shared" si="5"/>
        <v>4</v>
      </c>
    </row>
    <row r="123" spans="1:21" ht="18" customHeight="1">
      <c r="A123" s="826"/>
      <c r="B123" s="827"/>
      <c r="C123" s="829"/>
      <c r="D123" s="829"/>
      <c r="E123" s="201">
        <v>25</v>
      </c>
      <c r="F123" s="334"/>
      <c r="G123" s="334"/>
      <c r="H123" s="204"/>
      <c r="I123" s="205"/>
      <c r="J123" s="206"/>
      <c r="K123" s="205"/>
      <c r="L123" s="206"/>
      <c r="M123" s="207"/>
      <c r="N123" s="208"/>
      <c r="O123" s="209"/>
      <c r="P123" s="207"/>
      <c r="Q123" s="208"/>
      <c r="R123" s="210"/>
      <c r="S123" s="211"/>
      <c r="T123" s="278">
        <f t="shared" si="4"/>
        <v>0</v>
      </c>
      <c r="U123" s="356">
        <f t="shared" si="5"/>
        <v>4</v>
      </c>
    </row>
    <row r="124" spans="1:21" ht="18" customHeight="1">
      <c r="A124" s="826"/>
      <c r="B124" s="827"/>
      <c r="C124" s="829"/>
      <c r="D124" s="829"/>
      <c r="E124" s="201">
        <v>26</v>
      </c>
      <c r="F124" s="334"/>
      <c r="G124" s="334"/>
      <c r="H124" s="204"/>
      <c r="I124" s="205"/>
      <c r="J124" s="206"/>
      <c r="K124" s="205"/>
      <c r="L124" s="206"/>
      <c r="M124" s="207"/>
      <c r="N124" s="208"/>
      <c r="O124" s="209"/>
      <c r="P124" s="207"/>
      <c r="Q124" s="208"/>
      <c r="R124" s="210"/>
      <c r="S124" s="211"/>
      <c r="T124" s="278">
        <f t="shared" si="4"/>
        <v>0</v>
      </c>
      <c r="U124" s="356">
        <f t="shared" si="5"/>
        <v>4</v>
      </c>
    </row>
    <row r="125" spans="1:21" ht="18" customHeight="1">
      <c r="A125" s="826"/>
      <c r="B125" s="827"/>
      <c r="C125" s="829"/>
      <c r="D125" s="829"/>
      <c r="E125" s="201">
        <v>27</v>
      </c>
      <c r="F125" s="334"/>
      <c r="G125" s="334"/>
      <c r="H125" s="204"/>
      <c r="I125" s="205"/>
      <c r="J125" s="206"/>
      <c r="K125" s="205"/>
      <c r="L125" s="206"/>
      <c r="M125" s="207"/>
      <c r="N125" s="208"/>
      <c r="O125" s="209"/>
      <c r="P125" s="207"/>
      <c r="Q125" s="208"/>
      <c r="R125" s="210"/>
      <c r="S125" s="211"/>
      <c r="T125" s="278">
        <f t="shared" si="4"/>
        <v>0</v>
      </c>
      <c r="U125" s="356">
        <f t="shared" si="5"/>
        <v>4</v>
      </c>
    </row>
    <row r="126" spans="1:21" ht="18" customHeight="1">
      <c r="A126" s="826"/>
      <c r="B126" s="827"/>
      <c r="C126" s="829"/>
      <c r="D126" s="829"/>
      <c r="E126" s="201">
        <v>28</v>
      </c>
      <c r="F126" s="334"/>
      <c r="G126" s="334"/>
      <c r="H126" s="204"/>
      <c r="I126" s="205"/>
      <c r="J126" s="206"/>
      <c r="K126" s="205"/>
      <c r="L126" s="206"/>
      <c r="M126" s="207"/>
      <c r="N126" s="208"/>
      <c r="O126" s="209"/>
      <c r="P126" s="207"/>
      <c r="Q126" s="208"/>
      <c r="R126" s="210"/>
      <c r="S126" s="211"/>
      <c r="T126" s="278">
        <f t="shared" si="4"/>
        <v>0</v>
      </c>
      <c r="U126" s="356">
        <f t="shared" si="5"/>
        <v>4</v>
      </c>
    </row>
    <row r="127" spans="1:21" ht="18" customHeight="1">
      <c r="A127" s="826"/>
      <c r="B127" s="827"/>
      <c r="C127" s="829"/>
      <c r="D127" s="829"/>
      <c r="E127" s="201">
        <v>29</v>
      </c>
      <c r="F127" s="334"/>
      <c r="G127" s="334"/>
      <c r="H127" s="204"/>
      <c r="I127" s="205"/>
      <c r="J127" s="206"/>
      <c r="K127" s="205"/>
      <c r="L127" s="206"/>
      <c r="M127" s="207"/>
      <c r="N127" s="208"/>
      <c r="O127" s="209"/>
      <c r="P127" s="207"/>
      <c r="Q127" s="208"/>
      <c r="R127" s="210"/>
      <c r="S127" s="211"/>
      <c r="T127" s="278">
        <f t="shared" si="4"/>
        <v>0</v>
      </c>
      <c r="U127" s="356">
        <f t="shared" si="5"/>
        <v>4</v>
      </c>
    </row>
    <row r="128" spans="1:21" ht="18" customHeight="1">
      <c r="A128" s="834"/>
      <c r="B128" s="835"/>
      <c r="C128" s="829"/>
      <c r="D128" s="829"/>
      <c r="E128" s="277">
        <v>30</v>
      </c>
      <c r="F128" s="375"/>
      <c r="G128" s="375"/>
      <c r="H128" s="134"/>
      <c r="I128" s="135"/>
      <c r="J128" s="212"/>
      <c r="K128" s="135"/>
      <c r="L128" s="212"/>
      <c r="M128" s="27"/>
      <c r="N128" s="120"/>
      <c r="O128" s="109"/>
      <c r="P128" s="27"/>
      <c r="Q128" s="120"/>
      <c r="R128" s="32"/>
      <c r="S128" s="122"/>
      <c r="T128" s="136">
        <f t="shared" si="4"/>
        <v>0</v>
      </c>
      <c r="U128" s="356">
        <f t="shared" si="5"/>
        <v>4</v>
      </c>
    </row>
    <row r="129" spans="1:21" ht="18" customHeight="1">
      <c r="A129" s="824">
        <v>5</v>
      </c>
      <c r="B129" s="825"/>
      <c r="C129" s="828" t="str">
        <f>IF(ISERROR(VLOOKUP($A129,【大規模】地域番号⑧!$BD:$BF,2,FALSE)),"",VLOOKUP($A129,【大規模】地域番号⑧!$BD:$BF,2,FALSE))</f>
        <v/>
      </c>
      <c r="D129" s="828" t="str">
        <f>IF(ISERROR(VLOOKUP($A129,【大規模】地域番号⑧!$BD:$BF,3,FALSE)),"",VLOOKUP($A129,【大規模】地域番号⑧!$BD:$BF,3,FALSE))</f>
        <v/>
      </c>
      <c r="E129" s="201">
        <v>1</v>
      </c>
      <c r="F129" s="334"/>
      <c r="G129" s="334"/>
      <c r="H129" s="176"/>
      <c r="I129" s="177"/>
      <c r="J129" s="178"/>
      <c r="K129" s="180"/>
      <c r="L129" s="181"/>
      <c r="M129" s="179"/>
      <c r="N129" s="180"/>
      <c r="O129" s="181"/>
      <c r="P129" s="179"/>
      <c r="Q129" s="180"/>
      <c r="R129" s="182"/>
      <c r="S129" s="183"/>
      <c r="T129" s="257">
        <f t="shared" si="4"/>
        <v>0</v>
      </c>
      <c r="U129" s="356">
        <f>$A$129</f>
        <v>5</v>
      </c>
    </row>
    <row r="130" spans="1:21" ht="18" customHeight="1">
      <c r="A130" s="826"/>
      <c r="B130" s="827"/>
      <c r="C130" s="829"/>
      <c r="D130" s="829"/>
      <c r="E130" s="201">
        <v>2</v>
      </c>
      <c r="F130" s="334"/>
      <c r="G130" s="334"/>
      <c r="H130" s="128"/>
      <c r="I130" s="111"/>
      <c r="J130" s="106"/>
      <c r="K130" s="112"/>
      <c r="L130" s="107"/>
      <c r="M130" s="12"/>
      <c r="N130" s="112"/>
      <c r="O130" s="107"/>
      <c r="P130" s="12"/>
      <c r="Q130" s="112"/>
      <c r="R130" s="31"/>
      <c r="S130" s="115"/>
      <c r="T130" s="93">
        <f t="shared" si="4"/>
        <v>0</v>
      </c>
      <c r="U130" s="356">
        <f t="shared" ref="U130:U158" si="6">$A$129</f>
        <v>5</v>
      </c>
    </row>
    <row r="131" spans="1:21" ht="18" customHeight="1">
      <c r="A131" s="826"/>
      <c r="B131" s="827"/>
      <c r="C131" s="829"/>
      <c r="D131" s="829"/>
      <c r="E131" s="201">
        <v>3</v>
      </c>
      <c r="F131" s="334"/>
      <c r="G131" s="334"/>
      <c r="H131" s="128"/>
      <c r="I131" s="111"/>
      <c r="J131" s="106"/>
      <c r="K131" s="112"/>
      <c r="L131" s="107"/>
      <c r="M131" s="12"/>
      <c r="N131" s="112"/>
      <c r="O131" s="107"/>
      <c r="P131" s="12"/>
      <c r="Q131" s="112"/>
      <c r="R131" s="31"/>
      <c r="S131" s="115"/>
      <c r="T131" s="93">
        <f t="shared" si="4"/>
        <v>0</v>
      </c>
      <c r="U131" s="356">
        <f t="shared" si="6"/>
        <v>5</v>
      </c>
    </row>
    <row r="132" spans="1:21" ht="18" customHeight="1">
      <c r="A132" s="826"/>
      <c r="B132" s="827"/>
      <c r="C132" s="829"/>
      <c r="D132" s="829"/>
      <c r="E132" s="201">
        <v>4</v>
      </c>
      <c r="F132" s="334"/>
      <c r="G132" s="334"/>
      <c r="H132" s="128"/>
      <c r="I132" s="111"/>
      <c r="J132" s="106"/>
      <c r="K132" s="112"/>
      <c r="L132" s="107"/>
      <c r="M132" s="12"/>
      <c r="N132" s="112"/>
      <c r="O132" s="107"/>
      <c r="P132" s="12"/>
      <c r="Q132" s="112"/>
      <c r="R132" s="31"/>
      <c r="S132" s="115"/>
      <c r="T132" s="93">
        <f t="shared" si="4"/>
        <v>0</v>
      </c>
      <c r="U132" s="356">
        <f t="shared" si="6"/>
        <v>5</v>
      </c>
    </row>
    <row r="133" spans="1:21" ht="18" customHeight="1">
      <c r="A133" s="826"/>
      <c r="B133" s="827"/>
      <c r="C133" s="829"/>
      <c r="D133" s="829"/>
      <c r="E133" s="201">
        <v>5</v>
      </c>
      <c r="F133" s="334"/>
      <c r="G133" s="334"/>
      <c r="H133" s="128"/>
      <c r="I133" s="111"/>
      <c r="J133" s="106"/>
      <c r="K133" s="112"/>
      <c r="L133" s="107"/>
      <c r="M133" s="12"/>
      <c r="N133" s="112"/>
      <c r="O133" s="107"/>
      <c r="P133" s="12"/>
      <c r="Q133" s="112"/>
      <c r="R133" s="31"/>
      <c r="S133" s="115"/>
      <c r="T133" s="93">
        <f t="shared" si="4"/>
        <v>0</v>
      </c>
      <c r="U133" s="356">
        <f t="shared" si="6"/>
        <v>5</v>
      </c>
    </row>
    <row r="134" spans="1:21" ht="18" customHeight="1">
      <c r="A134" s="826"/>
      <c r="B134" s="827"/>
      <c r="C134" s="829"/>
      <c r="D134" s="829"/>
      <c r="E134" s="201">
        <v>6</v>
      </c>
      <c r="F134" s="334"/>
      <c r="G134" s="334"/>
      <c r="H134" s="128"/>
      <c r="I134" s="111"/>
      <c r="J134" s="106"/>
      <c r="K134" s="111"/>
      <c r="L134" s="106"/>
      <c r="M134" s="12"/>
      <c r="N134" s="111"/>
      <c r="O134" s="107"/>
      <c r="P134" s="25"/>
      <c r="Q134" s="112"/>
      <c r="R134" s="31"/>
      <c r="S134" s="115"/>
      <c r="T134" s="93">
        <f t="shared" si="4"/>
        <v>0</v>
      </c>
      <c r="U134" s="356">
        <f t="shared" si="6"/>
        <v>5</v>
      </c>
    </row>
    <row r="135" spans="1:21" ht="18" customHeight="1">
      <c r="A135" s="826"/>
      <c r="B135" s="827"/>
      <c r="C135" s="829"/>
      <c r="D135" s="829"/>
      <c r="E135" s="201">
        <v>7</v>
      </c>
      <c r="F135" s="334"/>
      <c r="G135" s="334"/>
      <c r="H135" s="128"/>
      <c r="I135" s="111"/>
      <c r="J135" s="106"/>
      <c r="K135" s="111"/>
      <c r="L135" s="106"/>
      <c r="M135" s="12"/>
      <c r="N135" s="111"/>
      <c r="O135" s="107"/>
      <c r="P135" s="25"/>
      <c r="Q135" s="112"/>
      <c r="R135" s="31"/>
      <c r="S135" s="115"/>
      <c r="T135" s="93">
        <f t="shared" si="4"/>
        <v>0</v>
      </c>
      <c r="U135" s="356">
        <f t="shared" si="6"/>
        <v>5</v>
      </c>
    </row>
    <row r="136" spans="1:21" ht="18" customHeight="1">
      <c r="A136" s="826"/>
      <c r="B136" s="827"/>
      <c r="C136" s="829"/>
      <c r="D136" s="829"/>
      <c r="E136" s="201">
        <v>8</v>
      </c>
      <c r="F136" s="334"/>
      <c r="G136" s="334"/>
      <c r="H136" s="128"/>
      <c r="I136" s="111"/>
      <c r="J136" s="106"/>
      <c r="K136" s="111"/>
      <c r="L136" s="106"/>
      <c r="M136" s="12"/>
      <c r="N136" s="111"/>
      <c r="O136" s="107"/>
      <c r="P136" s="25"/>
      <c r="Q136" s="112"/>
      <c r="R136" s="31"/>
      <c r="S136" s="115"/>
      <c r="T136" s="93">
        <f t="shared" si="4"/>
        <v>0</v>
      </c>
      <c r="U136" s="356">
        <f t="shared" si="6"/>
        <v>5</v>
      </c>
    </row>
    <row r="137" spans="1:21" ht="18" customHeight="1">
      <c r="A137" s="826"/>
      <c r="B137" s="827"/>
      <c r="C137" s="829"/>
      <c r="D137" s="829"/>
      <c r="E137" s="201">
        <v>9</v>
      </c>
      <c r="F137" s="334"/>
      <c r="G137" s="334"/>
      <c r="H137" s="128"/>
      <c r="I137" s="111"/>
      <c r="J137" s="106"/>
      <c r="K137" s="111"/>
      <c r="L137" s="106"/>
      <c r="M137" s="12"/>
      <c r="N137" s="112"/>
      <c r="O137" s="107"/>
      <c r="P137" s="12"/>
      <c r="Q137" s="112"/>
      <c r="R137" s="31"/>
      <c r="S137" s="115"/>
      <c r="T137" s="93">
        <f t="shared" ref="T137:T200" si="7">IF(J137="",0,INT(SUM(PRODUCT(J137,L137,O137),R137)))</f>
        <v>0</v>
      </c>
      <c r="U137" s="356">
        <f t="shared" si="6"/>
        <v>5</v>
      </c>
    </row>
    <row r="138" spans="1:21" ht="18" customHeight="1">
      <c r="A138" s="826"/>
      <c r="B138" s="827"/>
      <c r="C138" s="829"/>
      <c r="D138" s="829"/>
      <c r="E138" s="201">
        <v>10</v>
      </c>
      <c r="F138" s="334"/>
      <c r="G138" s="334"/>
      <c r="H138" s="204"/>
      <c r="I138" s="205"/>
      <c r="J138" s="206"/>
      <c r="K138" s="205"/>
      <c r="L138" s="206"/>
      <c r="M138" s="207"/>
      <c r="N138" s="208"/>
      <c r="O138" s="209"/>
      <c r="P138" s="207"/>
      <c r="Q138" s="208"/>
      <c r="R138" s="210"/>
      <c r="S138" s="211"/>
      <c r="T138" s="278">
        <f t="shared" si="7"/>
        <v>0</v>
      </c>
      <c r="U138" s="356">
        <f t="shared" si="6"/>
        <v>5</v>
      </c>
    </row>
    <row r="139" spans="1:21" ht="18" customHeight="1">
      <c r="A139" s="826"/>
      <c r="B139" s="827"/>
      <c r="C139" s="829"/>
      <c r="D139" s="829"/>
      <c r="E139" s="201">
        <v>11</v>
      </c>
      <c r="F139" s="334"/>
      <c r="G139" s="334"/>
      <c r="H139" s="204"/>
      <c r="I139" s="205"/>
      <c r="J139" s="206"/>
      <c r="K139" s="205"/>
      <c r="L139" s="206"/>
      <c r="M139" s="207"/>
      <c r="N139" s="208"/>
      <c r="O139" s="209"/>
      <c r="P139" s="207"/>
      <c r="Q139" s="208"/>
      <c r="R139" s="210"/>
      <c r="S139" s="211"/>
      <c r="T139" s="278">
        <f t="shared" si="7"/>
        <v>0</v>
      </c>
      <c r="U139" s="356">
        <f t="shared" si="6"/>
        <v>5</v>
      </c>
    </row>
    <row r="140" spans="1:21" ht="18" customHeight="1">
      <c r="A140" s="826"/>
      <c r="B140" s="827"/>
      <c r="C140" s="829"/>
      <c r="D140" s="829"/>
      <c r="E140" s="201">
        <v>12</v>
      </c>
      <c r="F140" s="334"/>
      <c r="G140" s="334"/>
      <c r="H140" s="204"/>
      <c r="I140" s="205"/>
      <c r="J140" s="206"/>
      <c r="K140" s="205"/>
      <c r="L140" s="206"/>
      <c r="M140" s="207"/>
      <c r="N140" s="208"/>
      <c r="O140" s="209"/>
      <c r="P140" s="207"/>
      <c r="Q140" s="208"/>
      <c r="R140" s="210"/>
      <c r="S140" s="211"/>
      <c r="T140" s="278">
        <f t="shared" si="7"/>
        <v>0</v>
      </c>
      <c r="U140" s="356">
        <f t="shared" si="6"/>
        <v>5</v>
      </c>
    </row>
    <row r="141" spans="1:21" ht="18" customHeight="1">
      <c r="A141" s="826"/>
      <c r="B141" s="827"/>
      <c r="C141" s="829"/>
      <c r="D141" s="829"/>
      <c r="E141" s="201">
        <v>13</v>
      </c>
      <c r="F141" s="334"/>
      <c r="G141" s="334"/>
      <c r="H141" s="204"/>
      <c r="I141" s="205"/>
      <c r="J141" s="206"/>
      <c r="K141" s="205"/>
      <c r="L141" s="206"/>
      <c r="M141" s="207"/>
      <c r="N141" s="208"/>
      <c r="O141" s="209"/>
      <c r="P141" s="207"/>
      <c r="Q141" s="208"/>
      <c r="R141" s="210"/>
      <c r="S141" s="211"/>
      <c r="T141" s="278">
        <f t="shared" si="7"/>
        <v>0</v>
      </c>
      <c r="U141" s="356">
        <f t="shared" si="6"/>
        <v>5</v>
      </c>
    </row>
    <row r="142" spans="1:21" ht="18" customHeight="1">
      <c r="A142" s="826"/>
      <c r="B142" s="827"/>
      <c r="C142" s="829"/>
      <c r="D142" s="829"/>
      <c r="E142" s="201">
        <v>14</v>
      </c>
      <c r="F142" s="334"/>
      <c r="G142" s="334"/>
      <c r="H142" s="204"/>
      <c r="I142" s="205"/>
      <c r="J142" s="206"/>
      <c r="K142" s="205"/>
      <c r="L142" s="206"/>
      <c r="M142" s="207"/>
      <c r="N142" s="208"/>
      <c r="O142" s="209"/>
      <c r="P142" s="207"/>
      <c r="Q142" s="208"/>
      <c r="R142" s="210"/>
      <c r="S142" s="211"/>
      <c r="T142" s="278">
        <f t="shared" si="7"/>
        <v>0</v>
      </c>
      <c r="U142" s="356">
        <f t="shared" si="6"/>
        <v>5</v>
      </c>
    </row>
    <row r="143" spans="1:21" ht="18" customHeight="1">
      <c r="A143" s="826"/>
      <c r="B143" s="827"/>
      <c r="C143" s="829"/>
      <c r="D143" s="829"/>
      <c r="E143" s="201">
        <v>15</v>
      </c>
      <c r="F143" s="334"/>
      <c r="G143" s="334"/>
      <c r="H143" s="204"/>
      <c r="I143" s="205"/>
      <c r="J143" s="206"/>
      <c r="K143" s="205"/>
      <c r="L143" s="206"/>
      <c r="M143" s="207"/>
      <c r="N143" s="208"/>
      <c r="O143" s="209"/>
      <c r="P143" s="207"/>
      <c r="Q143" s="208"/>
      <c r="R143" s="210"/>
      <c r="S143" s="211"/>
      <c r="T143" s="278">
        <f t="shared" si="7"/>
        <v>0</v>
      </c>
      <c r="U143" s="356">
        <f t="shared" si="6"/>
        <v>5</v>
      </c>
    </row>
    <row r="144" spans="1:21" ht="18" customHeight="1">
      <c r="A144" s="826"/>
      <c r="B144" s="827"/>
      <c r="C144" s="829"/>
      <c r="D144" s="829"/>
      <c r="E144" s="201">
        <v>16</v>
      </c>
      <c r="F144" s="334"/>
      <c r="G144" s="334"/>
      <c r="H144" s="204"/>
      <c r="I144" s="205"/>
      <c r="J144" s="206"/>
      <c r="K144" s="205"/>
      <c r="L144" s="206"/>
      <c r="M144" s="207"/>
      <c r="N144" s="208"/>
      <c r="O144" s="209"/>
      <c r="P144" s="207"/>
      <c r="Q144" s="208"/>
      <c r="R144" s="210"/>
      <c r="S144" s="211"/>
      <c r="T144" s="278">
        <f t="shared" si="7"/>
        <v>0</v>
      </c>
      <c r="U144" s="356">
        <f t="shared" si="6"/>
        <v>5</v>
      </c>
    </row>
    <row r="145" spans="1:21" ht="18" customHeight="1">
      <c r="A145" s="826"/>
      <c r="B145" s="827"/>
      <c r="C145" s="829"/>
      <c r="D145" s="829"/>
      <c r="E145" s="201">
        <v>17</v>
      </c>
      <c r="F145" s="334"/>
      <c r="G145" s="334"/>
      <c r="H145" s="204"/>
      <c r="I145" s="205"/>
      <c r="J145" s="206"/>
      <c r="K145" s="205"/>
      <c r="L145" s="206"/>
      <c r="M145" s="207"/>
      <c r="N145" s="208"/>
      <c r="O145" s="209"/>
      <c r="P145" s="207"/>
      <c r="Q145" s="208"/>
      <c r="R145" s="210"/>
      <c r="S145" s="211"/>
      <c r="T145" s="278">
        <f t="shared" si="7"/>
        <v>0</v>
      </c>
      <c r="U145" s="356">
        <f t="shared" si="6"/>
        <v>5</v>
      </c>
    </row>
    <row r="146" spans="1:21" ht="18" customHeight="1">
      <c r="A146" s="826"/>
      <c r="B146" s="827"/>
      <c r="C146" s="829"/>
      <c r="D146" s="829"/>
      <c r="E146" s="201">
        <v>18</v>
      </c>
      <c r="F146" s="334"/>
      <c r="G146" s="334"/>
      <c r="H146" s="204"/>
      <c r="I146" s="205"/>
      <c r="J146" s="206"/>
      <c r="K146" s="205"/>
      <c r="L146" s="206"/>
      <c r="M146" s="207"/>
      <c r="N146" s="208"/>
      <c r="O146" s="209"/>
      <c r="P146" s="207"/>
      <c r="Q146" s="208"/>
      <c r="R146" s="210"/>
      <c r="S146" s="211"/>
      <c r="T146" s="278">
        <f t="shared" si="7"/>
        <v>0</v>
      </c>
      <c r="U146" s="356">
        <f t="shared" si="6"/>
        <v>5</v>
      </c>
    </row>
    <row r="147" spans="1:21" ht="18" customHeight="1">
      <c r="A147" s="826"/>
      <c r="B147" s="827"/>
      <c r="C147" s="829"/>
      <c r="D147" s="829"/>
      <c r="E147" s="201">
        <v>19</v>
      </c>
      <c r="F147" s="334"/>
      <c r="G147" s="334"/>
      <c r="H147" s="204"/>
      <c r="I147" s="205"/>
      <c r="J147" s="206"/>
      <c r="K147" s="205"/>
      <c r="L147" s="206"/>
      <c r="M147" s="207"/>
      <c r="N147" s="208"/>
      <c r="O147" s="209"/>
      <c r="P147" s="207"/>
      <c r="Q147" s="208"/>
      <c r="R147" s="210"/>
      <c r="S147" s="211"/>
      <c r="T147" s="278">
        <f t="shared" si="7"/>
        <v>0</v>
      </c>
      <c r="U147" s="356">
        <f t="shared" si="6"/>
        <v>5</v>
      </c>
    </row>
    <row r="148" spans="1:21" ht="18" customHeight="1">
      <c r="A148" s="826"/>
      <c r="B148" s="827"/>
      <c r="C148" s="829"/>
      <c r="D148" s="829"/>
      <c r="E148" s="201">
        <v>20</v>
      </c>
      <c r="F148" s="334"/>
      <c r="G148" s="334"/>
      <c r="H148" s="204"/>
      <c r="I148" s="205"/>
      <c r="J148" s="206"/>
      <c r="K148" s="205"/>
      <c r="L148" s="206"/>
      <c r="M148" s="207"/>
      <c r="N148" s="208"/>
      <c r="O148" s="209"/>
      <c r="P148" s="207"/>
      <c r="Q148" s="208"/>
      <c r="R148" s="210"/>
      <c r="S148" s="211"/>
      <c r="T148" s="278">
        <f t="shared" si="7"/>
        <v>0</v>
      </c>
      <c r="U148" s="356">
        <f t="shared" si="6"/>
        <v>5</v>
      </c>
    </row>
    <row r="149" spans="1:21" ht="18" customHeight="1">
      <c r="A149" s="826"/>
      <c r="B149" s="827"/>
      <c r="C149" s="829"/>
      <c r="D149" s="829"/>
      <c r="E149" s="201">
        <v>21</v>
      </c>
      <c r="F149" s="334"/>
      <c r="G149" s="334"/>
      <c r="H149" s="204"/>
      <c r="I149" s="205"/>
      <c r="J149" s="206"/>
      <c r="K149" s="205"/>
      <c r="L149" s="206"/>
      <c r="M149" s="207"/>
      <c r="N149" s="208"/>
      <c r="O149" s="209"/>
      <c r="P149" s="207"/>
      <c r="Q149" s="208"/>
      <c r="R149" s="210"/>
      <c r="S149" s="211"/>
      <c r="T149" s="278">
        <f t="shared" si="7"/>
        <v>0</v>
      </c>
      <c r="U149" s="356">
        <f t="shared" si="6"/>
        <v>5</v>
      </c>
    </row>
    <row r="150" spans="1:21" ht="18" customHeight="1">
      <c r="A150" s="826"/>
      <c r="B150" s="827"/>
      <c r="C150" s="829"/>
      <c r="D150" s="829"/>
      <c r="E150" s="201">
        <v>22</v>
      </c>
      <c r="F150" s="334"/>
      <c r="G150" s="334"/>
      <c r="H150" s="204"/>
      <c r="I150" s="205"/>
      <c r="J150" s="206"/>
      <c r="K150" s="205"/>
      <c r="L150" s="206"/>
      <c r="M150" s="207"/>
      <c r="N150" s="208"/>
      <c r="O150" s="209"/>
      <c r="P150" s="207"/>
      <c r="Q150" s="208"/>
      <c r="R150" s="210"/>
      <c r="S150" s="211"/>
      <c r="T150" s="278">
        <f t="shared" si="7"/>
        <v>0</v>
      </c>
      <c r="U150" s="356">
        <f t="shared" si="6"/>
        <v>5</v>
      </c>
    </row>
    <row r="151" spans="1:21" ht="18" customHeight="1">
      <c r="A151" s="826"/>
      <c r="B151" s="827"/>
      <c r="C151" s="829"/>
      <c r="D151" s="829"/>
      <c r="E151" s="201">
        <v>23</v>
      </c>
      <c r="F151" s="334"/>
      <c r="G151" s="334"/>
      <c r="H151" s="204"/>
      <c r="I151" s="205"/>
      <c r="J151" s="206"/>
      <c r="K151" s="205"/>
      <c r="L151" s="206"/>
      <c r="M151" s="207"/>
      <c r="N151" s="208"/>
      <c r="O151" s="209"/>
      <c r="P151" s="207"/>
      <c r="Q151" s="208"/>
      <c r="R151" s="210"/>
      <c r="S151" s="211"/>
      <c r="T151" s="278">
        <f t="shared" si="7"/>
        <v>0</v>
      </c>
      <c r="U151" s="356">
        <f t="shared" si="6"/>
        <v>5</v>
      </c>
    </row>
    <row r="152" spans="1:21" ht="18" customHeight="1">
      <c r="A152" s="826"/>
      <c r="B152" s="827"/>
      <c r="C152" s="829"/>
      <c r="D152" s="829"/>
      <c r="E152" s="201">
        <v>24</v>
      </c>
      <c r="F152" s="334"/>
      <c r="G152" s="334"/>
      <c r="H152" s="204"/>
      <c r="I152" s="205"/>
      <c r="J152" s="206"/>
      <c r="K152" s="205"/>
      <c r="L152" s="206"/>
      <c r="M152" s="207"/>
      <c r="N152" s="208"/>
      <c r="O152" s="209"/>
      <c r="P152" s="207"/>
      <c r="Q152" s="208"/>
      <c r="R152" s="210"/>
      <c r="S152" s="211"/>
      <c r="T152" s="278">
        <f t="shared" si="7"/>
        <v>0</v>
      </c>
      <c r="U152" s="356">
        <f t="shared" si="6"/>
        <v>5</v>
      </c>
    </row>
    <row r="153" spans="1:21" ht="18" customHeight="1">
      <c r="A153" s="826"/>
      <c r="B153" s="827"/>
      <c r="C153" s="829"/>
      <c r="D153" s="829"/>
      <c r="E153" s="201">
        <v>25</v>
      </c>
      <c r="F153" s="334"/>
      <c r="G153" s="334"/>
      <c r="H153" s="204"/>
      <c r="I153" s="205"/>
      <c r="J153" s="206"/>
      <c r="K153" s="205"/>
      <c r="L153" s="206"/>
      <c r="M153" s="207"/>
      <c r="N153" s="208"/>
      <c r="O153" s="209"/>
      <c r="P153" s="207"/>
      <c r="Q153" s="208"/>
      <c r="R153" s="210"/>
      <c r="S153" s="211"/>
      <c r="T153" s="278">
        <f t="shared" si="7"/>
        <v>0</v>
      </c>
      <c r="U153" s="356">
        <f t="shared" si="6"/>
        <v>5</v>
      </c>
    </row>
    <row r="154" spans="1:21" ht="18" customHeight="1">
      <c r="A154" s="826"/>
      <c r="B154" s="827"/>
      <c r="C154" s="829"/>
      <c r="D154" s="829"/>
      <c r="E154" s="201">
        <v>26</v>
      </c>
      <c r="F154" s="334"/>
      <c r="G154" s="334"/>
      <c r="H154" s="204"/>
      <c r="I154" s="205"/>
      <c r="J154" s="206"/>
      <c r="K154" s="205"/>
      <c r="L154" s="206"/>
      <c r="M154" s="207"/>
      <c r="N154" s="208"/>
      <c r="O154" s="209"/>
      <c r="P154" s="207"/>
      <c r="Q154" s="208"/>
      <c r="R154" s="210"/>
      <c r="S154" s="211"/>
      <c r="T154" s="278">
        <f t="shared" si="7"/>
        <v>0</v>
      </c>
      <c r="U154" s="356">
        <f t="shared" si="6"/>
        <v>5</v>
      </c>
    </row>
    <row r="155" spans="1:21" ht="18" customHeight="1">
      <c r="A155" s="826"/>
      <c r="B155" s="827"/>
      <c r="C155" s="829"/>
      <c r="D155" s="829"/>
      <c r="E155" s="201">
        <v>27</v>
      </c>
      <c r="F155" s="334"/>
      <c r="G155" s="334"/>
      <c r="H155" s="204"/>
      <c r="I155" s="205"/>
      <c r="J155" s="206"/>
      <c r="K155" s="205"/>
      <c r="L155" s="206"/>
      <c r="M155" s="207"/>
      <c r="N155" s="208"/>
      <c r="O155" s="209"/>
      <c r="P155" s="207"/>
      <c r="Q155" s="208"/>
      <c r="R155" s="210"/>
      <c r="S155" s="211"/>
      <c r="T155" s="278">
        <f t="shared" si="7"/>
        <v>0</v>
      </c>
      <c r="U155" s="356">
        <f t="shared" si="6"/>
        <v>5</v>
      </c>
    </row>
    <row r="156" spans="1:21" ht="18" customHeight="1">
      <c r="A156" s="826"/>
      <c r="B156" s="827"/>
      <c r="C156" s="829"/>
      <c r="D156" s="829"/>
      <c r="E156" s="201">
        <v>28</v>
      </c>
      <c r="F156" s="334"/>
      <c r="G156" s="334"/>
      <c r="H156" s="204"/>
      <c r="I156" s="205"/>
      <c r="J156" s="206"/>
      <c r="K156" s="205"/>
      <c r="L156" s="206"/>
      <c r="M156" s="207"/>
      <c r="N156" s="208"/>
      <c r="O156" s="209"/>
      <c r="P156" s="207"/>
      <c r="Q156" s="208"/>
      <c r="R156" s="210"/>
      <c r="S156" s="211"/>
      <c r="T156" s="278">
        <f t="shared" si="7"/>
        <v>0</v>
      </c>
      <c r="U156" s="356">
        <f t="shared" si="6"/>
        <v>5</v>
      </c>
    </row>
    <row r="157" spans="1:21" ht="18" customHeight="1">
      <c r="A157" s="826"/>
      <c r="B157" s="827"/>
      <c r="C157" s="829"/>
      <c r="D157" s="829"/>
      <c r="E157" s="201">
        <v>29</v>
      </c>
      <c r="F157" s="334"/>
      <c r="G157" s="334"/>
      <c r="H157" s="204"/>
      <c r="I157" s="205"/>
      <c r="J157" s="206"/>
      <c r="K157" s="205"/>
      <c r="L157" s="206"/>
      <c r="M157" s="207"/>
      <c r="N157" s="208"/>
      <c r="O157" s="209"/>
      <c r="P157" s="207"/>
      <c r="Q157" s="208"/>
      <c r="R157" s="210"/>
      <c r="S157" s="211"/>
      <c r="T157" s="278">
        <f t="shared" si="7"/>
        <v>0</v>
      </c>
      <c r="U157" s="356">
        <f t="shared" si="6"/>
        <v>5</v>
      </c>
    </row>
    <row r="158" spans="1:21" ht="18" customHeight="1">
      <c r="A158" s="834"/>
      <c r="B158" s="835"/>
      <c r="C158" s="829"/>
      <c r="D158" s="829"/>
      <c r="E158" s="277">
        <v>30</v>
      </c>
      <c r="F158" s="375"/>
      <c r="G158" s="375"/>
      <c r="H158" s="134"/>
      <c r="I158" s="135"/>
      <c r="J158" s="212"/>
      <c r="K158" s="135"/>
      <c r="L158" s="212"/>
      <c r="M158" s="27"/>
      <c r="N158" s="120"/>
      <c r="O158" s="109"/>
      <c r="P158" s="27"/>
      <c r="Q158" s="120"/>
      <c r="R158" s="32"/>
      <c r="S158" s="122"/>
      <c r="T158" s="136">
        <f t="shared" si="7"/>
        <v>0</v>
      </c>
      <c r="U158" s="356">
        <f t="shared" si="6"/>
        <v>5</v>
      </c>
    </row>
    <row r="159" spans="1:21" ht="18" customHeight="1">
      <c r="A159" s="824">
        <v>6</v>
      </c>
      <c r="B159" s="825"/>
      <c r="C159" s="828" t="str">
        <f>IF(ISERROR(VLOOKUP($A159,【大規模】地域番号⑧!$BD:$BF,2,FALSE)),"",VLOOKUP($A159,【大規模】地域番号⑧!$BD:$BF,2,FALSE))</f>
        <v/>
      </c>
      <c r="D159" s="828" t="str">
        <f>IF(ISERROR(VLOOKUP($A159,【大規模】地域番号⑧!$BD:$BF,3,FALSE)),"",VLOOKUP($A159,【大規模】地域番号⑧!$BD:$BF,3,FALSE))</f>
        <v/>
      </c>
      <c r="E159" s="201">
        <v>1</v>
      </c>
      <c r="F159" s="334"/>
      <c r="G159" s="334"/>
      <c r="H159" s="176"/>
      <c r="I159" s="177"/>
      <c r="J159" s="178"/>
      <c r="K159" s="180"/>
      <c r="L159" s="181"/>
      <c r="M159" s="179"/>
      <c r="N159" s="180"/>
      <c r="O159" s="181"/>
      <c r="P159" s="179"/>
      <c r="Q159" s="180"/>
      <c r="R159" s="182"/>
      <c r="S159" s="183"/>
      <c r="T159" s="257">
        <f t="shared" si="7"/>
        <v>0</v>
      </c>
      <c r="U159" s="356">
        <f>$A$159</f>
        <v>6</v>
      </c>
    </row>
    <row r="160" spans="1:21" ht="18" customHeight="1">
      <c r="A160" s="826"/>
      <c r="B160" s="827"/>
      <c r="C160" s="829"/>
      <c r="D160" s="829"/>
      <c r="E160" s="201">
        <v>2</v>
      </c>
      <c r="F160" s="334"/>
      <c r="G160" s="334"/>
      <c r="H160" s="128"/>
      <c r="I160" s="111"/>
      <c r="J160" s="106"/>
      <c r="K160" s="112"/>
      <c r="L160" s="107"/>
      <c r="M160" s="12"/>
      <c r="N160" s="112"/>
      <c r="O160" s="107"/>
      <c r="P160" s="12"/>
      <c r="Q160" s="112"/>
      <c r="R160" s="31"/>
      <c r="S160" s="115"/>
      <c r="T160" s="93">
        <f t="shared" si="7"/>
        <v>0</v>
      </c>
      <c r="U160" s="356">
        <f t="shared" ref="U160:U188" si="8">$A$159</f>
        <v>6</v>
      </c>
    </row>
    <row r="161" spans="1:21" ht="18" customHeight="1">
      <c r="A161" s="826"/>
      <c r="B161" s="827"/>
      <c r="C161" s="829"/>
      <c r="D161" s="829"/>
      <c r="E161" s="201">
        <v>3</v>
      </c>
      <c r="F161" s="334"/>
      <c r="G161" s="334"/>
      <c r="H161" s="128"/>
      <c r="I161" s="111"/>
      <c r="J161" s="106"/>
      <c r="K161" s="112"/>
      <c r="L161" s="107"/>
      <c r="M161" s="12"/>
      <c r="N161" s="112"/>
      <c r="O161" s="107"/>
      <c r="P161" s="12"/>
      <c r="Q161" s="112"/>
      <c r="R161" s="31"/>
      <c r="S161" s="115"/>
      <c r="T161" s="93">
        <f t="shared" si="7"/>
        <v>0</v>
      </c>
      <c r="U161" s="356">
        <f t="shared" si="8"/>
        <v>6</v>
      </c>
    </row>
    <row r="162" spans="1:21" ht="18" customHeight="1">
      <c r="A162" s="826"/>
      <c r="B162" s="827"/>
      <c r="C162" s="829"/>
      <c r="D162" s="829"/>
      <c r="E162" s="201">
        <v>4</v>
      </c>
      <c r="F162" s="334"/>
      <c r="G162" s="334"/>
      <c r="H162" s="128"/>
      <c r="I162" s="111"/>
      <c r="J162" s="106"/>
      <c r="K162" s="112"/>
      <c r="L162" s="107"/>
      <c r="M162" s="12"/>
      <c r="N162" s="112"/>
      <c r="O162" s="107"/>
      <c r="P162" s="12"/>
      <c r="Q162" s="112"/>
      <c r="R162" s="31"/>
      <c r="S162" s="115"/>
      <c r="T162" s="93">
        <f t="shared" si="7"/>
        <v>0</v>
      </c>
      <c r="U162" s="356">
        <f t="shared" si="8"/>
        <v>6</v>
      </c>
    </row>
    <row r="163" spans="1:21" ht="18" customHeight="1">
      <c r="A163" s="826"/>
      <c r="B163" s="827"/>
      <c r="C163" s="829"/>
      <c r="D163" s="829"/>
      <c r="E163" s="201">
        <v>5</v>
      </c>
      <c r="F163" s="334"/>
      <c r="G163" s="334"/>
      <c r="H163" s="128"/>
      <c r="I163" s="111"/>
      <c r="J163" s="106"/>
      <c r="K163" s="112"/>
      <c r="L163" s="107"/>
      <c r="M163" s="12"/>
      <c r="N163" s="112"/>
      <c r="O163" s="107"/>
      <c r="P163" s="12"/>
      <c r="Q163" s="112"/>
      <c r="R163" s="31"/>
      <c r="S163" s="115"/>
      <c r="T163" s="93">
        <f t="shared" si="7"/>
        <v>0</v>
      </c>
      <c r="U163" s="356">
        <f t="shared" si="8"/>
        <v>6</v>
      </c>
    </row>
    <row r="164" spans="1:21" ht="18" customHeight="1">
      <c r="A164" s="826"/>
      <c r="B164" s="827"/>
      <c r="C164" s="829"/>
      <c r="D164" s="829"/>
      <c r="E164" s="201">
        <v>6</v>
      </c>
      <c r="F164" s="334"/>
      <c r="G164" s="334"/>
      <c r="H164" s="128"/>
      <c r="I164" s="111"/>
      <c r="J164" s="106"/>
      <c r="K164" s="111"/>
      <c r="L164" s="106"/>
      <c r="M164" s="12"/>
      <c r="N164" s="111"/>
      <c r="O164" s="107"/>
      <c r="P164" s="25"/>
      <c r="Q164" s="112"/>
      <c r="R164" s="31"/>
      <c r="S164" s="115"/>
      <c r="T164" s="93">
        <f t="shared" si="7"/>
        <v>0</v>
      </c>
      <c r="U164" s="356">
        <f t="shared" si="8"/>
        <v>6</v>
      </c>
    </row>
    <row r="165" spans="1:21" ht="18" customHeight="1">
      <c r="A165" s="826"/>
      <c r="B165" s="827"/>
      <c r="C165" s="829"/>
      <c r="D165" s="829"/>
      <c r="E165" s="201">
        <v>7</v>
      </c>
      <c r="F165" s="334"/>
      <c r="G165" s="334"/>
      <c r="H165" s="128"/>
      <c r="I165" s="111"/>
      <c r="J165" s="106"/>
      <c r="K165" s="111"/>
      <c r="L165" s="106"/>
      <c r="M165" s="12"/>
      <c r="N165" s="111"/>
      <c r="O165" s="107"/>
      <c r="P165" s="25"/>
      <c r="Q165" s="112"/>
      <c r="R165" s="31"/>
      <c r="S165" s="115"/>
      <c r="T165" s="93">
        <f t="shared" si="7"/>
        <v>0</v>
      </c>
      <c r="U165" s="356">
        <f t="shared" si="8"/>
        <v>6</v>
      </c>
    </row>
    <row r="166" spans="1:21" ht="18" customHeight="1">
      <c r="A166" s="826"/>
      <c r="B166" s="827"/>
      <c r="C166" s="829"/>
      <c r="D166" s="829"/>
      <c r="E166" s="201">
        <v>8</v>
      </c>
      <c r="F166" s="334"/>
      <c r="G166" s="334"/>
      <c r="H166" s="128"/>
      <c r="I166" s="111"/>
      <c r="J166" s="106"/>
      <c r="K166" s="111"/>
      <c r="L166" s="106"/>
      <c r="M166" s="12"/>
      <c r="N166" s="111"/>
      <c r="O166" s="107"/>
      <c r="P166" s="25"/>
      <c r="Q166" s="112"/>
      <c r="R166" s="31"/>
      <c r="S166" s="115"/>
      <c r="T166" s="93">
        <f t="shared" si="7"/>
        <v>0</v>
      </c>
      <c r="U166" s="356">
        <f t="shared" si="8"/>
        <v>6</v>
      </c>
    </row>
    <row r="167" spans="1:21" ht="18" customHeight="1">
      <c r="A167" s="826"/>
      <c r="B167" s="827"/>
      <c r="C167" s="829"/>
      <c r="D167" s="829"/>
      <c r="E167" s="201">
        <v>9</v>
      </c>
      <c r="F167" s="334"/>
      <c r="G167" s="334"/>
      <c r="H167" s="128"/>
      <c r="I167" s="111"/>
      <c r="J167" s="106"/>
      <c r="K167" s="111"/>
      <c r="L167" s="106"/>
      <c r="M167" s="12"/>
      <c r="N167" s="112"/>
      <c r="O167" s="107"/>
      <c r="P167" s="12"/>
      <c r="Q167" s="112"/>
      <c r="R167" s="31"/>
      <c r="S167" s="115"/>
      <c r="T167" s="93">
        <f t="shared" si="7"/>
        <v>0</v>
      </c>
      <c r="U167" s="356">
        <f t="shared" si="8"/>
        <v>6</v>
      </c>
    </row>
    <row r="168" spans="1:21" ht="18" customHeight="1">
      <c r="A168" s="826"/>
      <c r="B168" s="827"/>
      <c r="C168" s="829"/>
      <c r="D168" s="829"/>
      <c r="E168" s="201">
        <v>10</v>
      </c>
      <c r="F168" s="334"/>
      <c r="G168" s="334"/>
      <c r="H168" s="204"/>
      <c r="I168" s="205"/>
      <c r="J168" s="206"/>
      <c r="K168" s="205"/>
      <c r="L168" s="206"/>
      <c r="M168" s="207"/>
      <c r="N168" s="208"/>
      <c r="O168" s="209"/>
      <c r="P168" s="207"/>
      <c r="Q168" s="208"/>
      <c r="R168" s="210"/>
      <c r="S168" s="211"/>
      <c r="T168" s="278">
        <f t="shared" si="7"/>
        <v>0</v>
      </c>
      <c r="U168" s="356">
        <f t="shared" si="8"/>
        <v>6</v>
      </c>
    </row>
    <row r="169" spans="1:21" ht="18" customHeight="1">
      <c r="A169" s="826"/>
      <c r="B169" s="827"/>
      <c r="C169" s="829"/>
      <c r="D169" s="829"/>
      <c r="E169" s="201">
        <v>11</v>
      </c>
      <c r="F169" s="334"/>
      <c r="G169" s="334"/>
      <c r="H169" s="204"/>
      <c r="I169" s="205"/>
      <c r="J169" s="206"/>
      <c r="K169" s="205"/>
      <c r="L169" s="206"/>
      <c r="M169" s="207"/>
      <c r="N169" s="208"/>
      <c r="O169" s="209"/>
      <c r="P169" s="207"/>
      <c r="Q169" s="208"/>
      <c r="R169" s="210"/>
      <c r="S169" s="211"/>
      <c r="T169" s="278">
        <f t="shared" si="7"/>
        <v>0</v>
      </c>
      <c r="U169" s="356">
        <f t="shared" si="8"/>
        <v>6</v>
      </c>
    </row>
    <row r="170" spans="1:21" ht="18" customHeight="1">
      <c r="A170" s="826"/>
      <c r="B170" s="827"/>
      <c r="C170" s="829"/>
      <c r="D170" s="829"/>
      <c r="E170" s="201">
        <v>12</v>
      </c>
      <c r="F170" s="334"/>
      <c r="G170" s="334"/>
      <c r="H170" s="204"/>
      <c r="I170" s="205"/>
      <c r="J170" s="206"/>
      <c r="K170" s="205"/>
      <c r="L170" s="206"/>
      <c r="M170" s="207"/>
      <c r="N170" s="208"/>
      <c r="O170" s="209"/>
      <c r="P170" s="207"/>
      <c r="Q170" s="208"/>
      <c r="R170" s="210"/>
      <c r="S170" s="211"/>
      <c r="T170" s="278">
        <f t="shared" si="7"/>
        <v>0</v>
      </c>
      <c r="U170" s="356">
        <f t="shared" si="8"/>
        <v>6</v>
      </c>
    </row>
    <row r="171" spans="1:21" ht="18" customHeight="1">
      <c r="A171" s="826"/>
      <c r="B171" s="827"/>
      <c r="C171" s="829"/>
      <c r="D171" s="829"/>
      <c r="E171" s="201">
        <v>13</v>
      </c>
      <c r="F171" s="334"/>
      <c r="G171" s="334"/>
      <c r="H171" s="204"/>
      <c r="I171" s="205"/>
      <c r="J171" s="206"/>
      <c r="K171" s="205"/>
      <c r="L171" s="206"/>
      <c r="M171" s="207"/>
      <c r="N171" s="208"/>
      <c r="O171" s="209"/>
      <c r="P171" s="207"/>
      <c r="Q171" s="208"/>
      <c r="R171" s="210"/>
      <c r="S171" s="211"/>
      <c r="T171" s="278">
        <f t="shared" si="7"/>
        <v>0</v>
      </c>
      <c r="U171" s="356">
        <f t="shared" si="8"/>
        <v>6</v>
      </c>
    </row>
    <row r="172" spans="1:21" ht="18" customHeight="1">
      <c r="A172" s="826"/>
      <c r="B172" s="827"/>
      <c r="C172" s="829"/>
      <c r="D172" s="829"/>
      <c r="E172" s="201">
        <v>14</v>
      </c>
      <c r="F172" s="334"/>
      <c r="G172" s="334"/>
      <c r="H172" s="204"/>
      <c r="I172" s="205"/>
      <c r="J172" s="206"/>
      <c r="K172" s="205"/>
      <c r="L172" s="206"/>
      <c r="M172" s="207"/>
      <c r="N172" s="208"/>
      <c r="O172" s="209"/>
      <c r="P172" s="207"/>
      <c r="Q172" s="208"/>
      <c r="R172" s="210"/>
      <c r="S172" s="211"/>
      <c r="T172" s="278">
        <f t="shared" si="7"/>
        <v>0</v>
      </c>
      <c r="U172" s="356">
        <f t="shared" si="8"/>
        <v>6</v>
      </c>
    </row>
    <row r="173" spans="1:21" ht="18" customHeight="1">
      <c r="A173" s="826"/>
      <c r="B173" s="827"/>
      <c r="C173" s="829"/>
      <c r="D173" s="829"/>
      <c r="E173" s="201">
        <v>15</v>
      </c>
      <c r="F173" s="334"/>
      <c r="G173" s="334"/>
      <c r="H173" s="204"/>
      <c r="I173" s="205"/>
      <c r="J173" s="206"/>
      <c r="K173" s="205"/>
      <c r="L173" s="206"/>
      <c r="M173" s="207"/>
      <c r="N173" s="208"/>
      <c r="O173" s="209"/>
      <c r="P173" s="207"/>
      <c r="Q173" s="208"/>
      <c r="R173" s="210"/>
      <c r="S173" s="211"/>
      <c r="T173" s="278">
        <f t="shared" si="7"/>
        <v>0</v>
      </c>
      <c r="U173" s="356">
        <f t="shared" si="8"/>
        <v>6</v>
      </c>
    </row>
    <row r="174" spans="1:21" ht="18" customHeight="1">
      <c r="A174" s="826"/>
      <c r="B174" s="827"/>
      <c r="C174" s="829"/>
      <c r="D174" s="829"/>
      <c r="E174" s="201">
        <v>16</v>
      </c>
      <c r="F174" s="334"/>
      <c r="G174" s="334"/>
      <c r="H174" s="204"/>
      <c r="I174" s="205"/>
      <c r="J174" s="206"/>
      <c r="K174" s="205"/>
      <c r="L174" s="206"/>
      <c r="M174" s="207"/>
      <c r="N174" s="208"/>
      <c r="O174" s="209"/>
      <c r="P174" s="207"/>
      <c r="Q174" s="208"/>
      <c r="R174" s="210"/>
      <c r="S174" s="211"/>
      <c r="T174" s="278">
        <f t="shared" si="7"/>
        <v>0</v>
      </c>
      <c r="U174" s="356">
        <f t="shared" si="8"/>
        <v>6</v>
      </c>
    </row>
    <row r="175" spans="1:21" ht="18" customHeight="1">
      <c r="A175" s="826"/>
      <c r="B175" s="827"/>
      <c r="C175" s="829"/>
      <c r="D175" s="829"/>
      <c r="E175" s="201">
        <v>17</v>
      </c>
      <c r="F175" s="334"/>
      <c r="G175" s="334"/>
      <c r="H175" s="204"/>
      <c r="I175" s="205"/>
      <c r="J175" s="206"/>
      <c r="K175" s="205"/>
      <c r="L175" s="206"/>
      <c r="M175" s="207"/>
      <c r="N175" s="208"/>
      <c r="O175" s="209"/>
      <c r="P175" s="207"/>
      <c r="Q175" s="208"/>
      <c r="R175" s="210"/>
      <c r="S175" s="211"/>
      <c r="T175" s="278">
        <f t="shared" si="7"/>
        <v>0</v>
      </c>
      <c r="U175" s="356">
        <f t="shared" si="8"/>
        <v>6</v>
      </c>
    </row>
    <row r="176" spans="1:21" ht="18" customHeight="1">
      <c r="A176" s="826"/>
      <c r="B176" s="827"/>
      <c r="C176" s="829"/>
      <c r="D176" s="829"/>
      <c r="E176" s="201">
        <v>18</v>
      </c>
      <c r="F176" s="334"/>
      <c r="G176" s="334"/>
      <c r="H176" s="204"/>
      <c r="I176" s="205"/>
      <c r="J176" s="206"/>
      <c r="K176" s="205"/>
      <c r="L176" s="206"/>
      <c r="M176" s="207"/>
      <c r="N176" s="208"/>
      <c r="O176" s="209"/>
      <c r="P176" s="207"/>
      <c r="Q176" s="208"/>
      <c r="R176" s="210"/>
      <c r="S176" s="211"/>
      <c r="T176" s="278">
        <f t="shared" si="7"/>
        <v>0</v>
      </c>
      <c r="U176" s="356">
        <f t="shared" si="8"/>
        <v>6</v>
      </c>
    </row>
    <row r="177" spans="1:21" ht="18" customHeight="1">
      <c r="A177" s="826"/>
      <c r="B177" s="827"/>
      <c r="C177" s="829"/>
      <c r="D177" s="829"/>
      <c r="E177" s="201">
        <v>19</v>
      </c>
      <c r="F177" s="334"/>
      <c r="G177" s="334"/>
      <c r="H177" s="204"/>
      <c r="I177" s="205"/>
      <c r="J177" s="206"/>
      <c r="K177" s="205"/>
      <c r="L177" s="206"/>
      <c r="M177" s="207"/>
      <c r="N177" s="208"/>
      <c r="O177" s="209"/>
      <c r="P177" s="207"/>
      <c r="Q177" s="208"/>
      <c r="R177" s="210"/>
      <c r="S177" s="211"/>
      <c r="T177" s="278">
        <f t="shared" si="7"/>
        <v>0</v>
      </c>
      <c r="U177" s="356">
        <f t="shared" si="8"/>
        <v>6</v>
      </c>
    </row>
    <row r="178" spans="1:21" ht="18" customHeight="1">
      <c r="A178" s="826"/>
      <c r="B178" s="827"/>
      <c r="C178" s="829"/>
      <c r="D178" s="829"/>
      <c r="E178" s="201">
        <v>20</v>
      </c>
      <c r="F178" s="334"/>
      <c r="G178" s="334"/>
      <c r="H178" s="204"/>
      <c r="I178" s="205"/>
      <c r="J178" s="206"/>
      <c r="K178" s="205"/>
      <c r="L178" s="206"/>
      <c r="M178" s="207"/>
      <c r="N178" s="208"/>
      <c r="O178" s="209"/>
      <c r="P178" s="207"/>
      <c r="Q178" s="208"/>
      <c r="R178" s="210"/>
      <c r="S178" s="211"/>
      <c r="T178" s="278">
        <f t="shared" si="7"/>
        <v>0</v>
      </c>
      <c r="U178" s="356">
        <f t="shared" si="8"/>
        <v>6</v>
      </c>
    </row>
    <row r="179" spans="1:21" ht="18" customHeight="1">
      <c r="A179" s="826"/>
      <c r="B179" s="827"/>
      <c r="C179" s="829"/>
      <c r="D179" s="829"/>
      <c r="E179" s="201">
        <v>21</v>
      </c>
      <c r="F179" s="334"/>
      <c r="G179" s="334"/>
      <c r="H179" s="204"/>
      <c r="I179" s="205"/>
      <c r="J179" s="206"/>
      <c r="K179" s="205"/>
      <c r="L179" s="206"/>
      <c r="M179" s="207"/>
      <c r="N179" s="208"/>
      <c r="O179" s="209"/>
      <c r="P179" s="207"/>
      <c r="Q179" s="208"/>
      <c r="R179" s="210"/>
      <c r="S179" s="211"/>
      <c r="T179" s="278">
        <f t="shared" si="7"/>
        <v>0</v>
      </c>
      <c r="U179" s="356">
        <f t="shared" si="8"/>
        <v>6</v>
      </c>
    </row>
    <row r="180" spans="1:21" ht="18" customHeight="1">
      <c r="A180" s="826"/>
      <c r="B180" s="827"/>
      <c r="C180" s="829"/>
      <c r="D180" s="829"/>
      <c r="E180" s="201">
        <v>22</v>
      </c>
      <c r="F180" s="334"/>
      <c r="G180" s="334"/>
      <c r="H180" s="204"/>
      <c r="I180" s="205"/>
      <c r="J180" s="206"/>
      <c r="K180" s="205"/>
      <c r="L180" s="206"/>
      <c r="M180" s="207"/>
      <c r="N180" s="208"/>
      <c r="O180" s="209"/>
      <c r="P180" s="207"/>
      <c r="Q180" s="208"/>
      <c r="R180" s="210"/>
      <c r="S180" s="211"/>
      <c r="T180" s="278">
        <f t="shared" si="7"/>
        <v>0</v>
      </c>
      <c r="U180" s="356">
        <f t="shared" si="8"/>
        <v>6</v>
      </c>
    </row>
    <row r="181" spans="1:21" ht="18" customHeight="1">
      <c r="A181" s="826"/>
      <c r="B181" s="827"/>
      <c r="C181" s="829"/>
      <c r="D181" s="829"/>
      <c r="E181" s="201">
        <v>23</v>
      </c>
      <c r="F181" s="334"/>
      <c r="G181" s="334"/>
      <c r="H181" s="204"/>
      <c r="I181" s="205"/>
      <c r="J181" s="206"/>
      <c r="K181" s="205"/>
      <c r="L181" s="206"/>
      <c r="M181" s="207"/>
      <c r="N181" s="208"/>
      <c r="O181" s="209"/>
      <c r="P181" s="207"/>
      <c r="Q181" s="208"/>
      <c r="R181" s="210"/>
      <c r="S181" s="211"/>
      <c r="T181" s="278">
        <f t="shared" si="7"/>
        <v>0</v>
      </c>
      <c r="U181" s="356">
        <f t="shared" si="8"/>
        <v>6</v>
      </c>
    </row>
    <row r="182" spans="1:21" ht="18" customHeight="1">
      <c r="A182" s="826"/>
      <c r="B182" s="827"/>
      <c r="C182" s="829"/>
      <c r="D182" s="829"/>
      <c r="E182" s="201">
        <v>24</v>
      </c>
      <c r="F182" s="334"/>
      <c r="G182" s="334"/>
      <c r="H182" s="204"/>
      <c r="I182" s="205"/>
      <c r="J182" s="206"/>
      <c r="K182" s="205"/>
      <c r="L182" s="206"/>
      <c r="M182" s="207"/>
      <c r="N182" s="208"/>
      <c r="O182" s="209"/>
      <c r="P182" s="207"/>
      <c r="Q182" s="208"/>
      <c r="R182" s="210"/>
      <c r="S182" s="211"/>
      <c r="T182" s="278">
        <f t="shared" si="7"/>
        <v>0</v>
      </c>
      <c r="U182" s="356">
        <f t="shared" si="8"/>
        <v>6</v>
      </c>
    </row>
    <row r="183" spans="1:21" ht="18" customHeight="1">
      <c r="A183" s="826"/>
      <c r="B183" s="827"/>
      <c r="C183" s="829"/>
      <c r="D183" s="829"/>
      <c r="E183" s="201">
        <v>25</v>
      </c>
      <c r="F183" s="334"/>
      <c r="G183" s="334"/>
      <c r="H183" s="204"/>
      <c r="I183" s="205"/>
      <c r="J183" s="206"/>
      <c r="K183" s="205"/>
      <c r="L183" s="206"/>
      <c r="M183" s="207"/>
      <c r="N183" s="208"/>
      <c r="O183" s="209"/>
      <c r="P183" s="207"/>
      <c r="Q183" s="208"/>
      <c r="R183" s="210"/>
      <c r="S183" s="211"/>
      <c r="T183" s="278">
        <f t="shared" si="7"/>
        <v>0</v>
      </c>
      <c r="U183" s="356">
        <f t="shared" si="8"/>
        <v>6</v>
      </c>
    </row>
    <row r="184" spans="1:21" ht="18" customHeight="1">
      <c r="A184" s="826"/>
      <c r="B184" s="827"/>
      <c r="C184" s="829"/>
      <c r="D184" s="829"/>
      <c r="E184" s="201">
        <v>26</v>
      </c>
      <c r="F184" s="334"/>
      <c r="G184" s="334"/>
      <c r="H184" s="204"/>
      <c r="I184" s="205"/>
      <c r="J184" s="206"/>
      <c r="K184" s="205"/>
      <c r="L184" s="206"/>
      <c r="M184" s="207"/>
      <c r="N184" s="208"/>
      <c r="O184" s="209"/>
      <c r="P184" s="207"/>
      <c r="Q184" s="208"/>
      <c r="R184" s="210"/>
      <c r="S184" s="211"/>
      <c r="T184" s="278">
        <f t="shared" si="7"/>
        <v>0</v>
      </c>
      <c r="U184" s="356">
        <f t="shared" si="8"/>
        <v>6</v>
      </c>
    </row>
    <row r="185" spans="1:21" ht="18" customHeight="1">
      <c r="A185" s="826"/>
      <c r="B185" s="827"/>
      <c r="C185" s="829"/>
      <c r="D185" s="829"/>
      <c r="E185" s="201">
        <v>27</v>
      </c>
      <c r="F185" s="334"/>
      <c r="G185" s="334"/>
      <c r="H185" s="204"/>
      <c r="I185" s="205"/>
      <c r="J185" s="206"/>
      <c r="K185" s="205"/>
      <c r="L185" s="206"/>
      <c r="M185" s="207"/>
      <c r="N185" s="208"/>
      <c r="O185" s="209"/>
      <c r="P185" s="207"/>
      <c r="Q185" s="208"/>
      <c r="R185" s="210"/>
      <c r="S185" s="211"/>
      <c r="T185" s="278">
        <f t="shared" si="7"/>
        <v>0</v>
      </c>
      <c r="U185" s="356">
        <f t="shared" si="8"/>
        <v>6</v>
      </c>
    </row>
    <row r="186" spans="1:21" ht="18" customHeight="1">
      <c r="A186" s="826"/>
      <c r="B186" s="827"/>
      <c r="C186" s="829"/>
      <c r="D186" s="829"/>
      <c r="E186" s="201">
        <v>28</v>
      </c>
      <c r="F186" s="334"/>
      <c r="G186" s="334"/>
      <c r="H186" s="204"/>
      <c r="I186" s="205"/>
      <c r="J186" s="206"/>
      <c r="K186" s="205"/>
      <c r="L186" s="206"/>
      <c r="M186" s="207"/>
      <c r="N186" s="208"/>
      <c r="O186" s="209"/>
      <c r="P186" s="207"/>
      <c r="Q186" s="208"/>
      <c r="R186" s="210"/>
      <c r="S186" s="211"/>
      <c r="T186" s="278">
        <f t="shared" si="7"/>
        <v>0</v>
      </c>
      <c r="U186" s="356">
        <f t="shared" si="8"/>
        <v>6</v>
      </c>
    </row>
    <row r="187" spans="1:21" ht="18" customHeight="1">
      <c r="A187" s="826"/>
      <c r="B187" s="827"/>
      <c r="C187" s="829"/>
      <c r="D187" s="829"/>
      <c r="E187" s="201">
        <v>29</v>
      </c>
      <c r="F187" s="334"/>
      <c r="G187" s="334"/>
      <c r="H187" s="204"/>
      <c r="I187" s="205"/>
      <c r="J187" s="206"/>
      <c r="K187" s="205"/>
      <c r="L187" s="206"/>
      <c r="M187" s="207"/>
      <c r="N187" s="208"/>
      <c r="O187" s="209"/>
      <c r="P187" s="207"/>
      <c r="Q187" s="208"/>
      <c r="R187" s="210"/>
      <c r="S187" s="211"/>
      <c r="T187" s="278">
        <f t="shared" si="7"/>
        <v>0</v>
      </c>
      <c r="U187" s="356">
        <f t="shared" si="8"/>
        <v>6</v>
      </c>
    </row>
    <row r="188" spans="1:21" ht="18" customHeight="1">
      <c r="A188" s="834"/>
      <c r="B188" s="835"/>
      <c r="C188" s="829"/>
      <c r="D188" s="829"/>
      <c r="E188" s="277">
        <v>30</v>
      </c>
      <c r="F188" s="375"/>
      <c r="G188" s="375"/>
      <c r="H188" s="134"/>
      <c r="I188" s="135"/>
      <c r="J188" s="212"/>
      <c r="K188" s="135"/>
      <c r="L188" s="212"/>
      <c r="M188" s="27"/>
      <c r="N188" s="120"/>
      <c r="O188" s="109"/>
      <c r="P188" s="27"/>
      <c r="Q188" s="120"/>
      <c r="R188" s="32"/>
      <c r="S188" s="122"/>
      <c r="T188" s="136">
        <f t="shared" si="7"/>
        <v>0</v>
      </c>
      <c r="U188" s="356">
        <f t="shared" si="8"/>
        <v>6</v>
      </c>
    </row>
    <row r="189" spans="1:21" ht="18" customHeight="1">
      <c r="A189" s="824">
        <v>7</v>
      </c>
      <c r="B189" s="825"/>
      <c r="C189" s="828" t="str">
        <f>IF(ISERROR(VLOOKUP($A189,【大規模】地域番号⑧!$BD:$BF,2,FALSE)),"",VLOOKUP($A189,【大規模】地域番号⑧!$BD:$BF,2,FALSE))</f>
        <v/>
      </c>
      <c r="D189" s="828" t="str">
        <f>IF(ISERROR(VLOOKUP($A189,【大規模】地域番号⑧!$BD:$BF,3,FALSE)),"",VLOOKUP($A189,【大規模】地域番号⑧!$BD:$BF,3,FALSE))</f>
        <v/>
      </c>
      <c r="E189" s="201">
        <v>1</v>
      </c>
      <c r="F189" s="334"/>
      <c r="G189" s="334"/>
      <c r="H189" s="176"/>
      <c r="I189" s="177"/>
      <c r="J189" s="178"/>
      <c r="K189" s="180"/>
      <c r="L189" s="181"/>
      <c r="M189" s="179"/>
      <c r="N189" s="180"/>
      <c r="O189" s="181"/>
      <c r="P189" s="179"/>
      <c r="Q189" s="180"/>
      <c r="R189" s="182"/>
      <c r="S189" s="183"/>
      <c r="T189" s="257">
        <f t="shared" si="7"/>
        <v>0</v>
      </c>
      <c r="U189" s="356">
        <f>$A$189</f>
        <v>7</v>
      </c>
    </row>
    <row r="190" spans="1:21" ht="18" customHeight="1">
      <c r="A190" s="826"/>
      <c r="B190" s="827"/>
      <c r="C190" s="829"/>
      <c r="D190" s="829"/>
      <c r="E190" s="201">
        <v>2</v>
      </c>
      <c r="F190" s="334"/>
      <c r="G190" s="334"/>
      <c r="H190" s="128"/>
      <c r="I190" s="111"/>
      <c r="J190" s="106"/>
      <c r="K190" s="112"/>
      <c r="L190" s="107"/>
      <c r="M190" s="12"/>
      <c r="N190" s="112"/>
      <c r="O190" s="107"/>
      <c r="P190" s="12"/>
      <c r="Q190" s="112"/>
      <c r="R190" s="31"/>
      <c r="S190" s="115"/>
      <c r="T190" s="93">
        <f t="shared" si="7"/>
        <v>0</v>
      </c>
      <c r="U190" s="356">
        <f t="shared" ref="U190:U218" si="9">$A$189</f>
        <v>7</v>
      </c>
    </row>
    <row r="191" spans="1:21" ht="18" customHeight="1">
      <c r="A191" s="826"/>
      <c r="B191" s="827"/>
      <c r="C191" s="829"/>
      <c r="D191" s="829"/>
      <c r="E191" s="201">
        <v>3</v>
      </c>
      <c r="F191" s="334"/>
      <c r="G191" s="334"/>
      <c r="H191" s="128"/>
      <c r="I191" s="111"/>
      <c r="J191" s="106"/>
      <c r="K191" s="112"/>
      <c r="L191" s="107"/>
      <c r="M191" s="12"/>
      <c r="N191" s="112"/>
      <c r="O191" s="107"/>
      <c r="P191" s="12"/>
      <c r="Q191" s="112"/>
      <c r="R191" s="31"/>
      <c r="S191" s="115"/>
      <c r="T191" s="93">
        <f t="shared" si="7"/>
        <v>0</v>
      </c>
      <c r="U191" s="356">
        <f t="shared" si="9"/>
        <v>7</v>
      </c>
    </row>
    <row r="192" spans="1:21" ht="18" customHeight="1">
      <c r="A192" s="826"/>
      <c r="B192" s="827"/>
      <c r="C192" s="829"/>
      <c r="D192" s="829"/>
      <c r="E192" s="201">
        <v>4</v>
      </c>
      <c r="F192" s="334"/>
      <c r="G192" s="334"/>
      <c r="H192" s="128"/>
      <c r="I192" s="111"/>
      <c r="J192" s="106"/>
      <c r="K192" s="112"/>
      <c r="L192" s="107"/>
      <c r="M192" s="12"/>
      <c r="N192" s="112"/>
      <c r="O192" s="107"/>
      <c r="P192" s="12"/>
      <c r="Q192" s="112"/>
      <c r="R192" s="31"/>
      <c r="S192" s="115"/>
      <c r="T192" s="93">
        <f t="shared" si="7"/>
        <v>0</v>
      </c>
      <c r="U192" s="356">
        <f t="shared" si="9"/>
        <v>7</v>
      </c>
    </row>
    <row r="193" spans="1:21" ht="18" customHeight="1">
      <c r="A193" s="826"/>
      <c r="B193" s="827"/>
      <c r="C193" s="829"/>
      <c r="D193" s="829"/>
      <c r="E193" s="201">
        <v>5</v>
      </c>
      <c r="F193" s="334"/>
      <c r="G193" s="334"/>
      <c r="H193" s="128"/>
      <c r="I193" s="111"/>
      <c r="J193" s="106"/>
      <c r="K193" s="112"/>
      <c r="L193" s="107"/>
      <c r="M193" s="12"/>
      <c r="N193" s="112"/>
      <c r="O193" s="107"/>
      <c r="P193" s="12"/>
      <c r="Q193" s="112"/>
      <c r="R193" s="31"/>
      <c r="S193" s="115"/>
      <c r="T193" s="93">
        <f t="shared" si="7"/>
        <v>0</v>
      </c>
      <c r="U193" s="356">
        <f t="shared" si="9"/>
        <v>7</v>
      </c>
    </row>
    <row r="194" spans="1:21" ht="18" customHeight="1">
      <c r="A194" s="826"/>
      <c r="B194" s="827"/>
      <c r="C194" s="829"/>
      <c r="D194" s="829"/>
      <c r="E194" s="201">
        <v>6</v>
      </c>
      <c r="F194" s="334"/>
      <c r="G194" s="334"/>
      <c r="H194" s="128"/>
      <c r="I194" s="111"/>
      <c r="J194" s="106"/>
      <c r="K194" s="111"/>
      <c r="L194" s="106"/>
      <c r="M194" s="12"/>
      <c r="N194" s="111"/>
      <c r="O194" s="107"/>
      <c r="P194" s="25"/>
      <c r="Q194" s="112"/>
      <c r="R194" s="31"/>
      <c r="S194" s="115"/>
      <c r="T194" s="93">
        <f t="shared" si="7"/>
        <v>0</v>
      </c>
      <c r="U194" s="356">
        <f t="shared" si="9"/>
        <v>7</v>
      </c>
    </row>
    <row r="195" spans="1:21" ht="18" customHeight="1">
      <c r="A195" s="826"/>
      <c r="B195" s="827"/>
      <c r="C195" s="829"/>
      <c r="D195" s="829"/>
      <c r="E195" s="201">
        <v>7</v>
      </c>
      <c r="F195" s="334"/>
      <c r="G195" s="334"/>
      <c r="H195" s="128"/>
      <c r="I195" s="111"/>
      <c r="J195" s="106"/>
      <c r="K195" s="111"/>
      <c r="L195" s="106"/>
      <c r="M195" s="12"/>
      <c r="N195" s="111"/>
      <c r="O195" s="107"/>
      <c r="P195" s="25"/>
      <c r="Q195" s="112"/>
      <c r="R195" s="31"/>
      <c r="S195" s="115"/>
      <c r="T195" s="93">
        <f t="shared" si="7"/>
        <v>0</v>
      </c>
      <c r="U195" s="356">
        <f t="shared" si="9"/>
        <v>7</v>
      </c>
    </row>
    <row r="196" spans="1:21" ht="18" customHeight="1">
      <c r="A196" s="826"/>
      <c r="B196" s="827"/>
      <c r="C196" s="829"/>
      <c r="D196" s="829"/>
      <c r="E196" s="201">
        <v>8</v>
      </c>
      <c r="F196" s="334"/>
      <c r="G196" s="334"/>
      <c r="H196" s="128"/>
      <c r="I196" s="111"/>
      <c r="J196" s="106"/>
      <c r="K196" s="111"/>
      <c r="L196" s="106"/>
      <c r="M196" s="12"/>
      <c r="N196" s="111"/>
      <c r="O196" s="107"/>
      <c r="P196" s="25"/>
      <c r="Q196" s="112"/>
      <c r="R196" s="31"/>
      <c r="S196" s="115"/>
      <c r="T196" s="93">
        <f t="shared" si="7"/>
        <v>0</v>
      </c>
      <c r="U196" s="356">
        <f t="shared" si="9"/>
        <v>7</v>
      </c>
    </row>
    <row r="197" spans="1:21" ht="18" customHeight="1">
      <c r="A197" s="826"/>
      <c r="B197" s="827"/>
      <c r="C197" s="829"/>
      <c r="D197" s="829"/>
      <c r="E197" s="201">
        <v>9</v>
      </c>
      <c r="F197" s="334"/>
      <c r="G197" s="334"/>
      <c r="H197" s="128"/>
      <c r="I197" s="111"/>
      <c r="J197" s="106"/>
      <c r="K197" s="111"/>
      <c r="L197" s="106"/>
      <c r="M197" s="12"/>
      <c r="N197" s="112"/>
      <c r="O197" s="107"/>
      <c r="P197" s="12"/>
      <c r="Q197" s="112"/>
      <c r="R197" s="31"/>
      <c r="S197" s="115"/>
      <c r="T197" s="93">
        <f t="shared" si="7"/>
        <v>0</v>
      </c>
      <c r="U197" s="356">
        <f t="shared" si="9"/>
        <v>7</v>
      </c>
    </row>
    <row r="198" spans="1:21" ht="18" customHeight="1">
      <c r="A198" s="826"/>
      <c r="B198" s="827"/>
      <c r="C198" s="829"/>
      <c r="D198" s="829"/>
      <c r="E198" s="201">
        <v>10</v>
      </c>
      <c r="F198" s="334"/>
      <c r="G198" s="334"/>
      <c r="H198" s="204"/>
      <c r="I198" s="205"/>
      <c r="J198" s="206"/>
      <c r="K198" s="205"/>
      <c r="L198" s="206"/>
      <c r="M198" s="207"/>
      <c r="N198" s="208"/>
      <c r="O198" s="209"/>
      <c r="P198" s="207"/>
      <c r="Q198" s="208"/>
      <c r="R198" s="210"/>
      <c r="S198" s="211"/>
      <c r="T198" s="278">
        <f t="shared" si="7"/>
        <v>0</v>
      </c>
      <c r="U198" s="356">
        <f t="shared" si="9"/>
        <v>7</v>
      </c>
    </row>
    <row r="199" spans="1:21" ht="18" customHeight="1">
      <c r="A199" s="826"/>
      <c r="B199" s="827"/>
      <c r="C199" s="829"/>
      <c r="D199" s="829"/>
      <c r="E199" s="201">
        <v>11</v>
      </c>
      <c r="F199" s="334"/>
      <c r="G199" s="334"/>
      <c r="H199" s="204"/>
      <c r="I199" s="205"/>
      <c r="J199" s="206"/>
      <c r="K199" s="205"/>
      <c r="L199" s="206"/>
      <c r="M199" s="207"/>
      <c r="N199" s="208"/>
      <c r="O199" s="209"/>
      <c r="P199" s="207"/>
      <c r="Q199" s="208"/>
      <c r="R199" s="210"/>
      <c r="S199" s="211"/>
      <c r="T199" s="278">
        <f t="shared" si="7"/>
        <v>0</v>
      </c>
      <c r="U199" s="356">
        <f t="shared" si="9"/>
        <v>7</v>
      </c>
    </row>
    <row r="200" spans="1:21" ht="18" customHeight="1">
      <c r="A200" s="826"/>
      <c r="B200" s="827"/>
      <c r="C200" s="829"/>
      <c r="D200" s="829"/>
      <c r="E200" s="201">
        <v>12</v>
      </c>
      <c r="F200" s="334"/>
      <c r="G200" s="334"/>
      <c r="H200" s="204"/>
      <c r="I200" s="205"/>
      <c r="J200" s="206"/>
      <c r="K200" s="205"/>
      <c r="L200" s="206"/>
      <c r="M200" s="207"/>
      <c r="N200" s="208"/>
      <c r="O200" s="209"/>
      <c r="P200" s="207"/>
      <c r="Q200" s="208"/>
      <c r="R200" s="210"/>
      <c r="S200" s="211"/>
      <c r="T200" s="278">
        <f t="shared" si="7"/>
        <v>0</v>
      </c>
      <c r="U200" s="356">
        <f t="shared" si="9"/>
        <v>7</v>
      </c>
    </row>
    <row r="201" spans="1:21" ht="18" customHeight="1">
      <c r="A201" s="826"/>
      <c r="B201" s="827"/>
      <c r="C201" s="829"/>
      <c r="D201" s="829"/>
      <c r="E201" s="201">
        <v>13</v>
      </c>
      <c r="F201" s="334"/>
      <c r="G201" s="334"/>
      <c r="H201" s="204"/>
      <c r="I201" s="205"/>
      <c r="J201" s="206"/>
      <c r="K201" s="205"/>
      <c r="L201" s="206"/>
      <c r="M201" s="207"/>
      <c r="N201" s="208"/>
      <c r="O201" s="209"/>
      <c r="P201" s="207"/>
      <c r="Q201" s="208"/>
      <c r="R201" s="210"/>
      <c r="S201" s="211"/>
      <c r="T201" s="278">
        <f t="shared" ref="T201:T264" si="10">IF(J201="",0,INT(SUM(PRODUCT(J201,L201,O201),R201)))</f>
        <v>0</v>
      </c>
      <c r="U201" s="356">
        <f t="shared" si="9"/>
        <v>7</v>
      </c>
    </row>
    <row r="202" spans="1:21" ht="18" customHeight="1">
      <c r="A202" s="826"/>
      <c r="B202" s="827"/>
      <c r="C202" s="829"/>
      <c r="D202" s="829"/>
      <c r="E202" s="201">
        <v>14</v>
      </c>
      <c r="F202" s="334"/>
      <c r="G202" s="334"/>
      <c r="H202" s="204"/>
      <c r="I202" s="205"/>
      <c r="J202" s="206"/>
      <c r="K202" s="205"/>
      <c r="L202" s="206"/>
      <c r="M202" s="207"/>
      <c r="N202" s="208"/>
      <c r="O202" s="209"/>
      <c r="P202" s="207"/>
      <c r="Q202" s="208"/>
      <c r="R202" s="210"/>
      <c r="S202" s="211"/>
      <c r="T202" s="278">
        <f t="shared" si="10"/>
        <v>0</v>
      </c>
      <c r="U202" s="356">
        <f t="shared" si="9"/>
        <v>7</v>
      </c>
    </row>
    <row r="203" spans="1:21" ht="18" customHeight="1">
      <c r="A203" s="826"/>
      <c r="B203" s="827"/>
      <c r="C203" s="829"/>
      <c r="D203" s="829"/>
      <c r="E203" s="201">
        <v>15</v>
      </c>
      <c r="F203" s="334"/>
      <c r="G203" s="334"/>
      <c r="H203" s="204"/>
      <c r="I203" s="205"/>
      <c r="J203" s="206"/>
      <c r="K203" s="205"/>
      <c r="L203" s="206"/>
      <c r="M203" s="207"/>
      <c r="N203" s="208"/>
      <c r="O203" s="209"/>
      <c r="P203" s="207"/>
      <c r="Q203" s="208"/>
      <c r="R203" s="210"/>
      <c r="S203" s="211"/>
      <c r="T203" s="278">
        <f t="shared" si="10"/>
        <v>0</v>
      </c>
      <c r="U203" s="356">
        <f t="shared" si="9"/>
        <v>7</v>
      </c>
    </row>
    <row r="204" spans="1:21" ht="18" customHeight="1">
      <c r="A204" s="826"/>
      <c r="B204" s="827"/>
      <c r="C204" s="829"/>
      <c r="D204" s="829"/>
      <c r="E204" s="201">
        <v>16</v>
      </c>
      <c r="F204" s="334"/>
      <c r="G204" s="334"/>
      <c r="H204" s="204"/>
      <c r="I204" s="205"/>
      <c r="J204" s="206"/>
      <c r="K204" s="205"/>
      <c r="L204" s="206"/>
      <c r="M204" s="207"/>
      <c r="N204" s="208"/>
      <c r="O204" s="209"/>
      <c r="P204" s="207"/>
      <c r="Q204" s="208"/>
      <c r="R204" s="210"/>
      <c r="S204" s="211"/>
      <c r="T204" s="278">
        <f t="shared" si="10"/>
        <v>0</v>
      </c>
      <c r="U204" s="356">
        <f t="shared" si="9"/>
        <v>7</v>
      </c>
    </row>
    <row r="205" spans="1:21" ht="18" customHeight="1">
      <c r="A205" s="826"/>
      <c r="B205" s="827"/>
      <c r="C205" s="829"/>
      <c r="D205" s="829"/>
      <c r="E205" s="201">
        <v>17</v>
      </c>
      <c r="F205" s="334"/>
      <c r="G205" s="334"/>
      <c r="H205" s="204"/>
      <c r="I205" s="205"/>
      <c r="J205" s="206"/>
      <c r="K205" s="205"/>
      <c r="L205" s="206"/>
      <c r="M205" s="207"/>
      <c r="N205" s="208"/>
      <c r="O205" s="209"/>
      <c r="P205" s="207"/>
      <c r="Q205" s="208"/>
      <c r="R205" s="210"/>
      <c r="S205" s="211"/>
      <c r="T205" s="278">
        <f t="shared" si="10"/>
        <v>0</v>
      </c>
      <c r="U205" s="356">
        <f t="shared" si="9"/>
        <v>7</v>
      </c>
    </row>
    <row r="206" spans="1:21" ht="18" customHeight="1">
      <c r="A206" s="826"/>
      <c r="B206" s="827"/>
      <c r="C206" s="829"/>
      <c r="D206" s="829"/>
      <c r="E206" s="201">
        <v>18</v>
      </c>
      <c r="F206" s="334"/>
      <c r="G206" s="334"/>
      <c r="H206" s="204"/>
      <c r="I206" s="205"/>
      <c r="J206" s="206"/>
      <c r="K206" s="205"/>
      <c r="L206" s="206"/>
      <c r="M206" s="207"/>
      <c r="N206" s="208"/>
      <c r="O206" s="209"/>
      <c r="P206" s="207"/>
      <c r="Q206" s="208"/>
      <c r="R206" s="210"/>
      <c r="S206" s="211"/>
      <c r="T206" s="278">
        <f t="shared" si="10"/>
        <v>0</v>
      </c>
      <c r="U206" s="356">
        <f t="shared" si="9"/>
        <v>7</v>
      </c>
    </row>
    <row r="207" spans="1:21" ht="18" customHeight="1">
      <c r="A207" s="826"/>
      <c r="B207" s="827"/>
      <c r="C207" s="829"/>
      <c r="D207" s="829"/>
      <c r="E207" s="201">
        <v>19</v>
      </c>
      <c r="F207" s="334"/>
      <c r="G207" s="334"/>
      <c r="H207" s="204"/>
      <c r="I207" s="205"/>
      <c r="J207" s="206"/>
      <c r="K207" s="205"/>
      <c r="L207" s="206"/>
      <c r="M207" s="207"/>
      <c r="N207" s="208"/>
      <c r="O207" s="209"/>
      <c r="P207" s="207"/>
      <c r="Q207" s="208"/>
      <c r="R207" s="210"/>
      <c r="S207" s="211"/>
      <c r="T207" s="278">
        <f t="shared" si="10"/>
        <v>0</v>
      </c>
      <c r="U207" s="356">
        <f t="shared" si="9"/>
        <v>7</v>
      </c>
    </row>
    <row r="208" spans="1:21" ht="18" customHeight="1">
      <c r="A208" s="826"/>
      <c r="B208" s="827"/>
      <c r="C208" s="829"/>
      <c r="D208" s="829"/>
      <c r="E208" s="201">
        <v>20</v>
      </c>
      <c r="F208" s="334"/>
      <c r="G208" s="334"/>
      <c r="H208" s="204"/>
      <c r="I208" s="205"/>
      <c r="J208" s="206"/>
      <c r="K208" s="205"/>
      <c r="L208" s="206"/>
      <c r="M208" s="207"/>
      <c r="N208" s="208"/>
      <c r="O208" s="209"/>
      <c r="P208" s="207"/>
      <c r="Q208" s="208"/>
      <c r="R208" s="210"/>
      <c r="S208" s="211"/>
      <c r="T208" s="278">
        <f t="shared" si="10"/>
        <v>0</v>
      </c>
      <c r="U208" s="356">
        <f t="shared" si="9"/>
        <v>7</v>
      </c>
    </row>
    <row r="209" spans="1:21" ht="18" customHeight="1">
      <c r="A209" s="826"/>
      <c r="B209" s="827"/>
      <c r="C209" s="829"/>
      <c r="D209" s="829"/>
      <c r="E209" s="201">
        <v>21</v>
      </c>
      <c r="F209" s="334"/>
      <c r="G209" s="334"/>
      <c r="H209" s="204"/>
      <c r="I209" s="205"/>
      <c r="J209" s="206"/>
      <c r="K209" s="205"/>
      <c r="L209" s="206"/>
      <c r="M209" s="207"/>
      <c r="N209" s="208"/>
      <c r="O209" s="209"/>
      <c r="P209" s="207"/>
      <c r="Q209" s="208"/>
      <c r="R209" s="210"/>
      <c r="S209" s="211"/>
      <c r="T209" s="278">
        <f t="shared" si="10"/>
        <v>0</v>
      </c>
      <c r="U209" s="356">
        <f t="shared" si="9"/>
        <v>7</v>
      </c>
    </row>
    <row r="210" spans="1:21" ht="18" customHeight="1">
      <c r="A210" s="826"/>
      <c r="B210" s="827"/>
      <c r="C210" s="829"/>
      <c r="D210" s="829"/>
      <c r="E210" s="201">
        <v>22</v>
      </c>
      <c r="F210" s="334"/>
      <c r="G210" s="334"/>
      <c r="H210" s="204"/>
      <c r="I210" s="205"/>
      <c r="J210" s="206"/>
      <c r="K210" s="205"/>
      <c r="L210" s="206"/>
      <c r="M210" s="207"/>
      <c r="N210" s="208"/>
      <c r="O210" s="209"/>
      <c r="P210" s="207"/>
      <c r="Q210" s="208"/>
      <c r="R210" s="210"/>
      <c r="S210" s="211"/>
      <c r="T210" s="278">
        <f t="shared" si="10"/>
        <v>0</v>
      </c>
      <c r="U210" s="356">
        <f t="shared" si="9"/>
        <v>7</v>
      </c>
    </row>
    <row r="211" spans="1:21" ht="18" customHeight="1">
      <c r="A211" s="826"/>
      <c r="B211" s="827"/>
      <c r="C211" s="829"/>
      <c r="D211" s="829"/>
      <c r="E211" s="201">
        <v>23</v>
      </c>
      <c r="F211" s="334"/>
      <c r="G211" s="334"/>
      <c r="H211" s="204"/>
      <c r="I211" s="205"/>
      <c r="J211" s="206"/>
      <c r="K211" s="205"/>
      <c r="L211" s="206"/>
      <c r="M211" s="207"/>
      <c r="N211" s="208"/>
      <c r="O211" s="209"/>
      <c r="P211" s="207"/>
      <c r="Q211" s="208"/>
      <c r="R211" s="210"/>
      <c r="S211" s="211"/>
      <c r="T211" s="278">
        <f t="shared" si="10"/>
        <v>0</v>
      </c>
      <c r="U211" s="356">
        <f t="shared" si="9"/>
        <v>7</v>
      </c>
    </row>
    <row r="212" spans="1:21" ht="18" customHeight="1">
      <c r="A212" s="826"/>
      <c r="B212" s="827"/>
      <c r="C212" s="829"/>
      <c r="D212" s="829"/>
      <c r="E212" s="201">
        <v>24</v>
      </c>
      <c r="F212" s="334"/>
      <c r="G212" s="334"/>
      <c r="H212" s="204"/>
      <c r="I212" s="205"/>
      <c r="J212" s="206"/>
      <c r="K212" s="205"/>
      <c r="L212" s="206"/>
      <c r="M212" s="207"/>
      <c r="N212" s="208"/>
      <c r="O212" s="209"/>
      <c r="P212" s="207"/>
      <c r="Q212" s="208"/>
      <c r="R212" s="210"/>
      <c r="S212" s="211"/>
      <c r="T212" s="278">
        <f t="shared" si="10"/>
        <v>0</v>
      </c>
      <c r="U212" s="356">
        <f t="shared" si="9"/>
        <v>7</v>
      </c>
    </row>
    <row r="213" spans="1:21" ht="18" customHeight="1">
      <c r="A213" s="826"/>
      <c r="B213" s="827"/>
      <c r="C213" s="829"/>
      <c r="D213" s="829"/>
      <c r="E213" s="201">
        <v>25</v>
      </c>
      <c r="F213" s="334"/>
      <c r="G213" s="334"/>
      <c r="H213" s="204"/>
      <c r="I213" s="205"/>
      <c r="J213" s="206"/>
      <c r="K213" s="205"/>
      <c r="L213" s="206"/>
      <c r="M213" s="207"/>
      <c r="N213" s="208"/>
      <c r="O213" s="209"/>
      <c r="P213" s="207"/>
      <c r="Q213" s="208"/>
      <c r="R213" s="210"/>
      <c r="S213" s="211"/>
      <c r="T213" s="278">
        <f t="shared" si="10"/>
        <v>0</v>
      </c>
      <c r="U213" s="356">
        <f t="shared" si="9"/>
        <v>7</v>
      </c>
    </row>
    <row r="214" spans="1:21" ht="18" customHeight="1">
      <c r="A214" s="826"/>
      <c r="B214" s="827"/>
      <c r="C214" s="829"/>
      <c r="D214" s="829"/>
      <c r="E214" s="201">
        <v>26</v>
      </c>
      <c r="F214" s="334"/>
      <c r="G214" s="334"/>
      <c r="H214" s="204"/>
      <c r="I214" s="205"/>
      <c r="J214" s="206"/>
      <c r="K214" s="205"/>
      <c r="L214" s="206"/>
      <c r="M214" s="207"/>
      <c r="N214" s="208"/>
      <c r="O214" s="209"/>
      <c r="P214" s="207"/>
      <c r="Q214" s="208"/>
      <c r="R214" s="210"/>
      <c r="S214" s="211"/>
      <c r="T214" s="278">
        <f t="shared" si="10"/>
        <v>0</v>
      </c>
      <c r="U214" s="356">
        <f t="shared" si="9"/>
        <v>7</v>
      </c>
    </row>
    <row r="215" spans="1:21" ht="18" customHeight="1">
      <c r="A215" s="826"/>
      <c r="B215" s="827"/>
      <c r="C215" s="829"/>
      <c r="D215" s="829"/>
      <c r="E215" s="201">
        <v>27</v>
      </c>
      <c r="F215" s="334"/>
      <c r="G215" s="334"/>
      <c r="H215" s="204"/>
      <c r="I215" s="205"/>
      <c r="J215" s="206"/>
      <c r="K215" s="205"/>
      <c r="L215" s="206"/>
      <c r="M215" s="207"/>
      <c r="N215" s="208"/>
      <c r="O215" s="209"/>
      <c r="P215" s="207"/>
      <c r="Q215" s="208"/>
      <c r="R215" s="210"/>
      <c r="S215" s="211"/>
      <c r="T215" s="278">
        <f t="shared" si="10"/>
        <v>0</v>
      </c>
      <c r="U215" s="356">
        <f t="shared" si="9"/>
        <v>7</v>
      </c>
    </row>
    <row r="216" spans="1:21" ht="18" customHeight="1">
      <c r="A216" s="826"/>
      <c r="B216" s="827"/>
      <c r="C216" s="829"/>
      <c r="D216" s="829"/>
      <c r="E216" s="201">
        <v>28</v>
      </c>
      <c r="F216" s="334"/>
      <c r="G216" s="334"/>
      <c r="H216" s="204"/>
      <c r="I216" s="205"/>
      <c r="J216" s="206"/>
      <c r="K216" s="205"/>
      <c r="L216" s="206"/>
      <c r="M216" s="207"/>
      <c r="N216" s="208"/>
      <c r="O216" s="209"/>
      <c r="P216" s="207"/>
      <c r="Q216" s="208"/>
      <c r="R216" s="210"/>
      <c r="S216" s="211"/>
      <c r="T216" s="278">
        <f t="shared" si="10"/>
        <v>0</v>
      </c>
      <c r="U216" s="356">
        <f t="shared" si="9"/>
        <v>7</v>
      </c>
    </row>
    <row r="217" spans="1:21" ht="18" customHeight="1">
      <c r="A217" s="826"/>
      <c r="B217" s="827"/>
      <c r="C217" s="829"/>
      <c r="D217" s="829"/>
      <c r="E217" s="201">
        <v>29</v>
      </c>
      <c r="F217" s="334"/>
      <c r="G217" s="334"/>
      <c r="H217" s="204"/>
      <c r="I217" s="205"/>
      <c r="J217" s="206"/>
      <c r="K217" s="205"/>
      <c r="L217" s="206"/>
      <c r="M217" s="207"/>
      <c r="N217" s="208"/>
      <c r="O217" s="209"/>
      <c r="P217" s="207"/>
      <c r="Q217" s="208"/>
      <c r="R217" s="210"/>
      <c r="S217" s="211"/>
      <c r="T217" s="278">
        <f t="shared" si="10"/>
        <v>0</v>
      </c>
      <c r="U217" s="356">
        <f t="shared" si="9"/>
        <v>7</v>
      </c>
    </row>
    <row r="218" spans="1:21" ht="18" customHeight="1">
      <c r="A218" s="834"/>
      <c r="B218" s="835"/>
      <c r="C218" s="829"/>
      <c r="D218" s="829"/>
      <c r="E218" s="277">
        <v>30</v>
      </c>
      <c r="F218" s="375"/>
      <c r="G218" s="375"/>
      <c r="H218" s="134"/>
      <c r="I218" s="135"/>
      <c r="J218" s="212"/>
      <c r="K218" s="135"/>
      <c r="L218" s="212"/>
      <c r="M218" s="27"/>
      <c r="N218" s="120"/>
      <c r="O218" s="109"/>
      <c r="P218" s="27"/>
      <c r="Q218" s="120"/>
      <c r="R218" s="32"/>
      <c r="S218" s="122"/>
      <c r="T218" s="136">
        <f t="shared" si="10"/>
        <v>0</v>
      </c>
      <c r="U218" s="356">
        <f t="shared" si="9"/>
        <v>7</v>
      </c>
    </row>
    <row r="219" spans="1:21" ht="18" customHeight="1">
      <c r="A219" s="824">
        <v>8</v>
      </c>
      <c r="B219" s="825"/>
      <c r="C219" s="828" t="str">
        <f>IF(ISERROR(VLOOKUP($A219,【大規模】地域番号⑧!$BD:$BF,2,FALSE)),"",VLOOKUP($A219,【大規模】地域番号⑧!$BD:$BF,2,FALSE))</f>
        <v/>
      </c>
      <c r="D219" s="828" t="str">
        <f>IF(ISERROR(VLOOKUP($A219,【大規模】地域番号⑧!$BD:$BF,3,FALSE)),"",VLOOKUP($A219,【大規模】地域番号⑧!$BD:$BF,3,FALSE))</f>
        <v/>
      </c>
      <c r="E219" s="201">
        <v>1</v>
      </c>
      <c r="F219" s="334"/>
      <c r="G219" s="334"/>
      <c r="H219" s="176"/>
      <c r="I219" s="177"/>
      <c r="J219" s="178"/>
      <c r="K219" s="180"/>
      <c r="L219" s="181"/>
      <c r="M219" s="179"/>
      <c r="N219" s="180"/>
      <c r="O219" s="181"/>
      <c r="P219" s="179"/>
      <c r="Q219" s="180"/>
      <c r="R219" s="182"/>
      <c r="S219" s="183"/>
      <c r="T219" s="257">
        <f t="shared" si="10"/>
        <v>0</v>
      </c>
      <c r="U219" s="356">
        <f>$A$219</f>
        <v>8</v>
      </c>
    </row>
    <row r="220" spans="1:21" ht="18" customHeight="1">
      <c r="A220" s="826"/>
      <c r="B220" s="827"/>
      <c r="C220" s="829"/>
      <c r="D220" s="829"/>
      <c r="E220" s="201">
        <v>2</v>
      </c>
      <c r="F220" s="334"/>
      <c r="G220" s="334"/>
      <c r="H220" s="128"/>
      <c r="I220" s="111"/>
      <c r="J220" s="106"/>
      <c r="K220" s="112"/>
      <c r="L220" s="107"/>
      <c r="M220" s="12"/>
      <c r="N220" s="112"/>
      <c r="O220" s="107"/>
      <c r="P220" s="12"/>
      <c r="Q220" s="112"/>
      <c r="R220" s="31"/>
      <c r="S220" s="115"/>
      <c r="T220" s="93">
        <f t="shared" si="10"/>
        <v>0</v>
      </c>
      <c r="U220" s="356">
        <f t="shared" ref="U220:U248" si="11">$A$219</f>
        <v>8</v>
      </c>
    </row>
    <row r="221" spans="1:21" ht="18" customHeight="1">
      <c r="A221" s="826"/>
      <c r="B221" s="827"/>
      <c r="C221" s="829"/>
      <c r="D221" s="829"/>
      <c r="E221" s="201">
        <v>3</v>
      </c>
      <c r="F221" s="334"/>
      <c r="G221" s="334"/>
      <c r="H221" s="128"/>
      <c r="I221" s="111"/>
      <c r="J221" s="106"/>
      <c r="K221" s="112"/>
      <c r="L221" s="107"/>
      <c r="M221" s="12"/>
      <c r="N221" s="112"/>
      <c r="O221" s="107"/>
      <c r="P221" s="12"/>
      <c r="Q221" s="112"/>
      <c r="R221" s="31"/>
      <c r="S221" s="115"/>
      <c r="T221" s="93">
        <f t="shared" si="10"/>
        <v>0</v>
      </c>
      <c r="U221" s="356">
        <f t="shared" si="11"/>
        <v>8</v>
      </c>
    </row>
    <row r="222" spans="1:21" ht="18" customHeight="1">
      <c r="A222" s="826"/>
      <c r="B222" s="827"/>
      <c r="C222" s="829"/>
      <c r="D222" s="829"/>
      <c r="E222" s="201">
        <v>4</v>
      </c>
      <c r="F222" s="334"/>
      <c r="G222" s="334"/>
      <c r="H222" s="128"/>
      <c r="I222" s="111"/>
      <c r="J222" s="106"/>
      <c r="K222" s="112"/>
      <c r="L222" s="107"/>
      <c r="M222" s="12"/>
      <c r="N222" s="112"/>
      <c r="O222" s="107"/>
      <c r="P222" s="12"/>
      <c r="Q222" s="112"/>
      <c r="R222" s="31"/>
      <c r="S222" s="115"/>
      <c r="T222" s="93">
        <f t="shared" si="10"/>
        <v>0</v>
      </c>
      <c r="U222" s="356">
        <f t="shared" si="11"/>
        <v>8</v>
      </c>
    </row>
    <row r="223" spans="1:21" ht="18" customHeight="1">
      <c r="A223" s="826"/>
      <c r="B223" s="827"/>
      <c r="C223" s="829"/>
      <c r="D223" s="829"/>
      <c r="E223" s="201">
        <v>5</v>
      </c>
      <c r="F223" s="334"/>
      <c r="G223" s="334"/>
      <c r="H223" s="128"/>
      <c r="I223" s="111"/>
      <c r="J223" s="106"/>
      <c r="K223" s="112"/>
      <c r="L223" s="107"/>
      <c r="M223" s="12"/>
      <c r="N223" s="112"/>
      <c r="O223" s="107"/>
      <c r="P223" s="12"/>
      <c r="Q223" s="112"/>
      <c r="R223" s="31"/>
      <c r="S223" s="115"/>
      <c r="T223" s="93">
        <f t="shared" si="10"/>
        <v>0</v>
      </c>
      <c r="U223" s="356">
        <f t="shared" si="11"/>
        <v>8</v>
      </c>
    </row>
    <row r="224" spans="1:21" ht="18" customHeight="1">
      <c r="A224" s="826"/>
      <c r="B224" s="827"/>
      <c r="C224" s="829"/>
      <c r="D224" s="829"/>
      <c r="E224" s="201">
        <v>6</v>
      </c>
      <c r="F224" s="334"/>
      <c r="G224" s="334"/>
      <c r="H224" s="128"/>
      <c r="I224" s="111"/>
      <c r="J224" s="106"/>
      <c r="K224" s="111"/>
      <c r="L224" s="106"/>
      <c r="M224" s="12"/>
      <c r="N224" s="111"/>
      <c r="O224" s="107"/>
      <c r="P224" s="25"/>
      <c r="Q224" s="112"/>
      <c r="R224" s="31"/>
      <c r="S224" s="115"/>
      <c r="T224" s="93">
        <f t="shared" si="10"/>
        <v>0</v>
      </c>
      <c r="U224" s="356">
        <f t="shared" si="11"/>
        <v>8</v>
      </c>
    </row>
    <row r="225" spans="1:21" ht="18" customHeight="1">
      <c r="A225" s="826"/>
      <c r="B225" s="827"/>
      <c r="C225" s="829"/>
      <c r="D225" s="829"/>
      <c r="E225" s="201">
        <v>7</v>
      </c>
      <c r="F225" s="334"/>
      <c r="G225" s="334"/>
      <c r="H225" s="128"/>
      <c r="I225" s="111"/>
      <c r="J225" s="106"/>
      <c r="K225" s="111"/>
      <c r="L225" s="106"/>
      <c r="M225" s="12"/>
      <c r="N225" s="111"/>
      <c r="O225" s="107"/>
      <c r="P225" s="25"/>
      <c r="Q225" s="112"/>
      <c r="R225" s="31"/>
      <c r="S225" s="115"/>
      <c r="T225" s="93">
        <f t="shared" si="10"/>
        <v>0</v>
      </c>
      <c r="U225" s="356">
        <f t="shared" si="11"/>
        <v>8</v>
      </c>
    </row>
    <row r="226" spans="1:21" ht="18" customHeight="1">
      <c r="A226" s="826"/>
      <c r="B226" s="827"/>
      <c r="C226" s="829"/>
      <c r="D226" s="829"/>
      <c r="E226" s="201">
        <v>8</v>
      </c>
      <c r="F226" s="334"/>
      <c r="G226" s="334"/>
      <c r="H226" s="128"/>
      <c r="I226" s="111"/>
      <c r="J226" s="106"/>
      <c r="K226" s="111"/>
      <c r="L226" s="106"/>
      <c r="M226" s="12"/>
      <c r="N226" s="111"/>
      <c r="O226" s="107"/>
      <c r="P226" s="25"/>
      <c r="Q226" s="112"/>
      <c r="R226" s="31"/>
      <c r="S226" s="115"/>
      <c r="T226" s="93">
        <f t="shared" si="10"/>
        <v>0</v>
      </c>
      <c r="U226" s="356">
        <f t="shared" si="11"/>
        <v>8</v>
      </c>
    </row>
    <row r="227" spans="1:21" ht="18" customHeight="1">
      <c r="A227" s="826"/>
      <c r="B227" s="827"/>
      <c r="C227" s="829"/>
      <c r="D227" s="829"/>
      <c r="E227" s="201">
        <v>9</v>
      </c>
      <c r="F227" s="334"/>
      <c r="G227" s="334"/>
      <c r="H227" s="128"/>
      <c r="I227" s="111"/>
      <c r="J227" s="106"/>
      <c r="K227" s="111"/>
      <c r="L227" s="106"/>
      <c r="M227" s="12"/>
      <c r="N227" s="112"/>
      <c r="O227" s="107"/>
      <c r="P227" s="12"/>
      <c r="Q227" s="112"/>
      <c r="R227" s="31"/>
      <c r="S227" s="115"/>
      <c r="T227" s="93">
        <f t="shared" si="10"/>
        <v>0</v>
      </c>
      <c r="U227" s="356">
        <f t="shared" si="11"/>
        <v>8</v>
      </c>
    </row>
    <row r="228" spans="1:21" ht="18" customHeight="1">
      <c r="A228" s="826"/>
      <c r="B228" s="827"/>
      <c r="C228" s="829"/>
      <c r="D228" s="829"/>
      <c r="E228" s="201">
        <v>10</v>
      </c>
      <c r="F228" s="334"/>
      <c r="G228" s="334"/>
      <c r="H228" s="204"/>
      <c r="I228" s="205"/>
      <c r="J228" s="206"/>
      <c r="K228" s="205"/>
      <c r="L228" s="206"/>
      <c r="M228" s="207"/>
      <c r="N228" s="208"/>
      <c r="O228" s="209"/>
      <c r="P228" s="207"/>
      <c r="Q228" s="208"/>
      <c r="R228" s="210"/>
      <c r="S228" s="211"/>
      <c r="T228" s="278">
        <f t="shared" si="10"/>
        <v>0</v>
      </c>
      <c r="U228" s="356">
        <f t="shared" si="11"/>
        <v>8</v>
      </c>
    </row>
    <row r="229" spans="1:21" ht="18" customHeight="1">
      <c r="A229" s="826"/>
      <c r="B229" s="827"/>
      <c r="C229" s="829"/>
      <c r="D229" s="829"/>
      <c r="E229" s="201">
        <v>11</v>
      </c>
      <c r="F229" s="334"/>
      <c r="G229" s="334"/>
      <c r="H229" s="204"/>
      <c r="I229" s="205"/>
      <c r="J229" s="206"/>
      <c r="K229" s="205"/>
      <c r="L229" s="206"/>
      <c r="M229" s="207"/>
      <c r="N229" s="208"/>
      <c r="O229" s="209"/>
      <c r="P229" s="207"/>
      <c r="Q229" s="208"/>
      <c r="R229" s="210"/>
      <c r="S229" s="211"/>
      <c r="T229" s="278">
        <f t="shared" si="10"/>
        <v>0</v>
      </c>
      <c r="U229" s="356">
        <f t="shared" si="11"/>
        <v>8</v>
      </c>
    </row>
    <row r="230" spans="1:21" ht="18" customHeight="1">
      <c r="A230" s="826"/>
      <c r="B230" s="827"/>
      <c r="C230" s="829"/>
      <c r="D230" s="829"/>
      <c r="E230" s="201">
        <v>12</v>
      </c>
      <c r="F230" s="334"/>
      <c r="G230" s="334"/>
      <c r="H230" s="204"/>
      <c r="I230" s="205"/>
      <c r="J230" s="206"/>
      <c r="K230" s="205"/>
      <c r="L230" s="206"/>
      <c r="M230" s="207"/>
      <c r="N230" s="208"/>
      <c r="O230" s="209"/>
      <c r="P230" s="207"/>
      <c r="Q230" s="208"/>
      <c r="R230" s="210"/>
      <c r="S230" s="211"/>
      <c r="T230" s="278">
        <f t="shared" si="10"/>
        <v>0</v>
      </c>
      <c r="U230" s="356">
        <f t="shared" si="11"/>
        <v>8</v>
      </c>
    </row>
    <row r="231" spans="1:21" ht="18" customHeight="1">
      <c r="A231" s="826"/>
      <c r="B231" s="827"/>
      <c r="C231" s="829"/>
      <c r="D231" s="829"/>
      <c r="E231" s="201">
        <v>13</v>
      </c>
      <c r="F231" s="334"/>
      <c r="G231" s="334"/>
      <c r="H231" s="204"/>
      <c r="I231" s="205"/>
      <c r="J231" s="206"/>
      <c r="K231" s="205"/>
      <c r="L231" s="206"/>
      <c r="M231" s="207"/>
      <c r="N231" s="208"/>
      <c r="O231" s="209"/>
      <c r="P231" s="207"/>
      <c r="Q231" s="208"/>
      <c r="R231" s="210"/>
      <c r="S231" s="211"/>
      <c r="T231" s="278">
        <f t="shared" si="10"/>
        <v>0</v>
      </c>
      <c r="U231" s="356">
        <f t="shared" si="11"/>
        <v>8</v>
      </c>
    </row>
    <row r="232" spans="1:21" ht="18" customHeight="1">
      <c r="A232" s="826"/>
      <c r="B232" s="827"/>
      <c r="C232" s="829"/>
      <c r="D232" s="829"/>
      <c r="E232" s="201">
        <v>14</v>
      </c>
      <c r="F232" s="334"/>
      <c r="G232" s="334"/>
      <c r="H232" s="204"/>
      <c r="I232" s="205"/>
      <c r="J232" s="206"/>
      <c r="K232" s="205"/>
      <c r="L232" s="206"/>
      <c r="M232" s="207"/>
      <c r="N232" s="208"/>
      <c r="O232" s="209"/>
      <c r="P232" s="207"/>
      <c r="Q232" s="208"/>
      <c r="R232" s="210"/>
      <c r="S232" s="211"/>
      <c r="T232" s="278">
        <f t="shared" si="10"/>
        <v>0</v>
      </c>
      <c r="U232" s="356">
        <f t="shared" si="11"/>
        <v>8</v>
      </c>
    </row>
    <row r="233" spans="1:21" ht="18" customHeight="1">
      <c r="A233" s="826"/>
      <c r="B233" s="827"/>
      <c r="C233" s="829"/>
      <c r="D233" s="829"/>
      <c r="E233" s="201">
        <v>15</v>
      </c>
      <c r="F233" s="334"/>
      <c r="G233" s="334"/>
      <c r="H233" s="204"/>
      <c r="I233" s="205"/>
      <c r="J233" s="206"/>
      <c r="K233" s="205"/>
      <c r="L233" s="206"/>
      <c r="M233" s="207"/>
      <c r="N233" s="208"/>
      <c r="O233" s="209"/>
      <c r="P233" s="207"/>
      <c r="Q233" s="208"/>
      <c r="R233" s="210"/>
      <c r="S233" s="211"/>
      <c r="T233" s="278">
        <f t="shared" si="10"/>
        <v>0</v>
      </c>
      <c r="U233" s="356">
        <f t="shared" si="11"/>
        <v>8</v>
      </c>
    </row>
    <row r="234" spans="1:21" ht="18" customHeight="1">
      <c r="A234" s="826"/>
      <c r="B234" s="827"/>
      <c r="C234" s="829"/>
      <c r="D234" s="829"/>
      <c r="E234" s="201">
        <v>16</v>
      </c>
      <c r="F234" s="334"/>
      <c r="G234" s="334"/>
      <c r="H234" s="204"/>
      <c r="I234" s="205"/>
      <c r="J234" s="206"/>
      <c r="K234" s="205"/>
      <c r="L234" s="206"/>
      <c r="M234" s="207"/>
      <c r="N234" s="208"/>
      <c r="O234" s="209"/>
      <c r="P234" s="207"/>
      <c r="Q234" s="208"/>
      <c r="R234" s="210"/>
      <c r="S234" s="211"/>
      <c r="T234" s="278">
        <f t="shared" si="10"/>
        <v>0</v>
      </c>
      <c r="U234" s="356">
        <f t="shared" si="11"/>
        <v>8</v>
      </c>
    </row>
    <row r="235" spans="1:21" ht="18" customHeight="1">
      <c r="A235" s="826"/>
      <c r="B235" s="827"/>
      <c r="C235" s="829"/>
      <c r="D235" s="829"/>
      <c r="E235" s="201">
        <v>17</v>
      </c>
      <c r="F235" s="334"/>
      <c r="G235" s="334"/>
      <c r="H235" s="204"/>
      <c r="I235" s="205"/>
      <c r="J235" s="206"/>
      <c r="K235" s="205"/>
      <c r="L235" s="206"/>
      <c r="M235" s="207"/>
      <c r="N235" s="208"/>
      <c r="O235" s="209"/>
      <c r="P235" s="207"/>
      <c r="Q235" s="208"/>
      <c r="R235" s="210"/>
      <c r="S235" s="211"/>
      <c r="T235" s="278">
        <f t="shared" si="10"/>
        <v>0</v>
      </c>
      <c r="U235" s="356">
        <f t="shared" si="11"/>
        <v>8</v>
      </c>
    </row>
    <row r="236" spans="1:21" ht="18" customHeight="1">
      <c r="A236" s="826"/>
      <c r="B236" s="827"/>
      <c r="C236" s="829"/>
      <c r="D236" s="829"/>
      <c r="E236" s="201">
        <v>18</v>
      </c>
      <c r="F236" s="334"/>
      <c r="G236" s="334"/>
      <c r="H236" s="204"/>
      <c r="I236" s="205"/>
      <c r="J236" s="206"/>
      <c r="K236" s="205"/>
      <c r="L236" s="206"/>
      <c r="M236" s="207"/>
      <c r="N236" s="208"/>
      <c r="O236" s="209"/>
      <c r="P236" s="207"/>
      <c r="Q236" s="208"/>
      <c r="R236" s="210"/>
      <c r="S236" s="211"/>
      <c r="T236" s="278">
        <f t="shared" si="10"/>
        <v>0</v>
      </c>
      <c r="U236" s="356">
        <f t="shared" si="11"/>
        <v>8</v>
      </c>
    </row>
    <row r="237" spans="1:21" ht="18" customHeight="1">
      <c r="A237" s="826"/>
      <c r="B237" s="827"/>
      <c r="C237" s="829"/>
      <c r="D237" s="829"/>
      <c r="E237" s="201">
        <v>19</v>
      </c>
      <c r="F237" s="334"/>
      <c r="G237" s="334"/>
      <c r="H237" s="204"/>
      <c r="I237" s="205"/>
      <c r="J237" s="206"/>
      <c r="K237" s="205"/>
      <c r="L237" s="206"/>
      <c r="M237" s="207"/>
      <c r="N237" s="208"/>
      <c r="O237" s="209"/>
      <c r="P237" s="207"/>
      <c r="Q237" s="208"/>
      <c r="R237" s="210"/>
      <c r="S237" s="211"/>
      <c r="T237" s="278">
        <f t="shared" si="10"/>
        <v>0</v>
      </c>
      <c r="U237" s="356">
        <f t="shared" si="11"/>
        <v>8</v>
      </c>
    </row>
    <row r="238" spans="1:21" ht="18" customHeight="1">
      <c r="A238" s="826"/>
      <c r="B238" s="827"/>
      <c r="C238" s="829"/>
      <c r="D238" s="829"/>
      <c r="E238" s="201">
        <v>20</v>
      </c>
      <c r="F238" s="334"/>
      <c r="G238" s="334"/>
      <c r="H238" s="204"/>
      <c r="I238" s="205"/>
      <c r="J238" s="206"/>
      <c r="K238" s="205"/>
      <c r="L238" s="206"/>
      <c r="M238" s="207"/>
      <c r="N238" s="208"/>
      <c r="O238" s="209"/>
      <c r="P238" s="207"/>
      <c r="Q238" s="208"/>
      <c r="R238" s="210"/>
      <c r="S238" s="211"/>
      <c r="T238" s="278">
        <f t="shared" si="10"/>
        <v>0</v>
      </c>
      <c r="U238" s="356">
        <f t="shared" si="11"/>
        <v>8</v>
      </c>
    </row>
    <row r="239" spans="1:21" ht="18" customHeight="1">
      <c r="A239" s="826"/>
      <c r="B239" s="827"/>
      <c r="C239" s="829"/>
      <c r="D239" s="829"/>
      <c r="E239" s="201">
        <v>21</v>
      </c>
      <c r="F239" s="334"/>
      <c r="G239" s="334"/>
      <c r="H239" s="204"/>
      <c r="I239" s="205"/>
      <c r="J239" s="206"/>
      <c r="K239" s="205"/>
      <c r="L239" s="206"/>
      <c r="M239" s="207"/>
      <c r="N239" s="208"/>
      <c r="O239" s="209"/>
      <c r="P239" s="207"/>
      <c r="Q239" s="208"/>
      <c r="R239" s="210"/>
      <c r="S239" s="211"/>
      <c r="T239" s="278">
        <f t="shared" si="10"/>
        <v>0</v>
      </c>
      <c r="U239" s="356">
        <f t="shared" si="11"/>
        <v>8</v>
      </c>
    </row>
    <row r="240" spans="1:21" ht="18" customHeight="1">
      <c r="A240" s="826"/>
      <c r="B240" s="827"/>
      <c r="C240" s="829"/>
      <c r="D240" s="829"/>
      <c r="E240" s="201">
        <v>22</v>
      </c>
      <c r="F240" s="334"/>
      <c r="G240" s="334"/>
      <c r="H240" s="204"/>
      <c r="I240" s="205"/>
      <c r="J240" s="206"/>
      <c r="K240" s="205"/>
      <c r="L240" s="206"/>
      <c r="M240" s="207"/>
      <c r="N240" s="208"/>
      <c r="O240" s="209"/>
      <c r="P240" s="207"/>
      <c r="Q240" s="208"/>
      <c r="R240" s="210"/>
      <c r="S240" s="211"/>
      <c r="T240" s="278">
        <f t="shared" si="10"/>
        <v>0</v>
      </c>
      <c r="U240" s="356">
        <f t="shared" si="11"/>
        <v>8</v>
      </c>
    </row>
    <row r="241" spans="1:21" ht="18" customHeight="1">
      <c r="A241" s="826"/>
      <c r="B241" s="827"/>
      <c r="C241" s="829"/>
      <c r="D241" s="829"/>
      <c r="E241" s="201">
        <v>23</v>
      </c>
      <c r="F241" s="334"/>
      <c r="G241" s="334"/>
      <c r="H241" s="204"/>
      <c r="I241" s="205"/>
      <c r="J241" s="206"/>
      <c r="K241" s="205"/>
      <c r="L241" s="206"/>
      <c r="M241" s="207"/>
      <c r="N241" s="208"/>
      <c r="O241" s="209"/>
      <c r="P241" s="207"/>
      <c r="Q241" s="208"/>
      <c r="R241" s="210"/>
      <c r="S241" s="211"/>
      <c r="T241" s="278">
        <f t="shared" si="10"/>
        <v>0</v>
      </c>
      <c r="U241" s="356">
        <f t="shared" si="11"/>
        <v>8</v>
      </c>
    </row>
    <row r="242" spans="1:21" ht="18" customHeight="1">
      <c r="A242" s="826"/>
      <c r="B242" s="827"/>
      <c r="C242" s="829"/>
      <c r="D242" s="829"/>
      <c r="E242" s="201">
        <v>24</v>
      </c>
      <c r="F242" s="334"/>
      <c r="G242" s="334"/>
      <c r="H242" s="204"/>
      <c r="I242" s="205"/>
      <c r="J242" s="206"/>
      <c r="K242" s="205"/>
      <c r="L242" s="206"/>
      <c r="M242" s="207"/>
      <c r="N242" s="208"/>
      <c r="O242" s="209"/>
      <c r="P242" s="207"/>
      <c r="Q242" s="208"/>
      <c r="R242" s="210"/>
      <c r="S242" s="211"/>
      <c r="T242" s="278">
        <f t="shared" si="10"/>
        <v>0</v>
      </c>
      <c r="U242" s="356">
        <f t="shared" si="11"/>
        <v>8</v>
      </c>
    </row>
    <row r="243" spans="1:21" ht="18" customHeight="1">
      <c r="A243" s="826"/>
      <c r="B243" s="827"/>
      <c r="C243" s="829"/>
      <c r="D243" s="829"/>
      <c r="E243" s="201">
        <v>25</v>
      </c>
      <c r="F243" s="334"/>
      <c r="G243" s="334"/>
      <c r="H243" s="204"/>
      <c r="I243" s="205"/>
      <c r="J243" s="206"/>
      <c r="K243" s="205"/>
      <c r="L243" s="206"/>
      <c r="M243" s="207"/>
      <c r="N243" s="208"/>
      <c r="O243" s="209"/>
      <c r="P243" s="207"/>
      <c r="Q243" s="208"/>
      <c r="R243" s="210"/>
      <c r="S243" s="211"/>
      <c r="T243" s="278">
        <f t="shared" si="10"/>
        <v>0</v>
      </c>
      <c r="U243" s="356">
        <f t="shared" si="11"/>
        <v>8</v>
      </c>
    </row>
    <row r="244" spans="1:21" ht="18" customHeight="1">
      <c r="A244" s="826"/>
      <c r="B244" s="827"/>
      <c r="C244" s="829"/>
      <c r="D244" s="829"/>
      <c r="E244" s="201">
        <v>26</v>
      </c>
      <c r="F244" s="334"/>
      <c r="G244" s="334"/>
      <c r="H244" s="204"/>
      <c r="I244" s="205"/>
      <c r="J244" s="206"/>
      <c r="K244" s="205"/>
      <c r="L244" s="206"/>
      <c r="M244" s="207"/>
      <c r="N244" s="208"/>
      <c r="O244" s="209"/>
      <c r="P244" s="207"/>
      <c r="Q244" s="208"/>
      <c r="R244" s="210"/>
      <c r="S244" s="211"/>
      <c r="T244" s="278">
        <f t="shared" si="10"/>
        <v>0</v>
      </c>
      <c r="U244" s="356">
        <f t="shared" si="11"/>
        <v>8</v>
      </c>
    </row>
    <row r="245" spans="1:21" ht="18" customHeight="1">
      <c r="A245" s="826"/>
      <c r="B245" s="827"/>
      <c r="C245" s="829"/>
      <c r="D245" s="829"/>
      <c r="E245" s="201">
        <v>27</v>
      </c>
      <c r="F245" s="334"/>
      <c r="G245" s="334"/>
      <c r="H245" s="204"/>
      <c r="I245" s="205"/>
      <c r="J245" s="206"/>
      <c r="K245" s="205"/>
      <c r="L245" s="206"/>
      <c r="M245" s="207"/>
      <c r="N245" s="208"/>
      <c r="O245" s="209"/>
      <c r="P245" s="207"/>
      <c r="Q245" s="208"/>
      <c r="R245" s="210"/>
      <c r="S245" s="211"/>
      <c r="T245" s="278">
        <f t="shared" si="10"/>
        <v>0</v>
      </c>
      <c r="U245" s="356">
        <f t="shared" si="11"/>
        <v>8</v>
      </c>
    </row>
    <row r="246" spans="1:21" ht="18" customHeight="1">
      <c r="A246" s="826"/>
      <c r="B246" s="827"/>
      <c r="C246" s="829"/>
      <c r="D246" s="829"/>
      <c r="E246" s="201">
        <v>28</v>
      </c>
      <c r="F246" s="334"/>
      <c r="G246" s="334"/>
      <c r="H246" s="204"/>
      <c r="I246" s="205"/>
      <c r="J246" s="206"/>
      <c r="K246" s="205"/>
      <c r="L246" s="206"/>
      <c r="M246" s="207"/>
      <c r="N246" s="208"/>
      <c r="O246" s="209"/>
      <c r="P246" s="207"/>
      <c r="Q246" s="208"/>
      <c r="R246" s="210"/>
      <c r="S246" s="211"/>
      <c r="T246" s="278">
        <f t="shared" si="10"/>
        <v>0</v>
      </c>
      <c r="U246" s="356">
        <f t="shared" si="11"/>
        <v>8</v>
      </c>
    </row>
    <row r="247" spans="1:21" ht="18" customHeight="1">
      <c r="A247" s="826"/>
      <c r="B247" s="827"/>
      <c r="C247" s="829"/>
      <c r="D247" s="829"/>
      <c r="E247" s="201">
        <v>29</v>
      </c>
      <c r="F247" s="334"/>
      <c r="G247" s="334"/>
      <c r="H247" s="204"/>
      <c r="I247" s="205"/>
      <c r="J247" s="206"/>
      <c r="K247" s="205"/>
      <c r="L247" s="206"/>
      <c r="M247" s="207"/>
      <c r="N247" s="208"/>
      <c r="O247" s="209"/>
      <c r="P247" s="207"/>
      <c r="Q247" s="208"/>
      <c r="R247" s="210"/>
      <c r="S247" s="211"/>
      <c r="T247" s="278">
        <f t="shared" si="10"/>
        <v>0</v>
      </c>
      <c r="U247" s="356">
        <f t="shared" si="11"/>
        <v>8</v>
      </c>
    </row>
    <row r="248" spans="1:21" ht="18" customHeight="1">
      <c r="A248" s="834"/>
      <c r="B248" s="835"/>
      <c r="C248" s="829"/>
      <c r="D248" s="829"/>
      <c r="E248" s="277">
        <v>30</v>
      </c>
      <c r="F248" s="375"/>
      <c r="G248" s="375"/>
      <c r="H248" s="134"/>
      <c r="I248" s="135"/>
      <c r="J248" s="212"/>
      <c r="K248" s="135"/>
      <c r="L248" s="212"/>
      <c r="M248" s="27"/>
      <c r="N248" s="120"/>
      <c r="O248" s="109"/>
      <c r="P248" s="27"/>
      <c r="Q248" s="120"/>
      <c r="R248" s="32"/>
      <c r="S248" s="122"/>
      <c r="T248" s="136">
        <f t="shared" si="10"/>
        <v>0</v>
      </c>
      <c r="U248" s="356">
        <f t="shared" si="11"/>
        <v>8</v>
      </c>
    </row>
    <row r="249" spans="1:21" ht="18" customHeight="1">
      <c r="A249" s="824">
        <v>9</v>
      </c>
      <c r="B249" s="825"/>
      <c r="C249" s="828" t="str">
        <f>IF(ISERROR(VLOOKUP($A249,【大規模】地域番号⑧!$BD:$BF,2,FALSE)),"",VLOOKUP($A249,【大規模】地域番号⑧!$BD:$BF,2,FALSE))</f>
        <v/>
      </c>
      <c r="D249" s="828" t="str">
        <f>IF(ISERROR(VLOOKUP($A249,【大規模】地域番号⑧!$BD:$BF,3,FALSE)),"",VLOOKUP($A249,【大規模】地域番号⑧!$BD:$BF,3,FALSE))</f>
        <v/>
      </c>
      <c r="E249" s="201">
        <v>1</v>
      </c>
      <c r="F249" s="334"/>
      <c r="G249" s="334"/>
      <c r="H249" s="176"/>
      <c r="I249" s="177"/>
      <c r="J249" s="178"/>
      <c r="K249" s="180"/>
      <c r="L249" s="181"/>
      <c r="M249" s="179"/>
      <c r="N249" s="180"/>
      <c r="O249" s="181"/>
      <c r="P249" s="179"/>
      <c r="Q249" s="180"/>
      <c r="R249" s="182"/>
      <c r="S249" s="183"/>
      <c r="T249" s="257">
        <f t="shared" si="10"/>
        <v>0</v>
      </c>
      <c r="U249" s="356">
        <f>$A$249</f>
        <v>9</v>
      </c>
    </row>
    <row r="250" spans="1:21" ht="18" customHeight="1">
      <c r="A250" s="826"/>
      <c r="B250" s="827"/>
      <c r="C250" s="829"/>
      <c r="D250" s="829"/>
      <c r="E250" s="201">
        <v>2</v>
      </c>
      <c r="F250" s="334"/>
      <c r="G250" s="334"/>
      <c r="H250" s="128"/>
      <c r="I250" s="111"/>
      <c r="J250" s="106"/>
      <c r="K250" s="112"/>
      <c r="L250" s="107"/>
      <c r="M250" s="12"/>
      <c r="N250" s="112"/>
      <c r="O250" s="107"/>
      <c r="P250" s="12"/>
      <c r="Q250" s="112"/>
      <c r="R250" s="31"/>
      <c r="S250" s="115"/>
      <c r="T250" s="93">
        <f t="shared" si="10"/>
        <v>0</v>
      </c>
      <c r="U250" s="356">
        <f t="shared" ref="U250:U278" si="12">$A$249</f>
        <v>9</v>
      </c>
    </row>
    <row r="251" spans="1:21" ht="18" customHeight="1">
      <c r="A251" s="826"/>
      <c r="B251" s="827"/>
      <c r="C251" s="829"/>
      <c r="D251" s="829"/>
      <c r="E251" s="201">
        <v>3</v>
      </c>
      <c r="F251" s="334"/>
      <c r="G251" s="334"/>
      <c r="H251" s="128"/>
      <c r="I251" s="111"/>
      <c r="J251" s="106"/>
      <c r="K251" s="112"/>
      <c r="L251" s="107"/>
      <c r="M251" s="12"/>
      <c r="N251" s="112"/>
      <c r="O251" s="107"/>
      <c r="P251" s="12"/>
      <c r="Q251" s="112"/>
      <c r="R251" s="31"/>
      <c r="S251" s="115"/>
      <c r="T251" s="93">
        <f t="shared" si="10"/>
        <v>0</v>
      </c>
      <c r="U251" s="356">
        <f t="shared" si="12"/>
        <v>9</v>
      </c>
    </row>
    <row r="252" spans="1:21" ht="18" customHeight="1">
      <c r="A252" s="826"/>
      <c r="B252" s="827"/>
      <c r="C252" s="829"/>
      <c r="D252" s="829"/>
      <c r="E252" s="201">
        <v>4</v>
      </c>
      <c r="F252" s="334"/>
      <c r="G252" s="334"/>
      <c r="H252" s="128"/>
      <c r="I252" s="111"/>
      <c r="J252" s="106"/>
      <c r="K252" s="112"/>
      <c r="L252" s="107"/>
      <c r="M252" s="12"/>
      <c r="N252" s="112"/>
      <c r="O252" s="107"/>
      <c r="P252" s="12"/>
      <c r="Q252" s="112"/>
      <c r="R252" s="31"/>
      <c r="S252" s="115"/>
      <c r="T252" s="93">
        <f t="shared" si="10"/>
        <v>0</v>
      </c>
      <c r="U252" s="356">
        <f t="shared" si="12"/>
        <v>9</v>
      </c>
    </row>
    <row r="253" spans="1:21" ht="18" customHeight="1">
      <c r="A253" s="826"/>
      <c r="B253" s="827"/>
      <c r="C253" s="829"/>
      <c r="D253" s="829"/>
      <c r="E253" s="201">
        <v>5</v>
      </c>
      <c r="F253" s="334"/>
      <c r="G253" s="334"/>
      <c r="H253" s="128"/>
      <c r="I253" s="111"/>
      <c r="J253" s="106"/>
      <c r="K253" s="112"/>
      <c r="L253" s="107"/>
      <c r="M253" s="12"/>
      <c r="N253" s="112"/>
      <c r="O253" s="107"/>
      <c r="P253" s="12"/>
      <c r="Q253" s="112"/>
      <c r="R253" s="31"/>
      <c r="S253" s="115"/>
      <c r="T253" s="93">
        <f t="shared" si="10"/>
        <v>0</v>
      </c>
      <c r="U253" s="356">
        <f t="shared" si="12"/>
        <v>9</v>
      </c>
    </row>
    <row r="254" spans="1:21" ht="18" customHeight="1">
      <c r="A254" s="826"/>
      <c r="B254" s="827"/>
      <c r="C254" s="829"/>
      <c r="D254" s="829"/>
      <c r="E254" s="201">
        <v>6</v>
      </c>
      <c r="F254" s="334"/>
      <c r="G254" s="334"/>
      <c r="H254" s="128"/>
      <c r="I254" s="111"/>
      <c r="J254" s="106"/>
      <c r="K254" s="111"/>
      <c r="L254" s="106"/>
      <c r="M254" s="12"/>
      <c r="N254" s="111"/>
      <c r="O254" s="107"/>
      <c r="P254" s="25"/>
      <c r="Q254" s="112"/>
      <c r="R254" s="31"/>
      <c r="S254" s="115"/>
      <c r="T254" s="93">
        <f t="shared" si="10"/>
        <v>0</v>
      </c>
      <c r="U254" s="356">
        <f t="shared" si="12"/>
        <v>9</v>
      </c>
    </row>
    <row r="255" spans="1:21" ht="18" customHeight="1">
      <c r="A255" s="826"/>
      <c r="B255" s="827"/>
      <c r="C255" s="829"/>
      <c r="D255" s="829"/>
      <c r="E255" s="201">
        <v>7</v>
      </c>
      <c r="F255" s="334"/>
      <c r="G255" s="334"/>
      <c r="H255" s="128"/>
      <c r="I255" s="111"/>
      <c r="J255" s="106"/>
      <c r="K255" s="111"/>
      <c r="L255" s="106"/>
      <c r="M255" s="12"/>
      <c r="N255" s="111"/>
      <c r="O255" s="107"/>
      <c r="P255" s="25"/>
      <c r="Q255" s="112"/>
      <c r="R255" s="31"/>
      <c r="S255" s="115"/>
      <c r="T255" s="93">
        <f t="shared" si="10"/>
        <v>0</v>
      </c>
      <c r="U255" s="356">
        <f t="shared" si="12"/>
        <v>9</v>
      </c>
    </row>
    <row r="256" spans="1:21" ht="18" customHeight="1">
      <c r="A256" s="826"/>
      <c r="B256" s="827"/>
      <c r="C256" s="829"/>
      <c r="D256" s="829"/>
      <c r="E256" s="201">
        <v>8</v>
      </c>
      <c r="F256" s="334"/>
      <c r="G256" s="334"/>
      <c r="H256" s="128"/>
      <c r="I256" s="111"/>
      <c r="J256" s="106"/>
      <c r="K256" s="111"/>
      <c r="L256" s="106"/>
      <c r="M256" s="12"/>
      <c r="N256" s="111"/>
      <c r="O256" s="107"/>
      <c r="P256" s="25"/>
      <c r="Q256" s="112"/>
      <c r="R256" s="31"/>
      <c r="S256" s="115"/>
      <c r="T256" s="93">
        <f t="shared" si="10"/>
        <v>0</v>
      </c>
      <c r="U256" s="356">
        <f t="shared" si="12"/>
        <v>9</v>
      </c>
    </row>
    <row r="257" spans="1:21" ht="18" customHeight="1">
      <c r="A257" s="826"/>
      <c r="B257" s="827"/>
      <c r="C257" s="829"/>
      <c r="D257" s="829"/>
      <c r="E257" s="201">
        <v>9</v>
      </c>
      <c r="F257" s="334"/>
      <c r="G257" s="334"/>
      <c r="H257" s="128"/>
      <c r="I257" s="111"/>
      <c r="J257" s="106"/>
      <c r="K257" s="111"/>
      <c r="L257" s="106"/>
      <c r="M257" s="12"/>
      <c r="N257" s="112"/>
      <c r="O257" s="107"/>
      <c r="P257" s="12"/>
      <c r="Q257" s="112"/>
      <c r="R257" s="31"/>
      <c r="S257" s="115"/>
      <c r="T257" s="93">
        <f t="shared" si="10"/>
        <v>0</v>
      </c>
      <c r="U257" s="356">
        <f t="shared" si="12"/>
        <v>9</v>
      </c>
    </row>
    <row r="258" spans="1:21" ht="18" customHeight="1">
      <c r="A258" s="826"/>
      <c r="B258" s="827"/>
      <c r="C258" s="829"/>
      <c r="D258" s="829"/>
      <c r="E258" s="201">
        <v>10</v>
      </c>
      <c r="F258" s="334"/>
      <c r="G258" s="334"/>
      <c r="H258" s="204"/>
      <c r="I258" s="205"/>
      <c r="J258" s="206"/>
      <c r="K258" s="205"/>
      <c r="L258" s="206"/>
      <c r="M258" s="207"/>
      <c r="N258" s="208"/>
      <c r="O258" s="209"/>
      <c r="P258" s="207"/>
      <c r="Q258" s="208"/>
      <c r="R258" s="210"/>
      <c r="S258" s="211"/>
      <c r="T258" s="278">
        <f t="shared" si="10"/>
        <v>0</v>
      </c>
      <c r="U258" s="356">
        <f t="shared" si="12"/>
        <v>9</v>
      </c>
    </row>
    <row r="259" spans="1:21" ht="18" customHeight="1">
      <c r="A259" s="826"/>
      <c r="B259" s="827"/>
      <c r="C259" s="829"/>
      <c r="D259" s="829"/>
      <c r="E259" s="201">
        <v>11</v>
      </c>
      <c r="F259" s="334"/>
      <c r="G259" s="334"/>
      <c r="H259" s="204"/>
      <c r="I259" s="205"/>
      <c r="J259" s="206"/>
      <c r="K259" s="205"/>
      <c r="L259" s="206"/>
      <c r="M259" s="207"/>
      <c r="N259" s="208"/>
      <c r="O259" s="209"/>
      <c r="P259" s="207"/>
      <c r="Q259" s="208"/>
      <c r="R259" s="210"/>
      <c r="S259" s="211"/>
      <c r="T259" s="278">
        <f t="shared" si="10"/>
        <v>0</v>
      </c>
      <c r="U259" s="356">
        <f t="shared" si="12"/>
        <v>9</v>
      </c>
    </row>
    <row r="260" spans="1:21" ht="18" customHeight="1">
      <c r="A260" s="826"/>
      <c r="B260" s="827"/>
      <c r="C260" s="829"/>
      <c r="D260" s="829"/>
      <c r="E260" s="201">
        <v>12</v>
      </c>
      <c r="F260" s="334"/>
      <c r="G260" s="334"/>
      <c r="H260" s="204"/>
      <c r="I260" s="205"/>
      <c r="J260" s="206"/>
      <c r="K260" s="205"/>
      <c r="L260" s="206"/>
      <c r="M260" s="207"/>
      <c r="N260" s="208"/>
      <c r="O260" s="209"/>
      <c r="P260" s="207"/>
      <c r="Q260" s="208"/>
      <c r="R260" s="210"/>
      <c r="S260" s="211"/>
      <c r="T260" s="278">
        <f t="shared" si="10"/>
        <v>0</v>
      </c>
      <c r="U260" s="356">
        <f t="shared" si="12"/>
        <v>9</v>
      </c>
    </row>
    <row r="261" spans="1:21" ht="18" customHeight="1">
      <c r="A261" s="826"/>
      <c r="B261" s="827"/>
      <c r="C261" s="829"/>
      <c r="D261" s="829"/>
      <c r="E261" s="201">
        <v>13</v>
      </c>
      <c r="F261" s="334"/>
      <c r="G261" s="334"/>
      <c r="H261" s="204"/>
      <c r="I261" s="205"/>
      <c r="J261" s="206"/>
      <c r="K261" s="205"/>
      <c r="L261" s="206"/>
      <c r="M261" s="207"/>
      <c r="N261" s="208"/>
      <c r="O261" s="209"/>
      <c r="P261" s="207"/>
      <c r="Q261" s="208"/>
      <c r="R261" s="210"/>
      <c r="S261" s="211"/>
      <c r="T261" s="278">
        <f t="shared" si="10"/>
        <v>0</v>
      </c>
      <c r="U261" s="356">
        <f t="shared" si="12"/>
        <v>9</v>
      </c>
    </row>
    <row r="262" spans="1:21" ht="18" customHeight="1">
      <c r="A262" s="826"/>
      <c r="B262" s="827"/>
      <c r="C262" s="829"/>
      <c r="D262" s="829"/>
      <c r="E262" s="201">
        <v>14</v>
      </c>
      <c r="F262" s="334"/>
      <c r="G262" s="334"/>
      <c r="H262" s="204"/>
      <c r="I262" s="205"/>
      <c r="J262" s="206"/>
      <c r="K262" s="205"/>
      <c r="L262" s="206"/>
      <c r="M262" s="207"/>
      <c r="N262" s="208"/>
      <c r="O262" s="209"/>
      <c r="P262" s="207"/>
      <c r="Q262" s="208"/>
      <c r="R262" s="210"/>
      <c r="S262" s="211"/>
      <c r="T262" s="278">
        <f t="shared" si="10"/>
        <v>0</v>
      </c>
      <c r="U262" s="356">
        <f t="shared" si="12"/>
        <v>9</v>
      </c>
    </row>
    <row r="263" spans="1:21" ht="18" customHeight="1">
      <c r="A263" s="826"/>
      <c r="B263" s="827"/>
      <c r="C263" s="829"/>
      <c r="D263" s="829"/>
      <c r="E263" s="201">
        <v>15</v>
      </c>
      <c r="F263" s="334"/>
      <c r="G263" s="334"/>
      <c r="H263" s="204"/>
      <c r="I263" s="205"/>
      <c r="J263" s="206"/>
      <c r="K263" s="205"/>
      <c r="L263" s="206"/>
      <c r="M263" s="207"/>
      <c r="N263" s="208"/>
      <c r="O263" s="209"/>
      <c r="P263" s="207"/>
      <c r="Q263" s="208"/>
      <c r="R263" s="210"/>
      <c r="S263" s="211"/>
      <c r="T263" s="278">
        <f t="shared" si="10"/>
        <v>0</v>
      </c>
      <c r="U263" s="356">
        <f t="shared" si="12"/>
        <v>9</v>
      </c>
    </row>
    <row r="264" spans="1:21" ht="18" customHeight="1">
      <c r="A264" s="826"/>
      <c r="B264" s="827"/>
      <c r="C264" s="829"/>
      <c r="D264" s="829"/>
      <c r="E264" s="201">
        <v>16</v>
      </c>
      <c r="F264" s="334"/>
      <c r="G264" s="334"/>
      <c r="H264" s="204"/>
      <c r="I264" s="205"/>
      <c r="J264" s="206"/>
      <c r="K264" s="205"/>
      <c r="L264" s="206"/>
      <c r="M264" s="207"/>
      <c r="N264" s="208"/>
      <c r="O264" s="209"/>
      <c r="P264" s="207"/>
      <c r="Q264" s="208"/>
      <c r="R264" s="210"/>
      <c r="S264" s="211"/>
      <c r="T264" s="278">
        <f t="shared" si="10"/>
        <v>0</v>
      </c>
      <c r="U264" s="356">
        <f t="shared" si="12"/>
        <v>9</v>
      </c>
    </row>
    <row r="265" spans="1:21" ht="18" customHeight="1">
      <c r="A265" s="826"/>
      <c r="B265" s="827"/>
      <c r="C265" s="829"/>
      <c r="D265" s="829"/>
      <c r="E265" s="201">
        <v>17</v>
      </c>
      <c r="F265" s="334"/>
      <c r="G265" s="334"/>
      <c r="H265" s="204"/>
      <c r="I265" s="205"/>
      <c r="J265" s="206"/>
      <c r="K265" s="205"/>
      <c r="L265" s="206"/>
      <c r="M265" s="207"/>
      <c r="N265" s="208"/>
      <c r="O265" s="209"/>
      <c r="P265" s="207"/>
      <c r="Q265" s="208"/>
      <c r="R265" s="210"/>
      <c r="S265" s="211"/>
      <c r="T265" s="278">
        <f t="shared" ref="T265:T328" si="13">IF(J265="",0,INT(SUM(PRODUCT(J265,L265,O265),R265)))</f>
        <v>0</v>
      </c>
      <c r="U265" s="356">
        <f t="shared" si="12"/>
        <v>9</v>
      </c>
    </row>
    <row r="266" spans="1:21" ht="18" customHeight="1">
      <c r="A266" s="826"/>
      <c r="B266" s="827"/>
      <c r="C266" s="829"/>
      <c r="D266" s="829"/>
      <c r="E266" s="201">
        <v>18</v>
      </c>
      <c r="F266" s="334"/>
      <c r="G266" s="334"/>
      <c r="H266" s="204"/>
      <c r="I266" s="205"/>
      <c r="J266" s="206"/>
      <c r="K266" s="205"/>
      <c r="L266" s="206"/>
      <c r="M266" s="207"/>
      <c r="N266" s="208"/>
      <c r="O266" s="209"/>
      <c r="P266" s="207"/>
      <c r="Q266" s="208"/>
      <c r="R266" s="210"/>
      <c r="S266" s="211"/>
      <c r="T266" s="278">
        <f t="shared" si="13"/>
        <v>0</v>
      </c>
      <c r="U266" s="356">
        <f t="shared" si="12"/>
        <v>9</v>
      </c>
    </row>
    <row r="267" spans="1:21" ht="18" customHeight="1">
      <c r="A267" s="826"/>
      <c r="B267" s="827"/>
      <c r="C267" s="829"/>
      <c r="D267" s="829"/>
      <c r="E267" s="201">
        <v>19</v>
      </c>
      <c r="F267" s="334"/>
      <c r="G267" s="334"/>
      <c r="H267" s="204"/>
      <c r="I267" s="205"/>
      <c r="J267" s="206"/>
      <c r="K267" s="205"/>
      <c r="L267" s="206"/>
      <c r="M267" s="207"/>
      <c r="N267" s="208"/>
      <c r="O267" s="209"/>
      <c r="P267" s="207"/>
      <c r="Q267" s="208"/>
      <c r="R267" s="210"/>
      <c r="S267" s="211"/>
      <c r="T267" s="278">
        <f t="shared" si="13"/>
        <v>0</v>
      </c>
      <c r="U267" s="356">
        <f t="shared" si="12"/>
        <v>9</v>
      </c>
    </row>
    <row r="268" spans="1:21" ht="18" customHeight="1">
      <c r="A268" s="826"/>
      <c r="B268" s="827"/>
      <c r="C268" s="829"/>
      <c r="D268" s="829"/>
      <c r="E268" s="201">
        <v>20</v>
      </c>
      <c r="F268" s="334"/>
      <c r="G268" s="334"/>
      <c r="H268" s="204"/>
      <c r="I268" s="205"/>
      <c r="J268" s="206"/>
      <c r="K268" s="205"/>
      <c r="L268" s="206"/>
      <c r="M268" s="207"/>
      <c r="N268" s="208"/>
      <c r="O268" s="209"/>
      <c r="P268" s="207"/>
      <c r="Q268" s="208"/>
      <c r="R268" s="210"/>
      <c r="S268" s="211"/>
      <c r="T268" s="278">
        <f t="shared" si="13"/>
        <v>0</v>
      </c>
      <c r="U268" s="356">
        <f t="shared" si="12"/>
        <v>9</v>
      </c>
    </row>
    <row r="269" spans="1:21" ht="18" customHeight="1">
      <c r="A269" s="826"/>
      <c r="B269" s="827"/>
      <c r="C269" s="829"/>
      <c r="D269" s="829"/>
      <c r="E269" s="201">
        <v>21</v>
      </c>
      <c r="F269" s="334"/>
      <c r="G269" s="334"/>
      <c r="H269" s="204"/>
      <c r="I269" s="205"/>
      <c r="J269" s="206"/>
      <c r="K269" s="205"/>
      <c r="L269" s="206"/>
      <c r="M269" s="207"/>
      <c r="N269" s="208"/>
      <c r="O269" s="209"/>
      <c r="P269" s="207"/>
      <c r="Q269" s="208"/>
      <c r="R269" s="210"/>
      <c r="S269" s="211"/>
      <c r="T269" s="278">
        <f t="shared" si="13"/>
        <v>0</v>
      </c>
      <c r="U269" s="356">
        <f t="shared" si="12"/>
        <v>9</v>
      </c>
    </row>
    <row r="270" spans="1:21" ht="18" customHeight="1">
      <c r="A270" s="826"/>
      <c r="B270" s="827"/>
      <c r="C270" s="829"/>
      <c r="D270" s="829"/>
      <c r="E270" s="201">
        <v>22</v>
      </c>
      <c r="F270" s="334"/>
      <c r="G270" s="334"/>
      <c r="H270" s="204"/>
      <c r="I270" s="205"/>
      <c r="J270" s="206"/>
      <c r="K270" s="205"/>
      <c r="L270" s="206"/>
      <c r="M270" s="207"/>
      <c r="N270" s="208"/>
      <c r="O270" s="209"/>
      <c r="P270" s="207"/>
      <c r="Q270" s="208"/>
      <c r="R270" s="210"/>
      <c r="S270" s="211"/>
      <c r="T270" s="278">
        <f t="shared" si="13"/>
        <v>0</v>
      </c>
      <c r="U270" s="356">
        <f t="shared" si="12"/>
        <v>9</v>
      </c>
    </row>
    <row r="271" spans="1:21" ht="18" customHeight="1">
      <c r="A271" s="826"/>
      <c r="B271" s="827"/>
      <c r="C271" s="829"/>
      <c r="D271" s="829"/>
      <c r="E271" s="201">
        <v>23</v>
      </c>
      <c r="F271" s="334"/>
      <c r="G271" s="334"/>
      <c r="H271" s="204"/>
      <c r="I271" s="205"/>
      <c r="J271" s="206"/>
      <c r="K271" s="205"/>
      <c r="L271" s="206"/>
      <c r="M271" s="207"/>
      <c r="N271" s="208"/>
      <c r="O271" s="209"/>
      <c r="P271" s="207"/>
      <c r="Q271" s="208"/>
      <c r="R271" s="210"/>
      <c r="S271" s="211"/>
      <c r="T271" s="278">
        <f t="shared" si="13"/>
        <v>0</v>
      </c>
      <c r="U271" s="356">
        <f t="shared" si="12"/>
        <v>9</v>
      </c>
    </row>
    <row r="272" spans="1:21" ht="18" customHeight="1">
      <c r="A272" s="826"/>
      <c r="B272" s="827"/>
      <c r="C272" s="829"/>
      <c r="D272" s="829"/>
      <c r="E272" s="201">
        <v>24</v>
      </c>
      <c r="F272" s="334"/>
      <c r="G272" s="334"/>
      <c r="H272" s="204"/>
      <c r="I272" s="205"/>
      <c r="J272" s="206"/>
      <c r="K272" s="205"/>
      <c r="L272" s="206"/>
      <c r="M272" s="207"/>
      <c r="N272" s="208"/>
      <c r="O272" s="209"/>
      <c r="P272" s="207"/>
      <c r="Q272" s="208"/>
      <c r="R272" s="210"/>
      <c r="S272" s="211"/>
      <c r="T272" s="278">
        <f t="shared" si="13"/>
        <v>0</v>
      </c>
      <c r="U272" s="356">
        <f t="shared" si="12"/>
        <v>9</v>
      </c>
    </row>
    <row r="273" spans="1:21" ht="18" customHeight="1">
      <c r="A273" s="826"/>
      <c r="B273" s="827"/>
      <c r="C273" s="829"/>
      <c r="D273" s="829"/>
      <c r="E273" s="201">
        <v>25</v>
      </c>
      <c r="F273" s="334"/>
      <c r="G273" s="334"/>
      <c r="H273" s="204"/>
      <c r="I273" s="205"/>
      <c r="J273" s="206"/>
      <c r="K273" s="205"/>
      <c r="L273" s="206"/>
      <c r="M273" s="207"/>
      <c r="N273" s="208"/>
      <c r="O273" s="209"/>
      <c r="P273" s="207"/>
      <c r="Q273" s="208"/>
      <c r="R273" s="210"/>
      <c r="S273" s="211"/>
      <c r="T273" s="278">
        <f t="shared" si="13"/>
        <v>0</v>
      </c>
      <c r="U273" s="356">
        <f t="shared" si="12"/>
        <v>9</v>
      </c>
    </row>
    <row r="274" spans="1:21" ht="18" customHeight="1">
      <c r="A274" s="826"/>
      <c r="B274" s="827"/>
      <c r="C274" s="829"/>
      <c r="D274" s="829"/>
      <c r="E274" s="201">
        <v>26</v>
      </c>
      <c r="F274" s="334"/>
      <c r="G274" s="334"/>
      <c r="H274" s="204"/>
      <c r="I274" s="205"/>
      <c r="J274" s="206"/>
      <c r="K274" s="205"/>
      <c r="L274" s="206"/>
      <c r="M274" s="207"/>
      <c r="N274" s="208"/>
      <c r="O274" s="209"/>
      <c r="P274" s="207"/>
      <c r="Q274" s="208"/>
      <c r="R274" s="210"/>
      <c r="S274" s="211"/>
      <c r="T274" s="278">
        <f t="shared" si="13"/>
        <v>0</v>
      </c>
      <c r="U274" s="356">
        <f t="shared" si="12"/>
        <v>9</v>
      </c>
    </row>
    <row r="275" spans="1:21" ht="18" customHeight="1">
      <c r="A275" s="826"/>
      <c r="B275" s="827"/>
      <c r="C275" s="829"/>
      <c r="D275" s="829"/>
      <c r="E275" s="201">
        <v>27</v>
      </c>
      <c r="F275" s="334"/>
      <c r="G275" s="334"/>
      <c r="H275" s="204"/>
      <c r="I275" s="205"/>
      <c r="J275" s="206"/>
      <c r="K275" s="205"/>
      <c r="L275" s="206"/>
      <c r="M275" s="207"/>
      <c r="N275" s="208"/>
      <c r="O275" s="209"/>
      <c r="P275" s="207"/>
      <c r="Q275" s="208"/>
      <c r="R275" s="210"/>
      <c r="S275" s="211"/>
      <c r="T275" s="278">
        <f t="shared" si="13"/>
        <v>0</v>
      </c>
      <c r="U275" s="356">
        <f t="shared" si="12"/>
        <v>9</v>
      </c>
    </row>
    <row r="276" spans="1:21" ht="18" customHeight="1">
      <c r="A276" s="826"/>
      <c r="B276" s="827"/>
      <c r="C276" s="829"/>
      <c r="D276" s="829"/>
      <c r="E276" s="201">
        <v>28</v>
      </c>
      <c r="F276" s="334"/>
      <c r="G276" s="334"/>
      <c r="H276" s="204"/>
      <c r="I276" s="205"/>
      <c r="J276" s="206"/>
      <c r="K276" s="205"/>
      <c r="L276" s="206"/>
      <c r="M276" s="207"/>
      <c r="N276" s="208"/>
      <c r="O276" s="209"/>
      <c r="P276" s="207"/>
      <c r="Q276" s="208"/>
      <c r="R276" s="210"/>
      <c r="S276" s="211"/>
      <c r="T276" s="278">
        <f t="shared" si="13"/>
        <v>0</v>
      </c>
      <c r="U276" s="356">
        <f t="shared" si="12"/>
        <v>9</v>
      </c>
    </row>
    <row r="277" spans="1:21" ht="18" customHeight="1">
      <c r="A277" s="826"/>
      <c r="B277" s="827"/>
      <c r="C277" s="829"/>
      <c r="D277" s="829"/>
      <c r="E277" s="201">
        <v>29</v>
      </c>
      <c r="F277" s="334"/>
      <c r="G277" s="334"/>
      <c r="H277" s="204"/>
      <c r="I277" s="205"/>
      <c r="J277" s="206"/>
      <c r="K277" s="205"/>
      <c r="L277" s="206"/>
      <c r="M277" s="207"/>
      <c r="N277" s="208"/>
      <c r="O277" s="209"/>
      <c r="P277" s="207"/>
      <c r="Q277" s="208"/>
      <c r="R277" s="210"/>
      <c r="S277" s="211"/>
      <c r="T277" s="278">
        <f t="shared" si="13"/>
        <v>0</v>
      </c>
      <c r="U277" s="356">
        <f t="shared" si="12"/>
        <v>9</v>
      </c>
    </row>
    <row r="278" spans="1:21" ht="18" customHeight="1">
      <c r="A278" s="834"/>
      <c r="B278" s="835"/>
      <c r="C278" s="829"/>
      <c r="D278" s="829"/>
      <c r="E278" s="277">
        <v>30</v>
      </c>
      <c r="F278" s="375"/>
      <c r="G278" s="375"/>
      <c r="H278" s="134"/>
      <c r="I278" s="135"/>
      <c r="J278" s="212"/>
      <c r="K278" s="135"/>
      <c r="L278" s="212"/>
      <c r="M278" s="27"/>
      <c r="N278" s="120"/>
      <c r="O278" s="109"/>
      <c r="P278" s="27"/>
      <c r="Q278" s="120"/>
      <c r="R278" s="32"/>
      <c r="S278" s="122"/>
      <c r="T278" s="136">
        <f t="shared" si="13"/>
        <v>0</v>
      </c>
      <c r="U278" s="356">
        <f t="shared" si="12"/>
        <v>9</v>
      </c>
    </row>
    <row r="279" spans="1:21" ht="18" customHeight="1">
      <c r="A279" s="824">
        <v>10</v>
      </c>
      <c r="B279" s="825"/>
      <c r="C279" s="828" t="str">
        <f>IF(ISERROR(VLOOKUP($A279,【大規模】地域番号⑧!$BD:$BF,2,FALSE)),"",VLOOKUP($A279,【大規模】地域番号⑧!$BD:$BF,2,FALSE))</f>
        <v/>
      </c>
      <c r="D279" s="828" t="str">
        <f>IF(ISERROR(VLOOKUP($A279,【大規模】地域番号⑧!$BD:$BF,3,FALSE)),"",VLOOKUP($A279,【大規模】地域番号⑧!$BD:$BF,3,FALSE))</f>
        <v/>
      </c>
      <c r="E279" s="201">
        <v>1</v>
      </c>
      <c r="F279" s="334"/>
      <c r="G279" s="334"/>
      <c r="H279" s="176"/>
      <c r="I279" s="177"/>
      <c r="J279" s="178"/>
      <c r="K279" s="180"/>
      <c r="L279" s="181"/>
      <c r="M279" s="179"/>
      <c r="N279" s="180"/>
      <c r="O279" s="181"/>
      <c r="P279" s="179"/>
      <c r="Q279" s="180"/>
      <c r="R279" s="182"/>
      <c r="S279" s="183"/>
      <c r="T279" s="257">
        <f t="shared" si="13"/>
        <v>0</v>
      </c>
      <c r="U279" s="356">
        <f>$A$279</f>
        <v>10</v>
      </c>
    </row>
    <row r="280" spans="1:21" ht="18" customHeight="1">
      <c r="A280" s="826"/>
      <c r="B280" s="827"/>
      <c r="C280" s="829"/>
      <c r="D280" s="829"/>
      <c r="E280" s="201">
        <v>2</v>
      </c>
      <c r="F280" s="334"/>
      <c r="G280" s="334"/>
      <c r="H280" s="128"/>
      <c r="I280" s="111"/>
      <c r="J280" s="106"/>
      <c r="K280" s="112"/>
      <c r="L280" s="107"/>
      <c r="M280" s="12"/>
      <c r="N280" s="112"/>
      <c r="O280" s="107"/>
      <c r="P280" s="12"/>
      <c r="Q280" s="112"/>
      <c r="R280" s="31"/>
      <c r="S280" s="115"/>
      <c r="T280" s="93">
        <f t="shared" si="13"/>
        <v>0</v>
      </c>
      <c r="U280" s="356">
        <f t="shared" ref="U280:U308" si="14">$A$279</f>
        <v>10</v>
      </c>
    </row>
    <row r="281" spans="1:21" ht="18" customHeight="1">
      <c r="A281" s="826"/>
      <c r="B281" s="827"/>
      <c r="C281" s="829"/>
      <c r="D281" s="829"/>
      <c r="E281" s="201">
        <v>3</v>
      </c>
      <c r="F281" s="334"/>
      <c r="G281" s="334"/>
      <c r="H281" s="128"/>
      <c r="I281" s="111"/>
      <c r="J281" s="106"/>
      <c r="K281" s="112"/>
      <c r="L281" s="107"/>
      <c r="M281" s="12"/>
      <c r="N281" s="112"/>
      <c r="O281" s="107"/>
      <c r="P281" s="12"/>
      <c r="Q281" s="112"/>
      <c r="R281" s="31"/>
      <c r="S281" s="115"/>
      <c r="T281" s="93">
        <f t="shared" si="13"/>
        <v>0</v>
      </c>
      <c r="U281" s="356">
        <f t="shared" si="14"/>
        <v>10</v>
      </c>
    </row>
    <row r="282" spans="1:21" ht="18" customHeight="1">
      <c r="A282" s="826"/>
      <c r="B282" s="827"/>
      <c r="C282" s="829"/>
      <c r="D282" s="829"/>
      <c r="E282" s="201">
        <v>4</v>
      </c>
      <c r="F282" s="334"/>
      <c r="G282" s="334"/>
      <c r="H282" s="128"/>
      <c r="I282" s="111"/>
      <c r="J282" s="106"/>
      <c r="K282" s="112"/>
      <c r="L282" s="107"/>
      <c r="M282" s="12"/>
      <c r="N282" s="112"/>
      <c r="O282" s="107"/>
      <c r="P282" s="12"/>
      <c r="Q282" s="112"/>
      <c r="R282" s="31"/>
      <c r="S282" s="115"/>
      <c r="T282" s="93">
        <f t="shared" si="13"/>
        <v>0</v>
      </c>
      <c r="U282" s="356">
        <f t="shared" si="14"/>
        <v>10</v>
      </c>
    </row>
    <row r="283" spans="1:21" ht="18" customHeight="1">
      <c r="A283" s="826"/>
      <c r="B283" s="827"/>
      <c r="C283" s="829"/>
      <c r="D283" s="829"/>
      <c r="E283" s="201">
        <v>5</v>
      </c>
      <c r="F283" s="334"/>
      <c r="G283" s="334"/>
      <c r="H283" s="128"/>
      <c r="I283" s="111"/>
      <c r="J283" s="106"/>
      <c r="K283" s="112"/>
      <c r="L283" s="107"/>
      <c r="M283" s="12"/>
      <c r="N283" s="112"/>
      <c r="O283" s="107"/>
      <c r="P283" s="12"/>
      <c r="Q283" s="112"/>
      <c r="R283" s="31"/>
      <c r="S283" s="115"/>
      <c r="T283" s="93">
        <f t="shared" si="13"/>
        <v>0</v>
      </c>
      <c r="U283" s="356">
        <f t="shared" si="14"/>
        <v>10</v>
      </c>
    </row>
    <row r="284" spans="1:21" ht="18" customHeight="1">
      <c r="A284" s="826"/>
      <c r="B284" s="827"/>
      <c r="C284" s="829"/>
      <c r="D284" s="829"/>
      <c r="E284" s="201">
        <v>6</v>
      </c>
      <c r="F284" s="334"/>
      <c r="G284" s="334"/>
      <c r="H284" s="128"/>
      <c r="I284" s="111"/>
      <c r="J284" s="106"/>
      <c r="K284" s="111"/>
      <c r="L284" s="106"/>
      <c r="M284" s="12"/>
      <c r="N284" s="111"/>
      <c r="O284" s="107"/>
      <c r="P284" s="25"/>
      <c r="Q284" s="112"/>
      <c r="R284" s="31"/>
      <c r="S284" s="115"/>
      <c r="T284" s="93">
        <f t="shared" si="13"/>
        <v>0</v>
      </c>
      <c r="U284" s="356">
        <f t="shared" si="14"/>
        <v>10</v>
      </c>
    </row>
    <row r="285" spans="1:21" ht="18" customHeight="1">
      <c r="A285" s="826"/>
      <c r="B285" s="827"/>
      <c r="C285" s="829"/>
      <c r="D285" s="829"/>
      <c r="E285" s="201">
        <v>7</v>
      </c>
      <c r="F285" s="334"/>
      <c r="G285" s="334"/>
      <c r="H285" s="128"/>
      <c r="I285" s="111"/>
      <c r="J285" s="106"/>
      <c r="K285" s="111"/>
      <c r="L285" s="106"/>
      <c r="M285" s="12"/>
      <c r="N285" s="111"/>
      <c r="O285" s="107"/>
      <c r="P285" s="25"/>
      <c r="Q285" s="112"/>
      <c r="R285" s="31"/>
      <c r="S285" s="115"/>
      <c r="T285" s="93">
        <f t="shared" si="13"/>
        <v>0</v>
      </c>
      <c r="U285" s="356">
        <f t="shared" si="14"/>
        <v>10</v>
      </c>
    </row>
    <row r="286" spans="1:21" ht="18" customHeight="1">
      <c r="A286" s="826"/>
      <c r="B286" s="827"/>
      <c r="C286" s="829"/>
      <c r="D286" s="829"/>
      <c r="E286" s="201">
        <v>8</v>
      </c>
      <c r="F286" s="334"/>
      <c r="G286" s="334"/>
      <c r="H286" s="128"/>
      <c r="I286" s="111"/>
      <c r="J286" s="106"/>
      <c r="K286" s="111"/>
      <c r="L286" s="106"/>
      <c r="M286" s="12"/>
      <c r="N286" s="111"/>
      <c r="O286" s="107"/>
      <c r="P286" s="25"/>
      <c r="Q286" s="112"/>
      <c r="R286" s="31"/>
      <c r="S286" s="115"/>
      <c r="T286" s="93">
        <f t="shared" si="13"/>
        <v>0</v>
      </c>
      <c r="U286" s="356">
        <f t="shared" si="14"/>
        <v>10</v>
      </c>
    </row>
    <row r="287" spans="1:21" ht="18" customHeight="1">
      <c r="A287" s="826"/>
      <c r="B287" s="827"/>
      <c r="C287" s="829"/>
      <c r="D287" s="829"/>
      <c r="E287" s="201">
        <v>9</v>
      </c>
      <c r="F287" s="334"/>
      <c r="G287" s="334"/>
      <c r="H287" s="128"/>
      <c r="I287" s="111"/>
      <c r="J287" s="106"/>
      <c r="K287" s="111"/>
      <c r="L287" s="106"/>
      <c r="M287" s="12"/>
      <c r="N287" s="112"/>
      <c r="O287" s="107"/>
      <c r="P287" s="12"/>
      <c r="Q287" s="112"/>
      <c r="R287" s="31"/>
      <c r="S287" s="115"/>
      <c r="T287" s="93">
        <f t="shared" si="13"/>
        <v>0</v>
      </c>
      <c r="U287" s="356">
        <f t="shared" si="14"/>
        <v>10</v>
      </c>
    </row>
    <row r="288" spans="1:21" ht="18" customHeight="1">
      <c r="A288" s="826"/>
      <c r="B288" s="827"/>
      <c r="C288" s="829"/>
      <c r="D288" s="829"/>
      <c r="E288" s="201">
        <v>10</v>
      </c>
      <c r="F288" s="334"/>
      <c r="G288" s="334"/>
      <c r="H288" s="204"/>
      <c r="I288" s="205"/>
      <c r="J288" s="206"/>
      <c r="K288" s="205"/>
      <c r="L288" s="206"/>
      <c r="M288" s="207"/>
      <c r="N288" s="208"/>
      <c r="O288" s="209"/>
      <c r="P288" s="207"/>
      <c r="Q288" s="208"/>
      <c r="R288" s="210"/>
      <c r="S288" s="211"/>
      <c r="T288" s="278">
        <f t="shared" si="13"/>
        <v>0</v>
      </c>
      <c r="U288" s="356">
        <f t="shared" si="14"/>
        <v>10</v>
      </c>
    </row>
    <row r="289" spans="1:21" ht="18" customHeight="1">
      <c r="A289" s="826"/>
      <c r="B289" s="827"/>
      <c r="C289" s="829"/>
      <c r="D289" s="829"/>
      <c r="E289" s="201">
        <v>11</v>
      </c>
      <c r="F289" s="334"/>
      <c r="G289" s="334"/>
      <c r="H289" s="204"/>
      <c r="I289" s="205"/>
      <c r="J289" s="206"/>
      <c r="K289" s="205"/>
      <c r="L289" s="206"/>
      <c r="M289" s="207"/>
      <c r="N289" s="208"/>
      <c r="O289" s="209"/>
      <c r="P289" s="207"/>
      <c r="Q289" s="208"/>
      <c r="R289" s="210"/>
      <c r="S289" s="211"/>
      <c r="T289" s="278">
        <f t="shared" si="13"/>
        <v>0</v>
      </c>
      <c r="U289" s="356">
        <f t="shared" si="14"/>
        <v>10</v>
      </c>
    </row>
    <row r="290" spans="1:21" ht="18" customHeight="1">
      <c r="A290" s="826"/>
      <c r="B290" s="827"/>
      <c r="C290" s="829"/>
      <c r="D290" s="829"/>
      <c r="E290" s="201">
        <v>12</v>
      </c>
      <c r="F290" s="334"/>
      <c r="G290" s="334"/>
      <c r="H290" s="204"/>
      <c r="I290" s="205"/>
      <c r="J290" s="206"/>
      <c r="K290" s="205"/>
      <c r="L290" s="206"/>
      <c r="M290" s="207"/>
      <c r="N290" s="208"/>
      <c r="O290" s="209"/>
      <c r="P290" s="207"/>
      <c r="Q290" s="208"/>
      <c r="R290" s="210"/>
      <c r="S290" s="211"/>
      <c r="T290" s="278">
        <f t="shared" si="13"/>
        <v>0</v>
      </c>
      <c r="U290" s="356">
        <f t="shared" si="14"/>
        <v>10</v>
      </c>
    </row>
    <row r="291" spans="1:21" ht="18" customHeight="1">
      <c r="A291" s="826"/>
      <c r="B291" s="827"/>
      <c r="C291" s="829"/>
      <c r="D291" s="829"/>
      <c r="E291" s="201">
        <v>13</v>
      </c>
      <c r="F291" s="334"/>
      <c r="G291" s="334"/>
      <c r="H291" s="204"/>
      <c r="I291" s="205"/>
      <c r="J291" s="206"/>
      <c r="K291" s="205"/>
      <c r="L291" s="206"/>
      <c r="M291" s="207"/>
      <c r="N291" s="208"/>
      <c r="O291" s="209"/>
      <c r="P291" s="207"/>
      <c r="Q291" s="208"/>
      <c r="R291" s="210"/>
      <c r="S291" s="211"/>
      <c r="T291" s="278">
        <f t="shared" si="13"/>
        <v>0</v>
      </c>
      <c r="U291" s="356">
        <f t="shared" si="14"/>
        <v>10</v>
      </c>
    </row>
    <row r="292" spans="1:21" ht="18" customHeight="1">
      <c r="A292" s="826"/>
      <c r="B292" s="827"/>
      <c r="C292" s="829"/>
      <c r="D292" s="829"/>
      <c r="E292" s="201">
        <v>14</v>
      </c>
      <c r="F292" s="334"/>
      <c r="G292" s="334"/>
      <c r="H292" s="204"/>
      <c r="I292" s="205"/>
      <c r="J292" s="206"/>
      <c r="K292" s="205"/>
      <c r="L292" s="206"/>
      <c r="M292" s="207"/>
      <c r="N292" s="208"/>
      <c r="O292" s="209"/>
      <c r="P292" s="207"/>
      <c r="Q292" s="208"/>
      <c r="R292" s="210"/>
      <c r="S292" s="211"/>
      <c r="T292" s="278">
        <f t="shared" si="13"/>
        <v>0</v>
      </c>
      <c r="U292" s="356">
        <f t="shared" si="14"/>
        <v>10</v>
      </c>
    </row>
    <row r="293" spans="1:21" ht="18" customHeight="1">
      <c r="A293" s="826"/>
      <c r="B293" s="827"/>
      <c r="C293" s="829"/>
      <c r="D293" s="829"/>
      <c r="E293" s="201">
        <v>15</v>
      </c>
      <c r="F293" s="334"/>
      <c r="G293" s="334"/>
      <c r="H293" s="204"/>
      <c r="I293" s="205"/>
      <c r="J293" s="206"/>
      <c r="K293" s="205"/>
      <c r="L293" s="206"/>
      <c r="M293" s="207"/>
      <c r="N293" s="208"/>
      <c r="O293" s="209"/>
      <c r="P293" s="207"/>
      <c r="Q293" s="208"/>
      <c r="R293" s="210"/>
      <c r="S293" s="211"/>
      <c r="T293" s="278">
        <f t="shared" si="13"/>
        <v>0</v>
      </c>
      <c r="U293" s="356">
        <f t="shared" si="14"/>
        <v>10</v>
      </c>
    </row>
    <row r="294" spans="1:21" ht="18" customHeight="1">
      <c r="A294" s="826"/>
      <c r="B294" s="827"/>
      <c r="C294" s="829"/>
      <c r="D294" s="829"/>
      <c r="E294" s="201">
        <v>16</v>
      </c>
      <c r="F294" s="334"/>
      <c r="G294" s="334"/>
      <c r="H294" s="204"/>
      <c r="I294" s="205"/>
      <c r="J294" s="206"/>
      <c r="K294" s="205"/>
      <c r="L294" s="206"/>
      <c r="M294" s="207"/>
      <c r="N294" s="208"/>
      <c r="O294" s="209"/>
      <c r="P294" s="207"/>
      <c r="Q294" s="208"/>
      <c r="R294" s="210"/>
      <c r="S294" s="211"/>
      <c r="T294" s="278">
        <f t="shared" si="13"/>
        <v>0</v>
      </c>
      <c r="U294" s="356">
        <f t="shared" si="14"/>
        <v>10</v>
      </c>
    </row>
    <row r="295" spans="1:21" ht="18" customHeight="1">
      <c r="A295" s="826"/>
      <c r="B295" s="827"/>
      <c r="C295" s="829"/>
      <c r="D295" s="829"/>
      <c r="E295" s="201">
        <v>17</v>
      </c>
      <c r="F295" s="334"/>
      <c r="G295" s="334"/>
      <c r="H295" s="204"/>
      <c r="I295" s="205"/>
      <c r="J295" s="206"/>
      <c r="K295" s="205"/>
      <c r="L295" s="206"/>
      <c r="M295" s="207"/>
      <c r="N295" s="208"/>
      <c r="O295" s="209"/>
      <c r="P295" s="207"/>
      <c r="Q295" s="208"/>
      <c r="R295" s="210"/>
      <c r="S295" s="211"/>
      <c r="T295" s="278">
        <f t="shared" si="13"/>
        <v>0</v>
      </c>
      <c r="U295" s="356">
        <f t="shared" si="14"/>
        <v>10</v>
      </c>
    </row>
    <row r="296" spans="1:21" ht="18" customHeight="1">
      <c r="A296" s="826"/>
      <c r="B296" s="827"/>
      <c r="C296" s="829"/>
      <c r="D296" s="829"/>
      <c r="E296" s="201">
        <v>18</v>
      </c>
      <c r="F296" s="334"/>
      <c r="G296" s="334"/>
      <c r="H296" s="204"/>
      <c r="I296" s="205"/>
      <c r="J296" s="206"/>
      <c r="K296" s="205"/>
      <c r="L296" s="206"/>
      <c r="M296" s="207"/>
      <c r="N296" s="208"/>
      <c r="O296" s="209"/>
      <c r="P296" s="207"/>
      <c r="Q296" s="208"/>
      <c r="R296" s="210"/>
      <c r="S296" s="211"/>
      <c r="T296" s="278">
        <f t="shared" si="13"/>
        <v>0</v>
      </c>
      <c r="U296" s="356">
        <f t="shared" si="14"/>
        <v>10</v>
      </c>
    </row>
    <row r="297" spans="1:21" ht="18" customHeight="1">
      <c r="A297" s="826"/>
      <c r="B297" s="827"/>
      <c r="C297" s="829"/>
      <c r="D297" s="829"/>
      <c r="E297" s="201">
        <v>19</v>
      </c>
      <c r="F297" s="334"/>
      <c r="G297" s="334"/>
      <c r="H297" s="204"/>
      <c r="I297" s="205"/>
      <c r="J297" s="206"/>
      <c r="K297" s="205"/>
      <c r="L297" s="206"/>
      <c r="M297" s="207"/>
      <c r="N297" s="208"/>
      <c r="O297" s="209"/>
      <c r="P297" s="207"/>
      <c r="Q297" s="208"/>
      <c r="R297" s="210"/>
      <c r="S297" s="211"/>
      <c r="T297" s="278">
        <f t="shared" si="13"/>
        <v>0</v>
      </c>
      <c r="U297" s="356">
        <f t="shared" si="14"/>
        <v>10</v>
      </c>
    </row>
    <row r="298" spans="1:21" ht="18" customHeight="1">
      <c r="A298" s="826"/>
      <c r="B298" s="827"/>
      <c r="C298" s="829"/>
      <c r="D298" s="829"/>
      <c r="E298" s="201">
        <v>20</v>
      </c>
      <c r="F298" s="334"/>
      <c r="G298" s="334"/>
      <c r="H298" s="204"/>
      <c r="I298" s="205"/>
      <c r="J298" s="206"/>
      <c r="K298" s="205"/>
      <c r="L298" s="206"/>
      <c r="M298" s="207"/>
      <c r="N298" s="208"/>
      <c r="O298" s="209"/>
      <c r="P298" s="207"/>
      <c r="Q298" s="208"/>
      <c r="R298" s="210"/>
      <c r="S298" s="211"/>
      <c r="T298" s="278">
        <f t="shared" si="13"/>
        <v>0</v>
      </c>
      <c r="U298" s="356">
        <f t="shared" si="14"/>
        <v>10</v>
      </c>
    </row>
    <row r="299" spans="1:21" ht="18" customHeight="1">
      <c r="A299" s="826"/>
      <c r="B299" s="827"/>
      <c r="C299" s="829"/>
      <c r="D299" s="829"/>
      <c r="E299" s="201">
        <v>21</v>
      </c>
      <c r="F299" s="334"/>
      <c r="G299" s="334"/>
      <c r="H299" s="204"/>
      <c r="I299" s="205"/>
      <c r="J299" s="206"/>
      <c r="K299" s="205"/>
      <c r="L299" s="206"/>
      <c r="M299" s="207"/>
      <c r="N299" s="208"/>
      <c r="O299" s="209"/>
      <c r="P299" s="207"/>
      <c r="Q299" s="208"/>
      <c r="R299" s="210"/>
      <c r="S299" s="211"/>
      <c r="T299" s="278">
        <f t="shared" si="13"/>
        <v>0</v>
      </c>
      <c r="U299" s="356">
        <f t="shared" si="14"/>
        <v>10</v>
      </c>
    </row>
    <row r="300" spans="1:21" ht="18" customHeight="1">
      <c r="A300" s="826"/>
      <c r="B300" s="827"/>
      <c r="C300" s="829"/>
      <c r="D300" s="829"/>
      <c r="E300" s="201">
        <v>22</v>
      </c>
      <c r="F300" s="334"/>
      <c r="G300" s="334"/>
      <c r="H300" s="204"/>
      <c r="I300" s="205"/>
      <c r="J300" s="206"/>
      <c r="K300" s="205"/>
      <c r="L300" s="206"/>
      <c r="M300" s="207"/>
      <c r="N300" s="208"/>
      <c r="O300" s="209"/>
      <c r="P300" s="207"/>
      <c r="Q300" s="208"/>
      <c r="R300" s="210"/>
      <c r="S300" s="211"/>
      <c r="T300" s="278">
        <f t="shared" si="13"/>
        <v>0</v>
      </c>
      <c r="U300" s="356">
        <f t="shared" si="14"/>
        <v>10</v>
      </c>
    </row>
    <row r="301" spans="1:21" ht="18" customHeight="1">
      <c r="A301" s="826"/>
      <c r="B301" s="827"/>
      <c r="C301" s="829"/>
      <c r="D301" s="829"/>
      <c r="E301" s="201">
        <v>23</v>
      </c>
      <c r="F301" s="334"/>
      <c r="G301" s="334"/>
      <c r="H301" s="204"/>
      <c r="I301" s="205"/>
      <c r="J301" s="206"/>
      <c r="K301" s="205"/>
      <c r="L301" s="206"/>
      <c r="M301" s="207"/>
      <c r="N301" s="208"/>
      <c r="O301" s="209"/>
      <c r="P301" s="207"/>
      <c r="Q301" s="208"/>
      <c r="R301" s="210"/>
      <c r="S301" s="211"/>
      <c r="T301" s="278">
        <f t="shared" si="13"/>
        <v>0</v>
      </c>
      <c r="U301" s="356">
        <f t="shared" si="14"/>
        <v>10</v>
      </c>
    </row>
    <row r="302" spans="1:21" ht="18" customHeight="1">
      <c r="A302" s="826"/>
      <c r="B302" s="827"/>
      <c r="C302" s="829"/>
      <c r="D302" s="829"/>
      <c r="E302" s="201">
        <v>24</v>
      </c>
      <c r="F302" s="334"/>
      <c r="G302" s="334"/>
      <c r="H302" s="204"/>
      <c r="I302" s="205"/>
      <c r="J302" s="206"/>
      <c r="K302" s="205"/>
      <c r="L302" s="206"/>
      <c r="M302" s="207"/>
      <c r="N302" s="208"/>
      <c r="O302" s="209"/>
      <c r="P302" s="207"/>
      <c r="Q302" s="208"/>
      <c r="R302" s="210"/>
      <c r="S302" s="211"/>
      <c r="T302" s="278">
        <f t="shared" si="13"/>
        <v>0</v>
      </c>
      <c r="U302" s="356">
        <f t="shared" si="14"/>
        <v>10</v>
      </c>
    </row>
    <row r="303" spans="1:21" ht="18" customHeight="1">
      <c r="A303" s="826"/>
      <c r="B303" s="827"/>
      <c r="C303" s="829"/>
      <c r="D303" s="829"/>
      <c r="E303" s="201">
        <v>25</v>
      </c>
      <c r="F303" s="334"/>
      <c r="G303" s="334"/>
      <c r="H303" s="204"/>
      <c r="I303" s="205"/>
      <c r="J303" s="206"/>
      <c r="K303" s="205"/>
      <c r="L303" s="206"/>
      <c r="M303" s="207"/>
      <c r="N303" s="208"/>
      <c r="O303" s="209"/>
      <c r="P303" s="207"/>
      <c r="Q303" s="208"/>
      <c r="R303" s="210"/>
      <c r="S303" s="211"/>
      <c r="T303" s="278">
        <f t="shared" si="13"/>
        <v>0</v>
      </c>
      <c r="U303" s="356">
        <f t="shared" si="14"/>
        <v>10</v>
      </c>
    </row>
    <row r="304" spans="1:21" ht="18" customHeight="1">
      <c r="A304" s="826"/>
      <c r="B304" s="827"/>
      <c r="C304" s="829"/>
      <c r="D304" s="829"/>
      <c r="E304" s="201">
        <v>26</v>
      </c>
      <c r="F304" s="334"/>
      <c r="G304" s="334"/>
      <c r="H304" s="204"/>
      <c r="I304" s="205"/>
      <c r="J304" s="206"/>
      <c r="K304" s="205"/>
      <c r="L304" s="206"/>
      <c r="M304" s="207"/>
      <c r="N304" s="208"/>
      <c r="O304" s="209"/>
      <c r="P304" s="207"/>
      <c r="Q304" s="208"/>
      <c r="R304" s="210"/>
      <c r="S304" s="211"/>
      <c r="T304" s="278">
        <f t="shared" si="13"/>
        <v>0</v>
      </c>
      <c r="U304" s="356">
        <f t="shared" si="14"/>
        <v>10</v>
      </c>
    </row>
    <row r="305" spans="1:21" ht="18" customHeight="1">
      <c r="A305" s="826"/>
      <c r="B305" s="827"/>
      <c r="C305" s="829"/>
      <c r="D305" s="829"/>
      <c r="E305" s="201">
        <v>27</v>
      </c>
      <c r="F305" s="334"/>
      <c r="G305" s="334"/>
      <c r="H305" s="204"/>
      <c r="I305" s="205"/>
      <c r="J305" s="206"/>
      <c r="K305" s="205"/>
      <c r="L305" s="206"/>
      <c r="M305" s="207"/>
      <c r="N305" s="208"/>
      <c r="O305" s="209"/>
      <c r="P305" s="207"/>
      <c r="Q305" s="208"/>
      <c r="R305" s="210"/>
      <c r="S305" s="211"/>
      <c r="T305" s="278">
        <f t="shared" si="13"/>
        <v>0</v>
      </c>
      <c r="U305" s="356">
        <f t="shared" si="14"/>
        <v>10</v>
      </c>
    </row>
    <row r="306" spans="1:21" ht="18" customHeight="1">
      <c r="A306" s="826"/>
      <c r="B306" s="827"/>
      <c r="C306" s="829"/>
      <c r="D306" s="829"/>
      <c r="E306" s="201">
        <v>28</v>
      </c>
      <c r="F306" s="334"/>
      <c r="G306" s="334"/>
      <c r="H306" s="204"/>
      <c r="I306" s="205"/>
      <c r="J306" s="206"/>
      <c r="K306" s="205"/>
      <c r="L306" s="206"/>
      <c r="M306" s="207"/>
      <c r="N306" s="208"/>
      <c r="O306" s="209"/>
      <c r="P306" s="207"/>
      <c r="Q306" s="208"/>
      <c r="R306" s="210"/>
      <c r="S306" s="211"/>
      <c r="T306" s="278">
        <f t="shared" si="13"/>
        <v>0</v>
      </c>
      <c r="U306" s="356">
        <f t="shared" si="14"/>
        <v>10</v>
      </c>
    </row>
    <row r="307" spans="1:21" ht="18" customHeight="1">
      <c r="A307" s="826"/>
      <c r="B307" s="827"/>
      <c r="C307" s="829"/>
      <c r="D307" s="829"/>
      <c r="E307" s="201">
        <v>29</v>
      </c>
      <c r="F307" s="334"/>
      <c r="G307" s="334"/>
      <c r="H307" s="204"/>
      <c r="I307" s="205"/>
      <c r="J307" s="206"/>
      <c r="K307" s="205"/>
      <c r="L307" s="206"/>
      <c r="M307" s="207"/>
      <c r="N307" s="208"/>
      <c r="O307" s="209"/>
      <c r="P307" s="207"/>
      <c r="Q307" s="208"/>
      <c r="R307" s="210"/>
      <c r="S307" s="211"/>
      <c r="T307" s="278">
        <f t="shared" si="13"/>
        <v>0</v>
      </c>
      <c r="U307" s="356">
        <f t="shared" si="14"/>
        <v>10</v>
      </c>
    </row>
    <row r="308" spans="1:21" ht="18" customHeight="1">
      <c r="A308" s="834"/>
      <c r="B308" s="835"/>
      <c r="C308" s="829"/>
      <c r="D308" s="829"/>
      <c r="E308" s="277">
        <v>30</v>
      </c>
      <c r="F308" s="375"/>
      <c r="G308" s="375"/>
      <c r="H308" s="134"/>
      <c r="I308" s="135"/>
      <c r="J308" s="212"/>
      <c r="K308" s="135"/>
      <c r="L308" s="212"/>
      <c r="M308" s="27"/>
      <c r="N308" s="120"/>
      <c r="O308" s="109"/>
      <c r="P308" s="27"/>
      <c r="Q308" s="120"/>
      <c r="R308" s="32"/>
      <c r="S308" s="122"/>
      <c r="T308" s="136">
        <f t="shared" si="13"/>
        <v>0</v>
      </c>
      <c r="U308" s="356">
        <f t="shared" si="14"/>
        <v>10</v>
      </c>
    </row>
    <row r="309" spans="1:21" ht="18" customHeight="1">
      <c r="A309" s="824">
        <v>11</v>
      </c>
      <c r="B309" s="825"/>
      <c r="C309" s="828" t="str">
        <f>IF(ISERROR(VLOOKUP($A309,【大規模】地域番号⑧!$BD:$BF,2,FALSE)),"",VLOOKUP($A309,【大規模】地域番号⑧!$BD:$BF,2,FALSE))</f>
        <v/>
      </c>
      <c r="D309" s="828" t="str">
        <f>IF(ISERROR(VLOOKUP($A309,【大規模】地域番号⑧!$BD:$BF,3,FALSE)),"",VLOOKUP($A309,【大規模】地域番号⑧!$BD:$BF,3,FALSE))</f>
        <v/>
      </c>
      <c r="E309" s="201">
        <v>1</v>
      </c>
      <c r="F309" s="334"/>
      <c r="G309" s="334"/>
      <c r="H309" s="176"/>
      <c r="I309" s="177"/>
      <c r="J309" s="178"/>
      <c r="K309" s="180"/>
      <c r="L309" s="181"/>
      <c r="M309" s="179"/>
      <c r="N309" s="180"/>
      <c r="O309" s="181"/>
      <c r="P309" s="179"/>
      <c r="Q309" s="180"/>
      <c r="R309" s="182"/>
      <c r="S309" s="183"/>
      <c r="T309" s="257">
        <f t="shared" si="13"/>
        <v>0</v>
      </c>
      <c r="U309" s="356">
        <f>$A$309</f>
        <v>11</v>
      </c>
    </row>
    <row r="310" spans="1:21" ht="18" customHeight="1">
      <c r="A310" s="826"/>
      <c r="B310" s="827"/>
      <c r="C310" s="829"/>
      <c r="D310" s="829"/>
      <c r="E310" s="201">
        <v>2</v>
      </c>
      <c r="F310" s="334"/>
      <c r="G310" s="334"/>
      <c r="H310" s="128"/>
      <c r="I310" s="111"/>
      <c r="J310" s="106"/>
      <c r="K310" s="112"/>
      <c r="L310" s="107"/>
      <c r="M310" s="12"/>
      <c r="N310" s="112"/>
      <c r="O310" s="107"/>
      <c r="P310" s="12"/>
      <c r="Q310" s="112"/>
      <c r="R310" s="31"/>
      <c r="S310" s="115"/>
      <c r="T310" s="93">
        <f t="shared" si="13"/>
        <v>0</v>
      </c>
      <c r="U310" s="356">
        <f t="shared" ref="U310:U338" si="15">$A$309</f>
        <v>11</v>
      </c>
    </row>
    <row r="311" spans="1:21" ht="18" customHeight="1">
      <c r="A311" s="826"/>
      <c r="B311" s="827"/>
      <c r="C311" s="829"/>
      <c r="D311" s="829"/>
      <c r="E311" s="201">
        <v>3</v>
      </c>
      <c r="F311" s="334"/>
      <c r="G311" s="334"/>
      <c r="H311" s="128"/>
      <c r="I311" s="111"/>
      <c r="J311" s="106"/>
      <c r="K311" s="112"/>
      <c r="L311" s="107"/>
      <c r="M311" s="12"/>
      <c r="N311" s="112"/>
      <c r="O311" s="107"/>
      <c r="P311" s="12"/>
      <c r="Q311" s="112"/>
      <c r="R311" s="31"/>
      <c r="S311" s="115"/>
      <c r="T311" s="93">
        <f t="shared" si="13"/>
        <v>0</v>
      </c>
      <c r="U311" s="356">
        <f t="shared" si="15"/>
        <v>11</v>
      </c>
    </row>
    <row r="312" spans="1:21" ht="18" customHeight="1">
      <c r="A312" s="826"/>
      <c r="B312" s="827"/>
      <c r="C312" s="829"/>
      <c r="D312" s="829"/>
      <c r="E312" s="201">
        <v>4</v>
      </c>
      <c r="F312" s="334"/>
      <c r="G312" s="334"/>
      <c r="H312" s="128"/>
      <c r="I312" s="111"/>
      <c r="J312" s="106"/>
      <c r="K312" s="112"/>
      <c r="L312" s="107"/>
      <c r="M312" s="12"/>
      <c r="N312" s="112"/>
      <c r="O312" s="107"/>
      <c r="P312" s="12"/>
      <c r="Q312" s="112"/>
      <c r="R312" s="31"/>
      <c r="S312" s="115"/>
      <c r="T312" s="93">
        <f t="shared" si="13"/>
        <v>0</v>
      </c>
      <c r="U312" s="356">
        <f t="shared" si="15"/>
        <v>11</v>
      </c>
    </row>
    <row r="313" spans="1:21" ht="18" customHeight="1">
      <c r="A313" s="826"/>
      <c r="B313" s="827"/>
      <c r="C313" s="829"/>
      <c r="D313" s="829"/>
      <c r="E313" s="201">
        <v>5</v>
      </c>
      <c r="F313" s="334"/>
      <c r="G313" s="334"/>
      <c r="H313" s="128"/>
      <c r="I313" s="111"/>
      <c r="J313" s="106"/>
      <c r="K313" s="112"/>
      <c r="L313" s="107"/>
      <c r="M313" s="12"/>
      <c r="N313" s="112"/>
      <c r="O313" s="107"/>
      <c r="P313" s="12"/>
      <c r="Q313" s="112"/>
      <c r="R313" s="31"/>
      <c r="S313" s="115"/>
      <c r="T313" s="93">
        <f t="shared" si="13"/>
        <v>0</v>
      </c>
      <c r="U313" s="356">
        <f t="shared" si="15"/>
        <v>11</v>
      </c>
    </row>
    <row r="314" spans="1:21" ht="18" customHeight="1">
      <c r="A314" s="826"/>
      <c r="B314" s="827"/>
      <c r="C314" s="829"/>
      <c r="D314" s="829"/>
      <c r="E314" s="201">
        <v>6</v>
      </c>
      <c r="F314" s="334"/>
      <c r="G314" s="334"/>
      <c r="H314" s="128"/>
      <c r="I314" s="111"/>
      <c r="J314" s="106"/>
      <c r="K314" s="111"/>
      <c r="L314" s="106"/>
      <c r="M314" s="12"/>
      <c r="N314" s="111"/>
      <c r="O314" s="107"/>
      <c r="P314" s="25"/>
      <c r="Q314" s="112"/>
      <c r="R314" s="31"/>
      <c r="S314" s="115"/>
      <c r="T314" s="93">
        <f t="shared" si="13"/>
        <v>0</v>
      </c>
      <c r="U314" s="356">
        <f t="shared" si="15"/>
        <v>11</v>
      </c>
    </row>
    <row r="315" spans="1:21" ht="18" customHeight="1">
      <c r="A315" s="826"/>
      <c r="B315" s="827"/>
      <c r="C315" s="829"/>
      <c r="D315" s="829"/>
      <c r="E315" s="201">
        <v>7</v>
      </c>
      <c r="F315" s="334"/>
      <c r="G315" s="334"/>
      <c r="H315" s="128"/>
      <c r="I315" s="111"/>
      <c r="J315" s="106"/>
      <c r="K315" s="111"/>
      <c r="L315" s="106"/>
      <c r="M315" s="12"/>
      <c r="N315" s="111"/>
      <c r="O315" s="107"/>
      <c r="P315" s="25"/>
      <c r="Q315" s="112"/>
      <c r="R315" s="31"/>
      <c r="S315" s="115"/>
      <c r="T315" s="93">
        <f t="shared" si="13"/>
        <v>0</v>
      </c>
      <c r="U315" s="356">
        <f t="shared" si="15"/>
        <v>11</v>
      </c>
    </row>
    <row r="316" spans="1:21" ht="18" customHeight="1">
      <c r="A316" s="826"/>
      <c r="B316" s="827"/>
      <c r="C316" s="829"/>
      <c r="D316" s="829"/>
      <c r="E316" s="201">
        <v>8</v>
      </c>
      <c r="F316" s="334"/>
      <c r="G316" s="334"/>
      <c r="H316" s="128"/>
      <c r="I316" s="111"/>
      <c r="J316" s="106"/>
      <c r="K316" s="111"/>
      <c r="L316" s="106"/>
      <c r="M316" s="12"/>
      <c r="N316" s="111"/>
      <c r="O316" s="107"/>
      <c r="P316" s="25"/>
      <c r="Q316" s="112"/>
      <c r="R316" s="31"/>
      <c r="S316" s="115"/>
      <c r="T316" s="93">
        <f t="shared" si="13"/>
        <v>0</v>
      </c>
      <c r="U316" s="356">
        <f t="shared" si="15"/>
        <v>11</v>
      </c>
    </row>
    <row r="317" spans="1:21" ht="18" customHeight="1">
      <c r="A317" s="826"/>
      <c r="B317" s="827"/>
      <c r="C317" s="829"/>
      <c r="D317" s="829"/>
      <c r="E317" s="201">
        <v>9</v>
      </c>
      <c r="F317" s="334"/>
      <c r="G317" s="334"/>
      <c r="H317" s="128"/>
      <c r="I317" s="111"/>
      <c r="J317" s="106"/>
      <c r="K317" s="111"/>
      <c r="L317" s="106"/>
      <c r="M317" s="12"/>
      <c r="N317" s="112"/>
      <c r="O317" s="107"/>
      <c r="P317" s="12"/>
      <c r="Q317" s="112"/>
      <c r="R317" s="31"/>
      <c r="S317" s="115"/>
      <c r="T317" s="93">
        <f t="shared" si="13"/>
        <v>0</v>
      </c>
      <c r="U317" s="356">
        <f t="shared" si="15"/>
        <v>11</v>
      </c>
    </row>
    <row r="318" spans="1:21" ht="18" customHeight="1">
      <c r="A318" s="826"/>
      <c r="B318" s="827"/>
      <c r="C318" s="829"/>
      <c r="D318" s="829"/>
      <c r="E318" s="201">
        <v>10</v>
      </c>
      <c r="F318" s="334"/>
      <c r="G318" s="334"/>
      <c r="H318" s="204"/>
      <c r="I318" s="205"/>
      <c r="J318" s="206"/>
      <c r="K318" s="205"/>
      <c r="L318" s="206"/>
      <c r="M318" s="207"/>
      <c r="N318" s="208"/>
      <c r="O318" s="209"/>
      <c r="P318" s="207"/>
      <c r="Q318" s="208"/>
      <c r="R318" s="210"/>
      <c r="S318" s="211"/>
      <c r="T318" s="278">
        <f t="shared" si="13"/>
        <v>0</v>
      </c>
      <c r="U318" s="356">
        <f t="shared" si="15"/>
        <v>11</v>
      </c>
    </row>
    <row r="319" spans="1:21" ht="18" customHeight="1">
      <c r="A319" s="826"/>
      <c r="B319" s="827"/>
      <c r="C319" s="829"/>
      <c r="D319" s="829"/>
      <c r="E319" s="201">
        <v>11</v>
      </c>
      <c r="F319" s="334"/>
      <c r="G319" s="334"/>
      <c r="H319" s="204"/>
      <c r="I319" s="205"/>
      <c r="J319" s="206"/>
      <c r="K319" s="205"/>
      <c r="L319" s="206"/>
      <c r="M319" s="207"/>
      <c r="N319" s="208"/>
      <c r="O319" s="209"/>
      <c r="P319" s="207"/>
      <c r="Q319" s="208"/>
      <c r="R319" s="210"/>
      <c r="S319" s="211"/>
      <c r="T319" s="278">
        <f t="shared" si="13"/>
        <v>0</v>
      </c>
      <c r="U319" s="356">
        <f t="shared" si="15"/>
        <v>11</v>
      </c>
    </row>
    <row r="320" spans="1:21" ht="18" customHeight="1">
      <c r="A320" s="826"/>
      <c r="B320" s="827"/>
      <c r="C320" s="829"/>
      <c r="D320" s="829"/>
      <c r="E320" s="201">
        <v>12</v>
      </c>
      <c r="F320" s="334"/>
      <c r="G320" s="334"/>
      <c r="H320" s="204"/>
      <c r="I320" s="205"/>
      <c r="J320" s="206"/>
      <c r="K320" s="205"/>
      <c r="L320" s="206"/>
      <c r="M320" s="207"/>
      <c r="N320" s="208"/>
      <c r="O320" s="209"/>
      <c r="P320" s="207"/>
      <c r="Q320" s="208"/>
      <c r="R320" s="210"/>
      <c r="S320" s="211"/>
      <c r="T320" s="278">
        <f t="shared" si="13"/>
        <v>0</v>
      </c>
      <c r="U320" s="356">
        <f t="shared" si="15"/>
        <v>11</v>
      </c>
    </row>
    <row r="321" spans="1:21" ht="18" customHeight="1">
      <c r="A321" s="826"/>
      <c r="B321" s="827"/>
      <c r="C321" s="829"/>
      <c r="D321" s="829"/>
      <c r="E321" s="201">
        <v>13</v>
      </c>
      <c r="F321" s="334"/>
      <c r="G321" s="334"/>
      <c r="H321" s="204"/>
      <c r="I321" s="205"/>
      <c r="J321" s="206"/>
      <c r="K321" s="205"/>
      <c r="L321" s="206"/>
      <c r="M321" s="207"/>
      <c r="N321" s="208"/>
      <c r="O321" s="209"/>
      <c r="P321" s="207"/>
      <c r="Q321" s="208"/>
      <c r="R321" s="210"/>
      <c r="S321" s="211"/>
      <c r="T321" s="278">
        <f t="shared" si="13"/>
        <v>0</v>
      </c>
      <c r="U321" s="356">
        <f t="shared" si="15"/>
        <v>11</v>
      </c>
    </row>
    <row r="322" spans="1:21" ht="18" customHeight="1">
      <c r="A322" s="826"/>
      <c r="B322" s="827"/>
      <c r="C322" s="829"/>
      <c r="D322" s="829"/>
      <c r="E322" s="201">
        <v>14</v>
      </c>
      <c r="F322" s="334"/>
      <c r="G322" s="334"/>
      <c r="H322" s="204"/>
      <c r="I322" s="205"/>
      <c r="J322" s="206"/>
      <c r="K322" s="205"/>
      <c r="L322" s="206"/>
      <c r="M322" s="207"/>
      <c r="N322" s="208"/>
      <c r="O322" s="209"/>
      <c r="P322" s="207"/>
      <c r="Q322" s="208"/>
      <c r="R322" s="210"/>
      <c r="S322" s="211"/>
      <c r="T322" s="278">
        <f t="shared" si="13"/>
        <v>0</v>
      </c>
      <c r="U322" s="356">
        <f t="shared" si="15"/>
        <v>11</v>
      </c>
    </row>
    <row r="323" spans="1:21" ht="18" customHeight="1">
      <c r="A323" s="826"/>
      <c r="B323" s="827"/>
      <c r="C323" s="829"/>
      <c r="D323" s="829"/>
      <c r="E323" s="201">
        <v>15</v>
      </c>
      <c r="F323" s="334"/>
      <c r="G323" s="334"/>
      <c r="H323" s="204"/>
      <c r="I323" s="205"/>
      <c r="J323" s="206"/>
      <c r="K323" s="205"/>
      <c r="L323" s="206"/>
      <c r="M323" s="207"/>
      <c r="N323" s="208"/>
      <c r="O323" s="209"/>
      <c r="P323" s="207"/>
      <c r="Q323" s="208"/>
      <c r="R323" s="210"/>
      <c r="S323" s="211"/>
      <c r="T323" s="278">
        <f t="shared" si="13"/>
        <v>0</v>
      </c>
      <c r="U323" s="356">
        <f t="shared" si="15"/>
        <v>11</v>
      </c>
    </row>
    <row r="324" spans="1:21" ht="18" customHeight="1">
      <c r="A324" s="826"/>
      <c r="B324" s="827"/>
      <c r="C324" s="829"/>
      <c r="D324" s="829"/>
      <c r="E324" s="201">
        <v>16</v>
      </c>
      <c r="F324" s="334"/>
      <c r="G324" s="334"/>
      <c r="H324" s="204"/>
      <c r="I324" s="205"/>
      <c r="J324" s="206"/>
      <c r="K324" s="205"/>
      <c r="L324" s="206"/>
      <c r="M324" s="207"/>
      <c r="N324" s="208"/>
      <c r="O324" s="209"/>
      <c r="P324" s="207"/>
      <c r="Q324" s="208"/>
      <c r="R324" s="210"/>
      <c r="S324" s="211"/>
      <c r="T324" s="278">
        <f t="shared" si="13"/>
        <v>0</v>
      </c>
      <c r="U324" s="356">
        <f t="shared" si="15"/>
        <v>11</v>
      </c>
    </row>
    <row r="325" spans="1:21" ht="18" customHeight="1">
      <c r="A325" s="826"/>
      <c r="B325" s="827"/>
      <c r="C325" s="829"/>
      <c r="D325" s="829"/>
      <c r="E325" s="201">
        <v>17</v>
      </c>
      <c r="F325" s="334"/>
      <c r="G325" s="334"/>
      <c r="H325" s="204"/>
      <c r="I325" s="205"/>
      <c r="J325" s="206"/>
      <c r="K325" s="205"/>
      <c r="L325" s="206"/>
      <c r="M325" s="207"/>
      <c r="N325" s="208"/>
      <c r="O325" s="209"/>
      <c r="P325" s="207"/>
      <c r="Q325" s="208"/>
      <c r="R325" s="210"/>
      <c r="S325" s="211"/>
      <c r="T325" s="278">
        <f t="shared" si="13"/>
        <v>0</v>
      </c>
      <c r="U325" s="356">
        <f t="shared" si="15"/>
        <v>11</v>
      </c>
    </row>
    <row r="326" spans="1:21" ht="18" customHeight="1">
      <c r="A326" s="826"/>
      <c r="B326" s="827"/>
      <c r="C326" s="829"/>
      <c r="D326" s="829"/>
      <c r="E326" s="201">
        <v>18</v>
      </c>
      <c r="F326" s="334"/>
      <c r="G326" s="334"/>
      <c r="H326" s="204"/>
      <c r="I326" s="205"/>
      <c r="J326" s="206"/>
      <c r="K326" s="205"/>
      <c r="L326" s="206"/>
      <c r="M326" s="207"/>
      <c r="N326" s="208"/>
      <c r="O326" s="209"/>
      <c r="P326" s="207"/>
      <c r="Q326" s="208"/>
      <c r="R326" s="210"/>
      <c r="S326" s="211"/>
      <c r="T326" s="278">
        <f t="shared" si="13"/>
        <v>0</v>
      </c>
      <c r="U326" s="356">
        <f t="shared" si="15"/>
        <v>11</v>
      </c>
    </row>
    <row r="327" spans="1:21" ht="18" customHeight="1">
      <c r="A327" s="826"/>
      <c r="B327" s="827"/>
      <c r="C327" s="829"/>
      <c r="D327" s="829"/>
      <c r="E327" s="201">
        <v>19</v>
      </c>
      <c r="F327" s="334"/>
      <c r="G327" s="334"/>
      <c r="H327" s="204"/>
      <c r="I327" s="205"/>
      <c r="J327" s="206"/>
      <c r="K327" s="205"/>
      <c r="L327" s="206"/>
      <c r="M327" s="207"/>
      <c r="N327" s="208"/>
      <c r="O327" s="209"/>
      <c r="P327" s="207"/>
      <c r="Q327" s="208"/>
      <c r="R327" s="210"/>
      <c r="S327" s="211"/>
      <c r="T327" s="278">
        <f t="shared" si="13"/>
        <v>0</v>
      </c>
      <c r="U327" s="356">
        <f t="shared" si="15"/>
        <v>11</v>
      </c>
    </row>
    <row r="328" spans="1:21" ht="18" customHeight="1">
      <c r="A328" s="826"/>
      <c r="B328" s="827"/>
      <c r="C328" s="829"/>
      <c r="D328" s="829"/>
      <c r="E328" s="201">
        <v>20</v>
      </c>
      <c r="F328" s="334"/>
      <c r="G328" s="334"/>
      <c r="H328" s="204"/>
      <c r="I328" s="205"/>
      <c r="J328" s="206"/>
      <c r="K328" s="205"/>
      <c r="L328" s="206"/>
      <c r="M328" s="207"/>
      <c r="N328" s="208"/>
      <c r="O328" s="209"/>
      <c r="P328" s="207"/>
      <c r="Q328" s="208"/>
      <c r="R328" s="210"/>
      <c r="S328" s="211"/>
      <c r="T328" s="278">
        <f t="shared" si="13"/>
        <v>0</v>
      </c>
      <c r="U328" s="356">
        <f t="shared" si="15"/>
        <v>11</v>
      </c>
    </row>
    <row r="329" spans="1:21" ht="18" customHeight="1">
      <c r="A329" s="826"/>
      <c r="B329" s="827"/>
      <c r="C329" s="829"/>
      <c r="D329" s="829"/>
      <c r="E329" s="201">
        <v>21</v>
      </c>
      <c r="F329" s="334"/>
      <c r="G329" s="334"/>
      <c r="H329" s="204"/>
      <c r="I329" s="205"/>
      <c r="J329" s="206"/>
      <c r="K329" s="205"/>
      <c r="L329" s="206"/>
      <c r="M329" s="207"/>
      <c r="N329" s="208"/>
      <c r="O329" s="209"/>
      <c r="P329" s="207"/>
      <c r="Q329" s="208"/>
      <c r="R329" s="210"/>
      <c r="S329" s="211"/>
      <c r="T329" s="278">
        <f t="shared" ref="T329:T392" si="16">IF(J329="",0,INT(SUM(PRODUCT(J329,L329,O329),R329)))</f>
        <v>0</v>
      </c>
      <c r="U329" s="356">
        <f t="shared" si="15"/>
        <v>11</v>
      </c>
    </row>
    <row r="330" spans="1:21" ht="18" customHeight="1">
      <c r="A330" s="826"/>
      <c r="B330" s="827"/>
      <c r="C330" s="829"/>
      <c r="D330" s="829"/>
      <c r="E330" s="201">
        <v>22</v>
      </c>
      <c r="F330" s="334"/>
      <c r="G330" s="334"/>
      <c r="H330" s="204"/>
      <c r="I330" s="205"/>
      <c r="J330" s="206"/>
      <c r="K330" s="205"/>
      <c r="L330" s="206"/>
      <c r="M330" s="207"/>
      <c r="N330" s="208"/>
      <c r="O330" s="209"/>
      <c r="P330" s="207"/>
      <c r="Q330" s="208"/>
      <c r="R330" s="210"/>
      <c r="S330" s="211"/>
      <c r="T330" s="278">
        <f t="shared" si="16"/>
        <v>0</v>
      </c>
      <c r="U330" s="356">
        <f t="shared" si="15"/>
        <v>11</v>
      </c>
    </row>
    <row r="331" spans="1:21" ht="18" customHeight="1">
      <c r="A331" s="826"/>
      <c r="B331" s="827"/>
      <c r="C331" s="829"/>
      <c r="D331" s="829"/>
      <c r="E331" s="201">
        <v>23</v>
      </c>
      <c r="F331" s="334"/>
      <c r="G331" s="334"/>
      <c r="H331" s="204"/>
      <c r="I331" s="205"/>
      <c r="J331" s="206"/>
      <c r="K331" s="205"/>
      <c r="L331" s="206"/>
      <c r="M331" s="207"/>
      <c r="N331" s="208"/>
      <c r="O331" s="209"/>
      <c r="P331" s="207"/>
      <c r="Q331" s="208"/>
      <c r="R331" s="210"/>
      <c r="S331" s="211"/>
      <c r="T331" s="278">
        <f t="shared" si="16"/>
        <v>0</v>
      </c>
      <c r="U331" s="356">
        <f t="shared" si="15"/>
        <v>11</v>
      </c>
    </row>
    <row r="332" spans="1:21" ht="18" customHeight="1">
      <c r="A332" s="826"/>
      <c r="B332" s="827"/>
      <c r="C332" s="829"/>
      <c r="D332" s="829"/>
      <c r="E332" s="201">
        <v>24</v>
      </c>
      <c r="F332" s="334"/>
      <c r="G332" s="334"/>
      <c r="H332" s="204"/>
      <c r="I332" s="205"/>
      <c r="J332" s="206"/>
      <c r="K332" s="205"/>
      <c r="L332" s="206"/>
      <c r="M332" s="207"/>
      <c r="N332" s="208"/>
      <c r="O332" s="209"/>
      <c r="P332" s="207"/>
      <c r="Q332" s="208"/>
      <c r="R332" s="210"/>
      <c r="S332" s="211"/>
      <c r="T332" s="278">
        <f t="shared" si="16"/>
        <v>0</v>
      </c>
      <c r="U332" s="356">
        <f t="shared" si="15"/>
        <v>11</v>
      </c>
    </row>
    <row r="333" spans="1:21" ht="18" customHeight="1">
      <c r="A333" s="826"/>
      <c r="B333" s="827"/>
      <c r="C333" s="829"/>
      <c r="D333" s="829"/>
      <c r="E333" s="201">
        <v>25</v>
      </c>
      <c r="F333" s="334"/>
      <c r="G333" s="334"/>
      <c r="H333" s="204"/>
      <c r="I333" s="205"/>
      <c r="J333" s="206"/>
      <c r="K333" s="205"/>
      <c r="L333" s="206"/>
      <c r="M333" s="207"/>
      <c r="N333" s="208"/>
      <c r="O333" s="209"/>
      <c r="P333" s="207"/>
      <c r="Q333" s="208"/>
      <c r="R333" s="210"/>
      <c r="S333" s="211"/>
      <c r="T333" s="278">
        <f t="shared" si="16"/>
        <v>0</v>
      </c>
      <c r="U333" s="356">
        <f t="shared" si="15"/>
        <v>11</v>
      </c>
    </row>
    <row r="334" spans="1:21" ht="18" customHeight="1">
      <c r="A334" s="826"/>
      <c r="B334" s="827"/>
      <c r="C334" s="829"/>
      <c r="D334" s="829"/>
      <c r="E334" s="201">
        <v>26</v>
      </c>
      <c r="F334" s="334"/>
      <c r="G334" s="334"/>
      <c r="H334" s="204"/>
      <c r="I334" s="205"/>
      <c r="J334" s="206"/>
      <c r="K334" s="205"/>
      <c r="L334" s="206"/>
      <c r="M334" s="207"/>
      <c r="N334" s="208"/>
      <c r="O334" s="209"/>
      <c r="P334" s="207"/>
      <c r="Q334" s="208"/>
      <c r="R334" s="210"/>
      <c r="S334" s="211"/>
      <c r="T334" s="278">
        <f t="shared" si="16"/>
        <v>0</v>
      </c>
      <c r="U334" s="356">
        <f t="shared" si="15"/>
        <v>11</v>
      </c>
    </row>
    <row r="335" spans="1:21" ht="18" customHeight="1">
      <c r="A335" s="826"/>
      <c r="B335" s="827"/>
      <c r="C335" s="829"/>
      <c r="D335" s="829"/>
      <c r="E335" s="201">
        <v>27</v>
      </c>
      <c r="F335" s="334"/>
      <c r="G335" s="334"/>
      <c r="H335" s="204"/>
      <c r="I335" s="205"/>
      <c r="J335" s="206"/>
      <c r="K335" s="205"/>
      <c r="L335" s="206"/>
      <c r="M335" s="207"/>
      <c r="N335" s="208"/>
      <c r="O335" s="209"/>
      <c r="P335" s="207"/>
      <c r="Q335" s="208"/>
      <c r="R335" s="210"/>
      <c r="S335" s="211"/>
      <c r="T335" s="278">
        <f t="shared" si="16"/>
        <v>0</v>
      </c>
      <c r="U335" s="356">
        <f t="shared" si="15"/>
        <v>11</v>
      </c>
    </row>
    <row r="336" spans="1:21" ht="18" customHeight="1">
      <c r="A336" s="826"/>
      <c r="B336" s="827"/>
      <c r="C336" s="829"/>
      <c r="D336" s="829"/>
      <c r="E336" s="201">
        <v>28</v>
      </c>
      <c r="F336" s="334"/>
      <c r="G336" s="334"/>
      <c r="H336" s="204"/>
      <c r="I336" s="205"/>
      <c r="J336" s="206"/>
      <c r="K336" s="205"/>
      <c r="L336" s="206"/>
      <c r="M336" s="207"/>
      <c r="N336" s="208"/>
      <c r="O336" s="209"/>
      <c r="P336" s="207"/>
      <c r="Q336" s="208"/>
      <c r="R336" s="210"/>
      <c r="S336" s="211"/>
      <c r="T336" s="278">
        <f t="shared" si="16"/>
        <v>0</v>
      </c>
      <c r="U336" s="356">
        <f t="shared" si="15"/>
        <v>11</v>
      </c>
    </row>
    <row r="337" spans="1:21" ht="18" customHeight="1">
      <c r="A337" s="826"/>
      <c r="B337" s="827"/>
      <c r="C337" s="829"/>
      <c r="D337" s="829"/>
      <c r="E337" s="201">
        <v>29</v>
      </c>
      <c r="F337" s="334"/>
      <c r="G337" s="334"/>
      <c r="H337" s="204"/>
      <c r="I337" s="205"/>
      <c r="J337" s="206"/>
      <c r="K337" s="205"/>
      <c r="L337" s="206"/>
      <c r="M337" s="207"/>
      <c r="N337" s="208"/>
      <c r="O337" s="209"/>
      <c r="P337" s="207"/>
      <c r="Q337" s="208"/>
      <c r="R337" s="210"/>
      <c r="S337" s="211"/>
      <c r="T337" s="278">
        <f t="shared" si="16"/>
        <v>0</v>
      </c>
      <c r="U337" s="356">
        <f t="shared" si="15"/>
        <v>11</v>
      </c>
    </row>
    <row r="338" spans="1:21" ht="18" customHeight="1">
      <c r="A338" s="834"/>
      <c r="B338" s="835"/>
      <c r="C338" s="829"/>
      <c r="D338" s="829"/>
      <c r="E338" s="277">
        <v>30</v>
      </c>
      <c r="F338" s="375"/>
      <c r="G338" s="375"/>
      <c r="H338" s="134"/>
      <c r="I338" s="135"/>
      <c r="J338" s="212"/>
      <c r="K338" s="135"/>
      <c r="L338" s="212"/>
      <c r="M338" s="27"/>
      <c r="N338" s="120"/>
      <c r="O338" s="109"/>
      <c r="P338" s="27"/>
      <c r="Q338" s="120"/>
      <c r="R338" s="32"/>
      <c r="S338" s="122"/>
      <c r="T338" s="136">
        <f t="shared" si="16"/>
        <v>0</v>
      </c>
      <c r="U338" s="356">
        <f t="shared" si="15"/>
        <v>11</v>
      </c>
    </row>
    <row r="339" spans="1:21" ht="18" customHeight="1">
      <c r="A339" s="824">
        <v>12</v>
      </c>
      <c r="B339" s="825"/>
      <c r="C339" s="828" t="str">
        <f>IF(ISERROR(VLOOKUP($A339,【大規模】地域番号⑧!$BD:$BF,2,FALSE)),"",VLOOKUP($A339,【大規模】地域番号⑧!$BD:$BF,2,FALSE))</f>
        <v/>
      </c>
      <c r="D339" s="828" t="str">
        <f>IF(ISERROR(VLOOKUP($A339,【大規模】地域番号⑧!$BD:$BF,3,FALSE)),"",VLOOKUP($A339,【大規模】地域番号⑧!$BD:$BF,3,FALSE))</f>
        <v/>
      </c>
      <c r="E339" s="201">
        <v>1</v>
      </c>
      <c r="F339" s="334"/>
      <c r="G339" s="334"/>
      <c r="H339" s="176"/>
      <c r="I339" s="177"/>
      <c r="J339" s="178"/>
      <c r="K339" s="180"/>
      <c r="L339" s="181"/>
      <c r="M339" s="179"/>
      <c r="N339" s="180"/>
      <c r="O339" s="181"/>
      <c r="P339" s="179"/>
      <c r="Q339" s="180"/>
      <c r="R339" s="182"/>
      <c r="S339" s="183"/>
      <c r="T339" s="257">
        <f t="shared" si="16"/>
        <v>0</v>
      </c>
      <c r="U339" s="356">
        <f>$A$339</f>
        <v>12</v>
      </c>
    </row>
    <row r="340" spans="1:21" ht="18" customHeight="1">
      <c r="A340" s="826"/>
      <c r="B340" s="827"/>
      <c r="C340" s="829"/>
      <c r="D340" s="829"/>
      <c r="E340" s="201">
        <v>2</v>
      </c>
      <c r="F340" s="334"/>
      <c r="G340" s="334"/>
      <c r="H340" s="128"/>
      <c r="I340" s="111"/>
      <c r="J340" s="106"/>
      <c r="K340" s="112"/>
      <c r="L340" s="107"/>
      <c r="M340" s="12"/>
      <c r="N340" s="112"/>
      <c r="O340" s="107"/>
      <c r="P340" s="12"/>
      <c r="Q340" s="112"/>
      <c r="R340" s="31"/>
      <c r="S340" s="115"/>
      <c r="T340" s="93">
        <f t="shared" si="16"/>
        <v>0</v>
      </c>
      <c r="U340" s="356">
        <f t="shared" ref="U340:U368" si="17">$A$339</f>
        <v>12</v>
      </c>
    </row>
    <row r="341" spans="1:21" ht="18" customHeight="1">
      <c r="A341" s="826"/>
      <c r="B341" s="827"/>
      <c r="C341" s="829"/>
      <c r="D341" s="829"/>
      <c r="E341" s="201">
        <v>3</v>
      </c>
      <c r="F341" s="334"/>
      <c r="G341" s="334"/>
      <c r="H341" s="128"/>
      <c r="I341" s="111"/>
      <c r="J341" s="106"/>
      <c r="K341" s="112"/>
      <c r="L341" s="107"/>
      <c r="M341" s="12"/>
      <c r="N341" s="112"/>
      <c r="O341" s="107"/>
      <c r="P341" s="12"/>
      <c r="Q341" s="112"/>
      <c r="R341" s="31"/>
      <c r="S341" s="115"/>
      <c r="T341" s="93">
        <f t="shared" si="16"/>
        <v>0</v>
      </c>
      <c r="U341" s="356">
        <f t="shared" si="17"/>
        <v>12</v>
      </c>
    </row>
    <row r="342" spans="1:21" ht="18" customHeight="1">
      <c r="A342" s="826"/>
      <c r="B342" s="827"/>
      <c r="C342" s="829"/>
      <c r="D342" s="829"/>
      <c r="E342" s="201">
        <v>4</v>
      </c>
      <c r="F342" s="334"/>
      <c r="G342" s="334"/>
      <c r="H342" s="128"/>
      <c r="I342" s="111"/>
      <c r="J342" s="106"/>
      <c r="K342" s="112"/>
      <c r="L342" s="107"/>
      <c r="M342" s="12"/>
      <c r="N342" s="112"/>
      <c r="O342" s="107"/>
      <c r="P342" s="12"/>
      <c r="Q342" s="112"/>
      <c r="R342" s="31"/>
      <c r="S342" s="115"/>
      <c r="T342" s="93">
        <f t="shared" si="16"/>
        <v>0</v>
      </c>
      <c r="U342" s="356">
        <f t="shared" si="17"/>
        <v>12</v>
      </c>
    </row>
    <row r="343" spans="1:21" ht="18" customHeight="1">
      <c r="A343" s="826"/>
      <c r="B343" s="827"/>
      <c r="C343" s="829"/>
      <c r="D343" s="829"/>
      <c r="E343" s="201">
        <v>5</v>
      </c>
      <c r="F343" s="334"/>
      <c r="G343" s="334"/>
      <c r="H343" s="128"/>
      <c r="I343" s="111"/>
      <c r="J343" s="106"/>
      <c r="K343" s="112"/>
      <c r="L343" s="107"/>
      <c r="M343" s="12"/>
      <c r="N343" s="112"/>
      <c r="O343" s="107"/>
      <c r="P343" s="12"/>
      <c r="Q343" s="112"/>
      <c r="R343" s="31"/>
      <c r="S343" s="115"/>
      <c r="T343" s="93">
        <f t="shared" si="16"/>
        <v>0</v>
      </c>
      <c r="U343" s="356">
        <f t="shared" si="17"/>
        <v>12</v>
      </c>
    </row>
    <row r="344" spans="1:21" ht="18" customHeight="1">
      <c r="A344" s="826"/>
      <c r="B344" s="827"/>
      <c r="C344" s="829"/>
      <c r="D344" s="829"/>
      <c r="E344" s="201">
        <v>6</v>
      </c>
      <c r="F344" s="334"/>
      <c r="G344" s="334"/>
      <c r="H344" s="128"/>
      <c r="I344" s="111"/>
      <c r="J344" s="106"/>
      <c r="K344" s="111"/>
      <c r="L344" s="106"/>
      <c r="M344" s="12"/>
      <c r="N344" s="111"/>
      <c r="O344" s="107"/>
      <c r="P344" s="25"/>
      <c r="Q344" s="112"/>
      <c r="R344" s="31"/>
      <c r="S344" s="115"/>
      <c r="T344" s="93">
        <f t="shared" si="16"/>
        <v>0</v>
      </c>
      <c r="U344" s="356">
        <f t="shared" si="17"/>
        <v>12</v>
      </c>
    </row>
    <row r="345" spans="1:21" ht="18" customHeight="1">
      <c r="A345" s="826"/>
      <c r="B345" s="827"/>
      <c r="C345" s="829"/>
      <c r="D345" s="829"/>
      <c r="E345" s="201">
        <v>7</v>
      </c>
      <c r="F345" s="334"/>
      <c r="G345" s="334"/>
      <c r="H345" s="128"/>
      <c r="I345" s="111"/>
      <c r="J345" s="106"/>
      <c r="K345" s="111"/>
      <c r="L345" s="106"/>
      <c r="M345" s="12"/>
      <c r="N345" s="111"/>
      <c r="O345" s="107"/>
      <c r="P345" s="25"/>
      <c r="Q345" s="112"/>
      <c r="R345" s="31"/>
      <c r="S345" s="115"/>
      <c r="T345" s="93">
        <f t="shared" si="16"/>
        <v>0</v>
      </c>
      <c r="U345" s="356">
        <f t="shared" si="17"/>
        <v>12</v>
      </c>
    </row>
    <row r="346" spans="1:21" ht="18" customHeight="1">
      <c r="A346" s="826"/>
      <c r="B346" s="827"/>
      <c r="C346" s="829"/>
      <c r="D346" s="829"/>
      <c r="E346" s="201">
        <v>8</v>
      </c>
      <c r="F346" s="334"/>
      <c r="G346" s="334"/>
      <c r="H346" s="128"/>
      <c r="I346" s="111"/>
      <c r="J346" s="106"/>
      <c r="K346" s="111"/>
      <c r="L346" s="106"/>
      <c r="M346" s="12"/>
      <c r="N346" s="111"/>
      <c r="O346" s="107"/>
      <c r="P346" s="25"/>
      <c r="Q346" s="112"/>
      <c r="R346" s="31"/>
      <c r="S346" s="115"/>
      <c r="T346" s="93">
        <f t="shared" si="16"/>
        <v>0</v>
      </c>
      <c r="U346" s="356">
        <f t="shared" si="17"/>
        <v>12</v>
      </c>
    </row>
    <row r="347" spans="1:21" ht="18" customHeight="1">
      <c r="A347" s="826"/>
      <c r="B347" s="827"/>
      <c r="C347" s="829"/>
      <c r="D347" s="829"/>
      <c r="E347" s="201">
        <v>9</v>
      </c>
      <c r="F347" s="334"/>
      <c r="G347" s="334"/>
      <c r="H347" s="128"/>
      <c r="I347" s="111"/>
      <c r="J347" s="106"/>
      <c r="K347" s="111"/>
      <c r="L347" s="106"/>
      <c r="M347" s="12"/>
      <c r="N347" s="112"/>
      <c r="O347" s="107"/>
      <c r="P347" s="12"/>
      <c r="Q347" s="112"/>
      <c r="R347" s="31"/>
      <c r="S347" s="115"/>
      <c r="T347" s="93">
        <f t="shared" si="16"/>
        <v>0</v>
      </c>
      <c r="U347" s="356">
        <f t="shared" si="17"/>
        <v>12</v>
      </c>
    </row>
    <row r="348" spans="1:21" ht="18" customHeight="1">
      <c r="A348" s="826"/>
      <c r="B348" s="827"/>
      <c r="C348" s="829"/>
      <c r="D348" s="829"/>
      <c r="E348" s="201">
        <v>10</v>
      </c>
      <c r="F348" s="334"/>
      <c r="G348" s="334"/>
      <c r="H348" s="204"/>
      <c r="I348" s="205"/>
      <c r="J348" s="206"/>
      <c r="K348" s="205"/>
      <c r="L348" s="206"/>
      <c r="M348" s="207"/>
      <c r="N348" s="208"/>
      <c r="O348" s="209"/>
      <c r="P348" s="207"/>
      <c r="Q348" s="208"/>
      <c r="R348" s="210"/>
      <c r="S348" s="211"/>
      <c r="T348" s="278">
        <f t="shared" si="16"/>
        <v>0</v>
      </c>
      <c r="U348" s="356">
        <f t="shared" si="17"/>
        <v>12</v>
      </c>
    </row>
    <row r="349" spans="1:21" ht="18" customHeight="1">
      <c r="A349" s="826"/>
      <c r="B349" s="827"/>
      <c r="C349" s="829"/>
      <c r="D349" s="829"/>
      <c r="E349" s="201">
        <v>11</v>
      </c>
      <c r="F349" s="334"/>
      <c r="G349" s="334"/>
      <c r="H349" s="204"/>
      <c r="I349" s="205"/>
      <c r="J349" s="206"/>
      <c r="K349" s="205"/>
      <c r="L349" s="206"/>
      <c r="M349" s="207"/>
      <c r="N349" s="208"/>
      <c r="O349" s="209"/>
      <c r="P349" s="207"/>
      <c r="Q349" s="208"/>
      <c r="R349" s="210"/>
      <c r="S349" s="211"/>
      <c r="T349" s="278">
        <f t="shared" si="16"/>
        <v>0</v>
      </c>
      <c r="U349" s="356">
        <f t="shared" si="17"/>
        <v>12</v>
      </c>
    </row>
    <row r="350" spans="1:21" ht="18" customHeight="1">
      <c r="A350" s="826"/>
      <c r="B350" s="827"/>
      <c r="C350" s="829"/>
      <c r="D350" s="829"/>
      <c r="E350" s="201">
        <v>12</v>
      </c>
      <c r="F350" s="334"/>
      <c r="G350" s="334"/>
      <c r="H350" s="204"/>
      <c r="I350" s="205"/>
      <c r="J350" s="206"/>
      <c r="K350" s="205"/>
      <c r="L350" s="206"/>
      <c r="M350" s="207"/>
      <c r="N350" s="208"/>
      <c r="O350" s="209"/>
      <c r="P350" s="207"/>
      <c r="Q350" s="208"/>
      <c r="R350" s="210"/>
      <c r="S350" s="211"/>
      <c r="T350" s="278">
        <f t="shared" si="16"/>
        <v>0</v>
      </c>
      <c r="U350" s="356">
        <f t="shared" si="17"/>
        <v>12</v>
      </c>
    </row>
    <row r="351" spans="1:21" ht="18" customHeight="1">
      <c r="A351" s="826"/>
      <c r="B351" s="827"/>
      <c r="C351" s="829"/>
      <c r="D351" s="829"/>
      <c r="E351" s="201">
        <v>13</v>
      </c>
      <c r="F351" s="334"/>
      <c r="G351" s="334"/>
      <c r="H351" s="204"/>
      <c r="I351" s="205"/>
      <c r="J351" s="206"/>
      <c r="K351" s="205"/>
      <c r="L351" s="206"/>
      <c r="M351" s="207"/>
      <c r="N351" s="208"/>
      <c r="O351" s="209"/>
      <c r="P351" s="207"/>
      <c r="Q351" s="208"/>
      <c r="R351" s="210"/>
      <c r="S351" s="211"/>
      <c r="T351" s="278">
        <f t="shared" si="16"/>
        <v>0</v>
      </c>
      <c r="U351" s="356">
        <f t="shared" si="17"/>
        <v>12</v>
      </c>
    </row>
    <row r="352" spans="1:21" ht="18" customHeight="1">
      <c r="A352" s="826"/>
      <c r="B352" s="827"/>
      <c r="C352" s="829"/>
      <c r="D352" s="829"/>
      <c r="E352" s="201">
        <v>14</v>
      </c>
      <c r="F352" s="334"/>
      <c r="G352" s="334"/>
      <c r="H352" s="204"/>
      <c r="I352" s="205"/>
      <c r="J352" s="206"/>
      <c r="K352" s="205"/>
      <c r="L352" s="206"/>
      <c r="M352" s="207"/>
      <c r="N352" s="208"/>
      <c r="O352" s="209"/>
      <c r="P352" s="207"/>
      <c r="Q352" s="208"/>
      <c r="R352" s="210"/>
      <c r="S352" s="211"/>
      <c r="T352" s="278">
        <f t="shared" si="16"/>
        <v>0</v>
      </c>
      <c r="U352" s="356">
        <f t="shared" si="17"/>
        <v>12</v>
      </c>
    </row>
    <row r="353" spans="1:21" ht="18" customHeight="1">
      <c r="A353" s="826"/>
      <c r="B353" s="827"/>
      <c r="C353" s="829"/>
      <c r="D353" s="829"/>
      <c r="E353" s="201">
        <v>15</v>
      </c>
      <c r="F353" s="334"/>
      <c r="G353" s="334"/>
      <c r="H353" s="204"/>
      <c r="I353" s="205"/>
      <c r="J353" s="206"/>
      <c r="K353" s="205"/>
      <c r="L353" s="206"/>
      <c r="M353" s="207"/>
      <c r="N353" s="208"/>
      <c r="O353" s="209"/>
      <c r="P353" s="207"/>
      <c r="Q353" s="208"/>
      <c r="R353" s="210"/>
      <c r="S353" s="211"/>
      <c r="T353" s="278">
        <f t="shared" si="16"/>
        <v>0</v>
      </c>
      <c r="U353" s="356">
        <f t="shared" si="17"/>
        <v>12</v>
      </c>
    </row>
    <row r="354" spans="1:21" ht="18" customHeight="1">
      <c r="A354" s="826"/>
      <c r="B354" s="827"/>
      <c r="C354" s="829"/>
      <c r="D354" s="829"/>
      <c r="E354" s="201">
        <v>16</v>
      </c>
      <c r="F354" s="334"/>
      <c r="G354" s="334"/>
      <c r="H354" s="204"/>
      <c r="I354" s="205"/>
      <c r="J354" s="206"/>
      <c r="K354" s="205"/>
      <c r="L354" s="206"/>
      <c r="M354" s="207"/>
      <c r="N354" s="208"/>
      <c r="O354" s="209"/>
      <c r="P354" s="207"/>
      <c r="Q354" s="208"/>
      <c r="R354" s="210"/>
      <c r="S354" s="211"/>
      <c r="T354" s="278">
        <f t="shared" si="16"/>
        <v>0</v>
      </c>
      <c r="U354" s="356">
        <f t="shared" si="17"/>
        <v>12</v>
      </c>
    </row>
    <row r="355" spans="1:21" ht="18" customHeight="1">
      <c r="A355" s="826"/>
      <c r="B355" s="827"/>
      <c r="C355" s="829"/>
      <c r="D355" s="829"/>
      <c r="E355" s="201">
        <v>17</v>
      </c>
      <c r="F355" s="334"/>
      <c r="G355" s="334"/>
      <c r="H355" s="204"/>
      <c r="I355" s="205"/>
      <c r="J355" s="206"/>
      <c r="K355" s="205"/>
      <c r="L355" s="206"/>
      <c r="M355" s="207"/>
      <c r="N355" s="208"/>
      <c r="O355" s="209"/>
      <c r="P355" s="207"/>
      <c r="Q355" s="208"/>
      <c r="R355" s="210"/>
      <c r="S355" s="211"/>
      <c r="T355" s="278">
        <f t="shared" si="16"/>
        <v>0</v>
      </c>
      <c r="U355" s="356">
        <f t="shared" si="17"/>
        <v>12</v>
      </c>
    </row>
    <row r="356" spans="1:21" ht="18" customHeight="1">
      <c r="A356" s="826"/>
      <c r="B356" s="827"/>
      <c r="C356" s="829"/>
      <c r="D356" s="829"/>
      <c r="E356" s="201">
        <v>18</v>
      </c>
      <c r="F356" s="334"/>
      <c r="G356" s="334"/>
      <c r="H356" s="204"/>
      <c r="I356" s="205"/>
      <c r="J356" s="206"/>
      <c r="K356" s="205"/>
      <c r="L356" s="206"/>
      <c r="M356" s="207"/>
      <c r="N356" s="208"/>
      <c r="O356" s="209"/>
      <c r="P356" s="207"/>
      <c r="Q356" s="208"/>
      <c r="R356" s="210"/>
      <c r="S356" s="211"/>
      <c r="T356" s="278">
        <f t="shared" si="16"/>
        <v>0</v>
      </c>
      <c r="U356" s="356">
        <f t="shared" si="17"/>
        <v>12</v>
      </c>
    </row>
    <row r="357" spans="1:21" ht="18" customHeight="1">
      <c r="A357" s="826"/>
      <c r="B357" s="827"/>
      <c r="C357" s="829"/>
      <c r="D357" s="829"/>
      <c r="E357" s="201">
        <v>19</v>
      </c>
      <c r="F357" s="334"/>
      <c r="G357" s="334"/>
      <c r="H357" s="204"/>
      <c r="I357" s="205"/>
      <c r="J357" s="206"/>
      <c r="K357" s="205"/>
      <c r="L357" s="206"/>
      <c r="M357" s="207"/>
      <c r="N357" s="208"/>
      <c r="O357" s="209"/>
      <c r="P357" s="207"/>
      <c r="Q357" s="208"/>
      <c r="R357" s="210"/>
      <c r="S357" s="211"/>
      <c r="T357" s="278">
        <f t="shared" si="16"/>
        <v>0</v>
      </c>
      <c r="U357" s="356">
        <f t="shared" si="17"/>
        <v>12</v>
      </c>
    </row>
    <row r="358" spans="1:21" ht="18" customHeight="1">
      <c r="A358" s="826"/>
      <c r="B358" s="827"/>
      <c r="C358" s="829"/>
      <c r="D358" s="829"/>
      <c r="E358" s="201">
        <v>20</v>
      </c>
      <c r="F358" s="334"/>
      <c r="G358" s="334"/>
      <c r="H358" s="204"/>
      <c r="I358" s="205"/>
      <c r="J358" s="206"/>
      <c r="K358" s="205"/>
      <c r="L358" s="206"/>
      <c r="M358" s="207"/>
      <c r="N358" s="208"/>
      <c r="O358" s="209"/>
      <c r="P358" s="207"/>
      <c r="Q358" s="208"/>
      <c r="R358" s="210"/>
      <c r="S358" s="211"/>
      <c r="T358" s="278">
        <f t="shared" si="16"/>
        <v>0</v>
      </c>
      <c r="U358" s="356">
        <f t="shared" si="17"/>
        <v>12</v>
      </c>
    </row>
    <row r="359" spans="1:21" ht="18" customHeight="1">
      <c r="A359" s="826"/>
      <c r="B359" s="827"/>
      <c r="C359" s="829"/>
      <c r="D359" s="829"/>
      <c r="E359" s="201">
        <v>21</v>
      </c>
      <c r="F359" s="334"/>
      <c r="G359" s="334"/>
      <c r="H359" s="204"/>
      <c r="I359" s="205"/>
      <c r="J359" s="206"/>
      <c r="K359" s="205"/>
      <c r="L359" s="206"/>
      <c r="M359" s="207"/>
      <c r="N359" s="208"/>
      <c r="O359" s="209"/>
      <c r="P359" s="207"/>
      <c r="Q359" s="208"/>
      <c r="R359" s="210"/>
      <c r="S359" s="211"/>
      <c r="T359" s="278">
        <f t="shared" si="16"/>
        <v>0</v>
      </c>
      <c r="U359" s="356">
        <f t="shared" si="17"/>
        <v>12</v>
      </c>
    </row>
    <row r="360" spans="1:21" ht="18" customHeight="1">
      <c r="A360" s="826"/>
      <c r="B360" s="827"/>
      <c r="C360" s="829"/>
      <c r="D360" s="829"/>
      <c r="E360" s="201">
        <v>22</v>
      </c>
      <c r="F360" s="334"/>
      <c r="G360" s="334"/>
      <c r="H360" s="204"/>
      <c r="I360" s="205"/>
      <c r="J360" s="206"/>
      <c r="K360" s="205"/>
      <c r="L360" s="206"/>
      <c r="M360" s="207"/>
      <c r="N360" s="208"/>
      <c r="O360" s="209"/>
      <c r="P360" s="207"/>
      <c r="Q360" s="208"/>
      <c r="R360" s="210"/>
      <c r="S360" s="211"/>
      <c r="T360" s="278">
        <f t="shared" si="16"/>
        <v>0</v>
      </c>
      <c r="U360" s="356">
        <f t="shared" si="17"/>
        <v>12</v>
      </c>
    </row>
    <row r="361" spans="1:21" ht="18" customHeight="1">
      <c r="A361" s="826"/>
      <c r="B361" s="827"/>
      <c r="C361" s="829"/>
      <c r="D361" s="829"/>
      <c r="E361" s="201">
        <v>23</v>
      </c>
      <c r="F361" s="334"/>
      <c r="G361" s="334"/>
      <c r="H361" s="204"/>
      <c r="I361" s="205"/>
      <c r="J361" s="206"/>
      <c r="K361" s="205"/>
      <c r="L361" s="206"/>
      <c r="M361" s="207"/>
      <c r="N361" s="208"/>
      <c r="O361" s="209"/>
      <c r="P361" s="207"/>
      <c r="Q361" s="208"/>
      <c r="R361" s="210"/>
      <c r="S361" s="211"/>
      <c r="T361" s="278">
        <f t="shared" si="16"/>
        <v>0</v>
      </c>
      <c r="U361" s="356">
        <f t="shared" si="17"/>
        <v>12</v>
      </c>
    </row>
    <row r="362" spans="1:21" ht="18" customHeight="1">
      <c r="A362" s="826"/>
      <c r="B362" s="827"/>
      <c r="C362" s="829"/>
      <c r="D362" s="829"/>
      <c r="E362" s="201">
        <v>24</v>
      </c>
      <c r="F362" s="334"/>
      <c r="G362" s="334"/>
      <c r="H362" s="204"/>
      <c r="I362" s="205"/>
      <c r="J362" s="206"/>
      <c r="K362" s="205"/>
      <c r="L362" s="206"/>
      <c r="M362" s="207"/>
      <c r="N362" s="208"/>
      <c r="O362" s="209"/>
      <c r="P362" s="207"/>
      <c r="Q362" s="208"/>
      <c r="R362" s="210"/>
      <c r="S362" s="211"/>
      <c r="T362" s="278">
        <f t="shared" si="16"/>
        <v>0</v>
      </c>
      <c r="U362" s="356">
        <f t="shared" si="17"/>
        <v>12</v>
      </c>
    </row>
    <row r="363" spans="1:21" ht="18" customHeight="1">
      <c r="A363" s="826"/>
      <c r="B363" s="827"/>
      <c r="C363" s="829"/>
      <c r="D363" s="829"/>
      <c r="E363" s="201">
        <v>25</v>
      </c>
      <c r="F363" s="334"/>
      <c r="G363" s="334"/>
      <c r="H363" s="204"/>
      <c r="I363" s="205"/>
      <c r="J363" s="206"/>
      <c r="K363" s="205"/>
      <c r="L363" s="206"/>
      <c r="M363" s="207"/>
      <c r="N363" s="208"/>
      <c r="O363" s="209"/>
      <c r="P363" s="207"/>
      <c r="Q363" s="208"/>
      <c r="R363" s="210"/>
      <c r="S363" s="211"/>
      <c r="T363" s="278">
        <f t="shared" si="16"/>
        <v>0</v>
      </c>
      <c r="U363" s="356">
        <f t="shared" si="17"/>
        <v>12</v>
      </c>
    </row>
    <row r="364" spans="1:21" ht="18" customHeight="1">
      <c r="A364" s="826"/>
      <c r="B364" s="827"/>
      <c r="C364" s="829"/>
      <c r="D364" s="829"/>
      <c r="E364" s="201">
        <v>26</v>
      </c>
      <c r="F364" s="334"/>
      <c r="G364" s="334"/>
      <c r="H364" s="204"/>
      <c r="I364" s="205"/>
      <c r="J364" s="206"/>
      <c r="K364" s="205"/>
      <c r="L364" s="206"/>
      <c r="M364" s="207"/>
      <c r="N364" s="208"/>
      <c r="O364" s="209"/>
      <c r="P364" s="207"/>
      <c r="Q364" s="208"/>
      <c r="R364" s="210"/>
      <c r="S364" s="211"/>
      <c r="T364" s="278">
        <f t="shared" si="16"/>
        <v>0</v>
      </c>
      <c r="U364" s="356">
        <f t="shared" si="17"/>
        <v>12</v>
      </c>
    </row>
    <row r="365" spans="1:21" ht="18" customHeight="1">
      <c r="A365" s="826"/>
      <c r="B365" s="827"/>
      <c r="C365" s="829"/>
      <c r="D365" s="829"/>
      <c r="E365" s="201">
        <v>27</v>
      </c>
      <c r="F365" s="334"/>
      <c r="G365" s="334"/>
      <c r="H365" s="204"/>
      <c r="I365" s="205"/>
      <c r="J365" s="206"/>
      <c r="K365" s="205"/>
      <c r="L365" s="206"/>
      <c r="M365" s="207"/>
      <c r="N365" s="208"/>
      <c r="O365" s="209"/>
      <c r="P365" s="207"/>
      <c r="Q365" s="208"/>
      <c r="R365" s="210"/>
      <c r="S365" s="211"/>
      <c r="T365" s="278">
        <f t="shared" si="16"/>
        <v>0</v>
      </c>
      <c r="U365" s="356">
        <f t="shared" si="17"/>
        <v>12</v>
      </c>
    </row>
    <row r="366" spans="1:21" ht="18" customHeight="1">
      <c r="A366" s="826"/>
      <c r="B366" s="827"/>
      <c r="C366" s="829"/>
      <c r="D366" s="829"/>
      <c r="E366" s="201">
        <v>28</v>
      </c>
      <c r="F366" s="334"/>
      <c r="G366" s="334"/>
      <c r="H366" s="204"/>
      <c r="I366" s="205"/>
      <c r="J366" s="206"/>
      <c r="K366" s="205"/>
      <c r="L366" s="206"/>
      <c r="M366" s="207"/>
      <c r="N366" s="208"/>
      <c r="O366" s="209"/>
      <c r="P366" s="207"/>
      <c r="Q366" s="208"/>
      <c r="R366" s="210"/>
      <c r="S366" s="211"/>
      <c r="T366" s="278">
        <f t="shared" si="16"/>
        <v>0</v>
      </c>
      <c r="U366" s="356">
        <f t="shared" si="17"/>
        <v>12</v>
      </c>
    </row>
    <row r="367" spans="1:21" ht="18" customHeight="1">
      <c r="A367" s="826"/>
      <c r="B367" s="827"/>
      <c r="C367" s="829"/>
      <c r="D367" s="829"/>
      <c r="E367" s="201">
        <v>29</v>
      </c>
      <c r="F367" s="334"/>
      <c r="G367" s="334"/>
      <c r="H367" s="204"/>
      <c r="I367" s="205"/>
      <c r="J367" s="206"/>
      <c r="K367" s="205"/>
      <c r="L367" s="206"/>
      <c r="M367" s="207"/>
      <c r="N367" s="208"/>
      <c r="O367" s="209"/>
      <c r="P367" s="207"/>
      <c r="Q367" s="208"/>
      <c r="R367" s="210"/>
      <c r="S367" s="211"/>
      <c r="T367" s="278">
        <f t="shared" si="16"/>
        <v>0</v>
      </c>
      <c r="U367" s="356">
        <f t="shared" si="17"/>
        <v>12</v>
      </c>
    </row>
    <row r="368" spans="1:21" ht="18" customHeight="1">
      <c r="A368" s="834"/>
      <c r="B368" s="835"/>
      <c r="C368" s="829"/>
      <c r="D368" s="829"/>
      <c r="E368" s="277">
        <v>30</v>
      </c>
      <c r="F368" s="375"/>
      <c r="G368" s="375"/>
      <c r="H368" s="134"/>
      <c r="I368" s="135"/>
      <c r="J368" s="212"/>
      <c r="K368" s="135"/>
      <c r="L368" s="212"/>
      <c r="M368" s="27"/>
      <c r="N368" s="120"/>
      <c r="O368" s="109"/>
      <c r="P368" s="27"/>
      <c r="Q368" s="120"/>
      <c r="R368" s="32"/>
      <c r="S368" s="122"/>
      <c r="T368" s="136">
        <f t="shared" si="16"/>
        <v>0</v>
      </c>
      <c r="U368" s="356">
        <f t="shared" si="17"/>
        <v>12</v>
      </c>
    </row>
    <row r="369" spans="1:21" ht="18" customHeight="1">
      <c r="A369" s="824">
        <v>13</v>
      </c>
      <c r="B369" s="825"/>
      <c r="C369" s="828" t="str">
        <f>IF(ISERROR(VLOOKUP($A369,【大規模】地域番号⑧!$BD:$BF,2,FALSE)),"",VLOOKUP($A369,【大規模】地域番号⑧!$BD:$BF,2,FALSE))</f>
        <v/>
      </c>
      <c r="D369" s="828" t="str">
        <f>IF(ISERROR(VLOOKUP($A369,【大規模】地域番号⑧!$BD:$BF,3,FALSE)),"",VLOOKUP($A369,【大規模】地域番号⑧!$BD:$BF,3,FALSE))</f>
        <v/>
      </c>
      <c r="E369" s="201">
        <v>1</v>
      </c>
      <c r="F369" s="334"/>
      <c r="G369" s="334"/>
      <c r="H369" s="176"/>
      <c r="I369" s="177"/>
      <c r="J369" s="178"/>
      <c r="K369" s="180"/>
      <c r="L369" s="181"/>
      <c r="M369" s="179"/>
      <c r="N369" s="180"/>
      <c r="O369" s="181"/>
      <c r="P369" s="179"/>
      <c r="Q369" s="180"/>
      <c r="R369" s="182"/>
      <c r="S369" s="183"/>
      <c r="T369" s="257">
        <f t="shared" si="16"/>
        <v>0</v>
      </c>
      <c r="U369" s="356">
        <f>$A$369</f>
        <v>13</v>
      </c>
    </row>
    <row r="370" spans="1:21" ht="18" customHeight="1">
      <c r="A370" s="826"/>
      <c r="B370" s="827"/>
      <c r="C370" s="829"/>
      <c r="D370" s="829"/>
      <c r="E370" s="201">
        <v>2</v>
      </c>
      <c r="F370" s="334"/>
      <c r="G370" s="334"/>
      <c r="H370" s="128"/>
      <c r="I370" s="111"/>
      <c r="J370" s="106"/>
      <c r="K370" s="112"/>
      <c r="L370" s="107"/>
      <c r="M370" s="12"/>
      <c r="N370" s="112"/>
      <c r="O370" s="107"/>
      <c r="P370" s="12"/>
      <c r="Q370" s="112"/>
      <c r="R370" s="31"/>
      <c r="S370" s="115"/>
      <c r="T370" s="93">
        <f t="shared" si="16"/>
        <v>0</v>
      </c>
      <c r="U370" s="356">
        <f t="shared" ref="U370:U398" si="18">$A$369</f>
        <v>13</v>
      </c>
    </row>
    <row r="371" spans="1:21" ht="18" customHeight="1">
      <c r="A371" s="826"/>
      <c r="B371" s="827"/>
      <c r="C371" s="829"/>
      <c r="D371" s="829"/>
      <c r="E371" s="201">
        <v>3</v>
      </c>
      <c r="F371" s="334"/>
      <c r="G371" s="334"/>
      <c r="H371" s="128"/>
      <c r="I371" s="111"/>
      <c r="J371" s="106"/>
      <c r="K371" s="112"/>
      <c r="L371" s="107"/>
      <c r="M371" s="12"/>
      <c r="N371" s="112"/>
      <c r="O371" s="107"/>
      <c r="P371" s="12"/>
      <c r="Q371" s="112"/>
      <c r="R371" s="31"/>
      <c r="S371" s="115"/>
      <c r="T371" s="93">
        <f t="shared" si="16"/>
        <v>0</v>
      </c>
      <c r="U371" s="356">
        <f t="shared" si="18"/>
        <v>13</v>
      </c>
    </row>
    <row r="372" spans="1:21" ht="18" customHeight="1">
      <c r="A372" s="826"/>
      <c r="B372" s="827"/>
      <c r="C372" s="829"/>
      <c r="D372" s="829"/>
      <c r="E372" s="201">
        <v>4</v>
      </c>
      <c r="F372" s="334"/>
      <c r="G372" s="334"/>
      <c r="H372" s="128"/>
      <c r="I372" s="111"/>
      <c r="J372" s="106"/>
      <c r="K372" s="112"/>
      <c r="L372" s="107"/>
      <c r="M372" s="12"/>
      <c r="N372" s="112"/>
      <c r="O372" s="107"/>
      <c r="P372" s="12"/>
      <c r="Q372" s="112"/>
      <c r="R372" s="31"/>
      <c r="S372" s="115"/>
      <c r="T372" s="93">
        <f t="shared" si="16"/>
        <v>0</v>
      </c>
      <c r="U372" s="356">
        <f t="shared" si="18"/>
        <v>13</v>
      </c>
    </row>
    <row r="373" spans="1:21" ht="18" customHeight="1">
      <c r="A373" s="826"/>
      <c r="B373" s="827"/>
      <c r="C373" s="829"/>
      <c r="D373" s="829"/>
      <c r="E373" s="201">
        <v>5</v>
      </c>
      <c r="F373" s="334"/>
      <c r="G373" s="334"/>
      <c r="H373" s="128"/>
      <c r="I373" s="111"/>
      <c r="J373" s="106"/>
      <c r="K373" s="112"/>
      <c r="L373" s="107"/>
      <c r="M373" s="12"/>
      <c r="N373" s="112"/>
      <c r="O373" s="107"/>
      <c r="P373" s="12"/>
      <c r="Q373" s="112"/>
      <c r="R373" s="31"/>
      <c r="S373" s="115"/>
      <c r="T373" s="93">
        <f t="shared" si="16"/>
        <v>0</v>
      </c>
      <c r="U373" s="356">
        <f t="shared" si="18"/>
        <v>13</v>
      </c>
    </row>
    <row r="374" spans="1:21" ht="18" customHeight="1">
      <c r="A374" s="826"/>
      <c r="B374" s="827"/>
      <c r="C374" s="829"/>
      <c r="D374" s="829"/>
      <c r="E374" s="201">
        <v>6</v>
      </c>
      <c r="F374" s="334"/>
      <c r="G374" s="334"/>
      <c r="H374" s="128"/>
      <c r="I374" s="111"/>
      <c r="J374" s="106"/>
      <c r="K374" s="111"/>
      <c r="L374" s="106"/>
      <c r="M374" s="12"/>
      <c r="N374" s="111"/>
      <c r="O374" s="107"/>
      <c r="P374" s="25"/>
      <c r="Q374" s="112"/>
      <c r="R374" s="31"/>
      <c r="S374" s="115"/>
      <c r="T374" s="93">
        <f t="shared" si="16"/>
        <v>0</v>
      </c>
      <c r="U374" s="356">
        <f t="shared" si="18"/>
        <v>13</v>
      </c>
    </row>
    <row r="375" spans="1:21" ht="18" customHeight="1">
      <c r="A375" s="826"/>
      <c r="B375" s="827"/>
      <c r="C375" s="829"/>
      <c r="D375" s="829"/>
      <c r="E375" s="201">
        <v>7</v>
      </c>
      <c r="F375" s="334"/>
      <c r="G375" s="334"/>
      <c r="H375" s="128"/>
      <c r="I375" s="111"/>
      <c r="J375" s="106"/>
      <c r="K375" s="111"/>
      <c r="L375" s="106"/>
      <c r="M375" s="12"/>
      <c r="N375" s="111"/>
      <c r="O375" s="107"/>
      <c r="P375" s="25"/>
      <c r="Q375" s="112"/>
      <c r="R375" s="31"/>
      <c r="S375" s="115"/>
      <c r="T375" s="93">
        <f t="shared" si="16"/>
        <v>0</v>
      </c>
      <c r="U375" s="356">
        <f t="shared" si="18"/>
        <v>13</v>
      </c>
    </row>
    <row r="376" spans="1:21" ht="18" customHeight="1">
      <c r="A376" s="826"/>
      <c r="B376" s="827"/>
      <c r="C376" s="829"/>
      <c r="D376" s="829"/>
      <c r="E376" s="201">
        <v>8</v>
      </c>
      <c r="F376" s="334"/>
      <c r="G376" s="334"/>
      <c r="H376" s="128"/>
      <c r="I376" s="111"/>
      <c r="J376" s="106"/>
      <c r="K376" s="111"/>
      <c r="L376" s="106"/>
      <c r="M376" s="12"/>
      <c r="N376" s="111"/>
      <c r="O376" s="107"/>
      <c r="P376" s="25"/>
      <c r="Q376" s="112"/>
      <c r="R376" s="31"/>
      <c r="S376" s="115"/>
      <c r="T376" s="93">
        <f t="shared" si="16"/>
        <v>0</v>
      </c>
      <c r="U376" s="356">
        <f t="shared" si="18"/>
        <v>13</v>
      </c>
    </row>
    <row r="377" spans="1:21" ht="18" customHeight="1">
      <c r="A377" s="826"/>
      <c r="B377" s="827"/>
      <c r="C377" s="829"/>
      <c r="D377" s="829"/>
      <c r="E377" s="201">
        <v>9</v>
      </c>
      <c r="F377" s="334"/>
      <c r="G377" s="334"/>
      <c r="H377" s="128"/>
      <c r="I377" s="111"/>
      <c r="J377" s="106"/>
      <c r="K377" s="111"/>
      <c r="L377" s="106"/>
      <c r="M377" s="12"/>
      <c r="N377" s="112"/>
      <c r="O377" s="107"/>
      <c r="P377" s="12"/>
      <c r="Q377" s="112"/>
      <c r="R377" s="31"/>
      <c r="S377" s="115"/>
      <c r="T377" s="93">
        <f t="shared" si="16"/>
        <v>0</v>
      </c>
      <c r="U377" s="356">
        <f t="shared" si="18"/>
        <v>13</v>
      </c>
    </row>
    <row r="378" spans="1:21" ht="18" customHeight="1">
      <c r="A378" s="826"/>
      <c r="B378" s="827"/>
      <c r="C378" s="829"/>
      <c r="D378" s="829"/>
      <c r="E378" s="201">
        <v>10</v>
      </c>
      <c r="F378" s="334"/>
      <c r="G378" s="334"/>
      <c r="H378" s="204"/>
      <c r="I378" s="205"/>
      <c r="J378" s="206"/>
      <c r="K378" s="205"/>
      <c r="L378" s="206"/>
      <c r="M378" s="207"/>
      <c r="N378" s="208"/>
      <c r="O378" s="209"/>
      <c r="P378" s="207"/>
      <c r="Q378" s="208"/>
      <c r="R378" s="210"/>
      <c r="S378" s="211"/>
      <c r="T378" s="278">
        <f t="shared" si="16"/>
        <v>0</v>
      </c>
      <c r="U378" s="356">
        <f t="shared" si="18"/>
        <v>13</v>
      </c>
    </row>
    <row r="379" spans="1:21" ht="18" customHeight="1">
      <c r="A379" s="826"/>
      <c r="B379" s="827"/>
      <c r="C379" s="829"/>
      <c r="D379" s="829"/>
      <c r="E379" s="201">
        <v>11</v>
      </c>
      <c r="F379" s="334"/>
      <c r="G379" s="334"/>
      <c r="H379" s="204"/>
      <c r="I379" s="205"/>
      <c r="J379" s="206"/>
      <c r="K379" s="205"/>
      <c r="L379" s="206"/>
      <c r="M379" s="207"/>
      <c r="N379" s="208"/>
      <c r="O379" s="209"/>
      <c r="P379" s="207"/>
      <c r="Q379" s="208"/>
      <c r="R379" s="210"/>
      <c r="S379" s="211"/>
      <c r="T379" s="278">
        <f t="shared" si="16"/>
        <v>0</v>
      </c>
      <c r="U379" s="356">
        <f t="shared" si="18"/>
        <v>13</v>
      </c>
    </row>
    <row r="380" spans="1:21" ht="18" customHeight="1">
      <c r="A380" s="826"/>
      <c r="B380" s="827"/>
      <c r="C380" s="829"/>
      <c r="D380" s="829"/>
      <c r="E380" s="201">
        <v>12</v>
      </c>
      <c r="F380" s="334"/>
      <c r="G380" s="334"/>
      <c r="H380" s="204"/>
      <c r="I380" s="205"/>
      <c r="J380" s="206"/>
      <c r="K380" s="205"/>
      <c r="L380" s="206"/>
      <c r="M380" s="207"/>
      <c r="N380" s="208"/>
      <c r="O380" s="209"/>
      <c r="P380" s="207"/>
      <c r="Q380" s="208"/>
      <c r="R380" s="210"/>
      <c r="S380" s="211"/>
      <c r="T380" s="278">
        <f t="shared" si="16"/>
        <v>0</v>
      </c>
      <c r="U380" s="356">
        <f t="shared" si="18"/>
        <v>13</v>
      </c>
    </row>
    <row r="381" spans="1:21" ht="18" customHeight="1">
      <c r="A381" s="826"/>
      <c r="B381" s="827"/>
      <c r="C381" s="829"/>
      <c r="D381" s="829"/>
      <c r="E381" s="201">
        <v>13</v>
      </c>
      <c r="F381" s="334"/>
      <c r="G381" s="334"/>
      <c r="H381" s="204"/>
      <c r="I381" s="205"/>
      <c r="J381" s="206"/>
      <c r="K381" s="205"/>
      <c r="L381" s="206"/>
      <c r="M381" s="207"/>
      <c r="N381" s="208"/>
      <c r="O381" s="209"/>
      <c r="P381" s="207"/>
      <c r="Q381" s="208"/>
      <c r="R381" s="210"/>
      <c r="S381" s="211"/>
      <c r="T381" s="278">
        <f t="shared" si="16"/>
        <v>0</v>
      </c>
      <c r="U381" s="356">
        <f t="shared" si="18"/>
        <v>13</v>
      </c>
    </row>
    <row r="382" spans="1:21" ht="18" customHeight="1">
      <c r="A382" s="826"/>
      <c r="B382" s="827"/>
      <c r="C382" s="829"/>
      <c r="D382" s="829"/>
      <c r="E382" s="201">
        <v>14</v>
      </c>
      <c r="F382" s="334"/>
      <c r="G382" s="334"/>
      <c r="H382" s="204"/>
      <c r="I382" s="205"/>
      <c r="J382" s="206"/>
      <c r="K382" s="205"/>
      <c r="L382" s="206"/>
      <c r="M382" s="207"/>
      <c r="N382" s="208"/>
      <c r="O382" s="209"/>
      <c r="P382" s="207"/>
      <c r="Q382" s="208"/>
      <c r="R382" s="210"/>
      <c r="S382" s="211"/>
      <c r="T382" s="278">
        <f t="shared" si="16"/>
        <v>0</v>
      </c>
      <c r="U382" s="356">
        <f t="shared" si="18"/>
        <v>13</v>
      </c>
    </row>
    <row r="383" spans="1:21" ht="18" customHeight="1">
      <c r="A383" s="826"/>
      <c r="B383" s="827"/>
      <c r="C383" s="829"/>
      <c r="D383" s="829"/>
      <c r="E383" s="201">
        <v>15</v>
      </c>
      <c r="F383" s="334"/>
      <c r="G383" s="334"/>
      <c r="H383" s="204"/>
      <c r="I383" s="205"/>
      <c r="J383" s="206"/>
      <c r="K383" s="205"/>
      <c r="L383" s="206"/>
      <c r="M383" s="207"/>
      <c r="N383" s="208"/>
      <c r="O383" s="209"/>
      <c r="P383" s="207"/>
      <c r="Q383" s="208"/>
      <c r="R383" s="210"/>
      <c r="S383" s="211"/>
      <c r="T383" s="278">
        <f t="shared" si="16"/>
        <v>0</v>
      </c>
      <c r="U383" s="356">
        <f t="shared" si="18"/>
        <v>13</v>
      </c>
    </row>
    <row r="384" spans="1:21" ht="18" customHeight="1">
      <c r="A384" s="826"/>
      <c r="B384" s="827"/>
      <c r="C384" s="829"/>
      <c r="D384" s="829"/>
      <c r="E384" s="201">
        <v>16</v>
      </c>
      <c r="F384" s="334"/>
      <c r="G384" s="334"/>
      <c r="H384" s="204"/>
      <c r="I384" s="205"/>
      <c r="J384" s="206"/>
      <c r="K384" s="205"/>
      <c r="L384" s="206"/>
      <c r="M384" s="207"/>
      <c r="N384" s="208"/>
      <c r="O384" s="209"/>
      <c r="P384" s="207"/>
      <c r="Q384" s="208"/>
      <c r="R384" s="210"/>
      <c r="S384" s="211"/>
      <c r="T384" s="278">
        <f t="shared" si="16"/>
        <v>0</v>
      </c>
      <c r="U384" s="356">
        <f t="shared" si="18"/>
        <v>13</v>
      </c>
    </row>
    <row r="385" spans="1:21" ht="18" customHeight="1">
      <c r="A385" s="826"/>
      <c r="B385" s="827"/>
      <c r="C385" s="829"/>
      <c r="D385" s="829"/>
      <c r="E385" s="201">
        <v>17</v>
      </c>
      <c r="F385" s="334"/>
      <c r="G385" s="334"/>
      <c r="H385" s="204"/>
      <c r="I385" s="205"/>
      <c r="J385" s="206"/>
      <c r="K385" s="205"/>
      <c r="L385" s="206"/>
      <c r="M385" s="207"/>
      <c r="N385" s="208"/>
      <c r="O385" s="209"/>
      <c r="P385" s="207"/>
      <c r="Q385" s="208"/>
      <c r="R385" s="210"/>
      <c r="S385" s="211"/>
      <c r="T385" s="278">
        <f t="shared" si="16"/>
        <v>0</v>
      </c>
      <c r="U385" s="356">
        <f t="shared" si="18"/>
        <v>13</v>
      </c>
    </row>
    <row r="386" spans="1:21" ht="18" customHeight="1">
      <c r="A386" s="826"/>
      <c r="B386" s="827"/>
      <c r="C386" s="829"/>
      <c r="D386" s="829"/>
      <c r="E386" s="201">
        <v>18</v>
      </c>
      <c r="F386" s="334"/>
      <c r="G386" s="334"/>
      <c r="H386" s="204"/>
      <c r="I386" s="205"/>
      <c r="J386" s="206"/>
      <c r="K386" s="205"/>
      <c r="L386" s="206"/>
      <c r="M386" s="207"/>
      <c r="N386" s="208"/>
      <c r="O386" s="209"/>
      <c r="P386" s="207"/>
      <c r="Q386" s="208"/>
      <c r="R386" s="210"/>
      <c r="S386" s="211"/>
      <c r="T386" s="278">
        <f t="shared" si="16"/>
        <v>0</v>
      </c>
      <c r="U386" s="356">
        <f t="shared" si="18"/>
        <v>13</v>
      </c>
    </row>
    <row r="387" spans="1:21" ht="18" customHeight="1">
      <c r="A387" s="826"/>
      <c r="B387" s="827"/>
      <c r="C387" s="829"/>
      <c r="D387" s="829"/>
      <c r="E387" s="201">
        <v>19</v>
      </c>
      <c r="F387" s="334"/>
      <c r="G387" s="334"/>
      <c r="H387" s="204"/>
      <c r="I387" s="205"/>
      <c r="J387" s="206"/>
      <c r="K387" s="205"/>
      <c r="L387" s="206"/>
      <c r="M387" s="207"/>
      <c r="N387" s="208"/>
      <c r="O387" s="209"/>
      <c r="P387" s="207"/>
      <c r="Q387" s="208"/>
      <c r="R387" s="210"/>
      <c r="S387" s="211"/>
      <c r="T387" s="278">
        <f t="shared" si="16"/>
        <v>0</v>
      </c>
      <c r="U387" s="356">
        <f t="shared" si="18"/>
        <v>13</v>
      </c>
    </row>
    <row r="388" spans="1:21" ht="18" customHeight="1">
      <c r="A388" s="826"/>
      <c r="B388" s="827"/>
      <c r="C388" s="829"/>
      <c r="D388" s="829"/>
      <c r="E388" s="201">
        <v>20</v>
      </c>
      <c r="F388" s="334"/>
      <c r="G388" s="334"/>
      <c r="H388" s="204"/>
      <c r="I388" s="205"/>
      <c r="J388" s="206"/>
      <c r="K388" s="205"/>
      <c r="L388" s="206"/>
      <c r="M388" s="207"/>
      <c r="N388" s="208"/>
      <c r="O388" s="209"/>
      <c r="P388" s="207"/>
      <c r="Q388" s="208"/>
      <c r="R388" s="210"/>
      <c r="S388" s="211"/>
      <c r="T388" s="278">
        <f t="shared" si="16"/>
        <v>0</v>
      </c>
      <c r="U388" s="356">
        <f t="shared" si="18"/>
        <v>13</v>
      </c>
    </row>
    <row r="389" spans="1:21" ht="18" customHeight="1">
      <c r="A389" s="826"/>
      <c r="B389" s="827"/>
      <c r="C389" s="829"/>
      <c r="D389" s="829"/>
      <c r="E389" s="201">
        <v>21</v>
      </c>
      <c r="F389" s="334"/>
      <c r="G389" s="334"/>
      <c r="H389" s="204"/>
      <c r="I389" s="205"/>
      <c r="J389" s="206"/>
      <c r="K389" s="205"/>
      <c r="L389" s="206"/>
      <c r="M389" s="207"/>
      <c r="N389" s="208"/>
      <c r="O389" s="209"/>
      <c r="P389" s="207"/>
      <c r="Q389" s="208"/>
      <c r="R389" s="210"/>
      <c r="S389" s="211"/>
      <c r="T389" s="278">
        <f t="shared" si="16"/>
        <v>0</v>
      </c>
      <c r="U389" s="356">
        <f t="shared" si="18"/>
        <v>13</v>
      </c>
    </row>
    <row r="390" spans="1:21" ht="18" customHeight="1">
      <c r="A390" s="826"/>
      <c r="B390" s="827"/>
      <c r="C390" s="829"/>
      <c r="D390" s="829"/>
      <c r="E390" s="201">
        <v>22</v>
      </c>
      <c r="F390" s="334"/>
      <c r="G390" s="334"/>
      <c r="H390" s="204"/>
      <c r="I390" s="205"/>
      <c r="J390" s="206"/>
      <c r="K390" s="205"/>
      <c r="L390" s="206"/>
      <c r="M390" s="207"/>
      <c r="N390" s="208"/>
      <c r="O390" s="209"/>
      <c r="P390" s="207"/>
      <c r="Q390" s="208"/>
      <c r="R390" s="210"/>
      <c r="S390" s="211"/>
      <c r="T390" s="278">
        <f t="shared" si="16"/>
        <v>0</v>
      </c>
      <c r="U390" s="356">
        <f t="shared" si="18"/>
        <v>13</v>
      </c>
    </row>
    <row r="391" spans="1:21" ht="18" customHeight="1">
      <c r="A391" s="826"/>
      <c r="B391" s="827"/>
      <c r="C391" s="829"/>
      <c r="D391" s="829"/>
      <c r="E391" s="201">
        <v>23</v>
      </c>
      <c r="F391" s="334"/>
      <c r="G391" s="334"/>
      <c r="H391" s="204"/>
      <c r="I391" s="205"/>
      <c r="J391" s="206"/>
      <c r="K391" s="205"/>
      <c r="L391" s="206"/>
      <c r="M391" s="207"/>
      <c r="N391" s="208"/>
      <c r="O391" s="209"/>
      <c r="P391" s="207"/>
      <c r="Q391" s="208"/>
      <c r="R391" s="210"/>
      <c r="S391" s="211"/>
      <c r="T391" s="278">
        <f t="shared" si="16"/>
        <v>0</v>
      </c>
      <c r="U391" s="356">
        <f t="shared" si="18"/>
        <v>13</v>
      </c>
    </row>
    <row r="392" spans="1:21" ht="18" customHeight="1">
      <c r="A392" s="826"/>
      <c r="B392" s="827"/>
      <c r="C392" s="829"/>
      <c r="D392" s="829"/>
      <c r="E392" s="201">
        <v>24</v>
      </c>
      <c r="F392" s="334"/>
      <c r="G392" s="334"/>
      <c r="H392" s="204"/>
      <c r="I392" s="205"/>
      <c r="J392" s="206"/>
      <c r="K392" s="205"/>
      <c r="L392" s="206"/>
      <c r="M392" s="207"/>
      <c r="N392" s="208"/>
      <c r="O392" s="209"/>
      <c r="P392" s="207"/>
      <c r="Q392" s="208"/>
      <c r="R392" s="210"/>
      <c r="S392" s="211"/>
      <c r="T392" s="278">
        <f t="shared" si="16"/>
        <v>0</v>
      </c>
      <c r="U392" s="356">
        <f t="shared" si="18"/>
        <v>13</v>
      </c>
    </row>
    <row r="393" spans="1:21" ht="18" customHeight="1">
      <c r="A393" s="826"/>
      <c r="B393" s="827"/>
      <c r="C393" s="829"/>
      <c r="D393" s="829"/>
      <c r="E393" s="201">
        <v>25</v>
      </c>
      <c r="F393" s="334"/>
      <c r="G393" s="334"/>
      <c r="H393" s="204"/>
      <c r="I393" s="205"/>
      <c r="J393" s="206"/>
      <c r="K393" s="205"/>
      <c r="L393" s="206"/>
      <c r="M393" s="207"/>
      <c r="N393" s="208"/>
      <c r="O393" s="209"/>
      <c r="P393" s="207"/>
      <c r="Q393" s="208"/>
      <c r="R393" s="210"/>
      <c r="S393" s="211"/>
      <c r="T393" s="278">
        <f t="shared" ref="T393:T456" si="19">IF(J393="",0,INT(SUM(PRODUCT(J393,L393,O393),R393)))</f>
        <v>0</v>
      </c>
      <c r="U393" s="356">
        <f t="shared" si="18"/>
        <v>13</v>
      </c>
    </row>
    <row r="394" spans="1:21" ht="18" customHeight="1">
      <c r="A394" s="826"/>
      <c r="B394" s="827"/>
      <c r="C394" s="829"/>
      <c r="D394" s="829"/>
      <c r="E394" s="201">
        <v>26</v>
      </c>
      <c r="F394" s="334"/>
      <c r="G394" s="334"/>
      <c r="H394" s="204"/>
      <c r="I394" s="205"/>
      <c r="J394" s="206"/>
      <c r="K394" s="205"/>
      <c r="L394" s="206"/>
      <c r="M394" s="207"/>
      <c r="N394" s="208"/>
      <c r="O394" s="209"/>
      <c r="P394" s="207"/>
      <c r="Q394" s="208"/>
      <c r="R394" s="210"/>
      <c r="S394" s="211"/>
      <c r="T394" s="278">
        <f t="shared" si="19"/>
        <v>0</v>
      </c>
      <c r="U394" s="356">
        <f t="shared" si="18"/>
        <v>13</v>
      </c>
    </row>
    <row r="395" spans="1:21" ht="18" customHeight="1">
      <c r="A395" s="826"/>
      <c r="B395" s="827"/>
      <c r="C395" s="829"/>
      <c r="D395" s="829"/>
      <c r="E395" s="201">
        <v>27</v>
      </c>
      <c r="F395" s="334"/>
      <c r="G395" s="334"/>
      <c r="H395" s="204"/>
      <c r="I395" s="205"/>
      <c r="J395" s="206"/>
      <c r="K395" s="205"/>
      <c r="L395" s="206"/>
      <c r="M395" s="207"/>
      <c r="N395" s="208"/>
      <c r="O395" s="209"/>
      <c r="P395" s="207"/>
      <c r="Q395" s="208"/>
      <c r="R395" s="210"/>
      <c r="S395" s="211"/>
      <c r="T395" s="278">
        <f t="shared" si="19"/>
        <v>0</v>
      </c>
      <c r="U395" s="356">
        <f t="shared" si="18"/>
        <v>13</v>
      </c>
    </row>
    <row r="396" spans="1:21" ht="18" customHeight="1">
      <c r="A396" s="826"/>
      <c r="B396" s="827"/>
      <c r="C396" s="829"/>
      <c r="D396" s="829"/>
      <c r="E396" s="201">
        <v>28</v>
      </c>
      <c r="F396" s="334"/>
      <c r="G396" s="334"/>
      <c r="H396" s="204"/>
      <c r="I396" s="205"/>
      <c r="J396" s="206"/>
      <c r="K396" s="205"/>
      <c r="L396" s="206"/>
      <c r="M396" s="207"/>
      <c r="N396" s="208"/>
      <c r="O396" s="209"/>
      <c r="P396" s="207"/>
      <c r="Q396" s="208"/>
      <c r="R396" s="210"/>
      <c r="S396" s="211"/>
      <c r="T396" s="278">
        <f t="shared" si="19"/>
        <v>0</v>
      </c>
      <c r="U396" s="356">
        <f t="shared" si="18"/>
        <v>13</v>
      </c>
    </row>
    <row r="397" spans="1:21" ht="18" customHeight="1">
      <c r="A397" s="826"/>
      <c r="B397" s="827"/>
      <c r="C397" s="829"/>
      <c r="D397" s="829"/>
      <c r="E397" s="201">
        <v>29</v>
      </c>
      <c r="F397" s="334"/>
      <c r="G397" s="334"/>
      <c r="H397" s="204"/>
      <c r="I397" s="205"/>
      <c r="J397" s="206"/>
      <c r="K397" s="205"/>
      <c r="L397" s="206"/>
      <c r="M397" s="207"/>
      <c r="N397" s="208"/>
      <c r="O397" s="209"/>
      <c r="P397" s="207"/>
      <c r="Q397" s="208"/>
      <c r="R397" s="210"/>
      <c r="S397" s="211"/>
      <c r="T397" s="278">
        <f t="shared" si="19"/>
        <v>0</v>
      </c>
      <c r="U397" s="356">
        <f t="shared" si="18"/>
        <v>13</v>
      </c>
    </row>
    <row r="398" spans="1:21" ht="18" customHeight="1">
      <c r="A398" s="834"/>
      <c r="B398" s="835"/>
      <c r="C398" s="829"/>
      <c r="D398" s="829"/>
      <c r="E398" s="277">
        <v>30</v>
      </c>
      <c r="F398" s="375"/>
      <c r="G398" s="375"/>
      <c r="H398" s="134"/>
      <c r="I398" s="135"/>
      <c r="J398" s="212"/>
      <c r="K398" s="135"/>
      <c r="L398" s="212"/>
      <c r="M398" s="27"/>
      <c r="N398" s="120"/>
      <c r="O398" s="109"/>
      <c r="P398" s="27"/>
      <c r="Q398" s="120"/>
      <c r="R398" s="32"/>
      <c r="S398" s="122"/>
      <c r="T398" s="136">
        <f t="shared" si="19"/>
        <v>0</v>
      </c>
      <c r="U398" s="356">
        <f t="shared" si="18"/>
        <v>13</v>
      </c>
    </row>
    <row r="399" spans="1:21" ht="18" customHeight="1">
      <c r="A399" s="824">
        <v>14</v>
      </c>
      <c r="B399" s="825"/>
      <c r="C399" s="828" t="str">
        <f>IF(ISERROR(VLOOKUP($A399,【大規模】地域番号⑧!$BD:$BF,2,FALSE)),"",VLOOKUP($A399,【大規模】地域番号⑧!$BD:$BF,2,FALSE))</f>
        <v/>
      </c>
      <c r="D399" s="828" t="str">
        <f>IF(ISERROR(VLOOKUP($A399,【大規模】地域番号⑧!$BD:$BF,3,FALSE)),"",VLOOKUP($A399,【大規模】地域番号⑧!$BD:$BF,3,FALSE))</f>
        <v/>
      </c>
      <c r="E399" s="201">
        <v>1</v>
      </c>
      <c r="F399" s="334"/>
      <c r="G399" s="334"/>
      <c r="H399" s="176"/>
      <c r="I399" s="177"/>
      <c r="J399" s="178"/>
      <c r="K399" s="180"/>
      <c r="L399" s="181"/>
      <c r="M399" s="179"/>
      <c r="N399" s="180"/>
      <c r="O399" s="181"/>
      <c r="P399" s="179"/>
      <c r="Q399" s="180"/>
      <c r="R399" s="182"/>
      <c r="S399" s="183"/>
      <c r="T399" s="257">
        <f t="shared" si="19"/>
        <v>0</v>
      </c>
      <c r="U399" s="356">
        <f>$A$399</f>
        <v>14</v>
      </c>
    </row>
    <row r="400" spans="1:21" ht="18" customHeight="1">
      <c r="A400" s="826"/>
      <c r="B400" s="827"/>
      <c r="C400" s="829"/>
      <c r="D400" s="829"/>
      <c r="E400" s="201">
        <v>2</v>
      </c>
      <c r="F400" s="334"/>
      <c r="G400" s="334"/>
      <c r="H400" s="128"/>
      <c r="I400" s="111"/>
      <c r="J400" s="106"/>
      <c r="K400" s="112"/>
      <c r="L400" s="107"/>
      <c r="M400" s="12"/>
      <c r="N400" s="112"/>
      <c r="O400" s="107"/>
      <c r="P400" s="12"/>
      <c r="Q400" s="112"/>
      <c r="R400" s="31"/>
      <c r="S400" s="115"/>
      <c r="T400" s="93">
        <f t="shared" si="19"/>
        <v>0</v>
      </c>
      <c r="U400" s="356">
        <f t="shared" ref="U400:U428" si="20">$A$399</f>
        <v>14</v>
      </c>
    </row>
    <row r="401" spans="1:21" ht="18" customHeight="1">
      <c r="A401" s="826"/>
      <c r="B401" s="827"/>
      <c r="C401" s="829"/>
      <c r="D401" s="829"/>
      <c r="E401" s="201">
        <v>3</v>
      </c>
      <c r="F401" s="334"/>
      <c r="G401" s="334"/>
      <c r="H401" s="128"/>
      <c r="I401" s="111"/>
      <c r="J401" s="106"/>
      <c r="K401" s="112"/>
      <c r="L401" s="107"/>
      <c r="M401" s="12"/>
      <c r="N401" s="112"/>
      <c r="O401" s="107"/>
      <c r="P401" s="12"/>
      <c r="Q401" s="112"/>
      <c r="R401" s="31"/>
      <c r="S401" s="115"/>
      <c r="T401" s="93">
        <f t="shared" si="19"/>
        <v>0</v>
      </c>
      <c r="U401" s="356">
        <f t="shared" si="20"/>
        <v>14</v>
      </c>
    </row>
    <row r="402" spans="1:21" ht="18" customHeight="1">
      <c r="A402" s="826"/>
      <c r="B402" s="827"/>
      <c r="C402" s="829"/>
      <c r="D402" s="829"/>
      <c r="E402" s="201">
        <v>4</v>
      </c>
      <c r="F402" s="334"/>
      <c r="G402" s="334"/>
      <c r="H402" s="128"/>
      <c r="I402" s="111"/>
      <c r="J402" s="106"/>
      <c r="K402" s="112"/>
      <c r="L402" s="107"/>
      <c r="M402" s="12"/>
      <c r="N402" s="112"/>
      <c r="O402" s="107"/>
      <c r="P402" s="12"/>
      <c r="Q402" s="112"/>
      <c r="R402" s="31"/>
      <c r="S402" s="115"/>
      <c r="T402" s="93">
        <f t="shared" si="19"/>
        <v>0</v>
      </c>
      <c r="U402" s="356">
        <f t="shared" si="20"/>
        <v>14</v>
      </c>
    </row>
    <row r="403" spans="1:21" ht="18" customHeight="1">
      <c r="A403" s="826"/>
      <c r="B403" s="827"/>
      <c r="C403" s="829"/>
      <c r="D403" s="829"/>
      <c r="E403" s="201">
        <v>5</v>
      </c>
      <c r="F403" s="334"/>
      <c r="G403" s="334"/>
      <c r="H403" s="128"/>
      <c r="I403" s="111"/>
      <c r="J403" s="106"/>
      <c r="K403" s="112"/>
      <c r="L403" s="107"/>
      <c r="M403" s="12"/>
      <c r="N403" s="112"/>
      <c r="O403" s="107"/>
      <c r="P403" s="12"/>
      <c r="Q403" s="112"/>
      <c r="R403" s="31"/>
      <c r="S403" s="115"/>
      <c r="T403" s="93">
        <f t="shared" si="19"/>
        <v>0</v>
      </c>
      <c r="U403" s="356">
        <f t="shared" si="20"/>
        <v>14</v>
      </c>
    </row>
    <row r="404" spans="1:21" ht="18" customHeight="1">
      <c r="A404" s="826"/>
      <c r="B404" s="827"/>
      <c r="C404" s="829"/>
      <c r="D404" s="829"/>
      <c r="E404" s="201">
        <v>6</v>
      </c>
      <c r="F404" s="334"/>
      <c r="G404" s="334"/>
      <c r="H404" s="128"/>
      <c r="I404" s="111"/>
      <c r="J404" s="106"/>
      <c r="K404" s="111"/>
      <c r="L404" s="106"/>
      <c r="M404" s="12"/>
      <c r="N404" s="111"/>
      <c r="O404" s="107"/>
      <c r="P404" s="25"/>
      <c r="Q404" s="112"/>
      <c r="R404" s="31"/>
      <c r="S404" s="115"/>
      <c r="T404" s="93">
        <f t="shared" si="19"/>
        <v>0</v>
      </c>
      <c r="U404" s="356">
        <f t="shared" si="20"/>
        <v>14</v>
      </c>
    </row>
    <row r="405" spans="1:21" ht="18" customHeight="1">
      <c r="A405" s="826"/>
      <c r="B405" s="827"/>
      <c r="C405" s="829"/>
      <c r="D405" s="829"/>
      <c r="E405" s="201">
        <v>7</v>
      </c>
      <c r="F405" s="334"/>
      <c r="G405" s="334"/>
      <c r="H405" s="128"/>
      <c r="I405" s="111"/>
      <c r="J405" s="106"/>
      <c r="K405" s="111"/>
      <c r="L405" s="106"/>
      <c r="M405" s="12"/>
      <c r="N405" s="111"/>
      <c r="O405" s="107"/>
      <c r="P405" s="25"/>
      <c r="Q405" s="112"/>
      <c r="R405" s="31"/>
      <c r="S405" s="115"/>
      <c r="T405" s="93">
        <f t="shared" si="19"/>
        <v>0</v>
      </c>
      <c r="U405" s="356">
        <f t="shared" si="20"/>
        <v>14</v>
      </c>
    </row>
    <row r="406" spans="1:21" ht="18" customHeight="1">
      <c r="A406" s="826"/>
      <c r="B406" s="827"/>
      <c r="C406" s="829"/>
      <c r="D406" s="829"/>
      <c r="E406" s="201">
        <v>8</v>
      </c>
      <c r="F406" s="334"/>
      <c r="G406" s="334"/>
      <c r="H406" s="128"/>
      <c r="I406" s="111"/>
      <c r="J406" s="106"/>
      <c r="K406" s="111"/>
      <c r="L406" s="106"/>
      <c r="M406" s="12"/>
      <c r="N406" s="111"/>
      <c r="O406" s="107"/>
      <c r="P406" s="25"/>
      <c r="Q406" s="112"/>
      <c r="R406" s="31"/>
      <c r="S406" s="115"/>
      <c r="T406" s="93">
        <f t="shared" si="19"/>
        <v>0</v>
      </c>
      <c r="U406" s="356">
        <f t="shared" si="20"/>
        <v>14</v>
      </c>
    </row>
    <row r="407" spans="1:21" ht="18" customHeight="1">
      <c r="A407" s="826"/>
      <c r="B407" s="827"/>
      <c r="C407" s="829"/>
      <c r="D407" s="829"/>
      <c r="E407" s="201">
        <v>9</v>
      </c>
      <c r="F407" s="334"/>
      <c r="G407" s="334"/>
      <c r="H407" s="128"/>
      <c r="I407" s="111"/>
      <c r="J407" s="106"/>
      <c r="K407" s="111"/>
      <c r="L407" s="106"/>
      <c r="M407" s="12"/>
      <c r="N407" s="112"/>
      <c r="O407" s="107"/>
      <c r="P407" s="12"/>
      <c r="Q407" s="112"/>
      <c r="R407" s="31"/>
      <c r="S407" s="115"/>
      <c r="T407" s="93">
        <f t="shared" si="19"/>
        <v>0</v>
      </c>
      <c r="U407" s="356">
        <f t="shared" si="20"/>
        <v>14</v>
      </c>
    </row>
    <row r="408" spans="1:21" ht="18" customHeight="1">
      <c r="A408" s="826"/>
      <c r="B408" s="827"/>
      <c r="C408" s="829"/>
      <c r="D408" s="829"/>
      <c r="E408" s="201">
        <v>10</v>
      </c>
      <c r="F408" s="334"/>
      <c r="G408" s="334"/>
      <c r="H408" s="204"/>
      <c r="I408" s="205"/>
      <c r="J408" s="206"/>
      <c r="K408" s="205"/>
      <c r="L408" s="206"/>
      <c r="M408" s="207"/>
      <c r="N408" s="208"/>
      <c r="O408" s="209"/>
      <c r="P408" s="207"/>
      <c r="Q408" s="208"/>
      <c r="R408" s="210"/>
      <c r="S408" s="211"/>
      <c r="T408" s="278">
        <f t="shared" si="19"/>
        <v>0</v>
      </c>
      <c r="U408" s="356">
        <f t="shared" si="20"/>
        <v>14</v>
      </c>
    </row>
    <row r="409" spans="1:21" ht="18" customHeight="1">
      <c r="A409" s="826"/>
      <c r="B409" s="827"/>
      <c r="C409" s="829"/>
      <c r="D409" s="829"/>
      <c r="E409" s="201">
        <v>11</v>
      </c>
      <c r="F409" s="334"/>
      <c r="G409" s="334"/>
      <c r="H409" s="204"/>
      <c r="I409" s="205"/>
      <c r="J409" s="206"/>
      <c r="K409" s="205"/>
      <c r="L409" s="206"/>
      <c r="M409" s="207"/>
      <c r="N409" s="208"/>
      <c r="O409" s="209"/>
      <c r="P409" s="207"/>
      <c r="Q409" s="208"/>
      <c r="R409" s="210"/>
      <c r="S409" s="211"/>
      <c r="T409" s="278">
        <f t="shared" si="19"/>
        <v>0</v>
      </c>
      <c r="U409" s="356">
        <f t="shared" si="20"/>
        <v>14</v>
      </c>
    </row>
    <row r="410" spans="1:21" ht="18" customHeight="1">
      <c r="A410" s="826"/>
      <c r="B410" s="827"/>
      <c r="C410" s="829"/>
      <c r="D410" s="829"/>
      <c r="E410" s="201">
        <v>12</v>
      </c>
      <c r="F410" s="334"/>
      <c r="G410" s="334"/>
      <c r="H410" s="204"/>
      <c r="I410" s="205"/>
      <c r="J410" s="206"/>
      <c r="K410" s="205"/>
      <c r="L410" s="206"/>
      <c r="M410" s="207"/>
      <c r="N410" s="208"/>
      <c r="O410" s="209"/>
      <c r="P410" s="207"/>
      <c r="Q410" s="208"/>
      <c r="R410" s="210"/>
      <c r="S410" s="211"/>
      <c r="T410" s="278">
        <f t="shared" si="19"/>
        <v>0</v>
      </c>
      <c r="U410" s="356">
        <f t="shared" si="20"/>
        <v>14</v>
      </c>
    </row>
    <row r="411" spans="1:21" ht="18" customHeight="1">
      <c r="A411" s="826"/>
      <c r="B411" s="827"/>
      <c r="C411" s="829"/>
      <c r="D411" s="829"/>
      <c r="E411" s="201">
        <v>13</v>
      </c>
      <c r="F411" s="334"/>
      <c r="G411" s="334"/>
      <c r="H411" s="204"/>
      <c r="I411" s="205"/>
      <c r="J411" s="206"/>
      <c r="K411" s="205"/>
      <c r="L411" s="206"/>
      <c r="M411" s="207"/>
      <c r="N411" s="208"/>
      <c r="O411" s="209"/>
      <c r="P411" s="207"/>
      <c r="Q411" s="208"/>
      <c r="R411" s="210"/>
      <c r="S411" s="211"/>
      <c r="T411" s="278">
        <f t="shared" si="19"/>
        <v>0</v>
      </c>
      <c r="U411" s="356">
        <f t="shared" si="20"/>
        <v>14</v>
      </c>
    </row>
    <row r="412" spans="1:21" ht="18" customHeight="1">
      <c r="A412" s="826"/>
      <c r="B412" s="827"/>
      <c r="C412" s="829"/>
      <c r="D412" s="829"/>
      <c r="E412" s="201">
        <v>14</v>
      </c>
      <c r="F412" s="334"/>
      <c r="G412" s="334"/>
      <c r="H412" s="204"/>
      <c r="I412" s="205"/>
      <c r="J412" s="206"/>
      <c r="K412" s="205"/>
      <c r="L412" s="206"/>
      <c r="M412" s="207"/>
      <c r="N412" s="208"/>
      <c r="O412" s="209"/>
      <c r="P412" s="207"/>
      <c r="Q412" s="208"/>
      <c r="R412" s="210"/>
      <c r="S412" s="211"/>
      <c r="T412" s="278">
        <f t="shared" si="19"/>
        <v>0</v>
      </c>
      <c r="U412" s="356">
        <f t="shared" si="20"/>
        <v>14</v>
      </c>
    </row>
    <row r="413" spans="1:21" ht="18" customHeight="1">
      <c r="A413" s="826"/>
      <c r="B413" s="827"/>
      <c r="C413" s="829"/>
      <c r="D413" s="829"/>
      <c r="E413" s="201">
        <v>15</v>
      </c>
      <c r="F413" s="334"/>
      <c r="G413" s="334"/>
      <c r="H413" s="204"/>
      <c r="I413" s="205"/>
      <c r="J413" s="206"/>
      <c r="K413" s="205"/>
      <c r="L413" s="206"/>
      <c r="M413" s="207"/>
      <c r="N413" s="208"/>
      <c r="O413" s="209"/>
      <c r="P413" s="207"/>
      <c r="Q413" s="208"/>
      <c r="R413" s="210"/>
      <c r="S413" s="211"/>
      <c r="T413" s="278">
        <f t="shared" si="19"/>
        <v>0</v>
      </c>
      <c r="U413" s="356">
        <f t="shared" si="20"/>
        <v>14</v>
      </c>
    </row>
    <row r="414" spans="1:21" ht="18" customHeight="1">
      <c r="A414" s="826"/>
      <c r="B414" s="827"/>
      <c r="C414" s="829"/>
      <c r="D414" s="829"/>
      <c r="E414" s="201">
        <v>16</v>
      </c>
      <c r="F414" s="334"/>
      <c r="G414" s="334"/>
      <c r="H414" s="204"/>
      <c r="I414" s="205"/>
      <c r="J414" s="206"/>
      <c r="K414" s="205"/>
      <c r="L414" s="206"/>
      <c r="M414" s="207"/>
      <c r="N414" s="208"/>
      <c r="O414" s="209"/>
      <c r="P414" s="207"/>
      <c r="Q414" s="208"/>
      <c r="R414" s="210"/>
      <c r="S414" s="211"/>
      <c r="T414" s="278">
        <f t="shared" si="19"/>
        <v>0</v>
      </c>
      <c r="U414" s="356">
        <f t="shared" si="20"/>
        <v>14</v>
      </c>
    </row>
    <row r="415" spans="1:21" ht="18" customHeight="1">
      <c r="A415" s="826"/>
      <c r="B415" s="827"/>
      <c r="C415" s="829"/>
      <c r="D415" s="829"/>
      <c r="E415" s="201">
        <v>17</v>
      </c>
      <c r="F415" s="334"/>
      <c r="G415" s="334"/>
      <c r="H415" s="204"/>
      <c r="I415" s="205"/>
      <c r="J415" s="206"/>
      <c r="K415" s="205"/>
      <c r="L415" s="206"/>
      <c r="M415" s="207"/>
      <c r="N415" s="208"/>
      <c r="O415" s="209"/>
      <c r="P415" s="207"/>
      <c r="Q415" s="208"/>
      <c r="R415" s="210"/>
      <c r="S415" s="211"/>
      <c r="T415" s="278">
        <f t="shared" si="19"/>
        <v>0</v>
      </c>
      <c r="U415" s="356">
        <f t="shared" si="20"/>
        <v>14</v>
      </c>
    </row>
    <row r="416" spans="1:21" ht="18" customHeight="1">
      <c r="A416" s="826"/>
      <c r="B416" s="827"/>
      <c r="C416" s="829"/>
      <c r="D416" s="829"/>
      <c r="E416" s="201">
        <v>18</v>
      </c>
      <c r="F416" s="334"/>
      <c r="G416" s="334"/>
      <c r="H416" s="204"/>
      <c r="I416" s="205"/>
      <c r="J416" s="206"/>
      <c r="K416" s="205"/>
      <c r="L416" s="206"/>
      <c r="M416" s="207"/>
      <c r="N416" s="208"/>
      <c r="O416" s="209"/>
      <c r="P416" s="207"/>
      <c r="Q416" s="208"/>
      <c r="R416" s="210"/>
      <c r="S416" s="211"/>
      <c r="T416" s="278">
        <f t="shared" si="19"/>
        <v>0</v>
      </c>
      <c r="U416" s="356">
        <f t="shared" si="20"/>
        <v>14</v>
      </c>
    </row>
    <row r="417" spans="1:21" ht="18" customHeight="1">
      <c r="A417" s="826"/>
      <c r="B417" s="827"/>
      <c r="C417" s="829"/>
      <c r="D417" s="829"/>
      <c r="E417" s="201">
        <v>19</v>
      </c>
      <c r="F417" s="334"/>
      <c r="G417" s="334"/>
      <c r="H417" s="204"/>
      <c r="I417" s="205"/>
      <c r="J417" s="206"/>
      <c r="K417" s="205"/>
      <c r="L417" s="206"/>
      <c r="M417" s="207"/>
      <c r="N417" s="208"/>
      <c r="O417" s="209"/>
      <c r="P417" s="207"/>
      <c r="Q417" s="208"/>
      <c r="R417" s="210"/>
      <c r="S417" s="211"/>
      <c r="T417" s="278">
        <f t="shared" si="19"/>
        <v>0</v>
      </c>
      <c r="U417" s="356">
        <f t="shared" si="20"/>
        <v>14</v>
      </c>
    </row>
    <row r="418" spans="1:21" ht="18" customHeight="1">
      <c r="A418" s="826"/>
      <c r="B418" s="827"/>
      <c r="C418" s="829"/>
      <c r="D418" s="829"/>
      <c r="E418" s="201">
        <v>20</v>
      </c>
      <c r="F418" s="334"/>
      <c r="G418" s="334"/>
      <c r="H418" s="204"/>
      <c r="I418" s="205"/>
      <c r="J418" s="206"/>
      <c r="K418" s="205"/>
      <c r="L418" s="206"/>
      <c r="M418" s="207"/>
      <c r="N418" s="208"/>
      <c r="O418" s="209"/>
      <c r="P418" s="207"/>
      <c r="Q418" s="208"/>
      <c r="R418" s="210"/>
      <c r="S418" s="211"/>
      <c r="T418" s="278">
        <f t="shared" si="19"/>
        <v>0</v>
      </c>
      <c r="U418" s="356">
        <f t="shared" si="20"/>
        <v>14</v>
      </c>
    </row>
    <row r="419" spans="1:21" ht="18" customHeight="1">
      <c r="A419" s="826"/>
      <c r="B419" s="827"/>
      <c r="C419" s="829"/>
      <c r="D419" s="829"/>
      <c r="E419" s="201">
        <v>21</v>
      </c>
      <c r="F419" s="334"/>
      <c r="G419" s="334"/>
      <c r="H419" s="204"/>
      <c r="I419" s="205"/>
      <c r="J419" s="206"/>
      <c r="K419" s="205"/>
      <c r="L419" s="206"/>
      <c r="M419" s="207"/>
      <c r="N419" s="208"/>
      <c r="O419" s="209"/>
      <c r="P419" s="207"/>
      <c r="Q419" s="208"/>
      <c r="R419" s="210"/>
      <c r="S419" s="211"/>
      <c r="T419" s="278">
        <f t="shared" si="19"/>
        <v>0</v>
      </c>
      <c r="U419" s="356">
        <f t="shared" si="20"/>
        <v>14</v>
      </c>
    </row>
    <row r="420" spans="1:21" ht="18" customHeight="1">
      <c r="A420" s="826"/>
      <c r="B420" s="827"/>
      <c r="C420" s="829"/>
      <c r="D420" s="829"/>
      <c r="E420" s="201">
        <v>22</v>
      </c>
      <c r="F420" s="334"/>
      <c r="G420" s="334"/>
      <c r="H420" s="204"/>
      <c r="I420" s="205"/>
      <c r="J420" s="206"/>
      <c r="K420" s="205"/>
      <c r="L420" s="206"/>
      <c r="M420" s="207"/>
      <c r="N420" s="208"/>
      <c r="O420" s="209"/>
      <c r="P420" s="207"/>
      <c r="Q420" s="208"/>
      <c r="R420" s="210"/>
      <c r="S420" s="211"/>
      <c r="T420" s="278">
        <f t="shared" si="19"/>
        <v>0</v>
      </c>
      <c r="U420" s="356">
        <f t="shared" si="20"/>
        <v>14</v>
      </c>
    </row>
    <row r="421" spans="1:21" ht="18" customHeight="1">
      <c r="A421" s="826"/>
      <c r="B421" s="827"/>
      <c r="C421" s="829"/>
      <c r="D421" s="829"/>
      <c r="E421" s="201">
        <v>23</v>
      </c>
      <c r="F421" s="334"/>
      <c r="G421" s="334"/>
      <c r="H421" s="204"/>
      <c r="I421" s="205"/>
      <c r="J421" s="206"/>
      <c r="K421" s="205"/>
      <c r="L421" s="206"/>
      <c r="M421" s="207"/>
      <c r="N421" s="208"/>
      <c r="O421" s="209"/>
      <c r="P421" s="207"/>
      <c r="Q421" s="208"/>
      <c r="R421" s="210"/>
      <c r="S421" s="211"/>
      <c r="T421" s="278">
        <f t="shared" si="19"/>
        <v>0</v>
      </c>
      <c r="U421" s="356">
        <f t="shared" si="20"/>
        <v>14</v>
      </c>
    </row>
    <row r="422" spans="1:21" ht="18" customHeight="1">
      <c r="A422" s="826"/>
      <c r="B422" s="827"/>
      <c r="C422" s="829"/>
      <c r="D422" s="829"/>
      <c r="E422" s="201">
        <v>24</v>
      </c>
      <c r="F422" s="334"/>
      <c r="G422" s="334"/>
      <c r="H422" s="204"/>
      <c r="I422" s="205"/>
      <c r="J422" s="206"/>
      <c r="K422" s="205"/>
      <c r="L422" s="206"/>
      <c r="M422" s="207"/>
      <c r="N422" s="208"/>
      <c r="O422" s="209"/>
      <c r="P422" s="207"/>
      <c r="Q422" s="208"/>
      <c r="R422" s="210"/>
      <c r="S422" s="211"/>
      <c r="T422" s="278">
        <f t="shared" si="19"/>
        <v>0</v>
      </c>
      <c r="U422" s="356">
        <f t="shared" si="20"/>
        <v>14</v>
      </c>
    </row>
    <row r="423" spans="1:21" ht="18" customHeight="1">
      <c r="A423" s="826"/>
      <c r="B423" s="827"/>
      <c r="C423" s="829"/>
      <c r="D423" s="829"/>
      <c r="E423" s="201">
        <v>25</v>
      </c>
      <c r="F423" s="334"/>
      <c r="G423" s="334"/>
      <c r="H423" s="204"/>
      <c r="I423" s="205"/>
      <c r="J423" s="206"/>
      <c r="K423" s="205"/>
      <c r="L423" s="206"/>
      <c r="M423" s="207"/>
      <c r="N423" s="208"/>
      <c r="O423" s="209"/>
      <c r="P423" s="207"/>
      <c r="Q423" s="208"/>
      <c r="R423" s="210"/>
      <c r="S423" s="211"/>
      <c r="T423" s="278">
        <f t="shared" si="19"/>
        <v>0</v>
      </c>
      <c r="U423" s="356">
        <f t="shared" si="20"/>
        <v>14</v>
      </c>
    </row>
    <row r="424" spans="1:21" ht="18" customHeight="1">
      <c r="A424" s="826"/>
      <c r="B424" s="827"/>
      <c r="C424" s="829"/>
      <c r="D424" s="829"/>
      <c r="E424" s="201">
        <v>26</v>
      </c>
      <c r="F424" s="334"/>
      <c r="G424" s="334"/>
      <c r="H424" s="204"/>
      <c r="I424" s="205"/>
      <c r="J424" s="206"/>
      <c r="K424" s="205"/>
      <c r="L424" s="206"/>
      <c r="M424" s="207"/>
      <c r="N424" s="208"/>
      <c r="O424" s="209"/>
      <c r="P424" s="207"/>
      <c r="Q424" s="208"/>
      <c r="R424" s="210"/>
      <c r="S424" s="211"/>
      <c r="T424" s="278">
        <f t="shared" si="19"/>
        <v>0</v>
      </c>
      <c r="U424" s="356">
        <f t="shared" si="20"/>
        <v>14</v>
      </c>
    </row>
    <row r="425" spans="1:21" ht="18" customHeight="1">
      <c r="A425" s="826"/>
      <c r="B425" s="827"/>
      <c r="C425" s="829"/>
      <c r="D425" s="829"/>
      <c r="E425" s="201">
        <v>27</v>
      </c>
      <c r="F425" s="334"/>
      <c r="G425" s="334"/>
      <c r="H425" s="204"/>
      <c r="I425" s="205"/>
      <c r="J425" s="206"/>
      <c r="K425" s="205"/>
      <c r="L425" s="206"/>
      <c r="M425" s="207"/>
      <c r="N425" s="208"/>
      <c r="O425" s="209"/>
      <c r="P425" s="207"/>
      <c r="Q425" s="208"/>
      <c r="R425" s="210"/>
      <c r="S425" s="211"/>
      <c r="T425" s="278">
        <f t="shared" si="19"/>
        <v>0</v>
      </c>
      <c r="U425" s="356">
        <f t="shared" si="20"/>
        <v>14</v>
      </c>
    </row>
    <row r="426" spans="1:21" ht="18" customHeight="1">
      <c r="A426" s="826"/>
      <c r="B426" s="827"/>
      <c r="C426" s="829"/>
      <c r="D426" s="829"/>
      <c r="E426" s="201">
        <v>28</v>
      </c>
      <c r="F426" s="334"/>
      <c r="G426" s="334"/>
      <c r="H426" s="204"/>
      <c r="I426" s="205"/>
      <c r="J426" s="206"/>
      <c r="K426" s="205"/>
      <c r="L426" s="206"/>
      <c r="M426" s="207"/>
      <c r="N426" s="208"/>
      <c r="O426" s="209"/>
      <c r="P426" s="207"/>
      <c r="Q426" s="208"/>
      <c r="R426" s="210"/>
      <c r="S426" s="211"/>
      <c r="T426" s="278">
        <f t="shared" si="19"/>
        <v>0</v>
      </c>
      <c r="U426" s="356">
        <f t="shared" si="20"/>
        <v>14</v>
      </c>
    </row>
    <row r="427" spans="1:21" ht="18" customHeight="1">
      <c r="A427" s="826"/>
      <c r="B427" s="827"/>
      <c r="C427" s="829"/>
      <c r="D427" s="829"/>
      <c r="E427" s="201">
        <v>29</v>
      </c>
      <c r="F427" s="334"/>
      <c r="G427" s="334"/>
      <c r="H427" s="204"/>
      <c r="I427" s="205"/>
      <c r="J427" s="206"/>
      <c r="K427" s="205"/>
      <c r="L427" s="206"/>
      <c r="M427" s="207"/>
      <c r="N427" s="208"/>
      <c r="O427" s="209"/>
      <c r="P427" s="207"/>
      <c r="Q427" s="208"/>
      <c r="R427" s="210"/>
      <c r="S427" s="211"/>
      <c r="T427" s="278">
        <f t="shared" si="19"/>
        <v>0</v>
      </c>
      <c r="U427" s="356">
        <f t="shared" si="20"/>
        <v>14</v>
      </c>
    </row>
    <row r="428" spans="1:21" ht="18" customHeight="1">
      <c r="A428" s="834"/>
      <c r="B428" s="835"/>
      <c r="C428" s="829"/>
      <c r="D428" s="829"/>
      <c r="E428" s="277">
        <v>30</v>
      </c>
      <c r="F428" s="375"/>
      <c r="G428" s="375"/>
      <c r="H428" s="134"/>
      <c r="I428" s="135"/>
      <c r="J428" s="212"/>
      <c r="K428" s="135"/>
      <c r="L428" s="212"/>
      <c r="M428" s="27"/>
      <c r="N428" s="120"/>
      <c r="O428" s="109"/>
      <c r="P428" s="27"/>
      <c r="Q428" s="120"/>
      <c r="R428" s="32"/>
      <c r="S428" s="122"/>
      <c r="T428" s="136">
        <f t="shared" si="19"/>
        <v>0</v>
      </c>
      <c r="U428" s="356">
        <f t="shared" si="20"/>
        <v>14</v>
      </c>
    </row>
    <row r="429" spans="1:21" ht="18" customHeight="1">
      <c r="A429" s="824">
        <v>15</v>
      </c>
      <c r="B429" s="825"/>
      <c r="C429" s="828" t="str">
        <f>IF(ISERROR(VLOOKUP($A429,【大規模】地域番号⑧!$BD:$BF,2,FALSE)),"",VLOOKUP($A429,【大規模】地域番号⑧!$BD:$BF,2,FALSE))</f>
        <v/>
      </c>
      <c r="D429" s="828" t="str">
        <f>IF(ISERROR(VLOOKUP($A429,【大規模】地域番号⑧!$BD:$BF,3,FALSE)),"",VLOOKUP($A429,【大規模】地域番号⑧!$BD:$BF,3,FALSE))</f>
        <v/>
      </c>
      <c r="E429" s="201">
        <v>1</v>
      </c>
      <c r="F429" s="334"/>
      <c r="G429" s="334"/>
      <c r="H429" s="176"/>
      <c r="I429" s="177"/>
      <c r="J429" s="178"/>
      <c r="K429" s="180"/>
      <c r="L429" s="181"/>
      <c r="M429" s="179"/>
      <c r="N429" s="180"/>
      <c r="O429" s="181"/>
      <c r="P429" s="179"/>
      <c r="Q429" s="180"/>
      <c r="R429" s="182"/>
      <c r="S429" s="183"/>
      <c r="T429" s="257">
        <f t="shared" si="19"/>
        <v>0</v>
      </c>
      <c r="U429" s="356">
        <f>$A$429</f>
        <v>15</v>
      </c>
    </row>
    <row r="430" spans="1:21" ht="18" customHeight="1">
      <c r="A430" s="826"/>
      <c r="B430" s="827"/>
      <c r="C430" s="829"/>
      <c r="D430" s="829"/>
      <c r="E430" s="201">
        <v>2</v>
      </c>
      <c r="F430" s="334"/>
      <c r="G430" s="334"/>
      <c r="H430" s="128"/>
      <c r="I430" s="111"/>
      <c r="J430" s="106"/>
      <c r="K430" s="112"/>
      <c r="L430" s="107"/>
      <c r="M430" s="12"/>
      <c r="N430" s="112"/>
      <c r="O430" s="107"/>
      <c r="P430" s="12"/>
      <c r="Q430" s="112"/>
      <c r="R430" s="31"/>
      <c r="S430" s="115"/>
      <c r="T430" s="93">
        <f t="shared" si="19"/>
        <v>0</v>
      </c>
      <c r="U430" s="356">
        <f t="shared" ref="U430:U458" si="21">$A$429</f>
        <v>15</v>
      </c>
    </row>
    <row r="431" spans="1:21" ht="18" customHeight="1">
      <c r="A431" s="826"/>
      <c r="B431" s="827"/>
      <c r="C431" s="829"/>
      <c r="D431" s="829"/>
      <c r="E431" s="201">
        <v>3</v>
      </c>
      <c r="F431" s="334"/>
      <c r="G431" s="334"/>
      <c r="H431" s="128"/>
      <c r="I431" s="111"/>
      <c r="J431" s="106"/>
      <c r="K431" s="112"/>
      <c r="L431" s="107"/>
      <c r="M431" s="12"/>
      <c r="N431" s="112"/>
      <c r="O431" s="107"/>
      <c r="P431" s="12"/>
      <c r="Q431" s="112"/>
      <c r="R431" s="31"/>
      <c r="S431" s="115"/>
      <c r="T431" s="93">
        <f t="shared" si="19"/>
        <v>0</v>
      </c>
      <c r="U431" s="356">
        <f t="shared" si="21"/>
        <v>15</v>
      </c>
    </row>
    <row r="432" spans="1:21" ht="18" customHeight="1">
      <c r="A432" s="826"/>
      <c r="B432" s="827"/>
      <c r="C432" s="829"/>
      <c r="D432" s="829"/>
      <c r="E432" s="201">
        <v>4</v>
      </c>
      <c r="F432" s="334"/>
      <c r="G432" s="334"/>
      <c r="H432" s="128"/>
      <c r="I432" s="111"/>
      <c r="J432" s="106"/>
      <c r="K432" s="112"/>
      <c r="L432" s="107"/>
      <c r="M432" s="12"/>
      <c r="N432" s="112"/>
      <c r="O432" s="107"/>
      <c r="P432" s="12"/>
      <c r="Q432" s="112"/>
      <c r="R432" s="31"/>
      <c r="S432" s="115"/>
      <c r="T432" s="93">
        <f t="shared" si="19"/>
        <v>0</v>
      </c>
      <c r="U432" s="356">
        <f t="shared" si="21"/>
        <v>15</v>
      </c>
    </row>
    <row r="433" spans="1:21" ht="18" customHeight="1">
      <c r="A433" s="826"/>
      <c r="B433" s="827"/>
      <c r="C433" s="829"/>
      <c r="D433" s="829"/>
      <c r="E433" s="201">
        <v>5</v>
      </c>
      <c r="F433" s="334"/>
      <c r="G433" s="334"/>
      <c r="H433" s="128"/>
      <c r="I433" s="111"/>
      <c r="J433" s="106"/>
      <c r="K433" s="112"/>
      <c r="L433" s="107"/>
      <c r="M433" s="12"/>
      <c r="N433" s="112"/>
      <c r="O433" s="107"/>
      <c r="P433" s="12"/>
      <c r="Q433" s="112"/>
      <c r="R433" s="31"/>
      <c r="S433" s="115"/>
      <c r="T433" s="93">
        <f t="shared" si="19"/>
        <v>0</v>
      </c>
      <c r="U433" s="356">
        <f t="shared" si="21"/>
        <v>15</v>
      </c>
    </row>
    <row r="434" spans="1:21" ht="18" customHeight="1">
      <c r="A434" s="826"/>
      <c r="B434" s="827"/>
      <c r="C434" s="829"/>
      <c r="D434" s="829"/>
      <c r="E434" s="201">
        <v>6</v>
      </c>
      <c r="F434" s="334"/>
      <c r="G434" s="334"/>
      <c r="H434" s="128"/>
      <c r="I434" s="111"/>
      <c r="J434" s="106"/>
      <c r="K434" s="111"/>
      <c r="L434" s="106"/>
      <c r="M434" s="12"/>
      <c r="N434" s="111"/>
      <c r="O434" s="107"/>
      <c r="P434" s="25"/>
      <c r="Q434" s="112"/>
      <c r="R434" s="31"/>
      <c r="S434" s="115"/>
      <c r="T434" s="93">
        <f t="shared" si="19"/>
        <v>0</v>
      </c>
      <c r="U434" s="356">
        <f t="shared" si="21"/>
        <v>15</v>
      </c>
    </row>
    <row r="435" spans="1:21" ht="18" customHeight="1">
      <c r="A435" s="826"/>
      <c r="B435" s="827"/>
      <c r="C435" s="829"/>
      <c r="D435" s="829"/>
      <c r="E435" s="201">
        <v>7</v>
      </c>
      <c r="F435" s="334"/>
      <c r="G435" s="334"/>
      <c r="H435" s="128"/>
      <c r="I435" s="111"/>
      <c r="J435" s="106"/>
      <c r="K435" s="111"/>
      <c r="L435" s="106"/>
      <c r="M435" s="12"/>
      <c r="N435" s="111"/>
      <c r="O435" s="107"/>
      <c r="P435" s="25"/>
      <c r="Q435" s="112"/>
      <c r="R435" s="31"/>
      <c r="S435" s="115"/>
      <c r="T435" s="93">
        <f t="shared" si="19"/>
        <v>0</v>
      </c>
      <c r="U435" s="356">
        <f t="shared" si="21"/>
        <v>15</v>
      </c>
    </row>
    <row r="436" spans="1:21" ht="18" customHeight="1">
      <c r="A436" s="826"/>
      <c r="B436" s="827"/>
      <c r="C436" s="829"/>
      <c r="D436" s="829"/>
      <c r="E436" s="201">
        <v>8</v>
      </c>
      <c r="F436" s="334"/>
      <c r="G436" s="334"/>
      <c r="H436" s="128"/>
      <c r="I436" s="111"/>
      <c r="J436" s="106"/>
      <c r="K436" s="111"/>
      <c r="L436" s="106"/>
      <c r="M436" s="12"/>
      <c r="N436" s="111"/>
      <c r="O436" s="107"/>
      <c r="P436" s="25"/>
      <c r="Q436" s="112"/>
      <c r="R436" s="31"/>
      <c r="S436" s="115"/>
      <c r="T436" s="93">
        <f t="shared" si="19"/>
        <v>0</v>
      </c>
      <c r="U436" s="356">
        <f t="shared" si="21"/>
        <v>15</v>
      </c>
    </row>
    <row r="437" spans="1:21" ht="18" customHeight="1">
      <c r="A437" s="826"/>
      <c r="B437" s="827"/>
      <c r="C437" s="829"/>
      <c r="D437" s="829"/>
      <c r="E437" s="201">
        <v>9</v>
      </c>
      <c r="F437" s="334"/>
      <c r="G437" s="334"/>
      <c r="H437" s="128"/>
      <c r="I437" s="111"/>
      <c r="J437" s="106"/>
      <c r="K437" s="111"/>
      <c r="L437" s="106"/>
      <c r="M437" s="12"/>
      <c r="N437" s="112"/>
      <c r="O437" s="107"/>
      <c r="P437" s="12"/>
      <c r="Q437" s="112"/>
      <c r="R437" s="31"/>
      <c r="S437" s="115"/>
      <c r="T437" s="93">
        <f t="shared" si="19"/>
        <v>0</v>
      </c>
      <c r="U437" s="356">
        <f t="shared" si="21"/>
        <v>15</v>
      </c>
    </row>
    <row r="438" spans="1:21" ht="18" customHeight="1">
      <c r="A438" s="826"/>
      <c r="B438" s="827"/>
      <c r="C438" s="829"/>
      <c r="D438" s="829"/>
      <c r="E438" s="201">
        <v>10</v>
      </c>
      <c r="F438" s="334"/>
      <c r="G438" s="334"/>
      <c r="H438" s="204"/>
      <c r="I438" s="205"/>
      <c r="J438" s="206"/>
      <c r="K438" s="205"/>
      <c r="L438" s="206"/>
      <c r="M438" s="207"/>
      <c r="N438" s="208"/>
      <c r="O438" s="209"/>
      <c r="P438" s="207"/>
      <c r="Q438" s="208"/>
      <c r="R438" s="210"/>
      <c r="S438" s="211"/>
      <c r="T438" s="278">
        <f t="shared" si="19"/>
        <v>0</v>
      </c>
      <c r="U438" s="356">
        <f t="shared" si="21"/>
        <v>15</v>
      </c>
    </row>
    <row r="439" spans="1:21" ht="18" customHeight="1">
      <c r="A439" s="826"/>
      <c r="B439" s="827"/>
      <c r="C439" s="829"/>
      <c r="D439" s="829"/>
      <c r="E439" s="201">
        <v>11</v>
      </c>
      <c r="F439" s="334"/>
      <c r="G439" s="334"/>
      <c r="H439" s="204"/>
      <c r="I439" s="205"/>
      <c r="J439" s="206"/>
      <c r="K439" s="205"/>
      <c r="L439" s="206"/>
      <c r="M439" s="207"/>
      <c r="N439" s="208"/>
      <c r="O439" s="209"/>
      <c r="P439" s="207"/>
      <c r="Q439" s="208"/>
      <c r="R439" s="210"/>
      <c r="S439" s="211"/>
      <c r="T439" s="278">
        <f t="shared" si="19"/>
        <v>0</v>
      </c>
      <c r="U439" s="356">
        <f t="shared" si="21"/>
        <v>15</v>
      </c>
    </row>
    <row r="440" spans="1:21" ht="18" customHeight="1">
      <c r="A440" s="826"/>
      <c r="B440" s="827"/>
      <c r="C440" s="829"/>
      <c r="D440" s="829"/>
      <c r="E440" s="201">
        <v>12</v>
      </c>
      <c r="F440" s="334"/>
      <c r="G440" s="334"/>
      <c r="H440" s="204"/>
      <c r="I440" s="205"/>
      <c r="J440" s="206"/>
      <c r="K440" s="205"/>
      <c r="L440" s="206"/>
      <c r="M440" s="207"/>
      <c r="N440" s="208"/>
      <c r="O440" s="209"/>
      <c r="P440" s="207"/>
      <c r="Q440" s="208"/>
      <c r="R440" s="210"/>
      <c r="S440" s="211"/>
      <c r="T440" s="278">
        <f t="shared" si="19"/>
        <v>0</v>
      </c>
      <c r="U440" s="356">
        <f t="shared" si="21"/>
        <v>15</v>
      </c>
    </row>
    <row r="441" spans="1:21" ht="18" customHeight="1">
      <c r="A441" s="826"/>
      <c r="B441" s="827"/>
      <c r="C441" s="829"/>
      <c r="D441" s="829"/>
      <c r="E441" s="201">
        <v>13</v>
      </c>
      <c r="F441" s="334"/>
      <c r="G441" s="334"/>
      <c r="H441" s="204"/>
      <c r="I441" s="205"/>
      <c r="J441" s="206"/>
      <c r="K441" s="205"/>
      <c r="L441" s="206"/>
      <c r="M441" s="207"/>
      <c r="N441" s="208"/>
      <c r="O441" s="209"/>
      <c r="P441" s="207"/>
      <c r="Q441" s="208"/>
      <c r="R441" s="210"/>
      <c r="S441" s="211"/>
      <c r="T441" s="278">
        <f t="shared" si="19"/>
        <v>0</v>
      </c>
      <c r="U441" s="356">
        <f t="shared" si="21"/>
        <v>15</v>
      </c>
    </row>
    <row r="442" spans="1:21" ht="18" customHeight="1">
      <c r="A442" s="826"/>
      <c r="B442" s="827"/>
      <c r="C442" s="829"/>
      <c r="D442" s="829"/>
      <c r="E442" s="201">
        <v>14</v>
      </c>
      <c r="F442" s="334"/>
      <c r="G442" s="334"/>
      <c r="H442" s="204"/>
      <c r="I442" s="205"/>
      <c r="J442" s="206"/>
      <c r="K442" s="205"/>
      <c r="L442" s="206"/>
      <c r="M442" s="207"/>
      <c r="N442" s="208"/>
      <c r="O442" s="209"/>
      <c r="P442" s="207"/>
      <c r="Q442" s="208"/>
      <c r="R442" s="210"/>
      <c r="S442" s="211"/>
      <c r="T442" s="278">
        <f t="shared" si="19"/>
        <v>0</v>
      </c>
      <c r="U442" s="356">
        <f t="shared" si="21"/>
        <v>15</v>
      </c>
    </row>
    <row r="443" spans="1:21" ht="18" customHeight="1">
      <c r="A443" s="826"/>
      <c r="B443" s="827"/>
      <c r="C443" s="829"/>
      <c r="D443" s="829"/>
      <c r="E443" s="201">
        <v>15</v>
      </c>
      <c r="F443" s="334"/>
      <c r="G443" s="334"/>
      <c r="H443" s="204"/>
      <c r="I443" s="205"/>
      <c r="J443" s="206"/>
      <c r="K443" s="205"/>
      <c r="L443" s="206"/>
      <c r="M443" s="207"/>
      <c r="N443" s="208"/>
      <c r="O443" s="209"/>
      <c r="P443" s="207"/>
      <c r="Q443" s="208"/>
      <c r="R443" s="210"/>
      <c r="S443" s="211"/>
      <c r="T443" s="278">
        <f t="shared" si="19"/>
        <v>0</v>
      </c>
      <c r="U443" s="356">
        <f t="shared" si="21"/>
        <v>15</v>
      </c>
    </row>
    <row r="444" spans="1:21" ht="18" customHeight="1">
      <c r="A444" s="826"/>
      <c r="B444" s="827"/>
      <c r="C444" s="829"/>
      <c r="D444" s="829"/>
      <c r="E444" s="201">
        <v>16</v>
      </c>
      <c r="F444" s="334"/>
      <c r="G444" s="334"/>
      <c r="H444" s="204"/>
      <c r="I444" s="205"/>
      <c r="J444" s="206"/>
      <c r="K444" s="205"/>
      <c r="L444" s="206"/>
      <c r="M444" s="207"/>
      <c r="N444" s="208"/>
      <c r="O444" s="209"/>
      <c r="P444" s="207"/>
      <c r="Q444" s="208"/>
      <c r="R444" s="210"/>
      <c r="S444" s="211"/>
      <c r="T444" s="278">
        <f t="shared" si="19"/>
        <v>0</v>
      </c>
      <c r="U444" s="356">
        <f t="shared" si="21"/>
        <v>15</v>
      </c>
    </row>
    <row r="445" spans="1:21" ht="18" customHeight="1">
      <c r="A445" s="826"/>
      <c r="B445" s="827"/>
      <c r="C445" s="829"/>
      <c r="D445" s="829"/>
      <c r="E445" s="201">
        <v>17</v>
      </c>
      <c r="F445" s="334"/>
      <c r="G445" s="334"/>
      <c r="H445" s="204"/>
      <c r="I445" s="205"/>
      <c r="J445" s="206"/>
      <c r="K445" s="205"/>
      <c r="L445" s="206"/>
      <c r="M445" s="207"/>
      <c r="N445" s="208"/>
      <c r="O445" s="209"/>
      <c r="P445" s="207"/>
      <c r="Q445" s="208"/>
      <c r="R445" s="210"/>
      <c r="S445" s="211"/>
      <c r="T445" s="278">
        <f t="shared" si="19"/>
        <v>0</v>
      </c>
      <c r="U445" s="356">
        <f t="shared" si="21"/>
        <v>15</v>
      </c>
    </row>
    <row r="446" spans="1:21" ht="18" customHeight="1">
      <c r="A446" s="826"/>
      <c r="B446" s="827"/>
      <c r="C446" s="829"/>
      <c r="D446" s="829"/>
      <c r="E446" s="201">
        <v>18</v>
      </c>
      <c r="F446" s="334"/>
      <c r="G446" s="334"/>
      <c r="H446" s="204"/>
      <c r="I446" s="205"/>
      <c r="J446" s="206"/>
      <c r="K446" s="205"/>
      <c r="L446" s="206"/>
      <c r="M446" s="207"/>
      <c r="N446" s="208"/>
      <c r="O446" s="209"/>
      <c r="P446" s="207"/>
      <c r="Q446" s="208"/>
      <c r="R446" s="210"/>
      <c r="S446" s="211"/>
      <c r="T446" s="278">
        <f t="shared" si="19"/>
        <v>0</v>
      </c>
      <c r="U446" s="356">
        <f t="shared" si="21"/>
        <v>15</v>
      </c>
    </row>
    <row r="447" spans="1:21" ht="18" customHeight="1">
      <c r="A447" s="826"/>
      <c r="B447" s="827"/>
      <c r="C447" s="829"/>
      <c r="D447" s="829"/>
      <c r="E447" s="201">
        <v>19</v>
      </c>
      <c r="F447" s="334"/>
      <c r="G447" s="334"/>
      <c r="H447" s="204"/>
      <c r="I447" s="205"/>
      <c r="J447" s="206"/>
      <c r="K447" s="205"/>
      <c r="L447" s="206"/>
      <c r="M447" s="207"/>
      <c r="N447" s="208"/>
      <c r="O447" s="209"/>
      <c r="P447" s="207"/>
      <c r="Q447" s="208"/>
      <c r="R447" s="210"/>
      <c r="S447" s="211"/>
      <c r="T447" s="278">
        <f t="shared" si="19"/>
        <v>0</v>
      </c>
      <c r="U447" s="356">
        <f t="shared" si="21"/>
        <v>15</v>
      </c>
    </row>
    <row r="448" spans="1:21" ht="18" customHeight="1">
      <c r="A448" s="826"/>
      <c r="B448" s="827"/>
      <c r="C448" s="829"/>
      <c r="D448" s="829"/>
      <c r="E448" s="201">
        <v>20</v>
      </c>
      <c r="F448" s="334"/>
      <c r="G448" s="334"/>
      <c r="H448" s="204"/>
      <c r="I448" s="205"/>
      <c r="J448" s="206"/>
      <c r="K448" s="205"/>
      <c r="L448" s="206"/>
      <c r="M448" s="207"/>
      <c r="N448" s="208"/>
      <c r="O448" s="209"/>
      <c r="P448" s="207"/>
      <c r="Q448" s="208"/>
      <c r="R448" s="210"/>
      <c r="S448" s="211"/>
      <c r="T448" s="278">
        <f t="shared" si="19"/>
        <v>0</v>
      </c>
      <c r="U448" s="356">
        <f t="shared" si="21"/>
        <v>15</v>
      </c>
    </row>
    <row r="449" spans="1:21" ht="18" customHeight="1">
      <c r="A449" s="826"/>
      <c r="B449" s="827"/>
      <c r="C449" s="829"/>
      <c r="D449" s="829"/>
      <c r="E449" s="201">
        <v>21</v>
      </c>
      <c r="F449" s="334"/>
      <c r="G449" s="334"/>
      <c r="H449" s="204"/>
      <c r="I449" s="205"/>
      <c r="J449" s="206"/>
      <c r="K449" s="205"/>
      <c r="L449" s="206"/>
      <c r="M449" s="207"/>
      <c r="N449" s="208"/>
      <c r="O449" s="209"/>
      <c r="P449" s="207"/>
      <c r="Q449" s="208"/>
      <c r="R449" s="210"/>
      <c r="S449" s="211"/>
      <c r="T449" s="278">
        <f t="shared" si="19"/>
        <v>0</v>
      </c>
      <c r="U449" s="356">
        <f t="shared" si="21"/>
        <v>15</v>
      </c>
    </row>
    <row r="450" spans="1:21" ht="18" customHeight="1">
      <c r="A450" s="826"/>
      <c r="B450" s="827"/>
      <c r="C450" s="829"/>
      <c r="D450" s="829"/>
      <c r="E450" s="201">
        <v>22</v>
      </c>
      <c r="F450" s="334"/>
      <c r="G450" s="334"/>
      <c r="H450" s="204"/>
      <c r="I450" s="205"/>
      <c r="J450" s="206"/>
      <c r="K450" s="205"/>
      <c r="L450" s="206"/>
      <c r="M450" s="207"/>
      <c r="N450" s="208"/>
      <c r="O450" s="209"/>
      <c r="P450" s="207"/>
      <c r="Q450" s="208"/>
      <c r="R450" s="210"/>
      <c r="S450" s="211"/>
      <c r="T450" s="278">
        <f t="shared" si="19"/>
        <v>0</v>
      </c>
      <c r="U450" s="356">
        <f t="shared" si="21"/>
        <v>15</v>
      </c>
    </row>
    <row r="451" spans="1:21" ht="18" customHeight="1">
      <c r="A451" s="826"/>
      <c r="B451" s="827"/>
      <c r="C451" s="829"/>
      <c r="D451" s="829"/>
      <c r="E451" s="201">
        <v>23</v>
      </c>
      <c r="F451" s="334"/>
      <c r="G451" s="334"/>
      <c r="H451" s="204"/>
      <c r="I451" s="205"/>
      <c r="J451" s="206"/>
      <c r="K451" s="205"/>
      <c r="L451" s="206"/>
      <c r="M451" s="207"/>
      <c r="N451" s="208"/>
      <c r="O451" s="209"/>
      <c r="P451" s="207"/>
      <c r="Q451" s="208"/>
      <c r="R451" s="210"/>
      <c r="S451" s="211"/>
      <c r="T451" s="278">
        <f t="shared" si="19"/>
        <v>0</v>
      </c>
      <c r="U451" s="356">
        <f t="shared" si="21"/>
        <v>15</v>
      </c>
    </row>
    <row r="452" spans="1:21" ht="18" customHeight="1">
      <c r="A452" s="826"/>
      <c r="B452" s="827"/>
      <c r="C452" s="829"/>
      <c r="D452" s="829"/>
      <c r="E452" s="201">
        <v>24</v>
      </c>
      <c r="F452" s="334"/>
      <c r="G452" s="334"/>
      <c r="H452" s="204"/>
      <c r="I452" s="205"/>
      <c r="J452" s="206"/>
      <c r="K452" s="205"/>
      <c r="L452" s="206"/>
      <c r="M452" s="207"/>
      <c r="N452" s="208"/>
      <c r="O452" s="209"/>
      <c r="P452" s="207"/>
      <c r="Q452" s="208"/>
      <c r="R452" s="210"/>
      <c r="S452" s="211"/>
      <c r="T452" s="278">
        <f t="shared" si="19"/>
        <v>0</v>
      </c>
      <c r="U452" s="356">
        <f t="shared" si="21"/>
        <v>15</v>
      </c>
    </row>
    <row r="453" spans="1:21" ht="18" customHeight="1">
      <c r="A453" s="826"/>
      <c r="B453" s="827"/>
      <c r="C453" s="829"/>
      <c r="D453" s="829"/>
      <c r="E453" s="201">
        <v>25</v>
      </c>
      <c r="F453" s="334"/>
      <c r="G453" s="334"/>
      <c r="H453" s="204"/>
      <c r="I453" s="205"/>
      <c r="J453" s="206"/>
      <c r="K453" s="205"/>
      <c r="L453" s="206"/>
      <c r="M453" s="207"/>
      <c r="N453" s="208"/>
      <c r="O453" s="209"/>
      <c r="P453" s="207"/>
      <c r="Q453" s="208"/>
      <c r="R453" s="210"/>
      <c r="S453" s="211"/>
      <c r="T453" s="278">
        <f t="shared" si="19"/>
        <v>0</v>
      </c>
      <c r="U453" s="356">
        <f t="shared" si="21"/>
        <v>15</v>
      </c>
    </row>
    <row r="454" spans="1:21" ht="18" customHeight="1">
      <c r="A454" s="826"/>
      <c r="B454" s="827"/>
      <c r="C454" s="829"/>
      <c r="D454" s="829"/>
      <c r="E454" s="201">
        <v>26</v>
      </c>
      <c r="F454" s="334"/>
      <c r="G454" s="334"/>
      <c r="H454" s="204"/>
      <c r="I454" s="205"/>
      <c r="J454" s="206"/>
      <c r="K454" s="205"/>
      <c r="L454" s="206"/>
      <c r="M454" s="207"/>
      <c r="N454" s="208"/>
      <c r="O454" s="209"/>
      <c r="P454" s="207"/>
      <c r="Q454" s="208"/>
      <c r="R454" s="210"/>
      <c r="S454" s="211"/>
      <c r="T454" s="278">
        <f t="shared" si="19"/>
        <v>0</v>
      </c>
      <c r="U454" s="356">
        <f t="shared" si="21"/>
        <v>15</v>
      </c>
    </row>
    <row r="455" spans="1:21" ht="18" customHeight="1">
      <c r="A455" s="826"/>
      <c r="B455" s="827"/>
      <c r="C455" s="829"/>
      <c r="D455" s="829"/>
      <c r="E455" s="201">
        <v>27</v>
      </c>
      <c r="F455" s="334"/>
      <c r="G455" s="334"/>
      <c r="H455" s="204"/>
      <c r="I455" s="205"/>
      <c r="J455" s="206"/>
      <c r="K455" s="205"/>
      <c r="L455" s="206"/>
      <c r="M455" s="207"/>
      <c r="N455" s="208"/>
      <c r="O455" s="209"/>
      <c r="P455" s="207"/>
      <c r="Q455" s="208"/>
      <c r="R455" s="210"/>
      <c r="S455" s="211"/>
      <c r="T455" s="278">
        <f t="shared" si="19"/>
        <v>0</v>
      </c>
      <c r="U455" s="356">
        <f t="shared" si="21"/>
        <v>15</v>
      </c>
    </row>
    <row r="456" spans="1:21" ht="18" customHeight="1">
      <c r="A456" s="826"/>
      <c r="B456" s="827"/>
      <c r="C456" s="829"/>
      <c r="D456" s="829"/>
      <c r="E456" s="201">
        <v>28</v>
      </c>
      <c r="F456" s="334"/>
      <c r="G456" s="334"/>
      <c r="H456" s="204"/>
      <c r="I456" s="205"/>
      <c r="J456" s="206"/>
      <c r="K456" s="205"/>
      <c r="L456" s="206"/>
      <c r="M456" s="207"/>
      <c r="N456" s="208"/>
      <c r="O456" s="209"/>
      <c r="P456" s="207"/>
      <c r="Q456" s="208"/>
      <c r="R456" s="210"/>
      <c r="S456" s="211"/>
      <c r="T456" s="278">
        <f t="shared" si="19"/>
        <v>0</v>
      </c>
      <c r="U456" s="356">
        <f t="shared" si="21"/>
        <v>15</v>
      </c>
    </row>
    <row r="457" spans="1:21" ht="18" customHeight="1">
      <c r="A457" s="826"/>
      <c r="B457" s="827"/>
      <c r="C457" s="829"/>
      <c r="D457" s="829"/>
      <c r="E457" s="201">
        <v>29</v>
      </c>
      <c r="F457" s="334"/>
      <c r="G457" s="334"/>
      <c r="H457" s="204"/>
      <c r="I457" s="205"/>
      <c r="J457" s="206"/>
      <c r="K457" s="205"/>
      <c r="L457" s="206"/>
      <c r="M457" s="207"/>
      <c r="N457" s="208"/>
      <c r="O457" s="209"/>
      <c r="P457" s="207"/>
      <c r="Q457" s="208"/>
      <c r="R457" s="210"/>
      <c r="S457" s="211"/>
      <c r="T457" s="278">
        <f t="shared" ref="T457:T520" si="22">IF(J457="",0,INT(SUM(PRODUCT(J457,L457,O457),R457)))</f>
        <v>0</v>
      </c>
      <c r="U457" s="356">
        <f t="shared" si="21"/>
        <v>15</v>
      </c>
    </row>
    <row r="458" spans="1:21" ht="18" customHeight="1">
      <c r="A458" s="834"/>
      <c r="B458" s="835"/>
      <c r="C458" s="829"/>
      <c r="D458" s="829"/>
      <c r="E458" s="277">
        <v>30</v>
      </c>
      <c r="F458" s="375"/>
      <c r="G458" s="375"/>
      <c r="H458" s="134"/>
      <c r="I458" s="135"/>
      <c r="J458" s="212"/>
      <c r="K458" s="135"/>
      <c r="L458" s="212"/>
      <c r="M458" s="27"/>
      <c r="N458" s="120"/>
      <c r="O458" s="109"/>
      <c r="P458" s="27"/>
      <c r="Q458" s="120"/>
      <c r="R458" s="32"/>
      <c r="S458" s="122"/>
      <c r="T458" s="136">
        <f t="shared" si="22"/>
        <v>0</v>
      </c>
      <c r="U458" s="356">
        <f t="shared" si="21"/>
        <v>15</v>
      </c>
    </row>
    <row r="459" spans="1:21" ht="18" customHeight="1">
      <c r="A459" s="824">
        <v>16</v>
      </c>
      <c r="B459" s="825"/>
      <c r="C459" s="828" t="str">
        <f>IF(ISERROR(VLOOKUP($A459,【大規模】地域番号⑧!$BD:$BF,2,FALSE)),"",VLOOKUP($A459,【大規模】地域番号⑧!$BD:$BF,2,FALSE))</f>
        <v/>
      </c>
      <c r="D459" s="828" t="str">
        <f>IF(ISERROR(VLOOKUP($A459,【大規模】地域番号⑧!$BD:$BF,3,FALSE)),"",VLOOKUP($A459,【大規模】地域番号⑧!$BD:$BF,3,FALSE))</f>
        <v/>
      </c>
      <c r="E459" s="201">
        <v>1</v>
      </c>
      <c r="F459" s="334"/>
      <c r="G459" s="334"/>
      <c r="H459" s="176"/>
      <c r="I459" s="177"/>
      <c r="J459" s="178"/>
      <c r="K459" s="180"/>
      <c r="L459" s="181"/>
      <c r="M459" s="179"/>
      <c r="N459" s="180"/>
      <c r="O459" s="181"/>
      <c r="P459" s="179"/>
      <c r="Q459" s="180"/>
      <c r="R459" s="182"/>
      <c r="S459" s="183"/>
      <c r="T459" s="257">
        <f t="shared" si="22"/>
        <v>0</v>
      </c>
      <c r="U459" s="356">
        <f>$A$459</f>
        <v>16</v>
      </c>
    </row>
    <row r="460" spans="1:21" ht="18" customHeight="1">
      <c r="A460" s="826"/>
      <c r="B460" s="827"/>
      <c r="C460" s="829"/>
      <c r="D460" s="829"/>
      <c r="E460" s="201">
        <v>2</v>
      </c>
      <c r="F460" s="334"/>
      <c r="G460" s="334"/>
      <c r="H460" s="128"/>
      <c r="I460" s="111"/>
      <c r="J460" s="106"/>
      <c r="K460" s="112"/>
      <c r="L460" s="107"/>
      <c r="M460" s="12"/>
      <c r="N460" s="112"/>
      <c r="O460" s="107"/>
      <c r="P460" s="12"/>
      <c r="Q460" s="112"/>
      <c r="R460" s="31"/>
      <c r="S460" s="115"/>
      <c r="T460" s="93">
        <f t="shared" si="22"/>
        <v>0</v>
      </c>
      <c r="U460" s="356">
        <f t="shared" ref="U460:U488" si="23">$A$459</f>
        <v>16</v>
      </c>
    </row>
    <row r="461" spans="1:21" ht="18" customHeight="1">
      <c r="A461" s="826"/>
      <c r="B461" s="827"/>
      <c r="C461" s="829"/>
      <c r="D461" s="829"/>
      <c r="E461" s="201">
        <v>3</v>
      </c>
      <c r="F461" s="334"/>
      <c r="G461" s="334"/>
      <c r="H461" s="128"/>
      <c r="I461" s="111"/>
      <c r="J461" s="106"/>
      <c r="K461" s="112"/>
      <c r="L461" s="107"/>
      <c r="M461" s="12"/>
      <c r="N461" s="112"/>
      <c r="O461" s="107"/>
      <c r="P461" s="12"/>
      <c r="Q461" s="112"/>
      <c r="R461" s="31"/>
      <c r="S461" s="115"/>
      <c r="T461" s="93">
        <f t="shared" si="22"/>
        <v>0</v>
      </c>
      <c r="U461" s="356">
        <f t="shared" si="23"/>
        <v>16</v>
      </c>
    </row>
    <row r="462" spans="1:21" ht="18" customHeight="1">
      <c r="A462" s="826"/>
      <c r="B462" s="827"/>
      <c r="C462" s="829"/>
      <c r="D462" s="829"/>
      <c r="E462" s="201">
        <v>4</v>
      </c>
      <c r="F462" s="334"/>
      <c r="G462" s="334"/>
      <c r="H462" s="128"/>
      <c r="I462" s="111"/>
      <c r="J462" s="106"/>
      <c r="K462" s="112"/>
      <c r="L462" s="107"/>
      <c r="M462" s="12"/>
      <c r="N462" s="112"/>
      <c r="O462" s="107"/>
      <c r="P462" s="12"/>
      <c r="Q462" s="112"/>
      <c r="R462" s="31"/>
      <c r="S462" s="115"/>
      <c r="T462" s="93">
        <f t="shared" si="22"/>
        <v>0</v>
      </c>
      <c r="U462" s="356">
        <f t="shared" si="23"/>
        <v>16</v>
      </c>
    </row>
    <row r="463" spans="1:21" ht="18" customHeight="1">
      <c r="A463" s="826"/>
      <c r="B463" s="827"/>
      <c r="C463" s="829"/>
      <c r="D463" s="829"/>
      <c r="E463" s="201">
        <v>5</v>
      </c>
      <c r="F463" s="334"/>
      <c r="G463" s="334"/>
      <c r="H463" s="128"/>
      <c r="I463" s="111"/>
      <c r="J463" s="106"/>
      <c r="K463" s="112"/>
      <c r="L463" s="107"/>
      <c r="M463" s="12"/>
      <c r="N463" s="112"/>
      <c r="O463" s="107"/>
      <c r="P463" s="12"/>
      <c r="Q463" s="112"/>
      <c r="R463" s="31"/>
      <c r="S463" s="115"/>
      <c r="T463" s="93">
        <f t="shared" si="22"/>
        <v>0</v>
      </c>
      <c r="U463" s="356">
        <f t="shared" si="23"/>
        <v>16</v>
      </c>
    </row>
    <row r="464" spans="1:21" ht="18" customHeight="1">
      <c r="A464" s="826"/>
      <c r="B464" s="827"/>
      <c r="C464" s="829"/>
      <c r="D464" s="829"/>
      <c r="E464" s="201">
        <v>6</v>
      </c>
      <c r="F464" s="334"/>
      <c r="G464" s="334"/>
      <c r="H464" s="128"/>
      <c r="I464" s="111"/>
      <c r="J464" s="106"/>
      <c r="K464" s="111"/>
      <c r="L464" s="106"/>
      <c r="M464" s="12"/>
      <c r="N464" s="111"/>
      <c r="O464" s="107"/>
      <c r="P464" s="25"/>
      <c r="Q464" s="112"/>
      <c r="R464" s="31"/>
      <c r="S464" s="115"/>
      <c r="T464" s="93">
        <f t="shared" si="22"/>
        <v>0</v>
      </c>
      <c r="U464" s="356">
        <f t="shared" si="23"/>
        <v>16</v>
      </c>
    </row>
    <row r="465" spans="1:21" ht="18" customHeight="1">
      <c r="A465" s="826"/>
      <c r="B465" s="827"/>
      <c r="C465" s="829"/>
      <c r="D465" s="829"/>
      <c r="E465" s="201">
        <v>7</v>
      </c>
      <c r="F465" s="334"/>
      <c r="G465" s="334"/>
      <c r="H465" s="128"/>
      <c r="I465" s="111"/>
      <c r="J465" s="106"/>
      <c r="K465" s="111"/>
      <c r="L465" s="106"/>
      <c r="M465" s="12"/>
      <c r="N465" s="111"/>
      <c r="O465" s="107"/>
      <c r="P465" s="25"/>
      <c r="Q465" s="112"/>
      <c r="R465" s="31"/>
      <c r="S465" s="115"/>
      <c r="T465" s="93">
        <f t="shared" si="22"/>
        <v>0</v>
      </c>
      <c r="U465" s="356">
        <f t="shared" si="23"/>
        <v>16</v>
      </c>
    </row>
    <row r="466" spans="1:21" ht="18" customHeight="1">
      <c r="A466" s="826"/>
      <c r="B466" s="827"/>
      <c r="C466" s="829"/>
      <c r="D466" s="829"/>
      <c r="E466" s="201">
        <v>8</v>
      </c>
      <c r="F466" s="334"/>
      <c r="G466" s="334"/>
      <c r="H466" s="128"/>
      <c r="I466" s="111"/>
      <c r="J466" s="106"/>
      <c r="K466" s="111"/>
      <c r="L466" s="106"/>
      <c r="M466" s="12"/>
      <c r="N466" s="111"/>
      <c r="O466" s="107"/>
      <c r="P466" s="25"/>
      <c r="Q466" s="112"/>
      <c r="R466" s="31"/>
      <c r="S466" s="115"/>
      <c r="T466" s="93">
        <f t="shared" si="22"/>
        <v>0</v>
      </c>
      <c r="U466" s="356">
        <f t="shared" si="23"/>
        <v>16</v>
      </c>
    </row>
    <row r="467" spans="1:21" ht="18" customHeight="1">
      <c r="A467" s="826"/>
      <c r="B467" s="827"/>
      <c r="C467" s="829"/>
      <c r="D467" s="829"/>
      <c r="E467" s="201">
        <v>9</v>
      </c>
      <c r="F467" s="334"/>
      <c r="G467" s="334"/>
      <c r="H467" s="128"/>
      <c r="I467" s="111"/>
      <c r="J467" s="106"/>
      <c r="K467" s="111"/>
      <c r="L467" s="106"/>
      <c r="M467" s="12"/>
      <c r="N467" s="112"/>
      <c r="O467" s="107"/>
      <c r="P467" s="12"/>
      <c r="Q467" s="112"/>
      <c r="R467" s="31"/>
      <c r="S467" s="115"/>
      <c r="T467" s="93">
        <f t="shared" si="22"/>
        <v>0</v>
      </c>
      <c r="U467" s="356">
        <f t="shared" si="23"/>
        <v>16</v>
      </c>
    </row>
    <row r="468" spans="1:21" ht="18" customHeight="1">
      <c r="A468" s="826"/>
      <c r="B468" s="827"/>
      <c r="C468" s="829"/>
      <c r="D468" s="829"/>
      <c r="E468" s="201">
        <v>10</v>
      </c>
      <c r="F468" s="334"/>
      <c r="G468" s="334"/>
      <c r="H468" s="204"/>
      <c r="I468" s="205"/>
      <c r="J468" s="206"/>
      <c r="K468" s="205"/>
      <c r="L468" s="206"/>
      <c r="M468" s="207"/>
      <c r="N468" s="208"/>
      <c r="O468" s="209"/>
      <c r="P468" s="207"/>
      <c r="Q468" s="208"/>
      <c r="R468" s="210"/>
      <c r="S468" s="211"/>
      <c r="T468" s="278">
        <f t="shared" si="22"/>
        <v>0</v>
      </c>
      <c r="U468" s="356">
        <f t="shared" si="23"/>
        <v>16</v>
      </c>
    </row>
    <row r="469" spans="1:21" ht="18" customHeight="1">
      <c r="A469" s="826"/>
      <c r="B469" s="827"/>
      <c r="C469" s="829"/>
      <c r="D469" s="829"/>
      <c r="E469" s="201">
        <v>11</v>
      </c>
      <c r="F469" s="334"/>
      <c r="G469" s="334"/>
      <c r="H469" s="204"/>
      <c r="I469" s="205"/>
      <c r="J469" s="206"/>
      <c r="K469" s="205"/>
      <c r="L469" s="206"/>
      <c r="M469" s="207"/>
      <c r="N469" s="208"/>
      <c r="O469" s="209"/>
      <c r="P469" s="207"/>
      <c r="Q469" s="208"/>
      <c r="R469" s="210"/>
      <c r="S469" s="211"/>
      <c r="T469" s="278">
        <f t="shared" si="22"/>
        <v>0</v>
      </c>
      <c r="U469" s="356">
        <f t="shared" si="23"/>
        <v>16</v>
      </c>
    </row>
    <row r="470" spans="1:21" ht="18" customHeight="1">
      <c r="A470" s="826"/>
      <c r="B470" s="827"/>
      <c r="C470" s="829"/>
      <c r="D470" s="829"/>
      <c r="E470" s="201">
        <v>12</v>
      </c>
      <c r="F470" s="334"/>
      <c r="G470" s="334"/>
      <c r="H470" s="204"/>
      <c r="I470" s="205"/>
      <c r="J470" s="206"/>
      <c r="K470" s="205"/>
      <c r="L470" s="206"/>
      <c r="M470" s="207"/>
      <c r="N470" s="208"/>
      <c r="O470" s="209"/>
      <c r="P470" s="207"/>
      <c r="Q470" s="208"/>
      <c r="R470" s="210"/>
      <c r="S470" s="211"/>
      <c r="T470" s="278">
        <f t="shared" si="22"/>
        <v>0</v>
      </c>
      <c r="U470" s="356">
        <f t="shared" si="23"/>
        <v>16</v>
      </c>
    </row>
    <row r="471" spans="1:21" ht="18" customHeight="1">
      <c r="A471" s="826"/>
      <c r="B471" s="827"/>
      <c r="C471" s="829"/>
      <c r="D471" s="829"/>
      <c r="E471" s="201">
        <v>13</v>
      </c>
      <c r="F471" s="334"/>
      <c r="G471" s="334"/>
      <c r="H471" s="204"/>
      <c r="I471" s="205"/>
      <c r="J471" s="206"/>
      <c r="K471" s="205"/>
      <c r="L471" s="206"/>
      <c r="M471" s="207"/>
      <c r="N471" s="208"/>
      <c r="O471" s="209"/>
      <c r="P471" s="207"/>
      <c r="Q471" s="208"/>
      <c r="R471" s="210"/>
      <c r="S471" s="211"/>
      <c r="T471" s="278">
        <f t="shared" si="22"/>
        <v>0</v>
      </c>
      <c r="U471" s="356">
        <f t="shared" si="23"/>
        <v>16</v>
      </c>
    </row>
    <row r="472" spans="1:21" ht="18" customHeight="1">
      <c r="A472" s="826"/>
      <c r="B472" s="827"/>
      <c r="C472" s="829"/>
      <c r="D472" s="829"/>
      <c r="E472" s="201">
        <v>14</v>
      </c>
      <c r="F472" s="334"/>
      <c r="G472" s="334"/>
      <c r="H472" s="204"/>
      <c r="I472" s="205"/>
      <c r="J472" s="206"/>
      <c r="K472" s="205"/>
      <c r="L472" s="206"/>
      <c r="M472" s="207"/>
      <c r="N472" s="208"/>
      <c r="O472" s="209"/>
      <c r="P472" s="207"/>
      <c r="Q472" s="208"/>
      <c r="R472" s="210"/>
      <c r="S472" s="211"/>
      <c r="T472" s="278">
        <f t="shared" si="22"/>
        <v>0</v>
      </c>
      <c r="U472" s="356">
        <f t="shared" si="23"/>
        <v>16</v>
      </c>
    </row>
    <row r="473" spans="1:21" ht="18" customHeight="1">
      <c r="A473" s="826"/>
      <c r="B473" s="827"/>
      <c r="C473" s="829"/>
      <c r="D473" s="829"/>
      <c r="E473" s="201">
        <v>15</v>
      </c>
      <c r="F473" s="334"/>
      <c r="G473" s="334"/>
      <c r="H473" s="204"/>
      <c r="I473" s="205"/>
      <c r="J473" s="206"/>
      <c r="K473" s="205"/>
      <c r="L473" s="206"/>
      <c r="M473" s="207"/>
      <c r="N473" s="208"/>
      <c r="O473" s="209"/>
      <c r="P473" s="207"/>
      <c r="Q473" s="208"/>
      <c r="R473" s="210"/>
      <c r="S473" s="211"/>
      <c r="T473" s="278">
        <f t="shared" si="22"/>
        <v>0</v>
      </c>
      <c r="U473" s="356">
        <f t="shared" si="23"/>
        <v>16</v>
      </c>
    </row>
    <row r="474" spans="1:21" ht="18" customHeight="1">
      <c r="A474" s="826"/>
      <c r="B474" s="827"/>
      <c r="C474" s="829"/>
      <c r="D474" s="829"/>
      <c r="E474" s="201">
        <v>16</v>
      </c>
      <c r="F474" s="334"/>
      <c r="G474" s="334"/>
      <c r="H474" s="204"/>
      <c r="I474" s="205"/>
      <c r="J474" s="206"/>
      <c r="K474" s="205"/>
      <c r="L474" s="206"/>
      <c r="M474" s="207"/>
      <c r="N474" s="208"/>
      <c r="O474" s="209"/>
      <c r="P474" s="207"/>
      <c r="Q474" s="208"/>
      <c r="R474" s="210"/>
      <c r="S474" s="211"/>
      <c r="T474" s="278">
        <f t="shared" si="22"/>
        <v>0</v>
      </c>
      <c r="U474" s="356">
        <f t="shared" si="23"/>
        <v>16</v>
      </c>
    </row>
    <row r="475" spans="1:21" ht="18" customHeight="1">
      <c r="A475" s="826"/>
      <c r="B475" s="827"/>
      <c r="C475" s="829"/>
      <c r="D475" s="829"/>
      <c r="E475" s="201">
        <v>17</v>
      </c>
      <c r="F475" s="334"/>
      <c r="G475" s="334"/>
      <c r="H475" s="204"/>
      <c r="I475" s="205"/>
      <c r="J475" s="206"/>
      <c r="K475" s="205"/>
      <c r="L475" s="206"/>
      <c r="M475" s="207"/>
      <c r="N475" s="208"/>
      <c r="O475" s="209"/>
      <c r="P475" s="207"/>
      <c r="Q475" s="208"/>
      <c r="R475" s="210"/>
      <c r="S475" s="211"/>
      <c r="T475" s="278">
        <f t="shared" si="22"/>
        <v>0</v>
      </c>
      <c r="U475" s="356">
        <f t="shared" si="23"/>
        <v>16</v>
      </c>
    </row>
    <row r="476" spans="1:21" ht="18" customHeight="1">
      <c r="A476" s="826"/>
      <c r="B476" s="827"/>
      <c r="C476" s="829"/>
      <c r="D476" s="829"/>
      <c r="E476" s="201">
        <v>18</v>
      </c>
      <c r="F476" s="334"/>
      <c r="G476" s="334"/>
      <c r="H476" s="204"/>
      <c r="I476" s="205"/>
      <c r="J476" s="206"/>
      <c r="K476" s="205"/>
      <c r="L476" s="206"/>
      <c r="M476" s="207"/>
      <c r="N476" s="208"/>
      <c r="O476" s="209"/>
      <c r="P476" s="207"/>
      <c r="Q476" s="208"/>
      <c r="R476" s="210"/>
      <c r="S476" s="211"/>
      <c r="T476" s="278">
        <f t="shared" si="22"/>
        <v>0</v>
      </c>
      <c r="U476" s="356">
        <f t="shared" si="23"/>
        <v>16</v>
      </c>
    </row>
    <row r="477" spans="1:21" ht="18" customHeight="1">
      <c r="A477" s="826"/>
      <c r="B477" s="827"/>
      <c r="C477" s="829"/>
      <c r="D477" s="829"/>
      <c r="E477" s="201">
        <v>19</v>
      </c>
      <c r="F477" s="334"/>
      <c r="G477" s="334"/>
      <c r="H477" s="204"/>
      <c r="I477" s="205"/>
      <c r="J477" s="206"/>
      <c r="K477" s="205"/>
      <c r="L477" s="206"/>
      <c r="M477" s="207"/>
      <c r="N477" s="208"/>
      <c r="O477" s="209"/>
      <c r="P477" s="207"/>
      <c r="Q477" s="208"/>
      <c r="R477" s="210"/>
      <c r="S477" s="211"/>
      <c r="T477" s="278">
        <f t="shared" si="22"/>
        <v>0</v>
      </c>
      <c r="U477" s="356">
        <f t="shared" si="23"/>
        <v>16</v>
      </c>
    </row>
    <row r="478" spans="1:21" ht="18" customHeight="1">
      <c r="A478" s="826"/>
      <c r="B478" s="827"/>
      <c r="C478" s="829"/>
      <c r="D478" s="829"/>
      <c r="E478" s="201">
        <v>20</v>
      </c>
      <c r="F478" s="334"/>
      <c r="G478" s="334"/>
      <c r="H478" s="204"/>
      <c r="I478" s="205"/>
      <c r="J478" s="206"/>
      <c r="K478" s="205"/>
      <c r="L478" s="206"/>
      <c r="M478" s="207"/>
      <c r="N478" s="208"/>
      <c r="O478" s="209"/>
      <c r="P478" s="207"/>
      <c r="Q478" s="208"/>
      <c r="R478" s="210"/>
      <c r="S478" s="211"/>
      <c r="T478" s="278">
        <f t="shared" si="22"/>
        <v>0</v>
      </c>
      <c r="U478" s="356">
        <f t="shared" si="23"/>
        <v>16</v>
      </c>
    </row>
    <row r="479" spans="1:21" ht="18" customHeight="1">
      <c r="A479" s="826"/>
      <c r="B479" s="827"/>
      <c r="C479" s="829"/>
      <c r="D479" s="829"/>
      <c r="E479" s="201">
        <v>21</v>
      </c>
      <c r="F479" s="334"/>
      <c r="G479" s="334"/>
      <c r="H479" s="204"/>
      <c r="I479" s="205"/>
      <c r="J479" s="206"/>
      <c r="K479" s="205"/>
      <c r="L479" s="206"/>
      <c r="M479" s="207"/>
      <c r="N479" s="208"/>
      <c r="O479" s="209"/>
      <c r="P479" s="207"/>
      <c r="Q479" s="208"/>
      <c r="R479" s="210"/>
      <c r="S479" s="211"/>
      <c r="T479" s="278">
        <f t="shared" si="22"/>
        <v>0</v>
      </c>
      <c r="U479" s="356">
        <f t="shared" si="23"/>
        <v>16</v>
      </c>
    </row>
    <row r="480" spans="1:21" ht="18" customHeight="1">
      <c r="A480" s="826"/>
      <c r="B480" s="827"/>
      <c r="C480" s="829"/>
      <c r="D480" s="829"/>
      <c r="E480" s="201">
        <v>22</v>
      </c>
      <c r="F480" s="334"/>
      <c r="G480" s="334"/>
      <c r="H480" s="204"/>
      <c r="I480" s="205"/>
      <c r="J480" s="206"/>
      <c r="K480" s="205"/>
      <c r="L480" s="206"/>
      <c r="M480" s="207"/>
      <c r="N480" s="208"/>
      <c r="O480" s="209"/>
      <c r="P480" s="207"/>
      <c r="Q480" s="208"/>
      <c r="R480" s="210"/>
      <c r="S480" s="211"/>
      <c r="T480" s="278">
        <f t="shared" si="22"/>
        <v>0</v>
      </c>
      <c r="U480" s="356">
        <f t="shared" si="23"/>
        <v>16</v>
      </c>
    </row>
    <row r="481" spans="1:21" ht="18" customHeight="1">
      <c r="A481" s="826"/>
      <c r="B481" s="827"/>
      <c r="C481" s="829"/>
      <c r="D481" s="829"/>
      <c r="E481" s="201">
        <v>23</v>
      </c>
      <c r="F481" s="334"/>
      <c r="G481" s="334"/>
      <c r="H481" s="204"/>
      <c r="I481" s="205"/>
      <c r="J481" s="206"/>
      <c r="K481" s="205"/>
      <c r="L481" s="206"/>
      <c r="M481" s="207"/>
      <c r="N481" s="208"/>
      <c r="O481" s="209"/>
      <c r="P481" s="207"/>
      <c r="Q481" s="208"/>
      <c r="R481" s="210"/>
      <c r="S481" s="211"/>
      <c r="T481" s="278">
        <f t="shared" si="22"/>
        <v>0</v>
      </c>
      <c r="U481" s="356">
        <f t="shared" si="23"/>
        <v>16</v>
      </c>
    </row>
    <row r="482" spans="1:21" ht="18" customHeight="1">
      <c r="A482" s="826"/>
      <c r="B482" s="827"/>
      <c r="C482" s="829"/>
      <c r="D482" s="829"/>
      <c r="E482" s="201">
        <v>24</v>
      </c>
      <c r="F482" s="334"/>
      <c r="G482" s="334"/>
      <c r="H482" s="204"/>
      <c r="I482" s="205"/>
      <c r="J482" s="206"/>
      <c r="K482" s="205"/>
      <c r="L482" s="206"/>
      <c r="M482" s="207"/>
      <c r="N482" s="208"/>
      <c r="O482" s="209"/>
      <c r="P482" s="207"/>
      <c r="Q482" s="208"/>
      <c r="R482" s="210"/>
      <c r="S482" s="211"/>
      <c r="T482" s="278">
        <f t="shared" si="22"/>
        <v>0</v>
      </c>
      <c r="U482" s="356">
        <f t="shared" si="23"/>
        <v>16</v>
      </c>
    </row>
    <row r="483" spans="1:21" ht="18" customHeight="1">
      <c r="A483" s="826"/>
      <c r="B483" s="827"/>
      <c r="C483" s="829"/>
      <c r="D483" s="829"/>
      <c r="E483" s="201">
        <v>25</v>
      </c>
      <c r="F483" s="334"/>
      <c r="G483" s="334"/>
      <c r="H483" s="204"/>
      <c r="I483" s="205"/>
      <c r="J483" s="206"/>
      <c r="K483" s="205"/>
      <c r="L483" s="206"/>
      <c r="M483" s="207"/>
      <c r="N483" s="208"/>
      <c r="O483" s="209"/>
      <c r="P483" s="207"/>
      <c r="Q483" s="208"/>
      <c r="R483" s="210"/>
      <c r="S483" s="211"/>
      <c r="T483" s="278">
        <f t="shared" si="22"/>
        <v>0</v>
      </c>
      <c r="U483" s="356">
        <f t="shared" si="23"/>
        <v>16</v>
      </c>
    </row>
    <row r="484" spans="1:21" ht="18" customHeight="1">
      <c r="A484" s="826"/>
      <c r="B484" s="827"/>
      <c r="C484" s="829"/>
      <c r="D484" s="829"/>
      <c r="E484" s="201">
        <v>26</v>
      </c>
      <c r="F484" s="334"/>
      <c r="G484" s="334"/>
      <c r="H484" s="204"/>
      <c r="I484" s="205"/>
      <c r="J484" s="206"/>
      <c r="K484" s="205"/>
      <c r="L484" s="206"/>
      <c r="M484" s="207"/>
      <c r="N484" s="208"/>
      <c r="O484" s="209"/>
      <c r="P484" s="207"/>
      <c r="Q484" s="208"/>
      <c r="R484" s="210"/>
      <c r="S484" s="211"/>
      <c r="T484" s="278">
        <f t="shared" si="22"/>
        <v>0</v>
      </c>
      <c r="U484" s="356">
        <f t="shared" si="23"/>
        <v>16</v>
      </c>
    </row>
    <row r="485" spans="1:21" ht="18" customHeight="1">
      <c r="A485" s="826"/>
      <c r="B485" s="827"/>
      <c r="C485" s="829"/>
      <c r="D485" s="829"/>
      <c r="E485" s="201">
        <v>27</v>
      </c>
      <c r="F485" s="334"/>
      <c r="G485" s="334"/>
      <c r="H485" s="204"/>
      <c r="I485" s="205"/>
      <c r="J485" s="206"/>
      <c r="K485" s="205"/>
      <c r="L485" s="206"/>
      <c r="M485" s="207"/>
      <c r="N485" s="208"/>
      <c r="O485" s="209"/>
      <c r="P485" s="207"/>
      <c r="Q485" s="208"/>
      <c r="R485" s="210"/>
      <c r="S485" s="211"/>
      <c r="T485" s="278">
        <f t="shared" si="22"/>
        <v>0</v>
      </c>
      <c r="U485" s="356">
        <f t="shared" si="23"/>
        <v>16</v>
      </c>
    </row>
    <row r="486" spans="1:21" ht="18" customHeight="1">
      <c r="A486" s="826"/>
      <c r="B486" s="827"/>
      <c r="C486" s="829"/>
      <c r="D486" s="829"/>
      <c r="E486" s="201">
        <v>28</v>
      </c>
      <c r="F486" s="334"/>
      <c r="G486" s="334"/>
      <c r="H486" s="204"/>
      <c r="I486" s="205"/>
      <c r="J486" s="206"/>
      <c r="K486" s="205"/>
      <c r="L486" s="206"/>
      <c r="M486" s="207"/>
      <c r="N486" s="208"/>
      <c r="O486" s="209"/>
      <c r="P486" s="207"/>
      <c r="Q486" s="208"/>
      <c r="R486" s="210"/>
      <c r="S486" s="211"/>
      <c r="T486" s="278">
        <f t="shared" si="22"/>
        <v>0</v>
      </c>
      <c r="U486" s="356">
        <f t="shared" si="23"/>
        <v>16</v>
      </c>
    </row>
    <row r="487" spans="1:21" ht="18" customHeight="1">
      <c r="A487" s="826"/>
      <c r="B487" s="827"/>
      <c r="C487" s="829"/>
      <c r="D487" s="829"/>
      <c r="E487" s="201">
        <v>29</v>
      </c>
      <c r="F487" s="334"/>
      <c r="G487" s="334"/>
      <c r="H487" s="204"/>
      <c r="I487" s="205"/>
      <c r="J487" s="206"/>
      <c r="K487" s="205"/>
      <c r="L487" s="206"/>
      <c r="M487" s="207"/>
      <c r="N487" s="208"/>
      <c r="O487" s="209"/>
      <c r="P487" s="207"/>
      <c r="Q487" s="208"/>
      <c r="R487" s="210"/>
      <c r="S487" s="211"/>
      <c r="T487" s="278">
        <f t="shared" si="22"/>
        <v>0</v>
      </c>
      <c r="U487" s="356">
        <f t="shared" si="23"/>
        <v>16</v>
      </c>
    </row>
    <row r="488" spans="1:21" ht="18" customHeight="1">
      <c r="A488" s="834"/>
      <c r="B488" s="835"/>
      <c r="C488" s="829"/>
      <c r="D488" s="829"/>
      <c r="E488" s="277">
        <v>30</v>
      </c>
      <c r="F488" s="375"/>
      <c r="G488" s="375"/>
      <c r="H488" s="134"/>
      <c r="I488" s="135"/>
      <c r="J488" s="212"/>
      <c r="K488" s="135"/>
      <c r="L488" s="212"/>
      <c r="M488" s="27"/>
      <c r="N488" s="120"/>
      <c r="O488" s="109"/>
      <c r="P488" s="27"/>
      <c r="Q488" s="120"/>
      <c r="R488" s="32"/>
      <c r="S488" s="122"/>
      <c r="T488" s="136">
        <f t="shared" si="22"/>
        <v>0</v>
      </c>
      <c r="U488" s="356">
        <f t="shared" si="23"/>
        <v>16</v>
      </c>
    </row>
    <row r="489" spans="1:21" ht="18" customHeight="1">
      <c r="A489" s="824">
        <v>17</v>
      </c>
      <c r="B489" s="825"/>
      <c r="C489" s="828" t="str">
        <f>IF(ISERROR(VLOOKUP($A489,【大規模】地域番号⑧!$BD:$BF,2,FALSE)),"",VLOOKUP($A489,【大規模】地域番号⑧!$BD:$BF,2,FALSE))</f>
        <v/>
      </c>
      <c r="D489" s="828" t="str">
        <f>IF(ISERROR(VLOOKUP($A489,【大規模】地域番号⑧!$BD:$BF,3,FALSE)),"",VLOOKUP($A489,【大規模】地域番号⑧!$BD:$BF,3,FALSE))</f>
        <v/>
      </c>
      <c r="E489" s="201">
        <v>1</v>
      </c>
      <c r="F489" s="334"/>
      <c r="G489" s="334"/>
      <c r="H489" s="176"/>
      <c r="I489" s="177"/>
      <c r="J489" s="178"/>
      <c r="K489" s="180"/>
      <c r="L489" s="181"/>
      <c r="M489" s="179"/>
      <c r="N489" s="180"/>
      <c r="O489" s="181"/>
      <c r="P489" s="179"/>
      <c r="Q489" s="180"/>
      <c r="R489" s="182"/>
      <c r="S489" s="183"/>
      <c r="T489" s="257">
        <f t="shared" si="22"/>
        <v>0</v>
      </c>
      <c r="U489" s="356">
        <f>$A$489</f>
        <v>17</v>
      </c>
    </row>
    <row r="490" spans="1:21" ht="18" customHeight="1">
      <c r="A490" s="826"/>
      <c r="B490" s="827"/>
      <c r="C490" s="829"/>
      <c r="D490" s="829"/>
      <c r="E490" s="201">
        <v>2</v>
      </c>
      <c r="F490" s="334"/>
      <c r="G490" s="334"/>
      <c r="H490" s="128"/>
      <c r="I490" s="111"/>
      <c r="J490" s="106"/>
      <c r="K490" s="112"/>
      <c r="L490" s="107"/>
      <c r="M490" s="12"/>
      <c r="N490" s="112"/>
      <c r="O490" s="107"/>
      <c r="P490" s="12"/>
      <c r="Q490" s="112"/>
      <c r="R490" s="31"/>
      <c r="S490" s="115"/>
      <c r="T490" s="93">
        <f t="shared" si="22"/>
        <v>0</v>
      </c>
      <c r="U490" s="356">
        <f t="shared" ref="U490:U518" si="24">$A$489</f>
        <v>17</v>
      </c>
    </row>
    <row r="491" spans="1:21" ht="18" customHeight="1">
      <c r="A491" s="826"/>
      <c r="B491" s="827"/>
      <c r="C491" s="829"/>
      <c r="D491" s="829"/>
      <c r="E491" s="201">
        <v>3</v>
      </c>
      <c r="F491" s="334"/>
      <c r="G491" s="334"/>
      <c r="H491" s="128"/>
      <c r="I491" s="111"/>
      <c r="J491" s="106"/>
      <c r="K491" s="112"/>
      <c r="L491" s="107"/>
      <c r="M491" s="12"/>
      <c r="N491" s="112"/>
      <c r="O491" s="107"/>
      <c r="P491" s="12"/>
      <c r="Q491" s="112"/>
      <c r="R491" s="31"/>
      <c r="S491" s="115"/>
      <c r="T491" s="93">
        <f t="shared" si="22"/>
        <v>0</v>
      </c>
      <c r="U491" s="356">
        <f t="shared" si="24"/>
        <v>17</v>
      </c>
    </row>
    <row r="492" spans="1:21" ht="18" customHeight="1">
      <c r="A492" s="826"/>
      <c r="B492" s="827"/>
      <c r="C492" s="829"/>
      <c r="D492" s="829"/>
      <c r="E492" s="201">
        <v>4</v>
      </c>
      <c r="F492" s="334"/>
      <c r="G492" s="334"/>
      <c r="H492" s="128"/>
      <c r="I492" s="111"/>
      <c r="J492" s="106"/>
      <c r="K492" s="112"/>
      <c r="L492" s="107"/>
      <c r="M492" s="12"/>
      <c r="N492" s="112"/>
      <c r="O492" s="107"/>
      <c r="P492" s="12"/>
      <c r="Q492" s="112"/>
      <c r="R492" s="31"/>
      <c r="S492" s="115"/>
      <c r="T492" s="93">
        <f t="shared" si="22"/>
        <v>0</v>
      </c>
      <c r="U492" s="356">
        <f t="shared" si="24"/>
        <v>17</v>
      </c>
    </row>
    <row r="493" spans="1:21" ht="18" customHeight="1">
      <c r="A493" s="826"/>
      <c r="B493" s="827"/>
      <c r="C493" s="829"/>
      <c r="D493" s="829"/>
      <c r="E493" s="201">
        <v>5</v>
      </c>
      <c r="F493" s="334"/>
      <c r="G493" s="334"/>
      <c r="H493" s="128"/>
      <c r="I493" s="111"/>
      <c r="J493" s="106"/>
      <c r="K493" s="112"/>
      <c r="L493" s="107"/>
      <c r="M493" s="12"/>
      <c r="N493" s="112"/>
      <c r="O493" s="107"/>
      <c r="P493" s="12"/>
      <c r="Q493" s="112"/>
      <c r="R493" s="31"/>
      <c r="S493" s="115"/>
      <c r="T493" s="93">
        <f t="shared" si="22"/>
        <v>0</v>
      </c>
      <c r="U493" s="356">
        <f t="shared" si="24"/>
        <v>17</v>
      </c>
    </row>
    <row r="494" spans="1:21" ht="18" customHeight="1">
      <c r="A494" s="826"/>
      <c r="B494" s="827"/>
      <c r="C494" s="829"/>
      <c r="D494" s="829"/>
      <c r="E494" s="201">
        <v>6</v>
      </c>
      <c r="F494" s="334"/>
      <c r="G494" s="334"/>
      <c r="H494" s="128"/>
      <c r="I494" s="111"/>
      <c r="J494" s="106"/>
      <c r="K494" s="111"/>
      <c r="L494" s="106"/>
      <c r="M494" s="12"/>
      <c r="N494" s="111"/>
      <c r="O494" s="107"/>
      <c r="P494" s="25"/>
      <c r="Q494" s="112"/>
      <c r="R494" s="31"/>
      <c r="S494" s="115"/>
      <c r="T494" s="93">
        <f t="shared" si="22"/>
        <v>0</v>
      </c>
      <c r="U494" s="356">
        <f t="shared" si="24"/>
        <v>17</v>
      </c>
    </row>
    <row r="495" spans="1:21" ht="18" customHeight="1">
      <c r="A495" s="826"/>
      <c r="B495" s="827"/>
      <c r="C495" s="829"/>
      <c r="D495" s="829"/>
      <c r="E495" s="201">
        <v>7</v>
      </c>
      <c r="F495" s="334"/>
      <c r="G495" s="334"/>
      <c r="H495" s="128"/>
      <c r="I495" s="111"/>
      <c r="J495" s="106"/>
      <c r="K495" s="111"/>
      <c r="L495" s="106"/>
      <c r="M495" s="12"/>
      <c r="N495" s="111"/>
      <c r="O495" s="107"/>
      <c r="P495" s="25"/>
      <c r="Q495" s="112"/>
      <c r="R495" s="31"/>
      <c r="S495" s="115"/>
      <c r="T495" s="93">
        <f t="shared" si="22"/>
        <v>0</v>
      </c>
      <c r="U495" s="356">
        <f t="shared" si="24"/>
        <v>17</v>
      </c>
    </row>
    <row r="496" spans="1:21" ht="18" customHeight="1">
      <c r="A496" s="826"/>
      <c r="B496" s="827"/>
      <c r="C496" s="829"/>
      <c r="D496" s="829"/>
      <c r="E496" s="201">
        <v>8</v>
      </c>
      <c r="F496" s="334"/>
      <c r="G496" s="334"/>
      <c r="H496" s="128"/>
      <c r="I496" s="111"/>
      <c r="J496" s="106"/>
      <c r="K496" s="111"/>
      <c r="L496" s="106"/>
      <c r="M496" s="12"/>
      <c r="N496" s="111"/>
      <c r="O496" s="107"/>
      <c r="P496" s="25"/>
      <c r="Q496" s="112"/>
      <c r="R496" s="31"/>
      <c r="S496" s="115"/>
      <c r="T496" s="93">
        <f t="shared" si="22"/>
        <v>0</v>
      </c>
      <c r="U496" s="356">
        <f t="shared" si="24"/>
        <v>17</v>
      </c>
    </row>
    <row r="497" spans="1:21" ht="18" customHeight="1">
      <c r="A497" s="826"/>
      <c r="B497" s="827"/>
      <c r="C497" s="829"/>
      <c r="D497" s="829"/>
      <c r="E497" s="201">
        <v>9</v>
      </c>
      <c r="F497" s="334"/>
      <c r="G497" s="334"/>
      <c r="H497" s="128"/>
      <c r="I497" s="111"/>
      <c r="J497" s="106"/>
      <c r="K497" s="111"/>
      <c r="L497" s="106"/>
      <c r="M497" s="12"/>
      <c r="N497" s="112"/>
      <c r="O497" s="107"/>
      <c r="P497" s="12"/>
      <c r="Q497" s="112"/>
      <c r="R497" s="31"/>
      <c r="S497" s="115"/>
      <c r="T497" s="93">
        <f t="shared" si="22"/>
        <v>0</v>
      </c>
      <c r="U497" s="356">
        <f t="shared" si="24"/>
        <v>17</v>
      </c>
    </row>
    <row r="498" spans="1:21" ht="18" customHeight="1">
      <c r="A498" s="826"/>
      <c r="B498" s="827"/>
      <c r="C498" s="829"/>
      <c r="D498" s="829"/>
      <c r="E498" s="201">
        <v>10</v>
      </c>
      <c r="F498" s="334"/>
      <c r="G498" s="334"/>
      <c r="H498" s="204"/>
      <c r="I498" s="205"/>
      <c r="J498" s="206"/>
      <c r="K498" s="205"/>
      <c r="L498" s="206"/>
      <c r="M498" s="207"/>
      <c r="N498" s="208"/>
      <c r="O498" s="209"/>
      <c r="P498" s="207"/>
      <c r="Q498" s="208"/>
      <c r="R498" s="210"/>
      <c r="S498" s="211"/>
      <c r="T498" s="278">
        <f t="shared" si="22"/>
        <v>0</v>
      </c>
      <c r="U498" s="356">
        <f t="shared" si="24"/>
        <v>17</v>
      </c>
    </row>
    <row r="499" spans="1:21" ht="18" customHeight="1">
      <c r="A499" s="826"/>
      <c r="B499" s="827"/>
      <c r="C499" s="829"/>
      <c r="D499" s="829"/>
      <c r="E499" s="201">
        <v>11</v>
      </c>
      <c r="F499" s="334"/>
      <c r="G499" s="334"/>
      <c r="H499" s="204"/>
      <c r="I499" s="205"/>
      <c r="J499" s="206"/>
      <c r="K499" s="205"/>
      <c r="L499" s="206"/>
      <c r="M499" s="207"/>
      <c r="N499" s="208"/>
      <c r="O499" s="209"/>
      <c r="P499" s="207"/>
      <c r="Q499" s="208"/>
      <c r="R499" s="210"/>
      <c r="S499" s="211"/>
      <c r="T499" s="278">
        <f t="shared" si="22"/>
        <v>0</v>
      </c>
      <c r="U499" s="356">
        <f t="shared" si="24"/>
        <v>17</v>
      </c>
    </row>
    <row r="500" spans="1:21" ht="18" customHeight="1">
      <c r="A500" s="826"/>
      <c r="B500" s="827"/>
      <c r="C500" s="829"/>
      <c r="D500" s="829"/>
      <c r="E500" s="201">
        <v>12</v>
      </c>
      <c r="F500" s="334"/>
      <c r="G500" s="334"/>
      <c r="H500" s="204"/>
      <c r="I500" s="205"/>
      <c r="J500" s="206"/>
      <c r="K500" s="205"/>
      <c r="L500" s="206"/>
      <c r="M500" s="207"/>
      <c r="N500" s="208"/>
      <c r="O500" s="209"/>
      <c r="P500" s="207"/>
      <c r="Q500" s="208"/>
      <c r="R500" s="210"/>
      <c r="S500" s="211"/>
      <c r="T500" s="278">
        <f t="shared" si="22"/>
        <v>0</v>
      </c>
      <c r="U500" s="356">
        <f t="shared" si="24"/>
        <v>17</v>
      </c>
    </row>
    <row r="501" spans="1:21" ht="18" customHeight="1">
      <c r="A501" s="826"/>
      <c r="B501" s="827"/>
      <c r="C501" s="829"/>
      <c r="D501" s="829"/>
      <c r="E501" s="201">
        <v>13</v>
      </c>
      <c r="F501" s="334"/>
      <c r="G501" s="334"/>
      <c r="H501" s="204"/>
      <c r="I501" s="205"/>
      <c r="J501" s="206"/>
      <c r="K501" s="205"/>
      <c r="L501" s="206"/>
      <c r="M501" s="207"/>
      <c r="N501" s="208"/>
      <c r="O501" s="209"/>
      <c r="P501" s="207"/>
      <c r="Q501" s="208"/>
      <c r="R501" s="210"/>
      <c r="S501" s="211"/>
      <c r="T501" s="278">
        <f t="shared" si="22"/>
        <v>0</v>
      </c>
      <c r="U501" s="356">
        <f t="shared" si="24"/>
        <v>17</v>
      </c>
    </row>
    <row r="502" spans="1:21" ht="18" customHeight="1">
      <c r="A502" s="826"/>
      <c r="B502" s="827"/>
      <c r="C502" s="829"/>
      <c r="D502" s="829"/>
      <c r="E502" s="201">
        <v>14</v>
      </c>
      <c r="F502" s="334"/>
      <c r="G502" s="334"/>
      <c r="H502" s="204"/>
      <c r="I502" s="205"/>
      <c r="J502" s="206"/>
      <c r="K502" s="205"/>
      <c r="L502" s="206"/>
      <c r="M502" s="207"/>
      <c r="N502" s="208"/>
      <c r="O502" s="209"/>
      <c r="P502" s="207"/>
      <c r="Q502" s="208"/>
      <c r="R502" s="210"/>
      <c r="S502" s="211"/>
      <c r="T502" s="278">
        <f t="shared" si="22"/>
        <v>0</v>
      </c>
      <c r="U502" s="356">
        <f t="shared" si="24"/>
        <v>17</v>
      </c>
    </row>
    <row r="503" spans="1:21" ht="18" customHeight="1">
      <c r="A503" s="826"/>
      <c r="B503" s="827"/>
      <c r="C503" s="829"/>
      <c r="D503" s="829"/>
      <c r="E503" s="201">
        <v>15</v>
      </c>
      <c r="F503" s="334"/>
      <c r="G503" s="334"/>
      <c r="H503" s="204"/>
      <c r="I503" s="205"/>
      <c r="J503" s="206"/>
      <c r="K503" s="205"/>
      <c r="L503" s="206"/>
      <c r="M503" s="207"/>
      <c r="N503" s="208"/>
      <c r="O503" s="209"/>
      <c r="P503" s="207"/>
      <c r="Q503" s="208"/>
      <c r="R503" s="210"/>
      <c r="S503" s="211"/>
      <c r="T503" s="278">
        <f t="shared" si="22"/>
        <v>0</v>
      </c>
      <c r="U503" s="356">
        <f t="shared" si="24"/>
        <v>17</v>
      </c>
    </row>
    <row r="504" spans="1:21" ht="18" customHeight="1">
      <c r="A504" s="826"/>
      <c r="B504" s="827"/>
      <c r="C504" s="829"/>
      <c r="D504" s="829"/>
      <c r="E504" s="201">
        <v>16</v>
      </c>
      <c r="F504" s="334"/>
      <c r="G504" s="334"/>
      <c r="H504" s="204"/>
      <c r="I504" s="205"/>
      <c r="J504" s="206"/>
      <c r="K504" s="205"/>
      <c r="L504" s="206"/>
      <c r="M504" s="207"/>
      <c r="N504" s="208"/>
      <c r="O504" s="209"/>
      <c r="P504" s="207"/>
      <c r="Q504" s="208"/>
      <c r="R504" s="210"/>
      <c r="S504" s="211"/>
      <c r="T504" s="278">
        <f t="shared" si="22"/>
        <v>0</v>
      </c>
      <c r="U504" s="356">
        <f t="shared" si="24"/>
        <v>17</v>
      </c>
    </row>
    <row r="505" spans="1:21" ht="18" customHeight="1">
      <c r="A505" s="826"/>
      <c r="B505" s="827"/>
      <c r="C505" s="829"/>
      <c r="D505" s="829"/>
      <c r="E505" s="201">
        <v>17</v>
      </c>
      <c r="F505" s="334"/>
      <c r="G505" s="334"/>
      <c r="H505" s="204"/>
      <c r="I505" s="205"/>
      <c r="J505" s="206"/>
      <c r="K505" s="205"/>
      <c r="L505" s="206"/>
      <c r="M505" s="207"/>
      <c r="N505" s="208"/>
      <c r="O505" s="209"/>
      <c r="P505" s="207"/>
      <c r="Q505" s="208"/>
      <c r="R505" s="210"/>
      <c r="S505" s="211"/>
      <c r="T505" s="278">
        <f t="shared" si="22"/>
        <v>0</v>
      </c>
      <c r="U505" s="356">
        <f t="shared" si="24"/>
        <v>17</v>
      </c>
    </row>
    <row r="506" spans="1:21" ht="18" customHeight="1">
      <c r="A506" s="826"/>
      <c r="B506" s="827"/>
      <c r="C506" s="829"/>
      <c r="D506" s="829"/>
      <c r="E506" s="201">
        <v>18</v>
      </c>
      <c r="F506" s="334"/>
      <c r="G506" s="334"/>
      <c r="H506" s="204"/>
      <c r="I506" s="205"/>
      <c r="J506" s="206"/>
      <c r="K506" s="205"/>
      <c r="L506" s="206"/>
      <c r="M506" s="207"/>
      <c r="N506" s="208"/>
      <c r="O506" s="209"/>
      <c r="P506" s="207"/>
      <c r="Q506" s="208"/>
      <c r="R506" s="210"/>
      <c r="S506" s="211"/>
      <c r="T506" s="278">
        <f t="shared" si="22"/>
        <v>0</v>
      </c>
      <c r="U506" s="356">
        <f t="shared" si="24"/>
        <v>17</v>
      </c>
    </row>
    <row r="507" spans="1:21" ht="18" customHeight="1">
      <c r="A507" s="826"/>
      <c r="B507" s="827"/>
      <c r="C507" s="829"/>
      <c r="D507" s="829"/>
      <c r="E507" s="201">
        <v>19</v>
      </c>
      <c r="F507" s="334"/>
      <c r="G507" s="334"/>
      <c r="H507" s="204"/>
      <c r="I507" s="205"/>
      <c r="J507" s="206"/>
      <c r="K507" s="205"/>
      <c r="L507" s="206"/>
      <c r="M507" s="207"/>
      <c r="N507" s="208"/>
      <c r="O507" s="209"/>
      <c r="P507" s="207"/>
      <c r="Q507" s="208"/>
      <c r="R507" s="210"/>
      <c r="S507" s="211"/>
      <c r="T507" s="278">
        <f t="shared" si="22"/>
        <v>0</v>
      </c>
      <c r="U507" s="356">
        <f t="shared" si="24"/>
        <v>17</v>
      </c>
    </row>
    <row r="508" spans="1:21" ht="18" customHeight="1">
      <c r="A508" s="826"/>
      <c r="B508" s="827"/>
      <c r="C508" s="829"/>
      <c r="D508" s="829"/>
      <c r="E508" s="201">
        <v>20</v>
      </c>
      <c r="F508" s="334"/>
      <c r="G508" s="334"/>
      <c r="H508" s="204"/>
      <c r="I508" s="205"/>
      <c r="J508" s="206"/>
      <c r="K508" s="205"/>
      <c r="L508" s="206"/>
      <c r="M508" s="207"/>
      <c r="N508" s="208"/>
      <c r="O508" s="209"/>
      <c r="P508" s="207"/>
      <c r="Q508" s="208"/>
      <c r="R508" s="210"/>
      <c r="S508" s="211"/>
      <c r="T508" s="278">
        <f t="shared" si="22"/>
        <v>0</v>
      </c>
      <c r="U508" s="356">
        <f t="shared" si="24"/>
        <v>17</v>
      </c>
    </row>
    <row r="509" spans="1:21" ht="18" customHeight="1">
      <c r="A509" s="826"/>
      <c r="B509" s="827"/>
      <c r="C509" s="829"/>
      <c r="D509" s="829"/>
      <c r="E509" s="201">
        <v>21</v>
      </c>
      <c r="F509" s="334"/>
      <c r="G509" s="334"/>
      <c r="H509" s="204"/>
      <c r="I509" s="205"/>
      <c r="J509" s="206"/>
      <c r="K509" s="205"/>
      <c r="L509" s="206"/>
      <c r="M509" s="207"/>
      <c r="N509" s="208"/>
      <c r="O509" s="209"/>
      <c r="P509" s="207"/>
      <c r="Q509" s="208"/>
      <c r="R509" s="210"/>
      <c r="S509" s="211"/>
      <c r="T509" s="278">
        <f t="shared" si="22"/>
        <v>0</v>
      </c>
      <c r="U509" s="356">
        <f t="shared" si="24"/>
        <v>17</v>
      </c>
    </row>
    <row r="510" spans="1:21" ht="18" customHeight="1">
      <c r="A510" s="826"/>
      <c r="B510" s="827"/>
      <c r="C510" s="829"/>
      <c r="D510" s="829"/>
      <c r="E510" s="201">
        <v>22</v>
      </c>
      <c r="F510" s="334"/>
      <c r="G510" s="334"/>
      <c r="H510" s="204"/>
      <c r="I510" s="205"/>
      <c r="J510" s="206"/>
      <c r="K510" s="205"/>
      <c r="L510" s="206"/>
      <c r="M510" s="207"/>
      <c r="N510" s="208"/>
      <c r="O510" s="209"/>
      <c r="P510" s="207"/>
      <c r="Q510" s="208"/>
      <c r="R510" s="210"/>
      <c r="S510" s="211"/>
      <c r="T510" s="278">
        <f t="shared" si="22"/>
        <v>0</v>
      </c>
      <c r="U510" s="356">
        <f t="shared" si="24"/>
        <v>17</v>
      </c>
    </row>
    <row r="511" spans="1:21" ht="18" customHeight="1">
      <c r="A511" s="826"/>
      <c r="B511" s="827"/>
      <c r="C511" s="829"/>
      <c r="D511" s="829"/>
      <c r="E511" s="201">
        <v>23</v>
      </c>
      <c r="F511" s="334"/>
      <c r="G511" s="334"/>
      <c r="H511" s="204"/>
      <c r="I511" s="205"/>
      <c r="J511" s="206"/>
      <c r="K511" s="205"/>
      <c r="L511" s="206"/>
      <c r="M511" s="207"/>
      <c r="N511" s="208"/>
      <c r="O511" s="209"/>
      <c r="P511" s="207"/>
      <c r="Q511" s="208"/>
      <c r="R511" s="210"/>
      <c r="S511" s="211"/>
      <c r="T511" s="278">
        <f t="shared" si="22"/>
        <v>0</v>
      </c>
      <c r="U511" s="356">
        <f t="shared" si="24"/>
        <v>17</v>
      </c>
    </row>
    <row r="512" spans="1:21" ht="18" customHeight="1">
      <c r="A512" s="826"/>
      <c r="B512" s="827"/>
      <c r="C512" s="829"/>
      <c r="D512" s="829"/>
      <c r="E512" s="201">
        <v>24</v>
      </c>
      <c r="F512" s="334"/>
      <c r="G512" s="334"/>
      <c r="H512" s="204"/>
      <c r="I512" s="205"/>
      <c r="J512" s="206"/>
      <c r="K512" s="205"/>
      <c r="L512" s="206"/>
      <c r="M512" s="207"/>
      <c r="N512" s="208"/>
      <c r="O512" s="209"/>
      <c r="P512" s="207"/>
      <c r="Q512" s="208"/>
      <c r="R512" s="210"/>
      <c r="S512" s="211"/>
      <c r="T512" s="278">
        <f t="shared" si="22"/>
        <v>0</v>
      </c>
      <c r="U512" s="356">
        <f t="shared" si="24"/>
        <v>17</v>
      </c>
    </row>
    <row r="513" spans="1:21" ht="18" customHeight="1">
      <c r="A513" s="826"/>
      <c r="B513" s="827"/>
      <c r="C513" s="829"/>
      <c r="D513" s="829"/>
      <c r="E513" s="201">
        <v>25</v>
      </c>
      <c r="F513" s="334"/>
      <c r="G513" s="334"/>
      <c r="H513" s="204"/>
      <c r="I513" s="205"/>
      <c r="J513" s="206"/>
      <c r="K513" s="205"/>
      <c r="L513" s="206"/>
      <c r="M513" s="207"/>
      <c r="N513" s="208"/>
      <c r="O513" s="209"/>
      <c r="P513" s="207"/>
      <c r="Q513" s="208"/>
      <c r="R513" s="210"/>
      <c r="S513" s="211"/>
      <c r="T513" s="278">
        <f t="shared" si="22"/>
        <v>0</v>
      </c>
      <c r="U513" s="356">
        <f t="shared" si="24"/>
        <v>17</v>
      </c>
    </row>
    <row r="514" spans="1:21" ht="18" customHeight="1">
      <c r="A514" s="826"/>
      <c r="B514" s="827"/>
      <c r="C514" s="829"/>
      <c r="D514" s="829"/>
      <c r="E514" s="201">
        <v>26</v>
      </c>
      <c r="F514" s="334"/>
      <c r="G514" s="334"/>
      <c r="H514" s="204"/>
      <c r="I514" s="205"/>
      <c r="J514" s="206"/>
      <c r="K514" s="205"/>
      <c r="L514" s="206"/>
      <c r="M514" s="207"/>
      <c r="N514" s="208"/>
      <c r="O514" s="209"/>
      <c r="P514" s="207"/>
      <c r="Q514" s="208"/>
      <c r="R514" s="210"/>
      <c r="S514" s="211"/>
      <c r="T514" s="278">
        <f t="shared" si="22"/>
        <v>0</v>
      </c>
      <c r="U514" s="356">
        <f t="shared" si="24"/>
        <v>17</v>
      </c>
    </row>
    <row r="515" spans="1:21" ht="18" customHeight="1">
      <c r="A515" s="826"/>
      <c r="B515" s="827"/>
      <c r="C515" s="829"/>
      <c r="D515" s="829"/>
      <c r="E515" s="201">
        <v>27</v>
      </c>
      <c r="F515" s="334"/>
      <c r="G515" s="334"/>
      <c r="H515" s="204"/>
      <c r="I515" s="205"/>
      <c r="J515" s="206"/>
      <c r="K515" s="205"/>
      <c r="L515" s="206"/>
      <c r="M515" s="207"/>
      <c r="N515" s="208"/>
      <c r="O515" s="209"/>
      <c r="P515" s="207"/>
      <c r="Q515" s="208"/>
      <c r="R515" s="210"/>
      <c r="S515" s="211"/>
      <c r="T515" s="278">
        <f t="shared" si="22"/>
        <v>0</v>
      </c>
      <c r="U515" s="356">
        <f t="shared" si="24"/>
        <v>17</v>
      </c>
    </row>
    <row r="516" spans="1:21" ht="18" customHeight="1">
      <c r="A516" s="826"/>
      <c r="B516" s="827"/>
      <c r="C516" s="829"/>
      <c r="D516" s="829"/>
      <c r="E516" s="201">
        <v>28</v>
      </c>
      <c r="F516" s="334"/>
      <c r="G516" s="334"/>
      <c r="H516" s="204"/>
      <c r="I516" s="205"/>
      <c r="J516" s="206"/>
      <c r="K516" s="205"/>
      <c r="L516" s="206"/>
      <c r="M516" s="207"/>
      <c r="N516" s="208"/>
      <c r="O516" s="209"/>
      <c r="P516" s="207"/>
      <c r="Q516" s="208"/>
      <c r="R516" s="210"/>
      <c r="S516" s="211"/>
      <c r="T516" s="278">
        <f t="shared" si="22"/>
        <v>0</v>
      </c>
      <c r="U516" s="356">
        <f t="shared" si="24"/>
        <v>17</v>
      </c>
    </row>
    <row r="517" spans="1:21" ht="18" customHeight="1">
      <c r="A517" s="826"/>
      <c r="B517" s="827"/>
      <c r="C517" s="829"/>
      <c r="D517" s="829"/>
      <c r="E517" s="201">
        <v>29</v>
      </c>
      <c r="F517" s="334"/>
      <c r="G517" s="334"/>
      <c r="H517" s="204"/>
      <c r="I517" s="205"/>
      <c r="J517" s="206"/>
      <c r="K517" s="205"/>
      <c r="L517" s="206"/>
      <c r="M517" s="207"/>
      <c r="N517" s="208"/>
      <c r="O517" s="209"/>
      <c r="P517" s="207"/>
      <c r="Q517" s="208"/>
      <c r="R517" s="210"/>
      <c r="S517" s="211"/>
      <c r="T517" s="278">
        <f t="shared" si="22"/>
        <v>0</v>
      </c>
      <c r="U517" s="356">
        <f t="shared" si="24"/>
        <v>17</v>
      </c>
    </row>
    <row r="518" spans="1:21" ht="18" customHeight="1">
      <c r="A518" s="834"/>
      <c r="B518" s="835"/>
      <c r="C518" s="829"/>
      <c r="D518" s="829"/>
      <c r="E518" s="277">
        <v>30</v>
      </c>
      <c r="F518" s="375"/>
      <c r="G518" s="375"/>
      <c r="H518" s="134"/>
      <c r="I518" s="135"/>
      <c r="J518" s="212"/>
      <c r="K518" s="135"/>
      <c r="L518" s="212"/>
      <c r="M518" s="27"/>
      <c r="N518" s="120"/>
      <c r="O518" s="109"/>
      <c r="P518" s="27"/>
      <c r="Q518" s="120"/>
      <c r="R518" s="32"/>
      <c r="S518" s="122"/>
      <c r="T518" s="136">
        <f t="shared" si="22"/>
        <v>0</v>
      </c>
      <c r="U518" s="356">
        <f t="shared" si="24"/>
        <v>17</v>
      </c>
    </row>
    <row r="519" spans="1:21" ht="18" customHeight="1">
      <c r="A519" s="824">
        <v>18</v>
      </c>
      <c r="B519" s="825"/>
      <c r="C519" s="828" t="str">
        <f>IF(ISERROR(VLOOKUP($A519,【大規模】地域番号⑧!$BD:$BF,2,FALSE)),"",VLOOKUP($A519,【大規模】地域番号⑧!$BD:$BF,2,FALSE))</f>
        <v/>
      </c>
      <c r="D519" s="828" t="str">
        <f>IF(ISERROR(VLOOKUP($A519,【大規模】地域番号⑧!$BD:$BF,3,FALSE)),"",VLOOKUP($A519,【大規模】地域番号⑧!$BD:$BF,3,FALSE))</f>
        <v/>
      </c>
      <c r="E519" s="201">
        <v>1</v>
      </c>
      <c r="F519" s="334"/>
      <c r="G519" s="334"/>
      <c r="H519" s="176"/>
      <c r="I519" s="177"/>
      <c r="J519" s="178"/>
      <c r="K519" s="180"/>
      <c r="L519" s="181"/>
      <c r="M519" s="179"/>
      <c r="N519" s="180"/>
      <c r="O519" s="181"/>
      <c r="P519" s="179"/>
      <c r="Q519" s="180"/>
      <c r="R519" s="182"/>
      <c r="S519" s="183"/>
      <c r="T519" s="257">
        <f t="shared" si="22"/>
        <v>0</v>
      </c>
      <c r="U519" s="356">
        <f>$A$519</f>
        <v>18</v>
      </c>
    </row>
    <row r="520" spans="1:21" ht="18" customHeight="1">
      <c r="A520" s="826"/>
      <c r="B520" s="827"/>
      <c r="C520" s="829"/>
      <c r="D520" s="829"/>
      <c r="E520" s="201">
        <v>2</v>
      </c>
      <c r="F520" s="334"/>
      <c r="G520" s="334"/>
      <c r="H520" s="128"/>
      <c r="I520" s="111"/>
      <c r="J520" s="106"/>
      <c r="K520" s="112"/>
      <c r="L520" s="107"/>
      <c r="M520" s="12"/>
      <c r="N520" s="112"/>
      <c r="O520" s="107"/>
      <c r="P520" s="12"/>
      <c r="Q520" s="112"/>
      <c r="R520" s="31"/>
      <c r="S520" s="115"/>
      <c r="T520" s="93">
        <f t="shared" si="22"/>
        <v>0</v>
      </c>
      <c r="U520" s="356">
        <f t="shared" ref="U520:U548" si="25">$A$519</f>
        <v>18</v>
      </c>
    </row>
    <row r="521" spans="1:21" ht="18" customHeight="1">
      <c r="A521" s="826"/>
      <c r="B521" s="827"/>
      <c r="C521" s="829"/>
      <c r="D521" s="829"/>
      <c r="E521" s="201">
        <v>3</v>
      </c>
      <c r="F521" s="334"/>
      <c r="G521" s="334"/>
      <c r="H521" s="128"/>
      <c r="I521" s="111"/>
      <c r="J521" s="106"/>
      <c r="K521" s="112"/>
      <c r="L521" s="107"/>
      <c r="M521" s="12"/>
      <c r="N521" s="112"/>
      <c r="O521" s="107"/>
      <c r="P521" s="12"/>
      <c r="Q521" s="112"/>
      <c r="R521" s="31"/>
      <c r="S521" s="115"/>
      <c r="T521" s="93">
        <f t="shared" ref="T521:T584" si="26">IF(J521="",0,INT(SUM(PRODUCT(J521,L521,O521),R521)))</f>
        <v>0</v>
      </c>
      <c r="U521" s="356">
        <f t="shared" si="25"/>
        <v>18</v>
      </c>
    </row>
    <row r="522" spans="1:21" ht="18" customHeight="1">
      <c r="A522" s="826"/>
      <c r="B522" s="827"/>
      <c r="C522" s="829"/>
      <c r="D522" s="829"/>
      <c r="E522" s="201">
        <v>4</v>
      </c>
      <c r="F522" s="334"/>
      <c r="G522" s="334"/>
      <c r="H522" s="128"/>
      <c r="I522" s="111"/>
      <c r="J522" s="106"/>
      <c r="K522" s="112"/>
      <c r="L522" s="107"/>
      <c r="M522" s="12"/>
      <c r="N522" s="112"/>
      <c r="O522" s="107"/>
      <c r="P522" s="12"/>
      <c r="Q522" s="112"/>
      <c r="R522" s="31"/>
      <c r="S522" s="115"/>
      <c r="T522" s="93">
        <f t="shared" si="26"/>
        <v>0</v>
      </c>
      <c r="U522" s="356">
        <f t="shared" si="25"/>
        <v>18</v>
      </c>
    </row>
    <row r="523" spans="1:21" ht="18" customHeight="1">
      <c r="A523" s="826"/>
      <c r="B523" s="827"/>
      <c r="C523" s="829"/>
      <c r="D523" s="829"/>
      <c r="E523" s="201">
        <v>5</v>
      </c>
      <c r="F523" s="334"/>
      <c r="G523" s="334"/>
      <c r="H523" s="128"/>
      <c r="I523" s="111"/>
      <c r="J523" s="106"/>
      <c r="K523" s="112"/>
      <c r="L523" s="107"/>
      <c r="M523" s="12"/>
      <c r="N523" s="112"/>
      <c r="O523" s="107"/>
      <c r="P523" s="12"/>
      <c r="Q523" s="112"/>
      <c r="R523" s="31"/>
      <c r="S523" s="115"/>
      <c r="T523" s="93">
        <f t="shared" si="26"/>
        <v>0</v>
      </c>
      <c r="U523" s="356">
        <f t="shared" si="25"/>
        <v>18</v>
      </c>
    </row>
    <row r="524" spans="1:21" ht="18" customHeight="1">
      <c r="A524" s="826"/>
      <c r="B524" s="827"/>
      <c r="C524" s="829"/>
      <c r="D524" s="829"/>
      <c r="E524" s="201">
        <v>6</v>
      </c>
      <c r="F524" s="334"/>
      <c r="G524" s="334"/>
      <c r="H524" s="128"/>
      <c r="I524" s="111"/>
      <c r="J524" s="106"/>
      <c r="K524" s="111"/>
      <c r="L524" s="106"/>
      <c r="M524" s="12"/>
      <c r="N524" s="111"/>
      <c r="O524" s="107"/>
      <c r="P524" s="25"/>
      <c r="Q524" s="112"/>
      <c r="R524" s="31"/>
      <c r="S524" s="115"/>
      <c r="T524" s="93">
        <f t="shared" si="26"/>
        <v>0</v>
      </c>
      <c r="U524" s="356">
        <f t="shared" si="25"/>
        <v>18</v>
      </c>
    </row>
    <row r="525" spans="1:21" ht="18" customHeight="1">
      <c r="A525" s="826"/>
      <c r="B525" s="827"/>
      <c r="C525" s="829"/>
      <c r="D525" s="829"/>
      <c r="E525" s="201">
        <v>7</v>
      </c>
      <c r="F525" s="334"/>
      <c r="G525" s="334"/>
      <c r="H525" s="128"/>
      <c r="I525" s="111"/>
      <c r="J525" s="106"/>
      <c r="K525" s="111"/>
      <c r="L525" s="106"/>
      <c r="M525" s="12"/>
      <c r="N525" s="111"/>
      <c r="O525" s="107"/>
      <c r="P525" s="25"/>
      <c r="Q525" s="112"/>
      <c r="R525" s="31"/>
      <c r="S525" s="115"/>
      <c r="T525" s="93">
        <f t="shared" si="26"/>
        <v>0</v>
      </c>
      <c r="U525" s="356">
        <f t="shared" si="25"/>
        <v>18</v>
      </c>
    </row>
    <row r="526" spans="1:21" ht="18" customHeight="1">
      <c r="A526" s="826"/>
      <c r="B526" s="827"/>
      <c r="C526" s="829"/>
      <c r="D526" s="829"/>
      <c r="E526" s="201">
        <v>8</v>
      </c>
      <c r="F526" s="334"/>
      <c r="G526" s="334"/>
      <c r="H526" s="128"/>
      <c r="I526" s="111"/>
      <c r="J526" s="106"/>
      <c r="K526" s="111"/>
      <c r="L526" s="106"/>
      <c r="M526" s="12"/>
      <c r="N526" s="111"/>
      <c r="O526" s="107"/>
      <c r="P526" s="25"/>
      <c r="Q526" s="112"/>
      <c r="R526" s="31"/>
      <c r="S526" s="115"/>
      <c r="T526" s="93">
        <f t="shared" si="26"/>
        <v>0</v>
      </c>
      <c r="U526" s="356">
        <f t="shared" si="25"/>
        <v>18</v>
      </c>
    </row>
    <row r="527" spans="1:21" ht="18" customHeight="1">
      <c r="A527" s="826"/>
      <c r="B527" s="827"/>
      <c r="C527" s="829"/>
      <c r="D527" s="829"/>
      <c r="E527" s="201">
        <v>9</v>
      </c>
      <c r="F527" s="334"/>
      <c r="G527" s="334"/>
      <c r="H527" s="128"/>
      <c r="I527" s="111"/>
      <c r="J527" s="106"/>
      <c r="K527" s="111"/>
      <c r="L527" s="106"/>
      <c r="M527" s="12"/>
      <c r="N527" s="112"/>
      <c r="O527" s="107"/>
      <c r="P527" s="12"/>
      <c r="Q527" s="112"/>
      <c r="R527" s="31"/>
      <c r="S527" s="115"/>
      <c r="T527" s="93">
        <f t="shared" si="26"/>
        <v>0</v>
      </c>
      <c r="U527" s="356">
        <f t="shared" si="25"/>
        <v>18</v>
      </c>
    </row>
    <row r="528" spans="1:21" ht="18" customHeight="1">
      <c r="A528" s="826"/>
      <c r="B528" s="827"/>
      <c r="C528" s="829"/>
      <c r="D528" s="829"/>
      <c r="E528" s="201">
        <v>10</v>
      </c>
      <c r="F528" s="334"/>
      <c r="G528" s="334"/>
      <c r="H528" s="204"/>
      <c r="I528" s="205"/>
      <c r="J528" s="206"/>
      <c r="K528" s="205"/>
      <c r="L528" s="206"/>
      <c r="M528" s="207"/>
      <c r="N528" s="208"/>
      <c r="O528" s="209"/>
      <c r="P528" s="207"/>
      <c r="Q528" s="208"/>
      <c r="R528" s="210"/>
      <c r="S528" s="211"/>
      <c r="T528" s="278">
        <f t="shared" si="26"/>
        <v>0</v>
      </c>
      <c r="U528" s="356">
        <f t="shared" si="25"/>
        <v>18</v>
      </c>
    </row>
    <row r="529" spans="1:21" ht="18" customHeight="1">
      <c r="A529" s="826"/>
      <c r="B529" s="827"/>
      <c r="C529" s="829"/>
      <c r="D529" s="829"/>
      <c r="E529" s="201">
        <v>11</v>
      </c>
      <c r="F529" s="334"/>
      <c r="G529" s="334"/>
      <c r="H529" s="204"/>
      <c r="I529" s="205"/>
      <c r="J529" s="206"/>
      <c r="K529" s="205"/>
      <c r="L529" s="206"/>
      <c r="M529" s="207"/>
      <c r="N529" s="208"/>
      <c r="O529" s="209"/>
      <c r="P529" s="207"/>
      <c r="Q529" s="208"/>
      <c r="R529" s="210"/>
      <c r="S529" s="211"/>
      <c r="T529" s="278">
        <f t="shared" si="26"/>
        <v>0</v>
      </c>
      <c r="U529" s="356">
        <f t="shared" si="25"/>
        <v>18</v>
      </c>
    </row>
    <row r="530" spans="1:21" ht="18" customHeight="1">
      <c r="A530" s="826"/>
      <c r="B530" s="827"/>
      <c r="C530" s="829"/>
      <c r="D530" s="829"/>
      <c r="E530" s="201">
        <v>12</v>
      </c>
      <c r="F530" s="334"/>
      <c r="G530" s="334"/>
      <c r="H530" s="204"/>
      <c r="I530" s="205"/>
      <c r="J530" s="206"/>
      <c r="K530" s="205"/>
      <c r="L530" s="206"/>
      <c r="M530" s="207"/>
      <c r="N530" s="208"/>
      <c r="O530" s="209"/>
      <c r="P530" s="207"/>
      <c r="Q530" s="208"/>
      <c r="R530" s="210"/>
      <c r="S530" s="211"/>
      <c r="T530" s="278">
        <f t="shared" si="26"/>
        <v>0</v>
      </c>
      <c r="U530" s="356">
        <f t="shared" si="25"/>
        <v>18</v>
      </c>
    </row>
    <row r="531" spans="1:21" ht="18" customHeight="1">
      <c r="A531" s="826"/>
      <c r="B531" s="827"/>
      <c r="C531" s="829"/>
      <c r="D531" s="829"/>
      <c r="E531" s="201">
        <v>13</v>
      </c>
      <c r="F531" s="334"/>
      <c r="G531" s="334"/>
      <c r="H531" s="204"/>
      <c r="I531" s="205"/>
      <c r="J531" s="206"/>
      <c r="K531" s="205"/>
      <c r="L531" s="206"/>
      <c r="M531" s="207"/>
      <c r="N531" s="208"/>
      <c r="O531" s="209"/>
      <c r="P531" s="207"/>
      <c r="Q531" s="208"/>
      <c r="R531" s="210"/>
      <c r="S531" s="211"/>
      <c r="T531" s="278">
        <f t="shared" si="26"/>
        <v>0</v>
      </c>
      <c r="U531" s="356">
        <f t="shared" si="25"/>
        <v>18</v>
      </c>
    </row>
    <row r="532" spans="1:21" ht="18" customHeight="1">
      <c r="A532" s="826"/>
      <c r="B532" s="827"/>
      <c r="C532" s="829"/>
      <c r="D532" s="829"/>
      <c r="E532" s="201">
        <v>14</v>
      </c>
      <c r="F532" s="334"/>
      <c r="G532" s="334"/>
      <c r="H532" s="204"/>
      <c r="I532" s="205"/>
      <c r="J532" s="206"/>
      <c r="K532" s="205"/>
      <c r="L532" s="206"/>
      <c r="M532" s="207"/>
      <c r="N532" s="208"/>
      <c r="O532" s="209"/>
      <c r="P532" s="207"/>
      <c r="Q532" s="208"/>
      <c r="R532" s="210"/>
      <c r="S532" s="211"/>
      <c r="T532" s="278">
        <f t="shared" si="26"/>
        <v>0</v>
      </c>
      <c r="U532" s="356">
        <f t="shared" si="25"/>
        <v>18</v>
      </c>
    </row>
    <row r="533" spans="1:21" ht="18" customHeight="1">
      <c r="A533" s="826"/>
      <c r="B533" s="827"/>
      <c r="C533" s="829"/>
      <c r="D533" s="829"/>
      <c r="E533" s="201">
        <v>15</v>
      </c>
      <c r="F533" s="334"/>
      <c r="G533" s="334"/>
      <c r="H533" s="204"/>
      <c r="I533" s="205"/>
      <c r="J533" s="206"/>
      <c r="K533" s="205"/>
      <c r="L533" s="206"/>
      <c r="M533" s="207"/>
      <c r="N533" s="208"/>
      <c r="O533" s="209"/>
      <c r="P533" s="207"/>
      <c r="Q533" s="208"/>
      <c r="R533" s="210"/>
      <c r="S533" s="211"/>
      <c r="T533" s="278">
        <f t="shared" si="26"/>
        <v>0</v>
      </c>
      <c r="U533" s="356">
        <f t="shared" si="25"/>
        <v>18</v>
      </c>
    </row>
    <row r="534" spans="1:21" ht="18" customHeight="1">
      <c r="A534" s="826"/>
      <c r="B534" s="827"/>
      <c r="C534" s="829"/>
      <c r="D534" s="829"/>
      <c r="E534" s="201">
        <v>16</v>
      </c>
      <c r="F534" s="334"/>
      <c r="G534" s="334"/>
      <c r="H534" s="204"/>
      <c r="I534" s="205"/>
      <c r="J534" s="206"/>
      <c r="K534" s="205"/>
      <c r="L534" s="206"/>
      <c r="M534" s="207"/>
      <c r="N534" s="208"/>
      <c r="O534" s="209"/>
      <c r="P534" s="207"/>
      <c r="Q534" s="208"/>
      <c r="R534" s="210"/>
      <c r="S534" s="211"/>
      <c r="T534" s="278">
        <f t="shared" si="26"/>
        <v>0</v>
      </c>
      <c r="U534" s="356">
        <f t="shared" si="25"/>
        <v>18</v>
      </c>
    </row>
    <row r="535" spans="1:21" ht="18" customHeight="1">
      <c r="A535" s="826"/>
      <c r="B535" s="827"/>
      <c r="C535" s="829"/>
      <c r="D535" s="829"/>
      <c r="E535" s="201">
        <v>17</v>
      </c>
      <c r="F535" s="334"/>
      <c r="G535" s="334"/>
      <c r="H535" s="204"/>
      <c r="I535" s="205"/>
      <c r="J535" s="206"/>
      <c r="K535" s="205"/>
      <c r="L535" s="206"/>
      <c r="M535" s="207"/>
      <c r="N535" s="208"/>
      <c r="O535" s="209"/>
      <c r="P535" s="207"/>
      <c r="Q535" s="208"/>
      <c r="R535" s="210"/>
      <c r="S535" s="211"/>
      <c r="T535" s="278">
        <f t="shared" si="26"/>
        <v>0</v>
      </c>
      <c r="U535" s="356">
        <f t="shared" si="25"/>
        <v>18</v>
      </c>
    </row>
    <row r="536" spans="1:21" ht="18" customHeight="1">
      <c r="A536" s="826"/>
      <c r="B536" s="827"/>
      <c r="C536" s="829"/>
      <c r="D536" s="829"/>
      <c r="E536" s="201">
        <v>18</v>
      </c>
      <c r="F536" s="334"/>
      <c r="G536" s="334"/>
      <c r="H536" s="204"/>
      <c r="I536" s="205"/>
      <c r="J536" s="206"/>
      <c r="K536" s="205"/>
      <c r="L536" s="206"/>
      <c r="M536" s="207"/>
      <c r="N536" s="208"/>
      <c r="O536" s="209"/>
      <c r="P536" s="207"/>
      <c r="Q536" s="208"/>
      <c r="R536" s="210"/>
      <c r="S536" s="211"/>
      <c r="T536" s="278">
        <f t="shared" si="26"/>
        <v>0</v>
      </c>
      <c r="U536" s="356">
        <f t="shared" si="25"/>
        <v>18</v>
      </c>
    </row>
    <row r="537" spans="1:21" ht="18" customHeight="1">
      <c r="A537" s="826"/>
      <c r="B537" s="827"/>
      <c r="C537" s="829"/>
      <c r="D537" s="829"/>
      <c r="E537" s="201">
        <v>19</v>
      </c>
      <c r="F537" s="334"/>
      <c r="G537" s="334"/>
      <c r="H537" s="204"/>
      <c r="I537" s="205"/>
      <c r="J537" s="206"/>
      <c r="K537" s="205"/>
      <c r="L537" s="206"/>
      <c r="M537" s="207"/>
      <c r="N537" s="208"/>
      <c r="O537" s="209"/>
      <c r="P537" s="207"/>
      <c r="Q537" s="208"/>
      <c r="R537" s="210"/>
      <c r="S537" s="211"/>
      <c r="T537" s="278">
        <f t="shared" si="26"/>
        <v>0</v>
      </c>
      <c r="U537" s="356">
        <f t="shared" si="25"/>
        <v>18</v>
      </c>
    </row>
    <row r="538" spans="1:21" ht="18" customHeight="1">
      <c r="A538" s="826"/>
      <c r="B538" s="827"/>
      <c r="C538" s="829"/>
      <c r="D538" s="829"/>
      <c r="E538" s="201">
        <v>20</v>
      </c>
      <c r="F538" s="334"/>
      <c r="G538" s="334"/>
      <c r="H538" s="204"/>
      <c r="I538" s="205"/>
      <c r="J538" s="206"/>
      <c r="K538" s="205"/>
      <c r="L538" s="206"/>
      <c r="M538" s="207"/>
      <c r="N538" s="208"/>
      <c r="O538" s="209"/>
      <c r="P538" s="207"/>
      <c r="Q538" s="208"/>
      <c r="R538" s="210"/>
      <c r="S538" s="211"/>
      <c r="T538" s="278">
        <f t="shared" si="26"/>
        <v>0</v>
      </c>
      <c r="U538" s="356">
        <f t="shared" si="25"/>
        <v>18</v>
      </c>
    </row>
    <row r="539" spans="1:21" ht="18" customHeight="1">
      <c r="A539" s="826"/>
      <c r="B539" s="827"/>
      <c r="C539" s="829"/>
      <c r="D539" s="829"/>
      <c r="E539" s="201">
        <v>21</v>
      </c>
      <c r="F539" s="334"/>
      <c r="G539" s="334"/>
      <c r="H539" s="204"/>
      <c r="I539" s="205"/>
      <c r="J539" s="206"/>
      <c r="K539" s="205"/>
      <c r="L539" s="206"/>
      <c r="M539" s="207"/>
      <c r="N539" s="208"/>
      <c r="O539" s="209"/>
      <c r="P539" s="207"/>
      <c r="Q539" s="208"/>
      <c r="R539" s="210"/>
      <c r="S539" s="211"/>
      <c r="T539" s="278">
        <f t="shared" si="26"/>
        <v>0</v>
      </c>
      <c r="U539" s="356">
        <f t="shared" si="25"/>
        <v>18</v>
      </c>
    </row>
    <row r="540" spans="1:21" ht="18" customHeight="1">
      <c r="A540" s="826"/>
      <c r="B540" s="827"/>
      <c r="C540" s="829"/>
      <c r="D540" s="829"/>
      <c r="E540" s="201">
        <v>22</v>
      </c>
      <c r="F540" s="334"/>
      <c r="G540" s="334"/>
      <c r="H540" s="204"/>
      <c r="I540" s="205"/>
      <c r="J540" s="206"/>
      <c r="K540" s="205"/>
      <c r="L540" s="206"/>
      <c r="M540" s="207"/>
      <c r="N540" s="208"/>
      <c r="O540" s="209"/>
      <c r="P540" s="207"/>
      <c r="Q540" s="208"/>
      <c r="R540" s="210"/>
      <c r="S540" s="211"/>
      <c r="T540" s="278">
        <f t="shared" si="26"/>
        <v>0</v>
      </c>
      <c r="U540" s="356">
        <f t="shared" si="25"/>
        <v>18</v>
      </c>
    </row>
    <row r="541" spans="1:21" ht="18" customHeight="1">
      <c r="A541" s="826"/>
      <c r="B541" s="827"/>
      <c r="C541" s="829"/>
      <c r="D541" s="829"/>
      <c r="E541" s="201">
        <v>23</v>
      </c>
      <c r="F541" s="334"/>
      <c r="G541" s="334"/>
      <c r="H541" s="204"/>
      <c r="I541" s="205"/>
      <c r="J541" s="206"/>
      <c r="K541" s="205"/>
      <c r="L541" s="206"/>
      <c r="M541" s="207"/>
      <c r="N541" s="208"/>
      <c r="O541" s="209"/>
      <c r="P541" s="207"/>
      <c r="Q541" s="208"/>
      <c r="R541" s="210"/>
      <c r="S541" s="211"/>
      <c r="T541" s="278">
        <f t="shared" si="26"/>
        <v>0</v>
      </c>
      <c r="U541" s="356">
        <f t="shared" si="25"/>
        <v>18</v>
      </c>
    </row>
    <row r="542" spans="1:21" ht="18" customHeight="1">
      <c r="A542" s="826"/>
      <c r="B542" s="827"/>
      <c r="C542" s="829"/>
      <c r="D542" s="829"/>
      <c r="E542" s="201">
        <v>24</v>
      </c>
      <c r="F542" s="334"/>
      <c r="G542" s="334"/>
      <c r="H542" s="204"/>
      <c r="I542" s="205"/>
      <c r="J542" s="206"/>
      <c r="K542" s="205"/>
      <c r="L542" s="206"/>
      <c r="M542" s="207"/>
      <c r="N542" s="208"/>
      <c r="O542" s="209"/>
      <c r="P542" s="207"/>
      <c r="Q542" s="208"/>
      <c r="R542" s="210"/>
      <c r="S542" s="211"/>
      <c r="T542" s="278">
        <f t="shared" si="26"/>
        <v>0</v>
      </c>
      <c r="U542" s="356">
        <f t="shared" si="25"/>
        <v>18</v>
      </c>
    </row>
    <row r="543" spans="1:21" ht="18" customHeight="1">
      <c r="A543" s="826"/>
      <c r="B543" s="827"/>
      <c r="C543" s="829"/>
      <c r="D543" s="829"/>
      <c r="E543" s="201">
        <v>25</v>
      </c>
      <c r="F543" s="334"/>
      <c r="G543" s="334"/>
      <c r="H543" s="204"/>
      <c r="I543" s="205"/>
      <c r="J543" s="206"/>
      <c r="K543" s="205"/>
      <c r="L543" s="206"/>
      <c r="M543" s="207"/>
      <c r="N543" s="208"/>
      <c r="O543" s="209"/>
      <c r="P543" s="207"/>
      <c r="Q543" s="208"/>
      <c r="R543" s="210"/>
      <c r="S543" s="211"/>
      <c r="T543" s="278">
        <f t="shared" si="26"/>
        <v>0</v>
      </c>
      <c r="U543" s="356">
        <f t="shared" si="25"/>
        <v>18</v>
      </c>
    </row>
    <row r="544" spans="1:21" ht="18" customHeight="1">
      <c r="A544" s="826"/>
      <c r="B544" s="827"/>
      <c r="C544" s="829"/>
      <c r="D544" s="829"/>
      <c r="E544" s="201">
        <v>26</v>
      </c>
      <c r="F544" s="334"/>
      <c r="G544" s="334"/>
      <c r="H544" s="204"/>
      <c r="I544" s="205"/>
      <c r="J544" s="206"/>
      <c r="K544" s="205"/>
      <c r="L544" s="206"/>
      <c r="M544" s="207"/>
      <c r="N544" s="208"/>
      <c r="O544" s="209"/>
      <c r="P544" s="207"/>
      <c r="Q544" s="208"/>
      <c r="R544" s="210"/>
      <c r="S544" s="211"/>
      <c r="T544" s="278">
        <f t="shared" si="26"/>
        <v>0</v>
      </c>
      <c r="U544" s="356">
        <f t="shared" si="25"/>
        <v>18</v>
      </c>
    </row>
    <row r="545" spans="1:21" ht="18" customHeight="1">
      <c r="A545" s="826"/>
      <c r="B545" s="827"/>
      <c r="C545" s="829"/>
      <c r="D545" s="829"/>
      <c r="E545" s="201">
        <v>27</v>
      </c>
      <c r="F545" s="334"/>
      <c r="G545" s="334"/>
      <c r="H545" s="204"/>
      <c r="I545" s="205"/>
      <c r="J545" s="206"/>
      <c r="K545" s="205"/>
      <c r="L545" s="206"/>
      <c r="M545" s="207"/>
      <c r="N545" s="208"/>
      <c r="O545" s="209"/>
      <c r="P545" s="207"/>
      <c r="Q545" s="208"/>
      <c r="R545" s="210"/>
      <c r="S545" s="211"/>
      <c r="T545" s="278">
        <f t="shared" si="26"/>
        <v>0</v>
      </c>
      <c r="U545" s="356">
        <f t="shared" si="25"/>
        <v>18</v>
      </c>
    </row>
    <row r="546" spans="1:21" ht="18" customHeight="1">
      <c r="A546" s="826"/>
      <c r="B546" s="827"/>
      <c r="C546" s="829"/>
      <c r="D546" s="829"/>
      <c r="E546" s="201">
        <v>28</v>
      </c>
      <c r="F546" s="334"/>
      <c r="G546" s="334"/>
      <c r="H546" s="204"/>
      <c r="I546" s="205"/>
      <c r="J546" s="206"/>
      <c r="K546" s="205"/>
      <c r="L546" s="206"/>
      <c r="M546" s="207"/>
      <c r="N546" s="208"/>
      <c r="O546" s="209"/>
      <c r="P546" s="207"/>
      <c r="Q546" s="208"/>
      <c r="R546" s="210"/>
      <c r="S546" s="211"/>
      <c r="T546" s="278">
        <f t="shared" si="26"/>
        <v>0</v>
      </c>
      <c r="U546" s="356">
        <f t="shared" si="25"/>
        <v>18</v>
      </c>
    </row>
    <row r="547" spans="1:21" ht="18" customHeight="1">
      <c r="A547" s="826"/>
      <c r="B547" s="827"/>
      <c r="C547" s="829"/>
      <c r="D547" s="829"/>
      <c r="E547" s="201">
        <v>29</v>
      </c>
      <c r="F547" s="334"/>
      <c r="G547" s="334"/>
      <c r="H547" s="204"/>
      <c r="I547" s="205"/>
      <c r="J547" s="206"/>
      <c r="K547" s="205"/>
      <c r="L547" s="206"/>
      <c r="M547" s="207"/>
      <c r="N547" s="208"/>
      <c r="O547" s="209"/>
      <c r="P547" s="207"/>
      <c r="Q547" s="208"/>
      <c r="R547" s="210"/>
      <c r="S547" s="211"/>
      <c r="T547" s="278">
        <f t="shared" si="26"/>
        <v>0</v>
      </c>
      <c r="U547" s="356">
        <f t="shared" si="25"/>
        <v>18</v>
      </c>
    </row>
    <row r="548" spans="1:21" ht="18" customHeight="1">
      <c r="A548" s="834"/>
      <c r="B548" s="835"/>
      <c r="C548" s="829"/>
      <c r="D548" s="829"/>
      <c r="E548" s="277">
        <v>30</v>
      </c>
      <c r="F548" s="375"/>
      <c r="G548" s="375"/>
      <c r="H548" s="134"/>
      <c r="I548" s="135"/>
      <c r="J548" s="212"/>
      <c r="K548" s="135"/>
      <c r="L548" s="212"/>
      <c r="M548" s="27"/>
      <c r="N548" s="120"/>
      <c r="O548" s="109"/>
      <c r="P548" s="27"/>
      <c r="Q548" s="120"/>
      <c r="R548" s="32"/>
      <c r="S548" s="122"/>
      <c r="T548" s="136">
        <f t="shared" si="26"/>
        <v>0</v>
      </c>
      <c r="U548" s="356">
        <f t="shared" si="25"/>
        <v>18</v>
      </c>
    </row>
    <row r="549" spans="1:21" ht="18" customHeight="1">
      <c r="A549" s="824">
        <v>19</v>
      </c>
      <c r="B549" s="825"/>
      <c r="C549" s="828" t="str">
        <f>IF(ISERROR(VLOOKUP($A549,【大規模】地域番号⑧!$BD:$BF,2,FALSE)),"",VLOOKUP($A549,【大規模】地域番号⑧!$BD:$BF,2,FALSE))</f>
        <v/>
      </c>
      <c r="D549" s="828" t="str">
        <f>IF(ISERROR(VLOOKUP($A549,【大規模】地域番号⑧!$BD:$BF,3,FALSE)),"",VLOOKUP($A549,【大規模】地域番号⑧!$BD:$BF,3,FALSE))</f>
        <v/>
      </c>
      <c r="E549" s="201">
        <v>1</v>
      </c>
      <c r="F549" s="334"/>
      <c r="G549" s="334"/>
      <c r="H549" s="176"/>
      <c r="I549" s="177"/>
      <c r="J549" s="178"/>
      <c r="K549" s="180"/>
      <c r="L549" s="181"/>
      <c r="M549" s="179"/>
      <c r="N549" s="180"/>
      <c r="O549" s="181"/>
      <c r="P549" s="179"/>
      <c r="Q549" s="180"/>
      <c r="R549" s="182"/>
      <c r="S549" s="183"/>
      <c r="T549" s="257">
        <f t="shared" si="26"/>
        <v>0</v>
      </c>
      <c r="U549" s="356">
        <f>$A$549</f>
        <v>19</v>
      </c>
    </row>
    <row r="550" spans="1:21" ht="18" customHeight="1">
      <c r="A550" s="826"/>
      <c r="B550" s="827"/>
      <c r="C550" s="829"/>
      <c r="D550" s="829"/>
      <c r="E550" s="201">
        <v>2</v>
      </c>
      <c r="F550" s="334"/>
      <c r="G550" s="334"/>
      <c r="H550" s="128"/>
      <c r="I550" s="111"/>
      <c r="J550" s="106"/>
      <c r="K550" s="112"/>
      <c r="L550" s="107"/>
      <c r="M550" s="12"/>
      <c r="N550" s="112"/>
      <c r="O550" s="107"/>
      <c r="P550" s="12"/>
      <c r="Q550" s="112"/>
      <c r="R550" s="31"/>
      <c r="S550" s="115"/>
      <c r="T550" s="93">
        <f t="shared" si="26"/>
        <v>0</v>
      </c>
      <c r="U550" s="356">
        <f t="shared" ref="U550:U578" si="27">$A$549</f>
        <v>19</v>
      </c>
    </row>
    <row r="551" spans="1:21" ht="18" customHeight="1">
      <c r="A551" s="826"/>
      <c r="B551" s="827"/>
      <c r="C551" s="829"/>
      <c r="D551" s="829"/>
      <c r="E551" s="201">
        <v>3</v>
      </c>
      <c r="F551" s="334"/>
      <c r="G551" s="334"/>
      <c r="H551" s="128"/>
      <c r="I551" s="111"/>
      <c r="J551" s="106"/>
      <c r="K551" s="112"/>
      <c r="L551" s="107"/>
      <c r="M551" s="12"/>
      <c r="N551" s="112"/>
      <c r="O551" s="107"/>
      <c r="P551" s="12"/>
      <c r="Q551" s="112"/>
      <c r="R551" s="31"/>
      <c r="S551" s="115"/>
      <c r="T551" s="93">
        <f t="shared" si="26"/>
        <v>0</v>
      </c>
      <c r="U551" s="356">
        <f t="shared" si="27"/>
        <v>19</v>
      </c>
    </row>
    <row r="552" spans="1:21" ht="18" customHeight="1">
      <c r="A552" s="826"/>
      <c r="B552" s="827"/>
      <c r="C552" s="829"/>
      <c r="D552" s="829"/>
      <c r="E552" s="201">
        <v>4</v>
      </c>
      <c r="F552" s="334"/>
      <c r="G552" s="334"/>
      <c r="H552" s="128"/>
      <c r="I552" s="111"/>
      <c r="J552" s="106"/>
      <c r="K552" s="112"/>
      <c r="L552" s="107"/>
      <c r="M552" s="12"/>
      <c r="N552" s="112"/>
      <c r="O552" s="107"/>
      <c r="P552" s="12"/>
      <c r="Q552" s="112"/>
      <c r="R552" s="31"/>
      <c r="S552" s="115"/>
      <c r="T552" s="93">
        <f t="shared" si="26"/>
        <v>0</v>
      </c>
      <c r="U552" s="356">
        <f t="shared" si="27"/>
        <v>19</v>
      </c>
    </row>
    <row r="553" spans="1:21" ht="18" customHeight="1">
      <c r="A553" s="826"/>
      <c r="B553" s="827"/>
      <c r="C553" s="829"/>
      <c r="D553" s="829"/>
      <c r="E553" s="201">
        <v>5</v>
      </c>
      <c r="F553" s="334"/>
      <c r="G553" s="334"/>
      <c r="H553" s="128"/>
      <c r="I553" s="111"/>
      <c r="J553" s="106"/>
      <c r="K553" s="112"/>
      <c r="L553" s="107"/>
      <c r="M553" s="12"/>
      <c r="N553" s="112"/>
      <c r="O553" s="107"/>
      <c r="P553" s="12"/>
      <c r="Q553" s="112"/>
      <c r="R553" s="31"/>
      <c r="S553" s="115"/>
      <c r="T553" s="93">
        <f t="shared" si="26"/>
        <v>0</v>
      </c>
      <c r="U553" s="356">
        <f t="shared" si="27"/>
        <v>19</v>
      </c>
    </row>
    <row r="554" spans="1:21" ht="18" customHeight="1">
      <c r="A554" s="826"/>
      <c r="B554" s="827"/>
      <c r="C554" s="829"/>
      <c r="D554" s="829"/>
      <c r="E554" s="201">
        <v>6</v>
      </c>
      <c r="F554" s="334"/>
      <c r="G554" s="334"/>
      <c r="H554" s="128"/>
      <c r="I554" s="111"/>
      <c r="J554" s="106"/>
      <c r="K554" s="111"/>
      <c r="L554" s="106"/>
      <c r="M554" s="12"/>
      <c r="N554" s="111"/>
      <c r="O554" s="107"/>
      <c r="P554" s="25"/>
      <c r="Q554" s="112"/>
      <c r="R554" s="31"/>
      <c r="S554" s="115"/>
      <c r="T554" s="93">
        <f t="shared" si="26"/>
        <v>0</v>
      </c>
      <c r="U554" s="356">
        <f t="shared" si="27"/>
        <v>19</v>
      </c>
    </row>
    <row r="555" spans="1:21" ht="18" customHeight="1">
      <c r="A555" s="826"/>
      <c r="B555" s="827"/>
      <c r="C555" s="829"/>
      <c r="D555" s="829"/>
      <c r="E555" s="201">
        <v>7</v>
      </c>
      <c r="F555" s="334"/>
      <c r="G555" s="334"/>
      <c r="H555" s="128"/>
      <c r="I555" s="111"/>
      <c r="J555" s="106"/>
      <c r="K555" s="111"/>
      <c r="L555" s="106"/>
      <c r="M555" s="12"/>
      <c r="N555" s="111"/>
      <c r="O555" s="107"/>
      <c r="P555" s="25"/>
      <c r="Q555" s="112"/>
      <c r="R555" s="31"/>
      <c r="S555" s="115"/>
      <c r="T555" s="93">
        <f t="shared" si="26"/>
        <v>0</v>
      </c>
      <c r="U555" s="356">
        <f t="shared" si="27"/>
        <v>19</v>
      </c>
    </row>
    <row r="556" spans="1:21" ht="18" customHeight="1">
      <c r="A556" s="826"/>
      <c r="B556" s="827"/>
      <c r="C556" s="829"/>
      <c r="D556" s="829"/>
      <c r="E556" s="201">
        <v>8</v>
      </c>
      <c r="F556" s="334"/>
      <c r="G556" s="334"/>
      <c r="H556" s="128"/>
      <c r="I556" s="111"/>
      <c r="J556" s="106"/>
      <c r="K556" s="111"/>
      <c r="L556" s="106"/>
      <c r="M556" s="12"/>
      <c r="N556" s="111"/>
      <c r="O556" s="107"/>
      <c r="P556" s="25"/>
      <c r="Q556" s="112"/>
      <c r="R556" s="31"/>
      <c r="S556" s="115"/>
      <c r="T556" s="93">
        <f t="shared" si="26"/>
        <v>0</v>
      </c>
      <c r="U556" s="356">
        <f t="shared" si="27"/>
        <v>19</v>
      </c>
    </row>
    <row r="557" spans="1:21" ht="18" customHeight="1">
      <c r="A557" s="826"/>
      <c r="B557" s="827"/>
      <c r="C557" s="829"/>
      <c r="D557" s="829"/>
      <c r="E557" s="201">
        <v>9</v>
      </c>
      <c r="F557" s="334"/>
      <c r="G557" s="334"/>
      <c r="H557" s="128"/>
      <c r="I557" s="111"/>
      <c r="J557" s="106"/>
      <c r="K557" s="111"/>
      <c r="L557" s="106"/>
      <c r="M557" s="12"/>
      <c r="N557" s="112"/>
      <c r="O557" s="107"/>
      <c r="P557" s="12"/>
      <c r="Q557" s="112"/>
      <c r="R557" s="31"/>
      <c r="S557" s="115"/>
      <c r="T557" s="93">
        <f t="shared" si="26"/>
        <v>0</v>
      </c>
      <c r="U557" s="356">
        <f t="shared" si="27"/>
        <v>19</v>
      </c>
    </row>
    <row r="558" spans="1:21" ht="18" customHeight="1">
      <c r="A558" s="826"/>
      <c r="B558" s="827"/>
      <c r="C558" s="829"/>
      <c r="D558" s="829"/>
      <c r="E558" s="201">
        <v>10</v>
      </c>
      <c r="F558" s="334"/>
      <c r="G558" s="334"/>
      <c r="H558" s="204"/>
      <c r="I558" s="205"/>
      <c r="J558" s="206"/>
      <c r="K558" s="205"/>
      <c r="L558" s="206"/>
      <c r="M558" s="207"/>
      <c r="N558" s="208"/>
      <c r="O558" s="209"/>
      <c r="P558" s="207"/>
      <c r="Q558" s="208"/>
      <c r="R558" s="210"/>
      <c r="S558" s="211"/>
      <c r="T558" s="278">
        <f t="shared" si="26"/>
        <v>0</v>
      </c>
      <c r="U558" s="356">
        <f t="shared" si="27"/>
        <v>19</v>
      </c>
    </row>
    <row r="559" spans="1:21" ht="18" customHeight="1">
      <c r="A559" s="826"/>
      <c r="B559" s="827"/>
      <c r="C559" s="829"/>
      <c r="D559" s="829"/>
      <c r="E559" s="201">
        <v>11</v>
      </c>
      <c r="F559" s="334"/>
      <c r="G559" s="334"/>
      <c r="H559" s="204"/>
      <c r="I559" s="205"/>
      <c r="J559" s="206"/>
      <c r="K559" s="205"/>
      <c r="L559" s="206"/>
      <c r="M559" s="207"/>
      <c r="N559" s="208"/>
      <c r="O559" s="209"/>
      <c r="P559" s="207"/>
      <c r="Q559" s="208"/>
      <c r="R559" s="210"/>
      <c r="S559" s="211"/>
      <c r="T559" s="278">
        <f t="shared" si="26"/>
        <v>0</v>
      </c>
      <c r="U559" s="356">
        <f t="shared" si="27"/>
        <v>19</v>
      </c>
    </row>
    <row r="560" spans="1:21" ht="18" customHeight="1">
      <c r="A560" s="826"/>
      <c r="B560" s="827"/>
      <c r="C560" s="829"/>
      <c r="D560" s="829"/>
      <c r="E560" s="201">
        <v>12</v>
      </c>
      <c r="F560" s="334"/>
      <c r="G560" s="334"/>
      <c r="H560" s="204"/>
      <c r="I560" s="205"/>
      <c r="J560" s="206"/>
      <c r="K560" s="205"/>
      <c r="L560" s="206"/>
      <c r="M560" s="207"/>
      <c r="N560" s="208"/>
      <c r="O560" s="209"/>
      <c r="P560" s="207"/>
      <c r="Q560" s="208"/>
      <c r="R560" s="210"/>
      <c r="S560" s="211"/>
      <c r="T560" s="278">
        <f t="shared" si="26"/>
        <v>0</v>
      </c>
      <c r="U560" s="356">
        <f t="shared" si="27"/>
        <v>19</v>
      </c>
    </row>
    <row r="561" spans="1:21" ht="18" customHeight="1">
      <c r="A561" s="826"/>
      <c r="B561" s="827"/>
      <c r="C561" s="829"/>
      <c r="D561" s="829"/>
      <c r="E561" s="201">
        <v>13</v>
      </c>
      <c r="F561" s="334"/>
      <c r="G561" s="334"/>
      <c r="H561" s="204"/>
      <c r="I561" s="205"/>
      <c r="J561" s="206"/>
      <c r="K561" s="205"/>
      <c r="L561" s="206"/>
      <c r="M561" s="207"/>
      <c r="N561" s="208"/>
      <c r="O561" s="209"/>
      <c r="P561" s="207"/>
      <c r="Q561" s="208"/>
      <c r="R561" s="210"/>
      <c r="S561" s="211"/>
      <c r="T561" s="278">
        <f t="shared" si="26"/>
        <v>0</v>
      </c>
      <c r="U561" s="356">
        <f t="shared" si="27"/>
        <v>19</v>
      </c>
    </row>
    <row r="562" spans="1:21" ht="18" customHeight="1">
      <c r="A562" s="826"/>
      <c r="B562" s="827"/>
      <c r="C562" s="829"/>
      <c r="D562" s="829"/>
      <c r="E562" s="201">
        <v>14</v>
      </c>
      <c r="F562" s="334"/>
      <c r="G562" s="334"/>
      <c r="H562" s="204"/>
      <c r="I562" s="205"/>
      <c r="J562" s="206"/>
      <c r="K562" s="205"/>
      <c r="L562" s="206"/>
      <c r="M562" s="207"/>
      <c r="N562" s="208"/>
      <c r="O562" s="209"/>
      <c r="P562" s="207"/>
      <c r="Q562" s="208"/>
      <c r="R562" s="210"/>
      <c r="S562" s="211"/>
      <c r="T562" s="278">
        <f t="shared" si="26"/>
        <v>0</v>
      </c>
      <c r="U562" s="356">
        <f t="shared" si="27"/>
        <v>19</v>
      </c>
    </row>
    <row r="563" spans="1:21" ht="18" customHeight="1">
      <c r="A563" s="826"/>
      <c r="B563" s="827"/>
      <c r="C563" s="829"/>
      <c r="D563" s="829"/>
      <c r="E563" s="201">
        <v>15</v>
      </c>
      <c r="F563" s="334"/>
      <c r="G563" s="334"/>
      <c r="H563" s="204"/>
      <c r="I563" s="205"/>
      <c r="J563" s="206"/>
      <c r="K563" s="205"/>
      <c r="L563" s="206"/>
      <c r="M563" s="207"/>
      <c r="N563" s="208"/>
      <c r="O563" s="209"/>
      <c r="P563" s="207"/>
      <c r="Q563" s="208"/>
      <c r="R563" s="210"/>
      <c r="S563" s="211"/>
      <c r="T563" s="278">
        <f t="shared" si="26"/>
        <v>0</v>
      </c>
      <c r="U563" s="356">
        <f t="shared" si="27"/>
        <v>19</v>
      </c>
    </row>
    <row r="564" spans="1:21" ht="18" customHeight="1">
      <c r="A564" s="826"/>
      <c r="B564" s="827"/>
      <c r="C564" s="829"/>
      <c r="D564" s="829"/>
      <c r="E564" s="201">
        <v>16</v>
      </c>
      <c r="F564" s="334"/>
      <c r="G564" s="334"/>
      <c r="H564" s="204"/>
      <c r="I564" s="205"/>
      <c r="J564" s="206"/>
      <c r="K564" s="205"/>
      <c r="L564" s="206"/>
      <c r="M564" s="207"/>
      <c r="N564" s="208"/>
      <c r="O564" s="209"/>
      <c r="P564" s="207"/>
      <c r="Q564" s="208"/>
      <c r="R564" s="210"/>
      <c r="S564" s="211"/>
      <c r="T564" s="278">
        <f t="shared" si="26"/>
        <v>0</v>
      </c>
      <c r="U564" s="356">
        <f t="shared" si="27"/>
        <v>19</v>
      </c>
    </row>
    <row r="565" spans="1:21" ht="18" customHeight="1">
      <c r="A565" s="826"/>
      <c r="B565" s="827"/>
      <c r="C565" s="829"/>
      <c r="D565" s="829"/>
      <c r="E565" s="201">
        <v>17</v>
      </c>
      <c r="F565" s="334"/>
      <c r="G565" s="334"/>
      <c r="H565" s="204"/>
      <c r="I565" s="205"/>
      <c r="J565" s="206"/>
      <c r="K565" s="205"/>
      <c r="L565" s="206"/>
      <c r="M565" s="207"/>
      <c r="N565" s="208"/>
      <c r="O565" s="209"/>
      <c r="P565" s="207"/>
      <c r="Q565" s="208"/>
      <c r="R565" s="210"/>
      <c r="S565" s="211"/>
      <c r="T565" s="278">
        <f t="shared" si="26"/>
        <v>0</v>
      </c>
      <c r="U565" s="356">
        <f t="shared" si="27"/>
        <v>19</v>
      </c>
    </row>
    <row r="566" spans="1:21" ht="18" customHeight="1">
      <c r="A566" s="826"/>
      <c r="B566" s="827"/>
      <c r="C566" s="829"/>
      <c r="D566" s="829"/>
      <c r="E566" s="201">
        <v>18</v>
      </c>
      <c r="F566" s="334"/>
      <c r="G566" s="334"/>
      <c r="H566" s="204"/>
      <c r="I566" s="205"/>
      <c r="J566" s="206"/>
      <c r="K566" s="205"/>
      <c r="L566" s="206"/>
      <c r="M566" s="207"/>
      <c r="N566" s="208"/>
      <c r="O566" s="209"/>
      <c r="P566" s="207"/>
      <c r="Q566" s="208"/>
      <c r="R566" s="210"/>
      <c r="S566" s="211"/>
      <c r="T566" s="278">
        <f t="shared" si="26"/>
        <v>0</v>
      </c>
      <c r="U566" s="356">
        <f t="shared" si="27"/>
        <v>19</v>
      </c>
    </row>
    <row r="567" spans="1:21" ht="18" customHeight="1">
      <c r="A567" s="826"/>
      <c r="B567" s="827"/>
      <c r="C567" s="829"/>
      <c r="D567" s="829"/>
      <c r="E567" s="201">
        <v>19</v>
      </c>
      <c r="F567" s="334"/>
      <c r="G567" s="334"/>
      <c r="H567" s="204"/>
      <c r="I567" s="205"/>
      <c r="J567" s="206"/>
      <c r="K567" s="205"/>
      <c r="L567" s="206"/>
      <c r="M567" s="207"/>
      <c r="N567" s="208"/>
      <c r="O567" s="209"/>
      <c r="P567" s="207"/>
      <c r="Q567" s="208"/>
      <c r="R567" s="210"/>
      <c r="S567" s="211"/>
      <c r="T567" s="278">
        <f t="shared" si="26"/>
        <v>0</v>
      </c>
      <c r="U567" s="356">
        <f t="shared" si="27"/>
        <v>19</v>
      </c>
    </row>
    <row r="568" spans="1:21" ht="18" customHeight="1">
      <c r="A568" s="826"/>
      <c r="B568" s="827"/>
      <c r="C568" s="829"/>
      <c r="D568" s="829"/>
      <c r="E568" s="201">
        <v>20</v>
      </c>
      <c r="F568" s="334"/>
      <c r="G568" s="334"/>
      <c r="H568" s="204"/>
      <c r="I568" s="205"/>
      <c r="J568" s="206"/>
      <c r="K568" s="205"/>
      <c r="L568" s="206"/>
      <c r="M568" s="207"/>
      <c r="N568" s="208"/>
      <c r="O568" s="209"/>
      <c r="P568" s="207"/>
      <c r="Q568" s="208"/>
      <c r="R568" s="210"/>
      <c r="S568" s="211"/>
      <c r="T568" s="278">
        <f t="shared" si="26"/>
        <v>0</v>
      </c>
      <c r="U568" s="356">
        <f t="shared" si="27"/>
        <v>19</v>
      </c>
    </row>
    <row r="569" spans="1:21" ht="18" customHeight="1">
      <c r="A569" s="826"/>
      <c r="B569" s="827"/>
      <c r="C569" s="829"/>
      <c r="D569" s="829"/>
      <c r="E569" s="201">
        <v>21</v>
      </c>
      <c r="F569" s="334"/>
      <c r="G569" s="334"/>
      <c r="H569" s="204"/>
      <c r="I569" s="205"/>
      <c r="J569" s="206"/>
      <c r="K569" s="205"/>
      <c r="L569" s="206"/>
      <c r="M569" s="207"/>
      <c r="N569" s="208"/>
      <c r="O569" s="209"/>
      <c r="P569" s="207"/>
      <c r="Q569" s="208"/>
      <c r="R569" s="210"/>
      <c r="S569" s="211"/>
      <c r="T569" s="278">
        <f t="shared" si="26"/>
        <v>0</v>
      </c>
      <c r="U569" s="356">
        <f t="shared" si="27"/>
        <v>19</v>
      </c>
    </row>
    <row r="570" spans="1:21" ht="18" customHeight="1">
      <c r="A570" s="826"/>
      <c r="B570" s="827"/>
      <c r="C570" s="829"/>
      <c r="D570" s="829"/>
      <c r="E570" s="201">
        <v>22</v>
      </c>
      <c r="F570" s="334"/>
      <c r="G570" s="334"/>
      <c r="H570" s="204"/>
      <c r="I570" s="205"/>
      <c r="J570" s="206"/>
      <c r="K570" s="205"/>
      <c r="L570" s="206"/>
      <c r="M570" s="207"/>
      <c r="N570" s="208"/>
      <c r="O570" s="209"/>
      <c r="P570" s="207"/>
      <c r="Q570" s="208"/>
      <c r="R570" s="210"/>
      <c r="S570" s="211"/>
      <c r="T570" s="278">
        <f t="shared" si="26"/>
        <v>0</v>
      </c>
      <c r="U570" s="356">
        <f t="shared" si="27"/>
        <v>19</v>
      </c>
    </row>
    <row r="571" spans="1:21" ht="18" customHeight="1">
      <c r="A571" s="826"/>
      <c r="B571" s="827"/>
      <c r="C571" s="829"/>
      <c r="D571" s="829"/>
      <c r="E571" s="201">
        <v>23</v>
      </c>
      <c r="F571" s="334"/>
      <c r="G571" s="334"/>
      <c r="H571" s="204"/>
      <c r="I571" s="205"/>
      <c r="J571" s="206"/>
      <c r="K571" s="205"/>
      <c r="L571" s="206"/>
      <c r="M571" s="207"/>
      <c r="N571" s="208"/>
      <c r="O571" s="209"/>
      <c r="P571" s="207"/>
      <c r="Q571" s="208"/>
      <c r="R571" s="210"/>
      <c r="S571" s="211"/>
      <c r="T571" s="278">
        <f t="shared" si="26"/>
        <v>0</v>
      </c>
      <c r="U571" s="356">
        <f t="shared" si="27"/>
        <v>19</v>
      </c>
    </row>
    <row r="572" spans="1:21" ht="18" customHeight="1">
      <c r="A572" s="826"/>
      <c r="B572" s="827"/>
      <c r="C572" s="829"/>
      <c r="D572" s="829"/>
      <c r="E572" s="201">
        <v>24</v>
      </c>
      <c r="F572" s="334"/>
      <c r="G572" s="334"/>
      <c r="H572" s="204"/>
      <c r="I572" s="205"/>
      <c r="J572" s="206"/>
      <c r="K572" s="205"/>
      <c r="L572" s="206"/>
      <c r="M572" s="207"/>
      <c r="N572" s="208"/>
      <c r="O572" s="209"/>
      <c r="P572" s="207"/>
      <c r="Q572" s="208"/>
      <c r="R572" s="210"/>
      <c r="S572" s="211"/>
      <c r="T572" s="278">
        <f t="shared" si="26"/>
        <v>0</v>
      </c>
      <c r="U572" s="356">
        <f t="shared" si="27"/>
        <v>19</v>
      </c>
    </row>
    <row r="573" spans="1:21" ht="18" customHeight="1">
      <c r="A573" s="826"/>
      <c r="B573" s="827"/>
      <c r="C573" s="829"/>
      <c r="D573" s="829"/>
      <c r="E573" s="201">
        <v>25</v>
      </c>
      <c r="F573" s="334"/>
      <c r="G573" s="334"/>
      <c r="H573" s="204"/>
      <c r="I573" s="205"/>
      <c r="J573" s="206"/>
      <c r="K573" s="205"/>
      <c r="L573" s="206"/>
      <c r="M573" s="207"/>
      <c r="N573" s="208"/>
      <c r="O573" s="209"/>
      <c r="P573" s="207"/>
      <c r="Q573" s="208"/>
      <c r="R573" s="210"/>
      <c r="S573" s="211"/>
      <c r="T573" s="278">
        <f t="shared" si="26"/>
        <v>0</v>
      </c>
      <c r="U573" s="356">
        <f t="shared" si="27"/>
        <v>19</v>
      </c>
    </row>
    <row r="574" spans="1:21" ht="18" customHeight="1">
      <c r="A574" s="826"/>
      <c r="B574" s="827"/>
      <c r="C574" s="829"/>
      <c r="D574" s="829"/>
      <c r="E574" s="201">
        <v>26</v>
      </c>
      <c r="F574" s="334"/>
      <c r="G574" s="334"/>
      <c r="H574" s="204"/>
      <c r="I574" s="205"/>
      <c r="J574" s="206"/>
      <c r="K574" s="205"/>
      <c r="L574" s="206"/>
      <c r="M574" s="207"/>
      <c r="N574" s="208"/>
      <c r="O574" s="209"/>
      <c r="P574" s="207"/>
      <c r="Q574" s="208"/>
      <c r="R574" s="210"/>
      <c r="S574" s="211"/>
      <c r="T574" s="278">
        <f t="shared" si="26"/>
        <v>0</v>
      </c>
      <c r="U574" s="356">
        <f t="shared" si="27"/>
        <v>19</v>
      </c>
    </row>
    <row r="575" spans="1:21" ht="18" customHeight="1">
      <c r="A575" s="826"/>
      <c r="B575" s="827"/>
      <c r="C575" s="829"/>
      <c r="D575" s="829"/>
      <c r="E575" s="201">
        <v>27</v>
      </c>
      <c r="F575" s="334"/>
      <c r="G575" s="334"/>
      <c r="H575" s="204"/>
      <c r="I575" s="205"/>
      <c r="J575" s="206"/>
      <c r="K575" s="205"/>
      <c r="L575" s="206"/>
      <c r="M575" s="207"/>
      <c r="N575" s="208"/>
      <c r="O575" s="209"/>
      <c r="P575" s="207"/>
      <c r="Q575" s="208"/>
      <c r="R575" s="210"/>
      <c r="S575" s="211"/>
      <c r="T575" s="278">
        <f t="shared" si="26"/>
        <v>0</v>
      </c>
      <c r="U575" s="356">
        <f t="shared" si="27"/>
        <v>19</v>
      </c>
    </row>
    <row r="576" spans="1:21" ht="18" customHeight="1">
      <c r="A576" s="826"/>
      <c r="B576" s="827"/>
      <c r="C576" s="829"/>
      <c r="D576" s="829"/>
      <c r="E576" s="201">
        <v>28</v>
      </c>
      <c r="F576" s="334"/>
      <c r="G576" s="334"/>
      <c r="H576" s="204"/>
      <c r="I576" s="205"/>
      <c r="J576" s="206"/>
      <c r="K576" s="205"/>
      <c r="L576" s="206"/>
      <c r="M576" s="207"/>
      <c r="N576" s="208"/>
      <c r="O576" s="209"/>
      <c r="P576" s="207"/>
      <c r="Q576" s="208"/>
      <c r="R576" s="210"/>
      <c r="S576" s="211"/>
      <c r="T576" s="278">
        <f t="shared" si="26"/>
        <v>0</v>
      </c>
      <c r="U576" s="356">
        <f t="shared" si="27"/>
        <v>19</v>
      </c>
    </row>
    <row r="577" spans="1:21" ht="18" customHeight="1">
      <c r="A577" s="826"/>
      <c r="B577" s="827"/>
      <c r="C577" s="829"/>
      <c r="D577" s="829"/>
      <c r="E577" s="201">
        <v>29</v>
      </c>
      <c r="F577" s="334"/>
      <c r="G577" s="334"/>
      <c r="H577" s="204"/>
      <c r="I577" s="205"/>
      <c r="J577" s="206"/>
      <c r="K577" s="205"/>
      <c r="L577" s="206"/>
      <c r="M577" s="207"/>
      <c r="N577" s="208"/>
      <c r="O577" s="209"/>
      <c r="P577" s="207"/>
      <c r="Q577" s="208"/>
      <c r="R577" s="210"/>
      <c r="S577" s="211"/>
      <c r="T577" s="278">
        <f t="shared" si="26"/>
        <v>0</v>
      </c>
      <c r="U577" s="356">
        <f t="shared" si="27"/>
        <v>19</v>
      </c>
    </row>
    <row r="578" spans="1:21" ht="18" customHeight="1">
      <c r="A578" s="834"/>
      <c r="B578" s="835"/>
      <c r="C578" s="829"/>
      <c r="D578" s="829"/>
      <c r="E578" s="277">
        <v>30</v>
      </c>
      <c r="F578" s="375"/>
      <c r="G578" s="375"/>
      <c r="H578" s="134"/>
      <c r="I578" s="135"/>
      <c r="J578" s="212"/>
      <c r="K578" s="135"/>
      <c r="L578" s="212"/>
      <c r="M578" s="27"/>
      <c r="N578" s="120"/>
      <c r="O578" s="109"/>
      <c r="P578" s="27"/>
      <c r="Q578" s="120"/>
      <c r="R578" s="32"/>
      <c r="S578" s="122"/>
      <c r="T578" s="136">
        <f t="shared" si="26"/>
        <v>0</v>
      </c>
      <c r="U578" s="356">
        <f t="shared" si="27"/>
        <v>19</v>
      </c>
    </row>
    <row r="579" spans="1:21" ht="18" customHeight="1">
      <c r="A579" s="824">
        <v>20</v>
      </c>
      <c r="B579" s="825"/>
      <c r="C579" s="828" t="str">
        <f>IF(ISERROR(VLOOKUP($A579,【大規模】地域番号⑧!$BD:$BF,2,FALSE)),"",VLOOKUP($A579,【大規模】地域番号⑧!$BD:$BF,2,FALSE))</f>
        <v/>
      </c>
      <c r="D579" s="828" t="str">
        <f>IF(ISERROR(VLOOKUP($A579,【大規模】地域番号⑧!$BD:$BF,3,FALSE)),"",VLOOKUP($A579,【大規模】地域番号⑧!$BD:$BF,3,FALSE))</f>
        <v/>
      </c>
      <c r="E579" s="201">
        <v>1</v>
      </c>
      <c r="F579" s="334"/>
      <c r="G579" s="334"/>
      <c r="H579" s="176"/>
      <c r="I579" s="177"/>
      <c r="J579" s="178"/>
      <c r="K579" s="180"/>
      <c r="L579" s="181"/>
      <c r="M579" s="179"/>
      <c r="N579" s="180"/>
      <c r="O579" s="181"/>
      <c r="P579" s="179"/>
      <c r="Q579" s="180"/>
      <c r="R579" s="182"/>
      <c r="S579" s="183"/>
      <c r="T579" s="257">
        <f t="shared" si="26"/>
        <v>0</v>
      </c>
      <c r="U579" s="356">
        <f>$A$579</f>
        <v>20</v>
      </c>
    </row>
    <row r="580" spans="1:21" ht="18" customHeight="1">
      <c r="A580" s="826"/>
      <c r="B580" s="827"/>
      <c r="C580" s="829"/>
      <c r="D580" s="829"/>
      <c r="E580" s="201">
        <v>2</v>
      </c>
      <c r="F580" s="334"/>
      <c r="G580" s="334"/>
      <c r="H580" s="128"/>
      <c r="I580" s="111"/>
      <c r="J580" s="106"/>
      <c r="K580" s="112"/>
      <c r="L580" s="107"/>
      <c r="M580" s="12"/>
      <c r="N580" s="112"/>
      <c r="O580" s="107"/>
      <c r="P580" s="12"/>
      <c r="Q580" s="112"/>
      <c r="R580" s="31"/>
      <c r="S580" s="115"/>
      <c r="T580" s="93">
        <f t="shared" si="26"/>
        <v>0</v>
      </c>
      <c r="U580" s="356">
        <f t="shared" ref="U580:U608" si="28">$A$579</f>
        <v>20</v>
      </c>
    </row>
    <row r="581" spans="1:21" ht="18" customHeight="1">
      <c r="A581" s="826"/>
      <c r="B581" s="827"/>
      <c r="C581" s="829"/>
      <c r="D581" s="829"/>
      <c r="E581" s="201">
        <v>3</v>
      </c>
      <c r="F581" s="334"/>
      <c r="G581" s="334"/>
      <c r="H581" s="128"/>
      <c r="I581" s="111"/>
      <c r="J581" s="106"/>
      <c r="K581" s="112"/>
      <c r="L581" s="107"/>
      <c r="M581" s="12"/>
      <c r="N581" s="112"/>
      <c r="O581" s="107"/>
      <c r="P581" s="12"/>
      <c r="Q581" s="112"/>
      <c r="R581" s="31"/>
      <c r="S581" s="115"/>
      <c r="T581" s="93">
        <f t="shared" si="26"/>
        <v>0</v>
      </c>
      <c r="U581" s="356">
        <f t="shared" si="28"/>
        <v>20</v>
      </c>
    </row>
    <row r="582" spans="1:21" ht="18" customHeight="1">
      <c r="A582" s="826"/>
      <c r="B582" s="827"/>
      <c r="C582" s="829"/>
      <c r="D582" s="829"/>
      <c r="E582" s="201">
        <v>4</v>
      </c>
      <c r="F582" s="334"/>
      <c r="G582" s="334"/>
      <c r="H582" s="128"/>
      <c r="I582" s="111"/>
      <c r="J582" s="106"/>
      <c r="K582" s="112"/>
      <c r="L582" s="107"/>
      <c r="M582" s="12"/>
      <c r="N582" s="112"/>
      <c r="O582" s="107"/>
      <c r="P582" s="12"/>
      <c r="Q582" s="112"/>
      <c r="R582" s="31"/>
      <c r="S582" s="115"/>
      <c r="T582" s="93">
        <f t="shared" si="26"/>
        <v>0</v>
      </c>
      <c r="U582" s="356">
        <f t="shared" si="28"/>
        <v>20</v>
      </c>
    </row>
    <row r="583" spans="1:21" ht="18" customHeight="1">
      <c r="A583" s="826"/>
      <c r="B583" s="827"/>
      <c r="C583" s="829"/>
      <c r="D583" s="829"/>
      <c r="E583" s="201">
        <v>5</v>
      </c>
      <c r="F583" s="334"/>
      <c r="G583" s="334"/>
      <c r="H583" s="128"/>
      <c r="I583" s="111"/>
      <c r="J583" s="106"/>
      <c r="K583" s="112"/>
      <c r="L583" s="107"/>
      <c r="M583" s="12"/>
      <c r="N583" s="112"/>
      <c r="O583" s="107"/>
      <c r="P583" s="12"/>
      <c r="Q583" s="112"/>
      <c r="R583" s="31"/>
      <c r="S583" s="115"/>
      <c r="T583" s="93">
        <f t="shared" si="26"/>
        <v>0</v>
      </c>
      <c r="U583" s="356">
        <f t="shared" si="28"/>
        <v>20</v>
      </c>
    </row>
    <row r="584" spans="1:21" ht="18" customHeight="1">
      <c r="A584" s="826"/>
      <c r="B584" s="827"/>
      <c r="C584" s="829"/>
      <c r="D584" s="829"/>
      <c r="E584" s="201">
        <v>6</v>
      </c>
      <c r="F584" s="334"/>
      <c r="G584" s="334"/>
      <c r="H584" s="128"/>
      <c r="I584" s="111"/>
      <c r="J584" s="106"/>
      <c r="K584" s="111"/>
      <c r="L584" s="106"/>
      <c r="M584" s="12"/>
      <c r="N584" s="111"/>
      <c r="O584" s="107"/>
      <c r="P584" s="25"/>
      <c r="Q584" s="112"/>
      <c r="R584" s="31"/>
      <c r="S584" s="115"/>
      <c r="T584" s="93">
        <f t="shared" si="26"/>
        <v>0</v>
      </c>
      <c r="U584" s="356">
        <f t="shared" si="28"/>
        <v>20</v>
      </c>
    </row>
    <row r="585" spans="1:21" ht="18" customHeight="1">
      <c r="A585" s="826"/>
      <c r="B585" s="827"/>
      <c r="C585" s="829"/>
      <c r="D585" s="829"/>
      <c r="E585" s="201">
        <v>7</v>
      </c>
      <c r="F585" s="334"/>
      <c r="G585" s="334"/>
      <c r="H585" s="128"/>
      <c r="I585" s="111"/>
      <c r="J585" s="106"/>
      <c r="K585" s="111"/>
      <c r="L585" s="106"/>
      <c r="M585" s="12"/>
      <c r="N585" s="111"/>
      <c r="O585" s="107"/>
      <c r="P585" s="25"/>
      <c r="Q585" s="112"/>
      <c r="R585" s="31"/>
      <c r="S585" s="115"/>
      <c r="T585" s="93">
        <f t="shared" ref="T585:T608" si="29">IF(J585="",0,INT(SUM(PRODUCT(J585,L585,O585),R585)))</f>
        <v>0</v>
      </c>
      <c r="U585" s="356">
        <f t="shared" si="28"/>
        <v>20</v>
      </c>
    </row>
    <row r="586" spans="1:21" ht="18" customHeight="1">
      <c r="A586" s="826"/>
      <c r="B586" s="827"/>
      <c r="C586" s="829"/>
      <c r="D586" s="829"/>
      <c r="E586" s="201">
        <v>8</v>
      </c>
      <c r="F586" s="334"/>
      <c r="G586" s="334"/>
      <c r="H586" s="128"/>
      <c r="I586" s="111"/>
      <c r="J586" s="106"/>
      <c r="K586" s="111"/>
      <c r="L586" s="106"/>
      <c r="M586" s="12"/>
      <c r="N586" s="111"/>
      <c r="O586" s="107"/>
      <c r="P586" s="25"/>
      <c r="Q586" s="112"/>
      <c r="R586" s="31"/>
      <c r="S586" s="115"/>
      <c r="T586" s="93">
        <f t="shared" si="29"/>
        <v>0</v>
      </c>
      <c r="U586" s="356">
        <f t="shared" si="28"/>
        <v>20</v>
      </c>
    </row>
    <row r="587" spans="1:21" ht="18" customHeight="1">
      <c r="A587" s="826"/>
      <c r="B587" s="827"/>
      <c r="C587" s="829"/>
      <c r="D587" s="829"/>
      <c r="E587" s="201">
        <v>9</v>
      </c>
      <c r="F587" s="334"/>
      <c r="G587" s="334"/>
      <c r="H587" s="128"/>
      <c r="I587" s="111"/>
      <c r="J587" s="106"/>
      <c r="K587" s="111"/>
      <c r="L587" s="106"/>
      <c r="M587" s="12"/>
      <c r="N587" s="112"/>
      <c r="O587" s="107"/>
      <c r="P587" s="12"/>
      <c r="Q587" s="112"/>
      <c r="R587" s="31"/>
      <c r="S587" s="115"/>
      <c r="T587" s="93">
        <f t="shared" si="29"/>
        <v>0</v>
      </c>
      <c r="U587" s="356">
        <f t="shared" si="28"/>
        <v>20</v>
      </c>
    </row>
    <row r="588" spans="1:21" ht="18" customHeight="1">
      <c r="A588" s="826"/>
      <c r="B588" s="827"/>
      <c r="C588" s="829"/>
      <c r="D588" s="829"/>
      <c r="E588" s="201">
        <v>10</v>
      </c>
      <c r="F588" s="334"/>
      <c r="G588" s="334"/>
      <c r="H588" s="204"/>
      <c r="I588" s="205"/>
      <c r="J588" s="206"/>
      <c r="K588" s="205"/>
      <c r="L588" s="206"/>
      <c r="M588" s="207"/>
      <c r="N588" s="208"/>
      <c r="O588" s="209"/>
      <c r="P588" s="207"/>
      <c r="Q588" s="208"/>
      <c r="R588" s="210"/>
      <c r="S588" s="211"/>
      <c r="T588" s="278">
        <f t="shared" si="29"/>
        <v>0</v>
      </c>
      <c r="U588" s="356">
        <f t="shared" si="28"/>
        <v>20</v>
      </c>
    </row>
    <row r="589" spans="1:21" ht="18" customHeight="1">
      <c r="A589" s="826"/>
      <c r="B589" s="827"/>
      <c r="C589" s="829"/>
      <c r="D589" s="829"/>
      <c r="E589" s="201">
        <v>11</v>
      </c>
      <c r="F589" s="334"/>
      <c r="G589" s="334"/>
      <c r="H589" s="204"/>
      <c r="I589" s="205"/>
      <c r="J589" s="206"/>
      <c r="K589" s="205"/>
      <c r="L589" s="206"/>
      <c r="M589" s="207"/>
      <c r="N589" s="208"/>
      <c r="O589" s="209"/>
      <c r="P589" s="207"/>
      <c r="Q589" s="208"/>
      <c r="R589" s="210"/>
      <c r="S589" s="211"/>
      <c r="T589" s="278">
        <f t="shared" si="29"/>
        <v>0</v>
      </c>
      <c r="U589" s="356">
        <f t="shared" si="28"/>
        <v>20</v>
      </c>
    </row>
    <row r="590" spans="1:21" ht="18" customHeight="1">
      <c r="A590" s="826"/>
      <c r="B590" s="827"/>
      <c r="C590" s="829"/>
      <c r="D590" s="829"/>
      <c r="E590" s="201">
        <v>12</v>
      </c>
      <c r="F590" s="334"/>
      <c r="G590" s="334"/>
      <c r="H590" s="204"/>
      <c r="I590" s="205"/>
      <c r="J590" s="206"/>
      <c r="K590" s="205"/>
      <c r="L590" s="206"/>
      <c r="M590" s="207"/>
      <c r="N590" s="208"/>
      <c r="O590" s="209"/>
      <c r="P590" s="207"/>
      <c r="Q590" s="208"/>
      <c r="R590" s="210"/>
      <c r="S590" s="211"/>
      <c r="T590" s="278">
        <f t="shared" si="29"/>
        <v>0</v>
      </c>
      <c r="U590" s="356">
        <f t="shared" si="28"/>
        <v>20</v>
      </c>
    </row>
    <row r="591" spans="1:21" ht="18" customHeight="1">
      <c r="A591" s="826"/>
      <c r="B591" s="827"/>
      <c r="C591" s="829"/>
      <c r="D591" s="829"/>
      <c r="E591" s="201">
        <v>13</v>
      </c>
      <c r="F591" s="334"/>
      <c r="G591" s="334"/>
      <c r="H591" s="204"/>
      <c r="I591" s="205"/>
      <c r="J591" s="206"/>
      <c r="K591" s="205"/>
      <c r="L591" s="206"/>
      <c r="M591" s="207"/>
      <c r="N591" s="208"/>
      <c r="O591" s="209"/>
      <c r="P591" s="207"/>
      <c r="Q591" s="208"/>
      <c r="R591" s="210"/>
      <c r="S591" s="211"/>
      <c r="T591" s="278">
        <f t="shared" si="29"/>
        <v>0</v>
      </c>
      <c r="U591" s="356">
        <f t="shared" si="28"/>
        <v>20</v>
      </c>
    </row>
    <row r="592" spans="1:21" ht="18" customHeight="1">
      <c r="A592" s="826"/>
      <c r="B592" s="827"/>
      <c r="C592" s="829"/>
      <c r="D592" s="829"/>
      <c r="E592" s="201">
        <v>14</v>
      </c>
      <c r="F592" s="334"/>
      <c r="G592" s="334"/>
      <c r="H592" s="204"/>
      <c r="I592" s="205"/>
      <c r="J592" s="206"/>
      <c r="K592" s="205"/>
      <c r="L592" s="206"/>
      <c r="M592" s="207"/>
      <c r="N592" s="208"/>
      <c r="O592" s="209"/>
      <c r="P592" s="207"/>
      <c r="Q592" s="208"/>
      <c r="R592" s="210"/>
      <c r="S592" s="211"/>
      <c r="T592" s="278">
        <f t="shared" si="29"/>
        <v>0</v>
      </c>
      <c r="U592" s="356">
        <f t="shared" si="28"/>
        <v>20</v>
      </c>
    </row>
    <row r="593" spans="1:21" ht="18" customHeight="1">
      <c r="A593" s="826"/>
      <c r="B593" s="827"/>
      <c r="C593" s="829"/>
      <c r="D593" s="829"/>
      <c r="E593" s="201">
        <v>15</v>
      </c>
      <c r="F593" s="334"/>
      <c r="G593" s="334"/>
      <c r="H593" s="204"/>
      <c r="I593" s="205"/>
      <c r="J593" s="206"/>
      <c r="K593" s="205"/>
      <c r="L593" s="206"/>
      <c r="M593" s="207"/>
      <c r="N593" s="208"/>
      <c r="O593" s="209"/>
      <c r="P593" s="207"/>
      <c r="Q593" s="208"/>
      <c r="R593" s="210"/>
      <c r="S593" s="211"/>
      <c r="T593" s="278">
        <f t="shared" si="29"/>
        <v>0</v>
      </c>
      <c r="U593" s="356">
        <f t="shared" si="28"/>
        <v>20</v>
      </c>
    </row>
    <row r="594" spans="1:21" ht="18" customHeight="1">
      <c r="A594" s="826"/>
      <c r="B594" s="827"/>
      <c r="C594" s="829"/>
      <c r="D594" s="829"/>
      <c r="E594" s="201">
        <v>16</v>
      </c>
      <c r="F594" s="334"/>
      <c r="G594" s="334"/>
      <c r="H594" s="204"/>
      <c r="I594" s="205"/>
      <c r="J594" s="206"/>
      <c r="K594" s="205"/>
      <c r="L594" s="206"/>
      <c r="M594" s="207"/>
      <c r="N594" s="208"/>
      <c r="O594" s="209"/>
      <c r="P594" s="207"/>
      <c r="Q594" s="208"/>
      <c r="R594" s="210"/>
      <c r="S594" s="211"/>
      <c r="T594" s="278">
        <f t="shared" si="29"/>
        <v>0</v>
      </c>
      <c r="U594" s="356">
        <f t="shared" si="28"/>
        <v>20</v>
      </c>
    </row>
    <row r="595" spans="1:21" ht="18" customHeight="1">
      <c r="A595" s="826"/>
      <c r="B595" s="827"/>
      <c r="C595" s="829"/>
      <c r="D595" s="829"/>
      <c r="E595" s="201">
        <v>17</v>
      </c>
      <c r="F595" s="334"/>
      <c r="G595" s="334"/>
      <c r="H595" s="204"/>
      <c r="I595" s="205"/>
      <c r="J595" s="206"/>
      <c r="K595" s="205"/>
      <c r="L595" s="206"/>
      <c r="M595" s="207"/>
      <c r="N595" s="208"/>
      <c r="O595" s="209"/>
      <c r="P595" s="207"/>
      <c r="Q595" s="208"/>
      <c r="R595" s="210"/>
      <c r="S595" s="211"/>
      <c r="T595" s="278">
        <f t="shared" si="29"/>
        <v>0</v>
      </c>
      <c r="U595" s="356">
        <f t="shared" si="28"/>
        <v>20</v>
      </c>
    </row>
    <row r="596" spans="1:21" ht="18" customHeight="1">
      <c r="A596" s="826"/>
      <c r="B596" s="827"/>
      <c r="C596" s="829"/>
      <c r="D596" s="829"/>
      <c r="E596" s="201">
        <v>18</v>
      </c>
      <c r="F596" s="334"/>
      <c r="G596" s="334"/>
      <c r="H596" s="204"/>
      <c r="I596" s="205"/>
      <c r="J596" s="206"/>
      <c r="K596" s="205"/>
      <c r="L596" s="206"/>
      <c r="M596" s="207"/>
      <c r="N596" s="208"/>
      <c r="O596" s="209"/>
      <c r="P596" s="207"/>
      <c r="Q596" s="208"/>
      <c r="R596" s="210"/>
      <c r="S596" s="211"/>
      <c r="T596" s="278">
        <f t="shared" si="29"/>
        <v>0</v>
      </c>
      <c r="U596" s="356">
        <f t="shared" si="28"/>
        <v>20</v>
      </c>
    </row>
    <row r="597" spans="1:21" ht="18" customHeight="1">
      <c r="A597" s="826"/>
      <c r="B597" s="827"/>
      <c r="C597" s="829"/>
      <c r="D597" s="829"/>
      <c r="E597" s="201">
        <v>19</v>
      </c>
      <c r="F597" s="334"/>
      <c r="G597" s="334"/>
      <c r="H597" s="204"/>
      <c r="I597" s="205"/>
      <c r="J597" s="206"/>
      <c r="K597" s="205"/>
      <c r="L597" s="206"/>
      <c r="M597" s="207"/>
      <c r="N597" s="208"/>
      <c r="O597" s="209"/>
      <c r="P597" s="207"/>
      <c r="Q597" s="208"/>
      <c r="R597" s="210"/>
      <c r="S597" s="211"/>
      <c r="T597" s="278">
        <f t="shared" si="29"/>
        <v>0</v>
      </c>
      <c r="U597" s="356">
        <f t="shared" si="28"/>
        <v>20</v>
      </c>
    </row>
    <row r="598" spans="1:21" ht="18" customHeight="1">
      <c r="A598" s="826"/>
      <c r="B598" s="827"/>
      <c r="C598" s="829"/>
      <c r="D598" s="829"/>
      <c r="E598" s="201">
        <v>20</v>
      </c>
      <c r="F598" s="334"/>
      <c r="G598" s="334"/>
      <c r="H598" s="204"/>
      <c r="I598" s="205"/>
      <c r="J598" s="206"/>
      <c r="K598" s="205"/>
      <c r="L598" s="206"/>
      <c r="M598" s="207"/>
      <c r="N598" s="208"/>
      <c r="O598" s="209"/>
      <c r="P598" s="207"/>
      <c r="Q598" s="208"/>
      <c r="R598" s="210"/>
      <c r="S598" s="211"/>
      <c r="T598" s="278">
        <f t="shared" si="29"/>
        <v>0</v>
      </c>
      <c r="U598" s="356">
        <f t="shared" si="28"/>
        <v>20</v>
      </c>
    </row>
    <row r="599" spans="1:21" ht="18" customHeight="1">
      <c r="A599" s="826"/>
      <c r="B599" s="827"/>
      <c r="C599" s="829"/>
      <c r="D599" s="829"/>
      <c r="E599" s="201">
        <v>21</v>
      </c>
      <c r="F599" s="334"/>
      <c r="G599" s="334"/>
      <c r="H599" s="204"/>
      <c r="I599" s="205"/>
      <c r="J599" s="206"/>
      <c r="K599" s="205"/>
      <c r="L599" s="206"/>
      <c r="M599" s="207"/>
      <c r="N599" s="208"/>
      <c r="O599" s="209"/>
      <c r="P599" s="207"/>
      <c r="Q599" s="208"/>
      <c r="R599" s="210"/>
      <c r="S599" s="211"/>
      <c r="T599" s="278">
        <f t="shared" si="29"/>
        <v>0</v>
      </c>
      <c r="U599" s="356">
        <f t="shared" si="28"/>
        <v>20</v>
      </c>
    </row>
    <row r="600" spans="1:21" ht="18" customHeight="1">
      <c r="A600" s="826"/>
      <c r="B600" s="827"/>
      <c r="C600" s="829"/>
      <c r="D600" s="829"/>
      <c r="E600" s="201">
        <v>22</v>
      </c>
      <c r="F600" s="334"/>
      <c r="G600" s="334"/>
      <c r="H600" s="204"/>
      <c r="I600" s="205"/>
      <c r="J600" s="206"/>
      <c r="K600" s="205"/>
      <c r="L600" s="206"/>
      <c r="M600" s="207"/>
      <c r="N600" s="208"/>
      <c r="O600" s="209"/>
      <c r="P600" s="207"/>
      <c r="Q600" s="208"/>
      <c r="R600" s="210"/>
      <c r="S600" s="211"/>
      <c r="T600" s="278">
        <f t="shared" si="29"/>
        <v>0</v>
      </c>
      <c r="U600" s="356">
        <f t="shared" si="28"/>
        <v>20</v>
      </c>
    </row>
    <row r="601" spans="1:21" ht="18" customHeight="1">
      <c r="A601" s="826"/>
      <c r="B601" s="827"/>
      <c r="C601" s="829"/>
      <c r="D601" s="829"/>
      <c r="E601" s="201">
        <v>23</v>
      </c>
      <c r="F601" s="334"/>
      <c r="G601" s="334"/>
      <c r="H601" s="204"/>
      <c r="I601" s="205"/>
      <c r="J601" s="206"/>
      <c r="K601" s="205"/>
      <c r="L601" s="206"/>
      <c r="M601" s="207"/>
      <c r="N601" s="208"/>
      <c r="O601" s="209"/>
      <c r="P601" s="207"/>
      <c r="Q601" s="208"/>
      <c r="R601" s="210"/>
      <c r="S601" s="211"/>
      <c r="T601" s="278">
        <f t="shared" si="29"/>
        <v>0</v>
      </c>
      <c r="U601" s="356">
        <f t="shared" si="28"/>
        <v>20</v>
      </c>
    </row>
    <row r="602" spans="1:21" ht="18" customHeight="1">
      <c r="A602" s="826"/>
      <c r="B602" s="827"/>
      <c r="C602" s="829"/>
      <c r="D602" s="829"/>
      <c r="E602" s="201">
        <v>24</v>
      </c>
      <c r="F602" s="334"/>
      <c r="G602" s="334"/>
      <c r="H602" s="204"/>
      <c r="I602" s="205"/>
      <c r="J602" s="206"/>
      <c r="K602" s="205"/>
      <c r="L602" s="206"/>
      <c r="M602" s="207"/>
      <c r="N602" s="208"/>
      <c r="O602" s="209"/>
      <c r="P602" s="207"/>
      <c r="Q602" s="208"/>
      <c r="R602" s="210"/>
      <c r="S602" s="211"/>
      <c r="T602" s="278">
        <f t="shared" si="29"/>
        <v>0</v>
      </c>
      <c r="U602" s="356">
        <f t="shared" si="28"/>
        <v>20</v>
      </c>
    </row>
    <row r="603" spans="1:21" ht="18" customHeight="1">
      <c r="A603" s="826"/>
      <c r="B603" s="827"/>
      <c r="C603" s="829"/>
      <c r="D603" s="829"/>
      <c r="E603" s="201">
        <v>25</v>
      </c>
      <c r="F603" s="334"/>
      <c r="G603" s="334"/>
      <c r="H603" s="204"/>
      <c r="I603" s="205"/>
      <c r="J603" s="206"/>
      <c r="K603" s="205"/>
      <c r="L603" s="206"/>
      <c r="M603" s="207"/>
      <c r="N603" s="208"/>
      <c r="O603" s="209"/>
      <c r="P603" s="207"/>
      <c r="Q603" s="208"/>
      <c r="R603" s="210"/>
      <c r="S603" s="211"/>
      <c r="T603" s="278">
        <f t="shared" si="29"/>
        <v>0</v>
      </c>
      <c r="U603" s="356">
        <f t="shared" si="28"/>
        <v>20</v>
      </c>
    </row>
    <row r="604" spans="1:21" ht="18" customHeight="1">
      <c r="A604" s="826"/>
      <c r="B604" s="827"/>
      <c r="C604" s="829"/>
      <c r="D604" s="829"/>
      <c r="E604" s="201">
        <v>26</v>
      </c>
      <c r="F604" s="334"/>
      <c r="G604" s="334"/>
      <c r="H604" s="204"/>
      <c r="I604" s="205"/>
      <c r="J604" s="206"/>
      <c r="K604" s="205"/>
      <c r="L604" s="206"/>
      <c r="M604" s="207"/>
      <c r="N604" s="208"/>
      <c r="O604" s="209"/>
      <c r="P604" s="207"/>
      <c r="Q604" s="208"/>
      <c r="R604" s="210"/>
      <c r="S604" s="211"/>
      <c r="T604" s="278">
        <f t="shared" si="29"/>
        <v>0</v>
      </c>
      <c r="U604" s="356">
        <f t="shared" si="28"/>
        <v>20</v>
      </c>
    </row>
    <row r="605" spans="1:21" ht="18" customHeight="1">
      <c r="A605" s="826"/>
      <c r="B605" s="827"/>
      <c r="C605" s="829"/>
      <c r="D605" s="829"/>
      <c r="E605" s="201">
        <v>27</v>
      </c>
      <c r="F605" s="334"/>
      <c r="G605" s="334"/>
      <c r="H605" s="204"/>
      <c r="I605" s="205"/>
      <c r="J605" s="206"/>
      <c r="K605" s="205"/>
      <c r="L605" s="206"/>
      <c r="M605" s="207"/>
      <c r="N605" s="208"/>
      <c r="O605" s="209"/>
      <c r="P605" s="207"/>
      <c r="Q605" s="208"/>
      <c r="R605" s="210"/>
      <c r="S605" s="211"/>
      <c r="T605" s="278">
        <f t="shared" si="29"/>
        <v>0</v>
      </c>
      <c r="U605" s="356">
        <f t="shared" si="28"/>
        <v>20</v>
      </c>
    </row>
    <row r="606" spans="1:21" ht="18" customHeight="1">
      <c r="A606" s="826"/>
      <c r="B606" s="827"/>
      <c r="C606" s="829"/>
      <c r="D606" s="829"/>
      <c r="E606" s="201">
        <v>28</v>
      </c>
      <c r="F606" s="334"/>
      <c r="G606" s="334"/>
      <c r="H606" s="204"/>
      <c r="I606" s="205"/>
      <c r="J606" s="206"/>
      <c r="K606" s="205"/>
      <c r="L606" s="206"/>
      <c r="M606" s="207"/>
      <c r="N606" s="208"/>
      <c r="O606" s="209"/>
      <c r="P606" s="207"/>
      <c r="Q606" s="208"/>
      <c r="R606" s="210"/>
      <c r="S606" s="211"/>
      <c r="T606" s="278">
        <f t="shared" si="29"/>
        <v>0</v>
      </c>
      <c r="U606" s="356">
        <f t="shared" si="28"/>
        <v>20</v>
      </c>
    </row>
    <row r="607" spans="1:21" ht="18" customHeight="1">
      <c r="A607" s="826"/>
      <c r="B607" s="827"/>
      <c r="C607" s="829"/>
      <c r="D607" s="829"/>
      <c r="E607" s="201">
        <v>29</v>
      </c>
      <c r="F607" s="334"/>
      <c r="G607" s="334"/>
      <c r="H607" s="204"/>
      <c r="I607" s="205"/>
      <c r="J607" s="206"/>
      <c r="K607" s="205"/>
      <c r="L607" s="206"/>
      <c r="M607" s="207"/>
      <c r="N607" s="208"/>
      <c r="O607" s="209"/>
      <c r="P607" s="207"/>
      <c r="Q607" s="208"/>
      <c r="R607" s="210"/>
      <c r="S607" s="211"/>
      <c r="T607" s="278">
        <f t="shared" si="29"/>
        <v>0</v>
      </c>
      <c r="U607" s="356">
        <f t="shared" si="28"/>
        <v>20</v>
      </c>
    </row>
    <row r="608" spans="1:21" ht="18" customHeight="1">
      <c r="A608" s="834"/>
      <c r="B608" s="835"/>
      <c r="C608" s="847"/>
      <c r="D608" s="847"/>
      <c r="E608" s="277">
        <v>30</v>
      </c>
      <c r="F608" s="375"/>
      <c r="G608" s="375"/>
      <c r="H608" s="134"/>
      <c r="I608" s="135"/>
      <c r="J608" s="212"/>
      <c r="K608" s="135"/>
      <c r="L608" s="212"/>
      <c r="M608" s="27"/>
      <c r="N608" s="120"/>
      <c r="O608" s="109"/>
      <c r="P608" s="27"/>
      <c r="Q608" s="120"/>
      <c r="R608" s="32"/>
      <c r="S608" s="122"/>
      <c r="T608" s="136">
        <f t="shared" si="29"/>
        <v>0</v>
      </c>
      <c r="U608" s="356">
        <f t="shared" si="28"/>
        <v>20</v>
      </c>
    </row>
    <row r="609" spans="1:27" ht="25.5" customHeight="1">
      <c r="A609" s="49"/>
      <c r="B609" s="49"/>
      <c r="C609" s="49"/>
      <c r="D609" s="49"/>
      <c r="E609" s="49"/>
      <c r="F609" s="50"/>
      <c r="G609" s="50"/>
      <c r="H609" s="50"/>
      <c r="I609" s="50"/>
      <c r="J609" s="50"/>
      <c r="K609" s="50"/>
      <c r="L609" s="50"/>
      <c r="M609" s="50"/>
      <c r="N609" s="50"/>
      <c r="O609" s="50"/>
      <c r="P609" s="50"/>
      <c r="Q609" s="50"/>
      <c r="R609" s="50"/>
      <c r="S609" s="50"/>
      <c r="T609" s="50"/>
    </row>
    <row r="610" spans="1:27" ht="25.5" customHeight="1">
      <c r="A610" s="90" t="str">
        <f>A2</f>
        <v xml:space="preserve">【 内訳書2 】 </v>
      </c>
      <c r="B610" s="90"/>
      <c r="C610" s="90"/>
      <c r="D610" s="90"/>
      <c r="E610" s="90"/>
      <c r="F610" s="51"/>
      <c r="G610" s="50"/>
      <c r="H610" s="50"/>
      <c r="I610" s="50"/>
      <c r="J610" s="50"/>
      <c r="K610" s="50"/>
      <c r="L610" s="50"/>
      <c r="M610" s="50"/>
      <c r="N610" s="50"/>
      <c r="O610" s="50"/>
      <c r="P610" s="50"/>
      <c r="Q610" s="50"/>
      <c r="R610" s="50"/>
      <c r="S610" s="50"/>
      <c r="T610" s="50"/>
    </row>
    <row r="611" spans="1:27" ht="47.25" customHeight="1">
      <c r="A611" s="173"/>
      <c r="B611" s="818" t="str">
        <f t="shared" ref="B611" si="30">$B$3</f>
        <v>2-8</v>
      </c>
      <c r="C611" s="885"/>
      <c r="D611" s="172" t="s">
        <v>131</v>
      </c>
      <c r="E611" s="822">
        <f>E3</f>
        <v>0</v>
      </c>
      <c r="F611" s="823"/>
      <c r="G611" s="844"/>
      <c r="H611" s="844"/>
      <c r="I611" s="174"/>
      <c r="J611" s="174"/>
      <c r="K611" s="174"/>
      <c r="L611" s="174"/>
      <c r="M611" s="174"/>
      <c r="N611" s="174"/>
      <c r="O611" s="174"/>
      <c r="P611" s="174"/>
      <c r="Q611"/>
      <c r="R611"/>
      <c r="S611"/>
      <c r="T611"/>
      <c r="Z611" s="2"/>
      <c r="AA611" s="4"/>
    </row>
    <row r="612" spans="1:27" ht="25.5" customHeight="1">
      <c r="A612" s="88"/>
      <c r="B612" s="88"/>
      <c r="C612" s="88"/>
      <c r="D612" s="88"/>
      <c r="E612" s="88"/>
      <c r="F612" s="51"/>
      <c r="G612" s="50"/>
      <c r="H612" s="50"/>
      <c r="I612" s="50"/>
      <c r="J612" s="50"/>
      <c r="K612" s="50"/>
      <c r="L612" s="50"/>
      <c r="M612" s="50"/>
      <c r="N612" s="50"/>
      <c r="O612" s="50"/>
      <c r="P612" s="50"/>
      <c r="Q612" s="50"/>
      <c r="R612" s="50"/>
      <c r="S612" s="50"/>
      <c r="T612" s="50"/>
    </row>
    <row r="613" spans="1:27" ht="21.75" customHeight="1">
      <c r="A613" s="52"/>
      <c r="B613" s="52"/>
      <c r="C613" s="52"/>
      <c r="D613" s="52"/>
      <c r="E613" s="52"/>
      <c r="F613" s="814" t="s">
        <v>9</v>
      </c>
      <c r="G613" s="815"/>
      <c r="H613" s="52"/>
      <c r="I613" s="813"/>
      <c r="J613" s="813"/>
      <c r="K613" s="813"/>
      <c r="L613" s="813"/>
      <c r="M613" s="813"/>
      <c r="N613" s="813"/>
      <c r="O613" s="124"/>
      <c r="P613" s="124"/>
      <c r="Q613" s="124"/>
      <c r="R613" s="124"/>
      <c r="S613" s="124"/>
      <c r="T613" s="124"/>
    </row>
    <row r="614" spans="1:27" ht="21.75" customHeight="1">
      <c r="A614" s="53"/>
      <c r="B614" s="53"/>
      <c r="C614" s="53"/>
      <c r="D614" s="53"/>
      <c r="E614" s="53"/>
      <c r="F614" s="816">
        <f>$I$831</f>
        <v>0</v>
      </c>
      <c r="G614" s="817"/>
      <c r="H614" s="52"/>
      <c r="I614" s="812"/>
      <c r="J614" s="812"/>
      <c r="K614" s="812"/>
      <c r="L614" s="812"/>
      <c r="M614" s="812"/>
      <c r="N614" s="812"/>
      <c r="O614" s="124"/>
      <c r="P614" s="124"/>
      <c r="Q614" s="124"/>
      <c r="R614" s="124"/>
      <c r="S614" s="124"/>
      <c r="T614" s="124"/>
    </row>
    <row r="615" spans="1:27" ht="21" customHeight="1">
      <c r="A615" s="54" t="s">
        <v>15</v>
      </c>
      <c r="B615" s="54"/>
      <c r="C615" s="54"/>
      <c r="D615" s="54"/>
      <c r="E615" s="54"/>
      <c r="F615" s="55"/>
      <c r="G615" s="55"/>
      <c r="H615" s="55"/>
      <c r="I615" s="55"/>
      <c r="J615" s="55"/>
      <c r="K615" s="55"/>
      <c r="L615" s="55"/>
      <c r="M615" s="55"/>
      <c r="N615" s="50"/>
      <c r="O615" s="50"/>
      <c r="P615" s="50"/>
      <c r="Q615" s="50"/>
      <c r="R615" s="50"/>
      <c r="S615" s="50"/>
      <c r="T615" s="89" t="s">
        <v>16</v>
      </c>
    </row>
    <row r="616" spans="1:27" s="43" customFormat="1" ht="36" customHeight="1">
      <c r="A616" s="883" t="s">
        <v>134</v>
      </c>
      <c r="B616" s="884"/>
      <c r="C616" s="376" t="s">
        <v>132</v>
      </c>
      <c r="D616" s="175" t="s">
        <v>181</v>
      </c>
      <c r="E616" s="213" t="s">
        <v>137</v>
      </c>
      <c r="F616" s="845" t="s">
        <v>12</v>
      </c>
      <c r="G616" s="846"/>
      <c r="H616" s="56" t="s">
        <v>44</v>
      </c>
      <c r="I616" s="57"/>
      <c r="J616" s="58" t="s">
        <v>38</v>
      </c>
      <c r="K616" s="59" t="s">
        <v>45</v>
      </c>
      <c r="L616" s="60" t="s">
        <v>37</v>
      </c>
      <c r="M616" s="61" t="s">
        <v>39</v>
      </c>
      <c r="N616" s="59" t="s">
        <v>45</v>
      </c>
      <c r="O616" s="60" t="s">
        <v>47</v>
      </c>
      <c r="P616" s="61" t="s">
        <v>39</v>
      </c>
      <c r="Q616" s="59" t="s">
        <v>48</v>
      </c>
      <c r="R616" s="60" t="s">
        <v>49</v>
      </c>
      <c r="S616" s="59" t="s">
        <v>50</v>
      </c>
      <c r="T616" s="62" t="s">
        <v>13</v>
      </c>
      <c r="Z616" s="44"/>
    </row>
    <row r="617" spans="1:27" ht="18" customHeight="1">
      <c r="A617" s="848">
        <f>IF(A9="","",A9)</f>
        <v>1</v>
      </c>
      <c r="B617" s="849"/>
      <c r="C617" s="854" t="str">
        <f>IF(C9="","",C9)</f>
        <v/>
      </c>
      <c r="D617" s="854" t="str">
        <f>IF(D9="","",D9)</f>
        <v/>
      </c>
      <c r="E617" s="339">
        <v>1</v>
      </c>
      <c r="F617" s="794"/>
      <c r="G617" s="795"/>
      <c r="H617" s="217"/>
      <c r="I617" s="218"/>
      <c r="J617" s="181"/>
      <c r="K617" s="219"/>
      <c r="L617" s="181"/>
      <c r="M617" s="220"/>
      <c r="N617" s="219"/>
      <c r="O617" s="181"/>
      <c r="P617" s="220"/>
      <c r="Q617" s="219"/>
      <c r="R617" s="182"/>
      <c r="S617" s="258"/>
      <c r="T617" s="221">
        <f t="shared" ref="T617:T816" si="31">IF(J617="",0,INT(SUM(PRODUCT(J617,L617,O617),R617)))</f>
        <v>0</v>
      </c>
      <c r="U617" s="356">
        <f>$A$617</f>
        <v>1</v>
      </c>
    </row>
    <row r="618" spans="1:27" ht="18" customHeight="1">
      <c r="A618" s="850"/>
      <c r="B618" s="851"/>
      <c r="C618" s="855"/>
      <c r="D618" s="855"/>
      <c r="E618" s="340">
        <v>2</v>
      </c>
      <c r="F618" s="792"/>
      <c r="G618" s="793"/>
      <c r="H618" s="128"/>
      <c r="I618" s="117"/>
      <c r="J618" s="108"/>
      <c r="K618" s="119"/>
      <c r="L618" s="108"/>
      <c r="M618" s="26"/>
      <c r="N618" s="119"/>
      <c r="O618" s="108"/>
      <c r="P618" s="26"/>
      <c r="Q618" s="119"/>
      <c r="R618" s="33"/>
      <c r="S618" s="115"/>
      <c r="T618" s="45">
        <f t="shared" si="31"/>
        <v>0</v>
      </c>
      <c r="U618" s="356">
        <f t="shared" ref="U618:U626" si="32">$A$617</f>
        <v>1</v>
      </c>
    </row>
    <row r="619" spans="1:27" ht="18" customHeight="1">
      <c r="A619" s="850"/>
      <c r="B619" s="851"/>
      <c r="C619" s="855"/>
      <c r="D619" s="855"/>
      <c r="E619" s="340">
        <v>3</v>
      </c>
      <c r="F619" s="792"/>
      <c r="G619" s="793"/>
      <c r="H619" s="128"/>
      <c r="I619" s="117"/>
      <c r="J619" s="108"/>
      <c r="K619" s="119"/>
      <c r="L619" s="108"/>
      <c r="M619" s="26"/>
      <c r="N619" s="119"/>
      <c r="O619" s="108"/>
      <c r="P619" s="26"/>
      <c r="Q619" s="119"/>
      <c r="R619" s="33"/>
      <c r="S619" s="115"/>
      <c r="T619" s="45">
        <f t="shared" si="31"/>
        <v>0</v>
      </c>
      <c r="U619" s="356">
        <f t="shared" si="32"/>
        <v>1</v>
      </c>
    </row>
    <row r="620" spans="1:27" ht="18" customHeight="1">
      <c r="A620" s="850"/>
      <c r="B620" s="851"/>
      <c r="C620" s="855"/>
      <c r="D620" s="855"/>
      <c r="E620" s="340">
        <v>4</v>
      </c>
      <c r="F620" s="792"/>
      <c r="G620" s="793"/>
      <c r="H620" s="128"/>
      <c r="I620" s="117"/>
      <c r="J620" s="108"/>
      <c r="K620" s="119"/>
      <c r="L620" s="108"/>
      <c r="M620" s="26"/>
      <c r="N620" s="119"/>
      <c r="O620" s="108"/>
      <c r="P620" s="26"/>
      <c r="Q620" s="119"/>
      <c r="R620" s="33"/>
      <c r="S620" s="115"/>
      <c r="T620" s="45">
        <f t="shared" si="31"/>
        <v>0</v>
      </c>
      <c r="U620" s="356">
        <f t="shared" si="32"/>
        <v>1</v>
      </c>
    </row>
    <row r="621" spans="1:27" ht="18" customHeight="1">
      <c r="A621" s="850"/>
      <c r="B621" s="851"/>
      <c r="C621" s="855"/>
      <c r="D621" s="855"/>
      <c r="E621" s="340">
        <v>5</v>
      </c>
      <c r="F621" s="792"/>
      <c r="G621" s="793"/>
      <c r="H621" s="128"/>
      <c r="I621" s="117"/>
      <c r="J621" s="108"/>
      <c r="K621" s="119"/>
      <c r="L621" s="108"/>
      <c r="M621" s="26"/>
      <c r="N621" s="119"/>
      <c r="O621" s="108"/>
      <c r="P621" s="26"/>
      <c r="Q621" s="119"/>
      <c r="R621" s="33"/>
      <c r="S621" s="115"/>
      <c r="T621" s="45">
        <f t="shared" si="31"/>
        <v>0</v>
      </c>
      <c r="U621" s="356">
        <f t="shared" si="32"/>
        <v>1</v>
      </c>
    </row>
    <row r="622" spans="1:27" ht="18" customHeight="1">
      <c r="A622" s="850"/>
      <c r="B622" s="851"/>
      <c r="C622" s="855"/>
      <c r="D622" s="855"/>
      <c r="E622" s="340">
        <v>6</v>
      </c>
      <c r="F622" s="792"/>
      <c r="G622" s="793"/>
      <c r="H622" s="128"/>
      <c r="I622" s="117"/>
      <c r="J622" s="108"/>
      <c r="K622" s="119"/>
      <c r="L622" s="108"/>
      <c r="M622" s="26"/>
      <c r="N622" s="119"/>
      <c r="O622" s="108"/>
      <c r="P622" s="26"/>
      <c r="Q622" s="119"/>
      <c r="R622" s="33"/>
      <c r="S622" s="115"/>
      <c r="T622" s="45">
        <f t="shared" si="31"/>
        <v>0</v>
      </c>
      <c r="U622" s="356">
        <f t="shared" si="32"/>
        <v>1</v>
      </c>
    </row>
    <row r="623" spans="1:27" ht="18" customHeight="1">
      <c r="A623" s="850"/>
      <c r="B623" s="851"/>
      <c r="C623" s="855"/>
      <c r="D623" s="855"/>
      <c r="E623" s="340">
        <v>7</v>
      </c>
      <c r="F623" s="792"/>
      <c r="G623" s="793"/>
      <c r="H623" s="128"/>
      <c r="I623" s="117"/>
      <c r="J623" s="108"/>
      <c r="K623" s="119"/>
      <c r="L623" s="108"/>
      <c r="M623" s="26"/>
      <c r="N623" s="119"/>
      <c r="O623" s="108"/>
      <c r="P623" s="26"/>
      <c r="Q623" s="119"/>
      <c r="R623" s="33"/>
      <c r="S623" s="115"/>
      <c r="T623" s="45">
        <f t="shared" si="31"/>
        <v>0</v>
      </c>
      <c r="U623" s="356">
        <f t="shared" si="32"/>
        <v>1</v>
      </c>
    </row>
    <row r="624" spans="1:27" ht="18" customHeight="1">
      <c r="A624" s="850"/>
      <c r="B624" s="851"/>
      <c r="C624" s="855"/>
      <c r="D624" s="855"/>
      <c r="E624" s="340">
        <v>8</v>
      </c>
      <c r="F624" s="792"/>
      <c r="G624" s="793"/>
      <c r="H624" s="128"/>
      <c r="I624" s="117"/>
      <c r="J624" s="108"/>
      <c r="K624" s="119"/>
      <c r="L624" s="108"/>
      <c r="M624" s="26"/>
      <c r="N624" s="119"/>
      <c r="O624" s="108"/>
      <c r="P624" s="26"/>
      <c r="Q624" s="119"/>
      <c r="R624" s="33"/>
      <c r="S624" s="115"/>
      <c r="T624" s="45">
        <f t="shared" si="31"/>
        <v>0</v>
      </c>
      <c r="U624" s="356">
        <f t="shared" si="32"/>
        <v>1</v>
      </c>
    </row>
    <row r="625" spans="1:21" ht="18" customHeight="1">
      <c r="A625" s="850"/>
      <c r="B625" s="851"/>
      <c r="C625" s="855"/>
      <c r="D625" s="855"/>
      <c r="E625" s="340">
        <v>9</v>
      </c>
      <c r="F625" s="792"/>
      <c r="G625" s="793"/>
      <c r="H625" s="128"/>
      <c r="I625" s="117"/>
      <c r="J625" s="108"/>
      <c r="K625" s="119"/>
      <c r="L625" s="108"/>
      <c r="M625" s="26"/>
      <c r="N625" s="119"/>
      <c r="O625" s="108"/>
      <c r="P625" s="26"/>
      <c r="Q625" s="119"/>
      <c r="R625" s="33"/>
      <c r="S625" s="115"/>
      <c r="T625" s="45">
        <f t="shared" si="31"/>
        <v>0</v>
      </c>
      <c r="U625" s="356">
        <f t="shared" si="32"/>
        <v>1</v>
      </c>
    </row>
    <row r="626" spans="1:21" ht="18" customHeight="1">
      <c r="A626" s="852"/>
      <c r="B626" s="853"/>
      <c r="C626" s="856"/>
      <c r="D626" s="856"/>
      <c r="E626" s="341">
        <v>10</v>
      </c>
      <c r="F626" s="796"/>
      <c r="G626" s="797"/>
      <c r="H626" s="130"/>
      <c r="I626" s="118"/>
      <c r="J626" s="222"/>
      <c r="K626" s="223"/>
      <c r="L626" s="222"/>
      <c r="M626" s="224"/>
      <c r="N626" s="223"/>
      <c r="O626" s="222"/>
      <c r="P626" s="224"/>
      <c r="Q626" s="223"/>
      <c r="R626" s="225"/>
      <c r="S626" s="122"/>
      <c r="T626" s="259">
        <f t="shared" si="31"/>
        <v>0</v>
      </c>
      <c r="U626" s="356">
        <f t="shared" si="32"/>
        <v>1</v>
      </c>
    </row>
    <row r="627" spans="1:21" ht="18" customHeight="1">
      <c r="A627" s="848">
        <f t="shared" ref="A627:B627" si="33">IF(A39="","",A39)</f>
        <v>2</v>
      </c>
      <c r="B627" s="849" t="str">
        <f t="shared" si="33"/>
        <v/>
      </c>
      <c r="C627" s="854" t="str">
        <f>IF(C39="","",C39)</f>
        <v/>
      </c>
      <c r="D627" s="854" t="str">
        <f>IF(D39="","",D39)</f>
        <v/>
      </c>
      <c r="E627" s="339">
        <v>1</v>
      </c>
      <c r="F627" s="794"/>
      <c r="G627" s="795"/>
      <c r="H627" s="217"/>
      <c r="I627" s="218"/>
      <c r="J627" s="181"/>
      <c r="K627" s="219"/>
      <c r="L627" s="181"/>
      <c r="M627" s="220"/>
      <c r="N627" s="219"/>
      <c r="O627" s="181"/>
      <c r="P627" s="220"/>
      <c r="Q627" s="219"/>
      <c r="R627" s="182"/>
      <c r="S627" s="258"/>
      <c r="T627" s="221">
        <f t="shared" si="31"/>
        <v>0</v>
      </c>
      <c r="U627" s="356">
        <f t="shared" ref="U627:U636" si="34">$A$627</f>
        <v>2</v>
      </c>
    </row>
    <row r="628" spans="1:21" ht="18" customHeight="1">
      <c r="A628" s="850"/>
      <c r="B628" s="851"/>
      <c r="C628" s="855"/>
      <c r="D628" s="855"/>
      <c r="E628" s="340">
        <v>2</v>
      </c>
      <c r="F628" s="792"/>
      <c r="G628" s="793"/>
      <c r="H628" s="128"/>
      <c r="I628" s="117"/>
      <c r="J628" s="108"/>
      <c r="K628" s="119"/>
      <c r="L628" s="108"/>
      <c r="M628" s="26"/>
      <c r="N628" s="119"/>
      <c r="O628" s="108"/>
      <c r="P628" s="26"/>
      <c r="Q628" s="119"/>
      <c r="R628" s="33"/>
      <c r="S628" s="115"/>
      <c r="T628" s="45">
        <f t="shared" si="31"/>
        <v>0</v>
      </c>
      <c r="U628" s="356">
        <f t="shared" si="34"/>
        <v>2</v>
      </c>
    </row>
    <row r="629" spans="1:21" ht="18" customHeight="1">
      <c r="A629" s="850"/>
      <c r="B629" s="851"/>
      <c r="C629" s="855"/>
      <c r="D629" s="855"/>
      <c r="E629" s="340">
        <v>3</v>
      </c>
      <c r="F629" s="792"/>
      <c r="G629" s="793"/>
      <c r="H629" s="128"/>
      <c r="I629" s="215"/>
      <c r="J629" s="108"/>
      <c r="K629" s="119"/>
      <c r="L629" s="108"/>
      <c r="M629" s="26"/>
      <c r="N629" s="119"/>
      <c r="O629" s="108"/>
      <c r="P629" s="26"/>
      <c r="Q629" s="119"/>
      <c r="R629" s="33"/>
      <c r="S629" s="115"/>
      <c r="T629" s="45">
        <f t="shared" si="31"/>
        <v>0</v>
      </c>
      <c r="U629" s="356">
        <f t="shared" si="34"/>
        <v>2</v>
      </c>
    </row>
    <row r="630" spans="1:21" ht="18" customHeight="1">
      <c r="A630" s="850"/>
      <c r="B630" s="851"/>
      <c r="C630" s="855"/>
      <c r="D630" s="855"/>
      <c r="E630" s="340">
        <v>4</v>
      </c>
      <c r="F630" s="792"/>
      <c r="G630" s="793"/>
      <c r="H630" s="128"/>
      <c r="I630" s="215"/>
      <c r="J630" s="108"/>
      <c r="K630" s="119"/>
      <c r="L630" s="108"/>
      <c r="M630" s="26"/>
      <c r="N630" s="119"/>
      <c r="O630" s="108"/>
      <c r="P630" s="26"/>
      <c r="Q630" s="119"/>
      <c r="R630" s="33"/>
      <c r="S630" s="115"/>
      <c r="T630" s="45">
        <f t="shared" si="31"/>
        <v>0</v>
      </c>
      <c r="U630" s="356">
        <f t="shared" si="34"/>
        <v>2</v>
      </c>
    </row>
    <row r="631" spans="1:21" ht="18" customHeight="1">
      <c r="A631" s="850"/>
      <c r="B631" s="851"/>
      <c r="C631" s="855"/>
      <c r="D631" s="855"/>
      <c r="E631" s="340">
        <v>5</v>
      </c>
      <c r="F631" s="792"/>
      <c r="G631" s="793"/>
      <c r="H631" s="128"/>
      <c r="I631" s="215"/>
      <c r="J631" s="108"/>
      <c r="K631" s="119"/>
      <c r="L631" s="108"/>
      <c r="M631" s="26"/>
      <c r="N631" s="119"/>
      <c r="O631" s="108"/>
      <c r="P631" s="26"/>
      <c r="Q631" s="119"/>
      <c r="R631" s="33"/>
      <c r="S631" s="115"/>
      <c r="T631" s="45">
        <f t="shared" si="31"/>
        <v>0</v>
      </c>
      <c r="U631" s="356">
        <f t="shared" si="34"/>
        <v>2</v>
      </c>
    </row>
    <row r="632" spans="1:21" ht="18" customHeight="1">
      <c r="A632" s="850"/>
      <c r="B632" s="851"/>
      <c r="C632" s="855"/>
      <c r="D632" s="855"/>
      <c r="E632" s="340">
        <v>6</v>
      </c>
      <c r="F632" s="792"/>
      <c r="G632" s="793"/>
      <c r="H632" s="128"/>
      <c r="I632" s="215"/>
      <c r="J632" s="108"/>
      <c r="K632" s="119"/>
      <c r="L632" s="108"/>
      <c r="M632" s="26"/>
      <c r="N632" s="119"/>
      <c r="O632" s="108"/>
      <c r="P632" s="26"/>
      <c r="Q632" s="119"/>
      <c r="R632" s="33"/>
      <c r="S632" s="115"/>
      <c r="T632" s="45">
        <f t="shared" si="31"/>
        <v>0</v>
      </c>
      <c r="U632" s="356">
        <f t="shared" si="34"/>
        <v>2</v>
      </c>
    </row>
    <row r="633" spans="1:21" ht="18" customHeight="1">
      <c r="A633" s="850"/>
      <c r="B633" s="851"/>
      <c r="C633" s="855"/>
      <c r="D633" s="855"/>
      <c r="E633" s="340">
        <v>7</v>
      </c>
      <c r="F633" s="792"/>
      <c r="G633" s="793"/>
      <c r="H633" s="128"/>
      <c r="I633" s="215"/>
      <c r="J633" s="108"/>
      <c r="K633" s="119"/>
      <c r="L633" s="108"/>
      <c r="M633" s="26"/>
      <c r="N633" s="119"/>
      <c r="O633" s="108"/>
      <c r="P633" s="26"/>
      <c r="Q633" s="119"/>
      <c r="R633" s="33"/>
      <c r="S633" s="115"/>
      <c r="T633" s="45">
        <f t="shared" si="31"/>
        <v>0</v>
      </c>
      <c r="U633" s="356">
        <f t="shared" si="34"/>
        <v>2</v>
      </c>
    </row>
    <row r="634" spans="1:21" ht="18" customHeight="1">
      <c r="A634" s="850"/>
      <c r="B634" s="851"/>
      <c r="C634" s="855"/>
      <c r="D634" s="855"/>
      <c r="E634" s="340">
        <v>8</v>
      </c>
      <c r="F634" s="792"/>
      <c r="G634" s="793"/>
      <c r="H634" s="128"/>
      <c r="I634" s="215"/>
      <c r="J634" s="108"/>
      <c r="K634" s="119"/>
      <c r="L634" s="108"/>
      <c r="M634" s="26"/>
      <c r="N634" s="119"/>
      <c r="O634" s="108"/>
      <c r="P634" s="26"/>
      <c r="Q634" s="119"/>
      <c r="R634" s="33"/>
      <c r="S634" s="115"/>
      <c r="T634" s="45">
        <f t="shared" si="31"/>
        <v>0</v>
      </c>
      <c r="U634" s="356">
        <f t="shared" si="34"/>
        <v>2</v>
      </c>
    </row>
    <row r="635" spans="1:21" ht="18" customHeight="1">
      <c r="A635" s="850"/>
      <c r="B635" s="851"/>
      <c r="C635" s="855"/>
      <c r="D635" s="855"/>
      <c r="E635" s="340">
        <v>9</v>
      </c>
      <c r="F635" s="792"/>
      <c r="G635" s="793"/>
      <c r="H635" s="128"/>
      <c r="I635" s="215"/>
      <c r="J635" s="108"/>
      <c r="K635" s="119"/>
      <c r="L635" s="108"/>
      <c r="M635" s="26"/>
      <c r="N635" s="119"/>
      <c r="O635" s="108"/>
      <c r="P635" s="26"/>
      <c r="Q635" s="119"/>
      <c r="R635" s="33"/>
      <c r="S635" s="115"/>
      <c r="T635" s="45">
        <f t="shared" si="31"/>
        <v>0</v>
      </c>
      <c r="U635" s="356">
        <f t="shared" si="34"/>
        <v>2</v>
      </c>
    </row>
    <row r="636" spans="1:21" ht="18" customHeight="1">
      <c r="A636" s="852"/>
      <c r="B636" s="853"/>
      <c r="C636" s="856"/>
      <c r="D636" s="856"/>
      <c r="E636" s="341">
        <v>10</v>
      </c>
      <c r="F636" s="796"/>
      <c r="G636" s="797"/>
      <c r="H636" s="130"/>
      <c r="I636" s="118"/>
      <c r="J636" s="222"/>
      <c r="K636" s="223"/>
      <c r="L636" s="222"/>
      <c r="M636" s="224"/>
      <c r="N636" s="223"/>
      <c r="O636" s="222"/>
      <c r="P636" s="224"/>
      <c r="Q636" s="223"/>
      <c r="R636" s="225"/>
      <c r="S636" s="122"/>
      <c r="T636" s="259">
        <f t="shared" si="31"/>
        <v>0</v>
      </c>
      <c r="U636" s="356">
        <f t="shared" si="34"/>
        <v>2</v>
      </c>
    </row>
    <row r="637" spans="1:21" ht="18" customHeight="1">
      <c r="A637" s="848">
        <f t="shared" ref="A637:B637" si="35">IF(A69="","",A69)</f>
        <v>3</v>
      </c>
      <c r="B637" s="849" t="str">
        <f t="shared" si="35"/>
        <v/>
      </c>
      <c r="C637" s="854" t="str">
        <f>IF(C69="","",C69)</f>
        <v/>
      </c>
      <c r="D637" s="854" t="str">
        <f>IF(D69="","",D69)</f>
        <v/>
      </c>
      <c r="E637" s="339">
        <v>1</v>
      </c>
      <c r="F637" s="794"/>
      <c r="G637" s="795"/>
      <c r="H637" s="217"/>
      <c r="I637" s="218"/>
      <c r="J637" s="181"/>
      <c r="K637" s="219"/>
      <c r="L637" s="181"/>
      <c r="M637" s="220"/>
      <c r="N637" s="219"/>
      <c r="O637" s="181"/>
      <c r="P637" s="220"/>
      <c r="Q637" s="219"/>
      <c r="R637" s="182"/>
      <c r="S637" s="258"/>
      <c r="T637" s="221">
        <f t="shared" si="31"/>
        <v>0</v>
      </c>
      <c r="U637" s="356">
        <f t="shared" ref="U637:U646" si="36">$A$637</f>
        <v>3</v>
      </c>
    </row>
    <row r="638" spans="1:21" ht="18" customHeight="1">
      <c r="A638" s="850"/>
      <c r="B638" s="851"/>
      <c r="C638" s="855"/>
      <c r="D638" s="855"/>
      <c r="E638" s="340">
        <v>2</v>
      </c>
      <c r="F638" s="792"/>
      <c r="G638" s="793"/>
      <c r="H638" s="128"/>
      <c r="I638" s="116"/>
      <c r="J638" s="108"/>
      <c r="K638" s="119"/>
      <c r="L638" s="108"/>
      <c r="M638" s="26"/>
      <c r="N638" s="119"/>
      <c r="O638" s="108"/>
      <c r="P638" s="26"/>
      <c r="Q638" s="119"/>
      <c r="R638" s="33"/>
      <c r="S638" s="115"/>
      <c r="T638" s="45">
        <f t="shared" si="31"/>
        <v>0</v>
      </c>
      <c r="U638" s="356">
        <f t="shared" si="36"/>
        <v>3</v>
      </c>
    </row>
    <row r="639" spans="1:21" ht="18" customHeight="1">
      <c r="A639" s="850"/>
      <c r="B639" s="851"/>
      <c r="C639" s="855"/>
      <c r="D639" s="855"/>
      <c r="E639" s="340">
        <v>3</v>
      </c>
      <c r="F639" s="792"/>
      <c r="G639" s="793"/>
      <c r="H639" s="128"/>
      <c r="I639" s="116"/>
      <c r="J639" s="108"/>
      <c r="K639" s="119"/>
      <c r="L639" s="108"/>
      <c r="M639" s="26"/>
      <c r="N639" s="119"/>
      <c r="O639" s="108"/>
      <c r="P639" s="26"/>
      <c r="Q639" s="119"/>
      <c r="R639" s="33"/>
      <c r="S639" s="115"/>
      <c r="T639" s="45">
        <f t="shared" si="31"/>
        <v>0</v>
      </c>
      <c r="U639" s="356">
        <f t="shared" si="36"/>
        <v>3</v>
      </c>
    </row>
    <row r="640" spans="1:21" ht="18" customHeight="1">
      <c r="A640" s="850"/>
      <c r="B640" s="851"/>
      <c r="C640" s="855"/>
      <c r="D640" s="855"/>
      <c r="E640" s="340">
        <v>4</v>
      </c>
      <c r="F640" s="792"/>
      <c r="G640" s="793"/>
      <c r="H640" s="128"/>
      <c r="I640" s="116"/>
      <c r="J640" s="108"/>
      <c r="K640" s="119"/>
      <c r="L640" s="108"/>
      <c r="M640" s="26"/>
      <c r="N640" s="119"/>
      <c r="O640" s="108"/>
      <c r="P640" s="26"/>
      <c r="Q640" s="119"/>
      <c r="R640" s="33"/>
      <c r="S640" s="115"/>
      <c r="T640" s="45">
        <f t="shared" si="31"/>
        <v>0</v>
      </c>
      <c r="U640" s="356">
        <f t="shared" si="36"/>
        <v>3</v>
      </c>
    </row>
    <row r="641" spans="1:21" ht="18" customHeight="1">
      <c r="A641" s="850"/>
      <c r="B641" s="851"/>
      <c r="C641" s="855"/>
      <c r="D641" s="855"/>
      <c r="E641" s="340">
        <v>5</v>
      </c>
      <c r="F641" s="792"/>
      <c r="G641" s="793"/>
      <c r="H641" s="128"/>
      <c r="I641" s="116"/>
      <c r="J641" s="108"/>
      <c r="K641" s="119"/>
      <c r="L641" s="108"/>
      <c r="M641" s="26"/>
      <c r="N641" s="119"/>
      <c r="O641" s="108"/>
      <c r="P641" s="26"/>
      <c r="Q641" s="119"/>
      <c r="R641" s="33"/>
      <c r="S641" s="115"/>
      <c r="T641" s="45">
        <f t="shared" si="31"/>
        <v>0</v>
      </c>
      <c r="U641" s="356">
        <f t="shared" si="36"/>
        <v>3</v>
      </c>
    </row>
    <row r="642" spans="1:21" ht="18" customHeight="1">
      <c r="A642" s="850"/>
      <c r="B642" s="851"/>
      <c r="C642" s="855"/>
      <c r="D642" s="855"/>
      <c r="E642" s="340">
        <v>6</v>
      </c>
      <c r="F642" s="792"/>
      <c r="G642" s="793"/>
      <c r="H642" s="128"/>
      <c r="I642" s="116"/>
      <c r="J642" s="108"/>
      <c r="K642" s="119"/>
      <c r="L642" s="108"/>
      <c r="M642" s="26"/>
      <c r="N642" s="119"/>
      <c r="O642" s="108"/>
      <c r="P642" s="26"/>
      <c r="Q642" s="119"/>
      <c r="R642" s="33"/>
      <c r="S642" s="115"/>
      <c r="T642" s="45">
        <f t="shared" si="31"/>
        <v>0</v>
      </c>
      <c r="U642" s="356">
        <f t="shared" si="36"/>
        <v>3</v>
      </c>
    </row>
    <row r="643" spans="1:21" ht="18" customHeight="1">
      <c r="A643" s="850"/>
      <c r="B643" s="851"/>
      <c r="C643" s="855"/>
      <c r="D643" s="855"/>
      <c r="E643" s="340">
        <v>7</v>
      </c>
      <c r="F643" s="792"/>
      <c r="G643" s="793"/>
      <c r="H643" s="128"/>
      <c r="I643" s="116"/>
      <c r="J643" s="108"/>
      <c r="K643" s="119"/>
      <c r="L643" s="108"/>
      <c r="M643" s="26"/>
      <c r="N643" s="119"/>
      <c r="O643" s="108"/>
      <c r="P643" s="26"/>
      <c r="Q643" s="119"/>
      <c r="R643" s="33"/>
      <c r="S643" s="115"/>
      <c r="T643" s="45">
        <f t="shared" si="31"/>
        <v>0</v>
      </c>
      <c r="U643" s="356">
        <f t="shared" si="36"/>
        <v>3</v>
      </c>
    </row>
    <row r="644" spans="1:21" ht="18" customHeight="1">
      <c r="A644" s="850"/>
      <c r="B644" s="851"/>
      <c r="C644" s="855"/>
      <c r="D644" s="855"/>
      <c r="E644" s="340">
        <v>8</v>
      </c>
      <c r="F644" s="792"/>
      <c r="G644" s="793"/>
      <c r="H644" s="128"/>
      <c r="I644" s="116"/>
      <c r="J644" s="108"/>
      <c r="K644" s="119"/>
      <c r="L644" s="108"/>
      <c r="M644" s="26"/>
      <c r="N644" s="119"/>
      <c r="O644" s="108"/>
      <c r="P644" s="26"/>
      <c r="Q644" s="119"/>
      <c r="R644" s="33"/>
      <c r="S644" s="115"/>
      <c r="T644" s="45">
        <f t="shared" si="31"/>
        <v>0</v>
      </c>
      <c r="U644" s="356">
        <f t="shared" si="36"/>
        <v>3</v>
      </c>
    </row>
    <row r="645" spans="1:21" ht="18" customHeight="1">
      <c r="A645" s="850"/>
      <c r="B645" s="851"/>
      <c r="C645" s="855"/>
      <c r="D645" s="855"/>
      <c r="E645" s="340">
        <v>9</v>
      </c>
      <c r="F645" s="792"/>
      <c r="G645" s="793"/>
      <c r="H645" s="128"/>
      <c r="I645" s="117"/>
      <c r="J645" s="108"/>
      <c r="K645" s="119"/>
      <c r="L645" s="108"/>
      <c r="M645" s="26"/>
      <c r="N645" s="119"/>
      <c r="O645" s="108"/>
      <c r="P645" s="26"/>
      <c r="Q645" s="119"/>
      <c r="R645" s="33"/>
      <c r="S645" s="115"/>
      <c r="T645" s="45">
        <f t="shared" si="31"/>
        <v>0</v>
      </c>
      <c r="U645" s="356">
        <f t="shared" si="36"/>
        <v>3</v>
      </c>
    </row>
    <row r="646" spans="1:21" ht="18" customHeight="1">
      <c r="A646" s="852"/>
      <c r="B646" s="853"/>
      <c r="C646" s="856"/>
      <c r="D646" s="856"/>
      <c r="E646" s="341">
        <v>10</v>
      </c>
      <c r="F646" s="796"/>
      <c r="G646" s="797"/>
      <c r="H646" s="130"/>
      <c r="I646" s="118"/>
      <c r="J646" s="222"/>
      <c r="K646" s="223"/>
      <c r="L646" s="222"/>
      <c r="M646" s="224"/>
      <c r="N646" s="223"/>
      <c r="O646" s="222"/>
      <c r="P646" s="224"/>
      <c r="Q646" s="223"/>
      <c r="R646" s="225"/>
      <c r="S646" s="122"/>
      <c r="T646" s="259">
        <f t="shared" si="31"/>
        <v>0</v>
      </c>
      <c r="U646" s="356">
        <f t="shared" si="36"/>
        <v>3</v>
      </c>
    </row>
    <row r="647" spans="1:21" ht="18" customHeight="1">
      <c r="A647" s="848">
        <f t="shared" ref="A647:B647" si="37">IF(A99="","",A99)</f>
        <v>4</v>
      </c>
      <c r="B647" s="849" t="str">
        <f t="shared" si="37"/>
        <v/>
      </c>
      <c r="C647" s="854" t="str">
        <f>IF(C99="","",C99)</f>
        <v/>
      </c>
      <c r="D647" s="854" t="str">
        <f>IF(D99="","",D99)</f>
        <v/>
      </c>
      <c r="E647" s="339">
        <v>1</v>
      </c>
      <c r="F647" s="794"/>
      <c r="G647" s="795"/>
      <c r="H647" s="217"/>
      <c r="I647" s="218"/>
      <c r="J647" s="181"/>
      <c r="K647" s="219"/>
      <c r="L647" s="181"/>
      <c r="M647" s="220"/>
      <c r="N647" s="219"/>
      <c r="O647" s="181"/>
      <c r="P647" s="220"/>
      <c r="Q647" s="219"/>
      <c r="R647" s="182"/>
      <c r="S647" s="258"/>
      <c r="T647" s="221">
        <f t="shared" si="31"/>
        <v>0</v>
      </c>
      <c r="U647" s="356">
        <f t="shared" ref="U647:U656" si="38">$A$647</f>
        <v>4</v>
      </c>
    </row>
    <row r="648" spans="1:21" ht="18" customHeight="1">
      <c r="A648" s="850"/>
      <c r="B648" s="851"/>
      <c r="C648" s="855"/>
      <c r="D648" s="855"/>
      <c r="E648" s="340">
        <v>2</v>
      </c>
      <c r="F648" s="792"/>
      <c r="G648" s="793"/>
      <c r="H648" s="128"/>
      <c r="I648" s="117"/>
      <c r="J648" s="108"/>
      <c r="K648" s="119"/>
      <c r="L648" s="108"/>
      <c r="M648" s="26"/>
      <c r="N648" s="119"/>
      <c r="O648" s="108"/>
      <c r="P648" s="26"/>
      <c r="Q648" s="119"/>
      <c r="R648" s="33"/>
      <c r="S648" s="115"/>
      <c r="T648" s="45">
        <f t="shared" si="31"/>
        <v>0</v>
      </c>
      <c r="U648" s="356">
        <f t="shared" si="38"/>
        <v>4</v>
      </c>
    </row>
    <row r="649" spans="1:21" ht="18" customHeight="1">
      <c r="A649" s="850"/>
      <c r="B649" s="851"/>
      <c r="C649" s="855"/>
      <c r="D649" s="855"/>
      <c r="E649" s="340">
        <v>3</v>
      </c>
      <c r="F649" s="792"/>
      <c r="G649" s="793"/>
      <c r="H649" s="204"/>
      <c r="I649" s="215"/>
      <c r="J649" s="108"/>
      <c r="K649" s="119"/>
      <c r="L649" s="108"/>
      <c r="M649" s="26"/>
      <c r="N649" s="119"/>
      <c r="O649" s="108"/>
      <c r="P649" s="26"/>
      <c r="Q649" s="119"/>
      <c r="R649" s="33"/>
      <c r="S649" s="115"/>
      <c r="T649" s="45">
        <f t="shared" si="31"/>
        <v>0</v>
      </c>
      <c r="U649" s="356">
        <f t="shared" si="38"/>
        <v>4</v>
      </c>
    </row>
    <row r="650" spans="1:21" ht="18" customHeight="1">
      <c r="A650" s="850"/>
      <c r="B650" s="851"/>
      <c r="C650" s="855"/>
      <c r="D650" s="855"/>
      <c r="E650" s="340">
        <v>4</v>
      </c>
      <c r="F650" s="792"/>
      <c r="G650" s="793"/>
      <c r="H650" s="204"/>
      <c r="I650" s="215"/>
      <c r="J650" s="108"/>
      <c r="K650" s="119"/>
      <c r="L650" s="108"/>
      <c r="M650" s="26"/>
      <c r="N650" s="119"/>
      <c r="O650" s="108"/>
      <c r="P650" s="26"/>
      <c r="Q650" s="119"/>
      <c r="R650" s="33"/>
      <c r="S650" s="115"/>
      <c r="T650" s="45">
        <f t="shared" si="31"/>
        <v>0</v>
      </c>
      <c r="U650" s="356">
        <f t="shared" si="38"/>
        <v>4</v>
      </c>
    </row>
    <row r="651" spans="1:21" ht="18" customHeight="1">
      <c r="A651" s="850"/>
      <c r="B651" s="851"/>
      <c r="C651" s="855"/>
      <c r="D651" s="855"/>
      <c r="E651" s="340">
        <v>5</v>
      </c>
      <c r="F651" s="792"/>
      <c r="G651" s="793"/>
      <c r="H651" s="204"/>
      <c r="I651" s="215"/>
      <c r="J651" s="108"/>
      <c r="K651" s="119"/>
      <c r="L651" s="108"/>
      <c r="M651" s="26"/>
      <c r="N651" s="119"/>
      <c r="O651" s="108"/>
      <c r="P651" s="26"/>
      <c r="Q651" s="119"/>
      <c r="R651" s="33"/>
      <c r="S651" s="115"/>
      <c r="T651" s="45">
        <f t="shared" si="31"/>
        <v>0</v>
      </c>
      <c r="U651" s="356">
        <f t="shared" si="38"/>
        <v>4</v>
      </c>
    </row>
    <row r="652" spans="1:21" ht="18" customHeight="1">
      <c r="A652" s="850"/>
      <c r="B652" s="851"/>
      <c r="C652" s="855"/>
      <c r="D652" s="855"/>
      <c r="E652" s="340">
        <v>6</v>
      </c>
      <c r="F652" s="792"/>
      <c r="G652" s="793"/>
      <c r="H652" s="204"/>
      <c r="I652" s="215"/>
      <c r="J652" s="108"/>
      <c r="K652" s="119"/>
      <c r="L652" s="108"/>
      <c r="M652" s="26"/>
      <c r="N652" s="119"/>
      <c r="O652" s="108"/>
      <c r="P652" s="26"/>
      <c r="Q652" s="119"/>
      <c r="R652" s="33"/>
      <c r="S652" s="115"/>
      <c r="T652" s="45">
        <f t="shared" si="31"/>
        <v>0</v>
      </c>
      <c r="U652" s="356">
        <f t="shared" si="38"/>
        <v>4</v>
      </c>
    </row>
    <row r="653" spans="1:21" ht="18" customHeight="1">
      <c r="A653" s="850"/>
      <c r="B653" s="851"/>
      <c r="C653" s="855"/>
      <c r="D653" s="855"/>
      <c r="E653" s="340">
        <v>7</v>
      </c>
      <c r="F653" s="792"/>
      <c r="G653" s="793"/>
      <c r="H653" s="204"/>
      <c r="I653" s="215"/>
      <c r="J653" s="108"/>
      <c r="K653" s="119"/>
      <c r="L653" s="108"/>
      <c r="M653" s="26"/>
      <c r="N653" s="119"/>
      <c r="O653" s="108"/>
      <c r="P653" s="26"/>
      <c r="Q653" s="119"/>
      <c r="R653" s="33"/>
      <c r="S653" s="115"/>
      <c r="T653" s="45">
        <f t="shared" si="31"/>
        <v>0</v>
      </c>
      <c r="U653" s="356">
        <f t="shared" si="38"/>
        <v>4</v>
      </c>
    </row>
    <row r="654" spans="1:21" ht="18" customHeight="1">
      <c r="A654" s="850"/>
      <c r="B654" s="851"/>
      <c r="C654" s="855"/>
      <c r="D654" s="855"/>
      <c r="E654" s="340">
        <v>8</v>
      </c>
      <c r="F654" s="792"/>
      <c r="G654" s="793"/>
      <c r="H654" s="204"/>
      <c r="I654" s="215"/>
      <c r="J654" s="108"/>
      <c r="K654" s="119"/>
      <c r="L654" s="108"/>
      <c r="M654" s="26"/>
      <c r="N654" s="119"/>
      <c r="O654" s="108"/>
      <c r="P654" s="26"/>
      <c r="Q654" s="119"/>
      <c r="R654" s="33"/>
      <c r="S654" s="115"/>
      <c r="T654" s="45">
        <f t="shared" si="31"/>
        <v>0</v>
      </c>
      <c r="U654" s="356">
        <f t="shared" si="38"/>
        <v>4</v>
      </c>
    </row>
    <row r="655" spans="1:21" ht="18" customHeight="1">
      <c r="A655" s="850"/>
      <c r="B655" s="851"/>
      <c r="C655" s="855"/>
      <c r="D655" s="855"/>
      <c r="E655" s="340">
        <v>9</v>
      </c>
      <c r="F655" s="792"/>
      <c r="G655" s="793"/>
      <c r="H655" s="204"/>
      <c r="I655" s="215"/>
      <c r="J655" s="108"/>
      <c r="K655" s="119"/>
      <c r="L655" s="108"/>
      <c r="M655" s="26"/>
      <c r="N655" s="119"/>
      <c r="O655" s="108"/>
      <c r="P655" s="26"/>
      <c r="Q655" s="119"/>
      <c r="R655" s="33"/>
      <c r="S655" s="115"/>
      <c r="T655" s="45">
        <f t="shared" si="31"/>
        <v>0</v>
      </c>
      <c r="U655" s="356">
        <f t="shared" si="38"/>
        <v>4</v>
      </c>
    </row>
    <row r="656" spans="1:21" ht="18" customHeight="1">
      <c r="A656" s="852"/>
      <c r="B656" s="853"/>
      <c r="C656" s="856"/>
      <c r="D656" s="856"/>
      <c r="E656" s="341">
        <v>10</v>
      </c>
      <c r="F656" s="796"/>
      <c r="G656" s="797"/>
      <c r="H656" s="130"/>
      <c r="I656" s="118"/>
      <c r="J656" s="222"/>
      <c r="K656" s="223"/>
      <c r="L656" s="222"/>
      <c r="M656" s="224"/>
      <c r="N656" s="223"/>
      <c r="O656" s="222"/>
      <c r="P656" s="224"/>
      <c r="Q656" s="223"/>
      <c r="R656" s="225"/>
      <c r="S656" s="122"/>
      <c r="T656" s="259">
        <f t="shared" si="31"/>
        <v>0</v>
      </c>
      <c r="U656" s="356">
        <f t="shared" si="38"/>
        <v>4</v>
      </c>
    </row>
    <row r="657" spans="1:21" ht="18" customHeight="1">
      <c r="A657" s="848">
        <f t="shared" ref="A657:B657" si="39">IF(A129="","",A129)</f>
        <v>5</v>
      </c>
      <c r="B657" s="849" t="str">
        <f t="shared" si="39"/>
        <v/>
      </c>
      <c r="C657" s="854" t="str">
        <f>IF(C129="","",C129)</f>
        <v/>
      </c>
      <c r="D657" s="854" t="str">
        <f>IF(D129="","",D129)</f>
        <v/>
      </c>
      <c r="E657" s="339">
        <v>1</v>
      </c>
      <c r="F657" s="794"/>
      <c r="G657" s="795"/>
      <c r="H657" s="217"/>
      <c r="I657" s="218"/>
      <c r="J657" s="181"/>
      <c r="K657" s="219"/>
      <c r="L657" s="181"/>
      <c r="M657" s="220"/>
      <c r="N657" s="219"/>
      <c r="O657" s="181"/>
      <c r="P657" s="220"/>
      <c r="Q657" s="219"/>
      <c r="R657" s="182"/>
      <c r="S657" s="258"/>
      <c r="T657" s="221">
        <f t="shared" si="31"/>
        <v>0</v>
      </c>
      <c r="U657" s="356">
        <f t="shared" ref="U657" si="40">$A$657</f>
        <v>5</v>
      </c>
    </row>
    <row r="658" spans="1:21" ht="18" customHeight="1">
      <c r="A658" s="850"/>
      <c r="B658" s="851"/>
      <c r="C658" s="855"/>
      <c r="D658" s="855"/>
      <c r="E658" s="340">
        <v>2</v>
      </c>
      <c r="F658" s="792"/>
      <c r="G658" s="793"/>
      <c r="H658" s="216"/>
      <c r="I658" s="116"/>
      <c r="J658" s="108"/>
      <c r="K658" s="119"/>
      <c r="L658" s="108"/>
      <c r="M658" s="26"/>
      <c r="N658" s="119"/>
      <c r="O658" s="108"/>
      <c r="P658" s="26"/>
      <c r="Q658" s="119"/>
      <c r="R658" s="33"/>
      <c r="S658" s="115"/>
      <c r="T658" s="45">
        <f t="shared" si="31"/>
        <v>0</v>
      </c>
      <c r="U658" s="356">
        <f t="shared" ref="U658:U666" si="41">$U$657</f>
        <v>5</v>
      </c>
    </row>
    <row r="659" spans="1:21" ht="18" customHeight="1">
      <c r="A659" s="850"/>
      <c r="B659" s="851"/>
      <c r="C659" s="855"/>
      <c r="D659" s="855"/>
      <c r="E659" s="340">
        <v>3</v>
      </c>
      <c r="F659" s="792"/>
      <c r="G659" s="793"/>
      <c r="H659" s="216"/>
      <c r="I659" s="116"/>
      <c r="J659" s="108"/>
      <c r="K659" s="119"/>
      <c r="L659" s="108"/>
      <c r="M659" s="26"/>
      <c r="N659" s="119"/>
      <c r="O659" s="108"/>
      <c r="P659" s="26"/>
      <c r="Q659" s="119"/>
      <c r="R659" s="33"/>
      <c r="S659" s="115"/>
      <c r="T659" s="45">
        <f t="shared" si="31"/>
        <v>0</v>
      </c>
      <c r="U659" s="356">
        <f t="shared" si="41"/>
        <v>5</v>
      </c>
    </row>
    <row r="660" spans="1:21" ht="18" customHeight="1">
      <c r="A660" s="850"/>
      <c r="B660" s="851"/>
      <c r="C660" s="855"/>
      <c r="D660" s="855"/>
      <c r="E660" s="340">
        <v>4</v>
      </c>
      <c r="F660" s="792"/>
      <c r="G660" s="793"/>
      <c r="H660" s="216"/>
      <c r="I660" s="116"/>
      <c r="J660" s="108"/>
      <c r="K660" s="119"/>
      <c r="L660" s="108"/>
      <c r="M660" s="26"/>
      <c r="N660" s="119"/>
      <c r="O660" s="108"/>
      <c r="P660" s="26"/>
      <c r="Q660" s="119"/>
      <c r="R660" s="33"/>
      <c r="S660" s="115"/>
      <c r="T660" s="45">
        <f t="shared" si="31"/>
        <v>0</v>
      </c>
      <c r="U660" s="356">
        <f t="shared" si="41"/>
        <v>5</v>
      </c>
    </row>
    <row r="661" spans="1:21" ht="18" customHeight="1">
      <c r="A661" s="850"/>
      <c r="B661" s="851"/>
      <c r="C661" s="855"/>
      <c r="D661" s="855"/>
      <c r="E661" s="340">
        <v>5</v>
      </c>
      <c r="F661" s="792"/>
      <c r="G661" s="793"/>
      <c r="H661" s="216"/>
      <c r="I661" s="116"/>
      <c r="J661" s="108"/>
      <c r="K661" s="119"/>
      <c r="L661" s="108"/>
      <c r="M661" s="26"/>
      <c r="N661" s="119"/>
      <c r="O661" s="108"/>
      <c r="P661" s="26"/>
      <c r="Q661" s="119"/>
      <c r="R661" s="33"/>
      <c r="S661" s="115"/>
      <c r="T661" s="45">
        <f t="shared" si="31"/>
        <v>0</v>
      </c>
      <c r="U661" s="356">
        <f t="shared" si="41"/>
        <v>5</v>
      </c>
    </row>
    <row r="662" spans="1:21" ht="18" customHeight="1">
      <c r="A662" s="850"/>
      <c r="B662" s="851"/>
      <c r="C662" s="855"/>
      <c r="D662" s="855"/>
      <c r="E662" s="340">
        <v>6</v>
      </c>
      <c r="F662" s="792"/>
      <c r="G662" s="793"/>
      <c r="H662" s="216"/>
      <c r="I662" s="116"/>
      <c r="J662" s="108"/>
      <c r="K662" s="119"/>
      <c r="L662" s="108"/>
      <c r="M662" s="26"/>
      <c r="N662" s="119"/>
      <c r="O662" s="108"/>
      <c r="P662" s="26"/>
      <c r="Q662" s="119"/>
      <c r="R662" s="33"/>
      <c r="S662" s="115"/>
      <c r="T662" s="45">
        <f t="shared" si="31"/>
        <v>0</v>
      </c>
      <c r="U662" s="356">
        <f t="shared" si="41"/>
        <v>5</v>
      </c>
    </row>
    <row r="663" spans="1:21" ht="18" customHeight="1">
      <c r="A663" s="850"/>
      <c r="B663" s="851"/>
      <c r="C663" s="855"/>
      <c r="D663" s="855"/>
      <c r="E663" s="340">
        <v>7</v>
      </c>
      <c r="F663" s="792"/>
      <c r="G663" s="793"/>
      <c r="H663" s="216"/>
      <c r="I663" s="116"/>
      <c r="J663" s="108"/>
      <c r="K663" s="119"/>
      <c r="L663" s="108"/>
      <c r="M663" s="26"/>
      <c r="N663" s="119"/>
      <c r="O663" s="108"/>
      <c r="P663" s="26"/>
      <c r="Q663" s="119"/>
      <c r="R663" s="33"/>
      <c r="S663" s="115"/>
      <c r="T663" s="45">
        <f t="shared" si="31"/>
        <v>0</v>
      </c>
      <c r="U663" s="356">
        <f t="shared" si="41"/>
        <v>5</v>
      </c>
    </row>
    <row r="664" spans="1:21" ht="18" customHeight="1">
      <c r="A664" s="850"/>
      <c r="B664" s="851"/>
      <c r="C664" s="855"/>
      <c r="D664" s="855"/>
      <c r="E664" s="340">
        <v>8</v>
      </c>
      <c r="F664" s="792"/>
      <c r="G664" s="793"/>
      <c r="H664" s="216"/>
      <c r="I664" s="116"/>
      <c r="J664" s="108"/>
      <c r="K664" s="119"/>
      <c r="L664" s="108"/>
      <c r="M664" s="26"/>
      <c r="N664" s="119"/>
      <c r="O664" s="108"/>
      <c r="P664" s="26"/>
      <c r="Q664" s="119"/>
      <c r="R664" s="33"/>
      <c r="S664" s="115"/>
      <c r="T664" s="45">
        <f t="shared" si="31"/>
        <v>0</v>
      </c>
      <c r="U664" s="356">
        <f t="shared" si="41"/>
        <v>5</v>
      </c>
    </row>
    <row r="665" spans="1:21" ht="18" customHeight="1">
      <c r="A665" s="850"/>
      <c r="B665" s="851"/>
      <c r="C665" s="855"/>
      <c r="D665" s="855"/>
      <c r="E665" s="340">
        <v>9</v>
      </c>
      <c r="F665" s="792"/>
      <c r="G665" s="793"/>
      <c r="H665" s="128"/>
      <c r="I665" s="117"/>
      <c r="J665" s="108"/>
      <c r="K665" s="119"/>
      <c r="L665" s="108"/>
      <c r="M665" s="26"/>
      <c r="N665" s="119"/>
      <c r="O665" s="108"/>
      <c r="P665" s="26"/>
      <c r="Q665" s="119"/>
      <c r="R665" s="33"/>
      <c r="S665" s="115"/>
      <c r="T665" s="45">
        <f t="shared" si="31"/>
        <v>0</v>
      </c>
      <c r="U665" s="356">
        <f t="shared" si="41"/>
        <v>5</v>
      </c>
    </row>
    <row r="666" spans="1:21" ht="18" customHeight="1">
      <c r="A666" s="852"/>
      <c r="B666" s="853"/>
      <c r="C666" s="856"/>
      <c r="D666" s="856"/>
      <c r="E666" s="341">
        <v>10</v>
      </c>
      <c r="F666" s="796"/>
      <c r="G666" s="797"/>
      <c r="H666" s="130"/>
      <c r="I666" s="118"/>
      <c r="J666" s="222"/>
      <c r="K666" s="223"/>
      <c r="L666" s="222"/>
      <c r="M666" s="224"/>
      <c r="N666" s="223"/>
      <c r="O666" s="222"/>
      <c r="P666" s="224"/>
      <c r="Q666" s="223"/>
      <c r="R666" s="225"/>
      <c r="S666" s="122"/>
      <c r="T666" s="259">
        <f t="shared" si="31"/>
        <v>0</v>
      </c>
      <c r="U666" s="356">
        <f t="shared" si="41"/>
        <v>5</v>
      </c>
    </row>
    <row r="667" spans="1:21" ht="18" customHeight="1">
      <c r="A667" s="848">
        <f t="shared" ref="A667:B667" si="42">IF(A159="","",A159)</f>
        <v>6</v>
      </c>
      <c r="B667" s="849" t="str">
        <f t="shared" si="42"/>
        <v/>
      </c>
      <c r="C667" s="854" t="str">
        <f>IF(C159="","",C159)</f>
        <v/>
      </c>
      <c r="D667" s="854" t="str">
        <f>IF(D159="","",D159)</f>
        <v/>
      </c>
      <c r="E667" s="339">
        <v>1</v>
      </c>
      <c r="F667" s="794"/>
      <c r="G667" s="795"/>
      <c r="H667" s="217"/>
      <c r="I667" s="218"/>
      <c r="J667" s="181"/>
      <c r="K667" s="219"/>
      <c r="L667" s="181"/>
      <c r="M667" s="220"/>
      <c r="N667" s="219"/>
      <c r="O667" s="181"/>
      <c r="P667" s="220"/>
      <c r="Q667" s="219"/>
      <c r="R667" s="182"/>
      <c r="S667" s="258"/>
      <c r="T667" s="221">
        <f t="shared" si="31"/>
        <v>0</v>
      </c>
      <c r="U667" s="356">
        <f t="shared" ref="U667:U676" si="43">$A$667</f>
        <v>6</v>
      </c>
    </row>
    <row r="668" spans="1:21" ht="18" customHeight="1">
      <c r="A668" s="850"/>
      <c r="B668" s="851"/>
      <c r="C668" s="855"/>
      <c r="D668" s="855"/>
      <c r="E668" s="340">
        <v>2</v>
      </c>
      <c r="F668" s="792"/>
      <c r="G668" s="793"/>
      <c r="H668" s="216"/>
      <c r="I668" s="116"/>
      <c r="J668" s="108"/>
      <c r="K668" s="119"/>
      <c r="L668" s="108"/>
      <c r="M668" s="26"/>
      <c r="N668" s="119"/>
      <c r="O668" s="108"/>
      <c r="P668" s="26"/>
      <c r="Q668" s="119"/>
      <c r="R668" s="33"/>
      <c r="S668" s="115"/>
      <c r="T668" s="45">
        <f t="shared" si="31"/>
        <v>0</v>
      </c>
      <c r="U668" s="356">
        <f t="shared" si="43"/>
        <v>6</v>
      </c>
    </row>
    <row r="669" spans="1:21" ht="18" customHeight="1">
      <c r="A669" s="850"/>
      <c r="B669" s="851"/>
      <c r="C669" s="855"/>
      <c r="D669" s="855"/>
      <c r="E669" s="340">
        <v>3</v>
      </c>
      <c r="F669" s="792"/>
      <c r="G669" s="793"/>
      <c r="H669" s="216"/>
      <c r="I669" s="116"/>
      <c r="J669" s="108"/>
      <c r="K669" s="119"/>
      <c r="L669" s="108"/>
      <c r="M669" s="26"/>
      <c r="N669" s="119"/>
      <c r="O669" s="108"/>
      <c r="P669" s="26"/>
      <c r="Q669" s="119"/>
      <c r="R669" s="33"/>
      <c r="S669" s="115"/>
      <c r="T669" s="45">
        <f t="shared" si="31"/>
        <v>0</v>
      </c>
      <c r="U669" s="356">
        <f t="shared" si="43"/>
        <v>6</v>
      </c>
    </row>
    <row r="670" spans="1:21" ht="18" customHeight="1">
      <c r="A670" s="850"/>
      <c r="B670" s="851"/>
      <c r="C670" s="855"/>
      <c r="D670" s="855"/>
      <c r="E670" s="340">
        <v>4</v>
      </c>
      <c r="F670" s="792"/>
      <c r="G670" s="793"/>
      <c r="H670" s="216"/>
      <c r="I670" s="116"/>
      <c r="J670" s="108"/>
      <c r="K670" s="119"/>
      <c r="L670" s="108"/>
      <c r="M670" s="26"/>
      <c r="N670" s="119"/>
      <c r="O670" s="108"/>
      <c r="P670" s="26"/>
      <c r="Q670" s="119"/>
      <c r="R670" s="33"/>
      <c r="S670" s="115"/>
      <c r="T670" s="45">
        <f t="shared" si="31"/>
        <v>0</v>
      </c>
      <c r="U670" s="356">
        <f t="shared" si="43"/>
        <v>6</v>
      </c>
    </row>
    <row r="671" spans="1:21" ht="18" customHeight="1">
      <c r="A671" s="850"/>
      <c r="B671" s="851"/>
      <c r="C671" s="855"/>
      <c r="D671" s="855"/>
      <c r="E671" s="340">
        <v>5</v>
      </c>
      <c r="F671" s="792"/>
      <c r="G671" s="793"/>
      <c r="H671" s="216"/>
      <c r="I671" s="116"/>
      <c r="J671" s="108"/>
      <c r="K671" s="119"/>
      <c r="L671" s="108"/>
      <c r="M671" s="26"/>
      <c r="N671" s="119"/>
      <c r="O671" s="108"/>
      <c r="P671" s="26"/>
      <c r="Q671" s="119"/>
      <c r="R671" s="33"/>
      <c r="S671" s="115"/>
      <c r="T671" s="45">
        <f t="shared" si="31"/>
        <v>0</v>
      </c>
      <c r="U671" s="356">
        <f t="shared" si="43"/>
        <v>6</v>
      </c>
    </row>
    <row r="672" spans="1:21" ht="18" customHeight="1">
      <c r="A672" s="850"/>
      <c r="B672" s="851"/>
      <c r="C672" s="855"/>
      <c r="D672" s="855"/>
      <c r="E672" s="340">
        <v>6</v>
      </c>
      <c r="F672" s="792"/>
      <c r="G672" s="793"/>
      <c r="H672" s="216"/>
      <c r="I672" s="116"/>
      <c r="J672" s="108"/>
      <c r="K672" s="119"/>
      <c r="L672" s="108"/>
      <c r="M672" s="26"/>
      <c r="N672" s="119"/>
      <c r="O672" s="108"/>
      <c r="P672" s="26"/>
      <c r="Q672" s="119"/>
      <c r="R672" s="33"/>
      <c r="S672" s="115"/>
      <c r="T672" s="45">
        <f t="shared" si="31"/>
        <v>0</v>
      </c>
      <c r="U672" s="356">
        <f t="shared" si="43"/>
        <v>6</v>
      </c>
    </row>
    <row r="673" spans="1:21" ht="18" customHeight="1">
      <c r="A673" s="850"/>
      <c r="B673" s="851"/>
      <c r="C673" s="855"/>
      <c r="D673" s="855"/>
      <c r="E673" s="340">
        <v>7</v>
      </c>
      <c r="F673" s="792"/>
      <c r="G673" s="793"/>
      <c r="H673" s="216"/>
      <c r="I673" s="116"/>
      <c r="J673" s="108"/>
      <c r="K673" s="119"/>
      <c r="L673" s="108"/>
      <c r="M673" s="26"/>
      <c r="N673" s="119"/>
      <c r="O673" s="108"/>
      <c r="P673" s="26"/>
      <c r="Q673" s="119"/>
      <c r="R673" s="33"/>
      <c r="S673" s="115"/>
      <c r="T673" s="45">
        <f t="shared" si="31"/>
        <v>0</v>
      </c>
      <c r="U673" s="356">
        <f t="shared" si="43"/>
        <v>6</v>
      </c>
    </row>
    <row r="674" spans="1:21" ht="18" customHeight="1">
      <c r="A674" s="850"/>
      <c r="B674" s="851"/>
      <c r="C674" s="855"/>
      <c r="D674" s="855"/>
      <c r="E674" s="340">
        <v>8</v>
      </c>
      <c r="F674" s="792"/>
      <c r="G674" s="793"/>
      <c r="H674" s="216"/>
      <c r="I674" s="116"/>
      <c r="J674" s="108"/>
      <c r="K674" s="119"/>
      <c r="L674" s="108"/>
      <c r="M674" s="26"/>
      <c r="N674" s="119"/>
      <c r="O674" s="108"/>
      <c r="P674" s="26"/>
      <c r="Q674" s="119"/>
      <c r="R674" s="33"/>
      <c r="S674" s="115"/>
      <c r="T674" s="45">
        <f t="shared" si="31"/>
        <v>0</v>
      </c>
      <c r="U674" s="356">
        <f t="shared" si="43"/>
        <v>6</v>
      </c>
    </row>
    <row r="675" spans="1:21" ht="18" customHeight="1">
      <c r="A675" s="850"/>
      <c r="B675" s="851"/>
      <c r="C675" s="855"/>
      <c r="D675" s="855"/>
      <c r="E675" s="340">
        <v>9</v>
      </c>
      <c r="F675" s="792"/>
      <c r="G675" s="793"/>
      <c r="H675" s="128"/>
      <c r="I675" s="117"/>
      <c r="J675" s="108"/>
      <c r="K675" s="119"/>
      <c r="L675" s="108"/>
      <c r="M675" s="26"/>
      <c r="N675" s="119"/>
      <c r="O675" s="108"/>
      <c r="P675" s="26"/>
      <c r="Q675" s="119"/>
      <c r="R675" s="33"/>
      <c r="S675" s="115"/>
      <c r="T675" s="45">
        <f t="shared" si="31"/>
        <v>0</v>
      </c>
      <c r="U675" s="356">
        <f t="shared" si="43"/>
        <v>6</v>
      </c>
    </row>
    <row r="676" spans="1:21" ht="18" customHeight="1">
      <c r="A676" s="852"/>
      <c r="B676" s="853"/>
      <c r="C676" s="856"/>
      <c r="D676" s="856"/>
      <c r="E676" s="341">
        <v>10</v>
      </c>
      <c r="F676" s="796"/>
      <c r="G676" s="797"/>
      <c r="H676" s="130"/>
      <c r="I676" s="118"/>
      <c r="J676" s="222"/>
      <c r="K676" s="223"/>
      <c r="L676" s="222"/>
      <c r="M676" s="224"/>
      <c r="N676" s="223"/>
      <c r="O676" s="222"/>
      <c r="P676" s="224"/>
      <c r="Q676" s="223"/>
      <c r="R676" s="225"/>
      <c r="S676" s="122"/>
      <c r="T676" s="259">
        <f t="shared" si="31"/>
        <v>0</v>
      </c>
      <c r="U676" s="356">
        <f t="shared" si="43"/>
        <v>6</v>
      </c>
    </row>
    <row r="677" spans="1:21" ht="18" customHeight="1">
      <c r="A677" s="848">
        <f t="shared" ref="A677:B677" si="44">IF(A189="","",A189)</f>
        <v>7</v>
      </c>
      <c r="B677" s="849" t="str">
        <f t="shared" si="44"/>
        <v/>
      </c>
      <c r="C677" s="854" t="str">
        <f>IF(C189="","",C189)</f>
        <v/>
      </c>
      <c r="D677" s="854" t="str">
        <f>IF(D189="","",D189)</f>
        <v/>
      </c>
      <c r="E677" s="339">
        <v>1</v>
      </c>
      <c r="F677" s="794"/>
      <c r="G677" s="795"/>
      <c r="H677" s="217"/>
      <c r="I677" s="218"/>
      <c r="J677" s="181"/>
      <c r="K677" s="219"/>
      <c r="L677" s="181"/>
      <c r="M677" s="220"/>
      <c r="N677" s="219"/>
      <c r="O677" s="181"/>
      <c r="P677" s="220"/>
      <c r="Q677" s="219"/>
      <c r="R677" s="182"/>
      <c r="S677" s="258"/>
      <c r="T677" s="221">
        <f t="shared" si="31"/>
        <v>0</v>
      </c>
      <c r="U677" s="356">
        <f t="shared" ref="U677:U686" si="45">$A$677</f>
        <v>7</v>
      </c>
    </row>
    <row r="678" spans="1:21" ht="18" customHeight="1">
      <c r="A678" s="850"/>
      <c r="B678" s="851"/>
      <c r="C678" s="855"/>
      <c r="D678" s="855"/>
      <c r="E678" s="340">
        <v>2</v>
      </c>
      <c r="F678" s="792"/>
      <c r="G678" s="793"/>
      <c r="H678" s="216"/>
      <c r="I678" s="116"/>
      <c r="J678" s="108"/>
      <c r="K678" s="119"/>
      <c r="L678" s="108"/>
      <c r="M678" s="26"/>
      <c r="N678" s="119"/>
      <c r="O678" s="108"/>
      <c r="P678" s="26"/>
      <c r="Q678" s="119"/>
      <c r="R678" s="33"/>
      <c r="S678" s="115"/>
      <c r="T678" s="45">
        <f t="shared" si="31"/>
        <v>0</v>
      </c>
      <c r="U678" s="356">
        <f t="shared" si="45"/>
        <v>7</v>
      </c>
    </row>
    <row r="679" spans="1:21" ht="18" customHeight="1">
      <c r="A679" s="850"/>
      <c r="B679" s="851"/>
      <c r="C679" s="855"/>
      <c r="D679" s="855"/>
      <c r="E679" s="340">
        <v>3</v>
      </c>
      <c r="F679" s="792"/>
      <c r="G679" s="793"/>
      <c r="H679" s="216"/>
      <c r="I679" s="116"/>
      <c r="J679" s="108"/>
      <c r="K679" s="119"/>
      <c r="L679" s="108"/>
      <c r="M679" s="26"/>
      <c r="N679" s="119"/>
      <c r="O679" s="108"/>
      <c r="P679" s="26"/>
      <c r="Q679" s="119"/>
      <c r="R679" s="33"/>
      <c r="S679" s="115"/>
      <c r="T679" s="45">
        <f t="shared" si="31"/>
        <v>0</v>
      </c>
      <c r="U679" s="356">
        <f t="shared" si="45"/>
        <v>7</v>
      </c>
    </row>
    <row r="680" spans="1:21" ht="18" customHeight="1">
      <c r="A680" s="850"/>
      <c r="B680" s="851"/>
      <c r="C680" s="855"/>
      <c r="D680" s="855"/>
      <c r="E680" s="340">
        <v>4</v>
      </c>
      <c r="F680" s="792"/>
      <c r="G680" s="793"/>
      <c r="H680" s="216"/>
      <c r="I680" s="116"/>
      <c r="J680" s="108"/>
      <c r="K680" s="119"/>
      <c r="L680" s="108"/>
      <c r="M680" s="26"/>
      <c r="N680" s="119"/>
      <c r="O680" s="108"/>
      <c r="P680" s="26"/>
      <c r="Q680" s="119"/>
      <c r="R680" s="33"/>
      <c r="S680" s="115"/>
      <c r="T680" s="45">
        <f t="shared" si="31"/>
        <v>0</v>
      </c>
      <c r="U680" s="356">
        <f t="shared" si="45"/>
        <v>7</v>
      </c>
    </row>
    <row r="681" spans="1:21" ht="18" customHeight="1">
      <c r="A681" s="850"/>
      <c r="B681" s="851"/>
      <c r="C681" s="855"/>
      <c r="D681" s="855"/>
      <c r="E681" s="340">
        <v>5</v>
      </c>
      <c r="F681" s="792"/>
      <c r="G681" s="793"/>
      <c r="H681" s="216"/>
      <c r="I681" s="116"/>
      <c r="J681" s="108"/>
      <c r="K681" s="119"/>
      <c r="L681" s="108"/>
      <c r="M681" s="26"/>
      <c r="N681" s="119"/>
      <c r="O681" s="108"/>
      <c r="P681" s="26"/>
      <c r="Q681" s="119"/>
      <c r="R681" s="33"/>
      <c r="S681" s="115"/>
      <c r="T681" s="45">
        <f t="shared" si="31"/>
        <v>0</v>
      </c>
      <c r="U681" s="356">
        <f t="shared" si="45"/>
        <v>7</v>
      </c>
    </row>
    <row r="682" spans="1:21" ht="18" customHeight="1">
      <c r="A682" s="850"/>
      <c r="B682" s="851"/>
      <c r="C682" s="855"/>
      <c r="D682" s="855"/>
      <c r="E682" s="340">
        <v>6</v>
      </c>
      <c r="F682" s="792"/>
      <c r="G682" s="793"/>
      <c r="H682" s="216"/>
      <c r="I682" s="116"/>
      <c r="J682" s="108"/>
      <c r="K682" s="119"/>
      <c r="L682" s="108"/>
      <c r="M682" s="26"/>
      <c r="N682" s="119"/>
      <c r="O682" s="108"/>
      <c r="P682" s="26"/>
      <c r="Q682" s="119"/>
      <c r="R682" s="33"/>
      <c r="S682" s="115"/>
      <c r="T682" s="45">
        <f t="shared" si="31"/>
        <v>0</v>
      </c>
      <c r="U682" s="356">
        <f t="shared" si="45"/>
        <v>7</v>
      </c>
    </row>
    <row r="683" spans="1:21" ht="18" customHeight="1">
      <c r="A683" s="850"/>
      <c r="B683" s="851"/>
      <c r="C683" s="855"/>
      <c r="D683" s="855"/>
      <c r="E683" s="340">
        <v>7</v>
      </c>
      <c r="F683" s="792"/>
      <c r="G683" s="793"/>
      <c r="H683" s="216"/>
      <c r="I683" s="116"/>
      <c r="J683" s="108"/>
      <c r="K683" s="119"/>
      <c r="L683" s="108"/>
      <c r="M683" s="26"/>
      <c r="N683" s="119"/>
      <c r="O683" s="108"/>
      <c r="P683" s="26"/>
      <c r="Q683" s="119"/>
      <c r="R683" s="33"/>
      <c r="S683" s="115"/>
      <c r="T683" s="45">
        <f t="shared" si="31"/>
        <v>0</v>
      </c>
      <c r="U683" s="356">
        <f t="shared" si="45"/>
        <v>7</v>
      </c>
    </row>
    <row r="684" spans="1:21" ht="18" customHeight="1">
      <c r="A684" s="850"/>
      <c r="B684" s="851"/>
      <c r="C684" s="855"/>
      <c r="D684" s="855"/>
      <c r="E684" s="340">
        <v>8</v>
      </c>
      <c r="F684" s="792"/>
      <c r="G684" s="793"/>
      <c r="H684" s="216"/>
      <c r="I684" s="116"/>
      <c r="J684" s="108"/>
      <c r="K684" s="119"/>
      <c r="L684" s="108"/>
      <c r="M684" s="26"/>
      <c r="N684" s="119"/>
      <c r="O684" s="108"/>
      <c r="P684" s="26"/>
      <c r="Q684" s="119"/>
      <c r="R684" s="33"/>
      <c r="S684" s="115"/>
      <c r="T684" s="45">
        <f t="shared" si="31"/>
        <v>0</v>
      </c>
      <c r="U684" s="356">
        <f t="shared" si="45"/>
        <v>7</v>
      </c>
    </row>
    <row r="685" spans="1:21" ht="18" customHeight="1">
      <c r="A685" s="850"/>
      <c r="B685" s="851"/>
      <c r="C685" s="855"/>
      <c r="D685" s="855"/>
      <c r="E685" s="340">
        <v>9</v>
      </c>
      <c r="F685" s="792"/>
      <c r="G685" s="793"/>
      <c r="H685" s="128"/>
      <c r="I685" s="117"/>
      <c r="J685" s="108"/>
      <c r="K685" s="119"/>
      <c r="L685" s="108"/>
      <c r="M685" s="26"/>
      <c r="N685" s="119"/>
      <c r="O685" s="108"/>
      <c r="P685" s="26"/>
      <c r="Q685" s="119"/>
      <c r="R685" s="33"/>
      <c r="S685" s="115"/>
      <c r="T685" s="45">
        <f t="shared" si="31"/>
        <v>0</v>
      </c>
      <c r="U685" s="356">
        <f t="shared" si="45"/>
        <v>7</v>
      </c>
    </row>
    <row r="686" spans="1:21" ht="18" customHeight="1">
      <c r="A686" s="852"/>
      <c r="B686" s="853"/>
      <c r="C686" s="856"/>
      <c r="D686" s="856"/>
      <c r="E686" s="341">
        <v>10</v>
      </c>
      <c r="F686" s="796"/>
      <c r="G686" s="797"/>
      <c r="H686" s="130"/>
      <c r="I686" s="118"/>
      <c r="J686" s="222"/>
      <c r="K686" s="223"/>
      <c r="L686" s="222"/>
      <c r="M686" s="224"/>
      <c r="N686" s="223"/>
      <c r="O686" s="222"/>
      <c r="P686" s="224"/>
      <c r="Q686" s="223"/>
      <c r="R686" s="225"/>
      <c r="S686" s="122"/>
      <c r="T686" s="259">
        <f t="shared" si="31"/>
        <v>0</v>
      </c>
      <c r="U686" s="356">
        <f t="shared" si="45"/>
        <v>7</v>
      </c>
    </row>
    <row r="687" spans="1:21" ht="18" customHeight="1">
      <c r="A687" s="848">
        <f t="shared" ref="A687:B687" si="46">IF(A219="","",A219)</f>
        <v>8</v>
      </c>
      <c r="B687" s="849" t="str">
        <f t="shared" si="46"/>
        <v/>
      </c>
      <c r="C687" s="854" t="str">
        <f>IF(C219="","",C219)</f>
        <v/>
      </c>
      <c r="D687" s="854" t="str">
        <f>IF(D219="","",D219)</f>
        <v/>
      </c>
      <c r="E687" s="339">
        <v>1</v>
      </c>
      <c r="F687" s="794"/>
      <c r="G687" s="795"/>
      <c r="H687" s="217"/>
      <c r="I687" s="218"/>
      <c r="J687" s="181"/>
      <c r="K687" s="219"/>
      <c r="L687" s="181"/>
      <c r="M687" s="220"/>
      <c r="N687" s="219"/>
      <c r="O687" s="181"/>
      <c r="P687" s="220"/>
      <c r="Q687" s="219"/>
      <c r="R687" s="182"/>
      <c r="S687" s="258"/>
      <c r="T687" s="221">
        <f t="shared" si="31"/>
        <v>0</v>
      </c>
      <c r="U687" s="356">
        <f t="shared" ref="U687:U696" si="47">$A$687</f>
        <v>8</v>
      </c>
    </row>
    <row r="688" spans="1:21" ht="18" customHeight="1">
      <c r="A688" s="850"/>
      <c r="B688" s="851"/>
      <c r="C688" s="855"/>
      <c r="D688" s="855"/>
      <c r="E688" s="340">
        <v>2</v>
      </c>
      <c r="F688" s="792"/>
      <c r="G688" s="793"/>
      <c r="H688" s="128"/>
      <c r="I688" s="117"/>
      <c r="J688" s="108"/>
      <c r="K688" s="119"/>
      <c r="L688" s="108"/>
      <c r="M688" s="26"/>
      <c r="N688" s="119"/>
      <c r="O688" s="108"/>
      <c r="P688" s="26"/>
      <c r="Q688" s="119"/>
      <c r="R688" s="33"/>
      <c r="S688" s="115"/>
      <c r="T688" s="45">
        <f t="shared" si="31"/>
        <v>0</v>
      </c>
      <c r="U688" s="356">
        <f t="shared" si="47"/>
        <v>8</v>
      </c>
    </row>
    <row r="689" spans="1:21" ht="18" customHeight="1">
      <c r="A689" s="850"/>
      <c r="B689" s="851"/>
      <c r="C689" s="855"/>
      <c r="D689" s="855"/>
      <c r="E689" s="340">
        <v>3</v>
      </c>
      <c r="F689" s="792"/>
      <c r="G689" s="793"/>
      <c r="H689" s="204"/>
      <c r="I689" s="215"/>
      <c r="J689" s="108"/>
      <c r="K689" s="119"/>
      <c r="L689" s="108"/>
      <c r="M689" s="26"/>
      <c r="N689" s="119"/>
      <c r="O689" s="108"/>
      <c r="P689" s="26"/>
      <c r="Q689" s="119"/>
      <c r="R689" s="33"/>
      <c r="S689" s="115"/>
      <c r="T689" s="45">
        <f t="shared" si="31"/>
        <v>0</v>
      </c>
      <c r="U689" s="356">
        <f t="shared" si="47"/>
        <v>8</v>
      </c>
    </row>
    <row r="690" spans="1:21" ht="18" customHeight="1">
      <c r="A690" s="850"/>
      <c r="B690" s="851"/>
      <c r="C690" s="855"/>
      <c r="D690" s="855"/>
      <c r="E690" s="340">
        <v>4</v>
      </c>
      <c r="F690" s="792"/>
      <c r="G690" s="793"/>
      <c r="H690" s="204"/>
      <c r="I690" s="215"/>
      <c r="J690" s="108"/>
      <c r="K690" s="119"/>
      <c r="L690" s="108"/>
      <c r="M690" s="26"/>
      <c r="N690" s="119"/>
      <c r="O690" s="108"/>
      <c r="P690" s="26"/>
      <c r="Q690" s="119"/>
      <c r="R690" s="33"/>
      <c r="S690" s="115"/>
      <c r="T690" s="45">
        <f t="shared" si="31"/>
        <v>0</v>
      </c>
      <c r="U690" s="356">
        <f t="shared" si="47"/>
        <v>8</v>
      </c>
    </row>
    <row r="691" spans="1:21" ht="18" customHeight="1">
      <c r="A691" s="850"/>
      <c r="B691" s="851"/>
      <c r="C691" s="855"/>
      <c r="D691" s="855"/>
      <c r="E691" s="340">
        <v>5</v>
      </c>
      <c r="F691" s="792"/>
      <c r="G691" s="793"/>
      <c r="H691" s="204"/>
      <c r="I691" s="215"/>
      <c r="J691" s="108"/>
      <c r="K691" s="119"/>
      <c r="L691" s="108"/>
      <c r="M691" s="26"/>
      <c r="N691" s="119"/>
      <c r="O691" s="108"/>
      <c r="P691" s="26"/>
      <c r="Q691" s="119"/>
      <c r="R691" s="33"/>
      <c r="S691" s="115"/>
      <c r="T691" s="45">
        <f t="shared" si="31"/>
        <v>0</v>
      </c>
      <c r="U691" s="356">
        <f t="shared" si="47"/>
        <v>8</v>
      </c>
    </row>
    <row r="692" spans="1:21" ht="18" customHeight="1">
      <c r="A692" s="850"/>
      <c r="B692" s="851"/>
      <c r="C692" s="855"/>
      <c r="D692" s="855"/>
      <c r="E692" s="340">
        <v>6</v>
      </c>
      <c r="F692" s="792"/>
      <c r="G692" s="793"/>
      <c r="H692" s="204"/>
      <c r="I692" s="215"/>
      <c r="J692" s="108"/>
      <c r="K692" s="119"/>
      <c r="L692" s="108"/>
      <c r="M692" s="26"/>
      <c r="N692" s="119"/>
      <c r="O692" s="108"/>
      <c r="P692" s="26"/>
      <c r="Q692" s="119"/>
      <c r="R692" s="33"/>
      <c r="S692" s="115"/>
      <c r="T692" s="45">
        <f t="shared" si="31"/>
        <v>0</v>
      </c>
      <c r="U692" s="356">
        <f t="shared" si="47"/>
        <v>8</v>
      </c>
    </row>
    <row r="693" spans="1:21" ht="18" customHeight="1">
      <c r="A693" s="850"/>
      <c r="B693" s="851"/>
      <c r="C693" s="855"/>
      <c r="D693" s="855"/>
      <c r="E693" s="340">
        <v>7</v>
      </c>
      <c r="F693" s="792"/>
      <c r="G693" s="793"/>
      <c r="H693" s="204"/>
      <c r="I693" s="215"/>
      <c r="J693" s="108"/>
      <c r="K693" s="119"/>
      <c r="L693" s="108"/>
      <c r="M693" s="26"/>
      <c r="N693" s="119"/>
      <c r="O693" s="108"/>
      <c r="P693" s="26"/>
      <c r="Q693" s="119"/>
      <c r="R693" s="33"/>
      <c r="S693" s="115"/>
      <c r="T693" s="45">
        <f t="shared" si="31"/>
        <v>0</v>
      </c>
      <c r="U693" s="356">
        <f t="shared" si="47"/>
        <v>8</v>
      </c>
    </row>
    <row r="694" spans="1:21" ht="18" customHeight="1">
      <c r="A694" s="850"/>
      <c r="B694" s="851"/>
      <c r="C694" s="855"/>
      <c r="D694" s="855"/>
      <c r="E694" s="340">
        <v>8</v>
      </c>
      <c r="F694" s="792"/>
      <c r="G694" s="793"/>
      <c r="H694" s="204"/>
      <c r="I694" s="215"/>
      <c r="J694" s="108"/>
      <c r="K694" s="119"/>
      <c r="L694" s="108"/>
      <c r="M694" s="26"/>
      <c r="N694" s="119"/>
      <c r="O694" s="108"/>
      <c r="P694" s="26"/>
      <c r="Q694" s="119"/>
      <c r="R694" s="33"/>
      <c r="S694" s="115"/>
      <c r="T694" s="45">
        <f t="shared" si="31"/>
        <v>0</v>
      </c>
      <c r="U694" s="356">
        <f t="shared" si="47"/>
        <v>8</v>
      </c>
    </row>
    <row r="695" spans="1:21" ht="18" customHeight="1">
      <c r="A695" s="850"/>
      <c r="B695" s="851"/>
      <c r="C695" s="855"/>
      <c r="D695" s="855"/>
      <c r="E695" s="340">
        <v>9</v>
      </c>
      <c r="F695" s="792"/>
      <c r="G695" s="793"/>
      <c r="H695" s="204"/>
      <c r="I695" s="215"/>
      <c r="J695" s="108"/>
      <c r="K695" s="119"/>
      <c r="L695" s="108"/>
      <c r="M695" s="26"/>
      <c r="N695" s="119"/>
      <c r="O695" s="108"/>
      <c r="P695" s="26"/>
      <c r="Q695" s="119"/>
      <c r="R695" s="33"/>
      <c r="S695" s="115"/>
      <c r="T695" s="45">
        <f t="shared" si="31"/>
        <v>0</v>
      </c>
      <c r="U695" s="356">
        <f t="shared" si="47"/>
        <v>8</v>
      </c>
    </row>
    <row r="696" spans="1:21" ht="18" customHeight="1">
      <c r="A696" s="852"/>
      <c r="B696" s="853"/>
      <c r="C696" s="856"/>
      <c r="D696" s="856"/>
      <c r="E696" s="341">
        <v>10</v>
      </c>
      <c r="F696" s="796"/>
      <c r="G696" s="797"/>
      <c r="H696" s="130"/>
      <c r="I696" s="118"/>
      <c r="J696" s="222"/>
      <c r="K696" s="223"/>
      <c r="L696" s="222"/>
      <c r="M696" s="224"/>
      <c r="N696" s="223"/>
      <c r="O696" s="222"/>
      <c r="P696" s="224"/>
      <c r="Q696" s="223"/>
      <c r="R696" s="225"/>
      <c r="S696" s="122"/>
      <c r="T696" s="259">
        <f t="shared" si="31"/>
        <v>0</v>
      </c>
      <c r="U696" s="356">
        <f t="shared" si="47"/>
        <v>8</v>
      </c>
    </row>
    <row r="697" spans="1:21" ht="18" customHeight="1">
      <c r="A697" s="848">
        <f t="shared" ref="A697:B697" si="48">IF(A249="","",A249)</f>
        <v>9</v>
      </c>
      <c r="B697" s="849" t="str">
        <f t="shared" si="48"/>
        <v/>
      </c>
      <c r="C697" s="854" t="str">
        <f>IF(C249="","",C249)</f>
        <v/>
      </c>
      <c r="D697" s="854" t="str">
        <f>IF(D249="","",D249)</f>
        <v/>
      </c>
      <c r="E697" s="339">
        <v>1</v>
      </c>
      <c r="F697" s="794"/>
      <c r="G697" s="795"/>
      <c r="H697" s="217"/>
      <c r="I697" s="218"/>
      <c r="J697" s="181"/>
      <c r="K697" s="219"/>
      <c r="L697" s="181"/>
      <c r="M697" s="220"/>
      <c r="N697" s="219"/>
      <c r="O697" s="181"/>
      <c r="P697" s="220"/>
      <c r="Q697" s="219"/>
      <c r="R697" s="182"/>
      <c r="S697" s="258"/>
      <c r="T697" s="221">
        <f t="shared" si="31"/>
        <v>0</v>
      </c>
      <c r="U697" s="356">
        <f t="shared" ref="U697:U706" si="49">$A$697</f>
        <v>9</v>
      </c>
    </row>
    <row r="698" spans="1:21" ht="18" customHeight="1">
      <c r="A698" s="850"/>
      <c r="B698" s="851"/>
      <c r="C698" s="855"/>
      <c r="D698" s="855"/>
      <c r="E698" s="340">
        <v>2</v>
      </c>
      <c r="F698" s="792"/>
      <c r="G698" s="793"/>
      <c r="H698" s="216"/>
      <c r="I698" s="116"/>
      <c r="J698" s="108"/>
      <c r="K698" s="119"/>
      <c r="L698" s="108"/>
      <c r="M698" s="26"/>
      <c r="N698" s="119"/>
      <c r="O698" s="108"/>
      <c r="P698" s="26"/>
      <c r="Q698" s="119"/>
      <c r="R698" s="33"/>
      <c r="S698" s="115"/>
      <c r="T698" s="45">
        <f t="shared" si="31"/>
        <v>0</v>
      </c>
      <c r="U698" s="356">
        <f t="shared" si="49"/>
        <v>9</v>
      </c>
    </row>
    <row r="699" spans="1:21" ht="18" customHeight="1">
      <c r="A699" s="850"/>
      <c r="B699" s="851"/>
      <c r="C699" s="855"/>
      <c r="D699" s="855"/>
      <c r="E699" s="340">
        <v>3</v>
      </c>
      <c r="F699" s="792"/>
      <c r="G699" s="793"/>
      <c r="H699" s="216"/>
      <c r="I699" s="116"/>
      <c r="J699" s="108"/>
      <c r="K699" s="119"/>
      <c r="L699" s="108"/>
      <c r="M699" s="26"/>
      <c r="N699" s="119"/>
      <c r="O699" s="108"/>
      <c r="P699" s="26"/>
      <c r="Q699" s="119"/>
      <c r="R699" s="33"/>
      <c r="S699" s="115"/>
      <c r="T699" s="45">
        <f t="shared" si="31"/>
        <v>0</v>
      </c>
      <c r="U699" s="356">
        <f t="shared" si="49"/>
        <v>9</v>
      </c>
    </row>
    <row r="700" spans="1:21" ht="18" customHeight="1">
      <c r="A700" s="850"/>
      <c r="B700" s="851"/>
      <c r="C700" s="855"/>
      <c r="D700" s="855"/>
      <c r="E700" s="340">
        <v>4</v>
      </c>
      <c r="F700" s="792"/>
      <c r="G700" s="793"/>
      <c r="H700" s="216"/>
      <c r="I700" s="116"/>
      <c r="J700" s="108"/>
      <c r="K700" s="119"/>
      <c r="L700" s="108"/>
      <c r="M700" s="26"/>
      <c r="N700" s="119"/>
      <c r="O700" s="108"/>
      <c r="P700" s="26"/>
      <c r="Q700" s="119"/>
      <c r="R700" s="33"/>
      <c r="S700" s="115"/>
      <c r="T700" s="45">
        <f t="shared" si="31"/>
        <v>0</v>
      </c>
      <c r="U700" s="356">
        <f t="shared" si="49"/>
        <v>9</v>
      </c>
    </row>
    <row r="701" spans="1:21" ht="18" customHeight="1">
      <c r="A701" s="850"/>
      <c r="B701" s="851"/>
      <c r="C701" s="855"/>
      <c r="D701" s="855"/>
      <c r="E701" s="340">
        <v>5</v>
      </c>
      <c r="F701" s="792"/>
      <c r="G701" s="793"/>
      <c r="H701" s="216"/>
      <c r="I701" s="116"/>
      <c r="J701" s="108"/>
      <c r="K701" s="119"/>
      <c r="L701" s="108"/>
      <c r="M701" s="26"/>
      <c r="N701" s="119"/>
      <c r="O701" s="108"/>
      <c r="P701" s="26"/>
      <c r="Q701" s="119"/>
      <c r="R701" s="33"/>
      <c r="S701" s="115"/>
      <c r="T701" s="45">
        <f t="shared" si="31"/>
        <v>0</v>
      </c>
      <c r="U701" s="356">
        <f t="shared" si="49"/>
        <v>9</v>
      </c>
    </row>
    <row r="702" spans="1:21" ht="18" customHeight="1">
      <c r="A702" s="850"/>
      <c r="B702" s="851"/>
      <c r="C702" s="855"/>
      <c r="D702" s="855"/>
      <c r="E702" s="340">
        <v>6</v>
      </c>
      <c r="F702" s="792"/>
      <c r="G702" s="793"/>
      <c r="H702" s="216"/>
      <c r="I702" s="116"/>
      <c r="J702" s="108"/>
      <c r="K702" s="119"/>
      <c r="L702" s="108"/>
      <c r="M702" s="26"/>
      <c r="N702" s="119"/>
      <c r="O702" s="108"/>
      <c r="P702" s="26"/>
      <c r="Q702" s="119"/>
      <c r="R702" s="33"/>
      <c r="S702" s="115"/>
      <c r="T702" s="45">
        <f t="shared" si="31"/>
        <v>0</v>
      </c>
      <c r="U702" s="356">
        <f t="shared" si="49"/>
        <v>9</v>
      </c>
    </row>
    <row r="703" spans="1:21" ht="18" customHeight="1">
      <c r="A703" s="850"/>
      <c r="B703" s="851"/>
      <c r="C703" s="855"/>
      <c r="D703" s="855"/>
      <c r="E703" s="340">
        <v>7</v>
      </c>
      <c r="F703" s="792"/>
      <c r="G703" s="793"/>
      <c r="H703" s="216"/>
      <c r="I703" s="116"/>
      <c r="J703" s="108"/>
      <c r="K703" s="119"/>
      <c r="L703" s="108"/>
      <c r="M703" s="26"/>
      <c r="N703" s="119"/>
      <c r="O703" s="108"/>
      <c r="P703" s="26"/>
      <c r="Q703" s="119"/>
      <c r="R703" s="33"/>
      <c r="S703" s="115"/>
      <c r="T703" s="45">
        <f t="shared" si="31"/>
        <v>0</v>
      </c>
      <c r="U703" s="356">
        <f t="shared" si="49"/>
        <v>9</v>
      </c>
    </row>
    <row r="704" spans="1:21" ht="18" customHeight="1">
      <c r="A704" s="850"/>
      <c r="B704" s="851"/>
      <c r="C704" s="855"/>
      <c r="D704" s="855"/>
      <c r="E704" s="340">
        <v>8</v>
      </c>
      <c r="F704" s="792"/>
      <c r="G704" s="793"/>
      <c r="H704" s="216"/>
      <c r="I704" s="116"/>
      <c r="J704" s="108"/>
      <c r="K704" s="119"/>
      <c r="L704" s="108"/>
      <c r="M704" s="26"/>
      <c r="N704" s="119"/>
      <c r="O704" s="108"/>
      <c r="P704" s="26"/>
      <c r="Q704" s="119"/>
      <c r="R704" s="33"/>
      <c r="S704" s="115"/>
      <c r="T704" s="45">
        <f t="shared" si="31"/>
        <v>0</v>
      </c>
      <c r="U704" s="356">
        <f t="shared" si="49"/>
        <v>9</v>
      </c>
    </row>
    <row r="705" spans="1:21" ht="18" customHeight="1">
      <c r="A705" s="850"/>
      <c r="B705" s="851"/>
      <c r="C705" s="855"/>
      <c r="D705" s="855"/>
      <c r="E705" s="340">
        <v>9</v>
      </c>
      <c r="F705" s="792"/>
      <c r="G705" s="793"/>
      <c r="H705" s="128"/>
      <c r="I705" s="117"/>
      <c r="J705" s="108"/>
      <c r="K705" s="119"/>
      <c r="L705" s="108"/>
      <c r="M705" s="26"/>
      <c r="N705" s="119"/>
      <c r="O705" s="108"/>
      <c r="P705" s="26"/>
      <c r="Q705" s="119"/>
      <c r="R705" s="33"/>
      <c r="S705" s="115"/>
      <c r="T705" s="45">
        <f t="shared" si="31"/>
        <v>0</v>
      </c>
      <c r="U705" s="356">
        <f t="shared" si="49"/>
        <v>9</v>
      </c>
    </row>
    <row r="706" spans="1:21" ht="18" customHeight="1">
      <c r="A706" s="852"/>
      <c r="B706" s="853"/>
      <c r="C706" s="856"/>
      <c r="D706" s="856"/>
      <c r="E706" s="341">
        <v>10</v>
      </c>
      <c r="F706" s="796"/>
      <c r="G706" s="797"/>
      <c r="H706" s="130"/>
      <c r="I706" s="118"/>
      <c r="J706" s="222"/>
      <c r="K706" s="223"/>
      <c r="L706" s="222"/>
      <c r="M706" s="224"/>
      <c r="N706" s="223"/>
      <c r="O706" s="222"/>
      <c r="P706" s="224"/>
      <c r="Q706" s="223"/>
      <c r="R706" s="225"/>
      <c r="S706" s="122"/>
      <c r="T706" s="259">
        <f t="shared" si="31"/>
        <v>0</v>
      </c>
      <c r="U706" s="356">
        <f t="shared" si="49"/>
        <v>9</v>
      </c>
    </row>
    <row r="707" spans="1:21" ht="18" customHeight="1">
      <c r="A707" s="848">
        <f t="shared" ref="A707:B707" si="50">IF(A279="","",A279)</f>
        <v>10</v>
      </c>
      <c r="B707" s="849" t="str">
        <f t="shared" si="50"/>
        <v/>
      </c>
      <c r="C707" s="854" t="str">
        <f>IF(C279="","",C279)</f>
        <v/>
      </c>
      <c r="D707" s="854" t="str">
        <f>IF(D279="","",D279)</f>
        <v/>
      </c>
      <c r="E707" s="339">
        <v>1</v>
      </c>
      <c r="F707" s="794"/>
      <c r="G707" s="795"/>
      <c r="H707" s="217"/>
      <c r="I707" s="218"/>
      <c r="J707" s="181"/>
      <c r="K707" s="219"/>
      <c r="L707" s="181"/>
      <c r="M707" s="220"/>
      <c r="N707" s="219"/>
      <c r="O707" s="181"/>
      <c r="P707" s="220"/>
      <c r="Q707" s="219"/>
      <c r="R707" s="182"/>
      <c r="S707" s="258"/>
      <c r="T707" s="221">
        <f t="shared" si="31"/>
        <v>0</v>
      </c>
      <c r="U707" s="356">
        <f t="shared" ref="U707:U716" si="51">$A$707</f>
        <v>10</v>
      </c>
    </row>
    <row r="708" spans="1:21" ht="18" customHeight="1">
      <c r="A708" s="850"/>
      <c r="B708" s="851"/>
      <c r="C708" s="855"/>
      <c r="D708" s="855"/>
      <c r="E708" s="340">
        <v>2</v>
      </c>
      <c r="F708" s="792"/>
      <c r="G708" s="793"/>
      <c r="H708" s="216"/>
      <c r="I708" s="116"/>
      <c r="J708" s="108"/>
      <c r="K708" s="119"/>
      <c r="L708" s="108"/>
      <c r="M708" s="26"/>
      <c r="N708" s="119"/>
      <c r="O708" s="108"/>
      <c r="P708" s="26"/>
      <c r="Q708" s="119"/>
      <c r="R708" s="33"/>
      <c r="S708" s="115"/>
      <c r="T708" s="45">
        <f t="shared" si="31"/>
        <v>0</v>
      </c>
      <c r="U708" s="356">
        <f t="shared" si="51"/>
        <v>10</v>
      </c>
    </row>
    <row r="709" spans="1:21" ht="18" customHeight="1">
      <c r="A709" s="850"/>
      <c r="B709" s="851"/>
      <c r="C709" s="855"/>
      <c r="D709" s="855"/>
      <c r="E709" s="340">
        <v>3</v>
      </c>
      <c r="F709" s="792"/>
      <c r="G709" s="793"/>
      <c r="H709" s="216"/>
      <c r="I709" s="116"/>
      <c r="J709" s="108"/>
      <c r="K709" s="119"/>
      <c r="L709" s="108"/>
      <c r="M709" s="26"/>
      <c r="N709" s="119"/>
      <c r="O709" s="108"/>
      <c r="P709" s="26"/>
      <c r="Q709" s="119"/>
      <c r="R709" s="33"/>
      <c r="S709" s="115"/>
      <c r="T709" s="45">
        <f t="shared" si="31"/>
        <v>0</v>
      </c>
      <c r="U709" s="356">
        <f t="shared" si="51"/>
        <v>10</v>
      </c>
    </row>
    <row r="710" spans="1:21" ht="18" customHeight="1">
      <c r="A710" s="850"/>
      <c r="B710" s="851"/>
      <c r="C710" s="855"/>
      <c r="D710" s="855"/>
      <c r="E710" s="340">
        <v>4</v>
      </c>
      <c r="F710" s="792"/>
      <c r="G710" s="793"/>
      <c r="H710" s="216"/>
      <c r="I710" s="116"/>
      <c r="J710" s="108"/>
      <c r="K710" s="119"/>
      <c r="L710" s="108"/>
      <c r="M710" s="26"/>
      <c r="N710" s="119"/>
      <c r="O710" s="108"/>
      <c r="P710" s="26"/>
      <c r="Q710" s="119"/>
      <c r="R710" s="33"/>
      <c r="S710" s="115"/>
      <c r="T710" s="45">
        <f t="shared" si="31"/>
        <v>0</v>
      </c>
      <c r="U710" s="356">
        <f t="shared" si="51"/>
        <v>10</v>
      </c>
    </row>
    <row r="711" spans="1:21" ht="18" customHeight="1">
      <c r="A711" s="850"/>
      <c r="B711" s="851"/>
      <c r="C711" s="855"/>
      <c r="D711" s="855"/>
      <c r="E711" s="340">
        <v>5</v>
      </c>
      <c r="F711" s="792"/>
      <c r="G711" s="793"/>
      <c r="H711" s="216"/>
      <c r="I711" s="116"/>
      <c r="J711" s="108"/>
      <c r="K711" s="119"/>
      <c r="L711" s="108"/>
      <c r="M711" s="26"/>
      <c r="N711" s="119"/>
      <c r="O711" s="108"/>
      <c r="P711" s="26"/>
      <c r="Q711" s="119"/>
      <c r="R711" s="33"/>
      <c r="S711" s="115"/>
      <c r="T711" s="45">
        <f t="shared" si="31"/>
        <v>0</v>
      </c>
      <c r="U711" s="356">
        <f t="shared" si="51"/>
        <v>10</v>
      </c>
    </row>
    <row r="712" spans="1:21" ht="18" customHeight="1">
      <c r="A712" s="850"/>
      <c r="B712" s="851"/>
      <c r="C712" s="855"/>
      <c r="D712" s="855"/>
      <c r="E712" s="340">
        <v>6</v>
      </c>
      <c r="F712" s="792"/>
      <c r="G712" s="793"/>
      <c r="H712" s="216"/>
      <c r="I712" s="116"/>
      <c r="J712" s="108"/>
      <c r="K712" s="119"/>
      <c r="L712" s="108"/>
      <c r="M712" s="26"/>
      <c r="N712" s="119"/>
      <c r="O712" s="108"/>
      <c r="P712" s="26"/>
      <c r="Q712" s="119"/>
      <c r="R712" s="33"/>
      <c r="S712" s="115"/>
      <c r="T712" s="45">
        <f t="shared" si="31"/>
        <v>0</v>
      </c>
      <c r="U712" s="356">
        <f t="shared" si="51"/>
        <v>10</v>
      </c>
    </row>
    <row r="713" spans="1:21" ht="18" customHeight="1">
      <c r="A713" s="850"/>
      <c r="B713" s="851"/>
      <c r="C713" s="855"/>
      <c r="D713" s="855"/>
      <c r="E713" s="340">
        <v>7</v>
      </c>
      <c r="F713" s="792"/>
      <c r="G713" s="793"/>
      <c r="H713" s="216"/>
      <c r="I713" s="116"/>
      <c r="J713" s="108"/>
      <c r="K713" s="119"/>
      <c r="L713" s="108"/>
      <c r="M713" s="26"/>
      <c r="N713" s="119"/>
      <c r="O713" s="108"/>
      <c r="P713" s="26"/>
      <c r="Q713" s="119"/>
      <c r="R713" s="33"/>
      <c r="S713" s="115"/>
      <c r="T713" s="45">
        <f t="shared" si="31"/>
        <v>0</v>
      </c>
      <c r="U713" s="356">
        <f t="shared" si="51"/>
        <v>10</v>
      </c>
    </row>
    <row r="714" spans="1:21" ht="18" customHeight="1">
      <c r="A714" s="850"/>
      <c r="B714" s="851"/>
      <c r="C714" s="855"/>
      <c r="D714" s="855"/>
      <c r="E714" s="340">
        <v>8</v>
      </c>
      <c r="F714" s="792"/>
      <c r="G714" s="793"/>
      <c r="H714" s="216"/>
      <c r="I714" s="116"/>
      <c r="J714" s="108"/>
      <c r="K714" s="119"/>
      <c r="L714" s="108"/>
      <c r="M714" s="26"/>
      <c r="N714" s="119"/>
      <c r="O714" s="108"/>
      <c r="P714" s="26"/>
      <c r="Q714" s="119"/>
      <c r="R714" s="33"/>
      <c r="S714" s="115"/>
      <c r="T714" s="45">
        <f t="shared" si="31"/>
        <v>0</v>
      </c>
      <c r="U714" s="356">
        <f t="shared" si="51"/>
        <v>10</v>
      </c>
    </row>
    <row r="715" spans="1:21" ht="18" customHeight="1">
      <c r="A715" s="850"/>
      <c r="B715" s="851"/>
      <c r="C715" s="855"/>
      <c r="D715" s="855"/>
      <c r="E715" s="340">
        <v>9</v>
      </c>
      <c r="F715" s="792"/>
      <c r="G715" s="793"/>
      <c r="H715" s="128"/>
      <c r="I715" s="117"/>
      <c r="J715" s="108"/>
      <c r="K715" s="119"/>
      <c r="L715" s="108"/>
      <c r="M715" s="26"/>
      <c r="N715" s="119"/>
      <c r="O715" s="108"/>
      <c r="P715" s="26"/>
      <c r="Q715" s="119"/>
      <c r="R715" s="33"/>
      <c r="S715" s="115"/>
      <c r="T715" s="45">
        <f t="shared" si="31"/>
        <v>0</v>
      </c>
      <c r="U715" s="356">
        <f t="shared" si="51"/>
        <v>10</v>
      </c>
    </row>
    <row r="716" spans="1:21" ht="18" customHeight="1">
      <c r="A716" s="852"/>
      <c r="B716" s="853"/>
      <c r="C716" s="856"/>
      <c r="D716" s="856"/>
      <c r="E716" s="341">
        <v>10</v>
      </c>
      <c r="F716" s="796"/>
      <c r="G716" s="797"/>
      <c r="H716" s="130"/>
      <c r="I716" s="118"/>
      <c r="J716" s="222"/>
      <c r="K716" s="223"/>
      <c r="L716" s="222"/>
      <c r="M716" s="224"/>
      <c r="N716" s="223"/>
      <c r="O716" s="222"/>
      <c r="P716" s="224"/>
      <c r="Q716" s="223"/>
      <c r="R716" s="225"/>
      <c r="S716" s="122"/>
      <c r="T716" s="259">
        <f t="shared" si="31"/>
        <v>0</v>
      </c>
      <c r="U716" s="356">
        <f t="shared" si="51"/>
        <v>10</v>
      </c>
    </row>
    <row r="717" spans="1:21" ht="18" customHeight="1">
      <c r="A717" s="848">
        <f t="shared" ref="A717:B717" si="52">IF(A309="","",A309)</f>
        <v>11</v>
      </c>
      <c r="B717" s="849" t="str">
        <f t="shared" si="52"/>
        <v/>
      </c>
      <c r="C717" s="854" t="str">
        <f>IF(C309="","",C309)</f>
        <v/>
      </c>
      <c r="D717" s="854" t="str">
        <f>IF(D309="","",D309)</f>
        <v/>
      </c>
      <c r="E717" s="339">
        <v>1</v>
      </c>
      <c r="F717" s="794"/>
      <c r="G717" s="795"/>
      <c r="H717" s="217"/>
      <c r="I717" s="218"/>
      <c r="J717" s="181"/>
      <c r="K717" s="219"/>
      <c r="L717" s="181"/>
      <c r="M717" s="220"/>
      <c r="N717" s="219"/>
      <c r="O717" s="181"/>
      <c r="P717" s="220"/>
      <c r="Q717" s="219"/>
      <c r="R717" s="182"/>
      <c r="S717" s="258"/>
      <c r="T717" s="221">
        <f t="shared" si="31"/>
        <v>0</v>
      </c>
      <c r="U717" s="356">
        <f t="shared" ref="U717:U726" si="53">$A$717</f>
        <v>11</v>
      </c>
    </row>
    <row r="718" spans="1:21" ht="18" customHeight="1">
      <c r="A718" s="850"/>
      <c r="B718" s="851"/>
      <c r="C718" s="855"/>
      <c r="D718" s="855"/>
      <c r="E718" s="340">
        <v>2</v>
      </c>
      <c r="F718" s="792"/>
      <c r="G718" s="793"/>
      <c r="H718" s="216"/>
      <c r="I718" s="116"/>
      <c r="J718" s="108"/>
      <c r="K718" s="119"/>
      <c r="L718" s="108"/>
      <c r="M718" s="26"/>
      <c r="N718" s="119"/>
      <c r="O718" s="108"/>
      <c r="P718" s="26"/>
      <c r="Q718" s="119"/>
      <c r="R718" s="33"/>
      <c r="S718" s="115"/>
      <c r="T718" s="45">
        <f t="shared" si="31"/>
        <v>0</v>
      </c>
      <c r="U718" s="356">
        <f t="shared" si="53"/>
        <v>11</v>
      </c>
    </row>
    <row r="719" spans="1:21" ht="18" customHeight="1">
      <c r="A719" s="850"/>
      <c r="B719" s="851"/>
      <c r="C719" s="855"/>
      <c r="D719" s="855"/>
      <c r="E719" s="340">
        <v>3</v>
      </c>
      <c r="F719" s="792"/>
      <c r="G719" s="793"/>
      <c r="H719" s="216"/>
      <c r="I719" s="116"/>
      <c r="J719" s="108"/>
      <c r="K719" s="119"/>
      <c r="L719" s="108"/>
      <c r="M719" s="26"/>
      <c r="N719" s="119"/>
      <c r="O719" s="108"/>
      <c r="P719" s="26"/>
      <c r="Q719" s="119"/>
      <c r="R719" s="33"/>
      <c r="S719" s="115"/>
      <c r="T719" s="45">
        <f t="shared" si="31"/>
        <v>0</v>
      </c>
      <c r="U719" s="356">
        <f t="shared" si="53"/>
        <v>11</v>
      </c>
    </row>
    <row r="720" spans="1:21" ht="18" customHeight="1">
      <c r="A720" s="850"/>
      <c r="B720" s="851"/>
      <c r="C720" s="855"/>
      <c r="D720" s="855"/>
      <c r="E720" s="340">
        <v>4</v>
      </c>
      <c r="F720" s="792"/>
      <c r="G720" s="793"/>
      <c r="H720" s="216"/>
      <c r="I720" s="116"/>
      <c r="J720" s="108"/>
      <c r="K720" s="119"/>
      <c r="L720" s="108"/>
      <c r="M720" s="26"/>
      <c r="N720" s="119"/>
      <c r="O720" s="108"/>
      <c r="P720" s="26"/>
      <c r="Q720" s="119"/>
      <c r="R720" s="33"/>
      <c r="S720" s="115"/>
      <c r="T720" s="45">
        <f t="shared" si="31"/>
        <v>0</v>
      </c>
      <c r="U720" s="356">
        <f t="shared" si="53"/>
        <v>11</v>
      </c>
    </row>
    <row r="721" spans="1:21" ht="18" customHeight="1">
      <c r="A721" s="850"/>
      <c r="B721" s="851"/>
      <c r="C721" s="855"/>
      <c r="D721" s="855"/>
      <c r="E721" s="340">
        <v>5</v>
      </c>
      <c r="F721" s="792"/>
      <c r="G721" s="793"/>
      <c r="H721" s="216"/>
      <c r="I721" s="116"/>
      <c r="J721" s="108"/>
      <c r="K721" s="119"/>
      <c r="L721" s="108"/>
      <c r="M721" s="26"/>
      <c r="N721" s="119"/>
      <c r="O721" s="108"/>
      <c r="P721" s="26"/>
      <c r="Q721" s="119"/>
      <c r="R721" s="33"/>
      <c r="S721" s="115"/>
      <c r="T721" s="45">
        <f t="shared" si="31"/>
        <v>0</v>
      </c>
      <c r="U721" s="356">
        <f t="shared" si="53"/>
        <v>11</v>
      </c>
    </row>
    <row r="722" spans="1:21" ht="18" customHeight="1">
      <c r="A722" s="850"/>
      <c r="B722" s="851"/>
      <c r="C722" s="855"/>
      <c r="D722" s="855"/>
      <c r="E722" s="340">
        <v>6</v>
      </c>
      <c r="F722" s="792"/>
      <c r="G722" s="793"/>
      <c r="H722" s="216"/>
      <c r="I722" s="116"/>
      <c r="J722" s="108"/>
      <c r="K722" s="119"/>
      <c r="L722" s="108"/>
      <c r="M722" s="26"/>
      <c r="N722" s="119"/>
      <c r="O722" s="108"/>
      <c r="P722" s="26"/>
      <c r="Q722" s="119"/>
      <c r="R722" s="33"/>
      <c r="S722" s="115"/>
      <c r="T722" s="45">
        <f t="shared" si="31"/>
        <v>0</v>
      </c>
      <c r="U722" s="356">
        <f t="shared" si="53"/>
        <v>11</v>
      </c>
    </row>
    <row r="723" spans="1:21" ht="18" customHeight="1">
      <c r="A723" s="850"/>
      <c r="B723" s="851"/>
      <c r="C723" s="855"/>
      <c r="D723" s="855"/>
      <c r="E723" s="340">
        <v>7</v>
      </c>
      <c r="F723" s="792"/>
      <c r="G723" s="793"/>
      <c r="H723" s="216"/>
      <c r="I723" s="116"/>
      <c r="J723" s="108"/>
      <c r="K723" s="119"/>
      <c r="L723" s="108"/>
      <c r="M723" s="26"/>
      <c r="N723" s="119"/>
      <c r="O723" s="108"/>
      <c r="P723" s="26"/>
      <c r="Q723" s="119"/>
      <c r="R723" s="33"/>
      <c r="S723" s="115"/>
      <c r="T723" s="45">
        <f t="shared" si="31"/>
        <v>0</v>
      </c>
      <c r="U723" s="356">
        <f t="shared" si="53"/>
        <v>11</v>
      </c>
    </row>
    <row r="724" spans="1:21" ht="18" customHeight="1">
      <c r="A724" s="850"/>
      <c r="B724" s="851"/>
      <c r="C724" s="855"/>
      <c r="D724" s="855"/>
      <c r="E724" s="340">
        <v>8</v>
      </c>
      <c r="F724" s="792"/>
      <c r="G724" s="793"/>
      <c r="H724" s="216"/>
      <c r="I724" s="116"/>
      <c r="J724" s="108"/>
      <c r="K724" s="119"/>
      <c r="L724" s="108"/>
      <c r="M724" s="26"/>
      <c r="N724" s="119"/>
      <c r="O724" s="108"/>
      <c r="P724" s="26"/>
      <c r="Q724" s="119"/>
      <c r="R724" s="33"/>
      <c r="S724" s="115"/>
      <c r="T724" s="45">
        <f t="shared" si="31"/>
        <v>0</v>
      </c>
      <c r="U724" s="356">
        <f t="shared" si="53"/>
        <v>11</v>
      </c>
    </row>
    <row r="725" spans="1:21" ht="18" customHeight="1">
      <c r="A725" s="850"/>
      <c r="B725" s="851"/>
      <c r="C725" s="855"/>
      <c r="D725" s="855"/>
      <c r="E725" s="340">
        <v>9</v>
      </c>
      <c r="F725" s="792"/>
      <c r="G725" s="793"/>
      <c r="H725" s="128"/>
      <c r="I725" s="117"/>
      <c r="J725" s="108"/>
      <c r="K725" s="119"/>
      <c r="L725" s="108"/>
      <c r="M725" s="26"/>
      <c r="N725" s="119"/>
      <c r="O725" s="108"/>
      <c r="P725" s="26"/>
      <c r="Q725" s="119"/>
      <c r="R725" s="33"/>
      <c r="S725" s="115"/>
      <c r="T725" s="45">
        <f t="shared" si="31"/>
        <v>0</v>
      </c>
      <c r="U725" s="356">
        <f t="shared" si="53"/>
        <v>11</v>
      </c>
    </row>
    <row r="726" spans="1:21" ht="18" customHeight="1">
      <c r="A726" s="852"/>
      <c r="B726" s="853"/>
      <c r="C726" s="856"/>
      <c r="D726" s="856"/>
      <c r="E726" s="341">
        <v>10</v>
      </c>
      <c r="F726" s="796"/>
      <c r="G726" s="797"/>
      <c r="H726" s="130"/>
      <c r="I726" s="118"/>
      <c r="J726" s="222"/>
      <c r="K726" s="223"/>
      <c r="L726" s="222"/>
      <c r="M726" s="224"/>
      <c r="N726" s="223"/>
      <c r="O726" s="222"/>
      <c r="P726" s="224"/>
      <c r="Q726" s="223"/>
      <c r="R726" s="225"/>
      <c r="S726" s="122"/>
      <c r="T726" s="259">
        <f t="shared" si="31"/>
        <v>0</v>
      </c>
      <c r="U726" s="356">
        <f t="shared" si="53"/>
        <v>11</v>
      </c>
    </row>
    <row r="727" spans="1:21" ht="18" customHeight="1">
      <c r="A727" s="848">
        <f t="shared" ref="A727:B727" si="54">IF(A339="","",A339)</f>
        <v>12</v>
      </c>
      <c r="B727" s="849" t="str">
        <f t="shared" si="54"/>
        <v/>
      </c>
      <c r="C727" s="854" t="str">
        <f>IF(C339="","",C339)</f>
        <v/>
      </c>
      <c r="D727" s="854" t="str">
        <f>IF(D339="","",D339)</f>
        <v/>
      </c>
      <c r="E727" s="339">
        <v>1</v>
      </c>
      <c r="F727" s="794"/>
      <c r="G727" s="795"/>
      <c r="H727" s="217"/>
      <c r="I727" s="218"/>
      <c r="J727" s="181"/>
      <c r="K727" s="219"/>
      <c r="L727" s="181"/>
      <c r="M727" s="220"/>
      <c r="N727" s="219"/>
      <c r="O727" s="181"/>
      <c r="P727" s="220"/>
      <c r="Q727" s="219"/>
      <c r="R727" s="182"/>
      <c r="S727" s="258"/>
      <c r="T727" s="221">
        <f t="shared" si="31"/>
        <v>0</v>
      </c>
      <c r="U727" s="356">
        <f t="shared" ref="U727:U736" si="55">$A$727</f>
        <v>12</v>
      </c>
    </row>
    <row r="728" spans="1:21" ht="18" customHeight="1">
      <c r="A728" s="850"/>
      <c r="B728" s="851"/>
      <c r="C728" s="855"/>
      <c r="D728" s="855"/>
      <c r="E728" s="340">
        <v>2</v>
      </c>
      <c r="F728" s="792"/>
      <c r="G728" s="793"/>
      <c r="H728" s="216"/>
      <c r="I728" s="116"/>
      <c r="J728" s="108"/>
      <c r="K728" s="119"/>
      <c r="L728" s="108"/>
      <c r="M728" s="26"/>
      <c r="N728" s="119"/>
      <c r="O728" s="108"/>
      <c r="P728" s="26"/>
      <c r="Q728" s="119"/>
      <c r="R728" s="33"/>
      <c r="S728" s="115"/>
      <c r="T728" s="45">
        <f t="shared" si="31"/>
        <v>0</v>
      </c>
      <c r="U728" s="356">
        <f t="shared" si="55"/>
        <v>12</v>
      </c>
    </row>
    <row r="729" spans="1:21" ht="18" customHeight="1">
      <c r="A729" s="850"/>
      <c r="B729" s="851"/>
      <c r="C729" s="855"/>
      <c r="D729" s="855"/>
      <c r="E729" s="340">
        <v>3</v>
      </c>
      <c r="F729" s="792"/>
      <c r="G729" s="793"/>
      <c r="H729" s="216"/>
      <c r="I729" s="116"/>
      <c r="J729" s="108"/>
      <c r="K729" s="119"/>
      <c r="L729" s="108"/>
      <c r="M729" s="26"/>
      <c r="N729" s="119"/>
      <c r="O729" s="108"/>
      <c r="P729" s="26"/>
      <c r="Q729" s="119"/>
      <c r="R729" s="33"/>
      <c r="S729" s="115"/>
      <c r="T729" s="45">
        <f t="shared" si="31"/>
        <v>0</v>
      </c>
      <c r="U729" s="356">
        <f t="shared" si="55"/>
        <v>12</v>
      </c>
    </row>
    <row r="730" spans="1:21" ht="18" customHeight="1">
      <c r="A730" s="850"/>
      <c r="B730" s="851"/>
      <c r="C730" s="855"/>
      <c r="D730" s="855"/>
      <c r="E730" s="340">
        <v>4</v>
      </c>
      <c r="F730" s="792"/>
      <c r="G730" s="793"/>
      <c r="H730" s="216"/>
      <c r="I730" s="116"/>
      <c r="J730" s="108"/>
      <c r="K730" s="119"/>
      <c r="L730" s="108"/>
      <c r="M730" s="26"/>
      <c r="N730" s="119"/>
      <c r="O730" s="108"/>
      <c r="P730" s="26"/>
      <c r="Q730" s="119"/>
      <c r="R730" s="33"/>
      <c r="S730" s="115"/>
      <c r="T730" s="45">
        <f t="shared" si="31"/>
        <v>0</v>
      </c>
      <c r="U730" s="356">
        <f t="shared" si="55"/>
        <v>12</v>
      </c>
    </row>
    <row r="731" spans="1:21" ht="18" customHeight="1">
      <c r="A731" s="850"/>
      <c r="B731" s="851"/>
      <c r="C731" s="855"/>
      <c r="D731" s="855"/>
      <c r="E731" s="340">
        <v>5</v>
      </c>
      <c r="F731" s="792"/>
      <c r="G731" s="793"/>
      <c r="H731" s="216"/>
      <c r="I731" s="116"/>
      <c r="J731" s="108"/>
      <c r="K731" s="119"/>
      <c r="L731" s="108"/>
      <c r="M731" s="26"/>
      <c r="N731" s="119"/>
      <c r="O731" s="108"/>
      <c r="P731" s="26"/>
      <c r="Q731" s="119"/>
      <c r="R731" s="33"/>
      <c r="S731" s="115"/>
      <c r="T731" s="45">
        <f t="shared" si="31"/>
        <v>0</v>
      </c>
      <c r="U731" s="356">
        <f t="shared" si="55"/>
        <v>12</v>
      </c>
    </row>
    <row r="732" spans="1:21" ht="18" customHeight="1">
      <c r="A732" s="850"/>
      <c r="B732" s="851"/>
      <c r="C732" s="855"/>
      <c r="D732" s="855"/>
      <c r="E732" s="340">
        <v>6</v>
      </c>
      <c r="F732" s="792"/>
      <c r="G732" s="793"/>
      <c r="H732" s="216"/>
      <c r="I732" s="116"/>
      <c r="J732" s="108"/>
      <c r="K732" s="119"/>
      <c r="L732" s="108"/>
      <c r="M732" s="26"/>
      <c r="N732" s="119"/>
      <c r="O732" s="108"/>
      <c r="P732" s="26"/>
      <c r="Q732" s="119"/>
      <c r="R732" s="33"/>
      <c r="S732" s="115"/>
      <c r="T732" s="45">
        <f t="shared" si="31"/>
        <v>0</v>
      </c>
      <c r="U732" s="356">
        <f t="shared" si="55"/>
        <v>12</v>
      </c>
    </row>
    <row r="733" spans="1:21" ht="18" customHeight="1">
      <c r="A733" s="850"/>
      <c r="B733" s="851"/>
      <c r="C733" s="855"/>
      <c r="D733" s="855"/>
      <c r="E733" s="340">
        <v>7</v>
      </c>
      <c r="F733" s="792"/>
      <c r="G733" s="793"/>
      <c r="H733" s="216"/>
      <c r="I733" s="116"/>
      <c r="J733" s="108"/>
      <c r="K733" s="119"/>
      <c r="L733" s="108"/>
      <c r="M733" s="26"/>
      <c r="N733" s="119"/>
      <c r="O733" s="108"/>
      <c r="P733" s="26"/>
      <c r="Q733" s="119"/>
      <c r="R733" s="33"/>
      <c r="S733" s="115"/>
      <c r="T733" s="45">
        <f t="shared" si="31"/>
        <v>0</v>
      </c>
      <c r="U733" s="356">
        <f t="shared" si="55"/>
        <v>12</v>
      </c>
    </row>
    <row r="734" spans="1:21" ht="18" customHeight="1">
      <c r="A734" s="850"/>
      <c r="B734" s="851"/>
      <c r="C734" s="855"/>
      <c r="D734" s="855"/>
      <c r="E734" s="340">
        <v>8</v>
      </c>
      <c r="F734" s="792"/>
      <c r="G734" s="793"/>
      <c r="H734" s="216"/>
      <c r="I734" s="116"/>
      <c r="J734" s="108"/>
      <c r="K734" s="119"/>
      <c r="L734" s="108"/>
      <c r="M734" s="26"/>
      <c r="N734" s="119"/>
      <c r="O734" s="108"/>
      <c r="P734" s="26"/>
      <c r="Q734" s="119"/>
      <c r="R734" s="33"/>
      <c r="S734" s="115"/>
      <c r="T734" s="45">
        <f t="shared" si="31"/>
        <v>0</v>
      </c>
      <c r="U734" s="356">
        <f t="shared" si="55"/>
        <v>12</v>
      </c>
    </row>
    <row r="735" spans="1:21" ht="18" customHeight="1">
      <c r="A735" s="850"/>
      <c r="B735" s="851"/>
      <c r="C735" s="855"/>
      <c r="D735" s="855"/>
      <c r="E735" s="340">
        <v>9</v>
      </c>
      <c r="F735" s="792"/>
      <c r="G735" s="793"/>
      <c r="H735" s="128"/>
      <c r="I735" s="117"/>
      <c r="J735" s="108"/>
      <c r="K735" s="119"/>
      <c r="L735" s="108"/>
      <c r="M735" s="26"/>
      <c r="N735" s="119"/>
      <c r="O735" s="108"/>
      <c r="P735" s="26"/>
      <c r="Q735" s="119"/>
      <c r="R735" s="33"/>
      <c r="S735" s="115"/>
      <c r="T735" s="45">
        <f t="shared" si="31"/>
        <v>0</v>
      </c>
      <c r="U735" s="356">
        <f t="shared" si="55"/>
        <v>12</v>
      </c>
    </row>
    <row r="736" spans="1:21" ht="18" customHeight="1">
      <c r="A736" s="852"/>
      <c r="B736" s="853"/>
      <c r="C736" s="856"/>
      <c r="D736" s="856"/>
      <c r="E736" s="341">
        <v>10</v>
      </c>
      <c r="F736" s="796"/>
      <c r="G736" s="797"/>
      <c r="H736" s="130"/>
      <c r="I736" s="118"/>
      <c r="J736" s="222"/>
      <c r="K736" s="223"/>
      <c r="L736" s="222"/>
      <c r="M736" s="224"/>
      <c r="N736" s="223"/>
      <c r="O736" s="222"/>
      <c r="P736" s="224"/>
      <c r="Q736" s="223"/>
      <c r="R736" s="225"/>
      <c r="S736" s="122"/>
      <c r="T736" s="259">
        <f t="shared" si="31"/>
        <v>0</v>
      </c>
      <c r="U736" s="356">
        <f t="shared" si="55"/>
        <v>12</v>
      </c>
    </row>
    <row r="737" spans="1:21" ht="18" customHeight="1">
      <c r="A737" s="848">
        <f t="shared" ref="A737:B737" si="56">IF(A369="","",A369)</f>
        <v>13</v>
      </c>
      <c r="B737" s="849" t="str">
        <f t="shared" si="56"/>
        <v/>
      </c>
      <c r="C737" s="854" t="str">
        <f>IF(C369="","",C369)</f>
        <v/>
      </c>
      <c r="D737" s="854" t="str">
        <f>IF(D369="","",D369)</f>
        <v/>
      </c>
      <c r="E737" s="339">
        <v>1</v>
      </c>
      <c r="F737" s="794"/>
      <c r="G737" s="795"/>
      <c r="H737" s="217"/>
      <c r="I737" s="218"/>
      <c r="J737" s="181"/>
      <c r="K737" s="219"/>
      <c r="L737" s="181"/>
      <c r="M737" s="220"/>
      <c r="N737" s="219"/>
      <c r="O737" s="181"/>
      <c r="P737" s="220"/>
      <c r="Q737" s="219"/>
      <c r="R737" s="182"/>
      <c r="S737" s="258"/>
      <c r="T737" s="221">
        <f t="shared" si="31"/>
        <v>0</v>
      </c>
      <c r="U737" s="356">
        <f t="shared" ref="U737:U746" si="57">$A$737</f>
        <v>13</v>
      </c>
    </row>
    <row r="738" spans="1:21" ht="18" customHeight="1">
      <c r="A738" s="850"/>
      <c r="B738" s="851"/>
      <c r="C738" s="855"/>
      <c r="D738" s="855"/>
      <c r="E738" s="340">
        <v>2</v>
      </c>
      <c r="F738" s="792"/>
      <c r="G738" s="793"/>
      <c r="H738" s="216"/>
      <c r="I738" s="116"/>
      <c r="J738" s="108"/>
      <c r="K738" s="119"/>
      <c r="L738" s="108"/>
      <c r="M738" s="26"/>
      <c r="N738" s="119"/>
      <c r="O738" s="108"/>
      <c r="P738" s="26"/>
      <c r="Q738" s="119"/>
      <c r="R738" s="33"/>
      <c r="S738" s="115"/>
      <c r="T738" s="45">
        <f t="shared" si="31"/>
        <v>0</v>
      </c>
      <c r="U738" s="356">
        <f t="shared" si="57"/>
        <v>13</v>
      </c>
    </row>
    <row r="739" spans="1:21" ht="18" customHeight="1">
      <c r="A739" s="850"/>
      <c r="B739" s="851"/>
      <c r="C739" s="855"/>
      <c r="D739" s="855"/>
      <c r="E739" s="340">
        <v>3</v>
      </c>
      <c r="F739" s="792"/>
      <c r="G739" s="793"/>
      <c r="H739" s="216"/>
      <c r="I739" s="116"/>
      <c r="J739" s="108"/>
      <c r="K739" s="119"/>
      <c r="L739" s="108"/>
      <c r="M739" s="26"/>
      <c r="N739" s="119"/>
      <c r="O739" s="108"/>
      <c r="P739" s="26"/>
      <c r="Q739" s="119"/>
      <c r="R739" s="33"/>
      <c r="S739" s="115"/>
      <c r="T739" s="45">
        <f t="shared" si="31"/>
        <v>0</v>
      </c>
      <c r="U739" s="356">
        <f t="shared" si="57"/>
        <v>13</v>
      </c>
    </row>
    <row r="740" spans="1:21" ht="18" customHeight="1">
      <c r="A740" s="850"/>
      <c r="B740" s="851"/>
      <c r="C740" s="855"/>
      <c r="D740" s="855"/>
      <c r="E740" s="340">
        <v>4</v>
      </c>
      <c r="F740" s="792"/>
      <c r="G740" s="793"/>
      <c r="H740" s="216"/>
      <c r="I740" s="116"/>
      <c r="J740" s="108"/>
      <c r="K740" s="119"/>
      <c r="L740" s="108"/>
      <c r="M740" s="26"/>
      <c r="N740" s="119"/>
      <c r="O740" s="108"/>
      <c r="P740" s="26"/>
      <c r="Q740" s="119"/>
      <c r="R740" s="33"/>
      <c r="S740" s="115"/>
      <c r="T740" s="45">
        <f t="shared" si="31"/>
        <v>0</v>
      </c>
      <c r="U740" s="356">
        <f t="shared" si="57"/>
        <v>13</v>
      </c>
    </row>
    <row r="741" spans="1:21" ht="18" customHeight="1">
      <c r="A741" s="850"/>
      <c r="B741" s="851"/>
      <c r="C741" s="855"/>
      <c r="D741" s="855"/>
      <c r="E741" s="340">
        <v>5</v>
      </c>
      <c r="F741" s="792"/>
      <c r="G741" s="793"/>
      <c r="H741" s="216"/>
      <c r="I741" s="116"/>
      <c r="J741" s="108"/>
      <c r="K741" s="119"/>
      <c r="L741" s="108"/>
      <c r="M741" s="26"/>
      <c r="N741" s="119"/>
      <c r="O741" s="108"/>
      <c r="P741" s="26"/>
      <c r="Q741" s="119"/>
      <c r="R741" s="33"/>
      <c r="S741" s="115"/>
      <c r="T741" s="45">
        <f t="shared" si="31"/>
        <v>0</v>
      </c>
      <c r="U741" s="356">
        <f t="shared" si="57"/>
        <v>13</v>
      </c>
    </row>
    <row r="742" spans="1:21" ht="18" customHeight="1">
      <c r="A742" s="850"/>
      <c r="B742" s="851"/>
      <c r="C742" s="855"/>
      <c r="D742" s="855"/>
      <c r="E742" s="340">
        <v>6</v>
      </c>
      <c r="F742" s="792"/>
      <c r="G742" s="793"/>
      <c r="H742" s="216"/>
      <c r="I742" s="116"/>
      <c r="J742" s="108"/>
      <c r="K742" s="119"/>
      <c r="L742" s="108"/>
      <c r="M742" s="26"/>
      <c r="N742" s="119"/>
      <c r="O742" s="108"/>
      <c r="P742" s="26"/>
      <c r="Q742" s="119"/>
      <c r="R742" s="33"/>
      <c r="S742" s="115"/>
      <c r="T742" s="45">
        <f t="shared" si="31"/>
        <v>0</v>
      </c>
      <c r="U742" s="356">
        <f t="shared" si="57"/>
        <v>13</v>
      </c>
    </row>
    <row r="743" spans="1:21" ht="18" customHeight="1">
      <c r="A743" s="850"/>
      <c r="B743" s="851"/>
      <c r="C743" s="855"/>
      <c r="D743" s="855"/>
      <c r="E743" s="340">
        <v>7</v>
      </c>
      <c r="F743" s="792"/>
      <c r="G743" s="793"/>
      <c r="H743" s="216"/>
      <c r="I743" s="116"/>
      <c r="J743" s="108"/>
      <c r="K743" s="119"/>
      <c r="L743" s="108"/>
      <c r="M743" s="26"/>
      <c r="N743" s="119"/>
      <c r="O743" s="108"/>
      <c r="P743" s="26"/>
      <c r="Q743" s="119"/>
      <c r="R743" s="33"/>
      <c r="S743" s="115"/>
      <c r="T743" s="45">
        <f t="shared" si="31"/>
        <v>0</v>
      </c>
      <c r="U743" s="356">
        <f t="shared" si="57"/>
        <v>13</v>
      </c>
    </row>
    <row r="744" spans="1:21" ht="18" customHeight="1">
      <c r="A744" s="850"/>
      <c r="B744" s="851"/>
      <c r="C744" s="855"/>
      <c r="D744" s="855"/>
      <c r="E744" s="340">
        <v>8</v>
      </c>
      <c r="F744" s="792"/>
      <c r="G744" s="793"/>
      <c r="H744" s="216"/>
      <c r="I744" s="116"/>
      <c r="J744" s="108"/>
      <c r="K744" s="119"/>
      <c r="L744" s="108"/>
      <c r="M744" s="26"/>
      <c r="N744" s="119"/>
      <c r="O744" s="108"/>
      <c r="P744" s="26"/>
      <c r="Q744" s="119"/>
      <c r="R744" s="33"/>
      <c r="S744" s="115"/>
      <c r="T744" s="45">
        <f t="shared" si="31"/>
        <v>0</v>
      </c>
      <c r="U744" s="356">
        <f t="shared" si="57"/>
        <v>13</v>
      </c>
    </row>
    <row r="745" spans="1:21" ht="18" customHeight="1">
      <c r="A745" s="850"/>
      <c r="B745" s="851"/>
      <c r="C745" s="855"/>
      <c r="D745" s="855"/>
      <c r="E745" s="340">
        <v>9</v>
      </c>
      <c r="F745" s="792"/>
      <c r="G745" s="793"/>
      <c r="H745" s="128"/>
      <c r="I745" s="117"/>
      <c r="J745" s="108"/>
      <c r="K745" s="119"/>
      <c r="L745" s="108"/>
      <c r="M745" s="26"/>
      <c r="N745" s="119"/>
      <c r="O745" s="108"/>
      <c r="P745" s="26"/>
      <c r="Q745" s="119"/>
      <c r="R745" s="33"/>
      <c r="S745" s="115"/>
      <c r="T745" s="45">
        <f t="shared" si="31"/>
        <v>0</v>
      </c>
      <c r="U745" s="356">
        <f t="shared" si="57"/>
        <v>13</v>
      </c>
    </row>
    <row r="746" spans="1:21" ht="18" customHeight="1">
      <c r="A746" s="852"/>
      <c r="B746" s="853"/>
      <c r="C746" s="856"/>
      <c r="D746" s="856"/>
      <c r="E746" s="341">
        <v>10</v>
      </c>
      <c r="F746" s="796"/>
      <c r="G746" s="797"/>
      <c r="H746" s="130"/>
      <c r="I746" s="118"/>
      <c r="J746" s="222"/>
      <c r="K746" s="223"/>
      <c r="L746" s="222"/>
      <c r="M746" s="224"/>
      <c r="N746" s="223"/>
      <c r="O746" s="222"/>
      <c r="P746" s="224"/>
      <c r="Q746" s="223"/>
      <c r="R746" s="225"/>
      <c r="S746" s="122"/>
      <c r="T746" s="259">
        <f t="shared" si="31"/>
        <v>0</v>
      </c>
      <c r="U746" s="356">
        <f t="shared" si="57"/>
        <v>13</v>
      </c>
    </row>
    <row r="747" spans="1:21" ht="18" customHeight="1">
      <c r="A747" s="848">
        <f t="shared" ref="A747:B747" si="58">IF(A399="","",A399)</f>
        <v>14</v>
      </c>
      <c r="B747" s="849" t="str">
        <f t="shared" si="58"/>
        <v/>
      </c>
      <c r="C747" s="854" t="str">
        <f>IF(C399="","",C399)</f>
        <v/>
      </c>
      <c r="D747" s="854" t="str">
        <f>IF(D399="","",D399)</f>
        <v/>
      </c>
      <c r="E747" s="339">
        <v>1</v>
      </c>
      <c r="F747" s="794"/>
      <c r="G747" s="795"/>
      <c r="H747" s="217"/>
      <c r="I747" s="218"/>
      <c r="J747" s="181"/>
      <c r="K747" s="219"/>
      <c r="L747" s="181"/>
      <c r="M747" s="220"/>
      <c r="N747" s="219"/>
      <c r="O747" s="181"/>
      <c r="P747" s="220"/>
      <c r="Q747" s="219"/>
      <c r="R747" s="182"/>
      <c r="S747" s="258"/>
      <c r="T747" s="221">
        <f t="shared" si="31"/>
        <v>0</v>
      </c>
      <c r="U747" s="356">
        <f t="shared" ref="U747:U756" si="59">$A$747</f>
        <v>14</v>
      </c>
    </row>
    <row r="748" spans="1:21" ht="18" customHeight="1">
      <c r="A748" s="850"/>
      <c r="B748" s="851"/>
      <c r="C748" s="855"/>
      <c r="D748" s="855"/>
      <c r="E748" s="340">
        <v>2</v>
      </c>
      <c r="F748" s="792"/>
      <c r="G748" s="793"/>
      <c r="H748" s="216"/>
      <c r="I748" s="116"/>
      <c r="J748" s="108"/>
      <c r="K748" s="119"/>
      <c r="L748" s="108"/>
      <c r="M748" s="26"/>
      <c r="N748" s="119"/>
      <c r="O748" s="108"/>
      <c r="P748" s="26"/>
      <c r="Q748" s="119"/>
      <c r="R748" s="33"/>
      <c r="S748" s="115"/>
      <c r="T748" s="45">
        <f t="shared" si="31"/>
        <v>0</v>
      </c>
      <c r="U748" s="356">
        <f t="shared" si="59"/>
        <v>14</v>
      </c>
    </row>
    <row r="749" spans="1:21" ht="18" customHeight="1">
      <c r="A749" s="850"/>
      <c r="B749" s="851"/>
      <c r="C749" s="855"/>
      <c r="D749" s="855"/>
      <c r="E749" s="340">
        <v>3</v>
      </c>
      <c r="F749" s="792"/>
      <c r="G749" s="793"/>
      <c r="H749" s="216"/>
      <c r="I749" s="116"/>
      <c r="J749" s="108"/>
      <c r="K749" s="119"/>
      <c r="L749" s="108"/>
      <c r="M749" s="26"/>
      <c r="N749" s="119"/>
      <c r="O749" s="108"/>
      <c r="P749" s="26"/>
      <c r="Q749" s="119"/>
      <c r="R749" s="33"/>
      <c r="S749" s="115"/>
      <c r="T749" s="45">
        <f t="shared" si="31"/>
        <v>0</v>
      </c>
      <c r="U749" s="356">
        <f t="shared" si="59"/>
        <v>14</v>
      </c>
    </row>
    <row r="750" spans="1:21" ht="18" customHeight="1">
      <c r="A750" s="850"/>
      <c r="B750" s="851"/>
      <c r="C750" s="855"/>
      <c r="D750" s="855"/>
      <c r="E750" s="340">
        <v>4</v>
      </c>
      <c r="F750" s="792"/>
      <c r="G750" s="793"/>
      <c r="H750" s="216"/>
      <c r="I750" s="116"/>
      <c r="J750" s="108"/>
      <c r="K750" s="119"/>
      <c r="L750" s="108"/>
      <c r="M750" s="26"/>
      <c r="N750" s="119"/>
      <c r="O750" s="108"/>
      <c r="P750" s="26"/>
      <c r="Q750" s="119"/>
      <c r="R750" s="33"/>
      <c r="S750" s="115"/>
      <c r="T750" s="45">
        <f t="shared" si="31"/>
        <v>0</v>
      </c>
      <c r="U750" s="356">
        <f t="shared" si="59"/>
        <v>14</v>
      </c>
    </row>
    <row r="751" spans="1:21" ht="18" customHeight="1">
      <c r="A751" s="850"/>
      <c r="B751" s="851"/>
      <c r="C751" s="855"/>
      <c r="D751" s="855"/>
      <c r="E751" s="340">
        <v>5</v>
      </c>
      <c r="F751" s="792"/>
      <c r="G751" s="793"/>
      <c r="H751" s="216"/>
      <c r="I751" s="116"/>
      <c r="J751" s="108"/>
      <c r="K751" s="119"/>
      <c r="L751" s="108"/>
      <c r="M751" s="26"/>
      <c r="N751" s="119"/>
      <c r="O751" s="108"/>
      <c r="P751" s="26"/>
      <c r="Q751" s="119"/>
      <c r="R751" s="33"/>
      <c r="S751" s="115"/>
      <c r="T751" s="45">
        <f t="shared" si="31"/>
        <v>0</v>
      </c>
      <c r="U751" s="356">
        <f t="shared" si="59"/>
        <v>14</v>
      </c>
    </row>
    <row r="752" spans="1:21" ht="18" customHeight="1">
      <c r="A752" s="850"/>
      <c r="B752" s="851"/>
      <c r="C752" s="855"/>
      <c r="D752" s="855"/>
      <c r="E752" s="340">
        <v>6</v>
      </c>
      <c r="F752" s="792"/>
      <c r="G752" s="793"/>
      <c r="H752" s="216"/>
      <c r="I752" s="116"/>
      <c r="J752" s="108"/>
      <c r="K752" s="119"/>
      <c r="L752" s="108"/>
      <c r="M752" s="26"/>
      <c r="N752" s="119"/>
      <c r="O752" s="108"/>
      <c r="P752" s="26"/>
      <c r="Q752" s="119"/>
      <c r="R752" s="33"/>
      <c r="S752" s="115"/>
      <c r="T752" s="45">
        <f t="shared" si="31"/>
        <v>0</v>
      </c>
      <c r="U752" s="356">
        <f t="shared" si="59"/>
        <v>14</v>
      </c>
    </row>
    <row r="753" spans="1:21" ht="18" customHeight="1">
      <c r="A753" s="850"/>
      <c r="B753" s="851"/>
      <c r="C753" s="855"/>
      <c r="D753" s="855"/>
      <c r="E753" s="340">
        <v>7</v>
      </c>
      <c r="F753" s="792"/>
      <c r="G753" s="793"/>
      <c r="H753" s="216"/>
      <c r="I753" s="116"/>
      <c r="J753" s="108"/>
      <c r="K753" s="119"/>
      <c r="L753" s="108"/>
      <c r="M753" s="26"/>
      <c r="N753" s="119"/>
      <c r="O753" s="108"/>
      <c r="P753" s="26"/>
      <c r="Q753" s="119"/>
      <c r="R753" s="33"/>
      <c r="S753" s="115"/>
      <c r="T753" s="45">
        <f t="shared" si="31"/>
        <v>0</v>
      </c>
      <c r="U753" s="356">
        <f t="shared" si="59"/>
        <v>14</v>
      </c>
    </row>
    <row r="754" spans="1:21" ht="18" customHeight="1">
      <c r="A754" s="850"/>
      <c r="B754" s="851"/>
      <c r="C754" s="855"/>
      <c r="D754" s="855"/>
      <c r="E754" s="340">
        <v>8</v>
      </c>
      <c r="F754" s="792"/>
      <c r="G754" s="793"/>
      <c r="H754" s="216"/>
      <c r="I754" s="116"/>
      <c r="J754" s="108"/>
      <c r="K754" s="119"/>
      <c r="L754" s="108"/>
      <c r="M754" s="26"/>
      <c r="N754" s="119"/>
      <c r="O754" s="108"/>
      <c r="P754" s="26"/>
      <c r="Q754" s="119"/>
      <c r="R754" s="33"/>
      <c r="S754" s="115"/>
      <c r="T754" s="45">
        <f t="shared" si="31"/>
        <v>0</v>
      </c>
      <c r="U754" s="356">
        <f t="shared" si="59"/>
        <v>14</v>
      </c>
    </row>
    <row r="755" spans="1:21" ht="18" customHeight="1">
      <c r="A755" s="850"/>
      <c r="B755" s="851"/>
      <c r="C755" s="855"/>
      <c r="D755" s="855"/>
      <c r="E755" s="340">
        <v>9</v>
      </c>
      <c r="F755" s="792"/>
      <c r="G755" s="793"/>
      <c r="H755" s="128"/>
      <c r="I755" s="117"/>
      <c r="J755" s="108"/>
      <c r="K755" s="119"/>
      <c r="L755" s="108"/>
      <c r="M755" s="26"/>
      <c r="N755" s="119"/>
      <c r="O755" s="108"/>
      <c r="P755" s="26"/>
      <c r="Q755" s="119"/>
      <c r="R755" s="33"/>
      <c r="S755" s="115"/>
      <c r="T755" s="45">
        <f t="shared" si="31"/>
        <v>0</v>
      </c>
      <c r="U755" s="356">
        <f t="shared" si="59"/>
        <v>14</v>
      </c>
    </row>
    <row r="756" spans="1:21" ht="18" customHeight="1">
      <c r="A756" s="852"/>
      <c r="B756" s="853"/>
      <c r="C756" s="856"/>
      <c r="D756" s="856"/>
      <c r="E756" s="341">
        <v>10</v>
      </c>
      <c r="F756" s="796"/>
      <c r="G756" s="797"/>
      <c r="H756" s="130"/>
      <c r="I756" s="118"/>
      <c r="J756" s="222"/>
      <c r="K756" s="223"/>
      <c r="L756" s="222"/>
      <c r="M756" s="224"/>
      <c r="N756" s="223"/>
      <c r="O756" s="222"/>
      <c r="P756" s="224"/>
      <c r="Q756" s="223"/>
      <c r="R756" s="225"/>
      <c r="S756" s="122"/>
      <c r="T756" s="259">
        <f t="shared" si="31"/>
        <v>0</v>
      </c>
      <c r="U756" s="356">
        <f t="shared" si="59"/>
        <v>14</v>
      </c>
    </row>
    <row r="757" spans="1:21" ht="18" customHeight="1">
      <c r="A757" s="848">
        <f t="shared" ref="A757:B757" si="60">IF(A429="","",A429)</f>
        <v>15</v>
      </c>
      <c r="B757" s="849" t="str">
        <f t="shared" si="60"/>
        <v/>
      </c>
      <c r="C757" s="854" t="str">
        <f>IF(C429="","",C429)</f>
        <v/>
      </c>
      <c r="D757" s="854" t="str">
        <f>IF(D429="","",D429)</f>
        <v/>
      </c>
      <c r="E757" s="339">
        <v>1</v>
      </c>
      <c r="F757" s="794"/>
      <c r="G757" s="795"/>
      <c r="H757" s="217"/>
      <c r="I757" s="218"/>
      <c r="J757" s="181"/>
      <c r="K757" s="219"/>
      <c r="L757" s="181"/>
      <c r="M757" s="220"/>
      <c r="N757" s="219"/>
      <c r="O757" s="181"/>
      <c r="P757" s="220"/>
      <c r="Q757" s="219"/>
      <c r="R757" s="182"/>
      <c r="S757" s="258"/>
      <c r="T757" s="221">
        <f t="shared" si="31"/>
        <v>0</v>
      </c>
      <c r="U757" s="356">
        <f t="shared" ref="U757:U766" si="61">$A$757</f>
        <v>15</v>
      </c>
    </row>
    <row r="758" spans="1:21" ht="18" customHeight="1">
      <c r="A758" s="850"/>
      <c r="B758" s="851"/>
      <c r="C758" s="855"/>
      <c r="D758" s="855"/>
      <c r="E758" s="340">
        <v>2</v>
      </c>
      <c r="F758" s="792"/>
      <c r="G758" s="793"/>
      <c r="H758" s="216"/>
      <c r="I758" s="116"/>
      <c r="J758" s="108"/>
      <c r="K758" s="119"/>
      <c r="L758" s="108"/>
      <c r="M758" s="26"/>
      <c r="N758" s="119"/>
      <c r="O758" s="108"/>
      <c r="P758" s="26"/>
      <c r="Q758" s="119"/>
      <c r="R758" s="33"/>
      <c r="S758" s="115"/>
      <c r="T758" s="45">
        <f t="shared" si="31"/>
        <v>0</v>
      </c>
      <c r="U758" s="356">
        <f t="shared" si="61"/>
        <v>15</v>
      </c>
    </row>
    <row r="759" spans="1:21" ht="18" customHeight="1">
      <c r="A759" s="850"/>
      <c r="B759" s="851"/>
      <c r="C759" s="855"/>
      <c r="D759" s="855"/>
      <c r="E759" s="340">
        <v>3</v>
      </c>
      <c r="F759" s="792"/>
      <c r="G759" s="793"/>
      <c r="H759" s="216"/>
      <c r="I759" s="116"/>
      <c r="J759" s="108"/>
      <c r="K759" s="119"/>
      <c r="L759" s="108"/>
      <c r="M759" s="26"/>
      <c r="N759" s="119"/>
      <c r="O759" s="108"/>
      <c r="P759" s="26"/>
      <c r="Q759" s="119"/>
      <c r="R759" s="33"/>
      <c r="S759" s="115"/>
      <c r="T759" s="45">
        <f t="shared" si="31"/>
        <v>0</v>
      </c>
      <c r="U759" s="356">
        <f t="shared" si="61"/>
        <v>15</v>
      </c>
    </row>
    <row r="760" spans="1:21" ht="18" customHeight="1">
      <c r="A760" s="850"/>
      <c r="B760" s="851"/>
      <c r="C760" s="855"/>
      <c r="D760" s="855"/>
      <c r="E760" s="340">
        <v>4</v>
      </c>
      <c r="F760" s="792"/>
      <c r="G760" s="793"/>
      <c r="H760" s="216"/>
      <c r="I760" s="116"/>
      <c r="J760" s="108"/>
      <c r="K760" s="119"/>
      <c r="L760" s="108"/>
      <c r="M760" s="26"/>
      <c r="N760" s="119"/>
      <c r="O760" s="108"/>
      <c r="P760" s="26"/>
      <c r="Q760" s="119"/>
      <c r="R760" s="33"/>
      <c r="S760" s="115"/>
      <c r="T760" s="45">
        <f t="shared" si="31"/>
        <v>0</v>
      </c>
      <c r="U760" s="356">
        <f t="shared" si="61"/>
        <v>15</v>
      </c>
    </row>
    <row r="761" spans="1:21" ht="18" customHeight="1">
      <c r="A761" s="850"/>
      <c r="B761" s="851"/>
      <c r="C761" s="855"/>
      <c r="D761" s="855"/>
      <c r="E761" s="340">
        <v>5</v>
      </c>
      <c r="F761" s="792"/>
      <c r="G761" s="793"/>
      <c r="H761" s="216"/>
      <c r="I761" s="116"/>
      <c r="J761" s="108"/>
      <c r="K761" s="119"/>
      <c r="L761" s="108"/>
      <c r="M761" s="26"/>
      <c r="N761" s="119"/>
      <c r="O761" s="108"/>
      <c r="P761" s="26"/>
      <c r="Q761" s="119"/>
      <c r="R761" s="33"/>
      <c r="S761" s="115"/>
      <c r="T761" s="45">
        <f t="shared" si="31"/>
        <v>0</v>
      </c>
      <c r="U761" s="356">
        <f t="shared" si="61"/>
        <v>15</v>
      </c>
    </row>
    <row r="762" spans="1:21" ht="18" customHeight="1">
      <c r="A762" s="850"/>
      <c r="B762" s="851"/>
      <c r="C762" s="855"/>
      <c r="D762" s="855"/>
      <c r="E762" s="340">
        <v>6</v>
      </c>
      <c r="F762" s="792"/>
      <c r="G762" s="793"/>
      <c r="H762" s="216"/>
      <c r="I762" s="116"/>
      <c r="J762" s="108"/>
      <c r="K762" s="119"/>
      <c r="L762" s="108"/>
      <c r="M762" s="26"/>
      <c r="N762" s="119"/>
      <c r="O762" s="108"/>
      <c r="P762" s="26"/>
      <c r="Q762" s="119"/>
      <c r="R762" s="33"/>
      <c r="S762" s="115"/>
      <c r="T762" s="45">
        <f t="shared" si="31"/>
        <v>0</v>
      </c>
      <c r="U762" s="356">
        <f t="shared" si="61"/>
        <v>15</v>
      </c>
    </row>
    <row r="763" spans="1:21" ht="18" customHeight="1">
      <c r="A763" s="850"/>
      <c r="B763" s="851"/>
      <c r="C763" s="855"/>
      <c r="D763" s="855"/>
      <c r="E763" s="340">
        <v>7</v>
      </c>
      <c r="F763" s="792"/>
      <c r="G763" s="793"/>
      <c r="H763" s="216"/>
      <c r="I763" s="116"/>
      <c r="J763" s="108"/>
      <c r="K763" s="119"/>
      <c r="L763" s="108"/>
      <c r="M763" s="26"/>
      <c r="N763" s="119"/>
      <c r="O763" s="108"/>
      <c r="P763" s="26"/>
      <c r="Q763" s="119"/>
      <c r="R763" s="33"/>
      <c r="S763" s="115"/>
      <c r="T763" s="45">
        <f t="shared" si="31"/>
        <v>0</v>
      </c>
      <c r="U763" s="356">
        <f t="shared" si="61"/>
        <v>15</v>
      </c>
    </row>
    <row r="764" spans="1:21" ht="18" customHeight="1">
      <c r="A764" s="850"/>
      <c r="B764" s="851"/>
      <c r="C764" s="855"/>
      <c r="D764" s="855"/>
      <c r="E764" s="340">
        <v>8</v>
      </c>
      <c r="F764" s="792"/>
      <c r="G764" s="793"/>
      <c r="H764" s="216"/>
      <c r="I764" s="116"/>
      <c r="J764" s="108"/>
      <c r="K764" s="119"/>
      <c r="L764" s="108"/>
      <c r="M764" s="26"/>
      <c r="N764" s="119"/>
      <c r="O764" s="108"/>
      <c r="P764" s="26"/>
      <c r="Q764" s="119"/>
      <c r="R764" s="33"/>
      <c r="S764" s="115"/>
      <c r="T764" s="45">
        <f t="shared" si="31"/>
        <v>0</v>
      </c>
      <c r="U764" s="356">
        <f t="shared" si="61"/>
        <v>15</v>
      </c>
    </row>
    <row r="765" spans="1:21" ht="18" customHeight="1">
      <c r="A765" s="850"/>
      <c r="B765" s="851"/>
      <c r="C765" s="855"/>
      <c r="D765" s="855"/>
      <c r="E765" s="340">
        <v>9</v>
      </c>
      <c r="F765" s="792"/>
      <c r="G765" s="793"/>
      <c r="H765" s="128"/>
      <c r="I765" s="117"/>
      <c r="J765" s="108"/>
      <c r="K765" s="119"/>
      <c r="L765" s="108"/>
      <c r="M765" s="26"/>
      <c r="N765" s="119"/>
      <c r="O765" s="108"/>
      <c r="P765" s="26"/>
      <c r="Q765" s="119"/>
      <c r="R765" s="33"/>
      <c r="S765" s="115"/>
      <c r="T765" s="45">
        <f t="shared" si="31"/>
        <v>0</v>
      </c>
      <c r="U765" s="356">
        <f t="shared" si="61"/>
        <v>15</v>
      </c>
    </row>
    <row r="766" spans="1:21" ht="18" customHeight="1">
      <c r="A766" s="852"/>
      <c r="B766" s="853"/>
      <c r="C766" s="856"/>
      <c r="D766" s="856"/>
      <c r="E766" s="341">
        <v>10</v>
      </c>
      <c r="F766" s="796"/>
      <c r="G766" s="797"/>
      <c r="H766" s="130"/>
      <c r="I766" s="118"/>
      <c r="J766" s="222"/>
      <c r="K766" s="223"/>
      <c r="L766" s="222"/>
      <c r="M766" s="224"/>
      <c r="N766" s="223"/>
      <c r="O766" s="222"/>
      <c r="P766" s="224"/>
      <c r="Q766" s="223"/>
      <c r="R766" s="225"/>
      <c r="S766" s="122"/>
      <c r="T766" s="259">
        <f t="shared" si="31"/>
        <v>0</v>
      </c>
      <c r="U766" s="356">
        <f t="shared" si="61"/>
        <v>15</v>
      </c>
    </row>
    <row r="767" spans="1:21" ht="18" customHeight="1">
      <c r="A767" s="848">
        <f t="shared" ref="A767:B767" si="62">IF(A459="","",A459)</f>
        <v>16</v>
      </c>
      <c r="B767" s="849" t="str">
        <f t="shared" si="62"/>
        <v/>
      </c>
      <c r="C767" s="854" t="str">
        <f>IF(C459="","",C459)</f>
        <v/>
      </c>
      <c r="D767" s="854" t="str">
        <f>IF(D459="","",D459)</f>
        <v/>
      </c>
      <c r="E767" s="339">
        <v>1</v>
      </c>
      <c r="F767" s="794"/>
      <c r="G767" s="795"/>
      <c r="H767" s="217"/>
      <c r="I767" s="218"/>
      <c r="J767" s="181"/>
      <c r="K767" s="219"/>
      <c r="L767" s="181"/>
      <c r="M767" s="220"/>
      <c r="N767" s="219"/>
      <c r="O767" s="181"/>
      <c r="P767" s="220"/>
      <c r="Q767" s="219"/>
      <c r="R767" s="182"/>
      <c r="S767" s="258"/>
      <c r="T767" s="221">
        <f t="shared" si="31"/>
        <v>0</v>
      </c>
      <c r="U767" s="356">
        <f t="shared" ref="U767:U776" si="63">$A$767</f>
        <v>16</v>
      </c>
    </row>
    <row r="768" spans="1:21" ht="18" customHeight="1">
      <c r="A768" s="850"/>
      <c r="B768" s="851"/>
      <c r="C768" s="855"/>
      <c r="D768" s="855"/>
      <c r="E768" s="340">
        <v>2</v>
      </c>
      <c r="F768" s="792"/>
      <c r="G768" s="793"/>
      <c r="H768" s="216"/>
      <c r="I768" s="116"/>
      <c r="J768" s="108"/>
      <c r="K768" s="119"/>
      <c r="L768" s="108"/>
      <c r="M768" s="26"/>
      <c r="N768" s="119"/>
      <c r="O768" s="108"/>
      <c r="P768" s="26"/>
      <c r="Q768" s="119"/>
      <c r="R768" s="33"/>
      <c r="S768" s="115"/>
      <c r="T768" s="45">
        <f t="shared" si="31"/>
        <v>0</v>
      </c>
      <c r="U768" s="356">
        <f t="shared" si="63"/>
        <v>16</v>
      </c>
    </row>
    <row r="769" spans="1:21" ht="18" customHeight="1">
      <c r="A769" s="850"/>
      <c r="B769" s="851"/>
      <c r="C769" s="855"/>
      <c r="D769" s="855"/>
      <c r="E769" s="340">
        <v>3</v>
      </c>
      <c r="F769" s="792"/>
      <c r="G769" s="793"/>
      <c r="H769" s="216"/>
      <c r="I769" s="116"/>
      <c r="J769" s="108"/>
      <c r="K769" s="119"/>
      <c r="L769" s="108"/>
      <c r="M769" s="26"/>
      <c r="N769" s="119"/>
      <c r="O769" s="108"/>
      <c r="P769" s="26"/>
      <c r="Q769" s="119"/>
      <c r="R769" s="33"/>
      <c r="S769" s="115"/>
      <c r="T769" s="45">
        <f t="shared" si="31"/>
        <v>0</v>
      </c>
      <c r="U769" s="356">
        <f t="shared" si="63"/>
        <v>16</v>
      </c>
    </row>
    <row r="770" spans="1:21" ht="18" customHeight="1">
      <c r="A770" s="850"/>
      <c r="B770" s="851"/>
      <c r="C770" s="855"/>
      <c r="D770" s="855"/>
      <c r="E770" s="340">
        <v>4</v>
      </c>
      <c r="F770" s="792"/>
      <c r="G770" s="793"/>
      <c r="H770" s="216"/>
      <c r="I770" s="116"/>
      <c r="J770" s="108"/>
      <c r="K770" s="119"/>
      <c r="L770" s="108"/>
      <c r="M770" s="26"/>
      <c r="N770" s="119"/>
      <c r="O770" s="108"/>
      <c r="P770" s="26"/>
      <c r="Q770" s="119"/>
      <c r="R770" s="33"/>
      <c r="S770" s="115"/>
      <c r="T770" s="45">
        <f t="shared" si="31"/>
        <v>0</v>
      </c>
      <c r="U770" s="356">
        <f t="shared" si="63"/>
        <v>16</v>
      </c>
    </row>
    <row r="771" spans="1:21" ht="18" customHeight="1">
      <c r="A771" s="850"/>
      <c r="B771" s="851"/>
      <c r="C771" s="855"/>
      <c r="D771" s="855"/>
      <c r="E771" s="340">
        <v>5</v>
      </c>
      <c r="F771" s="792"/>
      <c r="G771" s="793"/>
      <c r="H771" s="216"/>
      <c r="I771" s="116"/>
      <c r="J771" s="108"/>
      <c r="K771" s="119"/>
      <c r="L771" s="108"/>
      <c r="M771" s="26"/>
      <c r="N771" s="119"/>
      <c r="O771" s="108"/>
      <c r="P771" s="26"/>
      <c r="Q771" s="119"/>
      <c r="R771" s="33"/>
      <c r="S771" s="115"/>
      <c r="T771" s="45">
        <f t="shared" si="31"/>
        <v>0</v>
      </c>
      <c r="U771" s="356">
        <f t="shared" si="63"/>
        <v>16</v>
      </c>
    </row>
    <row r="772" spans="1:21" ht="18" customHeight="1">
      <c r="A772" s="850"/>
      <c r="B772" s="851"/>
      <c r="C772" s="855"/>
      <c r="D772" s="855"/>
      <c r="E772" s="340">
        <v>6</v>
      </c>
      <c r="F772" s="792"/>
      <c r="G772" s="793"/>
      <c r="H772" s="216"/>
      <c r="I772" s="116"/>
      <c r="J772" s="108"/>
      <c r="K772" s="119"/>
      <c r="L772" s="108"/>
      <c r="M772" s="26"/>
      <c r="N772" s="119"/>
      <c r="O772" s="108"/>
      <c r="P772" s="26"/>
      <c r="Q772" s="119"/>
      <c r="R772" s="33"/>
      <c r="S772" s="115"/>
      <c r="T772" s="45">
        <f t="shared" si="31"/>
        <v>0</v>
      </c>
      <c r="U772" s="356">
        <f t="shared" si="63"/>
        <v>16</v>
      </c>
    </row>
    <row r="773" spans="1:21" ht="18" customHeight="1">
      <c r="A773" s="850"/>
      <c r="B773" s="851"/>
      <c r="C773" s="855"/>
      <c r="D773" s="855"/>
      <c r="E773" s="340">
        <v>7</v>
      </c>
      <c r="F773" s="792"/>
      <c r="G773" s="793"/>
      <c r="H773" s="216"/>
      <c r="I773" s="116"/>
      <c r="J773" s="108"/>
      <c r="K773" s="119"/>
      <c r="L773" s="108"/>
      <c r="M773" s="26"/>
      <c r="N773" s="119"/>
      <c r="O773" s="108"/>
      <c r="P773" s="26"/>
      <c r="Q773" s="119"/>
      <c r="R773" s="33"/>
      <c r="S773" s="115"/>
      <c r="T773" s="45">
        <f t="shared" si="31"/>
        <v>0</v>
      </c>
      <c r="U773" s="356">
        <f t="shared" si="63"/>
        <v>16</v>
      </c>
    </row>
    <row r="774" spans="1:21" ht="18" customHeight="1">
      <c r="A774" s="850"/>
      <c r="B774" s="851"/>
      <c r="C774" s="855"/>
      <c r="D774" s="855"/>
      <c r="E774" s="340">
        <v>8</v>
      </c>
      <c r="F774" s="792"/>
      <c r="G774" s="793"/>
      <c r="H774" s="216"/>
      <c r="I774" s="116"/>
      <c r="J774" s="108"/>
      <c r="K774" s="119"/>
      <c r="L774" s="108"/>
      <c r="M774" s="26"/>
      <c r="N774" s="119"/>
      <c r="O774" s="108"/>
      <c r="P774" s="26"/>
      <c r="Q774" s="119"/>
      <c r="R774" s="33"/>
      <c r="S774" s="115"/>
      <c r="T774" s="45">
        <f t="shared" si="31"/>
        <v>0</v>
      </c>
      <c r="U774" s="356">
        <f t="shared" si="63"/>
        <v>16</v>
      </c>
    </row>
    <row r="775" spans="1:21" ht="18" customHeight="1">
      <c r="A775" s="850"/>
      <c r="B775" s="851"/>
      <c r="C775" s="855"/>
      <c r="D775" s="855"/>
      <c r="E775" s="340">
        <v>9</v>
      </c>
      <c r="F775" s="792"/>
      <c r="G775" s="793"/>
      <c r="H775" s="128"/>
      <c r="I775" s="117"/>
      <c r="J775" s="108"/>
      <c r="K775" s="119"/>
      <c r="L775" s="108"/>
      <c r="M775" s="26"/>
      <c r="N775" s="119"/>
      <c r="O775" s="108"/>
      <c r="P775" s="26"/>
      <c r="Q775" s="119"/>
      <c r="R775" s="33"/>
      <c r="S775" s="115"/>
      <c r="T775" s="45">
        <f t="shared" si="31"/>
        <v>0</v>
      </c>
      <c r="U775" s="356">
        <f t="shared" si="63"/>
        <v>16</v>
      </c>
    </row>
    <row r="776" spans="1:21" ht="18" customHeight="1">
      <c r="A776" s="852"/>
      <c r="B776" s="853"/>
      <c r="C776" s="856"/>
      <c r="D776" s="856"/>
      <c r="E776" s="341">
        <v>10</v>
      </c>
      <c r="F776" s="796"/>
      <c r="G776" s="797"/>
      <c r="H776" s="130"/>
      <c r="I776" s="118"/>
      <c r="J776" s="222"/>
      <c r="K776" s="223"/>
      <c r="L776" s="222"/>
      <c r="M776" s="224"/>
      <c r="N776" s="223"/>
      <c r="O776" s="222"/>
      <c r="P776" s="224"/>
      <c r="Q776" s="223"/>
      <c r="R776" s="225"/>
      <c r="S776" s="122"/>
      <c r="T776" s="259">
        <f t="shared" si="31"/>
        <v>0</v>
      </c>
      <c r="U776" s="356">
        <f t="shared" si="63"/>
        <v>16</v>
      </c>
    </row>
    <row r="777" spans="1:21" ht="18" customHeight="1">
      <c r="A777" s="848">
        <f t="shared" ref="A777:B777" si="64">IF(A489="","",A489)</f>
        <v>17</v>
      </c>
      <c r="B777" s="849" t="str">
        <f t="shared" si="64"/>
        <v/>
      </c>
      <c r="C777" s="854" t="str">
        <f>IF(C489="","",C489)</f>
        <v/>
      </c>
      <c r="D777" s="854" t="str">
        <f>IF(D489="","",D489)</f>
        <v/>
      </c>
      <c r="E777" s="339">
        <v>1</v>
      </c>
      <c r="F777" s="794"/>
      <c r="G777" s="795"/>
      <c r="H777" s="217"/>
      <c r="I777" s="218"/>
      <c r="J777" s="181"/>
      <c r="K777" s="219"/>
      <c r="L777" s="181"/>
      <c r="M777" s="220"/>
      <c r="N777" s="219"/>
      <c r="O777" s="181"/>
      <c r="P777" s="220"/>
      <c r="Q777" s="219"/>
      <c r="R777" s="182"/>
      <c r="S777" s="258"/>
      <c r="T777" s="221">
        <f t="shared" si="31"/>
        <v>0</v>
      </c>
      <c r="U777" s="356">
        <f t="shared" ref="U777:U786" si="65">$A$777</f>
        <v>17</v>
      </c>
    </row>
    <row r="778" spans="1:21" ht="18" customHeight="1">
      <c r="A778" s="850"/>
      <c r="B778" s="851"/>
      <c r="C778" s="855"/>
      <c r="D778" s="855"/>
      <c r="E778" s="340">
        <v>2</v>
      </c>
      <c r="F778" s="792"/>
      <c r="G778" s="793"/>
      <c r="H778" s="216"/>
      <c r="I778" s="116"/>
      <c r="J778" s="108"/>
      <c r="K778" s="119"/>
      <c r="L778" s="108"/>
      <c r="M778" s="26"/>
      <c r="N778" s="119"/>
      <c r="O778" s="108"/>
      <c r="P778" s="26"/>
      <c r="Q778" s="119"/>
      <c r="R778" s="33"/>
      <c r="S778" s="115"/>
      <c r="T778" s="45">
        <f t="shared" si="31"/>
        <v>0</v>
      </c>
      <c r="U778" s="356">
        <f t="shared" si="65"/>
        <v>17</v>
      </c>
    </row>
    <row r="779" spans="1:21" ht="18" customHeight="1">
      <c r="A779" s="850"/>
      <c r="B779" s="851"/>
      <c r="C779" s="855"/>
      <c r="D779" s="855"/>
      <c r="E779" s="340">
        <v>3</v>
      </c>
      <c r="F779" s="792"/>
      <c r="G779" s="793"/>
      <c r="H779" s="216"/>
      <c r="I779" s="116"/>
      <c r="J779" s="108"/>
      <c r="K779" s="119"/>
      <c r="L779" s="108"/>
      <c r="M779" s="26"/>
      <c r="N779" s="119"/>
      <c r="O779" s="108"/>
      <c r="P779" s="26"/>
      <c r="Q779" s="119"/>
      <c r="R779" s="33"/>
      <c r="S779" s="115"/>
      <c r="T779" s="45">
        <f t="shared" si="31"/>
        <v>0</v>
      </c>
      <c r="U779" s="356">
        <f t="shared" si="65"/>
        <v>17</v>
      </c>
    </row>
    <row r="780" spans="1:21" ht="18" customHeight="1">
      <c r="A780" s="850"/>
      <c r="B780" s="851"/>
      <c r="C780" s="855"/>
      <c r="D780" s="855"/>
      <c r="E780" s="340">
        <v>4</v>
      </c>
      <c r="F780" s="792"/>
      <c r="G780" s="793"/>
      <c r="H780" s="216"/>
      <c r="I780" s="116"/>
      <c r="J780" s="108"/>
      <c r="K780" s="119"/>
      <c r="L780" s="108"/>
      <c r="M780" s="26"/>
      <c r="N780" s="119"/>
      <c r="O780" s="108"/>
      <c r="P780" s="26"/>
      <c r="Q780" s="119"/>
      <c r="R780" s="33"/>
      <c r="S780" s="115"/>
      <c r="T780" s="45">
        <f t="shared" si="31"/>
        <v>0</v>
      </c>
      <c r="U780" s="356">
        <f t="shared" si="65"/>
        <v>17</v>
      </c>
    </row>
    <row r="781" spans="1:21" ht="18" customHeight="1">
      <c r="A781" s="850"/>
      <c r="B781" s="851"/>
      <c r="C781" s="855"/>
      <c r="D781" s="855"/>
      <c r="E781" s="340">
        <v>5</v>
      </c>
      <c r="F781" s="792"/>
      <c r="G781" s="793"/>
      <c r="H781" s="216"/>
      <c r="I781" s="116"/>
      <c r="J781" s="108"/>
      <c r="K781" s="119"/>
      <c r="L781" s="108"/>
      <c r="M781" s="26"/>
      <c r="N781" s="119"/>
      <c r="O781" s="108"/>
      <c r="P781" s="26"/>
      <c r="Q781" s="119"/>
      <c r="R781" s="33"/>
      <c r="S781" s="115"/>
      <c r="T781" s="45">
        <f t="shared" si="31"/>
        <v>0</v>
      </c>
      <c r="U781" s="356">
        <f t="shared" si="65"/>
        <v>17</v>
      </c>
    </row>
    <row r="782" spans="1:21" ht="18" customHeight="1">
      <c r="A782" s="850"/>
      <c r="B782" s="851"/>
      <c r="C782" s="855"/>
      <c r="D782" s="855"/>
      <c r="E782" s="340">
        <v>6</v>
      </c>
      <c r="F782" s="792"/>
      <c r="G782" s="793"/>
      <c r="H782" s="216"/>
      <c r="I782" s="116"/>
      <c r="J782" s="108"/>
      <c r="K782" s="119"/>
      <c r="L782" s="108"/>
      <c r="M782" s="26"/>
      <c r="N782" s="119"/>
      <c r="O782" s="108"/>
      <c r="P782" s="26"/>
      <c r="Q782" s="119"/>
      <c r="R782" s="33"/>
      <c r="S782" s="115"/>
      <c r="T782" s="45">
        <f t="shared" si="31"/>
        <v>0</v>
      </c>
      <c r="U782" s="356">
        <f t="shared" si="65"/>
        <v>17</v>
      </c>
    </row>
    <row r="783" spans="1:21" ht="18" customHeight="1">
      <c r="A783" s="850"/>
      <c r="B783" s="851"/>
      <c r="C783" s="855"/>
      <c r="D783" s="855"/>
      <c r="E783" s="340">
        <v>7</v>
      </c>
      <c r="F783" s="792"/>
      <c r="G783" s="793"/>
      <c r="H783" s="216"/>
      <c r="I783" s="116"/>
      <c r="J783" s="108"/>
      <c r="K783" s="119"/>
      <c r="L783" s="108"/>
      <c r="M783" s="26"/>
      <c r="N783" s="119"/>
      <c r="O783" s="108"/>
      <c r="P783" s="26"/>
      <c r="Q783" s="119"/>
      <c r="R783" s="33"/>
      <c r="S783" s="115"/>
      <c r="T783" s="45">
        <f t="shared" si="31"/>
        <v>0</v>
      </c>
      <c r="U783" s="356">
        <f t="shared" si="65"/>
        <v>17</v>
      </c>
    </row>
    <row r="784" spans="1:21" ht="18" customHeight="1">
      <c r="A784" s="850"/>
      <c r="B784" s="851"/>
      <c r="C784" s="855"/>
      <c r="D784" s="855"/>
      <c r="E784" s="340">
        <v>8</v>
      </c>
      <c r="F784" s="792"/>
      <c r="G784" s="793"/>
      <c r="H784" s="216"/>
      <c r="I784" s="116"/>
      <c r="J784" s="108"/>
      <c r="K784" s="119"/>
      <c r="L784" s="108"/>
      <c r="M784" s="26"/>
      <c r="N784" s="119"/>
      <c r="O784" s="108"/>
      <c r="P784" s="26"/>
      <c r="Q784" s="119"/>
      <c r="R784" s="33"/>
      <c r="S784" s="115"/>
      <c r="T784" s="45">
        <f t="shared" si="31"/>
        <v>0</v>
      </c>
      <c r="U784" s="356">
        <f t="shared" si="65"/>
        <v>17</v>
      </c>
    </row>
    <row r="785" spans="1:21" ht="18" customHeight="1">
      <c r="A785" s="850"/>
      <c r="B785" s="851"/>
      <c r="C785" s="855"/>
      <c r="D785" s="855"/>
      <c r="E785" s="340">
        <v>9</v>
      </c>
      <c r="F785" s="792"/>
      <c r="G785" s="793"/>
      <c r="H785" s="128"/>
      <c r="I785" s="117"/>
      <c r="J785" s="108"/>
      <c r="K785" s="119"/>
      <c r="L785" s="108"/>
      <c r="M785" s="26"/>
      <c r="N785" s="119"/>
      <c r="O785" s="108"/>
      <c r="P785" s="26"/>
      <c r="Q785" s="119"/>
      <c r="R785" s="33"/>
      <c r="S785" s="115"/>
      <c r="T785" s="45">
        <f t="shared" si="31"/>
        <v>0</v>
      </c>
      <c r="U785" s="356">
        <f t="shared" si="65"/>
        <v>17</v>
      </c>
    </row>
    <row r="786" spans="1:21" ht="18" customHeight="1">
      <c r="A786" s="852"/>
      <c r="B786" s="853"/>
      <c r="C786" s="856"/>
      <c r="D786" s="856"/>
      <c r="E786" s="341">
        <v>10</v>
      </c>
      <c r="F786" s="796"/>
      <c r="G786" s="797"/>
      <c r="H786" s="130"/>
      <c r="I786" s="118"/>
      <c r="J786" s="222"/>
      <c r="K786" s="223"/>
      <c r="L786" s="222"/>
      <c r="M786" s="224"/>
      <c r="N786" s="223"/>
      <c r="O786" s="222"/>
      <c r="P786" s="224"/>
      <c r="Q786" s="223"/>
      <c r="R786" s="225"/>
      <c r="S786" s="122"/>
      <c r="T786" s="259">
        <f t="shared" si="31"/>
        <v>0</v>
      </c>
      <c r="U786" s="356">
        <f t="shared" si="65"/>
        <v>17</v>
      </c>
    </row>
    <row r="787" spans="1:21" ht="18" customHeight="1">
      <c r="A787" s="848">
        <f t="shared" ref="A787:B787" si="66">IF(A519="","",A519)</f>
        <v>18</v>
      </c>
      <c r="B787" s="849" t="str">
        <f t="shared" si="66"/>
        <v/>
      </c>
      <c r="C787" s="854" t="str">
        <f>IF(C519="","",C519)</f>
        <v/>
      </c>
      <c r="D787" s="854" t="str">
        <f>IF(D519="","",D519)</f>
        <v/>
      </c>
      <c r="E787" s="339">
        <v>1</v>
      </c>
      <c r="F787" s="794"/>
      <c r="G787" s="795"/>
      <c r="H787" s="217"/>
      <c r="I787" s="218"/>
      <c r="J787" s="181"/>
      <c r="K787" s="219"/>
      <c r="L787" s="181"/>
      <c r="M787" s="220"/>
      <c r="N787" s="219"/>
      <c r="O787" s="181"/>
      <c r="P787" s="220"/>
      <c r="Q787" s="219"/>
      <c r="R787" s="182"/>
      <c r="S787" s="258"/>
      <c r="T787" s="221">
        <f t="shared" si="31"/>
        <v>0</v>
      </c>
      <c r="U787" s="356">
        <f t="shared" ref="U787:U796" si="67">$A$787</f>
        <v>18</v>
      </c>
    </row>
    <row r="788" spans="1:21" ht="18" customHeight="1">
      <c r="A788" s="850"/>
      <c r="B788" s="851"/>
      <c r="C788" s="855"/>
      <c r="D788" s="855"/>
      <c r="E788" s="340">
        <v>2</v>
      </c>
      <c r="F788" s="792"/>
      <c r="G788" s="793"/>
      <c r="H788" s="216"/>
      <c r="I788" s="116"/>
      <c r="J788" s="108"/>
      <c r="K788" s="119"/>
      <c r="L788" s="108"/>
      <c r="M788" s="26"/>
      <c r="N788" s="119"/>
      <c r="O788" s="108"/>
      <c r="P788" s="26"/>
      <c r="Q788" s="119"/>
      <c r="R788" s="33"/>
      <c r="S788" s="115"/>
      <c r="T788" s="45">
        <f t="shared" si="31"/>
        <v>0</v>
      </c>
      <c r="U788" s="356">
        <f t="shared" si="67"/>
        <v>18</v>
      </c>
    </row>
    <row r="789" spans="1:21" ht="18" customHeight="1">
      <c r="A789" s="850"/>
      <c r="B789" s="851"/>
      <c r="C789" s="855"/>
      <c r="D789" s="855"/>
      <c r="E789" s="340">
        <v>3</v>
      </c>
      <c r="F789" s="792"/>
      <c r="G789" s="793"/>
      <c r="H789" s="216"/>
      <c r="I789" s="116"/>
      <c r="J789" s="108"/>
      <c r="K789" s="119"/>
      <c r="L789" s="108"/>
      <c r="M789" s="26"/>
      <c r="N789" s="119"/>
      <c r="O789" s="108"/>
      <c r="P789" s="26"/>
      <c r="Q789" s="119"/>
      <c r="R789" s="33"/>
      <c r="S789" s="115"/>
      <c r="T789" s="45">
        <f t="shared" si="31"/>
        <v>0</v>
      </c>
      <c r="U789" s="356">
        <f t="shared" si="67"/>
        <v>18</v>
      </c>
    </row>
    <row r="790" spans="1:21" ht="18" customHeight="1">
      <c r="A790" s="850"/>
      <c r="B790" s="851"/>
      <c r="C790" s="855"/>
      <c r="D790" s="855"/>
      <c r="E790" s="340">
        <v>4</v>
      </c>
      <c r="F790" s="792"/>
      <c r="G790" s="793"/>
      <c r="H790" s="216"/>
      <c r="I790" s="116"/>
      <c r="J790" s="108"/>
      <c r="K790" s="119"/>
      <c r="L790" s="108"/>
      <c r="M790" s="26"/>
      <c r="N790" s="119"/>
      <c r="O790" s="108"/>
      <c r="P790" s="26"/>
      <c r="Q790" s="119"/>
      <c r="R790" s="33"/>
      <c r="S790" s="115"/>
      <c r="T790" s="45">
        <f t="shared" si="31"/>
        <v>0</v>
      </c>
      <c r="U790" s="356">
        <f t="shared" si="67"/>
        <v>18</v>
      </c>
    </row>
    <row r="791" spans="1:21" ht="18" customHeight="1">
      <c r="A791" s="850"/>
      <c r="B791" s="851"/>
      <c r="C791" s="855"/>
      <c r="D791" s="855"/>
      <c r="E791" s="340">
        <v>5</v>
      </c>
      <c r="F791" s="792"/>
      <c r="G791" s="793"/>
      <c r="H791" s="216"/>
      <c r="I791" s="116"/>
      <c r="J791" s="108"/>
      <c r="K791" s="119"/>
      <c r="L791" s="108"/>
      <c r="M791" s="26"/>
      <c r="N791" s="119"/>
      <c r="O791" s="108"/>
      <c r="P791" s="26"/>
      <c r="Q791" s="119"/>
      <c r="R791" s="33"/>
      <c r="S791" s="115"/>
      <c r="T791" s="45">
        <f t="shared" si="31"/>
        <v>0</v>
      </c>
      <c r="U791" s="356">
        <f t="shared" si="67"/>
        <v>18</v>
      </c>
    </row>
    <row r="792" spans="1:21" ht="18" customHeight="1">
      <c r="A792" s="850"/>
      <c r="B792" s="851"/>
      <c r="C792" s="855"/>
      <c r="D792" s="855"/>
      <c r="E792" s="340">
        <v>6</v>
      </c>
      <c r="F792" s="792"/>
      <c r="G792" s="793"/>
      <c r="H792" s="216"/>
      <c r="I792" s="116"/>
      <c r="J792" s="108"/>
      <c r="K792" s="119"/>
      <c r="L792" s="108"/>
      <c r="M792" s="26"/>
      <c r="N792" s="119"/>
      <c r="O792" s="108"/>
      <c r="P792" s="26"/>
      <c r="Q792" s="119"/>
      <c r="R792" s="33"/>
      <c r="S792" s="115"/>
      <c r="T792" s="45">
        <f t="shared" si="31"/>
        <v>0</v>
      </c>
      <c r="U792" s="356">
        <f t="shared" si="67"/>
        <v>18</v>
      </c>
    </row>
    <row r="793" spans="1:21" ht="18" customHeight="1">
      <c r="A793" s="850"/>
      <c r="B793" s="851"/>
      <c r="C793" s="855"/>
      <c r="D793" s="855"/>
      <c r="E793" s="340">
        <v>7</v>
      </c>
      <c r="F793" s="792"/>
      <c r="G793" s="793"/>
      <c r="H793" s="216"/>
      <c r="I793" s="116"/>
      <c r="J793" s="108"/>
      <c r="K793" s="119"/>
      <c r="L793" s="108"/>
      <c r="M793" s="26"/>
      <c r="N793" s="119"/>
      <c r="O793" s="108"/>
      <c r="P793" s="26"/>
      <c r="Q793" s="119"/>
      <c r="R793" s="33"/>
      <c r="S793" s="115"/>
      <c r="T793" s="45">
        <f t="shared" si="31"/>
        <v>0</v>
      </c>
      <c r="U793" s="356">
        <f t="shared" si="67"/>
        <v>18</v>
      </c>
    </row>
    <row r="794" spans="1:21" ht="18" customHeight="1">
      <c r="A794" s="850"/>
      <c r="B794" s="851"/>
      <c r="C794" s="855"/>
      <c r="D794" s="855"/>
      <c r="E794" s="340">
        <v>8</v>
      </c>
      <c r="F794" s="792"/>
      <c r="G794" s="793"/>
      <c r="H794" s="216"/>
      <c r="I794" s="116"/>
      <c r="J794" s="108"/>
      <c r="K794" s="119"/>
      <c r="L794" s="108"/>
      <c r="M794" s="26"/>
      <c r="N794" s="119"/>
      <c r="O794" s="108"/>
      <c r="P794" s="26"/>
      <c r="Q794" s="119"/>
      <c r="R794" s="33"/>
      <c r="S794" s="115"/>
      <c r="T794" s="45">
        <f t="shared" si="31"/>
        <v>0</v>
      </c>
      <c r="U794" s="356">
        <f t="shared" si="67"/>
        <v>18</v>
      </c>
    </row>
    <row r="795" spans="1:21" ht="18" customHeight="1">
      <c r="A795" s="850"/>
      <c r="B795" s="851"/>
      <c r="C795" s="855"/>
      <c r="D795" s="855"/>
      <c r="E795" s="340">
        <v>9</v>
      </c>
      <c r="F795" s="792"/>
      <c r="G795" s="793"/>
      <c r="H795" s="128"/>
      <c r="I795" s="117"/>
      <c r="J795" s="108"/>
      <c r="K795" s="119"/>
      <c r="L795" s="108"/>
      <c r="M795" s="26"/>
      <c r="N795" s="119"/>
      <c r="O795" s="108"/>
      <c r="P795" s="26"/>
      <c r="Q795" s="119"/>
      <c r="R795" s="33"/>
      <c r="S795" s="115"/>
      <c r="T795" s="45">
        <f t="shared" si="31"/>
        <v>0</v>
      </c>
      <c r="U795" s="356">
        <f t="shared" si="67"/>
        <v>18</v>
      </c>
    </row>
    <row r="796" spans="1:21" ht="18" customHeight="1">
      <c r="A796" s="852"/>
      <c r="B796" s="853"/>
      <c r="C796" s="856"/>
      <c r="D796" s="856"/>
      <c r="E796" s="341">
        <v>10</v>
      </c>
      <c r="F796" s="796"/>
      <c r="G796" s="797"/>
      <c r="H796" s="130"/>
      <c r="I796" s="118"/>
      <c r="J796" s="222"/>
      <c r="K796" s="223"/>
      <c r="L796" s="222"/>
      <c r="M796" s="224"/>
      <c r="N796" s="223"/>
      <c r="O796" s="222"/>
      <c r="P796" s="224"/>
      <c r="Q796" s="223"/>
      <c r="R796" s="225"/>
      <c r="S796" s="122"/>
      <c r="T796" s="259">
        <f t="shared" si="31"/>
        <v>0</v>
      </c>
      <c r="U796" s="356">
        <f t="shared" si="67"/>
        <v>18</v>
      </c>
    </row>
    <row r="797" spans="1:21" ht="18" customHeight="1">
      <c r="A797" s="848">
        <f t="shared" ref="A797:B797" si="68">IF(A549="","",A549)</f>
        <v>19</v>
      </c>
      <c r="B797" s="849" t="str">
        <f t="shared" si="68"/>
        <v/>
      </c>
      <c r="C797" s="854" t="str">
        <f>IF(C549="","",C549)</f>
        <v/>
      </c>
      <c r="D797" s="854" t="str">
        <f>IF(D549="","",D549)</f>
        <v/>
      </c>
      <c r="E797" s="339">
        <v>1</v>
      </c>
      <c r="F797" s="794"/>
      <c r="G797" s="795"/>
      <c r="H797" s="217"/>
      <c r="I797" s="218"/>
      <c r="J797" s="181"/>
      <c r="K797" s="219"/>
      <c r="L797" s="181"/>
      <c r="M797" s="220"/>
      <c r="N797" s="219"/>
      <c r="O797" s="181"/>
      <c r="P797" s="220"/>
      <c r="Q797" s="219"/>
      <c r="R797" s="182"/>
      <c r="S797" s="183"/>
      <c r="T797" s="221">
        <f t="shared" si="31"/>
        <v>0</v>
      </c>
      <c r="U797" s="356">
        <f t="shared" ref="U797:U806" si="69">$A$797</f>
        <v>19</v>
      </c>
    </row>
    <row r="798" spans="1:21" ht="18" customHeight="1">
      <c r="A798" s="850"/>
      <c r="B798" s="851"/>
      <c r="C798" s="855"/>
      <c r="D798" s="855"/>
      <c r="E798" s="340">
        <v>2</v>
      </c>
      <c r="F798" s="792"/>
      <c r="G798" s="793"/>
      <c r="H798" s="216"/>
      <c r="I798" s="116"/>
      <c r="J798" s="108"/>
      <c r="K798" s="119"/>
      <c r="L798" s="108"/>
      <c r="M798" s="26"/>
      <c r="N798" s="119"/>
      <c r="O798" s="108"/>
      <c r="P798" s="26"/>
      <c r="Q798" s="119"/>
      <c r="R798" s="33"/>
      <c r="S798" s="114"/>
      <c r="T798" s="45">
        <f t="shared" si="31"/>
        <v>0</v>
      </c>
      <c r="U798" s="356">
        <f t="shared" si="69"/>
        <v>19</v>
      </c>
    </row>
    <row r="799" spans="1:21" ht="18" customHeight="1">
      <c r="A799" s="850"/>
      <c r="B799" s="851"/>
      <c r="C799" s="855"/>
      <c r="D799" s="855"/>
      <c r="E799" s="340">
        <v>3</v>
      </c>
      <c r="F799" s="792"/>
      <c r="G799" s="793"/>
      <c r="H799" s="216"/>
      <c r="I799" s="116"/>
      <c r="J799" s="108"/>
      <c r="K799" s="119"/>
      <c r="L799" s="108"/>
      <c r="M799" s="26"/>
      <c r="N799" s="119"/>
      <c r="O799" s="108"/>
      <c r="P799" s="26"/>
      <c r="Q799" s="119"/>
      <c r="R799" s="33"/>
      <c r="S799" s="114"/>
      <c r="T799" s="45">
        <f t="shared" si="31"/>
        <v>0</v>
      </c>
      <c r="U799" s="356">
        <f t="shared" si="69"/>
        <v>19</v>
      </c>
    </row>
    <row r="800" spans="1:21" ht="18" customHeight="1">
      <c r="A800" s="850"/>
      <c r="B800" s="851"/>
      <c r="C800" s="855"/>
      <c r="D800" s="855"/>
      <c r="E800" s="340">
        <v>4</v>
      </c>
      <c r="F800" s="792"/>
      <c r="G800" s="793"/>
      <c r="H800" s="216"/>
      <c r="I800" s="116"/>
      <c r="J800" s="108"/>
      <c r="K800" s="119"/>
      <c r="L800" s="108"/>
      <c r="M800" s="26"/>
      <c r="N800" s="119"/>
      <c r="O800" s="108"/>
      <c r="P800" s="26"/>
      <c r="Q800" s="119"/>
      <c r="R800" s="33"/>
      <c r="S800" s="114"/>
      <c r="T800" s="45">
        <f t="shared" si="31"/>
        <v>0</v>
      </c>
      <c r="U800" s="356">
        <f t="shared" si="69"/>
        <v>19</v>
      </c>
    </row>
    <row r="801" spans="1:21" ht="18" customHeight="1">
      <c r="A801" s="850"/>
      <c r="B801" s="851"/>
      <c r="C801" s="855"/>
      <c r="D801" s="855"/>
      <c r="E801" s="340">
        <v>5</v>
      </c>
      <c r="F801" s="792"/>
      <c r="G801" s="793"/>
      <c r="H801" s="216"/>
      <c r="I801" s="116"/>
      <c r="J801" s="108"/>
      <c r="K801" s="119"/>
      <c r="L801" s="108"/>
      <c r="M801" s="26"/>
      <c r="N801" s="119"/>
      <c r="O801" s="108"/>
      <c r="P801" s="26"/>
      <c r="Q801" s="119"/>
      <c r="R801" s="33"/>
      <c r="S801" s="114"/>
      <c r="T801" s="45">
        <f t="shared" si="31"/>
        <v>0</v>
      </c>
      <c r="U801" s="356">
        <f t="shared" si="69"/>
        <v>19</v>
      </c>
    </row>
    <row r="802" spans="1:21" ht="18" customHeight="1">
      <c r="A802" s="850"/>
      <c r="B802" s="851"/>
      <c r="C802" s="855"/>
      <c r="D802" s="855"/>
      <c r="E802" s="340">
        <v>6</v>
      </c>
      <c r="F802" s="792"/>
      <c r="G802" s="793"/>
      <c r="H802" s="216"/>
      <c r="I802" s="116"/>
      <c r="J802" s="108"/>
      <c r="K802" s="119"/>
      <c r="L802" s="108"/>
      <c r="M802" s="26"/>
      <c r="N802" s="119"/>
      <c r="O802" s="108"/>
      <c r="P802" s="26"/>
      <c r="Q802" s="119"/>
      <c r="R802" s="33"/>
      <c r="S802" s="114"/>
      <c r="T802" s="45">
        <f t="shared" si="31"/>
        <v>0</v>
      </c>
      <c r="U802" s="356">
        <f t="shared" si="69"/>
        <v>19</v>
      </c>
    </row>
    <row r="803" spans="1:21" ht="18" customHeight="1">
      <c r="A803" s="850"/>
      <c r="B803" s="851"/>
      <c r="C803" s="855"/>
      <c r="D803" s="855"/>
      <c r="E803" s="340">
        <v>7</v>
      </c>
      <c r="F803" s="792"/>
      <c r="G803" s="793"/>
      <c r="H803" s="216"/>
      <c r="I803" s="116"/>
      <c r="J803" s="108"/>
      <c r="K803" s="119"/>
      <c r="L803" s="108"/>
      <c r="M803" s="26"/>
      <c r="N803" s="119"/>
      <c r="O803" s="108"/>
      <c r="P803" s="26"/>
      <c r="Q803" s="119"/>
      <c r="R803" s="33"/>
      <c r="S803" s="114"/>
      <c r="T803" s="45">
        <f t="shared" si="31"/>
        <v>0</v>
      </c>
      <c r="U803" s="356">
        <f t="shared" si="69"/>
        <v>19</v>
      </c>
    </row>
    <row r="804" spans="1:21" ht="18" customHeight="1">
      <c r="A804" s="850"/>
      <c r="B804" s="851"/>
      <c r="C804" s="855"/>
      <c r="D804" s="855"/>
      <c r="E804" s="340">
        <v>8</v>
      </c>
      <c r="F804" s="792"/>
      <c r="G804" s="793"/>
      <c r="H804" s="216"/>
      <c r="I804" s="116"/>
      <c r="J804" s="108"/>
      <c r="K804" s="119"/>
      <c r="L804" s="108"/>
      <c r="M804" s="26"/>
      <c r="N804" s="119"/>
      <c r="O804" s="108"/>
      <c r="P804" s="26"/>
      <c r="Q804" s="119"/>
      <c r="R804" s="33"/>
      <c r="S804" s="114"/>
      <c r="T804" s="45">
        <f t="shared" si="31"/>
        <v>0</v>
      </c>
      <c r="U804" s="356">
        <f t="shared" si="69"/>
        <v>19</v>
      </c>
    </row>
    <row r="805" spans="1:21" ht="18" customHeight="1">
      <c r="A805" s="850"/>
      <c r="B805" s="851"/>
      <c r="C805" s="855"/>
      <c r="D805" s="855"/>
      <c r="E805" s="340">
        <v>9</v>
      </c>
      <c r="F805" s="792"/>
      <c r="G805" s="793"/>
      <c r="H805" s="128"/>
      <c r="I805" s="117"/>
      <c r="J805" s="107"/>
      <c r="K805" s="119"/>
      <c r="L805" s="108"/>
      <c r="M805" s="26"/>
      <c r="N805" s="119"/>
      <c r="O805" s="108"/>
      <c r="P805" s="26"/>
      <c r="Q805" s="119"/>
      <c r="R805" s="33"/>
      <c r="S805" s="115"/>
      <c r="T805" s="45">
        <f t="shared" si="31"/>
        <v>0</v>
      </c>
      <c r="U805" s="356">
        <f t="shared" si="69"/>
        <v>19</v>
      </c>
    </row>
    <row r="806" spans="1:21" ht="18" customHeight="1">
      <c r="A806" s="852"/>
      <c r="B806" s="853"/>
      <c r="C806" s="856"/>
      <c r="D806" s="856"/>
      <c r="E806" s="341">
        <v>10</v>
      </c>
      <c r="F806" s="796"/>
      <c r="G806" s="797"/>
      <c r="H806" s="130"/>
      <c r="I806" s="118"/>
      <c r="J806" s="109"/>
      <c r="K806" s="223"/>
      <c r="L806" s="222"/>
      <c r="M806" s="224"/>
      <c r="N806" s="223"/>
      <c r="O806" s="222"/>
      <c r="P806" s="224"/>
      <c r="Q806" s="223"/>
      <c r="R806" s="225"/>
      <c r="S806" s="122"/>
      <c r="T806" s="259">
        <f t="shared" si="31"/>
        <v>0</v>
      </c>
      <c r="U806" s="356">
        <f t="shared" si="69"/>
        <v>19</v>
      </c>
    </row>
    <row r="807" spans="1:21" ht="18" customHeight="1">
      <c r="A807" s="848">
        <f t="shared" ref="A807:B807" si="70">IF(A579="","",A579)</f>
        <v>20</v>
      </c>
      <c r="B807" s="849" t="str">
        <f t="shared" si="70"/>
        <v/>
      </c>
      <c r="C807" s="854" t="str">
        <f>IF(C579="","",C579)</f>
        <v/>
      </c>
      <c r="D807" s="854" t="str">
        <f>IF(D579="","",D579)</f>
        <v/>
      </c>
      <c r="E807" s="339">
        <v>1</v>
      </c>
      <c r="F807" s="794"/>
      <c r="G807" s="795"/>
      <c r="H807" s="217"/>
      <c r="I807" s="218"/>
      <c r="J807" s="181"/>
      <c r="K807" s="219"/>
      <c r="L807" s="181"/>
      <c r="M807" s="220"/>
      <c r="N807" s="219"/>
      <c r="O807" s="181"/>
      <c r="P807" s="220"/>
      <c r="Q807" s="219"/>
      <c r="R807" s="182"/>
      <c r="S807" s="183"/>
      <c r="T807" s="221">
        <f t="shared" si="31"/>
        <v>0</v>
      </c>
      <c r="U807" s="356">
        <f t="shared" ref="U807:U816" si="71">$A$807</f>
        <v>20</v>
      </c>
    </row>
    <row r="808" spans="1:21" ht="18" customHeight="1">
      <c r="A808" s="850"/>
      <c r="B808" s="851"/>
      <c r="C808" s="855"/>
      <c r="D808" s="855"/>
      <c r="E808" s="340">
        <v>2</v>
      </c>
      <c r="F808" s="792"/>
      <c r="G808" s="793"/>
      <c r="H808" s="216"/>
      <c r="I808" s="116"/>
      <c r="J808" s="108"/>
      <c r="K808" s="119"/>
      <c r="L808" s="108"/>
      <c r="M808" s="26"/>
      <c r="N808" s="119"/>
      <c r="O808" s="108"/>
      <c r="P808" s="26"/>
      <c r="Q808" s="119"/>
      <c r="R808" s="33"/>
      <c r="S808" s="114"/>
      <c r="T808" s="45">
        <f t="shared" si="31"/>
        <v>0</v>
      </c>
      <c r="U808" s="356">
        <f t="shared" si="71"/>
        <v>20</v>
      </c>
    </row>
    <row r="809" spans="1:21" ht="18" customHeight="1">
      <c r="A809" s="850"/>
      <c r="B809" s="851"/>
      <c r="C809" s="855"/>
      <c r="D809" s="855"/>
      <c r="E809" s="340">
        <v>3</v>
      </c>
      <c r="F809" s="792"/>
      <c r="G809" s="793"/>
      <c r="H809" s="216"/>
      <c r="I809" s="116"/>
      <c r="J809" s="108"/>
      <c r="K809" s="119"/>
      <c r="L809" s="108"/>
      <c r="M809" s="26"/>
      <c r="N809" s="119"/>
      <c r="O809" s="108"/>
      <c r="P809" s="26"/>
      <c r="Q809" s="119"/>
      <c r="R809" s="33"/>
      <c r="S809" s="114"/>
      <c r="T809" s="45">
        <f t="shared" si="31"/>
        <v>0</v>
      </c>
      <c r="U809" s="356">
        <f t="shared" si="71"/>
        <v>20</v>
      </c>
    </row>
    <row r="810" spans="1:21" ht="18" customHeight="1">
      <c r="A810" s="850"/>
      <c r="B810" s="851"/>
      <c r="C810" s="855"/>
      <c r="D810" s="855"/>
      <c r="E810" s="340">
        <v>4</v>
      </c>
      <c r="F810" s="792"/>
      <c r="G810" s="793"/>
      <c r="H810" s="216"/>
      <c r="I810" s="116"/>
      <c r="J810" s="108"/>
      <c r="K810" s="119"/>
      <c r="L810" s="108"/>
      <c r="M810" s="26"/>
      <c r="N810" s="119"/>
      <c r="O810" s="108"/>
      <c r="P810" s="26"/>
      <c r="Q810" s="119"/>
      <c r="R810" s="33"/>
      <c r="S810" s="114"/>
      <c r="T810" s="45">
        <f t="shared" si="31"/>
        <v>0</v>
      </c>
      <c r="U810" s="356">
        <f t="shared" si="71"/>
        <v>20</v>
      </c>
    </row>
    <row r="811" spans="1:21" ht="18" customHeight="1">
      <c r="A811" s="850"/>
      <c r="B811" s="851"/>
      <c r="C811" s="855"/>
      <c r="D811" s="855"/>
      <c r="E811" s="340">
        <v>5</v>
      </c>
      <c r="F811" s="792"/>
      <c r="G811" s="793"/>
      <c r="H811" s="216"/>
      <c r="I811" s="116"/>
      <c r="J811" s="108"/>
      <c r="K811" s="119"/>
      <c r="L811" s="108"/>
      <c r="M811" s="26"/>
      <c r="N811" s="119"/>
      <c r="O811" s="108"/>
      <c r="P811" s="26"/>
      <c r="Q811" s="119"/>
      <c r="R811" s="33"/>
      <c r="S811" s="114"/>
      <c r="T811" s="45">
        <f t="shared" si="31"/>
        <v>0</v>
      </c>
      <c r="U811" s="356">
        <f t="shared" si="71"/>
        <v>20</v>
      </c>
    </row>
    <row r="812" spans="1:21" ht="18" customHeight="1">
      <c r="A812" s="850"/>
      <c r="B812" s="851"/>
      <c r="C812" s="855"/>
      <c r="D812" s="855"/>
      <c r="E812" s="340">
        <v>6</v>
      </c>
      <c r="F812" s="792"/>
      <c r="G812" s="793"/>
      <c r="H812" s="216"/>
      <c r="I812" s="116"/>
      <c r="J812" s="108"/>
      <c r="K812" s="119"/>
      <c r="L812" s="108"/>
      <c r="M812" s="26"/>
      <c r="N812" s="119"/>
      <c r="O812" s="108"/>
      <c r="P812" s="26"/>
      <c r="Q812" s="119"/>
      <c r="R812" s="33"/>
      <c r="S812" s="114"/>
      <c r="T812" s="45">
        <f t="shared" si="31"/>
        <v>0</v>
      </c>
      <c r="U812" s="356">
        <f t="shared" si="71"/>
        <v>20</v>
      </c>
    </row>
    <row r="813" spans="1:21" ht="18" customHeight="1">
      <c r="A813" s="850"/>
      <c r="B813" s="851"/>
      <c r="C813" s="855"/>
      <c r="D813" s="855"/>
      <c r="E813" s="340">
        <v>7</v>
      </c>
      <c r="F813" s="792"/>
      <c r="G813" s="793"/>
      <c r="H813" s="216"/>
      <c r="I813" s="116"/>
      <c r="J813" s="108"/>
      <c r="K813" s="119"/>
      <c r="L813" s="108"/>
      <c r="M813" s="26"/>
      <c r="N813" s="119"/>
      <c r="O813" s="108"/>
      <c r="P813" s="26"/>
      <c r="Q813" s="119"/>
      <c r="R813" s="33"/>
      <c r="S813" s="114"/>
      <c r="T813" s="45">
        <f t="shared" si="31"/>
        <v>0</v>
      </c>
      <c r="U813" s="356">
        <f t="shared" si="71"/>
        <v>20</v>
      </c>
    </row>
    <row r="814" spans="1:21" ht="18" customHeight="1">
      <c r="A814" s="850"/>
      <c r="B814" s="851"/>
      <c r="C814" s="855"/>
      <c r="D814" s="855"/>
      <c r="E814" s="340">
        <v>8</v>
      </c>
      <c r="F814" s="792"/>
      <c r="G814" s="793"/>
      <c r="H814" s="216"/>
      <c r="I814" s="116"/>
      <c r="J814" s="108"/>
      <c r="K814" s="119"/>
      <c r="L814" s="108"/>
      <c r="M814" s="26"/>
      <c r="N814" s="119"/>
      <c r="O814" s="108"/>
      <c r="P814" s="26"/>
      <c r="Q814" s="119"/>
      <c r="R814" s="33"/>
      <c r="S814" s="114"/>
      <c r="T814" s="45">
        <f t="shared" si="31"/>
        <v>0</v>
      </c>
      <c r="U814" s="356">
        <f t="shared" si="71"/>
        <v>20</v>
      </c>
    </row>
    <row r="815" spans="1:21" ht="18" customHeight="1">
      <c r="A815" s="850"/>
      <c r="B815" s="851"/>
      <c r="C815" s="855"/>
      <c r="D815" s="855"/>
      <c r="E815" s="340">
        <v>9</v>
      </c>
      <c r="F815" s="792"/>
      <c r="G815" s="793"/>
      <c r="H815" s="128"/>
      <c r="I815" s="117"/>
      <c r="J815" s="107"/>
      <c r="K815" s="119"/>
      <c r="L815" s="108"/>
      <c r="M815" s="26"/>
      <c r="N815" s="119"/>
      <c r="O815" s="108"/>
      <c r="P815" s="26"/>
      <c r="Q815" s="119"/>
      <c r="R815" s="33"/>
      <c r="S815" s="115"/>
      <c r="T815" s="45">
        <f t="shared" si="31"/>
        <v>0</v>
      </c>
      <c r="U815" s="356">
        <f t="shared" si="71"/>
        <v>20</v>
      </c>
    </row>
    <row r="816" spans="1:21" ht="18" customHeight="1">
      <c r="A816" s="852"/>
      <c r="B816" s="853"/>
      <c r="C816" s="856"/>
      <c r="D816" s="856"/>
      <c r="E816" s="341">
        <v>10</v>
      </c>
      <c r="F816" s="796"/>
      <c r="G816" s="797"/>
      <c r="H816" s="130"/>
      <c r="I816" s="118"/>
      <c r="J816" s="109"/>
      <c r="K816" s="223"/>
      <c r="L816" s="222"/>
      <c r="M816" s="224"/>
      <c r="N816" s="223"/>
      <c r="O816" s="222"/>
      <c r="P816" s="224"/>
      <c r="Q816" s="223"/>
      <c r="R816" s="225"/>
      <c r="S816" s="122"/>
      <c r="T816" s="259">
        <f t="shared" si="31"/>
        <v>0</v>
      </c>
      <c r="U816" s="356">
        <f t="shared" si="71"/>
        <v>20</v>
      </c>
    </row>
    <row r="818" spans="1:11">
      <c r="A818" s="1"/>
      <c r="B818" s="1"/>
      <c r="C818" s="1"/>
      <c r="D818" s="1"/>
      <c r="E818" s="1"/>
    </row>
    <row r="819" spans="1:11" ht="20.100000000000001" customHeight="1">
      <c r="A819" s="324"/>
      <c r="B819" s="324"/>
      <c r="C819" s="324"/>
      <c r="D819" s="324"/>
      <c r="E819" s="361" t="s">
        <v>82</v>
      </c>
      <c r="F819" s="361"/>
      <c r="G819" s="361"/>
      <c r="H819" s="362"/>
      <c r="I819" s="362"/>
      <c r="J819" s="362"/>
      <c r="K819" s="362"/>
    </row>
    <row r="820" spans="1:11" ht="20.100000000000001" customHeight="1">
      <c r="A820" s="325"/>
      <c r="B820" s="325"/>
      <c r="C820" s="325"/>
      <c r="D820" s="325"/>
      <c r="E820" s="363" t="s">
        <v>15</v>
      </c>
      <c r="F820" s="363"/>
      <c r="G820" s="363"/>
      <c r="H820" s="362"/>
      <c r="I820" s="857" t="s">
        <v>16</v>
      </c>
      <c r="J820" s="858"/>
      <c r="K820" s="858"/>
    </row>
    <row r="821" spans="1:11" ht="20.100000000000001" customHeight="1">
      <c r="A821" s="326"/>
      <c r="B821" s="326"/>
      <c r="C821" s="326"/>
      <c r="D821" s="327"/>
      <c r="E821" s="807" t="s">
        <v>6</v>
      </c>
      <c r="F821" s="808"/>
      <c r="G821" s="808"/>
      <c r="H821" s="809"/>
      <c r="I821" s="859" t="s">
        <v>84</v>
      </c>
      <c r="J821" s="860"/>
      <c r="K821" s="860"/>
    </row>
    <row r="822" spans="1:11" ht="20.100000000000001" customHeight="1">
      <c r="A822" s="326"/>
      <c r="B822" s="326"/>
      <c r="C822" s="326"/>
      <c r="D822" s="326"/>
      <c r="E822" s="807" t="s">
        <v>297</v>
      </c>
      <c r="F822" s="808"/>
      <c r="G822" s="808"/>
      <c r="H822" s="809"/>
      <c r="I822" s="861">
        <f>SUMIFS($T$617:$T$816,$F$617:$F$816,$E822)</f>
        <v>0</v>
      </c>
      <c r="J822" s="862"/>
      <c r="K822" s="863"/>
    </row>
    <row r="823" spans="1:11" ht="20.100000000000001" customHeight="1">
      <c r="A823" s="326"/>
      <c r="B823" s="326"/>
      <c r="C823" s="326"/>
      <c r="D823" s="326"/>
      <c r="E823" s="807" t="s">
        <v>298</v>
      </c>
      <c r="F823" s="808"/>
      <c r="G823" s="808"/>
      <c r="H823" s="809"/>
      <c r="I823" s="861">
        <f t="shared" ref="I823" si="72">SUMIFS($T$617:$T$816,$F$617:$F$816,$E823)</f>
        <v>0</v>
      </c>
      <c r="J823" s="862"/>
      <c r="K823" s="863"/>
    </row>
    <row r="824" spans="1:11" ht="20.100000000000001" customHeight="1">
      <c r="A824" s="866"/>
      <c r="B824" s="377"/>
      <c r="C824" s="377"/>
      <c r="D824" s="377"/>
      <c r="E824" s="804" t="s">
        <v>91</v>
      </c>
      <c r="F824" s="807" t="s">
        <v>65</v>
      </c>
      <c r="G824" s="808"/>
      <c r="H824" s="809"/>
      <c r="I824" s="861">
        <f>SUMIFS($T$617:$T$816,$F$617:$F$816,$F824)</f>
        <v>0</v>
      </c>
      <c r="J824" s="864"/>
      <c r="K824" s="865"/>
    </row>
    <row r="825" spans="1:11" ht="20.100000000000001" customHeight="1">
      <c r="A825" s="866"/>
      <c r="B825" s="377"/>
      <c r="C825" s="377"/>
      <c r="D825" s="377"/>
      <c r="E825" s="805"/>
      <c r="F825" s="807" t="s">
        <v>66</v>
      </c>
      <c r="G825" s="808"/>
      <c r="H825" s="809"/>
      <c r="I825" s="861">
        <f>SUMIFS($T$617:$T$816,$F$617:$F$816,$F825)</f>
        <v>0</v>
      </c>
      <c r="J825" s="864"/>
      <c r="K825" s="865"/>
    </row>
    <row r="826" spans="1:11" ht="20.100000000000001" customHeight="1">
      <c r="A826" s="866"/>
      <c r="B826" s="377"/>
      <c r="C826" s="377"/>
      <c r="D826" s="377"/>
      <c r="E826" s="805"/>
      <c r="F826" s="807" t="s">
        <v>302</v>
      </c>
      <c r="G826" s="808"/>
      <c r="H826" s="809"/>
      <c r="I826" s="861">
        <f>SUMIFS($T$617:$T$816,$F$617:$F$816,$F826)</f>
        <v>0</v>
      </c>
      <c r="J826" s="864"/>
      <c r="K826" s="865"/>
    </row>
    <row r="827" spans="1:11" ht="20.100000000000001" customHeight="1">
      <c r="A827" s="866"/>
      <c r="B827" s="377"/>
      <c r="C827" s="377"/>
      <c r="D827" s="377"/>
      <c r="E827" s="805"/>
      <c r="F827" s="807" t="s">
        <v>68</v>
      </c>
      <c r="G827" s="808"/>
      <c r="H827" s="809"/>
      <c r="I827" s="861">
        <f>SUMIFS($T$617:$T$816,$F$617:$F$816,$F827)</f>
        <v>0</v>
      </c>
      <c r="J827" s="864"/>
      <c r="K827" s="865"/>
    </row>
    <row r="828" spans="1:11" ht="20.100000000000001" customHeight="1">
      <c r="A828" s="866"/>
      <c r="B828" s="377"/>
      <c r="C828" s="377"/>
      <c r="D828" s="377"/>
      <c r="E828" s="806"/>
      <c r="F828" s="867" t="s">
        <v>90</v>
      </c>
      <c r="G828" s="867"/>
      <c r="H828" s="868"/>
      <c r="I828" s="861">
        <f>SUM($I$824:$K$827)</f>
        <v>0</v>
      </c>
      <c r="J828" s="864"/>
      <c r="K828" s="865"/>
    </row>
    <row r="829" spans="1:11" ht="19.5" customHeight="1">
      <c r="A829" s="326"/>
      <c r="B829" s="326"/>
      <c r="C829" s="326"/>
      <c r="D829" s="326"/>
      <c r="E829" s="807" t="s">
        <v>69</v>
      </c>
      <c r="F829" s="808"/>
      <c r="G829" s="808"/>
      <c r="H829" s="809"/>
      <c r="I829" s="861">
        <f>SUM($I$822:$K$823,$I$828)</f>
        <v>0</v>
      </c>
      <c r="J829" s="862"/>
      <c r="K829" s="863"/>
    </row>
    <row r="830" spans="1:11" ht="19.5" customHeight="1">
      <c r="A830" s="326"/>
      <c r="B830" s="326"/>
      <c r="C830" s="326"/>
      <c r="D830" s="326"/>
      <c r="E830" s="807" t="s">
        <v>85</v>
      </c>
      <c r="F830" s="808"/>
      <c r="G830" s="808"/>
      <c r="H830" s="809"/>
      <c r="I830" s="861">
        <f>SUMIFS($T$617:$T$816,$F$617:$F$816,E830)</f>
        <v>0</v>
      </c>
      <c r="J830" s="862"/>
      <c r="K830" s="863"/>
    </row>
    <row r="831" spans="1:11" ht="19.5" customHeight="1">
      <c r="A831" s="326"/>
      <c r="B831" s="326"/>
      <c r="C831" s="326"/>
      <c r="D831" s="326"/>
      <c r="E831" s="807" t="s">
        <v>86</v>
      </c>
      <c r="F831" s="808"/>
      <c r="G831" s="808"/>
      <c r="H831" s="809"/>
      <c r="I831" s="861">
        <f>SUM($I$829,$I$830)</f>
        <v>0</v>
      </c>
      <c r="J831" s="862"/>
      <c r="K831" s="863"/>
    </row>
    <row r="832" spans="1:11" ht="19.5" customHeight="1">
      <c r="A832" s="63"/>
      <c r="B832" s="63"/>
      <c r="C832" s="63"/>
      <c r="D832" s="63"/>
      <c r="E832" s="357"/>
      <c r="F832" s="357"/>
      <c r="G832" s="357"/>
      <c r="H832" s="358"/>
      <c r="I832" s="359"/>
      <c r="J832" s="360"/>
      <c r="K832" s="360"/>
    </row>
    <row r="833" spans="1:19" ht="19.5" customHeight="1">
      <c r="A833" s="63"/>
      <c r="B833" s="63"/>
      <c r="C833" s="63"/>
      <c r="D833" s="63"/>
      <c r="E833" s="357"/>
      <c r="F833" s="357"/>
      <c r="G833" s="357"/>
      <c r="H833" s="358"/>
      <c r="I833" s="359"/>
      <c r="J833" s="360"/>
      <c r="K833" s="360"/>
    </row>
    <row r="834" spans="1:19" ht="19.5" customHeight="1">
      <c r="A834" s="329"/>
      <c r="B834" s="329"/>
      <c r="C834" s="329"/>
      <c r="D834" s="329"/>
      <c r="E834" s="364" t="s">
        <v>7</v>
      </c>
      <c r="F834" s="364"/>
      <c r="G834" s="364"/>
      <c r="H834" s="365"/>
      <c r="I834" s="366"/>
      <c r="J834" s="366"/>
      <c r="K834" s="366"/>
    </row>
    <row r="835" spans="1:19" ht="19.5" customHeight="1">
      <c r="A835" s="326"/>
      <c r="B835" s="326"/>
      <c r="C835" s="326"/>
      <c r="D835" s="327"/>
      <c r="E835" s="337"/>
      <c r="F835" s="810" t="s">
        <v>12</v>
      </c>
      <c r="G835" s="811"/>
      <c r="H835" s="379" t="s">
        <v>23</v>
      </c>
      <c r="I835" s="871" t="s">
        <v>84</v>
      </c>
      <c r="J835" s="872"/>
      <c r="K835" s="872"/>
      <c r="L835"/>
      <c r="M835"/>
      <c r="N835"/>
      <c r="O835"/>
      <c r="P835"/>
      <c r="Q835"/>
      <c r="R835"/>
      <c r="S835"/>
    </row>
    <row r="836" spans="1:19" ht="20.100000000000001" customHeight="1">
      <c r="A836" s="330"/>
      <c r="B836" s="330"/>
      <c r="C836" s="323"/>
      <c r="D836" s="323"/>
      <c r="E836" s="798" t="s">
        <v>24</v>
      </c>
      <c r="F836" s="871" t="s">
        <v>52</v>
      </c>
      <c r="G836" s="811"/>
      <c r="H836" s="378" t="s">
        <v>26</v>
      </c>
      <c r="I836" s="869">
        <f t="shared" ref="I836:I852" si="73">SUMIFS($T$9:$T$608,$G$9:$G$608,$H836)</f>
        <v>0</v>
      </c>
      <c r="J836" s="870"/>
      <c r="K836" s="870"/>
      <c r="L836"/>
      <c r="M836"/>
      <c r="N836"/>
      <c r="O836"/>
      <c r="P836"/>
      <c r="Q836"/>
      <c r="R836"/>
      <c r="S836"/>
    </row>
    <row r="837" spans="1:19" ht="20.100000000000001" customHeight="1">
      <c r="A837" s="330"/>
      <c r="B837" s="330"/>
      <c r="C837" s="323"/>
      <c r="D837" s="323"/>
      <c r="E837" s="799"/>
      <c r="F837" s="871"/>
      <c r="G837" s="811"/>
      <c r="H837" s="378" t="s">
        <v>27</v>
      </c>
      <c r="I837" s="869">
        <f t="shared" si="73"/>
        <v>0</v>
      </c>
      <c r="J837" s="870"/>
      <c r="K837" s="870"/>
      <c r="L837"/>
      <c r="M837"/>
      <c r="N837"/>
      <c r="O837"/>
      <c r="P837"/>
      <c r="Q837"/>
      <c r="R837"/>
      <c r="S837"/>
    </row>
    <row r="838" spans="1:19" ht="20.100000000000001" customHeight="1">
      <c r="A838" s="330"/>
      <c r="B838" s="330"/>
      <c r="C838" s="323"/>
      <c r="D838" s="323"/>
      <c r="E838" s="799"/>
      <c r="F838" s="871"/>
      <c r="G838" s="811"/>
      <c r="H838" s="378" t="s">
        <v>5</v>
      </c>
      <c r="I838" s="869">
        <f t="shared" si="73"/>
        <v>0</v>
      </c>
      <c r="J838" s="870"/>
      <c r="K838" s="870"/>
      <c r="L838"/>
      <c r="M838"/>
      <c r="N838"/>
      <c r="O838"/>
      <c r="P838"/>
      <c r="Q838"/>
      <c r="R838"/>
      <c r="S838"/>
    </row>
    <row r="839" spans="1:19" ht="20.100000000000001" customHeight="1">
      <c r="A839" s="330"/>
      <c r="B839" s="330"/>
      <c r="C839" s="323"/>
      <c r="D839" s="323"/>
      <c r="E839" s="799"/>
      <c r="F839" s="871" t="s">
        <v>53</v>
      </c>
      <c r="G839" s="811"/>
      <c r="H839" s="378" t="s">
        <v>3</v>
      </c>
      <c r="I839" s="869">
        <f t="shared" si="73"/>
        <v>0</v>
      </c>
      <c r="J839" s="870"/>
      <c r="K839" s="870"/>
      <c r="L839"/>
      <c r="M839"/>
      <c r="N839"/>
      <c r="O839"/>
      <c r="P839"/>
      <c r="Q839"/>
      <c r="R839"/>
      <c r="S839"/>
    </row>
    <row r="840" spans="1:19" ht="20.100000000000001" customHeight="1">
      <c r="A840" s="330"/>
      <c r="B840" s="330"/>
      <c r="C840" s="323"/>
      <c r="D840" s="323"/>
      <c r="E840" s="799"/>
      <c r="F840" s="871"/>
      <c r="G840" s="811"/>
      <c r="H840" s="378" t="s">
        <v>28</v>
      </c>
      <c r="I840" s="869">
        <f t="shared" si="73"/>
        <v>0</v>
      </c>
      <c r="J840" s="870"/>
      <c r="K840" s="870"/>
      <c r="L840"/>
      <c r="M840"/>
      <c r="N840"/>
      <c r="O840"/>
      <c r="P840"/>
      <c r="Q840"/>
      <c r="R840"/>
      <c r="S840"/>
    </row>
    <row r="841" spans="1:19" ht="20.100000000000001" customHeight="1">
      <c r="A841" s="330"/>
      <c r="B841" s="330"/>
      <c r="C841" s="323"/>
      <c r="D841" s="323"/>
      <c r="E841" s="799"/>
      <c r="F841" s="871"/>
      <c r="G841" s="811"/>
      <c r="H841" s="378" t="s">
        <v>4</v>
      </c>
      <c r="I841" s="869">
        <f t="shared" si="73"/>
        <v>0</v>
      </c>
      <c r="J841" s="870"/>
      <c r="K841" s="870"/>
      <c r="L841"/>
      <c r="M841"/>
      <c r="N841"/>
      <c r="O841"/>
      <c r="P841"/>
      <c r="Q841"/>
      <c r="R841"/>
      <c r="S841"/>
    </row>
    <row r="842" spans="1:19" ht="20.100000000000001" customHeight="1">
      <c r="A842" s="330"/>
      <c r="B842" s="330"/>
      <c r="C842" s="323"/>
      <c r="D842" s="323"/>
      <c r="E842" s="799"/>
      <c r="F842" s="871"/>
      <c r="G842" s="811"/>
      <c r="H842" s="378" t="s">
        <v>30</v>
      </c>
      <c r="I842" s="869">
        <f t="shared" si="73"/>
        <v>0</v>
      </c>
      <c r="J842" s="870"/>
      <c r="K842" s="870"/>
      <c r="L842"/>
      <c r="M842"/>
      <c r="N842"/>
      <c r="O842"/>
      <c r="P842"/>
      <c r="Q842"/>
      <c r="R842"/>
      <c r="S842"/>
    </row>
    <row r="843" spans="1:19" ht="20.100000000000001" customHeight="1">
      <c r="A843" s="330"/>
      <c r="B843" s="330"/>
      <c r="C843" s="323"/>
      <c r="D843" s="323"/>
      <c r="E843" s="799"/>
      <c r="F843" s="871"/>
      <c r="G843" s="811"/>
      <c r="H843" s="378" t="s">
        <v>25</v>
      </c>
      <c r="I843" s="869">
        <f t="shared" si="73"/>
        <v>0</v>
      </c>
      <c r="J843" s="870"/>
      <c r="K843" s="870"/>
      <c r="L843"/>
      <c r="M843"/>
      <c r="N843"/>
      <c r="O843"/>
      <c r="P843"/>
      <c r="Q843"/>
      <c r="R843"/>
      <c r="S843"/>
    </row>
    <row r="844" spans="1:19" ht="20.100000000000001" customHeight="1">
      <c r="A844" s="330"/>
      <c r="B844" s="330"/>
      <c r="C844" s="323"/>
      <c r="D844" s="323"/>
      <c r="E844" s="799"/>
      <c r="F844" s="871" t="s">
        <v>41</v>
      </c>
      <c r="G844" s="811"/>
      <c r="H844" s="378" t="s">
        <v>1</v>
      </c>
      <c r="I844" s="869">
        <f t="shared" si="73"/>
        <v>0</v>
      </c>
      <c r="J844" s="870"/>
      <c r="K844" s="870"/>
      <c r="L844"/>
      <c r="M844"/>
      <c r="N844"/>
      <c r="O844"/>
      <c r="P844"/>
      <c r="Q844"/>
      <c r="R844"/>
      <c r="S844"/>
    </row>
    <row r="845" spans="1:19" ht="20.100000000000001" customHeight="1">
      <c r="A845" s="330"/>
      <c r="B845" s="330"/>
      <c r="C845" s="323"/>
      <c r="D845" s="323"/>
      <c r="E845" s="799"/>
      <c r="F845" s="871"/>
      <c r="G845" s="811"/>
      <c r="H845" s="378" t="s">
        <v>32</v>
      </c>
      <c r="I845" s="869">
        <f t="shared" si="73"/>
        <v>0</v>
      </c>
      <c r="J845" s="870"/>
      <c r="K845" s="870"/>
      <c r="L845"/>
      <c r="M845"/>
      <c r="N845"/>
      <c r="O845"/>
      <c r="P845"/>
      <c r="Q845"/>
      <c r="R845"/>
      <c r="S845"/>
    </row>
    <row r="846" spans="1:19" ht="20.100000000000001" customHeight="1">
      <c r="A846" s="330"/>
      <c r="B846" s="330"/>
      <c r="C846" s="323"/>
      <c r="D846" s="323"/>
      <c r="E846" s="799"/>
      <c r="F846" s="871"/>
      <c r="G846" s="811"/>
      <c r="H846" s="378" t="s">
        <v>11</v>
      </c>
      <c r="I846" s="869">
        <f t="shared" si="73"/>
        <v>0</v>
      </c>
      <c r="J846" s="870"/>
      <c r="K846" s="870"/>
      <c r="L846"/>
      <c r="M846"/>
      <c r="N846"/>
      <c r="O846"/>
      <c r="P846"/>
      <c r="Q846"/>
      <c r="R846"/>
      <c r="S846"/>
    </row>
    <row r="847" spans="1:19" ht="20.100000000000001" customHeight="1">
      <c r="A847" s="330"/>
      <c r="B847" s="330"/>
      <c r="C847" s="323"/>
      <c r="D847" s="323"/>
      <c r="E847" s="799"/>
      <c r="F847" s="871" t="s">
        <v>54</v>
      </c>
      <c r="G847" s="811"/>
      <c r="H847" s="378" t="s">
        <v>31</v>
      </c>
      <c r="I847" s="869">
        <f t="shared" si="73"/>
        <v>0</v>
      </c>
      <c r="J847" s="870"/>
      <c r="K847" s="870"/>
      <c r="L847"/>
      <c r="M847"/>
      <c r="N847"/>
      <c r="O847"/>
      <c r="P847"/>
      <c r="Q847"/>
      <c r="R847"/>
      <c r="S847"/>
    </row>
    <row r="848" spans="1:19" ht="20.100000000000001" customHeight="1">
      <c r="A848" s="330"/>
      <c r="B848" s="330"/>
      <c r="C848" s="323"/>
      <c r="D848" s="323"/>
      <c r="E848" s="799"/>
      <c r="F848" s="871"/>
      <c r="G848" s="811"/>
      <c r="H848" s="378" t="s">
        <v>2</v>
      </c>
      <c r="I848" s="869">
        <f t="shared" si="73"/>
        <v>0</v>
      </c>
      <c r="J848" s="870"/>
      <c r="K848" s="870"/>
      <c r="L848"/>
      <c r="M848"/>
      <c r="N848"/>
      <c r="O848"/>
      <c r="P848"/>
      <c r="Q848"/>
      <c r="R848"/>
      <c r="S848"/>
    </row>
    <row r="849" spans="1:26" ht="20.100000000000001" customHeight="1">
      <c r="A849" s="330"/>
      <c r="B849" s="330"/>
      <c r="C849" s="323"/>
      <c r="D849" s="323"/>
      <c r="E849" s="799"/>
      <c r="F849" s="871"/>
      <c r="G849" s="811"/>
      <c r="H849" s="378" t="s">
        <v>29</v>
      </c>
      <c r="I849" s="869">
        <f t="shared" si="73"/>
        <v>0</v>
      </c>
      <c r="J849" s="870"/>
      <c r="K849" s="870"/>
      <c r="L849"/>
      <c r="M849"/>
      <c r="N849"/>
      <c r="O849"/>
      <c r="P849"/>
      <c r="Q849"/>
      <c r="R849"/>
      <c r="S849"/>
    </row>
    <row r="850" spans="1:26" ht="20.100000000000001" customHeight="1">
      <c r="A850" s="330"/>
      <c r="B850" s="330"/>
      <c r="C850" s="323"/>
      <c r="D850" s="323"/>
      <c r="E850" s="799"/>
      <c r="F850" s="871"/>
      <c r="G850" s="811"/>
      <c r="H850" s="378" t="s">
        <v>33</v>
      </c>
      <c r="I850" s="869">
        <f t="shared" si="73"/>
        <v>0</v>
      </c>
      <c r="J850" s="870"/>
      <c r="K850" s="870"/>
      <c r="L850"/>
      <c r="M850"/>
      <c r="N850"/>
      <c r="O850"/>
      <c r="P850"/>
      <c r="Q850"/>
      <c r="R850"/>
      <c r="S850"/>
    </row>
    <row r="851" spans="1:26" ht="20.100000000000001" customHeight="1">
      <c r="A851" s="330"/>
      <c r="B851" s="330"/>
      <c r="C851" s="323"/>
      <c r="D851" s="323"/>
      <c r="E851" s="799"/>
      <c r="F851" s="871"/>
      <c r="G851" s="811"/>
      <c r="H851" s="378" t="s">
        <v>20</v>
      </c>
      <c r="I851" s="869">
        <f t="shared" si="73"/>
        <v>0</v>
      </c>
      <c r="J851" s="870"/>
      <c r="K851" s="870"/>
      <c r="L851"/>
      <c r="M851"/>
      <c r="N851"/>
      <c r="O851"/>
      <c r="P851"/>
      <c r="Q851"/>
      <c r="R851"/>
      <c r="S851"/>
    </row>
    <row r="852" spans="1:26" ht="20.100000000000001" customHeight="1">
      <c r="A852" s="330"/>
      <c r="B852" s="330"/>
      <c r="C852" s="323"/>
      <c r="D852" s="323"/>
      <c r="E852" s="799"/>
      <c r="F852" s="876" t="s">
        <v>77</v>
      </c>
      <c r="G852" s="877"/>
      <c r="H852" s="378" t="s">
        <v>10</v>
      </c>
      <c r="I852" s="869">
        <f t="shared" si="73"/>
        <v>0</v>
      </c>
      <c r="J852" s="870"/>
      <c r="K852" s="870"/>
      <c r="L852"/>
      <c r="M852"/>
      <c r="N852"/>
      <c r="O852"/>
      <c r="P852"/>
      <c r="Q852"/>
      <c r="R852"/>
      <c r="S852"/>
    </row>
    <row r="853" spans="1:26" ht="20.100000000000001" customHeight="1">
      <c r="A853" s="330"/>
      <c r="B853" s="330"/>
      <c r="C853" s="323"/>
      <c r="D853" s="323"/>
      <c r="E853" s="799"/>
      <c r="F853" s="810" t="s">
        <v>18</v>
      </c>
      <c r="G853" s="810"/>
      <c r="H853" s="811"/>
      <c r="I853" s="869">
        <f>SUM($I$836:$K$852)</f>
        <v>0</v>
      </c>
      <c r="J853" s="870"/>
      <c r="K853" s="870"/>
      <c r="L853"/>
      <c r="M853"/>
      <c r="N853"/>
      <c r="O853"/>
      <c r="P853"/>
      <c r="Q853"/>
      <c r="R853"/>
      <c r="S853"/>
    </row>
    <row r="854" spans="1:26" ht="20.100000000000001" customHeight="1">
      <c r="A854" s="330"/>
      <c r="B854" s="330"/>
      <c r="C854" s="323"/>
      <c r="D854" s="323"/>
      <c r="E854" s="799"/>
      <c r="F854" s="871" t="s">
        <v>17</v>
      </c>
      <c r="G854" s="871"/>
      <c r="H854" s="811"/>
      <c r="I854" s="873"/>
      <c r="J854" s="874"/>
      <c r="K854" s="874"/>
      <c r="L854"/>
      <c r="M854"/>
      <c r="N854"/>
      <c r="O854"/>
      <c r="P854"/>
      <c r="Q854"/>
      <c r="R854"/>
      <c r="S854"/>
    </row>
    <row r="855" spans="1:26" ht="20.100000000000001" customHeight="1">
      <c r="A855" s="330"/>
      <c r="B855" s="330"/>
      <c r="C855" s="323"/>
      <c r="D855" s="323"/>
      <c r="E855" s="800"/>
      <c r="F855" s="810" t="s">
        <v>34</v>
      </c>
      <c r="G855" s="810"/>
      <c r="H855" s="811"/>
      <c r="I855" s="869">
        <f>$I$853-$I$854</f>
        <v>0</v>
      </c>
      <c r="J855" s="870"/>
      <c r="K855" s="870"/>
      <c r="L855"/>
      <c r="M855"/>
      <c r="N855"/>
      <c r="O855"/>
      <c r="P855"/>
      <c r="Q855"/>
      <c r="R855"/>
      <c r="S855"/>
    </row>
    <row r="856" spans="1:26" ht="20.100000000000001" customHeight="1" thickBot="1">
      <c r="A856" s="330"/>
      <c r="B856" s="330"/>
      <c r="C856" s="323"/>
      <c r="D856" s="322"/>
      <c r="E856" s="338"/>
      <c r="F856" s="878" t="s">
        <v>46</v>
      </c>
      <c r="G856" s="879"/>
      <c r="H856" s="880"/>
      <c r="I856" s="875">
        <f>SUMIFS($T$9:$T$608,$F$9:$F$608,$F$856)</f>
        <v>0</v>
      </c>
      <c r="J856" s="870"/>
      <c r="K856" s="870"/>
      <c r="L856"/>
      <c r="M856"/>
      <c r="N856"/>
      <c r="O856"/>
      <c r="P856"/>
      <c r="Q856"/>
      <c r="R856"/>
      <c r="S856"/>
    </row>
    <row r="857" spans="1:26" ht="20.100000000000001" customHeight="1" thickTop="1">
      <c r="A857" s="331"/>
      <c r="B857" s="331"/>
      <c r="C857" s="331"/>
      <c r="D857" s="332"/>
      <c r="E857" s="801" t="s">
        <v>87</v>
      </c>
      <c r="F857" s="802"/>
      <c r="G857" s="802"/>
      <c r="H857" s="803"/>
      <c r="I857" s="881">
        <f>SUM($I$853,$I$856)</f>
        <v>0</v>
      </c>
      <c r="J857" s="882"/>
      <c r="K857" s="882"/>
      <c r="L857"/>
      <c r="M857"/>
      <c r="N857"/>
      <c r="O857"/>
      <c r="P857"/>
      <c r="Q857"/>
      <c r="R857"/>
      <c r="S857"/>
    </row>
    <row r="858" spans="1:26">
      <c r="A858" s="173"/>
      <c r="B858" s="173"/>
      <c r="C858" s="173"/>
      <c r="D858" s="173"/>
      <c r="Y858" s="4"/>
      <c r="Z858" s="2"/>
    </row>
    <row r="859" spans="1:26">
      <c r="A859" s="173"/>
      <c r="B859" s="173"/>
      <c r="C859" s="173"/>
      <c r="D859" s="173"/>
    </row>
    <row r="860" spans="1:26">
      <c r="A860" s="173"/>
      <c r="B860" s="173"/>
      <c r="C860" s="173"/>
      <c r="D860" s="173"/>
    </row>
  </sheetData>
  <sheetProtection algorithmName="SHA-512" hashValue="0avZQ89+rdLh9f6cvibBP7N+OUUxxluCEVdfbhyXINsl1mpfokSA5moayMy93AmZFZ4nrEcmp/d67G967ITPQA==" saltValue="5va2aj4tWP6Y9P937YWAHg==" spinCount="100000" sheet="1" objects="1" scenarios="1" formatRows="0"/>
  <dataConsolidate/>
  <mergeCells count="403">
    <mergeCell ref="F688:G688"/>
    <mergeCell ref="F695:G695"/>
    <mergeCell ref="F717:G717"/>
    <mergeCell ref="F718:G718"/>
    <mergeCell ref="F719:G719"/>
    <mergeCell ref="F720:G720"/>
    <mergeCell ref="F721:G721"/>
    <mergeCell ref="F722:G722"/>
    <mergeCell ref="A717:B726"/>
    <mergeCell ref="C717:C726"/>
    <mergeCell ref="D717:D726"/>
    <mergeCell ref="F723:G723"/>
    <mergeCell ref="F724:G724"/>
    <mergeCell ref="F689:G689"/>
    <mergeCell ref="F690:G690"/>
    <mergeCell ref="F691:G691"/>
    <mergeCell ref="F692:G692"/>
    <mergeCell ref="F693:G693"/>
    <mergeCell ref="F694:G694"/>
    <mergeCell ref="F696:G696"/>
    <mergeCell ref="A697:B706"/>
    <mergeCell ref="C697:C706"/>
    <mergeCell ref="D697:D706"/>
    <mergeCell ref="F697:G697"/>
    <mergeCell ref="A677:B686"/>
    <mergeCell ref="C677:C686"/>
    <mergeCell ref="D677:D686"/>
    <mergeCell ref="F677:G677"/>
    <mergeCell ref="F678:G678"/>
    <mergeCell ref="F679:G679"/>
    <mergeCell ref="F680:G680"/>
    <mergeCell ref="F681:G681"/>
    <mergeCell ref="F682:G682"/>
    <mergeCell ref="F683:G683"/>
    <mergeCell ref="F684:G684"/>
    <mergeCell ref="F685:G685"/>
    <mergeCell ref="F686:G686"/>
    <mergeCell ref="F667:G667"/>
    <mergeCell ref="F662:G662"/>
    <mergeCell ref="F663:G663"/>
    <mergeCell ref="F664:G664"/>
    <mergeCell ref="A667:B676"/>
    <mergeCell ref="C667:C676"/>
    <mergeCell ref="D667:D676"/>
    <mergeCell ref="F671:G671"/>
    <mergeCell ref="F672:G672"/>
    <mergeCell ref="F673:G673"/>
    <mergeCell ref="F668:G668"/>
    <mergeCell ref="F669:G669"/>
    <mergeCell ref="F670:G670"/>
    <mergeCell ref="F674:G674"/>
    <mergeCell ref="F675:G675"/>
    <mergeCell ref="F676:G676"/>
    <mergeCell ref="F659:G659"/>
    <mergeCell ref="F660:G660"/>
    <mergeCell ref="F661:G661"/>
    <mergeCell ref="F656:G656"/>
    <mergeCell ref="F657:G657"/>
    <mergeCell ref="F658:G658"/>
    <mergeCell ref="A657:B666"/>
    <mergeCell ref="C657:C666"/>
    <mergeCell ref="D657:D666"/>
    <mergeCell ref="F665:G665"/>
    <mergeCell ref="F666:G666"/>
    <mergeCell ref="F647:G647"/>
    <mergeCell ref="F648:G648"/>
    <mergeCell ref="F649:G649"/>
    <mergeCell ref="F644:G644"/>
    <mergeCell ref="F645:G645"/>
    <mergeCell ref="F646:G646"/>
    <mergeCell ref="A647:B656"/>
    <mergeCell ref="C647:C656"/>
    <mergeCell ref="D647:D656"/>
    <mergeCell ref="F653:G653"/>
    <mergeCell ref="F654:G654"/>
    <mergeCell ref="F655:G655"/>
    <mergeCell ref="F650:G650"/>
    <mergeCell ref="F651:G651"/>
    <mergeCell ref="F652:G652"/>
    <mergeCell ref="F637:G637"/>
    <mergeCell ref="F632:G632"/>
    <mergeCell ref="F633:G633"/>
    <mergeCell ref="F634:G634"/>
    <mergeCell ref="A637:B646"/>
    <mergeCell ref="C637:C646"/>
    <mergeCell ref="D637:D646"/>
    <mergeCell ref="F641:G641"/>
    <mergeCell ref="F642:G642"/>
    <mergeCell ref="F643:G643"/>
    <mergeCell ref="F638:G638"/>
    <mergeCell ref="F639:G639"/>
    <mergeCell ref="F640:G640"/>
    <mergeCell ref="F629:G629"/>
    <mergeCell ref="F630:G630"/>
    <mergeCell ref="F631:G631"/>
    <mergeCell ref="F626:G626"/>
    <mergeCell ref="F627:G627"/>
    <mergeCell ref="F628:G628"/>
    <mergeCell ref="A627:B636"/>
    <mergeCell ref="C627:C636"/>
    <mergeCell ref="D627:D636"/>
    <mergeCell ref="F635:G635"/>
    <mergeCell ref="F636:G636"/>
    <mergeCell ref="A616:B616"/>
    <mergeCell ref="F616:G616"/>
    <mergeCell ref="F617:G617"/>
    <mergeCell ref="F618:G618"/>
    <mergeCell ref="F619:G619"/>
    <mergeCell ref="B611:C611"/>
    <mergeCell ref="E611:F611"/>
    <mergeCell ref="G611:H611"/>
    <mergeCell ref="F613:G613"/>
    <mergeCell ref="A617:B626"/>
    <mergeCell ref="C617:C626"/>
    <mergeCell ref="D617:D626"/>
    <mergeCell ref="F623:G623"/>
    <mergeCell ref="F624:G624"/>
    <mergeCell ref="F625:G625"/>
    <mergeCell ref="F620:G620"/>
    <mergeCell ref="F621:G621"/>
    <mergeCell ref="F622:G622"/>
    <mergeCell ref="I613:N613"/>
    <mergeCell ref="F614:G614"/>
    <mergeCell ref="I614:N614"/>
    <mergeCell ref="A549:B578"/>
    <mergeCell ref="C549:C578"/>
    <mergeCell ref="D549:D578"/>
    <mergeCell ref="A579:B608"/>
    <mergeCell ref="C579:C608"/>
    <mergeCell ref="D579:D608"/>
    <mergeCell ref="A489:B518"/>
    <mergeCell ref="C489:C518"/>
    <mergeCell ref="D489:D518"/>
    <mergeCell ref="A519:B548"/>
    <mergeCell ref="C519:C548"/>
    <mergeCell ref="D519:D548"/>
    <mergeCell ref="A429:B458"/>
    <mergeCell ref="C429:C458"/>
    <mergeCell ref="D429:D458"/>
    <mergeCell ref="A459:B488"/>
    <mergeCell ref="C459:C488"/>
    <mergeCell ref="D459:D488"/>
    <mergeCell ref="A399:B428"/>
    <mergeCell ref="C399:C428"/>
    <mergeCell ref="D399:D428"/>
    <mergeCell ref="A309:B338"/>
    <mergeCell ref="C309:C338"/>
    <mergeCell ref="D309:D338"/>
    <mergeCell ref="A339:B368"/>
    <mergeCell ref="C339:C368"/>
    <mergeCell ref="D339:D368"/>
    <mergeCell ref="D279:D308"/>
    <mergeCell ref="A189:B218"/>
    <mergeCell ref="C189:C218"/>
    <mergeCell ref="D189:D218"/>
    <mergeCell ref="A219:B248"/>
    <mergeCell ref="C219:C248"/>
    <mergeCell ref="D219:D248"/>
    <mergeCell ref="A369:B398"/>
    <mergeCell ref="C369:C398"/>
    <mergeCell ref="D369:D398"/>
    <mergeCell ref="O5:S5"/>
    <mergeCell ref="B6:C6"/>
    <mergeCell ref="D6:E6"/>
    <mergeCell ref="F6:G6"/>
    <mergeCell ref="I6:N6"/>
    <mergeCell ref="O6:S6"/>
    <mergeCell ref="A129:B158"/>
    <mergeCell ref="C129:C158"/>
    <mergeCell ref="D129:D158"/>
    <mergeCell ref="A69:B98"/>
    <mergeCell ref="C69:C98"/>
    <mergeCell ref="D69:D98"/>
    <mergeCell ref="A99:B128"/>
    <mergeCell ref="C99:C128"/>
    <mergeCell ref="D99:D128"/>
    <mergeCell ref="F705:G705"/>
    <mergeCell ref="F706:G706"/>
    <mergeCell ref="B3:C3"/>
    <mergeCell ref="E3:F3"/>
    <mergeCell ref="I3:K3"/>
    <mergeCell ref="B5:C5"/>
    <mergeCell ref="D5:E5"/>
    <mergeCell ref="F5:G5"/>
    <mergeCell ref="I5:N5"/>
    <mergeCell ref="A8:B8"/>
    <mergeCell ref="A9:B38"/>
    <mergeCell ref="C9:C38"/>
    <mergeCell ref="D9:D38"/>
    <mergeCell ref="A39:B68"/>
    <mergeCell ref="C39:C68"/>
    <mergeCell ref="D39:D68"/>
    <mergeCell ref="A159:B188"/>
    <mergeCell ref="C159:C188"/>
    <mergeCell ref="D159:D188"/>
    <mergeCell ref="A249:B278"/>
    <mergeCell ref="C249:C278"/>
    <mergeCell ref="D249:D278"/>
    <mergeCell ref="A279:B308"/>
    <mergeCell ref="C279:C308"/>
    <mergeCell ref="A687:B696"/>
    <mergeCell ref="C687:C696"/>
    <mergeCell ref="D687:D696"/>
    <mergeCell ref="F687:G687"/>
    <mergeCell ref="A707:B716"/>
    <mergeCell ref="C707:C716"/>
    <mergeCell ref="D707:D716"/>
    <mergeCell ref="F707:G707"/>
    <mergeCell ref="F708:G708"/>
    <mergeCell ref="F709:G709"/>
    <mergeCell ref="F710:G710"/>
    <mergeCell ref="F711:G711"/>
    <mergeCell ref="F712:G712"/>
    <mergeCell ref="F713:G713"/>
    <mergeCell ref="F714:G714"/>
    <mergeCell ref="F715:G715"/>
    <mergeCell ref="F716:G716"/>
    <mergeCell ref="F698:G698"/>
    <mergeCell ref="F699:G699"/>
    <mergeCell ref="F700:G700"/>
    <mergeCell ref="F701:G701"/>
    <mergeCell ref="F702:G702"/>
    <mergeCell ref="F703:G703"/>
    <mergeCell ref="F704:G704"/>
    <mergeCell ref="F725:G725"/>
    <mergeCell ref="F726:G726"/>
    <mergeCell ref="A727:B736"/>
    <mergeCell ref="C727:C736"/>
    <mergeCell ref="D727:D736"/>
    <mergeCell ref="F727:G727"/>
    <mergeCell ref="F728:G728"/>
    <mergeCell ref="F729:G729"/>
    <mergeCell ref="F730:G730"/>
    <mergeCell ref="F731:G731"/>
    <mergeCell ref="F732:G732"/>
    <mergeCell ref="F733:G733"/>
    <mergeCell ref="F734:G734"/>
    <mergeCell ref="F735:G735"/>
    <mergeCell ref="F736:G736"/>
    <mergeCell ref="A737:B746"/>
    <mergeCell ref="C737:C746"/>
    <mergeCell ref="D737:D746"/>
    <mergeCell ref="F737:G737"/>
    <mergeCell ref="F738:G738"/>
    <mergeCell ref="F739:G739"/>
    <mergeCell ref="F740:G740"/>
    <mergeCell ref="F741:G741"/>
    <mergeCell ref="F742:G742"/>
    <mergeCell ref="F743:G743"/>
    <mergeCell ref="F744:G744"/>
    <mergeCell ref="F745:G745"/>
    <mergeCell ref="F746:G746"/>
    <mergeCell ref="A747:B756"/>
    <mergeCell ref="C747:C756"/>
    <mergeCell ref="D747:D756"/>
    <mergeCell ref="F747:G747"/>
    <mergeCell ref="F748:G748"/>
    <mergeCell ref="F749:G749"/>
    <mergeCell ref="F750:G750"/>
    <mergeCell ref="F751:G751"/>
    <mergeCell ref="F752:G752"/>
    <mergeCell ref="F753:G753"/>
    <mergeCell ref="F754:G754"/>
    <mergeCell ref="F755:G755"/>
    <mergeCell ref="F756:G756"/>
    <mergeCell ref="A757:B766"/>
    <mergeCell ref="C757:C766"/>
    <mergeCell ref="D757:D766"/>
    <mergeCell ref="F757:G757"/>
    <mergeCell ref="F758:G758"/>
    <mergeCell ref="F759:G759"/>
    <mergeCell ref="F760:G760"/>
    <mergeCell ref="F761:G761"/>
    <mergeCell ref="F762:G762"/>
    <mergeCell ref="F763:G763"/>
    <mergeCell ref="F764:G764"/>
    <mergeCell ref="F765:G765"/>
    <mergeCell ref="F766:G766"/>
    <mergeCell ref="A767:B776"/>
    <mergeCell ref="C767:C776"/>
    <mergeCell ref="D767:D776"/>
    <mergeCell ref="F767:G767"/>
    <mergeCell ref="F768:G768"/>
    <mergeCell ref="F769:G769"/>
    <mergeCell ref="F770:G770"/>
    <mergeCell ref="F771:G771"/>
    <mergeCell ref="F772:G772"/>
    <mergeCell ref="F773:G773"/>
    <mergeCell ref="F774:G774"/>
    <mergeCell ref="F775:G775"/>
    <mergeCell ref="F776:G776"/>
    <mergeCell ref="A777:B786"/>
    <mergeCell ref="C777:C786"/>
    <mergeCell ref="D777:D786"/>
    <mergeCell ref="F777:G777"/>
    <mergeCell ref="F778:G778"/>
    <mergeCell ref="F779:G779"/>
    <mergeCell ref="F780:G780"/>
    <mergeCell ref="F781:G781"/>
    <mergeCell ref="F782:G782"/>
    <mergeCell ref="F783:G783"/>
    <mergeCell ref="F784:G784"/>
    <mergeCell ref="F785:G785"/>
    <mergeCell ref="F786:G786"/>
    <mergeCell ref="A787:B796"/>
    <mergeCell ref="C787:C796"/>
    <mergeCell ref="D787:D796"/>
    <mergeCell ref="F787:G787"/>
    <mergeCell ref="F788:G788"/>
    <mergeCell ref="F789:G789"/>
    <mergeCell ref="F790:G790"/>
    <mergeCell ref="F791:G791"/>
    <mergeCell ref="F792:G792"/>
    <mergeCell ref="F793:G793"/>
    <mergeCell ref="F794:G794"/>
    <mergeCell ref="F795:G795"/>
    <mergeCell ref="F796:G796"/>
    <mergeCell ref="A797:B806"/>
    <mergeCell ref="C797:C806"/>
    <mergeCell ref="D797:D806"/>
    <mergeCell ref="F797:G797"/>
    <mergeCell ref="F798:G798"/>
    <mergeCell ref="F799:G799"/>
    <mergeCell ref="F800:G800"/>
    <mergeCell ref="F801:G801"/>
    <mergeCell ref="F802:G802"/>
    <mergeCell ref="F803:G803"/>
    <mergeCell ref="F804:G804"/>
    <mergeCell ref="F805:G805"/>
    <mergeCell ref="F806:G806"/>
    <mergeCell ref="A807:B816"/>
    <mergeCell ref="C807:C816"/>
    <mergeCell ref="D807:D816"/>
    <mergeCell ref="F807:G807"/>
    <mergeCell ref="F808:G808"/>
    <mergeCell ref="F809:G809"/>
    <mergeCell ref="F810:G810"/>
    <mergeCell ref="F811:G811"/>
    <mergeCell ref="F812:G812"/>
    <mergeCell ref="F813:G813"/>
    <mergeCell ref="F814:G814"/>
    <mergeCell ref="F815:G815"/>
    <mergeCell ref="F816:G816"/>
    <mergeCell ref="A824:A828"/>
    <mergeCell ref="E824:E828"/>
    <mergeCell ref="F824:H824"/>
    <mergeCell ref="I824:K824"/>
    <mergeCell ref="F825:H825"/>
    <mergeCell ref="I825:K825"/>
    <mergeCell ref="F826:H826"/>
    <mergeCell ref="I826:K826"/>
    <mergeCell ref="F827:H827"/>
    <mergeCell ref="I827:K827"/>
    <mergeCell ref="F828:H828"/>
    <mergeCell ref="I828:K828"/>
    <mergeCell ref="I845:K845"/>
    <mergeCell ref="I846:K846"/>
    <mergeCell ref="F847:G851"/>
    <mergeCell ref="I820:K820"/>
    <mergeCell ref="E821:H821"/>
    <mergeCell ref="I821:K821"/>
    <mergeCell ref="E822:H822"/>
    <mergeCell ref="I822:K822"/>
    <mergeCell ref="E823:H823"/>
    <mergeCell ref="I823:K823"/>
    <mergeCell ref="E836:E855"/>
    <mergeCell ref="F852:G852"/>
    <mergeCell ref="F853:H853"/>
    <mergeCell ref="F854:H854"/>
    <mergeCell ref="E857:H857"/>
    <mergeCell ref="E829:H829"/>
    <mergeCell ref="I829:K829"/>
    <mergeCell ref="E830:H830"/>
    <mergeCell ref="I830:K830"/>
    <mergeCell ref="E831:H831"/>
    <mergeCell ref="I831:K831"/>
    <mergeCell ref="F835:G835"/>
    <mergeCell ref="I835:K835"/>
    <mergeCell ref="F836:G838"/>
    <mergeCell ref="I836:K836"/>
    <mergeCell ref="I837:K837"/>
    <mergeCell ref="I838:K838"/>
    <mergeCell ref="F839:G843"/>
    <mergeCell ref="I839:K839"/>
    <mergeCell ref="I840:K840"/>
    <mergeCell ref="I841:K841"/>
    <mergeCell ref="I842:K842"/>
    <mergeCell ref="I843:K843"/>
    <mergeCell ref="F844:G846"/>
    <mergeCell ref="I844:K844"/>
    <mergeCell ref="F855:H855"/>
    <mergeCell ref="I855:K855"/>
    <mergeCell ref="F856:H856"/>
    <mergeCell ref="I856:K856"/>
    <mergeCell ref="I857:K857"/>
    <mergeCell ref="I847:K847"/>
    <mergeCell ref="I848:K848"/>
    <mergeCell ref="I849:K849"/>
    <mergeCell ref="I850:K850"/>
    <mergeCell ref="I851:K851"/>
    <mergeCell ref="I852:K852"/>
    <mergeCell ref="I853:K853"/>
    <mergeCell ref="I854:K854"/>
  </mergeCells>
  <phoneticPr fontId="6"/>
  <conditionalFormatting sqref="R99:R104 O99:O103 J797:J816 R129:R134 R159:R164 R189:R194 R219:R224 R249:R254 R279:R284 R309:R314 R339:R344 R369:R374 R399:R404 R429:R434 R459:R464 R489:R494 R519:R524 R549:R554 R579:R584 O129:O133 O159:O163 O189:O193 O219:O223 O249:O253 O279:O283 O309:O313 O339:O343 O369:O373 O399:O403 O429:O433 O459:O463 O489:O493 O519:O523 O549:O553 O579:O583 R797:R816 O797:O816 L797:L816 L618:L625 O618:O625 R618:R625 L628:L635 L638:L645 L648:L655 L658:L665 L668:L675 L678:L685 L688:L695 L698:L705 L708:L715 L718:L725 L728:L735 L738:L745 L748:L755 L758:L765 L768:L775 L778:L785 L788:L795 O628:O635 O638:O645 O648:O655 O658:O665 O668:O675 O678:O685 O688:O695 O698:O705 O708:O715 O718:O725 O728:O735 O738:O745 O748:O755 O758:O765 O768:O775 O778:O785 O788:O795 R628:R635 R638:R645 R648:R655 R658:R665 R668:R675 R678:R685 R688:R695 R698:R705 R708:R715 R718:R725 R728:R735 R738:R745 R748:R755 R758:R765 R768:R775 R778:R785 R788:R795">
    <cfRule type="expression" dxfId="1311" priority="85">
      <formula>INDIRECT(ADDRESS(ROW(),COLUMN()))=TRUNC(INDIRECT(ADDRESS(ROW(),COLUMN())))</formula>
    </cfRule>
  </conditionalFormatting>
  <conditionalFormatting sqref="O107:O128 O137:O158 O167:O188 O197:O218 O227:O248 O257:O278 O287:O308 O317:O338 O347:O368 O377:O398 O407:O428 O437:O458 O467:O488 O497:O518 O527:O548 O557:O578 O587:O608">
    <cfRule type="expression" dxfId="1310" priority="84">
      <formula>INDIRECT(ADDRESS(ROW(),COLUMN()))=TRUNC(INDIRECT(ADDRESS(ROW(),COLUMN())))</formula>
    </cfRule>
  </conditionalFormatting>
  <conditionalFormatting sqref="R105:R128 R135:R158 R165:R188 R195:R218 R225:R248 R255:R278 R285:R308 R315:R338 R345:R368 R375:R398 R405:R428 R435:R458 R465:R488 R495:R518 R525:R548 R555:R578 R585:R608">
    <cfRule type="expression" dxfId="1309" priority="83">
      <formula>INDIRECT(ADDRESS(ROW(),COLUMN()))=TRUNC(INDIRECT(ADDRESS(ROW(),COLUMN())))</formula>
    </cfRule>
  </conditionalFormatting>
  <conditionalFormatting sqref="O9:O17 O19:O38">
    <cfRule type="expression" dxfId="1308" priority="82">
      <formula>INDIRECT(ADDRESS(ROW(),COLUMN()))=TRUNC(INDIRECT(ADDRESS(ROW(),COLUMN())))</formula>
    </cfRule>
  </conditionalFormatting>
  <conditionalFormatting sqref="R9:R17 R19:R38">
    <cfRule type="expression" dxfId="1307" priority="81">
      <formula>INDIRECT(ADDRESS(ROW(),COLUMN()))=TRUNC(INDIRECT(ADDRESS(ROW(),COLUMN())))</formula>
    </cfRule>
  </conditionalFormatting>
  <conditionalFormatting sqref="O69:O98">
    <cfRule type="expression" dxfId="1306" priority="80">
      <formula>INDIRECT(ADDRESS(ROW(),COLUMN()))=TRUNC(INDIRECT(ADDRESS(ROW(),COLUMN())))</formula>
    </cfRule>
  </conditionalFormatting>
  <conditionalFormatting sqref="R69:R98">
    <cfRule type="expression" dxfId="1305" priority="79">
      <formula>INDIRECT(ADDRESS(ROW(),COLUMN()))=TRUNC(INDIRECT(ADDRESS(ROW(),COLUMN())))</formula>
    </cfRule>
  </conditionalFormatting>
  <conditionalFormatting sqref="L99:L103 L129:L133 L159:L163 L189:L193 L219:L223 L249:L253 L279:L283 L309:L313 L339:L343 L369:L373 L399:L403 L429:L433 L459:L463 L489:L493 L519:L523 L549:L553 L579:L583">
    <cfRule type="expression" dxfId="1304" priority="78">
      <formula>INDIRECT(ADDRESS(ROW(),COLUMN()))=TRUNC(INDIRECT(ADDRESS(ROW(),COLUMN())))</formula>
    </cfRule>
  </conditionalFormatting>
  <conditionalFormatting sqref="L9:L17 L19:L38">
    <cfRule type="expression" dxfId="1303" priority="76">
      <formula>INDIRECT(ADDRESS(ROW(),COLUMN()))=TRUNC(INDIRECT(ADDRESS(ROW(),COLUMN())))</formula>
    </cfRule>
  </conditionalFormatting>
  <conditionalFormatting sqref="J9:J17 J19:J38">
    <cfRule type="expression" dxfId="1302" priority="77">
      <formula>INDIRECT(ADDRESS(ROW(),COLUMN()))=TRUNC(INDIRECT(ADDRESS(ROW(),COLUMN())))</formula>
    </cfRule>
  </conditionalFormatting>
  <conditionalFormatting sqref="L69:L98">
    <cfRule type="expression" dxfId="1301" priority="75">
      <formula>INDIRECT(ADDRESS(ROW(),COLUMN()))=TRUNC(INDIRECT(ADDRESS(ROW(),COLUMN())))</formula>
    </cfRule>
  </conditionalFormatting>
  <conditionalFormatting sqref="J99 J101 J129 J159 J189 J219 J249 J279 J309 J339 J369 J399 J429 J459 J489 J519 J549 J579 J131 J161 J191 J221 J251 J281 J311 J341 J371 J401 J431 J461 J491 J521 J551 J581">
    <cfRule type="expression" dxfId="1300" priority="74">
      <formula>INDIRECT(ADDRESS(ROW(),COLUMN()))=TRUNC(INDIRECT(ADDRESS(ROW(),COLUMN())))</formula>
    </cfRule>
  </conditionalFormatting>
  <conditionalFormatting sqref="J100 J130 J160 J190 J220 J250 J280 J310 J340 J370 J400 J430 J460 J490 J520 J550 J580">
    <cfRule type="expression" dxfId="1299" priority="73">
      <formula>INDIRECT(ADDRESS(ROW(),COLUMN()))=TRUNC(INDIRECT(ADDRESS(ROW(),COLUMN())))</formula>
    </cfRule>
  </conditionalFormatting>
  <conditionalFormatting sqref="J102:J103 J132:J133 J162:J163 J192:J193 J222:J223 J252:J253 J282:J283 J312:J313 J342:J343 J372:J373 J402:J403 J432:J433 J462:J463 J492:J493 J522:J523 J552:J553 J582:J583">
    <cfRule type="expression" dxfId="1298" priority="72">
      <formula>INDIRECT(ADDRESS(ROW(),COLUMN()))=TRUNC(INDIRECT(ADDRESS(ROW(),COLUMN())))</formula>
    </cfRule>
  </conditionalFormatting>
  <conditionalFormatting sqref="J104:J106 J134:J136 J164:J166 J194:J196 J224:J226 J254:J256 J284:J286 J314:J316 J344:J346 J374:J376 J404:J406 J434:J436 J464:J466 J494:J496 J524:J526 J554:J556 J584:J586">
    <cfRule type="expression" dxfId="1297" priority="71">
      <formula>INDIRECT(ADDRESS(ROW(),COLUMN()))=TRUNC(INDIRECT(ADDRESS(ROW(),COLUMN())))</formula>
    </cfRule>
  </conditionalFormatting>
  <conditionalFormatting sqref="L104:L106 L134:L136 L164:L166 L194:L196 L224:L226 L254:L256 L284:L286 L314:L316 L344:L346 L374:L376 L404:L406 L434:L436 L464:L466 L494:L496 L524:L526 L554:L556 L584:L586">
    <cfRule type="expression" dxfId="1296" priority="70">
      <formula>INDIRECT(ADDRESS(ROW(),COLUMN()))=TRUNC(INDIRECT(ADDRESS(ROW(),COLUMN())))</formula>
    </cfRule>
  </conditionalFormatting>
  <conditionalFormatting sqref="O104:O106 O134:O136 O164:O166 O194:O196 O224:O226 O254:O256 O284:O286 O314:O316 O344:O346 O374:O376 O404:O406 O434:O436 O464:O466 O494:O496 O524:O526 O554:O556 O584:O586">
    <cfRule type="expression" dxfId="1295" priority="69">
      <formula>INDIRECT(ADDRESS(ROW(),COLUMN()))=TRUNC(INDIRECT(ADDRESS(ROW(),COLUMN())))</formula>
    </cfRule>
  </conditionalFormatting>
  <conditionalFormatting sqref="J107:J128 J137:J158 J167:J188 J197:J218 J227:J248 J257:J278 J287:J308 J317:J338 J347:J368 J377:J398 J407:J428 J437:J458 J467:J488 J497:J518 J527:J548 J557:J578 J587:J608">
    <cfRule type="expression" dxfId="1294" priority="68">
      <formula>INDIRECT(ADDRESS(ROW(),COLUMN()))=TRUNC(INDIRECT(ADDRESS(ROW(),COLUMN())))</formula>
    </cfRule>
  </conditionalFormatting>
  <conditionalFormatting sqref="L107:L128 L137:L158 L167:L188 L197:L218 L227:L248 L257:L278 L287:L308 L317:L338 L347:L368 L377:L398 L407:L428 L437:L458 L467:L488 L497:L518 L527:L548 L557:L578 L587:L608">
    <cfRule type="expression" dxfId="1293" priority="67">
      <formula>INDIRECT(ADDRESS(ROW(),COLUMN()))=TRUNC(INDIRECT(ADDRESS(ROW(),COLUMN())))</formula>
    </cfRule>
  </conditionalFormatting>
  <conditionalFormatting sqref="J617 J627 J637 J647 J657 J667 J677 J687 J697 J707 J717 J727 J737 J747 J757 J767 J777 J787">
    <cfRule type="expression" dxfId="1292" priority="66">
      <formula>INDIRECT(ADDRESS(ROW(),COLUMN()))=TRUNC(INDIRECT(ADDRESS(ROW(),COLUMN())))</formula>
    </cfRule>
  </conditionalFormatting>
  <conditionalFormatting sqref="L617 L627 L637 L647 L657 L667 L677 L687 L697 L707 L717 L727 L737 L747 L757 L767 L777 L787">
    <cfRule type="expression" dxfId="1291" priority="65">
      <formula>INDIRECT(ADDRESS(ROW(),COLUMN()))=TRUNC(INDIRECT(ADDRESS(ROW(),COLUMN())))</formula>
    </cfRule>
  </conditionalFormatting>
  <conditionalFormatting sqref="O617 O627 O637 O647 O657 O667 O677 O687 O697 O707 O717 O727 O737 O747 O757 O767 O777 O787">
    <cfRule type="expression" dxfId="1290" priority="64">
      <formula>INDIRECT(ADDRESS(ROW(),COLUMN()))=TRUNC(INDIRECT(ADDRESS(ROW(),COLUMN())))</formula>
    </cfRule>
  </conditionalFormatting>
  <conditionalFormatting sqref="R617 R627 R637 R647 R657 R667 R677 R687 R697 R707 R717 R727 R737 R747 R757 R767 R777 R787">
    <cfRule type="expression" dxfId="1289" priority="63">
      <formula>INDIRECT(ADDRESS(ROW(),COLUMN()))=TRUNC(INDIRECT(ADDRESS(ROW(),COLUMN())))</formula>
    </cfRule>
  </conditionalFormatting>
  <conditionalFormatting sqref="T5:T6">
    <cfRule type="cellIs" dxfId="1288" priority="62" operator="equal">
      <formula>"「費目：その他」で補助対象外に仕分けされていないものがある"</formula>
    </cfRule>
  </conditionalFormatting>
  <conditionalFormatting sqref="J618:J625 J628:J635 J638:J645 J648:J655 J658:J665 J668:J675 J678:J685 J688:J695 J698:J705 J708:J715 J718:J725 J728:J735 J738:J745 J748:J755 J758:J765 J768:J775 J778:J785 J788:J795">
    <cfRule type="expression" dxfId="1287" priority="61">
      <formula>INDIRECT(ADDRESS(ROW(),COLUMN()))=TRUNC(INDIRECT(ADDRESS(ROW(),COLUMN())))</formula>
    </cfRule>
  </conditionalFormatting>
  <conditionalFormatting sqref="G9:G17 G19:G38">
    <cfRule type="expression" dxfId="1286" priority="56">
      <formula>OR($G9="出演費",$G9="音楽費",$G9="文芸費")</formula>
    </cfRule>
    <cfRule type="expression" dxfId="1285" priority="57">
      <formula>OR($G9="舞台費",$G9="作品借料",$G9="上映費",$G9="会場費",$G9="運搬費")</formula>
    </cfRule>
    <cfRule type="expression" dxfId="1284" priority="58">
      <formula>OR($G9="賃金・共済費",$G9="旅費",$G9="報償費")</formula>
    </cfRule>
    <cfRule type="expression" dxfId="1283" priority="59">
      <formula>OR($G9="雑役務費",$G9="消耗品費",$G9="通信費",$G9="会議費",$G9="その他")</formula>
    </cfRule>
    <cfRule type="expression" dxfId="1282" priority="60">
      <formula>OR($G9="委託費",$G9="補助金")</formula>
    </cfRule>
  </conditionalFormatting>
  <conditionalFormatting sqref="F19:F38">
    <cfRule type="expression" dxfId="1281" priority="51">
      <formula>$F19="委託費"</formula>
    </cfRule>
    <cfRule type="expression" dxfId="1280" priority="52">
      <formula>$F19="雑役務費・消耗品費等"</formula>
    </cfRule>
    <cfRule type="expression" dxfId="1279" priority="53">
      <formula>$F19="賃金・旅費・報償費"</formula>
    </cfRule>
    <cfRule type="expression" dxfId="1278" priority="54">
      <formula>$F19="舞台・会場・設営費"</formula>
    </cfRule>
    <cfRule type="expression" dxfId="1277" priority="55">
      <formula>$F19="出演・音楽・文芸費"</formula>
    </cfRule>
  </conditionalFormatting>
  <conditionalFormatting sqref="J69:J98">
    <cfRule type="expression" dxfId="1276" priority="50">
      <formula>INDIRECT(ADDRESS(ROW(),COLUMN()))=TRUNC(INDIRECT(ADDRESS(ROW(),COLUMN())))</formula>
    </cfRule>
  </conditionalFormatting>
  <conditionalFormatting sqref="R18">
    <cfRule type="expression" dxfId="1275" priority="48">
      <formula>INDIRECT(ADDRESS(ROW(),COLUMN()))=TRUNC(INDIRECT(ADDRESS(ROW(),COLUMN())))</formula>
    </cfRule>
  </conditionalFormatting>
  <conditionalFormatting sqref="O18">
    <cfRule type="expression" dxfId="1274" priority="49">
      <formula>INDIRECT(ADDRESS(ROW(),COLUMN()))=TRUNC(INDIRECT(ADDRESS(ROW(),COLUMN())))</formula>
    </cfRule>
  </conditionalFormatting>
  <conditionalFormatting sqref="J18">
    <cfRule type="expression" dxfId="1273" priority="47">
      <formula>INDIRECT(ADDRESS(ROW(),COLUMN()))=TRUNC(INDIRECT(ADDRESS(ROW(),COLUMN())))</formula>
    </cfRule>
  </conditionalFormatting>
  <conditionalFormatting sqref="L18">
    <cfRule type="expression" dxfId="1272" priority="46">
      <formula>INDIRECT(ADDRESS(ROW(),COLUMN()))=TRUNC(INDIRECT(ADDRESS(ROW(),COLUMN())))</formula>
    </cfRule>
  </conditionalFormatting>
  <conditionalFormatting sqref="G18">
    <cfRule type="expression" dxfId="1271" priority="41">
      <formula>OR($G18="出演費",$G18="音楽費",$G18="文芸費")</formula>
    </cfRule>
    <cfRule type="expression" dxfId="1270" priority="42">
      <formula>OR($G18="舞台費",$G18="作品借料",$G18="上映費",$G18="会場費",$G18="運搬費")</formula>
    </cfRule>
    <cfRule type="expression" dxfId="1269" priority="43">
      <formula>OR($G18="賃金・共済費",$G18="旅費",$G18="報償費")</formula>
    </cfRule>
    <cfRule type="expression" dxfId="1268" priority="44">
      <formula>OR($G18="雑役務費",$G18="消耗品費",$G18="通信費",$G18="会議費",$G18="その他")</formula>
    </cfRule>
    <cfRule type="expression" dxfId="1267" priority="45">
      <formula>OR($G18="委託費",$G18="補助金")</formula>
    </cfRule>
  </conditionalFormatting>
  <conditionalFormatting sqref="R48">
    <cfRule type="expression" dxfId="1266" priority="35">
      <formula>INDIRECT(ADDRESS(ROW(),COLUMN()))=TRUNC(INDIRECT(ADDRESS(ROW(),COLUMN())))</formula>
    </cfRule>
  </conditionalFormatting>
  <conditionalFormatting sqref="O48">
    <cfRule type="expression" dxfId="1265" priority="36">
      <formula>INDIRECT(ADDRESS(ROW(),COLUMN()))=TRUNC(INDIRECT(ADDRESS(ROW(),COLUMN())))</formula>
    </cfRule>
  </conditionalFormatting>
  <conditionalFormatting sqref="J48">
    <cfRule type="expression" dxfId="1264" priority="34">
      <formula>INDIRECT(ADDRESS(ROW(),COLUMN()))=TRUNC(INDIRECT(ADDRESS(ROW(),COLUMN())))</formula>
    </cfRule>
  </conditionalFormatting>
  <conditionalFormatting sqref="L48">
    <cfRule type="expression" dxfId="1263" priority="33">
      <formula>INDIRECT(ADDRESS(ROW(),COLUMN()))=TRUNC(INDIRECT(ADDRESS(ROW(),COLUMN())))</formula>
    </cfRule>
  </conditionalFormatting>
  <conditionalFormatting sqref="R39:R47 R49:R68">
    <cfRule type="expression" dxfId="1262" priority="39">
      <formula>INDIRECT(ADDRESS(ROW(),COLUMN()))=TRUNC(INDIRECT(ADDRESS(ROW(),COLUMN())))</formula>
    </cfRule>
  </conditionalFormatting>
  <conditionalFormatting sqref="O39:O47 O49:O68">
    <cfRule type="expression" dxfId="1261" priority="40">
      <formula>INDIRECT(ADDRESS(ROW(),COLUMN()))=TRUNC(INDIRECT(ADDRESS(ROW(),COLUMN())))</formula>
    </cfRule>
  </conditionalFormatting>
  <conditionalFormatting sqref="J39:J47 J49:J68">
    <cfRule type="expression" dxfId="1260" priority="38">
      <formula>INDIRECT(ADDRESS(ROW(),COLUMN()))=TRUNC(INDIRECT(ADDRESS(ROW(),COLUMN())))</formula>
    </cfRule>
  </conditionalFormatting>
  <conditionalFormatting sqref="L39:L47 L49:L68">
    <cfRule type="expression" dxfId="1259" priority="37">
      <formula>INDIRECT(ADDRESS(ROW(),COLUMN()))=TRUNC(INDIRECT(ADDRESS(ROW(),COLUMN())))</formula>
    </cfRule>
  </conditionalFormatting>
  <conditionalFormatting sqref="L626 O626 R626 L636 L646 L656 L666 L676 L686 L696 L706 L716 L726 L736 L746 L756 L766 L776 L786 L796 O636 O646 O656 O666 O676 O686 O696 O706 O716 O726 O736 O746 O756 O766 O776 O786 O796 R636 R646 R656 R666 R676 R686 R696 R706 R716 R726 R736 R746 R756 R766 R776 R786 R796">
    <cfRule type="expression" dxfId="1258" priority="32">
      <formula>INDIRECT(ADDRESS(ROW(),COLUMN()))=TRUNC(INDIRECT(ADDRESS(ROW(),COLUMN())))</formula>
    </cfRule>
  </conditionalFormatting>
  <conditionalFormatting sqref="J626 J636 J646 J656 J666 J676 J686 J696 J706 J716 J726 J736 J746 J756 J766 J776 J786 J796">
    <cfRule type="expression" dxfId="1257" priority="31">
      <formula>INDIRECT(ADDRESS(ROW(),COLUMN()))=TRUNC(INDIRECT(ADDRESS(ROW(),COLUMN())))</formula>
    </cfRule>
  </conditionalFormatting>
  <conditionalFormatting sqref="F39:F47 F49:F77 F79:F107 F109:F137 F139:F167 F169:F197 F199:F227 F229:F257 F259:F287 F289:F317 F319:F347 F349:F377 F379:F407 F409:F437 F439:F467 F469:F497 F499:F527 F529:F557 F559:F587 F589:F608">
    <cfRule type="expression" dxfId="1256" priority="26">
      <formula>$F39="委託費"</formula>
    </cfRule>
    <cfRule type="expression" dxfId="1255" priority="27">
      <formula>$F39="雑役務費・消耗品費等"</formula>
    </cfRule>
    <cfRule type="expression" dxfId="1254" priority="28">
      <formula>$F39="賃金・旅費・報償費"</formula>
    </cfRule>
    <cfRule type="expression" dxfId="1253" priority="29">
      <formula>$F39="舞台・会場・設営費"</formula>
    </cfRule>
    <cfRule type="expression" dxfId="1252" priority="30">
      <formula>$F39="出演・音楽・文芸費"</formula>
    </cfRule>
  </conditionalFormatting>
  <conditionalFormatting sqref="F48 F78 F108 F138 F168 F198 F228 F258 F288 F318 F348 F378 F408 F438 F468 F498 F528 F558 F588">
    <cfRule type="expression" dxfId="1251" priority="21">
      <formula>$F48="委託費"</formula>
    </cfRule>
    <cfRule type="expression" dxfId="1250" priority="22">
      <formula>$F48="雑役務費・消耗品費等"</formula>
    </cfRule>
    <cfRule type="expression" dxfId="1249" priority="23">
      <formula>$F48="賃金・旅費・報償費"</formula>
    </cfRule>
    <cfRule type="expression" dxfId="1248" priority="24">
      <formula>$F48="舞台・会場・設営費"</formula>
    </cfRule>
    <cfRule type="expression" dxfId="1247" priority="25">
      <formula>$F48="出演・音楽・文芸費"</formula>
    </cfRule>
  </conditionalFormatting>
  <conditionalFormatting sqref="F9:F17">
    <cfRule type="expression" dxfId="1246" priority="16">
      <formula>$F9="委託費"</formula>
    </cfRule>
    <cfRule type="expression" dxfId="1245" priority="17">
      <formula>$F9="雑役務費・消耗品費等"</formula>
    </cfRule>
    <cfRule type="expression" dxfId="1244" priority="18">
      <formula>$F9="賃金・旅費・報償費"</formula>
    </cfRule>
    <cfRule type="expression" dxfId="1243" priority="19">
      <formula>$F9="舞台・会場・設営費"</formula>
    </cfRule>
    <cfRule type="expression" dxfId="1242" priority="20">
      <formula>$F9="出演・音楽・文芸費"</formula>
    </cfRule>
  </conditionalFormatting>
  <conditionalFormatting sqref="F18">
    <cfRule type="expression" dxfId="1241" priority="11">
      <formula>$F18="委託費"</formula>
    </cfRule>
    <cfRule type="expression" dxfId="1240" priority="12">
      <formula>$F18="雑役務費・消耗品費等"</formula>
    </cfRule>
    <cfRule type="expression" dxfId="1239" priority="13">
      <formula>$F18="賃金・旅費・報償費"</formula>
    </cfRule>
    <cfRule type="expression" dxfId="1238" priority="14">
      <formula>$F18="舞台・会場・設営費"</formula>
    </cfRule>
    <cfRule type="expression" dxfId="1237" priority="15">
      <formula>$F18="出演・音楽・文芸費"</formula>
    </cfRule>
  </conditionalFormatting>
  <conditionalFormatting sqref="G48 G78 G108 G138 G168 G198 G228 G258 G288 G318 G348 G378 G408 G438 G468 G498 G528 G558 G588">
    <cfRule type="expression" dxfId="1236" priority="1">
      <formula>OR($G48="出演費",$G48="音楽費",$G48="文芸費")</formula>
    </cfRule>
    <cfRule type="expression" dxfId="1235" priority="2">
      <formula>OR($G48="舞台費",$G48="作品借料",$G48="上映費",$G48="会場費",$G48="運搬費")</formula>
    </cfRule>
    <cfRule type="expression" dxfId="1234" priority="3">
      <formula>OR($G48="賃金・共済費",$G48="旅費",$G48="報償費")</formula>
    </cfRule>
    <cfRule type="expression" dxfId="1233" priority="4">
      <formula>OR($G48="雑役務費",$G48="消耗品費",$G48="通信費",$G48="会議費",$G48="その他")</formula>
    </cfRule>
    <cfRule type="expression" dxfId="1232" priority="5">
      <formula>OR($G48="委託費",$G48="補助金")</formula>
    </cfRule>
  </conditionalFormatting>
  <conditionalFormatting sqref="G39:G47 G49:G77 G79:G107 G109:G137 G139:G167 G169:G197 G199:G227 G229:G257 G259:G287 G289:G317 G319:G347 G349:G377 G379:G407 G409:G437 G439:G467 G469:G497 G499:G527 G529:G557 G559:G587 G589:G608">
    <cfRule type="expression" dxfId="1231" priority="6">
      <formula>OR($G39="出演費",$G39="音楽費",$G39="文芸費")</formula>
    </cfRule>
    <cfRule type="expression" dxfId="1230" priority="7">
      <formula>OR($G39="舞台費",$G39="作品借料",$G39="上映費",$G39="会場費",$G39="運搬費")</formula>
    </cfRule>
    <cfRule type="expression" dxfId="1229" priority="8">
      <formula>OR($G39="賃金・共済費",$G39="旅費",$G39="報償費")</formula>
    </cfRule>
    <cfRule type="expression" dxfId="1228" priority="9">
      <formula>OR($G39="雑役務費",$G39="消耗品費",$G39="通信費",$G39="会議費",$G39="その他")</formula>
    </cfRule>
    <cfRule type="expression" dxfId="1227" priority="10">
      <formula>OR($G39="委託費",$G39="補助金")</formula>
    </cfRule>
  </conditionalFormatting>
  <dataValidations count="8">
    <dataValidation allowBlank="1" showInputMessage="1" showErrorMessage="1" errorTitle="入力制限" error="小数点以下とマイナスは入力できません。" sqref="M609"/>
    <dataValidation imeMode="off" allowBlank="1" showInputMessage="1" showErrorMessage="1" errorTitle="入力制限" error="小数点以下とマイナスは入力できません。" sqref="J9:J608 J617:J816"/>
    <dataValidation imeMode="off" allowBlank="1" showInputMessage="1" showErrorMessage="1" sqref="B3 J829:K833 B611 R9:R608 T9:T608 L9:L608 O9:O608 O617:O816 L617:L816 T617:T816 R617:R816 I822:I833 J822:K827 I836:K857"/>
    <dataValidation imeMode="disabled" allowBlank="1" showInputMessage="1" showErrorMessage="1" sqref="I614:N614 A579 A9 A39 A807:A814 I6:N6 A99 A617 A627 A637:A644 A69 A549 A129 A159 A189 A219 A249 A279 A309 A339 A369 A399 A429 A459 A489 A519 A647 A657:A664 A667:A674 A677:A684 A687 A697:A704 A707:A714 A717:A724 A727:A734 A737:A744 A747:A754 A757:A764 A767:A774 A777:A784 A787:A794 A797:A804 B6:D6"/>
    <dataValidation imeMode="hiragana" allowBlank="1" showInputMessage="1" showErrorMessage="1" sqref="I3 L3:P3 P9:P608 H9:H608 M9:M608 P617:P816 M617:M816 H617:H816"/>
    <dataValidation type="list" imeMode="hiragana" allowBlank="1" showInputMessage="1" showErrorMessage="1" sqref="G9:G608">
      <formula1>INDIRECT(F9)</formula1>
    </dataValidation>
    <dataValidation type="list" imeMode="hiragana" allowBlank="1" showInputMessage="1" showErrorMessage="1" sqref="F9:F608">
      <formula1>区分</formula1>
    </dataValidation>
    <dataValidation type="list" imeMode="hiragana" allowBlank="1" showInputMessage="1" showErrorMessage="1" sqref="G617 G626:G627 G636:G637 G646:G647 G656:G657 G666:G667 G676:G677 G686:G687 G696:G697 G706:G707 G716:G717 G726:G727 G736:G737 G746:G747 G756:G757 G766:G767 G776:G777 F617:F816 G786:G787 G796:G797 G806:G807 G816">
      <formula1>収入</formula1>
    </dataValidation>
  </dataValidations>
  <pageMargins left="0.78740157480314965" right="0.39370078740157483" top="0.39370078740157483" bottom="0.59055118110236227" header="0.31496062992125984" footer="0.31496062992125984"/>
  <pageSetup paperSize="9" scale="55" fitToHeight="0" orientation="portrait" r:id="rId1"/>
  <rowBreaks count="13" manualBreakCount="13">
    <brk id="68" max="19" man="1"/>
    <brk id="128" max="19" man="1"/>
    <brk id="188" max="19" man="1"/>
    <brk id="248" max="19" man="1"/>
    <brk id="308" max="19" man="1"/>
    <brk id="368" max="19" man="1"/>
    <brk id="428" max="19" man="1"/>
    <brk id="488" max="19" man="1"/>
    <brk id="548" max="19" man="1"/>
    <brk id="608" max="19" man="1"/>
    <brk id="666" max="19" man="1"/>
    <brk id="716" max="19" man="1"/>
    <brk id="766" max="19"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0070C0"/>
    <pageSetUpPr fitToPage="1"/>
  </sheetPr>
  <dimension ref="A1:AA860"/>
  <sheetViews>
    <sheetView view="pageBreakPreview" zoomScale="70" zoomScaleSheetLayoutView="70" workbookViewId="0">
      <pane ySplit="8" topLeftCell="A9" activePane="bottomLeft" state="frozen"/>
      <selection activeCell="A9" sqref="A9:B38"/>
      <selection pane="bottomLeft" activeCell="A9" sqref="A9:B38"/>
    </sheetView>
  </sheetViews>
  <sheetFormatPr defaultColWidth="9" defaultRowHeight="13.5"/>
  <cols>
    <col min="1" max="2" width="3.875" style="2" customWidth="1"/>
    <col min="3" max="3" width="18" style="2" customWidth="1"/>
    <col min="4" max="4" width="16.625" style="2" customWidth="1"/>
    <col min="5" max="5" width="6" style="2" customWidth="1"/>
    <col min="6" max="6" width="17.75" style="2" customWidth="1"/>
    <col min="7" max="7" width="11.75" style="2" customWidth="1"/>
    <col min="8" max="8" width="27.125" style="2" customWidth="1"/>
    <col min="9" max="9" width="1.125" style="2" customWidth="1"/>
    <col min="10" max="10" width="9.5" style="2" customWidth="1"/>
    <col min="11" max="11" width="1.375" style="2" customWidth="1"/>
    <col min="12" max="12" width="6" style="2" customWidth="1"/>
    <col min="13" max="13" width="6.125" style="2" customWidth="1"/>
    <col min="14" max="14" width="1.875" style="2" customWidth="1"/>
    <col min="15" max="15" width="6" style="2" customWidth="1"/>
    <col min="16" max="16" width="6.125" style="2" customWidth="1"/>
    <col min="17" max="17" width="2" style="2" customWidth="1"/>
    <col min="18" max="18" width="9.5" style="2" customWidth="1"/>
    <col min="19" max="19" width="1.75" style="2" customWidth="1"/>
    <col min="20" max="20" width="9.625" style="2" customWidth="1"/>
    <col min="21" max="21" width="7" style="2" customWidth="1"/>
    <col min="22" max="22" width="20.625" style="2" customWidth="1"/>
    <col min="23" max="23" width="18.375" style="2" customWidth="1"/>
    <col min="24" max="24" width="25.375" style="2" customWidth="1"/>
    <col min="25" max="25" width="9" style="2" customWidth="1"/>
    <col min="26" max="26" width="9" style="4" customWidth="1"/>
    <col min="27" max="27" width="9" style="2" customWidth="1"/>
    <col min="28" max="16384" width="9" style="2"/>
  </cols>
  <sheetData>
    <row r="1" spans="1:26">
      <c r="A1" s="131"/>
      <c r="B1" s="132"/>
      <c r="C1" s="132"/>
      <c r="D1" s="132"/>
      <c r="E1" s="132"/>
    </row>
    <row r="2" spans="1:26" ht="25.5" customHeight="1">
      <c r="A2" s="47" t="s">
        <v>120</v>
      </c>
      <c r="B2" s="47"/>
      <c r="C2" s="47"/>
      <c r="D2" s="47"/>
      <c r="E2" s="47"/>
      <c r="F2" s="28"/>
    </row>
    <row r="3" spans="1:26" ht="45" customHeight="1">
      <c r="B3" s="818" t="s">
        <v>311</v>
      </c>
      <c r="C3" s="819"/>
      <c r="D3" s="172" t="s">
        <v>131</v>
      </c>
      <c r="E3" s="822">
        <f>VLOOKUP(RIGHT(B3,1),処理シート!$C:$D,2,FALSE)</f>
        <v>0</v>
      </c>
      <c r="F3" s="823"/>
      <c r="G3" s="202"/>
      <c r="H3" s="202"/>
      <c r="I3" s="886"/>
      <c r="J3" s="886"/>
      <c r="K3" s="886"/>
      <c r="L3" s="168"/>
      <c r="M3" s="168"/>
      <c r="N3" s="168"/>
      <c r="O3" s="168"/>
      <c r="P3" s="168"/>
      <c r="Q3"/>
      <c r="R3"/>
      <c r="S3"/>
      <c r="T3" s="11"/>
    </row>
    <row r="4" spans="1:26" ht="22.5" customHeight="1">
      <c r="A4" s="5"/>
      <c r="B4" s="5"/>
      <c r="C4" s="5"/>
      <c r="D4" s="5"/>
      <c r="E4" s="5"/>
      <c r="F4" s="7"/>
      <c r="G4" s="9"/>
      <c r="H4" s="11"/>
      <c r="I4" s="11"/>
      <c r="J4" s="11"/>
      <c r="K4" s="11"/>
      <c r="L4" s="11"/>
      <c r="M4" s="11"/>
      <c r="N4" s="11"/>
      <c r="O4" s="11"/>
      <c r="P4" s="11"/>
      <c r="Q4" s="11"/>
      <c r="R4" s="11"/>
      <c r="S4" s="11"/>
      <c r="T4" s="11"/>
    </row>
    <row r="5" spans="1:26" ht="21.75" customHeight="1">
      <c r="A5" s="5"/>
      <c r="B5" s="830" t="s">
        <v>40</v>
      </c>
      <c r="C5" s="831"/>
      <c r="D5" s="836" t="s">
        <v>43</v>
      </c>
      <c r="E5" s="837"/>
      <c r="F5" s="840" t="s">
        <v>51</v>
      </c>
      <c r="G5" s="841"/>
      <c r="H5" s="380" t="s">
        <v>180</v>
      </c>
      <c r="I5" s="887"/>
      <c r="J5" s="887"/>
      <c r="K5" s="887"/>
      <c r="L5" s="887"/>
      <c r="M5" s="887"/>
      <c r="N5" s="888"/>
      <c r="O5" s="889"/>
      <c r="P5" s="889"/>
      <c r="Q5" s="889"/>
      <c r="R5" s="889"/>
      <c r="S5" s="889"/>
      <c r="T5" s="157"/>
    </row>
    <row r="6" spans="1:26" ht="21.75" customHeight="1">
      <c r="A6" s="5"/>
      <c r="B6" s="832">
        <f>$I$853</f>
        <v>0</v>
      </c>
      <c r="C6" s="833"/>
      <c r="D6" s="838">
        <f>$I$856</f>
        <v>0</v>
      </c>
      <c r="E6" s="839"/>
      <c r="F6" s="842">
        <f>B6+D6</f>
        <v>0</v>
      </c>
      <c r="G6" s="843"/>
      <c r="H6" s="228">
        <f>SUMIFS($T$617:$T$816,$F$617:$F$816,"国庫補助額")</f>
        <v>0</v>
      </c>
      <c r="I6" s="890"/>
      <c r="J6" s="891"/>
      <c r="K6" s="891"/>
      <c r="L6" s="891"/>
      <c r="M6" s="891"/>
      <c r="N6" s="891"/>
      <c r="O6" s="892"/>
      <c r="P6" s="892"/>
      <c r="Q6" s="892"/>
      <c r="R6" s="892"/>
      <c r="S6" s="892"/>
      <c r="T6" s="157"/>
    </row>
    <row r="7" spans="1:26" ht="20.25" customHeight="1">
      <c r="A7" s="6" t="s">
        <v>7</v>
      </c>
      <c r="B7" s="6"/>
      <c r="C7" s="6"/>
      <c r="D7" s="6"/>
      <c r="E7" s="6"/>
      <c r="F7" s="3"/>
      <c r="G7" s="10"/>
      <c r="H7" s="8"/>
      <c r="I7" s="8"/>
      <c r="J7" s="8"/>
      <c r="K7" s="8"/>
      <c r="L7" s="8"/>
      <c r="M7" s="8"/>
      <c r="N7" s="8"/>
      <c r="O7" s="8"/>
      <c r="P7" s="8"/>
      <c r="Q7" s="8"/>
      <c r="R7" s="8"/>
      <c r="S7" s="8"/>
      <c r="T7" s="450" t="s">
        <v>16</v>
      </c>
    </row>
    <row r="8" spans="1:26" ht="36" customHeight="1">
      <c r="A8" s="820" t="s">
        <v>134</v>
      </c>
      <c r="B8" s="821"/>
      <c r="C8" s="376" t="s">
        <v>132</v>
      </c>
      <c r="D8" s="376" t="s">
        <v>136</v>
      </c>
      <c r="E8" s="376" t="s">
        <v>137</v>
      </c>
      <c r="F8" s="38" t="s">
        <v>12</v>
      </c>
      <c r="G8" s="38" t="s">
        <v>23</v>
      </c>
      <c r="H8" s="39" t="s">
        <v>44</v>
      </c>
      <c r="I8" s="48"/>
      <c r="J8" s="40" t="s">
        <v>38</v>
      </c>
      <c r="K8" s="41" t="s">
        <v>45</v>
      </c>
      <c r="L8" s="40" t="s">
        <v>37</v>
      </c>
      <c r="M8" s="42" t="s">
        <v>39</v>
      </c>
      <c r="N8" s="41" t="s">
        <v>45</v>
      </c>
      <c r="O8" s="40" t="s">
        <v>47</v>
      </c>
      <c r="P8" s="42" t="s">
        <v>39</v>
      </c>
      <c r="Q8" s="41" t="s">
        <v>48</v>
      </c>
      <c r="R8" s="40" t="s">
        <v>49</v>
      </c>
      <c r="S8" s="41" t="s">
        <v>50</v>
      </c>
      <c r="T8" s="91" t="s">
        <v>13</v>
      </c>
      <c r="Y8" s="318"/>
      <c r="Z8" s="319"/>
    </row>
    <row r="9" spans="1:26" ht="18" customHeight="1">
      <c r="A9" s="824">
        <v>1</v>
      </c>
      <c r="B9" s="825"/>
      <c r="C9" s="828" t="str">
        <f>IF(ISERROR(VLOOKUP($A9,【大規模】地域番号⑨!$BD:$BF,2,FALSE)),"",VLOOKUP($A9,【大規模】地域番号⑨!$BD:$BF,2,FALSE))</f>
        <v/>
      </c>
      <c r="D9" s="828" t="str">
        <f>IF(ISERROR(VLOOKUP($A9,【大規模】地域番号⑨!$BD:$BF,3,FALSE)),"",VLOOKUP($A9,【大規模】地域番号⑨!$BD:$BF,3,FALSE))</f>
        <v/>
      </c>
      <c r="E9" s="201">
        <v>1</v>
      </c>
      <c r="F9" s="334"/>
      <c r="G9" s="334"/>
      <c r="H9" s="127"/>
      <c r="I9" s="110"/>
      <c r="J9" s="105"/>
      <c r="K9" s="110"/>
      <c r="L9" s="105"/>
      <c r="M9" s="37"/>
      <c r="N9" s="113"/>
      <c r="O9" s="108"/>
      <c r="P9" s="37"/>
      <c r="Q9" s="113"/>
      <c r="R9" s="33"/>
      <c r="S9" s="114"/>
      <c r="T9" s="92">
        <f t="shared" ref="T9:T72" si="0">IF(J9="",0,INT(SUM(PRODUCT(J9,L9,O9),R9)))</f>
        <v>0</v>
      </c>
      <c r="U9" s="356">
        <f>$A$9</f>
        <v>1</v>
      </c>
    </row>
    <row r="10" spans="1:26" ht="18" customHeight="1">
      <c r="A10" s="826"/>
      <c r="B10" s="827"/>
      <c r="C10" s="829"/>
      <c r="D10" s="829"/>
      <c r="E10" s="201">
        <v>2</v>
      </c>
      <c r="F10" s="334"/>
      <c r="G10" s="334"/>
      <c r="H10" s="127"/>
      <c r="I10" s="110"/>
      <c r="J10" s="105"/>
      <c r="K10" s="110"/>
      <c r="L10" s="105"/>
      <c r="M10" s="37"/>
      <c r="N10" s="113"/>
      <c r="O10" s="108"/>
      <c r="P10" s="37"/>
      <c r="Q10" s="113"/>
      <c r="R10" s="33"/>
      <c r="S10" s="114"/>
      <c r="T10" s="92">
        <f t="shared" si="0"/>
        <v>0</v>
      </c>
      <c r="U10" s="356">
        <f t="shared" ref="U10:U38" si="1">$A$9</f>
        <v>1</v>
      </c>
    </row>
    <row r="11" spans="1:26" ht="18" customHeight="1">
      <c r="A11" s="826"/>
      <c r="B11" s="827"/>
      <c r="C11" s="829"/>
      <c r="D11" s="829"/>
      <c r="E11" s="201">
        <v>3</v>
      </c>
      <c r="F11" s="334"/>
      <c r="G11" s="334"/>
      <c r="H11" s="127"/>
      <c r="I11" s="110"/>
      <c r="J11" s="105"/>
      <c r="K11" s="110"/>
      <c r="L11" s="105"/>
      <c r="M11" s="37"/>
      <c r="N11" s="113"/>
      <c r="O11" s="108"/>
      <c r="P11" s="37"/>
      <c r="Q11" s="113"/>
      <c r="R11" s="33"/>
      <c r="S11" s="114"/>
      <c r="T11" s="92">
        <f t="shared" si="0"/>
        <v>0</v>
      </c>
      <c r="U11" s="356">
        <f t="shared" si="1"/>
        <v>1</v>
      </c>
    </row>
    <row r="12" spans="1:26" ht="18" customHeight="1">
      <c r="A12" s="826"/>
      <c r="B12" s="827"/>
      <c r="C12" s="829"/>
      <c r="D12" s="829"/>
      <c r="E12" s="201">
        <v>4</v>
      </c>
      <c r="F12" s="334"/>
      <c r="G12" s="334"/>
      <c r="H12" s="127"/>
      <c r="I12" s="110"/>
      <c r="J12" s="105"/>
      <c r="K12" s="110"/>
      <c r="L12" s="105"/>
      <c r="M12" s="37"/>
      <c r="N12" s="113"/>
      <c r="O12" s="108"/>
      <c r="P12" s="37"/>
      <c r="Q12" s="113"/>
      <c r="R12" s="33"/>
      <c r="S12" s="114"/>
      <c r="T12" s="92">
        <f t="shared" si="0"/>
        <v>0</v>
      </c>
      <c r="U12" s="356">
        <f t="shared" si="1"/>
        <v>1</v>
      </c>
    </row>
    <row r="13" spans="1:26" ht="18" customHeight="1">
      <c r="A13" s="826"/>
      <c r="B13" s="827"/>
      <c r="C13" s="829"/>
      <c r="D13" s="829"/>
      <c r="E13" s="201">
        <v>5</v>
      </c>
      <c r="F13" s="334"/>
      <c r="G13" s="334"/>
      <c r="H13" s="127"/>
      <c r="I13" s="110"/>
      <c r="J13" s="105"/>
      <c r="K13" s="110"/>
      <c r="L13" s="105"/>
      <c r="M13" s="37"/>
      <c r="N13" s="113"/>
      <c r="O13" s="108"/>
      <c r="P13" s="37"/>
      <c r="Q13" s="113"/>
      <c r="R13" s="33"/>
      <c r="S13" s="114"/>
      <c r="T13" s="92">
        <f t="shared" si="0"/>
        <v>0</v>
      </c>
      <c r="U13" s="356">
        <f t="shared" si="1"/>
        <v>1</v>
      </c>
    </row>
    <row r="14" spans="1:26" ht="18" customHeight="1">
      <c r="A14" s="826"/>
      <c r="B14" s="827"/>
      <c r="C14" s="829"/>
      <c r="D14" s="829"/>
      <c r="E14" s="201">
        <v>6</v>
      </c>
      <c r="F14" s="334"/>
      <c r="G14" s="334"/>
      <c r="H14" s="127"/>
      <c r="I14" s="110"/>
      <c r="J14" s="105"/>
      <c r="K14" s="110"/>
      <c r="L14" s="105"/>
      <c r="M14" s="37"/>
      <c r="N14" s="113"/>
      <c r="O14" s="108"/>
      <c r="P14" s="37"/>
      <c r="Q14" s="113"/>
      <c r="R14" s="33"/>
      <c r="S14" s="114"/>
      <c r="T14" s="92">
        <f t="shared" si="0"/>
        <v>0</v>
      </c>
      <c r="U14" s="356">
        <f t="shared" si="1"/>
        <v>1</v>
      </c>
    </row>
    <row r="15" spans="1:26" ht="18" customHeight="1">
      <c r="A15" s="826"/>
      <c r="B15" s="827"/>
      <c r="C15" s="829"/>
      <c r="D15" s="829"/>
      <c r="E15" s="201">
        <v>7</v>
      </c>
      <c r="F15" s="334"/>
      <c r="G15" s="334"/>
      <c r="H15" s="127"/>
      <c r="I15" s="110"/>
      <c r="J15" s="105"/>
      <c r="K15" s="110"/>
      <c r="L15" s="105"/>
      <c r="M15" s="37"/>
      <c r="N15" s="113"/>
      <c r="O15" s="108"/>
      <c r="P15" s="37"/>
      <c r="Q15" s="113"/>
      <c r="R15" s="33"/>
      <c r="S15" s="114"/>
      <c r="T15" s="92">
        <f t="shared" si="0"/>
        <v>0</v>
      </c>
      <c r="U15" s="356">
        <f t="shared" si="1"/>
        <v>1</v>
      </c>
    </row>
    <row r="16" spans="1:26" ht="18" customHeight="1">
      <c r="A16" s="826"/>
      <c r="B16" s="827"/>
      <c r="C16" s="829"/>
      <c r="D16" s="829"/>
      <c r="E16" s="201">
        <v>8</v>
      </c>
      <c r="F16" s="334"/>
      <c r="G16" s="334"/>
      <c r="H16" s="127"/>
      <c r="I16" s="110"/>
      <c r="J16" s="105"/>
      <c r="K16" s="110"/>
      <c r="L16" s="105"/>
      <c r="M16" s="37"/>
      <c r="N16" s="113"/>
      <c r="O16" s="108"/>
      <c r="P16" s="37"/>
      <c r="Q16" s="113"/>
      <c r="R16" s="33"/>
      <c r="S16" s="114"/>
      <c r="T16" s="92">
        <f t="shared" si="0"/>
        <v>0</v>
      </c>
      <c r="U16" s="356">
        <f t="shared" si="1"/>
        <v>1</v>
      </c>
    </row>
    <row r="17" spans="1:21" ht="18" customHeight="1">
      <c r="A17" s="826"/>
      <c r="B17" s="827"/>
      <c r="C17" s="829"/>
      <c r="D17" s="829"/>
      <c r="E17" s="201">
        <v>9</v>
      </c>
      <c r="F17" s="334"/>
      <c r="G17" s="334"/>
      <c r="H17" s="127"/>
      <c r="I17" s="110"/>
      <c r="J17" s="105"/>
      <c r="K17" s="110"/>
      <c r="L17" s="105"/>
      <c r="M17" s="37"/>
      <c r="N17" s="113"/>
      <c r="O17" s="108"/>
      <c r="P17" s="37"/>
      <c r="Q17" s="113"/>
      <c r="R17" s="33"/>
      <c r="S17" s="114"/>
      <c r="T17" s="92">
        <f t="shared" si="0"/>
        <v>0</v>
      </c>
      <c r="U17" s="356">
        <f t="shared" si="1"/>
        <v>1</v>
      </c>
    </row>
    <row r="18" spans="1:21" ht="18" customHeight="1">
      <c r="A18" s="826"/>
      <c r="B18" s="827"/>
      <c r="C18" s="829"/>
      <c r="D18" s="829"/>
      <c r="E18" s="201">
        <v>10</v>
      </c>
      <c r="F18" s="334"/>
      <c r="G18" s="334"/>
      <c r="H18" s="127"/>
      <c r="I18" s="110"/>
      <c r="J18" s="105"/>
      <c r="K18" s="110"/>
      <c r="L18" s="105"/>
      <c r="M18" s="37"/>
      <c r="N18" s="113"/>
      <c r="O18" s="108"/>
      <c r="P18" s="37"/>
      <c r="Q18" s="113"/>
      <c r="R18" s="33"/>
      <c r="S18" s="114"/>
      <c r="T18" s="92">
        <f t="shared" si="0"/>
        <v>0</v>
      </c>
      <c r="U18" s="356">
        <f t="shared" si="1"/>
        <v>1</v>
      </c>
    </row>
    <row r="19" spans="1:21" ht="18" customHeight="1">
      <c r="A19" s="826"/>
      <c r="B19" s="827"/>
      <c r="C19" s="829"/>
      <c r="D19" s="829"/>
      <c r="E19" s="201">
        <v>11</v>
      </c>
      <c r="F19" s="334"/>
      <c r="G19" s="334"/>
      <c r="H19" s="127"/>
      <c r="I19" s="110"/>
      <c r="J19" s="105"/>
      <c r="K19" s="110"/>
      <c r="L19" s="105"/>
      <c r="M19" s="37"/>
      <c r="N19" s="113"/>
      <c r="O19" s="108"/>
      <c r="P19" s="37"/>
      <c r="Q19" s="113"/>
      <c r="R19" s="33"/>
      <c r="S19" s="114"/>
      <c r="T19" s="92">
        <f t="shared" si="0"/>
        <v>0</v>
      </c>
      <c r="U19" s="356">
        <f t="shared" si="1"/>
        <v>1</v>
      </c>
    </row>
    <row r="20" spans="1:21" ht="18" customHeight="1">
      <c r="A20" s="826"/>
      <c r="B20" s="827"/>
      <c r="C20" s="829"/>
      <c r="D20" s="829"/>
      <c r="E20" s="201">
        <v>12</v>
      </c>
      <c r="F20" s="334"/>
      <c r="G20" s="334"/>
      <c r="H20" s="127"/>
      <c r="I20" s="110"/>
      <c r="J20" s="105"/>
      <c r="K20" s="110"/>
      <c r="L20" s="105"/>
      <c r="M20" s="37"/>
      <c r="N20" s="113"/>
      <c r="O20" s="108"/>
      <c r="P20" s="37"/>
      <c r="Q20" s="113"/>
      <c r="R20" s="33"/>
      <c r="S20" s="114"/>
      <c r="T20" s="92">
        <f t="shared" si="0"/>
        <v>0</v>
      </c>
      <c r="U20" s="356">
        <f t="shared" si="1"/>
        <v>1</v>
      </c>
    </row>
    <row r="21" spans="1:21" ht="18" customHeight="1">
      <c r="A21" s="826"/>
      <c r="B21" s="827"/>
      <c r="C21" s="829"/>
      <c r="D21" s="829"/>
      <c r="E21" s="201">
        <v>13</v>
      </c>
      <c r="F21" s="334"/>
      <c r="G21" s="334"/>
      <c r="H21" s="127"/>
      <c r="I21" s="110"/>
      <c r="J21" s="105"/>
      <c r="K21" s="110"/>
      <c r="L21" s="105"/>
      <c r="M21" s="37"/>
      <c r="N21" s="113"/>
      <c r="O21" s="108"/>
      <c r="P21" s="37"/>
      <c r="Q21" s="113"/>
      <c r="R21" s="33"/>
      <c r="S21" s="114"/>
      <c r="T21" s="92">
        <f t="shared" si="0"/>
        <v>0</v>
      </c>
      <c r="U21" s="356">
        <f t="shared" si="1"/>
        <v>1</v>
      </c>
    </row>
    <row r="22" spans="1:21" ht="18" customHeight="1">
      <c r="A22" s="826"/>
      <c r="B22" s="827"/>
      <c r="C22" s="829"/>
      <c r="D22" s="829"/>
      <c r="E22" s="201">
        <v>14</v>
      </c>
      <c r="F22" s="334"/>
      <c r="G22" s="334"/>
      <c r="H22" s="127"/>
      <c r="I22" s="110"/>
      <c r="J22" s="105"/>
      <c r="K22" s="110"/>
      <c r="L22" s="105"/>
      <c r="M22" s="37"/>
      <c r="N22" s="113"/>
      <c r="O22" s="108"/>
      <c r="P22" s="37"/>
      <c r="Q22" s="113"/>
      <c r="R22" s="33"/>
      <c r="S22" s="114"/>
      <c r="T22" s="92">
        <f t="shared" si="0"/>
        <v>0</v>
      </c>
      <c r="U22" s="356">
        <f t="shared" si="1"/>
        <v>1</v>
      </c>
    </row>
    <row r="23" spans="1:21" ht="18" customHeight="1">
      <c r="A23" s="826"/>
      <c r="B23" s="827"/>
      <c r="C23" s="829"/>
      <c r="D23" s="829"/>
      <c r="E23" s="201">
        <v>15</v>
      </c>
      <c r="F23" s="334"/>
      <c r="G23" s="334"/>
      <c r="H23" s="127"/>
      <c r="I23" s="110"/>
      <c r="J23" s="105"/>
      <c r="K23" s="110"/>
      <c r="L23" s="105"/>
      <c r="M23" s="37"/>
      <c r="N23" s="113"/>
      <c r="O23" s="108"/>
      <c r="P23" s="37"/>
      <c r="Q23" s="113"/>
      <c r="R23" s="33"/>
      <c r="S23" s="114"/>
      <c r="T23" s="92">
        <f t="shared" si="0"/>
        <v>0</v>
      </c>
      <c r="U23" s="356">
        <f t="shared" si="1"/>
        <v>1</v>
      </c>
    </row>
    <row r="24" spans="1:21" ht="18" customHeight="1">
      <c r="A24" s="826"/>
      <c r="B24" s="827"/>
      <c r="C24" s="829"/>
      <c r="D24" s="829"/>
      <c r="E24" s="201">
        <v>16</v>
      </c>
      <c r="F24" s="334"/>
      <c r="G24" s="334"/>
      <c r="H24" s="127"/>
      <c r="I24" s="110"/>
      <c r="J24" s="105"/>
      <c r="K24" s="110"/>
      <c r="L24" s="105"/>
      <c r="M24" s="37"/>
      <c r="N24" s="113"/>
      <c r="O24" s="108"/>
      <c r="P24" s="37"/>
      <c r="Q24" s="113"/>
      <c r="R24" s="33"/>
      <c r="S24" s="114"/>
      <c r="T24" s="92">
        <f t="shared" si="0"/>
        <v>0</v>
      </c>
      <c r="U24" s="356">
        <f t="shared" si="1"/>
        <v>1</v>
      </c>
    </row>
    <row r="25" spans="1:21" ht="18" customHeight="1">
      <c r="A25" s="826"/>
      <c r="B25" s="827"/>
      <c r="C25" s="829"/>
      <c r="D25" s="829"/>
      <c r="E25" s="201">
        <v>17</v>
      </c>
      <c r="F25" s="334"/>
      <c r="G25" s="334"/>
      <c r="H25" s="127"/>
      <c r="I25" s="110"/>
      <c r="J25" s="105"/>
      <c r="K25" s="110"/>
      <c r="L25" s="105"/>
      <c r="M25" s="37"/>
      <c r="N25" s="113"/>
      <c r="O25" s="108"/>
      <c r="P25" s="37"/>
      <c r="Q25" s="113"/>
      <c r="R25" s="33"/>
      <c r="S25" s="114"/>
      <c r="T25" s="92">
        <f t="shared" si="0"/>
        <v>0</v>
      </c>
      <c r="U25" s="356">
        <f t="shared" si="1"/>
        <v>1</v>
      </c>
    </row>
    <row r="26" spans="1:21" ht="18" customHeight="1">
      <c r="A26" s="826"/>
      <c r="B26" s="827"/>
      <c r="C26" s="829"/>
      <c r="D26" s="829"/>
      <c r="E26" s="201">
        <v>18</v>
      </c>
      <c r="F26" s="334"/>
      <c r="G26" s="334"/>
      <c r="H26" s="127"/>
      <c r="I26" s="110"/>
      <c r="J26" s="105"/>
      <c r="K26" s="110"/>
      <c r="L26" s="105"/>
      <c r="M26" s="37"/>
      <c r="N26" s="113"/>
      <c r="O26" s="108"/>
      <c r="P26" s="37"/>
      <c r="Q26" s="113"/>
      <c r="R26" s="33"/>
      <c r="S26" s="114"/>
      <c r="T26" s="92">
        <f t="shared" si="0"/>
        <v>0</v>
      </c>
      <c r="U26" s="356">
        <f t="shared" si="1"/>
        <v>1</v>
      </c>
    </row>
    <row r="27" spans="1:21" ht="18" customHeight="1">
      <c r="A27" s="826"/>
      <c r="B27" s="827"/>
      <c r="C27" s="829"/>
      <c r="D27" s="829"/>
      <c r="E27" s="201">
        <v>19</v>
      </c>
      <c r="F27" s="334"/>
      <c r="G27" s="334"/>
      <c r="H27" s="127"/>
      <c r="I27" s="110"/>
      <c r="J27" s="105"/>
      <c r="K27" s="110"/>
      <c r="L27" s="105"/>
      <c r="M27" s="37"/>
      <c r="N27" s="113"/>
      <c r="O27" s="108"/>
      <c r="P27" s="37"/>
      <c r="Q27" s="113"/>
      <c r="R27" s="33"/>
      <c r="S27" s="114"/>
      <c r="T27" s="92">
        <f t="shared" si="0"/>
        <v>0</v>
      </c>
      <c r="U27" s="356">
        <f t="shared" si="1"/>
        <v>1</v>
      </c>
    </row>
    <row r="28" spans="1:21" ht="18" customHeight="1">
      <c r="A28" s="826"/>
      <c r="B28" s="827"/>
      <c r="C28" s="829"/>
      <c r="D28" s="829"/>
      <c r="E28" s="201">
        <v>20</v>
      </c>
      <c r="F28" s="334"/>
      <c r="G28" s="334"/>
      <c r="H28" s="127"/>
      <c r="I28" s="110"/>
      <c r="J28" s="105"/>
      <c r="K28" s="110"/>
      <c r="L28" s="105"/>
      <c r="M28" s="37"/>
      <c r="N28" s="113"/>
      <c r="O28" s="108"/>
      <c r="P28" s="37"/>
      <c r="Q28" s="113"/>
      <c r="R28" s="33"/>
      <c r="S28" s="114"/>
      <c r="T28" s="92">
        <f t="shared" si="0"/>
        <v>0</v>
      </c>
      <c r="U28" s="356">
        <f t="shared" si="1"/>
        <v>1</v>
      </c>
    </row>
    <row r="29" spans="1:21" ht="18" customHeight="1">
      <c r="A29" s="826"/>
      <c r="B29" s="827"/>
      <c r="C29" s="829"/>
      <c r="D29" s="829"/>
      <c r="E29" s="201">
        <v>21</v>
      </c>
      <c r="F29" s="334"/>
      <c r="G29" s="334"/>
      <c r="H29" s="127"/>
      <c r="I29" s="110"/>
      <c r="J29" s="105"/>
      <c r="K29" s="110"/>
      <c r="L29" s="105"/>
      <c r="M29" s="37"/>
      <c r="N29" s="113"/>
      <c r="O29" s="108"/>
      <c r="P29" s="37"/>
      <c r="Q29" s="113"/>
      <c r="R29" s="33"/>
      <c r="S29" s="114"/>
      <c r="T29" s="92">
        <f t="shared" si="0"/>
        <v>0</v>
      </c>
      <c r="U29" s="356">
        <f t="shared" si="1"/>
        <v>1</v>
      </c>
    </row>
    <row r="30" spans="1:21" ht="18" customHeight="1">
      <c r="A30" s="826"/>
      <c r="B30" s="827"/>
      <c r="C30" s="829"/>
      <c r="D30" s="829"/>
      <c r="E30" s="201">
        <v>22</v>
      </c>
      <c r="F30" s="334"/>
      <c r="G30" s="334"/>
      <c r="H30" s="127"/>
      <c r="I30" s="110"/>
      <c r="J30" s="105"/>
      <c r="K30" s="110"/>
      <c r="L30" s="105"/>
      <c r="M30" s="37"/>
      <c r="N30" s="113"/>
      <c r="O30" s="108"/>
      <c r="P30" s="37"/>
      <c r="Q30" s="113"/>
      <c r="R30" s="33"/>
      <c r="S30" s="114"/>
      <c r="T30" s="92">
        <f t="shared" si="0"/>
        <v>0</v>
      </c>
      <c r="U30" s="356">
        <f t="shared" si="1"/>
        <v>1</v>
      </c>
    </row>
    <row r="31" spans="1:21" ht="18" customHeight="1">
      <c r="A31" s="826"/>
      <c r="B31" s="827"/>
      <c r="C31" s="829"/>
      <c r="D31" s="829"/>
      <c r="E31" s="201">
        <v>23</v>
      </c>
      <c r="F31" s="334"/>
      <c r="G31" s="334"/>
      <c r="H31" s="127"/>
      <c r="I31" s="110"/>
      <c r="J31" s="105"/>
      <c r="K31" s="110"/>
      <c r="L31" s="105"/>
      <c r="M31" s="37"/>
      <c r="N31" s="113"/>
      <c r="O31" s="108"/>
      <c r="P31" s="37"/>
      <c r="Q31" s="113"/>
      <c r="R31" s="33"/>
      <c r="S31" s="114"/>
      <c r="T31" s="92">
        <f t="shared" si="0"/>
        <v>0</v>
      </c>
      <c r="U31" s="356">
        <f t="shared" si="1"/>
        <v>1</v>
      </c>
    </row>
    <row r="32" spans="1:21" ht="18" customHeight="1">
      <c r="A32" s="826"/>
      <c r="B32" s="827"/>
      <c r="C32" s="829"/>
      <c r="D32" s="829"/>
      <c r="E32" s="201">
        <v>24</v>
      </c>
      <c r="F32" s="334"/>
      <c r="G32" s="334"/>
      <c r="H32" s="127"/>
      <c r="I32" s="110"/>
      <c r="J32" s="105"/>
      <c r="K32" s="110"/>
      <c r="L32" s="105"/>
      <c r="M32" s="37"/>
      <c r="N32" s="113"/>
      <c r="O32" s="108"/>
      <c r="P32" s="37"/>
      <c r="Q32" s="113"/>
      <c r="R32" s="33"/>
      <c r="S32" s="114"/>
      <c r="T32" s="92">
        <f t="shared" si="0"/>
        <v>0</v>
      </c>
      <c r="U32" s="356">
        <f t="shared" si="1"/>
        <v>1</v>
      </c>
    </row>
    <row r="33" spans="1:21" ht="18" customHeight="1">
      <c r="A33" s="826"/>
      <c r="B33" s="827"/>
      <c r="C33" s="829"/>
      <c r="D33" s="829"/>
      <c r="E33" s="201">
        <v>25</v>
      </c>
      <c r="F33" s="334"/>
      <c r="G33" s="334"/>
      <c r="H33" s="127"/>
      <c r="I33" s="110"/>
      <c r="J33" s="105"/>
      <c r="K33" s="110"/>
      <c r="L33" s="105"/>
      <c r="M33" s="37"/>
      <c r="N33" s="113"/>
      <c r="O33" s="108"/>
      <c r="P33" s="37"/>
      <c r="Q33" s="113"/>
      <c r="R33" s="33"/>
      <c r="S33" s="114"/>
      <c r="T33" s="92">
        <f t="shared" si="0"/>
        <v>0</v>
      </c>
      <c r="U33" s="356">
        <f t="shared" si="1"/>
        <v>1</v>
      </c>
    </row>
    <row r="34" spans="1:21" ht="18" customHeight="1">
      <c r="A34" s="826"/>
      <c r="B34" s="827"/>
      <c r="C34" s="829"/>
      <c r="D34" s="829"/>
      <c r="E34" s="201">
        <v>26</v>
      </c>
      <c r="F34" s="334"/>
      <c r="G34" s="334"/>
      <c r="H34" s="127"/>
      <c r="I34" s="110"/>
      <c r="J34" s="105"/>
      <c r="K34" s="110"/>
      <c r="L34" s="105"/>
      <c r="M34" s="37"/>
      <c r="N34" s="113"/>
      <c r="O34" s="108"/>
      <c r="P34" s="37"/>
      <c r="Q34" s="113"/>
      <c r="R34" s="33"/>
      <c r="S34" s="114"/>
      <c r="T34" s="92">
        <f t="shared" si="0"/>
        <v>0</v>
      </c>
      <c r="U34" s="356">
        <f t="shared" si="1"/>
        <v>1</v>
      </c>
    </row>
    <row r="35" spans="1:21" ht="18" customHeight="1">
      <c r="A35" s="826"/>
      <c r="B35" s="827"/>
      <c r="C35" s="829"/>
      <c r="D35" s="829"/>
      <c r="E35" s="201">
        <v>27</v>
      </c>
      <c r="F35" s="334"/>
      <c r="G35" s="334"/>
      <c r="H35" s="127"/>
      <c r="I35" s="110"/>
      <c r="J35" s="105"/>
      <c r="K35" s="110"/>
      <c r="L35" s="105"/>
      <c r="M35" s="37"/>
      <c r="N35" s="113"/>
      <c r="O35" s="108"/>
      <c r="P35" s="37"/>
      <c r="Q35" s="113"/>
      <c r="R35" s="33"/>
      <c r="S35" s="114"/>
      <c r="T35" s="92">
        <f t="shared" si="0"/>
        <v>0</v>
      </c>
      <c r="U35" s="356">
        <f t="shared" si="1"/>
        <v>1</v>
      </c>
    </row>
    <row r="36" spans="1:21" ht="18" customHeight="1">
      <c r="A36" s="826"/>
      <c r="B36" s="827"/>
      <c r="C36" s="829"/>
      <c r="D36" s="829"/>
      <c r="E36" s="201">
        <v>28</v>
      </c>
      <c r="F36" s="334"/>
      <c r="G36" s="334"/>
      <c r="H36" s="127"/>
      <c r="I36" s="110"/>
      <c r="J36" s="105"/>
      <c r="K36" s="110"/>
      <c r="L36" s="105"/>
      <c r="M36" s="37"/>
      <c r="N36" s="113"/>
      <c r="O36" s="108"/>
      <c r="P36" s="37"/>
      <c r="Q36" s="113"/>
      <c r="R36" s="33"/>
      <c r="S36" s="114"/>
      <c r="T36" s="92">
        <f t="shared" si="0"/>
        <v>0</v>
      </c>
      <c r="U36" s="356">
        <f t="shared" si="1"/>
        <v>1</v>
      </c>
    </row>
    <row r="37" spans="1:21" ht="18" customHeight="1">
      <c r="A37" s="826"/>
      <c r="B37" s="827"/>
      <c r="C37" s="829"/>
      <c r="D37" s="829"/>
      <c r="E37" s="201">
        <v>29</v>
      </c>
      <c r="F37" s="334"/>
      <c r="G37" s="334"/>
      <c r="H37" s="127"/>
      <c r="I37" s="110"/>
      <c r="J37" s="105"/>
      <c r="K37" s="110"/>
      <c r="L37" s="105"/>
      <c r="M37" s="37"/>
      <c r="N37" s="113"/>
      <c r="O37" s="108"/>
      <c r="P37" s="37"/>
      <c r="Q37" s="113"/>
      <c r="R37" s="33"/>
      <c r="S37" s="114"/>
      <c r="T37" s="92">
        <f t="shared" si="0"/>
        <v>0</v>
      </c>
      <c r="U37" s="356">
        <f t="shared" si="1"/>
        <v>1</v>
      </c>
    </row>
    <row r="38" spans="1:21" ht="18" customHeight="1">
      <c r="A38" s="826"/>
      <c r="B38" s="827"/>
      <c r="C38" s="829"/>
      <c r="D38" s="829"/>
      <c r="E38" s="277">
        <v>30</v>
      </c>
      <c r="F38" s="375"/>
      <c r="G38" s="375"/>
      <c r="H38" s="134"/>
      <c r="I38" s="135"/>
      <c r="J38" s="212"/>
      <c r="K38" s="135"/>
      <c r="L38" s="212"/>
      <c r="M38" s="27"/>
      <c r="N38" s="120"/>
      <c r="O38" s="109"/>
      <c r="P38" s="27"/>
      <c r="Q38" s="120"/>
      <c r="R38" s="32"/>
      <c r="S38" s="122"/>
      <c r="T38" s="136">
        <f t="shared" si="0"/>
        <v>0</v>
      </c>
      <c r="U38" s="356">
        <f t="shared" si="1"/>
        <v>1</v>
      </c>
    </row>
    <row r="39" spans="1:21" ht="18" customHeight="1">
      <c r="A39" s="824">
        <v>2</v>
      </c>
      <c r="B39" s="825"/>
      <c r="C39" s="828" t="str">
        <f>IF(ISERROR(VLOOKUP($A39,【大規模】地域番号⑨!$BD:$BF,2,FALSE)),"",VLOOKUP($A39,【大規模】地域番号⑨!$BD:$BF,2,FALSE))</f>
        <v/>
      </c>
      <c r="D39" s="828" t="str">
        <f>IF(ISERROR(VLOOKUP($A39,【大規模】地域番号⑨!$BD:$BF,3,FALSE)),"",VLOOKUP($A39,【大規模】地域番号⑨!$BD:$BF,3,FALSE))</f>
        <v/>
      </c>
      <c r="E39" s="201">
        <v>1</v>
      </c>
      <c r="F39" s="334"/>
      <c r="G39" s="334"/>
      <c r="H39" s="127"/>
      <c r="I39" s="110"/>
      <c r="J39" s="105"/>
      <c r="K39" s="110"/>
      <c r="L39" s="105"/>
      <c r="M39" s="37"/>
      <c r="N39" s="113"/>
      <c r="O39" s="108"/>
      <c r="P39" s="37"/>
      <c r="Q39" s="113"/>
      <c r="R39" s="33"/>
      <c r="S39" s="114"/>
      <c r="T39" s="92">
        <f t="shared" si="0"/>
        <v>0</v>
      </c>
      <c r="U39" s="356">
        <f>$A$39</f>
        <v>2</v>
      </c>
    </row>
    <row r="40" spans="1:21" ht="18" customHeight="1">
      <c r="A40" s="826"/>
      <c r="B40" s="827"/>
      <c r="C40" s="829"/>
      <c r="D40" s="829"/>
      <c r="E40" s="201">
        <v>2</v>
      </c>
      <c r="F40" s="334"/>
      <c r="G40" s="334"/>
      <c r="H40" s="127"/>
      <c r="I40" s="110"/>
      <c r="J40" s="105"/>
      <c r="K40" s="110"/>
      <c r="L40" s="105"/>
      <c r="M40" s="37"/>
      <c r="N40" s="113"/>
      <c r="O40" s="108"/>
      <c r="P40" s="37"/>
      <c r="Q40" s="113"/>
      <c r="R40" s="33"/>
      <c r="S40" s="114"/>
      <c r="T40" s="92">
        <f t="shared" si="0"/>
        <v>0</v>
      </c>
      <c r="U40" s="356">
        <f t="shared" ref="U40:U68" si="2">$A$39</f>
        <v>2</v>
      </c>
    </row>
    <row r="41" spans="1:21" ht="18" customHeight="1">
      <c r="A41" s="826"/>
      <c r="B41" s="827"/>
      <c r="C41" s="829"/>
      <c r="D41" s="829"/>
      <c r="E41" s="201">
        <v>3</v>
      </c>
      <c r="F41" s="334"/>
      <c r="G41" s="334"/>
      <c r="H41" s="127"/>
      <c r="I41" s="110"/>
      <c r="J41" s="105"/>
      <c r="K41" s="110"/>
      <c r="L41" s="105"/>
      <c r="M41" s="37"/>
      <c r="N41" s="113"/>
      <c r="O41" s="108"/>
      <c r="P41" s="37"/>
      <c r="Q41" s="113"/>
      <c r="R41" s="33"/>
      <c r="S41" s="114"/>
      <c r="T41" s="92">
        <f t="shared" si="0"/>
        <v>0</v>
      </c>
      <c r="U41" s="356">
        <f t="shared" si="2"/>
        <v>2</v>
      </c>
    </row>
    <row r="42" spans="1:21" ht="18" customHeight="1">
      <c r="A42" s="826"/>
      <c r="B42" s="827"/>
      <c r="C42" s="829"/>
      <c r="D42" s="829"/>
      <c r="E42" s="201">
        <v>4</v>
      </c>
      <c r="F42" s="334"/>
      <c r="G42" s="334"/>
      <c r="H42" s="127"/>
      <c r="I42" s="110"/>
      <c r="J42" s="105"/>
      <c r="K42" s="110"/>
      <c r="L42" s="105"/>
      <c r="M42" s="37"/>
      <c r="N42" s="113"/>
      <c r="O42" s="108"/>
      <c r="P42" s="37"/>
      <c r="Q42" s="113"/>
      <c r="R42" s="33"/>
      <c r="S42" s="114"/>
      <c r="T42" s="92">
        <f t="shared" si="0"/>
        <v>0</v>
      </c>
      <c r="U42" s="356">
        <f t="shared" si="2"/>
        <v>2</v>
      </c>
    </row>
    <row r="43" spans="1:21" ht="18" customHeight="1">
      <c r="A43" s="826"/>
      <c r="B43" s="827"/>
      <c r="C43" s="829"/>
      <c r="D43" s="829"/>
      <c r="E43" s="201">
        <v>5</v>
      </c>
      <c r="F43" s="334"/>
      <c r="G43" s="334"/>
      <c r="H43" s="127"/>
      <c r="I43" s="110"/>
      <c r="J43" s="105"/>
      <c r="K43" s="110"/>
      <c r="L43" s="105"/>
      <c r="M43" s="37"/>
      <c r="N43" s="113"/>
      <c r="O43" s="108"/>
      <c r="P43" s="37"/>
      <c r="Q43" s="113"/>
      <c r="R43" s="33"/>
      <c r="S43" s="114"/>
      <c r="T43" s="92">
        <f t="shared" si="0"/>
        <v>0</v>
      </c>
      <c r="U43" s="356">
        <f t="shared" si="2"/>
        <v>2</v>
      </c>
    </row>
    <row r="44" spans="1:21" ht="18" customHeight="1">
      <c r="A44" s="826"/>
      <c r="B44" s="827"/>
      <c r="C44" s="829"/>
      <c r="D44" s="829"/>
      <c r="E44" s="201">
        <v>6</v>
      </c>
      <c r="F44" s="334"/>
      <c r="G44" s="334"/>
      <c r="H44" s="127"/>
      <c r="I44" s="110"/>
      <c r="J44" s="105"/>
      <c r="K44" s="110"/>
      <c r="L44" s="105"/>
      <c r="M44" s="37"/>
      <c r="N44" s="113"/>
      <c r="O44" s="108"/>
      <c r="P44" s="37"/>
      <c r="Q44" s="113"/>
      <c r="R44" s="33"/>
      <c r="S44" s="114"/>
      <c r="T44" s="92">
        <f t="shared" si="0"/>
        <v>0</v>
      </c>
      <c r="U44" s="356">
        <f t="shared" si="2"/>
        <v>2</v>
      </c>
    </row>
    <row r="45" spans="1:21" ht="18" customHeight="1">
      <c r="A45" s="826"/>
      <c r="B45" s="827"/>
      <c r="C45" s="829"/>
      <c r="D45" s="829"/>
      <c r="E45" s="201">
        <v>7</v>
      </c>
      <c r="F45" s="334"/>
      <c r="G45" s="334"/>
      <c r="H45" s="127"/>
      <c r="I45" s="110"/>
      <c r="J45" s="105"/>
      <c r="K45" s="110"/>
      <c r="L45" s="105"/>
      <c r="M45" s="37"/>
      <c r="N45" s="113"/>
      <c r="O45" s="108"/>
      <c r="P45" s="37"/>
      <c r="Q45" s="113"/>
      <c r="R45" s="33"/>
      <c r="S45" s="114"/>
      <c r="T45" s="92">
        <f t="shared" si="0"/>
        <v>0</v>
      </c>
      <c r="U45" s="356">
        <f t="shared" si="2"/>
        <v>2</v>
      </c>
    </row>
    <row r="46" spans="1:21" ht="18" customHeight="1">
      <c r="A46" s="826"/>
      <c r="B46" s="827"/>
      <c r="C46" s="829"/>
      <c r="D46" s="829"/>
      <c r="E46" s="201">
        <v>8</v>
      </c>
      <c r="F46" s="334"/>
      <c r="G46" s="334"/>
      <c r="H46" s="127"/>
      <c r="I46" s="110"/>
      <c r="J46" s="105"/>
      <c r="K46" s="110"/>
      <c r="L46" s="105"/>
      <c r="M46" s="37"/>
      <c r="N46" s="113"/>
      <c r="O46" s="108"/>
      <c r="P46" s="37"/>
      <c r="Q46" s="113"/>
      <c r="R46" s="33"/>
      <c r="S46" s="114"/>
      <c r="T46" s="92">
        <f t="shared" si="0"/>
        <v>0</v>
      </c>
      <c r="U46" s="356">
        <f t="shared" si="2"/>
        <v>2</v>
      </c>
    </row>
    <row r="47" spans="1:21" ht="18" customHeight="1">
      <c r="A47" s="826"/>
      <c r="B47" s="827"/>
      <c r="C47" s="829"/>
      <c r="D47" s="829"/>
      <c r="E47" s="201">
        <v>9</v>
      </c>
      <c r="F47" s="334"/>
      <c r="G47" s="334"/>
      <c r="H47" s="127"/>
      <c r="I47" s="110"/>
      <c r="J47" s="105"/>
      <c r="K47" s="110"/>
      <c r="L47" s="105"/>
      <c r="M47" s="37"/>
      <c r="N47" s="113"/>
      <c r="O47" s="108"/>
      <c r="P47" s="37"/>
      <c r="Q47" s="113"/>
      <c r="R47" s="33"/>
      <c r="S47" s="114"/>
      <c r="T47" s="92">
        <f t="shared" si="0"/>
        <v>0</v>
      </c>
      <c r="U47" s="356">
        <f t="shared" si="2"/>
        <v>2</v>
      </c>
    </row>
    <row r="48" spans="1:21" ht="18" customHeight="1">
      <c r="A48" s="826"/>
      <c r="B48" s="827"/>
      <c r="C48" s="829"/>
      <c r="D48" s="829"/>
      <c r="E48" s="201">
        <v>10</v>
      </c>
      <c r="F48" s="334"/>
      <c r="G48" s="334"/>
      <c r="H48" s="127"/>
      <c r="I48" s="110"/>
      <c r="J48" s="105"/>
      <c r="K48" s="110"/>
      <c r="L48" s="105"/>
      <c r="M48" s="37"/>
      <c r="N48" s="113"/>
      <c r="O48" s="108"/>
      <c r="P48" s="37"/>
      <c r="Q48" s="113"/>
      <c r="R48" s="33"/>
      <c r="S48" s="114"/>
      <c r="T48" s="92">
        <f t="shared" si="0"/>
        <v>0</v>
      </c>
      <c r="U48" s="356">
        <f t="shared" si="2"/>
        <v>2</v>
      </c>
    </row>
    <row r="49" spans="1:21" ht="18" customHeight="1">
      <c r="A49" s="826"/>
      <c r="B49" s="827"/>
      <c r="C49" s="829"/>
      <c r="D49" s="829"/>
      <c r="E49" s="201">
        <v>11</v>
      </c>
      <c r="F49" s="334"/>
      <c r="G49" s="334"/>
      <c r="H49" s="127"/>
      <c r="I49" s="110"/>
      <c r="J49" s="105"/>
      <c r="K49" s="110"/>
      <c r="L49" s="105"/>
      <c r="M49" s="37"/>
      <c r="N49" s="113"/>
      <c r="O49" s="108"/>
      <c r="P49" s="37"/>
      <c r="Q49" s="113"/>
      <c r="R49" s="33"/>
      <c r="S49" s="114"/>
      <c r="T49" s="92">
        <f t="shared" si="0"/>
        <v>0</v>
      </c>
      <c r="U49" s="356">
        <f t="shared" si="2"/>
        <v>2</v>
      </c>
    </row>
    <row r="50" spans="1:21" ht="18" customHeight="1">
      <c r="A50" s="826"/>
      <c r="B50" s="827"/>
      <c r="C50" s="829"/>
      <c r="D50" s="829"/>
      <c r="E50" s="201">
        <v>12</v>
      </c>
      <c r="F50" s="334"/>
      <c r="G50" s="334"/>
      <c r="H50" s="127"/>
      <c r="I50" s="110"/>
      <c r="J50" s="105"/>
      <c r="K50" s="110"/>
      <c r="L50" s="105"/>
      <c r="M50" s="37"/>
      <c r="N50" s="113"/>
      <c r="O50" s="108"/>
      <c r="P50" s="37"/>
      <c r="Q50" s="113"/>
      <c r="R50" s="33"/>
      <c r="S50" s="114"/>
      <c r="T50" s="92">
        <f t="shared" si="0"/>
        <v>0</v>
      </c>
      <c r="U50" s="356">
        <f t="shared" si="2"/>
        <v>2</v>
      </c>
    </row>
    <row r="51" spans="1:21" ht="18" customHeight="1">
      <c r="A51" s="826"/>
      <c r="B51" s="827"/>
      <c r="C51" s="829"/>
      <c r="D51" s="829"/>
      <c r="E51" s="201">
        <v>13</v>
      </c>
      <c r="F51" s="334"/>
      <c r="G51" s="334"/>
      <c r="H51" s="127"/>
      <c r="I51" s="110"/>
      <c r="J51" s="105"/>
      <c r="K51" s="110"/>
      <c r="L51" s="105"/>
      <c r="M51" s="37"/>
      <c r="N51" s="113"/>
      <c r="O51" s="108"/>
      <c r="P51" s="37"/>
      <c r="Q51" s="113"/>
      <c r="R51" s="33"/>
      <c r="S51" s="114"/>
      <c r="T51" s="92">
        <f t="shared" si="0"/>
        <v>0</v>
      </c>
      <c r="U51" s="356">
        <f t="shared" si="2"/>
        <v>2</v>
      </c>
    </row>
    <row r="52" spans="1:21" ht="18" customHeight="1">
      <c r="A52" s="826"/>
      <c r="B52" s="827"/>
      <c r="C52" s="829"/>
      <c r="D52" s="829"/>
      <c r="E52" s="201">
        <v>14</v>
      </c>
      <c r="F52" s="334"/>
      <c r="G52" s="334"/>
      <c r="H52" s="127"/>
      <c r="I52" s="110"/>
      <c r="J52" s="105"/>
      <c r="K52" s="110"/>
      <c r="L52" s="105"/>
      <c r="M52" s="37"/>
      <c r="N52" s="113"/>
      <c r="O52" s="108"/>
      <c r="P52" s="37"/>
      <c r="Q52" s="113"/>
      <c r="R52" s="33"/>
      <c r="S52" s="114"/>
      <c r="T52" s="92">
        <f t="shared" si="0"/>
        <v>0</v>
      </c>
      <c r="U52" s="356">
        <f t="shared" si="2"/>
        <v>2</v>
      </c>
    </row>
    <row r="53" spans="1:21" ht="18" customHeight="1">
      <c r="A53" s="826"/>
      <c r="B53" s="827"/>
      <c r="C53" s="829"/>
      <c r="D53" s="829"/>
      <c r="E53" s="201">
        <v>15</v>
      </c>
      <c r="F53" s="334"/>
      <c r="G53" s="334"/>
      <c r="H53" s="127"/>
      <c r="I53" s="110"/>
      <c r="J53" s="105"/>
      <c r="K53" s="110"/>
      <c r="L53" s="105"/>
      <c r="M53" s="37"/>
      <c r="N53" s="113"/>
      <c r="O53" s="108"/>
      <c r="P53" s="37"/>
      <c r="Q53" s="113"/>
      <c r="R53" s="33"/>
      <c r="S53" s="114"/>
      <c r="T53" s="92">
        <f t="shared" si="0"/>
        <v>0</v>
      </c>
      <c r="U53" s="356">
        <f t="shared" si="2"/>
        <v>2</v>
      </c>
    </row>
    <row r="54" spans="1:21" ht="18" customHeight="1">
      <c r="A54" s="826"/>
      <c r="B54" s="827"/>
      <c r="C54" s="829"/>
      <c r="D54" s="829"/>
      <c r="E54" s="201">
        <v>16</v>
      </c>
      <c r="F54" s="334"/>
      <c r="G54" s="334"/>
      <c r="H54" s="127"/>
      <c r="I54" s="110"/>
      <c r="J54" s="105"/>
      <c r="K54" s="110"/>
      <c r="L54" s="105"/>
      <c r="M54" s="37"/>
      <c r="N54" s="113"/>
      <c r="O54" s="108"/>
      <c r="P54" s="37"/>
      <c r="Q54" s="113"/>
      <c r="R54" s="33"/>
      <c r="S54" s="114"/>
      <c r="T54" s="92">
        <f t="shared" si="0"/>
        <v>0</v>
      </c>
      <c r="U54" s="356">
        <f t="shared" si="2"/>
        <v>2</v>
      </c>
    </row>
    <row r="55" spans="1:21" ht="18" customHeight="1">
      <c r="A55" s="826"/>
      <c r="B55" s="827"/>
      <c r="C55" s="829"/>
      <c r="D55" s="829"/>
      <c r="E55" s="201">
        <v>17</v>
      </c>
      <c r="F55" s="334"/>
      <c r="G55" s="334"/>
      <c r="H55" s="127"/>
      <c r="I55" s="110"/>
      <c r="J55" s="105"/>
      <c r="K55" s="110"/>
      <c r="L55" s="105"/>
      <c r="M55" s="37"/>
      <c r="N55" s="113"/>
      <c r="O55" s="108"/>
      <c r="P55" s="37"/>
      <c r="Q55" s="113"/>
      <c r="R55" s="33"/>
      <c r="S55" s="114"/>
      <c r="T55" s="92">
        <f t="shared" si="0"/>
        <v>0</v>
      </c>
      <c r="U55" s="356">
        <f t="shared" si="2"/>
        <v>2</v>
      </c>
    </row>
    <row r="56" spans="1:21" ht="18" customHeight="1">
      <c r="A56" s="826"/>
      <c r="B56" s="827"/>
      <c r="C56" s="829"/>
      <c r="D56" s="829"/>
      <c r="E56" s="201">
        <v>18</v>
      </c>
      <c r="F56" s="334"/>
      <c r="G56" s="334"/>
      <c r="H56" s="127"/>
      <c r="I56" s="110"/>
      <c r="J56" s="105"/>
      <c r="K56" s="110"/>
      <c r="L56" s="105"/>
      <c r="M56" s="37"/>
      <c r="N56" s="113"/>
      <c r="O56" s="108"/>
      <c r="P56" s="37"/>
      <c r="Q56" s="113"/>
      <c r="R56" s="33"/>
      <c r="S56" s="114"/>
      <c r="T56" s="92">
        <f t="shared" si="0"/>
        <v>0</v>
      </c>
      <c r="U56" s="356">
        <f t="shared" si="2"/>
        <v>2</v>
      </c>
    </row>
    <row r="57" spans="1:21" ht="18" customHeight="1">
      <c r="A57" s="826"/>
      <c r="B57" s="827"/>
      <c r="C57" s="829"/>
      <c r="D57" s="829"/>
      <c r="E57" s="201">
        <v>19</v>
      </c>
      <c r="F57" s="334"/>
      <c r="G57" s="334"/>
      <c r="H57" s="127"/>
      <c r="I57" s="110"/>
      <c r="J57" s="105"/>
      <c r="K57" s="110"/>
      <c r="L57" s="105"/>
      <c r="M57" s="37"/>
      <c r="N57" s="113"/>
      <c r="O57" s="108"/>
      <c r="P57" s="37"/>
      <c r="Q57" s="113"/>
      <c r="R57" s="33"/>
      <c r="S57" s="114"/>
      <c r="T57" s="92">
        <f t="shared" si="0"/>
        <v>0</v>
      </c>
      <c r="U57" s="356">
        <f t="shared" si="2"/>
        <v>2</v>
      </c>
    </row>
    <row r="58" spans="1:21" ht="18" customHeight="1">
      <c r="A58" s="826"/>
      <c r="B58" s="827"/>
      <c r="C58" s="829"/>
      <c r="D58" s="829"/>
      <c r="E58" s="201">
        <v>20</v>
      </c>
      <c r="F58" s="334"/>
      <c r="G58" s="334"/>
      <c r="H58" s="127"/>
      <c r="I58" s="110"/>
      <c r="J58" s="105"/>
      <c r="K58" s="110"/>
      <c r="L58" s="105"/>
      <c r="M58" s="37"/>
      <c r="N58" s="113"/>
      <c r="O58" s="108"/>
      <c r="P58" s="37"/>
      <c r="Q58" s="113"/>
      <c r="R58" s="33"/>
      <c r="S58" s="114"/>
      <c r="T58" s="92">
        <f t="shared" si="0"/>
        <v>0</v>
      </c>
      <c r="U58" s="356">
        <f t="shared" si="2"/>
        <v>2</v>
      </c>
    </row>
    <row r="59" spans="1:21" ht="18" customHeight="1">
      <c r="A59" s="826"/>
      <c r="B59" s="827"/>
      <c r="C59" s="829"/>
      <c r="D59" s="829"/>
      <c r="E59" s="201">
        <v>21</v>
      </c>
      <c r="F59" s="334"/>
      <c r="G59" s="334"/>
      <c r="H59" s="127"/>
      <c r="I59" s="110"/>
      <c r="J59" s="105"/>
      <c r="K59" s="110"/>
      <c r="L59" s="105"/>
      <c r="M59" s="37"/>
      <c r="N59" s="113"/>
      <c r="O59" s="108"/>
      <c r="P59" s="37"/>
      <c r="Q59" s="113"/>
      <c r="R59" s="33"/>
      <c r="S59" s="114"/>
      <c r="T59" s="92">
        <f t="shared" si="0"/>
        <v>0</v>
      </c>
      <c r="U59" s="356">
        <f t="shared" si="2"/>
        <v>2</v>
      </c>
    </row>
    <row r="60" spans="1:21" ht="18" customHeight="1">
      <c r="A60" s="826"/>
      <c r="B60" s="827"/>
      <c r="C60" s="829"/>
      <c r="D60" s="829"/>
      <c r="E60" s="201">
        <v>22</v>
      </c>
      <c r="F60" s="334"/>
      <c r="G60" s="334"/>
      <c r="H60" s="127"/>
      <c r="I60" s="110"/>
      <c r="J60" s="105"/>
      <c r="K60" s="110"/>
      <c r="L60" s="105"/>
      <c r="M60" s="37"/>
      <c r="N60" s="113"/>
      <c r="O60" s="108"/>
      <c r="P60" s="37"/>
      <c r="Q60" s="113"/>
      <c r="R60" s="33"/>
      <c r="S60" s="114"/>
      <c r="T60" s="92">
        <f t="shared" si="0"/>
        <v>0</v>
      </c>
      <c r="U60" s="356">
        <f t="shared" si="2"/>
        <v>2</v>
      </c>
    </row>
    <row r="61" spans="1:21" ht="18" customHeight="1">
      <c r="A61" s="826"/>
      <c r="B61" s="827"/>
      <c r="C61" s="829"/>
      <c r="D61" s="829"/>
      <c r="E61" s="201">
        <v>23</v>
      </c>
      <c r="F61" s="334"/>
      <c r="G61" s="334"/>
      <c r="H61" s="127"/>
      <c r="I61" s="110"/>
      <c r="J61" s="105"/>
      <c r="K61" s="110"/>
      <c r="L61" s="105"/>
      <c r="M61" s="37"/>
      <c r="N61" s="113"/>
      <c r="O61" s="108"/>
      <c r="P61" s="37"/>
      <c r="Q61" s="113"/>
      <c r="R61" s="33"/>
      <c r="S61" s="114"/>
      <c r="T61" s="92">
        <f t="shared" si="0"/>
        <v>0</v>
      </c>
      <c r="U61" s="356">
        <f t="shared" si="2"/>
        <v>2</v>
      </c>
    </row>
    <row r="62" spans="1:21" ht="18" customHeight="1">
      <c r="A62" s="826"/>
      <c r="B62" s="827"/>
      <c r="C62" s="829"/>
      <c r="D62" s="829"/>
      <c r="E62" s="201">
        <v>24</v>
      </c>
      <c r="F62" s="334"/>
      <c r="G62" s="334"/>
      <c r="H62" s="127"/>
      <c r="I62" s="110"/>
      <c r="J62" s="105"/>
      <c r="K62" s="110"/>
      <c r="L62" s="105"/>
      <c r="M62" s="37"/>
      <c r="N62" s="113"/>
      <c r="O62" s="108"/>
      <c r="P62" s="37"/>
      <c r="Q62" s="113"/>
      <c r="R62" s="33"/>
      <c r="S62" s="114"/>
      <c r="T62" s="92">
        <f t="shared" si="0"/>
        <v>0</v>
      </c>
      <c r="U62" s="356">
        <f t="shared" si="2"/>
        <v>2</v>
      </c>
    </row>
    <row r="63" spans="1:21" ht="18" customHeight="1">
      <c r="A63" s="826"/>
      <c r="B63" s="827"/>
      <c r="C63" s="829"/>
      <c r="D63" s="829"/>
      <c r="E63" s="201">
        <v>25</v>
      </c>
      <c r="F63" s="334"/>
      <c r="G63" s="334"/>
      <c r="H63" s="127"/>
      <c r="I63" s="110"/>
      <c r="J63" s="105"/>
      <c r="K63" s="110"/>
      <c r="L63" s="105"/>
      <c r="M63" s="37"/>
      <c r="N63" s="113"/>
      <c r="O63" s="108"/>
      <c r="P63" s="37"/>
      <c r="Q63" s="113"/>
      <c r="R63" s="33"/>
      <c r="S63" s="114"/>
      <c r="T63" s="92">
        <f t="shared" si="0"/>
        <v>0</v>
      </c>
      <c r="U63" s="356">
        <f t="shared" si="2"/>
        <v>2</v>
      </c>
    </row>
    <row r="64" spans="1:21" ht="18" customHeight="1">
      <c r="A64" s="826"/>
      <c r="B64" s="827"/>
      <c r="C64" s="829"/>
      <c r="D64" s="829"/>
      <c r="E64" s="201">
        <v>26</v>
      </c>
      <c r="F64" s="334"/>
      <c r="G64" s="334"/>
      <c r="H64" s="127"/>
      <c r="I64" s="110"/>
      <c r="J64" s="105"/>
      <c r="K64" s="110"/>
      <c r="L64" s="105"/>
      <c r="M64" s="37"/>
      <c r="N64" s="113"/>
      <c r="O64" s="108"/>
      <c r="P64" s="37"/>
      <c r="Q64" s="113"/>
      <c r="R64" s="33"/>
      <c r="S64" s="114"/>
      <c r="T64" s="92">
        <f t="shared" si="0"/>
        <v>0</v>
      </c>
      <c r="U64" s="356">
        <f t="shared" si="2"/>
        <v>2</v>
      </c>
    </row>
    <row r="65" spans="1:21" ht="18" customHeight="1">
      <c r="A65" s="826"/>
      <c r="B65" s="827"/>
      <c r="C65" s="829"/>
      <c r="D65" s="829"/>
      <c r="E65" s="201">
        <v>27</v>
      </c>
      <c r="F65" s="334"/>
      <c r="G65" s="334"/>
      <c r="H65" s="127"/>
      <c r="I65" s="110"/>
      <c r="J65" s="105"/>
      <c r="K65" s="110"/>
      <c r="L65" s="105"/>
      <c r="M65" s="37"/>
      <c r="N65" s="113"/>
      <c r="O65" s="108"/>
      <c r="P65" s="37"/>
      <c r="Q65" s="113"/>
      <c r="R65" s="33"/>
      <c r="S65" s="114"/>
      <c r="T65" s="92">
        <f t="shared" si="0"/>
        <v>0</v>
      </c>
      <c r="U65" s="356">
        <f t="shared" si="2"/>
        <v>2</v>
      </c>
    </row>
    <row r="66" spans="1:21" ht="18" customHeight="1">
      <c r="A66" s="826"/>
      <c r="B66" s="827"/>
      <c r="C66" s="829"/>
      <c r="D66" s="829"/>
      <c r="E66" s="201">
        <v>28</v>
      </c>
      <c r="F66" s="334"/>
      <c r="G66" s="334"/>
      <c r="H66" s="127"/>
      <c r="I66" s="110"/>
      <c r="J66" s="105"/>
      <c r="K66" s="110"/>
      <c r="L66" s="105"/>
      <c r="M66" s="37"/>
      <c r="N66" s="113"/>
      <c r="O66" s="108"/>
      <c r="P66" s="37"/>
      <c r="Q66" s="113"/>
      <c r="R66" s="33"/>
      <c r="S66" s="114"/>
      <c r="T66" s="92">
        <f t="shared" si="0"/>
        <v>0</v>
      </c>
      <c r="U66" s="356">
        <f t="shared" si="2"/>
        <v>2</v>
      </c>
    </row>
    <row r="67" spans="1:21" ht="18" customHeight="1">
      <c r="A67" s="826"/>
      <c r="B67" s="827"/>
      <c r="C67" s="829"/>
      <c r="D67" s="829"/>
      <c r="E67" s="201">
        <v>29</v>
      </c>
      <c r="F67" s="334"/>
      <c r="G67" s="334"/>
      <c r="H67" s="127"/>
      <c r="I67" s="110"/>
      <c r="J67" s="105"/>
      <c r="K67" s="110"/>
      <c r="L67" s="105"/>
      <c r="M67" s="37"/>
      <c r="N67" s="113"/>
      <c r="O67" s="108"/>
      <c r="P67" s="37"/>
      <c r="Q67" s="113"/>
      <c r="R67" s="33"/>
      <c r="S67" s="114"/>
      <c r="T67" s="92">
        <f t="shared" si="0"/>
        <v>0</v>
      </c>
      <c r="U67" s="356">
        <f t="shared" si="2"/>
        <v>2</v>
      </c>
    </row>
    <row r="68" spans="1:21" ht="18" customHeight="1">
      <c r="A68" s="826"/>
      <c r="B68" s="827"/>
      <c r="C68" s="829"/>
      <c r="D68" s="829"/>
      <c r="E68" s="277">
        <v>30</v>
      </c>
      <c r="F68" s="375"/>
      <c r="G68" s="375"/>
      <c r="H68" s="134"/>
      <c r="I68" s="135"/>
      <c r="J68" s="212"/>
      <c r="K68" s="135"/>
      <c r="L68" s="212"/>
      <c r="M68" s="27"/>
      <c r="N68" s="120"/>
      <c r="O68" s="109"/>
      <c r="P68" s="27"/>
      <c r="Q68" s="120"/>
      <c r="R68" s="32"/>
      <c r="S68" s="122"/>
      <c r="T68" s="136">
        <f t="shared" si="0"/>
        <v>0</v>
      </c>
      <c r="U68" s="356">
        <f t="shared" si="2"/>
        <v>2</v>
      </c>
    </row>
    <row r="69" spans="1:21" ht="18" customHeight="1">
      <c r="A69" s="824">
        <v>3</v>
      </c>
      <c r="B69" s="825"/>
      <c r="C69" s="828" t="str">
        <f>IF(ISERROR(VLOOKUP($A69,【大規模】地域番号⑨!$BD:$BF,2,FALSE)),"",VLOOKUP($A69,【大規模】地域番号⑨!$BD:$BF,2,FALSE))</f>
        <v/>
      </c>
      <c r="D69" s="828" t="str">
        <f>IF(ISERROR(VLOOKUP($A69,【大規模】地域番号⑨!$BD:$BF,3,FALSE)),"",VLOOKUP($A69,【大規模】地域番号⑨!$BD:$BF,3,FALSE))</f>
        <v/>
      </c>
      <c r="E69" s="421">
        <v>1</v>
      </c>
      <c r="F69" s="417"/>
      <c r="G69" s="417"/>
      <c r="H69" s="176"/>
      <c r="I69" s="177"/>
      <c r="J69" s="178"/>
      <c r="K69" s="177"/>
      <c r="L69" s="178"/>
      <c r="M69" s="179"/>
      <c r="N69" s="180"/>
      <c r="O69" s="181"/>
      <c r="P69" s="179"/>
      <c r="Q69" s="180"/>
      <c r="R69" s="182"/>
      <c r="S69" s="183"/>
      <c r="T69" s="422">
        <f t="shared" si="0"/>
        <v>0</v>
      </c>
      <c r="U69" s="356">
        <f>$A$69</f>
        <v>3</v>
      </c>
    </row>
    <row r="70" spans="1:21" ht="18" customHeight="1">
      <c r="A70" s="826"/>
      <c r="B70" s="827"/>
      <c r="C70" s="829"/>
      <c r="D70" s="829"/>
      <c r="E70" s="423">
        <v>2</v>
      </c>
      <c r="F70" s="272"/>
      <c r="G70" s="272"/>
      <c r="H70" s="128"/>
      <c r="I70" s="111"/>
      <c r="J70" s="106"/>
      <c r="K70" s="111"/>
      <c r="L70" s="106"/>
      <c r="M70" s="12"/>
      <c r="N70" s="112"/>
      <c r="O70" s="107"/>
      <c r="P70" s="12"/>
      <c r="Q70" s="112"/>
      <c r="R70" s="31"/>
      <c r="S70" s="115"/>
      <c r="T70" s="419">
        <f t="shared" si="0"/>
        <v>0</v>
      </c>
      <c r="U70" s="356">
        <f t="shared" ref="U70:U98" si="3">$A$69</f>
        <v>3</v>
      </c>
    </row>
    <row r="71" spans="1:21" ht="18" customHeight="1">
      <c r="A71" s="826"/>
      <c r="B71" s="827"/>
      <c r="C71" s="829"/>
      <c r="D71" s="829"/>
      <c r="E71" s="423">
        <v>3</v>
      </c>
      <c r="F71" s="272"/>
      <c r="G71" s="272"/>
      <c r="H71" s="128"/>
      <c r="I71" s="111"/>
      <c r="J71" s="106"/>
      <c r="K71" s="111"/>
      <c r="L71" s="106"/>
      <c r="M71" s="12"/>
      <c r="N71" s="112"/>
      <c r="O71" s="107"/>
      <c r="P71" s="12"/>
      <c r="Q71" s="112"/>
      <c r="R71" s="31"/>
      <c r="S71" s="115"/>
      <c r="T71" s="419">
        <f t="shared" si="0"/>
        <v>0</v>
      </c>
      <c r="U71" s="356">
        <f t="shared" si="3"/>
        <v>3</v>
      </c>
    </row>
    <row r="72" spans="1:21" ht="18" customHeight="1">
      <c r="A72" s="826"/>
      <c r="B72" s="827"/>
      <c r="C72" s="829"/>
      <c r="D72" s="829"/>
      <c r="E72" s="423">
        <v>4</v>
      </c>
      <c r="F72" s="272"/>
      <c r="G72" s="272"/>
      <c r="H72" s="128"/>
      <c r="I72" s="111"/>
      <c r="J72" s="106"/>
      <c r="K72" s="111"/>
      <c r="L72" s="106"/>
      <c r="M72" s="12"/>
      <c r="N72" s="112"/>
      <c r="O72" s="107"/>
      <c r="P72" s="12"/>
      <c r="Q72" s="112"/>
      <c r="R72" s="31"/>
      <c r="S72" s="115"/>
      <c r="T72" s="419">
        <f t="shared" si="0"/>
        <v>0</v>
      </c>
      <c r="U72" s="356">
        <f t="shared" si="3"/>
        <v>3</v>
      </c>
    </row>
    <row r="73" spans="1:21" ht="18" customHeight="1">
      <c r="A73" s="826"/>
      <c r="B73" s="827"/>
      <c r="C73" s="829"/>
      <c r="D73" s="829"/>
      <c r="E73" s="423">
        <v>5</v>
      </c>
      <c r="F73" s="272"/>
      <c r="G73" s="272"/>
      <c r="H73" s="128"/>
      <c r="I73" s="111"/>
      <c r="J73" s="106"/>
      <c r="K73" s="111"/>
      <c r="L73" s="106"/>
      <c r="M73" s="12"/>
      <c r="N73" s="112"/>
      <c r="O73" s="107"/>
      <c r="P73" s="12"/>
      <c r="Q73" s="112"/>
      <c r="R73" s="31"/>
      <c r="S73" s="115"/>
      <c r="T73" s="419">
        <f t="shared" ref="T73:T136" si="4">IF(J73="",0,INT(SUM(PRODUCT(J73,L73,O73),R73)))</f>
        <v>0</v>
      </c>
      <c r="U73" s="356">
        <f t="shared" si="3"/>
        <v>3</v>
      </c>
    </row>
    <row r="74" spans="1:21" ht="18" customHeight="1">
      <c r="A74" s="826"/>
      <c r="B74" s="827"/>
      <c r="C74" s="829"/>
      <c r="D74" s="829"/>
      <c r="E74" s="423">
        <v>6</v>
      </c>
      <c r="F74" s="272"/>
      <c r="G74" s="272"/>
      <c r="H74" s="128"/>
      <c r="I74" s="111"/>
      <c r="J74" s="106"/>
      <c r="K74" s="111"/>
      <c r="L74" s="106"/>
      <c r="M74" s="12"/>
      <c r="N74" s="112"/>
      <c r="O74" s="107"/>
      <c r="P74" s="12"/>
      <c r="Q74" s="112"/>
      <c r="R74" s="31"/>
      <c r="S74" s="115"/>
      <c r="T74" s="419">
        <f t="shared" si="4"/>
        <v>0</v>
      </c>
      <c r="U74" s="356">
        <f t="shared" si="3"/>
        <v>3</v>
      </c>
    </row>
    <row r="75" spans="1:21" ht="18" customHeight="1">
      <c r="A75" s="826"/>
      <c r="B75" s="827"/>
      <c r="C75" s="829"/>
      <c r="D75" s="829"/>
      <c r="E75" s="423">
        <v>7</v>
      </c>
      <c r="F75" s="272"/>
      <c r="G75" s="272"/>
      <c r="H75" s="128"/>
      <c r="I75" s="111"/>
      <c r="J75" s="106"/>
      <c r="K75" s="111"/>
      <c r="L75" s="106"/>
      <c r="M75" s="12"/>
      <c r="N75" s="112"/>
      <c r="O75" s="107"/>
      <c r="P75" s="12"/>
      <c r="Q75" s="112"/>
      <c r="R75" s="31"/>
      <c r="S75" s="115"/>
      <c r="T75" s="419">
        <f t="shared" si="4"/>
        <v>0</v>
      </c>
      <c r="U75" s="356">
        <f t="shared" si="3"/>
        <v>3</v>
      </c>
    </row>
    <row r="76" spans="1:21" ht="18" customHeight="1">
      <c r="A76" s="826"/>
      <c r="B76" s="827"/>
      <c r="C76" s="829"/>
      <c r="D76" s="829"/>
      <c r="E76" s="423">
        <v>8</v>
      </c>
      <c r="F76" s="272"/>
      <c r="G76" s="272"/>
      <c r="H76" s="128"/>
      <c r="I76" s="111"/>
      <c r="J76" s="106"/>
      <c r="K76" s="111"/>
      <c r="L76" s="106"/>
      <c r="M76" s="12"/>
      <c r="N76" s="112"/>
      <c r="O76" s="107"/>
      <c r="P76" s="12"/>
      <c r="Q76" s="112"/>
      <c r="R76" s="31"/>
      <c r="S76" s="115"/>
      <c r="T76" s="419">
        <f t="shared" si="4"/>
        <v>0</v>
      </c>
      <c r="U76" s="356">
        <f t="shared" si="3"/>
        <v>3</v>
      </c>
    </row>
    <row r="77" spans="1:21" ht="18" customHeight="1">
      <c r="A77" s="826"/>
      <c r="B77" s="827"/>
      <c r="C77" s="829"/>
      <c r="D77" s="829"/>
      <c r="E77" s="423">
        <v>9</v>
      </c>
      <c r="F77" s="272"/>
      <c r="G77" s="272"/>
      <c r="H77" s="128"/>
      <c r="I77" s="111"/>
      <c r="J77" s="106"/>
      <c r="K77" s="111"/>
      <c r="L77" s="106"/>
      <c r="M77" s="12"/>
      <c r="N77" s="112"/>
      <c r="O77" s="107"/>
      <c r="P77" s="12"/>
      <c r="Q77" s="112"/>
      <c r="R77" s="31"/>
      <c r="S77" s="115"/>
      <c r="T77" s="419">
        <f t="shared" si="4"/>
        <v>0</v>
      </c>
      <c r="U77" s="356">
        <f t="shared" si="3"/>
        <v>3</v>
      </c>
    </row>
    <row r="78" spans="1:21" ht="18" customHeight="1">
      <c r="A78" s="826"/>
      <c r="B78" s="827"/>
      <c r="C78" s="829"/>
      <c r="D78" s="829"/>
      <c r="E78" s="423">
        <v>10</v>
      </c>
      <c r="F78" s="272"/>
      <c r="G78" s="272"/>
      <c r="H78" s="128"/>
      <c r="I78" s="111"/>
      <c r="J78" s="106"/>
      <c r="K78" s="111"/>
      <c r="L78" s="106"/>
      <c r="M78" s="12"/>
      <c r="N78" s="112"/>
      <c r="O78" s="107"/>
      <c r="P78" s="12"/>
      <c r="Q78" s="112"/>
      <c r="R78" s="31"/>
      <c r="S78" s="115"/>
      <c r="T78" s="419">
        <f t="shared" si="4"/>
        <v>0</v>
      </c>
      <c r="U78" s="356">
        <f t="shared" si="3"/>
        <v>3</v>
      </c>
    </row>
    <row r="79" spans="1:21" ht="18" customHeight="1">
      <c r="A79" s="826"/>
      <c r="B79" s="827"/>
      <c r="C79" s="829"/>
      <c r="D79" s="829"/>
      <c r="E79" s="423">
        <v>11</v>
      </c>
      <c r="F79" s="272"/>
      <c r="G79" s="272"/>
      <c r="H79" s="128"/>
      <c r="I79" s="111"/>
      <c r="J79" s="106"/>
      <c r="K79" s="111"/>
      <c r="L79" s="106"/>
      <c r="M79" s="12"/>
      <c r="N79" s="112"/>
      <c r="O79" s="107"/>
      <c r="P79" s="12"/>
      <c r="Q79" s="112"/>
      <c r="R79" s="31"/>
      <c r="S79" s="115"/>
      <c r="T79" s="419">
        <f t="shared" si="4"/>
        <v>0</v>
      </c>
      <c r="U79" s="356">
        <f t="shared" si="3"/>
        <v>3</v>
      </c>
    </row>
    <row r="80" spans="1:21" ht="18" customHeight="1">
      <c r="A80" s="826"/>
      <c r="B80" s="827"/>
      <c r="C80" s="829"/>
      <c r="D80" s="829"/>
      <c r="E80" s="423">
        <v>12</v>
      </c>
      <c r="F80" s="272"/>
      <c r="G80" s="272"/>
      <c r="H80" s="128"/>
      <c r="I80" s="111"/>
      <c r="J80" s="106"/>
      <c r="K80" s="111"/>
      <c r="L80" s="106"/>
      <c r="M80" s="12"/>
      <c r="N80" s="112"/>
      <c r="O80" s="107"/>
      <c r="P80" s="12"/>
      <c r="Q80" s="112"/>
      <c r="R80" s="31"/>
      <c r="S80" s="115"/>
      <c r="T80" s="419">
        <f t="shared" si="4"/>
        <v>0</v>
      </c>
      <c r="U80" s="356">
        <f t="shared" si="3"/>
        <v>3</v>
      </c>
    </row>
    <row r="81" spans="1:21" ht="18" customHeight="1">
      <c r="A81" s="826"/>
      <c r="B81" s="827"/>
      <c r="C81" s="829"/>
      <c r="D81" s="829"/>
      <c r="E81" s="423">
        <v>13</v>
      </c>
      <c r="F81" s="272"/>
      <c r="G81" s="272"/>
      <c r="H81" s="128"/>
      <c r="I81" s="111"/>
      <c r="J81" s="106"/>
      <c r="K81" s="111"/>
      <c r="L81" s="106"/>
      <c r="M81" s="12"/>
      <c r="N81" s="112"/>
      <c r="O81" s="107"/>
      <c r="P81" s="12"/>
      <c r="Q81" s="112"/>
      <c r="R81" s="31"/>
      <c r="S81" s="115"/>
      <c r="T81" s="419">
        <f t="shared" si="4"/>
        <v>0</v>
      </c>
      <c r="U81" s="356">
        <f t="shared" si="3"/>
        <v>3</v>
      </c>
    </row>
    <row r="82" spans="1:21" ht="18" customHeight="1">
      <c r="A82" s="826"/>
      <c r="B82" s="827"/>
      <c r="C82" s="829"/>
      <c r="D82" s="829"/>
      <c r="E82" s="423">
        <v>14</v>
      </c>
      <c r="F82" s="272"/>
      <c r="G82" s="272"/>
      <c r="H82" s="128"/>
      <c r="I82" s="111"/>
      <c r="J82" s="106"/>
      <c r="K82" s="111"/>
      <c r="L82" s="106"/>
      <c r="M82" s="12"/>
      <c r="N82" s="112"/>
      <c r="O82" s="107"/>
      <c r="P82" s="12"/>
      <c r="Q82" s="112"/>
      <c r="R82" s="31"/>
      <c r="S82" s="115"/>
      <c r="T82" s="419">
        <f t="shared" si="4"/>
        <v>0</v>
      </c>
      <c r="U82" s="356">
        <f t="shared" si="3"/>
        <v>3</v>
      </c>
    </row>
    <row r="83" spans="1:21" ht="18" customHeight="1">
      <c r="A83" s="826"/>
      <c r="B83" s="827"/>
      <c r="C83" s="829"/>
      <c r="D83" s="829"/>
      <c r="E83" s="423">
        <v>15</v>
      </c>
      <c r="F83" s="272"/>
      <c r="G83" s="272"/>
      <c r="H83" s="128"/>
      <c r="I83" s="111"/>
      <c r="J83" s="106"/>
      <c r="K83" s="111"/>
      <c r="L83" s="106"/>
      <c r="M83" s="12"/>
      <c r="N83" s="112"/>
      <c r="O83" s="107"/>
      <c r="P83" s="12"/>
      <c r="Q83" s="112"/>
      <c r="R83" s="31"/>
      <c r="S83" s="115"/>
      <c r="T83" s="419">
        <f t="shared" si="4"/>
        <v>0</v>
      </c>
      <c r="U83" s="356">
        <f t="shared" si="3"/>
        <v>3</v>
      </c>
    </row>
    <row r="84" spans="1:21" ht="18" customHeight="1">
      <c r="A84" s="826"/>
      <c r="B84" s="827"/>
      <c r="C84" s="829"/>
      <c r="D84" s="829"/>
      <c r="E84" s="423">
        <v>16</v>
      </c>
      <c r="F84" s="272"/>
      <c r="G84" s="272"/>
      <c r="H84" s="128"/>
      <c r="I84" s="111"/>
      <c r="J84" s="106"/>
      <c r="K84" s="111"/>
      <c r="L84" s="106"/>
      <c r="M84" s="12"/>
      <c r="N84" s="112"/>
      <c r="O84" s="107"/>
      <c r="P84" s="12"/>
      <c r="Q84" s="112"/>
      <c r="R84" s="31"/>
      <c r="S84" s="115"/>
      <c r="T84" s="419">
        <f t="shared" si="4"/>
        <v>0</v>
      </c>
      <c r="U84" s="356">
        <f t="shared" si="3"/>
        <v>3</v>
      </c>
    </row>
    <row r="85" spans="1:21" ht="18" customHeight="1">
      <c r="A85" s="826"/>
      <c r="B85" s="827"/>
      <c r="C85" s="829"/>
      <c r="D85" s="829"/>
      <c r="E85" s="423">
        <v>17</v>
      </c>
      <c r="F85" s="272"/>
      <c r="G85" s="272"/>
      <c r="H85" s="128"/>
      <c r="I85" s="111"/>
      <c r="J85" s="106"/>
      <c r="K85" s="111"/>
      <c r="L85" s="106"/>
      <c r="M85" s="12"/>
      <c r="N85" s="112"/>
      <c r="O85" s="107"/>
      <c r="P85" s="12"/>
      <c r="Q85" s="112"/>
      <c r="R85" s="31"/>
      <c r="S85" s="115"/>
      <c r="T85" s="419">
        <f t="shared" si="4"/>
        <v>0</v>
      </c>
      <c r="U85" s="356">
        <f t="shared" si="3"/>
        <v>3</v>
      </c>
    </row>
    <row r="86" spans="1:21" ht="18" customHeight="1">
      <c r="A86" s="826"/>
      <c r="B86" s="827"/>
      <c r="C86" s="829"/>
      <c r="D86" s="829"/>
      <c r="E86" s="423">
        <v>18</v>
      </c>
      <c r="F86" s="272"/>
      <c r="G86" s="272"/>
      <c r="H86" s="128"/>
      <c r="I86" s="111"/>
      <c r="J86" s="106"/>
      <c r="K86" s="111"/>
      <c r="L86" s="106"/>
      <c r="M86" s="12"/>
      <c r="N86" s="112"/>
      <c r="O86" s="107"/>
      <c r="P86" s="12"/>
      <c r="Q86" s="112"/>
      <c r="R86" s="31"/>
      <c r="S86" s="115"/>
      <c r="T86" s="419">
        <f t="shared" si="4"/>
        <v>0</v>
      </c>
      <c r="U86" s="356">
        <f t="shared" si="3"/>
        <v>3</v>
      </c>
    </row>
    <row r="87" spans="1:21" ht="18" customHeight="1">
      <c r="A87" s="826"/>
      <c r="B87" s="827"/>
      <c r="C87" s="829"/>
      <c r="D87" s="829"/>
      <c r="E87" s="423">
        <v>19</v>
      </c>
      <c r="F87" s="272"/>
      <c r="G87" s="272"/>
      <c r="H87" s="128"/>
      <c r="I87" s="111"/>
      <c r="J87" s="106"/>
      <c r="K87" s="111"/>
      <c r="L87" s="106"/>
      <c r="M87" s="12"/>
      <c r="N87" s="112"/>
      <c r="O87" s="107"/>
      <c r="P87" s="12"/>
      <c r="Q87" s="112"/>
      <c r="R87" s="31"/>
      <c r="S87" s="115"/>
      <c r="T87" s="419">
        <f t="shared" si="4"/>
        <v>0</v>
      </c>
      <c r="U87" s="356">
        <f t="shared" si="3"/>
        <v>3</v>
      </c>
    </row>
    <row r="88" spans="1:21" ht="18" customHeight="1">
      <c r="A88" s="826"/>
      <c r="B88" s="827"/>
      <c r="C88" s="829"/>
      <c r="D88" s="829"/>
      <c r="E88" s="423">
        <v>20</v>
      </c>
      <c r="F88" s="272"/>
      <c r="G88" s="272"/>
      <c r="H88" s="128"/>
      <c r="I88" s="111"/>
      <c r="J88" s="106"/>
      <c r="K88" s="111"/>
      <c r="L88" s="106"/>
      <c r="M88" s="12"/>
      <c r="N88" s="112"/>
      <c r="O88" s="107"/>
      <c r="P88" s="12"/>
      <c r="Q88" s="112"/>
      <c r="R88" s="31"/>
      <c r="S88" s="115"/>
      <c r="T88" s="419">
        <f t="shared" si="4"/>
        <v>0</v>
      </c>
      <c r="U88" s="356">
        <f t="shared" si="3"/>
        <v>3</v>
      </c>
    </row>
    <row r="89" spans="1:21" ht="18" customHeight="1">
      <c r="A89" s="826"/>
      <c r="B89" s="827"/>
      <c r="C89" s="829"/>
      <c r="D89" s="829"/>
      <c r="E89" s="423">
        <v>21</v>
      </c>
      <c r="F89" s="272"/>
      <c r="G89" s="272"/>
      <c r="H89" s="128"/>
      <c r="I89" s="111"/>
      <c r="J89" s="106"/>
      <c r="K89" s="111"/>
      <c r="L89" s="106"/>
      <c r="M89" s="12"/>
      <c r="N89" s="112"/>
      <c r="O89" s="107"/>
      <c r="P89" s="12"/>
      <c r="Q89" s="112"/>
      <c r="R89" s="31"/>
      <c r="S89" s="115"/>
      <c r="T89" s="419">
        <f t="shared" si="4"/>
        <v>0</v>
      </c>
      <c r="U89" s="356">
        <f t="shared" si="3"/>
        <v>3</v>
      </c>
    </row>
    <row r="90" spans="1:21" ht="18" customHeight="1">
      <c r="A90" s="826"/>
      <c r="B90" s="827"/>
      <c r="C90" s="829"/>
      <c r="D90" s="829"/>
      <c r="E90" s="423">
        <v>22</v>
      </c>
      <c r="F90" s="272"/>
      <c r="G90" s="272"/>
      <c r="H90" s="128"/>
      <c r="I90" s="111"/>
      <c r="J90" s="106"/>
      <c r="K90" s="111"/>
      <c r="L90" s="106"/>
      <c r="M90" s="12"/>
      <c r="N90" s="112"/>
      <c r="O90" s="107"/>
      <c r="P90" s="12"/>
      <c r="Q90" s="112"/>
      <c r="R90" s="31"/>
      <c r="S90" s="115"/>
      <c r="T90" s="419">
        <f t="shared" si="4"/>
        <v>0</v>
      </c>
      <c r="U90" s="356">
        <f t="shared" si="3"/>
        <v>3</v>
      </c>
    </row>
    <row r="91" spans="1:21" ht="18" customHeight="1">
      <c r="A91" s="826"/>
      <c r="B91" s="827"/>
      <c r="C91" s="829"/>
      <c r="D91" s="829"/>
      <c r="E91" s="423">
        <v>23</v>
      </c>
      <c r="F91" s="272"/>
      <c r="G91" s="272"/>
      <c r="H91" s="128"/>
      <c r="I91" s="111"/>
      <c r="J91" s="106"/>
      <c r="K91" s="111"/>
      <c r="L91" s="106"/>
      <c r="M91" s="12"/>
      <c r="N91" s="112"/>
      <c r="O91" s="107"/>
      <c r="P91" s="12"/>
      <c r="Q91" s="112"/>
      <c r="R91" s="31"/>
      <c r="S91" s="115"/>
      <c r="T91" s="419">
        <f t="shared" si="4"/>
        <v>0</v>
      </c>
      <c r="U91" s="356">
        <f t="shared" si="3"/>
        <v>3</v>
      </c>
    </row>
    <row r="92" spans="1:21" ht="18" customHeight="1">
      <c r="A92" s="826"/>
      <c r="B92" s="827"/>
      <c r="C92" s="829"/>
      <c r="D92" s="829"/>
      <c r="E92" s="423">
        <v>24</v>
      </c>
      <c r="F92" s="272"/>
      <c r="G92" s="272"/>
      <c r="H92" s="128"/>
      <c r="I92" s="111"/>
      <c r="J92" s="106"/>
      <c r="K92" s="111"/>
      <c r="L92" s="106"/>
      <c r="M92" s="12"/>
      <c r="N92" s="112"/>
      <c r="O92" s="107"/>
      <c r="P92" s="12"/>
      <c r="Q92" s="112"/>
      <c r="R92" s="31"/>
      <c r="S92" s="115"/>
      <c r="T92" s="419">
        <f t="shared" si="4"/>
        <v>0</v>
      </c>
      <c r="U92" s="356">
        <f t="shared" si="3"/>
        <v>3</v>
      </c>
    </row>
    <row r="93" spans="1:21" ht="18" customHeight="1">
      <c r="A93" s="826"/>
      <c r="B93" s="827"/>
      <c r="C93" s="829"/>
      <c r="D93" s="829"/>
      <c r="E93" s="423">
        <v>25</v>
      </c>
      <c r="F93" s="272"/>
      <c r="G93" s="272"/>
      <c r="H93" s="128"/>
      <c r="I93" s="111"/>
      <c r="J93" s="106"/>
      <c r="K93" s="111"/>
      <c r="L93" s="106"/>
      <c r="M93" s="12"/>
      <c r="N93" s="112"/>
      <c r="O93" s="107"/>
      <c r="P93" s="12"/>
      <c r="Q93" s="112"/>
      <c r="R93" s="31"/>
      <c r="S93" s="115"/>
      <c r="T93" s="419">
        <f t="shared" si="4"/>
        <v>0</v>
      </c>
      <c r="U93" s="356">
        <f t="shared" si="3"/>
        <v>3</v>
      </c>
    </row>
    <row r="94" spans="1:21" ht="18" customHeight="1">
      <c r="A94" s="826"/>
      <c r="B94" s="827"/>
      <c r="C94" s="829"/>
      <c r="D94" s="829"/>
      <c r="E94" s="423">
        <v>26</v>
      </c>
      <c r="F94" s="272"/>
      <c r="G94" s="272"/>
      <c r="H94" s="128"/>
      <c r="I94" s="111"/>
      <c r="J94" s="106"/>
      <c r="K94" s="111"/>
      <c r="L94" s="106"/>
      <c r="M94" s="12"/>
      <c r="N94" s="112"/>
      <c r="O94" s="107"/>
      <c r="P94" s="12"/>
      <c r="Q94" s="112"/>
      <c r="R94" s="31"/>
      <c r="S94" s="115"/>
      <c r="T94" s="419">
        <f t="shared" si="4"/>
        <v>0</v>
      </c>
      <c r="U94" s="356">
        <f t="shared" si="3"/>
        <v>3</v>
      </c>
    </row>
    <row r="95" spans="1:21" ht="18" customHeight="1">
      <c r="A95" s="826"/>
      <c r="B95" s="827"/>
      <c r="C95" s="829"/>
      <c r="D95" s="829"/>
      <c r="E95" s="423">
        <v>27</v>
      </c>
      <c r="F95" s="272"/>
      <c r="G95" s="272"/>
      <c r="H95" s="128"/>
      <c r="I95" s="111"/>
      <c r="J95" s="106"/>
      <c r="K95" s="111"/>
      <c r="L95" s="106"/>
      <c r="M95" s="12"/>
      <c r="N95" s="112"/>
      <c r="O95" s="107"/>
      <c r="P95" s="12"/>
      <c r="Q95" s="112"/>
      <c r="R95" s="31"/>
      <c r="S95" s="115"/>
      <c r="T95" s="419">
        <f t="shared" si="4"/>
        <v>0</v>
      </c>
      <c r="U95" s="356">
        <f t="shared" si="3"/>
        <v>3</v>
      </c>
    </row>
    <row r="96" spans="1:21" ht="18" customHeight="1">
      <c r="A96" s="826"/>
      <c r="B96" s="827"/>
      <c r="C96" s="829"/>
      <c r="D96" s="829"/>
      <c r="E96" s="423">
        <v>28</v>
      </c>
      <c r="F96" s="272"/>
      <c r="G96" s="272"/>
      <c r="H96" s="128"/>
      <c r="I96" s="111"/>
      <c r="J96" s="106"/>
      <c r="K96" s="111"/>
      <c r="L96" s="106"/>
      <c r="M96" s="12"/>
      <c r="N96" s="112"/>
      <c r="O96" s="107"/>
      <c r="P96" s="12"/>
      <c r="Q96" s="112"/>
      <c r="R96" s="31"/>
      <c r="S96" s="115"/>
      <c r="T96" s="419">
        <f t="shared" si="4"/>
        <v>0</v>
      </c>
      <c r="U96" s="356">
        <f t="shared" si="3"/>
        <v>3</v>
      </c>
    </row>
    <row r="97" spans="1:21" ht="18" customHeight="1">
      <c r="A97" s="826"/>
      <c r="B97" s="827"/>
      <c r="C97" s="829"/>
      <c r="D97" s="829"/>
      <c r="E97" s="423">
        <v>29</v>
      </c>
      <c r="F97" s="272"/>
      <c r="G97" s="272"/>
      <c r="H97" s="128"/>
      <c r="I97" s="111"/>
      <c r="J97" s="106"/>
      <c r="K97" s="111"/>
      <c r="L97" s="106"/>
      <c r="M97" s="12"/>
      <c r="N97" s="112"/>
      <c r="O97" s="107"/>
      <c r="P97" s="12"/>
      <c r="Q97" s="112"/>
      <c r="R97" s="31"/>
      <c r="S97" s="115"/>
      <c r="T97" s="419">
        <f t="shared" si="4"/>
        <v>0</v>
      </c>
      <c r="U97" s="356">
        <f t="shared" si="3"/>
        <v>3</v>
      </c>
    </row>
    <row r="98" spans="1:21" ht="18" customHeight="1">
      <c r="A98" s="826"/>
      <c r="B98" s="827"/>
      <c r="C98" s="829"/>
      <c r="D98" s="829"/>
      <c r="E98" s="277">
        <v>30</v>
      </c>
      <c r="F98" s="416"/>
      <c r="G98" s="416"/>
      <c r="H98" s="134"/>
      <c r="I98" s="135"/>
      <c r="J98" s="212"/>
      <c r="K98" s="135"/>
      <c r="L98" s="212"/>
      <c r="M98" s="27"/>
      <c r="N98" s="120"/>
      <c r="O98" s="109"/>
      <c r="P98" s="27"/>
      <c r="Q98" s="120"/>
      <c r="R98" s="32"/>
      <c r="S98" s="122"/>
      <c r="T98" s="420">
        <f t="shared" si="4"/>
        <v>0</v>
      </c>
      <c r="U98" s="356">
        <f t="shared" si="3"/>
        <v>3</v>
      </c>
    </row>
    <row r="99" spans="1:21" ht="18" customHeight="1">
      <c r="A99" s="824">
        <v>4</v>
      </c>
      <c r="B99" s="825"/>
      <c r="C99" s="828" t="str">
        <f>IF(ISERROR(VLOOKUP($A99,【大規模】地域番号⑨!$BD:$BF,2,FALSE)),"",VLOOKUP($A99,【大規模】地域番号⑨!$BD:$BF,2,FALSE))</f>
        <v/>
      </c>
      <c r="D99" s="828" t="str">
        <f>IF(ISERROR(VLOOKUP($A99,【大規模】地域番号⑨!$BD:$BF,3,FALSE)),"",VLOOKUP($A99,【大規模】地域番号⑨!$BD:$BF,3,FALSE))</f>
        <v/>
      </c>
      <c r="E99" s="201">
        <v>1</v>
      </c>
      <c r="F99" s="334"/>
      <c r="G99" s="334"/>
      <c r="H99" s="176"/>
      <c r="I99" s="177"/>
      <c r="J99" s="178"/>
      <c r="K99" s="180"/>
      <c r="L99" s="181"/>
      <c r="M99" s="179"/>
      <c r="N99" s="180"/>
      <c r="O99" s="181"/>
      <c r="P99" s="179"/>
      <c r="Q99" s="180"/>
      <c r="R99" s="182"/>
      <c r="S99" s="183"/>
      <c r="T99" s="257">
        <f t="shared" si="4"/>
        <v>0</v>
      </c>
      <c r="U99" s="356">
        <f>$A$99</f>
        <v>4</v>
      </c>
    </row>
    <row r="100" spans="1:21" ht="18" customHeight="1">
      <c r="A100" s="826"/>
      <c r="B100" s="827"/>
      <c r="C100" s="829"/>
      <c r="D100" s="829"/>
      <c r="E100" s="201">
        <v>2</v>
      </c>
      <c r="F100" s="334"/>
      <c r="G100" s="334"/>
      <c r="H100" s="128"/>
      <c r="I100" s="111"/>
      <c r="J100" s="106"/>
      <c r="K100" s="112"/>
      <c r="L100" s="107"/>
      <c r="M100" s="12"/>
      <c r="N100" s="112"/>
      <c r="O100" s="107"/>
      <c r="P100" s="12"/>
      <c r="Q100" s="112"/>
      <c r="R100" s="31"/>
      <c r="S100" s="115"/>
      <c r="T100" s="93">
        <f t="shared" si="4"/>
        <v>0</v>
      </c>
      <c r="U100" s="356">
        <f t="shared" ref="U100:U128" si="5">$A$99</f>
        <v>4</v>
      </c>
    </row>
    <row r="101" spans="1:21" ht="18" customHeight="1">
      <c r="A101" s="826"/>
      <c r="B101" s="827"/>
      <c r="C101" s="829"/>
      <c r="D101" s="829"/>
      <c r="E101" s="201">
        <v>3</v>
      </c>
      <c r="F101" s="334"/>
      <c r="G101" s="334"/>
      <c r="H101" s="128"/>
      <c r="I101" s="111"/>
      <c r="J101" s="106"/>
      <c r="K101" s="112"/>
      <c r="L101" s="107"/>
      <c r="M101" s="12"/>
      <c r="N101" s="112"/>
      <c r="O101" s="107"/>
      <c r="P101" s="12"/>
      <c r="Q101" s="112"/>
      <c r="R101" s="31"/>
      <c r="S101" s="115"/>
      <c r="T101" s="93">
        <f t="shared" si="4"/>
        <v>0</v>
      </c>
      <c r="U101" s="356">
        <f t="shared" si="5"/>
        <v>4</v>
      </c>
    </row>
    <row r="102" spans="1:21" ht="18" customHeight="1">
      <c r="A102" s="826"/>
      <c r="B102" s="827"/>
      <c r="C102" s="829"/>
      <c r="D102" s="829"/>
      <c r="E102" s="201">
        <v>4</v>
      </c>
      <c r="F102" s="334"/>
      <c r="G102" s="334"/>
      <c r="H102" s="128"/>
      <c r="I102" s="111"/>
      <c r="J102" s="106"/>
      <c r="K102" s="112"/>
      <c r="L102" s="107"/>
      <c r="M102" s="12"/>
      <c r="N102" s="112"/>
      <c r="O102" s="107"/>
      <c r="P102" s="12"/>
      <c r="Q102" s="112"/>
      <c r="R102" s="31"/>
      <c r="S102" s="115"/>
      <c r="T102" s="93">
        <f t="shared" si="4"/>
        <v>0</v>
      </c>
      <c r="U102" s="356">
        <f t="shared" si="5"/>
        <v>4</v>
      </c>
    </row>
    <row r="103" spans="1:21" ht="18" customHeight="1">
      <c r="A103" s="826"/>
      <c r="B103" s="827"/>
      <c r="C103" s="829"/>
      <c r="D103" s="829"/>
      <c r="E103" s="201">
        <v>5</v>
      </c>
      <c r="F103" s="334"/>
      <c r="G103" s="334"/>
      <c r="H103" s="128"/>
      <c r="I103" s="111"/>
      <c r="J103" s="106"/>
      <c r="K103" s="112"/>
      <c r="L103" s="107"/>
      <c r="M103" s="12"/>
      <c r="N103" s="112"/>
      <c r="O103" s="107"/>
      <c r="P103" s="12"/>
      <c r="Q103" s="112"/>
      <c r="R103" s="31"/>
      <c r="S103" s="115"/>
      <c r="T103" s="93">
        <f t="shared" si="4"/>
        <v>0</v>
      </c>
      <c r="U103" s="356">
        <f t="shared" si="5"/>
        <v>4</v>
      </c>
    </row>
    <row r="104" spans="1:21" ht="18" customHeight="1">
      <c r="A104" s="826"/>
      <c r="B104" s="827"/>
      <c r="C104" s="829"/>
      <c r="D104" s="829"/>
      <c r="E104" s="201">
        <v>6</v>
      </c>
      <c r="F104" s="334"/>
      <c r="G104" s="334"/>
      <c r="H104" s="128"/>
      <c r="I104" s="111"/>
      <c r="J104" s="106"/>
      <c r="K104" s="111"/>
      <c r="L104" s="106"/>
      <c r="M104" s="12"/>
      <c r="N104" s="111"/>
      <c r="O104" s="107"/>
      <c r="P104" s="25"/>
      <c r="Q104" s="112"/>
      <c r="R104" s="31"/>
      <c r="S104" s="115"/>
      <c r="T104" s="93">
        <f t="shared" si="4"/>
        <v>0</v>
      </c>
      <c r="U104" s="356">
        <f t="shared" si="5"/>
        <v>4</v>
      </c>
    </row>
    <row r="105" spans="1:21" ht="18" customHeight="1">
      <c r="A105" s="826"/>
      <c r="B105" s="827"/>
      <c r="C105" s="829"/>
      <c r="D105" s="829"/>
      <c r="E105" s="201">
        <v>7</v>
      </c>
      <c r="F105" s="334"/>
      <c r="G105" s="334"/>
      <c r="H105" s="128"/>
      <c r="I105" s="111"/>
      <c r="J105" s="106"/>
      <c r="K105" s="111"/>
      <c r="L105" s="106"/>
      <c r="M105" s="12"/>
      <c r="N105" s="111"/>
      <c r="O105" s="107"/>
      <c r="P105" s="25"/>
      <c r="Q105" s="112"/>
      <c r="R105" s="31"/>
      <c r="S105" s="115"/>
      <c r="T105" s="93">
        <f t="shared" si="4"/>
        <v>0</v>
      </c>
      <c r="U105" s="356">
        <f t="shared" si="5"/>
        <v>4</v>
      </c>
    </row>
    <row r="106" spans="1:21" ht="18" customHeight="1">
      <c r="A106" s="826"/>
      <c r="B106" s="827"/>
      <c r="C106" s="829"/>
      <c r="D106" s="829"/>
      <c r="E106" s="201">
        <v>8</v>
      </c>
      <c r="F106" s="334"/>
      <c r="G106" s="334"/>
      <c r="H106" s="128"/>
      <c r="I106" s="111"/>
      <c r="J106" s="106"/>
      <c r="K106" s="111"/>
      <c r="L106" s="106"/>
      <c r="M106" s="12"/>
      <c r="N106" s="111"/>
      <c r="O106" s="107"/>
      <c r="P106" s="25"/>
      <c r="Q106" s="112"/>
      <c r="R106" s="31"/>
      <c r="S106" s="115"/>
      <c r="T106" s="93">
        <f t="shared" si="4"/>
        <v>0</v>
      </c>
      <c r="U106" s="356">
        <f t="shared" si="5"/>
        <v>4</v>
      </c>
    </row>
    <row r="107" spans="1:21" ht="18" customHeight="1">
      <c r="A107" s="826"/>
      <c r="B107" s="827"/>
      <c r="C107" s="829"/>
      <c r="D107" s="829"/>
      <c r="E107" s="201">
        <v>9</v>
      </c>
      <c r="F107" s="334"/>
      <c r="G107" s="334"/>
      <c r="H107" s="128"/>
      <c r="I107" s="111"/>
      <c r="J107" s="106"/>
      <c r="K107" s="111"/>
      <c r="L107" s="106"/>
      <c r="M107" s="12"/>
      <c r="N107" s="112"/>
      <c r="O107" s="107"/>
      <c r="P107" s="12"/>
      <c r="Q107" s="112"/>
      <c r="R107" s="31"/>
      <c r="S107" s="115"/>
      <c r="T107" s="93">
        <f t="shared" si="4"/>
        <v>0</v>
      </c>
      <c r="U107" s="356">
        <f t="shared" si="5"/>
        <v>4</v>
      </c>
    </row>
    <row r="108" spans="1:21" ht="18" customHeight="1">
      <c r="A108" s="826"/>
      <c r="B108" s="827"/>
      <c r="C108" s="829"/>
      <c r="D108" s="829"/>
      <c r="E108" s="201">
        <v>10</v>
      </c>
      <c r="F108" s="334"/>
      <c r="G108" s="334"/>
      <c r="H108" s="204"/>
      <c r="I108" s="205"/>
      <c r="J108" s="206"/>
      <c r="K108" s="205"/>
      <c r="L108" s="206"/>
      <c r="M108" s="207"/>
      <c r="N108" s="208"/>
      <c r="O108" s="209"/>
      <c r="P108" s="207"/>
      <c r="Q108" s="208"/>
      <c r="R108" s="210"/>
      <c r="S108" s="211"/>
      <c r="T108" s="278">
        <f t="shared" si="4"/>
        <v>0</v>
      </c>
      <c r="U108" s="356">
        <f t="shared" si="5"/>
        <v>4</v>
      </c>
    </row>
    <row r="109" spans="1:21" ht="18" customHeight="1">
      <c r="A109" s="826"/>
      <c r="B109" s="827"/>
      <c r="C109" s="829"/>
      <c r="D109" s="829"/>
      <c r="E109" s="201">
        <v>11</v>
      </c>
      <c r="F109" s="334"/>
      <c r="G109" s="334"/>
      <c r="H109" s="204"/>
      <c r="I109" s="205"/>
      <c r="J109" s="206"/>
      <c r="K109" s="205"/>
      <c r="L109" s="206"/>
      <c r="M109" s="207"/>
      <c r="N109" s="208"/>
      <c r="O109" s="209"/>
      <c r="P109" s="207"/>
      <c r="Q109" s="208"/>
      <c r="R109" s="210"/>
      <c r="S109" s="211"/>
      <c r="T109" s="278">
        <f t="shared" si="4"/>
        <v>0</v>
      </c>
      <c r="U109" s="356">
        <f t="shared" si="5"/>
        <v>4</v>
      </c>
    </row>
    <row r="110" spans="1:21" ht="18" customHeight="1">
      <c r="A110" s="826"/>
      <c r="B110" s="827"/>
      <c r="C110" s="829"/>
      <c r="D110" s="829"/>
      <c r="E110" s="201">
        <v>12</v>
      </c>
      <c r="F110" s="334"/>
      <c r="G110" s="334"/>
      <c r="H110" s="204"/>
      <c r="I110" s="205"/>
      <c r="J110" s="206"/>
      <c r="K110" s="205"/>
      <c r="L110" s="206"/>
      <c r="M110" s="207"/>
      <c r="N110" s="208"/>
      <c r="O110" s="209"/>
      <c r="P110" s="207"/>
      <c r="Q110" s="208"/>
      <c r="R110" s="210"/>
      <c r="S110" s="211"/>
      <c r="T110" s="278">
        <f t="shared" si="4"/>
        <v>0</v>
      </c>
      <c r="U110" s="356">
        <f t="shared" si="5"/>
        <v>4</v>
      </c>
    </row>
    <row r="111" spans="1:21" ht="18" customHeight="1">
      <c r="A111" s="826"/>
      <c r="B111" s="827"/>
      <c r="C111" s="829"/>
      <c r="D111" s="829"/>
      <c r="E111" s="201">
        <v>13</v>
      </c>
      <c r="F111" s="334"/>
      <c r="G111" s="334"/>
      <c r="H111" s="204"/>
      <c r="I111" s="205"/>
      <c r="J111" s="206"/>
      <c r="K111" s="205"/>
      <c r="L111" s="206"/>
      <c r="M111" s="207"/>
      <c r="N111" s="208"/>
      <c r="O111" s="209"/>
      <c r="P111" s="207"/>
      <c r="Q111" s="208"/>
      <c r="R111" s="210"/>
      <c r="S111" s="211"/>
      <c r="T111" s="278">
        <f t="shared" si="4"/>
        <v>0</v>
      </c>
      <c r="U111" s="356">
        <f t="shared" si="5"/>
        <v>4</v>
      </c>
    </row>
    <row r="112" spans="1:21" ht="18" customHeight="1">
      <c r="A112" s="826"/>
      <c r="B112" s="827"/>
      <c r="C112" s="829"/>
      <c r="D112" s="829"/>
      <c r="E112" s="201">
        <v>14</v>
      </c>
      <c r="F112" s="334"/>
      <c r="G112" s="334"/>
      <c r="H112" s="204"/>
      <c r="I112" s="205"/>
      <c r="J112" s="206"/>
      <c r="K112" s="205"/>
      <c r="L112" s="206"/>
      <c r="M112" s="207"/>
      <c r="N112" s="208"/>
      <c r="O112" s="209"/>
      <c r="P112" s="207"/>
      <c r="Q112" s="208"/>
      <c r="R112" s="210"/>
      <c r="S112" s="211"/>
      <c r="T112" s="278">
        <f t="shared" si="4"/>
        <v>0</v>
      </c>
      <c r="U112" s="356">
        <f t="shared" si="5"/>
        <v>4</v>
      </c>
    </row>
    <row r="113" spans="1:21" ht="18" customHeight="1">
      <c r="A113" s="826"/>
      <c r="B113" s="827"/>
      <c r="C113" s="829"/>
      <c r="D113" s="829"/>
      <c r="E113" s="201">
        <v>15</v>
      </c>
      <c r="F113" s="334"/>
      <c r="G113" s="334"/>
      <c r="H113" s="204"/>
      <c r="I113" s="205"/>
      <c r="J113" s="206"/>
      <c r="K113" s="205"/>
      <c r="L113" s="206"/>
      <c r="M113" s="207"/>
      <c r="N113" s="208"/>
      <c r="O113" s="209"/>
      <c r="P113" s="207"/>
      <c r="Q113" s="208"/>
      <c r="R113" s="210"/>
      <c r="S113" s="211"/>
      <c r="T113" s="278">
        <f t="shared" si="4"/>
        <v>0</v>
      </c>
      <c r="U113" s="356">
        <f t="shared" si="5"/>
        <v>4</v>
      </c>
    </row>
    <row r="114" spans="1:21" ht="18" customHeight="1">
      <c r="A114" s="826"/>
      <c r="B114" s="827"/>
      <c r="C114" s="829"/>
      <c r="D114" s="829"/>
      <c r="E114" s="201">
        <v>16</v>
      </c>
      <c r="F114" s="334"/>
      <c r="G114" s="334"/>
      <c r="H114" s="204"/>
      <c r="I114" s="205"/>
      <c r="J114" s="206"/>
      <c r="K114" s="205"/>
      <c r="L114" s="206"/>
      <c r="M114" s="207"/>
      <c r="N114" s="208"/>
      <c r="O114" s="209"/>
      <c r="P114" s="207"/>
      <c r="Q114" s="208"/>
      <c r="R114" s="210"/>
      <c r="S114" s="211"/>
      <c r="T114" s="278">
        <f t="shared" si="4"/>
        <v>0</v>
      </c>
      <c r="U114" s="356">
        <f t="shared" si="5"/>
        <v>4</v>
      </c>
    </row>
    <row r="115" spans="1:21" ht="18" customHeight="1">
      <c r="A115" s="826"/>
      <c r="B115" s="827"/>
      <c r="C115" s="829"/>
      <c r="D115" s="829"/>
      <c r="E115" s="201">
        <v>17</v>
      </c>
      <c r="F115" s="334"/>
      <c r="G115" s="334"/>
      <c r="H115" s="204"/>
      <c r="I115" s="205"/>
      <c r="J115" s="206"/>
      <c r="K115" s="205"/>
      <c r="L115" s="206"/>
      <c r="M115" s="207"/>
      <c r="N115" s="208"/>
      <c r="O115" s="209"/>
      <c r="P115" s="207"/>
      <c r="Q115" s="208"/>
      <c r="R115" s="210"/>
      <c r="S115" s="211"/>
      <c r="T115" s="278">
        <f t="shared" si="4"/>
        <v>0</v>
      </c>
      <c r="U115" s="356">
        <f t="shared" si="5"/>
        <v>4</v>
      </c>
    </row>
    <row r="116" spans="1:21" ht="18" customHeight="1">
      <c r="A116" s="826"/>
      <c r="B116" s="827"/>
      <c r="C116" s="829"/>
      <c r="D116" s="829"/>
      <c r="E116" s="201">
        <v>18</v>
      </c>
      <c r="F116" s="334"/>
      <c r="G116" s="334"/>
      <c r="H116" s="204"/>
      <c r="I116" s="205"/>
      <c r="J116" s="206"/>
      <c r="K116" s="205"/>
      <c r="L116" s="206"/>
      <c r="M116" s="207"/>
      <c r="N116" s="208"/>
      <c r="O116" s="209"/>
      <c r="P116" s="207"/>
      <c r="Q116" s="208"/>
      <c r="R116" s="210"/>
      <c r="S116" s="211"/>
      <c r="T116" s="278">
        <f t="shared" si="4"/>
        <v>0</v>
      </c>
      <c r="U116" s="356">
        <f t="shared" si="5"/>
        <v>4</v>
      </c>
    </row>
    <row r="117" spans="1:21" ht="18" customHeight="1">
      <c r="A117" s="826"/>
      <c r="B117" s="827"/>
      <c r="C117" s="829"/>
      <c r="D117" s="829"/>
      <c r="E117" s="201">
        <v>19</v>
      </c>
      <c r="F117" s="334"/>
      <c r="G117" s="334"/>
      <c r="H117" s="204"/>
      <c r="I117" s="205"/>
      <c r="J117" s="206"/>
      <c r="K117" s="205"/>
      <c r="L117" s="206"/>
      <c r="M117" s="207"/>
      <c r="N117" s="208"/>
      <c r="O117" s="209"/>
      <c r="P117" s="207"/>
      <c r="Q117" s="208"/>
      <c r="R117" s="210"/>
      <c r="S117" s="211"/>
      <c r="T117" s="278">
        <f t="shared" si="4"/>
        <v>0</v>
      </c>
      <c r="U117" s="356">
        <f t="shared" si="5"/>
        <v>4</v>
      </c>
    </row>
    <row r="118" spans="1:21" ht="18" customHeight="1">
      <c r="A118" s="826"/>
      <c r="B118" s="827"/>
      <c r="C118" s="829"/>
      <c r="D118" s="829"/>
      <c r="E118" s="201">
        <v>20</v>
      </c>
      <c r="F118" s="334"/>
      <c r="G118" s="334"/>
      <c r="H118" s="204"/>
      <c r="I118" s="205"/>
      <c r="J118" s="206"/>
      <c r="K118" s="205"/>
      <c r="L118" s="206"/>
      <c r="M118" s="207"/>
      <c r="N118" s="208"/>
      <c r="O118" s="209"/>
      <c r="P118" s="207"/>
      <c r="Q118" s="208"/>
      <c r="R118" s="210"/>
      <c r="S118" s="211"/>
      <c r="T118" s="278">
        <f t="shared" si="4"/>
        <v>0</v>
      </c>
      <c r="U118" s="356">
        <f t="shared" si="5"/>
        <v>4</v>
      </c>
    </row>
    <row r="119" spans="1:21" ht="18" customHeight="1">
      <c r="A119" s="826"/>
      <c r="B119" s="827"/>
      <c r="C119" s="829"/>
      <c r="D119" s="829"/>
      <c r="E119" s="201">
        <v>21</v>
      </c>
      <c r="F119" s="334"/>
      <c r="G119" s="334"/>
      <c r="H119" s="204"/>
      <c r="I119" s="205"/>
      <c r="J119" s="206"/>
      <c r="K119" s="205"/>
      <c r="L119" s="206"/>
      <c r="M119" s="207"/>
      <c r="N119" s="208"/>
      <c r="O119" s="209"/>
      <c r="P119" s="207"/>
      <c r="Q119" s="208"/>
      <c r="R119" s="210"/>
      <c r="S119" s="211"/>
      <c r="T119" s="278">
        <f t="shared" si="4"/>
        <v>0</v>
      </c>
      <c r="U119" s="356">
        <f t="shared" si="5"/>
        <v>4</v>
      </c>
    </row>
    <row r="120" spans="1:21" ht="18" customHeight="1">
      <c r="A120" s="826"/>
      <c r="B120" s="827"/>
      <c r="C120" s="829"/>
      <c r="D120" s="829"/>
      <c r="E120" s="201">
        <v>22</v>
      </c>
      <c r="F120" s="334"/>
      <c r="G120" s="334"/>
      <c r="H120" s="204"/>
      <c r="I120" s="205"/>
      <c r="J120" s="206"/>
      <c r="K120" s="205"/>
      <c r="L120" s="206"/>
      <c r="M120" s="207"/>
      <c r="N120" s="208"/>
      <c r="O120" s="209"/>
      <c r="P120" s="207"/>
      <c r="Q120" s="208"/>
      <c r="R120" s="210"/>
      <c r="S120" s="211"/>
      <c r="T120" s="278">
        <f t="shared" si="4"/>
        <v>0</v>
      </c>
      <c r="U120" s="356">
        <f t="shared" si="5"/>
        <v>4</v>
      </c>
    </row>
    <row r="121" spans="1:21" ht="18" customHeight="1">
      <c r="A121" s="826"/>
      <c r="B121" s="827"/>
      <c r="C121" s="829"/>
      <c r="D121" s="829"/>
      <c r="E121" s="201">
        <v>23</v>
      </c>
      <c r="F121" s="334"/>
      <c r="G121" s="334"/>
      <c r="H121" s="204"/>
      <c r="I121" s="205"/>
      <c r="J121" s="206"/>
      <c r="K121" s="205"/>
      <c r="L121" s="206"/>
      <c r="M121" s="207"/>
      <c r="N121" s="208"/>
      <c r="O121" s="209"/>
      <c r="P121" s="207"/>
      <c r="Q121" s="208"/>
      <c r="R121" s="210"/>
      <c r="S121" s="211"/>
      <c r="T121" s="278">
        <f t="shared" si="4"/>
        <v>0</v>
      </c>
      <c r="U121" s="356">
        <f t="shared" si="5"/>
        <v>4</v>
      </c>
    </row>
    <row r="122" spans="1:21" ht="18" customHeight="1">
      <c r="A122" s="826"/>
      <c r="B122" s="827"/>
      <c r="C122" s="829"/>
      <c r="D122" s="829"/>
      <c r="E122" s="201">
        <v>24</v>
      </c>
      <c r="F122" s="334"/>
      <c r="G122" s="334"/>
      <c r="H122" s="204"/>
      <c r="I122" s="205"/>
      <c r="J122" s="206"/>
      <c r="K122" s="205"/>
      <c r="L122" s="206"/>
      <c r="M122" s="207"/>
      <c r="N122" s="208"/>
      <c r="O122" s="209"/>
      <c r="P122" s="207"/>
      <c r="Q122" s="208"/>
      <c r="R122" s="210"/>
      <c r="S122" s="211"/>
      <c r="T122" s="278">
        <f t="shared" si="4"/>
        <v>0</v>
      </c>
      <c r="U122" s="356">
        <f t="shared" si="5"/>
        <v>4</v>
      </c>
    </row>
    <row r="123" spans="1:21" ht="18" customHeight="1">
      <c r="A123" s="826"/>
      <c r="B123" s="827"/>
      <c r="C123" s="829"/>
      <c r="D123" s="829"/>
      <c r="E123" s="201">
        <v>25</v>
      </c>
      <c r="F123" s="334"/>
      <c r="G123" s="334"/>
      <c r="H123" s="204"/>
      <c r="I123" s="205"/>
      <c r="J123" s="206"/>
      <c r="K123" s="205"/>
      <c r="L123" s="206"/>
      <c r="M123" s="207"/>
      <c r="N123" s="208"/>
      <c r="O123" s="209"/>
      <c r="P123" s="207"/>
      <c r="Q123" s="208"/>
      <c r="R123" s="210"/>
      <c r="S123" s="211"/>
      <c r="T123" s="278">
        <f t="shared" si="4"/>
        <v>0</v>
      </c>
      <c r="U123" s="356">
        <f t="shared" si="5"/>
        <v>4</v>
      </c>
    </row>
    <row r="124" spans="1:21" ht="18" customHeight="1">
      <c r="A124" s="826"/>
      <c r="B124" s="827"/>
      <c r="C124" s="829"/>
      <c r="D124" s="829"/>
      <c r="E124" s="201">
        <v>26</v>
      </c>
      <c r="F124" s="334"/>
      <c r="G124" s="334"/>
      <c r="H124" s="204"/>
      <c r="I124" s="205"/>
      <c r="J124" s="206"/>
      <c r="K124" s="205"/>
      <c r="L124" s="206"/>
      <c r="M124" s="207"/>
      <c r="N124" s="208"/>
      <c r="O124" s="209"/>
      <c r="P124" s="207"/>
      <c r="Q124" s="208"/>
      <c r="R124" s="210"/>
      <c r="S124" s="211"/>
      <c r="T124" s="278">
        <f t="shared" si="4"/>
        <v>0</v>
      </c>
      <c r="U124" s="356">
        <f t="shared" si="5"/>
        <v>4</v>
      </c>
    </row>
    <row r="125" spans="1:21" ht="18" customHeight="1">
      <c r="A125" s="826"/>
      <c r="B125" s="827"/>
      <c r="C125" s="829"/>
      <c r="D125" s="829"/>
      <c r="E125" s="201">
        <v>27</v>
      </c>
      <c r="F125" s="334"/>
      <c r="G125" s="334"/>
      <c r="H125" s="204"/>
      <c r="I125" s="205"/>
      <c r="J125" s="206"/>
      <c r="K125" s="205"/>
      <c r="L125" s="206"/>
      <c r="M125" s="207"/>
      <c r="N125" s="208"/>
      <c r="O125" s="209"/>
      <c r="P125" s="207"/>
      <c r="Q125" s="208"/>
      <c r="R125" s="210"/>
      <c r="S125" s="211"/>
      <c r="T125" s="278">
        <f t="shared" si="4"/>
        <v>0</v>
      </c>
      <c r="U125" s="356">
        <f t="shared" si="5"/>
        <v>4</v>
      </c>
    </row>
    <row r="126" spans="1:21" ht="18" customHeight="1">
      <c r="A126" s="826"/>
      <c r="B126" s="827"/>
      <c r="C126" s="829"/>
      <c r="D126" s="829"/>
      <c r="E126" s="201">
        <v>28</v>
      </c>
      <c r="F126" s="334"/>
      <c r="G126" s="334"/>
      <c r="H126" s="204"/>
      <c r="I126" s="205"/>
      <c r="J126" s="206"/>
      <c r="K126" s="205"/>
      <c r="L126" s="206"/>
      <c r="M126" s="207"/>
      <c r="N126" s="208"/>
      <c r="O126" s="209"/>
      <c r="P126" s="207"/>
      <c r="Q126" s="208"/>
      <c r="R126" s="210"/>
      <c r="S126" s="211"/>
      <c r="T126" s="278">
        <f t="shared" si="4"/>
        <v>0</v>
      </c>
      <c r="U126" s="356">
        <f t="shared" si="5"/>
        <v>4</v>
      </c>
    </row>
    <row r="127" spans="1:21" ht="18" customHeight="1">
      <c r="A127" s="826"/>
      <c r="B127" s="827"/>
      <c r="C127" s="829"/>
      <c r="D127" s="829"/>
      <c r="E127" s="201">
        <v>29</v>
      </c>
      <c r="F127" s="334"/>
      <c r="G127" s="334"/>
      <c r="H127" s="204"/>
      <c r="I127" s="205"/>
      <c r="J127" s="206"/>
      <c r="K127" s="205"/>
      <c r="L127" s="206"/>
      <c r="M127" s="207"/>
      <c r="N127" s="208"/>
      <c r="O127" s="209"/>
      <c r="P127" s="207"/>
      <c r="Q127" s="208"/>
      <c r="R127" s="210"/>
      <c r="S127" s="211"/>
      <c r="T127" s="278">
        <f t="shared" si="4"/>
        <v>0</v>
      </c>
      <c r="U127" s="356">
        <f t="shared" si="5"/>
        <v>4</v>
      </c>
    </row>
    <row r="128" spans="1:21" ht="18" customHeight="1">
      <c r="A128" s="834"/>
      <c r="B128" s="835"/>
      <c r="C128" s="829"/>
      <c r="D128" s="829"/>
      <c r="E128" s="277">
        <v>30</v>
      </c>
      <c r="F128" s="375"/>
      <c r="G128" s="375"/>
      <c r="H128" s="134"/>
      <c r="I128" s="135"/>
      <c r="J128" s="212"/>
      <c r="K128" s="135"/>
      <c r="L128" s="212"/>
      <c r="M128" s="27"/>
      <c r="N128" s="120"/>
      <c r="O128" s="109"/>
      <c r="P128" s="27"/>
      <c r="Q128" s="120"/>
      <c r="R128" s="32"/>
      <c r="S128" s="122"/>
      <c r="T128" s="136">
        <f t="shared" si="4"/>
        <v>0</v>
      </c>
      <c r="U128" s="356">
        <f t="shared" si="5"/>
        <v>4</v>
      </c>
    </row>
    <row r="129" spans="1:21" ht="18" customHeight="1">
      <c r="A129" s="824">
        <v>5</v>
      </c>
      <c r="B129" s="825"/>
      <c r="C129" s="828" t="str">
        <f>IF(ISERROR(VLOOKUP($A129,【大規模】地域番号⑨!$BD:$BF,2,FALSE)),"",VLOOKUP($A129,【大規模】地域番号⑨!$BD:$BF,2,FALSE))</f>
        <v/>
      </c>
      <c r="D129" s="828" t="str">
        <f>IF(ISERROR(VLOOKUP($A129,【大規模】地域番号⑨!$BD:$BF,3,FALSE)),"",VLOOKUP($A129,【大規模】地域番号⑨!$BD:$BF,3,FALSE))</f>
        <v/>
      </c>
      <c r="E129" s="201">
        <v>1</v>
      </c>
      <c r="F129" s="334"/>
      <c r="G129" s="334"/>
      <c r="H129" s="176"/>
      <c r="I129" s="177"/>
      <c r="J129" s="178"/>
      <c r="K129" s="180"/>
      <c r="L129" s="181"/>
      <c r="M129" s="179"/>
      <c r="N129" s="180"/>
      <c r="O129" s="181"/>
      <c r="P129" s="179"/>
      <c r="Q129" s="180"/>
      <c r="R129" s="182"/>
      <c r="S129" s="183"/>
      <c r="T129" s="257">
        <f t="shared" si="4"/>
        <v>0</v>
      </c>
      <c r="U129" s="356">
        <f>$A$129</f>
        <v>5</v>
      </c>
    </row>
    <row r="130" spans="1:21" ht="18" customHeight="1">
      <c r="A130" s="826"/>
      <c r="B130" s="827"/>
      <c r="C130" s="829"/>
      <c r="D130" s="829"/>
      <c r="E130" s="201">
        <v>2</v>
      </c>
      <c r="F130" s="334"/>
      <c r="G130" s="334"/>
      <c r="H130" s="128"/>
      <c r="I130" s="111"/>
      <c r="J130" s="106"/>
      <c r="K130" s="112"/>
      <c r="L130" s="107"/>
      <c r="M130" s="12"/>
      <c r="N130" s="112"/>
      <c r="O130" s="107"/>
      <c r="P130" s="12"/>
      <c r="Q130" s="112"/>
      <c r="R130" s="31"/>
      <c r="S130" s="115"/>
      <c r="T130" s="93">
        <f t="shared" si="4"/>
        <v>0</v>
      </c>
      <c r="U130" s="356">
        <f t="shared" ref="U130:U158" si="6">$A$129</f>
        <v>5</v>
      </c>
    </row>
    <row r="131" spans="1:21" ht="18" customHeight="1">
      <c r="A131" s="826"/>
      <c r="B131" s="827"/>
      <c r="C131" s="829"/>
      <c r="D131" s="829"/>
      <c r="E131" s="201">
        <v>3</v>
      </c>
      <c r="F131" s="334"/>
      <c r="G131" s="334"/>
      <c r="H131" s="128"/>
      <c r="I131" s="111"/>
      <c r="J131" s="106"/>
      <c r="K131" s="112"/>
      <c r="L131" s="107"/>
      <c r="M131" s="12"/>
      <c r="N131" s="112"/>
      <c r="O131" s="107"/>
      <c r="P131" s="12"/>
      <c r="Q131" s="112"/>
      <c r="R131" s="31"/>
      <c r="S131" s="115"/>
      <c r="T131" s="93">
        <f t="shared" si="4"/>
        <v>0</v>
      </c>
      <c r="U131" s="356">
        <f t="shared" si="6"/>
        <v>5</v>
      </c>
    </row>
    <row r="132" spans="1:21" ht="18" customHeight="1">
      <c r="A132" s="826"/>
      <c r="B132" s="827"/>
      <c r="C132" s="829"/>
      <c r="D132" s="829"/>
      <c r="E132" s="201">
        <v>4</v>
      </c>
      <c r="F132" s="334"/>
      <c r="G132" s="334"/>
      <c r="H132" s="128"/>
      <c r="I132" s="111"/>
      <c r="J132" s="106"/>
      <c r="K132" s="112"/>
      <c r="L132" s="107"/>
      <c r="M132" s="12"/>
      <c r="N132" s="112"/>
      <c r="O132" s="107"/>
      <c r="P132" s="12"/>
      <c r="Q132" s="112"/>
      <c r="R132" s="31"/>
      <c r="S132" s="115"/>
      <c r="T132" s="93">
        <f t="shared" si="4"/>
        <v>0</v>
      </c>
      <c r="U132" s="356">
        <f t="shared" si="6"/>
        <v>5</v>
      </c>
    </row>
    <row r="133" spans="1:21" ht="18" customHeight="1">
      <c r="A133" s="826"/>
      <c r="B133" s="827"/>
      <c r="C133" s="829"/>
      <c r="D133" s="829"/>
      <c r="E133" s="201">
        <v>5</v>
      </c>
      <c r="F133" s="334"/>
      <c r="G133" s="334"/>
      <c r="H133" s="128"/>
      <c r="I133" s="111"/>
      <c r="J133" s="106"/>
      <c r="K133" s="112"/>
      <c r="L133" s="107"/>
      <c r="M133" s="12"/>
      <c r="N133" s="112"/>
      <c r="O133" s="107"/>
      <c r="P133" s="12"/>
      <c r="Q133" s="112"/>
      <c r="R133" s="31"/>
      <c r="S133" s="115"/>
      <c r="T133" s="93">
        <f t="shared" si="4"/>
        <v>0</v>
      </c>
      <c r="U133" s="356">
        <f t="shared" si="6"/>
        <v>5</v>
      </c>
    </row>
    <row r="134" spans="1:21" ht="18" customHeight="1">
      <c r="A134" s="826"/>
      <c r="B134" s="827"/>
      <c r="C134" s="829"/>
      <c r="D134" s="829"/>
      <c r="E134" s="201">
        <v>6</v>
      </c>
      <c r="F134" s="334"/>
      <c r="G134" s="334"/>
      <c r="H134" s="128"/>
      <c r="I134" s="111"/>
      <c r="J134" s="106"/>
      <c r="K134" s="111"/>
      <c r="L134" s="106"/>
      <c r="M134" s="12"/>
      <c r="N134" s="111"/>
      <c r="O134" s="107"/>
      <c r="P134" s="25"/>
      <c r="Q134" s="112"/>
      <c r="R134" s="31"/>
      <c r="S134" s="115"/>
      <c r="T134" s="93">
        <f t="shared" si="4"/>
        <v>0</v>
      </c>
      <c r="U134" s="356">
        <f t="shared" si="6"/>
        <v>5</v>
      </c>
    </row>
    <row r="135" spans="1:21" ht="18" customHeight="1">
      <c r="A135" s="826"/>
      <c r="B135" s="827"/>
      <c r="C135" s="829"/>
      <c r="D135" s="829"/>
      <c r="E135" s="201">
        <v>7</v>
      </c>
      <c r="F135" s="334"/>
      <c r="G135" s="334"/>
      <c r="H135" s="128"/>
      <c r="I135" s="111"/>
      <c r="J135" s="106"/>
      <c r="K135" s="111"/>
      <c r="L135" s="106"/>
      <c r="M135" s="12"/>
      <c r="N135" s="111"/>
      <c r="O135" s="107"/>
      <c r="P135" s="25"/>
      <c r="Q135" s="112"/>
      <c r="R135" s="31"/>
      <c r="S135" s="115"/>
      <c r="T135" s="93">
        <f t="shared" si="4"/>
        <v>0</v>
      </c>
      <c r="U135" s="356">
        <f t="shared" si="6"/>
        <v>5</v>
      </c>
    </row>
    <row r="136" spans="1:21" ht="18" customHeight="1">
      <c r="A136" s="826"/>
      <c r="B136" s="827"/>
      <c r="C136" s="829"/>
      <c r="D136" s="829"/>
      <c r="E136" s="201">
        <v>8</v>
      </c>
      <c r="F136" s="334"/>
      <c r="G136" s="334"/>
      <c r="H136" s="128"/>
      <c r="I136" s="111"/>
      <c r="J136" s="106"/>
      <c r="K136" s="111"/>
      <c r="L136" s="106"/>
      <c r="M136" s="12"/>
      <c r="N136" s="111"/>
      <c r="O136" s="107"/>
      <c r="P136" s="25"/>
      <c r="Q136" s="112"/>
      <c r="R136" s="31"/>
      <c r="S136" s="115"/>
      <c r="T136" s="93">
        <f t="shared" si="4"/>
        <v>0</v>
      </c>
      <c r="U136" s="356">
        <f t="shared" si="6"/>
        <v>5</v>
      </c>
    </row>
    <row r="137" spans="1:21" ht="18" customHeight="1">
      <c r="A137" s="826"/>
      <c r="B137" s="827"/>
      <c r="C137" s="829"/>
      <c r="D137" s="829"/>
      <c r="E137" s="201">
        <v>9</v>
      </c>
      <c r="F137" s="334"/>
      <c r="G137" s="334"/>
      <c r="H137" s="128"/>
      <c r="I137" s="111"/>
      <c r="J137" s="106"/>
      <c r="K137" s="111"/>
      <c r="L137" s="106"/>
      <c r="M137" s="12"/>
      <c r="N137" s="112"/>
      <c r="O137" s="107"/>
      <c r="P137" s="12"/>
      <c r="Q137" s="112"/>
      <c r="R137" s="31"/>
      <c r="S137" s="115"/>
      <c r="T137" s="93">
        <f t="shared" ref="T137:T200" si="7">IF(J137="",0,INT(SUM(PRODUCT(J137,L137,O137),R137)))</f>
        <v>0</v>
      </c>
      <c r="U137" s="356">
        <f t="shared" si="6"/>
        <v>5</v>
      </c>
    </row>
    <row r="138" spans="1:21" ht="18" customHeight="1">
      <c r="A138" s="826"/>
      <c r="B138" s="827"/>
      <c r="C138" s="829"/>
      <c r="D138" s="829"/>
      <c r="E138" s="201">
        <v>10</v>
      </c>
      <c r="F138" s="334"/>
      <c r="G138" s="334"/>
      <c r="H138" s="204"/>
      <c r="I138" s="205"/>
      <c r="J138" s="206"/>
      <c r="K138" s="205"/>
      <c r="L138" s="206"/>
      <c r="M138" s="207"/>
      <c r="N138" s="208"/>
      <c r="O138" s="209"/>
      <c r="P138" s="207"/>
      <c r="Q138" s="208"/>
      <c r="R138" s="210"/>
      <c r="S138" s="211"/>
      <c r="T138" s="278">
        <f t="shared" si="7"/>
        <v>0</v>
      </c>
      <c r="U138" s="356">
        <f t="shared" si="6"/>
        <v>5</v>
      </c>
    </row>
    <row r="139" spans="1:21" ht="18" customHeight="1">
      <c r="A139" s="826"/>
      <c r="B139" s="827"/>
      <c r="C139" s="829"/>
      <c r="D139" s="829"/>
      <c r="E139" s="201">
        <v>11</v>
      </c>
      <c r="F139" s="334"/>
      <c r="G139" s="334"/>
      <c r="H139" s="204"/>
      <c r="I139" s="205"/>
      <c r="J139" s="206"/>
      <c r="K139" s="205"/>
      <c r="L139" s="206"/>
      <c r="M139" s="207"/>
      <c r="N139" s="208"/>
      <c r="O139" s="209"/>
      <c r="P139" s="207"/>
      <c r="Q139" s="208"/>
      <c r="R139" s="210"/>
      <c r="S139" s="211"/>
      <c r="T139" s="278">
        <f t="shared" si="7"/>
        <v>0</v>
      </c>
      <c r="U139" s="356">
        <f t="shared" si="6"/>
        <v>5</v>
      </c>
    </row>
    <row r="140" spans="1:21" ht="18" customHeight="1">
      <c r="A140" s="826"/>
      <c r="B140" s="827"/>
      <c r="C140" s="829"/>
      <c r="D140" s="829"/>
      <c r="E140" s="201">
        <v>12</v>
      </c>
      <c r="F140" s="334"/>
      <c r="G140" s="334"/>
      <c r="H140" s="204"/>
      <c r="I140" s="205"/>
      <c r="J140" s="206"/>
      <c r="K140" s="205"/>
      <c r="L140" s="206"/>
      <c r="M140" s="207"/>
      <c r="N140" s="208"/>
      <c r="O140" s="209"/>
      <c r="P140" s="207"/>
      <c r="Q140" s="208"/>
      <c r="R140" s="210"/>
      <c r="S140" s="211"/>
      <c r="T140" s="278">
        <f t="shared" si="7"/>
        <v>0</v>
      </c>
      <c r="U140" s="356">
        <f t="shared" si="6"/>
        <v>5</v>
      </c>
    </row>
    <row r="141" spans="1:21" ht="18" customHeight="1">
      <c r="A141" s="826"/>
      <c r="B141" s="827"/>
      <c r="C141" s="829"/>
      <c r="D141" s="829"/>
      <c r="E141" s="201">
        <v>13</v>
      </c>
      <c r="F141" s="334"/>
      <c r="G141" s="334"/>
      <c r="H141" s="204"/>
      <c r="I141" s="205"/>
      <c r="J141" s="206"/>
      <c r="K141" s="205"/>
      <c r="L141" s="206"/>
      <c r="M141" s="207"/>
      <c r="N141" s="208"/>
      <c r="O141" s="209"/>
      <c r="P141" s="207"/>
      <c r="Q141" s="208"/>
      <c r="R141" s="210"/>
      <c r="S141" s="211"/>
      <c r="T141" s="278">
        <f t="shared" si="7"/>
        <v>0</v>
      </c>
      <c r="U141" s="356">
        <f t="shared" si="6"/>
        <v>5</v>
      </c>
    </row>
    <row r="142" spans="1:21" ht="18" customHeight="1">
      <c r="A142" s="826"/>
      <c r="B142" s="827"/>
      <c r="C142" s="829"/>
      <c r="D142" s="829"/>
      <c r="E142" s="201">
        <v>14</v>
      </c>
      <c r="F142" s="334"/>
      <c r="G142" s="334"/>
      <c r="H142" s="204"/>
      <c r="I142" s="205"/>
      <c r="J142" s="206"/>
      <c r="K142" s="205"/>
      <c r="L142" s="206"/>
      <c r="M142" s="207"/>
      <c r="N142" s="208"/>
      <c r="O142" s="209"/>
      <c r="P142" s="207"/>
      <c r="Q142" s="208"/>
      <c r="R142" s="210"/>
      <c r="S142" s="211"/>
      <c r="T142" s="278">
        <f t="shared" si="7"/>
        <v>0</v>
      </c>
      <c r="U142" s="356">
        <f t="shared" si="6"/>
        <v>5</v>
      </c>
    </row>
    <row r="143" spans="1:21" ht="18" customHeight="1">
      <c r="A143" s="826"/>
      <c r="B143" s="827"/>
      <c r="C143" s="829"/>
      <c r="D143" s="829"/>
      <c r="E143" s="201">
        <v>15</v>
      </c>
      <c r="F143" s="334"/>
      <c r="G143" s="334"/>
      <c r="H143" s="204"/>
      <c r="I143" s="205"/>
      <c r="J143" s="206"/>
      <c r="K143" s="205"/>
      <c r="L143" s="206"/>
      <c r="M143" s="207"/>
      <c r="N143" s="208"/>
      <c r="O143" s="209"/>
      <c r="P143" s="207"/>
      <c r="Q143" s="208"/>
      <c r="R143" s="210"/>
      <c r="S143" s="211"/>
      <c r="T143" s="278">
        <f t="shared" si="7"/>
        <v>0</v>
      </c>
      <c r="U143" s="356">
        <f t="shared" si="6"/>
        <v>5</v>
      </c>
    </row>
    <row r="144" spans="1:21" ht="18" customHeight="1">
      <c r="A144" s="826"/>
      <c r="B144" s="827"/>
      <c r="C144" s="829"/>
      <c r="D144" s="829"/>
      <c r="E144" s="201">
        <v>16</v>
      </c>
      <c r="F144" s="334"/>
      <c r="G144" s="334"/>
      <c r="H144" s="204"/>
      <c r="I144" s="205"/>
      <c r="J144" s="206"/>
      <c r="K144" s="205"/>
      <c r="L144" s="206"/>
      <c r="M144" s="207"/>
      <c r="N144" s="208"/>
      <c r="O144" s="209"/>
      <c r="P144" s="207"/>
      <c r="Q144" s="208"/>
      <c r="R144" s="210"/>
      <c r="S144" s="211"/>
      <c r="T144" s="278">
        <f t="shared" si="7"/>
        <v>0</v>
      </c>
      <c r="U144" s="356">
        <f t="shared" si="6"/>
        <v>5</v>
      </c>
    </row>
    <row r="145" spans="1:21" ht="18" customHeight="1">
      <c r="A145" s="826"/>
      <c r="B145" s="827"/>
      <c r="C145" s="829"/>
      <c r="D145" s="829"/>
      <c r="E145" s="201">
        <v>17</v>
      </c>
      <c r="F145" s="334"/>
      <c r="G145" s="334"/>
      <c r="H145" s="204"/>
      <c r="I145" s="205"/>
      <c r="J145" s="206"/>
      <c r="K145" s="205"/>
      <c r="L145" s="206"/>
      <c r="M145" s="207"/>
      <c r="N145" s="208"/>
      <c r="O145" s="209"/>
      <c r="P145" s="207"/>
      <c r="Q145" s="208"/>
      <c r="R145" s="210"/>
      <c r="S145" s="211"/>
      <c r="T145" s="278">
        <f t="shared" si="7"/>
        <v>0</v>
      </c>
      <c r="U145" s="356">
        <f t="shared" si="6"/>
        <v>5</v>
      </c>
    </row>
    <row r="146" spans="1:21" ht="18" customHeight="1">
      <c r="A146" s="826"/>
      <c r="B146" s="827"/>
      <c r="C146" s="829"/>
      <c r="D146" s="829"/>
      <c r="E146" s="201">
        <v>18</v>
      </c>
      <c r="F146" s="334"/>
      <c r="G146" s="334"/>
      <c r="H146" s="204"/>
      <c r="I146" s="205"/>
      <c r="J146" s="206"/>
      <c r="K146" s="205"/>
      <c r="L146" s="206"/>
      <c r="M146" s="207"/>
      <c r="N146" s="208"/>
      <c r="O146" s="209"/>
      <c r="P146" s="207"/>
      <c r="Q146" s="208"/>
      <c r="R146" s="210"/>
      <c r="S146" s="211"/>
      <c r="T146" s="278">
        <f t="shared" si="7"/>
        <v>0</v>
      </c>
      <c r="U146" s="356">
        <f t="shared" si="6"/>
        <v>5</v>
      </c>
    </row>
    <row r="147" spans="1:21" ht="18" customHeight="1">
      <c r="A147" s="826"/>
      <c r="B147" s="827"/>
      <c r="C147" s="829"/>
      <c r="D147" s="829"/>
      <c r="E147" s="201">
        <v>19</v>
      </c>
      <c r="F147" s="334"/>
      <c r="G147" s="334"/>
      <c r="H147" s="204"/>
      <c r="I147" s="205"/>
      <c r="J147" s="206"/>
      <c r="K147" s="205"/>
      <c r="L147" s="206"/>
      <c r="M147" s="207"/>
      <c r="N147" s="208"/>
      <c r="O147" s="209"/>
      <c r="P147" s="207"/>
      <c r="Q147" s="208"/>
      <c r="R147" s="210"/>
      <c r="S147" s="211"/>
      <c r="T147" s="278">
        <f t="shared" si="7"/>
        <v>0</v>
      </c>
      <c r="U147" s="356">
        <f t="shared" si="6"/>
        <v>5</v>
      </c>
    </row>
    <row r="148" spans="1:21" ht="18" customHeight="1">
      <c r="A148" s="826"/>
      <c r="B148" s="827"/>
      <c r="C148" s="829"/>
      <c r="D148" s="829"/>
      <c r="E148" s="201">
        <v>20</v>
      </c>
      <c r="F148" s="334"/>
      <c r="G148" s="334"/>
      <c r="H148" s="204"/>
      <c r="I148" s="205"/>
      <c r="J148" s="206"/>
      <c r="K148" s="205"/>
      <c r="L148" s="206"/>
      <c r="M148" s="207"/>
      <c r="N148" s="208"/>
      <c r="O148" s="209"/>
      <c r="P148" s="207"/>
      <c r="Q148" s="208"/>
      <c r="R148" s="210"/>
      <c r="S148" s="211"/>
      <c r="T148" s="278">
        <f t="shared" si="7"/>
        <v>0</v>
      </c>
      <c r="U148" s="356">
        <f t="shared" si="6"/>
        <v>5</v>
      </c>
    </row>
    <row r="149" spans="1:21" ht="18" customHeight="1">
      <c r="A149" s="826"/>
      <c r="B149" s="827"/>
      <c r="C149" s="829"/>
      <c r="D149" s="829"/>
      <c r="E149" s="201">
        <v>21</v>
      </c>
      <c r="F149" s="334"/>
      <c r="G149" s="334"/>
      <c r="H149" s="204"/>
      <c r="I149" s="205"/>
      <c r="J149" s="206"/>
      <c r="K149" s="205"/>
      <c r="L149" s="206"/>
      <c r="M149" s="207"/>
      <c r="N149" s="208"/>
      <c r="O149" s="209"/>
      <c r="P149" s="207"/>
      <c r="Q149" s="208"/>
      <c r="R149" s="210"/>
      <c r="S149" s="211"/>
      <c r="T149" s="278">
        <f t="shared" si="7"/>
        <v>0</v>
      </c>
      <c r="U149" s="356">
        <f t="shared" si="6"/>
        <v>5</v>
      </c>
    </row>
    <row r="150" spans="1:21" ht="18" customHeight="1">
      <c r="A150" s="826"/>
      <c r="B150" s="827"/>
      <c r="C150" s="829"/>
      <c r="D150" s="829"/>
      <c r="E150" s="201">
        <v>22</v>
      </c>
      <c r="F150" s="334"/>
      <c r="G150" s="334"/>
      <c r="H150" s="204"/>
      <c r="I150" s="205"/>
      <c r="J150" s="206"/>
      <c r="K150" s="205"/>
      <c r="L150" s="206"/>
      <c r="M150" s="207"/>
      <c r="N150" s="208"/>
      <c r="O150" s="209"/>
      <c r="P150" s="207"/>
      <c r="Q150" s="208"/>
      <c r="R150" s="210"/>
      <c r="S150" s="211"/>
      <c r="T150" s="278">
        <f t="shared" si="7"/>
        <v>0</v>
      </c>
      <c r="U150" s="356">
        <f t="shared" si="6"/>
        <v>5</v>
      </c>
    </row>
    <row r="151" spans="1:21" ht="18" customHeight="1">
      <c r="A151" s="826"/>
      <c r="B151" s="827"/>
      <c r="C151" s="829"/>
      <c r="D151" s="829"/>
      <c r="E151" s="201">
        <v>23</v>
      </c>
      <c r="F151" s="334"/>
      <c r="G151" s="334"/>
      <c r="H151" s="204"/>
      <c r="I151" s="205"/>
      <c r="J151" s="206"/>
      <c r="K151" s="205"/>
      <c r="L151" s="206"/>
      <c r="M151" s="207"/>
      <c r="N151" s="208"/>
      <c r="O151" s="209"/>
      <c r="P151" s="207"/>
      <c r="Q151" s="208"/>
      <c r="R151" s="210"/>
      <c r="S151" s="211"/>
      <c r="T151" s="278">
        <f t="shared" si="7"/>
        <v>0</v>
      </c>
      <c r="U151" s="356">
        <f t="shared" si="6"/>
        <v>5</v>
      </c>
    </row>
    <row r="152" spans="1:21" ht="18" customHeight="1">
      <c r="A152" s="826"/>
      <c r="B152" s="827"/>
      <c r="C152" s="829"/>
      <c r="D152" s="829"/>
      <c r="E152" s="201">
        <v>24</v>
      </c>
      <c r="F152" s="334"/>
      <c r="G152" s="334"/>
      <c r="H152" s="204"/>
      <c r="I152" s="205"/>
      <c r="J152" s="206"/>
      <c r="K152" s="205"/>
      <c r="L152" s="206"/>
      <c r="M152" s="207"/>
      <c r="N152" s="208"/>
      <c r="O152" s="209"/>
      <c r="P152" s="207"/>
      <c r="Q152" s="208"/>
      <c r="R152" s="210"/>
      <c r="S152" s="211"/>
      <c r="T152" s="278">
        <f t="shared" si="7"/>
        <v>0</v>
      </c>
      <c r="U152" s="356">
        <f t="shared" si="6"/>
        <v>5</v>
      </c>
    </row>
    <row r="153" spans="1:21" ht="18" customHeight="1">
      <c r="A153" s="826"/>
      <c r="B153" s="827"/>
      <c r="C153" s="829"/>
      <c r="D153" s="829"/>
      <c r="E153" s="201">
        <v>25</v>
      </c>
      <c r="F153" s="334"/>
      <c r="G153" s="334"/>
      <c r="H153" s="204"/>
      <c r="I153" s="205"/>
      <c r="J153" s="206"/>
      <c r="K153" s="205"/>
      <c r="L153" s="206"/>
      <c r="M153" s="207"/>
      <c r="N153" s="208"/>
      <c r="O153" s="209"/>
      <c r="P153" s="207"/>
      <c r="Q153" s="208"/>
      <c r="R153" s="210"/>
      <c r="S153" s="211"/>
      <c r="T153" s="278">
        <f t="shared" si="7"/>
        <v>0</v>
      </c>
      <c r="U153" s="356">
        <f t="shared" si="6"/>
        <v>5</v>
      </c>
    </row>
    <row r="154" spans="1:21" ht="18" customHeight="1">
      <c r="A154" s="826"/>
      <c r="B154" s="827"/>
      <c r="C154" s="829"/>
      <c r="D154" s="829"/>
      <c r="E154" s="201">
        <v>26</v>
      </c>
      <c r="F154" s="334"/>
      <c r="G154" s="334"/>
      <c r="H154" s="204"/>
      <c r="I154" s="205"/>
      <c r="J154" s="206"/>
      <c r="K154" s="205"/>
      <c r="L154" s="206"/>
      <c r="M154" s="207"/>
      <c r="N154" s="208"/>
      <c r="O154" s="209"/>
      <c r="P154" s="207"/>
      <c r="Q154" s="208"/>
      <c r="R154" s="210"/>
      <c r="S154" s="211"/>
      <c r="T154" s="278">
        <f t="shared" si="7"/>
        <v>0</v>
      </c>
      <c r="U154" s="356">
        <f t="shared" si="6"/>
        <v>5</v>
      </c>
    </row>
    <row r="155" spans="1:21" ht="18" customHeight="1">
      <c r="A155" s="826"/>
      <c r="B155" s="827"/>
      <c r="C155" s="829"/>
      <c r="D155" s="829"/>
      <c r="E155" s="201">
        <v>27</v>
      </c>
      <c r="F155" s="334"/>
      <c r="G155" s="334"/>
      <c r="H155" s="204"/>
      <c r="I155" s="205"/>
      <c r="J155" s="206"/>
      <c r="K155" s="205"/>
      <c r="L155" s="206"/>
      <c r="M155" s="207"/>
      <c r="N155" s="208"/>
      <c r="O155" s="209"/>
      <c r="P155" s="207"/>
      <c r="Q155" s="208"/>
      <c r="R155" s="210"/>
      <c r="S155" s="211"/>
      <c r="T155" s="278">
        <f t="shared" si="7"/>
        <v>0</v>
      </c>
      <c r="U155" s="356">
        <f t="shared" si="6"/>
        <v>5</v>
      </c>
    </row>
    <row r="156" spans="1:21" ht="18" customHeight="1">
      <c r="A156" s="826"/>
      <c r="B156" s="827"/>
      <c r="C156" s="829"/>
      <c r="D156" s="829"/>
      <c r="E156" s="201">
        <v>28</v>
      </c>
      <c r="F156" s="334"/>
      <c r="G156" s="334"/>
      <c r="H156" s="204"/>
      <c r="I156" s="205"/>
      <c r="J156" s="206"/>
      <c r="K156" s="205"/>
      <c r="L156" s="206"/>
      <c r="M156" s="207"/>
      <c r="N156" s="208"/>
      <c r="O156" s="209"/>
      <c r="P156" s="207"/>
      <c r="Q156" s="208"/>
      <c r="R156" s="210"/>
      <c r="S156" s="211"/>
      <c r="T156" s="278">
        <f t="shared" si="7"/>
        <v>0</v>
      </c>
      <c r="U156" s="356">
        <f t="shared" si="6"/>
        <v>5</v>
      </c>
    </row>
    <row r="157" spans="1:21" ht="18" customHeight="1">
      <c r="A157" s="826"/>
      <c r="B157" s="827"/>
      <c r="C157" s="829"/>
      <c r="D157" s="829"/>
      <c r="E157" s="201">
        <v>29</v>
      </c>
      <c r="F157" s="334"/>
      <c r="G157" s="334"/>
      <c r="H157" s="204"/>
      <c r="I157" s="205"/>
      <c r="J157" s="206"/>
      <c r="K157" s="205"/>
      <c r="L157" s="206"/>
      <c r="M157" s="207"/>
      <c r="N157" s="208"/>
      <c r="O157" s="209"/>
      <c r="P157" s="207"/>
      <c r="Q157" s="208"/>
      <c r="R157" s="210"/>
      <c r="S157" s="211"/>
      <c r="T157" s="278">
        <f t="shared" si="7"/>
        <v>0</v>
      </c>
      <c r="U157" s="356">
        <f t="shared" si="6"/>
        <v>5</v>
      </c>
    </row>
    <row r="158" spans="1:21" ht="18" customHeight="1">
      <c r="A158" s="834"/>
      <c r="B158" s="835"/>
      <c r="C158" s="829"/>
      <c r="D158" s="829"/>
      <c r="E158" s="277">
        <v>30</v>
      </c>
      <c r="F158" s="375"/>
      <c r="G158" s="375"/>
      <c r="H158" s="134"/>
      <c r="I158" s="135"/>
      <c r="J158" s="212"/>
      <c r="K158" s="135"/>
      <c r="L158" s="212"/>
      <c r="M158" s="27"/>
      <c r="N158" s="120"/>
      <c r="O158" s="109"/>
      <c r="P158" s="27"/>
      <c r="Q158" s="120"/>
      <c r="R158" s="32"/>
      <c r="S158" s="122"/>
      <c r="T158" s="136">
        <f t="shared" si="7"/>
        <v>0</v>
      </c>
      <c r="U158" s="356">
        <f t="shared" si="6"/>
        <v>5</v>
      </c>
    </row>
    <row r="159" spans="1:21" ht="18" customHeight="1">
      <c r="A159" s="824">
        <v>6</v>
      </c>
      <c r="B159" s="825"/>
      <c r="C159" s="828" t="str">
        <f>IF(ISERROR(VLOOKUP($A159,【大規模】地域番号⑨!$BD:$BF,2,FALSE)),"",VLOOKUP($A159,【大規模】地域番号⑨!$BD:$BF,2,FALSE))</f>
        <v/>
      </c>
      <c r="D159" s="828" t="str">
        <f>IF(ISERROR(VLOOKUP($A159,【大規模】地域番号⑨!$BD:$BF,3,FALSE)),"",VLOOKUP($A159,【大規模】地域番号⑨!$BD:$BF,3,FALSE))</f>
        <v/>
      </c>
      <c r="E159" s="201">
        <v>1</v>
      </c>
      <c r="F159" s="334"/>
      <c r="G159" s="334"/>
      <c r="H159" s="176"/>
      <c r="I159" s="177"/>
      <c r="J159" s="178"/>
      <c r="K159" s="180"/>
      <c r="L159" s="181"/>
      <c r="M159" s="179"/>
      <c r="N159" s="180"/>
      <c r="O159" s="181"/>
      <c r="P159" s="179"/>
      <c r="Q159" s="180"/>
      <c r="R159" s="182"/>
      <c r="S159" s="183"/>
      <c r="T159" s="257">
        <f t="shared" si="7"/>
        <v>0</v>
      </c>
      <c r="U159" s="356">
        <f>$A$159</f>
        <v>6</v>
      </c>
    </row>
    <row r="160" spans="1:21" ht="18" customHeight="1">
      <c r="A160" s="826"/>
      <c r="B160" s="827"/>
      <c r="C160" s="829"/>
      <c r="D160" s="829"/>
      <c r="E160" s="201">
        <v>2</v>
      </c>
      <c r="F160" s="334"/>
      <c r="G160" s="334"/>
      <c r="H160" s="128"/>
      <c r="I160" s="111"/>
      <c r="J160" s="106"/>
      <c r="K160" s="112"/>
      <c r="L160" s="107"/>
      <c r="M160" s="12"/>
      <c r="N160" s="112"/>
      <c r="O160" s="107"/>
      <c r="P160" s="12"/>
      <c r="Q160" s="112"/>
      <c r="R160" s="31"/>
      <c r="S160" s="115"/>
      <c r="T160" s="93">
        <f t="shared" si="7"/>
        <v>0</v>
      </c>
      <c r="U160" s="356">
        <f t="shared" ref="U160:U188" si="8">$A$159</f>
        <v>6</v>
      </c>
    </row>
    <row r="161" spans="1:21" ht="18" customHeight="1">
      <c r="A161" s="826"/>
      <c r="B161" s="827"/>
      <c r="C161" s="829"/>
      <c r="D161" s="829"/>
      <c r="E161" s="201">
        <v>3</v>
      </c>
      <c r="F161" s="334"/>
      <c r="G161" s="334"/>
      <c r="H161" s="128"/>
      <c r="I161" s="111"/>
      <c r="J161" s="106"/>
      <c r="K161" s="112"/>
      <c r="L161" s="107"/>
      <c r="M161" s="12"/>
      <c r="N161" s="112"/>
      <c r="O161" s="107"/>
      <c r="P161" s="12"/>
      <c r="Q161" s="112"/>
      <c r="R161" s="31"/>
      <c r="S161" s="115"/>
      <c r="T161" s="93">
        <f t="shared" si="7"/>
        <v>0</v>
      </c>
      <c r="U161" s="356">
        <f t="shared" si="8"/>
        <v>6</v>
      </c>
    </row>
    <row r="162" spans="1:21" ht="18" customHeight="1">
      <c r="A162" s="826"/>
      <c r="B162" s="827"/>
      <c r="C162" s="829"/>
      <c r="D162" s="829"/>
      <c r="E162" s="201">
        <v>4</v>
      </c>
      <c r="F162" s="334"/>
      <c r="G162" s="334"/>
      <c r="H162" s="128"/>
      <c r="I162" s="111"/>
      <c r="J162" s="106"/>
      <c r="K162" s="112"/>
      <c r="L162" s="107"/>
      <c r="M162" s="12"/>
      <c r="N162" s="112"/>
      <c r="O162" s="107"/>
      <c r="P162" s="12"/>
      <c r="Q162" s="112"/>
      <c r="R162" s="31"/>
      <c r="S162" s="115"/>
      <c r="T162" s="93">
        <f t="shared" si="7"/>
        <v>0</v>
      </c>
      <c r="U162" s="356">
        <f t="shared" si="8"/>
        <v>6</v>
      </c>
    </row>
    <row r="163" spans="1:21" ht="18" customHeight="1">
      <c r="A163" s="826"/>
      <c r="B163" s="827"/>
      <c r="C163" s="829"/>
      <c r="D163" s="829"/>
      <c r="E163" s="201">
        <v>5</v>
      </c>
      <c r="F163" s="334"/>
      <c r="G163" s="334"/>
      <c r="H163" s="128"/>
      <c r="I163" s="111"/>
      <c r="J163" s="106"/>
      <c r="K163" s="112"/>
      <c r="L163" s="107"/>
      <c r="M163" s="12"/>
      <c r="N163" s="112"/>
      <c r="O163" s="107"/>
      <c r="P163" s="12"/>
      <c r="Q163" s="112"/>
      <c r="R163" s="31"/>
      <c r="S163" s="115"/>
      <c r="T163" s="93">
        <f t="shared" si="7"/>
        <v>0</v>
      </c>
      <c r="U163" s="356">
        <f t="shared" si="8"/>
        <v>6</v>
      </c>
    </row>
    <row r="164" spans="1:21" ht="18" customHeight="1">
      <c r="A164" s="826"/>
      <c r="B164" s="827"/>
      <c r="C164" s="829"/>
      <c r="D164" s="829"/>
      <c r="E164" s="201">
        <v>6</v>
      </c>
      <c r="F164" s="334"/>
      <c r="G164" s="334"/>
      <c r="H164" s="128"/>
      <c r="I164" s="111"/>
      <c r="J164" s="106"/>
      <c r="K164" s="111"/>
      <c r="L164" s="106"/>
      <c r="M164" s="12"/>
      <c r="N164" s="111"/>
      <c r="O164" s="107"/>
      <c r="P164" s="25"/>
      <c r="Q164" s="112"/>
      <c r="R164" s="31"/>
      <c r="S164" s="115"/>
      <c r="T164" s="93">
        <f t="shared" si="7"/>
        <v>0</v>
      </c>
      <c r="U164" s="356">
        <f t="shared" si="8"/>
        <v>6</v>
      </c>
    </row>
    <row r="165" spans="1:21" ht="18" customHeight="1">
      <c r="A165" s="826"/>
      <c r="B165" s="827"/>
      <c r="C165" s="829"/>
      <c r="D165" s="829"/>
      <c r="E165" s="201">
        <v>7</v>
      </c>
      <c r="F165" s="334"/>
      <c r="G165" s="334"/>
      <c r="H165" s="128"/>
      <c r="I165" s="111"/>
      <c r="J165" s="106"/>
      <c r="K165" s="111"/>
      <c r="L165" s="106"/>
      <c r="M165" s="12"/>
      <c r="N165" s="111"/>
      <c r="O165" s="107"/>
      <c r="P165" s="25"/>
      <c r="Q165" s="112"/>
      <c r="R165" s="31"/>
      <c r="S165" s="115"/>
      <c r="T165" s="93">
        <f t="shared" si="7"/>
        <v>0</v>
      </c>
      <c r="U165" s="356">
        <f t="shared" si="8"/>
        <v>6</v>
      </c>
    </row>
    <row r="166" spans="1:21" ht="18" customHeight="1">
      <c r="A166" s="826"/>
      <c r="B166" s="827"/>
      <c r="C166" s="829"/>
      <c r="D166" s="829"/>
      <c r="E166" s="201">
        <v>8</v>
      </c>
      <c r="F166" s="334"/>
      <c r="G166" s="334"/>
      <c r="H166" s="128"/>
      <c r="I166" s="111"/>
      <c r="J166" s="106"/>
      <c r="K166" s="111"/>
      <c r="L166" s="106"/>
      <c r="M166" s="12"/>
      <c r="N166" s="111"/>
      <c r="O166" s="107"/>
      <c r="P166" s="25"/>
      <c r="Q166" s="112"/>
      <c r="R166" s="31"/>
      <c r="S166" s="115"/>
      <c r="T166" s="93">
        <f t="shared" si="7"/>
        <v>0</v>
      </c>
      <c r="U166" s="356">
        <f t="shared" si="8"/>
        <v>6</v>
      </c>
    </row>
    <row r="167" spans="1:21" ht="18" customHeight="1">
      <c r="A167" s="826"/>
      <c r="B167" s="827"/>
      <c r="C167" s="829"/>
      <c r="D167" s="829"/>
      <c r="E167" s="201">
        <v>9</v>
      </c>
      <c r="F167" s="334"/>
      <c r="G167" s="334"/>
      <c r="H167" s="128"/>
      <c r="I167" s="111"/>
      <c r="J167" s="106"/>
      <c r="K167" s="111"/>
      <c r="L167" s="106"/>
      <c r="M167" s="12"/>
      <c r="N167" s="112"/>
      <c r="O167" s="107"/>
      <c r="P167" s="12"/>
      <c r="Q167" s="112"/>
      <c r="R167" s="31"/>
      <c r="S167" s="115"/>
      <c r="T167" s="93">
        <f t="shared" si="7"/>
        <v>0</v>
      </c>
      <c r="U167" s="356">
        <f t="shared" si="8"/>
        <v>6</v>
      </c>
    </row>
    <row r="168" spans="1:21" ht="18" customHeight="1">
      <c r="A168" s="826"/>
      <c r="B168" s="827"/>
      <c r="C168" s="829"/>
      <c r="D168" s="829"/>
      <c r="E168" s="201">
        <v>10</v>
      </c>
      <c r="F168" s="334"/>
      <c r="G168" s="334"/>
      <c r="H168" s="204"/>
      <c r="I168" s="205"/>
      <c r="J168" s="206"/>
      <c r="K168" s="205"/>
      <c r="L168" s="206"/>
      <c r="M168" s="207"/>
      <c r="N168" s="208"/>
      <c r="O168" s="209"/>
      <c r="P168" s="207"/>
      <c r="Q168" s="208"/>
      <c r="R168" s="210"/>
      <c r="S168" s="211"/>
      <c r="T168" s="278">
        <f t="shared" si="7"/>
        <v>0</v>
      </c>
      <c r="U168" s="356">
        <f t="shared" si="8"/>
        <v>6</v>
      </c>
    </row>
    <row r="169" spans="1:21" ht="18" customHeight="1">
      <c r="A169" s="826"/>
      <c r="B169" s="827"/>
      <c r="C169" s="829"/>
      <c r="D169" s="829"/>
      <c r="E169" s="201">
        <v>11</v>
      </c>
      <c r="F169" s="334"/>
      <c r="G169" s="334"/>
      <c r="H169" s="204"/>
      <c r="I169" s="205"/>
      <c r="J169" s="206"/>
      <c r="K169" s="205"/>
      <c r="L169" s="206"/>
      <c r="M169" s="207"/>
      <c r="N169" s="208"/>
      <c r="O169" s="209"/>
      <c r="P169" s="207"/>
      <c r="Q169" s="208"/>
      <c r="R169" s="210"/>
      <c r="S169" s="211"/>
      <c r="T169" s="278">
        <f t="shared" si="7"/>
        <v>0</v>
      </c>
      <c r="U169" s="356">
        <f t="shared" si="8"/>
        <v>6</v>
      </c>
    </row>
    <row r="170" spans="1:21" ht="18" customHeight="1">
      <c r="A170" s="826"/>
      <c r="B170" s="827"/>
      <c r="C170" s="829"/>
      <c r="D170" s="829"/>
      <c r="E170" s="201">
        <v>12</v>
      </c>
      <c r="F170" s="334"/>
      <c r="G170" s="334"/>
      <c r="H170" s="204"/>
      <c r="I170" s="205"/>
      <c r="J170" s="206"/>
      <c r="K170" s="205"/>
      <c r="L170" s="206"/>
      <c r="M170" s="207"/>
      <c r="N170" s="208"/>
      <c r="O170" s="209"/>
      <c r="P170" s="207"/>
      <c r="Q170" s="208"/>
      <c r="R170" s="210"/>
      <c r="S170" s="211"/>
      <c r="T170" s="278">
        <f t="shared" si="7"/>
        <v>0</v>
      </c>
      <c r="U170" s="356">
        <f t="shared" si="8"/>
        <v>6</v>
      </c>
    </row>
    <row r="171" spans="1:21" ht="18" customHeight="1">
      <c r="A171" s="826"/>
      <c r="B171" s="827"/>
      <c r="C171" s="829"/>
      <c r="D171" s="829"/>
      <c r="E171" s="201">
        <v>13</v>
      </c>
      <c r="F171" s="334"/>
      <c r="G171" s="334"/>
      <c r="H171" s="204"/>
      <c r="I171" s="205"/>
      <c r="J171" s="206"/>
      <c r="K171" s="205"/>
      <c r="L171" s="206"/>
      <c r="M171" s="207"/>
      <c r="N171" s="208"/>
      <c r="O171" s="209"/>
      <c r="P171" s="207"/>
      <c r="Q171" s="208"/>
      <c r="R171" s="210"/>
      <c r="S171" s="211"/>
      <c r="T171" s="278">
        <f t="shared" si="7"/>
        <v>0</v>
      </c>
      <c r="U171" s="356">
        <f t="shared" si="8"/>
        <v>6</v>
      </c>
    </row>
    <row r="172" spans="1:21" ht="18" customHeight="1">
      <c r="A172" s="826"/>
      <c r="B172" s="827"/>
      <c r="C172" s="829"/>
      <c r="D172" s="829"/>
      <c r="E172" s="201">
        <v>14</v>
      </c>
      <c r="F172" s="334"/>
      <c r="G172" s="334"/>
      <c r="H172" s="204"/>
      <c r="I172" s="205"/>
      <c r="J172" s="206"/>
      <c r="K172" s="205"/>
      <c r="L172" s="206"/>
      <c r="M172" s="207"/>
      <c r="N172" s="208"/>
      <c r="O172" s="209"/>
      <c r="P172" s="207"/>
      <c r="Q172" s="208"/>
      <c r="R172" s="210"/>
      <c r="S172" s="211"/>
      <c r="T172" s="278">
        <f t="shared" si="7"/>
        <v>0</v>
      </c>
      <c r="U172" s="356">
        <f t="shared" si="8"/>
        <v>6</v>
      </c>
    </row>
    <row r="173" spans="1:21" ht="18" customHeight="1">
      <c r="A173" s="826"/>
      <c r="B173" s="827"/>
      <c r="C173" s="829"/>
      <c r="D173" s="829"/>
      <c r="E173" s="201">
        <v>15</v>
      </c>
      <c r="F173" s="334"/>
      <c r="G173" s="334"/>
      <c r="H173" s="204"/>
      <c r="I173" s="205"/>
      <c r="J173" s="206"/>
      <c r="K173" s="205"/>
      <c r="L173" s="206"/>
      <c r="M173" s="207"/>
      <c r="N173" s="208"/>
      <c r="O173" s="209"/>
      <c r="P173" s="207"/>
      <c r="Q173" s="208"/>
      <c r="R173" s="210"/>
      <c r="S173" s="211"/>
      <c r="T173" s="278">
        <f t="shared" si="7"/>
        <v>0</v>
      </c>
      <c r="U173" s="356">
        <f t="shared" si="8"/>
        <v>6</v>
      </c>
    </row>
    <row r="174" spans="1:21" ht="18" customHeight="1">
      <c r="A174" s="826"/>
      <c r="B174" s="827"/>
      <c r="C174" s="829"/>
      <c r="D174" s="829"/>
      <c r="E174" s="201">
        <v>16</v>
      </c>
      <c r="F174" s="334"/>
      <c r="G174" s="334"/>
      <c r="H174" s="204"/>
      <c r="I174" s="205"/>
      <c r="J174" s="206"/>
      <c r="K174" s="205"/>
      <c r="L174" s="206"/>
      <c r="M174" s="207"/>
      <c r="N174" s="208"/>
      <c r="O174" s="209"/>
      <c r="P174" s="207"/>
      <c r="Q174" s="208"/>
      <c r="R174" s="210"/>
      <c r="S174" s="211"/>
      <c r="T174" s="278">
        <f t="shared" si="7"/>
        <v>0</v>
      </c>
      <c r="U174" s="356">
        <f t="shared" si="8"/>
        <v>6</v>
      </c>
    </row>
    <row r="175" spans="1:21" ht="18" customHeight="1">
      <c r="A175" s="826"/>
      <c r="B175" s="827"/>
      <c r="C175" s="829"/>
      <c r="D175" s="829"/>
      <c r="E175" s="201">
        <v>17</v>
      </c>
      <c r="F175" s="334"/>
      <c r="G175" s="334"/>
      <c r="H175" s="204"/>
      <c r="I175" s="205"/>
      <c r="J175" s="206"/>
      <c r="K175" s="205"/>
      <c r="L175" s="206"/>
      <c r="M175" s="207"/>
      <c r="N175" s="208"/>
      <c r="O175" s="209"/>
      <c r="P175" s="207"/>
      <c r="Q175" s="208"/>
      <c r="R175" s="210"/>
      <c r="S175" s="211"/>
      <c r="T175" s="278">
        <f t="shared" si="7"/>
        <v>0</v>
      </c>
      <c r="U175" s="356">
        <f t="shared" si="8"/>
        <v>6</v>
      </c>
    </row>
    <row r="176" spans="1:21" ht="18" customHeight="1">
      <c r="A176" s="826"/>
      <c r="B176" s="827"/>
      <c r="C176" s="829"/>
      <c r="D176" s="829"/>
      <c r="E176" s="201">
        <v>18</v>
      </c>
      <c r="F176" s="334"/>
      <c r="G176" s="334"/>
      <c r="H176" s="204"/>
      <c r="I176" s="205"/>
      <c r="J176" s="206"/>
      <c r="K176" s="205"/>
      <c r="L176" s="206"/>
      <c r="M176" s="207"/>
      <c r="N176" s="208"/>
      <c r="O176" s="209"/>
      <c r="P176" s="207"/>
      <c r="Q176" s="208"/>
      <c r="R176" s="210"/>
      <c r="S176" s="211"/>
      <c r="T176" s="278">
        <f t="shared" si="7"/>
        <v>0</v>
      </c>
      <c r="U176" s="356">
        <f t="shared" si="8"/>
        <v>6</v>
      </c>
    </row>
    <row r="177" spans="1:21" ht="18" customHeight="1">
      <c r="A177" s="826"/>
      <c r="B177" s="827"/>
      <c r="C177" s="829"/>
      <c r="D177" s="829"/>
      <c r="E177" s="201">
        <v>19</v>
      </c>
      <c r="F177" s="334"/>
      <c r="G177" s="334"/>
      <c r="H177" s="204"/>
      <c r="I177" s="205"/>
      <c r="J177" s="206"/>
      <c r="K177" s="205"/>
      <c r="L177" s="206"/>
      <c r="M177" s="207"/>
      <c r="N177" s="208"/>
      <c r="O177" s="209"/>
      <c r="P177" s="207"/>
      <c r="Q177" s="208"/>
      <c r="R177" s="210"/>
      <c r="S177" s="211"/>
      <c r="T177" s="278">
        <f t="shared" si="7"/>
        <v>0</v>
      </c>
      <c r="U177" s="356">
        <f t="shared" si="8"/>
        <v>6</v>
      </c>
    </row>
    <row r="178" spans="1:21" ht="18" customHeight="1">
      <c r="A178" s="826"/>
      <c r="B178" s="827"/>
      <c r="C178" s="829"/>
      <c r="D178" s="829"/>
      <c r="E178" s="201">
        <v>20</v>
      </c>
      <c r="F178" s="334"/>
      <c r="G178" s="334"/>
      <c r="H178" s="204"/>
      <c r="I178" s="205"/>
      <c r="J178" s="206"/>
      <c r="K178" s="205"/>
      <c r="L178" s="206"/>
      <c r="M178" s="207"/>
      <c r="N178" s="208"/>
      <c r="O178" s="209"/>
      <c r="P178" s="207"/>
      <c r="Q178" s="208"/>
      <c r="R178" s="210"/>
      <c r="S178" s="211"/>
      <c r="T178" s="278">
        <f t="shared" si="7"/>
        <v>0</v>
      </c>
      <c r="U178" s="356">
        <f t="shared" si="8"/>
        <v>6</v>
      </c>
    </row>
    <row r="179" spans="1:21" ht="18" customHeight="1">
      <c r="A179" s="826"/>
      <c r="B179" s="827"/>
      <c r="C179" s="829"/>
      <c r="D179" s="829"/>
      <c r="E179" s="201">
        <v>21</v>
      </c>
      <c r="F179" s="334"/>
      <c r="G179" s="334"/>
      <c r="H179" s="204"/>
      <c r="I179" s="205"/>
      <c r="J179" s="206"/>
      <c r="K179" s="205"/>
      <c r="L179" s="206"/>
      <c r="M179" s="207"/>
      <c r="N179" s="208"/>
      <c r="O179" s="209"/>
      <c r="P179" s="207"/>
      <c r="Q179" s="208"/>
      <c r="R179" s="210"/>
      <c r="S179" s="211"/>
      <c r="T179" s="278">
        <f t="shared" si="7"/>
        <v>0</v>
      </c>
      <c r="U179" s="356">
        <f t="shared" si="8"/>
        <v>6</v>
      </c>
    </row>
    <row r="180" spans="1:21" ht="18" customHeight="1">
      <c r="A180" s="826"/>
      <c r="B180" s="827"/>
      <c r="C180" s="829"/>
      <c r="D180" s="829"/>
      <c r="E180" s="201">
        <v>22</v>
      </c>
      <c r="F180" s="334"/>
      <c r="G180" s="334"/>
      <c r="H180" s="204"/>
      <c r="I180" s="205"/>
      <c r="J180" s="206"/>
      <c r="K180" s="205"/>
      <c r="L180" s="206"/>
      <c r="M180" s="207"/>
      <c r="N180" s="208"/>
      <c r="O180" s="209"/>
      <c r="P180" s="207"/>
      <c r="Q180" s="208"/>
      <c r="R180" s="210"/>
      <c r="S180" s="211"/>
      <c r="T180" s="278">
        <f t="shared" si="7"/>
        <v>0</v>
      </c>
      <c r="U180" s="356">
        <f t="shared" si="8"/>
        <v>6</v>
      </c>
    </row>
    <row r="181" spans="1:21" ht="18" customHeight="1">
      <c r="A181" s="826"/>
      <c r="B181" s="827"/>
      <c r="C181" s="829"/>
      <c r="D181" s="829"/>
      <c r="E181" s="201">
        <v>23</v>
      </c>
      <c r="F181" s="334"/>
      <c r="G181" s="334"/>
      <c r="H181" s="204"/>
      <c r="I181" s="205"/>
      <c r="J181" s="206"/>
      <c r="K181" s="205"/>
      <c r="L181" s="206"/>
      <c r="M181" s="207"/>
      <c r="N181" s="208"/>
      <c r="O181" s="209"/>
      <c r="P181" s="207"/>
      <c r="Q181" s="208"/>
      <c r="R181" s="210"/>
      <c r="S181" s="211"/>
      <c r="T181" s="278">
        <f t="shared" si="7"/>
        <v>0</v>
      </c>
      <c r="U181" s="356">
        <f t="shared" si="8"/>
        <v>6</v>
      </c>
    </row>
    <row r="182" spans="1:21" ht="18" customHeight="1">
      <c r="A182" s="826"/>
      <c r="B182" s="827"/>
      <c r="C182" s="829"/>
      <c r="D182" s="829"/>
      <c r="E182" s="201">
        <v>24</v>
      </c>
      <c r="F182" s="334"/>
      <c r="G182" s="334"/>
      <c r="H182" s="204"/>
      <c r="I182" s="205"/>
      <c r="J182" s="206"/>
      <c r="K182" s="205"/>
      <c r="L182" s="206"/>
      <c r="M182" s="207"/>
      <c r="N182" s="208"/>
      <c r="O182" s="209"/>
      <c r="P182" s="207"/>
      <c r="Q182" s="208"/>
      <c r="R182" s="210"/>
      <c r="S182" s="211"/>
      <c r="T182" s="278">
        <f t="shared" si="7"/>
        <v>0</v>
      </c>
      <c r="U182" s="356">
        <f t="shared" si="8"/>
        <v>6</v>
      </c>
    </row>
    <row r="183" spans="1:21" ht="18" customHeight="1">
      <c r="A183" s="826"/>
      <c r="B183" s="827"/>
      <c r="C183" s="829"/>
      <c r="D183" s="829"/>
      <c r="E183" s="201">
        <v>25</v>
      </c>
      <c r="F183" s="334"/>
      <c r="G183" s="334"/>
      <c r="H183" s="204"/>
      <c r="I183" s="205"/>
      <c r="J183" s="206"/>
      <c r="K183" s="205"/>
      <c r="L183" s="206"/>
      <c r="M183" s="207"/>
      <c r="N183" s="208"/>
      <c r="O183" s="209"/>
      <c r="P183" s="207"/>
      <c r="Q183" s="208"/>
      <c r="R183" s="210"/>
      <c r="S183" s="211"/>
      <c r="T183" s="278">
        <f t="shared" si="7"/>
        <v>0</v>
      </c>
      <c r="U183" s="356">
        <f t="shared" si="8"/>
        <v>6</v>
      </c>
    </row>
    <row r="184" spans="1:21" ht="18" customHeight="1">
      <c r="A184" s="826"/>
      <c r="B184" s="827"/>
      <c r="C184" s="829"/>
      <c r="D184" s="829"/>
      <c r="E184" s="201">
        <v>26</v>
      </c>
      <c r="F184" s="334"/>
      <c r="G184" s="334"/>
      <c r="H184" s="204"/>
      <c r="I184" s="205"/>
      <c r="J184" s="206"/>
      <c r="K184" s="205"/>
      <c r="L184" s="206"/>
      <c r="M184" s="207"/>
      <c r="N184" s="208"/>
      <c r="O184" s="209"/>
      <c r="P184" s="207"/>
      <c r="Q184" s="208"/>
      <c r="R184" s="210"/>
      <c r="S184" s="211"/>
      <c r="T184" s="278">
        <f t="shared" si="7"/>
        <v>0</v>
      </c>
      <c r="U184" s="356">
        <f t="shared" si="8"/>
        <v>6</v>
      </c>
    </row>
    <row r="185" spans="1:21" ht="18" customHeight="1">
      <c r="A185" s="826"/>
      <c r="B185" s="827"/>
      <c r="C185" s="829"/>
      <c r="D185" s="829"/>
      <c r="E185" s="201">
        <v>27</v>
      </c>
      <c r="F185" s="334"/>
      <c r="G185" s="334"/>
      <c r="H185" s="204"/>
      <c r="I185" s="205"/>
      <c r="J185" s="206"/>
      <c r="K185" s="205"/>
      <c r="L185" s="206"/>
      <c r="M185" s="207"/>
      <c r="N185" s="208"/>
      <c r="O185" s="209"/>
      <c r="P185" s="207"/>
      <c r="Q185" s="208"/>
      <c r="R185" s="210"/>
      <c r="S185" s="211"/>
      <c r="T185" s="278">
        <f t="shared" si="7"/>
        <v>0</v>
      </c>
      <c r="U185" s="356">
        <f t="shared" si="8"/>
        <v>6</v>
      </c>
    </row>
    <row r="186" spans="1:21" ht="18" customHeight="1">
      <c r="A186" s="826"/>
      <c r="B186" s="827"/>
      <c r="C186" s="829"/>
      <c r="D186" s="829"/>
      <c r="E186" s="201">
        <v>28</v>
      </c>
      <c r="F186" s="334"/>
      <c r="G186" s="334"/>
      <c r="H186" s="204"/>
      <c r="I186" s="205"/>
      <c r="J186" s="206"/>
      <c r="K186" s="205"/>
      <c r="L186" s="206"/>
      <c r="M186" s="207"/>
      <c r="N186" s="208"/>
      <c r="O186" s="209"/>
      <c r="P186" s="207"/>
      <c r="Q186" s="208"/>
      <c r="R186" s="210"/>
      <c r="S186" s="211"/>
      <c r="T186" s="278">
        <f t="shared" si="7"/>
        <v>0</v>
      </c>
      <c r="U186" s="356">
        <f t="shared" si="8"/>
        <v>6</v>
      </c>
    </row>
    <row r="187" spans="1:21" ht="18" customHeight="1">
      <c r="A187" s="826"/>
      <c r="B187" s="827"/>
      <c r="C187" s="829"/>
      <c r="D187" s="829"/>
      <c r="E187" s="201">
        <v>29</v>
      </c>
      <c r="F187" s="334"/>
      <c r="G187" s="334"/>
      <c r="H187" s="204"/>
      <c r="I187" s="205"/>
      <c r="J187" s="206"/>
      <c r="K187" s="205"/>
      <c r="L187" s="206"/>
      <c r="M187" s="207"/>
      <c r="N187" s="208"/>
      <c r="O187" s="209"/>
      <c r="P187" s="207"/>
      <c r="Q187" s="208"/>
      <c r="R187" s="210"/>
      <c r="S187" s="211"/>
      <c r="T187" s="278">
        <f t="shared" si="7"/>
        <v>0</v>
      </c>
      <c r="U187" s="356">
        <f t="shared" si="8"/>
        <v>6</v>
      </c>
    </row>
    <row r="188" spans="1:21" ht="18" customHeight="1">
      <c r="A188" s="834"/>
      <c r="B188" s="835"/>
      <c r="C188" s="829"/>
      <c r="D188" s="829"/>
      <c r="E188" s="277">
        <v>30</v>
      </c>
      <c r="F188" s="375"/>
      <c r="G188" s="375"/>
      <c r="H188" s="134"/>
      <c r="I188" s="135"/>
      <c r="J188" s="212"/>
      <c r="K188" s="135"/>
      <c r="L188" s="212"/>
      <c r="M188" s="27"/>
      <c r="N188" s="120"/>
      <c r="O188" s="109"/>
      <c r="P188" s="27"/>
      <c r="Q188" s="120"/>
      <c r="R188" s="32"/>
      <c r="S188" s="122"/>
      <c r="T188" s="136">
        <f t="shared" si="7"/>
        <v>0</v>
      </c>
      <c r="U188" s="356">
        <f t="shared" si="8"/>
        <v>6</v>
      </c>
    </row>
    <row r="189" spans="1:21" ht="18" customHeight="1">
      <c r="A189" s="824">
        <v>7</v>
      </c>
      <c r="B189" s="825"/>
      <c r="C189" s="828" t="str">
        <f>IF(ISERROR(VLOOKUP($A189,【大規模】地域番号⑨!$BD:$BF,2,FALSE)),"",VLOOKUP($A189,【大規模】地域番号⑨!$BD:$BF,2,FALSE))</f>
        <v/>
      </c>
      <c r="D189" s="828" t="str">
        <f>IF(ISERROR(VLOOKUP($A189,【大規模】地域番号⑨!$BD:$BF,3,FALSE)),"",VLOOKUP($A189,【大規模】地域番号⑨!$BD:$BF,3,FALSE))</f>
        <v/>
      </c>
      <c r="E189" s="201">
        <v>1</v>
      </c>
      <c r="F189" s="334"/>
      <c r="G189" s="334"/>
      <c r="H189" s="176"/>
      <c r="I189" s="177"/>
      <c r="J189" s="178"/>
      <c r="K189" s="180"/>
      <c r="L189" s="181"/>
      <c r="M189" s="179"/>
      <c r="N189" s="180"/>
      <c r="O189" s="181"/>
      <c r="P189" s="179"/>
      <c r="Q189" s="180"/>
      <c r="R189" s="182"/>
      <c r="S189" s="183"/>
      <c r="T189" s="257">
        <f t="shared" si="7"/>
        <v>0</v>
      </c>
      <c r="U189" s="356">
        <f>$A$189</f>
        <v>7</v>
      </c>
    </row>
    <row r="190" spans="1:21" ht="18" customHeight="1">
      <c r="A190" s="826"/>
      <c r="B190" s="827"/>
      <c r="C190" s="829"/>
      <c r="D190" s="829"/>
      <c r="E190" s="201">
        <v>2</v>
      </c>
      <c r="F190" s="334"/>
      <c r="G190" s="334"/>
      <c r="H190" s="128"/>
      <c r="I190" s="111"/>
      <c r="J190" s="106"/>
      <c r="K190" s="112"/>
      <c r="L190" s="107"/>
      <c r="M190" s="12"/>
      <c r="N190" s="112"/>
      <c r="O190" s="107"/>
      <c r="P190" s="12"/>
      <c r="Q190" s="112"/>
      <c r="R190" s="31"/>
      <c r="S190" s="115"/>
      <c r="T190" s="93">
        <f t="shared" si="7"/>
        <v>0</v>
      </c>
      <c r="U190" s="356">
        <f t="shared" ref="U190:U218" si="9">$A$189</f>
        <v>7</v>
      </c>
    </row>
    <row r="191" spans="1:21" ht="18" customHeight="1">
      <c r="A191" s="826"/>
      <c r="B191" s="827"/>
      <c r="C191" s="829"/>
      <c r="D191" s="829"/>
      <c r="E191" s="201">
        <v>3</v>
      </c>
      <c r="F191" s="334"/>
      <c r="G191" s="334"/>
      <c r="H191" s="128"/>
      <c r="I191" s="111"/>
      <c r="J191" s="106"/>
      <c r="K191" s="112"/>
      <c r="L191" s="107"/>
      <c r="M191" s="12"/>
      <c r="N191" s="112"/>
      <c r="O191" s="107"/>
      <c r="P191" s="12"/>
      <c r="Q191" s="112"/>
      <c r="R191" s="31"/>
      <c r="S191" s="115"/>
      <c r="T191" s="93">
        <f t="shared" si="7"/>
        <v>0</v>
      </c>
      <c r="U191" s="356">
        <f t="shared" si="9"/>
        <v>7</v>
      </c>
    </row>
    <row r="192" spans="1:21" ht="18" customHeight="1">
      <c r="A192" s="826"/>
      <c r="B192" s="827"/>
      <c r="C192" s="829"/>
      <c r="D192" s="829"/>
      <c r="E192" s="201">
        <v>4</v>
      </c>
      <c r="F192" s="334"/>
      <c r="G192" s="334"/>
      <c r="H192" s="128"/>
      <c r="I192" s="111"/>
      <c r="J192" s="106"/>
      <c r="K192" s="112"/>
      <c r="L192" s="107"/>
      <c r="M192" s="12"/>
      <c r="N192" s="112"/>
      <c r="O192" s="107"/>
      <c r="P192" s="12"/>
      <c r="Q192" s="112"/>
      <c r="R192" s="31"/>
      <c r="S192" s="115"/>
      <c r="T192" s="93">
        <f t="shared" si="7"/>
        <v>0</v>
      </c>
      <c r="U192" s="356">
        <f t="shared" si="9"/>
        <v>7</v>
      </c>
    </row>
    <row r="193" spans="1:21" ht="18" customHeight="1">
      <c r="A193" s="826"/>
      <c r="B193" s="827"/>
      <c r="C193" s="829"/>
      <c r="D193" s="829"/>
      <c r="E193" s="201">
        <v>5</v>
      </c>
      <c r="F193" s="334"/>
      <c r="G193" s="334"/>
      <c r="H193" s="128"/>
      <c r="I193" s="111"/>
      <c r="J193" s="106"/>
      <c r="K193" s="112"/>
      <c r="L193" s="107"/>
      <c r="M193" s="12"/>
      <c r="N193" s="112"/>
      <c r="O193" s="107"/>
      <c r="P193" s="12"/>
      <c r="Q193" s="112"/>
      <c r="R193" s="31"/>
      <c r="S193" s="115"/>
      <c r="T193" s="93">
        <f t="shared" si="7"/>
        <v>0</v>
      </c>
      <c r="U193" s="356">
        <f t="shared" si="9"/>
        <v>7</v>
      </c>
    </row>
    <row r="194" spans="1:21" ht="18" customHeight="1">
      <c r="A194" s="826"/>
      <c r="B194" s="827"/>
      <c r="C194" s="829"/>
      <c r="D194" s="829"/>
      <c r="E194" s="201">
        <v>6</v>
      </c>
      <c r="F194" s="334"/>
      <c r="G194" s="334"/>
      <c r="H194" s="128"/>
      <c r="I194" s="111"/>
      <c r="J194" s="106"/>
      <c r="K194" s="111"/>
      <c r="L194" s="106"/>
      <c r="M194" s="12"/>
      <c r="N194" s="111"/>
      <c r="O194" s="107"/>
      <c r="P194" s="25"/>
      <c r="Q194" s="112"/>
      <c r="R194" s="31"/>
      <c r="S194" s="115"/>
      <c r="T194" s="93">
        <f t="shared" si="7"/>
        <v>0</v>
      </c>
      <c r="U194" s="356">
        <f t="shared" si="9"/>
        <v>7</v>
      </c>
    </row>
    <row r="195" spans="1:21" ht="18" customHeight="1">
      <c r="A195" s="826"/>
      <c r="B195" s="827"/>
      <c r="C195" s="829"/>
      <c r="D195" s="829"/>
      <c r="E195" s="201">
        <v>7</v>
      </c>
      <c r="F195" s="334"/>
      <c r="G195" s="334"/>
      <c r="H195" s="128"/>
      <c r="I195" s="111"/>
      <c r="J195" s="106"/>
      <c r="K195" s="111"/>
      <c r="L195" s="106"/>
      <c r="M195" s="12"/>
      <c r="N195" s="111"/>
      <c r="O195" s="107"/>
      <c r="P195" s="25"/>
      <c r="Q195" s="112"/>
      <c r="R195" s="31"/>
      <c r="S195" s="115"/>
      <c r="T195" s="93">
        <f t="shared" si="7"/>
        <v>0</v>
      </c>
      <c r="U195" s="356">
        <f t="shared" si="9"/>
        <v>7</v>
      </c>
    </row>
    <row r="196" spans="1:21" ht="18" customHeight="1">
      <c r="A196" s="826"/>
      <c r="B196" s="827"/>
      <c r="C196" s="829"/>
      <c r="D196" s="829"/>
      <c r="E196" s="201">
        <v>8</v>
      </c>
      <c r="F196" s="334"/>
      <c r="G196" s="334"/>
      <c r="H196" s="128"/>
      <c r="I196" s="111"/>
      <c r="J196" s="106"/>
      <c r="K196" s="111"/>
      <c r="L196" s="106"/>
      <c r="M196" s="12"/>
      <c r="N196" s="111"/>
      <c r="O196" s="107"/>
      <c r="P196" s="25"/>
      <c r="Q196" s="112"/>
      <c r="R196" s="31"/>
      <c r="S196" s="115"/>
      <c r="T196" s="93">
        <f t="shared" si="7"/>
        <v>0</v>
      </c>
      <c r="U196" s="356">
        <f t="shared" si="9"/>
        <v>7</v>
      </c>
    </row>
    <row r="197" spans="1:21" ht="18" customHeight="1">
      <c r="A197" s="826"/>
      <c r="B197" s="827"/>
      <c r="C197" s="829"/>
      <c r="D197" s="829"/>
      <c r="E197" s="201">
        <v>9</v>
      </c>
      <c r="F197" s="334"/>
      <c r="G197" s="334"/>
      <c r="H197" s="128"/>
      <c r="I197" s="111"/>
      <c r="J197" s="106"/>
      <c r="K197" s="111"/>
      <c r="L197" s="106"/>
      <c r="M197" s="12"/>
      <c r="N197" s="112"/>
      <c r="O197" s="107"/>
      <c r="P197" s="12"/>
      <c r="Q197" s="112"/>
      <c r="R197" s="31"/>
      <c r="S197" s="115"/>
      <c r="T197" s="93">
        <f t="shared" si="7"/>
        <v>0</v>
      </c>
      <c r="U197" s="356">
        <f t="shared" si="9"/>
        <v>7</v>
      </c>
    </row>
    <row r="198" spans="1:21" ht="18" customHeight="1">
      <c r="A198" s="826"/>
      <c r="B198" s="827"/>
      <c r="C198" s="829"/>
      <c r="D198" s="829"/>
      <c r="E198" s="201">
        <v>10</v>
      </c>
      <c r="F198" s="334"/>
      <c r="G198" s="334"/>
      <c r="H198" s="204"/>
      <c r="I198" s="205"/>
      <c r="J198" s="206"/>
      <c r="K198" s="205"/>
      <c r="L198" s="206"/>
      <c r="M198" s="207"/>
      <c r="N198" s="208"/>
      <c r="O198" s="209"/>
      <c r="P198" s="207"/>
      <c r="Q198" s="208"/>
      <c r="R198" s="210"/>
      <c r="S198" s="211"/>
      <c r="T198" s="278">
        <f t="shared" si="7"/>
        <v>0</v>
      </c>
      <c r="U198" s="356">
        <f t="shared" si="9"/>
        <v>7</v>
      </c>
    </row>
    <row r="199" spans="1:21" ht="18" customHeight="1">
      <c r="A199" s="826"/>
      <c r="B199" s="827"/>
      <c r="C199" s="829"/>
      <c r="D199" s="829"/>
      <c r="E199" s="201">
        <v>11</v>
      </c>
      <c r="F199" s="334"/>
      <c r="G199" s="334"/>
      <c r="H199" s="204"/>
      <c r="I199" s="205"/>
      <c r="J199" s="206"/>
      <c r="K199" s="205"/>
      <c r="L199" s="206"/>
      <c r="M199" s="207"/>
      <c r="N199" s="208"/>
      <c r="O199" s="209"/>
      <c r="P199" s="207"/>
      <c r="Q199" s="208"/>
      <c r="R199" s="210"/>
      <c r="S199" s="211"/>
      <c r="T199" s="278">
        <f t="shared" si="7"/>
        <v>0</v>
      </c>
      <c r="U199" s="356">
        <f t="shared" si="9"/>
        <v>7</v>
      </c>
    </row>
    <row r="200" spans="1:21" ht="18" customHeight="1">
      <c r="A200" s="826"/>
      <c r="B200" s="827"/>
      <c r="C200" s="829"/>
      <c r="D200" s="829"/>
      <c r="E200" s="201">
        <v>12</v>
      </c>
      <c r="F200" s="334"/>
      <c r="G200" s="334"/>
      <c r="H200" s="204"/>
      <c r="I200" s="205"/>
      <c r="J200" s="206"/>
      <c r="K200" s="205"/>
      <c r="L200" s="206"/>
      <c r="M200" s="207"/>
      <c r="N200" s="208"/>
      <c r="O200" s="209"/>
      <c r="P200" s="207"/>
      <c r="Q200" s="208"/>
      <c r="R200" s="210"/>
      <c r="S200" s="211"/>
      <c r="T200" s="278">
        <f t="shared" si="7"/>
        <v>0</v>
      </c>
      <c r="U200" s="356">
        <f t="shared" si="9"/>
        <v>7</v>
      </c>
    </row>
    <row r="201" spans="1:21" ht="18" customHeight="1">
      <c r="A201" s="826"/>
      <c r="B201" s="827"/>
      <c r="C201" s="829"/>
      <c r="D201" s="829"/>
      <c r="E201" s="201">
        <v>13</v>
      </c>
      <c r="F201" s="334"/>
      <c r="G201" s="334"/>
      <c r="H201" s="204"/>
      <c r="I201" s="205"/>
      <c r="J201" s="206"/>
      <c r="K201" s="205"/>
      <c r="L201" s="206"/>
      <c r="M201" s="207"/>
      <c r="N201" s="208"/>
      <c r="O201" s="209"/>
      <c r="P201" s="207"/>
      <c r="Q201" s="208"/>
      <c r="R201" s="210"/>
      <c r="S201" s="211"/>
      <c r="T201" s="278">
        <f t="shared" ref="T201:T264" si="10">IF(J201="",0,INT(SUM(PRODUCT(J201,L201,O201),R201)))</f>
        <v>0</v>
      </c>
      <c r="U201" s="356">
        <f t="shared" si="9"/>
        <v>7</v>
      </c>
    </row>
    <row r="202" spans="1:21" ht="18" customHeight="1">
      <c r="A202" s="826"/>
      <c r="B202" s="827"/>
      <c r="C202" s="829"/>
      <c r="D202" s="829"/>
      <c r="E202" s="201">
        <v>14</v>
      </c>
      <c r="F202" s="334"/>
      <c r="G202" s="334"/>
      <c r="H202" s="204"/>
      <c r="I202" s="205"/>
      <c r="J202" s="206"/>
      <c r="K202" s="205"/>
      <c r="L202" s="206"/>
      <c r="M202" s="207"/>
      <c r="N202" s="208"/>
      <c r="O202" s="209"/>
      <c r="P202" s="207"/>
      <c r="Q202" s="208"/>
      <c r="R202" s="210"/>
      <c r="S202" s="211"/>
      <c r="T202" s="278">
        <f t="shared" si="10"/>
        <v>0</v>
      </c>
      <c r="U202" s="356">
        <f t="shared" si="9"/>
        <v>7</v>
      </c>
    </row>
    <row r="203" spans="1:21" ht="18" customHeight="1">
      <c r="A203" s="826"/>
      <c r="B203" s="827"/>
      <c r="C203" s="829"/>
      <c r="D203" s="829"/>
      <c r="E203" s="201">
        <v>15</v>
      </c>
      <c r="F203" s="334"/>
      <c r="G203" s="334"/>
      <c r="H203" s="204"/>
      <c r="I203" s="205"/>
      <c r="J203" s="206"/>
      <c r="K203" s="205"/>
      <c r="L203" s="206"/>
      <c r="M203" s="207"/>
      <c r="N203" s="208"/>
      <c r="O203" s="209"/>
      <c r="P203" s="207"/>
      <c r="Q203" s="208"/>
      <c r="R203" s="210"/>
      <c r="S203" s="211"/>
      <c r="T203" s="278">
        <f t="shared" si="10"/>
        <v>0</v>
      </c>
      <c r="U203" s="356">
        <f t="shared" si="9"/>
        <v>7</v>
      </c>
    </row>
    <row r="204" spans="1:21" ht="18" customHeight="1">
      <c r="A204" s="826"/>
      <c r="B204" s="827"/>
      <c r="C204" s="829"/>
      <c r="D204" s="829"/>
      <c r="E204" s="201">
        <v>16</v>
      </c>
      <c r="F204" s="334"/>
      <c r="G204" s="334"/>
      <c r="H204" s="204"/>
      <c r="I204" s="205"/>
      <c r="J204" s="206"/>
      <c r="K204" s="205"/>
      <c r="L204" s="206"/>
      <c r="M204" s="207"/>
      <c r="N204" s="208"/>
      <c r="O204" s="209"/>
      <c r="P204" s="207"/>
      <c r="Q204" s="208"/>
      <c r="R204" s="210"/>
      <c r="S204" s="211"/>
      <c r="T204" s="278">
        <f t="shared" si="10"/>
        <v>0</v>
      </c>
      <c r="U204" s="356">
        <f t="shared" si="9"/>
        <v>7</v>
      </c>
    </row>
    <row r="205" spans="1:21" ht="18" customHeight="1">
      <c r="A205" s="826"/>
      <c r="B205" s="827"/>
      <c r="C205" s="829"/>
      <c r="D205" s="829"/>
      <c r="E205" s="201">
        <v>17</v>
      </c>
      <c r="F205" s="334"/>
      <c r="G205" s="334"/>
      <c r="H205" s="204"/>
      <c r="I205" s="205"/>
      <c r="J205" s="206"/>
      <c r="K205" s="205"/>
      <c r="L205" s="206"/>
      <c r="M205" s="207"/>
      <c r="N205" s="208"/>
      <c r="O205" s="209"/>
      <c r="P205" s="207"/>
      <c r="Q205" s="208"/>
      <c r="R205" s="210"/>
      <c r="S205" s="211"/>
      <c r="T205" s="278">
        <f t="shared" si="10"/>
        <v>0</v>
      </c>
      <c r="U205" s="356">
        <f t="shared" si="9"/>
        <v>7</v>
      </c>
    </row>
    <row r="206" spans="1:21" ht="18" customHeight="1">
      <c r="A206" s="826"/>
      <c r="B206" s="827"/>
      <c r="C206" s="829"/>
      <c r="D206" s="829"/>
      <c r="E206" s="201">
        <v>18</v>
      </c>
      <c r="F206" s="334"/>
      <c r="G206" s="334"/>
      <c r="H206" s="204"/>
      <c r="I206" s="205"/>
      <c r="J206" s="206"/>
      <c r="K206" s="205"/>
      <c r="L206" s="206"/>
      <c r="M206" s="207"/>
      <c r="N206" s="208"/>
      <c r="O206" s="209"/>
      <c r="P206" s="207"/>
      <c r="Q206" s="208"/>
      <c r="R206" s="210"/>
      <c r="S206" s="211"/>
      <c r="T206" s="278">
        <f t="shared" si="10"/>
        <v>0</v>
      </c>
      <c r="U206" s="356">
        <f t="shared" si="9"/>
        <v>7</v>
      </c>
    </row>
    <row r="207" spans="1:21" ht="18" customHeight="1">
      <c r="A207" s="826"/>
      <c r="B207" s="827"/>
      <c r="C207" s="829"/>
      <c r="D207" s="829"/>
      <c r="E207" s="201">
        <v>19</v>
      </c>
      <c r="F207" s="334"/>
      <c r="G207" s="334"/>
      <c r="H207" s="204"/>
      <c r="I207" s="205"/>
      <c r="J207" s="206"/>
      <c r="K207" s="205"/>
      <c r="L207" s="206"/>
      <c r="M207" s="207"/>
      <c r="N207" s="208"/>
      <c r="O207" s="209"/>
      <c r="P207" s="207"/>
      <c r="Q207" s="208"/>
      <c r="R207" s="210"/>
      <c r="S207" s="211"/>
      <c r="T207" s="278">
        <f t="shared" si="10"/>
        <v>0</v>
      </c>
      <c r="U207" s="356">
        <f t="shared" si="9"/>
        <v>7</v>
      </c>
    </row>
    <row r="208" spans="1:21" ht="18" customHeight="1">
      <c r="A208" s="826"/>
      <c r="B208" s="827"/>
      <c r="C208" s="829"/>
      <c r="D208" s="829"/>
      <c r="E208" s="201">
        <v>20</v>
      </c>
      <c r="F208" s="334"/>
      <c r="G208" s="334"/>
      <c r="H208" s="204"/>
      <c r="I208" s="205"/>
      <c r="J208" s="206"/>
      <c r="K208" s="205"/>
      <c r="L208" s="206"/>
      <c r="M208" s="207"/>
      <c r="N208" s="208"/>
      <c r="O208" s="209"/>
      <c r="P208" s="207"/>
      <c r="Q208" s="208"/>
      <c r="R208" s="210"/>
      <c r="S208" s="211"/>
      <c r="T208" s="278">
        <f t="shared" si="10"/>
        <v>0</v>
      </c>
      <c r="U208" s="356">
        <f t="shared" si="9"/>
        <v>7</v>
      </c>
    </row>
    <row r="209" spans="1:21" ht="18" customHeight="1">
      <c r="A209" s="826"/>
      <c r="B209" s="827"/>
      <c r="C209" s="829"/>
      <c r="D209" s="829"/>
      <c r="E209" s="201">
        <v>21</v>
      </c>
      <c r="F209" s="334"/>
      <c r="G209" s="334"/>
      <c r="H209" s="204"/>
      <c r="I209" s="205"/>
      <c r="J209" s="206"/>
      <c r="K209" s="205"/>
      <c r="L209" s="206"/>
      <c r="M209" s="207"/>
      <c r="N209" s="208"/>
      <c r="O209" s="209"/>
      <c r="P209" s="207"/>
      <c r="Q209" s="208"/>
      <c r="R209" s="210"/>
      <c r="S209" s="211"/>
      <c r="T209" s="278">
        <f t="shared" si="10"/>
        <v>0</v>
      </c>
      <c r="U209" s="356">
        <f t="shared" si="9"/>
        <v>7</v>
      </c>
    </row>
    <row r="210" spans="1:21" ht="18" customHeight="1">
      <c r="A210" s="826"/>
      <c r="B210" s="827"/>
      <c r="C210" s="829"/>
      <c r="D210" s="829"/>
      <c r="E210" s="201">
        <v>22</v>
      </c>
      <c r="F210" s="334"/>
      <c r="G210" s="334"/>
      <c r="H210" s="204"/>
      <c r="I210" s="205"/>
      <c r="J210" s="206"/>
      <c r="K210" s="205"/>
      <c r="L210" s="206"/>
      <c r="M210" s="207"/>
      <c r="N210" s="208"/>
      <c r="O210" s="209"/>
      <c r="P210" s="207"/>
      <c r="Q210" s="208"/>
      <c r="R210" s="210"/>
      <c r="S210" s="211"/>
      <c r="T210" s="278">
        <f t="shared" si="10"/>
        <v>0</v>
      </c>
      <c r="U210" s="356">
        <f t="shared" si="9"/>
        <v>7</v>
      </c>
    </row>
    <row r="211" spans="1:21" ht="18" customHeight="1">
      <c r="A211" s="826"/>
      <c r="B211" s="827"/>
      <c r="C211" s="829"/>
      <c r="D211" s="829"/>
      <c r="E211" s="201">
        <v>23</v>
      </c>
      <c r="F211" s="334"/>
      <c r="G211" s="334"/>
      <c r="H211" s="204"/>
      <c r="I211" s="205"/>
      <c r="J211" s="206"/>
      <c r="K211" s="205"/>
      <c r="L211" s="206"/>
      <c r="M211" s="207"/>
      <c r="N211" s="208"/>
      <c r="O211" s="209"/>
      <c r="P211" s="207"/>
      <c r="Q211" s="208"/>
      <c r="R211" s="210"/>
      <c r="S211" s="211"/>
      <c r="T211" s="278">
        <f t="shared" si="10"/>
        <v>0</v>
      </c>
      <c r="U211" s="356">
        <f t="shared" si="9"/>
        <v>7</v>
      </c>
    </row>
    <row r="212" spans="1:21" ht="18" customHeight="1">
      <c r="A212" s="826"/>
      <c r="B212" s="827"/>
      <c r="C212" s="829"/>
      <c r="D212" s="829"/>
      <c r="E212" s="201">
        <v>24</v>
      </c>
      <c r="F212" s="334"/>
      <c r="G212" s="334"/>
      <c r="H212" s="204"/>
      <c r="I212" s="205"/>
      <c r="J212" s="206"/>
      <c r="K212" s="205"/>
      <c r="L212" s="206"/>
      <c r="M212" s="207"/>
      <c r="N212" s="208"/>
      <c r="O212" s="209"/>
      <c r="P212" s="207"/>
      <c r="Q212" s="208"/>
      <c r="R212" s="210"/>
      <c r="S212" s="211"/>
      <c r="T212" s="278">
        <f t="shared" si="10"/>
        <v>0</v>
      </c>
      <c r="U212" s="356">
        <f t="shared" si="9"/>
        <v>7</v>
      </c>
    </row>
    <row r="213" spans="1:21" ht="18" customHeight="1">
      <c r="A213" s="826"/>
      <c r="B213" s="827"/>
      <c r="C213" s="829"/>
      <c r="D213" s="829"/>
      <c r="E213" s="201">
        <v>25</v>
      </c>
      <c r="F213" s="334"/>
      <c r="G213" s="334"/>
      <c r="H213" s="204"/>
      <c r="I213" s="205"/>
      <c r="J213" s="206"/>
      <c r="K213" s="205"/>
      <c r="L213" s="206"/>
      <c r="M213" s="207"/>
      <c r="N213" s="208"/>
      <c r="O213" s="209"/>
      <c r="P213" s="207"/>
      <c r="Q213" s="208"/>
      <c r="R213" s="210"/>
      <c r="S213" s="211"/>
      <c r="T213" s="278">
        <f t="shared" si="10"/>
        <v>0</v>
      </c>
      <c r="U213" s="356">
        <f t="shared" si="9"/>
        <v>7</v>
      </c>
    </row>
    <row r="214" spans="1:21" ht="18" customHeight="1">
      <c r="A214" s="826"/>
      <c r="B214" s="827"/>
      <c r="C214" s="829"/>
      <c r="D214" s="829"/>
      <c r="E214" s="201">
        <v>26</v>
      </c>
      <c r="F214" s="334"/>
      <c r="G214" s="334"/>
      <c r="H214" s="204"/>
      <c r="I214" s="205"/>
      <c r="J214" s="206"/>
      <c r="K214" s="205"/>
      <c r="L214" s="206"/>
      <c r="M214" s="207"/>
      <c r="N214" s="208"/>
      <c r="O214" s="209"/>
      <c r="P214" s="207"/>
      <c r="Q214" s="208"/>
      <c r="R214" s="210"/>
      <c r="S214" s="211"/>
      <c r="T214" s="278">
        <f t="shared" si="10"/>
        <v>0</v>
      </c>
      <c r="U214" s="356">
        <f t="shared" si="9"/>
        <v>7</v>
      </c>
    </row>
    <row r="215" spans="1:21" ht="18" customHeight="1">
      <c r="A215" s="826"/>
      <c r="B215" s="827"/>
      <c r="C215" s="829"/>
      <c r="D215" s="829"/>
      <c r="E215" s="201">
        <v>27</v>
      </c>
      <c r="F215" s="334"/>
      <c r="G215" s="334"/>
      <c r="H215" s="204"/>
      <c r="I215" s="205"/>
      <c r="J215" s="206"/>
      <c r="K215" s="205"/>
      <c r="L215" s="206"/>
      <c r="M215" s="207"/>
      <c r="N215" s="208"/>
      <c r="O215" s="209"/>
      <c r="P215" s="207"/>
      <c r="Q215" s="208"/>
      <c r="R215" s="210"/>
      <c r="S215" s="211"/>
      <c r="T215" s="278">
        <f t="shared" si="10"/>
        <v>0</v>
      </c>
      <c r="U215" s="356">
        <f t="shared" si="9"/>
        <v>7</v>
      </c>
    </row>
    <row r="216" spans="1:21" ht="18" customHeight="1">
      <c r="A216" s="826"/>
      <c r="B216" s="827"/>
      <c r="C216" s="829"/>
      <c r="D216" s="829"/>
      <c r="E216" s="201">
        <v>28</v>
      </c>
      <c r="F216" s="334"/>
      <c r="G216" s="334"/>
      <c r="H216" s="204"/>
      <c r="I216" s="205"/>
      <c r="J216" s="206"/>
      <c r="K216" s="205"/>
      <c r="L216" s="206"/>
      <c r="M216" s="207"/>
      <c r="N216" s="208"/>
      <c r="O216" s="209"/>
      <c r="P216" s="207"/>
      <c r="Q216" s="208"/>
      <c r="R216" s="210"/>
      <c r="S216" s="211"/>
      <c r="T216" s="278">
        <f t="shared" si="10"/>
        <v>0</v>
      </c>
      <c r="U216" s="356">
        <f t="shared" si="9"/>
        <v>7</v>
      </c>
    </row>
    <row r="217" spans="1:21" ht="18" customHeight="1">
      <c r="A217" s="826"/>
      <c r="B217" s="827"/>
      <c r="C217" s="829"/>
      <c r="D217" s="829"/>
      <c r="E217" s="201">
        <v>29</v>
      </c>
      <c r="F217" s="334"/>
      <c r="G217" s="334"/>
      <c r="H217" s="204"/>
      <c r="I217" s="205"/>
      <c r="J217" s="206"/>
      <c r="K217" s="205"/>
      <c r="L217" s="206"/>
      <c r="M217" s="207"/>
      <c r="N217" s="208"/>
      <c r="O217" s="209"/>
      <c r="P217" s="207"/>
      <c r="Q217" s="208"/>
      <c r="R217" s="210"/>
      <c r="S217" s="211"/>
      <c r="T217" s="278">
        <f t="shared" si="10"/>
        <v>0</v>
      </c>
      <c r="U217" s="356">
        <f t="shared" si="9"/>
        <v>7</v>
      </c>
    </row>
    <row r="218" spans="1:21" ht="18" customHeight="1">
      <c r="A218" s="834"/>
      <c r="B218" s="835"/>
      <c r="C218" s="829"/>
      <c r="D218" s="829"/>
      <c r="E218" s="277">
        <v>30</v>
      </c>
      <c r="F218" s="375"/>
      <c r="G218" s="375"/>
      <c r="H218" s="134"/>
      <c r="I218" s="135"/>
      <c r="J218" s="212"/>
      <c r="K218" s="135"/>
      <c r="L218" s="212"/>
      <c r="M218" s="27"/>
      <c r="N218" s="120"/>
      <c r="O218" s="109"/>
      <c r="P218" s="27"/>
      <c r="Q218" s="120"/>
      <c r="R218" s="32"/>
      <c r="S218" s="122"/>
      <c r="T218" s="136">
        <f t="shared" si="10"/>
        <v>0</v>
      </c>
      <c r="U218" s="356">
        <f t="shared" si="9"/>
        <v>7</v>
      </c>
    </row>
    <row r="219" spans="1:21" ht="18" customHeight="1">
      <c r="A219" s="824">
        <v>8</v>
      </c>
      <c r="B219" s="825"/>
      <c r="C219" s="828" t="str">
        <f>IF(ISERROR(VLOOKUP($A219,【大規模】地域番号⑨!$BD:$BF,2,FALSE)),"",VLOOKUP($A219,【大規模】地域番号⑨!$BD:$BF,2,FALSE))</f>
        <v/>
      </c>
      <c r="D219" s="828" t="str">
        <f>IF(ISERROR(VLOOKUP($A219,【大規模】地域番号⑨!$BD:$BF,3,FALSE)),"",VLOOKUP($A219,【大規模】地域番号⑨!$BD:$BF,3,FALSE))</f>
        <v/>
      </c>
      <c r="E219" s="201">
        <v>1</v>
      </c>
      <c r="F219" s="334"/>
      <c r="G219" s="334"/>
      <c r="H219" s="176"/>
      <c r="I219" s="177"/>
      <c r="J219" s="178"/>
      <c r="K219" s="180"/>
      <c r="L219" s="181"/>
      <c r="M219" s="179"/>
      <c r="N219" s="180"/>
      <c r="O219" s="181"/>
      <c r="P219" s="179"/>
      <c r="Q219" s="180"/>
      <c r="R219" s="182"/>
      <c r="S219" s="183"/>
      <c r="T219" s="257">
        <f t="shared" si="10"/>
        <v>0</v>
      </c>
      <c r="U219" s="356">
        <f>$A$219</f>
        <v>8</v>
      </c>
    </row>
    <row r="220" spans="1:21" ht="18" customHeight="1">
      <c r="A220" s="826"/>
      <c r="B220" s="827"/>
      <c r="C220" s="829"/>
      <c r="D220" s="829"/>
      <c r="E220" s="201">
        <v>2</v>
      </c>
      <c r="F220" s="334"/>
      <c r="G220" s="334"/>
      <c r="H220" s="128"/>
      <c r="I220" s="111"/>
      <c r="J220" s="106"/>
      <c r="K220" s="112"/>
      <c r="L220" s="107"/>
      <c r="M220" s="12"/>
      <c r="N220" s="112"/>
      <c r="O220" s="107"/>
      <c r="P220" s="12"/>
      <c r="Q220" s="112"/>
      <c r="R220" s="31"/>
      <c r="S220" s="115"/>
      <c r="T220" s="93">
        <f t="shared" si="10"/>
        <v>0</v>
      </c>
      <c r="U220" s="356">
        <f t="shared" ref="U220:U248" si="11">$A$219</f>
        <v>8</v>
      </c>
    </row>
    <row r="221" spans="1:21" ht="18" customHeight="1">
      <c r="A221" s="826"/>
      <c r="B221" s="827"/>
      <c r="C221" s="829"/>
      <c r="D221" s="829"/>
      <c r="E221" s="201">
        <v>3</v>
      </c>
      <c r="F221" s="334"/>
      <c r="G221" s="334"/>
      <c r="H221" s="128"/>
      <c r="I221" s="111"/>
      <c r="J221" s="106"/>
      <c r="K221" s="112"/>
      <c r="L221" s="107"/>
      <c r="M221" s="12"/>
      <c r="N221" s="112"/>
      <c r="O221" s="107"/>
      <c r="P221" s="12"/>
      <c r="Q221" s="112"/>
      <c r="R221" s="31"/>
      <c r="S221" s="115"/>
      <c r="T221" s="93">
        <f t="shared" si="10"/>
        <v>0</v>
      </c>
      <c r="U221" s="356">
        <f t="shared" si="11"/>
        <v>8</v>
      </c>
    </row>
    <row r="222" spans="1:21" ht="18" customHeight="1">
      <c r="A222" s="826"/>
      <c r="B222" s="827"/>
      <c r="C222" s="829"/>
      <c r="D222" s="829"/>
      <c r="E222" s="201">
        <v>4</v>
      </c>
      <c r="F222" s="334"/>
      <c r="G222" s="334"/>
      <c r="H222" s="128"/>
      <c r="I222" s="111"/>
      <c r="J222" s="106"/>
      <c r="K222" s="112"/>
      <c r="L222" s="107"/>
      <c r="M222" s="12"/>
      <c r="N222" s="112"/>
      <c r="O222" s="107"/>
      <c r="P222" s="12"/>
      <c r="Q222" s="112"/>
      <c r="R222" s="31"/>
      <c r="S222" s="115"/>
      <c r="T222" s="93">
        <f t="shared" si="10"/>
        <v>0</v>
      </c>
      <c r="U222" s="356">
        <f t="shared" si="11"/>
        <v>8</v>
      </c>
    </row>
    <row r="223" spans="1:21" ht="18" customHeight="1">
      <c r="A223" s="826"/>
      <c r="B223" s="827"/>
      <c r="C223" s="829"/>
      <c r="D223" s="829"/>
      <c r="E223" s="201">
        <v>5</v>
      </c>
      <c r="F223" s="334"/>
      <c r="G223" s="334"/>
      <c r="H223" s="128"/>
      <c r="I223" s="111"/>
      <c r="J223" s="106"/>
      <c r="K223" s="112"/>
      <c r="L223" s="107"/>
      <c r="M223" s="12"/>
      <c r="N223" s="112"/>
      <c r="O223" s="107"/>
      <c r="P223" s="12"/>
      <c r="Q223" s="112"/>
      <c r="R223" s="31"/>
      <c r="S223" s="115"/>
      <c r="T223" s="93">
        <f t="shared" si="10"/>
        <v>0</v>
      </c>
      <c r="U223" s="356">
        <f t="shared" si="11"/>
        <v>8</v>
      </c>
    </row>
    <row r="224" spans="1:21" ht="18" customHeight="1">
      <c r="A224" s="826"/>
      <c r="B224" s="827"/>
      <c r="C224" s="829"/>
      <c r="D224" s="829"/>
      <c r="E224" s="201">
        <v>6</v>
      </c>
      <c r="F224" s="334"/>
      <c r="G224" s="334"/>
      <c r="H224" s="128"/>
      <c r="I224" s="111"/>
      <c r="J224" s="106"/>
      <c r="K224" s="111"/>
      <c r="L224" s="106"/>
      <c r="M224" s="12"/>
      <c r="N224" s="111"/>
      <c r="O224" s="107"/>
      <c r="P224" s="25"/>
      <c r="Q224" s="112"/>
      <c r="R224" s="31"/>
      <c r="S224" s="115"/>
      <c r="T224" s="93">
        <f t="shared" si="10"/>
        <v>0</v>
      </c>
      <c r="U224" s="356">
        <f t="shared" si="11"/>
        <v>8</v>
      </c>
    </row>
    <row r="225" spans="1:21" ht="18" customHeight="1">
      <c r="A225" s="826"/>
      <c r="B225" s="827"/>
      <c r="C225" s="829"/>
      <c r="D225" s="829"/>
      <c r="E225" s="201">
        <v>7</v>
      </c>
      <c r="F225" s="334"/>
      <c r="G225" s="334"/>
      <c r="H225" s="128"/>
      <c r="I225" s="111"/>
      <c r="J225" s="106"/>
      <c r="K225" s="111"/>
      <c r="L225" s="106"/>
      <c r="M225" s="12"/>
      <c r="N225" s="111"/>
      <c r="O225" s="107"/>
      <c r="P225" s="25"/>
      <c r="Q225" s="112"/>
      <c r="R225" s="31"/>
      <c r="S225" s="115"/>
      <c r="T225" s="93">
        <f t="shared" si="10"/>
        <v>0</v>
      </c>
      <c r="U225" s="356">
        <f t="shared" si="11"/>
        <v>8</v>
      </c>
    </row>
    <row r="226" spans="1:21" ht="18" customHeight="1">
      <c r="A226" s="826"/>
      <c r="B226" s="827"/>
      <c r="C226" s="829"/>
      <c r="D226" s="829"/>
      <c r="E226" s="201">
        <v>8</v>
      </c>
      <c r="F226" s="334"/>
      <c r="G226" s="334"/>
      <c r="H226" s="128"/>
      <c r="I226" s="111"/>
      <c r="J226" s="106"/>
      <c r="K226" s="111"/>
      <c r="L226" s="106"/>
      <c r="M226" s="12"/>
      <c r="N226" s="111"/>
      <c r="O226" s="107"/>
      <c r="P226" s="25"/>
      <c r="Q226" s="112"/>
      <c r="R226" s="31"/>
      <c r="S226" s="115"/>
      <c r="T226" s="93">
        <f t="shared" si="10"/>
        <v>0</v>
      </c>
      <c r="U226" s="356">
        <f t="shared" si="11"/>
        <v>8</v>
      </c>
    </row>
    <row r="227" spans="1:21" ht="18" customHeight="1">
      <c r="A227" s="826"/>
      <c r="B227" s="827"/>
      <c r="C227" s="829"/>
      <c r="D227" s="829"/>
      <c r="E227" s="201">
        <v>9</v>
      </c>
      <c r="F227" s="334"/>
      <c r="G227" s="334"/>
      <c r="H227" s="128"/>
      <c r="I227" s="111"/>
      <c r="J227" s="106"/>
      <c r="K227" s="111"/>
      <c r="L227" s="106"/>
      <c r="M227" s="12"/>
      <c r="N227" s="112"/>
      <c r="O227" s="107"/>
      <c r="P227" s="12"/>
      <c r="Q227" s="112"/>
      <c r="R227" s="31"/>
      <c r="S227" s="115"/>
      <c r="T227" s="93">
        <f t="shared" si="10"/>
        <v>0</v>
      </c>
      <c r="U227" s="356">
        <f t="shared" si="11"/>
        <v>8</v>
      </c>
    </row>
    <row r="228" spans="1:21" ht="18" customHeight="1">
      <c r="A228" s="826"/>
      <c r="B228" s="827"/>
      <c r="C228" s="829"/>
      <c r="D228" s="829"/>
      <c r="E228" s="201">
        <v>10</v>
      </c>
      <c r="F228" s="334"/>
      <c r="G228" s="334"/>
      <c r="H228" s="204"/>
      <c r="I228" s="205"/>
      <c r="J228" s="206"/>
      <c r="K228" s="205"/>
      <c r="L228" s="206"/>
      <c r="M228" s="207"/>
      <c r="N228" s="208"/>
      <c r="O228" s="209"/>
      <c r="P228" s="207"/>
      <c r="Q228" s="208"/>
      <c r="R228" s="210"/>
      <c r="S228" s="211"/>
      <c r="T228" s="278">
        <f t="shared" si="10"/>
        <v>0</v>
      </c>
      <c r="U228" s="356">
        <f t="shared" si="11"/>
        <v>8</v>
      </c>
    </row>
    <row r="229" spans="1:21" ht="18" customHeight="1">
      <c r="A229" s="826"/>
      <c r="B229" s="827"/>
      <c r="C229" s="829"/>
      <c r="D229" s="829"/>
      <c r="E229" s="201">
        <v>11</v>
      </c>
      <c r="F229" s="334"/>
      <c r="G229" s="334"/>
      <c r="H229" s="204"/>
      <c r="I229" s="205"/>
      <c r="J229" s="206"/>
      <c r="K229" s="205"/>
      <c r="L229" s="206"/>
      <c r="M229" s="207"/>
      <c r="N229" s="208"/>
      <c r="O229" s="209"/>
      <c r="P229" s="207"/>
      <c r="Q229" s="208"/>
      <c r="R229" s="210"/>
      <c r="S229" s="211"/>
      <c r="T229" s="278">
        <f t="shared" si="10"/>
        <v>0</v>
      </c>
      <c r="U229" s="356">
        <f t="shared" si="11"/>
        <v>8</v>
      </c>
    </row>
    <row r="230" spans="1:21" ht="18" customHeight="1">
      <c r="A230" s="826"/>
      <c r="B230" s="827"/>
      <c r="C230" s="829"/>
      <c r="D230" s="829"/>
      <c r="E230" s="201">
        <v>12</v>
      </c>
      <c r="F230" s="334"/>
      <c r="G230" s="334"/>
      <c r="H230" s="204"/>
      <c r="I230" s="205"/>
      <c r="J230" s="206"/>
      <c r="K230" s="205"/>
      <c r="L230" s="206"/>
      <c r="M230" s="207"/>
      <c r="N230" s="208"/>
      <c r="O230" s="209"/>
      <c r="P230" s="207"/>
      <c r="Q230" s="208"/>
      <c r="R230" s="210"/>
      <c r="S230" s="211"/>
      <c r="T230" s="278">
        <f t="shared" si="10"/>
        <v>0</v>
      </c>
      <c r="U230" s="356">
        <f t="shared" si="11"/>
        <v>8</v>
      </c>
    </row>
    <row r="231" spans="1:21" ht="18" customHeight="1">
      <c r="A231" s="826"/>
      <c r="B231" s="827"/>
      <c r="C231" s="829"/>
      <c r="D231" s="829"/>
      <c r="E231" s="201">
        <v>13</v>
      </c>
      <c r="F231" s="334"/>
      <c r="G231" s="334"/>
      <c r="H231" s="204"/>
      <c r="I231" s="205"/>
      <c r="J231" s="206"/>
      <c r="K231" s="205"/>
      <c r="L231" s="206"/>
      <c r="M231" s="207"/>
      <c r="N231" s="208"/>
      <c r="O231" s="209"/>
      <c r="P231" s="207"/>
      <c r="Q231" s="208"/>
      <c r="R231" s="210"/>
      <c r="S231" s="211"/>
      <c r="T231" s="278">
        <f t="shared" si="10"/>
        <v>0</v>
      </c>
      <c r="U231" s="356">
        <f t="shared" si="11"/>
        <v>8</v>
      </c>
    </row>
    <row r="232" spans="1:21" ht="18" customHeight="1">
      <c r="A232" s="826"/>
      <c r="B232" s="827"/>
      <c r="C232" s="829"/>
      <c r="D232" s="829"/>
      <c r="E232" s="201">
        <v>14</v>
      </c>
      <c r="F232" s="334"/>
      <c r="G232" s="334"/>
      <c r="H232" s="204"/>
      <c r="I232" s="205"/>
      <c r="J232" s="206"/>
      <c r="K232" s="205"/>
      <c r="L232" s="206"/>
      <c r="M232" s="207"/>
      <c r="N232" s="208"/>
      <c r="O232" s="209"/>
      <c r="P232" s="207"/>
      <c r="Q232" s="208"/>
      <c r="R232" s="210"/>
      <c r="S232" s="211"/>
      <c r="T232" s="278">
        <f t="shared" si="10"/>
        <v>0</v>
      </c>
      <c r="U232" s="356">
        <f t="shared" si="11"/>
        <v>8</v>
      </c>
    </row>
    <row r="233" spans="1:21" ht="18" customHeight="1">
      <c r="A233" s="826"/>
      <c r="B233" s="827"/>
      <c r="C233" s="829"/>
      <c r="D233" s="829"/>
      <c r="E233" s="201">
        <v>15</v>
      </c>
      <c r="F233" s="334"/>
      <c r="G233" s="334"/>
      <c r="H233" s="204"/>
      <c r="I233" s="205"/>
      <c r="J233" s="206"/>
      <c r="K233" s="205"/>
      <c r="L233" s="206"/>
      <c r="M233" s="207"/>
      <c r="N233" s="208"/>
      <c r="O233" s="209"/>
      <c r="P233" s="207"/>
      <c r="Q233" s="208"/>
      <c r="R233" s="210"/>
      <c r="S233" s="211"/>
      <c r="T233" s="278">
        <f t="shared" si="10"/>
        <v>0</v>
      </c>
      <c r="U233" s="356">
        <f t="shared" si="11"/>
        <v>8</v>
      </c>
    </row>
    <row r="234" spans="1:21" ht="18" customHeight="1">
      <c r="A234" s="826"/>
      <c r="B234" s="827"/>
      <c r="C234" s="829"/>
      <c r="D234" s="829"/>
      <c r="E234" s="201">
        <v>16</v>
      </c>
      <c r="F234" s="334"/>
      <c r="G234" s="334"/>
      <c r="H234" s="204"/>
      <c r="I234" s="205"/>
      <c r="J234" s="206"/>
      <c r="K234" s="205"/>
      <c r="L234" s="206"/>
      <c r="M234" s="207"/>
      <c r="N234" s="208"/>
      <c r="O234" s="209"/>
      <c r="P234" s="207"/>
      <c r="Q234" s="208"/>
      <c r="R234" s="210"/>
      <c r="S234" s="211"/>
      <c r="T234" s="278">
        <f t="shared" si="10"/>
        <v>0</v>
      </c>
      <c r="U234" s="356">
        <f t="shared" si="11"/>
        <v>8</v>
      </c>
    </row>
    <row r="235" spans="1:21" ht="18" customHeight="1">
      <c r="A235" s="826"/>
      <c r="B235" s="827"/>
      <c r="C235" s="829"/>
      <c r="D235" s="829"/>
      <c r="E235" s="201">
        <v>17</v>
      </c>
      <c r="F235" s="334"/>
      <c r="G235" s="334"/>
      <c r="H235" s="204"/>
      <c r="I235" s="205"/>
      <c r="J235" s="206"/>
      <c r="K235" s="205"/>
      <c r="L235" s="206"/>
      <c r="M235" s="207"/>
      <c r="N235" s="208"/>
      <c r="O235" s="209"/>
      <c r="P235" s="207"/>
      <c r="Q235" s="208"/>
      <c r="R235" s="210"/>
      <c r="S235" s="211"/>
      <c r="T235" s="278">
        <f t="shared" si="10"/>
        <v>0</v>
      </c>
      <c r="U235" s="356">
        <f t="shared" si="11"/>
        <v>8</v>
      </c>
    </row>
    <row r="236" spans="1:21" ht="18" customHeight="1">
      <c r="A236" s="826"/>
      <c r="B236" s="827"/>
      <c r="C236" s="829"/>
      <c r="D236" s="829"/>
      <c r="E236" s="201">
        <v>18</v>
      </c>
      <c r="F236" s="334"/>
      <c r="G236" s="334"/>
      <c r="H236" s="204"/>
      <c r="I236" s="205"/>
      <c r="J236" s="206"/>
      <c r="K236" s="205"/>
      <c r="L236" s="206"/>
      <c r="M236" s="207"/>
      <c r="N236" s="208"/>
      <c r="O236" s="209"/>
      <c r="P236" s="207"/>
      <c r="Q236" s="208"/>
      <c r="R236" s="210"/>
      <c r="S236" s="211"/>
      <c r="T236" s="278">
        <f t="shared" si="10"/>
        <v>0</v>
      </c>
      <c r="U236" s="356">
        <f t="shared" si="11"/>
        <v>8</v>
      </c>
    </row>
    <row r="237" spans="1:21" ht="18" customHeight="1">
      <c r="A237" s="826"/>
      <c r="B237" s="827"/>
      <c r="C237" s="829"/>
      <c r="D237" s="829"/>
      <c r="E237" s="201">
        <v>19</v>
      </c>
      <c r="F237" s="334"/>
      <c r="G237" s="334"/>
      <c r="H237" s="204"/>
      <c r="I237" s="205"/>
      <c r="J237" s="206"/>
      <c r="K237" s="205"/>
      <c r="L237" s="206"/>
      <c r="M237" s="207"/>
      <c r="N237" s="208"/>
      <c r="O237" s="209"/>
      <c r="P237" s="207"/>
      <c r="Q237" s="208"/>
      <c r="R237" s="210"/>
      <c r="S237" s="211"/>
      <c r="T237" s="278">
        <f t="shared" si="10"/>
        <v>0</v>
      </c>
      <c r="U237" s="356">
        <f t="shared" si="11"/>
        <v>8</v>
      </c>
    </row>
    <row r="238" spans="1:21" ht="18" customHeight="1">
      <c r="A238" s="826"/>
      <c r="B238" s="827"/>
      <c r="C238" s="829"/>
      <c r="D238" s="829"/>
      <c r="E238" s="201">
        <v>20</v>
      </c>
      <c r="F238" s="334"/>
      <c r="G238" s="334"/>
      <c r="H238" s="204"/>
      <c r="I238" s="205"/>
      <c r="J238" s="206"/>
      <c r="K238" s="205"/>
      <c r="L238" s="206"/>
      <c r="M238" s="207"/>
      <c r="N238" s="208"/>
      <c r="O238" s="209"/>
      <c r="P238" s="207"/>
      <c r="Q238" s="208"/>
      <c r="R238" s="210"/>
      <c r="S238" s="211"/>
      <c r="T238" s="278">
        <f t="shared" si="10"/>
        <v>0</v>
      </c>
      <c r="U238" s="356">
        <f t="shared" si="11"/>
        <v>8</v>
      </c>
    </row>
    <row r="239" spans="1:21" ht="18" customHeight="1">
      <c r="A239" s="826"/>
      <c r="B239" s="827"/>
      <c r="C239" s="829"/>
      <c r="D239" s="829"/>
      <c r="E239" s="201">
        <v>21</v>
      </c>
      <c r="F239" s="334"/>
      <c r="G239" s="334"/>
      <c r="H239" s="204"/>
      <c r="I239" s="205"/>
      <c r="J239" s="206"/>
      <c r="K239" s="205"/>
      <c r="L239" s="206"/>
      <c r="M239" s="207"/>
      <c r="N239" s="208"/>
      <c r="O239" s="209"/>
      <c r="P239" s="207"/>
      <c r="Q239" s="208"/>
      <c r="R239" s="210"/>
      <c r="S239" s="211"/>
      <c r="T239" s="278">
        <f t="shared" si="10"/>
        <v>0</v>
      </c>
      <c r="U239" s="356">
        <f t="shared" si="11"/>
        <v>8</v>
      </c>
    </row>
    <row r="240" spans="1:21" ht="18" customHeight="1">
      <c r="A240" s="826"/>
      <c r="B240" s="827"/>
      <c r="C240" s="829"/>
      <c r="D240" s="829"/>
      <c r="E240" s="201">
        <v>22</v>
      </c>
      <c r="F240" s="334"/>
      <c r="G240" s="334"/>
      <c r="H240" s="204"/>
      <c r="I240" s="205"/>
      <c r="J240" s="206"/>
      <c r="K240" s="205"/>
      <c r="L240" s="206"/>
      <c r="M240" s="207"/>
      <c r="N240" s="208"/>
      <c r="O240" s="209"/>
      <c r="P240" s="207"/>
      <c r="Q240" s="208"/>
      <c r="R240" s="210"/>
      <c r="S240" s="211"/>
      <c r="T240" s="278">
        <f t="shared" si="10"/>
        <v>0</v>
      </c>
      <c r="U240" s="356">
        <f t="shared" si="11"/>
        <v>8</v>
      </c>
    </row>
    <row r="241" spans="1:21" ht="18" customHeight="1">
      <c r="A241" s="826"/>
      <c r="B241" s="827"/>
      <c r="C241" s="829"/>
      <c r="D241" s="829"/>
      <c r="E241" s="201">
        <v>23</v>
      </c>
      <c r="F241" s="334"/>
      <c r="G241" s="334"/>
      <c r="H241" s="204"/>
      <c r="I241" s="205"/>
      <c r="J241" s="206"/>
      <c r="K241" s="205"/>
      <c r="L241" s="206"/>
      <c r="M241" s="207"/>
      <c r="N241" s="208"/>
      <c r="O241" s="209"/>
      <c r="P241" s="207"/>
      <c r="Q241" s="208"/>
      <c r="R241" s="210"/>
      <c r="S241" s="211"/>
      <c r="T241" s="278">
        <f t="shared" si="10"/>
        <v>0</v>
      </c>
      <c r="U241" s="356">
        <f t="shared" si="11"/>
        <v>8</v>
      </c>
    </row>
    <row r="242" spans="1:21" ht="18" customHeight="1">
      <c r="A242" s="826"/>
      <c r="B242" s="827"/>
      <c r="C242" s="829"/>
      <c r="D242" s="829"/>
      <c r="E242" s="201">
        <v>24</v>
      </c>
      <c r="F242" s="334"/>
      <c r="G242" s="334"/>
      <c r="H242" s="204"/>
      <c r="I242" s="205"/>
      <c r="J242" s="206"/>
      <c r="K242" s="205"/>
      <c r="L242" s="206"/>
      <c r="M242" s="207"/>
      <c r="N242" s="208"/>
      <c r="O242" s="209"/>
      <c r="P242" s="207"/>
      <c r="Q242" s="208"/>
      <c r="R242" s="210"/>
      <c r="S242" s="211"/>
      <c r="T242" s="278">
        <f t="shared" si="10"/>
        <v>0</v>
      </c>
      <c r="U242" s="356">
        <f t="shared" si="11"/>
        <v>8</v>
      </c>
    </row>
    <row r="243" spans="1:21" ht="18" customHeight="1">
      <c r="A243" s="826"/>
      <c r="B243" s="827"/>
      <c r="C243" s="829"/>
      <c r="D243" s="829"/>
      <c r="E243" s="201">
        <v>25</v>
      </c>
      <c r="F243" s="334"/>
      <c r="G243" s="334"/>
      <c r="H243" s="204"/>
      <c r="I243" s="205"/>
      <c r="J243" s="206"/>
      <c r="K243" s="205"/>
      <c r="L243" s="206"/>
      <c r="M243" s="207"/>
      <c r="N243" s="208"/>
      <c r="O243" s="209"/>
      <c r="P243" s="207"/>
      <c r="Q243" s="208"/>
      <c r="R243" s="210"/>
      <c r="S243" s="211"/>
      <c r="T243" s="278">
        <f t="shared" si="10"/>
        <v>0</v>
      </c>
      <c r="U243" s="356">
        <f t="shared" si="11"/>
        <v>8</v>
      </c>
    </row>
    <row r="244" spans="1:21" ht="18" customHeight="1">
      <c r="A244" s="826"/>
      <c r="B244" s="827"/>
      <c r="C244" s="829"/>
      <c r="D244" s="829"/>
      <c r="E244" s="201">
        <v>26</v>
      </c>
      <c r="F244" s="334"/>
      <c r="G244" s="334"/>
      <c r="H244" s="204"/>
      <c r="I244" s="205"/>
      <c r="J244" s="206"/>
      <c r="K244" s="205"/>
      <c r="L244" s="206"/>
      <c r="M244" s="207"/>
      <c r="N244" s="208"/>
      <c r="O244" s="209"/>
      <c r="P244" s="207"/>
      <c r="Q244" s="208"/>
      <c r="R244" s="210"/>
      <c r="S244" s="211"/>
      <c r="T244" s="278">
        <f t="shared" si="10"/>
        <v>0</v>
      </c>
      <c r="U244" s="356">
        <f t="shared" si="11"/>
        <v>8</v>
      </c>
    </row>
    <row r="245" spans="1:21" ht="18" customHeight="1">
      <c r="A245" s="826"/>
      <c r="B245" s="827"/>
      <c r="C245" s="829"/>
      <c r="D245" s="829"/>
      <c r="E245" s="201">
        <v>27</v>
      </c>
      <c r="F245" s="334"/>
      <c r="G245" s="334"/>
      <c r="H245" s="204"/>
      <c r="I245" s="205"/>
      <c r="J245" s="206"/>
      <c r="K245" s="205"/>
      <c r="L245" s="206"/>
      <c r="M245" s="207"/>
      <c r="N245" s="208"/>
      <c r="O245" s="209"/>
      <c r="P245" s="207"/>
      <c r="Q245" s="208"/>
      <c r="R245" s="210"/>
      <c r="S245" s="211"/>
      <c r="T245" s="278">
        <f t="shared" si="10"/>
        <v>0</v>
      </c>
      <c r="U245" s="356">
        <f t="shared" si="11"/>
        <v>8</v>
      </c>
    </row>
    <row r="246" spans="1:21" ht="18" customHeight="1">
      <c r="A246" s="826"/>
      <c r="B246" s="827"/>
      <c r="C246" s="829"/>
      <c r="D246" s="829"/>
      <c r="E246" s="201">
        <v>28</v>
      </c>
      <c r="F246" s="334"/>
      <c r="G246" s="334"/>
      <c r="H246" s="204"/>
      <c r="I246" s="205"/>
      <c r="J246" s="206"/>
      <c r="K246" s="205"/>
      <c r="L246" s="206"/>
      <c r="M246" s="207"/>
      <c r="N246" s="208"/>
      <c r="O246" s="209"/>
      <c r="P246" s="207"/>
      <c r="Q246" s="208"/>
      <c r="R246" s="210"/>
      <c r="S246" s="211"/>
      <c r="T246" s="278">
        <f t="shared" si="10"/>
        <v>0</v>
      </c>
      <c r="U246" s="356">
        <f t="shared" si="11"/>
        <v>8</v>
      </c>
    </row>
    <row r="247" spans="1:21" ht="18" customHeight="1">
      <c r="A247" s="826"/>
      <c r="B247" s="827"/>
      <c r="C247" s="829"/>
      <c r="D247" s="829"/>
      <c r="E247" s="201">
        <v>29</v>
      </c>
      <c r="F247" s="334"/>
      <c r="G247" s="334"/>
      <c r="H247" s="204"/>
      <c r="I247" s="205"/>
      <c r="J247" s="206"/>
      <c r="K247" s="205"/>
      <c r="L247" s="206"/>
      <c r="M247" s="207"/>
      <c r="N247" s="208"/>
      <c r="O247" s="209"/>
      <c r="P247" s="207"/>
      <c r="Q247" s="208"/>
      <c r="R247" s="210"/>
      <c r="S247" s="211"/>
      <c r="T247" s="278">
        <f t="shared" si="10"/>
        <v>0</v>
      </c>
      <c r="U247" s="356">
        <f t="shared" si="11"/>
        <v>8</v>
      </c>
    </row>
    <row r="248" spans="1:21" ht="18" customHeight="1">
      <c r="A248" s="834"/>
      <c r="B248" s="835"/>
      <c r="C248" s="829"/>
      <c r="D248" s="829"/>
      <c r="E248" s="277">
        <v>30</v>
      </c>
      <c r="F248" s="375"/>
      <c r="G248" s="375"/>
      <c r="H248" s="134"/>
      <c r="I248" s="135"/>
      <c r="J248" s="212"/>
      <c r="K248" s="135"/>
      <c r="L248" s="212"/>
      <c r="M248" s="27"/>
      <c r="N248" s="120"/>
      <c r="O248" s="109"/>
      <c r="P248" s="27"/>
      <c r="Q248" s="120"/>
      <c r="R248" s="32"/>
      <c r="S248" s="122"/>
      <c r="T248" s="136">
        <f t="shared" si="10"/>
        <v>0</v>
      </c>
      <c r="U248" s="356">
        <f t="shared" si="11"/>
        <v>8</v>
      </c>
    </row>
    <row r="249" spans="1:21" ht="18" customHeight="1">
      <c r="A249" s="824">
        <v>9</v>
      </c>
      <c r="B249" s="825"/>
      <c r="C249" s="828" t="str">
        <f>IF(ISERROR(VLOOKUP($A249,【大規模】地域番号⑨!$BD:$BF,2,FALSE)),"",VLOOKUP($A249,【大規模】地域番号⑨!$BD:$BF,2,FALSE))</f>
        <v/>
      </c>
      <c r="D249" s="828" t="str">
        <f>IF(ISERROR(VLOOKUP($A249,【大規模】地域番号⑨!$BD:$BF,3,FALSE)),"",VLOOKUP($A249,【大規模】地域番号⑨!$BD:$BF,3,FALSE))</f>
        <v/>
      </c>
      <c r="E249" s="201">
        <v>1</v>
      </c>
      <c r="F249" s="334"/>
      <c r="G249" s="334"/>
      <c r="H249" s="176"/>
      <c r="I249" s="177"/>
      <c r="J249" s="178"/>
      <c r="K249" s="180"/>
      <c r="L249" s="181"/>
      <c r="M249" s="179"/>
      <c r="N249" s="180"/>
      <c r="O249" s="181"/>
      <c r="P249" s="179"/>
      <c r="Q249" s="180"/>
      <c r="R249" s="182"/>
      <c r="S249" s="183"/>
      <c r="T249" s="257">
        <f t="shared" si="10"/>
        <v>0</v>
      </c>
      <c r="U249" s="356">
        <f>$A$249</f>
        <v>9</v>
      </c>
    </row>
    <row r="250" spans="1:21" ht="18" customHeight="1">
      <c r="A250" s="826"/>
      <c r="B250" s="827"/>
      <c r="C250" s="829"/>
      <c r="D250" s="829"/>
      <c r="E250" s="201">
        <v>2</v>
      </c>
      <c r="F250" s="334"/>
      <c r="G250" s="334"/>
      <c r="H250" s="128"/>
      <c r="I250" s="111"/>
      <c r="J250" s="106"/>
      <c r="K250" s="112"/>
      <c r="L250" s="107"/>
      <c r="M250" s="12"/>
      <c r="N250" s="112"/>
      <c r="O250" s="107"/>
      <c r="P250" s="12"/>
      <c r="Q250" s="112"/>
      <c r="R250" s="31"/>
      <c r="S250" s="115"/>
      <c r="T250" s="93">
        <f t="shared" si="10"/>
        <v>0</v>
      </c>
      <c r="U250" s="356">
        <f t="shared" ref="U250:U278" si="12">$A$249</f>
        <v>9</v>
      </c>
    </row>
    <row r="251" spans="1:21" ht="18" customHeight="1">
      <c r="A251" s="826"/>
      <c r="B251" s="827"/>
      <c r="C251" s="829"/>
      <c r="D251" s="829"/>
      <c r="E251" s="201">
        <v>3</v>
      </c>
      <c r="F251" s="334"/>
      <c r="G251" s="334"/>
      <c r="H251" s="128"/>
      <c r="I251" s="111"/>
      <c r="J251" s="106"/>
      <c r="K251" s="112"/>
      <c r="L251" s="107"/>
      <c r="M251" s="12"/>
      <c r="N251" s="112"/>
      <c r="O251" s="107"/>
      <c r="P251" s="12"/>
      <c r="Q251" s="112"/>
      <c r="R251" s="31"/>
      <c r="S251" s="115"/>
      <c r="T251" s="93">
        <f t="shared" si="10"/>
        <v>0</v>
      </c>
      <c r="U251" s="356">
        <f t="shared" si="12"/>
        <v>9</v>
      </c>
    </row>
    <row r="252" spans="1:21" ht="18" customHeight="1">
      <c r="A252" s="826"/>
      <c r="B252" s="827"/>
      <c r="C252" s="829"/>
      <c r="D252" s="829"/>
      <c r="E252" s="201">
        <v>4</v>
      </c>
      <c r="F252" s="334"/>
      <c r="G252" s="334"/>
      <c r="H252" s="128"/>
      <c r="I252" s="111"/>
      <c r="J252" s="106"/>
      <c r="K252" s="112"/>
      <c r="L252" s="107"/>
      <c r="M252" s="12"/>
      <c r="N252" s="112"/>
      <c r="O252" s="107"/>
      <c r="P252" s="12"/>
      <c r="Q252" s="112"/>
      <c r="R252" s="31"/>
      <c r="S252" s="115"/>
      <c r="T252" s="93">
        <f t="shared" si="10"/>
        <v>0</v>
      </c>
      <c r="U252" s="356">
        <f t="shared" si="12"/>
        <v>9</v>
      </c>
    </row>
    <row r="253" spans="1:21" ht="18" customHeight="1">
      <c r="A253" s="826"/>
      <c r="B253" s="827"/>
      <c r="C253" s="829"/>
      <c r="D253" s="829"/>
      <c r="E253" s="201">
        <v>5</v>
      </c>
      <c r="F253" s="334"/>
      <c r="G253" s="334"/>
      <c r="H253" s="128"/>
      <c r="I253" s="111"/>
      <c r="J253" s="106"/>
      <c r="K253" s="112"/>
      <c r="L253" s="107"/>
      <c r="M253" s="12"/>
      <c r="N253" s="112"/>
      <c r="O253" s="107"/>
      <c r="P253" s="12"/>
      <c r="Q253" s="112"/>
      <c r="R253" s="31"/>
      <c r="S253" s="115"/>
      <c r="T253" s="93">
        <f t="shared" si="10"/>
        <v>0</v>
      </c>
      <c r="U253" s="356">
        <f t="shared" si="12"/>
        <v>9</v>
      </c>
    </row>
    <row r="254" spans="1:21" ht="18" customHeight="1">
      <c r="A254" s="826"/>
      <c r="B254" s="827"/>
      <c r="C254" s="829"/>
      <c r="D254" s="829"/>
      <c r="E254" s="201">
        <v>6</v>
      </c>
      <c r="F254" s="334"/>
      <c r="G254" s="334"/>
      <c r="H254" s="128"/>
      <c r="I254" s="111"/>
      <c r="J254" s="106"/>
      <c r="K254" s="111"/>
      <c r="L254" s="106"/>
      <c r="M254" s="12"/>
      <c r="N254" s="111"/>
      <c r="O254" s="107"/>
      <c r="P254" s="25"/>
      <c r="Q254" s="112"/>
      <c r="R254" s="31"/>
      <c r="S254" s="115"/>
      <c r="T254" s="93">
        <f t="shared" si="10"/>
        <v>0</v>
      </c>
      <c r="U254" s="356">
        <f t="shared" si="12"/>
        <v>9</v>
      </c>
    </row>
    <row r="255" spans="1:21" ht="18" customHeight="1">
      <c r="A255" s="826"/>
      <c r="B255" s="827"/>
      <c r="C255" s="829"/>
      <c r="D255" s="829"/>
      <c r="E255" s="201">
        <v>7</v>
      </c>
      <c r="F255" s="334"/>
      <c r="G255" s="334"/>
      <c r="H255" s="128"/>
      <c r="I255" s="111"/>
      <c r="J255" s="106"/>
      <c r="K255" s="111"/>
      <c r="L255" s="106"/>
      <c r="M255" s="12"/>
      <c r="N255" s="111"/>
      <c r="O255" s="107"/>
      <c r="P255" s="25"/>
      <c r="Q255" s="112"/>
      <c r="R255" s="31"/>
      <c r="S255" s="115"/>
      <c r="T255" s="93">
        <f t="shared" si="10"/>
        <v>0</v>
      </c>
      <c r="U255" s="356">
        <f t="shared" si="12"/>
        <v>9</v>
      </c>
    </row>
    <row r="256" spans="1:21" ht="18" customHeight="1">
      <c r="A256" s="826"/>
      <c r="B256" s="827"/>
      <c r="C256" s="829"/>
      <c r="D256" s="829"/>
      <c r="E256" s="201">
        <v>8</v>
      </c>
      <c r="F256" s="334"/>
      <c r="G256" s="334"/>
      <c r="H256" s="128"/>
      <c r="I256" s="111"/>
      <c r="J256" s="106"/>
      <c r="K256" s="111"/>
      <c r="L256" s="106"/>
      <c r="M256" s="12"/>
      <c r="N256" s="111"/>
      <c r="O256" s="107"/>
      <c r="P256" s="25"/>
      <c r="Q256" s="112"/>
      <c r="R256" s="31"/>
      <c r="S256" s="115"/>
      <c r="T256" s="93">
        <f t="shared" si="10"/>
        <v>0</v>
      </c>
      <c r="U256" s="356">
        <f t="shared" si="12"/>
        <v>9</v>
      </c>
    </row>
    <row r="257" spans="1:21" ht="18" customHeight="1">
      <c r="A257" s="826"/>
      <c r="B257" s="827"/>
      <c r="C257" s="829"/>
      <c r="D257" s="829"/>
      <c r="E257" s="201">
        <v>9</v>
      </c>
      <c r="F257" s="334"/>
      <c r="G257" s="334"/>
      <c r="H257" s="128"/>
      <c r="I257" s="111"/>
      <c r="J257" s="106"/>
      <c r="K257" s="111"/>
      <c r="L257" s="106"/>
      <c r="M257" s="12"/>
      <c r="N257" s="112"/>
      <c r="O257" s="107"/>
      <c r="P257" s="12"/>
      <c r="Q257" s="112"/>
      <c r="R257" s="31"/>
      <c r="S257" s="115"/>
      <c r="T257" s="93">
        <f t="shared" si="10"/>
        <v>0</v>
      </c>
      <c r="U257" s="356">
        <f t="shared" si="12"/>
        <v>9</v>
      </c>
    </row>
    <row r="258" spans="1:21" ht="18" customHeight="1">
      <c r="A258" s="826"/>
      <c r="B258" s="827"/>
      <c r="C258" s="829"/>
      <c r="D258" s="829"/>
      <c r="E258" s="201">
        <v>10</v>
      </c>
      <c r="F258" s="334"/>
      <c r="G258" s="334"/>
      <c r="H258" s="204"/>
      <c r="I258" s="205"/>
      <c r="J258" s="206"/>
      <c r="K258" s="205"/>
      <c r="L258" s="206"/>
      <c r="M258" s="207"/>
      <c r="N258" s="208"/>
      <c r="O258" s="209"/>
      <c r="P258" s="207"/>
      <c r="Q258" s="208"/>
      <c r="R258" s="210"/>
      <c r="S258" s="211"/>
      <c r="T258" s="278">
        <f t="shared" si="10"/>
        <v>0</v>
      </c>
      <c r="U258" s="356">
        <f t="shared" si="12"/>
        <v>9</v>
      </c>
    </row>
    <row r="259" spans="1:21" ht="18" customHeight="1">
      <c r="A259" s="826"/>
      <c r="B259" s="827"/>
      <c r="C259" s="829"/>
      <c r="D259" s="829"/>
      <c r="E259" s="201">
        <v>11</v>
      </c>
      <c r="F259" s="334"/>
      <c r="G259" s="334"/>
      <c r="H259" s="204"/>
      <c r="I259" s="205"/>
      <c r="J259" s="206"/>
      <c r="K259" s="205"/>
      <c r="L259" s="206"/>
      <c r="M259" s="207"/>
      <c r="N259" s="208"/>
      <c r="O259" s="209"/>
      <c r="P259" s="207"/>
      <c r="Q259" s="208"/>
      <c r="R259" s="210"/>
      <c r="S259" s="211"/>
      <c r="T259" s="278">
        <f t="shared" si="10"/>
        <v>0</v>
      </c>
      <c r="U259" s="356">
        <f t="shared" si="12"/>
        <v>9</v>
      </c>
    </row>
    <row r="260" spans="1:21" ht="18" customHeight="1">
      <c r="A260" s="826"/>
      <c r="B260" s="827"/>
      <c r="C260" s="829"/>
      <c r="D260" s="829"/>
      <c r="E260" s="201">
        <v>12</v>
      </c>
      <c r="F260" s="334"/>
      <c r="G260" s="334"/>
      <c r="H260" s="204"/>
      <c r="I260" s="205"/>
      <c r="J260" s="206"/>
      <c r="K260" s="205"/>
      <c r="L260" s="206"/>
      <c r="M260" s="207"/>
      <c r="N260" s="208"/>
      <c r="O260" s="209"/>
      <c r="P260" s="207"/>
      <c r="Q260" s="208"/>
      <c r="R260" s="210"/>
      <c r="S260" s="211"/>
      <c r="T260" s="278">
        <f t="shared" si="10"/>
        <v>0</v>
      </c>
      <c r="U260" s="356">
        <f t="shared" si="12"/>
        <v>9</v>
      </c>
    </row>
    <row r="261" spans="1:21" ht="18" customHeight="1">
      <c r="A261" s="826"/>
      <c r="B261" s="827"/>
      <c r="C261" s="829"/>
      <c r="D261" s="829"/>
      <c r="E261" s="201">
        <v>13</v>
      </c>
      <c r="F261" s="334"/>
      <c r="G261" s="334"/>
      <c r="H261" s="204"/>
      <c r="I261" s="205"/>
      <c r="J261" s="206"/>
      <c r="K261" s="205"/>
      <c r="L261" s="206"/>
      <c r="M261" s="207"/>
      <c r="N261" s="208"/>
      <c r="O261" s="209"/>
      <c r="P261" s="207"/>
      <c r="Q261" s="208"/>
      <c r="R261" s="210"/>
      <c r="S261" s="211"/>
      <c r="T261" s="278">
        <f t="shared" si="10"/>
        <v>0</v>
      </c>
      <c r="U261" s="356">
        <f t="shared" si="12"/>
        <v>9</v>
      </c>
    </row>
    <row r="262" spans="1:21" ht="18" customHeight="1">
      <c r="A262" s="826"/>
      <c r="B262" s="827"/>
      <c r="C262" s="829"/>
      <c r="D262" s="829"/>
      <c r="E262" s="201">
        <v>14</v>
      </c>
      <c r="F262" s="334"/>
      <c r="G262" s="334"/>
      <c r="H262" s="204"/>
      <c r="I262" s="205"/>
      <c r="J262" s="206"/>
      <c r="K262" s="205"/>
      <c r="L262" s="206"/>
      <c r="M262" s="207"/>
      <c r="N262" s="208"/>
      <c r="O262" s="209"/>
      <c r="P262" s="207"/>
      <c r="Q262" s="208"/>
      <c r="R262" s="210"/>
      <c r="S262" s="211"/>
      <c r="T262" s="278">
        <f t="shared" si="10"/>
        <v>0</v>
      </c>
      <c r="U262" s="356">
        <f t="shared" si="12"/>
        <v>9</v>
      </c>
    </row>
    <row r="263" spans="1:21" ht="18" customHeight="1">
      <c r="A263" s="826"/>
      <c r="B263" s="827"/>
      <c r="C263" s="829"/>
      <c r="D263" s="829"/>
      <c r="E263" s="201">
        <v>15</v>
      </c>
      <c r="F263" s="334"/>
      <c r="G263" s="334"/>
      <c r="H263" s="204"/>
      <c r="I263" s="205"/>
      <c r="J263" s="206"/>
      <c r="K263" s="205"/>
      <c r="L263" s="206"/>
      <c r="M263" s="207"/>
      <c r="N263" s="208"/>
      <c r="O263" s="209"/>
      <c r="P263" s="207"/>
      <c r="Q263" s="208"/>
      <c r="R263" s="210"/>
      <c r="S263" s="211"/>
      <c r="T263" s="278">
        <f t="shared" si="10"/>
        <v>0</v>
      </c>
      <c r="U263" s="356">
        <f t="shared" si="12"/>
        <v>9</v>
      </c>
    </row>
    <row r="264" spans="1:21" ht="18" customHeight="1">
      <c r="A264" s="826"/>
      <c r="B264" s="827"/>
      <c r="C264" s="829"/>
      <c r="D264" s="829"/>
      <c r="E264" s="201">
        <v>16</v>
      </c>
      <c r="F264" s="334"/>
      <c r="G264" s="334"/>
      <c r="H264" s="204"/>
      <c r="I264" s="205"/>
      <c r="J264" s="206"/>
      <c r="K264" s="205"/>
      <c r="L264" s="206"/>
      <c r="M264" s="207"/>
      <c r="N264" s="208"/>
      <c r="O264" s="209"/>
      <c r="P264" s="207"/>
      <c r="Q264" s="208"/>
      <c r="R264" s="210"/>
      <c r="S264" s="211"/>
      <c r="T264" s="278">
        <f t="shared" si="10"/>
        <v>0</v>
      </c>
      <c r="U264" s="356">
        <f t="shared" si="12"/>
        <v>9</v>
      </c>
    </row>
    <row r="265" spans="1:21" ht="18" customHeight="1">
      <c r="A265" s="826"/>
      <c r="B265" s="827"/>
      <c r="C265" s="829"/>
      <c r="D265" s="829"/>
      <c r="E265" s="201">
        <v>17</v>
      </c>
      <c r="F265" s="334"/>
      <c r="G265" s="334"/>
      <c r="H265" s="204"/>
      <c r="I265" s="205"/>
      <c r="J265" s="206"/>
      <c r="K265" s="205"/>
      <c r="L265" s="206"/>
      <c r="M265" s="207"/>
      <c r="N265" s="208"/>
      <c r="O265" s="209"/>
      <c r="P265" s="207"/>
      <c r="Q265" s="208"/>
      <c r="R265" s="210"/>
      <c r="S265" s="211"/>
      <c r="T265" s="278">
        <f t="shared" ref="T265:T328" si="13">IF(J265="",0,INT(SUM(PRODUCT(J265,L265,O265),R265)))</f>
        <v>0</v>
      </c>
      <c r="U265" s="356">
        <f t="shared" si="12"/>
        <v>9</v>
      </c>
    </row>
    <row r="266" spans="1:21" ht="18" customHeight="1">
      <c r="A266" s="826"/>
      <c r="B266" s="827"/>
      <c r="C266" s="829"/>
      <c r="D266" s="829"/>
      <c r="E266" s="201">
        <v>18</v>
      </c>
      <c r="F266" s="334"/>
      <c r="G266" s="334"/>
      <c r="H266" s="204"/>
      <c r="I266" s="205"/>
      <c r="J266" s="206"/>
      <c r="K266" s="205"/>
      <c r="L266" s="206"/>
      <c r="M266" s="207"/>
      <c r="N266" s="208"/>
      <c r="O266" s="209"/>
      <c r="P266" s="207"/>
      <c r="Q266" s="208"/>
      <c r="R266" s="210"/>
      <c r="S266" s="211"/>
      <c r="T266" s="278">
        <f t="shared" si="13"/>
        <v>0</v>
      </c>
      <c r="U266" s="356">
        <f t="shared" si="12"/>
        <v>9</v>
      </c>
    </row>
    <row r="267" spans="1:21" ht="18" customHeight="1">
      <c r="A267" s="826"/>
      <c r="B267" s="827"/>
      <c r="C267" s="829"/>
      <c r="D267" s="829"/>
      <c r="E267" s="201">
        <v>19</v>
      </c>
      <c r="F267" s="334"/>
      <c r="G267" s="334"/>
      <c r="H267" s="204"/>
      <c r="I267" s="205"/>
      <c r="J267" s="206"/>
      <c r="K267" s="205"/>
      <c r="L267" s="206"/>
      <c r="M267" s="207"/>
      <c r="N267" s="208"/>
      <c r="O267" s="209"/>
      <c r="P267" s="207"/>
      <c r="Q267" s="208"/>
      <c r="R267" s="210"/>
      <c r="S267" s="211"/>
      <c r="T267" s="278">
        <f t="shared" si="13"/>
        <v>0</v>
      </c>
      <c r="U267" s="356">
        <f t="shared" si="12"/>
        <v>9</v>
      </c>
    </row>
    <row r="268" spans="1:21" ht="18" customHeight="1">
      <c r="A268" s="826"/>
      <c r="B268" s="827"/>
      <c r="C268" s="829"/>
      <c r="D268" s="829"/>
      <c r="E268" s="201">
        <v>20</v>
      </c>
      <c r="F268" s="334"/>
      <c r="G268" s="334"/>
      <c r="H268" s="204"/>
      <c r="I268" s="205"/>
      <c r="J268" s="206"/>
      <c r="K268" s="205"/>
      <c r="L268" s="206"/>
      <c r="M268" s="207"/>
      <c r="N268" s="208"/>
      <c r="O268" s="209"/>
      <c r="P268" s="207"/>
      <c r="Q268" s="208"/>
      <c r="R268" s="210"/>
      <c r="S268" s="211"/>
      <c r="T268" s="278">
        <f t="shared" si="13"/>
        <v>0</v>
      </c>
      <c r="U268" s="356">
        <f t="shared" si="12"/>
        <v>9</v>
      </c>
    </row>
    <row r="269" spans="1:21" ht="18" customHeight="1">
      <c r="A269" s="826"/>
      <c r="B269" s="827"/>
      <c r="C269" s="829"/>
      <c r="D269" s="829"/>
      <c r="E269" s="201">
        <v>21</v>
      </c>
      <c r="F269" s="334"/>
      <c r="G269" s="334"/>
      <c r="H269" s="204"/>
      <c r="I269" s="205"/>
      <c r="J269" s="206"/>
      <c r="K269" s="205"/>
      <c r="L269" s="206"/>
      <c r="M269" s="207"/>
      <c r="N269" s="208"/>
      <c r="O269" s="209"/>
      <c r="P269" s="207"/>
      <c r="Q269" s="208"/>
      <c r="R269" s="210"/>
      <c r="S269" s="211"/>
      <c r="T269" s="278">
        <f t="shared" si="13"/>
        <v>0</v>
      </c>
      <c r="U269" s="356">
        <f t="shared" si="12"/>
        <v>9</v>
      </c>
    </row>
    <row r="270" spans="1:21" ht="18" customHeight="1">
      <c r="A270" s="826"/>
      <c r="B270" s="827"/>
      <c r="C270" s="829"/>
      <c r="D270" s="829"/>
      <c r="E270" s="201">
        <v>22</v>
      </c>
      <c r="F270" s="334"/>
      <c r="G270" s="334"/>
      <c r="H270" s="204"/>
      <c r="I270" s="205"/>
      <c r="J270" s="206"/>
      <c r="K270" s="205"/>
      <c r="L270" s="206"/>
      <c r="M270" s="207"/>
      <c r="N270" s="208"/>
      <c r="O270" s="209"/>
      <c r="P270" s="207"/>
      <c r="Q270" s="208"/>
      <c r="R270" s="210"/>
      <c r="S270" s="211"/>
      <c r="T270" s="278">
        <f t="shared" si="13"/>
        <v>0</v>
      </c>
      <c r="U270" s="356">
        <f t="shared" si="12"/>
        <v>9</v>
      </c>
    </row>
    <row r="271" spans="1:21" ht="18" customHeight="1">
      <c r="A271" s="826"/>
      <c r="B271" s="827"/>
      <c r="C271" s="829"/>
      <c r="D271" s="829"/>
      <c r="E271" s="201">
        <v>23</v>
      </c>
      <c r="F271" s="334"/>
      <c r="G271" s="334"/>
      <c r="H271" s="204"/>
      <c r="I271" s="205"/>
      <c r="J271" s="206"/>
      <c r="K271" s="205"/>
      <c r="L271" s="206"/>
      <c r="M271" s="207"/>
      <c r="N271" s="208"/>
      <c r="O271" s="209"/>
      <c r="P271" s="207"/>
      <c r="Q271" s="208"/>
      <c r="R271" s="210"/>
      <c r="S271" s="211"/>
      <c r="T271" s="278">
        <f t="shared" si="13"/>
        <v>0</v>
      </c>
      <c r="U271" s="356">
        <f t="shared" si="12"/>
        <v>9</v>
      </c>
    </row>
    <row r="272" spans="1:21" ht="18" customHeight="1">
      <c r="A272" s="826"/>
      <c r="B272" s="827"/>
      <c r="C272" s="829"/>
      <c r="D272" s="829"/>
      <c r="E272" s="201">
        <v>24</v>
      </c>
      <c r="F272" s="334"/>
      <c r="G272" s="334"/>
      <c r="H272" s="204"/>
      <c r="I272" s="205"/>
      <c r="J272" s="206"/>
      <c r="K272" s="205"/>
      <c r="L272" s="206"/>
      <c r="M272" s="207"/>
      <c r="N272" s="208"/>
      <c r="O272" s="209"/>
      <c r="P272" s="207"/>
      <c r="Q272" s="208"/>
      <c r="R272" s="210"/>
      <c r="S272" s="211"/>
      <c r="T272" s="278">
        <f t="shared" si="13"/>
        <v>0</v>
      </c>
      <c r="U272" s="356">
        <f t="shared" si="12"/>
        <v>9</v>
      </c>
    </row>
    <row r="273" spans="1:21" ht="18" customHeight="1">
      <c r="A273" s="826"/>
      <c r="B273" s="827"/>
      <c r="C273" s="829"/>
      <c r="D273" s="829"/>
      <c r="E273" s="201">
        <v>25</v>
      </c>
      <c r="F273" s="334"/>
      <c r="G273" s="334"/>
      <c r="H273" s="204"/>
      <c r="I273" s="205"/>
      <c r="J273" s="206"/>
      <c r="K273" s="205"/>
      <c r="L273" s="206"/>
      <c r="M273" s="207"/>
      <c r="N273" s="208"/>
      <c r="O273" s="209"/>
      <c r="P273" s="207"/>
      <c r="Q273" s="208"/>
      <c r="R273" s="210"/>
      <c r="S273" s="211"/>
      <c r="T273" s="278">
        <f t="shared" si="13"/>
        <v>0</v>
      </c>
      <c r="U273" s="356">
        <f t="shared" si="12"/>
        <v>9</v>
      </c>
    </row>
    <row r="274" spans="1:21" ht="18" customHeight="1">
      <c r="A274" s="826"/>
      <c r="B274" s="827"/>
      <c r="C274" s="829"/>
      <c r="D274" s="829"/>
      <c r="E274" s="201">
        <v>26</v>
      </c>
      <c r="F274" s="334"/>
      <c r="G274" s="334"/>
      <c r="H274" s="204"/>
      <c r="I274" s="205"/>
      <c r="J274" s="206"/>
      <c r="K274" s="205"/>
      <c r="L274" s="206"/>
      <c r="M274" s="207"/>
      <c r="N274" s="208"/>
      <c r="O274" s="209"/>
      <c r="P274" s="207"/>
      <c r="Q274" s="208"/>
      <c r="R274" s="210"/>
      <c r="S274" s="211"/>
      <c r="T274" s="278">
        <f t="shared" si="13"/>
        <v>0</v>
      </c>
      <c r="U274" s="356">
        <f t="shared" si="12"/>
        <v>9</v>
      </c>
    </row>
    <row r="275" spans="1:21" ht="18" customHeight="1">
      <c r="A275" s="826"/>
      <c r="B275" s="827"/>
      <c r="C275" s="829"/>
      <c r="D275" s="829"/>
      <c r="E275" s="201">
        <v>27</v>
      </c>
      <c r="F275" s="334"/>
      <c r="G275" s="334"/>
      <c r="H275" s="204"/>
      <c r="I275" s="205"/>
      <c r="J275" s="206"/>
      <c r="K275" s="205"/>
      <c r="L275" s="206"/>
      <c r="M275" s="207"/>
      <c r="N275" s="208"/>
      <c r="O275" s="209"/>
      <c r="P275" s="207"/>
      <c r="Q275" s="208"/>
      <c r="R275" s="210"/>
      <c r="S275" s="211"/>
      <c r="T275" s="278">
        <f t="shared" si="13"/>
        <v>0</v>
      </c>
      <c r="U275" s="356">
        <f t="shared" si="12"/>
        <v>9</v>
      </c>
    </row>
    <row r="276" spans="1:21" ht="18" customHeight="1">
      <c r="A276" s="826"/>
      <c r="B276" s="827"/>
      <c r="C276" s="829"/>
      <c r="D276" s="829"/>
      <c r="E276" s="201">
        <v>28</v>
      </c>
      <c r="F276" s="334"/>
      <c r="G276" s="334"/>
      <c r="H276" s="204"/>
      <c r="I276" s="205"/>
      <c r="J276" s="206"/>
      <c r="K276" s="205"/>
      <c r="L276" s="206"/>
      <c r="M276" s="207"/>
      <c r="N276" s="208"/>
      <c r="O276" s="209"/>
      <c r="P276" s="207"/>
      <c r="Q276" s="208"/>
      <c r="R276" s="210"/>
      <c r="S276" s="211"/>
      <c r="T276" s="278">
        <f t="shared" si="13"/>
        <v>0</v>
      </c>
      <c r="U276" s="356">
        <f t="shared" si="12"/>
        <v>9</v>
      </c>
    </row>
    <row r="277" spans="1:21" ht="18" customHeight="1">
      <c r="A277" s="826"/>
      <c r="B277" s="827"/>
      <c r="C277" s="829"/>
      <c r="D277" s="829"/>
      <c r="E277" s="201">
        <v>29</v>
      </c>
      <c r="F277" s="334"/>
      <c r="G277" s="334"/>
      <c r="H277" s="204"/>
      <c r="I277" s="205"/>
      <c r="J277" s="206"/>
      <c r="K277" s="205"/>
      <c r="L277" s="206"/>
      <c r="M277" s="207"/>
      <c r="N277" s="208"/>
      <c r="O277" s="209"/>
      <c r="P277" s="207"/>
      <c r="Q277" s="208"/>
      <c r="R277" s="210"/>
      <c r="S277" s="211"/>
      <c r="T277" s="278">
        <f t="shared" si="13"/>
        <v>0</v>
      </c>
      <c r="U277" s="356">
        <f t="shared" si="12"/>
        <v>9</v>
      </c>
    </row>
    <row r="278" spans="1:21" ht="18" customHeight="1">
      <c r="A278" s="834"/>
      <c r="B278" s="835"/>
      <c r="C278" s="829"/>
      <c r="D278" s="829"/>
      <c r="E278" s="277">
        <v>30</v>
      </c>
      <c r="F278" s="375"/>
      <c r="G278" s="375"/>
      <c r="H278" s="134"/>
      <c r="I278" s="135"/>
      <c r="J278" s="212"/>
      <c r="K278" s="135"/>
      <c r="L278" s="212"/>
      <c r="M278" s="27"/>
      <c r="N278" s="120"/>
      <c r="O278" s="109"/>
      <c r="P278" s="27"/>
      <c r="Q278" s="120"/>
      <c r="R278" s="32"/>
      <c r="S278" s="122"/>
      <c r="T278" s="136">
        <f t="shared" si="13"/>
        <v>0</v>
      </c>
      <c r="U278" s="356">
        <f t="shared" si="12"/>
        <v>9</v>
      </c>
    </row>
    <row r="279" spans="1:21" ht="18" customHeight="1">
      <c r="A279" s="824">
        <v>10</v>
      </c>
      <c r="B279" s="825"/>
      <c r="C279" s="828" t="str">
        <f>IF(ISERROR(VLOOKUP($A279,【大規模】地域番号⑨!$BD:$BF,2,FALSE)),"",VLOOKUP($A279,【大規模】地域番号⑨!$BD:$BF,2,FALSE))</f>
        <v/>
      </c>
      <c r="D279" s="828" t="str">
        <f>IF(ISERROR(VLOOKUP($A279,【大規模】地域番号⑨!$BD:$BF,3,FALSE)),"",VLOOKUP($A279,【大規模】地域番号⑨!$BD:$BF,3,FALSE))</f>
        <v/>
      </c>
      <c r="E279" s="201">
        <v>1</v>
      </c>
      <c r="F279" s="334"/>
      <c r="G279" s="334"/>
      <c r="H279" s="176"/>
      <c r="I279" s="177"/>
      <c r="J279" s="178"/>
      <c r="K279" s="180"/>
      <c r="L279" s="181"/>
      <c r="M279" s="179"/>
      <c r="N279" s="180"/>
      <c r="O279" s="181"/>
      <c r="P279" s="179"/>
      <c r="Q279" s="180"/>
      <c r="R279" s="182"/>
      <c r="S279" s="183"/>
      <c r="T279" s="257">
        <f t="shared" si="13"/>
        <v>0</v>
      </c>
      <c r="U279" s="356">
        <f>$A$279</f>
        <v>10</v>
      </c>
    </row>
    <row r="280" spans="1:21" ht="18" customHeight="1">
      <c r="A280" s="826"/>
      <c r="B280" s="827"/>
      <c r="C280" s="829"/>
      <c r="D280" s="829"/>
      <c r="E280" s="201">
        <v>2</v>
      </c>
      <c r="F280" s="334"/>
      <c r="G280" s="334"/>
      <c r="H280" s="128"/>
      <c r="I280" s="111"/>
      <c r="J280" s="106"/>
      <c r="K280" s="112"/>
      <c r="L280" s="107"/>
      <c r="M280" s="12"/>
      <c r="N280" s="112"/>
      <c r="O280" s="107"/>
      <c r="P280" s="12"/>
      <c r="Q280" s="112"/>
      <c r="R280" s="31"/>
      <c r="S280" s="115"/>
      <c r="T280" s="93">
        <f t="shared" si="13"/>
        <v>0</v>
      </c>
      <c r="U280" s="356">
        <f t="shared" ref="U280:U308" si="14">$A$279</f>
        <v>10</v>
      </c>
    </row>
    <row r="281" spans="1:21" ht="18" customHeight="1">
      <c r="A281" s="826"/>
      <c r="B281" s="827"/>
      <c r="C281" s="829"/>
      <c r="D281" s="829"/>
      <c r="E281" s="201">
        <v>3</v>
      </c>
      <c r="F281" s="334"/>
      <c r="G281" s="334"/>
      <c r="H281" s="128"/>
      <c r="I281" s="111"/>
      <c r="J281" s="106"/>
      <c r="K281" s="112"/>
      <c r="L281" s="107"/>
      <c r="M281" s="12"/>
      <c r="N281" s="112"/>
      <c r="O281" s="107"/>
      <c r="P281" s="12"/>
      <c r="Q281" s="112"/>
      <c r="R281" s="31"/>
      <c r="S281" s="115"/>
      <c r="T281" s="93">
        <f t="shared" si="13"/>
        <v>0</v>
      </c>
      <c r="U281" s="356">
        <f t="shared" si="14"/>
        <v>10</v>
      </c>
    </row>
    <row r="282" spans="1:21" ht="18" customHeight="1">
      <c r="A282" s="826"/>
      <c r="B282" s="827"/>
      <c r="C282" s="829"/>
      <c r="D282" s="829"/>
      <c r="E282" s="201">
        <v>4</v>
      </c>
      <c r="F282" s="334"/>
      <c r="G282" s="334"/>
      <c r="H282" s="128"/>
      <c r="I282" s="111"/>
      <c r="J282" s="106"/>
      <c r="K282" s="112"/>
      <c r="L282" s="107"/>
      <c r="M282" s="12"/>
      <c r="N282" s="112"/>
      <c r="O282" s="107"/>
      <c r="P282" s="12"/>
      <c r="Q282" s="112"/>
      <c r="R282" s="31"/>
      <c r="S282" s="115"/>
      <c r="T282" s="93">
        <f t="shared" si="13"/>
        <v>0</v>
      </c>
      <c r="U282" s="356">
        <f t="shared" si="14"/>
        <v>10</v>
      </c>
    </row>
    <row r="283" spans="1:21" ht="18" customHeight="1">
      <c r="A283" s="826"/>
      <c r="B283" s="827"/>
      <c r="C283" s="829"/>
      <c r="D283" s="829"/>
      <c r="E283" s="201">
        <v>5</v>
      </c>
      <c r="F283" s="334"/>
      <c r="G283" s="334"/>
      <c r="H283" s="128"/>
      <c r="I283" s="111"/>
      <c r="J283" s="106"/>
      <c r="K283" s="112"/>
      <c r="L283" s="107"/>
      <c r="M283" s="12"/>
      <c r="N283" s="112"/>
      <c r="O283" s="107"/>
      <c r="P283" s="12"/>
      <c r="Q283" s="112"/>
      <c r="R283" s="31"/>
      <c r="S283" s="115"/>
      <c r="T283" s="93">
        <f t="shared" si="13"/>
        <v>0</v>
      </c>
      <c r="U283" s="356">
        <f t="shared" si="14"/>
        <v>10</v>
      </c>
    </row>
    <row r="284" spans="1:21" ht="18" customHeight="1">
      <c r="A284" s="826"/>
      <c r="B284" s="827"/>
      <c r="C284" s="829"/>
      <c r="D284" s="829"/>
      <c r="E284" s="201">
        <v>6</v>
      </c>
      <c r="F284" s="334"/>
      <c r="G284" s="334"/>
      <c r="H284" s="128"/>
      <c r="I284" s="111"/>
      <c r="J284" s="106"/>
      <c r="K284" s="111"/>
      <c r="L284" s="106"/>
      <c r="M284" s="12"/>
      <c r="N284" s="111"/>
      <c r="O284" s="107"/>
      <c r="P284" s="25"/>
      <c r="Q284" s="112"/>
      <c r="R284" s="31"/>
      <c r="S284" s="115"/>
      <c r="T284" s="93">
        <f t="shared" si="13"/>
        <v>0</v>
      </c>
      <c r="U284" s="356">
        <f t="shared" si="14"/>
        <v>10</v>
      </c>
    </row>
    <row r="285" spans="1:21" ht="18" customHeight="1">
      <c r="A285" s="826"/>
      <c r="B285" s="827"/>
      <c r="C285" s="829"/>
      <c r="D285" s="829"/>
      <c r="E285" s="201">
        <v>7</v>
      </c>
      <c r="F285" s="334"/>
      <c r="G285" s="334"/>
      <c r="H285" s="128"/>
      <c r="I285" s="111"/>
      <c r="J285" s="106"/>
      <c r="K285" s="111"/>
      <c r="L285" s="106"/>
      <c r="M285" s="12"/>
      <c r="N285" s="111"/>
      <c r="O285" s="107"/>
      <c r="P285" s="25"/>
      <c r="Q285" s="112"/>
      <c r="R285" s="31"/>
      <c r="S285" s="115"/>
      <c r="T285" s="93">
        <f t="shared" si="13"/>
        <v>0</v>
      </c>
      <c r="U285" s="356">
        <f t="shared" si="14"/>
        <v>10</v>
      </c>
    </row>
    <row r="286" spans="1:21" ht="18" customHeight="1">
      <c r="A286" s="826"/>
      <c r="B286" s="827"/>
      <c r="C286" s="829"/>
      <c r="D286" s="829"/>
      <c r="E286" s="201">
        <v>8</v>
      </c>
      <c r="F286" s="334"/>
      <c r="G286" s="334"/>
      <c r="H286" s="128"/>
      <c r="I286" s="111"/>
      <c r="J286" s="106"/>
      <c r="K286" s="111"/>
      <c r="L286" s="106"/>
      <c r="M286" s="12"/>
      <c r="N286" s="111"/>
      <c r="O286" s="107"/>
      <c r="P286" s="25"/>
      <c r="Q286" s="112"/>
      <c r="R286" s="31"/>
      <c r="S286" s="115"/>
      <c r="T286" s="93">
        <f t="shared" si="13"/>
        <v>0</v>
      </c>
      <c r="U286" s="356">
        <f t="shared" si="14"/>
        <v>10</v>
      </c>
    </row>
    <row r="287" spans="1:21" ht="18" customHeight="1">
      <c r="A287" s="826"/>
      <c r="B287" s="827"/>
      <c r="C287" s="829"/>
      <c r="D287" s="829"/>
      <c r="E287" s="201">
        <v>9</v>
      </c>
      <c r="F287" s="334"/>
      <c r="G287" s="334"/>
      <c r="H287" s="128"/>
      <c r="I287" s="111"/>
      <c r="J287" s="106"/>
      <c r="K287" s="111"/>
      <c r="L287" s="106"/>
      <c r="M287" s="12"/>
      <c r="N287" s="112"/>
      <c r="O287" s="107"/>
      <c r="P287" s="12"/>
      <c r="Q287" s="112"/>
      <c r="R287" s="31"/>
      <c r="S287" s="115"/>
      <c r="T287" s="93">
        <f t="shared" si="13"/>
        <v>0</v>
      </c>
      <c r="U287" s="356">
        <f t="shared" si="14"/>
        <v>10</v>
      </c>
    </row>
    <row r="288" spans="1:21" ht="18" customHeight="1">
      <c r="A288" s="826"/>
      <c r="B288" s="827"/>
      <c r="C288" s="829"/>
      <c r="D288" s="829"/>
      <c r="E288" s="201">
        <v>10</v>
      </c>
      <c r="F288" s="334"/>
      <c r="G288" s="334"/>
      <c r="H288" s="204"/>
      <c r="I288" s="205"/>
      <c r="J288" s="206"/>
      <c r="K288" s="205"/>
      <c r="L288" s="206"/>
      <c r="M288" s="207"/>
      <c r="N288" s="208"/>
      <c r="O288" s="209"/>
      <c r="P288" s="207"/>
      <c r="Q288" s="208"/>
      <c r="R288" s="210"/>
      <c r="S288" s="211"/>
      <c r="T288" s="278">
        <f t="shared" si="13"/>
        <v>0</v>
      </c>
      <c r="U288" s="356">
        <f t="shared" si="14"/>
        <v>10</v>
      </c>
    </row>
    <row r="289" spans="1:21" ht="18" customHeight="1">
      <c r="A289" s="826"/>
      <c r="B289" s="827"/>
      <c r="C289" s="829"/>
      <c r="D289" s="829"/>
      <c r="E289" s="201">
        <v>11</v>
      </c>
      <c r="F289" s="334"/>
      <c r="G289" s="334"/>
      <c r="H289" s="204"/>
      <c r="I289" s="205"/>
      <c r="J289" s="206"/>
      <c r="K289" s="205"/>
      <c r="L289" s="206"/>
      <c r="M289" s="207"/>
      <c r="N289" s="208"/>
      <c r="O289" s="209"/>
      <c r="P289" s="207"/>
      <c r="Q289" s="208"/>
      <c r="R289" s="210"/>
      <c r="S289" s="211"/>
      <c r="T289" s="278">
        <f t="shared" si="13"/>
        <v>0</v>
      </c>
      <c r="U289" s="356">
        <f t="shared" si="14"/>
        <v>10</v>
      </c>
    </row>
    <row r="290" spans="1:21" ht="18" customHeight="1">
      <c r="A290" s="826"/>
      <c r="B290" s="827"/>
      <c r="C290" s="829"/>
      <c r="D290" s="829"/>
      <c r="E290" s="201">
        <v>12</v>
      </c>
      <c r="F290" s="334"/>
      <c r="G290" s="334"/>
      <c r="H290" s="204"/>
      <c r="I290" s="205"/>
      <c r="J290" s="206"/>
      <c r="K290" s="205"/>
      <c r="L290" s="206"/>
      <c r="M290" s="207"/>
      <c r="N290" s="208"/>
      <c r="O290" s="209"/>
      <c r="P290" s="207"/>
      <c r="Q290" s="208"/>
      <c r="R290" s="210"/>
      <c r="S290" s="211"/>
      <c r="T290" s="278">
        <f t="shared" si="13"/>
        <v>0</v>
      </c>
      <c r="U290" s="356">
        <f t="shared" si="14"/>
        <v>10</v>
      </c>
    </row>
    <row r="291" spans="1:21" ht="18" customHeight="1">
      <c r="A291" s="826"/>
      <c r="B291" s="827"/>
      <c r="C291" s="829"/>
      <c r="D291" s="829"/>
      <c r="E291" s="201">
        <v>13</v>
      </c>
      <c r="F291" s="334"/>
      <c r="G291" s="334"/>
      <c r="H291" s="204"/>
      <c r="I291" s="205"/>
      <c r="J291" s="206"/>
      <c r="K291" s="205"/>
      <c r="L291" s="206"/>
      <c r="M291" s="207"/>
      <c r="N291" s="208"/>
      <c r="O291" s="209"/>
      <c r="P291" s="207"/>
      <c r="Q291" s="208"/>
      <c r="R291" s="210"/>
      <c r="S291" s="211"/>
      <c r="T291" s="278">
        <f t="shared" si="13"/>
        <v>0</v>
      </c>
      <c r="U291" s="356">
        <f t="shared" si="14"/>
        <v>10</v>
      </c>
    </row>
    <row r="292" spans="1:21" ht="18" customHeight="1">
      <c r="A292" s="826"/>
      <c r="B292" s="827"/>
      <c r="C292" s="829"/>
      <c r="D292" s="829"/>
      <c r="E292" s="201">
        <v>14</v>
      </c>
      <c r="F292" s="334"/>
      <c r="G292" s="334"/>
      <c r="H292" s="204"/>
      <c r="I292" s="205"/>
      <c r="J292" s="206"/>
      <c r="K292" s="205"/>
      <c r="L292" s="206"/>
      <c r="M292" s="207"/>
      <c r="N292" s="208"/>
      <c r="O292" s="209"/>
      <c r="P292" s="207"/>
      <c r="Q292" s="208"/>
      <c r="R292" s="210"/>
      <c r="S292" s="211"/>
      <c r="T292" s="278">
        <f t="shared" si="13"/>
        <v>0</v>
      </c>
      <c r="U292" s="356">
        <f t="shared" si="14"/>
        <v>10</v>
      </c>
    </row>
    <row r="293" spans="1:21" ht="18" customHeight="1">
      <c r="A293" s="826"/>
      <c r="B293" s="827"/>
      <c r="C293" s="829"/>
      <c r="D293" s="829"/>
      <c r="E293" s="201">
        <v>15</v>
      </c>
      <c r="F293" s="334"/>
      <c r="G293" s="334"/>
      <c r="H293" s="204"/>
      <c r="I293" s="205"/>
      <c r="J293" s="206"/>
      <c r="K293" s="205"/>
      <c r="L293" s="206"/>
      <c r="M293" s="207"/>
      <c r="N293" s="208"/>
      <c r="O293" s="209"/>
      <c r="P293" s="207"/>
      <c r="Q293" s="208"/>
      <c r="R293" s="210"/>
      <c r="S293" s="211"/>
      <c r="T293" s="278">
        <f t="shared" si="13"/>
        <v>0</v>
      </c>
      <c r="U293" s="356">
        <f t="shared" si="14"/>
        <v>10</v>
      </c>
    </row>
    <row r="294" spans="1:21" ht="18" customHeight="1">
      <c r="A294" s="826"/>
      <c r="B294" s="827"/>
      <c r="C294" s="829"/>
      <c r="D294" s="829"/>
      <c r="E294" s="201">
        <v>16</v>
      </c>
      <c r="F294" s="334"/>
      <c r="G294" s="334"/>
      <c r="H294" s="204"/>
      <c r="I294" s="205"/>
      <c r="J294" s="206"/>
      <c r="K294" s="205"/>
      <c r="L294" s="206"/>
      <c r="M294" s="207"/>
      <c r="N294" s="208"/>
      <c r="O294" s="209"/>
      <c r="P294" s="207"/>
      <c r="Q294" s="208"/>
      <c r="R294" s="210"/>
      <c r="S294" s="211"/>
      <c r="T294" s="278">
        <f t="shared" si="13"/>
        <v>0</v>
      </c>
      <c r="U294" s="356">
        <f t="shared" si="14"/>
        <v>10</v>
      </c>
    </row>
    <row r="295" spans="1:21" ht="18" customHeight="1">
      <c r="A295" s="826"/>
      <c r="B295" s="827"/>
      <c r="C295" s="829"/>
      <c r="D295" s="829"/>
      <c r="E295" s="201">
        <v>17</v>
      </c>
      <c r="F295" s="334"/>
      <c r="G295" s="334"/>
      <c r="H295" s="204"/>
      <c r="I295" s="205"/>
      <c r="J295" s="206"/>
      <c r="K295" s="205"/>
      <c r="L295" s="206"/>
      <c r="M295" s="207"/>
      <c r="N295" s="208"/>
      <c r="O295" s="209"/>
      <c r="P295" s="207"/>
      <c r="Q295" s="208"/>
      <c r="R295" s="210"/>
      <c r="S295" s="211"/>
      <c r="T295" s="278">
        <f t="shared" si="13"/>
        <v>0</v>
      </c>
      <c r="U295" s="356">
        <f t="shared" si="14"/>
        <v>10</v>
      </c>
    </row>
    <row r="296" spans="1:21" ht="18" customHeight="1">
      <c r="A296" s="826"/>
      <c r="B296" s="827"/>
      <c r="C296" s="829"/>
      <c r="D296" s="829"/>
      <c r="E296" s="201">
        <v>18</v>
      </c>
      <c r="F296" s="334"/>
      <c r="G296" s="334"/>
      <c r="H296" s="204"/>
      <c r="I296" s="205"/>
      <c r="J296" s="206"/>
      <c r="K296" s="205"/>
      <c r="L296" s="206"/>
      <c r="M296" s="207"/>
      <c r="N296" s="208"/>
      <c r="O296" s="209"/>
      <c r="P296" s="207"/>
      <c r="Q296" s="208"/>
      <c r="R296" s="210"/>
      <c r="S296" s="211"/>
      <c r="T296" s="278">
        <f t="shared" si="13"/>
        <v>0</v>
      </c>
      <c r="U296" s="356">
        <f t="shared" si="14"/>
        <v>10</v>
      </c>
    </row>
    <row r="297" spans="1:21" ht="18" customHeight="1">
      <c r="A297" s="826"/>
      <c r="B297" s="827"/>
      <c r="C297" s="829"/>
      <c r="D297" s="829"/>
      <c r="E297" s="201">
        <v>19</v>
      </c>
      <c r="F297" s="334"/>
      <c r="G297" s="334"/>
      <c r="H297" s="204"/>
      <c r="I297" s="205"/>
      <c r="J297" s="206"/>
      <c r="K297" s="205"/>
      <c r="L297" s="206"/>
      <c r="M297" s="207"/>
      <c r="N297" s="208"/>
      <c r="O297" s="209"/>
      <c r="P297" s="207"/>
      <c r="Q297" s="208"/>
      <c r="R297" s="210"/>
      <c r="S297" s="211"/>
      <c r="T297" s="278">
        <f t="shared" si="13"/>
        <v>0</v>
      </c>
      <c r="U297" s="356">
        <f t="shared" si="14"/>
        <v>10</v>
      </c>
    </row>
    <row r="298" spans="1:21" ht="18" customHeight="1">
      <c r="A298" s="826"/>
      <c r="B298" s="827"/>
      <c r="C298" s="829"/>
      <c r="D298" s="829"/>
      <c r="E298" s="201">
        <v>20</v>
      </c>
      <c r="F298" s="334"/>
      <c r="G298" s="334"/>
      <c r="H298" s="204"/>
      <c r="I298" s="205"/>
      <c r="J298" s="206"/>
      <c r="K298" s="205"/>
      <c r="L298" s="206"/>
      <c r="M298" s="207"/>
      <c r="N298" s="208"/>
      <c r="O298" s="209"/>
      <c r="P298" s="207"/>
      <c r="Q298" s="208"/>
      <c r="R298" s="210"/>
      <c r="S298" s="211"/>
      <c r="T298" s="278">
        <f t="shared" si="13"/>
        <v>0</v>
      </c>
      <c r="U298" s="356">
        <f t="shared" si="14"/>
        <v>10</v>
      </c>
    </row>
    <row r="299" spans="1:21" ht="18" customHeight="1">
      <c r="A299" s="826"/>
      <c r="B299" s="827"/>
      <c r="C299" s="829"/>
      <c r="D299" s="829"/>
      <c r="E299" s="201">
        <v>21</v>
      </c>
      <c r="F299" s="334"/>
      <c r="G299" s="334"/>
      <c r="H299" s="204"/>
      <c r="I299" s="205"/>
      <c r="J299" s="206"/>
      <c r="K299" s="205"/>
      <c r="L299" s="206"/>
      <c r="M299" s="207"/>
      <c r="N299" s="208"/>
      <c r="O299" s="209"/>
      <c r="P299" s="207"/>
      <c r="Q299" s="208"/>
      <c r="R299" s="210"/>
      <c r="S299" s="211"/>
      <c r="T299" s="278">
        <f t="shared" si="13"/>
        <v>0</v>
      </c>
      <c r="U299" s="356">
        <f t="shared" si="14"/>
        <v>10</v>
      </c>
    </row>
    <row r="300" spans="1:21" ht="18" customHeight="1">
      <c r="A300" s="826"/>
      <c r="B300" s="827"/>
      <c r="C300" s="829"/>
      <c r="D300" s="829"/>
      <c r="E300" s="201">
        <v>22</v>
      </c>
      <c r="F300" s="334"/>
      <c r="G300" s="334"/>
      <c r="H300" s="204"/>
      <c r="I300" s="205"/>
      <c r="J300" s="206"/>
      <c r="K300" s="205"/>
      <c r="L300" s="206"/>
      <c r="M300" s="207"/>
      <c r="N300" s="208"/>
      <c r="O300" s="209"/>
      <c r="P300" s="207"/>
      <c r="Q300" s="208"/>
      <c r="R300" s="210"/>
      <c r="S300" s="211"/>
      <c r="T300" s="278">
        <f t="shared" si="13"/>
        <v>0</v>
      </c>
      <c r="U300" s="356">
        <f t="shared" si="14"/>
        <v>10</v>
      </c>
    </row>
    <row r="301" spans="1:21" ht="18" customHeight="1">
      <c r="A301" s="826"/>
      <c r="B301" s="827"/>
      <c r="C301" s="829"/>
      <c r="D301" s="829"/>
      <c r="E301" s="201">
        <v>23</v>
      </c>
      <c r="F301" s="334"/>
      <c r="G301" s="334"/>
      <c r="H301" s="204"/>
      <c r="I301" s="205"/>
      <c r="J301" s="206"/>
      <c r="K301" s="205"/>
      <c r="L301" s="206"/>
      <c r="M301" s="207"/>
      <c r="N301" s="208"/>
      <c r="O301" s="209"/>
      <c r="P301" s="207"/>
      <c r="Q301" s="208"/>
      <c r="R301" s="210"/>
      <c r="S301" s="211"/>
      <c r="T301" s="278">
        <f t="shared" si="13"/>
        <v>0</v>
      </c>
      <c r="U301" s="356">
        <f t="shared" si="14"/>
        <v>10</v>
      </c>
    </row>
    <row r="302" spans="1:21" ht="18" customHeight="1">
      <c r="A302" s="826"/>
      <c r="B302" s="827"/>
      <c r="C302" s="829"/>
      <c r="D302" s="829"/>
      <c r="E302" s="201">
        <v>24</v>
      </c>
      <c r="F302" s="334"/>
      <c r="G302" s="334"/>
      <c r="H302" s="204"/>
      <c r="I302" s="205"/>
      <c r="J302" s="206"/>
      <c r="K302" s="205"/>
      <c r="L302" s="206"/>
      <c r="M302" s="207"/>
      <c r="N302" s="208"/>
      <c r="O302" s="209"/>
      <c r="P302" s="207"/>
      <c r="Q302" s="208"/>
      <c r="R302" s="210"/>
      <c r="S302" s="211"/>
      <c r="T302" s="278">
        <f t="shared" si="13"/>
        <v>0</v>
      </c>
      <c r="U302" s="356">
        <f t="shared" si="14"/>
        <v>10</v>
      </c>
    </row>
    <row r="303" spans="1:21" ht="18" customHeight="1">
      <c r="A303" s="826"/>
      <c r="B303" s="827"/>
      <c r="C303" s="829"/>
      <c r="D303" s="829"/>
      <c r="E303" s="201">
        <v>25</v>
      </c>
      <c r="F303" s="334"/>
      <c r="G303" s="334"/>
      <c r="H303" s="204"/>
      <c r="I303" s="205"/>
      <c r="J303" s="206"/>
      <c r="K303" s="205"/>
      <c r="L303" s="206"/>
      <c r="M303" s="207"/>
      <c r="N303" s="208"/>
      <c r="O303" s="209"/>
      <c r="P303" s="207"/>
      <c r="Q303" s="208"/>
      <c r="R303" s="210"/>
      <c r="S303" s="211"/>
      <c r="T303" s="278">
        <f t="shared" si="13"/>
        <v>0</v>
      </c>
      <c r="U303" s="356">
        <f t="shared" si="14"/>
        <v>10</v>
      </c>
    </row>
    <row r="304" spans="1:21" ht="18" customHeight="1">
      <c r="A304" s="826"/>
      <c r="B304" s="827"/>
      <c r="C304" s="829"/>
      <c r="D304" s="829"/>
      <c r="E304" s="201">
        <v>26</v>
      </c>
      <c r="F304" s="334"/>
      <c r="G304" s="334"/>
      <c r="H304" s="204"/>
      <c r="I304" s="205"/>
      <c r="J304" s="206"/>
      <c r="K304" s="205"/>
      <c r="L304" s="206"/>
      <c r="M304" s="207"/>
      <c r="N304" s="208"/>
      <c r="O304" s="209"/>
      <c r="P304" s="207"/>
      <c r="Q304" s="208"/>
      <c r="R304" s="210"/>
      <c r="S304" s="211"/>
      <c r="T304" s="278">
        <f t="shared" si="13"/>
        <v>0</v>
      </c>
      <c r="U304" s="356">
        <f t="shared" si="14"/>
        <v>10</v>
      </c>
    </row>
    <row r="305" spans="1:21" ht="18" customHeight="1">
      <c r="A305" s="826"/>
      <c r="B305" s="827"/>
      <c r="C305" s="829"/>
      <c r="D305" s="829"/>
      <c r="E305" s="201">
        <v>27</v>
      </c>
      <c r="F305" s="334"/>
      <c r="G305" s="334"/>
      <c r="H305" s="204"/>
      <c r="I305" s="205"/>
      <c r="J305" s="206"/>
      <c r="K305" s="205"/>
      <c r="L305" s="206"/>
      <c r="M305" s="207"/>
      <c r="N305" s="208"/>
      <c r="O305" s="209"/>
      <c r="P305" s="207"/>
      <c r="Q305" s="208"/>
      <c r="R305" s="210"/>
      <c r="S305" s="211"/>
      <c r="T305" s="278">
        <f t="shared" si="13"/>
        <v>0</v>
      </c>
      <c r="U305" s="356">
        <f t="shared" si="14"/>
        <v>10</v>
      </c>
    </row>
    <row r="306" spans="1:21" ht="18" customHeight="1">
      <c r="A306" s="826"/>
      <c r="B306" s="827"/>
      <c r="C306" s="829"/>
      <c r="D306" s="829"/>
      <c r="E306" s="201">
        <v>28</v>
      </c>
      <c r="F306" s="334"/>
      <c r="G306" s="334"/>
      <c r="H306" s="204"/>
      <c r="I306" s="205"/>
      <c r="J306" s="206"/>
      <c r="K306" s="205"/>
      <c r="L306" s="206"/>
      <c r="M306" s="207"/>
      <c r="N306" s="208"/>
      <c r="O306" s="209"/>
      <c r="P306" s="207"/>
      <c r="Q306" s="208"/>
      <c r="R306" s="210"/>
      <c r="S306" s="211"/>
      <c r="T306" s="278">
        <f t="shared" si="13"/>
        <v>0</v>
      </c>
      <c r="U306" s="356">
        <f t="shared" si="14"/>
        <v>10</v>
      </c>
    </row>
    <row r="307" spans="1:21" ht="18" customHeight="1">
      <c r="A307" s="826"/>
      <c r="B307" s="827"/>
      <c r="C307" s="829"/>
      <c r="D307" s="829"/>
      <c r="E307" s="201">
        <v>29</v>
      </c>
      <c r="F307" s="334"/>
      <c r="G307" s="334"/>
      <c r="H307" s="204"/>
      <c r="I307" s="205"/>
      <c r="J307" s="206"/>
      <c r="K307" s="205"/>
      <c r="L307" s="206"/>
      <c r="M307" s="207"/>
      <c r="N307" s="208"/>
      <c r="O307" s="209"/>
      <c r="P307" s="207"/>
      <c r="Q307" s="208"/>
      <c r="R307" s="210"/>
      <c r="S307" s="211"/>
      <c r="T307" s="278">
        <f t="shared" si="13"/>
        <v>0</v>
      </c>
      <c r="U307" s="356">
        <f t="shared" si="14"/>
        <v>10</v>
      </c>
    </row>
    <row r="308" spans="1:21" ht="18" customHeight="1">
      <c r="A308" s="834"/>
      <c r="B308" s="835"/>
      <c r="C308" s="829"/>
      <c r="D308" s="829"/>
      <c r="E308" s="277">
        <v>30</v>
      </c>
      <c r="F308" s="375"/>
      <c r="G308" s="375"/>
      <c r="H308" s="134"/>
      <c r="I308" s="135"/>
      <c r="J308" s="212"/>
      <c r="K308" s="135"/>
      <c r="L308" s="212"/>
      <c r="M308" s="27"/>
      <c r="N308" s="120"/>
      <c r="O308" s="109"/>
      <c r="P308" s="27"/>
      <c r="Q308" s="120"/>
      <c r="R308" s="32"/>
      <c r="S308" s="122"/>
      <c r="T308" s="136">
        <f t="shared" si="13"/>
        <v>0</v>
      </c>
      <c r="U308" s="356">
        <f t="shared" si="14"/>
        <v>10</v>
      </c>
    </row>
    <row r="309" spans="1:21" ht="18" customHeight="1">
      <c r="A309" s="824">
        <v>11</v>
      </c>
      <c r="B309" s="825"/>
      <c r="C309" s="828" t="str">
        <f>IF(ISERROR(VLOOKUP($A309,【大規模】地域番号⑨!$BD:$BF,2,FALSE)),"",VLOOKUP($A309,【大規模】地域番号⑨!$BD:$BF,2,FALSE))</f>
        <v/>
      </c>
      <c r="D309" s="828" t="str">
        <f>IF(ISERROR(VLOOKUP($A309,【大規模】地域番号⑨!$BD:$BF,3,FALSE)),"",VLOOKUP($A309,【大規模】地域番号⑨!$BD:$BF,3,FALSE))</f>
        <v/>
      </c>
      <c r="E309" s="201">
        <v>1</v>
      </c>
      <c r="F309" s="334"/>
      <c r="G309" s="334"/>
      <c r="H309" s="176"/>
      <c r="I309" s="177"/>
      <c r="J309" s="178"/>
      <c r="K309" s="180"/>
      <c r="L309" s="181"/>
      <c r="M309" s="179"/>
      <c r="N309" s="180"/>
      <c r="O309" s="181"/>
      <c r="P309" s="179"/>
      <c r="Q309" s="180"/>
      <c r="R309" s="182"/>
      <c r="S309" s="183"/>
      <c r="T309" s="257">
        <f t="shared" si="13"/>
        <v>0</v>
      </c>
      <c r="U309" s="356">
        <f>$A$309</f>
        <v>11</v>
      </c>
    </row>
    <row r="310" spans="1:21" ht="18" customHeight="1">
      <c r="A310" s="826"/>
      <c r="B310" s="827"/>
      <c r="C310" s="829"/>
      <c r="D310" s="829"/>
      <c r="E310" s="201">
        <v>2</v>
      </c>
      <c r="F310" s="334"/>
      <c r="G310" s="334"/>
      <c r="H310" s="128"/>
      <c r="I310" s="111"/>
      <c r="J310" s="106"/>
      <c r="K310" s="112"/>
      <c r="L310" s="107"/>
      <c r="M310" s="12"/>
      <c r="N310" s="112"/>
      <c r="O310" s="107"/>
      <c r="P310" s="12"/>
      <c r="Q310" s="112"/>
      <c r="R310" s="31"/>
      <c r="S310" s="115"/>
      <c r="T310" s="93">
        <f t="shared" si="13"/>
        <v>0</v>
      </c>
      <c r="U310" s="356">
        <f t="shared" ref="U310:U338" si="15">$A$309</f>
        <v>11</v>
      </c>
    </row>
    <row r="311" spans="1:21" ht="18" customHeight="1">
      <c r="A311" s="826"/>
      <c r="B311" s="827"/>
      <c r="C311" s="829"/>
      <c r="D311" s="829"/>
      <c r="E311" s="201">
        <v>3</v>
      </c>
      <c r="F311" s="334"/>
      <c r="G311" s="334"/>
      <c r="H311" s="128"/>
      <c r="I311" s="111"/>
      <c r="J311" s="106"/>
      <c r="K311" s="112"/>
      <c r="L311" s="107"/>
      <c r="M311" s="12"/>
      <c r="N311" s="112"/>
      <c r="O311" s="107"/>
      <c r="P311" s="12"/>
      <c r="Q311" s="112"/>
      <c r="R311" s="31"/>
      <c r="S311" s="115"/>
      <c r="T311" s="93">
        <f t="shared" si="13"/>
        <v>0</v>
      </c>
      <c r="U311" s="356">
        <f t="shared" si="15"/>
        <v>11</v>
      </c>
    </row>
    <row r="312" spans="1:21" ht="18" customHeight="1">
      <c r="A312" s="826"/>
      <c r="B312" s="827"/>
      <c r="C312" s="829"/>
      <c r="D312" s="829"/>
      <c r="E312" s="201">
        <v>4</v>
      </c>
      <c r="F312" s="334"/>
      <c r="G312" s="334"/>
      <c r="H312" s="128"/>
      <c r="I312" s="111"/>
      <c r="J312" s="106"/>
      <c r="K312" s="112"/>
      <c r="L312" s="107"/>
      <c r="M312" s="12"/>
      <c r="N312" s="112"/>
      <c r="O312" s="107"/>
      <c r="P312" s="12"/>
      <c r="Q312" s="112"/>
      <c r="R312" s="31"/>
      <c r="S312" s="115"/>
      <c r="T312" s="93">
        <f t="shared" si="13"/>
        <v>0</v>
      </c>
      <c r="U312" s="356">
        <f t="shared" si="15"/>
        <v>11</v>
      </c>
    </row>
    <row r="313" spans="1:21" ht="18" customHeight="1">
      <c r="A313" s="826"/>
      <c r="B313" s="827"/>
      <c r="C313" s="829"/>
      <c r="D313" s="829"/>
      <c r="E313" s="201">
        <v>5</v>
      </c>
      <c r="F313" s="334"/>
      <c r="G313" s="334"/>
      <c r="H313" s="128"/>
      <c r="I313" s="111"/>
      <c r="J313" s="106"/>
      <c r="K313" s="112"/>
      <c r="L313" s="107"/>
      <c r="M313" s="12"/>
      <c r="N313" s="112"/>
      <c r="O313" s="107"/>
      <c r="P313" s="12"/>
      <c r="Q313" s="112"/>
      <c r="R313" s="31"/>
      <c r="S313" s="115"/>
      <c r="T313" s="93">
        <f t="shared" si="13"/>
        <v>0</v>
      </c>
      <c r="U313" s="356">
        <f t="shared" si="15"/>
        <v>11</v>
      </c>
    </row>
    <row r="314" spans="1:21" ht="18" customHeight="1">
      <c r="A314" s="826"/>
      <c r="B314" s="827"/>
      <c r="C314" s="829"/>
      <c r="D314" s="829"/>
      <c r="E314" s="201">
        <v>6</v>
      </c>
      <c r="F314" s="334"/>
      <c r="G314" s="334"/>
      <c r="H314" s="128"/>
      <c r="I314" s="111"/>
      <c r="J314" s="106"/>
      <c r="K314" s="111"/>
      <c r="L314" s="106"/>
      <c r="M314" s="12"/>
      <c r="N314" s="111"/>
      <c r="O314" s="107"/>
      <c r="P314" s="25"/>
      <c r="Q314" s="112"/>
      <c r="R314" s="31"/>
      <c r="S314" s="115"/>
      <c r="T314" s="93">
        <f t="shared" si="13"/>
        <v>0</v>
      </c>
      <c r="U314" s="356">
        <f t="shared" si="15"/>
        <v>11</v>
      </c>
    </row>
    <row r="315" spans="1:21" ht="18" customHeight="1">
      <c r="A315" s="826"/>
      <c r="B315" s="827"/>
      <c r="C315" s="829"/>
      <c r="D315" s="829"/>
      <c r="E315" s="201">
        <v>7</v>
      </c>
      <c r="F315" s="334"/>
      <c r="G315" s="334"/>
      <c r="H315" s="128"/>
      <c r="I315" s="111"/>
      <c r="J315" s="106"/>
      <c r="K315" s="111"/>
      <c r="L315" s="106"/>
      <c r="M315" s="12"/>
      <c r="N315" s="111"/>
      <c r="O315" s="107"/>
      <c r="P315" s="25"/>
      <c r="Q315" s="112"/>
      <c r="R315" s="31"/>
      <c r="S315" s="115"/>
      <c r="T315" s="93">
        <f t="shared" si="13"/>
        <v>0</v>
      </c>
      <c r="U315" s="356">
        <f t="shared" si="15"/>
        <v>11</v>
      </c>
    </row>
    <row r="316" spans="1:21" ht="18" customHeight="1">
      <c r="A316" s="826"/>
      <c r="B316" s="827"/>
      <c r="C316" s="829"/>
      <c r="D316" s="829"/>
      <c r="E316" s="201">
        <v>8</v>
      </c>
      <c r="F316" s="334"/>
      <c r="G316" s="334"/>
      <c r="H316" s="128"/>
      <c r="I316" s="111"/>
      <c r="J316" s="106"/>
      <c r="K316" s="111"/>
      <c r="L316" s="106"/>
      <c r="M316" s="12"/>
      <c r="N316" s="111"/>
      <c r="O316" s="107"/>
      <c r="P316" s="25"/>
      <c r="Q316" s="112"/>
      <c r="R316" s="31"/>
      <c r="S316" s="115"/>
      <c r="T316" s="93">
        <f t="shared" si="13"/>
        <v>0</v>
      </c>
      <c r="U316" s="356">
        <f t="shared" si="15"/>
        <v>11</v>
      </c>
    </row>
    <row r="317" spans="1:21" ht="18" customHeight="1">
      <c r="A317" s="826"/>
      <c r="B317" s="827"/>
      <c r="C317" s="829"/>
      <c r="D317" s="829"/>
      <c r="E317" s="201">
        <v>9</v>
      </c>
      <c r="F317" s="334"/>
      <c r="G317" s="334"/>
      <c r="H317" s="128"/>
      <c r="I317" s="111"/>
      <c r="J317" s="106"/>
      <c r="K317" s="111"/>
      <c r="L317" s="106"/>
      <c r="M317" s="12"/>
      <c r="N317" s="112"/>
      <c r="O317" s="107"/>
      <c r="P317" s="12"/>
      <c r="Q317" s="112"/>
      <c r="R317" s="31"/>
      <c r="S317" s="115"/>
      <c r="T317" s="93">
        <f t="shared" si="13"/>
        <v>0</v>
      </c>
      <c r="U317" s="356">
        <f t="shared" si="15"/>
        <v>11</v>
      </c>
    </row>
    <row r="318" spans="1:21" ht="18" customHeight="1">
      <c r="A318" s="826"/>
      <c r="B318" s="827"/>
      <c r="C318" s="829"/>
      <c r="D318" s="829"/>
      <c r="E318" s="201">
        <v>10</v>
      </c>
      <c r="F318" s="334"/>
      <c r="G318" s="334"/>
      <c r="H318" s="204"/>
      <c r="I318" s="205"/>
      <c r="J318" s="206"/>
      <c r="K318" s="205"/>
      <c r="L318" s="206"/>
      <c r="M318" s="207"/>
      <c r="N318" s="208"/>
      <c r="O318" s="209"/>
      <c r="P318" s="207"/>
      <c r="Q318" s="208"/>
      <c r="R318" s="210"/>
      <c r="S318" s="211"/>
      <c r="T318" s="278">
        <f t="shared" si="13"/>
        <v>0</v>
      </c>
      <c r="U318" s="356">
        <f t="shared" si="15"/>
        <v>11</v>
      </c>
    </row>
    <row r="319" spans="1:21" ht="18" customHeight="1">
      <c r="A319" s="826"/>
      <c r="B319" s="827"/>
      <c r="C319" s="829"/>
      <c r="D319" s="829"/>
      <c r="E319" s="201">
        <v>11</v>
      </c>
      <c r="F319" s="334"/>
      <c r="G319" s="334"/>
      <c r="H319" s="204"/>
      <c r="I319" s="205"/>
      <c r="J319" s="206"/>
      <c r="K319" s="205"/>
      <c r="L319" s="206"/>
      <c r="M319" s="207"/>
      <c r="N319" s="208"/>
      <c r="O319" s="209"/>
      <c r="P319" s="207"/>
      <c r="Q319" s="208"/>
      <c r="R319" s="210"/>
      <c r="S319" s="211"/>
      <c r="T319" s="278">
        <f t="shared" si="13"/>
        <v>0</v>
      </c>
      <c r="U319" s="356">
        <f t="shared" si="15"/>
        <v>11</v>
      </c>
    </row>
    <row r="320" spans="1:21" ht="18" customHeight="1">
      <c r="A320" s="826"/>
      <c r="B320" s="827"/>
      <c r="C320" s="829"/>
      <c r="D320" s="829"/>
      <c r="E320" s="201">
        <v>12</v>
      </c>
      <c r="F320" s="334"/>
      <c r="G320" s="334"/>
      <c r="H320" s="204"/>
      <c r="I320" s="205"/>
      <c r="J320" s="206"/>
      <c r="K320" s="205"/>
      <c r="L320" s="206"/>
      <c r="M320" s="207"/>
      <c r="N320" s="208"/>
      <c r="O320" s="209"/>
      <c r="P320" s="207"/>
      <c r="Q320" s="208"/>
      <c r="R320" s="210"/>
      <c r="S320" s="211"/>
      <c r="T320" s="278">
        <f t="shared" si="13"/>
        <v>0</v>
      </c>
      <c r="U320" s="356">
        <f t="shared" si="15"/>
        <v>11</v>
      </c>
    </row>
    <row r="321" spans="1:21" ht="18" customHeight="1">
      <c r="A321" s="826"/>
      <c r="B321" s="827"/>
      <c r="C321" s="829"/>
      <c r="D321" s="829"/>
      <c r="E321" s="201">
        <v>13</v>
      </c>
      <c r="F321" s="334"/>
      <c r="G321" s="334"/>
      <c r="H321" s="204"/>
      <c r="I321" s="205"/>
      <c r="J321" s="206"/>
      <c r="K321" s="205"/>
      <c r="L321" s="206"/>
      <c r="M321" s="207"/>
      <c r="N321" s="208"/>
      <c r="O321" s="209"/>
      <c r="P321" s="207"/>
      <c r="Q321" s="208"/>
      <c r="R321" s="210"/>
      <c r="S321" s="211"/>
      <c r="T321" s="278">
        <f t="shared" si="13"/>
        <v>0</v>
      </c>
      <c r="U321" s="356">
        <f t="shared" si="15"/>
        <v>11</v>
      </c>
    </row>
    <row r="322" spans="1:21" ht="18" customHeight="1">
      <c r="A322" s="826"/>
      <c r="B322" s="827"/>
      <c r="C322" s="829"/>
      <c r="D322" s="829"/>
      <c r="E322" s="201">
        <v>14</v>
      </c>
      <c r="F322" s="334"/>
      <c r="G322" s="334"/>
      <c r="H322" s="204"/>
      <c r="I322" s="205"/>
      <c r="J322" s="206"/>
      <c r="K322" s="205"/>
      <c r="L322" s="206"/>
      <c r="M322" s="207"/>
      <c r="N322" s="208"/>
      <c r="O322" s="209"/>
      <c r="P322" s="207"/>
      <c r="Q322" s="208"/>
      <c r="R322" s="210"/>
      <c r="S322" s="211"/>
      <c r="T322" s="278">
        <f t="shared" si="13"/>
        <v>0</v>
      </c>
      <c r="U322" s="356">
        <f t="shared" si="15"/>
        <v>11</v>
      </c>
    </row>
    <row r="323" spans="1:21" ht="18" customHeight="1">
      <c r="A323" s="826"/>
      <c r="B323" s="827"/>
      <c r="C323" s="829"/>
      <c r="D323" s="829"/>
      <c r="E323" s="201">
        <v>15</v>
      </c>
      <c r="F323" s="334"/>
      <c r="G323" s="334"/>
      <c r="H323" s="204"/>
      <c r="I323" s="205"/>
      <c r="J323" s="206"/>
      <c r="K323" s="205"/>
      <c r="L323" s="206"/>
      <c r="M323" s="207"/>
      <c r="N323" s="208"/>
      <c r="O323" s="209"/>
      <c r="P323" s="207"/>
      <c r="Q323" s="208"/>
      <c r="R323" s="210"/>
      <c r="S323" s="211"/>
      <c r="T323" s="278">
        <f t="shared" si="13"/>
        <v>0</v>
      </c>
      <c r="U323" s="356">
        <f t="shared" si="15"/>
        <v>11</v>
      </c>
    </row>
    <row r="324" spans="1:21" ht="18" customHeight="1">
      <c r="A324" s="826"/>
      <c r="B324" s="827"/>
      <c r="C324" s="829"/>
      <c r="D324" s="829"/>
      <c r="E324" s="201">
        <v>16</v>
      </c>
      <c r="F324" s="334"/>
      <c r="G324" s="334"/>
      <c r="H324" s="204"/>
      <c r="I324" s="205"/>
      <c r="J324" s="206"/>
      <c r="K324" s="205"/>
      <c r="L324" s="206"/>
      <c r="M324" s="207"/>
      <c r="N324" s="208"/>
      <c r="O324" s="209"/>
      <c r="P324" s="207"/>
      <c r="Q324" s="208"/>
      <c r="R324" s="210"/>
      <c r="S324" s="211"/>
      <c r="T324" s="278">
        <f t="shared" si="13"/>
        <v>0</v>
      </c>
      <c r="U324" s="356">
        <f t="shared" si="15"/>
        <v>11</v>
      </c>
    </row>
    <row r="325" spans="1:21" ht="18" customHeight="1">
      <c r="A325" s="826"/>
      <c r="B325" s="827"/>
      <c r="C325" s="829"/>
      <c r="D325" s="829"/>
      <c r="E325" s="201">
        <v>17</v>
      </c>
      <c r="F325" s="334"/>
      <c r="G325" s="334"/>
      <c r="H325" s="204"/>
      <c r="I325" s="205"/>
      <c r="J325" s="206"/>
      <c r="K325" s="205"/>
      <c r="L325" s="206"/>
      <c r="M325" s="207"/>
      <c r="N325" s="208"/>
      <c r="O325" s="209"/>
      <c r="P325" s="207"/>
      <c r="Q325" s="208"/>
      <c r="R325" s="210"/>
      <c r="S325" s="211"/>
      <c r="T325" s="278">
        <f t="shared" si="13"/>
        <v>0</v>
      </c>
      <c r="U325" s="356">
        <f t="shared" si="15"/>
        <v>11</v>
      </c>
    </row>
    <row r="326" spans="1:21" ht="18" customHeight="1">
      <c r="A326" s="826"/>
      <c r="B326" s="827"/>
      <c r="C326" s="829"/>
      <c r="D326" s="829"/>
      <c r="E326" s="201">
        <v>18</v>
      </c>
      <c r="F326" s="334"/>
      <c r="G326" s="334"/>
      <c r="H326" s="204"/>
      <c r="I326" s="205"/>
      <c r="J326" s="206"/>
      <c r="K326" s="205"/>
      <c r="L326" s="206"/>
      <c r="M326" s="207"/>
      <c r="N326" s="208"/>
      <c r="O326" s="209"/>
      <c r="P326" s="207"/>
      <c r="Q326" s="208"/>
      <c r="R326" s="210"/>
      <c r="S326" s="211"/>
      <c r="T326" s="278">
        <f t="shared" si="13"/>
        <v>0</v>
      </c>
      <c r="U326" s="356">
        <f t="shared" si="15"/>
        <v>11</v>
      </c>
    </row>
    <row r="327" spans="1:21" ht="18" customHeight="1">
      <c r="A327" s="826"/>
      <c r="B327" s="827"/>
      <c r="C327" s="829"/>
      <c r="D327" s="829"/>
      <c r="E327" s="201">
        <v>19</v>
      </c>
      <c r="F327" s="334"/>
      <c r="G327" s="334"/>
      <c r="H327" s="204"/>
      <c r="I327" s="205"/>
      <c r="J327" s="206"/>
      <c r="K327" s="205"/>
      <c r="L327" s="206"/>
      <c r="M327" s="207"/>
      <c r="N327" s="208"/>
      <c r="O327" s="209"/>
      <c r="P327" s="207"/>
      <c r="Q327" s="208"/>
      <c r="R327" s="210"/>
      <c r="S327" s="211"/>
      <c r="T327" s="278">
        <f t="shared" si="13"/>
        <v>0</v>
      </c>
      <c r="U327" s="356">
        <f t="shared" si="15"/>
        <v>11</v>
      </c>
    </row>
    <row r="328" spans="1:21" ht="18" customHeight="1">
      <c r="A328" s="826"/>
      <c r="B328" s="827"/>
      <c r="C328" s="829"/>
      <c r="D328" s="829"/>
      <c r="E328" s="201">
        <v>20</v>
      </c>
      <c r="F328" s="334"/>
      <c r="G328" s="334"/>
      <c r="H328" s="204"/>
      <c r="I328" s="205"/>
      <c r="J328" s="206"/>
      <c r="K328" s="205"/>
      <c r="L328" s="206"/>
      <c r="M328" s="207"/>
      <c r="N328" s="208"/>
      <c r="O328" s="209"/>
      <c r="P328" s="207"/>
      <c r="Q328" s="208"/>
      <c r="R328" s="210"/>
      <c r="S328" s="211"/>
      <c r="T328" s="278">
        <f t="shared" si="13"/>
        <v>0</v>
      </c>
      <c r="U328" s="356">
        <f t="shared" si="15"/>
        <v>11</v>
      </c>
    </row>
    <row r="329" spans="1:21" ht="18" customHeight="1">
      <c r="A329" s="826"/>
      <c r="B329" s="827"/>
      <c r="C329" s="829"/>
      <c r="D329" s="829"/>
      <c r="E329" s="201">
        <v>21</v>
      </c>
      <c r="F329" s="334"/>
      <c r="G329" s="334"/>
      <c r="H329" s="204"/>
      <c r="I329" s="205"/>
      <c r="J329" s="206"/>
      <c r="K329" s="205"/>
      <c r="L329" s="206"/>
      <c r="M329" s="207"/>
      <c r="N329" s="208"/>
      <c r="O329" s="209"/>
      <c r="P329" s="207"/>
      <c r="Q329" s="208"/>
      <c r="R329" s="210"/>
      <c r="S329" s="211"/>
      <c r="T329" s="278">
        <f t="shared" ref="T329:T392" si="16">IF(J329="",0,INT(SUM(PRODUCT(J329,L329,O329),R329)))</f>
        <v>0</v>
      </c>
      <c r="U329" s="356">
        <f t="shared" si="15"/>
        <v>11</v>
      </c>
    </row>
    <row r="330" spans="1:21" ht="18" customHeight="1">
      <c r="A330" s="826"/>
      <c r="B330" s="827"/>
      <c r="C330" s="829"/>
      <c r="D330" s="829"/>
      <c r="E330" s="201">
        <v>22</v>
      </c>
      <c r="F330" s="334"/>
      <c r="G330" s="334"/>
      <c r="H330" s="204"/>
      <c r="I330" s="205"/>
      <c r="J330" s="206"/>
      <c r="K330" s="205"/>
      <c r="L330" s="206"/>
      <c r="M330" s="207"/>
      <c r="N330" s="208"/>
      <c r="O330" s="209"/>
      <c r="P330" s="207"/>
      <c r="Q330" s="208"/>
      <c r="R330" s="210"/>
      <c r="S330" s="211"/>
      <c r="T330" s="278">
        <f t="shared" si="16"/>
        <v>0</v>
      </c>
      <c r="U330" s="356">
        <f t="shared" si="15"/>
        <v>11</v>
      </c>
    </row>
    <row r="331" spans="1:21" ht="18" customHeight="1">
      <c r="A331" s="826"/>
      <c r="B331" s="827"/>
      <c r="C331" s="829"/>
      <c r="D331" s="829"/>
      <c r="E331" s="201">
        <v>23</v>
      </c>
      <c r="F331" s="334"/>
      <c r="G331" s="334"/>
      <c r="H331" s="204"/>
      <c r="I331" s="205"/>
      <c r="J331" s="206"/>
      <c r="K331" s="205"/>
      <c r="L331" s="206"/>
      <c r="M331" s="207"/>
      <c r="N331" s="208"/>
      <c r="O331" s="209"/>
      <c r="P331" s="207"/>
      <c r="Q331" s="208"/>
      <c r="R331" s="210"/>
      <c r="S331" s="211"/>
      <c r="T331" s="278">
        <f t="shared" si="16"/>
        <v>0</v>
      </c>
      <c r="U331" s="356">
        <f t="shared" si="15"/>
        <v>11</v>
      </c>
    </row>
    <row r="332" spans="1:21" ht="18" customHeight="1">
      <c r="A332" s="826"/>
      <c r="B332" s="827"/>
      <c r="C332" s="829"/>
      <c r="D332" s="829"/>
      <c r="E332" s="201">
        <v>24</v>
      </c>
      <c r="F332" s="334"/>
      <c r="G332" s="334"/>
      <c r="H332" s="204"/>
      <c r="I332" s="205"/>
      <c r="J332" s="206"/>
      <c r="K332" s="205"/>
      <c r="L332" s="206"/>
      <c r="M332" s="207"/>
      <c r="N332" s="208"/>
      <c r="O332" s="209"/>
      <c r="P332" s="207"/>
      <c r="Q332" s="208"/>
      <c r="R332" s="210"/>
      <c r="S332" s="211"/>
      <c r="T332" s="278">
        <f t="shared" si="16"/>
        <v>0</v>
      </c>
      <c r="U332" s="356">
        <f t="shared" si="15"/>
        <v>11</v>
      </c>
    </row>
    <row r="333" spans="1:21" ht="18" customHeight="1">
      <c r="A333" s="826"/>
      <c r="B333" s="827"/>
      <c r="C333" s="829"/>
      <c r="D333" s="829"/>
      <c r="E333" s="201">
        <v>25</v>
      </c>
      <c r="F333" s="334"/>
      <c r="G333" s="334"/>
      <c r="H333" s="204"/>
      <c r="I333" s="205"/>
      <c r="J333" s="206"/>
      <c r="K333" s="205"/>
      <c r="L333" s="206"/>
      <c r="M333" s="207"/>
      <c r="N333" s="208"/>
      <c r="O333" s="209"/>
      <c r="P333" s="207"/>
      <c r="Q333" s="208"/>
      <c r="R333" s="210"/>
      <c r="S333" s="211"/>
      <c r="T333" s="278">
        <f t="shared" si="16"/>
        <v>0</v>
      </c>
      <c r="U333" s="356">
        <f t="shared" si="15"/>
        <v>11</v>
      </c>
    </row>
    <row r="334" spans="1:21" ht="18" customHeight="1">
      <c r="A334" s="826"/>
      <c r="B334" s="827"/>
      <c r="C334" s="829"/>
      <c r="D334" s="829"/>
      <c r="E334" s="201">
        <v>26</v>
      </c>
      <c r="F334" s="334"/>
      <c r="G334" s="334"/>
      <c r="H334" s="204"/>
      <c r="I334" s="205"/>
      <c r="J334" s="206"/>
      <c r="K334" s="205"/>
      <c r="L334" s="206"/>
      <c r="M334" s="207"/>
      <c r="N334" s="208"/>
      <c r="O334" s="209"/>
      <c r="P334" s="207"/>
      <c r="Q334" s="208"/>
      <c r="R334" s="210"/>
      <c r="S334" s="211"/>
      <c r="T334" s="278">
        <f t="shared" si="16"/>
        <v>0</v>
      </c>
      <c r="U334" s="356">
        <f t="shared" si="15"/>
        <v>11</v>
      </c>
    </row>
    <row r="335" spans="1:21" ht="18" customHeight="1">
      <c r="A335" s="826"/>
      <c r="B335" s="827"/>
      <c r="C335" s="829"/>
      <c r="D335" s="829"/>
      <c r="E335" s="201">
        <v>27</v>
      </c>
      <c r="F335" s="334"/>
      <c r="G335" s="334"/>
      <c r="H335" s="204"/>
      <c r="I335" s="205"/>
      <c r="J335" s="206"/>
      <c r="K335" s="205"/>
      <c r="L335" s="206"/>
      <c r="M335" s="207"/>
      <c r="N335" s="208"/>
      <c r="O335" s="209"/>
      <c r="P335" s="207"/>
      <c r="Q335" s="208"/>
      <c r="R335" s="210"/>
      <c r="S335" s="211"/>
      <c r="T335" s="278">
        <f t="shared" si="16"/>
        <v>0</v>
      </c>
      <c r="U335" s="356">
        <f t="shared" si="15"/>
        <v>11</v>
      </c>
    </row>
    <row r="336" spans="1:21" ht="18" customHeight="1">
      <c r="A336" s="826"/>
      <c r="B336" s="827"/>
      <c r="C336" s="829"/>
      <c r="D336" s="829"/>
      <c r="E336" s="201">
        <v>28</v>
      </c>
      <c r="F336" s="334"/>
      <c r="G336" s="334"/>
      <c r="H336" s="204"/>
      <c r="I336" s="205"/>
      <c r="J336" s="206"/>
      <c r="K336" s="205"/>
      <c r="L336" s="206"/>
      <c r="M336" s="207"/>
      <c r="N336" s="208"/>
      <c r="O336" s="209"/>
      <c r="P336" s="207"/>
      <c r="Q336" s="208"/>
      <c r="R336" s="210"/>
      <c r="S336" s="211"/>
      <c r="T336" s="278">
        <f t="shared" si="16"/>
        <v>0</v>
      </c>
      <c r="U336" s="356">
        <f t="shared" si="15"/>
        <v>11</v>
      </c>
    </row>
    <row r="337" spans="1:21" ht="18" customHeight="1">
      <c r="A337" s="826"/>
      <c r="B337" s="827"/>
      <c r="C337" s="829"/>
      <c r="D337" s="829"/>
      <c r="E337" s="201">
        <v>29</v>
      </c>
      <c r="F337" s="334"/>
      <c r="G337" s="334"/>
      <c r="H337" s="204"/>
      <c r="I337" s="205"/>
      <c r="J337" s="206"/>
      <c r="K337" s="205"/>
      <c r="L337" s="206"/>
      <c r="M337" s="207"/>
      <c r="N337" s="208"/>
      <c r="O337" s="209"/>
      <c r="P337" s="207"/>
      <c r="Q337" s="208"/>
      <c r="R337" s="210"/>
      <c r="S337" s="211"/>
      <c r="T337" s="278">
        <f t="shared" si="16"/>
        <v>0</v>
      </c>
      <c r="U337" s="356">
        <f t="shared" si="15"/>
        <v>11</v>
      </c>
    </row>
    <row r="338" spans="1:21" ht="18" customHeight="1">
      <c r="A338" s="834"/>
      <c r="B338" s="835"/>
      <c r="C338" s="829"/>
      <c r="D338" s="829"/>
      <c r="E338" s="277">
        <v>30</v>
      </c>
      <c r="F338" s="375"/>
      <c r="G338" s="375"/>
      <c r="H338" s="134"/>
      <c r="I338" s="135"/>
      <c r="J338" s="212"/>
      <c r="K338" s="135"/>
      <c r="L338" s="212"/>
      <c r="M338" s="27"/>
      <c r="N338" s="120"/>
      <c r="O338" s="109"/>
      <c r="P338" s="27"/>
      <c r="Q338" s="120"/>
      <c r="R338" s="32"/>
      <c r="S338" s="122"/>
      <c r="T338" s="136">
        <f t="shared" si="16"/>
        <v>0</v>
      </c>
      <c r="U338" s="356">
        <f t="shared" si="15"/>
        <v>11</v>
      </c>
    </row>
    <row r="339" spans="1:21" ht="18" customHeight="1">
      <c r="A339" s="824">
        <v>12</v>
      </c>
      <c r="B339" s="825"/>
      <c r="C339" s="828" t="str">
        <f>IF(ISERROR(VLOOKUP($A339,【大規模】地域番号⑨!$BD:$BF,2,FALSE)),"",VLOOKUP($A339,【大規模】地域番号⑨!$BD:$BF,2,FALSE))</f>
        <v/>
      </c>
      <c r="D339" s="828" t="str">
        <f>IF(ISERROR(VLOOKUP($A339,【大規模】地域番号⑨!$BD:$BF,3,FALSE)),"",VLOOKUP($A339,【大規模】地域番号⑨!$BD:$BF,3,FALSE))</f>
        <v/>
      </c>
      <c r="E339" s="201">
        <v>1</v>
      </c>
      <c r="F339" s="334"/>
      <c r="G339" s="334"/>
      <c r="H339" s="176"/>
      <c r="I339" s="177"/>
      <c r="J339" s="178"/>
      <c r="K339" s="180"/>
      <c r="L339" s="181"/>
      <c r="M339" s="179"/>
      <c r="N339" s="180"/>
      <c r="O339" s="181"/>
      <c r="P339" s="179"/>
      <c r="Q339" s="180"/>
      <c r="R339" s="182"/>
      <c r="S339" s="183"/>
      <c r="T339" s="257">
        <f t="shared" si="16"/>
        <v>0</v>
      </c>
      <c r="U339" s="356">
        <f>$A$339</f>
        <v>12</v>
      </c>
    </row>
    <row r="340" spans="1:21" ht="18" customHeight="1">
      <c r="A340" s="826"/>
      <c r="B340" s="827"/>
      <c r="C340" s="829"/>
      <c r="D340" s="829"/>
      <c r="E340" s="201">
        <v>2</v>
      </c>
      <c r="F340" s="334"/>
      <c r="G340" s="334"/>
      <c r="H340" s="128"/>
      <c r="I340" s="111"/>
      <c r="J340" s="106"/>
      <c r="K340" s="112"/>
      <c r="L340" s="107"/>
      <c r="M340" s="12"/>
      <c r="N340" s="112"/>
      <c r="O340" s="107"/>
      <c r="P340" s="12"/>
      <c r="Q340" s="112"/>
      <c r="R340" s="31"/>
      <c r="S340" s="115"/>
      <c r="T340" s="93">
        <f t="shared" si="16"/>
        <v>0</v>
      </c>
      <c r="U340" s="356">
        <f t="shared" ref="U340:U368" si="17">$A$339</f>
        <v>12</v>
      </c>
    </row>
    <row r="341" spans="1:21" ht="18" customHeight="1">
      <c r="A341" s="826"/>
      <c r="B341" s="827"/>
      <c r="C341" s="829"/>
      <c r="D341" s="829"/>
      <c r="E341" s="201">
        <v>3</v>
      </c>
      <c r="F341" s="334"/>
      <c r="G341" s="334"/>
      <c r="H341" s="128"/>
      <c r="I341" s="111"/>
      <c r="J341" s="106"/>
      <c r="K341" s="112"/>
      <c r="L341" s="107"/>
      <c r="M341" s="12"/>
      <c r="N341" s="112"/>
      <c r="O341" s="107"/>
      <c r="P341" s="12"/>
      <c r="Q341" s="112"/>
      <c r="R341" s="31"/>
      <c r="S341" s="115"/>
      <c r="T341" s="93">
        <f t="shared" si="16"/>
        <v>0</v>
      </c>
      <c r="U341" s="356">
        <f t="shared" si="17"/>
        <v>12</v>
      </c>
    </row>
    <row r="342" spans="1:21" ht="18" customHeight="1">
      <c r="A342" s="826"/>
      <c r="B342" s="827"/>
      <c r="C342" s="829"/>
      <c r="D342" s="829"/>
      <c r="E342" s="201">
        <v>4</v>
      </c>
      <c r="F342" s="334"/>
      <c r="G342" s="334"/>
      <c r="H342" s="128"/>
      <c r="I342" s="111"/>
      <c r="J342" s="106"/>
      <c r="K342" s="112"/>
      <c r="L342" s="107"/>
      <c r="M342" s="12"/>
      <c r="N342" s="112"/>
      <c r="O342" s="107"/>
      <c r="P342" s="12"/>
      <c r="Q342" s="112"/>
      <c r="R342" s="31"/>
      <c r="S342" s="115"/>
      <c r="T342" s="93">
        <f t="shared" si="16"/>
        <v>0</v>
      </c>
      <c r="U342" s="356">
        <f t="shared" si="17"/>
        <v>12</v>
      </c>
    </row>
    <row r="343" spans="1:21" ht="18" customHeight="1">
      <c r="A343" s="826"/>
      <c r="B343" s="827"/>
      <c r="C343" s="829"/>
      <c r="D343" s="829"/>
      <c r="E343" s="201">
        <v>5</v>
      </c>
      <c r="F343" s="334"/>
      <c r="G343" s="334"/>
      <c r="H343" s="128"/>
      <c r="I343" s="111"/>
      <c r="J343" s="106"/>
      <c r="K343" s="112"/>
      <c r="L343" s="107"/>
      <c r="M343" s="12"/>
      <c r="N343" s="112"/>
      <c r="O343" s="107"/>
      <c r="P343" s="12"/>
      <c r="Q343" s="112"/>
      <c r="R343" s="31"/>
      <c r="S343" s="115"/>
      <c r="T343" s="93">
        <f t="shared" si="16"/>
        <v>0</v>
      </c>
      <c r="U343" s="356">
        <f t="shared" si="17"/>
        <v>12</v>
      </c>
    </row>
    <row r="344" spans="1:21" ht="18" customHeight="1">
      <c r="A344" s="826"/>
      <c r="B344" s="827"/>
      <c r="C344" s="829"/>
      <c r="D344" s="829"/>
      <c r="E344" s="201">
        <v>6</v>
      </c>
      <c r="F344" s="334"/>
      <c r="G344" s="334"/>
      <c r="H344" s="128"/>
      <c r="I344" s="111"/>
      <c r="J344" s="106"/>
      <c r="K344" s="111"/>
      <c r="L344" s="106"/>
      <c r="M344" s="12"/>
      <c r="N344" s="111"/>
      <c r="O344" s="107"/>
      <c r="P344" s="25"/>
      <c r="Q344" s="112"/>
      <c r="R344" s="31"/>
      <c r="S344" s="115"/>
      <c r="T344" s="93">
        <f t="shared" si="16"/>
        <v>0</v>
      </c>
      <c r="U344" s="356">
        <f t="shared" si="17"/>
        <v>12</v>
      </c>
    </row>
    <row r="345" spans="1:21" ht="18" customHeight="1">
      <c r="A345" s="826"/>
      <c r="B345" s="827"/>
      <c r="C345" s="829"/>
      <c r="D345" s="829"/>
      <c r="E345" s="201">
        <v>7</v>
      </c>
      <c r="F345" s="334"/>
      <c r="G345" s="334"/>
      <c r="H345" s="128"/>
      <c r="I345" s="111"/>
      <c r="J345" s="106"/>
      <c r="K345" s="111"/>
      <c r="L345" s="106"/>
      <c r="M345" s="12"/>
      <c r="N345" s="111"/>
      <c r="O345" s="107"/>
      <c r="P345" s="25"/>
      <c r="Q345" s="112"/>
      <c r="R345" s="31"/>
      <c r="S345" s="115"/>
      <c r="T345" s="93">
        <f t="shared" si="16"/>
        <v>0</v>
      </c>
      <c r="U345" s="356">
        <f t="shared" si="17"/>
        <v>12</v>
      </c>
    </row>
    <row r="346" spans="1:21" ht="18" customHeight="1">
      <c r="A346" s="826"/>
      <c r="B346" s="827"/>
      <c r="C346" s="829"/>
      <c r="D346" s="829"/>
      <c r="E346" s="201">
        <v>8</v>
      </c>
      <c r="F346" s="334"/>
      <c r="G346" s="334"/>
      <c r="H346" s="128"/>
      <c r="I346" s="111"/>
      <c r="J346" s="106"/>
      <c r="K346" s="111"/>
      <c r="L346" s="106"/>
      <c r="M346" s="12"/>
      <c r="N346" s="111"/>
      <c r="O346" s="107"/>
      <c r="P346" s="25"/>
      <c r="Q346" s="112"/>
      <c r="R346" s="31"/>
      <c r="S346" s="115"/>
      <c r="T346" s="93">
        <f t="shared" si="16"/>
        <v>0</v>
      </c>
      <c r="U346" s="356">
        <f t="shared" si="17"/>
        <v>12</v>
      </c>
    </row>
    <row r="347" spans="1:21" ht="18" customHeight="1">
      <c r="A347" s="826"/>
      <c r="B347" s="827"/>
      <c r="C347" s="829"/>
      <c r="D347" s="829"/>
      <c r="E347" s="201">
        <v>9</v>
      </c>
      <c r="F347" s="334"/>
      <c r="G347" s="334"/>
      <c r="H347" s="128"/>
      <c r="I347" s="111"/>
      <c r="J347" s="106"/>
      <c r="K347" s="111"/>
      <c r="L347" s="106"/>
      <c r="M347" s="12"/>
      <c r="N347" s="112"/>
      <c r="O347" s="107"/>
      <c r="P347" s="12"/>
      <c r="Q347" s="112"/>
      <c r="R347" s="31"/>
      <c r="S347" s="115"/>
      <c r="T347" s="93">
        <f t="shared" si="16"/>
        <v>0</v>
      </c>
      <c r="U347" s="356">
        <f t="shared" si="17"/>
        <v>12</v>
      </c>
    </row>
    <row r="348" spans="1:21" ht="18" customHeight="1">
      <c r="A348" s="826"/>
      <c r="B348" s="827"/>
      <c r="C348" s="829"/>
      <c r="D348" s="829"/>
      <c r="E348" s="201">
        <v>10</v>
      </c>
      <c r="F348" s="334"/>
      <c r="G348" s="334"/>
      <c r="H348" s="204"/>
      <c r="I348" s="205"/>
      <c r="J348" s="206"/>
      <c r="K348" s="205"/>
      <c r="L348" s="206"/>
      <c r="M348" s="207"/>
      <c r="N348" s="208"/>
      <c r="O348" s="209"/>
      <c r="P348" s="207"/>
      <c r="Q348" s="208"/>
      <c r="R348" s="210"/>
      <c r="S348" s="211"/>
      <c r="T348" s="278">
        <f t="shared" si="16"/>
        <v>0</v>
      </c>
      <c r="U348" s="356">
        <f t="shared" si="17"/>
        <v>12</v>
      </c>
    </row>
    <row r="349" spans="1:21" ht="18" customHeight="1">
      <c r="A349" s="826"/>
      <c r="B349" s="827"/>
      <c r="C349" s="829"/>
      <c r="D349" s="829"/>
      <c r="E349" s="201">
        <v>11</v>
      </c>
      <c r="F349" s="334"/>
      <c r="G349" s="334"/>
      <c r="H349" s="204"/>
      <c r="I349" s="205"/>
      <c r="J349" s="206"/>
      <c r="K349" s="205"/>
      <c r="L349" s="206"/>
      <c r="M349" s="207"/>
      <c r="N349" s="208"/>
      <c r="O349" s="209"/>
      <c r="P349" s="207"/>
      <c r="Q349" s="208"/>
      <c r="R349" s="210"/>
      <c r="S349" s="211"/>
      <c r="T349" s="278">
        <f t="shared" si="16"/>
        <v>0</v>
      </c>
      <c r="U349" s="356">
        <f t="shared" si="17"/>
        <v>12</v>
      </c>
    </row>
    <row r="350" spans="1:21" ht="18" customHeight="1">
      <c r="A350" s="826"/>
      <c r="B350" s="827"/>
      <c r="C350" s="829"/>
      <c r="D350" s="829"/>
      <c r="E350" s="201">
        <v>12</v>
      </c>
      <c r="F350" s="334"/>
      <c r="G350" s="334"/>
      <c r="H350" s="204"/>
      <c r="I350" s="205"/>
      <c r="J350" s="206"/>
      <c r="K350" s="205"/>
      <c r="L350" s="206"/>
      <c r="M350" s="207"/>
      <c r="N350" s="208"/>
      <c r="O350" s="209"/>
      <c r="P350" s="207"/>
      <c r="Q350" s="208"/>
      <c r="R350" s="210"/>
      <c r="S350" s="211"/>
      <c r="T350" s="278">
        <f t="shared" si="16"/>
        <v>0</v>
      </c>
      <c r="U350" s="356">
        <f t="shared" si="17"/>
        <v>12</v>
      </c>
    </row>
    <row r="351" spans="1:21" ht="18" customHeight="1">
      <c r="A351" s="826"/>
      <c r="B351" s="827"/>
      <c r="C351" s="829"/>
      <c r="D351" s="829"/>
      <c r="E351" s="201">
        <v>13</v>
      </c>
      <c r="F351" s="334"/>
      <c r="G351" s="334"/>
      <c r="H351" s="204"/>
      <c r="I351" s="205"/>
      <c r="J351" s="206"/>
      <c r="K351" s="205"/>
      <c r="L351" s="206"/>
      <c r="M351" s="207"/>
      <c r="N351" s="208"/>
      <c r="O351" s="209"/>
      <c r="P351" s="207"/>
      <c r="Q351" s="208"/>
      <c r="R351" s="210"/>
      <c r="S351" s="211"/>
      <c r="T351" s="278">
        <f t="shared" si="16"/>
        <v>0</v>
      </c>
      <c r="U351" s="356">
        <f t="shared" si="17"/>
        <v>12</v>
      </c>
    </row>
    <row r="352" spans="1:21" ht="18" customHeight="1">
      <c r="A352" s="826"/>
      <c r="B352" s="827"/>
      <c r="C352" s="829"/>
      <c r="D352" s="829"/>
      <c r="E352" s="201">
        <v>14</v>
      </c>
      <c r="F352" s="334"/>
      <c r="G352" s="334"/>
      <c r="H352" s="204"/>
      <c r="I352" s="205"/>
      <c r="J352" s="206"/>
      <c r="K352" s="205"/>
      <c r="L352" s="206"/>
      <c r="M352" s="207"/>
      <c r="N352" s="208"/>
      <c r="O352" s="209"/>
      <c r="P352" s="207"/>
      <c r="Q352" s="208"/>
      <c r="R352" s="210"/>
      <c r="S352" s="211"/>
      <c r="T352" s="278">
        <f t="shared" si="16"/>
        <v>0</v>
      </c>
      <c r="U352" s="356">
        <f t="shared" si="17"/>
        <v>12</v>
      </c>
    </row>
    <row r="353" spans="1:21" ht="18" customHeight="1">
      <c r="A353" s="826"/>
      <c r="B353" s="827"/>
      <c r="C353" s="829"/>
      <c r="D353" s="829"/>
      <c r="E353" s="201">
        <v>15</v>
      </c>
      <c r="F353" s="334"/>
      <c r="G353" s="334"/>
      <c r="H353" s="204"/>
      <c r="I353" s="205"/>
      <c r="J353" s="206"/>
      <c r="K353" s="205"/>
      <c r="L353" s="206"/>
      <c r="M353" s="207"/>
      <c r="N353" s="208"/>
      <c r="O353" s="209"/>
      <c r="P353" s="207"/>
      <c r="Q353" s="208"/>
      <c r="R353" s="210"/>
      <c r="S353" s="211"/>
      <c r="T353" s="278">
        <f t="shared" si="16"/>
        <v>0</v>
      </c>
      <c r="U353" s="356">
        <f t="shared" si="17"/>
        <v>12</v>
      </c>
    </row>
    <row r="354" spans="1:21" ht="18" customHeight="1">
      <c r="A354" s="826"/>
      <c r="B354" s="827"/>
      <c r="C354" s="829"/>
      <c r="D354" s="829"/>
      <c r="E354" s="201">
        <v>16</v>
      </c>
      <c r="F354" s="334"/>
      <c r="G354" s="334"/>
      <c r="H354" s="204"/>
      <c r="I354" s="205"/>
      <c r="J354" s="206"/>
      <c r="K354" s="205"/>
      <c r="L354" s="206"/>
      <c r="M354" s="207"/>
      <c r="N354" s="208"/>
      <c r="O354" s="209"/>
      <c r="P354" s="207"/>
      <c r="Q354" s="208"/>
      <c r="R354" s="210"/>
      <c r="S354" s="211"/>
      <c r="T354" s="278">
        <f t="shared" si="16"/>
        <v>0</v>
      </c>
      <c r="U354" s="356">
        <f t="shared" si="17"/>
        <v>12</v>
      </c>
    </row>
    <row r="355" spans="1:21" ht="18" customHeight="1">
      <c r="A355" s="826"/>
      <c r="B355" s="827"/>
      <c r="C355" s="829"/>
      <c r="D355" s="829"/>
      <c r="E355" s="201">
        <v>17</v>
      </c>
      <c r="F355" s="334"/>
      <c r="G355" s="334"/>
      <c r="H355" s="204"/>
      <c r="I355" s="205"/>
      <c r="J355" s="206"/>
      <c r="K355" s="205"/>
      <c r="L355" s="206"/>
      <c r="M355" s="207"/>
      <c r="N355" s="208"/>
      <c r="O355" s="209"/>
      <c r="P355" s="207"/>
      <c r="Q355" s="208"/>
      <c r="R355" s="210"/>
      <c r="S355" s="211"/>
      <c r="T355" s="278">
        <f t="shared" si="16"/>
        <v>0</v>
      </c>
      <c r="U355" s="356">
        <f t="shared" si="17"/>
        <v>12</v>
      </c>
    </row>
    <row r="356" spans="1:21" ht="18" customHeight="1">
      <c r="A356" s="826"/>
      <c r="B356" s="827"/>
      <c r="C356" s="829"/>
      <c r="D356" s="829"/>
      <c r="E356" s="201">
        <v>18</v>
      </c>
      <c r="F356" s="334"/>
      <c r="G356" s="334"/>
      <c r="H356" s="204"/>
      <c r="I356" s="205"/>
      <c r="J356" s="206"/>
      <c r="K356" s="205"/>
      <c r="L356" s="206"/>
      <c r="M356" s="207"/>
      <c r="N356" s="208"/>
      <c r="O356" s="209"/>
      <c r="P356" s="207"/>
      <c r="Q356" s="208"/>
      <c r="R356" s="210"/>
      <c r="S356" s="211"/>
      <c r="T356" s="278">
        <f t="shared" si="16"/>
        <v>0</v>
      </c>
      <c r="U356" s="356">
        <f t="shared" si="17"/>
        <v>12</v>
      </c>
    </row>
    <row r="357" spans="1:21" ht="18" customHeight="1">
      <c r="A357" s="826"/>
      <c r="B357" s="827"/>
      <c r="C357" s="829"/>
      <c r="D357" s="829"/>
      <c r="E357" s="201">
        <v>19</v>
      </c>
      <c r="F357" s="334"/>
      <c r="G357" s="334"/>
      <c r="H357" s="204"/>
      <c r="I357" s="205"/>
      <c r="J357" s="206"/>
      <c r="K357" s="205"/>
      <c r="L357" s="206"/>
      <c r="M357" s="207"/>
      <c r="N357" s="208"/>
      <c r="O357" s="209"/>
      <c r="P357" s="207"/>
      <c r="Q357" s="208"/>
      <c r="R357" s="210"/>
      <c r="S357" s="211"/>
      <c r="T357" s="278">
        <f t="shared" si="16"/>
        <v>0</v>
      </c>
      <c r="U357" s="356">
        <f t="shared" si="17"/>
        <v>12</v>
      </c>
    </row>
    <row r="358" spans="1:21" ht="18" customHeight="1">
      <c r="A358" s="826"/>
      <c r="B358" s="827"/>
      <c r="C358" s="829"/>
      <c r="D358" s="829"/>
      <c r="E358" s="201">
        <v>20</v>
      </c>
      <c r="F358" s="334"/>
      <c r="G358" s="334"/>
      <c r="H358" s="204"/>
      <c r="I358" s="205"/>
      <c r="J358" s="206"/>
      <c r="K358" s="205"/>
      <c r="L358" s="206"/>
      <c r="M358" s="207"/>
      <c r="N358" s="208"/>
      <c r="O358" s="209"/>
      <c r="P358" s="207"/>
      <c r="Q358" s="208"/>
      <c r="R358" s="210"/>
      <c r="S358" s="211"/>
      <c r="T358" s="278">
        <f t="shared" si="16"/>
        <v>0</v>
      </c>
      <c r="U358" s="356">
        <f t="shared" si="17"/>
        <v>12</v>
      </c>
    </row>
    <row r="359" spans="1:21" ht="18" customHeight="1">
      <c r="A359" s="826"/>
      <c r="B359" s="827"/>
      <c r="C359" s="829"/>
      <c r="D359" s="829"/>
      <c r="E359" s="201">
        <v>21</v>
      </c>
      <c r="F359" s="334"/>
      <c r="G359" s="334"/>
      <c r="H359" s="204"/>
      <c r="I359" s="205"/>
      <c r="J359" s="206"/>
      <c r="K359" s="205"/>
      <c r="L359" s="206"/>
      <c r="M359" s="207"/>
      <c r="N359" s="208"/>
      <c r="O359" s="209"/>
      <c r="P359" s="207"/>
      <c r="Q359" s="208"/>
      <c r="R359" s="210"/>
      <c r="S359" s="211"/>
      <c r="T359" s="278">
        <f t="shared" si="16"/>
        <v>0</v>
      </c>
      <c r="U359" s="356">
        <f t="shared" si="17"/>
        <v>12</v>
      </c>
    </row>
    <row r="360" spans="1:21" ht="18" customHeight="1">
      <c r="A360" s="826"/>
      <c r="B360" s="827"/>
      <c r="C360" s="829"/>
      <c r="D360" s="829"/>
      <c r="E360" s="201">
        <v>22</v>
      </c>
      <c r="F360" s="334"/>
      <c r="G360" s="334"/>
      <c r="H360" s="204"/>
      <c r="I360" s="205"/>
      <c r="J360" s="206"/>
      <c r="K360" s="205"/>
      <c r="L360" s="206"/>
      <c r="M360" s="207"/>
      <c r="N360" s="208"/>
      <c r="O360" s="209"/>
      <c r="P360" s="207"/>
      <c r="Q360" s="208"/>
      <c r="R360" s="210"/>
      <c r="S360" s="211"/>
      <c r="T360" s="278">
        <f t="shared" si="16"/>
        <v>0</v>
      </c>
      <c r="U360" s="356">
        <f t="shared" si="17"/>
        <v>12</v>
      </c>
    </row>
    <row r="361" spans="1:21" ht="18" customHeight="1">
      <c r="A361" s="826"/>
      <c r="B361" s="827"/>
      <c r="C361" s="829"/>
      <c r="D361" s="829"/>
      <c r="E361" s="201">
        <v>23</v>
      </c>
      <c r="F361" s="334"/>
      <c r="G361" s="334"/>
      <c r="H361" s="204"/>
      <c r="I361" s="205"/>
      <c r="J361" s="206"/>
      <c r="K361" s="205"/>
      <c r="L361" s="206"/>
      <c r="M361" s="207"/>
      <c r="N361" s="208"/>
      <c r="O361" s="209"/>
      <c r="P361" s="207"/>
      <c r="Q361" s="208"/>
      <c r="R361" s="210"/>
      <c r="S361" s="211"/>
      <c r="T361" s="278">
        <f t="shared" si="16"/>
        <v>0</v>
      </c>
      <c r="U361" s="356">
        <f t="shared" si="17"/>
        <v>12</v>
      </c>
    </row>
    <row r="362" spans="1:21" ht="18" customHeight="1">
      <c r="A362" s="826"/>
      <c r="B362" s="827"/>
      <c r="C362" s="829"/>
      <c r="D362" s="829"/>
      <c r="E362" s="201">
        <v>24</v>
      </c>
      <c r="F362" s="334"/>
      <c r="G362" s="334"/>
      <c r="H362" s="204"/>
      <c r="I362" s="205"/>
      <c r="J362" s="206"/>
      <c r="K362" s="205"/>
      <c r="L362" s="206"/>
      <c r="M362" s="207"/>
      <c r="N362" s="208"/>
      <c r="O362" s="209"/>
      <c r="P362" s="207"/>
      <c r="Q362" s="208"/>
      <c r="R362" s="210"/>
      <c r="S362" s="211"/>
      <c r="T362" s="278">
        <f t="shared" si="16"/>
        <v>0</v>
      </c>
      <c r="U362" s="356">
        <f t="shared" si="17"/>
        <v>12</v>
      </c>
    </row>
    <row r="363" spans="1:21" ht="18" customHeight="1">
      <c r="A363" s="826"/>
      <c r="B363" s="827"/>
      <c r="C363" s="829"/>
      <c r="D363" s="829"/>
      <c r="E363" s="201">
        <v>25</v>
      </c>
      <c r="F363" s="334"/>
      <c r="G363" s="334"/>
      <c r="H363" s="204"/>
      <c r="I363" s="205"/>
      <c r="J363" s="206"/>
      <c r="K363" s="205"/>
      <c r="L363" s="206"/>
      <c r="M363" s="207"/>
      <c r="N363" s="208"/>
      <c r="O363" s="209"/>
      <c r="P363" s="207"/>
      <c r="Q363" s="208"/>
      <c r="R363" s="210"/>
      <c r="S363" s="211"/>
      <c r="T363" s="278">
        <f t="shared" si="16"/>
        <v>0</v>
      </c>
      <c r="U363" s="356">
        <f t="shared" si="17"/>
        <v>12</v>
      </c>
    </row>
    <row r="364" spans="1:21" ht="18" customHeight="1">
      <c r="A364" s="826"/>
      <c r="B364" s="827"/>
      <c r="C364" s="829"/>
      <c r="D364" s="829"/>
      <c r="E364" s="201">
        <v>26</v>
      </c>
      <c r="F364" s="334"/>
      <c r="G364" s="334"/>
      <c r="H364" s="204"/>
      <c r="I364" s="205"/>
      <c r="J364" s="206"/>
      <c r="K364" s="205"/>
      <c r="L364" s="206"/>
      <c r="M364" s="207"/>
      <c r="N364" s="208"/>
      <c r="O364" s="209"/>
      <c r="P364" s="207"/>
      <c r="Q364" s="208"/>
      <c r="R364" s="210"/>
      <c r="S364" s="211"/>
      <c r="T364" s="278">
        <f t="shared" si="16"/>
        <v>0</v>
      </c>
      <c r="U364" s="356">
        <f t="shared" si="17"/>
        <v>12</v>
      </c>
    </row>
    <row r="365" spans="1:21" ht="18" customHeight="1">
      <c r="A365" s="826"/>
      <c r="B365" s="827"/>
      <c r="C365" s="829"/>
      <c r="D365" s="829"/>
      <c r="E365" s="201">
        <v>27</v>
      </c>
      <c r="F365" s="334"/>
      <c r="G365" s="334"/>
      <c r="H365" s="204"/>
      <c r="I365" s="205"/>
      <c r="J365" s="206"/>
      <c r="K365" s="205"/>
      <c r="L365" s="206"/>
      <c r="M365" s="207"/>
      <c r="N365" s="208"/>
      <c r="O365" s="209"/>
      <c r="P365" s="207"/>
      <c r="Q365" s="208"/>
      <c r="R365" s="210"/>
      <c r="S365" s="211"/>
      <c r="T365" s="278">
        <f t="shared" si="16"/>
        <v>0</v>
      </c>
      <c r="U365" s="356">
        <f t="shared" si="17"/>
        <v>12</v>
      </c>
    </row>
    <row r="366" spans="1:21" ht="18" customHeight="1">
      <c r="A366" s="826"/>
      <c r="B366" s="827"/>
      <c r="C366" s="829"/>
      <c r="D366" s="829"/>
      <c r="E366" s="201">
        <v>28</v>
      </c>
      <c r="F366" s="334"/>
      <c r="G366" s="334"/>
      <c r="H366" s="204"/>
      <c r="I366" s="205"/>
      <c r="J366" s="206"/>
      <c r="K366" s="205"/>
      <c r="L366" s="206"/>
      <c r="M366" s="207"/>
      <c r="N366" s="208"/>
      <c r="O366" s="209"/>
      <c r="P366" s="207"/>
      <c r="Q366" s="208"/>
      <c r="R366" s="210"/>
      <c r="S366" s="211"/>
      <c r="T366" s="278">
        <f t="shared" si="16"/>
        <v>0</v>
      </c>
      <c r="U366" s="356">
        <f t="shared" si="17"/>
        <v>12</v>
      </c>
    </row>
    <row r="367" spans="1:21" ht="18" customHeight="1">
      <c r="A367" s="826"/>
      <c r="B367" s="827"/>
      <c r="C367" s="829"/>
      <c r="D367" s="829"/>
      <c r="E367" s="201">
        <v>29</v>
      </c>
      <c r="F367" s="334"/>
      <c r="G367" s="334"/>
      <c r="H367" s="204"/>
      <c r="I367" s="205"/>
      <c r="J367" s="206"/>
      <c r="K367" s="205"/>
      <c r="L367" s="206"/>
      <c r="M367" s="207"/>
      <c r="N367" s="208"/>
      <c r="O367" s="209"/>
      <c r="P367" s="207"/>
      <c r="Q367" s="208"/>
      <c r="R367" s="210"/>
      <c r="S367" s="211"/>
      <c r="T367" s="278">
        <f t="shared" si="16"/>
        <v>0</v>
      </c>
      <c r="U367" s="356">
        <f t="shared" si="17"/>
        <v>12</v>
      </c>
    </row>
    <row r="368" spans="1:21" ht="18" customHeight="1">
      <c r="A368" s="834"/>
      <c r="B368" s="835"/>
      <c r="C368" s="829"/>
      <c r="D368" s="829"/>
      <c r="E368" s="277">
        <v>30</v>
      </c>
      <c r="F368" s="375"/>
      <c r="G368" s="375"/>
      <c r="H368" s="134"/>
      <c r="I368" s="135"/>
      <c r="J368" s="212"/>
      <c r="K368" s="135"/>
      <c r="L368" s="212"/>
      <c r="M368" s="27"/>
      <c r="N368" s="120"/>
      <c r="O368" s="109"/>
      <c r="P368" s="27"/>
      <c r="Q368" s="120"/>
      <c r="R368" s="32"/>
      <c r="S368" s="122"/>
      <c r="T368" s="136">
        <f t="shared" si="16"/>
        <v>0</v>
      </c>
      <c r="U368" s="356">
        <f t="shared" si="17"/>
        <v>12</v>
      </c>
    </row>
    <row r="369" spans="1:21" ht="18" customHeight="1">
      <c r="A369" s="824">
        <v>13</v>
      </c>
      <c r="B369" s="825"/>
      <c r="C369" s="828" t="str">
        <f>IF(ISERROR(VLOOKUP($A369,【大規模】地域番号⑨!$BD:$BF,2,FALSE)),"",VLOOKUP($A369,【大規模】地域番号⑨!$BD:$BF,2,FALSE))</f>
        <v/>
      </c>
      <c r="D369" s="828" t="str">
        <f>IF(ISERROR(VLOOKUP($A369,【大規模】地域番号⑨!$BD:$BF,3,FALSE)),"",VLOOKUP($A369,【大規模】地域番号⑨!$BD:$BF,3,FALSE))</f>
        <v/>
      </c>
      <c r="E369" s="201">
        <v>1</v>
      </c>
      <c r="F369" s="334"/>
      <c r="G369" s="334"/>
      <c r="H369" s="176"/>
      <c r="I369" s="177"/>
      <c r="J369" s="178"/>
      <c r="K369" s="180"/>
      <c r="L369" s="181"/>
      <c r="M369" s="179"/>
      <c r="N369" s="180"/>
      <c r="O369" s="181"/>
      <c r="P369" s="179"/>
      <c r="Q369" s="180"/>
      <c r="R369" s="182"/>
      <c r="S369" s="183"/>
      <c r="T369" s="257">
        <f t="shared" si="16"/>
        <v>0</v>
      </c>
      <c r="U369" s="356">
        <f>$A$369</f>
        <v>13</v>
      </c>
    </row>
    <row r="370" spans="1:21" ht="18" customHeight="1">
      <c r="A370" s="826"/>
      <c r="B370" s="827"/>
      <c r="C370" s="829"/>
      <c r="D370" s="829"/>
      <c r="E370" s="201">
        <v>2</v>
      </c>
      <c r="F370" s="334"/>
      <c r="G370" s="334"/>
      <c r="H370" s="128"/>
      <c r="I370" s="111"/>
      <c r="J370" s="106"/>
      <c r="K370" s="112"/>
      <c r="L370" s="107"/>
      <c r="M370" s="12"/>
      <c r="N370" s="112"/>
      <c r="O370" s="107"/>
      <c r="P370" s="12"/>
      <c r="Q370" s="112"/>
      <c r="R370" s="31"/>
      <c r="S370" s="115"/>
      <c r="T370" s="93">
        <f t="shared" si="16"/>
        <v>0</v>
      </c>
      <c r="U370" s="356">
        <f t="shared" ref="U370:U398" si="18">$A$369</f>
        <v>13</v>
      </c>
    </row>
    <row r="371" spans="1:21" ht="18" customHeight="1">
      <c r="A371" s="826"/>
      <c r="B371" s="827"/>
      <c r="C371" s="829"/>
      <c r="D371" s="829"/>
      <c r="E371" s="201">
        <v>3</v>
      </c>
      <c r="F371" s="334"/>
      <c r="G371" s="334"/>
      <c r="H371" s="128"/>
      <c r="I371" s="111"/>
      <c r="J371" s="106"/>
      <c r="K371" s="112"/>
      <c r="L371" s="107"/>
      <c r="M371" s="12"/>
      <c r="N371" s="112"/>
      <c r="O371" s="107"/>
      <c r="P371" s="12"/>
      <c r="Q371" s="112"/>
      <c r="R371" s="31"/>
      <c r="S371" s="115"/>
      <c r="T371" s="93">
        <f t="shared" si="16"/>
        <v>0</v>
      </c>
      <c r="U371" s="356">
        <f t="shared" si="18"/>
        <v>13</v>
      </c>
    </row>
    <row r="372" spans="1:21" ht="18" customHeight="1">
      <c r="A372" s="826"/>
      <c r="B372" s="827"/>
      <c r="C372" s="829"/>
      <c r="D372" s="829"/>
      <c r="E372" s="201">
        <v>4</v>
      </c>
      <c r="F372" s="334"/>
      <c r="G372" s="334"/>
      <c r="H372" s="128"/>
      <c r="I372" s="111"/>
      <c r="J372" s="106"/>
      <c r="K372" s="112"/>
      <c r="L372" s="107"/>
      <c r="M372" s="12"/>
      <c r="N372" s="112"/>
      <c r="O372" s="107"/>
      <c r="P372" s="12"/>
      <c r="Q372" s="112"/>
      <c r="R372" s="31"/>
      <c r="S372" s="115"/>
      <c r="T372" s="93">
        <f t="shared" si="16"/>
        <v>0</v>
      </c>
      <c r="U372" s="356">
        <f t="shared" si="18"/>
        <v>13</v>
      </c>
    </row>
    <row r="373" spans="1:21" ht="18" customHeight="1">
      <c r="A373" s="826"/>
      <c r="B373" s="827"/>
      <c r="C373" s="829"/>
      <c r="D373" s="829"/>
      <c r="E373" s="201">
        <v>5</v>
      </c>
      <c r="F373" s="334"/>
      <c r="G373" s="334"/>
      <c r="H373" s="128"/>
      <c r="I373" s="111"/>
      <c r="J373" s="106"/>
      <c r="K373" s="112"/>
      <c r="L373" s="107"/>
      <c r="M373" s="12"/>
      <c r="N373" s="112"/>
      <c r="O373" s="107"/>
      <c r="P373" s="12"/>
      <c r="Q373" s="112"/>
      <c r="R373" s="31"/>
      <c r="S373" s="115"/>
      <c r="T373" s="93">
        <f t="shared" si="16"/>
        <v>0</v>
      </c>
      <c r="U373" s="356">
        <f t="shared" si="18"/>
        <v>13</v>
      </c>
    </row>
    <row r="374" spans="1:21" ht="18" customHeight="1">
      <c r="A374" s="826"/>
      <c r="B374" s="827"/>
      <c r="C374" s="829"/>
      <c r="D374" s="829"/>
      <c r="E374" s="201">
        <v>6</v>
      </c>
      <c r="F374" s="334"/>
      <c r="G374" s="334"/>
      <c r="H374" s="128"/>
      <c r="I374" s="111"/>
      <c r="J374" s="106"/>
      <c r="K374" s="111"/>
      <c r="L374" s="106"/>
      <c r="M374" s="12"/>
      <c r="N374" s="111"/>
      <c r="O374" s="107"/>
      <c r="P374" s="25"/>
      <c r="Q374" s="112"/>
      <c r="R374" s="31"/>
      <c r="S374" s="115"/>
      <c r="T374" s="93">
        <f t="shared" si="16"/>
        <v>0</v>
      </c>
      <c r="U374" s="356">
        <f t="shared" si="18"/>
        <v>13</v>
      </c>
    </row>
    <row r="375" spans="1:21" ht="18" customHeight="1">
      <c r="A375" s="826"/>
      <c r="B375" s="827"/>
      <c r="C375" s="829"/>
      <c r="D375" s="829"/>
      <c r="E375" s="201">
        <v>7</v>
      </c>
      <c r="F375" s="334"/>
      <c r="G375" s="334"/>
      <c r="H375" s="128"/>
      <c r="I375" s="111"/>
      <c r="J375" s="106"/>
      <c r="K375" s="111"/>
      <c r="L375" s="106"/>
      <c r="M375" s="12"/>
      <c r="N375" s="111"/>
      <c r="O375" s="107"/>
      <c r="P375" s="25"/>
      <c r="Q375" s="112"/>
      <c r="R375" s="31"/>
      <c r="S375" s="115"/>
      <c r="T375" s="93">
        <f t="shared" si="16"/>
        <v>0</v>
      </c>
      <c r="U375" s="356">
        <f t="shared" si="18"/>
        <v>13</v>
      </c>
    </row>
    <row r="376" spans="1:21" ht="18" customHeight="1">
      <c r="A376" s="826"/>
      <c r="B376" s="827"/>
      <c r="C376" s="829"/>
      <c r="D376" s="829"/>
      <c r="E376" s="201">
        <v>8</v>
      </c>
      <c r="F376" s="334"/>
      <c r="G376" s="334"/>
      <c r="H376" s="128"/>
      <c r="I376" s="111"/>
      <c r="J376" s="106"/>
      <c r="K376" s="111"/>
      <c r="L376" s="106"/>
      <c r="M376" s="12"/>
      <c r="N376" s="111"/>
      <c r="O376" s="107"/>
      <c r="P376" s="25"/>
      <c r="Q376" s="112"/>
      <c r="R376" s="31"/>
      <c r="S376" s="115"/>
      <c r="T376" s="93">
        <f t="shared" si="16"/>
        <v>0</v>
      </c>
      <c r="U376" s="356">
        <f t="shared" si="18"/>
        <v>13</v>
      </c>
    </row>
    <row r="377" spans="1:21" ht="18" customHeight="1">
      <c r="A377" s="826"/>
      <c r="B377" s="827"/>
      <c r="C377" s="829"/>
      <c r="D377" s="829"/>
      <c r="E377" s="201">
        <v>9</v>
      </c>
      <c r="F377" s="334"/>
      <c r="G377" s="334"/>
      <c r="H377" s="128"/>
      <c r="I377" s="111"/>
      <c r="J377" s="106"/>
      <c r="K377" s="111"/>
      <c r="L377" s="106"/>
      <c r="M377" s="12"/>
      <c r="N377" s="112"/>
      <c r="O377" s="107"/>
      <c r="P377" s="12"/>
      <c r="Q377" s="112"/>
      <c r="R377" s="31"/>
      <c r="S377" s="115"/>
      <c r="T377" s="93">
        <f t="shared" si="16"/>
        <v>0</v>
      </c>
      <c r="U377" s="356">
        <f t="shared" si="18"/>
        <v>13</v>
      </c>
    </row>
    <row r="378" spans="1:21" ht="18" customHeight="1">
      <c r="A378" s="826"/>
      <c r="B378" s="827"/>
      <c r="C378" s="829"/>
      <c r="D378" s="829"/>
      <c r="E378" s="201">
        <v>10</v>
      </c>
      <c r="F378" s="334"/>
      <c r="G378" s="334"/>
      <c r="H378" s="204"/>
      <c r="I378" s="205"/>
      <c r="J378" s="206"/>
      <c r="K378" s="205"/>
      <c r="L378" s="206"/>
      <c r="M378" s="207"/>
      <c r="N378" s="208"/>
      <c r="O378" s="209"/>
      <c r="P378" s="207"/>
      <c r="Q378" s="208"/>
      <c r="R378" s="210"/>
      <c r="S378" s="211"/>
      <c r="T378" s="278">
        <f t="shared" si="16"/>
        <v>0</v>
      </c>
      <c r="U378" s="356">
        <f t="shared" si="18"/>
        <v>13</v>
      </c>
    </row>
    <row r="379" spans="1:21" ht="18" customHeight="1">
      <c r="A379" s="826"/>
      <c r="B379" s="827"/>
      <c r="C379" s="829"/>
      <c r="D379" s="829"/>
      <c r="E379" s="201">
        <v>11</v>
      </c>
      <c r="F379" s="334"/>
      <c r="G379" s="334"/>
      <c r="H379" s="204"/>
      <c r="I379" s="205"/>
      <c r="J379" s="206"/>
      <c r="K379" s="205"/>
      <c r="L379" s="206"/>
      <c r="M379" s="207"/>
      <c r="N379" s="208"/>
      <c r="O379" s="209"/>
      <c r="P379" s="207"/>
      <c r="Q379" s="208"/>
      <c r="R379" s="210"/>
      <c r="S379" s="211"/>
      <c r="T379" s="278">
        <f t="shared" si="16"/>
        <v>0</v>
      </c>
      <c r="U379" s="356">
        <f t="shared" si="18"/>
        <v>13</v>
      </c>
    </row>
    <row r="380" spans="1:21" ht="18" customHeight="1">
      <c r="A380" s="826"/>
      <c r="B380" s="827"/>
      <c r="C380" s="829"/>
      <c r="D380" s="829"/>
      <c r="E380" s="201">
        <v>12</v>
      </c>
      <c r="F380" s="334"/>
      <c r="G380" s="334"/>
      <c r="H380" s="204"/>
      <c r="I380" s="205"/>
      <c r="J380" s="206"/>
      <c r="K380" s="205"/>
      <c r="L380" s="206"/>
      <c r="M380" s="207"/>
      <c r="N380" s="208"/>
      <c r="O380" s="209"/>
      <c r="P380" s="207"/>
      <c r="Q380" s="208"/>
      <c r="R380" s="210"/>
      <c r="S380" s="211"/>
      <c r="T380" s="278">
        <f t="shared" si="16"/>
        <v>0</v>
      </c>
      <c r="U380" s="356">
        <f t="shared" si="18"/>
        <v>13</v>
      </c>
    </row>
    <row r="381" spans="1:21" ht="18" customHeight="1">
      <c r="A381" s="826"/>
      <c r="B381" s="827"/>
      <c r="C381" s="829"/>
      <c r="D381" s="829"/>
      <c r="E381" s="201">
        <v>13</v>
      </c>
      <c r="F381" s="334"/>
      <c r="G381" s="334"/>
      <c r="H381" s="204"/>
      <c r="I381" s="205"/>
      <c r="J381" s="206"/>
      <c r="K381" s="205"/>
      <c r="L381" s="206"/>
      <c r="M381" s="207"/>
      <c r="N381" s="208"/>
      <c r="O381" s="209"/>
      <c r="P381" s="207"/>
      <c r="Q381" s="208"/>
      <c r="R381" s="210"/>
      <c r="S381" s="211"/>
      <c r="T381" s="278">
        <f t="shared" si="16"/>
        <v>0</v>
      </c>
      <c r="U381" s="356">
        <f t="shared" si="18"/>
        <v>13</v>
      </c>
    </row>
    <row r="382" spans="1:21" ht="18" customHeight="1">
      <c r="A382" s="826"/>
      <c r="B382" s="827"/>
      <c r="C382" s="829"/>
      <c r="D382" s="829"/>
      <c r="E382" s="201">
        <v>14</v>
      </c>
      <c r="F382" s="334"/>
      <c r="G382" s="334"/>
      <c r="H382" s="204"/>
      <c r="I382" s="205"/>
      <c r="J382" s="206"/>
      <c r="K382" s="205"/>
      <c r="L382" s="206"/>
      <c r="M382" s="207"/>
      <c r="N382" s="208"/>
      <c r="O382" s="209"/>
      <c r="P382" s="207"/>
      <c r="Q382" s="208"/>
      <c r="R382" s="210"/>
      <c r="S382" s="211"/>
      <c r="T382" s="278">
        <f t="shared" si="16"/>
        <v>0</v>
      </c>
      <c r="U382" s="356">
        <f t="shared" si="18"/>
        <v>13</v>
      </c>
    </row>
    <row r="383" spans="1:21" ht="18" customHeight="1">
      <c r="A383" s="826"/>
      <c r="B383" s="827"/>
      <c r="C383" s="829"/>
      <c r="D383" s="829"/>
      <c r="E383" s="201">
        <v>15</v>
      </c>
      <c r="F383" s="334"/>
      <c r="G383" s="334"/>
      <c r="H383" s="204"/>
      <c r="I383" s="205"/>
      <c r="J383" s="206"/>
      <c r="K383" s="205"/>
      <c r="L383" s="206"/>
      <c r="M383" s="207"/>
      <c r="N383" s="208"/>
      <c r="O383" s="209"/>
      <c r="P383" s="207"/>
      <c r="Q383" s="208"/>
      <c r="R383" s="210"/>
      <c r="S383" s="211"/>
      <c r="T383" s="278">
        <f t="shared" si="16"/>
        <v>0</v>
      </c>
      <c r="U383" s="356">
        <f t="shared" si="18"/>
        <v>13</v>
      </c>
    </row>
    <row r="384" spans="1:21" ht="18" customHeight="1">
      <c r="A384" s="826"/>
      <c r="B384" s="827"/>
      <c r="C384" s="829"/>
      <c r="D384" s="829"/>
      <c r="E384" s="201">
        <v>16</v>
      </c>
      <c r="F384" s="334"/>
      <c r="G384" s="334"/>
      <c r="H384" s="204"/>
      <c r="I384" s="205"/>
      <c r="J384" s="206"/>
      <c r="K384" s="205"/>
      <c r="L384" s="206"/>
      <c r="M384" s="207"/>
      <c r="N384" s="208"/>
      <c r="O384" s="209"/>
      <c r="P384" s="207"/>
      <c r="Q384" s="208"/>
      <c r="R384" s="210"/>
      <c r="S384" s="211"/>
      <c r="T384" s="278">
        <f t="shared" si="16"/>
        <v>0</v>
      </c>
      <c r="U384" s="356">
        <f t="shared" si="18"/>
        <v>13</v>
      </c>
    </row>
    <row r="385" spans="1:21" ht="18" customHeight="1">
      <c r="A385" s="826"/>
      <c r="B385" s="827"/>
      <c r="C385" s="829"/>
      <c r="D385" s="829"/>
      <c r="E385" s="201">
        <v>17</v>
      </c>
      <c r="F385" s="334"/>
      <c r="G385" s="334"/>
      <c r="H385" s="204"/>
      <c r="I385" s="205"/>
      <c r="J385" s="206"/>
      <c r="K385" s="205"/>
      <c r="L385" s="206"/>
      <c r="M385" s="207"/>
      <c r="N385" s="208"/>
      <c r="O385" s="209"/>
      <c r="P385" s="207"/>
      <c r="Q385" s="208"/>
      <c r="R385" s="210"/>
      <c r="S385" s="211"/>
      <c r="T385" s="278">
        <f t="shared" si="16"/>
        <v>0</v>
      </c>
      <c r="U385" s="356">
        <f t="shared" si="18"/>
        <v>13</v>
      </c>
    </row>
    <row r="386" spans="1:21" ht="18" customHeight="1">
      <c r="A386" s="826"/>
      <c r="B386" s="827"/>
      <c r="C386" s="829"/>
      <c r="D386" s="829"/>
      <c r="E386" s="201">
        <v>18</v>
      </c>
      <c r="F386" s="334"/>
      <c r="G386" s="334"/>
      <c r="H386" s="204"/>
      <c r="I386" s="205"/>
      <c r="J386" s="206"/>
      <c r="K386" s="205"/>
      <c r="L386" s="206"/>
      <c r="M386" s="207"/>
      <c r="N386" s="208"/>
      <c r="O386" s="209"/>
      <c r="P386" s="207"/>
      <c r="Q386" s="208"/>
      <c r="R386" s="210"/>
      <c r="S386" s="211"/>
      <c r="T386" s="278">
        <f t="shared" si="16"/>
        <v>0</v>
      </c>
      <c r="U386" s="356">
        <f t="shared" si="18"/>
        <v>13</v>
      </c>
    </row>
    <row r="387" spans="1:21" ht="18" customHeight="1">
      <c r="A387" s="826"/>
      <c r="B387" s="827"/>
      <c r="C387" s="829"/>
      <c r="D387" s="829"/>
      <c r="E387" s="201">
        <v>19</v>
      </c>
      <c r="F387" s="334"/>
      <c r="G387" s="334"/>
      <c r="H387" s="204"/>
      <c r="I387" s="205"/>
      <c r="J387" s="206"/>
      <c r="K387" s="205"/>
      <c r="L387" s="206"/>
      <c r="M387" s="207"/>
      <c r="N387" s="208"/>
      <c r="O387" s="209"/>
      <c r="P387" s="207"/>
      <c r="Q387" s="208"/>
      <c r="R387" s="210"/>
      <c r="S387" s="211"/>
      <c r="T387" s="278">
        <f t="shared" si="16"/>
        <v>0</v>
      </c>
      <c r="U387" s="356">
        <f t="shared" si="18"/>
        <v>13</v>
      </c>
    </row>
    <row r="388" spans="1:21" ht="18" customHeight="1">
      <c r="A388" s="826"/>
      <c r="B388" s="827"/>
      <c r="C388" s="829"/>
      <c r="D388" s="829"/>
      <c r="E388" s="201">
        <v>20</v>
      </c>
      <c r="F388" s="334"/>
      <c r="G388" s="334"/>
      <c r="H388" s="204"/>
      <c r="I388" s="205"/>
      <c r="J388" s="206"/>
      <c r="K388" s="205"/>
      <c r="L388" s="206"/>
      <c r="M388" s="207"/>
      <c r="N388" s="208"/>
      <c r="O388" s="209"/>
      <c r="P388" s="207"/>
      <c r="Q388" s="208"/>
      <c r="R388" s="210"/>
      <c r="S388" s="211"/>
      <c r="T388" s="278">
        <f t="shared" si="16"/>
        <v>0</v>
      </c>
      <c r="U388" s="356">
        <f t="shared" si="18"/>
        <v>13</v>
      </c>
    </row>
    <row r="389" spans="1:21" ht="18" customHeight="1">
      <c r="A389" s="826"/>
      <c r="B389" s="827"/>
      <c r="C389" s="829"/>
      <c r="D389" s="829"/>
      <c r="E389" s="201">
        <v>21</v>
      </c>
      <c r="F389" s="334"/>
      <c r="G389" s="334"/>
      <c r="H389" s="204"/>
      <c r="I389" s="205"/>
      <c r="J389" s="206"/>
      <c r="K389" s="205"/>
      <c r="L389" s="206"/>
      <c r="M389" s="207"/>
      <c r="N389" s="208"/>
      <c r="O389" s="209"/>
      <c r="P389" s="207"/>
      <c r="Q389" s="208"/>
      <c r="R389" s="210"/>
      <c r="S389" s="211"/>
      <c r="T389" s="278">
        <f t="shared" si="16"/>
        <v>0</v>
      </c>
      <c r="U389" s="356">
        <f t="shared" si="18"/>
        <v>13</v>
      </c>
    </row>
    <row r="390" spans="1:21" ht="18" customHeight="1">
      <c r="A390" s="826"/>
      <c r="B390" s="827"/>
      <c r="C390" s="829"/>
      <c r="D390" s="829"/>
      <c r="E390" s="201">
        <v>22</v>
      </c>
      <c r="F390" s="334"/>
      <c r="G390" s="334"/>
      <c r="H390" s="204"/>
      <c r="I390" s="205"/>
      <c r="J390" s="206"/>
      <c r="K390" s="205"/>
      <c r="L390" s="206"/>
      <c r="M390" s="207"/>
      <c r="N390" s="208"/>
      <c r="O390" s="209"/>
      <c r="P390" s="207"/>
      <c r="Q390" s="208"/>
      <c r="R390" s="210"/>
      <c r="S390" s="211"/>
      <c r="T390" s="278">
        <f t="shared" si="16"/>
        <v>0</v>
      </c>
      <c r="U390" s="356">
        <f t="shared" si="18"/>
        <v>13</v>
      </c>
    </row>
    <row r="391" spans="1:21" ht="18" customHeight="1">
      <c r="A391" s="826"/>
      <c r="B391" s="827"/>
      <c r="C391" s="829"/>
      <c r="D391" s="829"/>
      <c r="E391" s="201">
        <v>23</v>
      </c>
      <c r="F391" s="334"/>
      <c r="G391" s="334"/>
      <c r="H391" s="204"/>
      <c r="I391" s="205"/>
      <c r="J391" s="206"/>
      <c r="K391" s="205"/>
      <c r="L391" s="206"/>
      <c r="M391" s="207"/>
      <c r="N391" s="208"/>
      <c r="O391" s="209"/>
      <c r="P391" s="207"/>
      <c r="Q391" s="208"/>
      <c r="R391" s="210"/>
      <c r="S391" s="211"/>
      <c r="T391" s="278">
        <f t="shared" si="16"/>
        <v>0</v>
      </c>
      <c r="U391" s="356">
        <f t="shared" si="18"/>
        <v>13</v>
      </c>
    </row>
    <row r="392" spans="1:21" ht="18" customHeight="1">
      <c r="A392" s="826"/>
      <c r="B392" s="827"/>
      <c r="C392" s="829"/>
      <c r="D392" s="829"/>
      <c r="E392" s="201">
        <v>24</v>
      </c>
      <c r="F392" s="334"/>
      <c r="G392" s="334"/>
      <c r="H392" s="204"/>
      <c r="I392" s="205"/>
      <c r="J392" s="206"/>
      <c r="K392" s="205"/>
      <c r="L392" s="206"/>
      <c r="M392" s="207"/>
      <c r="N392" s="208"/>
      <c r="O392" s="209"/>
      <c r="P392" s="207"/>
      <c r="Q392" s="208"/>
      <c r="R392" s="210"/>
      <c r="S392" s="211"/>
      <c r="T392" s="278">
        <f t="shared" si="16"/>
        <v>0</v>
      </c>
      <c r="U392" s="356">
        <f t="shared" si="18"/>
        <v>13</v>
      </c>
    </row>
    <row r="393" spans="1:21" ht="18" customHeight="1">
      <c r="A393" s="826"/>
      <c r="B393" s="827"/>
      <c r="C393" s="829"/>
      <c r="D393" s="829"/>
      <c r="E393" s="201">
        <v>25</v>
      </c>
      <c r="F393" s="334"/>
      <c r="G393" s="334"/>
      <c r="H393" s="204"/>
      <c r="I393" s="205"/>
      <c r="J393" s="206"/>
      <c r="K393" s="205"/>
      <c r="L393" s="206"/>
      <c r="M393" s="207"/>
      <c r="N393" s="208"/>
      <c r="O393" s="209"/>
      <c r="P393" s="207"/>
      <c r="Q393" s="208"/>
      <c r="R393" s="210"/>
      <c r="S393" s="211"/>
      <c r="T393" s="278">
        <f t="shared" ref="T393:T456" si="19">IF(J393="",0,INT(SUM(PRODUCT(J393,L393,O393),R393)))</f>
        <v>0</v>
      </c>
      <c r="U393" s="356">
        <f t="shared" si="18"/>
        <v>13</v>
      </c>
    </row>
    <row r="394" spans="1:21" ht="18" customHeight="1">
      <c r="A394" s="826"/>
      <c r="B394" s="827"/>
      <c r="C394" s="829"/>
      <c r="D394" s="829"/>
      <c r="E394" s="201">
        <v>26</v>
      </c>
      <c r="F394" s="334"/>
      <c r="G394" s="334"/>
      <c r="H394" s="204"/>
      <c r="I394" s="205"/>
      <c r="J394" s="206"/>
      <c r="K394" s="205"/>
      <c r="L394" s="206"/>
      <c r="M394" s="207"/>
      <c r="N394" s="208"/>
      <c r="O394" s="209"/>
      <c r="P394" s="207"/>
      <c r="Q394" s="208"/>
      <c r="R394" s="210"/>
      <c r="S394" s="211"/>
      <c r="T394" s="278">
        <f t="shared" si="19"/>
        <v>0</v>
      </c>
      <c r="U394" s="356">
        <f t="shared" si="18"/>
        <v>13</v>
      </c>
    </row>
    <row r="395" spans="1:21" ht="18" customHeight="1">
      <c r="A395" s="826"/>
      <c r="B395" s="827"/>
      <c r="C395" s="829"/>
      <c r="D395" s="829"/>
      <c r="E395" s="201">
        <v>27</v>
      </c>
      <c r="F395" s="334"/>
      <c r="G395" s="334"/>
      <c r="H395" s="204"/>
      <c r="I395" s="205"/>
      <c r="J395" s="206"/>
      <c r="K395" s="205"/>
      <c r="L395" s="206"/>
      <c r="M395" s="207"/>
      <c r="N395" s="208"/>
      <c r="O395" s="209"/>
      <c r="P395" s="207"/>
      <c r="Q395" s="208"/>
      <c r="R395" s="210"/>
      <c r="S395" s="211"/>
      <c r="T395" s="278">
        <f t="shared" si="19"/>
        <v>0</v>
      </c>
      <c r="U395" s="356">
        <f t="shared" si="18"/>
        <v>13</v>
      </c>
    </row>
    <row r="396" spans="1:21" ht="18" customHeight="1">
      <c r="A396" s="826"/>
      <c r="B396" s="827"/>
      <c r="C396" s="829"/>
      <c r="D396" s="829"/>
      <c r="E396" s="201">
        <v>28</v>
      </c>
      <c r="F396" s="334"/>
      <c r="G396" s="334"/>
      <c r="H396" s="204"/>
      <c r="I396" s="205"/>
      <c r="J396" s="206"/>
      <c r="K396" s="205"/>
      <c r="L396" s="206"/>
      <c r="M396" s="207"/>
      <c r="N396" s="208"/>
      <c r="O396" s="209"/>
      <c r="P396" s="207"/>
      <c r="Q396" s="208"/>
      <c r="R396" s="210"/>
      <c r="S396" s="211"/>
      <c r="T396" s="278">
        <f t="shared" si="19"/>
        <v>0</v>
      </c>
      <c r="U396" s="356">
        <f t="shared" si="18"/>
        <v>13</v>
      </c>
    </row>
    <row r="397" spans="1:21" ht="18" customHeight="1">
      <c r="A397" s="826"/>
      <c r="B397" s="827"/>
      <c r="C397" s="829"/>
      <c r="D397" s="829"/>
      <c r="E397" s="201">
        <v>29</v>
      </c>
      <c r="F397" s="334"/>
      <c r="G397" s="334"/>
      <c r="H397" s="204"/>
      <c r="I397" s="205"/>
      <c r="J397" s="206"/>
      <c r="K397" s="205"/>
      <c r="L397" s="206"/>
      <c r="M397" s="207"/>
      <c r="N397" s="208"/>
      <c r="O397" s="209"/>
      <c r="P397" s="207"/>
      <c r="Q397" s="208"/>
      <c r="R397" s="210"/>
      <c r="S397" s="211"/>
      <c r="T397" s="278">
        <f t="shared" si="19"/>
        <v>0</v>
      </c>
      <c r="U397" s="356">
        <f t="shared" si="18"/>
        <v>13</v>
      </c>
    </row>
    <row r="398" spans="1:21" ht="18" customHeight="1">
      <c r="A398" s="834"/>
      <c r="B398" s="835"/>
      <c r="C398" s="829"/>
      <c r="D398" s="829"/>
      <c r="E398" s="277">
        <v>30</v>
      </c>
      <c r="F398" s="375"/>
      <c r="G398" s="375"/>
      <c r="H398" s="134"/>
      <c r="I398" s="135"/>
      <c r="J398" s="212"/>
      <c r="K398" s="135"/>
      <c r="L398" s="212"/>
      <c r="M398" s="27"/>
      <c r="N398" s="120"/>
      <c r="O398" s="109"/>
      <c r="P398" s="27"/>
      <c r="Q398" s="120"/>
      <c r="R398" s="32"/>
      <c r="S398" s="122"/>
      <c r="T398" s="136">
        <f t="shared" si="19"/>
        <v>0</v>
      </c>
      <c r="U398" s="356">
        <f t="shared" si="18"/>
        <v>13</v>
      </c>
    </row>
    <row r="399" spans="1:21" ht="18" customHeight="1">
      <c r="A399" s="824">
        <v>14</v>
      </c>
      <c r="B399" s="825"/>
      <c r="C399" s="828" t="str">
        <f>IF(ISERROR(VLOOKUP($A399,【大規模】地域番号⑨!$BD:$BF,2,FALSE)),"",VLOOKUP($A399,【大規模】地域番号⑨!$BD:$BF,2,FALSE))</f>
        <v/>
      </c>
      <c r="D399" s="828" t="str">
        <f>IF(ISERROR(VLOOKUP($A399,【大規模】地域番号⑨!$BD:$BF,3,FALSE)),"",VLOOKUP($A399,【大規模】地域番号⑨!$BD:$BF,3,FALSE))</f>
        <v/>
      </c>
      <c r="E399" s="201">
        <v>1</v>
      </c>
      <c r="F399" s="334"/>
      <c r="G399" s="334"/>
      <c r="H399" s="176"/>
      <c r="I399" s="177"/>
      <c r="J399" s="178"/>
      <c r="K399" s="180"/>
      <c r="L399" s="181"/>
      <c r="M399" s="179"/>
      <c r="N399" s="180"/>
      <c r="O399" s="181"/>
      <c r="P399" s="179"/>
      <c r="Q399" s="180"/>
      <c r="R399" s="182"/>
      <c r="S399" s="183"/>
      <c r="T399" s="257">
        <f t="shared" si="19"/>
        <v>0</v>
      </c>
      <c r="U399" s="356">
        <f>$A$399</f>
        <v>14</v>
      </c>
    </row>
    <row r="400" spans="1:21" ht="18" customHeight="1">
      <c r="A400" s="826"/>
      <c r="B400" s="827"/>
      <c r="C400" s="829"/>
      <c r="D400" s="829"/>
      <c r="E400" s="201">
        <v>2</v>
      </c>
      <c r="F400" s="334"/>
      <c r="G400" s="334"/>
      <c r="H400" s="128"/>
      <c r="I400" s="111"/>
      <c r="J400" s="106"/>
      <c r="K400" s="112"/>
      <c r="L400" s="107"/>
      <c r="M400" s="12"/>
      <c r="N400" s="112"/>
      <c r="O400" s="107"/>
      <c r="P400" s="12"/>
      <c r="Q400" s="112"/>
      <c r="R400" s="31"/>
      <c r="S400" s="115"/>
      <c r="T400" s="93">
        <f t="shared" si="19"/>
        <v>0</v>
      </c>
      <c r="U400" s="356">
        <f t="shared" ref="U400:U428" si="20">$A$399</f>
        <v>14</v>
      </c>
    </row>
    <row r="401" spans="1:21" ht="18" customHeight="1">
      <c r="A401" s="826"/>
      <c r="B401" s="827"/>
      <c r="C401" s="829"/>
      <c r="D401" s="829"/>
      <c r="E401" s="201">
        <v>3</v>
      </c>
      <c r="F401" s="334"/>
      <c r="G401" s="334"/>
      <c r="H401" s="128"/>
      <c r="I401" s="111"/>
      <c r="J401" s="106"/>
      <c r="K401" s="112"/>
      <c r="L401" s="107"/>
      <c r="M401" s="12"/>
      <c r="N401" s="112"/>
      <c r="O401" s="107"/>
      <c r="P401" s="12"/>
      <c r="Q401" s="112"/>
      <c r="R401" s="31"/>
      <c r="S401" s="115"/>
      <c r="T401" s="93">
        <f t="shared" si="19"/>
        <v>0</v>
      </c>
      <c r="U401" s="356">
        <f t="shared" si="20"/>
        <v>14</v>
      </c>
    </row>
    <row r="402" spans="1:21" ht="18" customHeight="1">
      <c r="A402" s="826"/>
      <c r="B402" s="827"/>
      <c r="C402" s="829"/>
      <c r="D402" s="829"/>
      <c r="E402" s="201">
        <v>4</v>
      </c>
      <c r="F402" s="334"/>
      <c r="G402" s="334"/>
      <c r="H402" s="128"/>
      <c r="I402" s="111"/>
      <c r="J402" s="106"/>
      <c r="K402" s="112"/>
      <c r="L402" s="107"/>
      <c r="M402" s="12"/>
      <c r="N402" s="112"/>
      <c r="O402" s="107"/>
      <c r="P402" s="12"/>
      <c r="Q402" s="112"/>
      <c r="R402" s="31"/>
      <c r="S402" s="115"/>
      <c r="T402" s="93">
        <f t="shared" si="19"/>
        <v>0</v>
      </c>
      <c r="U402" s="356">
        <f t="shared" si="20"/>
        <v>14</v>
      </c>
    </row>
    <row r="403" spans="1:21" ht="18" customHeight="1">
      <c r="A403" s="826"/>
      <c r="B403" s="827"/>
      <c r="C403" s="829"/>
      <c r="D403" s="829"/>
      <c r="E403" s="201">
        <v>5</v>
      </c>
      <c r="F403" s="334"/>
      <c r="G403" s="334"/>
      <c r="H403" s="128"/>
      <c r="I403" s="111"/>
      <c r="J403" s="106"/>
      <c r="K403" s="112"/>
      <c r="L403" s="107"/>
      <c r="M403" s="12"/>
      <c r="N403" s="112"/>
      <c r="O403" s="107"/>
      <c r="P403" s="12"/>
      <c r="Q403" s="112"/>
      <c r="R403" s="31"/>
      <c r="S403" s="115"/>
      <c r="T403" s="93">
        <f t="shared" si="19"/>
        <v>0</v>
      </c>
      <c r="U403" s="356">
        <f t="shared" si="20"/>
        <v>14</v>
      </c>
    </row>
    <row r="404" spans="1:21" ht="18" customHeight="1">
      <c r="A404" s="826"/>
      <c r="B404" s="827"/>
      <c r="C404" s="829"/>
      <c r="D404" s="829"/>
      <c r="E404" s="201">
        <v>6</v>
      </c>
      <c r="F404" s="334"/>
      <c r="G404" s="334"/>
      <c r="H404" s="128"/>
      <c r="I404" s="111"/>
      <c r="J404" s="106"/>
      <c r="K404" s="111"/>
      <c r="L404" s="106"/>
      <c r="M404" s="12"/>
      <c r="N404" s="111"/>
      <c r="O404" s="107"/>
      <c r="P404" s="25"/>
      <c r="Q404" s="112"/>
      <c r="R404" s="31"/>
      <c r="S404" s="115"/>
      <c r="T404" s="93">
        <f t="shared" si="19"/>
        <v>0</v>
      </c>
      <c r="U404" s="356">
        <f t="shared" si="20"/>
        <v>14</v>
      </c>
    </row>
    <row r="405" spans="1:21" ht="18" customHeight="1">
      <c r="A405" s="826"/>
      <c r="B405" s="827"/>
      <c r="C405" s="829"/>
      <c r="D405" s="829"/>
      <c r="E405" s="201">
        <v>7</v>
      </c>
      <c r="F405" s="334"/>
      <c r="G405" s="334"/>
      <c r="H405" s="128"/>
      <c r="I405" s="111"/>
      <c r="J405" s="106"/>
      <c r="K405" s="111"/>
      <c r="L405" s="106"/>
      <c r="M405" s="12"/>
      <c r="N405" s="111"/>
      <c r="O405" s="107"/>
      <c r="P405" s="25"/>
      <c r="Q405" s="112"/>
      <c r="R405" s="31"/>
      <c r="S405" s="115"/>
      <c r="T405" s="93">
        <f t="shared" si="19"/>
        <v>0</v>
      </c>
      <c r="U405" s="356">
        <f t="shared" si="20"/>
        <v>14</v>
      </c>
    </row>
    <row r="406" spans="1:21" ht="18" customHeight="1">
      <c r="A406" s="826"/>
      <c r="B406" s="827"/>
      <c r="C406" s="829"/>
      <c r="D406" s="829"/>
      <c r="E406" s="201">
        <v>8</v>
      </c>
      <c r="F406" s="334"/>
      <c r="G406" s="334"/>
      <c r="H406" s="128"/>
      <c r="I406" s="111"/>
      <c r="J406" s="106"/>
      <c r="K406" s="111"/>
      <c r="L406" s="106"/>
      <c r="M406" s="12"/>
      <c r="N406" s="111"/>
      <c r="O406" s="107"/>
      <c r="P406" s="25"/>
      <c r="Q406" s="112"/>
      <c r="R406" s="31"/>
      <c r="S406" s="115"/>
      <c r="T406" s="93">
        <f t="shared" si="19"/>
        <v>0</v>
      </c>
      <c r="U406" s="356">
        <f t="shared" si="20"/>
        <v>14</v>
      </c>
    </row>
    <row r="407" spans="1:21" ht="18" customHeight="1">
      <c r="A407" s="826"/>
      <c r="B407" s="827"/>
      <c r="C407" s="829"/>
      <c r="D407" s="829"/>
      <c r="E407" s="201">
        <v>9</v>
      </c>
      <c r="F407" s="334"/>
      <c r="G407" s="334"/>
      <c r="H407" s="128"/>
      <c r="I407" s="111"/>
      <c r="J407" s="106"/>
      <c r="K407" s="111"/>
      <c r="L407" s="106"/>
      <c r="M407" s="12"/>
      <c r="N407" s="112"/>
      <c r="O407" s="107"/>
      <c r="P407" s="12"/>
      <c r="Q407" s="112"/>
      <c r="R407" s="31"/>
      <c r="S407" s="115"/>
      <c r="T407" s="93">
        <f t="shared" si="19"/>
        <v>0</v>
      </c>
      <c r="U407" s="356">
        <f t="shared" si="20"/>
        <v>14</v>
      </c>
    </row>
    <row r="408" spans="1:21" ht="18" customHeight="1">
      <c r="A408" s="826"/>
      <c r="B408" s="827"/>
      <c r="C408" s="829"/>
      <c r="D408" s="829"/>
      <c r="E408" s="201">
        <v>10</v>
      </c>
      <c r="F408" s="334"/>
      <c r="G408" s="334"/>
      <c r="H408" s="204"/>
      <c r="I408" s="205"/>
      <c r="J408" s="206"/>
      <c r="K408" s="205"/>
      <c r="L408" s="206"/>
      <c r="M408" s="207"/>
      <c r="N408" s="208"/>
      <c r="O408" s="209"/>
      <c r="P408" s="207"/>
      <c r="Q408" s="208"/>
      <c r="R408" s="210"/>
      <c r="S408" s="211"/>
      <c r="T408" s="278">
        <f t="shared" si="19"/>
        <v>0</v>
      </c>
      <c r="U408" s="356">
        <f t="shared" si="20"/>
        <v>14</v>
      </c>
    </row>
    <row r="409" spans="1:21" ht="18" customHeight="1">
      <c r="A409" s="826"/>
      <c r="B409" s="827"/>
      <c r="C409" s="829"/>
      <c r="D409" s="829"/>
      <c r="E409" s="201">
        <v>11</v>
      </c>
      <c r="F409" s="334"/>
      <c r="G409" s="334"/>
      <c r="H409" s="204"/>
      <c r="I409" s="205"/>
      <c r="J409" s="206"/>
      <c r="K409" s="205"/>
      <c r="L409" s="206"/>
      <c r="M409" s="207"/>
      <c r="N409" s="208"/>
      <c r="O409" s="209"/>
      <c r="P409" s="207"/>
      <c r="Q409" s="208"/>
      <c r="R409" s="210"/>
      <c r="S409" s="211"/>
      <c r="T409" s="278">
        <f t="shared" si="19"/>
        <v>0</v>
      </c>
      <c r="U409" s="356">
        <f t="shared" si="20"/>
        <v>14</v>
      </c>
    </row>
    <row r="410" spans="1:21" ht="18" customHeight="1">
      <c r="A410" s="826"/>
      <c r="B410" s="827"/>
      <c r="C410" s="829"/>
      <c r="D410" s="829"/>
      <c r="E410" s="201">
        <v>12</v>
      </c>
      <c r="F410" s="334"/>
      <c r="G410" s="334"/>
      <c r="H410" s="204"/>
      <c r="I410" s="205"/>
      <c r="J410" s="206"/>
      <c r="K410" s="205"/>
      <c r="L410" s="206"/>
      <c r="M410" s="207"/>
      <c r="N410" s="208"/>
      <c r="O410" s="209"/>
      <c r="P410" s="207"/>
      <c r="Q410" s="208"/>
      <c r="R410" s="210"/>
      <c r="S410" s="211"/>
      <c r="T410" s="278">
        <f t="shared" si="19"/>
        <v>0</v>
      </c>
      <c r="U410" s="356">
        <f t="shared" si="20"/>
        <v>14</v>
      </c>
    </row>
    <row r="411" spans="1:21" ht="18" customHeight="1">
      <c r="A411" s="826"/>
      <c r="B411" s="827"/>
      <c r="C411" s="829"/>
      <c r="D411" s="829"/>
      <c r="E411" s="201">
        <v>13</v>
      </c>
      <c r="F411" s="334"/>
      <c r="G411" s="334"/>
      <c r="H411" s="204"/>
      <c r="I411" s="205"/>
      <c r="J411" s="206"/>
      <c r="K411" s="205"/>
      <c r="L411" s="206"/>
      <c r="M411" s="207"/>
      <c r="N411" s="208"/>
      <c r="O411" s="209"/>
      <c r="P411" s="207"/>
      <c r="Q411" s="208"/>
      <c r="R411" s="210"/>
      <c r="S411" s="211"/>
      <c r="T411" s="278">
        <f t="shared" si="19"/>
        <v>0</v>
      </c>
      <c r="U411" s="356">
        <f t="shared" si="20"/>
        <v>14</v>
      </c>
    </row>
    <row r="412" spans="1:21" ht="18" customHeight="1">
      <c r="A412" s="826"/>
      <c r="B412" s="827"/>
      <c r="C412" s="829"/>
      <c r="D412" s="829"/>
      <c r="E412" s="201">
        <v>14</v>
      </c>
      <c r="F412" s="334"/>
      <c r="G412" s="334"/>
      <c r="H412" s="204"/>
      <c r="I412" s="205"/>
      <c r="J412" s="206"/>
      <c r="K412" s="205"/>
      <c r="L412" s="206"/>
      <c r="M412" s="207"/>
      <c r="N412" s="208"/>
      <c r="O412" s="209"/>
      <c r="P412" s="207"/>
      <c r="Q412" s="208"/>
      <c r="R412" s="210"/>
      <c r="S412" s="211"/>
      <c r="T412" s="278">
        <f t="shared" si="19"/>
        <v>0</v>
      </c>
      <c r="U412" s="356">
        <f t="shared" si="20"/>
        <v>14</v>
      </c>
    </row>
    <row r="413" spans="1:21" ht="18" customHeight="1">
      <c r="A413" s="826"/>
      <c r="B413" s="827"/>
      <c r="C413" s="829"/>
      <c r="D413" s="829"/>
      <c r="E413" s="201">
        <v>15</v>
      </c>
      <c r="F413" s="334"/>
      <c r="G413" s="334"/>
      <c r="H413" s="204"/>
      <c r="I413" s="205"/>
      <c r="J413" s="206"/>
      <c r="K413" s="205"/>
      <c r="L413" s="206"/>
      <c r="M413" s="207"/>
      <c r="N413" s="208"/>
      <c r="O413" s="209"/>
      <c r="P413" s="207"/>
      <c r="Q413" s="208"/>
      <c r="R413" s="210"/>
      <c r="S413" s="211"/>
      <c r="T413" s="278">
        <f t="shared" si="19"/>
        <v>0</v>
      </c>
      <c r="U413" s="356">
        <f t="shared" si="20"/>
        <v>14</v>
      </c>
    </row>
    <row r="414" spans="1:21" ht="18" customHeight="1">
      <c r="A414" s="826"/>
      <c r="B414" s="827"/>
      <c r="C414" s="829"/>
      <c r="D414" s="829"/>
      <c r="E414" s="201">
        <v>16</v>
      </c>
      <c r="F414" s="334"/>
      <c r="G414" s="334"/>
      <c r="H414" s="204"/>
      <c r="I414" s="205"/>
      <c r="J414" s="206"/>
      <c r="K414" s="205"/>
      <c r="L414" s="206"/>
      <c r="M414" s="207"/>
      <c r="N414" s="208"/>
      <c r="O414" s="209"/>
      <c r="P414" s="207"/>
      <c r="Q414" s="208"/>
      <c r="R414" s="210"/>
      <c r="S414" s="211"/>
      <c r="T414" s="278">
        <f t="shared" si="19"/>
        <v>0</v>
      </c>
      <c r="U414" s="356">
        <f t="shared" si="20"/>
        <v>14</v>
      </c>
    </row>
    <row r="415" spans="1:21" ht="18" customHeight="1">
      <c r="A415" s="826"/>
      <c r="B415" s="827"/>
      <c r="C415" s="829"/>
      <c r="D415" s="829"/>
      <c r="E415" s="201">
        <v>17</v>
      </c>
      <c r="F415" s="334"/>
      <c r="G415" s="334"/>
      <c r="H415" s="204"/>
      <c r="I415" s="205"/>
      <c r="J415" s="206"/>
      <c r="K415" s="205"/>
      <c r="L415" s="206"/>
      <c r="M415" s="207"/>
      <c r="N415" s="208"/>
      <c r="O415" s="209"/>
      <c r="P415" s="207"/>
      <c r="Q415" s="208"/>
      <c r="R415" s="210"/>
      <c r="S415" s="211"/>
      <c r="T415" s="278">
        <f t="shared" si="19"/>
        <v>0</v>
      </c>
      <c r="U415" s="356">
        <f t="shared" si="20"/>
        <v>14</v>
      </c>
    </row>
    <row r="416" spans="1:21" ht="18" customHeight="1">
      <c r="A416" s="826"/>
      <c r="B416" s="827"/>
      <c r="C416" s="829"/>
      <c r="D416" s="829"/>
      <c r="E416" s="201">
        <v>18</v>
      </c>
      <c r="F416" s="334"/>
      <c r="G416" s="334"/>
      <c r="H416" s="204"/>
      <c r="I416" s="205"/>
      <c r="J416" s="206"/>
      <c r="K416" s="205"/>
      <c r="L416" s="206"/>
      <c r="M416" s="207"/>
      <c r="N416" s="208"/>
      <c r="O416" s="209"/>
      <c r="P416" s="207"/>
      <c r="Q416" s="208"/>
      <c r="R416" s="210"/>
      <c r="S416" s="211"/>
      <c r="T416" s="278">
        <f t="shared" si="19"/>
        <v>0</v>
      </c>
      <c r="U416" s="356">
        <f t="shared" si="20"/>
        <v>14</v>
      </c>
    </row>
    <row r="417" spans="1:21" ht="18" customHeight="1">
      <c r="A417" s="826"/>
      <c r="B417" s="827"/>
      <c r="C417" s="829"/>
      <c r="D417" s="829"/>
      <c r="E417" s="201">
        <v>19</v>
      </c>
      <c r="F417" s="334"/>
      <c r="G417" s="334"/>
      <c r="H417" s="204"/>
      <c r="I417" s="205"/>
      <c r="J417" s="206"/>
      <c r="K417" s="205"/>
      <c r="L417" s="206"/>
      <c r="M417" s="207"/>
      <c r="N417" s="208"/>
      <c r="O417" s="209"/>
      <c r="P417" s="207"/>
      <c r="Q417" s="208"/>
      <c r="R417" s="210"/>
      <c r="S417" s="211"/>
      <c r="T417" s="278">
        <f t="shared" si="19"/>
        <v>0</v>
      </c>
      <c r="U417" s="356">
        <f t="shared" si="20"/>
        <v>14</v>
      </c>
    </row>
    <row r="418" spans="1:21" ht="18" customHeight="1">
      <c r="A418" s="826"/>
      <c r="B418" s="827"/>
      <c r="C418" s="829"/>
      <c r="D418" s="829"/>
      <c r="E418" s="201">
        <v>20</v>
      </c>
      <c r="F418" s="334"/>
      <c r="G418" s="334"/>
      <c r="H418" s="204"/>
      <c r="I418" s="205"/>
      <c r="J418" s="206"/>
      <c r="K418" s="205"/>
      <c r="L418" s="206"/>
      <c r="M418" s="207"/>
      <c r="N418" s="208"/>
      <c r="O418" s="209"/>
      <c r="P418" s="207"/>
      <c r="Q418" s="208"/>
      <c r="R418" s="210"/>
      <c r="S418" s="211"/>
      <c r="T418" s="278">
        <f t="shared" si="19"/>
        <v>0</v>
      </c>
      <c r="U418" s="356">
        <f t="shared" si="20"/>
        <v>14</v>
      </c>
    </row>
    <row r="419" spans="1:21" ht="18" customHeight="1">
      <c r="A419" s="826"/>
      <c r="B419" s="827"/>
      <c r="C419" s="829"/>
      <c r="D419" s="829"/>
      <c r="E419" s="201">
        <v>21</v>
      </c>
      <c r="F419" s="334"/>
      <c r="G419" s="334"/>
      <c r="H419" s="204"/>
      <c r="I419" s="205"/>
      <c r="J419" s="206"/>
      <c r="K419" s="205"/>
      <c r="L419" s="206"/>
      <c r="M419" s="207"/>
      <c r="N419" s="208"/>
      <c r="O419" s="209"/>
      <c r="P419" s="207"/>
      <c r="Q419" s="208"/>
      <c r="R419" s="210"/>
      <c r="S419" s="211"/>
      <c r="T419" s="278">
        <f t="shared" si="19"/>
        <v>0</v>
      </c>
      <c r="U419" s="356">
        <f t="shared" si="20"/>
        <v>14</v>
      </c>
    </row>
    <row r="420" spans="1:21" ht="18" customHeight="1">
      <c r="A420" s="826"/>
      <c r="B420" s="827"/>
      <c r="C420" s="829"/>
      <c r="D420" s="829"/>
      <c r="E420" s="201">
        <v>22</v>
      </c>
      <c r="F420" s="334"/>
      <c r="G420" s="334"/>
      <c r="H420" s="204"/>
      <c r="I420" s="205"/>
      <c r="J420" s="206"/>
      <c r="K420" s="205"/>
      <c r="L420" s="206"/>
      <c r="M420" s="207"/>
      <c r="N420" s="208"/>
      <c r="O420" s="209"/>
      <c r="P420" s="207"/>
      <c r="Q420" s="208"/>
      <c r="R420" s="210"/>
      <c r="S420" s="211"/>
      <c r="T420" s="278">
        <f t="shared" si="19"/>
        <v>0</v>
      </c>
      <c r="U420" s="356">
        <f t="shared" si="20"/>
        <v>14</v>
      </c>
    </row>
    <row r="421" spans="1:21" ht="18" customHeight="1">
      <c r="A421" s="826"/>
      <c r="B421" s="827"/>
      <c r="C421" s="829"/>
      <c r="D421" s="829"/>
      <c r="E421" s="201">
        <v>23</v>
      </c>
      <c r="F421" s="334"/>
      <c r="G421" s="334"/>
      <c r="H421" s="204"/>
      <c r="I421" s="205"/>
      <c r="J421" s="206"/>
      <c r="K421" s="205"/>
      <c r="L421" s="206"/>
      <c r="M421" s="207"/>
      <c r="N421" s="208"/>
      <c r="O421" s="209"/>
      <c r="P421" s="207"/>
      <c r="Q421" s="208"/>
      <c r="R421" s="210"/>
      <c r="S421" s="211"/>
      <c r="T421" s="278">
        <f t="shared" si="19"/>
        <v>0</v>
      </c>
      <c r="U421" s="356">
        <f t="shared" si="20"/>
        <v>14</v>
      </c>
    </row>
    <row r="422" spans="1:21" ht="18" customHeight="1">
      <c r="A422" s="826"/>
      <c r="B422" s="827"/>
      <c r="C422" s="829"/>
      <c r="D422" s="829"/>
      <c r="E422" s="201">
        <v>24</v>
      </c>
      <c r="F422" s="334"/>
      <c r="G422" s="334"/>
      <c r="H422" s="204"/>
      <c r="I422" s="205"/>
      <c r="J422" s="206"/>
      <c r="K422" s="205"/>
      <c r="L422" s="206"/>
      <c r="M422" s="207"/>
      <c r="N422" s="208"/>
      <c r="O422" s="209"/>
      <c r="P422" s="207"/>
      <c r="Q422" s="208"/>
      <c r="R422" s="210"/>
      <c r="S422" s="211"/>
      <c r="T422" s="278">
        <f t="shared" si="19"/>
        <v>0</v>
      </c>
      <c r="U422" s="356">
        <f t="shared" si="20"/>
        <v>14</v>
      </c>
    </row>
    <row r="423" spans="1:21" ht="18" customHeight="1">
      <c r="A423" s="826"/>
      <c r="B423" s="827"/>
      <c r="C423" s="829"/>
      <c r="D423" s="829"/>
      <c r="E423" s="201">
        <v>25</v>
      </c>
      <c r="F423" s="334"/>
      <c r="G423" s="334"/>
      <c r="H423" s="204"/>
      <c r="I423" s="205"/>
      <c r="J423" s="206"/>
      <c r="K423" s="205"/>
      <c r="L423" s="206"/>
      <c r="M423" s="207"/>
      <c r="N423" s="208"/>
      <c r="O423" s="209"/>
      <c r="P423" s="207"/>
      <c r="Q423" s="208"/>
      <c r="R423" s="210"/>
      <c r="S423" s="211"/>
      <c r="T423" s="278">
        <f t="shared" si="19"/>
        <v>0</v>
      </c>
      <c r="U423" s="356">
        <f t="shared" si="20"/>
        <v>14</v>
      </c>
    </row>
    <row r="424" spans="1:21" ht="18" customHeight="1">
      <c r="A424" s="826"/>
      <c r="B424" s="827"/>
      <c r="C424" s="829"/>
      <c r="D424" s="829"/>
      <c r="E424" s="201">
        <v>26</v>
      </c>
      <c r="F424" s="334"/>
      <c r="G424" s="334"/>
      <c r="H424" s="204"/>
      <c r="I424" s="205"/>
      <c r="J424" s="206"/>
      <c r="K424" s="205"/>
      <c r="L424" s="206"/>
      <c r="M424" s="207"/>
      <c r="N424" s="208"/>
      <c r="O424" s="209"/>
      <c r="P424" s="207"/>
      <c r="Q424" s="208"/>
      <c r="R424" s="210"/>
      <c r="S424" s="211"/>
      <c r="T424" s="278">
        <f t="shared" si="19"/>
        <v>0</v>
      </c>
      <c r="U424" s="356">
        <f t="shared" si="20"/>
        <v>14</v>
      </c>
    </row>
    <row r="425" spans="1:21" ht="18" customHeight="1">
      <c r="A425" s="826"/>
      <c r="B425" s="827"/>
      <c r="C425" s="829"/>
      <c r="D425" s="829"/>
      <c r="E425" s="201">
        <v>27</v>
      </c>
      <c r="F425" s="334"/>
      <c r="G425" s="334"/>
      <c r="H425" s="204"/>
      <c r="I425" s="205"/>
      <c r="J425" s="206"/>
      <c r="K425" s="205"/>
      <c r="L425" s="206"/>
      <c r="M425" s="207"/>
      <c r="N425" s="208"/>
      <c r="O425" s="209"/>
      <c r="P425" s="207"/>
      <c r="Q425" s="208"/>
      <c r="R425" s="210"/>
      <c r="S425" s="211"/>
      <c r="T425" s="278">
        <f t="shared" si="19"/>
        <v>0</v>
      </c>
      <c r="U425" s="356">
        <f t="shared" si="20"/>
        <v>14</v>
      </c>
    </row>
    <row r="426" spans="1:21" ht="18" customHeight="1">
      <c r="A426" s="826"/>
      <c r="B426" s="827"/>
      <c r="C426" s="829"/>
      <c r="D426" s="829"/>
      <c r="E426" s="201">
        <v>28</v>
      </c>
      <c r="F426" s="334"/>
      <c r="G426" s="334"/>
      <c r="H426" s="204"/>
      <c r="I426" s="205"/>
      <c r="J426" s="206"/>
      <c r="K426" s="205"/>
      <c r="L426" s="206"/>
      <c r="M426" s="207"/>
      <c r="N426" s="208"/>
      <c r="O426" s="209"/>
      <c r="P426" s="207"/>
      <c r="Q426" s="208"/>
      <c r="R426" s="210"/>
      <c r="S426" s="211"/>
      <c r="T426" s="278">
        <f t="shared" si="19"/>
        <v>0</v>
      </c>
      <c r="U426" s="356">
        <f t="shared" si="20"/>
        <v>14</v>
      </c>
    </row>
    <row r="427" spans="1:21" ht="18" customHeight="1">
      <c r="A427" s="826"/>
      <c r="B427" s="827"/>
      <c r="C427" s="829"/>
      <c r="D427" s="829"/>
      <c r="E427" s="201">
        <v>29</v>
      </c>
      <c r="F427" s="334"/>
      <c r="G427" s="334"/>
      <c r="H427" s="204"/>
      <c r="I427" s="205"/>
      <c r="J427" s="206"/>
      <c r="K427" s="205"/>
      <c r="L427" s="206"/>
      <c r="M427" s="207"/>
      <c r="N427" s="208"/>
      <c r="O427" s="209"/>
      <c r="P427" s="207"/>
      <c r="Q427" s="208"/>
      <c r="R427" s="210"/>
      <c r="S427" s="211"/>
      <c r="T427" s="278">
        <f t="shared" si="19"/>
        <v>0</v>
      </c>
      <c r="U427" s="356">
        <f t="shared" si="20"/>
        <v>14</v>
      </c>
    </row>
    <row r="428" spans="1:21" ht="18" customHeight="1">
      <c r="A428" s="834"/>
      <c r="B428" s="835"/>
      <c r="C428" s="829"/>
      <c r="D428" s="829"/>
      <c r="E428" s="277">
        <v>30</v>
      </c>
      <c r="F428" s="375"/>
      <c r="G428" s="375"/>
      <c r="H428" s="134"/>
      <c r="I428" s="135"/>
      <c r="J428" s="212"/>
      <c r="K428" s="135"/>
      <c r="L428" s="212"/>
      <c r="M428" s="27"/>
      <c r="N428" s="120"/>
      <c r="O428" s="109"/>
      <c r="P428" s="27"/>
      <c r="Q428" s="120"/>
      <c r="R428" s="32"/>
      <c r="S428" s="122"/>
      <c r="T428" s="136">
        <f t="shared" si="19"/>
        <v>0</v>
      </c>
      <c r="U428" s="356">
        <f t="shared" si="20"/>
        <v>14</v>
      </c>
    </row>
    <row r="429" spans="1:21" ht="18" customHeight="1">
      <c r="A429" s="824">
        <v>15</v>
      </c>
      <c r="B429" s="825"/>
      <c r="C429" s="828" t="str">
        <f>IF(ISERROR(VLOOKUP($A429,【大規模】地域番号⑨!$BD:$BF,2,FALSE)),"",VLOOKUP($A429,【大規模】地域番号⑨!$BD:$BF,2,FALSE))</f>
        <v/>
      </c>
      <c r="D429" s="828" t="str">
        <f>IF(ISERROR(VLOOKUP($A429,【大規模】地域番号⑨!$BD:$BF,3,FALSE)),"",VLOOKUP($A429,【大規模】地域番号⑨!$BD:$BF,3,FALSE))</f>
        <v/>
      </c>
      <c r="E429" s="201">
        <v>1</v>
      </c>
      <c r="F429" s="334"/>
      <c r="G429" s="334"/>
      <c r="H429" s="176"/>
      <c r="I429" s="177"/>
      <c r="J429" s="178"/>
      <c r="K429" s="180"/>
      <c r="L429" s="181"/>
      <c r="M429" s="179"/>
      <c r="N429" s="180"/>
      <c r="O429" s="181"/>
      <c r="P429" s="179"/>
      <c r="Q429" s="180"/>
      <c r="R429" s="182"/>
      <c r="S429" s="183"/>
      <c r="T429" s="257">
        <f t="shared" si="19"/>
        <v>0</v>
      </c>
      <c r="U429" s="356">
        <f>$A$429</f>
        <v>15</v>
      </c>
    </row>
    <row r="430" spans="1:21" ht="18" customHeight="1">
      <c r="A430" s="826"/>
      <c r="B430" s="827"/>
      <c r="C430" s="829"/>
      <c r="D430" s="829"/>
      <c r="E430" s="201">
        <v>2</v>
      </c>
      <c r="F430" s="334"/>
      <c r="G430" s="334"/>
      <c r="H430" s="128"/>
      <c r="I430" s="111"/>
      <c r="J430" s="106"/>
      <c r="K430" s="112"/>
      <c r="L430" s="107"/>
      <c r="M430" s="12"/>
      <c r="N430" s="112"/>
      <c r="O430" s="107"/>
      <c r="P430" s="12"/>
      <c r="Q430" s="112"/>
      <c r="R430" s="31"/>
      <c r="S430" s="115"/>
      <c r="T430" s="93">
        <f t="shared" si="19"/>
        <v>0</v>
      </c>
      <c r="U430" s="356">
        <f t="shared" ref="U430:U458" si="21">$A$429</f>
        <v>15</v>
      </c>
    </row>
    <row r="431" spans="1:21" ht="18" customHeight="1">
      <c r="A431" s="826"/>
      <c r="B431" s="827"/>
      <c r="C431" s="829"/>
      <c r="D431" s="829"/>
      <c r="E431" s="201">
        <v>3</v>
      </c>
      <c r="F431" s="334"/>
      <c r="G431" s="334"/>
      <c r="H431" s="128"/>
      <c r="I431" s="111"/>
      <c r="J431" s="106"/>
      <c r="K431" s="112"/>
      <c r="L431" s="107"/>
      <c r="M431" s="12"/>
      <c r="N431" s="112"/>
      <c r="O431" s="107"/>
      <c r="P431" s="12"/>
      <c r="Q431" s="112"/>
      <c r="R431" s="31"/>
      <c r="S431" s="115"/>
      <c r="T431" s="93">
        <f t="shared" si="19"/>
        <v>0</v>
      </c>
      <c r="U431" s="356">
        <f t="shared" si="21"/>
        <v>15</v>
      </c>
    </row>
    <row r="432" spans="1:21" ht="18" customHeight="1">
      <c r="A432" s="826"/>
      <c r="B432" s="827"/>
      <c r="C432" s="829"/>
      <c r="D432" s="829"/>
      <c r="E432" s="201">
        <v>4</v>
      </c>
      <c r="F432" s="334"/>
      <c r="G432" s="334"/>
      <c r="H432" s="128"/>
      <c r="I432" s="111"/>
      <c r="J432" s="106"/>
      <c r="K432" s="112"/>
      <c r="L432" s="107"/>
      <c r="M432" s="12"/>
      <c r="N432" s="112"/>
      <c r="O432" s="107"/>
      <c r="P432" s="12"/>
      <c r="Q432" s="112"/>
      <c r="R432" s="31"/>
      <c r="S432" s="115"/>
      <c r="T432" s="93">
        <f t="shared" si="19"/>
        <v>0</v>
      </c>
      <c r="U432" s="356">
        <f t="shared" si="21"/>
        <v>15</v>
      </c>
    </row>
    <row r="433" spans="1:21" ht="18" customHeight="1">
      <c r="A433" s="826"/>
      <c r="B433" s="827"/>
      <c r="C433" s="829"/>
      <c r="D433" s="829"/>
      <c r="E433" s="201">
        <v>5</v>
      </c>
      <c r="F433" s="334"/>
      <c r="G433" s="334"/>
      <c r="H433" s="128"/>
      <c r="I433" s="111"/>
      <c r="J433" s="106"/>
      <c r="K433" s="112"/>
      <c r="L433" s="107"/>
      <c r="M433" s="12"/>
      <c r="N433" s="112"/>
      <c r="O433" s="107"/>
      <c r="P433" s="12"/>
      <c r="Q433" s="112"/>
      <c r="R433" s="31"/>
      <c r="S433" s="115"/>
      <c r="T433" s="93">
        <f t="shared" si="19"/>
        <v>0</v>
      </c>
      <c r="U433" s="356">
        <f t="shared" si="21"/>
        <v>15</v>
      </c>
    </row>
    <row r="434" spans="1:21" ht="18" customHeight="1">
      <c r="A434" s="826"/>
      <c r="B434" s="827"/>
      <c r="C434" s="829"/>
      <c r="D434" s="829"/>
      <c r="E434" s="201">
        <v>6</v>
      </c>
      <c r="F434" s="334"/>
      <c r="G434" s="334"/>
      <c r="H434" s="128"/>
      <c r="I434" s="111"/>
      <c r="J434" s="106"/>
      <c r="K434" s="111"/>
      <c r="L434" s="106"/>
      <c r="M434" s="12"/>
      <c r="N434" s="111"/>
      <c r="O434" s="107"/>
      <c r="P434" s="25"/>
      <c r="Q434" s="112"/>
      <c r="R434" s="31"/>
      <c r="S434" s="115"/>
      <c r="T434" s="93">
        <f t="shared" si="19"/>
        <v>0</v>
      </c>
      <c r="U434" s="356">
        <f t="shared" si="21"/>
        <v>15</v>
      </c>
    </row>
    <row r="435" spans="1:21" ht="18" customHeight="1">
      <c r="A435" s="826"/>
      <c r="B435" s="827"/>
      <c r="C435" s="829"/>
      <c r="D435" s="829"/>
      <c r="E435" s="201">
        <v>7</v>
      </c>
      <c r="F435" s="334"/>
      <c r="G435" s="334"/>
      <c r="H435" s="128"/>
      <c r="I435" s="111"/>
      <c r="J435" s="106"/>
      <c r="K435" s="111"/>
      <c r="L435" s="106"/>
      <c r="M435" s="12"/>
      <c r="N435" s="111"/>
      <c r="O435" s="107"/>
      <c r="P435" s="25"/>
      <c r="Q435" s="112"/>
      <c r="R435" s="31"/>
      <c r="S435" s="115"/>
      <c r="T435" s="93">
        <f t="shared" si="19"/>
        <v>0</v>
      </c>
      <c r="U435" s="356">
        <f t="shared" si="21"/>
        <v>15</v>
      </c>
    </row>
    <row r="436" spans="1:21" ht="18" customHeight="1">
      <c r="A436" s="826"/>
      <c r="B436" s="827"/>
      <c r="C436" s="829"/>
      <c r="D436" s="829"/>
      <c r="E436" s="201">
        <v>8</v>
      </c>
      <c r="F436" s="334"/>
      <c r="G436" s="334"/>
      <c r="H436" s="128"/>
      <c r="I436" s="111"/>
      <c r="J436" s="106"/>
      <c r="K436" s="111"/>
      <c r="L436" s="106"/>
      <c r="M436" s="12"/>
      <c r="N436" s="111"/>
      <c r="O436" s="107"/>
      <c r="P436" s="25"/>
      <c r="Q436" s="112"/>
      <c r="R436" s="31"/>
      <c r="S436" s="115"/>
      <c r="T436" s="93">
        <f t="shared" si="19"/>
        <v>0</v>
      </c>
      <c r="U436" s="356">
        <f t="shared" si="21"/>
        <v>15</v>
      </c>
    </row>
    <row r="437" spans="1:21" ht="18" customHeight="1">
      <c r="A437" s="826"/>
      <c r="B437" s="827"/>
      <c r="C437" s="829"/>
      <c r="D437" s="829"/>
      <c r="E437" s="201">
        <v>9</v>
      </c>
      <c r="F437" s="334"/>
      <c r="G437" s="334"/>
      <c r="H437" s="128"/>
      <c r="I437" s="111"/>
      <c r="J437" s="106"/>
      <c r="K437" s="111"/>
      <c r="L437" s="106"/>
      <c r="M437" s="12"/>
      <c r="N437" s="112"/>
      <c r="O437" s="107"/>
      <c r="P437" s="12"/>
      <c r="Q437" s="112"/>
      <c r="R437" s="31"/>
      <c r="S437" s="115"/>
      <c r="T437" s="93">
        <f t="shared" si="19"/>
        <v>0</v>
      </c>
      <c r="U437" s="356">
        <f t="shared" si="21"/>
        <v>15</v>
      </c>
    </row>
    <row r="438" spans="1:21" ht="18" customHeight="1">
      <c r="A438" s="826"/>
      <c r="B438" s="827"/>
      <c r="C438" s="829"/>
      <c r="D438" s="829"/>
      <c r="E438" s="201">
        <v>10</v>
      </c>
      <c r="F438" s="334"/>
      <c r="G438" s="334"/>
      <c r="H438" s="204"/>
      <c r="I438" s="205"/>
      <c r="J438" s="206"/>
      <c r="K438" s="205"/>
      <c r="L438" s="206"/>
      <c r="M438" s="207"/>
      <c r="N438" s="208"/>
      <c r="O438" s="209"/>
      <c r="P438" s="207"/>
      <c r="Q438" s="208"/>
      <c r="R438" s="210"/>
      <c r="S438" s="211"/>
      <c r="T438" s="278">
        <f t="shared" si="19"/>
        <v>0</v>
      </c>
      <c r="U438" s="356">
        <f t="shared" si="21"/>
        <v>15</v>
      </c>
    </row>
    <row r="439" spans="1:21" ht="18" customHeight="1">
      <c r="A439" s="826"/>
      <c r="B439" s="827"/>
      <c r="C439" s="829"/>
      <c r="D439" s="829"/>
      <c r="E439" s="201">
        <v>11</v>
      </c>
      <c r="F439" s="334"/>
      <c r="G439" s="334"/>
      <c r="H439" s="204"/>
      <c r="I439" s="205"/>
      <c r="J439" s="206"/>
      <c r="K439" s="205"/>
      <c r="L439" s="206"/>
      <c r="M439" s="207"/>
      <c r="N439" s="208"/>
      <c r="O439" s="209"/>
      <c r="P439" s="207"/>
      <c r="Q439" s="208"/>
      <c r="R439" s="210"/>
      <c r="S439" s="211"/>
      <c r="T439" s="278">
        <f t="shared" si="19"/>
        <v>0</v>
      </c>
      <c r="U439" s="356">
        <f t="shared" si="21"/>
        <v>15</v>
      </c>
    </row>
    <row r="440" spans="1:21" ht="18" customHeight="1">
      <c r="A440" s="826"/>
      <c r="B440" s="827"/>
      <c r="C440" s="829"/>
      <c r="D440" s="829"/>
      <c r="E440" s="201">
        <v>12</v>
      </c>
      <c r="F440" s="334"/>
      <c r="G440" s="334"/>
      <c r="H440" s="204"/>
      <c r="I440" s="205"/>
      <c r="J440" s="206"/>
      <c r="K440" s="205"/>
      <c r="L440" s="206"/>
      <c r="M440" s="207"/>
      <c r="N440" s="208"/>
      <c r="O440" s="209"/>
      <c r="P440" s="207"/>
      <c r="Q440" s="208"/>
      <c r="R440" s="210"/>
      <c r="S440" s="211"/>
      <c r="T440" s="278">
        <f t="shared" si="19"/>
        <v>0</v>
      </c>
      <c r="U440" s="356">
        <f t="shared" si="21"/>
        <v>15</v>
      </c>
    </row>
    <row r="441" spans="1:21" ht="18" customHeight="1">
      <c r="A441" s="826"/>
      <c r="B441" s="827"/>
      <c r="C441" s="829"/>
      <c r="D441" s="829"/>
      <c r="E441" s="201">
        <v>13</v>
      </c>
      <c r="F441" s="334"/>
      <c r="G441" s="334"/>
      <c r="H441" s="204"/>
      <c r="I441" s="205"/>
      <c r="J441" s="206"/>
      <c r="K441" s="205"/>
      <c r="L441" s="206"/>
      <c r="M441" s="207"/>
      <c r="N441" s="208"/>
      <c r="O441" s="209"/>
      <c r="P441" s="207"/>
      <c r="Q441" s="208"/>
      <c r="R441" s="210"/>
      <c r="S441" s="211"/>
      <c r="T441" s="278">
        <f t="shared" si="19"/>
        <v>0</v>
      </c>
      <c r="U441" s="356">
        <f t="shared" si="21"/>
        <v>15</v>
      </c>
    </row>
    <row r="442" spans="1:21" ht="18" customHeight="1">
      <c r="A442" s="826"/>
      <c r="B442" s="827"/>
      <c r="C442" s="829"/>
      <c r="D442" s="829"/>
      <c r="E442" s="201">
        <v>14</v>
      </c>
      <c r="F442" s="334"/>
      <c r="G442" s="334"/>
      <c r="H442" s="204"/>
      <c r="I442" s="205"/>
      <c r="J442" s="206"/>
      <c r="K442" s="205"/>
      <c r="L442" s="206"/>
      <c r="M442" s="207"/>
      <c r="N442" s="208"/>
      <c r="O442" s="209"/>
      <c r="P442" s="207"/>
      <c r="Q442" s="208"/>
      <c r="R442" s="210"/>
      <c r="S442" s="211"/>
      <c r="T442" s="278">
        <f t="shared" si="19"/>
        <v>0</v>
      </c>
      <c r="U442" s="356">
        <f t="shared" si="21"/>
        <v>15</v>
      </c>
    </row>
    <row r="443" spans="1:21" ht="18" customHeight="1">
      <c r="A443" s="826"/>
      <c r="B443" s="827"/>
      <c r="C443" s="829"/>
      <c r="D443" s="829"/>
      <c r="E443" s="201">
        <v>15</v>
      </c>
      <c r="F443" s="334"/>
      <c r="G443" s="334"/>
      <c r="H443" s="204"/>
      <c r="I443" s="205"/>
      <c r="J443" s="206"/>
      <c r="K443" s="205"/>
      <c r="L443" s="206"/>
      <c r="M443" s="207"/>
      <c r="N443" s="208"/>
      <c r="O443" s="209"/>
      <c r="P443" s="207"/>
      <c r="Q443" s="208"/>
      <c r="R443" s="210"/>
      <c r="S443" s="211"/>
      <c r="T443" s="278">
        <f t="shared" si="19"/>
        <v>0</v>
      </c>
      <c r="U443" s="356">
        <f t="shared" si="21"/>
        <v>15</v>
      </c>
    </row>
    <row r="444" spans="1:21" ht="18" customHeight="1">
      <c r="A444" s="826"/>
      <c r="B444" s="827"/>
      <c r="C444" s="829"/>
      <c r="D444" s="829"/>
      <c r="E444" s="201">
        <v>16</v>
      </c>
      <c r="F444" s="334"/>
      <c r="G444" s="334"/>
      <c r="H444" s="204"/>
      <c r="I444" s="205"/>
      <c r="J444" s="206"/>
      <c r="K444" s="205"/>
      <c r="L444" s="206"/>
      <c r="M444" s="207"/>
      <c r="N444" s="208"/>
      <c r="O444" s="209"/>
      <c r="P444" s="207"/>
      <c r="Q444" s="208"/>
      <c r="R444" s="210"/>
      <c r="S444" s="211"/>
      <c r="T444" s="278">
        <f t="shared" si="19"/>
        <v>0</v>
      </c>
      <c r="U444" s="356">
        <f t="shared" si="21"/>
        <v>15</v>
      </c>
    </row>
    <row r="445" spans="1:21" ht="18" customHeight="1">
      <c r="A445" s="826"/>
      <c r="B445" s="827"/>
      <c r="C445" s="829"/>
      <c r="D445" s="829"/>
      <c r="E445" s="201">
        <v>17</v>
      </c>
      <c r="F445" s="334"/>
      <c r="G445" s="334"/>
      <c r="H445" s="204"/>
      <c r="I445" s="205"/>
      <c r="J445" s="206"/>
      <c r="K445" s="205"/>
      <c r="L445" s="206"/>
      <c r="M445" s="207"/>
      <c r="N445" s="208"/>
      <c r="O445" s="209"/>
      <c r="P445" s="207"/>
      <c r="Q445" s="208"/>
      <c r="R445" s="210"/>
      <c r="S445" s="211"/>
      <c r="T445" s="278">
        <f t="shared" si="19"/>
        <v>0</v>
      </c>
      <c r="U445" s="356">
        <f t="shared" si="21"/>
        <v>15</v>
      </c>
    </row>
    <row r="446" spans="1:21" ht="18" customHeight="1">
      <c r="A446" s="826"/>
      <c r="B446" s="827"/>
      <c r="C446" s="829"/>
      <c r="D446" s="829"/>
      <c r="E446" s="201">
        <v>18</v>
      </c>
      <c r="F446" s="334"/>
      <c r="G446" s="334"/>
      <c r="H446" s="204"/>
      <c r="I446" s="205"/>
      <c r="J446" s="206"/>
      <c r="K446" s="205"/>
      <c r="L446" s="206"/>
      <c r="M446" s="207"/>
      <c r="N446" s="208"/>
      <c r="O446" s="209"/>
      <c r="P446" s="207"/>
      <c r="Q446" s="208"/>
      <c r="R446" s="210"/>
      <c r="S446" s="211"/>
      <c r="T446" s="278">
        <f t="shared" si="19"/>
        <v>0</v>
      </c>
      <c r="U446" s="356">
        <f t="shared" si="21"/>
        <v>15</v>
      </c>
    </row>
    <row r="447" spans="1:21" ht="18" customHeight="1">
      <c r="A447" s="826"/>
      <c r="B447" s="827"/>
      <c r="C447" s="829"/>
      <c r="D447" s="829"/>
      <c r="E447" s="201">
        <v>19</v>
      </c>
      <c r="F447" s="334"/>
      <c r="G447" s="334"/>
      <c r="H447" s="204"/>
      <c r="I447" s="205"/>
      <c r="J447" s="206"/>
      <c r="K447" s="205"/>
      <c r="L447" s="206"/>
      <c r="M447" s="207"/>
      <c r="N447" s="208"/>
      <c r="O447" s="209"/>
      <c r="P447" s="207"/>
      <c r="Q447" s="208"/>
      <c r="R447" s="210"/>
      <c r="S447" s="211"/>
      <c r="T447" s="278">
        <f t="shared" si="19"/>
        <v>0</v>
      </c>
      <c r="U447" s="356">
        <f t="shared" si="21"/>
        <v>15</v>
      </c>
    </row>
    <row r="448" spans="1:21" ht="18" customHeight="1">
      <c r="A448" s="826"/>
      <c r="B448" s="827"/>
      <c r="C448" s="829"/>
      <c r="D448" s="829"/>
      <c r="E448" s="201">
        <v>20</v>
      </c>
      <c r="F448" s="334"/>
      <c r="G448" s="334"/>
      <c r="H448" s="204"/>
      <c r="I448" s="205"/>
      <c r="J448" s="206"/>
      <c r="K448" s="205"/>
      <c r="L448" s="206"/>
      <c r="M448" s="207"/>
      <c r="N448" s="208"/>
      <c r="O448" s="209"/>
      <c r="P448" s="207"/>
      <c r="Q448" s="208"/>
      <c r="R448" s="210"/>
      <c r="S448" s="211"/>
      <c r="T448" s="278">
        <f t="shared" si="19"/>
        <v>0</v>
      </c>
      <c r="U448" s="356">
        <f t="shared" si="21"/>
        <v>15</v>
      </c>
    </row>
    <row r="449" spans="1:21" ht="18" customHeight="1">
      <c r="A449" s="826"/>
      <c r="B449" s="827"/>
      <c r="C449" s="829"/>
      <c r="D449" s="829"/>
      <c r="E449" s="201">
        <v>21</v>
      </c>
      <c r="F449" s="334"/>
      <c r="G449" s="334"/>
      <c r="H449" s="204"/>
      <c r="I449" s="205"/>
      <c r="J449" s="206"/>
      <c r="K449" s="205"/>
      <c r="L449" s="206"/>
      <c r="M449" s="207"/>
      <c r="N449" s="208"/>
      <c r="O449" s="209"/>
      <c r="P449" s="207"/>
      <c r="Q449" s="208"/>
      <c r="R449" s="210"/>
      <c r="S449" s="211"/>
      <c r="T449" s="278">
        <f t="shared" si="19"/>
        <v>0</v>
      </c>
      <c r="U449" s="356">
        <f t="shared" si="21"/>
        <v>15</v>
      </c>
    </row>
    <row r="450" spans="1:21" ht="18" customHeight="1">
      <c r="A450" s="826"/>
      <c r="B450" s="827"/>
      <c r="C450" s="829"/>
      <c r="D450" s="829"/>
      <c r="E450" s="201">
        <v>22</v>
      </c>
      <c r="F450" s="334"/>
      <c r="G450" s="334"/>
      <c r="H450" s="204"/>
      <c r="I450" s="205"/>
      <c r="J450" s="206"/>
      <c r="K450" s="205"/>
      <c r="L450" s="206"/>
      <c r="M450" s="207"/>
      <c r="N450" s="208"/>
      <c r="O450" s="209"/>
      <c r="P450" s="207"/>
      <c r="Q450" s="208"/>
      <c r="R450" s="210"/>
      <c r="S450" s="211"/>
      <c r="T450" s="278">
        <f t="shared" si="19"/>
        <v>0</v>
      </c>
      <c r="U450" s="356">
        <f t="shared" si="21"/>
        <v>15</v>
      </c>
    </row>
    <row r="451" spans="1:21" ht="18" customHeight="1">
      <c r="A451" s="826"/>
      <c r="B451" s="827"/>
      <c r="C451" s="829"/>
      <c r="D451" s="829"/>
      <c r="E451" s="201">
        <v>23</v>
      </c>
      <c r="F451" s="334"/>
      <c r="G451" s="334"/>
      <c r="H451" s="204"/>
      <c r="I451" s="205"/>
      <c r="J451" s="206"/>
      <c r="K451" s="205"/>
      <c r="L451" s="206"/>
      <c r="M451" s="207"/>
      <c r="N451" s="208"/>
      <c r="O451" s="209"/>
      <c r="P451" s="207"/>
      <c r="Q451" s="208"/>
      <c r="R451" s="210"/>
      <c r="S451" s="211"/>
      <c r="T451" s="278">
        <f t="shared" si="19"/>
        <v>0</v>
      </c>
      <c r="U451" s="356">
        <f t="shared" si="21"/>
        <v>15</v>
      </c>
    </row>
    <row r="452" spans="1:21" ht="18" customHeight="1">
      <c r="A452" s="826"/>
      <c r="B452" s="827"/>
      <c r="C452" s="829"/>
      <c r="D452" s="829"/>
      <c r="E452" s="201">
        <v>24</v>
      </c>
      <c r="F452" s="334"/>
      <c r="G452" s="334"/>
      <c r="H452" s="204"/>
      <c r="I452" s="205"/>
      <c r="J452" s="206"/>
      <c r="K452" s="205"/>
      <c r="L452" s="206"/>
      <c r="M452" s="207"/>
      <c r="N452" s="208"/>
      <c r="O452" s="209"/>
      <c r="P452" s="207"/>
      <c r="Q452" s="208"/>
      <c r="R452" s="210"/>
      <c r="S452" s="211"/>
      <c r="T452" s="278">
        <f t="shared" si="19"/>
        <v>0</v>
      </c>
      <c r="U452" s="356">
        <f t="shared" si="21"/>
        <v>15</v>
      </c>
    </row>
    <row r="453" spans="1:21" ht="18" customHeight="1">
      <c r="A453" s="826"/>
      <c r="B453" s="827"/>
      <c r="C453" s="829"/>
      <c r="D453" s="829"/>
      <c r="E453" s="201">
        <v>25</v>
      </c>
      <c r="F453" s="334"/>
      <c r="G453" s="334"/>
      <c r="H453" s="204"/>
      <c r="I453" s="205"/>
      <c r="J453" s="206"/>
      <c r="K453" s="205"/>
      <c r="L453" s="206"/>
      <c r="M453" s="207"/>
      <c r="N453" s="208"/>
      <c r="O453" s="209"/>
      <c r="P453" s="207"/>
      <c r="Q453" s="208"/>
      <c r="R453" s="210"/>
      <c r="S453" s="211"/>
      <c r="T453" s="278">
        <f t="shared" si="19"/>
        <v>0</v>
      </c>
      <c r="U453" s="356">
        <f t="shared" si="21"/>
        <v>15</v>
      </c>
    </row>
    <row r="454" spans="1:21" ht="18" customHeight="1">
      <c r="A454" s="826"/>
      <c r="B454" s="827"/>
      <c r="C454" s="829"/>
      <c r="D454" s="829"/>
      <c r="E454" s="201">
        <v>26</v>
      </c>
      <c r="F454" s="334"/>
      <c r="G454" s="334"/>
      <c r="H454" s="204"/>
      <c r="I454" s="205"/>
      <c r="J454" s="206"/>
      <c r="K454" s="205"/>
      <c r="L454" s="206"/>
      <c r="M454" s="207"/>
      <c r="N454" s="208"/>
      <c r="O454" s="209"/>
      <c r="P454" s="207"/>
      <c r="Q454" s="208"/>
      <c r="R454" s="210"/>
      <c r="S454" s="211"/>
      <c r="T454" s="278">
        <f t="shared" si="19"/>
        <v>0</v>
      </c>
      <c r="U454" s="356">
        <f t="shared" si="21"/>
        <v>15</v>
      </c>
    </row>
    <row r="455" spans="1:21" ht="18" customHeight="1">
      <c r="A455" s="826"/>
      <c r="B455" s="827"/>
      <c r="C455" s="829"/>
      <c r="D455" s="829"/>
      <c r="E455" s="201">
        <v>27</v>
      </c>
      <c r="F455" s="334"/>
      <c r="G455" s="334"/>
      <c r="H455" s="204"/>
      <c r="I455" s="205"/>
      <c r="J455" s="206"/>
      <c r="K455" s="205"/>
      <c r="L455" s="206"/>
      <c r="M455" s="207"/>
      <c r="N455" s="208"/>
      <c r="O455" s="209"/>
      <c r="P455" s="207"/>
      <c r="Q455" s="208"/>
      <c r="R455" s="210"/>
      <c r="S455" s="211"/>
      <c r="T455" s="278">
        <f t="shared" si="19"/>
        <v>0</v>
      </c>
      <c r="U455" s="356">
        <f t="shared" si="21"/>
        <v>15</v>
      </c>
    </row>
    <row r="456" spans="1:21" ht="18" customHeight="1">
      <c r="A456" s="826"/>
      <c r="B456" s="827"/>
      <c r="C456" s="829"/>
      <c r="D456" s="829"/>
      <c r="E456" s="201">
        <v>28</v>
      </c>
      <c r="F456" s="334"/>
      <c r="G456" s="334"/>
      <c r="H456" s="204"/>
      <c r="I456" s="205"/>
      <c r="J456" s="206"/>
      <c r="K456" s="205"/>
      <c r="L456" s="206"/>
      <c r="M456" s="207"/>
      <c r="N456" s="208"/>
      <c r="O456" s="209"/>
      <c r="P456" s="207"/>
      <c r="Q456" s="208"/>
      <c r="R456" s="210"/>
      <c r="S456" s="211"/>
      <c r="T456" s="278">
        <f t="shared" si="19"/>
        <v>0</v>
      </c>
      <c r="U456" s="356">
        <f t="shared" si="21"/>
        <v>15</v>
      </c>
    </row>
    <row r="457" spans="1:21" ht="18" customHeight="1">
      <c r="A457" s="826"/>
      <c r="B457" s="827"/>
      <c r="C457" s="829"/>
      <c r="D457" s="829"/>
      <c r="E457" s="201">
        <v>29</v>
      </c>
      <c r="F457" s="334"/>
      <c r="G457" s="334"/>
      <c r="H457" s="204"/>
      <c r="I457" s="205"/>
      <c r="J457" s="206"/>
      <c r="K457" s="205"/>
      <c r="L457" s="206"/>
      <c r="M457" s="207"/>
      <c r="N457" s="208"/>
      <c r="O457" s="209"/>
      <c r="P457" s="207"/>
      <c r="Q457" s="208"/>
      <c r="R457" s="210"/>
      <c r="S457" s="211"/>
      <c r="T457" s="278">
        <f t="shared" ref="T457:T520" si="22">IF(J457="",0,INT(SUM(PRODUCT(J457,L457,O457),R457)))</f>
        <v>0</v>
      </c>
      <c r="U457" s="356">
        <f t="shared" si="21"/>
        <v>15</v>
      </c>
    </row>
    <row r="458" spans="1:21" ht="18" customHeight="1">
      <c r="A458" s="834"/>
      <c r="B458" s="835"/>
      <c r="C458" s="829"/>
      <c r="D458" s="829"/>
      <c r="E458" s="277">
        <v>30</v>
      </c>
      <c r="F458" s="375"/>
      <c r="G458" s="375"/>
      <c r="H458" s="134"/>
      <c r="I458" s="135"/>
      <c r="J458" s="212"/>
      <c r="K458" s="135"/>
      <c r="L458" s="212"/>
      <c r="M458" s="27"/>
      <c r="N458" s="120"/>
      <c r="O458" s="109"/>
      <c r="P458" s="27"/>
      <c r="Q458" s="120"/>
      <c r="R458" s="32"/>
      <c r="S458" s="122"/>
      <c r="T458" s="136">
        <f t="shared" si="22"/>
        <v>0</v>
      </c>
      <c r="U458" s="356">
        <f t="shared" si="21"/>
        <v>15</v>
      </c>
    </row>
    <row r="459" spans="1:21" ht="18" customHeight="1">
      <c r="A459" s="824">
        <v>16</v>
      </c>
      <c r="B459" s="825"/>
      <c r="C459" s="828" t="str">
        <f>IF(ISERROR(VLOOKUP($A459,【大規模】地域番号⑨!$BD:$BF,2,FALSE)),"",VLOOKUP($A459,【大規模】地域番号⑨!$BD:$BF,2,FALSE))</f>
        <v/>
      </c>
      <c r="D459" s="828" t="str">
        <f>IF(ISERROR(VLOOKUP($A459,【大規模】地域番号⑨!$BD:$BF,3,FALSE)),"",VLOOKUP($A459,【大規模】地域番号⑨!$BD:$BF,3,FALSE))</f>
        <v/>
      </c>
      <c r="E459" s="201">
        <v>1</v>
      </c>
      <c r="F459" s="334"/>
      <c r="G459" s="334"/>
      <c r="H459" s="176"/>
      <c r="I459" s="177"/>
      <c r="J459" s="178"/>
      <c r="K459" s="180"/>
      <c r="L459" s="181"/>
      <c r="M459" s="179"/>
      <c r="N459" s="180"/>
      <c r="O459" s="181"/>
      <c r="P459" s="179"/>
      <c r="Q459" s="180"/>
      <c r="R459" s="182"/>
      <c r="S459" s="183"/>
      <c r="T459" s="257">
        <f t="shared" si="22"/>
        <v>0</v>
      </c>
      <c r="U459" s="356">
        <f>$A$459</f>
        <v>16</v>
      </c>
    </row>
    <row r="460" spans="1:21" ht="18" customHeight="1">
      <c r="A460" s="826"/>
      <c r="B460" s="827"/>
      <c r="C460" s="829"/>
      <c r="D460" s="829"/>
      <c r="E460" s="201">
        <v>2</v>
      </c>
      <c r="F460" s="334"/>
      <c r="G460" s="334"/>
      <c r="H460" s="128"/>
      <c r="I460" s="111"/>
      <c r="J460" s="106"/>
      <c r="K460" s="112"/>
      <c r="L460" s="107"/>
      <c r="M460" s="12"/>
      <c r="N460" s="112"/>
      <c r="O460" s="107"/>
      <c r="P460" s="12"/>
      <c r="Q460" s="112"/>
      <c r="R460" s="31"/>
      <c r="S460" s="115"/>
      <c r="T460" s="93">
        <f t="shared" si="22"/>
        <v>0</v>
      </c>
      <c r="U460" s="356">
        <f t="shared" ref="U460:U488" si="23">$A$459</f>
        <v>16</v>
      </c>
    </row>
    <row r="461" spans="1:21" ht="18" customHeight="1">
      <c r="A461" s="826"/>
      <c r="B461" s="827"/>
      <c r="C461" s="829"/>
      <c r="D461" s="829"/>
      <c r="E461" s="201">
        <v>3</v>
      </c>
      <c r="F461" s="334"/>
      <c r="G461" s="334"/>
      <c r="H461" s="128"/>
      <c r="I461" s="111"/>
      <c r="J461" s="106"/>
      <c r="K461" s="112"/>
      <c r="L461" s="107"/>
      <c r="M461" s="12"/>
      <c r="N461" s="112"/>
      <c r="O461" s="107"/>
      <c r="P461" s="12"/>
      <c r="Q461" s="112"/>
      <c r="R461" s="31"/>
      <c r="S461" s="115"/>
      <c r="T461" s="93">
        <f t="shared" si="22"/>
        <v>0</v>
      </c>
      <c r="U461" s="356">
        <f t="shared" si="23"/>
        <v>16</v>
      </c>
    </row>
    <row r="462" spans="1:21" ht="18" customHeight="1">
      <c r="A462" s="826"/>
      <c r="B462" s="827"/>
      <c r="C462" s="829"/>
      <c r="D462" s="829"/>
      <c r="E462" s="201">
        <v>4</v>
      </c>
      <c r="F462" s="334"/>
      <c r="G462" s="334"/>
      <c r="H462" s="128"/>
      <c r="I462" s="111"/>
      <c r="J462" s="106"/>
      <c r="K462" s="112"/>
      <c r="L462" s="107"/>
      <c r="M462" s="12"/>
      <c r="N462" s="112"/>
      <c r="O462" s="107"/>
      <c r="P462" s="12"/>
      <c r="Q462" s="112"/>
      <c r="R462" s="31"/>
      <c r="S462" s="115"/>
      <c r="T462" s="93">
        <f t="shared" si="22"/>
        <v>0</v>
      </c>
      <c r="U462" s="356">
        <f t="shared" si="23"/>
        <v>16</v>
      </c>
    </row>
    <row r="463" spans="1:21" ht="18" customHeight="1">
      <c r="A463" s="826"/>
      <c r="B463" s="827"/>
      <c r="C463" s="829"/>
      <c r="D463" s="829"/>
      <c r="E463" s="201">
        <v>5</v>
      </c>
      <c r="F463" s="334"/>
      <c r="G463" s="334"/>
      <c r="H463" s="128"/>
      <c r="I463" s="111"/>
      <c r="J463" s="106"/>
      <c r="K463" s="112"/>
      <c r="L463" s="107"/>
      <c r="M463" s="12"/>
      <c r="N463" s="112"/>
      <c r="O463" s="107"/>
      <c r="P463" s="12"/>
      <c r="Q463" s="112"/>
      <c r="R463" s="31"/>
      <c r="S463" s="115"/>
      <c r="T463" s="93">
        <f t="shared" si="22"/>
        <v>0</v>
      </c>
      <c r="U463" s="356">
        <f t="shared" si="23"/>
        <v>16</v>
      </c>
    </row>
    <row r="464" spans="1:21" ht="18" customHeight="1">
      <c r="A464" s="826"/>
      <c r="B464" s="827"/>
      <c r="C464" s="829"/>
      <c r="D464" s="829"/>
      <c r="E464" s="201">
        <v>6</v>
      </c>
      <c r="F464" s="334"/>
      <c r="G464" s="334"/>
      <c r="H464" s="128"/>
      <c r="I464" s="111"/>
      <c r="J464" s="106"/>
      <c r="K464" s="111"/>
      <c r="L464" s="106"/>
      <c r="M464" s="12"/>
      <c r="N464" s="111"/>
      <c r="O464" s="107"/>
      <c r="P464" s="25"/>
      <c r="Q464" s="112"/>
      <c r="R464" s="31"/>
      <c r="S464" s="115"/>
      <c r="T464" s="93">
        <f t="shared" si="22"/>
        <v>0</v>
      </c>
      <c r="U464" s="356">
        <f t="shared" si="23"/>
        <v>16</v>
      </c>
    </row>
    <row r="465" spans="1:21" ht="18" customHeight="1">
      <c r="A465" s="826"/>
      <c r="B465" s="827"/>
      <c r="C465" s="829"/>
      <c r="D465" s="829"/>
      <c r="E465" s="201">
        <v>7</v>
      </c>
      <c r="F465" s="334"/>
      <c r="G465" s="334"/>
      <c r="H465" s="128"/>
      <c r="I465" s="111"/>
      <c r="J465" s="106"/>
      <c r="K465" s="111"/>
      <c r="L465" s="106"/>
      <c r="M465" s="12"/>
      <c r="N465" s="111"/>
      <c r="O465" s="107"/>
      <c r="P465" s="25"/>
      <c r="Q465" s="112"/>
      <c r="R465" s="31"/>
      <c r="S465" s="115"/>
      <c r="T465" s="93">
        <f t="shared" si="22"/>
        <v>0</v>
      </c>
      <c r="U465" s="356">
        <f t="shared" si="23"/>
        <v>16</v>
      </c>
    </row>
    <row r="466" spans="1:21" ht="18" customHeight="1">
      <c r="A466" s="826"/>
      <c r="B466" s="827"/>
      <c r="C466" s="829"/>
      <c r="D466" s="829"/>
      <c r="E466" s="201">
        <v>8</v>
      </c>
      <c r="F466" s="334"/>
      <c r="G466" s="334"/>
      <c r="H466" s="128"/>
      <c r="I466" s="111"/>
      <c r="J466" s="106"/>
      <c r="K466" s="111"/>
      <c r="L466" s="106"/>
      <c r="M466" s="12"/>
      <c r="N466" s="111"/>
      <c r="O466" s="107"/>
      <c r="P466" s="25"/>
      <c r="Q466" s="112"/>
      <c r="R466" s="31"/>
      <c r="S466" s="115"/>
      <c r="T466" s="93">
        <f t="shared" si="22"/>
        <v>0</v>
      </c>
      <c r="U466" s="356">
        <f t="shared" si="23"/>
        <v>16</v>
      </c>
    </row>
    <row r="467" spans="1:21" ht="18" customHeight="1">
      <c r="A467" s="826"/>
      <c r="B467" s="827"/>
      <c r="C467" s="829"/>
      <c r="D467" s="829"/>
      <c r="E467" s="201">
        <v>9</v>
      </c>
      <c r="F467" s="334"/>
      <c r="G467" s="334"/>
      <c r="H467" s="128"/>
      <c r="I467" s="111"/>
      <c r="J467" s="106"/>
      <c r="K467" s="111"/>
      <c r="L467" s="106"/>
      <c r="M467" s="12"/>
      <c r="N467" s="112"/>
      <c r="O467" s="107"/>
      <c r="P467" s="12"/>
      <c r="Q467" s="112"/>
      <c r="R467" s="31"/>
      <c r="S467" s="115"/>
      <c r="T467" s="93">
        <f t="shared" si="22"/>
        <v>0</v>
      </c>
      <c r="U467" s="356">
        <f t="shared" si="23"/>
        <v>16</v>
      </c>
    </row>
    <row r="468" spans="1:21" ht="18" customHeight="1">
      <c r="A468" s="826"/>
      <c r="B468" s="827"/>
      <c r="C468" s="829"/>
      <c r="D468" s="829"/>
      <c r="E468" s="201">
        <v>10</v>
      </c>
      <c r="F468" s="334"/>
      <c r="G468" s="334"/>
      <c r="H468" s="204"/>
      <c r="I468" s="205"/>
      <c r="J468" s="206"/>
      <c r="K468" s="205"/>
      <c r="L468" s="206"/>
      <c r="M468" s="207"/>
      <c r="N468" s="208"/>
      <c r="O468" s="209"/>
      <c r="P468" s="207"/>
      <c r="Q468" s="208"/>
      <c r="R468" s="210"/>
      <c r="S468" s="211"/>
      <c r="T468" s="278">
        <f t="shared" si="22"/>
        <v>0</v>
      </c>
      <c r="U468" s="356">
        <f t="shared" si="23"/>
        <v>16</v>
      </c>
    </row>
    <row r="469" spans="1:21" ht="18" customHeight="1">
      <c r="A469" s="826"/>
      <c r="B469" s="827"/>
      <c r="C469" s="829"/>
      <c r="D469" s="829"/>
      <c r="E469" s="201">
        <v>11</v>
      </c>
      <c r="F469" s="334"/>
      <c r="G469" s="334"/>
      <c r="H469" s="204"/>
      <c r="I469" s="205"/>
      <c r="J469" s="206"/>
      <c r="K469" s="205"/>
      <c r="L469" s="206"/>
      <c r="M469" s="207"/>
      <c r="N469" s="208"/>
      <c r="O469" s="209"/>
      <c r="P469" s="207"/>
      <c r="Q469" s="208"/>
      <c r="R469" s="210"/>
      <c r="S469" s="211"/>
      <c r="T469" s="278">
        <f t="shared" si="22"/>
        <v>0</v>
      </c>
      <c r="U469" s="356">
        <f t="shared" si="23"/>
        <v>16</v>
      </c>
    </row>
    <row r="470" spans="1:21" ht="18" customHeight="1">
      <c r="A470" s="826"/>
      <c r="B470" s="827"/>
      <c r="C470" s="829"/>
      <c r="D470" s="829"/>
      <c r="E470" s="201">
        <v>12</v>
      </c>
      <c r="F470" s="334"/>
      <c r="G470" s="334"/>
      <c r="H470" s="204"/>
      <c r="I470" s="205"/>
      <c r="J470" s="206"/>
      <c r="K470" s="205"/>
      <c r="L470" s="206"/>
      <c r="M470" s="207"/>
      <c r="N470" s="208"/>
      <c r="O470" s="209"/>
      <c r="P470" s="207"/>
      <c r="Q470" s="208"/>
      <c r="R470" s="210"/>
      <c r="S470" s="211"/>
      <c r="T470" s="278">
        <f t="shared" si="22"/>
        <v>0</v>
      </c>
      <c r="U470" s="356">
        <f t="shared" si="23"/>
        <v>16</v>
      </c>
    </row>
    <row r="471" spans="1:21" ht="18" customHeight="1">
      <c r="A471" s="826"/>
      <c r="B471" s="827"/>
      <c r="C471" s="829"/>
      <c r="D471" s="829"/>
      <c r="E471" s="201">
        <v>13</v>
      </c>
      <c r="F471" s="334"/>
      <c r="G471" s="334"/>
      <c r="H471" s="204"/>
      <c r="I471" s="205"/>
      <c r="J471" s="206"/>
      <c r="K471" s="205"/>
      <c r="L471" s="206"/>
      <c r="M471" s="207"/>
      <c r="N471" s="208"/>
      <c r="O471" s="209"/>
      <c r="P471" s="207"/>
      <c r="Q471" s="208"/>
      <c r="R471" s="210"/>
      <c r="S471" s="211"/>
      <c r="T471" s="278">
        <f t="shared" si="22"/>
        <v>0</v>
      </c>
      <c r="U471" s="356">
        <f t="shared" si="23"/>
        <v>16</v>
      </c>
    </row>
    <row r="472" spans="1:21" ht="18" customHeight="1">
      <c r="A472" s="826"/>
      <c r="B472" s="827"/>
      <c r="C472" s="829"/>
      <c r="D472" s="829"/>
      <c r="E472" s="201">
        <v>14</v>
      </c>
      <c r="F472" s="334"/>
      <c r="G472" s="334"/>
      <c r="H472" s="204"/>
      <c r="I472" s="205"/>
      <c r="J472" s="206"/>
      <c r="K472" s="205"/>
      <c r="L472" s="206"/>
      <c r="M472" s="207"/>
      <c r="N472" s="208"/>
      <c r="O472" s="209"/>
      <c r="P472" s="207"/>
      <c r="Q472" s="208"/>
      <c r="R472" s="210"/>
      <c r="S472" s="211"/>
      <c r="T472" s="278">
        <f t="shared" si="22"/>
        <v>0</v>
      </c>
      <c r="U472" s="356">
        <f t="shared" si="23"/>
        <v>16</v>
      </c>
    </row>
    <row r="473" spans="1:21" ht="18" customHeight="1">
      <c r="A473" s="826"/>
      <c r="B473" s="827"/>
      <c r="C473" s="829"/>
      <c r="D473" s="829"/>
      <c r="E473" s="201">
        <v>15</v>
      </c>
      <c r="F473" s="334"/>
      <c r="G473" s="334"/>
      <c r="H473" s="204"/>
      <c r="I473" s="205"/>
      <c r="J473" s="206"/>
      <c r="K473" s="205"/>
      <c r="L473" s="206"/>
      <c r="M473" s="207"/>
      <c r="N473" s="208"/>
      <c r="O473" s="209"/>
      <c r="P473" s="207"/>
      <c r="Q473" s="208"/>
      <c r="R473" s="210"/>
      <c r="S473" s="211"/>
      <c r="T473" s="278">
        <f t="shared" si="22"/>
        <v>0</v>
      </c>
      <c r="U473" s="356">
        <f t="shared" si="23"/>
        <v>16</v>
      </c>
    </row>
    <row r="474" spans="1:21" ht="18" customHeight="1">
      <c r="A474" s="826"/>
      <c r="B474" s="827"/>
      <c r="C474" s="829"/>
      <c r="D474" s="829"/>
      <c r="E474" s="201">
        <v>16</v>
      </c>
      <c r="F474" s="334"/>
      <c r="G474" s="334"/>
      <c r="H474" s="204"/>
      <c r="I474" s="205"/>
      <c r="J474" s="206"/>
      <c r="K474" s="205"/>
      <c r="L474" s="206"/>
      <c r="M474" s="207"/>
      <c r="N474" s="208"/>
      <c r="O474" s="209"/>
      <c r="P474" s="207"/>
      <c r="Q474" s="208"/>
      <c r="R474" s="210"/>
      <c r="S474" s="211"/>
      <c r="T474" s="278">
        <f t="shared" si="22"/>
        <v>0</v>
      </c>
      <c r="U474" s="356">
        <f t="shared" si="23"/>
        <v>16</v>
      </c>
    </row>
    <row r="475" spans="1:21" ht="18" customHeight="1">
      <c r="A475" s="826"/>
      <c r="B475" s="827"/>
      <c r="C475" s="829"/>
      <c r="D475" s="829"/>
      <c r="E475" s="201">
        <v>17</v>
      </c>
      <c r="F475" s="334"/>
      <c r="G475" s="334"/>
      <c r="H475" s="204"/>
      <c r="I475" s="205"/>
      <c r="J475" s="206"/>
      <c r="K475" s="205"/>
      <c r="L475" s="206"/>
      <c r="M475" s="207"/>
      <c r="N475" s="208"/>
      <c r="O475" s="209"/>
      <c r="P475" s="207"/>
      <c r="Q475" s="208"/>
      <c r="R475" s="210"/>
      <c r="S475" s="211"/>
      <c r="T475" s="278">
        <f t="shared" si="22"/>
        <v>0</v>
      </c>
      <c r="U475" s="356">
        <f t="shared" si="23"/>
        <v>16</v>
      </c>
    </row>
    <row r="476" spans="1:21" ht="18" customHeight="1">
      <c r="A476" s="826"/>
      <c r="B476" s="827"/>
      <c r="C476" s="829"/>
      <c r="D476" s="829"/>
      <c r="E476" s="201">
        <v>18</v>
      </c>
      <c r="F476" s="334"/>
      <c r="G476" s="334"/>
      <c r="H476" s="204"/>
      <c r="I476" s="205"/>
      <c r="J476" s="206"/>
      <c r="K476" s="205"/>
      <c r="L476" s="206"/>
      <c r="M476" s="207"/>
      <c r="N476" s="208"/>
      <c r="O476" s="209"/>
      <c r="P476" s="207"/>
      <c r="Q476" s="208"/>
      <c r="R476" s="210"/>
      <c r="S476" s="211"/>
      <c r="T476" s="278">
        <f t="shared" si="22"/>
        <v>0</v>
      </c>
      <c r="U476" s="356">
        <f t="shared" si="23"/>
        <v>16</v>
      </c>
    </row>
    <row r="477" spans="1:21" ht="18" customHeight="1">
      <c r="A477" s="826"/>
      <c r="B477" s="827"/>
      <c r="C477" s="829"/>
      <c r="D477" s="829"/>
      <c r="E477" s="201">
        <v>19</v>
      </c>
      <c r="F477" s="334"/>
      <c r="G477" s="334"/>
      <c r="H477" s="204"/>
      <c r="I477" s="205"/>
      <c r="J477" s="206"/>
      <c r="K477" s="205"/>
      <c r="L477" s="206"/>
      <c r="M477" s="207"/>
      <c r="N477" s="208"/>
      <c r="O477" s="209"/>
      <c r="P477" s="207"/>
      <c r="Q477" s="208"/>
      <c r="R477" s="210"/>
      <c r="S477" s="211"/>
      <c r="T477" s="278">
        <f t="shared" si="22"/>
        <v>0</v>
      </c>
      <c r="U477" s="356">
        <f t="shared" si="23"/>
        <v>16</v>
      </c>
    </row>
    <row r="478" spans="1:21" ht="18" customHeight="1">
      <c r="A478" s="826"/>
      <c r="B478" s="827"/>
      <c r="C478" s="829"/>
      <c r="D478" s="829"/>
      <c r="E478" s="201">
        <v>20</v>
      </c>
      <c r="F478" s="334"/>
      <c r="G478" s="334"/>
      <c r="H478" s="204"/>
      <c r="I478" s="205"/>
      <c r="J478" s="206"/>
      <c r="K478" s="205"/>
      <c r="L478" s="206"/>
      <c r="M478" s="207"/>
      <c r="N478" s="208"/>
      <c r="O478" s="209"/>
      <c r="P478" s="207"/>
      <c r="Q478" s="208"/>
      <c r="R478" s="210"/>
      <c r="S478" s="211"/>
      <c r="T478" s="278">
        <f t="shared" si="22"/>
        <v>0</v>
      </c>
      <c r="U478" s="356">
        <f t="shared" si="23"/>
        <v>16</v>
      </c>
    </row>
    <row r="479" spans="1:21" ht="18" customHeight="1">
      <c r="A479" s="826"/>
      <c r="B479" s="827"/>
      <c r="C479" s="829"/>
      <c r="D479" s="829"/>
      <c r="E479" s="201">
        <v>21</v>
      </c>
      <c r="F479" s="334"/>
      <c r="G479" s="334"/>
      <c r="H479" s="204"/>
      <c r="I479" s="205"/>
      <c r="J479" s="206"/>
      <c r="K479" s="205"/>
      <c r="L479" s="206"/>
      <c r="M479" s="207"/>
      <c r="N479" s="208"/>
      <c r="O479" s="209"/>
      <c r="P479" s="207"/>
      <c r="Q479" s="208"/>
      <c r="R479" s="210"/>
      <c r="S479" s="211"/>
      <c r="T479" s="278">
        <f t="shared" si="22"/>
        <v>0</v>
      </c>
      <c r="U479" s="356">
        <f t="shared" si="23"/>
        <v>16</v>
      </c>
    </row>
    <row r="480" spans="1:21" ht="18" customHeight="1">
      <c r="A480" s="826"/>
      <c r="B480" s="827"/>
      <c r="C480" s="829"/>
      <c r="D480" s="829"/>
      <c r="E480" s="201">
        <v>22</v>
      </c>
      <c r="F480" s="334"/>
      <c r="G480" s="334"/>
      <c r="H480" s="204"/>
      <c r="I480" s="205"/>
      <c r="J480" s="206"/>
      <c r="K480" s="205"/>
      <c r="L480" s="206"/>
      <c r="M480" s="207"/>
      <c r="N480" s="208"/>
      <c r="O480" s="209"/>
      <c r="P480" s="207"/>
      <c r="Q480" s="208"/>
      <c r="R480" s="210"/>
      <c r="S480" s="211"/>
      <c r="T480" s="278">
        <f t="shared" si="22"/>
        <v>0</v>
      </c>
      <c r="U480" s="356">
        <f t="shared" si="23"/>
        <v>16</v>
      </c>
    </row>
    <row r="481" spans="1:21" ht="18" customHeight="1">
      <c r="A481" s="826"/>
      <c r="B481" s="827"/>
      <c r="C481" s="829"/>
      <c r="D481" s="829"/>
      <c r="E481" s="201">
        <v>23</v>
      </c>
      <c r="F481" s="334"/>
      <c r="G481" s="334"/>
      <c r="H481" s="204"/>
      <c r="I481" s="205"/>
      <c r="J481" s="206"/>
      <c r="K481" s="205"/>
      <c r="L481" s="206"/>
      <c r="M481" s="207"/>
      <c r="N481" s="208"/>
      <c r="O481" s="209"/>
      <c r="P481" s="207"/>
      <c r="Q481" s="208"/>
      <c r="R481" s="210"/>
      <c r="S481" s="211"/>
      <c r="T481" s="278">
        <f t="shared" si="22"/>
        <v>0</v>
      </c>
      <c r="U481" s="356">
        <f t="shared" si="23"/>
        <v>16</v>
      </c>
    </row>
    <row r="482" spans="1:21" ht="18" customHeight="1">
      <c r="A482" s="826"/>
      <c r="B482" s="827"/>
      <c r="C482" s="829"/>
      <c r="D482" s="829"/>
      <c r="E482" s="201">
        <v>24</v>
      </c>
      <c r="F482" s="334"/>
      <c r="G482" s="334"/>
      <c r="H482" s="204"/>
      <c r="I482" s="205"/>
      <c r="J482" s="206"/>
      <c r="K482" s="205"/>
      <c r="L482" s="206"/>
      <c r="M482" s="207"/>
      <c r="N482" s="208"/>
      <c r="O482" s="209"/>
      <c r="P482" s="207"/>
      <c r="Q482" s="208"/>
      <c r="R482" s="210"/>
      <c r="S482" s="211"/>
      <c r="T482" s="278">
        <f t="shared" si="22"/>
        <v>0</v>
      </c>
      <c r="U482" s="356">
        <f t="shared" si="23"/>
        <v>16</v>
      </c>
    </row>
    <row r="483" spans="1:21" ht="18" customHeight="1">
      <c r="A483" s="826"/>
      <c r="B483" s="827"/>
      <c r="C483" s="829"/>
      <c r="D483" s="829"/>
      <c r="E483" s="201">
        <v>25</v>
      </c>
      <c r="F483" s="334"/>
      <c r="G483" s="334"/>
      <c r="H483" s="204"/>
      <c r="I483" s="205"/>
      <c r="J483" s="206"/>
      <c r="K483" s="205"/>
      <c r="L483" s="206"/>
      <c r="M483" s="207"/>
      <c r="N483" s="208"/>
      <c r="O483" s="209"/>
      <c r="P483" s="207"/>
      <c r="Q483" s="208"/>
      <c r="R483" s="210"/>
      <c r="S483" s="211"/>
      <c r="T483" s="278">
        <f t="shared" si="22"/>
        <v>0</v>
      </c>
      <c r="U483" s="356">
        <f t="shared" si="23"/>
        <v>16</v>
      </c>
    </row>
    <row r="484" spans="1:21" ht="18" customHeight="1">
      <c r="A484" s="826"/>
      <c r="B484" s="827"/>
      <c r="C484" s="829"/>
      <c r="D484" s="829"/>
      <c r="E484" s="201">
        <v>26</v>
      </c>
      <c r="F484" s="334"/>
      <c r="G484" s="334"/>
      <c r="H484" s="204"/>
      <c r="I484" s="205"/>
      <c r="J484" s="206"/>
      <c r="K484" s="205"/>
      <c r="L484" s="206"/>
      <c r="M484" s="207"/>
      <c r="N484" s="208"/>
      <c r="O484" s="209"/>
      <c r="P484" s="207"/>
      <c r="Q484" s="208"/>
      <c r="R484" s="210"/>
      <c r="S484" s="211"/>
      <c r="T484" s="278">
        <f t="shared" si="22"/>
        <v>0</v>
      </c>
      <c r="U484" s="356">
        <f t="shared" si="23"/>
        <v>16</v>
      </c>
    </row>
    <row r="485" spans="1:21" ht="18" customHeight="1">
      <c r="A485" s="826"/>
      <c r="B485" s="827"/>
      <c r="C485" s="829"/>
      <c r="D485" s="829"/>
      <c r="E485" s="201">
        <v>27</v>
      </c>
      <c r="F485" s="334"/>
      <c r="G485" s="334"/>
      <c r="H485" s="204"/>
      <c r="I485" s="205"/>
      <c r="J485" s="206"/>
      <c r="K485" s="205"/>
      <c r="L485" s="206"/>
      <c r="M485" s="207"/>
      <c r="N485" s="208"/>
      <c r="O485" s="209"/>
      <c r="P485" s="207"/>
      <c r="Q485" s="208"/>
      <c r="R485" s="210"/>
      <c r="S485" s="211"/>
      <c r="T485" s="278">
        <f t="shared" si="22"/>
        <v>0</v>
      </c>
      <c r="U485" s="356">
        <f t="shared" si="23"/>
        <v>16</v>
      </c>
    </row>
    <row r="486" spans="1:21" ht="18" customHeight="1">
      <c r="A486" s="826"/>
      <c r="B486" s="827"/>
      <c r="C486" s="829"/>
      <c r="D486" s="829"/>
      <c r="E486" s="201">
        <v>28</v>
      </c>
      <c r="F486" s="334"/>
      <c r="G486" s="334"/>
      <c r="H486" s="204"/>
      <c r="I486" s="205"/>
      <c r="J486" s="206"/>
      <c r="K486" s="205"/>
      <c r="L486" s="206"/>
      <c r="M486" s="207"/>
      <c r="N486" s="208"/>
      <c r="O486" s="209"/>
      <c r="P486" s="207"/>
      <c r="Q486" s="208"/>
      <c r="R486" s="210"/>
      <c r="S486" s="211"/>
      <c r="T486" s="278">
        <f t="shared" si="22"/>
        <v>0</v>
      </c>
      <c r="U486" s="356">
        <f t="shared" si="23"/>
        <v>16</v>
      </c>
    </row>
    <row r="487" spans="1:21" ht="18" customHeight="1">
      <c r="A487" s="826"/>
      <c r="B487" s="827"/>
      <c r="C487" s="829"/>
      <c r="D487" s="829"/>
      <c r="E487" s="201">
        <v>29</v>
      </c>
      <c r="F487" s="334"/>
      <c r="G487" s="334"/>
      <c r="H487" s="204"/>
      <c r="I487" s="205"/>
      <c r="J487" s="206"/>
      <c r="K487" s="205"/>
      <c r="L487" s="206"/>
      <c r="M487" s="207"/>
      <c r="N487" s="208"/>
      <c r="O487" s="209"/>
      <c r="P487" s="207"/>
      <c r="Q487" s="208"/>
      <c r="R487" s="210"/>
      <c r="S487" s="211"/>
      <c r="T487" s="278">
        <f t="shared" si="22"/>
        <v>0</v>
      </c>
      <c r="U487" s="356">
        <f t="shared" si="23"/>
        <v>16</v>
      </c>
    </row>
    <row r="488" spans="1:21" ht="18" customHeight="1">
      <c r="A488" s="834"/>
      <c r="B488" s="835"/>
      <c r="C488" s="829"/>
      <c r="D488" s="829"/>
      <c r="E488" s="277">
        <v>30</v>
      </c>
      <c r="F488" s="375"/>
      <c r="G488" s="375"/>
      <c r="H488" s="134"/>
      <c r="I488" s="135"/>
      <c r="J488" s="212"/>
      <c r="K488" s="135"/>
      <c r="L488" s="212"/>
      <c r="M488" s="27"/>
      <c r="N488" s="120"/>
      <c r="O488" s="109"/>
      <c r="P488" s="27"/>
      <c r="Q488" s="120"/>
      <c r="R488" s="32"/>
      <c r="S488" s="122"/>
      <c r="T488" s="136">
        <f t="shared" si="22"/>
        <v>0</v>
      </c>
      <c r="U488" s="356">
        <f t="shared" si="23"/>
        <v>16</v>
      </c>
    </row>
    <row r="489" spans="1:21" ht="18" customHeight="1">
      <c r="A489" s="824">
        <v>17</v>
      </c>
      <c r="B489" s="825"/>
      <c r="C489" s="828" t="str">
        <f>IF(ISERROR(VLOOKUP($A489,【大規模】地域番号⑨!$BD:$BF,2,FALSE)),"",VLOOKUP($A489,【大規模】地域番号⑨!$BD:$BF,2,FALSE))</f>
        <v/>
      </c>
      <c r="D489" s="828" t="str">
        <f>IF(ISERROR(VLOOKUP($A489,【大規模】地域番号⑨!$BD:$BF,3,FALSE)),"",VLOOKUP($A489,【大規模】地域番号⑨!$BD:$BF,3,FALSE))</f>
        <v/>
      </c>
      <c r="E489" s="201">
        <v>1</v>
      </c>
      <c r="F489" s="334"/>
      <c r="G489" s="334"/>
      <c r="H489" s="176"/>
      <c r="I489" s="177"/>
      <c r="J489" s="178"/>
      <c r="K489" s="180"/>
      <c r="L489" s="181"/>
      <c r="M489" s="179"/>
      <c r="N489" s="180"/>
      <c r="O489" s="181"/>
      <c r="P489" s="179"/>
      <c r="Q489" s="180"/>
      <c r="R489" s="182"/>
      <c r="S489" s="183"/>
      <c r="T489" s="257">
        <f t="shared" si="22"/>
        <v>0</v>
      </c>
      <c r="U489" s="356">
        <f>$A$489</f>
        <v>17</v>
      </c>
    </row>
    <row r="490" spans="1:21" ht="18" customHeight="1">
      <c r="A490" s="826"/>
      <c r="B490" s="827"/>
      <c r="C490" s="829"/>
      <c r="D490" s="829"/>
      <c r="E490" s="201">
        <v>2</v>
      </c>
      <c r="F490" s="334"/>
      <c r="G490" s="334"/>
      <c r="H490" s="128"/>
      <c r="I490" s="111"/>
      <c r="J490" s="106"/>
      <c r="K490" s="112"/>
      <c r="L490" s="107"/>
      <c r="M490" s="12"/>
      <c r="N490" s="112"/>
      <c r="O490" s="107"/>
      <c r="P490" s="12"/>
      <c r="Q490" s="112"/>
      <c r="R490" s="31"/>
      <c r="S490" s="115"/>
      <c r="T490" s="93">
        <f t="shared" si="22"/>
        <v>0</v>
      </c>
      <c r="U490" s="356">
        <f t="shared" ref="U490:U518" si="24">$A$489</f>
        <v>17</v>
      </c>
    </row>
    <row r="491" spans="1:21" ht="18" customHeight="1">
      <c r="A491" s="826"/>
      <c r="B491" s="827"/>
      <c r="C491" s="829"/>
      <c r="D491" s="829"/>
      <c r="E491" s="201">
        <v>3</v>
      </c>
      <c r="F491" s="334"/>
      <c r="G491" s="334"/>
      <c r="H491" s="128"/>
      <c r="I491" s="111"/>
      <c r="J491" s="106"/>
      <c r="K491" s="112"/>
      <c r="L491" s="107"/>
      <c r="M491" s="12"/>
      <c r="N491" s="112"/>
      <c r="O491" s="107"/>
      <c r="P491" s="12"/>
      <c r="Q491" s="112"/>
      <c r="R491" s="31"/>
      <c r="S491" s="115"/>
      <c r="T491" s="93">
        <f t="shared" si="22"/>
        <v>0</v>
      </c>
      <c r="U491" s="356">
        <f t="shared" si="24"/>
        <v>17</v>
      </c>
    </row>
    <row r="492" spans="1:21" ht="18" customHeight="1">
      <c r="A492" s="826"/>
      <c r="B492" s="827"/>
      <c r="C492" s="829"/>
      <c r="D492" s="829"/>
      <c r="E492" s="201">
        <v>4</v>
      </c>
      <c r="F492" s="334"/>
      <c r="G492" s="334"/>
      <c r="H492" s="128"/>
      <c r="I492" s="111"/>
      <c r="J492" s="106"/>
      <c r="K492" s="112"/>
      <c r="L492" s="107"/>
      <c r="M492" s="12"/>
      <c r="N492" s="112"/>
      <c r="O492" s="107"/>
      <c r="P492" s="12"/>
      <c r="Q492" s="112"/>
      <c r="R492" s="31"/>
      <c r="S492" s="115"/>
      <c r="T492" s="93">
        <f t="shared" si="22"/>
        <v>0</v>
      </c>
      <c r="U492" s="356">
        <f t="shared" si="24"/>
        <v>17</v>
      </c>
    </row>
    <row r="493" spans="1:21" ht="18" customHeight="1">
      <c r="A493" s="826"/>
      <c r="B493" s="827"/>
      <c r="C493" s="829"/>
      <c r="D493" s="829"/>
      <c r="E493" s="201">
        <v>5</v>
      </c>
      <c r="F493" s="334"/>
      <c r="G493" s="334"/>
      <c r="H493" s="128"/>
      <c r="I493" s="111"/>
      <c r="J493" s="106"/>
      <c r="K493" s="112"/>
      <c r="L493" s="107"/>
      <c r="M493" s="12"/>
      <c r="N493" s="112"/>
      <c r="O493" s="107"/>
      <c r="P493" s="12"/>
      <c r="Q493" s="112"/>
      <c r="R493" s="31"/>
      <c r="S493" s="115"/>
      <c r="T493" s="93">
        <f t="shared" si="22"/>
        <v>0</v>
      </c>
      <c r="U493" s="356">
        <f t="shared" si="24"/>
        <v>17</v>
      </c>
    </row>
    <row r="494" spans="1:21" ht="18" customHeight="1">
      <c r="A494" s="826"/>
      <c r="B494" s="827"/>
      <c r="C494" s="829"/>
      <c r="D494" s="829"/>
      <c r="E494" s="201">
        <v>6</v>
      </c>
      <c r="F494" s="334"/>
      <c r="G494" s="334"/>
      <c r="H494" s="128"/>
      <c r="I494" s="111"/>
      <c r="J494" s="106"/>
      <c r="K494" s="111"/>
      <c r="L494" s="106"/>
      <c r="M494" s="12"/>
      <c r="N494" s="111"/>
      <c r="O494" s="107"/>
      <c r="P494" s="25"/>
      <c r="Q494" s="112"/>
      <c r="R494" s="31"/>
      <c r="S494" s="115"/>
      <c r="T494" s="93">
        <f t="shared" si="22"/>
        <v>0</v>
      </c>
      <c r="U494" s="356">
        <f t="shared" si="24"/>
        <v>17</v>
      </c>
    </row>
    <row r="495" spans="1:21" ht="18" customHeight="1">
      <c r="A495" s="826"/>
      <c r="B495" s="827"/>
      <c r="C495" s="829"/>
      <c r="D495" s="829"/>
      <c r="E495" s="201">
        <v>7</v>
      </c>
      <c r="F495" s="334"/>
      <c r="G495" s="334"/>
      <c r="H495" s="128"/>
      <c r="I495" s="111"/>
      <c r="J495" s="106"/>
      <c r="K495" s="111"/>
      <c r="L495" s="106"/>
      <c r="M495" s="12"/>
      <c r="N495" s="111"/>
      <c r="O495" s="107"/>
      <c r="P495" s="25"/>
      <c r="Q495" s="112"/>
      <c r="R495" s="31"/>
      <c r="S495" s="115"/>
      <c r="T495" s="93">
        <f t="shared" si="22"/>
        <v>0</v>
      </c>
      <c r="U495" s="356">
        <f t="shared" si="24"/>
        <v>17</v>
      </c>
    </row>
    <row r="496" spans="1:21" ht="18" customHeight="1">
      <c r="A496" s="826"/>
      <c r="B496" s="827"/>
      <c r="C496" s="829"/>
      <c r="D496" s="829"/>
      <c r="E496" s="201">
        <v>8</v>
      </c>
      <c r="F496" s="334"/>
      <c r="G496" s="334"/>
      <c r="H496" s="128"/>
      <c r="I496" s="111"/>
      <c r="J496" s="106"/>
      <c r="K496" s="111"/>
      <c r="L496" s="106"/>
      <c r="M496" s="12"/>
      <c r="N496" s="111"/>
      <c r="O496" s="107"/>
      <c r="P496" s="25"/>
      <c r="Q496" s="112"/>
      <c r="R496" s="31"/>
      <c r="S496" s="115"/>
      <c r="T496" s="93">
        <f t="shared" si="22"/>
        <v>0</v>
      </c>
      <c r="U496" s="356">
        <f t="shared" si="24"/>
        <v>17</v>
      </c>
    </row>
    <row r="497" spans="1:21" ht="18" customHeight="1">
      <c r="A497" s="826"/>
      <c r="B497" s="827"/>
      <c r="C497" s="829"/>
      <c r="D497" s="829"/>
      <c r="E497" s="201">
        <v>9</v>
      </c>
      <c r="F497" s="334"/>
      <c r="G497" s="334"/>
      <c r="H497" s="128"/>
      <c r="I497" s="111"/>
      <c r="J497" s="106"/>
      <c r="K497" s="111"/>
      <c r="L497" s="106"/>
      <c r="M497" s="12"/>
      <c r="N497" s="112"/>
      <c r="O497" s="107"/>
      <c r="P497" s="12"/>
      <c r="Q497" s="112"/>
      <c r="R497" s="31"/>
      <c r="S497" s="115"/>
      <c r="T497" s="93">
        <f t="shared" si="22"/>
        <v>0</v>
      </c>
      <c r="U497" s="356">
        <f t="shared" si="24"/>
        <v>17</v>
      </c>
    </row>
    <row r="498" spans="1:21" ht="18" customHeight="1">
      <c r="A498" s="826"/>
      <c r="B498" s="827"/>
      <c r="C498" s="829"/>
      <c r="D498" s="829"/>
      <c r="E498" s="201">
        <v>10</v>
      </c>
      <c r="F498" s="334"/>
      <c r="G498" s="334"/>
      <c r="H498" s="204"/>
      <c r="I498" s="205"/>
      <c r="J498" s="206"/>
      <c r="K498" s="205"/>
      <c r="L498" s="206"/>
      <c r="M498" s="207"/>
      <c r="N498" s="208"/>
      <c r="O498" s="209"/>
      <c r="P498" s="207"/>
      <c r="Q498" s="208"/>
      <c r="R498" s="210"/>
      <c r="S498" s="211"/>
      <c r="T498" s="278">
        <f t="shared" si="22"/>
        <v>0</v>
      </c>
      <c r="U498" s="356">
        <f t="shared" si="24"/>
        <v>17</v>
      </c>
    </row>
    <row r="499" spans="1:21" ht="18" customHeight="1">
      <c r="A499" s="826"/>
      <c r="B499" s="827"/>
      <c r="C499" s="829"/>
      <c r="D499" s="829"/>
      <c r="E499" s="201">
        <v>11</v>
      </c>
      <c r="F499" s="334"/>
      <c r="G499" s="334"/>
      <c r="H499" s="204"/>
      <c r="I499" s="205"/>
      <c r="J499" s="206"/>
      <c r="K499" s="205"/>
      <c r="L499" s="206"/>
      <c r="M499" s="207"/>
      <c r="N499" s="208"/>
      <c r="O499" s="209"/>
      <c r="P499" s="207"/>
      <c r="Q499" s="208"/>
      <c r="R499" s="210"/>
      <c r="S499" s="211"/>
      <c r="T499" s="278">
        <f t="shared" si="22"/>
        <v>0</v>
      </c>
      <c r="U499" s="356">
        <f t="shared" si="24"/>
        <v>17</v>
      </c>
    </row>
    <row r="500" spans="1:21" ht="18" customHeight="1">
      <c r="A500" s="826"/>
      <c r="B500" s="827"/>
      <c r="C500" s="829"/>
      <c r="D500" s="829"/>
      <c r="E500" s="201">
        <v>12</v>
      </c>
      <c r="F500" s="334"/>
      <c r="G500" s="334"/>
      <c r="H500" s="204"/>
      <c r="I500" s="205"/>
      <c r="J500" s="206"/>
      <c r="K500" s="205"/>
      <c r="L500" s="206"/>
      <c r="M500" s="207"/>
      <c r="N500" s="208"/>
      <c r="O500" s="209"/>
      <c r="P500" s="207"/>
      <c r="Q500" s="208"/>
      <c r="R500" s="210"/>
      <c r="S500" s="211"/>
      <c r="T500" s="278">
        <f t="shared" si="22"/>
        <v>0</v>
      </c>
      <c r="U500" s="356">
        <f t="shared" si="24"/>
        <v>17</v>
      </c>
    </row>
    <row r="501" spans="1:21" ht="18" customHeight="1">
      <c r="A501" s="826"/>
      <c r="B501" s="827"/>
      <c r="C501" s="829"/>
      <c r="D501" s="829"/>
      <c r="E501" s="201">
        <v>13</v>
      </c>
      <c r="F501" s="334"/>
      <c r="G501" s="334"/>
      <c r="H501" s="204"/>
      <c r="I501" s="205"/>
      <c r="J501" s="206"/>
      <c r="K501" s="205"/>
      <c r="L501" s="206"/>
      <c r="M501" s="207"/>
      <c r="N501" s="208"/>
      <c r="O501" s="209"/>
      <c r="P501" s="207"/>
      <c r="Q501" s="208"/>
      <c r="R501" s="210"/>
      <c r="S501" s="211"/>
      <c r="T501" s="278">
        <f t="shared" si="22"/>
        <v>0</v>
      </c>
      <c r="U501" s="356">
        <f t="shared" si="24"/>
        <v>17</v>
      </c>
    </row>
    <row r="502" spans="1:21" ht="18" customHeight="1">
      <c r="A502" s="826"/>
      <c r="B502" s="827"/>
      <c r="C502" s="829"/>
      <c r="D502" s="829"/>
      <c r="E502" s="201">
        <v>14</v>
      </c>
      <c r="F502" s="334"/>
      <c r="G502" s="334"/>
      <c r="H502" s="204"/>
      <c r="I502" s="205"/>
      <c r="J502" s="206"/>
      <c r="K502" s="205"/>
      <c r="L502" s="206"/>
      <c r="M502" s="207"/>
      <c r="N502" s="208"/>
      <c r="O502" s="209"/>
      <c r="P502" s="207"/>
      <c r="Q502" s="208"/>
      <c r="R502" s="210"/>
      <c r="S502" s="211"/>
      <c r="T502" s="278">
        <f t="shared" si="22"/>
        <v>0</v>
      </c>
      <c r="U502" s="356">
        <f t="shared" si="24"/>
        <v>17</v>
      </c>
    </row>
    <row r="503" spans="1:21" ht="18" customHeight="1">
      <c r="A503" s="826"/>
      <c r="B503" s="827"/>
      <c r="C503" s="829"/>
      <c r="D503" s="829"/>
      <c r="E503" s="201">
        <v>15</v>
      </c>
      <c r="F503" s="334"/>
      <c r="G503" s="334"/>
      <c r="H503" s="204"/>
      <c r="I503" s="205"/>
      <c r="J503" s="206"/>
      <c r="K503" s="205"/>
      <c r="L503" s="206"/>
      <c r="M503" s="207"/>
      <c r="N503" s="208"/>
      <c r="O503" s="209"/>
      <c r="P503" s="207"/>
      <c r="Q503" s="208"/>
      <c r="R503" s="210"/>
      <c r="S503" s="211"/>
      <c r="T503" s="278">
        <f t="shared" si="22"/>
        <v>0</v>
      </c>
      <c r="U503" s="356">
        <f t="shared" si="24"/>
        <v>17</v>
      </c>
    </row>
    <row r="504" spans="1:21" ht="18" customHeight="1">
      <c r="A504" s="826"/>
      <c r="B504" s="827"/>
      <c r="C504" s="829"/>
      <c r="D504" s="829"/>
      <c r="E504" s="201">
        <v>16</v>
      </c>
      <c r="F504" s="334"/>
      <c r="G504" s="334"/>
      <c r="H504" s="204"/>
      <c r="I504" s="205"/>
      <c r="J504" s="206"/>
      <c r="K504" s="205"/>
      <c r="L504" s="206"/>
      <c r="M504" s="207"/>
      <c r="N504" s="208"/>
      <c r="O504" s="209"/>
      <c r="P504" s="207"/>
      <c r="Q504" s="208"/>
      <c r="R504" s="210"/>
      <c r="S504" s="211"/>
      <c r="T504" s="278">
        <f t="shared" si="22"/>
        <v>0</v>
      </c>
      <c r="U504" s="356">
        <f t="shared" si="24"/>
        <v>17</v>
      </c>
    </row>
    <row r="505" spans="1:21" ht="18" customHeight="1">
      <c r="A505" s="826"/>
      <c r="B505" s="827"/>
      <c r="C505" s="829"/>
      <c r="D505" s="829"/>
      <c r="E505" s="201">
        <v>17</v>
      </c>
      <c r="F505" s="334"/>
      <c r="G505" s="334"/>
      <c r="H505" s="204"/>
      <c r="I505" s="205"/>
      <c r="J505" s="206"/>
      <c r="K505" s="205"/>
      <c r="L505" s="206"/>
      <c r="M505" s="207"/>
      <c r="N505" s="208"/>
      <c r="O505" s="209"/>
      <c r="P505" s="207"/>
      <c r="Q505" s="208"/>
      <c r="R505" s="210"/>
      <c r="S505" s="211"/>
      <c r="T505" s="278">
        <f t="shared" si="22"/>
        <v>0</v>
      </c>
      <c r="U505" s="356">
        <f t="shared" si="24"/>
        <v>17</v>
      </c>
    </row>
    <row r="506" spans="1:21" ht="18" customHeight="1">
      <c r="A506" s="826"/>
      <c r="B506" s="827"/>
      <c r="C506" s="829"/>
      <c r="D506" s="829"/>
      <c r="E506" s="201">
        <v>18</v>
      </c>
      <c r="F506" s="334"/>
      <c r="G506" s="334"/>
      <c r="H506" s="204"/>
      <c r="I506" s="205"/>
      <c r="J506" s="206"/>
      <c r="K506" s="205"/>
      <c r="L506" s="206"/>
      <c r="M506" s="207"/>
      <c r="N506" s="208"/>
      <c r="O506" s="209"/>
      <c r="P506" s="207"/>
      <c r="Q506" s="208"/>
      <c r="R506" s="210"/>
      <c r="S506" s="211"/>
      <c r="T506" s="278">
        <f t="shared" si="22"/>
        <v>0</v>
      </c>
      <c r="U506" s="356">
        <f t="shared" si="24"/>
        <v>17</v>
      </c>
    </row>
    <row r="507" spans="1:21" ht="18" customHeight="1">
      <c r="A507" s="826"/>
      <c r="B507" s="827"/>
      <c r="C507" s="829"/>
      <c r="D507" s="829"/>
      <c r="E507" s="201">
        <v>19</v>
      </c>
      <c r="F507" s="334"/>
      <c r="G507" s="334"/>
      <c r="H507" s="204"/>
      <c r="I507" s="205"/>
      <c r="J507" s="206"/>
      <c r="K507" s="205"/>
      <c r="L507" s="206"/>
      <c r="M507" s="207"/>
      <c r="N507" s="208"/>
      <c r="O507" s="209"/>
      <c r="P507" s="207"/>
      <c r="Q507" s="208"/>
      <c r="R507" s="210"/>
      <c r="S507" s="211"/>
      <c r="T507" s="278">
        <f t="shared" si="22"/>
        <v>0</v>
      </c>
      <c r="U507" s="356">
        <f t="shared" si="24"/>
        <v>17</v>
      </c>
    </row>
    <row r="508" spans="1:21" ht="18" customHeight="1">
      <c r="A508" s="826"/>
      <c r="B508" s="827"/>
      <c r="C508" s="829"/>
      <c r="D508" s="829"/>
      <c r="E508" s="201">
        <v>20</v>
      </c>
      <c r="F508" s="334"/>
      <c r="G508" s="334"/>
      <c r="H508" s="204"/>
      <c r="I508" s="205"/>
      <c r="J508" s="206"/>
      <c r="K508" s="205"/>
      <c r="L508" s="206"/>
      <c r="M508" s="207"/>
      <c r="N508" s="208"/>
      <c r="O508" s="209"/>
      <c r="P508" s="207"/>
      <c r="Q508" s="208"/>
      <c r="R508" s="210"/>
      <c r="S508" s="211"/>
      <c r="T508" s="278">
        <f t="shared" si="22"/>
        <v>0</v>
      </c>
      <c r="U508" s="356">
        <f t="shared" si="24"/>
        <v>17</v>
      </c>
    </row>
    <row r="509" spans="1:21" ht="18" customHeight="1">
      <c r="A509" s="826"/>
      <c r="B509" s="827"/>
      <c r="C509" s="829"/>
      <c r="D509" s="829"/>
      <c r="E509" s="201">
        <v>21</v>
      </c>
      <c r="F509" s="334"/>
      <c r="G509" s="334"/>
      <c r="H509" s="204"/>
      <c r="I509" s="205"/>
      <c r="J509" s="206"/>
      <c r="K509" s="205"/>
      <c r="L509" s="206"/>
      <c r="M509" s="207"/>
      <c r="N509" s="208"/>
      <c r="O509" s="209"/>
      <c r="P509" s="207"/>
      <c r="Q509" s="208"/>
      <c r="R509" s="210"/>
      <c r="S509" s="211"/>
      <c r="T509" s="278">
        <f t="shared" si="22"/>
        <v>0</v>
      </c>
      <c r="U509" s="356">
        <f t="shared" si="24"/>
        <v>17</v>
      </c>
    </row>
    <row r="510" spans="1:21" ht="18" customHeight="1">
      <c r="A510" s="826"/>
      <c r="B510" s="827"/>
      <c r="C510" s="829"/>
      <c r="D510" s="829"/>
      <c r="E510" s="201">
        <v>22</v>
      </c>
      <c r="F510" s="334"/>
      <c r="G510" s="334"/>
      <c r="H510" s="204"/>
      <c r="I510" s="205"/>
      <c r="J510" s="206"/>
      <c r="K510" s="205"/>
      <c r="L510" s="206"/>
      <c r="M510" s="207"/>
      <c r="N510" s="208"/>
      <c r="O510" s="209"/>
      <c r="P510" s="207"/>
      <c r="Q510" s="208"/>
      <c r="R510" s="210"/>
      <c r="S510" s="211"/>
      <c r="T510" s="278">
        <f t="shared" si="22"/>
        <v>0</v>
      </c>
      <c r="U510" s="356">
        <f t="shared" si="24"/>
        <v>17</v>
      </c>
    </row>
    <row r="511" spans="1:21" ht="18" customHeight="1">
      <c r="A511" s="826"/>
      <c r="B511" s="827"/>
      <c r="C511" s="829"/>
      <c r="D511" s="829"/>
      <c r="E511" s="201">
        <v>23</v>
      </c>
      <c r="F511" s="334"/>
      <c r="G511" s="334"/>
      <c r="H511" s="204"/>
      <c r="I511" s="205"/>
      <c r="J511" s="206"/>
      <c r="K511" s="205"/>
      <c r="L511" s="206"/>
      <c r="M511" s="207"/>
      <c r="N511" s="208"/>
      <c r="O511" s="209"/>
      <c r="P511" s="207"/>
      <c r="Q511" s="208"/>
      <c r="R511" s="210"/>
      <c r="S511" s="211"/>
      <c r="T511" s="278">
        <f t="shared" si="22"/>
        <v>0</v>
      </c>
      <c r="U511" s="356">
        <f t="shared" si="24"/>
        <v>17</v>
      </c>
    </row>
    <row r="512" spans="1:21" ht="18" customHeight="1">
      <c r="A512" s="826"/>
      <c r="B512" s="827"/>
      <c r="C512" s="829"/>
      <c r="D512" s="829"/>
      <c r="E512" s="201">
        <v>24</v>
      </c>
      <c r="F512" s="334"/>
      <c r="G512" s="334"/>
      <c r="H512" s="204"/>
      <c r="I512" s="205"/>
      <c r="J512" s="206"/>
      <c r="K512" s="205"/>
      <c r="L512" s="206"/>
      <c r="M512" s="207"/>
      <c r="N512" s="208"/>
      <c r="O512" s="209"/>
      <c r="P512" s="207"/>
      <c r="Q512" s="208"/>
      <c r="R512" s="210"/>
      <c r="S512" s="211"/>
      <c r="T512" s="278">
        <f t="shared" si="22"/>
        <v>0</v>
      </c>
      <c r="U512" s="356">
        <f t="shared" si="24"/>
        <v>17</v>
      </c>
    </row>
    <row r="513" spans="1:21" ht="18" customHeight="1">
      <c r="A513" s="826"/>
      <c r="B513" s="827"/>
      <c r="C513" s="829"/>
      <c r="D513" s="829"/>
      <c r="E513" s="201">
        <v>25</v>
      </c>
      <c r="F513" s="334"/>
      <c r="G513" s="334"/>
      <c r="H513" s="204"/>
      <c r="I513" s="205"/>
      <c r="J513" s="206"/>
      <c r="K513" s="205"/>
      <c r="L513" s="206"/>
      <c r="M513" s="207"/>
      <c r="N513" s="208"/>
      <c r="O513" s="209"/>
      <c r="P513" s="207"/>
      <c r="Q513" s="208"/>
      <c r="R513" s="210"/>
      <c r="S513" s="211"/>
      <c r="T513" s="278">
        <f t="shared" si="22"/>
        <v>0</v>
      </c>
      <c r="U513" s="356">
        <f t="shared" si="24"/>
        <v>17</v>
      </c>
    </row>
    <row r="514" spans="1:21" ht="18" customHeight="1">
      <c r="A514" s="826"/>
      <c r="B514" s="827"/>
      <c r="C514" s="829"/>
      <c r="D514" s="829"/>
      <c r="E514" s="201">
        <v>26</v>
      </c>
      <c r="F514" s="334"/>
      <c r="G514" s="334"/>
      <c r="H514" s="204"/>
      <c r="I514" s="205"/>
      <c r="J514" s="206"/>
      <c r="K514" s="205"/>
      <c r="L514" s="206"/>
      <c r="M514" s="207"/>
      <c r="N514" s="208"/>
      <c r="O514" s="209"/>
      <c r="P514" s="207"/>
      <c r="Q514" s="208"/>
      <c r="R514" s="210"/>
      <c r="S514" s="211"/>
      <c r="T514" s="278">
        <f t="shared" si="22"/>
        <v>0</v>
      </c>
      <c r="U514" s="356">
        <f t="shared" si="24"/>
        <v>17</v>
      </c>
    </row>
    <row r="515" spans="1:21" ht="18" customHeight="1">
      <c r="A515" s="826"/>
      <c r="B515" s="827"/>
      <c r="C515" s="829"/>
      <c r="D515" s="829"/>
      <c r="E515" s="201">
        <v>27</v>
      </c>
      <c r="F515" s="334"/>
      <c r="G515" s="334"/>
      <c r="H515" s="204"/>
      <c r="I515" s="205"/>
      <c r="J515" s="206"/>
      <c r="K515" s="205"/>
      <c r="L515" s="206"/>
      <c r="M515" s="207"/>
      <c r="N515" s="208"/>
      <c r="O515" s="209"/>
      <c r="P515" s="207"/>
      <c r="Q515" s="208"/>
      <c r="R515" s="210"/>
      <c r="S515" s="211"/>
      <c r="T515" s="278">
        <f t="shared" si="22"/>
        <v>0</v>
      </c>
      <c r="U515" s="356">
        <f t="shared" si="24"/>
        <v>17</v>
      </c>
    </row>
    <row r="516" spans="1:21" ht="18" customHeight="1">
      <c r="A516" s="826"/>
      <c r="B516" s="827"/>
      <c r="C516" s="829"/>
      <c r="D516" s="829"/>
      <c r="E516" s="201">
        <v>28</v>
      </c>
      <c r="F516" s="334"/>
      <c r="G516" s="334"/>
      <c r="H516" s="204"/>
      <c r="I516" s="205"/>
      <c r="J516" s="206"/>
      <c r="K516" s="205"/>
      <c r="L516" s="206"/>
      <c r="M516" s="207"/>
      <c r="N516" s="208"/>
      <c r="O516" s="209"/>
      <c r="P516" s="207"/>
      <c r="Q516" s="208"/>
      <c r="R516" s="210"/>
      <c r="S516" s="211"/>
      <c r="T516" s="278">
        <f t="shared" si="22"/>
        <v>0</v>
      </c>
      <c r="U516" s="356">
        <f t="shared" si="24"/>
        <v>17</v>
      </c>
    </row>
    <row r="517" spans="1:21" ht="18" customHeight="1">
      <c r="A517" s="826"/>
      <c r="B517" s="827"/>
      <c r="C517" s="829"/>
      <c r="D517" s="829"/>
      <c r="E517" s="201">
        <v>29</v>
      </c>
      <c r="F517" s="334"/>
      <c r="G517" s="334"/>
      <c r="H517" s="204"/>
      <c r="I517" s="205"/>
      <c r="J517" s="206"/>
      <c r="K517" s="205"/>
      <c r="L517" s="206"/>
      <c r="M517" s="207"/>
      <c r="N517" s="208"/>
      <c r="O517" s="209"/>
      <c r="P517" s="207"/>
      <c r="Q517" s="208"/>
      <c r="R517" s="210"/>
      <c r="S517" s="211"/>
      <c r="T517" s="278">
        <f t="shared" si="22"/>
        <v>0</v>
      </c>
      <c r="U517" s="356">
        <f t="shared" si="24"/>
        <v>17</v>
      </c>
    </row>
    <row r="518" spans="1:21" ht="18" customHeight="1">
      <c r="A518" s="834"/>
      <c r="B518" s="835"/>
      <c r="C518" s="829"/>
      <c r="D518" s="829"/>
      <c r="E518" s="277">
        <v>30</v>
      </c>
      <c r="F518" s="375"/>
      <c r="G518" s="375"/>
      <c r="H518" s="134"/>
      <c r="I518" s="135"/>
      <c r="J518" s="212"/>
      <c r="K518" s="135"/>
      <c r="L518" s="212"/>
      <c r="M518" s="27"/>
      <c r="N518" s="120"/>
      <c r="O518" s="109"/>
      <c r="P518" s="27"/>
      <c r="Q518" s="120"/>
      <c r="R518" s="32"/>
      <c r="S518" s="122"/>
      <c r="T518" s="136">
        <f t="shared" si="22"/>
        <v>0</v>
      </c>
      <c r="U518" s="356">
        <f t="shared" si="24"/>
        <v>17</v>
      </c>
    </row>
    <row r="519" spans="1:21" ht="18" customHeight="1">
      <c r="A519" s="824">
        <v>18</v>
      </c>
      <c r="B519" s="825"/>
      <c r="C519" s="828" t="str">
        <f>IF(ISERROR(VLOOKUP($A519,【大規模】地域番号⑨!$BD:$BF,2,FALSE)),"",VLOOKUP($A519,【大規模】地域番号⑨!$BD:$BF,2,FALSE))</f>
        <v/>
      </c>
      <c r="D519" s="828" t="str">
        <f>IF(ISERROR(VLOOKUP($A519,【大規模】地域番号⑨!$BD:$BF,3,FALSE)),"",VLOOKUP($A519,【大規模】地域番号⑨!$BD:$BF,3,FALSE))</f>
        <v/>
      </c>
      <c r="E519" s="201">
        <v>1</v>
      </c>
      <c r="F519" s="334"/>
      <c r="G519" s="334"/>
      <c r="H519" s="176"/>
      <c r="I519" s="177"/>
      <c r="J519" s="178"/>
      <c r="K519" s="180"/>
      <c r="L519" s="181"/>
      <c r="M519" s="179"/>
      <c r="N519" s="180"/>
      <c r="O519" s="181"/>
      <c r="P519" s="179"/>
      <c r="Q519" s="180"/>
      <c r="R519" s="182"/>
      <c r="S519" s="183"/>
      <c r="T519" s="257">
        <f t="shared" si="22"/>
        <v>0</v>
      </c>
      <c r="U519" s="356">
        <f>$A$519</f>
        <v>18</v>
      </c>
    </row>
    <row r="520" spans="1:21" ht="18" customHeight="1">
      <c r="A520" s="826"/>
      <c r="B520" s="827"/>
      <c r="C520" s="829"/>
      <c r="D520" s="829"/>
      <c r="E520" s="201">
        <v>2</v>
      </c>
      <c r="F520" s="334"/>
      <c r="G520" s="334"/>
      <c r="H520" s="128"/>
      <c r="I520" s="111"/>
      <c r="J520" s="106"/>
      <c r="K520" s="112"/>
      <c r="L520" s="107"/>
      <c r="M520" s="12"/>
      <c r="N520" s="112"/>
      <c r="O520" s="107"/>
      <c r="P520" s="12"/>
      <c r="Q520" s="112"/>
      <c r="R520" s="31"/>
      <c r="S520" s="115"/>
      <c r="T520" s="93">
        <f t="shared" si="22"/>
        <v>0</v>
      </c>
      <c r="U520" s="356">
        <f t="shared" ref="U520:U548" si="25">$A$519</f>
        <v>18</v>
      </c>
    </row>
    <row r="521" spans="1:21" ht="18" customHeight="1">
      <c r="A521" s="826"/>
      <c r="B521" s="827"/>
      <c r="C521" s="829"/>
      <c r="D521" s="829"/>
      <c r="E521" s="201">
        <v>3</v>
      </c>
      <c r="F521" s="334"/>
      <c r="G521" s="334"/>
      <c r="H521" s="128"/>
      <c r="I521" s="111"/>
      <c r="J521" s="106"/>
      <c r="K521" s="112"/>
      <c r="L521" s="107"/>
      <c r="M521" s="12"/>
      <c r="N521" s="112"/>
      <c r="O521" s="107"/>
      <c r="P521" s="12"/>
      <c r="Q521" s="112"/>
      <c r="R521" s="31"/>
      <c r="S521" s="115"/>
      <c r="T521" s="93">
        <f t="shared" ref="T521:T584" si="26">IF(J521="",0,INT(SUM(PRODUCT(J521,L521,O521),R521)))</f>
        <v>0</v>
      </c>
      <c r="U521" s="356">
        <f t="shared" si="25"/>
        <v>18</v>
      </c>
    </row>
    <row r="522" spans="1:21" ht="18" customHeight="1">
      <c r="A522" s="826"/>
      <c r="B522" s="827"/>
      <c r="C522" s="829"/>
      <c r="D522" s="829"/>
      <c r="E522" s="201">
        <v>4</v>
      </c>
      <c r="F522" s="334"/>
      <c r="G522" s="334"/>
      <c r="H522" s="128"/>
      <c r="I522" s="111"/>
      <c r="J522" s="106"/>
      <c r="K522" s="112"/>
      <c r="L522" s="107"/>
      <c r="M522" s="12"/>
      <c r="N522" s="112"/>
      <c r="O522" s="107"/>
      <c r="P522" s="12"/>
      <c r="Q522" s="112"/>
      <c r="R522" s="31"/>
      <c r="S522" s="115"/>
      <c r="T522" s="93">
        <f t="shared" si="26"/>
        <v>0</v>
      </c>
      <c r="U522" s="356">
        <f t="shared" si="25"/>
        <v>18</v>
      </c>
    </row>
    <row r="523" spans="1:21" ht="18" customHeight="1">
      <c r="A523" s="826"/>
      <c r="B523" s="827"/>
      <c r="C523" s="829"/>
      <c r="D523" s="829"/>
      <c r="E523" s="201">
        <v>5</v>
      </c>
      <c r="F523" s="334"/>
      <c r="G523" s="334"/>
      <c r="H523" s="128"/>
      <c r="I523" s="111"/>
      <c r="J523" s="106"/>
      <c r="K523" s="112"/>
      <c r="L523" s="107"/>
      <c r="M523" s="12"/>
      <c r="N523" s="112"/>
      <c r="O523" s="107"/>
      <c r="P523" s="12"/>
      <c r="Q523" s="112"/>
      <c r="R523" s="31"/>
      <c r="S523" s="115"/>
      <c r="T523" s="93">
        <f t="shared" si="26"/>
        <v>0</v>
      </c>
      <c r="U523" s="356">
        <f t="shared" si="25"/>
        <v>18</v>
      </c>
    </row>
    <row r="524" spans="1:21" ht="18" customHeight="1">
      <c r="A524" s="826"/>
      <c r="B524" s="827"/>
      <c r="C524" s="829"/>
      <c r="D524" s="829"/>
      <c r="E524" s="201">
        <v>6</v>
      </c>
      <c r="F524" s="334"/>
      <c r="G524" s="334"/>
      <c r="H524" s="128"/>
      <c r="I524" s="111"/>
      <c r="J524" s="106"/>
      <c r="K524" s="111"/>
      <c r="L524" s="106"/>
      <c r="M524" s="12"/>
      <c r="N524" s="111"/>
      <c r="O524" s="107"/>
      <c r="P524" s="25"/>
      <c r="Q524" s="112"/>
      <c r="R524" s="31"/>
      <c r="S524" s="115"/>
      <c r="T524" s="93">
        <f t="shared" si="26"/>
        <v>0</v>
      </c>
      <c r="U524" s="356">
        <f t="shared" si="25"/>
        <v>18</v>
      </c>
    </row>
    <row r="525" spans="1:21" ht="18" customHeight="1">
      <c r="A525" s="826"/>
      <c r="B525" s="827"/>
      <c r="C525" s="829"/>
      <c r="D525" s="829"/>
      <c r="E525" s="201">
        <v>7</v>
      </c>
      <c r="F525" s="334"/>
      <c r="G525" s="334"/>
      <c r="H525" s="128"/>
      <c r="I525" s="111"/>
      <c r="J525" s="106"/>
      <c r="K525" s="111"/>
      <c r="L525" s="106"/>
      <c r="M525" s="12"/>
      <c r="N525" s="111"/>
      <c r="O525" s="107"/>
      <c r="P525" s="25"/>
      <c r="Q525" s="112"/>
      <c r="R525" s="31"/>
      <c r="S525" s="115"/>
      <c r="T525" s="93">
        <f t="shared" si="26"/>
        <v>0</v>
      </c>
      <c r="U525" s="356">
        <f t="shared" si="25"/>
        <v>18</v>
      </c>
    </row>
    <row r="526" spans="1:21" ht="18" customHeight="1">
      <c r="A526" s="826"/>
      <c r="B526" s="827"/>
      <c r="C526" s="829"/>
      <c r="D526" s="829"/>
      <c r="E526" s="201">
        <v>8</v>
      </c>
      <c r="F526" s="334"/>
      <c r="G526" s="334"/>
      <c r="H526" s="128"/>
      <c r="I526" s="111"/>
      <c r="J526" s="106"/>
      <c r="K526" s="111"/>
      <c r="L526" s="106"/>
      <c r="M526" s="12"/>
      <c r="N526" s="111"/>
      <c r="O526" s="107"/>
      <c r="P526" s="25"/>
      <c r="Q526" s="112"/>
      <c r="R526" s="31"/>
      <c r="S526" s="115"/>
      <c r="T526" s="93">
        <f t="shared" si="26"/>
        <v>0</v>
      </c>
      <c r="U526" s="356">
        <f t="shared" si="25"/>
        <v>18</v>
      </c>
    </row>
    <row r="527" spans="1:21" ht="18" customHeight="1">
      <c r="A527" s="826"/>
      <c r="B527" s="827"/>
      <c r="C527" s="829"/>
      <c r="D527" s="829"/>
      <c r="E527" s="201">
        <v>9</v>
      </c>
      <c r="F527" s="334"/>
      <c r="G527" s="334"/>
      <c r="H527" s="128"/>
      <c r="I527" s="111"/>
      <c r="J527" s="106"/>
      <c r="K527" s="111"/>
      <c r="L527" s="106"/>
      <c r="M527" s="12"/>
      <c r="N527" s="112"/>
      <c r="O527" s="107"/>
      <c r="P527" s="12"/>
      <c r="Q527" s="112"/>
      <c r="R527" s="31"/>
      <c r="S527" s="115"/>
      <c r="T527" s="93">
        <f t="shared" si="26"/>
        <v>0</v>
      </c>
      <c r="U527" s="356">
        <f t="shared" si="25"/>
        <v>18</v>
      </c>
    </row>
    <row r="528" spans="1:21" ht="18" customHeight="1">
      <c r="A528" s="826"/>
      <c r="B528" s="827"/>
      <c r="C528" s="829"/>
      <c r="D528" s="829"/>
      <c r="E528" s="201">
        <v>10</v>
      </c>
      <c r="F528" s="334"/>
      <c r="G528" s="334"/>
      <c r="H528" s="204"/>
      <c r="I528" s="205"/>
      <c r="J528" s="206"/>
      <c r="K528" s="205"/>
      <c r="L528" s="206"/>
      <c r="M528" s="207"/>
      <c r="N528" s="208"/>
      <c r="O528" s="209"/>
      <c r="P528" s="207"/>
      <c r="Q528" s="208"/>
      <c r="R528" s="210"/>
      <c r="S528" s="211"/>
      <c r="T528" s="278">
        <f t="shared" si="26"/>
        <v>0</v>
      </c>
      <c r="U528" s="356">
        <f t="shared" si="25"/>
        <v>18</v>
      </c>
    </row>
    <row r="529" spans="1:21" ht="18" customHeight="1">
      <c r="A529" s="826"/>
      <c r="B529" s="827"/>
      <c r="C529" s="829"/>
      <c r="D529" s="829"/>
      <c r="E529" s="201">
        <v>11</v>
      </c>
      <c r="F529" s="334"/>
      <c r="G529" s="334"/>
      <c r="H529" s="204"/>
      <c r="I529" s="205"/>
      <c r="J529" s="206"/>
      <c r="K529" s="205"/>
      <c r="L529" s="206"/>
      <c r="M529" s="207"/>
      <c r="N529" s="208"/>
      <c r="O529" s="209"/>
      <c r="P529" s="207"/>
      <c r="Q529" s="208"/>
      <c r="R529" s="210"/>
      <c r="S529" s="211"/>
      <c r="T529" s="278">
        <f t="shared" si="26"/>
        <v>0</v>
      </c>
      <c r="U529" s="356">
        <f t="shared" si="25"/>
        <v>18</v>
      </c>
    </row>
    <row r="530" spans="1:21" ht="18" customHeight="1">
      <c r="A530" s="826"/>
      <c r="B530" s="827"/>
      <c r="C530" s="829"/>
      <c r="D530" s="829"/>
      <c r="E530" s="201">
        <v>12</v>
      </c>
      <c r="F530" s="334"/>
      <c r="G530" s="334"/>
      <c r="H530" s="204"/>
      <c r="I530" s="205"/>
      <c r="J530" s="206"/>
      <c r="K530" s="205"/>
      <c r="L530" s="206"/>
      <c r="M530" s="207"/>
      <c r="N530" s="208"/>
      <c r="O530" s="209"/>
      <c r="P530" s="207"/>
      <c r="Q530" s="208"/>
      <c r="R530" s="210"/>
      <c r="S530" s="211"/>
      <c r="T530" s="278">
        <f t="shared" si="26"/>
        <v>0</v>
      </c>
      <c r="U530" s="356">
        <f t="shared" si="25"/>
        <v>18</v>
      </c>
    </row>
    <row r="531" spans="1:21" ht="18" customHeight="1">
      <c r="A531" s="826"/>
      <c r="B531" s="827"/>
      <c r="C531" s="829"/>
      <c r="D531" s="829"/>
      <c r="E531" s="201">
        <v>13</v>
      </c>
      <c r="F531" s="334"/>
      <c r="G531" s="334"/>
      <c r="H531" s="204"/>
      <c r="I531" s="205"/>
      <c r="J531" s="206"/>
      <c r="K531" s="205"/>
      <c r="L531" s="206"/>
      <c r="M531" s="207"/>
      <c r="N531" s="208"/>
      <c r="O531" s="209"/>
      <c r="P531" s="207"/>
      <c r="Q531" s="208"/>
      <c r="R531" s="210"/>
      <c r="S531" s="211"/>
      <c r="T531" s="278">
        <f t="shared" si="26"/>
        <v>0</v>
      </c>
      <c r="U531" s="356">
        <f t="shared" si="25"/>
        <v>18</v>
      </c>
    </row>
    <row r="532" spans="1:21" ht="18" customHeight="1">
      <c r="A532" s="826"/>
      <c r="B532" s="827"/>
      <c r="C532" s="829"/>
      <c r="D532" s="829"/>
      <c r="E532" s="201">
        <v>14</v>
      </c>
      <c r="F532" s="334"/>
      <c r="G532" s="334"/>
      <c r="H532" s="204"/>
      <c r="I532" s="205"/>
      <c r="J532" s="206"/>
      <c r="K532" s="205"/>
      <c r="L532" s="206"/>
      <c r="M532" s="207"/>
      <c r="N532" s="208"/>
      <c r="O532" s="209"/>
      <c r="P532" s="207"/>
      <c r="Q532" s="208"/>
      <c r="R532" s="210"/>
      <c r="S532" s="211"/>
      <c r="T532" s="278">
        <f t="shared" si="26"/>
        <v>0</v>
      </c>
      <c r="U532" s="356">
        <f t="shared" si="25"/>
        <v>18</v>
      </c>
    </row>
    <row r="533" spans="1:21" ht="18" customHeight="1">
      <c r="A533" s="826"/>
      <c r="B533" s="827"/>
      <c r="C533" s="829"/>
      <c r="D533" s="829"/>
      <c r="E533" s="201">
        <v>15</v>
      </c>
      <c r="F533" s="334"/>
      <c r="G533" s="334"/>
      <c r="H533" s="204"/>
      <c r="I533" s="205"/>
      <c r="J533" s="206"/>
      <c r="K533" s="205"/>
      <c r="L533" s="206"/>
      <c r="M533" s="207"/>
      <c r="N533" s="208"/>
      <c r="O533" s="209"/>
      <c r="P533" s="207"/>
      <c r="Q533" s="208"/>
      <c r="R533" s="210"/>
      <c r="S533" s="211"/>
      <c r="T533" s="278">
        <f t="shared" si="26"/>
        <v>0</v>
      </c>
      <c r="U533" s="356">
        <f t="shared" si="25"/>
        <v>18</v>
      </c>
    </row>
    <row r="534" spans="1:21" ht="18" customHeight="1">
      <c r="A534" s="826"/>
      <c r="B534" s="827"/>
      <c r="C534" s="829"/>
      <c r="D534" s="829"/>
      <c r="E534" s="201">
        <v>16</v>
      </c>
      <c r="F534" s="334"/>
      <c r="G534" s="334"/>
      <c r="H534" s="204"/>
      <c r="I534" s="205"/>
      <c r="J534" s="206"/>
      <c r="K534" s="205"/>
      <c r="L534" s="206"/>
      <c r="M534" s="207"/>
      <c r="N534" s="208"/>
      <c r="O534" s="209"/>
      <c r="P534" s="207"/>
      <c r="Q534" s="208"/>
      <c r="R534" s="210"/>
      <c r="S534" s="211"/>
      <c r="T534" s="278">
        <f t="shared" si="26"/>
        <v>0</v>
      </c>
      <c r="U534" s="356">
        <f t="shared" si="25"/>
        <v>18</v>
      </c>
    </row>
    <row r="535" spans="1:21" ht="18" customHeight="1">
      <c r="A535" s="826"/>
      <c r="B535" s="827"/>
      <c r="C535" s="829"/>
      <c r="D535" s="829"/>
      <c r="E535" s="201">
        <v>17</v>
      </c>
      <c r="F535" s="334"/>
      <c r="G535" s="334"/>
      <c r="H535" s="204"/>
      <c r="I535" s="205"/>
      <c r="J535" s="206"/>
      <c r="K535" s="205"/>
      <c r="L535" s="206"/>
      <c r="M535" s="207"/>
      <c r="N535" s="208"/>
      <c r="O535" s="209"/>
      <c r="P535" s="207"/>
      <c r="Q535" s="208"/>
      <c r="R535" s="210"/>
      <c r="S535" s="211"/>
      <c r="T535" s="278">
        <f t="shared" si="26"/>
        <v>0</v>
      </c>
      <c r="U535" s="356">
        <f t="shared" si="25"/>
        <v>18</v>
      </c>
    </row>
    <row r="536" spans="1:21" ht="18" customHeight="1">
      <c r="A536" s="826"/>
      <c r="B536" s="827"/>
      <c r="C536" s="829"/>
      <c r="D536" s="829"/>
      <c r="E536" s="201">
        <v>18</v>
      </c>
      <c r="F536" s="334"/>
      <c r="G536" s="334"/>
      <c r="H536" s="204"/>
      <c r="I536" s="205"/>
      <c r="J536" s="206"/>
      <c r="K536" s="205"/>
      <c r="L536" s="206"/>
      <c r="M536" s="207"/>
      <c r="N536" s="208"/>
      <c r="O536" s="209"/>
      <c r="P536" s="207"/>
      <c r="Q536" s="208"/>
      <c r="R536" s="210"/>
      <c r="S536" s="211"/>
      <c r="T536" s="278">
        <f t="shared" si="26"/>
        <v>0</v>
      </c>
      <c r="U536" s="356">
        <f t="shared" si="25"/>
        <v>18</v>
      </c>
    </row>
    <row r="537" spans="1:21" ht="18" customHeight="1">
      <c r="A537" s="826"/>
      <c r="B537" s="827"/>
      <c r="C537" s="829"/>
      <c r="D537" s="829"/>
      <c r="E537" s="201">
        <v>19</v>
      </c>
      <c r="F537" s="334"/>
      <c r="G537" s="334"/>
      <c r="H537" s="204"/>
      <c r="I537" s="205"/>
      <c r="J537" s="206"/>
      <c r="K537" s="205"/>
      <c r="L537" s="206"/>
      <c r="M537" s="207"/>
      <c r="N537" s="208"/>
      <c r="O537" s="209"/>
      <c r="P537" s="207"/>
      <c r="Q537" s="208"/>
      <c r="R537" s="210"/>
      <c r="S537" s="211"/>
      <c r="T537" s="278">
        <f t="shared" si="26"/>
        <v>0</v>
      </c>
      <c r="U537" s="356">
        <f t="shared" si="25"/>
        <v>18</v>
      </c>
    </row>
    <row r="538" spans="1:21" ht="18" customHeight="1">
      <c r="A538" s="826"/>
      <c r="B538" s="827"/>
      <c r="C538" s="829"/>
      <c r="D538" s="829"/>
      <c r="E538" s="201">
        <v>20</v>
      </c>
      <c r="F538" s="334"/>
      <c r="G538" s="334"/>
      <c r="H538" s="204"/>
      <c r="I538" s="205"/>
      <c r="J538" s="206"/>
      <c r="K538" s="205"/>
      <c r="L538" s="206"/>
      <c r="M538" s="207"/>
      <c r="N538" s="208"/>
      <c r="O538" s="209"/>
      <c r="P538" s="207"/>
      <c r="Q538" s="208"/>
      <c r="R538" s="210"/>
      <c r="S538" s="211"/>
      <c r="T538" s="278">
        <f t="shared" si="26"/>
        <v>0</v>
      </c>
      <c r="U538" s="356">
        <f t="shared" si="25"/>
        <v>18</v>
      </c>
    </row>
    <row r="539" spans="1:21" ht="18" customHeight="1">
      <c r="A539" s="826"/>
      <c r="B539" s="827"/>
      <c r="C539" s="829"/>
      <c r="D539" s="829"/>
      <c r="E539" s="201">
        <v>21</v>
      </c>
      <c r="F539" s="334"/>
      <c r="G539" s="334"/>
      <c r="H539" s="204"/>
      <c r="I539" s="205"/>
      <c r="J539" s="206"/>
      <c r="K539" s="205"/>
      <c r="L539" s="206"/>
      <c r="M539" s="207"/>
      <c r="N539" s="208"/>
      <c r="O539" s="209"/>
      <c r="P539" s="207"/>
      <c r="Q539" s="208"/>
      <c r="R539" s="210"/>
      <c r="S539" s="211"/>
      <c r="T539" s="278">
        <f t="shared" si="26"/>
        <v>0</v>
      </c>
      <c r="U539" s="356">
        <f t="shared" si="25"/>
        <v>18</v>
      </c>
    </row>
    <row r="540" spans="1:21" ht="18" customHeight="1">
      <c r="A540" s="826"/>
      <c r="B540" s="827"/>
      <c r="C540" s="829"/>
      <c r="D540" s="829"/>
      <c r="E540" s="201">
        <v>22</v>
      </c>
      <c r="F540" s="334"/>
      <c r="G540" s="334"/>
      <c r="H540" s="204"/>
      <c r="I540" s="205"/>
      <c r="J540" s="206"/>
      <c r="K540" s="205"/>
      <c r="L540" s="206"/>
      <c r="M540" s="207"/>
      <c r="N540" s="208"/>
      <c r="O540" s="209"/>
      <c r="P540" s="207"/>
      <c r="Q540" s="208"/>
      <c r="R540" s="210"/>
      <c r="S540" s="211"/>
      <c r="T540" s="278">
        <f t="shared" si="26"/>
        <v>0</v>
      </c>
      <c r="U540" s="356">
        <f t="shared" si="25"/>
        <v>18</v>
      </c>
    </row>
    <row r="541" spans="1:21" ht="18" customHeight="1">
      <c r="A541" s="826"/>
      <c r="B541" s="827"/>
      <c r="C541" s="829"/>
      <c r="D541" s="829"/>
      <c r="E541" s="201">
        <v>23</v>
      </c>
      <c r="F541" s="334"/>
      <c r="G541" s="334"/>
      <c r="H541" s="204"/>
      <c r="I541" s="205"/>
      <c r="J541" s="206"/>
      <c r="K541" s="205"/>
      <c r="L541" s="206"/>
      <c r="M541" s="207"/>
      <c r="N541" s="208"/>
      <c r="O541" s="209"/>
      <c r="P541" s="207"/>
      <c r="Q541" s="208"/>
      <c r="R541" s="210"/>
      <c r="S541" s="211"/>
      <c r="T541" s="278">
        <f t="shared" si="26"/>
        <v>0</v>
      </c>
      <c r="U541" s="356">
        <f t="shared" si="25"/>
        <v>18</v>
      </c>
    </row>
    <row r="542" spans="1:21" ht="18" customHeight="1">
      <c r="A542" s="826"/>
      <c r="B542" s="827"/>
      <c r="C542" s="829"/>
      <c r="D542" s="829"/>
      <c r="E542" s="201">
        <v>24</v>
      </c>
      <c r="F542" s="334"/>
      <c r="G542" s="334"/>
      <c r="H542" s="204"/>
      <c r="I542" s="205"/>
      <c r="J542" s="206"/>
      <c r="K542" s="205"/>
      <c r="L542" s="206"/>
      <c r="M542" s="207"/>
      <c r="N542" s="208"/>
      <c r="O542" s="209"/>
      <c r="P542" s="207"/>
      <c r="Q542" s="208"/>
      <c r="R542" s="210"/>
      <c r="S542" s="211"/>
      <c r="T542" s="278">
        <f t="shared" si="26"/>
        <v>0</v>
      </c>
      <c r="U542" s="356">
        <f t="shared" si="25"/>
        <v>18</v>
      </c>
    </row>
    <row r="543" spans="1:21" ht="18" customHeight="1">
      <c r="A543" s="826"/>
      <c r="B543" s="827"/>
      <c r="C543" s="829"/>
      <c r="D543" s="829"/>
      <c r="E543" s="201">
        <v>25</v>
      </c>
      <c r="F543" s="334"/>
      <c r="G543" s="334"/>
      <c r="H543" s="204"/>
      <c r="I543" s="205"/>
      <c r="J543" s="206"/>
      <c r="K543" s="205"/>
      <c r="L543" s="206"/>
      <c r="M543" s="207"/>
      <c r="N543" s="208"/>
      <c r="O543" s="209"/>
      <c r="P543" s="207"/>
      <c r="Q543" s="208"/>
      <c r="R543" s="210"/>
      <c r="S543" s="211"/>
      <c r="T543" s="278">
        <f t="shared" si="26"/>
        <v>0</v>
      </c>
      <c r="U543" s="356">
        <f t="shared" si="25"/>
        <v>18</v>
      </c>
    </row>
    <row r="544" spans="1:21" ht="18" customHeight="1">
      <c r="A544" s="826"/>
      <c r="B544" s="827"/>
      <c r="C544" s="829"/>
      <c r="D544" s="829"/>
      <c r="E544" s="201">
        <v>26</v>
      </c>
      <c r="F544" s="334"/>
      <c r="G544" s="334"/>
      <c r="H544" s="204"/>
      <c r="I544" s="205"/>
      <c r="J544" s="206"/>
      <c r="K544" s="205"/>
      <c r="L544" s="206"/>
      <c r="M544" s="207"/>
      <c r="N544" s="208"/>
      <c r="O544" s="209"/>
      <c r="P544" s="207"/>
      <c r="Q544" s="208"/>
      <c r="R544" s="210"/>
      <c r="S544" s="211"/>
      <c r="T544" s="278">
        <f t="shared" si="26"/>
        <v>0</v>
      </c>
      <c r="U544" s="356">
        <f t="shared" si="25"/>
        <v>18</v>
      </c>
    </row>
    <row r="545" spans="1:21" ht="18" customHeight="1">
      <c r="A545" s="826"/>
      <c r="B545" s="827"/>
      <c r="C545" s="829"/>
      <c r="D545" s="829"/>
      <c r="E545" s="201">
        <v>27</v>
      </c>
      <c r="F545" s="334"/>
      <c r="G545" s="334"/>
      <c r="H545" s="204"/>
      <c r="I545" s="205"/>
      <c r="J545" s="206"/>
      <c r="K545" s="205"/>
      <c r="L545" s="206"/>
      <c r="M545" s="207"/>
      <c r="N545" s="208"/>
      <c r="O545" s="209"/>
      <c r="P545" s="207"/>
      <c r="Q545" s="208"/>
      <c r="R545" s="210"/>
      <c r="S545" s="211"/>
      <c r="T545" s="278">
        <f t="shared" si="26"/>
        <v>0</v>
      </c>
      <c r="U545" s="356">
        <f t="shared" si="25"/>
        <v>18</v>
      </c>
    </row>
    <row r="546" spans="1:21" ht="18" customHeight="1">
      <c r="A546" s="826"/>
      <c r="B546" s="827"/>
      <c r="C546" s="829"/>
      <c r="D546" s="829"/>
      <c r="E546" s="201">
        <v>28</v>
      </c>
      <c r="F546" s="334"/>
      <c r="G546" s="334"/>
      <c r="H546" s="204"/>
      <c r="I546" s="205"/>
      <c r="J546" s="206"/>
      <c r="K546" s="205"/>
      <c r="L546" s="206"/>
      <c r="M546" s="207"/>
      <c r="N546" s="208"/>
      <c r="O546" s="209"/>
      <c r="P546" s="207"/>
      <c r="Q546" s="208"/>
      <c r="R546" s="210"/>
      <c r="S546" s="211"/>
      <c r="T546" s="278">
        <f t="shared" si="26"/>
        <v>0</v>
      </c>
      <c r="U546" s="356">
        <f t="shared" si="25"/>
        <v>18</v>
      </c>
    </row>
    <row r="547" spans="1:21" ht="18" customHeight="1">
      <c r="A547" s="826"/>
      <c r="B547" s="827"/>
      <c r="C547" s="829"/>
      <c r="D547" s="829"/>
      <c r="E547" s="201">
        <v>29</v>
      </c>
      <c r="F547" s="334"/>
      <c r="G547" s="334"/>
      <c r="H547" s="204"/>
      <c r="I547" s="205"/>
      <c r="J547" s="206"/>
      <c r="K547" s="205"/>
      <c r="L547" s="206"/>
      <c r="M547" s="207"/>
      <c r="N547" s="208"/>
      <c r="O547" s="209"/>
      <c r="P547" s="207"/>
      <c r="Q547" s="208"/>
      <c r="R547" s="210"/>
      <c r="S547" s="211"/>
      <c r="T547" s="278">
        <f t="shared" si="26"/>
        <v>0</v>
      </c>
      <c r="U547" s="356">
        <f t="shared" si="25"/>
        <v>18</v>
      </c>
    </row>
    <row r="548" spans="1:21" ht="18" customHeight="1">
      <c r="A548" s="834"/>
      <c r="B548" s="835"/>
      <c r="C548" s="829"/>
      <c r="D548" s="829"/>
      <c r="E548" s="277">
        <v>30</v>
      </c>
      <c r="F548" s="375"/>
      <c r="G548" s="375"/>
      <c r="H548" s="134"/>
      <c r="I548" s="135"/>
      <c r="J548" s="212"/>
      <c r="K548" s="135"/>
      <c r="L548" s="212"/>
      <c r="M548" s="27"/>
      <c r="N548" s="120"/>
      <c r="O548" s="109"/>
      <c r="P548" s="27"/>
      <c r="Q548" s="120"/>
      <c r="R548" s="32"/>
      <c r="S548" s="122"/>
      <c r="T548" s="136">
        <f t="shared" si="26"/>
        <v>0</v>
      </c>
      <c r="U548" s="356">
        <f t="shared" si="25"/>
        <v>18</v>
      </c>
    </row>
    <row r="549" spans="1:21" ht="18" customHeight="1">
      <c r="A549" s="824">
        <v>19</v>
      </c>
      <c r="B549" s="825"/>
      <c r="C549" s="828" t="str">
        <f>IF(ISERROR(VLOOKUP($A549,【大規模】地域番号⑨!$BD:$BF,2,FALSE)),"",VLOOKUP($A549,【大規模】地域番号⑨!$BD:$BF,2,FALSE))</f>
        <v/>
      </c>
      <c r="D549" s="828" t="str">
        <f>IF(ISERROR(VLOOKUP($A549,【大規模】地域番号⑨!$BD:$BF,3,FALSE)),"",VLOOKUP($A549,【大規模】地域番号⑨!$BD:$BF,3,FALSE))</f>
        <v/>
      </c>
      <c r="E549" s="201">
        <v>1</v>
      </c>
      <c r="F549" s="334"/>
      <c r="G549" s="334"/>
      <c r="H549" s="176"/>
      <c r="I549" s="177"/>
      <c r="J549" s="178"/>
      <c r="K549" s="180"/>
      <c r="L549" s="181"/>
      <c r="M549" s="179"/>
      <c r="N549" s="180"/>
      <c r="O549" s="181"/>
      <c r="P549" s="179"/>
      <c r="Q549" s="180"/>
      <c r="R549" s="182"/>
      <c r="S549" s="183"/>
      <c r="T549" s="257">
        <f t="shared" si="26"/>
        <v>0</v>
      </c>
      <c r="U549" s="356">
        <f>$A$549</f>
        <v>19</v>
      </c>
    </row>
    <row r="550" spans="1:21" ht="18" customHeight="1">
      <c r="A550" s="826"/>
      <c r="B550" s="827"/>
      <c r="C550" s="829"/>
      <c r="D550" s="829"/>
      <c r="E550" s="201">
        <v>2</v>
      </c>
      <c r="F550" s="334"/>
      <c r="G550" s="334"/>
      <c r="H550" s="128"/>
      <c r="I550" s="111"/>
      <c r="J550" s="106"/>
      <c r="K550" s="112"/>
      <c r="L550" s="107"/>
      <c r="M550" s="12"/>
      <c r="N550" s="112"/>
      <c r="O550" s="107"/>
      <c r="P550" s="12"/>
      <c r="Q550" s="112"/>
      <c r="R550" s="31"/>
      <c r="S550" s="115"/>
      <c r="T550" s="93">
        <f t="shared" si="26"/>
        <v>0</v>
      </c>
      <c r="U550" s="356">
        <f t="shared" ref="U550:U578" si="27">$A$549</f>
        <v>19</v>
      </c>
    </row>
    <row r="551" spans="1:21" ht="18" customHeight="1">
      <c r="A551" s="826"/>
      <c r="B551" s="827"/>
      <c r="C551" s="829"/>
      <c r="D551" s="829"/>
      <c r="E551" s="201">
        <v>3</v>
      </c>
      <c r="F551" s="334"/>
      <c r="G551" s="334"/>
      <c r="H551" s="128"/>
      <c r="I551" s="111"/>
      <c r="J551" s="106"/>
      <c r="K551" s="112"/>
      <c r="L551" s="107"/>
      <c r="M551" s="12"/>
      <c r="N551" s="112"/>
      <c r="O551" s="107"/>
      <c r="P551" s="12"/>
      <c r="Q551" s="112"/>
      <c r="R551" s="31"/>
      <c r="S551" s="115"/>
      <c r="T551" s="93">
        <f t="shared" si="26"/>
        <v>0</v>
      </c>
      <c r="U551" s="356">
        <f t="shared" si="27"/>
        <v>19</v>
      </c>
    </row>
    <row r="552" spans="1:21" ht="18" customHeight="1">
      <c r="A552" s="826"/>
      <c r="B552" s="827"/>
      <c r="C552" s="829"/>
      <c r="D552" s="829"/>
      <c r="E552" s="201">
        <v>4</v>
      </c>
      <c r="F552" s="334"/>
      <c r="G552" s="334"/>
      <c r="H552" s="128"/>
      <c r="I552" s="111"/>
      <c r="J552" s="106"/>
      <c r="K552" s="112"/>
      <c r="L552" s="107"/>
      <c r="M552" s="12"/>
      <c r="N552" s="112"/>
      <c r="O552" s="107"/>
      <c r="P552" s="12"/>
      <c r="Q552" s="112"/>
      <c r="R552" s="31"/>
      <c r="S552" s="115"/>
      <c r="T552" s="93">
        <f t="shared" si="26"/>
        <v>0</v>
      </c>
      <c r="U552" s="356">
        <f t="shared" si="27"/>
        <v>19</v>
      </c>
    </row>
    <row r="553" spans="1:21" ht="18" customHeight="1">
      <c r="A553" s="826"/>
      <c r="B553" s="827"/>
      <c r="C553" s="829"/>
      <c r="D553" s="829"/>
      <c r="E553" s="201">
        <v>5</v>
      </c>
      <c r="F553" s="334"/>
      <c r="G553" s="334"/>
      <c r="H553" s="128"/>
      <c r="I553" s="111"/>
      <c r="J553" s="106"/>
      <c r="K553" s="112"/>
      <c r="L553" s="107"/>
      <c r="M553" s="12"/>
      <c r="N553" s="112"/>
      <c r="O553" s="107"/>
      <c r="P553" s="12"/>
      <c r="Q553" s="112"/>
      <c r="R553" s="31"/>
      <c r="S553" s="115"/>
      <c r="T553" s="93">
        <f t="shared" si="26"/>
        <v>0</v>
      </c>
      <c r="U553" s="356">
        <f t="shared" si="27"/>
        <v>19</v>
      </c>
    </row>
    <row r="554" spans="1:21" ht="18" customHeight="1">
      <c r="A554" s="826"/>
      <c r="B554" s="827"/>
      <c r="C554" s="829"/>
      <c r="D554" s="829"/>
      <c r="E554" s="201">
        <v>6</v>
      </c>
      <c r="F554" s="334"/>
      <c r="G554" s="334"/>
      <c r="H554" s="128"/>
      <c r="I554" s="111"/>
      <c r="J554" s="106"/>
      <c r="K554" s="111"/>
      <c r="L554" s="106"/>
      <c r="M554" s="12"/>
      <c r="N554" s="111"/>
      <c r="O554" s="107"/>
      <c r="P554" s="25"/>
      <c r="Q554" s="112"/>
      <c r="R554" s="31"/>
      <c r="S554" s="115"/>
      <c r="T554" s="93">
        <f t="shared" si="26"/>
        <v>0</v>
      </c>
      <c r="U554" s="356">
        <f t="shared" si="27"/>
        <v>19</v>
      </c>
    </row>
    <row r="555" spans="1:21" ht="18" customHeight="1">
      <c r="A555" s="826"/>
      <c r="B555" s="827"/>
      <c r="C555" s="829"/>
      <c r="D555" s="829"/>
      <c r="E555" s="201">
        <v>7</v>
      </c>
      <c r="F555" s="334"/>
      <c r="G555" s="334"/>
      <c r="H555" s="128"/>
      <c r="I555" s="111"/>
      <c r="J555" s="106"/>
      <c r="K555" s="111"/>
      <c r="L555" s="106"/>
      <c r="M555" s="12"/>
      <c r="N555" s="111"/>
      <c r="O555" s="107"/>
      <c r="P555" s="25"/>
      <c r="Q555" s="112"/>
      <c r="R555" s="31"/>
      <c r="S555" s="115"/>
      <c r="T555" s="93">
        <f t="shared" si="26"/>
        <v>0</v>
      </c>
      <c r="U555" s="356">
        <f t="shared" si="27"/>
        <v>19</v>
      </c>
    </row>
    <row r="556" spans="1:21" ht="18" customHeight="1">
      <c r="A556" s="826"/>
      <c r="B556" s="827"/>
      <c r="C556" s="829"/>
      <c r="D556" s="829"/>
      <c r="E556" s="201">
        <v>8</v>
      </c>
      <c r="F556" s="334"/>
      <c r="G556" s="334"/>
      <c r="H556" s="128"/>
      <c r="I556" s="111"/>
      <c r="J556" s="106"/>
      <c r="K556" s="111"/>
      <c r="L556" s="106"/>
      <c r="M556" s="12"/>
      <c r="N556" s="111"/>
      <c r="O556" s="107"/>
      <c r="P556" s="25"/>
      <c r="Q556" s="112"/>
      <c r="R556" s="31"/>
      <c r="S556" s="115"/>
      <c r="T556" s="93">
        <f t="shared" si="26"/>
        <v>0</v>
      </c>
      <c r="U556" s="356">
        <f t="shared" si="27"/>
        <v>19</v>
      </c>
    </row>
    <row r="557" spans="1:21" ht="18" customHeight="1">
      <c r="A557" s="826"/>
      <c r="B557" s="827"/>
      <c r="C557" s="829"/>
      <c r="D557" s="829"/>
      <c r="E557" s="201">
        <v>9</v>
      </c>
      <c r="F557" s="334"/>
      <c r="G557" s="334"/>
      <c r="H557" s="128"/>
      <c r="I557" s="111"/>
      <c r="J557" s="106"/>
      <c r="K557" s="111"/>
      <c r="L557" s="106"/>
      <c r="M557" s="12"/>
      <c r="N557" s="112"/>
      <c r="O557" s="107"/>
      <c r="P557" s="12"/>
      <c r="Q557" s="112"/>
      <c r="R557" s="31"/>
      <c r="S557" s="115"/>
      <c r="T557" s="93">
        <f t="shared" si="26"/>
        <v>0</v>
      </c>
      <c r="U557" s="356">
        <f t="shared" si="27"/>
        <v>19</v>
      </c>
    </row>
    <row r="558" spans="1:21" ht="18" customHeight="1">
      <c r="A558" s="826"/>
      <c r="B558" s="827"/>
      <c r="C558" s="829"/>
      <c r="D558" s="829"/>
      <c r="E558" s="201">
        <v>10</v>
      </c>
      <c r="F558" s="334"/>
      <c r="G558" s="334"/>
      <c r="H558" s="204"/>
      <c r="I558" s="205"/>
      <c r="J558" s="206"/>
      <c r="K558" s="205"/>
      <c r="L558" s="206"/>
      <c r="M558" s="207"/>
      <c r="N558" s="208"/>
      <c r="O558" s="209"/>
      <c r="P558" s="207"/>
      <c r="Q558" s="208"/>
      <c r="R558" s="210"/>
      <c r="S558" s="211"/>
      <c r="T558" s="278">
        <f t="shared" si="26"/>
        <v>0</v>
      </c>
      <c r="U558" s="356">
        <f t="shared" si="27"/>
        <v>19</v>
      </c>
    </row>
    <row r="559" spans="1:21" ht="18" customHeight="1">
      <c r="A559" s="826"/>
      <c r="B559" s="827"/>
      <c r="C559" s="829"/>
      <c r="D559" s="829"/>
      <c r="E559" s="201">
        <v>11</v>
      </c>
      <c r="F559" s="334"/>
      <c r="G559" s="334"/>
      <c r="H559" s="204"/>
      <c r="I559" s="205"/>
      <c r="J559" s="206"/>
      <c r="K559" s="205"/>
      <c r="L559" s="206"/>
      <c r="M559" s="207"/>
      <c r="N559" s="208"/>
      <c r="O559" s="209"/>
      <c r="P559" s="207"/>
      <c r="Q559" s="208"/>
      <c r="R559" s="210"/>
      <c r="S559" s="211"/>
      <c r="T559" s="278">
        <f t="shared" si="26"/>
        <v>0</v>
      </c>
      <c r="U559" s="356">
        <f t="shared" si="27"/>
        <v>19</v>
      </c>
    </row>
    <row r="560" spans="1:21" ht="18" customHeight="1">
      <c r="A560" s="826"/>
      <c r="B560" s="827"/>
      <c r="C560" s="829"/>
      <c r="D560" s="829"/>
      <c r="E560" s="201">
        <v>12</v>
      </c>
      <c r="F560" s="334"/>
      <c r="G560" s="334"/>
      <c r="H560" s="204"/>
      <c r="I560" s="205"/>
      <c r="J560" s="206"/>
      <c r="K560" s="205"/>
      <c r="L560" s="206"/>
      <c r="M560" s="207"/>
      <c r="N560" s="208"/>
      <c r="O560" s="209"/>
      <c r="P560" s="207"/>
      <c r="Q560" s="208"/>
      <c r="R560" s="210"/>
      <c r="S560" s="211"/>
      <c r="T560" s="278">
        <f t="shared" si="26"/>
        <v>0</v>
      </c>
      <c r="U560" s="356">
        <f t="shared" si="27"/>
        <v>19</v>
      </c>
    </row>
    <row r="561" spans="1:21" ht="18" customHeight="1">
      <c r="A561" s="826"/>
      <c r="B561" s="827"/>
      <c r="C561" s="829"/>
      <c r="D561" s="829"/>
      <c r="E561" s="201">
        <v>13</v>
      </c>
      <c r="F561" s="334"/>
      <c r="G561" s="334"/>
      <c r="H561" s="204"/>
      <c r="I561" s="205"/>
      <c r="J561" s="206"/>
      <c r="K561" s="205"/>
      <c r="L561" s="206"/>
      <c r="M561" s="207"/>
      <c r="N561" s="208"/>
      <c r="O561" s="209"/>
      <c r="P561" s="207"/>
      <c r="Q561" s="208"/>
      <c r="R561" s="210"/>
      <c r="S561" s="211"/>
      <c r="T561" s="278">
        <f t="shared" si="26"/>
        <v>0</v>
      </c>
      <c r="U561" s="356">
        <f t="shared" si="27"/>
        <v>19</v>
      </c>
    </row>
    <row r="562" spans="1:21" ht="18" customHeight="1">
      <c r="A562" s="826"/>
      <c r="B562" s="827"/>
      <c r="C562" s="829"/>
      <c r="D562" s="829"/>
      <c r="E562" s="201">
        <v>14</v>
      </c>
      <c r="F562" s="334"/>
      <c r="G562" s="334"/>
      <c r="H562" s="204"/>
      <c r="I562" s="205"/>
      <c r="J562" s="206"/>
      <c r="K562" s="205"/>
      <c r="L562" s="206"/>
      <c r="M562" s="207"/>
      <c r="N562" s="208"/>
      <c r="O562" s="209"/>
      <c r="P562" s="207"/>
      <c r="Q562" s="208"/>
      <c r="R562" s="210"/>
      <c r="S562" s="211"/>
      <c r="T562" s="278">
        <f t="shared" si="26"/>
        <v>0</v>
      </c>
      <c r="U562" s="356">
        <f t="shared" si="27"/>
        <v>19</v>
      </c>
    </row>
    <row r="563" spans="1:21" ht="18" customHeight="1">
      <c r="A563" s="826"/>
      <c r="B563" s="827"/>
      <c r="C563" s="829"/>
      <c r="D563" s="829"/>
      <c r="E563" s="201">
        <v>15</v>
      </c>
      <c r="F563" s="334"/>
      <c r="G563" s="334"/>
      <c r="H563" s="204"/>
      <c r="I563" s="205"/>
      <c r="J563" s="206"/>
      <c r="K563" s="205"/>
      <c r="L563" s="206"/>
      <c r="M563" s="207"/>
      <c r="N563" s="208"/>
      <c r="O563" s="209"/>
      <c r="P563" s="207"/>
      <c r="Q563" s="208"/>
      <c r="R563" s="210"/>
      <c r="S563" s="211"/>
      <c r="T563" s="278">
        <f t="shared" si="26"/>
        <v>0</v>
      </c>
      <c r="U563" s="356">
        <f t="shared" si="27"/>
        <v>19</v>
      </c>
    </row>
    <row r="564" spans="1:21" ht="18" customHeight="1">
      <c r="A564" s="826"/>
      <c r="B564" s="827"/>
      <c r="C564" s="829"/>
      <c r="D564" s="829"/>
      <c r="E564" s="201">
        <v>16</v>
      </c>
      <c r="F564" s="334"/>
      <c r="G564" s="334"/>
      <c r="H564" s="204"/>
      <c r="I564" s="205"/>
      <c r="J564" s="206"/>
      <c r="K564" s="205"/>
      <c r="L564" s="206"/>
      <c r="M564" s="207"/>
      <c r="N564" s="208"/>
      <c r="O564" s="209"/>
      <c r="P564" s="207"/>
      <c r="Q564" s="208"/>
      <c r="R564" s="210"/>
      <c r="S564" s="211"/>
      <c r="T564" s="278">
        <f t="shared" si="26"/>
        <v>0</v>
      </c>
      <c r="U564" s="356">
        <f t="shared" si="27"/>
        <v>19</v>
      </c>
    </row>
    <row r="565" spans="1:21" ht="18" customHeight="1">
      <c r="A565" s="826"/>
      <c r="B565" s="827"/>
      <c r="C565" s="829"/>
      <c r="D565" s="829"/>
      <c r="E565" s="201">
        <v>17</v>
      </c>
      <c r="F565" s="334"/>
      <c r="G565" s="334"/>
      <c r="H565" s="204"/>
      <c r="I565" s="205"/>
      <c r="J565" s="206"/>
      <c r="K565" s="205"/>
      <c r="L565" s="206"/>
      <c r="M565" s="207"/>
      <c r="N565" s="208"/>
      <c r="O565" s="209"/>
      <c r="P565" s="207"/>
      <c r="Q565" s="208"/>
      <c r="R565" s="210"/>
      <c r="S565" s="211"/>
      <c r="T565" s="278">
        <f t="shared" si="26"/>
        <v>0</v>
      </c>
      <c r="U565" s="356">
        <f t="shared" si="27"/>
        <v>19</v>
      </c>
    </row>
    <row r="566" spans="1:21" ht="18" customHeight="1">
      <c r="A566" s="826"/>
      <c r="B566" s="827"/>
      <c r="C566" s="829"/>
      <c r="D566" s="829"/>
      <c r="E566" s="201">
        <v>18</v>
      </c>
      <c r="F566" s="334"/>
      <c r="G566" s="334"/>
      <c r="H566" s="204"/>
      <c r="I566" s="205"/>
      <c r="J566" s="206"/>
      <c r="K566" s="205"/>
      <c r="L566" s="206"/>
      <c r="M566" s="207"/>
      <c r="N566" s="208"/>
      <c r="O566" s="209"/>
      <c r="P566" s="207"/>
      <c r="Q566" s="208"/>
      <c r="R566" s="210"/>
      <c r="S566" s="211"/>
      <c r="T566" s="278">
        <f t="shared" si="26"/>
        <v>0</v>
      </c>
      <c r="U566" s="356">
        <f t="shared" si="27"/>
        <v>19</v>
      </c>
    </row>
    <row r="567" spans="1:21" ht="18" customHeight="1">
      <c r="A567" s="826"/>
      <c r="B567" s="827"/>
      <c r="C567" s="829"/>
      <c r="D567" s="829"/>
      <c r="E567" s="201">
        <v>19</v>
      </c>
      <c r="F567" s="334"/>
      <c r="G567" s="334"/>
      <c r="H567" s="204"/>
      <c r="I567" s="205"/>
      <c r="J567" s="206"/>
      <c r="K567" s="205"/>
      <c r="L567" s="206"/>
      <c r="M567" s="207"/>
      <c r="N567" s="208"/>
      <c r="O567" s="209"/>
      <c r="P567" s="207"/>
      <c r="Q567" s="208"/>
      <c r="R567" s="210"/>
      <c r="S567" s="211"/>
      <c r="T567" s="278">
        <f t="shared" si="26"/>
        <v>0</v>
      </c>
      <c r="U567" s="356">
        <f t="shared" si="27"/>
        <v>19</v>
      </c>
    </row>
    <row r="568" spans="1:21" ht="18" customHeight="1">
      <c r="A568" s="826"/>
      <c r="B568" s="827"/>
      <c r="C568" s="829"/>
      <c r="D568" s="829"/>
      <c r="E568" s="201">
        <v>20</v>
      </c>
      <c r="F568" s="334"/>
      <c r="G568" s="334"/>
      <c r="H568" s="204"/>
      <c r="I568" s="205"/>
      <c r="J568" s="206"/>
      <c r="K568" s="205"/>
      <c r="L568" s="206"/>
      <c r="M568" s="207"/>
      <c r="N568" s="208"/>
      <c r="O568" s="209"/>
      <c r="P568" s="207"/>
      <c r="Q568" s="208"/>
      <c r="R568" s="210"/>
      <c r="S568" s="211"/>
      <c r="T568" s="278">
        <f t="shared" si="26"/>
        <v>0</v>
      </c>
      <c r="U568" s="356">
        <f t="shared" si="27"/>
        <v>19</v>
      </c>
    </row>
    <row r="569" spans="1:21" ht="18" customHeight="1">
      <c r="A569" s="826"/>
      <c r="B569" s="827"/>
      <c r="C569" s="829"/>
      <c r="D569" s="829"/>
      <c r="E569" s="201">
        <v>21</v>
      </c>
      <c r="F569" s="334"/>
      <c r="G569" s="334"/>
      <c r="H569" s="204"/>
      <c r="I569" s="205"/>
      <c r="J569" s="206"/>
      <c r="K569" s="205"/>
      <c r="L569" s="206"/>
      <c r="M569" s="207"/>
      <c r="N569" s="208"/>
      <c r="O569" s="209"/>
      <c r="P569" s="207"/>
      <c r="Q569" s="208"/>
      <c r="R569" s="210"/>
      <c r="S569" s="211"/>
      <c r="T569" s="278">
        <f t="shared" si="26"/>
        <v>0</v>
      </c>
      <c r="U569" s="356">
        <f t="shared" si="27"/>
        <v>19</v>
      </c>
    </row>
    <row r="570" spans="1:21" ht="18" customHeight="1">
      <c r="A570" s="826"/>
      <c r="B570" s="827"/>
      <c r="C570" s="829"/>
      <c r="D570" s="829"/>
      <c r="E570" s="201">
        <v>22</v>
      </c>
      <c r="F570" s="334"/>
      <c r="G570" s="334"/>
      <c r="H570" s="204"/>
      <c r="I570" s="205"/>
      <c r="J570" s="206"/>
      <c r="K570" s="205"/>
      <c r="L570" s="206"/>
      <c r="M570" s="207"/>
      <c r="N570" s="208"/>
      <c r="O570" s="209"/>
      <c r="P570" s="207"/>
      <c r="Q570" s="208"/>
      <c r="R570" s="210"/>
      <c r="S570" s="211"/>
      <c r="T570" s="278">
        <f t="shared" si="26"/>
        <v>0</v>
      </c>
      <c r="U570" s="356">
        <f t="shared" si="27"/>
        <v>19</v>
      </c>
    </row>
    <row r="571" spans="1:21" ht="18" customHeight="1">
      <c r="A571" s="826"/>
      <c r="B571" s="827"/>
      <c r="C571" s="829"/>
      <c r="D571" s="829"/>
      <c r="E571" s="201">
        <v>23</v>
      </c>
      <c r="F571" s="334"/>
      <c r="G571" s="334"/>
      <c r="H571" s="204"/>
      <c r="I571" s="205"/>
      <c r="J571" s="206"/>
      <c r="K571" s="205"/>
      <c r="L571" s="206"/>
      <c r="M571" s="207"/>
      <c r="N571" s="208"/>
      <c r="O571" s="209"/>
      <c r="P571" s="207"/>
      <c r="Q571" s="208"/>
      <c r="R571" s="210"/>
      <c r="S571" s="211"/>
      <c r="T571" s="278">
        <f t="shared" si="26"/>
        <v>0</v>
      </c>
      <c r="U571" s="356">
        <f t="shared" si="27"/>
        <v>19</v>
      </c>
    </row>
    <row r="572" spans="1:21" ht="18" customHeight="1">
      <c r="A572" s="826"/>
      <c r="B572" s="827"/>
      <c r="C572" s="829"/>
      <c r="D572" s="829"/>
      <c r="E572" s="201">
        <v>24</v>
      </c>
      <c r="F572" s="334"/>
      <c r="G572" s="334"/>
      <c r="H572" s="204"/>
      <c r="I572" s="205"/>
      <c r="J572" s="206"/>
      <c r="K572" s="205"/>
      <c r="L572" s="206"/>
      <c r="M572" s="207"/>
      <c r="N572" s="208"/>
      <c r="O572" s="209"/>
      <c r="P572" s="207"/>
      <c r="Q572" s="208"/>
      <c r="R572" s="210"/>
      <c r="S572" s="211"/>
      <c r="T572" s="278">
        <f t="shared" si="26"/>
        <v>0</v>
      </c>
      <c r="U572" s="356">
        <f t="shared" si="27"/>
        <v>19</v>
      </c>
    </row>
    <row r="573" spans="1:21" ht="18" customHeight="1">
      <c r="A573" s="826"/>
      <c r="B573" s="827"/>
      <c r="C573" s="829"/>
      <c r="D573" s="829"/>
      <c r="E573" s="201">
        <v>25</v>
      </c>
      <c r="F573" s="334"/>
      <c r="G573" s="334"/>
      <c r="H573" s="204"/>
      <c r="I573" s="205"/>
      <c r="J573" s="206"/>
      <c r="K573" s="205"/>
      <c r="L573" s="206"/>
      <c r="M573" s="207"/>
      <c r="N573" s="208"/>
      <c r="O573" s="209"/>
      <c r="P573" s="207"/>
      <c r="Q573" s="208"/>
      <c r="R573" s="210"/>
      <c r="S573" s="211"/>
      <c r="T573" s="278">
        <f t="shared" si="26"/>
        <v>0</v>
      </c>
      <c r="U573" s="356">
        <f t="shared" si="27"/>
        <v>19</v>
      </c>
    </row>
    <row r="574" spans="1:21" ht="18" customHeight="1">
      <c r="A574" s="826"/>
      <c r="B574" s="827"/>
      <c r="C574" s="829"/>
      <c r="D574" s="829"/>
      <c r="E574" s="201">
        <v>26</v>
      </c>
      <c r="F574" s="334"/>
      <c r="G574" s="334"/>
      <c r="H574" s="204"/>
      <c r="I574" s="205"/>
      <c r="J574" s="206"/>
      <c r="K574" s="205"/>
      <c r="L574" s="206"/>
      <c r="M574" s="207"/>
      <c r="N574" s="208"/>
      <c r="O574" s="209"/>
      <c r="P574" s="207"/>
      <c r="Q574" s="208"/>
      <c r="R574" s="210"/>
      <c r="S574" s="211"/>
      <c r="T574" s="278">
        <f t="shared" si="26"/>
        <v>0</v>
      </c>
      <c r="U574" s="356">
        <f t="shared" si="27"/>
        <v>19</v>
      </c>
    </row>
    <row r="575" spans="1:21" ht="18" customHeight="1">
      <c r="A575" s="826"/>
      <c r="B575" s="827"/>
      <c r="C575" s="829"/>
      <c r="D575" s="829"/>
      <c r="E575" s="201">
        <v>27</v>
      </c>
      <c r="F575" s="334"/>
      <c r="G575" s="334"/>
      <c r="H575" s="204"/>
      <c r="I575" s="205"/>
      <c r="J575" s="206"/>
      <c r="K575" s="205"/>
      <c r="L575" s="206"/>
      <c r="M575" s="207"/>
      <c r="N575" s="208"/>
      <c r="O575" s="209"/>
      <c r="P575" s="207"/>
      <c r="Q575" s="208"/>
      <c r="R575" s="210"/>
      <c r="S575" s="211"/>
      <c r="T575" s="278">
        <f t="shared" si="26"/>
        <v>0</v>
      </c>
      <c r="U575" s="356">
        <f t="shared" si="27"/>
        <v>19</v>
      </c>
    </row>
    <row r="576" spans="1:21" ht="18" customHeight="1">
      <c r="A576" s="826"/>
      <c r="B576" s="827"/>
      <c r="C576" s="829"/>
      <c r="D576" s="829"/>
      <c r="E576" s="201">
        <v>28</v>
      </c>
      <c r="F576" s="334"/>
      <c r="G576" s="334"/>
      <c r="H576" s="204"/>
      <c r="I576" s="205"/>
      <c r="J576" s="206"/>
      <c r="K576" s="205"/>
      <c r="L576" s="206"/>
      <c r="M576" s="207"/>
      <c r="N576" s="208"/>
      <c r="O576" s="209"/>
      <c r="P576" s="207"/>
      <c r="Q576" s="208"/>
      <c r="R576" s="210"/>
      <c r="S576" s="211"/>
      <c r="T576" s="278">
        <f t="shared" si="26"/>
        <v>0</v>
      </c>
      <c r="U576" s="356">
        <f t="shared" si="27"/>
        <v>19</v>
      </c>
    </row>
    <row r="577" spans="1:21" ht="18" customHeight="1">
      <c r="A577" s="826"/>
      <c r="B577" s="827"/>
      <c r="C577" s="829"/>
      <c r="D577" s="829"/>
      <c r="E577" s="201">
        <v>29</v>
      </c>
      <c r="F577" s="334"/>
      <c r="G577" s="334"/>
      <c r="H577" s="204"/>
      <c r="I577" s="205"/>
      <c r="J577" s="206"/>
      <c r="K577" s="205"/>
      <c r="L577" s="206"/>
      <c r="M577" s="207"/>
      <c r="N577" s="208"/>
      <c r="O577" s="209"/>
      <c r="P577" s="207"/>
      <c r="Q577" s="208"/>
      <c r="R577" s="210"/>
      <c r="S577" s="211"/>
      <c r="T577" s="278">
        <f t="shared" si="26"/>
        <v>0</v>
      </c>
      <c r="U577" s="356">
        <f t="shared" si="27"/>
        <v>19</v>
      </c>
    </row>
    <row r="578" spans="1:21" ht="18" customHeight="1">
      <c r="A578" s="834"/>
      <c r="B578" s="835"/>
      <c r="C578" s="829"/>
      <c r="D578" s="829"/>
      <c r="E578" s="277">
        <v>30</v>
      </c>
      <c r="F578" s="375"/>
      <c r="G578" s="375"/>
      <c r="H578" s="134"/>
      <c r="I578" s="135"/>
      <c r="J578" s="212"/>
      <c r="K578" s="135"/>
      <c r="L578" s="212"/>
      <c r="M578" s="27"/>
      <c r="N578" s="120"/>
      <c r="O578" s="109"/>
      <c r="P578" s="27"/>
      <c r="Q578" s="120"/>
      <c r="R578" s="32"/>
      <c r="S578" s="122"/>
      <c r="T578" s="136">
        <f t="shared" si="26"/>
        <v>0</v>
      </c>
      <c r="U578" s="356">
        <f t="shared" si="27"/>
        <v>19</v>
      </c>
    </row>
    <row r="579" spans="1:21" ht="18" customHeight="1">
      <c r="A579" s="824">
        <v>20</v>
      </c>
      <c r="B579" s="825"/>
      <c r="C579" s="828" t="str">
        <f>IF(ISERROR(VLOOKUP($A579,【大規模】地域番号⑨!$BD:$BF,2,FALSE)),"",VLOOKUP($A579,【大規模】地域番号⑨!$BD:$BF,2,FALSE))</f>
        <v/>
      </c>
      <c r="D579" s="828" t="str">
        <f>IF(ISERROR(VLOOKUP($A579,【大規模】地域番号⑨!$BD:$BF,3,FALSE)),"",VLOOKUP($A579,【大規模】地域番号⑨!$BD:$BF,3,FALSE))</f>
        <v/>
      </c>
      <c r="E579" s="201">
        <v>1</v>
      </c>
      <c r="F579" s="334"/>
      <c r="G579" s="334"/>
      <c r="H579" s="176"/>
      <c r="I579" s="177"/>
      <c r="J579" s="178"/>
      <c r="K579" s="180"/>
      <c r="L579" s="181"/>
      <c r="M579" s="179"/>
      <c r="N579" s="180"/>
      <c r="O579" s="181"/>
      <c r="P579" s="179"/>
      <c r="Q579" s="180"/>
      <c r="R579" s="182"/>
      <c r="S579" s="183"/>
      <c r="T579" s="257">
        <f t="shared" si="26"/>
        <v>0</v>
      </c>
      <c r="U579" s="356">
        <f>$A$579</f>
        <v>20</v>
      </c>
    </row>
    <row r="580" spans="1:21" ht="18" customHeight="1">
      <c r="A580" s="826"/>
      <c r="B580" s="827"/>
      <c r="C580" s="829"/>
      <c r="D580" s="829"/>
      <c r="E580" s="201">
        <v>2</v>
      </c>
      <c r="F580" s="334"/>
      <c r="G580" s="334"/>
      <c r="H580" s="128"/>
      <c r="I580" s="111"/>
      <c r="J580" s="106"/>
      <c r="K580" s="112"/>
      <c r="L580" s="107"/>
      <c r="M580" s="12"/>
      <c r="N580" s="112"/>
      <c r="O580" s="107"/>
      <c r="P580" s="12"/>
      <c r="Q580" s="112"/>
      <c r="R580" s="31"/>
      <c r="S580" s="115"/>
      <c r="T580" s="93">
        <f t="shared" si="26"/>
        <v>0</v>
      </c>
      <c r="U580" s="356">
        <f t="shared" ref="U580:U608" si="28">$A$579</f>
        <v>20</v>
      </c>
    </row>
    <row r="581" spans="1:21" ht="18" customHeight="1">
      <c r="A581" s="826"/>
      <c r="B581" s="827"/>
      <c r="C581" s="829"/>
      <c r="D581" s="829"/>
      <c r="E581" s="201">
        <v>3</v>
      </c>
      <c r="F581" s="334"/>
      <c r="G581" s="334"/>
      <c r="H581" s="128"/>
      <c r="I581" s="111"/>
      <c r="J581" s="106"/>
      <c r="K581" s="112"/>
      <c r="L581" s="107"/>
      <c r="M581" s="12"/>
      <c r="N581" s="112"/>
      <c r="O581" s="107"/>
      <c r="P581" s="12"/>
      <c r="Q581" s="112"/>
      <c r="R581" s="31"/>
      <c r="S581" s="115"/>
      <c r="T581" s="93">
        <f t="shared" si="26"/>
        <v>0</v>
      </c>
      <c r="U581" s="356">
        <f t="shared" si="28"/>
        <v>20</v>
      </c>
    </row>
    <row r="582" spans="1:21" ht="18" customHeight="1">
      <c r="A582" s="826"/>
      <c r="B582" s="827"/>
      <c r="C582" s="829"/>
      <c r="D582" s="829"/>
      <c r="E582" s="201">
        <v>4</v>
      </c>
      <c r="F582" s="334"/>
      <c r="G582" s="334"/>
      <c r="H582" s="128"/>
      <c r="I582" s="111"/>
      <c r="J582" s="106"/>
      <c r="K582" s="112"/>
      <c r="L582" s="107"/>
      <c r="M582" s="12"/>
      <c r="N582" s="112"/>
      <c r="O582" s="107"/>
      <c r="P582" s="12"/>
      <c r="Q582" s="112"/>
      <c r="R582" s="31"/>
      <c r="S582" s="115"/>
      <c r="T582" s="93">
        <f t="shared" si="26"/>
        <v>0</v>
      </c>
      <c r="U582" s="356">
        <f t="shared" si="28"/>
        <v>20</v>
      </c>
    </row>
    <row r="583" spans="1:21" ht="18" customHeight="1">
      <c r="A583" s="826"/>
      <c r="B583" s="827"/>
      <c r="C583" s="829"/>
      <c r="D583" s="829"/>
      <c r="E583" s="201">
        <v>5</v>
      </c>
      <c r="F583" s="334"/>
      <c r="G583" s="334"/>
      <c r="H583" s="128"/>
      <c r="I583" s="111"/>
      <c r="J583" s="106"/>
      <c r="K583" s="112"/>
      <c r="L583" s="107"/>
      <c r="M583" s="12"/>
      <c r="N583" s="112"/>
      <c r="O583" s="107"/>
      <c r="P583" s="12"/>
      <c r="Q583" s="112"/>
      <c r="R583" s="31"/>
      <c r="S583" s="115"/>
      <c r="T583" s="93">
        <f t="shared" si="26"/>
        <v>0</v>
      </c>
      <c r="U583" s="356">
        <f t="shared" si="28"/>
        <v>20</v>
      </c>
    </row>
    <row r="584" spans="1:21" ht="18" customHeight="1">
      <c r="A584" s="826"/>
      <c r="B584" s="827"/>
      <c r="C584" s="829"/>
      <c r="D584" s="829"/>
      <c r="E584" s="201">
        <v>6</v>
      </c>
      <c r="F584" s="334"/>
      <c r="G584" s="334"/>
      <c r="H584" s="128"/>
      <c r="I584" s="111"/>
      <c r="J584" s="106"/>
      <c r="K584" s="111"/>
      <c r="L584" s="106"/>
      <c r="M584" s="12"/>
      <c r="N584" s="111"/>
      <c r="O584" s="107"/>
      <c r="P584" s="25"/>
      <c r="Q584" s="112"/>
      <c r="R584" s="31"/>
      <c r="S584" s="115"/>
      <c r="T584" s="93">
        <f t="shared" si="26"/>
        <v>0</v>
      </c>
      <c r="U584" s="356">
        <f t="shared" si="28"/>
        <v>20</v>
      </c>
    </row>
    <row r="585" spans="1:21" ht="18" customHeight="1">
      <c r="A585" s="826"/>
      <c r="B585" s="827"/>
      <c r="C585" s="829"/>
      <c r="D585" s="829"/>
      <c r="E585" s="201">
        <v>7</v>
      </c>
      <c r="F585" s="334"/>
      <c r="G585" s="334"/>
      <c r="H585" s="128"/>
      <c r="I585" s="111"/>
      <c r="J585" s="106"/>
      <c r="K585" s="111"/>
      <c r="L585" s="106"/>
      <c r="M585" s="12"/>
      <c r="N585" s="111"/>
      <c r="O585" s="107"/>
      <c r="P585" s="25"/>
      <c r="Q585" s="112"/>
      <c r="R585" s="31"/>
      <c r="S585" s="115"/>
      <c r="T585" s="93">
        <f t="shared" ref="T585:T608" si="29">IF(J585="",0,INT(SUM(PRODUCT(J585,L585,O585),R585)))</f>
        <v>0</v>
      </c>
      <c r="U585" s="356">
        <f t="shared" si="28"/>
        <v>20</v>
      </c>
    </row>
    <row r="586" spans="1:21" ht="18" customHeight="1">
      <c r="A586" s="826"/>
      <c r="B586" s="827"/>
      <c r="C586" s="829"/>
      <c r="D586" s="829"/>
      <c r="E586" s="201">
        <v>8</v>
      </c>
      <c r="F586" s="334"/>
      <c r="G586" s="334"/>
      <c r="H586" s="128"/>
      <c r="I586" s="111"/>
      <c r="J586" s="106"/>
      <c r="K586" s="111"/>
      <c r="L586" s="106"/>
      <c r="M586" s="12"/>
      <c r="N586" s="111"/>
      <c r="O586" s="107"/>
      <c r="P586" s="25"/>
      <c r="Q586" s="112"/>
      <c r="R586" s="31"/>
      <c r="S586" s="115"/>
      <c r="T586" s="93">
        <f t="shared" si="29"/>
        <v>0</v>
      </c>
      <c r="U586" s="356">
        <f t="shared" si="28"/>
        <v>20</v>
      </c>
    </row>
    <row r="587" spans="1:21" ht="18" customHeight="1">
      <c r="A587" s="826"/>
      <c r="B587" s="827"/>
      <c r="C587" s="829"/>
      <c r="D587" s="829"/>
      <c r="E587" s="201">
        <v>9</v>
      </c>
      <c r="F587" s="334"/>
      <c r="G587" s="334"/>
      <c r="H587" s="128"/>
      <c r="I587" s="111"/>
      <c r="J587" s="106"/>
      <c r="K587" s="111"/>
      <c r="L587" s="106"/>
      <c r="M587" s="12"/>
      <c r="N587" s="112"/>
      <c r="O587" s="107"/>
      <c r="P587" s="12"/>
      <c r="Q587" s="112"/>
      <c r="R587" s="31"/>
      <c r="S587" s="115"/>
      <c r="T587" s="93">
        <f t="shared" si="29"/>
        <v>0</v>
      </c>
      <c r="U587" s="356">
        <f t="shared" si="28"/>
        <v>20</v>
      </c>
    </row>
    <row r="588" spans="1:21" ht="18" customHeight="1">
      <c r="A588" s="826"/>
      <c r="B588" s="827"/>
      <c r="C588" s="829"/>
      <c r="D588" s="829"/>
      <c r="E588" s="201">
        <v>10</v>
      </c>
      <c r="F588" s="334"/>
      <c r="G588" s="334"/>
      <c r="H588" s="204"/>
      <c r="I588" s="205"/>
      <c r="J588" s="206"/>
      <c r="K588" s="205"/>
      <c r="L588" s="206"/>
      <c r="M588" s="207"/>
      <c r="N588" s="208"/>
      <c r="O588" s="209"/>
      <c r="P588" s="207"/>
      <c r="Q588" s="208"/>
      <c r="R588" s="210"/>
      <c r="S588" s="211"/>
      <c r="T588" s="278">
        <f t="shared" si="29"/>
        <v>0</v>
      </c>
      <c r="U588" s="356">
        <f t="shared" si="28"/>
        <v>20</v>
      </c>
    </row>
    <row r="589" spans="1:21" ht="18" customHeight="1">
      <c r="A589" s="826"/>
      <c r="B589" s="827"/>
      <c r="C589" s="829"/>
      <c r="D589" s="829"/>
      <c r="E589" s="201">
        <v>11</v>
      </c>
      <c r="F589" s="334"/>
      <c r="G589" s="334"/>
      <c r="H589" s="204"/>
      <c r="I589" s="205"/>
      <c r="J589" s="206"/>
      <c r="K589" s="205"/>
      <c r="L589" s="206"/>
      <c r="M589" s="207"/>
      <c r="N589" s="208"/>
      <c r="O589" s="209"/>
      <c r="P589" s="207"/>
      <c r="Q589" s="208"/>
      <c r="R589" s="210"/>
      <c r="S589" s="211"/>
      <c r="T589" s="278">
        <f t="shared" si="29"/>
        <v>0</v>
      </c>
      <c r="U589" s="356">
        <f t="shared" si="28"/>
        <v>20</v>
      </c>
    </row>
    <row r="590" spans="1:21" ht="18" customHeight="1">
      <c r="A590" s="826"/>
      <c r="B590" s="827"/>
      <c r="C590" s="829"/>
      <c r="D590" s="829"/>
      <c r="E590" s="201">
        <v>12</v>
      </c>
      <c r="F590" s="334"/>
      <c r="G590" s="334"/>
      <c r="H590" s="204"/>
      <c r="I590" s="205"/>
      <c r="J590" s="206"/>
      <c r="K590" s="205"/>
      <c r="L590" s="206"/>
      <c r="M590" s="207"/>
      <c r="N590" s="208"/>
      <c r="O590" s="209"/>
      <c r="P590" s="207"/>
      <c r="Q590" s="208"/>
      <c r="R590" s="210"/>
      <c r="S590" s="211"/>
      <c r="T590" s="278">
        <f t="shared" si="29"/>
        <v>0</v>
      </c>
      <c r="U590" s="356">
        <f t="shared" si="28"/>
        <v>20</v>
      </c>
    </row>
    <row r="591" spans="1:21" ht="18" customHeight="1">
      <c r="A591" s="826"/>
      <c r="B591" s="827"/>
      <c r="C591" s="829"/>
      <c r="D591" s="829"/>
      <c r="E591" s="201">
        <v>13</v>
      </c>
      <c r="F591" s="334"/>
      <c r="G591" s="334"/>
      <c r="H591" s="204"/>
      <c r="I591" s="205"/>
      <c r="J591" s="206"/>
      <c r="K591" s="205"/>
      <c r="L591" s="206"/>
      <c r="M591" s="207"/>
      <c r="N591" s="208"/>
      <c r="O591" s="209"/>
      <c r="P591" s="207"/>
      <c r="Q591" s="208"/>
      <c r="R591" s="210"/>
      <c r="S591" s="211"/>
      <c r="T591" s="278">
        <f t="shared" si="29"/>
        <v>0</v>
      </c>
      <c r="U591" s="356">
        <f t="shared" si="28"/>
        <v>20</v>
      </c>
    </row>
    <row r="592" spans="1:21" ht="18" customHeight="1">
      <c r="A592" s="826"/>
      <c r="B592" s="827"/>
      <c r="C592" s="829"/>
      <c r="D592" s="829"/>
      <c r="E592" s="201">
        <v>14</v>
      </c>
      <c r="F592" s="334"/>
      <c r="G592" s="334"/>
      <c r="H592" s="204"/>
      <c r="I592" s="205"/>
      <c r="J592" s="206"/>
      <c r="K592" s="205"/>
      <c r="L592" s="206"/>
      <c r="M592" s="207"/>
      <c r="N592" s="208"/>
      <c r="O592" s="209"/>
      <c r="P592" s="207"/>
      <c r="Q592" s="208"/>
      <c r="R592" s="210"/>
      <c r="S592" s="211"/>
      <c r="T592" s="278">
        <f t="shared" si="29"/>
        <v>0</v>
      </c>
      <c r="U592" s="356">
        <f t="shared" si="28"/>
        <v>20</v>
      </c>
    </row>
    <row r="593" spans="1:21" ht="18" customHeight="1">
      <c r="A593" s="826"/>
      <c r="B593" s="827"/>
      <c r="C593" s="829"/>
      <c r="D593" s="829"/>
      <c r="E593" s="201">
        <v>15</v>
      </c>
      <c r="F593" s="334"/>
      <c r="G593" s="334"/>
      <c r="H593" s="204"/>
      <c r="I593" s="205"/>
      <c r="J593" s="206"/>
      <c r="K593" s="205"/>
      <c r="L593" s="206"/>
      <c r="M593" s="207"/>
      <c r="N593" s="208"/>
      <c r="O593" s="209"/>
      <c r="P593" s="207"/>
      <c r="Q593" s="208"/>
      <c r="R593" s="210"/>
      <c r="S593" s="211"/>
      <c r="T593" s="278">
        <f t="shared" si="29"/>
        <v>0</v>
      </c>
      <c r="U593" s="356">
        <f t="shared" si="28"/>
        <v>20</v>
      </c>
    </row>
    <row r="594" spans="1:21" ht="18" customHeight="1">
      <c r="A594" s="826"/>
      <c r="B594" s="827"/>
      <c r="C594" s="829"/>
      <c r="D594" s="829"/>
      <c r="E594" s="201">
        <v>16</v>
      </c>
      <c r="F594" s="334"/>
      <c r="G594" s="334"/>
      <c r="H594" s="204"/>
      <c r="I594" s="205"/>
      <c r="J594" s="206"/>
      <c r="K594" s="205"/>
      <c r="L594" s="206"/>
      <c r="M594" s="207"/>
      <c r="N594" s="208"/>
      <c r="O594" s="209"/>
      <c r="P594" s="207"/>
      <c r="Q594" s="208"/>
      <c r="R594" s="210"/>
      <c r="S594" s="211"/>
      <c r="T594" s="278">
        <f t="shared" si="29"/>
        <v>0</v>
      </c>
      <c r="U594" s="356">
        <f t="shared" si="28"/>
        <v>20</v>
      </c>
    </row>
    <row r="595" spans="1:21" ht="18" customHeight="1">
      <c r="A595" s="826"/>
      <c r="B595" s="827"/>
      <c r="C595" s="829"/>
      <c r="D595" s="829"/>
      <c r="E595" s="201">
        <v>17</v>
      </c>
      <c r="F595" s="334"/>
      <c r="G595" s="334"/>
      <c r="H595" s="204"/>
      <c r="I595" s="205"/>
      <c r="J595" s="206"/>
      <c r="K595" s="205"/>
      <c r="L595" s="206"/>
      <c r="M595" s="207"/>
      <c r="N595" s="208"/>
      <c r="O595" s="209"/>
      <c r="P595" s="207"/>
      <c r="Q595" s="208"/>
      <c r="R595" s="210"/>
      <c r="S595" s="211"/>
      <c r="T595" s="278">
        <f t="shared" si="29"/>
        <v>0</v>
      </c>
      <c r="U595" s="356">
        <f t="shared" si="28"/>
        <v>20</v>
      </c>
    </row>
    <row r="596" spans="1:21" ht="18" customHeight="1">
      <c r="A596" s="826"/>
      <c r="B596" s="827"/>
      <c r="C596" s="829"/>
      <c r="D596" s="829"/>
      <c r="E596" s="201">
        <v>18</v>
      </c>
      <c r="F596" s="334"/>
      <c r="G596" s="334"/>
      <c r="H596" s="204"/>
      <c r="I596" s="205"/>
      <c r="J596" s="206"/>
      <c r="K596" s="205"/>
      <c r="L596" s="206"/>
      <c r="M596" s="207"/>
      <c r="N596" s="208"/>
      <c r="O596" s="209"/>
      <c r="P596" s="207"/>
      <c r="Q596" s="208"/>
      <c r="R596" s="210"/>
      <c r="S596" s="211"/>
      <c r="T596" s="278">
        <f t="shared" si="29"/>
        <v>0</v>
      </c>
      <c r="U596" s="356">
        <f t="shared" si="28"/>
        <v>20</v>
      </c>
    </row>
    <row r="597" spans="1:21" ht="18" customHeight="1">
      <c r="A597" s="826"/>
      <c r="B597" s="827"/>
      <c r="C597" s="829"/>
      <c r="D597" s="829"/>
      <c r="E597" s="201">
        <v>19</v>
      </c>
      <c r="F597" s="334"/>
      <c r="G597" s="334"/>
      <c r="H597" s="204"/>
      <c r="I597" s="205"/>
      <c r="J597" s="206"/>
      <c r="K597" s="205"/>
      <c r="L597" s="206"/>
      <c r="M597" s="207"/>
      <c r="N597" s="208"/>
      <c r="O597" s="209"/>
      <c r="P597" s="207"/>
      <c r="Q597" s="208"/>
      <c r="R597" s="210"/>
      <c r="S597" s="211"/>
      <c r="T597" s="278">
        <f t="shared" si="29"/>
        <v>0</v>
      </c>
      <c r="U597" s="356">
        <f t="shared" si="28"/>
        <v>20</v>
      </c>
    </row>
    <row r="598" spans="1:21" ht="18" customHeight="1">
      <c r="A598" s="826"/>
      <c r="B598" s="827"/>
      <c r="C598" s="829"/>
      <c r="D598" s="829"/>
      <c r="E598" s="201">
        <v>20</v>
      </c>
      <c r="F598" s="334"/>
      <c r="G598" s="334"/>
      <c r="H598" s="204"/>
      <c r="I598" s="205"/>
      <c r="J598" s="206"/>
      <c r="K598" s="205"/>
      <c r="L598" s="206"/>
      <c r="M598" s="207"/>
      <c r="N598" s="208"/>
      <c r="O598" s="209"/>
      <c r="P598" s="207"/>
      <c r="Q598" s="208"/>
      <c r="R598" s="210"/>
      <c r="S598" s="211"/>
      <c r="T598" s="278">
        <f t="shared" si="29"/>
        <v>0</v>
      </c>
      <c r="U598" s="356">
        <f t="shared" si="28"/>
        <v>20</v>
      </c>
    </row>
    <row r="599" spans="1:21" ht="18" customHeight="1">
      <c r="A599" s="826"/>
      <c r="B599" s="827"/>
      <c r="C599" s="829"/>
      <c r="D599" s="829"/>
      <c r="E599" s="201">
        <v>21</v>
      </c>
      <c r="F599" s="334"/>
      <c r="G599" s="334"/>
      <c r="H599" s="204"/>
      <c r="I599" s="205"/>
      <c r="J599" s="206"/>
      <c r="K599" s="205"/>
      <c r="L599" s="206"/>
      <c r="M599" s="207"/>
      <c r="N599" s="208"/>
      <c r="O599" s="209"/>
      <c r="P599" s="207"/>
      <c r="Q599" s="208"/>
      <c r="R599" s="210"/>
      <c r="S599" s="211"/>
      <c r="T599" s="278">
        <f t="shared" si="29"/>
        <v>0</v>
      </c>
      <c r="U599" s="356">
        <f t="shared" si="28"/>
        <v>20</v>
      </c>
    </row>
    <row r="600" spans="1:21" ht="18" customHeight="1">
      <c r="A600" s="826"/>
      <c r="B600" s="827"/>
      <c r="C600" s="829"/>
      <c r="D600" s="829"/>
      <c r="E600" s="201">
        <v>22</v>
      </c>
      <c r="F600" s="334"/>
      <c r="G600" s="334"/>
      <c r="H600" s="204"/>
      <c r="I600" s="205"/>
      <c r="J600" s="206"/>
      <c r="K600" s="205"/>
      <c r="L600" s="206"/>
      <c r="M600" s="207"/>
      <c r="N600" s="208"/>
      <c r="O600" s="209"/>
      <c r="P600" s="207"/>
      <c r="Q600" s="208"/>
      <c r="R600" s="210"/>
      <c r="S600" s="211"/>
      <c r="T600" s="278">
        <f t="shared" si="29"/>
        <v>0</v>
      </c>
      <c r="U600" s="356">
        <f t="shared" si="28"/>
        <v>20</v>
      </c>
    </row>
    <row r="601" spans="1:21" ht="18" customHeight="1">
      <c r="A601" s="826"/>
      <c r="B601" s="827"/>
      <c r="C601" s="829"/>
      <c r="D601" s="829"/>
      <c r="E601" s="201">
        <v>23</v>
      </c>
      <c r="F601" s="334"/>
      <c r="G601" s="334"/>
      <c r="H601" s="204"/>
      <c r="I601" s="205"/>
      <c r="J601" s="206"/>
      <c r="K601" s="205"/>
      <c r="L601" s="206"/>
      <c r="M601" s="207"/>
      <c r="N601" s="208"/>
      <c r="O601" s="209"/>
      <c r="P601" s="207"/>
      <c r="Q601" s="208"/>
      <c r="R601" s="210"/>
      <c r="S601" s="211"/>
      <c r="T601" s="278">
        <f t="shared" si="29"/>
        <v>0</v>
      </c>
      <c r="U601" s="356">
        <f t="shared" si="28"/>
        <v>20</v>
      </c>
    </row>
    <row r="602" spans="1:21" ht="18" customHeight="1">
      <c r="A602" s="826"/>
      <c r="B602" s="827"/>
      <c r="C602" s="829"/>
      <c r="D602" s="829"/>
      <c r="E602" s="201">
        <v>24</v>
      </c>
      <c r="F602" s="334"/>
      <c r="G602" s="334"/>
      <c r="H602" s="204"/>
      <c r="I602" s="205"/>
      <c r="J602" s="206"/>
      <c r="K602" s="205"/>
      <c r="L602" s="206"/>
      <c r="M602" s="207"/>
      <c r="N602" s="208"/>
      <c r="O602" s="209"/>
      <c r="P602" s="207"/>
      <c r="Q602" s="208"/>
      <c r="R602" s="210"/>
      <c r="S602" s="211"/>
      <c r="T602" s="278">
        <f t="shared" si="29"/>
        <v>0</v>
      </c>
      <c r="U602" s="356">
        <f t="shared" si="28"/>
        <v>20</v>
      </c>
    </row>
    <row r="603" spans="1:21" ht="18" customHeight="1">
      <c r="A603" s="826"/>
      <c r="B603" s="827"/>
      <c r="C603" s="829"/>
      <c r="D603" s="829"/>
      <c r="E603" s="201">
        <v>25</v>
      </c>
      <c r="F603" s="334"/>
      <c r="G603" s="334"/>
      <c r="H603" s="204"/>
      <c r="I603" s="205"/>
      <c r="J603" s="206"/>
      <c r="K603" s="205"/>
      <c r="L603" s="206"/>
      <c r="M603" s="207"/>
      <c r="N603" s="208"/>
      <c r="O603" s="209"/>
      <c r="P603" s="207"/>
      <c r="Q603" s="208"/>
      <c r="R603" s="210"/>
      <c r="S603" s="211"/>
      <c r="T603" s="278">
        <f t="shared" si="29"/>
        <v>0</v>
      </c>
      <c r="U603" s="356">
        <f t="shared" si="28"/>
        <v>20</v>
      </c>
    </row>
    <row r="604" spans="1:21" ht="18" customHeight="1">
      <c r="A604" s="826"/>
      <c r="B604" s="827"/>
      <c r="C604" s="829"/>
      <c r="D604" s="829"/>
      <c r="E604" s="201">
        <v>26</v>
      </c>
      <c r="F604" s="334"/>
      <c r="G604" s="334"/>
      <c r="H604" s="204"/>
      <c r="I604" s="205"/>
      <c r="J604" s="206"/>
      <c r="K604" s="205"/>
      <c r="L604" s="206"/>
      <c r="M604" s="207"/>
      <c r="N604" s="208"/>
      <c r="O604" s="209"/>
      <c r="P604" s="207"/>
      <c r="Q604" s="208"/>
      <c r="R604" s="210"/>
      <c r="S604" s="211"/>
      <c r="T604" s="278">
        <f t="shared" si="29"/>
        <v>0</v>
      </c>
      <c r="U604" s="356">
        <f t="shared" si="28"/>
        <v>20</v>
      </c>
    </row>
    <row r="605" spans="1:21" ht="18" customHeight="1">
      <c r="A605" s="826"/>
      <c r="B605" s="827"/>
      <c r="C605" s="829"/>
      <c r="D605" s="829"/>
      <c r="E605" s="201">
        <v>27</v>
      </c>
      <c r="F605" s="334"/>
      <c r="G605" s="334"/>
      <c r="H605" s="204"/>
      <c r="I605" s="205"/>
      <c r="J605" s="206"/>
      <c r="K605" s="205"/>
      <c r="L605" s="206"/>
      <c r="M605" s="207"/>
      <c r="N605" s="208"/>
      <c r="O605" s="209"/>
      <c r="P605" s="207"/>
      <c r="Q605" s="208"/>
      <c r="R605" s="210"/>
      <c r="S605" s="211"/>
      <c r="T605" s="278">
        <f t="shared" si="29"/>
        <v>0</v>
      </c>
      <c r="U605" s="356">
        <f t="shared" si="28"/>
        <v>20</v>
      </c>
    </row>
    <row r="606" spans="1:21" ht="18" customHeight="1">
      <c r="A606" s="826"/>
      <c r="B606" s="827"/>
      <c r="C606" s="829"/>
      <c r="D606" s="829"/>
      <c r="E606" s="201">
        <v>28</v>
      </c>
      <c r="F606" s="334"/>
      <c r="G606" s="334"/>
      <c r="H606" s="204"/>
      <c r="I606" s="205"/>
      <c r="J606" s="206"/>
      <c r="K606" s="205"/>
      <c r="L606" s="206"/>
      <c r="M606" s="207"/>
      <c r="N606" s="208"/>
      <c r="O606" s="209"/>
      <c r="P606" s="207"/>
      <c r="Q606" s="208"/>
      <c r="R606" s="210"/>
      <c r="S606" s="211"/>
      <c r="T606" s="278">
        <f t="shared" si="29"/>
        <v>0</v>
      </c>
      <c r="U606" s="356">
        <f t="shared" si="28"/>
        <v>20</v>
      </c>
    </row>
    <row r="607" spans="1:21" ht="18" customHeight="1">
      <c r="A607" s="826"/>
      <c r="B607" s="827"/>
      <c r="C607" s="829"/>
      <c r="D607" s="829"/>
      <c r="E607" s="201">
        <v>29</v>
      </c>
      <c r="F607" s="334"/>
      <c r="G607" s="334"/>
      <c r="H607" s="204"/>
      <c r="I607" s="205"/>
      <c r="J607" s="206"/>
      <c r="K607" s="205"/>
      <c r="L607" s="206"/>
      <c r="M607" s="207"/>
      <c r="N607" s="208"/>
      <c r="O607" s="209"/>
      <c r="P607" s="207"/>
      <c r="Q607" s="208"/>
      <c r="R607" s="210"/>
      <c r="S607" s="211"/>
      <c r="T607" s="278">
        <f t="shared" si="29"/>
        <v>0</v>
      </c>
      <c r="U607" s="356">
        <f t="shared" si="28"/>
        <v>20</v>
      </c>
    </row>
    <row r="608" spans="1:21" ht="18" customHeight="1">
      <c r="A608" s="834"/>
      <c r="B608" s="835"/>
      <c r="C608" s="847"/>
      <c r="D608" s="847"/>
      <c r="E608" s="277">
        <v>30</v>
      </c>
      <c r="F608" s="375"/>
      <c r="G608" s="375"/>
      <c r="H608" s="134"/>
      <c r="I608" s="135"/>
      <c r="J608" s="212"/>
      <c r="K608" s="135"/>
      <c r="L608" s="212"/>
      <c r="M608" s="27"/>
      <c r="N608" s="120"/>
      <c r="O608" s="109"/>
      <c r="P608" s="27"/>
      <c r="Q608" s="120"/>
      <c r="R608" s="32"/>
      <c r="S608" s="122"/>
      <c r="T608" s="136">
        <f t="shared" si="29"/>
        <v>0</v>
      </c>
      <c r="U608" s="356">
        <f t="shared" si="28"/>
        <v>20</v>
      </c>
    </row>
    <row r="609" spans="1:27" ht="25.5" customHeight="1">
      <c r="A609" s="49"/>
      <c r="B609" s="49"/>
      <c r="C609" s="49"/>
      <c r="D609" s="49"/>
      <c r="E609" s="49"/>
      <c r="F609" s="50"/>
      <c r="G609" s="50"/>
      <c r="H609" s="50"/>
      <c r="I609" s="50"/>
      <c r="J609" s="50"/>
      <c r="K609" s="50"/>
      <c r="L609" s="50"/>
      <c r="M609" s="50"/>
      <c r="N609" s="50"/>
      <c r="O609" s="50"/>
      <c r="P609" s="50"/>
      <c r="Q609" s="50"/>
      <c r="R609" s="50"/>
      <c r="S609" s="50"/>
      <c r="T609" s="50"/>
    </row>
    <row r="610" spans="1:27" ht="25.5" customHeight="1">
      <c r="A610" s="90" t="str">
        <f>A2</f>
        <v xml:space="preserve">【 内訳書2 】 </v>
      </c>
      <c r="B610" s="90"/>
      <c r="C610" s="90"/>
      <c r="D610" s="90"/>
      <c r="E610" s="90"/>
      <c r="F610" s="51"/>
      <c r="G610" s="50"/>
      <c r="H610" s="50"/>
      <c r="I610" s="50"/>
      <c r="J610" s="50"/>
      <c r="K610" s="50"/>
      <c r="L610" s="50"/>
      <c r="M610" s="50"/>
      <c r="N610" s="50"/>
      <c r="O610" s="50"/>
      <c r="P610" s="50"/>
      <c r="Q610" s="50"/>
      <c r="R610" s="50"/>
      <c r="S610" s="50"/>
      <c r="T610" s="50"/>
    </row>
    <row r="611" spans="1:27" ht="47.25" customHeight="1">
      <c r="A611" s="173"/>
      <c r="B611" s="818" t="str">
        <f t="shared" ref="B611" si="30">$B$3</f>
        <v>2-9</v>
      </c>
      <c r="C611" s="885"/>
      <c r="D611" s="172" t="s">
        <v>131</v>
      </c>
      <c r="E611" s="822">
        <f>E3</f>
        <v>0</v>
      </c>
      <c r="F611" s="823"/>
      <c r="G611" s="844"/>
      <c r="H611" s="844"/>
      <c r="I611" s="174"/>
      <c r="J611" s="174"/>
      <c r="K611" s="174"/>
      <c r="L611" s="174"/>
      <c r="M611" s="174"/>
      <c r="N611" s="174"/>
      <c r="O611" s="174"/>
      <c r="P611" s="174"/>
      <c r="Q611"/>
      <c r="R611"/>
      <c r="S611"/>
      <c r="T611"/>
      <c r="Z611" s="2"/>
      <c r="AA611" s="4"/>
    </row>
    <row r="612" spans="1:27" ht="25.5" customHeight="1">
      <c r="A612" s="88"/>
      <c r="B612" s="88"/>
      <c r="C612" s="88"/>
      <c r="D612" s="88"/>
      <c r="E612" s="88"/>
      <c r="F612" s="51"/>
      <c r="G612" s="50"/>
      <c r="H612" s="50"/>
      <c r="I612" s="50"/>
      <c r="J612" s="50"/>
      <c r="K612" s="50"/>
      <c r="L612" s="50"/>
      <c r="M612" s="50"/>
      <c r="N612" s="50"/>
      <c r="O612" s="50"/>
      <c r="P612" s="50"/>
      <c r="Q612" s="50"/>
      <c r="R612" s="50"/>
      <c r="S612" s="50"/>
      <c r="T612" s="50"/>
    </row>
    <row r="613" spans="1:27" ht="21.75" customHeight="1">
      <c r="A613" s="52"/>
      <c r="B613" s="52"/>
      <c r="C613" s="52"/>
      <c r="D613" s="52"/>
      <c r="E613" s="52"/>
      <c r="F613" s="814" t="s">
        <v>9</v>
      </c>
      <c r="G613" s="815"/>
      <c r="H613" s="52"/>
      <c r="I613" s="813"/>
      <c r="J613" s="813"/>
      <c r="K613" s="813"/>
      <c r="L613" s="813"/>
      <c r="M613" s="813"/>
      <c r="N613" s="813"/>
      <c r="O613" s="124"/>
      <c r="P613" s="124"/>
      <c r="Q613" s="124"/>
      <c r="R613" s="124"/>
      <c r="S613" s="124"/>
      <c r="T613" s="124"/>
    </row>
    <row r="614" spans="1:27" ht="21.75" customHeight="1">
      <c r="A614" s="53"/>
      <c r="B614" s="53"/>
      <c r="C614" s="53"/>
      <c r="D614" s="53"/>
      <c r="E614" s="53"/>
      <c r="F614" s="816">
        <f>$I$831</f>
        <v>0</v>
      </c>
      <c r="G614" s="817"/>
      <c r="H614" s="52"/>
      <c r="I614" s="812"/>
      <c r="J614" s="812"/>
      <c r="K614" s="812"/>
      <c r="L614" s="812"/>
      <c r="M614" s="812"/>
      <c r="N614" s="812"/>
      <c r="O614" s="124"/>
      <c r="P614" s="124"/>
      <c r="Q614" s="124"/>
      <c r="R614" s="124"/>
      <c r="S614" s="124"/>
      <c r="T614" s="124"/>
    </row>
    <row r="615" spans="1:27" ht="21" customHeight="1">
      <c r="A615" s="54" t="s">
        <v>15</v>
      </c>
      <c r="B615" s="54"/>
      <c r="C615" s="54"/>
      <c r="D615" s="54"/>
      <c r="E615" s="54"/>
      <c r="F615" s="55"/>
      <c r="G615" s="55"/>
      <c r="H615" s="55"/>
      <c r="I615" s="55"/>
      <c r="J615" s="55"/>
      <c r="K615" s="55"/>
      <c r="L615" s="55"/>
      <c r="M615" s="55"/>
      <c r="N615" s="50"/>
      <c r="O615" s="50"/>
      <c r="P615" s="50"/>
      <c r="Q615" s="50"/>
      <c r="R615" s="50"/>
      <c r="S615" s="50"/>
      <c r="T615" s="89" t="s">
        <v>16</v>
      </c>
    </row>
    <row r="616" spans="1:27" s="43" customFormat="1" ht="36" customHeight="1">
      <c r="A616" s="883" t="s">
        <v>134</v>
      </c>
      <c r="B616" s="884"/>
      <c r="C616" s="376" t="s">
        <v>132</v>
      </c>
      <c r="D616" s="175" t="s">
        <v>181</v>
      </c>
      <c r="E616" s="213" t="s">
        <v>137</v>
      </c>
      <c r="F616" s="845" t="s">
        <v>12</v>
      </c>
      <c r="G616" s="846"/>
      <c r="H616" s="56" t="s">
        <v>44</v>
      </c>
      <c r="I616" s="57"/>
      <c r="J616" s="58" t="s">
        <v>38</v>
      </c>
      <c r="K616" s="59" t="s">
        <v>45</v>
      </c>
      <c r="L616" s="60" t="s">
        <v>37</v>
      </c>
      <c r="M616" s="61" t="s">
        <v>39</v>
      </c>
      <c r="N616" s="59" t="s">
        <v>45</v>
      </c>
      <c r="O616" s="60" t="s">
        <v>47</v>
      </c>
      <c r="P616" s="61" t="s">
        <v>39</v>
      </c>
      <c r="Q616" s="59" t="s">
        <v>48</v>
      </c>
      <c r="R616" s="60" t="s">
        <v>49</v>
      </c>
      <c r="S616" s="59" t="s">
        <v>50</v>
      </c>
      <c r="T616" s="62" t="s">
        <v>13</v>
      </c>
      <c r="Z616" s="44"/>
    </row>
    <row r="617" spans="1:27" ht="18" customHeight="1">
      <c r="A617" s="848">
        <f>IF(A9="","",A9)</f>
        <v>1</v>
      </c>
      <c r="B617" s="849"/>
      <c r="C617" s="854" t="str">
        <f>IF(C9="","",C9)</f>
        <v/>
      </c>
      <c r="D617" s="854" t="str">
        <f>IF(D9="","",D9)</f>
        <v/>
      </c>
      <c r="E617" s="339">
        <v>1</v>
      </c>
      <c r="F617" s="794"/>
      <c r="G617" s="795"/>
      <c r="H617" s="217"/>
      <c r="I617" s="218"/>
      <c r="J617" s="181"/>
      <c r="K617" s="219"/>
      <c r="L617" s="181"/>
      <c r="M617" s="220"/>
      <c r="N617" s="219"/>
      <c r="O617" s="181"/>
      <c r="P617" s="220"/>
      <c r="Q617" s="219"/>
      <c r="R617" s="182"/>
      <c r="S617" s="258"/>
      <c r="T617" s="221">
        <f t="shared" ref="T617:T816" si="31">IF(J617="",0,INT(SUM(PRODUCT(J617,L617,O617),R617)))</f>
        <v>0</v>
      </c>
      <c r="U617" s="356">
        <f>$A$617</f>
        <v>1</v>
      </c>
    </row>
    <row r="618" spans="1:27" ht="18" customHeight="1">
      <c r="A618" s="850"/>
      <c r="B618" s="851"/>
      <c r="C618" s="855"/>
      <c r="D618" s="855"/>
      <c r="E618" s="340">
        <v>2</v>
      </c>
      <c r="F618" s="792"/>
      <c r="G618" s="793"/>
      <c r="H618" s="128"/>
      <c r="I618" s="117"/>
      <c r="J618" s="108"/>
      <c r="K618" s="119"/>
      <c r="L618" s="108"/>
      <c r="M618" s="26"/>
      <c r="N618" s="119"/>
      <c r="O618" s="108"/>
      <c r="P618" s="26"/>
      <c r="Q618" s="119"/>
      <c r="R618" s="33"/>
      <c r="S618" s="115"/>
      <c r="T618" s="45">
        <f t="shared" si="31"/>
        <v>0</v>
      </c>
      <c r="U618" s="356">
        <f t="shared" ref="U618:U626" si="32">$A$617</f>
        <v>1</v>
      </c>
    </row>
    <row r="619" spans="1:27" ht="18" customHeight="1">
      <c r="A619" s="850"/>
      <c r="B619" s="851"/>
      <c r="C619" s="855"/>
      <c r="D619" s="855"/>
      <c r="E619" s="340">
        <v>3</v>
      </c>
      <c r="F619" s="792"/>
      <c r="G619" s="793"/>
      <c r="H619" s="128"/>
      <c r="I619" s="117"/>
      <c r="J619" s="108"/>
      <c r="K619" s="119"/>
      <c r="L619" s="108"/>
      <c r="M619" s="26"/>
      <c r="N619" s="119"/>
      <c r="O619" s="108"/>
      <c r="P619" s="26"/>
      <c r="Q619" s="119"/>
      <c r="R619" s="33"/>
      <c r="S619" s="115"/>
      <c r="T619" s="45">
        <f t="shared" si="31"/>
        <v>0</v>
      </c>
      <c r="U619" s="356">
        <f t="shared" si="32"/>
        <v>1</v>
      </c>
    </row>
    <row r="620" spans="1:27" ht="18" customHeight="1">
      <c r="A620" s="850"/>
      <c r="B620" s="851"/>
      <c r="C620" s="855"/>
      <c r="D620" s="855"/>
      <c r="E620" s="340">
        <v>4</v>
      </c>
      <c r="F620" s="792"/>
      <c r="G620" s="793"/>
      <c r="H620" s="128"/>
      <c r="I620" s="117"/>
      <c r="J620" s="108"/>
      <c r="K620" s="119"/>
      <c r="L620" s="108"/>
      <c r="M620" s="26"/>
      <c r="N620" s="119"/>
      <c r="O620" s="108"/>
      <c r="P620" s="26"/>
      <c r="Q620" s="119"/>
      <c r="R620" s="33"/>
      <c r="S620" s="115"/>
      <c r="T620" s="45">
        <f t="shared" si="31"/>
        <v>0</v>
      </c>
      <c r="U620" s="356">
        <f t="shared" si="32"/>
        <v>1</v>
      </c>
    </row>
    <row r="621" spans="1:27" ht="18" customHeight="1">
      <c r="A621" s="850"/>
      <c r="B621" s="851"/>
      <c r="C621" s="855"/>
      <c r="D621" s="855"/>
      <c r="E621" s="340">
        <v>5</v>
      </c>
      <c r="F621" s="792"/>
      <c r="G621" s="793"/>
      <c r="H621" s="128"/>
      <c r="I621" s="117"/>
      <c r="J621" s="108"/>
      <c r="K621" s="119"/>
      <c r="L621" s="108"/>
      <c r="M621" s="26"/>
      <c r="N621" s="119"/>
      <c r="O621" s="108"/>
      <c r="P621" s="26"/>
      <c r="Q621" s="119"/>
      <c r="R621" s="33"/>
      <c r="S621" s="115"/>
      <c r="T621" s="45">
        <f t="shared" si="31"/>
        <v>0</v>
      </c>
      <c r="U621" s="356">
        <f t="shared" si="32"/>
        <v>1</v>
      </c>
    </row>
    <row r="622" spans="1:27" ht="18" customHeight="1">
      <c r="A622" s="850"/>
      <c r="B622" s="851"/>
      <c r="C622" s="855"/>
      <c r="D622" s="855"/>
      <c r="E622" s="340">
        <v>6</v>
      </c>
      <c r="F622" s="792"/>
      <c r="G622" s="793"/>
      <c r="H622" s="128"/>
      <c r="I622" s="117"/>
      <c r="J622" s="108"/>
      <c r="K622" s="119"/>
      <c r="L622" s="108"/>
      <c r="M622" s="26"/>
      <c r="N622" s="119"/>
      <c r="O622" s="108"/>
      <c r="P622" s="26"/>
      <c r="Q622" s="119"/>
      <c r="R622" s="33"/>
      <c r="S622" s="115"/>
      <c r="T622" s="45">
        <f t="shared" si="31"/>
        <v>0</v>
      </c>
      <c r="U622" s="356">
        <f t="shared" si="32"/>
        <v>1</v>
      </c>
    </row>
    <row r="623" spans="1:27" ht="18" customHeight="1">
      <c r="A623" s="850"/>
      <c r="B623" s="851"/>
      <c r="C623" s="855"/>
      <c r="D623" s="855"/>
      <c r="E623" s="340">
        <v>7</v>
      </c>
      <c r="F623" s="792"/>
      <c r="G623" s="793"/>
      <c r="H623" s="128"/>
      <c r="I623" s="117"/>
      <c r="J623" s="108"/>
      <c r="K623" s="119"/>
      <c r="L623" s="108"/>
      <c r="M623" s="26"/>
      <c r="N623" s="119"/>
      <c r="O623" s="108"/>
      <c r="P623" s="26"/>
      <c r="Q623" s="119"/>
      <c r="R623" s="33"/>
      <c r="S623" s="115"/>
      <c r="T623" s="45">
        <f t="shared" si="31"/>
        <v>0</v>
      </c>
      <c r="U623" s="356">
        <f t="shared" si="32"/>
        <v>1</v>
      </c>
    </row>
    <row r="624" spans="1:27" ht="18" customHeight="1">
      <c r="A624" s="850"/>
      <c r="B624" s="851"/>
      <c r="C624" s="855"/>
      <c r="D624" s="855"/>
      <c r="E624" s="340">
        <v>8</v>
      </c>
      <c r="F624" s="792"/>
      <c r="G624" s="793"/>
      <c r="H624" s="128"/>
      <c r="I624" s="117"/>
      <c r="J624" s="108"/>
      <c r="K624" s="119"/>
      <c r="L624" s="108"/>
      <c r="M624" s="26"/>
      <c r="N624" s="119"/>
      <c r="O624" s="108"/>
      <c r="P624" s="26"/>
      <c r="Q624" s="119"/>
      <c r="R624" s="33"/>
      <c r="S624" s="115"/>
      <c r="T624" s="45">
        <f t="shared" si="31"/>
        <v>0</v>
      </c>
      <c r="U624" s="356">
        <f t="shared" si="32"/>
        <v>1</v>
      </c>
    </row>
    <row r="625" spans="1:21" ht="18" customHeight="1">
      <c r="A625" s="850"/>
      <c r="B625" s="851"/>
      <c r="C625" s="855"/>
      <c r="D625" s="855"/>
      <c r="E625" s="340">
        <v>9</v>
      </c>
      <c r="F625" s="792"/>
      <c r="G625" s="793"/>
      <c r="H625" s="128"/>
      <c r="I625" s="117"/>
      <c r="J625" s="108"/>
      <c r="K625" s="119"/>
      <c r="L625" s="108"/>
      <c r="M625" s="26"/>
      <c r="N625" s="119"/>
      <c r="O625" s="108"/>
      <c r="P625" s="26"/>
      <c r="Q625" s="119"/>
      <c r="R625" s="33"/>
      <c r="S625" s="115"/>
      <c r="T625" s="45">
        <f t="shared" si="31"/>
        <v>0</v>
      </c>
      <c r="U625" s="356">
        <f t="shared" si="32"/>
        <v>1</v>
      </c>
    </row>
    <row r="626" spans="1:21" ht="18" customHeight="1">
      <c r="A626" s="852"/>
      <c r="B626" s="853"/>
      <c r="C626" s="856"/>
      <c r="D626" s="856"/>
      <c r="E626" s="341">
        <v>10</v>
      </c>
      <c r="F626" s="796"/>
      <c r="G626" s="797"/>
      <c r="H626" s="130"/>
      <c r="I626" s="118"/>
      <c r="J626" s="222"/>
      <c r="K626" s="223"/>
      <c r="L626" s="222"/>
      <c r="M626" s="224"/>
      <c r="N626" s="223"/>
      <c r="O626" s="222"/>
      <c r="P626" s="224"/>
      <c r="Q626" s="223"/>
      <c r="R626" s="225"/>
      <c r="S626" s="122"/>
      <c r="T626" s="259">
        <f t="shared" si="31"/>
        <v>0</v>
      </c>
      <c r="U626" s="356">
        <f t="shared" si="32"/>
        <v>1</v>
      </c>
    </row>
    <row r="627" spans="1:21" ht="18" customHeight="1">
      <c r="A627" s="848">
        <f t="shared" ref="A627:B627" si="33">IF(A39="","",A39)</f>
        <v>2</v>
      </c>
      <c r="B627" s="849" t="str">
        <f t="shared" si="33"/>
        <v/>
      </c>
      <c r="C627" s="854" t="str">
        <f>IF(C39="","",C39)</f>
        <v/>
      </c>
      <c r="D627" s="854" t="str">
        <f>IF(D39="","",D39)</f>
        <v/>
      </c>
      <c r="E627" s="339">
        <v>1</v>
      </c>
      <c r="F627" s="794"/>
      <c r="G627" s="795"/>
      <c r="H627" s="217"/>
      <c r="I627" s="218"/>
      <c r="J627" s="181"/>
      <c r="K627" s="219"/>
      <c r="L627" s="181"/>
      <c r="M627" s="220"/>
      <c r="N627" s="219"/>
      <c r="O627" s="181"/>
      <c r="P627" s="220"/>
      <c r="Q627" s="219"/>
      <c r="R627" s="182"/>
      <c r="S627" s="258"/>
      <c r="T627" s="221">
        <f t="shared" si="31"/>
        <v>0</v>
      </c>
      <c r="U627" s="356">
        <f t="shared" ref="U627:U636" si="34">$A$627</f>
        <v>2</v>
      </c>
    </row>
    <row r="628" spans="1:21" ht="18" customHeight="1">
      <c r="A628" s="850"/>
      <c r="B628" s="851"/>
      <c r="C628" s="855"/>
      <c r="D628" s="855"/>
      <c r="E628" s="340">
        <v>2</v>
      </c>
      <c r="F628" s="792"/>
      <c r="G628" s="793"/>
      <c r="H628" s="128"/>
      <c r="I628" s="117"/>
      <c r="J628" s="108"/>
      <c r="K628" s="119"/>
      <c r="L628" s="108"/>
      <c r="M628" s="26"/>
      <c r="N628" s="119"/>
      <c r="O628" s="108"/>
      <c r="P628" s="26"/>
      <c r="Q628" s="119"/>
      <c r="R628" s="33"/>
      <c r="S628" s="115"/>
      <c r="T628" s="45">
        <f t="shared" si="31"/>
        <v>0</v>
      </c>
      <c r="U628" s="356">
        <f t="shared" si="34"/>
        <v>2</v>
      </c>
    </row>
    <row r="629" spans="1:21" ht="18" customHeight="1">
      <c r="A629" s="850"/>
      <c r="B629" s="851"/>
      <c r="C629" s="855"/>
      <c r="D629" s="855"/>
      <c r="E629" s="340">
        <v>3</v>
      </c>
      <c r="F629" s="792"/>
      <c r="G629" s="793"/>
      <c r="H629" s="128"/>
      <c r="I629" s="215"/>
      <c r="J629" s="108"/>
      <c r="K629" s="119"/>
      <c r="L629" s="108"/>
      <c r="M629" s="26"/>
      <c r="N629" s="119"/>
      <c r="O629" s="108"/>
      <c r="P629" s="26"/>
      <c r="Q629" s="119"/>
      <c r="R629" s="33"/>
      <c r="S629" s="115"/>
      <c r="T629" s="45">
        <f t="shared" si="31"/>
        <v>0</v>
      </c>
      <c r="U629" s="356">
        <f t="shared" si="34"/>
        <v>2</v>
      </c>
    </row>
    <row r="630" spans="1:21" ht="18" customHeight="1">
      <c r="A630" s="850"/>
      <c r="B630" s="851"/>
      <c r="C630" s="855"/>
      <c r="D630" s="855"/>
      <c r="E630" s="340">
        <v>4</v>
      </c>
      <c r="F630" s="792"/>
      <c r="G630" s="793"/>
      <c r="H630" s="128"/>
      <c r="I630" s="215"/>
      <c r="J630" s="108"/>
      <c r="K630" s="119"/>
      <c r="L630" s="108"/>
      <c r="M630" s="26"/>
      <c r="N630" s="119"/>
      <c r="O630" s="108"/>
      <c r="P630" s="26"/>
      <c r="Q630" s="119"/>
      <c r="R630" s="33"/>
      <c r="S630" s="115"/>
      <c r="T630" s="45">
        <f t="shared" si="31"/>
        <v>0</v>
      </c>
      <c r="U630" s="356">
        <f t="shared" si="34"/>
        <v>2</v>
      </c>
    </row>
    <row r="631" spans="1:21" ht="18" customHeight="1">
      <c r="A631" s="850"/>
      <c r="B631" s="851"/>
      <c r="C631" s="855"/>
      <c r="D631" s="855"/>
      <c r="E631" s="340">
        <v>5</v>
      </c>
      <c r="F631" s="792"/>
      <c r="G631" s="793"/>
      <c r="H631" s="128"/>
      <c r="I631" s="215"/>
      <c r="J631" s="108"/>
      <c r="K631" s="119"/>
      <c r="L631" s="108"/>
      <c r="M631" s="26"/>
      <c r="N631" s="119"/>
      <c r="O631" s="108"/>
      <c r="P631" s="26"/>
      <c r="Q631" s="119"/>
      <c r="R631" s="33"/>
      <c r="S631" s="115"/>
      <c r="T631" s="45">
        <f t="shared" si="31"/>
        <v>0</v>
      </c>
      <c r="U631" s="356">
        <f t="shared" si="34"/>
        <v>2</v>
      </c>
    </row>
    <row r="632" spans="1:21" ht="18" customHeight="1">
      <c r="A632" s="850"/>
      <c r="B632" s="851"/>
      <c r="C632" s="855"/>
      <c r="D632" s="855"/>
      <c r="E632" s="340">
        <v>6</v>
      </c>
      <c r="F632" s="792"/>
      <c r="G632" s="793"/>
      <c r="H632" s="128"/>
      <c r="I632" s="215"/>
      <c r="J632" s="108"/>
      <c r="K632" s="119"/>
      <c r="L632" s="108"/>
      <c r="M632" s="26"/>
      <c r="N632" s="119"/>
      <c r="O632" s="108"/>
      <c r="P632" s="26"/>
      <c r="Q632" s="119"/>
      <c r="R632" s="33"/>
      <c r="S632" s="115"/>
      <c r="T632" s="45">
        <f t="shared" si="31"/>
        <v>0</v>
      </c>
      <c r="U632" s="356">
        <f t="shared" si="34"/>
        <v>2</v>
      </c>
    </row>
    <row r="633" spans="1:21" ht="18" customHeight="1">
      <c r="A633" s="850"/>
      <c r="B633" s="851"/>
      <c r="C633" s="855"/>
      <c r="D633" s="855"/>
      <c r="E633" s="340">
        <v>7</v>
      </c>
      <c r="F633" s="792"/>
      <c r="G633" s="793"/>
      <c r="H633" s="128"/>
      <c r="I633" s="215"/>
      <c r="J633" s="108"/>
      <c r="K633" s="119"/>
      <c r="L633" s="108"/>
      <c r="M633" s="26"/>
      <c r="N633" s="119"/>
      <c r="O633" s="108"/>
      <c r="P633" s="26"/>
      <c r="Q633" s="119"/>
      <c r="R633" s="33"/>
      <c r="S633" s="115"/>
      <c r="T633" s="45">
        <f t="shared" si="31"/>
        <v>0</v>
      </c>
      <c r="U633" s="356">
        <f t="shared" si="34"/>
        <v>2</v>
      </c>
    </row>
    <row r="634" spans="1:21" ht="18" customHeight="1">
      <c r="A634" s="850"/>
      <c r="B634" s="851"/>
      <c r="C634" s="855"/>
      <c r="D634" s="855"/>
      <c r="E634" s="340">
        <v>8</v>
      </c>
      <c r="F634" s="792"/>
      <c r="G634" s="793"/>
      <c r="H634" s="128"/>
      <c r="I634" s="215"/>
      <c r="J634" s="108"/>
      <c r="K634" s="119"/>
      <c r="L634" s="108"/>
      <c r="M634" s="26"/>
      <c r="N634" s="119"/>
      <c r="O634" s="108"/>
      <c r="P634" s="26"/>
      <c r="Q634" s="119"/>
      <c r="R634" s="33"/>
      <c r="S634" s="115"/>
      <c r="T634" s="45">
        <f t="shared" si="31"/>
        <v>0</v>
      </c>
      <c r="U634" s="356">
        <f t="shared" si="34"/>
        <v>2</v>
      </c>
    </row>
    <row r="635" spans="1:21" ht="18" customHeight="1">
      <c r="A635" s="850"/>
      <c r="B635" s="851"/>
      <c r="C635" s="855"/>
      <c r="D635" s="855"/>
      <c r="E635" s="340">
        <v>9</v>
      </c>
      <c r="F635" s="792"/>
      <c r="G635" s="793"/>
      <c r="H635" s="128"/>
      <c r="I635" s="215"/>
      <c r="J635" s="108"/>
      <c r="K635" s="119"/>
      <c r="L635" s="108"/>
      <c r="M635" s="26"/>
      <c r="N635" s="119"/>
      <c r="O635" s="108"/>
      <c r="P635" s="26"/>
      <c r="Q635" s="119"/>
      <c r="R635" s="33"/>
      <c r="S635" s="115"/>
      <c r="T635" s="45">
        <f t="shared" si="31"/>
        <v>0</v>
      </c>
      <c r="U635" s="356">
        <f t="shared" si="34"/>
        <v>2</v>
      </c>
    </row>
    <row r="636" spans="1:21" ht="18" customHeight="1">
      <c r="A636" s="852"/>
      <c r="B636" s="853"/>
      <c r="C636" s="856"/>
      <c r="D636" s="856"/>
      <c r="E636" s="341">
        <v>10</v>
      </c>
      <c r="F636" s="796"/>
      <c r="G636" s="797"/>
      <c r="H636" s="130"/>
      <c r="I636" s="118"/>
      <c r="J636" s="222"/>
      <c r="K636" s="223"/>
      <c r="L636" s="222"/>
      <c r="M636" s="224"/>
      <c r="N636" s="223"/>
      <c r="O636" s="222"/>
      <c r="P636" s="224"/>
      <c r="Q636" s="223"/>
      <c r="R636" s="225"/>
      <c r="S636" s="122"/>
      <c r="T636" s="259">
        <f t="shared" si="31"/>
        <v>0</v>
      </c>
      <c r="U636" s="356">
        <f t="shared" si="34"/>
        <v>2</v>
      </c>
    </row>
    <row r="637" spans="1:21" ht="18" customHeight="1">
      <c r="A637" s="848">
        <f t="shared" ref="A637:B637" si="35">IF(A69="","",A69)</f>
        <v>3</v>
      </c>
      <c r="B637" s="849" t="str">
        <f t="shared" si="35"/>
        <v/>
      </c>
      <c r="C637" s="854" t="str">
        <f>IF(C69="","",C69)</f>
        <v/>
      </c>
      <c r="D637" s="854" t="str">
        <f>IF(D69="","",D69)</f>
        <v/>
      </c>
      <c r="E637" s="339">
        <v>1</v>
      </c>
      <c r="F637" s="794"/>
      <c r="G637" s="795"/>
      <c r="H637" s="217"/>
      <c r="I637" s="218"/>
      <c r="J637" s="181"/>
      <c r="K637" s="219"/>
      <c r="L637" s="181"/>
      <c r="M637" s="220"/>
      <c r="N637" s="219"/>
      <c r="O637" s="181"/>
      <c r="P637" s="220"/>
      <c r="Q637" s="219"/>
      <c r="R637" s="182"/>
      <c r="S637" s="258"/>
      <c r="T637" s="221">
        <f t="shared" si="31"/>
        <v>0</v>
      </c>
      <c r="U637" s="356">
        <f t="shared" ref="U637:U646" si="36">$A$637</f>
        <v>3</v>
      </c>
    </row>
    <row r="638" spans="1:21" ht="18" customHeight="1">
      <c r="A638" s="850"/>
      <c r="B638" s="851"/>
      <c r="C638" s="855"/>
      <c r="D638" s="855"/>
      <c r="E638" s="340">
        <v>2</v>
      </c>
      <c r="F638" s="792"/>
      <c r="G638" s="793"/>
      <c r="H638" s="128"/>
      <c r="I638" s="116"/>
      <c r="J638" s="108"/>
      <c r="K638" s="119"/>
      <c r="L638" s="108"/>
      <c r="M638" s="26"/>
      <c r="N638" s="119"/>
      <c r="O638" s="108"/>
      <c r="P638" s="26"/>
      <c r="Q638" s="119"/>
      <c r="R638" s="33"/>
      <c r="S638" s="115"/>
      <c r="T638" s="45">
        <f t="shared" si="31"/>
        <v>0</v>
      </c>
      <c r="U638" s="356">
        <f t="shared" si="36"/>
        <v>3</v>
      </c>
    </row>
    <row r="639" spans="1:21" ht="18" customHeight="1">
      <c r="A639" s="850"/>
      <c r="B639" s="851"/>
      <c r="C639" s="855"/>
      <c r="D639" s="855"/>
      <c r="E639" s="340">
        <v>3</v>
      </c>
      <c r="F639" s="792"/>
      <c r="G639" s="793"/>
      <c r="H639" s="128"/>
      <c r="I639" s="116"/>
      <c r="J639" s="108"/>
      <c r="K639" s="119"/>
      <c r="L639" s="108"/>
      <c r="M639" s="26"/>
      <c r="N639" s="119"/>
      <c r="O639" s="108"/>
      <c r="P639" s="26"/>
      <c r="Q639" s="119"/>
      <c r="R639" s="33"/>
      <c r="S639" s="115"/>
      <c r="T639" s="45">
        <f t="shared" si="31"/>
        <v>0</v>
      </c>
      <c r="U639" s="356">
        <f t="shared" si="36"/>
        <v>3</v>
      </c>
    </row>
    <row r="640" spans="1:21" ht="18" customHeight="1">
      <c r="A640" s="850"/>
      <c r="B640" s="851"/>
      <c r="C640" s="855"/>
      <c r="D640" s="855"/>
      <c r="E640" s="340">
        <v>4</v>
      </c>
      <c r="F640" s="792"/>
      <c r="G640" s="793"/>
      <c r="H640" s="128"/>
      <c r="I640" s="116"/>
      <c r="J640" s="108"/>
      <c r="K640" s="119"/>
      <c r="L640" s="108"/>
      <c r="M640" s="26"/>
      <c r="N640" s="119"/>
      <c r="O640" s="108"/>
      <c r="P640" s="26"/>
      <c r="Q640" s="119"/>
      <c r="R640" s="33"/>
      <c r="S640" s="115"/>
      <c r="T640" s="45">
        <f t="shared" si="31"/>
        <v>0</v>
      </c>
      <c r="U640" s="356">
        <f t="shared" si="36"/>
        <v>3</v>
      </c>
    </row>
    <row r="641" spans="1:21" ht="18" customHeight="1">
      <c r="A641" s="850"/>
      <c r="B641" s="851"/>
      <c r="C641" s="855"/>
      <c r="D641" s="855"/>
      <c r="E641" s="340">
        <v>5</v>
      </c>
      <c r="F641" s="792"/>
      <c r="G641" s="793"/>
      <c r="H641" s="128"/>
      <c r="I641" s="116"/>
      <c r="J641" s="108"/>
      <c r="K641" s="119"/>
      <c r="L641" s="108"/>
      <c r="M641" s="26"/>
      <c r="N641" s="119"/>
      <c r="O641" s="108"/>
      <c r="P641" s="26"/>
      <c r="Q641" s="119"/>
      <c r="R641" s="33"/>
      <c r="S641" s="115"/>
      <c r="T641" s="45">
        <f t="shared" si="31"/>
        <v>0</v>
      </c>
      <c r="U641" s="356">
        <f t="shared" si="36"/>
        <v>3</v>
      </c>
    </row>
    <row r="642" spans="1:21" ht="18" customHeight="1">
      <c r="A642" s="850"/>
      <c r="B642" s="851"/>
      <c r="C642" s="855"/>
      <c r="D642" s="855"/>
      <c r="E642" s="340">
        <v>6</v>
      </c>
      <c r="F642" s="792"/>
      <c r="G642" s="793"/>
      <c r="H642" s="128"/>
      <c r="I642" s="116"/>
      <c r="J642" s="108"/>
      <c r="K642" s="119"/>
      <c r="L642" s="108"/>
      <c r="M642" s="26"/>
      <c r="N642" s="119"/>
      <c r="O642" s="108"/>
      <c r="P642" s="26"/>
      <c r="Q642" s="119"/>
      <c r="R642" s="33"/>
      <c r="S642" s="115"/>
      <c r="T642" s="45">
        <f t="shared" si="31"/>
        <v>0</v>
      </c>
      <c r="U642" s="356">
        <f t="shared" si="36"/>
        <v>3</v>
      </c>
    </row>
    <row r="643" spans="1:21" ht="18" customHeight="1">
      <c r="A643" s="850"/>
      <c r="B643" s="851"/>
      <c r="C643" s="855"/>
      <c r="D643" s="855"/>
      <c r="E643" s="340">
        <v>7</v>
      </c>
      <c r="F643" s="792"/>
      <c r="G643" s="793"/>
      <c r="H643" s="128"/>
      <c r="I643" s="116"/>
      <c r="J643" s="108"/>
      <c r="K643" s="119"/>
      <c r="L643" s="108"/>
      <c r="M643" s="26"/>
      <c r="N643" s="119"/>
      <c r="O643" s="108"/>
      <c r="P643" s="26"/>
      <c r="Q643" s="119"/>
      <c r="R643" s="33"/>
      <c r="S643" s="115"/>
      <c r="T643" s="45">
        <f t="shared" si="31"/>
        <v>0</v>
      </c>
      <c r="U643" s="356">
        <f t="shared" si="36"/>
        <v>3</v>
      </c>
    </row>
    <row r="644" spans="1:21" ht="18" customHeight="1">
      <c r="A644" s="850"/>
      <c r="B644" s="851"/>
      <c r="C644" s="855"/>
      <c r="D644" s="855"/>
      <c r="E644" s="340">
        <v>8</v>
      </c>
      <c r="F644" s="792"/>
      <c r="G644" s="793"/>
      <c r="H644" s="128"/>
      <c r="I644" s="116"/>
      <c r="J644" s="108"/>
      <c r="K644" s="119"/>
      <c r="L644" s="108"/>
      <c r="M644" s="26"/>
      <c r="N644" s="119"/>
      <c r="O644" s="108"/>
      <c r="P644" s="26"/>
      <c r="Q644" s="119"/>
      <c r="R644" s="33"/>
      <c r="S644" s="115"/>
      <c r="T644" s="45">
        <f t="shared" si="31"/>
        <v>0</v>
      </c>
      <c r="U644" s="356">
        <f t="shared" si="36"/>
        <v>3</v>
      </c>
    </row>
    <row r="645" spans="1:21" ht="18" customHeight="1">
      <c r="A645" s="850"/>
      <c r="B645" s="851"/>
      <c r="C645" s="855"/>
      <c r="D645" s="855"/>
      <c r="E645" s="340">
        <v>9</v>
      </c>
      <c r="F645" s="792"/>
      <c r="G645" s="793"/>
      <c r="H645" s="128"/>
      <c r="I645" s="117"/>
      <c r="J645" s="108"/>
      <c r="K645" s="119"/>
      <c r="L645" s="108"/>
      <c r="M645" s="26"/>
      <c r="N645" s="119"/>
      <c r="O645" s="108"/>
      <c r="P645" s="26"/>
      <c r="Q645" s="119"/>
      <c r="R645" s="33"/>
      <c r="S645" s="115"/>
      <c r="T645" s="45">
        <f t="shared" si="31"/>
        <v>0</v>
      </c>
      <c r="U645" s="356">
        <f t="shared" si="36"/>
        <v>3</v>
      </c>
    </row>
    <row r="646" spans="1:21" ht="18" customHeight="1">
      <c r="A646" s="852"/>
      <c r="B646" s="853"/>
      <c r="C646" s="856"/>
      <c r="D646" s="856"/>
      <c r="E646" s="341">
        <v>10</v>
      </c>
      <c r="F646" s="796"/>
      <c r="G646" s="797"/>
      <c r="H646" s="130"/>
      <c r="I646" s="118"/>
      <c r="J646" s="222"/>
      <c r="K646" s="223"/>
      <c r="L646" s="222"/>
      <c r="M646" s="224"/>
      <c r="N646" s="223"/>
      <c r="O646" s="222"/>
      <c r="P646" s="224"/>
      <c r="Q646" s="223"/>
      <c r="R646" s="225"/>
      <c r="S646" s="122"/>
      <c r="T646" s="259">
        <f t="shared" si="31"/>
        <v>0</v>
      </c>
      <c r="U646" s="356">
        <f t="shared" si="36"/>
        <v>3</v>
      </c>
    </row>
    <row r="647" spans="1:21" ht="18" customHeight="1">
      <c r="A647" s="848">
        <f t="shared" ref="A647:B647" si="37">IF(A99="","",A99)</f>
        <v>4</v>
      </c>
      <c r="B647" s="849" t="str">
        <f t="shared" si="37"/>
        <v/>
      </c>
      <c r="C647" s="854" t="str">
        <f>IF(C99="","",C99)</f>
        <v/>
      </c>
      <c r="D647" s="854" t="str">
        <f>IF(D99="","",D99)</f>
        <v/>
      </c>
      <c r="E647" s="339">
        <v>1</v>
      </c>
      <c r="F647" s="794"/>
      <c r="G647" s="795"/>
      <c r="H647" s="217"/>
      <c r="I647" s="218"/>
      <c r="J647" s="181"/>
      <c r="K647" s="219"/>
      <c r="L647" s="181"/>
      <c r="M647" s="220"/>
      <c r="N647" s="219"/>
      <c r="O647" s="181"/>
      <c r="P647" s="220"/>
      <c r="Q647" s="219"/>
      <c r="R647" s="182"/>
      <c r="S647" s="258"/>
      <c r="T647" s="221">
        <f t="shared" si="31"/>
        <v>0</v>
      </c>
      <c r="U647" s="356">
        <f t="shared" ref="U647:U656" si="38">$A$647</f>
        <v>4</v>
      </c>
    </row>
    <row r="648" spans="1:21" ht="18" customHeight="1">
      <c r="A648" s="850"/>
      <c r="B648" s="851"/>
      <c r="C648" s="855"/>
      <c r="D648" s="855"/>
      <c r="E648" s="340">
        <v>2</v>
      </c>
      <c r="F648" s="792"/>
      <c r="G648" s="793"/>
      <c r="H648" s="128"/>
      <c r="I648" s="117"/>
      <c r="J648" s="108"/>
      <c r="K648" s="119"/>
      <c r="L648" s="108"/>
      <c r="M648" s="26"/>
      <c r="N648" s="119"/>
      <c r="O648" s="108"/>
      <c r="P648" s="26"/>
      <c r="Q648" s="119"/>
      <c r="R648" s="33"/>
      <c r="S648" s="115"/>
      <c r="T648" s="45">
        <f t="shared" si="31"/>
        <v>0</v>
      </c>
      <c r="U648" s="356">
        <f t="shared" si="38"/>
        <v>4</v>
      </c>
    </row>
    <row r="649" spans="1:21" ht="18" customHeight="1">
      <c r="A649" s="850"/>
      <c r="B649" s="851"/>
      <c r="C649" s="855"/>
      <c r="D649" s="855"/>
      <c r="E649" s="340">
        <v>3</v>
      </c>
      <c r="F649" s="792"/>
      <c r="G649" s="793"/>
      <c r="H649" s="204"/>
      <c r="I649" s="215"/>
      <c r="J649" s="108"/>
      <c r="K649" s="119"/>
      <c r="L649" s="108"/>
      <c r="M649" s="26"/>
      <c r="N649" s="119"/>
      <c r="O649" s="108"/>
      <c r="P649" s="26"/>
      <c r="Q649" s="119"/>
      <c r="R649" s="33"/>
      <c r="S649" s="115"/>
      <c r="T649" s="45">
        <f t="shared" si="31"/>
        <v>0</v>
      </c>
      <c r="U649" s="356">
        <f t="shared" si="38"/>
        <v>4</v>
      </c>
    </row>
    <row r="650" spans="1:21" ht="18" customHeight="1">
      <c r="A650" s="850"/>
      <c r="B650" s="851"/>
      <c r="C650" s="855"/>
      <c r="D650" s="855"/>
      <c r="E650" s="340">
        <v>4</v>
      </c>
      <c r="F650" s="792"/>
      <c r="G650" s="793"/>
      <c r="H650" s="204"/>
      <c r="I650" s="215"/>
      <c r="J650" s="108"/>
      <c r="K650" s="119"/>
      <c r="L650" s="108"/>
      <c r="M650" s="26"/>
      <c r="N650" s="119"/>
      <c r="O650" s="108"/>
      <c r="P650" s="26"/>
      <c r="Q650" s="119"/>
      <c r="R650" s="33"/>
      <c r="S650" s="115"/>
      <c r="T650" s="45">
        <f t="shared" si="31"/>
        <v>0</v>
      </c>
      <c r="U650" s="356">
        <f t="shared" si="38"/>
        <v>4</v>
      </c>
    </row>
    <row r="651" spans="1:21" ht="18" customHeight="1">
      <c r="A651" s="850"/>
      <c r="B651" s="851"/>
      <c r="C651" s="855"/>
      <c r="D651" s="855"/>
      <c r="E651" s="340">
        <v>5</v>
      </c>
      <c r="F651" s="792"/>
      <c r="G651" s="793"/>
      <c r="H651" s="204"/>
      <c r="I651" s="215"/>
      <c r="J651" s="108"/>
      <c r="K651" s="119"/>
      <c r="L651" s="108"/>
      <c r="M651" s="26"/>
      <c r="N651" s="119"/>
      <c r="O651" s="108"/>
      <c r="P651" s="26"/>
      <c r="Q651" s="119"/>
      <c r="R651" s="33"/>
      <c r="S651" s="115"/>
      <c r="T651" s="45">
        <f t="shared" si="31"/>
        <v>0</v>
      </c>
      <c r="U651" s="356">
        <f t="shared" si="38"/>
        <v>4</v>
      </c>
    </row>
    <row r="652" spans="1:21" ht="18" customHeight="1">
      <c r="A652" s="850"/>
      <c r="B652" s="851"/>
      <c r="C652" s="855"/>
      <c r="D652" s="855"/>
      <c r="E652" s="340">
        <v>6</v>
      </c>
      <c r="F652" s="792"/>
      <c r="G652" s="793"/>
      <c r="H652" s="204"/>
      <c r="I652" s="215"/>
      <c r="J652" s="108"/>
      <c r="K652" s="119"/>
      <c r="L652" s="108"/>
      <c r="M652" s="26"/>
      <c r="N652" s="119"/>
      <c r="O652" s="108"/>
      <c r="P652" s="26"/>
      <c r="Q652" s="119"/>
      <c r="R652" s="33"/>
      <c r="S652" s="115"/>
      <c r="T652" s="45">
        <f t="shared" si="31"/>
        <v>0</v>
      </c>
      <c r="U652" s="356">
        <f t="shared" si="38"/>
        <v>4</v>
      </c>
    </row>
    <row r="653" spans="1:21" ht="18" customHeight="1">
      <c r="A653" s="850"/>
      <c r="B653" s="851"/>
      <c r="C653" s="855"/>
      <c r="D653" s="855"/>
      <c r="E653" s="340">
        <v>7</v>
      </c>
      <c r="F653" s="792"/>
      <c r="G653" s="793"/>
      <c r="H653" s="204"/>
      <c r="I653" s="215"/>
      <c r="J653" s="108"/>
      <c r="K653" s="119"/>
      <c r="L653" s="108"/>
      <c r="M653" s="26"/>
      <c r="N653" s="119"/>
      <c r="O653" s="108"/>
      <c r="P653" s="26"/>
      <c r="Q653" s="119"/>
      <c r="R653" s="33"/>
      <c r="S653" s="115"/>
      <c r="T653" s="45">
        <f t="shared" si="31"/>
        <v>0</v>
      </c>
      <c r="U653" s="356">
        <f t="shared" si="38"/>
        <v>4</v>
      </c>
    </row>
    <row r="654" spans="1:21" ht="18" customHeight="1">
      <c r="A654" s="850"/>
      <c r="B654" s="851"/>
      <c r="C654" s="855"/>
      <c r="D654" s="855"/>
      <c r="E654" s="340">
        <v>8</v>
      </c>
      <c r="F654" s="792"/>
      <c r="G654" s="793"/>
      <c r="H654" s="204"/>
      <c r="I654" s="215"/>
      <c r="J654" s="108"/>
      <c r="K654" s="119"/>
      <c r="L654" s="108"/>
      <c r="M654" s="26"/>
      <c r="N654" s="119"/>
      <c r="O654" s="108"/>
      <c r="P654" s="26"/>
      <c r="Q654" s="119"/>
      <c r="R654" s="33"/>
      <c r="S654" s="115"/>
      <c r="T654" s="45">
        <f t="shared" si="31"/>
        <v>0</v>
      </c>
      <c r="U654" s="356">
        <f t="shared" si="38"/>
        <v>4</v>
      </c>
    </row>
    <row r="655" spans="1:21" ht="18" customHeight="1">
      <c r="A655" s="850"/>
      <c r="B655" s="851"/>
      <c r="C655" s="855"/>
      <c r="D655" s="855"/>
      <c r="E655" s="340">
        <v>9</v>
      </c>
      <c r="F655" s="792"/>
      <c r="G655" s="793"/>
      <c r="H655" s="204"/>
      <c r="I655" s="215"/>
      <c r="J655" s="108"/>
      <c r="K655" s="119"/>
      <c r="L655" s="108"/>
      <c r="M655" s="26"/>
      <c r="N655" s="119"/>
      <c r="O655" s="108"/>
      <c r="P655" s="26"/>
      <c r="Q655" s="119"/>
      <c r="R655" s="33"/>
      <c r="S655" s="115"/>
      <c r="T655" s="45">
        <f t="shared" si="31"/>
        <v>0</v>
      </c>
      <c r="U655" s="356">
        <f t="shared" si="38"/>
        <v>4</v>
      </c>
    </row>
    <row r="656" spans="1:21" ht="18" customHeight="1">
      <c r="A656" s="852"/>
      <c r="B656" s="853"/>
      <c r="C656" s="856"/>
      <c r="D656" s="856"/>
      <c r="E656" s="341">
        <v>10</v>
      </c>
      <c r="F656" s="796"/>
      <c r="G656" s="797"/>
      <c r="H656" s="130"/>
      <c r="I656" s="118"/>
      <c r="J656" s="222"/>
      <c r="K656" s="223"/>
      <c r="L656" s="222"/>
      <c r="M656" s="224"/>
      <c r="N656" s="223"/>
      <c r="O656" s="222"/>
      <c r="P656" s="224"/>
      <c r="Q656" s="223"/>
      <c r="R656" s="225"/>
      <c r="S656" s="122"/>
      <c r="T656" s="259">
        <f t="shared" si="31"/>
        <v>0</v>
      </c>
      <c r="U656" s="356">
        <f t="shared" si="38"/>
        <v>4</v>
      </c>
    </row>
    <row r="657" spans="1:21" ht="18" customHeight="1">
      <c r="A657" s="848">
        <f t="shared" ref="A657:B657" si="39">IF(A129="","",A129)</f>
        <v>5</v>
      </c>
      <c r="B657" s="849" t="str">
        <f t="shared" si="39"/>
        <v/>
      </c>
      <c r="C657" s="854" t="str">
        <f>IF(C129="","",C129)</f>
        <v/>
      </c>
      <c r="D657" s="854" t="str">
        <f>IF(D129="","",D129)</f>
        <v/>
      </c>
      <c r="E657" s="339">
        <v>1</v>
      </c>
      <c r="F657" s="794"/>
      <c r="G657" s="795"/>
      <c r="H657" s="217"/>
      <c r="I657" s="218"/>
      <c r="J657" s="181"/>
      <c r="K657" s="219"/>
      <c r="L657" s="181"/>
      <c r="M657" s="220"/>
      <c r="N657" s="219"/>
      <c r="O657" s="181"/>
      <c r="P657" s="220"/>
      <c r="Q657" s="219"/>
      <c r="R657" s="182"/>
      <c r="S657" s="258"/>
      <c r="T657" s="221">
        <f t="shared" si="31"/>
        <v>0</v>
      </c>
      <c r="U657" s="356">
        <f t="shared" ref="U657" si="40">$A$657</f>
        <v>5</v>
      </c>
    </row>
    <row r="658" spans="1:21" ht="18" customHeight="1">
      <c r="A658" s="850"/>
      <c r="B658" s="851"/>
      <c r="C658" s="855"/>
      <c r="D658" s="855"/>
      <c r="E658" s="340">
        <v>2</v>
      </c>
      <c r="F658" s="792"/>
      <c r="G658" s="793"/>
      <c r="H658" s="216"/>
      <c r="I658" s="116"/>
      <c r="J658" s="108"/>
      <c r="K658" s="119"/>
      <c r="L658" s="108"/>
      <c r="M658" s="26"/>
      <c r="N658" s="119"/>
      <c r="O658" s="108"/>
      <c r="P658" s="26"/>
      <c r="Q658" s="119"/>
      <c r="R658" s="33"/>
      <c r="S658" s="115"/>
      <c r="T658" s="45">
        <f t="shared" si="31"/>
        <v>0</v>
      </c>
      <c r="U658" s="356">
        <f t="shared" ref="U658:U666" si="41">$U$657</f>
        <v>5</v>
      </c>
    </row>
    <row r="659" spans="1:21" ht="18" customHeight="1">
      <c r="A659" s="850"/>
      <c r="B659" s="851"/>
      <c r="C659" s="855"/>
      <c r="D659" s="855"/>
      <c r="E659" s="340">
        <v>3</v>
      </c>
      <c r="F659" s="792"/>
      <c r="G659" s="793"/>
      <c r="H659" s="216"/>
      <c r="I659" s="116"/>
      <c r="J659" s="108"/>
      <c r="K659" s="119"/>
      <c r="L659" s="108"/>
      <c r="M659" s="26"/>
      <c r="N659" s="119"/>
      <c r="O659" s="108"/>
      <c r="P659" s="26"/>
      <c r="Q659" s="119"/>
      <c r="R659" s="33"/>
      <c r="S659" s="115"/>
      <c r="T659" s="45">
        <f t="shared" si="31"/>
        <v>0</v>
      </c>
      <c r="U659" s="356">
        <f t="shared" si="41"/>
        <v>5</v>
      </c>
    </row>
    <row r="660" spans="1:21" ht="18" customHeight="1">
      <c r="A660" s="850"/>
      <c r="B660" s="851"/>
      <c r="C660" s="855"/>
      <c r="D660" s="855"/>
      <c r="E660" s="340">
        <v>4</v>
      </c>
      <c r="F660" s="792"/>
      <c r="G660" s="793"/>
      <c r="H660" s="216"/>
      <c r="I660" s="116"/>
      <c r="J660" s="108"/>
      <c r="K660" s="119"/>
      <c r="L660" s="108"/>
      <c r="M660" s="26"/>
      <c r="N660" s="119"/>
      <c r="O660" s="108"/>
      <c r="P660" s="26"/>
      <c r="Q660" s="119"/>
      <c r="R660" s="33"/>
      <c r="S660" s="115"/>
      <c r="T660" s="45">
        <f t="shared" si="31"/>
        <v>0</v>
      </c>
      <c r="U660" s="356">
        <f t="shared" si="41"/>
        <v>5</v>
      </c>
    </row>
    <row r="661" spans="1:21" ht="18" customHeight="1">
      <c r="A661" s="850"/>
      <c r="B661" s="851"/>
      <c r="C661" s="855"/>
      <c r="D661" s="855"/>
      <c r="E661" s="340">
        <v>5</v>
      </c>
      <c r="F661" s="792"/>
      <c r="G661" s="793"/>
      <c r="H661" s="216"/>
      <c r="I661" s="116"/>
      <c r="J661" s="108"/>
      <c r="K661" s="119"/>
      <c r="L661" s="108"/>
      <c r="M661" s="26"/>
      <c r="N661" s="119"/>
      <c r="O661" s="108"/>
      <c r="P661" s="26"/>
      <c r="Q661" s="119"/>
      <c r="R661" s="33"/>
      <c r="S661" s="115"/>
      <c r="T661" s="45">
        <f t="shared" si="31"/>
        <v>0</v>
      </c>
      <c r="U661" s="356">
        <f t="shared" si="41"/>
        <v>5</v>
      </c>
    </row>
    <row r="662" spans="1:21" ht="18" customHeight="1">
      <c r="A662" s="850"/>
      <c r="B662" s="851"/>
      <c r="C662" s="855"/>
      <c r="D662" s="855"/>
      <c r="E662" s="340">
        <v>6</v>
      </c>
      <c r="F662" s="792"/>
      <c r="G662" s="793"/>
      <c r="H662" s="216"/>
      <c r="I662" s="116"/>
      <c r="J662" s="108"/>
      <c r="K662" s="119"/>
      <c r="L662" s="108"/>
      <c r="M662" s="26"/>
      <c r="N662" s="119"/>
      <c r="O662" s="108"/>
      <c r="P662" s="26"/>
      <c r="Q662" s="119"/>
      <c r="R662" s="33"/>
      <c r="S662" s="115"/>
      <c r="T662" s="45">
        <f t="shared" si="31"/>
        <v>0</v>
      </c>
      <c r="U662" s="356">
        <f t="shared" si="41"/>
        <v>5</v>
      </c>
    </row>
    <row r="663" spans="1:21" ht="18" customHeight="1">
      <c r="A663" s="850"/>
      <c r="B663" s="851"/>
      <c r="C663" s="855"/>
      <c r="D663" s="855"/>
      <c r="E663" s="340">
        <v>7</v>
      </c>
      <c r="F663" s="792"/>
      <c r="G663" s="793"/>
      <c r="H663" s="216"/>
      <c r="I663" s="116"/>
      <c r="J663" s="108"/>
      <c r="K663" s="119"/>
      <c r="L663" s="108"/>
      <c r="M663" s="26"/>
      <c r="N663" s="119"/>
      <c r="O663" s="108"/>
      <c r="P663" s="26"/>
      <c r="Q663" s="119"/>
      <c r="R663" s="33"/>
      <c r="S663" s="115"/>
      <c r="T663" s="45">
        <f t="shared" si="31"/>
        <v>0</v>
      </c>
      <c r="U663" s="356">
        <f t="shared" si="41"/>
        <v>5</v>
      </c>
    </row>
    <row r="664" spans="1:21" ht="18" customHeight="1">
      <c r="A664" s="850"/>
      <c r="B664" s="851"/>
      <c r="C664" s="855"/>
      <c r="D664" s="855"/>
      <c r="E664" s="340">
        <v>8</v>
      </c>
      <c r="F664" s="792"/>
      <c r="G664" s="793"/>
      <c r="H664" s="216"/>
      <c r="I664" s="116"/>
      <c r="J664" s="108"/>
      <c r="K664" s="119"/>
      <c r="L664" s="108"/>
      <c r="M664" s="26"/>
      <c r="N664" s="119"/>
      <c r="O664" s="108"/>
      <c r="P664" s="26"/>
      <c r="Q664" s="119"/>
      <c r="R664" s="33"/>
      <c r="S664" s="115"/>
      <c r="T664" s="45">
        <f t="shared" si="31"/>
        <v>0</v>
      </c>
      <c r="U664" s="356">
        <f t="shared" si="41"/>
        <v>5</v>
      </c>
    </row>
    <row r="665" spans="1:21" ht="18" customHeight="1">
      <c r="A665" s="850"/>
      <c r="B665" s="851"/>
      <c r="C665" s="855"/>
      <c r="D665" s="855"/>
      <c r="E665" s="340">
        <v>9</v>
      </c>
      <c r="F665" s="792"/>
      <c r="G665" s="793"/>
      <c r="H665" s="128"/>
      <c r="I665" s="117"/>
      <c r="J665" s="108"/>
      <c r="K665" s="119"/>
      <c r="L665" s="108"/>
      <c r="M665" s="26"/>
      <c r="N665" s="119"/>
      <c r="O665" s="108"/>
      <c r="P665" s="26"/>
      <c r="Q665" s="119"/>
      <c r="R665" s="33"/>
      <c r="S665" s="115"/>
      <c r="T665" s="45">
        <f t="shared" si="31"/>
        <v>0</v>
      </c>
      <c r="U665" s="356">
        <f t="shared" si="41"/>
        <v>5</v>
      </c>
    </row>
    <row r="666" spans="1:21" ht="18" customHeight="1">
      <c r="A666" s="852"/>
      <c r="B666" s="853"/>
      <c r="C666" s="856"/>
      <c r="D666" s="856"/>
      <c r="E666" s="341">
        <v>10</v>
      </c>
      <c r="F666" s="796"/>
      <c r="G666" s="797"/>
      <c r="H666" s="130"/>
      <c r="I666" s="118"/>
      <c r="J666" s="222"/>
      <c r="K666" s="223"/>
      <c r="L666" s="222"/>
      <c r="M666" s="224"/>
      <c r="N666" s="223"/>
      <c r="O666" s="222"/>
      <c r="P666" s="224"/>
      <c r="Q666" s="223"/>
      <c r="R666" s="225"/>
      <c r="S666" s="122"/>
      <c r="T666" s="259">
        <f t="shared" si="31"/>
        <v>0</v>
      </c>
      <c r="U666" s="356">
        <f t="shared" si="41"/>
        <v>5</v>
      </c>
    </row>
    <row r="667" spans="1:21" ht="18" customHeight="1">
      <c r="A667" s="848">
        <f t="shared" ref="A667:B667" si="42">IF(A159="","",A159)</f>
        <v>6</v>
      </c>
      <c r="B667" s="849" t="str">
        <f t="shared" si="42"/>
        <v/>
      </c>
      <c r="C667" s="854" t="str">
        <f>IF(C159="","",C159)</f>
        <v/>
      </c>
      <c r="D667" s="854" t="str">
        <f>IF(D159="","",D159)</f>
        <v/>
      </c>
      <c r="E667" s="339">
        <v>1</v>
      </c>
      <c r="F667" s="794"/>
      <c r="G667" s="795"/>
      <c r="H667" s="217"/>
      <c r="I667" s="218"/>
      <c r="J667" s="181"/>
      <c r="K667" s="219"/>
      <c r="L667" s="181"/>
      <c r="M667" s="220"/>
      <c r="N667" s="219"/>
      <c r="O667" s="181"/>
      <c r="P667" s="220"/>
      <c r="Q667" s="219"/>
      <c r="R667" s="182"/>
      <c r="S667" s="258"/>
      <c r="T667" s="221">
        <f t="shared" si="31"/>
        <v>0</v>
      </c>
      <c r="U667" s="356">
        <f t="shared" ref="U667:U676" si="43">$A$667</f>
        <v>6</v>
      </c>
    </row>
    <row r="668" spans="1:21" ht="18" customHeight="1">
      <c r="A668" s="850"/>
      <c r="B668" s="851"/>
      <c r="C668" s="855"/>
      <c r="D668" s="855"/>
      <c r="E668" s="340">
        <v>2</v>
      </c>
      <c r="F668" s="792"/>
      <c r="G668" s="793"/>
      <c r="H668" s="216"/>
      <c r="I668" s="116"/>
      <c r="J668" s="108"/>
      <c r="K668" s="119"/>
      <c r="L668" s="108"/>
      <c r="M668" s="26"/>
      <c r="N668" s="119"/>
      <c r="O668" s="108"/>
      <c r="P668" s="26"/>
      <c r="Q668" s="119"/>
      <c r="R668" s="33"/>
      <c r="S668" s="115"/>
      <c r="T668" s="45">
        <f t="shared" si="31"/>
        <v>0</v>
      </c>
      <c r="U668" s="356">
        <f t="shared" si="43"/>
        <v>6</v>
      </c>
    </row>
    <row r="669" spans="1:21" ht="18" customHeight="1">
      <c r="A669" s="850"/>
      <c r="B669" s="851"/>
      <c r="C669" s="855"/>
      <c r="D669" s="855"/>
      <c r="E669" s="340">
        <v>3</v>
      </c>
      <c r="F669" s="792"/>
      <c r="G669" s="793"/>
      <c r="H669" s="216"/>
      <c r="I669" s="116"/>
      <c r="J669" s="108"/>
      <c r="K669" s="119"/>
      <c r="L669" s="108"/>
      <c r="M669" s="26"/>
      <c r="N669" s="119"/>
      <c r="O669" s="108"/>
      <c r="P669" s="26"/>
      <c r="Q669" s="119"/>
      <c r="R669" s="33"/>
      <c r="S669" s="115"/>
      <c r="T669" s="45">
        <f t="shared" si="31"/>
        <v>0</v>
      </c>
      <c r="U669" s="356">
        <f t="shared" si="43"/>
        <v>6</v>
      </c>
    </row>
    <row r="670" spans="1:21" ht="18" customHeight="1">
      <c r="A670" s="850"/>
      <c r="B670" s="851"/>
      <c r="C670" s="855"/>
      <c r="D670" s="855"/>
      <c r="E670" s="340">
        <v>4</v>
      </c>
      <c r="F670" s="792"/>
      <c r="G670" s="793"/>
      <c r="H670" s="216"/>
      <c r="I670" s="116"/>
      <c r="J670" s="108"/>
      <c r="K670" s="119"/>
      <c r="L670" s="108"/>
      <c r="M670" s="26"/>
      <c r="N670" s="119"/>
      <c r="O670" s="108"/>
      <c r="P670" s="26"/>
      <c r="Q670" s="119"/>
      <c r="R670" s="33"/>
      <c r="S670" s="115"/>
      <c r="T670" s="45">
        <f t="shared" si="31"/>
        <v>0</v>
      </c>
      <c r="U670" s="356">
        <f t="shared" si="43"/>
        <v>6</v>
      </c>
    </row>
    <row r="671" spans="1:21" ht="18" customHeight="1">
      <c r="A671" s="850"/>
      <c r="B671" s="851"/>
      <c r="C671" s="855"/>
      <c r="D671" s="855"/>
      <c r="E671" s="340">
        <v>5</v>
      </c>
      <c r="F671" s="792"/>
      <c r="G671" s="793"/>
      <c r="H671" s="216"/>
      <c r="I671" s="116"/>
      <c r="J671" s="108"/>
      <c r="K671" s="119"/>
      <c r="L671" s="108"/>
      <c r="M671" s="26"/>
      <c r="N671" s="119"/>
      <c r="O671" s="108"/>
      <c r="P671" s="26"/>
      <c r="Q671" s="119"/>
      <c r="R671" s="33"/>
      <c r="S671" s="115"/>
      <c r="T671" s="45">
        <f t="shared" si="31"/>
        <v>0</v>
      </c>
      <c r="U671" s="356">
        <f t="shared" si="43"/>
        <v>6</v>
      </c>
    </row>
    <row r="672" spans="1:21" ht="18" customHeight="1">
      <c r="A672" s="850"/>
      <c r="B672" s="851"/>
      <c r="C672" s="855"/>
      <c r="D672" s="855"/>
      <c r="E672" s="340">
        <v>6</v>
      </c>
      <c r="F672" s="792"/>
      <c r="G672" s="793"/>
      <c r="H672" s="216"/>
      <c r="I672" s="116"/>
      <c r="J672" s="108"/>
      <c r="K672" s="119"/>
      <c r="L672" s="108"/>
      <c r="M672" s="26"/>
      <c r="N672" s="119"/>
      <c r="O672" s="108"/>
      <c r="P672" s="26"/>
      <c r="Q672" s="119"/>
      <c r="R672" s="33"/>
      <c r="S672" s="115"/>
      <c r="T672" s="45">
        <f t="shared" si="31"/>
        <v>0</v>
      </c>
      <c r="U672" s="356">
        <f t="shared" si="43"/>
        <v>6</v>
      </c>
    </row>
    <row r="673" spans="1:21" ht="18" customHeight="1">
      <c r="A673" s="850"/>
      <c r="B673" s="851"/>
      <c r="C673" s="855"/>
      <c r="D673" s="855"/>
      <c r="E673" s="340">
        <v>7</v>
      </c>
      <c r="F673" s="792"/>
      <c r="G673" s="793"/>
      <c r="H673" s="216"/>
      <c r="I673" s="116"/>
      <c r="J673" s="108"/>
      <c r="K673" s="119"/>
      <c r="L673" s="108"/>
      <c r="M673" s="26"/>
      <c r="N673" s="119"/>
      <c r="O673" s="108"/>
      <c r="P673" s="26"/>
      <c r="Q673" s="119"/>
      <c r="R673" s="33"/>
      <c r="S673" s="115"/>
      <c r="T673" s="45">
        <f t="shared" si="31"/>
        <v>0</v>
      </c>
      <c r="U673" s="356">
        <f t="shared" si="43"/>
        <v>6</v>
      </c>
    </row>
    <row r="674" spans="1:21" ht="18" customHeight="1">
      <c r="A674" s="850"/>
      <c r="B674" s="851"/>
      <c r="C674" s="855"/>
      <c r="D674" s="855"/>
      <c r="E674" s="340">
        <v>8</v>
      </c>
      <c r="F674" s="792"/>
      <c r="G674" s="793"/>
      <c r="H674" s="216"/>
      <c r="I674" s="116"/>
      <c r="J674" s="108"/>
      <c r="K674" s="119"/>
      <c r="L674" s="108"/>
      <c r="M674" s="26"/>
      <c r="N674" s="119"/>
      <c r="O674" s="108"/>
      <c r="P674" s="26"/>
      <c r="Q674" s="119"/>
      <c r="R674" s="33"/>
      <c r="S674" s="115"/>
      <c r="T674" s="45">
        <f t="shared" si="31"/>
        <v>0</v>
      </c>
      <c r="U674" s="356">
        <f t="shared" si="43"/>
        <v>6</v>
      </c>
    </row>
    <row r="675" spans="1:21" ht="18" customHeight="1">
      <c r="A675" s="850"/>
      <c r="B675" s="851"/>
      <c r="C675" s="855"/>
      <c r="D675" s="855"/>
      <c r="E675" s="340">
        <v>9</v>
      </c>
      <c r="F675" s="792"/>
      <c r="G675" s="793"/>
      <c r="H675" s="128"/>
      <c r="I675" s="117"/>
      <c r="J675" s="108"/>
      <c r="K675" s="119"/>
      <c r="L675" s="108"/>
      <c r="M675" s="26"/>
      <c r="N675" s="119"/>
      <c r="O675" s="108"/>
      <c r="P675" s="26"/>
      <c r="Q675" s="119"/>
      <c r="R675" s="33"/>
      <c r="S675" s="115"/>
      <c r="T675" s="45">
        <f t="shared" si="31"/>
        <v>0</v>
      </c>
      <c r="U675" s="356">
        <f t="shared" si="43"/>
        <v>6</v>
      </c>
    </row>
    <row r="676" spans="1:21" ht="18" customHeight="1">
      <c r="A676" s="852"/>
      <c r="B676" s="853"/>
      <c r="C676" s="856"/>
      <c r="D676" s="856"/>
      <c r="E676" s="341">
        <v>10</v>
      </c>
      <c r="F676" s="796"/>
      <c r="G676" s="797"/>
      <c r="H676" s="130"/>
      <c r="I676" s="118"/>
      <c r="J676" s="222"/>
      <c r="K676" s="223"/>
      <c r="L676" s="222"/>
      <c r="M676" s="224"/>
      <c r="N676" s="223"/>
      <c r="O676" s="222"/>
      <c r="P676" s="224"/>
      <c r="Q676" s="223"/>
      <c r="R676" s="225"/>
      <c r="S676" s="122"/>
      <c r="T676" s="259">
        <f t="shared" si="31"/>
        <v>0</v>
      </c>
      <c r="U676" s="356">
        <f t="shared" si="43"/>
        <v>6</v>
      </c>
    </row>
    <row r="677" spans="1:21" ht="18" customHeight="1">
      <c r="A677" s="848">
        <f t="shared" ref="A677:B677" si="44">IF(A189="","",A189)</f>
        <v>7</v>
      </c>
      <c r="B677" s="849" t="str">
        <f t="shared" si="44"/>
        <v/>
      </c>
      <c r="C677" s="854" t="str">
        <f>IF(C189="","",C189)</f>
        <v/>
      </c>
      <c r="D677" s="854" t="str">
        <f>IF(D189="","",D189)</f>
        <v/>
      </c>
      <c r="E677" s="339">
        <v>1</v>
      </c>
      <c r="F677" s="794"/>
      <c r="G677" s="795"/>
      <c r="H677" s="217"/>
      <c r="I677" s="218"/>
      <c r="J677" s="181"/>
      <c r="K677" s="219"/>
      <c r="L677" s="181"/>
      <c r="M677" s="220"/>
      <c r="N677" s="219"/>
      <c r="O677" s="181"/>
      <c r="P677" s="220"/>
      <c r="Q677" s="219"/>
      <c r="R677" s="182"/>
      <c r="S677" s="258"/>
      <c r="T677" s="221">
        <f t="shared" si="31"/>
        <v>0</v>
      </c>
      <c r="U677" s="356">
        <f t="shared" ref="U677:U686" si="45">$A$677</f>
        <v>7</v>
      </c>
    </row>
    <row r="678" spans="1:21" ht="18" customHeight="1">
      <c r="A678" s="850"/>
      <c r="B678" s="851"/>
      <c r="C678" s="855"/>
      <c r="D678" s="855"/>
      <c r="E678" s="340">
        <v>2</v>
      </c>
      <c r="F678" s="792"/>
      <c r="G678" s="793"/>
      <c r="H678" s="216"/>
      <c r="I678" s="116"/>
      <c r="J678" s="108"/>
      <c r="K678" s="119"/>
      <c r="L678" s="108"/>
      <c r="M678" s="26"/>
      <c r="N678" s="119"/>
      <c r="O678" s="108"/>
      <c r="P678" s="26"/>
      <c r="Q678" s="119"/>
      <c r="R678" s="33"/>
      <c r="S678" s="115"/>
      <c r="T678" s="45">
        <f t="shared" si="31"/>
        <v>0</v>
      </c>
      <c r="U678" s="356">
        <f t="shared" si="45"/>
        <v>7</v>
      </c>
    </row>
    <row r="679" spans="1:21" ht="18" customHeight="1">
      <c r="A679" s="850"/>
      <c r="B679" s="851"/>
      <c r="C679" s="855"/>
      <c r="D679" s="855"/>
      <c r="E679" s="340">
        <v>3</v>
      </c>
      <c r="F679" s="792"/>
      <c r="G679" s="793"/>
      <c r="H679" s="216"/>
      <c r="I679" s="116"/>
      <c r="J679" s="108"/>
      <c r="K679" s="119"/>
      <c r="L679" s="108"/>
      <c r="M679" s="26"/>
      <c r="N679" s="119"/>
      <c r="O679" s="108"/>
      <c r="P679" s="26"/>
      <c r="Q679" s="119"/>
      <c r="R679" s="33"/>
      <c r="S679" s="115"/>
      <c r="T679" s="45">
        <f t="shared" si="31"/>
        <v>0</v>
      </c>
      <c r="U679" s="356">
        <f t="shared" si="45"/>
        <v>7</v>
      </c>
    </row>
    <row r="680" spans="1:21" ht="18" customHeight="1">
      <c r="A680" s="850"/>
      <c r="B680" s="851"/>
      <c r="C680" s="855"/>
      <c r="D680" s="855"/>
      <c r="E680" s="340">
        <v>4</v>
      </c>
      <c r="F680" s="792"/>
      <c r="G680" s="793"/>
      <c r="H680" s="216"/>
      <c r="I680" s="116"/>
      <c r="J680" s="108"/>
      <c r="K680" s="119"/>
      <c r="L680" s="108"/>
      <c r="M680" s="26"/>
      <c r="N680" s="119"/>
      <c r="O680" s="108"/>
      <c r="P680" s="26"/>
      <c r="Q680" s="119"/>
      <c r="R680" s="33"/>
      <c r="S680" s="115"/>
      <c r="T680" s="45">
        <f t="shared" si="31"/>
        <v>0</v>
      </c>
      <c r="U680" s="356">
        <f t="shared" si="45"/>
        <v>7</v>
      </c>
    </row>
    <row r="681" spans="1:21" ht="18" customHeight="1">
      <c r="A681" s="850"/>
      <c r="B681" s="851"/>
      <c r="C681" s="855"/>
      <c r="D681" s="855"/>
      <c r="E681" s="340">
        <v>5</v>
      </c>
      <c r="F681" s="792"/>
      <c r="G681" s="793"/>
      <c r="H681" s="216"/>
      <c r="I681" s="116"/>
      <c r="J681" s="108"/>
      <c r="K681" s="119"/>
      <c r="L681" s="108"/>
      <c r="M681" s="26"/>
      <c r="N681" s="119"/>
      <c r="O681" s="108"/>
      <c r="P681" s="26"/>
      <c r="Q681" s="119"/>
      <c r="R681" s="33"/>
      <c r="S681" s="115"/>
      <c r="T681" s="45">
        <f t="shared" si="31"/>
        <v>0</v>
      </c>
      <c r="U681" s="356">
        <f t="shared" si="45"/>
        <v>7</v>
      </c>
    </row>
    <row r="682" spans="1:21" ht="18" customHeight="1">
      <c r="A682" s="850"/>
      <c r="B682" s="851"/>
      <c r="C682" s="855"/>
      <c r="D682" s="855"/>
      <c r="E682" s="340">
        <v>6</v>
      </c>
      <c r="F682" s="792"/>
      <c r="G682" s="793"/>
      <c r="H682" s="216"/>
      <c r="I682" s="116"/>
      <c r="J682" s="108"/>
      <c r="K682" s="119"/>
      <c r="L682" s="108"/>
      <c r="M682" s="26"/>
      <c r="N682" s="119"/>
      <c r="O682" s="108"/>
      <c r="P682" s="26"/>
      <c r="Q682" s="119"/>
      <c r="R682" s="33"/>
      <c r="S682" s="115"/>
      <c r="T682" s="45">
        <f t="shared" si="31"/>
        <v>0</v>
      </c>
      <c r="U682" s="356">
        <f t="shared" si="45"/>
        <v>7</v>
      </c>
    </row>
    <row r="683" spans="1:21" ht="18" customHeight="1">
      <c r="A683" s="850"/>
      <c r="B683" s="851"/>
      <c r="C683" s="855"/>
      <c r="D683" s="855"/>
      <c r="E683" s="340">
        <v>7</v>
      </c>
      <c r="F683" s="792"/>
      <c r="G683" s="793"/>
      <c r="H683" s="216"/>
      <c r="I683" s="116"/>
      <c r="J683" s="108"/>
      <c r="K683" s="119"/>
      <c r="L683" s="108"/>
      <c r="M683" s="26"/>
      <c r="N683" s="119"/>
      <c r="O683" s="108"/>
      <c r="P683" s="26"/>
      <c r="Q683" s="119"/>
      <c r="R683" s="33"/>
      <c r="S683" s="115"/>
      <c r="T683" s="45">
        <f t="shared" si="31"/>
        <v>0</v>
      </c>
      <c r="U683" s="356">
        <f t="shared" si="45"/>
        <v>7</v>
      </c>
    </row>
    <row r="684" spans="1:21" ht="18" customHeight="1">
      <c r="A684" s="850"/>
      <c r="B684" s="851"/>
      <c r="C684" s="855"/>
      <c r="D684" s="855"/>
      <c r="E684" s="340">
        <v>8</v>
      </c>
      <c r="F684" s="792"/>
      <c r="G684" s="793"/>
      <c r="H684" s="216"/>
      <c r="I684" s="116"/>
      <c r="J684" s="108"/>
      <c r="K684" s="119"/>
      <c r="L684" s="108"/>
      <c r="M684" s="26"/>
      <c r="N684" s="119"/>
      <c r="O684" s="108"/>
      <c r="P684" s="26"/>
      <c r="Q684" s="119"/>
      <c r="R684" s="33"/>
      <c r="S684" s="115"/>
      <c r="T684" s="45">
        <f t="shared" si="31"/>
        <v>0</v>
      </c>
      <c r="U684" s="356">
        <f t="shared" si="45"/>
        <v>7</v>
      </c>
    </row>
    <row r="685" spans="1:21" ht="18" customHeight="1">
      <c r="A685" s="850"/>
      <c r="B685" s="851"/>
      <c r="C685" s="855"/>
      <c r="D685" s="855"/>
      <c r="E685" s="340">
        <v>9</v>
      </c>
      <c r="F685" s="792"/>
      <c r="G685" s="793"/>
      <c r="H685" s="128"/>
      <c r="I685" s="117"/>
      <c r="J685" s="108"/>
      <c r="K685" s="119"/>
      <c r="L685" s="108"/>
      <c r="M685" s="26"/>
      <c r="N685" s="119"/>
      <c r="O685" s="108"/>
      <c r="P685" s="26"/>
      <c r="Q685" s="119"/>
      <c r="R685" s="33"/>
      <c r="S685" s="115"/>
      <c r="T685" s="45">
        <f t="shared" si="31"/>
        <v>0</v>
      </c>
      <c r="U685" s="356">
        <f t="shared" si="45"/>
        <v>7</v>
      </c>
    </row>
    <row r="686" spans="1:21" ht="18" customHeight="1">
      <c r="A686" s="852"/>
      <c r="B686" s="853"/>
      <c r="C686" s="856"/>
      <c r="D686" s="856"/>
      <c r="E686" s="341">
        <v>10</v>
      </c>
      <c r="F686" s="796"/>
      <c r="G686" s="797"/>
      <c r="H686" s="130"/>
      <c r="I686" s="118"/>
      <c r="J686" s="222"/>
      <c r="K686" s="223"/>
      <c r="L686" s="222"/>
      <c r="M686" s="224"/>
      <c r="N686" s="223"/>
      <c r="O686" s="222"/>
      <c r="P686" s="224"/>
      <c r="Q686" s="223"/>
      <c r="R686" s="225"/>
      <c r="S686" s="122"/>
      <c r="T686" s="259">
        <f t="shared" si="31"/>
        <v>0</v>
      </c>
      <c r="U686" s="356">
        <f t="shared" si="45"/>
        <v>7</v>
      </c>
    </row>
    <row r="687" spans="1:21" ht="18" customHeight="1">
      <c r="A687" s="848">
        <f t="shared" ref="A687:B687" si="46">IF(A219="","",A219)</f>
        <v>8</v>
      </c>
      <c r="B687" s="849" t="str">
        <f t="shared" si="46"/>
        <v/>
      </c>
      <c r="C687" s="854" t="str">
        <f>IF(C219="","",C219)</f>
        <v/>
      </c>
      <c r="D687" s="854" t="str">
        <f>IF(D219="","",D219)</f>
        <v/>
      </c>
      <c r="E687" s="339">
        <v>1</v>
      </c>
      <c r="F687" s="794"/>
      <c r="G687" s="795"/>
      <c r="H687" s="217"/>
      <c r="I687" s="218"/>
      <c r="J687" s="181"/>
      <c r="K687" s="219"/>
      <c r="L687" s="181"/>
      <c r="M687" s="220"/>
      <c r="N687" s="219"/>
      <c r="O687" s="181"/>
      <c r="P687" s="220"/>
      <c r="Q687" s="219"/>
      <c r="R687" s="182"/>
      <c r="S687" s="258"/>
      <c r="T687" s="221">
        <f t="shared" si="31"/>
        <v>0</v>
      </c>
      <c r="U687" s="356">
        <f t="shared" ref="U687:U696" si="47">$A$687</f>
        <v>8</v>
      </c>
    </row>
    <row r="688" spans="1:21" ht="18" customHeight="1">
      <c r="A688" s="850"/>
      <c r="B688" s="851"/>
      <c r="C688" s="855"/>
      <c r="D688" s="855"/>
      <c r="E688" s="340">
        <v>2</v>
      </c>
      <c r="F688" s="792"/>
      <c r="G688" s="793"/>
      <c r="H688" s="128"/>
      <c r="I688" s="117"/>
      <c r="J688" s="108"/>
      <c r="K688" s="119"/>
      <c r="L688" s="108"/>
      <c r="M688" s="26"/>
      <c r="N688" s="119"/>
      <c r="O688" s="108"/>
      <c r="P688" s="26"/>
      <c r="Q688" s="119"/>
      <c r="R688" s="33"/>
      <c r="S688" s="115"/>
      <c r="T688" s="45">
        <f t="shared" si="31"/>
        <v>0</v>
      </c>
      <c r="U688" s="356">
        <f t="shared" si="47"/>
        <v>8</v>
      </c>
    </row>
    <row r="689" spans="1:21" ht="18" customHeight="1">
      <c r="A689" s="850"/>
      <c r="B689" s="851"/>
      <c r="C689" s="855"/>
      <c r="D689" s="855"/>
      <c r="E689" s="340">
        <v>3</v>
      </c>
      <c r="F689" s="792"/>
      <c r="G689" s="793"/>
      <c r="H689" s="204"/>
      <c r="I689" s="215"/>
      <c r="J689" s="108"/>
      <c r="K689" s="119"/>
      <c r="L689" s="108"/>
      <c r="M689" s="26"/>
      <c r="N689" s="119"/>
      <c r="O689" s="108"/>
      <c r="P689" s="26"/>
      <c r="Q689" s="119"/>
      <c r="R689" s="33"/>
      <c r="S689" s="115"/>
      <c r="T689" s="45">
        <f t="shared" si="31"/>
        <v>0</v>
      </c>
      <c r="U689" s="356">
        <f t="shared" si="47"/>
        <v>8</v>
      </c>
    </row>
    <row r="690" spans="1:21" ht="18" customHeight="1">
      <c r="A690" s="850"/>
      <c r="B690" s="851"/>
      <c r="C690" s="855"/>
      <c r="D690" s="855"/>
      <c r="E690" s="340">
        <v>4</v>
      </c>
      <c r="F690" s="792"/>
      <c r="G690" s="793"/>
      <c r="H690" s="204"/>
      <c r="I690" s="215"/>
      <c r="J690" s="108"/>
      <c r="K690" s="119"/>
      <c r="L690" s="108"/>
      <c r="M690" s="26"/>
      <c r="N690" s="119"/>
      <c r="O690" s="108"/>
      <c r="P690" s="26"/>
      <c r="Q690" s="119"/>
      <c r="R690" s="33"/>
      <c r="S690" s="115"/>
      <c r="T690" s="45">
        <f t="shared" si="31"/>
        <v>0</v>
      </c>
      <c r="U690" s="356">
        <f t="shared" si="47"/>
        <v>8</v>
      </c>
    </row>
    <row r="691" spans="1:21" ht="18" customHeight="1">
      <c r="A691" s="850"/>
      <c r="B691" s="851"/>
      <c r="C691" s="855"/>
      <c r="D691" s="855"/>
      <c r="E691" s="340">
        <v>5</v>
      </c>
      <c r="F691" s="792"/>
      <c r="G691" s="793"/>
      <c r="H691" s="204"/>
      <c r="I691" s="215"/>
      <c r="J691" s="108"/>
      <c r="K691" s="119"/>
      <c r="L691" s="108"/>
      <c r="M691" s="26"/>
      <c r="N691" s="119"/>
      <c r="O691" s="108"/>
      <c r="P691" s="26"/>
      <c r="Q691" s="119"/>
      <c r="R691" s="33"/>
      <c r="S691" s="115"/>
      <c r="T691" s="45">
        <f t="shared" si="31"/>
        <v>0</v>
      </c>
      <c r="U691" s="356">
        <f t="shared" si="47"/>
        <v>8</v>
      </c>
    </row>
    <row r="692" spans="1:21" ht="18" customHeight="1">
      <c r="A692" s="850"/>
      <c r="B692" s="851"/>
      <c r="C692" s="855"/>
      <c r="D692" s="855"/>
      <c r="E692" s="340">
        <v>6</v>
      </c>
      <c r="F692" s="792"/>
      <c r="G692" s="793"/>
      <c r="H692" s="204"/>
      <c r="I692" s="215"/>
      <c r="J692" s="108"/>
      <c r="K692" s="119"/>
      <c r="L692" s="108"/>
      <c r="M692" s="26"/>
      <c r="N692" s="119"/>
      <c r="O692" s="108"/>
      <c r="P692" s="26"/>
      <c r="Q692" s="119"/>
      <c r="R692" s="33"/>
      <c r="S692" s="115"/>
      <c r="T692" s="45">
        <f t="shared" si="31"/>
        <v>0</v>
      </c>
      <c r="U692" s="356">
        <f t="shared" si="47"/>
        <v>8</v>
      </c>
    </row>
    <row r="693" spans="1:21" ht="18" customHeight="1">
      <c r="A693" s="850"/>
      <c r="B693" s="851"/>
      <c r="C693" s="855"/>
      <c r="D693" s="855"/>
      <c r="E693" s="340">
        <v>7</v>
      </c>
      <c r="F693" s="792"/>
      <c r="G693" s="793"/>
      <c r="H693" s="204"/>
      <c r="I693" s="215"/>
      <c r="J693" s="108"/>
      <c r="K693" s="119"/>
      <c r="L693" s="108"/>
      <c r="M693" s="26"/>
      <c r="N693" s="119"/>
      <c r="O693" s="108"/>
      <c r="P693" s="26"/>
      <c r="Q693" s="119"/>
      <c r="R693" s="33"/>
      <c r="S693" s="115"/>
      <c r="T693" s="45">
        <f t="shared" si="31"/>
        <v>0</v>
      </c>
      <c r="U693" s="356">
        <f t="shared" si="47"/>
        <v>8</v>
      </c>
    </row>
    <row r="694" spans="1:21" ht="18" customHeight="1">
      <c r="A694" s="850"/>
      <c r="B694" s="851"/>
      <c r="C694" s="855"/>
      <c r="D694" s="855"/>
      <c r="E694" s="340">
        <v>8</v>
      </c>
      <c r="F694" s="792"/>
      <c r="G694" s="793"/>
      <c r="H694" s="204"/>
      <c r="I694" s="215"/>
      <c r="J694" s="108"/>
      <c r="K694" s="119"/>
      <c r="L694" s="108"/>
      <c r="M694" s="26"/>
      <c r="N694" s="119"/>
      <c r="O694" s="108"/>
      <c r="P694" s="26"/>
      <c r="Q694" s="119"/>
      <c r="R694" s="33"/>
      <c r="S694" s="115"/>
      <c r="T694" s="45">
        <f t="shared" si="31"/>
        <v>0</v>
      </c>
      <c r="U694" s="356">
        <f t="shared" si="47"/>
        <v>8</v>
      </c>
    </row>
    <row r="695" spans="1:21" ht="18" customHeight="1">
      <c r="A695" s="850"/>
      <c r="B695" s="851"/>
      <c r="C695" s="855"/>
      <c r="D695" s="855"/>
      <c r="E695" s="340">
        <v>9</v>
      </c>
      <c r="F695" s="792"/>
      <c r="G695" s="793"/>
      <c r="H695" s="204"/>
      <c r="I695" s="215"/>
      <c r="J695" s="108"/>
      <c r="K695" s="119"/>
      <c r="L695" s="108"/>
      <c r="M695" s="26"/>
      <c r="N695" s="119"/>
      <c r="O695" s="108"/>
      <c r="P695" s="26"/>
      <c r="Q695" s="119"/>
      <c r="R695" s="33"/>
      <c r="S695" s="115"/>
      <c r="T695" s="45">
        <f t="shared" si="31"/>
        <v>0</v>
      </c>
      <c r="U695" s="356">
        <f t="shared" si="47"/>
        <v>8</v>
      </c>
    </row>
    <row r="696" spans="1:21" ht="18" customHeight="1">
      <c r="A696" s="852"/>
      <c r="B696" s="853"/>
      <c r="C696" s="856"/>
      <c r="D696" s="856"/>
      <c r="E696" s="341">
        <v>10</v>
      </c>
      <c r="F696" s="796"/>
      <c r="G696" s="797"/>
      <c r="H696" s="130"/>
      <c r="I696" s="118"/>
      <c r="J696" s="222"/>
      <c r="K696" s="223"/>
      <c r="L696" s="222"/>
      <c r="M696" s="224"/>
      <c r="N696" s="223"/>
      <c r="O696" s="222"/>
      <c r="P696" s="224"/>
      <c r="Q696" s="223"/>
      <c r="R696" s="225"/>
      <c r="S696" s="122"/>
      <c r="T696" s="259">
        <f t="shared" si="31"/>
        <v>0</v>
      </c>
      <c r="U696" s="356">
        <f t="shared" si="47"/>
        <v>8</v>
      </c>
    </row>
    <row r="697" spans="1:21" ht="18" customHeight="1">
      <c r="A697" s="848">
        <f t="shared" ref="A697:B697" si="48">IF(A249="","",A249)</f>
        <v>9</v>
      </c>
      <c r="B697" s="849" t="str">
        <f t="shared" si="48"/>
        <v/>
      </c>
      <c r="C697" s="854" t="str">
        <f>IF(C249="","",C249)</f>
        <v/>
      </c>
      <c r="D697" s="854" t="str">
        <f>IF(D249="","",D249)</f>
        <v/>
      </c>
      <c r="E697" s="339">
        <v>1</v>
      </c>
      <c r="F697" s="794"/>
      <c r="G697" s="795"/>
      <c r="H697" s="217"/>
      <c r="I697" s="218"/>
      <c r="J697" s="181"/>
      <c r="K697" s="219"/>
      <c r="L697" s="181"/>
      <c r="M697" s="220"/>
      <c r="N697" s="219"/>
      <c r="O697" s="181"/>
      <c r="P697" s="220"/>
      <c r="Q697" s="219"/>
      <c r="R697" s="182"/>
      <c r="S697" s="258"/>
      <c r="T697" s="221">
        <f t="shared" si="31"/>
        <v>0</v>
      </c>
      <c r="U697" s="356">
        <f t="shared" ref="U697:U706" si="49">$A$697</f>
        <v>9</v>
      </c>
    </row>
    <row r="698" spans="1:21" ht="18" customHeight="1">
      <c r="A698" s="850"/>
      <c r="B698" s="851"/>
      <c r="C698" s="855"/>
      <c r="D698" s="855"/>
      <c r="E698" s="340">
        <v>2</v>
      </c>
      <c r="F698" s="792"/>
      <c r="G698" s="793"/>
      <c r="H698" s="216"/>
      <c r="I698" s="116"/>
      <c r="J698" s="108"/>
      <c r="K698" s="119"/>
      <c r="L698" s="108"/>
      <c r="M698" s="26"/>
      <c r="N698" s="119"/>
      <c r="O698" s="108"/>
      <c r="P698" s="26"/>
      <c r="Q698" s="119"/>
      <c r="R698" s="33"/>
      <c r="S698" s="115"/>
      <c r="T698" s="45">
        <f t="shared" si="31"/>
        <v>0</v>
      </c>
      <c r="U698" s="356">
        <f t="shared" si="49"/>
        <v>9</v>
      </c>
    </row>
    <row r="699" spans="1:21" ht="18" customHeight="1">
      <c r="A699" s="850"/>
      <c r="B699" s="851"/>
      <c r="C699" s="855"/>
      <c r="D699" s="855"/>
      <c r="E699" s="340">
        <v>3</v>
      </c>
      <c r="F699" s="792"/>
      <c r="G699" s="793"/>
      <c r="H699" s="216"/>
      <c r="I699" s="116"/>
      <c r="J699" s="108"/>
      <c r="K699" s="119"/>
      <c r="L699" s="108"/>
      <c r="M699" s="26"/>
      <c r="N699" s="119"/>
      <c r="O699" s="108"/>
      <c r="P699" s="26"/>
      <c r="Q699" s="119"/>
      <c r="R699" s="33"/>
      <c r="S699" s="115"/>
      <c r="T699" s="45">
        <f t="shared" si="31"/>
        <v>0</v>
      </c>
      <c r="U699" s="356">
        <f t="shared" si="49"/>
        <v>9</v>
      </c>
    </row>
    <row r="700" spans="1:21" ht="18" customHeight="1">
      <c r="A700" s="850"/>
      <c r="B700" s="851"/>
      <c r="C700" s="855"/>
      <c r="D700" s="855"/>
      <c r="E700" s="340">
        <v>4</v>
      </c>
      <c r="F700" s="792"/>
      <c r="G700" s="793"/>
      <c r="H700" s="216"/>
      <c r="I700" s="116"/>
      <c r="J700" s="108"/>
      <c r="K700" s="119"/>
      <c r="L700" s="108"/>
      <c r="M700" s="26"/>
      <c r="N700" s="119"/>
      <c r="O700" s="108"/>
      <c r="P700" s="26"/>
      <c r="Q700" s="119"/>
      <c r="R700" s="33"/>
      <c r="S700" s="115"/>
      <c r="T700" s="45">
        <f t="shared" si="31"/>
        <v>0</v>
      </c>
      <c r="U700" s="356">
        <f t="shared" si="49"/>
        <v>9</v>
      </c>
    </row>
    <row r="701" spans="1:21" ht="18" customHeight="1">
      <c r="A701" s="850"/>
      <c r="B701" s="851"/>
      <c r="C701" s="855"/>
      <c r="D701" s="855"/>
      <c r="E701" s="340">
        <v>5</v>
      </c>
      <c r="F701" s="792"/>
      <c r="G701" s="793"/>
      <c r="H701" s="216"/>
      <c r="I701" s="116"/>
      <c r="J701" s="108"/>
      <c r="K701" s="119"/>
      <c r="L701" s="108"/>
      <c r="M701" s="26"/>
      <c r="N701" s="119"/>
      <c r="O701" s="108"/>
      <c r="P701" s="26"/>
      <c r="Q701" s="119"/>
      <c r="R701" s="33"/>
      <c r="S701" s="115"/>
      <c r="T701" s="45">
        <f t="shared" si="31"/>
        <v>0</v>
      </c>
      <c r="U701" s="356">
        <f t="shared" si="49"/>
        <v>9</v>
      </c>
    </row>
    <row r="702" spans="1:21" ht="18" customHeight="1">
      <c r="A702" s="850"/>
      <c r="B702" s="851"/>
      <c r="C702" s="855"/>
      <c r="D702" s="855"/>
      <c r="E702" s="340">
        <v>6</v>
      </c>
      <c r="F702" s="792"/>
      <c r="G702" s="793"/>
      <c r="H702" s="216"/>
      <c r="I702" s="116"/>
      <c r="J702" s="108"/>
      <c r="K702" s="119"/>
      <c r="L702" s="108"/>
      <c r="M702" s="26"/>
      <c r="N702" s="119"/>
      <c r="O702" s="108"/>
      <c r="P702" s="26"/>
      <c r="Q702" s="119"/>
      <c r="R702" s="33"/>
      <c r="S702" s="115"/>
      <c r="T702" s="45">
        <f t="shared" si="31"/>
        <v>0</v>
      </c>
      <c r="U702" s="356">
        <f t="shared" si="49"/>
        <v>9</v>
      </c>
    </row>
    <row r="703" spans="1:21" ht="18" customHeight="1">
      <c r="A703" s="850"/>
      <c r="B703" s="851"/>
      <c r="C703" s="855"/>
      <c r="D703" s="855"/>
      <c r="E703" s="340">
        <v>7</v>
      </c>
      <c r="F703" s="792"/>
      <c r="G703" s="793"/>
      <c r="H703" s="216"/>
      <c r="I703" s="116"/>
      <c r="J703" s="108"/>
      <c r="K703" s="119"/>
      <c r="L703" s="108"/>
      <c r="M703" s="26"/>
      <c r="N703" s="119"/>
      <c r="O703" s="108"/>
      <c r="P703" s="26"/>
      <c r="Q703" s="119"/>
      <c r="R703" s="33"/>
      <c r="S703" s="115"/>
      <c r="T703" s="45">
        <f t="shared" si="31"/>
        <v>0</v>
      </c>
      <c r="U703" s="356">
        <f t="shared" si="49"/>
        <v>9</v>
      </c>
    </row>
    <row r="704" spans="1:21" ht="18" customHeight="1">
      <c r="A704" s="850"/>
      <c r="B704" s="851"/>
      <c r="C704" s="855"/>
      <c r="D704" s="855"/>
      <c r="E704" s="340">
        <v>8</v>
      </c>
      <c r="F704" s="792"/>
      <c r="G704" s="793"/>
      <c r="H704" s="216"/>
      <c r="I704" s="116"/>
      <c r="J704" s="108"/>
      <c r="K704" s="119"/>
      <c r="L704" s="108"/>
      <c r="M704" s="26"/>
      <c r="N704" s="119"/>
      <c r="O704" s="108"/>
      <c r="P704" s="26"/>
      <c r="Q704" s="119"/>
      <c r="R704" s="33"/>
      <c r="S704" s="115"/>
      <c r="T704" s="45">
        <f t="shared" si="31"/>
        <v>0</v>
      </c>
      <c r="U704" s="356">
        <f t="shared" si="49"/>
        <v>9</v>
      </c>
    </row>
    <row r="705" spans="1:21" ht="18" customHeight="1">
      <c r="A705" s="850"/>
      <c r="B705" s="851"/>
      <c r="C705" s="855"/>
      <c r="D705" s="855"/>
      <c r="E705" s="340">
        <v>9</v>
      </c>
      <c r="F705" s="792"/>
      <c r="G705" s="793"/>
      <c r="H705" s="128"/>
      <c r="I705" s="117"/>
      <c r="J705" s="108"/>
      <c r="K705" s="119"/>
      <c r="L705" s="108"/>
      <c r="M705" s="26"/>
      <c r="N705" s="119"/>
      <c r="O705" s="108"/>
      <c r="P705" s="26"/>
      <c r="Q705" s="119"/>
      <c r="R705" s="33"/>
      <c r="S705" s="115"/>
      <c r="T705" s="45">
        <f t="shared" si="31"/>
        <v>0</v>
      </c>
      <c r="U705" s="356">
        <f t="shared" si="49"/>
        <v>9</v>
      </c>
    </row>
    <row r="706" spans="1:21" ht="18" customHeight="1">
      <c r="A706" s="852"/>
      <c r="B706" s="853"/>
      <c r="C706" s="856"/>
      <c r="D706" s="856"/>
      <c r="E706" s="341">
        <v>10</v>
      </c>
      <c r="F706" s="796"/>
      <c r="G706" s="797"/>
      <c r="H706" s="130"/>
      <c r="I706" s="118"/>
      <c r="J706" s="222"/>
      <c r="K706" s="223"/>
      <c r="L706" s="222"/>
      <c r="M706" s="224"/>
      <c r="N706" s="223"/>
      <c r="O706" s="222"/>
      <c r="P706" s="224"/>
      <c r="Q706" s="223"/>
      <c r="R706" s="225"/>
      <c r="S706" s="122"/>
      <c r="T706" s="259">
        <f t="shared" si="31"/>
        <v>0</v>
      </c>
      <c r="U706" s="356">
        <f t="shared" si="49"/>
        <v>9</v>
      </c>
    </row>
    <row r="707" spans="1:21" ht="18" customHeight="1">
      <c r="A707" s="848">
        <f t="shared" ref="A707:B707" si="50">IF(A279="","",A279)</f>
        <v>10</v>
      </c>
      <c r="B707" s="849" t="str">
        <f t="shared" si="50"/>
        <v/>
      </c>
      <c r="C707" s="854" t="str">
        <f>IF(C279="","",C279)</f>
        <v/>
      </c>
      <c r="D707" s="854" t="str">
        <f>IF(D279="","",D279)</f>
        <v/>
      </c>
      <c r="E707" s="339">
        <v>1</v>
      </c>
      <c r="F707" s="794"/>
      <c r="G707" s="795"/>
      <c r="H707" s="217"/>
      <c r="I707" s="218"/>
      <c r="J707" s="181"/>
      <c r="K707" s="219"/>
      <c r="L707" s="181"/>
      <c r="M707" s="220"/>
      <c r="N707" s="219"/>
      <c r="O707" s="181"/>
      <c r="P707" s="220"/>
      <c r="Q707" s="219"/>
      <c r="R707" s="182"/>
      <c r="S707" s="258"/>
      <c r="T707" s="221">
        <f t="shared" si="31"/>
        <v>0</v>
      </c>
      <c r="U707" s="356">
        <f t="shared" ref="U707:U716" si="51">$A$707</f>
        <v>10</v>
      </c>
    </row>
    <row r="708" spans="1:21" ht="18" customHeight="1">
      <c r="A708" s="850"/>
      <c r="B708" s="851"/>
      <c r="C708" s="855"/>
      <c r="D708" s="855"/>
      <c r="E708" s="340">
        <v>2</v>
      </c>
      <c r="F708" s="792"/>
      <c r="G708" s="793"/>
      <c r="H708" s="216"/>
      <c r="I708" s="116"/>
      <c r="J708" s="108"/>
      <c r="K708" s="119"/>
      <c r="L708" s="108"/>
      <c r="M708" s="26"/>
      <c r="N708" s="119"/>
      <c r="O708" s="108"/>
      <c r="P708" s="26"/>
      <c r="Q708" s="119"/>
      <c r="R708" s="33"/>
      <c r="S708" s="115"/>
      <c r="T708" s="45">
        <f t="shared" si="31"/>
        <v>0</v>
      </c>
      <c r="U708" s="356">
        <f t="shared" si="51"/>
        <v>10</v>
      </c>
    </row>
    <row r="709" spans="1:21" ht="18" customHeight="1">
      <c r="A709" s="850"/>
      <c r="B709" s="851"/>
      <c r="C709" s="855"/>
      <c r="D709" s="855"/>
      <c r="E709" s="340">
        <v>3</v>
      </c>
      <c r="F709" s="792"/>
      <c r="G709" s="793"/>
      <c r="H709" s="216"/>
      <c r="I709" s="116"/>
      <c r="J709" s="108"/>
      <c r="K709" s="119"/>
      <c r="L709" s="108"/>
      <c r="M709" s="26"/>
      <c r="N709" s="119"/>
      <c r="O709" s="108"/>
      <c r="P709" s="26"/>
      <c r="Q709" s="119"/>
      <c r="R709" s="33"/>
      <c r="S709" s="115"/>
      <c r="T709" s="45">
        <f t="shared" si="31"/>
        <v>0</v>
      </c>
      <c r="U709" s="356">
        <f t="shared" si="51"/>
        <v>10</v>
      </c>
    </row>
    <row r="710" spans="1:21" ht="18" customHeight="1">
      <c r="A710" s="850"/>
      <c r="B710" s="851"/>
      <c r="C710" s="855"/>
      <c r="D710" s="855"/>
      <c r="E710" s="340">
        <v>4</v>
      </c>
      <c r="F710" s="792"/>
      <c r="G710" s="793"/>
      <c r="H710" s="216"/>
      <c r="I710" s="116"/>
      <c r="J710" s="108"/>
      <c r="K710" s="119"/>
      <c r="L710" s="108"/>
      <c r="M710" s="26"/>
      <c r="N710" s="119"/>
      <c r="O710" s="108"/>
      <c r="P710" s="26"/>
      <c r="Q710" s="119"/>
      <c r="R710" s="33"/>
      <c r="S710" s="115"/>
      <c r="T710" s="45">
        <f t="shared" si="31"/>
        <v>0</v>
      </c>
      <c r="U710" s="356">
        <f t="shared" si="51"/>
        <v>10</v>
      </c>
    </row>
    <row r="711" spans="1:21" ht="18" customHeight="1">
      <c r="A711" s="850"/>
      <c r="B711" s="851"/>
      <c r="C711" s="855"/>
      <c r="D711" s="855"/>
      <c r="E711" s="340">
        <v>5</v>
      </c>
      <c r="F711" s="792"/>
      <c r="G711" s="793"/>
      <c r="H711" s="216"/>
      <c r="I711" s="116"/>
      <c r="J711" s="108"/>
      <c r="K711" s="119"/>
      <c r="L711" s="108"/>
      <c r="M711" s="26"/>
      <c r="N711" s="119"/>
      <c r="O711" s="108"/>
      <c r="P711" s="26"/>
      <c r="Q711" s="119"/>
      <c r="R711" s="33"/>
      <c r="S711" s="115"/>
      <c r="T711" s="45">
        <f t="shared" si="31"/>
        <v>0</v>
      </c>
      <c r="U711" s="356">
        <f t="shared" si="51"/>
        <v>10</v>
      </c>
    </row>
    <row r="712" spans="1:21" ht="18" customHeight="1">
      <c r="A712" s="850"/>
      <c r="B712" s="851"/>
      <c r="C712" s="855"/>
      <c r="D712" s="855"/>
      <c r="E712" s="340">
        <v>6</v>
      </c>
      <c r="F712" s="792"/>
      <c r="G712" s="793"/>
      <c r="H712" s="216"/>
      <c r="I712" s="116"/>
      <c r="J712" s="108"/>
      <c r="K712" s="119"/>
      <c r="L712" s="108"/>
      <c r="M712" s="26"/>
      <c r="N712" s="119"/>
      <c r="O712" s="108"/>
      <c r="P712" s="26"/>
      <c r="Q712" s="119"/>
      <c r="R712" s="33"/>
      <c r="S712" s="115"/>
      <c r="T712" s="45">
        <f t="shared" si="31"/>
        <v>0</v>
      </c>
      <c r="U712" s="356">
        <f t="shared" si="51"/>
        <v>10</v>
      </c>
    </row>
    <row r="713" spans="1:21" ht="18" customHeight="1">
      <c r="A713" s="850"/>
      <c r="B713" s="851"/>
      <c r="C713" s="855"/>
      <c r="D713" s="855"/>
      <c r="E713" s="340">
        <v>7</v>
      </c>
      <c r="F713" s="792"/>
      <c r="G713" s="793"/>
      <c r="H713" s="216"/>
      <c r="I713" s="116"/>
      <c r="J713" s="108"/>
      <c r="K713" s="119"/>
      <c r="L713" s="108"/>
      <c r="M713" s="26"/>
      <c r="N713" s="119"/>
      <c r="O713" s="108"/>
      <c r="P713" s="26"/>
      <c r="Q713" s="119"/>
      <c r="R713" s="33"/>
      <c r="S713" s="115"/>
      <c r="T713" s="45">
        <f t="shared" si="31"/>
        <v>0</v>
      </c>
      <c r="U713" s="356">
        <f t="shared" si="51"/>
        <v>10</v>
      </c>
    </row>
    <row r="714" spans="1:21" ht="18" customHeight="1">
      <c r="A714" s="850"/>
      <c r="B714" s="851"/>
      <c r="C714" s="855"/>
      <c r="D714" s="855"/>
      <c r="E714" s="340">
        <v>8</v>
      </c>
      <c r="F714" s="792"/>
      <c r="G714" s="793"/>
      <c r="H714" s="216"/>
      <c r="I714" s="116"/>
      <c r="J714" s="108"/>
      <c r="K714" s="119"/>
      <c r="L714" s="108"/>
      <c r="M714" s="26"/>
      <c r="N714" s="119"/>
      <c r="O714" s="108"/>
      <c r="P714" s="26"/>
      <c r="Q714" s="119"/>
      <c r="R714" s="33"/>
      <c r="S714" s="115"/>
      <c r="T714" s="45">
        <f t="shared" si="31"/>
        <v>0</v>
      </c>
      <c r="U714" s="356">
        <f t="shared" si="51"/>
        <v>10</v>
      </c>
    </row>
    <row r="715" spans="1:21" ht="18" customHeight="1">
      <c r="A715" s="850"/>
      <c r="B715" s="851"/>
      <c r="C715" s="855"/>
      <c r="D715" s="855"/>
      <c r="E715" s="340">
        <v>9</v>
      </c>
      <c r="F715" s="792"/>
      <c r="G715" s="793"/>
      <c r="H715" s="128"/>
      <c r="I715" s="117"/>
      <c r="J715" s="108"/>
      <c r="K715" s="119"/>
      <c r="L715" s="108"/>
      <c r="M715" s="26"/>
      <c r="N715" s="119"/>
      <c r="O715" s="108"/>
      <c r="P715" s="26"/>
      <c r="Q715" s="119"/>
      <c r="R715" s="33"/>
      <c r="S715" s="115"/>
      <c r="T715" s="45">
        <f t="shared" si="31"/>
        <v>0</v>
      </c>
      <c r="U715" s="356">
        <f t="shared" si="51"/>
        <v>10</v>
      </c>
    </row>
    <row r="716" spans="1:21" ht="18" customHeight="1">
      <c r="A716" s="852"/>
      <c r="B716" s="853"/>
      <c r="C716" s="856"/>
      <c r="D716" s="856"/>
      <c r="E716" s="341">
        <v>10</v>
      </c>
      <c r="F716" s="796"/>
      <c r="G716" s="797"/>
      <c r="H716" s="130"/>
      <c r="I716" s="118"/>
      <c r="J716" s="222"/>
      <c r="K716" s="223"/>
      <c r="L716" s="222"/>
      <c r="M716" s="224"/>
      <c r="N716" s="223"/>
      <c r="O716" s="222"/>
      <c r="P716" s="224"/>
      <c r="Q716" s="223"/>
      <c r="R716" s="225"/>
      <c r="S716" s="122"/>
      <c r="T716" s="259">
        <f t="shared" si="31"/>
        <v>0</v>
      </c>
      <c r="U716" s="356">
        <f t="shared" si="51"/>
        <v>10</v>
      </c>
    </row>
    <row r="717" spans="1:21" ht="18" customHeight="1">
      <c r="A717" s="848">
        <f t="shared" ref="A717:B717" si="52">IF(A309="","",A309)</f>
        <v>11</v>
      </c>
      <c r="B717" s="849" t="str">
        <f t="shared" si="52"/>
        <v/>
      </c>
      <c r="C717" s="854" t="str">
        <f>IF(C309="","",C309)</f>
        <v/>
      </c>
      <c r="D717" s="854" t="str">
        <f>IF(D309="","",D309)</f>
        <v/>
      </c>
      <c r="E717" s="339">
        <v>1</v>
      </c>
      <c r="F717" s="794"/>
      <c r="G717" s="795"/>
      <c r="H717" s="217"/>
      <c r="I717" s="218"/>
      <c r="J717" s="181"/>
      <c r="K717" s="219"/>
      <c r="L717" s="181"/>
      <c r="M717" s="220"/>
      <c r="N717" s="219"/>
      <c r="O717" s="181"/>
      <c r="P717" s="220"/>
      <c r="Q717" s="219"/>
      <c r="R717" s="182"/>
      <c r="S717" s="258"/>
      <c r="T717" s="221">
        <f t="shared" si="31"/>
        <v>0</v>
      </c>
      <c r="U717" s="356">
        <f t="shared" ref="U717:U726" si="53">$A$717</f>
        <v>11</v>
      </c>
    </row>
    <row r="718" spans="1:21" ht="18" customHeight="1">
      <c r="A718" s="850"/>
      <c r="B718" s="851"/>
      <c r="C718" s="855"/>
      <c r="D718" s="855"/>
      <c r="E718" s="340">
        <v>2</v>
      </c>
      <c r="F718" s="792"/>
      <c r="G718" s="793"/>
      <c r="H718" s="216"/>
      <c r="I718" s="116"/>
      <c r="J718" s="108"/>
      <c r="K718" s="119"/>
      <c r="L718" s="108"/>
      <c r="M718" s="26"/>
      <c r="N718" s="119"/>
      <c r="O718" s="108"/>
      <c r="P718" s="26"/>
      <c r="Q718" s="119"/>
      <c r="R718" s="33"/>
      <c r="S718" s="115"/>
      <c r="T718" s="45">
        <f t="shared" si="31"/>
        <v>0</v>
      </c>
      <c r="U718" s="356">
        <f t="shared" si="53"/>
        <v>11</v>
      </c>
    </row>
    <row r="719" spans="1:21" ht="18" customHeight="1">
      <c r="A719" s="850"/>
      <c r="B719" s="851"/>
      <c r="C719" s="855"/>
      <c r="D719" s="855"/>
      <c r="E719" s="340">
        <v>3</v>
      </c>
      <c r="F719" s="792"/>
      <c r="G719" s="793"/>
      <c r="H719" s="216"/>
      <c r="I719" s="116"/>
      <c r="J719" s="108"/>
      <c r="K719" s="119"/>
      <c r="L719" s="108"/>
      <c r="M719" s="26"/>
      <c r="N719" s="119"/>
      <c r="O719" s="108"/>
      <c r="P719" s="26"/>
      <c r="Q719" s="119"/>
      <c r="R719" s="33"/>
      <c r="S719" s="115"/>
      <c r="T719" s="45">
        <f t="shared" si="31"/>
        <v>0</v>
      </c>
      <c r="U719" s="356">
        <f t="shared" si="53"/>
        <v>11</v>
      </c>
    </row>
    <row r="720" spans="1:21" ht="18" customHeight="1">
      <c r="A720" s="850"/>
      <c r="B720" s="851"/>
      <c r="C720" s="855"/>
      <c r="D720" s="855"/>
      <c r="E720" s="340">
        <v>4</v>
      </c>
      <c r="F720" s="792"/>
      <c r="G720" s="793"/>
      <c r="H720" s="216"/>
      <c r="I720" s="116"/>
      <c r="J720" s="108"/>
      <c r="K720" s="119"/>
      <c r="L720" s="108"/>
      <c r="M720" s="26"/>
      <c r="N720" s="119"/>
      <c r="O720" s="108"/>
      <c r="P720" s="26"/>
      <c r="Q720" s="119"/>
      <c r="R720" s="33"/>
      <c r="S720" s="115"/>
      <c r="T720" s="45">
        <f t="shared" si="31"/>
        <v>0</v>
      </c>
      <c r="U720" s="356">
        <f t="shared" si="53"/>
        <v>11</v>
      </c>
    </row>
    <row r="721" spans="1:21" ht="18" customHeight="1">
      <c r="A721" s="850"/>
      <c r="B721" s="851"/>
      <c r="C721" s="855"/>
      <c r="D721" s="855"/>
      <c r="E721" s="340">
        <v>5</v>
      </c>
      <c r="F721" s="792"/>
      <c r="G721" s="793"/>
      <c r="H721" s="216"/>
      <c r="I721" s="116"/>
      <c r="J721" s="108"/>
      <c r="K721" s="119"/>
      <c r="L721" s="108"/>
      <c r="M721" s="26"/>
      <c r="N721" s="119"/>
      <c r="O721" s="108"/>
      <c r="P721" s="26"/>
      <c r="Q721" s="119"/>
      <c r="R721" s="33"/>
      <c r="S721" s="115"/>
      <c r="T721" s="45">
        <f t="shared" si="31"/>
        <v>0</v>
      </c>
      <c r="U721" s="356">
        <f t="shared" si="53"/>
        <v>11</v>
      </c>
    </row>
    <row r="722" spans="1:21" ht="18" customHeight="1">
      <c r="A722" s="850"/>
      <c r="B722" s="851"/>
      <c r="C722" s="855"/>
      <c r="D722" s="855"/>
      <c r="E722" s="340">
        <v>6</v>
      </c>
      <c r="F722" s="792"/>
      <c r="G722" s="793"/>
      <c r="H722" s="216"/>
      <c r="I722" s="116"/>
      <c r="J722" s="108"/>
      <c r="K722" s="119"/>
      <c r="L722" s="108"/>
      <c r="M722" s="26"/>
      <c r="N722" s="119"/>
      <c r="O722" s="108"/>
      <c r="P722" s="26"/>
      <c r="Q722" s="119"/>
      <c r="R722" s="33"/>
      <c r="S722" s="115"/>
      <c r="T722" s="45">
        <f t="shared" si="31"/>
        <v>0</v>
      </c>
      <c r="U722" s="356">
        <f t="shared" si="53"/>
        <v>11</v>
      </c>
    </row>
    <row r="723" spans="1:21" ht="18" customHeight="1">
      <c r="A723" s="850"/>
      <c r="B723" s="851"/>
      <c r="C723" s="855"/>
      <c r="D723" s="855"/>
      <c r="E723" s="340">
        <v>7</v>
      </c>
      <c r="F723" s="792"/>
      <c r="G723" s="793"/>
      <c r="H723" s="216"/>
      <c r="I723" s="116"/>
      <c r="J723" s="108"/>
      <c r="K723" s="119"/>
      <c r="L723" s="108"/>
      <c r="M723" s="26"/>
      <c r="N723" s="119"/>
      <c r="O723" s="108"/>
      <c r="P723" s="26"/>
      <c r="Q723" s="119"/>
      <c r="R723" s="33"/>
      <c r="S723" s="115"/>
      <c r="T723" s="45">
        <f t="shared" si="31"/>
        <v>0</v>
      </c>
      <c r="U723" s="356">
        <f t="shared" si="53"/>
        <v>11</v>
      </c>
    </row>
    <row r="724" spans="1:21" ht="18" customHeight="1">
      <c r="A724" s="850"/>
      <c r="B724" s="851"/>
      <c r="C724" s="855"/>
      <c r="D724" s="855"/>
      <c r="E724" s="340">
        <v>8</v>
      </c>
      <c r="F724" s="792"/>
      <c r="G724" s="793"/>
      <c r="H724" s="216"/>
      <c r="I724" s="116"/>
      <c r="J724" s="108"/>
      <c r="K724" s="119"/>
      <c r="L724" s="108"/>
      <c r="M724" s="26"/>
      <c r="N724" s="119"/>
      <c r="O724" s="108"/>
      <c r="P724" s="26"/>
      <c r="Q724" s="119"/>
      <c r="R724" s="33"/>
      <c r="S724" s="115"/>
      <c r="T724" s="45">
        <f t="shared" si="31"/>
        <v>0</v>
      </c>
      <c r="U724" s="356">
        <f t="shared" si="53"/>
        <v>11</v>
      </c>
    </row>
    <row r="725" spans="1:21" ht="18" customHeight="1">
      <c r="A725" s="850"/>
      <c r="B725" s="851"/>
      <c r="C725" s="855"/>
      <c r="D725" s="855"/>
      <c r="E725" s="340">
        <v>9</v>
      </c>
      <c r="F725" s="792"/>
      <c r="G725" s="793"/>
      <c r="H725" s="128"/>
      <c r="I725" s="117"/>
      <c r="J725" s="108"/>
      <c r="K725" s="119"/>
      <c r="L725" s="108"/>
      <c r="M725" s="26"/>
      <c r="N725" s="119"/>
      <c r="O725" s="108"/>
      <c r="P725" s="26"/>
      <c r="Q725" s="119"/>
      <c r="R725" s="33"/>
      <c r="S725" s="115"/>
      <c r="T725" s="45">
        <f t="shared" si="31"/>
        <v>0</v>
      </c>
      <c r="U725" s="356">
        <f t="shared" si="53"/>
        <v>11</v>
      </c>
    </row>
    <row r="726" spans="1:21" ht="18" customHeight="1">
      <c r="A726" s="852"/>
      <c r="B726" s="853"/>
      <c r="C726" s="856"/>
      <c r="D726" s="856"/>
      <c r="E726" s="341">
        <v>10</v>
      </c>
      <c r="F726" s="796"/>
      <c r="G726" s="797"/>
      <c r="H726" s="130"/>
      <c r="I726" s="118"/>
      <c r="J726" s="222"/>
      <c r="K726" s="223"/>
      <c r="L726" s="222"/>
      <c r="M726" s="224"/>
      <c r="N726" s="223"/>
      <c r="O726" s="222"/>
      <c r="P726" s="224"/>
      <c r="Q726" s="223"/>
      <c r="R726" s="225"/>
      <c r="S726" s="122"/>
      <c r="T726" s="259">
        <f t="shared" si="31"/>
        <v>0</v>
      </c>
      <c r="U726" s="356">
        <f t="shared" si="53"/>
        <v>11</v>
      </c>
    </row>
    <row r="727" spans="1:21" ht="18" customHeight="1">
      <c r="A727" s="848">
        <f t="shared" ref="A727:B727" si="54">IF(A339="","",A339)</f>
        <v>12</v>
      </c>
      <c r="B727" s="849" t="str">
        <f t="shared" si="54"/>
        <v/>
      </c>
      <c r="C727" s="854" t="str">
        <f>IF(C339="","",C339)</f>
        <v/>
      </c>
      <c r="D727" s="854" t="str">
        <f>IF(D339="","",D339)</f>
        <v/>
      </c>
      <c r="E727" s="339">
        <v>1</v>
      </c>
      <c r="F727" s="794"/>
      <c r="G727" s="795"/>
      <c r="H727" s="217"/>
      <c r="I727" s="218"/>
      <c r="J727" s="181"/>
      <c r="K727" s="219"/>
      <c r="L727" s="181"/>
      <c r="M727" s="220"/>
      <c r="N727" s="219"/>
      <c r="O727" s="181"/>
      <c r="P727" s="220"/>
      <c r="Q727" s="219"/>
      <c r="R727" s="182"/>
      <c r="S727" s="258"/>
      <c r="T727" s="221">
        <f t="shared" si="31"/>
        <v>0</v>
      </c>
      <c r="U727" s="356">
        <f t="shared" ref="U727:U736" si="55">$A$727</f>
        <v>12</v>
      </c>
    </row>
    <row r="728" spans="1:21" ht="18" customHeight="1">
      <c r="A728" s="850"/>
      <c r="B728" s="851"/>
      <c r="C728" s="855"/>
      <c r="D728" s="855"/>
      <c r="E728" s="340">
        <v>2</v>
      </c>
      <c r="F728" s="792"/>
      <c r="G728" s="793"/>
      <c r="H728" s="216"/>
      <c r="I728" s="116"/>
      <c r="J728" s="108"/>
      <c r="K728" s="119"/>
      <c r="L728" s="108"/>
      <c r="M728" s="26"/>
      <c r="N728" s="119"/>
      <c r="O728" s="108"/>
      <c r="P728" s="26"/>
      <c r="Q728" s="119"/>
      <c r="R728" s="33"/>
      <c r="S728" s="115"/>
      <c r="T728" s="45">
        <f t="shared" si="31"/>
        <v>0</v>
      </c>
      <c r="U728" s="356">
        <f t="shared" si="55"/>
        <v>12</v>
      </c>
    </row>
    <row r="729" spans="1:21" ht="18" customHeight="1">
      <c r="A729" s="850"/>
      <c r="B729" s="851"/>
      <c r="C729" s="855"/>
      <c r="D729" s="855"/>
      <c r="E729" s="340">
        <v>3</v>
      </c>
      <c r="F729" s="792"/>
      <c r="G729" s="793"/>
      <c r="H729" s="216"/>
      <c r="I729" s="116"/>
      <c r="J729" s="108"/>
      <c r="K729" s="119"/>
      <c r="L729" s="108"/>
      <c r="M729" s="26"/>
      <c r="N729" s="119"/>
      <c r="O729" s="108"/>
      <c r="P729" s="26"/>
      <c r="Q729" s="119"/>
      <c r="R729" s="33"/>
      <c r="S729" s="115"/>
      <c r="T729" s="45">
        <f t="shared" si="31"/>
        <v>0</v>
      </c>
      <c r="U729" s="356">
        <f t="shared" si="55"/>
        <v>12</v>
      </c>
    </row>
    <row r="730" spans="1:21" ht="18" customHeight="1">
      <c r="A730" s="850"/>
      <c r="B730" s="851"/>
      <c r="C730" s="855"/>
      <c r="D730" s="855"/>
      <c r="E730" s="340">
        <v>4</v>
      </c>
      <c r="F730" s="792"/>
      <c r="G730" s="793"/>
      <c r="H730" s="216"/>
      <c r="I730" s="116"/>
      <c r="J730" s="108"/>
      <c r="K730" s="119"/>
      <c r="L730" s="108"/>
      <c r="M730" s="26"/>
      <c r="N730" s="119"/>
      <c r="O730" s="108"/>
      <c r="P730" s="26"/>
      <c r="Q730" s="119"/>
      <c r="R730" s="33"/>
      <c r="S730" s="115"/>
      <c r="T730" s="45">
        <f t="shared" si="31"/>
        <v>0</v>
      </c>
      <c r="U730" s="356">
        <f t="shared" si="55"/>
        <v>12</v>
      </c>
    </row>
    <row r="731" spans="1:21" ht="18" customHeight="1">
      <c r="A731" s="850"/>
      <c r="B731" s="851"/>
      <c r="C731" s="855"/>
      <c r="D731" s="855"/>
      <c r="E731" s="340">
        <v>5</v>
      </c>
      <c r="F731" s="792"/>
      <c r="G731" s="793"/>
      <c r="H731" s="216"/>
      <c r="I731" s="116"/>
      <c r="J731" s="108"/>
      <c r="K731" s="119"/>
      <c r="L731" s="108"/>
      <c r="M731" s="26"/>
      <c r="N731" s="119"/>
      <c r="O731" s="108"/>
      <c r="P731" s="26"/>
      <c r="Q731" s="119"/>
      <c r="R731" s="33"/>
      <c r="S731" s="115"/>
      <c r="T731" s="45">
        <f t="shared" si="31"/>
        <v>0</v>
      </c>
      <c r="U731" s="356">
        <f t="shared" si="55"/>
        <v>12</v>
      </c>
    </row>
    <row r="732" spans="1:21" ht="18" customHeight="1">
      <c r="A732" s="850"/>
      <c r="B732" s="851"/>
      <c r="C732" s="855"/>
      <c r="D732" s="855"/>
      <c r="E732" s="340">
        <v>6</v>
      </c>
      <c r="F732" s="792"/>
      <c r="G732" s="793"/>
      <c r="H732" s="216"/>
      <c r="I732" s="116"/>
      <c r="J732" s="108"/>
      <c r="K732" s="119"/>
      <c r="L732" s="108"/>
      <c r="M732" s="26"/>
      <c r="N732" s="119"/>
      <c r="O732" s="108"/>
      <c r="P732" s="26"/>
      <c r="Q732" s="119"/>
      <c r="R732" s="33"/>
      <c r="S732" s="115"/>
      <c r="T732" s="45">
        <f t="shared" si="31"/>
        <v>0</v>
      </c>
      <c r="U732" s="356">
        <f t="shared" si="55"/>
        <v>12</v>
      </c>
    </row>
    <row r="733" spans="1:21" ht="18" customHeight="1">
      <c r="A733" s="850"/>
      <c r="B733" s="851"/>
      <c r="C733" s="855"/>
      <c r="D733" s="855"/>
      <c r="E733" s="340">
        <v>7</v>
      </c>
      <c r="F733" s="792"/>
      <c r="G733" s="793"/>
      <c r="H733" s="216"/>
      <c r="I733" s="116"/>
      <c r="J733" s="108"/>
      <c r="K733" s="119"/>
      <c r="L733" s="108"/>
      <c r="M733" s="26"/>
      <c r="N733" s="119"/>
      <c r="O733" s="108"/>
      <c r="P733" s="26"/>
      <c r="Q733" s="119"/>
      <c r="R733" s="33"/>
      <c r="S733" s="115"/>
      <c r="T733" s="45">
        <f t="shared" si="31"/>
        <v>0</v>
      </c>
      <c r="U733" s="356">
        <f t="shared" si="55"/>
        <v>12</v>
      </c>
    </row>
    <row r="734" spans="1:21" ht="18" customHeight="1">
      <c r="A734" s="850"/>
      <c r="B734" s="851"/>
      <c r="C734" s="855"/>
      <c r="D734" s="855"/>
      <c r="E734" s="340">
        <v>8</v>
      </c>
      <c r="F734" s="792"/>
      <c r="G734" s="793"/>
      <c r="H734" s="216"/>
      <c r="I734" s="116"/>
      <c r="J734" s="108"/>
      <c r="K734" s="119"/>
      <c r="L734" s="108"/>
      <c r="M734" s="26"/>
      <c r="N734" s="119"/>
      <c r="O734" s="108"/>
      <c r="P734" s="26"/>
      <c r="Q734" s="119"/>
      <c r="R734" s="33"/>
      <c r="S734" s="115"/>
      <c r="T734" s="45">
        <f t="shared" si="31"/>
        <v>0</v>
      </c>
      <c r="U734" s="356">
        <f t="shared" si="55"/>
        <v>12</v>
      </c>
    </row>
    <row r="735" spans="1:21" ht="18" customHeight="1">
      <c r="A735" s="850"/>
      <c r="B735" s="851"/>
      <c r="C735" s="855"/>
      <c r="D735" s="855"/>
      <c r="E735" s="340">
        <v>9</v>
      </c>
      <c r="F735" s="792"/>
      <c r="G735" s="793"/>
      <c r="H735" s="128"/>
      <c r="I735" s="117"/>
      <c r="J735" s="108"/>
      <c r="K735" s="119"/>
      <c r="L735" s="108"/>
      <c r="M735" s="26"/>
      <c r="N735" s="119"/>
      <c r="O735" s="108"/>
      <c r="P735" s="26"/>
      <c r="Q735" s="119"/>
      <c r="R735" s="33"/>
      <c r="S735" s="115"/>
      <c r="T735" s="45">
        <f t="shared" si="31"/>
        <v>0</v>
      </c>
      <c r="U735" s="356">
        <f t="shared" si="55"/>
        <v>12</v>
      </c>
    </row>
    <row r="736" spans="1:21" ht="18" customHeight="1">
      <c r="A736" s="852"/>
      <c r="B736" s="853"/>
      <c r="C736" s="856"/>
      <c r="D736" s="856"/>
      <c r="E736" s="341">
        <v>10</v>
      </c>
      <c r="F736" s="796"/>
      <c r="G736" s="797"/>
      <c r="H736" s="130"/>
      <c r="I736" s="118"/>
      <c r="J736" s="222"/>
      <c r="K736" s="223"/>
      <c r="L736" s="222"/>
      <c r="M736" s="224"/>
      <c r="N736" s="223"/>
      <c r="O736" s="222"/>
      <c r="P736" s="224"/>
      <c r="Q736" s="223"/>
      <c r="R736" s="225"/>
      <c r="S736" s="122"/>
      <c r="T736" s="259">
        <f t="shared" si="31"/>
        <v>0</v>
      </c>
      <c r="U736" s="356">
        <f t="shared" si="55"/>
        <v>12</v>
      </c>
    </row>
    <row r="737" spans="1:21" ht="18" customHeight="1">
      <c r="A737" s="848">
        <f t="shared" ref="A737:B737" si="56">IF(A369="","",A369)</f>
        <v>13</v>
      </c>
      <c r="B737" s="849" t="str">
        <f t="shared" si="56"/>
        <v/>
      </c>
      <c r="C737" s="854" t="str">
        <f>IF(C369="","",C369)</f>
        <v/>
      </c>
      <c r="D737" s="854" t="str">
        <f>IF(D369="","",D369)</f>
        <v/>
      </c>
      <c r="E737" s="339">
        <v>1</v>
      </c>
      <c r="F737" s="794"/>
      <c r="G737" s="795"/>
      <c r="H737" s="217"/>
      <c r="I737" s="218"/>
      <c r="J737" s="181"/>
      <c r="K737" s="219"/>
      <c r="L737" s="181"/>
      <c r="M737" s="220"/>
      <c r="N737" s="219"/>
      <c r="O737" s="181"/>
      <c r="P737" s="220"/>
      <c r="Q737" s="219"/>
      <c r="R737" s="182"/>
      <c r="S737" s="258"/>
      <c r="T737" s="221">
        <f t="shared" si="31"/>
        <v>0</v>
      </c>
      <c r="U737" s="356">
        <f t="shared" ref="U737:U746" si="57">$A$737</f>
        <v>13</v>
      </c>
    </row>
    <row r="738" spans="1:21" ht="18" customHeight="1">
      <c r="A738" s="850"/>
      <c r="B738" s="851"/>
      <c r="C738" s="855"/>
      <c r="D738" s="855"/>
      <c r="E738" s="340">
        <v>2</v>
      </c>
      <c r="F738" s="792"/>
      <c r="G738" s="793"/>
      <c r="H738" s="216"/>
      <c r="I738" s="116"/>
      <c r="J738" s="108"/>
      <c r="K738" s="119"/>
      <c r="L738" s="108"/>
      <c r="M738" s="26"/>
      <c r="N738" s="119"/>
      <c r="O738" s="108"/>
      <c r="P738" s="26"/>
      <c r="Q738" s="119"/>
      <c r="R738" s="33"/>
      <c r="S738" s="115"/>
      <c r="T738" s="45">
        <f t="shared" si="31"/>
        <v>0</v>
      </c>
      <c r="U738" s="356">
        <f t="shared" si="57"/>
        <v>13</v>
      </c>
    </row>
    <row r="739" spans="1:21" ht="18" customHeight="1">
      <c r="A739" s="850"/>
      <c r="B739" s="851"/>
      <c r="C739" s="855"/>
      <c r="D739" s="855"/>
      <c r="E739" s="340">
        <v>3</v>
      </c>
      <c r="F739" s="792"/>
      <c r="G739" s="793"/>
      <c r="H739" s="216"/>
      <c r="I739" s="116"/>
      <c r="J739" s="108"/>
      <c r="K739" s="119"/>
      <c r="L739" s="108"/>
      <c r="M739" s="26"/>
      <c r="N739" s="119"/>
      <c r="O739" s="108"/>
      <c r="P739" s="26"/>
      <c r="Q739" s="119"/>
      <c r="R739" s="33"/>
      <c r="S739" s="115"/>
      <c r="T739" s="45">
        <f t="shared" si="31"/>
        <v>0</v>
      </c>
      <c r="U739" s="356">
        <f t="shared" si="57"/>
        <v>13</v>
      </c>
    </row>
    <row r="740" spans="1:21" ht="18" customHeight="1">
      <c r="A740" s="850"/>
      <c r="B740" s="851"/>
      <c r="C740" s="855"/>
      <c r="D740" s="855"/>
      <c r="E740" s="340">
        <v>4</v>
      </c>
      <c r="F740" s="792"/>
      <c r="G740" s="793"/>
      <c r="H740" s="216"/>
      <c r="I740" s="116"/>
      <c r="J740" s="108"/>
      <c r="K740" s="119"/>
      <c r="L740" s="108"/>
      <c r="M740" s="26"/>
      <c r="N740" s="119"/>
      <c r="O740" s="108"/>
      <c r="P740" s="26"/>
      <c r="Q740" s="119"/>
      <c r="R740" s="33"/>
      <c r="S740" s="115"/>
      <c r="T740" s="45">
        <f t="shared" si="31"/>
        <v>0</v>
      </c>
      <c r="U740" s="356">
        <f t="shared" si="57"/>
        <v>13</v>
      </c>
    </row>
    <row r="741" spans="1:21" ht="18" customHeight="1">
      <c r="A741" s="850"/>
      <c r="B741" s="851"/>
      <c r="C741" s="855"/>
      <c r="D741" s="855"/>
      <c r="E741" s="340">
        <v>5</v>
      </c>
      <c r="F741" s="792"/>
      <c r="G741" s="793"/>
      <c r="H741" s="216"/>
      <c r="I741" s="116"/>
      <c r="J741" s="108"/>
      <c r="K741" s="119"/>
      <c r="L741" s="108"/>
      <c r="M741" s="26"/>
      <c r="N741" s="119"/>
      <c r="O741" s="108"/>
      <c r="P741" s="26"/>
      <c r="Q741" s="119"/>
      <c r="R741" s="33"/>
      <c r="S741" s="115"/>
      <c r="T741" s="45">
        <f t="shared" si="31"/>
        <v>0</v>
      </c>
      <c r="U741" s="356">
        <f t="shared" si="57"/>
        <v>13</v>
      </c>
    </row>
    <row r="742" spans="1:21" ht="18" customHeight="1">
      <c r="A742" s="850"/>
      <c r="B742" s="851"/>
      <c r="C742" s="855"/>
      <c r="D742" s="855"/>
      <c r="E742" s="340">
        <v>6</v>
      </c>
      <c r="F742" s="792"/>
      <c r="G742" s="793"/>
      <c r="H742" s="216"/>
      <c r="I742" s="116"/>
      <c r="J742" s="108"/>
      <c r="K742" s="119"/>
      <c r="L742" s="108"/>
      <c r="M742" s="26"/>
      <c r="N742" s="119"/>
      <c r="O742" s="108"/>
      <c r="P742" s="26"/>
      <c r="Q742" s="119"/>
      <c r="R742" s="33"/>
      <c r="S742" s="115"/>
      <c r="T742" s="45">
        <f t="shared" si="31"/>
        <v>0</v>
      </c>
      <c r="U742" s="356">
        <f t="shared" si="57"/>
        <v>13</v>
      </c>
    </row>
    <row r="743" spans="1:21" ht="18" customHeight="1">
      <c r="A743" s="850"/>
      <c r="B743" s="851"/>
      <c r="C743" s="855"/>
      <c r="D743" s="855"/>
      <c r="E743" s="340">
        <v>7</v>
      </c>
      <c r="F743" s="792"/>
      <c r="G743" s="793"/>
      <c r="H743" s="216"/>
      <c r="I743" s="116"/>
      <c r="J743" s="108"/>
      <c r="K743" s="119"/>
      <c r="L743" s="108"/>
      <c r="M743" s="26"/>
      <c r="N743" s="119"/>
      <c r="O743" s="108"/>
      <c r="P743" s="26"/>
      <c r="Q743" s="119"/>
      <c r="R743" s="33"/>
      <c r="S743" s="115"/>
      <c r="T743" s="45">
        <f t="shared" si="31"/>
        <v>0</v>
      </c>
      <c r="U743" s="356">
        <f t="shared" si="57"/>
        <v>13</v>
      </c>
    </row>
    <row r="744" spans="1:21" ht="18" customHeight="1">
      <c r="A744" s="850"/>
      <c r="B744" s="851"/>
      <c r="C744" s="855"/>
      <c r="D744" s="855"/>
      <c r="E744" s="340">
        <v>8</v>
      </c>
      <c r="F744" s="792"/>
      <c r="G744" s="793"/>
      <c r="H744" s="216"/>
      <c r="I744" s="116"/>
      <c r="J744" s="108"/>
      <c r="K744" s="119"/>
      <c r="L744" s="108"/>
      <c r="M744" s="26"/>
      <c r="N744" s="119"/>
      <c r="O744" s="108"/>
      <c r="P744" s="26"/>
      <c r="Q744" s="119"/>
      <c r="R744" s="33"/>
      <c r="S744" s="115"/>
      <c r="T744" s="45">
        <f t="shared" si="31"/>
        <v>0</v>
      </c>
      <c r="U744" s="356">
        <f t="shared" si="57"/>
        <v>13</v>
      </c>
    </row>
    <row r="745" spans="1:21" ht="18" customHeight="1">
      <c r="A745" s="850"/>
      <c r="B745" s="851"/>
      <c r="C745" s="855"/>
      <c r="D745" s="855"/>
      <c r="E745" s="340">
        <v>9</v>
      </c>
      <c r="F745" s="792"/>
      <c r="G745" s="793"/>
      <c r="H745" s="128"/>
      <c r="I745" s="117"/>
      <c r="J745" s="108"/>
      <c r="K745" s="119"/>
      <c r="L745" s="108"/>
      <c r="M745" s="26"/>
      <c r="N745" s="119"/>
      <c r="O745" s="108"/>
      <c r="P745" s="26"/>
      <c r="Q745" s="119"/>
      <c r="R745" s="33"/>
      <c r="S745" s="115"/>
      <c r="T745" s="45">
        <f t="shared" si="31"/>
        <v>0</v>
      </c>
      <c r="U745" s="356">
        <f t="shared" si="57"/>
        <v>13</v>
      </c>
    </row>
    <row r="746" spans="1:21" ht="18" customHeight="1">
      <c r="A746" s="852"/>
      <c r="B746" s="853"/>
      <c r="C746" s="856"/>
      <c r="D746" s="856"/>
      <c r="E746" s="341">
        <v>10</v>
      </c>
      <c r="F746" s="796"/>
      <c r="G746" s="797"/>
      <c r="H746" s="130"/>
      <c r="I746" s="118"/>
      <c r="J746" s="222"/>
      <c r="K746" s="223"/>
      <c r="L746" s="222"/>
      <c r="M746" s="224"/>
      <c r="N746" s="223"/>
      <c r="O746" s="222"/>
      <c r="P746" s="224"/>
      <c r="Q746" s="223"/>
      <c r="R746" s="225"/>
      <c r="S746" s="122"/>
      <c r="T746" s="259">
        <f t="shared" si="31"/>
        <v>0</v>
      </c>
      <c r="U746" s="356">
        <f t="shared" si="57"/>
        <v>13</v>
      </c>
    </row>
    <row r="747" spans="1:21" ht="18" customHeight="1">
      <c r="A747" s="848">
        <f t="shared" ref="A747:B747" si="58">IF(A399="","",A399)</f>
        <v>14</v>
      </c>
      <c r="B747" s="849" t="str">
        <f t="shared" si="58"/>
        <v/>
      </c>
      <c r="C747" s="854" t="str">
        <f>IF(C399="","",C399)</f>
        <v/>
      </c>
      <c r="D747" s="854" t="str">
        <f>IF(D399="","",D399)</f>
        <v/>
      </c>
      <c r="E747" s="339">
        <v>1</v>
      </c>
      <c r="F747" s="794"/>
      <c r="G747" s="795"/>
      <c r="H747" s="217"/>
      <c r="I747" s="218"/>
      <c r="J747" s="181"/>
      <c r="K747" s="219"/>
      <c r="L747" s="181"/>
      <c r="M747" s="220"/>
      <c r="N747" s="219"/>
      <c r="O747" s="181"/>
      <c r="P747" s="220"/>
      <c r="Q747" s="219"/>
      <c r="R747" s="182"/>
      <c r="S747" s="258"/>
      <c r="T747" s="221">
        <f t="shared" si="31"/>
        <v>0</v>
      </c>
      <c r="U747" s="356">
        <f t="shared" ref="U747:U756" si="59">$A$747</f>
        <v>14</v>
      </c>
    </row>
    <row r="748" spans="1:21" ht="18" customHeight="1">
      <c r="A748" s="850"/>
      <c r="B748" s="851"/>
      <c r="C748" s="855"/>
      <c r="D748" s="855"/>
      <c r="E748" s="340">
        <v>2</v>
      </c>
      <c r="F748" s="792"/>
      <c r="G748" s="793"/>
      <c r="H748" s="216"/>
      <c r="I748" s="116"/>
      <c r="J748" s="108"/>
      <c r="K748" s="119"/>
      <c r="L748" s="108"/>
      <c r="M748" s="26"/>
      <c r="N748" s="119"/>
      <c r="O748" s="108"/>
      <c r="P748" s="26"/>
      <c r="Q748" s="119"/>
      <c r="R748" s="33"/>
      <c r="S748" s="115"/>
      <c r="T748" s="45">
        <f t="shared" si="31"/>
        <v>0</v>
      </c>
      <c r="U748" s="356">
        <f t="shared" si="59"/>
        <v>14</v>
      </c>
    </row>
    <row r="749" spans="1:21" ht="18" customHeight="1">
      <c r="A749" s="850"/>
      <c r="B749" s="851"/>
      <c r="C749" s="855"/>
      <c r="D749" s="855"/>
      <c r="E749" s="340">
        <v>3</v>
      </c>
      <c r="F749" s="792"/>
      <c r="G749" s="793"/>
      <c r="H749" s="216"/>
      <c r="I749" s="116"/>
      <c r="J749" s="108"/>
      <c r="K749" s="119"/>
      <c r="L749" s="108"/>
      <c r="M749" s="26"/>
      <c r="N749" s="119"/>
      <c r="O749" s="108"/>
      <c r="P749" s="26"/>
      <c r="Q749" s="119"/>
      <c r="R749" s="33"/>
      <c r="S749" s="115"/>
      <c r="T749" s="45">
        <f t="shared" si="31"/>
        <v>0</v>
      </c>
      <c r="U749" s="356">
        <f t="shared" si="59"/>
        <v>14</v>
      </c>
    </row>
    <row r="750" spans="1:21" ht="18" customHeight="1">
      <c r="A750" s="850"/>
      <c r="B750" s="851"/>
      <c r="C750" s="855"/>
      <c r="D750" s="855"/>
      <c r="E750" s="340">
        <v>4</v>
      </c>
      <c r="F750" s="792"/>
      <c r="G750" s="793"/>
      <c r="H750" s="216"/>
      <c r="I750" s="116"/>
      <c r="J750" s="108"/>
      <c r="K750" s="119"/>
      <c r="L750" s="108"/>
      <c r="M750" s="26"/>
      <c r="N750" s="119"/>
      <c r="O750" s="108"/>
      <c r="P750" s="26"/>
      <c r="Q750" s="119"/>
      <c r="R750" s="33"/>
      <c r="S750" s="115"/>
      <c r="T750" s="45">
        <f t="shared" si="31"/>
        <v>0</v>
      </c>
      <c r="U750" s="356">
        <f t="shared" si="59"/>
        <v>14</v>
      </c>
    </row>
    <row r="751" spans="1:21" ht="18" customHeight="1">
      <c r="A751" s="850"/>
      <c r="B751" s="851"/>
      <c r="C751" s="855"/>
      <c r="D751" s="855"/>
      <c r="E751" s="340">
        <v>5</v>
      </c>
      <c r="F751" s="792"/>
      <c r="G751" s="793"/>
      <c r="H751" s="216"/>
      <c r="I751" s="116"/>
      <c r="J751" s="108"/>
      <c r="K751" s="119"/>
      <c r="L751" s="108"/>
      <c r="M751" s="26"/>
      <c r="N751" s="119"/>
      <c r="O751" s="108"/>
      <c r="P751" s="26"/>
      <c r="Q751" s="119"/>
      <c r="R751" s="33"/>
      <c r="S751" s="115"/>
      <c r="T751" s="45">
        <f t="shared" si="31"/>
        <v>0</v>
      </c>
      <c r="U751" s="356">
        <f t="shared" si="59"/>
        <v>14</v>
      </c>
    </row>
    <row r="752" spans="1:21" ht="18" customHeight="1">
      <c r="A752" s="850"/>
      <c r="B752" s="851"/>
      <c r="C752" s="855"/>
      <c r="D752" s="855"/>
      <c r="E752" s="340">
        <v>6</v>
      </c>
      <c r="F752" s="792"/>
      <c r="G752" s="793"/>
      <c r="H752" s="216"/>
      <c r="I752" s="116"/>
      <c r="J752" s="108"/>
      <c r="K752" s="119"/>
      <c r="L752" s="108"/>
      <c r="M752" s="26"/>
      <c r="N752" s="119"/>
      <c r="O752" s="108"/>
      <c r="P752" s="26"/>
      <c r="Q752" s="119"/>
      <c r="R752" s="33"/>
      <c r="S752" s="115"/>
      <c r="T752" s="45">
        <f t="shared" si="31"/>
        <v>0</v>
      </c>
      <c r="U752" s="356">
        <f t="shared" si="59"/>
        <v>14</v>
      </c>
    </row>
    <row r="753" spans="1:21" ht="18" customHeight="1">
      <c r="A753" s="850"/>
      <c r="B753" s="851"/>
      <c r="C753" s="855"/>
      <c r="D753" s="855"/>
      <c r="E753" s="340">
        <v>7</v>
      </c>
      <c r="F753" s="792"/>
      <c r="G753" s="793"/>
      <c r="H753" s="216"/>
      <c r="I753" s="116"/>
      <c r="J753" s="108"/>
      <c r="K753" s="119"/>
      <c r="L753" s="108"/>
      <c r="M753" s="26"/>
      <c r="N753" s="119"/>
      <c r="O753" s="108"/>
      <c r="P753" s="26"/>
      <c r="Q753" s="119"/>
      <c r="R753" s="33"/>
      <c r="S753" s="115"/>
      <c r="T753" s="45">
        <f t="shared" si="31"/>
        <v>0</v>
      </c>
      <c r="U753" s="356">
        <f t="shared" si="59"/>
        <v>14</v>
      </c>
    </row>
    <row r="754" spans="1:21" ht="18" customHeight="1">
      <c r="A754" s="850"/>
      <c r="B754" s="851"/>
      <c r="C754" s="855"/>
      <c r="D754" s="855"/>
      <c r="E754" s="340">
        <v>8</v>
      </c>
      <c r="F754" s="792"/>
      <c r="G754" s="793"/>
      <c r="H754" s="216"/>
      <c r="I754" s="116"/>
      <c r="J754" s="108"/>
      <c r="K754" s="119"/>
      <c r="L754" s="108"/>
      <c r="M754" s="26"/>
      <c r="N754" s="119"/>
      <c r="O754" s="108"/>
      <c r="P754" s="26"/>
      <c r="Q754" s="119"/>
      <c r="R754" s="33"/>
      <c r="S754" s="115"/>
      <c r="T754" s="45">
        <f t="shared" si="31"/>
        <v>0</v>
      </c>
      <c r="U754" s="356">
        <f t="shared" si="59"/>
        <v>14</v>
      </c>
    </row>
    <row r="755" spans="1:21" ht="18" customHeight="1">
      <c r="A755" s="850"/>
      <c r="B755" s="851"/>
      <c r="C755" s="855"/>
      <c r="D755" s="855"/>
      <c r="E755" s="340">
        <v>9</v>
      </c>
      <c r="F755" s="792"/>
      <c r="G755" s="793"/>
      <c r="H755" s="128"/>
      <c r="I755" s="117"/>
      <c r="J755" s="108"/>
      <c r="K755" s="119"/>
      <c r="L755" s="108"/>
      <c r="M755" s="26"/>
      <c r="N755" s="119"/>
      <c r="O755" s="108"/>
      <c r="P755" s="26"/>
      <c r="Q755" s="119"/>
      <c r="R755" s="33"/>
      <c r="S755" s="115"/>
      <c r="T755" s="45">
        <f t="shared" si="31"/>
        <v>0</v>
      </c>
      <c r="U755" s="356">
        <f t="shared" si="59"/>
        <v>14</v>
      </c>
    </row>
    <row r="756" spans="1:21" ht="18" customHeight="1">
      <c r="A756" s="852"/>
      <c r="B756" s="853"/>
      <c r="C756" s="856"/>
      <c r="D756" s="856"/>
      <c r="E756" s="341">
        <v>10</v>
      </c>
      <c r="F756" s="796"/>
      <c r="G756" s="797"/>
      <c r="H756" s="130"/>
      <c r="I756" s="118"/>
      <c r="J756" s="222"/>
      <c r="K756" s="223"/>
      <c r="L756" s="222"/>
      <c r="M756" s="224"/>
      <c r="N756" s="223"/>
      <c r="O756" s="222"/>
      <c r="P756" s="224"/>
      <c r="Q756" s="223"/>
      <c r="R756" s="225"/>
      <c r="S756" s="122"/>
      <c r="T756" s="259">
        <f t="shared" si="31"/>
        <v>0</v>
      </c>
      <c r="U756" s="356">
        <f t="shared" si="59"/>
        <v>14</v>
      </c>
    </row>
    <row r="757" spans="1:21" ht="18" customHeight="1">
      <c r="A757" s="848">
        <f t="shared" ref="A757:B757" si="60">IF(A429="","",A429)</f>
        <v>15</v>
      </c>
      <c r="B757" s="849" t="str">
        <f t="shared" si="60"/>
        <v/>
      </c>
      <c r="C757" s="854" t="str">
        <f>IF(C429="","",C429)</f>
        <v/>
      </c>
      <c r="D757" s="854" t="str">
        <f>IF(D429="","",D429)</f>
        <v/>
      </c>
      <c r="E757" s="339">
        <v>1</v>
      </c>
      <c r="F757" s="794"/>
      <c r="G757" s="795"/>
      <c r="H757" s="217"/>
      <c r="I757" s="218"/>
      <c r="J757" s="181"/>
      <c r="K757" s="219"/>
      <c r="L757" s="181"/>
      <c r="M757" s="220"/>
      <c r="N757" s="219"/>
      <c r="O757" s="181"/>
      <c r="P757" s="220"/>
      <c r="Q757" s="219"/>
      <c r="R757" s="182"/>
      <c r="S757" s="258"/>
      <c r="T757" s="221">
        <f t="shared" si="31"/>
        <v>0</v>
      </c>
      <c r="U757" s="356">
        <f t="shared" ref="U757:U766" si="61">$A$757</f>
        <v>15</v>
      </c>
    </row>
    <row r="758" spans="1:21" ht="18" customHeight="1">
      <c r="A758" s="850"/>
      <c r="B758" s="851"/>
      <c r="C758" s="855"/>
      <c r="D758" s="855"/>
      <c r="E758" s="340">
        <v>2</v>
      </c>
      <c r="F758" s="792"/>
      <c r="G758" s="793"/>
      <c r="H758" s="216"/>
      <c r="I758" s="116"/>
      <c r="J758" s="108"/>
      <c r="K758" s="119"/>
      <c r="L758" s="108"/>
      <c r="M758" s="26"/>
      <c r="N758" s="119"/>
      <c r="O758" s="108"/>
      <c r="P758" s="26"/>
      <c r="Q758" s="119"/>
      <c r="R758" s="33"/>
      <c r="S758" s="115"/>
      <c r="T758" s="45">
        <f t="shared" si="31"/>
        <v>0</v>
      </c>
      <c r="U758" s="356">
        <f t="shared" si="61"/>
        <v>15</v>
      </c>
    </row>
    <row r="759" spans="1:21" ht="18" customHeight="1">
      <c r="A759" s="850"/>
      <c r="B759" s="851"/>
      <c r="C759" s="855"/>
      <c r="D759" s="855"/>
      <c r="E759" s="340">
        <v>3</v>
      </c>
      <c r="F759" s="792"/>
      <c r="G759" s="793"/>
      <c r="H759" s="216"/>
      <c r="I759" s="116"/>
      <c r="J759" s="108"/>
      <c r="K759" s="119"/>
      <c r="L759" s="108"/>
      <c r="M759" s="26"/>
      <c r="N759" s="119"/>
      <c r="O759" s="108"/>
      <c r="P759" s="26"/>
      <c r="Q759" s="119"/>
      <c r="R759" s="33"/>
      <c r="S759" s="115"/>
      <c r="T759" s="45">
        <f t="shared" si="31"/>
        <v>0</v>
      </c>
      <c r="U759" s="356">
        <f t="shared" si="61"/>
        <v>15</v>
      </c>
    </row>
    <row r="760" spans="1:21" ht="18" customHeight="1">
      <c r="A760" s="850"/>
      <c r="B760" s="851"/>
      <c r="C760" s="855"/>
      <c r="D760" s="855"/>
      <c r="E760" s="340">
        <v>4</v>
      </c>
      <c r="F760" s="792"/>
      <c r="G760" s="793"/>
      <c r="H760" s="216"/>
      <c r="I760" s="116"/>
      <c r="J760" s="108"/>
      <c r="K760" s="119"/>
      <c r="L760" s="108"/>
      <c r="M760" s="26"/>
      <c r="N760" s="119"/>
      <c r="O760" s="108"/>
      <c r="P760" s="26"/>
      <c r="Q760" s="119"/>
      <c r="R760" s="33"/>
      <c r="S760" s="115"/>
      <c r="T760" s="45">
        <f t="shared" si="31"/>
        <v>0</v>
      </c>
      <c r="U760" s="356">
        <f t="shared" si="61"/>
        <v>15</v>
      </c>
    </row>
    <row r="761" spans="1:21" ht="18" customHeight="1">
      <c r="A761" s="850"/>
      <c r="B761" s="851"/>
      <c r="C761" s="855"/>
      <c r="D761" s="855"/>
      <c r="E761" s="340">
        <v>5</v>
      </c>
      <c r="F761" s="792"/>
      <c r="G761" s="793"/>
      <c r="H761" s="216"/>
      <c r="I761" s="116"/>
      <c r="J761" s="108"/>
      <c r="K761" s="119"/>
      <c r="L761" s="108"/>
      <c r="M761" s="26"/>
      <c r="N761" s="119"/>
      <c r="O761" s="108"/>
      <c r="P761" s="26"/>
      <c r="Q761" s="119"/>
      <c r="R761" s="33"/>
      <c r="S761" s="115"/>
      <c r="T761" s="45">
        <f t="shared" si="31"/>
        <v>0</v>
      </c>
      <c r="U761" s="356">
        <f t="shared" si="61"/>
        <v>15</v>
      </c>
    </row>
    <row r="762" spans="1:21" ht="18" customHeight="1">
      <c r="A762" s="850"/>
      <c r="B762" s="851"/>
      <c r="C762" s="855"/>
      <c r="D762" s="855"/>
      <c r="E762" s="340">
        <v>6</v>
      </c>
      <c r="F762" s="792"/>
      <c r="G762" s="793"/>
      <c r="H762" s="216"/>
      <c r="I762" s="116"/>
      <c r="J762" s="108"/>
      <c r="K762" s="119"/>
      <c r="L762" s="108"/>
      <c r="M762" s="26"/>
      <c r="N762" s="119"/>
      <c r="O762" s="108"/>
      <c r="P762" s="26"/>
      <c r="Q762" s="119"/>
      <c r="R762" s="33"/>
      <c r="S762" s="115"/>
      <c r="T762" s="45">
        <f t="shared" si="31"/>
        <v>0</v>
      </c>
      <c r="U762" s="356">
        <f t="shared" si="61"/>
        <v>15</v>
      </c>
    </row>
    <row r="763" spans="1:21" ht="18" customHeight="1">
      <c r="A763" s="850"/>
      <c r="B763" s="851"/>
      <c r="C763" s="855"/>
      <c r="D763" s="855"/>
      <c r="E763" s="340">
        <v>7</v>
      </c>
      <c r="F763" s="792"/>
      <c r="G763" s="793"/>
      <c r="H763" s="216"/>
      <c r="I763" s="116"/>
      <c r="J763" s="108"/>
      <c r="K763" s="119"/>
      <c r="L763" s="108"/>
      <c r="M763" s="26"/>
      <c r="N763" s="119"/>
      <c r="O763" s="108"/>
      <c r="P763" s="26"/>
      <c r="Q763" s="119"/>
      <c r="R763" s="33"/>
      <c r="S763" s="115"/>
      <c r="T763" s="45">
        <f t="shared" si="31"/>
        <v>0</v>
      </c>
      <c r="U763" s="356">
        <f t="shared" si="61"/>
        <v>15</v>
      </c>
    </row>
    <row r="764" spans="1:21" ht="18" customHeight="1">
      <c r="A764" s="850"/>
      <c r="B764" s="851"/>
      <c r="C764" s="855"/>
      <c r="D764" s="855"/>
      <c r="E764" s="340">
        <v>8</v>
      </c>
      <c r="F764" s="792"/>
      <c r="G764" s="793"/>
      <c r="H764" s="216"/>
      <c r="I764" s="116"/>
      <c r="J764" s="108"/>
      <c r="K764" s="119"/>
      <c r="L764" s="108"/>
      <c r="M764" s="26"/>
      <c r="N764" s="119"/>
      <c r="O764" s="108"/>
      <c r="P764" s="26"/>
      <c r="Q764" s="119"/>
      <c r="R764" s="33"/>
      <c r="S764" s="115"/>
      <c r="T764" s="45">
        <f t="shared" si="31"/>
        <v>0</v>
      </c>
      <c r="U764" s="356">
        <f t="shared" si="61"/>
        <v>15</v>
      </c>
    </row>
    <row r="765" spans="1:21" ht="18" customHeight="1">
      <c r="A765" s="850"/>
      <c r="B765" s="851"/>
      <c r="C765" s="855"/>
      <c r="D765" s="855"/>
      <c r="E765" s="340">
        <v>9</v>
      </c>
      <c r="F765" s="792"/>
      <c r="G765" s="793"/>
      <c r="H765" s="128"/>
      <c r="I765" s="117"/>
      <c r="J765" s="108"/>
      <c r="K765" s="119"/>
      <c r="L765" s="108"/>
      <c r="M765" s="26"/>
      <c r="N765" s="119"/>
      <c r="O765" s="108"/>
      <c r="P765" s="26"/>
      <c r="Q765" s="119"/>
      <c r="R765" s="33"/>
      <c r="S765" s="115"/>
      <c r="T765" s="45">
        <f t="shared" si="31"/>
        <v>0</v>
      </c>
      <c r="U765" s="356">
        <f t="shared" si="61"/>
        <v>15</v>
      </c>
    </row>
    <row r="766" spans="1:21" ht="18" customHeight="1">
      <c r="A766" s="852"/>
      <c r="B766" s="853"/>
      <c r="C766" s="856"/>
      <c r="D766" s="856"/>
      <c r="E766" s="341">
        <v>10</v>
      </c>
      <c r="F766" s="796"/>
      <c r="G766" s="797"/>
      <c r="H766" s="130"/>
      <c r="I766" s="118"/>
      <c r="J766" s="222"/>
      <c r="K766" s="223"/>
      <c r="L766" s="222"/>
      <c r="M766" s="224"/>
      <c r="N766" s="223"/>
      <c r="O766" s="222"/>
      <c r="P766" s="224"/>
      <c r="Q766" s="223"/>
      <c r="R766" s="225"/>
      <c r="S766" s="122"/>
      <c r="T766" s="259">
        <f t="shared" si="31"/>
        <v>0</v>
      </c>
      <c r="U766" s="356">
        <f t="shared" si="61"/>
        <v>15</v>
      </c>
    </row>
    <row r="767" spans="1:21" ht="18" customHeight="1">
      <c r="A767" s="848">
        <f t="shared" ref="A767:B767" si="62">IF(A459="","",A459)</f>
        <v>16</v>
      </c>
      <c r="B767" s="849" t="str">
        <f t="shared" si="62"/>
        <v/>
      </c>
      <c r="C767" s="854" t="str">
        <f>IF(C459="","",C459)</f>
        <v/>
      </c>
      <c r="D767" s="854" t="str">
        <f>IF(D459="","",D459)</f>
        <v/>
      </c>
      <c r="E767" s="339">
        <v>1</v>
      </c>
      <c r="F767" s="794"/>
      <c r="G767" s="795"/>
      <c r="H767" s="217"/>
      <c r="I767" s="218"/>
      <c r="J767" s="181"/>
      <c r="K767" s="219"/>
      <c r="L767" s="181"/>
      <c r="M767" s="220"/>
      <c r="N767" s="219"/>
      <c r="O767" s="181"/>
      <c r="P767" s="220"/>
      <c r="Q767" s="219"/>
      <c r="R767" s="182"/>
      <c r="S767" s="258"/>
      <c r="T767" s="221">
        <f t="shared" si="31"/>
        <v>0</v>
      </c>
      <c r="U767" s="356">
        <f t="shared" ref="U767:U776" si="63">$A$767</f>
        <v>16</v>
      </c>
    </row>
    <row r="768" spans="1:21" ht="18" customHeight="1">
      <c r="A768" s="850"/>
      <c r="B768" s="851"/>
      <c r="C768" s="855"/>
      <c r="D768" s="855"/>
      <c r="E768" s="340">
        <v>2</v>
      </c>
      <c r="F768" s="792"/>
      <c r="G768" s="793"/>
      <c r="H768" s="216"/>
      <c r="I768" s="116"/>
      <c r="J768" s="108"/>
      <c r="K768" s="119"/>
      <c r="L768" s="108"/>
      <c r="M768" s="26"/>
      <c r="N768" s="119"/>
      <c r="O768" s="108"/>
      <c r="P768" s="26"/>
      <c r="Q768" s="119"/>
      <c r="R768" s="33"/>
      <c r="S768" s="115"/>
      <c r="T768" s="45">
        <f t="shared" si="31"/>
        <v>0</v>
      </c>
      <c r="U768" s="356">
        <f t="shared" si="63"/>
        <v>16</v>
      </c>
    </row>
    <row r="769" spans="1:21" ht="18" customHeight="1">
      <c r="A769" s="850"/>
      <c r="B769" s="851"/>
      <c r="C769" s="855"/>
      <c r="D769" s="855"/>
      <c r="E769" s="340">
        <v>3</v>
      </c>
      <c r="F769" s="792"/>
      <c r="G769" s="793"/>
      <c r="H769" s="216"/>
      <c r="I769" s="116"/>
      <c r="J769" s="108"/>
      <c r="K769" s="119"/>
      <c r="L769" s="108"/>
      <c r="M769" s="26"/>
      <c r="N769" s="119"/>
      <c r="O769" s="108"/>
      <c r="P769" s="26"/>
      <c r="Q769" s="119"/>
      <c r="R769" s="33"/>
      <c r="S769" s="115"/>
      <c r="T769" s="45">
        <f t="shared" si="31"/>
        <v>0</v>
      </c>
      <c r="U769" s="356">
        <f t="shared" si="63"/>
        <v>16</v>
      </c>
    </row>
    <row r="770" spans="1:21" ht="18" customHeight="1">
      <c r="A770" s="850"/>
      <c r="B770" s="851"/>
      <c r="C770" s="855"/>
      <c r="D770" s="855"/>
      <c r="E770" s="340">
        <v>4</v>
      </c>
      <c r="F770" s="792"/>
      <c r="G770" s="793"/>
      <c r="H770" s="216"/>
      <c r="I770" s="116"/>
      <c r="J770" s="108"/>
      <c r="K770" s="119"/>
      <c r="L770" s="108"/>
      <c r="M770" s="26"/>
      <c r="N770" s="119"/>
      <c r="O770" s="108"/>
      <c r="P770" s="26"/>
      <c r="Q770" s="119"/>
      <c r="R770" s="33"/>
      <c r="S770" s="115"/>
      <c r="T770" s="45">
        <f t="shared" si="31"/>
        <v>0</v>
      </c>
      <c r="U770" s="356">
        <f t="shared" si="63"/>
        <v>16</v>
      </c>
    </row>
    <row r="771" spans="1:21" ht="18" customHeight="1">
      <c r="A771" s="850"/>
      <c r="B771" s="851"/>
      <c r="C771" s="855"/>
      <c r="D771" s="855"/>
      <c r="E771" s="340">
        <v>5</v>
      </c>
      <c r="F771" s="792"/>
      <c r="G771" s="793"/>
      <c r="H771" s="216"/>
      <c r="I771" s="116"/>
      <c r="J771" s="108"/>
      <c r="K771" s="119"/>
      <c r="L771" s="108"/>
      <c r="M771" s="26"/>
      <c r="N771" s="119"/>
      <c r="O771" s="108"/>
      <c r="P771" s="26"/>
      <c r="Q771" s="119"/>
      <c r="R771" s="33"/>
      <c r="S771" s="115"/>
      <c r="T771" s="45">
        <f t="shared" si="31"/>
        <v>0</v>
      </c>
      <c r="U771" s="356">
        <f t="shared" si="63"/>
        <v>16</v>
      </c>
    </row>
    <row r="772" spans="1:21" ht="18" customHeight="1">
      <c r="A772" s="850"/>
      <c r="B772" s="851"/>
      <c r="C772" s="855"/>
      <c r="D772" s="855"/>
      <c r="E772" s="340">
        <v>6</v>
      </c>
      <c r="F772" s="792"/>
      <c r="G772" s="793"/>
      <c r="H772" s="216"/>
      <c r="I772" s="116"/>
      <c r="J772" s="108"/>
      <c r="K772" s="119"/>
      <c r="L772" s="108"/>
      <c r="M772" s="26"/>
      <c r="N772" s="119"/>
      <c r="O772" s="108"/>
      <c r="P772" s="26"/>
      <c r="Q772" s="119"/>
      <c r="R772" s="33"/>
      <c r="S772" s="115"/>
      <c r="T772" s="45">
        <f t="shared" si="31"/>
        <v>0</v>
      </c>
      <c r="U772" s="356">
        <f t="shared" si="63"/>
        <v>16</v>
      </c>
    </row>
    <row r="773" spans="1:21" ht="18" customHeight="1">
      <c r="A773" s="850"/>
      <c r="B773" s="851"/>
      <c r="C773" s="855"/>
      <c r="D773" s="855"/>
      <c r="E773" s="340">
        <v>7</v>
      </c>
      <c r="F773" s="792"/>
      <c r="G773" s="793"/>
      <c r="H773" s="216"/>
      <c r="I773" s="116"/>
      <c r="J773" s="108"/>
      <c r="K773" s="119"/>
      <c r="L773" s="108"/>
      <c r="M773" s="26"/>
      <c r="N773" s="119"/>
      <c r="O773" s="108"/>
      <c r="P773" s="26"/>
      <c r="Q773" s="119"/>
      <c r="R773" s="33"/>
      <c r="S773" s="115"/>
      <c r="T773" s="45">
        <f t="shared" si="31"/>
        <v>0</v>
      </c>
      <c r="U773" s="356">
        <f t="shared" si="63"/>
        <v>16</v>
      </c>
    </row>
    <row r="774" spans="1:21" ht="18" customHeight="1">
      <c r="A774" s="850"/>
      <c r="B774" s="851"/>
      <c r="C774" s="855"/>
      <c r="D774" s="855"/>
      <c r="E774" s="340">
        <v>8</v>
      </c>
      <c r="F774" s="792"/>
      <c r="G774" s="793"/>
      <c r="H774" s="216"/>
      <c r="I774" s="116"/>
      <c r="J774" s="108"/>
      <c r="K774" s="119"/>
      <c r="L774" s="108"/>
      <c r="M774" s="26"/>
      <c r="N774" s="119"/>
      <c r="O774" s="108"/>
      <c r="P774" s="26"/>
      <c r="Q774" s="119"/>
      <c r="R774" s="33"/>
      <c r="S774" s="115"/>
      <c r="T774" s="45">
        <f t="shared" si="31"/>
        <v>0</v>
      </c>
      <c r="U774" s="356">
        <f t="shared" si="63"/>
        <v>16</v>
      </c>
    </row>
    <row r="775" spans="1:21" ht="18" customHeight="1">
      <c r="A775" s="850"/>
      <c r="B775" s="851"/>
      <c r="C775" s="855"/>
      <c r="D775" s="855"/>
      <c r="E775" s="340">
        <v>9</v>
      </c>
      <c r="F775" s="792"/>
      <c r="G775" s="793"/>
      <c r="H775" s="128"/>
      <c r="I775" s="117"/>
      <c r="J775" s="108"/>
      <c r="K775" s="119"/>
      <c r="L775" s="108"/>
      <c r="M775" s="26"/>
      <c r="N775" s="119"/>
      <c r="O775" s="108"/>
      <c r="P775" s="26"/>
      <c r="Q775" s="119"/>
      <c r="R775" s="33"/>
      <c r="S775" s="115"/>
      <c r="T775" s="45">
        <f t="shared" si="31"/>
        <v>0</v>
      </c>
      <c r="U775" s="356">
        <f t="shared" si="63"/>
        <v>16</v>
      </c>
    </row>
    <row r="776" spans="1:21" ht="18" customHeight="1">
      <c r="A776" s="852"/>
      <c r="B776" s="853"/>
      <c r="C776" s="856"/>
      <c r="D776" s="856"/>
      <c r="E776" s="341">
        <v>10</v>
      </c>
      <c r="F776" s="796"/>
      <c r="G776" s="797"/>
      <c r="H776" s="130"/>
      <c r="I776" s="118"/>
      <c r="J776" s="222"/>
      <c r="K776" s="223"/>
      <c r="L776" s="222"/>
      <c r="M776" s="224"/>
      <c r="N776" s="223"/>
      <c r="O776" s="222"/>
      <c r="P776" s="224"/>
      <c r="Q776" s="223"/>
      <c r="R776" s="225"/>
      <c r="S776" s="122"/>
      <c r="T776" s="259">
        <f t="shared" si="31"/>
        <v>0</v>
      </c>
      <c r="U776" s="356">
        <f t="shared" si="63"/>
        <v>16</v>
      </c>
    </row>
    <row r="777" spans="1:21" ht="18" customHeight="1">
      <c r="A777" s="848">
        <f t="shared" ref="A777:B777" si="64">IF(A489="","",A489)</f>
        <v>17</v>
      </c>
      <c r="B777" s="849" t="str">
        <f t="shared" si="64"/>
        <v/>
      </c>
      <c r="C777" s="854" t="str">
        <f>IF(C489="","",C489)</f>
        <v/>
      </c>
      <c r="D777" s="854" t="str">
        <f>IF(D489="","",D489)</f>
        <v/>
      </c>
      <c r="E777" s="339">
        <v>1</v>
      </c>
      <c r="F777" s="794"/>
      <c r="G777" s="795"/>
      <c r="H777" s="217"/>
      <c r="I777" s="218"/>
      <c r="J777" s="181"/>
      <c r="K777" s="219"/>
      <c r="L777" s="181"/>
      <c r="M777" s="220"/>
      <c r="N777" s="219"/>
      <c r="O777" s="181"/>
      <c r="P777" s="220"/>
      <c r="Q777" s="219"/>
      <c r="R777" s="182"/>
      <c r="S777" s="258"/>
      <c r="T777" s="221">
        <f t="shared" si="31"/>
        <v>0</v>
      </c>
      <c r="U777" s="356">
        <f t="shared" ref="U777:U786" si="65">$A$777</f>
        <v>17</v>
      </c>
    </row>
    <row r="778" spans="1:21" ht="18" customHeight="1">
      <c r="A778" s="850"/>
      <c r="B778" s="851"/>
      <c r="C778" s="855"/>
      <c r="D778" s="855"/>
      <c r="E778" s="340">
        <v>2</v>
      </c>
      <c r="F778" s="792"/>
      <c r="G778" s="793"/>
      <c r="H778" s="216"/>
      <c r="I778" s="116"/>
      <c r="J778" s="108"/>
      <c r="K778" s="119"/>
      <c r="L778" s="108"/>
      <c r="M778" s="26"/>
      <c r="N778" s="119"/>
      <c r="O778" s="108"/>
      <c r="P778" s="26"/>
      <c r="Q778" s="119"/>
      <c r="R778" s="33"/>
      <c r="S778" s="115"/>
      <c r="T778" s="45">
        <f t="shared" si="31"/>
        <v>0</v>
      </c>
      <c r="U778" s="356">
        <f t="shared" si="65"/>
        <v>17</v>
      </c>
    </row>
    <row r="779" spans="1:21" ht="18" customHeight="1">
      <c r="A779" s="850"/>
      <c r="B779" s="851"/>
      <c r="C779" s="855"/>
      <c r="D779" s="855"/>
      <c r="E779" s="340">
        <v>3</v>
      </c>
      <c r="F779" s="792"/>
      <c r="G779" s="793"/>
      <c r="H779" s="216"/>
      <c r="I779" s="116"/>
      <c r="J779" s="108"/>
      <c r="K779" s="119"/>
      <c r="L779" s="108"/>
      <c r="M779" s="26"/>
      <c r="N779" s="119"/>
      <c r="O779" s="108"/>
      <c r="P779" s="26"/>
      <c r="Q779" s="119"/>
      <c r="R779" s="33"/>
      <c r="S779" s="115"/>
      <c r="T779" s="45">
        <f t="shared" si="31"/>
        <v>0</v>
      </c>
      <c r="U779" s="356">
        <f t="shared" si="65"/>
        <v>17</v>
      </c>
    </row>
    <row r="780" spans="1:21" ht="18" customHeight="1">
      <c r="A780" s="850"/>
      <c r="B780" s="851"/>
      <c r="C780" s="855"/>
      <c r="D780" s="855"/>
      <c r="E780" s="340">
        <v>4</v>
      </c>
      <c r="F780" s="792"/>
      <c r="G780" s="793"/>
      <c r="H780" s="216"/>
      <c r="I780" s="116"/>
      <c r="J780" s="108"/>
      <c r="K780" s="119"/>
      <c r="L780" s="108"/>
      <c r="M780" s="26"/>
      <c r="N780" s="119"/>
      <c r="O780" s="108"/>
      <c r="P780" s="26"/>
      <c r="Q780" s="119"/>
      <c r="R780" s="33"/>
      <c r="S780" s="115"/>
      <c r="T780" s="45">
        <f t="shared" si="31"/>
        <v>0</v>
      </c>
      <c r="U780" s="356">
        <f t="shared" si="65"/>
        <v>17</v>
      </c>
    </row>
    <row r="781" spans="1:21" ht="18" customHeight="1">
      <c r="A781" s="850"/>
      <c r="B781" s="851"/>
      <c r="C781" s="855"/>
      <c r="D781" s="855"/>
      <c r="E781" s="340">
        <v>5</v>
      </c>
      <c r="F781" s="792"/>
      <c r="G781" s="793"/>
      <c r="H781" s="216"/>
      <c r="I781" s="116"/>
      <c r="J781" s="108"/>
      <c r="K781" s="119"/>
      <c r="L781" s="108"/>
      <c r="M781" s="26"/>
      <c r="N781" s="119"/>
      <c r="O781" s="108"/>
      <c r="P781" s="26"/>
      <c r="Q781" s="119"/>
      <c r="R781" s="33"/>
      <c r="S781" s="115"/>
      <c r="T781" s="45">
        <f t="shared" si="31"/>
        <v>0</v>
      </c>
      <c r="U781" s="356">
        <f t="shared" si="65"/>
        <v>17</v>
      </c>
    </row>
    <row r="782" spans="1:21" ht="18" customHeight="1">
      <c r="A782" s="850"/>
      <c r="B782" s="851"/>
      <c r="C782" s="855"/>
      <c r="D782" s="855"/>
      <c r="E782" s="340">
        <v>6</v>
      </c>
      <c r="F782" s="792"/>
      <c r="G782" s="793"/>
      <c r="H782" s="216"/>
      <c r="I782" s="116"/>
      <c r="J782" s="108"/>
      <c r="K782" s="119"/>
      <c r="L782" s="108"/>
      <c r="M782" s="26"/>
      <c r="N782" s="119"/>
      <c r="O782" s="108"/>
      <c r="P782" s="26"/>
      <c r="Q782" s="119"/>
      <c r="R782" s="33"/>
      <c r="S782" s="115"/>
      <c r="T782" s="45">
        <f t="shared" si="31"/>
        <v>0</v>
      </c>
      <c r="U782" s="356">
        <f t="shared" si="65"/>
        <v>17</v>
      </c>
    </row>
    <row r="783" spans="1:21" ht="18" customHeight="1">
      <c r="A783" s="850"/>
      <c r="B783" s="851"/>
      <c r="C783" s="855"/>
      <c r="D783" s="855"/>
      <c r="E783" s="340">
        <v>7</v>
      </c>
      <c r="F783" s="792"/>
      <c r="G783" s="793"/>
      <c r="H783" s="216"/>
      <c r="I783" s="116"/>
      <c r="J783" s="108"/>
      <c r="K783" s="119"/>
      <c r="L783" s="108"/>
      <c r="M783" s="26"/>
      <c r="N783" s="119"/>
      <c r="O783" s="108"/>
      <c r="P783" s="26"/>
      <c r="Q783" s="119"/>
      <c r="R783" s="33"/>
      <c r="S783" s="115"/>
      <c r="T783" s="45">
        <f t="shared" si="31"/>
        <v>0</v>
      </c>
      <c r="U783" s="356">
        <f t="shared" si="65"/>
        <v>17</v>
      </c>
    </row>
    <row r="784" spans="1:21" ht="18" customHeight="1">
      <c r="A784" s="850"/>
      <c r="B784" s="851"/>
      <c r="C784" s="855"/>
      <c r="D784" s="855"/>
      <c r="E784" s="340">
        <v>8</v>
      </c>
      <c r="F784" s="792"/>
      <c r="G784" s="793"/>
      <c r="H784" s="216"/>
      <c r="I784" s="116"/>
      <c r="J784" s="108"/>
      <c r="K784" s="119"/>
      <c r="L784" s="108"/>
      <c r="M784" s="26"/>
      <c r="N784" s="119"/>
      <c r="O784" s="108"/>
      <c r="P784" s="26"/>
      <c r="Q784" s="119"/>
      <c r="R784" s="33"/>
      <c r="S784" s="115"/>
      <c r="T784" s="45">
        <f t="shared" si="31"/>
        <v>0</v>
      </c>
      <c r="U784" s="356">
        <f t="shared" si="65"/>
        <v>17</v>
      </c>
    </row>
    <row r="785" spans="1:21" ht="18" customHeight="1">
      <c r="A785" s="850"/>
      <c r="B785" s="851"/>
      <c r="C785" s="855"/>
      <c r="D785" s="855"/>
      <c r="E785" s="340">
        <v>9</v>
      </c>
      <c r="F785" s="792"/>
      <c r="G785" s="793"/>
      <c r="H785" s="128"/>
      <c r="I785" s="117"/>
      <c r="J785" s="108"/>
      <c r="K785" s="119"/>
      <c r="L785" s="108"/>
      <c r="M785" s="26"/>
      <c r="N785" s="119"/>
      <c r="O785" s="108"/>
      <c r="P785" s="26"/>
      <c r="Q785" s="119"/>
      <c r="R785" s="33"/>
      <c r="S785" s="115"/>
      <c r="T785" s="45">
        <f t="shared" si="31"/>
        <v>0</v>
      </c>
      <c r="U785" s="356">
        <f t="shared" si="65"/>
        <v>17</v>
      </c>
    </row>
    <row r="786" spans="1:21" ht="18" customHeight="1">
      <c r="A786" s="852"/>
      <c r="B786" s="853"/>
      <c r="C786" s="856"/>
      <c r="D786" s="856"/>
      <c r="E786" s="341">
        <v>10</v>
      </c>
      <c r="F786" s="796"/>
      <c r="G786" s="797"/>
      <c r="H786" s="130"/>
      <c r="I786" s="118"/>
      <c r="J786" s="222"/>
      <c r="K786" s="223"/>
      <c r="L786" s="222"/>
      <c r="M786" s="224"/>
      <c r="N786" s="223"/>
      <c r="O786" s="222"/>
      <c r="P786" s="224"/>
      <c r="Q786" s="223"/>
      <c r="R786" s="225"/>
      <c r="S786" s="122"/>
      <c r="T786" s="259">
        <f t="shared" si="31"/>
        <v>0</v>
      </c>
      <c r="U786" s="356">
        <f t="shared" si="65"/>
        <v>17</v>
      </c>
    </row>
    <row r="787" spans="1:21" ht="18" customHeight="1">
      <c r="A787" s="848">
        <f t="shared" ref="A787:B787" si="66">IF(A519="","",A519)</f>
        <v>18</v>
      </c>
      <c r="B787" s="849" t="str">
        <f t="shared" si="66"/>
        <v/>
      </c>
      <c r="C787" s="854" t="str">
        <f>IF(C519="","",C519)</f>
        <v/>
      </c>
      <c r="D787" s="854" t="str">
        <f>IF(D519="","",D519)</f>
        <v/>
      </c>
      <c r="E787" s="339">
        <v>1</v>
      </c>
      <c r="F787" s="794"/>
      <c r="G787" s="795"/>
      <c r="H787" s="217"/>
      <c r="I787" s="218"/>
      <c r="J787" s="181"/>
      <c r="K787" s="219"/>
      <c r="L787" s="181"/>
      <c r="M787" s="220"/>
      <c r="N787" s="219"/>
      <c r="O787" s="181"/>
      <c r="P787" s="220"/>
      <c r="Q787" s="219"/>
      <c r="R787" s="182"/>
      <c r="S787" s="258"/>
      <c r="T787" s="221">
        <f t="shared" si="31"/>
        <v>0</v>
      </c>
      <c r="U787" s="356">
        <f t="shared" ref="U787:U796" si="67">$A$787</f>
        <v>18</v>
      </c>
    </row>
    <row r="788" spans="1:21" ht="18" customHeight="1">
      <c r="A788" s="850"/>
      <c r="B788" s="851"/>
      <c r="C788" s="855"/>
      <c r="D788" s="855"/>
      <c r="E788" s="340">
        <v>2</v>
      </c>
      <c r="F788" s="792"/>
      <c r="G788" s="793"/>
      <c r="H788" s="216"/>
      <c r="I788" s="116"/>
      <c r="J788" s="108"/>
      <c r="K788" s="119"/>
      <c r="L788" s="108"/>
      <c r="M788" s="26"/>
      <c r="N788" s="119"/>
      <c r="O788" s="108"/>
      <c r="P788" s="26"/>
      <c r="Q788" s="119"/>
      <c r="R788" s="33"/>
      <c r="S788" s="115"/>
      <c r="T788" s="45">
        <f t="shared" si="31"/>
        <v>0</v>
      </c>
      <c r="U788" s="356">
        <f t="shared" si="67"/>
        <v>18</v>
      </c>
    </row>
    <row r="789" spans="1:21" ht="18" customHeight="1">
      <c r="A789" s="850"/>
      <c r="B789" s="851"/>
      <c r="C789" s="855"/>
      <c r="D789" s="855"/>
      <c r="E789" s="340">
        <v>3</v>
      </c>
      <c r="F789" s="792"/>
      <c r="G789" s="793"/>
      <c r="H789" s="216"/>
      <c r="I789" s="116"/>
      <c r="J789" s="108"/>
      <c r="K789" s="119"/>
      <c r="L789" s="108"/>
      <c r="M789" s="26"/>
      <c r="N789" s="119"/>
      <c r="O789" s="108"/>
      <c r="P789" s="26"/>
      <c r="Q789" s="119"/>
      <c r="R789" s="33"/>
      <c r="S789" s="115"/>
      <c r="T789" s="45">
        <f t="shared" si="31"/>
        <v>0</v>
      </c>
      <c r="U789" s="356">
        <f t="shared" si="67"/>
        <v>18</v>
      </c>
    </row>
    <row r="790" spans="1:21" ht="18" customHeight="1">
      <c r="A790" s="850"/>
      <c r="B790" s="851"/>
      <c r="C790" s="855"/>
      <c r="D790" s="855"/>
      <c r="E790" s="340">
        <v>4</v>
      </c>
      <c r="F790" s="792"/>
      <c r="G790" s="793"/>
      <c r="H790" s="216"/>
      <c r="I790" s="116"/>
      <c r="J790" s="108"/>
      <c r="K790" s="119"/>
      <c r="L790" s="108"/>
      <c r="M790" s="26"/>
      <c r="N790" s="119"/>
      <c r="O790" s="108"/>
      <c r="P790" s="26"/>
      <c r="Q790" s="119"/>
      <c r="R790" s="33"/>
      <c r="S790" s="115"/>
      <c r="T790" s="45">
        <f t="shared" si="31"/>
        <v>0</v>
      </c>
      <c r="U790" s="356">
        <f t="shared" si="67"/>
        <v>18</v>
      </c>
    </row>
    <row r="791" spans="1:21" ht="18" customHeight="1">
      <c r="A791" s="850"/>
      <c r="B791" s="851"/>
      <c r="C791" s="855"/>
      <c r="D791" s="855"/>
      <c r="E791" s="340">
        <v>5</v>
      </c>
      <c r="F791" s="792"/>
      <c r="G791" s="793"/>
      <c r="H791" s="216"/>
      <c r="I791" s="116"/>
      <c r="J791" s="108"/>
      <c r="K791" s="119"/>
      <c r="L791" s="108"/>
      <c r="M791" s="26"/>
      <c r="N791" s="119"/>
      <c r="O791" s="108"/>
      <c r="P791" s="26"/>
      <c r="Q791" s="119"/>
      <c r="R791" s="33"/>
      <c r="S791" s="115"/>
      <c r="T791" s="45">
        <f t="shared" si="31"/>
        <v>0</v>
      </c>
      <c r="U791" s="356">
        <f t="shared" si="67"/>
        <v>18</v>
      </c>
    </row>
    <row r="792" spans="1:21" ht="18" customHeight="1">
      <c r="A792" s="850"/>
      <c r="B792" s="851"/>
      <c r="C792" s="855"/>
      <c r="D792" s="855"/>
      <c r="E792" s="340">
        <v>6</v>
      </c>
      <c r="F792" s="792"/>
      <c r="G792" s="793"/>
      <c r="H792" s="216"/>
      <c r="I792" s="116"/>
      <c r="J792" s="108"/>
      <c r="K792" s="119"/>
      <c r="L792" s="108"/>
      <c r="M792" s="26"/>
      <c r="N792" s="119"/>
      <c r="O792" s="108"/>
      <c r="P792" s="26"/>
      <c r="Q792" s="119"/>
      <c r="R792" s="33"/>
      <c r="S792" s="115"/>
      <c r="T792" s="45">
        <f t="shared" si="31"/>
        <v>0</v>
      </c>
      <c r="U792" s="356">
        <f t="shared" si="67"/>
        <v>18</v>
      </c>
    </row>
    <row r="793" spans="1:21" ht="18" customHeight="1">
      <c r="A793" s="850"/>
      <c r="B793" s="851"/>
      <c r="C793" s="855"/>
      <c r="D793" s="855"/>
      <c r="E793" s="340">
        <v>7</v>
      </c>
      <c r="F793" s="792"/>
      <c r="G793" s="793"/>
      <c r="H793" s="216"/>
      <c r="I793" s="116"/>
      <c r="J793" s="108"/>
      <c r="K793" s="119"/>
      <c r="L793" s="108"/>
      <c r="M793" s="26"/>
      <c r="N793" s="119"/>
      <c r="O793" s="108"/>
      <c r="P793" s="26"/>
      <c r="Q793" s="119"/>
      <c r="R793" s="33"/>
      <c r="S793" s="115"/>
      <c r="T793" s="45">
        <f t="shared" si="31"/>
        <v>0</v>
      </c>
      <c r="U793" s="356">
        <f t="shared" si="67"/>
        <v>18</v>
      </c>
    </row>
    <row r="794" spans="1:21" ht="18" customHeight="1">
      <c r="A794" s="850"/>
      <c r="B794" s="851"/>
      <c r="C794" s="855"/>
      <c r="D794" s="855"/>
      <c r="E794" s="340">
        <v>8</v>
      </c>
      <c r="F794" s="792"/>
      <c r="G794" s="793"/>
      <c r="H794" s="216"/>
      <c r="I794" s="116"/>
      <c r="J794" s="108"/>
      <c r="K794" s="119"/>
      <c r="L794" s="108"/>
      <c r="M794" s="26"/>
      <c r="N794" s="119"/>
      <c r="O794" s="108"/>
      <c r="P794" s="26"/>
      <c r="Q794" s="119"/>
      <c r="R794" s="33"/>
      <c r="S794" s="115"/>
      <c r="T794" s="45">
        <f t="shared" si="31"/>
        <v>0</v>
      </c>
      <c r="U794" s="356">
        <f t="shared" si="67"/>
        <v>18</v>
      </c>
    </row>
    <row r="795" spans="1:21" ht="18" customHeight="1">
      <c r="A795" s="850"/>
      <c r="B795" s="851"/>
      <c r="C795" s="855"/>
      <c r="D795" s="855"/>
      <c r="E795" s="340">
        <v>9</v>
      </c>
      <c r="F795" s="792"/>
      <c r="G795" s="793"/>
      <c r="H795" s="128"/>
      <c r="I795" s="117"/>
      <c r="J795" s="108"/>
      <c r="K795" s="119"/>
      <c r="L795" s="108"/>
      <c r="M795" s="26"/>
      <c r="N795" s="119"/>
      <c r="O795" s="108"/>
      <c r="P795" s="26"/>
      <c r="Q795" s="119"/>
      <c r="R795" s="33"/>
      <c r="S795" s="115"/>
      <c r="T795" s="45">
        <f t="shared" si="31"/>
        <v>0</v>
      </c>
      <c r="U795" s="356">
        <f t="shared" si="67"/>
        <v>18</v>
      </c>
    </row>
    <row r="796" spans="1:21" ht="18" customHeight="1">
      <c r="A796" s="852"/>
      <c r="B796" s="853"/>
      <c r="C796" s="856"/>
      <c r="D796" s="856"/>
      <c r="E796" s="341">
        <v>10</v>
      </c>
      <c r="F796" s="796"/>
      <c r="G796" s="797"/>
      <c r="H796" s="130"/>
      <c r="I796" s="118"/>
      <c r="J796" s="222"/>
      <c r="K796" s="223"/>
      <c r="L796" s="222"/>
      <c r="M796" s="224"/>
      <c r="N796" s="223"/>
      <c r="O796" s="222"/>
      <c r="P796" s="224"/>
      <c r="Q796" s="223"/>
      <c r="R796" s="225"/>
      <c r="S796" s="122"/>
      <c r="T796" s="259">
        <f t="shared" si="31"/>
        <v>0</v>
      </c>
      <c r="U796" s="356">
        <f t="shared" si="67"/>
        <v>18</v>
      </c>
    </row>
    <row r="797" spans="1:21" ht="18" customHeight="1">
      <c r="A797" s="848">
        <f t="shared" ref="A797:B797" si="68">IF(A549="","",A549)</f>
        <v>19</v>
      </c>
      <c r="B797" s="849" t="str">
        <f t="shared" si="68"/>
        <v/>
      </c>
      <c r="C797" s="854" t="str">
        <f>IF(C549="","",C549)</f>
        <v/>
      </c>
      <c r="D797" s="854" t="str">
        <f>IF(D549="","",D549)</f>
        <v/>
      </c>
      <c r="E797" s="339">
        <v>1</v>
      </c>
      <c r="F797" s="794"/>
      <c r="G797" s="795"/>
      <c r="H797" s="217"/>
      <c r="I797" s="218"/>
      <c r="J797" s="181"/>
      <c r="K797" s="219"/>
      <c r="L797" s="181"/>
      <c r="M797" s="220"/>
      <c r="N797" s="219"/>
      <c r="O797" s="181"/>
      <c r="P797" s="220"/>
      <c r="Q797" s="219"/>
      <c r="R797" s="182"/>
      <c r="S797" s="183"/>
      <c r="T797" s="221">
        <f t="shared" si="31"/>
        <v>0</v>
      </c>
      <c r="U797" s="356">
        <f t="shared" ref="U797:U806" si="69">$A$797</f>
        <v>19</v>
      </c>
    </row>
    <row r="798" spans="1:21" ht="18" customHeight="1">
      <c r="A798" s="850"/>
      <c r="B798" s="851"/>
      <c r="C798" s="855"/>
      <c r="D798" s="855"/>
      <c r="E798" s="340">
        <v>2</v>
      </c>
      <c r="F798" s="792"/>
      <c r="G798" s="793"/>
      <c r="H798" s="216"/>
      <c r="I798" s="116"/>
      <c r="J798" s="108"/>
      <c r="K798" s="119"/>
      <c r="L798" s="108"/>
      <c r="M798" s="26"/>
      <c r="N798" s="119"/>
      <c r="O798" s="108"/>
      <c r="P798" s="26"/>
      <c r="Q798" s="119"/>
      <c r="R798" s="33"/>
      <c r="S798" s="114"/>
      <c r="T798" s="45">
        <f t="shared" si="31"/>
        <v>0</v>
      </c>
      <c r="U798" s="356">
        <f t="shared" si="69"/>
        <v>19</v>
      </c>
    </row>
    <row r="799" spans="1:21" ht="18" customHeight="1">
      <c r="A799" s="850"/>
      <c r="B799" s="851"/>
      <c r="C799" s="855"/>
      <c r="D799" s="855"/>
      <c r="E799" s="340">
        <v>3</v>
      </c>
      <c r="F799" s="792"/>
      <c r="G799" s="793"/>
      <c r="H799" s="216"/>
      <c r="I799" s="116"/>
      <c r="J799" s="108"/>
      <c r="K799" s="119"/>
      <c r="L799" s="108"/>
      <c r="M799" s="26"/>
      <c r="N799" s="119"/>
      <c r="O799" s="108"/>
      <c r="P799" s="26"/>
      <c r="Q799" s="119"/>
      <c r="R799" s="33"/>
      <c r="S799" s="114"/>
      <c r="T799" s="45">
        <f t="shared" si="31"/>
        <v>0</v>
      </c>
      <c r="U799" s="356">
        <f t="shared" si="69"/>
        <v>19</v>
      </c>
    </row>
    <row r="800" spans="1:21" ht="18" customHeight="1">
      <c r="A800" s="850"/>
      <c r="B800" s="851"/>
      <c r="C800" s="855"/>
      <c r="D800" s="855"/>
      <c r="E800" s="340">
        <v>4</v>
      </c>
      <c r="F800" s="792"/>
      <c r="G800" s="793"/>
      <c r="H800" s="216"/>
      <c r="I800" s="116"/>
      <c r="J800" s="108"/>
      <c r="K800" s="119"/>
      <c r="L800" s="108"/>
      <c r="M800" s="26"/>
      <c r="N800" s="119"/>
      <c r="O800" s="108"/>
      <c r="P800" s="26"/>
      <c r="Q800" s="119"/>
      <c r="R800" s="33"/>
      <c r="S800" s="114"/>
      <c r="T800" s="45">
        <f t="shared" si="31"/>
        <v>0</v>
      </c>
      <c r="U800" s="356">
        <f t="shared" si="69"/>
        <v>19</v>
      </c>
    </row>
    <row r="801" spans="1:21" ht="18" customHeight="1">
      <c r="A801" s="850"/>
      <c r="B801" s="851"/>
      <c r="C801" s="855"/>
      <c r="D801" s="855"/>
      <c r="E801" s="340">
        <v>5</v>
      </c>
      <c r="F801" s="792"/>
      <c r="G801" s="793"/>
      <c r="H801" s="216"/>
      <c r="I801" s="116"/>
      <c r="J801" s="108"/>
      <c r="K801" s="119"/>
      <c r="L801" s="108"/>
      <c r="M801" s="26"/>
      <c r="N801" s="119"/>
      <c r="O801" s="108"/>
      <c r="P801" s="26"/>
      <c r="Q801" s="119"/>
      <c r="R801" s="33"/>
      <c r="S801" s="114"/>
      <c r="T801" s="45">
        <f t="shared" si="31"/>
        <v>0</v>
      </c>
      <c r="U801" s="356">
        <f t="shared" si="69"/>
        <v>19</v>
      </c>
    </row>
    <row r="802" spans="1:21" ht="18" customHeight="1">
      <c r="A802" s="850"/>
      <c r="B802" s="851"/>
      <c r="C802" s="855"/>
      <c r="D802" s="855"/>
      <c r="E802" s="340">
        <v>6</v>
      </c>
      <c r="F802" s="792"/>
      <c r="G802" s="793"/>
      <c r="H802" s="216"/>
      <c r="I802" s="116"/>
      <c r="J802" s="108"/>
      <c r="K802" s="119"/>
      <c r="L802" s="108"/>
      <c r="M802" s="26"/>
      <c r="N802" s="119"/>
      <c r="O802" s="108"/>
      <c r="P802" s="26"/>
      <c r="Q802" s="119"/>
      <c r="R802" s="33"/>
      <c r="S802" s="114"/>
      <c r="T802" s="45">
        <f t="shared" si="31"/>
        <v>0</v>
      </c>
      <c r="U802" s="356">
        <f t="shared" si="69"/>
        <v>19</v>
      </c>
    </row>
    <row r="803" spans="1:21" ht="18" customHeight="1">
      <c r="A803" s="850"/>
      <c r="B803" s="851"/>
      <c r="C803" s="855"/>
      <c r="D803" s="855"/>
      <c r="E803" s="340">
        <v>7</v>
      </c>
      <c r="F803" s="792"/>
      <c r="G803" s="793"/>
      <c r="H803" s="216"/>
      <c r="I803" s="116"/>
      <c r="J803" s="108"/>
      <c r="K803" s="119"/>
      <c r="L803" s="108"/>
      <c r="M803" s="26"/>
      <c r="N803" s="119"/>
      <c r="O803" s="108"/>
      <c r="P803" s="26"/>
      <c r="Q803" s="119"/>
      <c r="R803" s="33"/>
      <c r="S803" s="114"/>
      <c r="T803" s="45">
        <f t="shared" si="31"/>
        <v>0</v>
      </c>
      <c r="U803" s="356">
        <f t="shared" si="69"/>
        <v>19</v>
      </c>
    </row>
    <row r="804" spans="1:21" ht="18" customHeight="1">
      <c r="A804" s="850"/>
      <c r="B804" s="851"/>
      <c r="C804" s="855"/>
      <c r="D804" s="855"/>
      <c r="E804" s="340">
        <v>8</v>
      </c>
      <c r="F804" s="792"/>
      <c r="G804" s="793"/>
      <c r="H804" s="216"/>
      <c r="I804" s="116"/>
      <c r="J804" s="108"/>
      <c r="K804" s="119"/>
      <c r="L804" s="108"/>
      <c r="M804" s="26"/>
      <c r="N804" s="119"/>
      <c r="O804" s="108"/>
      <c r="P804" s="26"/>
      <c r="Q804" s="119"/>
      <c r="R804" s="33"/>
      <c r="S804" s="114"/>
      <c r="T804" s="45">
        <f t="shared" si="31"/>
        <v>0</v>
      </c>
      <c r="U804" s="356">
        <f t="shared" si="69"/>
        <v>19</v>
      </c>
    </row>
    <row r="805" spans="1:21" ht="18" customHeight="1">
      <c r="A805" s="850"/>
      <c r="B805" s="851"/>
      <c r="C805" s="855"/>
      <c r="D805" s="855"/>
      <c r="E805" s="340">
        <v>9</v>
      </c>
      <c r="F805" s="792"/>
      <c r="G805" s="793"/>
      <c r="H805" s="128"/>
      <c r="I805" s="117"/>
      <c r="J805" s="107"/>
      <c r="K805" s="119"/>
      <c r="L805" s="108"/>
      <c r="M805" s="26"/>
      <c r="N805" s="119"/>
      <c r="O805" s="108"/>
      <c r="P805" s="26"/>
      <c r="Q805" s="119"/>
      <c r="R805" s="33"/>
      <c r="S805" s="115"/>
      <c r="T805" s="45">
        <f t="shared" si="31"/>
        <v>0</v>
      </c>
      <c r="U805" s="356">
        <f t="shared" si="69"/>
        <v>19</v>
      </c>
    </row>
    <row r="806" spans="1:21" ht="18" customHeight="1">
      <c r="A806" s="852"/>
      <c r="B806" s="853"/>
      <c r="C806" s="856"/>
      <c r="D806" s="856"/>
      <c r="E806" s="341">
        <v>10</v>
      </c>
      <c r="F806" s="796"/>
      <c r="G806" s="797"/>
      <c r="H806" s="130"/>
      <c r="I806" s="118"/>
      <c r="J806" s="109"/>
      <c r="K806" s="223"/>
      <c r="L806" s="222"/>
      <c r="M806" s="224"/>
      <c r="N806" s="223"/>
      <c r="O806" s="222"/>
      <c r="P806" s="224"/>
      <c r="Q806" s="223"/>
      <c r="R806" s="225"/>
      <c r="S806" s="122"/>
      <c r="T806" s="259">
        <f t="shared" si="31"/>
        <v>0</v>
      </c>
      <c r="U806" s="356">
        <f t="shared" si="69"/>
        <v>19</v>
      </c>
    </row>
    <row r="807" spans="1:21" ht="18" customHeight="1">
      <c r="A807" s="848">
        <f t="shared" ref="A807:B807" si="70">IF(A579="","",A579)</f>
        <v>20</v>
      </c>
      <c r="B807" s="849" t="str">
        <f t="shared" si="70"/>
        <v/>
      </c>
      <c r="C807" s="854" t="str">
        <f>IF(C579="","",C579)</f>
        <v/>
      </c>
      <c r="D807" s="854" t="str">
        <f>IF(D579="","",D579)</f>
        <v/>
      </c>
      <c r="E807" s="339">
        <v>1</v>
      </c>
      <c r="F807" s="794"/>
      <c r="G807" s="795"/>
      <c r="H807" s="217"/>
      <c r="I807" s="218"/>
      <c r="J807" s="181"/>
      <c r="K807" s="219"/>
      <c r="L807" s="181"/>
      <c r="M807" s="220"/>
      <c r="N807" s="219"/>
      <c r="O807" s="181"/>
      <c r="P807" s="220"/>
      <c r="Q807" s="219"/>
      <c r="R807" s="182"/>
      <c r="S807" s="183"/>
      <c r="T807" s="221">
        <f t="shared" si="31"/>
        <v>0</v>
      </c>
      <c r="U807" s="356">
        <f t="shared" ref="U807:U816" si="71">$A$807</f>
        <v>20</v>
      </c>
    </row>
    <row r="808" spans="1:21" ht="18" customHeight="1">
      <c r="A808" s="850"/>
      <c r="B808" s="851"/>
      <c r="C808" s="855"/>
      <c r="D808" s="855"/>
      <c r="E808" s="340">
        <v>2</v>
      </c>
      <c r="F808" s="792"/>
      <c r="G808" s="793"/>
      <c r="H808" s="216"/>
      <c r="I808" s="116"/>
      <c r="J808" s="108"/>
      <c r="K808" s="119"/>
      <c r="L808" s="108"/>
      <c r="M808" s="26"/>
      <c r="N808" s="119"/>
      <c r="O808" s="108"/>
      <c r="P808" s="26"/>
      <c r="Q808" s="119"/>
      <c r="R808" s="33"/>
      <c r="S808" s="114"/>
      <c r="T808" s="45">
        <f t="shared" si="31"/>
        <v>0</v>
      </c>
      <c r="U808" s="356">
        <f t="shared" si="71"/>
        <v>20</v>
      </c>
    </row>
    <row r="809" spans="1:21" ht="18" customHeight="1">
      <c r="A809" s="850"/>
      <c r="B809" s="851"/>
      <c r="C809" s="855"/>
      <c r="D809" s="855"/>
      <c r="E809" s="340">
        <v>3</v>
      </c>
      <c r="F809" s="792"/>
      <c r="G809" s="793"/>
      <c r="H809" s="216"/>
      <c r="I809" s="116"/>
      <c r="J809" s="108"/>
      <c r="K809" s="119"/>
      <c r="L809" s="108"/>
      <c r="M809" s="26"/>
      <c r="N809" s="119"/>
      <c r="O809" s="108"/>
      <c r="P809" s="26"/>
      <c r="Q809" s="119"/>
      <c r="R809" s="33"/>
      <c r="S809" s="114"/>
      <c r="T809" s="45">
        <f t="shared" si="31"/>
        <v>0</v>
      </c>
      <c r="U809" s="356">
        <f t="shared" si="71"/>
        <v>20</v>
      </c>
    </row>
    <row r="810" spans="1:21" ht="18" customHeight="1">
      <c r="A810" s="850"/>
      <c r="B810" s="851"/>
      <c r="C810" s="855"/>
      <c r="D810" s="855"/>
      <c r="E810" s="340">
        <v>4</v>
      </c>
      <c r="F810" s="792"/>
      <c r="G810" s="793"/>
      <c r="H810" s="216"/>
      <c r="I810" s="116"/>
      <c r="J810" s="108"/>
      <c r="K810" s="119"/>
      <c r="L810" s="108"/>
      <c r="M810" s="26"/>
      <c r="N810" s="119"/>
      <c r="O810" s="108"/>
      <c r="P810" s="26"/>
      <c r="Q810" s="119"/>
      <c r="R810" s="33"/>
      <c r="S810" s="114"/>
      <c r="T810" s="45">
        <f t="shared" si="31"/>
        <v>0</v>
      </c>
      <c r="U810" s="356">
        <f t="shared" si="71"/>
        <v>20</v>
      </c>
    </row>
    <row r="811" spans="1:21" ht="18" customHeight="1">
      <c r="A811" s="850"/>
      <c r="B811" s="851"/>
      <c r="C811" s="855"/>
      <c r="D811" s="855"/>
      <c r="E811" s="340">
        <v>5</v>
      </c>
      <c r="F811" s="792"/>
      <c r="G811" s="793"/>
      <c r="H811" s="216"/>
      <c r="I811" s="116"/>
      <c r="J811" s="108"/>
      <c r="K811" s="119"/>
      <c r="L811" s="108"/>
      <c r="M811" s="26"/>
      <c r="N811" s="119"/>
      <c r="O811" s="108"/>
      <c r="P811" s="26"/>
      <c r="Q811" s="119"/>
      <c r="R811" s="33"/>
      <c r="S811" s="114"/>
      <c r="T811" s="45">
        <f t="shared" si="31"/>
        <v>0</v>
      </c>
      <c r="U811" s="356">
        <f t="shared" si="71"/>
        <v>20</v>
      </c>
    </row>
    <row r="812" spans="1:21" ht="18" customHeight="1">
      <c r="A812" s="850"/>
      <c r="B812" s="851"/>
      <c r="C812" s="855"/>
      <c r="D812" s="855"/>
      <c r="E812" s="340">
        <v>6</v>
      </c>
      <c r="F812" s="792"/>
      <c r="G812" s="793"/>
      <c r="H812" s="216"/>
      <c r="I812" s="116"/>
      <c r="J812" s="108"/>
      <c r="K812" s="119"/>
      <c r="L812" s="108"/>
      <c r="M812" s="26"/>
      <c r="N812" s="119"/>
      <c r="O812" s="108"/>
      <c r="P812" s="26"/>
      <c r="Q812" s="119"/>
      <c r="R812" s="33"/>
      <c r="S812" s="114"/>
      <c r="T812" s="45">
        <f t="shared" si="31"/>
        <v>0</v>
      </c>
      <c r="U812" s="356">
        <f t="shared" si="71"/>
        <v>20</v>
      </c>
    </row>
    <row r="813" spans="1:21" ht="18" customHeight="1">
      <c r="A813" s="850"/>
      <c r="B813" s="851"/>
      <c r="C813" s="855"/>
      <c r="D813" s="855"/>
      <c r="E813" s="340">
        <v>7</v>
      </c>
      <c r="F813" s="792"/>
      <c r="G813" s="793"/>
      <c r="H813" s="216"/>
      <c r="I813" s="116"/>
      <c r="J813" s="108"/>
      <c r="K813" s="119"/>
      <c r="L813" s="108"/>
      <c r="M813" s="26"/>
      <c r="N813" s="119"/>
      <c r="O813" s="108"/>
      <c r="P813" s="26"/>
      <c r="Q813" s="119"/>
      <c r="R813" s="33"/>
      <c r="S813" s="114"/>
      <c r="T813" s="45">
        <f t="shared" si="31"/>
        <v>0</v>
      </c>
      <c r="U813" s="356">
        <f t="shared" si="71"/>
        <v>20</v>
      </c>
    </row>
    <row r="814" spans="1:21" ht="18" customHeight="1">
      <c r="A814" s="850"/>
      <c r="B814" s="851"/>
      <c r="C814" s="855"/>
      <c r="D814" s="855"/>
      <c r="E814" s="340">
        <v>8</v>
      </c>
      <c r="F814" s="792"/>
      <c r="G814" s="793"/>
      <c r="H814" s="216"/>
      <c r="I814" s="116"/>
      <c r="J814" s="108"/>
      <c r="K814" s="119"/>
      <c r="L814" s="108"/>
      <c r="M814" s="26"/>
      <c r="N814" s="119"/>
      <c r="O814" s="108"/>
      <c r="P814" s="26"/>
      <c r="Q814" s="119"/>
      <c r="R814" s="33"/>
      <c r="S814" s="114"/>
      <c r="T814" s="45">
        <f t="shared" si="31"/>
        <v>0</v>
      </c>
      <c r="U814" s="356">
        <f t="shared" si="71"/>
        <v>20</v>
      </c>
    </row>
    <row r="815" spans="1:21" ht="18" customHeight="1">
      <c r="A815" s="850"/>
      <c r="B815" s="851"/>
      <c r="C815" s="855"/>
      <c r="D815" s="855"/>
      <c r="E815" s="340">
        <v>9</v>
      </c>
      <c r="F815" s="792"/>
      <c r="G815" s="793"/>
      <c r="H815" s="128"/>
      <c r="I815" s="117"/>
      <c r="J815" s="107"/>
      <c r="K815" s="119"/>
      <c r="L815" s="108"/>
      <c r="M815" s="26"/>
      <c r="N815" s="119"/>
      <c r="O815" s="108"/>
      <c r="P815" s="26"/>
      <c r="Q815" s="119"/>
      <c r="R815" s="33"/>
      <c r="S815" s="115"/>
      <c r="T815" s="45">
        <f t="shared" si="31"/>
        <v>0</v>
      </c>
      <c r="U815" s="356">
        <f t="shared" si="71"/>
        <v>20</v>
      </c>
    </row>
    <row r="816" spans="1:21" ht="18" customHeight="1">
      <c r="A816" s="852"/>
      <c r="B816" s="853"/>
      <c r="C816" s="856"/>
      <c r="D816" s="856"/>
      <c r="E816" s="341">
        <v>10</v>
      </c>
      <c r="F816" s="796"/>
      <c r="G816" s="797"/>
      <c r="H816" s="130"/>
      <c r="I816" s="118"/>
      <c r="J816" s="109"/>
      <c r="K816" s="223"/>
      <c r="L816" s="222"/>
      <c r="M816" s="224"/>
      <c r="N816" s="223"/>
      <c r="O816" s="222"/>
      <c r="P816" s="224"/>
      <c r="Q816" s="223"/>
      <c r="R816" s="225"/>
      <c r="S816" s="122"/>
      <c r="T816" s="259">
        <f t="shared" si="31"/>
        <v>0</v>
      </c>
      <c r="U816" s="356">
        <f t="shared" si="71"/>
        <v>20</v>
      </c>
    </row>
    <row r="818" spans="1:11">
      <c r="A818" s="1"/>
      <c r="B818" s="1"/>
      <c r="C818" s="1"/>
      <c r="D818" s="1"/>
      <c r="E818" s="1"/>
    </row>
    <row r="819" spans="1:11" ht="20.100000000000001" customHeight="1">
      <c r="A819" s="324"/>
      <c r="B819" s="324"/>
      <c r="C819" s="324"/>
      <c r="D819" s="324"/>
      <c r="E819" s="361" t="s">
        <v>82</v>
      </c>
      <c r="F819" s="361"/>
      <c r="G819" s="361"/>
      <c r="H819" s="362"/>
      <c r="I819" s="362"/>
      <c r="J819" s="362"/>
      <c r="K819" s="362"/>
    </row>
    <row r="820" spans="1:11" ht="20.100000000000001" customHeight="1">
      <c r="A820" s="325"/>
      <c r="B820" s="325"/>
      <c r="C820" s="325"/>
      <c r="D820" s="325"/>
      <c r="E820" s="363" t="s">
        <v>15</v>
      </c>
      <c r="F820" s="363"/>
      <c r="G820" s="363"/>
      <c r="H820" s="362"/>
      <c r="I820" s="857" t="s">
        <v>16</v>
      </c>
      <c r="J820" s="858"/>
      <c r="K820" s="858"/>
    </row>
    <row r="821" spans="1:11" ht="20.100000000000001" customHeight="1">
      <c r="A821" s="326"/>
      <c r="B821" s="326"/>
      <c r="C821" s="326"/>
      <c r="D821" s="327"/>
      <c r="E821" s="807" t="s">
        <v>6</v>
      </c>
      <c r="F821" s="808"/>
      <c r="G821" s="808"/>
      <c r="H821" s="809"/>
      <c r="I821" s="859" t="s">
        <v>84</v>
      </c>
      <c r="J821" s="860"/>
      <c r="K821" s="860"/>
    </row>
    <row r="822" spans="1:11" ht="20.100000000000001" customHeight="1">
      <c r="A822" s="326"/>
      <c r="B822" s="326"/>
      <c r="C822" s="326"/>
      <c r="D822" s="326"/>
      <c r="E822" s="807" t="s">
        <v>297</v>
      </c>
      <c r="F822" s="808"/>
      <c r="G822" s="808"/>
      <c r="H822" s="809"/>
      <c r="I822" s="861">
        <f>SUMIFS($T$617:$T$816,$F$617:$F$816,$E822)</f>
        <v>0</v>
      </c>
      <c r="J822" s="862"/>
      <c r="K822" s="863"/>
    </row>
    <row r="823" spans="1:11" ht="20.100000000000001" customHeight="1">
      <c r="A823" s="326"/>
      <c r="B823" s="326"/>
      <c r="C823" s="326"/>
      <c r="D823" s="326"/>
      <c r="E823" s="807" t="s">
        <v>298</v>
      </c>
      <c r="F823" s="808"/>
      <c r="G823" s="808"/>
      <c r="H823" s="809"/>
      <c r="I823" s="861">
        <f t="shared" ref="I823" si="72">SUMIFS($T$617:$T$816,$F$617:$F$816,$E823)</f>
        <v>0</v>
      </c>
      <c r="J823" s="862"/>
      <c r="K823" s="863"/>
    </row>
    <row r="824" spans="1:11" ht="20.100000000000001" customHeight="1">
      <c r="A824" s="866"/>
      <c r="B824" s="377"/>
      <c r="C824" s="377"/>
      <c r="D824" s="377"/>
      <c r="E824" s="804" t="s">
        <v>91</v>
      </c>
      <c r="F824" s="807" t="s">
        <v>65</v>
      </c>
      <c r="G824" s="808"/>
      <c r="H824" s="809"/>
      <c r="I824" s="861">
        <f>SUMIFS($T$617:$T$816,$F$617:$F$816,$F824)</f>
        <v>0</v>
      </c>
      <c r="J824" s="864"/>
      <c r="K824" s="865"/>
    </row>
    <row r="825" spans="1:11" ht="20.100000000000001" customHeight="1">
      <c r="A825" s="866"/>
      <c r="B825" s="377"/>
      <c r="C825" s="377"/>
      <c r="D825" s="377"/>
      <c r="E825" s="805"/>
      <c r="F825" s="807" t="s">
        <v>66</v>
      </c>
      <c r="G825" s="808"/>
      <c r="H825" s="809"/>
      <c r="I825" s="861">
        <f>SUMIFS($T$617:$T$816,$F$617:$F$816,$F825)</f>
        <v>0</v>
      </c>
      <c r="J825" s="864"/>
      <c r="K825" s="865"/>
    </row>
    <row r="826" spans="1:11" ht="20.100000000000001" customHeight="1">
      <c r="A826" s="866"/>
      <c r="B826" s="377"/>
      <c r="C826" s="377"/>
      <c r="D826" s="377"/>
      <c r="E826" s="805"/>
      <c r="F826" s="807" t="s">
        <v>302</v>
      </c>
      <c r="G826" s="808"/>
      <c r="H826" s="809"/>
      <c r="I826" s="861">
        <f>SUMIFS($T$617:$T$816,$F$617:$F$816,$F826)</f>
        <v>0</v>
      </c>
      <c r="J826" s="864"/>
      <c r="K826" s="865"/>
    </row>
    <row r="827" spans="1:11" ht="20.100000000000001" customHeight="1">
      <c r="A827" s="866"/>
      <c r="B827" s="377"/>
      <c r="C827" s="377"/>
      <c r="D827" s="377"/>
      <c r="E827" s="805"/>
      <c r="F827" s="807" t="s">
        <v>68</v>
      </c>
      <c r="G827" s="808"/>
      <c r="H827" s="809"/>
      <c r="I827" s="861">
        <f>SUMIFS($T$617:$T$816,$F$617:$F$816,$F827)</f>
        <v>0</v>
      </c>
      <c r="J827" s="864"/>
      <c r="K827" s="865"/>
    </row>
    <row r="828" spans="1:11" ht="20.100000000000001" customHeight="1">
      <c r="A828" s="866"/>
      <c r="B828" s="377"/>
      <c r="C828" s="377"/>
      <c r="D828" s="377"/>
      <c r="E828" s="806"/>
      <c r="F828" s="867" t="s">
        <v>90</v>
      </c>
      <c r="G828" s="867"/>
      <c r="H828" s="868"/>
      <c r="I828" s="861">
        <f>SUM($I$824:$K$827)</f>
        <v>0</v>
      </c>
      <c r="J828" s="864"/>
      <c r="K828" s="865"/>
    </row>
    <row r="829" spans="1:11" ht="19.5" customHeight="1">
      <c r="A829" s="326"/>
      <c r="B829" s="326"/>
      <c r="C829" s="326"/>
      <c r="D829" s="326"/>
      <c r="E829" s="807" t="s">
        <v>69</v>
      </c>
      <c r="F829" s="808"/>
      <c r="G829" s="808"/>
      <c r="H829" s="809"/>
      <c r="I829" s="861">
        <f>SUM($I$822:$K$823,$I$828)</f>
        <v>0</v>
      </c>
      <c r="J829" s="862"/>
      <c r="K829" s="863"/>
    </row>
    <row r="830" spans="1:11" ht="19.5" customHeight="1">
      <c r="A830" s="326"/>
      <c r="B830" s="326"/>
      <c r="C830" s="326"/>
      <c r="D830" s="326"/>
      <c r="E830" s="807" t="s">
        <v>85</v>
      </c>
      <c r="F830" s="808"/>
      <c r="G830" s="808"/>
      <c r="H830" s="809"/>
      <c r="I830" s="861">
        <f>SUMIFS($T$617:$T$816,$F$617:$F$816,E830)</f>
        <v>0</v>
      </c>
      <c r="J830" s="862"/>
      <c r="K830" s="863"/>
    </row>
    <row r="831" spans="1:11" ht="19.5" customHeight="1">
      <c r="A831" s="326"/>
      <c r="B831" s="326"/>
      <c r="C831" s="326"/>
      <c r="D831" s="326"/>
      <c r="E831" s="807" t="s">
        <v>86</v>
      </c>
      <c r="F831" s="808"/>
      <c r="G831" s="808"/>
      <c r="H831" s="809"/>
      <c r="I831" s="861">
        <f>SUM($I$829,$I$830)</f>
        <v>0</v>
      </c>
      <c r="J831" s="862"/>
      <c r="K831" s="863"/>
    </row>
    <row r="832" spans="1:11" ht="19.5" customHeight="1">
      <c r="A832" s="63"/>
      <c r="B832" s="63"/>
      <c r="C832" s="63"/>
      <c r="D832" s="63"/>
      <c r="E832" s="357"/>
      <c r="F832" s="357"/>
      <c r="G832" s="357"/>
      <c r="H832" s="358"/>
      <c r="I832" s="359"/>
      <c r="J832" s="360"/>
      <c r="K832" s="360"/>
    </row>
    <row r="833" spans="1:19" ht="19.5" customHeight="1">
      <c r="A833" s="63"/>
      <c r="B833" s="63"/>
      <c r="C833" s="63"/>
      <c r="D833" s="63"/>
      <c r="E833" s="357"/>
      <c r="F833" s="357"/>
      <c r="G833" s="357"/>
      <c r="H833" s="358"/>
      <c r="I833" s="359"/>
      <c r="J833" s="360"/>
      <c r="K833" s="360"/>
    </row>
    <row r="834" spans="1:19" ht="19.5" customHeight="1">
      <c r="A834" s="329"/>
      <c r="B834" s="329"/>
      <c r="C834" s="329"/>
      <c r="D834" s="329"/>
      <c r="E834" s="364" t="s">
        <v>7</v>
      </c>
      <c r="F834" s="364"/>
      <c r="G834" s="364"/>
      <c r="H834" s="365"/>
      <c r="I834" s="366"/>
      <c r="J834" s="366"/>
      <c r="K834" s="366"/>
    </row>
    <row r="835" spans="1:19" ht="19.5" customHeight="1">
      <c r="A835" s="326"/>
      <c r="B835" s="326"/>
      <c r="C835" s="326"/>
      <c r="D835" s="327"/>
      <c r="E835" s="337"/>
      <c r="F835" s="810" t="s">
        <v>12</v>
      </c>
      <c r="G835" s="811"/>
      <c r="H835" s="379" t="s">
        <v>23</v>
      </c>
      <c r="I835" s="871" t="s">
        <v>84</v>
      </c>
      <c r="J835" s="872"/>
      <c r="K835" s="872"/>
      <c r="L835"/>
      <c r="M835"/>
      <c r="N835"/>
      <c r="O835"/>
      <c r="P835"/>
      <c r="Q835"/>
      <c r="R835"/>
      <c r="S835"/>
    </row>
    <row r="836" spans="1:19" ht="20.100000000000001" customHeight="1">
      <c r="A836" s="330"/>
      <c r="B836" s="330"/>
      <c r="C836" s="323"/>
      <c r="D836" s="323"/>
      <c r="E836" s="798" t="s">
        <v>24</v>
      </c>
      <c r="F836" s="871" t="s">
        <v>52</v>
      </c>
      <c r="G836" s="811"/>
      <c r="H836" s="378" t="s">
        <v>26</v>
      </c>
      <c r="I836" s="869">
        <f t="shared" ref="I836:I852" si="73">SUMIFS($T$9:$T$608,$G$9:$G$608,$H836)</f>
        <v>0</v>
      </c>
      <c r="J836" s="870"/>
      <c r="K836" s="870"/>
      <c r="L836"/>
      <c r="M836"/>
      <c r="N836"/>
      <c r="O836"/>
      <c r="P836"/>
      <c r="Q836"/>
      <c r="R836"/>
      <c r="S836"/>
    </row>
    <row r="837" spans="1:19" ht="20.100000000000001" customHeight="1">
      <c r="A837" s="330"/>
      <c r="B837" s="330"/>
      <c r="C837" s="323"/>
      <c r="D837" s="323"/>
      <c r="E837" s="799"/>
      <c r="F837" s="871"/>
      <c r="G837" s="811"/>
      <c r="H837" s="378" t="s">
        <v>27</v>
      </c>
      <c r="I837" s="869">
        <f t="shared" si="73"/>
        <v>0</v>
      </c>
      <c r="J837" s="870"/>
      <c r="K837" s="870"/>
      <c r="L837"/>
      <c r="M837"/>
      <c r="N837"/>
      <c r="O837"/>
      <c r="P837"/>
      <c r="Q837"/>
      <c r="R837"/>
      <c r="S837"/>
    </row>
    <row r="838" spans="1:19" ht="20.100000000000001" customHeight="1">
      <c r="A838" s="330"/>
      <c r="B838" s="330"/>
      <c r="C838" s="323"/>
      <c r="D838" s="323"/>
      <c r="E838" s="799"/>
      <c r="F838" s="871"/>
      <c r="G838" s="811"/>
      <c r="H838" s="378" t="s">
        <v>5</v>
      </c>
      <c r="I838" s="869">
        <f t="shared" si="73"/>
        <v>0</v>
      </c>
      <c r="J838" s="870"/>
      <c r="K838" s="870"/>
      <c r="L838"/>
      <c r="M838"/>
      <c r="N838"/>
      <c r="O838"/>
      <c r="P838"/>
      <c r="Q838"/>
      <c r="R838"/>
      <c r="S838"/>
    </row>
    <row r="839" spans="1:19" ht="20.100000000000001" customHeight="1">
      <c r="A839" s="330"/>
      <c r="B839" s="330"/>
      <c r="C839" s="323"/>
      <c r="D839" s="323"/>
      <c r="E839" s="799"/>
      <c r="F839" s="871" t="s">
        <v>53</v>
      </c>
      <c r="G839" s="811"/>
      <c r="H839" s="378" t="s">
        <v>3</v>
      </c>
      <c r="I839" s="869">
        <f t="shared" si="73"/>
        <v>0</v>
      </c>
      <c r="J839" s="870"/>
      <c r="K839" s="870"/>
      <c r="L839"/>
      <c r="M839"/>
      <c r="N839"/>
      <c r="O839"/>
      <c r="P839"/>
      <c r="Q839"/>
      <c r="R839"/>
      <c r="S839"/>
    </row>
    <row r="840" spans="1:19" ht="20.100000000000001" customHeight="1">
      <c r="A840" s="330"/>
      <c r="B840" s="330"/>
      <c r="C840" s="323"/>
      <c r="D840" s="323"/>
      <c r="E840" s="799"/>
      <c r="F840" s="871"/>
      <c r="G840" s="811"/>
      <c r="H840" s="378" t="s">
        <v>28</v>
      </c>
      <c r="I840" s="869">
        <f t="shared" si="73"/>
        <v>0</v>
      </c>
      <c r="J840" s="870"/>
      <c r="K840" s="870"/>
      <c r="L840"/>
      <c r="M840"/>
      <c r="N840"/>
      <c r="O840"/>
      <c r="P840"/>
      <c r="Q840"/>
      <c r="R840"/>
      <c r="S840"/>
    </row>
    <row r="841" spans="1:19" ht="20.100000000000001" customHeight="1">
      <c r="A841" s="330"/>
      <c r="B841" s="330"/>
      <c r="C841" s="323"/>
      <c r="D841" s="323"/>
      <c r="E841" s="799"/>
      <c r="F841" s="871"/>
      <c r="G841" s="811"/>
      <c r="H841" s="378" t="s">
        <v>4</v>
      </c>
      <c r="I841" s="869">
        <f t="shared" si="73"/>
        <v>0</v>
      </c>
      <c r="J841" s="870"/>
      <c r="K841" s="870"/>
      <c r="L841"/>
      <c r="M841"/>
      <c r="N841"/>
      <c r="O841"/>
      <c r="P841"/>
      <c r="Q841"/>
      <c r="R841"/>
      <c r="S841"/>
    </row>
    <row r="842" spans="1:19" ht="20.100000000000001" customHeight="1">
      <c r="A842" s="330"/>
      <c r="B842" s="330"/>
      <c r="C842" s="323"/>
      <c r="D842" s="323"/>
      <c r="E842" s="799"/>
      <c r="F842" s="871"/>
      <c r="G842" s="811"/>
      <c r="H842" s="378" t="s">
        <v>30</v>
      </c>
      <c r="I842" s="869">
        <f t="shared" si="73"/>
        <v>0</v>
      </c>
      <c r="J842" s="870"/>
      <c r="K842" s="870"/>
      <c r="L842"/>
      <c r="M842"/>
      <c r="N842"/>
      <c r="O842"/>
      <c r="P842"/>
      <c r="Q842"/>
      <c r="R842"/>
      <c r="S842"/>
    </row>
    <row r="843" spans="1:19" ht="20.100000000000001" customHeight="1">
      <c r="A843" s="330"/>
      <c r="B843" s="330"/>
      <c r="C843" s="323"/>
      <c r="D843" s="323"/>
      <c r="E843" s="799"/>
      <c r="F843" s="871"/>
      <c r="G843" s="811"/>
      <c r="H843" s="378" t="s">
        <v>25</v>
      </c>
      <c r="I843" s="869">
        <f t="shared" si="73"/>
        <v>0</v>
      </c>
      <c r="J843" s="870"/>
      <c r="K843" s="870"/>
      <c r="L843"/>
      <c r="M843"/>
      <c r="N843"/>
      <c r="O843"/>
      <c r="P843"/>
      <c r="Q843"/>
      <c r="R843"/>
      <c r="S843"/>
    </row>
    <row r="844" spans="1:19" ht="20.100000000000001" customHeight="1">
      <c r="A844" s="330"/>
      <c r="B844" s="330"/>
      <c r="C844" s="323"/>
      <c r="D844" s="323"/>
      <c r="E844" s="799"/>
      <c r="F844" s="871" t="s">
        <v>41</v>
      </c>
      <c r="G844" s="811"/>
      <c r="H844" s="378" t="s">
        <v>1</v>
      </c>
      <c r="I844" s="869">
        <f t="shared" si="73"/>
        <v>0</v>
      </c>
      <c r="J844" s="870"/>
      <c r="K844" s="870"/>
      <c r="L844"/>
      <c r="M844"/>
      <c r="N844"/>
      <c r="O844"/>
      <c r="P844"/>
      <c r="Q844"/>
      <c r="R844"/>
      <c r="S844"/>
    </row>
    <row r="845" spans="1:19" ht="20.100000000000001" customHeight="1">
      <c r="A845" s="330"/>
      <c r="B845" s="330"/>
      <c r="C845" s="323"/>
      <c r="D845" s="323"/>
      <c r="E845" s="799"/>
      <c r="F845" s="871"/>
      <c r="G845" s="811"/>
      <c r="H845" s="378" t="s">
        <v>32</v>
      </c>
      <c r="I845" s="869">
        <f t="shared" si="73"/>
        <v>0</v>
      </c>
      <c r="J845" s="870"/>
      <c r="K845" s="870"/>
      <c r="L845"/>
      <c r="M845"/>
      <c r="N845"/>
      <c r="O845"/>
      <c r="P845"/>
      <c r="Q845"/>
      <c r="R845"/>
      <c r="S845"/>
    </row>
    <row r="846" spans="1:19" ht="20.100000000000001" customHeight="1">
      <c r="A846" s="330"/>
      <c r="B846" s="330"/>
      <c r="C846" s="323"/>
      <c r="D846" s="323"/>
      <c r="E846" s="799"/>
      <c r="F846" s="871"/>
      <c r="G846" s="811"/>
      <c r="H846" s="378" t="s">
        <v>11</v>
      </c>
      <c r="I846" s="869">
        <f t="shared" si="73"/>
        <v>0</v>
      </c>
      <c r="J846" s="870"/>
      <c r="K846" s="870"/>
      <c r="L846"/>
      <c r="M846"/>
      <c r="N846"/>
      <c r="O846"/>
      <c r="P846"/>
      <c r="Q846"/>
      <c r="R846"/>
      <c r="S846"/>
    </row>
    <row r="847" spans="1:19" ht="20.100000000000001" customHeight="1">
      <c r="A847" s="330"/>
      <c r="B847" s="330"/>
      <c r="C847" s="323"/>
      <c r="D847" s="323"/>
      <c r="E847" s="799"/>
      <c r="F847" s="871" t="s">
        <v>54</v>
      </c>
      <c r="G847" s="811"/>
      <c r="H847" s="378" t="s">
        <v>31</v>
      </c>
      <c r="I847" s="869">
        <f t="shared" si="73"/>
        <v>0</v>
      </c>
      <c r="J847" s="870"/>
      <c r="K847" s="870"/>
      <c r="L847"/>
      <c r="M847"/>
      <c r="N847"/>
      <c r="O847"/>
      <c r="P847"/>
      <c r="Q847"/>
      <c r="R847"/>
      <c r="S847"/>
    </row>
    <row r="848" spans="1:19" ht="20.100000000000001" customHeight="1">
      <c r="A848" s="330"/>
      <c r="B848" s="330"/>
      <c r="C848" s="323"/>
      <c r="D848" s="323"/>
      <c r="E848" s="799"/>
      <c r="F848" s="871"/>
      <c r="G848" s="811"/>
      <c r="H848" s="378" t="s">
        <v>2</v>
      </c>
      <c r="I848" s="869">
        <f t="shared" si="73"/>
        <v>0</v>
      </c>
      <c r="J848" s="870"/>
      <c r="K848" s="870"/>
      <c r="L848"/>
      <c r="M848"/>
      <c r="N848"/>
      <c r="O848"/>
      <c r="P848"/>
      <c r="Q848"/>
      <c r="R848"/>
      <c r="S848"/>
    </row>
    <row r="849" spans="1:26" ht="20.100000000000001" customHeight="1">
      <c r="A849" s="330"/>
      <c r="B849" s="330"/>
      <c r="C849" s="323"/>
      <c r="D849" s="323"/>
      <c r="E849" s="799"/>
      <c r="F849" s="871"/>
      <c r="G849" s="811"/>
      <c r="H849" s="378" t="s">
        <v>29</v>
      </c>
      <c r="I849" s="869">
        <f t="shared" si="73"/>
        <v>0</v>
      </c>
      <c r="J849" s="870"/>
      <c r="K849" s="870"/>
      <c r="L849"/>
      <c r="M849"/>
      <c r="N849"/>
      <c r="O849"/>
      <c r="P849"/>
      <c r="Q849"/>
      <c r="R849"/>
      <c r="S849"/>
    </row>
    <row r="850" spans="1:26" ht="20.100000000000001" customHeight="1">
      <c r="A850" s="330"/>
      <c r="B850" s="330"/>
      <c r="C850" s="323"/>
      <c r="D850" s="323"/>
      <c r="E850" s="799"/>
      <c r="F850" s="871"/>
      <c r="G850" s="811"/>
      <c r="H850" s="378" t="s">
        <v>33</v>
      </c>
      <c r="I850" s="869">
        <f t="shared" si="73"/>
        <v>0</v>
      </c>
      <c r="J850" s="870"/>
      <c r="K850" s="870"/>
      <c r="L850"/>
      <c r="M850"/>
      <c r="N850"/>
      <c r="O850"/>
      <c r="P850"/>
      <c r="Q850"/>
      <c r="R850"/>
      <c r="S850"/>
    </row>
    <row r="851" spans="1:26" ht="20.100000000000001" customHeight="1">
      <c r="A851" s="330"/>
      <c r="B851" s="330"/>
      <c r="C851" s="323"/>
      <c r="D851" s="323"/>
      <c r="E851" s="799"/>
      <c r="F851" s="871"/>
      <c r="G851" s="811"/>
      <c r="H851" s="378" t="s">
        <v>20</v>
      </c>
      <c r="I851" s="869">
        <f t="shared" si="73"/>
        <v>0</v>
      </c>
      <c r="J851" s="870"/>
      <c r="K851" s="870"/>
      <c r="L851"/>
      <c r="M851"/>
      <c r="N851"/>
      <c r="O851"/>
      <c r="P851"/>
      <c r="Q851"/>
      <c r="R851"/>
      <c r="S851"/>
    </row>
    <row r="852" spans="1:26" ht="20.100000000000001" customHeight="1">
      <c r="A852" s="330"/>
      <c r="B852" s="330"/>
      <c r="C852" s="323"/>
      <c r="D852" s="323"/>
      <c r="E852" s="799"/>
      <c r="F852" s="876" t="s">
        <v>77</v>
      </c>
      <c r="G852" s="877"/>
      <c r="H852" s="378" t="s">
        <v>10</v>
      </c>
      <c r="I852" s="869">
        <f t="shared" si="73"/>
        <v>0</v>
      </c>
      <c r="J852" s="870"/>
      <c r="K852" s="870"/>
      <c r="L852"/>
      <c r="M852"/>
      <c r="N852"/>
      <c r="O852"/>
      <c r="P852"/>
      <c r="Q852"/>
      <c r="R852"/>
      <c r="S852"/>
    </row>
    <row r="853" spans="1:26" ht="20.100000000000001" customHeight="1">
      <c r="A853" s="330"/>
      <c r="B853" s="330"/>
      <c r="C853" s="323"/>
      <c r="D853" s="323"/>
      <c r="E853" s="799"/>
      <c r="F853" s="810" t="s">
        <v>18</v>
      </c>
      <c r="G853" s="810"/>
      <c r="H853" s="811"/>
      <c r="I853" s="869">
        <f>SUM($I$836:$K$852)</f>
        <v>0</v>
      </c>
      <c r="J853" s="870"/>
      <c r="K853" s="870"/>
      <c r="L853"/>
      <c r="M853"/>
      <c r="N853"/>
      <c r="O853"/>
      <c r="P853"/>
      <c r="Q853"/>
      <c r="R853"/>
      <c r="S853"/>
    </row>
    <row r="854" spans="1:26" ht="20.100000000000001" customHeight="1">
      <c r="A854" s="330"/>
      <c r="B854" s="330"/>
      <c r="C854" s="323"/>
      <c r="D854" s="323"/>
      <c r="E854" s="799"/>
      <c r="F854" s="871" t="s">
        <v>17</v>
      </c>
      <c r="G854" s="871"/>
      <c r="H854" s="811"/>
      <c r="I854" s="873"/>
      <c r="J854" s="874"/>
      <c r="K854" s="874"/>
      <c r="L854"/>
      <c r="M854"/>
      <c r="N854"/>
      <c r="O854"/>
      <c r="P854"/>
      <c r="Q854"/>
      <c r="R854"/>
      <c r="S854"/>
    </row>
    <row r="855" spans="1:26" ht="20.100000000000001" customHeight="1">
      <c r="A855" s="330"/>
      <c r="B855" s="330"/>
      <c r="C855" s="323"/>
      <c r="D855" s="323"/>
      <c r="E855" s="800"/>
      <c r="F855" s="810" t="s">
        <v>34</v>
      </c>
      <c r="G855" s="810"/>
      <c r="H855" s="811"/>
      <c r="I855" s="869">
        <f>$I$853-$I$854</f>
        <v>0</v>
      </c>
      <c r="J855" s="870"/>
      <c r="K855" s="870"/>
      <c r="L855"/>
      <c r="M855"/>
      <c r="N855"/>
      <c r="O855"/>
      <c r="P855"/>
      <c r="Q855"/>
      <c r="R855"/>
      <c r="S855"/>
    </row>
    <row r="856" spans="1:26" ht="20.100000000000001" customHeight="1" thickBot="1">
      <c r="A856" s="330"/>
      <c r="B856" s="330"/>
      <c r="C856" s="323"/>
      <c r="D856" s="322"/>
      <c r="E856" s="338"/>
      <c r="F856" s="878" t="s">
        <v>46</v>
      </c>
      <c r="G856" s="879"/>
      <c r="H856" s="880"/>
      <c r="I856" s="875">
        <f>SUMIFS($T$9:$T$608,$F$9:$F$608,$F$856)</f>
        <v>0</v>
      </c>
      <c r="J856" s="870"/>
      <c r="K856" s="870"/>
      <c r="L856"/>
      <c r="M856"/>
      <c r="N856"/>
      <c r="O856"/>
      <c r="P856"/>
      <c r="Q856"/>
      <c r="R856"/>
      <c r="S856"/>
    </row>
    <row r="857" spans="1:26" ht="20.100000000000001" customHeight="1" thickTop="1">
      <c r="A857" s="331"/>
      <c r="B857" s="331"/>
      <c r="C857" s="331"/>
      <c r="D857" s="332"/>
      <c r="E857" s="801" t="s">
        <v>87</v>
      </c>
      <c r="F857" s="802"/>
      <c r="G857" s="802"/>
      <c r="H857" s="803"/>
      <c r="I857" s="881">
        <f>SUM($I$853,$I$856)</f>
        <v>0</v>
      </c>
      <c r="J857" s="882"/>
      <c r="K857" s="882"/>
      <c r="L857"/>
      <c r="M857"/>
      <c r="N857"/>
      <c r="O857"/>
      <c r="P857"/>
      <c r="Q857"/>
      <c r="R857"/>
      <c r="S857"/>
    </row>
    <row r="858" spans="1:26">
      <c r="A858" s="173"/>
      <c r="B858" s="173"/>
      <c r="C858" s="173"/>
      <c r="D858" s="173"/>
      <c r="Y858" s="4"/>
      <c r="Z858" s="2"/>
    </row>
    <row r="859" spans="1:26">
      <c r="A859" s="173"/>
      <c r="B859" s="173"/>
      <c r="C859" s="173"/>
      <c r="D859" s="173"/>
    </row>
    <row r="860" spans="1:26">
      <c r="A860" s="173"/>
      <c r="B860" s="173"/>
      <c r="C860" s="173"/>
      <c r="D860" s="173"/>
    </row>
  </sheetData>
  <sheetProtection algorithmName="SHA-512" hashValue="CeVIn+NRyyRZG3omxJsVkFScA6nxccvEgdp0gWcAECBHJ0Z0bVbe688u7ZkPvsHVL7zG30J16OqTnwfRk1u1jA==" saltValue="h2d3xo3wlHzEOgHMSAEnSw==" spinCount="100000" sheet="1" objects="1" scenarios="1" formatRows="0"/>
  <dataConsolidate/>
  <mergeCells count="403">
    <mergeCell ref="F688:G688"/>
    <mergeCell ref="F695:G695"/>
    <mergeCell ref="F717:G717"/>
    <mergeCell ref="F718:G718"/>
    <mergeCell ref="F719:G719"/>
    <mergeCell ref="F720:G720"/>
    <mergeCell ref="F721:G721"/>
    <mergeCell ref="F722:G722"/>
    <mergeCell ref="A717:B726"/>
    <mergeCell ref="C717:C726"/>
    <mergeCell ref="D717:D726"/>
    <mergeCell ref="F723:G723"/>
    <mergeCell ref="F724:G724"/>
    <mergeCell ref="F689:G689"/>
    <mergeCell ref="F690:G690"/>
    <mergeCell ref="F691:G691"/>
    <mergeCell ref="F692:G692"/>
    <mergeCell ref="F693:G693"/>
    <mergeCell ref="F694:G694"/>
    <mergeCell ref="F696:G696"/>
    <mergeCell ref="A697:B706"/>
    <mergeCell ref="C697:C706"/>
    <mergeCell ref="D697:D706"/>
    <mergeCell ref="F697:G697"/>
    <mergeCell ref="A677:B686"/>
    <mergeCell ref="C677:C686"/>
    <mergeCell ref="D677:D686"/>
    <mergeCell ref="F677:G677"/>
    <mergeCell ref="F678:G678"/>
    <mergeCell ref="F679:G679"/>
    <mergeCell ref="F680:G680"/>
    <mergeCell ref="F681:G681"/>
    <mergeCell ref="F682:G682"/>
    <mergeCell ref="F683:G683"/>
    <mergeCell ref="F684:G684"/>
    <mergeCell ref="F685:G685"/>
    <mergeCell ref="F686:G686"/>
    <mergeCell ref="F667:G667"/>
    <mergeCell ref="F662:G662"/>
    <mergeCell ref="F663:G663"/>
    <mergeCell ref="F664:G664"/>
    <mergeCell ref="A667:B676"/>
    <mergeCell ref="C667:C676"/>
    <mergeCell ref="D667:D676"/>
    <mergeCell ref="F671:G671"/>
    <mergeCell ref="F672:G672"/>
    <mergeCell ref="F673:G673"/>
    <mergeCell ref="F668:G668"/>
    <mergeCell ref="F669:G669"/>
    <mergeCell ref="F670:G670"/>
    <mergeCell ref="F674:G674"/>
    <mergeCell ref="F675:G675"/>
    <mergeCell ref="F676:G676"/>
    <mergeCell ref="F659:G659"/>
    <mergeCell ref="F660:G660"/>
    <mergeCell ref="F661:G661"/>
    <mergeCell ref="F656:G656"/>
    <mergeCell ref="F657:G657"/>
    <mergeCell ref="F658:G658"/>
    <mergeCell ref="A657:B666"/>
    <mergeCell ref="C657:C666"/>
    <mergeCell ref="D657:D666"/>
    <mergeCell ref="F665:G665"/>
    <mergeCell ref="F666:G666"/>
    <mergeCell ref="F647:G647"/>
    <mergeCell ref="F648:G648"/>
    <mergeCell ref="F649:G649"/>
    <mergeCell ref="F644:G644"/>
    <mergeCell ref="F645:G645"/>
    <mergeCell ref="F646:G646"/>
    <mergeCell ref="A647:B656"/>
    <mergeCell ref="C647:C656"/>
    <mergeCell ref="D647:D656"/>
    <mergeCell ref="F653:G653"/>
    <mergeCell ref="F654:G654"/>
    <mergeCell ref="F655:G655"/>
    <mergeCell ref="F650:G650"/>
    <mergeCell ref="F651:G651"/>
    <mergeCell ref="F652:G652"/>
    <mergeCell ref="F637:G637"/>
    <mergeCell ref="F632:G632"/>
    <mergeCell ref="F633:G633"/>
    <mergeCell ref="F634:G634"/>
    <mergeCell ref="A637:B646"/>
    <mergeCell ref="C637:C646"/>
    <mergeCell ref="D637:D646"/>
    <mergeCell ref="F641:G641"/>
    <mergeCell ref="F642:G642"/>
    <mergeCell ref="F643:G643"/>
    <mergeCell ref="F638:G638"/>
    <mergeCell ref="F639:G639"/>
    <mergeCell ref="F640:G640"/>
    <mergeCell ref="F629:G629"/>
    <mergeCell ref="F630:G630"/>
    <mergeCell ref="F631:G631"/>
    <mergeCell ref="F626:G626"/>
    <mergeCell ref="F627:G627"/>
    <mergeCell ref="F628:G628"/>
    <mergeCell ref="A627:B636"/>
    <mergeCell ref="C627:C636"/>
    <mergeCell ref="D627:D636"/>
    <mergeCell ref="F635:G635"/>
    <mergeCell ref="F636:G636"/>
    <mergeCell ref="A616:B616"/>
    <mergeCell ref="F616:G616"/>
    <mergeCell ref="F617:G617"/>
    <mergeCell ref="F618:G618"/>
    <mergeCell ref="F619:G619"/>
    <mergeCell ref="B611:C611"/>
    <mergeCell ref="E611:F611"/>
    <mergeCell ref="G611:H611"/>
    <mergeCell ref="F613:G613"/>
    <mergeCell ref="A617:B626"/>
    <mergeCell ref="C617:C626"/>
    <mergeCell ref="D617:D626"/>
    <mergeCell ref="F623:G623"/>
    <mergeCell ref="F624:G624"/>
    <mergeCell ref="F625:G625"/>
    <mergeCell ref="F620:G620"/>
    <mergeCell ref="F621:G621"/>
    <mergeCell ref="F622:G622"/>
    <mergeCell ref="I613:N613"/>
    <mergeCell ref="F614:G614"/>
    <mergeCell ref="I614:N614"/>
    <mergeCell ref="A549:B578"/>
    <mergeCell ref="C549:C578"/>
    <mergeCell ref="D549:D578"/>
    <mergeCell ref="A579:B608"/>
    <mergeCell ref="C579:C608"/>
    <mergeCell ref="D579:D608"/>
    <mergeCell ref="A489:B518"/>
    <mergeCell ref="C489:C518"/>
    <mergeCell ref="D489:D518"/>
    <mergeCell ref="A519:B548"/>
    <mergeCell ref="C519:C548"/>
    <mergeCell ref="D519:D548"/>
    <mergeCell ref="A429:B458"/>
    <mergeCell ref="C429:C458"/>
    <mergeCell ref="D429:D458"/>
    <mergeCell ref="A459:B488"/>
    <mergeCell ref="C459:C488"/>
    <mergeCell ref="D459:D488"/>
    <mergeCell ref="A399:B428"/>
    <mergeCell ref="C399:C428"/>
    <mergeCell ref="D399:D428"/>
    <mergeCell ref="A309:B338"/>
    <mergeCell ref="C309:C338"/>
    <mergeCell ref="D309:D338"/>
    <mergeCell ref="A339:B368"/>
    <mergeCell ref="C339:C368"/>
    <mergeCell ref="D339:D368"/>
    <mergeCell ref="D279:D308"/>
    <mergeCell ref="A189:B218"/>
    <mergeCell ref="C189:C218"/>
    <mergeCell ref="D189:D218"/>
    <mergeCell ref="A219:B248"/>
    <mergeCell ref="C219:C248"/>
    <mergeCell ref="D219:D248"/>
    <mergeCell ref="A369:B398"/>
    <mergeCell ref="C369:C398"/>
    <mergeCell ref="D369:D398"/>
    <mergeCell ref="O5:S5"/>
    <mergeCell ref="B6:C6"/>
    <mergeCell ref="D6:E6"/>
    <mergeCell ref="F6:G6"/>
    <mergeCell ref="I6:N6"/>
    <mergeCell ref="O6:S6"/>
    <mergeCell ref="A129:B158"/>
    <mergeCell ref="C129:C158"/>
    <mergeCell ref="D129:D158"/>
    <mergeCell ref="A69:B98"/>
    <mergeCell ref="C69:C98"/>
    <mergeCell ref="D69:D98"/>
    <mergeCell ref="A99:B128"/>
    <mergeCell ref="C99:C128"/>
    <mergeCell ref="D99:D128"/>
    <mergeCell ref="F705:G705"/>
    <mergeCell ref="F706:G706"/>
    <mergeCell ref="B3:C3"/>
    <mergeCell ref="E3:F3"/>
    <mergeCell ref="I3:K3"/>
    <mergeCell ref="B5:C5"/>
    <mergeCell ref="D5:E5"/>
    <mergeCell ref="F5:G5"/>
    <mergeCell ref="I5:N5"/>
    <mergeCell ref="A8:B8"/>
    <mergeCell ref="A9:B38"/>
    <mergeCell ref="C9:C38"/>
    <mergeCell ref="D9:D38"/>
    <mergeCell ref="A39:B68"/>
    <mergeCell ref="C39:C68"/>
    <mergeCell ref="D39:D68"/>
    <mergeCell ref="A159:B188"/>
    <mergeCell ref="C159:C188"/>
    <mergeCell ref="D159:D188"/>
    <mergeCell ref="A249:B278"/>
    <mergeCell ref="C249:C278"/>
    <mergeCell ref="D249:D278"/>
    <mergeCell ref="A279:B308"/>
    <mergeCell ref="C279:C308"/>
    <mergeCell ref="A687:B696"/>
    <mergeCell ref="C687:C696"/>
    <mergeCell ref="D687:D696"/>
    <mergeCell ref="F687:G687"/>
    <mergeCell ref="A707:B716"/>
    <mergeCell ref="C707:C716"/>
    <mergeCell ref="D707:D716"/>
    <mergeCell ref="F707:G707"/>
    <mergeCell ref="F708:G708"/>
    <mergeCell ref="F709:G709"/>
    <mergeCell ref="F710:G710"/>
    <mergeCell ref="F711:G711"/>
    <mergeCell ref="F712:G712"/>
    <mergeCell ref="F713:G713"/>
    <mergeCell ref="F714:G714"/>
    <mergeCell ref="F715:G715"/>
    <mergeCell ref="F716:G716"/>
    <mergeCell ref="F698:G698"/>
    <mergeCell ref="F699:G699"/>
    <mergeCell ref="F700:G700"/>
    <mergeCell ref="F701:G701"/>
    <mergeCell ref="F702:G702"/>
    <mergeCell ref="F703:G703"/>
    <mergeCell ref="F704:G704"/>
    <mergeCell ref="F725:G725"/>
    <mergeCell ref="F726:G726"/>
    <mergeCell ref="A727:B736"/>
    <mergeCell ref="C727:C736"/>
    <mergeCell ref="D727:D736"/>
    <mergeCell ref="F727:G727"/>
    <mergeCell ref="F728:G728"/>
    <mergeCell ref="F729:G729"/>
    <mergeCell ref="F730:G730"/>
    <mergeCell ref="F731:G731"/>
    <mergeCell ref="F732:G732"/>
    <mergeCell ref="F733:G733"/>
    <mergeCell ref="F734:G734"/>
    <mergeCell ref="F735:G735"/>
    <mergeCell ref="F736:G736"/>
    <mergeCell ref="A737:B746"/>
    <mergeCell ref="C737:C746"/>
    <mergeCell ref="D737:D746"/>
    <mergeCell ref="F737:G737"/>
    <mergeCell ref="F738:G738"/>
    <mergeCell ref="F739:G739"/>
    <mergeCell ref="F740:G740"/>
    <mergeCell ref="F741:G741"/>
    <mergeCell ref="F742:G742"/>
    <mergeCell ref="F743:G743"/>
    <mergeCell ref="F744:G744"/>
    <mergeCell ref="F745:G745"/>
    <mergeCell ref="F746:G746"/>
    <mergeCell ref="A747:B756"/>
    <mergeCell ref="C747:C756"/>
    <mergeCell ref="D747:D756"/>
    <mergeCell ref="F747:G747"/>
    <mergeCell ref="F748:G748"/>
    <mergeCell ref="F749:G749"/>
    <mergeCell ref="F750:G750"/>
    <mergeCell ref="F751:G751"/>
    <mergeCell ref="F752:G752"/>
    <mergeCell ref="F753:G753"/>
    <mergeCell ref="F754:G754"/>
    <mergeCell ref="F755:G755"/>
    <mergeCell ref="F756:G756"/>
    <mergeCell ref="A757:B766"/>
    <mergeCell ref="C757:C766"/>
    <mergeCell ref="D757:D766"/>
    <mergeCell ref="F757:G757"/>
    <mergeCell ref="F758:G758"/>
    <mergeCell ref="F759:G759"/>
    <mergeCell ref="F760:G760"/>
    <mergeCell ref="F761:G761"/>
    <mergeCell ref="F762:G762"/>
    <mergeCell ref="F763:G763"/>
    <mergeCell ref="F764:G764"/>
    <mergeCell ref="F765:G765"/>
    <mergeCell ref="F766:G766"/>
    <mergeCell ref="A767:B776"/>
    <mergeCell ref="C767:C776"/>
    <mergeCell ref="D767:D776"/>
    <mergeCell ref="F767:G767"/>
    <mergeCell ref="F768:G768"/>
    <mergeCell ref="F769:G769"/>
    <mergeCell ref="F770:G770"/>
    <mergeCell ref="F771:G771"/>
    <mergeCell ref="F772:G772"/>
    <mergeCell ref="F773:G773"/>
    <mergeCell ref="F774:G774"/>
    <mergeCell ref="F775:G775"/>
    <mergeCell ref="F776:G776"/>
    <mergeCell ref="A777:B786"/>
    <mergeCell ref="C777:C786"/>
    <mergeCell ref="D777:D786"/>
    <mergeCell ref="F777:G777"/>
    <mergeCell ref="F778:G778"/>
    <mergeCell ref="F779:G779"/>
    <mergeCell ref="F780:G780"/>
    <mergeCell ref="F781:G781"/>
    <mergeCell ref="F782:G782"/>
    <mergeCell ref="F783:G783"/>
    <mergeCell ref="F784:G784"/>
    <mergeCell ref="F785:G785"/>
    <mergeCell ref="F786:G786"/>
    <mergeCell ref="A787:B796"/>
    <mergeCell ref="C787:C796"/>
    <mergeCell ref="D787:D796"/>
    <mergeCell ref="F787:G787"/>
    <mergeCell ref="F788:G788"/>
    <mergeCell ref="F789:G789"/>
    <mergeCell ref="F790:G790"/>
    <mergeCell ref="F791:G791"/>
    <mergeCell ref="F792:G792"/>
    <mergeCell ref="F793:G793"/>
    <mergeCell ref="F794:G794"/>
    <mergeCell ref="F795:G795"/>
    <mergeCell ref="F796:G796"/>
    <mergeCell ref="A797:B806"/>
    <mergeCell ref="C797:C806"/>
    <mergeCell ref="D797:D806"/>
    <mergeCell ref="F797:G797"/>
    <mergeCell ref="F798:G798"/>
    <mergeCell ref="F799:G799"/>
    <mergeCell ref="F800:G800"/>
    <mergeCell ref="F801:G801"/>
    <mergeCell ref="F802:G802"/>
    <mergeCell ref="F803:G803"/>
    <mergeCell ref="F804:G804"/>
    <mergeCell ref="F805:G805"/>
    <mergeCell ref="F806:G806"/>
    <mergeCell ref="A807:B816"/>
    <mergeCell ref="C807:C816"/>
    <mergeCell ref="D807:D816"/>
    <mergeCell ref="F807:G807"/>
    <mergeCell ref="F808:G808"/>
    <mergeCell ref="F809:G809"/>
    <mergeCell ref="F810:G810"/>
    <mergeCell ref="F811:G811"/>
    <mergeCell ref="F812:G812"/>
    <mergeCell ref="F813:G813"/>
    <mergeCell ref="F814:G814"/>
    <mergeCell ref="F815:G815"/>
    <mergeCell ref="F816:G816"/>
    <mergeCell ref="A824:A828"/>
    <mergeCell ref="E824:E828"/>
    <mergeCell ref="F824:H824"/>
    <mergeCell ref="I824:K824"/>
    <mergeCell ref="F825:H825"/>
    <mergeCell ref="I825:K825"/>
    <mergeCell ref="F826:H826"/>
    <mergeCell ref="I826:K826"/>
    <mergeCell ref="F827:H827"/>
    <mergeCell ref="I827:K827"/>
    <mergeCell ref="F828:H828"/>
    <mergeCell ref="I828:K828"/>
    <mergeCell ref="I845:K845"/>
    <mergeCell ref="I846:K846"/>
    <mergeCell ref="F847:G851"/>
    <mergeCell ref="I820:K820"/>
    <mergeCell ref="E821:H821"/>
    <mergeCell ref="I821:K821"/>
    <mergeCell ref="E822:H822"/>
    <mergeCell ref="I822:K822"/>
    <mergeCell ref="E823:H823"/>
    <mergeCell ref="I823:K823"/>
    <mergeCell ref="E836:E855"/>
    <mergeCell ref="F852:G852"/>
    <mergeCell ref="F853:H853"/>
    <mergeCell ref="F854:H854"/>
    <mergeCell ref="E857:H857"/>
    <mergeCell ref="E829:H829"/>
    <mergeCell ref="I829:K829"/>
    <mergeCell ref="E830:H830"/>
    <mergeCell ref="I830:K830"/>
    <mergeCell ref="E831:H831"/>
    <mergeCell ref="I831:K831"/>
    <mergeCell ref="F835:G835"/>
    <mergeCell ref="I835:K835"/>
    <mergeCell ref="F836:G838"/>
    <mergeCell ref="I836:K836"/>
    <mergeCell ref="I837:K837"/>
    <mergeCell ref="I838:K838"/>
    <mergeCell ref="F839:G843"/>
    <mergeCell ref="I839:K839"/>
    <mergeCell ref="I840:K840"/>
    <mergeCell ref="I841:K841"/>
    <mergeCell ref="I842:K842"/>
    <mergeCell ref="I843:K843"/>
    <mergeCell ref="F844:G846"/>
    <mergeCell ref="I844:K844"/>
    <mergeCell ref="F855:H855"/>
    <mergeCell ref="I855:K855"/>
    <mergeCell ref="F856:H856"/>
    <mergeCell ref="I856:K856"/>
    <mergeCell ref="I857:K857"/>
    <mergeCell ref="I847:K847"/>
    <mergeCell ref="I848:K848"/>
    <mergeCell ref="I849:K849"/>
    <mergeCell ref="I850:K850"/>
    <mergeCell ref="I851:K851"/>
    <mergeCell ref="I852:K852"/>
    <mergeCell ref="I853:K853"/>
    <mergeCell ref="I854:K854"/>
  </mergeCells>
  <phoneticPr fontId="6"/>
  <conditionalFormatting sqref="R99:R104 O99:O103 J797:J816 R129:R134 R159:R164 R189:R194 R219:R224 R249:R254 R279:R284 R309:R314 R339:R344 R369:R374 R399:R404 R429:R434 R459:R464 R489:R494 R519:R524 R549:R554 R579:R584 O129:O133 O159:O163 O189:O193 O219:O223 O249:O253 O279:O283 O309:O313 O339:O343 O369:O373 O399:O403 O429:O433 O459:O463 O489:O493 O519:O523 O549:O553 O579:O583 R797:R816 O797:O816 L797:L816 L618:L625 O618:O625 R618:R625 L628:L635 L638:L645 L648:L655 L658:L665 L668:L675 L678:L685 L688:L695 L698:L705 L708:L715 L718:L725 L728:L735 L738:L745 L748:L755 L758:L765 L768:L775 L778:L785 L788:L795 O628:O635 O638:O645 O648:O655 O658:O665 O668:O675 O678:O685 O688:O695 O698:O705 O708:O715 O718:O725 O728:O735 O738:O745 O748:O755 O758:O765 O768:O775 O778:O785 O788:O795 R628:R635 R638:R645 R648:R655 R658:R665 R668:R675 R678:R685 R688:R695 R698:R705 R708:R715 R718:R725 R728:R735 R738:R745 R748:R755 R758:R765 R768:R775 R778:R785 R788:R795">
    <cfRule type="expression" dxfId="1226" priority="85">
      <formula>INDIRECT(ADDRESS(ROW(),COLUMN()))=TRUNC(INDIRECT(ADDRESS(ROW(),COLUMN())))</formula>
    </cfRule>
  </conditionalFormatting>
  <conditionalFormatting sqref="O107:O128 O137:O158 O167:O188 O197:O218 O227:O248 O257:O278 O287:O308 O317:O338 O347:O368 O377:O398 O407:O428 O437:O458 O467:O488 O497:O518 O527:O548 O557:O578 O587:O608">
    <cfRule type="expression" dxfId="1225" priority="84">
      <formula>INDIRECT(ADDRESS(ROW(),COLUMN()))=TRUNC(INDIRECT(ADDRESS(ROW(),COLUMN())))</formula>
    </cfRule>
  </conditionalFormatting>
  <conditionalFormatting sqref="R105:R128 R135:R158 R165:R188 R195:R218 R225:R248 R255:R278 R285:R308 R315:R338 R345:R368 R375:R398 R405:R428 R435:R458 R465:R488 R495:R518 R525:R548 R555:R578 R585:R608">
    <cfRule type="expression" dxfId="1224" priority="83">
      <formula>INDIRECT(ADDRESS(ROW(),COLUMN()))=TRUNC(INDIRECT(ADDRESS(ROW(),COLUMN())))</formula>
    </cfRule>
  </conditionalFormatting>
  <conditionalFormatting sqref="O9:O17 O19:O38">
    <cfRule type="expression" dxfId="1223" priority="82">
      <formula>INDIRECT(ADDRESS(ROW(),COLUMN()))=TRUNC(INDIRECT(ADDRESS(ROW(),COLUMN())))</formula>
    </cfRule>
  </conditionalFormatting>
  <conditionalFormatting sqref="R9:R17 R19:R38">
    <cfRule type="expression" dxfId="1222" priority="81">
      <formula>INDIRECT(ADDRESS(ROW(),COLUMN()))=TRUNC(INDIRECT(ADDRESS(ROW(),COLUMN())))</formula>
    </cfRule>
  </conditionalFormatting>
  <conditionalFormatting sqref="O69:O98">
    <cfRule type="expression" dxfId="1221" priority="80">
      <formula>INDIRECT(ADDRESS(ROW(),COLUMN()))=TRUNC(INDIRECT(ADDRESS(ROW(),COLUMN())))</formula>
    </cfRule>
  </conditionalFormatting>
  <conditionalFormatting sqref="R69:R98">
    <cfRule type="expression" dxfId="1220" priority="79">
      <formula>INDIRECT(ADDRESS(ROW(),COLUMN()))=TRUNC(INDIRECT(ADDRESS(ROW(),COLUMN())))</formula>
    </cfRule>
  </conditionalFormatting>
  <conditionalFormatting sqref="L99:L103 L129:L133 L159:L163 L189:L193 L219:L223 L249:L253 L279:L283 L309:L313 L339:L343 L369:L373 L399:L403 L429:L433 L459:L463 L489:L493 L519:L523 L549:L553 L579:L583">
    <cfRule type="expression" dxfId="1219" priority="78">
      <formula>INDIRECT(ADDRESS(ROW(),COLUMN()))=TRUNC(INDIRECT(ADDRESS(ROW(),COLUMN())))</formula>
    </cfRule>
  </conditionalFormatting>
  <conditionalFormatting sqref="L9:L17 L19:L38">
    <cfRule type="expression" dxfId="1218" priority="76">
      <formula>INDIRECT(ADDRESS(ROW(),COLUMN()))=TRUNC(INDIRECT(ADDRESS(ROW(),COLUMN())))</formula>
    </cfRule>
  </conditionalFormatting>
  <conditionalFormatting sqref="J9:J17 J19:J38">
    <cfRule type="expression" dxfId="1217" priority="77">
      <formula>INDIRECT(ADDRESS(ROW(),COLUMN()))=TRUNC(INDIRECT(ADDRESS(ROW(),COLUMN())))</formula>
    </cfRule>
  </conditionalFormatting>
  <conditionalFormatting sqref="L69:L98">
    <cfRule type="expression" dxfId="1216" priority="75">
      <formula>INDIRECT(ADDRESS(ROW(),COLUMN()))=TRUNC(INDIRECT(ADDRESS(ROW(),COLUMN())))</formula>
    </cfRule>
  </conditionalFormatting>
  <conditionalFormatting sqref="J99 J101 J129 J159 J189 J219 J249 J279 J309 J339 J369 J399 J429 J459 J489 J519 J549 J579 J131 J161 J191 J221 J251 J281 J311 J341 J371 J401 J431 J461 J491 J521 J551 J581">
    <cfRule type="expression" dxfId="1215" priority="74">
      <formula>INDIRECT(ADDRESS(ROW(),COLUMN()))=TRUNC(INDIRECT(ADDRESS(ROW(),COLUMN())))</formula>
    </cfRule>
  </conditionalFormatting>
  <conditionalFormatting sqref="J100 J130 J160 J190 J220 J250 J280 J310 J340 J370 J400 J430 J460 J490 J520 J550 J580">
    <cfRule type="expression" dxfId="1214" priority="73">
      <formula>INDIRECT(ADDRESS(ROW(),COLUMN()))=TRUNC(INDIRECT(ADDRESS(ROW(),COLUMN())))</formula>
    </cfRule>
  </conditionalFormatting>
  <conditionalFormatting sqref="J102:J103 J132:J133 J162:J163 J192:J193 J222:J223 J252:J253 J282:J283 J312:J313 J342:J343 J372:J373 J402:J403 J432:J433 J462:J463 J492:J493 J522:J523 J552:J553 J582:J583">
    <cfRule type="expression" dxfId="1213" priority="72">
      <formula>INDIRECT(ADDRESS(ROW(),COLUMN()))=TRUNC(INDIRECT(ADDRESS(ROW(),COLUMN())))</formula>
    </cfRule>
  </conditionalFormatting>
  <conditionalFormatting sqref="J104:J106 J134:J136 J164:J166 J194:J196 J224:J226 J254:J256 J284:J286 J314:J316 J344:J346 J374:J376 J404:J406 J434:J436 J464:J466 J494:J496 J524:J526 J554:J556 J584:J586">
    <cfRule type="expression" dxfId="1212" priority="71">
      <formula>INDIRECT(ADDRESS(ROW(),COLUMN()))=TRUNC(INDIRECT(ADDRESS(ROW(),COLUMN())))</formula>
    </cfRule>
  </conditionalFormatting>
  <conditionalFormatting sqref="L104:L106 L134:L136 L164:L166 L194:L196 L224:L226 L254:L256 L284:L286 L314:L316 L344:L346 L374:L376 L404:L406 L434:L436 L464:L466 L494:L496 L524:L526 L554:L556 L584:L586">
    <cfRule type="expression" dxfId="1211" priority="70">
      <formula>INDIRECT(ADDRESS(ROW(),COLUMN()))=TRUNC(INDIRECT(ADDRESS(ROW(),COLUMN())))</formula>
    </cfRule>
  </conditionalFormatting>
  <conditionalFormatting sqref="O104:O106 O134:O136 O164:O166 O194:O196 O224:O226 O254:O256 O284:O286 O314:O316 O344:O346 O374:O376 O404:O406 O434:O436 O464:O466 O494:O496 O524:O526 O554:O556 O584:O586">
    <cfRule type="expression" dxfId="1210" priority="69">
      <formula>INDIRECT(ADDRESS(ROW(),COLUMN()))=TRUNC(INDIRECT(ADDRESS(ROW(),COLUMN())))</formula>
    </cfRule>
  </conditionalFormatting>
  <conditionalFormatting sqref="J107:J128 J137:J158 J167:J188 J197:J218 J227:J248 J257:J278 J287:J308 J317:J338 J347:J368 J377:J398 J407:J428 J437:J458 J467:J488 J497:J518 J527:J548 J557:J578 J587:J608">
    <cfRule type="expression" dxfId="1209" priority="68">
      <formula>INDIRECT(ADDRESS(ROW(),COLUMN()))=TRUNC(INDIRECT(ADDRESS(ROW(),COLUMN())))</formula>
    </cfRule>
  </conditionalFormatting>
  <conditionalFormatting sqref="L107:L128 L137:L158 L167:L188 L197:L218 L227:L248 L257:L278 L287:L308 L317:L338 L347:L368 L377:L398 L407:L428 L437:L458 L467:L488 L497:L518 L527:L548 L557:L578 L587:L608">
    <cfRule type="expression" dxfId="1208" priority="67">
      <formula>INDIRECT(ADDRESS(ROW(),COLUMN()))=TRUNC(INDIRECT(ADDRESS(ROW(),COLUMN())))</formula>
    </cfRule>
  </conditionalFormatting>
  <conditionalFormatting sqref="J617 J627 J637 J647 J657 J667 J677 J687 J697 J707 J717 J727 J737 J747 J757 J767 J777 J787">
    <cfRule type="expression" dxfId="1207" priority="66">
      <formula>INDIRECT(ADDRESS(ROW(),COLUMN()))=TRUNC(INDIRECT(ADDRESS(ROW(),COLUMN())))</formula>
    </cfRule>
  </conditionalFormatting>
  <conditionalFormatting sqref="L617 L627 L637 L647 L657 L667 L677 L687 L697 L707 L717 L727 L737 L747 L757 L767 L777 L787">
    <cfRule type="expression" dxfId="1206" priority="65">
      <formula>INDIRECT(ADDRESS(ROW(),COLUMN()))=TRUNC(INDIRECT(ADDRESS(ROW(),COLUMN())))</formula>
    </cfRule>
  </conditionalFormatting>
  <conditionalFormatting sqref="O617 O627 O637 O647 O657 O667 O677 O687 O697 O707 O717 O727 O737 O747 O757 O767 O777 O787">
    <cfRule type="expression" dxfId="1205" priority="64">
      <formula>INDIRECT(ADDRESS(ROW(),COLUMN()))=TRUNC(INDIRECT(ADDRESS(ROW(),COLUMN())))</formula>
    </cfRule>
  </conditionalFormatting>
  <conditionalFormatting sqref="R617 R627 R637 R647 R657 R667 R677 R687 R697 R707 R717 R727 R737 R747 R757 R767 R777 R787">
    <cfRule type="expression" dxfId="1204" priority="63">
      <formula>INDIRECT(ADDRESS(ROW(),COLUMN()))=TRUNC(INDIRECT(ADDRESS(ROW(),COLUMN())))</formula>
    </cfRule>
  </conditionalFormatting>
  <conditionalFormatting sqref="T5:T6">
    <cfRule type="cellIs" dxfId="1203" priority="62" operator="equal">
      <formula>"「費目：その他」で補助対象外に仕分けされていないものがある"</formula>
    </cfRule>
  </conditionalFormatting>
  <conditionalFormatting sqref="J618:J625 J628:J635 J638:J645 J648:J655 J658:J665 J668:J675 J678:J685 J688:J695 J698:J705 J708:J715 J718:J725 J728:J735 J738:J745 J748:J755 J758:J765 J768:J775 J778:J785 J788:J795">
    <cfRule type="expression" dxfId="1202" priority="61">
      <formula>INDIRECT(ADDRESS(ROW(),COLUMN()))=TRUNC(INDIRECT(ADDRESS(ROW(),COLUMN())))</formula>
    </cfRule>
  </conditionalFormatting>
  <conditionalFormatting sqref="G9:G17 G19:G38">
    <cfRule type="expression" dxfId="1201" priority="56">
      <formula>OR($G9="出演費",$G9="音楽費",$G9="文芸費")</formula>
    </cfRule>
    <cfRule type="expression" dxfId="1200" priority="57">
      <formula>OR($G9="舞台費",$G9="作品借料",$G9="上映費",$G9="会場費",$G9="運搬費")</formula>
    </cfRule>
    <cfRule type="expression" dxfId="1199" priority="58">
      <formula>OR($G9="賃金・共済費",$G9="旅費",$G9="報償費")</formula>
    </cfRule>
    <cfRule type="expression" dxfId="1198" priority="59">
      <formula>OR($G9="雑役務費",$G9="消耗品費",$G9="通信費",$G9="会議費",$G9="その他")</formula>
    </cfRule>
    <cfRule type="expression" dxfId="1197" priority="60">
      <formula>OR($G9="委託費",$G9="補助金")</formula>
    </cfRule>
  </conditionalFormatting>
  <conditionalFormatting sqref="F19:F38">
    <cfRule type="expression" dxfId="1196" priority="51">
      <formula>$F19="委託費"</formula>
    </cfRule>
    <cfRule type="expression" dxfId="1195" priority="52">
      <formula>$F19="雑役務費・消耗品費等"</formula>
    </cfRule>
    <cfRule type="expression" dxfId="1194" priority="53">
      <formula>$F19="賃金・旅費・報償費"</formula>
    </cfRule>
    <cfRule type="expression" dxfId="1193" priority="54">
      <formula>$F19="舞台・会場・設営費"</formula>
    </cfRule>
    <cfRule type="expression" dxfId="1192" priority="55">
      <formula>$F19="出演・音楽・文芸費"</formula>
    </cfRule>
  </conditionalFormatting>
  <conditionalFormatting sqref="J69:J98">
    <cfRule type="expression" dxfId="1191" priority="50">
      <formula>INDIRECT(ADDRESS(ROW(),COLUMN()))=TRUNC(INDIRECT(ADDRESS(ROW(),COLUMN())))</formula>
    </cfRule>
  </conditionalFormatting>
  <conditionalFormatting sqref="R18">
    <cfRule type="expression" dxfId="1190" priority="48">
      <formula>INDIRECT(ADDRESS(ROW(),COLUMN()))=TRUNC(INDIRECT(ADDRESS(ROW(),COLUMN())))</formula>
    </cfRule>
  </conditionalFormatting>
  <conditionalFormatting sqref="O18">
    <cfRule type="expression" dxfId="1189" priority="49">
      <formula>INDIRECT(ADDRESS(ROW(),COLUMN()))=TRUNC(INDIRECT(ADDRESS(ROW(),COLUMN())))</formula>
    </cfRule>
  </conditionalFormatting>
  <conditionalFormatting sqref="J18">
    <cfRule type="expression" dxfId="1188" priority="47">
      <formula>INDIRECT(ADDRESS(ROW(),COLUMN()))=TRUNC(INDIRECT(ADDRESS(ROW(),COLUMN())))</formula>
    </cfRule>
  </conditionalFormatting>
  <conditionalFormatting sqref="L18">
    <cfRule type="expression" dxfId="1187" priority="46">
      <formula>INDIRECT(ADDRESS(ROW(),COLUMN()))=TRUNC(INDIRECT(ADDRESS(ROW(),COLUMN())))</formula>
    </cfRule>
  </conditionalFormatting>
  <conditionalFormatting sqref="G18">
    <cfRule type="expression" dxfId="1186" priority="41">
      <formula>OR($G18="出演費",$G18="音楽費",$G18="文芸費")</formula>
    </cfRule>
    <cfRule type="expression" dxfId="1185" priority="42">
      <formula>OR($G18="舞台費",$G18="作品借料",$G18="上映費",$G18="会場費",$G18="運搬費")</formula>
    </cfRule>
    <cfRule type="expression" dxfId="1184" priority="43">
      <formula>OR($G18="賃金・共済費",$G18="旅費",$G18="報償費")</formula>
    </cfRule>
    <cfRule type="expression" dxfId="1183" priority="44">
      <formula>OR($G18="雑役務費",$G18="消耗品費",$G18="通信費",$G18="会議費",$G18="その他")</formula>
    </cfRule>
    <cfRule type="expression" dxfId="1182" priority="45">
      <formula>OR($G18="委託費",$G18="補助金")</formula>
    </cfRule>
  </conditionalFormatting>
  <conditionalFormatting sqref="R48">
    <cfRule type="expression" dxfId="1181" priority="35">
      <formula>INDIRECT(ADDRESS(ROW(),COLUMN()))=TRUNC(INDIRECT(ADDRESS(ROW(),COLUMN())))</formula>
    </cfRule>
  </conditionalFormatting>
  <conditionalFormatting sqref="O48">
    <cfRule type="expression" dxfId="1180" priority="36">
      <formula>INDIRECT(ADDRESS(ROW(),COLUMN()))=TRUNC(INDIRECT(ADDRESS(ROW(),COLUMN())))</formula>
    </cfRule>
  </conditionalFormatting>
  <conditionalFormatting sqref="J48">
    <cfRule type="expression" dxfId="1179" priority="34">
      <formula>INDIRECT(ADDRESS(ROW(),COLUMN()))=TRUNC(INDIRECT(ADDRESS(ROW(),COLUMN())))</formula>
    </cfRule>
  </conditionalFormatting>
  <conditionalFormatting sqref="L48">
    <cfRule type="expression" dxfId="1178" priority="33">
      <formula>INDIRECT(ADDRESS(ROW(),COLUMN()))=TRUNC(INDIRECT(ADDRESS(ROW(),COLUMN())))</formula>
    </cfRule>
  </conditionalFormatting>
  <conditionalFormatting sqref="R39:R47 R49:R68">
    <cfRule type="expression" dxfId="1177" priority="39">
      <formula>INDIRECT(ADDRESS(ROW(),COLUMN()))=TRUNC(INDIRECT(ADDRESS(ROW(),COLUMN())))</formula>
    </cfRule>
  </conditionalFormatting>
  <conditionalFormatting sqref="O39:O47 O49:O68">
    <cfRule type="expression" dxfId="1176" priority="40">
      <formula>INDIRECT(ADDRESS(ROW(),COLUMN()))=TRUNC(INDIRECT(ADDRESS(ROW(),COLUMN())))</formula>
    </cfRule>
  </conditionalFormatting>
  <conditionalFormatting sqref="J39:J47 J49:J68">
    <cfRule type="expression" dxfId="1175" priority="38">
      <formula>INDIRECT(ADDRESS(ROW(),COLUMN()))=TRUNC(INDIRECT(ADDRESS(ROW(),COLUMN())))</formula>
    </cfRule>
  </conditionalFormatting>
  <conditionalFormatting sqref="L39:L47 L49:L68">
    <cfRule type="expression" dxfId="1174" priority="37">
      <formula>INDIRECT(ADDRESS(ROW(),COLUMN()))=TRUNC(INDIRECT(ADDRESS(ROW(),COLUMN())))</formula>
    </cfRule>
  </conditionalFormatting>
  <conditionalFormatting sqref="L626 O626 R626 L636 L646 L656 L666 L676 L686 L696 L706 L716 L726 L736 L746 L756 L766 L776 L786 L796 O636 O646 O656 O666 O676 O686 O696 O706 O716 O726 O736 O746 O756 O766 O776 O786 O796 R636 R646 R656 R666 R676 R686 R696 R706 R716 R726 R736 R746 R756 R766 R776 R786 R796">
    <cfRule type="expression" dxfId="1173" priority="32">
      <formula>INDIRECT(ADDRESS(ROW(),COLUMN()))=TRUNC(INDIRECT(ADDRESS(ROW(),COLUMN())))</formula>
    </cfRule>
  </conditionalFormatting>
  <conditionalFormatting sqref="J626 J636 J646 J656 J666 J676 J686 J696 J706 J716 J726 J736 J746 J756 J766 J776 J786 J796">
    <cfRule type="expression" dxfId="1172" priority="31">
      <formula>INDIRECT(ADDRESS(ROW(),COLUMN()))=TRUNC(INDIRECT(ADDRESS(ROW(),COLUMN())))</formula>
    </cfRule>
  </conditionalFormatting>
  <conditionalFormatting sqref="F39:F47 F49:F77 F79:F107 F109:F137 F139:F167 F169:F197 F199:F227 F229:F257 F259:F287 F289:F317 F319:F347 F349:F377 F379:F407 F409:F437 F439:F467 F469:F497 F499:F527 F529:F557 F559:F587 F589:F608">
    <cfRule type="expression" dxfId="1171" priority="26">
      <formula>$F39="委託費"</formula>
    </cfRule>
    <cfRule type="expression" dxfId="1170" priority="27">
      <formula>$F39="雑役務費・消耗品費等"</formula>
    </cfRule>
    <cfRule type="expression" dxfId="1169" priority="28">
      <formula>$F39="賃金・旅費・報償費"</formula>
    </cfRule>
    <cfRule type="expression" dxfId="1168" priority="29">
      <formula>$F39="舞台・会場・設営費"</formula>
    </cfRule>
    <cfRule type="expression" dxfId="1167" priority="30">
      <formula>$F39="出演・音楽・文芸費"</formula>
    </cfRule>
  </conditionalFormatting>
  <conditionalFormatting sqref="F48 F78 F108 F138 F168 F198 F228 F258 F288 F318 F348 F378 F408 F438 F468 F498 F528 F558 F588">
    <cfRule type="expression" dxfId="1166" priority="21">
      <formula>$F48="委託費"</formula>
    </cfRule>
    <cfRule type="expression" dxfId="1165" priority="22">
      <formula>$F48="雑役務費・消耗品費等"</formula>
    </cfRule>
    <cfRule type="expression" dxfId="1164" priority="23">
      <formula>$F48="賃金・旅費・報償費"</formula>
    </cfRule>
    <cfRule type="expression" dxfId="1163" priority="24">
      <formula>$F48="舞台・会場・設営費"</formula>
    </cfRule>
    <cfRule type="expression" dxfId="1162" priority="25">
      <formula>$F48="出演・音楽・文芸費"</formula>
    </cfRule>
  </conditionalFormatting>
  <conditionalFormatting sqref="F9:F17">
    <cfRule type="expression" dxfId="1161" priority="16">
      <formula>$F9="委託費"</formula>
    </cfRule>
    <cfRule type="expression" dxfId="1160" priority="17">
      <formula>$F9="雑役務費・消耗品費等"</formula>
    </cfRule>
    <cfRule type="expression" dxfId="1159" priority="18">
      <formula>$F9="賃金・旅費・報償費"</formula>
    </cfRule>
    <cfRule type="expression" dxfId="1158" priority="19">
      <formula>$F9="舞台・会場・設営費"</formula>
    </cfRule>
    <cfRule type="expression" dxfId="1157" priority="20">
      <formula>$F9="出演・音楽・文芸費"</formula>
    </cfRule>
  </conditionalFormatting>
  <conditionalFormatting sqref="F18">
    <cfRule type="expression" dxfId="1156" priority="11">
      <formula>$F18="委託費"</formula>
    </cfRule>
    <cfRule type="expression" dxfId="1155" priority="12">
      <formula>$F18="雑役務費・消耗品費等"</formula>
    </cfRule>
    <cfRule type="expression" dxfId="1154" priority="13">
      <formula>$F18="賃金・旅費・報償費"</formula>
    </cfRule>
    <cfRule type="expression" dxfId="1153" priority="14">
      <formula>$F18="舞台・会場・設営費"</formula>
    </cfRule>
    <cfRule type="expression" dxfId="1152" priority="15">
      <formula>$F18="出演・音楽・文芸費"</formula>
    </cfRule>
  </conditionalFormatting>
  <conditionalFormatting sqref="G48 G78 G108 G138 G168 G198 G228 G258 G288 G318 G348 G378 G408 G438 G468 G498 G528 G558 G588">
    <cfRule type="expression" dxfId="1151" priority="1">
      <formula>OR($G48="出演費",$G48="音楽費",$G48="文芸費")</formula>
    </cfRule>
    <cfRule type="expression" dxfId="1150" priority="2">
      <formula>OR($G48="舞台費",$G48="作品借料",$G48="上映費",$G48="会場費",$G48="運搬費")</formula>
    </cfRule>
    <cfRule type="expression" dxfId="1149" priority="3">
      <formula>OR($G48="賃金・共済費",$G48="旅費",$G48="報償費")</formula>
    </cfRule>
    <cfRule type="expression" dxfId="1148" priority="4">
      <formula>OR($G48="雑役務費",$G48="消耗品費",$G48="通信費",$G48="会議費",$G48="その他")</formula>
    </cfRule>
    <cfRule type="expression" dxfId="1147" priority="5">
      <formula>OR($G48="委託費",$G48="補助金")</formula>
    </cfRule>
  </conditionalFormatting>
  <conditionalFormatting sqref="G39:G47 G49:G77 G79:G107 G109:G137 G139:G167 G169:G197 G199:G227 G229:G257 G259:G287 G289:G317 G319:G347 G349:G377 G379:G407 G409:G437 G439:G467 G469:G497 G499:G527 G529:G557 G559:G587 G589:G608">
    <cfRule type="expression" dxfId="1146" priority="6">
      <formula>OR($G39="出演費",$G39="音楽費",$G39="文芸費")</formula>
    </cfRule>
    <cfRule type="expression" dxfId="1145" priority="7">
      <formula>OR($G39="舞台費",$G39="作品借料",$G39="上映費",$G39="会場費",$G39="運搬費")</formula>
    </cfRule>
    <cfRule type="expression" dxfId="1144" priority="8">
      <formula>OR($G39="賃金・共済費",$G39="旅費",$G39="報償費")</formula>
    </cfRule>
    <cfRule type="expression" dxfId="1143" priority="9">
      <formula>OR($G39="雑役務費",$G39="消耗品費",$G39="通信費",$G39="会議費",$G39="その他")</formula>
    </cfRule>
    <cfRule type="expression" dxfId="1142" priority="10">
      <formula>OR($G39="委託費",$G39="補助金")</formula>
    </cfRule>
  </conditionalFormatting>
  <dataValidations count="8">
    <dataValidation imeMode="hiragana" allowBlank="1" showInputMessage="1" showErrorMessage="1" sqref="I3 L3:P3 P9:P608 H9:H608 M9:M608 P617:P816 M617:M816 H617:H816"/>
    <dataValidation imeMode="disabled" allowBlank="1" showInputMessage="1" showErrorMessage="1" sqref="I614:N614 A579 A9 A39 A807:A814 I6:N6 A99 A617 A627 A637:A644 A69 A549 A129 A159 A189 A219 A249 A279 A309 A339 A369 A399 A429 A459 A489 A519 A647 A657:A664 A667:A674 A677:A684 A687 A697:A704 A707:A714 A717:A724 A727:A734 A737:A744 A747:A754 A757:A764 A767:A774 A777:A784 A787:A794 A797:A804 B6:D6"/>
    <dataValidation imeMode="off" allowBlank="1" showInputMessage="1" showErrorMessage="1" sqref="B3 J829:K833 B611 R9:R608 T9:T608 L9:L608 O9:O608 O617:O816 L617:L816 T617:T816 R617:R816 I822:I833 J822:K827 I836:K857"/>
    <dataValidation imeMode="off" allowBlank="1" showInputMessage="1" showErrorMessage="1" errorTitle="入力制限" error="小数点以下とマイナスは入力できません。" sqref="J9:J608 J617:J816"/>
    <dataValidation allowBlank="1" showInputMessage="1" showErrorMessage="1" errorTitle="入力制限" error="小数点以下とマイナスは入力できません。" sqref="M609"/>
    <dataValidation type="list" imeMode="hiragana" allowBlank="1" showInputMessage="1" showErrorMessage="1" sqref="G9:G608">
      <formula1>INDIRECT(F9)</formula1>
    </dataValidation>
    <dataValidation type="list" imeMode="hiragana" allowBlank="1" showInputMessage="1" showErrorMessage="1" sqref="F9:F608">
      <formula1>区分</formula1>
    </dataValidation>
    <dataValidation type="list" imeMode="hiragana" allowBlank="1" showInputMessage="1" showErrorMessage="1" sqref="G617 G626:G627 G636:G637 G646:G647 G656:G657 G666:G667 G676:G677 G686:G687 G696:G697 G706:G707 G716:G717 G726:G727 G736:G737 G746:G747 G756:G757 G766:G767 G776:G777 F617:F816 G786:G787 G796:G797 G806:G807 G816">
      <formula1>収入</formula1>
    </dataValidation>
  </dataValidations>
  <pageMargins left="0.78740157480314965" right="0.39370078740157483" top="0.39370078740157483" bottom="0.59055118110236227" header="0.31496062992125984" footer="0.31496062992125984"/>
  <pageSetup paperSize="9" scale="55" fitToHeight="0" orientation="portrait" r:id="rId1"/>
  <rowBreaks count="13" manualBreakCount="13">
    <brk id="68" max="20" man="1"/>
    <brk id="128" max="20" man="1"/>
    <brk id="188" max="20" man="1"/>
    <brk id="248" max="20" man="1"/>
    <brk id="308" max="20" man="1"/>
    <brk id="368" max="20" man="1"/>
    <brk id="428" max="20" man="1"/>
    <brk id="488" max="20" man="1"/>
    <brk id="548" max="20" man="1"/>
    <brk id="608" max="20" man="1"/>
    <brk id="666" max="20" man="1"/>
    <brk id="716" max="20" man="1"/>
    <brk id="766" max="20"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0070C0"/>
    <pageSetUpPr fitToPage="1"/>
  </sheetPr>
  <dimension ref="A1:AA860"/>
  <sheetViews>
    <sheetView view="pageBreakPreview" zoomScale="70" zoomScaleSheetLayoutView="70" workbookViewId="0">
      <pane ySplit="8" topLeftCell="A9" activePane="bottomLeft" state="frozen"/>
      <selection activeCell="A9" sqref="A9:B38"/>
      <selection pane="bottomLeft" activeCell="A9" sqref="A9:B38"/>
    </sheetView>
  </sheetViews>
  <sheetFormatPr defaultColWidth="9" defaultRowHeight="13.5"/>
  <cols>
    <col min="1" max="2" width="3.875" style="2" customWidth="1"/>
    <col min="3" max="3" width="18" style="2" customWidth="1"/>
    <col min="4" max="4" width="16.625" style="2" customWidth="1"/>
    <col min="5" max="5" width="6" style="2" customWidth="1"/>
    <col min="6" max="6" width="17.75" style="2" customWidth="1"/>
    <col min="7" max="7" width="11.75" style="2" customWidth="1"/>
    <col min="8" max="8" width="27.125" style="2" customWidth="1"/>
    <col min="9" max="9" width="1.125" style="2" customWidth="1"/>
    <col min="10" max="10" width="9.5" style="2" customWidth="1"/>
    <col min="11" max="11" width="1.375" style="2" customWidth="1"/>
    <col min="12" max="12" width="6" style="2" customWidth="1"/>
    <col min="13" max="13" width="6.125" style="2" customWidth="1"/>
    <col min="14" max="14" width="1.875" style="2" customWidth="1"/>
    <col min="15" max="15" width="6" style="2" customWidth="1"/>
    <col min="16" max="16" width="6.125" style="2" customWidth="1"/>
    <col min="17" max="17" width="2" style="2" customWidth="1"/>
    <col min="18" max="18" width="9.5" style="2" customWidth="1"/>
    <col min="19" max="19" width="1.75" style="2" customWidth="1"/>
    <col min="20" max="20" width="9.625" style="2" customWidth="1"/>
    <col min="21" max="21" width="7" style="2" customWidth="1"/>
    <col min="22" max="22" width="20.625" style="2" customWidth="1"/>
    <col min="23" max="23" width="18.375" style="2" customWidth="1"/>
    <col min="24" max="24" width="25.375" style="2" customWidth="1"/>
    <col min="25" max="25" width="9" style="2" customWidth="1"/>
    <col min="26" max="26" width="9" style="4" customWidth="1"/>
    <col min="27" max="27" width="9" style="2" customWidth="1"/>
    <col min="28" max="16384" width="9" style="2"/>
  </cols>
  <sheetData>
    <row r="1" spans="1:26">
      <c r="A1" s="131"/>
      <c r="B1" s="132"/>
      <c r="C1" s="132"/>
      <c r="D1" s="132"/>
      <c r="E1" s="132"/>
    </row>
    <row r="2" spans="1:26" ht="25.5" customHeight="1">
      <c r="A2" s="47" t="s">
        <v>120</v>
      </c>
      <c r="B2" s="47"/>
      <c r="C2" s="47"/>
      <c r="D2" s="47"/>
      <c r="E2" s="47"/>
      <c r="F2" s="28"/>
    </row>
    <row r="3" spans="1:26" ht="45" customHeight="1">
      <c r="B3" s="818" t="s">
        <v>312</v>
      </c>
      <c r="C3" s="819"/>
      <c r="D3" s="172" t="s">
        <v>131</v>
      </c>
      <c r="E3" s="822">
        <f>VLOOKUP(RIGHT(B3,2),処理シート!$C:$D,2,FALSE)</f>
        <v>0</v>
      </c>
      <c r="F3" s="823"/>
      <c r="G3" s="202"/>
      <c r="H3" s="202"/>
      <c r="I3" s="886"/>
      <c r="J3" s="886"/>
      <c r="K3" s="886"/>
      <c r="L3" s="168"/>
      <c r="M3" s="168"/>
      <c r="N3" s="168"/>
      <c r="O3" s="168"/>
      <c r="P3" s="168"/>
      <c r="Q3"/>
      <c r="R3"/>
      <c r="S3"/>
      <c r="T3" s="11"/>
    </row>
    <row r="4" spans="1:26" ht="22.5" customHeight="1">
      <c r="A4" s="5"/>
      <c r="B4" s="5"/>
      <c r="C4" s="5"/>
      <c r="D4" s="5"/>
      <c r="E4" s="5"/>
      <c r="F4" s="7"/>
      <c r="G4" s="9"/>
      <c r="H4" s="11"/>
      <c r="I4" s="11"/>
      <c r="J4" s="11"/>
      <c r="K4" s="11"/>
      <c r="L4" s="11"/>
      <c r="M4" s="11"/>
      <c r="N4" s="11"/>
      <c r="O4" s="11"/>
      <c r="P4" s="11"/>
      <c r="Q4" s="11"/>
      <c r="R4" s="11"/>
      <c r="S4" s="11"/>
      <c r="T4" s="11"/>
    </row>
    <row r="5" spans="1:26" ht="21.75" customHeight="1">
      <c r="A5" s="5"/>
      <c r="B5" s="830" t="s">
        <v>40</v>
      </c>
      <c r="C5" s="831"/>
      <c r="D5" s="836" t="s">
        <v>43</v>
      </c>
      <c r="E5" s="837"/>
      <c r="F5" s="840" t="s">
        <v>51</v>
      </c>
      <c r="G5" s="841"/>
      <c r="H5" s="380" t="s">
        <v>180</v>
      </c>
      <c r="I5" s="887"/>
      <c r="J5" s="887"/>
      <c r="K5" s="887"/>
      <c r="L5" s="887"/>
      <c r="M5" s="887"/>
      <c r="N5" s="888"/>
      <c r="O5" s="889"/>
      <c r="P5" s="889"/>
      <c r="Q5" s="889"/>
      <c r="R5" s="889"/>
      <c r="S5" s="889"/>
      <c r="T5" s="157"/>
    </row>
    <row r="6" spans="1:26" ht="21.75" customHeight="1">
      <c r="A6" s="5"/>
      <c r="B6" s="832">
        <f>$I$853</f>
        <v>0</v>
      </c>
      <c r="C6" s="833"/>
      <c r="D6" s="838">
        <f>$I$856</f>
        <v>0</v>
      </c>
      <c r="E6" s="839"/>
      <c r="F6" s="842">
        <f>B6+D6</f>
        <v>0</v>
      </c>
      <c r="G6" s="843"/>
      <c r="H6" s="228">
        <f>SUMIFS($T$617:$T$816,$F$617:$F$816,"国庫補助額")</f>
        <v>0</v>
      </c>
      <c r="I6" s="890"/>
      <c r="J6" s="891"/>
      <c r="K6" s="891"/>
      <c r="L6" s="891"/>
      <c r="M6" s="891"/>
      <c r="N6" s="891"/>
      <c r="O6" s="892"/>
      <c r="P6" s="892"/>
      <c r="Q6" s="892"/>
      <c r="R6" s="892"/>
      <c r="S6" s="892"/>
      <c r="T6" s="157"/>
    </row>
    <row r="7" spans="1:26" ht="20.25" customHeight="1">
      <c r="A7" s="6" t="s">
        <v>7</v>
      </c>
      <c r="B7" s="6"/>
      <c r="C7" s="6"/>
      <c r="D7" s="6"/>
      <c r="E7" s="6"/>
      <c r="F7" s="3"/>
      <c r="G7" s="10"/>
      <c r="H7" s="8"/>
      <c r="I7" s="8"/>
      <c r="J7" s="8"/>
      <c r="K7" s="8"/>
      <c r="L7" s="8"/>
      <c r="M7" s="8"/>
      <c r="N7" s="8"/>
      <c r="O7" s="8"/>
      <c r="P7" s="8"/>
      <c r="Q7" s="8"/>
      <c r="R7" s="8"/>
      <c r="S7" s="8"/>
      <c r="T7" s="450" t="s">
        <v>16</v>
      </c>
    </row>
    <row r="8" spans="1:26" ht="36" customHeight="1">
      <c r="A8" s="820" t="s">
        <v>134</v>
      </c>
      <c r="B8" s="821"/>
      <c r="C8" s="376" t="s">
        <v>132</v>
      </c>
      <c r="D8" s="376" t="s">
        <v>136</v>
      </c>
      <c r="E8" s="376" t="s">
        <v>137</v>
      </c>
      <c r="F8" s="38" t="s">
        <v>12</v>
      </c>
      <c r="G8" s="38" t="s">
        <v>23</v>
      </c>
      <c r="H8" s="39" t="s">
        <v>44</v>
      </c>
      <c r="I8" s="48"/>
      <c r="J8" s="40" t="s">
        <v>38</v>
      </c>
      <c r="K8" s="41" t="s">
        <v>45</v>
      </c>
      <c r="L8" s="40" t="s">
        <v>37</v>
      </c>
      <c r="M8" s="42" t="s">
        <v>39</v>
      </c>
      <c r="N8" s="41" t="s">
        <v>45</v>
      </c>
      <c r="O8" s="40" t="s">
        <v>47</v>
      </c>
      <c r="P8" s="42" t="s">
        <v>39</v>
      </c>
      <c r="Q8" s="41" t="s">
        <v>48</v>
      </c>
      <c r="R8" s="40" t="s">
        <v>49</v>
      </c>
      <c r="S8" s="41" t="s">
        <v>50</v>
      </c>
      <c r="T8" s="91" t="s">
        <v>13</v>
      </c>
      <c r="Y8" s="318"/>
      <c r="Z8" s="319"/>
    </row>
    <row r="9" spans="1:26" ht="18" customHeight="1">
      <c r="A9" s="824">
        <v>1</v>
      </c>
      <c r="B9" s="825"/>
      <c r="C9" s="828" t="str">
        <f>IF(ISERROR(VLOOKUP($A9,【大規模】地域番号⑩!$BD:$BF,2,FALSE)),"",VLOOKUP($A9,【大規模】地域番号⑩!$BD:$BF,2,FALSE))</f>
        <v/>
      </c>
      <c r="D9" s="828" t="str">
        <f>IF(ISERROR(VLOOKUP($A9,【大規模】地域番号⑩!$BD:$BF,3,FALSE)),"",VLOOKUP($A9,【大規模】地域番号⑩!$BD:$BF,3,FALSE))</f>
        <v/>
      </c>
      <c r="E9" s="201">
        <v>1</v>
      </c>
      <c r="F9" s="334"/>
      <c r="G9" s="334"/>
      <c r="H9" s="127"/>
      <c r="I9" s="110"/>
      <c r="J9" s="105"/>
      <c r="K9" s="110"/>
      <c r="L9" s="105"/>
      <c r="M9" s="37"/>
      <c r="N9" s="113"/>
      <c r="O9" s="108"/>
      <c r="P9" s="37"/>
      <c r="Q9" s="113"/>
      <c r="R9" s="33"/>
      <c r="S9" s="114"/>
      <c r="T9" s="92">
        <f t="shared" ref="T9:T72" si="0">IF(J9="",0,INT(SUM(PRODUCT(J9,L9,O9),R9)))</f>
        <v>0</v>
      </c>
      <c r="U9" s="356">
        <f>$A$9</f>
        <v>1</v>
      </c>
    </row>
    <row r="10" spans="1:26" ht="18" customHeight="1">
      <c r="A10" s="826"/>
      <c r="B10" s="827"/>
      <c r="C10" s="829"/>
      <c r="D10" s="829"/>
      <c r="E10" s="201">
        <v>2</v>
      </c>
      <c r="F10" s="334"/>
      <c r="G10" s="334"/>
      <c r="H10" s="127"/>
      <c r="I10" s="110"/>
      <c r="J10" s="105"/>
      <c r="K10" s="110"/>
      <c r="L10" s="105"/>
      <c r="M10" s="37"/>
      <c r="N10" s="113"/>
      <c r="O10" s="108"/>
      <c r="P10" s="37"/>
      <c r="Q10" s="113"/>
      <c r="R10" s="33"/>
      <c r="S10" s="114"/>
      <c r="T10" s="92">
        <f t="shared" si="0"/>
        <v>0</v>
      </c>
      <c r="U10" s="356">
        <f t="shared" ref="U10:U38" si="1">$A$9</f>
        <v>1</v>
      </c>
    </row>
    <row r="11" spans="1:26" ht="18" customHeight="1">
      <c r="A11" s="826"/>
      <c r="B11" s="827"/>
      <c r="C11" s="829"/>
      <c r="D11" s="829"/>
      <c r="E11" s="201">
        <v>3</v>
      </c>
      <c r="F11" s="334"/>
      <c r="G11" s="334"/>
      <c r="H11" s="127"/>
      <c r="I11" s="110"/>
      <c r="J11" s="105"/>
      <c r="K11" s="110"/>
      <c r="L11" s="105"/>
      <c r="M11" s="37"/>
      <c r="N11" s="113"/>
      <c r="O11" s="108"/>
      <c r="P11" s="37"/>
      <c r="Q11" s="113"/>
      <c r="R11" s="33"/>
      <c r="S11" s="114"/>
      <c r="T11" s="92">
        <f t="shared" si="0"/>
        <v>0</v>
      </c>
      <c r="U11" s="356">
        <f t="shared" si="1"/>
        <v>1</v>
      </c>
    </row>
    <row r="12" spans="1:26" ht="18" customHeight="1">
      <c r="A12" s="826"/>
      <c r="B12" s="827"/>
      <c r="C12" s="829"/>
      <c r="D12" s="829"/>
      <c r="E12" s="201">
        <v>4</v>
      </c>
      <c r="F12" s="334"/>
      <c r="G12" s="334"/>
      <c r="H12" s="127"/>
      <c r="I12" s="110"/>
      <c r="J12" s="105"/>
      <c r="K12" s="110"/>
      <c r="L12" s="105"/>
      <c r="M12" s="37"/>
      <c r="N12" s="113"/>
      <c r="O12" s="108"/>
      <c r="P12" s="37"/>
      <c r="Q12" s="113"/>
      <c r="R12" s="33"/>
      <c r="S12" s="114"/>
      <c r="T12" s="92">
        <f t="shared" si="0"/>
        <v>0</v>
      </c>
      <c r="U12" s="356">
        <f t="shared" si="1"/>
        <v>1</v>
      </c>
    </row>
    <row r="13" spans="1:26" ht="18" customHeight="1">
      <c r="A13" s="826"/>
      <c r="B13" s="827"/>
      <c r="C13" s="829"/>
      <c r="D13" s="829"/>
      <c r="E13" s="201">
        <v>5</v>
      </c>
      <c r="F13" s="334"/>
      <c r="G13" s="334"/>
      <c r="H13" s="127"/>
      <c r="I13" s="110"/>
      <c r="J13" s="105"/>
      <c r="K13" s="110"/>
      <c r="L13" s="105"/>
      <c r="M13" s="37"/>
      <c r="N13" s="113"/>
      <c r="O13" s="108"/>
      <c r="P13" s="37"/>
      <c r="Q13" s="113"/>
      <c r="R13" s="33"/>
      <c r="S13" s="114"/>
      <c r="T13" s="92">
        <f t="shared" si="0"/>
        <v>0</v>
      </c>
      <c r="U13" s="356">
        <f t="shared" si="1"/>
        <v>1</v>
      </c>
    </row>
    <row r="14" spans="1:26" ht="18" customHeight="1">
      <c r="A14" s="826"/>
      <c r="B14" s="827"/>
      <c r="C14" s="829"/>
      <c r="D14" s="829"/>
      <c r="E14" s="201">
        <v>6</v>
      </c>
      <c r="F14" s="334"/>
      <c r="G14" s="334"/>
      <c r="H14" s="127"/>
      <c r="I14" s="110"/>
      <c r="J14" s="105"/>
      <c r="K14" s="110"/>
      <c r="L14" s="105"/>
      <c r="M14" s="37"/>
      <c r="N14" s="113"/>
      <c r="O14" s="108"/>
      <c r="P14" s="37"/>
      <c r="Q14" s="113"/>
      <c r="R14" s="33"/>
      <c r="S14" s="114"/>
      <c r="T14" s="92">
        <f t="shared" si="0"/>
        <v>0</v>
      </c>
      <c r="U14" s="356">
        <f t="shared" si="1"/>
        <v>1</v>
      </c>
    </row>
    <row r="15" spans="1:26" ht="18" customHeight="1">
      <c r="A15" s="826"/>
      <c r="B15" s="827"/>
      <c r="C15" s="829"/>
      <c r="D15" s="829"/>
      <c r="E15" s="201">
        <v>7</v>
      </c>
      <c r="F15" s="334"/>
      <c r="G15" s="334"/>
      <c r="H15" s="127"/>
      <c r="I15" s="110"/>
      <c r="J15" s="105"/>
      <c r="K15" s="110"/>
      <c r="L15" s="105"/>
      <c r="M15" s="37"/>
      <c r="N15" s="113"/>
      <c r="O15" s="108"/>
      <c r="P15" s="37"/>
      <c r="Q15" s="113"/>
      <c r="R15" s="33"/>
      <c r="S15" s="114"/>
      <c r="T15" s="92">
        <f t="shared" si="0"/>
        <v>0</v>
      </c>
      <c r="U15" s="356">
        <f t="shared" si="1"/>
        <v>1</v>
      </c>
    </row>
    <row r="16" spans="1:26" ht="18" customHeight="1">
      <c r="A16" s="826"/>
      <c r="B16" s="827"/>
      <c r="C16" s="829"/>
      <c r="D16" s="829"/>
      <c r="E16" s="201">
        <v>8</v>
      </c>
      <c r="F16" s="334"/>
      <c r="G16" s="334"/>
      <c r="H16" s="127"/>
      <c r="I16" s="110"/>
      <c r="J16" s="105"/>
      <c r="K16" s="110"/>
      <c r="L16" s="105"/>
      <c r="M16" s="37"/>
      <c r="N16" s="113"/>
      <c r="O16" s="108"/>
      <c r="P16" s="37"/>
      <c r="Q16" s="113"/>
      <c r="R16" s="33"/>
      <c r="S16" s="114"/>
      <c r="T16" s="92">
        <f t="shared" si="0"/>
        <v>0</v>
      </c>
      <c r="U16" s="356">
        <f t="shared" si="1"/>
        <v>1</v>
      </c>
    </row>
    <row r="17" spans="1:21" ht="18" customHeight="1">
      <c r="A17" s="826"/>
      <c r="B17" s="827"/>
      <c r="C17" s="829"/>
      <c r="D17" s="829"/>
      <c r="E17" s="201">
        <v>9</v>
      </c>
      <c r="F17" s="334"/>
      <c r="G17" s="334"/>
      <c r="H17" s="127"/>
      <c r="I17" s="110"/>
      <c r="J17" s="105"/>
      <c r="K17" s="110"/>
      <c r="L17" s="105"/>
      <c r="M17" s="37"/>
      <c r="N17" s="113"/>
      <c r="O17" s="108"/>
      <c r="P17" s="37"/>
      <c r="Q17" s="113"/>
      <c r="R17" s="33"/>
      <c r="S17" s="114"/>
      <c r="T17" s="92">
        <f t="shared" si="0"/>
        <v>0</v>
      </c>
      <c r="U17" s="356">
        <f t="shared" si="1"/>
        <v>1</v>
      </c>
    </row>
    <row r="18" spans="1:21" ht="18" customHeight="1">
      <c r="A18" s="826"/>
      <c r="B18" s="827"/>
      <c r="C18" s="829"/>
      <c r="D18" s="829"/>
      <c r="E18" s="201">
        <v>10</v>
      </c>
      <c r="F18" s="334"/>
      <c r="G18" s="334"/>
      <c r="H18" s="127"/>
      <c r="I18" s="110"/>
      <c r="J18" s="105"/>
      <c r="K18" s="110"/>
      <c r="L18" s="105"/>
      <c r="M18" s="37"/>
      <c r="N18" s="113"/>
      <c r="O18" s="108"/>
      <c r="P18" s="37"/>
      <c r="Q18" s="113"/>
      <c r="R18" s="33"/>
      <c r="S18" s="114"/>
      <c r="T18" s="92">
        <f t="shared" si="0"/>
        <v>0</v>
      </c>
      <c r="U18" s="356">
        <f t="shared" si="1"/>
        <v>1</v>
      </c>
    </row>
    <row r="19" spans="1:21" ht="18" customHeight="1">
      <c r="A19" s="826"/>
      <c r="B19" s="827"/>
      <c r="C19" s="829"/>
      <c r="D19" s="829"/>
      <c r="E19" s="201">
        <v>11</v>
      </c>
      <c r="F19" s="334"/>
      <c r="G19" s="334"/>
      <c r="H19" s="127"/>
      <c r="I19" s="110"/>
      <c r="J19" s="105"/>
      <c r="K19" s="110"/>
      <c r="L19" s="105"/>
      <c r="M19" s="37"/>
      <c r="N19" s="113"/>
      <c r="O19" s="108"/>
      <c r="P19" s="37"/>
      <c r="Q19" s="113"/>
      <c r="R19" s="33"/>
      <c r="S19" s="114"/>
      <c r="T19" s="92">
        <f t="shared" si="0"/>
        <v>0</v>
      </c>
      <c r="U19" s="356">
        <f t="shared" si="1"/>
        <v>1</v>
      </c>
    </row>
    <row r="20" spans="1:21" ht="18" customHeight="1">
      <c r="A20" s="826"/>
      <c r="B20" s="827"/>
      <c r="C20" s="829"/>
      <c r="D20" s="829"/>
      <c r="E20" s="201">
        <v>12</v>
      </c>
      <c r="F20" s="334"/>
      <c r="G20" s="334"/>
      <c r="H20" s="127"/>
      <c r="I20" s="110"/>
      <c r="J20" s="105"/>
      <c r="K20" s="110"/>
      <c r="L20" s="105"/>
      <c r="M20" s="37"/>
      <c r="N20" s="113"/>
      <c r="O20" s="108"/>
      <c r="P20" s="37"/>
      <c r="Q20" s="113"/>
      <c r="R20" s="33"/>
      <c r="S20" s="114"/>
      <c r="T20" s="92">
        <f t="shared" si="0"/>
        <v>0</v>
      </c>
      <c r="U20" s="356">
        <f t="shared" si="1"/>
        <v>1</v>
      </c>
    </row>
    <row r="21" spans="1:21" ht="18" customHeight="1">
      <c r="A21" s="826"/>
      <c r="B21" s="827"/>
      <c r="C21" s="829"/>
      <c r="D21" s="829"/>
      <c r="E21" s="201">
        <v>13</v>
      </c>
      <c r="F21" s="334"/>
      <c r="G21" s="334"/>
      <c r="H21" s="127"/>
      <c r="I21" s="110"/>
      <c r="J21" s="105"/>
      <c r="K21" s="110"/>
      <c r="L21" s="105"/>
      <c r="M21" s="37"/>
      <c r="N21" s="113"/>
      <c r="O21" s="108"/>
      <c r="P21" s="37"/>
      <c r="Q21" s="113"/>
      <c r="R21" s="33"/>
      <c r="S21" s="114"/>
      <c r="T21" s="92">
        <f t="shared" si="0"/>
        <v>0</v>
      </c>
      <c r="U21" s="356">
        <f t="shared" si="1"/>
        <v>1</v>
      </c>
    </row>
    <row r="22" spans="1:21" ht="18" customHeight="1">
      <c r="A22" s="826"/>
      <c r="B22" s="827"/>
      <c r="C22" s="829"/>
      <c r="D22" s="829"/>
      <c r="E22" s="201">
        <v>14</v>
      </c>
      <c r="F22" s="334"/>
      <c r="G22" s="334"/>
      <c r="H22" s="127"/>
      <c r="I22" s="110"/>
      <c r="J22" s="105"/>
      <c r="K22" s="110"/>
      <c r="L22" s="105"/>
      <c r="M22" s="37"/>
      <c r="N22" s="113"/>
      <c r="O22" s="108"/>
      <c r="P22" s="37"/>
      <c r="Q22" s="113"/>
      <c r="R22" s="33"/>
      <c r="S22" s="114"/>
      <c r="T22" s="92">
        <f t="shared" si="0"/>
        <v>0</v>
      </c>
      <c r="U22" s="356">
        <f t="shared" si="1"/>
        <v>1</v>
      </c>
    </row>
    <row r="23" spans="1:21" ht="18" customHeight="1">
      <c r="A23" s="826"/>
      <c r="B23" s="827"/>
      <c r="C23" s="829"/>
      <c r="D23" s="829"/>
      <c r="E23" s="201">
        <v>15</v>
      </c>
      <c r="F23" s="334"/>
      <c r="G23" s="334"/>
      <c r="H23" s="127"/>
      <c r="I23" s="110"/>
      <c r="J23" s="105"/>
      <c r="K23" s="110"/>
      <c r="L23" s="105"/>
      <c r="M23" s="37"/>
      <c r="N23" s="113"/>
      <c r="O23" s="108"/>
      <c r="P23" s="37"/>
      <c r="Q23" s="113"/>
      <c r="R23" s="33"/>
      <c r="S23" s="114"/>
      <c r="T23" s="92">
        <f t="shared" si="0"/>
        <v>0</v>
      </c>
      <c r="U23" s="356">
        <f t="shared" si="1"/>
        <v>1</v>
      </c>
    </row>
    <row r="24" spans="1:21" ht="18" customHeight="1">
      <c r="A24" s="826"/>
      <c r="B24" s="827"/>
      <c r="C24" s="829"/>
      <c r="D24" s="829"/>
      <c r="E24" s="201">
        <v>16</v>
      </c>
      <c r="F24" s="334"/>
      <c r="G24" s="334"/>
      <c r="H24" s="127"/>
      <c r="I24" s="110"/>
      <c r="J24" s="105"/>
      <c r="K24" s="110"/>
      <c r="L24" s="105"/>
      <c r="M24" s="37"/>
      <c r="N24" s="113"/>
      <c r="O24" s="108"/>
      <c r="P24" s="37"/>
      <c r="Q24" s="113"/>
      <c r="R24" s="33"/>
      <c r="S24" s="114"/>
      <c r="T24" s="92">
        <f t="shared" si="0"/>
        <v>0</v>
      </c>
      <c r="U24" s="356">
        <f t="shared" si="1"/>
        <v>1</v>
      </c>
    </row>
    <row r="25" spans="1:21" ht="18" customHeight="1">
      <c r="A25" s="826"/>
      <c r="B25" s="827"/>
      <c r="C25" s="829"/>
      <c r="D25" s="829"/>
      <c r="E25" s="201">
        <v>17</v>
      </c>
      <c r="F25" s="334"/>
      <c r="G25" s="334"/>
      <c r="H25" s="127"/>
      <c r="I25" s="110"/>
      <c r="J25" s="105"/>
      <c r="K25" s="110"/>
      <c r="L25" s="105"/>
      <c r="M25" s="37"/>
      <c r="N25" s="113"/>
      <c r="O25" s="108"/>
      <c r="P25" s="37"/>
      <c r="Q25" s="113"/>
      <c r="R25" s="33"/>
      <c r="S25" s="114"/>
      <c r="T25" s="92">
        <f t="shared" si="0"/>
        <v>0</v>
      </c>
      <c r="U25" s="356">
        <f t="shared" si="1"/>
        <v>1</v>
      </c>
    </row>
    <row r="26" spans="1:21" ht="18" customHeight="1">
      <c r="A26" s="826"/>
      <c r="B26" s="827"/>
      <c r="C26" s="829"/>
      <c r="D26" s="829"/>
      <c r="E26" s="201">
        <v>18</v>
      </c>
      <c r="F26" s="334"/>
      <c r="G26" s="334"/>
      <c r="H26" s="127"/>
      <c r="I26" s="110"/>
      <c r="J26" s="105"/>
      <c r="K26" s="110"/>
      <c r="L26" s="105"/>
      <c r="M26" s="37"/>
      <c r="N26" s="113"/>
      <c r="O26" s="108"/>
      <c r="P26" s="37"/>
      <c r="Q26" s="113"/>
      <c r="R26" s="33"/>
      <c r="S26" s="114"/>
      <c r="T26" s="92">
        <f t="shared" si="0"/>
        <v>0</v>
      </c>
      <c r="U26" s="356">
        <f t="shared" si="1"/>
        <v>1</v>
      </c>
    </row>
    <row r="27" spans="1:21" ht="18" customHeight="1">
      <c r="A27" s="826"/>
      <c r="B27" s="827"/>
      <c r="C27" s="829"/>
      <c r="D27" s="829"/>
      <c r="E27" s="201">
        <v>19</v>
      </c>
      <c r="F27" s="334"/>
      <c r="G27" s="334"/>
      <c r="H27" s="127"/>
      <c r="I27" s="110"/>
      <c r="J27" s="105"/>
      <c r="K27" s="110"/>
      <c r="L27" s="105"/>
      <c r="M27" s="37"/>
      <c r="N27" s="113"/>
      <c r="O27" s="108"/>
      <c r="P27" s="37"/>
      <c r="Q27" s="113"/>
      <c r="R27" s="33"/>
      <c r="S27" s="114"/>
      <c r="T27" s="92">
        <f t="shared" si="0"/>
        <v>0</v>
      </c>
      <c r="U27" s="356">
        <f t="shared" si="1"/>
        <v>1</v>
      </c>
    </row>
    <row r="28" spans="1:21" ht="18" customHeight="1">
      <c r="A28" s="826"/>
      <c r="B28" s="827"/>
      <c r="C28" s="829"/>
      <c r="D28" s="829"/>
      <c r="E28" s="201">
        <v>20</v>
      </c>
      <c r="F28" s="334"/>
      <c r="G28" s="334"/>
      <c r="H28" s="127"/>
      <c r="I28" s="110"/>
      <c r="J28" s="105"/>
      <c r="K28" s="110"/>
      <c r="L28" s="105"/>
      <c r="M28" s="37"/>
      <c r="N28" s="113"/>
      <c r="O28" s="108"/>
      <c r="P28" s="37"/>
      <c r="Q28" s="113"/>
      <c r="R28" s="33"/>
      <c r="S28" s="114"/>
      <c r="T28" s="92">
        <f t="shared" si="0"/>
        <v>0</v>
      </c>
      <c r="U28" s="356">
        <f t="shared" si="1"/>
        <v>1</v>
      </c>
    </row>
    <row r="29" spans="1:21" ht="18" customHeight="1">
      <c r="A29" s="826"/>
      <c r="B29" s="827"/>
      <c r="C29" s="829"/>
      <c r="D29" s="829"/>
      <c r="E29" s="201">
        <v>21</v>
      </c>
      <c r="F29" s="334"/>
      <c r="G29" s="334"/>
      <c r="H29" s="127"/>
      <c r="I29" s="110"/>
      <c r="J29" s="105"/>
      <c r="K29" s="110"/>
      <c r="L29" s="105"/>
      <c r="M29" s="37"/>
      <c r="N29" s="113"/>
      <c r="O29" s="108"/>
      <c r="P29" s="37"/>
      <c r="Q29" s="113"/>
      <c r="R29" s="33"/>
      <c r="S29" s="114"/>
      <c r="T29" s="92">
        <f t="shared" si="0"/>
        <v>0</v>
      </c>
      <c r="U29" s="356">
        <f t="shared" si="1"/>
        <v>1</v>
      </c>
    </row>
    <row r="30" spans="1:21" ht="18" customHeight="1">
      <c r="A30" s="826"/>
      <c r="B30" s="827"/>
      <c r="C30" s="829"/>
      <c r="D30" s="829"/>
      <c r="E30" s="201">
        <v>22</v>
      </c>
      <c r="F30" s="334"/>
      <c r="G30" s="334"/>
      <c r="H30" s="127"/>
      <c r="I30" s="110"/>
      <c r="J30" s="105"/>
      <c r="K30" s="110"/>
      <c r="L30" s="105"/>
      <c r="M30" s="37"/>
      <c r="N30" s="113"/>
      <c r="O30" s="108"/>
      <c r="P30" s="37"/>
      <c r="Q30" s="113"/>
      <c r="R30" s="33"/>
      <c r="S30" s="114"/>
      <c r="T30" s="92">
        <f t="shared" si="0"/>
        <v>0</v>
      </c>
      <c r="U30" s="356">
        <f t="shared" si="1"/>
        <v>1</v>
      </c>
    </row>
    <row r="31" spans="1:21" ht="18" customHeight="1">
      <c r="A31" s="826"/>
      <c r="B31" s="827"/>
      <c r="C31" s="829"/>
      <c r="D31" s="829"/>
      <c r="E31" s="201">
        <v>23</v>
      </c>
      <c r="F31" s="334"/>
      <c r="G31" s="334"/>
      <c r="H31" s="127"/>
      <c r="I31" s="110"/>
      <c r="J31" s="105"/>
      <c r="K31" s="110"/>
      <c r="L31" s="105"/>
      <c r="M31" s="37"/>
      <c r="N31" s="113"/>
      <c r="O31" s="108"/>
      <c r="P31" s="37"/>
      <c r="Q31" s="113"/>
      <c r="R31" s="33"/>
      <c r="S31" s="114"/>
      <c r="T31" s="92">
        <f t="shared" si="0"/>
        <v>0</v>
      </c>
      <c r="U31" s="356">
        <f t="shared" si="1"/>
        <v>1</v>
      </c>
    </row>
    <row r="32" spans="1:21" ht="18" customHeight="1">
      <c r="A32" s="826"/>
      <c r="B32" s="827"/>
      <c r="C32" s="829"/>
      <c r="D32" s="829"/>
      <c r="E32" s="201">
        <v>24</v>
      </c>
      <c r="F32" s="334"/>
      <c r="G32" s="334"/>
      <c r="H32" s="127"/>
      <c r="I32" s="110"/>
      <c r="J32" s="105"/>
      <c r="K32" s="110"/>
      <c r="L32" s="105"/>
      <c r="M32" s="37"/>
      <c r="N32" s="113"/>
      <c r="O32" s="108"/>
      <c r="P32" s="37"/>
      <c r="Q32" s="113"/>
      <c r="R32" s="33"/>
      <c r="S32" s="114"/>
      <c r="T32" s="92">
        <f t="shared" si="0"/>
        <v>0</v>
      </c>
      <c r="U32" s="356">
        <f t="shared" si="1"/>
        <v>1</v>
      </c>
    </row>
    <row r="33" spans="1:21" ht="18" customHeight="1">
      <c r="A33" s="826"/>
      <c r="B33" s="827"/>
      <c r="C33" s="829"/>
      <c r="D33" s="829"/>
      <c r="E33" s="201">
        <v>25</v>
      </c>
      <c r="F33" s="334"/>
      <c r="G33" s="334"/>
      <c r="H33" s="127"/>
      <c r="I33" s="110"/>
      <c r="J33" s="105"/>
      <c r="K33" s="110"/>
      <c r="L33" s="105"/>
      <c r="M33" s="37"/>
      <c r="N33" s="113"/>
      <c r="O33" s="108"/>
      <c r="P33" s="37"/>
      <c r="Q33" s="113"/>
      <c r="R33" s="33"/>
      <c r="S33" s="114"/>
      <c r="T33" s="92">
        <f t="shared" si="0"/>
        <v>0</v>
      </c>
      <c r="U33" s="356">
        <f t="shared" si="1"/>
        <v>1</v>
      </c>
    </row>
    <row r="34" spans="1:21" ht="18" customHeight="1">
      <c r="A34" s="826"/>
      <c r="B34" s="827"/>
      <c r="C34" s="829"/>
      <c r="D34" s="829"/>
      <c r="E34" s="201">
        <v>26</v>
      </c>
      <c r="F34" s="334"/>
      <c r="G34" s="334"/>
      <c r="H34" s="127"/>
      <c r="I34" s="110"/>
      <c r="J34" s="105"/>
      <c r="K34" s="110"/>
      <c r="L34" s="105"/>
      <c r="M34" s="37"/>
      <c r="N34" s="113"/>
      <c r="O34" s="108"/>
      <c r="P34" s="37"/>
      <c r="Q34" s="113"/>
      <c r="R34" s="33"/>
      <c r="S34" s="114"/>
      <c r="T34" s="92">
        <f t="shared" si="0"/>
        <v>0</v>
      </c>
      <c r="U34" s="356">
        <f t="shared" si="1"/>
        <v>1</v>
      </c>
    </row>
    <row r="35" spans="1:21" ht="18" customHeight="1">
      <c r="A35" s="826"/>
      <c r="B35" s="827"/>
      <c r="C35" s="829"/>
      <c r="D35" s="829"/>
      <c r="E35" s="201">
        <v>27</v>
      </c>
      <c r="F35" s="334"/>
      <c r="G35" s="334"/>
      <c r="H35" s="127"/>
      <c r="I35" s="110"/>
      <c r="J35" s="105"/>
      <c r="K35" s="110"/>
      <c r="L35" s="105"/>
      <c r="M35" s="37"/>
      <c r="N35" s="113"/>
      <c r="O35" s="108"/>
      <c r="P35" s="37"/>
      <c r="Q35" s="113"/>
      <c r="R35" s="33"/>
      <c r="S35" s="114"/>
      <c r="T35" s="92">
        <f t="shared" si="0"/>
        <v>0</v>
      </c>
      <c r="U35" s="356">
        <f t="shared" si="1"/>
        <v>1</v>
      </c>
    </row>
    <row r="36" spans="1:21" ht="18" customHeight="1">
      <c r="A36" s="826"/>
      <c r="B36" s="827"/>
      <c r="C36" s="829"/>
      <c r="D36" s="829"/>
      <c r="E36" s="201">
        <v>28</v>
      </c>
      <c r="F36" s="334"/>
      <c r="G36" s="334"/>
      <c r="H36" s="127"/>
      <c r="I36" s="110"/>
      <c r="J36" s="105"/>
      <c r="K36" s="110"/>
      <c r="L36" s="105"/>
      <c r="M36" s="37"/>
      <c r="N36" s="113"/>
      <c r="O36" s="108"/>
      <c r="P36" s="37"/>
      <c r="Q36" s="113"/>
      <c r="R36" s="33"/>
      <c r="S36" s="114"/>
      <c r="T36" s="92">
        <f t="shared" si="0"/>
        <v>0</v>
      </c>
      <c r="U36" s="356">
        <f t="shared" si="1"/>
        <v>1</v>
      </c>
    </row>
    <row r="37" spans="1:21" ht="18" customHeight="1">
      <c r="A37" s="826"/>
      <c r="B37" s="827"/>
      <c r="C37" s="829"/>
      <c r="D37" s="829"/>
      <c r="E37" s="201">
        <v>29</v>
      </c>
      <c r="F37" s="334"/>
      <c r="G37" s="334"/>
      <c r="H37" s="127"/>
      <c r="I37" s="110"/>
      <c r="J37" s="105"/>
      <c r="K37" s="110"/>
      <c r="L37" s="105"/>
      <c r="M37" s="37"/>
      <c r="N37" s="113"/>
      <c r="O37" s="108"/>
      <c r="P37" s="37"/>
      <c r="Q37" s="113"/>
      <c r="R37" s="33"/>
      <c r="S37" s="114"/>
      <c r="T37" s="92">
        <f t="shared" si="0"/>
        <v>0</v>
      </c>
      <c r="U37" s="356">
        <f t="shared" si="1"/>
        <v>1</v>
      </c>
    </row>
    <row r="38" spans="1:21" ht="18" customHeight="1">
      <c r="A38" s="826"/>
      <c r="B38" s="827"/>
      <c r="C38" s="829"/>
      <c r="D38" s="829"/>
      <c r="E38" s="277">
        <v>30</v>
      </c>
      <c r="F38" s="375"/>
      <c r="G38" s="375"/>
      <c r="H38" s="134"/>
      <c r="I38" s="135"/>
      <c r="J38" s="212"/>
      <c r="K38" s="135"/>
      <c r="L38" s="212"/>
      <c r="M38" s="27"/>
      <c r="N38" s="120"/>
      <c r="O38" s="109"/>
      <c r="P38" s="27"/>
      <c r="Q38" s="120"/>
      <c r="R38" s="32"/>
      <c r="S38" s="122"/>
      <c r="T38" s="136">
        <f t="shared" si="0"/>
        <v>0</v>
      </c>
      <c r="U38" s="356">
        <f t="shared" si="1"/>
        <v>1</v>
      </c>
    </row>
    <row r="39" spans="1:21" ht="18" customHeight="1">
      <c r="A39" s="824">
        <v>2</v>
      </c>
      <c r="B39" s="825"/>
      <c r="C39" s="828" t="str">
        <f>IF(ISERROR(VLOOKUP($A39,【大規模】地域番号⑩!$BD:$BF,2,FALSE)),"",VLOOKUP($A39,【大規模】地域番号⑩!$BD:$BF,2,FALSE))</f>
        <v/>
      </c>
      <c r="D39" s="828" t="str">
        <f>IF(ISERROR(VLOOKUP($A39,【大規模】地域番号⑩!$BD:$BF,3,FALSE)),"",VLOOKUP($A39,【大規模】地域番号⑩!$BD:$BF,3,FALSE))</f>
        <v/>
      </c>
      <c r="E39" s="201">
        <v>1</v>
      </c>
      <c r="F39" s="334"/>
      <c r="G39" s="334"/>
      <c r="H39" s="127"/>
      <c r="I39" s="110"/>
      <c r="J39" s="105"/>
      <c r="K39" s="110"/>
      <c r="L39" s="105"/>
      <c r="M39" s="37"/>
      <c r="N39" s="113"/>
      <c r="O39" s="108"/>
      <c r="P39" s="37"/>
      <c r="Q39" s="113"/>
      <c r="R39" s="33"/>
      <c r="S39" s="114"/>
      <c r="T39" s="92">
        <f t="shared" si="0"/>
        <v>0</v>
      </c>
      <c r="U39" s="356">
        <f>$A$39</f>
        <v>2</v>
      </c>
    </row>
    <row r="40" spans="1:21" ht="18" customHeight="1">
      <c r="A40" s="826"/>
      <c r="B40" s="827"/>
      <c r="C40" s="829"/>
      <c r="D40" s="829"/>
      <c r="E40" s="201">
        <v>2</v>
      </c>
      <c r="F40" s="334"/>
      <c r="G40" s="334"/>
      <c r="H40" s="127"/>
      <c r="I40" s="110"/>
      <c r="J40" s="105"/>
      <c r="K40" s="110"/>
      <c r="L40" s="105"/>
      <c r="M40" s="37"/>
      <c r="N40" s="113"/>
      <c r="O40" s="108"/>
      <c r="P40" s="37"/>
      <c r="Q40" s="113"/>
      <c r="R40" s="33"/>
      <c r="S40" s="114"/>
      <c r="T40" s="92">
        <f t="shared" si="0"/>
        <v>0</v>
      </c>
      <c r="U40" s="356">
        <f t="shared" ref="U40:U68" si="2">$A$39</f>
        <v>2</v>
      </c>
    </row>
    <row r="41" spans="1:21" ht="18" customHeight="1">
      <c r="A41" s="826"/>
      <c r="B41" s="827"/>
      <c r="C41" s="829"/>
      <c r="D41" s="829"/>
      <c r="E41" s="201">
        <v>3</v>
      </c>
      <c r="F41" s="334"/>
      <c r="G41" s="334"/>
      <c r="H41" s="127"/>
      <c r="I41" s="110"/>
      <c r="J41" s="105"/>
      <c r="K41" s="110"/>
      <c r="L41" s="105"/>
      <c r="M41" s="37"/>
      <c r="N41" s="113"/>
      <c r="O41" s="108"/>
      <c r="P41" s="37"/>
      <c r="Q41" s="113"/>
      <c r="R41" s="33"/>
      <c r="S41" s="114"/>
      <c r="T41" s="92">
        <f t="shared" si="0"/>
        <v>0</v>
      </c>
      <c r="U41" s="356">
        <f t="shared" si="2"/>
        <v>2</v>
      </c>
    </row>
    <row r="42" spans="1:21" ht="18" customHeight="1">
      <c r="A42" s="826"/>
      <c r="B42" s="827"/>
      <c r="C42" s="829"/>
      <c r="D42" s="829"/>
      <c r="E42" s="201">
        <v>4</v>
      </c>
      <c r="F42" s="334"/>
      <c r="G42" s="334"/>
      <c r="H42" s="127"/>
      <c r="I42" s="110"/>
      <c r="J42" s="105"/>
      <c r="K42" s="110"/>
      <c r="L42" s="105"/>
      <c r="M42" s="37"/>
      <c r="N42" s="113"/>
      <c r="O42" s="108"/>
      <c r="P42" s="37"/>
      <c r="Q42" s="113"/>
      <c r="R42" s="33"/>
      <c r="S42" s="114"/>
      <c r="T42" s="92">
        <f t="shared" si="0"/>
        <v>0</v>
      </c>
      <c r="U42" s="356">
        <f t="shared" si="2"/>
        <v>2</v>
      </c>
    </row>
    <row r="43" spans="1:21" ht="18" customHeight="1">
      <c r="A43" s="826"/>
      <c r="B43" s="827"/>
      <c r="C43" s="829"/>
      <c r="D43" s="829"/>
      <c r="E43" s="201">
        <v>5</v>
      </c>
      <c r="F43" s="334"/>
      <c r="G43" s="334"/>
      <c r="H43" s="127"/>
      <c r="I43" s="110"/>
      <c r="J43" s="105"/>
      <c r="K43" s="110"/>
      <c r="L43" s="105"/>
      <c r="M43" s="37"/>
      <c r="N43" s="113"/>
      <c r="O43" s="108"/>
      <c r="P43" s="37"/>
      <c r="Q43" s="113"/>
      <c r="R43" s="33"/>
      <c r="S43" s="114"/>
      <c r="T43" s="92">
        <f t="shared" si="0"/>
        <v>0</v>
      </c>
      <c r="U43" s="356">
        <f t="shared" si="2"/>
        <v>2</v>
      </c>
    </row>
    <row r="44" spans="1:21" ht="18" customHeight="1">
      <c r="A44" s="826"/>
      <c r="B44" s="827"/>
      <c r="C44" s="829"/>
      <c r="D44" s="829"/>
      <c r="E44" s="201">
        <v>6</v>
      </c>
      <c r="F44" s="334"/>
      <c r="G44" s="334"/>
      <c r="H44" s="127"/>
      <c r="I44" s="110"/>
      <c r="J44" s="105"/>
      <c r="K44" s="110"/>
      <c r="L44" s="105"/>
      <c r="M44" s="37"/>
      <c r="N44" s="113"/>
      <c r="O44" s="108"/>
      <c r="P44" s="37"/>
      <c r="Q44" s="113"/>
      <c r="R44" s="33"/>
      <c r="S44" s="114"/>
      <c r="T44" s="92">
        <f t="shared" si="0"/>
        <v>0</v>
      </c>
      <c r="U44" s="356">
        <f t="shared" si="2"/>
        <v>2</v>
      </c>
    </row>
    <row r="45" spans="1:21" ht="18" customHeight="1">
      <c r="A45" s="826"/>
      <c r="B45" s="827"/>
      <c r="C45" s="829"/>
      <c r="D45" s="829"/>
      <c r="E45" s="201">
        <v>7</v>
      </c>
      <c r="F45" s="334"/>
      <c r="G45" s="334"/>
      <c r="H45" s="127"/>
      <c r="I45" s="110"/>
      <c r="J45" s="105"/>
      <c r="K45" s="110"/>
      <c r="L45" s="105"/>
      <c r="M45" s="37"/>
      <c r="N45" s="113"/>
      <c r="O45" s="108"/>
      <c r="P45" s="37"/>
      <c r="Q45" s="113"/>
      <c r="R45" s="33"/>
      <c r="S45" s="114"/>
      <c r="T45" s="92">
        <f t="shared" si="0"/>
        <v>0</v>
      </c>
      <c r="U45" s="356">
        <f t="shared" si="2"/>
        <v>2</v>
      </c>
    </row>
    <row r="46" spans="1:21" ht="18" customHeight="1">
      <c r="A46" s="826"/>
      <c r="B46" s="827"/>
      <c r="C46" s="829"/>
      <c r="D46" s="829"/>
      <c r="E46" s="201">
        <v>8</v>
      </c>
      <c r="F46" s="334"/>
      <c r="G46" s="334"/>
      <c r="H46" s="127"/>
      <c r="I46" s="110"/>
      <c r="J46" s="105"/>
      <c r="K46" s="110"/>
      <c r="L46" s="105"/>
      <c r="M46" s="37"/>
      <c r="N46" s="113"/>
      <c r="O46" s="108"/>
      <c r="P46" s="37"/>
      <c r="Q46" s="113"/>
      <c r="R46" s="33"/>
      <c r="S46" s="114"/>
      <c r="T46" s="92">
        <f t="shared" si="0"/>
        <v>0</v>
      </c>
      <c r="U46" s="356">
        <f t="shared" si="2"/>
        <v>2</v>
      </c>
    </row>
    <row r="47" spans="1:21" ht="18" customHeight="1">
      <c r="A47" s="826"/>
      <c r="B47" s="827"/>
      <c r="C47" s="829"/>
      <c r="D47" s="829"/>
      <c r="E47" s="201">
        <v>9</v>
      </c>
      <c r="F47" s="334"/>
      <c r="G47" s="334"/>
      <c r="H47" s="127"/>
      <c r="I47" s="110"/>
      <c r="J47" s="105"/>
      <c r="K47" s="110"/>
      <c r="L47" s="105"/>
      <c r="M47" s="37"/>
      <c r="N47" s="113"/>
      <c r="O47" s="108"/>
      <c r="P47" s="37"/>
      <c r="Q47" s="113"/>
      <c r="R47" s="33"/>
      <c r="S47" s="114"/>
      <c r="T47" s="92">
        <f t="shared" si="0"/>
        <v>0</v>
      </c>
      <c r="U47" s="356">
        <f t="shared" si="2"/>
        <v>2</v>
      </c>
    </row>
    <row r="48" spans="1:21" ht="18" customHeight="1">
      <c r="A48" s="826"/>
      <c r="B48" s="827"/>
      <c r="C48" s="829"/>
      <c r="D48" s="829"/>
      <c r="E48" s="201">
        <v>10</v>
      </c>
      <c r="F48" s="334"/>
      <c r="G48" s="334"/>
      <c r="H48" s="127"/>
      <c r="I48" s="110"/>
      <c r="J48" s="105"/>
      <c r="K48" s="110"/>
      <c r="L48" s="105"/>
      <c r="M48" s="37"/>
      <c r="N48" s="113"/>
      <c r="O48" s="108"/>
      <c r="P48" s="37"/>
      <c r="Q48" s="113"/>
      <c r="R48" s="33"/>
      <c r="S48" s="114"/>
      <c r="T48" s="92">
        <f t="shared" si="0"/>
        <v>0</v>
      </c>
      <c r="U48" s="356">
        <f t="shared" si="2"/>
        <v>2</v>
      </c>
    </row>
    <row r="49" spans="1:21" ht="18" customHeight="1">
      <c r="A49" s="826"/>
      <c r="B49" s="827"/>
      <c r="C49" s="829"/>
      <c r="D49" s="829"/>
      <c r="E49" s="201">
        <v>11</v>
      </c>
      <c r="F49" s="334"/>
      <c r="G49" s="334"/>
      <c r="H49" s="127"/>
      <c r="I49" s="110"/>
      <c r="J49" s="105"/>
      <c r="K49" s="110"/>
      <c r="L49" s="105"/>
      <c r="M49" s="37"/>
      <c r="N49" s="113"/>
      <c r="O49" s="108"/>
      <c r="P49" s="37"/>
      <c r="Q49" s="113"/>
      <c r="R49" s="33"/>
      <c r="S49" s="114"/>
      <c r="T49" s="92">
        <f t="shared" si="0"/>
        <v>0</v>
      </c>
      <c r="U49" s="356">
        <f t="shared" si="2"/>
        <v>2</v>
      </c>
    </row>
    <row r="50" spans="1:21" ht="18" customHeight="1">
      <c r="A50" s="826"/>
      <c r="B50" s="827"/>
      <c r="C50" s="829"/>
      <c r="D50" s="829"/>
      <c r="E50" s="201">
        <v>12</v>
      </c>
      <c r="F50" s="334"/>
      <c r="G50" s="334"/>
      <c r="H50" s="127"/>
      <c r="I50" s="110"/>
      <c r="J50" s="105"/>
      <c r="K50" s="110"/>
      <c r="L50" s="105"/>
      <c r="M50" s="37"/>
      <c r="N50" s="113"/>
      <c r="O50" s="108"/>
      <c r="P50" s="37"/>
      <c r="Q50" s="113"/>
      <c r="R50" s="33"/>
      <c r="S50" s="114"/>
      <c r="T50" s="92">
        <f t="shared" si="0"/>
        <v>0</v>
      </c>
      <c r="U50" s="356">
        <f t="shared" si="2"/>
        <v>2</v>
      </c>
    </row>
    <row r="51" spans="1:21" ht="18" customHeight="1">
      <c r="A51" s="826"/>
      <c r="B51" s="827"/>
      <c r="C51" s="829"/>
      <c r="D51" s="829"/>
      <c r="E51" s="201">
        <v>13</v>
      </c>
      <c r="F51" s="334"/>
      <c r="G51" s="334"/>
      <c r="H51" s="127"/>
      <c r="I51" s="110"/>
      <c r="J51" s="105"/>
      <c r="K51" s="110"/>
      <c r="L51" s="105"/>
      <c r="M51" s="37"/>
      <c r="N51" s="113"/>
      <c r="O51" s="108"/>
      <c r="P51" s="37"/>
      <c r="Q51" s="113"/>
      <c r="R51" s="33"/>
      <c r="S51" s="114"/>
      <c r="T51" s="92">
        <f t="shared" si="0"/>
        <v>0</v>
      </c>
      <c r="U51" s="356">
        <f t="shared" si="2"/>
        <v>2</v>
      </c>
    </row>
    <row r="52" spans="1:21" ht="18" customHeight="1">
      <c r="A52" s="826"/>
      <c r="B52" s="827"/>
      <c r="C52" s="829"/>
      <c r="D52" s="829"/>
      <c r="E52" s="201">
        <v>14</v>
      </c>
      <c r="F52" s="334"/>
      <c r="G52" s="334"/>
      <c r="H52" s="127"/>
      <c r="I52" s="110"/>
      <c r="J52" s="105"/>
      <c r="K52" s="110"/>
      <c r="L52" s="105"/>
      <c r="M52" s="37"/>
      <c r="N52" s="113"/>
      <c r="O52" s="108"/>
      <c r="P52" s="37"/>
      <c r="Q52" s="113"/>
      <c r="R52" s="33"/>
      <c r="S52" s="114"/>
      <c r="T52" s="92">
        <f t="shared" si="0"/>
        <v>0</v>
      </c>
      <c r="U52" s="356">
        <f t="shared" si="2"/>
        <v>2</v>
      </c>
    </row>
    <row r="53" spans="1:21" ht="18" customHeight="1">
      <c r="A53" s="826"/>
      <c r="B53" s="827"/>
      <c r="C53" s="829"/>
      <c r="D53" s="829"/>
      <c r="E53" s="201">
        <v>15</v>
      </c>
      <c r="F53" s="334"/>
      <c r="G53" s="334"/>
      <c r="H53" s="127"/>
      <c r="I53" s="110"/>
      <c r="J53" s="105"/>
      <c r="K53" s="110"/>
      <c r="L53" s="105"/>
      <c r="M53" s="37"/>
      <c r="N53" s="113"/>
      <c r="O53" s="108"/>
      <c r="P53" s="37"/>
      <c r="Q53" s="113"/>
      <c r="R53" s="33"/>
      <c r="S53" s="114"/>
      <c r="T53" s="92">
        <f t="shared" si="0"/>
        <v>0</v>
      </c>
      <c r="U53" s="356">
        <f t="shared" si="2"/>
        <v>2</v>
      </c>
    </row>
    <row r="54" spans="1:21" ht="18" customHeight="1">
      <c r="A54" s="826"/>
      <c r="B54" s="827"/>
      <c r="C54" s="829"/>
      <c r="D54" s="829"/>
      <c r="E54" s="201">
        <v>16</v>
      </c>
      <c r="F54" s="334"/>
      <c r="G54" s="334"/>
      <c r="H54" s="127"/>
      <c r="I54" s="110"/>
      <c r="J54" s="105"/>
      <c r="K54" s="110"/>
      <c r="L54" s="105"/>
      <c r="M54" s="37"/>
      <c r="N54" s="113"/>
      <c r="O54" s="108"/>
      <c r="P54" s="37"/>
      <c r="Q54" s="113"/>
      <c r="R54" s="33"/>
      <c r="S54" s="114"/>
      <c r="T54" s="92">
        <f t="shared" si="0"/>
        <v>0</v>
      </c>
      <c r="U54" s="356">
        <f t="shared" si="2"/>
        <v>2</v>
      </c>
    </row>
    <row r="55" spans="1:21" ht="18" customHeight="1">
      <c r="A55" s="826"/>
      <c r="B55" s="827"/>
      <c r="C55" s="829"/>
      <c r="D55" s="829"/>
      <c r="E55" s="201">
        <v>17</v>
      </c>
      <c r="F55" s="334"/>
      <c r="G55" s="334"/>
      <c r="H55" s="127"/>
      <c r="I55" s="110"/>
      <c r="J55" s="105"/>
      <c r="K55" s="110"/>
      <c r="L55" s="105"/>
      <c r="M55" s="37"/>
      <c r="N55" s="113"/>
      <c r="O55" s="108"/>
      <c r="P55" s="37"/>
      <c r="Q55" s="113"/>
      <c r="R55" s="33"/>
      <c r="S55" s="114"/>
      <c r="T55" s="92">
        <f t="shared" si="0"/>
        <v>0</v>
      </c>
      <c r="U55" s="356">
        <f t="shared" si="2"/>
        <v>2</v>
      </c>
    </row>
    <row r="56" spans="1:21" ht="18" customHeight="1">
      <c r="A56" s="826"/>
      <c r="B56" s="827"/>
      <c r="C56" s="829"/>
      <c r="D56" s="829"/>
      <c r="E56" s="201">
        <v>18</v>
      </c>
      <c r="F56" s="334"/>
      <c r="G56" s="334"/>
      <c r="H56" s="127"/>
      <c r="I56" s="110"/>
      <c r="J56" s="105"/>
      <c r="K56" s="110"/>
      <c r="L56" s="105"/>
      <c r="M56" s="37"/>
      <c r="N56" s="113"/>
      <c r="O56" s="108"/>
      <c r="P56" s="37"/>
      <c r="Q56" s="113"/>
      <c r="R56" s="33"/>
      <c r="S56" s="114"/>
      <c r="T56" s="92">
        <f t="shared" si="0"/>
        <v>0</v>
      </c>
      <c r="U56" s="356">
        <f t="shared" si="2"/>
        <v>2</v>
      </c>
    </row>
    <row r="57" spans="1:21" ht="18" customHeight="1">
      <c r="A57" s="826"/>
      <c r="B57" s="827"/>
      <c r="C57" s="829"/>
      <c r="D57" s="829"/>
      <c r="E57" s="201">
        <v>19</v>
      </c>
      <c r="F57" s="334"/>
      <c r="G57" s="334"/>
      <c r="H57" s="127"/>
      <c r="I57" s="110"/>
      <c r="J57" s="105"/>
      <c r="K57" s="110"/>
      <c r="L57" s="105"/>
      <c r="M57" s="37"/>
      <c r="N57" s="113"/>
      <c r="O57" s="108"/>
      <c r="P57" s="37"/>
      <c r="Q57" s="113"/>
      <c r="R57" s="33"/>
      <c r="S57" s="114"/>
      <c r="T57" s="92">
        <f t="shared" si="0"/>
        <v>0</v>
      </c>
      <c r="U57" s="356">
        <f t="shared" si="2"/>
        <v>2</v>
      </c>
    </row>
    <row r="58" spans="1:21" ht="18" customHeight="1">
      <c r="A58" s="826"/>
      <c r="B58" s="827"/>
      <c r="C58" s="829"/>
      <c r="D58" s="829"/>
      <c r="E58" s="201">
        <v>20</v>
      </c>
      <c r="F58" s="334"/>
      <c r="G58" s="334"/>
      <c r="H58" s="127"/>
      <c r="I58" s="110"/>
      <c r="J58" s="105"/>
      <c r="K58" s="110"/>
      <c r="L58" s="105"/>
      <c r="M58" s="37"/>
      <c r="N58" s="113"/>
      <c r="O58" s="108"/>
      <c r="P58" s="37"/>
      <c r="Q58" s="113"/>
      <c r="R58" s="33"/>
      <c r="S58" s="114"/>
      <c r="T58" s="92">
        <f t="shared" si="0"/>
        <v>0</v>
      </c>
      <c r="U58" s="356">
        <f t="shared" si="2"/>
        <v>2</v>
      </c>
    </row>
    <row r="59" spans="1:21" ht="18" customHeight="1">
      <c r="A59" s="826"/>
      <c r="B59" s="827"/>
      <c r="C59" s="829"/>
      <c r="D59" s="829"/>
      <c r="E59" s="201">
        <v>21</v>
      </c>
      <c r="F59" s="334"/>
      <c r="G59" s="334"/>
      <c r="H59" s="127"/>
      <c r="I59" s="110"/>
      <c r="J59" s="105"/>
      <c r="K59" s="110"/>
      <c r="L59" s="105"/>
      <c r="M59" s="37"/>
      <c r="N59" s="113"/>
      <c r="O59" s="108"/>
      <c r="P59" s="37"/>
      <c r="Q59" s="113"/>
      <c r="R59" s="33"/>
      <c r="S59" s="114"/>
      <c r="T59" s="92">
        <f t="shared" si="0"/>
        <v>0</v>
      </c>
      <c r="U59" s="356">
        <f t="shared" si="2"/>
        <v>2</v>
      </c>
    </row>
    <row r="60" spans="1:21" ht="18" customHeight="1">
      <c r="A60" s="826"/>
      <c r="B60" s="827"/>
      <c r="C60" s="829"/>
      <c r="D60" s="829"/>
      <c r="E60" s="201">
        <v>22</v>
      </c>
      <c r="F60" s="334"/>
      <c r="G60" s="334"/>
      <c r="H60" s="127"/>
      <c r="I60" s="110"/>
      <c r="J60" s="105"/>
      <c r="K60" s="110"/>
      <c r="L60" s="105"/>
      <c r="M60" s="37"/>
      <c r="N60" s="113"/>
      <c r="O60" s="108"/>
      <c r="P60" s="37"/>
      <c r="Q60" s="113"/>
      <c r="R60" s="33"/>
      <c r="S60" s="114"/>
      <c r="T60" s="92">
        <f t="shared" si="0"/>
        <v>0</v>
      </c>
      <c r="U60" s="356">
        <f t="shared" si="2"/>
        <v>2</v>
      </c>
    </row>
    <row r="61" spans="1:21" ht="18" customHeight="1">
      <c r="A61" s="826"/>
      <c r="B61" s="827"/>
      <c r="C61" s="829"/>
      <c r="D61" s="829"/>
      <c r="E61" s="201">
        <v>23</v>
      </c>
      <c r="F61" s="334"/>
      <c r="G61" s="334"/>
      <c r="H61" s="127"/>
      <c r="I61" s="110"/>
      <c r="J61" s="105"/>
      <c r="K61" s="110"/>
      <c r="L61" s="105"/>
      <c r="M61" s="37"/>
      <c r="N61" s="113"/>
      <c r="O61" s="108"/>
      <c r="P61" s="37"/>
      <c r="Q61" s="113"/>
      <c r="R61" s="33"/>
      <c r="S61" s="114"/>
      <c r="T61" s="92">
        <f t="shared" si="0"/>
        <v>0</v>
      </c>
      <c r="U61" s="356">
        <f t="shared" si="2"/>
        <v>2</v>
      </c>
    </row>
    <row r="62" spans="1:21" ht="18" customHeight="1">
      <c r="A62" s="826"/>
      <c r="B62" s="827"/>
      <c r="C62" s="829"/>
      <c r="D62" s="829"/>
      <c r="E62" s="201">
        <v>24</v>
      </c>
      <c r="F62" s="334"/>
      <c r="G62" s="334"/>
      <c r="H62" s="127"/>
      <c r="I62" s="110"/>
      <c r="J62" s="105"/>
      <c r="K62" s="110"/>
      <c r="L62" s="105"/>
      <c r="M62" s="37"/>
      <c r="N62" s="113"/>
      <c r="O62" s="108"/>
      <c r="P62" s="37"/>
      <c r="Q62" s="113"/>
      <c r="R62" s="33"/>
      <c r="S62" s="114"/>
      <c r="T62" s="92">
        <f t="shared" si="0"/>
        <v>0</v>
      </c>
      <c r="U62" s="356">
        <f t="shared" si="2"/>
        <v>2</v>
      </c>
    </row>
    <row r="63" spans="1:21" ht="18" customHeight="1">
      <c r="A63" s="826"/>
      <c r="B63" s="827"/>
      <c r="C63" s="829"/>
      <c r="D63" s="829"/>
      <c r="E63" s="201">
        <v>25</v>
      </c>
      <c r="F63" s="334"/>
      <c r="G63" s="334"/>
      <c r="H63" s="127"/>
      <c r="I63" s="110"/>
      <c r="J63" s="105"/>
      <c r="K63" s="110"/>
      <c r="L63" s="105"/>
      <c r="M63" s="37"/>
      <c r="N63" s="113"/>
      <c r="O63" s="108"/>
      <c r="P63" s="37"/>
      <c r="Q63" s="113"/>
      <c r="R63" s="33"/>
      <c r="S63" s="114"/>
      <c r="T63" s="92">
        <f t="shared" si="0"/>
        <v>0</v>
      </c>
      <c r="U63" s="356">
        <f t="shared" si="2"/>
        <v>2</v>
      </c>
    </row>
    <row r="64" spans="1:21" ht="18" customHeight="1">
      <c r="A64" s="826"/>
      <c r="B64" s="827"/>
      <c r="C64" s="829"/>
      <c r="D64" s="829"/>
      <c r="E64" s="201">
        <v>26</v>
      </c>
      <c r="F64" s="334"/>
      <c r="G64" s="334"/>
      <c r="H64" s="127"/>
      <c r="I64" s="110"/>
      <c r="J64" s="105"/>
      <c r="K64" s="110"/>
      <c r="L64" s="105"/>
      <c r="M64" s="37"/>
      <c r="N64" s="113"/>
      <c r="O64" s="108"/>
      <c r="P64" s="37"/>
      <c r="Q64" s="113"/>
      <c r="R64" s="33"/>
      <c r="S64" s="114"/>
      <c r="T64" s="92">
        <f t="shared" si="0"/>
        <v>0</v>
      </c>
      <c r="U64" s="356">
        <f t="shared" si="2"/>
        <v>2</v>
      </c>
    </row>
    <row r="65" spans="1:21" ht="18" customHeight="1">
      <c r="A65" s="826"/>
      <c r="B65" s="827"/>
      <c r="C65" s="829"/>
      <c r="D65" s="829"/>
      <c r="E65" s="201">
        <v>27</v>
      </c>
      <c r="F65" s="334"/>
      <c r="G65" s="334"/>
      <c r="H65" s="127"/>
      <c r="I65" s="110"/>
      <c r="J65" s="105"/>
      <c r="K65" s="110"/>
      <c r="L65" s="105"/>
      <c r="M65" s="37"/>
      <c r="N65" s="113"/>
      <c r="O65" s="108"/>
      <c r="P65" s="37"/>
      <c r="Q65" s="113"/>
      <c r="R65" s="33"/>
      <c r="S65" s="114"/>
      <c r="T65" s="92">
        <f t="shared" si="0"/>
        <v>0</v>
      </c>
      <c r="U65" s="356">
        <f t="shared" si="2"/>
        <v>2</v>
      </c>
    </row>
    <row r="66" spans="1:21" ht="18" customHeight="1">
      <c r="A66" s="826"/>
      <c r="B66" s="827"/>
      <c r="C66" s="829"/>
      <c r="D66" s="829"/>
      <c r="E66" s="201">
        <v>28</v>
      </c>
      <c r="F66" s="334"/>
      <c r="G66" s="334"/>
      <c r="H66" s="127"/>
      <c r="I66" s="110"/>
      <c r="J66" s="105"/>
      <c r="K66" s="110"/>
      <c r="L66" s="105"/>
      <c r="M66" s="37"/>
      <c r="N66" s="113"/>
      <c r="O66" s="108"/>
      <c r="P66" s="37"/>
      <c r="Q66" s="113"/>
      <c r="R66" s="33"/>
      <c r="S66" s="114"/>
      <c r="T66" s="92">
        <f t="shared" si="0"/>
        <v>0</v>
      </c>
      <c r="U66" s="356">
        <f t="shared" si="2"/>
        <v>2</v>
      </c>
    </row>
    <row r="67" spans="1:21" ht="18" customHeight="1">
      <c r="A67" s="826"/>
      <c r="B67" s="827"/>
      <c r="C67" s="829"/>
      <c r="D67" s="829"/>
      <c r="E67" s="201">
        <v>29</v>
      </c>
      <c r="F67" s="334"/>
      <c r="G67" s="334"/>
      <c r="H67" s="127"/>
      <c r="I67" s="110"/>
      <c r="J67" s="105"/>
      <c r="K67" s="110"/>
      <c r="L67" s="105"/>
      <c r="M67" s="37"/>
      <c r="N67" s="113"/>
      <c r="O67" s="108"/>
      <c r="P67" s="37"/>
      <c r="Q67" s="113"/>
      <c r="R67" s="33"/>
      <c r="S67" s="114"/>
      <c r="T67" s="92">
        <f t="shared" si="0"/>
        <v>0</v>
      </c>
      <c r="U67" s="356">
        <f t="shared" si="2"/>
        <v>2</v>
      </c>
    </row>
    <row r="68" spans="1:21" ht="18" customHeight="1">
      <c r="A68" s="826"/>
      <c r="B68" s="827"/>
      <c r="C68" s="829"/>
      <c r="D68" s="829"/>
      <c r="E68" s="277">
        <v>30</v>
      </c>
      <c r="F68" s="375"/>
      <c r="G68" s="375"/>
      <c r="H68" s="134"/>
      <c r="I68" s="135"/>
      <c r="J68" s="212"/>
      <c r="K68" s="135"/>
      <c r="L68" s="212"/>
      <c r="M68" s="27"/>
      <c r="N68" s="120"/>
      <c r="O68" s="109"/>
      <c r="P68" s="27"/>
      <c r="Q68" s="120"/>
      <c r="R68" s="32"/>
      <c r="S68" s="122"/>
      <c r="T68" s="136">
        <f t="shared" si="0"/>
        <v>0</v>
      </c>
      <c r="U68" s="356">
        <f t="shared" si="2"/>
        <v>2</v>
      </c>
    </row>
    <row r="69" spans="1:21" ht="18" customHeight="1">
      <c r="A69" s="824">
        <v>3</v>
      </c>
      <c r="B69" s="825"/>
      <c r="C69" s="828" t="str">
        <f>IF(ISERROR(VLOOKUP($A69,【大規模】地域番号⑩!$BD:$BF,2,FALSE)),"",VLOOKUP($A69,【大規模】地域番号⑩!$BD:$BF,2,FALSE))</f>
        <v/>
      </c>
      <c r="D69" s="828" t="str">
        <f>IF(ISERROR(VLOOKUP($A69,【大規模】地域番号⑩!$BD:$BF,3,FALSE)),"",VLOOKUP($A69,【大規模】地域番号⑩!$BD:$BF,3,FALSE))</f>
        <v/>
      </c>
      <c r="E69" s="421">
        <v>1</v>
      </c>
      <c r="F69" s="417"/>
      <c r="G69" s="417"/>
      <c r="H69" s="176"/>
      <c r="I69" s="177"/>
      <c r="J69" s="178"/>
      <c r="K69" s="177"/>
      <c r="L69" s="178"/>
      <c r="M69" s="179"/>
      <c r="N69" s="180"/>
      <c r="O69" s="181"/>
      <c r="P69" s="179"/>
      <c r="Q69" s="180"/>
      <c r="R69" s="182"/>
      <c r="S69" s="183"/>
      <c r="T69" s="422">
        <f t="shared" si="0"/>
        <v>0</v>
      </c>
      <c r="U69" s="356">
        <f>$A$69</f>
        <v>3</v>
      </c>
    </row>
    <row r="70" spans="1:21" ht="18" customHeight="1">
      <c r="A70" s="826"/>
      <c r="B70" s="827"/>
      <c r="C70" s="829"/>
      <c r="D70" s="829"/>
      <c r="E70" s="423">
        <v>2</v>
      </c>
      <c r="F70" s="272"/>
      <c r="G70" s="272"/>
      <c r="H70" s="128"/>
      <c r="I70" s="111"/>
      <c r="J70" s="106"/>
      <c r="K70" s="111"/>
      <c r="L70" s="106"/>
      <c r="M70" s="12"/>
      <c r="N70" s="112"/>
      <c r="O70" s="107"/>
      <c r="P70" s="12"/>
      <c r="Q70" s="112"/>
      <c r="R70" s="31"/>
      <c r="S70" s="115"/>
      <c r="T70" s="419">
        <f t="shared" si="0"/>
        <v>0</v>
      </c>
      <c r="U70" s="356">
        <f t="shared" ref="U70:U98" si="3">$A$69</f>
        <v>3</v>
      </c>
    </row>
    <row r="71" spans="1:21" ht="18" customHeight="1">
      <c r="A71" s="826"/>
      <c r="B71" s="827"/>
      <c r="C71" s="829"/>
      <c r="D71" s="829"/>
      <c r="E71" s="423">
        <v>3</v>
      </c>
      <c r="F71" s="272"/>
      <c r="G71" s="272"/>
      <c r="H71" s="128"/>
      <c r="I71" s="111"/>
      <c r="J71" s="106"/>
      <c r="K71" s="111"/>
      <c r="L71" s="106"/>
      <c r="M71" s="12"/>
      <c r="N71" s="112"/>
      <c r="O71" s="107"/>
      <c r="P71" s="12"/>
      <c r="Q71" s="112"/>
      <c r="R71" s="31"/>
      <c r="S71" s="115"/>
      <c r="T71" s="419">
        <f t="shared" si="0"/>
        <v>0</v>
      </c>
      <c r="U71" s="356">
        <f t="shared" si="3"/>
        <v>3</v>
      </c>
    </row>
    <row r="72" spans="1:21" ht="18" customHeight="1">
      <c r="A72" s="826"/>
      <c r="B72" s="827"/>
      <c r="C72" s="829"/>
      <c r="D72" s="829"/>
      <c r="E72" s="423">
        <v>4</v>
      </c>
      <c r="F72" s="272"/>
      <c r="G72" s="272"/>
      <c r="H72" s="128"/>
      <c r="I72" s="111"/>
      <c r="J72" s="106"/>
      <c r="K72" s="111"/>
      <c r="L72" s="106"/>
      <c r="M72" s="12"/>
      <c r="N72" s="112"/>
      <c r="O72" s="107"/>
      <c r="P72" s="12"/>
      <c r="Q72" s="112"/>
      <c r="R72" s="31"/>
      <c r="S72" s="115"/>
      <c r="T72" s="419">
        <f t="shared" si="0"/>
        <v>0</v>
      </c>
      <c r="U72" s="356">
        <f t="shared" si="3"/>
        <v>3</v>
      </c>
    </row>
    <row r="73" spans="1:21" ht="18" customHeight="1">
      <c r="A73" s="826"/>
      <c r="B73" s="827"/>
      <c r="C73" s="829"/>
      <c r="D73" s="829"/>
      <c r="E73" s="423">
        <v>5</v>
      </c>
      <c r="F73" s="272"/>
      <c r="G73" s="272"/>
      <c r="H73" s="128"/>
      <c r="I73" s="111"/>
      <c r="J73" s="106"/>
      <c r="K73" s="111"/>
      <c r="L73" s="106"/>
      <c r="M73" s="12"/>
      <c r="N73" s="112"/>
      <c r="O73" s="107"/>
      <c r="P73" s="12"/>
      <c r="Q73" s="112"/>
      <c r="R73" s="31"/>
      <c r="S73" s="115"/>
      <c r="T73" s="419">
        <f t="shared" ref="T73:T136" si="4">IF(J73="",0,INT(SUM(PRODUCT(J73,L73,O73),R73)))</f>
        <v>0</v>
      </c>
      <c r="U73" s="356">
        <f t="shared" si="3"/>
        <v>3</v>
      </c>
    </row>
    <row r="74" spans="1:21" ht="18" customHeight="1">
      <c r="A74" s="826"/>
      <c r="B74" s="827"/>
      <c r="C74" s="829"/>
      <c r="D74" s="829"/>
      <c r="E74" s="423">
        <v>6</v>
      </c>
      <c r="F74" s="272"/>
      <c r="G74" s="272"/>
      <c r="H74" s="128"/>
      <c r="I74" s="111"/>
      <c r="J74" s="106"/>
      <c r="K74" s="111"/>
      <c r="L74" s="106"/>
      <c r="M74" s="12"/>
      <c r="N74" s="112"/>
      <c r="O74" s="107"/>
      <c r="P74" s="12"/>
      <c r="Q74" s="112"/>
      <c r="R74" s="31"/>
      <c r="S74" s="115"/>
      <c r="T74" s="419">
        <f t="shared" si="4"/>
        <v>0</v>
      </c>
      <c r="U74" s="356">
        <f t="shared" si="3"/>
        <v>3</v>
      </c>
    </row>
    <row r="75" spans="1:21" ht="18" customHeight="1">
      <c r="A75" s="826"/>
      <c r="B75" s="827"/>
      <c r="C75" s="829"/>
      <c r="D75" s="829"/>
      <c r="E75" s="423">
        <v>7</v>
      </c>
      <c r="F75" s="272"/>
      <c r="G75" s="272"/>
      <c r="H75" s="128"/>
      <c r="I75" s="111"/>
      <c r="J75" s="106"/>
      <c r="K75" s="111"/>
      <c r="L75" s="106"/>
      <c r="M75" s="12"/>
      <c r="N75" s="112"/>
      <c r="O75" s="107"/>
      <c r="P75" s="12"/>
      <c r="Q75" s="112"/>
      <c r="R75" s="31"/>
      <c r="S75" s="115"/>
      <c r="T75" s="419">
        <f t="shared" si="4"/>
        <v>0</v>
      </c>
      <c r="U75" s="356">
        <f t="shared" si="3"/>
        <v>3</v>
      </c>
    </row>
    <row r="76" spans="1:21" ht="18" customHeight="1">
      <c r="A76" s="826"/>
      <c r="B76" s="827"/>
      <c r="C76" s="829"/>
      <c r="D76" s="829"/>
      <c r="E76" s="423">
        <v>8</v>
      </c>
      <c r="F76" s="272"/>
      <c r="G76" s="272"/>
      <c r="H76" s="128"/>
      <c r="I76" s="111"/>
      <c r="J76" s="106"/>
      <c r="K76" s="111"/>
      <c r="L76" s="106"/>
      <c r="M76" s="12"/>
      <c r="N76" s="112"/>
      <c r="O76" s="107"/>
      <c r="P76" s="12"/>
      <c r="Q76" s="112"/>
      <c r="R76" s="31"/>
      <c r="S76" s="115"/>
      <c r="T76" s="419">
        <f t="shared" si="4"/>
        <v>0</v>
      </c>
      <c r="U76" s="356">
        <f t="shared" si="3"/>
        <v>3</v>
      </c>
    </row>
    <row r="77" spans="1:21" ht="18" customHeight="1">
      <c r="A77" s="826"/>
      <c r="B77" s="827"/>
      <c r="C77" s="829"/>
      <c r="D77" s="829"/>
      <c r="E77" s="423">
        <v>9</v>
      </c>
      <c r="F77" s="272"/>
      <c r="G77" s="272"/>
      <c r="H77" s="128"/>
      <c r="I77" s="111"/>
      <c r="J77" s="106"/>
      <c r="K77" s="111"/>
      <c r="L77" s="106"/>
      <c r="M77" s="12"/>
      <c r="N77" s="112"/>
      <c r="O77" s="107"/>
      <c r="P77" s="12"/>
      <c r="Q77" s="112"/>
      <c r="R77" s="31"/>
      <c r="S77" s="115"/>
      <c r="T77" s="419">
        <f t="shared" si="4"/>
        <v>0</v>
      </c>
      <c r="U77" s="356">
        <f t="shared" si="3"/>
        <v>3</v>
      </c>
    </row>
    <row r="78" spans="1:21" ht="18" customHeight="1">
      <c r="A78" s="826"/>
      <c r="B78" s="827"/>
      <c r="C78" s="829"/>
      <c r="D78" s="829"/>
      <c r="E78" s="423">
        <v>10</v>
      </c>
      <c r="F78" s="272"/>
      <c r="G78" s="272"/>
      <c r="H78" s="128"/>
      <c r="I78" s="111"/>
      <c r="J78" s="106"/>
      <c r="K78" s="111"/>
      <c r="L78" s="106"/>
      <c r="M78" s="12"/>
      <c r="N78" s="112"/>
      <c r="O78" s="107"/>
      <c r="P78" s="12"/>
      <c r="Q78" s="112"/>
      <c r="R78" s="31"/>
      <c r="S78" s="115"/>
      <c r="T78" s="419">
        <f t="shared" si="4"/>
        <v>0</v>
      </c>
      <c r="U78" s="356">
        <f t="shared" si="3"/>
        <v>3</v>
      </c>
    </row>
    <row r="79" spans="1:21" ht="18" customHeight="1">
      <c r="A79" s="826"/>
      <c r="B79" s="827"/>
      <c r="C79" s="829"/>
      <c r="D79" s="829"/>
      <c r="E79" s="423">
        <v>11</v>
      </c>
      <c r="F79" s="272"/>
      <c r="G79" s="272"/>
      <c r="H79" s="128"/>
      <c r="I79" s="111"/>
      <c r="J79" s="106"/>
      <c r="K79" s="111"/>
      <c r="L79" s="106"/>
      <c r="M79" s="12"/>
      <c r="N79" s="112"/>
      <c r="O79" s="107"/>
      <c r="P79" s="12"/>
      <c r="Q79" s="112"/>
      <c r="R79" s="31"/>
      <c r="S79" s="115"/>
      <c r="T79" s="419">
        <f t="shared" si="4"/>
        <v>0</v>
      </c>
      <c r="U79" s="356">
        <f t="shared" si="3"/>
        <v>3</v>
      </c>
    </row>
    <row r="80" spans="1:21" ht="18" customHeight="1">
      <c r="A80" s="826"/>
      <c r="B80" s="827"/>
      <c r="C80" s="829"/>
      <c r="D80" s="829"/>
      <c r="E80" s="423">
        <v>12</v>
      </c>
      <c r="F80" s="272"/>
      <c r="G80" s="272"/>
      <c r="H80" s="128"/>
      <c r="I80" s="111"/>
      <c r="J80" s="106"/>
      <c r="K80" s="111"/>
      <c r="L80" s="106"/>
      <c r="M80" s="12"/>
      <c r="N80" s="112"/>
      <c r="O80" s="107"/>
      <c r="P80" s="12"/>
      <c r="Q80" s="112"/>
      <c r="R80" s="31"/>
      <c r="S80" s="115"/>
      <c r="T80" s="419">
        <f t="shared" si="4"/>
        <v>0</v>
      </c>
      <c r="U80" s="356">
        <f t="shared" si="3"/>
        <v>3</v>
      </c>
    </row>
    <row r="81" spans="1:21" ht="18" customHeight="1">
      <c r="A81" s="826"/>
      <c r="B81" s="827"/>
      <c r="C81" s="829"/>
      <c r="D81" s="829"/>
      <c r="E81" s="423">
        <v>13</v>
      </c>
      <c r="F81" s="272"/>
      <c r="G81" s="272"/>
      <c r="H81" s="128"/>
      <c r="I81" s="111"/>
      <c r="J81" s="106"/>
      <c r="K81" s="111"/>
      <c r="L81" s="106"/>
      <c r="M81" s="12"/>
      <c r="N81" s="112"/>
      <c r="O81" s="107"/>
      <c r="P81" s="12"/>
      <c r="Q81" s="112"/>
      <c r="R81" s="31"/>
      <c r="S81" s="115"/>
      <c r="T81" s="419">
        <f t="shared" si="4"/>
        <v>0</v>
      </c>
      <c r="U81" s="356">
        <f t="shared" si="3"/>
        <v>3</v>
      </c>
    </row>
    <row r="82" spans="1:21" ht="18" customHeight="1">
      <c r="A82" s="826"/>
      <c r="B82" s="827"/>
      <c r="C82" s="829"/>
      <c r="D82" s="829"/>
      <c r="E82" s="423">
        <v>14</v>
      </c>
      <c r="F82" s="272"/>
      <c r="G82" s="272"/>
      <c r="H82" s="128"/>
      <c r="I82" s="111"/>
      <c r="J82" s="106"/>
      <c r="K82" s="111"/>
      <c r="L82" s="106"/>
      <c r="M82" s="12"/>
      <c r="N82" s="112"/>
      <c r="O82" s="107"/>
      <c r="P82" s="12"/>
      <c r="Q82" s="112"/>
      <c r="R82" s="31"/>
      <c r="S82" s="115"/>
      <c r="T82" s="419">
        <f t="shared" si="4"/>
        <v>0</v>
      </c>
      <c r="U82" s="356">
        <f t="shared" si="3"/>
        <v>3</v>
      </c>
    </row>
    <row r="83" spans="1:21" ht="18" customHeight="1">
      <c r="A83" s="826"/>
      <c r="B83" s="827"/>
      <c r="C83" s="829"/>
      <c r="D83" s="829"/>
      <c r="E83" s="423">
        <v>15</v>
      </c>
      <c r="F83" s="272"/>
      <c r="G83" s="272"/>
      <c r="H83" s="128"/>
      <c r="I83" s="111"/>
      <c r="J83" s="106"/>
      <c r="K83" s="111"/>
      <c r="L83" s="106"/>
      <c r="M83" s="12"/>
      <c r="N83" s="112"/>
      <c r="O83" s="107"/>
      <c r="P83" s="12"/>
      <c r="Q83" s="112"/>
      <c r="R83" s="31"/>
      <c r="S83" s="115"/>
      <c r="T83" s="419">
        <f t="shared" si="4"/>
        <v>0</v>
      </c>
      <c r="U83" s="356">
        <f t="shared" si="3"/>
        <v>3</v>
      </c>
    </row>
    <row r="84" spans="1:21" ht="18" customHeight="1">
      <c r="A84" s="826"/>
      <c r="B84" s="827"/>
      <c r="C84" s="829"/>
      <c r="D84" s="829"/>
      <c r="E84" s="423">
        <v>16</v>
      </c>
      <c r="F84" s="272"/>
      <c r="G84" s="272"/>
      <c r="H84" s="128"/>
      <c r="I84" s="111"/>
      <c r="J84" s="106"/>
      <c r="K84" s="111"/>
      <c r="L84" s="106"/>
      <c r="M84" s="12"/>
      <c r="N84" s="112"/>
      <c r="O84" s="107"/>
      <c r="P84" s="12"/>
      <c r="Q84" s="112"/>
      <c r="R84" s="31"/>
      <c r="S84" s="115"/>
      <c r="T84" s="419">
        <f t="shared" si="4"/>
        <v>0</v>
      </c>
      <c r="U84" s="356">
        <f t="shared" si="3"/>
        <v>3</v>
      </c>
    </row>
    <row r="85" spans="1:21" ht="18" customHeight="1">
      <c r="A85" s="826"/>
      <c r="B85" s="827"/>
      <c r="C85" s="829"/>
      <c r="D85" s="829"/>
      <c r="E85" s="423">
        <v>17</v>
      </c>
      <c r="F85" s="272"/>
      <c r="G85" s="272"/>
      <c r="H85" s="128"/>
      <c r="I85" s="111"/>
      <c r="J85" s="106"/>
      <c r="K85" s="111"/>
      <c r="L85" s="106"/>
      <c r="M85" s="12"/>
      <c r="N85" s="112"/>
      <c r="O85" s="107"/>
      <c r="P85" s="12"/>
      <c r="Q85" s="112"/>
      <c r="R85" s="31"/>
      <c r="S85" s="115"/>
      <c r="T85" s="419">
        <f t="shared" si="4"/>
        <v>0</v>
      </c>
      <c r="U85" s="356">
        <f t="shared" si="3"/>
        <v>3</v>
      </c>
    </row>
    <row r="86" spans="1:21" ht="18" customHeight="1">
      <c r="A86" s="826"/>
      <c r="B86" s="827"/>
      <c r="C86" s="829"/>
      <c r="D86" s="829"/>
      <c r="E86" s="423">
        <v>18</v>
      </c>
      <c r="F86" s="272"/>
      <c r="G86" s="272"/>
      <c r="H86" s="128"/>
      <c r="I86" s="111"/>
      <c r="J86" s="106"/>
      <c r="K86" s="111"/>
      <c r="L86" s="106"/>
      <c r="M86" s="12"/>
      <c r="N86" s="112"/>
      <c r="O86" s="107"/>
      <c r="P86" s="12"/>
      <c r="Q86" s="112"/>
      <c r="R86" s="31"/>
      <c r="S86" s="115"/>
      <c r="T86" s="419">
        <f t="shared" si="4"/>
        <v>0</v>
      </c>
      <c r="U86" s="356">
        <f t="shared" si="3"/>
        <v>3</v>
      </c>
    </row>
    <row r="87" spans="1:21" ht="18" customHeight="1">
      <c r="A87" s="826"/>
      <c r="B87" s="827"/>
      <c r="C87" s="829"/>
      <c r="D87" s="829"/>
      <c r="E87" s="423">
        <v>19</v>
      </c>
      <c r="F87" s="272"/>
      <c r="G87" s="272"/>
      <c r="H87" s="128"/>
      <c r="I87" s="111"/>
      <c r="J87" s="106"/>
      <c r="K87" s="111"/>
      <c r="L87" s="106"/>
      <c r="M87" s="12"/>
      <c r="N87" s="112"/>
      <c r="O87" s="107"/>
      <c r="P87" s="12"/>
      <c r="Q87" s="112"/>
      <c r="R87" s="31"/>
      <c r="S87" s="115"/>
      <c r="T87" s="419">
        <f t="shared" si="4"/>
        <v>0</v>
      </c>
      <c r="U87" s="356">
        <f t="shared" si="3"/>
        <v>3</v>
      </c>
    </row>
    <row r="88" spans="1:21" ht="18" customHeight="1">
      <c r="A88" s="826"/>
      <c r="B88" s="827"/>
      <c r="C88" s="829"/>
      <c r="D88" s="829"/>
      <c r="E88" s="423">
        <v>20</v>
      </c>
      <c r="F88" s="272"/>
      <c r="G88" s="272"/>
      <c r="H88" s="128"/>
      <c r="I88" s="111"/>
      <c r="J88" s="106"/>
      <c r="K88" s="111"/>
      <c r="L88" s="106"/>
      <c r="M88" s="12"/>
      <c r="N88" s="112"/>
      <c r="O88" s="107"/>
      <c r="P88" s="12"/>
      <c r="Q88" s="112"/>
      <c r="R88" s="31"/>
      <c r="S88" s="115"/>
      <c r="T88" s="419">
        <f t="shared" si="4"/>
        <v>0</v>
      </c>
      <c r="U88" s="356">
        <f t="shared" si="3"/>
        <v>3</v>
      </c>
    </row>
    <row r="89" spans="1:21" ht="18" customHeight="1">
      <c r="A89" s="826"/>
      <c r="B89" s="827"/>
      <c r="C89" s="829"/>
      <c r="D89" s="829"/>
      <c r="E89" s="423">
        <v>21</v>
      </c>
      <c r="F89" s="272"/>
      <c r="G89" s="272"/>
      <c r="H89" s="128"/>
      <c r="I89" s="111"/>
      <c r="J89" s="106"/>
      <c r="K89" s="111"/>
      <c r="L89" s="106"/>
      <c r="M89" s="12"/>
      <c r="N89" s="112"/>
      <c r="O89" s="107"/>
      <c r="P89" s="12"/>
      <c r="Q89" s="112"/>
      <c r="R89" s="31"/>
      <c r="S89" s="115"/>
      <c r="T89" s="419">
        <f t="shared" si="4"/>
        <v>0</v>
      </c>
      <c r="U89" s="356">
        <f t="shared" si="3"/>
        <v>3</v>
      </c>
    </row>
    <row r="90" spans="1:21" ht="18" customHeight="1">
      <c r="A90" s="826"/>
      <c r="B90" s="827"/>
      <c r="C90" s="829"/>
      <c r="D90" s="829"/>
      <c r="E90" s="423">
        <v>22</v>
      </c>
      <c r="F90" s="272"/>
      <c r="G90" s="272"/>
      <c r="H90" s="128"/>
      <c r="I90" s="111"/>
      <c r="J90" s="106"/>
      <c r="K90" s="111"/>
      <c r="L90" s="106"/>
      <c r="M90" s="12"/>
      <c r="N90" s="112"/>
      <c r="O90" s="107"/>
      <c r="P90" s="12"/>
      <c r="Q90" s="112"/>
      <c r="R90" s="31"/>
      <c r="S90" s="115"/>
      <c r="T90" s="419">
        <f t="shared" si="4"/>
        <v>0</v>
      </c>
      <c r="U90" s="356">
        <f t="shared" si="3"/>
        <v>3</v>
      </c>
    </row>
    <row r="91" spans="1:21" ht="18" customHeight="1">
      <c r="A91" s="826"/>
      <c r="B91" s="827"/>
      <c r="C91" s="829"/>
      <c r="D91" s="829"/>
      <c r="E91" s="423">
        <v>23</v>
      </c>
      <c r="F91" s="272"/>
      <c r="G91" s="272"/>
      <c r="H91" s="128"/>
      <c r="I91" s="111"/>
      <c r="J91" s="106"/>
      <c r="K91" s="111"/>
      <c r="L91" s="106"/>
      <c r="M91" s="12"/>
      <c r="N91" s="112"/>
      <c r="O91" s="107"/>
      <c r="P91" s="12"/>
      <c r="Q91" s="112"/>
      <c r="R91" s="31"/>
      <c r="S91" s="115"/>
      <c r="T91" s="419">
        <f t="shared" si="4"/>
        <v>0</v>
      </c>
      <c r="U91" s="356">
        <f t="shared" si="3"/>
        <v>3</v>
      </c>
    </row>
    <row r="92" spans="1:21" ht="18" customHeight="1">
      <c r="A92" s="826"/>
      <c r="B92" s="827"/>
      <c r="C92" s="829"/>
      <c r="D92" s="829"/>
      <c r="E92" s="423">
        <v>24</v>
      </c>
      <c r="F92" s="272"/>
      <c r="G92" s="272"/>
      <c r="H92" s="128"/>
      <c r="I92" s="111"/>
      <c r="J92" s="106"/>
      <c r="K92" s="111"/>
      <c r="L92" s="106"/>
      <c r="M92" s="12"/>
      <c r="N92" s="112"/>
      <c r="O92" s="107"/>
      <c r="P92" s="12"/>
      <c r="Q92" s="112"/>
      <c r="R92" s="31"/>
      <c r="S92" s="115"/>
      <c r="T92" s="419">
        <f t="shared" si="4"/>
        <v>0</v>
      </c>
      <c r="U92" s="356">
        <f t="shared" si="3"/>
        <v>3</v>
      </c>
    </row>
    <row r="93" spans="1:21" ht="18" customHeight="1">
      <c r="A93" s="826"/>
      <c r="B93" s="827"/>
      <c r="C93" s="829"/>
      <c r="D93" s="829"/>
      <c r="E93" s="423">
        <v>25</v>
      </c>
      <c r="F93" s="272"/>
      <c r="G93" s="272"/>
      <c r="H93" s="128"/>
      <c r="I93" s="111"/>
      <c r="J93" s="106"/>
      <c r="K93" s="111"/>
      <c r="L93" s="106"/>
      <c r="M93" s="12"/>
      <c r="N93" s="112"/>
      <c r="O93" s="107"/>
      <c r="P93" s="12"/>
      <c r="Q93" s="112"/>
      <c r="R93" s="31"/>
      <c r="S93" s="115"/>
      <c r="T93" s="419">
        <f t="shared" si="4"/>
        <v>0</v>
      </c>
      <c r="U93" s="356">
        <f t="shared" si="3"/>
        <v>3</v>
      </c>
    </row>
    <row r="94" spans="1:21" ht="18" customHeight="1">
      <c r="A94" s="826"/>
      <c r="B94" s="827"/>
      <c r="C94" s="829"/>
      <c r="D94" s="829"/>
      <c r="E94" s="423">
        <v>26</v>
      </c>
      <c r="F94" s="272"/>
      <c r="G94" s="272"/>
      <c r="H94" s="128"/>
      <c r="I94" s="111"/>
      <c r="J94" s="106"/>
      <c r="K94" s="111"/>
      <c r="L94" s="106"/>
      <c r="M94" s="12"/>
      <c r="N94" s="112"/>
      <c r="O94" s="107"/>
      <c r="P94" s="12"/>
      <c r="Q94" s="112"/>
      <c r="R94" s="31"/>
      <c r="S94" s="115"/>
      <c r="T94" s="419">
        <f t="shared" si="4"/>
        <v>0</v>
      </c>
      <c r="U94" s="356">
        <f t="shared" si="3"/>
        <v>3</v>
      </c>
    </row>
    <row r="95" spans="1:21" ht="18" customHeight="1">
      <c r="A95" s="826"/>
      <c r="B95" s="827"/>
      <c r="C95" s="829"/>
      <c r="D95" s="829"/>
      <c r="E95" s="423">
        <v>27</v>
      </c>
      <c r="F95" s="272"/>
      <c r="G95" s="272"/>
      <c r="H95" s="128"/>
      <c r="I95" s="111"/>
      <c r="J95" s="106"/>
      <c r="K95" s="111"/>
      <c r="L95" s="106"/>
      <c r="M95" s="12"/>
      <c r="N95" s="112"/>
      <c r="O95" s="107"/>
      <c r="P95" s="12"/>
      <c r="Q95" s="112"/>
      <c r="R95" s="31"/>
      <c r="S95" s="115"/>
      <c r="T95" s="419">
        <f t="shared" si="4"/>
        <v>0</v>
      </c>
      <c r="U95" s="356">
        <f t="shared" si="3"/>
        <v>3</v>
      </c>
    </row>
    <row r="96" spans="1:21" ht="18" customHeight="1">
      <c r="A96" s="826"/>
      <c r="B96" s="827"/>
      <c r="C96" s="829"/>
      <c r="D96" s="829"/>
      <c r="E96" s="423">
        <v>28</v>
      </c>
      <c r="F96" s="272"/>
      <c r="G96" s="272"/>
      <c r="H96" s="128"/>
      <c r="I96" s="111"/>
      <c r="J96" s="106"/>
      <c r="K96" s="111"/>
      <c r="L96" s="106"/>
      <c r="M96" s="12"/>
      <c r="N96" s="112"/>
      <c r="O96" s="107"/>
      <c r="P96" s="12"/>
      <c r="Q96" s="112"/>
      <c r="R96" s="31"/>
      <c r="S96" s="115"/>
      <c r="T96" s="419">
        <f t="shared" si="4"/>
        <v>0</v>
      </c>
      <c r="U96" s="356">
        <f t="shared" si="3"/>
        <v>3</v>
      </c>
    </row>
    <row r="97" spans="1:21" ht="18" customHeight="1">
      <c r="A97" s="826"/>
      <c r="B97" s="827"/>
      <c r="C97" s="829"/>
      <c r="D97" s="829"/>
      <c r="E97" s="423">
        <v>29</v>
      </c>
      <c r="F97" s="272"/>
      <c r="G97" s="272"/>
      <c r="H97" s="128"/>
      <c r="I97" s="111"/>
      <c r="J97" s="106"/>
      <c r="K97" s="111"/>
      <c r="L97" s="106"/>
      <c r="M97" s="12"/>
      <c r="N97" s="112"/>
      <c r="O97" s="107"/>
      <c r="P97" s="12"/>
      <c r="Q97" s="112"/>
      <c r="R97" s="31"/>
      <c r="S97" s="115"/>
      <c r="T97" s="419">
        <f t="shared" si="4"/>
        <v>0</v>
      </c>
      <c r="U97" s="356">
        <f t="shared" si="3"/>
        <v>3</v>
      </c>
    </row>
    <row r="98" spans="1:21" ht="18" customHeight="1">
      <c r="A98" s="826"/>
      <c r="B98" s="827"/>
      <c r="C98" s="829"/>
      <c r="D98" s="829"/>
      <c r="E98" s="277">
        <v>30</v>
      </c>
      <c r="F98" s="416"/>
      <c r="G98" s="416"/>
      <c r="H98" s="134"/>
      <c r="I98" s="135"/>
      <c r="J98" s="212"/>
      <c r="K98" s="135"/>
      <c r="L98" s="212"/>
      <c r="M98" s="27"/>
      <c r="N98" s="120"/>
      <c r="O98" s="109"/>
      <c r="P98" s="27"/>
      <c r="Q98" s="120"/>
      <c r="R98" s="32"/>
      <c r="S98" s="122"/>
      <c r="T98" s="420">
        <f t="shared" si="4"/>
        <v>0</v>
      </c>
      <c r="U98" s="356">
        <f t="shared" si="3"/>
        <v>3</v>
      </c>
    </row>
    <row r="99" spans="1:21" ht="18" customHeight="1">
      <c r="A99" s="824">
        <v>4</v>
      </c>
      <c r="B99" s="825"/>
      <c r="C99" s="828" t="str">
        <f>IF(ISERROR(VLOOKUP($A99,【大規模】地域番号⑩!$BD:$BF,2,FALSE)),"",VLOOKUP($A99,【大規模】地域番号⑩!$BD:$BF,2,FALSE))</f>
        <v/>
      </c>
      <c r="D99" s="828" t="str">
        <f>IF(ISERROR(VLOOKUP($A99,【大規模】地域番号⑩!$BD:$BF,3,FALSE)),"",VLOOKUP($A99,【大規模】地域番号⑩!$BD:$BF,3,FALSE))</f>
        <v/>
      </c>
      <c r="E99" s="201">
        <v>1</v>
      </c>
      <c r="F99" s="334"/>
      <c r="G99" s="334"/>
      <c r="H99" s="176"/>
      <c r="I99" s="177"/>
      <c r="J99" s="178"/>
      <c r="K99" s="180"/>
      <c r="L99" s="181"/>
      <c r="M99" s="179"/>
      <c r="N99" s="180"/>
      <c r="O99" s="181"/>
      <c r="P99" s="179"/>
      <c r="Q99" s="180"/>
      <c r="R99" s="182"/>
      <c r="S99" s="183"/>
      <c r="T99" s="257">
        <f t="shared" si="4"/>
        <v>0</v>
      </c>
      <c r="U99" s="356">
        <f>$A$99</f>
        <v>4</v>
      </c>
    </row>
    <row r="100" spans="1:21" ht="18" customHeight="1">
      <c r="A100" s="826"/>
      <c r="B100" s="827"/>
      <c r="C100" s="829"/>
      <c r="D100" s="829"/>
      <c r="E100" s="201">
        <v>2</v>
      </c>
      <c r="F100" s="334"/>
      <c r="G100" s="334"/>
      <c r="H100" s="128"/>
      <c r="I100" s="111"/>
      <c r="J100" s="106"/>
      <c r="K100" s="112"/>
      <c r="L100" s="107"/>
      <c r="M100" s="12"/>
      <c r="N100" s="112"/>
      <c r="O100" s="107"/>
      <c r="P100" s="12"/>
      <c r="Q100" s="112"/>
      <c r="R100" s="31"/>
      <c r="S100" s="115"/>
      <c r="T100" s="93">
        <f t="shared" si="4"/>
        <v>0</v>
      </c>
      <c r="U100" s="356">
        <f t="shared" ref="U100:U128" si="5">$A$99</f>
        <v>4</v>
      </c>
    </row>
    <row r="101" spans="1:21" ht="18" customHeight="1">
      <c r="A101" s="826"/>
      <c r="B101" s="827"/>
      <c r="C101" s="829"/>
      <c r="D101" s="829"/>
      <c r="E101" s="201">
        <v>3</v>
      </c>
      <c r="F101" s="334"/>
      <c r="G101" s="334"/>
      <c r="H101" s="128"/>
      <c r="I101" s="111"/>
      <c r="J101" s="106"/>
      <c r="K101" s="112"/>
      <c r="L101" s="107"/>
      <c r="M101" s="12"/>
      <c r="N101" s="112"/>
      <c r="O101" s="107"/>
      <c r="P101" s="12"/>
      <c r="Q101" s="112"/>
      <c r="R101" s="31"/>
      <c r="S101" s="115"/>
      <c r="T101" s="93">
        <f t="shared" si="4"/>
        <v>0</v>
      </c>
      <c r="U101" s="356">
        <f t="shared" si="5"/>
        <v>4</v>
      </c>
    </row>
    <row r="102" spans="1:21" ht="18" customHeight="1">
      <c r="A102" s="826"/>
      <c r="B102" s="827"/>
      <c r="C102" s="829"/>
      <c r="D102" s="829"/>
      <c r="E102" s="201">
        <v>4</v>
      </c>
      <c r="F102" s="334"/>
      <c r="G102" s="334"/>
      <c r="H102" s="128"/>
      <c r="I102" s="111"/>
      <c r="J102" s="106"/>
      <c r="K102" s="112"/>
      <c r="L102" s="107"/>
      <c r="M102" s="12"/>
      <c r="N102" s="112"/>
      <c r="O102" s="107"/>
      <c r="P102" s="12"/>
      <c r="Q102" s="112"/>
      <c r="R102" s="31"/>
      <c r="S102" s="115"/>
      <c r="T102" s="93">
        <f t="shared" si="4"/>
        <v>0</v>
      </c>
      <c r="U102" s="356">
        <f t="shared" si="5"/>
        <v>4</v>
      </c>
    </row>
    <row r="103" spans="1:21" ht="18" customHeight="1">
      <c r="A103" s="826"/>
      <c r="B103" s="827"/>
      <c r="C103" s="829"/>
      <c r="D103" s="829"/>
      <c r="E103" s="201">
        <v>5</v>
      </c>
      <c r="F103" s="334"/>
      <c r="G103" s="334"/>
      <c r="H103" s="128"/>
      <c r="I103" s="111"/>
      <c r="J103" s="106"/>
      <c r="K103" s="112"/>
      <c r="L103" s="107"/>
      <c r="M103" s="12"/>
      <c r="N103" s="112"/>
      <c r="O103" s="107"/>
      <c r="P103" s="12"/>
      <c r="Q103" s="112"/>
      <c r="R103" s="31"/>
      <c r="S103" s="115"/>
      <c r="T103" s="93">
        <f t="shared" si="4"/>
        <v>0</v>
      </c>
      <c r="U103" s="356">
        <f t="shared" si="5"/>
        <v>4</v>
      </c>
    </row>
    <row r="104" spans="1:21" ht="18" customHeight="1">
      <c r="A104" s="826"/>
      <c r="B104" s="827"/>
      <c r="C104" s="829"/>
      <c r="D104" s="829"/>
      <c r="E104" s="201">
        <v>6</v>
      </c>
      <c r="F104" s="334"/>
      <c r="G104" s="334"/>
      <c r="H104" s="128"/>
      <c r="I104" s="111"/>
      <c r="J104" s="106"/>
      <c r="K104" s="111"/>
      <c r="L104" s="106"/>
      <c r="M104" s="12"/>
      <c r="N104" s="111"/>
      <c r="O104" s="107"/>
      <c r="P104" s="25"/>
      <c r="Q104" s="112"/>
      <c r="R104" s="31"/>
      <c r="S104" s="115"/>
      <c r="T104" s="93">
        <f t="shared" si="4"/>
        <v>0</v>
      </c>
      <c r="U104" s="356">
        <f t="shared" si="5"/>
        <v>4</v>
      </c>
    </row>
    <row r="105" spans="1:21" ht="18" customHeight="1">
      <c r="A105" s="826"/>
      <c r="B105" s="827"/>
      <c r="C105" s="829"/>
      <c r="D105" s="829"/>
      <c r="E105" s="201">
        <v>7</v>
      </c>
      <c r="F105" s="334"/>
      <c r="G105" s="334"/>
      <c r="H105" s="128"/>
      <c r="I105" s="111"/>
      <c r="J105" s="106"/>
      <c r="K105" s="111"/>
      <c r="L105" s="106"/>
      <c r="M105" s="12"/>
      <c r="N105" s="111"/>
      <c r="O105" s="107"/>
      <c r="P105" s="25"/>
      <c r="Q105" s="112"/>
      <c r="R105" s="31"/>
      <c r="S105" s="115"/>
      <c r="T105" s="93">
        <f t="shared" si="4"/>
        <v>0</v>
      </c>
      <c r="U105" s="356">
        <f t="shared" si="5"/>
        <v>4</v>
      </c>
    </row>
    <row r="106" spans="1:21" ht="18" customHeight="1">
      <c r="A106" s="826"/>
      <c r="B106" s="827"/>
      <c r="C106" s="829"/>
      <c r="D106" s="829"/>
      <c r="E106" s="201">
        <v>8</v>
      </c>
      <c r="F106" s="334"/>
      <c r="G106" s="334"/>
      <c r="H106" s="128"/>
      <c r="I106" s="111"/>
      <c r="J106" s="106"/>
      <c r="K106" s="111"/>
      <c r="L106" s="106"/>
      <c r="M106" s="12"/>
      <c r="N106" s="111"/>
      <c r="O106" s="107"/>
      <c r="P106" s="25"/>
      <c r="Q106" s="112"/>
      <c r="R106" s="31"/>
      <c r="S106" s="115"/>
      <c r="T106" s="93">
        <f t="shared" si="4"/>
        <v>0</v>
      </c>
      <c r="U106" s="356">
        <f t="shared" si="5"/>
        <v>4</v>
      </c>
    </row>
    <row r="107" spans="1:21" ht="18" customHeight="1">
      <c r="A107" s="826"/>
      <c r="B107" s="827"/>
      <c r="C107" s="829"/>
      <c r="D107" s="829"/>
      <c r="E107" s="201">
        <v>9</v>
      </c>
      <c r="F107" s="334"/>
      <c r="G107" s="334"/>
      <c r="H107" s="128"/>
      <c r="I107" s="111"/>
      <c r="J107" s="106"/>
      <c r="K107" s="111"/>
      <c r="L107" s="106"/>
      <c r="M107" s="12"/>
      <c r="N107" s="112"/>
      <c r="O107" s="107"/>
      <c r="P107" s="12"/>
      <c r="Q107" s="112"/>
      <c r="R107" s="31"/>
      <c r="S107" s="115"/>
      <c r="T107" s="93">
        <f t="shared" si="4"/>
        <v>0</v>
      </c>
      <c r="U107" s="356">
        <f t="shared" si="5"/>
        <v>4</v>
      </c>
    </row>
    <row r="108" spans="1:21" ht="18" customHeight="1">
      <c r="A108" s="826"/>
      <c r="B108" s="827"/>
      <c r="C108" s="829"/>
      <c r="D108" s="829"/>
      <c r="E108" s="201">
        <v>10</v>
      </c>
      <c r="F108" s="334"/>
      <c r="G108" s="334"/>
      <c r="H108" s="204"/>
      <c r="I108" s="205"/>
      <c r="J108" s="206"/>
      <c r="K108" s="205"/>
      <c r="L108" s="206"/>
      <c r="M108" s="207"/>
      <c r="N108" s="208"/>
      <c r="O108" s="209"/>
      <c r="P108" s="207"/>
      <c r="Q108" s="208"/>
      <c r="R108" s="210"/>
      <c r="S108" s="211"/>
      <c r="T108" s="278">
        <f t="shared" si="4"/>
        <v>0</v>
      </c>
      <c r="U108" s="356">
        <f t="shared" si="5"/>
        <v>4</v>
      </c>
    </row>
    <row r="109" spans="1:21" ht="18" customHeight="1">
      <c r="A109" s="826"/>
      <c r="B109" s="827"/>
      <c r="C109" s="829"/>
      <c r="D109" s="829"/>
      <c r="E109" s="201">
        <v>11</v>
      </c>
      <c r="F109" s="334"/>
      <c r="G109" s="334"/>
      <c r="H109" s="204"/>
      <c r="I109" s="205"/>
      <c r="J109" s="206"/>
      <c r="K109" s="205"/>
      <c r="L109" s="206"/>
      <c r="M109" s="207"/>
      <c r="N109" s="208"/>
      <c r="O109" s="209"/>
      <c r="P109" s="207"/>
      <c r="Q109" s="208"/>
      <c r="R109" s="210"/>
      <c r="S109" s="211"/>
      <c r="T109" s="278">
        <f t="shared" si="4"/>
        <v>0</v>
      </c>
      <c r="U109" s="356">
        <f t="shared" si="5"/>
        <v>4</v>
      </c>
    </row>
    <row r="110" spans="1:21" ht="18" customHeight="1">
      <c r="A110" s="826"/>
      <c r="B110" s="827"/>
      <c r="C110" s="829"/>
      <c r="D110" s="829"/>
      <c r="E110" s="201">
        <v>12</v>
      </c>
      <c r="F110" s="334"/>
      <c r="G110" s="334"/>
      <c r="H110" s="204"/>
      <c r="I110" s="205"/>
      <c r="J110" s="206"/>
      <c r="K110" s="205"/>
      <c r="L110" s="206"/>
      <c r="M110" s="207"/>
      <c r="N110" s="208"/>
      <c r="O110" s="209"/>
      <c r="P110" s="207"/>
      <c r="Q110" s="208"/>
      <c r="R110" s="210"/>
      <c r="S110" s="211"/>
      <c r="T110" s="278">
        <f t="shared" si="4"/>
        <v>0</v>
      </c>
      <c r="U110" s="356">
        <f t="shared" si="5"/>
        <v>4</v>
      </c>
    </row>
    <row r="111" spans="1:21" ht="18" customHeight="1">
      <c r="A111" s="826"/>
      <c r="B111" s="827"/>
      <c r="C111" s="829"/>
      <c r="D111" s="829"/>
      <c r="E111" s="201">
        <v>13</v>
      </c>
      <c r="F111" s="334"/>
      <c r="G111" s="334"/>
      <c r="H111" s="204"/>
      <c r="I111" s="205"/>
      <c r="J111" s="206"/>
      <c r="K111" s="205"/>
      <c r="L111" s="206"/>
      <c r="M111" s="207"/>
      <c r="N111" s="208"/>
      <c r="O111" s="209"/>
      <c r="P111" s="207"/>
      <c r="Q111" s="208"/>
      <c r="R111" s="210"/>
      <c r="S111" s="211"/>
      <c r="T111" s="278">
        <f t="shared" si="4"/>
        <v>0</v>
      </c>
      <c r="U111" s="356">
        <f t="shared" si="5"/>
        <v>4</v>
      </c>
    </row>
    <row r="112" spans="1:21" ht="18" customHeight="1">
      <c r="A112" s="826"/>
      <c r="B112" s="827"/>
      <c r="C112" s="829"/>
      <c r="D112" s="829"/>
      <c r="E112" s="201">
        <v>14</v>
      </c>
      <c r="F112" s="334"/>
      <c r="G112" s="334"/>
      <c r="H112" s="204"/>
      <c r="I112" s="205"/>
      <c r="J112" s="206"/>
      <c r="K112" s="205"/>
      <c r="L112" s="206"/>
      <c r="M112" s="207"/>
      <c r="N112" s="208"/>
      <c r="O112" s="209"/>
      <c r="P112" s="207"/>
      <c r="Q112" s="208"/>
      <c r="R112" s="210"/>
      <c r="S112" s="211"/>
      <c r="T112" s="278">
        <f t="shared" si="4"/>
        <v>0</v>
      </c>
      <c r="U112" s="356">
        <f t="shared" si="5"/>
        <v>4</v>
      </c>
    </row>
    <row r="113" spans="1:21" ht="18" customHeight="1">
      <c r="A113" s="826"/>
      <c r="B113" s="827"/>
      <c r="C113" s="829"/>
      <c r="D113" s="829"/>
      <c r="E113" s="201">
        <v>15</v>
      </c>
      <c r="F113" s="334"/>
      <c r="G113" s="334"/>
      <c r="H113" s="204"/>
      <c r="I113" s="205"/>
      <c r="J113" s="206"/>
      <c r="K113" s="205"/>
      <c r="L113" s="206"/>
      <c r="M113" s="207"/>
      <c r="N113" s="208"/>
      <c r="O113" s="209"/>
      <c r="P113" s="207"/>
      <c r="Q113" s="208"/>
      <c r="R113" s="210"/>
      <c r="S113" s="211"/>
      <c r="T113" s="278">
        <f t="shared" si="4"/>
        <v>0</v>
      </c>
      <c r="U113" s="356">
        <f t="shared" si="5"/>
        <v>4</v>
      </c>
    </row>
    <row r="114" spans="1:21" ht="18" customHeight="1">
      <c r="A114" s="826"/>
      <c r="B114" s="827"/>
      <c r="C114" s="829"/>
      <c r="D114" s="829"/>
      <c r="E114" s="201">
        <v>16</v>
      </c>
      <c r="F114" s="334"/>
      <c r="G114" s="334"/>
      <c r="H114" s="204"/>
      <c r="I114" s="205"/>
      <c r="J114" s="206"/>
      <c r="K114" s="205"/>
      <c r="L114" s="206"/>
      <c r="M114" s="207"/>
      <c r="N114" s="208"/>
      <c r="O114" s="209"/>
      <c r="P114" s="207"/>
      <c r="Q114" s="208"/>
      <c r="R114" s="210"/>
      <c r="S114" s="211"/>
      <c r="T114" s="278">
        <f t="shared" si="4"/>
        <v>0</v>
      </c>
      <c r="U114" s="356">
        <f t="shared" si="5"/>
        <v>4</v>
      </c>
    </row>
    <row r="115" spans="1:21" ht="18" customHeight="1">
      <c r="A115" s="826"/>
      <c r="B115" s="827"/>
      <c r="C115" s="829"/>
      <c r="D115" s="829"/>
      <c r="E115" s="201">
        <v>17</v>
      </c>
      <c r="F115" s="334"/>
      <c r="G115" s="334"/>
      <c r="H115" s="204"/>
      <c r="I115" s="205"/>
      <c r="J115" s="206"/>
      <c r="K115" s="205"/>
      <c r="L115" s="206"/>
      <c r="M115" s="207"/>
      <c r="N115" s="208"/>
      <c r="O115" s="209"/>
      <c r="P115" s="207"/>
      <c r="Q115" s="208"/>
      <c r="R115" s="210"/>
      <c r="S115" s="211"/>
      <c r="T115" s="278">
        <f t="shared" si="4"/>
        <v>0</v>
      </c>
      <c r="U115" s="356">
        <f t="shared" si="5"/>
        <v>4</v>
      </c>
    </row>
    <row r="116" spans="1:21" ht="18" customHeight="1">
      <c r="A116" s="826"/>
      <c r="B116" s="827"/>
      <c r="C116" s="829"/>
      <c r="D116" s="829"/>
      <c r="E116" s="201">
        <v>18</v>
      </c>
      <c r="F116" s="334"/>
      <c r="G116" s="334"/>
      <c r="H116" s="204"/>
      <c r="I116" s="205"/>
      <c r="J116" s="206"/>
      <c r="K116" s="205"/>
      <c r="L116" s="206"/>
      <c r="M116" s="207"/>
      <c r="N116" s="208"/>
      <c r="O116" s="209"/>
      <c r="P116" s="207"/>
      <c r="Q116" s="208"/>
      <c r="R116" s="210"/>
      <c r="S116" s="211"/>
      <c r="T116" s="278">
        <f t="shared" si="4"/>
        <v>0</v>
      </c>
      <c r="U116" s="356">
        <f t="shared" si="5"/>
        <v>4</v>
      </c>
    </row>
    <row r="117" spans="1:21" ht="18" customHeight="1">
      <c r="A117" s="826"/>
      <c r="B117" s="827"/>
      <c r="C117" s="829"/>
      <c r="D117" s="829"/>
      <c r="E117" s="201">
        <v>19</v>
      </c>
      <c r="F117" s="334"/>
      <c r="G117" s="334"/>
      <c r="H117" s="204"/>
      <c r="I117" s="205"/>
      <c r="J117" s="206"/>
      <c r="K117" s="205"/>
      <c r="L117" s="206"/>
      <c r="M117" s="207"/>
      <c r="N117" s="208"/>
      <c r="O117" s="209"/>
      <c r="P117" s="207"/>
      <c r="Q117" s="208"/>
      <c r="R117" s="210"/>
      <c r="S117" s="211"/>
      <c r="T117" s="278">
        <f t="shared" si="4"/>
        <v>0</v>
      </c>
      <c r="U117" s="356">
        <f t="shared" si="5"/>
        <v>4</v>
      </c>
    </row>
    <row r="118" spans="1:21" ht="18" customHeight="1">
      <c r="A118" s="826"/>
      <c r="B118" s="827"/>
      <c r="C118" s="829"/>
      <c r="D118" s="829"/>
      <c r="E118" s="201">
        <v>20</v>
      </c>
      <c r="F118" s="334"/>
      <c r="G118" s="334"/>
      <c r="H118" s="204"/>
      <c r="I118" s="205"/>
      <c r="J118" s="206"/>
      <c r="K118" s="205"/>
      <c r="L118" s="206"/>
      <c r="M118" s="207"/>
      <c r="N118" s="208"/>
      <c r="O118" s="209"/>
      <c r="P118" s="207"/>
      <c r="Q118" s="208"/>
      <c r="R118" s="210"/>
      <c r="S118" s="211"/>
      <c r="T118" s="278">
        <f t="shared" si="4"/>
        <v>0</v>
      </c>
      <c r="U118" s="356">
        <f t="shared" si="5"/>
        <v>4</v>
      </c>
    </row>
    <row r="119" spans="1:21" ht="18" customHeight="1">
      <c r="A119" s="826"/>
      <c r="B119" s="827"/>
      <c r="C119" s="829"/>
      <c r="D119" s="829"/>
      <c r="E119" s="201">
        <v>21</v>
      </c>
      <c r="F119" s="334"/>
      <c r="G119" s="334"/>
      <c r="H119" s="204"/>
      <c r="I119" s="205"/>
      <c r="J119" s="206"/>
      <c r="K119" s="205"/>
      <c r="L119" s="206"/>
      <c r="M119" s="207"/>
      <c r="N119" s="208"/>
      <c r="O119" s="209"/>
      <c r="P119" s="207"/>
      <c r="Q119" s="208"/>
      <c r="R119" s="210"/>
      <c r="S119" s="211"/>
      <c r="T119" s="278">
        <f t="shared" si="4"/>
        <v>0</v>
      </c>
      <c r="U119" s="356">
        <f t="shared" si="5"/>
        <v>4</v>
      </c>
    </row>
    <row r="120" spans="1:21" ht="18" customHeight="1">
      <c r="A120" s="826"/>
      <c r="B120" s="827"/>
      <c r="C120" s="829"/>
      <c r="D120" s="829"/>
      <c r="E120" s="201">
        <v>22</v>
      </c>
      <c r="F120" s="334"/>
      <c r="G120" s="334"/>
      <c r="H120" s="204"/>
      <c r="I120" s="205"/>
      <c r="J120" s="206"/>
      <c r="K120" s="205"/>
      <c r="L120" s="206"/>
      <c r="M120" s="207"/>
      <c r="N120" s="208"/>
      <c r="O120" s="209"/>
      <c r="P120" s="207"/>
      <c r="Q120" s="208"/>
      <c r="R120" s="210"/>
      <c r="S120" s="211"/>
      <c r="T120" s="278">
        <f t="shared" si="4"/>
        <v>0</v>
      </c>
      <c r="U120" s="356">
        <f t="shared" si="5"/>
        <v>4</v>
      </c>
    </row>
    <row r="121" spans="1:21" ht="18" customHeight="1">
      <c r="A121" s="826"/>
      <c r="B121" s="827"/>
      <c r="C121" s="829"/>
      <c r="D121" s="829"/>
      <c r="E121" s="201">
        <v>23</v>
      </c>
      <c r="F121" s="334"/>
      <c r="G121" s="334"/>
      <c r="H121" s="204"/>
      <c r="I121" s="205"/>
      <c r="J121" s="206"/>
      <c r="K121" s="205"/>
      <c r="L121" s="206"/>
      <c r="M121" s="207"/>
      <c r="N121" s="208"/>
      <c r="O121" s="209"/>
      <c r="P121" s="207"/>
      <c r="Q121" s="208"/>
      <c r="R121" s="210"/>
      <c r="S121" s="211"/>
      <c r="T121" s="278">
        <f t="shared" si="4"/>
        <v>0</v>
      </c>
      <c r="U121" s="356">
        <f t="shared" si="5"/>
        <v>4</v>
      </c>
    </row>
    <row r="122" spans="1:21" ht="18" customHeight="1">
      <c r="A122" s="826"/>
      <c r="B122" s="827"/>
      <c r="C122" s="829"/>
      <c r="D122" s="829"/>
      <c r="E122" s="201">
        <v>24</v>
      </c>
      <c r="F122" s="334"/>
      <c r="G122" s="334"/>
      <c r="H122" s="204"/>
      <c r="I122" s="205"/>
      <c r="J122" s="206"/>
      <c r="K122" s="205"/>
      <c r="L122" s="206"/>
      <c r="M122" s="207"/>
      <c r="N122" s="208"/>
      <c r="O122" s="209"/>
      <c r="P122" s="207"/>
      <c r="Q122" s="208"/>
      <c r="R122" s="210"/>
      <c r="S122" s="211"/>
      <c r="T122" s="278">
        <f t="shared" si="4"/>
        <v>0</v>
      </c>
      <c r="U122" s="356">
        <f t="shared" si="5"/>
        <v>4</v>
      </c>
    </row>
    <row r="123" spans="1:21" ht="18" customHeight="1">
      <c r="A123" s="826"/>
      <c r="B123" s="827"/>
      <c r="C123" s="829"/>
      <c r="D123" s="829"/>
      <c r="E123" s="201">
        <v>25</v>
      </c>
      <c r="F123" s="334"/>
      <c r="G123" s="334"/>
      <c r="H123" s="204"/>
      <c r="I123" s="205"/>
      <c r="J123" s="206"/>
      <c r="K123" s="205"/>
      <c r="L123" s="206"/>
      <c r="M123" s="207"/>
      <c r="N123" s="208"/>
      <c r="O123" s="209"/>
      <c r="P123" s="207"/>
      <c r="Q123" s="208"/>
      <c r="R123" s="210"/>
      <c r="S123" s="211"/>
      <c r="T123" s="278">
        <f t="shared" si="4"/>
        <v>0</v>
      </c>
      <c r="U123" s="356">
        <f t="shared" si="5"/>
        <v>4</v>
      </c>
    </row>
    <row r="124" spans="1:21" ht="18" customHeight="1">
      <c r="A124" s="826"/>
      <c r="B124" s="827"/>
      <c r="C124" s="829"/>
      <c r="D124" s="829"/>
      <c r="E124" s="201">
        <v>26</v>
      </c>
      <c r="F124" s="334"/>
      <c r="G124" s="334"/>
      <c r="H124" s="204"/>
      <c r="I124" s="205"/>
      <c r="J124" s="206"/>
      <c r="K124" s="205"/>
      <c r="L124" s="206"/>
      <c r="M124" s="207"/>
      <c r="N124" s="208"/>
      <c r="O124" s="209"/>
      <c r="P124" s="207"/>
      <c r="Q124" s="208"/>
      <c r="R124" s="210"/>
      <c r="S124" s="211"/>
      <c r="T124" s="278">
        <f t="shared" si="4"/>
        <v>0</v>
      </c>
      <c r="U124" s="356">
        <f t="shared" si="5"/>
        <v>4</v>
      </c>
    </row>
    <row r="125" spans="1:21" ht="18" customHeight="1">
      <c r="A125" s="826"/>
      <c r="B125" s="827"/>
      <c r="C125" s="829"/>
      <c r="D125" s="829"/>
      <c r="E125" s="201">
        <v>27</v>
      </c>
      <c r="F125" s="334"/>
      <c r="G125" s="334"/>
      <c r="H125" s="204"/>
      <c r="I125" s="205"/>
      <c r="J125" s="206"/>
      <c r="K125" s="205"/>
      <c r="L125" s="206"/>
      <c r="M125" s="207"/>
      <c r="N125" s="208"/>
      <c r="O125" s="209"/>
      <c r="P125" s="207"/>
      <c r="Q125" s="208"/>
      <c r="R125" s="210"/>
      <c r="S125" s="211"/>
      <c r="T125" s="278">
        <f t="shared" si="4"/>
        <v>0</v>
      </c>
      <c r="U125" s="356">
        <f t="shared" si="5"/>
        <v>4</v>
      </c>
    </row>
    <row r="126" spans="1:21" ht="18" customHeight="1">
      <c r="A126" s="826"/>
      <c r="B126" s="827"/>
      <c r="C126" s="829"/>
      <c r="D126" s="829"/>
      <c r="E126" s="201">
        <v>28</v>
      </c>
      <c r="F126" s="334"/>
      <c r="G126" s="334"/>
      <c r="H126" s="204"/>
      <c r="I126" s="205"/>
      <c r="J126" s="206"/>
      <c r="K126" s="205"/>
      <c r="L126" s="206"/>
      <c r="M126" s="207"/>
      <c r="N126" s="208"/>
      <c r="O126" s="209"/>
      <c r="P126" s="207"/>
      <c r="Q126" s="208"/>
      <c r="R126" s="210"/>
      <c r="S126" s="211"/>
      <c r="T126" s="278">
        <f t="shared" si="4"/>
        <v>0</v>
      </c>
      <c r="U126" s="356">
        <f t="shared" si="5"/>
        <v>4</v>
      </c>
    </row>
    <row r="127" spans="1:21" ht="18" customHeight="1">
      <c r="A127" s="826"/>
      <c r="B127" s="827"/>
      <c r="C127" s="829"/>
      <c r="D127" s="829"/>
      <c r="E127" s="201">
        <v>29</v>
      </c>
      <c r="F127" s="334"/>
      <c r="G127" s="334"/>
      <c r="H127" s="204"/>
      <c r="I127" s="205"/>
      <c r="J127" s="206"/>
      <c r="K127" s="205"/>
      <c r="L127" s="206"/>
      <c r="M127" s="207"/>
      <c r="N127" s="208"/>
      <c r="O127" s="209"/>
      <c r="P127" s="207"/>
      <c r="Q127" s="208"/>
      <c r="R127" s="210"/>
      <c r="S127" s="211"/>
      <c r="T127" s="278">
        <f t="shared" si="4"/>
        <v>0</v>
      </c>
      <c r="U127" s="356">
        <f t="shared" si="5"/>
        <v>4</v>
      </c>
    </row>
    <row r="128" spans="1:21" ht="18" customHeight="1">
      <c r="A128" s="834"/>
      <c r="B128" s="835"/>
      <c r="C128" s="829"/>
      <c r="D128" s="829"/>
      <c r="E128" s="277">
        <v>30</v>
      </c>
      <c r="F128" s="375"/>
      <c r="G128" s="375"/>
      <c r="H128" s="134"/>
      <c r="I128" s="135"/>
      <c r="J128" s="212"/>
      <c r="K128" s="135"/>
      <c r="L128" s="212"/>
      <c r="M128" s="27"/>
      <c r="N128" s="120"/>
      <c r="O128" s="109"/>
      <c r="P128" s="27"/>
      <c r="Q128" s="120"/>
      <c r="R128" s="32"/>
      <c r="S128" s="122"/>
      <c r="T128" s="136">
        <f t="shared" si="4"/>
        <v>0</v>
      </c>
      <c r="U128" s="356">
        <f t="shared" si="5"/>
        <v>4</v>
      </c>
    </row>
    <row r="129" spans="1:21" ht="18" customHeight="1">
      <c r="A129" s="824">
        <v>5</v>
      </c>
      <c r="B129" s="825"/>
      <c r="C129" s="828" t="str">
        <f>IF(ISERROR(VLOOKUP($A129,【大規模】地域番号⑩!$BD:$BF,2,FALSE)),"",VLOOKUP($A129,【大規模】地域番号⑩!$BD:$BF,2,FALSE))</f>
        <v/>
      </c>
      <c r="D129" s="828" t="str">
        <f>IF(ISERROR(VLOOKUP($A129,【大規模】地域番号⑩!$BD:$BF,3,FALSE)),"",VLOOKUP($A129,【大規模】地域番号⑩!$BD:$BF,3,FALSE))</f>
        <v/>
      </c>
      <c r="E129" s="201">
        <v>1</v>
      </c>
      <c r="F129" s="334"/>
      <c r="G129" s="334"/>
      <c r="H129" s="176"/>
      <c r="I129" s="177"/>
      <c r="J129" s="178"/>
      <c r="K129" s="180"/>
      <c r="L129" s="181"/>
      <c r="M129" s="179"/>
      <c r="N129" s="180"/>
      <c r="O129" s="181"/>
      <c r="P129" s="179"/>
      <c r="Q129" s="180"/>
      <c r="R129" s="182"/>
      <c r="S129" s="183"/>
      <c r="T129" s="257">
        <f t="shared" si="4"/>
        <v>0</v>
      </c>
      <c r="U129" s="356">
        <f>$A$129</f>
        <v>5</v>
      </c>
    </row>
    <row r="130" spans="1:21" ht="18" customHeight="1">
      <c r="A130" s="826"/>
      <c r="B130" s="827"/>
      <c r="C130" s="829"/>
      <c r="D130" s="829"/>
      <c r="E130" s="201">
        <v>2</v>
      </c>
      <c r="F130" s="334"/>
      <c r="G130" s="334"/>
      <c r="H130" s="128"/>
      <c r="I130" s="111"/>
      <c r="J130" s="106"/>
      <c r="K130" s="112"/>
      <c r="L130" s="107"/>
      <c r="M130" s="12"/>
      <c r="N130" s="112"/>
      <c r="O130" s="107"/>
      <c r="P130" s="12"/>
      <c r="Q130" s="112"/>
      <c r="R130" s="31"/>
      <c r="S130" s="115"/>
      <c r="T130" s="93">
        <f t="shared" si="4"/>
        <v>0</v>
      </c>
      <c r="U130" s="356">
        <f t="shared" ref="U130:U158" si="6">$A$129</f>
        <v>5</v>
      </c>
    </row>
    <row r="131" spans="1:21" ht="18" customHeight="1">
      <c r="A131" s="826"/>
      <c r="B131" s="827"/>
      <c r="C131" s="829"/>
      <c r="D131" s="829"/>
      <c r="E131" s="201">
        <v>3</v>
      </c>
      <c r="F131" s="334"/>
      <c r="G131" s="334"/>
      <c r="H131" s="128"/>
      <c r="I131" s="111"/>
      <c r="J131" s="106"/>
      <c r="K131" s="112"/>
      <c r="L131" s="107"/>
      <c r="M131" s="12"/>
      <c r="N131" s="112"/>
      <c r="O131" s="107"/>
      <c r="P131" s="12"/>
      <c r="Q131" s="112"/>
      <c r="R131" s="31"/>
      <c r="S131" s="115"/>
      <c r="T131" s="93">
        <f t="shared" si="4"/>
        <v>0</v>
      </c>
      <c r="U131" s="356">
        <f t="shared" si="6"/>
        <v>5</v>
      </c>
    </row>
    <row r="132" spans="1:21" ht="18" customHeight="1">
      <c r="A132" s="826"/>
      <c r="B132" s="827"/>
      <c r="C132" s="829"/>
      <c r="D132" s="829"/>
      <c r="E132" s="201">
        <v>4</v>
      </c>
      <c r="F132" s="334"/>
      <c r="G132" s="334"/>
      <c r="H132" s="128"/>
      <c r="I132" s="111"/>
      <c r="J132" s="106"/>
      <c r="K132" s="112"/>
      <c r="L132" s="107"/>
      <c r="M132" s="12"/>
      <c r="N132" s="112"/>
      <c r="O132" s="107"/>
      <c r="P132" s="12"/>
      <c r="Q132" s="112"/>
      <c r="R132" s="31"/>
      <c r="S132" s="115"/>
      <c r="T132" s="93">
        <f t="shared" si="4"/>
        <v>0</v>
      </c>
      <c r="U132" s="356">
        <f t="shared" si="6"/>
        <v>5</v>
      </c>
    </row>
    <row r="133" spans="1:21" ht="18" customHeight="1">
      <c r="A133" s="826"/>
      <c r="B133" s="827"/>
      <c r="C133" s="829"/>
      <c r="D133" s="829"/>
      <c r="E133" s="201">
        <v>5</v>
      </c>
      <c r="F133" s="334"/>
      <c r="G133" s="334"/>
      <c r="H133" s="128"/>
      <c r="I133" s="111"/>
      <c r="J133" s="106"/>
      <c r="K133" s="112"/>
      <c r="L133" s="107"/>
      <c r="M133" s="12"/>
      <c r="N133" s="112"/>
      <c r="O133" s="107"/>
      <c r="P133" s="12"/>
      <c r="Q133" s="112"/>
      <c r="R133" s="31"/>
      <c r="S133" s="115"/>
      <c r="T133" s="93">
        <f t="shared" si="4"/>
        <v>0</v>
      </c>
      <c r="U133" s="356">
        <f t="shared" si="6"/>
        <v>5</v>
      </c>
    </row>
    <row r="134" spans="1:21" ht="18" customHeight="1">
      <c r="A134" s="826"/>
      <c r="B134" s="827"/>
      <c r="C134" s="829"/>
      <c r="D134" s="829"/>
      <c r="E134" s="201">
        <v>6</v>
      </c>
      <c r="F134" s="334"/>
      <c r="G134" s="334"/>
      <c r="H134" s="128"/>
      <c r="I134" s="111"/>
      <c r="J134" s="106"/>
      <c r="K134" s="111"/>
      <c r="L134" s="106"/>
      <c r="M134" s="12"/>
      <c r="N134" s="111"/>
      <c r="O134" s="107"/>
      <c r="P134" s="25"/>
      <c r="Q134" s="112"/>
      <c r="R134" s="31"/>
      <c r="S134" s="115"/>
      <c r="T134" s="93">
        <f t="shared" si="4"/>
        <v>0</v>
      </c>
      <c r="U134" s="356">
        <f t="shared" si="6"/>
        <v>5</v>
      </c>
    </row>
    <row r="135" spans="1:21" ht="18" customHeight="1">
      <c r="A135" s="826"/>
      <c r="B135" s="827"/>
      <c r="C135" s="829"/>
      <c r="D135" s="829"/>
      <c r="E135" s="201">
        <v>7</v>
      </c>
      <c r="F135" s="334"/>
      <c r="G135" s="334"/>
      <c r="H135" s="128"/>
      <c r="I135" s="111"/>
      <c r="J135" s="106"/>
      <c r="K135" s="111"/>
      <c r="L135" s="106"/>
      <c r="M135" s="12"/>
      <c r="N135" s="111"/>
      <c r="O135" s="107"/>
      <c r="P135" s="25"/>
      <c r="Q135" s="112"/>
      <c r="R135" s="31"/>
      <c r="S135" s="115"/>
      <c r="T135" s="93">
        <f t="shared" si="4"/>
        <v>0</v>
      </c>
      <c r="U135" s="356">
        <f t="shared" si="6"/>
        <v>5</v>
      </c>
    </row>
    <row r="136" spans="1:21" ht="18" customHeight="1">
      <c r="A136" s="826"/>
      <c r="B136" s="827"/>
      <c r="C136" s="829"/>
      <c r="D136" s="829"/>
      <c r="E136" s="201">
        <v>8</v>
      </c>
      <c r="F136" s="334"/>
      <c r="G136" s="334"/>
      <c r="H136" s="128"/>
      <c r="I136" s="111"/>
      <c r="J136" s="106"/>
      <c r="K136" s="111"/>
      <c r="L136" s="106"/>
      <c r="M136" s="12"/>
      <c r="N136" s="111"/>
      <c r="O136" s="107"/>
      <c r="P136" s="25"/>
      <c r="Q136" s="112"/>
      <c r="R136" s="31"/>
      <c r="S136" s="115"/>
      <c r="T136" s="93">
        <f t="shared" si="4"/>
        <v>0</v>
      </c>
      <c r="U136" s="356">
        <f t="shared" si="6"/>
        <v>5</v>
      </c>
    </row>
    <row r="137" spans="1:21" ht="18" customHeight="1">
      <c r="A137" s="826"/>
      <c r="B137" s="827"/>
      <c r="C137" s="829"/>
      <c r="D137" s="829"/>
      <c r="E137" s="201">
        <v>9</v>
      </c>
      <c r="F137" s="334"/>
      <c r="G137" s="334"/>
      <c r="H137" s="128"/>
      <c r="I137" s="111"/>
      <c r="J137" s="106"/>
      <c r="K137" s="111"/>
      <c r="L137" s="106"/>
      <c r="M137" s="12"/>
      <c r="N137" s="112"/>
      <c r="O137" s="107"/>
      <c r="P137" s="12"/>
      <c r="Q137" s="112"/>
      <c r="R137" s="31"/>
      <c r="S137" s="115"/>
      <c r="T137" s="93">
        <f t="shared" ref="T137:T200" si="7">IF(J137="",0,INT(SUM(PRODUCT(J137,L137,O137),R137)))</f>
        <v>0</v>
      </c>
      <c r="U137" s="356">
        <f t="shared" si="6"/>
        <v>5</v>
      </c>
    </row>
    <row r="138" spans="1:21" ht="18" customHeight="1">
      <c r="A138" s="826"/>
      <c r="B138" s="827"/>
      <c r="C138" s="829"/>
      <c r="D138" s="829"/>
      <c r="E138" s="201">
        <v>10</v>
      </c>
      <c r="F138" s="334"/>
      <c r="G138" s="334"/>
      <c r="H138" s="204"/>
      <c r="I138" s="205"/>
      <c r="J138" s="206"/>
      <c r="K138" s="205"/>
      <c r="L138" s="206"/>
      <c r="M138" s="207"/>
      <c r="N138" s="208"/>
      <c r="O138" s="209"/>
      <c r="P138" s="207"/>
      <c r="Q138" s="208"/>
      <c r="R138" s="210"/>
      <c r="S138" s="211"/>
      <c r="T138" s="278">
        <f t="shared" si="7"/>
        <v>0</v>
      </c>
      <c r="U138" s="356">
        <f t="shared" si="6"/>
        <v>5</v>
      </c>
    </row>
    <row r="139" spans="1:21" ht="18" customHeight="1">
      <c r="A139" s="826"/>
      <c r="B139" s="827"/>
      <c r="C139" s="829"/>
      <c r="D139" s="829"/>
      <c r="E139" s="201">
        <v>11</v>
      </c>
      <c r="F139" s="334"/>
      <c r="G139" s="334"/>
      <c r="H139" s="204"/>
      <c r="I139" s="205"/>
      <c r="J139" s="206"/>
      <c r="K139" s="205"/>
      <c r="L139" s="206"/>
      <c r="M139" s="207"/>
      <c r="N139" s="208"/>
      <c r="O139" s="209"/>
      <c r="P139" s="207"/>
      <c r="Q139" s="208"/>
      <c r="R139" s="210"/>
      <c r="S139" s="211"/>
      <c r="T139" s="278">
        <f t="shared" si="7"/>
        <v>0</v>
      </c>
      <c r="U139" s="356">
        <f t="shared" si="6"/>
        <v>5</v>
      </c>
    </row>
    <row r="140" spans="1:21" ht="18" customHeight="1">
      <c r="A140" s="826"/>
      <c r="B140" s="827"/>
      <c r="C140" s="829"/>
      <c r="D140" s="829"/>
      <c r="E140" s="201">
        <v>12</v>
      </c>
      <c r="F140" s="334"/>
      <c r="G140" s="334"/>
      <c r="H140" s="204"/>
      <c r="I140" s="205"/>
      <c r="J140" s="206"/>
      <c r="K140" s="205"/>
      <c r="L140" s="206"/>
      <c r="M140" s="207"/>
      <c r="N140" s="208"/>
      <c r="O140" s="209"/>
      <c r="P140" s="207"/>
      <c r="Q140" s="208"/>
      <c r="R140" s="210"/>
      <c r="S140" s="211"/>
      <c r="T140" s="278">
        <f t="shared" si="7"/>
        <v>0</v>
      </c>
      <c r="U140" s="356">
        <f t="shared" si="6"/>
        <v>5</v>
      </c>
    </row>
    <row r="141" spans="1:21" ht="18" customHeight="1">
      <c r="A141" s="826"/>
      <c r="B141" s="827"/>
      <c r="C141" s="829"/>
      <c r="D141" s="829"/>
      <c r="E141" s="201">
        <v>13</v>
      </c>
      <c r="F141" s="334"/>
      <c r="G141" s="334"/>
      <c r="H141" s="204"/>
      <c r="I141" s="205"/>
      <c r="J141" s="206"/>
      <c r="K141" s="205"/>
      <c r="L141" s="206"/>
      <c r="M141" s="207"/>
      <c r="N141" s="208"/>
      <c r="O141" s="209"/>
      <c r="P141" s="207"/>
      <c r="Q141" s="208"/>
      <c r="R141" s="210"/>
      <c r="S141" s="211"/>
      <c r="T141" s="278">
        <f t="shared" si="7"/>
        <v>0</v>
      </c>
      <c r="U141" s="356">
        <f t="shared" si="6"/>
        <v>5</v>
      </c>
    </row>
    <row r="142" spans="1:21" ht="18" customHeight="1">
      <c r="A142" s="826"/>
      <c r="B142" s="827"/>
      <c r="C142" s="829"/>
      <c r="D142" s="829"/>
      <c r="E142" s="201">
        <v>14</v>
      </c>
      <c r="F142" s="334"/>
      <c r="G142" s="334"/>
      <c r="H142" s="204"/>
      <c r="I142" s="205"/>
      <c r="J142" s="206"/>
      <c r="K142" s="205"/>
      <c r="L142" s="206"/>
      <c r="M142" s="207"/>
      <c r="N142" s="208"/>
      <c r="O142" s="209"/>
      <c r="P142" s="207"/>
      <c r="Q142" s="208"/>
      <c r="R142" s="210"/>
      <c r="S142" s="211"/>
      <c r="T142" s="278">
        <f t="shared" si="7"/>
        <v>0</v>
      </c>
      <c r="U142" s="356">
        <f t="shared" si="6"/>
        <v>5</v>
      </c>
    </row>
    <row r="143" spans="1:21" ht="18" customHeight="1">
      <c r="A143" s="826"/>
      <c r="B143" s="827"/>
      <c r="C143" s="829"/>
      <c r="D143" s="829"/>
      <c r="E143" s="201">
        <v>15</v>
      </c>
      <c r="F143" s="334"/>
      <c r="G143" s="334"/>
      <c r="H143" s="204"/>
      <c r="I143" s="205"/>
      <c r="J143" s="206"/>
      <c r="K143" s="205"/>
      <c r="L143" s="206"/>
      <c r="M143" s="207"/>
      <c r="N143" s="208"/>
      <c r="O143" s="209"/>
      <c r="P143" s="207"/>
      <c r="Q143" s="208"/>
      <c r="R143" s="210"/>
      <c r="S143" s="211"/>
      <c r="T143" s="278">
        <f t="shared" si="7"/>
        <v>0</v>
      </c>
      <c r="U143" s="356">
        <f t="shared" si="6"/>
        <v>5</v>
      </c>
    </row>
    <row r="144" spans="1:21" ht="18" customHeight="1">
      <c r="A144" s="826"/>
      <c r="B144" s="827"/>
      <c r="C144" s="829"/>
      <c r="D144" s="829"/>
      <c r="E144" s="201">
        <v>16</v>
      </c>
      <c r="F144" s="334"/>
      <c r="G144" s="334"/>
      <c r="H144" s="204"/>
      <c r="I144" s="205"/>
      <c r="J144" s="206"/>
      <c r="K144" s="205"/>
      <c r="L144" s="206"/>
      <c r="M144" s="207"/>
      <c r="N144" s="208"/>
      <c r="O144" s="209"/>
      <c r="P144" s="207"/>
      <c r="Q144" s="208"/>
      <c r="R144" s="210"/>
      <c r="S144" s="211"/>
      <c r="T144" s="278">
        <f t="shared" si="7"/>
        <v>0</v>
      </c>
      <c r="U144" s="356">
        <f t="shared" si="6"/>
        <v>5</v>
      </c>
    </row>
    <row r="145" spans="1:21" ht="18" customHeight="1">
      <c r="A145" s="826"/>
      <c r="B145" s="827"/>
      <c r="C145" s="829"/>
      <c r="D145" s="829"/>
      <c r="E145" s="201">
        <v>17</v>
      </c>
      <c r="F145" s="334"/>
      <c r="G145" s="334"/>
      <c r="H145" s="204"/>
      <c r="I145" s="205"/>
      <c r="J145" s="206"/>
      <c r="K145" s="205"/>
      <c r="L145" s="206"/>
      <c r="M145" s="207"/>
      <c r="N145" s="208"/>
      <c r="O145" s="209"/>
      <c r="P145" s="207"/>
      <c r="Q145" s="208"/>
      <c r="R145" s="210"/>
      <c r="S145" s="211"/>
      <c r="T145" s="278">
        <f t="shared" si="7"/>
        <v>0</v>
      </c>
      <c r="U145" s="356">
        <f t="shared" si="6"/>
        <v>5</v>
      </c>
    </row>
    <row r="146" spans="1:21" ht="18" customHeight="1">
      <c r="A146" s="826"/>
      <c r="B146" s="827"/>
      <c r="C146" s="829"/>
      <c r="D146" s="829"/>
      <c r="E146" s="201">
        <v>18</v>
      </c>
      <c r="F146" s="334"/>
      <c r="G146" s="334"/>
      <c r="H146" s="204"/>
      <c r="I146" s="205"/>
      <c r="J146" s="206"/>
      <c r="K146" s="205"/>
      <c r="L146" s="206"/>
      <c r="M146" s="207"/>
      <c r="N146" s="208"/>
      <c r="O146" s="209"/>
      <c r="P146" s="207"/>
      <c r="Q146" s="208"/>
      <c r="R146" s="210"/>
      <c r="S146" s="211"/>
      <c r="T146" s="278">
        <f t="shared" si="7"/>
        <v>0</v>
      </c>
      <c r="U146" s="356">
        <f t="shared" si="6"/>
        <v>5</v>
      </c>
    </row>
    <row r="147" spans="1:21" ht="18" customHeight="1">
      <c r="A147" s="826"/>
      <c r="B147" s="827"/>
      <c r="C147" s="829"/>
      <c r="D147" s="829"/>
      <c r="E147" s="201">
        <v>19</v>
      </c>
      <c r="F147" s="334"/>
      <c r="G147" s="334"/>
      <c r="H147" s="204"/>
      <c r="I147" s="205"/>
      <c r="J147" s="206"/>
      <c r="K147" s="205"/>
      <c r="L147" s="206"/>
      <c r="M147" s="207"/>
      <c r="N147" s="208"/>
      <c r="O147" s="209"/>
      <c r="P147" s="207"/>
      <c r="Q147" s="208"/>
      <c r="R147" s="210"/>
      <c r="S147" s="211"/>
      <c r="T147" s="278">
        <f t="shared" si="7"/>
        <v>0</v>
      </c>
      <c r="U147" s="356">
        <f t="shared" si="6"/>
        <v>5</v>
      </c>
    </row>
    <row r="148" spans="1:21" ht="18" customHeight="1">
      <c r="A148" s="826"/>
      <c r="B148" s="827"/>
      <c r="C148" s="829"/>
      <c r="D148" s="829"/>
      <c r="E148" s="201">
        <v>20</v>
      </c>
      <c r="F148" s="334"/>
      <c r="G148" s="334"/>
      <c r="H148" s="204"/>
      <c r="I148" s="205"/>
      <c r="J148" s="206"/>
      <c r="K148" s="205"/>
      <c r="L148" s="206"/>
      <c r="M148" s="207"/>
      <c r="N148" s="208"/>
      <c r="O148" s="209"/>
      <c r="P148" s="207"/>
      <c r="Q148" s="208"/>
      <c r="R148" s="210"/>
      <c r="S148" s="211"/>
      <c r="T148" s="278">
        <f t="shared" si="7"/>
        <v>0</v>
      </c>
      <c r="U148" s="356">
        <f t="shared" si="6"/>
        <v>5</v>
      </c>
    </row>
    <row r="149" spans="1:21" ht="18" customHeight="1">
      <c r="A149" s="826"/>
      <c r="B149" s="827"/>
      <c r="C149" s="829"/>
      <c r="D149" s="829"/>
      <c r="E149" s="201">
        <v>21</v>
      </c>
      <c r="F149" s="334"/>
      <c r="G149" s="334"/>
      <c r="H149" s="204"/>
      <c r="I149" s="205"/>
      <c r="J149" s="206"/>
      <c r="K149" s="205"/>
      <c r="L149" s="206"/>
      <c r="M149" s="207"/>
      <c r="N149" s="208"/>
      <c r="O149" s="209"/>
      <c r="P149" s="207"/>
      <c r="Q149" s="208"/>
      <c r="R149" s="210"/>
      <c r="S149" s="211"/>
      <c r="T149" s="278">
        <f t="shared" si="7"/>
        <v>0</v>
      </c>
      <c r="U149" s="356">
        <f t="shared" si="6"/>
        <v>5</v>
      </c>
    </row>
    <row r="150" spans="1:21" ht="18" customHeight="1">
      <c r="A150" s="826"/>
      <c r="B150" s="827"/>
      <c r="C150" s="829"/>
      <c r="D150" s="829"/>
      <c r="E150" s="201">
        <v>22</v>
      </c>
      <c r="F150" s="334"/>
      <c r="G150" s="334"/>
      <c r="H150" s="204"/>
      <c r="I150" s="205"/>
      <c r="J150" s="206"/>
      <c r="K150" s="205"/>
      <c r="L150" s="206"/>
      <c r="M150" s="207"/>
      <c r="N150" s="208"/>
      <c r="O150" s="209"/>
      <c r="P150" s="207"/>
      <c r="Q150" s="208"/>
      <c r="R150" s="210"/>
      <c r="S150" s="211"/>
      <c r="T150" s="278">
        <f t="shared" si="7"/>
        <v>0</v>
      </c>
      <c r="U150" s="356">
        <f t="shared" si="6"/>
        <v>5</v>
      </c>
    </row>
    <row r="151" spans="1:21" ht="18" customHeight="1">
      <c r="A151" s="826"/>
      <c r="B151" s="827"/>
      <c r="C151" s="829"/>
      <c r="D151" s="829"/>
      <c r="E151" s="201">
        <v>23</v>
      </c>
      <c r="F151" s="334"/>
      <c r="G151" s="334"/>
      <c r="H151" s="204"/>
      <c r="I151" s="205"/>
      <c r="J151" s="206"/>
      <c r="K151" s="205"/>
      <c r="L151" s="206"/>
      <c r="M151" s="207"/>
      <c r="N151" s="208"/>
      <c r="O151" s="209"/>
      <c r="P151" s="207"/>
      <c r="Q151" s="208"/>
      <c r="R151" s="210"/>
      <c r="S151" s="211"/>
      <c r="T151" s="278">
        <f t="shared" si="7"/>
        <v>0</v>
      </c>
      <c r="U151" s="356">
        <f t="shared" si="6"/>
        <v>5</v>
      </c>
    </row>
    <row r="152" spans="1:21" ht="18" customHeight="1">
      <c r="A152" s="826"/>
      <c r="B152" s="827"/>
      <c r="C152" s="829"/>
      <c r="D152" s="829"/>
      <c r="E152" s="201">
        <v>24</v>
      </c>
      <c r="F152" s="334"/>
      <c r="G152" s="334"/>
      <c r="H152" s="204"/>
      <c r="I152" s="205"/>
      <c r="J152" s="206"/>
      <c r="K152" s="205"/>
      <c r="L152" s="206"/>
      <c r="M152" s="207"/>
      <c r="N152" s="208"/>
      <c r="O152" s="209"/>
      <c r="P152" s="207"/>
      <c r="Q152" s="208"/>
      <c r="R152" s="210"/>
      <c r="S152" s="211"/>
      <c r="T152" s="278">
        <f t="shared" si="7"/>
        <v>0</v>
      </c>
      <c r="U152" s="356">
        <f t="shared" si="6"/>
        <v>5</v>
      </c>
    </row>
    <row r="153" spans="1:21" ht="18" customHeight="1">
      <c r="A153" s="826"/>
      <c r="B153" s="827"/>
      <c r="C153" s="829"/>
      <c r="D153" s="829"/>
      <c r="E153" s="201">
        <v>25</v>
      </c>
      <c r="F153" s="334"/>
      <c r="G153" s="334"/>
      <c r="H153" s="204"/>
      <c r="I153" s="205"/>
      <c r="J153" s="206"/>
      <c r="K153" s="205"/>
      <c r="L153" s="206"/>
      <c r="M153" s="207"/>
      <c r="N153" s="208"/>
      <c r="O153" s="209"/>
      <c r="P153" s="207"/>
      <c r="Q153" s="208"/>
      <c r="R153" s="210"/>
      <c r="S153" s="211"/>
      <c r="T153" s="278">
        <f t="shared" si="7"/>
        <v>0</v>
      </c>
      <c r="U153" s="356">
        <f t="shared" si="6"/>
        <v>5</v>
      </c>
    </row>
    <row r="154" spans="1:21" ht="18" customHeight="1">
      <c r="A154" s="826"/>
      <c r="B154" s="827"/>
      <c r="C154" s="829"/>
      <c r="D154" s="829"/>
      <c r="E154" s="201">
        <v>26</v>
      </c>
      <c r="F154" s="334"/>
      <c r="G154" s="334"/>
      <c r="H154" s="204"/>
      <c r="I154" s="205"/>
      <c r="J154" s="206"/>
      <c r="K154" s="205"/>
      <c r="L154" s="206"/>
      <c r="M154" s="207"/>
      <c r="N154" s="208"/>
      <c r="O154" s="209"/>
      <c r="P154" s="207"/>
      <c r="Q154" s="208"/>
      <c r="R154" s="210"/>
      <c r="S154" s="211"/>
      <c r="T154" s="278">
        <f t="shared" si="7"/>
        <v>0</v>
      </c>
      <c r="U154" s="356">
        <f t="shared" si="6"/>
        <v>5</v>
      </c>
    </row>
    <row r="155" spans="1:21" ht="18" customHeight="1">
      <c r="A155" s="826"/>
      <c r="B155" s="827"/>
      <c r="C155" s="829"/>
      <c r="D155" s="829"/>
      <c r="E155" s="201">
        <v>27</v>
      </c>
      <c r="F155" s="334"/>
      <c r="G155" s="334"/>
      <c r="H155" s="204"/>
      <c r="I155" s="205"/>
      <c r="J155" s="206"/>
      <c r="K155" s="205"/>
      <c r="L155" s="206"/>
      <c r="M155" s="207"/>
      <c r="N155" s="208"/>
      <c r="O155" s="209"/>
      <c r="P155" s="207"/>
      <c r="Q155" s="208"/>
      <c r="R155" s="210"/>
      <c r="S155" s="211"/>
      <c r="T155" s="278">
        <f t="shared" si="7"/>
        <v>0</v>
      </c>
      <c r="U155" s="356">
        <f t="shared" si="6"/>
        <v>5</v>
      </c>
    </row>
    <row r="156" spans="1:21" ht="18" customHeight="1">
      <c r="A156" s="826"/>
      <c r="B156" s="827"/>
      <c r="C156" s="829"/>
      <c r="D156" s="829"/>
      <c r="E156" s="201">
        <v>28</v>
      </c>
      <c r="F156" s="334"/>
      <c r="G156" s="334"/>
      <c r="H156" s="204"/>
      <c r="I156" s="205"/>
      <c r="J156" s="206"/>
      <c r="K156" s="205"/>
      <c r="L156" s="206"/>
      <c r="M156" s="207"/>
      <c r="N156" s="208"/>
      <c r="O156" s="209"/>
      <c r="P156" s="207"/>
      <c r="Q156" s="208"/>
      <c r="R156" s="210"/>
      <c r="S156" s="211"/>
      <c r="T156" s="278">
        <f t="shared" si="7"/>
        <v>0</v>
      </c>
      <c r="U156" s="356">
        <f t="shared" si="6"/>
        <v>5</v>
      </c>
    </row>
    <row r="157" spans="1:21" ht="18" customHeight="1">
      <c r="A157" s="826"/>
      <c r="B157" s="827"/>
      <c r="C157" s="829"/>
      <c r="D157" s="829"/>
      <c r="E157" s="201">
        <v>29</v>
      </c>
      <c r="F157" s="334"/>
      <c r="G157" s="334"/>
      <c r="H157" s="204"/>
      <c r="I157" s="205"/>
      <c r="J157" s="206"/>
      <c r="K157" s="205"/>
      <c r="L157" s="206"/>
      <c r="M157" s="207"/>
      <c r="N157" s="208"/>
      <c r="O157" s="209"/>
      <c r="P157" s="207"/>
      <c r="Q157" s="208"/>
      <c r="R157" s="210"/>
      <c r="S157" s="211"/>
      <c r="T157" s="278">
        <f t="shared" si="7"/>
        <v>0</v>
      </c>
      <c r="U157" s="356">
        <f t="shared" si="6"/>
        <v>5</v>
      </c>
    </row>
    <row r="158" spans="1:21" ht="18" customHeight="1">
      <c r="A158" s="834"/>
      <c r="B158" s="835"/>
      <c r="C158" s="829"/>
      <c r="D158" s="829"/>
      <c r="E158" s="277">
        <v>30</v>
      </c>
      <c r="F158" s="375"/>
      <c r="G158" s="375"/>
      <c r="H158" s="134"/>
      <c r="I158" s="135"/>
      <c r="J158" s="212"/>
      <c r="K158" s="135"/>
      <c r="L158" s="212"/>
      <c r="M158" s="27"/>
      <c r="N158" s="120"/>
      <c r="O158" s="109"/>
      <c r="P158" s="27"/>
      <c r="Q158" s="120"/>
      <c r="R158" s="32"/>
      <c r="S158" s="122"/>
      <c r="T158" s="136">
        <f t="shared" si="7"/>
        <v>0</v>
      </c>
      <c r="U158" s="356">
        <f t="shared" si="6"/>
        <v>5</v>
      </c>
    </row>
    <row r="159" spans="1:21" ht="18" customHeight="1">
      <c r="A159" s="824">
        <v>6</v>
      </c>
      <c r="B159" s="825"/>
      <c r="C159" s="828" t="str">
        <f>IF(ISERROR(VLOOKUP($A159,【大規模】地域番号⑩!$BD:$BF,2,FALSE)),"",VLOOKUP($A159,【大規模】地域番号⑩!$BD:$BF,2,FALSE))</f>
        <v/>
      </c>
      <c r="D159" s="828" t="str">
        <f>IF(ISERROR(VLOOKUP($A159,【大規模】地域番号⑩!$BD:$BF,3,FALSE)),"",VLOOKUP($A159,【大規模】地域番号⑩!$BD:$BF,3,FALSE))</f>
        <v/>
      </c>
      <c r="E159" s="201">
        <v>1</v>
      </c>
      <c r="F159" s="334"/>
      <c r="G159" s="334"/>
      <c r="H159" s="176"/>
      <c r="I159" s="177"/>
      <c r="J159" s="178"/>
      <c r="K159" s="180"/>
      <c r="L159" s="181"/>
      <c r="M159" s="179"/>
      <c r="N159" s="180"/>
      <c r="O159" s="181"/>
      <c r="P159" s="179"/>
      <c r="Q159" s="180"/>
      <c r="R159" s="182"/>
      <c r="S159" s="183"/>
      <c r="T159" s="257">
        <f t="shared" si="7"/>
        <v>0</v>
      </c>
      <c r="U159" s="356">
        <f>$A$159</f>
        <v>6</v>
      </c>
    </row>
    <row r="160" spans="1:21" ht="18" customHeight="1">
      <c r="A160" s="826"/>
      <c r="B160" s="827"/>
      <c r="C160" s="829"/>
      <c r="D160" s="829"/>
      <c r="E160" s="201">
        <v>2</v>
      </c>
      <c r="F160" s="334"/>
      <c r="G160" s="334"/>
      <c r="H160" s="128"/>
      <c r="I160" s="111"/>
      <c r="J160" s="106"/>
      <c r="K160" s="112"/>
      <c r="L160" s="107"/>
      <c r="M160" s="12"/>
      <c r="N160" s="112"/>
      <c r="O160" s="107"/>
      <c r="P160" s="12"/>
      <c r="Q160" s="112"/>
      <c r="R160" s="31"/>
      <c r="S160" s="115"/>
      <c r="T160" s="93">
        <f t="shared" si="7"/>
        <v>0</v>
      </c>
      <c r="U160" s="356">
        <f t="shared" ref="U160:U188" si="8">$A$159</f>
        <v>6</v>
      </c>
    </row>
    <row r="161" spans="1:21" ht="18" customHeight="1">
      <c r="A161" s="826"/>
      <c r="B161" s="827"/>
      <c r="C161" s="829"/>
      <c r="D161" s="829"/>
      <c r="E161" s="201">
        <v>3</v>
      </c>
      <c r="F161" s="334"/>
      <c r="G161" s="334"/>
      <c r="H161" s="128"/>
      <c r="I161" s="111"/>
      <c r="J161" s="106"/>
      <c r="K161" s="112"/>
      <c r="L161" s="107"/>
      <c r="M161" s="12"/>
      <c r="N161" s="112"/>
      <c r="O161" s="107"/>
      <c r="P161" s="12"/>
      <c r="Q161" s="112"/>
      <c r="R161" s="31"/>
      <c r="S161" s="115"/>
      <c r="T161" s="93">
        <f t="shared" si="7"/>
        <v>0</v>
      </c>
      <c r="U161" s="356">
        <f t="shared" si="8"/>
        <v>6</v>
      </c>
    </row>
    <row r="162" spans="1:21" ht="18" customHeight="1">
      <c r="A162" s="826"/>
      <c r="B162" s="827"/>
      <c r="C162" s="829"/>
      <c r="D162" s="829"/>
      <c r="E162" s="201">
        <v>4</v>
      </c>
      <c r="F162" s="334"/>
      <c r="G162" s="334"/>
      <c r="H162" s="128"/>
      <c r="I162" s="111"/>
      <c r="J162" s="106"/>
      <c r="K162" s="112"/>
      <c r="L162" s="107"/>
      <c r="M162" s="12"/>
      <c r="N162" s="112"/>
      <c r="O162" s="107"/>
      <c r="P162" s="12"/>
      <c r="Q162" s="112"/>
      <c r="R162" s="31"/>
      <c r="S162" s="115"/>
      <c r="T162" s="93">
        <f t="shared" si="7"/>
        <v>0</v>
      </c>
      <c r="U162" s="356">
        <f t="shared" si="8"/>
        <v>6</v>
      </c>
    </row>
    <row r="163" spans="1:21" ht="18" customHeight="1">
      <c r="A163" s="826"/>
      <c r="B163" s="827"/>
      <c r="C163" s="829"/>
      <c r="D163" s="829"/>
      <c r="E163" s="201">
        <v>5</v>
      </c>
      <c r="F163" s="334"/>
      <c r="G163" s="334"/>
      <c r="H163" s="128"/>
      <c r="I163" s="111"/>
      <c r="J163" s="106"/>
      <c r="K163" s="112"/>
      <c r="L163" s="107"/>
      <c r="M163" s="12"/>
      <c r="N163" s="112"/>
      <c r="O163" s="107"/>
      <c r="P163" s="12"/>
      <c r="Q163" s="112"/>
      <c r="R163" s="31"/>
      <c r="S163" s="115"/>
      <c r="T163" s="93">
        <f t="shared" si="7"/>
        <v>0</v>
      </c>
      <c r="U163" s="356">
        <f t="shared" si="8"/>
        <v>6</v>
      </c>
    </row>
    <row r="164" spans="1:21" ht="18" customHeight="1">
      <c r="A164" s="826"/>
      <c r="B164" s="827"/>
      <c r="C164" s="829"/>
      <c r="D164" s="829"/>
      <c r="E164" s="201">
        <v>6</v>
      </c>
      <c r="F164" s="334"/>
      <c r="G164" s="334"/>
      <c r="H164" s="128"/>
      <c r="I164" s="111"/>
      <c r="J164" s="106"/>
      <c r="K164" s="111"/>
      <c r="L164" s="106"/>
      <c r="M164" s="12"/>
      <c r="N164" s="111"/>
      <c r="O164" s="107"/>
      <c r="P164" s="25"/>
      <c r="Q164" s="112"/>
      <c r="R164" s="31"/>
      <c r="S164" s="115"/>
      <c r="T164" s="93">
        <f t="shared" si="7"/>
        <v>0</v>
      </c>
      <c r="U164" s="356">
        <f t="shared" si="8"/>
        <v>6</v>
      </c>
    </row>
    <row r="165" spans="1:21" ht="18" customHeight="1">
      <c r="A165" s="826"/>
      <c r="B165" s="827"/>
      <c r="C165" s="829"/>
      <c r="D165" s="829"/>
      <c r="E165" s="201">
        <v>7</v>
      </c>
      <c r="F165" s="334"/>
      <c r="G165" s="334"/>
      <c r="H165" s="128"/>
      <c r="I165" s="111"/>
      <c r="J165" s="106"/>
      <c r="K165" s="111"/>
      <c r="L165" s="106"/>
      <c r="M165" s="12"/>
      <c r="N165" s="111"/>
      <c r="O165" s="107"/>
      <c r="P165" s="25"/>
      <c r="Q165" s="112"/>
      <c r="R165" s="31"/>
      <c r="S165" s="115"/>
      <c r="T165" s="93">
        <f t="shared" si="7"/>
        <v>0</v>
      </c>
      <c r="U165" s="356">
        <f t="shared" si="8"/>
        <v>6</v>
      </c>
    </row>
    <row r="166" spans="1:21" ht="18" customHeight="1">
      <c r="A166" s="826"/>
      <c r="B166" s="827"/>
      <c r="C166" s="829"/>
      <c r="D166" s="829"/>
      <c r="E166" s="201">
        <v>8</v>
      </c>
      <c r="F166" s="334"/>
      <c r="G166" s="334"/>
      <c r="H166" s="128"/>
      <c r="I166" s="111"/>
      <c r="J166" s="106"/>
      <c r="K166" s="111"/>
      <c r="L166" s="106"/>
      <c r="M166" s="12"/>
      <c r="N166" s="111"/>
      <c r="O166" s="107"/>
      <c r="P166" s="25"/>
      <c r="Q166" s="112"/>
      <c r="R166" s="31"/>
      <c r="S166" s="115"/>
      <c r="T166" s="93">
        <f t="shared" si="7"/>
        <v>0</v>
      </c>
      <c r="U166" s="356">
        <f t="shared" si="8"/>
        <v>6</v>
      </c>
    </row>
    <row r="167" spans="1:21" ht="18" customHeight="1">
      <c r="A167" s="826"/>
      <c r="B167" s="827"/>
      <c r="C167" s="829"/>
      <c r="D167" s="829"/>
      <c r="E167" s="201">
        <v>9</v>
      </c>
      <c r="F167" s="334"/>
      <c r="G167" s="334"/>
      <c r="H167" s="128"/>
      <c r="I167" s="111"/>
      <c r="J167" s="106"/>
      <c r="K167" s="111"/>
      <c r="L167" s="106"/>
      <c r="M167" s="12"/>
      <c r="N167" s="112"/>
      <c r="O167" s="107"/>
      <c r="P167" s="12"/>
      <c r="Q167" s="112"/>
      <c r="R167" s="31"/>
      <c r="S167" s="115"/>
      <c r="T167" s="93">
        <f t="shared" si="7"/>
        <v>0</v>
      </c>
      <c r="U167" s="356">
        <f t="shared" si="8"/>
        <v>6</v>
      </c>
    </row>
    <row r="168" spans="1:21" ht="18" customHeight="1">
      <c r="A168" s="826"/>
      <c r="B168" s="827"/>
      <c r="C168" s="829"/>
      <c r="D168" s="829"/>
      <c r="E168" s="201">
        <v>10</v>
      </c>
      <c r="F168" s="334"/>
      <c r="G168" s="334"/>
      <c r="H168" s="204"/>
      <c r="I168" s="205"/>
      <c r="J168" s="206"/>
      <c r="K168" s="205"/>
      <c r="L168" s="206"/>
      <c r="M168" s="207"/>
      <c r="N168" s="208"/>
      <c r="O168" s="209"/>
      <c r="P168" s="207"/>
      <c r="Q168" s="208"/>
      <c r="R168" s="210"/>
      <c r="S168" s="211"/>
      <c r="T168" s="278">
        <f t="shared" si="7"/>
        <v>0</v>
      </c>
      <c r="U168" s="356">
        <f t="shared" si="8"/>
        <v>6</v>
      </c>
    </row>
    <row r="169" spans="1:21" ht="18" customHeight="1">
      <c r="A169" s="826"/>
      <c r="B169" s="827"/>
      <c r="C169" s="829"/>
      <c r="D169" s="829"/>
      <c r="E169" s="201">
        <v>11</v>
      </c>
      <c r="F169" s="334"/>
      <c r="G169" s="334"/>
      <c r="H169" s="204"/>
      <c r="I169" s="205"/>
      <c r="J169" s="206"/>
      <c r="K169" s="205"/>
      <c r="L169" s="206"/>
      <c r="M169" s="207"/>
      <c r="N169" s="208"/>
      <c r="O169" s="209"/>
      <c r="P169" s="207"/>
      <c r="Q169" s="208"/>
      <c r="R169" s="210"/>
      <c r="S169" s="211"/>
      <c r="T169" s="278">
        <f t="shared" si="7"/>
        <v>0</v>
      </c>
      <c r="U169" s="356">
        <f t="shared" si="8"/>
        <v>6</v>
      </c>
    </row>
    <row r="170" spans="1:21" ht="18" customHeight="1">
      <c r="A170" s="826"/>
      <c r="B170" s="827"/>
      <c r="C170" s="829"/>
      <c r="D170" s="829"/>
      <c r="E170" s="201">
        <v>12</v>
      </c>
      <c r="F170" s="334"/>
      <c r="G170" s="334"/>
      <c r="H170" s="204"/>
      <c r="I170" s="205"/>
      <c r="J170" s="206"/>
      <c r="K170" s="205"/>
      <c r="L170" s="206"/>
      <c r="M170" s="207"/>
      <c r="N170" s="208"/>
      <c r="O170" s="209"/>
      <c r="P170" s="207"/>
      <c r="Q170" s="208"/>
      <c r="R170" s="210"/>
      <c r="S170" s="211"/>
      <c r="T170" s="278">
        <f t="shared" si="7"/>
        <v>0</v>
      </c>
      <c r="U170" s="356">
        <f t="shared" si="8"/>
        <v>6</v>
      </c>
    </row>
    <row r="171" spans="1:21" ht="18" customHeight="1">
      <c r="A171" s="826"/>
      <c r="B171" s="827"/>
      <c r="C171" s="829"/>
      <c r="D171" s="829"/>
      <c r="E171" s="201">
        <v>13</v>
      </c>
      <c r="F171" s="334"/>
      <c r="G171" s="334"/>
      <c r="H171" s="204"/>
      <c r="I171" s="205"/>
      <c r="J171" s="206"/>
      <c r="K171" s="205"/>
      <c r="L171" s="206"/>
      <c r="M171" s="207"/>
      <c r="N171" s="208"/>
      <c r="O171" s="209"/>
      <c r="P171" s="207"/>
      <c r="Q171" s="208"/>
      <c r="R171" s="210"/>
      <c r="S171" s="211"/>
      <c r="T171" s="278">
        <f t="shared" si="7"/>
        <v>0</v>
      </c>
      <c r="U171" s="356">
        <f t="shared" si="8"/>
        <v>6</v>
      </c>
    </row>
    <row r="172" spans="1:21" ht="18" customHeight="1">
      <c r="A172" s="826"/>
      <c r="B172" s="827"/>
      <c r="C172" s="829"/>
      <c r="D172" s="829"/>
      <c r="E172" s="201">
        <v>14</v>
      </c>
      <c r="F172" s="334"/>
      <c r="G172" s="334"/>
      <c r="H172" s="204"/>
      <c r="I172" s="205"/>
      <c r="J172" s="206"/>
      <c r="K172" s="205"/>
      <c r="L172" s="206"/>
      <c r="M172" s="207"/>
      <c r="N172" s="208"/>
      <c r="O172" s="209"/>
      <c r="P172" s="207"/>
      <c r="Q172" s="208"/>
      <c r="R172" s="210"/>
      <c r="S172" s="211"/>
      <c r="T172" s="278">
        <f t="shared" si="7"/>
        <v>0</v>
      </c>
      <c r="U172" s="356">
        <f t="shared" si="8"/>
        <v>6</v>
      </c>
    </row>
    <row r="173" spans="1:21" ht="18" customHeight="1">
      <c r="A173" s="826"/>
      <c r="B173" s="827"/>
      <c r="C173" s="829"/>
      <c r="D173" s="829"/>
      <c r="E173" s="201">
        <v>15</v>
      </c>
      <c r="F173" s="334"/>
      <c r="G173" s="334"/>
      <c r="H173" s="204"/>
      <c r="I173" s="205"/>
      <c r="J173" s="206"/>
      <c r="K173" s="205"/>
      <c r="L173" s="206"/>
      <c r="M173" s="207"/>
      <c r="N173" s="208"/>
      <c r="O173" s="209"/>
      <c r="P173" s="207"/>
      <c r="Q173" s="208"/>
      <c r="R173" s="210"/>
      <c r="S173" s="211"/>
      <c r="T173" s="278">
        <f t="shared" si="7"/>
        <v>0</v>
      </c>
      <c r="U173" s="356">
        <f t="shared" si="8"/>
        <v>6</v>
      </c>
    </row>
    <row r="174" spans="1:21" ht="18" customHeight="1">
      <c r="A174" s="826"/>
      <c r="B174" s="827"/>
      <c r="C174" s="829"/>
      <c r="D174" s="829"/>
      <c r="E174" s="201">
        <v>16</v>
      </c>
      <c r="F174" s="334"/>
      <c r="G174" s="334"/>
      <c r="H174" s="204"/>
      <c r="I174" s="205"/>
      <c r="J174" s="206"/>
      <c r="K174" s="205"/>
      <c r="L174" s="206"/>
      <c r="M174" s="207"/>
      <c r="N174" s="208"/>
      <c r="O174" s="209"/>
      <c r="P174" s="207"/>
      <c r="Q174" s="208"/>
      <c r="R174" s="210"/>
      <c r="S174" s="211"/>
      <c r="T174" s="278">
        <f t="shared" si="7"/>
        <v>0</v>
      </c>
      <c r="U174" s="356">
        <f t="shared" si="8"/>
        <v>6</v>
      </c>
    </row>
    <row r="175" spans="1:21" ht="18" customHeight="1">
      <c r="A175" s="826"/>
      <c r="B175" s="827"/>
      <c r="C175" s="829"/>
      <c r="D175" s="829"/>
      <c r="E175" s="201">
        <v>17</v>
      </c>
      <c r="F175" s="334"/>
      <c r="G175" s="334"/>
      <c r="H175" s="204"/>
      <c r="I175" s="205"/>
      <c r="J175" s="206"/>
      <c r="K175" s="205"/>
      <c r="L175" s="206"/>
      <c r="M175" s="207"/>
      <c r="N175" s="208"/>
      <c r="O175" s="209"/>
      <c r="P175" s="207"/>
      <c r="Q175" s="208"/>
      <c r="R175" s="210"/>
      <c r="S175" s="211"/>
      <c r="T175" s="278">
        <f t="shared" si="7"/>
        <v>0</v>
      </c>
      <c r="U175" s="356">
        <f t="shared" si="8"/>
        <v>6</v>
      </c>
    </row>
    <row r="176" spans="1:21" ht="18" customHeight="1">
      <c r="A176" s="826"/>
      <c r="B176" s="827"/>
      <c r="C176" s="829"/>
      <c r="D176" s="829"/>
      <c r="E176" s="201">
        <v>18</v>
      </c>
      <c r="F176" s="334"/>
      <c r="G176" s="334"/>
      <c r="H176" s="204"/>
      <c r="I176" s="205"/>
      <c r="J176" s="206"/>
      <c r="K176" s="205"/>
      <c r="L176" s="206"/>
      <c r="M176" s="207"/>
      <c r="N176" s="208"/>
      <c r="O176" s="209"/>
      <c r="P176" s="207"/>
      <c r="Q176" s="208"/>
      <c r="R176" s="210"/>
      <c r="S176" s="211"/>
      <c r="T176" s="278">
        <f t="shared" si="7"/>
        <v>0</v>
      </c>
      <c r="U176" s="356">
        <f t="shared" si="8"/>
        <v>6</v>
      </c>
    </row>
    <row r="177" spans="1:21" ht="18" customHeight="1">
      <c r="A177" s="826"/>
      <c r="B177" s="827"/>
      <c r="C177" s="829"/>
      <c r="D177" s="829"/>
      <c r="E177" s="201">
        <v>19</v>
      </c>
      <c r="F177" s="334"/>
      <c r="G177" s="334"/>
      <c r="H177" s="204"/>
      <c r="I177" s="205"/>
      <c r="J177" s="206"/>
      <c r="K177" s="205"/>
      <c r="L177" s="206"/>
      <c r="M177" s="207"/>
      <c r="N177" s="208"/>
      <c r="O177" s="209"/>
      <c r="P177" s="207"/>
      <c r="Q177" s="208"/>
      <c r="R177" s="210"/>
      <c r="S177" s="211"/>
      <c r="T177" s="278">
        <f t="shared" si="7"/>
        <v>0</v>
      </c>
      <c r="U177" s="356">
        <f t="shared" si="8"/>
        <v>6</v>
      </c>
    </row>
    <row r="178" spans="1:21" ht="18" customHeight="1">
      <c r="A178" s="826"/>
      <c r="B178" s="827"/>
      <c r="C178" s="829"/>
      <c r="D178" s="829"/>
      <c r="E178" s="201">
        <v>20</v>
      </c>
      <c r="F178" s="334"/>
      <c r="G178" s="334"/>
      <c r="H178" s="204"/>
      <c r="I178" s="205"/>
      <c r="J178" s="206"/>
      <c r="K178" s="205"/>
      <c r="L178" s="206"/>
      <c r="M178" s="207"/>
      <c r="N178" s="208"/>
      <c r="O178" s="209"/>
      <c r="P178" s="207"/>
      <c r="Q178" s="208"/>
      <c r="R178" s="210"/>
      <c r="S178" s="211"/>
      <c r="T178" s="278">
        <f t="shared" si="7"/>
        <v>0</v>
      </c>
      <c r="U178" s="356">
        <f t="shared" si="8"/>
        <v>6</v>
      </c>
    </row>
    <row r="179" spans="1:21" ht="18" customHeight="1">
      <c r="A179" s="826"/>
      <c r="B179" s="827"/>
      <c r="C179" s="829"/>
      <c r="D179" s="829"/>
      <c r="E179" s="201">
        <v>21</v>
      </c>
      <c r="F179" s="334"/>
      <c r="G179" s="334"/>
      <c r="H179" s="204"/>
      <c r="I179" s="205"/>
      <c r="J179" s="206"/>
      <c r="K179" s="205"/>
      <c r="L179" s="206"/>
      <c r="M179" s="207"/>
      <c r="N179" s="208"/>
      <c r="O179" s="209"/>
      <c r="P179" s="207"/>
      <c r="Q179" s="208"/>
      <c r="R179" s="210"/>
      <c r="S179" s="211"/>
      <c r="T179" s="278">
        <f t="shared" si="7"/>
        <v>0</v>
      </c>
      <c r="U179" s="356">
        <f t="shared" si="8"/>
        <v>6</v>
      </c>
    </row>
    <row r="180" spans="1:21" ht="18" customHeight="1">
      <c r="A180" s="826"/>
      <c r="B180" s="827"/>
      <c r="C180" s="829"/>
      <c r="D180" s="829"/>
      <c r="E180" s="201">
        <v>22</v>
      </c>
      <c r="F180" s="334"/>
      <c r="G180" s="334"/>
      <c r="H180" s="204"/>
      <c r="I180" s="205"/>
      <c r="J180" s="206"/>
      <c r="K180" s="205"/>
      <c r="L180" s="206"/>
      <c r="M180" s="207"/>
      <c r="N180" s="208"/>
      <c r="O180" s="209"/>
      <c r="P180" s="207"/>
      <c r="Q180" s="208"/>
      <c r="R180" s="210"/>
      <c r="S180" s="211"/>
      <c r="T180" s="278">
        <f t="shared" si="7"/>
        <v>0</v>
      </c>
      <c r="U180" s="356">
        <f t="shared" si="8"/>
        <v>6</v>
      </c>
    </row>
    <row r="181" spans="1:21" ht="18" customHeight="1">
      <c r="A181" s="826"/>
      <c r="B181" s="827"/>
      <c r="C181" s="829"/>
      <c r="D181" s="829"/>
      <c r="E181" s="201">
        <v>23</v>
      </c>
      <c r="F181" s="334"/>
      <c r="G181" s="334"/>
      <c r="H181" s="204"/>
      <c r="I181" s="205"/>
      <c r="J181" s="206"/>
      <c r="K181" s="205"/>
      <c r="L181" s="206"/>
      <c r="M181" s="207"/>
      <c r="N181" s="208"/>
      <c r="O181" s="209"/>
      <c r="P181" s="207"/>
      <c r="Q181" s="208"/>
      <c r="R181" s="210"/>
      <c r="S181" s="211"/>
      <c r="T181" s="278">
        <f t="shared" si="7"/>
        <v>0</v>
      </c>
      <c r="U181" s="356">
        <f t="shared" si="8"/>
        <v>6</v>
      </c>
    </row>
    <row r="182" spans="1:21" ht="18" customHeight="1">
      <c r="A182" s="826"/>
      <c r="B182" s="827"/>
      <c r="C182" s="829"/>
      <c r="D182" s="829"/>
      <c r="E182" s="201">
        <v>24</v>
      </c>
      <c r="F182" s="334"/>
      <c r="G182" s="334"/>
      <c r="H182" s="204"/>
      <c r="I182" s="205"/>
      <c r="J182" s="206"/>
      <c r="K182" s="205"/>
      <c r="L182" s="206"/>
      <c r="M182" s="207"/>
      <c r="N182" s="208"/>
      <c r="O182" s="209"/>
      <c r="P182" s="207"/>
      <c r="Q182" s="208"/>
      <c r="R182" s="210"/>
      <c r="S182" s="211"/>
      <c r="T182" s="278">
        <f t="shared" si="7"/>
        <v>0</v>
      </c>
      <c r="U182" s="356">
        <f t="shared" si="8"/>
        <v>6</v>
      </c>
    </row>
    <row r="183" spans="1:21" ht="18" customHeight="1">
      <c r="A183" s="826"/>
      <c r="B183" s="827"/>
      <c r="C183" s="829"/>
      <c r="D183" s="829"/>
      <c r="E183" s="201">
        <v>25</v>
      </c>
      <c r="F183" s="334"/>
      <c r="G183" s="334"/>
      <c r="H183" s="204"/>
      <c r="I183" s="205"/>
      <c r="J183" s="206"/>
      <c r="K183" s="205"/>
      <c r="L183" s="206"/>
      <c r="M183" s="207"/>
      <c r="N183" s="208"/>
      <c r="O183" s="209"/>
      <c r="P183" s="207"/>
      <c r="Q183" s="208"/>
      <c r="R183" s="210"/>
      <c r="S183" s="211"/>
      <c r="T183" s="278">
        <f t="shared" si="7"/>
        <v>0</v>
      </c>
      <c r="U183" s="356">
        <f t="shared" si="8"/>
        <v>6</v>
      </c>
    </row>
    <row r="184" spans="1:21" ht="18" customHeight="1">
      <c r="A184" s="826"/>
      <c r="B184" s="827"/>
      <c r="C184" s="829"/>
      <c r="D184" s="829"/>
      <c r="E184" s="201">
        <v>26</v>
      </c>
      <c r="F184" s="334"/>
      <c r="G184" s="334"/>
      <c r="H184" s="204"/>
      <c r="I184" s="205"/>
      <c r="J184" s="206"/>
      <c r="K184" s="205"/>
      <c r="L184" s="206"/>
      <c r="M184" s="207"/>
      <c r="N184" s="208"/>
      <c r="O184" s="209"/>
      <c r="P184" s="207"/>
      <c r="Q184" s="208"/>
      <c r="R184" s="210"/>
      <c r="S184" s="211"/>
      <c r="T184" s="278">
        <f t="shared" si="7"/>
        <v>0</v>
      </c>
      <c r="U184" s="356">
        <f t="shared" si="8"/>
        <v>6</v>
      </c>
    </row>
    <row r="185" spans="1:21" ht="18" customHeight="1">
      <c r="A185" s="826"/>
      <c r="B185" s="827"/>
      <c r="C185" s="829"/>
      <c r="D185" s="829"/>
      <c r="E185" s="201">
        <v>27</v>
      </c>
      <c r="F185" s="334"/>
      <c r="G185" s="334"/>
      <c r="H185" s="204"/>
      <c r="I185" s="205"/>
      <c r="J185" s="206"/>
      <c r="K185" s="205"/>
      <c r="L185" s="206"/>
      <c r="M185" s="207"/>
      <c r="N185" s="208"/>
      <c r="O185" s="209"/>
      <c r="P185" s="207"/>
      <c r="Q185" s="208"/>
      <c r="R185" s="210"/>
      <c r="S185" s="211"/>
      <c r="T185" s="278">
        <f t="shared" si="7"/>
        <v>0</v>
      </c>
      <c r="U185" s="356">
        <f t="shared" si="8"/>
        <v>6</v>
      </c>
    </row>
    <row r="186" spans="1:21" ht="18" customHeight="1">
      <c r="A186" s="826"/>
      <c r="B186" s="827"/>
      <c r="C186" s="829"/>
      <c r="D186" s="829"/>
      <c r="E186" s="201">
        <v>28</v>
      </c>
      <c r="F186" s="334"/>
      <c r="G186" s="334"/>
      <c r="H186" s="204"/>
      <c r="I186" s="205"/>
      <c r="J186" s="206"/>
      <c r="K186" s="205"/>
      <c r="L186" s="206"/>
      <c r="M186" s="207"/>
      <c r="N186" s="208"/>
      <c r="O186" s="209"/>
      <c r="P186" s="207"/>
      <c r="Q186" s="208"/>
      <c r="R186" s="210"/>
      <c r="S186" s="211"/>
      <c r="T186" s="278">
        <f t="shared" si="7"/>
        <v>0</v>
      </c>
      <c r="U186" s="356">
        <f t="shared" si="8"/>
        <v>6</v>
      </c>
    </row>
    <row r="187" spans="1:21" ht="18" customHeight="1">
      <c r="A187" s="826"/>
      <c r="B187" s="827"/>
      <c r="C187" s="829"/>
      <c r="D187" s="829"/>
      <c r="E187" s="201">
        <v>29</v>
      </c>
      <c r="F187" s="334"/>
      <c r="G187" s="334"/>
      <c r="H187" s="204"/>
      <c r="I187" s="205"/>
      <c r="J187" s="206"/>
      <c r="K187" s="205"/>
      <c r="L187" s="206"/>
      <c r="M187" s="207"/>
      <c r="N187" s="208"/>
      <c r="O187" s="209"/>
      <c r="P187" s="207"/>
      <c r="Q187" s="208"/>
      <c r="R187" s="210"/>
      <c r="S187" s="211"/>
      <c r="T187" s="278">
        <f t="shared" si="7"/>
        <v>0</v>
      </c>
      <c r="U187" s="356">
        <f t="shared" si="8"/>
        <v>6</v>
      </c>
    </row>
    <row r="188" spans="1:21" ht="18" customHeight="1">
      <c r="A188" s="834"/>
      <c r="B188" s="835"/>
      <c r="C188" s="829"/>
      <c r="D188" s="829"/>
      <c r="E188" s="277">
        <v>30</v>
      </c>
      <c r="F188" s="375"/>
      <c r="G188" s="375"/>
      <c r="H188" s="134"/>
      <c r="I188" s="135"/>
      <c r="J188" s="212"/>
      <c r="K188" s="135"/>
      <c r="L188" s="212"/>
      <c r="M188" s="27"/>
      <c r="N188" s="120"/>
      <c r="O188" s="109"/>
      <c r="P188" s="27"/>
      <c r="Q188" s="120"/>
      <c r="R188" s="32"/>
      <c r="S188" s="122"/>
      <c r="T188" s="136">
        <f t="shared" si="7"/>
        <v>0</v>
      </c>
      <c r="U188" s="356">
        <f t="shared" si="8"/>
        <v>6</v>
      </c>
    </row>
    <row r="189" spans="1:21" ht="18" customHeight="1">
      <c r="A189" s="824">
        <v>7</v>
      </c>
      <c r="B189" s="825"/>
      <c r="C189" s="828" t="str">
        <f>IF(ISERROR(VLOOKUP($A189,【大規模】地域番号⑩!$BD:$BF,2,FALSE)),"",VLOOKUP($A189,【大規模】地域番号⑩!$BD:$BF,2,FALSE))</f>
        <v/>
      </c>
      <c r="D189" s="828" t="str">
        <f>IF(ISERROR(VLOOKUP($A189,【大規模】地域番号⑩!$BD:$BF,3,FALSE)),"",VLOOKUP($A189,【大規模】地域番号⑩!$BD:$BF,3,FALSE))</f>
        <v/>
      </c>
      <c r="E189" s="201">
        <v>1</v>
      </c>
      <c r="F189" s="334"/>
      <c r="G189" s="334"/>
      <c r="H189" s="176"/>
      <c r="I189" s="177"/>
      <c r="J189" s="178"/>
      <c r="K189" s="180"/>
      <c r="L189" s="181"/>
      <c r="M189" s="179"/>
      <c r="N189" s="180"/>
      <c r="O189" s="181"/>
      <c r="P189" s="179"/>
      <c r="Q189" s="180"/>
      <c r="R189" s="182"/>
      <c r="S189" s="183"/>
      <c r="T189" s="257">
        <f t="shared" si="7"/>
        <v>0</v>
      </c>
      <c r="U189" s="356">
        <f>$A$189</f>
        <v>7</v>
      </c>
    </row>
    <row r="190" spans="1:21" ht="18" customHeight="1">
      <c r="A190" s="826"/>
      <c r="B190" s="827"/>
      <c r="C190" s="829"/>
      <c r="D190" s="829"/>
      <c r="E190" s="201">
        <v>2</v>
      </c>
      <c r="F190" s="334"/>
      <c r="G190" s="334"/>
      <c r="H190" s="128"/>
      <c r="I190" s="111"/>
      <c r="J190" s="106"/>
      <c r="K190" s="112"/>
      <c r="L190" s="107"/>
      <c r="M190" s="12"/>
      <c r="N190" s="112"/>
      <c r="O190" s="107"/>
      <c r="P190" s="12"/>
      <c r="Q190" s="112"/>
      <c r="R190" s="31"/>
      <c r="S190" s="115"/>
      <c r="T190" s="93">
        <f t="shared" si="7"/>
        <v>0</v>
      </c>
      <c r="U190" s="356">
        <f t="shared" ref="U190:U218" si="9">$A$189</f>
        <v>7</v>
      </c>
    </row>
    <row r="191" spans="1:21" ht="18" customHeight="1">
      <c r="A191" s="826"/>
      <c r="B191" s="827"/>
      <c r="C191" s="829"/>
      <c r="D191" s="829"/>
      <c r="E191" s="201">
        <v>3</v>
      </c>
      <c r="F191" s="334"/>
      <c r="G191" s="334"/>
      <c r="H191" s="128"/>
      <c r="I191" s="111"/>
      <c r="J191" s="106"/>
      <c r="K191" s="112"/>
      <c r="L191" s="107"/>
      <c r="M191" s="12"/>
      <c r="N191" s="112"/>
      <c r="O191" s="107"/>
      <c r="P191" s="12"/>
      <c r="Q191" s="112"/>
      <c r="R191" s="31"/>
      <c r="S191" s="115"/>
      <c r="T191" s="93">
        <f t="shared" si="7"/>
        <v>0</v>
      </c>
      <c r="U191" s="356">
        <f t="shared" si="9"/>
        <v>7</v>
      </c>
    </row>
    <row r="192" spans="1:21" ht="18" customHeight="1">
      <c r="A192" s="826"/>
      <c r="B192" s="827"/>
      <c r="C192" s="829"/>
      <c r="D192" s="829"/>
      <c r="E192" s="201">
        <v>4</v>
      </c>
      <c r="F192" s="334"/>
      <c r="G192" s="334"/>
      <c r="H192" s="128"/>
      <c r="I192" s="111"/>
      <c r="J192" s="106"/>
      <c r="K192" s="112"/>
      <c r="L192" s="107"/>
      <c r="M192" s="12"/>
      <c r="N192" s="112"/>
      <c r="O192" s="107"/>
      <c r="P192" s="12"/>
      <c r="Q192" s="112"/>
      <c r="R192" s="31"/>
      <c r="S192" s="115"/>
      <c r="T192" s="93">
        <f t="shared" si="7"/>
        <v>0</v>
      </c>
      <c r="U192" s="356">
        <f t="shared" si="9"/>
        <v>7</v>
      </c>
    </row>
    <row r="193" spans="1:21" ht="18" customHeight="1">
      <c r="A193" s="826"/>
      <c r="B193" s="827"/>
      <c r="C193" s="829"/>
      <c r="D193" s="829"/>
      <c r="E193" s="201">
        <v>5</v>
      </c>
      <c r="F193" s="334"/>
      <c r="G193" s="334"/>
      <c r="H193" s="128"/>
      <c r="I193" s="111"/>
      <c r="J193" s="106"/>
      <c r="K193" s="112"/>
      <c r="L193" s="107"/>
      <c r="M193" s="12"/>
      <c r="N193" s="112"/>
      <c r="O193" s="107"/>
      <c r="P193" s="12"/>
      <c r="Q193" s="112"/>
      <c r="R193" s="31"/>
      <c r="S193" s="115"/>
      <c r="T193" s="93">
        <f t="shared" si="7"/>
        <v>0</v>
      </c>
      <c r="U193" s="356">
        <f t="shared" si="9"/>
        <v>7</v>
      </c>
    </row>
    <row r="194" spans="1:21" ht="18" customHeight="1">
      <c r="A194" s="826"/>
      <c r="B194" s="827"/>
      <c r="C194" s="829"/>
      <c r="D194" s="829"/>
      <c r="E194" s="201">
        <v>6</v>
      </c>
      <c r="F194" s="334"/>
      <c r="G194" s="334"/>
      <c r="H194" s="128"/>
      <c r="I194" s="111"/>
      <c r="J194" s="106"/>
      <c r="K194" s="111"/>
      <c r="L194" s="106"/>
      <c r="M194" s="12"/>
      <c r="N194" s="111"/>
      <c r="O194" s="107"/>
      <c r="P194" s="25"/>
      <c r="Q194" s="112"/>
      <c r="R194" s="31"/>
      <c r="S194" s="115"/>
      <c r="T194" s="93">
        <f t="shared" si="7"/>
        <v>0</v>
      </c>
      <c r="U194" s="356">
        <f t="shared" si="9"/>
        <v>7</v>
      </c>
    </row>
    <row r="195" spans="1:21" ht="18" customHeight="1">
      <c r="A195" s="826"/>
      <c r="B195" s="827"/>
      <c r="C195" s="829"/>
      <c r="D195" s="829"/>
      <c r="E195" s="201">
        <v>7</v>
      </c>
      <c r="F195" s="334"/>
      <c r="G195" s="334"/>
      <c r="H195" s="128"/>
      <c r="I195" s="111"/>
      <c r="J195" s="106"/>
      <c r="K195" s="111"/>
      <c r="L195" s="106"/>
      <c r="M195" s="12"/>
      <c r="N195" s="111"/>
      <c r="O195" s="107"/>
      <c r="P195" s="25"/>
      <c r="Q195" s="112"/>
      <c r="R195" s="31"/>
      <c r="S195" s="115"/>
      <c r="T195" s="93">
        <f t="shared" si="7"/>
        <v>0</v>
      </c>
      <c r="U195" s="356">
        <f t="shared" si="9"/>
        <v>7</v>
      </c>
    </row>
    <row r="196" spans="1:21" ht="18" customHeight="1">
      <c r="A196" s="826"/>
      <c r="B196" s="827"/>
      <c r="C196" s="829"/>
      <c r="D196" s="829"/>
      <c r="E196" s="201">
        <v>8</v>
      </c>
      <c r="F196" s="334"/>
      <c r="G196" s="334"/>
      <c r="H196" s="128"/>
      <c r="I196" s="111"/>
      <c r="J196" s="106"/>
      <c r="K196" s="111"/>
      <c r="L196" s="106"/>
      <c r="M196" s="12"/>
      <c r="N196" s="111"/>
      <c r="O196" s="107"/>
      <c r="P196" s="25"/>
      <c r="Q196" s="112"/>
      <c r="R196" s="31"/>
      <c r="S196" s="115"/>
      <c r="T196" s="93">
        <f t="shared" si="7"/>
        <v>0</v>
      </c>
      <c r="U196" s="356">
        <f t="shared" si="9"/>
        <v>7</v>
      </c>
    </row>
    <row r="197" spans="1:21" ht="18" customHeight="1">
      <c r="A197" s="826"/>
      <c r="B197" s="827"/>
      <c r="C197" s="829"/>
      <c r="D197" s="829"/>
      <c r="E197" s="201">
        <v>9</v>
      </c>
      <c r="F197" s="334"/>
      <c r="G197" s="334"/>
      <c r="H197" s="128"/>
      <c r="I197" s="111"/>
      <c r="J197" s="106"/>
      <c r="K197" s="111"/>
      <c r="L197" s="106"/>
      <c r="M197" s="12"/>
      <c r="N197" s="112"/>
      <c r="O197" s="107"/>
      <c r="P197" s="12"/>
      <c r="Q197" s="112"/>
      <c r="R197" s="31"/>
      <c r="S197" s="115"/>
      <c r="T197" s="93">
        <f t="shared" si="7"/>
        <v>0</v>
      </c>
      <c r="U197" s="356">
        <f t="shared" si="9"/>
        <v>7</v>
      </c>
    </row>
    <row r="198" spans="1:21" ht="18" customHeight="1">
      <c r="A198" s="826"/>
      <c r="B198" s="827"/>
      <c r="C198" s="829"/>
      <c r="D198" s="829"/>
      <c r="E198" s="201">
        <v>10</v>
      </c>
      <c r="F198" s="334"/>
      <c r="G198" s="334"/>
      <c r="H198" s="204"/>
      <c r="I198" s="205"/>
      <c r="J198" s="206"/>
      <c r="K198" s="205"/>
      <c r="L198" s="206"/>
      <c r="M198" s="207"/>
      <c r="N198" s="208"/>
      <c r="O198" s="209"/>
      <c r="P198" s="207"/>
      <c r="Q198" s="208"/>
      <c r="R198" s="210"/>
      <c r="S198" s="211"/>
      <c r="T198" s="278">
        <f t="shared" si="7"/>
        <v>0</v>
      </c>
      <c r="U198" s="356">
        <f t="shared" si="9"/>
        <v>7</v>
      </c>
    </row>
    <row r="199" spans="1:21" ht="18" customHeight="1">
      <c r="A199" s="826"/>
      <c r="B199" s="827"/>
      <c r="C199" s="829"/>
      <c r="D199" s="829"/>
      <c r="E199" s="201">
        <v>11</v>
      </c>
      <c r="F199" s="334"/>
      <c r="G199" s="334"/>
      <c r="H199" s="204"/>
      <c r="I199" s="205"/>
      <c r="J199" s="206"/>
      <c r="K199" s="205"/>
      <c r="L199" s="206"/>
      <c r="M199" s="207"/>
      <c r="N199" s="208"/>
      <c r="O199" s="209"/>
      <c r="P199" s="207"/>
      <c r="Q199" s="208"/>
      <c r="R199" s="210"/>
      <c r="S199" s="211"/>
      <c r="T199" s="278">
        <f t="shared" si="7"/>
        <v>0</v>
      </c>
      <c r="U199" s="356">
        <f t="shared" si="9"/>
        <v>7</v>
      </c>
    </row>
    <row r="200" spans="1:21" ht="18" customHeight="1">
      <c r="A200" s="826"/>
      <c r="B200" s="827"/>
      <c r="C200" s="829"/>
      <c r="D200" s="829"/>
      <c r="E200" s="201">
        <v>12</v>
      </c>
      <c r="F200" s="334"/>
      <c r="G200" s="334"/>
      <c r="H200" s="204"/>
      <c r="I200" s="205"/>
      <c r="J200" s="206"/>
      <c r="K200" s="205"/>
      <c r="L200" s="206"/>
      <c r="M200" s="207"/>
      <c r="N200" s="208"/>
      <c r="O200" s="209"/>
      <c r="P200" s="207"/>
      <c r="Q200" s="208"/>
      <c r="R200" s="210"/>
      <c r="S200" s="211"/>
      <c r="T200" s="278">
        <f t="shared" si="7"/>
        <v>0</v>
      </c>
      <c r="U200" s="356">
        <f t="shared" si="9"/>
        <v>7</v>
      </c>
    </row>
    <row r="201" spans="1:21" ht="18" customHeight="1">
      <c r="A201" s="826"/>
      <c r="B201" s="827"/>
      <c r="C201" s="829"/>
      <c r="D201" s="829"/>
      <c r="E201" s="201">
        <v>13</v>
      </c>
      <c r="F201" s="334"/>
      <c r="G201" s="334"/>
      <c r="H201" s="204"/>
      <c r="I201" s="205"/>
      <c r="J201" s="206"/>
      <c r="K201" s="205"/>
      <c r="L201" s="206"/>
      <c r="M201" s="207"/>
      <c r="N201" s="208"/>
      <c r="O201" s="209"/>
      <c r="P201" s="207"/>
      <c r="Q201" s="208"/>
      <c r="R201" s="210"/>
      <c r="S201" s="211"/>
      <c r="T201" s="278">
        <f t="shared" ref="T201:T264" si="10">IF(J201="",0,INT(SUM(PRODUCT(J201,L201,O201),R201)))</f>
        <v>0</v>
      </c>
      <c r="U201" s="356">
        <f t="shared" si="9"/>
        <v>7</v>
      </c>
    </row>
    <row r="202" spans="1:21" ht="18" customHeight="1">
      <c r="A202" s="826"/>
      <c r="B202" s="827"/>
      <c r="C202" s="829"/>
      <c r="D202" s="829"/>
      <c r="E202" s="201">
        <v>14</v>
      </c>
      <c r="F202" s="334"/>
      <c r="G202" s="334"/>
      <c r="H202" s="204"/>
      <c r="I202" s="205"/>
      <c r="J202" s="206"/>
      <c r="K202" s="205"/>
      <c r="L202" s="206"/>
      <c r="M202" s="207"/>
      <c r="N202" s="208"/>
      <c r="O202" s="209"/>
      <c r="P202" s="207"/>
      <c r="Q202" s="208"/>
      <c r="R202" s="210"/>
      <c r="S202" s="211"/>
      <c r="T202" s="278">
        <f t="shared" si="10"/>
        <v>0</v>
      </c>
      <c r="U202" s="356">
        <f t="shared" si="9"/>
        <v>7</v>
      </c>
    </row>
    <row r="203" spans="1:21" ht="18" customHeight="1">
      <c r="A203" s="826"/>
      <c r="B203" s="827"/>
      <c r="C203" s="829"/>
      <c r="D203" s="829"/>
      <c r="E203" s="201">
        <v>15</v>
      </c>
      <c r="F203" s="334"/>
      <c r="G203" s="334"/>
      <c r="H203" s="204"/>
      <c r="I203" s="205"/>
      <c r="J203" s="206"/>
      <c r="K203" s="205"/>
      <c r="L203" s="206"/>
      <c r="M203" s="207"/>
      <c r="N203" s="208"/>
      <c r="O203" s="209"/>
      <c r="P203" s="207"/>
      <c r="Q203" s="208"/>
      <c r="R203" s="210"/>
      <c r="S203" s="211"/>
      <c r="T203" s="278">
        <f t="shared" si="10"/>
        <v>0</v>
      </c>
      <c r="U203" s="356">
        <f t="shared" si="9"/>
        <v>7</v>
      </c>
    </row>
    <row r="204" spans="1:21" ht="18" customHeight="1">
      <c r="A204" s="826"/>
      <c r="B204" s="827"/>
      <c r="C204" s="829"/>
      <c r="D204" s="829"/>
      <c r="E204" s="201">
        <v>16</v>
      </c>
      <c r="F204" s="334"/>
      <c r="G204" s="334"/>
      <c r="H204" s="204"/>
      <c r="I204" s="205"/>
      <c r="J204" s="206"/>
      <c r="K204" s="205"/>
      <c r="L204" s="206"/>
      <c r="M204" s="207"/>
      <c r="N204" s="208"/>
      <c r="O204" s="209"/>
      <c r="P204" s="207"/>
      <c r="Q204" s="208"/>
      <c r="R204" s="210"/>
      <c r="S204" s="211"/>
      <c r="T204" s="278">
        <f t="shared" si="10"/>
        <v>0</v>
      </c>
      <c r="U204" s="356">
        <f t="shared" si="9"/>
        <v>7</v>
      </c>
    </row>
    <row r="205" spans="1:21" ht="18" customHeight="1">
      <c r="A205" s="826"/>
      <c r="B205" s="827"/>
      <c r="C205" s="829"/>
      <c r="D205" s="829"/>
      <c r="E205" s="201">
        <v>17</v>
      </c>
      <c r="F205" s="334"/>
      <c r="G205" s="334"/>
      <c r="H205" s="204"/>
      <c r="I205" s="205"/>
      <c r="J205" s="206"/>
      <c r="K205" s="205"/>
      <c r="L205" s="206"/>
      <c r="M205" s="207"/>
      <c r="N205" s="208"/>
      <c r="O205" s="209"/>
      <c r="P205" s="207"/>
      <c r="Q205" s="208"/>
      <c r="R205" s="210"/>
      <c r="S205" s="211"/>
      <c r="T205" s="278">
        <f t="shared" si="10"/>
        <v>0</v>
      </c>
      <c r="U205" s="356">
        <f t="shared" si="9"/>
        <v>7</v>
      </c>
    </row>
    <row r="206" spans="1:21" ht="18" customHeight="1">
      <c r="A206" s="826"/>
      <c r="B206" s="827"/>
      <c r="C206" s="829"/>
      <c r="D206" s="829"/>
      <c r="E206" s="201">
        <v>18</v>
      </c>
      <c r="F206" s="334"/>
      <c r="G206" s="334"/>
      <c r="H206" s="204"/>
      <c r="I206" s="205"/>
      <c r="J206" s="206"/>
      <c r="K206" s="205"/>
      <c r="L206" s="206"/>
      <c r="M206" s="207"/>
      <c r="N206" s="208"/>
      <c r="O206" s="209"/>
      <c r="P206" s="207"/>
      <c r="Q206" s="208"/>
      <c r="R206" s="210"/>
      <c r="S206" s="211"/>
      <c r="T206" s="278">
        <f t="shared" si="10"/>
        <v>0</v>
      </c>
      <c r="U206" s="356">
        <f t="shared" si="9"/>
        <v>7</v>
      </c>
    </row>
    <row r="207" spans="1:21" ht="18" customHeight="1">
      <c r="A207" s="826"/>
      <c r="B207" s="827"/>
      <c r="C207" s="829"/>
      <c r="D207" s="829"/>
      <c r="E207" s="201">
        <v>19</v>
      </c>
      <c r="F207" s="334"/>
      <c r="G207" s="334"/>
      <c r="H207" s="204"/>
      <c r="I207" s="205"/>
      <c r="J207" s="206"/>
      <c r="K207" s="205"/>
      <c r="L207" s="206"/>
      <c r="M207" s="207"/>
      <c r="N207" s="208"/>
      <c r="O207" s="209"/>
      <c r="P207" s="207"/>
      <c r="Q207" s="208"/>
      <c r="R207" s="210"/>
      <c r="S207" s="211"/>
      <c r="T207" s="278">
        <f t="shared" si="10"/>
        <v>0</v>
      </c>
      <c r="U207" s="356">
        <f t="shared" si="9"/>
        <v>7</v>
      </c>
    </row>
    <row r="208" spans="1:21" ht="18" customHeight="1">
      <c r="A208" s="826"/>
      <c r="B208" s="827"/>
      <c r="C208" s="829"/>
      <c r="D208" s="829"/>
      <c r="E208" s="201">
        <v>20</v>
      </c>
      <c r="F208" s="334"/>
      <c r="G208" s="334"/>
      <c r="H208" s="204"/>
      <c r="I208" s="205"/>
      <c r="J208" s="206"/>
      <c r="K208" s="205"/>
      <c r="L208" s="206"/>
      <c r="M208" s="207"/>
      <c r="N208" s="208"/>
      <c r="O208" s="209"/>
      <c r="P208" s="207"/>
      <c r="Q208" s="208"/>
      <c r="R208" s="210"/>
      <c r="S208" s="211"/>
      <c r="T208" s="278">
        <f t="shared" si="10"/>
        <v>0</v>
      </c>
      <c r="U208" s="356">
        <f t="shared" si="9"/>
        <v>7</v>
      </c>
    </row>
    <row r="209" spans="1:21" ht="18" customHeight="1">
      <c r="A209" s="826"/>
      <c r="B209" s="827"/>
      <c r="C209" s="829"/>
      <c r="D209" s="829"/>
      <c r="E209" s="201">
        <v>21</v>
      </c>
      <c r="F209" s="334"/>
      <c r="G209" s="334"/>
      <c r="H209" s="204"/>
      <c r="I209" s="205"/>
      <c r="J209" s="206"/>
      <c r="K209" s="205"/>
      <c r="L209" s="206"/>
      <c r="M209" s="207"/>
      <c r="N209" s="208"/>
      <c r="O209" s="209"/>
      <c r="P209" s="207"/>
      <c r="Q209" s="208"/>
      <c r="R209" s="210"/>
      <c r="S209" s="211"/>
      <c r="T209" s="278">
        <f t="shared" si="10"/>
        <v>0</v>
      </c>
      <c r="U209" s="356">
        <f t="shared" si="9"/>
        <v>7</v>
      </c>
    </row>
    <row r="210" spans="1:21" ht="18" customHeight="1">
      <c r="A210" s="826"/>
      <c r="B210" s="827"/>
      <c r="C210" s="829"/>
      <c r="D210" s="829"/>
      <c r="E210" s="201">
        <v>22</v>
      </c>
      <c r="F210" s="334"/>
      <c r="G210" s="334"/>
      <c r="H210" s="204"/>
      <c r="I210" s="205"/>
      <c r="J210" s="206"/>
      <c r="K210" s="205"/>
      <c r="L210" s="206"/>
      <c r="M210" s="207"/>
      <c r="N210" s="208"/>
      <c r="O210" s="209"/>
      <c r="P210" s="207"/>
      <c r="Q210" s="208"/>
      <c r="R210" s="210"/>
      <c r="S210" s="211"/>
      <c r="T210" s="278">
        <f t="shared" si="10"/>
        <v>0</v>
      </c>
      <c r="U210" s="356">
        <f t="shared" si="9"/>
        <v>7</v>
      </c>
    </row>
    <row r="211" spans="1:21" ht="18" customHeight="1">
      <c r="A211" s="826"/>
      <c r="B211" s="827"/>
      <c r="C211" s="829"/>
      <c r="D211" s="829"/>
      <c r="E211" s="201">
        <v>23</v>
      </c>
      <c r="F211" s="334"/>
      <c r="G211" s="334"/>
      <c r="H211" s="204"/>
      <c r="I211" s="205"/>
      <c r="J211" s="206"/>
      <c r="K211" s="205"/>
      <c r="L211" s="206"/>
      <c r="M211" s="207"/>
      <c r="N211" s="208"/>
      <c r="O211" s="209"/>
      <c r="P211" s="207"/>
      <c r="Q211" s="208"/>
      <c r="R211" s="210"/>
      <c r="S211" s="211"/>
      <c r="T211" s="278">
        <f t="shared" si="10"/>
        <v>0</v>
      </c>
      <c r="U211" s="356">
        <f t="shared" si="9"/>
        <v>7</v>
      </c>
    </row>
    <row r="212" spans="1:21" ht="18" customHeight="1">
      <c r="A212" s="826"/>
      <c r="B212" s="827"/>
      <c r="C212" s="829"/>
      <c r="D212" s="829"/>
      <c r="E212" s="201">
        <v>24</v>
      </c>
      <c r="F212" s="334"/>
      <c r="G212" s="334"/>
      <c r="H212" s="204"/>
      <c r="I212" s="205"/>
      <c r="J212" s="206"/>
      <c r="K212" s="205"/>
      <c r="L212" s="206"/>
      <c r="M212" s="207"/>
      <c r="N212" s="208"/>
      <c r="O212" s="209"/>
      <c r="P212" s="207"/>
      <c r="Q212" s="208"/>
      <c r="R212" s="210"/>
      <c r="S212" s="211"/>
      <c r="T212" s="278">
        <f t="shared" si="10"/>
        <v>0</v>
      </c>
      <c r="U212" s="356">
        <f t="shared" si="9"/>
        <v>7</v>
      </c>
    </row>
    <row r="213" spans="1:21" ht="18" customHeight="1">
      <c r="A213" s="826"/>
      <c r="B213" s="827"/>
      <c r="C213" s="829"/>
      <c r="D213" s="829"/>
      <c r="E213" s="201">
        <v>25</v>
      </c>
      <c r="F213" s="334"/>
      <c r="G213" s="334"/>
      <c r="H213" s="204"/>
      <c r="I213" s="205"/>
      <c r="J213" s="206"/>
      <c r="K213" s="205"/>
      <c r="L213" s="206"/>
      <c r="M213" s="207"/>
      <c r="N213" s="208"/>
      <c r="O213" s="209"/>
      <c r="P213" s="207"/>
      <c r="Q213" s="208"/>
      <c r="R213" s="210"/>
      <c r="S213" s="211"/>
      <c r="T213" s="278">
        <f t="shared" si="10"/>
        <v>0</v>
      </c>
      <c r="U213" s="356">
        <f t="shared" si="9"/>
        <v>7</v>
      </c>
    </row>
    <row r="214" spans="1:21" ht="18" customHeight="1">
      <c r="A214" s="826"/>
      <c r="B214" s="827"/>
      <c r="C214" s="829"/>
      <c r="D214" s="829"/>
      <c r="E214" s="201">
        <v>26</v>
      </c>
      <c r="F214" s="334"/>
      <c r="G214" s="334"/>
      <c r="H214" s="204"/>
      <c r="I214" s="205"/>
      <c r="J214" s="206"/>
      <c r="K214" s="205"/>
      <c r="L214" s="206"/>
      <c r="M214" s="207"/>
      <c r="N214" s="208"/>
      <c r="O214" s="209"/>
      <c r="P214" s="207"/>
      <c r="Q214" s="208"/>
      <c r="R214" s="210"/>
      <c r="S214" s="211"/>
      <c r="T214" s="278">
        <f t="shared" si="10"/>
        <v>0</v>
      </c>
      <c r="U214" s="356">
        <f t="shared" si="9"/>
        <v>7</v>
      </c>
    </row>
    <row r="215" spans="1:21" ht="18" customHeight="1">
      <c r="A215" s="826"/>
      <c r="B215" s="827"/>
      <c r="C215" s="829"/>
      <c r="D215" s="829"/>
      <c r="E215" s="201">
        <v>27</v>
      </c>
      <c r="F215" s="334"/>
      <c r="G215" s="334"/>
      <c r="H215" s="204"/>
      <c r="I215" s="205"/>
      <c r="J215" s="206"/>
      <c r="K215" s="205"/>
      <c r="L215" s="206"/>
      <c r="M215" s="207"/>
      <c r="N215" s="208"/>
      <c r="O215" s="209"/>
      <c r="P215" s="207"/>
      <c r="Q215" s="208"/>
      <c r="R215" s="210"/>
      <c r="S215" s="211"/>
      <c r="T215" s="278">
        <f t="shared" si="10"/>
        <v>0</v>
      </c>
      <c r="U215" s="356">
        <f t="shared" si="9"/>
        <v>7</v>
      </c>
    </row>
    <row r="216" spans="1:21" ht="18" customHeight="1">
      <c r="A216" s="826"/>
      <c r="B216" s="827"/>
      <c r="C216" s="829"/>
      <c r="D216" s="829"/>
      <c r="E216" s="201">
        <v>28</v>
      </c>
      <c r="F216" s="334"/>
      <c r="G216" s="334"/>
      <c r="H216" s="204"/>
      <c r="I216" s="205"/>
      <c r="J216" s="206"/>
      <c r="K216" s="205"/>
      <c r="L216" s="206"/>
      <c r="M216" s="207"/>
      <c r="N216" s="208"/>
      <c r="O216" s="209"/>
      <c r="P216" s="207"/>
      <c r="Q216" s="208"/>
      <c r="R216" s="210"/>
      <c r="S216" s="211"/>
      <c r="T216" s="278">
        <f t="shared" si="10"/>
        <v>0</v>
      </c>
      <c r="U216" s="356">
        <f t="shared" si="9"/>
        <v>7</v>
      </c>
    </row>
    <row r="217" spans="1:21" ht="18" customHeight="1">
      <c r="A217" s="826"/>
      <c r="B217" s="827"/>
      <c r="C217" s="829"/>
      <c r="D217" s="829"/>
      <c r="E217" s="201">
        <v>29</v>
      </c>
      <c r="F217" s="334"/>
      <c r="G217" s="334"/>
      <c r="H217" s="204"/>
      <c r="I217" s="205"/>
      <c r="J217" s="206"/>
      <c r="K217" s="205"/>
      <c r="L217" s="206"/>
      <c r="M217" s="207"/>
      <c r="N217" s="208"/>
      <c r="O217" s="209"/>
      <c r="P217" s="207"/>
      <c r="Q217" s="208"/>
      <c r="R217" s="210"/>
      <c r="S217" s="211"/>
      <c r="T217" s="278">
        <f t="shared" si="10"/>
        <v>0</v>
      </c>
      <c r="U217" s="356">
        <f t="shared" si="9"/>
        <v>7</v>
      </c>
    </row>
    <row r="218" spans="1:21" ht="18" customHeight="1">
      <c r="A218" s="834"/>
      <c r="B218" s="835"/>
      <c r="C218" s="829"/>
      <c r="D218" s="829"/>
      <c r="E218" s="277">
        <v>30</v>
      </c>
      <c r="F218" s="375"/>
      <c r="G218" s="375"/>
      <c r="H218" s="134"/>
      <c r="I218" s="135"/>
      <c r="J218" s="212"/>
      <c r="K218" s="135"/>
      <c r="L218" s="212"/>
      <c r="M218" s="27"/>
      <c r="N218" s="120"/>
      <c r="O218" s="109"/>
      <c r="P218" s="27"/>
      <c r="Q218" s="120"/>
      <c r="R218" s="32"/>
      <c r="S218" s="122"/>
      <c r="T218" s="136">
        <f t="shared" si="10"/>
        <v>0</v>
      </c>
      <c r="U218" s="356">
        <f t="shared" si="9"/>
        <v>7</v>
      </c>
    </row>
    <row r="219" spans="1:21" ht="18" customHeight="1">
      <c r="A219" s="824">
        <v>8</v>
      </c>
      <c r="B219" s="825"/>
      <c r="C219" s="828" t="str">
        <f>IF(ISERROR(VLOOKUP($A219,【大規模】地域番号⑩!$BD:$BF,2,FALSE)),"",VLOOKUP($A219,【大規模】地域番号⑩!$BD:$BF,2,FALSE))</f>
        <v/>
      </c>
      <c r="D219" s="828" t="str">
        <f>IF(ISERROR(VLOOKUP($A219,【大規模】地域番号⑩!$BD:$BF,3,FALSE)),"",VLOOKUP($A219,【大規模】地域番号⑩!$BD:$BF,3,FALSE))</f>
        <v/>
      </c>
      <c r="E219" s="201">
        <v>1</v>
      </c>
      <c r="F219" s="334"/>
      <c r="G219" s="334"/>
      <c r="H219" s="176"/>
      <c r="I219" s="177"/>
      <c r="J219" s="178"/>
      <c r="K219" s="180"/>
      <c r="L219" s="181"/>
      <c r="M219" s="179"/>
      <c r="N219" s="180"/>
      <c r="O219" s="181"/>
      <c r="P219" s="179"/>
      <c r="Q219" s="180"/>
      <c r="R219" s="182"/>
      <c r="S219" s="183"/>
      <c r="T219" s="257">
        <f t="shared" si="10"/>
        <v>0</v>
      </c>
      <c r="U219" s="356">
        <f>$A$219</f>
        <v>8</v>
      </c>
    </row>
    <row r="220" spans="1:21" ht="18" customHeight="1">
      <c r="A220" s="826"/>
      <c r="B220" s="827"/>
      <c r="C220" s="829"/>
      <c r="D220" s="829"/>
      <c r="E220" s="201">
        <v>2</v>
      </c>
      <c r="F220" s="334"/>
      <c r="G220" s="334"/>
      <c r="H220" s="128"/>
      <c r="I220" s="111"/>
      <c r="J220" s="106"/>
      <c r="K220" s="112"/>
      <c r="L220" s="107"/>
      <c r="M220" s="12"/>
      <c r="N220" s="112"/>
      <c r="O220" s="107"/>
      <c r="P220" s="12"/>
      <c r="Q220" s="112"/>
      <c r="R220" s="31"/>
      <c r="S220" s="115"/>
      <c r="T220" s="93">
        <f t="shared" si="10"/>
        <v>0</v>
      </c>
      <c r="U220" s="356">
        <f t="shared" ref="U220:U248" si="11">$A$219</f>
        <v>8</v>
      </c>
    </row>
    <row r="221" spans="1:21" ht="18" customHeight="1">
      <c r="A221" s="826"/>
      <c r="B221" s="827"/>
      <c r="C221" s="829"/>
      <c r="D221" s="829"/>
      <c r="E221" s="201">
        <v>3</v>
      </c>
      <c r="F221" s="334"/>
      <c r="G221" s="334"/>
      <c r="H221" s="128"/>
      <c r="I221" s="111"/>
      <c r="J221" s="106"/>
      <c r="K221" s="112"/>
      <c r="L221" s="107"/>
      <c r="M221" s="12"/>
      <c r="N221" s="112"/>
      <c r="O221" s="107"/>
      <c r="P221" s="12"/>
      <c r="Q221" s="112"/>
      <c r="R221" s="31"/>
      <c r="S221" s="115"/>
      <c r="T221" s="93">
        <f t="shared" si="10"/>
        <v>0</v>
      </c>
      <c r="U221" s="356">
        <f t="shared" si="11"/>
        <v>8</v>
      </c>
    </row>
    <row r="222" spans="1:21" ht="18" customHeight="1">
      <c r="A222" s="826"/>
      <c r="B222" s="827"/>
      <c r="C222" s="829"/>
      <c r="D222" s="829"/>
      <c r="E222" s="201">
        <v>4</v>
      </c>
      <c r="F222" s="334"/>
      <c r="G222" s="334"/>
      <c r="H222" s="128"/>
      <c r="I222" s="111"/>
      <c r="J222" s="106"/>
      <c r="K222" s="112"/>
      <c r="L222" s="107"/>
      <c r="M222" s="12"/>
      <c r="N222" s="112"/>
      <c r="O222" s="107"/>
      <c r="P222" s="12"/>
      <c r="Q222" s="112"/>
      <c r="R222" s="31"/>
      <c r="S222" s="115"/>
      <c r="T222" s="93">
        <f t="shared" si="10"/>
        <v>0</v>
      </c>
      <c r="U222" s="356">
        <f t="shared" si="11"/>
        <v>8</v>
      </c>
    </row>
    <row r="223" spans="1:21" ht="18" customHeight="1">
      <c r="A223" s="826"/>
      <c r="B223" s="827"/>
      <c r="C223" s="829"/>
      <c r="D223" s="829"/>
      <c r="E223" s="201">
        <v>5</v>
      </c>
      <c r="F223" s="334"/>
      <c r="G223" s="334"/>
      <c r="H223" s="128"/>
      <c r="I223" s="111"/>
      <c r="J223" s="106"/>
      <c r="K223" s="112"/>
      <c r="L223" s="107"/>
      <c r="M223" s="12"/>
      <c r="N223" s="112"/>
      <c r="O223" s="107"/>
      <c r="P223" s="12"/>
      <c r="Q223" s="112"/>
      <c r="R223" s="31"/>
      <c r="S223" s="115"/>
      <c r="T223" s="93">
        <f t="shared" si="10"/>
        <v>0</v>
      </c>
      <c r="U223" s="356">
        <f t="shared" si="11"/>
        <v>8</v>
      </c>
    </row>
    <row r="224" spans="1:21" ht="18" customHeight="1">
      <c r="A224" s="826"/>
      <c r="B224" s="827"/>
      <c r="C224" s="829"/>
      <c r="D224" s="829"/>
      <c r="E224" s="201">
        <v>6</v>
      </c>
      <c r="F224" s="334"/>
      <c r="G224" s="334"/>
      <c r="H224" s="128"/>
      <c r="I224" s="111"/>
      <c r="J224" s="106"/>
      <c r="K224" s="111"/>
      <c r="L224" s="106"/>
      <c r="M224" s="12"/>
      <c r="N224" s="111"/>
      <c r="O224" s="107"/>
      <c r="P224" s="25"/>
      <c r="Q224" s="112"/>
      <c r="R224" s="31"/>
      <c r="S224" s="115"/>
      <c r="T224" s="93">
        <f t="shared" si="10"/>
        <v>0</v>
      </c>
      <c r="U224" s="356">
        <f t="shared" si="11"/>
        <v>8</v>
      </c>
    </row>
    <row r="225" spans="1:21" ht="18" customHeight="1">
      <c r="A225" s="826"/>
      <c r="B225" s="827"/>
      <c r="C225" s="829"/>
      <c r="D225" s="829"/>
      <c r="E225" s="201">
        <v>7</v>
      </c>
      <c r="F225" s="334"/>
      <c r="G225" s="334"/>
      <c r="H225" s="128"/>
      <c r="I225" s="111"/>
      <c r="J225" s="106"/>
      <c r="K225" s="111"/>
      <c r="L225" s="106"/>
      <c r="M225" s="12"/>
      <c r="N225" s="111"/>
      <c r="O225" s="107"/>
      <c r="P225" s="25"/>
      <c r="Q225" s="112"/>
      <c r="R225" s="31"/>
      <c r="S225" s="115"/>
      <c r="T225" s="93">
        <f t="shared" si="10"/>
        <v>0</v>
      </c>
      <c r="U225" s="356">
        <f t="shared" si="11"/>
        <v>8</v>
      </c>
    </row>
    <row r="226" spans="1:21" ht="18" customHeight="1">
      <c r="A226" s="826"/>
      <c r="B226" s="827"/>
      <c r="C226" s="829"/>
      <c r="D226" s="829"/>
      <c r="E226" s="201">
        <v>8</v>
      </c>
      <c r="F226" s="334"/>
      <c r="G226" s="334"/>
      <c r="H226" s="128"/>
      <c r="I226" s="111"/>
      <c r="J226" s="106"/>
      <c r="K226" s="111"/>
      <c r="L226" s="106"/>
      <c r="M226" s="12"/>
      <c r="N226" s="111"/>
      <c r="O226" s="107"/>
      <c r="P226" s="25"/>
      <c r="Q226" s="112"/>
      <c r="R226" s="31"/>
      <c r="S226" s="115"/>
      <c r="T226" s="93">
        <f t="shared" si="10"/>
        <v>0</v>
      </c>
      <c r="U226" s="356">
        <f t="shared" si="11"/>
        <v>8</v>
      </c>
    </row>
    <row r="227" spans="1:21" ht="18" customHeight="1">
      <c r="A227" s="826"/>
      <c r="B227" s="827"/>
      <c r="C227" s="829"/>
      <c r="D227" s="829"/>
      <c r="E227" s="201">
        <v>9</v>
      </c>
      <c r="F227" s="334"/>
      <c r="G227" s="334"/>
      <c r="H227" s="128"/>
      <c r="I227" s="111"/>
      <c r="J227" s="106"/>
      <c r="K227" s="111"/>
      <c r="L227" s="106"/>
      <c r="M227" s="12"/>
      <c r="N227" s="112"/>
      <c r="O227" s="107"/>
      <c r="P227" s="12"/>
      <c r="Q227" s="112"/>
      <c r="R227" s="31"/>
      <c r="S227" s="115"/>
      <c r="T227" s="93">
        <f t="shared" si="10"/>
        <v>0</v>
      </c>
      <c r="U227" s="356">
        <f t="shared" si="11"/>
        <v>8</v>
      </c>
    </row>
    <row r="228" spans="1:21" ht="18" customHeight="1">
      <c r="A228" s="826"/>
      <c r="B228" s="827"/>
      <c r="C228" s="829"/>
      <c r="D228" s="829"/>
      <c r="E228" s="201">
        <v>10</v>
      </c>
      <c r="F228" s="334"/>
      <c r="G228" s="334"/>
      <c r="H228" s="204"/>
      <c r="I228" s="205"/>
      <c r="J228" s="206"/>
      <c r="K228" s="205"/>
      <c r="L228" s="206"/>
      <c r="M228" s="207"/>
      <c r="N228" s="208"/>
      <c r="O228" s="209"/>
      <c r="P228" s="207"/>
      <c r="Q228" s="208"/>
      <c r="R228" s="210"/>
      <c r="S228" s="211"/>
      <c r="T228" s="278">
        <f t="shared" si="10"/>
        <v>0</v>
      </c>
      <c r="U228" s="356">
        <f t="shared" si="11"/>
        <v>8</v>
      </c>
    </row>
    <row r="229" spans="1:21" ht="18" customHeight="1">
      <c r="A229" s="826"/>
      <c r="B229" s="827"/>
      <c r="C229" s="829"/>
      <c r="D229" s="829"/>
      <c r="E229" s="201">
        <v>11</v>
      </c>
      <c r="F229" s="334"/>
      <c r="G229" s="334"/>
      <c r="H229" s="204"/>
      <c r="I229" s="205"/>
      <c r="J229" s="206"/>
      <c r="K229" s="205"/>
      <c r="L229" s="206"/>
      <c r="M229" s="207"/>
      <c r="N229" s="208"/>
      <c r="O229" s="209"/>
      <c r="P229" s="207"/>
      <c r="Q229" s="208"/>
      <c r="R229" s="210"/>
      <c r="S229" s="211"/>
      <c r="T229" s="278">
        <f t="shared" si="10"/>
        <v>0</v>
      </c>
      <c r="U229" s="356">
        <f t="shared" si="11"/>
        <v>8</v>
      </c>
    </row>
    <row r="230" spans="1:21" ht="18" customHeight="1">
      <c r="A230" s="826"/>
      <c r="B230" s="827"/>
      <c r="C230" s="829"/>
      <c r="D230" s="829"/>
      <c r="E230" s="201">
        <v>12</v>
      </c>
      <c r="F230" s="334"/>
      <c r="G230" s="334"/>
      <c r="H230" s="204"/>
      <c r="I230" s="205"/>
      <c r="J230" s="206"/>
      <c r="K230" s="205"/>
      <c r="L230" s="206"/>
      <c r="M230" s="207"/>
      <c r="N230" s="208"/>
      <c r="O230" s="209"/>
      <c r="P230" s="207"/>
      <c r="Q230" s="208"/>
      <c r="R230" s="210"/>
      <c r="S230" s="211"/>
      <c r="T230" s="278">
        <f t="shared" si="10"/>
        <v>0</v>
      </c>
      <c r="U230" s="356">
        <f t="shared" si="11"/>
        <v>8</v>
      </c>
    </row>
    <row r="231" spans="1:21" ht="18" customHeight="1">
      <c r="A231" s="826"/>
      <c r="B231" s="827"/>
      <c r="C231" s="829"/>
      <c r="D231" s="829"/>
      <c r="E231" s="201">
        <v>13</v>
      </c>
      <c r="F231" s="334"/>
      <c r="G231" s="334"/>
      <c r="H231" s="204"/>
      <c r="I231" s="205"/>
      <c r="J231" s="206"/>
      <c r="K231" s="205"/>
      <c r="L231" s="206"/>
      <c r="M231" s="207"/>
      <c r="N231" s="208"/>
      <c r="O231" s="209"/>
      <c r="P231" s="207"/>
      <c r="Q231" s="208"/>
      <c r="R231" s="210"/>
      <c r="S231" s="211"/>
      <c r="T231" s="278">
        <f t="shared" si="10"/>
        <v>0</v>
      </c>
      <c r="U231" s="356">
        <f t="shared" si="11"/>
        <v>8</v>
      </c>
    </row>
    <row r="232" spans="1:21" ht="18" customHeight="1">
      <c r="A232" s="826"/>
      <c r="B232" s="827"/>
      <c r="C232" s="829"/>
      <c r="D232" s="829"/>
      <c r="E232" s="201">
        <v>14</v>
      </c>
      <c r="F232" s="334"/>
      <c r="G232" s="334"/>
      <c r="H232" s="204"/>
      <c r="I232" s="205"/>
      <c r="J232" s="206"/>
      <c r="K232" s="205"/>
      <c r="L232" s="206"/>
      <c r="M232" s="207"/>
      <c r="N232" s="208"/>
      <c r="O232" s="209"/>
      <c r="P232" s="207"/>
      <c r="Q232" s="208"/>
      <c r="R232" s="210"/>
      <c r="S232" s="211"/>
      <c r="T232" s="278">
        <f t="shared" si="10"/>
        <v>0</v>
      </c>
      <c r="U232" s="356">
        <f t="shared" si="11"/>
        <v>8</v>
      </c>
    </row>
    <row r="233" spans="1:21" ht="18" customHeight="1">
      <c r="A233" s="826"/>
      <c r="B233" s="827"/>
      <c r="C233" s="829"/>
      <c r="D233" s="829"/>
      <c r="E233" s="201">
        <v>15</v>
      </c>
      <c r="F233" s="334"/>
      <c r="G233" s="334"/>
      <c r="H233" s="204"/>
      <c r="I233" s="205"/>
      <c r="J233" s="206"/>
      <c r="K233" s="205"/>
      <c r="L233" s="206"/>
      <c r="M233" s="207"/>
      <c r="N233" s="208"/>
      <c r="O233" s="209"/>
      <c r="P233" s="207"/>
      <c r="Q233" s="208"/>
      <c r="R233" s="210"/>
      <c r="S233" s="211"/>
      <c r="T233" s="278">
        <f t="shared" si="10"/>
        <v>0</v>
      </c>
      <c r="U233" s="356">
        <f t="shared" si="11"/>
        <v>8</v>
      </c>
    </row>
    <row r="234" spans="1:21" ht="18" customHeight="1">
      <c r="A234" s="826"/>
      <c r="B234" s="827"/>
      <c r="C234" s="829"/>
      <c r="D234" s="829"/>
      <c r="E234" s="201">
        <v>16</v>
      </c>
      <c r="F234" s="334"/>
      <c r="G234" s="334"/>
      <c r="H234" s="204"/>
      <c r="I234" s="205"/>
      <c r="J234" s="206"/>
      <c r="K234" s="205"/>
      <c r="L234" s="206"/>
      <c r="M234" s="207"/>
      <c r="N234" s="208"/>
      <c r="O234" s="209"/>
      <c r="P234" s="207"/>
      <c r="Q234" s="208"/>
      <c r="R234" s="210"/>
      <c r="S234" s="211"/>
      <c r="T234" s="278">
        <f t="shared" si="10"/>
        <v>0</v>
      </c>
      <c r="U234" s="356">
        <f t="shared" si="11"/>
        <v>8</v>
      </c>
    </row>
    <row r="235" spans="1:21" ht="18" customHeight="1">
      <c r="A235" s="826"/>
      <c r="B235" s="827"/>
      <c r="C235" s="829"/>
      <c r="D235" s="829"/>
      <c r="E235" s="201">
        <v>17</v>
      </c>
      <c r="F235" s="334"/>
      <c r="G235" s="334"/>
      <c r="H235" s="204"/>
      <c r="I235" s="205"/>
      <c r="J235" s="206"/>
      <c r="K235" s="205"/>
      <c r="L235" s="206"/>
      <c r="M235" s="207"/>
      <c r="N235" s="208"/>
      <c r="O235" s="209"/>
      <c r="P235" s="207"/>
      <c r="Q235" s="208"/>
      <c r="R235" s="210"/>
      <c r="S235" s="211"/>
      <c r="T235" s="278">
        <f t="shared" si="10"/>
        <v>0</v>
      </c>
      <c r="U235" s="356">
        <f t="shared" si="11"/>
        <v>8</v>
      </c>
    </row>
    <row r="236" spans="1:21" ht="18" customHeight="1">
      <c r="A236" s="826"/>
      <c r="B236" s="827"/>
      <c r="C236" s="829"/>
      <c r="D236" s="829"/>
      <c r="E236" s="201">
        <v>18</v>
      </c>
      <c r="F236" s="334"/>
      <c r="G236" s="334"/>
      <c r="H236" s="204"/>
      <c r="I236" s="205"/>
      <c r="J236" s="206"/>
      <c r="K236" s="205"/>
      <c r="L236" s="206"/>
      <c r="M236" s="207"/>
      <c r="N236" s="208"/>
      <c r="O236" s="209"/>
      <c r="P236" s="207"/>
      <c r="Q236" s="208"/>
      <c r="R236" s="210"/>
      <c r="S236" s="211"/>
      <c r="T236" s="278">
        <f t="shared" si="10"/>
        <v>0</v>
      </c>
      <c r="U236" s="356">
        <f t="shared" si="11"/>
        <v>8</v>
      </c>
    </row>
    <row r="237" spans="1:21" ht="18" customHeight="1">
      <c r="A237" s="826"/>
      <c r="B237" s="827"/>
      <c r="C237" s="829"/>
      <c r="D237" s="829"/>
      <c r="E237" s="201">
        <v>19</v>
      </c>
      <c r="F237" s="334"/>
      <c r="G237" s="334"/>
      <c r="H237" s="204"/>
      <c r="I237" s="205"/>
      <c r="J237" s="206"/>
      <c r="K237" s="205"/>
      <c r="L237" s="206"/>
      <c r="M237" s="207"/>
      <c r="N237" s="208"/>
      <c r="O237" s="209"/>
      <c r="P237" s="207"/>
      <c r="Q237" s="208"/>
      <c r="R237" s="210"/>
      <c r="S237" s="211"/>
      <c r="T237" s="278">
        <f t="shared" si="10"/>
        <v>0</v>
      </c>
      <c r="U237" s="356">
        <f t="shared" si="11"/>
        <v>8</v>
      </c>
    </row>
    <row r="238" spans="1:21" ht="18" customHeight="1">
      <c r="A238" s="826"/>
      <c r="B238" s="827"/>
      <c r="C238" s="829"/>
      <c r="D238" s="829"/>
      <c r="E238" s="201">
        <v>20</v>
      </c>
      <c r="F238" s="334"/>
      <c r="G238" s="334"/>
      <c r="H238" s="204"/>
      <c r="I238" s="205"/>
      <c r="J238" s="206"/>
      <c r="K238" s="205"/>
      <c r="L238" s="206"/>
      <c r="M238" s="207"/>
      <c r="N238" s="208"/>
      <c r="O238" s="209"/>
      <c r="P238" s="207"/>
      <c r="Q238" s="208"/>
      <c r="R238" s="210"/>
      <c r="S238" s="211"/>
      <c r="T238" s="278">
        <f t="shared" si="10"/>
        <v>0</v>
      </c>
      <c r="U238" s="356">
        <f t="shared" si="11"/>
        <v>8</v>
      </c>
    </row>
    <row r="239" spans="1:21" ht="18" customHeight="1">
      <c r="A239" s="826"/>
      <c r="B239" s="827"/>
      <c r="C239" s="829"/>
      <c r="D239" s="829"/>
      <c r="E239" s="201">
        <v>21</v>
      </c>
      <c r="F239" s="334"/>
      <c r="G239" s="334"/>
      <c r="H239" s="204"/>
      <c r="I239" s="205"/>
      <c r="J239" s="206"/>
      <c r="K239" s="205"/>
      <c r="L239" s="206"/>
      <c r="M239" s="207"/>
      <c r="N239" s="208"/>
      <c r="O239" s="209"/>
      <c r="P239" s="207"/>
      <c r="Q239" s="208"/>
      <c r="R239" s="210"/>
      <c r="S239" s="211"/>
      <c r="T239" s="278">
        <f t="shared" si="10"/>
        <v>0</v>
      </c>
      <c r="U239" s="356">
        <f t="shared" si="11"/>
        <v>8</v>
      </c>
    </row>
    <row r="240" spans="1:21" ht="18" customHeight="1">
      <c r="A240" s="826"/>
      <c r="B240" s="827"/>
      <c r="C240" s="829"/>
      <c r="D240" s="829"/>
      <c r="E240" s="201">
        <v>22</v>
      </c>
      <c r="F240" s="334"/>
      <c r="G240" s="334"/>
      <c r="H240" s="204"/>
      <c r="I240" s="205"/>
      <c r="J240" s="206"/>
      <c r="K240" s="205"/>
      <c r="L240" s="206"/>
      <c r="M240" s="207"/>
      <c r="N240" s="208"/>
      <c r="O240" s="209"/>
      <c r="P240" s="207"/>
      <c r="Q240" s="208"/>
      <c r="R240" s="210"/>
      <c r="S240" s="211"/>
      <c r="T240" s="278">
        <f t="shared" si="10"/>
        <v>0</v>
      </c>
      <c r="U240" s="356">
        <f t="shared" si="11"/>
        <v>8</v>
      </c>
    </row>
    <row r="241" spans="1:21" ht="18" customHeight="1">
      <c r="A241" s="826"/>
      <c r="B241" s="827"/>
      <c r="C241" s="829"/>
      <c r="D241" s="829"/>
      <c r="E241" s="201">
        <v>23</v>
      </c>
      <c r="F241" s="334"/>
      <c r="G241" s="334"/>
      <c r="H241" s="204"/>
      <c r="I241" s="205"/>
      <c r="J241" s="206"/>
      <c r="K241" s="205"/>
      <c r="L241" s="206"/>
      <c r="M241" s="207"/>
      <c r="N241" s="208"/>
      <c r="O241" s="209"/>
      <c r="P241" s="207"/>
      <c r="Q241" s="208"/>
      <c r="R241" s="210"/>
      <c r="S241" s="211"/>
      <c r="T241" s="278">
        <f t="shared" si="10"/>
        <v>0</v>
      </c>
      <c r="U241" s="356">
        <f t="shared" si="11"/>
        <v>8</v>
      </c>
    </row>
    <row r="242" spans="1:21" ht="18" customHeight="1">
      <c r="A242" s="826"/>
      <c r="B242" s="827"/>
      <c r="C242" s="829"/>
      <c r="D242" s="829"/>
      <c r="E242" s="201">
        <v>24</v>
      </c>
      <c r="F242" s="334"/>
      <c r="G242" s="334"/>
      <c r="H242" s="204"/>
      <c r="I242" s="205"/>
      <c r="J242" s="206"/>
      <c r="K242" s="205"/>
      <c r="L242" s="206"/>
      <c r="M242" s="207"/>
      <c r="N242" s="208"/>
      <c r="O242" s="209"/>
      <c r="P242" s="207"/>
      <c r="Q242" s="208"/>
      <c r="R242" s="210"/>
      <c r="S242" s="211"/>
      <c r="T242" s="278">
        <f t="shared" si="10"/>
        <v>0</v>
      </c>
      <c r="U242" s="356">
        <f t="shared" si="11"/>
        <v>8</v>
      </c>
    </row>
    <row r="243" spans="1:21" ht="18" customHeight="1">
      <c r="A243" s="826"/>
      <c r="B243" s="827"/>
      <c r="C243" s="829"/>
      <c r="D243" s="829"/>
      <c r="E243" s="201">
        <v>25</v>
      </c>
      <c r="F243" s="334"/>
      <c r="G243" s="334"/>
      <c r="H243" s="204"/>
      <c r="I243" s="205"/>
      <c r="J243" s="206"/>
      <c r="K243" s="205"/>
      <c r="L243" s="206"/>
      <c r="M243" s="207"/>
      <c r="N243" s="208"/>
      <c r="O243" s="209"/>
      <c r="P243" s="207"/>
      <c r="Q243" s="208"/>
      <c r="R243" s="210"/>
      <c r="S243" s="211"/>
      <c r="T243" s="278">
        <f t="shared" si="10"/>
        <v>0</v>
      </c>
      <c r="U243" s="356">
        <f t="shared" si="11"/>
        <v>8</v>
      </c>
    </row>
    <row r="244" spans="1:21" ht="18" customHeight="1">
      <c r="A244" s="826"/>
      <c r="B244" s="827"/>
      <c r="C244" s="829"/>
      <c r="D244" s="829"/>
      <c r="E244" s="201">
        <v>26</v>
      </c>
      <c r="F244" s="334"/>
      <c r="G244" s="334"/>
      <c r="H244" s="204"/>
      <c r="I244" s="205"/>
      <c r="J244" s="206"/>
      <c r="K244" s="205"/>
      <c r="L244" s="206"/>
      <c r="M244" s="207"/>
      <c r="N244" s="208"/>
      <c r="O244" s="209"/>
      <c r="P244" s="207"/>
      <c r="Q244" s="208"/>
      <c r="R244" s="210"/>
      <c r="S244" s="211"/>
      <c r="T244" s="278">
        <f t="shared" si="10"/>
        <v>0</v>
      </c>
      <c r="U244" s="356">
        <f t="shared" si="11"/>
        <v>8</v>
      </c>
    </row>
    <row r="245" spans="1:21" ht="18" customHeight="1">
      <c r="A245" s="826"/>
      <c r="B245" s="827"/>
      <c r="C245" s="829"/>
      <c r="D245" s="829"/>
      <c r="E245" s="201">
        <v>27</v>
      </c>
      <c r="F245" s="334"/>
      <c r="G245" s="334"/>
      <c r="H245" s="204"/>
      <c r="I245" s="205"/>
      <c r="J245" s="206"/>
      <c r="K245" s="205"/>
      <c r="L245" s="206"/>
      <c r="M245" s="207"/>
      <c r="N245" s="208"/>
      <c r="O245" s="209"/>
      <c r="P245" s="207"/>
      <c r="Q245" s="208"/>
      <c r="R245" s="210"/>
      <c r="S245" s="211"/>
      <c r="T245" s="278">
        <f t="shared" si="10"/>
        <v>0</v>
      </c>
      <c r="U245" s="356">
        <f t="shared" si="11"/>
        <v>8</v>
      </c>
    </row>
    <row r="246" spans="1:21" ht="18" customHeight="1">
      <c r="A246" s="826"/>
      <c r="B246" s="827"/>
      <c r="C246" s="829"/>
      <c r="D246" s="829"/>
      <c r="E246" s="201">
        <v>28</v>
      </c>
      <c r="F246" s="334"/>
      <c r="G246" s="334"/>
      <c r="H246" s="204"/>
      <c r="I246" s="205"/>
      <c r="J246" s="206"/>
      <c r="K246" s="205"/>
      <c r="L246" s="206"/>
      <c r="M246" s="207"/>
      <c r="N246" s="208"/>
      <c r="O246" s="209"/>
      <c r="P246" s="207"/>
      <c r="Q246" s="208"/>
      <c r="R246" s="210"/>
      <c r="S246" s="211"/>
      <c r="T246" s="278">
        <f t="shared" si="10"/>
        <v>0</v>
      </c>
      <c r="U246" s="356">
        <f t="shared" si="11"/>
        <v>8</v>
      </c>
    </row>
    <row r="247" spans="1:21" ht="18" customHeight="1">
      <c r="A247" s="826"/>
      <c r="B247" s="827"/>
      <c r="C247" s="829"/>
      <c r="D247" s="829"/>
      <c r="E247" s="201">
        <v>29</v>
      </c>
      <c r="F247" s="334"/>
      <c r="G247" s="334"/>
      <c r="H247" s="204"/>
      <c r="I247" s="205"/>
      <c r="J247" s="206"/>
      <c r="K247" s="205"/>
      <c r="L247" s="206"/>
      <c r="M247" s="207"/>
      <c r="N247" s="208"/>
      <c r="O247" s="209"/>
      <c r="P247" s="207"/>
      <c r="Q247" s="208"/>
      <c r="R247" s="210"/>
      <c r="S247" s="211"/>
      <c r="T247" s="278">
        <f t="shared" si="10"/>
        <v>0</v>
      </c>
      <c r="U247" s="356">
        <f t="shared" si="11"/>
        <v>8</v>
      </c>
    </row>
    <row r="248" spans="1:21" ht="18" customHeight="1">
      <c r="A248" s="834"/>
      <c r="B248" s="835"/>
      <c r="C248" s="829"/>
      <c r="D248" s="829"/>
      <c r="E248" s="277">
        <v>30</v>
      </c>
      <c r="F248" s="375"/>
      <c r="G248" s="375"/>
      <c r="H248" s="134"/>
      <c r="I248" s="135"/>
      <c r="J248" s="212"/>
      <c r="K248" s="135"/>
      <c r="L248" s="212"/>
      <c r="M248" s="27"/>
      <c r="N248" s="120"/>
      <c r="O248" s="109"/>
      <c r="P248" s="27"/>
      <c r="Q248" s="120"/>
      <c r="R248" s="32"/>
      <c r="S248" s="122"/>
      <c r="T248" s="136">
        <f t="shared" si="10"/>
        <v>0</v>
      </c>
      <c r="U248" s="356">
        <f t="shared" si="11"/>
        <v>8</v>
      </c>
    </row>
    <row r="249" spans="1:21" ht="18" customHeight="1">
      <c r="A249" s="824">
        <v>9</v>
      </c>
      <c r="B249" s="825"/>
      <c r="C249" s="828" t="str">
        <f>IF(ISERROR(VLOOKUP($A249,【大規模】地域番号⑩!$BD:$BF,2,FALSE)),"",VLOOKUP($A249,【大規模】地域番号⑩!$BD:$BF,2,FALSE))</f>
        <v/>
      </c>
      <c r="D249" s="828" t="str">
        <f>IF(ISERROR(VLOOKUP($A249,【大規模】地域番号⑩!$BD:$BF,3,FALSE)),"",VLOOKUP($A249,【大規模】地域番号⑩!$BD:$BF,3,FALSE))</f>
        <v/>
      </c>
      <c r="E249" s="201">
        <v>1</v>
      </c>
      <c r="F249" s="334"/>
      <c r="G249" s="334"/>
      <c r="H249" s="176"/>
      <c r="I249" s="177"/>
      <c r="J249" s="178"/>
      <c r="K249" s="180"/>
      <c r="L249" s="181"/>
      <c r="M249" s="179"/>
      <c r="N249" s="180"/>
      <c r="O249" s="181"/>
      <c r="P249" s="179"/>
      <c r="Q249" s="180"/>
      <c r="R249" s="182"/>
      <c r="S249" s="183"/>
      <c r="T249" s="257">
        <f t="shared" si="10"/>
        <v>0</v>
      </c>
      <c r="U249" s="356">
        <f>$A$249</f>
        <v>9</v>
      </c>
    </row>
    <row r="250" spans="1:21" ht="18" customHeight="1">
      <c r="A250" s="826"/>
      <c r="B250" s="827"/>
      <c r="C250" s="829"/>
      <c r="D250" s="829"/>
      <c r="E250" s="201">
        <v>2</v>
      </c>
      <c r="F250" s="334"/>
      <c r="G250" s="334"/>
      <c r="H250" s="128"/>
      <c r="I250" s="111"/>
      <c r="J250" s="106"/>
      <c r="K250" s="112"/>
      <c r="L250" s="107"/>
      <c r="M250" s="12"/>
      <c r="N250" s="112"/>
      <c r="O250" s="107"/>
      <c r="P250" s="12"/>
      <c r="Q250" s="112"/>
      <c r="R250" s="31"/>
      <c r="S250" s="115"/>
      <c r="T250" s="93">
        <f t="shared" si="10"/>
        <v>0</v>
      </c>
      <c r="U250" s="356">
        <f t="shared" ref="U250:U278" si="12">$A$249</f>
        <v>9</v>
      </c>
    </row>
    <row r="251" spans="1:21" ht="18" customHeight="1">
      <c r="A251" s="826"/>
      <c r="B251" s="827"/>
      <c r="C251" s="829"/>
      <c r="D251" s="829"/>
      <c r="E251" s="201">
        <v>3</v>
      </c>
      <c r="F251" s="334"/>
      <c r="G251" s="334"/>
      <c r="H251" s="128"/>
      <c r="I251" s="111"/>
      <c r="J251" s="106"/>
      <c r="K251" s="112"/>
      <c r="L251" s="107"/>
      <c r="M251" s="12"/>
      <c r="N251" s="112"/>
      <c r="O251" s="107"/>
      <c r="P251" s="12"/>
      <c r="Q251" s="112"/>
      <c r="R251" s="31"/>
      <c r="S251" s="115"/>
      <c r="T251" s="93">
        <f t="shared" si="10"/>
        <v>0</v>
      </c>
      <c r="U251" s="356">
        <f t="shared" si="12"/>
        <v>9</v>
      </c>
    </row>
    <row r="252" spans="1:21" ht="18" customHeight="1">
      <c r="A252" s="826"/>
      <c r="B252" s="827"/>
      <c r="C252" s="829"/>
      <c r="D252" s="829"/>
      <c r="E252" s="201">
        <v>4</v>
      </c>
      <c r="F252" s="334"/>
      <c r="G252" s="334"/>
      <c r="H252" s="128"/>
      <c r="I252" s="111"/>
      <c r="J252" s="106"/>
      <c r="K252" s="112"/>
      <c r="L252" s="107"/>
      <c r="M252" s="12"/>
      <c r="N252" s="112"/>
      <c r="O252" s="107"/>
      <c r="P252" s="12"/>
      <c r="Q252" s="112"/>
      <c r="R252" s="31"/>
      <c r="S252" s="115"/>
      <c r="T252" s="93">
        <f t="shared" si="10"/>
        <v>0</v>
      </c>
      <c r="U252" s="356">
        <f t="shared" si="12"/>
        <v>9</v>
      </c>
    </row>
    <row r="253" spans="1:21" ht="18" customHeight="1">
      <c r="A253" s="826"/>
      <c r="B253" s="827"/>
      <c r="C253" s="829"/>
      <c r="D253" s="829"/>
      <c r="E253" s="201">
        <v>5</v>
      </c>
      <c r="F253" s="334"/>
      <c r="G253" s="334"/>
      <c r="H253" s="128"/>
      <c r="I253" s="111"/>
      <c r="J253" s="106"/>
      <c r="K253" s="112"/>
      <c r="L253" s="107"/>
      <c r="M253" s="12"/>
      <c r="N253" s="112"/>
      <c r="O253" s="107"/>
      <c r="P253" s="12"/>
      <c r="Q253" s="112"/>
      <c r="R253" s="31"/>
      <c r="S253" s="115"/>
      <c r="T253" s="93">
        <f t="shared" si="10"/>
        <v>0</v>
      </c>
      <c r="U253" s="356">
        <f t="shared" si="12"/>
        <v>9</v>
      </c>
    </row>
    <row r="254" spans="1:21" ht="18" customHeight="1">
      <c r="A254" s="826"/>
      <c r="B254" s="827"/>
      <c r="C254" s="829"/>
      <c r="D254" s="829"/>
      <c r="E254" s="201">
        <v>6</v>
      </c>
      <c r="F254" s="334"/>
      <c r="G254" s="334"/>
      <c r="H254" s="128"/>
      <c r="I254" s="111"/>
      <c r="J254" s="106"/>
      <c r="K254" s="111"/>
      <c r="L254" s="106"/>
      <c r="M254" s="12"/>
      <c r="N254" s="111"/>
      <c r="O254" s="107"/>
      <c r="P254" s="25"/>
      <c r="Q254" s="112"/>
      <c r="R254" s="31"/>
      <c r="S254" s="115"/>
      <c r="T254" s="93">
        <f t="shared" si="10"/>
        <v>0</v>
      </c>
      <c r="U254" s="356">
        <f t="shared" si="12"/>
        <v>9</v>
      </c>
    </row>
    <row r="255" spans="1:21" ht="18" customHeight="1">
      <c r="A255" s="826"/>
      <c r="B255" s="827"/>
      <c r="C255" s="829"/>
      <c r="D255" s="829"/>
      <c r="E255" s="201">
        <v>7</v>
      </c>
      <c r="F255" s="334"/>
      <c r="G255" s="334"/>
      <c r="H255" s="128"/>
      <c r="I255" s="111"/>
      <c r="J255" s="106"/>
      <c r="K255" s="111"/>
      <c r="L255" s="106"/>
      <c r="M255" s="12"/>
      <c r="N255" s="111"/>
      <c r="O255" s="107"/>
      <c r="P255" s="25"/>
      <c r="Q255" s="112"/>
      <c r="R255" s="31"/>
      <c r="S255" s="115"/>
      <c r="T255" s="93">
        <f t="shared" si="10"/>
        <v>0</v>
      </c>
      <c r="U255" s="356">
        <f t="shared" si="12"/>
        <v>9</v>
      </c>
    </row>
    <row r="256" spans="1:21" ht="18" customHeight="1">
      <c r="A256" s="826"/>
      <c r="B256" s="827"/>
      <c r="C256" s="829"/>
      <c r="D256" s="829"/>
      <c r="E256" s="201">
        <v>8</v>
      </c>
      <c r="F256" s="334"/>
      <c r="G256" s="334"/>
      <c r="H256" s="128"/>
      <c r="I256" s="111"/>
      <c r="J256" s="106"/>
      <c r="K256" s="111"/>
      <c r="L256" s="106"/>
      <c r="M256" s="12"/>
      <c r="N256" s="111"/>
      <c r="O256" s="107"/>
      <c r="P256" s="25"/>
      <c r="Q256" s="112"/>
      <c r="R256" s="31"/>
      <c r="S256" s="115"/>
      <c r="T256" s="93">
        <f t="shared" si="10"/>
        <v>0</v>
      </c>
      <c r="U256" s="356">
        <f t="shared" si="12"/>
        <v>9</v>
      </c>
    </row>
    <row r="257" spans="1:21" ht="18" customHeight="1">
      <c r="A257" s="826"/>
      <c r="B257" s="827"/>
      <c r="C257" s="829"/>
      <c r="D257" s="829"/>
      <c r="E257" s="201">
        <v>9</v>
      </c>
      <c r="F257" s="334"/>
      <c r="G257" s="334"/>
      <c r="H257" s="128"/>
      <c r="I257" s="111"/>
      <c r="J257" s="106"/>
      <c r="K257" s="111"/>
      <c r="L257" s="106"/>
      <c r="M257" s="12"/>
      <c r="N257" s="112"/>
      <c r="O257" s="107"/>
      <c r="P257" s="12"/>
      <c r="Q257" s="112"/>
      <c r="R257" s="31"/>
      <c r="S257" s="115"/>
      <c r="T257" s="93">
        <f t="shared" si="10"/>
        <v>0</v>
      </c>
      <c r="U257" s="356">
        <f t="shared" si="12"/>
        <v>9</v>
      </c>
    </row>
    <row r="258" spans="1:21" ht="18" customHeight="1">
      <c r="A258" s="826"/>
      <c r="B258" s="827"/>
      <c r="C258" s="829"/>
      <c r="D258" s="829"/>
      <c r="E258" s="201">
        <v>10</v>
      </c>
      <c r="F258" s="334"/>
      <c r="G258" s="334"/>
      <c r="H258" s="204"/>
      <c r="I258" s="205"/>
      <c r="J258" s="206"/>
      <c r="K258" s="205"/>
      <c r="L258" s="206"/>
      <c r="M258" s="207"/>
      <c r="N258" s="208"/>
      <c r="O258" s="209"/>
      <c r="P258" s="207"/>
      <c r="Q258" s="208"/>
      <c r="R258" s="210"/>
      <c r="S258" s="211"/>
      <c r="T258" s="278">
        <f t="shared" si="10"/>
        <v>0</v>
      </c>
      <c r="U258" s="356">
        <f t="shared" si="12"/>
        <v>9</v>
      </c>
    </row>
    <row r="259" spans="1:21" ht="18" customHeight="1">
      <c r="A259" s="826"/>
      <c r="B259" s="827"/>
      <c r="C259" s="829"/>
      <c r="D259" s="829"/>
      <c r="E259" s="201">
        <v>11</v>
      </c>
      <c r="F259" s="334"/>
      <c r="G259" s="334"/>
      <c r="H259" s="204"/>
      <c r="I259" s="205"/>
      <c r="J259" s="206"/>
      <c r="K259" s="205"/>
      <c r="L259" s="206"/>
      <c r="M259" s="207"/>
      <c r="N259" s="208"/>
      <c r="O259" s="209"/>
      <c r="P259" s="207"/>
      <c r="Q259" s="208"/>
      <c r="R259" s="210"/>
      <c r="S259" s="211"/>
      <c r="T259" s="278">
        <f t="shared" si="10"/>
        <v>0</v>
      </c>
      <c r="U259" s="356">
        <f t="shared" si="12"/>
        <v>9</v>
      </c>
    </row>
    <row r="260" spans="1:21" ht="18" customHeight="1">
      <c r="A260" s="826"/>
      <c r="B260" s="827"/>
      <c r="C260" s="829"/>
      <c r="D260" s="829"/>
      <c r="E260" s="201">
        <v>12</v>
      </c>
      <c r="F260" s="334"/>
      <c r="G260" s="334"/>
      <c r="H260" s="204"/>
      <c r="I260" s="205"/>
      <c r="J260" s="206"/>
      <c r="K260" s="205"/>
      <c r="L260" s="206"/>
      <c r="M260" s="207"/>
      <c r="N260" s="208"/>
      <c r="O260" s="209"/>
      <c r="P260" s="207"/>
      <c r="Q260" s="208"/>
      <c r="R260" s="210"/>
      <c r="S260" s="211"/>
      <c r="T260" s="278">
        <f t="shared" si="10"/>
        <v>0</v>
      </c>
      <c r="U260" s="356">
        <f t="shared" si="12"/>
        <v>9</v>
      </c>
    </row>
    <row r="261" spans="1:21" ht="18" customHeight="1">
      <c r="A261" s="826"/>
      <c r="B261" s="827"/>
      <c r="C261" s="829"/>
      <c r="D261" s="829"/>
      <c r="E261" s="201">
        <v>13</v>
      </c>
      <c r="F261" s="334"/>
      <c r="G261" s="334"/>
      <c r="H261" s="204"/>
      <c r="I261" s="205"/>
      <c r="J261" s="206"/>
      <c r="K261" s="205"/>
      <c r="L261" s="206"/>
      <c r="M261" s="207"/>
      <c r="N261" s="208"/>
      <c r="O261" s="209"/>
      <c r="P261" s="207"/>
      <c r="Q261" s="208"/>
      <c r="R261" s="210"/>
      <c r="S261" s="211"/>
      <c r="T261" s="278">
        <f t="shared" si="10"/>
        <v>0</v>
      </c>
      <c r="U261" s="356">
        <f t="shared" si="12"/>
        <v>9</v>
      </c>
    </row>
    <row r="262" spans="1:21" ht="18" customHeight="1">
      <c r="A262" s="826"/>
      <c r="B262" s="827"/>
      <c r="C262" s="829"/>
      <c r="D262" s="829"/>
      <c r="E262" s="201">
        <v>14</v>
      </c>
      <c r="F262" s="334"/>
      <c r="G262" s="334"/>
      <c r="H262" s="204"/>
      <c r="I262" s="205"/>
      <c r="J262" s="206"/>
      <c r="K262" s="205"/>
      <c r="L262" s="206"/>
      <c r="M262" s="207"/>
      <c r="N262" s="208"/>
      <c r="O262" s="209"/>
      <c r="P262" s="207"/>
      <c r="Q262" s="208"/>
      <c r="R262" s="210"/>
      <c r="S262" s="211"/>
      <c r="T262" s="278">
        <f t="shared" si="10"/>
        <v>0</v>
      </c>
      <c r="U262" s="356">
        <f t="shared" si="12"/>
        <v>9</v>
      </c>
    </row>
    <row r="263" spans="1:21" ht="18" customHeight="1">
      <c r="A263" s="826"/>
      <c r="B263" s="827"/>
      <c r="C263" s="829"/>
      <c r="D263" s="829"/>
      <c r="E263" s="201">
        <v>15</v>
      </c>
      <c r="F263" s="334"/>
      <c r="G263" s="334"/>
      <c r="H263" s="204"/>
      <c r="I263" s="205"/>
      <c r="J263" s="206"/>
      <c r="K263" s="205"/>
      <c r="L263" s="206"/>
      <c r="M263" s="207"/>
      <c r="N263" s="208"/>
      <c r="O263" s="209"/>
      <c r="P263" s="207"/>
      <c r="Q263" s="208"/>
      <c r="R263" s="210"/>
      <c r="S263" s="211"/>
      <c r="T263" s="278">
        <f t="shared" si="10"/>
        <v>0</v>
      </c>
      <c r="U263" s="356">
        <f t="shared" si="12"/>
        <v>9</v>
      </c>
    </row>
    <row r="264" spans="1:21" ht="18" customHeight="1">
      <c r="A264" s="826"/>
      <c r="B264" s="827"/>
      <c r="C264" s="829"/>
      <c r="D264" s="829"/>
      <c r="E264" s="201">
        <v>16</v>
      </c>
      <c r="F264" s="334"/>
      <c r="G264" s="334"/>
      <c r="H264" s="204"/>
      <c r="I264" s="205"/>
      <c r="J264" s="206"/>
      <c r="K264" s="205"/>
      <c r="L264" s="206"/>
      <c r="M264" s="207"/>
      <c r="N264" s="208"/>
      <c r="O264" s="209"/>
      <c r="P264" s="207"/>
      <c r="Q264" s="208"/>
      <c r="R264" s="210"/>
      <c r="S264" s="211"/>
      <c r="T264" s="278">
        <f t="shared" si="10"/>
        <v>0</v>
      </c>
      <c r="U264" s="356">
        <f t="shared" si="12"/>
        <v>9</v>
      </c>
    </row>
    <row r="265" spans="1:21" ht="18" customHeight="1">
      <c r="A265" s="826"/>
      <c r="B265" s="827"/>
      <c r="C265" s="829"/>
      <c r="D265" s="829"/>
      <c r="E265" s="201">
        <v>17</v>
      </c>
      <c r="F265" s="334"/>
      <c r="G265" s="334"/>
      <c r="H265" s="204"/>
      <c r="I265" s="205"/>
      <c r="J265" s="206"/>
      <c r="K265" s="205"/>
      <c r="L265" s="206"/>
      <c r="M265" s="207"/>
      <c r="N265" s="208"/>
      <c r="O265" s="209"/>
      <c r="P265" s="207"/>
      <c r="Q265" s="208"/>
      <c r="R265" s="210"/>
      <c r="S265" s="211"/>
      <c r="T265" s="278">
        <f t="shared" ref="T265:T328" si="13">IF(J265="",0,INT(SUM(PRODUCT(J265,L265,O265),R265)))</f>
        <v>0</v>
      </c>
      <c r="U265" s="356">
        <f t="shared" si="12"/>
        <v>9</v>
      </c>
    </row>
    <row r="266" spans="1:21" ht="18" customHeight="1">
      <c r="A266" s="826"/>
      <c r="B266" s="827"/>
      <c r="C266" s="829"/>
      <c r="D266" s="829"/>
      <c r="E266" s="201">
        <v>18</v>
      </c>
      <c r="F266" s="334"/>
      <c r="G266" s="334"/>
      <c r="H266" s="204"/>
      <c r="I266" s="205"/>
      <c r="J266" s="206"/>
      <c r="K266" s="205"/>
      <c r="L266" s="206"/>
      <c r="M266" s="207"/>
      <c r="N266" s="208"/>
      <c r="O266" s="209"/>
      <c r="P266" s="207"/>
      <c r="Q266" s="208"/>
      <c r="R266" s="210"/>
      <c r="S266" s="211"/>
      <c r="T266" s="278">
        <f t="shared" si="13"/>
        <v>0</v>
      </c>
      <c r="U266" s="356">
        <f t="shared" si="12"/>
        <v>9</v>
      </c>
    </row>
    <row r="267" spans="1:21" ht="18" customHeight="1">
      <c r="A267" s="826"/>
      <c r="B267" s="827"/>
      <c r="C267" s="829"/>
      <c r="D267" s="829"/>
      <c r="E267" s="201">
        <v>19</v>
      </c>
      <c r="F267" s="334"/>
      <c r="G267" s="334"/>
      <c r="H267" s="204"/>
      <c r="I267" s="205"/>
      <c r="J267" s="206"/>
      <c r="K267" s="205"/>
      <c r="L267" s="206"/>
      <c r="M267" s="207"/>
      <c r="N267" s="208"/>
      <c r="O267" s="209"/>
      <c r="P267" s="207"/>
      <c r="Q267" s="208"/>
      <c r="R267" s="210"/>
      <c r="S267" s="211"/>
      <c r="T267" s="278">
        <f t="shared" si="13"/>
        <v>0</v>
      </c>
      <c r="U267" s="356">
        <f t="shared" si="12"/>
        <v>9</v>
      </c>
    </row>
    <row r="268" spans="1:21" ht="18" customHeight="1">
      <c r="A268" s="826"/>
      <c r="B268" s="827"/>
      <c r="C268" s="829"/>
      <c r="D268" s="829"/>
      <c r="E268" s="201">
        <v>20</v>
      </c>
      <c r="F268" s="334"/>
      <c r="G268" s="334"/>
      <c r="H268" s="204"/>
      <c r="I268" s="205"/>
      <c r="J268" s="206"/>
      <c r="K268" s="205"/>
      <c r="L268" s="206"/>
      <c r="M268" s="207"/>
      <c r="N268" s="208"/>
      <c r="O268" s="209"/>
      <c r="P268" s="207"/>
      <c r="Q268" s="208"/>
      <c r="R268" s="210"/>
      <c r="S268" s="211"/>
      <c r="T268" s="278">
        <f t="shared" si="13"/>
        <v>0</v>
      </c>
      <c r="U268" s="356">
        <f t="shared" si="12"/>
        <v>9</v>
      </c>
    </row>
    <row r="269" spans="1:21" ht="18" customHeight="1">
      <c r="A269" s="826"/>
      <c r="B269" s="827"/>
      <c r="C269" s="829"/>
      <c r="D269" s="829"/>
      <c r="E269" s="201">
        <v>21</v>
      </c>
      <c r="F269" s="334"/>
      <c r="G269" s="334"/>
      <c r="H269" s="204"/>
      <c r="I269" s="205"/>
      <c r="J269" s="206"/>
      <c r="K269" s="205"/>
      <c r="L269" s="206"/>
      <c r="M269" s="207"/>
      <c r="N269" s="208"/>
      <c r="O269" s="209"/>
      <c r="P269" s="207"/>
      <c r="Q269" s="208"/>
      <c r="R269" s="210"/>
      <c r="S269" s="211"/>
      <c r="T269" s="278">
        <f t="shared" si="13"/>
        <v>0</v>
      </c>
      <c r="U269" s="356">
        <f t="shared" si="12"/>
        <v>9</v>
      </c>
    </row>
    <row r="270" spans="1:21" ht="18" customHeight="1">
      <c r="A270" s="826"/>
      <c r="B270" s="827"/>
      <c r="C270" s="829"/>
      <c r="D270" s="829"/>
      <c r="E270" s="201">
        <v>22</v>
      </c>
      <c r="F270" s="334"/>
      <c r="G270" s="334"/>
      <c r="H270" s="204"/>
      <c r="I270" s="205"/>
      <c r="J270" s="206"/>
      <c r="K270" s="205"/>
      <c r="L270" s="206"/>
      <c r="M270" s="207"/>
      <c r="N270" s="208"/>
      <c r="O270" s="209"/>
      <c r="P270" s="207"/>
      <c r="Q270" s="208"/>
      <c r="R270" s="210"/>
      <c r="S270" s="211"/>
      <c r="T270" s="278">
        <f t="shared" si="13"/>
        <v>0</v>
      </c>
      <c r="U270" s="356">
        <f t="shared" si="12"/>
        <v>9</v>
      </c>
    </row>
    <row r="271" spans="1:21" ht="18" customHeight="1">
      <c r="A271" s="826"/>
      <c r="B271" s="827"/>
      <c r="C271" s="829"/>
      <c r="D271" s="829"/>
      <c r="E271" s="201">
        <v>23</v>
      </c>
      <c r="F271" s="334"/>
      <c r="G271" s="334"/>
      <c r="H271" s="204"/>
      <c r="I271" s="205"/>
      <c r="J271" s="206"/>
      <c r="K271" s="205"/>
      <c r="L271" s="206"/>
      <c r="M271" s="207"/>
      <c r="N271" s="208"/>
      <c r="O271" s="209"/>
      <c r="P271" s="207"/>
      <c r="Q271" s="208"/>
      <c r="R271" s="210"/>
      <c r="S271" s="211"/>
      <c r="T271" s="278">
        <f t="shared" si="13"/>
        <v>0</v>
      </c>
      <c r="U271" s="356">
        <f t="shared" si="12"/>
        <v>9</v>
      </c>
    </row>
    <row r="272" spans="1:21" ht="18" customHeight="1">
      <c r="A272" s="826"/>
      <c r="B272" s="827"/>
      <c r="C272" s="829"/>
      <c r="D272" s="829"/>
      <c r="E272" s="201">
        <v>24</v>
      </c>
      <c r="F272" s="334"/>
      <c r="G272" s="334"/>
      <c r="H272" s="204"/>
      <c r="I272" s="205"/>
      <c r="J272" s="206"/>
      <c r="K272" s="205"/>
      <c r="L272" s="206"/>
      <c r="M272" s="207"/>
      <c r="N272" s="208"/>
      <c r="O272" s="209"/>
      <c r="P272" s="207"/>
      <c r="Q272" s="208"/>
      <c r="R272" s="210"/>
      <c r="S272" s="211"/>
      <c r="T272" s="278">
        <f t="shared" si="13"/>
        <v>0</v>
      </c>
      <c r="U272" s="356">
        <f t="shared" si="12"/>
        <v>9</v>
      </c>
    </row>
    <row r="273" spans="1:21" ht="18" customHeight="1">
      <c r="A273" s="826"/>
      <c r="B273" s="827"/>
      <c r="C273" s="829"/>
      <c r="D273" s="829"/>
      <c r="E273" s="201">
        <v>25</v>
      </c>
      <c r="F273" s="334"/>
      <c r="G273" s="334"/>
      <c r="H273" s="204"/>
      <c r="I273" s="205"/>
      <c r="J273" s="206"/>
      <c r="K273" s="205"/>
      <c r="L273" s="206"/>
      <c r="M273" s="207"/>
      <c r="N273" s="208"/>
      <c r="O273" s="209"/>
      <c r="P273" s="207"/>
      <c r="Q273" s="208"/>
      <c r="R273" s="210"/>
      <c r="S273" s="211"/>
      <c r="T273" s="278">
        <f t="shared" si="13"/>
        <v>0</v>
      </c>
      <c r="U273" s="356">
        <f t="shared" si="12"/>
        <v>9</v>
      </c>
    </row>
    <row r="274" spans="1:21" ht="18" customHeight="1">
      <c r="A274" s="826"/>
      <c r="B274" s="827"/>
      <c r="C274" s="829"/>
      <c r="D274" s="829"/>
      <c r="E274" s="201">
        <v>26</v>
      </c>
      <c r="F274" s="334"/>
      <c r="G274" s="334"/>
      <c r="H274" s="204"/>
      <c r="I274" s="205"/>
      <c r="J274" s="206"/>
      <c r="K274" s="205"/>
      <c r="L274" s="206"/>
      <c r="M274" s="207"/>
      <c r="N274" s="208"/>
      <c r="O274" s="209"/>
      <c r="P274" s="207"/>
      <c r="Q274" s="208"/>
      <c r="R274" s="210"/>
      <c r="S274" s="211"/>
      <c r="T274" s="278">
        <f t="shared" si="13"/>
        <v>0</v>
      </c>
      <c r="U274" s="356">
        <f t="shared" si="12"/>
        <v>9</v>
      </c>
    </row>
    <row r="275" spans="1:21" ht="18" customHeight="1">
      <c r="A275" s="826"/>
      <c r="B275" s="827"/>
      <c r="C275" s="829"/>
      <c r="D275" s="829"/>
      <c r="E275" s="201">
        <v>27</v>
      </c>
      <c r="F275" s="334"/>
      <c r="G275" s="334"/>
      <c r="H275" s="204"/>
      <c r="I275" s="205"/>
      <c r="J275" s="206"/>
      <c r="K275" s="205"/>
      <c r="L275" s="206"/>
      <c r="M275" s="207"/>
      <c r="N275" s="208"/>
      <c r="O275" s="209"/>
      <c r="P275" s="207"/>
      <c r="Q275" s="208"/>
      <c r="R275" s="210"/>
      <c r="S275" s="211"/>
      <c r="T275" s="278">
        <f t="shared" si="13"/>
        <v>0</v>
      </c>
      <c r="U275" s="356">
        <f t="shared" si="12"/>
        <v>9</v>
      </c>
    </row>
    <row r="276" spans="1:21" ht="18" customHeight="1">
      <c r="A276" s="826"/>
      <c r="B276" s="827"/>
      <c r="C276" s="829"/>
      <c r="D276" s="829"/>
      <c r="E276" s="201">
        <v>28</v>
      </c>
      <c r="F276" s="334"/>
      <c r="G276" s="334"/>
      <c r="H276" s="204"/>
      <c r="I276" s="205"/>
      <c r="J276" s="206"/>
      <c r="K276" s="205"/>
      <c r="L276" s="206"/>
      <c r="M276" s="207"/>
      <c r="N276" s="208"/>
      <c r="O276" s="209"/>
      <c r="P276" s="207"/>
      <c r="Q276" s="208"/>
      <c r="R276" s="210"/>
      <c r="S276" s="211"/>
      <c r="T276" s="278">
        <f t="shared" si="13"/>
        <v>0</v>
      </c>
      <c r="U276" s="356">
        <f t="shared" si="12"/>
        <v>9</v>
      </c>
    </row>
    <row r="277" spans="1:21" ht="18" customHeight="1">
      <c r="A277" s="826"/>
      <c r="B277" s="827"/>
      <c r="C277" s="829"/>
      <c r="D277" s="829"/>
      <c r="E277" s="201">
        <v>29</v>
      </c>
      <c r="F277" s="334"/>
      <c r="G277" s="334"/>
      <c r="H277" s="204"/>
      <c r="I277" s="205"/>
      <c r="J277" s="206"/>
      <c r="K277" s="205"/>
      <c r="L277" s="206"/>
      <c r="M277" s="207"/>
      <c r="N277" s="208"/>
      <c r="O277" s="209"/>
      <c r="P277" s="207"/>
      <c r="Q277" s="208"/>
      <c r="R277" s="210"/>
      <c r="S277" s="211"/>
      <c r="T277" s="278">
        <f t="shared" si="13"/>
        <v>0</v>
      </c>
      <c r="U277" s="356">
        <f t="shared" si="12"/>
        <v>9</v>
      </c>
    </row>
    <row r="278" spans="1:21" ht="18" customHeight="1">
      <c r="A278" s="834"/>
      <c r="B278" s="835"/>
      <c r="C278" s="829"/>
      <c r="D278" s="829"/>
      <c r="E278" s="277">
        <v>30</v>
      </c>
      <c r="F278" s="375"/>
      <c r="G278" s="375"/>
      <c r="H278" s="134"/>
      <c r="I278" s="135"/>
      <c r="J278" s="212"/>
      <c r="K278" s="135"/>
      <c r="L278" s="212"/>
      <c r="M278" s="27"/>
      <c r="N278" s="120"/>
      <c r="O278" s="109"/>
      <c r="P278" s="27"/>
      <c r="Q278" s="120"/>
      <c r="R278" s="32"/>
      <c r="S278" s="122"/>
      <c r="T278" s="136">
        <f t="shared" si="13"/>
        <v>0</v>
      </c>
      <c r="U278" s="356">
        <f t="shared" si="12"/>
        <v>9</v>
      </c>
    </row>
    <row r="279" spans="1:21" ht="18" customHeight="1">
      <c r="A279" s="824">
        <v>10</v>
      </c>
      <c r="B279" s="825"/>
      <c r="C279" s="828" t="str">
        <f>IF(ISERROR(VLOOKUP($A279,【大規模】地域番号⑩!$BD:$BF,2,FALSE)),"",VLOOKUP($A279,【大規模】地域番号⑩!$BD:$BF,2,FALSE))</f>
        <v/>
      </c>
      <c r="D279" s="828" t="str">
        <f>IF(ISERROR(VLOOKUP($A279,【大規模】地域番号⑩!$BD:$BF,3,FALSE)),"",VLOOKUP($A279,【大規模】地域番号⑩!$BD:$BF,3,FALSE))</f>
        <v/>
      </c>
      <c r="E279" s="201">
        <v>1</v>
      </c>
      <c r="F279" s="334"/>
      <c r="G279" s="334"/>
      <c r="H279" s="176"/>
      <c r="I279" s="177"/>
      <c r="J279" s="178"/>
      <c r="K279" s="180"/>
      <c r="L279" s="181"/>
      <c r="M279" s="179"/>
      <c r="N279" s="180"/>
      <c r="O279" s="181"/>
      <c r="P279" s="179"/>
      <c r="Q279" s="180"/>
      <c r="R279" s="182"/>
      <c r="S279" s="183"/>
      <c r="T279" s="257">
        <f t="shared" si="13"/>
        <v>0</v>
      </c>
      <c r="U279" s="356">
        <f>$A$279</f>
        <v>10</v>
      </c>
    </row>
    <row r="280" spans="1:21" ht="18" customHeight="1">
      <c r="A280" s="826"/>
      <c r="B280" s="827"/>
      <c r="C280" s="829"/>
      <c r="D280" s="829"/>
      <c r="E280" s="201">
        <v>2</v>
      </c>
      <c r="F280" s="334"/>
      <c r="G280" s="334"/>
      <c r="H280" s="128"/>
      <c r="I280" s="111"/>
      <c r="J280" s="106"/>
      <c r="K280" s="112"/>
      <c r="L280" s="107"/>
      <c r="M280" s="12"/>
      <c r="N280" s="112"/>
      <c r="O280" s="107"/>
      <c r="P280" s="12"/>
      <c r="Q280" s="112"/>
      <c r="R280" s="31"/>
      <c r="S280" s="115"/>
      <c r="T280" s="93">
        <f t="shared" si="13"/>
        <v>0</v>
      </c>
      <c r="U280" s="356">
        <f t="shared" ref="U280:U308" si="14">$A$279</f>
        <v>10</v>
      </c>
    </row>
    <row r="281" spans="1:21" ht="18" customHeight="1">
      <c r="A281" s="826"/>
      <c r="B281" s="827"/>
      <c r="C281" s="829"/>
      <c r="D281" s="829"/>
      <c r="E281" s="201">
        <v>3</v>
      </c>
      <c r="F281" s="334"/>
      <c r="G281" s="334"/>
      <c r="H281" s="128"/>
      <c r="I281" s="111"/>
      <c r="J281" s="106"/>
      <c r="K281" s="112"/>
      <c r="L281" s="107"/>
      <c r="M281" s="12"/>
      <c r="N281" s="112"/>
      <c r="O281" s="107"/>
      <c r="P281" s="12"/>
      <c r="Q281" s="112"/>
      <c r="R281" s="31"/>
      <c r="S281" s="115"/>
      <c r="T281" s="93">
        <f t="shared" si="13"/>
        <v>0</v>
      </c>
      <c r="U281" s="356">
        <f t="shared" si="14"/>
        <v>10</v>
      </c>
    </row>
    <row r="282" spans="1:21" ht="18" customHeight="1">
      <c r="A282" s="826"/>
      <c r="B282" s="827"/>
      <c r="C282" s="829"/>
      <c r="D282" s="829"/>
      <c r="E282" s="201">
        <v>4</v>
      </c>
      <c r="F282" s="334"/>
      <c r="G282" s="334"/>
      <c r="H282" s="128"/>
      <c r="I282" s="111"/>
      <c r="J282" s="106"/>
      <c r="K282" s="112"/>
      <c r="L282" s="107"/>
      <c r="M282" s="12"/>
      <c r="N282" s="112"/>
      <c r="O282" s="107"/>
      <c r="P282" s="12"/>
      <c r="Q282" s="112"/>
      <c r="R282" s="31"/>
      <c r="S282" s="115"/>
      <c r="T282" s="93">
        <f t="shared" si="13"/>
        <v>0</v>
      </c>
      <c r="U282" s="356">
        <f t="shared" si="14"/>
        <v>10</v>
      </c>
    </row>
    <row r="283" spans="1:21" ht="18" customHeight="1">
      <c r="A283" s="826"/>
      <c r="B283" s="827"/>
      <c r="C283" s="829"/>
      <c r="D283" s="829"/>
      <c r="E283" s="201">
        <v>5</v>
      </c>
      <c r="F283" s="334"/>
      <c r="G283" s="334"/>
      <c r="H283" s="128"/>
      <c r="I283" s="111"/>
      <c r="J283" s="106"/>
      <c r="K283" s="112"/>
      <c r="L283" s="107"/>
      <c r="M283" s="12"/>
      <c r="N283" s="112"/>
      <c r="O283" s="107"/>
      <c r="P283" s="12"/>
      <c r="Q283" s="112"/>
      <c r="R283" s="31"/>
      <c r="S283" s="115"/>
      <c r="T283" s="93">
        <f t="shared" si="13"/>
        <v>0</v>
      </c>
      <c r="U283" s="356">
        <f t="shared" si="14"/>
        <v>10</v>
      </c>
    </row>
    <row r="284" spans="1:21" ht="18" customHeight="1">
      <c r="A284" s="826"/>
      <c r="B284" s="827"/>
      <c r="C284" s="829"/>
      <c r="D284" s="829"/>
      <c r="E284" s="201">
        <v>6</v>
      </c>
      <c r="F284" s="334"/>
      <c r="G284" s="334"/>
      <c r="H284" s="128"/>
      <c r="I284" s="111"/>
      <c r="J284" s="106"/>
      <c r="K284" s="111"/>
      <c r="L284" s="106"/>
      <c r="M284" s="12"/>
      <c r="N284" s="111"/>
      <c r="O284" s="107"/>
      <c r="P284" s="25"/>
      <c r="Q284" s="112"/>
      <c r="R284" s="31"/>
      <c r="S284" s="115"/>
      <c r="T284" s="93">
        <f t="shared" si="13"/>
        <v>0</v>
      </c>
      <c r="U284" s="356">
        <f t="shared" si="14"/>
        <v>10</v>
      </c>
    </row>
    <row r="285" spans="1:21" ht="18" customHeight="1">
      <c r="A285" s="826"/>
      <c r="B285" s="827"/>
      <c r="C285" s="829"/>
      <c r="D285" s="829"/>
      <c r="E285" s="201">
        <v>7</v>
      </c>
      <c r="F285" s="334"/>
      <c r="G285" s="334"/>
      <c r="H285" s="128"/>
      <c r="I285" s="111"/>
      <c r="J285" s="106"/>
      <c r="K285" s="111"/>
      <c r="L285" s="106"/>
      <c r="M285" s="12"/>
      <c r="N285" s="111"/>
      <c r="O285" s="107"/>
      <c r="P285" s="25"/>
      <c r="Q285" s="112"/>
      <c r="R285" s="31"/>
      <c r="S285" s="115"/>
      <c r="T285" s="93">
        <f t="shared" si="13"/>
        <v>0</v>
      </c>
      <c r="U285" s="356">
        <f t="shared" si="14"/>
        <v>10</v>
      </c>
    </row>
    <row r="286" spans="1:21" ht="18" customHeight="1">
      <c r="A286" s="826"/>
      <c r="B286" s="827"/>
      <c r="C286" s="829"/>
      <c r="D286" s="829"/>
      <c r="E286" s="201">
        <v>8</v>
      </c>
      <c r="F286" s="334"/>
      <c r="G286" s="334"/>
      <c r="H286" s="128"/>
      <c r="I286" s="111"/>
      <c r="J286" s="106"/>
      <c r="K286" s="111"/>
      <c r="L286" s="106"/>
      <c r="M286" s="12"/>
      <c r="N286" s="111"/>
      <c r="O286" s="107"/>
      <c r="P286" s="25"/>
      <c r="Q286" s="112"/>
      <c r="R286" s="31"/>
      <c r="S286" s="115"/>
      <c r="T286" s="93">
        <f t="shared" si="13"/>
        <v>0</v>
      </c>
      <c r="U286" s="356">
        <f t="shared" si="14"/>
        <v>10</v>
      </c>
    </row>
    <row r="287" spans="1:21" ht="18" customHeight="1">
      <c r="A287" s="826"/>
      <c r="B287" s="827"/>
      <c r="C287" s="829"/>
      <c r="D287" s="829"/>
      <c r="E287" s="201">
        <v>9</v>
      </c>
      <c r="F287" s="334"/>
      <c r="G287" s="334"/>
      <c r="H287" s="128"/>
      <c r="I287" s="111"/>
      <c r="J287" s="106"/>
      <c r="K287" s="111"/>
      <c r="L287" s="106"/>
      <c r="M287" s="12"/>
      <c r="N287" s="112"/>
      <c r="O287" s="107"/>
      <c r="P287" s="12"/>
      <c r="Q287" s="112"/>
      <c r="R287" s="31"/>
      <c r="S287" s="115"/>
      <c r="T287" s="93">
        <f t="shared" si="13"/>
        <v>0</v>
      </c>
      <c r="U287" s="356">
        <f t="shared" si="14"/>
        <v>10</v>
      </c>
    </row>
    <row r="288" spans="1:21" ht="18" customHeight="1">
      <c r="A288" s="826"/>
      <c r="B288" s="827"/>
      <c r="C288" s="829"/>
      <c r="D288" s="829"/>
      <c r="E288" s="201">
        <v>10</v>
      </c>
      <c r="F288" s="334"/>
      <c r="G288" s="334"/>
      <c r="H288" s="204"/>
      <c r="I288" s="205"/>
      <c r="J288" s="206"/>
      <c r="K288" s="205"/>
      <c r="L288" s="206"/>
      <c r="M288" s="207"/>
      <c r="N288" s="208"/>
      <c r="O288" s="209"/>
      <c r="P288" s="207"/>
      <c r="Q288" s="208"/>
      <c r="R288" s="210"/>
      <c r="S288" s="211"/>
      <c r="T288" s="278">
        <f t="shared" si="13"/>
        <v>0</v>
      </c>
      <c r="U288" s="356">
        <f t="shared" si="14"/>
        <v>10</v>
      </c>
    </row>
    <row r="289" spans="1:21" ht="18" customHeight="1">
      <c r="A289" s="826"/>
      <c r="B289" s="827"/>
      <c r="C289" s="829"/>
      <c r="D289" s="829"/>
      <c r="E289" s="201">
        <v>11</v>
      </c>
      <c r="F289" s="334"/>
      <c r="G289" s="334"/>
      <c r="H289" s="204"/>
      <c r="I289" s="205"/>
      <c r="J289" s="206"/>
      <c r="K289" s="205"/>
      <c r="L289" s="206"/>
      <c r="M289" s="207"/>
      <c r="N289" s="208"/>
      <c r="O289" s="209"/>
      <c r="P289" s="207"/>
      <c r="Q289" s="208"/>
      <c r="R289" s="210"/>
      <c r="S289" s="211"/>
      <c r="T289" s="278">
        <f t="shared" si="13"/>
        <v>0</v>
      </c>
      <c r="U289" s="356">
        <f t="shared" si="14"/>
        <v>10</v>
      </c>
    </row>
    <row r="290" spans="1:21" ht="18" customHeight="1">
      <c r="A290" s="826"/>
      <c r="B290" s="827"/>
      <c r="C290" s="829"/>
      <c r="D290" s="829"/>
      <c r="E290" s="201">
        <v>12</v>
      </c>
      <c r="F290" s="334"/>
      <c r="G290" s="334"/>
      <c r="H290" s="204"/>
      <c r="I290" s="205"/>
      <c r="J290" s="206"/>
      <c r="K290" s="205"/>
      <c r="L290" s="206"/>
      <c r="M290" s="207"/>
      <c r="N290" s="208"/>
      <c r="O290" s="209"/>
      <c r="P290" s="207"/>
      <c r="Q290" s="208"/>
      <c r="R290" s="210"/>
      <c r="S290" s="211"/>
      <c r="T290" s="278">
        <f t="shared" si="13"/>
        <v>0</v>
      </c>
      <c r="U290" s="356">
        <f t="shared" si="14"/>
        <v>10</v>
      </c>
    </row>
    <row r="291" spans="1:21" ht="18" customHeight="1">
      <c r="A291" s="826"/>
      <c r="B291" s="827"/>
      <c r="C291" s="829"/>
      <c r="D291" s="829"/>
      <c r="E291" s="201">
        <v>13</v>
      </c>
      <c r="F291" s="334"/>
      <c r="G291" s="334"/>
      <c r="H291" s="204"/>
      <c r="I291" s="205"/>
      <c r="J291" s="206"/>
      <c r="K291" s="205"/>
      <c r="L291" s="206"/>
      <c r="M291" s="207"/>
      <c r="N291" s="208"/>
      <c r="O291" s="209"/>
      <c r="P291" s="207"/>
      <c r="Q291" s="208"/>
      <c r="R291" s="210"/>
      <c r="S291" s="211"/>
      <c r="T291" s="278">
        <f t="shared" si="13"/>
        <v>0</v>
      </c>
      <c r="U291" s="356">
        <f t="shared" si="14"/>
        <v>10</v>
      </c>
    </row>
    <row r="292" spans="1:21" ht="18" customHeight="1">
      <c r="A292" s="826"/>
      <c r="B292" s="827"/>
      <c r="C292" s="829"/>
      <c r="D292" s="829"/>
      <c r="E292" s="201">
        <v>14</v>
      </c>
      <c r="F292" s="334"/>
      <c r="G292" s="334"/>
      <c r="H292" s="204"/>
      <c r="I292" s="205"/>
      <c r="J292" s="206"/>
      <c r="K292" s="205"/>
      <c r="L292" s="206"/>
      <c r="M292" s="207"/>
      <c r="N292" s="208"/>
      <c r="O292" s="209"/>
      <c r="P292" s="207"/>
      <c r="Q292" s="208"/>
      <c r="R292" s="210"/>
      <c r="S292" s="211"/>
      <c r="T292" s="278">
        <f t="shared" si="13"/>
        <v>0</v>
      </c>
      <c r="U292" s="356">
        <f t="shared" si="14"/>
        <v>10</v>
      </c>
    </row>
    <row r="293" spans="1:21" ht="18" customHeight="1">
      <c r="A293" s="826"/>
      <c r="B293" s="827"/>
      <c r="C293" s="829"/>
      <c r="D293" s="829"/>
      <c r="E293" s="201">
        <v>15</v>
      </c>
      <c r="F293" s="334"/>
      <c r="G293" s="334"/>
      <c r="H293" s="204"/>
      <c r="I293" s="205"/>
      <c r="J293" s="206"/>
      <c r="K293" s="205"/>
      <c r="L293" s="206"/>
      <c r="M293" s="207"/>
      <c r="N293" s="208"/>
      <c r="O293" s="209"/>
      <c r="P293" s="207"/>
      <c r="Q293" s="208"/>
      <c r="R293" s="210"/>
      <c r="S293" s="211"/>
      <c r="T293" s="278">
        <f t="shared" si="13"/>
        <v>0</v>
      </c>
      <c r="U293" s="356">
        <f t="shared" si="14"/>
        <v>10</v>
      </c>
    </row>
    <row r="294" spans="1:21" ht="18" customHeight="1">
      <c r="A294" s="826"/>
      <c r="B294" s="827"/>
      <c r="C294" s="829"/>
      <c r="D294" s="829"/>
      <c r="E294" s="201">
        <v>16</v>
      </c>
      <c r="F294" s="334"/>
      <c r="G294" s="334"/>
      <c r="H294" s="204"/>
      <c r="I294" s="205"/>
      <c r="J294" s="206"/>
      <c r="K294" s="205"/>
      <c r="L294" s="206"/>
      <c r="M294" s="207"/>
      <c r="N294" s="208"/>
      <c r="O294" s="209"/>
      <c r="P294" s="207"/>
      <c r="Q294" s="208"/>
      <c r="R294" s="210"/>
      <c r="S294" s="211"/>
      <c r="T294" s="278">
        <f t="shared" si="13"/>
        <v>0</v>
      </c>
      <c r="U294" s="356">
        <f t="shared" si="14"/>
        <v>10</v>
      </c>
    </row>
    <row r="295" spans="1:21" ht="18" customHeight="1">
      <c r="A295" s="826"/>
      <c r="B295" s="827"/>
      <c r="C295" s="829"/>
      <c r="D295" s="829"/>
      <c r="E295" s="201">
        <v>17</v>
      </c>
      <c r="F295" s="334"/>
      <c r="G295" s="334"/>
      <c r="H295" s="204"/>
      <c r="I295" s="205"/>
      <c r="J295" s="206"/>
      <c r="K295" s="205"/>
      <c r="L295" s="206"/>
      <c r="M295" s="207"/>
      <c r="N295" s="208"/>
      <c r="O295" s="209"/>
      <c r="P295" s="207"/>
      <c r="Q295" s="208"/>
      <c r="R295" s="210"/>
      <c r="S295" s="211"/>
      <c r="T295" s="278">
        <f t="shared" si="13"/>
        <v>0</v>
      </c>
      <c r="U295" s="356">
        <f t="shared" si="14"/>
        <v>10</v>
      </c>
    </row>
    <row r="296" spans="1:21" ht="18" customHeight="1">
      <c r="A296" s="826"/>
      <c r="B296" s="827"/>
      <c r="C296" s="829"/>
      <c r="D296" s="829"/>
      <c r="E296" s="201">
        <v>18</v>
      </c>
      <c r="F296" s="334"/>
      <c r="G296" s="334"/>
      <c r="H296" s="204"/>
      <c r="I296" s="205"/>
      <c r="J296" s="206"/>
      <c r="K296" s="205"/>
      <c r="L296" s="206"/>
      <c r="M296" s="207"/>
      <c r="N296" s="208"/>
      <c r="O296" s="209"/>
      <c r="P296" s="207"/>
      <c r="Q296" s="208"/>
      <c r="R296" s="210"/>
      <c r="S296" s="211"/>
      <c r="T296" s="278">
        <f t="shared" si="13"/>
        <v>0</v>
      </c>
      <c r="U296" s="356">
        <f t="shared" si="14"/>
        <v>10</v>
      </c>
    </row>
    <row r="297" spans="1:21" ht="18" customHeight="1">
      <c r="A297" s="826"/>
      <c r="B297" s="827"/>
      <c r="C297" s="829"/>
      <c r="D297" s="829"/>
      <c r="E297" s="201">
        <v>19</v>
      </c>
      <c r="F297" s="334"/>
      <c r="G297" s="334"/>
      <c r="H297" s="204"/>
      <c r="I297" s="205"/>
      <c r="J297" s="206"/>
      <c r="K297" s="205"/>
      <c r="L297" s="206"/>
      <c r="M297" s="207"/>
      <c r="N297" s="208"/>
      <c r="O297" s="209"/>
      <c r="P297" s="207"/>
      <c r="Q297" s="208"/>
      <c r="R297" s="210"/>
      <c r="S297" s="211"/>
      <c r="T297" s="278">
        <f t="shared" si="13"/>
        <v>0</v>
      </c>
      <c r="U297" s="356">
        <f t="shared" si="14"/>
        <v>10</v>
      </c>
    </row>
    <row r="298" spans="1:21" ht="18" customHeight="1">
      <c r="A298" s="826"/>
      <c r="B298" s="827"/>
      <c r="C298" s="829"/>
      <c r="D298" s="829"/>
      <c r="E298" s="201">
        <v>20</v>
      </c>
      <c r="F298" s="334"/>
      <c r="G298" s="334"/>
      <c r="H298" s="204"/>
      <c r="I298" s="205"/>
      <c r="J298" s="206"/>
      <c r="K298" s="205"/>
      <c r="L298" s="206"/>
      <c r="M298" s="207"/>
      <c r="N298" s="208"/>
      <c r="O298" s="209"/>
      <c r="P298" s="207"/>
      <c r="Q298" s="208"/>
      <c r="R298" s="210"/>
      <c r="S298" s="211"/>
      <c r="T298" s="278">
        <f t="shared" si="13"/>
        <v>0</v>
      </c>
      <c r="U298" s="356">
        <f t="shared" si="14"/>
        <v>10</v>
      </c>
    </row>
    <row r="299" spans="1:21" ht="18" customHeight="1">
      <c r="A299" s="826"/>
      <c r="B299" s="827"/>
      <c r="C299" s="829"/>
      <c r="D299" s="829"/>
      <c r="E299" s="201">
        <v>21</v>
      </c>
      <c r="F299" s="334"/>
      <c r="G299" s="334"/>
      <c r="H299" s="204"/>
      <c r="I299" s="205"/>
      <c r="J299" s="206"/>
      <c r="K299" s="205"/>
      <c r="L299" s="206"/>
      <c r="M299" s="207"/>
      <c r="N299" s="208"/>
      <c r="O299" s="209"/>
      <c r="P299" s="207"/>
      <c r="Q299" s="208"/>
      <c r="R299" s="210"/>
      <c r="S299" s="211"/>
      <c r="T299" s="278">
        <f t="shared" si="13"/>
        <v>0</v>
      </c>
      <c r="U299" s="356">
        <f t="shared" si="14"/>
        <v>10</v>
      </c>
    </row>
    <row r="300" spans="1:21" ht="18" customHeight="1">
      <c r="A300" s="826"/>
      <c r="B300" s="827"/>
      <c r="C300" s="829"/>
      <c r="D300" s="829"/>
      <c r="E300" s="201">
        <v>22</v>
      </c>
      <c r="F300" s="334"/>
      <c r="G300" s="334"/>
      <c r="H300" s="204"/>
      <c r="I300" s="205"/>
      <c r="J300" s="206"/>
      <c r="K300" s="205"/>
      <c r="L300" s="206"/>
      <c r="M300" s="207"/>
      <c r="N300" s="208"/>
      <c r="O300" s="209"/>
      <c r="P300" s="207"/>
      <c r="Q300" s="208"/>
      <c r="R300" s="210"/>
      <c r="S300" s="211"/>
      <c r="T300" s="278">
        <f t="shared" si="13"/>
        <v>0</v>
      </c>
      <c r="U300" s="356">
        <f t="shared" si="14"/>
        <v>10</v>
      </c>
    </row>
    <row r="301" spans="1:21" ht="18" customHeight="1">
      <c r="A301" s="826"/>
      <c r="B301" s="827"/>
      <c r="C301" s="829"/>
      <c r="D301" s="829"/>
      <c r="E301" s="201">
        <v>23</v>
      </c>
      <c r="F301" s="334"/>
      <c r="G301" s="334"/>
      <c r="H301" s="204"/>
      <c r="I301" s="205"/>
      <c r="J301" s="206"/>
      <c r="K301" s="205"/>
      <c r="L301" s="206"/>
      <c r="M301" s="207"/>
      <c r="N301" s="208"/>
      <c r="O301" s="209"/>
      <c r="P301" s="207"/>
      <c r="Q301" s="208"/>
      <c r="R301" s="210"/>
      <c r="S301" s="211"/>
      <c r="T301" s="278">
        <f t="shared" si="13"/>
        <v>0</v>
      </c>
      <c r="U301" s="356">
        <f t="shared" si="14"/>
        <v>10</v>
      </c>
    </row>
    <row r="302" spans="1:21" ht="18" customHeight="1">
      <c r="A302" s="826"/>
      <c r="B302" s="827"/>
      <c r="C302" s="829"/>
      <c r="D302" s="829"/>
      <c r="E302" s="201">
        <v>24</v>
      </c>
      <c r="F302" s="334"/>
      <c r="G302" s="334"/>
      <c r="H302" s="204"/>
      <c r="I302" s="205"/>
      <c r="J302" s="206"/>
      <c r="K302" s="205"/>
      <c r="L302" s="206"/>
      <c r="M302" s="207"/>
      <c r="N302" s="208"/>
      <c r="O302" s="209"/>
      <c r="P302" s="207"/>
      <c r="Q302" s="208"/>
      <c r="R302" s="210"/>
      <c r="S302" s="211"/>
      <c r="T302" s="278">
        <f t="shared" si="13"/>
        <v>0</v>
      </c>
      <c r="U302" s="356">
        <f t="shared" si="14"/>
        <v>10</v>
      </c>
    </row>
    <row r="303" spans="1:21" ht="18" customHeight="1">
      <c r="A303" s="826"/>
      <c r="B303" s="827"/>
      <c r="C303" s="829"/>
      <c r="D303" s="829"/>
      <c r="E303" s="201">
        <v>25</v>
      </c>
      <c r="F303" s="334"/>
      <c r="G303" s="334"/>
      <c r="H303" s="204"/>
      <c r="I303" s="205"/>
      <c r="J303" s="206"/>
      <c r="K303" s="205"/>
      <c r="L303" s="206"/>
      <c r="M303" s="207"/>
      <c r="N303" s="208"/>
      <c r="O303" s="209"/>
      <c r="P303" s="207"/>
      <c r="Q303" s="208"/>
      <c r="R303" s="210"/>
      <c r="S303" s="211"/>
      <c r="T303" s="278">
        <f t="shared" si="13"/>
        <v>0</v>
      </c>
      <c r="U303" s="356">
        <f t="shared" si="14"/>
        <v>10</v>
      </c>
    </row>
    <row r="304" spans="1:21" ht="18" customHeight="1">
      <c r="A304" s="826"/>
      <c r="B304" s="827"/>
      <c r="C304" s="829"/>
      <c r="D304" s="829"/>
      <c r="E304" s="201">
        <v>26</v>
      </c>
      <c r="F304" s="334"/>
      <c r="G304" s="334"/>
      <c r="H304" s="204"/>
      <c r="I304" s="205"/>
      <c r="J304" s="206"/>
      <c r="K304" s="205"/>
      <c r="L304" s="206"/>
      <c r="M304" s="207"/>
      <c r="N304" s="208"/>
      <c r="O304" s="209"/>
      <c r="P304" s="207"/>
      <c r="Q304" s="208"/>
      <c r="R304" s="210"/>
      <c r="S304" s="211"/>
      <c r="T304" s="278">
        <f t="shared" si="13"/>
        <v>0</v>
      </c>
      <c r="U304" s="356">
        <f t="shared" si="14"/>
        <v>10</v>
      </c>
    </row>
    <row r="305" spans="1:21" ht="18" customHeight="1">
      <c r="A305" s="826"/>
      <c r="B305" s="827"/>
      <c r="C305" s="829"/>
      <c r="D305" s="829"/>
      <c r="E305" s="201">
        <v>27</v>
      </c>
      <c r="F305" s="334"/>
      <c r="G305" s="334"/>
      <c r="H305" s="204"/>
      <c r="I305" s="205"/>
      <c r="J305" s="206"/>
      <c r="K305" s="205"/>
      <c r="L305" s="206"/>
      <c r="M305" s="207"/>
      <c r="N305" s="208"/>
      <c r="O305" s="209"/>
      <c r="P305" s="207"/>
      <c r="Q305" s="208"/>
      <c r="R305" s="210"/>
      <c r="S305" s="211"/>
      <c r="T305" s="278">
        <f t="shared" si="13"/>
        <v>0</v>
      </c>
      <c r="U305" s="356">
        <f t="shared" si="14"/>
        <v>10</v>
      </c>
    </row>
    <row r="306" spans="1:21" ht="18" customHeight="1">
      <c r="A306" s="826"/>
      <c r="B306" s="827"/>
      <c r="C306" s="829"/>
      <c r="D306" s="829"/>
      <c r="E306" s="201">
        <v>28</v>
      </c>
      <c r="F306" s="334"/>
      <c r="G306" s="334"/>
      <c r="H306" s="204"/>
      <c r="I306" s="205"/>
      <c r="J306" s="206"/>
      <c r="K306" s="205"/>
      <c r="L306" s="206"/>
      <c r="M306" s="207"/>
      <c r="N306" s="208"/>
      <c r="O306" s="209"/>
      <c r="P306" s="207"/>
      <c r="Q306" s="208"/>
      <c r="R306" s="210"/>
      <c r="S306" s="211"/>
      <c r="T306" s="278">
        <f t="shared" si="13"/>
        <v>0</v>
      </c>
      <c r="U306" s="356">
        <f t="shared" si="14"/>
        <v>10</v>
      </c>
    </row>
    <row r="307" spans="1:21" ht="18" customHeight="1">
      <c r="A307" s="826"/>
      <c r="B307" s="827"/>
      <c r="C307" s="829"/>
      <c r="D307" s="829"/>
      <c r="E307" s="201">
        <v>29</v>
      </c>
      <c r="F307" s="334"/>
      <c r="G307" s="334"/>
      <c r="H307" s="204"/>
      <c r="I307" s="205"/>
      <c r="J307" s="206"/>
      <c r="K307" s="205"/>
      <c r="L307" s="206"/>
      <c r="M307" s="207"/>
      <c r="N307" s="208"/>
      <c r="O307" s="209"/>
      <c r="P307" s="207"/>
      <c r="Q307" s="208"/>
      <c r="R307" s="210"/>
      <c r="S307" s="211"/>
      <c r="T307" s="278">
        <f t="shared" si="13"/>
        <v>0</v>
      </c>
      <c r="U307" s="356">
        <f t="shared" si="14"/>
        <v>10</v>
      </c>
    </row>
    <row r="308" spans="1:21" ht="18" customHeight="1">
      <c r="A308" s="834"/>
      <c r="B308" s="835"/>
      <c r="C308" s="829"/>
      <c r="D308" s="829"/>
      <c r="E308" s="277">
        <v>30</v>
      </c>
      <c r="F308" s="375"/>
      <c r="G308" s="375"/>
      <c r="H308" s="134"/>
      <c r="I308" s="135"/>
      <c r="J308" s="212"/>
      <c r="K308" s="135"/>
      <c r="L308" s="212"/>
      <c r="M308" s="27"/>
      <c r="N308" s="120"/>
      <c r="O308" s="109"/>
      <c r="P308" s="27"/>
      <c r="Q308" s="120"/>
      <c r="R308" s="32"/>
      <c r="S308" s="122"/>
      <c r="T308" s="136">
        <f t="shared" si="13"/>
        <v>0</v>
      </c>
      <c r="U308" s="356">
        <f t="shared" si="14"/>
        <v>10</v>
      </c>
    </row>
    <row r="309" spans="1:21" ht="18" customHeight="1">
      <c r="A309" s="824">
        <v>11</v>
      </c>
      <c r="B309" s="825"/>
      <c r="C309" s="828" t="str">
        <f>IF(ISERROR(VLOOKUP($A309,【大規模】地域番号⑩!$BD:$BF,2,FALSE)),"",VLOOKUP($A309,【大規模】地域番号⑩!$BD:$BF,2,FALSE))</f>
        <v/>
      </c>
      <c r="D309" s="828" t="str">
        <f>IF(ISERROR(VLOOKUP($A309,【大規模】地域番号⑩!$BD:$BF,3,FALSE)),"",VLOOKUP($A309,【大規模】地域番号⑩!$BD:$BF,3,FALSE))</f>
        <v/>
      </c>
      <c r="E309" s="201">
        <v>1</v>
      </c>
      <c r="F309" s="334"/>
      <c r="G309" s="334"/>
      <c r="H309" s="176"/>
      <c r="I309" s="177"/>
      <c r="J309" s="178"/>
      <c r="K309" s="180"/>
      <c r="L309" s="181"/>
      <c r="M309" s="179"/>
      <c r="N309" s="180"/>
      <c r="O309" s="181"/>
      <c r="P309" s="179"/>
      <c r="Q309" s="180"/>
      <c r="R309" s="182"/>
      <c r="S309" s="183"/>
      <c r="T309" s="257">
        <f t="shared" si="13"/>
        <v>0</v>
      </c>
      <c r="U309" s="356">
        <f>$A$309</f>
        <v>11</v>
      </c>
    </row>
    <row r="310" spans="1:21" ht="18" customHeight="1">
      <c r="A310" s="826"/>
      <c r="B310" s="827"/>
      <c r="C310" s="829"/>
      <c r="D310" s="829"/>
      <c r="E310" s="201">
        <v>2</v>
      </c>
      <c r="F310" s="334"/>
      <c r="G310" s="334"/>
      <c r="H310" s="128"/>
      <c r="I310" s="111"/>
      <c r="J310" s="106"/>
      <c r="K310" s="112"/>
      <c r="L310" s="107"/>
      <c r="M310" s="12"/>
      <c r="N310" s="112"/>
      <c r="O310" s="107"/>
      <c r="P310" s="12"/>
      <c r="Q310" s="112"/>
      <c r="R310" s="31"/>
      <c r="S310" s="115"/>
      <c r="T310" s="93">
        <f t="shared" si="13"/>
        <v>0</v>
      </c>
      <c r="U310" s="356">
        <f t="shared" ref="U310:U338" si="15">$A$309</f>
        <v>11</v>
      </c>
    </row>
    <row r="311" spans="1:21" ht="18" customHeight="1">
      <c r="A311" s="826"/>
      <c r="B311" s="827"/>
      <c r="C311" s="829"/>
      <c r="D311" s="829"/>
      <c r="E311" s="201">
        <v>3</v>
      </c>
      <c r="F311" s="334"/>
      <c r="G311" s="334"/>
      <c r="H311" s="128"/>
      <c r="I311" s="111"/>
      <c r="J311" s="106"/>
      <c r="K311" s="112"/>
      <c r="L311" s="107"/>
      <c r="M311" s="12"/>
      <c r="N311" s="112"/>
      <c r="O311" s="107"/>
      <c r="P311" s="12"/>
      <c r="Q311" s="112"/>
      <c r="R311" s="31"/>
      <c r="S311" s="115"/>
      <c r="T311" s="93">
        <f t="shared" si="13"/>
        <v>0</v>
      </c>
      <c r="U311" s="356">
        <f t="shared" si="15"/>
        <v>11</v>
      </c>
    </row>
    <row r="312" spans="1:21" ht="18" customHeight="1">
      <c r="A312" s="826"/>
      <c r="B312" s="827"/>
      <c r="C312" s="829"/>
      <c r="D312" s="829"/>
      <c r="E312" s="201">
        <v>4</v>
      </c>
      <c r="F312" s="334"/>
      <c r="G312" s="334"/>
      <c r="H312" s="128"/>
      <c r="I312" s="111"/>
      <c r="J312" s="106"/>
      <c r="K312" s="112"/>
      <c r="L312" s="107"/>
      <c r="M312" s="12"/>
      <c r="N312" s="112"/>
      <c r="O312" s="107"/>
      <c r="P312" s="12"/>
      <c r="Q312" s="112"/>
      <c r="R312" s="31"/>
      <c r="S312" s="115"/>
      <c r="T312" s="93">
        <f t="shared" si="13"/>
        <v>0</v>
      </c>
      <c r="U312" s="356">
        <f t="shared" si="15"/>
        <v>11</v>
      </c>
    </row>
    <row r="313" spans="1:21" ht="18" customHeight="1">
      <c r="A313" s="826"/>
      <c r="B313" s="827"/>
      <c r="C313" s="829"/>
      <c r="D313" s="829"/>
      <c r="E313" s="201">
        <v>5</v>
      </c>
      <c r="F313" s="334"/>
      <c r="G313" s="334"/>
      <c r="H313" s="128"/>
      <c r="I313" s="111"/>
      <c r="J313" s="106"/>
      <c r="K313" s="112"/>
      <c r="L313" s="107"/>
      <c r="M313" s="12"/>
      <c r="N313" s="112"/>
      <c r="O313" s="107"/>
      <c r="P313" s="12"/>
      <c r="Q313" s="112"/>
      <c r="R313" s="31"/>
      <c r="S313" s="115"/>
      <c r="T313" s="93">
        <f t="shared" si="13"/>
        <v>0</v>
      </c>
      <c r="U313" s="356">
        <f t="shared" si="15"/>
        <v>11</v>
      </c>
    </row>
    <row r="314" spans="1:21" ht="18" customHeight="1">
      <c r="A314" s="826"/>
      <c r="B314" s="827"/>
      <c r="C314" s="829"/>
      <c r="D314" s="829"/>
      <c r="E314" s="201">
        <v>6</v>
      </c>
      <c r="F314" s="334"/>
      <c r="G314" s="334"/>
      <c r="H314" s="128"/>
      <c r="I314" s="111"/>
      <c r="J314" s="106"/>
      <c r="K314" s="111"/>
      <c r="L314" s="106"/>
      <c r="M314" s="12"/>
      <c r="N314" s="111"/>
      <c r="O314" s="107"/>
      <c r="P314" s="25"/>
      <c r="Q314" s="112"/>
      <c r="R314" s="31"/>
      <c r="S314" s="115"/>
      <c r="T314" s="93">
        <f t="shared" si="13"/>
        <v>0</v>
      </c>
      <c r="U314" s="356">
        <f t="shared" si="15"/>
        <v>11</v>
      </c>
    </row>
    <row r="315" spans="1:21" ht="18" customHeight="1">
      <c r="A315" s="826"/>
      <c r="B315" s="827"/>
      <c r="C315" s="829"/>
      <c r="D315" s="829"/>
      <c r="E315" s="201">
        <v>7</v>
      </c>
      <c r="F315" s="334"/>
      <c r="G315" s="334"/>
      <c r="H315" s="128"/>
      <c r="I315" s="111"/>
      <c r="J315" s="106"/>
      <c r="K315" s="111"/>
      <c r="L315" s="106"/>
      <c r="M315" s="12"/>
      <c r="N315" s="111"/>
      <c r="O315" s="107"/>
      <c r="P315" s="25"/>
      <c r="Q315" s="112"/>
      <c r="R315" s="31"/>
      <c r="S315" s="115"/>
      <c r="T315" s="93">
        <f t="shared" si="13"/>
        <v>0</v>
      </c>
      <c r="U315" s="356">
        <f t="shared" si="15"/>
        <v>11</v>
      </c>
    </row>
    <row r="316" spans="1:21" ht="18" customHeight="1">
      <c r="A316" s="826"/>
      <c r="B316" s="827"/>
      <c r="C316" s="829"/>
      <c r="D316" s="829"/>
      <c r="E316" s="201">
        <v>8</v>
      </c>
      <c r="F316" s="334"/>
      <c r="G316" s="334"/>
      <c r="H316" s="128"/>
      <c r="I316" s="111"/>
      <c r="J316" s="106"/>
      <c r="K316" s="111"/>
      <c r="L316" s="106"/>
      <c r="M316" s="12"/>
      <c r="N316" s="111"/>
      <c r="O316" s="107"/>
      <c r="P316" s="25"/>
      <c r="Q316" s="112"/>
      <c r="R316" s="31"/>
      <c r="S316" s="115"/>
      <c r="T316" s="93">
        <f t="shared" si="13"/>
        <v>0</v>
      </c>
      <c r="U316" s="356">
        <f t="shared" si="15"/>
        <v>11</v>
      </c>
    </row>
    <row r="317" spans="1:21" ht="18" customHeight="1">
      <c r="A317" s="826"/>
      <c r="B317" s="827"/>
      <c r="C317" s="829"/>
      <c r="D317" s="829"/>
      <c r="E317" s="201">
        <v>9</v>
      </c>
      <c r="F317" s="334"/>
      <c r="G317" s="334"/>
      <c r="H317" s="128"/>
      <c r="I317" s="111"/>
      <c r="J317" s="106"/>
      <c r="K317" s="111"/>
      <c r="L317" s="106"/>
      <c r="M317" s="12"/>
      <c r="N317" s="112"/>
      <c r="O317" s="107"/>
      <c r="P317" s="12"/>
      <c r="Q317" s="112"/>
      <c r="R317" s="31"/>
      <c r="S317" s="115"/>
      <c r="T317" s="93">
        <f t="shared" si="13"/>
        <v>0</v>
      </c>
      <c r="U317" s="356">
        <f t="shared" si="15"/>
        <v>11</v>
      </c>
    </row>
    <row r="318" spans="1:21" ht="18" customHeight="1">
      <c r="A318" s="826"/>
      <c r="B318" s="827"/>
      <c r="C318" s="829"/>
      <c r="D318" s="829"/>
      <c r="E318" s="201">
        <v>10</v>
      </c>
      <c r="F318" s="334"/>
      <c r="G318" s="334"/>
      <c r="H318" s="204"/>
      <c r="I318" s="205"/>
      <c r="J318" s="206"/>
      <c r="K318" s="205"/>
      <c r="L318" s="206"/>
      <c r="M318" s="207"/>
      <c r="N318" s="208"/>
      <c r="O318" s="209"/>
      <c r="P318" s="207"/>
      <c r="Q318" s="208"/>
      <c r="R318" s="210"/>
      <c r="S318" s="211"/>
      <c r="T318" s="278">
        <f t="shared" si="13"/>
        <v>0</v>
      </c>
      <c r="U318" s="356">
        <f t="shared" si="15"/>
        <v>11</v>
      </c>
    </row>
    <row r="319" spans="1:21" ht="18" customHeight="1">
      <c r="A319" s="826"/>
      <c r="B319" s="827"/>
      <c r="C319" s="829"/>
      <c r="D319" s="829"/>
      <c r="E319" s="201">
        <v>11</v>
      </c>
      <c r="F319" s="334"/>
      <c r="G319" s="334"/>
      <c r="H319" s="204"/>
      <c r="I319" s="205"/>
      <c r="J319" s="206"/>
      <c r="K319" s="205"/>
      <c r="L319" s="206"/>
      <c r="M319" s="207"/>
      <c r="N319" s="208"/>
      <c r="O319" s="209"/>
      <c r="P319" s="207"/>
      <c r="Q319" s="208"/>
      <c r="R319" s="210"/>
      <c r="S319" s="211"/>
      <c r="T319" s="278">
        <f t="shared" si="13"/>
        <v>0</v>
      </c>
      <c r="U319" s="356">
        <f t="shared" si="15"/>
        <v>11</v>
      </c>
    </row>
    <row r="320" spans="1:21" ht="18" customHeight="1">
      <c r="A320" s="826"/>
      <c r="B320" s="827"/>
      <c r="C320" s="829"/>
      <c r="D320" s="829"/>
      <c r="E320" s="201">
        <v>12</v>
      </c>
      <c r="F320" s="334"/>
      <c r="G320" s="334"/>
      <c r="H320" s="204"/>
      <c r="I320" s="205"/>
      <c r="J320" s="206"/>
      <c r="K320" s="205"/>
      <c r="L320" s="206"/>
      <c r="M320" s="207"/>
      <c r="N320" s="208"/>
      <c r="O320" s="209"/>
      <c r="P320" s="207"/>
      <c r="Q320" s="208"/>
      <c r="R320" s="210"/>
      <c r="S320" s="211"/>
      <c r="T320" s="278">
        <f t="shared" si="13"/>
        <v>0</v>
      </c>
      <c r="U320" s="356">
        <f t="shared" si="15"/>
        <v>11</v>
      </c>
    </row>
    <row r="321" spans="1:21" ht="18" customHeight="1">
      <c r="A321" s="826"/>
      <c r="B321" s="827"/>
      <c r="C321" s="829"/>
      <c r="D321" s="829"/>
      <c r="E321" s="201">
        <v>13</v>
      </c>
      <c r="F321" s="334"/>
      <c r="G321" s="334"/>
      <c r="H321" s="204"/>
      <c r="I321" s="205"/>
      <c r="J321" s="206"/>
      <c r="K321" s="205"/>
      <c r="L321" s="206"/>
      <c r="M321" s="207"/>
      <c r="N321" s="208"/>
      <c r="O321" s="209"/>
      <c r="P321" s="207"/>
      <c r="Q321" s="208"/>
      <c r="R321" s="210"/>
      <c r="S321" s="211"/>
      <c r="T321" s="278">
        <f t="shared" si="13"/>
        <v>0</v>
      </c>
      <c r="U321" s="356">
        <f t="shared" si="15"/>
        <v>11</v>
      </c>
    </row>
    <row r="322" spans="1:21" ht="18" customHeight="1">
      <c r="A322" s="826"/>
      <c r="B322" s="827"/>
      <c r="C322" s="829"/>
      <c r="D322" s="829"/>
      <c r="E322" s="201">
        <v>14</v>
      </c>
      <c r="F322" s="334"/>
      <c r="G322" s="334"/>
      <c r="H322" s="204"/>
      <c r="I322" s="205"/>
      <c r="J322" s="206"/>
      <c r="K322" s="205"/>
      <c r="L322" s="206"/>
      <c r="M322" s="207"/>
      <c r="N322" s="208"/>
      <c r="O322" s="209"/>
      <c r="P322" s="207"/>
      <c r="Q322" s="208"/>
      <c r="R322" s="210"/>
      <c r="S322" s="211"/>
      <c r="T322" s="278">
        <f t="shared" si="13"/>
        <v>0</v>
      </c>
      <c r="U322" s="356">
        <f t="shared" si="15"/>
        <v>11</v>
      </c>
    </row>
    <row r="323" spans="1:21" ht="18" customHeight="1">
      <c r="A323" s="826"/>
      <c r="B323" s="827"/>
      <c r="C323" s="829"/>
      <c r="D323" s="829"/>
      <c r="E323" s="201">
        <v>15</v>
      </c>
      <c r="F323" s="334"/>
      <c r="G323" s="334"/>
      <c r="H323" s="204"/>
      <c r="I323" s="205"/>
      <c r="J323" s="206"/>
      <c r="K323" s="205"/>
      <c r="L323" s="206"/>
      <c r="M323" s="207"/>
      <c r="N323" s="208"/>
      <c r="O323" s="209"/>
      <c r="P323" s="207"/>
      <c r="Q323" s="208"/>
      <c r="R323" s="210"/>
      <c r="S323" s="211"/>
      <c r="T323" s="278">
        <f t="shared" si="13"/>
        <v>0</v>
      </c>
      <c r="U323" s="356">
        <f t="shared" si="15"/>
        <v>11</v>
      </c>
    </row>
    <row r="324" spans="1:21" ht="18" customHeight="1">
      <c r="A324" s="826"/>
      <c r="B324" s="827"/>
      <c r="C324" s="829"/>
      <c r="D324" s="829"/>
      <c r="E324" s="201">
        <v>16</v>
      </c>
      <c r="F324" s="334"/>
      <c r="G324" s="334"/>
      <c r="H324" s="204"/>
      <c r="I324" s="205"/>
      <c r="J324" s="206"/>
      <c r="K324" s="205"/>
      <c r="L324" s="206"/>
      <c r="M324" s="207"/>
      <c r="N324" s="208"/>
      <c r="O324" s="209"/>
      <c r="P324" s="207"/>
      <c r="Q324" s="208"/>
      <c r="R324" s="210"/>
      <c r="S324" s="211"/>
      <c r="T324" s="278">
        <f t="shared" si="13"/>
        <v>0</v>
      </c>
      <c r="U324" s="356">
        <f t="shared" si="15"/>
        <v>11</v>
      </c>
    </row>
    <row r="325" spans="1:21" ht="18" customHeight="1">
      <c r="A325" s="826"/>
      <c r="B325" s="827"/>
      <c r="C325" s="829"/>
      <c r="D325" s="829"/>
      <c r="E325" s="201">
        <v>17</v>
      </c>
      <c r="F325" s="334"/>
      <c r="G325" s="334"/>
      <c r="H325" s="204"/>
      <c r="I325" s="205"/>
      <c r="J325" s="206"/>
      <c r="K325" s="205"/>
      <c r="L325" s="206"/>
      <c r="M325" s="207"/>
      <c r="N325" s="208"/>
      <c r="O325" s="209"/>
      <c r="P325" s="207"/>
      <c r="Q325" s="208"/>
      <c r="R325" s="210"/>
      <c r="S325" s="211"/>
      <c r="T325" s="278">
        <f t="shared" si="13"/>
        <v>0</v>
      </c>
      <c r="U325" s="356">
        <f t="shared" si="15"/>
        <v>11</v>
      </c>
    </row>
    <row r="326" spans="1:21" ht="18" customHeight="1">
      <c r="A326" s="826"/>
      <c r="B326" s="827"/>
      <c r="C326" s="829"/>
      <c r="D326" s="829"/>
      <c r="E326" s="201">
        <v>18</v>
      </c>
      <c r="F326" s="334"/>
      <c r="G326" s="334"/>
      <c r="H326" s="204"/>
      <c r="I326" s="205"/>
      <c r="J326" s="206"/>
      <c r="K326" s="205"/>
      <c r="L326" s="206"/>
      <c r="M326" s="207"/>
      <c r="N326" s="208"/>
      <c r="O326" s="209"/>
      <c r="P326" s="207"/>
      <c r="Q326" s="208"/>
      <c r="R326" s="210"/>
      <c r="S326" s="211"/>
      <c r="T326" s="278">
        <f t="shared" si="13"/>
        <v>0</v>
      </c>
      <c r="U326" s="356">
        <f t="shared" si="15"/>
        <v>11</v>
      </c>
    </row>
    <row r="327" spans="1:21" ht="18" customHeight="1">
      <c r="A327" s="826"/>
      <c r="B327" s="827"/>
      <c r="C327" s="829"/>
      <c r="D327" s="829"/>
      <c r="E327" s="201">
        <v>19</v>
      </c>
      <c r="F327" s="334"/>
      <c r="G327" s="334"/>
      <c r="H327" s="204"/>
      <c r="I327" s="205"/>
      <c r="J327" s="206"/>
      <c r="K327" s="205"/>
      <c r="L327" s="206"/>
      <c r="M327" s="207"/>
      <c r="N327" s="208"/>
      <c r="O327" s="209"/>
      <c r="P327" s="207"/>
      <c r="Q327" s="208"/>
      <c r="R327" s="210"/>
      <c r="S327" s="211"/>
      <c r="T327" s="278">
        <f t="shared" si="13"/>
        <v>0</v>
      </c>
      <c r="U327" s="356">
        <f t="shared" si="15"/>
        <v>11</v>
      </c>
    </row>
    <row r="328" spans="1:21" ht="18" customHeight="1">
      <c r="A328" s="826"/>
      <c r="B328" s="827"/>
      <c r="C328" s="829"/>
      <c r="D328" s="829"/>
      <c r="E328" s="201">
        <v>20</v>
      </c>
      <c r="F328" s="334"/>
      <c r="G328" s="334"/>
      <c r="H328" s="204"/>
      <c r="I328" s="205"/>
      <c r="J328" s="206"/>
      <c r="K328" s="205"/>
      <c r="L328" s="206"/>
      <c r="M328" s="207"/>
      <c r="N328" s="208"/>
      <c r="O328" s="209"/>
      <c r="P328" s="207"/>
      <c r="Q328" s="208"/>
      <c r="R328" s="210"/>
      <c r="S328" s="211"/>
      <c r="T328" s="278">
        <f t="shared" si="13"/>
        <v>0</v>
      </c>
      <c r="U328" s="356">
        <f t="shared" si="15"/>
        <v>11</v>
      </c>
    </row>
    <row r="329" spans="1:21" ht="18" customHeight="1">
      <c r="A329" s="826"/>
      <c r="B329" s="827"/>
      <c r="C329" s="829"/>
      <c r="D329" s="829"/>
      <c r="E329" s="201">
        <v>21</v>
      </c>
      <c r="F329" s="334"/>
      <c r="G329" s="334"/>
      <c r="H329" s="204"/>
      <c r="I329" s="205"/>
      <c r="J329" s="206"/>
      <c r="K329" s="205"/>
      <c r="L329" s="206"/>
      <c r="M329" s="207"/>
      <c r="N329" s="208"/>
      <c r="O329" s="209"/>
      <c r="P329" s="207"/>
      <c r="Q329" s="208"/>
      <c r="R329" s="210"/>
      <c r="S329" s="211"/>
      <c r="T329" s="278">
        <f t="shared" ref="T329:T392" si="16">IF(J329="",0,INT(SUM(PRODUCT(J329,L329,O329),R329)))</f>
        <v>0</v>
      </c>
      <c r="U329" s="356">
        <f t="shared" si="15"/>
        <v>11</v>
      </c>
    </row>
    <row r="330" spans="1:21" ht="18" customHeight="1">
      <c r="A330" s="826"/>
      <c r="B330" s="827"/>
      <c r="C330" s="829"/>
      <c r="D330" s="829"/>
      <c r="E330" s="201">
        <v>22</v>
      </c>
      <c r="F330" s="334"/>
      <c r="G330" s="334"/>
      <c r="H330" s="204"/>
      <c r="I330" s="205"/>
      <c r="J330" s="206"/>
      <c r="K330" s="205"/>
      <c r="L330" s="206"/>
      <c r="M330" s="207"/>
      <c r="N330" s="208"/>
      <c r="O330" s="209"/>
      <c r="P330" s="207"/>
      <c r="Q330" s="208"/>
      <c r="R330" s="210"/>
      <c r="S330" s="211"/>
      <c r="T330" s="278">
        <f t="shared" si="16"/>
        <v>0</v>
      </c>
      <c r="U330" s="356">
        <f t="shared" si="15"/>
        <v>11</v>
      </c>
    </row>
    <row r="331" spans="1:21" ht="18" customHeight="1">
      <c r="A331" s="826"/>
      <c r="B331" s="827"/>
      <c r="C331" s="829"/>
      <c r="D331" s="829"/>
      <c r="E331" s="201">
        <v>23</v>
      </c>
      <c r="F331" s="334"/>
      <c r="G331" s="334"/>
      <c r="H331" s="204"/>
      <c r="I331" s="205"/>
      <c r="J331" s="206"/>
      <c r="K331" s="205"/>
      <c r="L331" s="206"/>
      <c r="M331" s="207"/>
      <c r="N331" s="208"/>
      <c r="O331" s="209"/>
      <c r="P331" s="207"/>
      <c r="Q331" s="208"/>
      <c r="R331" s="210"/>
      <c r="S331" s="211"/>
      <c r="T331" s="278">
        <f t="shared" si="16"/>
        <v>0</v>
      </c>
      <c r="U331" s="356">
        <f t="shared" si="15"/>
        <v>11</v>
      </c>
    </row>
    <row r="332" spans="1:21" ht="18" customHeight="1">
      <c r="A332" s="826"/>
      <c r="B332" s="827"/>
      <c r="C332" s="829"/>
      <c r="D332" s="829"/>
      <c r="E332" s="201">
        <v>24</v>
      </c>
      <c r="F332" s="334"/>
      <c r="G332" s="334"/>
      <c r="H332" s="204"/>
      <c r="I332" s="205"/>
      <c r="J332" s="206"/>
      <c r="K332" s="205"/>
      <c r="L332" s="206"/>
      <c r="M332" s="207"/>
      <c r="N332" s="208"/>
      <c r="O332" s="209"/>
      <c r="P332" s="207"/>
      <c r="Q332" s="208"/>
      <c r="R332" s="210"/>
      <c r="S332" s="211"/>
      <c r="T332" s="278">
        <f t="shared" si="16"/>
        <v>0</v>
      </c>
      <c r="U332" s="356">
        <f t="shared" si="15"/>
        <v>11</v>
      </c>
    </row>
    <row r="333" spans="1:21" ht="18" customHeight="1">
      <c r="A333" s="826"/>
      <c r="B333" s="827"/>
      <c r="C333" s="829"/>
      <c r="D333" s="829"/>
      <c r="E333" s="201">
        <v>25</v>
      </c>
      <c r="F333" s="334"/>
      <c r="G333" s="334"/>
      <c r="H333" s="204"/>
      <c r="I333" s="205"/>
      <c r="J333" s="206"/>
      <c r="K333" s="205"/>
      <c r="L333" s="206"/>
      <c r="M333" s="207"/>
      <c r="N333" s="208"/>
      <c r="O333" s="209"/>
      <c r="P333" s="207"/>
      <c r="Q333" s="208"/>
      <c r="R333" s="210"/>
      <c r="S333" s="211"/>
      <c r="T333" s="278">
        <f t="shared" si="16"/>
        <v>0</v>
      </c>
      <c r="U333" s="356">
        <f t="shared" si="15"/>
        <v>11</v>
      </c>
    </row>
    <row r="334" spans="1:21" ht="18" customHeight="1">
      <c r="A334" s="826"/>
      <c r="B334" s="827"/>
      <c r="C334" s="829"/>
      <c r="D334" s="829"/>
      <c r="E334" s="201">
        <v>26</v>
      </c>
      <c r="F334" s="334"/>
      <c r="G334" s="334"/>
      <c r="H334" s="204"/>
      <c r="I334" s="205"/>
      <c r="J334" s="206"/>
      <c r="K334" s="205"/>
      <c r="L334" s="206"/>
      <c r="M334" s="207"/>
      <c r="N334" s="208"/>
      <c r="O334" s="209"/>
      <c r="P334" s="207"/>
      <c r="Q334" s="208"/>
      <c r="R334" s="210"/>
      <c r="S334" s="211"/>
      <c r="T334" s="278">
        <f t="shared" si="16"/>
        <v>0</v>
      </c>
      <c r="U334" s="356">
        <f t="shared" si="15"/>
        <v>11</v>
      </c>
    </row>
    <row r="335" spans="1:21" ht="18" customHeight="1">
      <c r="A335" s="826"/>
      <c r="B335" s="827"/>
      <c r="C335" s="829"/>
      <c r="D335" s="829"/>
      <c r="E335" s="201">
        <v>27</v>
      </c>
      <c r="F335" s="334"/>
      <c r="G335" s="334"/>
      <c r="H335" s="204"/>
      <c r="I335" s="205"/>
      <c r="J335" s="206"/>
      <c r="K335" s="205"/>
      <c r="L335" s="206"/>
      <c r="M335" s="207"/>
      <c r="N335" s="208"/>
      <c r="O335" s="209"/>
      <c r="P335" s="207"/>
      <c r="Q335" s="208"/>
      <c r="R335" s="210"/>
      <c r="S335" s="211"/>
      <c r="T335" s="278">
        <f t="shared" si="16"/>
        <v>0</v>
      </c>
      <c r="U335" s="356">
        <f t="shared" si="15"/>
        <v>11</v>
      </c>
    </row>
    <row r="336" spans="1:21" ht="18" customHeight="1">
      <c r="A336" s="826"/>
      <c r="B336" s="827"/>
      <c r="C336" s="829"/>
      <c r="D336" s="829"/>
      <c r="E336" s="201">
        <v>28</v>
      </c>
      <c r="F336" s="334"/>
      <c r="G336" s="334"/>
      <c r="H336" s="204"/>
      <c r="I336" s="205"/>
      <c r="J336" s="206"/>
      <c r="K336" s="205"/>
      <c r="L336" s="206"/>
      <c r="M336" s="207"/>
      <c r="N336" s="208"/>
      <c r="O336" s="209"/>
      <c r="P336" s="207"/>
      <c r="Q336" s="208"/>
      <c r="R336" s="210"/>
      <c r="S336" s="211"/>
      <c r="T336" s="278">
        <f t="shared" si="16"/>
        <v>0</v>
      </c>
      <c r="U336" s="356">
        <f t="shared" si="15"/>
        <v>11</v>
      </c>
    </row>
    <row r="337" spans="1:21" ht="18" customHeight="1">
      <c r="A337" s="826"/>
      <c r="B337" s="827"/>
      <c r="C337" s="829"/>
      <c r="D337" s="829"/>
      <c r="E337" s="201">
        <v>29</v>
      </c>
      <c r="F337" s="334"/>
      <c r="G337" s="334"/>
      <c r="H337" s="204"/>
      <c r="I337" s="205"/>
      <c r="J337" s="206"/>
      <c r="K337" s="205"/>
      <c r="L337" s="206"/>
      <c r="M337" s="207"/>
      <c r="N337" s="208"/>
      <c r="O337" s="209"/>
      <c r="P337" s="207"/>
      <c r="Q337" s="208"/>
      <c r="R337" s="210"/>
      <c r="S337" s="211"/>
      <c r="T337" s="278">
        <f t="shared" si="16"/>
        <v>0</v>
      </c>
      <c r="U337" s="356">
        <f t="shared" si="15"/>
        <v>11</v>
      </c>
    </row>
    <row r="338" spans="1:21" ht="18" customHeight="1">
      <c r="A338" s="834"/>
      <c r="B338" s="835"/>
      <c r="C338" s="829"/>
      <c r="D338" s="829"/>
      <c r="E338" s="277">
        <v>30</v>
      </c>
      <c r="F338" s="375"/>
      <c r="G338" s="375"/>
      <c r="H338" s="134"/>
      <c r="I338" s="135"/>
      <c r="J338" s="212"/>
      <c r="K338" s="135"/>
      <c r="L338" s="212"/>
      <c r="M338" s="27"/>
      <c r="N338" s="120"/>
      <c r="O338" s="109"/>
      <c r="P338" s="27"/>
      <c r="Q338" s="120"/>
      <c r="R338" s="32"/>
      <c r="S338" s="122"/>
      <c r="T338" s="136">
        <f t="shared" si="16"/>
        <v>0</v>
      </c>
      <c r="U338" s="356">
        <f t="shared" si="15"/>
        <v>11</v>
      </c>
    </row>
    <row r="339" spans="1:21" ht="18" customHeight="1">
      <c r="A339" s="824">
        <v>12</v>
      </c>
      <c r="B339" s="825"/>
      <c r="C339" s="828" t="str">
        <f>IF(ISERROR(VLOOKUP($A339,【大規模】地域番号⑩!$BD:$BF,2,FALSE)),"",VLOOKUP($A339,【大規模】地域番号⑩!$BD:$BF,2,FALSE))</f>
        <v/>
      </c>
      <c r="D339" s="828" t="str">
        <f>IF(ISERROR(VLOOKUP($A339,【大規模】地域番号⑩!$BD:$BF,3,FALSE)),"",VLOOKUP($A339,【大規模】地域番号⑩!$BD:$BF,3,FALSE))</f>
        <v/>
      </c>
      <c r="E339" s="201">
        <v>1</v>
      </c>
      <c r="F339" s="334"/>
      <c r="G339" s="334"/>
      <c r="H339" s="176"/>
      <c r="I339" s="177"/>
      <c r="J339" s="178"/>
      <c r="K339" s="180"/>
      <c r="L339" s="181"/>
      <c r="M339" s="179"/>
      <c r="N339" s="180"/>
      <c r="O339" s="181"/>
      <c r="P339" s="179"/>
      <c r="Q339" s="180"/>
      <c r="R339" s="182"/>
      <c r="S339" s="183"/>
      <c r="T339" s="257">
        <f t="shared" si="16"/>
        <v>0</v>
      </c>
      <c r="U339" s="356">
        <f>$A$339</f>
        <v>12</v>
      </c>
    </row>
    <row r="340" spans="1:21" ht="18" customHeight="1">
      <c r="A340" s="826"/>
      <c r="B340" s="827"/>
      <c r="C340" s="829"/>
      <c r="D340" s="829"/>
      <c r="E340" s="201">
        <v>2</v>
      </c>
      <c r="F340" s="334"/>
      <c r="G340" s="334"/>
      <c r="H340" s="128"/>
      <c r="I340" s="111"/>
      <c r="J340" s="106"/>
      <c r="K340" s="112"/>
      <c r="L340" s="107"/>
      <c r="M340" s="12"/>
      <c r="N340" s="112"/>
      <c r="O340" s="107"/>
      <c r="P340" s="12"/>
      <c r="Q340" s="112"/>
      <c r="R340" s="31"/>
      <c r="S340" s="115"/>
      <c r="T340" s="93">
        <f t="shared" si="16"/>
        <v>0</v>
      </c>
      <c r="U340" s="356">
        <f t="shared" ref="U340:U368" si="17">$A$339</f>
        <v>12</v>
      </c>
    </row>
    <row r="341" spans="1:21" ht="18" customHeight="1">
      <c r="A341" s="826"/>
      <c r="B341" s="827"/>
      <c r="C341" s="829"/>
      <c r="D341" s="829"/>
      <c r="E341" s="201">
        <v>3</v>
      </c>
      <c r="F341" s="334"/>
      <c r="G341" s="334"/>
      <c r="H341" s="128"/>
      <c r="I341" s="111"/>
      <c r="J341" s="106"/>
      <c r="K341" s="112"/>
      <c r="L341" s="107"/>
      <c r="M341" s="12"/>
      <c r="N341" s="112"/>
      <c r="O341" s="107"/>
      <c r="P341" s="12"/>
      <c r="Q341" s="112"/>
      <c r="R341" s="31"/>
      <c r="S341" s="115"/>
      <c r="T341" s="93">
        <f t="shared" si="16"/>
        <v>0</v>
      </c>
      <c r="U341" s="356">
        <f t="shared" si="17"/>
        <v>12</v>
      </c>
    </row>
    <row r="342" spans="1:21" ht="18" customHeight="1">
      <c r="A342" s="826"/>
      <c r="B342" s="827"/>
      <c r="C342" s="829"/>
      <c r="D342" s="829"/>
      <c r="E342" s="201">
        <v>4</v>
      </c>
      <c r="F342" s="334"/>
      <c r="G342" s="334"/>
      <c r="H342" s="128"/>
      <c r="I342" s="111"/>
      <c r="J342" s="106"/>
      <c r="K342" s="112"/>
      <c r="L342" s="107"/>
      <c r="M342" s="12"/>
      <c r="N342" s="112"/>
      <c r="O342" s="107"/>
      <c r="P342" s="12"/>
      <c r="Q342" s="112"/>
      <c r="R342" s="31"/>
      <c r="S342" s="115"/>
      <c r="T342" s="93">
        <f t="shared" si="16"/>
        <v>0</v>
      </c>
      <c r="U342" s="356">
        <f t="shared" si="17"/>
        <v>12</v>
      </c>
    </row>
    <row r="343" spans="1:21" ht="18" customHeight="1">
      <c r="A343" s="826"/>
      <c r="B343" s="827"/>
      <c r="C343" s="829"/>
      <c r="D343" s="829"/>
      <c r="E343" s="201">
        <v>5</v>
      </c>
      <c r="F343" s="334"/>
      <c r="G343" s="334"/>
      <c r="H343" s="128"/>
      <c r="I343" s="111"/>
      <c r="J343" s="106"/>
      <c r="K343" s="112"/>
      <c r="L343" s="107"/>
      <c r="M343" s="12"/>
      <c r="N343" s="112"/>
      <c r="O343" s="107"/>
      <c r="P343" s="12"/>
      <c r="Q343" s="112"/>
      <c r="R343" s="31"/>
      <c r="S343" s="115"/>
      <c r="T343" s="93">
        <f t="shared" si="16"/>
        <v>0</v>
      </c>
      <c r="U343" s="356">
        <f t="shared" si="17"/>
        <v>12</v>
      </c>
    </row>
    <row r="344" spans="1:21" ht="18" customHeight="1">
      <c r="A344" s="826"/>
      <c r="B344" s="827"/>
      <c r="C344" s="829"/>
      <c r="D344" s="829"/>
      <c r="E344" s="201">
        <v>6</v>
      </c>
      <c r="F344" s="334"/>
      <c r="G344" s="334"/>
      <c r="H344" s="128"/>
      <c r="I344" s="111"/>
      <c r="J344" s="106"/>
      <c r="K344" s="111"/>
      <c r="L344" s="106"/>
      <c r="M344" s="12"/>
      <c r="N344" s="111"/>
      <c r="O344" s="107"/>
      <c r="P344" s="25"/>
      <c r="Q344" s="112"/>
      <c r="R344" s="31"/>
      <c r="S344" s="115"/>
      <c r="T344" s="93">
        <f t="shared" si="16"/>
        <v>0</v>
      </c>
      <c r="U344" s="356">
        <f t="shared" si="17"/>
        <v>12</v>
      </c>
    </row>
    <row r="345" spans="1:21" ht="18" customHeight="1">
      <c r="A345" s="826"/>
      <c r="B345" s="827"/>
      <c r="C345" s="829"/>
      <c r="D345" s="829"/>
      <c r="E345" s="201">
        <v>7</v>
      </c>
      <c r="F345" s="334"/>
      <c r="G345" s="334"/>
      <c r="H345" s="128"/>
      <c r="I345" s="111"/>
      <c r="J345" s="106"/>
      <c r="K345" s="111"/>
      <c r="L345" s="106"/>
      <c r="M345" s="12"/>
      <c r="N345" s="111"/>
      <c r="O345" s="107"/>
      <c r="P345" s="25"/>
      <c r="Q345" s="112"/>
      <c r="R345" s="31"/>
      <c r="S345" s="115"/>
      <c r="T345" s="93">
        <f t="shared" si="16"/>
        <v>0</v>
      </c>
      <c r="U345" s="356">
        <f t="shared" si="17"/>
        <v>12</v>
      </c>
    </row>
    <row r="346" spans="1:21" ht="18" customHeight="1">
      <c r="A346" s="826"/>
      <c r="B346" s="827"/>
      <c r="C346" s="829"/>
      <c r="D346" s="829"/>
      <c r="E346" s="201">
        <v>8</v>
      </c>
      <c r="F346" s="334"/>
      <c r="G346" s="334"/>
      <c r="H346" s="128"/>
      <c r="I346" s="111"/>
      <c r="J346" s="106"/>
      <c r="K346" s="111"/>
      <c r="L346" s="106"/>
      <c r="M346" s="12"/>
      <c r="N346" s="111"/>
      <c r="O346" s="107"/>
      <c r="P346" s="25"/>
      <c r="Q346" s="112"/>
      <c r="R346" s="31"/>
      <c r="S346" s="115"/>
      <c r="T346" s="93">
        <f t="shared" si="16"/>
        <v>0</v>
      </c>
      <c r="U346" s="356">
        <f t="shared" si="17"/>
        <v>12</v>
      </c>
    </row>
    <row r="347" spans="1:21" ht="18" customHeight="1">
      <c r="A347" s="826"/>
      <c r="B347" s="827"/>
      <c r="C347" s="829"/>
      <c r="D347" s="829"/>
      <c r="E347" s="201">
        <v>9</v>
      </c>
      <c r="F347" s="334"/>
      <c r="G347" s="334"/>
      <c r="H347" s="128"/>
      <c r="I347" s="111"/>
      <c r="J347" s="106"/>
      <c r="K347" s="111"/>
      <c r="L347" s="106"/>
      <c r="M347" s="12"/>
      <c r="N347" s="112"/>
      <c r="O347" s="107"/>
      <c r="P347" s="12"/>
      <c r="Q347" s="112"/>
      <c r="R347" s="31"/>
      <c r="S347" s="115"/>
      <c r="T347" s="93">
        <f t="shared" si="16"/>
        <v>0</v>
      </c>
      <c r="U347" s="356">
        <f t="shared" si="17"/>
        <v>12</v>
      </c>
    </row>
    <row r="348" spans="1:21" ht="18" customHeight="1">
      <c r="A348" s="826"/>
      <c r="B348" s="827"/>
      <c r="C348" s="829"/>
      <c r="D348" s="829"/>
      <c r="E348" s="201">
        <v>10</v>
      </c>
      <c r="F348" s="334"/>
      <c r="G348" s="334"/>
      <c r="H348" s="204"/>
      <c r="I348" s="205"/>
      <c r="J348" s="206"/>
      <c r="K348" s="205"/>
      <c r="L348" s="206"/>
      <c r="M348" s="207"/>
      <c r="N348" s="208"/>
      <c r="O348" s="209"/>
      <c r="P348" s="207"/>
      <c r="Q348" s="208"/>
      <c r="R348" s="210"/>
      <c r="S348" s="211"/>
      <c r="T348" s="278">
        <f t="shared" si="16"/>
        <v>0</v>
      </c>
      <c r="U348" s="356">
        <f t="shared" si="17"/>
        <v>12</v>
      </c>
    </row>
    <row r="349" spans="1:21" ht="18" customHeight="1">
      <c r="A349" s="826"/>
      <c r="B349" s="827"/>
      <c r="C349" s="829"/>
      <c r="D349" s="829"/>
      <c r="E349" s="201">
        <v>11</v>
      </c>
      <c r="F349" s="334"/>
      <c r="G349" s="334"/>
      <c r="H349" s="204"/>
      <c r="I349" s="205"/>
      <c r="J349" s="206"/>
      <c r="K349" s="205"/>
      <c r="L349" s="206"/>
      <c r="M349" s="207"/>
      <c r="N349" s="208"/>
      <c r="O349" s="209"/>
      <c r="P349" s="207"/>
      <c r="Q349" s="208"/>
      <c r="R349" s="210"/>
      <c r="S349" s="211"/>
      <c r="T349" s="278">
        <f t="shared" si="16"/>
        <v>0</v>
      </c>
      <c r="U349" s="356">
        <f t="shared" si="17"/>
        <v>12</v>
      </c>
    </row>
    <row r="350" spans="1:21" ht="18" customHeight="1">
      <c r="A350" s="826"/>
      <c r="B350" s="827"/>
      <c r="C350" s="829"/>
      <c r="D350" s="829"/>
      <c r="E350" s="201">
        <v>12</v>
      </c>
      <c r="F350" s="334"/>
      <c r="G350" s="334"/>
      <c r="H350" s="204"/>
      <c r="I350" s="205"/>
      <c r="J350" s="206"/>
      <c r="K350" s="205"/>
      <c r="L350" s="206"/>
      <c r="M350" s="207"/>
      <c r="N350" s="208"/>
      <c r="O350" s="209"/>
      <c r="P350" s="207"/>
      <c r="Q350" s="208"/>
      <c r="R350" s="210"/>
      <c r="S350" s="211"/>
      <c r="T350" s="278">
        <f t="shared" si="16"/>
        <v>0</v>
      </c>
      <c r="U350" s="356">
        <f t="shared" si="17"/>
        <v>12</v>
      </c>
    </row>
    <row r="351" spans="1:21" ht="18" customHeight="1">
      <c r="A351" s="826"/>
      <c r="B351" s="827"/>
      <c r="C351" s="829"/>
      <c r="D351" s="829"/>
      <c r="E351" s="201">
        <v>13</v>
      </c>
      <c r="F351" s="334"/>
      <c r="G351" s="334"/>
      <c r="H351" s="204"/>
      <c r="I351" s="205"/>
      <c r="J351" s="206"/>
      <c r="K351" s="205"/>
      <c r="L351" s="206"/>
      <c r="M351" s="207"/>
      <c r="N351" s="208"/>
      <c r="O351" s="209"/>
      <c r="P351" s="207"/>
      <c r="Q351" s="208"/>
      <c r="R351" s="210"/>
      <c r="S351" s="211"/>
      <c r="T351" s="278">
        <f t="shared" si="16"/>
        <v>0</v>
      </c>
      <c r="U351" s="356">
        <f t="shared" si="17"/>
        <v>12</v>
      </c>
    </row>
    <row r="352" spans="1:21" ht="18" customHeight="1">
      <c r="A352" s="826"/>
      <c r="B352" s="827"/>
      <c r="C352" s="829"/>
      <c r="D352" s="829"/>
      <c r="E352" s="201">
        <v>14</v>
      </c>
      <c r="F352" s="334"/>
      <c r="G352" s="334"/>
      <c r="H352" s="204"/>
      <c r="I352" s="205"/>
      <c r="J352" s="206"/>
      <c r="K352" s="205"/>
      <c r="L352" s="206"/>
      <c r="M352" s="207"/>
      <c r="N352" s="208"/>
      <c r="O352" s="209"/>
      <c r="P352" s="207"/>
      <c r="Q352" s="208"/>
      <c r="R352" s="210"/>
      <c r="S352" s="211"/>
      <c r="T352" s="278">
        <f t="shared" si="16"/>
        <v>0</v>
      </c>
      <c r="U352" s="356">
        <f t="shared" si="17"/>
        <v>12</v>
      </c>
    </row>
    <row r="353" spans="1:21" ht="18" customHeight="1">
      <c r="A353" s="826"/>
      <c r="B353" s="827"/>
      <c r="C353" s="829"/>
      <c r="D353" s="829"/>
      <c r="E353" s="201">
        <v>15</v>
      </c>
      <c r="F353" s="334"/>
      <c r="G353" s="334"/>
      <c r="H353" s="204"/>
      <c r="I353" s="205"/>
      <c r="J353" s="206"/>
      <c r="K353" s="205"/>
      <c r="L353" s="206"/>
      <c r="M353" s="207"/>
      <c r="N353" s="208"/>
      <c r="O353" s="209"/>
      <c r="P353" s="207"/>
      <c r="Q353" s="208"/>
      <c r="R353" s="210"/>
      <c r="S353" s="211"/>
      <c r="T353" s="278">
        <f t="shared" si="16"/>
        <v>0</v>
      </c>
      <c r="U353" s="356">
        <f t="shared" si="17"/>
        <v>12</v>
      </c>
    </row>
    <row r="354" spans="1:21" ht="18" customHeight="1">
      <c r="A354" s="826"/>
      <c r="B354" s="827"/>
      <c r="C354" s="829"/>
      <c r="D354" s="829"/>
      <c r="E354" s="201">
        <v>16</v>
      </c>
      <c r="F354" s="334"/>
      <c r="G354" s="334"/>
      <c r="H354" s="204"/>
      <c r="I354" s="205"/>
      <c r="J354" s="206"/>
      <c r="K354" s="205"/>
      <c r="L354" s="206"/>
      <c r="M354" s="207"/>
      <c r="N354" s="208"/>
      <c r="O354" s="209"/>
      <c r="P354" s="207"/>
      <c r="Q354" s="208"/>
      <c r="R354" s="210"/>
      <c r="S354" s="211"/>
      <c r="T354" s="278">
        <f t="shared" si="16"/>
        <v>0</v>
      </c>
      <c r="U354" s="356">
        <f t="shared" si="17"/>
        <v>12</v>
      </c>
    </row>
    <row r="355" spans="1:21" ht="18" customHeight="1">
      <c r="A355" s="826"/>
      <c r="B355" s="827"/>
      <c r="C355" s="829"/>
      <c r="D355" s="829"/>
      <c r="E355" s="201">
        <v>17</v>
      </c>
      <c r="F355" s="334"/>
      <c r="G355" s="334"/>
      <c r="H355" s="204"/>
      <c r="I355" s="205"/>
      <c r="J355" s="206"/>
      <c r="K355" s="205"/>
      <c r="L355" s="206"/>
      <c r="M355" s="207"/>
      <c r="N355" s="208"/>
      <c r="O355" s="209"/>
      <c r="P355" s="207"/>
      <c r="Q355" s="208"/>
      <c r="R355" s="210"/>
      <c r="S355" s="211"/>
      <c r="T355" s="278">
        <f t="shared" si="16"/>
        <v>0</v>
      </c>
      <c r="U355" s="356">
        <f t="shared" si="17"/>
        <v>12</v>
      </c>
    </row>
    <row r="356" spans="1:21" ht="18" customHeight="1">
      <c r="A356" s="826"/>
      <c r="B356" s="827"/>
      <c r="C356" s="829"/>
      <c r="D356" s="829"/>
      <c r="E356" s="201">
        <v>18</v>
      </c>
      <c r="F356" s="334"/>
      <c r="G356" s="334"/>
      <c r="H356" s="204"/>
      <c r="I356" s="205"/>
      <c r="J356" s="206"/>
      <c r="K356" s="205"/>
      <c r="L356" s="206"/>
      <c r="M356" s="207"/>
      <c r="N356" s="208"/>
      <c r="O356" s="209"/>
      <c r="P356" s="207"/>
      <c r="Q356" s="208"/>
      <c r="R356" s="210"/>
      <c r="S356" s="211"/>
      <c r="T356" s="278">
        <f t="shared" si="16"/>
        <v>0</v>
      </c>
      <c r="U356" s="356">
        <f t="shared" si="17"/>
        <v>12</v>
      </c>
    </row>
    <row r="357" spans="1:21" ht="18" customHeight="1">
      <c r="A357" s="826"/>
      <c r="B357" s="827"/>
      <c r="C357" s="829"/>
      <c r="D357" s="829"/>
      <c r="E357" s="201">
        <v>19</v>
      </c>
      <c r="F357" s="334"/>
      <c r="G357" s="334"/>
      <c r="H357" s="204"/>
      <c r="I357" s="205"/>
      <c r="J357" s="206"/>
      <c r="K357" s="205"/>
      <c r="L357" s="206"/>
      <c r="M357" s="207"/>
      <c r="N357" s="208"/>
      <c r="O357" s="209"/>
      <c r="P357" s="207"/>
      <c r="Q357" s="208"/>
      <c r="R357" s="210"/>
      <c r="S357" s="211"/>
      <c r="T357" s="278">
        <f t="shared" si="16"/>
        <v>0</v>
      </c>
      <c r="U357" s="356">
        <f t="shared" si="17"/>
        <v>12</v>
      </c>
    </row>
    <row r="358" spans="1:21" ht="18" customHeight="1">
      <c r="A358" s="826"/>
      <c r="B358" s="827"/>
      <c r="C358" s="829"/>
      <c r="D358" s="829"/>
      <c r="E358" s="201">
        <v>20</v>
      </c>
      <c r="F358" s="334"/>
      <c r="G358" s="334"/>
      <c r="H358" s="204"/>
      <c r="I358" s="205"/>
      <c r="J358" s="206"/>
      <c r="K358" s="205"/>
      <c r="L358" s="206"/>
      <c r="M358" s="207"/>
      <c r="N358" s="208"/>
      <c r="O358" s="209"/>
      <c r="P358" s="207"/>
      <c r="Q358" s="208"/>
      <c r="R358" s="210"/>
      <c r="S358" s="211"/>
      <c r="T358" s="278">
        <f t="shared" si="16"/>
        <v>0</v>
      </c>
      <c r="U358" s="356">
        <f t="shared" si="17"/>
        <v>12</v>
      </c>
    </row>
    <row r="359" spans="1:21" ht="18" customHeight="1">
      <c r="A359" s="826"/>
      <c r="B359" s="827"/>
      <c r="C359" s="829"/>
      <c r="D359" s="829"/>
      <c r="E359" s="201">
        <v>21</v>
      </c>
      <c r="F359" s="334"/>
      <c r="G359" s="334"/>
      <c r="H359" s="204"/>
      <c r="I359" s="205"/>
      <c r="J359" s="206"/>
      <c r="K359" s="205"/>
      <c r="L359" s="206"/>
      <c r="M359" s="207"/>
      <c r="N359" s="208"/>
      <c r="O359" s="209"/>
      <c r="P359" s="207"/>
      <c r="Q359" s="208"/>
      <c r="R359" s="210"/>
      <c r="S359" s="211"/>
      <c r="T359" s="278">
        <f t="shared" si="16"/>
        <v>0</v>
      </c>
      <c r="U359" s="356">
        <f t="shared" si="17"/>
        <v>12</v>
      </c>
    </row>
    <row r="360" spans="1:21" ht="18" customHeight="1">
      <c r="A360" s="826"/>
      <c r="B360" s="827"/>
      <c r="C360" s="829"/>
      <c r="D360" s="829"/>
      <c r="E360" s="201">
        <v>22</v>
      </c>
      <c r="F360" s="334"/>
      <c r="G360" s="334"/>
      <c r="H360" s="204"/>
      <c r="I360" s="205"/>
      <c r="J360" s="206"/>
      <c r="K360" s="205"/>
      <c r="L360" s="206"/>
      <c r="M360" s="207"/>
      <c r="N360" s="208"/>
      <c r="O360" s="209"/>
      <c r="P360" s="207"/>
      <c r="Q360" s="208"/>
      <c r="R360" s="210"/>
      <c r="S360" s="211"/>
      <c r="T360" s="278">
        <f t="shared" si="16"/>
        <v>0</v>
      </c>
      <c r="U360" s="356">
        <f t="shared" si="17"/>
        <v>12</v>
      </c>
    </row>
    <row r="361" spans="1:21" ht="18" customHeight="1">
      <c r="A361" s="826"/>
      <c r="B361" s="827"/>
      <c r="C361" s="829"/>
      <c r="D361" s="829"/>
      <c r="E361" s="201">
        <v>23</v>
      </c>
      <c r="F361" s="334"/>
      <c r="G361" s="334"/>
      <c r="H361" s="204"/>
      <c r="I361" s="205"/>
      <c r="J361" s="206"/>
      <c r="K361" s="205"/>
      <c r="L361" s="206"/>
      <c r="M361" s="207"/>
      <c r="N361" s="208"/>
      <c r="O361" s="209"/>
      <c r="P361" s="207"/>
      <c r="Q361" s="208"/>
      <c r="R361" s="210"/>
      <c r="S361" s="211"/>
      <c r="T361" s="278">
        <f t="shared" si="16"/>
        <v>0</v>
      </c>
      <c r="U361" s="356">
        <f t="shared" si="17"/>
        <v>12</v>
      </c>
    </row>
    <row r="362" spans="1:21" ht="18" customHeight="1">
      <c r="A362" s="826"/>
      <c r="B362" s="827"/>
      <c r="C362" s="829"/>
      <c r="D362" s="829"/>
      <c r="E362" s="201">
        <v>24</v>
      </c>
      <c r="F362" s="334"/>
      <c r="G362" s="334"/>
      <c r="H362" s="204"/>
      <c r="I362" s="205"/>
      <c r="J362" s="206"/>
      <c r="K362" s="205"/>
      <c r="L362" s="206"/>
      <c r="M362" s="207"/>
      <c r="N362" s="208"/>
      <c r="O362" s="209"/>
      <c r="P362" s="207"/>
      <c r="Q362" s="208"/>
      <c r="R362" s="210"/>
      <c r="S362" s="211"/>
      <c r="T362" s="278">
        <f t="shared" si="16"/>
        <v>0</v>
      </c>
      <c r="U362" s="356">
        <f t="shared" si="17"/>
        <v>12</v>
      </c>
    </row>
    <row r="363" spans="1:21" ht="18" customHeight="1">
      <c r="A363" s="826"/>
      <c r="B363" s="827"/>
      <c r="C363" s="829"/>
      <c r="D363" s="829"/>
      <c r="E363" s="201">
        <v>25</v>
      </c>
      <c r="F363" s="334"/>
      <c r="G363" s="334"/>
      <c r="H363" s="204"/>
      <c r="I363" s="205"/>
      <c r="J363" s="206"/>
      <c r="K363" s="205"/>
      <c r="L363" s="206"/>
      <c r="M363" s="207"/>
      <c r="N363" s="208"/>
      <c r="O363" s="209"/>
      <c r="P363" s="207"/>
      <c r="Q363" s="208"/>
      <c r="R363" s="210"/>
      <c r="S363" s="211"/>
      <c r="T363" s="278">
        <f t="shared" si="16"/>
        <v>0</v>
      </c>
      <c r="U363" s="356">
        <f t="shared" si="17"/>
        <v>12</v>
      </c>
    </row>
    <row r="364" spans="1:21" ht="18" customHeight="1">
      <c r="A364" s="826"/>
      <c r="B364" s="827"/>
      <c r="C364" s="829"/>
      <c r="D364" s="829"/>
      <c r="E364" s="201">
        <v>26</v>
      </c>
      <c r="F364" s="334"/>
      <c r="G364" s="334"/>
      <c r="H364" s="204"/>
      <c r="I364" s="205"/>
      <c r="J364" s="206"/>
      <c r="K364" s="205"/>
      <c r="L364" s="206"/>
      <c r="M364" s="207"/>
      <c r="N364" s="208"/>
      <c r="O364" s="209"/>
      <c r="P364" s="207"/>
      <c r="Q364" s="208"/>
      <c r="R364" s="210"/>
      <c r="S364" s="211"/>
      <c r="T364" s="278">
        <f t="shared" si="16"/>
        <v>0</v>
      </c>
      <c r="U364" s="356">
        <f t="shared" si="17"/>
        <v>12</v>
      </c>
    </row>
    <row r="365" spans="1:21" ht="18" customHeight="1">
      <c r="A365" s="826"/>
      <c r="B365" s="827"/>
      <c r="C365" s="829"/>
      <c r="D365" s="829"/>
      <c r="E365" s="201">
        <v>27</v>
      </c>
      <c r="F365" s="334"/>
      <c r="G365" s="334"/>
      <c r="H365" s="204"/>
      <c r="I365" s="205"/>
      <c r="J365" s="206"/>
      <c r="K365" s="205"/>
      <c r="L365" s="206"/>
      <c r="M365" s="207"/>
      <c r="N365" s="208"/>
      <c r="O365" s="209"/>
      <c r="P365" s="207"/>
      <c r="Q365" s="208"/>
      <c r="R365" s="210"/>
      <c r="S365" s="211"/>
      <c r="T365" s="278">
        <f t="shared" si="16"/>
        <v>0</v>
      </c>
      <c r="U365" s="356">
        <f t="shared" si="17"/>
        <v>12</v>
      </c>
    </row>
    <row r="366" spans="1:21" ht="18" customHeight="1">
      <c r="A366" s="826"/>
      <c r="B366" s="827"/>
      <c r="C366" s="829"/>
      <c r="D366" s="829"/>
      <c r="E366" s="201">
        <v>28</v>
      </c>
      <c r="F366" s="334"/>
      <c r="G366" s="334"/>
      <c r="H366" s="204"/>
      <c r="I366" s="205"/>
      <c r="J366" s="206"/>
      <c r="K366" s="205"/>
      <c r="L366" s="206"/>
      <c r="M366" s="207"/>
      <c r="N366" s="208"/>
      <c r="O366" s="209"/>
      <c r="P366" s="207"/>
      <c r="Q366" s="208"/>
      <c r="R366" s="210"/>
      <c r="S366" s="211"/>
      <c r="T366" s="278">
        <f t="shared" si="16"/>
        <v>0</v>
      </c>
      <c r="U366" s="356">
        <f t="shared" si="17"/>
        <v>12</v>
      </c>
    </row>
    <row r="367" spans="1:21" ht="18" customHeight="1">
      <c r="A367" s="826"/>
      <c r="B367" s="827"/>
      <c r="C367" s="829"/>
      <c r="D367" s="829"/>
      <c r="E367" s="201">
        <v>29</v>
      </c>
      <c r="F367" s="334"/>
      <c r="G367" s="334"/>
      <c r="H367" s="204"/>
      <c r="I367" s="205"/>
      <c r="J367" s="206"/>
      <c r="K367" s="205"/>
      <c r="L367" s="206"/>
      <c r="M367" s="207"/>
      <c r="N367" s="208"/>
      <c r="O367" s="209"/>
      <c r="P367" s="207"/>
      <c r="Q367" s="208"/>
      <c r="R367" s="210"/>
      <c r="S367" s="211"/>
      <c r="T367" s="278">
        <f t="shared" si="16"/>
        <v>0</v>
      </c>
      <c r="U367" s="356">
        <f t="shared" si="17"/>
        <v>12</v>
      </c>
    </row>
    <row r="368" spans="1:21" ht="18" customHeight="1">
      <c r="A368" s="834"/>
      <c r="B368" s="835"/>
      <c r="C368" s="829"/>
      <c r="D368" s="829"/>
      <c r="E368" s="277">
        <v>30</v>
      </c>
      <c r="F368" s="375"/>
      <c r="G368" s="375"/>
      <c r="H368" s="134"/>
      <c r="I368" s="135"/>
      <c r="J368" s="212"/>
      <c r="K368" s="135"/>
      <c r="L368" s="212"/>
      <c r="M368" s="27"/>
      <c r="N368" s="120"/>
      <c r="O368" s="109"/>
      <c r="P368" s="27"/>
      <c r="Q368" s="120"/>
      <c r="R368" s="32"/>
      <c r="S368" s="122"/>
      <c r="T368" s="136">
        <f t="shared" si="16"/>
        <v>0</v>
      </c>
      <c r="U368" s="356">
        <f t="shared" si="17"/>
        <v>12</v>
      </c>
    </row>
    <row r="369" spans="1:21" ht="18" customHeight="1">
      <c r="A369" s="824">
        <v>13</v>
      </c>
      <c r="B369" s="825"/>
      <c r="C369" s="828" t="str">
        <f>IF(ISERROR(VLOOKUP($A369,【大規模】地域番号⑩!$BD:$BF,2,FALSE)),"",VLOOKUP($A369,【大規模】地域番号⑩!$BD:$BF,2,FALSE))</f>
        <v/>
      </c>
      <c r="D369" s="828" t="str">
        <f>IF(ISERROR(VLOOKUP($A369,【大規模】地域番号⑩!$BD:$BF,3,FALSE)),"",VLOOKUP($A369,【大規模】地域番号⑩!$BD:$BF,3,FALSE))</f>
        <v/>
      </c>
      <c r="E369" s="201">
        <v>1</v>
      </c>
      <c r="F369" s="334"/>
      <c r="G369" s="334"/>
      <c r="H369" s="176"/>
      <c r="I369" s="177"/>
      <c r="J369" s="178"/>
      <c r="K369" s="180"/>
      <c r="L369" s="181"/>
      <c r="M369" s="179"/>
      <c r="N369" s="180"/>
      <c r="O369" s="181"/>
      <c r="P369" s="179"/>
      <c r="Q369" s="180"/>
      <c r="R369" s="182"/>
      <c r="S369" s="183"/>
      <c r="T369" s="257">
        <f t="shared" si="16"/>
        <v>0</v>
      </c>
      <c r="U369" s="356">
        <f>$A$369</f>
        <v>13</v>
      </c>
    </row>
    <row r="370" spans="1:21" ht="18" customHeight="1">
      <c r="A370" s="826"/>
      <c r="B370" s="827"/>
      <c r="C370" s="829"/>
      <c r="D370" s="829"/>
      <c r="E370" s="201">
        <v>2</v>
      </c>
      <c r="F370" s="334"/>
      <c r="G370" s="334"/>
      <c r="H370" s="128"/>
      <c r="I370" s="111"/>
      <c r="J370" s="106"/>
      <c r="K370" s="112"/>
      <c r="L370" s="107"/>
      <c r="M370" s="12"/>
      <c r="N370" s="112"/>
      <c r="O370" s="107"/>
      <c r="P370" s="12"/>
      <c r="Q370" s="112"/>
      <c r="R370" s="31"/>
      <c r="S370" s="115"/>
      <c r="T370" s="93">
        <f t="shared" si="16"/>
        <v>0</v>
      </c>
      <c r="U370" s="356">
        <f t="shared" ref="U370:U398" si="18">$A$369</f>
        <v>13</v>
      </c>
    </row>
    <row r="371" spans="1:21" ht="18" customHeight="1">
      <c r="A371" s="826"/>
      <c r="B371" s="827"/>
      <c r="C371" s="829"/>
      <c r="D371" s="829"/>
      <c r="E371" s="201">
        <v>3</v>
      </c>
      <c r="F371" s="334"/>
      <c r="G371" s="334"/>
      <c r="H371" s="128"/>
      <c r="I371" s="111"/>
      <c r="J371" s="106"/>
      <c r="K371" s="112"/>
      <c r="L371" s="107"/>
      <c r="M371" s="12"/>
      <c r="N371" s="112"/>
      <c r="O371" s="107"/>
      <c r="P371" s="12"/>
      <c r="Q371" s="112"/>
      <c r="R371" s="31"/>
      <c r="S371" s="115"/>
      <c r="T371" s="93">
        <f t="shared" si="16"/>
        <v>0</v>
      </c>
      <c r="U371" s="356">
        <f t="shared" si="18"/>
        <v>13</v>
      </c>
    </row>
    <row r="372" spans="1:21" ht="18" customHeight="1">
      <c r="A372" s="826"/>
      <c r="B372" s="827"/>
      <c r="C372" s="829"/>
      <c r="D372" s="829"/>
      <c r="E372" s="201">
        <v>4</v>
      </c>
      <c r="F372" s="334"/>
      <c r="G372" s="334"/>
      <c r="H372" s="128"/>
      <c r="I372" s="111"/>
      <c r="J372" s="106"/>
      <c r="K372" s="112"/>
      <c r="L372" s="107"/>
      <c r="M372" s="12"/>
      <c r="N372" s="112"/>
      <c r="O372" s="107"/>
      <c r="P372" s="12"/>
      <c r="Q372" s="112"/>
      <c r="R372" s="31"/>
      <c r="S372" s="115"/>
      <c r="T372" s="93">
        <f t="shared" si="16"/>
        <v>0</v>
      </c>
      <c r="U372" s="356">
        <f t="shared" si="18"/>
        <v>13</v>
      </c>
    </row>
    <row r="373" spans="1:21" ht="18" customHeight="1">
      <c r="A373" s="826"/>
      <c r="B373" s="827"/>
      <c r="C373" s="829"/>
      <c r="D373" s="829"/>
      <c r="E373" s="201">
        <v>5</v>
      </c>
      <c r="F373" s="334"/>
      <c r="G373" s="334"/>
      <c r="H373" s="128"/>
      <c r="I373" s="111"/>
      <c r="J373" s="106"/>
      <c r="K373" s="112"/>
      <c r="L373" s="107"/>
      <c r="M373" s="12"/>
      <c r="N373" s="112"/>
      <c r="O373" s="107"/>
      <c r="P373" s="12"/>
      <c r="Q373" s="112"/>
      <c r="R373" s="31"/>
      <c r="S373" s="115"/>
      <c r="T373" s="93">
        <f t="shared" si="16"/>
        <v>0</v>
      </c>
      <c r="U373" s="356">
        <f t="shared" si="18"/>
        <v>13</v>
      </c>
    </row>
    <row r="374" spans="1:21" ht="18" customHeight="1">
      <c r="A374" s="826"/>
      <c r="B374" s="827"/>
      <c r="C374" s="829"/>
      <c r="D374" s="829"/>
      <c r="E374" s="201">
        <v>6</v>
      </c>
      <c r="F374" s="334"/>
      <c r="G374" s="334"/>
      <c r="H374" s="128"/>
      <c r="I374" s="111"/>
      <c r="J374" s="106"/>
      <c r="K374" s="111"/>
      <c r="L374" s="106"/>
      <c r="M374" s="12"/>
      <c r="N374" s="111"/>
      <c r="O374" s="107"/>
      <c r="P374" s="25"/>
      <c r="Q374" s="112"/>
      <c r="R374" s="31"/>
      <c r="S374" s="115"/>
      <c r="T374" s="93">
        <f t="shared" si="16"/>
        <v>0</v>
      </c>
      <c r="U374" s="356">
        <f t="shared" si="18"/>
        <v>13</v>
      </c>
    </row>
    <row r="375" spans="1:21" ht="18" customHeight="1">
      <c r="A375" s="826"/>
      <c r="B375" s="827"/>
      <c r="C375" s="829"/>
      <c r="D375" s="829"/>
      <c r="E375" s="201">
        <v>7</v>
      </c>
      <c r="F375" s="334"/>
      <c r="G375" s="334"/>
      <c r="H375" s="128"/>
      <c r="I375" s="111"/>
      <c r="J375" s="106"/>
      <c r="K375" s="111"/>
      <c r="L375" s="106"/>
      <c r="M375" s="12"/>
      <c r="N375" s="111"/>
      <c r="O375" s="107"/>
      <c r="P375" s="25"/>
      <c r="Q375" s="112"/>
      <c r="R375" s="31"/>
      <c r="S375" s="115"/>
      <c r="T375" s="93">
        <f t="shared" si="16"/>
        <v>0</v>
      </c>
      <c r="U375" s="356">
        <f t="shared" si="18"/>
        <v>13</v>
      </c>
    </row>
    <row r="376" spans="1:21" ht="18" customHeight="1">
      <c r="A376" s="826"/>
      <c r="B376" s="827"/>
      <c r="C376" s="829"/>
      <c r="D376" s="829"/>
      <c r="E376" s="201">
        <v>8</v>
      </c>
      <c r="F376" s="334"/>
      <c r="G376" s="334"/>
      <c r="H376" s="128"/>
      <c r="I376" s="111"/>
      <c r="J376" s="106"/>
      <c r="K376" s="111"/>
      <c r="L376" s="106"/>
      <c r="M376" s="12"/>
      <c r="N376" s="111"/>
      <c r="O376" s="107"/>
      <c r="P376" s="25"/>
      <c r="Q376" s="112"/>
      <c r="R376" s="31"/>
      <c r="S376" s="115"/>
      <c r="T376" s="93">
        <f t="shared" si="16"/>
        <v>0</v>
      </c>
      <c r="U376" s="356">
        <f t="shared" si="18"/>
        <v>13</v>
      </c>
    </row>
    <row r="377" spans="1:21" ht="18" customHeight="1">
      <c r="A377" s="826"/>
      <c r="B377" s="827"/>
      <c r="C377" s="829"/>
      <c r="D377" s="829"/>
      <c r="E377" s="201">
        <v>9</v>
      </c>
      <c r="F377" s="334"/>
      <c r="G377" s="334"/>
      <c r="H377" s="128"/>
      <c r="I377" s="111"/>
      <c r="J377" s="106"/>
      <c r="K377" s="111"/>
      <c r="L377" s="106"/>
      <c r="M377" s="12"/>
      <c r="N377" s="112"/>
      <c r="O377" s="107"/>
      <c r="P377" s="12"/>
      <c r="Q377" s="112"/>
      <c r="R377" s="31"/>
      <c r="S377" s="115"/>
      <c r="T377" s="93">
        <f t="shared" si="16"/>
        <v>0</v>
      </c>
      <c r="U377" s="356">
        <f t="shared" si="18"/>
        <v>13</v>
      </c>
    </row>
    <row r="378" spans="1:21" ht="18" customHeight="1">
      <c r="A378" s="826"/>
      <c r="B378" s="827"/>
      <c r="C378" s="829"/>
      <c r="D378" s="829"/>
      <c r="E378" s="201">
        <v>10</v>
      </c>
      <c r="F378" s="334"/>
      <c r="G378" s="334"/>
      <c r="H378" s="204"/>
      <c r="I378" s="205"/>
      <c r="J378" s="206"/>
      <c r="K378" s="205"/>
      <c r="L378" s="206"/>
      <c r="M378" s="207"/>
      <c r="N378" s="208"/>
      <c r="O378" s="209"/>
      <c r="P378" s="207"/>
      <c r="Q378" s="208"/>
      <c r="R378" s="210"/>
      <c r="S378" s="211"/>
      <c r="T378" s="278">
        <f t="shared" si="16"/>
        <v>0</v>
      </c>
      <c r="U378" s="356">
        <f t="shared" si="18"/>
        <v>13</v>
      </c>
    </row>
    <row r="379" spans="1:21" ht="18" customHeight="1">
      <c r="A379" s="826"/>
      <c r="B379" s="827"/>
      <c r="C379" s="829"/>
      <c r="D379" s="829"/>
      <c r="E379" s="201">
        <v>11</v>
      </c>
      <c r="F379" s="334"/>
      <c r="G379" s="334"/>
      <c r="H379" s="204"/>
      <c r="I379" s="205"/>
      <c r="J379" s="206"/>
      <c r="K379" s="205"/>
      <c r="L379" s="206"/>
      <c r="M379" s="207"/>
      <c r="N379" s="208"/>
      <c r="O379" s="209"/>
      <c r="P379" s="207"/>
      <c r="Q379" s="208"/>
      <c r="R379" s="210"/>
      <c r="S379" s="211"/>
      <c r="T379" s="278">
        <f t="shared" si="16"/>
        <v>0</v>
      </c>
      <c r="U379" s="356">
        <f t="shared" si="18"/>
        <v>13</v>
      </c>
    </row>
    <row r="380" spans="1:21" ht="18" customHeight="1">
      <c r="A380" s="826"/>
      <c r="B380" s="827"/>
      <c r="C380" s="829"/>
      <c r="D380" s="829"/>
      <c r="E380" s="201">
        <v>12</v>
      </c>
      <c r="F380" s="334"/>
      <c r="G380" s="334"/>
      <c r="H380" s="204"/>
      <c r="I380" s="205"/>
      <c r="J380" s="206"/>
      <c r="K380" s="205"/>
      <c r="L380" s="206"/>
      <c r="M380" s="207"/>
      <c r="N380" s="208"/>
      <c r="O380" s="209"/>
      <c r="P380" s="207"/>
      <c r="Q380" s="208"/>
      <c r="R380" s="210"/>
      <c r="S380" s="211"/>
      <c r="T380" s="278">
        <f t="shared" si="16"/>
        <v>0</v>
      </c>
      <c r="U380" s="356">
        <f t="shared" si="18"/>
        <v>13</v>
      </c>
    </row>
    <row r="381" spans="1:21" ht="18" customHeight="1">
      <c r="A381" s="826"/>
      <c r="B381" s="827"/>
      <c r="C381" s="829"/>
      <c r="D381" s="829"/>
      <c r="E381" s="201">
        <v>13</v>
      </c>
      <c r="F381" s="334"/>
      <c r="G381" s="334"/>
      <c r="H381" s="204"/>
      <c r="I381" s="205"/>
      <c r="J381" s="206"/>
      <c r="K381" s="205"/>
      <c r="L381" s="206"/>
      <c r="M381" s="207"/>
      <c r="N381" s="208"/>
      <c r="O381" s="209"/>
      <c r="P381" s="207"/>
      <c r="Q381" s="208"/>
      <c r="R381" s="210"/>
      <c r="S381" s="211"/>
      <c r="T381" s="278">
        <f t="shared" si="16"/>
        <v>0</v>
      </c>
      <c r="U381" s="356">
        <f t="shared" si="18"/>
        <v>13</v>
      </c>
    </row>
    <row r="382" spans="1:21" ht="18" customHeight="1">
      <c r="A382" s="826"/>
      <c r="B382" s="827"/>
      <c r="C382" s="829"/>
      <c r="D382" s="829"/>
      <c r="E382" s="201">
        <v>14</v>
      </c>
      <c r="F382" s="334"/>
      <c r="G382" s="334"/>
      <c r="H382" s="204"/>
      <c r="I382" s="205"/>
      <c r="J382" s="206"/>
      <c r="K382" s="205"/>
      <c r="L382" s="206"/>
      <c r="M382" s="207"/>
      <c r="N382" s="208"/>
      <c r="O382" s="209"/>
      <c r="P382" s="207"/>
      <c r="Q382" s="208"/>
      <c r="R382" s="210"/>
      <c r="S382" s="211"/>
      <c r="T382" s="278">
        <f t="shared" si="16"/>
        <v>0</v>
      </c>
      <c r="U382" s="356">
        <f t="shared" si="18"/>
        <v>13</v>
      </c>
    </row>
    <row r="383" spans="1:21" ht="18" customHeight="1">
      <c r="A383" s="826"/>
      <c r="B383" s="827"/>
      <c r="C383" s="829"/>
      <c r="D383" s="829"/>
      <c r="E383" s="201">
        <v>15</v>
      </c>
      <c r="F383" s="334"/>
      <c r="G383" s="334"/>
      <c r="H383" s="204"/>
      <c r="I383" s="205"/>
      <c r="J383" s="206"/>
      <c r="K383" s="205"/>
      <c r="L383" s="206"/>
      <c r="M383" s="207"/>
      <c r="N383" s="208"/>
      <c r="O383" s="209"/>
      <c r="P383" s="207"/>
      <c r="Q383" s="208"/>
      <c r="R383" s="210"/>
      <c r="S383" s="211"/>
      <c r="T383" s="278">
        <f t="shared" si="16"/>
        <v>0</v>
      </c>
      <c r="U383" s="356">
        <f t="shared" si="18"/>
        <v>13</v>
      </c>
    </row>
    <row r="384" spans="1:21" ht="18" customHeight="1">
      <c r="A384" s="826"/>
      <c r="B384" s="827"/>
      <c r="C384" s="829"/>
      <c r="D384" s="829"/>
      <c r="E384" s="201">
        <v>16</v>
      </c>
      <c r="F384" s="334"/>
      <c r="G384" s="334"/>
      <c r="H384" s="204"/>
      <c r="I384" s="205"/>
      <c r="J384" s="206"/>
      <c r="K384" s="205"/>
      <c r="L384" s="206"/>
      <c r="M384" s="207"/>
      <c r="N384" s="208"/>
      <c r="O384" s="209"/>
      <c r="P384" s="207"/>
      <c r="Q384" s="208"/>
      <c r="R384" s="210"/>
      <c r="S384" s="211"/>
      <c r="T384" s="278">
        <f t="shared" si="16"/>
        <v>0</v>
      </c>
      <c r="U384" s="356">
        <f t="shared" si="18"/>
        <v>13</v>
      </c>
    </row>
    <row r="385" spans="1:21" ht="18" customHeight="1">
      <c r="A385" s="826"/>
      <c r="B385" s="827"/>
      <c r="C385" s="829"/>
      <c r="D385" s="829"/>
      <c r="E385" s="201">
        <v>17</v>
      </c>
      <c r="F385" s="334"/>
      <c r="G385" s="334"/>
      <c r="H385" s="204"/>
      <c r="I385" s="205"/>
      <c r="J385" s="206"/>
      <c r="K385" s="205"/>
      <c r="L385" s="206"/>
      <c r="M385" s="207"/>
      <c r="N385" s="208"/>
      <c r="O385" s="209"/>
      <c r="P385" s="207"/>
      <c r="Q385" s="208"/>
      <c r="R385" s="210"/>
      <c r="S385" s="211"/>
      <c r="T385" s="278">
        <f t="shared" si="16"/>
        <v>0</v>
      </c>
      <c r="U385" s="356">
        <f t="shared" si="18"/>
        <v>13</v>
      </c>
    </row>
    <row r="386" spans="1:21" ht="18" customHeight="1">
      <c r="A386" s="826"/>
      <c r="B386" s="827"/>
      <c r="C386" s="829"/>
      <c r="D386" s="829"/>
      <c r="E386" s="201">
        <v>18</v>
      </c>
      <c r="F386" s="334"/>
      <c r="G386" s="334"/>
      <c r="H386" s="204"/>
      <c r="I386" s="205"/>
      <c r="J386" s="206"/>
      <c r="K386" s="205"/>
      <c r="L386" s="206"/>
      <c r="M386" s="207"/>
      <c r="N386" s="208"/>
      <c r="O386" s="209"/>
      <c r="P386" s="207"/>
      <c r="Q386" s="208"/>
      <c r="R386" s="210"/>
      <c r="S386" s="211"/>
      <c r="T386" s="278">
        <f t="shared" si="16"/>
        <v>0</v>
      </c>
      <c r="U386" s="356">
        <f t="shared" si="18"/>
        <v>13</v>
      </c>
    </row>
    <row r="387" spans="1:21" ht="18" customHeight="1">
      <c r="A387" s="826"/>
      <c r="B387" s="827"/>
      <c r="C387" s="829"/>
      <c r="D387" s="829"/>
      <c r="E387" s="201">
        <v>19</v>
      </c>
      <c r="F387" s="334"/>
      <c r="G387" s="334"/>
      <c r="H387" s="204"/>
      <c r="I387" s="205"/>
      <c r="J387" s="206"/>
      <c r="K387" s="205"/>
      <c r="L387" s="206"/>
      <c r="M387" s="207"/>
      <c r="N387" s="208"/>
      <c r="O387" s="209"/>
      <c r="P387" s="207"/>
      <c r="Q387" s="208"/>
      <c r="R387" s="210"/>
      <c r="S387" s="211"/>
      <c r="T387" s="278">
        <f t="shared" si="16"/>
        <v>0</v>
      </c>
      <c r="U387" s="356">
        <f t="shared" si="18"/>
        <v>13</v>
      </c>
    </row>
    <row r="388" spans="1:21" ht="18" customHeight="1">
      <c r="A388" s="826"/>
      <c r="B388" s="827"/>
      <c r="C388" s="829"/>
      <c r="D388" s="829"/>
      <c r="E388" s="201">
        <v>20</v>
      </c>
      <c r="F388" s="334"/>
      <c r="G388" s="334"/>
      <c r="H388" s="204"/>
      <c r="I388" s="205"/>
      <c r="J388" s="206"/>
      <c r="K388" s="205"/>
      <c r="L388" s="206"/>
      <c r="M388" s="207"/>
      <c r="N388" s="208"/>
      <c r="O388" s="209"/>
      <c r="P388" s="207"/>
      <c r="Q388" s="208"/>
      <c r="R388" s="210"/>
      <c r="S388" s="211"/>
      <c r="T388" s="278">
        <f t="shared" si="16"/>
        <v>0</v>
      </c>
      <c r="U388" s="356">
        <f t="shared" si="18"/>
        <v>13</v>
      </c>
    </row>
    <row r="389" spans="1:21" ht="18" customHeight="1">
      <c r="A389" s="826"/>
      <c r="B389" s="827"/>
      <c r="C389" s="829"/>
      <c r="D389" s="829"/>
      <c r="E389" s="201">
        <v>21</v>
      </c>
      <c r="F389" s="334"/>
      <c r="G389" s="334"/>
      <c r="H389" s="204"/>
      <c r="I389" s="205"/>
      <c r="J389" s="206"/>
      <c r="K389" s="205"/>
      <c r="L389" s="206"/>
      <c r="M389" s="207"/>
      <c r="N389" s="208"/>
      <c r="O389" s="209"/>
      <c r="P389" s="207"/>
      <c r="Q389" s="208"/>
      <c r="R389" s="210"/>
      <c r="S389" s="211"/>
      <c r="T389" s="278">
        <f t="shared" si="16"/>
        <v>0</v>
      </c>
      <c r="U389" s="356">
        <f t="shared" si="18"/>
        <v>13</v>
      </c>
    </row>
    <row r="390" spans="1:21" ht="18" customHeight="1">
      <c r="A390" s="826"/>
      <c r="B390" s="827"/>
      <c r="C390" s="829"/>
      <c r="D390" s="829"/>
      <c r="E390" s="201">
        <v>22</v>
      </c>
      <c r="F390" s="334"/>
      <c r="G390" s="334"/>
      <c r="H390" s="204"/>
      <c r="I390" s="205"/>
      <c r="J390" s="206"/>
      <c r="K390" s="205"/>
      <c r="L390" s="206"/>
      <c r="M390" s="207"/>
      <c r="N390" s="208"/>
      <c r="O390" s="209"/>
      <c r="P390" s="207"/>
      <c r="Q390" s="208"/>
      <c r="R390" s="210"/>
      <c r="S390" s="211"/>
      <c r="T390" s="278">
        <f t="shared" si="16"/>
        <v>0</v>
      </c>
      <c r="U390" s="356">
        <f t="shared" si="18"/>
        <v>13</v>
      </c>
    </row>
    <row r="391" spans="1:21" ht="18" customHeight="1">
      <c r="A391" s="826"/>
      <c r="B391" s="827"/>
      <c r="C391" s="829"/>
      <c r="D391" s="829"/>
      <c r="E391" s="201">
        <v>23</v>
      </c>
      <c r="F391" s="334"/>
      <c r="G391" s="334"/>
      <c r="H391" s="204"/>
      <c r="I391" s="205"/>
      <c r="J391" s="206"/>
      <c r="K391" s="205"/>
      <c r="L391" s="206"/>
      <c r="M391" s="207"/>
      <c r="N391" s="208"/>
      <c r="O391" s="209"/>
      <c r="P391" s="207"/>
      <c r="Q391" s="208"/>
      <c r="R391" s="210"/>
      <c r="S391" s="211"/>
      <c r="T391" s="278">
        <f t="shared" si="16"/>
        <v>0</v>
      </c>
      <c r="U391" s="356">
        <f t="shared" si="18"/>
        <v>13</v>
      </c>
    </row>
    <row r="392" spans="1:21" ht="18" customHeight="1">
      <c r="A392" s="826"/>
      <c r="B392" s="827"/>
      <c r="C392" s="829"/>
      <c r="D392" s="829"/>
      <c r="E392" s="201">
        <v>24</v>
      </c>
      <c r="F392" s="334"/>
      <c r="G392" s="334"/>
      <c r="H392" s="204"/>
      <c r="I392" s="205"/>
      <c r="J392" s="206"/>
      <c r="K392" s="205"/>
      <c r="L392" s="206"/>
      <c r="M392" s="207"/>
      <c r="N392" s="208"/>
      <c r="O392" s="209"/>
      <c r="P392" s="207"/>
      <c r="Q392" s="208"/>
      <c r="R392" s="210"/>
      <c r="S392" s="211"/>
      <c r="T392" s="278">
        <f t="shared" si="16"/>
        <v>0</v>
      </c>
      <c r="U392" s="356">
        <f t="shared" si="18"/>
        <v>13</v>
      </c>
    </row>
    <row r="393" spans="1:21" ht="18" customHeight="1">
      <c r="A393" s="826"/>
      <c r="B393" s="827"/>
      <c r="C393" s="829"/>
      <c r="D393" s="829"/>
      <c r="E393" s="201">
        <v>25</v>
      </c>
      <c r="F393" s="334"/>
      <c r="G393" s="334"/>
      <c r="H393" s="204"/>
      <c r="I393" s="205"/>
      <c r="J393" s="206"/>
      <c r="K393" s="205"/>
      <c r="L393" s="206"/>
      <c r="M393" s="207"/>
      <c r="N393" s="208"/>
      <c r="O393" s="209"/>
      <c r="P393" s="207"/>
      <c r="Q393" s="208"/>
      <c r="R393" s="210"/>
      <c r="S393" s="211"/>
      <c r="T393" s="278">
        <f t="shared" ref="T393:T456" si="19">IF(J393="",0,INT(SUM(PRODUCT(J393,L393,O393),R393)))</f>
        <v>0</v>
      </c>
      <c r="U393" s="356">
        <f t="shared" si="18"/>
        <v>13</v>
      </c>
    </row>
    <row r="394" spans="1:21" ht="18" customHeight="1">
      <c r="A394" s="826"/>
      <c r="B394" s="827"/>
      <c r="C394" s="829"/>
      <c r="D394" s="829"/>
      <c r="E394" s="201">
        <v>26</v>
      </c>
      <c r="F394" s="334"/>
      <c r="G394" s="334"/>
      <c r="H394" s="204"/>
      <c r="I394" s="205"/>
      <c r="J394" s="206"/>
      <c r="K394" s="205"/>
      <c r="L394" s="206"/>
      <c r="M394" s="207"/>
      <c r="N394" s="208"/>
      <c r="O394" s="209"/>
      <c r="P394" s="207"/>
      <c r="Q394" s="208"/>
      <c r="R394" s="210"/>
      <c r="S394" s="211"/>
      <c r="T394" s="278">
        <f t="shared" si="19"/>
        <v>0</v>
      </c>
      <c r="U394" s="356">
        <f t="shared" si="18"/>
        <v>13</v>
      </c>
    </row>
    <row r="395" spans="1:21" ht="18" customHeight="1">
      <c r="A395" s="826"/>
      <c r="B395" s="827"/>
      <c r="C395" s="829"/>
      <c r="D395" s="829"/>
      <c r="E395" s="201">
        <v>27</v>
      </c>
      <c r="F395" s="334"/>
      <c r="G395" s="334"/>
      <c r="H395" s="204"/>
      <c r="I395" s="205"/>
      <c r="J395" s="206"/>
      <c r="K395" s="205"/>
      <c r="L395" s="206"/>
      <c r="M395" s="207"/>
      <c r="N395" s="208"/>
      <c r="O395" s="209"/>
      <c r="P395" s="207"/>
      <c r="Q395" s="208"/>
      <c r="R395" s="210"/>
      <c r="S395" s="211"/>
      <c r="T395" s="278">
        <f t="shared" si="19"/>
        <v>0</v>
      </c>
      <c r="U395" s="356">
        <f t="shared" si="18"/>
        <v>13</v>
      </c>
    </row>
    <row r="396" spans="1:21" ht="18" customHeight="1">
      <c r="A396" s="826"/>
      <c r="B396" s="827"/>
      <c r="C396" s="829"/>
      <c r="D396" s="829"/>
      <c r="E396" s="201">
        <v>28</v>
      </c>
      <c r="F396" s="334"/>
      <c r="G396" s="334"/>
      <c r="H396" s="204"/>
      <c r="I396" s="205"/>
      <c r="J396" s="206"/>
      <c r="K396" s="205"/>
      <c r="L396" s="206"/>
      <c r="M396" s="207"/>
      <c r="N396" s="208"/>
      <c r="O396" s="209"/>
      <c r="P396" s="207"/>
      <c r="Q396" s="208"/>
      <c r="R396" s="210"/>
      <c r="S396" s="211"/>
      <c r="T396" s="278">
        <f t="shared" si="19"/>
        <v>0</v>
      </c>
      <c r="U396" s="356">
        <f t="shared" si="18"/>
        <v>13</v>
      </c>
    </row>
    <row r="397" spans="1:21" ht="18" customHeight="1">
      <c r="A397" s="826"/>
      <c r="B397" s="827"/>
      <c r="C397" s="829"/>
      <c r="D397" s="829"/>
      <c r="E397" s="201">
        <v>29</v>
      </c>
      <c r="F397" s="334"/>
      <c r="G397" s="334"/>
      <c r="H397" s="204"/>
      <c r="I397" s="205"/>
      <c r="J397" s="206"/>
      <c r="K397" s="205"/>
      <c r="L397" s="206"/>
      <c r="M397" s="207"/>
      <c r="N397" s="208"/>
      <c r="O397" s="209"/>
      <c r="P397" s="207"/>
      <c r="Q397" s="208"/>
      <c r="R397" s="210"/>
      <c r="S397" s="211"/>
      <c r="T397" s="278">
        <f t="shared" si="19"/>
        <v>0</v>
      </c>
      <c r="U397" s="356">
        <f t="shared" si="18"/>
        <v>13</v>
      </c>
    </row>
    <row r="398" spans="1:21" ht="18" customHeight="1">
      <c r="A398" s="834"/>
      <c r="B398" s="835"/>
      <c r="C398" s="829"/>
      <c r="D398" s="829"/>
      <c r="E398" s="277">
        <v>30</v>
      </c>
      <c r="F398" s="375"/>
      <c r="G398" s="375"/>
      <c r="H398" s="134"/>
      <c r="I398" s="135"/>
      <c r="J398" s="212"/>
      <c r="K398" s="135"/>
      <c r="L398" s="212"/>
      <c r="M398" s="27"/>
      <c r="N398" s="120"/>
      <c r="O398" s="109"/>
      <c r="P398" s="27"/>
      <c r="Q398" s="120"/>
      <c r="R398" s="32"/>
      <c r="S398" s="122"/>
      <c r="T398" s="136">
        <f t="shared" si="19"/>
        <v>0</v>
      </c>
      <c r="U398" s="356">
        <f t="shared" si="18"/>
        <v>13</v>
      </c>
    </row>
    <row r="399" spans="1:21" ht="18" customHeight="1">
      <c r="A399" s="824">
        <v>14</v>
      </c>
      <c r="B399" s="825"/>
      <c r="C399" s="828" t="str">
        <f>IF(ISERROR(VLOOKUP($A399,【大規模】地域番号⑩!$BD:$BF,2,FALSE)),"",VLOOKUP($A399,【大規模】地域番号⑩!$BD:$BF,2,FALSE))</f>
        <v/>
      </c>
      <c r="D399" s="828" t="str">
        <f>IF(ISERROR(VLOOKUP($A399,【大規模】地域番号⑩!$BD:$BF,3,FALSE)),"",VLOOKUP($A399,【大規模】地域番号⑩!$BD:$BF,3,FALSE))</f>
        <v/>
      </c>
      <c r="E399" s="201">
        <v>1</v>
      </c>
      <c r="F399" s="334"/>
      <c r="G399" s="334"/>
      <c r="H399" s="176"/>
      <c r="I399" s="177"/>
      <c r="J399" s="178"/>
      <c r="K399" s="180"/>
      <c r="L399" s="181"/>
      <c r="M399" s="179"/>
      <c r="N399" s="180"/>
      <c r="O399" s="181"/>
      <c r="P399" s="179"/>
      <c r="Q399" s="180"/>
      <c r="R399" s="182"/>
      <c r="S399" s="183"/>
      <c r="T399" s="257">
        <f t="shared" si="19"/>
        <v>0</v>
      </c>
      <c r="U399" s="356">
        <f>$A$399</f>
        <v>14</v>
      </c>
    </row>
    <row r="400" spans="1:21" ht="18" customHeight="1">
      <c r="A400" s="826"/>
      <c r="B400" s="827"/>
      <c r="C400" s="829"/>
      <c r="D400" s="829"/>
      <c r="E400" s="201">
        <v>2</v>
      </c>
      <c r="F400" s="334"/>
      <c r="G400" s="334"/>
      <c r="H400" s="128"/>
      <c r="I400" s="111"/>
      <c r="J400" s="106"/>
      <c r="K400" s="112"/>
      <c r="L400" s="107"/>
      <c r="M400" s="12"/>
      <c r="N400" s="112"/>
      <c r="O400" s="107"/>
      <c r="P400" s="12"/>
      <c r="Q400" s="112"/>
      <c r="R400" s="31"/>
      <c r="S400" s="115"/>
      <c r="T400" s="93">
        <f t="shared" si="19"/>
        <v>0</v>
      </c>
      <c r="U400" s="356">
        <f t="shared" ref="U400:U428" si="20">$A$399</f>
        <v>14</v>
      </c>
    </row>
    <row r="401" spans="1:21" ht="18" customHeight="1">
      <c r="A401" s="826"/>
      <c r="B401" s="827"/>
      <c r="C401" s="829"/>
      <c r="D401" s="829"/>
      <c r="E401" s="201">
        <v>3</v>
      </c>
      <c r="F401" s="334"/>
      <c r="G401" s="334"/>
      <c r="H401" s="128"/>
      <c r="I401" s="111"/>
      <c r="J401" s="106"/>
      <c r="K401" s="112"/>
      <c r="L401" s="107"/>
      <c r="M401" s="12"/>
      <c r="N401" s="112"/>
      <c r="O401" s="107"/>
      <c r="P401" s="12"/>
      <c r="Q401" s="112"/>
      <c r="R401" s="31"/>
      <c r="S401" s="115"/>
      <c r="T401" s="93">
        <f t="shared" si="19"/>
        <v>0</v>
      </c>
      <c r="U401" s="356">
        <f t="shared" si="20"/>
        <v>14</v>
      </c>
    </row>
    <row r="402" spans="1:21" ht="18" customHeight="1">
      <c r="A402" s="826"/>
      <c r="B402" s="827"/>
      <c r="C402" s="829"/>
      <c r="D402" s="829"/>
      <c r="E402" s="201">
        <v>4</v>
      </c>
      <c r="F402" s="334"/>
      <c r="G402" s="334"/>
      <c r="H402" s="128"/>
      <c r="I402" s="111"/>
      <c r="J402" s="106"/>
      <c r="K402" s="112"/>
      <c r="L402" s="107"/>
      <c r="M402" s="12"/>
      <c r="N402" s="112"/>
      <c r="O402" s="107"/>
      <c r="P402" s="12"/>
      <c r="Q402" s="112"/>
      <c r="R402" s="31"/>
      <c r="S402" s="115"/>
      <c r="T402" s="93">
        <f t="shared" si="19"/>
        <v>0</v>
      </c>
      <c r="U402" s="356">
        <f t="shared" si="20"/>
        <v>14</v>
      </c>
    </row>
    <row r="403" spans="1:21" ht="18" customHeight="1">
      <c r="A403" s="826"/>
      <c r="B403" s="827"/>
      <c r="C403" s="829"/>
      <c r="D403" s="829"/>
      <c r="E403" s="201">
        <v>5</v>
      </c>
      <c r="F403" s="334"/>
      <c r="G403" s="334"/>
      <c r="H403" s="128"/>
      <c r="I403" s="111"/>
      <c r="J403" s="106"/>
      <c r="K403" s="112"/>
      <c r="L403" s="107"/>
      <c r="M403" s="12"/>
      <c r="N403" s="112"/>
      <c r="O403" s="107"/>
      <c r="P403" s="12"/>
      <c r="Q403" s="112"/>
      <c r="R403" s="31"/>
      <c r="S403" s="115"/>
      <c r="T403" s="93">
        <f t="shared" si="19"/>
        <v>0</v>
      </c>
      <c r="U403" s="356">
        <f t="shared" si="20"/>
        <v>14</v>
      </c>
    </row>
    <row r="404" spans="1:21" ht="18" customHeight="1">
      <c r="A404" s="826"/>
      <c r="B404" s="827"/>
      <c r="C404" s="829"/>
      <c r="D404" s="829"/>
      <c r="E404" s="201">
        <v>6</v>
      </c>
      <c r="F404" s="334"/>
      <c r="G404" s="334"/>
      <c r="H404" s="128"/>
      <c r="I404" s="111"/>
      <c r="J404" s="106"/>
      <c r="K404" s="111"/>
      <c r="L404" s="106"/>
      <c r="M404" s="12"/>
      <c r="N404" s="111"/>
      <c r="O404" s="107"/>
      <c r="P404" s="25"/>
      <c r="Q404" s="112"/>
      <c r="R404" s="31"/>
      <c r="S404" s="115"/>
      <c r="T404" s="93">
        <f t="shared" si="19"/>
        <v>0</v>
      </c>
      <c r="U404" s="356">
        <f t="shared" si="20"/>
        <v>14</v>
      </c>
    </row>
    <row r="405" spans="1:21" ht="18" customHeight="1">
      <c r="A405" s="826"/>
      <c r="B405" s="827"/>
      <c r="C405" s="829"/>
      <c r="D405" s="829"/>
      <c r="E405" s="201">
        <v>7</v>
      </c>
      <c r="F405" s="334"/>
      <c r="G405" s="334"/>
      <c r="H405" s="128"/>
      <c r="I405" s="111"/>
      <c r="J405" s="106"/>
      <c r="K405" s="111"/>
      <c r="L405" s="106"/>
      <c r="M405" s="12"/>
      <c r="N405" s="111"/>
      <c r="O405" s="107"/>
      <c r="P405" s="25"/>
      <c r="Q405" s="112"/>
      <c r="R405" s="31"/>
      <c r="S405" s="115"/>
      <c r="T405" s="93">
        <f t="shared" si="19"/>
        <v>0</v>
      </c>
      <c r="U405" s="356">
        <f t="shared" si="20"/>
        <v>14</v>
      </c>
    </row>
    <row r="406" spans="1:21" ht="18" customHeight="1">
      <c r="A406" s="826"/>
      <c r="B406" s="827"/>
      <c r="C406" s="829"/>
      <c r="D406" s="829"/>
      <c r="E406" s="201">
        <v>8</v>
      </c>
      <c r="F406" s="334"/>
      <c r="G406" s="334"/>
      <c r="H406" s="128"/>
      <c r="I406" s="111"/>
      <c r="J406" s="106"/>
      <c r="K406" s="111"/>
      <c r="L406" s="106"/>
      <c r="M406" s="12"/>
      <c r="N406" s="111"/>
      <c r="O406" s="107"/>
      <c r="P406" s="25"/>
      <c r="Q406" s="112"/>
      <c r="R406" s="31"/>
      <c r="S406" s="115"/>
      <c r="T406" s="93">
        <f t="shared" si="19"/>
        <v>0</v>
      </c>
      <c r="U406" s="356">
        <f t="shared" si="20"/>
        <v>14</v>
      </c>
    </row>
    <row r="407" spans="1:21" ht="18" customHeight="1">
      <c r="A407" s="826"/>
      <c r="B407" s="827"/>
      <c r="C407" s="829"/>
      <c r="D407" s="829"/>
      <c r="E407" s="201">
        <v>9</v>
      </c>
      <c r="F407" s="334"/>
      <c r="G407" s="334"/>
      <c r="H407" s="128"/>
      <c r="I407" s="111"/>
      <c r="J407" s="106"/>
      <c r="K407" s="111"/>
      <c r="L407" s="106"/>
      <c r="M407" s="12"/>
      <c r="N407" s="112"/>
      <c r="O407" s="107"/>
      <c r="P407" s="12"/>
      <c r="Q407" s="112"/>
      <c r="R407" s="31"/>
      <c r="S407" s="115"/>
      <c r="T407" s="93">
        <f t="shared" si="19"/>
        <v>0</v>
      </c>
      <c r="U407" s="356">
        <f t="shared" si="20"/>
        <v>14</v>
      </c>
    </row>
    <row r="408" spans="1:21" ht="18" customHeight="1">
      <c r="A408" s="826"/>
      <c r="B408" s="827"/>
      <c r="C408" s="829"/>
      <c r="D408" s="829"/>
      <c r="E408" s="201">
        <v>10</v>
      </c>
      <c r="F408" s="334"/>
      <c r="G408" s="334"/>
      <c r="H408" s="204"/>
      <c r="I408" s="205"/>
      <c r="J408" s="206"/>
      <c r="K408" s="205"/>
      <c r="L408" s="206"/>
      <c r="M408" s="207"/>
      <c r="N408" s="208"/>
      <c r="O408" s="209"/>
      <c r="P408" s="207"/>
      <c r="Q408" s="208"/>
      <c r="R408" s="210"/>
      <c r="S408" s="211"/>
      <c r="T408" s="278">
        <f t="shared" si="19"/>
        <v>0</v>
      </c>
      <c r="U408" s="356">
        <f t="shared" si="20"/>
        <v>14</v>
      </c>
    </row>
    <row r="409" spans="1:21" ht="18" customHeight="1">
      <c r="A409" s="826"/>
      <c r="B409" s="827"/>
      <c r="C409" s="829"/>
      <c r="D409" s="829"/>
      <c r="E409" s="201">
        <v>11</v>
      </c>
      <c r="F409" s="334"/>
      <c r="G409" s="334"/>
      <c r="H409" s="204"/>
      <c r="I409" s="205"/>
      <c r="J409" s="206"/>
      <c r="K409" s="205"/>
      <c r="L409" s="206"/>
      <c r="M409" s="207"/>
      <c r="N409" s="208"/>
      <c r="O409" s="209"/>
      <c r="P409" s="207"/>
      <c r="Q409" s="208"/>
      <c r="R409" s="210"/>
      <c r="S409" s="211"/>
      <c r="T409" s="278">
        <f t="shared" si="19"/>
        <v>0</v>
      </c>
      <c r="U409" s="356">
        <f t="shared" si="20"/>
        <v>14</v>
      </c>
    </row>
    <row r="410" spans="1:21" ht="18" customHeight="1">
      <c r="A410" s="826"/>
      <c r="B410" s="827"/>
      <c r="C410" s="829"/>
      <c r="D410" s="829"/>
      <c r="E410" s="201">
        <v>12</v>
      </c>
      <c r="F410" s="334"/>
      <c r="G410" s="334"/>
      <c r="H410" s="204"/>
      <c r="I410" s="205"/>
      <c r="J410" s="206"/>
      <c r="K410" s="205"/>
      <c r="L410" s="206"/>
      <c r="M410" s="207"/>
      <c r="N410" s="208"/>
      <c r="O410" s="209"/>
      <c r="P410" s="207"/>
      <c r="Q410" s="208"/>
      <c r="R410" s="210"/>
      <c r="S410" s="211"/>
      <c r="T410" s="278">
        <f t="shared" si="19"/>
        <v>0</v>
      </c>
      <c r="U410" s="356">
        <f t="shared" si="20"/>
        <v>14</v>
      </c>
    </row>
    <row r="411" spans="1:21" ht="18" customHeight="1">
      <c r="A411" s="826"/>
      <c r="B411" s="827"/>
      <c r="C411" s="829"/>
      <c r="D411" s="829"/>
      <c r="E411" s="201">
        <v>13</v>
      </c>
      <c r="F411" s="334"/>
      <c r="G411" s="334"/>
      <c r="H411" s="204"/>
      <c r="I411" s="205"/>
      <c r="J411" s="206"/>
      <c r="K411" s="205"/>
      <c r="L411" s="206"/>
      <c r="M411" s="207"/>
      <c r="N411" s="208"/>
      <c r="O411" s="209"/>
      <c r="P411" s="207"/>
      <c r="Q411" s="208"/>
      <c r="R411" s="210"/>
      <c r="S411" s="211"/>
      <c r="T411" s="278">
        <f t="shared" si="19"/>
        <v>0</v>
      </c>
      <c r="U411" s="356">
        <f t="shared" si="20"/>
        <v>14</v>
      </c>
    </row>
    <row r="412" spans="1:21" ht="18" customHeight="1">
      <c r="A412" s="826"/>
      <c r="B412" s="827"/>
      <c r="C412" s="829"/>
      <c r="D412" s="829"/>
      <c r="E412" s="201">
        <v>14</v>
      </c>
      <c r="F412" s="334"/>
      <c r="G412" s="334"/>
      <c r="H412" s="204"/>
      <c r="I412" s="205"/>
      <c r="J412" s="206"/>
      <c r="K412" s="205"/>
      <c r="L412" s="206"/>
      <c r="M412" s="207"/>
      <c r="N412" s="208"/>
      <c r="O412" s="209"/>
      <c r="P412" s="207"/>
      <c r="Q412" s="208"/>
      <c r="R412" s="210"/>
      <c r="S412" s="211"/>
      <c r="T412" s="278">
        <f t="shared" si="19"/>
        <v>0</v>
      </c>
      <c r="U412" s="356">
        <f t="shared" si="20"/>
        <v>14</v>
      </c>
    </row>
    <row r="413" spans="1:21" ht="18" customHeight="1">
      <c r="A413" s="826"/>
      <c r="B413" s="827"/>
      <c r="C413" s="829"/>
      <c r="D413" s="829"/>
      <c r="E413" s="201">
        <v>15</v>
      </c>
      <c r="F413" s="334"/>
      <c r="G413" s="334"/>
      <c r="H413" s="204"/>
      <c r="I413" s="205"/>
      <c r="J413" s="206"/>
      <c r="K413" s="205"/>
      <c r="L413" s="206"/>
      <c r="M413" s="207"/>
      <c r="N413" s="208"/>
      <c r="O413" s="209"/>
      <c r="P413" s="207"/>
      <c r="Q413" s="208"/>
      <c r="R413" s="210"/>
      <c r="S413" s="211"/>
      <c r="T413" s="278">
        <f t="shared" si="19"/>
        <v>0</v>
      </c>
      <c r="U413" s="356">
        <f t="shared" si="20"/>
        <v>14</v>
      </c>
    </row>
    <row r="414" spans="1:21" ht="18" customHeight="1">
      <c r="A414" s="826"/>
      <c r="B414" s="827"/>
      <c r="C414" s="829"/>
      <c r="D414" s="829"/>
      <c r="E414" s="201">
        <v>16</v>
      </c>
      <c r="F414" s="334"/>
      <c r="G414" s="334"/>
      <c r="H414" s="204"/>
      <c r="I414" s="205"/>
      <c r="J414" s="206"/>
      <c r="K414" s="205"/>
      <c r="L414" s="206"/>
      <c r="M414" s="207"/>
      <c r="N414" s="208"/>
      <c r="O414" s="209"/>
      <c r="P414" s="207"/>
      <c r="Q414" s="208"/>
      <c r="R414" s="210"/>
      <c r="S414" s="211"/>
      <c r="T414" s="278">
        <f t="shared" si="19"/>
        <v>0</v>
      </c>
      <c r="U414" s="356">
        <f t="shared" si="20"/>
        <v>14</v>
      </c>
    </row>
    <row r="415" spans="1:21" ht="18" customHeight="1">
      <c r="A415" s="826"/>
      <c r="B415" s="827"/>
      <c r="C415" s="829"/>
      <c r="D415" s="829"/>
      <c r="E415" s="201">
        <v>17</v>
      </c>
      <c r="F415" s="334"/>
      <c r="G415" s="334"/>
      <c r="H415" s="204"/>
      <c r="I415" s="205"/>
      <c r="J415" s="206"/>
      <c r="K415" s="205"/>
      <c r="L415" s="206"/>
      <c r="M415" s="207"/>
      <c r="N415" s="208"/>
      <c r="O415" s="209"/>
      <c r="P415" s="207"/>
      <c r="Q415" s="208"/>
      <c r="R415" s="210"/>
      <c r="S415" s="211"/>
      <c r="T415" s="278">
        <f t="shared" si="19"/>
        <v>0</v>
      </c>
      <c r="U415" s="356">
        <f t="shared" si="20"/>
        <v>14</v>
      </c>
    </row>
    <row r="416" spans="1:21" ht="18" customHeight="1">
      <c r="A416" s="826"/>
      <c r="B416" s="827"/>
      <c r="C416" s="829"/>
      <c r="D416" s="829"/>
      <c r="E416" s="201">
        <v>18</v>
      </c>
      <c r="F416" s="334"/>
      <c r="G416" s="334"/>
      <c r="H416" s="204"/>
      <c r="I416" s="205"/>
      <c r="J416" s="206"/>
      <c r="K416" s="205"/>
      <c r="L416" s="206"/>
      <c r="M416" s="207"/>
      <c r="N416" s="208"/>
      <c r="O416" s="209"/>
      <c r="P416" s="207"/>
      <c r="Q416" s="208"/>
      <c r="R416" s="210"/>
      <c r="S416" s="211"/>
      <c r="T416" s="278">
        <f t="shared" si="19"/>
        <v>0</v>
      </c>
      <c r="U416" s="356">
        <f t="shared" si="20"/>
        <v>14</v>
      </c>
    </row>
    <row r="417" spans="1:21" ht="18" customHeight="1">
      <c r="A417" s="826"/>
      <c r="B417" s="827"/>
      <c r="C417" s="829"/>
      <c r="D417" s="829"/>
      <c r="E417" s="201">
        <v>19</v>
      </c>
      <c r="F417" s="334"/>
      <c r="G417" s="334"/>
      <c r="H417" s="204"/>
      <c r="I417" s="205"/>
      <c r="J417" s="206"/>
      <c r="K417" s="205"/>
      <c r="L417" s="206"/>
      <c r="M417" s="207"/>
      <c r="N417" s="208"/>
      <c r="O417" s="209"/>
      <c r="P417" s="207"/>
      <c r="Q417" s="208"/>
      <c r="R417" s="210"/>
      <c r="S417" s="211"/>
      <c r="T417" s="278">
        <f t="shared" si="19"/>
        <v>0</v>
      </c>
      <c r="U417" s="356">
        <f t="shared" si="20"/>
        <v>14</v>
      </c>
    </row>
    <row r="418" spans="1:21" ht="18" customHeight="1">
      <c r="A418" s="826"/>
      <c r="B418" s="827"/>
      <c r="C418" s="829"/>
      <c r="D418" s="829"/>
      <c r="E418" s="201">
        <v>20</v>
      </c>
      <c r="F418" s="334"/>
      <c r="G418" s="334"/>
      <c r="H418" s="204"/>
      <c r="I418" s="205"/>
      <c r="J418" s="206"/>
      <c r="K418" s="205"/>
      <c r="L418" s="206"/>
      <c r="M418" s="207"/>
      <c r="N418" s="208"/>
      <c r="O418" s="209"/>
      <c r="P418" s="207"/>
      <c r="Q418" s="208"/>
      <c r="R418" s="210"/>
      <c r="S418" s="211"/>
      <c r="T418" s="278">
        <f t="shared" si="19"/>
        <v>0</v>
      </c>
      <c r="U418" s="356">
        <f t="shared" si="20"/>
        <v>14</v>
      </c>
    </row>
    <row r="419" spans="1:21" ht="18" customHeight="1">
      <c r="A419" s="826"/>
      <c r="B419" s="827"/>
      <c r="C419" s="829"/>
      <c r="D419" s="829"/>
      <c r="E419" s="201">
        <v>21</v>
      </c>
      <c r="F419" s="334"/>
      <c r="G419" s="334"/>
      <c r="H419" s="204"/>
      <c r="I419" s="205"/>
      <c r="J419" s="206"/>
      <c r="K419" s="205"/>
      <c r="L419" s="206"/>
      <c r="M419" s="207"/>
      <c r="N419" s="208"/>
      <c r="O419" s="209"/>
      <c r="P419" s="207"/>
      <c r="Q419" s="208"/>
      <c r="R419" s="210"/>
      <c r="S419" s="211"/>
      <c r="T419" s="278">
        <f t="shared" si="19"/>
        <v>0</v>
      </c>
      <c r="U419" s="356">
        <f t="shared" si="20"/>
        <v>14</v>
      </c>
    </row>
    <row r="420" spans="1:21" ht="18" customHeight="1">
      <c r="A420" s="826"/>
      <c r="B420" s="827"/>
      <c r="C420" s="829"/>
      <c r="D420" s="829"/>
      <c r="E420" s="201">
        <v>22</v>
      </c>
      <c r="F420" s="334"/>
      <c r="G420" s="334"/>
      <c r="H420" s="204"/>
      <c r="I420" s="205"/>
      <c r="J420" s="206"/>
      <c r="K420" s="205"/>
      <c r="L420" s="206"/>
      <c r="M420" s="207"/>
      <c r="N420" s="208"/>
      <c r="O420" s="209"/>
      <c r="P420" s="207"/>
      <c r="Q420" s="208"/>
      <c r="R420" s="210"/>
      <c r="S420" s="211"/>
      <c r="T420" s="278">
        <f t="shared" si="19"/>
        <v>0</v>
      </c>
      <c r="U420" s="356">
        <f t="shared" si="20"/>
        <v>14</v>
      </c>
    </row>
    <row r="421" spans="1:21" ht="18" customHeight="1">
      <c r="A421" s="826"/>
      <c r="B421" s="827"/>
      <c r="C421" s="829"/>
      <c r="D421" s="829"/>
      <c r="E421" s="201">
        <v>23</v>
      </c>
      <c r="F421" s="334"/>
      <c r="G421" s="334"/>
      <c r="H421" s="204"/>
      <c r="I421" s="205"/>
      <c r="J421" s="206"/>
      <c r="K421" s="205"/>
      <c r="L421" s="206"/>
      <c r="M421" s="207"/>
      <c r="N421" s="208"/>
      <c r="O421" s="209"/>
      <c r="P421" s="207"/>
      <c r="Q421" s="208"/>
      <c r="R421" s="210"/>
      <c r="S421" s="211"/>
      <c r="T421" s="278">
        <f t="shared" si="19"/>
        <v>0</v>
      </c>
      <c r="U421" s="356">
        <f t="shared" si="20"/>
        <v>14</v>
      </c>
    </row>
    <row r="422" spans="1:21" ht="18" customHeight="1">
      <c r="A422" s="826"/>
      <c r="B422" s="827"/>
      <c r="C422" s="829"/>
      <c r="D422" s="829"/>
      <c r="E422" s="201">
        <v>24</v>
      </c>
      <c r="F422" s="334"/>
      <c r="G422" s="334"/>
      <c r="H422" s="204"/>
      <c r="I422" s="205"/>
      <c r="J422" s="206"/>
      <c r="K422" s="205"/>
      <c r="L422" s="206"/>
      <c r="M422" s="207"/>
      <c r="N422" s="208"/>
      <c r="O422" s="209"/>
      <c r="P422" s="207"/>
      <c r="Q422" s="208"/>
      <c r="R422" s="210"/>
      <c r="S422" s="211"/>
      <c r="T422" s="278">
        <f t="shared" si="19"/>
        <v>0</v>
      </c>
      <c r="U422" s="356">
        <f t="shared" si="20"/>
        <v>14</v>
      </c>
    </row>
    <row r="423" spans="1:21" ht="18" customHeight="1">
      <c r="A423" s="826"/>
      <c r="B423" s="827"/>
      <c r="C423" s="829"/>
      <c r="D423" s="829"/>
      <c r="E423" s="201">
        <v>25</v>
      </c>
      <c r="F423" s="334"/>
      <c r="G423" s="334"/>
      <c r="H423" s="204"/>
      <c r="I423" s="205"/>
      <c r="J423" s="206"/>
      <c r="K423" s="205"/>
      <c r="L423" s="206"/>
      <c r="M423" s="207"/>
      <c r="N423" s="208"/>
      <c r="O423" s="209"/>
      <c r="P423" s="207"/>
      <c r="Q423" s="208"/>
      <c r="R423" s="210"/>
      <c r="S423" s="211"/>
      <c r="T423" s="278">
        <f t="shared" si="19"/>
        <v>0</v>
      </c>
      <c r="U423" s="356">
        <f t="shared" si="20"/>
        <v>14</v>
      </c>
    </row>
    <row r="424" spans="1:21" ht="18" customHeight="1">
      <c r="A424" s="826"/>
      <c r="B424" s="827"/>
      <c r="C424" s="829"/>
      <c r="D424" s="829"/>
      <c r="E424" s="201">
        <v>26</v>
      </c>
      <c r="F424" s="334"/>
      <c r="G424" s="334"/>
      <c r="H424" s="204"/>
      <c r="I424" s="205"/>
      <c r="J424" s="206"/>
      <c r="K424" s="205"/>
      <c r="L424" s="206"/>
      <c r="M424" s="207"/>
      <c r="N424" s="208"/>
      <c r="O424" s="209"/>
      <c r="P424" s="207"/>
      <c r="Q424" s="208"/>
      <c r="R424" s="210"/>
      <c r="S424" s="211"/>
      <c r="T424" s="278">
        <f t="shared" si="19"/>
        <v>0</v>
      </c>
      <c r="U424" s="356">
        <f t="shared" si="20"/>
        <v>14</v>
      </c>
    </row>
    <row r="425" spans="1:21" ht="18" customHeight="1">
      <c r="A425" s="826"/>
      <c r="B425" s="827"/>
      <c r="C425" s="829"/>
      <c r="D425" s="829"/>
      <c r="E425" s="201">
        <v>27</v>
      </c>
      <c r="F425" s="334"/>
      <c r="G425" s="334"/>
      <c r="H425" s="204"/>
      <c r="I425" s="205"/>
      <c r="J425" s="206"/>
      <c r="K425" s="205"/>
      <c r="L425" s="206"/>
      <c r="M425" s="207"/>
      <c r="N425" s="208"/>
      <c r="O425" s="209"/>
      <c r="P425" s="207"/>
      <c r="Q425" s="208"/>
      <c r="R425" s="210"/>
      <c r="S425" s="211"/>
      <c r="T425" s="278">
        <f t="shared" si="19"/>
        <v>0</v>
      </c>
      <c r="U425" s="356">
        <f t="shared" si="20"/>
        <v>14</v>
      </c>
    </row>
    <row r="426" spans="1:21" ht="18" customHeight="1">
      <c r="A426" s="826"/>
      <c r="B426" s="827"/>
      <c r="C426" s="829"/>
      <c r="D426" s="829"/>
      <c r="E426" s="201">
        <v>28</v>
      </c>
      <c r="F426" s="334"/>
      <c r="G426" s="334"/>
      <c r="H426" s="204"/>
      <c r="I426" s="205"/>
      <c r="J426" s="206"/>
      <c r="K426" s="205"/>
      <c r="L426" s="206"/>
      <c r="M426" s="207"/>
      <c r="N426" s="208"/>
      <c r="O426" s="209"/>
      <c r="P426" s="207"/>
      <c r="Q426" s="208"/>
      <c r="R426" s="210"/>
      <c r="S426" s="211"/>
      <c r="T426" s="278">
        <f t="shared" si="19"/>
        <v>0</v>
      </c>
      <c r="U426" s="356">
        <f t="shared" si="20"/>
        <v>14</v>
      </c>
    </row>
    <row r="427" spans="1:21" ht="18" customHeight="1">
      <c r="A427" s="826"/>
      <c r="B427" s="827"/>
      <c r="C427" s="829"/>
      <c r="D427" s="829"/>
      <c r="E427" s="201">
        <v>29</v>
      </c>
      <c r="F427" s="334"/>
      <c r="G427" s="334"/>
      <c r="H427" s="204"/>
      <c r="I427" s="205"/>
      <c r="J427" s="206"/>
      <c r="K427" s="205"/>
      <c r="L427" s="206"/>
      <c r="M427" s="207"/>
      <c r="N427" s="208"/>
      <c r="O427" s="209"/>
      <c r="P427" s="207"/>
      <c r="Q427" s="208"/>
      <c r="R427" s="210"/>
      <c r="S427" s="211"/>
      <c r="T427" s="278">
        <f t="shared" si="19"/>
        <v>0</v>
      </c>
      <c r="U427" s="356">
        <f t="shared" si="20"/>
        <v>14</v>
      </c>
    </row>
    <row r="428" spans="1:21" ht="18" customHeight="1">
      <c r="A428" s="834"/>
      <c r="B428" s="835"/>
      <c r="C428" s="829"/>
      <c r="D428" s="829"/>
      <c r="E428" s="277">
        <v>30</v>
      </c>
      <c r="F428" s="375"/>
      <c r="G428" s="375"/>
      <c r="H428" s="134"/>
      <c r="I428" s="135"/>
      <c r="J428" s="212"/>
      <c r="K428" s="135"/>
      <c r="L428" s="212"/>
      <c r="M428" s="27"/>
      <c r="N428" s="120"/>
      <c r="O428" s="109"/>
      <c r="P428" s="27"/>
      <c r="Q428" s="120"/>
      <c r="R428" s="32"/>
      <c r="S428" s="122"/>
      <c r="T428" s="136">
        <f t="shared" si="19"/>
        <v>0</v>
      </c>
      <c r="U428" s="356">
        <f t="shared" si="20"/>
        <v>14</v>
      </c>
    </row>
    <row r="429" spans="1:21" ht="18" customHeight="1">
      <c r="A429" s="824">
        <v>15</v>
      </c>
      <c r="B429" s="825"/>
      <c r="C429" s="828" t="str">
        <f>IF(ISERROR(VLOOKUP($A429,【大規模】地域番号⑩!$BD:$BF,2,FALSE)),"",VLOOKUP($A429,【大規模】地域番号⑩!$BD:$BF,2,FALSE))</f>
        <v/>
      </c>
      <c r="D429" s="828" t="str">
        <f>IF(ISERROR(VLOOKUP($A429,【大規模】地域番号⑩!$BD:$BF,3,FALSE)),"",VLOOKUP($A429,【大規模】地域番号⑩!$BD:$BF,3,FALSE))</f>
        <v/>
      </c>
      <c r="E429" s="201">
        <v>1</v>
      </c>
      <c r="F429" s="334"/>
      <c r="G429" s="334"/>
      <c r="H429" s="176"/>
      <c r="I429" s="177"/>
      <c r="J429" s="178"/>
      <c r="K429" s="180"/>
      <c r="L429" s="181"/>
      <c r="M429" s="179"/>
      <c r="N429" s="180"/>
      <c r="O429" s="181"/>
      <c r="P429" s="179"/>
      <c r="Q429" s="180"/>
      <c r="R429" s="182"/>
      <c r="S429" s="183"/>
      <c r="T429" s="257">
        <f t="shared" si="19"/>
        <v>0</v>
      </c>
      <c r="U429" s="356">
        <f>$A$429</f>
        <v>15</v>
      </c>
    </row>
    <row r="430" spans="1:21" ht="18" customHeight="1">
      <c r="A430" s="826"/>
      <c r="B430" s="827"/>
      <c r="C430" s="829"/>
      <c r="D430" s="829"/>
      <c r="E430" s="201">
        <v>2</v>
      </c>
      <c r="F430" s="334"/>
      <c r="G430" s="334"/>
      <c r="H430" s="128"/>
      <c r="I430" s="111"/>
      <c r="J430" s="106"/>
      <c r="K430" s="112"/>
      <c r="L430" s="107"/>
      <c r="M430" s="12"/>
      <c r="N430" s="112"/>
      <c r="O430" s="107"/>
      <c r="P430" s="12"/>
      <c r="Q430" s="112"/>
      <c r="R430" s="31"/>
      <c r="S430" s="115"/>
      <c r="T430" s="93">
        <f t="shared" si="19"/>
        <v>0</v>
      </c>
      <c r="U430" s="356">
        <f t="shared" ref="U430:U458" si="21">$A$429</f>
        <v>15</v>
      </c>
    </row>
    <row r="431" spans="1:21" ht="18" customHeight="1">
      <c r="A431" s="826"/>
      <c r="B431" s="827"/>
      <c r="C431" s="829"/>
      <c r="D431" s="829"/>
      <c r="E431" s="201">
        <v>3</v>
      </c>
      <c r="F431" s="334"/>
      <c r="G431" s="334"/>
      <c r="H431" s="128"/>
      <c r="I431" s="111"/>
      <c r="J431" s="106"/>
      <c r="K431" s="112"/>
      <c r="L431" s="107"/>
      <c r="M431" s="12"/>
      <c r="N431" s="112"/>
      <c r="O431" s="107"/>
      <c r="P431" s="12"/>
      <c r="Q431" s="112"/>
      <c r="R431" s="31"/>
      <c r="S431" s="115"/>
      <c r="T431" s="93">
        <f t="shared" si="19"/>
        <v>0</v>
      </c>
      <c r="U431" s="356">
        <f t="shared" si="21"/>
        <v>15</v>
      </c>
    </row>
    <row r="432" spans="1:21" ht="18" customHeight="1">
      <c r="A432" s="826"/>
      <c r="B432" s="827"/>
      <c r="C432" s="829"/>
      <c r="D432" s="829"/>
      <c r="E432" s="201">
        <v>4</v>
      </c>
      <c r="F432" s="334"/>
      <c r="G432" s="334"/>
      <c r="H432" s="128"/>
      <c r="I432" s="111"/>
      <c r="J432" s="106"/>
      <c r="K432" s="112"/>
      <c r="L432" s="107"/>
      <c r="M432" s="12"/>
      <c r="N432" s="112"/>
      <c r="O432" s="107"/>
      <c r="P432" s="12"/>
      <c r="Q432" s="112"/>
      <c r="R432" s="31"/>
      <c r="S432" s="115"/>
      <c r="T432" s="93">
        <f t="shared" si="19"/>
        <v>0</v>
      </c>
      <c r="U432" s="356">
        <f t="shared" si="21"/>
        <v>15</v>
      </c>
    </row>
    <row r="433" spans="1:21" ht="18" customHeight="1">
      <c r="A433" s="826"/>
      <c r="B433" s="827"/>
      <c r="C433" s="829"/>
      <c r="D433" s="829"/>
      <c r="E433" s="201">
        <v>5</v>
      </c>
      <c r="F433" s="334"/>
      <c r="G433" s="334"/>
      <c r="H433" s="128"/>
      <c r="I433" s="111"/>
      <c r="J433" s="106"/>
      <c r="K433" s="112"/>
      <c r="L433" s="107"/>
      <c r="M433" s="12"/>
      <c r="N433" s="112"/>
      <c r="O433" s="107"/>
      <c r="P433" s="12"/>
      <c r="Q433" s="112"/>
      <c r="R433" s="31"/>
      <c r="S433" s="115"/>
      <c r="T433" s="93">
        <f t="shared" si="19"/>
        <v>0</v>
      </c>
      <c r="U433" s="356">
        <f t="shared" si="21"/>
        <v>15</v>
      </c>
    </row>
    <row r="434" spans="1:21" ht="18" customHeight="1">
      <c r="A434" s="826"/>
      <c r="B434" s="827"/>
      <c r="C434" s="829"/>
      <c r="D434" s="829"/>
      <c r="E434" s="201">
        <v>6</v>
      </c>
      <c r="F434" s="334"/>
      <c r="G434" s="334"/>
      <c r="H434" s="128"/>
      <c r="I434" s="111"/>
      <c r="J434" s="106"/>
      <c r="K434" s="111"/>
      <c r="L434" s="106"/>
      <c r="M434" s="12"/>
      <c r="N434" s="111"/>
      <c r="O434" s="107"/>
      <c r="P434" s="25"/>
      <c r="Q434" s="112"/>
      <c r="R434" s="31"/>
      <c r="S434" s="115"/>
      <c r="T434" s="93">
        <f t="shared" si="19"/>
        <v>0</v>
      </c>
      <c r="U434" s="356">
        <f t="shared" si="21"/>
        <v>15</v>
      </c>
    </row>
    <row r="435" spans="1:21" ht="18" customHeight="1">
      <c r="A435" s="826"/>
      <c r="B435" s="827"/>
      <c r="C435" s="829"/>
      <c r="D435" s="829"/>
      <c r="E435" s="201">
        <v>7</v>
      </c>
      <c r="F435" s="334"/>
      <c r="G435" s="334"/>
      <c r="H435" s="128"/>
      <c r="I435" s="111"/>
      <c r="J435" s="106"/>
      <c r="K435" s="111"/>
      <c r="L435" s="106"/>
      <c r="M435" s="12"/>
      <c r="N435" s="111"/>
      <c r="O435" s="107"/>
      <c r="P435" s="25"/>
      <c r="Q435" s="112"/>
      <c r="R435" s="31"/>
      <c r="S435" s="115"/>
      <c r="T435" s="93">
        <f t="shared" si="19"/>
        <v>0</v>
      </c>
      <c r="U435" s="356">
        <f t="shared" si="21"/>
        <v>15</v>
      </c>
    </row>
    <row r="436" spans="1:21" ht="18" customHeight="1">
      <c r="A436" s="826"/>
      <c r="B436" s="827"/>
      <c r="C436" s="829"/>
      <c r="D436" s="829"/>
      <c r="E436" s="201">
        <v>8</v>
      </c>
      <c r="F436" s="334"/>
      <c r="G436" s="334"/>
      <c r="H436" s="128"/>
      <c r="I436" s="111"/>
      <c r="J436" s="106"/>
      <c r="K436" s="111"/>
      <c r="L436" s="106"/>
      <c r="M436" s="12"/>
      <c r="N436" s="111"/>
      <c r="O436" s="107"/>
      <c r="P436" s="25"/>
      <c r="Q436" s="112"/>
      <c r="R436" s="31"/>
      <c r="S436" s="115"/>
      <c r="T436" s="93">
        <f t="shared" si="19"/>
        <v>0</v>
      </c>
      <c r="U436" s="356">
        <f t="shared" si="21"/>
        <v>15</v>
      </c>
    </row>
    <row r="437" spans="1:21" ht="18" customHeight="1">
      <c r="A437" s="826"/>
      <c r="B437" s="827"/>
      <c r="C437" s="829"/>
      <c r="D437" s="829"/>
      <c r="E437" s="201">
        <v>9</v>
      </c>
      <c r="F437" s="334"/>
      <c r="G437" s="334"/>
      <c r="H437" s="128"/>
      <c r="I437" s="111"/>
      <c r="J437" s="106"/>
      <c r="K437" s="111"/>
      <c r="L437" s="106"/>
      <c r="M437" s="12"/>
      <c r="N437" s="112"/>
      <c r="O437" s="107"/>
      <c r="P437" s="12"/>
      <c r="Q437" s="112"/>
      <c r="R437" s="31"/>
      <c r="S437" s="115"/>
      <c r="T437" s="93">
        <f t="shared" si="19"/>
        <v>0</v>
      </c>
      <c r="U437" s="356">
        <f t="shared" si="21"/>
        <v>15</v>
      </c>
    </row>
    <row r="438" spans="1:21" ht="18" customHeight="1">
      <c r="A438" s="826"/>
      <c r="B438" s="827"/>
      <c r="C438" s="829"/>
      <c r="D438" s="829"/>
      <c r="E438" s="201">
        <v>10</v>
      </c>
      <c r="F438" s="334"/>
      <c r="G438" s="334"/>
      <c r="H438" s="204"/>
      <c r="I438" s="205"/>
      <c r="J438" s="206"/>
      <c r="K438" s="205"/>
      <c r="L438" s="206"/>
      <c r="M438" s="207"/>
      <c r="N438" s="208"/>
      <c r="O438" s="209"/>
      <c r="P438" s="207"/>
      <c r="Q438" s="208"/>
      <c r="R438" s="210"/>
      <c r="S438" s="211"/>
      <c r="T438" s="278">
        <f t="shared" si="19"/>
        <v>0</v>
      </c>
      <c r="U438" s="356">
        <f t="shared" si="21"/>
        <v>15</v>
      </c>
    </row>
    <row r="439" spans="1:21" ht="18" customHeight="1">
      <c r="A439" s="826"/>
      <c r="B439" s="827"/>
      <c r="C439" s="829"/>
      <c r="D439" s="829"/>
      <c r="E439" s="201">
        <v>11</v>
      </c>
      <c r="F439" s="334"/>
      <c r="G439" s="334"/>
      <c r="H439" s="204"/>
      <c r="I439" s="205"/>
      <c r="J439" s="206"/>
      <c r="K439" s="205"/>
      <c r="L439" s="206"/>
      <c r="M439" s="207"/>
      <c r="N439" s="208"/>
      <c r="O439" s="209"/>
      <c r="P439" s="207"/>
      <c r="Q439" s="208"/>
      <c r="R439" s="210"/>
      <c r="S439" s="211"/>
      <c r="T439" s="278">
        <f t="shared" si="19"/>
        <v>0</v>
      </c>
      <c r="U439" s="356">
        <f t="shared" si="21"/>
        <v>15</v>
      </c>
    </row>
    <row r="440" spans="1:21" ht="18" customHeight="1">
      <c r="A440" s="826"/>
      <c r="B440" s="827"/>
      <c r="C440" s="829"/>
      <c r="D440" s="829"/>
      <c r="E440" s="201">
        <v>12</v>
      </c>
      <c r="F440" s="334"/>
      <c r="G440" s="334"/>
      <c r="H440" s="204"/>
      <c r="I440" s="205"/>
      <c r="J440" s="206"/>
      <c r="K440" s="205"/>
      <c r="L440" s="206"/>
      <c r="M440" s="207"/>
      <c r="N440" s="208"/>
      <c r="O440" s="209"/>
      <c r="P440" s="207"/>
      <c r="Q440" s="208"/>
      <c r="R440" s="210"/>
      <c r="S440" s="211"/>
      <c r="T440" s="278">
        <f t="shared" si="19"/>
        <v>0</v>
      </c>
      <c r="U440" s="356">
        <f t="shared" si="21"/>
        <v>15</v>
      </c>
    </row>
    <row r="441" spans="1:21" ht="18" customHeight="1">
      <c r="A441" s="826"/>
      <c r="B441" s="827"/>
      <c r="C441" s="829"/>
      <c r="D441" s="829"/>
      <c r="E441" s="201">
        <v>13</v>
      </c>
      <c r="F441" s="334"/>
      <c r="G441" s="334"/>
      <c r="H441" s="204"/>
      <c r="I441" s="205"/>
      <c r="J441" s="206"/>
      <c r="K441" s="205"/>
      <c r="L441" s="206"/>
      <c r="M441" s="207"/>
      <c r="N441" s="208"/>
      <c r="O441" s="209"/>
      <c r="P441" s="207"/>
      <c r="Q441" s="208"/>
      <c r="R441" s="210"/>
      <c r="S441" s="211"/>
      <c r="T441" s="278">
        <f t="shared" si="19"/>
        <v>0</v>
      </c>
      <c r="U441" s="356">
        <f t="shared" si="21"/>
        <v>15</v>
      </c>
    </row>
    <row r="442" spans="1:21" ht="18" customHeight="1">
      <c r="A442" s="826"/>
      <c r="B442" s="827"/>
      <c r="C442" s="829"/>
      <c r="D442" s="829"/>
      <c r="E442" s="201">
        <v>14</v>
      </c>
      <c r="F442" s="334"/>
      <c r="G442" s="334"/>
      <c r="H442" s="204"/>
      <c r="I442" s="205"/>
      <c r="J442" s="206"/>
      <c r="K442" s="205"/>
      <c r="L442" s="206"/>
      <c r="M442" s="207"/>
      <c r="N442" s="208"/>
      <c r="O442" s="209"/>
      <c r="P442" s="207"/>
      <c r="Q442" s="208"/>
      <c r="R442" s="210"/>
      <c r="S442" s="211"/>
      <c r="T442" s="278">
        <f t="shared" si="19"/>
        <v>0</v>
      </c>
      <c r="U442" s="356">
        <f t="shared" si="21"/>
        <v>15</v>
      </c>
    </row>
    <row r="443" spans="1:21" ht="18" customHeight="1">
      <c r="A443" s="826"/>
      <c r="B443" s="827"/>
      <c r="C443" s="829"/>
      <c r="D443" s="829"/>
      <c r="E443" s="201">
        <v>15</v>
      </c>
      <c r="F443" s="334"/>
      <c r="G443" s="334"/>
      <c r="H443" s="204"/>
      <c r="I443" s="205"/>
      <c r="J443" s="206"/>
      <c r="K443" s="205"/>
      <c r="L443" s="206"/>
      <c r="M443" s="207"/>
      <c r="N443" s="208"/>
      <c r="O443" s="209"/>
      <c r="P443" s="207"/>
      <c r="Q443" s="208"/>
      <c r="R443" s="210"/>
      <c r="S443" s="211"/>
      <c r="T443" s="278">
        <f t="shared" si="19"/>
        <v>0</v>
      </c>
      <c r="U443" s="356">
        <f t="shared" si="21"/>
        <v>15</v>
      </c>
    </row>
    <row r="444" spans="1:21" ht="18" customHeight="1">
      <c r="A444" s="826"/>
      <c r="B444" s="827"/>
      <c r="C444" s="829"/>
      <c r="D444" s="829"/>
      <c r="E444" s="201">
        <v>16</v>
      </c>
      <c r="F444" s="334"/>
      <c r="G444" s="334"/>
      <c r="H444" s="204"/>
      <c r="I444" s="205"/>
      <c r="J444" s="206"/>
      <c r="K444" s="205"/>
      <c r="L444" s="206"/>
      <c r="M444" s="207"/>
      <c r="N444" s="208"/>
      <c r="O444" s="209"/>
      <c r="P444" s="207"/>
      <c r="Q444" s="208"/>
      <c r="R444" s="210"/>
      <c r="S444" s="211"/>
      <c r="T444" s="278">
        <f t="shared" si="19"/>
        <v>0</v>
      </c>
      <c r="U444" s="356">
        <f t="shared" si="21"/>
        <v>15</v>
      </c>
    </row>
    <row r="445" spans="1:21" ht="18" customHeight="1">
      <c r="A445" s="826"/>
      <c r="B445" s="827"/>
      <c r="C445" s="829"/>
      <c r="D445" s="829"/>
      <c r="E445" s="201">
        <v>17</v>
      </c>
      <c r="F445" s="334"/>
      <c r="G445" s="334"/>
      <c r="H445" s="204"/>
      <c r="I445" s="205"/>
      <c r="J445" s="206"/>
      <c r="K445" s="205"/>
      <c r="L445" s="206"/>
      <c r="M445" s="207"/>
      <c r="N445" s="208"/>
      <c r="O445" s="209"/>
      <c r="P445" s="207"/>
      <c r="Q445" s="208"/>
      <c r="R445" s="210"/>
      <c r="S445" s="211"/>
      <c r="T445" s="278">
        <f t="shared" si="19"/>
        <v>0</v>
      </c>
      <c r="U445" s="356">
        <f t="shared" si="21"/>
        <v>15</v>
      </c>
    </row>
    <row r="446" spans="1:21" ht="18" customHeight="1">
      <c r="A446" s="826"/>
      <c r="B446" s="827"/>
      <c r="C446" s="829"/>
      <c r="D446" s="829"/>
      <c r="E446" s="201">
        <v>18</v>
      </c>
      <c r="F446" s="334"/>
      <c r="G446" s="334"/>
      <c r="H446" s="204"/>
      <c r="I446" s="205"/>
      <c r="J446" s="206"/>
      <c r="K446" s="205"/>
      <c r="L446" s="206"/>
      <c r="M446" s="207"/>
      <c r="N446" s="208"/>
      <c r="O446" s="209"/>
      <c r="P446" s="207"/>
      <c r="Q446" s="208"/>
      <c r="R446" s="210"/>
      <c r="S446" s="211"/>
      <c r="T446" s="278">
        <f t="shared" si="19"/>
        <v>0</v>
      </c>
      <c r="U446" s="356">
        <f t="shared" si="21"/>
        <v>15</v>
      </c>
    </row>
    <row r="447" spans="1:21" ht="18" customHeight="1">
      <c r="A447" s="826"/>
      <c r="B447" s="827"/>
      <c r="C447" s="829"/>
      <c r="D447" s="829"/>
      <c r="E447" s="201">
        <v>19</v>
      </c>
      <c r="F447" s="334"/>
      <c r="G447" s="334"/>
      <c r="H447" s="204"/>
      <c r="I447" s="205"/>
      <c r="J447" s="206"/>
      <c r="K447" s="205"/>
      <c r="L447" s="206"/>
      <c r="M447" s="207"/>
      <c r="N447" s="208"/>
      <c r="O447" s="209"/>
      <c r="P447" s="207"/>
      <c r="Q447" s="208"/>
      <c r="R447" s="210"/>
      <c r="S447" s="211"/>
      <c r="T447" s="278">
        <f t="shared" si="19"/>
        <v>0</v>
      </c>
      <c r="U447" s="356">
        <f t="shared" si="21"/>
        <v>15</v>
      </c>
    </row>
    <row r="448" spans="1:21" ht="18" customHeight="1">
      <c r="A448" s="826"/>
      <c r="B448" s="827"/>
      <c r="C448" s="829"/>
      <c r="D448" s="829"/>
      <c r="E448" s="201">
        <v>20</v>
      </c>
      <c r="F448" s="334"/>
      <c r="G448" s="334"/>
      <c r="H448" s="204"/>
      <c r="I448" s="205"/>
      <c r="J448" s="206"/>
      <c r="K448" s="205"/>
      <c r="L448" s="206"/>
      <c r="M448" s="207"/>
      <c r="N448" s="208"/>
      <c r="O448" s="209"/>
      <c r="P448" s="207"/>
      <c r="Q448" s="208"/>
      <c r="R448" s="210"/>
      <c r="S448" s="211"/>
      <c r="T448" s="278">
        <f t="shared" si="19"/>
        <v>0</v>
      </c>
      <c r="U448" s="356">
        <f t="shared" si="21"/>
        <v>15</v>
      </c>
    </row>
    <row r="449" spans="1:21" ht="18" customHeight="1">
      <c r="A449" s="826"/>
      <c r="B449" s="827"/>
      <c r="C449" s="829"/>
      <c r="D449" s="829"/>
      <c r="E449" s="201">
        <v>21</v>
      </c>
      <c r="F449" s="334"/>
      <c r="G449" s="334"/>
      <c r="H449" s="204"/>
      <c r="I449" s="205"/>
      <c r="J449" s="206"/>
      <c r="K449" s="205"/>
      <c r="L449" s="206"/>
      <c r="M449" s="207"/>
      <c r="N449" s="208"/>
      <c r="O449" s="209"/>
      <c r="P449" s="207"/>
      <c r="Q449" s="208"/>
      <c r="R449" s="210"/>
      <c r="S449" s="211"/>
      <c r="T449" s="278">
        <f t="shared" si="19"/>
        <v>0</v>
      </c>
      <c r="U449" s="356">
        <f t="shared" si="21"/>
        <v>15</v>
      </c>
    </row>
    <row r="450" spans="1:21" ht="18" customHeight="1">
      <c r="A450" s="826"/>
      <c r="B450" s="827"/>
      <c r="C450" s="829"/>
      <c r="D450" s="829"/>
      <c r="E450" s="201">
        <v>22</v>
      </c>
      <c r="F450" s="334"/>
      <c r="G450" s="334"/>
      <c r="H450" s="204"/>
      <c r="I450" s="205"/>
      <c r="J450" s="206"/>
      <c r="K450" s="205"/>
      <c r="L450" s="206"/>
      <c r="M450" s="207"/>
      <c r="N450" s="208"/>
      <c r="O450" s="209"/>
      <c r="P450" s="207"/>
      <c r="Q450" s="208"/>
      <c r="R450" s="210"/>
      <c r="S450" s="211"/>
      <c r="T450" s="278">
        <f t="shared" si="19"/>
        <v>0</v>
      </c>
      <c r="U450" s="356">
        <f t="shared" si="21"/>
        <v>15</v>
      </c>
    </row>
    <row r="451" spans="1:21" ht="18" customHeight="1">
      <c r="A451" s="826"/>
      <c r="B451" s="827"/>
      <c r="C451" s="829"/>
      <c r="D451" s="829"/>
      <c r="E451" s="201">
        <v>23</v>
      </c>
      <c r="F451" s="334"/>
      <c r="G451" s="334"/>
      <c r="H451" s="204"/>
      <c r="I451" s="205"/>
      <c r="J451" s="206"/>
      <c r="K451" s="205"/>
      <c r="L451" s="206"/>
      <c r="M451" s="207"/>
      <c r="N451" s="208"/>
      <c r="O451" s="209"/>
      <c r="P451" s="207"/>
      <c r="Q451" s="208"/>
      <c r="R451" s="210"/>
      <c r="S451" s="211"/>
      <c r="T451" s="278">
        <f t="shared" si="19"/>
        <v>0</v>
      </c>
      <c r="U451" s="356">
        <f t="shared" si="21"/>
        <v>15</v>
      </c>
    </row>
    <row r="452" spans="1:21" ht="18" customHeight="1">
      <c r="A452" s="826"/>
      <c r="B452" s="827"/>
      <c r="C452" s="829"/>
      <c r="D452" s="829"/>
      <c r="E452" s="201">
        <v>24</v>
      </c>
      <c r="F452" s="334"/>
      <c r="G452" s="334"/>
      <c r="H452" s="204"/>
      <c r="I452" s="205"/>
      <c r="J452" s="206"/>
      <c r="K452" s="205"/>
      <c r="L452" s="206"/>
      <c r="M452" s="207"/>
      <c r="N452" s="208"/>
      <c r="O452" s="209"/>
      <c r="P452" s="207"/>
      <c r="Q452" s="208"/>
      <c r="R452" s="210"/>
      <c r="S452" s="211"/>
      <c r="T452" s="278">
        <f t="shared" si="19"/>
        <v>0</v>
      </c>
      <c r="U452" s="356">
        <f t="shared" si="21"/>
        <v>15</v>
      </c>
    </row>
    <row r="453" spans="1:21" ht="18" customHeight="1">
      <c r="A453" s="826"/>
      <c r="B453" s="827"/>
      <c r="C453" s="829"/>
      <c r="D453" s="829"/>
      <c r="E453" s="201">
        <v>25</v>
      </c>
      <c r="F453" s="334"/>
      <c r="G453" s="334"/>
      <c r="H453" s="204"/>
      <c r="I453" s="205"/>
      <c r="J453" s="206"/>
      <c r="K453" s="205"/>
      <c r="L453" s="206"/>
      <c r="M453" s="207"/>
      <c r="N453" s="208"/>
      <c r="O453" s="209"/>
      <c r="P453" s="207"/>
      <c r="Q453" s="208"/>
      <c r="R453" s="210"/>
      <c r="S453" s="211"/>
      <c r="T453" s="278">
        <f t="shared" si="19"/>
        <v>0</v>
      </c>
      <c r="U453" s="356">
        <f t="shared" si="21"/>
        <v>15</v>
      </c>
    </row>
    <row r="454" spans="1:21" ht="18" customHeight="1">
      <c r="A454" s="826"/>
      <c r="B454" s="827"/>
      <c r="C454" s="829"/>
      <c r="D454" s="829"/>
      <c r="E454" s="201">
        <v>26</v>
      </c>
      <c r="F454" s="334"/>
      <c r="G454" s="334"/>
      <c r="H454" s="204"/>
      <c r="I454" s="205"/>
      <c r="J454" s="206"/>
      <c r="K454" s="205"/>
      <c r="L454" s="206"/>
      <c r="M454" s="207"/>
      <c r="N454" s="208"/>
      <c r="O454" s="209"/>
      <c r="P454" s="207"/>
      <c r="Q454" s="208"/>
      <c r="R454" s="210"/>
      <c r="S454" s="211"/>
      <c r="T454" s="278">
        <f t="shared" si="19"/>
        <v>0</v>
      </c>
      <c r="U454" s="356">
        <f t="shared" si="21"/>
        <v>15</v>
      </c>
    </row>
    <row r="455" spans="1:21" ht="18" customHeight="1">
      <c r="A455" s="826"/>
      <c r="B455" s="827"/>
      <c r="C455" s="829"/>
      <c r="D455" s="829"/>
      <c r="E455" s="201">
        <v>27</v>
      </c>
      <c r="F455" s="334"/>
      <c r="G455" s="334"/>
      <c r="H455" s="204"/>
      <c r="I455" s="205"/>
      <c r="J455" s="206"/>
      <c r="K455" s="205"/>
      <c r="L455" s="206"/>
      <c r="M455" s="207"/>
      <c r="N455" s="208"/>
      <c r="O455" s="209"/>
      <c r="P455" s="207"/>
      <c r="Q455" s="208"/>
      <c r="R455" s="210"/>
      <c r="S455" s="211"/>
      <c r="T455" s="278">
        <f t="shared" si="19"/>
        <v>0</v>
      </c>
      <c r="U455" s="356">
        <f t="shared" si="21"/>
        <v>15</v>
      </c>
    </row>
    <row r="456" spans="1:21" ht="18" customHeight="1">
      <c r="A456" s="826"/>
      <c r="B456" s="827"/>
      <c r="C456" s="829"/>
      <c r="D456" s="829"/>
      <c r="E456" s="201">
        <v>28</v>
      </c>
      <c r="F456" s="334"/>
      <c r="G456" s="334"/>
      <c r="H456" s="204"/>
      <c r="I456" s="205"/>
      <c r="J456" s="206"/>
      <c r="K456" s="205"/>
      <c r="L456" s="206"/>
      <c r="M456" s="207"/>
      <c r="N456" s="208"/>
      <c r="O456" s="209"/>
      <c r="P456" s="207"/>
      <c r="Q456" s="208"/>
      <c r="R456" s="210"/>
      <c r="S456" s="211"/>
      <c r="T456" s="278">
        <f t="shared" si="19"/>
        <v>0</v>
      </c>
      <c r="U456" s="356">
        <f t="shared" si="21"/>
        <v>15</v>
      </c>
    </row>
    <row r="457" spans="1:21" ht="18" customHeight="1">
      <c r="A457" s="826"/>
      <c r="B457" s="827"/>
      <c r="C457" s="829"/>
      <c r="D457" s="829"/>
      <c r="E457" s="201">
        <v>29</v>
      </c>
      <c r="F457" s="334"/>
      <c r="G457" s="334"/>
      <c r="H457" s="204"/>
      <c r="I457" s="205"/>
      <c r="J457" s="206"/>
      <c r="K457" s="205"/>
      <c r="L457" s="206"/>
      <c r="M457" s="207"/>
      <c r="N457" s="208"/>
      <c r="O457" s="209"/>
      <c r="P457" s="207"/>
      <c r="Q457" s="208"/>
      <c r="R457" s="210"/>
      <c r="S457" s="211"/>
      <c r="T457" s="278">
        <f t="shared" ref="T457:T520" si="22">IF(J457="",0,INT(SUM(PRODUCT(J457,L457,O457),R457)))</f>
        <v>0</v>
      </c>
      <c r="U457" s="356">
        <f t="shared" si="21"/>
        <v>15</v>
      </c>
    </row>
    <row r="458" spans="1:21" ht="18" customHeight="1">
      <c r="A458" s="834"/>
      <c r="B458" s="835"/>
      <c r="C458" s="829"/>
      <c r="D458" s="829"/>
      <c r="E458" s="277">
        <v>30</v>
      </c>
      <c r="F458" s="375"/>
      <c r="G458" s="375"/>
      <c r="H458" s="134"/>
      <c r="I458" s="135"/>
      <c r="J458" s="212"/>
      <c r="K458" s="135"/>
      <c r="L458" s="212"/>
      <c r="M458" s="27"/>
      <c r="N458" s="120"/>
      <c r="O458" s="109"/>
      <c r="P458" s="27"/>
      <c r="Q458" s="120"/>
      <c r="R458" s="32"/>
      <c r="S458" s="122"/>
      <c r="T458" s="136">
        <f t="shared" si="22"/>
        <v>0</v>
      </c>
      <c r="U458" s="356">
        <f t="shared" si="21"/>
        <v>15</v>
      </c>
    </row>
    <row r="459" spans="1:21" ht="18" customHeight="1">
      <c r="A459" s="824">
        <v>16</v>
      </c>
      <c r="B459" s="825"/>
      <c r="C459" s="828" t="str">
        <f>IF(ISERROR(VLOOKUP($A459,【大規模】地域番号⑩!$BD:$BF,2,FALSE)),"",VLOOKUP($A459,【大規模】地域番号⑩!$BD:$BF,2,FALSE))</f>
        <v/>
      </c>
      <c r="D459" s="828" t="str">
        <f>IF(ISERROR(VLOOKUP($A459,【大規模】地域番号⑩!$BD:$BF,3,FALSE)),"",VLOOKUP($A459,【大規模】地域番号⑩!$BD:$BF,3,FALSE))</f>
        <v/>
      </c>
      <c r="E459" s="201">
        <v>1</v>
      </c>
      <c r="F459" s="334"/>
      <c r="G459" s="334"/>
      <c r="H459" s="176"/>
      <c r="I459" s="177"/>
      <c r="J459" s="178"/>
      <c r="K459" s="180"/>
      <c r="L459" s="181"/>
      <c r="M459" s="179"/>
      <c r="N459" s="180"/>
      <c r="O459" s="181"/>
      <c r="P459" s="179"/>
      <c r="Q459" s="180"/>
      <c r="R459" s="182"/>
      <c r="S459" s="183"/>
      <c r="T459" s="257">
        <f t="shared" si="22"/>
        <v>0</v>
      </c>
      <c r="U459" s="356">
        <f>$A$459</f>
        <v>16</v>
      </c>
    </row>
    <row r="460" spans="1:21" ht="18" customHeight="1">
      <c r="A460" s="826"/>
      <c r="B460" s="827"/>
      <c r="C460" s="829"/>
      <c r="D460" s="829"/>
      <c r="E460" s="201">
        <v>2</v>
      </c>
      <c r="F460" s="334"/>
      <c r="G460" s="334"/>
      <c r="H460" s="128"/>
      <c r="I460" s="111"/>
      <c r="J460" s="106"/>
      <c r="K460" s="112"/>
      <c r="L460" s="107"/>
      <c r="M460" s="12"/>
      <c r="N460" s="112"/>
      <c r="O460" s="107"/>
      <c r="P460" s="12"/>
      <c r="Q460" s="112"/>
      <c r="R460" s="31"/>
      <c r="S460" s="115"/>
      <c r="T460" s="93">
        <f t="shared" si="22"/>
        <v>0</v>
      </c>
      <c r="U460" s="356">
        <f t="shared" ref="U460:U488" si="23">$A$459</f>
        <v>16</v>
      </c>
    </row>
    <row r="461" spans="1:21" ht="18" customHeight="1">
      <c r="A461" s="826"/>
      <c r="B461" s="827"/>
      <c r="C461" s="829"/>
      <c r="D461" s="829"/>
      <c r="E461" s="201">
        <v>3</v>
      </c>
      <c r="F461" s="334"/>
      <c r="G461" s="334"/>
      <c r="H461" s="128"/>
      <c r="I461" s="111"/>
      <c r="J461" s="106"/>
      <c r="K461" s="112"/>
      <c r="L461" s="107"/>
      <c r="M461" s="12"/>
      <c r="N461" s="112"/>
      <c r="O461" s="107"/>
      <c r="P461" s="12"/>
      <c r="Q461" s="112"/>
      <c r="R461" s="31"/>
      <c r="S461" s="115"/>
      <c r="T461" s="93">
        <f t="shared" si="22"/>
        <v>0</v>
      </c>
      <c r="U461" s="356">
        <f t="shared" si="23"/>
        <v>16</v>
      </c>
    </row>
    <row r="462" spans="1:21" ht="18" customHeight="1">
      <c r="A462" s="826"/>
      <c r="B462" s="827"/>
      <c r="C462" s="829"/>
      <c r="D462" s="829"/>
      <c r="E462" s="201">
        <v>4</v>
      </c>
      <c r="F462" s="334"/>
      <c r="G462" s="334"/>
      <c r="H462" s="128"/>
      <c r="I462" s="111"/>
      <c r="J462" s="106"/>
      <c r="K462" s="112"/>
      <c r="L462" s="107"/>
      <c r="M462" s="12"/>
      <c r="N462" s="112"/>
      <c r="O462" s="107"/>
      <c r="P462" s="12"/>
      <c r="Q462" s="112"/>
      <c r="R462" s="31"/>
      <c r="S462" s="115"/>
      <c r="T462" s="93">
        <f t="shared" si="22"/>
        <v>0</v>
      </c>
      <c r="U462" s="356">
        <f t="shared" si="23"/>
        <v>16</v>
      </c>
    </row>
    <row r="463" spans="1:21" ht="18" customHeight="1">
      <c r="A463" s="826"/>
      <c r="B463" s="827"/>
      <c r="C463" s="829"/>
      <c r="D463" s="829"/>
      <c r="E463" s="201">
        <v>5</v>
      </c>
      <c r="F463" s="334"/>
      <c r="G463" s="334"/>
      <c r="H463" s="128"/>
      <c r="I463" s="111"/>
      <c r="J463" s="106"/>
      <c r="K463" s="112"/>
      <c r="L463" s="107"/>
      <c r="M463" s="12"/>
      <c r="N463" s="112"/>
      <c r="O463" s="107"/>
      <c r="P463" s="12"/>
      <c r="Q463" s="112"/>
      <c r="R463" s="31"/>
      <c r="S463" s="115"/>
      <c r="T463" s="93">
        <f t="shared" si="22"/>
        <v>0</v>
      </c>
      <c r="U463" s="356">
        <f t="shared" si="23"/>
        <v>16</v>
      </c>
    </row>
    <row r="464" spans="1:21" ht="18" customHeight="1">
      <c r="A464" s="826"/>
      <c r="B464" s="827"/>
      <c r="C464" s="829"/>
      <c r="D464" s="829"/>
      <c r="E464" s="201">
        <v>6</v>
      </c>
      <c r="F464" s="334"/>
      <c r="G464" s="334"/>
      <c r="H464" s="128"/>
      <c r="I464" s="111"/>
      <c r="J464" s="106"/>
      <c r="K464" s="111"/>
      <c r="L464" s="106"/>
      <c r="M464" s="12"/>
      <c r="N464" s="111"/>
      <c r="O464" s="107"/>
      <c r="P464" s="25"/>
      <c r="Q464" s="112"/>
      <c r="R464" s="31"/>
      <c r="S464" s="115"/>
      <c r="T464" s="93">
        <f t="shared" si="22"/>
        <v>0</v>
      </c>
      <c r="U464" s="356">
        <f t="shared" si="23"/>
        <v>16</v>
      </c>
    </row>
    <row r="465" spans="1:21" ht="18" customHeight="1">
      <c r="A465" s="826"/>
      <c r="B465" s="827"/>
      <c r="C465" s="829"/>
      <c r="D465" s="829"/>
      <c r="E465" s="201">
        <v>7</v>
      </c>
      <c r="F465" s="334"/>
      <c r="G465" s="334"/>
      <c r="H465" s="128"/>
      <c r="I465" s="111"/>
      <c r="J465" s="106"/>
      <c r="K465" s="111"/>
      <c r="L465" s="106"/>
      <c r="M465" s="12"/>
      <c r="N465" s="111"/>
      <c r="O465" s="107"/>
      <c r="P465" s="25"/>
      <c r="Q465" s="112"/>
      <c r="R465" s="31"/>
      <c r="S465" s="115"/>
      <c r="T465" s="93">
        <f t="shared" si="22"/>
        <v>0</v>
      </c>
      <c r="U465" s="356">
        <f t="shared" si="23"/>
        <v>16</v>
      </c>
    </row>
    <row r="466" spans="1:21" ht="18" customHeight="1">
      <c r="A466" s="826"/>
      <c r="B466" s="827"/>
      <c r="C466" s="829"/>
      <c r="D466" s="829"/>
      <c r="E466" s="201">
        <v>8</v>
      </c>
      <c r="F466" s="334"/>
      <c r="G466" s="334"/>
      <c r="H466" s="128"/>
      <c r="I466" s="111"/>
      <c r="J466" s="106"/>
      <c r="K466" s="111"/>
      <c r="L466" s="106"/>
      <c r="M466" s="12"/>
      <c r="N466" s="111"/>
      <c r="O466" s="107"/>
      <c r="P466" s="25"/>
      <c r="Q466" s="112"/>
      <c r="R466" s="31"/>
      <c r="S466" s="115"/>
      <c r="T466" s="93">
        <f t="shared" si="22"/>
        <v>0</v>
      </c>
      <c r="U466" s="356">
        <f t="shared" si="23"/>
        <v>16</v>
      </c>
    </row>
    <row r="467" spans="1:21" ht="18" customHeight="1">
      <c r="A467" s="826"/>
      <c r="B467" s="827"/>
      <c r="C467" s="829"/>
      <c r="D467" s="829"/>
      <c r="E467" s="201">
        <v>9</v>
      </c>
      <c r="F467" s="334"/>
      <c r="G467" s="334"/>
      <c r="H467" s="128"/>
      <c r="I467" s="111"/>
      <c r="J467" s="106"/>
      <c r="K467" s="111"/>
      <c r="L467" s="106"/>
      <c r="M467" s="12"/>
      <c r="N467" s="112"/>
      <c r="O467" s="107"/>
      <c r="P467" s="12"/>
      <c r="Q467" s="112"/>
      <c r="R467" s="31"/>
      <c r="S467" s="115"/>
      <c r="T467" s="93">
        <f t="shared" si="22"/>
        <v>0</v>
      </c>
      <c r="U467" s="356">
        <f t="shared" si="23"/>
        <v>16</v>
      </c>
    </row>
    <row r="468" spans="1:21" ht="18" customHeight="1">
      <c r="A468" s="826"/>
      <c r="B468" s="827"/>
      <c r="C468" s="829"/>
      <c r="D468" s="829"/>
      <c r="E468" s="201">
        <v>10</v>
      </c>
      <c r="F468" s="334"/>
      <c r="G468" s="334"/>
      <c r="H468" s="204"/>
      <c r="I468" s="205"/>
      <c r="J468" s="206"/>
      <c r="K468" s="205"/>
      <c r="L468" s="206"/>
      <c r="M468" s="207"/>
      <c r="N468" s="208"/>
      <c r="O468" s="209"/>
      <c r="P468" s="207"/>
      <c r="Q468" s="208"/>
      <c r="R468" s="210"/>
      <c r="S468" s="211"/>
      <c r="T468" s="278">
        <f t="shared" si="22"/>
        <v>0</v>
      </c>
      <c r="U468" s="356">
        <f t="shared" si="23"/>
        <v>16</v>
      </c>
    </row>
    <row r="469" spans="1:21" ht="18" customHeight="1">
      <c r="A469" s="826"/>
      <c r="B469" s="827"/>
      <c r="C469" s="829"/>
      <c r="D469" s="829"/>
      <c r="E469" s="201">
        <v>11</v>
      </c>
      <c r="F469" s="334"/>
      <c r="G469" s="334"/>
      <c r="H469" s="204"/>
      <c r="I469" s="205"/>
      <c r="J469" s="206"/>
      <c r="K469" s="205"/>
      <c r="L469" s="206"/>
      <c r="M469" s="207"/>
      <c r="N469" s="208"/>
      <c r="O469" s="209"/>
      <c r="P469" s="207"/>
      <c r="Q469" s="208"/>
      <c r="R469" s="210"/>
      <c r="S469" s="211"/>
      <c r="T469" s="278">
        <f t="shared" si="22"/>
        <v>0</v>
      </c>
      <c r="U469" s="356">
        <f t="shared" si="23"/>
        <v>16</v>
      </c>
    </row>
    <row r="470" spans="1:21" ht="18" customHeight="1">
      <c r="A470" s="826"/>
      <c r="B470" s="827"/>
      <c r="C470" s="829"/>
      <c r="D470" s="829"/>
      <c r="E470" s="201">
        <v>12</v>
      </c>
      <c r="F470" s="334"/>
      <c r="G470" s="334"/>
      <c r="H470" s="204"/>
      <c r="I470" s="205"/>
      <c r="J470" s="206"/>
      <c r="K470" s="205"/>
      <c r="L470" s="206"/>
      <c r="M470" s="207"/>
      <c r="N470" s="208"/>
      <c r="O470" s="209"/>
      <c r="P470" s="207"/>
      <c r="Q470" s="208"/>
      <c r="R470" s="210"/>
      <c r="S470" s="211"/>
      <c r="T470" s="278">
        <f t="shared" si="22"/>
        <v>0</v>
      </c>
      <c r="U470" s="356">
        <f t="shared" si="23"/>
        <v>16</v>
      </c>
    </row>
    <row r="471" spans="1:21" ht="18" customHeight="1">
      <c r="A471" s="826"/>
      <c r="B471" s="827"/>
      <c r="C471" s="829"/>
      <c r="D471" s="829"/>
      <c r="E471" s="201">
        <v>13</v>
      </c>
      <c r="F471" s="334"/>
      <c r="G471" s="334"/>
      <c r="H471" s="204"/>
      <c r="I471" s="205"/>
      <c r="J471" s="206"/>
      <c r="K471" s="205"/>
      <c r="L471" s="206"/>
      <c r="M471" s="207"/>
      <c r="N471" s="208"/>
      <c r="O471" s="209"/>
      <c r="P471" s="207"/>
      <c r="Q471" s="208"/>
      <c r="R471" s="210"/>
      <c r="S471" s="211"/>
      <c r="T471" s="278">
        <f t="shared" si="22"/>
        <v>0</v>
      </c>
      <c r="U471" s="356">
        <f t="shared" si="23"/>
        <v>16</v>
      </c>
    </row>
    <row r="472" spans="1:21" ht="18" customHeight="1">
      <c r="A472" s="826"/>
      <c r="B472" s="827"/>
      <c r="C472" s="829"/>
      <c r="D472" s="829"/>
      <c r="E472" s="201">
        <v>14</v>
      </c>
      <c r="F472" s="334"/>
      <c r="G472" s="334"/>
      <c r="H472" s="204"/>
      <c r="I472" s="205"/>
      <c r="J472" s="206"/>
      <c r="K472" s="205"/>
      <c r="L472" s="206"/>
      <c r="M472" s="207"/>
      <c r="N472" s="208"/>
      <c r="O472" s="209"/>
      <c r="P472" s="207"/>
      <c r="Q472" s="208"/>
      <c r="R472" s="210"/>
      <c r="S472" s="211"/>
      <c r="T472" s="278">
        <f t="shared" si="22"/>
        <v>0</v>
      </c>
      <c r="U472" s="356">
        <f t="shared" si="23"/>
        <v>16</v>
      </c>
    </row>
    <row r="473" spans="1:21" ht="18" customHeight="1">
      <c r="A473" s="826"/>
      <c r="B473" s="827"/>
      <c r="C473" s="829"/>
      <c r="D473" s="829"/>
      <c r="E473" s="201">
        <v>15</v>
      </c>
      <c r="F473" s="334"/>
      <c r="G473" s="334"/>
      <c r="H473" s="204"/>
      <c r="I473" s="205"/>
      <c r="J473" s="206"/>
      <c r="K473" s="205"/>
      <c r="L473" s="206"/>
      <c r="M473" s="207"/>
      <c r="N473" s="208"/>
      <c r="O473" s="209"/>
      <c r="P473" s="207"/>
      <c r="Q473" s="208"/>
      <c r="R473" s="210"/>
      <c r="S473" s="211"/>
      <c r="T473" s="278">
        <f t="shared" si="22"/>
        <v>0</v>
      </c>
      <c r="U473" s="356">
        <f t="shared" si="23"/>
        <v>16</v>
      </c>
    </row>
    <row r="474" spans="1:21" ht="18" customHeight="1">
      <c r="A474" s="826"/>
      <c r="B474" s="827"/>
      <c r="C474" s="829"/>
      <c r="D474" s="829"/>
      <c r="E474" s="201">
        <v>16</v>
      </c>
      <c r="F474" s="334"/>
      <c r="G474" s="334"/>
      <c r="H474" s="204"/>
      <c r="I474" s="205"/>
      <c r="J474" s="206"/>
      <c r="K474" s="205"/>
      <c r="L474" s="206"/>
      <c r="M474" s="207"/>
      <c r="N474" s="208"/>
      <c r="O474" s="209"/>
      <c r="P474" s="207"/>
      <c r="Q474" s="208"/>
      <c r="R474" s="210"/>
      <c r="S474" s="211"/>
      <c r="T474" s="278">
        <f t="shared" si="22"/>
        <v>0</v>
      </c>
      <c r="U474" s="356">
        <f t="shared" si="23"/>
        <v>16</v>
      </c>
    </row>
    <row r="475" spans="1:21" ht="18" customHeight="1">
      <c r="A475" s="826"/>
      <c r="B475" s="827"/>
      <c r="C475" s="829"/>
      <c r="D475" s="829"/>
      <c r="E475" s="201">
        <v>17</v>
      </c>
      <c r="F475" s="334"/>
      <c r="G475" s="334"/>
      <c r="H475" s="204"/>
      <c r="I475" s="205"/>
      <c r="J475" s="206"/>
      <c r="K475" s="205"/>
      <c r="L475" s="206"/>
      <c r="M475" s="207"/>
      <c r="N475" s="208"/>
      <c r="O475" s="209"/>
      <c r="P475" s="207"/>
      <c r="Q475" s="208"/>
      <c r="R475" s="210"/>
      <c r="S475" s="211"/>
      <c r="T475" s="278">
        <f t="shared" si="22"/>
        <v>0</v>
      </c>
      <c r="U475" s="356">
        <f t="shared" si="23"/>
        <v>16</v>
      </c>
    </row>
    <row r="476" spans="1:21" ht="18" customHeight="1">
      <c r="A476" s="826"/>
      <c r="B476" s="827"/>
      <c r="C476" s="829"/>
      <c r="D476" s="829"/>
      <c r="E476" s="201">
        <v>18</v>
      </c>
      <c r="F476" s="334"/>
      <c r="G476" s="334"/>
      <c r="H476" s="204"/>
      <c r="I476" s="205"/>
      <c r="J476" s="206"/>
      <c r="K476" s="205"/>
      <c r="L476" s="206"/>
      <c r="M476" s="207"/>
      <c r="N476" s="208"/>
      <c r="O476" s="209"/>
      <c r="P476" s="207"/>
      <c r="Q476" s="208"/>
      <c r="R476" s="210"/>
      <c r="S476" s="211"/>
      <c r="T476" s="278">
        <f t="shared" si="22"/>
        <v>0</v>
      </c>
      <c r="U476" s="356">
        <f t="shared" si="23"/>
        <v>16</v>
      </c>
    </row>
    <row r="477" spans="1:21" ht="18" customHeight="1">
      <c r="A477" s="826"/>
      <c r="B477" s="827"/>
      <c r="C477" s="829"/>
      <c r="D477" s="829"/>
      <c r="E477" s="201">
        <v>19</v>
      </c>
      <c r="F477" s="334"/>
      <c r="G477" s="334"/>
      <c r="H477" s="204"/>
      <c r="I477" s="205"/>
      <c r="J477" s="206"/>
      <c r="K477" s="205"/>
      <c r="L477" s="206"/>
      <c r="M477" s="207"/>
      <c r="N477" s="208"/>
      <c r="O477" s="209"/>
      <c r="P477" s="207"/>
      <c r="Q477" s="208"/>
      <c r="R477" s="210"/>
      <c r="S477" s="211"/>
      <c r="T477" s="278">
        <f t="shared" si="22"/>
        <v>0</v>
      </c>
      <c r="U477" s="356">
        <f t="shared" si="23"/>
        <v>16</v>
      </c>
    </row>
    <row r="478" spans="1:21" ht="18" customHeight="1">
      <c r="A478" s="826"/>
      <c r="B478" s="827"/>
      <c r="C478" s="829"/>
      <c r="D478" s="829"/>
      <c r="E478" s="201">
        <v>20</v>
      </c>
      <c r="F478" s="334"/>
      <c r="G478" s="334"/>
      <c r="H478" s="204"/>
      <c r="I478" s="205"/>
      <c r="J478" s="206"/>
      <c r="K478" s="205"/>
      <c r="L478" s="206"/>
      <c r="M478" s="207"/>
      <c r="N478" s="208"/>
      <c r="O478" s="209"/>
      <c r="P478" s="207"/>
      <c r="Q478" s="208"/>
      <c r="R478" s="210"/>
      <c r="S478" s="211"/>
      <c r="T478" s="278">
        <f t="shared" si="22"/>
        <v>0</v>
      </c>
      <c r="U478" s="356">
        <f t="shared" si="23"/>
        <v>16</v>
      </c>
    </row>
    <row r="479" spans="1:21" ht="18" customHeight="1">
      <c r="A479" s="826"/>
      <c r="B479" s="827"/>
      <c r="C479" s="829"/>
      <c r="D479" s="829"/>
      <c r="E479" s="201">
        <v>21</v>
      </c>
      <c r="F479" s="334"/>
      <c r="G479" s="334"/>
      <c r="H479" s="204"/>
      <c r="I479" s="205"/>
      <c r="J479" s="206"/>
      <c r="K479" s="205"/>
      <c r="L479" s="206"/>
      <c r="M479" s="207"/>
      <c r="N479" s="208"/>
      <c r="O479" s="209"/>
      <c r="P479" s="207"/>
      <c r="Q479" s="208"/>
      <c r="R479" s="210"/>
      <c r="S479" s="211"/>
      <c r="T479" s="278">
        <f t="shared" si="22"/>
        <v>0</v>
      </c>
      <c r="U479" s="356">
        <f t="shared" si="23"/>
        <v>16</v>
      </c>
    </row>
    <row r="480" spans="1:21" ht="18" customHeight="1">
      <c r="A480" s="826"/>
      <c r="B480" s="827"/>
      <c r="C480" s="829"/>
      <c r="D480" s="829"/>
      <c r="E480" s="201">
        <v>22</v>
      </c>
      <c r="F480" s="334"/>
      <c r="G480" s="334"/>
      <c r="H480" s="204"/>
      <c r="I480" s="205"/>
      <c r="J480" s="206"/>
      <c r="K480" s="205"/>
      <c r="L480" s="206"/>
      <c r="M480" s="207"/>
      <c r="N480" s="208"/>
      <c r="O480" s="209"/>
      <c r="P480" s="207"/>
      <c r="Q480" s="208"/>
      <c r="R480" s="210"/>
      <c r="S480" s="211"/>
      <c r="T480" s="278">
        <f t="shared" si="22"/>
        <v>0</v>
      </c>
      <c r="U480" s="356">
        <f t="shared" si="23"/>
        <v>16</v>
      </c>
    </row>
    <row r="481" spans="1:21" ht="18" customHeight="1">
      <c r="A481" s="826"/>
      <c r="B481" s="827"/>
      <c r="C481" s="829"/>
      <c r="D481" s="829"/>
      <c r="E481" s="201">
        <v>23</v>
      </c>
      <c r="F481" s="334"/>
      <c r="G481" s="334"/>
      <c r="H481" s="204"/>
      <c r="I481" s="205"/>
      <c r="J481" s="206"/>
      <c r="K481" s="205"/>
      <c r="L481" s="206"/>
      <c r="M481" s="207"/>
      <c r="N481" s="208"/>
      <c r="O481" s="209"/>
      <c r="P481" s="207"/>
      <c r="Q481" s="208"/>
      <c r="R481" s="210"/>
      <c r="S481" s="211"/>
      <c r="T481" s="278">
        <f t="shared" si="22"/>
        <v>0</v>
      </c>
      <c r="U481" s="356">
        <f t="shared" si="23"/>
        <v>16</v>
      </c>
    </row>
    <row r="482" spans="1:21" ht="18" customHeight="1">
      <c r="A482" s="826"/>
      <c r="B482" s="827"/>
      <c r="C482" s="829"/>
      <c r="D482" s="829"/>
      <c r="E482" s="201">
        <v>24</v>
      </c>
      <c r="F482" s="334"/>
      <c r="G482" s="334"/>
      <c r="H482" s="204"/>
      <c r="I482" s="205"/>
      <c r="J482" s="206"/>
      <c r="K482" s="205"/>
      <c r="L482" s="206"/>
      <c r="M482" s="207"/>
      <c r="N482" s="208"/>
      <c r="O482" s="209"/>
      <c r="P482" s="207"/>
      <c r="Q482" s="208"/>
      <c r="R482" s="210"/>
      <c r="S482" s="211"/>
      <c r="T482" s="278">
        <f t="shared" si="22"/>
        <v>0</v>
      </c>
      <c r="U482" s="356">
        <f t="shared" si="23"/>
        <v>16</v>
      </c>
    </row>
    <row r="483" spans="1:21" ht="18" customHeight="1">
      <c r="A483" s="826"/>
      <c r="B483" s="827"/>
      <c r="C483" s="829"/>
      <c r="D483" s="829"/>
      <c r="E483" s="201">
        <v>25</v>
      </c>
      <c r="F483" s="334"/>
      <c r="G483" s="334"/>
      <c r="H483" s="204"/>
      <c r="I483" s="205"/>
      <c r="J483" s="206"/>
      <c r="K483" s="205"/>
      <c r="L483" s="206"/>
      <c r="M483" s="207"/>
      <c r="N483" s="208"/>
      <c r="O483" s="209"/>
      <c r="P483" s="207"/>
      <c r="Q483" s="208"/>
      <c r="R483" s="210"/>
      <c r="S483" s="211"/>
      <c r="T483" s="278">
        <f t="shared" si="22"/>
        <v>0</v>
      </c>
      <c r="U483" s="356">
        <f t="shared" si="23"/>
        <v>16</v>
      </c>
    </row>
    <row r="484" spans="1:21" ht="18" customHeight="1">
      <c r="A484" s="826"/>
      <c r="B484" s="827"/>
      <c r="C484" s="829"/>
      <c r="D484" s="829"/>
      <c r="E484" s="201">
        <v>26</v>
      </c>
      <c r="F484" s="334"/>
      <c r="G484" s="334"/>
      <c r="H484" s="204"/>
      <c r="I484" s="205"/>
      <c r="J484" s="206"/>
      <c r="K484" s="205"/>
      <c r="L484" s="206"/>
      <c r="M484" s="207"/>
      <c r="N484" s="208"/>
      <c r="O484" s="209"/>
      <c r="P484" s="207"/>
      <c r="Q484" s="208"/>
      <c r="R484" s="210"/>
      <c r="S484" s="211"/>
      <c r="T484" s="278">
        <f t="shared" si="22"/>
        <v>0</v>
      </c>
      <c r="U484" s="356">
        <f t="shared" si="23"/>
        <v>16</v>
      </c>
    </row>
    <row r="485" spans="1:21" ht="18" customHeight="1">
      <c r="A485" s="826"/>
      <c r="B485" s="827"/>
      <c r="C485" s="829"/>
      <c r="D485" s="829"/>
      <c r="E485" s="201">
        <v>27</v>
      </c>
      <c r="F485" s="334"/>
      <c r="G485" s="334"/>
      <c r="H485" s="204"/>
      <c r="I485" s="205"/>
      <c r="J485" s="206"/>
      <c r="K485" s="205"/>
      <c r="L485" s="206"/>
      <c r="M485" s="207"/>
      <c r="N485" s="208"/>
      <c r="O485" s="209"/>
      <c r="P485" s="207"/>
      <c r="Q485" s="208"/>
      <c r="R485" s="210"/>
      <c r="S485" s="211"/>
      <c r="T485" s="278">
        <f t="shared" si="22"/>
        <v>0</v>
      </c>
      <c r="U485" s="356">
        <f t="shared" si="23"/>
        <v>16</v>
      </c>
    </row>
    <row r="486" spans="1:21" ht="18" customHeight="1">
      <c r="A486" s="826"/>
      <c r="B486" s="827"/>
      <c r="C486" s="829"/>
      <c r="D486" s="829"/>
      <c r="E486" s="201">
        <v>28</v>
      </c>
      <c r="F486" s="334"/>
      <c r="G486" s="334"/>
      <c r="H486" s="204"/>
      <c r="I486" s="205"/>
      <c r="J486" s="206"/>
      <c r="K486" s="205"/>
      <c r="L486" s="206"/>
      <c r="M486" s="207"/>
      <c r="N486" s="208"/>
      <c r="O486" s="209"/>
      <c r="P486" s="207"/>
      <c r="Q486" s="208"/>
      <c r="R486" s="210"/>
      <c r="S486" s="211"/>
      <c r="T486" s="278">
        <f t="shared" si="22"/>
        <v>0</v>
      </c>
      <c r="U486" s="356">
        <f t="shared" si="23"/>
        <v>16</v>
      </c>
    </row>
    <row r="487" spans="1:21" ht="18" customHeight="1">
      <c r="A487" s="826"/>
      <c r="B487" s="827"/>
      <c r="C487" s="829"/>
      <c r="D487" s="829"/>
      <c r="E487" s="201">
        <v>29</v>
      </c>
      <c r="F487" s="334"/>
      <c r="G487" s="334"/>
      <c r="H487" s="204"/>
      <c r="I487" s="205"/>
      <c r="J487" s="206"/>
      <c r="K487" s="205"/>
      <c r="L487" s="206"/>
      <c r="M487" s="207"/>
      <c r="N487" s="208"/>
      <c r="O487" s="209"/>
      <c r="P487" s="207"/>
      <c r="Q487" s="208"/>
      <c r="R487" s="210"/>
      <c r="S487" s="211"/>
      <c r="T487" s="278">
        <f t="shared" si="22"/>
        <v>0</v>
      </c>
      <c r="U487" s="356">
        <f t="shared" si="23"/>
        <v>16</v>
      </c>
    </row>
    <row r="488" spans="1:21" ht="18" customHeight="1">
      <c r="A488" s="834"/>
      <c r="B488" s="835"/>
      <c r="C488" s="829"/>
      <c r="D488" s="829"/>
      <c r="E488" s="277">
        <v>30</v>
      </c>
      <c r="F488" s="375"/>
      <c r="G488" s="375"/>
      <c r="H488" s="134"/>
      <c r="I488" s="135"/>
      <c r="J488" s="212"/>
      <c r="K488" s="135"/>
      <c r="L488" s="212"/>
      <c r="M488" s="27"/>
      <c r="N488" s="120"/>
      <c r="O488" s="109"/>
      <c r="P488" s="27"/>
      <c r="Q488" s="120"/>
      <c r="R488" s="32"/>
      <c r="S488" s="122"/>
      <c r="T488" s="136">
        <f t="shared" si="22"/>
        <v>0</v>
      </c>
      <c r="U488" s="356">
        <f t="shared" si="23"/>
        <v>16</v>
      </c>
    </row>
    <row r="489" spans="1:21" ht="18" customHeight="1">
      <c r="A489" s="824">
        <v>17</v>
      </c>
      <c r="B489" s="825"/>
      <c r="C489" s="828" t="str">
        <f>IF(ISERROR(VLOOKUP($A489,【大規模】地域番号⑩!$BD:$BF,2,FALSE)),"",VLOOKUP($A489,【大規模】地域番号⑩!$BD:$BF,2,FALSE))</f>
        <v/>
      </c>
      <c r="D489" s="828" t="str">
        <f>IF(ISERROR(VLOOKUP($A489,【大規模】地域番号⑩!$BD:$BF,3,FALSE)),"",VLOOKUP($A489,【大規模】地域番号⑩!$BD:$BF,3,FALSE))</f>
        <v/>
      </c>
      <c r="E489" s="201">
        <v>1</v>
      </c>
      <c r="F489" s="334"/>
      <c r="G489" s="334"/>
      <c r="H489" s="176"/>
      <c r="I489" s="177"/>
      <c r="J489" s="178"/>
      <c r="K489" s="180"/>
      <c r="L489" s="181"/>
      <c r="M489" s="179"/>
      <c r="N489" s="180"/>
      <c r="O489" s="181"/>
      <c r="P489" s="179"/>
      <c r="Q489" s="180"/>
      <c r="R489" s="182"/>
      <c r="S489" s="183"/>
      <c r="T489" s="257">
        <f t="shared" si="22"/>
        <v>0</v>
      </c>
      <c r="U489" s="356">
        <f>$A$489</f>
        <v>17</v>
      </c>
    </row>
    <row r="490" spans="1:21" ht="18" customHeight="1">
      <c r="A490" s="826"/>
      <c r="B490" s="827"/>
      <c r="C490" s="829"/>
      <c r="D490" s="829"/>
      <c r="E490" s="201">
        <v>2</v>
      </c>
      <c r="F490" s="334"/>
      <c r="G490" s="334"/>
      <c r="H490" s="128"/>
      <c r="I490" s="111"/>
      <c r="J490" s="106"/>
      <c r="K490" s="112"/>
      <c r="L490" s="107"/>
      <c r="M490" s="12"/>
      <c r="N490" s="112"/>
      <c r="O490" s="107"/>
      <c r="P490" s="12"/>
      <c r="Q490" s="112"/>
      <c r="R490" s="31"/>
      <c r="S490" s="115"/>
      <c r="T490" s="93">
        <f t="shared" si="22"/>
        <v>0</v>
      </c>
      <c r="U490" s="356">
        <f t="shared" ref="U490:U518" si="24">$A$489</f>
        <v>17</v>
      </c>
    </row>
    <row r="491" spans="1:21" ht="18" customHeight="1">
      <c r="A491" s="826"/>
      <c r="B491" s="827"/>
      <c r="C491" s="829"/>
      <c r="D491" s="829"/>
      <c r="E491" s="201">
        <v>3</v>
      </c>
      <c r="F491" s="334"/>
      <c r="G491" s="334"/>
      <c r="H491" s="128"/>
      <c r="I491" s="111"/>
      <c r="J491" s="106"/>
      <c r="K491" s="112"/>
      <c r="L491" s="107"/>
      <c r="M491" s="12"/>
      <c r="N491" s="112"/>
      <c r="O491" s="107"/>
      <c r="P491" s="12"/>
      <c r="Q491" s="112"/>
      <c r="R491" s="31"/>
      <c r="S491" s="115"/>
      <c r="T491" s="93">
        <f t="shared" si="22"/>
        <v>0</v>
      </c>
      <c r="U491" s="356">
        <f t="shared" si="24"/>
        <v>17</v>
      </c>
    </row>
    <row r="492" spans="1:21" ht="18" customHeight="1">
      <c r="A492" s="826"/>
      <c r="B492" s="827"/>
      <c r="C492" s="829"/>
      <c r="D492" s="829"/>
      <c r="E492" s="201">
        <v>4</v>
      </c>
      <c r="F492" s="334"/>
      <c r="G492" s="334"/>
      <c r="H492" s="128"/>
      <c r="I492" s="111"/>
      <c r="J492" s="106"/>
      <c r="K492" s="112"/>
      <c r="L492" s="107"/>
      <c r="M492" s="12"/>
      <c r="N492" s="112"/>
      <c r="O492" s="107"/>
      <c r="P492" s="12"/>
      <c r="Q492" s="112"/>
      <c r="R492" s="31"/>
      <c r="S492" s="115"/>
      <c r="T492" s="93">
        <f t="shared" si="22"/>
        <v>0</v>
      </c>
      <c r="U492" s="356">
        <f t="shared" si="24"/>
        <v>17</v>
      </c>
    </row>
    <row r="493" spans="1:21" ht="18" customHeight="1">
      <c r="A493" s="826"/>
      <c r="B493" s="827"/>
      <c r="C493" s="829"/>
      <c r="D493" s="829"/>
      <c r="E493" s="201">
        <v>5</v>
      </c>
      <c r="F493" s="334"/>
      <c r="G493" s="334"/>
      <c r="H493" s="128"/>
      <c r="I493" s="111"/>
      <c r="J493" s="106"/>
      <c r="K493" s="112"/>
      <c r="L493" s="107"/>
      <c r="M493" s="12"/>
      <c r="N493" s="112"/>
      <c r="O493" s="107"/>
      <c r="P493" s="12"/>
      <c r="Q493" s="112"/>
      <c r="R493" s="31"/>
      <c r="S493" s="115"/>
      <c r="T493" s="93">
        <f t="shared" si="22"/>
        <v>0</v>
      </c>
      <c r="U493" s="356">
        <f t="shared" si="24"/>
        <v>17</v>
      </c>
    </row>
    <row r="494" spans="1:21" ht="18" customHeight="1">
      <c r="A494" s="826"/>
      <c r="B494" s="827"/>
      <c r="C494" s="829"/>
      <c r="D494" s="829"/>
      <c r="E494" s="201">
        <v>6</v>
      </c>
      <c r="F494" s="334"/>
      <c r="G494" s="334"/>
      <c r="H494" s="128"/>
      <c r="I494" s="111"/>
      <c r="J494" s="106"/>
      <c r="K494" s="111"/>
      <c r="L494" s="106"/>
      <c r="M494" s="12"/>
      <c r="N494" s="111"/>
      <c r="O494" s="107"/>
      <c r="P494" s="25"/>
      <c r="Q494" s="112"/>
      <c r="R494" s="31"/>
      <c r="S494" s="115"/>
      <c r="T494" s="93">
        <f t="shared" si="22"/>
        <v>0</v>
      </c>
      <c r="U494" s="356">
        <f t="shared" si="24"/>
        <v>17</v>
      </c>
    </row>
    <row r="495" spans="1:21" ht="18" customHeight="1">
      <c r="A495" s="826"/>
      <c r="B495" s="827"/>
      <c r="C495" s="829"/>
      <c r="D495" s="829"/>
      <c r="E495" s="201">
        <v>7</v>
      </c>
      <c r="F495" s="334"/>
      <c r="G495" s="334"/>
      <c r="H495" s="128"/>
      <c r="I495" s="111"/>
      <c r="J495" s="106"/>
      <c r="K495" s="111"/>
      <c r="L495" s="106"/>
      <c r="M495" s="12"/>
      <c r="N495" s="111"/>
      <c r="O495" s="107"/>
      <c r="P495" s="25"/>
      <c r="Q495" s="112"/>
      <c r="R495" s="31"/>
      <c r="S495" s="115"/>
      <c r="T495" s="93">
        <f t="shared" si="22"/>
        <v>0</v>
      </c>
      <c r="U495" s="356">
        <f t="shared" si="24"/>
        <v>17</v>
      </c>
    </row>
    <row r="496" spans="1:21" ht="18" customHeight="1">
      <c r="A496" s="826"/>
      <c r="B496" s="827"/>
      <c r="C496" s="829"/>
      <c r="D496" s="829"/>
      <c r="E496" s="201">
        <v>8</v>
      </c>
      <c r="F496" s="334"/>
      <c r="G496" s="334"/>
      <c r="H496" s="128"/>
      <c r="I496" s="111"/>
      <c r="J496" s="106"/>
      <c r="K496" s="111"/>
      <c r="L496" s="106"/>
      <c r="M496" s="12"/>
      <c r="N496" s="111"/>
      <c r="O496" s="107"/>
      <c r="P496" s="25"/>
      <c r="Q496" s="112"/>
      <c r="R496" s="31"/>
      <c r="S496" s="115"/>
      <c r="T496" s="93">
        <f t="shared" si="22"/>
        <v>0</v>
      </c>
      <c r="U496" s="356">
        <f t="shared" si="24"/>
        <v>17</v>
      </c>
    </row>
    <row r="497" spans="1:21" ht="18" customHeight="1">
      <c r="A497" s="826"/>
      <c r="B497" s="827"/>
      <c r="C497" s="829"/>
      <c r="D497" s="829"/>
      <c r="E497" s="201">
        <v>9</v>
      </c>
      <c r="F497" s="334"/>
      <c r="G497" s="334"/>
      <c r="H497" s="128"/>
      <c r="I497" s="111"/>
      <c r="J497" s="106"/>
      <c r="K497" s="111"/>
      <c r="L497" s="106"/>
      <c r="M497" s="12"/>
      <c r="N497" s="112"/>
      <c r="O497" s="107"/>
      <c r="P497" s="12"/>
      <c r="Q497" s="112"/>
      <c r="R497" s="31"/>
      <c r="S497" s="115"/>
      <c r="T497" s="93">
        <f t="shared" si="22"/>
        <v>0</v>
      </c>
      <c r="U497" s="356">
        <f t="shared" si="24"/>
        <v>17</v>
      </c>
    </row>
    <row r="498" spans="1:21" ht="18" customHeight="1">
      <c r="A498" s="826"/>
      <c r="B498" s="827"/>
      <c r="C498" s="829"/>
      <c r="D498" s="829"/>
      <c r="E498" s="201">
        <v>10</v>
      </c>
      <c r="F498" s="334"/>
      <c r="G498" s="334"/>
      <c r="H498" s="204"/>
      <c r="I498" s="205"/>
      <c r="J498" s="206"/>
      <c r="K498" s="205"/>
      <c r="L498" s="206"/>
      <c r="M498" s="207"/>
      <c r="N498" s="208"/>
      <c r="O498" s="209"/>
      <c r="P498" s="207"/>
      <c r="Q498" s="208"/>
      <c r="R498" s="210"/>
      <c r="S498" s="211"/>
      <c r="T498" s="278">
        <f t="shared" si="22"/>
        <v>0</v>
      </c>
      <c r="U498" s="356">
        <f t="shared" si="24"/>
        <v>17</v>
      </c>
    </row>
    <row r="499" spans="1:21" ht="18" customHeight="1">
      <c r="A499" s="826"/>
      <c r="B499" s="827"/>
      <c r="C499" s="829"/>
      <c r="D499" s="829"/>
      <c r="E499" s="201">
        <v>11</v>
      </c>
      <c r="F499" s="334"/>
      <c r="G499" s="334"/>
      <c r="H499" s="204"/>
      <c r="I499" s="205"/>
      <c r="J499" s="206"/>
      <c r="K499" s="205"/>
      <c r="L499" s="206"/>
      <c r="M499" s="207"/>
      <c r="N499" s="208"/>
      <c r="O499" s="209"/>
      <c r="P499" s="207"/>
      <c r="Q499" s="208"/>
      <c r="R499" s="210"/>
      <c r="S499" s="211"/>
      <c r="T499" s="278">
        <f t="shared" si="22"/>
        <v>0</v>
      </c>
      <c r="U499" s="356">
        <f t="shared" si="24"/>
        <v>17</v>
      </c>
    </row>
    <row r="500" spans="1:21" ht="18" customHeight="1">
      <c r="A500" s="826"/>
      <c r="B500" s="827"/>
      <c r="C500" s="829"/>
      <c r="D500" s="829"/>
      <c r="E500" s="201">
        <v>12</v>
      </c>
      <c r="F500" s="334"/>
      <c r="G500" s="334"/>
      <c r="H500" s="204"/>
      <c r="I500" s="205"/>
      <c r="J500" s="206"/>
      <c r="K500" s="205"/>
      <c r="L500" s="206"/>
      <c r="M500" s="207"/>
      <c r="N500" s="208"/>
      <c r="O500" s="209"/>
      <c r="P500" s="207"/>
      <c r="Q500" s="208"/>
      <c r="R500" s="210"/>
      <c r="S500" s="211"/>
      <c r="T500" s="278">
        <f t="shared" si="22"/>
        <v>0</v>
      </c>
      <c r="U500" s="356">
        <f t="shared" si="24"/>
        <v>17</v>
      </c>
    </row>
    <row r="501" spans="1:21" ht="18" customHeight="1">
      <c r="A501" s="826"/>
      <c r="B501" s="827"/>
      <c r="C501" s="829"/>
      <c r="D501" s="829"/>
      <c r="E501" s="201">
        <v>13</v>
      </c>
      <c r="F501" s="334"/>
      <c r="G501" s="334"/>
      <c r="H501" s="204"/>
      <c r="I501" s="205"/>
      <c r="J501" s="206"/>
      <c r="K501" s="205"/>
      <c r="L501" s="206"/>
      <c r="M501" s="207"/>
      <c r="N501" s="208"/>
      <c r="O501" s="209"/>
      <c r="P501" s="207"/>
      <c r="Q501" s="208"/>
      <c r="R501" s="210"/>
      <c r="S501" s="211"/>
      <c r="T501" s="278">
        <f t="shared" si="22"/>
        <v>0</v>
      </c>
      <c r="U501" s="356">
        <f t="shared" si="24"/>
        <v>17</v>
      </c>
    </row>
    <row r="502" spans="1:21" ht="18" customHeight="1">
      <c r="A502" s="826"/>
      <c r="B502" s="827"/>
      <c r="C502" s="829"/>
      <c r="D502" s="829"/>
      <c r="E502" s="201">
        <v>14</v>
      </c>
      <c r="F502" s="334"/>
      <c r="G502" s="334"/>
      <c r="H502" s="204"/>
      <c r="I502" s="205"/>
      <c r="J502" s="206"/>
      <c r="K502" s="205"/>
      <c r="L502" s="206"/>
      <c r="M502" s="207"/>
      <c r="N502" s="208"/>
      <c r="O502" s="209"/>
      <c r="P502" s="207"/>
      <c r="Q502" s="208"/>
      <c r="R502" s="210"/>
      <c r="S502" s="211"/>
      <c r="T502" s="278">
        <f t="shared" si="22"/>
        <v>0</v>
      </c>
      <c r="U502" s="356">
        <f t="shared" si="24"/>
        <v>17</v>
      </c>
    </row>
    <row r="503" spans="1:21" ht="18" customHeight="1">
      <c r="A503" s="826"/>
      <c r="B503" s="827"/>
      <c r="C503" s="829"/>
      <c r="D503" s="829"/>
      <c r="E503" s="201">
        <v>15</v>
      </c>
      <c r="F503" s="334"/>
      <c r="G503" s="334"/>
      <c r="H503" s="204"/>
      <c r="I503" s="205"/>
      <c r="J503" s="206"/>
      <c r="K503" s="205"/>
      <c r="L503" s="206"/>
      <c r="M503" s="207"/>
      <c r="N503" s="208"/>
      <c r="O503" s="209"/>
      <c r="P503" s="207"/>
      <c r="Q503" s="208"/>
      <c r="R503" s="210"/>
      <c r="S503" s="211"/>
      <c r="T503" s="278">
        <f t="shared" si="22"/>
        <v>0</v>
      </c>
      <c r="U503" s="356">
        <f t="shared" si="24"/>
        <v>17</v>
      </c>
    </row>
    <row r="504" spans="1:21" ht="18" customHeight="1">
      <c r="A504" s="826"/>
      <c r="B504" s="827"/>
      <c r="C504" s="829"/>
      <c r="D504" s="829"/>
      <c r="E504" s="201">
        <v>16</v>
      </c>
      <c r="F504" s="334"/>
      <c r="G504" s="334"/>
      <c r="H504" s="204"/>
      <c r="I504" s="205"/>
      <c r="J504" s="206"/>
      <c r="K504" s="205"/>
      <c r="L504" s="206"/>
      <c r="M504" s="207"/>
      <c r="N504" s="208"/>
      <c r="O504" s="209"/>
      <c r="P504" s="207"/>
      <c r="Q504" s="208"/>
      <c r="R504" s="210"/>
      <c r="S504" s="211"/>
      <c r="T504" s="278">
        <f t="shared" si="22"/>
        <v>0</v>
      </c>
      <c r="U504" s="356">
        <f t="shared" si="24"/>
        <v>17</v>
      </c>
    </row>
    <row r="505" spans="1:21" ht="18" customHeight="1">
      <c r="A505" s="826"/>
      <c r="B505" s="827"/>
      <c r="C505" s="829"/>
      <c r="D505" s="829"/>
      <c r="E505" s="201">
        <v>17</v>
      </c>
      <c r="F505" s="334"/>
      <c r="G505" s="334"/>
      <c r="H505" s="204"/>
      <c r="I505" s="205"/>
      <c r="J505" s="206"/>
      <c r="K505" s="205"/>
      <c r="L505" s="206"/>
      <c r="M505" s="207"/>
      <c r="N505" s="208"/>
      <c r="O505" s="209"/>
      <c r="P505" s="207"/>
      <c r="Q505" s="208"/>
      <c r="R505" s="210"/>
      <c r="S505" s="211"/>
      <c r="T505" s="278">
        <f t="shared" si="22"/>
        <v>0</v>
      </c>
      <c r="U505" s="356">
        <f t="shared" si="24"/>
        <v>17</v>
      </c>
    </row>
    <row r="506" spans="1:21" ht="18" customHeight="1">
      <c r="A506" s="826"/>
      <c r="B506" s="827"/>
      <c r="C506" s="829"/>
      <c r="D506" s="829"/>
      <c r="E506" s="201">
        <v>18</v>
      </c>
      <c r="F506" s="334"/>
      <c r="G506" s="334"/>
      <c r="H506" s="204"/>
      <c r="I506" s="205"/>
      <c r="J506" s="206"/>
      <c r="K506" s="205"/>
      <c r="L506" s="206"/>
      <c r="M506" s="207"/>
      <c r="N506" s="208"/>
      <c r="O506" s="209"/>
      <c r="P506" s="207"/>
      <c r="Q506" s="208"/>
      <c r="R506" s="210"/>
      <c r="S506" s="211"/>
      <c r="T506" s="278">
        <f t="shared" si="22"/>
        <v>0</v>
      </c>
      <c r="U506" s="356">
        <f t="shared" si="24"/>
        <v>17</v>
      </c>
    </row>
    <row r="507" spans="1:21" ht="18" customHeight="1">
      <c r="A507" s="826"/>
      <c r="B507" s="827"/>
      <c r="C507" s="829"/>
      <c r="D507" s="829"/>
      <c r="E507" s="201">
        <v>19</v>
      </c>
      <c r="F507" s="334"/>
      <c r="G507" s="334"/>
      <c r="H507" s="204"/>
      <c r="I507" s="205"/>
      <c r="J507" s="206"/>
      <c r="K507" s="205"/>
      <c r="L507" s="206"/>
      <c r="M507" s="207"/>
      <c r="N507" s="208"/>
      <c r="O507" s="209"/>
      <c r="P507" s="207"/>
      <c r="Q507" s="208"/>
      <c r="R507" s="210"/>
      <c r="S507" s="211"/>
      <c r="T507" s="278">
        <f t="shared" si="22"/>
        <v>0</v>
      </c>
      <c r="U507" s="356">
        <f t="shared" si="24"/>
        <v>17</v>
      </c>
    </row>
    <row r="508" spans="1:21" ht="18" customHeight="1">
      <c r="A508" s="826"/>
      <c r="B508" s="827"/>
      <c r="C508" s="829"/>
      <c r="D508" s="829"/>
      <c r="E508" s="201">
        <v>20</v>
      </c>
      <c r="F508" s="334"/>
      <c r="G508" s="334"/>
      <c r="H508" s="204"/>
      <c r="I508" s="205"/>
      <c r="J508" s="206"/>
      <c r="K508" s="205"/>
      <c r="L508" s="206"/>
      <c r="M508" s="207"/>
      <c r="N508" s="208"/>
      <c r="O508" s="209"/>
      <c r="P508" s="207"/>
      <c r="Q508" s="208"/>
      <c r="R508" s="210"/>
      <c r="S508" s="211"/>
      <c r="T508" s="278">
        <f t="shared" si="22"/>
        <v>0</v>
      </c>
      <c r="U508" s="356">
        <f t="shared" si="24"/>
        <v>17</v>
      </c>
    </row>
    <row r="509" spans="1:21" ht="18" customHeight="1">
      <c r="A509" s="826"/>
      <c r="B509" s="827"/>
      <c r="C509" s="829"/>
      <c r="D509" s="829"/>
      <c r="E509" s="201">
        <v>21</v>
      </c>
      <c r="F509" s="334"/>
      <c r="G509" s="334"/>
      <c r="H509" s="204"/>
      <c r="I509" s="205"/>
      <c r="J509" s="206"/>
      <c r="K509" s="205"/>
      <c r="L509" s="206"/>
      <c r="M509" s="207"/>
      <c r="N509" s="208"/>
      <c r="O509" s="209"/>
      <c r="P509" s="207"/>
      <c r="Q509" s="208"/>
      <c r="R509" s="210"/>
      <c r="S509" s="211"/>
      <c r="T509" s="278">
        <f t="shared" si="22"/>
        <v>0</v>
      </c>
      <c r="U509" s="356">
        <f t="shared" si="24"/>
        <v>17</v>
      </c>
    </row>
    <row r="510" spans="1:21" ht="18" customHeight="1">
      <c r="A510" s="826"/>
      <c r="B510" s="827"/>
      <c r="C510" s="829"/>
      <c r="D510" s="829"/>
      <c r="E510" s="201">
        <v>22</v>
      </c>
      <c r="F510" s="334"/>
      <c r="G510" s="334"/>
      <c r="H510" s="204"/>
      <c r="I510" s="205"/>
      <c r="J510" s="206"/>
      <c r="K510" s="205"/>
      <c r="L510" s="206"/>
      <c r="M510" s="207"/>
      <c r="N510" s="208"/>
      <c r="O510" s="209"/>
      <c r="P510" s="207"/>
      <c r="Q510" s="208"/>
      <c r="R510" s="210"/>
      <c r="S510" s="211"/>
      <c r="T510" s="278">
        <f t="shared" si="22"/>
        <v>0</v>
      </c>
      <c r="U510" s="356">
        <f t="shared" si="24"/>
        <v>17</v>
      </c>
    </row>
    <row r="511" spans="1:21" ht="18" customHeight="1">
      <c r="A511" s="826"/>
      <c r="B511" s="827"/>
      <c r="C511" s="829"/>
      <c r="D511" s="829"/>
      <c r="E511" s="201">
        <v>23</v>
      </c>
      <c r="F511" s="334"/>
      <c r="G511" s="334"/>
      <c r="H511" s="204"/>
      <c r="I511" s="205"/>
      <c r="J511" s="206"/>
      <c r="K511" s="205"/>
      <c r="L511" s="206"/>
      <c r="M511" s="207"/>
      <c r="N511" s="208"/>
      <c r="O511" s="209"/>
      <c r="P511" s="207"/>
      <c r="Q511" s="208"/>
      <c r="R511" s="210"/>
      <c r="S511" s="211"/>
      <c r="T511" s="278">
        <f t="shared" si="22"/>
        <v>0</v>
      </c>
      <c r="U511" s="356">
        <f t="shared" si="24"/>
        <v>17</v>
      </c>
    </row>
    <row r="512" spans="1:21" ht="18" customHeight="1">
      <c r="A512" s="826"/>
      <c r="B512" s="827"/>
      <c r="C512" s="829"/>
      <c r="D512" s="829"/>
      <c r="E512" s="201">
        <v>24</v>
      </c>
      <c r="F512" s="334"/>
      <c r="G512" s="334"/>
      <c r="H512" s="204"/>
      <c r="I512" s="205"/>
      <c r="J512" s="206"/>
      <c r="K512" s="205"/>
      <c r="L512" s="206"/>
      <c r="M512" s="207"/>
      <c r="N512" s="208"/>
      <c r="O512" s="209"/>
      <c r="P512" s="207"/>
      <c r="Q512" s="208"/>
      <c r="R512" s="210"/>
      <c r="S512" s="211"/>
      <c r="T512" s="278">
        <f t="shared" si="22"/>
        <v>0</v>
      </c>
      <c r="U512" s="356">
        <f t="shared" si="24"/>
        <v>17</v>
      </c>
    </row>
    <row r="513" spans="1:21" ht="18" customHeight="1">
      <c r="A513" s="826"/>
      <c r="B513" s="827"/>
      <c r="C513" s="829"/>
      <c r="D513" s="829"/>
      <c r="E513" s="201">
        <v>25</v>
      </c>
      <c r="F513" s="334"/>
      <c r="G513" s="334"/>
      <c r="H513" s="204"/>
      <c r="I513" s="205"/>
      <c r="J513" s="206"/>
      <c r="K513" s="205"/>
      <c r="L513" s="206"/>
      <c r="M513" s="207"/>
      <c r="N513" s="208"/>
      <c r="O513" s="209"/>
      <c r="P513" s="207"/>
      <c r="Q513" s="208"/>
      <c r="R513" s="210"/>
      <c r="S513" s="211"/>
      <c r="T513" s="278">
        <f t="shared" si="22"/>
        <v>0</v>
      </c>
      <c r="U513" s="356">
        <f t="shared" si="24"/>
        <v>17</v>
      </c>
    </row>
    <row r="514" spans="1:21" ht="18" customHeight="1">
      <c r="A514" s="826"/>
      <c r="B514" s="827"/>
      <c r="C514" s="829"/>
      <c r="D514" s="829"/>
      <c r="E514" s="201">
        <v>26</v>
      </c>
      <c r="F514" s="334"/>
      <c r="G514" s="334"/>
      <c r="H514" s="204"/>
      <c r="I514" s="205"/>
      <c r="J514" s="206"/>
      <c r="K514" s="205"/>
      <c r="L514" s="206"/>
      <c r="M514" s="207"/>
      <c r="N514" s="208"/>
      <c r="O514" s="209"/>
      <c r="P514" s="207"/>
      <c r="Q514" s="208"/>
      <c r="R514" s="210"/>
      <c r="S514" s="211"/>
      <c r="T514" s="278">
        <f t="shared" si="22"/>
        <v>0</v>
      </c>
      <c r="U514" s="356">
        <f t="shared" si="24"/>
        <v>17</v>
      </c>
    </row>
    <row r="515" spans="1:21" ht="18" customHeight="1">
      <c r="A515" s="826"/>
      <c r="B515" s="827"/>
      <c r="C515" s="829"/>
      <c r="D515" s="829"/>
      <c r="E515" s="201">
        <v>27</v>
      </c>
      <c r="F515" s="334"/>
      <c r="G515" s="334"/>
      <c r="H515" s="204"/>
      <c r="I515" s="205"/>
      <c r="J515" s="206"/>
      <c r="K515" s="205"/>
      <c r="L515" s="206"/>
      <c r="M515" s="207"/>
      <c r="N515" s="208"/>
      <c r="O515" s="209"/>
      <c r="P515" s="207"/>
      <c r="Q515" s="208"/>
      <c r="R515" s="210"/>
      <c r="S515" s="211"/>
      <c r="T515" s="278">
        <f t="shared" si="22"/>
        <v>0</v>
      </c>
      <c r="U515" s="356">
        <f t="shared" si="24"/>
        <v>17</v>
      </c>
    </row>
    <row r="516" spans="1:21" ht="18" customHeight="1">
      <c r="A516" s="826"/>
      <c r="B516" s="827"/>
      <c r="C516" s="829"/>
      <c r="D516" s="829"/>
      <c r="E516" s="201">
        <v>28</v>
      </c>
      <c r="F516" s="334"/>
      <c r="G516" s="334"/>
      <c r="H516" s="204"/>
      <c r="I516" s="205"/>
      <c r="J516" s="206"/>
      <c r="K516" s="205"/>
      <c r="L516" s="206"/>
      <c r="M516" s="207"/>
      <c r="N516" s="208"/>
      <c r="O516" s="209"/>
      <c r="P516" s="207"/>
      <c r="Q516" s="208"/>
      <c r="R516" s="210"/>
      <c r="S516" s="211"/>
      <c r="T516" s="278">
        <f t="shared" si="22"/>
        <v>0</v>
      </c>
      <c r="U516" s="356">
        <f t="shared" si="24"/>
        <v>17</v>
      </c>
    </row>
    <row r="517" spans="1:21" ht="18" customHeight="1">
      <c r="A517" s="826"/>
      <c r="B517" s="827"/>
      <c r="C517" s="829"/>
      <c r="D517" s="829"/>
      <c r="E517" s="201">
        <v>29</v>
      </c>
      <c r="F517" s="334"/>
      <c r="G517" s="334"/>
      <c r="H517" s="204"/>
      <c r="I517" s="205"/>
      <c r="J517" s="206"/>
      <c r="K517" s="205"/>
      <c r="L517" s="206"/>
      <c r="M517" s="207"/>
      <c r="N517" s="208"/>
      <c r="O517" s="209"/>
      <c r="P517" s="207"/>
      <c r="Q517" s="208"/>
      <c r="R517" s="210"/>
      <c r="S517" s="211"/>
      <c r="T517" s="278">
        <f t="shared" si="22"/>
        <v>0</v>
      </c>
      <c r="U517" s="356">
        <f t="shared" si="24"/>
        <v>17</v>
      </c>
    </row>
    <row r="518" spans="1:21" ht="18" customHeight="1">
      <c r="A518" s="834"/>
      <c r="B518" s="835"/>
      <c r="C518" s="829"/>
      <c r="D518" s="829"/>
      <c r="E518" s="277">
        <v>30</v>
      </c>
      <c r="F518" s="375"/>
      <c r="G518" s="375"/>
      <c r="H518" s="134"/>
      <c r="I518" s="135"/>
      <c r="J518" s="212"/>
      <c r="K518" s="135"/>
      <c r="L518" s="212"/>
      <c r="M518" s="27"/>
      <c r="N518" s="120"/>
      <c r="O518" s="109"/>
      <c r="P518" s="27"/>
      <c r="Q518" s="120"/>
      <c r="R518" s="32"/>
      <c r="S518" s="122"/>
      <c r="T518" s="136">
        <f t="shared" si="22"/>
        <v>0</v>
      </c>
      <c r="U518" s="356">
        <f t="shared" si="24"/>
        <v>17</v>
      </c>
    </row>
    <row r="519" spans="1:21" ht="18" customHeight="1">
      <c r="A519" s="824">
        <v>18</v>
      </c>
      <c r="B519" s="825"/>
      <c r="C519" s="828" t="str">
        <f>IF(ISERROR(VLOOKUP($A519,【大規模】地域番号⑩!$BD:$BF,2,FALSE)),"",VLOOKUP($A519,【大規模】地域番号⑩!$BD:$BF,2,FALSE))</f>
        <v/>
      </c>
      <c r="D519" s="828" t="str">
        <f>IF(ISERROR(VLOOKUP($A519,【大規模】地域番号⑩!$BD:$BF,3,FALSE)),"",VLOOKUP($A519,【大規模】地域番号⑩!$BD:$BF,3,FALSE))</f>
        <v/>
      </c>
      <c r="E519" s="201">
        <v>1</v>
      </c>
      <c r="F519" s="334"/>
      <c r="G519" s="334"/>
      <c r="H519" s="176"/>
      <c r="I519" s="177"/>
      <c r="J519" s="178"/>
      <c r="K519" s="180"/>
      <c r="L519" s="181"/>
      <c r="M519" s="179"/>
      <c r="N519" s="180"/>
      <c r="O519" s="181"/>
      <c r="P519" s="179"/>
      <c r="Q519" s="180"/>
      <c r="R519" s="182"/>
      <c r="S519" s="183"/>
      <c r="T519" s="257">
        <f t="shared" si="22"/>
        <v>0</v>
      </c>
      <c r="U519" s="356">
        <f>$A$519</f>
        <v>18</v>
      </c>
    </row>
    <row r="520" spans="1:21" ht="18" customHeight="1">
      <c r="A520" s="826"/>
      <c r="B520" s="827"/>
      <c r="C520" s="829"/>
      <c r="D520" s="829"/>
      <c r="E520" s="201">
        <v>2</v>
      </c>
      <c r="F520" s="334"/>
      <c r="G520" s="334"/>
      <c r="H520" s="128"/>
      <c r="I520" s="111"/>
      <c r="J520" s="106"/>
      <c r="K520" s="112"/>
      <c r="L520" s="107"/>
      <c r="M520" s="12"/>
      <c r="N520" s="112"/>
      <c r="O520" s="107"/>
      <c r="P520" s="12"/>
      <c r="Q520" s="112"/>
      <c r="R520" s="31"/>
      <c r="S520" s="115"/>
      <c r="T520" s="93">
        <f t="shared" si="22"/>
        <v>0</v>
      </c>
      <c r="U520" s="356">
        <f t="shared" ref="U520:U548" si="25">$A$519</f>
        <v>18</v>
      </c>
    </row>
    <row r="521" spans="1:21" ht="18" customHeight="1">
      <c r="A521" s="826"/>
      <c r="B521" s="827"/>
      <c r="C521" s="829"/>
      <c r="D521" s="829"/>
      <c r="E521" s="201">
        <v>3</v>
      </c>
      <c r="F521" s="334"/>
      <c r="G521" s="334"/>
      <c r="H521" s="128"/>
      <c r="I521" s="111"/>
      <c r="J521" s="106"/>
      <c r="K521" s="112"/>
      <c r="L521" s="107"/>
      <c r="M521" s="12"/>
      <c r="N521" s="112"/>
      <c r="O521" s="107"/>
      <c r="P521" s="12"/>
      <c r="Q521" s="112"/>
      <c r="R521" s="31"/>
      <c r="S521" s="115"/>
      <c r="T521" s="93">
        <f t="shared" ref="T521:T584" si="26">IF(J521="",0,INT(SUM(PRODUCT(J521,L521,O521),R521)))</f>
        <v>0</v>
      </c>
      <c r="U521" s="356">
        <f t="shared" si="25"/>
        <v>18</v>
      </c>
    </row>
    <row r="522" spans="1:21" ht="18" customHeight="1">
      <c r="A522" s="826"/>
      <c r="B522" s="827"/>
      <c r="C522" s="829"/>
      <c r="D522" s="829"/>
      <c r="E522" s="201">
        <v>4</v>
      </c>
      <c r="F522" s="334"/>
      <c r="G522" s="334"/>
      <c r="H522" s="128"/>
      <c r="I522" s="111"/>
      <c r="J522" s="106"/>
      <c r="K522" s="112"/>
      <c r="L522" s="107"/>
      <c r="M522" s="12"/>
      <c r="N522" s="112"/>
      <c r="O522" s="107"/>
      <c r="P522" s="12"/>
      <c r="Q522" s="112"/>
      <c r="R522" s="31"/>
      <c r="S522" s="115"/>
      <c r="T522" s="93">
        <f t="shared" si="26"/>
        <v>0</v>
      </c>
      <c r="U522" s="356">
        <f t="shared" si="25"/>
        <v>18</v>
      </c>
    </row>
    <row r="523" spans="1:21" ht="18" customHeight="1">
      <c r="A523" s="826"/>
      <c r="B523" s="827"/>
      <c r="C523" s="829"/>
      <c r="D523" s="829"/>
      <c r="E523" s="201">
        <v>5</v>
      </c>
      <c r="F523" s="334"/>
      <c r="G523" s="334"/>
      <c r="H523" s="128"/>
      <c r="I523" s="111"/>
      <c r="J523" s="106"/>
      <c r="K523" s="112"/>
      <c r="L523" s="107"/>
      <c r="M523" s="12"/>
      <c r="N523" s="112"/>
      <c r="O523" s="107"/>
      <c r="P523" s="12"/>
      <c r="Q523" s="112"/>
      <c r="R523" s="31"/>
      <c r="S523" s="115"/>
      <c r="T523" s="93">
        <f t="shared" si="26"/>
        <v>0</v>
      </c>
      <c r="U523" s="356">
        <f t="shared" si="25"/>
        <v>18</v>
      </c>
    </row>
    <row r="524" spans="1:21" ht="18" customHeight="1">
      <c r="A524" s="826"/>
      <c r="B524" s="827"/>
      <c r="C524" s="829"/>
      <c r="D524" s="829"/>
      <c r="E524" s="201">
        <v>6</v>
      </c>
      <c r="F524" s="334"/>
      <c r="G524" s="334"/>
      <c r="H524" s="128"/>
      <c r="I524" s="111"/>
      <c r="J524" s="106"/>
      <c r="K524" s="111"/>
      <c r="L524" s="106"/>
      <c r="M524" s="12"/>
      <c r="N524" s="111"/>
      <c r="O524" s="107"/>
      <c r="P524" s="25"/>
      <c r="Q524" s="112"/>
      <c r="R524" s="31"/>
      <c r="S524" s="115"/>
      <c r="T524" s="93">
        <f t="shared" si="26"/>
        <v>0</v>
      </c>
      <c r="U524" s="356">
        <f t="shared" si="25"/>
        <v>18</v>
      </c>
    </row>
    <row r="525" spans="1:21" ht="18" customHeight="1">
      <c r="A525" s="826"/>
      <c r="B525" s="827"/>
      <c r="C525" s="829"/>
      <c r="D525" s="829"/>
      <c r="E525" s="201">
        <v>7</v>
      </c>
      <c r="F525" s="334"/>
      <c r="G525" s="334"/>
      <c r="H525" s="128"/>
      <c r="I525" s="111"/>
      <c r="J525" s="106"/>
      <c r="K525" s="111"/>
      <c r="L525" s="106"/>
      <c r="M525" s="12"/>
      <c r="N525" s="111"/>
      <c r="O525" s="107"/>
      <c r="P525" s="25"/>
      <c r="Q525" s="112"/>
      <c r="R525" s="31"/>
      <c r="S525" s="115"/>
      <c r="T525" s="93">
        <f t="shared" si="26"/>
        <v>0</v>
      </c>
      <c r="U525" s="356">
        <f t="shared" si="25"/>
        <v>18</v>
      </c>
    </row>
    <row r="526" spans="1:21" ht="18" customHeight="1">
      <c r="A526" s="826"/>
      <c r="B526" s="827"/>
      <c r="C526" s="829"/>
      <c r="D526" s="829"/>
      <c r="E526" s="201">
        <v>8</v>
      </c>
      <c r="F526" s="334"/>
      <c r="G526" s="334"/>
      <c r="H526" s="128"/>
      <c r="I526" s="111"/>
      <c r="J526" s="106"/>
      <c r="K526" s="111"/>
      <c r="L526" s="106"/>
      <c r="M526" s="12"/>
      <c r="N526" s="111"/>
      <c r="O526" s="107"/>
      <c r="P526" s="25"/>
      <c r="Q526" s="112"/>
      <c r="R526" s="31"/>
      <c r="S526" s="115"/>
      <c r="T526" s="93">
        <f t="shared" si="26"/>
        <v>0</v>
      </c>
      <c r="U526" s="356">
        <f t="shared" si="25"/>
        <v>18</v>
      </c>
    </row>
    <row r="527" spans="1:21" ht="18" customHeight="1">
      <c r="A527" s="826"/>
      <c r="B527" s="827"/>
      <c r="C527" s="829"/>
      <c r="D527" s="829"/>
      <c r="E527" s="201">
        <v>9</v>
      </c>
      <c r="F527" s="334"/>
      <c r="G527" s="334"/>
      <c r="H527" s="128"/>
      <c r="I527" s="111"/>
      <c r="J527" s="106"/>
      <c r="K527" s="111"/>
      <c r="L527" s="106"/>
      <c r="M527" s="12"/>
      <c r="N527" s="112"/>
      <c r="O527" s="107"/>
      <c r="P527" s="12"/>
      <c r="Q527" s="112"/>
      <c r="R527" s="31"/>
      <c r="S527" s="115"/>
      <c r="T527" s="93">
        <f t="shared" si="26"/>
        <v>0</v>
      </c>
      <c r="U527" s="356">
        <f t="shared" si="25"/>
        <v>18</v>
      </c>
    </row>
    <row r="528" spans="1:21" ht="18" customHeight="1">
      <c r="A528" s="826"/>
      <c r="B528" s="827"/>
      <c r="C528" s="829"/>
      <c r="D528" s="829"/>
      <c r="E528" s="201">
        <v>10</v>
      </c>
      <c r="F528" s="334"/>
      <c r="G528" s="334"/>
      <c r="H528" s="204"/>
      <c r="I528" s="205"/>
      <c r="J528" s="206"/>
      <c r="K528" s="205"/>
      <c r="L528" s="206"/>
      <c r="M528" s="207"/>
      <c r="N528" s="208"/>
      <c r="O528" s="209"/>
      <c r="P528" s="207"/>
      <c r="Q528" s="208"/>
      <c r="R528" s="210"/>
      <c r="S528" s="211"/>
      <c r="T528" s="278">
        <f t="shared" si="26"/>
        <v>0</v>
      </c>
      <c r="U528" s="356">
        <f t="shared" si="25"/>
        <v>18</v>
      </c>
    </row>
    <row r="529" spans="1:21" ht="18" customHeight="1">
      <c r="A529" s="826"/>
      <c r="B529" s="827"/>
      <c r="C529" s="829"/>
      <c r="D529" s="829"/>
      <c r="E529" s="201">
        <v>11</v>
      </c>
      <c r="F529" s="334"/>
      <c r="G529" s="334"/>
      <c r="H529" s="204"/>
      <c r="I529" s="205"/>
      <c r="J529" s="206"/>
      <c r="K529" s="205"/>
      <c r="L529" s="206"/>
      <c r="M529" s="207"/>
      <c r="N529" s="208"/>
      <c r="O529" s="209"/>
      <c r="P529" s="207"/>
      <c r="Q529" s="208"/>
      <c r="R529" s="210"/>
      <c r="S529" s="211"/>
      <c r="T529" s="278">
        <f t="shared" si="26"/>
        <v>0</v>
      </c>
      <c r="U529" s="356">
        <f t="shared" si="25"/>
        <v>18</v>
      </c>
    </row>
    <row r="530" spans="1:21" ht="18" customHeight="1">
      <c r="A530" s="826"/>
      <c r="B530" s="827"/>
      <c r="C530" s="829"/>
      <c r="D530" s="829"/>
      <c r="E530" s="201">
        <v>12</v>
      </c>
      <c r="F530" s="334"/>
      <c r="G530" s="334"/>
      <c r="H530" s="204"/>
      <c r="I530" s="205"/>
      <c r="J530" s="206"/>
      <c r="K530" s="205"/>
      <c r="L530" s="206"/>
      <c r="M530" s="207"/>
      <c r="N530" s="208"/>
      <c r="O530" s="209"/>
      <c r="P530" s="207"/>
      <c r="Q530" s="208"/>
      <c r="R530" s="210"/>
      <c r="S530" s="211"/>
      <c r="T530" s="278">
        <f t="shared" si="26"/>
        <v>0</v>
      </c>
      <c r="U530" s="356">
        <f t="shared" si="25"/>
        <v>18</v>
      </c>
    </row>
    <row r="531" spans="1:21" ht="18" customHeight="1">
      <c r="A531" s="826"/>
      <c r="B531" s="827"/>
      <c r="C531" s="829"/>
      <c r="D531" s="829"/>
      <c r="E531" s="201">
        <v>13</v>
      </c>
      <c r="F531" s="334"/>
      <c r="G531" s="334"/>
      <c r="H531" s="204"/>
      <c r="I531" s="205"/>
      <c r="J531" s="206"/>
      <c r="K531" s="205"/>
      <c r="L531" s="206"/>
      <c r="M531" s="207"/>
      <c r="N531" s="208"/>
      <c r="O531" s="209"/>
      <c r="P531" s="207"/>
      <c r="Q531" s="208"/>
      <c r="R531" s="210"/>
      <c r="S531" s="211"/>
      <c r="T531" s="278">
        <f t="shared" si="26"/>
        <v>0</v>
      </c>
      <c r="U531" s="356">
        <f t="shared" si="25"/>
        <v>18</v>
      </c>
    </row>
    <row r="532" spans="1:21" ht="18" customHeight="1">
      <c r="A532" s="826"/>
      <c r="B532" s="827"/>
      <c r="C532" s="829"/>
      <c r="D532" s="829"/>
      <c r="E532" s="201">
        <v>14</v>
      </c>
      <c r="F532" s="334"/>
      <c r="G532" s="334"/>
      <c r="H532" s="204"/>
      <c r="I532" s="205"/>
      <c r="J532" s="206"/>
      <c r="K532" s="205"/>
      <c r="L532" s="206"/>
      <c r="M532" s="207"/>
      <c r="N532" s="208"/>
      <c r="O532" s="209"/>
      <c r="P532" s="207"/>
      <c r="Q532" s="208"/>
      <c r="R532" s="210"/>
      <c r="S532" s="211"/>
      <c r="T532" s="278">
        <f t="shared" si="26"/>
        <v>0</v>
      </c>
      <c r="U532" s="356">
        <f t="shared" si="25"/>
        <v>18</v>
      </c>
    </row>
    <row r="533" spans="1:21" ht="18" customHeight="1">
      <c r="A533" s="826"/>
      <c r="B533" s="827"/>
      <c r="C533" s="829"/>
      <c r="D533" s="829"/>
      <c r="E533" s="201">
        <v>15</v>
      </c>
      <c r="F533" s="334"/>
      <c r="G533" s="334"/>
      <c r="H533" s="204"/>
      <c r="I533" s="205"/>
      <c r="J533" s="206"/>
      <c r="K533" s="205"/>
      <c r="L533" s="206"/>
      <c r="M533" s="207"/>
      <c r="N533" s="208"/>
      <c r="O533" s="209"/>
      <c r="P533" s="207"/>
      <c r="Q533" s="208"/>
      <c r="R533" s="210"/>
      <c r="S533" s="211"/>
      <c r="T533" s="278">
        <f t="shared" si="26"/>
        <v>0</v>
      </c>
      <c r="U533" s="356">
        <f t="shared" si="25"/>
        <v>18</v>
      </c>
    </row>
    <row r="534" spans="1:21" ht="18" customHeight="1">
      <c r="A534" s="826"/>
      <c r="B534" s="827"/>
      <c r="C534" s="829"/>
      <c r="D534" s="829"/>
      <c r="E534" s="201">
        <v>16</v>
      </c>
      <c r="F534" s="334"/>
      <c r="G534" s="334"/>
      <c r="H534" s="204"/>
      <c r="I534" s="205"/>
      <c r="J534" s="206"/>
      <c r="K534" s="205"/>
      <c r="L534" s="206"/>
      <c r="M534" s="207"/>
      <c r="N534" s="208"/>
      <c r="O534" s="209"/>
      <c r="P534" s="207"/>
      <c r="Q534" s="208"/>
      <c r="R534" s="210"/>
      <c r="S534" s="211"/>
      <c r="T534" s="278">
        <f t="shared" si="26"/>
        <v>0</v>
      </c>
      <c r="U534" s="356">
        <f t="shared" si="25"/>
        <v>18</v>
      </c>
    </row>
    <row r="535" spans="1:21" ht="18" customHeight="1">
      <c r="A535" s="826"/>
      <c r="B535" s="827"/>
      <c r="C535" s="829"/>
      <c r="D535" s="829"/>
      <c r="E535" s="201">
        <v>17</v>
      </c>
      <c r="F535" s="334"/>
      <c r="G535" s="334"/>
      <c r="H535" s="204"/>
      <c r="I535" s="205"/>
      <c r="J535" s="206"/>
      <c r="K535" s="205"/>
      <c r="L535" s="206"/>
      <c r="M535" s="207"/>
      <c r="N535" s="208"/>
      <c r="O535" s="209"/>
      <c r="P535" s="207"/>
      <c r="Q535" s="208"/>
      <c r="R535" s="210"/>
      <c r="S535" s="211"/>
      <c r="T535" s="278">
        <f t="shared" si="26"/>
        <v>0</v>
      </c>
      <c r="U535" s="356">
        <f t="shared" si="25"/>
        <v>18</v>
      </c>
    </row>
    <row r="536" spans="1:21" ht="18" customHeight="1">
      <c r="A536" s="826"/>
      <c r="B536" s="827"/>
      <c r="C536" s="829"/>
      <c r="D536" s="829"/>
      <c r="E536" s="201">
        <v>18</v>
      </c>
      <c r="F536" s="334"/>
      <c r="G536" s="334"/>
      <c r="H536" s="204"/>
      <c r="I536" s="205"/>
      <c r="J536" s="206"/>
      <c r="K536" s="205"/>
      <c r="L536" s="206"/>
      <c r="M536" s="207"/>
      <c r="N536" s="208"/>
      <c r="O536" s="209"/>
      <c r="P536" s="207"/>
      <c r="Q536" s="208"/>
      <c r="R536" s="210"/>
      <c r="S536" s="211"/>
      <c r="T536" s="278">
        <f t="shared" si="26"/>
        <v>0</v>
      </c>
      <c r="U536" s="356">
        <f t="shared" si="25"/>
        <v>18</v>
      </c>
    </row>
    <row r="537" spans="1:21" ht="18" customHeight="1">
      <c r="A537" s="826"/>
      <c r="B537" s="827"/>
      <c r="C537" s="829"/>
      <c r="D537" s="829"/>
      <c r="E537" s="201">
        <v>19</v>
      </c>
      <c r="F537" s="334"/>
      <c r="G537" s="334"/>
      <c r="H537" s="204"/>
      <c r="I537" s="205"/>
      <c r="J537" s="206"/>
      <c r="K537" s="205"/>
      <c r="L537" s="206"/>
      <c r="M537" s="207"/>
      <c r="N537" s="208"/>
      <c r="O537" s="209"/>
      <c r="P537" s="207"/>
      <c r="Q537" s="208"/>
      <c r="R537" s="210"/>
      <c r="S537" s="211"/>
      <c r="T537" s="278">
        <f t="shared" si="26"/>
        <v>0</v>
      </c>
      <c r="U537" s="356">
        <f t="shared" si="25"/>
        <v>18</v>
      </c>
    </row>
    <row r="538" spans="1:21" ht="18" customHeight="1">
      <c r="A538" s="826"/>
      <c r="B538" s="827"/>
      <c r="C538" s="829"/>
      <c r="D538" s="829"/>
      <c r="E538" s="201">
        <v>20</v>
      </c>
      <c r="F538" s="334"/>
      <c r="G538" s="334"/>
      <c r="H538" s="204"/>
      <c r="I538" s="205"/>
      <c r="J538" s="206"/>
      <c r="K538" s="205"/>
      <c r="L538" s="206"/>
      <c r="M538" s="207"/>
      <c r="N538" s="208"/>
      <c r="O538" s="209"/>
      <c r="P538" s="207"/>
      <c r="Q538" s="208"/>
      <c r="R538" s="210"/>
      <c r="S538" s="211"/>
      <c r="T538" s="278">
        <f t="shared" si="26"/>
        <v>0</v>
      </c>
      <c r="U538" s="356">
        <f t="shared" si="25"/>
        <v>18</v>
      </c>
    </row>
    <row r="539" spans="1:21" ht="18" customHeight="1">
      <c r="A539" s="826"/>
      <c r="B539" s="827"/>
      <c r="C539" s="829"/>
      <c r="D539" s="829"/>
      <c r="E539" s="201">
        <v>21</v>
      </c>
      <c r="F539" s="334"/>
      <c r="G539" s="334"/>
      <c r="H539" s="204"/>
      <c r="I539" s="205"/>
      <c r="J539" s="206"/>
      <c r="K539" s="205"/>
      <c r="L539" s="206"/>
      <c r="M539" s="207"/>
      <c r="N539" s="208"/>
      <c r="O539" s="209"/>
      <c r="P539" s="207"/>
      <c r="Q539" s="208"/>
      <c r="R539" s="210"/>
      <c r="S539" s="211"/>
      <c r="T539" s="278">
        <f t="shared" si="26"/>
        <v>0</v>
      </c>
      <c r="U539" s="356">
        <f t="shared" si="25"/>
        <v>18</v>
      </c>
    </row>
    <row r="540" spans="1:21" ht="18" customHeight="1">
      <c r="A540" s="826"/>
      <c r="B540" s="827"/>
      <c r="C540" s="829"/>
      <c r="D540" s="829"/>
      <c r="E540" s="201">
        <v>22</v>
      </c>
      <c r="F540" s="334"/>
      <c r="G540" s="334"/>
      <c r="H540" s="204"/>
      <c r="I540" s="205"/>
      <c r="J540" s="206"/>
      <c r="K540" s="205"/>
      <c r="L540" s="206"/>
      <c r="M540" s="207"/>
      <c r="N540" s="208"/>
      <c r="O540" s="209"/>
      <c r="P540" s="207"/>
      <c r="Q540" s="208"/>
      <c r="R540" s="210"/>
      <c r="S540" s="211"/>
      <c r="T540" s="278">
        <f t="shared" si="26"/>
        <v>0</v>
      </c>
      <c r="U540" s="356">
        <f t="shared" si="25"/>
        <v>18</v>
      </c>
    </row>
    <row r="541" spans="1:21" ht="18" customHeight="1">
      <c r="A541" s="826"/>
      <c r="B541" s="827"/>
      <c r="C541" s="829"/>
      <c r="D541" s="829"/>
      <c r="E541" s="201">
        <v>23</v>
      </c>
      <c r="F541" s="334"/>
      <c r="G541" s="334"/>
      <c r="H541" s="204"/>
      <c r="I541" s="205"/>
      <c r="J541" s="206"/>
      <c r="K541" s="205"/>
      <c r="L541" s="206"/>
      <c r="M541" s="207"/>
      <c r="N541" s="208"/>
      <c r="O541" s="209"/>
      <c r="P541" s="207"/>
      <c r="Q541" s="208"/>
      <c r="R541" s="210"/>
      <c r="S541" s="211"/>
      <c r="T541" s="278">
        <f t="shared" si="26"/>
        <v>0</v>
      </c>
      <c r="U541" s="356">
        <f t="shared" si="25"/>
        <v>18</v>
      </c>
    </row>
    <row r="542" spans="1:21" ht="18" customHeight="1">
      <c r="A542" s="826"/>
      <c r="B542" s="827"/>
      <c r="C542" s="829"/>
      <c r="D542" s="829"/>
      <c r="E542" s="201">
        <v>24</v>
      </c>
      <c r="F542" s="334"/>
      <c r="G542" s="334"/>
      <c r="H542" s="204"/>
      <c r="I542" s="205"/>
      <c r="J542" s="206"/>
      <c r="K542" s="205"/>
      <c r="L542" s="206"/>
      <c r="M542" s="207"/>
      <c r="N542" s="208"/>
      <c r="O542" s="209"/>
      <c r="P542" s="207"/>
      <c r="Q542" s="208"/>
      <c r="R542" s="210"/>
      <c r="S542" s="211"/>
      <c r="T542" s="278">
        <f t="shared" si="26"/>
        <v>0</v>
      </c>
      <c r="U542" s="356">
        <f t="shared" si="25"/>
        <v>18</v>
      </c>
    </row>
    <row r="543" spans="1:21" ht="18" customHeight="1">
      <c r="A543" s="826"/>
      <c r="B543" s="827"/>
      <c r="C543" s="829"/>
      <c r="D543" s="829"/>
      <c r="E543" s="201">
        <v>25</v>
      </c>
      <c r="F543" s="334"/>
      <c r="G543" s="334"/>
      <c r="H543" s="204"/>
      <c r="I543" s="205"/>
      <c r="J543" s="206"/>
      <c r="K543" s="205"/>
      <c r="L543" s="206"/>
      <c r="M543" s="207"/>
      <c r="N543" s="208"/>
      <c r="O543" s="209"/>
      <c r="P543" s="207"/>
      <c r="Q543" s="208"/>
      <c r="R543" s="210"/>
      <c r="S543" s="211"/>
      <c r="T543" s="278">
        <f t="shared" si="26"/>
        <v>0</v>
      </c>
      <c r="U543" s="356">
        <f t="shared" si="25"/>
        <v>18</v>
      </c>
    </row>
    <row r="544" spans="1:21" ht="18" customHeight="1">
      <c r="A544" s="826"/>
      <c r="B544" s="827"/>
      <c r="C544" s="829"/>
      <c r="D544" s="829"/>
      <c r="E544" s="201">
        <v>26</v>
      </c>
      <c r="F544" s="334"/>
      <c r="G544" s="334"/>
      <c r="H544" s="204"/>
      <c r="I544" s="205"/>
      <c r="J544" s="206"/>
      <c r="K544" s="205"/>
      <c r="L544" s="206"/>
      <c r="M544" s="207"/>
      <c r="N544" s="208"/>
      <c r="O544" s="209"/>
      <c r="P544" s="207"/>
      <c r="Q544" s="208"/>
      <c r="R544" s="210"/>
      <c r="S544" s="211"/>
      <c r="T544" s="278">
        <f t="shared" si="26"/>
        <v>0</v>
      </c>
      <c r="U544" s="356">
        <f t="shared" si="25"/>
        <v>18</v>
      </c>
    </row>
    <row r="545" spans="1:21" ht="18" customHeight="1">
      <c r="A545" s="826"/>
      <c r="B545" s="827"/>
      <c r="C545" s="829"/>
      <c r="D545" s="829"/>
      <c r="E545" s="201">
        <v>27</v>
      </c>
      <c r="F545" s="334"/>
      <c r="G545" s="334"/>
      <c r="H545" s="204"/>
      <c r="I545" s="205"/>
      <c r="J545" s="206"/>
      <c r="K545" s="205"/>
      <c r="L545" s="206"/>
      <c r="M545" s="207"/>
      <c r="N545" s="208"/>
      <c r="O545" s="209"/>
      <c r="P545" s="207"/>
      <c r="Q545" s="208"/>
      <c r="R545" s="210"/>
      <c r="S545" s="211"/>
      <c r="T545" s="278">
        <f t="shared" si="26"/>
        <v>0</v>
      </c>
      <c r="U545" s="356">
        <f t="shared" si="25"/>
        <v>18</v>
      </c>
    </row>
    <row r="546" spans="1:21" ht="18" customHeight="1">
      <c r="A546" s="826"/>
      <c r="B546" s="827"/>
      <c r="C546" s="829"/>
      <c r="D546" s="829"/>
      <c r="E546" s="201">
        <v>28</v>
      </c>
      <c r="F546" s="334"/>
      <c r="G546" s="334"/>
      <c r="H546" s="204"/>
      <c r="I546" s="205"/>
      <c r="J546" s="206"/>
      <c r="K546" s="205"/>
      <c r="L546" s="206"/>
      <c r="M546" s="207"/>
      <c r="N546" s="208"/>
      <c r="O546" s="209"/>
      <c r="P546" s="207"/>
      <c r="Q546" s="208"/>
      <c r="R546" s="210"/>
      <c r="S546" s="211"/>
      <c r="T546" s="278">
        <f t="shared" si="26"/>
        <v>0</v>
      </c>
      <c r="U546" s="356">
        <f t="shared" si="25"/>
        <v>18</v>
      </c>
    </row>
    <row r="547" spans="1:21" ht="18" customHeight="1">
      <c r="A547" s="826"/>
      <c r="B547" s="827"/>
      <c r="C547" s="829"/>
      <c r="D547" s="829"/>
      <c r="E547" s="201">
        <v>29</v>
      </c>
      <c r="F547" s="334"/>
      <c r="G547" s="334"/>
      <c r="H547" s="204"/>
      <c r="I547" s="205"/>
      <c r="J547" s="206"/>
      <c r="K547" s="205"/>
      <c r="L547" s="206"/>
      <c r="M547" s="207"/>
      <c r="N547" s="208"/>
      <c r="O547" s="209"/>
      <c r="P547" s="207"/>
      <c r="Q547" s="208"/>
      <c r="R547" s="210"/>
      <c r="S547" s="211"/>
      <c r="T547" s="278">
        <f t="shared" si="26"/>
        <v>0</v>
      </c>
      <c r="U547" s="356">
        <f t="shared" si="25"/>
        <v>18</v>
      </c>
    </row>
    <row r="548" spans="1:21" ht="18" customHeight="1">
      <c r="A548" s="834"/>
      <c r="B548" s="835"/>
      <c r="C548" s="829"/>
      <c r="D548" s="829"/>
      <c r="E548" s="277">
        <v>30</v>
      </c>
      <c r="F548" s="375"/>
      <c r="G548" s="375"/>
      <c r="H548" s="134"/>
      <c r="I548" s="135"/>
      <c r="J548" s="212"/>
      <c r="K548" s="135"/>
      <c r="L548" s="212"/>
      <c r="M548" s="27"/>
      <c r="N548" s="120"/>
      <c r="O548" s="109"/>
      <c r="P548" s="27"/>
      <c r="Q548" s="120"/>
      <c r="R548" s="32"/>
      <c r="S548" s="122"/>
      <c r="T548" s="136">
        <f t="shared" si="26"/>
        <v>0</v>
      </c>
      <c r="U548" s="356">
        <f t="shared" si="25"/>
        <v>18</v>
      </c>
    </row>
    <row r="549" spans="1:21" ht="18" customHeight="1">
      <c r="A549" s="824">
        <v>19</v>
      </c>
      <c r="B549" s="825"/>
      <c r="C549" s="828" t="str">
        <f>IF(ISERROR(VLOOKUP($A549,【大規模】地域番号⑩!$BD:$BF,2,FALSE)),"",VLOOKUP($A549,【大規模】地域番号⑩!$BD:$BF,2,FALSE))</f>
        <v/>
      </c>
      <c r="D549" s="828" t="str">
        <f>IF(ISERROR(VLOOKUP($A549,【大規模】地域番号⑩!$BD:$BF,3,FALSE)),"",VLOOKUP($A549,【大規模】地域番号⑩!$BD:$BF,3,FALSE))</f>
        <v/>
      </c>
      <c r="E549" s="201">
        <v>1</v>
      </c>
      <c r="F549" s="334"/>
      <c r="G549" s="334"/>
      <c r="H549" s="176"/>
      <c r="I549" s="177"/>
      <c r="J549" s="178"/>
      <c r="K549" s="180"/>
      <c r="L549" s="181"/>
      <c r="M549" s="179"/>
      <c r="N549" s="180"/>
      <c r="O549" s="181"/>
      <c r="P549" s="179"/>
      <c r="Q549" s="180"/>
      <c r="R549" s="182"/>
      <c r="S549" s="183"/>
      <c r="T549" s="257">
        <f t="shared" si="26"/>
        <v>0</v>
      </c>
      <c r="U549" s="356">
        <f>$A$549</f>
        <v>19</v>
      </c>
    </row>
    <row r="550" spans="1:21" ht="18" customHeight="1">
      <c r="A550" s="826"/>
      <c r="B550" s="827"/>
      <c r="C550" s="829"/>
      <c r="D550" s="829"/>
      <c r="E550" s="201">
        <v>2</v>
      </c>
      <c r="F550" s="334"/>
      <c r="G550" s="334"/>
      <c r="H550" s="128"/>
      <c r="I550" s="111"/>
      <c r="J550" s="106"/>
      <c r="K550" s="112"/>
      <c r="L550" s="107"/>
      <c r="M550" s="12"/>
      <c r="N550" s="112"/>
      <c r="O550" s="107"/>
      <c r="P550" s="12"/>
      <c r="Q550" s="112"/>
      <c r="R550" s="31"/>
      <c r="S550" s="115"/>
      <c r="T550" s="93">
        <f t="shared" si="26"/>
        <v>0</v>
      </c>
      <c r="U550" s="356">
        <f t="shared" ref="U550:U578" si="27">$A$549</f>
        <v>19</v>
      </c>
    </row>
    <row r="551" spans="1:21" ht="18" customHeight="1">
      <c r="A551" s="826"/>
      <c r="B551" s="827"/>
      <c r="C551" s="829"/>
      <c r="D551" s="829"/>
      <c r="E551" s="201">
        <v>3</v>
      </c>
      <c r="F551" s="334"/>
      <c r="G551" s="334"/>
      <c r="H551" s="128"/>
      <c r="I551" s="111"/>
      <c r="J551" s="106"/>
      <c r="K551" s="112"/>
      <c r="L551" s="107"/>
      <c r="M551" s="12"/>
      <c r="N551" s="112"/>
      <c r="O551" s="107"/>
      <c r="P551" s="12"/>
      <c r="Q551" s="112"/>
      <c r="R551" s="31"/>
      <c r="S551" s="115"/>
      <c r="T551" s="93">
        <f t="shared" si="26"/>
        <v>0</v>
      </c>
      <c r="U551" s="356">
        <f t="shared" si="27"/>
        <v>19</v>
      </c>
    </row>
    <row r="552" spans="1:21" ht="18" customHeight="1">
      <c r="A552" s="826"/>
      <c r="B552" s="827"/>
      <c r="C552" s="829"/>
      <c r="D552" s="829"/>
      <c r="E552" s="201">
        <v>4</v>
      </c>
      <c r="F552" s="334"/>
      <c r="G552" s="334"/>
      <c r="H552" s="128"/>
      <c r="I552" s="111"/>
      <c r="J552" s="106"/>
      <c r="K552" s="112"/>
      <c r="L552" s="107"/>
      <c r="M552" s="12"/>
      <c r="N552" s="112"/>
      <c r="O552" s="107"/>
      <c r="P552" s="12"/>
      <c r="Q552" s="112"/>
      <c r="R552" s="31"/>
      <c r="S552" s="115"/>
      <c r="T552" s="93">
        <f t="shared" si="26"/>
        <v>0</v>
      </c>
      <c r="U552" s="356">
        <f t="shared" si="27"/>
        <v>19</v>
      </c>
    </row>
    <row r="553" spans="1:21" ht="18" customHeight="1">
      <c r="A553" s="826"/>
      <c r="B553" s="827"/>
      <c r="C553" s="829"/>
      <c r="D553" s="829"/>
      <c r="E553" s="201">
        <v>5</v>
      </c>
      <c r="F553" s="334"/>
      <c r="G553" s="334"/>
      <c r="H553" s="128"/>
      <c r="I553" s="111"/>
      <c r="J553" s="106"/>
      <c r="K553" s="112"/>
      <c r="L553" s="107"/>
      <c r="M553" s="12"/>
      <c r="N553" s="112"/>
      <c r="O553" s="107"/>
      <c r="P553" s="12"/>
      <c r="Q553" s="112"/>
      <c r="R553" s="31"/>
      <c r="S553" s="115"/>
      <c r="T553" s="93">
        <f t="shared" si="26"/>
        <v>0</v>
      </c>
      <c r="U553" s="356">
        <f t="shared" si="27"/>
        <v>19</v>
      </c>
    </row>
    <row r="554" spans="1:21" ht="18" customHeight="1">
      <c r="A554" s="826"/>
      <c r="B554" s="827"/>
      <c r="C554" s="829"/>
      <c r="D554" s="829"/>
      <c r="E554" s="201">
        <v>6</v>
      </c>
      <c r="F554" s="334"/>
      <c r="G554" s="334"/>
      <c r="H554" s="128"/>
      <c r="I554" s="111"/>
      <c r="J554" s="106"/>
      <c r="K554" s="111"/>
      <c r="L554" s="106"/>
      <c r="M554" s="12"/>
      <c r="N554" s="111"/>
      <c r="O554" s="107"/>
      <c r="P554" s="25"/>
      <c r="Q554" s="112"/>
      <c r="R554" s="31"/>
      <c r="S554" s="115"/>
      <c r="T554" s="93">
        <f t="shared" si="26"/>
        <v>0</v>
      </c>
      <c r="U554" s="356">
        <f t="shared" si="27"/>
        <v>19</v>
      </c>
    </row>
    <row r="555" spans="1:21" ht="18" customHeight="1">
      <c r="A555" s="826"/>
      <c r="B555" s="827"/>
      <c r="C555" s="829"/>
      <c r="D555" s="829"/>
      <c r="E555" s="201">
        <v>7</v>
      </c>
      <c r="F555" s="334"/>
      <c r="G555" s="334"/>
      <c r="H555" s="128"/>
      <c r="I555" s="111"/>
      <c r="J555" s="106"/>
      <c r="K555" s="111"/>
      <c r="L555" s="106"/>
      <c r="M555" s="12"/>
      <c r="N555" s="111"/>
      <c r="O555" s="107"/>
      <c r="P555" s="25"/>
      <c r="Q555" s="112"/>
      <c r="R555" s="31"/>
      <c r="S555" s="115"/>
      <c r="T555" s="93">
        <f t="shared" si="26"/>
        <v>0</v>
      </c>
      <c r="U555" s="356">
        <f t="shared" si="27"/>
        <v>19</v>
      </c>
    </row>
    <row r="556" spans="1:21" ht="18" customHeight="1">
      <c r="A556" s="826"/>
      <c r="B556" s="827"/>
      <c r="C556" s="829"/>
      <c r="D556" s="829"/>
      <c r="E556" s="201">
        <v>8</v>
      </c>
      <c r="F556" s="334"/>
      <c r="G556" s="334"/>
      <c r="H556" s="128"/>
      <c r="I556" s="111"/>
      <c r="J556" s="106"/>
      <c r="K556" s="111"/>
      <c r="L556" s="106"/>
      <c r="M556" s="12"/>
      <c r="N556" s="111"/>
      <c r="O556" s="107"/>
      <c r="P556" s="25"/>
      <c r="Q556" s="112"/>
      <c r="R556" s="31"/>
      <c r="S556" s="115"/>
      <c r="T556" s="93">
        <f t="shared" si="26"/>
        <v>0</v>
      </c>
      <c r="U556" s="356">
        <f t="shared" si="27"/>
        <v>19</v>
      </c>
    </row>
    <row r="557" spans="1:21" ht="18" customHeight="1">
      <c r="A557" s="826"/>
      <c r="B557" s="827"/>
      <c r="C557" s="829"/>
      <c r="D557" s="829"/>
      <c r="E557" s="201">
        <v>9</v>
      </c>
      <c r="F557" s="334"/>
      <c r="G557" s="334"/>
      <c r="H557" s="128"/>
      <c r="I557" s="111"/>
      <c r="J557" s="106"/>
      <c r="K557" s="111"/>
      <c r="L557" s="106"/>
      <c r="M557" s="12"/>
      <c r="N557" s="112"/>
      <c r="O557" s="107"/>
      <c r="P557" s="12"/>
      <c r="Q557" s="112"/>
      <c r="R557" s="31"/>
      <c r="S557" s="115"/>
      <c r="T557" s="93">
        <f t="shared" si="26"/>
        <v>0</v>
      </c>
      <c r="U557" s="356">
        <f t="shared" si="27"/>
        <v>19</v>
      </c>
    </row>
    <row r="558" spans="1:21" ht="18" customHeight="1">
      <c r="A558" s="826"/>
      <c r="B558" s="827"/>
      <c r="C558" s="829"/>
      <c r="D558" s="829"/>
      <c r="E558" s="201">
        <v>10</v>
      </c>
      <c r="F558" s="334"/>
      <c r="G558" s="334"/>
      <c r="H558" s="204"/>
      <c r="I558" s="205"/>
      <c r="J558" s="206"/>
      <c r="K558" s="205"/>
      <c r="L558" s="206"/>
      <c r="M558" s="207"/>
      <c r="N558" s="208"/>
      <c r="O558" s="209"/>
      <c r="P558" s="207"/>
      <c r="Q558" s="208"/>
      <c r="R558" s="210"/>
      <c r="S558" s="211"/>
      <c r="T558" s="278">
        <f t="shared" si="26"/>
        <v>0</v>
      </c>
      <c r="U558" s="356">
        <f t="shared" si="27"/>
        <v>19</v>
      </c>
    </row>
    <row r="559" spans="1:21" ht="18" customHeight="1">
      <c r="A559" s="826"/>
      <c r="B559" s="827"/>
      <c r="C559" s="829"/>
      <c r="D559" s="829"/>
      <c r="E559" s="201">
        <v>11</v>
      </c>
      <c r="F559" s="334"/>
      <c r="G559" s="334"/>
      <c r="H559" s="204"/>
      <c r="I559" s="205"/>
      <c r="J559" s="206"/>
      <c r="K559" s="205"/>
      <c r="L559" s="206"/>
      <c r="M559" s="207"/>
      <c r="N559" s="208"/>
      <c r="O559" s="209"/>
      <c r="P559" s="207"/>
      <c r="Q559" s="208"/>
      <c r="R559" s="210"/>
      <c r="S559" s="211"/>
      <c r="T559" s="278">
        <f t="shared" si="26"/>
        <v>0</v>
      </c>
      <c r="U559" s="356">
        <f t="shared" si="27"/>
        <v>19</v>
      </c>
    </row>
    <row r="560" spans="1:21" ht="18" customHeight="1">
      <c r="A560" s="826"/>
      <c r="B560" s="827"/>
      <c r="C560" s="829"/>
      <c r="D560" s="829"/>
      <c r="E560" s="201">
        <v>12</v>
      </c>
      <c r="F560" s="334"/>
      <c r="G560" s="334"/>
      <c r="H560" s="204"/>
      <c r="I560" s="205"/>
      <c r="J560" s="206"/>
      <c r="K560" s="205"/>
      <c r="L560" s="206"/>
      <c r="M560" s="207"/>
      <c r="N560" s="208"/>
      <c r="O560" s="209"/>
      <c r="P560" s="207"/>
      <c r="Q560" s="208"/>
      <c r="R560" s="210"/>
      <c r="S560" s="211"/>
      <c r="T560" s="278">
        <f t="shared" si="26"/>
        <v>0</v>
      </c>
      <c r="U560" s="356">
        <f t="shared" si="27"/>
        <v>19</v>
      </c>
    </row>
    <row r="561" spans="1:21" ht="18" customHeight="1">
      <c r="A561" s="826"/>
      <c r="B561" s="827"/>
      <c r="C561" s="829"/>
      <c r="D561" s="829"/>
      <c r="E561" s="201">
        <v>13</v>
      </c>
      <c r="F561" s="334"/>
      <c r="G561" s="334"/>
      <c r="H561" s="204"/>
      <c r="I561" s="205"/>
      <c r="J561" s="206"/>
      <c r="K561" s="205"/>
      <c r="L561" s="206"/>
      <c r="M561" s="207"/>
      <c r="N561" s="208"/>
      <c r="O561" s="209"/>
      <c r="P561" s="207"/>
      <c r="Q561" s="208"/>
      <c r="R561" s="210"/>
      <c r="S561" s="211"/>
      <c r="T561" s="278">
        <f t="shared" si="26"/>
        <v>0</v>
      </c>
      <c r="U561" s="356">
        <f t="shared" si="27"/>
        <v>19</v>
      </c>
    </row>
    <row r="562" spans="1:21" ht="18" customHeight="1">
      <c r="A562" s="826"/>
      <c r="B562" s="827"/>
      <c r="C562" s="829"/>
      <c r="D562" s="829"/>
      <c r="E562" s="201">
        <v>14</v>
      </c>
      <c r="F562" s="334"/>
      <c r="G562" s="334"/>
      <c r="H562" s="204"/>
      <c r="I562" s="205"/>
      <c r="J562" s="206"/>
      <c r="K562" s="205"/>
      <c r="L562" s="206"/>
      <c r="M562" s="207"/>
      <c r="N562" s="208"/>
      <c r="O562" s="209"/>
      <c r="P562" s="207"/>
      <c r="Q562" s="208"/>
      <c r="R562" s="210"/>
      <c r="S562" s="211"/>
      <c r="T562" s="278">
        <f t="shared" si="26"/>
        <v>0</v>
      </c>
      <c r="U562" s="356">
        <f t="shared" si="27"/>
        <v>19</v>
      </c>
    </row>
    <row r="563" spans="1:21" ht="18" customHeight="1">
      <c r="A563" s="826"/>
      <c r="B563" s="827"/>
      <c r="C563" s="829"/>
      <c r="D563" s="829"/>
      <c r="E563" s="201">
        <v>15</v>
      </c>
      <c r="F563" s="334"/>
      <c r="G563" s="334"/>
      <c r="H563" s="204"/>
      <c r="I563" s="205"/>
      <c r="J563" s="206"/>
      <c r="K563" s="205"/>
      <c r="L563" s="206"/>
      <c r="M563" s="207"/>
      <c r="N563" s="208"/>
      <c r="O563" s="209"/>
      <c r="P563" s="207"/>
      <c r="Q563" s="208"/>
      <c r="R563" s="210"/>
      <c r="S563" s="211"/>
      <c r="T563" s="278">
        <f t="shared" si="26"/>
        <v>0</v>
      </c>
      <c r="U563" s="356">
        <f t="shared" si="27"/>
        <v>19</v>
      </c>
    </row>
    <row r="564" spans="1:21" ht="18" customHeight="1">
      <c r="A564" s="826"/>
      <c r="B564" s="827"/>
      <c r="C564" s="829"/>
      <c r="D564" s="829"/>
      <c r="E564" s="201">
        <v>16</v>
      </c>
      <c r="F564" s="334"/>
      <c r="G564" s="334"/>
      <c r="H564" s="204"/>
      <c r="I564" s="205"/>
      <c r="J564" s="206"/>
      <c r="K564" s="205"/>
      <c r="L564" s="206"/>
      <c r="M564" s="207"/>
      <c r="N564" s="208"/>
      <c r="O564" s="209"/>
      <c r="P564" s="207"/>
      <c r="Q564" s="208"/>
      <c r="R564" s="210"/>
      <c r="S564" s="211"/>
      <c r="T564" s="278">
        <f t="shared" si="26"/>
        <v>0</v>
      </c>
      <c r="U564" s="356">
        <f t="shared" si="27"/>
        <v>19</v>
      </c>
    </row>
    <row r="565" spans="1:21" ht="18" customHeight="1">
      <c r="A565" s="826"/>
      <c r="B565" s="827"/>
      <c r="C565" s="829"/>
      <c r="D565" s="829"/>
      <c r="E565" s="201">
        <v>17</v>
      </c>
      <c r="F565" s="334"/>
      <c r="G565" s="334"/>
      <c r="H565" s="204"/>
      <c r="I565" s="205"/>
      <c r="J565" s="206"/>
      <c r="K565" s="205"/>
      <c r="L565" s="206"/>
      <c r="M565" s="207"/>
      <c r="N565" s="208"/>
      <c r="O565" s="209"/>
      <c r="P565" s="207"/>
      <c r="Q565" s="208"/>
      <c r="R565" s="210"/>
      <c r="S565" s="211"/>
      <c r="T565" s="278">
        <f t="shared" si="26"/>
        <v>0</v>
      </c>
      <c r="U565" s="356">
        <f t="shared" si="27"/>
        <v>19</v>
      </c>
    </row>
    <row r="566" spans="1:21" ht="18" customHeight="1">
      <c r="A566" s="826"/>
      <c r="B566" s="827"/>
      <c r="C566" s="829"/>
      <c r="D566" s="829"/>
      <c r="E566" s="201">
        <v>18</v>
      </c>
      <c r="F566" s="334"/>
      <c r="G566" s="334"/>
      <c r="H566" s="204"/>
      <c r="I566" s="205"/>
      <c r="J566" s="206"/>
      <c r="K566" s="205"/>
      <c r="L566" s="206"/>
      <c r="M566" s="207"/>
      <c r="N566" s="208"/>
      <c r="O566" s="209"/>
      <c r="P566" s="207"/>
      <c r="Q566" s="208"/>
      <c r="R566" s="210"/>
      <c r="S566" s="211"/>
      <c r="T566" s="278">
        <f t="shared" si="26"/>
        <v>0</v>
      </c>
      <c r="U566" s="356">
        <f t="shared" si="27"/>
        <v>19</v>
      </c>
    </row>
    <row r="567" spans="1:21" ht="18" customHeight="1">
      <c r="A567" s="826"/>
      <c r="B567" s="827"/>
      <c r="C567" s="829"/>
      <c r="D567" s="829"/>
      <c r="E567" s="201">
        <v>19</v>
      </c>
      <c r="F567" s="334"/>
      <c r="G567" s="334"/>
      <c r="H567" s="204"/>
      <c r="I567" s="205"/>
      <c r="J567" s="206"/>
      <c r="K567" s="205"/>
      <c r="L567" s="206"/>
      <c r="M567" s="207"/>
      <c r="N567" s="208"/>
      <c r="O567" s="209"/>
      <c r="P567" s="207"/>
      <c r="Q567" s="208"/>
      <c r="R567" s="210"/>
      <c r="S567" s="211"/>
      <c r="T567" s="278">
        <f t="shared" si="26"/>
        <v>0</v>
      </c>
      <c r="U567" s="356">
        <f t="shared" si="27"/>
        <v>19</v>
      </c>
    </row>
    <row r="568" spans="1:21" ht="18" customHeight="1">
      <c r="A568" s="826"/>
      <c r="B568" s="827"/>
      <c r="C568" s="829"/>
      <c r="D568" s="829"/>
      <c r="E568" s="201">
        <v>20</v>
      </c>
      <c r="F568" s="334"/>
      <c r="G568" s="334"/>
      <c r="H568" s="204"/>
      <c r="I568" s="205"/>
      <c r="J568" s="206"/>
      <c r="K568" s="205"/>
      <c r="L568" s="206"/>
      <c r="M568" s="207"/>
      <c r="N568" s="208"/>
      <c r="O568" s="209"/>
      <c r="P568" s="207"/>
      <c r="Q568" s="208"/>
      <c r="R568" s="210"/>
      <c r="S568" s="211"/>
      <c r="T568" s="278">
        <f t="shared" si="26"/>
        <v>0</v>
      </c>
      <c r="U568" s="356">
        <f t="shared" si="27"/>
        <v>19</v>
      </c>
    </row>
    <row r="569" spans="1:21" ht="18" customHeight="1">
      <c r="A569" s="826"/>
      <c r="B569" s="827"/>
      <c r="C569" s="829"/>
      <c r="D569" s="829"/>
      <c r="E569" s="201">
        <v>21</v>
      </c>
      <c r="F569" s="334"/>
      <c r="G569" s="334"/>
      <c r="H569" s="204"/>
      <c r="I569" s="205"/>
      <c r="J569" s="206"/>
      <c r="K569" s="205"/>
      <c r="L569" s="206"/>
      <c r="M569" s="207"/>
      <c r="N569" s="208"/>
      <c r="O569" s="209"/>
      <c r="P569" s="207"/>
      <c r="Q569" s="208"/>
      <c r="R569" s="210"/>
      <c r="S569" s="211"/>
      <c r="T569" s="278">
        <f t="shared" si="26"/>
        <v>0</v>
      </c>
      <c r="U569" s="356">
        <f t="shared" si="27"/>
        <v>19</v>
      </c>
    </row>
    <row r="570" spans="1:21" ht="18" customHeight="1">
      <c r="A570" s="826"/>
      <c r="B570" s="827"/>
      <c r="C570" s="829"/>
      <c r="D570" s="829"/>
      <c r="E570" s="201">
        <v>22</v>
      </c>
      <c r="F570" s="334"/>
      <c r="G570" s="334"/>
      <c r="H570" s="204"/>
      <c r="I570" s="205"/>
      <c r="J570" s="206"/>
      <c r="K570" s="205"/>
      <c r="L570" s="206"/>
      <c r="M570" s="207"/>
      <c r="N570" s="208"/>
      <c r="O570" s="209"/>
      <c r="P570" s="207"/>
      <c r="Q570" s="208"/>
      <c r="R570" s="210"/>
      <c r="S570" s="211"/>
      <c r="T570" s="278">
        <f t="shared" si="26"/>
        <v>0</v>
      </c>
      <c r="U570" s="356">
        <f t="shared" si="27"/>
        <v>19</v>
      </c>
    </row>
    <row r="571" spans="1:21" ht="18" customHeight="1">
      <c r="A571" s="826"/>
      <c r="B571" s="827"/>
      <c r="C571" s="829"/>
      <c r="D571" s="829"/>
      <c r="E571" s="201">
        <v>23</v>
      </c>
      <c r="F571" s="334"/>
      <c r="G571" s="334"/>
      <c r="H571" s="204"/>
      <c r="I571" s="205"/>
      <c r="J571" s="206"/>
      <c r="K571" s="205"/>
      <c r="L571" s="206"/>
      <c r="M571" s="207"/>
      <c r="N571" s="208"/>
      <c r="O571" s="209"/>
      <c r="P571" s="207"/>
      <c r="Q571" s="208"/>
      <c r="R571" s="210"/>
      <c r="S571" s="211"/>
      <c r="T571" s="278">
        <f t="shared" si="26"/>
        <v>0</v>
      </c>
      <c r="U571" s="356">
        <f t="shared" si="27"/>
        <v>19</v>
      </c>
    </row>
    <row r="572" spans="1:21" ht="18" customHeight="1">
      <c r="A572" s="826"/>
      <c r="B572" s="827"/>
      <c r="C572" s="829"/>
      <c r="D572" s="829"/>
      <c r="E572" s="201">
        <v>24</v>
      </c>
      <c r="F572" s="334"/>
      <c r="G572" s="334"/>
      <c r="H572" s="204"/>
      <c r="I572" s="205"/>
      <c r="J572" s="206"/>
      <c r="K572" s="205"/>
      <c r="L572" s="206"/>
      <c r="M572" s="207"/>
      <c r="N572" s="208"/>
      <c r="O572" s="209"/>
      <c r="P572" s="207"/>
      <c r="Q572" s="208"/>
      <c r="R572" s="210"/>
      <c r="S572" s="211"/>
      <c r="T572" s="278">
        <f t="shared" si="26"/>
        <v>0</v>
      </c>
      <c r="U572" s="356">
        <f t="shared" si="27"/>
        <v>19</v>
      </c>
    </row>
    <row r="573" spans="1:21" ht="18" customHeight="1">
      <c r="A573" s="826"/>
      <c r="B573" s="827"/>
      <c r="C573" s="829"/>
      <c r="D573" s="829"/>
      <c r="E573" s="201">
        <v>25</v>
      </c>
      <c r="F573" s="334"/>
      <c r="G573" s="334"/>
      <c r="H573" s="204"/>
      <c r="I573" s="205"/>
      <c r="J573" s="206"/>
      <c r="K573" s="205"/>
      <c r="L573" s="206"/>
      <c r="M573" s="207"/>
      <c r="N573" s="208"/>
      <c r="O573" s="209"/>
      <c r="P573" s="207"/>
      <c r="Q573" s="208"/>
      <c r="R573" s="210"/>
      <c r="S573" s="211"/>
      <c r="T573" s="278">
        <f t="shared" si="26"/>
        <v>0</v>
      </c>
      <c r="U573" s="356">
        <f t="shared" si="27"/>
        <v>19</v>
      </c>
    </row>
    <row r="574" spans="1:21" ht="18" customHeight="1">
      <c r="A574" s="826"/>
      <c r="B574" s="827"/>
      <c r="C574" s="829"/>
      <c r="D574" s="829"/>
      <c r="E574" s="201">
        <v>26</v>
      </c>
      <c r="F574" s="334"/>
      <c r="G574" s="334"/>
      <c r="H574" s="204"/>
      <c r="I574" s="205"/>
      <c r="J574" s="206"/>
      <c r="K574" s="205"/>
      <c r="L574" s="206"/>
      <c r="M574" s="207"/>
      <c r="N574" s="208"/>
      <c r="O574" s="209"/>
      <c r="P574" s="207"/>
      <c r="Q574" s="208"/>
      <c r="R574" s="210"/>
      <c r="S574" s="211"/>
      <c r="T574" s="278">
        <f t="shared" si="26"/>
        <v>0</v>
      </c>
      <c r="U574" s="356">
        <f t="shared" si="27"/>
        <v>19</v>
      </c>
    </row>
    <row r="575" spans="1:21" ht="18" customHeight="1">
      <c r="A575" s="826"/>
      <c r="B575" s="827"/>
      <c r="C575" s="829"/>
      <c r="D575" s="829"/>
      <c r="E575" s="201">
        <v>27</v>
      </c>
      <c r="F575" s="334"/>
      <c r="G575" s="334"/>
      <c r="H575" s="204"/>
      <c r="I575" s="205"/>
      <c r="J575" s="206"/>
      <c r="K575" s="205"/>
      <c r="L575" s="206"/>
      <c r="M575" s="207"/>
      <c r="N575" s="208"/>
      <c r="O575" s="209"/>
      <c r="P575" s="207"/>
      <c r="Q575" s="208"/>
      <c r="R575" s="210"/>
      <c r="S575" s="211"/>
      <c r="T575" s="278">
        <f t="shared" si="26"/>
        <v>0</v>
      </c>
      <c r="U575" s="356">
        <f t="shared" si="27"/>
        <v>19</v>
      </c>
    </row>
    <row r="576" spans="1:21" ht="18" customHeight="1">
      <c r="A576" s="826"/>
      <c r="B576" s="827"/>
      <c r="C576" s="829"/>
      <c r="D576" s="829"/>
      <c r="E576" s="201">
        <v>28</v>
      </c>
      <c r="F576" s="334"/>
      <c r="G576" s="334"/>
      <c r="H576" s="204"/>
      <c r="I576" s="205"/>
      <c r="J576" s="206"/>
      <c r="K576" s="205"/>
      <c r="L576" s="206"/>
      <c r="M576" s="207"/>
      <c r="N576" s="208"/>
      <c r="O576" s="209"/>
      <c r="P576" s="207"/>
      <c r="Q576" s="208"/>
      <c r="R576" s="210"/>
      <c r="S576" s="211"/>
      <c r="T576" s="278">
        <f t="shared" si="26"/>
        <v>0</v>
      </c>
      <c r="U576" s="356">
        <f t="shared" si="27"/>
        <v>19</v>
      </c>
    </row>
    <row r="577" spans="1:21" ht="18" customHeight="1">
      <c r="A577" s="826"/>
      <c r="B577" s="827"/>
      <c r="C577" s="829"/>
      <c r="D577" s="829"/>
      <c r="E577" s="201">
        <v>29</v>
      </c>
      <c r="F577" s="334"/>
      <c r="G577" s="334"/>
      <c r="H577" s="204"/>
      <c r="I577" s="205"/>
      <c r="J577" s="206"/>
      <c r="K577" s="205"/>
      <c r="L577" s="206"/>
      <c r="M577" s="207"/>
      <c r="N577" s="208"/>
      <c r="O577" s="209"/>
      <c r="P577" s="207"/>
      <c r="Q577" s="208"/>
      <c r="R577" s="210"/>
      <c r="S577" s="211"/>
      <c r="T577" s="278">
        <f t="shared" si="26"/>
        <v>0</v>
      </c>
      <c r="U577" s="356">
        <f t="shared" si="27"/>
        <v>19</v>
      </c>
    </row>
    <row r="578" spans="1:21" ht="18" customHeight="1">
      <c r="A578" s="834"/>
      <c r="B578" s="835"/>
      <c r="C578" s="829"/>
      <c r="D578" s="829"/>
      <c r="E578" s="277">
        <v>30</v>
      </c>
      <c r="F578" s="375"/>
      <c r="G578" s="375"/>
      <c r="H578" s="134"/>
      <c r="I578" s="135"/>
      <c r="J578" s="212"/>
      <c r="K578" s="135"/>
      <c r="L578" s="212"/>
      <c r="M578" s="27"/>
      <c r="N578" s="120"/>
      <c r="O578" s="109"/>
      <c r="P578" s="27"/>
      <c r="Q578" s="120"/>
      <c r="R578" s="32"/>
      <c r="S578" s="122"/>
      <c r="T578" s="136">
        <f t="shared" si="26"/>
        <v>0</v>
      </c>
      <c r="U578" s="356">
        <f t="shared" si="27"/>
        <v>19</v>
      </c>
    </row>
    <row r="579" spans="1:21" ht="18" customHeight="1">
      <c r="A579" s="824">
        <v>20</v>
      </c>
      <c r="B579" s="825"/>
      <c r="C579" s="828" t="str">
        <f>IF(ISERROR(VLOOKUP($A579,【大規模】地域番号⑩!$BD:$BF,2,FALSE)),"",VLOOKUP($A579,【大規模】地域番号⑩!$BD:$BF,2,FALSE))</f>
        <v/>
      </c>
      <c r="D579" s="828" t="str">
        <f>IF(ISERROR(VLOOKUP($A579,【大規模】地域番号⑩!$BD:$BF,3,FALSE)),"",VLOOKUP($A579,【大規模】地域番号⑩!$BD:$BF,3,FALSE))</f>
        <v/>
      </c>
      <c r="E579" s="201">
        <v>1</v>
      </c>
      <c r="F579" s="334"/>
      <c r="G579" s="334"/>
      <c r="H579" s="176"/>
      <c r="I579" s="177"/>
      <c r="J579" s="178"/>
      <c r="K579" s="180"/>
      <c r="L579" s="181"/>
      <c r="M579" s="179"/>
      <c r="N579" s="180"/>
      <c r="O579" s="181"/>
      <c r="P579" s="179"/>
      <c r="Q579" s="180"/>
      <c r="R579" s="182"/>
      <c r="S579" s="183"/>
      <c r="T579" s="257">
        <f t="shared" si="26"/>
        <v>0</v>
      </c>
      <c r="U579" s="356">
        <f>$A$579</f>
        <v>20</v>
      </c>
    </row>
    <row r="580" spans="1:21" ht="18" customHeight="1">
      <c r="A580" s="826"/>
      <c r="B580" s="827"/>
      <c r="C580" s="829"/>
      <c r="D580" s="829"/>
      <c r="E580" s="201">
        <v>2</v>
      </c>
      <c r="F580" s="334"/>
      <c r="G580" s="334"/>
      <c r="H580" s="128"/>
      <c r="I580" s="111"/>
      <c r="J580" s="106"/>
      <c r="K580" s="112"/>
      <c r="L580" s="107"/>
      <c r="M580" s="12"/>
      <c r="N580" s="112"/>
      <c r="O580" s="107"/>
      <c r="P580" s="12"/>
      <c r="Q580" s="112"/>
      <c r="R580" s="31"/>
      <c r="S580" s="115"/>
      <c r="T580" s="93">
        <f t="shared" si="26"/>
        <v>0</v>
      </c>
      <c r="U580" s="356">
        <f t="shared" ref="U580:U608" si="28">$A$579</f>
        <v>20</v>
      </c>
    </row>
    <row r="581" spans="1:21" ht="18" customHeight="1">
      <c r="A581" s="826"/>
      <c r="B581" s="827"/>
      <c r="C581" s="829"/>
      <c r="D581" s="829"/>
      <c r="E581" s="201">
        <v>3</v>
      </c>
      <c r="F581" s="334"/>
      <c r="G581" s="334"/>
      <c r="H581" s="128"/>
      <c r="I581" s="111"/>
      <c r="J581" s="106"/>
      <c r="K581" s="112"/>
      <c r="L581" s="107"/>
      <c r="M581" s="12"/>
      <c r="N581" s="112"/>
      <c r="O581" s="107"/>
      <c r="P581" s="12"/>
      <c r="Q581" s="112"/>
      <c r="R581" s="31"/>
      <c r="S581" s="115"/>
      <c r="T581" s="93">
        <f t="shared" si="26"/>
        <v>0</v>
      </c>
      <c r="U581" s="356">
        <f t="shared" si="28"/>
        <v>20</v>
      </c>
    </row>
    <row r="582" spans="1:21" ht="18" customHeight="1">
      <c r="A582" s="826"/>
      <c r="B582" s="827"/>
      <c r="C582" s="829"/>
      <c r="D582" s="829"/>
      <c r="E582" s="201">
        <v>4</v>
      </c>
      <c r="F582" s="334"/>
      <c r="G582" s="334"/>
      <c r="H582" s="128"/>
      <c r="I582" s="111"/>
      <c r="J582" s="106"/>
      <c r="K582" s="112"/>
      <c r="L582" s="107"/>
      <c r="M582" s="12"/>
      <c r="N582" s="112"/>
      <c r="O582" s="107"/>
      <c r="P582" s="12"/>
      <c r="Q582" s="112"/>
      <c r="R582" s="31"/>
      <c r="S582" s="115"/>
      <c r="T582" s="93">
        <f t="shared" si="26"/>
        <v>0</v>
      </c>
      <c r="U582" s="356">
        <f t="shared" si="28"/>
        <v>20</v>
      </c>
    </row>
    <row r="583" spans="1:21" ht="18" customHeight="1">
      <c r="A583" s="826"/>
      <c r="B583" s="827"/>
      <c r="C583" s="829"/>
      <c r="D583" s="829"/>
      <c r="E583" s="201">
        <v>5</v>
      </c>
      <c r="F583" s="334"/>
      <c r="G583" s="334"/>
      <c r="H583" s="128"/>
      <c r="I583" s="111"/>
      <c r="J583" s="106"/>
      <c r="K583" s="112"/>
      <c r="L583" s="107"/>
      <c r="M583" s="12"/>
      <c r="N583" s="112"/>
      <c r="O583" s="107"/>
      <c r="P583" s="12"/>
      <c r="Q583" s="112"/>
      <c r="R583" s="31"/>
      <c r="S583" s="115"/>
      <c r="T583" s="93">
        <f t="shared" si="26"/>
        <v>0</v>
      </c>
      <c r="U583" s="356">
        <f t="shared" si="28"/>
        <v>20</v>
      </c>
    </row>
    <row r="584" spans="1:21" ht="18" customHeight="1">
      <c r="A584" s="826"/>
      <c r="B584" s="827"/>
      <c r="C584" s="829"/>
      <c r="D584" s="829"/>
      <c r="E584" s="201">
        <v>6</v>
      </c>
      <c r="F584" s="334"/>
      <c r="G584" s="334"/>
      <c r="H584" s="128"/>
      <c r="I584" s="111"/>
      <c r="J584" s="106"/>
      <c r="K584" s="111"/>
      <c r="L584" s="106"/>
      <c r="M584" s="12"/>
      <c r="N584" s="111"/>
      <c r="O584" s="107"/>
      <c r="P584" s="25"/>
      <c r="Q584" s="112"/>
      <c r="R584" s="31"/>
      <c r="S584" s="115"/>
      <c r="T584" s="93">
        <f t="shared" si="26"/>
        <v>0</v>
      </c>
      <c r="U584" s="356">
        <f t="shared" si="28"/>
        <v>20</v>
      </c>
    </row>
    <row r="585" spans="1:21" ht="18" customHeight="1">
      <c r="A585" s="826"/>
      <c r="B585" s="827"/>
      <c r="C585" s="829"/>
      <c r="D585" s="829"/>
      <c r="E585" s="201">
        <v>7</v>
      </c>
      <c r="F585" s="334"/>
      <c r="G585" s="334"/>
      <c r="H585" s="128"/>
      <c r="I585" s="111"/>
      <c r="J585" s="106"/>
      <c r="K585" s="111"/>
      <c r="L585" s="106"/>
      <c r="M585" s="12"/>
      <c r="N585" s="111"/>
      <c r="O585" s="107"/>
      <c r="P585" s="25"/>
      <c r="Q585" s="112"/>
      <c r="R585" s="31"/>
      <c r="S585" s="115"/>
      <c r="T585" s="93">
        <f t="shared" ref="T585:T608" si="29">IF(J585="",0,INT(SUM(PRODUCT(J585,L585,O585),R585)))</f>
        <v>0</v>
      </c>
      <c r="U585" s="356">
        <f t="shared" si="28"/>
        <v>20</v>
      </c>
    </row>
    <row r="586" spans="1:21" ht="18" customHeight="1">
      <c r="A586" s="826"/>
      <c r="B586" s="827"/>
      <c r="C586" s="829"/>
      <c r="D586" s="829"/>
      <c r="E586" s="201">
        <v>8</v>
      </c>
      <c r="F586" s="334"/>
      <c r="G586" s="334"/>
      <c r="H586" s="128"/>
      <c r="I586" s="111"/>
      <c r="J586" s="106"/>
      <c r="K586" s="111"/>
      <c r="L586" s="106"/>
      <c r="M586" s="12"/>
      <c r="N586" s="111"/>
      <c r="O586" s="107"/>
      <c r="P586" s="25"/>
      <c r="Q586" s="112"/>
      <c r="R586" s="31"/>
      <c r="S586" s="115"/>
      <c r="T586" s="93">
        <f t="shared" si="29"/>
        <v>0</v>
      </c>
      <c r="U586" s="356">
        <f t="shared" si="28"/>
        <v>20</v>
      </c>
    </row>
    <row r="587" spans="1:21" ht="18" customHeight="1">
      <c r="A587" s="826"/>
      <c r="B587" s="827"/>
      <c r="C587" s="829"/>
      <c r="D587" s="829"/>
      <c r="E587" s="201">
        <v>9</v>
      </c>
      <c r="F587" s="334"/>
      <c r="G587" s="334"/>
      <c r="H587" s="128"/>
      <c r="I587" s="111"/>
      <c r="J587" s="106"/>
      <c r="K587" s="111"/>
      <c r="L587" s="106"/>
      <c r="M587" s="12"/>
      <c r="N587" s="112"/>
      <c r="O587" s="107"/>
      <c r="P587" s="12"/>
      <c r="Q587" s="112"/>
      <c r="R587" s="31"/>
      <c r="S587" s="115"/>
      <c r="T587" s="93">
        <f t="shared" si="29"/>
        <v>0</v>
      </c>
      <c r="U587" s="356">
        <f t="shared" si="28"/>
        <v>20</v>
      </c>
    </row>
    <row r="588" spans="1:21" ht="18" customHeight="1">
      <c r="A588" s="826"/>
      <c r="B588" s="827"/>
      <c r="C588" s="829"/>
      <c r="D588" s="829"/>
      <c r="E588" s="201">
        <v>10</v>
      </c>
      <c r="F588" s="334"/>
      <c r="G588" s="334"/>
      <c r="H588" s="204"/>
      <c r="I588" s="205"/>
      <c r="J588" s="206"/>
      <c r="K588" s="205"/>
      <c r="L588" s="206"/>
      <c r="M588" s="207"/>
      <c r="N588" s="208"/>
      <c r="O588" s="209"/>
      <c r="P588" s="207"/>
      <c r="Q588" s="208"/>
      <c r="R588" s="210"/>
      <c r="S588" s="211"/>
      <c r="T588" s="278">
        <f t="shared" si="29"/>
        <v>0</v>
      </c>
      <c r="U588" s="356">
        <f t="shared" si="28"/>
        <v>20</v>
      </c>
    </row>
    <row r="589" spans="1:21" ht="18" customHeight="1">
      <c r="A589" s="826"/>
      <c r="B589" s="827"/>
      <c r="C589" s="829"/>
      <c r="D589" s="829"/>
      <c r="E589" s="201">
        <v>11</v>
      </c>
      <c r="F589" s="334"/>
      <c r="G589" s="334"/>
      <c r="H589" s="204"/>
      <c r="I589" s="205"/>
      <c r="J589" s="206"/>
      <c r="K589" s="205"/>
      <c r="L589" s="206"/>
      <c r="M589" s="207"/>
      <c r="N589" s="208"/>
      <c r="O589" s="209"/>
      <c r="P589" s="207"/>
      <c r="Q589" s="208"/>
      <c r="R589" s="210"/>
      <c r="S589" s="211"/>
      <c r="T589" s="278">
        <f t="shared" si="29"/>
        <v>0</v>
      </c>
      <c r="U589" s="356">
        <f t="shared" si="28"/>
        <v>20</v>
      </c>
    </row>
    <row r="590" spans="1:21" ht="18" customHeight="1">
      <c r="A590" s="826"/>
      <c r="B590" s="827"/>
      <c r="C590" s="829"/>
      <c r="D590" s="829"/>
      <c r="E590" s="201">
        <v>12</v>
      </c>
      <c r="F590" s="334"/>
      <c r="G590" s="334"/>
      <c r="H590" s="204"/>
      <c r="I590" s="205"/>
      <c r="J590" s="206"/>
      <c r="K590" s="205"/>
      <c r="L590" s="206"/>
      <c r="M590" s="207"/>
      <c r="N590" s="208"/>
      <c r="O590" s="209"/>
      <c r="P590" s="207"/>
      <c r="Q590" s="208"/>
      <c r="R590" s="210"/>
      <c r="S590" s="211"/>
      <c r="T590" s="278">
        <f t="shared" si="29"/>
        <v>0</v>
      </c>
      <c r="U590" s="356">
        <f t="shared" si="28"/>
        <v>20</v>
      </c>
    </row>
    <row r="591" spans="1:21" ht="18" customHeight="1">
      <c r="A591" s="826"/>
      <c r="B591" s="827"/>
      <c r="C591" s="829"/>
      <c r="D591" s="829"/>
      <c r="E591" s="201">
        <v>13</v>
      </c>
      <c r="F591" s="334"/>
      <c r="G591" s="334"/>
      <c r="H591" s="204"/>
      <c r="I591" s="205"/>
      <c r="J591" s="206"/>
      <c r="K591" s="205"/>
      <c r="L591" s="206"/>
      <c r="M591" s="207"/>
      <c r="N591" s="208"/>
      <c r="O591" s="209"/>
      <c r="P591" s="207"/>
      <c r="Q591" s="208"/>
      <c r="R591" s="210"/>
      <c r="S591" s="211"/>
      <c r="T591" s="278">
        <f t="shared" si="29"/>
        <v>0</v>
      </c>
      <c r="U591" s="356">
        <f t="shared" si="28"/>
        <v>20</v>
      </c>
    </row>
    <row r="592" spans="1:21" ht="18" customHeight="1">
      <c r="A592" s="826"/>
      <c r="B592" s="827"/>
      <c r="C592" s="829"/>
      <c r="D592" s="829"/>
      <c r="E592" s="201">
        <v>14</v>
      </c>
      <c r="F592" s="334"/>
      <c r="G592" s="334"/>
      <c r="H592" s="204"/>
      <c r="I592" s="205"/>
      <c r="J592" s="206"/>
      <c r="K592" s="205"/>
      <c r="L592" s="206"/>
      <c r="M592" s="207"/>
      <c r="N592" s="208"/>
      <c r="O592" s="209"/>
      <c r="P592" s="207"/>
      <c r="Q592" s="208"/>
      <c r="R592" s="210"/>
      <c r="S592" s="211"/>
      <c r="T592" s="278">
        <f t="shared" si="29"/>
        <v>0</v>
      </c>
      <c r="U592" s="356">
        <f t="shared" si="28"/>
        <v>20</v>
      </c>
    </row>
    <row r="593" spans="1:21" ht="18" customHeight="1">
      <c r="A593" s="826"/>
      <c r="B593" s="827"/>
      <c r="C593" s="829"/>
      <c r="D593" s="829"/>
      <c r="E593" s="201">
        <v>15</v>
      </c>
      <c r="F593" s="334"/>
      <c r="G593" s="334"/>
      <c r="H593" s="204"/>
      <c r="I593" s="205"/>
      <c r="J593" s="206"/>
      <c r="K593" s="205"/>
      <c r="L593" s="206"/>
      <c r="M593" s="207"/>
      <c r="N593" s="208"/>
      <c r="O593" s="209"/>
      <c r="P593" s="207"/>
      <c r="Q593" s="208"/>
      <c r="R593" s="210"/>
      <c r="S593" s="211"/>
      <c r="T593" s="278">
        <f t="shared" si="29"/>
        <v>0</v>
      </c>
      <c r="U593" s="356">
        <f t="shared" si="28"/>
        <v>20</v>
      </c>
    </row>
    <row r="594" spans="1:21" ht="18" customHeight="1">
      <c r="A594" s="826"/>
      <c r="B594" s="827"/>
      <c r="C594" s="829"/>
      <c r="D594" s="829"/>
      <c r="E594" s="201">
        <v>16</v>
      </c>
      <c r="F594" s="334"/>
      <c r="G594" s="334"/>
      <c r="H594" s="204"/>
      <c r="I594" s="205"/>
      <c r="J594" s="206"/>
      <c r="K594" s="205"/>
      <c r="L594" s="206"/>
      <c r="M594" s="207"/>
      <c r="N594" s="208"/>
      <c r="O594" s="209"/>
      <c r="P594" s="207"/>
      <c r="Q594" s="208"/>
      <c r="R594" s="210"/>
      <c r="S594" s="211"/>
      <c r="T594" s="278">
        <f t="shared" si="29"/>
        <v>0</v>
      </c>
      <c r="U594" s="356">
        <f t="shared" si="28"/>
        <v>20</v>
      </c>
    </row>
    <row r="595" spans="1:21" ht="18" customHeight="1">
      <c r="A595" s="826"/>
      <c r="B595" s="827"/>
      <c r="C595" s="829"/>
      <c r="D595" s="829"/>
      <c r="E595" s="201">
        <v>17</v>
      </c>
      <c r="F595" s="334"/>
      <c r="G595" s="334"/>
      <c r="H595" s="204"/>
      <c r="I595" s="205"/>
      <c r="J595" s="206"/>
      <c r="K595" s="205"/>
      <c r="L595" s="206"/>
      <c r="M595" s="207"/>
      <c r="N595" s="208"/>
      <c r="O595" s="209"/>
      <c r="P595" s="207"/>
      <c r="Q595" s="208"/>
      <c r="R595" s="210"/>
      <c r="S595" s="211"/>
      <c r="T595" s="278">
        <f t="shared" si="29"/>
        <v>0</v>
      </c>
      <c r="U595" s="356">
        <f t="shared" si="28"/>
        <v>20</v>
      </c>
    </row>
    <row r="596" spans="1:21" ht="18" customHeight="1">
      <c r="A596" s="826"/>
      <c r="B596" s="827"/>
      <c r="C596" s="829"/>
      <c r="D596" s="829"/>
      <c r="E596" s="201">
        <v>18</v>
      </c>
      <c r="F596" s="334"/>
      <c r="G596" s="334"/>
      <c r="H596" s="204"/>
      <c r="I596" s="205"/>
      <c r="J596" s="206"/>
      <c r="K596" s="205"/>
      <c r="L596" s="206"/>
      <c r="M596" s="207"/>
      <c r="N596" s="208"/>
      <c r="O596" s="209"/>
      <c r="P596" s="207"/>
      <c r="Q596" s="208"/>
      <c r="R596" s="210"/>
      <c r="S596" s="211"/>
      <c r="T596" s="278">
        <f t="shared" si="29"/>
        <v>0</v>
      </c>
      <c r="U596" s="356">
        <f t="shared" si="28"/>
        <v>20</v>
      </c>
    </row>
    <row r="597" spans="1:21" ht="18" customHeight="1">
      <c r="A597" s="826"/>
      <c r="B597" s="827"/>
      <c r="C597" s="829"/>
      <c r="D597" s="829"/>
      <c r="E597" s="201">
        <v>19</v>
      </c>
      <c r="F597" s="334"/>
      <c r="G597" s="334"/>
      <c r="H597" s="204"/>
      <c r="I597" s="205"/>
      <c r="J597" s="206"/>
      <c r="K597" s="205"/>
      <c r="L597" s="206"/>
      <c r="M597" s="207"/>
      <c r="N597" s="208"/>
      <c r="O597" s="209"/>
      <c r="P597" s="207"/>
      <c r="Q597" s="208"/>
      <c r="R597" s="210"/>
      <c r="S597" s="211"/>
      <c r="T597" s="278">
        <f t="shared" si="29"/>
        <v>0</v>
      </c>
      <c r="U597" s="356">
        <f t="shared" si="28"/>
        <v>20</v>
      </c>
    </row>
    <row r="598" spans="1:21" ht="18" customHeight="1">
      <c r="A598" s="826"/>
      <c r="B598" s="827"/>
      <c r="C598" s="829"/>
      <c r="D598" s="829"/>
      <c r="E598" s="201">
        <v>20</v>
      </c>
      <c r="F598" s="334"/>
      <c r="G598" s="334"/>
      <c r="H598" s="204"/>
      <c r="I598" s="205"/>
      <c r="J598" s="206"/>
      <c r="K598" s="205"/>
      <c r="L598" s="206"/>
      <c r="M598" s="207"/>
      <c r="N598" s="208"/>
      <c r="O598" s="209"/>
      <c r="P598" s="207"/>
      <c r="Q598" s="208"/>
      <c r="R598" s="210"/>
      <c r="S598" s="211"/>
      <c r="T598" s="278">
        <f t="shared" si="29"/>
        <v>0</v>
      </c>
      <c r="U598" s="356">
        <f t="shared" si="28"/>
        <v>20</v>
      </c>
    </row>
    <row r="599" spans="1:21" ht="18" customHeight="1">
      <c r="A599" s="826"/>
      <c r="B599" s="827"/>
      <c r="C599" s="829"/>
      <c r="D599" s="829"/>
      <c r="E599" s="201">
        <v>21</v>
      </c>
      <c r="F599" s="334"/>
      <c r="G599" s="334"/>
      <c r="H599" s="204"/>
      <c r="I599" s="205"/>
      <c r="J599" s="206"/>
      <c r="K599" s="205"/>
      <c r="L599" s="206"/>
      <c r="M599" s="207"/>
      <c r="N599" s="208"/>
      <c r="O599" s="209"/>
      <c r="P599" s="207"/>
      <c r="Q599" s="208"/>
      <c r="R599" s="210"/>
      <c r="S599" s="211"/>
      <c r="T599" s="278">
        <f t="shared" si="29"/>
        <v>0</v>
      </c>
      <c r="U599" s="356">
        <f t="shared" si="28"/>
        <v>20</v>
      </c>
    </row>
    <row r="600" spans="1:21" ht="18" customHeight="1">
      <c r="A600" s="826"/>
      <c r="B600" s="827"/>
      <c r="C600" s="829"/>
      <c r="D600" s="829"/>
      <c r="E600" s="201">
        <v>22</v>
      </c>
      <c r="F600" s="334"/>
      <c r="G600" s="334"/>
      <c r="H600" s="204"/>
      <c r="I600" s="205"/>
      <c r="J600" s="206"/>
      <c r="K600" s="205"/>
      <c r="L600" s="206"/>
      <c r="M600" s="207"/>
      <c r="N600" s="208"/>
      <c r="O600" s="209"/>
      <c r="P600" s="207"/>
      <c r="Q600" s="208"/>
      <c r="R600" s="210"/>
      <c r="S600" s="211"/>
      <c r="T600" s="278">
        <f t="shared" si="29"/>
        <v>0</v>
      </c>
      <c r="U600" s="356">
        <f t="shared" si="28"/>
        <v>20</v>
      </c>
    </row>
    <row r="601" spans="1:21" ht="18" customHeight="1">
      <c r="A601" s="826"/>
      <c r="B601" s="827"/>
      <c r="C601" s="829"/>
      <c r="D601" s="829"/>
      <c r="E601" s="201">
        <v>23</v>
      </c>
      <c r="F601" s="334"/>
      <c r="G601" s="334"/>
      <c r="H601" s="204"/>
      <c r="I601" s="205"/>
      <c r="J601" s="206"/>
      <c r="K601" s="205"/>
      <c r="L601" s="206"/>
      <c r="M601" s="207"/>
      <c r="N601" s="208"/>
      <c r="O601" s="209"/>
      <c r="P601" s="207"/>
      <c r="Q601" s="208"/>
      <c r="R601" s="210"/>
      <c r="S601" s="211"/>
      <c r="T601" s="278">
        <f t="shared" si="29"/>
        <v>0</v>
      </c>
      <c r="U601" s="356">
        <f t="shared" si="28"/>
        <v>20</v>
      </c>
    </row>
    <row r="602" spans="1:21" ht="18" customHeight="1">
      <c r="A602" s="826"/>
      <c r="B602" s="827"/>
      <c r="C602" s="829"/>
      <c r="D602" s="829"/>
      <c r="E602" s="201">
        <v>24</v>
      </c>
      <c r="F602" s="334"/>
      <c r="G602" s="334"/>
      <c r="H602" s="204"/>
      <c r="I602" s="205"/>
      <c r="J602" s="206"/>
      <c r="K602" s="205"/>
      <c r="L602" s="206"/>
      <c r="M602" s="207"/>
      <c r="N602" s="208"/>
      <c r="O602" s="209"/>
      <c r="P602" s="207"/>
      <c r="Q602" s="208"/>
      <c r="R602" s="210"/>
      <c r="S602" s="211"/>
      <c r="T602" s="278">
        <f t="shared" si="29"/>
        <v>0</v>
      </c>
      <c r="U602" s="356">
        <f t="shared" si="28"/>
        <v>20</v>
      </c>
    </row>
    <row r="603" spans="1:21" ht="18" customHeight="1">
      <c r="A603" s="826"/>
      <c r="B603" s="827"/>
      <c r="C603" s="829"/>
      <c r="D603" s="829"/>
      <c r="E603" s="201">
        <v>25</v>
      </c>
      <c r="F603" s="334"/>
      <c r="G603" s="334"/>
      <c r="H603" s="204"/>
      <c r="I603" s="205"/>
      <c r="J603" s="206"/>
      <c r="K603" s="205"/>
      <c r="L603" s="206"/>
      <c r="M603" s="207"/>
      <c r="N603" s="208"/>
      <c r="O603" s="209"/>
      <c r="P603" s="207"/>
      <c r="Q603" s="208"/>
      <c r="R603" s="210"/>
      <c r="S603" s="211"/>
      <c r="T603" s="278">
        <f t="shared" si="29"/>
        <v>0</v>
      </c>
      <c r="U603" s="356">
        <f t="shared" si="28"/>
        <v>20</v>
      </c>
    </row>
    <row r="604" spans="1:21" ht="18" customHeight="1">
      <c r="A604" s="826"/>
      <c r="B604" s="827"/>
      <c r="C604" s="829"/>
      <c r="D604" s="829"/>
      <c r="E604" s="201">
        <v>26</v>
      </c>
      <c r="F604" s="334"/>
      <c r="G604" s="334"/>
      <c r="H604" s="204"/>
      <c r="I604" s="205"/>
      <c r="J604" s="206"/>
      <c r="K604" s="205"/>
      <c r="L604" s="206"/>
      <c r="M604" s="207"/>
      <c r="N604" s="208"/>
      <c r="O604" s="209"/>
      <c r="P604" s="207"/>
      <c r="Q604" s="208"/>
      <c r="R604" s="210"/>
      <c r="S604" s="211"/>
      <c r="T604" s="278">
        <f t="shared" si="29"/>
        <v>0</v>
      </c>
      <c r="U604" s="356">
        <f t="shared" si="28"/>
        <v>20</v>
      </c>
    </row>
    <row r="605" spans="1:21" ht="18" customHeight="1">
      <c r="A605" s="826"/>
      <c r="B605" s="827"/>
      <c r="C605" s="829"/>
      <c r="D605" s="829"/>
      <c r="E605" s="201">
        <v>27</v>
      </c>
      <c r="F605" s="334"/>
      <c r="G605" s="334"/>
      <c r="H605" s="204"/>
      <c r="I605" s="205"/>
      <c r="J605" s="206"/>
      <c r="K605" s="205"/>
      <c r="L605" s="206"/>
      <c r="M605" s="207"/>
      <c r="N605" s="208"/>
      <c r="O605" s="209"/>
      <c r="P605" s="207"/>
      <c r="Q605" s="208"/>
      <c r="R605" s="210"/>
      <c r="S605" s="211"/>
      <c r="T605" s="278">
        <f t="shared" si="29"/>
        <v>0</v>
      </c>
      <c r="U605" s="356">
        <f t="shared" si="28"/>
        <v>20</v>
      </c>
    </row>
    <row r="606" spans="1:21" ht="18" customHeight="1">
      <c r="A606" s="826"/>
      <c r="B606" s="827"/>
      <c r="C606" s="829"/>
      <c r="D606" s="829"/>
      <c r="E606" s="201">
        <v>28</v>
      </c>
      <c r="F606" s="334"/>
      <c r="G606" s="334"/>
      <c r="H606" s="204"/>
      <c r="I606" s="205"/>
      <c r="J606" s="206"/>
      <c r="K606" s="205"/>
      <c r="L606" s="206"/>
      <c r="M606" s="207"/>
      <c r="N606" s="208"/>
      <c r="O606" s="209"/>
      <c r="P606" s="207"/>
      <c r="Q606" s="208"/>
      <c r="R606" s="210"/>
      <c r="S606" s="211"/>
      <c r="T606" s="278">
        <f t="shared" si="29"/>
        <v>0</v>
      </c>
      <c r="U606" s="356">
        <f t="shared" si="28"/>
        <v>20</v>
      </c>
    </row>
    <row r="607" spans="1:21" ht="18" customHeight="1">
      <c r="A607" s="826"/>
      <c r="B607" s="827"/>
      <c r="C607" s="829"/>
      <c r="D607" s="829"/>
      <c r="E607" s="201">
        <v>29</v>
      </c>
      <c r="F607" s="334"/>
      <c r="G607" s="334"/>
      <c r="H607" s="204"/>
      <c r="I607" s="205"/>
      <c r="J607" s="206"/>
      <c r="K607" s="205"/>
      <c r="L607" s="206"/>
      <c r="M607" s="207"/>
      <c r="N607" s="208"/>
      <c r="O607" s="209"/>
      <c r="P607" s="207"/>
      <c r="Q607" s="208"/>
      <c r="R607" s="210"/>
      <c r="S607" s="211"/>
      <c r="T607" s="278">
        <f t="shared" si="29"/>
        <v>0</v>
      </c>
      <c r="U607" s="356">
        <f t="shared" si="28"/>
        <v>20</v>
      </c>
    </row>
    <row r="608" spans="1:21" ht="18" customHeight="1">
      <c r="A608" s="834"/>
      <c r="B608" s="835"/>
      <c r="C608" s="847"/>
      <c r="D608" s="847"/>
      <c r="E608" s="277">
        <v>30</v>
      </c>
      <c r="F608" s="375"/>
      <c r="G608" s="375"/>
      <c r="H608" s="134"/>
      <c r="I608" s="135"/>
      <c r="J608" s="212"/>
      <c r="K608" s="135"/>
      <c r="L608" s="212"/>
      <c r="M608" s="27"/>
      <c r="N608" s="120"/>
      <c r="O608" s="109"/>
      <c r="P608" s="27"/>
      <c r="Q608" s="120"/>
      <c r="R608" s="32"/>
      <c r="S608" s="122"/>
      <c r="T608" s="136">
        <f t="shared" si="29"/>
        <v>0</v>
      </c>
      <c r="U608" s="356">
        <f t="shared" si="28"/>
        <v>20</v>
      </c>
    </row>
    <row r="609" spans="1:27" ht="25.5" customHeight="1">
      <c r="A609" s="49"/>
      <c r="B609" s="49"/>
      <c r="C609" s="49"/>
      <c r="D609" s="49"/>
      <c r="E609" s="49"/>
      <c r="F609" s="50"/>
      <c r="G609" s="50"/>
      <c r="H609" s="50"/>
      <c r="I609" s="50"/>
      <c r="J609" s="50"/>
      <c r="K609" s="50"/>
      <c r="L609" s="50"/>
      <c r="M609" s="50"/>
      <c r="N609" s="50"/>
      <c r="O609" s="50"/>
      <c r="P609" s="50"/>
      <c r="Q609" s="50"/>
      <c r="R609" s="50"/>
      <c r="S609" s="50"/>
      <c r="T609" s="50"/>
    </row>
    <row r="610" spans="1:27" ht="25.5" customHeight="1">
      <c r="A610" s="90" t="str">
        <f>A2</f>
        <v xml:space="preserve">【 内訳書2 】 </v>
      </c>
      <c r="B610" s="90"/>
      <c r="C610" s="90"/>
      <c r="D610" s="90"/>
      <c r="E610" s="90"/>
      <c r="F610" s="51"/>
      <c r="G610" s="50"/>
      <c r="H610" s="50"/>
      <c r="I610" s="50"/>
      <c r="J610" s="50"/>
      <c r="K610" s="50"/>
      <c r="L610" s="50"/>
      <c r="M610" s="50"/>
      <c r="N610" s="50"/>
      <c r="O610" s="50"/>
      <c r="P610" s="50"/>
      <c r="Q610" s="50"/>
      <c r="R610" s="50"/>
      <c r="S610" s="50"/>
      <c r="T610" s="50"/>
    </row>
    <row r="611" spans="1:27" ht="47.25" customHeight="1">
      <c r="A611" s="173"/>
      <c r="B611" s="818" t="str">
        <f t="shared" ref="B611" si="30">$B$3</f>
        <v>2-10</v>
      </c>
      <c r="C611" s="885"/>
      <c r="D611" s="172" t="s">
        <v>131</v>
      </c>
      <c r="E611" s="822">
        <f>E3</f>
        <v>0</v>
      </c>
      <c r="F611" s="823"/>
      <c r="G611" s="844"/>
      <c r="H611" s="844"/>
      <c r="I611" s="174"/>
      <c r="J611" s="174"/>
      <c r="K611" s="174"/>
      <c r="L611" s="174"/>
      <c r="M611" s="174"/>
      <c r="N611" s="174"/>
      <c r="O611" s="174"/>
      <c r="P611" s="174"/>
      <c r="Q611"/>
      <c r="R611"/>
      <c r="S611"/>
      <c r="T611"/>
      <c r="Z611" s="2"/>
      <c r="AA611" s="4"/>
    </row>
    <row r="612" spans="1:27" ht="25.5" customHeight="1">
      <c r="A612" s="88"/>
      <c r="B612" s="88"/>
      <c r="C612" s="88"/>
      <c r="D612" s="88"/>
      <c r="E612" s="88"/>
      <c r="F612" s="51"/>
      <c r="G612" s="50"/>
      <c r="H612" s="50"/>
      <c r="I612" s="50"/>
      <c r="J612" s="50"/>
      <c r="K612" s="50"/>
      <c r="L612" s="50"/>
      <c r="M612" s="50"/>
      <c r="N612" s="50"/>
      <c r="O612" s="50"/>
      <c r="P612" s="50"/>
      <c r="Q612" s="50"/>
      <c r="R612" s="50"/>
      <c r="S612" s="50"/>
      <c r="T612" s="50"/>
    </row>
    <row r="613" spans="1:27" ht="21.75" customHeight="1">
      <c r="A613" s="52"/>
      <c r="B613" s="52"/>
      <c r="C613" s="52"/>
      <c r="D613" s="52"/>
      <c r="E613" s="52"/>
      <c r="F613" s="814" t="s">
        <v>9</v>
      </c>
      <c r="G613" s="815"/>
      <c r="H613" s="52"/>
      <c r="I613" s="813"/>
      <c r="J613" s="813"/>
      <c r="K613" s="813"/>
      <c r="L613" s="813"/>
      <c r="M613" s="813"/>
      <c r="N613" s="813"/>
      <c r="O613" s="124"/>
      <c r="P613" s="124"/>
      <c r="Q613" s="124"/>
      <c r="R613" s="124"/>
      <c r="S613" s="124"/>
      <c r="T613" s="124"/>
    </row>
    <row r="614" spans="1:27" ht="21.75" customHeight="1">
      <c r="A614" s="53"/>
      <c r="B614" s="53"/>
      <c r="C614" s="53"/>
      <c r="D614" s="53"/>
      <c r="E614" s="53"/>
      <c r="F614" s="816">
        <f>$I$831</f>
        <v>0</v>
      </c>
      <c r="G614" s="817"/>
      <c r="H614" s="52"/>
      <c r="I614" s="812"/>
      <c r="J614" s="812"/>
      <c r="K614" s="812"/>
      <c r="L614" s="812"/>
      <c r="M614" s="812"/>
      <c r="N614" s="812"/>
      <c r="O614" s="124"/>
      <c r="P614" s="124"/>
      <c r="Q614" s="124"/>
      <c r="R614" s="124"/>
      <c r="S614" s="124"/>
      <c r="T614" s="124"/>
    </row>
    <row r="615" spans="1:27" ht="21" customHeight="1">
      <c r="A615" s="54" t="s">
        <v>15</v>
      </c>
      <c r="B615" s="54"/>
      <c r="C615" s="54"/>
      <c r="D615" s="54"/>
      <c r="E615" s="54"/>
      <c r="F615" s="55"/>
      <c r="G615" s="55"/>
      <c r="H615" s="55"/>
      <c r="I615" s="55"/>
      <c r="J615" s="55"/>
      <c r="K615" s="55"/>
      <c r="L615" s="55"/>
      <c r="M615" s="55"/>
      <c r="N615" s="50"/>
      <c r="O615" s="50"/>
      <c r="P615" s="50"/>
      <c r="Q615" s="50"/>
      <c r="R615" s="50"/>
      <c r="S615" s="50"/>
      <c r="T615" s="89" t="s">
        <v>16</v>
      </c>
    </row>
    <row r="616" spans="1:27" s="43" customFormat="1" ht="36" customHeight="1">
      <c r="A616" s="883" t="s">
        <v>134</v>
      </c>
      <c r="B616" s="884"/>
      <c r="C616" s="376" t="s">
        <v>132</v>
      </c>
      <c r="D616" s="175" t="s">
        <v>181</v>
      </c>
      <c r="E616" s="213" t="s">
        <v>137</v>
      </c>
      <c r="F616" s="845" t="s">
        <v>12</v>
      </c>
      <c r="G616" s="846"/>
      <c r="H616" s="56" t="s">
        <v>44</v>
      </c>
      <c r="I616" s="57"/>
      <c r="J616" s="58" t="s">
        <v>38</v>
      </c>
      <c r="K616" s="59" t="s">
        <v>45</v>
      </c>
      <c r="L616" s="60" t="s">
        <v>37</v>
      </c>
      <c r="M616" s="61" t="s">
        <v>39</v>
      </c>
      <c r="N616" s="59" t="s">
        <v>45</v>
      </c>
      <c r="O616" s="60" t="s">
        <v>47</v>
      </c>
      <c r="P616" s="61" t="s">
        <v>39</v>
      </c>
      <c r="Q616" s="59" t="s">
        <v>48</v>
      </c>
      <c r="R616" s="60" t="s">
        <v>49</v>
      </c>
      <c r="S616" s="59" t="s">
        <v>50</v>
      </c>
      <c r="T616" s="62" t="s">
        <v>13</v>
      </c>
      <c r="Z616" s="44"/>
    </row>
    <row r="617" spans="1:27" ht="18" customHeight="1">
      <c r="A617" s="848">
        <f>IF(A9="","",A9)</f>
        <v>1</v>
      </c>
      <c r="B617" s="849"/>
      <c r="C617" s="854" t="str">
        <f>IF(C9="","",C9)</f>
        <v/>
      </c>
      <c r="D617" s="854" t="str">
        <f>IF(D9="","",D9)</f>
        <v/>
      </c>
      <c r="E617" s="339">
        <v>1</v>
      </c>
      <c r="F617" s="794"/>
      <c r="G617" s="795"/>
      <c r="H617" s="217"/>
      <c r="I617" s="218"/>
      <c r="J617" s="181"/>
      <c r="K617" s="219"/>
      <c r="L617" s="181"/>
      <c r="M617" s="220"/>
      <c r="N617" s="219"/>
      <c r="O617" s="181"/>
      <c r="P617" s="220"/>
      <c r="Q617" s="219"/>
      <c r="R617" s="182"/>
      <c r="S617" s="258"/>
      <c r="T617" s="221">
        <f t="shared" ref="T617:T816" si="31">IF(J617="",0,INT(SUM(PRODUCT(J617,L617,O617),R617)))</f>
        <v>0</v>
      </c>
      <c r="U617" s="356">
        <f>$A$617</f>
        <v>1</v>
      </c>
    </row>
    <row r="618" spans="1:27" ht="18" customHeight="1">
      <c r="A618" s="850"/>
      <c r="B618" s="851"/>
      <c r="C618" s="855"/>
      <c r="D618" s="855"/>
      <c r="E618" s="340">
        <v>2</v>
      </c>
      <c r="F618" s="792"/>
      <c r="G618" s="793"/>
      <c r="H618" s="128"/>
      <c r="I618" s="117"/>
      <c r="J618" s="108"/>
      <c r="K618" s="119"/>
      <c r="L618" s="108"/>
      <c r="M618" s="26"/>
      <c r="N618" s="119"/>
      <c r="O618" s="108"/>
      <c r="P618" s="26"/>
      <c r="Q618" s="119"/>
      <c r="R618" s="33"/>
      <c r="S618" s="115"/>
      <c r="T618" s="45">
        <f t="shared" si="31"/>
        <v>0</v>
      </c>
      <c r="U618" s="356">
        <f t="shared" ref="U618:U626" si="32">$A$617</f>
        <v>1</v>
      </c>
    </row>
    <row r="619" spans="1:27" ht="18" customHeight="1">
      <c r="A619" s="850"/>
      <c r="B619" s="851"/>
      <c r="C619" s="855"/>
      <c r="D619" s="855"/>
      <c r="E619" s="340">
        <v>3</v>
      </c>
      <c r="F619" s="792"/>
      <c r="G619" s="793"/>
      <c r="H619" s="128"/>
      <c r="I619" s="117"/>
      <c r="J619" s="108"/>
      <c r="K619" s="119"/>
      <c r="L619" s="108"/>
      <c r="M619" s="26"/>
      <c r="N619" s="119"/>
      <c r="O619" s="108"/>
      <c r="P619" s="26"/>
      <c r="Q619" s="119"/>
      <c r="R619" s="33"/>
      <c r="S619" s="115"/>
      <c r="T619" s="45">
        <f t="shared" si="31"/>
        <v>0</v>
      </c>
      <c r="U619" s="356">
        <f t="shared" si="32"/>
        <v>1</v>
      </c>
    </row>
    <row r="620" spans="1:27" ht="18" customHeight="1">
      <c r="A620" s="850"/>
      <c r="B620" s="851"/>
      <c r="C620" s="855"/>
      <c r="D620" s="855"/>
      <c r="E620" s="340">
        <v>4</v>
      </c>
      <c r="F620" s="792"/>
      <c r="G620" s="793"/>
      <c r="H620" s="128"/>
      <c r="I620" s="117"/>
      <c r="J620" s="108"/>
      <c r="K620" s="119"/>
      <c r="L620" s="108"/>
      <c r="M620" s="26"/>
      <c r="N620" s="119"/>
      <c r="O620" s="108"/>
      <c r="P620" s="26"/>
      <c r="Q620" s="119"/>
      <c r="R620" s="33"/>
      <c r="S620" s="115"/>
      <c r="T620" s="45">
        <f t="shared" si="31"/>
        <v>0</v>
      </c>
      <c r="U620" s="356">
        <f t="shared" si="32"/>
        <v>1</v>
      </c>
    </row>
    <row r="621" spans="1:27" ht="18" customHeight="1">
      <c r="A621" s="850"/>
      <c r="B621" s="851"/>
      <c r="C621" s="855"/>
      <c r="D621" s="855"/>
      <c r="E621" s="340">
        <v>5</v>
      </c>
      <c r="F621" s="792"/>
      <c r="G621" s="793"/>
      <c r="H621" s="128"/>
      <c r="I621" s="117"/>
      <c r="J621" s="108"/>
      <c r="K621" s="119"/>
      <c r="L621" s="108"/>
      <c r="M621" s="26"/>
      <c r="N621" s="119"/>
      <c r="O621" s="108"/>
      <c r="P621" s="26"/>
      <c r="Q621" s="119"/>
      <c r="R621" s="33"/>
      <c r="S621" s="115"/>
      <c r="T621" s="45">
        <f t="shared" si="31"/>
        <v>0</v>
      </c>
      <c r="U621" s="356">
        <f t="shared" si="32"/>
        <v>1</v>
      </c>
    </row>
    <row r="622" spans="1:27" ht="18" customHeight="1">
      <c r="A622" s="850"/>
      <c r="B622" s="851"/>
      <c r="C622" s="855"/>
      <c r="D622" s="855"/>
      <c r="E622" s="340">
        <v>6</v>
      </c>
      <c r="F622" s="792"/>
      <c r="G622" s="793"/>
      <c r="H622" s="128"/>
      <c r="I622" s="117"/>
      <c r="J622" s="108"/>
      <c r="K622" s="119"/>
      <c r="L622" s="108"/>
      <c r="M622" s="26"/>
      <c r="N622" s="119"/>
      <c r="O622" s="108"/>
      <c r="P622" s="26"/>
      <c r="Q622" s="119"/>
      <c r="R622" s="33"/>
      <c r="S622" s="115"/>
      <c r="T622" s="45">
        <f t="shared" si="31"/>
        <v>0</v>
      </c>
      <c r="U622" s="356">
        <f t="shared" si="32"/>
        <v>1</v>
      </c>
    </row>
    <row r="623" spans="1:27" ht="18" customHeight="1">
      <c r="A623" s="850"/>
      <c r="B623" s="851"/>
      <c r="C623" s="855"/>
      <c r="D623" s="855"/>
      <c r="E623" s="340">
        <v>7</v>
      </c>
      <c r="F623" s="792"/>
      <c r="G623" s="793"/>
      <c r="H623" s="128"/>
      <c r="I623" s="117"/>
      <c r="J623" s="108"/>
      <c r="K623" s="119"/>
      <c r="L623" s="108"/>
      <c r="M623" s="26"/>
      <c r="N623" s="119"/>
      <c r="O623" s="108"/>
      <c r="P623" s="26"/>
      <c r="Q623" s="119"/>
      <c r="R623" s="33"/>
      <c r="S623" s="115"/>
      <c r="T623" s="45">
        <f t="shared" si="31"/>
        <v>0</v>
      </c>
      <c r="U623" s="356">
        <f t="shared" si="32"/>
        <v>1</v>
      </c>
    </row>
    <row r="624" spans="1:27" ht="18" customHeight="1">
      <c r="A624" s="850"/>
      <c r="B624" s="851"/>
      <c r="C624" s="855"/>
      <c r="D624" s="855"/>
      <c r="E624" s="340">
        <v>8</v>
      </c>
      <c r="F624" s="792"/>
      <c r="G624" s="793"/>
      <c r="H624" s="128"/>
      <c r="I624" s="117"/>
      <c r="J624" s="108"/>
      <c r="K624" s="119"/>
      <c r="L624" s="108"/>
      <c r="M624" s="26"/>
      <c r="N624" s="119"/>
      <c r="O624" s="108"/>
      <c r="P624" s="26"/>
      <c r="Q624" s="119"/>
      <c r="R624" s="33"/>
      <c r="S624" s="115"/>
      <c r="T624" s="45">
        <f t="shared" si="31"/>
        <v>0</v>
      </c>
      <c r="U624" s="356">
        <f t="shared" si="32"/>
        <v>1</v>
      </c>
    </row>
    <row r="625" spans="1:21" ht="18" customHeight="1">
      <c r="A625" s="850"/>
      <c r="B625" s="851"/>
      <c r="C625" s="855"/>
      <c r="D625" s="855"/>
      <c r="E625" s="340">
        <v>9</v>
      </c>
      <c r="F625" s="792"/>
      <c r="G625" s="793"/>
      <c r="H625" s="128"/>
      <c r="I625" s="117"/>
      <c r="J625" s="108"/>
      <c r="K625" s="119"/>
      <c r="L625" s="108"/>
      <c r="M625" s="26"/>
      <c r="N625" s="119"/>
      <c r="O625" s="108"/>
      <c r="P625" s="26"/>
      <c r="Q625" s="119"/>
      <c r="R625" s="33"/>
      <c r="S625" s="115"/>
      <c r="T625" s="45">
        <f t="shared" si="31"/>
        <v>0</v>
      </c>
      <c r="U625" s="356">
        <f t="shared" si="32"/>
        <v>1</v>
      </c>
    </row>
    <row r="626" spans="1:21" ht="18" customHeight="1">
      <c r="A626" s="852"/>
      <c r="B626" s="853"/>
      <c r="C626" s="856"/>
      <c r="D626" s="856"/>
      <c r="E626" s="341">
        <v>10</v>
      </c>
      <c r="F626" s="796"/>
      <c r="G626" s="797"/>
      <c r="H626" s="130"/>
      <c r="I626" s="118"/>
      <c r="J626" s="222"/>
      <c r="K626" s="223"/>
      <c r="L626" s="222"/>
      <c r="M626" s="224"/>
      <c r="N626" s="223"/>
      <c r="O626" s="222"/>
      <c r="P626" s="224"/>
      <c r="Q626" s="223"/>
      <c r="R626" s="225"/>
      <c r="S626" s="122"/>
      <c r="T626" s="259">
        <f t="shared" si="31"/>
        <v>0</v>
      </c>
      <c r="U626" s="356">
        <f t="shared" si="32"/>
        <v>1</v>
      </c>
    </row>
    <row r="627" spans="1:21" ht="18" customHeight="1">
      <c r="A627" s="848">
        <f t="shared" ref="A627:B627" si="33">IF(A39="","",A39)</f>
        <v>2</v>
      </c>
      <c r="B627" s="849" t="str">
        <f t="shared" si="33"/>
        <v/>
      </c>
      <c r="C627" s="854" t="str">
        <f>IF(C39="","",C39)</f>
        <v/>
      </c>
      <c r="D627" s="854" t="str">
        <f>IF(D39="","",D39)</f>
        <v/>
      </c>
      <c r="E627" s="339">
        <v>1</v>
      </c>
      <c r="F627" s="794"/>
      <c r="G627" s="795"/>
      <c r="H627" s="217"/>
      <c r="I627" s="218"/>
      <c r="J627" s="181"/>
      <c r="K627" s="219"/>
      <c r="L627" s="181"/>
      <c r="M627" s="220"/>
      <c r="N627" s="219"/>
      <c r="O627" s="181"/>
      <c r="P627" s="220"/>
      <c r="Q627" s="219"/>
      <c r="R627" s="182"/>
      <c r="S627" s="258"/>
      <c r="T627" s="221">
        <f t="shared" si="31"/>
        <v>0</v>
      </c>
      <c r="U627" s="356">
        <f t="shared" ref="U627:U636" si="34">$A$627</f>
        <v>2</v>
      </c>
    </row>
    <row r="628" spans="1:21" ht="18" customHeight="1">
      <c r="A628" s="850"/>
      <c r="B628" s="851"/>
      <c r="C628" s="855"/>
      <c r="D628" s="855"/>
      <c r="E628" s="340">
        <v>2</v>
      </c>
      <c r="F628" s="792"/>
      <c r="G628" s="793"/>
      <c r="H628" s="128"/>
      <c r="I628" s="117"/>
      <c r="J628" s="108"/>
      <c r="K628" s="119"/>
      <c r="L628" s="108"/>
      <c r="M628" s="26"/>
      <c r="N628" s="119"/>
      <c r="O628" s="108"/>
      <c r="P628" s="26"/>
      <c r="Q628" s="119"/>
      <c r="R628" s="33"/>
      <c r="S628" s="115"/>
      <c r="T628" s="45">
        <f t="shared" si="31"/>
        <v>0</v>
      </c>
      <c r="U628" s="356">
        <f t="shared" si="34"/>
        <v>2</v>
      </c>
    </row>
    <row r="629" spans="1:21" ht="18" customHeight="1">
      <c r="A629" s="850"/>
      <c r="B629" s="851"/>
      <c r="C629" s="855"/>
      <c r="D629" s="855"/>
      <c r="E629" s="340">
        <v>3</v>
      </c>
      <c r="F629" s="792"/>
      <c r="G629" s="793"/>
      <c r="H629" s="128"/>
      <c r="I629" s="215"/>
      <c r="J629" s="108"/>
      <c r="K629" s="119"/>
      <c r="L629" s="108"/>
      <c r="M629" s="26"/>
      <c r="N629" s="119"/>
      <c r="O629" s="108"/>
      <c r="P629" s="26"/>
      <c r="Q629" s="119"/>
      <c r="R629" s="33"/>
      <c r="S629" s="115"/>
      <c r="T629" s="45">
        <f t="shared" si="31"/>
        <v>0</v>
      </c>
      <c r="U629" s="356">
        <f t="shared" si="34"/>
        <v>2</v>
      </c>
    </row>
    <row r="630" spans="1:21" ht="18" customHeight="1">
      <c r="A630" s="850"/>
      <c r="B630" s="851"/>
      <c r="C630" s="855"/>
      <c r="D630" s="855"/>
      <c r="E630" s="340">
        <v>4</v>
      </c>
      <c r="F630" s="792"/>
      <c r="G630" s="793"/>
      <c r="H630" s="128"/>
      <c r="I630" s="215"/>
      <c r="J630" s="108"/>
      <c r="K630" s="119"/>
      <c r="L630" s="108"/>
      <c r="M630" s="26"/>
      <c r="N630" s="119"/>
      <c r="O630" s="108"/>
      <c r="P630" s="26"/>
      <c r="Q630" s="119"/>
      <c r="R630" s="33"/>
      <c r="S630" s="115"/>
      <c r="T630" s="45">
        <f t="shared" si="31"/>
        <v>0</v>
      </c>
      <c r="U630" s="356">
        <f t="shared" si="34"/>
        <v>2</v>
      </c>
    </row>
    <row r="631" spans="1:21" ht="18" customHeight="1">
      <c r="A631" s="850"/>
      <c r="B631" s="851"/>
      <c r="C631" s="855"/>
      <c r="D631" s="855"/>
      <c r="E631" s="340">
        <v>5</v>
      </c>
      <c r="F631" s="792"/>
      <c r="G631" s="793"/>
      <c r="H631" s="128"/>
      <c r="I631" s="215"/>
      <c r="J631" s="108"/>
      <c r="K631" s="119"/>
      <c r="L631" s="108"/>
      <c r="M631" s="26"/>
      <c r="N631" s="119"/>
      <c r="O631" s="108"/>
      <c r="P631" s="26"/>
      <c r="Q631" s="119"/>
      <c r="R631" s="33"/>
      <c r="S631" s="115"/>
      <c r="T631" s="45">
        <f t="shared" si="31"/>
        <v>0</v>
      </c>
      <c r="U631" s="356">
        <f t="shared" si="34"/>
        <v>2</v>
      </c>
    </row>
    <row r="632" spans="1:21" ht="18" customHeight="1">
      <c r="A632" s="850"/>
      <c r="B632" s="851"/>
      <c r="C632" s="855"/>
      <c r="D632" s="855"/>
      <c r="E632" s="340">
        <v>6</v>
      </c>
      <c r="F632" s="792"/>
      <c r="G632" s="793"/>
      <c r="H632" s="128"/>
      <c r="I632" s="215"/>
      <c r="J632" s="108"/>
      <c r="K632" s="119"/>
      <c r="L632" s="108"/>
      <c r="M632" s="26"/>
      <c r="N632" s="119"/>
      <c r="O632" s="108"/>
      <c r="P632" s="26"/>
      <c r="Q632" s="119"/>
      <c r="R632" s="33"/>
      <c r="S632" s="115"/>
      <c r="T632" s="45">
        <f t="shared" si="31"/>
        <v>0</v>
      </c>
      <c r="U632" s="356">
        <f t="shared" si="34"/>
        <v>2</v>
      </c>
    </row>
    <row r="633" spans="1:21" ht="18" customHeight="1">
      <c r="A633" s="850"/>
      <c r="B633" s="851"/>
      <c r="C633" s="855"/>
      <c r="D633" s="855"/>
      <c r="E633" s="340">
        <v>7</v>
      </c>
      <c r="F633" s="792"/>
      <c r="G633" s="793"/>
      <c r="H633" s="128"/>
      <c r="I633" s="215"/>
      <c r="J633" s="108"/>
      <c r="K633" s="119"/>
      <c r="L633" s="108"/>
      <c r="M633" s="26"/>
      <c r="N633" s="119"/>
      <c r="O633" s="108"/>
      <c r="P633" s="26"/>
      <c r="Q633" s="119"/>
      <c r="R633" s="33"/>
      <c r="S633" s="115"/>
      <c r="T633" s="45">
        <f t="shared" si="31"/>
        <v>0</v>
      </c>
      <c r="U633" s="356">
        <f t="shared" si="34"/>
        <v>2</v>
      </c>
    </row>
    <row r="634" spans="1:21" ht="18" customHeight="1">
      <c r="A634" s="850"/>
      <c r="B634" s="851"/>
      <c r="C634" s="855"/>
      <c r="D634" s="855"/>
      <c r="E634" s="340">
        <v>8</v>
      </c>
      <c r="F634" s="792"/>
      <c r="G634" s="793"/>
      <c r="H634" s="128"/>
      <c r="I634" s="215"/>
      <c r="J634" s="108"/>
      <c r="K634" s="119"/>
      <c r="L634" s="108"/>
      <c r="M634" s="26"/>
      <c r="N634" s="119"/>
      <c r="O634" s="108"/>
      <c r="P634" s="26"/>
      <c r="Q634" s="119"/>
      <c r="R634" s="33"/>
      <c r="S634" s="115"/>
      <c r="T634" s="45">
        <f t="shared" si="31"/>
        <v>0</v>
      </c>
      <c r="U634" s="356">
        <f t="shared" si="34"/>
        <v>2</v>
      </c>
    </row>
    <row r="635" spans="1:21" ht="18" customHeight="1">
      <c r="A635" s="850"/>
      <c r="B635" s="851"/>
      <c r="C635" s="855"/>
      <c r="D635" s="855"/>
      <c r="E635" s="340">
        <v>9</v>
      </c>
      <c r="F635" s="792"/>
      <c r="G635" s="793"/>
      <c r="H635" s="128"/>
      <c r="I635" s="215"/>
      <c r="J635" s="108"/>
      <c r="K635" s="119"/>
      <c r="L635" s="108"/>
      <c r="M635" s="26"/>
      <c r="N635" s="119"/>
      <c r="O635" s="108"/>
      <c r="P635" s="26"/>
      <c r="Q635" s="119"/>
      <c r="R635" s="33"/>
      <c r="S635" s="115"/>
      <c r="T635" s="45">
        <f t="shared" si="31"/>
        <v>0</v>
      </c>
      <c r="U635" s="356">
        <f t="shared" si="34"/>
        <v>2</v>
      </c>
    </row>
    <row r="636" spans="1:21" ht="18" customHeight="1">
      <c r="A636" s="852"/>
      <c r="B636" s="853"/>
      <c r="C636" s="856"/>
      <c r="D636" s="856"/>
      <c r="E636" s="341">
        <v>10</v>
      </c>
      <c r="F636" s="796"/>
      <c r="G636" s="797"/>
      <c r="H636" s="130"/>
      <c r="I636" s="118"/>
      <c r="J636" s="222"/>
      <c r="K636" s="223"/>
      <c r="L636" s="222"/>
      <c r="M636" s="224"/>
      <c r="N636" s="223"/>
      <c r="O636" s="222"/>
      <c r="P636" s="224"/>
      <c r="Q636" s="223"/>
      <c r="R636" s="225"/>
      <c r="S636" s="122"/>
      <c r="T636" s="259">
        <f t="shared" si="31"/>
        <v>0</v>
      </c>
      <c r="U636" s="356">
        <f t="shared" si="34"/>
        <v>2</v>
      </c>
    </row>
    <row r="637" spans="1:21" ht="18" customHeight="1">
      <c r="A637" s="848">
        <f t="shared" ref="A637:B637" si="35">IF(A69="","",A69)</f>
        <v>3</v>
      </c>
      <c r="B637" s="849" t="str">
        <f t="shared" si="35"/>
        <v/>
      </c>
      <c r="C637" s="854" t="str">
        <f>IF(C69="","",C69)</f>
        <v/>
      </c>
      <c r="D637" s="854" t="str">
        <f>IF(D69="","",D69)</f>
        <v/>
      </c>
      <c r="E637" s="339">
        <v>1</v>
      </c>
      <c r="F637" s="794"/>
      <c r="G637" s="795"/>
      <c r="H637" s="217"/>
      <c r="I637" s="218"/>
      <c r="J637" s="181"/>
      <c r="K637" s="219"/>
      <c r="L637" s="181"/>
      <c r="M637" s="220"/>
      <c r="N637" s="219"/>
      <c r="O637" s="181"/>
      <c r="P637" s="220"/>
      <c r="Q637" s="219"/>
      <c r="R637" s="182"/>
      <c r="S637" s="258"/>
      <c r="T637" s="221">
        <f t="shared" si="31"/>
        <v>0</v>
      </c>
      <c r="U637" s="356">
        <f t="shared" ref="U637:U646" si="36">$A$637</f>
        <v>3</v>
      </c>
    </row>
    <row r="638" spans="1:21" ht="18" customHeight="1">
      <c r="A638" s="850"/>
      <c r="B638" s="851"/>
      <c r="C638" s="855"/>
      <c r="D638" s="855"/>
      <c r="E638" s="340">
        <v>2</v>
      </c>
      <c r="F638" s="792"/>
      <c r="G638" s="793"/>
      <c r="H638" s="128"/>
      <c r="I638" s="116"/>
      <c r="J638" s="108"/>
      <c r="K638" s="119"/>
      <c r="L638" s="108"/>
      <c r="M638" s="26"/>
      <c r="N638" s="119"/>
      <c r="O638" s="108"/>
      <c r="P638" s="26"/>
      <c r="Q638" s="119"/>
      <c r="R638" s="33"/>
      <c r="S638" s="115"/>
      <c r="T638" s="45">
        <f t="shared" si="31"/>
        <v>0</v>
      </c>
      <c r="U638" s="356">
        <f t="shared" si="36"/>
        <v>3</v>
      </c>
    </row>
    <row r="639" spans="1:21" ht="18" customHeight="1">
      <c r="A639" s="850"/>
      <c r="B639" s="851"/>
      <c r="C639" s="855"/>
      <c r="D639" s="855"/>
      <c r="E639" s="340">
        <v>3</v>
      </c>
      <c r="F639" s="792"/>
      <c r="G639" s="793"/>
      <c r="H639" s="128"/>
      <c r="I639" s="116"/>
      <c r="J639" s="108"/>
      <c r="K639" s="119"/>
      <c r="L639" s="108"/>
      <c r="M639" s="26"/>
      <c r="N639" s="119"/>
      <c r="O639" s="108"/>
      <c r="P639" s="26"/>
      <c r="Q639" s="119"/>
      <c r="R639" s="33"/>
      <c r="S639" s="115"/>
      <c r="T639" s="45">
        <f t="shared" si="31"/>
        <v>0</v>
      </c>
      <c r="U639" s="356">
        <f t="shared" si="36"/>
        <v>3</v>
      </c>
    </row>
    <row r="640" spans="1:21" ht="18" customHeight="1">
      <c r="A640" s="850"/>
      <c r="B640" s="851"/>
      <c r="C640" s="855"/>
      <c r="D640" s="855"/>
      <c r="E640" s="340">
        <v>4</v>
      </c>
      <c r="F640" s="792"/>
      <c r="G640" s="793"/>
      <c r="H640" s="128"/>
      <c r="I640" s="116"/>
      <c r="J640" s="108"/>
      <c r="K640" s="119"/>
      <c r="L640" s="108"/>
      <c r="M640" s="26"/>
      <c r="N640" s="119"/>
      <c r="O640" s="108"/>
      <c r="P640" s="26"/>
      <c r="Q640" s="119"/>
      <c r="R640" s="33"/>
      <c r="S640" s="115"/>
      <c r="T640" s="45">
        <f t="shared" si="31"/>
        <v>0</v>
      </c>
      <c r="U640" s="356">
        <f t="shared" si="36"/>
        <v>3</v>
      </c>
    </row>
    <row r="641" spans="1:21" ht="18" customHeight="1">
      <c r="A641" s="850"/>
      <c r="B641" s="851"/>
      <c r="C641" s="855"/>
      <c r="D641" s="855"/>
      <c r="E641" s="340">
        <v>5</v>
      </c>
      <c r="F641" s="792"/>
      <c r="G641" s="793"/>
      <c r="H641" s="128"/>
      <c r="I641" s="116"/>
      <c r="J641" s="108"/>
      <c r="K641" s="119"/>
      <c r="L641" s="108"/>
      <c r="M641" s="26"/>
      <c r="N641" s="119"/>
      <c r="O641" s="108"/>
      <c r="P641" s="26"/>
      <c r="Q641" s="119"/>
      <c r="R641" s="33"/>
      <c r="S641" s="115"/>
      <c r="T641" s="45">
        <f t="shared" si="31"/>
        <v>0</v>
      </c>
      <c r="U641" s="356">
        <f t="shared" si="36"/>
        <v>3</v>
      </c>
    </row>
    <row r="642" spans="1:21" ht="18" customHeight="1">
      <c r="A642" s="850"/>
      <c r="B642" s="851"/>
      <c r="C642" s="855"/>
      <c r="D642" s="855"/>
      <c r="E642" s="340">
        <v>6</v>
      </c>
      <c r="F642" s="792"/>
      <c r="G642" s="793"/>
      <c r="H642" s="128"/>
      <c r="I642" s="116"/>
      <c r="J642" s="108"/>
      <c r="K642" s="119"/>
      <c r="L642" s="108"/>
      <c r="M642" s="26"/>
      <c r="N642" s="119"/>
      <c r="O642" s="108"/>
      <c r="P642" s="26"/>
      <c r="Q642" s="119"/>
      <c r="R642" s="33"/>
      <c r="S642" s="115"/>
      <c r="T642" s="45">
        <f t="shared" si="31"/>
        <v>0</v>
      </c>
      <c r="U642" s="356">
        <f t="shared" si="36"/>
        <v>3</v>
      </c>
    </row>
    <row r="643" spans="1:21" ht="18" customHeight="1">
      <c r="A643" s="850"/>
      <c r="B643" s="851"/>
      <c r="C643" s="855"/>
      <c r="D643" s="855"/>
      <c r="E643" s="340">
        <v>7</v>
      </c>
      <c r="F643" s="792"/>
      <c r="G643" s="793"/>
      <c r="H643" s="128"/>
      <c r="I643" s="116"/>
      <c r="J643" s="108"/>
      <c r="K643" s="119"/>
      <c r="L643" s="108"/>
      <c r="M643" s="26"/>
      <c r="N643" s="119"/>
      <c r="O643" s="108"/>
      <c r="P643" s="26"/>
      <c r="Q643" s="119"/>
      <c r="R643" s="33"/>
      <c r="S643" s="115"/>
      <c r="T643" s="45">
        <f t="shared" si="31"/>
        <v>0</v>
      </c>
      <c r="U643" s="356">
        <f t="shared" si="36"/>
        <v>3</v>
      </c>
    </row>
    <row r="644" spans="1:21" ht="18" customHeight="1">
      <c r="A644" s="850"/>
      <c r="B644" s="851"/>
      <c r="C644" s="855"/>
      <c r="D644" s="855"/>
      <c r="E644" s="340">
        <v>8</v>
      </c>
      <c r="F644" s="792"/>
      <c r="G644" s="793"/>
      <c r="H644" s="128"/>
      <c r="I644" s="116"/>
      <c r="J644" s="108"/>
      <c r="K644" s="119"/>
      <c r="L644" s="108"/>
      <c r="M644" s="26"/>
      <c r="N644" s="119"/>
      <c r="O644" s="108"/>
      <c r="P644" s="26"/>
      <c r="Q644" s="119"/>
      <c r="R644" s="33"/>
      <c r="S644" s="115"/>
      <c r="T644" s="45">
        <f t="shared" si="31"/>
        <v>0</v>
      </c>
      <c r="U644" s="356">
        <f t="shared" si="36"/>
        <v>3</v>
      </c>
    </row>
    <row r="645" spans="1:21" ht="18" customHeight="1">
      <c r="A645" s="850"/>
      <c r="B645" s="851"/>
      <c r="C645" s="855"/>
      <c r="D645" s="855"/>
      <c r="E645" s="340">
        <v>9</v>
      </c>
      <c r="F645" s="792"/>
      <c r="G645" s="793"/>
      <c r="H645" s="128"/>
      <c r="I645" s="117"/>
      <c r="J645" s="108"/>
      <c r="K645" s="119"/>
      <c r="L645" s="108"/>
      <c r="M645" s="26"/>
      <c r="N645" s="119"/>
      <c r="O645" s="108"/>
      <c r="P645" s="26"/>
      <c r="Q645" s="119"/>
      <c r="R645" s="33"/>
      <c r="S645" s="115"/>
      <c r="T645" s="45">
        <f t="shared" si="31"/>
        <v>0</v>
      </c>
      <c r="U645" s="356">
        <f t="shared" si="36"/>
        <v>3</v>
      </c>
    </row>
    <row r="646" spans="1:21" ht="18" customHeight="1">
      <c r="A646" s="852"/>
      <c r="B646" s="853"/>
      <c r="C646" s="856"/>
      <c r="D646" s="856"/>
      <c r="E646" s="341">
        <v>10</v>
      </c>
      <c r="F646" s="796"/>
      <c r="G646" s="797"/>
      <c r="H646" s="130"/>
      <c r="I646" s="118"/>
      <c r="J646" s="222"/>
      <c r="K646" s="223"/>
      <c r="L646" s="222"/>
      <c r="M646" s="224"/>
      <c r="N646" s="223"/>
      <c r="O646" s="222"/>
      <c r="P646" s="224"/>
      <c r="Q646" s="223"/>
      <c r="R646" s="225"/>
      <c r="S646" s="122"/>
      <c r="T646" s="259">
        <f t="shared" si="31"/>
        <v>0</v>
      </c>
      <c r="U646" s="356">
        <f t="shared" si="36"/>
        <v>3</v>
      </c>
    </row>
    <row r="647" spans="1:21" ht="18" customHeight="1">
      <c r="A647" s="848">
        <f t="shared" ref="A647:B647" si="37">IF(A99="","",A99)</f>
        <v>4</v>
      </c>
      <c r="B647" s="849" t="str">
        <f t="shared" si="37"/>
        <v/>
      </c>
      <c r="C647" s="854" t="str">
        <f>IF(C99="","",C99)</f>
        <v/>
      </c>
      <c r="D647" s="854" t="str">
        <f>IF(D99="","",D99)</f>
        <v/>
      </c>
      <c r="E647" s="339">
        <v>1</v>
      </c>
      <c r="F647" s="794"/>
      <c r="G647" s="795"/>
      <c r="H647" s="217"/>
      <c r="I647" s="218"/>
      <c r="J647" s="181"/>
      <c r="K647" s="219"/>
      <c r="L647" s="181"/>
      <c r="M647" s="220"/>
      <c r="N647" s="219"/>
      <c r="O647" s="181"/>
      <c r="P647" s="220"/>
      <c r="Q647" s="219"/>
      <c r="R647" s="182"/>
      <c r="S647" s="258"/>
      <c r="T647" s="221">
        <f t="shared" si="31"/>
        <v>0</v>
      </c>
      <c r="U647" s="356">
        <f t="shared" ref="U647:U656" si="38">$A$647</f>
        <v>4</v>
      </c>
    </row>
    <row r="648" spans="1:21" ht="18" customHeight="1">
      <c r="A648" s="850"/>
      <c r="B648" s="851"/>
      <c r="C648" s="855"/>
      <c r="D648" s="855"/>
      <c r="E648" s="340">
        <v>2</v>
      </c>
      <c r="F648" s="792"/>
      <c r="G648" s="793"/>
      <c r="H648" s="128"/>
      <c r="I648" s="117"/>
      <c r="J648" s="108"/>
      <c r="K648" s="119"/>
      <c r="L648" s="108"/>
      <c r="M648" s="26"/>
      <c r="N648" s="119"/>
      <c r="O648" s="108"/>
      <c r="P648" s="26"/>
      <c r="Q648" s="119"/>
      <c r="R648" s="33"/>
      <c r="S648" s="115"/>
      <c r="T648" s="45">
        <f t="shared" si="31"/>
        <v>0</v>
      </c>
      <c r="U648" s="356">
        <f t="shared" si="38"/>
        <v>4</v>
      </c>
    </row>
    <row r="649" spans="1:21" ht="18" customHeight="1">
      <c r="A649" s="850"/>
      <c r="B649" s="851"/>
      <c r="C649" s="855"/>
      <c r="D649" s="855"/>
      <c r="E649" s="340">
        <v>3</v>
      </c>
      <c r="F649" s="792"/>
      <c r="G649" s="793"/>
      <c r="H649" s="204"/>
      <c r="I649" s="215"/>
      <c r="J649" s="108"/>
      <c r="K649" s="119"/>
      <c r="L649" s="108"/>
      <c r="M649" s="26"/>
      <c r="N649" s="119"/>
      <c r="O649" s="108"/>
      <c r="P649" s="26"/>
      <c r="Q649" s="119"/>
      <c r="R649" s="33"/>
      <c r="S649" s="115"/>
      <c r="T649" s="45">
        <f t="shared" si="31"/>
        <v>0</v>
      </c>
      <c r="U649" s="356">
        <f t="shared" si="38"/>
        <v>4</v>
      </c>
    </row>
    <row r="650" spans="1:21" ht="18" customHeight="1">
      <c r="A650" s="850"/>
      <c r="B650" s="851"/>
      <c r="C650" s="855"/>
      <c r="D650" s="855"/>
      <c r="E650" s="340">
        <v>4</v>
      </c>
      <c r="F650" s="792"/>
      <c r="G650" s="793"/>
      <c r="H650" s="204"/>
      <c r="I650" s="215"/>
      <c r="J650" s="108"/>
      <c r="K650" s="119"/>
      <c r="L650" s="108"/>
      <c r="M650" s="26"/>
      <c r="N650" s="119"/>
      <c r="O650" s="108"/>
      <c r="P650" s="26"/>
      <c r="Q650" s="119"/>
      <c r="R650" s="33"/>
      <c r="S650" s="115"/>
      <c r="T650" s="45">
        <f t="shared" si="31"/>
        <v>0</v>
      </c>
      <c r="U650" s="356">
        <f t="shared" si="38"/>
        <v>4</v>
      </c>
    </row>
    <row r="651" spans="1:21" ht="18" customHeight="1">
      <c r="A651" s="850"/>
      <c r="B651" s="851"/>
      <c r="C651" s="855"/>
      <c r="D651" s="855"/>
      <c r="E651" s="340">
        <v>5</v>
      </c>
      <c r="F651" s="792"/>
      <c r="G651" s="793"/>
      <c r="H651" s="204"/>
      <c r="I651" s="215"/>
      <c r="J651" s="108"/>
      <c r="K651" s="119"/>
      <c r="L651" s="108"/>
      <c r="M651" s="26"/>
      <c r="N651" s="119"/>
      <c r="O651" s="108"/>
      <c r="P651" s="26"/>
      <c r="Q651" s="119"/>
      <c r="R651" s="33"/>
      <c r="S651" s="115"/>
      <c r="T651" s="45">
        <f t="shared" si="31"/>
        <v>0</v>
      </c>
      <c r="U651" s="356">
        <f t="shared" si="38"/>
        <v>4</v>
      </c>
    </row>
    <row r="652" spans="1:21" ht="18" customHeight="1">
      <c r="A652" s="850"/>
      <c r="B652" s="851"/>
      <c r="C652" s="855"/>
      <c r="D652" s="855"/>
      <c r="E652" s="340">
        <v>6</v>
      </c>
      <c r="F652" s="792"/>
      <c r="G652" s="793"/>
      <c r="H652" s="204"/>
      <c r="I652" s="215"/>
      <c r="J652" s="108"/>
      <c r="K652" s="119"/>
      <c r="L652" s="108"/>
      <c r="M652" s="26"/>
      <c r="N652" s="119"/>
      <c r="O652" s="108"/>
      <c r="P652" s="26"/>
      <c r="Q652" s="119"/>
      <c r="R652" s="33"/>
      <c r="S652" s="115"/>
      <c r="T652" s="45">
        <f t="shared" si="31"/>
        <v>0</v>
      </c>
      <c r="U652" s="356">
        <f t="shared" si="38"/>
        <v>4</v>
      </c>
    </row>
    <row r="653" spans="1:21" ht="18" customHeight="1">
      <c r="A653" s="850"/>
      <c r="B653" s="851"/>
      <c r="C653" s="855"/>
      <c r="D653" s="855"/>
      <c r="E653" s="340">
        <v>7</v>
      </c>
      <c r="F653" s="792"/>
      <c r="G653" s="793"/>
      <c r="H653" s="204"/>
      <c r="I653" s="215"/>
      <c r="J653" s="108"/>
      <c r="K653" s="119"/>
      <c r="L653" s="108"/>
      <c r="M653" s="26"/>
      <c r="N653" s="119"/>
      <c r="O653" s="108"/>
      <c r="P653" s="26"/>
      <c r="Q653" s="119"/>
      <c r="R653" s="33"/>
      <c r="S653" s="115"/>
      <c r="T653" s="45">
        <f t="shared" si="31"/>
        <v>0</v>
      </c>
      <c r="U653" s="356">
        <f t="shared" si="38"/>
        <v>4</v>
      </c>
    </row>
    <row r="654" spans="1:21" ht="18" customHeight="1">
      <c r="A654" s="850"/>
      <c r="B654" s="851"/>
      <c r="C654" s="855"/>
      <c r="D654" s="855"/>
      <c r="E654" s="340">
        <v>8</v>
      </c>
      <c r="F654" s="792"/>
      <c r="G654" s="793"/>
      <c r="H654" s="204"/>
      <c r="I654" s="215"/>
      <c r="J654" s="108"/>
      <c r="K654" s="119"/>
      <c r="L654" s="108"/>
      <c r="M654" s="26"/>
      <c r="N654" s="119"/>
      <c r="O654" s="108"/>
      <c r="P654" s="26"/>
      <c r="Q654" s="119"/>
      <c r="R654" s="33"/>
      <c r="S654" s="115"/>
      <c r="T654" s="45">
        <f t="shared" si="31"/>
        <v>0</v>
      </c>
      <c r="U654" s="356">
        <f t="shared" si="38"/>
        <v>4</v>
      </c>
    </row>
    <row r="655" spans="1:21" ht="18" customHeight="1">
      <c r="A655" s="850"/>
      <c r="B655" s="851"/>
      <c r="C655" s="855"/>
      <c r="D655" s="855"/>
      <c r="E655" s="340">
        <v>9</v>
      </c>
      <c r="F655" s="792"/>
      <c r="G655" s="793"/>
      <c r="H655" s="204"/>
      <c r="I655" s="215"/>
      <c r="J655" s="108"/>
      <c r="K655" s="119"/>
      <c r="L655" s="108"/>
      <c r="M655" s="26"/>
      <c r="N655" s="119"/>
      <c r="O655" s="108"/>
      <c r="P655" s="26"/>
      <c r="Q655" s="119"/>
      <c r="R655" s="33"/>
      <c r="S655" s="115"/>
      <c r="T655" s="45">
        <f t="shared" si="31"/>
        <v>0</v>
      </c>
      <c r="U655" s="356">
        <f t="shared" si="38"/>
        <v>4</v>
      </c>
    </row>
    <row r="656" spans="1:21" ht="18" customHeight="1">
      <c r="A656" s="852"/>
      <c r="B656" s="853"/>
      <c r="C656" s="856"/>
      <c r="D656" s="856"/>
      <c r="E656" s="341">
        <v>10</v>
      </c>
      <c r="F656" s="796"/>
      <c r="G656" s="797"/>
      <c r="H656" s="130"/>
      <c r="I656" s="118"/>
      <c r="J656" s="222"/>
      <c r="K656" s="223"/>
      <c r="L656" s="222"/>
      <c r="M656" s="224"/>
      <c r="N656" s="223"/>
      <c r="O656" s="222"/>
      <c r="P656" s="224"/>
      <c r="Q656" s="223"/>
      <c r="R656" s="225"/>
      <c r="S656" s="122"/>
      <c r="T656" s="259">
        <f t="shared" si="31"/>
        <v>0</v>
      </c>
      <c r="U656" s="356">
        <f t="shared" si="38"/>
        <v>4</v>
      </c>
    </row>
    <row r="657" spans="1:21" ht="18" customHeight="1">
      <c r="A657" s="848">
        <f t="shared" ref="A657:B657" si="39">IF(A129="","",A129)</f>
        <v>5</v>
      </c>
      <c r="B657" s="849" t="str">
        <f t="shared" si="39"/>
        <v/>
      </c>
      <c r="C657" s="854" t="str">
        <f>IF(C129="","",C129)</f>
        <v/>
      </c>
      <c r="D657" s="854" t="str">
        <f>IF(D129="","",D129)</f>
        <v/>
      </c>
      <c r="E657" s="339">
        <v>1</v>
      </c>
      <c r="F657" s="794"/>
      <c r="G657" s="795"/>
      <c r="H657" s="217"/>
      <c r="I657" s="218"/>
      <c r="J657" s="181"/>
      <c r="K657" s="219"/>
      <c r="L657" s="181"/>
      <c r="M657" s="220"/>
      <c r="N657" s="219"/>
      <c r="O657" s="181"/>
      <c r="P657" s="220"/>
      <c r="Q657" s="219"/>
      <c r="R657" s="182"/>
      <c r="S657" s="258"/>
      <c r="T657" s="221">
        <f t="shared" si="31"/>
        <v>0</v>
      </c>
      <c r="U657" s="356">
        <f t="shared" ref="U657" si="40">$A$657</f>
        <v>5</v>
      </c>
    </row>
    <row r="658" spans="1:21" ht="18" customHeight="1">
      <c r="A658" s="850"/>
      <c r="B658" s="851"/>
      <c r="C658" s="855"/>
      <c r="D658" s="855"/>
      <c r="E658" s="340">
        <v>2</v>
      </c>
      <c r="F658" s="792"/>
      <c r="G658" s="793"/>
      <c r="H658" s="216"/>
      <c r="I658" s="116"/>
      <c r="J658" s="108"/>
      <c r="K658" s="119"/>
      <c r="L658" s="108"/>
      <c r="M658" s="26"/>
      <c r="N658" s="119"/>
      <c r="O658" s="108"/>
      <c r="P658" s="26"/>
      <c r="Q658" s="119"/>
      <c r="R658" s="33"/>
      <c r="S658" s="115"/>
      <c r="T658" s="45">
        <f t="shared" si="31"/>
        <v>0</v>
      </c>
      <c r="U658" s="356">
        <f t="shared" ref="U658:U666" si="41">$U$657</f>
        <v>5</v>
      </c>
    </row>
    <row r="659" spans="1:21" ht="18" customHeight="1">
      <c r="A659" s="850"/>
      <c r="B659" s="851"/>
      <c r="C659" s="855"/>
      <c r="D659" s="855"/>
      <c r="E659" s="340">
        <v>3</v>
      </c>
      <c r="F659" s="792"/>
      <c r="G659" s="793"/>
      <c r="H659" s="216"/>
      <c r="I659" s="116"/>
      <c r="J659" s="108"/>
      <c r="K659" s="119"/>
      <c r="L659" s="108"/>
      <c r="M659" s="26"/>
      <c r="N659" s="119"/>
      <c r="O659" s="108"/>
      <c r="P659" s="26"/>
      <c r="Q659" s="119"/>
      <c r="R659" s="33"/>
      <c r="S659" s="115"/>
      <c r="T659" s="45">
        <f t="shared" si="31"/>
        <v>0</v>
      </c>
      <c r="U659" s="356">
        <f t="shared" si="41"/>
        <v>5</v>
      </c>
    </row>
    <row r="660" spans="1:21" ht="18" customHeight="1">
      <c r="A660" s="850"/>
      <c r="B660" s="851"/>
      <c r="C660" s="855"/>
      <c r="D660" s="855"/>
      <c r="E660" s="340">
        <v>4</v>
      </c>
      <c r="F660" s="792"/>
      <c r="G660" s="793"/>
      <c r="H660" s="216"/>
      <c r="I660" s="116"/>
      <c r="J660" s="108"/>
      <c r="K660" s="119"/>
      <c r="L660" s="108"/>
      <c r="M660" s="26"/>
      <c r="N660" s="119"/>
      <c r="O660" s="108"/>
      <c r="P660" s="26"/>
      <c r="Q660" s="119"/>
      <c r="R660" s="33"/>
      <c r="S660" s="115"/>
      <c r="T660" s="45">
        <f t="shared" si="31"/>
        <v>0</v>
      </c>
      <c r="U660" s="356">
        <f t="shared" si="41"/>
        <v>5</v>
      </c>
    </row>
    <row r="661" spans="1:21" ht="18" customHeight="1">
      <c r="A661" s="850"/>
      <c r="B661" s="851"/>
      <c r="C661" s="855"/>
      <c r="D661" s="855"/>
      <c r="E661" s="340">
        <v>5</v>
      </c>
      <c r="F661" s="792"/>
      <c r="G661" s="793"/>
      <c r="H661" s="216"/>
      <c r="I661" s="116"/>
      <c r="J661" s="108"/>
      <c r="K661" s="119"/>
      <c r="L661" s="108"/>
      <c r="M661" s="26"/>
      <c r="N661" s="119"/>
      <c r="O661" s="108"/>
      <c r="P661" s="26"/>
      <c r="Q661" s="119"/>
      <c r="R661" s="33"/>
      <c r="S661" s="115"/>
      <c r="T661" s="45">
        <f t="shared" si="31"/>
        <v>0</v>
      </c>
      <c r="U661" s="356">
        <f t="shared" si="41"/>
        <v>5</v>
      </c>
    </row>
    <row r="662" spans="1:21" ht="18" customHeight="1">
      <c r="A662" s="850"/>
      <c r="B662" s="851"/>
      <c r="C662" s="855"/>
      <c r="D662" s="855"/>
      <c r="E662" s="340">
        <v>6</v>
      </c>
      <c r="F662" s="792"/>
      <c r="G662" s="793"/>
      <c r="H662" s="216"/>
      <c r="I662" s="116"/>
      <c r="J662" s="108"/>
      <c r="K662" s="119"/>
      <c r="L662" s="108"/>
      <c r="M662" s="26"/>
      <c r="N662" s="119"/>
      <c r="O662" s="108"/>
      <c r="P662" s="26"/>
      <c r="Q662" s="119"/>
      <c r="R662" s="33"/>
      <c r="S662" s="115"/>
      <c r="T662" s="45">
        <f t="shared" si="31"/>
        <v>0</v>
      </c>
      <c r="U662" s="356">
        <f t="shared" si="41"/>
        <v>5</v>
      </c>
    </row>
    <row r="663" spans="1:21" ht="18" customHeight="1">
      <c r="A663" s="850"/>
      <c r="B663" s="851"/>
      <c r="C663" s="855"/>
      <c r="D663" s="855"/>
      <c r="E663" s="340">
        <v>7</v>
      </c>
      <c r="F663" s="792"/>
      <c r="G663" s="793"/>
      <c r="H663" s="216"/>
      <c r="I663" s="116"/>
      <c r="J663" s="108"/>
      <c r="K663" s="119"/>
      <c r="L663" s="108"/>
      <c r="M663" s="26"/>
      <c r="N663" s="119"/>
      <c r="O663" s="108"/>
      <c r="P663" s="26"/>
      <c r="Q663" s="119"/>
      <c r="R663" s="33"/>
      <c r="S663" s="115"/>
      <c r="T663" s="45">
        <f t="shared" si="31"/>
        <v>0</v>
      </c>
      <c r="U663" s="356">
        <f t="shared" si="41"/>
        <v>5</v>
      </c>
    </row>
    <row r="664" spans="1:21" ht="18" customHeight="1">
      <c r="A664" s="850"/>
      <c r="B664" s="851"/>
      <c r="C664" s="855"/>
      <c r="D664" s="855"/>
      <c r="E664" s="340">
        <v>8</v>
      </c>
      <c r="F664" s="792"/>
      <c r="G664" s="793"/>
      <c r="H664" s="216"/>
      <c r="I664" s="116"/>
      <c r="J664" s="108"/>
      <c r="K664" s="119"/>
      <c r="L664" s="108"/>
      <c r="M664" s="26"/>
      <c r="N664" s="119"/>
      <c r="O664" s="108"/>
      <c r="P664" s="26"/>
      <c r="Q664" s="119"/>
      <c r="R664" s="33"/>
      <c r="S664" s="115"/>
      <c r="T664" s="45">
        <f t="shared" si="31"/>
        <v>0</v>
      </c>
      <c r="U664" s="356">
        <f t="shared" si="41"/>
        <v>5</v>
      </c>
    </row>
    <row r="665" spans="1:21" ht="18" customHeight="1">
      <c r="A665" s="850"/>
      <c r="B665" s="851"/>
      <c r="C665" s="855"/>
      <c r="D665" s="855"/>
      <c r="E665" s="340">
        <v>9</v>
      </c>
      <c r="F665" s="792"/>
      <c r="G665" s="793"/>
      <c r="H665" s="128"/>
      <c r="I665" s="117"/>
      <c r="J665" s="108"/>
      <c r="K665" s="119"/>
      <c r="L665" s="108"/>
      <c r="M665" s="26"/>
      <c r="N665" s="119"/>
      <c r="O665" s="108"/>
      <c r="P665" s="26"/>
      <c r="Q665" s="119"/>
      <c r="R665" s="33"/>
      <c r="S665" s="115"/>
      <c r="T665" s="45">
        <f t="shared" si="31"/>
        <v>0</v>
      </c>
      <c r="U665" s="356">
        <f t="shared" si="41"/>
        <v>5</v>
      </c>
    </row>
    <row r="666" spans="1:21" ht="18" customHeight="1">
      <c r="A666" s="852"/>
      <c r="B666" s="853"/>
      <c r="C666" s="856"/>
      <c r="D666" s="856"/>
      <c r="E666" s="341">
        <v>10</v>
      </c>
      <c r="F666" s="796"/>
      <c r="G666" s="797"/>
      <c r="H666" s="130"/>
      <c r="I666" s="118"/>
      <c r="J666" s="222"/>
      <c r="K666" s="223"/>
      <c r="L666" s="222"/>
      <c r="M666" s="224"/>
      <c r="N666" s="223"/>
      <c r="O666" s="222"/>
      <c r="P666" s="224"/>
      <c r="Q666" s="223"/>
      <c r="R666" s="225"/>
      <c r="S666" s="122"/>
      <c r="T666" s="259">
        <f t="shared" si="31"/>
        <v>0</v>
      </c>
      <c r="U666" s="356">
        <f t="shared" si="41"/>
        <v>5</v>
      </c>
    </row>
    <row r="667" spans="1:21" ht="18" customHeight="1">
      <c r="A667" s="848">
        <f t="shared" ref="A667:B667" si="42">IF(A159="","",A159)</f>
        <v>6</v>
      </c>
      <c r="B667" s="849" t="str">
        <f t="shared" si="42"/>
        <v/>
      </c>
      <c r="C667" s="854" t="str">
        <f>IF(C159="","",C159)</f>
        <v/>
      </c>
      <c r="D667" s="854" t="str">
        <f>IF(D159="","",D159)</f>
        <v/>
      </c>
      <c r="E667" s="339">
        <v>1</v>
      </c>
      <c r="F667" s="794"/>
      <c r="G667" s="795"/>
      <c r="H667" s="217"/>
      <c r="I667" s="218"/>
      <c r="J667" s="181"/>
      <c r="K667" s="219"/>
      <c r="L667" s="181"/>
      <c r="M667" s="220"/>
      <c r="N667" s="219"/>
      <c r="O667" s="181"/>
      <c r="P667" s="220"/>
      <c r="Q667" s="219"/>
      <c r="R667" s="182"/>
      <c r="S667" s="258"/>
      <c r="T667" s="221">
        <f t="shared" si="31"/>
        <v>0</v>
      </c>
      <c r="U667" s="356">
        <f t="shared" ref="U667:U676" si="43">$A$667</f>
        <v>6</v>
      </c>
    </row>
    <row r="668" spans="1:21" ht="18" customHeight="1">
      <c r="A668" s="850"/>
      <c r="B668" s="851"/>
      <c r="C668" s="855"/>
      <c r="D668" s="855"/>
      <c r="E668" s="340">
        <v>2</v>
      </c>
      <c r="F668" s="792"/>
      <c r="G668" s="793"/>
      <c r="H668" s="216"/>
      <c r="I668" s="116"/>
      <c r="J668" s="108"/>
      <c r="K668" s="119"/>
      <c r="L668" s="108"/>
      <c r="M668" s="26"/>
      <c r="N668" s="119"/>
      <c r="O668" s="108"/>
      <c r="P668" s="26"/>
      <c r="Q668" s="119"/>
      <c r="R668" s="33"/>
      <c r="S668" s="115"/>
      <c r="T668" s="45">
        <f t="shared" si="31"/>
        <v>0</v>
      </c>
      <c r="U668" s="356">
        <f t="shared" si="43"/>
        <v>6</v>
      </c>
    </row>
    <row r="669" spans="1:21" ht="18" customHeight="1">
      <c r="A669" s="850"/>
      <c r="B669" s="851"/>
      <c r="C669" s="855"/>
      <c r="D669" s="855"/>
      <c r="E669" s="340">
        <v>3</v>
      </c>
      <c r="F669" s="792"/>
      <c r="G669" s="793"/>
      <c r="H669" s="216"/>
      <c r="I669" s="116"/>
      <c r="J669" s="108"/>
      <c r="K669" s="119"/>
      <c r="L669" s="108"/>
      <c r="M669" s="26"/>
      <c r="N669" s="119"/>
      <c r="O669" s="108"/>
      <c r="P669" s="26"/>
      <c r="Q669" s="119"/>
      <c r="R669" s="33"/>
      <c r="S669" s="115"/>
      <c r="T669" s="45">
        <f t="shared" si="31"/>
        <v>0</v>
      </c>
      <c r="U669" s="356">
        <f t="shared" si="43"/>
        <v>6</v>
      </c>
    </row>
    <row r="670" spans="1:21" ht="18" customHeight="1">
      <c r="A670" s="850"/>
      <c r="B670" s="851"/>
      <c r="C670" s="855"/>
      <c r="D670" s="855"/>
      <c r="E670" s="340">
        <v>4</v>
      </c>
      <c r="F670" s="792"/>
      <c r="G670" s="793"/>
      <c r="H670" s="216"/>
      <c r="I670" s="116"/>
      <c r="J670" s="108"/>
      <c r="K670" s="119"/>
      <c r="L670" s="108"/>
      <c r="M670" s="26"/>
      <c r="N670" s="119"/>
      <c r="O670" s="108"/>
      <c r="P670" s="26"/>
      <c r="Q670" s="119"/>
      <c r="R670" s="33"/>
      <c r="S670" s="115"/>
      <c r="T670" s="45">
        <f t="shared" si="31"/>
        <v>0</v>
      </c>
      <c r="U670" s="356">
        <f t="shared" si="43"/>
        <v>6</v>
      </c>
    </row>
    <row r="671" spans="1:21" ht="18" customHeight="1">
      <c r="A671" s="850"/>
      <c r="B671" s="851"/>
      <c r="C671" s="855"/>
      <c r="D671" s="855"/>
      <c r="E671" s="340">
        <v>5</v>
      </c>
      <c r="F671" s="792"/>
      <c r="G671" s="793"/>
      <c r="H671" s="216"/>
      <c r="I671" s="116"/>
      <c r="J671" s="108"/>
      <c r="K671" s="119"/>
      <c r="L671" s="108"/>
      <c r="M671" s="26"/>
      <c r="N671" s="119"/>
      <c r="O671" s="108"/>
      <c r="P671" s="26"/>
      <c r="Q671" s="119"/>
      <c r="R671" s="33"/>
      <c r="S671" s="115"/>
      <c r="T671" s="45">
        <f t="shared" si="31"/>
        <v>0</v>
      </c>
      <c r="U671" s="356">
        <f t="shared" si="43"/>
        <v>6</v>
      </c>
    </row>
    <row r="672" spans="1:21" ht="18" customHeight="1">
      <c r="A672" s="850"/>
      <c r="B672" s="851"/>
      <c r="C672" s="855"/>
      <c r="D672" s="855"/>
      <c r="E672" s="340">
        <v>6</v>
      </c>
      <c r="F672" s="792"/>
      <c r="G672" s="793"/>
      <c r="H672" s="216"/>
      <c r="I672" s="116"/>
      <c r="J672" s="108"/>
      <c r="K672" s="119"/>
      <c r="L672" s="108"/>
      <c r="M672" s="26"/>
      <c r="N672" s="119"/>
      <c r="O672" s="108"/>
      <c r="P672" s="26"/>
      <c r="Q672" s="119"/>
      <c r="R672" s="33"/>
      <c r="S672" s="115"/>
      <c r="T672" s="45">
        <f t="shared" si="31"/>
        <v>0</v>
      </c>
      <c r="U672" s="356">
        <f t="shared" si="43"/>
        <v>6</v>
      </c>
    </row>
    <row r="673" spans="1:21" ht="18" customHeight="1">
      <c r="A673" s="850"/>
      <c r="B673" s="851"/>
      <c r="C673" s="855"/>
      <c r="D673" s="855"/>
      <c r="E673" s="340">
        <v>7</v>
      </c>
      <c r="F673" s="792"/>
      <c r="G673" s="793"/>
      <c r="H673" s="216"/>
      <c r="I673" s="116"/>
      <c r="J673" s="108"/>
      <c r="K673" s="119"/>
      <c r="L673" s="108"/>
      <c r="M673" s="26"/>
      <c r="N673" s="119"/>
      <c r="O673" s="108"/>
      <c r="P673" s="26"/>
      <c r="Q673" s="119"/>
      <c r="R673" s="33"/>
      <c r="S673" s="115"/>
      <c r="T673" s="45">
        <f t="shared" si="31"/>
        <v>0</v>
      </c>
      <c r="U673" s="356">
        <f t="shared" si="43"/>
        <v>6</v>
      </c>
    </row>
    <row r="674" spans="1:21" ht="18" customHeight="1">
      <c r="A674" s="850"/>
      <c r="B674" s="851"/>
      <c r="C674" s="855"/>
      <c r="D674" s="855"/>
      <c r="E674" s="340">
        <v>8</v>
      </c>
      <c r="F674" s="792"/>
      <c r="G674" s="793"/>
      <c r="H674" s="216"/>
      <c r="I674" s="116"/>
      <c r="J674" s="108"/>
      <c r="K674" s="119"/>
      <c r="L674" s="108"/>
      <c r="M674" s="26"/>
      <c r="N674" s="119"/>
      <c r="O674" s="108"/>
      <c r="P674" s="26"/>
      <c r="Q674" s="119"/>
      <c r="R674" s="33"/>
      <c r="S674" s="115"/>
      <c r="T674" s="45">
        <f t="shared" si="31"/>
        <v>0</v>
      </c>
      <c r="U674" s="356">
        <f t="shared" si="43"/>
        <v>6</v>
      </c>
    </row>
    <row r="675" spans="1:21" ht="18" customHeight="1">
      <c r="A675" s="850"/>
      <c r="B675" s="851"/>
      <c r="C675" s="855"/>
      <c r="D675" s="855"/>
      <c r="E675" s="340">
        <v>9</v>
      </c>
      <c r="F675" s="792"/>
      <c r="G675" s="793"/>
      <c r="H675" s="128"/>
      <c r="I675" s="117"/>
      <c r="J675" s="108"/>
      <c r="K675" s="119"/>
      <c r="L675" s="108"/>
      <c r="M675" s="26"/>
      <c r="N675" s="119"/>
      <c r="O675" s="108"/>
      <c r="P675" s="26"/>
      <c r="Q675" s="119"/>
      <c r="R675" s="33"/>
      <c r="S675" s="115"/>
      <c r="T675" s="45">
        <f t="shared" si="31"/>
        <v>0</v>
      </c>
      <c r="U675" s="356">
        <f t="shared" si="43"/>
        <v>6</v>
      </c>
    </row>
    <row r="676" spans="1:21" ht="18" customHeight="1">
      <c r="A676" s="852"/>
      <c r="B676" s="853"/>
      <c r="C676" s="856"/>
      <c r="D676" s="856"/>
      <c r="E676" s="341">
        <v>10</v>
      </c>
      <c r="F676" s="796"/>
      <c r="G676" s="797"/>
      <c r="H676" s="130"/>
      <c r="I676" s="118"/>
      <c r="J676" s="222"/>
      <c r="K676" s="223"/>
      <c r="L676" s="222"/>
      <c r="M676" s="224"/>
      <c r="N676" s="223"/>
      <c r="O676" s="222"/>
      <c r="P676" s="224"/>
      <c r="Q676" s="223"/>
      <c r="R676" s="225"/>
      <c r="S676" s="122"/>
      <c r="T676" s="259">
        <f t="shared" si="31"/>
        <v>0</v>
      </c>
      <c r="U676" s="356">
        <f t="shared" si="43"/>
        <v>6</v>
      </c>
    </row>
    <row r="677" spans="1:21" ht="18" customHeight="1">
      <c r="A677" s="848">
        <f t="shared" ref="A677:B677" si="44">IF(A189="","",A189)</f>
        <v>7</v>
      </c>
      <c r="B677" s="849" t="str">
        <f t="shared" si="44"/>
        <v/>
      </c>
      <c r="C677" s="854" t="str">
        <f>IF(C189="","",C189)</f>
        <v/>
      </c>
      <c r="D677" s="854" t="str">
        <f>IF(D189="","",D189)</f>
        <v/>
      </c>
      <c r="E677" s="339">
        <v>1</v>
      </c>
      <c r="F677" s="794"/>
      <c r="G677" s="795"/>
      <c r="H677" s="217"/>
      <c r="I677" s="218"/>
      <c r="J677" s="181"/>
      <c r="K677" s="219"/>
      <c r="L677" s="181"/>
      <c r="M677" s="220"/>
      <c r="N677" s="219"/>
      <c r="O677" s="181"/>
      <c r="P677" s="220"/>
      <c r="Q677" s="219"/>
      <c r="R677" s="182"/>
      <c r="S677" s="258"/>
      <c r="T677" s="221">
        <f t="shared" si="31"/>
        <v>0</v>
      </c>
      <c r="U677" s="356">
        <f t="shared" ref="U677:U686" si="45">$A$677</f>
        <v>7</v>
      </c>
    </row>
    <row r="678" spans="1:21" ht="18" customHeight="1">
      <c r="A678" s="850"/>
      <c r="B678" s="851"/>
      <c r="C678" s="855"/>
      <c r="D678" s="855"/>
      <c r="E678" s="340">
        <v>2</v>
      </c>
      <c r="F678" s="792"/>
      <c r="G678" s="793"/>
      <c r="H678" s="216"/>
      <c r="I678" s="116"/>
      <c r="J678" s="108"/>
      <c r="K678" s="119"/>
      <c r="L678" s="108"/>
      <c r="M678" s="26"/>
      <c r="N678" s="119"/>
      <c r="O678" s="108"/>
      <c r="P678" s="26"/>
      <c r="Q678" s="119"/>
      <c r="R678" s="33"/>
      <c r="S678" s="115"/>
      <c r="T678" s="45">
        <f t="shared" si="31"/>
        <v>0</v>
      </c>
      <c r="U678" s="356">
        <f t="shared" si="45"/>
        <v>7</v>
      </c>
    </row>
    <row r="679" spans="1:21" ht="18" customHeight="1">
      <c r="A679" s="850"/>
      <c r="B679" s="851"/>
      <c r="C679" s="855"/>
      <c r="D679" s="855"/>
      <c r="E679" s="340">
        <v>3</v>
      </c>
      <c r="F679" s="792"/>
      <c r="G679" s="793"/>
      <c r="H679" s="216"/>
      <c r="I679" s="116"/>
      <c r="J679" s="108"/>
      <c r="K679" s="119"/>
      <c r="L679" s="108"/>
      <c r="M679" s="26"/>
      <c r="N679" s="119"/>
      <c r="O679" s="108"/>
      <c r="P679" s="26"/>
      <c r="Q679" s="119"/>
      <c r="R679" s="33"/>
      <c r="S679" s="115"/>
      <c r="T679" s="45">
        <f t="shared" si="31"/>
        <v>0</v>
      </c>
      <c r="U679" s="356">
        <f t="shared" si="45"/>
        <v>7</v>
      </c>
    </row>
    <row r="680" spans="1:21" ht="18" customHeight="1">
      <c r="A680" s="850"/>
      <c r="B680" s="851"/>
      <c r="C680" s="855"/>
      <c r="D680" s="855"/>
      <c r="E680" s="340">
        <v>4</v>
      </c>
      <c r="F680" s="792"/>
      <c r="G680" s="793"/>
      <c r="H680" s="216"/>
      <c r="I680" s="116"/>
      <c r="J680" s="108"/>
      <c r="K680" s="119"/>
      <c r="L680" s="108"/>
      <c r="M680" s="26"/>
      <c r="N680" s="119"/>
      <c r="O680" s="108"/>
      <c r="P680" s="26"/>
      <c r="Q680" s="119"/>
      <c r="R680" s="33"/>
      <c r="S680" s="115"/>
      <c r="T680" s="45">
        <f t="shared" si="31"/>
        <v>0</v>
      </c>
      <c r="U680" s="356">
        <f t="shared" si="45"/>
        <v>7</v>
      </c>
    </row>
    <row r="681" spans="1:21" ht="18" customHeight="1">
      <c r="A681" s="850"/>
      <c r="B681" s="851"/>
      <c r="C681" s="855"/>
      <c r="D681" s="855"/>
      <c r="E681" s="340">
        <v>5</v>
      </c>
      <c r="F681" s="792"/>
      <c r="G681" s="793"/>
      <c r="H681" s="216"/>
      <c r="I681" s="116"/>
      <c r="J681" s="108"/>
      <c r="K681" s="119"/>
      <c r="L681" s="108"/>
      <c r="M681" s="26"/>
      <c r="N681" s="119"/>
      <c r="O681" s="108"/>
      <c r="P681" s="26"/>
      <c r="Q681" s="119"/>
      <c r="R681" s="33"/>
      <c r="S681" s="115"/>
      <c r="T681" s="45">
        <f t="shared" si="31"/>
        <v>0</v>
      </c>
      <c r="U681" s="356">
        <f t="shared" si="45"/>
        <v>7</v>
      </c>
    </row>
    <row r="682" spans="1:21" ht="18" customHeight="1">
      <c r="A682" s="850"/>
      <c r="B682" s="851"/>
      <c r="C682" s="855"/>
      <c r="D682" s="855"/>
      <c r="E682" s="340">
        <v>6</v>
      </c>
      <c r="F682" s="792"/>
      <c r="G682" s="793"/>
      <c r="H682" s="216"/>
      <c r="I682" s="116"/>
      <c r="J682" s="108"/>
      <c r="K682" s="119"/>
      <c r="L682" s="108"/>
      <c r="M682" s="26"/>
      <c r="N682" s="119"/>
      <c r="O682" s="108"/>
      <c r="P682" s="26"/>
      <c r="Q682" s="119"/>
      <c r="R682" s="33"/>
      <c r="S682" s="115"/>
      <c r="T682" s="45">
        <f t="shared" si="31"/>
        <v>0</v>
      </c>
      <c r="U682" s="356">
        <f t="shared" si="45"/>
        <v>7</v>
      </c>
    </row>
    <row r="683" spans="1:21" ht="18" customHeight="1">
      <c r="A683" s="850"/>
      <c r="B683" s="851"/>
      <c r="C683" s="855"/>
      <c r="D683" s="855"/>
      <c r="E683" s="340">
        <v>7</v>
      </c>
      <c r="F683" s="792"/>
      <c r="G683" s="793"/>
      <c r="H683" s="216"/>
      <c r="I683" s="116"/>
      <c r="J683" s="108"/>
      <c r="K683" s="119"/>
      <c r="L683" s="108"/>
      <c r="M683" s="26"/>
      <c r="N683" s="119"/>
      <c r="O683" s="108"/>
      <c r="P683" s="26"/>
      <c r="Q683" s="119"/>
      <c r="R683" s="33"/>
      <c r="S683" s="115"/>
      <c r="T683" s="45">
        <f t="shared" si="31"/>
        <v>0</v>
      </c>
      <c r="U683" s="356">
        <f t="shared" si="45"/>
        <v>7</v>
      </c>
    </row>
    <row r="684" spans="1:21" ht="18" customHeight="1">
      <c r="A684" s="850"/>
      <c r="B684" s="851"/>
      <c r="C684" s="855"/>
      <c r="D684" s="855"/>
      <c r="E684" s="340">
        <v>8</v>
      </c>
      <c r="F684" s="792"/>
      <c r="G684" s="793"/>
      <c r="H684" s="216"/>
      <c r="I684" s="116"/>
      <c r="J684" s="108"/>
      <c r="K684" s="119"/>
      <c r="L684" s="108"/>
      <c r="M684" s="26"/>
      <c r="N684" s="119"/>
      <c r="O684" s="108"/>
      <c r="P684" s="26"/>
      <c r="Q684" s="119"/>
      <c r="R684" s="33"/>
      <c r="S684" s="115"/>
      <c r="T684" s="45">
        <f t="shared" si="31"/>
        <v>0</v>
      </c>
      <c r="U684" s="356">
        <f t="shared" si="45"/>
        <v>7</v>
      </c>
    </row>
    <row r="685" spans="1:21" ht="18" customHeight="1">
      <c r="A685" s="850"/>
      <c r="B685" s="851"/>
      <c r="C685" s="855"/>
      <c r="D685" s="855"/>
      <c r="E685" s="340">
        <v>9</v>
      </c>
      <c r="F685" s="792"/>
      <c r="G685" s="793"/>
      <c r="H685" s="128"/>
      <c r="I685" s="117"/>
      <c r="J685" s="108"/>
      <c r="K685" s="119"/>
      <c r="L685" s="108"/>
      <c r="M685" s="26"/>
      <c r="N685" s="119"/>
      <c r="O685" s="108"/>
      <c r="P685" s="26"/>
      <c r="Q685" s="119"/>
      <c r="R685" s="33"/>
      <c r="S685" s="115"/>
      <c r="T685" s="45">
        <f t="shared" si="31"/>
        <v>0</v>
      </c>
      <c r="U685" s="356">
        <f t="shared" si="45"/>
        <v>7</v>
      </c>
    </row>
    <row r="686" spans="1:21" ht="18" customHeight="1">
      <c r="A686" s="852"/>
      <c r="B686" s="853"/>
      <c r="C686" s="856"/>
      <c r="D686" s="856"/>
      <c r="E686" s="341">
        <v>10</v>
      </c>
      <c r="F686" s="796"/>
      <c r="G686" s="797"/>
      <c r="H686" s="130"/>
      <c r="I686" s="118"/>
      <c r="J686" s="222"/>
      <c r="K686" s="223"/>
      <c r="L686" s="222"/>
      <c r="M686" s="224"/>
      <c r="N686" s="223"/>
      <c r="O686" s="222"/>
      <c r="P686" s="224"/>
      <c r="Q686" s="223"/>
      <c r="R686" s="225"/>
      <c r="S686" s="122"/>
      <c r="T686" s="259">
        <f t="shared" si="31"/>
        <v>0</v>
      </c>
      <c r="U686" s="356">
        <f t="shared" si="45"/>
        <v>7</v>
      </c>
    </row>
    <row r="687" spans="1:21" ht="18" customHeight="1">
      <c r="A687" s="848">
        <f t="shared" ref="A687:B687" si="46">IF(A219="","",A219)</f>
        <v>8</v>
      </c>
      <c r="B687" s="849" t="str">
        <f t="shared" si="46"/>
        <v/>
      </c>
      <c r="C687" s="854" t="str">
        <f>IF(C219="","",C219)</f>
        <v/>
      </c>
      <c r="D687" s="854" t="str">
        <f>IF(D219="","",D219)</f>
        <v/>
      </c>
      <c r="E687" s="339">
        <v>1</v>
      </c>
      <c r="F687" s="794"/>
      <c r="G687" s="795"/>
      <c r="H687" s="217"/>
      <c r="I687" s="218"/>
      <c r="J687" s="181"/>
      <c r="K687" s="219"/>
      <c r="L687" s="181"/>
      <c r="M687" s="220"/>
      <c r="N687" s="219"/>
      <c r="O687" s="181"/>
      <c r="P687" s="220"/>
      <c r="Q687" s="219"/>
      <c r="R687" s="182"/>
      <c r="S687" s="258"/>
      <c r="T687" s="221">
        <f t="shared" si="31"/>
        <v>0</v>
      </c>
      <c r="U687" s="356">
        <f t="shared" ref="U687:U696" si="47">$A$687</f>
        <v>8</v>
      </c>
    </row>
    <row r="688" spans="1:21" ht="18" customHeight="1">
      <c r="A688" s="850"/>
      <c r="B688" s="851"/>
      <c r="C688" s="855"/>
      <c r="D688" s="855"/>
      <c r="E688" s="340">
        <v>2</v>
      </c>
      <c r="F688" s="792"/>
      <c r="G688" s="793"/>
      <c r="H688" s="128"/>
      <c r="I688" s="117"/>
      <c r="J688" s="108"/>
      <c r="K688" s="119"/>
      <c r="L688" s="108"/>
      <c r="M688" s="26"/>
      <c r="N688" s="119"/>
      <c r="O688" s="108"/>
      <c r="P688" s="26"/>
      <c r="Q688" s="119"/>
      <c r="R688" s="33"/>
      <c r="S688" s="115"/>
      <c r="T688" s="45">
        <f t="shared" si="31"/>
        <v>0</v>
      </c>
      <c r="U688" s="356">
        <f t="shared" si="47"/>
        <v>8</v>
      </c>
    </row>
    <row r="689" spans="1:21" ht="18" customHeight="1">
      <c r="A689" s="850"/>
      <c r="B689" s="851"/>
      <c r="C689" s="855"/>
      <c r="D689" s="855"/>
      <c r="E689" s="340">
        <v>3</v>
      </c>
      <c r="F689" s="792"/>
      <c r="G689" s="793"/>
      <c r="H689" s="204"/>
      <c r="I689" s="215"/>
      <c r="J689" s="108"/>
      <c r="K689" s="119"/>
      <c r="L689" s="108"/>
      <c r="M689" s="26"/>
      <c r="N689" s="119"/>
      <c r="O689" s="108"/>
      <c r="P689" s="26"/>
      <c r="Q689" s="119"/>
      <c r="R689" s="33"/>
      <c r="S689" s="115"/>
      <c r="T689" s="45">
        <f t="shared" si="31"/>
        <v>0</v>
      </c>
      <c r="U689" s="356">
        <f t="shared" si="47"/>
        <v>8</v>
      </c>
    </row>
    <row r="690" spans="1:21" ht="18" customHeight="1">
      <c r="A690" s="850"/>
      <c r="B690" s="851"/>
      <c r="C690" s="855"/>
      <c r="D690" s="855"/>
      <c r="E690" s="340">
        <v>4</v>
      </c>
      <c r="F690" s="792"/>
      <c r="G690" s="793"/>
      <c r="H690" s="204"/>
      <c r="I690" s="215"/>
      <c r="J690" s="108"/>
      <c r="K690" s="119"/>
      <c r="L690" s="108"/>
      <c r="M690" s="26"/>
      <c r="N690" s="119"/>
      <c r="O690" s="108"/>
      <c r="P690" s="26"/>
      <c r="Q690" s="119"/>
      <c r="R690" s="33"/>
      <c r="S690" s="115"/>
      <c r="T690" s="45">
        <f t="shared" si="31"/>
        <v>0</v>
      </c>
      <c r="U690" s="356">
        <f t="shared" si="47"/>
        <v>8</v>
      </c>
    </row>
    <row r="691" spans="1:21" ht="18" customHeight="1">
      <c r="A691" s="850"/>
      <c r="B691" s="851"/>
      <c r="C691" s="855"/>
      <c r="D691" s="855"/>
      <c r="E691" s="340">
        <v>5</v>
      </c>
      <c r="F691" s="792"/>
      <c r="G691" s="793"/>
      <c r="H691" s="204"/>
      <c r="I691" s="215"/>
      <c r="J691" s="108"/>
      <c r="K691" s="119"/>
      <c r="L691" s="108"/>
      <c r="M691" s="26"/>
      <c r="N691" s="119"/>
      <c r="O691" s="108"/>
      <c r="P691" s="26"/>
      <c r="Q691" s="119"/>
      <c r="R691" s="33"/>
      <c r="S691" s="115"/>
      <c r="T691" s="45">
        <f t="shared" si="31"/>
        <v>0</v>
      </c>
      <c r="U691" s="356">
        <f t="shared" si="47"/>
        <v>8</v>
      </c>
    </row>
    <row r="692" spans="1:21" ht="18" customHeight="1">
      <c r="A692" s="850"/>
      <c r="B692" s="851"/>
      <c r="C692" s="855"/>
      <c r="D692" s="855"/>
      <c r="E692" s="340">
        <v>6</v>
      </c>
      <c r="F692" s="792"/>
      <c r="G692" s="793"/>
      <c r="H692" s="204"/>
      <c r="I692" s="215"/>
      <c r="J692" s="108"/>
      <c r="K692" s="119"/>
      <c r="L692" s="108"/>
      <c r="M692" s="26"/>
      <c r="N692" s="119"/>
      <c r="O692" s="108"/>
      <c r="P692" s="26"/>
      <c r="Q692" s="119"/>
      <c r="R692" s="33"/>
      <c r="S692" s="115"/>
      <c r="T692" s="45">
        <f t="shared" si="31"/>
        <v>0</v>
      </c>
      <c r="U692" s="356">
        <f t="shared" si="47"/>
        <v>8</v>
      </c>
    </row>
    <row r="693" spans="1:21" ht="18" customHeight="1">
      <c r="A693" s="850"/>
      <c r="B693" s="851"/>
      <c r="C693" s="855"/>
      <c r="D693" s="855"/>
      <c r="E693" s="340">
        <v>7</v>
      </c>
      <c r="F693" s="792"/>
      <c r="G693" s="793"/>
      <c r="H693" s="204"/>
      <c r="I693" s="215"/>
      <c r="J693" s="108"/>
      <c r="K693" s="119"/>
      <c r="L693" s="108"/>
      <c r="M693" s="26"/>
      <c r="N693" s="119"/>
      <c r="O693" s="108"/>
      <c r="P693" s="26"/>
      <c r="Q693" s="119"/>
      <c r="R693" s="33"/>
      <c r="S693" s="115"/>
      <c r="T693" s="45">
        <f t="shared" si="31"/>
        <v>0</v>
      </c>
      <c r="U693" s="356">
        <f t="shared" si="47"/>
        <v>8</v>
      </c>
    </row>
    <row r="694" spans="1:21" ht="18" customHeight="1">
      <c r="A694" s="850"/>
      <c r="B694" s="851"/>
      <c r="C694" s="855"/>
      <c r="D694" s="855"/>
      <c r="E694" s="340">
        <v>8</v>
      </c>
      <c r="F694" s="792"/>
      <c r="G694" s="793"/>
      <c r="H694" s="204"/>
      <c r="I694" s="215"/>
      <c r="J694" s="108"/>
      <c r="K694" s="119"/>
      <c r="L694" s="108"/>
      <c r="M694" s="26"/>
      <c r="N694" s="119"/>
      <c r="O694" s="108"/>
      <c r="P694" s="26"/>
      <c r="Q694" s="119"/>
      <c r="R694" s="33"/>
      <c r="S694" s="115"/>
      <c r="T694" s="45">
        <f t="shared" si="31"/>
        <v>0</v>
      </c>
      <c r="U694" s="356">
        <f t="shared" si="47"/>
        <v>8</v>
      </c>
    </row>
    <row r="695" spans="1:21" ht="18" customHeight="1">
      <c r="A695" s="850"/>
      <c r="B695" s="851"/>
      <c r="C695" s="855"/>
      <c r="D695" s="855"/>
      <c r="E695" s="340">
        <v>9</v>
      </c>
      <c r="F695" s="792"/>
      <c r="G695" s="793"/>
      <c r="H695" s="204"/>
      <c r="I695" s="215"/>
      <c r="J695" s="108"/>
      <c r="K695" s="119"/>
      <c r="L695" s="108"/>
      <c r="M695" s="26"/>
      <c r="N695" s="119"/>
      <c r="O695" s="108"/>
      <c r="P695" s="26"/>
      <c r="Q695" s="119"/>
      <c r="R695" s="33"/>
      <c r="S695" s="115"/>
      <c r="T695" s="45">
        <f t="shared" si="31"/>
        <v>0</v>
      </c>
      <c r="U695" s="356">
        <f t="shared" si="47"/>
        <v>8</v>
      </c>
    </row>
    <row r="696" spans="1:21" ht="18" customHeight="1">
      <c r="A696" s="852"/>
      <c r="B696" s="853"/>
      <c r="C696" s="856"/>
      <c r="D696" s="856"/>
      <c r="E696" s="341">
        <v>10</v>
      </c>
      <c r="F696" s="796"/>
      <c r="G696" s="797"/>
      <c r="H696" s="130"/>
      <c r="I696" s="118"/>
      <c r="J696" s="222"/>
      <c r="K696" s="223"/>
      <c r="L696" s="222"/>
      <c r="M696" s="224"/>
      <c r="N696" s="223"/>
      <c r="O696" s="222"/>
      <c r="P696" s="224"/>
      <c r="Q696" s="223"/>
      <c r="R696" s="225"/>
      <c r="S696" s="122"/>
      <c r="T696" s="259">
        <f t="shared" si="31"/>
        <v>0</v>
      </c>
      <c r="U696" s="356">
        <f t="shared" si="47"/>
        <v>8</v>
      </c>
    </row>
    <row r="697" spans="1:21" ht="18" customHeight="1">
      <c r="A697" s="848">
        <f t="shared" ref="A697:B697" si="48">IF(A249="","",A249)</f>
        <v>9</v>
      </c>
      <c r="B697" s="849" t="str">
        <f t="shared" si="48"/>
        <v/>
      </c>
      <c r="C697" s="854" t="str">
        <f>IF(C249="","",C249)</f>
        <v/>
      </c>
      <c r="D697" s="854" t="str">
        <f>IF(D249="","",D249)</f>
        <v/>
      </c>
      <c r="E697" s="339">
        <v>1</v>
      </c>
      <c r="F697" s="794"/>
      <c r="G697" s="795"/>
      <c r="H697" s="217"/>
      <c r="I697" s="218"/>
      <c r="J697" s="181"/>
      <c r="K697" s="219"/>
      <c r="L697" s="181"/>
      <c r="M697" s="220"/>
      <c r="N697" s="219"/>
      <c r="O697" s="181"/>
      <c r="P697" s="220"/>
      <c r="Q697" s="219"/>
      <c r="R697" s="182"/>
      <c r="S697" s="258"/>
      <c r="T697" s="221">
        <f t="shared" si="31"/>
        <v>0</v>
      </c>
      <c r="U697" s="356">
        <f t="shared" ref="U697:U706" si="49">$A$697</f>
        <v>9</v>
      </c>
    </row>
    <row r="698" spans="1:21" ht="18" customHeight="1">
      <c r="A698" s="850"/>
      <c r="B698" s="851"/>
      <c r="C698" s="855"/>
      <c r="D698" s="855"/>
      <c r="E698" s="340">
        <v>2</v>
      </c>
      <c r="F698" s="792"/>
      <c r="G698" s="793"/>
      <c r="H698" s="216"/>
      <c r="I698" s="116"/>
      <c r="J698" s="108"/>
      <c r="K698" s="119"/>
      <c r="L698" s="108"/>
      <c r="M698" s="26"/>
      <c r="N698" s="119"/>
      <c r="O698" s="108"/>
      <c r="P698" s="26"/>
      <c r="Q698" s="119"/>
      <c r="R698" s="33"/>
      <c r="S698" s="115"/>
      <c r="T698" s="45">
        <f t="shared" si="31"/>
        <v>0</v>
      </c>
      <c r="U698" s="356">
        <f t="shared" si="49"/>
        <v>9</v>
      </c>
    </row>
    <row r="699" spans="1:21" ht="18" customHeight="1">
      <c r="A699" s="850"/>
      <c r="B699" s="851"/>
      <c r="C699" s="855"/>
      <c r="D699" s="855"/>
      <c r="E699" s="340">
        <v>3</v>
      </c>
      <c r="F699" s="792"/>
      <c r="G699" s="793"/>
      <c r="H699" s="216"/>
      <c r="I699" s="116"/>
      <c r="J699" s="108"/>
      <c r="K699" s="119"/>
      <c r="L699" s="108"/>
      <c r="M699" s="26"/>
      <c r="N699" s="119"/>
      <c r="O699" s="108"/>
      <c r="P699" s="26"/>
      <c r="Q699" s="119"/>
      <c r="R699" s="33"/>
      <c r="S699" s="115"/>
      <c r="T699" s="45">
        <f t="shared" si="31"/>
        <v>0</v>
      </c>
      <c r="U699" s="356">
        <f t="shared" si="49"/>
        <v>9</v>
      </c>
    </row>
    <row r="700" spans="1:21" ht="18" customHeight="1">
      <c r="A700" s="850"/>
      <c r="B700" s="851"/>
      <c r="C700" s="855"/>
      <c r="D700" s="855"/>
      <c r="E700" s="340">
        <v>4</v>
      </c>
      <c r="F700" s="792"/>
      <c r="G700" s="793"/>
      <c r="H700" s="216"/>
      <c r="I700" s="116"/>
      <c r="J700" s="108"/>
      <c r="K700" s="119"/>
      <c r="L700" s="108"/>
      <c r="M700" s="26"/>
      <c r="N700" s="119"/>
      <c r="O700" s="108"/>
      <c r="P700" s="26"/>
      <c r="Q700" s="119"/>
      <c r="R700" s="33"/>
      <c r="S700" s="115"/>
      <c r="T700" s="45">
        <f t="shared" si="31"/>
        <v>0</v>
      </c>
      <c r="U700" s="356">
        <f t="shared" si="49"/>
        <v>9</v>
      </c>
    </row>
    <row r="701" spans="1:21" ht="18" customHeight="1">
      <c r="A701" s="850"/>
      <c r="B701" s="851"/>
      <c r="C701" s="855"/>
      <c r="D701" s="855"/>
      <c r="E701" s="340">
        <v>5</v>
      </c>
      <c r="F701" s="792"/>
      <c r="G701" s="793"/>
      <c r="H701" s="216"/>
      <c r="I701" s="116"/>
      <c r="J701" s="108"/>
      <c r="K701" s="119"/>
      <c r="L701" s="108"/>
      <c r="M701" s="26"/>
      <c r="N701" s="119"/>
      <c r="O701" s="108"/>
      <c r="P701" s="26"/>
      <c r="Q701" s="119"/>
      <c r="R701" s="33"/>
      <c r="S701" s="115"/>
      <c r="T701" s="45">
        <f t="shared" si="31"/>
        <v>0</v>
      </c>
      <c r="U701" s="356">
        <f t="shared" si="49"/>
        <v>9</v>
      </c>
    </row>
    <row r="702" spans="1:21" ht="18" customHeight="1">
      <c r="A702" s="850"/>
      <c r="B702" s="851"/>
      <c r="C702" s="855"/>
      <c r="D702" s="855"/>
      <c r="E702" s="340">
        <v>6</v>
      </c>
      <c r="F702" s="792"/>
      <c r="G702" s="793"/>
      <c r="H702" s="216"/>
      <c r="I702" s="116"/>
      <c r="J702" s="108"/>
      <c r="K702" s="119"/>
      <c r="L702" s="108"/>
      <c r="M702" s="26"/>
      <c r="N702" s="119"/>
      <c r="O702" s="108"/>
      <c r="P702" s="26"/>
      <c r="Q702" s="119"/>
      <c r="R702" s="33"/>
      <c r="S702" s="115"/>
      <c r="T702" s="45">
        <f t="shared" si="31"/>
        <v>0</v>
      </c>
      <c r="U702" s="356">
        <f t="shared" si="49"/>
        <v>9</v>
      </c>
    </row>
    <row r="703" spans="1:21" ht="18" customHeight="1">
      <c r="A703" s="850"/>
      <c r="B703" s="851"/>
      <c r="C703" s="855"/>
      <c r="D703" s="855"/>
      <c r="E703" s="340">
        <v>7</v>
      </c>
      <c r="F703" s="792"/>
      <c r="G703" s="793"/>
      <c r="H703" s="216"/>
      <c r="I703" s="116"/>
      <c r="J703" s="108"/>
      <c r="K703" s="119"/>
      <c r="L703" s="108"/>
      <c r="M703" s="26"/>
      <c r="N703" s="119"/>
      <c r="O703" s="108"/>
      <c r="P703" s="26"/>
      <c r="Q703" s="119"/>
      <c r="R703" s="33"/>
      <c r="S703" s="115"/>
      <c r="T703" s="45">
        <f t="shared" si="31"/>
        <v>0</v>
      </c>
      <c r="U703" s="356">
        <f t="shared" si="49"/>
        <v>9</v>
      </c>
    </row>
    <row r="704" spans="1:21" ht="18" customHeight="1">
      <c r="A704" s="850"/>
      <c r="B704" s="851"/>
      <c r="C704" s="855"/>
      <c r="D704" s="855"/>
      <c r="E704" s="340">
        <v>8</v>
      </c>
      <c r="F704" s="792"/>
      <c r="G704" s="793"/>
      <c r="H704" s="216"/>
      <c r="I704" s="116"/>
      <c r="J704" s="108"/>
      <c r="K704" s="119"/>
      <c r="L704" s="108"/>
      <c r="M704" s="26"/>
      <c r="N704" s="119"/>
      <c r="O704" s="108"/>
      <c r="P704" s="26"/>
      <c r="Q704" s="119"/>
      <c r="R704" s="33"/>
      <c r="S704" s="115"/>
      <c r="T704" s="45">
        <f t="shared" si="31"/>
        <v>0</v>
      </c>
      <c r="U704" s="356">
        <f t="shared" si="49"/>
        <v>9</v>
      </c>
    </row>
    <row r="705" spans="1:21" ht="18" customHeight="1">
      <c r="A705" s="850"/>
      <c r="B705" s="851"/>
      <c r="C705" s="855"/>
      <c r="D705" s="855"/>
      <c r="E705" s="340">
        <v>9</v>
      </c>
      <c r="F705" s="792"/>
      <c r="G705" s="793"/>
      <c r="H705" s="128"/>
      <c r="I705" s="117"/>
      <c r="J705" s="108"/>
      <c r="K705" s="119"/>
      <c r="L705" s="108"/>
      <c r="M705" s="26"/>
      <c r="N705" s="119"/>
      <c r="O705" s="108"/>
      <c r="P705" s="26"/>
      <c r="Q705" s="119"/>
      <c r="R705" s="33"/>
      <c r="S705" s="115"/>
      <c r="T705" s="45">
        <f t="shared" si="31"/>
        <v>0</v>
      </c>
      <c r="U705" s="356">
        <f t="shared" si="49"/>
        <v>9</v>
      </c>
    </row>
    <row r="706" spans="1:21" ht="18" customHeight="1">
      <c r="A706" s="852"/>
      <c r="B706" s="853"/>
      <c r="C706" s="856"/>
      <c r="D706" s="856"/>
      <c r="E706" s="341">
        <v>10</v>
      </c>
      <c r="F706" s="796"/>
      <c r="G706" s="797"/>
      <c r="H706" s="130"/>
      <c r="I706" s="118"/>
      <c r="J706" s="222"/>
      <c r="K706" s="223"/>
      <c r="L706" s="222"/>
      <c r="M706" s="224"/>
      <c r="N706" s="223"/>
      <c r="O706" s="222"/>
      <c r="P706" s="224"/>
      <c r="Q706" s="223"/>
      <c r="R706" s="225"/>
      <c r="S706" s="122"/>
      <c r="T706" s="259">
        <f t="shared" si="31"/>
        <v>0</v>
      </c>
      <c r="U706" s="356">
        <f t="shared" si="49"/>
        <v>9</v>
      </c>
    </row>
    <row r="707" spans="1:21" ht="18" customHeight="1">
      <c r="A707" s="848">
        <f t="shared" ref="A707:B707" si="50">IF(A279="","",A279)</f>
        <v>10</v>
      </c>
      <c r="B707" s="849" t="str">
        <f t="shared" si="50"/>
        <v/>
      </c>
      <c r="C707" s="854" t="str">
        <f>IF(C279="","",C279)</f>
        <v/>
      </c>
      <c r="D707" s="854" t="str">
        <f>IF(D279="","",D279)</f>
        <v/>
      </c>
      <c r="E707" s="339">
        <v>1</v>
      </c>
      <c r="F707" s="794"/>
      <c r="G707" s="795"/>
      <c r="H707" s="217"/>
      <c r="I707" s="218"/>
      <c r="J707" s="181"/>
      <c r="K707" s="219"/>
      <c r="L707" s="181"/>
      <c r="M707" s="220"/>
      <c r="N707" s="219"/>
      <c r="O707" s="181"/>
      <c r="P707" s="220"/>
      <c r="Q707" s="219"/>
      <c r="R707" s="182"/>
      <c r="S707" s="258"/>
      <c r="T707" s="221">
        <f t="shared" si="31"/>
        <v>0</v>
      </c>
      <c r="U707" s="356">
        <f t="shared" ref="U707:U716" si="51">$A$707</f>
        <v>10</v>
      </c>
    </row>
    <row r="708" spans="1:21" ht="18" customHeight="1">
      <c r="A708" s="850"/>
      <c r="B708" s="851"/>
      <c r="C708" s="855"/>
      <c r="D708" s="855"/>
      <c r="E708" s="340">
        <v>2</v>
      </c>
      <c r="F708" s="792"/>
      <c r="G708" s="793"/>
      <c r="H708" s="216"/>
      <c r="I708" s="116"/>
      <c r="J708" s="108"/>
      <c r="K708" s="119"/>
      <c r="L708" s="108"/>
      <c r="M708" s="26"/>
      <c r="N708" s="119"/>
      <c r="O708" s="108"/>
      <c r="P708" s="26"/>
      <c r="Q708" s="119"/>
      <c r="R708" s="33"/>
      <c r="S708" s="115"/>
      <c r="T708" s="45">
        <f t="shared" si="31"/>
        <v>0</v>
      </c>
      <c r="U708" s="356">
        <f t="shared" si="51"/>
        <v>10</v>
      </c>
    </row>
    <row r="709" spans="1:21" ht="18" customHeight="1">
      <c r="A709" s="850"/>
      <c r="B709" s="851"/>
      <c r="C709" s="855"/>
      <c r="D709" s="855"/>
      <c r="E709" s="340">
        <v>3</v>
      </c>
      <c r="F709" s="792"/>
      <c r="G709" s="793"/>
      <c r="H709" s="216"/>
      <c r="I709" s="116"/>
      <c r="J709" s="108"/>
      <c r="K709" s="119"/>
      <c r="L709" s="108"/>
      <c r="M709" s="26"/>
      <c r="N709" s="119"/>
      <c r="O709" s="108"/>
      <c r="P709" s="26"/>
      <c r="Q709" s="119"/>
      <c r="R709" s="33"/>
      <c r="S709" s="115"/>
      <c r="T709" s="45">
        <f t="shared" si="31"/>
        <v>0</v>
      </c>
      <c r="U709" s="356">
        <f t="shared" si="51"/>
        <v>10</v>
      </c>
    </row>
    <row r="710" spans="1:21" ht="18" customHeight="1">
      <c r="A710" s="850"/>
      <c r="B710" s="851"/>
      <c r="C710" s="855"/>
      <c r="D710" s="855"/>
      <c r="E710" s="340">
        <v>4</v>
      </c>
      <c r="F710" s="792"/>
      <c r="G710" s="793"/>
      <c r="H710" s="216"/>
      <c r="I710" s="116"/>
      <c r="J710" s="108"/>
      <c r="K710" s="119"/>
      <c r="L710" s="108"/>
      <c r="M710" s="26"/>
      <c r="N710" s="119"/>
      <c r="O710" s="108"/>
      <c r="P710" s="26"/>
      <c r="Q710" s="119"/>
      <c r="R710" s="33"/>
      <c r="S710" s="115"/>
      <c r="T710" s="45">
        <f t="shared" si="31"/>
        <v>0</v>
      </c>
      <c r="U710" s="356">
        <f t="shared" si="51"/>
        <v>10</v>
      </c>
    </row>
    <row r="711" spans="1:21" ht="18" customHeight="1">
      <c r="A711" s="850"/>
      <c r="B711" s="851"/>
      <c r="C711" s="855"/>
      <c r="D711" s="855"/>
      <c r="E711" s="340">
        <v>5</v>
      </c>
      <c r="F711" s="792"/>
      <c r="G711" s="793"/>
      <c r="H711" s="216"/>
      <c r="I711" s="116"/>
      <c r="J711" s="108"/>
      <c r="K711" s="119"/>
      <c r="L711" s="108"/>
      <c r="M711" s="26"/>
      <c r="N711" s="119"/>
      <c r="O711" s="108"/>
      <c r="P711" s="26"/>
      <c r="Q711" s="119"/>
      <c r="R711" s="33"/>
      <c r="S711" s="115"/>
      <c r="T711" s="45">
        <f t="shared" si="31"/>
        <v>0</v>
      </c>
      <c r="U711" s="356">
        <f t="shared" si="51"/>
        <v>10</v>
      </c>
    </row>
    <row r="712" spans="1:21" ht="18" customHeight="1">
      <c r="A712" s="850"/>
      <c r="B712" s="851"/>
      <c r="C712" s="855"/>
      <c r="D712" s="855"/>
      <c r="E712" s="340">
        <v>6</v>
      </c>
      <c r="F712" s="792"/>
      <c r="G712" s="793"/>
      <c r="H712" s="216"/>
      <c r="I712" s="116"/>
      <c r="J712" s="108"/>
      <c r="K712" s="119"/>
      <c r="L712" s="108"/>
      <c r="M712" s="26"/>
      <c r="N712" s="119"/>
      <c r="O712" s="108"/>
      <c r="P712" s="26"/>
      <c r="Q712" s="119"/>
      <c r="R712" s="33"/>
      <c r="S712" s="115"/>
      <c r="T712" s="45">
        <f t="shared" si="31"/>
        <v>0</v>
      </c>
      <c r="U712" s="356">
        <f t="shared" si="51"/>
        <v>10</v>
      </c>
    </row>
    <row r="713" spans="1:21" ht="18" customHeight="1">
      <c r="A713" s="850"/>
      <c r="B713" s="851"/>
      <c r="C713" s="855"/>
      <c r="D713" s="855"/>
      <c r="E713" s="340">
        <v>7</v>
      </c>
      <c r="F713" s="792"/>
      <c r="G713" s="793"/>
      <c r="H713" s="216"/>
      <c r="I713" s="116"/>
      <c r="J713" s="108"/>
      <c r="K713" s="119"/>
      <c r="L713" s="108"/>
      <c r="M713" s="26"/>
      <c r="N713" s="119"/>
      <c r="O713" s="108"/>
      <c r="P713" s="26"/>
      <c r="Q713" s="119"/>
      <c r="R713" s="33"/>
      <c r="S713" s="115"/>
      <c r="T713" s="45">
        <f t="shared" si="31"/>
        <v>0</v>
      </c>
      <c r="U713" s="356">
        <f t="shared" si="51"/>
        <v>10</v>
      </c>
    </row>
    <row r="714" spans="1:21" ht="18" customHeight="1">
      <c r="A714" s="850"/>
      <c r="B714" s="851"/>
      <c r="C714" s="855"/>
      <c r="D714" s="855"/>
      <c r="E714" s="340">
        <v>8</v>
      </c>
      <c r="F714" s="792"/>
      <c r="G714" s="793"/>
      <c r="H714" s="216"/>
      <c r="I714" s="116"/>
      <c r="J714" s="108"/>
      <c r="K714" s="119"/>
      <c r="L714" s="108"/>
      <c r="M714" s="26"/>
      <c r="N714" s="119"/>
      <c r="O714" s="108"/>
      <c r="P714" s="26"/>
      <c r="Q714" s="119"/>
      <c r="R714" s="33"/>
      <c r="S714" s="115"/>
      <c r="T714" s="45">
        <f t="shared" si="31"/>
        <v>0</v>
      </c>
      <c r="U714" s="356">
        <f t="shared" si="51"/>
        <v>10</v>
      </c>
    </row>
    <row r="715" spans="1:21" ht="18" customHeight="1">
      <c r="A715" s="850"/>
      <c r="B715" s="851"/>
      <c r="C715" s="855"/>
      <c r="D715" s="855"/>
      <c r="E715" s="340">
        <v>9</v>
      </c>
      <c r="F715" s="792"/>
      <c r="G715" s="793"/>
      <c r="H715" s="128"/>
      <c r="I715" s="117"/>
      <c r="J715" s="108"/>
      <c r="K715" s="119"/>
      <c r="L715" s="108"/>
      <c r="M715" s="26"/>
      <c r="N715" s="119"/>
      <c r="O715" s="108"/>
      <c r="P715" s="26"/>
      <c r="Q715" s="119"/>
      <c r="R715" s="33"/>
      <c r="S715" s="115"/>
      <c r="T715" s="45">
        <f t="shared" si="31"/>
        <v>0</v>
      </c>
      <c r="U715" s="356">
        <f t="shared" si="51"/>
        <v>10</v>
      </c>
    </row>
    <row r="716" spans="1:21" ht="18" customHeight="1">
      <c r="A716" s="852"/>
      <c r="B716" s="853"/>
      <c r="C716" s="856"/>
      <c r="D716" s="856"/>
      <c r="E716" s="341">
        <v>10</v>
      </c>
      <c r="F716" s="796"/>
      <c r="G716" s="797"/>
      <c r="H716" s="130"/>
      <c r="I716" s="118"/>
      <c r="J716" s="222"/>
      <c r="K716" s="223"/>
      <c r="L716" s="222"/>
      <c r="M716" s="224"/>
      <c r="N716" s="223"/>
      <c r="O716" s="222"/>
      <c r="P716" s="224"/>
      <c r="Q716" s="223"/>
      <c r="R716" s="225"/>
      <c r="S716" s="122"/>
      <c r="T716" s="259">
        <f t="shared" si="31"/>
        <v>0</v>
      </c>
      <c r="U716" s="356">
        <f t="shared" si="51"/>
        <v>10</v>
      </c>
    </row>
    <row r="717" spans="1:21" ht="18" customHeight="1">
      <c r="A717" s="848">
        <f t="shared" ref="A717:B717" si="52">IF(A309="","",A309)</f>
        <v>11</v>
      </c>
      <c r="B717" s="849" t="str">
        <f t="shared" si="52"/>
        <v/>
      </c>
      <c r="C717" s="854" t="str">
        <f>IF(C309="","",C309)</f>
        <v/>
      </c>
      <c r="D717" s="854" t="str">
        <f>IF(D309="","",D309)</f>
        <v/>
      </c>
      <c r="E717" s="339">
        <v>1</v>
      </c>
      <c r="F717" s="794"/>
      <c r="G717" s="795"/>
      <c r="H717" s="217"/>
      <c r="I717" s="218"/>
      <c r="J717" s="181"/>
      <c r="K717" s="219"/>
      <c r="L717" s="181"/>
      <c r="M717" s="220"/>
      <c r="N717" s="219"/>
      <c r="O717" s="181"/>
      <c r="P717" s="220"/>
      <c r="Q717" s="219"/>
      <c r="R717" s="182"/>
      <c r="S717" s="258"/>
      <c r="T717" s="221">
        <f t="shared" si="31"/>
        <v>0</v>
      </c>
      <c r="U717" s="356">
        <f t="shared" ref="U717:U726" si="53">$A$717</f>
        <v>11</v>
      </c>
    </row>
    <row r="718" spans="1:21" ht="18" customHeight="1">
      <c r="A718" s="850"/>
      <c r="B718" s="851"/>
      <c r="C718" s="855"/>
      <c r="D718" s="855"/>
      <c r="E718" s="340">
        <v>2</v>
      </c>
      <c r="F718" s="792"/>
      <c r="G718" s="793"/>
      <c r="H718" s="216"/>
      <c r="I718" s="116"/>
      <c r="J718" s="108"/>
      <c r="K718" s="119"/>
      <c r="L718" s="108"/>
      <c r="M718" s="26"/>
      <c r="N718" s="119"/>
      <c r="O718" s="108"/>
      <c r="P718" s="26"/>
      <c r="Q718" s="119"/>
      <c r="R718" s="33"/>
      <c r="S718" s="115"/>
      <c r="T718" s="45">
        <f t="shared" si="31"/>
        <v>0</v>
      </c>
      <c r="U718" s="356">
        <f t="shared" si="53"/>
        <v>11</v>
      </c>
    </row>
    <row r="719" spans="1:21" ht="18" customHeight="1">
      <c r="A719" s="850"/>
      <c r="B719" s="851"/>
      <c r="C719" s="855"/>
      <c r="D719" s="855"/>
      <c r="E719" s="340">
        <v>3</v>
      </c>
      <c r="F719" s="792"/>
      <c r="G719" s="793"/>
      <c r="H719" s="216"/>
      <c r="I719" s="116"/>
      <c r="J719" s="108"/>
      <c r="K719" s="119"/>
      <c r="L719" s="108"/>
      <c r="M719" s="26"/>
      <c r="N719" s="119"/>
      <c r="O719" s="108"/>
      <c r="P719" s="26"/>
      <c r="Q719" s="119"/>
      <c r="R719" s="33"/>
      <c r="S719" s="115"/>
      <c r="T719" s="45">
        <f t="shared" si="31"/>
        <v>0</v>
      </c>
      <c r="U719" s="356">
        <f t="shared" si="53"/>
        <v>11</v>
      </c>
    </row>
    <row r="720" spans="1:21" ht="18" customHeight="1">
      <c r="A720" s="850"/>
      <c r="B720" s="851"/>
      <c r="C720" s="855"/>
      <c r="D720" s="855"/>
      <c r="E720" s="340">
        <v>4</v>
      </c>
      <c r="F720" s="792"/>
      <c r="G720" s="793"/>
      <c r="H720" s="216"/>
      <c r="I720" s="116"/>
      <c r="J720" s="108"/>
      <c r="K720" s="119"/>
      <c r="L720" s="108"/>
      <c r="M720" s="26"/>
      <c r="N720" s="119"/>
      <c r="O720" s="108"/>
      <c r="P720" s="26"/>
      <c r="Q720" s="119"/>
      <c r="R720" s="33"/>
      <c r="S720" s="115"/>
      <c r="T720" s="45">
        <f t="shared" si="31"/>
        <v>0</v>
      </c>
      <c r="U720" s="356">
        <f t="shared" si="53"/>
        <v>11</v>
      </c>
    </row>
    <row r="721" spans="1:21" ht="18" customHeight="1">
      <c r="A721" s="850"/>
      <c r="B721" s="851"/>
      <c r="C721" s="855"/>
      <c r="D721" s="855"/>
      <c r="E721" s="340">
        <v>5</v>
      </c>
      <c r="F721" s="792"/>
      <c r="G721" s="793"/>
      <c r="H721" s="216"/>
      <c r="I721" s="116"/>
      <c r="J721" s="108"/>
      <c r="K721" s="119"/>
      <c r="L721" s="108"/>
      <c r="M721" s="26"/>
      <c r="N721" s="119"/>
      <c r="O721" s="108"/>
      <c r="P721" s="26"/>
      <c r="Q721" s="119"/>
      <c r="R721" s="33"/>
      <c r="S721" s="115"/>
      <c r="T721" s="45">
        <f t="shared" si="31"/>
        <v>0</v>
      </c>
      <c r="U721" s="356">
        <f t="shared" si="53"/>
        <v>11</v>
      </c>
    </row>
    <row r="722" spans="1:21" ht="18" customHeight="1">
      <c r="A722" s="850"/>
      <c r="B722" s="851"/>
      <c r="C722" s="855"/>
      <c r="D722" s="855"/>
      <c r="E722" s="340">
        <v>6</v>
      </c>
      <c r="F722" s="792"/>
      <c r="G722" s="793"/>
      <c r="H722" s="216"/>
      <c r="I722" s="116"/>
      <c r="J722" s="108"/>
      <c r="K722" s="119"/>
      <c r="L722" s="108"/>
      <c r="M722" s="26"/>
      <c r="N722" s="119"/>
      <c r="O722" s="108"/>
      <c r="P722" s="26"/>
      <c r="Q722" s="119"/>
      <c r="R722" s="33"/>
      <c r="S722" s="115"/>
      <c r="T722" s="45">
        <f t="shared" si="31"/>
        <v>0</v>
      </c>
      <c r="U722" s="356">
        <f t="shared" si="53"/>
        <v>11</v>
      </c>
    </row>
    <row r="723" spans="1:21" ht="18" customHeight="1">
      <c r="A723" s="850"/>
      <c r="B723" s="851"/>
      <c r="C723" s="855"/>
      <c r="D723" s="855"/>
      <c r="E723" s="340">
        <v>7</v>
      </c>
      <c r="F723" s="792"/>
      <c r="G723" s="793"/>
      <c r="H723" s="216"/>
      <c r="I723" s="116"/>
      <c r="J723" s="108"/>
      <c r="K723" s="119"/>
      <c r="L723" s="108"/>
      <c r="M723" s="26"/>
      <c r="N723" s="119"/>
      <c r="O723" s="108"/>
      <c r="P723" s="26"/>
      <c r="Q723" s="119"/>
      <c r="R723" s="33"/>
      <c r="S723" s="115"/>
      <c r="T723" s="45">
        <f t="shared" si="31"/>
        <v>0</v>
      </c>
      <c r="U723" s="356">
        <f t="shared" si="53"/>
        <v>11</v>
      </c>
    </row>
    <row r="724" spans="1:21" ht="18" customHeight="1">
      <c r="A724" s="850"/>
      <c r="B724" s="851"/>
      <c r="C724" s="855"/>
      <c r="D724" s="855"/>
      <c r="E724" s="340">
        <v>8</v>
      </c>
      <c r="F724" s="792"/>
      <c r="G724" s="793"/>
      <c r="H724" s="216"/>
      <c r="I724" s="116"/>
      <c r="J724" s="108"/>
      <c r="K724" s="119"/>
      <c r="L724" s="108"/>
      <c r="M724" s="26"/>
      <c r="N724" s="119"/>
      <c r="O724" s="108"/>
      <c r="P724" s="26"/>
      <c r="Q724" s="119"/>
      <c r="R724" s="33"/>
      <c r="S724" s="115"/>
      <c r="T724" s="45">
        <f t="shared" si="31"/>
        <v>0</v>
      </c>
      <c r="U724" s="356">
        <f t="shared" si="53"/>
        <v>11</v>
      </c>
    </row>
    <row r="725" spans="1:21" ht="18" customHeight="1">
      <c r="A725" s="850"/>
      <c r="B725" s="851"/>
      <c r="C725" s="855"/>
      <c r="D725" s="855"/>
      <c r="E725" s="340">
        <v>9</v>
      </c>
      <c r="F725" s="792"/>
      <c r="G725" s="793"/>
      <c r="H725" s="128"/>
      <c r="I725" s="117"/>
      <c r="J725" s="108"/>
      <c r="K725" s="119"/>
      <c r="L725" s="108"/>
      <c r="M725" s="26"/>
      <c r="N725" s="119"/>
      <c r="O725" s="108"/>
      <c r="P725" s="26"/>
      <c r="Q725" s="119"/>
      <c r="R725" s="33"/>
      <c r="S725" s="115"/>
      <c r="T725" s="45">
        <f t="shared" si="31"/>
        <v>0</v>
      </c>
      <c r="U725" s="356">
        <f t="shared" si="53"/>
        <v>11</v>
      </c>
    </row>
    <row r="726" spans="1:21" ht="18" customHeight="1">
      <c r="A726" s="852"/>
      <c r="B726" s="853"/>
      <c r="C726" s="856"/>
      <c r="D726" s="856"/>
      <c r="E726" s="341">
        <v>10</v>
      </c>
      <c r="F726" s="796"/>
      <c r="G726" s="797"/>
      <c r="H726" s="130"/>
      <c r="I726" s="118"/>
      <c r="J726" s="222"/>
      <c r="K726" s="223"/>
      <c r="L726" s="222"/>
      <c r="M726" s="224"/>
      <c r="N726" s="223"/>
      <c r="O726" s="222"/>
      <c r="P726" s="224"/>
      <c r="Q726" s="223"/>
      <c r="R726" s="225"/>
      <c r="S726" s="122"/>
      <c r="T726" s="259">
        <f t="shared" si="31"/>
        <v>0</v>
      </c>
      <c r="U726" s="356">
        <f t="shared" si="53"/>
        <v>11</v>
      </c>
    </row>
    <row r="727" spans="1:21" ht="18" customHeight="1">
      <c r="A727" s="848">
        <f t="shared" ref="A727:B727" si="54">IF(A339="","",A339)</f>
        <v>12</v>
      </c>
      <c r="B727" s="849" t="str">
        <f t="shared" si="54"/>
        <v/>
      </c>
      <c r="C727" s="854" t="str">
        <f>IF(C339="","",C339)</f>
        <v/>
      </c>
      <c r="D727" s="854" t="str">
        <f>IF(D339="","",D339)</f>
        <v/>
      </c>
      <c r="E727" s="339">
        <v>1</v>
      </c>
      <c r="F727" s="794"/>
      <c r="G727" s="795"/>
      <c r="H727" s="217"/>
      <c r="I727" s="218"/>
      <c r="J727" s="181"/>
      <c r="K727" s="219"/>
      <c r="L727" s="181"/>
      <c r="M727" s="220"/>
      <c r="N727" s="219"/>
      <c r="O727" s="181"/>
      <c r="P727" s="220"/>
      <c r="Q727" s="219"/>
      <c r="R727" s="182"/>
      <c r="S727" s="258"/>
      <c r="T727" s="221">
        <f t="shared" si="31"/>
        <v>0</v>
      </c>
      <c r="U727" s="356">
        <f t="shared" ref="U727:U736" si="55">$A$727</f>
        <v>12</v>
      </c>
    </row>
    <row r="728" spans="1:21" ht="18" customHeight="1">
      <c r="A728" s="850"/>
      <c r="B728" s="851"/>
      <c r="C728" s="855"/>
      <c r="D728" s="855"/>
      <c r="E728" s="340">
        <v>2</v>
      </c>
      <c r="F728" s="792"/>
      <c r="G728" s="793"/>
      <c r="H728" s="216"/>
      <c r="I728" s="116"/>
      <c r="J728" s="108"/>
      <c r="K728" s="119"/>
      <c r="L728" s="108"/>
      <c r="M728" s="26"/>
      <c r="N728" s="119"/>
      <c r="O728" s="108"/>
      <c r="P728" s="26"/>
      <c r="Q728" s="119"/>
      <c r="R728" s="33"/>
      <c r="S728" s="115"/>
      <c r="T728" s="45">
        <f t="shared" si="31"/>
        <v>0</v>
      </c>
      <c r="U728" s="356">
        <f t="shared" si="55"/>
        <v>12</v>
      </c>
    </row>
    <row r="729" spans="1:21" ht="18" customHeight="1">
      <c r="A729" s="850"/>
      <c r="B729" s="851"/>
      <c r="C729" s="855"/>
      <c r="D729" s="855"/>
      <c r="E729" s="340">
        <v>3</v>
      </c>
      <c r="F729" s="792"/>
      <c r="G729" s="793"/>
      <c r="H729" s="216"/>
      <c r="I729" s="116"/>
      <c r="J729" s="108"/>
      <c r="K729" s="119"/>
      <c r="L729" s="108"/>
      <c r="M729" s="26"/>
      <c r="N729" s="119"/>
      <c r="O729" s="108"/>
      <c r="P729" s="26"/>
      <c r="Q729" s="119"/>
      <c r="R729" s="33"/>
      <c r="S729" s="115"/>
      <c r="T729" s="45">
        <f t="shared" si="31"/>
        <v>0</v>
      </c>
      <c r="U729" s="356">
        <f t="shared" si="55"/>
        <v>12</v>
      </c>
    </row>
    <row r="730" spans="1:21" ht="18" customHeight="1">
      <c r="A730" s="850"/>
      <c r="B730" s="851"/>
      <c r="C730" s="855"/>
      <c r="D730" s="855"/>
      <c r="E730" s="340">
        <v>4</v>
      </c>
      <c r="F730" s="792"/>
      <c r="G730" s="793"/>
      <c r="H730" s="216"/>
      <c r="I730" s="116"/>
      <c r="J730" s="108"/>
      <c r="K730" s="119"/>
      <c r="L730" s="108"/>
      <c r="M730" s="26"/>
      <c r="N730" s="119"/>
      <c r="O730" s="108"/>
      <c r="P730" s="26"/>
      <c r="Q730" s="119"/>
      <c r="R730" s="33"/>
      <c r="S730" s="115"/>
      <c r="T730" s="45">
        <f t="shared" si="31"/>
        <v>0</v>
      </c>
      <c r="U730" s="356">
        <f t="shared" si="55"/>
        <v>12</v>
      </c>
    </row>
    <row r="731" spans="1:21" ht="18" customHeight="1">
      <c r="A731" s="850"/>
      <c r="B731" s="851"/>
      <c r="C731" s="855"/>
      <c r="D731" s="855"/>
      <c r="E731" s="340">
        <v>5</v>
      </c>
      <c r="F731" s="792"/>
      <c r="G731" s="793"/>
      <c r="H731" s="216"/>
      <c r="I731" s="116"/>
      <c r="J731" s="108"/>
      <c r="K731" s="119"/>
      <c r="L731" s="108"/>
      <c r="M731" s="26"/>
      <c r="N731" s="119"/>
      <c r="O731" s="108"/>
      <c r="P731" s="26"/>
      <c r="Q731" s="119"/>
      <c r="R731" s="33"/>
      <c r="S731" s="115"/>
      <c r="T731" s="45">
        <f t="shared" si="31"/>
        <v>0</v>
      </c>
      <c r="U731" s="356">
        <f t="shared" si="55"/>
        <v>12</v>
      </c>
    </row>
    <row r="732" spans="1:21" ht="18" customHeight="1">
      <c r="A732" s="850"/>
      <c r="B732" s="851"/>
      <c r="C732" s="855"/>
      <c r="D732" s="855"/>
      <c r="E732" s="340">
        <v>6</v>
      </c>
      <c r="F732" s="792"/>
      <c r="G732" s="793"/>
      <c r="H732" s="216"/>
      <c r="I732" s="116"/>
      <c r="J732" s="108"/>
      <c r="K732" s="119"/>
      <c r="L732" s="108"/>
      <c r="M732" s="26"/>
      <c r="N732" s="119"/>
      <c r="O732" s="108"/>
      <c r="P732" s="26"/>
      <c r="Q732" s="119"/>
      <c r="R732" s="33"/>
      <c r="S732" s="115"/>
      <c r="T732" s="45">
        <f t="shared" si="31"/>
        <v>0</v>
      </c>
      <c r="U732" s="356">
        <f t="shared" si="55"/>
        <v>12</v>
      </c>
    </row>
    <row r="733" spans="1:21" ht="18" customHeight="1">
      <c r="A733" s="850"/>
      <c r="B733" s="851"/>
      <c r="C733" s="855"/>
      <c r="D733" s="855"/>
      <c r="E733" s="340">
        <v>7</v>
      </c>
      <c r="F733" s="792"/>
      <c r="G733" s="793"/>
      <c r="H733" s="216"/>
      <c r="I733" s="116"/>
      <c r="J733" s="108"/>
      <c r="K733" s="119"/>
      <c r="L733" s="108"/>
      <c r="M733" s="26"/>
      <c r="N733" s="119"/>
      <c r="O733" s="108"/>
      <c r="P733" s="26"/>
      <c r="Q733" s="119"/>
      <c r="R733" s="33"/>
      <c r="S733" s="115"/>
      <c r="T733" s="45">
        <f t="shared" si="31"/>
        <v>0</v>
      </c>
      <c r="U733" s="356">
        <f t="shared" si="55"/>
        <v>12</v>
      </c>
    </row>
    <row r="734" spans="1:21" ht="18" customHeight="1">
      <c r="A734" s="850"/>
      <c r="B734" s="851"/>
      <c r="C734" s="855"/>
      <c r="D734" s="855"/>
      <c r="E734" s="340">
        <v>8</v>
      </c>
      <c r="F734" s="792"/>
      <c r="G734" s="793"/>
      <c r="H734" s="216"/>
      <c r="I734" s="116"/>
      <c r="J734" s="108"/>
      <c r="K734" s="119"/>
      <c r="L734" s="108"/>
      <c r="M734" s="26"/>
      <c r="N734" s="119"/>
      <c r="O734" s="108"/>
      <c r="P734" s="26"/>
      <c r="Q734" s="119"/>
      <c r="R734" s="33"/>
      <c r="S734" s="115"/>
      <c r="T734" s="45">
        <f t="shared" si="31"/>
        <v>0</v>
      </c>
      <c r="U734" s="356">
        <f t="shared" si="55"/>
        <v>12</v>
      </c>
    </row>
    <row r="735" spans="1:21" ht="18" customHeight="1">
      <c r="A735" s="850"/>
      <c r="B735" s="851"/>
      <c r="C735" s="855"/>
      <c r="D735" s="855"/>
      <c r="E735" s="340">
        <v>9</v>
      </c>
      <c r="F735" s="792"/>
      <c r="G735" s="793"/>
      <c r="H735" s="128"/>
      <c r="I735" s="117"/>
      <c r="J735" s="108"/>
      <c r="K735" s="119"/>
      <c r="L735" s="108"/>
      <c r="M735" s="26"/>
      <c r="N735" s="119"/>
      <c r="O735" s="108"/>
      <c r="P735" s="26"/>
      <c r="Q735" s="119"/>
      <c r="R735" s="33"/>
      <c r="S735" s="115"/>
      <c r="T735" s="45">
        <f t="shared" si="31"/>
        <v>0</v>
      </c>
      <c r="U735" s="356">
        <f t="shared" si="55"/>
        <v>12</v>
      </c>
    </row>
    <row r="736" spans="1:21" ht="18" customHeight="1">
      <c r="A736" s="852"/>
      <c r="B736" s="853"/>
      <c r="C736" s="856"/>
      <c r="D736" s="856"/>
      <c r="E736" s="341">
        <v>10</v>
      </c>
      <c r="F736" s="796"/>
      <c r="G736" s="797"/>
      <c r="H736" s="130"/>
      <c r="I736" s="118"/>
      <c r="J736" s="222"/>
      <c r="K736" s="223"/>
      <c r="L736" s="222"/>
      <c r="M736" s="224"/>
      <c r="N736" s="223"/>
      <c r="O736" s="222"/>
      <c r="P736" s="224"/>
      <c r="Q736" s="223"/>
      <c r="R736" s="225"/>
      <c r="S736" s="122"/>
      <c r="T736" s="259">
        <f t="shared" si="31"/>
        <v>0</v>
      </c>
      <c r="U736" s="356">
        <f t="shared" si="55"/>
        <v>12</v>
      </c>
    </row>
    <row r="737" spans="1:21" ht="18" customHeight="1">
      <c r="A737" s="848">
        <f t="shared" ref="A737:B737" si="56">IF(A369="","",A369)</f>
        <v>13</v>
      </c>
      <c r="B737" s="849" t="str">
        <f t="shared" si="56"/>
        <v/>
      </c>
      <c r="C737" s="854" t="str">
        <f>IF(C369="","",C369)</f>
        <v/>
      </c>
      <c r="D737" s="854" t="str">
        <f>IF(D369="","",D369)</f>
        <v/>
      </c>
      <c r="E737" s="339">
        <v>1</v>
      </c>
      <c r="F737" s="794"/>
      <c r="G737" s="795"/>
      <c r="H737" s="217"/>
      <c r="I737" s="218"/>
      <c r="J737" s="181"/>
      <c r="K737" s="219"/>
      <c r="L737" s="181"/>
      <c r="M737" s="220"/>
      <c r="N737" s="219"/>
      <c r="O737" s="181"/>
      <c r="P737" s="220"/>
      <c r="Q737" s="219"/>
      <c r="R737" s="182"/>
      <c r="S737" s="258"/>
      <c r="T737" s="221">
        <f t="shared" si="31"/>
        <v>0</v>
      </c>
      <c r="U737" s="356">
        <f t="shared" ref="U737:U746" si="57">$A$737</f>
        <v>13</v>
      </c>
    </row>
    <row r="738" spans="1:21" ht="18" customHeight="1">
      <c r="A738" s="850"/>
      <c r="B738" s="851"/>
      <c r="C738" s="855"/>
      <c r="D738" s="855"/>
      <c r="E738" s="340">
        <v>2</v>
      </c>
      <c r="F738" s="792"/>
      <c r="G738" s="793"/>
      <c r="H738" s="216"/>
      <c r="I738" s="116"/>
      <c r="J738" s="108"/>
      <c r="K738" s="119"/>
      <c r="L738" s="108"/>
      <c r="M738" s="26"/>
      <c r="N738" s="119"/>
      <c r="O738" s="108"/>
      <c r="P738" s="26"/>
      <c r="Q738" s="119"/>
      <c r="R738" s="33"/>
      <c r="S738" s="115"/>
      <c r="T738" s="45">
        <f t="shared" si="31"/>
        <v>0</v>
      </c>
      <c r="U738" s="356">
        <f t="shared" si="57"/>
        <v>13</v>
      </c>
    </row>
    <row r="739" spans="1:21" ht="18" customHeight="1">
      <c r="A739" s="850"/>
      <c r="B739" s="851"/>
      <c r="C739" s="855"/>
      <c r="D739" s="855"/>
      <c r="E739" s="340">
        <v>3</v>
      </c>
      <c r="F739" s="792"/>
      <c r="G739" s="793"/>
      <c r="H739" s="216"/>
      <c r="I739" s="116"/>
      <c r="J739" s="108"/>
      <c r="K739" s="119"/>
      <c r="L739" s="108"/>
      <c r="M739" s="26"/>
      <c r="N739" s="119"/>
      <c r="O739" s="108"/>
      <c r="P739" s="26"/>
      <c r="Q739" s="119"/>
      <c r="R739" s="33"/>
      <c r="S739" s="115"/>
      <c r="T739" s="45">
        <f t="shared" si="31"/>
        <v>0</v>
      </c>
      <c r="U739" s="356">
        <f t="shared" si="57"/>
        <v>13</v>
      </c>
    </row>
    <row r="740" spans="1:21" ht="18" customHeight="1">
      <c r="A740" s="850"/>
      <c r="B740" s="851"/>
      <c r="C740" s="855"/>
      <c r="D740" s="855"/>
      <c r="E740" s="340">
        <v>4</v>
      </c>
      <c r="F740" s="792"/>
      <c r="G740" s="793"/>
      <c r="H740" s="216"/>
      <c r="I740" s="116"/>
      <c r="J740" s="108"/>
      <c r="K740" s="119"/>
      <c r="L740" s="108"/>
      <c r="M740" s="26"/>
      <c r="N740" s="119"/>
      <c r="O740" s="108"/>
      <c r="P740" s="26"/>
      <c r="Q740" s="119"/>
      <c r="R740" s="33"/>
      <c r="S740" s="115"/>
      <c r="T740" s="45">
        <f t="shared" si="31"/>
        <v>0</v>
      </c>
      <c r="U740" s="356">
        <f t="shared" si="57"/>
        <v>13</v>
      </c>
    </row>
    <row r="741" spans="1:21" ht="18" customHeight="1">
      <c r="A741" s="850"/>
      <c r="B741" s="851"/>
      <c r="C741" s="855"/>
      <c r="D741" s="855"/>
      <c r="E741" s="340">
        <v>5</v>
      </c>
      <c r="F741" s="792"/>
      <c r="G741" s="793"/>
      <c r="H741" s="216"/>
      <c r="I741" s="116"/>
      <c r="J741" s="108"/>
      <c r="K741" s="119"/>
      <c r="L741" s="108"/>
      <c r="M741" s="26"/>
      <c r="N741" s="119"/>
      <c r="O741" s="108"/>
      <c r="P741" s="26"/>
      <c r="Q741" s="119"/>
      <c r="R741" s="33"/>
      <c r="S741" s="115"/>
      <c r="T741" s="45">
        <f t="shared" si="31"/>
        <v>0</v>
      </c>
      <c r="U741" s="356">
        <f t="shared" si="57"/>
        <v>13</v>
      </c>
    </row>
    <row r="742" spans="1:21" ht="18" customHeight="1">
      <c r="A742" s="850"/>
      <c r="B742" s="851"/>
      <c r="C742" s="855"/>
      <c r="D742" s="855"/>
      <c r="E742" s="340">
        <v>6</v>
      </c>
      <c r="F742" s="792"/>
      <c r="G742" s="793"/>
      <c r="H742" s="216"/>
      <c r="I742" s="116"/>
      <c r="J742" s="108"/>
      <c r="K742" s="119"/>
      <c r="L742" s="108"/>
      <c r="M742" s="26"/>
      <c r="N742" s="119"/>
      <c r="O742" s="108"/>
      <c r="P742" s="26"/>
      <c r="Q742" s="119"/>
      <c r="R742" s="33"/>
      <c r="S742" s="115"/>
      <c r="T742" s="45">
        <f t="shared" si="31"/>
        <v>0</v>
      </c>
      <c r="U742" s="356">
        <f t="shared" si="57"/>
        <v>13</v>
      </c>
    </row>
    <row r="743" spans="1:21" ht="18" customHeight="1">
      <c r="A743" s="850"/>
      <c r="B743" s="851"/>
      <c r="C743" s="855"/>
      <c r="D743" s="855"/>
      <c r="E743" s="340">
        <v>7</v>
      </c>
      <c r="F743" s="792"/>
      <c r="G743" s="793"/>
      <c r="H743" s="216"/>
      <c r="I743" s="116"/>
      <c r="J743" s="108"/>
      <c r="K743" s="119"/>
      <c r="L743" s="108"/>
      <c r="M743" s="26"/>
      <c r="N743" s="119"/>
      <c r="O743" s="108"/>
      <c r="P743" s="26"/>
      <c r="Q743" s="119"/>
      <c r="R743" s="33"/>
      <c r="S743" s="115"/>
      <c r="T743" s="45">
        <f t="shared" si="31"/>
        <v>0</v>
      </c>
      <c r="U743" s="356">
        <f t="shared" si="57"/>
        <v>13</v>
      </c>
    </row>
    <row r="744" spans="1:21" ht="18" customHeight="1">
      <c r="A744" s="850"/>
      <c r="B744" s="851"/>
      <c r="C744" s="855"/>
      <c r="D744" s="855"/>
      <c r="E744" s="340">
        <v>8</v>
      </c>
      <c r="F744" s="792"/>
      <c r="G744" s="793"/>
      <c r="H744" s="216"/>
      <c r="I744" s="116"/>
      <c r="J744" s="108"/>
      <c r="K744" s="119"/>
      <c r="L744" s="108"/>
      <c r="M744" s="26"/>
      <c r="N744" s="119"/>
      <c r="O744" s="108"/>
      <c r="P744" s="26"/>
      <c r="Q744" s="119"/>
      <c r="R744" s="33"/>
      <c r="S744" s="115"/>
      <c r="T744" s="45">
        <f t="shared" si="31"/>
        <v>0</v>
      </c>
      <c r="U744" s="356">
        <f t="shared" si="57"/>
        <v>13</v>
      </c>
    </row>
    <row r="745" spans="1:21" ht="18" customHeight="1">
      <c r="A745" s="850"/>
      <c r="B745" s="851"/>
      <c r="C745" s="855"/>
      <c r="D745" s="855"/>
      <c r="E745" s="340">
        <v>9</v>
      </c>
      <c r="F745" s="792"/>
      <c r="G745" s="793"/>
      <c r="H745" s="128"/>
      <c r="I745" s="117"/>
      <c r="J745" s="108"/>
      <c r="K745" s="119"/>
      <c r="L745" s="108"/>
      <c r="M745" s="26"/>
      <c r="N745" s="119"/>
      <c r="O745" s="108"/>
      <c r="P745" s="26"/>
      <c r="Q745" s="119"/>
      <c r="R745" s="33"/>
      <c r="S745" s="115"/>
      <c r="T745" s="45">
        <f t="shared" si="31"/>
        <v>0</v>
      </c>
      <c r="U745" s="356">
        <f t="shared" si="57"/>
        <v>13</v>
      </c>
    </row>
    <row r="746" spans="1:21" ht="18" customHeight="1">
      <c r="A746" s="852"/>
      <c r="B746" s="853"/>
      <c r="C746" s="856"/>
      <c r="D746" s="856"/>
      <c r="E746" s="341">
        <v>10</v>
      </c>
      <c r="F746" s="796"/>
      <c r="G746" s="797"/>
      <c r="H746" s="130"/>
      <c r="I746" s="118"/>
      <c r="J746" s="222"/>
      <c r="K746" s="223"/>
      <c r="L746" s="222"/>
      <c r="M746" s="224"/>
      <c r="N746" s="223"/>
      <c r="O746" s="222"/>
      <c r="P746" s="224"/>
      <c r="Q746" s="223"/>
      <c r="R746" s="225"/>
      <c r="S746" s="122"/>
      <c r="T746" s="259">
        <f t="shared" si="31"/>
        <v>0</v>
      </c>
      <c r="U746" s="356">
        <f t="shared" si="57"/>
        <v>13</v>
      </c>
    </row>
    <row r="747" spans="1:21" ht="18" customHeight="1">
      <c r="A747" s="848">
        <f t="shared" ref="A747:B747" si="58">IF(A399="","",A399)</f>
        <v>14</v>
      </c>
      <c r="B747" s="849" t="str">
        <f t="shared" si="58"/>
        <v/>
      </c>
      <c r="C747" s="854" t="str">
        <f>IF(C399="","",C399)</f>
        <v/>
      </c>
      <c r="D747" s="854" t="str">
        <f>IF(D399="","",D399)</f>
        <v/>
      </c>
      <c r="E747" s="339">
        <v>1</v>
      </c>
      <c r="F747" s="794"/>
      <c r="G747" s="795"/>
      <c r="H747" s="217"/>
      <c r="I747" s="218"/>
      <c r="J747" s="181"/>
      <c r="K747" s="219"/>
      <c r="L747" s="181"/>
      <c r="M747" s="220"/>
      <c r="N747" s="219"/>
      <c r="O747" s="181"/>
      <c r="P747" s="220"/>
      <c r="Q747" s="219"/>
      <c r="R747" s="182"/>
      <c r="S747" s="258"/>
      <c r="T747" s="221">
        <f t="shared" si="31"/>
        <v>0</v>
      </c>
      <c r="U747" s="356">
        <f t="shared" ref="U747:U756" si="59">$A$747</f>
        <v>14</v>
      </c>
    </row>
    <row r="748" spans="1:21" ht="18" customHeight="1">
      <c r="A748" s="850"/>
      <c r="B748" s="851"/>
      <c r="C748" s="855"/>
      <c r="D748" s="855"/>
      <c r="E748" s="340">
        <v>2</v>
      </c>
      <c r="F748" s="792"/>
      <c r="G748" s="793"/>
      <c r="H748" s="216"/>
      <c r="I748" s="116"/>
      <c r="J748" s="108"/>
      <c r="K748" s="119"/>
      <c r="L748" s="108"/>
      <c r="M748" s="26"/>
      <c r="N748" s="119"/>
      <c r="O748" s="108"/>
      <c r="P748" s="26"/>
      <c r="Q748" s="119"/>
      <c r="R748" s="33"/>
      <c r="S748" s="115"/>
      <c r="T748" s="45">
        <f t="shared" si="31"/>
        <v>0</v>
      </c>
      <c r="U748" s="356">
        <f t="shared" si="59"/>
        <v>14</v>
      </c>
    </row>
    <row r="749" spans="1:21" ht="18" customHeight="1">
      <c r="A749" s="850"/>
      <c r="B749" s="851"/>
      <c r="C749" s="855"/>
      <c r="D749" s="855"/>
      <c r="E749" s="340">
        <v>3</v>
      </c>
      <c r="F749" s="792"/>
      <c r="G749" s="793"/>
      <c r="H749" s="216"/>
      <c r="I749" s="116"/>
      <c r="J749" s="108"/>
      <c r="K749" s="119"/>
      <c r="L749" s="108"/>
      <c r="M749" s="26"/>
      <c r="N749" s="119"/>
      <c r="O749" s="108"/>
      <c r="P749" s="26"/>
      <c r="Q749" s="119"/>
      <c r="R749" s="33"/>
      <c r="S749" s="115"/>
      <c r="T749" s="45">
        <f t="shared" si="31"/>
        <v>0</v>
      </c>
      <c r="U749" s="356">
        <f t="shared" si="59"/>
        <v>14</v>
      </c>
    </row>
    <row r="750" spans="1:21" ht="18" customHeight="1">
      <c r="A750" s="850"/>
      <c r="B750" s="851"/>
      <c r="C750" s="855"/>
      <c r="D750" s="855"/>
      <c r="E750" s="340">
        <v>4</v>
      </c>
      <c r="F750" s="792"/>
      <c r="G750" s="793"/>
      <c r="H750" s="216"/>
      <c r="I750" s="116"/>
      <c r="J750" s="108"/>
      <c r="K750" s="119"/>
      <c r="L750" s="108"/>
      <c r="M750" s="26"/>
      <c r="N750" s="119"/>
      <c r="O750" s="108"/>
      <c r="P750" s="26"/>
      <c r="Q750" s="119"/>
      <c r="R750" s="33"/>
      <c r="S750" s="115"/>
      <c r="T750" s="45">
        <f t="shared" si="31"/>
        <v>0</v>
      </c>
      <c r="U750" s="356">
        <f t="shared" si="59"/>
        <v>14</v>
      </c>
    </row>
    <row r="751" spans="1:21" ht="18" customHeight="1">
      <c r="A751" s="850"/>
      <c r="B751" s="851"/>
      <c r="C751" s="855"/>
      <c r="D751" s="855"/>
      <c r="E751" s="340">
        <v>5</v>
      </c>
      <c r="F751" s="792"/>
      <c r="G751" s="793"/>
      <c r="H751" s="216"/>
      <c r="I751" s="116"/>
      <c r="J751" s="108"/>
      <c r="K751" s="119"/>
      <c r="L751" s="108"/>
      <c r="M751" s="26"/>
      <c r="N751" s="119"/>
      <c r="O751" s="108"/>
      <c r="P751" s="26"/>
      <c r="Q751" s="119"/>
      <c r="R751" s="33"/>
      <c r="S751" s="115"/>
      <c r="T751" s="45">
        <f t="shared" si="31"/>
        <v>0</v>
      </c>
      <c r="U751" s="356">
        <f t="shared" si="59"/>
        <v>14</v>
      </c>
    </row>
    <row r="752" spans="1:21" ht="18" customHeight="1">
      <c r="A752" s="850"/>
      <c r="B752" s="851"/>
      <c r="C752" s="855"/>
      <c r="D752" s="855"/>
      <c r="E752" s="340">
        <v>6</v>
      </c>
      <c r="F752" s="792"/>
      <c r="G752" s="793"/>
      <c r="H752" s="216"/>
      <c r="I752" s="116"/>
      <c r="J752" s="108"/>
      <c r="K752" s="119"/>
      <c r="L752" s="108"/>
      <c r="M752" s="26"/>
      <c r="N752" s="119"/>
      <c r="O752" s="108"/>
      <c r="P752" s="26"/>
      <c r="Q752" s="119"/>
      <c r="R752" s="33"/>
      <c r="S752" s="115"/>
      <c r="T752" s="45">
        <f t="shared" si="31"/>
        <v>0</v>
      </c>
      <c r="U752" s="356">
        <f t="shared" si="59"/>
        <v>14</v>
      </c>
    </row>
    <row r="753" spans="1:21" ht="18" customHeight="1">
      <c r="A753" s="850"/>
      <c r="B753" s="851"/>
      <c r="C753" s="855"/>
      <c r="D753" s="855"/>
      <c r="E753" s="340">
        <v>7</v>
      </c>
      <c r="F753" s="792"/>
      <c r="G753" s="793"/>
      <c r="H753" s="216"/>
      <c r="I753" s="116"/>
      <c r="J753" s="108"/>
      <c r="K753" s="119"/>
      <c r="L753" s="108"/>
      <c r="M753" s="26"/>
      <c r="N753" s="119"/>
      <c r="O753" s="108"/>
      <c r="P753" s="26"/>
      <c r="Q753" s="119"/>
      <c r="R753" s="33"/>
      <c r="S753" s="115"/>
      <c r="T753" s="45">
        <f t="shared" si="31"/>
        <v>0</v>
      </c>
      <c r="U753" s="356">
        <f t="shared" si="59"/>
        <v>14</v>
      </c>
    </row>
    <row r="754" spans="1:21" ht="18" customHeight="1">
      <c r="A754" s="850"/>
      <c r="B754" s="851"/>
      <c r="C754" s="855"/>
      <c r="D754" s="855"/>
      <c r="E754" s="340">
        <v>8</v>
      </c>
      <c r="F754" s="792"/>
      <c r="G754" s="793"/>
      <c r="H754" s="216"/>
      <c r="I754" s="116"/>
      <c r="J754" s="108"/>
      <c r="K754" s="119"/>
      <c r="L754" s="108"/>
      <c r="M754" s="26"/>
      <c r="N754" s="119"/>
      <c r="O754" s="108"/>
      <c r="P754" s="26"/>
      <c r="Q754" s="119"/>
      <c r="R754" s="33"/>
      <c r="S754" s="115"/>
      <c r="T754" s="45">
        <f t="shared" si="31"/>
        <v>0</v>
      </c>
      <c r="U754" s="356">
        <f t="shared" si="59"/>
        <v>14</v>
      </c>
    </row>
    <row r="755" spans="1:21" ht="18" customHeight="1">
      <c r="A755" s="850"/>
      <c r="B755" s="851"/>
      <c r="C755" s="855"/>
      <c r="D755" s="855"/>
      <c r="E755" s="340">
        <v>9</v>
      </c>
      <c r="F755" s="792"/>
      <c r="G755" s="793"/>
      <c r="H755" s="128"/>
      <c r="I755" s="117"/>
      <c r="J755" s="108"/>
      <c r="K755" s="119"/>
      <c r="L755" s="108"/>
      <c r="M755" s="26"/>
      <c r="N755" s="119"/>
      <c r="O755" s="108"/>
      <c r="P755" s="26"/>
      <c r="Q755" s="119"/>
      <c r="R755" s="33"/>
      <c r="S755" s="115"/>
      <c r="T755" s="45">
        <f t="shared" si="31"/>
        <v>0</v>
      </c>
      <c r="U755" s="356">
        <f t="shared" si="59"/>
        <v>14</v>
      </c>
    </row>
    <row r="756" spans="1:21" ht="18" customHeight="1">
      <c r="A756" s="852"/>
      <c r="B756" s="853"/>
      <c r="C756" s="856"/>
      <c r="D756" s="856"/>
      <c r="E756" s="341">
        <v>10</v>
      </c>
      <c r="F756" s="796"/>
      <c r="G756" s="797"/>
      <c r="H756" s="130"/>
      <c r="I756" s="118"/>
      <c r="J756" s="222"/>
      <c r="K756" s="223"/>
      <c r="L756" s="222"/>
      <c r="M756" s="224"/>
      <c r="N756" s="223"/>
      <c r="O756" s="222"/>
      <c r="P756" s="224"/>
      <c r="Q756" s="223"/>
      <c r="R756" s="225"/>
      <c r="S756" s="122"/>
      <c r="T756" s="259">
        <f t="shared" si="31"/>
        <v>0</v>
      </c>
      <c r="U756" s="356">
        <f t="shared" si="59"/>
        <v>14</v>
      </c>
    </row>
    <row r="757" spans="1:21" ht="18" customHeight="1">
      <c r="A757" s="848">
        <f t="shared" ref="A757:B757" si="60">IF(A429="","",A429)</f>
        <v>15</v>
      </c>
      <c r="B757" s="849" t="str">
        <f t="shared" si="60"/>
        <v/>
      </c>
      <c r="C757" s="854" t="str">
        <f>IF(C429="","",C429)</f>
        <v/>
      </c>
      <c r="D757" s="854" t="str">
        <f>IF(D429="","",D429)</f>
        <v/>
      </c>
      <c r="E757" s="339">
        <v>1</v>
      </c>
      <c r="F757" s="794"/>
      <c r="G757" s="795"/>
      <c r="H757" s="217"/>
      <c r="I757" s="218"/>
      <c r="J757" s="181"/>
      <c r="K757" s="219"/>
      <c r="L757" s="181"/>
      <c r="M757" s="220"/>
      <c r="N757" s="219"/>
      <c r="O757" s="181"/>
      <c r="P757" s="220"/>
      <c r="Q757" s="219"/>
      <c r="R757" s="182"/>
      <c r="S757" s="258"/>
      <c r="T757" s="221">
        <f t="shared" si="31"/>
        <v>0</v>
      </c>
      <c r="U757" s="356">
        <f t="shared" ref="U757:U766" si="61">$A$757</f>
        <v>15</v>
      </c>
    </row>
    <row r="758" spans="1:21" ht="18" customHeight="1">
      <c r="A758" s="850"/>
      <c r="B758" s="851"/>
      <c r="C758" s="855"/>
      <c r="D758" s="855"/>
      <c r="E758" s="340">
        <v>2</v>
      </c>
      <c r="F758" s="792"/>
      <c r="G758" s="793"/>
      <c r="H758" s="216"/>
      <c r="I758" s="116"/>
      <c r="J758" s="108"/>
      <c r="K758" s="119"/>
      <c r="L758" s="108"/>
      <c r="M758" s="26"/>
      <c r="N758" s="119"/>
      <c r="O758" s="108"/>
      <c r="P758" s="26"/>
      <c r="Q758" s="119"/>
      <c r="R758" s="33"/>
      <c r="S758" s="115"/>
      <c r="T758" s="45">
        <f t="shared" si="31"/>
        <v>0</v>
      </c>
      <c r="U758" s="356">
        <f t="shared" si="61"/>
        <v>15</v>
      </c>
    </row>
    <row r="759" spans="1:21" ht="18" customHeight="1">
      <c r="A759" s="850"/>
      <c r="B759" s="851"/>
      <c r="C759" s="855"/>
      <c r="D759" s="855"/>
      <c r="E759" s="340">
        <v>3</v>
      </c>
      <c r="F759" s="792"/>
      <c r="G759" s="793"/>
      <c r="H759" s="216"/>
      <c r="I759" s="116"/>
      <c r="J759" s="108"/>
      <c r="K759" s="119"/>
      <c r="L759" s="108"/>
      <c r="M759" s="26"/>
      <c r="N759" s="119"/>
      <c r="O759" s="108"/>
      <c r="P759" s="26"/>
      <c r="Q759" s="119"/>
      <c r="R759" s="33"/>
      <c r="S759" s="115"/>
      <c r="T759" s="45">
        <f t="shared" si="31"/>
        <v>0</v>
      </c>
      <c r="U759" s="356">
        <f t="shared" si="61"/>
        <v>15</v>
      </c>
    </row>
    <row r="760" spans="1:21" ht="18" customHeight="1">
      <c r="A760" s="850"/>
      <c r="B760" s="851"/>
      <c r="C760" s="855"/>
      <c r="D760" s="855"/>
      <c r="E760" s="340">
        <v>4</v>
      </c>
      <c r="F760" s="792"/>
      <c r="G760" s="793"/>
      <c r="H760" s="216"/>
      <c r="I760" s="116"/>
      <c r="J760" s="108"/>
      <c r="K760" s="119"/>
      <c r="L760" s="108"/>
      <c r="M760" s="26"/>
      <c r="N760" s="119"/>
      <c r="O760" s="108"/>
      <c r="P760" s="26"/>
      <c r="Q760" s="119"/>
      <c r="R760" s="33"/>
      <c r="S760" s="115"/>
      <c r="T760" s="45">
        <f t="shared" si="31"/>
        <v>0</v>
      </c>
      <c r="U760" s="356">
        <f t="shared" si="61"/>
        <v>15</v>
      </c>
    </row>
    <row r="761" spans="1:21" ht="18" customHeight="1">
      <c r="A761" s="850"/>
      <c r="B761" s="851"/>
      <c r="C761" s="855"/>
      <c r="D761" s="855"/>
      <c r="E761" s="340">
        <v>5</v>
      </c>
      <c r="F761" s="792"/>
      <c r="G761" s="793"/>
      <c r="H761" s="216"/>
      <c r="I761" s="116"/>
      <c r="J761" s="108"/>
      <c r="K761" s="119"/>
      <c r="L761" s="108"/>
      <c r="M761" s="26"/>
      <c r="N761" s="119"/>
      <c r="O761" s="108"/>
      <c r="P761" s="26"/>
      <c r="Q761" s="119"/>
      <c r="R761" s="33"/>
      <c r="S761" s="115"/>
      <c r="T761" s="45">
        <f t="shared" si="31"/>
        <v>0</v>
      </c>
      <c r="U761" s="356">
        <f t="shared" si="61"/>
        <v>15</v>
      </c>
    </row>
    <row r="762" spans="1:21" ht="18" customHeight="1">
      <c r="A762" s="850"/>
      <c r="B762" s="851"/>
      <c r="C762" s="855"/>
      <c r="D762" s="855"/>
      <c r="E762" s="340">
        <v>6</v>
      </c>
      <c r="F762" s="792"/>
      <c r="G762" s="793"/>
      <c r="H762" s="216"/>
      <c r="I762" s="116"/>
      <c r="J762" s="108"/>
      <c r="K762" s="119"/>
      <c r="L762" s="108"/>
      <c r="M762" s="26"/>
      <c r="N762" s="119"/>
      <c r="O762" s="108"/>
      <c r="P762" s="26"/>
      <c r="Q762" s="119"/>
      <c r="R762" s="33"/>
      <c r="S762" s="115"/>
      <c r="T762" s="45">
        <f t="shared" si="31"/>
        <v>0</v>
      </c>
      <c r="U762" s="356">
        <f t="shared" si="61"/>
        <v>15</v>
      </c>
    </row>
    <row r="763" spans="1:21" ht="18" customHeight="1">
      <c r="A763" s="850"/>
      <c r="B763" s="851"/>
      <c r="C763" s="855"/>
      <c r="D763" s="855"/>
      <c r="E763" s="340">
        <v>7</v>
      </c>
      <c r="F763" s="792"/>
      <c r="G763" s="793"/>
      <c r="H763" s="216"/>
      <c r="I763" s="116"/>
      <c r="J763" s="108"/>
      <c r="K763" s="119"/>
      <c r="L763" s="108"/>
      <c r="M763" s="26"/>
      <c r="N763" s="119"/>
      <c r="O763" s="108"/>
      <c r="P763" s="26"/>
      <c r="Q763" s="119"/>
      <c r="R763" s="33"/>
      <c r="S763" s="115"/>
      <c r="T763" s="45">
        <f t="shared" si="31"/>
        <v>0</v>
      </c>
      <c r="U763" s="356">
        <f t="shared" si="61"/>
        <v>15</v>
      </c>
    </row>
    <row r="764" spans="1:21" ht="18" customHeight="1">
      <c r="A764" s="850"/>
      <c r="B764" s="851"/>
      <c r="C764" s="855"/>
      <c r="D764" s="855"/>
      <c r="E764" s="340">
        <v>8</v>
      </c>
      <c r="F764" s="792"/>
      <c r="G764" s="793"/>
      <c r="H764" s="216"/>
      <c r="I764" s="116"/>
      <c r="J764" s="108"/>
      <c r="K764" s="119"/>
      <c r="L764" s="108"/>
      <c r="M764" s="26"/>
      <c r="N764" s="119"/>
      <c r="O764" s="108"/>
      <c r="P764" s="26"/>
      <c r="Q764" s="119"/>
      <c r="R764" s="33"/>
      <c r="S764" s="115"/>
      <c r="T764" s="45">
        <f t="shared" si="31"/>
        <v>0</v>
      </c>
      <c r="U764" s="356">
        <f t="shared" si="61"/>
        <v>15</v>
      </c>
    </row>
    <row r="765" spans="1:21" ht="18" customHeight="1">
      <c r="A765" s="850"/>
      <c r="B765" s="851"/>
      <c r="C765" s="855"/>
      <c r="D765" s="855"/>
      <c r="E765" s="340">
        <v>9</v>
      </c>
      <c r="F765" s="792"/>
      <c r="G765" s="793"/>
      <c r="H765" s="128"/>
      <c r="I765" s="117"/>
      <c r="J765" s="108"/>
      <c r="K765" s="119"/>
      <c r="L765" s="108"/>
      <c r="M765" s="26"/>
      <c r="N765" s="119"/>
      <c r="O765" s="108"/>
      <c r="P765" s="26"/>
      <c r="Q765" s="119"/>
      <c r="R765" s="33"/>
      <c r="S765" s="115"/>
      <c r="T765" s="45">
        <f t="shared" si="31"/>
        <v>0</v>
      </c>
      <c r="U765" s="356">
        <f t="shared" si="61"/>
        <v>15</v>
      </c>
    </row>
    <row r="766" spans="1:21" ht="18" customHeight="1">
      <c r="A766" s="852"/>
      <c r="B766" s="853"/>
      <c r="C766" s="856"/>
      <c r="D766" s="856"/>
      <c r="E766" s="341">
        <v>10</v>
      </c>
      <c r="F766" s="796"/>
      <c r="G766" s="797"/>
      <c r="H766" s="130"/>
      <c r="I766" s="118"/>
      <c r="J766" s="222"/>
      <c r="K766" s="223"/>
      <c r="L766" s="222"/>
      <c r="M766" s="224"/>
      <c r="N766" s="223"/>
      <c r="O766" s="222"/>
      <c r="P766" s="224"/>
      <c r="Q766" s="223"/>
      <c r="R766" s="225"/>
      <c r="S766" s="122"/>
      <c r="T766" s="259">
        <f t="shared" si="31"/>
        <v>0</v>
      </c>
      <c r="U766" s="356">
        <f t="shared" si="61"/>
        <v>15</v>
      </c>
    </row>
    <row r="767" spans="1:21" ht="18" customHeight="1">
      <c r="A767" s="848">
        <f t="shared" ref="A767:B767" si="62">IF(A459="","",A459)</f>
        <v>16</v>
      </c>
      <c r="B767" s="849" t="str">
        <f t="shared" si="62"/>
        <v/>
      </c>
      <c r="C767" s="854" t="str">
        <f>IF(C459="","",C459)</f>
        <v/>
      </c>
      <c r="D767" s="854" t="str">
        <f>IF(D459="","",D459)</f>
        <v/>
      </c>
      <c r="E767" s="339">
        <v>1</v>
      </c>
      <c r="F767" s="794"/>
      <c r="G767" s="795"/>
      <c r="H767" s="217"/>
      <c r="I767" s="218"/>
      <c r="J767" s="181"/>
      <c r="K767" s="219"/>
      <c r="L767" s="181"/>
      <c r="M767" s="220"/>
      <c r="N767" s="219"/>
      <c r="O767" s="181"/>
      <c r="P767" s="220"/>
      <c r="Q767" s="219"/>
      <c r="R767" s="182"/>
      <c r="S767" s="258"/>
      <c r="T767" s="221">
        <f t="shared" si="31"/>
        <v>0</v>
      </c>
      <c r="U767" s="356">
        <f t="shared" ref="U767:U776" si="63">$A$767</f>
        <v>16</v>
      </c>
    </row>
    <row r="768" spans="1:21" ht="18" customHeight="1">
      <c r="A768" s="850"/>
      <c r="B768" s="851"/>
      <c r="C768" s="855"/>
      <c r="D768" s="855"/>
      <c r="E768" s="340">
        <v>2</v>
      </c>
      <c r="F768" s="792"/>
      <c r="G768" s="793"/>
      <c r="H768" s="216"/>
      <c r="I768" s="116"/>
      <c r="J768" s="108"/>
      <c r="K768" s="119"/>
      <c r="L768" s="108"/>
      <c r="M768" s="26"/>
      <c r="N768" s="119"/>
      <c r="O768" s="108"/>
      <c r="P768" s="26"/>
      <c r="Q768" s="119"/>
      <c r="R768" s="33"/>
      <c r="S768" s="115"/>
      <c r="T768" s="45">
        <f t="shared" si="31"/>
        <v>0</v>
      </c>
      <c r="U768" s="356">
        <f t="shared" si="63"/>
        <v>16</v>
      </c>
    </row>
    <row r="769" spans="1:21" ht="18" customHeight="1">
      <c r="A769" s="850"/>
      <c r="B769" s="851"/>
      <c r="C769" s="855"/>
      <c r="D769" s="855"/>
      <c r="E769" s="340">
        <v>3</v>
      </c>
      <c r="F769" s="792"/>
      <c r="G769" s="793"/>
      <c r="H769" s="216"/>
      <c r="I769" s="116"/>
      <c r="J769" s="108"/>
      <c r="K769" s="119"/>
      <c r="L769" s="108"/>
      <c r="M769" s="26"/>
      <c r="N769" s="119"/>
      <c r="O769" s="108"/>
      <c r="P769" s="26"/>
      <c r="Q769" s="119"/>
      <c r="R769" s="33"/>
      <c r="S769" s="115"/>
      <c r="T769" s="45">
        <f t="shared" si="31"/>
        <v>0</v>
      </c>
      <c r="U769" s="356">
        <f t="shared" si="63"/>
        <v>16</v>
      </c>
    </row>
    <row r="770" spans="1:21" ht="18" customHeight="1">
      <c r="A770" s="850"/>
      <c r="B770" s="851"/>
      <c r="C770" s="855"/>
      <c r="D770" s="855"/>
      <c r="E770" s="340">
        <v>4</v>
      </c>
      <c r="F770" s="792"/>
      <c r="G770" s="793"/>
      <c r="H770" s="216"/>
      <c r="I770" s="116"/>
      <c r="J770" s="108"/>
      <c r="K770" s="119"/>
      <c r="L770" s="108"/>
      <c r="M770" s="26"/>
      <c r="N770" s="119"/>
      <c r="O770" s="108"/>
      <c r="P770" s="26"/>
      <c r="Q770" s="119"/>
      <c r="R770" s="33"/>
      <c r="S770" s="115"/>
      <c r="T770" s="45">
        <f t="shared" si="31"/>
        <v>0</v>
      </c>
      <c r="U770" s="356">
        <f t="shared" si="63"/>
        <v>16</v>
      </c>
    </row>
    <row r="771" spans="1:21" ht="18" customHeight="1">
      <c r="A771" s="850"/>
      <c r="B771" s="851"/>
      <c r="C771" s="855"/>
      <c r="D771" s="855"/>
      <c r="E771" s="340">
        <v>5</v>
      </c>
      <c r="F771" s="792"/>
      <c r="G771" s="793"/>
      <c r="H771" s="216"/>
      <c r="I771" s="116"/>
      <c r="J771" s="108"/>
      <c r="K771" s="119"/>
      <c r="L771" s="108"/>
      <c r="M771" s="26"/>
      <c r="N771" s="119"/>
      <c r="O771" s="108"/>
      <c r="P771" s="26"/>
      <c r="Q771" s="119"/>
      <c r="R771" s="33"/>
      <c r="S771" s="115"/>
      <c r="T771" s="45">
        <f t="shared" si="31"/>
        <v>0</v>
      </c>
      <c r="U771" s="356">
        <f t="shared" si="63"/>
        <v>16</v>
      </c>
    </row>
    <row r="772" spans="1:21" ht="18" customHeight="1">
      <c r="A772" s="850"/>
      <c r="B772" s="851"/>
      <c r="C772" s="855"/>
      <c r="D772" s="855"/>
      <c r="E772" s="340">
        <v>6</v>
      </c>
      <c r="F772" s="792"/>
      <c r="G772" s="793"/>
      <c r="H772" s="216"/>
      <c r="I772" s="116"/>
      <c r="J772" s="108"/>
      <c r="K772" s="119"/>
      <c r="L772" s="108"/>
      <c r="M772" s="26"/>
      <c r="N772" s="119"/>
      <c r="O772" s="108"/>
      <c r="P772" s="26"/>
      <c r="Q772" s="119"/>
      <c r="R772" s="33"/>
      <c r="S772" s="115"/>
      <c r="T772" s="45">
        <f t="shared" si="31"/>
        <v>0</v>
      </c>
      <c r="U772" s="356">
        <f t="shared" si="63"/>
        <v>16</v>
      </c>
    </row>
    <row r="773" spans="1:21" ht="18" customHeight="1">
      <c r="A773" s="850"/>
      <c r="B773" s="851"/>
      <c r="C773" s="855"/>
      <c r="D773" s="855"/>
      <c r="E773" s="340">
        <v>7</v>
      </c>
      <c r="F773" s="792"/>
      <c r="G773" s="793"/>
      <c r="H773" s="216"/>
      <c r="I773" s="116"/>
      <c r="J773" s="108"/>
      <c r="K773" s="119"/>
      <c r="L773" s="108"/>
      <c r="M773" s="26"/>
      <c r="N773" s="119"/>
      <c r="O773" s="108"/>
      <c r="P773" s="26"/>
      <c r="Q773" s="119"/>
      <c r="R773" s="33"/>
      <c r="S773" s="115"/>
      <c r="T773" s="45">
        <f t="shared" si="31"/>
        <v>0</v>
      </c>
      <c r="U773" s="356">
        <f t="shared" si="63"/>
        <v>16</v>
      </c>
    </row>
    <row r="774" spans="1:21" ht="18" customHeight="1">
      <c r="A774" s="850"/>
      <c r="B774" s="851"/>
      <c r="C774" s="855"/>
      <c r="D774" s="855"/>
      <c r="E774" s="340">
        <v>8</v>
      </c>
      <c r="F774" s="792"/>
      <c r="G774" s="793"/>
      <c r="H774" s="216"/>
      <c r="I774" s="116"/>
      <c r="J774" s="108"/>
      <c r="K774" s="119"/>
      <c r="L774" s="108"/>
      <c r="M774" s="26"/>
      <c r="N774" s="119"/>
      <c r="O774" s="108"/>
      <c r="P774" s="26"/>
      <c r="Q774" s="119"/>
      <c r="R774" s="33"/>
      <c r="S774" s="115"/>
      <c r="T774" s="45">
        <f t="shared" si="31"/>
        <v>0</v>
      </c>
      <c r="U774" s="356">
        <f t="shared" si="63"/>
        <v>16</v>
      </c>
    </row>
    <row r="775" spans="1:21" ht="18" customHeight="1">
      <c r="A775" s="850"/>
      <c r="B775" s="851"/>
      <c r="C775" s="855"/>
      <c r="D775" s="855"/>
      <c r="E775" s="340">
        <v>9</v>
      </c>
      <c r="F775" s="792"/>
      <c r="G775" s="793"/>
      <c r="H775" s="128"/>
      <c r="I775" s="117"/>
      <c r="J775" s="108"/>
      <c r="K775" s="119"/>
      <c r="L775" s="108"/>
      <c r="M775" s="26"/>
      <c r="N775" s="119"/>
      <c r="O775" s="108"/>
      <c r="P775" s="26"/>
      <c r="Q775" s="119"/>
      <c r="R775" s="33"/>
      <c r="S775" s="115"/>
      <c r="T775" s="45">
        <f t="shared" si="31"/>
        <v>0</v>
      </c>
      <c r="U775" s="356">
        <f t="shared" si="63"/>
        <v>16</v>
      </c>
    </row>
    <row r="776" spans="1:21" ht="18" customHeight="1">
      <c r="A776" s="852"/>
      <c r="B776" s="853"/>
      <c r="C776" s="856"/>
      <c r="D776" s="856"/>
      <c r="E776" s="341">
        <v>10</v>
      </c>
      <c r="F776" s="796"/>
      <c r="G776" s="797"/>
      <c r="H776" s="130"/>
      <c r="I776" s="118"/>
      <c r="J776" s="222"/>
      <c r="K776" s="223"/>
      <c r="L776" s="222"/>
      <c r="M776" s="224"/>
      <c r="N776" s="223"/>
      <c r="O776" s="222"/>
      <c r="P776" s="224"/>
      <c r="Q776" s="223"/>
      <c r="R776" s="225"/>
      <c r="S776" s="122"/>
      <c r="T776" s="259">
        <f t="shared" si="31"/>
        <v>0</v>
      </c>
      <c r="U776" s="356">
        <f t="shared" si="63"/>
        <v>16</v>
      </c>
    </row>
    <row r="777" spans="1:21" ht="18" customHeight="1">
      <c r="A777" s="848">
        <f t="shared" ref="A777:B777" si="64">IF(A489="","",A489)</f>
        <v>17</v>
      </c>
      <c r="B777" s="849" t="str">
        <f t="shared" si="64"/>
        <v/>
      </c>
      <c r="C777" s="854" t="str">
        <f>IF(C489="","",C489)</f>
        <v/>
      </c>
      <c r="D777" s="854" t="str">
        <f>IF(D489="","",D489)</f>
        <v/>
      </c>
      <c r="E777" s="339">
        <v>1</v>
      </c>
      <c r="F777" s="794"/>
      <c r="G777" s="795"/>
      <c r="H777" s="217"/>
      <c r="I777" s="218"/>
      <c r="J777" s="181"/>
      <c r="K777" s="219"/>
      <c r="L777" s="181"/>
      <c r="M777" s="220"/>
      <c r="N777" s="219"/>
      <c r="O777" s="181"/>
      <c r="P777" s="220"/>
      <c r="Q777" s="219"/>
      <c r="R777" s="182"/>
      <c r="S777" s="258"/>
      <c r="T777" s="221">
        <f t="shared" si="31"/>
        <v>0</v>
      </c>
      <c r="U777" s="356">
        <f t="shared" ref="U777:U786" si="65">$A$777</f>
        <v>17</v>
      </c>
    </row>
    <row r="778" spans="1:21" ht="18" customHeight="1">
      <c r="A778" s="850"/>
      <c r="B778" s="851"/>
      <c r="C778" s="855"/>
      <c r="D778" s="855"/>
      <c r="E778" s="340">
        <v>2</v>
      </c>
      <c r="F778" s="792"/>
      <c r="G778" s="793"/>
      <c r="H778" s="216"/>
      <c r="I778" s="116"/>
      <c r="J778" s="108"/>
      <c r="K778" s="119"/>
      <c r="L778" s="108"/>
      <c r="M778" s="26"/>
      <c r="N778" s="119"/>
      <c r="O778" s="108"/>
      <c r="P778" s="26"/>
      <c r="Q778" s="119"/>
      <c r="R778" s="33"/>
      <c r="S778" s="115"/>
      <c r="T778" s="45">
        <f t="shared" si="31"/>
        <v>0</v>
      </c>
      <c r="U778" s="356">
        <f t="shared" si="65"/>
        <v>17</v>
      </c>
    </row>
    <row r="779" spans="1:21" ht="18" customHeight="1">
      <c r="A779" s="850"/>
      <c r="B779" s="851"/>
      <c r="C779" s="855"/>
      <c r="D779" s="855"/>
      <c r="E779" s="340">
        <v>3</v>
      </c>
      <c r="F779" s="792"/>
      <c r="G779" s="793"/>
      <c r="H779" s="216"/>
      <c r="I779" s="116"/>
      <c r="J779" s="108"/>
      <c r="K779" s="119"/>
      <c r="L779" s="108"/>
      <c r="M779" s="26"/>
      <c r="N779" s="119"/>
      <c r="O779" s="108"/>
      <c r="P779" s="26"/>
      <c r="Q779" s="119"/>
      <c r="R779" s="33"/>
      <c r="S779" s="115"/>
      <c r="T779" s="45">
        <f t="shared" si="31"/>
        <v>0</v>
      </c>
      <c r="U779" s="356">
        <f t="shared" si="65"/>
        <v>17</v>
      </c>
    </row>
    <row r="780" spans="1:21" ht="18" customHeight="1">
      <c r="A780" s="850"/>
      <c r="B780" s="851"/>
      <c r="C780" s="855"/>
      <c r="D780" s="855"/>
      <c r="E780" s="340">
        <v>4</v>
      </c>
      <c r="F780" s="792"/>
      <c r="G780" s="793"/>
      <c r="H780" s="216"/>
      <c r="I780" s="116"/>
      <c r="J780" s="108"/>
      <c r="K780" s="119"/>
      <c r="L780" s="108"/>
      <c r="M780" s="26"/>
      <c r="N780" s="119"/>
      <c r="O780" s="108"/>
      <c r="P780" s="26"/>
      <c r="Q780" s="119"/>
      <c r="R780" s="33"/>
      <c r="S780" s="115"/>
      <c r="T780" s="45">
        <f t="shared" si="31"/>
        <v>0</v>
      </c>
      <c r="U780" s="356">
        <f t="shared" si="65"/>
        <v>17</v>
      </c>
    </row>
    <row r="781" spans="1:21" ht="18" customHeight="1">
      <c r="A781" s="850"/>
      <c r="B781" s="851"/>
      <c r="C781" s="855"/>
      <c r="D781" s="855"/>
      <c r="E781" s="340">
        <v>5</v>
      </c>
      <c r="F781" s="792"/>
      <c r="G781" s="793"/>
      <c r="H781" s="216"/>
      <c r="I781" s="116"/>
      <c r="J781" s="108"/>
      <c r="K781" s="119"/>
      <c r="L781" s="108"/>
      <c r="M781" s="26"/>
      <c r="N781" s="119"/>
      <c r="O781" s="108"/>
      <c r="P781" s="26"/>
      <c r="Q781" s="119"/>
      <c r="R781" s="33"/>
      <c r="S781" s="115"/>
      <c r="T781" s="45">
        <f t="shared" si="31"/>
        <v>0</v>
      </c>
      <c r="U781" s="356">
        <f t="shared" si="65"/>
        <v>17</v>
      </c>
    </row>
    <row r="782" spans="1:21" ht="18" customHeight="1">
      <c r="A782" s="850"/>
      <c r="B782" s="851"/>
      <c r="C782" s="855"/>
      <c r="D782" s="855"/>
      <c r="E782" s="340">
        <v>6</v>
      </c>
      <c r="F782" s="792"/>
      <c r="G782" s="793"/>
      <c r="H782" s="216"/>
      <c r="I782" s="116"/>
      <c r="J782" s="108"/>
      <c r="K782" s="119"/>
      <c r="L782" s="108"/>
      <c r="M782" s="26"/>
      <c r="N782" s="119"/>
      <c r="O782" s="108"/>
      <c r="P782" s="26"/>
      <c r="Q782" s="119"/>
      <c r="R782" s="33"/>
      <c r="S782" s="115"/>
      <c r="T782" s="45">
        <f t="shared" si="31"/>
        <v>0</v>
      </c>
      <c r="U782" s="356">
        <f t="shared" si="65"/>
        <v>17</v>
      </c>
    </row>
    <row r="783" spans="1:21" ht="18" customHeight="1">
      <c r="A783" s="850"/>
      <c r="B783" s="851"/>
      <c r="C783" s="855"/>
      <c r="D783" s="855"/>
      <c r="E783" s="340">
        <v>7</v>
      </c>
      <c r="F783" s="792"/>
      <c r="G783" s="793"/>
      <c r="H783" s="216"/>
      <c r="I783" s="116"/>
      <c r="J783" s="108"/>
      <c r="K783" s="119"/>
      <c r="L783" s="108"/>
      <c r="M783" s="26"/>
      <c r="N783" s="119"/>
      <c r="O783" s="108"/>
      <c r="P783" s="26"/>
      <c r="Q783" s="119"/>
      <c r="R783" s="33"/>
      <c r="S783" s="115"/>
      <c r="T783" s="45">
        <f t="shared" si="31"/>
        <v>0</v>
      </c>
      <c r="U783" s="356">
        <f t="shared" si="65"/>
        <v>17</v>
      </c>
    </row>
    <row r="784" spans="1:21" ht="18" customHeight="1">
      <c r="A784" s="850"/>
      <c r="B784" s="851"/>
      <c r="C784" s="855"/>
      <c r="D784" s="855"/>
      <c r="E784" s="340">
        <v>8</v>
      </c>
      <c r="F784" s="792"/>
      <c r="G784" s="793"/>
      <c r="H784" s="216"/>
      <c r="I784" s="116"/>
      <c r="J784" s="108"/>
      <c r="K784" s="119"/>
      <c r="L784" s="108"/>
      <c r="M784" s="26"/>
      <c r="N784" s="119"/>
      <c r="O784" s="108"/>
      <c r="P784" s="26"/>
      <c r="Q784" s="119"/>
      <c r="R784" s="33"/>
      <c r="S784" s="115"/>
      <c r="T784" s="45">
        <f t="shared" si="31"/>
        <v>0</v>
      </c>
      <c r="U784" s="356">
        <f t="shared" si="65"/>
        <v>17</v>
      </c>
    </row>
    <row r="785" spans="1:21" ht="18" customHeight="1">
      <c r="A785" s="850"/>
      <c r="B785" s="851"/>
      <c r="C785" s="855"/>
      <c r="D785" s="855"/>
      <c r="E785" s="340">
        <v>9</v>
      </c>
      <c r="F785" s="792"/>
      <c r="G785" s="793"/>
      <c r="H785" s="128"/>
      <c r="I785" s="117"/>
      <c r="J785" s="108"/>
      <c r="K785" s="119"/>
      <c r="L785" s="108"/>
      <c r="M785" s="26"/>
      <c r="N785" s="119"/>
      <c r="O785" s="108"/>
      <c r="P785" s="26"/>
      <c r="Q785" s="119"/>
      <c r="R785" s="33"/>
      <c r="S785" s="115"/>
      <c r="T785" s="45">
        <f t="shared" si="31"/>
        <v>0</v>
      </c>
      <c r="U785" s="356">
        <f t="shared" si="65"/>
        <v>17</v>
      </c>
    </row>
    <row r="786" spans="1:21" ht="18" customHeight="1">
      <c r="A786" s="852"/>
      <c r="B786" s="853"/>
      <c r="C786" s="856"/>
      <c r="D786" s="856"/>
      <c r="E786" s="341">
        <v>10</v>
      </c>
      <c r="F786" s="796"/>
      <c r="G786" s="797"/>
      <c r="H786" s="130"/>
      <c r="I786" s="118"/>
      <c r="J786" s="222"/>
      <c r="K786" s="223"/>
      <c r="L786" s="222"/>
      <c r="M786" s="224"/>
      <c r="N786" s="223"/>
      <c r="O786" s="222"/>
      <c r="P786" s="224"/>
      <c r="Q786" s="223"/>
      <c r="R786" s="225"/>
      <c r="S786" s="122"/>
      <c r="T786" s="259">
        <f t="shared" si="31"/>
        <v>0</v>
      </c>
      <c r="U786" s="356">
        <f t="shared" si="65"/>
        <v>17</v>
      </c>
    </row>
    <row r="787" spans="1:21" ht="18" customHeight="1">
      <c r="A787" s="848">
        <f t="shared" ref="A787:B787" si="66">IF(A519="","",A519)</f>
        <v>18</v>
      </c>
      <c r="B787" s="849" t="str">
        <f t="shared" si="66"/>
        <v/>
      </c>
      <c r="C787" s="854" t="str">
        <f>IF(C519="","",C519)</f>
        <v/>
      </c>
      <c r="D787" s="854" t="str">
        <f>IF(D519="","",D519)</f>
        <v/>
      </c>
      <c r="E787" s="339">
        <v>1</v>
      </c>
      <c r="F787" s="794"/>
      <c r="G787" s="795"/>
      <c r="H787" s="217"/>
      <c r="I787" s="218"/>
      <c r="J787" s="181"/>
      <c r="K787" s="219"/>
      <c r="L787" s="181"/>
      <c r="M787" s="220"/>
      <c r="N787" s="219"/>
      <c r="O787" s="181"/>
      <c r="P787" s="220"/>
      <c r="Q787" s="219"/>
      <c r="R787" s="182"/>
      <c r="S787" s="258"/>
      <c r="T787" s="221">
        <f t="shared" si="31"/>
        <v>0</v>
      </c>
      <c r="U787" s="356">
        <f t="shared" ref="U787:U796" si="67">$A$787</f>
        <v>18</v>
      </c>
    </row>
    <row r="788" spans="1:21" ht="18" customHeight="1">
      <c r="A788" s="850"/>
      <c r="B788" s="851"/>
      <c r="C788" s="855"/>
      <c r="D788" s="855"/>
      <c r="E788" s="340">
        <v>2</v>
      </c>
      <c r="F788" s="792"/>
      <c r="G788" s="793"/>
      <c r="H788" s="216"/>
      <c r="I788" s="116"/>
      <c r="J788" s="108"/>
      <c r="K788" s="119"/>
      <c r="L788" s="108"/>
      <c r="M788" s="26"/>
      <c r="N788" s="119"/>
      <c r="O788" s="108"/>
      <c r="P788" s="26"/>
      <c r="Q788" s="119"/>
      <c r="R788" s="33"/>
      <c r="S788" s="115"/>
      <c r="T788" s="45">
        <f t="shared" si="31"/>
        <v>0</v>
      </c>
      <c r="U788" s="356">
        <f t="shared" si="67"/>
        <v>18</v>
      </c>
    </row>
    <row r="789" spans="1:21" ht="18" customHeight="1">
      <c r="A789" s="850"/>
      <c r="B789" s="851"/>
      <c r="C789" s="855"/>
      <c r="D789" s="855"/>
      <c r="E789" s="340">
        <v>3</v>
      </c>
      <c r="F789" s="792"/>
      <c r="G789" s="793"/>
      <c r="H789" s="216"/>
      <c r="I789" s="116"/>
      <c r="J789" s="108"/>
      <c r="K789" s="119"/>
      <c r="L789" s="108"/>
      <c r="M789" s="26"/>
      <c r="N789" s="119"/>
      <c r="O789" s="108"/>
      <c r="P789" s="26"/>
      <c r="Q789" s="119"/>
      <c r="R789" s="33"/>
      <c r="S789" s="115"/>
      <c r="T789" s="45">
        <f t="shared" si="31"/>
        <v>0</v>
      </c>
      <c r="U789" s="356">
        <f t="shared" si="67"/>
        <v>18</v>
      </c>
    </row>
    <row r="790" spans="1:21" ht="18" customHeight="1">
      <c r="A790" s="850"/>
      <c r="B790" s="851"/>
      <c r="C790" s="855"/>
      <c r="D790" s="855"/>
      <c r="E790" s="340">
        <v>4</v>
      </c>
      <c r="F790" s="792"/>
      <c r="G790" s="793"/>
      <c r="H790" s="216"/>
      <c r="I790" s="116"/>
      <c r="J790" s="108"/>
      <c r="K790" s="119"/>
      <c r="L790" s="108"/>
      <c r="M790" s="26"/>
      <c r="N790" s="119"/>
      <c r="O790" s="108"/>
      <c r="P790" s="26"/>
      <c r="Q790" s="119"/>
      <c r="R790" s="33"/>
      <c r="S790" s="115"/>
      <c r="T790" s="45">
        <f t="shared" si="31"/>
        <v>0</v>
      </c>
      <c r="U790" s="356">
        <f t="shared" si="67"/>
        <v>18</v>
      </c>
    </row>
    <row r="791" spans="1:21" ht="18" customHeight="1">
      <c r="A791" s="850"/>
      <c r="B791" s="851"/>
      <c r="C791" s="855"/>
      <c r="D791" s="855"/>
      <c r="E791" s="340">
        <v>5</v>
      </c>
      <c r="F791" s="792"/>
      <c r="G791" s="793"/>
      <c r="H791" s="216"/>
      <c r="I791" s="116"/>
      <c r="J791" s="108"/>
      <c r="K791" s="119"/>
      <c r="L791" s="108"/>
      <c r="M791" s="26"/>
      <c r="N791" s="119"/>
      <c r="O791" s="108"/>
      <c r="P791" s="26"/>
      <c r="Q791" s="119"/>
      <c r="R791" s="33"/>
      <c r="S791" s="115"/>
      <c r="T791" s="45">
        <f t="shared" si="31"/>
        <v>0</v>
      </c>
      <c r="U791" s="356">
        <f t="shared" si="67"/>
        <v>18</v>
      </c>
    </row>
    <row r="792" spans="1:21" ht="18" customHeight="1">
      <c r="A792" s="850"/>
      <c r="B792" s="851"/>
      <c r="C792" s="855"/>
      <c r="D792" s="855"/>
      <c r="E792" s="340">
        <v>6</v>
      </c>
      <c r="F792" s="792"/>
      <c r="G792" s="793"/>
      <c r="H792" s="216"/>
      <c r="I792" s="116"/>
      <c r="J792" s="108"/>
      <c r="K792" s="119"/>
      <c r="L792" s="108"/>
      <c r="M792" s="26"/>
      <c r="N792" s="119"/>
      <c r="O792" s="108"/>
      <c r="P792" s="26"/>
      <c r="Q792" s="119"/>
      <c r="R792" s="33"/>
      <c r="S792" s="115"/>
      <c r="T792" s="45">
        <f t="shared" si="31"/>
        <v>0</v>
      </c>
      <c r="U792" s="356">
        <f t="shared" si="67"/>
        <v>18</v>
      </c>
    </row>
    <row r="793" spans="1:21" ht="18" customHeight="1">
      <c r="A793" s="850"/>
      <c r="B793" s="851"/>
      <c r="C793" s="855"/>
      <c r="D793" s="855"/>
      <c r="E793" s="340">
        <v>7</v>
      </c>
      <c r="F793" s="792"/>
      <c r="G793" s="793"/>
      <c r="H793" s="216"/>
      <c r="I793" s="116"/>
      <c r="J793" s="108"/>
      <c r="K793" s="119"/>
      <c r="L793" s="108"/>
      <c r="M793" s="26"/>
      <c r="N793" s="119"/>
      <c r="O793" s="108"/>
      <c r="P793" s="26"/>
      <c r="Q793" s="119"/>
      <c r="R793" s="33"/>
      <c r="S793" s="115"/>
      <c r="T793" s="45">
        <f t="shared" si="31"/>
        <v>0</v>
      </c>
      <c r="U793" s="356">
        <f t="shared" si="67"/>
        <v>18</v>
      </c>
    </row>
    <row r="794" spans="1:21" ht="18" customHeight="1">
      <c r="A794" s="850"/>
      <c r="B794" s="851"/>
      <c r="C794" s="855"/>
      <c r="D794" s="855"/>
      <c r="E794" s="340">
        <v>8</v>
      </c>
      <c r="F794" s="792"/>
      <c r="G794" s="793"/>
      <c r="H794" s="216"/>
      <c r="I794" s="116"/>
      <c r="J794" s="108"/>
      <c r="K794" s="119"/>
      <c r="L794" s="108"/>
      <c r="M794" s="26"/>
      <c r="N794" s="119"/>
      <c r="O794" s="108"/>
      <c r="P794" s="26"/>
      <c r="Q794" s="119"/>
      <c r="R794" s="33"/>
      <c r="S794" s="115"/>
      <c r="T794" s="45">
        <f t="shared" si="31"/>
        <v>0</v>
      </c>
      <c r="U794" s="356">
        <f t="shared" si="67"/>
        <v>18</v>
      </c>
    </row>
    <row r="795" spans="1:21" ht="18" customHeight="1">
      <c r="A795" s="850"/>
      <c r="B795" s="851"/>
      <c r="C795" s="855"/>
      <c r="D795" s="855"/>
      <c r="E795" s="340">
        <v>9</v>
      </c>
      <c r="F795" s="792"/>
      <c r="G795" s="793"/>
      <c r="H795" s="128"/>
      <c r="I795" s="117"/>
      <c r="J795" s="108"/>
      <c r="K795" s="119"/>
      <c r="L795" s="108"/>
      <c r="M795" s="26"/>
      <c r="N795" s="119"/>
      <c r="O795" s="108"/>
      <c r="P795" s="26"/>
      <c r="Q795" s="119"/>
      <c r="R795" s="33"/>
      <c r="S795" s="115"/>
      <c r="T795" s="45">
        <f t="shared" si="31"/>
        <v>0</v>
      </c>
      <c r="U795" s="356">
        <f t="shared" si="67"/>
        <v>18</v>
      </c>
    </row>
    <row r="796" spans="1:21" ht="18" customHeight="1">
      <c r="A796" s="852"/>
      <c r="B796" s="853"/>
      <c r="C796" s="856"/>
      <c r="D796" s="856"/>
      <c r="E796" s="341">
        <v>10</v>
      </c>
      <c r="F796" s="796"/>
      <c r="G796" s="797"/>
      <c r="H796" s="130"/>
      <c r="I796" s="118"/>
      <c r="J796" s="222"/>
      <c r="K796" s="223"/>
      <c r="L796" s="222"/>
      <c r="M796" s="224"/>
      <c r="N796" s="223"/>
      <c r="O796" s="222"/>
      <c r="P796" s="224"/>
      <c r="Q796" s="223"/>
      <c r="R796" s="225"/>
      <c r="S796" s="122"/>
      <c r="T796" s="259">
        <f t="shared" si="31"/>
        <v>0</v>
      </c>
      <c r="U796" s="356">
        <f t="shared" si="67"/>
        <v>18</v>
      </c>
    </row>
    <row r="797" spans="1:21" ht="18" customHeight="1">
      <c r="A797" s="848">
        <f t="shared" ref="A797:B797" si="68">IF(A549="","",A549)</f>
        <v>19</v>
      </c>
      <c r="B797" s="849" t="str">
        <f t="shared" si="68"/>
        <v/>
      </c>
      <c r="C797" s="854" t="str">
        <f>IF(C549="","",C549)</f>
        <v/>
      </c>
      <c r="D797" s="854" t="str">
        <f>IF(D549="","",D549)</f>
        <v/>
      </c>
      <c r="E797" s="339">
        <v>1</v>
      </c>
      <c r="F797" s="794"/>
      <c r="G797" s="795"/>
      <c r="H797" s="217"/>
      <c r="I797" s="218"/>
      <c r="J797" s="181"/>
      <c r="K797" s="219"/>
      <c r="L797" s="181"/>
      <c r="M797" s="220"/>
      <c r="N797" s="219"/>
      <c r="O797" s="181"/>
      <c r="P797" s="220"/>
      <c r="Q797" s="219"/>
      <c r="R797" s="182"/>
      <c r="S797" s="183"/>
      <c r="T797" s="221">
        <f t="shared" si="31"/>
        <v>0</v>
      </c>
      <c r="U797" s="356">
        <f t="shared" ref="U797:U806" si="69">$A$797</f>
        <v>19</v>
      </c>
    </row>
    <row r="798" spans="1:21" ht="18" customHeight="1">
      <c r="A798" s="850"/>
      <c r="B798" s="851"/>
      <c r="C798" s="855"/>
      <c r="D798" s="855"/>
      <c r="E798" s="340">
        <v>2</v>
      </c>
      <c r="F798" s="792"/>
      <c r="G798" s="793"/>
      <c r="H798" s="216"/>
      <c r="I798" s="116"/>
      <c r="J798" s="108"/>
      <c r="K798" s="119"/>
      <c r="L798" s="108"/>
      <c r="M798" s="26"/>
      <c r="N798" s="119"/>
      <c r="O798" s="108"/>
      <c r="P798" s="26"/>
      <c r="Q798" s="119"/>
      <c r="R798" s="33"/>
      <c r="S798" s="114"/>
      <c r="T798" s="45">
        <f t="shared" si="31"/>
        <v>0</v>
      </c>
      <c r="U798" s="356">
        <f t="shared" si="69"/>
        <v>19</v>
      </c>
    </row>
    <row r="799" spans="1:21" ht="18" customHeight="1">
      <c r="A799" s="850"/>
      <c r="B799" s="851"/>
      <c r="C799" s="855"/>
      <c r="D799" s="855"/>
      <c r="E799" s="340">
        <v>3</v>
      </c>
      <c r="F799" s="792"/>
      <c r="G799" s="793"/>
      <c r="H799" s="216"/>
      <c r="I799" s="116"/>
      <c r="J799" s="108"/>
      <c r="K799" s="119"/>
      <c r="L799" s="108"/>
      <c r="M799" s="26"/>
      <c r="N799" s="119"/>
      <c r="O799" s="108"/>
      <c r="P799" s="26"/>
      <c r="Q799" s="119"/>
      <c r="R799" s="33"/>
      <c r="S799" s="114"/>
      <c r="T799" s="45">
        <f t="shared" si="31"/>
        <v>0</v>
      </c>
      <c r="U799" s="356">
        <f t="shared" si="69"/>
        <v>19</v>
      </c>
    </row>
    <row r="800" spans="1:21" ht="18" customHeight="1">
      <c r="A800" s="850"/>
      <c r="B800" s="851"/>
      <c r="C800" s="855"/>
      <c r="D800" s="855"/>
      <c r="E800" s="340">
        <v>4</v>
      </c>
      <c r="F800" s="792"/>
      <c r="G800" s="793"/>
      <c r="H800" s="216"/>
      <c r="I800" s="116"/>
      <c r="J800" s="108"/>
      <c r="K800" s="119"/>
      <c r="L800" s="108"/>
      <c r="M800" s="26"/>
      <c r="N800" s="119"/>
      <c r="O800" s="108"/>
      <c r="P800" s="26"/>
      <c r="Q800" s="119"/>
      <c r="R800" s="33"/>
      <c r="S800" s="114"/>
      <c r="T800" s="45">
        <f t="shared" si="31"/>
        <v>0</v>
      </c>
      <c r="U800" s="356">
        <f t="shared" si="69"/>
        <v>19</v>
      </c>
    </row>
    <row r="801" spans="1:21" ht="18" customHeight="1">
      <c r="A801" s="850"/>
      <c r="B801" s="851"/>
      <c r="C801" s="855"/>
      <c r="D801" s="855"/>
      <c r="E801" s="340">
        <v>5</v>
      </c>
      <c r="F801" s="792"/>
      <c r="G801" s="793"/>
      <c r="H801" s="216"/>
      <c r="I801" s="116"/>
      <c r="J801" s="108"/>
      <c r="K801" s="119"/>
      <c r="L801" s="108"/>
      <c r="M801" s="26"/>
      <c r="N801" s="119"/>
      <c r="O801" s="108"/>
      <c r="P801" s="26"/>
      <c r="Q801" s="119"/>
      <c r="R801" s="33"/>
      <c r="S801" s="114"/>
      <c r="T801" s="45">
        <f t="shared" si="31"/>
        <v>0</v>
      </c>
      <c r="U801" s="356">
        <f t="shared" si="69"/>
        <v>19</v>
      </c>
    </row>
    <row r="802" spans="1:21" ht="18" customHeight="1">
      <c r="A802" s="850"/>
      <c r="B802" s="851"/>
      <c r="C802" s="855"/>
      <c r="D802" s="855"/>
      <c r="E802" s="340">
        <v>6</v>
      </c>
      <c r="F802" s="792"/>
      <c r="G802" s="793"/>
      <c r="H802" s="216"/>
      <c r="I802" s="116"/>
      <c r="J802" s="108"/>
      <c r="K802" s="119"/>
      <c r="L802" s="108"/>
      <c r="M802" s="26"/>
      <c r="N802" s="119"/>
      <c r="O802" s="108"/>
      <c r="P802" s="26"/>
      <c r="Q802" s="119"/>
      <c r="R802" s="33"/>
      <c r="S802" s="114"/>
      <c r="T802" s="45">
        <f t="shared" si="31"/>
        <v>0</v>
      </c>
      <c r="U802" s="356">
        <f t="shared" si="69"/>
        <v>19</v>
      </c>
    </row>
    <row r="803" spans="1:21" ht="18" customHeight="1">
      <c r="A803" s="850"/>
      <c r="B803" s="851"/>
      <c r="C803" s="855"/>
      <c r="D803" s="855"/>
      <c r="E803" s="340">
        <v>7</v>
      </c>
      <c r="F803" s="792"/>
      <c r="G803" s="793"/>
      <c r="H803" s="216"/>
      <c r="I803" s="116"/>
      <c r="J803" s="108"/>
      <c r="K803" s="119"/>
      <c r="L803" s="108"/>
      <c r="M803" s="26"/>
      <c r="N803" s="119"/>
      <c r="O803" s="108"/>
      <c r="P803" s="26"/>
      <c r="Q803" s="119"/>
      <c r="R803" s="33"/>
      <c r="S803" s="114"/>
      <c r="T803" s="45">
        <f t="shared" si="31"/>
        <v>0</v>
      </c>
      <c r="U803" s="356">
        <f t="shared" si="69"/>
        <v>19</v>
      </c>
    </row>
    <row r="804" spans="1:21" ht="18" customHeight="1">
      <c r="A804" s="850"/>
      <c r="B804" s="851"/>
      <c r="C804" s="855"/>
      <c r="D804" s="855"/>
      <c r="E804" s="340">
        <v>8</v>
      </c>
      <c r="F804" s="792"/>
      <c r="G804" s="793"/>
      <c r="H804" s="216"/>
      <c r="I804" s="116"/>
      <c r="J804" s="108"/>
      <c r="K804" s="119"/>
      <c r="L804" s="108"/>
      <c r="M804" s="26"/>
      <c r="N804" s="119"/>
      <c r="O804" s="108"/>
      <c r="P804" s="26"/>
      <c r="Q804" s="119"/>
      <c r="R804" s="33"/>
      <c r="S804" s="114"/>
      <c r="T804" s="45">
        <f t="shared" si="31"/>
        <v>0</v>
      </c>
      <c r="U804" s="356">
        <f t="shared" si="69"/>
        <v>19</v>
      </c>
    </row>
    <row r="805" spans="1:21" ht="18" customHeight="1">
      <c r="A805" s="850"/>
      <c r="B805" s="851"/>
      <c r="C805" s="855"/>
      <c r="D805" s="855"/>
      <c r="E805" s="340">
        <v>9</v>
      </c>
      <c r="F805" s="792"/>
      <c r="G805" s="793"/>
      <c r="H805" s="128"/>
      <c r="I805" s="117"/>
      <c r="J805" s="107"/>
      <c r="K805" s="119"/>
      <c r="L805" s="108"/>
      <c r="M805" s="26"/>
      <c r="N805" s="119"/>
      <c r="O805" s="108"/>
      <c r="P805" s="26"/>
      <c r="Q805" s="119"/>
      <c r="R805" s="33"/>
      <c r="S805" s="115"/>
      <c r="T805" s="45">
        <f t="shared" si="31"/>
        <v>0</v>
      </c>
      <c r="U805" s="356">
        <f t="shared" si="69"/>
        <v>19</v>
      </c>
    </row>
    <row r="806" spans="1:21" ht="18" customHeight="1">
      <c r="A806" s="852"/>
      <c r="B806" s="853"/>
      <c r="C806" s="856"/>
      <c r="D806" s="856"/>
      <c r="E806" s="341">
        <v>10</v>
      </c>
      <c r="F806" s="796"/>
      <c r="G806" s="797"/>
      <c r="H806" s="130"/>
      <c r="I806" s="118"/>
      <c r="J806" s="109"/>
      <c r="K806" s="223"/>
      <c r="L806" s="222"/>
      <c r="M806" s="224"/>
      <c r="N806" s="223"/>
      <c r="O806" s="222"/>
      <c r="P806" s="224"/>
      <c r="Q806" s="223"/>
      <c r="R806" s="225"/>
      <c r="S806" s="122"/>
      <c r="T806" s="259">
        <f t="shared" si="31"/>
        <v>0</v>
      </c>
      <c r="U806" s="356">
        <f t="shared" si="69"/>
        <v>19</v>
      </c>
    </row>
    <row r="807" spans="1:21" ht="18" customHeight="1">
      <c r="A807" s="848">
        <f t="shared" ref="A807:B807" si="70">IF(A579="","",A579)</f>
        <v>20</v>
      </c>
      <c r="B807" s="849" t="str">
        <f t="shared" si="70"/>
        <v/>
      </c>
      <c r="C807" s="854" t="str">
        <f>IF(C579="","",C579)</f>
        <v/>
      </c>
      <c r="D807" s="854" t="str">
        <f>IF(D579="","",D579)</f>
        <v/>
      </c>
      <c r="E807" s="339">
        <v>1</v>
      </c>
      <c r="F807" s="794"/>
      <c r="G807" s="795"/>
      <c r="H807" s="217"/>
      <c r="I807" s="218"/>
      <c r="J807" s="181"/>
      <c r="K807" s="219"/>
      <c r="L807" s="181"/>
      <c r="M807" s="220"/>
      <c r="N807" s="219"/>
      <c r="O807" s="181"/>
      <c r="P807" s="220"/>
      <c r="Q807" s="219"/>
      <c r="R807" s="182"/>
      <c r="S807" s="183"/>
      <c r="T807" s="221">
        <f t="shared" si="31"/>
        <v>0</v>
      </c>
      <c r="U807" s="356">
        <f t="shared" ref="U807:U816" si="71">$A$807</f>
        <v>20</v>
      </c>
    </row>
    <row r="808" spans="1:21" ht="18" customHeight="1">
      <c r="A808" s="850"/>
      <c r="B808" s="851"/>
      <c r="C808" s="855"/>
      <c r="D808" s="855"/>
      <c r="E808" s="340">
        <v>2</v>
      </c>
      <c r="F808" s="792"/>
      <c r="G808" s="793"/>
      <c r="H808" s="216"/>
      <c r="I808" s="116"/>
      <c r="J808" s="108"/>
      <c r="K808" s="119"/>
      <c r="L808" s="108"/>
      <c r="M808" s="26"/>
      <c r="N808" s="119"/>
      <c r="O808" s="108"/>
      <c r="P808" s="26"/>
      <c r="Q808" s="119"/>
      <c r="R808" s="33"/>
      <c r="S808" s="114"/>
      <c r="T808" s="45">
        <f t="shared" si="31"/>
        <v>0</v>
      </c>
      <c r="U808" s="356">
        <f t="shared" si="71"/>
        <v>20</v>
      </c>
    </row>
    <row r="809" spans="1:21" ht="18" customHeight="1">
      <c r="A809" s="850"/>
      <c r="B809" s="851"/>
      <c r="C809" s="855"/>
      <c r="D809" s="855"/>
      <c r="E809" s="340">
        <v>3</v>
      </c>
      <c r="F809" s="792"/>
      <c r="G809" s="793"/>
      <c r="H809" s="216"/>
      <c r="I809" s="116"/>
      <c r="J809" s="108"/>
      <c r="K809" s="119"/>
      <c r="L809" s="108"/>
      <c r="M809" s="26"/>
      <c r="N809" s="119"/>
      <c r="O809" s="108"/>
      <c r="P809" s="26"/>
      <c r="Q809" s="119"/>
      <c r="R809" s="33"/>
      <c r="S809" s="114"/>
      <c r="T809" s="45">
        <f t="shared" si="31"/>
        <v>0</v>
      </c>
      <c r="U809" s="356">
        <f t="shared" si="71"/>
        <v>20</v>
      </c>
    </row>
    <row r="810" spans="1:21" ht="18" customHeight="1">
      <c r="A810" s="850"/>
      <c r="B810" s="851"/>
      <c r="C810" s="855"/>
      <c r="D810" s="855"/>
      <c r="E810" s="340">
        <v>4</v>
      </c>
      <c r="F810" s="792"/>
      <c r="G810" s="793"/>
      <c r="H810" s="216"/>
      <c r="I810" s="116"/>
      <c r="J810" s="108"/>
      <c r="K810" s="119"/>
      <c r="L810" s="108"/>
      <c r="M810" s="26"/>
      <c r="N810" s="119"/>
      <c r="O810" s="108"/>
      <c r="P810" s="26"/>
      <c r="Q810" s="119"/>
      <c r="R810" s="33"/>
      <c r="S810" s="114"/>
      <c r="T810" s="45">
        <f t="shared" si="31"/>
        <v>0</v>
      </c>
      <c r="U810" s="356">
        <f t="shared" si="71"/>
        <v>20</v>
      </c>
    </row>
    <row r="811" spans="1:21" ht="18" customHeight="1">
      <c r="A811" s="850"/>
      <c r="B811" s="851"/>
      <c r="C811" s="855"/>
      <c r="D811" s="855"/>
      <c r="E811" s="340">
        <v>5</v>
      </c>
      <c r="F811" s="792"/>
      <c r="G811" s="793"/>
      <c r="H811" s="216"/>
      <c r="I811" s="116"/>
      <c r="J811" s="108"/>
      <c r="K811" s="119"/>
      <c r="L811" s="108"/>
      <c r="M811" s="26"/>
      <c r="N811" s="119"/>
      <c r="O811" s="108"/>
      <c r="P811" s="26"/>
      <c r="Q811" s="119"/>
      <c r="R811" s="33"/>
      <c r="S811" s="114"/>
      <c r="T811" s="45">
        <f t="shared" si="31"/>
        <v>0</v>
      </c>
      <c r="U811" s="356">
        <f t="shared" si="71"/>
        <v>20</v>
      </c>
    </row>
    <row r="812" spans="1:21" ht="18" customHeight="1">
      <c r="A812" s="850"/>
      <c r="B812" s="851"/>
      <c r="C812" s="855"/>
      <c r="D812" s="855"/>
      <c r="E812" s="340">
        <v>6</v>
      </c>
      <c r="F812" s="792"/>
      <c r="G812" s="793"/>
      <c r="H812" s="216"/>
      <c r="I812" s="116"/>
      <c r="J812" s="108"/>
      <c r="K812" s="119"/>
      <c r="L812" s="108"/>
      <c r="M812" s="26"/>
      <c r="N812" s="119"/>
      <c r="O812" s="108"/>
      <c r="P812" s="26"/>
      <c r="Q812" s="119"/>
      <c r="R812" s="33"/>
      <c r="S812" s="114"/>
      <c r="T812" s="45">
        <f t="shared" si="31"/>
        <v>0</v>
      </c>
      <c r="U812" s="356">
        <f t="shared" si="71"/>
        <v>20</v>
      </c>
    </row>
    <row r="813" spans="1:21" ht="18" customHeight="1">
      <c r="A813" s="850"/>
      <c r="B813" s="851"/>
      <c r="C813" s="855"/>
      <c r="D813" s="855"/>
      <c r="E813" s="340">
        <v>7</v>
      </c>
      <c r="F813" s="792"/>
      <c r="G813" s="793"/>
      <c r="H813" s="216"/>
      <c r="I813" s="116"/>
      <c r="J813" s="108"/>
      <c r="K813" s="119"/>
      <c r="L813" s="108"/>
      <c r="M813" s="26"/>
      <c r="N813" s="119"/>
      <c r="O813" s="108"/>
      <c r="P813" s="26"/>
      <c r="Q813" s="119"/>
      <c r="R813" s="33"/>
      <c r="S813" s="114"/>
      <c r="T813" s="45">
        <f t="shared" si="31"/>
        <v>0</v>
      </c>
      <c r="U813" s="356">
        <f t="shared" si="71"/>
        <v>20</v>
      </c>
    </row>
    <row r="814" spans="1:21" ht="18" customHeight="1">
      <c r="A814" s="850"/>
      <c r="B814" s="851"/>
      <c r="C814" s="855"/>
      <c r="D814" s="855"/>
      <c r="E814" s="340">
        <v>8</v>
      </c>
      <c r="F814" s="792"/>
      <c r="G814" s="793"/>
      <c r="H814" s="216"/>
      <c r="I814" s="116"/>
      <c r="J814" s="108"/>
      <c r="K814" s="119"/>
      <c r="L814" s="108"/>
      <c r="M814" s="26"/>
      <c r="N814" s="119"/>
      <c r="O814" s="108"/>
      <c r="P814" s="26"/>
      <c r="Q814" s="119"/>
      <c r="R814" s="33"/>
      <c r="S814" s="114"/>
      <c r="T814" s="45">
        <f t="shared" si="31"/>
        <v>0</v>
      </c>
      <c r="U814" s="356">
        <f t="shared" si="71"/>
        <v>20</v>
      </c>
    </row>
    <row r="815" spans="1:21" ht="18" customHeight="1">
      <c r="A815" s="850"/>
      <c r="B815" s="851"/>
      <c r="C815" s="855"/>
      <c r="D815" s="855"/>
      <c r="E815" s="340">
        <v>9</v>
      </c>
      <c r="F815" s="792"/>
      <c r="G815" s="793"/>
      <c r="H815" s="128"/>
      <c r="I815" s="117"/>
      <c r="J815" s="107"/>
      <c r="K815" s="119"/>
      <c r="L815" s="108"/>
      <c r="M815" s="26"/>
      <c r="N815" s="119"/>
      <c r="O815" s="108"/>
      <c r="P815" s="26"/>
      <c r="Q815" s="119"/>
      <c r="R815" s="33"/>
      <c r="S815" s="115"/>
      <c r="T815" s="45">
        <f t="shared" si="31"/>
        <v>0</v>
      </c>
      <c r="U815" s="356">
        <f t="shared" si="71"/>
        <v>20</v>
      </c>
    </row>
    <row r="816" spans="1:21" ht="18" customHeight="1">
      <c r="A816" s="852"/>
      <c r="B816" s="853"/>
      <c r="C816" s="856"/>
      <c r="D816" s="856"/>
      <c r="E816" s="341">
        <v>10</v>
      </c>
      <c r="F816" s="796"/>
      <c r="G816" s="797"/>
      <c r="H816" s="130"/>
      <c r="I816" s="118"/>
      <c r="J816" s="109"/>
      <c r="K816" s="223"/>
      <c r="L816" s="222"/>
      <c r="M816" s="224"/>
      <c r="N816" s="223"/>
      <c r="O816" s="222"/>
      <c r="P816" s="224"/>
      <c r="Q816" s="223"/>
      <c r="R816" s="225"/>
      <c r="S816" s="122"/>
      <c r="T816" s="259">
        <f t="shared" si="31"/>
        <v>0</v>
      </c>
      <c r="U816" s="356">
        <f t="shared" si="71"/>
        <v>20</v>
      </c>
    </row>
    <row r="818" spans="1:11">
      <c r="A818" s="1"/>
      <c r="B818" s="1"/>
      <c r="C818" s="1"/>
      <c r="D818" s="1"/>
      <c r="E818" s="1"/>
    </row>
    <row r="819" spans="1:11" ht="20.100000000000001" customHeight="1">
      <c r="A819" s="324"/>
      <c r="B819" s="324"/>
      <c r="C819" s="324"/>
      <c r="D819" s="324"/>
      <c r="E819" s="361" t="s">
        <v>82</v>
      </c>
      <c r="F819" s="361"/>
      <c r="G819" s="361"/>
      <c r="H819" s="362"/>
      <c r="I819" s="362"/>
      <c r="J819" s="362"/>
      <c r="K819" s="362"/>
    </row>
    <row r="820" spans="1:11" ht="20.100000000000001" customHeight="1">
      <c r="A820" s="325"/>
      <c r="B820" s="325"/>
      <c r="C820" s="325"/>
      <c r="D820" s="325"/>
      <c r="E820" s="363" t="s">
        <v>15</v>
      </c>
      <c r="F820" s="363"/>
      <c r="G820" s="363"/>
      <c r="H820" s="362"/>
      <c r="I820" s="857" t="s">
        <v>16</v>
      </c>
      <c r="J820" s="858"/>
      <c r="K820" s="858"/>
    </row>
    <row r="821" spans="1:11" ht="20.100000000000001" customHeight="1">
      <c r="A821" s="326"/>
      <c r="B821" s="326"/>
      <c r="C821" s="326"/>
      <c r="D821" s="327"/>
      <c r="E821" s="807" t="s">
        <v>6</v>
      </c>
      <c r="F821" s="808"/>
      <c r="G821" s="808"/>
      <c r="H821" s="809"/>
      <c r="I821" s="859" t="s">
        <v>84</v>
      </c>
      <c r="J821" s="860"/>
      <c r="K821" s="860"/>
    </row>
    <row r="822" spans="1:11" ht="20.100000000000001" customHeight="1">
      <c r="A822" s="326"/>
      <c r="B822" s="326"/>
      <c r="C822" s="326"/>
      <c r="D822" s="326"/>
      <c r="E822" s="807" t="s">
        <v>297</v>
      </c>
      <c r="F822" s="808"/>
      <c r="G822" s="808"/>
      <c r="H822" s="809"/>
      <c r="I822" s="861">
        <f>SUMIFS($T$617:$T$816,$F$617:$F$816,$E822)</f>
        <v>0</v>
      </c>
      <c r="J822" s="862"/>
      <c r="K822" s="863"/>
    </row>
    <row r="823" spans="1:11" ht="20.100000000000001" customHeight="1">
      <c r="A823" s="326"/>
      <c r="B823" s="326"/>
      <c r="C823" s="326"/>
      <c r="D823" s="326"/>
      <c r="E823" s="807" t="s">
        <v>298</v>
      </c>
      <c r="F823" s="808"/>
      <c r="G823" s="808"/>
      <c r="H823" s="809"/>
      <c r="I823" s="861">
        <f t="shared" ref="I823" si="72">SUMIFS($T$617:$T$816,$F$617:$F$816,$E823)</f>
        <v>0</v>
      </c>
      <c r="J823" s="862"/>
      <c r="K823" s="863"/>
    </row>
    <row r="824" spans="1:11" ht="20.100000000000001" customHeight="1">
      <c r="A824" s="866"/>
      <c r="B824" s="377"/>
      <c r="C824" s="377"/>
      <c r="D824" s="377"/>
      <c r="E824" s="804" t="s">
        <v>91</v>
      </c>
      <c r="F824" s="807" t="s">
        <v>65</v>
      </c>
      <c r="G824" s="808"/>
      <c r="H824" s="809"/>
      <c r="I824" s="861">
        <f>SUMIFS($T$617:$T$816,$F$617:$F$816,$F824)</f>
        <v>0</v>
      </c>
      <c r="J824" s="864"/>
      <c r="K824" s="865"/>
    </row>
    <row r="825" spans="1:11" ht="20.100000000000001" customHeight="1">
      <c r="A825" s="866"/>
      <c r="B825" s="377"/>
      <c r="C825" s="377"/>
      <c r="D825" s="377"/>
      <c r="E825" s="805"/>
      <c r="F825" s="807" t="s">
        <v>66</v>
      </c>
      <c r="G825" s="808"/>
      <c r="H825" s="809"/>
      <c r="I825" s="861">
        <f>SUMIFS($T$617:$T$816,$F$617:$F$816,$F825)</f>
        <v>0</v>
      </c>
      <c r="J825" s="864"/>
      <c r="K825" s="865"/>
    </row>
    <row r="826" spans="1:11" ht="20.100000000000001" customHeight="1">
      <c r="A826" s="866"/>
      <c r="B826" s="377"/>
      <c r="C826" s="377"/>
      <c r="D826" s="377"/>
      <c r="E826" s="805"/>
      <c r="F826" s="807" t="s">
        <v>302</v>
      </c>
      <c r="G826" s="808"/>
      <c r="H826" s="809"/>
      <c r="I826" s="861">
        <f>SUMIFS($T$617:$T$816,$F$617:$F$816,$F826)</f>
        <v>0</v>
      </c>
      <c r="J826" s="864"/>
      <c r="K826" s="865"/>
    </row>
    <row r="827" spans="1:11" ht="20.100000000000001" customHeight="1">
      <c r="A827" s="866"/>
      <c r="B827" s="377"/>
      <c r="C827" s="377"/>
      <c r="D827" s="377"/>
      <c r="E827" s="805"/>
      <c r="F827" s="807" t="s">
        <v>68</v>
      </c>
      <c r="G827" s="808"/>
      <c r="H827" s="809"/>
      <c r="I827" s="861">
        <f>SUMIFS($T$617:$T$816,$F$617:$F$816,$F827)</f>
        <v>0</v>
      </c>
      <c r="J827" s="864"/>
      <c r="K827" s="865"/>
    </row>
    <row r="828" spans="1:11" ht="20.100000000000001" customHeight="1">
      <c r="A828" s="866"/>
      <c r="B828" s="377"/>
      <c r="C828" s="377"/>
      <c r="D828" s="377"/>
      <c r="E828" s="806"/>
      <c r="F828" s="867" t="s">
        <v>90</v>
      </c>
      <c r="G828" s="867"/>
      <c r="H828" s="868"/>
      <c r="I828" s="861">
        <f>SUM($I$824:$K$827)</f>
        <v>0</v>
      </c>
      <c r="J828" s="864"/>
      <c r="K828" s="865"/>
    </row>
    <row r="829" spans="1:11" ht="19.5" customHeight="1">
      <c r="A829" s="326"/>
      <c r="B829" s="326"/>
      <c r="C829" s="326"/>
      <c r="D829" s="326"/>
      <c r="E829" s="807" t="s">
        <v>69</v>
      </c>
      <c r="F829" s="808"/>
      <c r="G829" s="808"/>
      <c r="H829" s="809"/>
      <c r="I829" s="861">
        <f>SUM($I$822:$K$823,$I$828)</f>
        <v>0</v>
      </c>
      <c r="J829" s="862"/>
      <c r="K829" s="863"/>
    </row>
    <row r="830" spans="1:11" ht="19.5" customHeight="1">
      <c r="A830" s="326"/>
      <c r="B830" s="326"/>
      <c r="C830" s="326"/>
      <c r="D830" s="326"/>
      <c r="E830" s="807" t="s">
        <v>85</v>
      </c>
      <c r="F830" s="808"/>
      <c r="G830" s="808"/>
      <c r="H830" s="809"/>
      <c r="I830" s="861">
        <f>SUMIFS($T$617:$T$816,$F$617:$F$816,E830)</f>
        <v>0</v>
      </c>
      <c r="J830" s="862"/>
      <c r="K830" s="863"/>
    </row>
    <row r="831" spans="1:11" ht="19.5" customHeight="1">
      <c r="A831" s="326"/>
      <c r="B831" s="326"/>
      <c r="C831" s="326"/>
      <c r="D831" s="326"/>
      <c r="E831" s="807" t="s">
        <v>86</v>
      </c>
      <c r="F831" s="808"/>
      <c r="G831" s="808"/>
      <c r="H831" s="809"/>
      <c r="I831" s="861">
        <f>SUM($I$829,$I$830)</f>
        <v>0</v>
      </c>
      <c r="J831" s="862"/>
      <c r="K831" s="863"/>
    </row>
    <row r="832" spans="1:11" ht="19.5" customHeight="1">
      <c r="A832" s="63"/>
      <c r="B832" s="63"/>
      <c r="C832" s="63"/>
      <c r="D832" s="63"/>
      <c r="E832" s="357"/>
      <c r="F832" s="357"/>
      <c r="G832" s="357"/>
      <c r="H832" s="358"/>
      <c r="I832" s="359"/>
      <c r="J832" s="360"/>
      <c r="K832" s="360"/>
    </row>
    <row r="833" spans="1:19" ht="19.5" customHeight="1">
      <c r="A833" s="63"/>
      <c r="B833" s="63"/>
      <c r="C833" s="63"/>
      <c r="D833" s="63"/>
      <c r="E833" s="357"/>
      <c r="F833" s="357"/>
      <c r="G833" s="357"/>
      <c r="H833" s="358"/>
      <c r="I833" s="359"/>
      <c r="J833" s="360"/>
      <c r="K833" s="360"/>
    </row>
    <row r="834" spans="1:19" ht="19.5" customHeight="1">
      <c r="A834" s="329"/>
      <c r="B834" s="329"/>
      <c r="C834" s="329"/>
      <c r="D834" s="329"/>
      <c r="E834" s="364" t="s">
        <v>7</v>
      </c>
      <c r="F834" s="364"/>
      <c r="G834" s="364"/>
      <c r="H834" s="365"/>
      <c r="I834" s="366"/>
      <c r="J834" s="366"/>
      <c r="K834" s="366"/>
    </row>
    <row r="835" spans="1:19" ht="19.5" customHeight="1">
      <c r="A835" s="326"/>
      <c r="B835" s="326"/>
      <c r="C835" s="326"/>
      <c r="D835" s="327"/>
      <c r="E835" s="337"/>
      <c r="F835" s="810" t="s">
        <v>12</v>
      </c>
      <c r="G835" s="811"/>
      <c r="H835" s="379" t="s">
        <v>23</v>
      </c>
      <c r="I835" s="871" t="s">
        <v>84</v>
      </c>
      <c r="J835" s="872"/>
      <c r="K835" s="872"/>
      <c r="L835"/>
      <c r="M835"/>
      <c r="N835"/>
      <c r="O835"/>
      <c r="P835"/>
      <c r="Q835"/>
      <c r="R835"/>
      <c r="S835"/>
    </row>
    <row r="836" spans="1:19" ht="20.100000000000001" customHeight="1">
      <c r="A836" s="330"/>
      <c r="B836" s="330"/>
      <c r="C836" s="323"/>
      <c r="D836" s="323"/>
      <c r="E836" s="798" t="s">
        <v>24</v>
      </c>
      <c r="F836" s="871" t="s">
        <v>52</v>
      </c>
      <c r="G836" s="811"/>
      <c r="H836" s="378" t="s">
        <v>26</v>
      </c>
      <c r="I836" s="869">
        <f t="shared" ref="I836:I852" si="73">SUMIFS($T$9:$T$608,$G$9:$G$608,$H836)</f>
        <v>0</v>
      </c>
      <c r="J836" s="870"/>
      <c r="K836" s="870"/>
      <c r="L836"/>
      <c r="M836"/>
      <c r="N836"/>
      <c r="O836"/>
      <c r="P836"/>
      <c r="Q836"/>
      <c r="R836"/>
      <c r="S836"/>
    </row>
    <row r="837" spans="1:19" ht="20.100000000000001" customHeight="1">
      <c r="A837" s="330"/>
      <c r="B837" s="330"/>
      <c r="C837" s="323"/>
      <c r="D837" s="323"/>
      <c r="E837" s="799"/>
      <c r="F837" s="871"/>
      <c r="G837" s="811"/>
      <c r="H837" s="378" t="s">
        <v>27</v>
      </c>
      <c r="I837" s="869">
        <f t="shared" si="73"/>
        <v>0</v>
      </c>
      <c r="J837" s="870"/>
      <c r="K837" s="870"/>
      <c r="L837"/>
      <c r="M837"/>
      <c r="N837"/>
      <c r="O837"/>
      <c r="P837"/>
      <c r="Q837"/>
      <c r="R837"/>
      <c r="S837"/>
    </row>
    <row r="838" spans="1:19" ht="20.100000000000001" customHeight="1">
      <c r="A838" s="330"/>
      <c r="B838" s="330"/>
      <c r="C838" s="323"/>
      <c r="D838" s="323"/>
      <c r="E838" s="799"/>
      <c r="F838" s="871"/>
      <c r="G838" s="811"/>
      <c r="H838" s="378" t="s">
        <v>5</v>
      </c>
      <c r="I838" s="869">
        <f t="shared" si="73"/>
        <v>0</v>
      </c>
      <c r="J838" s="870"/>
      <c r="K838" s="870"/>
      <c r="L838"/>
      <c r="M838"/>
      <c r="N838"/>
      <c r="O838"/>
      <c r="P838"/>
      <c r="Q838"/>
      <c r="R838"/>
      <c r="S838"/>
    </row>
    <row r="839" spans="1:19" ht="20.100000000000001" customHeight="1">
      <c r="A839" s="330"/>
      <c r="B839" s="330"/>
      <c r="C839" s="323"/>
      <c r="D839" s="323"/>
      <c r="E839" s="799"/>
      <c r="F839" s="871" t="s">
        <v>53</v>
      </c>
      <c r="G839" s="811"/>
      <c r="H839" s="378" t="s">
        <v>3</v>
      </c>
      <c r="I839" s="869">
        <f t="shared" si="73"/>
        <v>0</v>
      </c>
      <c r="J839" s="870"/>
      <c r="K839" s="870"/>
      <c r="L839"/>
      <c r="M839"/>
      <c r="N839"/>
      <c r="O839"/>
      <c r="P839"/>
      <c r="Q839"/>
      <c r="R839"/>
      <c r="S839"/>
    </row>
    <row r="840" spans="1:19" ht="20.100000000000001" customHeight="1">
      <c r="A840" s="330"/>
      <c r="B840" s="330"/>
      <c r="C840" s="323"/>
      <c r="D840" s="323"/>
      <c r="E840" s="799"/>
      <c r="F840" s="871"/>
      <c r="G840" s="811"/>
      <c r="H840" s="378" t="s">
        <v>28</v>
      </c>
      <c r="I840" s="869">
        <f t="shared" si="73"/>
        <v>0</v>
      </c>
      <c r="J840" s="870"/>
      <c r="K840" s="870"/>
      <c r="L840"/>
      <c r="M840"/>
      <c r="N840"/>
      <c r="O840"/>
      <c r="P840"/>
      <c r="Q840"/>
      <c r="R840"/>
      <c r="S840"/>
    </row>
    <row r="841" spans="1:19" ht="20.100000000000001" customHeight="1">
      <c r="A841" s="330"/>
      <c r="B841" s="330"/>
      <c r="C841" s="323"/>
      <c r="D841" s="323"/>
      <c r="E841" s="799"/>
      <c r="F841" s="871"/>
      <c r="G841" s="811"/>
      <c r="H841" s="378" t="s">
        <v>4</v>
      </c>
      <c r="I841" s="869">
        <f t="shared" si="73"/>
        <v>0</v>
      </c>
      <c r="J841" s="870"/>
      <c r="K841" s="870"/>
      <c r="L841"/>
      <c r="M841"/>
      <c r="N841"/>
      <c r="O841"/>
      <c r="P841"/>
      <c r="Q841"/>
      <c r="R841"/>
      <c r="S841"/>
    </row>
    <row r="842" spans="1:19" ht="20.100000000000001" customHeight="1">
      <c r="A842" s="330"/>
      <c r="B842" s="330"/>
      <c r="C842" s="323"/>
      <c r="D842" s="323"/>
      <c r="E842" s="799"/>
      <c r="F842" s="871"/>
      <c r="G842" s="811"/>
      <c r="H842" s="378" t="s">
        <v>30</v>
      </c>
      <c r="I842" s="869">
        <f t="shared" si="73"/>
        <v>0</v>
      </c>
      <c r="J842" s="870"/>
      <c r="K842" s="870"/>
      <c r="L842"/>
      <c r="M842"/>
      <c r="N842"/>
      <c r="O842"/>
      <c r="P842"/>
      <c r="Q842"/>
      <c r="R842"/>
      <c r="S842"/>
    </row>
    <row r="843" spans="1:19" ht="20.100000000000001" customHeight="1">
      <c r="A843" s="330"/>
      <c r="B843" s="330"/>
      <c r="C843" s="323"/>
      <c r="D843" s="323"/>
      <c r="E843" s="799"/>
      <c r="F843" s="871"/>
      <c r="G843" s="811"/>
      <c r="H843" s="378" t="s">
        <v>25</v>
      </c>
      <c r="I843" s="869">
        <f t="shared" si="73"/>
        <v>0</v>
      </c>
      <c r="J843" s="870"/>
      <c r="K843" s="870"/>
      <c r="L843"/>
      <c r="M843"/>
      <c r="N843"/>
      <c r="O843"/>
      <c r="P843"/>
      <c r="Q843"/>
      <c r="R843"/>
      <c r="S843"/>
    </row>
    <row r="844" spans="1:19" ht="20.100000000000001" customHeight="1">
      <c r="A844" s="330"/>
      <c r="B844" s="330"/>
      <c r="C844" s="323"/>
      <c r="D844" s="323"/>
      <c r="E844" s="799"/>
      <c r="F844" s="871" t="s">
        <v>41</v>
      </c>
      <c r="G844" s="811"/>
      <c r="H844" s="378" t="s">
        <v>1</v>
      </c>
      <c r="I844" s="869">
        <f t="shared" si="73"/>
        <v>0</v>
      </c>
      <c r="J844" s="870"/>
      <c r="K844" s="870"/>
      <c r="L844"/>
      <c r="M844"/>
      <c r="N844"/>
      <c r="O844"/>
      <c r="P844"/>
      <c r="Q844"/>
      <c r="R844"/>
      <c r="S844"/>
    </row>
    <row r="845" spans="1:19" ht="20.100000000000001" customHeight="1">
      <c r="A845" s="330"/>
      <c r="B845" s="330"/>
      <c r="C845" s="323"/>
      <c r="D845" s="323"/>
      <c r="E845" s="799"/>
      <c r="F845" s="871"/>
      <c r="G845" s="811"/>
      <c r="H845" s="378" t="s">
        <v>32</v>
      </c>
      <c r="I845" s="869">
        <f t="shared" si="73"/>
        <v>0</v>
      </c>
      <c r="J845" s="870"/>
      <c r="K845" s="870"/>
      <c r="L845"/>
      <c r="M845"/>
      <c r="N845"/>
      <c r="O845"/>
      <c r="P845"/>
      <c r="Q845"/>
      <c r="R845"/>
      <c r="S845"/>
    </row>
    <row r="846" spans="1:19" ht="20.100000000000001" customHeight="1">
      <c r="A846" s="330"/>
      <c r="B846" s="330"/>
      <c r="C846" s="323"/>
      <c r="D846" s="323"/>
      <c r="E846" s="799"/>
      <c r="F846" s="871"/>
      <c r="G846" s="811"/>
      <c r="H846" s="378" t="s">
        <v>11</v>
      </c>
      <c r="I846" s="869">
        <f t="shared" si="73"/>
        <v>0</v>
      </c>
      <c r="J846" s="870"/>
      <c r="K846" s="870"/>
      <c r="L846"/>
      <c r="M846"/>
      <c r="N846"/>
      <c r="O846"/>
      <c r="P846"/>
      <c r="Q846"/>
      <c r="R846"/>
      <c r="S846"/>
    </row>
    <row r="847" spans="1:19" ht="20.100000000000001" customHeight="1">
      <c r="A847" s="330"/>
      <c r="B847" s="330"/>
      <c r="C847" s="323"/>
      <c r="D847" s="323"/>
      <c r="E847" s="799"/>
      <c r="F847" s="871" t="s">
        <v>54</v>
      </c>
      <c r="G847" s="811"/>
      <c r="H847" s="378" t="s">
        <v>31</v>
      </c>
      <c r="I847" s="869">
        <f t="shared" si="73"/>
        <v>0</v>
      </c>
      <c r="J847" s="870"/>
      <c r="K847" s="870"/>
      <c r="L847"/>
      <c r="M847"/>
      <c r="N847"/>
      <c r="O847"/>
      <c r="P847"/>
      <c r="Q847"/>
      <c r="R847"/>
      <c r="S847"/>
    </row>
    <row r="848" spans="1:19" ht="20.100000000000001" customHeight="1">
      <c r="A848" s="330"/>
      <c r="B848" s="330"/>
      <c r="C848" s="323"/>
      <c r="D848" s="323"/>
      <c r="E848" s="799"/>
      <c r="F848" s="871"/>
      <c r="G848" s="811"/>
      <c r="H848" s="378" t="s">
        <v>2</v>
      </c>
      <c r="I848" s="869">
        <f t="shared" si="73"/>
        <v>0</v>
      </c>
      <c r="J848" s="870"/>
      <c r="K848" s="870"/>
      <c r="L848"/>
      <c r="M848"/>
      <c r="N848"/>
      <c r="O848"/>
      <c r="P848"/>
      <c r="Q848"/>
      <c r="R848"/>
      <c r="S848"/>
    </row>
    <row r="849" spans="1:26" ht="20.100000000000001" customHeight="1">
      <c r="A849" s="330"/>
      <c r="B849" s="330"/>
      <c r="C849" s="323"/>
      <c r="D849" s="323"/>
      <c r="E849" s="799"/>
      <c r="F849" s="871"/>
      <c r="G849" s="811"/>
      <c r="H849" s="378" t="s">
        <v>29</v>
      </c>
      <c r="I849" s="869">
        <f t="shared" si="73"/>
        <v>0</v>
      </c>
      <c r="J849" s="870"/>
      <c r="K849" s="870"/>
      <c r="L849"/>
      <c r="M849"/>
      <c r="N849"/>
      <c r="O849"/>
      <c r="P849"/>
      <c r="Q849"/>
      <c r="R849"/>
      <c r="S849"/>
    </row>
    <row r="850" spans="1:26" ht="20.100000000000001" customHeight="1">
      <c r="A850" s="330"/>
      <c r="B850" s="330"/>
      <c r="C850" s="323"/>
      <c r="D850" s="323"/>
      <c r="E850" s="799"/>
      <c r="F850" s="871"/>
      <c r="G850" s="811"/>
      <c r="H850" s="378" t="s">
        <v>33</v>
      </c>
      <c r="I850" s="869">
        <f t="shared" si="73"/>
        <v>0</v>
      </c>
      <c r="J850" s="870"/>
      <c r="K850" s="870"/>
      <c r="L850"/>
      <c r="M850"/>
      <c r="N850"/>
      <c r="O850"/>
      <c r="P850"/>
      <c r="Q850"/>
      <c r="R850"/>
      <c r="S850"/>
    </row>
    <row r="851" spans="1:26" ht="20.100000000000001" customHeight="1">
      <c r="A851" s="330"/>
      <c r="B851" s="330"/>
      <c r="C851" s="323"/>
      <c r="D851" s="323"/>
      <c r="E851" s="799"/>
      <c r="F851" s="871"/>
      <c r="G851" s="811"/>
      <c r="H851" s="378" t="s">
        <v>20</v>
      </c>
      <c r="I851" s="869">
        <f t="shared" si="73"/>
        <v>0</v>
      </c>
      <c r="J851" s="870"/>
      <c r="K851" s="870"/>
      <c r="L851"/>
      <c r="M851"/>
      <c r="N851"/>
      <c r="O851"/>
      <c r="P851"/>
      <c r="Q851"/>
      <c r="R851"/>
      <c r="S851"/>
    </row>
    <row r="852" spans="1:26" ht="20.100000000000001" customHeight="1">
      <c r="A852" s="330"/>
      <c r="B852" s="330"/>
      <c r="C852" s="323"/>
      <c r="D852" s="323"/>
      <c r="E852" s="799"/>
      <c r="F852" s="876" t="s">
        <v>77</v>
      </c>
      <c r="G852" s="877"/>
      <c r="H852" s="378" t="s">
        <v>10</v>
      </c>
      <c r="I852" s="869">
        <f t="shared" si="73"/>
        <v>0</v>
      </c>
      <c r="J852" s="870"/>
      <c r="K852" s="870"/>
      <c r="L852"/>
      <c r="M852"/>
      <c r="N852"/>
      <c r="O852"/>
      <c r="P852"/>
      <c r="Q852"/>
      <c r="R852"/>
      <c r="S852"/>
    </row>
    <row r="853" spans="1:26" ht="20.100000000000001" customHeight="1">
      <c r="A853" s="330"/>
      <c r="B853" s="330"/>
      <c r="C853" s="323"/>
      <c r="D853" s="323"/>
      <c r="E853" s="799"/>
      <c r="F853" s="810" t="s">
        <v>18</v>
      </c>
      <c r="G853" s="810"/>
      <c r="H853" s="811"/>
      <c r="I853" s="869">
        <f>SUM($I$836:$K$852)</f>
        <v>0</v>
      </c>
      <c r="J853" s="870"/>
      <c r="K853" s="870"/>
      <c r="L853"/>
      <c r="M853"/>
      <c r="N853"/>
      <c r="O853"/>
      <c r="P853"/>
      <c r="Q853"/>
      <c r="R853"/>
      <c r="S853"/>
    </row>
    <row r="854" spans="1:26" ht="20.100000000000001" customHeight="1">
      <c r="A854" s="330"/>
      <c r="B854" s="330"/>
      <c r="C854" s="323"/>
      <c r="D854" s="323"/>
      <c r="E854" s="799"/>
      <c r="F854" s="871" t="s">
        <v>17</v>
      </c>
      <c r="G854" s="871"/>
      <c r="H854" s="811"/>
      <c r="I854" s="873"/>
      <c r="J854" s="874"/>
      <c r="K854" s="874"/>
      <c r="L854"/>
      <c r="M854"/>
      <c r="N854"/>
      <c r="O854"/>
      <c r="P854"/>
      <c r="Q854"/>
      <c r="R854"/>
      <c r="S854"/>
    </row>
    <row r="855" spans="1:26" ht="20.100000000000001" customHeight="1">
      <c r="A855" s="330"/>
      <c r="B855" s="330"/>
      <c r="C855" s="323"/>
      <c r="D855" s="323"/>
      <c r="E855" s="800"/>
      <c r="F855" s="810" t="s">
        <v>34</v>
      </c>
      <c r="G855" s="810"/>
      <c r="H855" s="811"/>
      <c r="I855" s="869">
        <f>$I$853-$I$854</f>
        <v>0</v>
      </c>
      <c r="J855" s="870"/>
      <c r="K855" s="870"/>
      <c r="L855"/>
      <c r="M855"/>
      <c r="N855"/>
      <c r="O855"/>
      <c r="P855"/>
      <c r="Q855"/>
      <c r="R855"/>
      <c r="S855"/>
    </row>
    <row r="856" spans="1:26" ht="20.100000000000001" customHeight="1" thickBot="1">
      <c r="A856" s="330"/>
      <c r="B856" s="330"/>
      <c r="C856" s="323"/>
      <c r="D856" s="322"/>
      <c r="E856" s="338"/>
      <c r="F856" s="878" t="s">
        <v>46</v>
      </c>
      <c r="G856" s="879"/>
      <c r="H856" s="880"/>
      <c r="I856" s="875">
        <f>SUMIFS($T$9:$T$608,$F$9:$F$608,$F$856)</f>
        <v>0</v>
      </c>
      <c r="J856" s="870"/>
      <c r="K856" s="870"/>
      <c r="L856"/>
      <c r="M856"/>
      <c r="N856"/>
      <c r="O856"/>
      <c r="P856"/>
      <c r="Q856"/>
      <c r="R856"/>
      <c r="S856"/>
    </row>
    <row r="857" spans="1:26" ht="20.100000000000001" customHeight="1" thickTop="1">
      <c r="A857" s="331"/>
      <c r="B857" s="331"/>
      <c r="C857" s="331"/>
      <c r="D857" s="332"/>
      <c r="E857" s="801" t="s">
        <v>87</v>
      </c>
      <c r="F857" s="802"/>
      <c r="G857" s="802"/>
      <c r="H857" s="803"/>
      <c r="I857" s="881">
        <f>SUM($I$853,$I$856)</f>
        <v>0</v>
      </c>
      <c r="J857" s="882"/>
      <c r="K857" s="882"/>
      <c r="L857"/>
      <c r="M857"/>
      <c r="N857"/>
      <c r="O857"/>
      <c r="P857"/>
      <c r="Q857"/>
      <c r="R857"/>
      <c r="S857"/>
    </row>
    <row r="858" spans="1:26">
      <c r="A858" s="173"/>
      <c r="B858" s="173"/>
      <c r="C858" s="173"/>
      <c r="D858" s="173"/>
      <c r="Y858" s="4"/>
      <c r="Z858" s="2"/>
    </row>
    <row r="859" spans="1:26">
      <c r="A859" s="173"/>
      <c r="B859" s="173"/>
      <c r="C859" s="173"/>
      <c r="D859" s="173"/>
    </row>
    <row r="860" spans="1:26">
      <c r="A860" s="173"/>
      <c r="B860" s="173"/>
      <c r="C860" s="173"/>
      <c r="D860" s="173"/>
    </row>
  </sheetData>
  <sheetProtection algorithmName="SHA-512" hashValue="rUkpe7IvIGIJpX2hIYTEwTH/gyoFFKUkdPC0ZsT0fPOeLlEHIMgZTKUkyAlHlIuRHtVD8+jZgY34aa7Op4ZDVw==" saltValue="FJsdxq9koXnIG4eWf8V5Ug==" spinCount="100000" sheet="1" objects="1" scenarios="1" formatRows="0"/>
  <dataConsolidate/>
  <mergeCells count="403">
    <mergeCell ref="B3:C3"/>
    <mergeCell ref="E3:F3"/>
    <mergeCell ref="I3:K3"/>
    <mergeCell ref="B5:C5"/>
    <mergeCell ref="D5:E5"/>
    <mergeCell ref="F5:G5"/>
    <mergeCell ref="I5:N5"/>
    <mergeCell ref="A8:B8"/>
    <mergeCell ref="A9:B38"/>
    <mergeCell ref="C9:C38"/>
    <mergeCell ref="D9:D38"/>
    <mergeCell ref="A39:B68"/>
    <mergeCell ref="C39:C68"/>
    <mergeCell ref="D39:D68"/>
    <mergeCell ref="O5:S5"/>
    <mergeCell ref="B6:C6"/>
    <mergeCell ref="D6:E6"/>
    <mergeCell ref="F6:G6"/>
    <mergeCell ref="I6:N6"/>
    <mergeCell ref="O6:S6"/>
    <mergeCell ref="A129:B158"/>
    <mergeCell ref="C129:C158"/>
    <mergeCell ref="D129:D158"/>
    <mergeCell ref="A159:B188"/>
    <mergeCell ref="C159:C188"/>
    <mergeCell ref="D159:D188"/>
    <mergeCell ref="A69:B98"/>
    <mergeCell ref="C69:C98"/>
    <mergeCell ref="D69:D98"/>
    <mergeCell ref="A99:B128"/>
    <mergeCell ref="C99:C128"/>
    <mergeCell ref="D99:D128"/>
    <mergeCell ref="A249:B278"/>
    <mergeCell ref="C249:C278"/>
    <mergeCell ref="D249:D278"/>
    <mergeCell ref="A279:B308"/>
    <mergeCell ref="C279:C308"/>
    <mergeCell ref="D279:D308"/>
    <mergeCell ref="A189:B218"/>
    <mergeCell ref="C189:C218"/>
    <mergeCell ref="D189:D218"/>
    <mergeCell ref="A219:B248"/>
    <mergeCell ref="C219:C248"/>
    <mergeCell ref="D219:D248"/>
    <mergeCell ref="A369:B398"/>
    <mergeCell ref="C369:C398"/>
    <mergeCell ref="D369:D398"/>
    <mergeCell ref="A399:B428"/>
    <mergeCell ref="C399:C428"/>
    <mergeCell ref="D399:D428"/>
    <mergeCell ref="A309:B338"/>
    <mergeCell ref="C309:C338"/>
    <mergeCell ref="D309:D338"/>
    <mergeCell ref="A339:B368"/>
    <mergeCell ref="C339:C368"/>
    <mergeCell ref="D339:D368"/>
    <mergeCell ref="A489:B518"/>
    <mergeCell ref="C489:C518"/>
    <mergeCell ref="D489:D518"/>
    <mergeCell ref="A519:B548"/>
    <mergeCell ref="C519:C548"/>
    <mergeCell ref="D519:D548"/>
    <mergeCell ref="A429:B458"/>
    <mergeCell ref="C429:C458"/>
    <mergeCell ref="D429:D458"/>
    <mergeCell ref="A459:B488"/>
    <mergeCell ref="C459:C488"/>
    <mergeCell ref="D459:D488"/>
    <mergeCell ref="I613:N613"/>
    <mergeCell ref="F614:G614"/>
    <mergeCell ref="I614:N614"/>
    <mergeCell ref="A549:B578"/>
    <mergeCell ref="C549:C578"/>
    <mergeCell ref="D549:D578"/>
    <mergeCell ref="A579:B608"/>
    <mergeCell ref="C579:C608"/>
    <mergeCell ref="D579:D608"/>
    <mergeCell ref="A616:B616"/>
    <mergeCell ref="F616:G616"/>
    <mergeCell ref="F617:G617"/>
    <mergeCell ref="F618:G618"/>
    <mergeCell ref="F619:G619"/>
    <mergeCell ref="B611:C611"/>
    <mergeCell ref="E611:F611"/>
    <mergeCell ref="G611:H611"/>
    <mergeCell ref="F613:G613"/>
    <mergeCell ref="F626:G626"/>
    <mergeCell ref="F627:G627"/>
    <mergeCell ref="F628:G628"/>
    <mergeCell ref="A617:B626"/>
    <mergeCell ref="C617:C626"/>
    <mergeCell ref="D617:D626"/>
    <mergeCell ref="F623:G623"/>
    <mergeCell ref="F624:G624"/>
    <mergeCell ref="F625:G625"/>
    <mergeCell ref="F620:G620"/>
    <mergeCell ref="F621:G621"/>
    <mergeCell ref="F622:G622"/>
    <mergeCell ref="F635:G635"/>
    <mergeCell ref="F636:G636"/>
    <mergeCell ref="F637:G637"/>
    <mergeCell ref="F632:G632"/>
    <mergeCell ref="F633:G633"/>
    <mergeCell ref="F634:G634"/>
    <mergeCell ref="A627:B636"/>
    <mergeCell ref="C627:C636"/>
    <mergeCell ref="D627:D636"/>
    <mergeCell ref="F629:G629"/>
    <mergeCell ref="F630:G630"/>
    <mergeCell ref="F631:G631"/>
    <mergeCell ref="F644:G644"/>
    <mergeCell ref="F645:G645"/>
    <mergeCell ref="F646:G646"/>
    <mergeCell ref="A637:B646"/>
    <mergeCell ref="C637:C646"/>
    <mergeCell ref="D637:D646"/>
    <mergeCell ref="F641:G641"/>
    <mergeCell ref="F642:G642"/>
    <mergeCell ref="F643:G643"/>
    <mergeCell ref="F638:G638"/>
    <mergeCell ref="F639:G639"/>
    <mergeCell ref="F640:G640"/>
    <mergeCell ref="F656:G656"/>
    <mergeCell ref="F657:G657"/>
    <mergeCell ref="F658:G658"/>
    <mergeCell ref="A647:B656"/>
    <mergeCell ref="C647:C656"/>
    <mergeCell ref="D647:D656"/>
    <mergeCell ref="F653:G653"/>
    <mergeCell ref="F654:G654"/>
    <mergeCell ref="F655:G655"/>
    <mergeCell ref="F650:G650"/>
    <mergeCell ref="F651:G651"/>
    <mergeCell ref="F652:G652"/>
    <mergeCell ref="F647:G647"/>
    <mergeCell ref="F648:G648"/>
    <mergeCell ref="F649:G649"/>
    <mergeCell ref="F665:G665"/>
    <mergeCell ref="F666:G666"/>
    <mergeCell ref="F667:G667"/>
    <mergeCell ref="F662:G662"/>
    <mergeCell ref="F663:G663"/>
    <mergeCell ref="F664:G664"/>
    <mergeCell ref="A657:B666"/>
    <mergeCell ref="C657:C666"/>
    <mergeCell ref="D657:D666"/>
    <mergeCell ref="F659:G659"/>
    <mergeCell ref="F660:G660"/>
    <mergeCell ref="F661:G661"/>
    <mergeCell ref="F674:G674"/>
    <mergeCell ref="F675:G675"/>
    <mergeCell ref="F676:G676"/>
    <mergeCell ref="A667:B676"/>
    <mergeCell ref="C667:C676"/>
    <mergeCell ref="D667:D676"/>
    <mergeCell ref="F681:G681"/>
    <mergeCell ref="F682:G682"/>
    <mergeCell ref="F683:G683"/>
    <mergeCell ref="F671:G671"/>
    <mergeCell ref="F672:G672"/>
    <mergeCell ref="F673:G673"/>
    <mergeCell ref="F668:G668"/>
    <mergeCell ref="F669:G669"/>
    <mergeCell ref="F670:G670"/>
    <mergeCell ref="F723:G723"/>
    <mergeCell ref="F724:G724"/>
    <mergeCell ref="F695:G695"/>
    <mergeCell ref="A677:B686"/>
    <mergeCell ref="C677:C686"/>
    <mergeCell ref="D677:D686"/>
    <mergeCell ref="F677:G677"/>
    <mergeCell ref="F678:G678"/>
    <mergeCell ref="F679:G679"/>
    <mergeCell ref="F680:G680"/>
    <mergeCell ref="F684:G684"/>
    <mergeCell ref="F685:G685"/>
    <mergeCell ref="F686:G686"/>
    <mergeCell ref="A687:B696"/>
    <mergeCell ref="C687:C696"/>
    <mergeCell ref="D687:D696"/>
    <mergeCell ref="F687:G687"/>
    <mergeCell ref="F688:G688"/>
    <mergeCell ref="F689:G689"/>
    <mergeCell ref="F690:G690"/>
    <mergeCell ref="F691:G691"/>
    <mergeCell ref="F692:G692"/>
    <mergeCell ref="F693:G693"/>
    <mergeCell ref="F694:G694"/>
    <mergeCell ref="F696:G696"/>
    <mergeCell ref="A697:B706"/>
    <mergeCell ref="C697:C706"/>
    <mergeCell ref="D697:D706"/>
    <mergeCell ref="F697:G697"/>
    <mergeCell ref="F698:G698"/>
    <mergeCell ref="F699:G699"/>
    <mergeCell ref="F700:G700"/>
    <mergeCell ref="F701:G701"/>
    <mergeCell ref="F702:G702"/>
    <mergeCell ref="F703:G703"/>
    <mergeCell ref="F704:G704"/>
    <mergeCell ref="F705:G705"/>
    <mergeCell ref="F706:G706"/>
    <mergeCell ref="A707:B716"/>
    <mergeCell ref="C707:C716"/>
    <mergeCell ref="D707:D716"/>
    <mergeCell ref="F707:G707"/>
    <mergeCell ref="F708:G708"/>
    <mergeCell ref="F709:G709"/>
    <mergeCell ref="F710:G710"/>
    <mergeCell ref="F711:G711"/>
    <mergeCell ref="F712:G712"/>
    <mergeCell ref="F713:G713"/>
    <mergeCell ref="F714:G714"/>
    <mergeCell ref="F715:G715"/>
    <mergeCell ref="F716:G716"/>
    <mergeCell ref="F725:G725"/>
    <mergeCell ref="F726:G726"/>
    <mergeCell ref="A727:B736"/>
    <mergeCell ref="C727:C736"/>
    <mergeCell ref="D727:D736"/>
    <mergeCell ref="F727:G727"/>
    <mergeCell ref="F728:G728"/>
    <mergeCell ref="F729:G729"/>
    <mergeCell ref="F730:G730"/>
    <mergeCell ref="F731:G731"/>
    <mergeCell ref="F732:G732"/>
    <mergeCell ref="F733:G733"/>
    <mergeCell ref="F734:G734"/>
    <mergeCell ref="F735:G735"/>
    <mergeCell ref="F736:G736"/>
    <mergeCell ref="A717:B726"/>
    <mergeCell ref="C717:C726"/>
    <mergeCell ref="D717:D726"/>
    <mergeCell ref="F717:G717"/>
    <mergeCell ref="F718:G718"/>
    <mergeCell ref="F719:G719"/>
    <mergeCell ref="F720:G720"/>
    <mergeCell ref="F721:G721"/>
    <mergeCell ref="F722:G722"/>
    <mergeCell ref="A737:B746"/>
    <mergeCell ref="C737:C746"/>
    <mergeCell ref="D737:D746"/>
    <mergeCell ref="F737:G737"/>
    <mergeCell ref="F738:G738"/>
    <mergeCell ref="F739:G739"/>
    <mergeCell ref="F740:G740"/>
    <mergeCell ref="F741:G741"/>
    <mergeCell ref="F742:G742"/>
    <mergeCell ref="F743:G743"/>
    <mergeCell ref="F744:G744"/>
    <mergeCell ref="F745:G745"/>
    <mergeCell ref="F746:G746"/>
    <mergeCell ref="A747:B756"/>
    <mergeCell ref="C747:C756"/>
    <mergeCell ref="D747:D756"/>
    <mergeCell ref="F747:G747"/>
    <mergeCell ref="F748:G748"/>
    <mergeCell ref="F749:G749"/>
    <mergeCell ref="F750:G750"/>
    <mergeCell ref="F751:G751"/>
    <mergeCell ref="F752:G752"/>
    <mergeCell ref="F753:G753"/>
    <mergeCell ref="F754:G754"/>
    <mergeCell ref="F755:G755"/>
    <mergeCell ref="F756:G756"/>
    <mergeCell ref="A757:B766"/>
    <mergeCell ref="C757:C766"/>
    <mergeCell ref="D757:D766"/>
    <mergeCell ref="F757:G757"/>
    <mergeCell ref="F758:G758"/>
    <mergeCell ref="F759:G759"/>
    <mergeCell ref="F760:G760"/>
    <mergeCell ref="F761:G761"/>
    <mergeCell ref="F762:G762"/>
    <mergeCell ref="F763:G763"/>
    <mergeCell ref="F764:G764"/>
    <mergeCell ref="F765:G765"/>
    <mergeCell ref="F766:G766"/>
    <mergeCell ref="A767:B776"/>
    <mergeCell ref="C767:C776"/>
    <mergeCell ref="D767:D776"/>
    <mergeCell ref="F767:G767"/>
    <mergeCell ref="F768:G768"/>
    <mergeCell ref="F769:G769"/>
    <mergeCell ref="F770:G770"/>
    <mergeCell ref="F771:G771"/>
    <mergeCell ref="F772:G772"/>
    <mergeCell ref="F773:G773"/>
    <mergeCell ref="F774:G774"/>
    <mergeCell ref="F775:G775"/>
    <mergeCell ref="F776:G776"/>
    <mergeCell ref="A777:B786"/>
    <mergeCell ref="C777:C786"/>
    <mergeCell ref="D777:D786"/>
    <mergeCell ref="F777:G777"/>
    <mergeCell ref="F778:G778"/>
    <mergeCell ref="F779:G779"/>
    <mergeCell ref="F780:G780"/>
    <mergeCell ref="F781:G781"/>
    <mergeCell ref="F782:G782"/>
    <mergeCell ref="F783:G783"/>
    <mergeCell ref="F784:G784"/>
    <mergeCell ref="F785:G785"/>
    <mergeCell ref="F786:G786"/>
    <mergeCell ref="A787:B796"/>
    <mergeCell ref="C787:C796"/>
    <mergeCell ref="D787:D796"/>
    <mergeCell ref="F787:G787"/>
    <mergeCell ref="F788:G788"/>
    <mergeCell ref="F789:G789"/>
    <mergeCell ref="F790:G790"/>
    <mergeCell ref="F791:G791"/>
    <mergeCell ref="F792:G792"/>
    <mergeCell ref="F793:G793"/>
    <mergeCell ref="F794:G794"/>
    <mergeCell ref="F795:G795"/>
    <mergeCell ref="F796:G796"/>
    <mergeCell ref="A797:B806"/>
    <mergeCell ref="C797:C806"/>
    <mergeCell ref="D797:D806"/>
    <mergeCell ref="F797:G797"/>
    <mergeCell ref="F798:G798"/>
    <mergeCell ref="F799:G799"/>
    <mergeCell ref="F800:G800"/>
    <mergeCell ref="F801:G801"/>
    <mergeCell ref="F802:G802"/>
    <mergeCell ref="F803:G803"/>
    <mergeCell ref="F804:G804"/>
    <mergeCell ref="F805:G805"/>
    <mergeCell ref="F806:G806"/>
    <mergeCell ref="A807:B816"/>
    <mergeCell ref="C807:C816"/>
    <mergeCell ref="D807:D816"/>
    <mergeCell ref="F807:G807"/>
    <mergeCell ref="F808:G808"/>
    <mergeCell ref="F809:G809"/>
    <mergeCell ref="F810:G810"/>
    <mergeCell ref="F811:G811"/>
    <mergeCell ref="F812:G812"/>
    <mergeCell ref="F813:G813"/>
    <mergeCell ref="F814:G814"/>
    <mergeCell ref="F815:G815"/>
    <mergeCell ref="F816:G816"/>
    <mergeCell ref="A824:A828"/>
    <mergeCell ref="E824:E828"/>
    <mergeCell ref="F824:H824"/>
    <mergeCell ref="I824:K824"/>
    <mergeCell ref="F825:H825"/>
    <mergeCell ref="I825:K825"/>
    <mergeCell ref="F826:H826"/>
    <mergeCell ref="I826:K826"/>
    <mergeCell ref="F827:H827"/>
    <mergeCell ref="I827:K827"/>
    <mergeCell ref="F828:H828"/>
    <mergeCell ref="I828:K828"/>
    <mergeCell ref="I845:K845"/>
    <mergeCell ref="I846:K846"/>
    <mergeCell ref="F847:G851"/>
    <mergeCell ref="I820:K820"/>
    <mergeCell ref="E821:H821"/>
    <mergeCell ref="I821:K821"/>
    <mergeCell ref="E822:H822"/>
    <mergeCell ref="I822:K822"/>
    <mergeCell ref="E823:H823"/>
    <mergeCell ref="I823:K823"/>
    <mergeCell ref="E836:E855"/>
    <mergeCell ref="F852:G852"/>
    <mergeCell ref="F853:H853"/>
    <mergeCell ref="F854:H854"/>
    <mergeCell ref="E857:H857"/>
    <mergeCell ref="E829:H829"/>
    <mergeCell ref="I829:K829"/>
    <mergeCell ref="E830:H830"/>
    <mergeCell ref="I830:K830"/>
    <mergeCell ref="E831:H831"/>
    <mergeCell ref="I831:K831"/>
    <mergeCell ref="F835:G835"/>
    <mergeCell ref="I835:K835"/>
    <mergeCell ref="F836:G838"/>
    <mergeCell ref="I836:K836"/>
    <mergeCell ref="I837:K837"/>
    <mergeCell ref="I838:K838"/>
    <mergeCell ref="F839:G843"/>
    <mergeCell ref="I839:K839"/>
    <mergeCell ref="I840:K840"/>
    <mergeCell ref="I841:K841"/>
    <mergeCell ref="I842:K842"/>
    <mergeCell ref="I843:K843"/>
    <mergeCell ref="F844:G846"/>
    <mergeCell ref="I844:K844"/>
    <mergeCell ref="F855:H855"/>
    <mergeCell ref="I855:K855"/>
    <mergeCell ref="F856:H856"/>
    <mergeCell ref="I856:K856"/>
    <mergeCell ref="I857:K857"/>
    <mergeCell ref="I847:K847"/>
    <mergeCell ref="I848:K848"/>
    <mergeCell ref="I849:K849"/>
    <mergeCell ref="I850:K850"/>
    <mergeCell ref="I851:K851"/>
    <mergeCell ref="I852:K852"/>
    <mergeCell ref="I853:K853"/>
    <mergeCell ref="I854:K854"/>
  </mergeCells>
  <phoneticPr fontId="6"/>
  <conditionalFormatting sqref="R99:R104 O99:O103 J797:J816 R129:R134 R159:R164 R189:R194 R219:R224 R249:R254 R279:R284 R309:R314 R339:R344 R369:R374 R399:R404 R429:R434 R459:R464 R489:R494 R519:R524 R549:R554 R579:R584 O129:O133 O159:O163 O189:O193 O219:O223 O249:O253 O279:O283 O309:O313 O339:O343 O369:O373 O399:O403 O429:O433 O459:O463 O489:O493 O519:O523 O549:O553 O579:O583 R797:R816 O797:O816 L797:L816 L618:L625 O618:O625 R618:R625 L628:L635 L638:L645 L648:L655 L658:L665 L668:L675 L678:L685 L688:L695 L698:L705 L708:L715 L718:L725 L728:L735 L738:L745 L748:L755 L758:L765 L768:L775 L778:L785 L788:L795 O628:O635 O638:O645 O648:O655 O658:O665 O668:O675 O678:O685 O688:O695 O698:O705 O708:O715 O718:O725 O728:O735 O738:O745 O748:O755 O758:O765 O768:O775 O778:O785 O788:O795 R628:R635 R638:R645 R648:R655 R658:R665 R668:R675 R678:R685 R688:R695 R698:R705 R708:R715 R718:R725 R728:R735 R738:R745 R748:R755 R758:R765 R768:R775 R778:R785 R788:R795">
    <cfRule type="expression" dxfId="1141" priority="85">
      <formula>INDIRECT(ADDRESS(ROW(),COLUMN()))=TRUNC(INDIRECT(ADDRESS(ROW(),COLUMN())))</formula>
    </cfRule>
  </conditionalFormatting>
  <conditionalFormatting sqref="O107:O128 O137:O158 O167:O188 O197:O218 O227:O248 O257:O278 O287:O308 O317:O338 O347:O368 O377:O398 O407:O428 O437:O458 O467:O488 O497:O518 O527:O548 O557:O578 O587:O608">
    <cfRule type="expression" dxfId="1140" priority="84">
      <formula>INDIRECT(ADDRESS(ROW(),COLUMN()))=TRUNC(INDIRECT(ADDRESS(ROW(),COLUMN())))</formula>
    </cfRule>
  </conditionalFormatting>
  <conditionalFormatting sqref="R105:R128 R135:R158 R165:R188 R195:R218 R225:R248 R255:R278 R285:R308 R315:R338 R345:R368 R375:R398 R405:R428 R435:R458 R465:R488 R495:R518 R525:R548 R555:R578 R585:R608">
    <cfRule type="expression" dxfId="1139" priority="83">
      <formula>INDIRECT(ADDRESS(ROW(),COLUMN()))=TRUNC(INDIRECT(ADDRESS(ROW(),COLUMN())))</formula>
    </cfRule>
  </conditionalFormatting>
  <conditionalFormatting sqref="O9:O17 O19:O38">
    <cfRule type="expression" dxfId="1138" priority="82">
      <formula>INDIRECT(ADDRESS(ROW(),COLUMN()))=TRUNC(INDIRECT(ADDRESS(ROW(),COLUMN())))</formula>
    </cfRule>
  </conditionalFormatting>
  <conditionalFormatting sqref="R9:R17 R19:R38">
    <cfRule type="expression" dxfId="1137" priority="81">
      <formula>INDIRECT(ADDRESS(ROW(),COLUMN()))=TRUNC(INDIRECT(ADDRESS(ROW(),COLUMN())))</formula>
    </cfRule>
  </conditionalFormatting>
  <conditionalFormatting sqref="O69:O98">
    <cfRule type="expression" dxfId="1136" priority="80">
      <formula>INDIRECT(ADDRESS(ROW(),COLUMN()))=TRUNC(INDIRECT(ADDRESS(ROW(),COLUMN())))</formula>
    </cfRule>
  </conditionalFormatting>
  <conditionalFormatting sqref="R69:R98">
    <cfRule type="expression" dxfId="1135" priority="79">
      <formula>INDIRECT(ADDRESS(ROW(),COLUMN()))=TRUNC(INDIRECT(ADDRESS(ROW(),COLUMN())))</formula>
    </cfRule>
  </conditionalFormatting>
  <conditionalFormatting sqref="L99:L103 L129:L133 L159:L163 L189:L193 L219:L223 L249:L253 L279:L283 L309:L313 L339:L343 L369:L373 L399:L403 L429:L433 L459:L463 L489:L493 L519:L523 L549:L553 L579:L583">
    <cfRule type="expression" dxfId="1134" priority="78">
      <formula>INDIRECT(ADDRESS(ROW(),COLUMN()))=TRUNC(INDIRECT(ADDRESS(ROW(),COLUMN())))</formula>
    </cfRule>
  </conditionalFormatting>
  <conditionalFormatting sqref="L9:L17 L19:L38">
    <cfRule type="expression" dxfId="1133" priority="76">
      <formula>INDIRECT(ADDRESS(ROW(),COLUMN()))=TRUNC(INDIRECT(ADDRESS(ROW(),COLUMN())))</formula>
    </cfRule>
  </conditionalFormatting>
  <conditionalFormatting sqref="J9:J17 J19:J38">
    <cfRule type="expression" dxfId="1132" priority="77">
      <formula>INDIRECT(ADDRESS(ROW(),COLUMN()))=TRUNC(INDIRECT(ADDRESS(ROW(),COLUMN())))</formula>
    </cfRule>
  </conditionalFormatting>
  <conditionalFormatting sqref="L69:L98">
    <cfRule type="expression" dxfId="1131" priority="75">
      <formula>INDIRECT(ADDRESS(ROW(),COLUMN()))=TRUNC(INDIRECT(ADDRESS(ROW(),COLUMN())))</formula>
    </cfRule>
  </conditionalFormatting>
  <conditionalFormatting sqref="J99 J101 J129 J159 J189 J219 J249 J279 J309 J339 J369 J399 J429 J459 J489 J519 J549 J579 J131 J161 J191 J221 J251 J281 J311 J341 J371 J401 J431 J461 J491 J521 J551 J581">
    <cfRule type="expression" dxfId="1130" priority="74">
      <formula>INDIRECT(ADDRESS(ROW(),COLUMN()))=TRUNC(INDIRECT(ADDRESS(ROW(),COLUMN())))</formula>
    </cfRule>
  </conditionalFormatting>
  <conditionalFormatting sqref="J100 J130 J160 J190 J220 J250 J280 J310 J340 J370 J400 J430 J460 J490 J520 J550 J580">
    <cfRule type="expression" dxfId="1129" priority="73">
      <formula>INDIRECT(ADDRESS(ROW(),COLUMN()))=TRUNC(INDIRECT(ADDRESS(ROW(),COLUMN())))</formula>
    </cfRule>
  </conditionalFormatting>
  <conditionalFormatting sqref="J102:J103 J132:J133 J162:J163 J192:J193 J222:J223 J252:J253 J282:J283 J312:J313 J342:J343 J372:J373 J402:J403 J432:J433 J462:J463 J492:J493 J522:J523 J552:J553 J582:J583">
    <cfRule type="expression" dxfId="1128" priority="72">
      <formula>INDIRECT(ADDRESS(ROW(),COLUMN()))=TRUNC(INDIRECT(ADDRESS(ROW(),COLUMN())))</formula>
    </cfRule>
  </conditionalFormatting>
  <conditionalFormatting sqref="J104:J106 J134:J136 J164:J166 J194:J196 J224:J226 J254:J256 J284:J286 J314:J316 J344:J346 J374:J376 J404:J406 J434:J436 J464:J466 J494:J496 J524:J526 J554:J556 J584:J586">
    <cfRule type="expression" dxfId="1127" priority="71">
      <formula>INDIRECT(ADDRESS(ROW(),COLUMN()))=TRUNC(INDIRECT(ADDRESS(ROW(),COLUMN())))</formula>
    </cfRule>
  </conditionalFormatting>
  <conditionalFormatting sqref="L104:L106 L134:L136 L164:L166 L194:L196 L224:L226 L254:L256 L284:L286 L314:L316 L344:L346 L374:L376 L404:L406 L434:L436 L464:L466 L494:L496 L524:L526 L554:L556 L584:L586">
    <cfRule type="expression" dxfId="1126" priority="70">
      <formula>INDIRECT(ADDRESS(ROW(),COLUMN()))=TRUNC(INDIRECT(ADDRESS(ROW(),COLUMN())))</formula>
    </cfRule>
  </conditionalFormatting>
  <conditionalFormatting sqref="O104:O106 O134:O136 O164:O166 O194:O196 O224:O226 O254:O256 O284:O286 O314:O316 O344:O346 O374:O376 O404:O406 O434:O436 O464:O466 O494:O496 O524:O526 O554:O556 O584:O586">
    <cfRule type="expression" dxfId="1125" priority="69">
      <formula>INDIRECT(ADDRESS(ROW(),COLUMN()))=TRUNC(INDIRECT(ADDRESS(ROW(),COLUMN())))</formula>
    </cfRule>
  </conditionalFormatting>
  <conditionalFormatting sqref="J107:J128 J137:J158 J167:J188 J197:J218 J227:J248 J257:J278 J287:J308 J317:J338 J347:J368 J377:J398 J407:J428 J437:J458 J467:J488 J497:J518 J527:J548 J557:J578 J587:J608">
    <cfRule type="expression" dxfId="1124" priority="68">
      <formula>INDIRECT(ADDRESS(ROW(),COLUMN()))=TRUNC(INDIRECT(ADDRESS(ROW(),COLUMN())))</formula>
    </cfRule>
  </conditionalFormatting>
  <conditionalFormatting sqref="L107:L128 L137:L158 L167:L188 L197:L218 L227:L248 L257:L278 L287:L308 L317:L338 L347:L368 L377:L398 L407:L428 L437:L458 L467:L488 L497:L518 L527:L548 L557:L578 L587:L608">
    <cfRule type="expression" dxfId="1123" priority="67">
      <formula>INDIRECT(ADDRESS(ROW(),COLUMN()))=TRUNC(INDIRECT(ADDRESS(ROW(),COLUMN())))</formula>
    </cfRule>
  </conditionalFormatting>
  <conditionalFormatting sqref="J617 J627 J637 J647 J657 J667 J677 J687 J697 J707 J717 J727 J737 J747 J757 J767 J777 J787">
    <cfRule type="expression" dxfId="1122" priority="66">
      <formula>INDIRECT(ADDRESS(ROW(),COLUMN()))=TRUNC(INDIRECT(ADDRESS(ROW(),COLUMN())))</formula>
    </cfRule>
  </conditionalFormatting>
  <conditionalFormatting sqref="L617 L627 L637 L647 L657 L667 L677 L687 L697 L707 L717 L727 L737 L747 L757 L767 L777 L787">
    <cfRule type="expression" dxfId="1121" priority="65">
      <formula>INDIRECT(ADDRESS(ROW(),COLUMN()))=TRUNC(INDIRECT(ADDRESS(ROW(),COLUMN())))</formula>
    </cfRule>
  </conditionalFormatting>
  <conditionalFormatting sqref="O617 O627 O637 O647 O657 O667 O677 O687 O697 O707 O717 O727 O737 O747 O757 O767 O777 O787">
    <cfRule type="expression" dxfId="1120" priority="64">
      <formula>INDIRECT(ADDRESS(ROW(),COLUMN()))=TRUNC(INDIRECT(ADDRESS(ROW(),COLUMN())))</formula>
    </cfRule>
  </conditionalFormatting>
  <conditionalFormatting sqref="R617 R627 R637 R647 R657 R667 R677 R687 R697 R707 R717 R727 R737 R747 R757 R767 R777 R787">
    <cfRule type="expression" dxfId="1119" priority="63">
      <formula>INDIRECT(ADDRESS(ROW(),COLUMN()))=TRUNC(INDIRECT(ADDRESS(ROW(),COLUMN())))</formula>
    </cfRule>
  </conditionalFormatting>
  <conditionalFormatting sqref="T5:T6">
    <cfRule type="cellIs" dxfId="1118" priority="62" operator="equal">
      <formula>"「費目：その他」で補助対象外に仕分けされていないものがある"</formula>
    </cfRule>
  </conditionalFormatting>
  <conditionalFormatting sqref="J618:J625 J628:J635 J638:J645 J648:J655 J658:J665 J668:J675 J678:J685 J688:J695 J698:J705 J708:J715 J718:J725 J728:J735 J738:J745 J748:J755 J758:J765 J768:J775 J778:J785 J788:J795">
    <cfRule type="expression" dxfId="1117" priority="61">
      <formula>INDIRECT(ADDRESS(ROW(),COLUMN()))=TRUNC(INDIRECT(ADDRESS(ROW(),COLUMN())))</formula>
    </cfRule>
  </conditionalFormatting>
  <conditionalFormatting sqref="G9:G17 G19:G38">
    <cfRule type="expression" dxfId="1116" priority="56">
      <formula>OR($G9="出演費",$G9="音楽費",$G9="文芸費")</formula>
    </cfRule>
    <cfRule type="expression" dxfId="1115" priority="57">
      <formula>OR($G9="舞台費",$G9="作品借料",$G9="上映費",$G9="会場費",$G9="運搬費")</formula>
    </cfRule>
    <cfRule type="expression" dxfId="1114" priority="58">
      <formula>OR($G9="賃金・共済費",$G9="旅費",$G9="報償費")</formula>
    </cfRule>
    <cfRule type="expression" dxfId="1113" priority="59">
      <formula>OR($G9="雑役務費",$G9="消耗品費",$G9="通信費",$G9="会議費",$G9="その他")</formula>
    </cfRule>
    <cfRule type="expression" dxfId="1112" priority="60">
      <formula>OR($G9="委託費",$G9="補助金")</formula>
    </cfRule>
  </conditionalFormatting>
  <conditionalFormatting sqref="F19:F38">
    <cfRule type="expression" dxfId="1111" priority="51">
      <formula>$F19="委託費"</formula>
    </cfRule>
    <cfRule type="expression" dxfId="1110" priority="52">
      <formula>$F19="雑役務費・消耗品費等"</formula>
    </cfRule>
    <cfRule type="expression" dxfId="1109" priority="53">
      <formula>$F19="賃金・旅費・報償費"</formula>
    </cfRule>
    <cfRule type="expression" dxfId="1108" priority="54">
      <formula>$F19="舞台・会場・設営費"</formula>
    </cfRule>
    <cfRule type="expression" dxfId="1107" priority="55">
      <formula>$F19="出演・音楽・文芸費"</formula>
    </cfRule>
  </conditionalFormatting>
  <conditionalFormatting sqref="J69:J98">
    <cfRule type="expression" dxfId="1106" priority="50">
      <formula>INDIRECT(ADDRESS(ROW(),COLUMN()))=TRUNC(INDIRECT(ADDRESS(ROW(),COLUMN())))</formula>
    </cfRule>
  </conditionalFormatting>
  <conditionalFormatting sqref="R18">
    <cfRule type="expression" dxfId="1105" priority="48">
      <formula>INDIRECT(ADDRESS(ROW(),COLUMN()))=TRUNC(INDIRECT(ADDRESS(ROW(),COLUMN())))</formula>
    </cfRule>
  </conditionalFormatting>
  <conditionalFormatting sqref="O18">
    <cfRule type="expression" dxfId="1104" priority="49">
      <formula>INDIRECT(ADDRESS(ROW(),COLUMN()))=TRUNC(INDIRECT(ADDRESS(ROW(),COLUMN())))</formula>
    </cfRule>
  </conditionalFormatting>
  <conditionalFormatting sqref="J18">
    <cfRule type="expression" dxfId="1103" priority="47">
      <formula>INDIRECT(ADDRESS(ROW(),COLUMN()))=TRUNC(INDIRECT(ADDRESS(ROW(),COLUMN())))</formula>
    </cfRule>
  </conditionalFormatting>
  <conditionalFormatting sqref="L18">
    <cfRule type="expression" dxfId="1102" priority="46">
      <formula>INDIRECT(ADDRESS(ROW(),COLUMN()))=TRUNC(INDIRECT(ADDRESS(ROW(),COLUMN())))</formula>
    </cfRule>
  </conditionalFormatting>
  <conditionalFormatting sqref="G18">
    <cfRule type="expression" dxfId="1101" priority="41">
      <formula>OR($G18="出演費",$G18="音楽費",$G18="文芸費")</formula>
    </cfRule>
    <cfRule type="expression" dxfId="1100" priority="42">
      <formula>OR($G18="舞台費",$G18="作品借料",$G18="上映費",$G18="会場費",$G18="運搬費")</formula>
    </cfRule>
    <cfRule type="expression" dxfId="1099" priority="43">
      <formula>OR($G18="賃金・共済費",$G18="旅費",$G18="報償費")</formula>
    </cfRule>
    <cfRule type="expression" dxfId="1098" priority="44">
      <formula>OR($G18="雑役務費",$G18="消耗品費",$G18="通信費",$G18="会議費",$G18="その他")</formula>
    </cfRule>
    <cfRule type="expression" dxfId="1097" priority="45">
      <formula>OR($G18="委託費",$G18="補助金")</formula>
    </cfRule>
  </conditionalFormatting>
  <conditionalFormatting sqref="R48">
    <cfRule type="expression" dxfId="1096" priority="35">
      <formula>INDIRECT(ADDRESS(ROW(),COLUMN()))=TRUNC(INDIRECT(ADDRESS(ROW(),COLUMN())))</formula>
    </cfRule>
  </conditionalFormatting>
  <conditionalFormatting sqref="O48">
    <cfRule type="expression" dxfId="1095" priority="36">
      <formula>INDIRECT(ADDRESS(ROW(),COLUMN()))=TRUNC(INDIRECT(ADDRESS(ROW(),COLUMN())))</formula>
    </cfRule>
  </conditionalFormatting>
  <conditionalFormatting sqref="J48">
    <cfRule type="expression" dxfId="1094" priority="34">
      <formula>INDIRECT(ADDRESS(ROW(),COLUMN()))=TRUNC(INDIRECT(ADDRESS(ROW(),COLUMN())))</formula>
    </cfRule>
  </conditionalFormatting>
  <conditionalFormatting sqref="L48">
    <cfRule type="expression" dxfId="1093" priority="33">
      <formula>INDIRECT(ADDRESS(ROW(),COLUMN()))=TRUNC(INDIRECT(ADDRESS(ROW(),COLUMN())))</formula>
    </cfRule>
  </conditionalFormatting>
  <conditionalFormatting sqref="R39:R47 R49:R68">
    <cfRule type="expression" dxfId="1092" priority="39">
      <formula>INDIRECT(ADDRESS(ROW(),COLUMN()))=TRUNC(INDIRECT(ADDRESS(ROW(),COLUMN())))</formula>
    </cfRule>
  </conditionalFormatting>
  <conditionalFormatting sqref="O39:O47 O49:O68">
    <cfRule type="expression" dxfId="1091" priority="40">
      <formula>INDIRECT(ADDRESS(ROW(),COLUMN()))=TRUNC(INDIRECT(ADDRESS(ROW(),COLUMN())))</formula>
    </cfRule>
  </conditionalFormatting>
  <conditionalFormatting sqref="J39:J47 J49:J68">
    <cfRule type="expression" dxfId="1090" priority="38">
      <formula>INDIRECT(ADDRESS(ROW(),COLUMN()))=TRUNC(INDIRECT(ADDRESS(ROW(),COLUMN())))</formula>
    </cfRule>
  </conditionalFormatting>
  <conditionalFormatting sqref="L39:L47 L49:L68">
    <cfRule type="expression" dxfId="1089" priority="37">
      <formula>INDIRECT(ADDRESS(ROW(),COLUMN()))=TRUNC(INDIRECT(ADDRESS(ROW(),COLUMN())))</formula>
    </cfRule>
  </conditionalFormatting>
  <conditionalFormatting sqref="L626 O626 R626 L636 L646 L656 L666 L676 L686 L696 L706 L716 L726 L736 L746 L756 L766 L776 L786 L796 O636 O646 O656 O666 O676 O686 O696 O706 O716 O726 O736 O746 O756 O766 O776 O786 O796 R636 R646 R656 R666 R676 R686 R696 R706 R716 R726 R736 R746 R756 R766 R776 R786 R796">
    <cfRule type="expression" dxfId="1088" priority="32">
      <formula>INDIRECT(ADDRESS(ROW(),COLUMN()))=TRUNC(INDIRECT(ADDRESS(ROW(),COLUMN())))</formula>
    </cfRule>
  </conditionalFormatting>
  <conditionalFormatting sqref="J626 J636 J646 J656 J666 J676 J686 J696 J706 J716 J726 J736 J746 J756 J766 J776 J786 J796">
    <cfRule type="expression" dxfId="1087" priority="31">
      <formula>INDIRECT(ADDRESS(ROW(),COLUMN()))=TRUNC(INDIRECT(ADDRESS(ROW(),COLUMN())))</formula>
    </cfRule>
  </conditionalFormatting>
  <conditionalFormatting sqref="F39:F47 F49:F77 F79:F107 F109:F137 F139:F167 F169:F197 F199:F227 F229:F257 F259:F287 F289:F317 F319:F347 F349:F377 F379:F407 F409:F437 F439:F467 F469:F497 F499:F527 F529:F557 F559:F587 F589:F608">
    <cfRule type="expression" dxfId="1086" priority="26">
      <formula>$F39="委託費"</formula>
    </cfRule>
    <cfRule type="expression" dxfId="1085" priority="27">
      <formula>$F39="雑役務費・消耗品費等"</formula>
    </cfRule>
    <cfRule type="expression" dxfId="1084" priority="28">
      <formula>$F39="賃金・旅費・報償費"</formula>
    </cfRule>
    <cfRule type="expression" dxfId="1083" priority="29">
      <formula>$F39="舞台・会場・設営費"</formula>
    </cfRule>
    <cfRule type="expression" dxfId="1082" priority="30">
      <formula>$F39="出演・音楽・文芸費"</formula>
    </cfRule>
  </conditionalFormatting>
  <conditionalFormatting sqref="F48 F78 F108 F138 F168 F198 F228 F258 F288 F318 F348 F378 F408 F438 F468 F498 F528 F558 F588">
    <cfRule type="expression" dxfId="1081" priority="21">
      <formula>$F48="委託費"</formula>
    </cfRule>
    <cfRule type="expression" dxfId="1080" priority="22">
      <formula>$F48="雑役務費・消耗品費等"</formula>
    </cfRule>
    <cfRule type="expression" dxfId="1079" priority="23">
      <formula>$F48="賃金・旅費・報償費"</formula>
    </cfRule>
    <cfRule type="expression" dxfId="1078" priority="24">
      <formula>$F48="舞台・会場・設営費"</formula>
    </cfRule>
    <cfRule type="expression" dxfId="1077" priority="25">
      <formula>$F48="出演・音楽・文芸費"</formula>
    </cfRule>
  </conditionalFormatting>
  <conditionalFormatting sqref="F9:F17">
    <cfRule type="expression" dxfId="1076" priority="16">
      <formula>$F9="委託費"</formula>
    </cfRule>
    <cfRule type="expression" dxfId="1075" priority="17">
      <formula>$F9="雑役務費・消耗品費等"</formula>
    </cfRule>
    <cfRule type="expression" dxfId="1074" priority="18">
      <formula>$F9="賃金・旅費・報償費"</formula>
    </cfRule>
    <cfRule type="expression" dxfId="1073" priority="19">
      <formula>$F9="舞台・会場・設営費"</formula>
    </cfRule>
    <cfRule type="expression" dxfId="1072" priority="20">
      <formula>$F9="出演・音楽・文芸費"</formula>
    </cfRule>
  </conditionalFormatting>
  <conditionalFormatting sqref="F18">
    <cfRule type="expression" dxfId="1071" priority="11">
      <formula>$F18="委託費"</formula>
    </cfRule>
    <cfRule type="expression" dxfId="1070" priority="12">
      <formula>$F18="雑役務費・消耗品費等"</formula>
    </cfRule>
    <cfRule type="expression" dxfId="1069" priority="13">
      <formula>$F18="賃金・旅費・報償費"</formula>
    </cfRule>
    <cfRule type="expression" dxfId="1068" priority="14">
      <formula>$F18="舞台・会場・設営費"</formula>
    </cfRule>
    <cfRule type="expression" dxfId="1067" priority="15">
      <formula>$F18="出演・音楽・文芸費"</formula>
    </cfRule>
  </conditionalFormatting>
  <conditionalFormatting sqref="G48 G78 G108 G138 G168 G198 G228 G258 G288 G318 G348 G378 G408 G438 G468 G498 G528 G558 G588">
    <cfRule type="expression" dxfId="1066" priority="1">
      <formula>OR($G48="出演費",$G48="音楽費",$G48="文芸費")</formula>
    </cfRule>
    <cfRule type="expression" dxfId="1065" priority="2">
      <formula>OR($G48="舞台費",$G48="作品借料",$G48="上映費",$G48="会場費",$G48="運搬費")</formula>
    </cfRule>
    <cfRule type="expression" dxfId="1064" priority="3">
      <formula>OR($G48="賃金・共済費",$G48="旅費",$G48="報償費")</formula>
    </cfRule>
    <cfRule type="expression" dxfId="1063" priority="4">
      <formula>OR($G48="雑役務費",$G48="消耗品費",$G48="通信費",$G48="会議費",$G48="その他")</formula>
    </cfRule>
    <cfRule type="expression" dxfId="1062" priority="5">
      <formula>OR($G48="委託費",$G48="補助金")</formula>
    </cfRule>
  </conditionalFormatting>
  <conditionalFormatting sqref="G39:G47 G49:G77 G79:G107 G109:G137 G139:G167 G169:G197 G199:G227 G229:G257 G259:G287 G289:G317 G319:G347 G349:G377 G379:G407 G409:G437 G439:G467 G469:G497 G499:G527 G529:G557 G559:G587 G589:G608">
    <cfRule type="expression" dxfId="1061" priority="6">
      <formula>OR($G39="出演費",$G39="音楽費",$G39="文芸費")</formula>
    </cfRule>
    <cfRule type="expression" dxfId="1060" priority="7">
      <formula>OR($G39="舞台費",$G39="作品借料",$G39="上映費",$G39="会場費",$G39="運搬費")</formula>
    </cfRule>
    <cfRule type="expression" dxfId="1059" priority="8">
      <formula>OR($G39="賃金・共済費",$G39="旅費",$G39="報償費")</formula>
    </cfRule>
    <cfRule type="expression" dxfId="1058" priority="9">
      <formula>OR($G39="雑役務費",$G39="消耗品費",$G39="通信費",$G39="会議費",$G39="その他")</formula>
    </cfRule>
    <cfRule type="expression" dxfId="1057" priority="10">
      <formula>OR($G39="委託費",$G39="補助金")</formula>
    </cfRule>
  </conditionalFormatting>
  <dataValidations count="8">
    <dataValidation allowBlank="1" showInputMessage="1" showErrorMessage="1" errorTitle="入力制限" error="小数点以下とマイナスは入力できません。" sqref="M609"/>
    <dataValidation imeMode="off" allowBlank="1" showInputMessage="1" showErrorMessage="1" errorTitle="入力制限" error="小数点以下とマイナスは入力できません。" sqref="J9:J608 J617:J816"/>
    <dataValidation imeMode="off" allowBlank="1" showInputMessage="1" showErrorMessage="1" sqref="B3 J829:K833 B611 R9:R608 T9:T608 L9:L608 O9:O608 O617:O816 L617:L816 T617:T816 R617:R816 I822:I833 J822:K827 I836:K857"/>
    <dataValidation imeMode="disabled" allowBlank="1" showInputMessage="1" showErrorMessage="1" sqref="I614:N614 A579 A9 A39 A807:A814 I6:N6 A99 A617 A627 A637:A644 A69 A549 A129 A159 A189 A219 A249 A279 A309 A339 A369 A399 A429 A459 A489 A519 A647 A657:A664 A667:A674 A677:A684 A687 A697:A704 A707:A714 A717:A724 A727:A734 A737:A744 A747:A754 A757:A764 A767:A774 A777:A784 A787:A794 A797:A804 B6:D6"/>
    <dataValidation imeMode="hiragana" allowBlank="1" showInputMessage="1" showErrorMessage="1" sqref="I3 L3:P3 P9:P608 H9:H608 M9:M608 P617:P816 M617:M816 H617:H816"/>
    <dataValidation type="list" imeMode="hiragana" allowBlank="1" showInputMessage="1" showErrorMessage="1" sqref="G9:G608">
      <formula1>INDIRECT(F9)</formula1>
    </dataValidation>
    <dataValidation type="list" imeMode="hiragana" allowBlank="1" showInputMessage="1" showErrorMessage="1" sqref="F9:F608">
      <formula1>区分</formula1>
    </dataValidation>
    <dataValidation type="list" imeMode="hiragana" allowBlank="1" showInputMessage="1" showErrorMessage="1" sqref="G617 G626:G627 G636:G637 G646:G647 G656:G657 G666:G667 G676:G677 G686:G687 G696:G697 G706:G707 G716:G717 G726:G727 G736:G737 G746:G747 G756:G757 G766:G767 G776:G777 F617:F816 G786:G787 G796:G797 G806:G807 G816">
      <formula1>収入</formula1>
    </dataValidation>
  </dataValidations>
  <pageMargins left="0.78740157480314965" right="0.39370078740157483" top="0.39370078740157483" bottom="0.59055118110236227" header="0.31496062992125984" footer="0.31496062992125984"/>
  <pageSetup paperSize="9" scale="55" fitToHeight="0" orientation="portrait" r:id="rId1"/>
  <rowBreaks count="3" manualBreakCount="3">
    <brk id="68" max="20" man="1"/>
    <brk id="608" max="20" man="1"/>
    <brk id="677" max="1638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0070C0"/>
    <pageSetUpPr fitToPage="1"/>
  </sheetPr>
  <dimension ref="A1:AA860"/>
  <sheetViews>
    <sheetView view="pageBreakPreview" zoomScale="70" zoomScaleSheetLayoutView="70" workbookViewId="0">
      <pane ySplit="8" topLeftCell="A9" activePane="bottomLeft" state="frozen"/>
      <selection activeCell="A9" sqref="A9:B38"/>
      <selection pane="bottomLeft" activeCell="A9" sqref="A9:B38"/>
    </sheetView>
  </sheetViews>
  <sheetFormatPr defaultColWidth="9" defaultRowHeight="13.5"/>
  <cols>
    <col min="1" max="2" width="3.875" style="2" customWidth="1"/>
    <col min="3" max="3" width="18" style="2" customWidth="1"/>
    <col min="4" max="4" width="16.625" style="2" customWidth="1"/>
    <col min="5" max="5" width="6" style="2" customWidth="1"/>
    <col min="6" max="6" width="17.75" style="2" customWidth="1"/>
    <col min="7" max="7" width="11.75" style="2" customWidth="1"/>
    <col min="8" max="8" width="27.125" style="2" customWidth="1"/>
    <col min="9" max="9" width="1.125" style="2" customWidth="1"/>
    <col min="10" max="10" width="9.5" style="2" customWidth="1"/>
    <col min="11" max="11" width="1.375" style="2" customWidth="1"/>
    <col min="12" max="12" width="6" style="2" customWidth="1"/>
    <col min="13" max="13" width="6.125" style="2" customWidth="1"/>
    <col min="14" max="14" width="1.875" style="2" customWidth="1"/>
    <col min="15" max="15" width="6" style="2" customWidth="1"/>
    <col min="16" max="16" width="6.125" style="2" customWidth="1"/>
    <col min="17" max="17" width="2" style="2" customWidth="1"/>
    <col min="18" max="18" width="9.5" style="2" customWidth="1"/>
    <col min="19" max="19" width="1.75" style="2" customWidth="1"/>
    <col min="20" max="20" width="9.625" style="2" customWidth="1"/>
    <col min="21" max="21" width="7" style="2" customWidth="1"/>
    <col min="22" max="22" width="20.625" style="2" customWidth="1"/>
    <col min="23" max="23" width="18.375" style="2" customWidth="1"/>
    <col min="24" max="24" width="25.375" style="2" customWidth="1"/>
    <col min="25" max="25" width="9" style="2" customWidth="1"/>
    <col min="26" max="26" width="9" style="4" customWidth="1"/>
    <col min="27" max="27" width="9" style="2" customWidth="1"/>
    <col min="28" max="16384" width="9" style="2"/>
  </cols>
  <sheetData>
    <row r="1" spans="1:26">
      <c r="A1" s="131"/>
      <c r="B1" s="132"/>
      <c r="C1" s="132"/>
      <c r="D1" s="132"/>
      <c r="E1" s="132"/>
    </row>
    <row r="2" spans="1:26" ht="25.5" customHeight="1">
      <c r="A2" s="47" t="s">
        <v>120</v>
      </c>
      <c r="B2" s="47"/>
      <c r="C2" s="47"/>
      <c r="D2" s="47"/>
      <c r="E2" s="47"/>
      <c r="F2" s="28"/>
    </row>
    <row r="3" spans="1:26" ht="45" customHeight="1">
      <c r="B3" s="818" t="s">
        <v>313</v>
      </c>
      <c r="C3" s="819"/>
      <c r="D3" s="172" t="s">
        <v>131</v>
      </c>
      <c r="E3" s="822">
        <f>VLOOKUP(RIGHT(B3,2),処理シート!$C:$D,2,FALSE)</f>
        <v>0</v>
      </c>
      <c r="F3" s="823"/>
      <c r="G3" s="202"/>
      <c r="H3" s="202"/>
      <c r="I3" s="886"/>
      <c r="J3" s="886"/>
      <c r="K3" s="886"/>
      <c r="L3" s="168"/>
      <c r="M3" s="168"/>
      <c r="N3" s="168"/>
      <c r="O3" s="168"/>
      <c r="P3" s="168"/>
      <c r="Q3"/>
      <c r="R3"/>
      <c r="S3"/>
      <c r="T3" s="11"/>
    </row>
    <row r="4" spans="1:26" ht="22.5" customHeight="1">
      <c r="A4" s="5"/>
      <c r="B4" s="5"/>
      <c r="C4" s="5"/>
      <c r="D4" s="5"/>
      <c r="E4" s="5"/>
      <c r="F4" s="7"/>
      <c r="G4" s="9"/>
      <c r="H4" s="11"/>
      <c r="I4" s="11"/>
      <c r="J4" s="11"/>
      <c r="K4" s="11"/>
      <c r="L4" s="11"/>
      <c r="M4" s="11"/>
      <c r="N4" s="11"/>
      <c r="O4" s="11"/>
      <c r="P4" s="11"/>
      <c r="Q4" s="11"/>
      <c r="R4" s="11"/>
      <c r="S4" s="11"/>
      <c r="T4" s="11"/>
    </row>
    <row r="5" spans="1:26" ht="21.75" customHeight="1">
      <c r="A5" s="5"/>
      <c r="B5" s="830" t="s">
        <v>40</v>
      </c>
      <c r="C5" s="831"/>
      <c r="D5" s="836" t="s">
        <v>43</v>
      </c>
      <c r="E5" s="837"/>
      <c r="F5" s="840" t="s">
        <v>51</v>
      </c>
      <c r="G5" s="841"/>
      <c r="H5" s="380" t="s">
        <v>180</v>
      </c>
      <c r="I5" s="887"/>
      <c r="J5" s="887"/>
      <c r="K5" s="887"/>
      <c r="L5" s="887"/>
      <c r="M5" s="887"/>
      <c r="N5" s="888"/>
      <c r="O5" s="889"/>
      <c r="P5" s="889"/>
      <c r="Q5" s="889"/>
      <c r="R5" s="889"/>
      <c r="S5" s="889"/>
      <c r="T5" s="157"/>
    </row>
    <row r="6" spans="1:26" ht="21.75" customHeight="1">
      <c r="A6" s="5"/>
      <c r="B6" s="832">
        <f>$I$853</f>
        <v>0</v>
      </c>
      <c r="C6" s="833"/>
      <c r="D6" s="838">
        <f>$I$856</f>
        <v>0</v>
      </c>
      <c r="E6" s="839"/>
      <c r="F6" s="842">
        <f>B6+D6</f>
        <v>0</v>
      </c>
      <c r="G6" s="843"/>
      <c r="H6" s="228">
        <f>SUMIFS($T$617:$T$816,$F$617:$F$816,"国庫補助額")</f>
        <v>0</v>
      </c>
      <c r="I6" s="890"/>
      <c r="J6" s="891"/>
      <c r="K6" s="891"/>
      <c r="L6" s="891"/>
      <c r="M6" s="891"/>
      <c r="N6" s="891"/>
      <c r="O6" s="892"/>
      <c r="P6" s="892"/>
      <c r="Q6" s="892"/>
      <c r="R6" s="892"/>
      <c r="S6" s="892"/>
      <c r="T6" s="157"/>
    </row>
    <row r="7" spans="1:26" ht="20.25" customHeight="1">
      <c r="A7" s="6" t="s">
        <v>7</v>
      </c>
      <c r="B7" s="6"/>
      <c r="C7" s="6"/>
      <c r="D7" s="6"/>
      <c r="E7" s="6"/>
      <c r="F7" s="3"/>
      <c r="G7" s="10"/>
      <c r="H7" s="8"/>
      <c r="I7" s="8"/>
      <c r="J7" s="8"/>
      <c r="K7" s="8"/>
      <c r="L7" s="8"/>
      <c r="M7" s="8"/>
      <c r="N7" s="8"/>
      <c r="O7" s="8"/>
      <c r="P7" s="8"/>
      <c r="Q7" s="8"/>
      <c r="R7" s="8"/>
      <c r="S7" s="8"/>
      <c r="T7" s="450" t="s">
        <v>16</v>
      </c>
    </row>
    <row r="8" spans="1:26" ht="36" customHeight="1">
      <c r="A8" s="820" t="s">
        <v>134</v>
      </c>
      <c r="B8" s="821"/>
      <c r="C8" s="376" t="s">
        <v>132</v>
      </c>
      <c r="D8" s="376" t="s">
        <v>136</v>
      </c>
      <c r="E8" s="376" t="s">
        <v>137</v>
      </c>
      <c r="F8" s="38" t="s">
        <v>12</v>
      </c>
      <c r="G8" s="38" t="s">
        <v>23</v>
      </c>
      <c r="H8" s="39" t="s">
        <v>44</v>
      </c>
      <c r="I8" s="48"/>
      <c r="J8" s="40" t="s">
        <v>38</v>
      </c>
      <c r="K8" s="41" t="s">
        <v>45</v>
      </c>
      <c r="L8" s="40" t="s">
        <v>37</v>
      </c>
      <c r="M8" s="42" t="s">
        <v>39</v>
      </c>
      <c r="N8" s="41" t="s">
        <v>45</v>
      </c>
      <c r="O8" s="40" t="s">
        <v>47</v>
      </c>
      <c r="P8" s="42" t="s">
        <v>39</v>
      </c>
      <c r="Q8" s="41" t="s">
        <v>48</v>
      </c>
      <c r="R8" s="40" t="s">
        <v>49</v>
      </c>
      <c r="S8" s="41" t="s">
        <v>50</v>
      </c>
      <c r="T8" s="91" t="s">
        <v>13</v>
      </c>
      <c r="Y8" s="318"/>
      <c r="Z8" s="319"/>
    </row>
    <row r="9" spans="1:26" ht="18" customHeight="1">
      <c r="A9" s="824">
        <v>1</v>
      </c>
      <c r="B9" s="825"/>
      <c r="C9" s="828" t="str">
        <f>IF(ISERROR(VLOOKUP($A9,【大規模】地域番号⑪!$BD:$BF,2,FALSE)),"",VLOOKUP($A9,【大規模】地域番号⑪!$BD:$BF,2,FALSE))</f>
        <v/>
      </c>
      <c r="D9" s="828" t="str">
        <f>IF(ISERROR(VLOOKUP($A9,【大規模】地域番号⑪!$BD:$BF,3,FALSE)),"",VLOOKUP($A9,【大規模】地域番号⑪!$BD:$BF,3,FALSE))</f>
        <v/>
      </c>
      <c r="E9" s="201">
        <v>1</v>
      </c>
      <c r="F9" s="334"/>
      <c r="G9" s="334"/>
      <c r="H9" s="127"/>
      <c r="I9" s="110"/>
      <c r="J9" s="105"/>
      <c r="K9" s="110"/>
      <c r="L9" s="105"/>
      <c r="M9" s="37"/>
      <c r="N9" s="113"/>
      <c r="O9" s="108"/>
      <c r="P9" s="37"/>
      <c r="Q9" s="113"/>
      <c r="R9" s="33"/>
      <c r="S9" s="114"/>
      <c r="T9" s="92">
        <f t="shared" ref="T9:T72" si="0">IF(J9="",0,INT(SUM(PRODUCT(J9,L9,O9),R9)))</f>
        <v>0</v>
      </c>
      <c r="U9" s="356">
        <f>$A$9</f>
        <v>1</v>
      </c>
    </row>
    <row r="10" spans="1:26" ht="18" customHeight="1">
      <c r="A10" s="826"/>
      <c r="B10" s="827"/>
      <c r="C10" s="829"/>
      <c r="D10" s="829"/>
      <c r="E10" s="201">
        <v>2</v>
      </c>
      <c r="F10" s="334"/>
      <c r="G10" s="334"/>
      <c r="H10" s="127"/>
      <c r="I10" s="110"/>
      <c r="J10" s="105"/>
      <c r="K10" s="110"/>
      <c r="L10" s="105"/>
      <c r="M10" s="37"/>
      <c r="N10" s="113"/>
      <c r="O10" s="108"/>
      <c r="P10" s="37"/>
      <c r="Q10" s="113"/>
      <c r="R10" s="33"/>
      <c r="S10" s="114"/>
      <c r="T10" s="92">
        <f t="shared" si="0"/>
        <v>0</v>
      </c>
      <c r="U10" s="356">
        <f t="shared" ref="U10:U38" si="1">$A$9</f>
        <v>1</v>
      </c>
    </row>
    <row r="11" spans="1:26" ht="18" customHeight="1">
      <c r="A11" s="826"/>
      <c r="B11" s="827"/>
      <c r="C11" s="829"/>
      <c r="D11" s="829"/>
      <c r="E11" s="201">
        <v>3</v>
      </c>
      <c r="F11" s="334"/>
      <c r="G11" s="334"/>
      <c r="H11" s="127"/>
      <c r="I11" s="110"/>
      <c r="J11" s="105"/>
      <c r="K11" s="110"/>
      <c r="L11" s="105"/>
      <c r="M11" s="37"/>
      <c r="N11" s="113"/>
      <c r="O11" s="108"/>
      <c r="P11" s="37"/>
      <c r="Q11" s="113"/>
      <c r="R11" s="33"/>
      <c r="S11" s="114"/>
      <c r="T11" s="92">
        <f t="shared" si="0"/>
        <v>0</v>
      </c>
      <c r="U11" s="356">
        <f t="shared" si="1"/>
        <v>1</v>
      </c>
    </row>
    <row r="12" spans="1:26" ht="18" customHeight="1">
      <c r="A12" s="826"/>
      <c r="B12" s="827"/>
      <c r="C12" s="829"/>
      <c r="D12" s="829"/>
      <c r="E12" s="201">
        <v>4</v>
      </c>
      <c r="F12" s="334"/>
      <c r="G12" s="334"/>
      <c r="H12" s="127"/>
      <c r="I12" s="110"/>
      <c r="J12" s="105"/>
      <c r="K12" s="110"/>
      <c r="L12" s="105"/>
      <c r="M12" s="37"/>
      <c r="N12" s="113"/>
      <c r="O12" s="108"/>
      <c r="P12" s="37"/>
      <c r="Q12" s="113"/>
      <c r="R12" s="33"/>
      <c r="S12" s="114"/>
      <c r="T12" s="92">
        <f t="shared" si="0"/>
        <v>0</v>
      </c>
      <c r="U12" s="356">
        <f t="shared" si="1"/>
        <v>1</v>
      </c>
    </row>
    <row r="13" spans="1:26" ht="18" customHeight="1">
      <c r="A13" s="826"/>
      <c r="B13" s="827"/>
      <c r="C13" s="829"/>
      <c r="D13" s="829"/>
      <c r="E13" s="201">
        <v>5</v>
      </c>
      <c r="F13" s="334"/>
      <c r="G13" s="334"/>
      <c r="H13" s="127"/>
      <c r="I13" s="110"/>
      <c r="J13" s="105"/>
      <c r="K13" s="110"/>
      <c r="L13" s="105"/>
      <c r="M13" s="37"/>
      <c r="N13" s="113"/>
      <c r="O13" s="108"/>
      <c r="P13" s="37"/>
      <c r="Q13" s="113"/>
      <c r="R13" s="33"/>
      <c r="S13" s="114"/>
      <c r="T13" s="92">
        <f t="shared" si="0"/>
        <v>0</v>
      </c>
      <c r="U13" s="356">
        <f t="shared" si="1"/>
        <v>1</v>
      </c>
    </row>
    <row r="14" spans="1:26" ht="18" customHeight="1">
      <c r="A14" s="826"/>
      <c r="B14" s="827"/>
      <c r="C14" s="829"/>
      <c r="D14" s="829"/>
      <c r="E14" s="201">
        <v>6</v>
      </c>
      <c r="F14" s="334"/>
      <c r="G14" s="334"/>
      <c r="H14" s="127"/>
      <c r="I14" s="110"/>
      <c r="J14" s="105"/>
      <c r="K14" s="110"/>
      <c r="L14" s="105"/>
      <c r="M14" s="37"/>
      <c r="N14" s="113"/>
      <c r="O14" s="108"/>
      <c r="P14" s="37"/>
      <c r="Q14" s="113"/>
      <c r="R14" s="33"/>
      <c r="S14" s="114"/>
      <c r="T14" s="92">
        <f t="shared" si="0"/>
        <v>0</v>
      </c>
      <c r="U14" s="356">
        <f t="shared" si="1"/>
        <v>1</v>
      </c>
    </row>
    <row r="15" spans="1:26" ht="18" customHeight="1">
      <c r="A15" s="826"/>
      <c r="B15" s="827"/>
      <c r="C15" s="829"/>
      <c r="D15" s="829"/>
      <c r="E15" s="201">
        <v>7</v>
      </c>
      <c r="F15" s="334"/>
      <c r="G15" s="334"/>
      <c r="H15" s="127"/>
      <c r="I15" s="110"/>
      <c r="J15" s="105"/>
      <c r="K15" s="110"/>
      <c r="L15" s="105"/>
      <c r="M15" s="37"/>
      <c r="N15" s="113"/>
      <c r="O15" s="108"/>
      <c r="P15" s="37"/>
      <c r="Q15" s="113"/>
      <c r="R15" s="33"/>
      <c r="S15" s="114"/>
      <c r="T15" s="92">
        <f t="shared" si="0"/>
        <v>0</v>
      </c>
      <c r="U15" s="356">
        <f t="shared" si="1"/>
        <v>1</v>
      </c>
    </row>
    <row r="16" spans="1:26" ht="18" customHeight="1">
      <c r="A16" s="826"/>
      <c r="B16" s="827"/>
      <c r="C16" s="829"/>
      <c r="D16" s="829"/>
      <c r="E16" s="201">
        <v>8</v>
      </c>
      <c r="F16" s="334"/>
      <c r="G16" s="334"/>
      <c r="H16" s="127"/>
      <c r="I16" s="110"/>
      <c r="J16" s="105"/>
      <c r="K16" s="110"/>
      <c r="L16" s="105"/>
      <c r="M16" s="37"/>
      <c r="N16" s="113"/>
      <c r="O16" s="108"/>
      <c r="P16" s="37"/>
      <c r="Q16" s="113"/>
      <c r="R16" s="33"/>
      <c r="S16" s="114"/>
      <c r="T16" s="92">
        <f t="shared" si="0"/>
        <v>0</v>
      </c>
      <c r="U16" s="356">
        <f t="shared" si="1"/>
        <v>1</v>
      </c>
    </row>
    <row r="17" spans="1:21" ht="18" customHeight="1">
      <c r="A17" s="826"/>
      <c r="B17" s="827"/>
      <c r="C17" s="829"/>
      <c r="D17" s="829"/>
      <c r="E17" s="201">
        <v>9</v>
      </c>
      <c r="F17" s="334"/>
      <c r="G17" s="334"/>
      <c r="H17" s="127"/>
      <c r="I17" s="110"/>
      <c r="J17" s="105"/>
      <c r="K17" s="110"/>
      <c r="L17" s="105"/>
      <c r="M17" s="37"/>
      <c r="N17" s="113"/>
      <c r="O17" s="108"/>
      <c r="P17" s="37"/>
      <c r="Q17" s="113"/>
      <c r="R17" s="33"/>
      <c r="S17" s="114"/>
      <c r="T17" s="92">
        <f t="shared" si="0"/>
        <v>0</v>
      </c>
      <c r="U17" s="356">
        <f t="shared" si="1"/>
        <v>1</v>
      </c>
    </row>
    <row r="18" spans="1:21" ht="18" customHeight="1">
      <c r="A18" s="826"/>
      <c r="B18" s="827"/>
      <c r="C18" s="829"/>
      <c r="D18" s="829"/>
      <c r="E18" s="201">
        <v>10</v>
      </c>
      <c r="F18" s="334"/>
      <c r="G18" s="334"/>
      <c r="H18" s="127"/>
      <c r="I18" s="110"/>
      <c r="J18" s="105"/>
      <c r="K18" s="110"/>
      <c r="L18" s="105"/>
      <c r="M18" s="37"/>
      <c r="N18" s="113"/>
      <c r="O18" s="108"/>
      <c r="P18" s="37"/>
      <c r="Q18" s="113"/>
      <c r="R18" s="33"/>
      <c r="S18" s="114"/>
      <c r="T18" s="92">
        <f t="shared" si="0"/>
        <v>0</v>
      </c>
      <c r="U18" s="356">
        <f t="shared" si="1"/>
        <v>1</v>
      </c>
    </row>
    <row r="19" spans="1:21" ht="18" customHeight="1">
      <c r="A19" s="826"/>
      <c r="B19" s="827"/>
      <c r="C19" s="829"/>
      <c r="D19" s="829"/>
      <c r="E19" s="201">
        <v>11</v>
      </c>
      <c r="F19" s="334"/>
      <c r="G19" s="334"/>
      <c r="H19" s="127"/>
      <c r="I19" s="110"/>
      <c r="J19" s="105"/>
      <c r="K19" s="110"/>
      <c r="L19" s="105"/>
      <c r="M19" s="37"/>
      <c r="N19" s="113"/>
      <c r="O19" s="108"/>
      <c r="P19" s="37"/>
      <c r="Q19" s="113"/>
      <c r="R19" s="33"/>
      <c r="S19" s="114"/>
      <c r="T19" s="92">
        <f t="shared" si="0"/>
        <v>0</v>
      </c>
      <c r="U19" s="356">
        <f t="shared" si="1"/>
        <v>1</v>
      </c>
    </row>
    <row r="20" spans="1:21" ht="18" customHeight="1">
      <c r="A20" s="826"/>
      <c r="B20" s="827"/>
      <c r="C20" s="829"/>
      <c r="D20" s="829"/>
      <c r="E20" s="201">
        <v>12</v>
      </c>
      <c r="F20" s="334"/>
      <c r="G20" s="334"/>
      <c r="H20" s="127"/>
      <c r="I20" s="110"/>
      <c r="J20" s="105"/>
      <c r="K20" s="110"/>
      <c r="L20" s="105"/>
      <c r="M20" s="37"/>
      <c r="N20" s="113"/>
      <c r="O20" s="108"/>
      <c r="P20" s="37"/>
      <c r="Q20" s="113"/>
      <c r="R20" s="33"/>
      <c r="S20" s="114"/>
      <c r="T20" s="92">
        <f t="shared" si="0"/>
        <v>0</v>
      </c>
      <c r="U20" s="356">
        <f t="shared" si="1"/>
        <v>1</v>
      </c>
    </row>
    <row r="21" spans="1:21" ht="18" customHeight="1">
      <c r="A21" s="826"/>
      <c r="B21" s="827"/>
      <c r="C21" s="829"/>
      <c r="D21" s="829"/>
      <c r="E21" s="201">
        <v>13</v>
      </c>
      <c r="F21" s="334"/>
      <c r="G21" s="334"/>
      <c r="H21" s="127"/>
      <c r="I21" s="110"/>
      <c r="J21" s="105"/>
      <c r="K21" s="110"/>
      <c r="L21" s="105"/>
      <c r="M21" s="37"/>
      <c r="N21" s="113"/>
      <c r="O21" s="108"/>
      <c r="P21" s="37"/>
      <c r="Q21" s="113"/>
      <c r="R21" s="33"/>
      <c r="S21" s="114"/>
      <c r="T21" s="92">
        <f t="shared" si="0"/>
        <v>0</v>
      </c>
      <c r="U21" s="356">
        <f t="shared" si="1"/>
        <v>1</v>
      </c>
    </row>
    <row r="22" spans="1:21" ht="18" customHeight="1">
      <c r="A22" s="826"/>
      <c r="B22" s="827"/>
      <c r="C22" s="829"/>
      <c r="D22" s="829"/>
      <c r="E22" s="201">
        <v>14</v>
      </c>
      <c r="F22" s="334"/>
      <c r="G22" s="334"/>
      <c r="H22" s="127"/>
      <c r="I22" s="110"/>
      <c r="J22" s="105"/>
      <c r="K22" s="110"/>
      <c r="L22" s="105"/>
      <c r="M22" s="37"/>
      <c r="N22" s="113"/>
      <c r="O22" s="108"/>
      <c r="P22" s="37"/>
      <c r="Q22" s="113"/>
      <c r="R22" s="33"/>
      <c r="S22" s="114"/>
      <c r="T22" s="92">
        <f t="shared" si="0"/>
        <v>0</v>
      </c>
      <c r="U22" s="356">
        <f t="shared" si="1"/>
        <v>1</v>
      </c>
    </row>
    <row r="23" spans="1:21" ht="18" customHeight="1">
      <c r="A23" s="826"/>
      <c r="B23" s="827"/>
      <c r="C23" s="829"/>
      <c r="D23" s="829"/>
      <c r="E23" s="201">
        <v>15</v>
      </c>
      <c r="F23" s="334"/>
      <c r="G23" s="334"/>
      <c r="H23" s="127"/>
      <c r="I23" s="110"/>
      <c r="J23" s="105"/>
      <c r="K23" s="110"/>
      <c r="L23" s="105"/>
      <c r="M23" s="37"/>
      <c r="N23" s="113"/>
      <c r="O23" s="108"/>
      <c r="P23" s="37"/>
      <c r="Q23" s="113"/>
      <c r="R23" s="33"/>
      <c r="S23" s="114"/>
      <c r="T23" s="92">
        <f t="shared" si="0"/>
        <v>0</v>
      </c>
      <c r="U23" s="356">
        <f t="shared" si="1"/>
        <v>1</v>
      </c>
    </row>
    <row r="24" spans="1:21" ht="18" customHeight="1">
      <c r="A24" s="826"/>
      <c r="B24" s="827"/>
      <c r="C24" s="829"/>
      <c r="D24" s="829"/>
      <c r="E24" s="201">
        <v>16</v>
      </c>
      <c r="F24" s="334"/>
      <c r="G24" s="334"/>
      <c r="H24" s="127"/>
      <c r="I24" s="110"/>
      <c r="J24" s="105"/>
      <c r="K24" s="110"/>
      <c r="L24" s="105"/>
      <c r="M24" s="37"/>
      <c r="N24" s="113"/>
      <c r="O24" s="108"/>
      <c r="P24" s="37"/>
      <c r="Q24" s="113"/>
      <c r="R24" s="33"/>
      <c r="S24" s="114"/>
      <c r="T24" s="92">
        <f t="shared" si="0"/>
        <v>0</v>
      </c>
      <c r="U24" s="356">
        <f t="shared" si="1"/>
        <v>1</v>
      </c>
    </row>
    <row r="25" spans="1:21" ht="18" customHeight="1">
      <c r="A25" s="826"/>
      <c r="B25" s="827"/>
      <c r="C25" s="829"/>
      <c r="D25" s="829"/>
      <c r="E25" s="201">
        <v>17</v>
      </c>
      <c r="F25" s="334"/>
      <c r="G25" s="334"/>
      <c r="H25" s="127"/>
      <c r="I25" s="110"/>
      <c r="J25" s="105"/>
      <c r="K25" s="110"/>
      <c r="L25" s="105"/>
      <c r="M25" s="37"/>
      <c r="N25" s="113"/>
      <c r="O25" s="108"/>
      <c r="P25" s="37"/>
      <c r="Q25" s="113"/>
      <c r="R25" s="33"/>
      <c r="S25" s="114"/>
      <c r="T25" s="92">
        <f t="shared" si="0"/>
        <v>0</v>
      </c>
      <c r="U25" s="356">
        <f t="shared" si="1"/>
        <v>1</v>
      </c>
    </row>
    <row r="26" spans="1:21" ht="18" customHeight="1">
      <c r="A26" s="826"/>
      <c r="B26" s="827"/>
      <c r="C26" s="829"/>
      <c r="D26" s="829"/>
      <c r="E26" s="201">
        <v>18</v>
      </c>
      <c r="F26" s="334"/>
      <c r="G26" s="334"/>
      <c r="H26" s="127"/>
      <c r="I26" s="110"/>
      <c r="J26" s="105"/>
      <c r="K26" s="110"/>
      <c r="L26" s="105"/>
      <c r="M26" s="37"/>
      <c r="N26" s="113"/>
      <c r="O26" s="108"/>
      <c r="P26" s="37"/>
      <c r="Q26" s="113"/>
      <c r="R26" s="33"/>
      <c r="S26" s="114"/>
      <c r="T26" s="92">
        <f t="shared" si="0"/>
        <v>0</v>
      </c>
      <c r="U26" s="356">
        <f t="shared" si="1"/>
        <v>1</v>
      </c>
    </row>
    <row r="27" spans="1:21" ht="18" customHeight="1">
      <c r="A27" s="826"/>
      <c r="B27" s="827"/>
      <c r="C27" s="829"/>
      <c r="D27" s="829"/>
      <c r="E27" s="201">
        <v>19</v>
      </c>
      <c r="F27" s="334"/>
      <c r="G27" s="334"/>
      <c r="H27" s="127"/>
      <c r="I27" s="110"/>
      <c r="J27" s="105"/>
      <c r="K27" s="110"/>
      <c r="L27" s="105"/>
      <c r="M27" s="37"/>
      <c r="N27" s="113"/>
      <c r="O27" s="108"/>
      <c r="P27" s="37"/>
      <c r="Q27" s="113"/>
      <c r="R27" s="33"/>
      <c r="S27" s="114"/>
      <c r="T27" s="92">
        <f t="shared" si="0"/>
        <v>0</v>
      </c>
      <c r="U27" s="356">
        <f t="shared" si="1"/>
        <v>1</v>
      </c>
    </row>
    <row r="28" spans="1:21" ht="18" customHeight="1">
      <c r="A28" s="826"/>
      <c r="B28" s="827"/>
      <c r="C28" s="829"/>
      <c r="D28" s="829"/>
      <c r="E28" s="201">
        <v>20</v>
      </c>
      <c r="F28" s="334"/>
      <c r="G28" s="334"/>
      <c r="H28" s="127"/>
      <c r="I28" s="110"/>
      <c r="J28" s="105"/>
      <c r="K28" s="110"/>
      <c r="L28" s="105"/>
      <c r="M28" s="37"/>
      <c r="N28" s="113"/>
      <c r="O28" s="108"/>
      <c r="P28" s="37"/>
      <c r="Q28" s="113"/>
      <c r="R28" s="33"/>
      <c r="S28" s="114"/>
      <c r="T28" s="92">
        <f t="shared" si="0"/>
        <v>0</v>
      </c>
      <c r="U28" s="356">
        <f t="shared" si="1"/>
        <v>1</v>
      </c>
    </row>
    <row r="29" spans="1:21" ht="18" customHeight="1">
      <c r="A29" s="826"/>
      <c r="B29" s="827"/>
      <c r="C29" s="829"/>
      <c r="D29" s="829"/>
      <c r="E29" s="201">
        <v>21</v>
      </c>
      <c r="F29" s="334"/>
      <c r="G29" s="334"/>
      <c r="H29" s="127"/>
      <c r="I29" s="110"/>
      <c r="J29" s="105"/>
      <c r="K29" s="110"/>
      <c r="L29" s="105"/>
      <c r="M29" s="37"/>
      <c r="N29" s="113"/>
      <c r="O29" s="108"/>
      <c r="P29" s="37"/>
      <c r="Q29" s="113"/>
      <c r="R29" s="33"/>
      <c r="S29" s="114"/>
      <c r="T29" s="92">
        <f t="shared" si="0"/>
        <v>0</v>
      </c>
      <c r="U29" s="356">
        <f t="shared" si="1"/>
        <v>1</v>
      </c>
    </row>
    <row r="30" spans="1:21" ht="18" customHeight="1">
      <c r="A30" s="826"/>
      <c r="B30" s="827"/>
      <c r="C30" s="829"/>
      <c r="D30" s="829"/>
      <c r="E30" s="201">
        <v>22</v>
      </c>
      <c r="F30" s="334"/>
      <c r="G30" s="334"/>
      <c r="H30" s="127"/>
      <c r="I30" s="110"/>
      <c r="J30" s="105"/>
      <c r="K30" s="110"/>
      <c r="L30" s="105"/>
      <c r="M30" s="37"/>
      <c r="N30" s="113"/>
      <c r="O30" s="108"/>
      <c r="P30" s="37"/>
      <c r="Q30" s="113"/>
      <c r="R30" s="33"/>
      <c r="S30" s="114"/>
      <c r="T30" s="92">
        <f t="shared" si="0"/>
        <v>0</v>
      </c>
      <c r="U30" s="356">
        <f t="shared" si="1"/>
        <v>1</v>
      </c>
    </row>
    <row r="31" spans="1:21" ht="18" customHeight="1">
      <c r="A31" s="826"/>
      <c r="B31" s="827"/>
      <c r="C31" s="829"/>
      <c r="D31" s="829"/>
      <c r="E31" s="201">
        <v>23</v>
      </c>
      <c r="F31" s="334"/>
      <c r="G31" s="334"/>
      <c r="H31" s="127"/>
      <c r="I31" s="110"/>
      <c r="J31" s="105"/>
      <c r="K31" s="110"/>
      <c r="L31" s="105"/>
      <c r="M31" s="37"/>
      <c r="N31" s="113"/>
      <c r="O31" s="108"/>
      <c r="P31" s="37"/>
      <c r="Q31" s="113"/>
      <c r="R31" s="33"/>
      <c r="S31" s="114"/>
      <c r="T31" s="92">
        <f t="shared" si="0"/>
        <v>0</v>
      </c>
      <c r="U31" s="356">
        <f t="shared" si="1"/>
        <v>1</v>
      </c>
    </row>
    <row r="32" spans="1:21" ht="18" customHeight="1">
      <c r="A32" s="826"/>
      <c r="B32" s="827"/>
      <c r="C32" s="829"/>
      <c r="D32" s="829"/>
      <c r="E32" s="201">
        <v>24</v>
      </c>
      <c r="F32" s="334"/>
      <c r="G32" s="334"/>
      <c r="H32" s="127"/>
      <c r="I32" s="110"/>
      <c r="J32" s="105"/>
      <c r="K32" s="110"/>
      <c r="L32" s="105"/>
      <c r="M32" s="37"/>
      <c r="N32" s="113"/>
      <c r="O32" s="108"/>
      <c r="P32" s="37"/>
      <c r="Q32" s="113"/>
      <c r="R32" s="33"/>
      <c r="S32" s="114"/>
      <c r="T32" s="92">
        <f t="shared" si="0"/>
        <v>0</v>
      </c>
      <c r="U32" s="356">
        <f t="shared" si="1"/>
        <v>1</v>
      </c>
    </row>
    <row r="33" spans="1:21" ht="18" customHeight="1">
      <c r="A33" s="826"/>
      <c r="B33" s="827"/>
      <c r="C33" s="829"/>
      <c r="D33" s="829"/>
      <c r="E33" s="201">
        <v>25</v>
      </c>
      <c r="F33" s="334"/>
      <c r="G33" s="334"/>
      <c r="H33" s="127"/>
      <c r="I33" s="110"/>
      <c r="J33" s="105"/>
      <c r="K33" s="110"/>
      <c r="L33" s="105"/>
      <c r="M33" s="37"/>
      <c r="N33" s="113"/>
      <c r="O33" s="108"/>
      <c r="P33" s="37"/>
      <c r="Q33" s="113"/>
      <c r="R33" s="33"/>
      <c r="S33" s="114"/>
      <c r="T33" s="92">
        <f t="shared" si="0"/>
        <v>0</v>
      </c>
      <c r="U33" s="356">
        <f t="shared" si="1"/>
        <v>1</v>
      </c>
    </row>
    <row r="34" spans="1:21" ht="18" customHeight="1">
      <c r="A34" s="826"/>
      <c r="B34" s="827"/>
      <c r="C34" s="829"/>
      <c r="D34" s="829"/>
      <c r="E34" s="201">
        <v>26</v>
      </c>
      <c r="F34" s="334"/>
      <c r="G34" s="334"/>
      <c r="H34" s="127"/>
      <c r="I34" s="110"/>
      <c r="J34" s="105"/>
      <c r="K34" s="110"/>
      <c r="L34" s="105"/>
      <c r="M34" s="37"/>
      <c r="N34" s="113"/>
      <c r="O34" s="108"/>
      <c r="P34" s="37"/>
      <c r="Q34" s="113"/>
      <c r="R34" s="33"/>
      <c r="S34" s="114"/>
      <c r="T34" s="92">
        <f t="shared" si="0"/>
        <v>0</v>
      </c>
      <c r="U34" s="356">
        <f t="shared" si="1"/>
        <v>1</v>
      </c>
    </row>
    <row r="35" spans="1:21" ht="18" customHeight="1">
      <c r="A35" s="826"/>
      <c r="B35" s="827"/>
      <c r="C35" s="829"/>
      <c r="D35" s="829"/>
      <c r="E35" s="201">
        <v>27</v>
      </c>
      <c r="F35" s="334"/>
      <c r="G35" s="334"/>
      <c r="H35" s="127"/>
      <c r="I35" s="110"/>
      <c r="J35" s="105"/>
      <c r="K35" s="110"/>
      <c r="L35" s="105"/>
      <c r="M35" s="37"/>
      <c r="N35" s="113"/>
      <c r="O35" s="108"/>
      <c r="P35" s="37"/>
      <c r="Q35" s="113"/>
      <c r="R35" s="33"/>
      <c r="S35" s="114"/>
      <c r="T35" s="92">
        <f t="shared" si="0"/>
        <v>0</v>
      </c>
      <c r="U35" s="356">
        <f t="shared" si="1"/>
        <v>1</v>
      </c>
    </row>
    <row r="36" spans="1:21" ht="18" customHeight="1">
      <c r="A36" s="826"/>
      <c r="B36" s="827"/>
      <c r="C36" s="829"/>
      <c r="D36" s="829"/>
      <c r="E36" s="201">
        <v>28</v>
      </c>
      <c r="F36" s="334"/>
      <c r="G36" s="334"/>
      <c r="H36" s="127"/>
      <c r="I36" s="110"/>
      <c r="J36" s="105"/>
      <c r="K36" s="110"/>
      <c r="L36" s="105"/>
      <c r="M36" s="37"/>
      <c r="N36" s="113"/>
      <c r="O36" s="108"/>
      <c r="P36" s="37"/>
      <c r="Q36" s="113"/>
      <c r="R36" s="33"/>
      <c r="S36" s="114"/>
      <c r="T36" s="92">
        <f t="shared" si="0"/>
        <v>0</v>
      </c>
      <c r="U36" s="356">
        <f t="shared" si="1"/>
        <v>1</v>
      </c>
    </row>
    <row r="37" spans="1:21" ht="18" customHeight="1">
      <c r="A37" s="826"/>
      <c r="B37" s="827"/>
      <c r="C37" s="829"/>
      <c r="D37" s="829"/>
      <c r="E37" s="201">
        <v>29</v>
      </c>
      <c r="F37" s="334"/>
      <c r="G37" s="334"/>
      <c r="H37" s="127"/>
      <c r="I37" s="110"/>
      <c r="J37" s="105"/>
      <c r="K37" s="110"/>
      <c r="L37" s="105"/>
      <c r="M37" s="37"/>
      <c r="N37" s="113"/>
      <c r="O37" s="108"/>
      <c r="P37" s="37"/>
      <c r="Q37" s="113"/>
      <c r="R37" s="33"/>
      <c r="S37" s="114"/>
      <c r="T37" s="92">
        <f t="shared" si="0"/>
        <v>0</v>
      </c>
      <c r="U37" s="356">
        <f t="shared" si="1"/>
        <v>1</v>
      </c>
    </row>
    <row r="38" spans="1:21" ht="18" customHeight="1">
      <c r="A38" s="826"/>
      <c r="B38" s="827"/>
      <c r="C38" s="829"/>
      <c r="D38" s="829"/>
      <c r="E38" s="277">
        <v>30</v>
      </c>
      <c r="F38" s="375"/>
      <c r="G38" s="375"/>
      <c r="H38" s="134"/>
      <c r="I38" s="135"/>
      <c r="J38" s="212"/>
      <c r="K38" s="135"/>
      <c r="L38" s="212"/>
      <c r="M38" s="27"/>
      <c r="N38" s="120"/>
      <c r="O38" s="109"/>
      <c r="P38" s="27"/>
      <c r="Q38" s="120"/>
      <c r="R38" s="32"/>
      <c r="S38" s="122"/>
      <c r="T38" s="136">
        <f t="shared" si="0"/>
        <v>0</v>
      </c>
      <c r="U38" s="356">
        <f t="shared" si="1"/>
        <v>1</v>
      </c>
    </row>
    <row r="39" spans="1:21" ht="18" customHeight="1">
      <c r="A39" s="824">
        <v>2</v>
      </c>
      <c r="B39" s="825"/>
      <c r="C39" s="828" t="str">
        <f>IF(ISERROR(VLOOKUP($A39,【大規模】地域番号⑪!$BD:$BF,2,FALSE)),"",VLOOKUP($A39,【大規模】地域番号⑪!$BD:$BF,2,FALSE))</f>
        <v/>
      </c>
      <c r="D39" s="828" t="str">
        <f>IF(ISERROR(VLOOKUP($A39,【大規模】地域番号⑪!$BD:$BF,3,FALSE)),"",VLOOKUP($A39,【大規模】地域番号⑪!$BD:$BF,3,FALSE))</f>
        <v/>
      </c>
      <c r="E39" s="201">
        <v>1</v>
      </c>
      <c r="F39" s="334"/>
      <c r="G39" s="334"/>
      <c r="H39" s="127"/>
      <c r="I39" s="110"/>
      <c r="J39" s="105"/>
      <c r="K39" s="110"/>
      <c r="L39" s="105"/>
      <c r="M39" s="37"/>
      <c r="N39" s="113"/>
      <c r="O39" s="108"/>
      <c r="P39" s="37"/>
      <c r="Q39" s="113"/>
      <c r="R39" s="33"/>
      <c r="S39" s="114"/>
      <c r="T39" s="92">
        <f t="shared" si="0"/>
        <v>0</v>
      </c>
      <c r="U39" s="356">
        <f>$A$39</f>
        <v>2</v>
      </c>
    </row>
    <row r="40" spans="1:21" ht="18" customHeight="1">
      <c r="A40" s="826"/>
      <c r="B40" s="827"/>
      <c r="C40" s="829"/>
      <c r="D40" s="829"/>
      <c r="E40" s="201">
        <v>2</v>
      </c>
      <c r="F40" s="334"/>
      <c r="G40" s="334"/>
      <c r="H40" s="127"/>
      <c r="I40" s="110"/>
      <c r="J40" s="105"/>
      <c r="K40" s="110"/>
      <c r="L40" s="105"/>
      <c r="M40" s="37"/>
      <c r="N40" s="113"/>
      <c r="O40" s="108"/>
      <c r="P40" s="37"/>
      <c r="Q40" s="113"/>
      <c r="R40" s="33"/>
      <c r="S40" s="114"/>
      <c r="T40" s="92">
        <f t="shared" si="0"/>
        <v>0</v>
      </c>
      <c r="U40" s="356">
        <f t="shared" ref="U40:U68" si="2">$A$39</f>
        <v>2</v>
      </c>
    </row>
    <row r="41" spans="1:21" ht="18" customHeight="1">
      <c r="A41" s="826"/>
      <c r="B41" s="827"/>
      <c r="C41" s="829"/>
      <c r="D41" s="829"/>
      <c r="E41" s="201">
        <v>3</v>
      </c>
      <c r="F41" s="334"/>
      <c r="G41" s="334"/>
      <c r="H41" s="127"/>
      <c r="I41" s="110"/>
      <c r="J41" s="105"/>
      <c r="K41" s="110"/>
      <c r="L41" s="105"/>
      <c r="M41" s="37"/>
      <c r="N41" s="113"/>
      <c r="O41" s="108"/>
      <c r="P41" s="37"/>
      <c r="Q41" s="113"/>
      <c r="R41" s="33"/>
      <c r="S41" s="114"/>
      <c r="T41" s="92">
        <f t="shared" si="0"/>
        <v>0</v>
      </c>
      <c r="U41" s="356">
        <f t="shared" si="2"/>
        <v>2</v>
      </c>
    </row>
    <row r="42" spans="1:21" ht="18" customHeight="1">
      <c r="A42" s="826"/>
      <c r="B42" s="827"/>
      <c r="C42" s="829"/>
      <c r="D42" s="829"/>
      <c r="E42" s="201">
        <v>4</v>
      </c>
      <c r="F42" s="334"/>
      <c r="G42" s="334"/>
      <c r="H42" s="127"/>
      <c r="I42" s="110"/>
      <c r="J42" s="105"/>
      <c r="K42" s="110"/>
      <c r="L42" s="105"/>
      <c r="M42" s="37"/>
      <c r="N42" s="113"/>
      <c r="O42" s="108"/>
      <c r="P42" s="37"/>
      <c r="Q42" s="113"/>
      <c r="R42" s="33"/>
      <c r="S42" s="114"/>
      <c r="T42" s="92">
        <f t="shared" si="0"/>
        <v>0</v>
      </c>
      <c r="U42" s="356">
        <f t="shared" si="2"/>
        <v>2</v>
      </c>
    </row>
    <row r="43" spans="1:21" ht="18" customHeight="1">
      <c r="A43" s="826"/>
      <c r="B43" s="827"/>
      <c r="C43" s="829"/>
      <c r="D43" s="829"/>
      <c r="E43" s="201">
        <v>5</v>
      </c>
      <c r="F43" s="334"/>
      <c r="G43" s="334"/>
      <c r="H43" s="127"/>
      <c r="I43" s="110"/>
      <c r="J43" s="105"/>
      <c r="K43" s="110"/>
      <c r="L43" s="105"/>
      <c r="M43" s="37"/>
      <c r="N43" s="113"/>
      <c r="O43" s="108"/>
      <c r="P43" s="37"/>
      <c r="Q43" s="113"/>
      <c r="R43" s="33"/>
      <c r="S43" s="114"/>
      <c r="T43" s="92">
        <f t="shared" si="0"/>
        <v>0</v>
      </c>
      <c r="U43" s="356">
        <f t="shared" si="2"/>
        <v>2</v>
      </c>
    </row>
    <row r="44" spans="1:21" ht="18" customHeight="1">
      <c r="A44" s="826"/>
      <c r="B44" s="827"/>
      <c r="C44" s="829"/>
      <c r="D44" s="829"/>
      <c r="E44" s="201">
        <v>6</v>
      </c>
      <c r="F44" s="334"/>
      <c r="G44" s="334"/>
      <c r="H44" s="127"/>
      <c r="I44" s="110"/>
      <c r="J44" s="105"/>
      <c r="K44" s="110"/>
      <c r="L44" s="105"/>
      <c r="M44" s="37"/>
      <c r="N44" s="113"/>
      <c r="O44" s="108"/>
      <c r="P44" s="37"/>
      <c r="Q44" s="113"/>
      <c r="R44" s="33"/>
      <c r="S44" s="114"/>
      <c r="T44" s="92">
        <f t="shared" si="0"/>
        <v>0</v>
      </c>
      <c r="U44" s="356">
        <f t="shared" si="2"/>
        <v>2</v>
      </c>
    </row>
    <row r="45" spans="1:21" ht="18" customHeight="1">
      <c r="A45" s="826"/>
      <c r="B45" s="827"/>
      <c r="C45" s="829"/>
      <c r="D45" s="829"/>
      <c r="E45" s="201">
        <v>7</v>
      </c>
      <c r="F45" s="334"/>
      <c r="G45" s="334"/>
      <c r="H45" s="127"/>
      <c r="I45" s="110"/>
      <c r="J45" s="105"/>
      <c r="K45" s="110"/>
      <c r="L45" s="105"/>
      <c r="M45" s="37"/>
      <c r="N45" s="113"/>
      <c r="O45" s="108"/>
      <c r="P45" s="37"/>
      <c r="Q45" s="113"/>
      <c r="R45" s="33"/>
      <c r="S45" s="114"/>
      <c r="T45" s="92">
        <f t="shared" si="0"/>
        <v>0</v>
      </c>
      <c r="U45" s="356">
        <f t="shared" si="2"/>
        <v>2</v>
      </c>
    </row>
    <row r="46" spans="1:21" ht="18" customHeight="1">
      <c r="A46" s="826"/>
      <c r="B46" s="827"/>
      <c r="C46" s="829"/>
      <c r="D46" s="829"/>
      <c r="E46" s="201">
        <v>8</v>
      </c>
      <c r="F46" s="334"/>
      <c r="G46" s="334"/>
      <c r="H46" s="127"/>
      <c r="I46" s="110"/>
      <c r="J46" s="105"/>
      <c r="K46" s="110"/>
      <c r="L46" s="105"/>
      <c r="M46" s="37"/>
      <c r="N46" s="113"/>
      <c r="O46" s="108"/>
      <c r="P46" s="37"/>
      <c r="Q46" s="113"/>
      <c r="R46" s="33"/>
      <c r="S46" s="114"/>
      <c r="T46" s="92">
        <f t="shared" si="0"/>
        <v>0</v>
      </c>
      <c r="U46" s="356">
        <f t="shared" si="2"/>
        <v>2</v>
      </c>
    </row>
    <row r="47" spans="1:21" ht="18" customHeight="1">
      <c r="A47" s="826"/>
      <c r="B47" s="827"/>
      <c r="C47" s="829"/>
      <c r="D47" s="829"/>
      <c r="E47" s="201">
        <v>9</v>
      </c>
      <c r="F47" s="334"/>
      <c r="G47" s="334"/>
      <c r="H47" s="127"/>
      <c r="I47" s="110"/>
      <c r="J47" s="105"/>
      <c r="K47" s="110"/>
      <c r="L47" s="105"/>
      <c r="M47" s="37"/>
      <c r="N47" s="113"/>
      <c r="O47" s="108"/>
      <c r="P47" s="37"/>
      <c r="Q47" s="113"/>
      <c r="R47" s="33"/>
      <c r="S47" s="114"/>
      <c r="T47" s="92">
        <f t="shared" si="0"/>
        <v>0</v>
      </c>
      <c r="U47" s="356">
        <f t="shared" si="2"/>
        <v>2</v>
      </c>
    </row>
    <row r="48" spans="1:21" ht="18" customHeight="1">
      <c r="A48" s="826"/>
      <c r="B48" s="827"/>
      <c r="C48" s="829"/>
      <c r="D48" s="829"/>
      <c r="E48" s="201">
        <v>10</v>
      </c>
      <c r="F48" s="334"/>
      <c r="G48" s="334"/>
      <c r="H48" s="127"/>
      <c r="I48" s="110"/>
      <c r="J48" s="105"/>
      <c r="K48" s="110"/>
      <c r="L48" s="105"/>
      <c r="M48" s="37"/>
      <c r="N48" s="113"/>
      <c r="O48" s="108"/>
      <c r="P48" s="37"/>
      <c r="Q48" s="113"/>
      <c r="R48" s="33"/>
      <c r="S48" s="114"/>
      <c r="T48" s="92">
        <f t="shared" si="0"/>
        <v>0</v>
      </c>
      <c r="U48" s="356">
        <f t="shared" si="2"/>
        <v>2</v>
      </c>
    </row>
    <row r="49" spans="1:21" ht="18" customHeight="1">
      <c r="A49" s="826"/>
      <c r="B49" s="827"/>
      <c r="C49" s="829"/>
      <c r="D49" s="829"/>
      <c r="E49" s="201">
        <v>11</v>
      </c>
      <c r="F49" s="334"/>
      <c r="G49" s="334"/>
      <c r="H49" s="127"/>
      <c r="I49" s="110"/>
      <c r="J49" s="105"/>
      <c r="K49" s="110"/>
      <c r="L49" s="105"/>
      <c r="M49" s="37"/>
      <c r="N49" s="113"/>
      <c r="O49" s="108"/>
      <c r="P49" s="37"/>
      <c r="Q49" s="113"/>
      <c r="R49" s="33"/>
      <c r="S49" s="114"/>
      <c r="T49" s="92">
        <f t="shared" si="0"/>
        <v>0</v>
      </c>
      <c r="U49" s="356">
        <f t="shared" si="2"/>
        <v>2</v>
      </c>
    </row>
    <row r="50" spans="1:21" ht="18" customHeight="1">
      <c r="A50" s="826"/>
      <c r="B50" s="827"/>
      <c r="C50" s="829"/>
      <c r="D50" s="829"/>
      <c r="E50" s="201">
        <v>12</v>
      </c>
      <c r="F50" s="334"/>
      <c r="G50" s="334"/>
      <c r="H50" s="127"/>
      <c r="I50" s="110"/>
      <c r="J50" s="105"/>
      <c r="K50" s="110"/>
      <c r="L50" s="105"/>
      <c r="M50" s="37"/>
      <c r="N50" s="113"/>
      <c r="O50" s="108"/>
      <c r="P50" s="37"/>
      <c r="Q50" s="113"/>
      <c r="R50" s="33"/>
      <c r="S50" s="114"/>
      <c r="T50" s="92">
        <f t="shared" si="0"/>
        <v>0</v>
      </c>
      <c r="U50" s="356">
        <f t="shared" si="2"/>
        <v>2</v>
      </c>
    </row>
    <row r="51" spans="1:21" ht="18" customHeight="1">
      <c r="A51" s="826"/>
      <c r="B51" s="827"/>
      <c r="C51" s="829"/>
      <c r="D51" s="829"/>
      <c r="E51" s="201">
        <v>13</v>
      </c>
      <c r="F51" s="334"/>
      <c r="G51" s="334"/>
      <c r="H51" s="127"/>
      <c r="I51" s="110"/>
      <c r="J51" s="105"/>
      <c r="K51" s="110"/>
      <c r="L51" s="105"/>
      <c r="M51" s="37"/>
      <c r="N51" s="113"/>
      <c r="O51" s="108"/>
      <c r="P51" s="37"/>
      <c r="Q51" s="113"/>
      <c r="R51" s="33"/>
      <c r="S51" s="114"/>
      <c r="T51" s="92">
        <f t="shared" si="0"/>
        <v>0</v>
      </c>
      <c r="U51" s="356">
        <f t="shared" si="2"/>
        <v>2</v>
      </c>
    </row>
    <row r="52" spans="1:21" ht="18" customHeight="1">
      <c r="A52" s="826"/>
      <c r="B52" s="827"/>
      <c r="C52" s="829"/>
      <c r="D52" s="829"/>
      <c r="E52" s="201">
        <v>14</v>
      </c>
      <c r="F52" s="334"/>
      <c r="G52" s="334"/>
      <c r="H52" s="127"/>
      <c r="I52" s="110"/>
      <c r="J52" s="105"/>
      <c r="K52" s="110"/>
      <c r="L52" s="105"/>
      <c r="M52" s="37"/>
      <c r="N52" s="113"/>
      <c r="O52" s="108"/>
      <c r="P52" s="37"/>
      <c r="Q52" s="113"/>
      <c r="R52" s="33"/>
      <c r="S52" s="114"/>
      <c r="T52" s="92">
        <f t="shared" si="0"/>
        <v>0</v>
      </c>
      <c r="U52" s="356">
        <f t="shared" si="2"/>
        <v>2</v>
      </c>
    </row>
    <row r="53" spans="1:21" ht="18" customHeight="1">
      <c r="A53" s="826"/>
      <c r="B53" s="827"/>
      <c r="C53" s="829"/>
      <c r="D53" s="829"/>
      <c r="E53" s="201">
        <v>15</v>
      </c>
      <c r="F53" s="334"/>
      <c r="G53" s="334"/>
      <c r="H53" s="127"/>
      <c r="I53" s="110"/>
      <c r="J53" s="105"/>
      <c r="K53" s="110"/>
      <c r="L53" s="105"/>
      <c r="M53" s="37"/>
      <c r="N53" s="113"/>
      <c r="O53" s="108"/>
      <c r="P53" s="37"/>
      <c r="Q53" s="113"/>
      <c r="R53" s="33"/>
      <c r="S53" s="114"/>
      <c r="T53" s="92">
        <f t="shared" si="0"/>
        <v>0</v>
      </c>
      <c r="U53" s="356">
        <f t="shared" si="2"/>
        <v>2</v>
      </c>
    </row>
    <row r="54" spans="1:21" ht="18" customHeight="1">
      <c r="A54" s="826"/>
      <c r="B54" s="827"/>
      <c r="C54" s="829"/>
      <c r="D54" s="829"/>
      <c r="E54" s="201">
        <v>16</v>
      </c>
      <c r="F54" s="334"/>
      <c r="G54" s="334"/>
      <c r="H54" s="127"/>
      <c r="I54" s="110"/>
      <c r="J54" s="105"/>
      <c r="K54" s="110"/>
      <c r="L54" s="105"/>
      <c r="M54" s="37"/>
      <c r="N54" s="113"/>
      <c r="O54" s="108"/>
      <c r="P54" s="37"/>
      <c r="Q54" s="113"/>
      <c r="R54" s="33"/>
      <c r="S54" s="114"/>
      <c r="T54" s="92">
        <f t="shared" si="0"/>
        <v>0</v>
      </c>
      <c r="U54" s="356">
        <f t="shared" si="2"/>
        <v>2</v>
      </c>
    </row>
    <row r="55" spans="1:21" ht="18" customHeight="1">
      <c r="A55" s="826"/>
      <c r="B55" s="827"/>
      <c r="C55" s="829"/>
      <c r="D55" s="829"/>
      <c r="E55" s="201">
        <v>17</v>
      </c>
      <c r="F55" s="334"/>
      <c r="G55" s="334"/>
      <c r="H55" s="127"/>
      <c r="I55" s="110"/>
      <c r="J55" s="105"/>
      <c r="K55" s="110"/>
      <c r="L55" s="105"/>
      <c r="M55" s="37"/>
      <c r="N55" s="113"/>
      <c r="O55" s="108"/>
      <c r="P55" s="37"/>
      <c r="Q55" s="113"/>
      <c r="R55" s="33"/>
      <c r="S55" s="114"/>
      <c r="T55" s="92">
        <f t="shared" si="0"/>
        <v>0</v>
      </c>
      <c r="U55" s="356">
        <f t="shared" si="2"/>
        <v>2</v>
      </c>
    </row>
    <row r="56" spans="1:21" ht="18" customHeight="1">
      <c r="A56" s="826"/>
      <c r="B56" s="827"/>
      <c r="C56" s="829"/>
      <c r="D56" s="829"/>
      <c r="E56" s="201">
        <v>18</v>
      </c>
      <c r="F56" s="334"/>
      <c r="G56" s="334"/>
      <c r="H56" s="127"/>
      <c r="I56" s="110"/>
      <c r="J56" s="105"/>
      <c r="K56" s="110"/>
      <c r="L56" s="105"/>
      <c r="M56" s="37"/>
      <c r="N56" s="113"/>
      <c r="O56" s="108"/>
      <c r="P56" s="37"/>
      <c r="Q56" s="113"/>
      <c r="R56" s="33"/>
      <c r="S56" s="114"/>
      <c r="T56" s="92">
        <f t="shared" si="0"/>
        <v>0</v>
      </c>
      <c r="U56" s="356">
        <f t="shared" si="2"/>
        <v>2</v>
      </c>
    </row>
    <row r="57" spans="1:21" ht="18" customHeight="1">
      <c r="A57" s="826"/>
      <c r="B57" s="827"/>
      <c r="C57" s="829"/>
      <c r="D57" s="829"/>
      <c r="E57" s="201">
        <v>19</v>
      </c>
      <c r="F57" s="334"/>
      <c r="G57" s="334"/>
      <c r="H57" s="127"/>
      <c r="I57" s="110"/>
      <c r="J57" s="105"/>
      <c r="K57" s="110"/>
      <c r="L57" s="105"/>
      <c r="M57" s="37"/>
      <c r="N57" s="113"/>
      <c r="O57" s="108"/>
      <c r="P57" s="37"/>
      <c r="Q57" s="113"/>
      <c r="R57" s="33"/>
      <c r="S57" s="114"/>
      <c r="T57" s="92">
        <f t="shared" si="0"/>
        <v>0</v>
      </c>
      <c r="U57" s="356">
        <f t="shared" si="2"/>
        <v>2</v>
      </c>
    </row>
    <row r="58" spans="1:21" ht="18" customHeight="1">
      <c r="A58" s="826"/>
      <c r="B58" s="827"/>
      <c r="C58" s="829"/>
      <c r="D58" s="829"/>
      <c r="E58" s="201">
        <v>20</v>
      </c>
      <c r="F58" s="334"/>
      <c r="G58" s="334"/>
      <c r="H58" s="127"/>
      <c r="I58" s="110"/>
      <c r="J58" s="105"/>
      <c r="K58" s="110"/>
      <c r="L58" s="105"/>
      <c r="M58" s="37"/>
      <c r="N58" s="113"/>
      <c r="O58" s="108"/>
      <c r="P58" s="37"/>
      <c r="Q58" s="113"/>
      <c r="R58" s="33"/>
      <c r="S58" s="114"/>
      <c r="T58" s="92">
        <f t="shared" si="0"/>
        <v>0</v>
      </c>
      <c r="U58" s="356">
        <f t="shared" si="2"/>
        <v>2</v>
      </c>
    </row>
    <row r="59" spans="1:21" ht="18" customHeight="1">
      <c r="A59" s="826"/>
      <c r="B59" s="827"/>
      <c r="C59" s="829"/>
      <c r="D59" s="829"/>
      <c r="E59" s="201">
        <v>21</v>
      </c>
      <c r="F59" s="334"/>
      <c r="G59" s="334"/>
      <c r="H59" s="127"/>
      <c r="I59" s="110"/>
      <c r="J59" s="105"/>
      <c r="K59" s="110"/>
      <c r="L59" s="105"/>
      <c r="M59" s="37"/>
      <c r="N59" s="113"/>
      <c r="O59" s="108"/>
      <c r="P59" s="37"/>
      <c r="Q59" s="113"/>
      <c r="R59" s="33"/>
      <c r="S59" s="114"/>
      <c r="T59" s="92">
        <f t="shared" si="0"/>
        <v>0</v>
      </c>
      <c r="U59" s="356">
        <f t="shared" si="2"/>
        <v>2</v>
      </c>
    </row>
    <row r="60" spans="1:21" ht="18" customHeight="1">
      <c r="A60" s="826"/>
      <c r="B60" s="827"/>
      <c r="C60" s="829"/>
      <c r="D60" s="829"/>
      <c r="E60" s="201">
        <v>22</v>
      </c>
      <c r="F60" s="334"/>
      <c r="G60" s="334"/>
      <c r="H60" s="127"/>
      <c r="I60" s="110"/>
      <c r="J60" s="105"/>
      <c r="K60" s="110"/>
      <c r="L60" s="105"/>
      <c r="M60" s="37"/>
      <c r="N60" s="113"/>
      <c r="O60" s="108"/>
      <c r="P60" s="37"/>
      <c r="Q60" s="113"/>
      <c r="R60" s="33"/>
      <c r="S60" s="114"/>
      <c r="T60" s="92">
        <f t="shared" si="0"/>
        <v>0</v>
      </c>
      <c r="U60" s="356">
        <f t="shared" si="2"/>
        <v>2</v>
      </c>
    </row>
    <row r="61" spans="1:21" ht="18" customHeight="1">
      <c r="A61" s="826"/>
      <c r="B61" s="827"/>
      <c r="C61" s="829"/>
      <c r="D61" s="829"/>
      <c r="E61" s="201">
        <v>23</v>
      </c>
      <c r="F61" s="334"/>
      <c r="G61" s="334"/>
      <c r="H61" s="127"/>
      <c r="I61" s="110"/>
      <c r="J61" s="105"/>
      <c r="K61" s="110"/>
      <c r="L61" s="105"/>
      <c r="M61" s="37"/>
      <c r="N61" s="113"/>
      <c r="O61" s="108"/>
      <c r="P61" s="37"/>
      <c r="Q61" s="113"/>
      <c r="R61" s="33"/>
      <c r="S61" s="114"/>
      <c r="T61" s="92">
        <f t="shared" si="0"/>
        <v>0</v>
      </c>
      <c r="U61" s="356">
        <f t="shared" si="2"/>
        <v>2</v>
      </c>
    </row>
    <row r="62" spans="1:21" ht="18" customHeight="1">
      <c r="A62" s="826"/>
      <c r="B62" s="827"/>
      <c r="C62" s="829"/>
      <c r="D62" s="829"/>
      <c r="E62" s="201">
        <v>24</v>
      </c>
      <c r="F62" s="334"/>
      <c r="G62" s="334"/>
      <c r="H62" s="127"/>
      <c r="I62" s="110"/>
      <c r="J62" s="105"/>
      <c r="K62" s="110"/>
      <c r="L62" s="105"/>
      <c r="M62" s="37"/>
      <c r="N62" s="113"/>
      <c r="O62" s="108"/>
      <c r="P62" s="37"/>
      <c r="Q62" s="113"/>
      <c r="R62" s="33"/>
      <c r="S62" s="114"/>
      <c r="T62" s="92">
        <f t="shared" si="0"/>
        <v>0</v>
      </c>
      <c r="U62" s="356">
        <f t="shared" si="2"/>
        <v>2</v>
      </c>
    </row>
    <row r="63" spans="1:21" ht="18" customHeight="1">
      <c r="A63" s="826"/>
      <c r="B63" s="827"/>
      <c r="C63" s="829"/>
      <c r="D63" s="829"/>
      <c r="E63" s="201">
        <v>25</v>
      </c>
      <c r="F63" s="334"/>
      <c r="G63" s="334"/>
      <c r="H63" s="127"/>
      <c r="I63" s="110"/>
      <c r="J63" s="105"/>
      <c r="K63" s="110"/>
      <c r="L63" s="105"/>
      <c r="M63" s="37"/>
      <c r="N63" s="113"/>
      <c r="O63" s="108"/>
      <c r="P63" s="37"/>
      <c r="Q63" s="113"/>
      <c r="R63" s="33"/>
      <c r="S63" s="114"/>
      <c r="T63" s="92">
        <f t="shared" si="0"/>
        <v>0</v>
      </c>
      <c r="U63" s="356">
        <f t="shared" si="2"/>
        <v>2</v>
      </c>
    </row>
    <row r="64" spans="1:21" ht="18" customHeight="1">
      <c r="A64" s="826"/>
      <c r="B64" s="827"/>
      <c r="C64" s="829"/>
      <c r="D64" s="829"/>
      <c r="E64" s="201">
        <v>26</v>
      </c>
      <c r="F64" s="334"/>
      <c r="G64" s="334"/>
      <c r="H64" s="127"/>
      <c r="I64" s="110"/>
      <c r="J64" s="105"/>
      <c r="K64" s="110"/>
      <c r="L64" s="105"/>
      <c r="M64" s="37"/>
      <c r="N64" s="113"/>
      <c r="O64" s="108"/>
      <c r="P64" s="37"/>
      <c r="Q64" s="113"/>
      <c r="R64" s="33"/>
      <c r="S64" s="114"/>
      <c r="T64" s="92">
        <f t="shared" si="0"/>
        <v>0</v>
      </c>
      <c r="U64" s="356">
        <f t="shared" si="2"/>
        <v>2</v>
      </c>
    </row>
    <row r="65" spans="1:21" ht="18" customHeight="1">
      <c r="A65" s="826"/>
      <c r="B65" s="827"/>
      <c r="C65" s="829"/>
      <c r="D65" s="829"/>
      <c r="E65" s="201">
        <v>27</v>
      </c>
      <c r="F65" s="334"/>
      <c r="G65" s="334"/>
      <c r="H65" s="127"/>
      <c r="I65" s="110"/>
      <c r="J65" s="105"/>
      <c r="K65" s="110"/>
      <c r="L65" s="105"/>
      <c r="M65" s="37"/>
      <c r="N65" s="113"/>
      <c r="O65" s="108"/>
      <c r="P65" s="37"/>
      <c r="Q65" s="113"/>
      <c r="R65" s="33"/>
      <c r="S65" s="114"/>
      <c r="T65" s="92">
        <f t="shared" si="0"/>
        <v>0</v>
      </c>
      <c r="U65" s="356">
        <f t="shared" si="2"/>
        <v>2</v>
      </c>
    </row>
    <row r="66" spans="1:21" ht="18" customHeight="1">
      <c r="A66" s="826"/>
      <c r="B66" s="827"/>
      <c r="C66" s="829"/>
      <c r="D66" s="829"/>
      <c r="E66" s="201">
        <v>28</v>
      </c>
      <c r="F66" s="334"/>
      <c r="G66" s="334"/>
      <c r="H66" s="127"/>
      <c r="I66" s="110"/>
      <c r="J66" s="105"/>
      <c r="K66" s="110"/>
      <c r="L66" s="105"/>
      <c r="M66" s="37"/>
      <c r="N66" s="113"/>
      <c r="O66" s="108"/>
      <c r="P66" s="37"/>
      <c r="Q66" s="113"/>
      <c r="R66" s="33"/>
      <c r="S66" s="114"/>
      <c r="T66" s="92">
        <f t="shared" si="0"/>
        <v>0</v>
      </c>
      <c r="U66" s="356">
        <f t="shared" si="2"/>
        <v>2</v>
      </c>
    </row>
    <row r="67" spans="1:21" ht="18" customHeight="1">
      <c r="A67" s="826"/>
      <c r="B67" s="827"/>
      <c r="C67" s="829"/>
      <c r="D67" s="829"/>
      <c r="E67" s="201">
        <v>29</v>
      </c>
      <c r="F67" s="334"/>
      <c r="G67" s="334"/>
      <c r="H67" s="127"/>
      <c r="I67" s="110"/>
      <c r="J67" s="105"/>
      <c r="K67" s="110"/>
      <c r="L67" s="105"/>
      <c r="M67" s="37"/>
      <c r="N67" s="113"/>
      <c r="O67" s="108"/>
      <c r="P67" s="37"/>
      <c r="Q67" s="113"/>
      <c r="R67" s="33"/>
      <c r="S67" s="114"/>
      <c r="T67" s="92">
        <f t="shared" si="0"/>
        <v>0</v>
      </c>
      <c r="U67" s="356">
        <f t="shared" si="2"/>
        <v>2</v>
      </c>
    </row>
    <row r="68" spans="1:21" ht="18" customHeight="1">
      <c r="A68" s="826"/>
      <c r="B68" s="827"/>
      <c r="C68" s="829"/>
      <c r="D68" s="829"/>
      <c r="E68" s="277">
        <v>30</v>
      </c>
      <c r="F68" s="375"/>
      <c r="G68" s="375"/>
      <c r="H68" s="134"/>
      <c r="I68" s="135"/>
      <c r="J68" s="212"/>
      <c r="K68" s="135"/>
      <c r="L68" s="212"/>
      <c r="M68" s="27"/>
      <c r="N68" s="120"/>
      <c r="O68" s="109"/>
      <c r="P68" s="27"/>
      <c r="Q68" s="120"/>
      <c r="R68" s="32"/>
      <c r="S68" s="122"/>
      <c r="T68" s="136">
        <f t="shared" si="0"/>
        <v>0</v>
      </c>
      <c r="U68" s="356">
        <f t="shared" si="2"/>
        <v>2</v>
      </c>
    </row>
    <row r="69" spans="1:21" ht="18" customHeight="1">
      <c r="A69" s="824">
        <v>3</v>
      </c>
      <c r="B69" s="825"/>
      <c r="C69" s="828" t="str">
        <f>IF(ISERROR(VLOOKUP($A69,【大規模】地域番号⑪!$BD:$BF,2,FALSE)),"",VLOOKUP($A69,【大規模】地域番号⑪!$BD:$BF,2,FALSE))</f>
        <v/>
      </c>
      <c r="D69" s="828" t="str">
        <f>IF(ISERROR(VLOOKUP($A69,【大規模】地域番号⑪!$BD:$BF,3,FALSE)),"",VLOOKUP($A69,【大規模】地域番号⑪!$BD:$BF,3,FALSE))</f>
        <v/>
      </c>
      <c r="E69" s="421">
        <v>1</v>
      </c>
      <c r="F69" s="417"/>
      <c r="G69" s="417"/>
      <c r="H69" s="176"/>
      <c r="I69" s="177"/>
      <c r="J69" s="178"/>
      <c r="K69" s="177"/>
      <c r="L69" s="178"/>
      <c r="M69" s="179"/>
      <c r="N69" s="180"/>
      <c r="O69" s="181"/>
      <c r="P69" s="179"/>
      <c r="Q69" s="180"/>
      <c r="R69" s="182"/>
      <c r="S69" s="183"/>
      <c r="T69" s="422">
        <f t="shared" si="0"/>
        <v>0</v>
      </c>
      <c r="U69" s="356">
        <f>$A$69</f>
        <v>3</v>
      </c>
    </row>
    <row r="70" spans="1:21" ht="18" customHeight="1">
      <c r="A70" s="826"/>
      <c r="B70" s="827"/>
      <c r="C70" s="829"/>
      <c r="D70" s="829"/>
      <c r="E70" s="423">
        <v>2</v>
      </c>
      <c r="F70" s="272"/>
      <c r="G70" s="272"/>
      <c r="H70" s="128"/>
      <c r="I70" s="111"/>
      <c r="J70" s="106"/>
      <c r="K70" s="111"/>
      <c r="L70" s="106"/>
      <c r="M70" s="12"/>
      <c r="N70" s="112"/>
      <c r="O70" s="107"/>
      <c r="P70" s="12"/>
      <c r="Q70" s="112"/>
      <c r="R70" s="31"/>
      <c r="S70" s="115"/>
      <c r="T70" s="419">
        <f t="shared" si="0"/>
        <v>0</v>
      </c>
      <c r="U70" s="356">
        <f t="shared" ref="U70:U98" si="3">$A$69</f>
        <v>3</v>
      </c>
    </row>
    <row r="71" spans="1:21" ht="18" customHeight="1">
      <c r="A71" s="826"/>
      <c r="B71" s="827"/>
      <c r="C71" s="829"/>
      <c r="D71" s="829"/>
      <c r="E71" s="423">
        <v>3</v>
      </c>
      <c r="F71" s="272"/>
      <c r="G71" s="272"/>
      <c r="H71" s="128"/>
      <c r="I71" s="111"/>
      <c r="J71" s="106"/>
      <c r="K71" s="111"/>
      <c r="L71" s="106"/>
      <c r="M71" s="12"/>
      <c r="N71" s="112"/>
      <c r="O71" s="107"/>
      <c r="P71" s="12"/>
      <c r="Q71" s="112"/>
      <c r="R71" s="31"/>
      <c r="S71" s="115"/>
      <c r="T71" s="419">
        <f t="shared" si="0"/>
        <v>0</v>
      </c>
      <c r="U71" s="356">
        <f t="shared" si="3"/>
        <v>3</v>
      </c>
    </row>
    <row r="72" spans="1:21" ht="18" customHeight="1">
      <c r="A72" s="826"/>
      <c r="B72" s="827"/>
      <c r="C72" s="829"/>
      <c r="D72" s="829"/>
      <c r="E72" s="423">
        <v>4</v>
      </c>
      <c r="F72" s="272"/>
      <c r="G72" s="272"/>
      <c r="H72" s="128"/>
      <c r="I72" s="111"/>
      <c r="J72" s="106"/>
      <c r="K72" s="111"/>
      <c r="L72" s="106"/>
      <c r="M72" s="12"/>
      <c r="N72" s="112"/>
      <c r="O72" s="107"/>
      <c r="P72" s="12"/>
      <c r="Q72" s="112"/>
      <c r="R72" s="31"/>
      <c r="S72" s="115"/>
      <c r="T72" s="419">
        <f t="shared" si="0"/>
        <v>0</v>
      </c>
      <c r="U72" s="356">
        <f t="shared" si="3"/>
        <v>3</v>
      </c>
    </row>
    <row r="73" spans="1:21" ht="18" customHeight="1">
      <c r="A73" s="826"/>
      <c r="B73" s="827"/>
      <c r="C73" s="829"/>
      <c r="D73" s="829"/>
      <c r="E73" s="423">
        <v>5</v>
      </c>
      <c r="F73" s="272"/>
      <c r="G73" s="272"/>
      <c r="H73" s="128"/>
      <c r="I73" s="111"/>
      <c r="J73" s="106"/>
      <c r="K73" s="111"/>
      <c r="L73" s="106"/>
      <c r="M73" s="12"/>
      <c r="N73" s="112"/>
      <c r="O73" s="107"/>
      <c r="P73" s="12"/>
      <c r="Q73" s="112"/>
      <c r="R73" s="31"/>
      <c r="S73" s="115"/>
      <c r="T73" s="419">
        <f t="shared" ref="T73:T136" si="4">IF(J73="",0,INT(SUM(PRODUCT(J73,L73,O73),R73)))</f>
        <v>0</v>
      </c>
      <c r="U73" s="356">
        <f t="shared" si="3"/>
        <v>3</v>
      </c>
    </row>
    <row r="74" spans="1:21" ht="18" customHeight="1">
      <c r="A74" s="826"/>
      <c r="B74" s="827"/>
      <c r="C74" s="829"/>
      <c r="D74" s="829"/>
      <c r="E74" s="423">
        <v>6</v>
      </c>
      <c r="F74" s="272"/>
      <c r="G74" s="272"/>
      <c r="H74" s="128"/>
      <c r="I74" s="111"/>
      <c r="J74" s="106"/>
      <c r="K74" s="111"/>
      <c r="L74" s="106"/>
      <c r="M74" s="12"/>
      <c r="N74" s="112"/>
      <c r="O74" s="107"/>
      <c r="P74" s="12"/>
      <c r="Q74" s="112"/>
      <c r="R74" s="31"/>
      <c r="S74" s="115"/>
      <c r="T74" s="419">
        <f t="shared" si="4"/>
        <v>0</v>
      </c>
      <c r="U74" s="356">
        <f t="shared" si="3"/>
        <v>3</v>
      </c>
    </row>
    <row r="75" spans="1:21" ht="18" customHeight="1">
      <c r="A75" s="826"/>
      <c r="B75" s="827"/>
      <c r="C75" s="829"/>
      <c r="D75" s="829"/>
      <c r="E75" s="423">
        <v>7</v>
      </c>
      <c r="F75" s="272"/>
      <c r="G75" s="272"/>
      <c r="H75" s="128"/>
      <c r="I75" s="111"/>
      <c r="J75" s="106"/>
      <c r="K75" s="111"/>
      <c r="L75" s="106"/>
      <c r="M75" s="12"/>
      <c r="N75" s="112"/>
      <c r="O75" s="107"/>
      <c r="P75" s="12"/>
      <c r="Q75" s="112"/>
      <c r="R75" s="31"/>
      <c r="S75" s="115"/>
      <c r="T75" s="419">
        <f t="shared" si="4"/>
        <v>0</v>
      </c>
      <c r="U75" s="356">
        <f t="shared" si="3"/>
        <v>3</v>
      </c>
    </row>
    <row r="76" spans="1:21" ht="18" customHeight="1">
      <c r="A76" s="826"/>
      <c r="B76" s="827"/>
      <c r="C76" s="829"/>
      <c r="D76" s="829"/>
      <c r="E76" s="423">
        <v>8</v>
      </c>
      <c r="F76" s="272"/>
      <c r="G76" s="272"/>
      <c r="H76" s="128"/>
      <c r="I76" s="111"/>
      <c r="J76" s="106"/>
      <c r="K76" s="111"/>
      <c r="L76" s="106"/>
      <c r="M76" s="12"/>
      <c r="N76" s="112"/>
      <c r="O76" s="107"/>
      <c r="P76" s="12"/>
      <c r="Q76" s="112"/>
      <c r="R76" s="31"/>
      <c r="S76" s="115"/>
      <c r="T76" s="419">
        <f t="shared" si="4"/>
        <v>0</v>
      </c>
      <c r="U76" s="356">
        <f t="shared" si="3"/>
        <v>3</v>
      </c>
    </row>
    <row r="77" spans="1:21" ht="18" customHeight="1">
      <c r="A77" s="826"/>
      <c r="B77" s="827"/>
      <c r="C77" s="829"/>
      <c r="D77" s="829"/>
      <c r="E77" s="423">
        <v>9</v>
      </c>
      <c r="F77" s="272"/>
      <c r="G77" s="272"/>
      <c r="H77" s="128"/>
      <c r="I77" s="111"/>
      <c r="J77" s="106"/>
      <c r="K77" s="111"/>
      <c r="L77" s="106"/>
      <c r="M77" s="12"/>
      <c r="N77" s="112"/>
      <c r="O77" s="107"/>
      <c r="P77" s="12"/>
      <c r="Q77" s="112"/>
      <c r="R77" s="31"/>
      <c r="S77" s="115"/>
      <c r="T77" s="419">
        <f t="shared" si="4"/>
        <v>0</v>
      </c>
      <c r="U77" s="356">
        <f t="shared" si="3"/>
        <v>3</v>
      </c>
    </row>
    <row r="78" spans="1:21" ht="18" customHeight="1">
      <c r="A78" s="826"/>
      <c r="B78" s="827"/>
      <c r="C78" s="829"/>
      <c r="D78" s="829"/>
      <c r="E78" s="423">
        <v>10</v>
      </c>
      <c r="F78" s="272"/>
      <c r="G78" s="272"/>
      <c r="H78" s="128"/>
      <c r="I78" s="111"/>
      <c r="J78" s="106"/>
      <c r="K78" s="111"/>
      <c r="L78" s="106"/>
      <c r="M78" s="12"/>
      <c r="N78" s="112"/>
      <c r="O78" s="107"/>
      <c r="P78" s="12"/>
      <c r="Q78" s="112"/>
      <c r="R78" s="31"/>
      <c r="S78" s="115"/>
      <c r="T78" s="419">
        <f t="shared" si="4"/>
        <v>0</v>
      </c>
      <c r="U78" s="356">
        <f t="shared" si="3"/>
        <v>3</v>
      </c>
    </row>
    <row r="79" spans="1:21" ht="18" customHeight="1">
      <c r="A79" s="826"/>
      <c r="B79" s="827"/>
      <c r="C79" s="829"/>
      <c r="D79" s="829"/>
      <c r="E79" s="423">
        <v>11</v>
      </c>
      <c r="F79" s="272"/>
      <c r="G79" s="272"/>
      <c r="H79" s="128"/>
      <c r="I79" s="111"/>
      <c r="J79" s="106"/>
      <c r="K79" s="111"/>
      <c r="L79" s="106"/>
      <c r="M79" s="12"/>
      <c r="N79" s="112"/>
      <c r="O79" s="107"/>
      <c r="P79" s="12"/>
      <c r="Q79" s="112"/>
      <c r="R79" s="31"/>
      <c r="S79" s="115"/>
      <c r="T79" s="419">
        <f t="shared" si="4"/>
        <v>0</v>
      </c>
      <c r="U79" s="356">
        <f t="shared" si="3"/>
        <v>3</v>
      </c>
    </row>
    <row r="80" spans="1:21" ht="18" customHeight="1">
      <c r="A80" s="826"/>
      <c r="B80" s="827"/>
      <c r="C80" s="829"/>
      <c r="D80" s="829"/>
      <c r="E80" s="423">
        <v>12</v>
      </c>
      <c r="F80" s="272"/>
      <c r="G80" s="272"/>
      <c r="H80" s="128"/>
      <c r="I80" s="111"/>
      <c r="J80" s="106"/>
      <c r="K80" s="111"/>
      <c r="L80" s="106"/>
      <c r="M80" s="12"/>
      <c r="N80" s="112"/>
      <c r="O80" s="107"/>
      <c r="P80" s="12"/>
      <c r="Q80" s="112"/>
      <c r="R80" s="31"/>
      <c r="S80" s="115"/>
      <c r="T80" s="419">
        <f t="shared" si="4"/>
        <v>0</v>
      </c>
      <c r="U80" s="356">
        <f t="shared" si="3"/>
        <v>3</v>
      </c>
    </row>
    <row r="81" spans="1:21" ht="18" customHeight="1">
      <c r="A81" s="826"/>
      <c r="B81" s="827"/>
      <c r="C81" s="829"/>
      <c r="D81" s="829"/>
      <c r="E81" s="423">
        <v>13</v>
      </c>
      <c r="F81" s="272"/>
      <c r="G81" s="272"/>
      <c r="H81" s="128"/>
      <c r="I81" s="111"/>
      <c r="J81" s="106"/>
      <c r="K81" s="111"/>
      <c r="L81" s="106"/>
      <c r="M81" s="12"/>
      <c r="N81" s="112"/>
      <c r="O81" s="107"/>
      <c r="P81" s="12"/>
      <c r="Q81" s="112"/>
      <c r="R81" s="31"/>
      <c r="S81" s="115"/>
      <c r="T81" s="419">
        <f t="shared" si="4"/>
        <v>0</v>
      </c>
      <c r="U81" s="356">
        <f t="shared" si="3"/>
        <v>3</v>
      </c>
    </row>
    <row r="82" spans="1:21" ht="18" customHeight="1">
      <c r="A82" s="826"/>
      <c r="B82" s="827"/>
      <c r="C82" s="829"/>
      <c r="D82" s="829"/>
      <c r="E82" s="423">
        <v>14</v>
      </c>
      <c r="F82" s="272"/>
      <c r="G82" s="272"/>
      <c r="H82" s="128"/>
      <c r="I82" s="111"/>
      <c r="J82" s="106"/>
      <c r="K82" s="111"/>
      <c r="L82" s="106"/>
      <c r="M82" s="12"/>
      <c r="N82" s="112"/>
      <c r="O82" s="107"/>
      <c r="P82" s="12"/>
      <c r="Q82" s="112"/>
      <c r="R82" s="31"/>
      <c r="S82" s="115"/>
      <c r="T82" s="419">
        <f t="shared" si="4"/>
        <v>0</v>
      </c>
      <c r="U82" s="356">
        <f t="shared" si="3"/>
        <v>3</v>
      </c>
    </row>
    <row r="83" spans="1:21" ht="18" customHeight="1">
      <c r="A83" s="826"/>
      <c r="B83" s="827"/>
      <c r="C83" s="829"/>
      <c r="D83" s="829"/>
      <c r="E83" s="423">
        <v>15</v>
      </c>
      <c r="F83" s="272"/>
      <c r="G83" s="272"/>
      <c r="H83" s="128"/>
      <c r="I83" s="111"/>
      <c r="J83" s="106"/>
      <c r="K83" s="111"/>
      <c r="L83" s="106"/>
      <c r="M83" s="12"/>
      <c r="N83" s="112"/>
      <c r="O83" s="107"/>
      <c r="P83" s="12"/>
      <c r="Q83" s="112"/>
      <c r="R83" s="31"/>
      <c r="S83" s="115"/>
      <c r="T83" s="419">
        <f t="shared" si="4"/>
        <v>0</v>
      </c>
      <c r="U83" s="356">
        <f t="shared" si="3"/>
        <v>3</v>
      </c>
    </row>
    <row r="84" spans="1:21" ht="18" customHeight="1">
      <c r="A84" s="826"/>
      <c r="B84" s="827"/>
      <c r="C84" s="829"/>
      <c r="D84" s="829"/>
      <c r="E84" s="423">
        <v>16</v>
      </c>
      <c r="F84" s="272"/>
      <c r="G84" s="272"/>
      <c r="H84" s="128"/>
      <c r="I84" s="111"/>
      <c r="J84" s="106"/>
      <c r="K84" s="111"/>
      <c r="L84" s="106"/>
      <c r="M84" s="12"/>
      <c r="N84" s="112"/>
      <c r="O84" s="107"/>
      <c r="P84" s="12"/>
      <c r="Q84" s="112"/>
      <c r="R84" s="31"/>
      <c r="S84" s="115"/>
      <c r="T84" s="419">
        <f t="shared" si="4"/>
        <v>0</v>
      </c>
      <c r="U84" s="356">
        <f t="shared" si="3"/>
        <v>3</v>
      </c>
    </row>
    <row r="85" spans="1:21" ht="18" customHeight="1">
      <c r="A85" s="826"/>
      <c r="B85" s="827"/>
      <c r="C85" s="829"/>
      <c r="D85" s="829"/>
      <c r="E85" s="423">
        <v>17</v>
      </c>
      <c r="F85" s="272"/>
      <c r="G85" s="272"/>
      <c r="H85" s="128"/>
      <c r="I85" s="111"/>
      <c r="J85" s="106"/>
      <c r="K85" s="111"/>
      <c r="L85" s="106"/>
      <c r="M85" s="12"/>
      <c r="N85" s="112"/>
      <c r="O85" s="107"/>
      <c r="P85" s="12"/>
      <c r="Q85" s="112"/>
      <c r="R85" s="31"/>
      <c r="S85" s="115"/>
      <c r="T85" s="419">
        <f t="shared" si="4"/>
        <v>0</v>
      </c>
      <c r="U85" s="356">
        <f t="shared" si="3"/>
        <v>3</v>
      </c>
    </row>
    <row r="86" spans="1:21" ht="18" customHeight="1">
      <c r="A86" s="826"/>
      <c r="B86" s="827"/>
      <c r="C86" s="829"/>
      <c r="D86" s="829"/>
      <c r="E86" s="423">
        <v>18</v>
      </c>
      <c r="F86" s="272"/>
      <c r="G86" s="272"/>
      <c r="H86" s="128"/>
      <c r="I86" s="111"/>
      <c r="J86" s="106"/>
      <c r="K86" s="111"/>
      <c r="L86" s="106"/>
      <c r="M86" s="12"/>
      <c r="N86" s="112"/>
      <c r="O86" s="107"/>
      <c r="P86" s="12"/>
      <c r="Q86" s="112"/>
      <c r="R86" s="31"/>
      <c r="S86" s="115"/>
      <c r="T86" s="419">
        <f t="shared" si="4"/>
        <v>0</v>
      </c>
      <c r="U86" s="356">
        <f t="shared" si="3"/>
        <v>3</v>
      </c>
    </row>
    <row r="87" spans="1:21" ht="18" customHeight="1">
      <c r="A87" s="826"/>
      <c r="B87" s="827"/>
      <c r="C87" s="829"/>
      <c r="D87" s="829"/>
      <c r="E87" s="423">
        <v>19</v>
      </c>
      <c r="F87" s="272"/>
      <c r="G87" s="272"/>
      <c r="H87" s="128"/>
      <c r="I87" s="111"/>
      <c r="J87" s="106"/>
      <c r="K87" s="111"/>
      <c r="L87" s="106"/>
      <c r="M87" s="12"/>
      <c r="N87" s="112"/>
      <c r="O87" s="107"/>
      <c r="P87" s="12"/>
      <c r="Q87" s="112"/>
      <c r="R87" s="31"/>
      <c r="S87" s="115"/>
      <c r="T87" s="419">
        <f t="shared" si="4"/>
        <v>0</v>
      </c>
      <c r="U87" s="356">
        <f t="shared" si="3"/>
        <v>3</v>
      </c>
    </row>
    <row r="88" spans="1:21" ht="18" customHeight="1">
      <c r="A88" s="826"/>
      <c r="B88" s="827"/>
      <c r="C88" s="829"/>
      <c r="D88" s="829"/>
      <c r="E88" s="423">
        <v>20</v>
      </c>
      <c r="F88" s="272"/>
      <c r="G88" s="272"/>
      <c r="H88" s="128"/>
      <c r="I88" s="111"/>
      <c r="J88" s="106"/>
      <c r="K88" s="111"/>
      <c r="L88" s="106"/>
      <c r="M88" s="12"/>
      <c r="N88" s="112"/>
      <c r="O88" s="107"/>
      <c r="P88" s="12"/>
      <c r="Q88" s="112"/>
      <c r="R88" s="31"/>
      <c r="S88" s="115"/>
      <c r="T88" s="419">
        <f t="shared" si="4"/>
        <v>0</v>
      </c>
      <c r="U88" s="356">
        <f t="shared" si="3"/>
        <v>3</v>
      </c>
    </row>
    <row r="89" spans="1:21" ht="18" customHeight="1">
      <c r="A89" s="826"/>
      <c r="B89" s="827"/>
      <c r="C89" s="829"/>
      <c r="D89" s="829"/>
      <c r="E89" s="423">
        <v>21</v>
      </c>
      <c r="F89" s="272"/>
      <c r="G89" s="272"/>
      <c r="H89" s="128"/>
      <c r="I89" s="111"/>
      <c r="J89" s="106"/>
      <c r="K89" s="111"/>
      <c r="L89" s="106"/>
      <c r="M89" s="12"/>
      <c r="N89" s="112"/>
      <c r="O89" s="107"/>
      <c r="P89" s="12"/>
      <c r="Q89" s="112"/>
      <c r="R89" s="31"/>
      <c r="S89" s="115"/>
      <c r="T89" s="419">
        <f t="shared" si="4"/>
        <v>0</v>
      </c>
      <c r="U89" s="356">
        <f t="shared" si="3"/>
        <v>3</v>
      </c>
    </row>
    <row r="90" spans="1:21" ht="18" customHeight="1">
      <c r="A90" s="826"/>
      <c r="B90" s="827"/>
      <c r="C90" s="829"/>
      <c r="D90" s="829"/>
      <c r="E90" s="423">
        <v>22</v>
      </c>
      <c r="F90" s="272"/>
      <c r="G90" s="272"/>
      <c r="H90" s="128"/>
      <c r="I90" s="111"/>
      <c r="J90" s="106"/>
      <c r="K90" s="111"/>
      <c r="L90" s="106"/>
      <c r="M90" s="12"/>
      <c r="N90" s="112"/>
      <c r="O90" s="107"/>
      <c r="P90" s="12"/>
      <c r="Q90" s="112"/>
      <c r="R90" s="31"/>
      <c r="S90" s="115"/>
      <c r="T90" s="419">
        <f t="shared" si="4"/>
        <v>0</v>
      </c>
      <c r="U90" s="356">
        <f t="shared" si="3"/>
        <v>3</v>
      </c>
    </row>
    <row r="91" spans="1:21" ht="18" customHeight="1">
      <c r="A91" s="826"/>
      <c r="B91" s="827"/>
      <c r="C91" s="829"/>
      <c r="D91" s="829"/>
      <c r="E91" s="423">
        <v>23</v>
      </c>
      <c r="F91" s="272"/>
      <c r="G91" s="272"/>
      <c r="H91" s="128"/>
      <c r="I91" s="111"/>
      <c r="J91" s="106"/>
      <c r="K91" s="111"/>
      <c r="L91" s="106"/>
      <c r="M91" s="12"/>
      <c r="N91" s="112"/>
      <c r="O91" s="107"/>
      <c r="P91" s="12"/>
      <c r="Q91" s="112"/>
      <c r="R91" s="31"/>
      <c r="S91" s="115"/>
      <c r="T91" s="419">
        <f t="shared" si="4"/>
        <v>0</v>
      </c>
      <c r="U91" s="356">
        <f t="shared" si="3"/>
        <v>3</v>
      </c>
    </row>
    <row r="92" spans="1:21" ht="18" customHeight="1">
      <c r="A92" s="826"/>
      <c r="B92" s="827"/>
      <c r="C92" s="829"/>
      <c r="D92" s="829"/>
      <c r="E92" s="423">
        <v>24</v>
      </c>
      <c r="F92" s="272"/>
      <c r="G92" s="272"/>
      <c r="H92" s="128"/>
      <c r="I92" s="111"/>
      <c r="J92" s="106"/>
      <c r="K92" s="111"/>
      <c r="L92" s="106"/>
      <c r="M92" s="12"/>
      <c r="N92" s="112"/>
      <c r="O92" s="107"/>
      <c r="P92" s="12"/>
      <c r="Q92" s="112"/>
      <c r="R92" s="31"/>
      <c r="S92" s="115"/>
      <c r="T92" s="419">
        <f t="shared" si="4"/>
        <v>0</v>
      </c>
      <c r="U92" s="356">
        <f t="shared" si="3"/>
        <v>3</v>
      </c>
    </row>
    <row r="93" spans="1:21" ht="18" customHeight="1">
      <c r="A93" s="826"/>
      <c r="B93" s="827"/>
      <c r="C93" s="829"/>
      <c r="D93" s="829"/>
      <c r="E93" s="423">
        <v>25</v>
      </c>
      <c r="F93" s="272"/>
      <c r="G93" s="272"/>
      <c r="H93" s="128"/>
      <c r="I93" s="111"/>
      <c r="J93" s="106"/>
      <c r="K93" s="111"/>
      <c r="L93" s="106"/>
      <c r="M93" s="12"/>
      <c r="N93" s="112"/>
      <c r="O93" s="107"/>
      <c r="P93" s="12"/>
      <c r="Q93" s="112"/>
      <c r="R93" s="31"/>
      <c r="S93" s="115"/>
      <c r="T93" s="419">
        <f t="shared" si="4"/>
        <v>0</v>
      </c>
      <c r="U93" s="356">
        <f t="shared" si="3"/>
        <v>3</v>
      </c>
    </row>
    <row r="94" spans="1:21" ht="18" customHeight="1">
      <c r="A94" s="826"/>
      <c r="B94" s="827"/>
      <c r="C94" s="829"/>
      <c r="D94" s="829"/>
      <c r="E94" s="423">
        <v>26</v>
      </c>
      <c r="F94" s="272"/>
      <c r="G94" s="272"/>
      <c r="H94" s="128"/>
      <c r="I94" s="111"/>
      <c r="J94" s="106"/>
      <c r="K94" s="111"/>
      <c r="L94" s="106"/>
      <c r="M94" s="12"/>
      <c r="N94" s="112"/>
      <c r="O94" s="107"/>
      <c r="P94" s="12"/>
      <c r="Q94" s="112"/>
      <c r="R94" s="31"/>
      <c r="S94" s="115"/>
      <c r="T94" s="419">
        <f t="shared" si="4"/>
        <v>0</v>
      </c>
      <c r="U94" s="356">
        <f t="shared" si="3"/>
        <v>3</v>
      </c>
    </row>
    <row r="95" spans="1:21" ht="18" customHeight="1">
      <c r="A95" s="826"/>
      <c r="B95" s="827"/>
      <c r="C95" s="829"/>
      <c r="D95" s="829"/>
      <c r="E95" s="423">
        <v>27</v>
      </c>
      <c r="F95" s="272"/>
      <c r="G95" s="272"/>
      <c r="H95" s="128"/>
      <c r="I95" s="111"/>
      <c r="J95" s="106"/>
      <c r="K95" s="111"/>
      <c r="L95" s="106"/>
      <c r="M95" s="12"/>
      <c r="N95" s="112"/>
      <c r="O95" s="107"/>
      <c r="P95" s="12"/>
      <c r="Q95" s="112"/>
      <c r="R95" s="31"/>
      <c r="S95" s="115"/>
      <c r="T95" s="419">
        <f t="shared" si="4"/>
        <v>0</v>
      </c>
      <c r="U95" s="356">
        <f t="shared" si="3"/>
        <v>3</v>
      </c>
    </row>
    <row r="96" spans="1:21" ht="18" customHeight="1">
      <c r="A96" s="826"/>
      <c r="B96" s="827"/>
      <c r="C96" s="829"/>
      <c r="D96" s="829"/>
      <c r="E96" s="423">
        <v>28</v>
      </c>
      <c r="F96" s="272"/>
      <c r="G96" s="272"/>
      <c r="H96" s="128"/>
      <c r="I96" s="111"/>
      <c r="J96" s="106"/>
      <c r="K96" s="111"/>
      <c r="L96" s="106"/>
      <c r="M96" s="12"/>
      <c r="N96" s="112"/>
      <c r="O96" s="107"/>
      <c r="P96" s="12"/>
      <c r="Q96" s="112"/>
      <c r="R96" s="31"/>
      <c r="S96" s="115"/>
      <c r="T96" s="419">
        <f t="shared" si="4"/>
        <v>0</v>
      </c>
      <c r="U96" s="356">
        <f t="shared" si="3"/>
        <v>3</v>
      </c>
    </row>
    <row r="97" spans="1:21" ht="18" customHeight="1">
      <c r="A97" s="826"/>
      <c r="B97" s="827"/>
      <c r="C97" s="829"/>
      <c r="D97" s="829"/>
      <c r="E97" s="423">
        <v>29</v>
      </c>
      <c r="F97" s="272"/>
      <c r="G97" s="272"/>
      <c r="H97" s="128"/>
      <c r="I97" s="111"/>
      <c r="J97" s="106"/>
      <c r="K97" s="111"/>
      <c r="L97" s="106"/>
      <c r="M97" s="12"/>
      <c r="N97" s="112"/>
      <c r="O97" s="107"/>
      <c r="P97" s="12"/>
      <c r="Q97" s="112"/>
      <c r="R97" s="31"/>
      <c r="S97" s="115"/>
      <c r="T97" s="419">
        <f t="shared" si="4"/>
        <v>0</v>
      </c>
      <c r="U97" s="356">
        <f t="shared" si="3"/>
        <v>3</v>
      </c>
    </row>
    <row r="98" spans="1:21" ht="18" customHeight="1">
      <c r="A98" s="826"/>
      <c r="B98" s="827"/>
      <c r="C98" s="829"/>
      <c r="D98" s="829"/>
      <c r="E98" s="277">
        <v>30</v>
      </c>
      <c r="F98" s="416"/>
      <c r="G98" s="416"/>
      <c r="H98" s="134"/>
      <c r="I98" s="135"/>
      <c r="J98" s="212"/>
      <c r="K98" s="135"/>
      <c r="L98" s="212"/>
      <c r="M98" s="27"/>
      <c r="N98" s="120"/>
      <c r="O98" s="109"/>
      <c r="P98" s="27"/>
      <c r="Q98" s="120"/>
      <c r="R98" s="32"/>
      <c r="S98" s="122"/>
      <c r="T98" s="420">
        <f t="shared" si="4"/>
        <v>0</v>
      </c>
      <c r="U98" s="356">
        <f t="shared" si="3"/>
        <v>3</v>
      </c>
    </row>
    <row r="99" spans="1:21" ht="18" customHeight="1">
      <c r="A99" s="824">
        <v>4</v>
      </c>
      <c r="B99" s="825"/>
      <c r="C99" s="828" t="str">
        <f>IF(ISERROR(VLOOKUP($A99,【大規模】地域番号⑪!$BD:$BF,2,FALSE)),"",VLOOKUP($A99,【大規模】地域番号⑪!$BD:$BF,2,FALSE))</f>
        <v/>
      </c>
      <c r="D99" s="828" t="str">
        <f>IF(ISERROR(VLOOKUP($A99,【大規模】地域番号⑪!$BD:$BF,3,FALSE)),"",VLOOKUP($A99,【大規模】地域番号⑪!$BD:$BF,3,FALSE))</f>
        <v/>
      </c>
      <c r="E99" s="201">
        <v>1</v>
      </c>
      <c r="F99" s="334"/>
      <c r="G99" s="334"/>
      <c r="H99" s="176"/>
      <c r="I99" s="177"/>
      <c r="J99" s="178"/>
      <c r="K99" s="180"/>
      <c r="L99" s="181"/>
      <c r="M99" s="179"/>
      <c r="N99" s="180"/>
      <c r="O99" s="181"/>
      <c r="P99" s="179"/>
      <c r="Q99" s="180"/>
      <c r="R99" s="182"/>
      <c r="S99" s="183"/>
      <c r="T99" s="257">
        <f t="shared" si="4"/>
        <v>0</v>
      </c>
      <c r="U99" s="356">
        <f>$A$99</f>
        <v>4</v>
      </c>
    </row>
    <row r="100" spans="1:21" ht="18" customHeight="1">
      <c r="A100" s="826"/>
      <c r="B100" s="827"/>
      <c r="C100" s="829"/>
      <c r="D100" s="829"/>
      <c r="E100" s="201">
        <v>2</v>
      </c>
      <c r="F100" s="334"/>
      <c r="G100" s="334"/>
      <c r="H100" s="128"/>
      <c r="I100" s="111"/>
      <c r="J100" s="106"/>
      <c r="K100" s="112"/>
      <c r="L100" s="107"/>
      <c r="M100" s="12"/>
      <c r="N100" s="112"/>
      <c r="O100" s="107"/>
      <c r="P100" s="12"/>
      <c r="Q100" s="112"/>
      <c r="R100" s="31"/>
      <c r="S100" s="115"/>
      <c r="T100" s="93">
        <f t="shared" si="4"/>
        <v>0</v>
      </c>
      <c r="U100" s="356">
        <f t="shared" ref="U100:U128" si="5">$A$99</f>
        <v>4</v>
      </c>
    </row>
    <row r="101" spans="1:21" ht="18" customHeight="1">
      <c r="A101" s="826"/>
      <c r="B101" s="827"/>
      <c r="C101" s="829"/>
      <c r="D101" s="829"/>
      <c r="E101" s="201">
        <v>3</v>
      </c>
      <c r="F101" s="334"/>
      <c r="G101" s="334"/>
      <c r="H101" s="128"/>
      <c r="I101" s="111"/>
      <c r="J101" s="106"/>
      <c r="K101" s="112"/>
      <c r="L101" s="107"/>
      <c r="M101" s="12"/>
      <c r="N101" s="112"/>
      <c r="O101" s="107"/>
      <c r="P101" s="12"/>
      <c r="Q101" s="112"/>
      <c r="R101" s="31"/>
      <c r="S101" s="115"/>
      <c r="T101" s="93">
        <f t="shared" si="4"/>
        <v>0</v>
      </c>
      <c r="U101" s="356">
        <f t="shared" si="5"/>
        <v>4</v>
      </c>
    </row>
    <row r="102" spans="1:21" ht="18" customHeight="1">
      <c r="A102" s="826"/>
      <c r="B102" s="827"/>
      <c r="C102" s="829"/>
      <c r="D102" s="829"/>
      <c r="E102" s="201">
        <v>4</v>
      </c>
      <c r="F102" s="334"/>
      <c r="G102" s="334"/>
      <c r="H102" s="128"/>
      <c r="I102" s="111"/>
      <c r="J102" s="106"/>
      <c r="K102" s="112"/>
      <c r="L102" s="107"/>
      <c r="M102" s="12"/>
      <c r="N102" s="112"/>
      <c r="O102" s="107"/>
      <c r="P102" s="12"/>
      <c r="Q102" s="112"/>
      <c r="R102" s="31"/>
      <c r="S102" s="115"/>
      <c r="T102" s="93">
        <f t="shared" si="4"/>
        <v>0</v>
      </c>
      <c r="U102" s="356">
        <f t="shared" si="5"/>
        <v>4</v>
      </c>
    </row>
    <row r="103" spans="1:21" ht="18" customHeight="1">
      <c r="A103" s="826"/>
      <c r="B103" s="827"/>
      <c r="C103" s="829"/>
      <c r="D103" s="829"/>
      <c r="E103" s="201">
        <v>5</v>
      </c>
      <c r="F103" s="334"/>
      <c r="G103" s="334"/>
      <c r="H103" s="128"/>
      <c r="I103" s="111"/>
      <c r="J103" s="106"/>
      <c r="K103" s="112"/>
      <c r="L103" s="107"/>
      <c r="M103" s="12"/>
      <c r="N103" s="112"/>
      <c r="O103" s="107"/>
      <c r="P103" s="12"/>
      <c r="Q103" s="112"/>
      <c r="R103" s="31"/>
      <c r="S103" s="115"/>
      <c r="T103" s="93">
        <f t="shared" si="4"/>
        <v>0</v>
      </c>
      <c r="U103" s="356">
        <f t="shared" si="5"/>
        <v>4</v>
      </c>
    </row>
    <row r="104" spans="1:21" ht="18" customHeight="1">
      <c r="A104" s="826"/>
      <c r="B104" s="827"/>
      <c r="C104" s="829"/>
      <c r="D104" s="829"/>
      <c r="E104" s="201">
        <v>6</v>
      </c>
      <c r="F104" s="334"/>
      <c r="G104" s="334"/>
      <c r="H104" s="128"/>
      <c r="I104" s="111"/>
      <c r="J104" s="106"/>
      <c r="K104" s="111"/>
      <c r="L104" s="106"/>
      <c r="M104" s="12"/>
      <c r="N104" s="111"/>
      <c r="O104" s="107"/>
      <c r="P104" s="25"/>
      <c r="Q104" s="112"/>
      <c r="R104" s="31"/>
      <c r="S104" s="115"/>
      <c r="T104" s="93">
        <f t="shared" si="4"/>
        <v>0</v>
      </c>
      <c r="U104" s="356">
        <f t="shared" si="5"/>
        <v>4</v>
      </c>
    </row>
    <row r="105" spans="1:21" ht="18" customHeight="1">
      <c r="A105" s="826"/>
      <c r="B105" s="827"/>
      <c r="C105" s="829"/>
      <c r="D105" s="829"/>
      <c r="E105" s="201">
        <v>7</v>
      </c>
      <c r="F105" s="334"/>
      <c r="G105" s="334"/>
      <c r="H105" s="128"/>
      <c r="I105" s="111"/>
      <c r="J105" s="106"/>
      <c r="K105" s="111"/>
      <c r="L105" s="106"/>
      <c r="M105" s="12"/>
      <c r="N105" s="111"/>
      <c r="O105" s="107"/>
      <c r="P105" s="25"/>
      <c r="Q105" s="112"/>
      <c r="R105" s="31"/>
      <c r="S105" s="115"/>
      <c r="T105" s="93">
        <f t="shared" si="4"/>
        <v>0</v>
      </c>
      <c r="U105" s="356">
        <f t="shared" si="5"/>
        <v>4</v>
      </c>
    </row>
    <row r="106" spans="1:21" ht="18" customHeight="1">
      <c r="A106" s="826"/>
      <c r="B106" s="827"/>
      <c r="C106" s="829"/>
      <c r="D106" s="829"/>
      <c r="E106" s="201">
        <v>8</v>
      </c>
      <c r="F106" s="334"/>
      <c r="G106" s="334"/>
      <c r="H106" s="128"/>
      <c r="I106" s="111"/>
      <c r="J106" s="106"/>
      <c r="K106" s="111"/>
      <c r="L106" s="106"/>
      <c r="M106" s="12"/>
      <c r="N106" s="111"/>
      <c r="O106" s="107"/>
      <c r="P106" s="25"/>
      <c r="Q106" s="112"/>
      <c r="R106" s="31"/>
      <c r="S106" s="115"/>
      <c r="T106" s="93">
        <f t="shared" si="4"/>
        <v>0</v>
      </c>
      <c r="U106" s="356">
        <f t="shared" si="5"/>
        <v>4</v>
      </c>
    </row>
    <row r="107" spans="1:21" ht="18" customHeight="1">
      <c r="A107" s="826"/>
      <c r="B107" s="827"/>
      <c r="C107" s="829"/>
      <c r="D107" s="829"/>
      <c r="E107" s="201">
        <v>9</v>
      </c>
      <c r="F107" s="334"/>
      <c r="G107" s="334"/>
      <c r="H107" s="128"/>
      <c r="I107" s="111"/>
      <c r="J107" s="106"/>
      <c r="K107" s="111"/>
      <c r="L107" s="106"/>
      <c r="M107" s="12"/>
      <c r="N107" s="112"/>
      <c r="O107" s="107"/>
      <c r="P107" s="12"/>
      <c r="Q107" s="112"/>
      <c r="R107" s="31"/>
      <c r="S107" s="115"/>
      <c r="T107" s="93">
        <f t="shared" si="4"/>
        <v>0</v>
      </c>
      <c r="U107" s="356">
        <f t="shared" si="5"/>
        <v>4</v>
      </c>
    </row>
    <row r="108" spans="1:21" ht="18" customHeight="1">
      <c r="A108" s="826"/>
      <c r="B108" s="827"/>
      <c r="C108" s="829"/>
      <c r="D108" s="829"/>
      <c r="E108" s="201">
        <v>10</v>
      </c>
      <c r="F108" s="334"/>
      <c r="G108" s="334"/>
      <c r="H108" s="204"/>
      <c r="I108" s="205"/>
      <c r="J108" s="206"/>
      <c r="K108" s="205"/>
      <c r="L108" s="206"/>
      <c r="M108" s="207"/>
      <c r="N108" s="208"/>
      <c r="O108" s="209"/>
      <c r="P108" s="207"/>
      <c r="Q108" s="208"/>
      <c r="R108" s="210"/>
      <c r="S108" s="211"/>
      <c r="T108" s="278">
        <f t="shared" si="4"/>
        <v>0</v>
      </c>
      <c r="U108" s="356">
        <f t="shared" si="5"/>
        <v>4</v>
      </c>
    </row>
    <row r="109" spans="1:21" ht="18" customHeight="1">
      <c r="A109" s="826"/>
      <c r="B109" s="827"/>
      <c r="C109" s="829"/>
      <c r="D109" s="829"/>
      <c r="E109" s="201">
        <v>11</v>
      </c>
      <c r="F109" s="334"/>
      <c r="G109" s="334"/>
      <c r="H109" s="204"/>
      <c r="I109" s="205"/>
      <c r="J109" s="206"/>
      <c r="K109" s="205"/>
      <c r="L109" s="206"/>
      <c r="M109" s="207"/>
      <c r="N109" s="208"/>
      <c r="O109" s="209"/>
      <c r="P109" s="207"/>
      <c r="Q109" s="208"/>
      <c r="R109" s="210"/>
      <c r="S109" s="211"/>
      <c r="T109" s="278">
        <f t="shared" si="4"/>
        <v>0</v>
      </c>
      <c r="U109" s="356">
        <f t="shared" si="5"/>
        <v>4</v>
      </c>
    </row>
    <row r="110" spans="1:21" ht="18" customHeight="1">
      <c r="A110" s="826"/>
      <c r="B110" s="827"/>
      <c r="C110" s="829"/>
      <c r="D110" s="829"/>
      <c r="E110" s="201">
        <v>12</v>
      </c>
      <c r="F110" s="334"/>
      <c r="G110" s="334"/>
      <c r="H110" s="204"/>
      <c r="I110" s="205"/>
      <c r="J110" s="206"/>
      <c r="K110" s="205"/>
      <c r="L110" s="206"/>
      <c r="M110" s="207"/>
      <c r="N110" s="208"/>
      <c r="O110" s="209"/>
      <c r="P110" s="207"/>
      <c r="Q110" s="208"/>
      <c r="R110" s="210"/>
      <c r="S110" s="211"/>
      <c r="T110" s="278">
        <f t="shared" si="4"/>
        <v>0</v>
      </c>
      <c r="U110" s="356">
        <f t="shared" si="5"/>
        <v>4</v>
      </c>
    </row>
    <row r="111" spans="1:21" ht="18" customHeight="1">
      <c r="A111" s="826"/>
      <c r="B111" s="827"/>
      <c r="C111" s="829"/>
      <c r="D111" s="829"/>
      <c r="E111" s="201">
        <v>13</v>
      </c>
      <c r="F111" s="334"/>
      <c r="G111" s="334"/>
      <c r="H111" s="204"/>
      <c r="I111" s="205"/>
      <c r="J111" s="206"/>
      <c r="K111" s="205"/>
      <c r="L111" s="206"/>
      <c r="M111" s="207"/>
      <c r="N111" s="208"/>
      <c r="O111" s="209"/>
      <c r="P111" s="207"/>
      <c r="Q111" s="208"/>
      <c r="R111" s="210"/>
      <c r="S111" s="211"/>
      <c r="T111" s="278">
        <f t="shared" si="4"/>
        <v>0</v>
      </c>
      <c r="U111" s="356">
        <f t="shared" si="5"/>
        <v>4</v>
      </c>
    </row>
    <row r="112" spans="1:21" ht="18" customHeight="1">
      <c r="A112" s="826"/>
      <c r="B112" s="827"/>
      <c r="C112" s="829"/>
      <c r="D112" s="829"/>
      <c r="E112" s="201">
        <v>14</v>
      </c>
      <c r="F112" s="334"/>
      <c r="G112" s="334"/>
      <c r="H112" s="204"/>
      <c r="I112" s="205"/>
      <c r="J112" s="206"/>
      <c r="K112" s="205"/>
      <c r="L112" s="206"/>
      <c r="M112" s="207"/>
      <c r="N112" s="208"/>
      <c r="O112" s="209"/>
      <c r="P112" s="207"/>
      <c r="Q112" s="208"/>
      <c r="R112" s="210"/>
      <c r="S112" s="211"/>
      <c r="T112" s="278">
        <f t="shared" si="4"/>
        <v>0</v>
      </c>
      <c r="U112" s="356">
        <f t="shared" si="5"/>
        <v>4</v>
      </c>
    </row>
    <row r="113" spans="1:21" ht="18" customHeight="1">
      <c r="A113" s="826"/>
      <c r="B113" s="827"/>
      <c r="C113" s="829"/>
      <c r="D113" s="829"/>
      <c r="E113" s="201">
        <v>15</v>
      </c>
      <c r="F113" s="334"/>
      <c r="G113" s="334"/>
      <c r="H113" s="204"/>
      <c r="I113" s="205"/>
      <c r="J113" s="206"/>
      <c r="K113" s="205"/>
      <c r="L113" s="206"/>
      <c r="M113" s="207"/>
      <c r="N113" s="208"/>
      <c r="O113" s="209"/>
      <c r="P113" s="207"/>
      <c r="Q113" s="208"/>
      <c r="R113" s="210"/>
      <c r="S113" s="211"/>
      <c r="T113" s="278">
        <f t="shared" si="4"/>
        <v>0</v>
      </c>
      <c r="U113" s="356">
        <f t="shared" si="5"/>
        <v>4</v>
      </c>
    </row>
    <row r="114" spans="1:21" ht="18" customHeight="1">
      <c r="A114" s="826"/>
      <c r="B114" s="827"/>
      <c r="C114" s="829"/>
      <c r="D114" s="829"/>
      <c r="E114" s="201">
        <v>16</v>
      </c>
      <c r="F114" s="334"/>
      <c r="G114" s="334"/>
      <c r="H114" s="204"/>
      <c r="I114" s="205"/>
      <c r="J114" s="206"/>
      <c r="K114" s="205"/>
      <c r="L114" s="206"/>
      <c r="M114" s="207"/>
      <c r="N114" s="208"/>
      <c r="O114" s="209"/>
      <c r="P114" s="207"/>
      <c r="Q114" s="208"/>
      <c r="R114" s="210"/>
      <c r="S114" s="211"/>
      <c r="T114" s="278">
        <f t="shared" si="4"/>
        <v>0</v>
      </c>
      <c r="U114" s="356">
        <f t="shared" si="5"/>
        <v>4</v>
      </c>
    </row>
    <row r="115" spans="1:21" ht="18" customHeight="1">
      <c r="A115" s="826"/>
      <c r="B115" s="827"/>
      <c r="C115" s="829"/>
      <c r="D115" s="829"/>
      <c r="E115" s="201">
        <v>17</v>
      </c>
      <c r="F115" s="334"/>
      <c r="G115" s="334"/>
      <c r="H115" s="204"/>
      <c r="I115" s="205"/>
      <c r="J115" s="206"/>
      <c r="K115" s="205"/>
      <c r="L115" s="206"/>
      <c r="M115" s="207"/>
      <c r="N115" s="208"/>
      <c r="O115" s="209"/>
      <c r="P115" s="207"/>
      <c r="Q115" s="208"/>
      <c r="R115" s="210"/>
      <c r="S115" s="211"/>
      <c r="T115" s="278">
        <f t="shared" si="4"/>
        <v>0</v>
      </c>
      <c r="U115" s="356">
        <f t="shared" si="5"/>
        <v>4</v>
      </c>
    </row>
    <row r="116" spans="1:21" ht="18" customHeight="1">
      <c r="A116" s="826"/>
      <c r="B116" s="827"/>
      <c r="C116" s="829"/>
      <c r="D116" s="829"/>
      <c r="E116" s="201">
        <v>18</v>
      </c>
      <c r="F116" s="334"/>
      <c r="G116" s="334"/>
      <c r="H116" s="204"/>
      <c r="I116" s="205"/>
      <c r="J116" s="206"/>
      <c r="K116" s="205"/>
      <c r="L116" s="206"/>
      <c r="M116" s="207"/>
      <c r="N116" s="208"/>
      <c r="O116" s="209"/>
      <c r="P116" s="207"/>
      <c r="Q116" s="208"/>
      <c r="R116" s="210"/>
      <c r="S116" s="211"/>
      <c r="T116" s="278">
        <f t="shared" si="4"/>
        <v>0</v>
      </c>
      <c r="U116" s="356">
        <f t="shared" si="5"/>
        <v>4</v>
      </c>
    </row>
    <row r="117" spans="1:21" ht="18" customHeight="1">
      <c r="A117" s="826"/>
      <c r="B117" s="827"/>
      <c r="C117" s="829"/>
      <c r="D117" s="829"/>
      <c r="E117" s="201">
        <v>19</v>
      </c>
      <c r="F117" s="334"/>
      <c r="G117" s="334"/>
      <c r="H117" s="204"/>
      <c r="I117" s="205"/>
      <c r="J117" s="206"/>
      <c r="K117" s="205"/>
      <c r="L117" s="206"/>
      <c r="M117" s="207"/>
      <c r="N117" s="208"/>
      <c r="O117" s="209"/>
      <c r="P117" s="207"/>
      <c r="Q117" s="208"/>
      <c r="R117" s="210"/>
      <c r="S117" s="211"/>
      <c r="T117" s="278">
        <f t="shared" si="4"/>
        <v>0</v>
      </c>
      <c r="U117" s="356">
        <f t="shared" si="5"/>
        <v>4</v>
      </c>
    </row>
    <row r="118" spans="1:21" ht="18" customHeight="1">
      <c r="A118" s="826"/>
      <c r="B118" s="827"/>
      <c r="C118" s="829"/>
      <c r="D118" s="829"/>
      <c r="E118" s="201">
        <v>20</v>
      </c>
      <c r="F118" s="334"/>
      <c r="G118" s="334"/>
      <c r="H118" s="204"/>
      <c r="I118" s="205"/>
      <c r="J118" s="206"/>
      <c r="K118" s="205"/>
      <c r="L118" s="206"/>
      <c r="M118" s="207"/>
      <c r="N118" s="208"/>
      <c r="O118" s="209"/>
      <c r="P118" s="207"/>
      <c r="Q118" s="208"/>
      <c r="R118" s="210"/>
      <c r="S118" s="211"/>
      <c r="T118" s="278">
        <f t="shared" si="4"/>
        <v>0</v>
      </c>
      <c r="U118" s="356">
        <f t="shared" si="5"/>
        <v>4</v>
      </c>
    </row>
    <row r="119" spans="1:21" ht="18" customHeight="1">
      <c r="A119" s="826"/>
      <c r="B119" s="827"/>
      <c r="C119" s="829"/>
      <c r="D119" s="829"/>
      <c r="E119" s="201">
        <v>21</v>
      </c>
      <c r="F119" s="334"/>
      <c r="G119" s="334"/>
      <c r="H119" s="204"/>
      <c r="I119" s="205"/>
      <c r="J119" s="206"/>
      <c r="K119" s="205"/>
      <c r="L119" s="206"/>
      <c r="M119" s="207"/>
      <c r="N119" s="208"/>
      <c r="O119" s="209"/>
      <c r="P119" s="207"/>
      <c r="Q119" s="208"/>
      <c r="R119" s="210"/>
      <c r="S119" s="211"/>
      <c r="T119" s="278">
        <f t="shared" si="4"/>
        <v>0</v>
      </c>
      <c r="U119" s="356">
        <f t="shared" si="5"/>
        <v>4</v>
      </c>
    </row>
    <row r="120" spans="1:21" ht="18" customHeight="1">
      <c r="A120" s="826"/>
      <c r="B120" s="827"/>
      <c r="C120" s="829"/>
      <c r="D120" s="829"/>
      <c r="E120" s="201">
        <v>22</v>
      </c>
      <c r="F120" s="334"/>
      <c r="G120" s="334"/>
      <c r="H120" s="204"/>
      <c r="I120" s="205"/>
      <c r="J120" s="206"/>
      <c r="K120" s="205"/>
      <c r="L120" s="206"/>
      <c r="M120" s="207"/>
      <c r="N120" s="208"/>
      <c r="O120" s="209"/>
      <c r="P120" s="207"/>
      <c r="Q120" s="208"/>
      <c r="R120" s="210"/>
      <c r="S120" s="211"/>
      <c r="T120" s="278">
        <f t="shared" si="4"/>
        <v>0</v>
      </c>
      <c r="U120" s="356">
        <f t="shared" si="5"/>
        <v>4</v>
      </c>
    </row>
    <row r="121" spans="1:21" ht="18" customHeight="1">
      <c r="A121" s="826"/>
      <c r="B121" s="827"/>
      <c r="C121" s="829"/>
      <c r="D121" s="829"/>
      <c r="E121" s="201">
        <v>23</v>
      </c>
      <c r="F121" s="334"/>
      <c r="G121" s="334"/>
      <c r="H121" s="204"/>
      <c r="I121" s="205"/>
      <c r="J121" s="206"/>
      <c r="K121" s="205"/>
      <c r="L121" s="206"/>
      <c r="M121" s="207"/>
      <c r="N121" s="208"/>
      <c r="O121" s="209"/>
      <c r="P121" s="207"/>
      <c r="Q121" s="208"/>
      <c r="R121" s="210"/>
      <c r="S121" s="211"/>
      <c r="T121" s="278">
        <f t="shared" si="4"/>
        <v>0</v>
      </c>
      <c r="U121" s="356">
        <f t="shared" si="5"/>
        <v>4</v>
      </c>
    </row>
    <row r="122" spans="1:21" ht="18" customHeight="1">
      <c r="A122" s="826"/>
      <c r="B122" s="827"/>
      <c r="C122" s="829"/>
      <c r="D122" s="829"/>
      <c r="E122" s="201">
        <v>24</v>
      </c>
      <c r="F122" s="334"/>
      <c r="G122" s="334"/>
      <c r="H122" s="204"/>
      <c r="I122" s="205"/>
      <c r="J122" s="206"/>
      <c r="K122" s="205"/>
      <c r="L122" s="206"/>
      <c r="M122" s="207"/>
      <c r="N122" s="208"/>
      <c r="O122" s="209"/>
      <c r="P122" s="207"/>
      <c r="Q122" s="208"/>
      <c r="R122" s="210"/>
      <c r="S122" s="211"/>
      <c r="T122" s="278">
        <f t="shared" si="4"/>
        <v>0</v>
      </c>
      <c r="U122" s="356">
        <f t="shared" si="5"/>
        <v>4</v>
      </c>
    </row>
    <row r="123" spans="1:21" ht="18" customHeight="1">
      <c r="A123" s="826"/>
      <c r="B123" s="827"/>
      <c r="C123" s="829"/>
      <c r="D123" s="829"/>
      <c r="E123" s="201">
        <v>25</v>
      </c>
      <c r="F123" s="334"/>
      <c r="G123" s="334"/>
      <c r="H123" s="204"/>
      <c r="I123" s="205"/>
      <c r="J123" s="206"/>
      <c r="K123" s="205"/>
      <c r="L123" s="206"/>
      <c r="M123" s="207"/>
      <c r="N123" s="208"/>
      <c r="O123" s="209"/>
      <c r="P123" s="207"/>
      <c r="Q123" s="208"/>
      <c r="R123" s="210"/>
      <c r="S123" s="211"/>
      <c r="T123" s="278">
        <f t="shared" si="4"/>
        <v>0</v>
      </c>
      <c r="U123" s="356">
        <f t="shared" si="5"/>
        <v>4</v>
      </c>
    </row>
    <row r="124" spans="1:21" ht="18" customHeight="1">
      <c r="A124" s="826"/>
      <c r="B124" s="827"/>
      <c r="C124" s="829"/>
      <c r="D124" s="829"/>
      <c r="E124" s="201">
        <v>26</v>
      </c>
      <c r="F124" s="334"/>
      <c r="G124" s="334"/>
      <c r="H124" s="204"/>
      <c r="I124" s="205"/>
      <c r="J124" s="206"/>
      <c r="K124" s="205"/>
      <c r="L124" s="206"/>
      <c r="M124" s="207"/>
      <c r="N124" s="208"/>
      <c r="O124" s="209"/>
      <c r="P124" s="207"/>
      <c r="Q124" s="208"/>
      <c r="R124" s="210"/>
      <c r="S124" s="211"/>
      <c r="T124" s="278">
        <f t="shared" si="4"/>
        <v>0</v>
      </c>
      <c r="U124" s="356">
        <f t="shared" si="5"/>
        <v>4</v>
      </c>
    </row>
    <row r="125" spans="1:21" ht="18" customHeight="1">
      <c r="A125" s="826"/>
      <c r="B125" s="827"/>
      <c r="C125" s="829"/>
      <c r="D125" s="829"/>
      <c r="E125" s="201">
        <v>27</v>
      </c>
      <c r="F125" s="334"/>
      <c r="G125" s="334"/>
      <c r="H125" s="204"/>
      <c r="I125" s="205"/>
      <c r="J125" s="206"/>
      <c r="K125" s="205"/>
      <c r="L125" s="206"/>
      <c r="M125" s="207"/>
      <c r="N125" s="208"/>
      <c r="O125" s="209"/>
      <c r="P125" s="207"/>
      <c r="Q125" s="208"/>
      <c r="R125" s="210"/>
      <c r="S125" s="211"/>
      <c r="T125" s="278">
        <f t="shared" si="4"/>
        <v>0</v>
      </c>
      <c r="U125" s="356">
        <f t="shared" si="5"/>
        <v>4</v>
      </c>
    </row>
    <row r="126" spans="1:21" ht="18" customHeight="1">
      <c r="A126" s="826"/>
      <c r="B126" s="827"/>
      <c r="C126" s="829"/>
      <c r="D126" s="829"/>
      <c r="E126" s="201">
        <v>28</v>
      </c>
      <c r="F126" s="334"/>
      <c r="G126" s="334"/>
      <c r="H126" s="204"/>
      <c r="I126" s="205"/>
      <c r="J126" s="206"/>
      <c r="K126" s="205"/>
      <c r="L126" s="206"/>
      <c r="M126" s="207"/>
      <c r="N126" s="208"/>
      <c r="O126" s="209"/>
      <c r="P126" s="207"/>
      <c r="Q126" s="208"/>
      <c r="R126" s="210"/>
      <c r="S126" s="211"/>
      <c r="T126" s="278">
        <f t="shared" si="4"/>
        <v>0</v>
      </c>
      <c r="U126" s="356">
        <f t="shared" si="5"/>
        <v>4</v>
      </c>
    </row>
    <row r="127" spans="1:21" ht="18" customHeight="1">
      <c r="A127" s="826"/>
      <c r="B127" s="827"/>
      <c r="C127" s="829"/>
      <c r="D127" s="829"/>
      <c r="E127" s="201">
        <v>29</v>
      </c>
      <c r="F127" s="334"/>
      <c r="G127" s="334"/>
      <c r="H127" s="204"/>
      <c r="I127" s="205"/>
      <c r="J127" s="206"/>
      <c r="K127" s="205"/>
      <c r="L127" s="206"/>
      <c r="M127" s="207"/>
      <c r="N127" s="208"/>
      <c r="O127" s="209"/>
      <c r="P127" s="207"/>
      <c r="Q127" s="208"/>
      <c r="R127" s="210"/>
      <c r="S127" s="211"/>
      <c r="T127" s="278">
        <f t="shared" si="4"/>
        <v>0</v>
      </c>
      <c r="U127" s="356">
        <f t="shared" si="5"/>
        <v>4</v>
      </c>
    </row>
    <row r="128" spans="1:21" ht="18" customHeight="1">
      <c r="A128" s="834"/>
      <c r="B128" s="835"/>
      <c r="C128" s="829"/>
      <c r="D128" s="829"/>
      <c r="E128" s="277">
        <v>30</v>
      </c>
      <c r="F128" s="375"/>
      <c r="G128" s="375"/>
      <c r="H128" s="134"/>
      <c r="I128" s="135"/>
      <c r="J128" s="212"/>
      <c r="K128" s="135"/>
      <c r="L128" s="212"/>
      <c r="M128" s="27"/>
      <c r="N128" s="120"/>
      <c r="O128" s="109"/>
      <c r="P128" s="27"/>
      <c r="Q128" s="120"/>
      <c r="R128" s="32"/>
      <c r="S128" s="122"/>
      <c r="T128" s="136">
        <f t="shared" si="4"/>
        <v>0</v>
      </c>
      <c r="U128" s="356">
        <f t="shared" si="5"/>
        <v>4</v>
      </c>
    </row>
    <row r="129" spans="1:21" ht="18" customHeight="1">
      <c r="A129" s="824">
        <v>5</v>
      </c>
      <c r="B129" s="825"/>
      <c r="C129" s="828" t="str">
        <f>IF(ISERROR(VLOOKUP($A129,【大規模】地域番号⑪!$BD:$BF,2,FALSE)),"",VLOOKUP($A129,【大規模】地域番号⑪!$BD:$BF,2,FALSE))</f>
        <v/>
      </c>
      <c r="D129" s="828" t="str">
        <f>IF(ISERROR(VLOOKUP($A129,【大規模】地域番号⑪!$BD:$BF,3,FALSE)),"",VLOOKUP($A129,【大規模】地域番号⑪!$BD:$BF,3,FALSE))</f>
        <v/>
      </c>
      <c r="E129" s="201">
        <v>1</v>
      </c>
      <c r="F129" s="334"/>
      <c r="G129" s="334"/>
      <c r="H129" s="176"/>
      <c r="I129" s="177"/>
      <c r="J129" s="178"/>
      <c r="K129" s="180"/>
      <c r="L129" s="181"/>
      <c r="M129" s="179"/>
      <c r="N129" s="180"/>
      <c r="O129" s="181"/>
      <c r="P129" s="179"/>
      <c r="Q129" s="180"/>
      <c r="R129" s="182"/>
      <c r="S129" s="183"/>
      <c r="T129" s="257">
        <f t="shared" si="4"/>
        <v>0</v>
      </c>
      <c r="U129" s="356">
        <f>$A$129</f>
        <v>5</v>
      </c>
    </row>
    <row r="130" spans="1:21" ht="18" customHeight="1">
      <c r="A130" s="826"/>
      <c r="B130" s="827"/>
      <c r="C130" s="829"/>
      <c r="D130" s="829"/>
      <c r="E130" s="201">
        <v>2</v>
      </c>
      <c r="F130" s="334"/>
      <c r="G130" s="334"/>
      <c r="H130" s="128"/>
      <c r="I130" s="111"/>
      <c r="J130" s="106"/>
      <c r="K130" s="112"/>
      <c r="L130" s="107"/>
      <c r="M130" s="12"/>
      <c r="N130" s="112"/>
      <c r="O130" s="107"/>
      <c r="P130" s="12"/>
      <c r="Q130" s="112"/>
      <c r="R130" s="31"/>
      <c r="S130" s="115"/>
      <c r="T130" s="93">
        <f t="shared" si="4"/>
        <v>0</v>
      </c>
      <c r="U130" s="356">
        <f t="shared" ref="U130:U158" si="6">$A$129</f>
        <v>5</v>
      </c>
    </row>
    <row r="131" spans="1:21" ht="18" customHeight="1">
      <c r="A131" s="826"/>
      <c r="B131" s="827"/>
      <c r="C131" s="829"/>
      <c r="D131" s="829"/>
      <c r="E131" s="201">
        <v>3</v>
      </c>
      <c r="F131" s="334"/>
      <c r="G131" s="334"/>
      <c r="H131" s="128"/>
      <c r="I131" s="111"/>
      <c r="J131" s="106"/>
      <c r="K131" s="112"/>
      <c r="L131" s="107"/>
      <c r="M131" s="12"/>
      <c r="N131" s="112"/>
      <c r="O131" s="107"/>
      <c r="P131" s="12"/>
      <c r="Q131" s="112"/>
      <c r="R131" s="31"/>
      <c r="S131" s="115"/>
      <c r="T131" s="93">
        <f t="shared" si="4"/>
        <v>0</v>
      </c>
      <c r="U131" s="356">
        <f t="shared" si="6"/>
        <v>5</v>
      </c>
    </row>
    <row r="132" spans="1:21" ht="18" customHeight="1">
      <c r="A132" s="826"/>
      <c r="B132" s="827"/>
      <c r="C132" s="829"/>
      <c r="D132" s="829"/>
      <c r="E132" s="201">
        <v>4</v>
      </c>
      <c r="F132" s="334"/>
      <c r="G132" s="334"/>
      <c r="H132" s="128"/>
      <c r="I132" s="111"/>
      <c r="J132" s="106"/>
      <c r="K132" s="112"/>
      <c r="L132" s="107"/>
      <c r="M132" s="12"/>
      <c r="N132" s="112"/>
      <c r="O132" s="107"/>
      <c r="P132" s="12"/>
      <c r="Q132" s="112"/>
      <c r="R132" s="31"/>
      <c r="S132" s="115"/>
      <c r="T132" s="93">
        <f t="shared" si="4"/>
        <v>0</v>
      </c>
      <c r="U132" s="356">
        <f t="shared" si="6"/>
        <v>5</v>
      </c>
    </row>
    <row r="133" spans="1:21" ht="18" customHeight="1">
      <c r="A133" s="826"/>
      <c r="B133" s="827"/>
      <c r="C133" s="829"/>
      <c r="D133" s="829"/>
      <c r="E133" s="201">
        <v>5</v>
      </c>
      <c r="F133" s="334"/>
      <c r="G133" s="334"/>
      <c r="H133" s="128"/>
      <c r="I133" s="111"/>
      <c r="J133" s="106"/>
      <c r="K133" s="112"/>
      <c r="L133" s="107"/>
      <c r="M133" s="12"/>
      <c r="N133" s="112"/>
      <c r="O133" s="107"/>
      <c r="P133" s="12"/>
      <c r="Q133" s="112"/>
      <c r="R133" s="31"/>
      <c r="S133" s="115"/>
      <c r="T133" s="93">
        <f t="shared" si="4"/>
        <v>0</v>
      </c>
      <c r="U133" s="356">
        <f t="shared" si="6"/>
        <v>5</v>
      </c>
    </row>
    <row r="134" spans="1:21" ht="18" customHeight="1">
      <c r="A134" s="826"/>
      <c r="B134" s="827"/>
      <c r="C134" s="829"/>
      <c r="D134" s="829"/>
      <c r="E134" s="201">
        <v>6</v>
      </c>
      <c r="F134" s="334"/>
      <c r="G134" s="334"/>
      <c r="H134" s="128"/>
      <c r="I134" s="111"/>
      <c r="J134" s="106"/>
      <c r="K134" s="111"/>
      <c r="L134" s="106"/>
      <c r="M134" s="12"/>
      <c r="N134" s="111"/>
      <c r="O134" s="107"/>
      <c r="P134" s="25"/>
      <c r="Q134" s="112"/>
      <c r="R134" s="31"/>
      <c r="S134" s="115"/>
      <c r="T134" s="93">
        <f t="shared" si="4"/>
        <v>0</v>
      </c>
      <c r="U134" s="356">
        <f t="shared" si="6"/>
        <v>5</v>
      </c>
    </row>
    <row r="135" spans="1:21" ht="18" customHeight="1">
      <c r="A135" s="826"/>
      <c r="B135" s="827"/>
      <c r="C135" s="829"/>
      <c r="D135" s="829"/>
      <c r="E135" s="201">
        <v>7</v>
      </c>
      <c r="F135" s="334"/>
      <c r="G135" s="334"/>
      <c r="H135" s="128"/>
      <c r="I135" s="111"/>
      <c r="J135" s="106"/>
      <c r="K135" s="111"/>
      <c r="L135" s="106"/>
      <c r="M135" s="12"/>
      <c r="N135" s="111"/>
      <c r="O135" s="107"/>
      <c r="P135" s="25"/>
      <c r="Q135" s="112"/>
      <c r="R135" s="31"/>
      <c r="S135" s="115"/>
      <c r="T135" s="93">
        <f t="shared" si="4"/>
        <v>0</v>
      </c>
      <c r="U135" s="356">
        <f t="shared" si="6"/>
        <v>5</v>
      </c>
    </row>
    <row r="136" spans="1:21" ht="18" customHeight="1">
      <c r="A136" s="826"/>
      <c r="B136" s="827"/>
      <c r="C136" s="829"/>
      <c r="D136" s="829"/>
      <c r="E136" s="201">
        <v>8</v>
      </c>
      <c r="F136" s="334"/>
      <c r="G136" s="334"/>
      <c r="H136" s="128"/>
      <c r="I136" s="111"/>
      <c r="J136" s="106"/>
      <c r="K136" s="111"/>
      <c r="L136" s="106"/>
      <c r="M136" s="12"/>
      <c r="N136" s="111"/>
      <c r="O136" s="107"/>
      <c r="P136" s="25"/>
      <c r="Q136" s="112"/>
      <c r="R136" s="31"/>
      <c r="S136" s="115"/>
      <c r="T136" s="93">
        <f t="shared" si="4"/>
        <v>0</v>
      </c>
      <c r="U136" s="356">
        <f t="shared" si="6"/>
        <v>5</v>
      </c>
    </row>
    <row r="137" spans="1:21" ht="18" customHeight="1">
      <c r="A137" s="826"/>
      <c r="B137" s="827"/>
      <c r="C137" s="829"/>
      <c r="D137" s="829"/>
      <c r="E137" s="201">
        <v>9</v>
      </c>
      <c r="F137" s="334"/>
      <c r="G137" s="334"/>
      <c r="H137" s="128"/>
      <c r="I137" s="111"/>
      <c r="J137" s="106"/>
      <c r="K137" s="111"/>
      <c r="L137" s="106"/>
      <c r="M137" s="12"/>
      <c r="N137" s="112"/>
      <c r="O137" s="107"/>
      <c r="P137" s="12"/>
      <c r="Q137" s="112"/>
      <c r="R137" s="31"/>
      <c r="S137" s="115"/>
      <c r="T137" s="93">
        <f t="shared" ref="T137:T200" si="7">IF(J137="",0,INT(SUM(PRODUCT(J137,L137,O137),R137)))</f>
        <v>0</v>
      </c>
      <c r="U137" s="356">
        <f t="shared" si="6"/>
        <v>5</v>
      </c>
    </row>
    <row r="138" spans="1:21" ht="18" customHeight="1">
      <c r="A138" s="826"/>
      <c r="B138" s="827"/>
      <c r="C138" s="829"/>
      <c r="D138" s="829"/>
      <c r="E138" s="201">
        <v>10</v>
      </c>
      <c r="F138" s="334"/>
      <c r="G138" s="334"/>
      <c r="H138" s="204"/>
      <c r="I138" s="205"/>
      <c r="J138" s="206"/>
      <c r="K138" s="205"/>
      <c r="L138" s="206"/>
      <c r="M138" s="207"/>
      <c r="N138" s="208"/>
      <c r="O138" s="209"/>
      <c r="P138" s="207"/>
      <c r="Q138" s="208"/>
      <c r="R138" s="210"/>
      <c r="S138" s="211"/>
      <c r="T138" s="278">
        <f t="shared" si="7"/>
        <v>0</v>
      </c>
      <c r="U138" s="356">
        <f t="shared" si="6"/>
        <v>5</v>
      </c>
    </row>
    <row r="139" spans="1:21" ht="18" customHeight="1">
      <c r="A139" s="826"/>
      <c r="B139" s="827"/>
      <c r="C139" s="829"/>
      <c r="D139" s="829"/>
      <c r="E139" s="201">
        <v>11</v>
      </c>
      <c r="F139" s="334"/>
      <c r="G139" s="334"/>
      <c r="H139" s="204"/>
      <c r="I139" s="205"/>
      <c r="J139" s="206"/>
      <c r="K139" s="205"/>
      <c r="L139" s="206"/>
      <c r="M139" s="207"/>
      <c r="N139" s="208"/>
      <c r="O139" s="209"/>
      <c r="P139" s="207"/>
      <c r="Q139" s="208"/>
      <c r="R139" s="210"/>
      <c r="S139" s="211"/>
      <c r="T139" s="278">
        <f t="shared" si="7"/>
        <v>0</v>
      </c>
      <c r="U139" s="356">
        <f t="shared" si="6"/>
        <v>5</v>
      </c>
    </row>
    <row r="140" spans="1:21" ht="18" customHeight="1">
      <c r="A140" s="826"/>
      <c r="B140" s="827"/>
      <c r="C140" s="829"/>
      <c r="D140" s="829"/>
      <c r="E140" s="201">
        <v>12</v>
      </c>
      <c r="F140" s="334"/>
      <c r="G140" s="334"/>
      <c r="H140" s="204"/>
      <c r="I140" s="205"/>
      <c r="J140" s="206"/>
      <c r="K140" s="205"/>
      <c r="L140" s="206"/>
      <c r="M140" s="207"/>
      <c r="N140" s="208"/>
      <c r="O140" s="209"/>
      <c r="P140" s="207"/>
      <c r="Q140" s="208"/>
      <c r="R140" s="210"/>
      <c r="S140" s="211"/>
      <c r="T140" s="278">
        <f t="shared" si="7"/>
        <v>0</v>
      </c>
      <c r="U140" s="356">
        <f t="shared" si="6"/>
        <v>5</v>
      </c>
    </row>
    <row r="141" spans="1:21" ht="18" customHeight="1">
      <c r="A141" s="826"/>
      <c r="B141" s="827"/>
      <c r="C141" s="829"/>
      <c r="D141" s="829"/>
      <c r="E141" s="201">
        <v>13</v>
      </c>
      <c r="F141" s="334"/>
      <c r="G141" s="334"/>
      <c r="H141" s="204"/>
      <c r="I141" s="205"/>
      <c r="J141" s="206"/>
      <c r="K141" s="205"/>
      <c r="L141" s="206"/>
      <c r="M141" s="207"/>
      <c r="N141" s="208"/>
      <c r="O141" s="209"/>
      <c r="P141" s="207"/>
      <c r="Q141" s="208"/>
      <c r="R141" s="210"/>
      <c r="S141" s="211"/>
      <c r="T141" s="278">
        <f t="shared" si="7"/>
        <v>0</v>
      </c>
      <c r="U141" s="356">
        <f t="shared" si="6"/>
        <v>5</v>
      </c>
    </row>
    <row r="142" spans="1:21" ht="18" customHeight="1">
      <c r="A142" s="826"/>
      <c r="B142" s="827"/>
      <c r="C142" s="829"/>
      <c r="D142" s="829"/>
      <c r="E142" s="201">
        <v>14</v>
      </c>
      <c r="F142" s="334"/>
      <c r="G142" s="334"/>
      <c r="H142" s="204"/>
      <c r="I142" s="205"/>
      <c r="J142" s="206"/>
      <c r="K142" s="205"/>
      <c r="L142" s="206"/>
      <c r="M142" s="207"/>
      <c r="N142" s="208"/>
      <c r="O142" s="209"/>
      <c r="P142" s="207"/>
      <c r="Q142" s="208"/>
      <c r="R142" s="210"/>
      <c r="S142" s="211"/>
      <c r="T142" s="278">
        <f t="shared" si="7"/>
        <v>0</v>
      </c>
      <c r="U142" s="356">
        <f t="shared" si="6"/>
        <v>5</v>
      </c>
    </row>
    <row r="143" spans="1:21" ht="18" customHeight="1">
      <c r="A143" s="826"/>
      <c r="B143" s="827"/>
      <c r="C143" s="829"/>
      <c r="D143" s="829"/>
      <c r="E143" s="201">
        <v>15</v>
      </c>
      <c r="F143" s="334"/>
      <c r="G143" s="334"/>
      <c r="H143" s="204"/>
      <c r="I143" s="205"/>
      <c r="J143" s="206"/>
      <c r="K143" s="205"/>
      <c r="L143" s="206"/>
      <c r="M143" s="207"/>
      <c r="N143" s="208"/>
      <c r="O143" s="209"/>
      <c r="P143" s="207"/>
      <c r="Q143" s="208"/>
      <c r="R143" s="210"/>
      <c r="S143" s="211"/>
      <c r="T143" s="278">
        <f t="shared" si="7"/>
        <v>0</v>
      </c>
      <c r="U143" s="356">
        <f t="shared" si="6"/>
        <v>5</v>
      </c>
    </row>
    <row r="144" spans="1:21" ht="18" customHeight="1">
      <c r="A144" s="826"/>
      <c r="B144" s="827"/>
      <c r="C144" s="829"/>
      <c r="D144" s="829"/>
      <c r="E144" s="201">
        <v>16</v>
      </c>
      <c r="F144" s="334"/>
      <c r="G144" s="334"/>
      <c r="H144" s="204"/>
      <c r="I144" s="205"/>
      <c r="J144" s="206"/>
      <c r="K144" s="205"/>
      <c r="L144" s="206"/>
      <c r="M144" s="207"/>
      <c r="N144" s="208"/>
      <c r="O144" s="209"/>
      <c r="P144" s="207"/>
      <c r="Q144" s="208"/>
      <c r="R144" s="210"/>
      <c r="S144" s="211"/>
      <c r="T144" s="278">
        <f t="shared" si="7"/>
        <v>0</v>
      </c>
      <c r="U144" s="356">
        <f t="shared" si="6"/>
        <v>5</v>
      </c>
    </row>
    <row r="145" spans="1:21" ht="18" customHeight="1">
      <c r="A145" s="826"/>
      <c r="B145" s="827"/>
      <c r="C145" s="829"/>
      <c r="D145" s="829"/>
      <c r="E145" s="201">
        <v>17</v>
      </c>
      <c r="F145" s="334"/>
      <c r="G145" s="334"/>
      <c r="H145" s="204"/>
      <c r="I145" s="205"/>
      <c r="J145" s="206"/>
      <c r="K145" s="205"/>
      <c r="L145" s="206"/>
      <c r="M145" s="207"/>
      <c r="N145" s="208"/>
      <c r="O145" s="209"/>
      <c r="P145" s="207"/>
      <c r="Q145" s="208"/>
      <c r="R145" s="210"/>
      <c r="S145" s="211"/>
      <c r="T145" s="278">
        <f t="shared" si="7"/>
        <v>0</v>
      </c>
      <c r="U145" s="356">
        <f t="shared" si="6"/>
        <v>5</v>
      </c>
    </row>
    <row r="146" spans="1:21" ht="18" customHeight="1">
      <c r="A146" s="826"/>
      <c r="B146" s="827"/>
      <c r="C146" s="829"/>
      <c r="D146" s="829"/>
      <c r="E146" s="201">
        <v>18</v>
      </c>
      <c r="F146" s="334"/>
      <c r="G146" s="334"/>
      <c r="H146" s="204"/>
      <c r="I146" s="205"/>
      <c r="J146" s="206"/>
      <c r="K146" s="205"/>
      <c r="L146" s="206"/>
      <c r="M146" s="207"/>
      <c r="N146" s="208"/>
      <c r="O146" s="209"/>
      <c r="P146" s="207"/>
      <c r="Q146" s="208"/>
      <c r="R146" s="210"/>
      <c r="S146" s="211"/>
      <c r="T146" s="278">
        <f t="shared" si="7"/>
        <v>0</v>
      </c>
      <c r="U146" s="356">
        <f t="shared" si="6"/>
        <v>5</v>
      </c>
    </row>
    <row r="147" spans="1:21" ht="18" customHeight="1">
      <c r="A147" s="826"/>
      <c r="B147" s="827"/>
      <c r="C147" s="829"/>
      <c r="D147" s="829"/>
      <c r="E147" s="201">
        <v>19</v>
      </c>
      <c r="F147" s="334"/>
      <c r="G147" s="334"/>
      <c r="H147" s="204"/>
      <c r="I147" s="205"/>
      <c r="J147" s="206"/>
      <c r="K147" s="205"/>
      <c r="L147" s="206"/>
      <c r="M147" s="207"/>
      <c r="N147" s="208"/>
      <c r="O147" s="209"/>
      <c r="P147" s="207"/>
      <c r="Q147" s="208"/>
      <c r="R147" s="210"/>
      <c r="S147" s="211"/>
      <c r="T147" s="278">
        <f t="shared" si="7"/>
        <v>0</v>
      </c>
      <c r="U147" s="356">
        <f t="shared" si="6"/>
        <v>5</v>
      </c>
    </row>
    <row r="148" spans="1:21" ht="18" customHeight="1">
      <c r="A148" s="826"/>
      <c r="B148" s="827"/>
      <c r="C148" s="829"/>
      <c r="D148" s="829"/>
      <c r="E148" s="201">
        <v>20</v>
      </c>
      <c r="F148" s="334"/>
      <c r="G148" s="334"/>
      <c r="H148" s="204"/>
      <c r="I148" s="205"/>
      <c r="J148" s="206"/>
      <c r="K148" s="205"/>
      <c r="L148" s="206"/>
      <c r="M148" s="207"/>
      <c r="N148" s="208"/>
      <c r="O148" s="209"/>
      <c r="P148" s="207"/>
      <c r="Q148" s="208"/>
      <c r="R148" s="210"/>
      <c r="S148" s="211"/>
      <c r="T148" s="278">
        <f t="shared" si="7"/>
        <v>0</v>
      </c>
      <c r="U148" s="356">
        <f t="shared" si="6"/>
        <v>5</v>
      </c>
    </row>
    <row r="149" spans="1:21" ht="18" customHeight="1">
      <c r="A149" s="826"/>
      <c r="B149" s="827"/>
      <c r="C149" s="829"/>
      <c r="D149" s="829"/>
      <c r="E149" s="201">
        <v>21</v>
      </c>
      <c r="F149" s="334"/>
      <c r="G149" s="334"/>
      <c r="H149" s="204"/>
      <c r="I149" s="205"/>
      <c r="J149" s="206"/>
      <c r="K149" s="205"/>
      <c r="L149" s="206"/>
      <c r="M149" s="207"/>
      <c r="N149" s="208"/>
      <c r="O149" s="209"/>
      <c r="P149" s="207"/>
      <c r="Q149" s="208"/>
      <c r="R149" s="210"/>
      <c r="S149" s="211"/>
      <c r="T149" s="278">
        <f t="shared" si="7"/>
        <v>0</v>
      </c>
      <c r="U149" s="356">
        <f t="shared" si="6"/>
        <v>5</v>
      </c>
    </row>
    <row r="150" spans="1:21" ht="18" customHeight="1">
      <c r="A150" s="826"/>
      <c r="B150" s="827"/>
      <c r="C150" s="829"/>
      <c r="D150" s="829"/>
      <c r="E150" s="201">
        <v>22</v>
      </c>
      <c r="F150" s="334"/>
      <c r="G150" s="334"/>
      <c r="H150" s="204"/>
      <c r="I150" s="205"/>
      <c r="J150" s="206"/>
      <c r="K150" s="205"/>
      <c r="L150" s="206"/>
      <c r="M150" s="207"/>
      <c r="N150" s="208"/>
      <c r="O150" s="209"/>
      <c r="P150" s="207"/>
      <c r="Q150" s="208"/>
      <c r="R150" s="210"/>
      <c r="S150" s="211"/>
      <c r="T150" s="278">
        <f t="shared" si="7"/>
        <v>0</v>
      </c>
      <c r="U150" s="356">
        <f t="shared" si="6"/>
        <v>5</v>
      </c>
    </row>
    <row r="151" spans="1:21" ht="18" customHeight="1">
      <c r="A151" s="826"/>
      <c r="B151" s="827"/>
      <c r="C151" s="829"/>
      <c r="D151" s="829"/>
      <c r="E151" s="201">
        <v>23</v>
      </c>
      <c r="F151" s="334"/>
      <c r="G151" s="334"/>
      <c r="H151" s="204"/>
      <c r="I151" s="205"/>
      <c r="J151" s="206"/>
      <c r="K151" s="205"/>
      <c r="L151" s="206"/>
      <c r="M151" s="207"/>
      <c r="N151" s="208"/>
      <c r="O151" s="209"/>
      <c r="P151" s="207"/>
      <c r="Q151" s="208"/>
      <c r="R151" s="210"/>
      <c r="S151" s="211"/>
      <c r="T151" s="278">
        <f t="shared" si="7"/>
        <v>0</v>
      </c>
      <c r="U151" s="356">
        <f t="shared" si="6"/>
        <v>5</v>
      </c>
    </row>
    <row r="152" spans="1:21" ht="18" customHeight="1">
      <c r="A152" s="826"/>
      <c r="B152" s="827"/>
      <c r="C152" s="829"/>
      <c r="D152" s="829"/>
      <c r="E152" s="201">
        <v>24</v>
      </c>
      <c r="F152" s="334"/>
      <c r="G152" s="334"/>
      <c r="H152" s="204"/>
      <c r="I152" s="205"/>
      <c r="J152" s="206"/>
      <c r="K152" s="205"/>
      <c r="L152" s="206"/>
      <c r="M152" s="207"/>
      <c r="N152" s="208"/>
      <c r="O152" s="209"/>
      <c r="P152" s="207"/>
      <c r="Q152" s="208"/>
      <c r="R152" s="210"/>
      <c r="S152" s="211"/>
      <c r="T152" s="278">
        <f t="shared" si="7"/>
        <v>0</v>
      </c>
      <c r="U152" s="356">
        <f t="shared" si="6"/>
        <v>5</v>
      </c>
    </row>
    <row r="153" spans="1:21" ht="18" customHeight="1">
      <c r="A153" s="826"/>
      <c r="B153" s="827"/>
      <c r="C153" s="829"/>
      <c r="D153" s="829"/>
      <c r="E153" s="201">
        <v>25</v>
      </c>
      <c r="F153" s="334"/>
      <c r="G153" s="334"/>
      <c r="H153" s="204"/>
      <c r="I153" s="205"/>
      <c r="J153" s="206"/>
      <c r="K153" s="205"/>
      <c r="L153" s="206"/>
      <c r="M153" s="207"/>
      <c r="N153" s="208"/>
      <c r="O153" s="209"/>
      <c r="P153" s="207"/>
      <c r="Q153" s="208"/>
      <c r="R153" s="210"/>
      <c r="S153" s="211"/>
      <c r="T153" s="278">
        <f t="shared" si="7"/>
        <v>0</v>
      </c>
      <c r="U153" s="356">
        <f t="shared" si="6"/>
        <v>5</v>
      </c>
    </row>
    <row r="154" spans="1:21" ht="18" customHeight="1">
      <c r="A154" s="826"/>
      <c r="B154" s="827"/>
      <c r="C154" s="829"/>
      <c r="D154" s="829"/>
      <c r="E154" s="201">
        <v>26</v>
      </c>
      <c r="F154" s="334"/>
      <c r="G154" s="334"/>
      <c r="H154" s="204"/>
      <c r="I154" s="205"/>
      <c r="J154" s="206"/>
      <c r="K154" s="205"/>
      <c r="L154" s="206"/>
      <c r="M154" s="207"/>
      <c r="N154" s="208"/>
      <c r="O154" s="209"/>
      <c r="P154" s="207"/>
      <c r="Q154" s="208"/>
      <c r="R154" s="210"/>
      <c r="S154" s="211"/>
      <c r="T154" s="278">
        <f t="shared" si="7"/>
        <v>0</v>
      </c>
      <c r="U154" s="356">
        <f t="shared" si="6"/>
        <v>5</v>
      </c>
    </row>
    <row r="155" spans="1:21" ht="18" customHeight="1">
      <c r="A155" s="826"/>
      <c r="B155" s="827"/>
      <c r="C155" s="829"/>
      <c r="D155" s="829"/>
      <c r="E155" s="201">
        <v>27</v>
      </c>
      <c r="F155" s="334"/>
      <c r="G155" s="334"/>
      <c r="H155" s="204"/>
      <c r="I155" s="205"/>
      <c r="J155" s="206"/>
      <c r="K155" s="205"/>
      <c r="L155" s="206"/>
      <c r="M155" s="207"/>
      <c r="N155" s="208"/>
      <c r="O155" s="209"/>
      <c r="P155" s="207"/>
      <c r="Q155" s="208"/>
      <c r="R155" s="210"/>
      <c r="S155" s="211"/>
      <c r="T155" s="278">
        <f t="shared" si="7"/>
        <v>0</v>
      </c>
      <c r="U155" s="356">
        <f t="shared" si="6"/>
        <v>5</v>
      </c>
    </row>
    <row r="156" spans="1:21" ht="18" customHeight="1">
      <c r="A156" s="826"/>
      <c r="B156" s="827"/>
      <c r="C156" s="829"/>
      <c r="D156" s="829"/>
      <c r="E156" s="201">
        <v>28</v>
      </c>
      <c r="F156" s="334"/>
      <c r="G156" s="334"/>
      <c r="H156" s="204"/>
      <c r="I156" s="205"/>
      <c r="J156" s="206"/>
      <c r="K156" s="205"/>
      <c r="L156" s="206"/>
      <c r="M156" s="207"/>
      <c r="N156" s="208"/>
      <c r="O156" s="209"/>
      <c r="P156" s="207"/>
      <c r="Q156" s="208"/>
      <c r="R156" s="210"/>
      <c r="S156" s="211"/>
      <c r="T156" s="278">
        <f t="shared" si="7"/>
        <v>0</v>
      </c>
      <c r="U156" s="356">
        <f t="shared" si="6"/>
        <v>5</v>
      </c>
    </row>
    <row r="157" spans="1:21" ht="18" customHeight="1">
      <c r="A157" s="826"/>
      <c r="B157" s="827"/>
      <c r="C157" s="829"/>
      <c r="D157" s="829"/>
      <c r="E157" s="201">
        <v>29</v>
      </c>
      <c r="F157" s="334"/>
      <c r="G157" s="334"/>
      <c r="H157" s="204"/>
      <c r="I157" s="205"/>
      <c r="J157" s="206"/>
      <c r="K157" s="205"/>
      <c r="L157" s="206"/>
      <c r="M157" s="207"/>
      <c r="N157" s="208"/>
      <c r="O157" s="209"/>
      <c r="P157" s="207"/>
      <c r="Q157" s="208"/>
      <c r="R157" s="210"/>
      <c r="S157" s="211"/>
      <c r="T157" s="278">
        <f t="shared" si="7"/>
        <v>0</v>
      </c>
      <c r="U157" s="356">
        <f t="shared" si="6"/>
        <v>5</v>
      </c>
    </row>
    <row r="158" spans="1:21" ht="18" customHeight="1">
      <c r="A158" s="834"/>
      <c r="B158" s="835"/>
      <c r="C158" s="829"/>
      <c r="D158" s="829"/>
      <c r="E158" s="277">
        <v>30</v>
      </c>
      <c r="F158" s="375"/>
      <c r="G158" s="375"/>
      <c r="H158" s="134"/>
      <c r="I158" s="135"/>
      <c r="J158" s="212"/>
      <c r="K158" s="135"/>
      <c r="L158" s="212"/>
      <c r="M158" s="27"/>
      <c r="N158" s="120"/>
      <c r="O158" s="109"/>
      <c r="P158" s="27"/>
      <c r="Q158" s="120"/>
      <c r="R158" s="32"/>
      <c r="S158" s="122"/>
      <c r="T158" s="136">
        <f t="shared" si="7"/>
        <v>0</v>
      </c>
      <c r="U158" s="356">
        <f t="shared" si="6"/>
        <v>5</v>
      </c>
    </row>
    <row r="159" spans="1:21" ht="18" customHeight="1">
      <c r="A159" s="824">
        <v>6</v>
      </c>
      <c r="B159" s="825"/>
      <c r="C159" s="828" t="str">
        <f>IF(ISERROR(VLOOKUP($A159,【大規模】地域番号⑪!$BD:$BF,2,FALSE)),"",VLOOKUP($A159,【大規模】地域番号⑪!$BD:$BF,2,FALSE))</f>
        <v/>
      </c>
      <c r="D159" s="828" t="str">
        <f>IF(ISERROR(VLOOKUP($A159,【大規模】地域番号⑪!$BD:$BF,3,FALSE)),"",VLOOKUP($A159,【大規模】地域番号⑪!$BD:$BF,3,FALSE))</f>
        <v/>
      </c>
      <c r="E159" s="201">
        <v>1</v>
      </c>
      <c r="F159" s="334"/>
      <c r="G159" s="334"/>
      <c r="H159" s="176"/>
      <c r="I159" s="177"/>
      <c r="J159" s="178"/>
      <c r="K159" s="180"/>
      <c r="L159" s="181"/>
      <c r="M159" s="179"/>
      <c r="N159" s="180"/>
      <c r="O159" s="181"/>
      <c r="P159" s="179"/>
      <c r="Q159" s="180"/>
      <c r="R159" s="182"/>
      <c r="S159" s="183"/>
      <c r="T159" s="257">
        <f t="shared" si="7"/>
        <v>0</v>
      </c>
      <c r="U159" s="356">
        <f>$A$159</f>
        <v>6</v>
      </c>
    </row>
    <row r="160" spans="1:21" ht="18" customHeight="1">
      <c r="A160" s="826"/>
      <c r="B160" s="827"/>
      <c r="C160" s="829"/>
      <c r="D160" s="829"/>
      <c r="E160" s="201">
        <v>2</v>
      </c>
      <c r="F160" s="334"/>
      <c r="G160" s="334"/>
      <c r="H160" s="128"/>
      <c r="I160" s="111"/>
      <c r="J160" s="106"/>
      <c r="K160" s="112"/>
      <c r="L160" s="107"/>
      <c r="M160" s="12"/>
      <c r="N160" s="112"/>
      <c r="O160" s="107"/>
      <c r="P160" s="12"/>
      <c r="Q160" s="112"/>
      <c r="R160" s="31"/>
      <c r="S160" s="115"/>
      <c r="T160" s="93">
        <f t="shared" si="7"/>
        <v>0</v>
      </c>
      <c r="U160" s="356">
        <f t="shared" ref="U160:U188" si="8">$A$159</f>
        <v>6</v>
      </c>
    </row>
    <row r="161" spans="1:21" ht="18" customHeight="1">
      <c r="A161" s="826"/>
      <c r="B161" s="827"/>
      <c r="C161" s="829"/>
      <c r="D161" s="829"/>
      <c r="E161" s="201">
        <v>3</v>
      </c>
      <c r="F161" s="334"/>
      <c r="G161" s="334"/>
      <c r="H161" s="128"/>
      <c r="I161" s="111"/>
      <c r="J161" s="106"/>
      <c r="K161" s="112"/>
      <c r="L161" s="107"/>
      <c r="M161" s="12"/>
      <c r="N161" s="112"/>
      <c r="O161" s="107"/>
      <c r="P161" s="12"/>
      <c r="Q161" s="112"/>
      <c r="R161" s="31"/>
      <c r="S161" s="115"/>
      <c r="T161" s="93">
        <f t="shared" si="7"/>
        <v>0</v>
      </c>
      <c r="U161" s="356">
        <f t="shared" si="8"/>
        <v>6</v>
      </c>
    </row>
    <row r="162" spans="1:21" ht="18" customHeight="1">
      <c r="A162" s="826"/>
      <c r="B162" s="827"/>
      <c r="C162" s="829"/>
      <c r="D162" s="829"/>
      <c r="E162" s="201">
        <v>4</v>
      </c>
      <c r="F162" s="334"/>
      <c r="G162" s="334"/>
      <c r="H162" s="128"/>
      <c r="I162" s="111"/>
      <c r="J162" s="106"/>
      <c r="K162" s="112"/>
      <c r="L162" s="107"/>
      <c r="M162" s="12"/>
      <c r="N162" s="112"/>
      <c r="O162" s="107"/>
      <c r="P162" s="12"/>
      <c r="Q162" s="112"/>
      <c r="R162" s="31"/>
      <c r="S162" s="115"/>
      <c r="T162" s="93">
        <f t="shared" si="7"/>
        <v>0</v>
      </c>
      <c r="U162" s="356">
        <f t="shared" si="8"/>
        <v>6</v>
      </c>
    </row>
    <row r="163" spans="1:21" ht="18" customHeight="1">
      <c r="A163" s="826"/>
      <c r="B163" s="827"/>
      <c r="C163" s="829"/>
      <c r="D163" s="829"/>
      <c r="E163" s="201">
        <v>5</v>
      </c>
      <c r="F163" s="334"/>
      <c r="G163" s="334"/>
      <c r="H163" s="128"/>
      <c r="I163" s="111"/>
      <c r="J163" s="106"/>
      <c r="K163" s="112"/>
      <c r="L163" s="107"/>
      <c r="M163" s="12"/>
      <c r="N163" s="112"/>
      <c r="O163" s="107"/>
      <c r="P163" s="12"/>
      <c r="Q163" s="112"/>
      <c r="R163" s="31"/>
      <c r="S163" s="115"/>
      <c r="T163" s="93">
        <f t="shared" si="7"/>
        <v>0</v>
      </c>
      <c r="U163" s="356">
        <f t="shared" si="8"/>
        <v>6</v>
      </c>
    </row>
    <row r="164" spans="1:21" ht="18" customHeight="1">
      <c r="A164" s="826"/>
      <c r="B164" s="827"/>
      <c r="C164" s="829"/>
      <c r="D164" s="829"/>
      <c r="E164" s="201">
        <v>6</v>
      </c>
      <c r="F164" s="334"/>
      <c r="G164" s="334"/>
      <c r="H164" s="128"/>
      <c r="I164" s="111"/>
      <c r="J164" s="106"/>
      <c r="K164" s="111"/>
      <c r="L164" s="106"/>
      <c r="M164" s="12"/>
      <c r="N164" s="111"/>
      <c r="O164" s="107"/>
      <c r="P164" s="25"/>
      <c r="Q164" s="112"/>
      <c r="R164" s="31"/>
      <c r="S164" s="115"/>
      <c r="T164" s="93">
        <f t="shared" si="7"/>
        <v>0</v>
      </c>
      <c r="U164" s="356">
        <f t="shared" si="8"/>
        <v>6</v>
      </c>
    </row>
    <row r="165" spans="1:21" ht="18" customHeight="1">
      <c r="A165" s="826"/>
      <c r="B165" s="827"/>
      <c r="C165" s="829"/>
      <c r="D165" s="829"/>
      <c r="E165" s="201">
        <v>7</v>
      </c>
      <c r="F165" s="334"/>
      <c r="G165" s="334"/>
      <c r="H165" s="128"/>
      <c r="I165" s="111"/>
      <c r="J165" s="106"/>
      <c r="K165" s="111"/>
      <c r="L165" s="106"/>
      <c r="M165" s="12"/>
      <c r="N165" s="111"/>
      <c r="O165" s="107"/>
      <c r="P165" s="25"/>
      <c r="Q165" s="112"/>
      <c r="R165" s="31"/>
      <c r="S165" s="115"/>
      <c r="T165" s="93">
        <f t="shared" si="7"/>
        <v>0</v>
      </c>
      <c r="U165" s="356">
        <f t="shared" si="8"/>
        <v>6</v>
      </c>
    </row>
    <row r="166" spans="1:21" ht="18" customHeight="1">
      <c r="A166" s="826"/>
      <c r="B166" s="827"/>
      <c r="C166" s="829"/>
      <c r="D166" s="829"/>
      <c r="E166" s="201">
        <v>8</v>
      </c>
      <c r="F166" s="334"/>
      <c r="G166" s="334"/>
      <c r="H166" s="128"/>
      <c r="I166" s="111"/>
      <c r="J166" s="106"/>
      <c r="K166" s="111"/>
      <c r="L166" s="106"/>
      <c r="M166" s="12"/>
      <c r="N166" s="111"/>
      <c r="O166" s="107"/>
      <c r="P166" s="25"/>
      <c r="Q166" s="112"/>
      <c r="R166" s="31"/>
      <c r="S166" s="115"/>
      <c r="T166" s="93">
        <f t="shared" si="7"/>
        <v>0</v>
      </c>
      <c r="U166" s="356">
        <f t="shared" si="8"/>
        <v>6</v>
      </c>
    </row>
    <row r="167" spans="1:21" ht="18" customHeight="1">
      <c r="A167" s="826"/>
      <c r="B167" s="827"/>
      <c r="C167" s="829"/>
      <c r="D167" s="829"/>
      <c r="E167" s="201">
        <v>9</v>
      </c>
      <c r="F167" s="334"/>
      <c r="G167" s="334"/>
      <c r="H167" s="128"/>
      <c r="I167" s="111"/>
      <c r="J167" s="106"/>
      <c r="K167" s="111"/>
      <c r="L167" s="106"/>
      <c r="M167" s="12"/>
      <c r="N167" s="112"/>
      <c r="O167" s="107"/>
      <c r="P167" s="12"/>
      <c r="Q167" s="112"/>
      <c r="R167" s="31"/>
      <c r="S167" s="115"/>
      <c r="T167" s="93">
        <f t="shared" si="7"/>
        <v>0</v>
      </c>
      <c r="U167" s="356">
        <f t="shared" si="8"/>
        <v>6</v>
      </c>
    </row>
    <row r="168" spans="1:21" ht="18" customHeight="1">
      <c r="A168" s="826"/>
      <c r="B168" s="827"/>
      <c r="C168" s="829"/>
      <c r="D168" s="829"/>
      <c r="E168" s="201">
        <v>10</v>
      </c>
      <c r="F168" s="334"/>
      <c r="G168" s="334"/>
      <c r="H168" s="204"/>
      <c r="I168" s="205"/>
      <c r="J168" s="206"/>
      <c r="K168" s="205"/>
      <c r="L168" s="206"/>
      <c r="M168" s="207"/>
      <c r="N168" s="208"/>
      <c r="O168" s="209"/>
      <c r="P168" s="207"/>
      <c r="Q168" s="208"/>
      <c r="R168" s="210"/>
      <c r="S168" s="211"/>
      <c r="T168" s="278">
        <f t="shared" si="7"/>
        <v>0</v>
      </c>
      <c r="U168" s="356">
        <f t="shared" si="8"/>
        <v>6</v>
      </c>
    </row>
    <row r="169" spans="1:21" ht="18" customHeight="1">
      <c r="A169" s="826"/>
      <c r="B169" s="827"/>
      <c r="C169" s="829"/>
      <c r="D169" s="829"/>
      <c r="E169" s="201">
        <v>11</v>
      </c>
      <c r="F169" s="334"/>
      <c r="G169" s="334"/>
      <c r="H169" s="204"/>
      <c r="I169" s="205"/>
      <c r="J169" s="206"/>
      <c r="K169" s="205"/>
      <c r="L169" s="206"/>
      <c r="M169" s="207"/>
      <c r="N169" s="208"/>
      <c r="O169" s="209"/>
      <c r="P169" s="207"/>
      <c r="Q169" s="208"/>
      <c r="R169" s="210"/>
      <c r="S169" s="211"/>
      <c r="T169" s="278">
        <f t="shared" si="7"/>
        <v>0</v>
      </c>
      <c r="U169" s="356">
        <f t="shared" si="8"/>
        <v>6</v>
      </c>
    </row>
    <row r="170" spans="1:21" ht="18" customHeight="1">
      <c r="A170" s="826"/>
      <c r="B170" s="827"/>
      <c r="C170" s="829"/>
      <c r="D170" s="829"/>
      <c r="E170" s="201">
        <v>12</v>
      </c>
      <c r="F170" s="334"/>
      <c r="G170" s="334"/>
      <c r="H170" s="204"/>
      <c r="I170" s="205"/>
      <c r="J170" s="206"/>
      <c r="K170" s="205"/>
      <c r="L170" s="206"/>
      <c r="M170" s="207"/>
      <c r="N170" s="208"/>
      <c r="O170" s="209"/>
      <c r="P170" s="207"/>
      <c r="Q170" s="208"/>
      <c r="R170" s="210"/>
      <c r="S170" s="211"/>
      <c r="T170" s="278">
        <f t="shared" si="7"/>
        <v>0</v>
      </c>
      <c r="U170" s="356">
        <f t="shared" si="8"/>
        <v>6</v>
      </c>
    </row>
    <row r="171" spans="1:21" ht="18" customHeight="1">
      <c r="A171" s="826"/>
      <c r="B171" s="827"/>
      <c r="C171" s="829"/>
      <c r="D171" s="829"/>
      <c r="E171" s="201">
        <v>13</v>
      </c>
      <c r="F171" s="334"/>
      <c r="G171" s="334"/>
      <c r="H171" s="204"/>
      <c r="I171" s="205"/>
      <c r="J171" s="206"/>
      <c r="K171" s="205"/>
      <c r="L171" s="206"/>
      <c r="M171" s="207"/>
      <c r="N171" s="208"/>
      <c r="O171" s="209"/>
      <c r="P171" s="207"/>
      <c r="Q171" s="208"/>
      <c r="R171" s="210"/>
      <c r="S171" s="211"/>
      <c r="T171" s="278">
        <f t="shared" si="7"/>
        <v>0</v>
      </c>
      <c r="U171" s="356">
        <f t="shared" si="8"/>
        <v>6</v>
      </c>
    </row>
    <row r="172" spans="1:21" ht="18" customHeight="1">
      <c r="A172" s="826"/>
      <c r="B172" s="827"/>
      <c r="C172" s="829"/>
      <c r="D172" s="829"/>
      <c r="E172" s="201">
        <v>14</v>
      </c>
      <c r="F172" s="334"/>
      <c r="G172" s="334"/>
      <c r="H172" s="204"/>
      <c r="I172" s="205"/>
      <c r="J172" s="206"/>
      <c r="K172" s="205"/>
      <c r="L172" s="206"/>
      <c r="M172" s="207"/>
      <c r="N172" s="208"/>
      <c r="O172" s="209"/>
      <c r="P172" s="207"/>
      <c r="Q172" s="208"/>
      <c r="R172" s="210"/>
      <c r="S172" s="211"/>
      <c r="T172" s="278">
        <f t="shared" si="7"/>
        <v>0</v>
      </c>
      <c r="U172" s="356">
        <f t="shared" si="8"/>
        <v>6</v>
      </c>
    </row>
    <row r="173" spans="1:21" ht="18" customHeight="1">
      <c r="A173" s="826"/>
      <c r="B173" s="827"/>
      <c r="C173" s="829"/>
      <c r="D173" s="829"/>
      <c r="E173" s="201">
        <v>15</v>
      </c>
      <c r="F173" s="334"/>
      <c r="G173" s="334"/>
      <c r="H173" s="204"/>
      <c r="I173" s="205"/>
      <c r="J173" s="206"/>
      <c r="K173" s="205"/>
      <c r="L173" s="206"/>
      <c r="M173" s="207"/>
      <c r="N173" s="208"/>
      <c r="O173" s="209"/>
      <c r="P173" s="207"/>
      <c r="Q173" s="208"/>
      <c r="R173" s="210"/>
      <c r="S173" s="211"/>
      <c r="T173" s="278">
        <f t="shared" si="7"/>
        <v>0</v>
      </c>
      <c r="U173" s="356">
        <f t="shared" si="8"/>
        <v>6</v>
      </c>
    </row>
    <row r="174" spans="1:21" ht="18" customHeight="1">
      <c r="A174" s="826"/>
      <c r="B174" s="827"/>
      <c r="C174" s="829"/>
      <c r="D174" s="829"/>
      <c r="E174" s="201">
        <v>16</v>
      </c>
      <c r="F174" s="334"/>
      <c r="G174" s="334"/>
      <c r="H174" s="204"/>
      <c r="I174" s="205"/>
      <c r="J174" s="206"/>
      <c r="K174" s="205"/>
      <c r="L174" s="206"/>
      <c r="M174" s="207"/>
      <c r="N174" s="208"/>
      <c r="O174" s="209"/>
      <c r="P174" s="207"/>
      <c r="Q174" s="208"/>
      <c r="R174" s="210"/>
      <c r="S174" s="211"/>
      <c r="T174" s="278">
        <f t="shared" si="7"/>
        <v>0</v>
      </c>
      <c r="U174" s="356">
        <f t="shared" si="8"/>
        <v>6</v>
      </c>
    </row>
    <row r="175" spans="1:21" ht="18" customHeight="1">
      <c r="A175" s="826"/>
      <c r="B175" s="827"/>
      <c r="C175" s="829"/>
      <c r="D175" s="829"/>
      <c r="E175" s="201">
        <v>17</v>
      </c>
      <c r="F175" s="334"/>
      <c r="G175" s="334"/>
      <c r="H175" s="204"/>
      <c r="I175" s="205"/>
      <c r="J175" s="206"/>
      <c r="K175" s="205"/>
      <c r="L175" s="206"/>
      <c r="M175" s="207"/>
      <c r="N175" s="208"/>
      <c r="O175" s="209"/>
      <c r="P175" s="207"/>
      <c r="Q175" s="208"/>
      <c r="R175" s="210"/>
      <c r="S175" s="211"/>
      <c r="T175" s="278">
        <f t="shared" si="7"/>
        <v>0</v>
      </c>
      <c r="U175" s="356">
        <f t="shared" si="8"/>
        <v>6</v>
      </c>
    </row>
    <row r="176" spans="1:21" ht="18" customHeight="1">
      <c r="A176" s="826"/>
      <c r="B176" s="827"/>
      <c r="C176" s="829"/>
      <c r="D176" s="829"/>
      <c r="E176" s="201">
        <v>18</v>
      </c>
      <c r="F176" s="334"/>
      <c r="G176" s="334"/>
      <c r="H176" s="204"/>
      <c r="I176" s="205"/>
      <c r="J176" s="206"/>
      <c r="K176" s="205"/>
      <c r="L176" s="206"/>
      <c r="M176" s="207"/>
      <c r="N176" s="208"/>
      <c r="O176" s="209"/>
      <c r="P176" s="207"/>
      <c r="Q176" s="208"/>
      <c r="R176" s="210"/>
      <c r="S176" s="211"/>
      <c r="T176" s="278">
        <f t="shared" si="7"/>
        <v>0</v>
      </c>
      <c r="U176" s="356">
        <f t="shared" si="8"/>
        <v>6</v>
      </c>
    </row>
    <row r="177" spans="1:21" ht="18" customHeight="1">
      <c r="A177" s="826"/>
      <c r="B177" s="827"/>
      <c r="C177" s="829"/>
      <c r="D177" s="829"/>
      <c r="E177" s="201">
        <v>19</v>
      </c>
      <c r="F177" s="334"/>
      <c r="G177" s="334"/>
      <c r="H177" s="204"/>
      <c r="I177" s="205"/>
      <c r="J177" s="206"/>
      <c r="K177" s="205"/>
      <c r="L177" s="206"/>
      <c r="M177" s="207"/>
      <c r="N177" s="208"/>
      <c r="O177" s="209"/>
      <c r="P177" s="207"/>
      <c r="Q177" s="208"/>
      <c r="R177" s="210"/>
      <c r="S177" s="211"/>
      <c r="T177" s="278">
        <f t="shared" si="7"/>
        <v>0</v>
      </c>
      <c r="U177" s="356">
        <f t="shared" si="8"/>
        <v>6</v>
      </c>
    </row>
    <row r="178" spans="1:21" ht="18" customHeight="1">
      <c r="A178" s="826"/>
      <c r="B178" s="827"/>
      <c r="C178" s="829"/>
      <c r="D178" s="829"/>
      <c r="E178" s="201">
        <v>20</v>
      </c>
      <c r="F178" s="334"/>
      <c r="G178" s="334"/>
      <c r="H178" s="204"/>
      <c r="I178" s="205"/>
      <c r="J178" s="206"/>
      <c r="K178" s="205"/>
      <c r="L178" s="206"/>
      <c r="M178" s="207"/>
      <c r="N178" s="208"/>
      <c r="O178" s="209"/>
      <c r="P178" s="207"/>
      <c r="Q178" s="208"/>
      <c r="R178" s="210"/>
      <c r="S178" s="211"/>
      <c r="T178" s="278">
        <f t="shared" si="7"/>
        <v>0</v>
      </c>
      <c r="U178" s="356">
        <f t="shared" si="8"/>
        <v>6</v>
      </c>
    </row>
    <row r="179" spans="1:21" ht="18" customHeight="1">
      <c r="A179" s="826"/>
      <c r="B179" s="827"/>
      <c r="C179" s="829"/>
      <c r="D179" s="829"/>
      <c r="E179" s="201">
        <v>21</v>
      </c>
      <c r="F179" s="334"/>
      <c r="G179" s="334"/>
      <c r="H179" s="204"/>
      <c r="I179" s="205"/>
      <c r="J179" s="206"/>
      <c r="K179" s="205"/>
      <c r="L179" s="206"/>
      <c r="M179" s="207"/>
      <c r="N179" s="208"/>
      <c r="O179" s="209"/>
      <c r="P179" s="207"/>
      <c r="Q179" s="208"/>
      <c r="R179" s="210"/>
      <c r="S179" s="211"/>
      <c r="T179" s="278">
        <f t="shared" si="7"/>
        <v>0</v>
      </c>
      <c r="U179" s="356">
        <f t="shared" si="8"/>
        <v>6</v>
      </c>
    </row>
    <row r="180" spans="1:21" ht="18" customHeight="1">
      <c r="A180" s="826"/>
      <c r="B180" s="827"/>
      <c r="C180" s="829"/>
      <c r="D180" s="829"/>
      <c r="E180" s="201">
        <v>22</v>
      </c>
      <c r="F180" s="334"/>
      <c r="G180" s="334"/>
      <c r="H180" s="204"/>
      <c r="I180" s="205"/>
      <c r="J180" s="206"/>
      <c r="K180" s="205"/>
      <c r="L180" s="206"/>
      <c r="M180" s="207"/>
      <c r="N180" s="208"/>
      <c r="O180" s="209"/>
      <c r="P180" s="207"/>
      <c r="Q180" s="208"/>
      <c r="R180" s="210"/>
      <c r="S180" s="211"/>
      <c r="T180" s="278">
        <f t="shared" si="7"/>
        <v>0</v>
      </c>
      <c r="U180" s="356">
        <f t="shared" si="8"/>
        <v>6</v>
      </c>
    </row>
    <row r="181" spans="1:21" ht="18" customHeight="1">
      <c r="A181" s="826"/>
      <c r="B181" s="827"/>
      <c r="C181" s="829"/>
      <c r="D181" s="829"/>
      <c r="E181" s="201">
        <v>23</v>
      </c>
      <c r="F181" s="334"/>
      <c r="G181" s="334"/>
      <c r="H181" s="204"/>
      <c r="I181" s="205"/>
      <c r="J181" s="206"/>
      <c r="K181" s="205"/>
      <c r="L181" s="206"/>
      <c r="M181" s="207"/>
      <c r="N181" s="208"/>
      <c r="O181" s="209"/>
      <c r="P181" s="207"/>
      <c r="Q181" s="208"/>
      <c r="R181" s="210"/>
      <c r="S181" s="211"/>
      <c r="T181" s="278">
        <f t="shared" si="7"/>
        <v>0</v>
      </c>
      <c r="U181" s="356">
        <f t="shared" si="8"/>
        <v>6</v>
      </c>
    </row>
    <row r="182" spans="1:21" ht="18" customHeight="1">
      <c r="A182" s="826"/>
      <c r="B182" s="827"/>
      <c r="C182" s="829"/>
      <c r="D182" s="829"/>
      <c r="E182" s="201">
        <v>24</v>
      </c>
      <c r="F182" s="334"/>
      <c r="G182" s="334"/>
      <c r="H182" s="204"/>
      <c r="I182" s="205"/>
      <c r="J182" s="206"/>
      <c r="K182" s="205"/>
      <c r="L182" s="206"/>
      <c r="M182" s="207"/>
      <c r="N182" s="208"/>
      <c r="O182" s="209"/>
      <c r="P182" s="207"/>
      <c r="Q182" s="208"/>
      <c r="R182" s="210"/>
      <c r="S182" s="211"/>
      <c r="T182" s="278">
        <f t="shared" si="7"/>
        <v>0</v>
      </c>
      <c r="U182" s="356">
        <f t="shared" si="8"/>
        <v>6</v>
      </c>
    </row>
    <row r="183" spans="1:21" ht="18" customHeight="1">
      <c r="A183" s="826"/>
      <c r="B183" s="827"/>
      <c r="C183" s="829"/>
      <c r="D183" s="829"/>
      <c r="E183" s="201">
        <v>25</v>
      </c>
      <c r="F183" s="334"/>
      <c r="G183" s="334"/>
      <c r="H183" s="204"/>
      <c r="I183" s="205"/>
      <c r="J183" s="206"/>
      <c r="K183" s="205"/>
      <c r="L183" s="206"/>
      <c r="M183" s="207"/>
      <c r="N183" s="208"/>
      <c r="O183" s="209"/>
      <c r="P183" s="207"/>
      <c r="Q183" s="208"/>
      <c r="R183" s="210"/>
      <c r="S183" s="211"/>
      <c r="T183" s="278">
        <f t="shared" si="7"/>
        <v>0</v>
      </c>
      <c r="U183" s="356">
        <f t="shared" si="8"/>
        <v>6</v>
      </c>
    </row>
    <row r="184" spans="1:21" ht="18" customHeight="1">
      <c r="A184" s="826"/>
      <c r="B184" s="827"/>
      <c r="C184" s="829"/>
      <c r="D184" s="829"/>
      <c r="E184" s="201">
        <v>26</v>
      </c>
      <c r="F184" s="334"/>
      <c r="G184" s="334"/>
      <c r="H184" s="204"/>
      <c r="I184" s="205"/>
      <c r="J184" s="206"/>
      <c r="K184" s="205"/>
      <c r="L184" s="206"/>
      <c r="M184" s="207"/>
      <c r="N184" s="208"/>
      <c r="O184" s="209"/>
      <c r="P184" s="207"/>
      <c r="Q184" s="208"/>
      <c r="R184" s="210"/>
      <c r="S184" s="211"/>
      <c r="T184" s="278">
        <f t="shared" si="7"/>
        <v>0</v>
      </c>
      <c r="U184" s="356">
        <f t="shared" si="8"/>
        <v>6</v>
      </c>
    </row>
    <row r="185" spans="1:21" ht="18" customHeight="1">
      <c r="A185" s="826"/>
      <c r="B185" s="827"/>
      <c r="C185" s="829"/>
      <c r="D185" s="829"/>
      <c r="E185" s="201">
        <v>27</v>
      </c>
      <c r="F185" s="334"/>
      <c r="G185" s="334"/>
      <c r="H185" s="204"/>
      <c r="I185" s="205"/>
      <c r="J185" s="206"/>
      <c r="K185" s="205"/>
      <c r="L185" s="206"/>
      <c r="M185" s="207"/>
      <c r="N185" s="208"/>
      <c r="O185" s="209"/>
      <c r="P185" s="207"/>
      <c r="Q185" s="208"/>
      <c r="R185" s="210"/>
      <c r="S185" s="211"/>
      <c r="T185" s="278">
        <f t="shared" si="7"/>
        <v>0</v>
      </c>
      <c r="U185" s="356">
        <f t="shared" si="8"/>
        <v>6</v>
      </c>
    </row>
    <row r="186" spans="1:21" ht="18" customHeight="1">
      <c r="A186" s="826"/>
      <c r="B186" s="827"/>
      <c r="C186" s="829"/>
      <c r="D186" s="829"/>
      <c r="E186" s="201">
        <v>28</v>
      </c>
      <c r="F186" s="334"/>
      <c r="G186" s="334"/>
      <c r="H186" s="204"/>
      <c r="I186" s="205"/>
      <c r="J186" s="206"/>
      <c r="K186" s="205"/>
      <c r="L186" s="206"/>
      <c r="M186" s="207"/>
      <c r="N186" s="208"/>
      <c r="O186" s="209"/>
      <c r="P186" s="207"/>
      <c r="Q186" s="208"/>
      <c r="R186" s="210"/>
      <c r="S186" s="211"/>
      <c r="T186" s="278">
        <f t="shared" si="7"/>
        <v>0</v>
      </c>
      <c r="U186" s="356">
        <f t="shared" si="8"/>
        <v>6</v>
      </c>
    </row>
    <row r="187" spans="1:21" ht="18" customHeight="1">
      <c r="A187" s="826"/>
      <c r="B187" s="827"/>
      <c r="C187" s="829"/>
      <c r="D187" s="829"/>
      <c r="E187" s="201">
        <v>29</v>
      </c>
      <c r="F187" s="334"/>
      <c r="G187" s="334"/>
      <c r="H187" s="204"/>
      <c r="I187" s="205"/>
      <c r="J187" s="206"/>
      <c r="K187" s="205"/>
      <c r="L187" s="206"/>
      <c r="M187" s="207"/>
      <c r="N187" s="208"/>
      <c r="O187" s="209"/>
      <c r="P187" s="207"/>
      <c r="Q187" s="208"/>
      <c r="R187" s="210"/>
      <c r="S187" s="211"/>
      <c r="T187" s="278">
        <f t="shared" si="7"/>
        <v>0</v>
      </c>
      <c r="U187" s="356">
        <f t="shared" si="8"/>
        <v>6</v>
      </c>
    </row>
    <row r="188" spans="1:21" ht="18" customHeight="1">
      <c r="A188" s="834"/>
      <c r="B188" s="835"/>
      <c r="C188" s="829"/>
      <c r="D188" s="829"/>
      <c r="E188" s="277">
        <v>30</v>
      </c>
      <c r="F188" s="375"/>
      <c r="G188" s="375"/>
      <c r="H188" s="134"/>
      <c r="I188" s="135"/>
      <c r="J188" s="212"/>
      <c r="K188" s="135"/>
      <c r="L188" s="212"/>
      <c r="M188" s="27"/>
      <c r="N188" s="120"/>
      <c r="O188" s="109"/>
      <c r="P188" s="27"/>
      <c r="Q188" s="120"/>
      <c r="R188" s="32"/>
      <c r="S188" s="122"/>
      <c r="T188" s="136">
        <f t="shared" si="7"/>
        <v>0</v>
      </c>
      <c r="U188" s="356">
        <f t="shared" si="8"/>
        <v>6</v>
      </c>
    </row>
    <row r="189" spans="1:21" ht="18" customHeight="1">
      <c r="A189" s="824">
        <v>7</v>
      </c>
      <c r="B189" s="825"/>
      <c r="C189" s="828" t="str">
        <f>IF(ISERROR(VLOOKUP($A189,【大規模】地域番号⑪!$BD:$BF,2,FALSE)),"",VLOOKUP($A189,【大規模】地域番号⑪!$BD:$BF,2,FALSE))</f>
        <v/>
      </c>
      <c r="D189" s="828" t="str">
        <f>IF(ISERROR(VLOOKUP($A189,【大規模】地域番号⑪!$BD:$BF,3,FALSE)),"",VLOOKUP($A189,【大規模】地域番号⑪!$BD:$BF,3,FALSE))</f>
        <v/>
      </c>
      <c r="E189" s="201">
        <v>1</v>
      </c>
      <c r="F189" s="334"/>
      <c r="G189" s="334"/>
      <c r="H189" s="176"/>
      <c r="I189" s="177"/>
      <c r="J189" s="178"/>
      <c r="K189" s="180"/>
      <c r="L189" s="181"/>
      <c r="M189" s="179"/>
      <c r="N189" s="180"/>
      <c r="O189" s="181"/>
      <c r="P189" s="179"/>
      <c r="Q189" s="180"/>
      <c r="R189" s="182"/>
      <c r="S189" s="183"/>
      <c r="T189" s="257">
        <f t="shared" si="7"/>
        <v>0</v>
      </c>
      <c r="U189" s="356">
        <f>$A$189</f>
        <v>7</v>
      </c>
    </row>
    <row r="190" spans="1:21" ht="18" customHeight="1">
      <c r="A190" s="826"/>
      <c r="B190" s="827"/>
      <c r="C190" s="829"/>
      <c r="D190" s="829"/>
      <c r="E190" s="201">
        <v>2</v>
      </c>
      <c r="F190" s="334"/>
      <c r="G190" s="334"/>
      <c r="H190" s="128"/>
      <c r="I190" s="111"/>
      <c r="J190" s="106"/>
      <c r="K190" s="112"/>
      <c r="L190" s="107"/>
      <c r="M190" s="12"/>
      <c r="N190" s="112"/>
      <c r="O190" s="107"/>
      <c r="P190" s="12"/>
      <c r="Q190" s="112"/>
      <c r="R190" s="31"/>
      <c r="S190" s="115"/>
      <c r="T190" s="93">
        <f t="shared" si="7"/>
        <v>0</v>
      </c>
      <c r="U190" s="356">
        <f t="shared" ref="U190:U218" si="9">$A$189</f>
        <v>7</v>
      </c>
    </row>
    <row r="191" spans="1:21" ht="18" customHeight="1">
      <c r="A191" s="826"/>
      <c r="B191" s="827"/>
      <c r="C191" s="829"/>
      <c r="D191" s="829"/>
      <c r="E191" s="201">
        <v>3</v>
      </c>
      <c r="F191" s="334"/>
      <c r="G191" s="334"/>
      <c r="H191" s="128"/>
      <c r="I191" s="111"/>
      <c r="J191" s="106"/>
      <c r="K191" s="112"/>
      <c r="L191" s="107"/>
      <c r="M191" s="12"/>
      <c r="N191" s="112"/>
      <c r="O191" s="107"/>
      <c r="P191" s="12"/>
      <c r="Q191" s="112"/>
      <c r="R191" s="31"/>
      <c r="S191" s="115"/>
      <c r="T191" s="93">
        <f t="shared" si="7"/>
        <v>0</v>
      </c>
      <c r="U191" s="356">
        <f t="shared" si="9"/>
        <v>7</v>
      </c>
    </row>
    <row r="192" spans="1:21" ht="18" customHeight="1">
      <c r="A192" s="826"/>
      <c r="B192" s="827"/>
      <c r="C192" s="829"/>
      <c r="D192" s="829"/>
      <c r="E192" s="201">
        <v>4</v>
      </c>
      <c r="F192" s="334"/>
      <c r="G192" s="334"/>
      <c r="H192" s="128"/>
      <c r="I192" s="111"/>
      <c r="J192" s="106"/>
      <c r="K192" s="112"/>
      <c r="L192" s="107"/>
      <c r="M192" s="12"/>
      <c r="N192" s="112"/>
      <c r="O192" s="107"/>
      <c r="P192" s="12"/>
      <c r="Q192" s="112"/>
      <c r="R192" s="31"/>
      <c r="S192" s="115"/>
      <c r="T192" s="93">
        <f t="shared" si="7"/>
        <v>0</v>
      </c>
      <c r="U192" s="356">
        <f t="shared" si="9"/>
        <v>7</v>
      </c>
    </row>
    <row r="193" spans="1:21" ht="18" customHeight="1">
      <c r="A193" s="826"/>
      <c r="B193" s="827"/>
      <c r="C193" s="829"/>
      <c r="D193" s="829"/>
      <c r="E193" s="201">
        <v>5</v>
      </c>
      <c r="F193" s="334"/>
      <c r="G193" s="334"/>
      <c r="H193" s="128"/>
      <c r="I193" s="111"/>
      <c r="J193" s="106"/>
      <c r="K193" s="112"/>
      <c r="L193" s="107"/>
      <c r="M193" s="12"/>
      <c r="N193" s="112"/>
      <c r="O193" s="107"/>
      <c r="P193" s="12"/>
      <c r="Q193" s="112"/>
      <c r="R193" s="31"/>
      <c r="S193" s="115"/>
      <c r="T193" s="93">
        <f t="shared" si="7"/>
        <v>0</v>
      </c>
      <c r="U193" s="356">
        <f t="shared" si="9"/>
        <v>7</v>
      </c>
    </row>
    <row r="194" spans="1:21" ht="18" customHeight="1">
      <c r="A194" s="826"/>
      <c r="B194" s="827"/>
      <c r="C194" s="829"/>
      <c r="D194" s="829"/>
      <c r="E194" s="201">
        <v>6</v>
      </c>
      <c r="F194" s="334"/>
      <c r="G194" s="334"/>
      <c r="H194" s="128"/>
      <c r="I194" s="111"/>
      <c r="J194" s="106"/>
      <c r="K194" s="111"/>
      <c r="L194" s="106"/>
      <c r="M194" s="12"/>
      <c r="N194" s="111"/>
      <c r="O194" s="107"/>
      <c r="P194" s="25"/>
      <c r="Q194" s="112"/>
      <c r="R194" s="31"/>
      <c r="S194" s="115"/>
      <c r="T194" s="93">
        <f t="shared" si="7"/>
        <v>0</v>
      </c>
      <c r="U194" s="356">
        <f t="shared" si="9"/>
        <v>7</v>
      </c>
    </row>
    <row r="195" spans="1:21" ht="18" customHeight="1">
      <c r="A195" s="826"/>
      <c r="B195" s="827"/>
      <c r="C195" s="829"/>
      <c r="D195" s="829"/>
      <c r="E195" s="201">
        <v>7</v>
      </c>
      <c r="F195" s="334"/>
      <c r="G195" s="334"/>
      <c r="H195" s="128"/>
      <c r="I195" s="111"/>
      <c r="J195" s="106"/>
      <c r="K195" s="111"/>
      <c r="L195" s="106"/>
      <c r="M195" s="12"/>
      <c r="N195" s="111"/>
      <c r="O195" s="107"/>
      <c r="P195" s="25"/>
      <c r="Q195" s="112"/>
      <c r="R195" s="31"/>
      <c r="S195" s="115"/>
      <c r="T195" s="93">
        <f t="shared" si="7"/>
        <v>0</v>
      </c>
      <c r="U195" s="356">
        <f t="shared" si="9"/>
        <v>7</v>
      </c>
    </row>
    <row r="196" spans="1:21" ht="18" customHeight="1">
      <c r="A196" s="826"/>
      <c r="B196" s="827"/>
      <c r="C196" s="829"/>
      <c r="D196" s="829"/>
      <c r="E196" s="201">
        <v>8</v>
      </c>
      <c r="F196" s="334"/>
      <c r="G196" s="334"/>
      <c r="H196" s="128"/>
      <c r="I196" s="111"/>
      <c r="J196" s="106"/>
      <c r="K196" s="111"/>
      <c r="L196" s="106"/>
      <c r="M196" s="12"/>
      <c r="N196" s="111"/>
      <c r="O196" s="107"/>
      <c r="P196" s="25"/>
      <c r="Q196" s="112"/>
      <c r="R196" s="31"/>
      <c r="S196" s="115"/>
      <c r="T196" s="93">
        <f t="shared" si="7"/>
        <v>0</v>
      </c>
      <c r="U196" s="356">
        <f t="shared" si="9"/>
        <v>7</v>
      </c>
    </row>
    <row r="197" spans="1:21" ht="18" customHeight="1">
      <c r="A197" s="826"/>
      <c r="B197" s="827"/>
      <c r="C197" s="829"/>
      <c r="D197" s="829"/>
      <c r="E197" s="201">
        <v>9</v>
      </c>
      <c r="F197" s="334"/>
      <c r="G197" s="334"/>
      <c r="H197" s="128"/>
      <c r="I197" s="111"/>
      <c r="J197" s="106"/>
      <c r="K197" s="111"/>
      <c r="L197" s="106"/>
      <c r="M197" s="12"/>
      <c r="N197" s="112"/>
      <c r="O197" s="107"/>
      <c r="P197" s="12"/>
      <c r="Q197" s="112"/>
      <c r="R197" s="31"/>
      <c r="S197" s="115"/>
      <c r="T197" s="93">
        <f t="shared" si="7"/>
        <v>0</v>
      </c>
      <c r="U197" s="356">
        <f t="shared" si="9"/>
        <v>7</v>
      </c>
    </row>
    <row r="198" spans="1:21" ht="18" customHeight="1">
      <c r="A198" s="826"/>
      <c r="B198" s="827"/>
      <c r="C198" s="829"/>
      <c r="D198" s="829"/>
      <c r="E198" s="201">
        <v>10</v>
      </c>
      <c r="F198" s="334"/>
      <c r="G198" s="334"/>
      <c r="H198" s="204"/>
      <c r="I198" s="205"/>
      <c r="J198" s="206"/>
      <c r="K198" s="205"/>
      <c r="L198" s="206"/>
      <c r="M198" s="207"/>
      <c r="N198" s="208"/>
      <c r="O198" s="209"/>
      <c r="P198" s="207"/>
      <c r="Q198" s="208"/>
      <c r="R198" s="210"/>
      <c r="S198" s="211"/>
      <c r="T198" s="278">
        <f t="shared" si="7"/>
        <v>0</v>
      </c>
      <c r="U198" s="356">
        <f t="shared" si="9"/>
        <v>7</v>
      </c>
    </row>
    <row r="199" spans="1:21" ht="18" customHeight="1">
      <c r="A199" s="826"/>
      <c r="B199" s="827"/>
      <c r="C199" s="829"/>
      <c r="D199" s="829"/>
      <c r="E199" s="201">
        <v>11</v>
      </c>
      <c r="F199" s="334"/>
      <c r="G199" s="334"/>
      <c r="H199" s="204"/>
      <c r="I199" s="205"/>
      <c r="J199" s="206"/>
      <c r="K199" s="205"/>
      <c r="L199" s="206"/>
      <c r="M199" s="207"/>
      <c r="N199" s="208"/>
      <c r="O199" s="209"/>
      <c r="P199" s="207"/>
      <c r="Q199" s="208"/>
      <c r="R199" s="210"/>
      <c r="S199" s="211"/>
      <c r="T199" s="278">
        <f t="shared" si="7"/>
        <v>0</v>
      </c>
      <c r="U199" s="356">
        <f t="shared" si="9"/>
        <v>7</v>
      </c>
    </row>
    <row r="200" spans="1:21" ht="18" customHeight="1">
      <c r="A200" s="826"/>
      <c r="B200" s="827"/>
      <c r="C200" s="829"/>
      <c r="D200" s="829"/>
      <c r="E200" s="201">
        <v>12</v>
      </c>
      <c r="F200" s="334"/>
      <c r="G200" s="334"/>
      <c r="H200" s="204"/>
      <c r="I200" s="205"/>
      <c r="J200" s="206"/>
      <c r="K200" s="205"/>
      <c r="L200" s="206"/>
      <c r="M200" s="207"/>
      <c r="N200" s="208"/>
      <c r="O200" s="209"/>
      <c r="P200" s="207"/>
      <c r="Q200" s="208"/>
      <c r="R200" s="210"/>
      <c r="S200" s="211"/>
      <c r="T200" s="278">
        <f t="shared" si="7"/>
        <v>0</v>
      </c>
      <c r="U200" s="356">
        <f t="shared" si="9"/>
        <v>7</v>
      </c>
    </row>
    <row r="201" spans="1:21" ht="18" customHeight="1">
      <c r="A201" s="826"/>
      <c r="B201" s="827"/>
      <c r="C201" s="829"/>
      <c r="D201" s="829"/>
      <c r="E201" s="201">
        <v>13</v>
      </c>
      <c r="F201" s="334"/>
      <c r="G201" s="334"/>
      <c r="H201" s="204"/>
      <c r="I201" s="205"/>
      <c r="J201" s="206"/>
      <c r="K201" s="205"/>
      <c r="L201" s="206"/>
      <c r="M201" s="207"/>
      <c r="N201" s="208"/>
      <c r="O201" s="209"/>
      <c r="P201" s="207"/>
      <c r="Q201" s="208"/>
      <c r="R201" s="210"/>
      <c r="S201" s="211"/>
      <c r="T201" s="278">
        <f t="shared" ref="T201:T264" si="10">IF(J201="",0,INT(SUM(PRODUCT(J201,L201,O201),R201)))</f>
        <v>0</v>
      </c>
      <c r="U201" s="356">
        <f t="shared" si="9"/>
        <v>7</v>
      </c>
    </row>
    <row r="202" spans="1:21" ht="18" customHeight="1">
      <c r="A202" s="826"/>
      <c r="B202" s="827"/>
      <c r="C202" s="829"/>
      <c r="D202" s="829"/>
      <c r="E202" s="201">
        <v>14</v>
      </c>
      <c r="F202" s="334"/>
      <c r="G202" s="334"/>
      <c r="H202" s="204"/>
      <c r="I202" s="205"/>
      <c r="J202" s="206"/>
      <c r="K202" s="205"/>
      <c r="L202" s="206"/>
      <c r="M202" s="207"/>
      <c r="N202" s="208"/>
      <c r="O202" s="209"/>
      <c r="P202" s="207"/>
      <c r="Q202" s="208"/>
      <c r="R202" s="210"/>
      <c r="S202" s="211"/>
      <c r="T202" s="278">
        <f t="shared" si="10"/>
        <v>0</v>
      </c>
      <c r="U202" s="356">
        <f t="shared" si="9"/>
        <v>7</v>
      </c>
    </row>
    <row r="203" spans="1:21" ht="18" customHeight="1">
      <c r="A203" s="826"/>
      <c r="B203" s="827"/>
      <c r="C203" s="829"/>
      <c r="D203" s="829"/>
      <c r="E203" s="201">
        <v>15</v>
      </c>
      <c r="F203" s="334"/>
      <c r="G203" s="334"/>
      <c r="H203" s="204"/>
      <c r="I203" s="205"/>
      <c r="J203" s="206"/>
      <c r="K203" s="205"/>
      <c r="L203" s="206"/>
      <c r="M203" s="207"/>
      <c r="N203" s="208"/>
      <c r="O203" s="209"/>
      <c r="P203" s="207"/>
      <c r="Q203" s="208"/>
      <c r="R203" s="210"/>
      <c r="S203" s="211"/>
      <c r="T203" s="278">
        <f t="shared" si="10"/>
        <v>0</v>
      </c>
      <c r="U203" s="356">
        <f t="shared" si="9"/>
        <v>7</v>
      </c>
    </row>
    <row r="204" spans="1:21" ht="18" customHeight="1">
      <c r="A204" s="826"/>
      <c r="B204" s="827"/>
      <c r="C204" s="829"/>
      <c r="D204" s="829"/>
      <c r="E204" s="201">
        <v>16</v>
      </c>
      <c r="F204" s="334"/>
      <c r="G204" s="334"/>
      <c r="H204" s="204"/>
      <c r="I204" s="205"/>
      <c r="J204" s="206"/>
      <c r="K204" s="205"/>
      <c r="L204" s="206"/>
      <c r="M204" s="207"/>
      <c r="N204" s="208"/>
      <c r="O204" s="209"/>
      <c r="P204" s="207"/>
      <c r="Q204" s="208"/>
      <c r="R204" s="210"/>
      <c r="S204" s="211"/>
      <c r="T204" s="278">
        <f t="shared" si="10"/>
        <v>0</v>
      </c>
      <c r="U204" s="356">
        <f t="shared" si="9"/>
        <v>7</v>
      </c>
    </row>
    <row r="205" spans="1:21" ht="18" customHeight="1">
      <c r="A205" s="826"/>
      <c r="B205" s="827"/>
      <c r="C205" s="829"/>
      <c r="D205" s="829"/>
      <c r="E205" s="201">
        <v>17</v>
      </c>
      <c r="F205" s="334"/>
      <c r="G205" s="334"/>
      <c r="H205" s="204"/>
      <c r="I205" s="205"/>
      <c r="J205" s="206"/>
      <c r="K205" s="205"/>
      <c r="L205" s="206"/>
      <c r="M205" s="207"/>
      <c r="N205" s="208"/>
      <c r="O205" s="209"/>
      <c r="P205" s="207"/>
      <c r="Q205" s="208"/>
      <c r="R205" s="210"/>
      <c r="S205" s="211"/>
      <c r="T205" s="278">
        <f t="shared" si="10"/>
        <v>0</v>
      </c>
      <c r="U205" s="356">
        <f t="shared" si="9"/>
        <v>7</v>
      </c>
    </row>
    <row r="206" spans="1:21" ht="18" customHeight="1">
      <c r="A206" s="826"/>
      <c r="B206" s="827"/>
      <c r="C206" s="829"/>
      <c r="D206" s="829"/>
      <c r="E206" s="201">
        <v>18</v>
      </c>
      <c r="F206" s="334"/>
      <c r="G206" s="334"/>
      <c r="H206" s="204"/>
      <c r="I206" s="205"/>
      <c r="J206" s="206"/>
      <c r="K206" s="205"/>
      <c r="L206" s="206"/>
      <c r="M206" s="207"/>
      <c r="N206" s="208"/>
      <c r="O206" s="209"/>
      <c r="P206" s="207"/>
      <c r="Q206" s="208"/>
      <c r="R206" s="210"/>
      <c r="S206" s="211"/>
      <c r="T206" s="278">
        <f t="shared" si="10"/>
        <v>0</v>
      </c>
      <c r="U206" s="356">
        <f t="shared" si="9"/>
        <v>7</v>
      </c>
    </row>
    <row r="207" spans="1:21" ht="18" customHeight="1">
      <c r="A207" s="826"/>
      <c r="B207" s="827"/>
      <c r="C207" s="829"/>
      <c r="D207" s="829"/>
      <c r="E207" s="201">
        <v>19</v>
      </c>
      <c r="F207" s="334"/>
      <c r="G207" s="334"/>
      <c r="H207" s="204"/>
      <c r="I207" s="205"/>
      <c r="J207" s="206"/>
      <c r="K207" s="205"/>
      <c r="L207" s="206"/>
      <c r="M207" s="207"/>
      <c r="N207" s="208"/>
      <c r="O207" s="209"/>
      <c r="P207" s="207"/>
      <c r="Q207" s="208"/>
      <c r="R207" s="210"/>
      <c r="S207" s="211"/>
      <c r="T207" s="278">
        <f t="shared" si="10"/>
        <v>0</v>
      </c>
      <c r="U207" s="356">
        <f t="shared" si="9"/>
        <v>7</v>
      </c>
    </row>
    <row r="208" spans="1:21" ht="18" customHeight="1">
      <c r="A208" s="826"/>
      <c r="B208" s="827"/>
      <c r="C208" s="829"/>
      <c r="D208" s="829"/>
      <c r="E208" s="201">
        <v>20</v>
      </c>
      <c r="F208" s="334"/>
      <c r="G208" s="334"/>
      <c r="H208" s="204"/>
      <c r="I208" s="205"/>
      <c r="J208" s="206"/>
      <c r="K208" s="205"/>
      <c r="L208" s="206"/>
      <c r="M208" s="207"/>
      <c r="N208" s="208"/>
      <c r="O208" s="209"/>
      <c r="P208" s="207"/>
      <c r="Q208" s="208"/>
      <c r="R208" s="210"/>
      <c r="S208" s="211"/>
      <c r="T208" s="278">
        <f t="shared" si="10"/>
        <v>0</v>
      </c>
      <c r="U208" s="356">
        <f t="shared" si="9"/>
        <v>7</v>
      </c>
    </row>
    <row r="209" spans="1:21" ht="18" customHeight="1">
      <c r="A209" s="826"/>
      <c r="B209" s="827"/>
      <c r="C209" s="829"/>
      <c r="D209" s="829"/>
      <c r="E209" s="201">
        <v>21</v>
      </c>
      <c r="F209" s="334"/>
      <c r="G209" s="334"/>
      <c r="H209" s="204"/>
      <c r="I209" s="205"/>
      <c r="J209" s="206"/>
      <c r="K209" s="205"/>
      <c r="L209" s="206"/>
      <c r="M209" s="207"/>
      <c r="N209" s="208"/>
      <c r="O209" s="209"/>
      <c r="P209" s="207"/>
      <c r="Q209" s="208"/>
      <c r="R209" s="210"/>
      <c r="S209" s="211"/>
      <c r="T209" s="278">
        <f t="shared" si="10"/>
        <v>0</v>
      </c>
      <c r="U209" s="356">
        <f t="shared" si="9"/>
        <v>7</v>
      </c>
    </row>
    <row r="210" spans="1:21" ht="18" customHeight="1">
      <c r="A210" s="826"/>
      <c r="B210" s="827"/>
      <c r="C210" s="829"/>
      <c r="D210" s="829"/>
      <c r="E210" s="201">
        <v>22</v>
      </c>
      <c r="F210" s="334"/>
      <c r="G210" s="334"/>
      <c r="H210" s="204"/>
      <c r="I210" s="205"/>
      <c r="J210" s="206"/>
      <c r="K210" s="205"/>
      <c r="L210" s="206"/>
      <c r="M210" s="207"/>
      <c r="N210" s="208"/>
      <c r="O210" s="209"/>
      <c r="P210" s="207"/>
      <c r="Q210" s="208"/>
      <c r="R210" s="210"/>
      <c r="S210" s="211"/>
      <c r="T210" s="278">
        <f t="shared" si="10"/>
        <v>0</v>
      </c>
      <c r="U210" s="356">
        <f t="shared" si="9"/>
        <v>7</v>
      </c>
    </row>
    <row r="211" spans="1:21" ht="18" customHeight="1">
      <c r="A211" s="826"/>
      <c r="B211" s="827"/>
      <c r="C211" s="829"/>
      <c r="D211" s="829"/>
      <c r="E211" s="201">
        <v>23</v>
      </c>
      <c r="F211" s="334"/>
      <c r="G211" s="334"/>
      <c r="H211" s="204"/>
      <c r="I211" s="205"/>
      <c r="J211" s="206"/>
      <c r="K211" s="205"/>
      <c r="L211" s="206"/>
      <c r="M211" s="207"/>
      <c r="N211" s="208"/>
      <c r="O211" s="209"/>
      <c r="P211" s="207"/>
      <c r="Q211" s="208"/>
      <c r="R211" s="210"/>
      <c r="S211" s="211"/>
      <c r="T211" s="278">
        <f t="shared" si="10"/>
        <v>0</v>
      </c>
      <c r="U211" s="356">
        <f t="shared" si="9"/>
        <v>7</v>
      </c>
    </row>
    <row r="212" spans="1:21" ht="18" customHeight="1">
      <c r="A212" s="826"/>
      <c r="B212" s="827"/>
      <c r="C212" s="829"/>
      <c r="D212" s="829"/>
      <c r="E212" s="201">
        <v>24</v>
      </c>
      <c r="F212" s="334"/>
      <c r="G212" s="334"/>
      <c r="H212" s="204"/>
      <c r="I212" s="205"/>
      <c r="J212" s="206"/>
      <c r="K212" s="205"/>
      <c r="L212" s="206"/>
      <c r="M212" s="207"/>
      <c r="N212" s="208"/>
      <c r="O212" s="209"/>
      <c r="P212" s="207"/>
      <c r="Q212" s="208"/>
      <c r="R212" s="210"/>
      <c r="S212" s="211"/>
      <c r="T212" s="278">
        <f t="shared" si="10"/>
        <v>0</v>
      </c>
      <c r="U212" s="356">
        <f t="shared" si="9"/>
        <v>7</v>
      </c>
    </row>
    <row r="213" spans="1:21" ht="18" customHeight="1">
      <c r="A213" s="826"/>
      <c r="B213" s="827"/>
      <c r="C213" s="829"/>
      <c r="D213" s="829"/>
      <c r="E213" s="201">
        <v>25</v>
      </c>
      <c r="F213" s="334"/>
      <c r="G213" s="334"/>
      <c r="H213" s="204"/>
      <c r="I213" s="205"/>
      <c r="J213" s="206"/>
      <c r="K213" s="205"/>
      <c r="L213" s="206"/>
      <c r="M213" s="207"/>
      <c r="N213" s="208"/>
      <c r="O213" s="209"/>
      <c r="P213" s="207"/>
      <c r="Q213" s="208"/>
      <c r="R213" s="210"/>
      <c r="S213" s="211"/>
      <c r="T213" s="278">
        <f t="shared" si="10"/>
        <v>0</v>
      </c>
      <c r="U213" s="356">
        <f t="shared" si="9"/>
        <v>7</v>
      </c>
    </row>
    <row r="214" spans="1:21" ht="18" customHeight="1">
      <c r="A214" s="826"/>
      <c r="B214" s="827"/>
      <c r="C214" s="829"/>
      <c r="D214" s="829"/>
      <c r="E214" s="201">
        <v>26</v>
      </c>
      <c r="F214" s="334"/>
      <c r="G214" s="334"/>
      <c r="H214" s="204"/>
      <c r="I214" s="205"/>
      <c r="J214" s="206"/>
      <c r="K214" s="205"/>
      <c r="L214" s="206"/>
      <c r="M214" s="207"/>
      <c r="N214" s="208"/>
      <c r="O214" s="209"/>
      <c r="P214" s="207"/>
      <c r="Q214" s="208"/>
      <c r="R214" s="210"/>
      <c r="S214" s="211"/>
      <c r="T214" s="278">
        <f t="shared" si="10"/>
        <v>0</v>
      </c>
      <c r="U214" s="356">
        <f t="shared" si="9"/>
        <v>7</v>
      </c>
    </row>
    <row r="215" spans="1:21" ht="18" customHeight="1">
      <c r="A215" s="826"/>
      <c r="B215" s="827"/>
      <c r="C215" s="829"/>
      <c r="D215" s="829"/>
      <c r="E215" s="201">
        <v>27</v>
      </c>
      <c r="F215" s="334"/>
      <c r="G215" s="334"/>
      <c r="H215" s="204"/>
      <c r="I215" s="205"/>
      <c r="J215" s="206"/>
      <c r="K215" s="205"/>
      <c r="L215" s="206"/>
      <c r="M215" s="207"/>
      <c r="N215" s="208"/>
      <c r="O215" s="209"/>
      <c r="P215" s="207"/>
      <c r="Q215" s="208"/>
      <c r="R215" s="210"/>
      <c r="S215" s="211"/>
      <c r="T215" s="278">
        <f t="shared" si="10"/>
        <v>0</v>
      </c>
      <c r="U215" s="356">
        <f t="shared" si="9"/>
        <v>7</v>
      </c>
    </row>
    <row r="216" spans="1:21" ht="18" customHeight="1">
      <c r="A216" s="826"/>
      <c r="B216" s="827"/>
      <c r="C216" s="829"/>
      <c r="D216" s="829"/>
      <c r="E216" s="201">
        <v>28</v>
      </c>
      <c r="F216" s="334"/>
      <c r="G216" s="334"/>
      <c r="H216" s="204"/>
      <c r="I216" s="205"/>
      <c r="J216" s="206"/>
      <c r="K216" s="205"/>
      <c r="L216" s="206"/>
      <c r="M216" s="207"/>
      <c r="N216" s="208"/>
      <c r="O216" s="209"/>
      <c r="P216" s="207"/>
      <c r="Q216" s="208"/>
      <c r="R216" s="210"/>
      <c r="S216" s="211"/>
      <c r="T216" s="278">
        <f t="shared" si="10"/>
        <v>0</v>
      </c>
      <c r="U216" s="356">
        <f t="shared" si="9"/>
        <v>7</v>
      </c>
    </row>
    <row r="217" spans="1:21" ht="18" customHeight="1">
      <c r="A217" s="826"/>
      <c r="B217" s="827"/>
      <c r="C217" s="829"/>
      <c r="D217" s="829"/>
      <c r="E217" s="201">
        <v>29</v>
      </c>
      <c r="F217" s="334"/>
      <c r="G217" s="334"/>
      <c r="H217" s="204"/>
      <c r="I217" s="205"/>
      <c r="J217" s="206"/>
      <c r="K217" s="205"/>
      <c r="L217" s="206"/>
      <c r="M217" s="207"/>
      <c r="N217" s="208"/>
      <c r="O217" s="209"/>
      <c r="P217" s="207"/>
      <c r="Q217" s="208"/>
      <c r="R217" s="210"/>
      <c r="S217" s="211"/>
      <c r="T217" s="278">
        <f t="shared" si="10"/>
        <v>0</v>
      </c>
      <c r="U217" s="356">
        <f t="shared" si="9"/>
        <v>7</v>
      </c>
    </row>
    <row r="218" spans="1:21" ht="18" customHeight="1">
      <c r="A218" s="834"/>
      <c r="B218" s="835"/>
      <c r="C218" s="829"/>
      <c r="D218" s="829"/>
      <c r="E218" s="277">
        <v>30</v>
      </c>
      <c r="F218" s="375"/>
      <c r="G218" s="375"/>
      <c r="H218" s="134"/>
      <c r="I218" s="135"/>
      <c r="J218" s="212"/>
      <c r="K218" s="135"/>
      <c r="L218" s="212"/>
      <c r="M218" s="27"/>
      <c r="N218" s="120"/>
      <c r="O218" s="109"/>
      <c r="P218" s="27"/>
      <c r="Q218" s="120"/>
      <c r="R218" s="32"/>
      <c r="S218" s="122"/>
      <c r="T218" s="136">
        <f t="shared" si="10"/>
        <v>0</v>
      </c>
      <c r="U218" s="356">
        <f t="shared" si="9"/>
        <v>7</v>
      </c>
    </row>
    <row r="219" spans="1:21" ht="18" customHeight="1">
      <c r="A219" s="824">
        <v>8</v>
      </c>
      <c r="B219" s="825"/>
      <c r="C219" s="828" t="str">
        <f>IF(ISERROR(VLOOKUP($A219,【大規模】地域番号⑪!$BD:$BF,2,FALSE)),"",VLOOKUP($A219,【大規模】地域番号⑪!$BD:$BF,2,FALSE))</f>
        <v/>
      </c>
      <c r="D219" s="828" t="str">
        <f>IF(ISERROR(VLOOKUP($A219,【大規模】地域番号⑪!$BD:$BF,3,FALSE)),"",VLOOKUP($A219,【大規模】地域番号⑪!$BD:$BF,3,FALSE))</f>
        <v/>
      </c>
      <c r="E219" s="201">
        <v>1</v>
      </c>
      <c r="F219" s="334"/>
      <c r="G219" s="334"/>
      <c r="H219" s="176"/>
      <c r="I219" s="177"/>
      <c r="J219" s="178"/>
      <c r="K219" s="180"/>
      <c r="L219" s="181"/>
      <c r="M219" s="179"/>
      <c r="N219" s="180"/>
      <c r="O219" s="181"/>
      <c r="P219" s="179"/>
      <c r="Q219" s="180"/>
      <c r="R219" s="182"/>
      <c r="S219" s="183"/>
      <c r="T219" s="257">
        <f t="shared" si="10"/>
        <v>0</v>
      </c>
      <c r="U219" s="356">
        <f>$A$219</f>
        <v>8</v>
      </c>
    </row>
    <row r="220" spans="1:21" ht="18" customHeight="1">
      <c r="A220" s="826"/>
      <c r="B220" s="827"/>
      <c r="C220" s="829"/>
      <c r="D220" s="829"/>
      <c r="E220" s="201">
        <v>2</v>
      </c>
      <c r="F220" s="334"/>
      <c r="G220" s="334"/>
      <c r="H220" s="128"/>
      <c r="I220" s="111"/>
      <c r="J220" s="106"/>
      <c r="K220" s="112"/>
      <c r="L220" s="107"/>
      <c r="M220" s="12"/>
      <c r="N220" s="112"/>
      <c r="O220" s="107"/>
      <c r="P220" s="12"/>
      <c r="Q220" s="112"/>
      <c r="R220" s="31"/>
      <c r="S220" s="115"/>
      <c r="T220" s="93">
        <f t="shared" si="10"/>
        <v>0</v>
      </c>
      <c r="U220" s="356">
        <f t="shared" ref="U220:U248" si="11">$A$219</f>
        <v>8</v>
      </c>
    </row>
    <row r="221" spans="1:21" ht="18" customHeight="1">
      <c r="A221" s="826"/>
      <c r="B221" s="827"/>
      <c r="C221" s="829"/>
      <c r="D221" s="829"/>
      <c r="E221" s="201">
        <v>3</v>
      </c>
      <c r="F221" s="334"/>
      <c r="G221" s="334"/>
      <c r="H221" s="128"/>
      <c r="I221" s="111"/>
      <c r="J221" s="106"/>
      <c r="K221" s="112"/>
      <c r="L221" s="107"/>
      <c r="M221" s="12"/>
      <c r="N221" s="112"/>
      <c r="O221" s="107"/>
      <c r="P221" s="12"/>
      <c r="Q221" s="112"/>
      <c r="R221" s="31"/>
      <c r="S221" s="115"/>
      <c r="T221" s="93">
        <f t="shared" si="10"/>
        <v>0</v>
      </c>
      <c r="U221" s="356">
        <f t="shared" si="11"/>
        <v>8</v>
      </c>
    </row>
    <row r="222" spans="1:21" ht="18" customHeight="1">
      <c r="A222" s="826"/>
      <c r="B222" s="827"/>
      <c r="C222" s="829"/>
      <c r="D222" s="829"/>
      <c r="E222" s="201">
        <v>4</v>
      </c>
      <c r="F222" s="334"/>
      <c r="G222" s="334"/>
      <c r="H222" s="128"/>
      <c r="I222" s="111"/>
      <c r="J222" s="106"/>
      <c r="K222" s="112"/>
      <c r="L222" s="107"/>
      <c r="M222" s="12"/>
      <c r="N222" s="112"/>
      <c r="O222" s="107"/>
      <c r="P222" s="12"/>
      <c r="Q222" s="112"/>
      <c r="R222" s="31"/>
      <c r="S222" s="115"/>
      <c r="T222" s="93">
        <f t="shared" si="10"/>
        <v>0</v>
      </c>
      <c r="U222" s="356">
        <f t="shared" si="11"/>
        <v>8</v>
      </c>
    </row>
    <row r="223" spans="1:21" ht="18" customHeight="1">
      <c r="A223" s="826"/>
      <c r="B223" s="827"/>
      <c r="C223" s="829"/>
      <c r="D223" s="829"/>
      <c r="E223" s="201">
        <v>5</v>
      </c>
      <c r="F223" s="334"/>
      <c r="G223" s="334"/>
      <c r="H223" s="128"/>
      <c r="I223" s="111"/>
      <c r="J223" s="106"/>
      <c r="K223" s="112"/>
      <c r="L223" s="107"/>
      <c r="M223" s="12"/>
      <c r="N223" s="112"/>
      <c r="O223" s="107"/>
      <c r="P223" s="12"/>
      <c r="Q223" s="112"/>
      <c r="R223" s="31"/>
      <c r="S223" s="115"/>
      <c r="T223" s="93">
        <f t="shared" si="10"/>
        <v>0</v>
      </c>
      <c r="U223" s="356">
        <f t="shared" si="11"/>
        <v>8</v>
      </c>
    </row>
    <row r="224" spans="1:21" ht="18" customHeight="1">
      <c r="A224" s="826"/>
      <c r="B224" s="827"/>
      <c r="C224" s="829"/>
      <c r="D224" s="829"/>
      <c r="E224" s="201">
        <v>6</v>
      </c>
      <c r="F224" s="334"/>
      <c r="G224" s="334"/>
      <c r="H224" s="128"/>
      <c r="I224" s="111"/>
      <c r="J224" s="106"/>
      <c r="K224" s="111"/>
      <c r="L224" s="106"/>
      <c r="M224" s="12"/>
      <c r="N224" s="111"/>
      <c r="O224" s="107"/>
      <c r="P224" s="25"/>
      <c r="Q224" s="112"/>
      <c r="R224" s="31"/>
      <c r="S224" s="115"/>
      <c r="T224" s="93">
        <f t="shared" si="10"/>
        <v>0</v>
      </c>
      <c r="U224" s="356">
        <f t="shared" si="11"/>
        <v>8</v>
      </c>
    </row>
    <row r="225" spans="1:21" ht="18" customHeight="1">
      <c r="A225" s="826"/>
      <c r="B225" s="827"/>
      <c r="C225" s="829"/>
      <c r="D225" s="829"/>
      <c r="E225" s="201">
        <v>7</v>
      </c>
      <c r="F225" s="334"/>
      <c r="G225" s="334"/>
      <c r="H225" s="128"/>
      <c r="I225" s="111"/>
      <c r="J225" s="106"/>
      <c r="K225" s="111"/>
      <c r="L225" s="106"/>
      <c r="M225" s="12"/>
      <c r="N225" s="111"/>
      <c r="O225" s="107"/>
      <c r="P225" s="25"/>
      <c r="Q225" s="112"/>
      <c r="R225" s="31"/>
      <c r="S225" s="115"/>
      <c r="T225" s="93">
        <f t="shared" si="10"/>
        <v>0</v>
      </c>
      <c r="U225" s="356">
        <f t="shared" si="11"/>
        <v>8</v>
      </c>
    </row>
    <row r="226" spans="1:21" ht="18" customHeight="1">
      <c r="A226" s="826"/>
      <c r="B226" s="827"/>
      <c r="C226" s="829"/>
      <c r="D226" s="829"/>
      <c r="E226" s="201">
        <v>8</v>
      </c>
      <c r="F226" s="334"/>
      <c r="G226" s="334"/>
      <c r="H226" s="128"/>
      <c r="I226" s="111"/>
      <c r="J226" s="106"/>
      <c r="K226" s="111"/>
      <c r="L226" s="106"/>
      <c r="M226" s="12"/>
      <c r="N226" s="111"/>
      <c r="O226" s="107"/>
      <c r="P226" s="25"/>
      <c r="Q226" s="112"/>
      <c r="R226" s="31"/>
      <c r="S226" s="115"/>
      <c r="T226" s="93">
        <f t="shared" si="10"/>
        <v>0</v>
      </c>
      <c r="U226" s="356">
        <f t="shared" si="11"/>
        <v>8</v>
      </c>
    </row>
    <row r="227" spans="1:21" ht="18" customHeight="1">
      <c r="A227" s="826"/>
      <c r="B227" s="827"/>
      <c r="C227" s="829"/>
      <c r="D227" s="829"/>
      <c r="E227" s="201">
        <v>9</v>
      </c>
      <c r="F227" s="334"/>
      <c r="G227" s="334"/>
      <c r="H227" s="128"/>
      <c r="I227" s="111"/>
      <c r="J227" s="106"/>
      <c r="K227" s="111"/>
      <c r="L227" s="106"/>
      <c r="M227" s="12"/>
      <c r="N227" s="112"/>
      <c r="O227" s="107"/>
      <c r="P227" s="12"/>
      <c r="Q227" s="112"/>
      <c r="R227" s="31"/>
      <c r="S227" s="115"/>
      <c r="T227" s="93">
        <f t="shared" si="10"/>
        <v>0</v>
      </c>
      <c r="U227" s="356">
        <f t="shared" si="11"/>
        <v>8</v>
      </c>
    </row>
    <row r="228" spans="1:21" ht="18" customHeight="1">
      <c r="A228" s="826"/>
      <c r="B228" s="827"/>
      <c r="C228" s="829"/>
      <c r="D228" s="829"/>
      <c r="E228" s="201">
        <v>10</v>
      </c>
      <c r="F228" s="334"/>
      <c r="G228" s="334"/>
      <c r="H228" s="204"/>
      <c r="I228" s="205"/>
      <c r="J228" s="206"/>
      <c r="K228" s="205"/>
      <c r="L228" s="206"/>
      <c r="M228" s="207"/>
      <c r="N228" s="208"/>
      <c r="O228" s="209"/>
      <c r="P228" s="207"/>
      <c r="Q228" s="208"/>
      <c r="R228" s="210"/>
      <c r="S228" s="211"/>
      <c r="T228" s="278">
        <f t="shared" si="10"/>
        <v>0</v>
      </c>
      <c r="U228" s="356">
        <f t="shared" si="11"/>
        <v>8</v>
      </c>
    </row>
    <row r="229" spans="1:21" ht="18" customHeight="1">
      <c r="A229" s="826"/>
      <c r="B229" s="827"/>
      <c r="C229" s="829"/>
      <c r="D229" s="829"/>
      <c r="E229" s="201">
        <v>11</v>
      </c>
      <c r="F229" s="334"/>
      <c r="G229" s="334"/>
      <c r="H229" s="204"/>
      <c r="I229" s="205"/>
      <c r="J229" s="206"/>
      <c r="K229" s="205"/>
      <c r="L229" s="206"/>
      <c r="M229" s="207"/>
      <c r="N229" s="208"/>
      <c r="O229" s="209"/>
      <c r="P229" s="207"/>
      <c r="Q229" s="208"/>
      <c r="R229" s="210"/>
      <c r="S229" s="211"/>
      <c r="T229" s="278">
        <f t="shared" si="10"/>
        <v>0</v>
      </c>
      <c r="U229" s="356">
        <f t="shared" si="11"/>
        <v>8</v>
      </c>
    </row>
    <row r="230" spans="1:21" ht="18" customHeight="1">
      <c r="A230" s="826"/>
      <c r="B230" s="827"/>
      <c r="C230" s="829"/>
      <c r="D230" s="829"/>
      <c r="E230" s="201">
        <v>12</v>
      </c>
      <c r="F230" s="334"/>
      <c r="G230" s="334"/>
      <c r="H230" s="204"/>
      <c r="I230" s="205"/>
      <c r="J230" s="206"/>
      <c r="K230" s="205"/>
      <c r="L230" s="206"/>
      <c r="M230" s="207"/>
      <c r="N230" s="208"/>
      <c r="O230" s="209"/>
      <c r="P230" s="207"/>
      <c r="Q230" s="208"/>
      <c r="R230" s="210"/>
      <c r="S230" s="211"/>
      <c r="T230" s="278">
        <f t="shared" si="10"/>
        <v>0</v>
      </c>
      <c r="U230" s="356">
        <f t="shared" si="11"/>
        <v>8</v>
      </c>
    </row>
    <row r="231" spans="1:21" ht="18" customHeight="1">
      <c r="A231" s="826"/>
      <c r="B231" s="827"/>
      <c r="C231" s="829"/>
      <c r="D231" s="829"/>
      <c r="E231" s="201">
        <v>13</v>
      </c>
      <c r="F231" s="334"/>
      <c r="G231" s="334"/>
      <c r="H231" s="204"/>
      <c r="I231" s="205"/>
      <c r="J231" s="206"/>
      <c r="K231" s="205"/>
      <c r="L231" s="206"/>
      <c r="M231" s="207"/>
      <c r="N231" s="208"/>
      <c r="O231" s="209"/>
      <c r="P231" s="207"/>
      <c r="Q231" s="208"/>
      <c r="R231" s="210"/>
      <c r="S231" s="211"/>
      <c r="T231" s="278">
        <f t="shared" si="10"/>
        <v>0</v>
      </c>
      <c r="U231" s="356">
        <f t="shared" si="11"/>
        <v>8</v>
      </c>
    </row>
    <row r="232" spans="1:21" ht="18" customHeight="1">
      <c r="A232" s="826"/>
      <c r="B232" s="827"/>
      <c r="C232" s="829"/>
      <c r="D232" s="829"/>
      <c r="E232" s="201">
        <v>14</v>
      </c>
      <c r="F232" s="334"/>
      <c r="G232" s="334"/>
      <c r="H232" s="204"/>
      <c r="I232" s="205"/>
      <c r="J232" s="206"/>
      <c r="K232" s="205"/>
      <c r="L232" s="206"/>
      <c r="M232" s="207"/>
      <c r="N232" s="208"/>
      <c r="O232" s="209"/>
      <c r="P232" s="207"/>
      <c r="Q232" s="208"/>
      <c r="R232" s="210"/>
      <c r="S232" s="211"/>
      <c r="T232" s="278">
        <f t="shared" si="10"/>
        <v>0</v>
      </c>
      <c r="U232" s="356">
        <f t="shared" si="11"/>
        <v>8</v>
      </c>
    </row>
    <row r="233" spans="1:21" ht="18" customHeight="1">
      <c r="A233" s="826"/>
      <c r="B233" s="827"/>
      <c r="C233" s="829"/>
      <c r="D233" s="829"/>
      <c r="E233" s="201">
        <v>15</v>
      </c>
      <c r="F233" s="334"/>
      <c r="G233" s="334"/>
      <c r="H233" s="204"/>
      <c r="I233" s="205"/>
      <c r="J233" s="206"/>
      <c r="K233" s="205"/>
      <c r="L233" s="206"/>
      <c r="M233" s="207"/>
      <c r="N233" s="208"/>
      <c r="O233" s="209"/>
      <c r="P233" s="207"/>
      <c r="Q233" s="208"/>
      <c r="R233" s="210"/>
      <c r="S233" s="211"/>
      <c r="T233" s="278">
        <f t="shared" si="10"/>
        <v>0</v>
      </c>
      <c r="U233" s="356">
        <f t="shared" si="11"/>
        <v>8</v>
      </c>
    </row>
    <row r="234" spans="1:21" ht="18" customHeight="1">
      <c r="A234" s="826"/>
      <c r="B234" s="827"/>
      <c r="C234" s="829"/>
      <c r="D234" s="829"/>
      <c r="E234" s="201">
        <v>16</v>
      </c>
      <c r="F234" s="334"/>
      <c r="G234" s="334"/>
      <c r="H234" s="204"/>
      <c r="I234" s="205"/>
      <c r="J234" s="206"/>
      <c r="K234" s="205"/>
      <c r="L234" s="206"/>
      <c r="M234" s="207"/>
      <c r="N234" s="208"/>
      <c r="O234" s="209"/>
      <c r="P234" s="207"/>
      <c r="Q234" s="208"/>
      <c r="R234" s="210"/>
      <c r="S234" s="211"/>
      <c r="T234" s="278">
        <f t="shared" si="10"/>
        <v>0</v>
      </c>
      <c r="U234" s="356">
        <f t="shared" si="11"/>
        <v>8</v>
      </c>
    </row>
    <row r="235" spans="1:21" ht="18" customHeight="1">
      <c r="A235" s="826"/>
      <c r="B235" s="827"/>
      <c r="C235" s="829"/>
      <c r="D235" s="829"/>
      <c r="E235" s="201">
        <v>17</v>
      </c>
      <c r="F235" s="334"/>
      <c r="G235" s="334"/>
      <c r="H235" s="204"/>
      <c r="I235" s="205"/>
      <c r="J235" s="206"/>
      <c r="K235" s="205"/>
      <c r="L235" s="206"/>
      <c r="M235" s="207"/>
      <c r="N235" s="208"/>
      <c r="O235" s="209"/>
      <c r="P235" s="207"/>
      <c r="Q235" s="208"/>
      <c r="R235" s="210"/>
      <c r="S235" s="211"/>
      <c r="T235" s="278">
        <f t="shared" si="10"/>
        <v>0</v>
      </c>
      <c r="U235" s="356">
        <f t="shared" si="11"/>
        <v>8</v>
      </c>
    </row>
    <row r="236" spans="1:21" ht="18" customHeight="1">
      <c r="A236" s="826"/>
      <c r="B236" s="827"/>
      <c r="C236" s="829"/>
      <c r="D236" s="829"/>
      <c r="E236" s="201">
        <v>18</v>
      </c>
      <c r="F236" s="334"/>
      <c r="G236" s="334"/>
      <c r="H236" s="204"/>
      <c r="I236" s="205"/>
      <c r="J236" s="206"/>
      <c r="K236" s="205"/>
      <c r="L236" s="206"/>
      <c r="M236" s="207"/>
      <c r="N236" s="208"/>
      <c r="O236" s="209"/>
      <c r="P236" s="207"/>
      <c r="Q236" s="208"/>
      <c r="R236" s="210"/>
      <c r="S236" s="211"/>
      <c r="T236" s="278">
        <f t="shared" si="10"/>
        <v>0</v>
      </c>
      <c r="U236" s="356">
        <f t="shared" si="11"/>
        <v>8</v>
      </c>
    </row>
    <row r="237" spans="1:21" ht="18" customHeight="1">
      <c r="A237" s="826"/>
      <c r="B237" s="827"/>
      <c r="C237" s="829"/>
      <c r="D237" s="829"/>
      <c r="E237" s="201">
        <v>19</v>
      </c>
      <c r="F237" s="334"/>
      <c r="G237" s="334"/>
      <c r="H237" s="204"/>
      <c r="I237" s="205"/>
      <c r="J237" s="206"/>
      <c r="K237" s="205"/>
      <c r="L237" s="206"/>
      <c r="M237" s="207"/>
      <c r="N237" s="208"/>
      <c r="O237" s="209"/>
      <c r="P237" s="207"/>
      <c r="Q237" s="208"/>
      <c r="R237" s="210"/>
      <c r="S237" s="211"/>
      <c r="T237" s="278">
        <f t="shared" si="10"/>
        <v>0</v>
      </c>
      <c r="U237" s="356">
        <f t="shared" si="11"/>
        <v>8</v>
      </c>
    </row>
    <row r="238" spans="1:21" ht="18" customHeight="1">
      <c r="A238" s="826"/>
      <c r="B238" s="827"/>
      <c r="C238" s="829"/>
      <c r="D238" s="829"/>
      <c r="E238" s="201">
        <v>20</v>
      </c>
      <c r="F238" s="334"/>
      <c r="G238" s="334"/>
      <c r="H238" s="204"/>
      <c r="I238" s="205"/>
      <c r="J238" s="206"/>
      <c r="K238" s="205"/>
      <c r="L238" s="206"/>
      <c r="M238" s="207"/>
      <c r="N238" s="208"/>
      <c r="O238" s="209"/>
      <c r="P238" s="207"/>
      <c r="Q238" s="208"/>
      <c r="R238" s="210"/>
      <c r="S238" s="211"/>
      <c r="T238" s="278">
        <f t="shared" si="10"/>
        <v>0</v>
      </c>
      <c r="U238" s="356">
        <f t="shared" si="11"/>
        <v>8</v>
      </c>
    </row>
    <row r="239" spans="1:21" ht="18" customHeight="1">
      <c r="A239" s="826"/>
      <c r="B239" s="827"/>
      <c r="C239" s="829"/>
      <c r="D239" s="829"/>
      <c r="E239" s="201">
        <v>21</v>
      </c>
      <c r="F239" s="334"/>
      <c r="G239" s="334"/>
      <c r="H239" s="204"/>
      <c r="I239" s="205"/>
      <c r="J239" s="206"/>
      <c r="K239" s="205"/>
      <c r="L239" s="206"/>
      <c r="M239" s="207"/>
      <c r="N239" s="208"/>
      <c r="O239" s="209"/>
      <c r="P239" s="207"/>
      <c r="Q239" s="208"/>
      <c r="R239" s="210"/>
      <c r="S239" s="211"/>
      <c r="T239" s="278">
        <f t="shared" si="10"/>
        <v>0</v>
      </c>
      <c r="U239" s="356">
        <f t="shared" si="11"/>
        <v>8</v>
      </c>
    </row>
    <row r="240" spans="1:21" ht="18" customHeight="1">
      <c r="A240" s="826"/>
      <c r="B240" s="827"/>
      <c r="C240" s="829"/>
      <c r="D240" s="829"/>
      <c r="E240" s="201">
        <v>22</v>
      </c>
      <c r="F240" s="334"/>
      <c r="G240" s="334"/>
      <c r="H240" s="204"/>
      <c r="I240" s="205"/>
      <c r="J240" s="206"/>
      <c r="K240" s="205"/>
      <c r="L240" s="206"/>
      <c r="M240" s="207"/>
      <c r="N240" s="208"/>
      <c r="O240" s="209"/>
      <c r="P240" s="207"/>
      <c r="Q240" s="208"/>
      <c r="R240" s="210"/>
      <c r="S240" s="211"/>
      <c r="T240" s="278">
        <f t="shared" si="10"/>
        <v>0</v>
      </c>
      <c r="U240" s="356">
        <f t="shared" si="11"/>
        <v>8</v>
      </c>
    </row>
    <row r="241" spans="1:21" ht="18" customHeight="1">
      <c r="A241" s="826"/>
      <c r="B241" s="827"/>
      <c r="C241" s="829"/>
      <c r="D241" s="829"/>
      <c r="E241" s="201">
        <v>23</v>
      </c>
      <c r="F241" s="334"/>
      <c r="G241" s="334"/>
      <c r="H241" s="204"/>
      <c r="I241" s="205"/>
      <c r="J241" s="206"/>
      <c r="K241" s="205"/>
      <c r="L241" s="206"/>
      <c r="M241" s="207"/>
      <c r="N241" s="208"/>
      <c r="O241" s="209"/>
      <c r="P241" s="207"/>
      <c r="Q241" s="208"/>
      <c r="R241" s="210"/>
      <c r="S241" s="211"/>
      <c r="T241" s="278">
        <f t="shared" si="10"/>
        <v>0</v>
      </c>
      <c r="U241" s="356">
        <f t="shared" si="11"/>
        <v>8</v>
      </c>
    </row>
    <row r="242" spans="1:21" ht="18" customHeight="1">
      <c r="A242" s="826"/>
      <c r="B242" s="827"/>
      <c r="C242" s="829"/>
      <c r="D242" s="829"/>
      <c r="E242" s="201">
        <v>24</v>
      </c>
      <c r="F242" s="334"/>
      <c r="G242" s="334"/>
      <c r="H242" s="204"/>
      <c r="I242" s="205"/>
      <c r="J242" s="206"/>
      <c r="K242" s="205"/>
      <c r="L242" s="206"/>
      <c r="M242" s="207"/>
      <c r="N242" s="208"/>
      <c r="O242" s="209"/>
      <c r="P242" s="207"/>
      <c r="Q242" s="208"/>
      <c r="R242" s="210"/>
      <c r="S242" s="211"/>
      <c r="T242" s="278">
        <f t="shared" si="10"/>
        <v>0</v>
      </c>
      <c r="U242" s="356">
        <f t="shared" si="11"/>
        <v>8</v>
      </c>
    </row>
    <row r="243" spans="1:21" ht="18" customHeight="1">
      <c r="A243" s="826"/>
      <c r="B243" s="827"/>
      <c r="C243" s="829"/>
      <c r="D243" s="829"/>
      <c r="E243" s="201">
        <v>25</v>
      </c>
      <c r="F243" s="334"/>
      <c r="G243" s="334"/>
      <c r="H243" s="204"/>
      <c r="I243" s="205"/>
      <c r="J243" s="206"/>
      <c r="K243" s="205"/>
      <c r="L243" s="206"/>
      <c r="M243" s="207"/>
      <c r="N243" s="208"/>
      <c r="O243" s="209"/>
      <c r="P243" s="207"/>
      <c r="Q243" s="208"/>
      <c r="R243" s="210"/>
      <c r="S243" s="211"/>
      <c r="T243" s="278">
        <f t="shared" si="10"/>
        <v>0</v>
      </c>
      <c r="U243" s="356">
        <f t="shared" si="11"/>
        <v>8</v>
      </c>
    </row>
    <row r="244" spans="1:21" ht="18" customHeight="1">
      <c r="A244" s="826"/>
      <c r="B244" s="827"/>
      <c r="C244" s="829"/>
      <c r="D244" s="829"/>
      <c r="E244" s="201">
        <v>26</v>
      </c>
      <c r="F244" s="334"/>
      <c r="G244" s="334"/>
      <c r="H244" s="204"/>
      <c r="I244" s="205"/>
      <c r="J244" s="206"/>
      <c r="K244" s="205"/>
      <c r="L244" s="206"/>
      <c r="M244" s="207"/>
      <c r="N244" s="208"/>
      <c r="O244" s="209"/>
      <c r="P244" s="207"/>
      <c r="Q244" s="208"/>
      <c r="R244" s="210"/>
      <c r="S244" s="211"/>
      <c r="T244" s="278">
        <f t="shared" si="10"/>
        <v>0</v>
      </c>
      <c r="U244" s="356">
        <f t="shared" si="11"/>
        <v>8</v>
      </c>
    </row>
    <row r="245" spans="1:21" ht="18" customHeight="1">
      <c r="A245" s="826"/>
      <c r="B245" s="827"/>
      <c r="C245" s="829"/>
      <c r="D245" s="829"/>
      <c r="E245" s="201">
        <v>27</v>
      </c>
      <c r="F245" s="334"/>
      <c r="G245" s="334"/>
      <c r="H245" s="204"/>
      <c r="I245" s="205"/>
      <c r="J245" s="206"/>
      <c r="K245" s="205"/>
      <c r="L245" s="206"/>
      <c r="M245" s="207"/>
      <c r="N245" s="208"/>
      <c r="O245" s="209"/>
      <c r="P245" s="207"/>
      <c r="Q245" s="208"/>
      <c r="R245" s="210"/>
      <c r="S245" s="211"/>
      <c r="T245" s="278">
        <f t="shared" si="10"/>
        <v>0</v>
      </c>
      <c r="U245" s="356">
        <f t="shared" si="11"/>
        <v>8</v>
      </c>
    </row>
    <row r="246" spans="1:21" ht="18" customHeight="1">
      <c r="A246" s="826"/>
      <c r="B246" s="827"/>
      <c r="C246" s="829"/>
      <c r="D246" s="829"/>
      <c r="E246" s="201">
        <v>28</v>
      </c>
      <c r="F246" s="334"/>
      <c r="G246" s="334"/>
      <c r="H246" s="204"/>
      <c r="I246" s="205"/>
      <c r="J246" s="206"/>
      <c r="K246" s="205"/>
      <c r="L246" s="206"/>
      <c r="M246" s="207"/>
      <c r="N246" s="208"/>
      <c r="O246" s="209"/>
      <c r="P246" s="207"/>
      <c r="Q246" s="208"/>
      <c r="R246" s="210"/>
      <c r="S246" s="211"/>
      <c r="T246" s="278">
        <f t="shared" si="10"/>
        <v>0</v>
      </c>
      <c r="U246" s="356">
        <f t="shared" si="11"/>
        <v>8</v>
      </c>
    </row>
    <row r="247" spans="1:21" ht="18" customHeight="1">
      <c r="A247" s="826"/>
      <c r="B247" s="827"/>
      <c r="C247" s="829"/>
      <c r="D247" s="829"/>
      <c r="E247" s="201">
        <v>29</v>
      </c>
      <c r="F247" s="334"/>
      <c r="G247" s="334"/>
      <c r="H247" s="204"/>
      <c r="I247" s="205"/>
      <c r="J247" s="206"/>
      <c r="K247" s="205"/>
      <c r="L247" s="206"/>
      <c r="M247" s="207"/>
      <c r="N247" s="208"/>
      <c r="O247" s="209"/>
      <c r="P247" s="207"/>
      <c r="Q247" s="208"/>
      <c r="R247" s="210"/>
      <c r="S247" s="211"/>
      <c r="T247" s="278">
        <f t="shared" si="10"/>
        <v>0</v>
      </c>
      <c r="U247" s="356">
        <f t="shared" si="11"/>
        <v>8</v>
      </c>
    </row>
    <row r="248" spans="1:21" ht="18" customHeight="1">
      <c r="A248" s="834"/>
      <c r="B248" s="835"/>
      <c r="C248" s="829"/>
      <c r="D248" s="829"/>
      <c r="E248" s="277">
        <v>30</v>
      </c>
      <c r="F248" s="375"/>
      <c r="G248" s="375"/>
      <c r="H248" s="134"/>
      <c r="I248" s="135"/>
      <c r="J248" s="212"/>
      <c r="K248" s="135"/>
      <c r="L248" s="212"/>
      <c r="M248" s="27"/>
      <c r="N248" s="120"/>
      <c r="O248" s="109"/>
      <c r="P248" s="27"/>
      <c r="Q248" s="120"/>
      <c r="R248" s="32"/>
      <c r="S248" s="122"/>
      <c r="T248" s="136">
        <f t="shared" si="10"/>
        <v>0</v>
      </c>
      <c r="U248" s="356">
        <f t="shared" si="11"/>
        <v>8</v>
      </c>
    </row>
    <row r="249" spans="1:21" ht="18" customHeight="1">
      <c r="A249" s="824">
        <v>9</v>
      </c>
      <c r="B249" s="825"/>
      <c r="C249" s="828" t="str">
        <f>IF(ISERROR(VLOOKUP($A249,【大規模】地域番号⑪!$BD:$BF,2,FALSE)),"",VLOOKUP($A249,【大規模】地域番号⑪!$BD:$BF,2,FALSE))</f>
        <v/>
      </c>
      <c r="D249" s="828" t="str">
        <f>IF(ISERROR(VLOOKUP($A249,【大規模】地域番号⑪!$BD:$BF,3,FALSE)),"",VLOOKUP($A249,【大規模】地域番号⑪!$BD:$BF,3,FALSE))</f>
        <v/>
      </c>
      <c r="E249" s="201">
        <v>1</v>
      </c>
      <c r="F249" s="334"/>
      <c r="G249" s="334"/>
      <c r="H249" s="176"/>
      <c r="I249" s="177"/>
      <c r="J249" s="178"/>
      <c r="K249" s="180"/>
      <c r="L249" s="181"/>
      <c r="M249" s="179"/>
      <c r="N249" s="180"/>
      <c r="O249" s="181"/>
      <c r="P249" s="179"/>
      <c r="Q249" s="180"/>
      <c r="R249" s="182"/>
      <c r="S249" s="183"/>
      <c r="T249" s="257">
        <f t="shared" si="10"/>
        <v>0</v>
      </c>
      <c r="U249" s="356">
        <f>$A$249</f>
        <v>9</v>
      </c>
    </row>
    <row r="250" spans="1:21" ht="18" customHeight="1">
      <c r="A250" s="826"/>
      <c r="B250" s="827"/>
      <c r="C250" s="829"/>
      <c r="D250" s="829"/>
      <c r="E250" s="201">
        <v>2</v>
      </c>
      <c r="F250" s="334"/>
      <c r="G250" s="334"/>
      <c r="H250" s="128"/>
      <c r="I250" s="111"/>
      <c r="J250" s="106"/>
      <c r="K250" s="112"/>
      <c r="L250" s="107"/>
      <c r="M250" s="12"/>
      <c r="N250" s="112"/>
      <c r="O250" s="107"/>
      <c r="P250" s="12"/>
      <c r="Q250" s="112"/>
      <c r="R250" s="31"/>
      <c r="S250" s="115"/>
      <c r="T250" s="93">
        <f t="shared" si="10"/>
        <v>0</v>
      </c>
      <c r="U250" s="356">
        <f t="shared" ref="U250:U278" si="12">$A$249</f>
        <v>9</v>
      </c>
    </row>
    <row r="251" spans="1:21" ht="18" customHeight="1">
      <c r="A251" s="826"/>
      <c r="B251" s="827"/>
      <c r="C251" s="829"/>
      <c r="D251" s="829"/>
      <c r="E251" s="201">
        <v>3</v>
      </c>
      <c r="F251" s="334"/>
      <c r="G251" s="334"/>
      <c r="H251" s="128"/>
      <c r="I251" s="111"/>
      <c r="J251" s="106"/>
      <c r="K251" s="112"/>
      <c r="L251" s="107"/>
      <c r="M251" s="12"/>
      <c r="N251" s="112"/>
      <c r="O251" s="107"/>
      <c r="P251" s="12"/>
      <c r="Q251" s="112"/>
      <c r="R251" s="31"/>
      <c r="S251" s="115"/>
      <c r="T251" s="93">
        <f t="shared" si="10"/>
        <v>0</v>
      </c>
      <c r="U251" s="356">
        <f t="shared" si="12"/>
        <v>9</v>
      </c>
    </row>
    <row r="252" spans="1:21" ht="18" customHeight="1">
      <c r="A252" s="826"/>
      <c r="B252" s="827"/>
      <c r="C252" s="829"/>
      <c r="D252" s="829"/>
      <c r="E252" s="201">
        <v>4</v>
      </c>
      <c r="F252" s="334"/>
      <c r="G252" s="334"/>
      <c r="H252" s="128"/>
      <c r="I252" s="111"/>
      <c r="J252" s="106"/>
      <c r="K252" s="112"/>
      <c r="L252" s="107"/>
      <c r="M252" s="12"/>
      <c r="N252" s="112"/>
      <c r="O252" s="107"/>
      <c r="P252" s="12"/>
      <c r="Q252" s="112"/>
      <c r="R252" s="31"/>
      <c r="S252" s="115"/>
      <c r="T252" s="93">
        <f t="shared" si="10"/>
        <v>0</v>
      </c>
      <c r="U252" s="356">
        <f t="shared" si="12"/>
        <v>9</v>
      </c>
    </row>
    <row r="253" spans="1:21" ht="18" customHeight="1">
      <c r="A253" s="826"/>
      <c r="B253" s="827"/>
      <c r="C253" s="829"/>
      <c r="D253" s="829"/>
      <c r="E253" s="201">
        <v>5</v>
      </c>
      <c r="F253" s="334"/>
      <c r="G253" s="334"/>
      <c r="H253" s="128"/>
      <c r="I253" s="111"/>
      <c r="J253" s="106"/>
      <c r="K253" s="112"/>
      <c r="L253" s="107"/>
      <c r="M253" s="12"/>
      <c r="N253" s="112"/>
      <c r="O253" s="107"/>
      <c r="P253" s="12"/>
      <c r="Q253" s="112"/>
      <c r="R253" s="31"/>
      <c r="S253" s="115"/>
      <c r="T253" s="93">
        <f t="shared" si="10"/>
        <v>0</v>
      </c>
      <c r="U253" s="356">
        <f t="shared" si="12"/>
        <v>9</v>
      </c>
    </row>
    <row r="254" spans="1:21" ht="18" customHeight="1">
      <c r="A254" s="826"/>
      <c r="B254" s="827"/>
      <c r="C254" s="829"/>
      <c r="D254" s="829"/>
      <c r="E254" s="201">
        <v>6</v>
      </c>
      <c r="F254" s="334"/>
      <c r="G254" s="334"/>
      <c r="H254" s="128"/>
      <c r="I254" s="111"/>
      <c r="J254" s="106"/>
      <c r="K254" s="111"/>
      <c r="L254" s="106"/>
      <c r="M254" s="12"/>
      <c r="N254" s="111"/>
      <c r="O254" s="107"/>
      <c r="P254" s="25"/>
      <c r="Q254" s="112"/>
      <c r="R254" s="31"/>
      <c r="S254" s="115"/>
      <c r="T254" s="93">
        <f t="shared" si="10"/>
        <v>0</v>
      </c>
      <c r="U254" s="356">
        <f t="shared" si="12"/>
        <v>9</v>
      </c>
    </row>
    <row r="255" spans="1:21" ht="18" customHeight="1">
      <c r="A255" s="826"/>
      <c r="B255" s="827"/>
      <c r="C255" s="829"/>
      <c r="D255" s="829"/>
      <c r="E255" s="201">
        <v>7</v>
      </c>
      <c r="F255" s="334"/>
      <c r="G255" s="334"/>
      <c r="H255" s="128"/>
      <c r="I255" s="111"/>
      <c r="J255" s="106"/>
      <c r="K255" s="111"/>
      <c r="L255" s="106"/>
      <c r="M255" s="12"/>
      <c r="N255" s="111"/>
      <c r="O255" s="107"/>
      <c r="P255" s="25"/>
      <c r="Q255" s="112"/>
      <c r="R255" s="31"/>
      <c r="S255" s="115"/>
      <c r="T255" s="93">
        <f t="shared" si="10"/>
        <v>0</v>
      </c>
      <c r="U255" s="356">
        <f t="shared" si="12"/>
        <v>9</v>
      </c>
    </row>
    <row r="256" spans="1:21" ht="18" customHeight="1">
      <c r="A256" s="826"/>
      <c r="B256" s="827"/>
      <c r="C256" s="829"/>
      <c r="D256" s="829"/>
      <c r="E256" s="201">
        <v>8</v>
      </c>
      <c r="F256" s="334"/>
      <c r="G256" s="334"/>
      <c r="H256" s="128"/>
      <c r="I256" s="111"/>
      <c r="J256" s="106"/>
      <c r="K256" s="111"/>
      <c r="L256" s="106"/>
      <c r="M256" s="12"/>
      <c r="N256" s="111"/>
      <c r="O256" s="107"/>
      <c r="P256" s="25"/>
      <c r="Q256" s="112"/>
      <c r="R256" s="31"/>
      <c r="S256" s="115"/>
      <c r="T256" s="93">
        <f t="shared" si="10"/>
        <v>0</v>
      </c>
      <c r="U256" s="356">
        <f t="shared" si="12"/>
        <v>9</v>
      </c>
    </row>
    <row r="257" spans="1:21" ht="18" customHeight="1">
      <c r="A257" s="826"/>
      <c r="B257" s="827"/>
      <c r="C257" s="829"/>
      <c r="D257" s="829"/>
      <c r="E257" s="201">
        <v>9</v>
      </c>
      <c r="F257" s="334"/>
      <c r="G257" s="334"/>
      <c r="H257" s="128"/>
      <c r="I257" s="111"/>
      <c r="J257" s="106"/>
      <c r="K257" s="111"/>
      <c r="L257" s="106"/>
      <c r="M257" s="12"/>
      <c r="N257" s="112"/>
      <c r="O257" s="107"/>
      <c r="P257" s="12"/>
      <c r="Q257" s="112"/>
      <c r="R257" s="31"/>
      <c r="S257" s="115"/>
      <c r="T257" s="93">
        <f t="shared" si="10"/>
        <v>0</v>
      </c>
      <c r="U257" s="356">
        <f t="shared" si="12"/>
        <v>9</v>
      </c>
    </row>
    <row r="258" spans="1:21" ht="18" customHeight="1">
      <c r="A258" s="826"/>
      <c r="B258" s="827"/>
      <c r="C258" s="829"/>
      <c r="D258" s="829"/>
      <c r="E258" s="201">
        <v>10</v>
      </c>
      <c r="F258" s="334"/>
      <c r="G258" s="334"/>
      <c r="H258" s="204"/>
      <c r="I258" s="205"/>
      <c r="J258" s="206"/>
      <c r="K258" s="205"/>
      <c r="L258" s="206"/>
      <c r="M258" s="207"/>
      <c r="N258" s="208"/>
      <c r="O258" s="209"/>
      <c r="P258" s="207"/>
      <c r="Q258" s="208"/>
      <c r="R258" s="210"/>
      <c r="S258" s="211"/>
      <c r="T258" s="278">
        <f t="shared" si="10"/>
        <v>0</v>
      </c>
      <c r="U258" s="356">
        <f t="shared" si="12"/>
        <v>9</v>
      </c>
    </row>
    <row r="259" spans="1:21" ht="18" customHeight="1">
      <c r="A259" s="826"/>
      <c r="B259" s="827"/>
      <c r="C259" s="829"/>
      <c r="D259" s="829"/>
      <c r="E259" s="201">
        <v>11</v>
      </c>
      <c r="F259" s="334"/>
      <c r="G259" s="334"/>
      <c r="H259" s="204"/>
      <c r="I259" s="205"/>
      <c r="J259" s="206"/>
      <c r="K259" s="205"/>
      <c r="L259" s="206"/>
      <c r="M259" s="207"/>
      <c r="N259" s="208"/>
      <c r="O259" s="209"/>
      <c r="P259" s="207"/>
      <c r="Q259" s="208"/>
      <c r="R259" s="210"/>
      <c r="S259" s="211"/>
      <c r="T259" s="278">
        <f t="shared" si="10"/>
        <v>0</v>
      </c>
      <c r="U259" s="356">
        <f t="shared" si="12"/>
        <v>9</v>
      </c>
    </row>
    <row r="260" spans="1:21" ht="18" customHeight="1">
      <c r="A260" s="826"/>
      <c r="B260" s="827"/>
      <c r="C260" s="829"/>
      <c r="D260" s="829"/>
      <c r="E260" s="201">
        <v>12</v>
      </c>
      <c r="F260" s="334"/>
      <c r="G260" s="334"/>
      <c r="H260" s="204"/>
      <c r="I260" s="205"/>
      <c r="J260" s="206"/>
      <c r="K260" s="205"/>
      <c r="L260" s="206"/>
      <c r="M260" s="207"/>
      <c r="N260" s="208"/>
      <c r="O260" s="209"/>
      <c r="P260" s="207"/>
      <c r="Q260" s="208"/>
      <c r="R260" s="210"/>
      <c r="S260" s="211"/>
      <c r="T260" s="278">
        <f t="shared" si="10"/>
        <v>0</v>
      </c>
      <c r="U260" s="356">
        <f t="shared" si="12"/>
        <v>9</v>
      </c>
    </row>
    <row r="261" spans="1:21" ht="18" customHeight="1">
      <c r="A261" s="826"/>
      <c r="B261" s="827"/>
      <c r="C261" s="829"/>
      <c r="D261" s="829"/>
      <c r="E261" s="201">
        <v>13</v>
      </c>
      <c r="F261" s="334"/>
      <c r="G261" s="334"/>
      <c r="H261" s="204"/>
      <c r="I261" s="205"/>
      <c r="J261" s="206"/>
      <c r="K261" s="205"/>
      <c r="L261" s="206"/>
      <c r="M261" s="207"/>
      <c r="N261" s="208"/>
      <c r="O261" s="209"/>
      <c r="P261" s="207"/>
      <c r="Q261" s="208"/>
      <c r="R261" s="210"/>
      <c r="S261" s="211"/>
      <c r="T261" s="278">
        <f t="shared" si="10"/>
        <v>0</v>
      </c>
      <c r="U261" s="356">
        <f t="shared" si="12"/>
        <v>9</v>
      </c>
    </row>
    <row r="262" spans="1:21" ht="18" customHeight="1">
      <c r="A262" s="826"/>
      <c r="B262" s="827"/>
      <c r="C262" s="829"/>
      <c r="D262" s="829"/>
      <c r="E262" s="201">
        <v>14</v>
      </c>
      <c r="F262" s="334"/>
      <c r="G262" s="334"/>
      <c r="H262" s="204"/>
      <c r="I262" s="205"/>
      <c r="J262" s="206"/>
      <c r="K262" s="205"/>
      <c r="L262" s="206"/>
      <c r="M262" s="207"/>
      <c r="N262" s="208"/>
      <c r="O262" s="209"/>
      <c r="P262" s="207"/>
      <c r="Q262" s="208"/>
      <c r="R262" s="210"/>
      <c r="S262" s="211"/>
      <c r="T262" s="278">
        <f t="shared" si="10"/>
        <v>0</v>
      </c>
      <c r="U262" s="356">
        <f t="shared" si="12"/>
        <v>9</v>
      </c>
    </row>
    <row r="263" spans="1:21" ht="18" customHeight="1">
      <c r="A263" s="826"/>
      <c r="B263" s="827"/>
      <c r="C263" s="829"/>
      <c r="D263" s="829"/>
      <c r="E263" s="201">
        <v>15</v>
      </c>
      <c r="F263" s="334"/>
      <c r="G263" s="334"/>
      <c r="H263" s="204"/>
      <c r="I263" s="205"/>
      <c r="J263" s="206"/>
      <c r="K263" s="205"/>
      <c r="L263" s="206"/>
      <c r="M263" s="207"/>
      <c r="N263" s="208"/>
      <c r="O263" s="209"/>
      <c r="P263" s="207"/>
      <c r="Q263" s="208"/>
      <c r="R263" s="210"/>
      <c r="S263" s="211"/>
      <c r="T263" s="278">
        <f t="shared" si="10"/>
        <v>0</v>
      </c>
      <c r="U263" s="356">
        <f t="shared" si="12"/>
        <v>9</v>
      </c>
    </row>
    <row r="264" spans="1:21" ht="18" customHeight="1">
      <c r="A264" s="826"/>
      <c r="B264" s="827"/>
      <c r="C264" s="829"/>
      <c r="D264" s="829"/>
      <c r="E264" s="201">
        <v>16</v>
      </c>
      <c r="F264" s="334"/>
      <c r="G264" s="334"/>
      <c r="H264" s="204"/>
      <c r="I264" s="205"/>
      <c r="J264" s="206"/>
      <c r="K264" s="205"/>
      <c r="L264" s="206"/>
      <c r="M264" s="207"/>
      <c r="N264" s="208"/>
      <c r="O264" s="209"/>
      <c r="P264" s="207"/>
      <c r="Q264" s="208"/>
      <c r="R264" s="210"/>
      <c r="S264" s="211"/>
      <c r="T264" s="278">
        <f t="shared" si="10"/>
        <v>0</v>
      </c>
      <c r="U264" s="356">
        <f t="shared" si="12"/>
        <v>9</v>
      </c>
    </row>
    <row r="265" spans="1:21" ht="18" customHeight="1">
      <c r="A265" s="826"/>
      <c r="B265" s="827"/>
      <c r="C265" s="829"/>
      <c r="D265" s="829"/>
      <c r="E265" s="201">
        <v>17</v>
      </c>
      <c r="F265" s="334"/>
      <c r="G265" s="334"/>
      <c r="H265" s="204"/>
      <c r="I265" s="205"/>
      <c r="J265" s="206"/>
      <c r="K265" s="205"/>
      <c r="L265" s="206"/>
      <c r="M265" s="207"/>
      <c r="N265" s="208"/>
      <c r="O265" s="209"/>
      <c r="P265" s="207"/>
      <c r="Q265" s="208"/>
      <c r="R265" s="210"/>
      <c r="S265" s="211"/>
      <c r="T265" s="278">
        <f t="shared" ref="T265:T328" si="13">IF(J265="",0,INT(SUM(PRODUCT(J265,L265,O265),R265)))</f>
        <v>0</v>
      </c>
      <c r="U265" s="356">
        <f t="shared" si="12"/>
        <v>9</v>
      </c>
    </row>
    <row r="266" spans="1:21" ht="18" customHeight="1">
      <c r="A266" s="826"/>
      <c r="B266" s="827"/>
      <c r="C266" s="829"/>
      <c r="D266" s="829"/>
      <c r="E266" s="201">
        <v>18</v>
      </c>
      <c r="F266" s="334"/>
      <c r="G266" s="334"/>
      <c r="H266" s="204"/>
      <c r="I266" s="205"/>
      <c r="J266" s="206"/>
      <c r="K266" s="205"/>
      <c r="L266" s="206"/>
      <c r="M266" s="207"/>
      <c r="N266" s="208"/>
      <c r="O266" s="209"/>
      <c r="P266" s="207"/>
      <c r="Q266" s="208"/>
      <c r="R266" s="210"/>
      <c r="S266" s="211"/>
      <c r="T266" s="278">
        <f t="shared" si="13"/>
        <v>0</v>
      </c>
      <c r="U266" s="356">
        <f t="shared" si="12"/>
        <v>9</v>
      </c>
    </row>
    <row r="267" spans="1:21" ht="18" customHeight="1">
      <c r="A267" s="826"/>
      <c r="B267" s="827"/>
      <c r="C267" s="829"/>
      <c r="D267" s="829"/>
      <c r="E267" s="201">
        <v>19</v>
      </c>
      <c r="F267" s="334"/>
      <c r="G267" s="334"/>
      <c r="H267" s="204"/>
      <c r="I267" s="205"/>
      <c r="J267" s="206"/>
      <c r="K267" s="205"/>
      <c r="L267" s="206"/>
      <c r="M267" s="207"/>
      <c r="N267" s="208"/>
      <c r="O267" s="209"/>
      <c r="P267" s="207"/>
      <c r="Q267" s="208"/>
      <c r="R267" s="210"/>
      <c r="S267" s="211"/>
      <c r="T267" s="278">
        <f t="shared" si="13"/>
        <v>0</v>
      </c>
      <c r="U267" s="356">
        <f t="shared" si="12"/>
        <v>9</v>
      </c>
    </row>
    <row r="268" spans="1:21" ht="18" customHeight="1">
      <c r="A268" s="826"/>
      <c r="B268" s="827"/>
      <c r="C268" s="829"/>
      <c r="D268" s="829"/>
      <c r="E268" s="201">
        <v>20</v>
      </c>
      <c r="F268" s="334"/>
      <c r="G268" s="334"/>
      <c r="H268" s="204"/>
      <c r="I268" s="205"/>
      <c r="J268" s="206"/>
      <c r="K268" s="205"/>
      <c r="L268" s="206"/>
      <c r="M268" s="207"/>
      <c r="N268" s="208"/>
      <c r="O268" s="209"/>
      <c r="P268" s="207"/>
      <c r="Q268" s="208"/>
      <c r="R268" s="210"/>
      <c r="S268" s="211"/>
      <c r="T268" s="278">
        <f t="shared" si="13"/>
        <v>0</v>
      </c>
      <c r="U268" s="356">
        <f t="shared" si="12"/>
        <v>9</v>
      </c>
    </row>
    <row r="269" spans="1:21" ht="18" customHeight="1">
      <c r="A269" s="826"/>
      <c r="B269" s="827"/>
      <c r="C269" s="829"/>
      <c r="D269" s="829"/>
      <c r="E269" s="201">
        <v>21</v>
      </c>
      <c r="F269" s="334"/>
      <c r="G269" s="334"/>
      <c r="H269" s="204"/>
      <c r="I269" s="205"/>
      <c r="J269" s="206"/>
      <c r="K269" s="205"/>
      <c r="L269" s="206"/>
      <c r="M269" s="207"/>
      <c r="N269" s="208"/>
      <c r="O269" s="209"/>
      <c r="P269" s="207"/>
      <c r="Q269" s="208"/>
      <c r="R269" s="210"/>
      <c r="S269" s="211"/>
      <c r="T269" s="278">
        <f t="shared" si="13"/>
        <v>0</v>
      </c>
      <c r="U269" s="356">
        <f t="shared" si="12"/>
        <v>9</v>
      </c>
    </row>
    <row r="270" spans="1:21" ht="18" customHeight="1">
      <c r="A270" s="826"/>
      <c r="B270" s="827"/>
      <c r="C270" s="829"/>
      <c r="D270" s="829"/>
      <c r="E270" s="201">
        <v>22</v>
      </c>
      <c r="F270" s="334"/>
      <c r="G270" s="334"/>
      <c r="H270" s="204"/>
      <c r="I270" s="205"/>
      <c r="J270" s="206"/>
      <c r="K270" s="205"/>
      <c r="L270" s="206"/>
      <c r="M270" s="207"/>
      <c r="N270" s="208"/>
      <c r="O270" s="209"/>
      <c r="P270" s="207"/>
      <c r="Q270" s="208"/>
      <c r="R270" s="210"/>
      <c r="S270" s="211"/>
      <c r="T270" s="278">
        <f t="shared" si="13"/>
        <v>0</v>
      </c>
      <c r="U270" s="356">
        <f t="shared" si="12"/>
        <v>9</v>
      </c>
    </row>
    <row r="271" spans="1:21" ht="18" customHeight="1">
      <c r="A271" s="826"/>
      <c r="B271" s="827"/>
      <c r="C271" s="829"/>
      <c r="D271" s="829"/>
      <c r="E271" s="201">
        <v>23</v>
      </c>
      <c r="F271" s="334"/>
      <c r="G271" s="334"/>
      <c r="H271" s="204"/>
      <c r="I271" s="205"/>
      <c r="J271" s="206"/>
      <c r="K271" s="205"/>
      <c r="L271" s="206"/>
      <c r="M271" s="207"/>
      <c r="N271" s="208"/>
      <c r="O271" s="209"/>
      <c r="P271" s="207"/>
      <c r="Q271" s="208"/>
      <c r="R271" s="210"/>
      <c r="S271" s="211"/>
      <c r="T271" s="278">
        <f t="shared" si="13"/>
        <v>0</v>
      </c>
      <c r="U271" s="356">
        <f t="shared" si="12"/>
        <v>9</v>
      </c>
    </row>
    <row r="272" spans="1:21" ht="18" customHeight="1">
      <c r="A272" s="826"/>
      <c r="B272" s="827"/>
      <c r="C272" s="829"/>
      <c r="D272" s="829"/>
      <c r="E272" s="201">
        <v>24</v>
      </c>
      <c r="F272" s="334"/>
      <c r="G272" s="334"/>
      <c r="H272" s="204"/>
      <c r="I272" s="205"/>
      <c r="J272" s="206"/>
      <c r="K272" s="205"/>
      <c r="L272" s="206"/>
      <c r="M272" s="207"/>
      <c r="N272" s="208"/>
      <c r="O272" s="209"/>
      <c r="P272" s="207"/>
      <c r="Q272" s="208"/>
      <c r="R272" s="210"/>
      <c r="S272" s="211"/>
      <c r="T272" s="278">
        <f t="shared" si="13"/>
        <v>0</v>
      </c>
      <c r="U272" s="356">
        <f t="shared" si="12"/>
        <v>9</v>
      </c>
    </row>
    <row r="273" spans="1:21" ht="18" customHeight="1">
      <c r="A273" s="826"/>
      <c r="B273" s="827"/>
      <c r="C273" s="829"/>
      <c r="D273" s="829"/>
      <c r="E273" s="201">
        <v>25</v>
      </c>
      <c r="F273" s="334"/>
      <c r="G273" s="334"/>
      <c r="H273" s="204"/>
      <c r="I273" s="205"/>
      <c r="J273" s="206"/>
      <c r="K273" s="205"/>
      <c r="L273" s="206"/>
      <c r="M273" s="207"/>
      <c r="N273" s="208"/>
      <c r="O273" s="209"/>
      <c r="P273" s="207"/>
      <c r="Q273" s="208"/>
      <c r="R273" s="210"/>
      <c r="S273" s="211"/>
      <c r="T273" s="278">
        <f t="shared" si="13"/>
        <v>0</v>
      </c>
      <c r="U273" s="356">
        <f t="shared" si="12"/>
        <v>9</v>
      </c>
    </row>
    <row r="274" spans="1:21" ht="18" customHeight="1">
      <c r="A274" s="826"/>
      <c r="B274" s="827"/>
      <c r="C274" s="829"/>
      <c r="D274" s="829"/>
      <c r="E274" s="201">
        <v>26</v>
      </c>
      <c r="F274" s="334"/>
      <c r="G274" s="334"/>
      <c r="H274" s="204"/>
      <c r="I274" s="205"/>
      <c r="J274" s="206"/>
      <c r="K274" s="205"/>
      <c r="L274" s="206"/>
      <c r="M274" s="207"/>
      <c r="N274" s="208"/>
      <c r="O274" s="209"/>
      <c r="P274" s="207"/>
      <c r="Q274" s="208"/>
      <c r="R274" s="210"/>
      <c r="S274" s="211"/>
      <c r="T274" s="278">
        <f t="shared" si="13"/>
        <v>0</v>
      </c>
      <c r="U274" s="356">
        <f t="shared" si="12"/>
        <v>9</v>
      </c>
    </row>
    <row r="275" spans="1:21" ht="18" customHeight="1">
      <c r="A275" s="826"/>
      <c r="B275" s="827"/>
      <c r="C275" s="829"/>
      <c r="D275" s="829"/>
      <c r="E275" s="201">
        <v>27</v>
      </c>
      <c r="F275" s="334"/>
      <c r="G275" s="334"/>
      <c r="H275" s="204"/>
      <c r="I275" s="205"/>
      <c r="J275" s="206"/>
      <c r="K275" s="205"/>
      <c r="L275" s="206"/>
      <c r="M275" s="207"/>
      <c r="N275" s="208"/>
      <c r="O275" s="209"/>
      <c r="P275" s="207"/>
      <c r="Q275" s="208"/>
      <c r="R275" s="210"/>
      <c r="S275" s="211"/>
      <c r="T275" s="278">
        <f t="shared" si="13"/>
        <v>0</v>
      </c>
      <c r="U275" s="356">
        <f t="shared" si="12"/>
        <v>9</v>
      </c>
    </row>
    <row r="276" spans="1:21" ht="18" customHeight="1">
      <c r="A276" s="826"/>
      <c r="B276" s="827"/>
      <c r="C276" s="829"/>
      <c r="D276" s="829"/>
      <c r="E276" s="201">
        <v>28</v>
      </c>
      <c r="F276" s="334"/>
      <c r="G276" s="334"/>
      <c r="H276" s="204"/>
      <c r="I276" s="205"/>
      <c r="J276" s="206"/>
      <c r="K276" s="205"/>
      <c r="L276" s="206"/>
      <c r="M276" s="207"/>
      <c r="N276" s="208"/>
      <c r="O276" s="209"/>
      <c r="P276" s="207"/>
      <c r="Q276" s="208"/>
      <c r="R276" s="210"/>
      <c r="S276" s="211"/>
      <c r="T276" s="278">
        <f t="shared" si="13"/>
        <v>0</v>
      </c>
      <c r="U276" s="356">
        <f t="shared" si="12"/>
        <v>9</v>
      </c>
    </row>
    <row r="277" spans="1:21" ht="18" customHeight="1">
      <c r="A277" s="826"/>
      <c r="B277" s="827"/>
      <c r="C277" s="829"/>
      <c r="D277" s="829"/>
      <c r="E277" s="201">
        <v>29</v>
      </c>
      <c r="F277" s="334"/>
      <c r="G277" s="334"/>
      <c r="H277" s="204"/>
      <c r="I277" s="205"/>
      <c r="J277" s="206"/>
      <c r="K277" s="205"/>
      <c r="L277" s="206"/>
      <c r="M277" s="207"/>
      <c r="N277" s="208"/>
      <c r="O277" s="209"/>
      <c r="P277" s="207"/>
      <c r="Q277" s="208"/>
      <c r="R277" s="210"/>
      <c r="S277" s="211"/>
      <c r="T277" s="278">
        <f t="shared" si="13"/>
        <v>0</v>
      </c>
      <c r="U277" s="356">
        <f t="shared" si="12"/>
        <v>9</v>
      </c>
    </row>
    <row r="278" spans="1:21" ht="18" customHeight="1">
      <c r="A278" s="834"/>
      <c r="B278" s="835"/>
      <c r="C278" s="829"/>
      <c r="D278" s="829"/>
      <c r="E278" s="277">
        <v>30</v>
      </c>
      <c r="F278" s="375"/>
      <c r="G278" s="375"/>
      <c r="H278" s="134"/>
      <c r="I278" s="135"/>
      <c r="J278" s="212"/>
      <c r="K278" s="135"/>
      <c r="L278" s="212"/>
      <c r="M278" s="27"/>
      <c r="N278" s="120"/>
      <c r="O278" s="109"/>
      <c r="P278" s="27"/>
      <c r="Q278" s="120"/>
      <c r="R278" s="32"/>
      <c r="S278" s="122"/>
      <c r="T278" s="136">
        <f t="shared" si="13"/>
        <v>0</v>
      </c>
      <c r="U278" s="356">
        <f t="shared" si="12"/>
        <v>9</v>
      </c>
    </row>
    <row r="279" spans="1:21" ht="18" customHeight="1">
      <c r="A279" s="824">
        <v>10</v>
      </c>
      <c r="B279" s="825"/>
      <c r="C279" s="828" t="str">
        <f>IF(ISERROR(VLOOKUP($A279,【大規模】地域番号⑪!$BD:$BF,2,FALSE)),"",VLOOKUP($A279,【大規模】地域番号⑪!$BD:$BF,2,FALSE))</f>
        <v/>
      </c>
      <c r="D279" s="828" t="str">
        <f>IF(ISERROR(VLOOKUP($A279,【大規模】地域番号⑪!$BD:$BF,3,FALSE)),"",VLOOKUP($A279,【大規模】地域番号⑪!$BD:$BF,3,FALSE))</f>
        <v/>
      </c>
      <c r="E279" s="201">
        <v>1</v>
      </c>
      <c r="F279" s="334"/>
      <c r="G279" s="334"/>
      <c r="H279" s="176"/>
      <c r="I279" s="177"/>
      <c r="J279" s="178"/>
      <c r="K279" s="180"/>
      <c r="L279" s="181"/>
      <c r="M279" s="179"/>
      <c r="N279" s="180"/>
      <c r="O279" s="181"/>
      <c r="P279" s="179"/>
      <c r="Q279" s="180"/>
      <c r="R279" s="182"/>
      <c r="S279" s="183"/>
      <c r="T279" s="257">
        <f t="shared" si="13"/>
        <v>0</v>
      </c>
      <c r="U279" s="356">
        <f>$A$279</f>
        <v>10</v>
      </c>
    </row>
    <row r="280" spans="1:21" ht="18" customHeight="1">
      <c r="A280" s="826"/>
      <c r="B280" s="827"/>
      <c r="C280" s="829"/>
      <c r="D280" s="829"/>
      <c r="E280" s="201">
        <v>2</v>
      </c>
      <c r="F280" s="334"/>
      <c r="G280" s="334"/>
      <c r="H280" s="128"/>
      <c r="I280" s="111"/>
      <c r="J280" s="106"/>
      <c r="K280" s="112"/>
      <c r="L280" s="107"/>
      <c r="M280" s="12"/>
      <c r="N280" s="112"/>
      <c r="O280" s="107"/>
      <c r="P280" s="12"/>
      <c r="Q280" s="112"/>
      <c r="R280" s="31"/>
      <c r="S280" s="115"/>
      <c r="T280" s="93">
        <f t="shared" si="13"/>
        <v>0</v>
      </c>
      <c r="U280" s="356">
        <f t="shared" ref="U280:U308" si="14">$A$279</f>
        <v>10</v>
      </c>
    </row>
    <row r="281" spans="1:21" ht="18" customHeight="1">
      <c r="A281" s="826"/>
      <c r="B281" s="827"/>
      <c r="C281" s="829"/>
      <c r="D281" s="829"/>
      <c r="E281" s="201">
        <v>3</v>
      </c>
      <c r="F281" s="334"/>
      <c r="G281" s="334"/>
      <c r="H281" s="128"/>
      <c r="I281" s="111"/>
      <c r="J281" s="106"/>
      <c r="K281" s="112"/>
      <c r="L281" s="107"/>
      <c r="M281" s="12"/>
      <c r="N281" s="112"/>
      <c r="O281" s="107"/>
      <c r="P281" s="12"/>
      <c r="Q281" s="112"/>
      <c r="R281" s="31"/>
      <c r="S281" s="115"/>
      <c r="T281" s="93">
        <f t="shared" si="13"/>
        <v>0</v>
      </c>
      <c r="U281" s="356">
        <f t="shared" si="14"/>
        <v>10</v>
      </c>
    </row>
    <row r="282" spans="1:21" ht="18" customHeight="1">
      <c r="A282" s="826"/>
      <c r="B282" s="827"/>
      <c r="C282" s="829"/>
      <c r="D282" s="829"/>
      <c r="E282" s="201">
        <v>4</v>
      </c>
      <c r="F282" s="334"/>
      <c r="G282" s="334"/>
      <c r="H282" s="128"/>
      <c r="I282" s="111"/>
      <c r="J282" s="106"/>
      <c r="K282" s="112"/>
      <c r="L282" s="107"/>
      <c r="M282" s="12"/>
      <c r="N282" s="112"/>
      <c r="O282" s="107"/>
      <c r="P282" s="12"/>
      <c r="Q282" s="112"/>
      <c r="R282" s="31"/>
      <c r="S282" s="115"/>
      <c r="T282" s="93">
        <f t="shared" si="13"/>
        <v>0</v>
      </c>
      <c r="U282" s="356">
        <f t="shared" si="14"/>
        <v>10</v>
      </c>
    </row>
    <row r="283" spans="1:21" ht="18" customHeight="1">
      <c r="A283" s="826"/>
      <c r="B283" s="827"/>
      <c r="C283" s="829"/>
      <c r="D283" s="829"/>
      <c r="E283" s="201">
        <v>5</v>
      </c>
      <c r="F283" s="334"/>
      <c r="G283" s="334"/>
      <c r="H283" s="128"/>
      <c r="I283" s="111"/>
      <c r="J283" s="106"/>
      <c r="K283" s="112"/>
      <c r="L283" s="107"/>
      <c r="M283" s="12"/>
      <c r="N283" s="112"/>
      <c r="O283" s="107"/>
      <c r="P283" s="12"/>
      <c r="Q283" s="112"/>
      <c r="R283" s="31"/>
      <c r="S283" s="115"/>
      <c r="T283" s="93">
        <f t="shared" si="13"/>
        <v>0</v>
      </c>
      <c r="U283" s="356">
        <f t="shared" si="14"/>
        <v>10</v>
      </c>
    </row>
    <row r="284" spans="1:21" ht="18" customHeight="1">
      <c r="A284" s="826"/>
      <c r="B284" s="827"/>
      <c r="C284" s="829"/>
      <c r="D284" s="829"/>
      <c r="E284" s="201">
        <v>6</v>
      </c>
      <c r="F284" s="334"/>
      <c r="G284" s="334"/>
      <c r="H284" s="128"/>
      <c r="I284" s="111"/>
      <c r="J284" s="106"/>
      <c r="K284" s="111"/>
      <c r="L284" s="106"/>
      <c r="M284" s="12"/>
      <c r="N284" s="111"/>
      <c r="O284" s="107"/>
      <c r="P284" s="25"/>
      <c r="Q284" s="112"/>
      <c r="R284" s="31"/>
      <c r="S284" s="115"/>
      <c r="T284" s="93">
        <f t="shared" si="13"/>
        <v>0</v>
      </c>
      <c r="U284" s="356">
        <f t="shared" si="14"/>
        <v>10</v>
      </c>
    </row>
    <row r="285" spans="1:21" ht="18" customHeight="1">
      <c r="A285" s="826"/>
      <c r="B285" s="827"/>
      <c r="C285" s="829"/>
      <c r="D285" s="829"/>
      <c r="E285" s="201">
        <v>7</v>
      </c>
      <c r="F285" s="334"/>
      <c r="G285" s="334"/>
      <c r="H285" s="128"/>
      <c r="I285" s="111"/>
      <c r="J285" s="106"/>
      <c r="K285" s="111"/>
      <c r="L285" s="106"/>
      <c r="M285" s="12"/>
      <c r="N285" s="111"/>
      <c r="O285" s="107"/>
      <c r="P285" s="25"/>
      <c r="Q285" s="112"/>
      <c r="R285" s="31"/>
      <c r="S285" s="115"/>
      <c r="T285" s="93">
        <f t="shared" si="13"/>
        <v>0</v>
      </c>
      <c r="U285" s="356">
        <f t="shared" si="14"/>
        <v>10</v>
      </c>
    </row>
    <row r="286" spans="1:21" ht="18" customHeight="1">
      <c r="A286" s="826"/>
      <c r="B286" s="827"/>
      <c r="C286" s="829"/>
      <c r="D286" s="829"/>
      <c r="E286" s="201">
        <v>8</v>
      </c>
      <c r="F286" s="334"/>
      <c r="G286" s="334"/>
      <c r="H286" s="128"/>
      <c r="I286" s="111"/>
      <c r="J286" s="106"/>
      <c r="K286" s="111"/>
      <c r="L286" s="106"/>
      <c r="M286" s="12"/>
      <c r="N286" s="111"/>
      <c r="O286" s="107"/>
      <c r="P286" s="25"/>
      <c r="Q286" s="112"/>
      <c r="R286" s="31"/>
      <c r="S286" s="115"/>
      <c r="T286" s="93">
        <f t="shared" si="13"/>
        <v>0</v>
      </c>
      <c r="U286" s="356">
        <f t="shared" si="14"/>
        <v>10</v>
      </c>
    </row>
    <row r="287" spans="1:21" ht="18" customHeight="1">
      <c r="A287" s="826"/>
      <c r="B287" s="827"/>
      <c r="C287" s="829"/>
      <c r="D287" s="829"/>
      <c r="E287" s="201">
        <v>9</v>
      </c>
      <c r="F287" s="334"/>
      <c r="G287" s="334"/>
      <c r="H287" s="128"/>
      <c r="I287" s="111"/>
      <c r="J287" s="106"/>
      <c r="K287" s="111"/>
      <c r="L287" s="106"/>
      <c r="M287" s="12"/>
      <c r="N287" s="112"/>
      <c r="O287" s="107"/>
      <c r="P287" s="12"/>
      <c r="Q287" s="112"/>
      <c r="R287" s="31"/>
      <c r="S287" s="115"/>
      <c r="T287" s="93">
        <f t="shared" si="13"/>
        <v>0</v>
      </c>
      <c r="U287" s="356">
        <f t="shared" si="14"/>
        <v>10</v>
      </c>
    </row>
    <row r="288" spans="1:21" ht="18" customHeight="1">
      <c r="A288" s="826"/>
      <c r="B288" s="827"/>
      <c r="C288" s="829"/>
      <c r="D288" s="829"/>
      <c r="E288" s="201">
        <v>10</v>
      </c>
      <c r="F288" s="334"/>
      <c r="G288" s="334"/>
      <c r="H288" s="204"/>
      <c r="I288" s="205"/>
      <c r="J288" s="206"/>
      <c r="K288" s="205"/>
      <c r="L288" s="206"/>
      <c r="M288" s="207"/>
      <c r="N288" s="208"/>
      <c r="O288" s="209"/>
      <c r="P288" s="207"/>
      <c r="Q288" s="208"/>
      <c r="R288" s="210"/>
      <c r="S288" s="211"/>
      <c r="T288" s="278">
        <f t="shared" si="13"/>
        <v>0</v>
      </c>
      <c r="U288" s="356">
        <f t="shared" si="14"/>
        <v>10</v>
      </c>
    </row>
    <row r="289" spans="1:21" ht="18" customHeight="1">
      <c r="A289" s="826"/>
      <c r="B289" s="827"/>
      <c r="C289" s="829"/>
      <c r="D289" s="829"/>
      <c r="E289" s="201">
        <v>11</v>
      </c>
      <c r="F289" s="334"/>
      <c r="G289" s="334"/>
      <c r="H289" s="204"/>
      <c r="I289" s="205"/>
      <c r="J289" s="206"/>
      <c r="K289" s="205"/>
      <c r="L289" s="206"/>
      <c r="M289" s="207"/>
      <c r="N289" s="208"/>
      <c r="O289" s="209"/>
      <c r="P289" s="207"/>
      <c r="Q289" s="208"/>
      <c r="R289" s="210"/>
      <c r="S289" s="211"/>
      <c r="T289" s="278">
        <f t="shared" si="13"/>
        <v>0</v>
      </c>
      <c r="U289" s="356">
        <f t="shared" si="14"/>
        <v>10</v>
      </c>
    </row>
    <row r="290" spans="1:21" ht="18" customHeight="1">
      <c r="A290" s="826"/>
      <c r="B290" s="827"/>
      <c r="C290" s="829"/>
      <c r="D290" s="829"/>
      <c r="E290" s="201">
        <v>12</v>
      </c>
      <c r="F290" s="334"/>
      <c r="G290" s="334"/>
      <c r="H290" s="204"/>
      <c r="I290" s="205"/>
      <c r="J290" s="206"/>
      <c r="K290" s="205"/>
      <c r="L290" s="206"/>
      <c r="M290" s="207"/>
      <c r="N290" s="208"/>
      <c r="O290" s="209"/>
      <c r="P290" s="207"/>
      <c r="Q290" s="208"/>
      <c r="R290" s="210"/>
      <c r="S290" s="211"/>
      <c r="T290" s="278">
        <f t="shared" si="13"/>
        <v>0</v>
      </c>
      <c r="U290" s="356">
        <f t="shared" si="14"/>
        <v>10</v>
      </c>
    </row>
    <row r="291" spans="1:21" ht="18" customHeight="1">
      <c r="A291" s="826"/>
      <c r="B291" s="827"/>
      <c r="C291" s="829"/>
      <c r="D291" s="829"/>
      <c r="E291" s="201">
        <v>13</v>
      </c>
      <c r="F291" s="334"/>
      <c r="G291" s="334"/>
      <c r="H291" s="204"/>
      <c r="I291" s="205"/>
      <c r="J291" s="206"/>
      <c r="K291" s="205"/>
      <c r="L291" s="206"/>
      <c r="M291" s="207"/>
      <c r="N291" s="208"/>
      <c r="O291" s="209"/>
      <c r="P291" s="207"/>
      <c r="Q291" s="208"/>
      <c r="R291" s="210"/>
      <c r="S291" s="211"/>
      <c r="T291" s="278">
        <f t="shared" si="13"/>
        <v>0</v>
      </c>
      <c r="U291" s="356">
        <f t="shared" si="14"/>
        <v>10</v>
      </c>
    </row>
    <row r="292" spans="1:21" ht="18" customHeight="1">
      <c r="A292" s="826"/>
      <c r="B292" s="827"/>
      <c r="C292" s="829"/>
      <c r="D292" s="829"/>
      <c r="E292" s="201">
        <v>14</v>
      </c>
      <c r="F292" s="334"/>
      <c r="G292" s="334"/>
      <c r="H292" s="204"/>
      <c r="I292" s="205"/>
      <c r="J292" s="206"/>
      <c r="K292" s="205"/>
      <c r="L292" s="206"/>
      <c r="M292" s="207"/>
      <c r="N292" s="208"/>
      <c r="O292" s="209"/>
      <c r="P292" s="207"/>
      <c r="Q292" s="208"/>
      <c r="R292" s="210"/>
      <c r="S292" s="211"/>
      <c r="T292" s="278">
        <f t="shared" si="13"/>
        <v>0</v>
      </c>
      <c r="U292" s="356">
        <f t="shared" si="14"/>
        <v>10</v>
      </c>
    </row>
    <row r="293" spans="1:21" ht="18" customHeight="1">
      <c r="A293" s="826"/>
      <c r="B293" s="827"/>
      <c r="C293" s="829"/>
      <c r="D293" s="829"/>
      <c r="E293" s="201">
        <v>15</v>
      </c>
      <c r="F293" s="334"/>
      <c r="G293" s="334"/>
      <c r="H293" s="204"/>
      <c r="I293" s="205"/>
      <c r="J293" s="206"/>
      <c r="K293" s="205"/>
      <c r="L293" s="206"/>
      <c r="M293" s="207"/>
      <c r="N293" s="208"/>
      <c r="O293" s="209"/>
      <c r="P293" s="207"/>
      <c r="Q293" s="208"/>
      <c r="R293" s="210"/>
      <c r="S293" s="211"/>
      <c r="T293" s="278">
        <f t="shared" si="13"/>
        <v>0</v>
      </c>
      <c r="U293" s="356">
        <f t="shared" si="14"/>
        <v>10</v>
      </c>
    </row>
    <row r="294" spans="1:21" ht="18" customHeight="1">
      <c r="A294" s="826"/>
      <c r="B294" s="827"/>
      <c r="C294" s="829"/>
      <c r="D294" s="829"/>
      <c r="E294" s="201">
        <v>16</v>
      </c>
      <c r="F294" s="334"/>
      <c r="G294" s="334"/>
      <c r="H294" s="204"/>
      <c r="I294" s="205"/>
      <c r="J294" s="206"/>
      <c r="K294" s="205"/>
      <c r="L294" s="206"/>
      <c r="M294" s="207"/>
      <c r="N294" s="208"/>
      <c r="O294" s="209"/>
      <c r="P294" s="207"/>
      <c r="Q294" s="208"/>
      <c r="R294" s="210"/>
      <c r="S294" s="211"/>
      <c r="T294" s="278">
        <f t="shared" si="13"/>
        <v>0</v>
      </c>
      <c r="U294" s="356">
        <f t="shared" si="14"/>
        <v>10</v>
      </c>
    </row>
    <row r="295" spans="1:21" ht="18" customHeight="1">
      <c r="A295" s="826"/>
      <c r="B295" s="827"/>
      <c r="C295" s="829"/>
      <c r="D295" s="829"/>
      <c r="E295" s="201">
        <v>17</v>
      </c>
      <c r="F295" s="334"/>
      <c r="G295" s="334"/>
      <c r="H295" s="204"/>
      <c r="I295" s="205"/>
      <c r="J295" s="206"/>
      <c r="K295" s="205"/>
      <c r="L295" s="206"/>
      <c r="M295" s="207"/>
      <c r="N295" s="208"/>
      <c r="O295" s="209"/>
      <c r="P295" s="207"/>
      <c r="Q295" s="208"/>
      <c r="R295" s="210"/>
      <c r="S295" s="211"/>
      <c r="T295" s="278">
        <f t="shared" si="13"/>
        <v>0</v>
      </c>
      <c r="U295" s="356">
        <f t="shared" si="14"/>
        <v>10</v>
      </c>
    </row>
    <row r="296" spans="1:21" ht="18" customHeight="1">
      <c r="A296" s="826"/>
      <c r="B296" s="827"/>
      <c r="C296" s="829"/>
      <c r="D296" s="829"/>
      <c r="E296" s="201">
        <v>18</v>
      </c>
      <c r="F296" s="334"/>
      <c r="G296" s="334"/>
      <c r="H296" s="204"/>
      <c r="I296" s="205"/>
      <c r="J296" s="206"/>
      <c r="K296" s="205"/>
      <c r="L296" s="206"/>
      <c r="M296" s="207"/>
      <c r="N296" s="208"/>
      <c r="O296" s="209"/>
      <c r="P296" s="207"/>
      <c r="Q296" s="208"/>
      <c r="R296" s="210"/>
      <c r="S296" s="211"/>
      <c r="T296" s="278">
        <f t="shared" si="13"/>
        <v>0</v>
      </c>
      <c r="U296" s="356">
        <f t="shared" si="14"/>
        <v>10</v>
      </c>
    </row>
    <row r="297" spans="1:21" ht="18" customHeight="1">
      <c r="A297" s="826"/>
      <c r="B297" s="827"/>
      <c r="C297" s="829"/>
      <c r="D297" s="829"/>
      <c r="E297" s="201">
        <v>19</v>
      </c>
      <c r="F297" s="334"/>
      <c r="G297" s="334"/>
      <c r="H297" s="204"/>
      <c r="I297" s="205"/>
      <c r="J297" s="206"/>
      <c r="K297" s="205"/>
      <c r="L297" s="206"/>
      <c r="M297" s="207"/>
      <c r="N297" s="208"/>
      <c r="O297" s="209"/>
      <c r="P297" s="207"/>
      <c r="Q297" s="208"/>
      <c r="R297" s="210"/>
      <c r="S297" s="211"/>
      <c r="T297" s="278">
        <f t="shared" si="13"/>
        <v>0</v>
      </c>
      <c r="U297" s="356">
        <f t="shared" si="14"/>
        <v>10</v>
      </c>
    </row>
    <row r="298" spans="1:21" ht="18" customHeight="1">
      <c r="A298" s="826"/>
      <c r="B298" s="827"/>
      <c r="C298" s="829"/>
      <c r="D298" s="829"/>
      <c r="E298" s="201">
        <v>20</v>
      </c>
      <c r="F298" s="334"/>
      <c r="G298" s="334"/>
      <c r="H298" s="204"/>
      <c r="I298" s="205"/>
      <c r="J298" s="206"/>
      <c r="K298" s="205"/>
      <c r="L298" s="206"/>
      <c r="M298" s="207"/>
      <c r="N298" s="208"/>
      <c r="O298" s="209"/>
      <c r="P298" s="207"/>
      <c r="Q298" s="208"/>
      <c r="R298" s="210"/>
      <c r="S298" s="211"/>
      <c r="T298" s="278">
        <f t="shared" si="13"/>
        <v>0</v>
      </c>
      <c r="U298" s="356">
        <f t="shared" si="14"/>
        <v>10</v>
      </c>
    </row>
    <row r="299" spans="1:21" ht="18" customHeight="1">
      <c r="A299" s="826"/>
      <c r="B299" s="827"/>
      <c r="C299" s="829"/>
      <c r="D299" s="829"/>
      <c r="E299" s="201">
        <v>21</v>
      </c>
      <c r="F299" s="334"/>
      <c r="G299" s="334"/>
      <c r="H299" s="204"/>
      <c r="I299" s="205"/>
      <c r="J299" s="206"/>
      <c r="K299" s="205"/>
      <c r="L299" s="206"/>
      <c r="M299" s="207"/>
      <c r="N299" s="208"/>
      <c r="O299" s="209"/>
      <c r="P299" s="207"/>
      <c r="Q299" s="208"/>
      <c r="R299" s="210"/>
      <c r="S299" s="211"/>
      <c r="T299" s="278">
        <f t="shared" si="13"/>
        <v>0</v>
      </c>
      <c r="U299" s="356">
        <f t="shared" si="14"/>
        <v>10</v>
      </c>
    </row>
    <row r="300" spans="1:21" ht="18" customHeight="1">
      <c r="A300" s="826"/>
      <c r="B300" s="827"/>
      <c r="C300" s="829"/>
      <c r="D300" s="829"/>
      <c r="E300" s="201">
        <v>22</v>
      </c>
      <c r="F300" s="334"/>
      <c r="G300" s="334"/>
      <c r="H300" s="204"/>
      <c r="I300" s="205"/>
      <c r="J300" s="206"/>
      <c r="K300" s="205"/>
      <c r="L300" s="206"/>
      <c r="M300" s="207"/>
      <c r="N300" s="208"/>
      <c r="O300" s="209"/>
      <c r="P300" s="207"/>
      <c r="Q300" s="208"/>
      <c r="R300" s="210"/>
      <c r="S300" s="211"/>
      <c r="T300" s="278">
        <f t="shared" si="13"/>
        <v>0</v>
      </c>
      <c r="U300" s="356">
        <f t="shared" si="14"/>
        <v>10</v>
      </c>
    </row>
    <row r="301" spans="1:21" ht="18" customHeight="1">
      <c r="A301" s="826"/>
      <c r="B301" s="827"/>
      <c r="C301" s="829"/>
      <c r="D301" s="829"/>
      <c r="E301" s="201">
        <v>23</v>
      </c>
      <c r="F301" s="334"/>
      <c r="G301" s="334"/>
      <c r="H301" s="204"/>
      <c r="I301" s="205"/>
      <c r="J301" s="206"/>
      <c r="K301" s="205"/>
      <c r="L301" s="206"/>
      <c r="M301" s="207"/>
      <c r="N301" s="208"/>
      <c r="O301" s="209"/>
      <c r="P301" s="207"/>
      <c r="Q301" s="208"/>
      <c r="R301" s="210"/>
      <c r="S301" s="211"/>
      <c r="T301" s="278">
        <f t="shared" si="13"/>
        <v>0</v>
      </c>
      <c r="U301" s="356">
        <f t="shared" si="14"/>
        <v>10</v>
      </c>
    </row>
    <row r="302" spans="1:21" ht="18" customHeight="1">
      <c r="A302" s="826"/>
      <c r="B302" s="827"/>
      <c r="C302" s="829"/>
      <c r="D302" s="829"/>
      <c r="E302" s="201">
        <v>24</v>
      </c>
      <c r="F302" s="334"/>
      <c r="G302" s="334"/>
      <c r="H302" s="204"/>
      <c r="I302" s="205"/>
      <c r="J302" s="206"/>
      <c r="K302" s="205"/>
      <c r="L302" s="206"/>
      <c r="M302" s="207"/>
      <c r="N302" s="208"/>
      <c r="O302" s="209"/>
      <c r="P302" s="207"/>
      <c r="Q302" s="208"/>
      <c r="R302" s="210"/>
      <c r="S302" s="211"/>
      <c r="T302" s="278">
        <f t="shared" si="13"/>
        <v>0</v>
      </c>
      <c r="U302" s="356">
        <f t="shared" si="14"/>
        <v>10</v>
      </c>
    </row>
    <row r="303" spans="1:21" ht="18" customHeight="1">
      <c r="A303" s="826"/>
      <c r="B303" s="827"/>
      <c r="C303" s="829"/>
      <c r="D303" s="829"/>
      <c r="E303" s="201">
        <v>25</v>
      </c>
      <c r="F303" s="334"/>
      <c r="G303" s="334"/>
      <c r="H303" s="204"/>
      <c r="I303" s="205"/>
      <c r="J303" s="206"/>
      <c r="K303" s="205"/>
      <c r="L303" s="206"/>
      <c r="M303" s="207"/>
      <c r="N303" s="208"/>
      <c r="O303" s="209"/>
      <c r="P303" s="207"/>
      <c r="Q303" s="208"/>
      <c r="R303" s="210"/>
      <c r="S303" s="211"/>
      <c r="T303" s="278">
        <f t="shared" si="13"/>
        <v>0</v>
      </c>
      <c r="U303" s="356">
        <f t="shared" si="14"/>
        <v>10</v>
      </c>
    </row>
    <row r="304" spans="1:21" ht="18" customHeight="1">
      <c r="A304" s="826"/>
      <c r="B304" s="827"/>
      <c r="C304" s="829"/>
      <c r="D304" s="829"/>
      <c r="E304" s="201">
        <v>26</v>
      </c>
      <c r="F304" s="334"/>
      <c r="G304" s="334"/>
      <c r="H304" s="204"/>
      <c r="I304" s="205"/>
      <c r="J304" s="206"/>
      <c r="K304" s="205"/>
      <c r="L304" s="206"/>
      <c r="M304" s="207"/>
      <c r="N304" s="208"/>
      <c r="O304" s="209"/>
      <c r="P304" s="207"/>
      <c r="Q304" s="208"/>
      <c r="R304" s="210"/>
      <c r="S304" s="211"/>
      <c r="T304" s="278">
        <f t="shared" si="13"/>
        <v>0</v>
      </c>
      <c r="U304" s="356">
        <f t="shared" si="14"/>
        <v>10</v>
      </c>
    </row>
    <row r="305" spans="1:21" ht="18" customHeight="1">
      <c r="A305" s="826"/>
      <c r="B305" s="827"/>
      <c r="C305" s="829"/>
      <c r="D305" s="829"/>
      <c r="E305" s="201">
        <v>27</v>
      </c>
      <c r="F305" s="334"/>
      <c r="G305" s="334"/>
      <c r="H305" s="204"/>
      <c r="I305" s="205"/>
      <c r="J305" s="206"/>
      <c r="K305" s="205"/>
      <c r="L305" s="206"/>
      <c r="M305" s="207"/>
      <c r="N305" s="208"/>
      <c r="O305" s="209"/>
      <c r="P305" s="207"/>
      <c r="Q305" s="208"/>
      <c r="R305" s="210"/>
      <c r="S305" s="211"/>
      <c r="T305" s="278">
        <f t="shared" si="13"/>
        <v>0</v>
      </c>
      <c r="U305" s="356">
        <f t="shared" si="14"/>
        <v>10</v>
      </c>
    </row>
    <row r="306" spans="1:21" ht="18" customHeight="1">
      <c r="A306" s="826"/>
      <c r="B306" s="827"/>
      <c r="C306" s="829"/>
      <c r="D306" s="829"/>
      <c r="E306" s="201">
        <v>28</v>
      </c>
      <c r="F306" s="334"/>
      <c r="G306" s="334"/>
      <c r="H306" s="204"/>
      <c r="I306" s="205"/>
      <c r="J306" s="206"/>
      <c r="K306" s="205"/>
      <c r="L306" s="206"/>
      <c r="M306" s="207"/>
      <c r="N306" s="208"/>
      <c r="O306" s="209"/>
      <c r="P306" s="207"/>
      <c r="Q306" s="208"/>
      <c r="R306" s="210"/>
      <c r="S306" s="211"/>
      <c r="T306" s="278">
        <f t="shared" si="13"/>
        <v>0</v>
      </c>
      <c r="U306" s="356">
        <f t="shared" si="14"/>
        <v>10</v>
      </c>
    </row>
    <row r="307" spans="1:21" ht="18" customHeight="1">
      <c r="A307" s="826"/>
      <c r="B307" s="827"/>
      <c r="C307" s="829"/>
      <c r="D307" s="829"/>
      <c r="E307" s="201">
        <v>29</v>
      </c>
      <c r="F307" s="334"/>
      <c r="G307" s="334"/>
      <c r="H307" s="204"/>
      <c r="I307" s="205"/>
      <c r="J307" s="206"/>
      <c r="K307" s="205"/>
      <c r="L307" s="206"/>
      <c r="M307" s="207"/>
      <c r="N307" s="208"/>
      <c r="O307" s="209"/>
      <c r="P307" s="207"/>
      <c r="Q307" s="208"/>
      <c r="R307" s="210"/>
      <c r="S307" s="211"/>
      <c r="T307" s="278">
        <f t="shared" si="13"/>
        <v>0</v>
      </c>
      <c r="U307" s="356">
        <f t="shared" si="14"/>
        <v>10</v>
      </c>
    </row>
    <row r="308" spans="1:21" ht="18" customHeight="1">
      <c r="A308" s="834"/>
      <c r="B308" s="835"/>
      <c r="C308" s="829"/>
      <c r="D308" s="829"/>
      <c r="E308" s="277">
        <v>30</v>
      </c>
      <c r="F308" s="375"/>
      <c r="G308" s="375"/>
      <c r="H308" s="134"/>
      <c r="I308" s="135"/>
      <c r="J308" s="212"/>
      <c r="K308" s="135"/>
      <c r="L308" s="212"/>
      <c r="M308" s="27"/>
      <c r="N308" s="120"/>
      <c r="O308" s="109"/>
      <c r="P308" s="27"/>
      <c r="Q308" s="120"/>
      <c r="R308" s="32"/>
      <c r="S308" s="122"/>
      <c r="T308" s="136">
        <f t="shared" si="13"/>
        <v>0</v>
      </c>
      <c r="U308" s="356">
        <f t="shared" si="14"/>
        <v>10</v>
      </c>
    </row>
    <row r="309" spans="1:21" ht="18" customHeight="1">
      <c r="A309" s="824">
        <v>11</v>
      </c>
      <c r="B309" s="825"/>
      <c r="C309" s="828" t="str">
        <f>IF(ISERROR(VLOOKUP($A309,【大規模】地域番号⑪!$BD:$BF,2,FALSE)),"",VLOOKUP($A309,【大規模】地域番号⑪!$BD:$BF,2,FALSE))</f>
        <v/>
      </c>
      <c r="D309" s="828" t="str">
        <f>IF(ISERROR(VLOOKUP($A309,【大規模】地域番号⑪!$BD:$BF,3,FALSE)),"",VLOOKUP($A309,【大規模】地域番号⑪!$BD:$BF,3,FALSE))</f>
        <v/>
      </c>
      <c r="E309" s="201">
        <v>1</v>
      </c>
      <c r="F309" s="334"/>
      <c r="G309" s="334"/>
      <c r="H309" s="176"/>
      <c r="I309" s="177"/>
      <c r="J309" s="178"/>
      <c r="K309" s="180"/>
      <c r="L309" s="181"/>
      <c r="M309" s="179"/>
      <c r="N309" s="180"/>
      <c r="O309" s="181"/>
      <c r="P309" s="179"/>
      <c r="Q309" s="180"/>
      <c r="R309" s="182"/>
      <c r="S309" s="183"/>
      <c r="T309" s="257">
        <f t="shared" si="13"/>
        <v>0</v>
      </c>
      <c r="U309" s="356">
        <f>$A$309</f>
        <v>11</v>
      </c>
    </row>
    <row r="310" spans="1:21" ht="18" customHeight="1">
      <c r="A310" s="826"/>
      <c r="B310" s="827"/>
      <c r="C310" s="829"/>
      <c r="D310" s="829"/>
      <c r="E310" s="201">
        <v>2</v>
      </c>
      <c r="F310" s="334"/>
      <c r="G310" s="334"/>
      <c r="H310" s="128"/>
      <c r="I310" s="111"/>
      <c r="J310" s="106"/>
      <c r="K310" s="112"/>
      <c r="L310" s="107"/>
      <c r="M310" s="12"/>
      <c r="N310" s="112"/>
      <c r="O310" s="107"/>
      <c r="P310" s="12"/>
      <c r="Q310" s="112"/>
      <c r="R310" s="31"/>
      <c r="S310" s="115"/>
      <c r="T310" s="93">
        <f t="shared" si="13"/>
        <v>0</v>
      </c>
      <c r="U310" s="356">
        <f t="shared" ref="U310:U338" si="15">$A$309</f>
        <v>11</v>
      </c>
    </row>
    <row r="311" spans="1:21" ht="18" customHeight="1">
      <c r="A311" s="826"/>
      <c r="B311" s="827"/>
      <c r="C311" s="829"/>
      <c r="D311" s="829"/>
      <c r="E311" s="201">
        <v>3</v>
      </c>
      <c r="F311" s="334"/>
      <c r="G311" s="334"/>
      <c r="H311" s="128"/>
      <c r="I311" s="111"/>
      <c r="J311" s="106"/>
      <c r="K311" s="112"/>
      <c r="L311" s="107"/>
      <c r="M311" s="12"/>
      <c r="N311" s="112"/>
      <c r="O311" s="107"/>
      <c r="P311" s="12"/>
      <c r="Q311" s="112"/>
      <c r="R311" s="31"/>
      <c r="S311" s="115"/>
      <c r="T311" s="93">
        <f t="shared" si="13"/>
        <v>0</v>
      </c>
      <c r="U311" s="356">
        <f t="shared" si="15"/>
        <v>11</v>
      </c>
    </row>
    <row r="312" spans="1:21" ht="18" customHeight="1">
      <c r="A312" s="826"/>
      <c r="B312" s="827"/>
      <c r="C312" s="829"/>
      <c r="D312" s="829"/>
      <c r="E312" s="201">
        <v>4</v>
      </c>
      <c r="F312" s="334"/>
      <c r="G312" s="334"/>
      <c r="H312" s="128"/>
      <c r="I312" s="111"/>
      <c r="J312" s="106"/>
      <c r="K312" s="112"/>
      <c r="L312" s="107"/>
      <c r="M312" s="12"/>
      <c r="N312" s="112"/>
      <c r="O312" s="107"/>
      <c r="P312" s="12"/>
      <c r="Q312" s="112"/>
      <c r="R312" s="31"/>
      <c r="S312" s="115"/>
      <c r="T312" s="93">
        <f t="shared" si="13"/>
        <v>0</v>
      </c>
      <c r="U312" s="356">
        <f t="shared" si="15"/>
        <v>11</v>
      </c>
    </row>
    <row r="313" spans="1:21" ht="18" customHeight="1">
      <c r="A313" s="826"/>
      <c r="B313" s="827"/>
      <c r="C313" s="829"/>
      <c r="D313" s="829"/>
      <c r="E313" s="201">
        <v>5</v>
      </c>
      <c r="F313" s="334"/>
      <c r="G313" s="334"/>
      <c r="H313" s="128"/>
      <c r="I313" s="111"/>
      <c r="J313" s="106"/>
      <c r="K313" s="112"/>
      <c r="L313" s="107"/>
      <c r="M313" s="12"/>
      <c r="N313" s="112"/>
      <c r="O313" s="107"/>
      <c r="P313" s="12"/>
      <c r="Q313" s="112"/>
      <c r="R313" s="31"/>
      <c r="S313" s="115"/>
      <c r="T313" s="93">
        <f t="shared" si="13"/>
        <v>0</v>
      </c>
      <c r="U313" s="356">
        <f t="shared" si="15"/>
        <v>11</v>
      </c>
    </row>
    <row r="314" spans="1:21" ht="18" customHeight="1">
      <c r="A314" s="826"/>
      <c r="B314" s="827"/>
      <c r="C314" s="829"/>
      <c r="D314" s="829"/>
      <c r="E314" s="201">
        <v>6</v>
      </c>
      <c r="F314" s="334"/>
      <c r="G314" s="334"/>
      <c r="H314" s="128"/>
      <c r="I314" s="111"/>
      <c r="J314" s="106"/>
      <c r="K314" s="111"/>
      <c r="L314" s="106"/>
      <c r="M314" s="12"/>
      <c r="N314" s="111"/>
      <c r="O314" s="107"/>
      <c r="P314" s="25"/>
      <c r="Q314" s="112"/>
      <c r="R314" s="31"/>
      <c r="S314" s="115"/>
      <c r="T314" s="93">
        <f t="shared" si="13"/>
        <v>0</v>
      </c>
      <c r="U314" s="356">
        <f t="shared" si="15"/>
        <v>11</v>
      </c>
    </row>
    <row r="315" spans="1:21" ht="18" customHeight="1">
      <c r="A315" s="826"/>
      <c r="B315" s="827"/>
      <c r="C315" s="829"/>
      <c r="D315" s="829"/>
      <c r="E315" s="201">
        <v>7</v>
      </c>
      <c r="F315" s="334"/>
      <c r="G315" s="334"/>
      <c r="H315" s="128"/>
      <c r="I315" s="111"/>
      <c r="J315" s="106"/>
      <c r="K315" s="111"/>
      <c r="L315" s="106"/>
      <c r="M315" s="12"/>
      <c r="N315" s="111"/>
      <c r="O315" s="107"/>
      <c r="P315" s="25"/>
      <c r="Q315" s="112"/>
      <c r="R315" s="31"/>
      <c r="S315" s="115"/>
      <c r="T315" s="93">
        <f t="shared" si="13"/>
        <v>0</v>
      </c>
      <c r="U315" s="356">
        <f t="shared" si="15"/>
        <v>11</v>
      </c>
    </row>
    <row r="316" spans="1:21" ht="18" customHeight="1">
      <c r="A316" s="826"/>
      <c r="B316" s="827"/>
      <c r="C316" s="829"/>
      <c r="D316" s="829"/>
      <c r="E316" s="201">
        <v>8</v>
      </c>
      <c r="F316" s="334"/>
      <c r="G316" s="334"/>
      <c r="H316" s="128"/>
      <c r="I316" s="111"/>
      <c r="J316" s="106"/>
      <c r="K316" s="111"/>
      <c r="L316" s="106"/>
      <c r="M316" s="12"/>
      <c r="N316" s="111"/>
      <c r="O316" s="107"/>
      <c r="P316" s="25"/>
      <c r="Q316" s="112"/>
      <c r="R316" s="31"/>
      <c r="S316" s="115"/>
      <c r="T316" s="93">
        <f t="shared" si="13"/>
        <v>0</v>
      </c>
      <c r="U316" s="356">
        <f t="shared" si="15"/>
        <v>11</v>
      </c>
    </row>
    <row r="317" spans="1:21" ht="18" customHeight="1">
      <c r="A317" s="826"/>
      <c r="B317" s="827"/>
      <c r="C317" s="829"/>
      <c r="D317" s="829"/>
      <c r="E317" s="201">
        <v>9</v>
      </c>
      <c r="F317" s="334"/>
      <c r="G317" s="334"/>
      <c r="H317" s="128"/>
      <c r="I317" s="111"/>
      <c r="J317" s="106"/>
      <c r="K317" s="111"/>
      <c r="L317" s="106"/>
      <c r="M317" s="12"/>
      <c r="N317" s="112"/>
      <c r="O317" s="107"/>
      <c r="P317" s="12"/>
      <c r="Q317" s="112"/>
      <c r="R317" s="31"/>
      <c r="S317" s="115"/>
      <c r="T317" s="93">
        <f t="shared" si="13"/>
        <v>0</v>
      </c>
      <c r="U317" s="356">
        <f t="shared" si="15"/>
        <v>11</v>
      </c>
    </row>
    <row r="318" spans="1:21" ht="18" customHeight="1">
      <c r="A318" s="826"/>
      <c r="B318" s="827"/>
      <c r="C318" s="829"/>
      <c r="D318" s="829"/>
      <c r="E318" s="201">
        <v>10</v>
      </c>
      <c r="F318" s="334"/>
      <c r="G318" s="334"/>
      <c r="H318" s="204"/>
      <c r="I318" s="205"/>
      <c r="J318" s="206"/>
      <c r="K318" s="205"/>
      <c r="L318" s="206"/>
      <c r="M318" s="207"/>
      <c r="N318" s="208"/>
      <c r="O318" s="209"/>
      <c r="P318" s="207"/>
      <c r="Q318" s="208"/>
      <c r="R318" s="210"/>
      <c r="S318" s="211"/>
      <c r="T318" s="278">
        <f t="shared" si="13"/>
        <v>0</v>
      </c>
      <c r="U318" s="356">
        <f t="shared" si="15"/>
        <v>11</v>
      </c>
    </row>
    <row r="319" spans="1:21" ht="18" customHeight="1">
      <c r="A319" s="826"/>
      <c r="B319" s="827"/>
      <c r="C319" s="829"/>
      <c r="D319" s="829"/>
      <c r="E319" s="201">
        <v>11</v>
      </c>
      <c r="F319" s="334"/>
      <c r="G319" s="334"/>
      <c r="H319" s="204"/>
      <c r="I319" s="205"/>
      <c r="J319" s="206"/>
      <c r="K319" s="205"/>
      <c r="L319" s="206"/>
      <c r="M319" s="207"/>
      <c r="N319" s="208"/>
      <c r="O319" s="209"/>
      <c r="P319" s="207"/>
      <c r="Q319" s="208"/>
      <c r="R319" s="210"/>
      <c r="S319" s="211"/>
      <c r="T319" s="278">
        <f t="shared" si="13"/>
        <v>0</v>
      </c>
      <c r="U319" s="356">
        <f t="shared" si="15"/>
        <v>11</v>
      </c>
    </row>
    <row r="320" spans="1:21" ht="18" customHeight="1">
      <c r="A320" s="826"/>
      <c r="B320" s="827"/>
      <c r="C320" s="829"/>
      <c r="D320" s="829"/>
      <c r="E320" s="201">
        <v>12</v>
      </c>
      <c r="F320" s="334"/>
      <c r="G320" s="334"/>
      <c r="H320" s="204"/>
      <c r="I320" s="205"/>
      <c r="J320" s="206"/>
      <c r="K320" s="205"/>
      <c r="L320" s="206"/>
      <c r="M320" s="207"/>
      <c r="N320" s="208"/>
      <c r="O320" s="209"/>
      <c r="P320" s="207"/>
      <c r="Q320" s="208"/>
      <c r="R320" s="210"/>
      <c r="S320" s="211"/>
      <c r="T320" s="278">
        <f t="shared" si="13"/>
        <v>0</v>
      </c>
      <c r="U320" s="356">
        <f t="shared" si="15"/>
        <v>11</v>
      </c>
    </row>
    <row r="321" spans="1:21" ht="18" customHeight="1">
      <c r="A321" s="826"/>
      <c r="B321" s="827"/>
      <c r="C321" s="829"/>
      <c r="D321" s="829"/>
      <c r="E321" s="201">
        <v>13</v>
      </c>
      <c r="F321" s="334"/>
      <c r="G321" s="334"/>
      <c r="H321" s="204"/>
      <c r="I321" s="205"/>
      <c r="J321" s="206"/>
      <c r="K321" s="205"/>
      <c r="L321" s="206"/>
      <c r="M321" s="207"/>
      <c r="N321" s="208"/>
      <c r="O321" s="209"/>
      <c r="P321" s="207"/>
      <c r="Q321" s="208"/>
      <c r="R321" s="210"/>
      <c r="S321" s="211"/>
      <c r="T321" s="278">
        <f t="shared" si="13"/>
        <v>0</v>
      </c>
      <c r="U321" s="356">
        <f t="shared" si="15"/>
        <v>11</v>
      </c>
    </row>
    <row r="322" spans="1:21" ht="18" customHeight="1">
      <c r="A322" s="826"/>
      <c r="B322" s="827"/>
      <c r="C322" s="829"/>
      <c r="D322" s="829"/>
      <c r="E322" s="201">
        <v>14</v>
      </c>
      <c r="F322" s="334"/>
      <c r="G322" s="334"/>
      <c r="H322" s="204"/>
      <c r="I322" s="205"/>
      <c r="J322" s="206"/>
      <c r="K322" s="205"/>
      <c r="L322" s="206"/>
      <c r="M322" s="207"/>
      <c r="N322" s="208"/>
      <c r="O322" s="209"/>
      <c r="P322" s="207"/>
      <c r="Q322" s="208"/>
      <c r="R322" s="210"/>
      <c r="S322" s="211"/>
      <c r="T322" s="278">
        <f t="shared" si="13"/>
        <v>0</v>
      </c>
      <c r="U322" s="356">
        <f t="shared" si="15"/>
        <v>11</v>
      </c>
    </row>
    <row r="323" spans="1:21" ht="18" customHeight="1">
      <c r="A323" s="826"/>
      <c r="B323" s="827"/>
      <c r="C323" s="829"/>
      <c r="D323" s="829"/>
      <c r="E323" s="201">
        <v>15</v>
      </c>
      <c r="F323" s="334"/>
      <c r="G323" s="334"/>
      <c r="H323" s="204"/>
      <c r="I323" s="205"/>
      <c r="J323" s="206"/>
      <c r="K323" s="205"/>
      <c r="L323" s="206"/>
      <c r="M323" s="207"/>
      <c r="N323" s="208"/>
      <c r="O323" s="209"/>
      <c r="P323" s="207"/>
      <c r="Q323" s="208"/>
      <c r="R323" s="210"/>
      <c r="S323" s="211"/>
      <c r="T323" s="278">
        <f t="shared" si="13"/>
        <v>0</v>
      </c>
      <c r="U323" s="356">
        <f t="shared" si="15"/>
        <v>11</v>
      </c>
    </row>
    <row r="324" spans="1:21" ht="18" customHeight="1">
      <c r="A324" s="826"/>
      <c r="B324" s="827"/>
      <c r="C324" s="829"/>
      <c r="D324" s="829"/>
      <c r="E324" s="201">
        <v>16</v>
      </c>
      <c r="F324" s="334"/>
      <c r="G324" s="334"/>
      <c r="H324" s="204"/>
      <c r="I324" s="205"/>
      <c r="J324" s="206"/>
      <c r="K324" s="205"/>
      <c r="L324" s="206"/>
      <c r="M324" s="207"/>
      <c r="N324" s="208"/>
      <c r="O324" s="209"/>
      <c r="P324" s="207"/>
      <c r="Q324" s="208"/>
      <c r="R324" s="210"/>
      <c r="S324" s="211"/>
      <c r="T324" s="278">
        <f t="shared" si="13"/>
        <v>0</v>
      </c>
      <c r="U324" s="356">
        <f t="shared" si="15"/>
        <v>11</v>
      </c>
    </row>
    <row r="325" spans="1:21" ht="18" customHeight="1">
      <c r="A325" s="826"/>
      <c r="B325" s="827"/>
      <c r="C325" s="829"/>
      <c r="D325" s="829"/>
      <c r="E325" s="201">
        <v>17</v>
      </c>
      <c r="F325" s="334"/>
      <c r="G325" s="334"/>
      <c r="H325" s="204"/>
      <c r="I325" s="205"/>
      <c r="J325" s="206"/>
      <c r="K325" s="205"/>
      <c r="L325" s="206"/>
      <c r="M325" s="207"/>
      <c r="N325" s="208"/>
      <c r="O325" s="209"/>
      <c r="P325" s="207"/>
      <c r="Q325" s="208"/>
      <c r="R325" s="210"/>
      <c r="S325" s="211"/>
      <c r="T325" s="278">
        <f t="shared" si="13"/>
        <v>0</v>
      </c>
      <c r="U325" s="356">
        <f t="shared" si="15"/>
        <v>11</v>
      </c>
    </row>
    <row r="326" spans="1:21" ht="18" customHeight="1">
      <c r="A326" s="826"/>
      <c r="B326" s="827"/>
      <c r="C326" s="829"/>
      <c r="D326" s="829"/>
      <c r="E326" s="201">
        <v>18</v>
      </c>
      <c r="F326" s="334"/>
      <c r="G326" s="334"/>
      <c r="H326" s="204"/>
      <c r="I326" s="205"/>
      <c r="J326" s="206"/>
      <c r="K326" s="205"/>
      <c r="L326" s="206"/>
      <c r="M326" s="207"/>
      <c r="N326" s="208"/>
      <c r="O326" s="209"/>
      <c r="P326" s="207"/>
      <c r="Q326" s="208"/>
      <c r="R326" s="210"/>
      <c r="S326" s="211"/>
      <c r="T326" s="278">
        <f t="shared" si="13"/>
        <v>0</v>
      </c>
      <c r="U326" s="356">
        <f t="shared" si="15"/>
        <v>11</v>
      </c>
    </row>
    <row r="327" spans="1:21" ht="18" customHeight="1">
      <c r="A327" s="826"/>
      <c r="B327" s="827"/>
      <c r="C327" s="829"/>
      <c r="D327" s="829"/>
      <c r="E327" s="201">
        <v>19</v>
      </c>
      <c r="F327" s="334"/>
      <c r="G327" s="334"/>
      <c r="H327" s="204"/>
      <c r="I327" s="205"/>
      <c r="J327" s="206"/>
      <c r="K327" s="205"/>
      <c r="L327" s="206"/>
      <c r="M327" s="207"/>
      <c r="N327" s="208"/>
      <c r="O327" s="209"/>
      <c r="P327" s="207"/>
      <c r="Q327" s="208"/>
      <c r="R327" s="210"/>
      <c r="S327" s="211"/>
      <c r="T327" s="278">
        <f t="shared" si="13"/>
        <v>0</v>
      </c>
      <c r="U327" s="356">
        <f t="shared" si="15"/>
        <v>11</v>
      </c>
    </row>
    <row r="328" spans="1:21" ht="18" customHeight="1">
      <c r="A328" s="826"/>
      <c r="B328" s="827"/>
      <c r="C328" s="829"/>
      <c r="D328" s="829"/>
      <c r="E328" s="201">
        <v>20</v>
      </c>
      <c r="F328" s="334"/>
      <c r="G328" s="334"/>
      <c r="H328" s="204"/>
      <c r="I328" s="205"/>
      <c r="J328" s="206"/>
      <c r="K328" s="205"/>
      <c r="L328" s="206"/>
      <c r="M328" s="207"/>
      <c r="N328" s="208"/>
      <c r="O328" s="209"/>
      <c r="P328" s="207"/>
      <c r="Q328" s="208"/>
      <c r="R328" s="210"/>
      <c r="S328" s="211"/>
      <c r="T328" s="278">
        <f t="shared" si="13"/>
        <v>0</v>
      </c>
      <c r="U328" s="356">
        <f t="shared" si="15"/>
        <v>11</v>
      </c>
    </row>
    <row r="329" spans="1:21" ht="18" customHeight="1">
      <c r="A329" s="826"/>
      <c r="B329" s="827"/>
      <c r="C329" s="829"/>
      <c r="D329" s="829"/>
      <c r="E329" s="201">
        <v>21</v>
      </c>
      <c r="F329" s="334"/>
      <c r="G329" s="334"/>
      <c r="H329" s="204"/>
      <c r="I329" s="205"/>
      <c r="J329" s="206"/>
      <c r="K329" s="205"/>
      <c r="L329" s="206"/>
      <c r="M329" s="207"/>
      <c r="N329" s="208"/>
      <c r="O329" s="209"/>
      <c r="P329" s="207"/>
      <c r="Q329" s="208"/>
      <c r="R329" s="210"/>
      <c r="S329" s="211"/>
      <c r="T329" s="278">
        <f t="shared" ref="T329:T392" si="16">IF(J329="",0,INT(SUM(PRODUCT(J329,L329,O329),R329)))</f>
        <v>0</v>
      </c>
      <c r="U329" s="356">
        <f t="shared" si="15"/>
        <v>11</v>
      </c>
    </row>
    <row r="330" spans="1:21" ht="18" customHeight="1">
      <c r="A330" s="826"/>
      <c r="B330" s="827"/>
      <c r="C330" s="829"/>
      <c r="D330" s="829"/>
      <c r="E330" s="201">
        <v>22</v>
      </c>
      <c r="F330" s="334"/>
      <c r="G330" s="334"/>
      <c r="H330" s="204"/>
      <c r="I330" s="205"/>
      <c r="J330" s="206"/>
      <c r="K330" s="205"/>
      <c r="L330" s="206"/>
      <c r="M330" s="207"/>
      <c r="N330" s="208"/>
      <c r="O330" s="209"/>
      <c r="P330" s="207"/>
      <c r="Q330" s="208"/>
      <c r="R330" s="210"/>
      <c r="S330" s="211"/>
      <c r="T330" s="278">
        <f t="shared" si="16"/>
        <v>0</v>
      </c>
      <c r="U330" s="356">
        <f t="shared" si="15"/>
        <v>11</v>
      </c>
    </row>
    <row r="331" spans="1:21" ht="18" customHeight="1">
      <c r="A331" s="826"/>
      <c r="B331" s="827"/>
      <c r="C331" s="829"/>
      <c r="D331" s="829"/>
      <c r="E331" s="201">
        <v>23</v>
      </c>
      <c r="F331" s="334"/>
      <c r="G331" s="334"/>
      <c r="H331" s="204"/>
      <c r="I331" s="205"/>
      <c r="J331" s="206"/>
      <c r="K331" s="205"/>
      <c r="L331" s="206"/>
      <c r="M331" s="207"/>
      <c r="N331" s="208"/>
      <c r="O331" s="209"/>
      <c r="P331" s="207"/>
      <c r="Q331" s="208"/>
      <c r="R331" s="210"/>
      <c r="S331" s="211"/>
      <c r="T331" s="278">
        <f t="shared" si="16"/>
        <v>0</v>
      </c>
      <c r="U331" s="356">
        <f t="shared" si="15"/>
        <v>11</v>
      </c>
    </row>
    <row r="332" spans="1:21" ht="18" customHeight="1">
      <c r="A332" s="826"/>
      <c r="B332" s="827"/>
      <c r="C332" s="829"/>
      <c r="D332" s="829"/>
      <c r="E332" s="201">
        <v>24</v>
      </c>
      <c r="F332" s="334"/>
      <c r="G332" s="334"/>
      <c r="H332" s="204"/>
      <c r="I332" s="205"/>
      <c r="J332" s="206"/>
      <c r="K332" s="205"/>
      <c r="L332" s="206"/>
      <c r="M332" s="207"/>
      <c r="N332" s="208"/>
      <c r="O332" s="209"/>
      <c r="P332" s="207"/>
      <c r="Q332" s="208"/>
      <c r="R332" s="210"/>
      <c r="S332" s="211"/>
      <c r="T332" s="278">
        <f t="shared" si="16"/>
        <v>0</v>
      </c>
      <c r="U332" s="356">
        <f t="shared" si="15"/>
        <v>11</v>
      </c>
    </row>
    <row r="333" spans="1:21" ht="18" customHeight="1">
      <c r="A333" s="826"/>
      <c r="B333" s="827"/>
      <c r="C333" s="829"/>
      <c r="D333" s="829"/>
      <c r="E333" s="201">
        <v>25</v>
      </c>
      <c r="F333" s="334"/>
      <c r="G333" s="334"/>
      <c r="H333" s="204"/>
      <c r="I333" s="205"/>
      <c r="J333" s="206"/>
      <c r="K333" s="205"/>
      <c r="L333" s="206"/>
      <c r="M333" s="207"/>
      <c r="N333" s="208"/>
      <c r="O333" s="209"/>
      <c r="P333" s="207"/>
      <c r="Q333" s="208"/>
      <c r="R333" s="210"/>
      <c r="S333" s="211"/>
      <c r="T333" s="278">
        <f t="shared" si="16"/>
        <v>0</v>
      </c>
      <c r="U333" s="356">
        <f t="shared" si="15"/>
        <v>11</v>
      </c>
    </row>
    <row r="334" spans="1:21" ht="18" customHeight="1">
      <c r="A334" s="826"/>
      <c r="B334" s="827"/>
      <c r="C334" s="829"/>
      <c r="D334" s="829"/>
      <c r="E334" s="201">
        <v>26</v>
      </c>
      <c r="F334" s="334"/>
      <c r="G334" s="334"/>
      <c r="H334" s="204"/>
      <c r="I334" s="205"/>
      <c r="J334" s="206"/>
      <c r="K334" s="205"/>
      <c r="L334" s="206"/>
      <c r="M334" s="207"/>
      <c r="N334" s="208"/>
      <c r="O334" s="209"/>
      <c r="P334" s="207"/>
      <c r="Q334" s="208"/>
      <c r="R334" s="210"/>
      <c r="S334" s="211"/>
      <c r="T334" s="278">
        <f t="shared" si="16"/>
        <v>0</v>
      </c>
      <c r="U334" s="356">
        <f t="shared" si="15"/>
        <v>11</v>
      </c>
    </row>
    <row r="335" spans="1:21" ht="18" customHeight="1">
      <c r="A335" s="826"/>
      <c r="B335" s="827"/>
      <c r="C335" s="829"/>
      <c r="D335" s="829"/>
      <c r="E335" s="201">
        <v>27</v>
      </c>
      <c r="F335" s="334"/>
      <c r="G335" s="334"/>
      <c r="H335" s="204"/>
      <c r="I335" s="205"/>
      <c r="J335" s="206"/>
      <c r="K335" s="205"/>
      <c r="L335" s="206"/>
      <c r="M335" s="207"/>
      <c r="N335" s="208"/>
      <c r="O335" s="209"/>
      <c r="P335" s="207"/>
      <c r="Q335" s="208"/>
      <c r="R335" s="210"/>
      <c r="S335" s="211"/>
      <c r="T335" s="278">
        <f t="shared" si="16"/>
        <v>0</v>
      </c>
      <c r="U335" s="356">
        <f t="shared" si="15"/>
        <v>11</v>
      </c>
    </row>
    <row r="336" spans="1:21" ht="18" customHeight="1">
      <c r="A336" s="826"/>
      <c r="B336" s="827"/>
      <c r="C336" s="829"/>
      <c r="D336" s="829"/>
      <c r="E336" s="201">
        <v>28</v>
      </c>
      <c r="F336" s="334"/>
      <c r="G336" s="334"/>
      <c r="H336" s="204"/>
      <c r="I336" s="205"/>
      <c r="J336" s="206"/>
      <c r="K336" s="205"/>
      <c r="L336" s="206"/>
      <c r="M336" s="207"/>
      <c r="N336" s="208"/>
      <c r="O336" s="209"/>
      <c r="P336" s="207"/>
      <c r="Q336" s="208"/>
      <c r="R336" s="210"/>
      <c r="S336" s="211"/>
      <c r="T336" s="278">
        <f t="shared" si="16"/>
        <v>0</v>
      </c>
      <c r="U336" s="356">
        <f t="shared" si="15"/>
        <v>11</v>
      </c>
    </row>
    <row r="337" spans="1:21" ht="18" customHeight="1">
      <c r="A337" s="826"/>
      <c r="B337" s="827"/>
      <c r="C337" s="829"/>
      <c r="D337" s="829"/>
      <c r="E337" s="201">
        <v>29</v>
      </c>
      <c r="F337" s="334"/>
      <c r="G337" s="334"/>
      <c r="H337" s="204"/>
      <c r="I337" s="205"/>
      <c r="J337" s="206"/>
      <c r="K337" s="205"/>
      <c r="L337" s="206"/>
      <c r="M337" s="207"/>
      <c r="N337" s="208"/>
      <c r="O337" s="209"/>
      <c r="P337" s="207"/>
      <c r="Q337" s="208"/>
      <c r="R337" s="210"/>
      <c r="S337" s="211"/>
      <c r="T337" s="278">
        <f t="shared" si="16"/>
        <v>0</v>
      </c>
      <c r="U337" s="356">
        <f t="shared" si="15"/>
        <v>11</v>
      </c>
    </row>
    <row r="338" spans="1:21" ht="18" customHeight="1">
      <c r="A338" s="834"/>
      <c r="B338" s="835"/>
      <c r="C338" s="829"/>
      <c r="D338" s="829"/>
      <c r="E338" s="277">
        <v>30</v>
      </c>
      <c r="F338" s="375"/>
      <c r="G338" s="375"/>
      <c r="H338" s="134"/>
      <c r="I338" s="135"/>
      <c r="J338" s="212"/>
      <c r="K338" s="135"/>
      <c r="L338" s="212"/>
      <c r="M338" s="27"/>
      <c r="N338" s="120"/>
      <c r="O338" s="109"/>
      <c r="P338" s="27"/>
      <c r="Q338" s="120"/>
      <c r="R338" s="32"/>
      <c r="S338" s="122"/>
      <c r="T338" s="136">
        <f t="shared" si="16"/>
        <v>0</v>
      </c>
      <c r="U338" s="356">
        <f t="shared" si="15"/>
        <v>11</v>
      </c>
    </row>
    <row r="339" spans="1:21" ht="18" customHeight="1">
      <c r="A339" s="824">
        <v>12</v>
      </c>
      <c r="B339" s="825"/>
      <c r="C339" s="828" t="str">
        <f>IF(ISERROR(VLOOKUP($A339,【大規模】地域番号⑪!$BD:$BF,2,FALSE)),"",VLOOKUP($A339,【大規模】地域番号⑪!$BD:$BF,2,FALSE))</f>
        <v/>
      </c>
      <c r="D339" s="828" t="str">
        <f>IF(ISERROR(VLOOKUP($A339,【大規模】地域番号⑪!$BD:$BF,3,FALSE)),"",VLOOKUP($A339,【大規模】地域番号⑪!$BD:$BF,3,FALSE))</f>
        <v/>
      </c>
      <c r="E339" s="201">
        <v>1</v>
      </c>
      <c r="F339" s="334"/>
      <c r="G339" s="334"/>
      <c r="H339" s="176"/>
      <c r="I339" s="177"/>
      <c r="J339" s="178"/>
      <c r="K339" s="180"/>
      <c r="L339" s="181"/>
      <c r="M339" s="179"/>
      <c r="N339" s="180"/>
      <c r="O339" s="181"/>
      <c r="P339" s="179"/>
      <c r="Q339" s="180"/>
      <c r="R339" s="182"/>
      <c r="S339" s="183"/>
      <c r="T339" s="257">
        <f t="shared" si="16"/>
        <v>0</v>
      </c>
      <c r="U339" s="356">
        <f>$A$339</f>
        <v>12</v>
      </c>
    </row>
    <row r="340" spans="1:21" ht="18" customHeight="1">
      <c r="A340" s="826"/>
      <c r="B340" s="827"/>
      <c r="C340" s="829"/>
      <c r="D340" s="829"/>
      <c r="E340" s="201">
        <v>2</v>
      </c>
      <c r="F340" s="334"/>
      <c r="G340" s="334"/>
      <c r="H340" s="128"/>
      <c r="I340" s="111"/>
      <c r="J340" s="106"/>
      <c r="K340" s="112"/>
      <c r="L340" s="107"/>
      <c r="M340" s="12"/>
      <c r="N340" s="112"/>
      <c r="O340" s="107"/>
      <c r="P340" s="12"/>
      <c r="Q340" s="112"/>
      <c r="R340" s="31"/>
      <c r="S340" s="115"/>
      <c r="T340" s="93">
        <f t="shared" si="16"/>
        <v>0</v>
      </c>
      <c r="U340" s="356">
        <f t="shared" ref="U340:U368" si="17">$A$339</f>
        <v>12</v>
      </c>
    </row>
    <row r="341" spans="1:21" ht="18" customHeight="1">
      <c r="A341" s="826"/>
      <c r="B341" s="827"/>
      <c r="C341" s="829"/>
      <c r="D341" s="829"/>
      <c r="E341" s="201">
        <v>3</v>
      </c>
      <c r="F341" s="334"/>
      <c r="G341" s="334"/>
      <c r="H341" s="128"/>
      <c r="I341" s="111"/>
      <c r="J341" s="106"/>
      <c r="K341" s="112"/>
      <c r="L341" s="107"/>
      <c r="M341" s="12"/>
      <c r="N341" s="112"/>
      <c r="O341" s="107"/>
      <c r="P341" s="12"/>
      <c r="Q341" s="112"/>
      <c r="R341" s="31"/>
      <c r="S341" s="115"/>
      <c r="T341" s="93">
        <f t="shared" si="16"/>
        <v>0</v>
      </c>
      <c r="U341" s="356">
        <f t="shared" si="17"/>
        <v>12</v>
      </c>
    </row>
    <row r="342" spans="1:21" ht="18" customHeight="1">
      <c r="A342" s="826"/>
      <c r="B342" s="827"/>
      <c r="C342" s="829"/>
      <c r="D342" s="829"/>
      <c r="E342" s="201">
        <v>4</v>
      </c>
      <c r="F342" s="334"/>
      <c r="G342" s="334"/>
      <c r="H342" s="128"/>
      <c r="I342" s="111"/>
      <c r="J342" s="106"/>
      <c r="K342" s="112"/>
      <c r="L342" s="107"/>
      <c r="M342" s="12"/>
      <c r="N342" s="112"/>
      <c r="O342" s="107"/>
      <c r="P342" s="12"/>
      <c r="Q342" s="112"/>
      <c r="R342" s="31"/>
      <c r="S342" s="115"/>
      <c r="T342" s="93">
        <f t="shared" si="16"/>
        <v>0</v>
      </c>
      <c r="U342" s="356">
        <f t="shared" si="17"/>
        <v>12</v>
      </c>
    </row>
    <row r="343" spans="1:21" ht="18" customHeight="1">
      <c r="A343" s="826"/>
      <c r="B343" s="827"/>
      <c r="C343" s="829"/>
      <c r="D343" s="829"/>
      <c r="E343" s="201">
        <v>5</v>
      </c>
      <c r="F343" s="334"/>
      <c r="G343" s="334"/>
      <c r="H343" s="128"/>
      <c r="I343" s="111"/>
      <c r="J343" s="106"/>
      <c r="K343" s="112"/>
      <c r="L343" s="107"/>
      <c r="M343" s="12"/>
      <c r="N343" s="112"/>
      <c r="O343" s="107"/>
      <c r="P343" s="12"/>
      <c r="Q343" s="112"/>
      <c r="R343" s="31"/>
      <c r="S343" s="115"/>
      <c r="T343" s="93">
        <f t="shared" si="16"/>
        <v>0</v>
      </c>
      <c r="U343" s="356">
        <f t="shared" si="17"/>
        <v>12</v>
      </c>
    </row>
    <row r="344" spans="1:21" ht="18" customHeight="1">
      <c r="A344" s="826"/>
      <c r="B344" s="827"/>
      <c r="C344" s="829"/>
      <c r="D344" s="829"/>
      <c r="E344" s="201">
        <v>6</v>
      </c>
      <c r="F344" s="334"/>
      <c r="G344" s="334"/>
      <c r="H344" s="128"/>
      <c r="I344" s="111"/>
      <c r="J344" s="106"/>
      <c r="K344" s="111"/>
      <c r="L344" s="106"/>
      <c r="M344" s="12"/>
      <c r="N344" s="111"/>
      <c r="O344" s="107"/>
      <c r="P344" s="25"/>
      <c r="Q344" s="112"/>
      <c r="R344" s="31"/>
      <c r="S344" s="115"/>
      <c r="T344" s="93">
        <f t="shared" si="16"/>
        <v>0</v>
      </c>
      <c r="U344" s="356">
        <f t="shared" si="17"/>
        <v>12</v>
      </c>
    </row>
    <row r="345" spans="1:21" ht="18" customHeight="1">
      <c r="A345" s="826"/>
      <c r="B345" s="827"/>
      <c r="C345" s="829"/>
      <c r="D345" s="829"/>
      <c r="E345" s="201">
        <v>7</v>
      </c>
      <c r="F345" s="334"/>
      <c r="G345" s="334"/>
      <c r="H345" s="128"/>
      <c r="I345" s="111"/>
      <c r="J345" s="106"/>
      <c r="K345" s="111"/>
      <c r="L345" s="106"/>
      <c r="M345" s="12"/>
      <c r="N345" s="111"/>
      <c r="O345" s="107"/>
      <c r="P345" s="25"/>
      <c r="Q345" s="112"/>
      <c r="R345" s="31"/>
      <c r="S345" s="115"/>
      <c r="T345" s="93">
        <f t="shared" si="16"/>
        <v>0</v>
      </c>
      <c r="U345" s="356">
        <f t="shared" si="17"/>
        <v>12</v>
      </c>
    </row>
    <row r="346" spans="1:21" ht="18" customHeight="1">
      <c r="A346" s="826"/>
      <c r="B346" s="827"/>
      <c r="C346" s="829"/>
      <c r="D346" s="829"/>
      <c r="E346" s="201">
        <v>8</v>
      </c>
      <c r="F346" s="334"/>
      <c r="G346" s="334"/>
      <c r="H346" s="128"/>
      <c r="I346" s="111"/>
      <c r="J346" s="106"/>
      <c r="K346" s="111"/>
      <c r="L346" s="106"/>
      <c r="M346" s="12"/>
      <c r="N346" s="111"/>
      <c r="O346" s="107"/>
      <c r="P346" s="25"/>
      <c r="Q346" s="112"/>
      <c r="R346" s="31"/>
      <c r="S346" s="115"/>
      <c r="T346" s="93">
        <f t="shared" si="16"/>
        <v>0</v>
      </c>
      <c r="U346" s="356">
        <f t="shared" si="17"/>
        <v>12</v>
      </c>
    </row>
    <row r="347" spans="1:21" ht="18" customHeight="1">
      <c r="A347" s="826"/>
      <c r="B347" s="827"/>
      <c r="C347" s="829"/>
      <c r="D347" s="829"/>
      <c r="E347" s="201">
        <v>9</v>
      </c>
      <c r="F347" s="334"/>
      <c r="G347" s="334"/>
      <c r="H347" s="128"/>
      <c r="I347" s="111"/>
      <c r="J347" s="106"/>
      <c r="K347" s="111"/>
      <c r="L347" s="106"/>
      <c r="M347" s="12"/>
      <c r="N347" s="112"/>
      <c r="O347" s="107"/>
      <c r="P347" s="12"/>
      <c r="Q347" s="112"/>
      <c r="R347" s="31"/>
      <c r="S347" s="115"/>
      <c r="T347" s="93">
        <f t="shared" si="16"/>
        <v>0</v>
      </c>
      <c r="U347" s="356">
        <f t="shared" si="17"/>
        <v>12</v>
      </c>
    </row>
    <row r="348" spans="1:21" ht="18" customHeight="1">
      <c r="A348" s="826"/>
      <c r="B348" s="827"/>
      <c r="C348" s="829"/>
      <c r="D348" s="829"/>
      <c r="E348" s="201">
        <v>10</v>
      </c>
      <c r="F348" s="334"/>
      <c r="G348" s="334"/>
      <c r="H348" s="204"/>
      <c r="I348" s="205"/>
      <c r="J348" s="206"/>
      <c r="K348" s="205"/>
      <c r="L348" s="206"/>
      <c r="M348" s="207"/>
      <c r="N348" s="208"/>
      <c r="O348" s="209"/>
      <c r="P348" s="207"/>
      <c r="Q348" s="208"/>
      <c r="R348" s="210"/>
      <c r="S348" s="211"/>
      <c r="T348" s="278">
        <f t="shared" si="16"/>
        <v>0</v>
      </c>
      <c r="U348" s="356">
        <f t="shared" si="17"/>
        <v>12</v>
      </c>
    </row>
    <row r="349" spans="1:21" ht="18" customHeight="1">
      <c r="A349" s="826"/>
      <c r="B349" s="827"/>
      <c r="C349" s="829"/>
      <c r="D349" s="829"/>
      <c r="E349" s="201">
        <v>11</v>
      </c>
      <c r="F349" s="334"/>
      <c r="G349" s="334"/>
      <c r="H349" s="204"/>
      <c r="I349" s="205"/>
      <c r="J349" s="206"/>
      <c r="K349" s="205"/>
      <c r="L349" s="206"/>
      <c r="M349" s="207"/>
      <c r="N349" s="208"/>
      <c r="O349" s="209"/>
      <c r="P349" s="207"/>
      <c r="Q349" s="208"/>
      <c r="R349" s="210"/>
      <c r="S349" s="211"/>
      <c r="T349" s="278">
        <f t="shared" si="16"/>
        <v>0</v>
      </c>
      <c r="U349" s="356">
        <f t="shared" si="17"/>
        <v>12</v>
      </c>
    </row>
    <row r="350" spans="1:21" ht="18" customHeight="1">
      <c r="A350" s="826"/>
      <c r="B350" s="827"/>
      <c r="C350" s="829"/>
      <c r="D350" s="829"/>
      <c r="E350" s="201">
        <v>12</v>
      </c>
      <c r="F350" s="334"/>
      <c r="G350" s="334"/>
      <c r="H350" s="204"/>
      <c r="I350" s="205"/>
      <c r="J350" s="206"/>
      <c r="K350" s="205"/>
      <c r="L350" s="206"/>
      <c r="M350" s="207"/>
      <c r="N350" s="208"/>
      <c r="O350" s="209"/>
      <c r="P350" s="207"/>
      <c r="Q350" s="208"/>
      <c r="R350" s="210"/>
      <c r="S350" s="211"/>
      <c r="T350" s="278">
        <f t="shared" si="16"/>
        <v>0</v>
      </c>
      <c r="U350" s="356">
        <f t="shared" si="17"/>
        <v>12</v>
      </c>
    </row>
    <row r="351" spans="1:21" ht="18" customHeight="1">
      <c r="A351" s="826"/>
      <c r="B351" s="827"/>
      <c r="C351" s="829"/>
      <c r="D351" s="829"/>
      <c r="E351" s="201">
        <v>13</v>
      </c>
      <c r="F351" s="334"/>
      <c r="G351" s="334"/>
      <c r="H351" s="204"/>
      <c r="I351" s="205"/>
      <c r="J351" s="206"/>
      <c r="K351" s="205"/>
      <c r="L351" s="206"/>
      <c r="M351" s="207"/>
      <c r="N351" s="208"/>
      <c r="O351" s="209"/>
      <c r="P351" s="207"/>
      <c r="Q351" s="208"/>
      <c r="R351" s="210"/>
      <c r="S351" s="211"/>
      <c r="T351" s="278">
        <f t="shared" si="16"/>
        <v>0</v>
      </c>
      <c r="U351" s="356">
        <f t="shared" si="17"/>
        <v>12</v>
      </c>
    </row>
    <row r="352" spans="1:21" ht="18" customHeight="1">
      <c r="A352" s="826"/>
      <c r="B352" s="827"/>
      <c r="C352" s="829"/>
      <c r="D352" s="829"/>
      <c r="E352" s="201">
        <v>14</v>
      </c>
      <c r="F352" s="334"/>
      <c r="G352" s="334"/>
      <c r="H352" s="204"/>
      <c r="I352" s="205"/>
      <c r="J352" s="206"/>
      <c r="K352" s="205"/>
      <c r="L352" s="206"/>
      <c r="M352" s="207"/>
      <c r="N352" s="208"/>
      <c r="O352" s="209"/>
      <c r="P352" s="207"/>
      <c r="Q352" s="208"/>
      <c r="R352" s="210"/>
      <c r="S352" s="211"/>
      <c r="T352" s="278">
        <f t="shared" si="16"/>
        <v>0</v>
      </c>
      <c r="U352" s="356">
        <f t="shared" si="17"/>
        <v>12</v>
      </c>
    </row>
    <row r="353" spans="1:21" ht="18" customHeight="1">
      <c r="A353" s="826"/>
      <c r="B353" s="827"/>
      <c r="C353" s="829"/>
      <c r="D353" s="829"/>
      <c r="E353" s="201">
        <v>15</v>
      </c>
      <c r="F353" s="334"/>
      <c r="G353" s="334"/>
      <c r="H353" s="204"/>
      <c r="I353" s="205"/>
      <c r="J353" s="206"/>
      <c r="K353" s="205"/>
      <c r="L353" s="206"/>
      <c r="M353" s="207"/>
      <c r="N353" s="208"/>
      <c r="O353" s="209"/>
      <c r="P353" s="207"/>
      <c r="Q353" s="208"/>
      <c r="R353" s="210"/>
      <c r="S353" s="211"/>
      <c r="T353" s="278">
        <f t="shared" si="16"/>
        <v>0</v>
      </c>
      <c r="U353" s="356">
        <f t="shared" si="17"/>
        <v>12</v>
      </c>
    </row>
    <row r="354" spans="1:21" ht="18" customHeight="1">
      <c r="A354" s="826"/>
      <c r="B354" s="827"/>
      <c r="C354" s="829"/>
      <c r="D354" s="829"/>
      <c r="E354" s="201">
        <v>16</v>
      </c>
      <c r="F354" s="334"/>
      <c r="G354" s="334"/>
      <c r="H354" s="204"/>
      <c r="I354" s="205"/>
      <c r="J354" s="206"/>
      <c r="K354" s="205"/>
      <c r="L354" s="206"/>
      <c r="M354" s="207"/>
      <c r="N354" s="208"/>
      <c r="O354" s="209"/>
      <c r="P354" s="207"/>
      <c r="Q354" s="208"/>
      <c r="R354" s="210"/>
      <c r="S354" s="211"/>
      <c r="T354" s="278">
        <f t="shared" si="16"/>
        <v>0</v>
      </c>
      <c r="U354" s="356">
        <f t="shared" si="17"/>
        <v>12</v>
      </c>
    </row>
    <row r="355" spans="1:21" ht="18" customHeight="1">
      <c r="A355" s="826"/>
      <c r="B355" s="827"/>
      <c r="C355" s="829"/>
      <c r="D355" s="829"/>
      <c r="E355" s="201">
        <v>17</v>
      </c>
      <c r="F355" s="334"/>
      <c r="G355" s="334"/>
      <c r="H355" s="204"/>
      <c r="I355" s="205"/>
      <c r="J355" s="206"/>
      <c r="K355" s="205"/>
      <c r="L355" s="206"/>
      <c r="M355" s="207"/>
      <c r="N355" s="208"/>
      <c r="O355" s="209"/>
      <c r="P355" s="207"/>
      <c r="Q355" s="208"/>
      <c r="R355" s="210"/>
      <c r="S355" s="211"/>
      <c r="T355" s="278">
        <f t="shared" si="16"/>
        <v>0</v>
      </c>
      <c r="U355" s="356">
        <f t="shared" si="17"/>
        <v>12</v>
      </c>
    </row>
    <row r="356" spans="1:21" ht="18" customHeight="1">
      <c r="A356" s="826"/>
      <c r="B356" s="827"/>
      <c r="C356" s="829"/>
      <c r="D356" s="829"/>
      <c r="E356" s="201">
        <v>18</v>
      </c>
      <c r="F356" s="334"/>
      <c r="G356" s="334"/>
      <c r="H356" s="204"/>
      <c r="I356" s="205"/>
      <c r="J356" s="206"/>
      <c r="K356" s="205"/>
      <c r="L356" s="206"/>
      <c r="M356" s="207"/>
      <c r="N356" s="208"/>
      <c r="O356" s="209"/>
      <c r="P356" s="207"/>
      <c r="Q356" s="208"/>
      <c r="R356" s="210"/>
      <c r="S356" s="211"/>
      <c r="T356" s="278">
        <f t="shared" si="16"/>
        <v>0</v>
      </c>
      <c r="U356" s="356">
        <f t="shared" si="17"/>
        <v>12</v>
      </c>
    </row>
    <row r="357" spans="1:21" ht="18" customHeight="1">
      <c r="A357" s="826"/>
      <c r="B357" s="827"/>
      <c r="C357" s="829"/>
      <c r="D357" s="829"/>
      <c r="E357" s="201">
        <v>19</v>
      </c>
      <c r="F357" s="334"/>
      <c r="G357" s="334"/>
      <c r="H357" s="204"/>
      <c r="I357" s="205"/>
      <c r="J357" s="206"/>
      <c r="K357" s="205"/>
      <c r="L357" s="206"/>
      <c r="M357" s="207"/>
      <c r="N357" s="208"/>
      <c r="O357" s="209"/>
      <c r="P357" s="207"/>
      <c r="Q357" s="208"/>
      <c r="R357" s="210"/>
      <c r="S357" s="211"/>
      <c r="T357" s="278">
        <f t="shared" si="16"/>
        <v>0</v>
      </c>
      <c r="U357" s="356">
        <f t="shared" si="17"/>
        <v>12</v>
      </c>
    </row>
    <row r="358" spans="1:21" ht="18" customHeight="1">
      <c r="A358" s="826"/>
      <c r="B358" s="827"/>
      <c r="C358" s="829"/>
      <c r="D358" s="829"/>
      <c r="E358" s="201">
        <v>20</v>
      </c>
      <c r="F358" s="334"/>
      <c r="G358" s="334"/>
      <c r="H358" s="204"/>
      <c r="I358" s="205"/>
      <c r="J358" s="206"/>
      <c r="K358" s="205"/>
      <c r="L358" s="206"/>
      <c r="M358" s="207"/>
      <c r="N358" s="208"/>
      <c r="O358" s="209"/>
      <c r="P358" s="207"/>
      <c r="Q358" s="208"/>
      <c r="R358" s="210"/>
      <c r="S358" s="211"/>
      <c r="T358" s="278">
        <f t="shared" si="16"/>
        <v>0</v>
      </c>
      <c r="U358" s="356">
        <f t="shared" si="17"/>
        <v>12</v>
      </c>
    </row>
    <row r="359" spans="1:21" ht="18" customHeight="1">
      <c r="A359" s="826"/>
      <c r="B359" s="827"/>
      <c r="C359" s="829"/>
      <c r="D359" s="829"/>
      <c r="E359" s="201">
        <v>21</v>
      </c>
      <c r="F359" s="334"/>
      <c r="G359" s="334"/>
      <c r="H359" s="204"/>
      <c r="I359" s="205"/>
      <c r="J359" s="206"/>
      <c r="K359" s="205"/>
      <c r="L359" s="206"/>
      <c r="M359" s="207"/>
      <c r="N359" s="208"/>
      <c r="O359" s="209"/>
      <c r="P359" s="207"/>
      <c r="Q359" s="208"/>
      <c r="R359" s="210"/>
      <c r="S359" s="211"/>
      <c r="T359" s="278">
        <f t="shared" si="16"/>
        <v>0</v>
      </c>
      <c r="U359" s="356">
        <f t="shared" si="17"/>
        <v>12</v>
      </c>
    </row>
    <row r="360" spans="1:21" ht="18" customHeight="1">
      <c r="A360" s="826"/>
      <c r="B360" s="827"/>
      <c r="C360" s="829"/>
      <c r="D360" s="829"/>
      <c r="E360" s="201">
        <v>22</v>
      </c>
      <c r="F360" s="334"/>
      <c r="G360" s="334"/>
      <c r="H360" s="204"/>
      <c r="I360" s="205"/>
      <c r="J360" s="206"/>
      <c r="K360" s="205"/>
      <c r="L360" s="206"/>
      <c r="M360" s="207"/>
      <c r="N360" s="208"/>
      <c r="O360" s="209"/>
      <c r="P360" s="207"/>
      <c r="Q360" s="208"/>
      <c r="R360" s="210"/>
      <c r="S360" s="211"/>
      <c r="T360" s="278">
        <f t="shared" si="16"/>
        <v>0</v>
      </c>
      <c r="U360" s="356">
        <f t="shared" si="17"/>
        <v>12</v>
      </c>
    </row>
    <row r="361" spans="1:21" ht="18" customHeight="1">
      <c r="A361" s="826"/>
      <c r="B361" s="827"/>
      <c r="C361" s="829"/>
      <c r="D361" s="829"/>
      <c r="E361" s="201">
        <v>23</v>
      </c>
      <c r="F361" s="334"/>
      <c r="G361" s="334"/>
      <c r="H361" s="204"/>
      <c r="I361" s="205"/>
      <c r="J361" s="206"/>
      <c r="K361" s="205"/>
      <c r="L361" s="206"/>
      <c r="M361" s="207"/>
      <c r="N361" s="208"/>
      <c r="O361" s="209"/>
      <c r="P361" s="207"/>
      <c r="Q361" s="208"/>
      <c r="R361" s="210"/>
      <c r="S361" s="211"/>
      <c r="T361" s="278">
        <f t="shared" si="16"/>
        <v>0</v>
      </c>
      <c r="U361" s="356">
        <f t="shared" si="17"/>
        <v>12</v>
      </c>
    </row>
    <row r="362" spans="1:21" ht="18" customHeight="1">
      <c r="A362" s="826"/>
      <c r="B362" s="827"/>
      <c r="C362" s="829"/>
      <c r="D362" s="829"/>
      <c r="E362" s="201">
        <v>24</v>
      </c>
      <c r="F362" s="334"/>
      <c r="G362" s="334"/>
      <c r="H362" s="204"/>
      <c r="I362" s="205"/>
      <c r="J362" s="206"/>
      <c r="K362" s="205"/>
      <c r="L362" s="206"/>
      <c r="M362" s="207"/>
      <c r="N362" s="208"/>
      <c r="O362" s="209"/>
      <c r="P362" s="207"/>
      <c r="Q362" s="208"/>
      <c r="R362" s="210"/>
      <c r="S362" s="211"/>
      <c r="T362" s="278">
        <f t="shared" si="16"/>
        <v>0</v>
      </c>
      <c r="U362" s="356">
        <f t="shared" si="17"/>
        <v>12</v>
      </c>
    </row>
    <row r="363" spans="1:21" ht="18" customHeight="1">
      <c r="A363" s="826"/>
      <c r="B363" s="827"/>
      <c r="C363" s="829"/>
      <c r="D363" s="829"/>
      <c r="E363" s="201">
        <v>25</v>
      </c>
      <c r="F363" s="334"/>
      <c r="G363" s="334"/>
      <c r="H363" s="204"/>
      <c r="I363" s="205"/>
      <c r="J363" s="206"/>
      <c r="K363" s="205"/>
      <c r="L363" s="206"/>
      <c r="M363" s="207"/>
      <c r="N363" s="208"/>
      <c r="O363" s="209"/>
      <c r="P363" s="207"/>
      <c r="Q363" s="208"/>
      <c r="R363" s="210"/>
      <c r="S363" s="211"/>
      <c r="T363" s="278">
        <f t="shared" si="16"/>
        <v>0</v>
      </c>
      <c r="U363" s="356">
        <f t="shared" si="17"/>
        <v>12</v>
      </c>
    </row>
    <row r="364" spans="1:21" ht="18" customHeight="1">
      <c r="A364" s="826"/>
      <c r="B364" s="827"/>
      <c r="C364" s="829"/>
      <c r="D364" s="829"/>
      <c r="E364" s="201">
        <v>26</v>
      </c>
      <c r="F364" s="334"/>
      <c r="G364" s="334"/>
      <c r="H364" s="204"/>
      <c r="I364" s="205"/>
      <c r="J364" s="206"/>
      <c r="K364" s="205"/>
      <c r="L364" s="206"/>
      <c r="M364" s="207"/>
      <c r="N364" s="208"/>
      <c r="O364" s="209"/>
      <c r="P364" s="207"/>
      <c r="Q364" s="208"/>
      <c r="R364" s="210"/>
      <c r="S364" s="211"/>
      <c r="T364" s="278">
        <f t="shared" si="16"/>
        <v>0</v>
      </c>
      <c r="U364" s="356">
        <f t="shared" si="17"/>
        <v>12</v>
      </c>
    </row>
    <row r="365" spans="1:21" ht="18" customHeight="1">
      <c r="A365" s="826"/>
      <c r="B365" s="827"/>
      <c r="C365" s="829"/>
      <c r="D365" s="829"/>
      <c r="E365" s="201">
        <v>27</v>
      </c>
      <c r="F365" s="334"/>
      <c r="G365" s="334"/>
      <c r="H365" s="204"/>
      <c r="I365" s="205"/>
      <c r="J365" s="206"/>
      <c r="K365" s="205"/>
      <c r="L365" s="206"/>
      <c r="M365" s="207"/>
      <c r="N365" s="208"/>
      <c r="O365" s="209"/>
      <c r="P365" s="207"/>
      <c r="Q365" s="208"/>
      <c r="R365" s="210"/>
      <c r="S365" s="211"/>
      <c r="T365" s="278">
        <f t="shared" si="16"/>
        <v>0</v>
      </c>
      <c r="U365" s="356">
        <f t="shared" si="17"/>
        <v>12</v>
      </c>
    </row>
    <row r="366" spans="1:21" ht="18" customHeight="1">
      <c r="A366" s="826"/>
      <c r="B366" s="827"/>
      <c r="C366" s="829"/>
      <c r="D366" s="829"/>
      <c r="E366" s="201">
        <v>28</v>
      </c>
      <c r="F366" s="334"/>
      <c r="G366" s="334"/>
      <c r="H366" s="204"/>
      <c r="I366" s="205"/>
      <c r="J366" s="206"/>
      <c r="K366" s="205"/>
      <c r="L366" s="206"/>
      <c r="M366" s="207"/>
      <c r="N366" s="208"/>
      <c r="O366" s="209"/>
      <c r="P366" s="207"/>
      <c r="Q366" s="208"/>
      <c r="R366" s="210"/>
      <c r="S366" s="211"/>
      <c r="T366" s="278">
        <f t="shared" si="16"/>
        <v>0</v>
      </c>
      <c r="U366" s="356">
        <f t="shared" si="17"/>
        <v>12</v>
      </c>
    </row>
    <row r="367" spans="1:21" ht="18" customHeight="1">
      <c r="A367" s="826"/>
      <c r="B367" s="827"/>
      <c r="C367" s="829"/>
      <c r="D367" s="829"/>
      <c r="E367" s="201">
        <v>29</v>
      </c>
      <c r="F367" s="334"/>
      <c r="G367" s="334"/>
      <c r="H367" s="204"/>
      <c r="I367" s="205"/>
      <c r="J367" s="206"/>
      <c r="K367" s="205"/>
      <c r="L367" s="206"/>
      <c r="M367" s="207"/>
      <c r="N367" s="208"/>
      <c r="O367" s="209"/>
      <c r="P367" s="207"/>
      <c r="Q367" s="208"/>
      <c r="R367" s="210"/>
      <c r="S367" s="211"/>
      <c r="T367" s="278">
        <f t="shared" si="16"/>
        <v>0</v>
      </c>
      <c r="U367" s="356">
        <f t="shared" si="17"/>
        <v>12</v>
      </c>
    </row>
    <row r="368" spans="1:21" ht="18" customHeight="1">
      <c r="A368" s="834"/>
      <c r="B368" s="835"/>
      <c r="C368" s="829"/>
      <c r="D368" s="829"/>
      <c r="E368" s="277">
        <v>30</v>
      </c>
      <c r="F368" s="375"/>
      <c r="G368" s="375"/>
      <c r="H368" s="134"/>
      <c r="I368" s="135"/>
      <c r="J368" s="212"/>
      <c r="K368" s="135"/>
      <c r="L368" s="212"/>
      <c r="M368" s="27"/>
      <c r="N368" s="120"/>
      <c r="O368" s="109"/>
      <c r="P368" s="27"/>
      <c r="Q368" s="120"/>
      <c r="R368" s="32"/>
      <c r="S368" s="122"/>
      <c r="T368" s="136">
        <f t="shared" si="16"/>
        <v>0</v>
      </c>
      <c r="U368" s="356">
        <f t="shared" si="17"/>
        <v>12</v>
      </c>
    </row>
    <row r="369" spans="1:21" ht="18" customHeight="1">
      <c r="A369" s="824">
        <v>13</v>
      </c>
      <c r="B369" s="825"/>
      <c r="C369" s="828" t="str">
        <f>IF(ISERROR(VLOOKUP($A369,【大規模】地域番号⑪!$BD:$BF,2,FALSE)),"",VLOOKUP($A369,【大規模】地域番号⑪!$BD:$BF,2,FALSE))</f>
        <v/>
      </c>
      <c r="D369" s="828" t="str">
        <f>IF(ISERROR(VLOOKUP($A369,【大規模】地域番号⑪!$BD:$BF,3,FALSE)),"",VLOOKUP($A369,【大規模】地域番号⑪!$BD:$BF,3,FALSE))</f>
        <v/>
      </c>
      <c r="E369" s="201">
        <v>1</v>
      </c>
      <c r="F369" s="334"/>
      <c r="G369" s="334"/>
      <c r="H369" s="176"/>
      <c r="I369" s="177"/>
      <c r="J369" s="178"/>
      <c r="K369" s="180"/>
      <c r="L369" s="181"/>
      <c r="M369" s="179"/>
      <c r="N369" s="180"/>
      <c r="O369" s="181"/>
      <c r="P369" s="179"/>
      <c r="Q369" s="180"/>
      <c r="R369" s="182"/>
      <c r="S369" s="183"/>
      <c r="T369" s="257">
        <f t="shared" si="16"/>
        <v>0</v>
      </c>
      <c r="U369" s="356">
        <f>$A$369</f>
        <v>13</v>
      </c>
    </row>
    <row r="370" spans="1:21" ht="18" customHeight="1">
      <c r="A370" s="826"/>
      <c r="B370" s="827"/>
      <c r="C370" s="829"/>
      <c r="D370" s="829"/>
      <c r="E370" s="201">
        <v>2</v>
      </c>
      <c r="F370" s="334"/>
      <c r="G370" s="334"/>
      <c r="H370" s="128"/>
      <c r="I370" s="111"/>
      <c r="J370" s="106"/>
      <c r="K370" s="112"/>
      <c r="L370" s="107"/>
      <c r="M370" s="12"/>
      <c r="N370" s="112"/>
      <c r="O370" s="107"/>
      <c r="P370" s="12"/>
      <c r="Q370" s="112"/>
      <c r="R370" s="31"/>
      <c r="S370" s="115"/>
      <c r="T370" s="93">
        <f t="shared" si="16"/>
        <v>0</v>
      </c>
      <c r="U370" s="356">
        <f t="shared" ref="U370:U398" si="18">$A$369</f>
        <v>13</v>
      </c>
    </row>
    <row r="371" spans="1:21" ht="18" customHeight="1">
      <c r="A371" s="826"/>
      <c r="B371" s="827"/>
      <c r="C371" s="829"/>
      <c r="D371" s="829"/>
      <c r="E371" s="201">
        <v>3</v>
      </c>
      <c r="F371" s="334"/>
      <c r="G371" s="334"/>
      <c r="H371" s="128"/>
      <c r="I371" s="111"/>
      <c r="J371" s="106"/>
      <c r="K371" s="112"/>
      <c r="L371" s="107"/>
      <c r="M371" s="12"/>
      <c r="N371" s="112"/>
      <c r="O371" s="107"/>
      <c r="P371" s="12"/>
      <c r="Q371" s="112"/>
      <c r="R371" s="31"/>
      <c r="S371" s="115"/>
      <c r="T371" s="93">
        <f t="shared" si="16"/>
        <v>0</v>
      </c>
      <c r="U371" s="356">
        <f t="shared" si="18"/>
        <v>13</v>
      </c>
    </row>
    <row r="372" spans="1:21" ht="18" customHeight="1">
      <c r="A372" s="826"/>
      <c r="B372" s="827"/>
      <c r="C372" s="829"/>
      <c r="D372" s="829"/>
      <c r="E372" s="201">
        <v>4</v>
      </c>
      <c r="F372" s="334"/>
      <c r="G372" s="334"/>
      <c r="H372" s="128"/>
      <c r="I372" s="111"/>
      <c r="J372" s="106"/>
      <c r="K372" s="112"/>
      <c r="L372" s="107"/>
      <c r="M372" s="12"/>
      <c r="N372" s="112"/>
      <c r="O372" s="107"/>
      <c r="P372" s="12"/>
      <c r="Q372" s="112"/>
      <c r="R372" s="31"/>
      <c r="S372" s="115"/>
      <c r="T372" s="93">
        <f t="shared" si="16"/>
        <v>0</v>
      </c>
      <c r="U372" s="356">
        <f t="shared" si="18"/>
        <v>13</v>
      </c>
    </row>
    <row r="373" spans="1:21" ht="18" customHeight="1">
      <c r="A373" s="826"/>
      <c r="B373" s="827"/>
      <c r="C373" s="829"/>
      <c r="D373" s="829"/>
      <c r="E373" s="201">
        <v>5</v>
      </c>
      <c r="F373" s="334"/>
      <c r="G373" s="334"/>
      <c r="H373" s="128"/>
      <c r="I373" s="111"/>
      <c r="J373" s="106"/>
      <c r="K373" s="112"/>
      <c r="L373" s="107"/>
      <c r="M373" s="12"/>
      <c r="N373" s="112"/>
      <c r="O373" s="107"/>
      <c r="P373" s="12"/>
      <c r="Q373" s="112"/>
      <c r="R373" s="31"/>
      <c r="S373" s="115"/>
      <c r="T373" s="93">
        <f t="shared" si="16"/>
        <v>0</v>
      </c>
      <c r="U373" s="356">
        <f t="shared" si="18"/>
        <v>13</v>
      </c>
    </row>
    <row r="374" spans="1:21" ht="18" customHeight="1">
      <c r="A374" s="826"/>
      <c r="B374" s="827"/>
      <c r="C374" s="829"/>
      <c r="D374" s="829"/>
      <c r="E374" s="201">
        <v>6</v>
      </c>
      <c r="F374" s="334"/>
      <c r="G374" s="334"/>
      <c r="H374" s="128"/>
      <c r="I374" s="111"/>
      <c r="J374" s="106"/>
      <c r="K374" s="111"/>
      <c r="L374" s="106"/>
      <c r="M374" s="12"/>
      <c r="N374" s="111"/>
      <c r="O374" s="107"/>
      <c r="P374" s="25"/>
      <c r="Q374" s="112"/>
      <c r="R374" s="31"/>
      <c r="S374" s="115"/>
      <c r="T374" s="93">
        <f t="shared" si="16"/>
        <v>0</v>
      </c>
      <c r="U374" s="356">
        <f t="shared" si="18"/>
        <v>13</v>
      </c>
    </row>
    <row r="375" spans="1:21" ht="18" customHeight="1">
      <c r="A375" s="826"/>
      <c r="B375" s="827"/>
      <c r="C375" s="829"/>
      <c r="D375" s="829"/>
      <c r="E375" s="201">
        <v>7</v>
      </c>
      <c r="F375" s="334"/>
      <c r="G375" s="334"/>
      <c r="H375" s="128"/>
      <c r="I375" s="111"/>
      <c r="J375" s="106"/>
      <c r="K375" s="111"/>
      <c r="L375" s="106"/>
      <c r="M375" s="12"/>
      <c r="N375" s="111"/>
      <c r="O375" s="107"/>
      <c r="P375" s="25"/>
      <c r="Q375" s="112"/>
      <c r="R375" s="31"/>
      <c r="S375" s="115"/>
      <c r="T375" s="93">
        <f t="shared" si="16"/>
        <v>0</v>
      </c>
      <c r="U375" s="356">
        <f t="shared" si="18"/>
        <v>13</v>
      </c>
    </row>
    <row r="376" spans="1:21" ht="18" customHeight="1">
      <c r="A376" s="826"/>
      <c r="B376" s="827"/>
      <c r="C376" s="829"/>
      <c r="D376" s="829"/>
      <c r="E376" s="201">
        <v>8</v>
      </c>
      <c r="F376" s="334"/>
      <c r="G376" s="334"/>
      <c r="H376" s="128"/>
      <c r="I376" s="111"/>
      <c r="J376" s="106"/>
      <c r="K376" s="111"/>
      <c r="L376" s="106"/>
      <c r="M376" s="12"/>
      <c r="N376" s="111"/>
      <c r="O376" s="107"/>
      <c r="P376" s="25"/>
      <c r="Q376" s="112"/>
      <c r="R376" s="31"/>
      <c r="S376" s="115"/>
      <c r="T376" s="93">
        <f t="shared" si="16"/>
        <v>0</v>
      </c>
      <c r="U376" s="356">
        <f t="shared" si="18"/>
        <v>13</v>
      </c>
    </row>
    <row r="377" spans="1:21" ht="18" customHeight="1">
      <c r="A377" s="826"/>
      <c r="B377" s="827"/>
      <c r="C377" s="829"/>
      <c r="D377" s="829"/>
      <c r="E377" s="201">
        <v>9</v>
      </c>
      <c r="F377" s="334"/>
      <c r="G377" s="334"/>
      <c r="H377" s="128"/>
      <c r="I377" s="111"/>
      <c r="J377" s="106"/>
      <c r="K377" s="111"/>
      <c r="L377" s="106"/>
      <c r="M377" s="12"/>
      <c r="N377" s="112"/>
      <c r="O377" s="107"/>
      <c r="P377" s="12"/>
      <c r="Q377" s="112"/>
      <c r="R377" s="31"/>
      <c r="S377" s="115"/>
      <c r="T377" s="93">
        <f t="shared" si="16"/>
        <v>0</v>
      </c>
      <c r="U377" s="356">
        <f t="shared" si="18"/>
        <v>13</v>
      </c>
    </row>
    <row r="378" spans="1:21" ht="18" customHeight="1">
      <c r="A378" s="826"/>
      <c r="B378" s="827"/>
      <c r="C378" s="829"/>
      <c r="D378" s="829"/>
      <c r="E378" s="201">
        <v>10</v>
      </c>
      <c r="F378" s="334"/>
      <c r="G378" s="334"/>
      <c r="H378" s="204"/>
      <c r="I378" s="205"/>
      <c r="J378" s="206"/>
      <c r="K378" s="205"/>
      <c r="L378" s="206"/>
      <c r="M378" s="207"/>
      <c r="N378" s="208"/>
      <c r="O378" s="209"/>
      <c r="P378" s="207"/>
      <c r="Q378" s="208"/>
      <c r="R378" s="210"/>
      <c r="S378" s="211"/>
      <c r="T378" s="278">
        <f t="shared" si="16"/>
        <v>0</v>
      </c>
      <c r="U378" s="356">
        <f t="shared" si="18"/>
        <v>13</v>
      </c>
    </row>
    <row r="379" spans="1:21" ht="18" customHeight="1">
      <c r="A379" s="826"/>
      <c r="B379" s="827"/>
      <c r="C379" s="829"/>
      <c r="D379" s="829"/>
      <c r="E379" s="201">
        <v>11</v>
      </c>
      <c r="F379" s="334"/>
      <c r="G379" s="334"/>
      <c r="H379" s="204"/>
      <c r="I379" s="205"/>
      <c r="J379" s="206"/>
      <c r="K379" s="205"/>
      <c r="L379" s="206"/>
      <c r="M379" s="207"/>
      <c r="N379" s="208"/>
      <c r="O379" s="209"/>
      <c r="P379" s="207"/>
      <c r="Q379" s="208"/>
      <c r="R379" s="210"/>
      <c r="S379" s="211"/>
      <c r="T379" s="278">
        <f t="shared" si="16"/>
        <v>0</v>
      </c>
      <c r="U379" s="356">
        <f t="shared" si="18"/>
        <v>13</v>
      </c>
    </row>
    <row r="380" spans="1:21" ht="18" customHeight="1">
      <c r="A380" s="826"/>
      <c r="B380" s="827"/>
      <c r="C380" s="829"/>
      <c r="D380" s="829"/>
      <c r="E380" s="201">
        <v>12</v>
      </c>
      <c r="F380" s="334"/>
      <c r="G380" s="334"/>
      <c r="H380" s="204"/>
      <c r="I380" s="205"/>
      <c r="J380" s="206"/>
      <c r="K380" s="205"/>
      <c r="L380" s="206"/>
      <c r="M380" s="207"/>
      <c r="N380" s="208"/>
      <c r="O380" s="209"/>
      <c r="P380" s="207"/>
      <c r="Q380" s="208"/>
      <c r="R380" s="210"/>
      <c r="S380" s="211"/>
      <c r="T380" s="278">
        <f t="shared" si="16"/>
        <v>0</v>
      </c>
      <c r="U380" s="356">
        <f t="shared" si="18"/>
        <v>13</v>
      </c>
    </row>
    <row r="381" spans="1:21" ht="18" customHeight="1">
      <c r="A381" s="826"/>
      <c r="B381" s="827"/>
      <c r="C381" s="829"/>
      <c r="D381" s="829"/>
      <c r="E381" s="201">
        <v>13</v>
      </c>
      <c r="F381" s="334"/>
      <c r="G381" s="334"/>
      <c r="H381" s="204"/>
      <c r="I381" s="205"/>
      <c r="J381" s="206"/>
      <c r="K381" s="205"/>
      <c r="L381" s="206"/>
      <c r="M381" s="207"/>
      <c r="N381" s="208"/>
      <c r="O381" s="209"/>
      <c r="P381" s="207"/>
      <c r="Q381" s="208"/>
      <c r="R381" s="210"/>
      <c r="S381" s="211"/>
      <c r="T381" s="278">
        <f t="shared" si="16"/>
        <v>0</v>
      </c>
      <c r="U381" s="356">
        <f t="shared" si="18"/>
        <v>13</v>
      </c>
    </row>
    <row r="382" spans="1:21" ht="18" customHeight="1">
      <c r="A382" s="826"/>
      <c r="B382" s="827"/>
      <c r="C382" s="829"/>
      <c r="D382" s="829"/>
      <c r="E382" s="201">
        <v>14</v>
      </c>
      <c r="F382" s="334"/>
      <c r="G382" s="334"/>
      <c r="H382" s="204"/>
      <c r="I382" s="205"/>
      <c r="J382" s="206"/>
      <c r="K382" s="205"/>
      <c r="L382" s="206"/>
      <c r="M382" s="207"/>
      <c r="N382" s="208"/>
      <c r="O382" s="209"/>
      <c r="P382" s="207"/>
      <c r="Q382" s="208"/>
      <c r="R382" s="210"/>
      <c r="S382" s="211"/>
      <c r="T382" s="278">
        <f t="shared" si="16"/>
        <v>0</v>
      </c>
      <c r="U382" s="356">
        <f t="shared" si="18"/>
        <v>13</v>
      </c>
    </row>
    <row r="383" spans="1:21" ht="18" customHeight="1">
      <c r="A383" s="826"/>
      <c r="B383" s="827"/>
      <c r="C383" s="829"/>
      <c r="D383" s="829"/>
      <c r="E383" s="201">
        <v>15</v>
      </c>
      <c r="F383" s="334"/>
      <c r="G383" s="334"/>
      <c r="H383" s="204"/>
      <c r="I383" s="205"/>
      <c r="J383" s="206"/>
      <c r="K383" s="205"/>
      <c r="L383" s="206"/>
      <c r="M383" s="207"/>
      <c r="N383" s="208"/>
      <c r="O383" s="209"/>
      <c r="P383" s="207"/>
      <c r="Q383" s="208"/>
      <c r="R383" s="210"/>
      <c r="S383" s="211"/>
      <c r="T383" s="278">
        <f t="shared" si="16"/>
        <v>0</v>
      </c>
      <c r="U383" s="356">
        <f t="shared" si="18"/>
        <v>13</v>
      </c>
    </row>
    <row r="384" spans="1:21" ht="18" customHeight="1">
      <c r="A384" s="826"/>
      <c r="B384" s="827"/>
      <c r="C384" s="829"/>
      <c r="D384" s="829"/>
      <c r="E384" s="201">
        <v>16</v>
      </c>
      <c r="F384" s="334"/>
      <c r="G384" s="334"/>
      <c r="H384" s="204"/>
      <c r="I384" s="205"/>
      <c r="J384" s="206"/>
      <c r="K384" s="205"/>
      <c r="L384" s="206"/>
      <c r="M384" s="207"/>
      <c r="N384" s="208"/>
      <c r="O384" s="209"/>
      <c r="P384" s="207"/>
      <c r="Q384" s="208"/>
      <c r="R384" s="210"/>
      <c r="S384" s="211"/>
      <c r="T384" s="278">
        <f t="shared" si="16"/>
        <v>0</v>
      </c>
      <c r="U384" s="356">
        <f t="shared" si="18"/>
        <v>13</v>
      </c>
    </row>
    <row r="385" spans="1:21" ht="18" customHeight="1">
      <c r="A385" s="826"/>
      <c r="B385" s="827"/>
      <c r="C385" s="829"/>
      <c r="D385" s="829"/>
      <c r="E385" s="201">
        <v>17</v>
      </c>
      <c r="F385" s="334"/>
      <c r="G385" s="334"/>
      <c r="H385" s="204"/>
      <c r="I385" s="205"/>
      <c r="J385" s="206"/>
      <c r="K385" s="205"/>
      <c r="L385" s="206"/>
      <c r="M385" s="207"/>
      <c r="N385" s="208"/>
      <c r="O385" s="209"/>
      <c r="P385" s="207"/>
      <c r="Q385" s="208"/>
      <c r="R385" s="210"/>
      <c r="S385" s="211"/>
      <c r="T385" s="278">
        <f t="shared" si="16"/>
        <v>0</v>
      </c>
      <c r="U385" s="356">
        <f t="shared" si="18"/>
        <v>13</v>
      </c>
    </row>
    <row r="386" spans="1:21" ht="18" customHeight="1">
      <c r="A386" s="826"/>
      <c r="B386" s="827"/>
      <c r="C386" s="829"/>
      <c r="D386" s="829"/>
      <c r="E386" s="201">
        <v>18</v>
      </c>
      <c r="F386" s="334"/>
      <c r="G386" s="334"/>
      <c r="H386" s="204"/>
      <c r="I386" s="205"/>
      <c r="J386" s="206"/>
      <c r="K386" s="205"/>
      <c r="L386" s="206"/>
      <c r="M386" s="207"/>
      <c r="N386" s="208"/>
      <c r="O386" s="209"/>
      <c r="P386" s="207"/>
      <c r="Q386" s="208"/>
      <c r="R386" s="210"/>
      <c r="S386" s="211"/>
      <c r="T386" s="278">
        <f t="shared" si="16"/>
        <v>0</v>
      </c>
      <c r="U386" s="356">
        <f t="shared" si="18"/>
        <v>13</v>
      </c>
    </row>
    <row r="387" spans="1:21" ht="18" customHeight="1">
      <c r="A387" s="826"/>
      <c r="B387" s="827"/>
      <c r="C387" s="829"/>
      <c r="D387" s="829"/>
      <c r="E387" s="201">
        <v>19</v>
      </c>
      <c r="F387" s="334"/>
      <c r="G387" s="334"/>
      <c r="H387" s="204"/>
      <c r="I387" s="205"/>
      <c r="J387" s="206"/>
      <c r="K387" s="205"/>
      <c r="L387" s="206"/>
      <c r="M387" s="207"/>
      <c r="N387" s="208"/>
      <c r="O387" s="209"/>
      <c r="P387" s="207"/>
      <c r="Q387" s="208"/>
      <c r="R387" s="210"/>
      <c r="S387" s="211"/>
      <c r="T387" s="278">
        <f t="shared" si="16"/>
        <v>0</v>
      </c>
      <c r="U387" s="356">
        <f t="shared" si="18"/>
        <v>13</v>
      </c>
    </row>
    <row r="388" spans="1:21" ht="18" customHeight="1">
      <c r="A388" s="826"/>
      <c r="B388" s="827"/>
      <c r="C388" s="829"/>
      <c r="D388" s="829"/>
      <c r="E388" s="201">
        <v>20</v>
      </c>
      <c r="F388" s="334"/>
      <c r="G388" s="334"/>
      <c r="H388" s="204"/>
      <c r="I388" s="205"/>
      <c r="J388" s="206"/>
      <c r="K388" s="205"/>
      <c r="L388" s="206"/>
      <c r="M388" s="207"/>
      <c r="N388" s="208"/>
      <c r="O388" s="209"/>
      <c r="P388" s="207"/>
      <c r="Q388" s="208"/>
      <c r="R388" s="210"/>
      <c r="S388" s="211"/>
      <c r="T388" s="278">
        <f t="shared" si="16"/>
        <v>0</v>
      </c>
      <c r="U388" s="356">
        <f t="shared" si="18"/>
        <v>13</v>
      </c>
    </row>
    <row r="389" spans="1:21" ht="18" customHeight="1">
      <c r="A389" s="826"/>
      <c r="B389" s="827"/>
      <c r="C389" s="829"/>
      <c r="D389" s="829"/>
      <c r="E389" s="201">
        <v>21</v>
      </c>
      <c r="F389" s="334"/>
      <c r="G389" s="334"/>
      <c r="H389" s="204"/>
      <c r="I389" s="205"/>
      <c r="J389" s="206"/>
      <c r="K389" s="205"/>
      <c r="L389" s="206"/>
      <c r="M389" s="207"/>
      <c r="N389" s="208"/>
      <c r="O389" s="209"/>
      <c r="P389" s="207"/>
      <c r="Q389" s="208"/>
      <c r="R389" s="210"/>
      <c r="S389" s="211"/>
      <c r="T389" s="278">
        <f t="shared" si="16"/>
        <v>0</v>
      </c>
      <c r="U389" s="356">
        <f t="shared" si="18"/>
        <v>13</v>
      </c>
    </row>
    <row r="390" spans="1:21" ht="18" customHeight="1">
      <c r="A390" s="826"/>
      <c r="B390" s="827"/>
      <c r="C390" s="829"/>
      <c r="D390" s="829"/>
      <c r="E390" s="201">
        <v>22</v>
      </c>
      <c r="F390" s="334"/>
      <c r="G390" s="334"/>
      <c r="H390" s="204"/>
      <c r="I390" s="205"/>
      <c r="J390" s="206"/>
      <c r="K390" s="205"/>
      <c r="L390" s="206"/>
      <c r="M390" s="207"/>
      <c r="N390" s="208"/>
      <c r="O390" s="209"/>
      <c r="P390" s="207"/>
      <c r="Q390" s="208"/>
      <c r="R390" s="210"/>
      <c r="S390" s="211"/>
      <c r="T390" s="278">
        <f t="shared" si="16"/>
        <v>0</v>
      </c>
      <c r="U390" s="356">
        <f t="shared" si="18"/>
        <v>13</v>
      </c>
    </row>
    <row r="391" spans="1:21" ht="18" customHeight="1">
      <c r="A391" s="826"/>
      <c r="B391" s="827"/>
      <c r="C391" s="829"/>
      <c r="D391" s="829"/>
      <c r="E391" s="201">
        <v>23</v>
      </c>
      <c r="F391" s="334"/>
      <c r="G391" s="334"/>
      <c r="H391" s="204"/>
      <c r="I391" s="205"/>
      <c r="J391" s="206"/>
      <c r="K391" s="205"/>
      <c r="L391" s="206"/>
      <c r="M391" s="207"/>
      <c r="N391" s="208"/>
      <c r="O391" s="209"/>
      <c r="P391" s="207"/>
      <c r="Q391" s="208"/>
      <c r="R391" s="210"/>
      <c r="S391" s="211"/>
      <c r="T391" s="278">
        <f t="shared" si="16"/>
        <v>0</v>
      </c>
      <c r="U391" s="356">
        <f t="shared" si="18"/>
        <v>13</v>
      </c>
    </row>
    <row r="392" spans="1:21" ht="18" customHeight="1">
      <c r="A392" s="826"/>
      <c r="B392" s="827"/>
      <c r="C392" s="829"/>
      <c r="D392" s="829"/>
      <c r="E392" s="201">
        <v>24</v>
      </c>
      <c r="F392" s="334"/>
      <c r="G392" s="334"/>
      <c r="H392" s="204"/>
      <c r="I392" s="205"/>
      <c r="J392" s="206"/>
      <c r="K392" s="205"/>
      <c r="L392" s="206"/>
      <c r="M392" s="207"/>
      <c r="N392" s="208"/>
      <c r="O392" s="209"/>
      <c r="P392" s="207"/>
      <c r="Q392" s="208"/>
      <c r="R392" s="210"/>
      <c r="S392" s="211"/>
      <c r="T392" s="278">
        <f t="shared" si="16"/>
        <v>0</v>
      </c>
      <c r="U392" s="356">
        <f t="shared" si="18"/>
        <v>13</v>
      </c>
    </row>
    <row r="393" spans="1:21" ht="18" customHeight="1">
      <c r="A393" s="826"/>
      <c r="B393" s="827"/>
      <c r="C393" s="829"/>
      <c r="D393" s="829"/>
      <c r="E393" s="201">
        <v>25</v>
      </c>
      <c r="F393" s="334"/>
      <c r="G393" s="334"/>
      <c r="H393" s="204"/>
      <c r="I393" s="205"/>
      <c r="J393" s="206"/>
      <c r="K393" s="205"/>
      <c r="L393" s="206"/>
      <c r="M393" s="207"/>
      <c r="N393" s="208"/>
      <c r="O393" s="209"/>
      <c r="P393" s="207"/>
      <c r="Q393" s="208"/>
      <c r="R393" s="210"/>
      <c r="S393" s="211"/>
      <c r="T393" s="278">
        <f t="shared" ref="T393:T456" si="19">IF(J393="",0,INT(SUM(PRODUCT(J393,L393,O393),R393)))</f>
        <v>0</v>
      </c>
      <c r="U393" s="356">
        <f t="shared" si="18"/>
        <v>13</v>
      </c>
    </row>
    <row r="394" spans="1:21" ht="18" customHeight="1">
      <c r="A394" s="826"/>
      <c r="B394" s="827"/>
      <c r="C394" s="829"/>
      <c r="D394" s="829"/>
      <c r="E394" s="201">
        <v>26</v>
      </c>
      <c r="F394" s="334"/>
      <c r="G394" s="334"/>
      <c r="H394" s="204"/>
      <c r="I394" s="205"/>
      <c r="J394" s="206"/>
      <c r="K394" s="205"/>
      <c r="L394" s="206"/>
      <c r="M394" s="207"/>
      <c r="N394" s="208"/>
      <c r="O394" s="209"/>
      <c r="P394" s="207"/>
      <c r="Q394" s="208"/>
      <c r="R394" s="210"/>
      <c r="S394" s="211"/>
      <c r="T394" s="278">
        <f t="shared" si="19"/>
        <v>0</v>
      </c>
      <c r="U394" s="356">
        <f t="shared" si="18"/>
        <v>13</v>
      </c>
    </row>
    <row r="395" spans="1:21" ht="18" customHeight="1">
      <c r="A395" s="826"/>
      <c r="B395" s="827"/>
      <c r="C395" s="829"/>
      <c r="D395" s="829"/>
      <c r="E395" s="201">
        <v>27</v>
      </c>
      <c r="F395" s="334"/>
      <c r="G395" s="334"/>
      <c r="H395" s="204"/>
      <c r="I395" s="205"/>
      <c r="J395" s="206"/>
      <c r="K395" s="205"/>
      <c r="L395" s="206"/>
      <c r="M395" s="207"/>
      <c r="N395" s="208"/>
      <c r="O395" s="209"/>
      <c r="P395" s="207"/>
      <c r="Q395" s="208"/>
      <c r="R395" s="210"/>
      <c r="S395" s="211"/>
      <c r="T395" s="278">
        <f t="shared" si="19"/>
        <v>0</v>
      </c>
      <c r="U395" s="356">
        <f t="shared" si="18"/>
        <v>13</v>
      </c>
    </row>
    <row r="396" spans="1:21" ht="18" customHeight="1">
      <c r="A396" s="826"/>
      <c r="B396" s="827"/>
      <c r="C396" s="829"/>
      <c r="D396" s="829"/>
      <c r="E396" s="201">
        <v>28</v>
      </c>
      <c r="F396" s="334"/>
      <c r="G396" s="334"/>
      <c r="H396" s="204"/>
      <c r="I396" s="205"/>
      <c r="J396" s="206"/>
      <c r="K396" s="205"/>
      <c r="L396" s="206"/>
      <c r="M396" s="207"/>
      <c r="N396" s="208"/>
      <c r="O396" s="209"/>
      <c r="P396" s="207"/>
      <c r="Q396" s="208"/>
      <c r="R396" s="210"/>
      <c r="S396" s="211"/>
      <c r="T396" s="278">
        <f t="shared" si="19"/>
        <v>0</v>
      </c>
      <c r="U396" s="356">
        <f t="shared" si="18"/>
        <v>13</v>
      </c>
    </row>
    <row r="397" spans="1:21" ht="18" customHeight="1">
      <c r="A397" s="826"/>
      <c r="B397" s="827"/>
      <c r="C397" s="829"/>
      <c r="D397" s="829"/>
      <c r="E397" s="201">
        <v>29</v>
      </c>
      <c r="F397" s="334"/>
      <c r="G397" s="334"/>
      <c r="H397" s="204"/>
      <c r="I397" s="205"/>
      <c r="J397" s="206"/>
      <c r="K397" s="205"/>
      <c r="L397" s="206"/>
      <c r="M397" s="207"/>
      <c r="N397" s="208"/>
      <c r="O397" s="209"/>
      <c r="P397" s="207"/>
      <c r="Q397" s="208"/>
      <c r="R397" s="210"/>
      <c r="S397" s="211"/>
      <c r="T397" s="278">
        <f t="shared" si="19"/>
        <v>0</v>
      </c>
      <c r="U397" s="356">
        <f t="shared" si="18"/>
        <v>13</v>
      </c>
    </row>
    <row r="398" spans="1:21" ht="18" customHeight="1">
      <c r="A398" s="834"/>
      <c r="B398" s="835"/>
      <c r="C398" s="829"/>
      <c r="D398" s="829"/>
      <c r="E398" s="277">
        <v>30</v>
      </c>
      <c r="F398" s="375"/>
      <c r="G398" s="375"/>
      <c r="H398" s="134"/>
      <c r="I398" s="135"/>
      <c r="J398" s="212"/>
      <c r="K398" s="135"/>
      <c r="L398" s="212"/>
      <c r="M398" s="27"/>
      <c r="N398" s="120"/>
      <c r="O398" s="109"/>
      <c r="P398" s="27"/>
      <c r="Q398" s="120"/>
      <c r="R398" s="32"/>
      <c r="S398" s="122"/>
      <c r="T398" s="136">
        <f t="shared" si="19"/>
        <v>0</v>
      </c>
      <c r="U398" s="356">
        <f t="shared" si="18"/>
        <v>13</v>
      </c>
    </row>
    <row r="399" spans="1:21" ht="18" customHeight="1">
      <c r="A399" s="824">
        <v>14</v>
      </c>
      <c r="B399" s="825"/>
      <c r="C399" s="828" t="str">
        <f>IF(ISERROR(VLOOKUP($A399,【大規模】地域番号⑪!$BD:$BF,2,FALSE)),"",VLOOKUP($A399,【大規模】地域番号⑪!$BD:$BF,2,FALSE))</f>
        <v/>
      </c>
      <c r="D399" s="828" t="str">
        <f>IF(ISERROR(VLOOKUP($A399,【大規模】地域番号⑪!$BD:$BF,3,FALSE)),"",VLOOKUP($A399,【大規模】地域番号⑪!$BD:$BF,3,FALSE))</f>
        <v/>
      </c>
      <c r="E399" s="201">
        <v>1</v>
      </c>
      <c r="F399" s="334"/>
      <c r="G399" s="334"/>
      <c r="H399" s="176"/>
      <c r="I399" s="177"/>
      <c r="J399" s="178"/>
      <c r="K399" s="180"/>
      <c r="L399" s="181"/>
      <c r="M399" s="179"/>
      <c r="N399" s="180"/>
      <c r="O399" s="181"/>
      <c r="P399" s="179"/>
      <c r="Q399" s="180"/>
      <c r="R399" s="182"/>
      <c r="S399" s="183"/>
      <c r="T399" s="257">
        <f t="shared" si="19"/>
        <v>0</v>
      </c>
      <c r="U399" s="356">
        <f>$A$399</f>
        <v>14</v>
      </c>
    </row>
    <row r="400" spans="1:21" ht="18" customHeight="1">
      <c r="A400" s="826"/>
      <c r="B400" s="827"/>
      <c r="C400" s="829"/>
      <c r="D400" s="829"/>
      <c r="E400" s="201">
        <v>2</v>
      </c>
      <c r="F400" s="334"/>
      <c r="G400" s="334"/>
      <c r="H400" s="128"/>
      <c r="I400" s="111"/>
      <c r="J400" s="106"/>
      <c r="K400" s="112"/>
      <c r="L400" s="107"/>
      <c r="M400" s="12"/>
      <c r="N400" s="112"/>
      <c r="O400" s="107"/>
      <c r="P400" s="12"/>
      <c r="Q400" s="112"/>
      <c r="R400" s="31"/>
      <c r="S400" s="115"/>
      <c r="T400" s="93">
        <f t="shared" si="19"/>
        <v>0</v>
      </c>
      <c r="U400" s="356">
        <f t="shared" ref="U400:U428" si="20">$A$399</f>
        <v>14</v>
      </c>
    </row>
    <row r="401" spans="1:21" ht="18" customHeight="1">
      <c r="A401" s="826"/>
      <c r="B401" s="827"/>
      <c r="C401" s="829"/>
      <c r="D401" s="829"/>
      <c r="E401" s="201">
        <v>3</v>
      </c>
      <c r="F401" s="334"/>
      <c r="G401" s="334"/>
      <c r="H401" s="128"/>
      <c r="I401" s="111"/>
      <c r="J401" s="106"/>
      <c r="K401" s="112"/>
      <c r="L401" s="107"/>
      <c r="M401" s="12"/>
      <c r="N401" s="112"/>
      <c r="O401" s="107"/>
      <c r="P401" s="12"/>
      <c r="Q401" s="112"/>
      <c r="R401" s="31"/>
      <c r="S401" s="115"/>
      <c r="T401" s="93">
        <f t="shared" si="19"/>
        <v>0</v>
      </c>
      <c r="U401" s="356">
        <f t="shared" si="20"/>
        <v>14</v>
      </c>
    </row>
    <row r="402" spans="1:21" ht="18" customHeight="1">
      <c r="A402" s="826"/>
      <c r="B402" s="827"/>
      <c r="C402" s="829"/>
      <c r="D402" s="829"/>
      <c r="E402" s="201">
        <v>4</v>
      </c>
      <c r="F402" s="334"/>
      <c r="G402" s="334"/>
      <c r="H402" s="128"/>
      <c r="I402" s="111"/>
      <c r="J402" s="106"/>
      <c r="K402" s="112"/>
      <c r="L402" s="107"/>
      <c r="M402" s="12"/>
      <c r="N402" s="112"/>
      <c r="O402" s="107"/>
      <c r="P402" s="12"/>
      <c r="Q402" s="112"/>
      <c r="R402" s="31"/>
      <c r="S402" s="115"/>
      <c r="T402" s="93">
        <f t="shared" si="19"/>
        <v>0</v>
      </c>
      <c r="U402" s="356">
        <f t="shared" si="20"/>
        <v>14</v>
      </c>
    </row>
    <row r="403" spans="1:21" ht="18" customHeight="1">
      <c r="A403" s="826"/>
      <c r="B403" s="827"/>
      <c r="C403" s="829"/>
      <c r="D403" s="829"/>
      <c r="E403" s="201">
        <v>5</v>
      </c>
      <c r="F403" s="334"/>
      <c r="G403" s="334"/>
      <c r="H403" s="128"/>
      <c r="I403" s="111"/>
      <c r="J403" s="106"/>
      <c r="K403" s="112"/>
      <c r="L403" s="107"/>
      <c r="M403" s="12"/>
      <c r="N403" s="112"/>
      <c r="O403" s="107"/>
      <c r="P403" s="12"/>
      <c r="Q403" s="112"/>
      <c r="R403" s="31"/>
      <c r="S403" s="115"/>
      <c r="T403" s="93">
        <f t="shared" si="19"/>
        <v>0</v>
      </c>
      <c r="U403" s="356">
        <f t="shared" si="20"/>
        <v>14</v>
      </c>
    </row>
    <row r="404" spans="1:21" ht="18" customHeight="1">
      <c r="A404" s="826"/>
      <c r="B404" s="827"/>
      <c r="C404" s="829"/>
      <c r="D404" s="829"/>
      <c r="E404" s="201">
        <v>6</v>
      </c>
      <c r="F404" s="334"/>
      <c r="G404" s="334"/>
      <c r="H404" s="128"/>
      <c r="I404" s="111"/>
      <c r="J404" s="106"/>
      <c r="K404" s="111"/>
      <c r="L404" s="106"/>
      <c r="M404" s="12"/>
      <c r="N404" s="111"/>
      <c r="O404" s="107"/>
      <c r="P404" s="25"/>
      <c r="Q404" s="112"/>
      <c r="R404" s="31"/>
      <c r="S404" s="115"/>
      <c r="T404" s="93">
        <f t="shared" si="19"/>
        <v>0</v>
      </c>
      <c r="U404" s="356">
        <f t="shared" si="20"/>
        <v>14</v>
      </c>
    </row>
    <row r="405" spans="1:21" ht="18" customHeight="1">
      <c r="A405" s="826"/>
      <c r="B405" s="827"/>
      <c r="C405" s="829"/>
      <c r="D405" s="829"/>
      <c r="E405" s="201">
        <v>7</v>
      </c>
      <c r="F405" s="334"/>
      <c r="G405" s="334"/>
      <c r="H405" s="128"/>
      <c r="I405" s="111"/>
      <c r="J405" s="106"/>
      <c r="K405" s="111"/>
      <c r="L405" s="106"/>
      <c r="M405" s="12"/>
      <c r="N405" s="111"/>
      <c r="O405" s="107"/>
      <c r="P405" s="25"/>
      <c r="Q405" s="112"/>
      <c r="R405" s="31"/>
      <c r="S405" s="115"/>
      <c r="T405" s="93">
        <f t="shared" si="19"/>
        <v>0</v>
      </c>
      <c r="U405" s="356">
        <f t="shared" si="20"/>
        <v>14</v>
      </c>
    </row>
    <row r="406" spans="1:21" ht="18" customHeight="1">
      <c r="A406" s="826"/>
      <c r="B406" s="827"/>
      <c r="C406" s="829"/>
      <c r="D406" s="829"/>
      <c r="E406" s="201">
        <v>8</v>
      </c>
      <c r="F406" s="334"/>
      <c r="G406" s="334"/>
      <c r="H406" s="128"/>
      <c r="I406" s="111"/>
      <c r="J406" s="106"/>
      <c r="K406" s="111"/>
      <c r="L406" s="106"/>
      <c r="M406" s="12"/>
      <c r="N406" s="111"/>
      <c r="O406" s="107"/>
      <c r="P406" s="25"/>
      <c r="Q406" s="112"/>
      <c r="R406" s="31"/>
      <c r="S406" s="115"/>
      <c r="T406" s="93">
        <f t="shared" si="19"/>
        <v>0</v>
      </c>
      <c r="U406" s="356">
        <f t="shared" si="20"/>
        <v>14</v>
      </c>
    </row>
    <row r="407" spans="1:21" ht="18" customHeight="1">
      <c r="A407" s="826"/>
      <c r="B407" s="827"/>
      <c r="C407" s="829"/>
      <c r="D407" s="829"/>
      <c r="E407" s="201">
        <v>9</v>
      </c>
      <c r="F407" s="334"/>
      <c r="G407" s="334"/>
      <c r="H407" s="128"/>
      <c r="I407" s="111"/>
      <c r="J407" s="106"/>
      <c r="K407" s="111"/>
      <c r="L407" s="106"/>
      <c r="M407" s="12"/>
      <c r="N407" s="112"/>
      <c r="O407" s="107"/>
      <c r="P407" s="12"/>
      <c r="Q407" s="112"/>
      <c r="R407" s="31"/>
      <c r="S407" s="115"/>
      <c r="T407" s="93">
        <f t="shared" si="19"/>
        <v>0</v>
      </c>
      <c r="U407" s="356">
        <f t="shared" si="20"/>
        <v>14</v>
      </c>
    </row>
    <row r="408" spans="1:21" ht="18" customHeight="1">
      <c r="A408" s="826"/>
      <c r="B408" s="827"/>
      <c r="C408" s="829"/>
      <c r="D408" s="829"/>
      <c r="E408" s="201">
        <v>10</v>
      </c>
      <c r="F408" s="334"/>
      <c r="G408" s="334"/>
      <c r="H408" s="204"/>
      <c r="I408" s="205"/>
      <c r="J408" s="206"/>
      <c r="K408" s="205"/>
      <c r="L408" s="206"/>
      <c r="M408" s="207"/>
      <c r="N408" s="208"/>
      <c r="O408" s="209"/>
      <c r="P408" s="207"/>
      <c r="Q408" s="208"/>
      <c r="R408" s="210"/>
      <c r="S408" s="211"/>
      <c r="T408" s="278">
        <f t="shared" si="19"/>
        <v>0</v>
      </c>
      <c r="U408" s="356">
        <f t="shared" si="20"/>
        <v>14</v>
      </c>
    </row>
    <row r="409" spans="1:21" ht="18" customHeight="1">
      <c r="A409" s="826"/>
      <c r="B409" s="827"/>
      <c r="C409" s="829"/>
      <c r="D409" s="829"/>
      <c r="E409" s="201">
        <v>11</v>
      </c>
      <c r="F409" s="334"/>
      <c r="G409" s="334"/>
      <c r="H409" s="204"/>
      <c r="I409" s="205"/>
      <c r="J409" s="206"/>
      <c r="K409" s="205"/>
      <c r="L409" s="206"/>
      <c r="M409" s="207"/>
      <c r="N409" s="208"/>
      <c r="O409" s="209"/>
      <c r="P409" s="207"/>
      <c r="Q409" s="208"/>
      <c r="R409" s="210"/>
      <c r="S409" s="211"/>
      <c r="T409" s="278">
        <f t="shared" si="19"/>
        <v>0</v>
      </c>
      <c r="U409" s="356">
        <f t="shared" si="20"/>
        <v>14</v>
      </c>
    </row>
    <row r="410" spans="1:21" ht="18" customHeight="1">
      <c r="A410" s="826"/>
      <c r="B410" s="827"/>
      <c r="C410" s="829"/>
      <c r="D410" s="829"/>
      <c r="E410" s="201">
        <v>12</v>
      </c>
      <c r="F410" s="334"/>
      <c r="G410" s="334"/>
      <c r="H410" s="204"/>
      <c r="I410" s="205"/>
      <c r="J410" s="206"/>
      <c r="K410" s="205"/>
      <c r="L410" s="206"/>
      <c r="M410" s="207"/>
      <c r="N410" s="208"/>
      <c r="O410" s="209"/>
      <c r="P410" s="207"/>
      <c r="Q410" s="208"/>
      <c r="R410" s="210"/>
      <c r="S410" s="211"/>
      <c r="T410" s="278">
        <f t="shared" si="19"/>
        <v>0</v>
      </c>
      <c r="U410" s="356">
        <f t="shared" si="20"/>
        <v>14</v>
      </c>
    </row>
    <row r="411" spans="1:21" ht="18" customHeight="1">
      <c r="A411" s="826"/>
      <c r="B411" s="827"/>
      <c r="C411" s="829"/>
      <c r="D411" s="829"/>
      <c r="E411" s="201">
        <v>13</v>
      </c>
      <c r="F411" s="334"/>
      <c r="G411" s="334"/>
      <c r="H411" s="204"/>
      <c r="I411" s="205"/>
      <c r="J411" s="206"/>
      <c r="K411" s="205"/>
      <c r="L411" s="206"/>
      <c r="M411" s="207"/>
      <c r="N411" s="208"/>
      <c r="O411" s="209"/>
      <c r="P411" s="207"/>
      <c r="Q411" s="208"/>
      <c r="R411" s="210"/>
      <c r="S411" s="211"/>
      <c r="T411" s="278">
        <f t="shared" si="19"/>
        <v>0</v>
      </c>
      <c r="U411" s="356">
        <f t="shared" si="20"/>
        <v>14</v>
      </c>
    </row>
    <row r="412" spans="1:21" ht="18" customHeight="1">
      <c r="A412" s="826"/>
      <c r="B412" s="827"/>
      <c r="C412" s="829"/>
      <c r="D412" s="829"/>
      <c r="E412" s="201">
        <v>14</v>
      </c>
      <c r="F412" s="334"/>
      <c r="G412" s="334"/>
      <c r="H412" s="204"/>
      <c r="I412" s="205"/>
      <c r="J412" s="206"/>
      <c r="K412" s="205"/>
      <c r="L412" s="206"/>
      <c r="M412" s="207"/>
      <c r="N412" s="208"/>
      <c r="O412" s="209"/>
      <c r="P412" s="207"/>
      <c r="Q412" s="208"/>
      <c r="R412" s="210"/>
      <c r="S412" s="211"/>
      <c r="T412" s="278">
        <f t="shared" si="19"/>
        <v>0</v>
      </c>
      <c r="U412" s="356">
        <f t="shared" si="20"/>
        <v>14</v>
      </c>
    </row>
    <row r="413" spans="1:21" ht="18" customHeight="1">
      <c r="A413" s="826"/>
      <c r="B413" s="827"/>
      <c r="C413" s="829"/>
      <c r="D413" s="829"/>
      <c r="E413" s="201">
        <v>15</v>
      </c>
      <c r="F413" s="334"/>
      <c r="G413" s="334"/>
      <c r="H413" s="204"/>
      <c r="I413" s="205"/>
      <c r="J413" s="206"/>
      <c r="K413" s="205"/>
      <c r="L413" s="206"/>
      <c r="M413" s="207"/>
      <c r="N413" s="208"/>
      <c r="O413" s="209"/>
      <c r="P413" s="207"/>
      <c r="Q413" s="208"/>
      <c r="R413" s="210"/>
      <c r="S413" s="211"/>
      <c r="T413" s="278">
        <f t="shared" si="19"/>
        <v>0</v>
      </c>
      <c r="U413" s="356">
        <f t="shared" si="20"/>
        <v>14</v>
      </c>
    </row>
    <row r="414" spans="1:21" ht="18" customHeight="1">
      <c r="A414" s="826"/>
      <c r="B414" s="827"/>
      <c r="C414" s="829"/>
      <c r="D414" s="829"/>
      <c r="E414" s="201">
        <v>16</v>
      </c>
      <c r="F414" s="334"/>
      <c r="G414" s="334"/>
      <c r="H414" s="204"/>
      <c r="I414" s="205"/>
      <c r="J414" s="206"/>
      <c r="K414" s="205"/>
      <c r="L414" s="206"/>
      <c r="M414" s="207"/>
      <c r="N414" s="208"/>
      <c r="O414" s="209"/>
      <c r="P414" s="207"/>
      <c r="Q414" s="208"/>
      <c r="R414" s="210"/>
      <c r="S414" s="211"/>
      <c r="T414" s="278">
        <f t="shared" si="19"/>
        <v>0</v>
      </c>
      <c r="U414" s="356">
        <f t="shared" si="20"/>
        <v>14</v>
      </c>
    </row>
    <row r="415" spans="1:21" ht="18" customHeight="1">
      <c r="A415" s="826"/>
      <c r="B415" s="827"/>
      <c r="C415" s="829"/>
      <c r="D415" s="829"/>
      <c r="E415" s="201">
        <v>17</v>
      </c>
      <c r="F415" s="334"/>
      <c r="G415" s="334"/>
      <c r="H415" s="204"/>
      <c r="I415" s="205"/>
      <c r="J415" s="206"/>
      <c r="K415" s="205"/>
      <c r="L415" s="206"/>
      <c r="M415" s="207"/>
      <c r="N415" s="208"/>
      <c r="O415" s="209"/>
      <c r="P415" s="207"/>
      <c r="Q415" s="208"/>
      <c r="R415" s="210"/>
      <c r="S415" s="211"/>
      <c r="T415" s="278">
        <f t="shared" si="19"/>
        <v>0</v>
      </c>
      <c r="U415" s="356">
        <f t="shared" si="20"/>
        <v>14</v>
      </c>
    </row>
    <row r="416" spans="1:21" ht="18" customHeight="1">
      <c r="A416" s="826"/>
      <c r="B416" s="827"/>
      <c r="C416" s="829"/>
      <c r="D416" s="829"/>
      <c r="E416" s="201">
        <v>18</v>
      </c>
      <c r="F416" s="334"/>
      <c r="G416" s="334"/>
      <c r="H416" s="204"/>
      <c r="I416" s="205"/>
      <c r="J416" s="206"/>
      <c r="K416" s="205"/>
      <c r="L416" s="206"/>
      <c r="M416" s="207"/>
      <c r="N416" s="208"/>
      <c r="O416" s="209"/>
      <c r="P416" s="207"/>
      <c r="Q416" s="208"/>
      <c r="R416" s="210"/>
      <c r="S416" s="211"/>
      <c r="T416" s="278">
        <f t="shared" si="19"/>
        <v>0</v>
      </c>
      <c r="U416" s="356">
        <f t="shared" si="20"/>
        <v>14</v>
      </c>
    </row>
    <row r="417" spans="1:21" ht="18" customHeight="1">
      <c r="A417" s="826"/>
      <c r="B417" s="827"/>
      <c r="C417" s="829"/>
      <c r="D417" s="829"/>
      <c r="E417" s="201">
        <v>19</v>
      </c>
      <c r="F417" s="334"/>
      <c r="G417" s="334"/>
      <c r="H417" s="204"/>
      <c r="I417" s="205"/>
      <c r="J417" s="206"/>
      <c r="K417" s="205"/>
      <c r="L417" s="206"/>
      <c r="M417" s="207"/>
      <c r="N417" s="208"/>
      <c r="O417" s="209"/>
      <c r="P417" s="207"/>
      <c r="Q417" s="208"/>
      <c r="R417" s="210"/>
      <c r="S417" s="211"/>
      <c r="T417" s="278">
        <f t="shared" si="19"/>
        <v>0</v>
      </c>
      <c r="U417" s="356">
        <f t="shared" si="20"/>
        <v>14</v>
      </c>
    </row>
    <row r="418" spans="1:21" ht="18" customHeight="1">
      <c r="A418" s="826"/>
      <c r="B418" s="827"/>
      <c r="C418" s="829"/>
      <c r="D418" s="829"/>
      <c r="E418" s="201">
        <v>20</v>
      </c>
      <c r="F418" s="334"/>
      <c r="G418" s="334"/>
      <c r="H418" s="204"/>
      <c r="I418" s="205"/>
      <c r="J418" s="206"/>
      <c r="K418" s="205"/>
      <c r="L418" s="206"/>
      <c r="M418" s="207"/>
      <c r="N418" s="208"/>
      <c r="O418" s="209"/>
      <c r="P418" s="207"/>
      <c r="Q418" s="208"/>
      <c r="R418" s="210"/>
      <c r="S418" s="211"/>
      <c r="T418" s="278">
        <f t="shared" si="19"/>
        <v>0</v>
      </c>
      <c r="U418" s="356">
        <f t="shared" si="20"/>
        <v>14</v>
      </c>
    </row>
    <row r="419" spans="1:21" ht="18" customHeight="1">
      <c r="A419" s="826"/>
      <c r="B419" s="827"/>
      <c r="C419" s="829"/>
      <c r="D419" s="829"/>
      <c r="E419" s="201">
        <v>21</v>
      </c>
      <c r="F419" s="334"/>
      <c r="G419" s="334"/>
      <c r="H419" s="204"/>
      <c r="I419" s="205"/>
      <c r="J419" s="206"/>
      <c r="K419" s="205"/>
      <c r="L419" s="206"/>
      <c r="M419" s="207"/>
      <c r="N419" s="208"/>
      <c r="O419" s="209"/>
      <c r="P419" s="207"/>
      <c r="Q419" s="208"/>
      <c r="R419" s="210"/>
      <c r="S419" s="211"/>
      <c r="T419" s="278">
        <f t="shared" si="19"/>
        <v>0</v>
      </c>
      <c r="U419" s="356">
        <f t="shared" si="20"/>
        <v>14</v>
      </c>
    </row>
    <row r="420" spans="1:21" ht="18" customHeight="1">
      <c r="A420" s="826"/>
      <c r="B420" s="827"/>
      <c r="C420" s="829"/>
      <c r="D420" s="829"/>
      <c r="E420" s="201">
        <v>22</v>
      </c>
      <c r="F420" s="334"/>
      <c r="G420" s="334"/>
      <c r="H420" s="204"/>
      <c r="I420" s="205"/>
      <c r="J420" s="206"/>
      <c r="K420" s="205"/>
      <c r="L420" s="206"/>
      <c r="M420" s="207"/>
      <c r="N420" s="208"/>
      <c r="O420" s="209"/>
      <c r="P420" s="207"/>
      <c r="Q420" s="208"/>
      <c r="R420" s="210"/>
      <c r="S420" s="211"/>
      <c r="T420" s="278">
        <f t="shared" si="19"/>
        <v>0</v>
      </c>
      <c r="U420" s="356">
        <f t="shared" si="20"/>
        <v>14</v>
      </c>
    </row>
    <row r="421" spans="1:21" ht="18" customHeight="1">
      <c r="A421" s="826"/>
      <c r="B421" s="827"/>
      <c r="C421" s="829"/>
      <c r="D421" s="829"/>
      <c r="E421" s="201">
        <v>23</v>
      </c>
      <c r="F421" s="334"/>
      <c r="G421" s="334"/>
      <c r="H421" s="204"/>
      <c r="I421" s="205"/>
      <c r="J421" s="206"/>
      <c r="K421" s="205"/>
      <c r="L421" s="206"/>
      <c r="M421" s="207"/>
      <c r="N421" s="208"/>
      <c r="O421" s="209"/>
      <c r="P421" s="207"/>
      <c r="Q421" s="208"/>
      <c r="R421" s="210"/>
      <c r="S421" s="211"/>
      <c r="T421" s="278">
        <f t="shared" si="19"/>
        <v>0</v>
      </c>
      <c r="U421" s="356">
        <f t="shared" si="20"/>
        <v>14</v>
      </c>
    </row>
    <row r="422" spans="1:21" ht="18" customHeight="1">
      <c r="A422" s="826"/>
      <c r="B422" s="827"/>
      <c r="C422" s="829"/>
      <c r="D422" s="829"/>
      <c r="E422" s="201">
        <v>24</v>
      </c>
      <c r="F422" s="334"/>
      <c r="G422" s="334"/>
      <c r="H422" s="204"/>
      <c r="I422" s="205"/>
      <c r="J422" s="206"/>
      <c r="K422" s="205"/>
      <c r="L422" s="206"/>
      <c r="M422" s="207"/>
      <c r="N422" s="208"/>
      <c r="O422" s="209"/>
      <c r="P422" s="207"/>
      <c r="Q422" s="208"/>
      <c r="R422" s="210"/>
      <c r="S422" s="211"/>
      <c r="T422" s="278">
        <f t="shared" si="19"/>
        <v>0</v>
      </c>
      <c r="U422" s="356">
        <f t="shared" si="20"/>
        <v>14</v>
      </c>
    </row>
    <row r="423" spans="1:21" ht="18" customHeight="1">
      <c r="A423" s="826"/>
      <c r="B423" s="827"/>
      <c r="C423" s="829"/>
      <c r="D423" s="829"/>
      <c r="E423" s="201">
        <v>25</v>
      </c>
      <c r="F423" s="334"/>
      <c r="G423" s="334"/>
      <c r="H423" s="204"/>
      <c r="I423" s="205"/>
      <c r="J423" s="206"/>
      <c r="K423" s="205"/>
      <c r="L423" s="206"/>
      <c r="M423" s="207"/>
      <c r="N423" s="208"/>
      <c r="O423" s="209"/>
      <c r="P423" s="207"/>
      <c r="Q423" s="208"/>
      <c r="R423" s="210"/>
      <c r="S423" s="211"/>
      <c r="T423" s="278">
        <f t="shared" si="19"/>
        <v>0</v>
      </c>
      <c r="U423" s="356">
        <f t="shared" si="20"/>
        <v>14</v>
      </c>
    </row>
    <row r="424" spans="1:21" ht="18" customHeight="1">
      <c r="A424" s="826"/>
      <c r="B424" s="827"/>
      <c r="C424" s="829"/>
      <c r="D424" s="829"/>
      <c r="E424" s="201">
        <v>26</v>
      </c>
      <c r="F424" s="334"/>
      <c r="G424" s="334"/>
      <c r="H424" s="204"/>
      <c r="I424" s="205"/>
      <c r="J424" s="206"/>
      <c r="K424" s="205"/>
      <c r="L424" s="206"/>
      <c r="M424" s="207"/>
      <c r="N424" s="208"/>
      <c r="O424" s="209"/>
      <c r="P424" s="207"/>
      <c r="Q424" s="208"/>
      <c r="R424" s="210"/>
      <c r="S424" s="211"/>
      <c r="T424" s="278">
        <f t="shared" si="19"/>
        <v>0</v>
      </c>
      <c r="U424" s="356">
        <f t="shared" si="20"/>
        <v>14</v>
      </c>
    </row>
    <row r="425" spans="1:21" ht="18" customHeight="1">
      <c r="A425" s="826"/>
      <c r="B425" s="827"/>
      <c r="C425" s="829"/>
      <c r="D425" s="829"/>
      <c r="E425" s="201">
        <v>27</v>
      </c>
      <c r="F425" s="334"/>
      <c r="G425" s="334"/>
      <c r="H425" s="204"/>
      <c r="I425" s="205"/>
      <c r="J425" s="206"/>
      <c r="K425" s="205"/>
      <c r="L425" s="206"/>
      <c r="M425" s="207"/>
      <c r="N425" s="208"/>
      <c r="O425" s="209"/>
      <c r="P425" s="207"/>
      <c r="Q425" s="208"/>
      <c r="R425" s="210"/>
      <c r="S425" s="211"/>
      <c r="T425" s="278">
        <f t="shared" si="19"/>
        <v>0</v>
      </c>
      <c r="U425" s="356">
        <f t="shared" si="20"/>
        <v>14</v>
      </c>
    </row>
    <row r="426" spans="1:21" ht="18" customHeight="1">
      <c r="A426" s="826"/>
      <c r="B426" s="827"/>
      <c r="C426" s="829"/>
      <c r="D426" s="829"/>
      <c r="E426" s="201">
        <v>28</v>
      </c>
      <c r="F426" s="334"/>
      <c r="G426" s="334"/>
      <c r="H426" s="204"/>
      <c r="I426" s="205"/>
      <c r="J426" s="206"/>
      <c r="K426" s="205"/>
      <c r="L426" s="206"/>
      <c r="M426" s="207"/>
      <c r="N426" s="208"/>
      <c r="O426" s="209"/>
      <c r="P426" s="207"/>
      <c r="Q426" s="208"/>
      <c r="R426" s="210"/>
      <c r="S426" s="211"/>
      <c r="T426" s="278">
        <f t="shared" si="19"/>
        <v>0</v>
      </c>
      <c r="U426" s="356">
        <f t="shared" si="20"/>
        <v>14</v>
      </c>
    </row>
    <row r="427" spans="1:21" ht="18" customHeight="1">
      <c r="A427" s="826"/>
      <c r="B427" s="827"/>
      <c r="C427" s="829"/>
      <c r="D427" s="829"/>
      <c r="E427" s="201">
        <v>29</v>
      </c>
      <c r="F427" s="334"/>
      <c r="G427" s="334"/>
      <c r="H427" s="204"/>
      <c r="I427" s="205"/>
      <c r="J427" s="206"/>
      <c r="K427" s="205"/>
      <c r="L427" s="206"/>
      <c r="M427" s="207"/>
      <c r="N427" s="208"/>
      <c r="O427" s="209"/>
      <c r="P427" s="207"/>
      <c r="Q427" s="208"/>
      <c r="R427" s="210"/>
      <c r="S427" s="211"/>
      <c r="T427" s="278">
        <f t="shared" si="19"/>
        <v>0</v>
      </c>
      <c r="U427" s="356">
        <f t="shared" si="20"/>
        <v>14</v>
      </c>
    </row>
    <row r="428" spans="1:21" ht="18" customHeight="1">
      <c r="A428" s="834"/>
      <c r="B428" s="835"/>
      <c r="C428" s="829"/>
      <c r="D428" s="829"/>
      <c r="E428" s="277">
        <v>30</v>
      </c>
      <c r="F428" s="375"/>
      <c r="G428" s="375"/>
      <c r="H428" s="134"/>
      <c r="I428" s="135"/>
      <c r="J428" s="212"/>
      <c r="K428" s="135"/>
      <c r="L428" s="212"/>
      <c r="M428" s="27"/>
      <c r="N428" s="120"/>
      <c r="O428" s="109"/>
      <c r="P428" s="27"/>
      <c r="Q428" s="120"/>
      <c r="R428" s="32"/>
      <c r="S428" s="122"/>
      <c r="T428" s="136">
        <f t="shared" si="19"/>
        <v>0</v>
      </c>
      <c r="U428" s="356">
        <f t="shared" si="20"/>
        <v>14</v>
      </c>
    </row>
    <row r="429" spans="1:21" ht="18" customHeight="1">
      <c r="A429" s="824">
        <v>15</v>
      </c>
      <c r="B429" s="825"/>
      <c r="C429" s="828" t="str">
        <f>IF(ISERROR(VLOOKUP($A429,【大規模】地域番号⑪!$BD:$BF,2,FALSE)),"",VLOOKUP($A429,【大規模】地域番号⑪!$BD:$BF,2,FALSE))</f>
        <v/>
      </c>
      <c r="D429" s="828" t="str">
        <f>IF(ISERROR(VLOOKUP($A429,【大規模】地域番号⑪!$BD:$BF,3,FALSE)),"",VLOOKUP($A429,【大規模】地域番号⑪!$BD:$BF,3,FALSE))</f>
        <v/>
      </c>
      <c r="E429" s="201">
        <v>1</v>
      </c>
      <c r="F429" s="334"/>
      <c r="G429" s="334"/>
      <c r="H429" s="176"/>
      <c r="I429" s="177"/>
      <c r="J429" s="178"/>
      <c r="K429" s="180"/>
      <c r="L429" s="181"/>
      <c r="M429" s="179"/>
      <c r="N429" s="180"/>
      <c r="O429" s="181"/>
      <c r="P429" s="179"/>
      <c r="Q429" s="180"/>
      <c r="R429" s="182"/>
      <c r="S429" s="183"/>
      <c r="T429" s="257">
        <f t="shared" si="19"/>
        <v>0</v>
      </c>
      <c r="U429" s="356">
        <f>$A$429</f>
        <v>15</v>
      </c>
    </row>
    <row r="430" spans="1:21" ht="18" customHeight="1">
      <c r="A430" s="826"/>
      <c r="B430" s="827"/>
      <c r="C430" s="829"/>
      <c r="D430" s="829"/>
      <c r="E430" s="201">
        <v>2</v>
      </c>
      <c r="F430" s="334"/>
      <c r="G430" s="334"/>
      <c r="H430" s="128"/>
      <c r="I430" s="111"/>
      <c r="J430" s="106"/>
      <c r="K430" s="112"/>
      <c r="L430" s="107"/>
      <c r="M430" s="12"/>
      <c r="N430" s="112"/>
      <c r="O430" s="107"/>
      <c r="P430" s="12"/>
      <c r="Q430" s="112"/>
      <c r="R430" s="31"/>
      <c r="S430" s="115"/>
      <c r="T430" s="93">
        <f t="shared" si="19"/>
        <v>0</v>
      </c>
      <c r="U430" s="356">
        <f t="shared" ref="U430:U458" si="21">$A$429</f>
        <v>15</v>
      </c>
    </row>
    <row r="431" spans="1:21" ht="18" customHeight="1">
      <c r="A431" s="826"/>
      <c r="B431" s="827"/>
      <c r="C431" s="829"/>
      <c r="D431" s="829"/>
      <c r="E431" s="201">
        <v>3</v>
      </c>
      <c r="F431" s="334"/>
      <c r="G431" s="334"/>
      <c r="H431" s="128"/>
      <c r="I431" s="111"/>
      <c r="J431" s="106"/>
      <c r="K431" s="112"/>
      <c r="L431" s="107"/>
      <c r="M431" s="12"/>
      <c r="N431" s="112"/>
      <c r="O431" s="107"/>
      <c r="P431" s="12"/>
      <c r="Q431" s="112"/>
      <c r="R431" s="31"/>
      <c r="S431" s="115"/>
      <c r="T431" s="93">
        <f t="shared" si="19"/>
        <v>0</v>
      </c>
      <c r="U431" s="356">
        <f t="shared" si="21"/>
        <v>15</v>
      </c>
    </row>
    <row r="432" spans="1:21" ht="18" customHeight="1">
      <c r="A432" s="826"/>
      <c r="B432" s="827"/>
      <c r="C432" s="829"/>
      <c r="D432" s="829"/>
      <c r="E432" s="201">
        <v>4</v>
      </c>
      <c r="F432" s="334"/>
      <c r="G432" s="334"/>
      <c r="H432" s="128"/>
      <c r="I432" s="111"/>
      <c r="J432" s="106"/>
      <c r="K432" s="112"/>
      <c r="L432" s="107"/>
      <c r="M432" s="12"/>
      <c r="N432" s="112"/>
      <c r="O432" s="107"/>
      <c r="P432" s="12"/>
      <c r="Q432" s="112"/>
      <c r="R432" s="31"/>
      <c r="S432" s="115"/>
      <c r="T432" s="93">
        <f t="shared" si="19"/>
        <v>0</v>
      </c>
      <c r="U432" s="356">
        <f t="shared" si="21"/>
        <v>15</v>
      </c>
    </row>
    <row r="433" spans="1:21" ht="18" customHeight="1">
      <c r="A433" s="826"/>
      <c r="B433" s="827"/>
      <c r="C433" s="829"/>
      <c r="D433" s="829"/>
      <c r="E433" s="201">
        <v>5</v>
      </c>
      <c r="F433" s="334"/>
      <c r="G433" s="334"/>
      <c r="H433" s="128"/>
      <c r="I433" s="111"/>
      <c r="J433" s="106"/>
      <c r="K433" s="112"/>
      <c r="L433" s="107"/>
      <c r="M433" s="12"/>
      <c r="N433" s="112"/>
      <c r="O433" s="107"/>
      <c r="P433" s="12"/>
      <c r="Q433" s="112"/>
      <c r="R433" s="31"/>
      <c r="S433" s="115"/>
      <c r="T433" s="93">
        <f t="shared" si="19"/>
        <v>0</v>
      </c>
      <c r="U433" s="356">
        <f t="shared" si="21"/>
        <v>15</v>
      </c>
    </row>
    <row r="434" spans="1:21" ht="18" customHeight="1">
      <c r="A434" s="826"/>
      <c r="B434" s="827"/>
      <c r="C434" s="829"/>
      <c r="D434" s="829"/>
      <c r="E434" s="201">
        <v>6</v>
      </c>
      <c r="F434" s="334"/>
      <c r="G434" s="334"/>
      <c r="H434" s="128"/>
      <c r="I434" s="111"/>
      <c r="J434" s="106"/>
      <c r="K434" s="111"/>
      <c r="L434" s="106"/>
      <c r="M434" s="12"/>
      <c r="N434" s="111"/>
      <c r="O434" s="107"/>
      <c r="P434" s="25"/>
      <c r="Q434" s="112"/>
      <c r="R434" s="31"/>
      <c r="S434" s="115"/>
      <c r="T434" s="93">
        <f t="shared" si="19"/>
        <v>0</v>
      </c>
      <c r="U434" s="356">
        <f t="shared" si="21"/>
        <v>15</v>
      </c>
    </row>
    <row r="435" spans="1:21" ht="18" customHeight="1">
      <c r="A435" s="826"/>
      <c r="B435" s="827"/>
      <c r="C435" s="829"/>
      <c r="D435" s="829"/>
      <c r="E435" s="201">
        <v>7</v>
      </c>
      <c r="F435" s="334"/>
      <c r="G435" s="334"/>
      <c r="H435" s="128"/>
      <c r="I435" s="111"/>
      <c r="J435" s="106"/>
      <c r="K435" s="111"/>
      <c r="L435" s="106"/>
      <c r="M435" s="12"/>
      <c r="N435" s="111"/>
      <c r="O435" s="107"/>
      <c r="P435" s="25"/>
      <c r="Q435" s="112"/>
      <c r="R435" s="31"/>
      <c r="S435" s="115"/>
      <c r="T435" s="93">
        <f t="shared" si="19"/>
        <v>0</v>
      </c>
      <c r="U435" s="356">
        <f t="shared" si="21"/>
        <v>15</v>
      </c>
    </row>
    <row r="436" spans="1:21" ht="18" customHeight="1">
      <c r="A436" s="826"/>
      <c r="B436" s="827"/>
      <c r="C436" s="829"/>
      <c r="D436" s="829"/>
      <c r="E436" s="201">
        <v>8</v>
      </c>
      <c r="F436" s="334"/>
      <c r="G436" s="334"/>
      <c r="H436" s="128"/>
      <c r="I436" s="111"/>
      <c r="J436" s="106"/>
      <c r="K436" s="111"/>
      <c r="L436" s="106"/>
      <c r="M436" s="12"/>
      <c r="N436" s="111"/>
      <c r="O436" s="107"/>
      <c r="P436" s="25"/>
      <c r="Q436" s="112"/>
      <c r="R436" s="31"/>
      <c r="S436" s="115"/>
      <c r="T436" s="93">
        <f t="shared" si="19"/>
        <v>0</v>
      </c>
      <c r="U436" s="356">
        <f t="shared" si="21"/>
        <v>15</v>
      </c>
    </row>
    <row r="437" spans="1:21" ht="18" customHeight="1">
      <c r="A437" s="826"/>
      <c r="B437" s="827"/>
      <c r="C437" s="829"/>
      <c r="D437" s="829"/>
      <c r="E437" s="201">
        <v>9</v>
      </c>
      <c r="F437" s="334"/>
      <c r="G437" s="334"/>
      <c r="H437" s="128"/>
      <c r="I437" s="111"/>
      <c r="J437" s="106"/>
      <c r="K437" s="111"/>
      <c r="L437" s="106"/>
      <c r="M437" s="12"/>
      <c r="N437" s="112"/>
      <c r="O437" s="107"/>
      <c r="P437" s="12"/>
      <c r="Q437" s="112"/>
      <c r="R437" s="31"/>
      <c r="S437" s="115"/>
      <c r="T437" s="93">
        <f t="shared" si="19"/>
        <v>0</v>
      </c>
      <c r="U437" s="356">
        <f t="shared" si="21"/>
        <v>15</v>
      </c>
    </row>
    <row r="438" spans="1:21" ht="18" customHeight="1">
      <c r="A438" s="826"/>
      <c r="B438" s="827"/>
      <c r="C438" s="829"/>
      <c r="D438" s="829"/>
      <c r="E438" s="201">
        <v>10</v>
      </c>
      <c r="F438" s="334"/>
      <c r="G438" s="334"/>
      <c r="H438" s="204"/>
      <c r="I438" s="205"/>
      <c r="J438" s="206"/>
      <c r="K438" s="205"/>
      <c r="L438" s="206"/>
      <c r="M438" s="207"/>
      <c r="N438" s="208"/>
      <c r="O438" s="209"/>
      <c r="P438" s="207"/>
      <c r="Q438" s="208"/>
      <c r="R438" s="210"/>
      <c r="S438" s="211"/>
      <c r="T438" s="278">
        <f t="shared" si="19"/>
        <v>0</v>
      </c>
      <c r="U438" s="356">
        <f t="shared" si="21"/>
        <v>15</v>
      </c>
    </row>
    <row r="439" spans="1:21" ht="18" customHeight="1">
      <c r="A439" s="826"/>
      <c r="B439" s="827"/>
      <c r="C439" s="829"/>
      <c r="D439" s="829"/>
      <c r="E439" s="201">
        <v>11</v>
      </c>
      <c r="F439" s="334"/>
      <c r="G439" s="334"/>
      <c r="H439" s="204"/>
      <c r="I439" s="205"/>
      <c r="J439" s="206"/>
      <c r="K439" s="205"/>
      <c r="L439" s="206"/>
      <c r="M439" s="207"/>
      <c r="N439" s="208"/>
      <c r="O439" s="209"/>
      <c r="P439" s="207"/>
      <c r="Q439" s="208"/>
      <c r="R439" s="210"/>
      <c r="S439" s="211"/>
      <c r="T439" s="278">
        <f t="shared" si="19"/>
        <v>0</v>
      </c>
      <c r="U439" s="356">
        <f t="shared" si="21"/>
        <v>15</v>
      </c>
    </row>
    <row r="440" spans="1:21" ht="18" customHeight="1">
      <c r="A440" s="826"/>
      <c r="B440" s="827"/>
      <c r="C440" s="829"/>
      <c r="D440" s="829"/>
      <c r="E440" s="201">
        <v>12</v>
      </c>
      <c r="F440" s="334"/>
      <c r="G440" s="334"/>
      <c r="H440" s="204"/>
      <c r="I440" s="205"/>
      <c r="J440" s="206"/>
      <c r="K440" s="205"/>
      <c r="L440" s="206"/>
      <c r="M440" s="207"/>
      <c r="N440" s="208"/>
      <c r="O440" s="209"/>
      <c r="P440" s="207"/>
      <c r="Q440" s="208"/>
      <c r="R440" s="210"/>
      <c r="S440" s="211"/>
      <c r="T440" s="278">
        <f t="shared" si="19"/>
        <v>0</v>
      </c>
      <c r="U440" s="356">
        <f t="shared" si="21"/>
        <v>15</v>
      </c>
    </row>
    <row r="441" spans="1:21" ht="18" customHeight="1">
      <c r="A441" s="826"/>
      <c r="B441" s="827"/>
      <c r="C441" s="829"/>
      <c r="D441" s="829"/>
      <c r="E441" s="201">
        <v>13</v>
      </c>
      <c r="F441" s="334"/>
      <c r="G441" s="334"/>
      <c r="H441" s="204"/>
      <c r="I441" s="205"/>
      <c r="J441" s="206"/>
      <c r="K441" s="205"/>
      <c r="L441" s="206"/>
      <c r="M441" s="207"/>
      <c r="N441" s="208"/>
      <c r="O441" s="209"/>
      <c r="P441" s="207"/>
      <c r="Q441" s="208"/>
      <c r="R441" s="210"/>
      <c r="S441" s="211"/>
      <c r="T441" s="278">
        <f t="shared" si="19"/>
        <v>0</v>
      </c>
      <c r="U441" s="356">
        <f t="shared" si="21"/>
        <v>15</v>
      </c>
    </row>
    <row r="442" spans="1:21" ht="18" customHeight="1">
      <c r="A442" s="826"/>
      <c r="B442" s="827"/>
      <c r="C442" s="829"/>
      <c r="D442" s="829"/>
      <c r="E442" s="201">
        <v>14</v>
      </c>
      <c r="F442" s="334"/>
      <c r="G442" s="334"/>
      <c r="H442" s="204"/>
      <c r="I442" s="205"/>
      <c r="J442" s="206"/>
      <c r="K442" s="205"/>
      <c r="L442" s="206"/>
      <c r="M442" s="207"/>
      <c r="N442" s="208"/>
      <c r="O442" s="209"/>
      <c r="P442" s="207"/>
      <c r="Q442" s="208"/>
      <c r="R442" s="210"/>
      <c r="S442" s="211"/>
      <c r="T442" s="278">
        <f t="shared" si="19"/>
        <v>0</v>
      </c>
      <c r="U442" s="356">
        <f t="shared" si="21"/>
        <v>15</v>
      </c>
    </row>
    <row r="443" spans="1:21" ht="18" customHeight="1">
      <c r="A443" s="826"/>
      <c r="B443" s="827"/>
      <c r="C443" s="829"/>
      <c r="D443" s="829"/>
      <c r="E443" s="201">
        <v>15</v>
      </c>
      <c r="F443" s="334"/>
      <c r="G443" s="334"/>
      <c r="H443" s="204"/>
      <c r="I443" s="205"/>
      <c r="J443" s="206"/>
      <c r="K443" s="205"/>
      <c r="L443" s="206"/>
      <c r="M443" s="207"/>
      <c r="N443" s="208"/>
      <c r="O443" s="209"/>
      <c r="P443" s="207"/>
      <c r="Q443" s="208"/>
      <c r="R443" s="210"/>
      <c r="S443" s="211"/>
      <c r="T443" s="278">
        <f t="shared" si="19"/>
        <v>0</v>
      </c>
      <c r="U443" s="356">
        <f t="shared" si="21"/>
        <v>15</v>
      </c>
    </row>
    <row r="444" spans="1:21" ht="18" customHeight="1">
      <c r="A444" s="826"/>
      <c r="B444" s="827"/>
      <c r="C444" s="829"/>
      <c r="D444" s="829"/>
      <c r="E444" s="201">
        <v>16</v>
      </c>
      <c r="F444" s="334"/>
      <c r="G444" s="334"/>
      <c r="H444" s="204"/>
      <c r="I444" s="205"/>
      <c r="J444" s="206"/>
      <c r="K444" s="205"/>
      <c r="L444" s="206"/>
      <c r="M444" s="207"/>
      <c r="N444" s="208"/>
      <c r="O444" s="209"/>
      <c r="P444" s="207"/>
      <c r="Q444" s="208"/>
      <c r="R444" s="210"/>
      <c r="S444" s="211"/>
      <c r="T444" s="278">
        <f t="shared" si="19"/>
        <v>0</v>
      </c>
      <c r="U444" s="356">
        <f t="shared" si="21"/>
        <v>15</v>
      </c>
    </row>
    <row r="445" spans="1:21" ht="18" customHeight="1">
      <c r="A445" s="826"/>
      <c r="B445" s="827"/>
      <c r="C445" s="829"/>
      <c r="D445" s="829"/>
      <c r="E445" s="201">
        <v>17</v>
      </c>
      <c r="F445" s="334"/>
      <c r="G445" s="334"/>
      <c r="H445" s="204"/>
      <c r="I445" s="205"/>
      <c r="J445" s="206"/>
      <c r="K445" s="205"/>
      <c r="L445" s="206"/>
      <c r="M445" s="207"/>
      <c r="N445" s="208"/>
      <c r="O445" s="209"/>
      <c r="P445" s="207"/>
      <c r="Q445" s="208"/>
      <c r="R445" s="210"/>
      <c r="S445" s="211"/>
      <c r="T445" s="278">
        <f t="shared" si="19"/>
        <v>0</v>
      </c>
      <c r="U445" s="356">
        <f t="shared" si="21"/>
        <v>15</v>
      </c>
    </row>
    <row r="446" spans="1:21" ht="18" customHeight="1">
      <c r="A446" s="826"/>
      <c r="B446" s="827"/>
      <c r="C446" s="829"/>
      <c r="D446" s="829"/>
      <c r="E446" s="201">
        <v>18</v>
      </c>
      <c r="F446" s="334"/>
      <c r="G446" s="334"/>
      <c r="H446" s="204"/>
      <c r="I446" s="205"/>
      <c r="J446" s="206"/>
      <c r="K446" s="205"/>
      <c r="L446" s="206"/>
      <c r="M446" s="207"/>
      <c r="N446" s="208"/>
      <c r="O446" s="209"/>
      <c r="P446" s="207"/>
      <c r="Q446" s="208"/>
      <c r="R446" s="210"/>
      <c r="S446" s="211"/>
      <c r="T446" s="278">
        <f t="shared" si="19"/>
        <v>0</v>
      </c>
      <c r="U446" s="356">
        <f t="shared" si="21"/>
        <v>15</v>
      </c>
    </row>
    <row r="447" spans="1:21" ht="18" customHeight="1">
      <c r="A447" s="826"/>
      <c r="B447" s="827"/>
      <c r="C447" s="829"/>
      <c r="D447" s="829"/>
      <c r="E447" s="201">
        <v>19</v>
      </c>
      <c r="F447" s="334"/>
      <c r="G447" s="334"/>
      <c r="H447" s="204"/>
      <c r="I447" s="205"/>
      <c r="J447" s="206"/>
      <c r="K447" s="205"/>
      <c r="L447" s="206"/>
      <c r="M447" s="207"/>
      <c r="N447" s="208"/>
      <c r="O447" s="209"/>
      <c r="P447" s="207"/>
      <c r="Q447" s="208"/>
      <c r="R447" s="210"/>
      <c r="S447" s="211"/>
      <c r="T447" s="278">
        <f t="shared" si="19"/>
        <v>0</v>
      </c>
      <c r="U447" s="356">
        <f t="shared" si="21"/>
        <v>15</v>
      </c>
    </row>
    <row r="448" spans="1:21" ht="18" customHeight="1">
      <c r="A448" s="826"/>
      <c r="B448" s="827"/>
      <c r="C448" s="829"/>
      <c r="D448" s="829"/>
      <c r="E448" s="201">
        <v>20</v>
      </c>
      <c r="F448" s="334"/>
      <c r="G448" s="334"/>
      <c r="H448" s="204"/>
      <c r="I448" s="205"/>
      <c r="J448" s="206"/>
      <c r="K448" s="205"/>
      <c r="L448" s="206"/>
      <c r="M448" s="207"/>
      <c r="N448" s="208"/>
      <c r="O448" s="209"/>
      <c r="P448" s="207"/>
      <c r="Q448" s="208"/>
      <c r="R448" s="210"/>
      <c r="S448" s="211"/>
      <c r="T448" s="278">
        <f t="shared" si="19"/>
        <v>0</v>
      </c>
      <c r="U448" s="356">
        <f t="shared" si="21"/>
        <v>15</v>
      </c>
    </row>
    <row r="449" spans="1:21" ht="18" customHeight="1">
      <c r="A449" s="826"/>
      <c r="B449" s="827"/>
      <c r="C449" s="829"/>
      <c r="D449" s="829"/>
      <c r="E449" s="201">
        <v>21</v>
      </c>
      <c r="F449" s="334"/>
      <c r="G449" s="334"/>
      <c r="H449" s="204"/>
      <c r="I449" s="205"/>
      <c r="J449" s="206"/>
      <c r="K449" s="205"/>
      <c r="L449" s="206"/>
      <c r="M449" s="207"/>
      <c r="N449" s="208"/>
      <c r="O449" s="209"/>
      <c r="P449" s="207"/>
      <c r="Q449" s="208"/>
      <c r="R449" s="210"/>
      <c r="S449" s="211"/>
      <c r="T449" s="278">
        <f t="shared" si="19"/>
        <v>0</v>
      </c>
      <c r="U449" s="356">
        <f t="shared" si="21"/>
        <v>15</v>
      </c>
    </row>
    <row r="450" spans="1:21" ht="18" customHeight="1">
      <c r="A450" s="826"/>
      <c r="B450" s="827"/>
      <c r="C450" s="829"/>
      <c r="D450" s="829"/>
      <c r="E450" s="201">
        <v>22</v>
      </c>
      <c r="F450" s="334"/>
      <c r="G450" s="334"/>
      <c r="H450" s="204"/>
      <c r="I450" s="205"/>
      <c r="J450" s="206"/>
      <c r="K450" s="205"/>
      <c r="L450" s="206"/>
      <c r="M450" s="207"/>
      <c r="N450" s="208"/>
      <c r="O450" s="209"/>
      <c r="P450" s="207"/>
      <c r="Q450" s="208"/>
      <c r="R450" s="210"/>
      <c r="S450" s="211"/>
      <c r="T450" s="278">
        <f t="shared" si="19"/>
        <v>0</v>
      </c>
      <c r="U450" s="356">
        <f t="shared" si="21"/>
        <v>15</v>
      </c>
    </row>
    <row r="451" spans="1:21" ht="18" customHeight="1">
      <c r="A451" s="826"/>
      <c r="B451" s="827"/>
      <c r="C451" s="829"/>
      <c r="D451" s="829"/>
      <c r="E451" s="201">
        <v>23</v>
      </c>
      <c r="F451" s="334"/>
      <c r="G451" s="334"/>
      <c r="H451" s="204"/>
      <c r="I451" s="205"/>
      <c r="J451" s="206"/>
      <c r="K451" s="205"/>
      <c r="L451" s="206"/>
      <c r="M451" s="207"/>
      <c r="N451" s="208"/>
      <c r="O451" s="209"/>
      <c r="P451" s="207"/>
      <c r="Q451" s="208"/>
      <c r="R451" s="210"/>
      <c r="S451" s="211"/>
      <c r="T451" s="278">
        <f t="shared" si="19"/>
        <v>0</v>
      </c>
      <c r="U451" s="356">
        <f t="shared" si="21"/>
        <v>15</v>
      </c>
    </row>
    <row r="452" spans="1:21" ht="18" customHeight="1">
      <c r="A452" s="826"/>
      <c r="B452" s="827"/>
      <c r="C452" s="829"/>
      <c r="D452" s="829"/>
      <c r="E452" s="201">
        <v>24</v>
      </c>
      <c r="F452" s="334"/>
      <c r="G452" s="334"/>
      <c r="H452" s="204"/>
      <c r="I452" s="205"/>
      <c r="J452" s="206"/>
      <c r="K452" s="205"/>
      <c r="L452" s="206"/>
      <c r="M452" s="207"/>
      <c r="N452" s="208"/>
      <c r="O452" s="209"/>
      <c r="P452" s="207"/>
      <c r="Q452" s="208"/>
      <c r="R452" s="210"/>
      <c r="S452" s="211"/>
      <c r="T452" s="278">
        <f t="shared" si="19"/>
        <v>0</v>
      </c>
      <c r="U452" s="356">
        <f t="shared" si="21"/>
        <v>15</v>
      </c>
    </row>
    <row r="453" spans="1:21" ht="18" customHeight="1">
      <c r="A453" s="826"/>
      <c r="B453" s="827"/>
      <c r="C453" s="829"/>
      <c r="D453" s="829"/>
      <c r="E453" s="201">
        <v>25</v>
      </c>
      <c r="F453" s="334"/>
      <c r="G453" s="334"/>
      <c r="H453" s="204"/>
      <c r="I453" s="205"/>
      <c r="J453" s="206"/>
      <c r="K453" s="205"/>
      <c r="L453" s="206"/>
      <c r="M453" s="207"/>
      <c r="N453" s="208"/>
      <c r="O453" s="209"/>
      <c r="P453" s="207"/>
      <c r="Q453" s="208"/>
      <c r="R453" s="210"/>
      <c r="S453" s="211"/>
      <c r="T453" s="278">
        <f t="shared" si="19"/>
        <v>0</v>
      </c>
      <c r="U453" s="356">
        <f t="shared" si="21"/>
        <v>15</v>
      </c>
    </row>
    <row r="454" spans="1:21" ht="18" customHeight="1">
      <c r="A454" s="826"/>
      <c r="B454" s="827"/>
      <c r="C454" s="829"/>
      <c r="D454" s="829"/>
      <c r="E454" s="201">
        <v>26</v>
      </c>
      <c r="F454" s="334"/>
      <c r="G454" s="334"/>
      <c r="H454" s="204"/>
      <c r="I454" s="205"/>
      <c r="J454" s="206"/>
      <c r="K454" s="205"/>
      <c r="L454" s="206"/>
      <c r="M454" s="207"/>
      <c r="N454" s="208"/>
      <c r="O454" s="209"/>
      <c r="P454" s="207"/>
      <c r="Q454" s="208"/>
      <c r="R454" s="210"/>
      <c r="S454" s="211"/>
      <c r="T454" s="278">
        <f t="shared" si="19"/>
        <v>0</v>
      </c>
      <c r="U454" s="356">
        <f t="shared" si="21"/>
        <v>15</v>
      </c>
    </row>
    <row r="455" spans="1:21" ht="18" customHeight="1">
      <c r="A455" s="826"/>
      <c r="B455" s="827"/>
      <c r="C455" s="829"/>
      <c r="D455" s="829"/>
      <c r="E455" s="201">
        <v>27</v>
      </c>
      <c r="F455" s="334"/>
      <c r="G455" s="334"/>
      <c r="H455" s="204"/>
      <c r="I455" s="205"/>
      <c r="J455" s="206"/>
      <c r="K455" s="205"/>
      <c r="L455" s="206"/>
      <c r="M455" s="207"/>
      <c r="N455" s="208"/>
      <c r="O455" s="209"/>
      <c r="P455" s="207"/>
      <c r="Q455" s="208"/>
      <c r="R455" s="210"/>
      <c r="S455" s="211"/>
      <c r="T455" s="278">
        <f t="shared" si="19"/>
        <v>0</v>
      </c>
      <c r="U455" s="356">
        <f t="shared" si="21"/>
        <v>15</v>
      </c>
    </row>
    <row r="456" spans="1:21" ht="18" customHeight="1">
      <c r="A456" s="826"/>
      <c r="B456" s="827"/>
      <c r="C456" s="829"/>
      <c r="D456" s="829"/>
      <c r="E456" s="201">
        <v>28</v>
      </c>
      <c r="F456" s="334"/>
      <c r="G456" s="334"/>
      <c r="H456" s="204"/>
      <c r="I456" s="205"/>
      <c r="J456" s="206"/>
      <c r="K456" s="205"/>
      <c r="L456" s="206"/>
      <c r="M456" s="207"/>
      <c r="N456" s="208"/>
      <c r="O456" s="209"/>
      <c r="P456" s="207"/>
      <c r="Q456" s="208"/>
      <c r="R456" s="210"/>
      <c r="S456" s="211"/>
      <c r="T456" s="278">
        <f t="shared" si="19"/>
        <v>0</v>
      </c>
      <c r="U456" s="356">
        <f t="shared" si="21"/>
        <v>15</v>
      </c>
    </row>
    <row r="457" spans="1:21" ht="18" customHeight="1">
      <c r="A457" s="826"/>
      <c r="B457" s="827"/>
      <c r="C457" s="829"/>
      <c r="D457" s="829"/>
      <c r="E457" s="201">
        <v>29</v>
      </c>
      <c r="F457" s="334"/>
      <c r="G457" s="334"/>
      <c r="H457" s="204"/>
      <c r="I457" s="205"/>
      <c r="J457" s="206"/>
      <c r="K457" s="205"/>
      <c r="L457" s="206"/>
      <c r="M457" s="207"/>
      <c r="N457" s="208"/>
      <c r="O457" s="209"/>
      <c r="P457" s="207"/>
      <c r="Q457" s="208"/>
      <c r="R457" s="210"/>
      <c r="S457" s="211"/>
      <c r="T457" s="278">
        <f t="shared" ref="T457:T520" si="22">IF(J457="",0,INT(SUM(PRODUCT(J457,L457,O457),R457)))</f>
        <v>0</v>
      </c>
      <c r="U457" s="356">
        <f t="shared" si="21"/>
        <v>15</v>
      </c>
    </row>
    <row r="458" spans="1:21" ht="18" customHeight="1">
      <c r="A458" s="834"/>
      <c r="B458" s="835"/>
      <c r="C458" s="829"/>
      <c r="D458" s="829"/>
      <c r="E458" s="277">
        <v>30</v>
      </c>
      <c r="F458" s="375"/>
      <c r="G458" s="375"/>
      <c r="H458" s="134"/>
      <c r="I458" s="135"/>
      <c r="J458" s="212"/>
      <c r="K458" s="135"/>
      <c r="L458" s="212"/>
      <c r="M458" s="27"/>
      <c r="N458" s="120"/>
      <c r="O458" s="109"/>
      <c r="P458" s="27"/>
      <c r="Q458" s="120"/>
      <c r="R458" s="32"/>
      <c r="S458" s="122"/>
      <c r="T458" s="136">
        <f t="shared" si="22"/>
        <v>0</v>
      </c>
      <c r="U458" s="356">
        <f t="shared" si="21"/>
        <v>15</v>
      </c>
    </row>
    <row r="459" spans="1:21" ht="18" customHeight="1">
      <c r="A459" s="824">
        <v>16</v>
      </c>
      <c r="B459" s="825"/>
      <c r="C459" s="828" t="str">
        <f>IF(ISERROR(VLOOKUP($A459,【大規模】地域番号⑪!$BD:$BF,2,FALSE)),"",VLOOKUP($A459,【大規模】地域番号⑪!$BD:$BF,2,FALSE))</f>
        <v/>
      </c>
      <c r="D459" s="828" t="str">
        <f>IF(ISERROR(VLOOKUP($A459,【大規模】地域番号⑪!$BD:$BF,3,FALSE)),"",VLOOKUP($A459,【大規模】地域番号⑪!$BD:$BF,3,FALSE))</f>
        <v/>
      </c>
      <c r="E459" s="201">
        <v>1</v>
      </c>
      <c r="F459" s="334"/>
      <c r="G459" s="334"/>
      <c r="H459" s="176"/>
      <c r="I459" s="177"/>
      <c r="J459" s="178"/>
      <c r="K459" s="180"/>
      <c r="L459" s="181"/>
      <c r="M459" s="179"/>
      <c r="N459" s="180"/>
      <c r="O459" s="181"/>
      <c r="P459" s="179"/>
      <c r="Q459" s="180"/>
      <c r="R459" s="182"/>
      <c r="S459" s="183"/>
      <c r="T459" s="257">
        <f t="shared" si="22"/>
        <v>0</v>
      </c>
      <c r="U459" s="356">
        <f>$A$459</f>
        <v>16</v>
      </c>
    </row>
    <row r="460" spans="1:21" ht="18" customHeight="1">
      <c r="A460" s="826"/>
      <c r="B460" s="827"/>
      <c r="C460" s="829"/>
      <c r="D460" s="829"/>
      <c r="E460" s="201">
        <v>2</v>
      </c>
      <c r="F460" s="334"/>
      <c r="G460" s="334"/>
      <c r="H460" s="128"/>
      <c r="I460" s="111"/>
      <c r="J460" s="106"/>
      <c r="K460" s="112"/>
      <c r="L460" s="107"/>
      <c r="M460" s="12"/>
      <c r="N460" s="112"/>
      <c r="O460" s="107"/>
      <c r="P460" s="12"/>
      <c r="Q460" s="112"/>
      <c r="R460" s="31"/>
      <c r="S460" s="115"/>
      <c r="T460" s="93">
        <f t="shared" si="22"/>
        <v>0</v>
      </c>
      <c r="U460" s="356">
        <f t="shared" ref="U460:U488" si="23">$A$459</f>
        <v>16</v>
      </c>
    </row>
    <row r="461" spans="1:21" ht="18" customHeight="1">
      <c r="A461" s="826"/>
      <c r="B461" s="827"/>
      <c r="C461" s="829"/>
      <c r="D461" s="829"/>
      <c r="E461" s="201">
        <v>3</v>
      </c>
      <c r="F461" s="334"/>
      <c r="G461" s="334"/>
      <c r="H461" s="128"/>
      <c r="I461" s="111"/>
      <c r="J461" s="106"/>
      <c r="K461" s="112"/>
      <c r="L461" s="107"/>
      <c r="M461" s="12"/>
      <c r="N461" s="112"/>
      <c r="O461" s="107"/>
      <c r="P461" s="12"/>
      <c r="Q461" s="112"/>
      <c r="R461" s="31"/>
      <c r="S461" s="115"/>
      <c r="T461" s="93">
        <f t="shared" si="22"/>
        <v>0</v>
      </c>
      <c r="U461" s="356">
        <f t="shared" si="23"/>
        <v>16</v>
      </c>
    </row>
    <row r="462" spans="1:21" ht="18" customHeight="1">
      <c r="A462" s="826"/>
      <c r="B462" s="827"/>
      <c r="C462" s="829"/>
      <c r="D462" s="829"/>
      <c r="E462" s="201">
        <v>4</v>
      </c>
      <c r="F462" s="334"/>
      <c r="G462" s="334"/>
      <c r="H462" s="128"/>
      <c r="I462" s="111"/>
      <c r="J462" s="106"/>
      <c r="K462" s="112"/>
      <c r="L462" s="107"/>
      <c r="M462" s="12"/>
      <c r="N462" s="112"/>
      <c r="O462" s="107"/>
      <c r="P462" s="12"/>
      <c r="Q462" s="112"/>
      <c r="R462" s="31"/>
      <c r="S462" s="115"/>
      <c r="T462" s="93">
        <f t="shared" si="22"/>
        <v>0</v>
      </c>
      <c r="U462" s="356">
        <f t="shared" si="23"/>
        <v>16</v>
      </c>
    </row>
    <row r="463" spans="1:21" ht="18" customHeight="1">
      <c r="A463" s="826"/>
      <c r="B463" s="827"/>
      <c r="C463" s="829"/>
      <c r="D463" s="829"/>
      <c r="E463" s="201">
        <v>5</v>
      </c>
      <c r="F463" s="334"/>
      <c r="G463" s="334"/>
      <c r="H463" s="128"/>
      <c r="I463" s="111"/>
      <c r="J463" s="106"/>
      <c r="K463" s="112"/>
      <c r="L463" s="107"/>
      <c r="M463" s="12"/>
      <c r="N463" s="112"/>
      <c r="O463" s="107"/>
      <c r="P463" s="12"/>
      <c r="Q463" s="112"/>
      <c r="R463" s="31"/>
      <c r="S463" s="115"/>
      <c r="T463" s="93">
        <f t="shared" si="22"/>
        <v>0</v>
      </c>
      <c r="U463" s="356">
        <f t="shared" si="23"/>
        <v>16</v>
      </c>
    </row>
    <row r="464" spans="1:21" ht="18" customHeight="1">
      <c r="A464" s="826"/>
      <c r="B464" s="827"/>
      <c r="C464" s="829"/>
      <c r="D464" s="829"/>
      <c r="E464" s="201">
        <v>6</v>
      </c>
      <c r="F464" s="334"/>
      <c r="G464" s="334"/>
      <c r="H464" s="128"/>
      <c r="I464" s="111"/>
      <c r="J464" s="106"/>
      <c r="K464" s="111"/>
      <c r="L464" s="106"/>
      <c r="M464" s="12"/>
      <c r="N464" s="111"/>
      <c r="O464" s="107"/>
      <c r="P464" s="25"/>
      <c r="Q464" s="112"/>
      <c r="R464" s="31"/>
      <c r="S464" s="115"/>
      <c r="T464" s="93">
        <f t="shared" si="22"/>
        <v>0</v>
      </c>
      <c r="U464" s="356">
        <f t="shared" si="23"/>
        <v>16</v>
      </c>
    </row>
    <row r="465" spans="1:21" ht="18" customHeight="1">
      <c r="A465" s="826"/>
      <c r="B465" s="827"/>
      <c r="C465" s="829"/>
      <c r="D465" s="829"/>
      <c r="E465" s="201">
        <v>7</v>
      </c>
      <c r="F465" s="334"/>
      <c r="G465" s="334"/>
      <c r="H465" s="128"/>
      <c r="I465" s="111"/>
      <c r="J465" s="106"/>
      <c r="K465" s="111"/>
      <c r="L465" s="106"/>
      <c r="M465" s="12"/>
      <c r="N465" s="111"/>
      <c r="O465" s="107"/>
      <c r="P465" s="25"/>
      <c r="Q465" s="112"/>
      <c r="R465" s="31"/>
      <c r="S465" s="115"/>
      <c r="T465" s="93">
        <f t="shared" si="22"/>
        <v>0</v>
      </c>
      <c r="U465" s="356">
        <f t="shared" si="23"/>
        <v>16</v>
      </c>
    </row>
    <row r="466" spans="1:21" ht="18" customHeight="1">
      <c r="A466" s="826"/>
      <c r="B466" s="827"/>
      <c r="C466" s="829"/>
      <c r="D466" s="829"/>
      <c r="E466" s="201">
        <v>8</v>
      </c>
      <c r="F466" s="334"/>
      <c r="G466" s="334"/>
      <c r="H466" s="128"/>
      <c r="I466" s="111"/>
      <c r="J466" s="106"/>
      <c r="K466" s="111"/>
      <c r="L466" s="106"/>
      <c r="M466" s="12"/>
      <c r="N466" s="111"/>
      <c r="O466" s="107"/>
      <c r="P466" s="25"/>
      <c r="Q466" s="112"/>
      <c r="R466" s="31"/>
      <c r="S466" s="115"/>
      <c r="T466" s="93">
        <f t="shared" si="22"/>
        <v>0</v>
      </c>
      <c r="U466" s="356">
        <f t="shared" si="23"/>
        <v>16</v>
      </c>
    </row>
    <row r="467" spans="1:21" ht="18" customHeight="1">
      <c r="A467" s="826"/>
      <c r="B467" s="827"/>
      <c r="C467" s="829"/>
      <c r="D467" s="829"/>
      <c r="E467" s="201">
        <v>9</v>
      </c>
      <c r="F467" s="334"/>
      <c r="G467" s="334"/>
      <c r="H467" s="128"/>
      <c r="I467" s="111"/>
      <c r="J467" s="106"/>
      <c r="K467" s="111"/>
      <c r="L467" s="106"/>
      <c r="M467" s="12"/>
      <c r="N467" s="112"/>
      <c r="O467" s="107"/>
      <c r="P467" s="12"/>
      <c r="Q467" s="112"/>
      <c r="R467" s="31"/>
      <c r="S467" s="115"/>
      <c r="T467" s="93">
        <f t="shared" si="22"/>
        <v>0</v>
      </c>
      <c r="U467" s="356">
        <f t="shared" si="23"/>
        <v>16</v>
      </c>
    </row>
    <row r="468" spans="1:21" ht="18" customHeight="1">
      <c r="A468" s="826"/>
      <c r="B468" s="827"/>
      <c r="C468" s="829"/>
      <c r="D468" s="829"/>
      <c r="E468" s="201">
        <v>10</v>
      </c>
      <c r="F468" s="334"/>
      <c r="G468" s="334"/>
      <c r="H468" s="204"/>
      <c r="I468" s="205"/>
      <c r="J468" s="206"/>
      <c r="K468" s="205"/>
      <c r="L468" s="206"/>
      <c r="M468" s="207"/>
      <c r="N468" s="208"/>
      <c r="O468" s="209"/>
      <c r="P468" s="207"/>
      <c r="Q468" s="208"/>
      <c r="R468" s="210"/>
      <c r="S468" s="211"/>
      <c r="T468" s="278">
        <f t="shared" si="22"/>
        <v>0</v>
      </c>
      <c r="U468" s="356">
        <f t="shared" si="23"/>
        <v>16</v>
      </c>
    </row>
    <row r="469" spans="1:21" ht="18" customHeight="1">
      <c r="A469" s="826"/>
      <c r="B469" s="827"/>
      <c r="C469" s="829"/>
      <c r="D469" s="829"/>
      <c r="E469" s="201">
        <v>11</v>
      </c>
      <c r="F469" s="334"/>
      <c r="G469" s="334"/>
      <c r="H469" s="204"/>
      <c r="I469" s="205"/>
      <c r="J469" s="206"/>
      <c r="K469" s="205"/>
      <c r="L469" s="206"/>
      <c r="M469" s="207"/>
      <c r="N469" s="208"/>
      <c r="O469" s="209"/>
      <c r="P469" s="207"/>
      <c r="Q469" s="208"/>
      <c r="R469" s="210"/>
      <c r="S469" s="211"/>
      <c r="T469" s="278">
        <f t="shared" si="22"/>
        <v>0</v>
      </c>
      <c r="U469" s="356">
        <f t="shared" si="23"/>
        <v>16</v>
      </c>
    </row>
    <row r="470" spans="1:21" ht="18" customHeight="1">
      <c r="A470" s="826"/>
      <c r="B470" s="827"/>
      <c r="C470" s="829"/>
      <c r="D470" s="829"/>
      <c r="E470" s="201">
        <v>12</v>
      </c>
      <c r="F470" s="334"/>
      <c r="G470" s="334"/>
      <c r="H470" s="204"/>
      <c r="I470" s="205"/>
      <c r="J470" s="206"/>
      <c r="K470" s="205"/>
      <c r="L470" s="206"/>
      <c r="M470" s="207"/>
      <c r="N470" s="208"/>
      <c r="O470" s="209"/>
      <c r="P470" s="207"/>
      <c r="Q470" s="208"/>
      <c r="R470" s="210"/>
      <c r="S470" s="211"/>
      <c r="T470" s="278">
        <f t="shared" si="22"/>
        <v>0</v>
      </c>
      <c r="U470" s="356">
        <f t="shared" si="23"/>
        <v>16</v>
      </c>
    </row>
    <row r="471" spans="1:21" ht="18" customHeight="1">
      <c r="A471" s="826"/>
      <c r="B471" s="827"/>
      <c r="C471" s="829"/>
      <c r="D471" s="829"/>
      <c r="E471" s="201">
        <v>13</v>
      </c>
      <c r="F471" s="334"/>
      <c r="G471" s="334"/>
      <c r="H471" s="204"/>
      <c r="I471" s="205"/>
      <c r="J471" s="206"/>
      <c r="K471" s="205"/>
      <c r="L471" s="206"/>
      <c r="M471" s="207"/>
      <c r="N471" s="208"/>
      <c r="O471" s="209"/>
      <c r="P471" s="207"/>
      <c r="Q471" s="208"/>
      <c r="R471" s="210"/>
      <c r="S471" s="211"/>
      <c r="T471" s="278">
        <f t="shared" si="22"/>
        <v>0</v>
      </c>
      <c r="U471" s="356">
        <f t="shared" si="23"/>
        <v>16</v>
      </c>
    </row>
    <row r="472" spans="1:21" ht="18" customHeight="1">
      <c r="A472" s="826"/>
      <c r="B472" s="827"/>
      <c r="C472" s="829"/>
      <c r="D472" s="829"/>
      <c r="E472" s="201">
        <v>14</v>
      </c>
      <c r="F472" s="334"/>
      <c r="G472" s="334"/>
      <c r="H472" s="204"/>
      <c r="I472" s="205"/>
      <c r="J472" s="206"/>
      <c r="K472" s="205"/>
      <c r="L472" s="206"/>
      <c r="M472" s="207"/>
      <c r="N472" s="208"/>
      <c r="O472" s="209"/>
      <c r="P472" s="207"/>
      <c r="Q472" s="208"/>
      <c r="R472" s="210"/>
      <c r="S472" s="211"/>
      <c r="T472" s="278">
        <f t="shared" si="22"/>
        <v>0</v>
      </c>
      <c r="U472" s="356">
        <f t="shared" si="23"/>
        <v>16</v>
      </c>
    </row>
    <row r="473" spans="1:21" ht="18" customHeight="1">
      <c r="A473" s="826"/>
      <c r="B473" s="827"/>
      <c r="C473" s="829"/>
      <c r="D473" s="829"/>
      <c r="E473" s="201">
        <v>15</v>
      </c>
      <c r="F473" s="334"/>
      <c r="G473" s="334"/>
      <c r="H473" s="204"/>
      <c r="I473" s="205"/>
      <c r="J473" s="206"/>
      <c r="K473" s="205"/>
      <c r="L473" s="206"/>
      <c r="M473" s="207"/>
      <c r="N473" s="208"/>
      <c r="O473" s="209"/>
      <c r="P473" s="207"/>
      <c r="Q473" s="208"/>
      <c r="R473" s="210"/>
      <c r="S473" s="211"/>
      <c r="T473" s="278">
        <f t="shared" si="22"/>
        <v>0</v>
      </c>
      <c r="U473" s="356">
        <f t="shared" si="23"/>
        <v>16</v>
      </c>
    </row>
    <row r="474" spans="1:21" ht="18" customHeight="1">
      <c r="A474" s="826"/>
      <c r="B474" s="827"/>
      <c r="C474" s="829"/>
      <c r="D474" s="829"/>
      <c r="E474" s="201">
        <v>16</v>
      </c>
      <c r="F474" s="334"/>
      <c r="G474" s="334"/>
      <c r="H474" s="204"/>
      <c r="I474" s="205"/>
      <c r="J474" s="206"/>
      <c r="K474" s="205"/>
      <c r="L474" s="206"/>
      <c r="M474" s="207"/>
      <c r="N474" s="208"/>
      <c r="O474" s="209"/>
      <c r="P474" s="207"/>
      <c r="Q474" s="208"/>
      <c r="R474" s="210"/>
      <c r="S474" s="211"/>
      <c r="T474" s="278">
        <f t="shared" si="22"/>
        <v>0</v>
      </c>
      <c r="U474" s="356">
        <f t="shared" si="23"/>
        <v>16</v>
      </c>
    </row>
    <row r="475" spans="1:21" ht="18" customHeight="1">
      <c r="A475" s="826"/>
      <c r="B475" s="827"/>
      <c r="C475" s="829"/>
      <c r="D475" s="829"/>
      <c r="E475" s="201">
        <v>17</v>
      </c>
      <c r="F475" s="334"/>
      <c r="G475" s="334"/>
      <c r="H475" s="204"/>
      <c r="I475" s="205"/>
      <c r="J475" s="206"/>
      <c r="K475" s="205"/>
      <c r="L475" s="206"/>
      <c r="M475" s="207"/>
      <c r="N475" s="208"/>
      <c r="O475" s="209"/>
      <c r="P475" s="207"/>
      <c r="Q475" s="208"/>
      <c r="R475" s="210"/>
      <c r="S475" s="211"/>
      <c r="T475" s="278">
        <f t="shared" si="22"/>
        <v>0</v>
      </c>
      <c r="U475" s="356">
        <f t="shared" si="23"/>
        <v>16</v>
      </c>
    </row>
    <row r="476" spans="1:21" ht="18" customHeight="1">
      <c r="A476" s="826"/>
      <c r="B476" s="827"/>
      <c r="C476" s="829"/>
      <c r="D476" s="829"/>
      <c r="E476" s="201">
        <v>18</v>
      </c>
      <c r="F476" s="334"/>
      <c r="G476" s="334"/>
      <c r="H476" s="204"/>
      <c r="I476" s="205"/>
      <c r="J476" s="206"/>
      <c r="K476" s="205"/>
      <c r="L476" s="206"/>
      <c r="M476" s="207"/>
      <c r="N476" s="208"/>
      <c r="O476" s="209"/>
      <c r="P476" s="207"/>
      <c r="Q476" s="208"/>
      <c r="R476" s="210"/>
      <c r="S476" s="211"/>
      <c r="T476" s="278">
        <f t="shared" si="22"/>
        <v>0</v>
      </c>
      <c r="U476" s="356">
        <f t="shared" si="23"/>
        <v>16</v>
      </c>
    </row>
    <row r="477" spans="1:21" ht="18" customHeight="1">
      <c r="A477" s="826"/>
      <c r="B477" s="827"/>
      <c r="C477" s="829"/>
      <c r="D477" s="829"/>
      <c r="E477" s="201">
        <v>19</v>
      </c>
      <c r="F477" s="334"/>
      <c r="G477" s="334"/>
      <c r="H477" s="204"/>
      <c r="I477" s="205"/>
      <c r="J477" s="206"/>
      <c r="K477" s="205"/>
      <c r="L477" s="206"/>
      <c r="M477" s="207"/>
      <c r="N477" s="208"/>
      <c r="O477" s="209"/>
      <c r="P477" s="207"/>
      <c r="Q477" s="208"/>
      <c r="R477" s="210"/>
      <c r="S477" s="211"/>
      <c r="T477" s="278">
        <f t="shared" si="22"/>
        <v>0</v>
      </c>
      <c r="U477" s="356">
        <f t="shared" si="23"/>
        <v>16</v>
      </c>
    </row>
    <row r="478" spans="1:21" ht="18" customHeight="1">
      <c r="A478" s="826"/>
      <c r="B478" s="827"/>
      <c r="C478" s="829"/>
      <c r="D478" s="829"/>
      <c r="E478" s="201">
        <v>20</v>
      </c>
      <c r="F478" s="334"/>
      <c r="G478" s="334"/>
      <c r="H478" s="204"/>
      <c r="I478" s="205"/>
      <c r="J478" s="206"/>
      <c r="K478" s="205"/>
      <c r="L478" s="206"/>
      <c r="M478" s="207"/>
      <c r="N478" s="208"/>
      <c r="O478" s="209"/>
      <c r="P478" s="207"/>
      <c r="Q478" s="208"/>
      <c r="R478" s="210"/>
      <c r="S478" s="211"/>
      <c r="T478" s="278">
        <f t="shared" si="22"/>
        <v>0</v>
      </c>
      <c r="U478" s="356">
        <f t="shared" si="23"/>
        <v>16</v>
      </c>
    </row>
    <row r="479" spans="1:21" ht="18" customHeight="1">
      <c r="A479" s="826"/>
      <c r="B479" s="827"/>
      <c r="C479" s="829"/>
      <c r="D479" s="829"/>
      <c r="E479" s="201">
        <v>21</v>
      </c>
      <c r="F479" s="334"/>
      <c r="G479" s="334"/>
      <c r="H479" s="204"/>
      <c r="I479" s="205"/>
      <c r="J479" s="206"/>
      <c r="K479" s="205"/>
      <c r="L479" s="206"/>
      <c r="M479" s="207"/>
      <c r="N479" s="208"/>
      <c r="O479" s="209"/>
      <c r="P479" s="207"/>
      <c r="Q479" s="208"/>
      <c r="R479" s="210"/>
      <c r="S479" s="211"/>
      <c r="T479" s="278">
        <f t="shared" si="22"/>
        <v>0</v>
      </c>
      <c r="U479" s="356">
        <f t="shared" si="23"/>
        <v>16</v>
      </c>
    </row>
    <row r="480" spans="1:21" ht="18" customHeight="1">
      <c r="A480" s="826"/>
      <c r="B480" s="827"/>
      <c r="C480" s="829"/>
      <c r="D480" s="829"/>
      <c r="E480" s="201">
        <v>22</v>
      </c>
      <c r="F480" s="334"/>
      <c r="G480" s="334"/>
      <c r="H480" s="204"/>
      <c r="I480" s="205"/>
      <c r="J480" s="206"/>
      <c r="K480" s="205"/>
      <c r="L480" s="206"/>
      <c r="M480" s="207"/>
      <c r="N480" s="208"/>
      <c r="O480" s="209"/>
      <c r="P480" s="207"/>
      <c r="Q480" s="208"/>
      <c r="R480" s="210"/>
      <c r="S480" s="211"/>
      <c r="T480" s="278">
        <f t="shared" si="22"/>
        <v>0</v>
      </c>
      <c r="U480" s="356">
        <f t="shared" si="23"/>
        <v>16</v>
      </c>
    </row>
    <row r="481" spans="1:21" ht="18" customHeight="1">
      <c r="A481" s="826"/>
      <c r="B481" s="827"/>
      <c r="C481" s="829"/>
      <c r="D481" s="829"/>
      <c r="E481" s="201">
        <v>23</v>
      </c>
      <c r="F481" s="334"/>
      <c r="G481" s="334"/>
      <c r="H481" s="204"/>
      <c r="I481" s="205"/>
      <c r="J481" s="206"/>
      <c r="K481" s="205"/>
      <c r="L481" s="206"/>
      <c r="M481" s="207"/>
      <c r="N481" s="208"/>
      <c r="O481" s="209"/>
      <c r="P481" s="207"/>
      <c r="Q481" s="208"/>
      <c r="R481" s="210"/>
      <c r="S481" s="211"/>
      <c r="T481" s="278">
        <f t="shared" si="22"/>
        <v>0</v>
      </c>
      <c r="U481" s="356">
        <f t="shared" si="23"/>
        <v>16</v>
      </c>
    </row>
    <row r="482" spans="1:21" ht="18" customHeight="1">
      <c r="A482" s="826"/>
      <c r="B482" s="827"/>
      <c r="C482" s="829"/>
      <c r="D482" s="829"/>
      <c r="E482" s="201">
        <v>24</v>
      </c>
      <c r="F482" s="334"/>
      <c r="G482" s="334"/>
      <c r="H482" s="204"/>
      <c r="I482" s="205"/>
      <c r="J482" s="206"/>
      <c r="K482" s="205"/>
      <c r="L482" s="206"/>
      <c r="M482" s="207"/>
      <c r="N482" s="208"/>
      <c r="O482" s="209"/>
      <c r="P482" s="207"/>
      <c r="Q482" s="208"/>
      <c r="R482" s="210"/>
      <c r="S482" s="211"/>
      <c r="T482" s="278">
        <f t="shared" si="22"/>
        <v>0</v>
      </c>
      <c r="U482" s="356">
        <f t="shared" si="23"/>
        <v>16</v>
      </c>
    </row>
    <row r="483" spans="1:21" ht="18" customHeight="1">
      <c r="A483" s="826"/>
      <c r="B483" s="827"/>
      <c r="C483" s="829"/>
      <c r="D483" s="829"/>
      <c r="E483" s="201">
        <v>25</v>
      </c>
      <c r="F483" s="334"/>
      <c r="G483" s="334"/>
      <c r="H483" s="204"/>
      <c r="I483" s="205"/>
      <c r="J483" s="206"/>
      <c r="K483" s="205"/>
      <c r="L483" s="206"/>
      <c r="M483" s="207"/>
      <c r="N483" s="208"/>
      <c r="O483" s="209"/>
      <c r="P483" s="207"/>
      <c r="Q483" s="208"/>
      <c r="R483" s="210"/>
      <c r="S483" s="211"/>
      <c r="T483" s="278">
        <f t="shared" si="22"/>
        <v>0</v>
      </c>
      <c r="U483" s="356">
        <f t="shared" si="23"/>
        <v>16</v>
      </c>
    </row>
    <row r="484" spans="1:21" ht="18" customHeight="1">
      <c r="A484" s="826"/>
      <c r="B484" s="827"/>
      <c r="C484" s="829"/>
      <c r="D484" s="829"/>
      <c r="E484" s="201">
        <v>26</v>
      </c>
      <c r="F484" s="334"/>
      <c r="G484" s="334"/>
      <c r="H484" s="204"/>
      <c r="I484" s="205"/>
      <c r="J484" s="206"/>
      <c r="K484" s="205"/>
      <c r="L484" s="206"/>
      <c r="M484" s="207"/>
      <c r="N484" s="208"/>
      <c r="O484" s="209"/>
      <c r="P484" s="207"/>
      <c r="Q484" s="208"/>
      <c r="R484" s="210"/>
      <c r="S484" s="211"/>
      <c r="T484" s="278">
        <f t="shared" si="22"/>
        <v>0</v>
      </c>
      <c r="U484" s="356">
        <f t="shared" si="23"/>
        <v>16</v>
      </c>
    </row>
    <row r="485" spans="1:21" ht="18" customHeight="1">
      <c r="A485" s="826"/>
      <c r="B485" s="827"/>
      <c r="C485" s="829"/>
      <c r="D485" s="829"/>
      <c r="E485" s="201">
        <v>27</v>
      </c>
      <c r="F485" s="334"/>
      <c r="G485" s="334"/>
      <c r="H485" s="204"/>
      <c r="I485" s="205"/>
      <c r="J485" s="206"/>
      <c r="K485" s="205"/>
      <c r="L485" s="206"/>
      <c r="M485" s="207"/>
      <c r="N485" s="208"/>
      <c r="O485" s="209"/>
      <c r="P485" s="207"/>
      <c r="Q485" s="208"/>
      <c r="R485" s="210"/>
      <c r="S485" s="211"/>
      <c r="T485" s="278">
        <f t="shared" si="22"/>
        <v>0</v>
      </c>
      <c r="U485" s="356">
        <f t="shared" si="23"/>
        <v>16</v>
      </c>
    </row>
    <row r="486" spans="1:21" ht="18" customHeight="1">
      <c r="A486" s="826"/>
      <c r="B486" s="827"/>
      <c r="C486" s="829"/>
      <c r="D486" s="829"/>
      <c r="E486" s="201">
        <v>28</v>
      </c>
      <c r="F486" s="334"/>
      <c r="G486" s="334"/>
      <c r="H486" s="204"/>
      <c r="I486" s="205"/>
      <c r="J486" s="206"/>
      <c r="K486" s="205"/>
      <c r="L486" s="206"/>
      <c r="M486" s="207"/>
      <c r="N486" s="208"/>
      <c r="O486" s="209"/>
      <c r="P486" s="207"/>
      <c r="Q486" s="208"/>
      <c r="R486" s="210"/>
      <c r="S486" s="211"/>
      <c r="T486" s="278">
        <f t="shared" si="22"/>
        <v>0</v>
      </c>
      <c r="U486" s="356">
        <f t="shared" si="23"/>
        <v>16</v>
      </c>
    </row>
    <row r="487" spans="1:21" ht="18" customHeight="1">
      <c r="A487" s="826"/>
      <c r="B487" s="827"/>
      <c r="C487" s="829"/>
      <c r="D487" s="829"/>
      <c r="E487" s="201">
        <v>29</v>
      </c>
      <c r="F487" s="334"/>
      <c r="G487" s="334"/>
      <c r="H487" s="204"/>
      <c r="I487" s="205"/>
      <c r="J487" s="206"/>
      <c r="K487" s="205"/>
      <c r="L487" s="206"/>
      <c r="M487" s="207"/>
      <c r="N487" s="208"/>
      <c r="O487" s="209"/>
      <c r="P487" s="207"/>
      <c r="Q487" s="208"/>
      <c r="R487" s="210"/>
      <c r="S487" s="211"/>
      <c r="T487" s="278">
        <f t="shared" si="22"/>
        <v>0</v>
      </c>
      <c r="U487" s="356">
        <f t="shared" si="23"/>
        <v>16</v>
      </c>
    </row>
    <row r="488" spans="1:21" ht="18" customHeight="1">
      <c r="A488" s="834"/>
      <c r="B488" s="835"/>
      <c r="C488" s="829"/>
      <c r="D488" s="829"/>
      <c r="E488" s="277">
        <v>30</v>
      </c>
      <c r="F488" s="375"/>
      <c r="G488" s="375"/>
      <c r="H488" s="134"/>
      <c r="I488" s="135"/>
      <c r="J488" s="212"/>
      <c r="K488" s="135"/>
      <c r="L488" s="212"/>
      <c r="M488" s="27"/>
      <c r="N488" s="120"/>
      <c r="O488" s="109"/>
      <c r="P488" s="27"/>
      <c r="Q488" s="120"/>
      <c r="R488" s="32"/>
      <c r="S488" s="122"/>
      <c r="T488" s="136">
        <f t="shared" si="22"/>
        <v>0</v>
      </c>
      <c r="U488" s="356">
        <f t="shared" si="23"/>
        <v>16</v>
      </c>
    </row>
    <row r="489" spans="1:21" ht="18" customHeight="1">
      <c r="A489" s="824">
        <v>17</v>
      </c>
      <c r="B489" s="825"/>
      <c r="C489" s="828" t="str">
        <f>IF(ISERROR(VLOOKUP($A489,【大規模】地域番号⑪!$BD:$BF,2,FALSE)),"",VLOOKUP($A489,【大規模】地域番号⑪!$BD:$BF,2,FALSE))</f>
        <v/>
      </c>
      <c r="D489" s="828" t="str">
        <f>IF(ISERROR(VLOOKUP($A489,【大規模】地域番号⑪!$BD:$BF,3,FALSE)),"",VLOOKUP($A489,【大規模】地域番号⑪!$BD:$BF,3,FALSE))</f>
        <v/>
      </c>
      <c r="E489" s="201">
        <v>1</v>
      </c>
      <c r="F489" s="334"/>
      <c r="G489" s="334"/>
      <c r="H489" s="176"/>
      <c r="I489" s="177"/>
      <c r="J489" s="178"/>
      <c r="K489" s="180"/>
      <c r="L489" s="181"/>
      <c r="M489" s="179"/>
      <c r="N489" s="180"/>
      <c r="O489" s="181"/>
      <c r="P489" s="179"/>
      <c r="Q489" s="180"/>
      <c r="R489" s="182"/>
      <c r="S489" s="183"/>
      <c r="T489" s="257">
        <f t="shared" si="22"/>
        <v>0</v>
      </c>
      <c r="U489" s="356">
        <f>$A$489</f>
        <v>17</v>
      </c>
    </row>
    <row r="490" spans="1:21" ht="18" customHeight="1">
      <c r="A490" s="826"/>
      <c r="B490" s="827"/>
      <c r="C490" s="829"/>
      <c r="D490" s="829"/>
      <c r="E490" s="201">
        <v>2</v>
      </c>
      <c r="F490" s="334"/>
      <c r="G490" s="334"/>
      <c r="H490" s="128"/>
      <c r="I490" s="111"/>
      <c r="J490" s="106"/>
      <c r="K490" s="112"/>
      <c r="L490" s="107"/>
      <c r="M490" s="12"/>
      <c r="N490" s="112"/>
      <c r="O490" s="107"/>
      <c r="P490" s="12"/>
      <c r="Q490" s="112"/>
      <c r="R490" s="31"/>
      <c r="S490" s="115"/>
      <c r="T490" s="93">
        <f t="shared" si="22"/>
        <v>0</v>
      </c>
      <c r="U490" s="356">
        <f t="shared" ref="U490:U518" si="24">$A$489</f>
        <v>17</v>
      </c>
    </row>
    <row r="491" spans="1:21" ht="18" customHeight="1">
      <c r="A491" s="826"/>
      <c r="B491" s="827"/>
      <c r="C491" s="829"/>
      <c r="D491" s="829"/>
      <c r="E491" s="201">
        <v>3</v>
      </c>
      <c r="F491" s="334"/>
      <c r="G491" s="334"/>
      <c r="H491" s="128"/>
      <c r="I491" s="111"/>
      <c r="J491" s="106"/>
      <c r="K491" s="112"/>
      <c r="L491" s="107"/>
      <c r="M491" s="12"/>
      <c r="N491" s="112"/>
      <c r="O491" s="107"/>
      <c r="P491" s="12"/>
      <c r="Q491" s="112"/>
      <c r="R491" s="31"/>
      <c r="S491" s="115"/>
      <c r="T491" s="93">
        <f t="shared" si="22"/>
        <v>0</v>
      </c>
      <c r="U491" s="356">
        <f t="shared" si="24"/>
        <v>17</v>
      </c>
    </row>
    <row r="492" spans="1:21" ht="18" customHeight="1">
      <c r="A492" s="826"/>
      <c r="B492" s="827"/>
      <c r="C492" s="829"/>
      <c r="D492" s="829"/>
      <c r="E492" s="201">
        <v>4</v>
      </c>
      <c r="F492" s="334"/>
      <c r="G492" s="334"/>
      <c r="H492" s="128"/>
      <c r="I492" s="111"/>
      <c r="J492" s="106"/>
      <c r="K492" s="112"/>
      <c r="L492" s="107"/>
      <c r="M492" s="12"/>
      <c r="N492" s="112"/>
      <c r="O492" s="107"/>
      <c r="P492" s="12"/>
      <c r="Q492" s="112"/>
      <c r="R492" s="31"/>
      <c r="S492" s="115"/>
      <c r="T492" s="93">
        <f t="shared" si="22"/>
        <v>0</v>
      </c>
      <c r="U492" s="356">
        <f t="shared" si="24"/>
        <v>17</v>
      </c>
    </row>
    <row r="493" spans="1:21" ht="18" customHeight="1">
      <c r="A493" s="826"/>
      <c r="B493" s="827"/>
      <c r="C493" s="829"/>
      <c r="D493" s="829"/>
      <c r="E493" s="201">
        <v>5</v>
      </c>
      <c r="F493" s="334"/>
      <c r="G493" s="334"/>
      <c r="H493" s="128"/>
      <c r="I493" s="111"/>
      <c r="J493" s="106"/>
      <c r="K493" s="112"/>
      <c r="L493" s="107"/>
      <c r="M493" s="12"/>
      <c r="N493" s="112"/>
      <c r="O493" s="107"/>
      <c r="P493" s="12"/>
      <c r="Q493" s="112"/>
      <c r="R493" s="31"/>
      <c r="S493" s="115"/>
      <c r="T493" s="93">
        <f t="shared" si="22"/>
        <v>0</v>
      </c>
      <c r="U493" s="356">
        <f t="shared" si="24"/>
        <v>17</v>
      </c>
    </row>
    <row r="494" spans="1:21" ht="18" customHeight="1">
      <c r="A494" s="826"/>
      <c r="B494" s="827"/>
      <c r="C494" s="829"/>
      <c r="D494" s="829"/>
      <c r="E494" s="201">
        <v>6</v>
      </c>
      <c r="F494" s="334"/>
      <c r="G494" s="334"/>
      <c r="H494" s="128"/>
      <c r="I494" s="111"/>
      <c r="J494" s="106"/>
      <c r="K494" s="111"/>
      <c r="L494" s="106"/>
      <c r="M494" s="12"/>
      <c r="N494" s="111"/>
      <c r="O494" s="107"/>
      <c r="P494" s="25"/>
      <c r="Q494" s="112"/>
      <c r="R494" s="31"/>
      <c r="S494" s="115"/>
      <c r="T494" s="93">
        <f t="shared" si="22"/>
        <v>0</v>
      </c>
      <c r="U494" s="356">
        <f t="shared" si="24"/>
        <v>17</v>
      </c>
    </row>
    <row r="495" spans="1:21" ht="18" customHeight="1">
      <c r="A495" s="826"/>
      <c r="B495" s="827"/>
      <c r="C495" s="829"/>
      <c r="D495" s="829"/>
      <c r="E495" s="201">
        <v>7</v>
      </c>
      <c r="F495" s="334"/>
      <c r="G495" s="334"/>
      <c r="H495" s="128"/>
      <c r="I495" s="111"/>
      <c r="J495" s="106"/>
      <c r="K495" s="111"/>
      <c r="L495" s="106"/>
      <c r="M495" s="12"/>
      <c r="N495" s="111"/>
      <c r="O495" s="107"/>
      <c r="P495" s="25"/>
      <c r="Q495" s="112"/>
      <c r="R495" s="31"/>
      <c r="S495" s="115"/>
      <c r="T495" s="93">
        <f t="shared" si="22"/>
        <v>0</v>
      </c>
      <c r="U495" s="356">
        <f t="shared" si="24"/>
        <v>17</v>
      </c>
    </row>
    <row r="496" spans="1:21" ht="18" customHeight="1">
      <c r="A496" s="826"/>
      <c r="B496" s="827"/>
      <c r="C496" s="829"/>
      <c r="D496" s="829"/>
      <c r="E496" s="201">
        <v>8</v>
      </c>
      <c r="F496" s="334"/>
      <c r="G496" s="334"/>
      <c r="H496" s="128"/>
      <c r="I496" s="111"/>
      <c r="J496" s="106"/>
      <c r="K496" s="111"/>
      <c r="L496" s="106"/>
      <c r="M496" s="12"/>
      <c r="N496" s="111"/>
      <c r="O496" s="107"/>
      <c r="P496" s="25"/>
      <c r="Q496" s="112"/>
      <c r="R496" s="31"/>
      <c r="S496" s="115"/>
      <c r="T496" s="93">
        <f t="shared" si="22"/>
        <v>0</v>
      </c>
      <c r="U496" s="356">
        <f t="shared" si="24"/>
        <v>17</v>
      </c>
    </row>
    <row r="497" spans="1:21" ht="18" customHeight="1">
      <c r="A497" s="826"/>
      <c r="B497" s="827"/>
      <c r="C497" s="829"/>
      <c r="D497" s="829"/>
      <c r="E497" s="201">
        <v>9</v>
      </c>
      <c r="F497" s="334"/>
      <c r="G497" s="334"/>
      <c r="H497" s="128"/>
      <c r="I497" s="111"/>
      <c r="J497" s="106"/>
      <c r="K497" s="111"/>
      <c r="L497" s="106"/>
      <c r="M497" s="12"/>
      <c r="N497" s="112"/>
      <c r="O497" s="107"/>
      <c r="P497" s="12"/>
      <c r="Q497" s="112"/>
      <c r="R497" s="31"/>
      <c r="S497" s="115"/>
      <c r="T497" s="93">
        <f t="shared" si="22"/>
        <v>0</v>
      </c>
      <c r="U497" s="356">
        <f t="shared" si="24"/>
        <v>17</v>
      </c>
    </row>
    <row r="498" spans="1:21" ht="18" customHeight="1">
      <c r="A498" s="826"/>
      <c r="B498" s="827"/>
      <c r="C498" s="829"/>
      <c r="D498" s="829"/>
      <c r="E498" s="201">
        <v>10</v>
      </c>
      <c r="F498" s="334"/>
      <c r="G498" s="334"/>
      <c r="H498" s="204"/>
      <c r="I498" s="205"/>
      <c r="J498" s="206"/>
      <c r="K498" s="205"/>
      <c r="L498" s="206"/>
      <c r="M498" s="207"/>
      <c r="N498" s="208"/>
      <c r="O498" s="209"/>
      <c r="P498" s="207"/>
      <c r="Q498" s="208"/>
      <c r="R498" s="210"/>
      <c r="S498" s="211"/>
      <c r="T498" s="278">
        <f t="shared" si="22"/>
        <v>0</v>
      </c>
      <c r="U498" s="356">
        <f t="shared" si="24"/>
        <v>17</v>
      </c>
    </row>
    <row r="499" spans="1:21" ht="18" customHeight="1">
      <c r="A499" s="826"/>
      <c r="B499" s="827"/>
      <c r="C499" s="829"/>
      <c r="D499" s="829"/>
      <c r="E499" s="201">
        <v>11</v>
      </c>
      <c r="F499" s="334"/>
      <c r="G499" s="334"/>
      <c r="H499" s="204"/>
      <c r="I499" s="205"/>
      <c r="J499" s="206"/>
      <c r="K499" s="205"/>
      <c r="L499" s="206"/>
      <c r="M499" s="207"/>
      <c r="N499" s="208"/>
      <c r="O499" s="209"/>
      <c r="P499" s="207"/>
      <c r="Q499" s="208"/>
      <c r="R499" s="210"/>
      <c r="S499" s="211"/>
      <c r="T499" s="278">
        <f t="shared" si="22"/>
        <v>0</v>
      </c>
      <c r="U499" s="356">
        <f t="shared" si="24"/>
        <v>17</v>
      </c>
    </row>
    <row r="500" spans="1:21" ht="18" customHeight="1">
      <c r="A500" s="826"/>
      <c r="B500" s="827"/>
      <c r="C500" s="829"/>
      <c r="D500" s="829"/>
      <c r="E500" s="201">
        <v>12</v>
      </c>
      <c r="F500" s="334"/>
      <c r="G500" s="334"/>
      <c r="H500" s="204"/>
      <c r="I500" s="205"/>
      <c r="J500" s="206"/>
      <c r="K500" s="205"/>
      <c r="L500" s="206"/>
      <c r="M500" s="207"/>
      <c r="N500" s="208"/>
      <c r="O500" s="209"/>
      <c r="P500" s="207"/>
      <c r="Q500" s="208"/>
      <c r="R500" s="210"/>
      <c r="S500" s="211"/>
      <c r="T500" s="278">
        <f t="shared" si="22"/>
        <v>0</v>
      </c>
      <c r="U500" s="356">
        <f t="shared" si="24"/>
        <v>17</v>
      </c>
    </row>
    <row r="501" spans="1:21" ht="18" customHeight="1">
      <c r="A501" s="826"/>
      <c r="B501" s="827"/>
      <c r="C501" s="829"/>
      <c r="D501" s="829"/>
      <c r="E501" s="201">
        <v>13</v>
      </c>
      <c r="F501" s="334"/>
      <c r="G501" s="334"/>
      <c r="H501" s="204"/>
      <c r="I501" s="205"/>
      <c r="J501" s="206"/>
      <c r="K501" s="205"/>
      <c r="L501" s="206"/>
      <c r="M501" s="207"/>
      <c r="N501" s="208"/>
      <c r="O501" s="209"/>
      <c r="P501" s="207"/>
      <c r="Q501" s="208"/>
      <c r="R501" s="210"/>
      <c r="S501" s="211"/>
      <c r="T501" s="278">
        <f t="shared" si="22"/>
        <v>0</v>
      </c>
      <c r="U501" s="356">
        <f t="shared" si="24"/>
        <v>17</v>
      </c>
    </row>
    <row r="502" spans="1:21" ht="18" customHeight="1">
      <c r="A502" s="826"/>
      <c r="B502" s="827"/>
      <c r="C502" s="829"/>
      <c r="D502" s="829"/>
      <c r="E502" s="201">
        <v>14</v>
      </c>
      <c r="F502" s="334"/>
      <c r="G502" s="334"/>
      <c r="H502" s="204"/>
      <c r="I502" s="205"/>
      <c r="J502" s="206"/>
      <c r="K502" s="205"/>
      <c r="L502" s="206"/>
      <c r="M502" s="207"/>
      <c r="N502" s="208"/>
      <c r="O502" s="209"/>
      <c r="P502" s="207"/>
      <c r="Q502" s="208"/>
      <c r="R502" s="210"/>
      <c r="S502" s="211"/>
      <c r="T502" s="278">
        <f t="shared" si="22"/>
        <v>0</v>
      </c>
      <c r="U502" s="356">
        <f t="shared" si="24"/>
        <v>17</v>
      </c>
    </row>
    <row r="503" spans="1:21" ht="18" customHeight="1">
      <c r="A503" s="826"/>
      <c r="B503" s="827"/>
      <c r="C503" s="829"/>
      <c r="D503" s="829"/>
      <c r="E503" s="201">
        <v>15</v>
      </c>
      <c r="F503" s="334"/>
      <c r="G503" s="334"/>
      <c r="H503" s="204"/>
      <c r="I503" s="205"/>
      <c r="J503" s="206"/>
      <c r="K503" s="205"/>
      <c r="L503" s="206"/>
      <c r="M503" s="207"/>
      <c r="N503" s="208"/>
      <c r="O503" s="209"/>
      <c r="P503" s="207"/>
      <c r="Q503" s="208"/>
      <c r="R503" s="210"/>
      <c r="S503" s="211"/>
      <c r="T503" s="278">
        <f t="shared" si="22"/>
        <v>0</v>
      </c>
      <c r="U503" s="356">
        <f t="shared" si="24"/>
        <v>17</v>
      </c>
    </row>
    <row r="504" spans="1:21" ht="18" customHeight="1">
      <c r="A504" s="826"/>
      <c r="B504" s="827"/>
      <c r="C504" s="829"/>
      <c r="D504" s="829"/>
      <c r="E504" s="201">
        <v>16</v>
      </c>
      <c r="F504" s="334"/>
      <c r="G504" s="334"/>
      <c r="H504" s="204"/>
      <c r="I504" s="205"/>
      <c r="J504" s="206"/>
      <c r="K504" s="205"/>
      <c r="L504" s="206"/>
      <c r="M504" s="207"/>
      <c r="N504" s="208"/>
      <c r="O504" s="209"/>
      <c r="P504" s="207"/>
      <c r="Q504" s="208"/>
      <c r="R504" s="210"/>
      <c r="S504" s="211"/>
      <c r="T504" s="278">
        <f t="shared" si="22"/>
        <v>0</v>
      </c>
      <c r="U504" s="356">
        <f t="shared" si="24"/>
        <v>17</v>
      </c>
    </row>
    <row r="505" spans="1:21" ht="18" customHeight="1">
      <c r="A505" s="826"/>
      <c r="B505" s="827"/>
      <c r="C505" s="829"/>
      <c r="D505" s="829"/>
      <c r="E505" s="201">
        <v>17</v>
      </c>
      <c r="F505" s="334"/>
      <c r="G505" s="334"/>
      <c r="H505" s="204"/>
      <c r="I505" s="205"/>
      <c r="J505" s="206"/>
      <c r="K505" s="205"/>
      <c r="L505" s="206"/>
      <c r="M505" s="207"/>
      <c r="N505" s="208"/>
      <c r="O505" s="209"/>
      <c r="P505" s="207"/>
      <c r="Q505" s="208"/>
      <c r="R505" s="210"/>
      <c r="S505" s="211"/>
      <c r="T505" s="278">
        <f t="shared" si="22"/>
        <v>0</v>
      </c>
      <c r="U505" s="356">
        <f t="shared" si="24"/>
        <v>17</v>
      </c>
    </row>
    <row r="506" spans="1:21" ht="18" customHeight="1">
      <c r="A506" s="826"/>
      <c r="B506" s="827"/>
      <c r="C506" s="829"/>
      <c r="D506" s="829"/>
      <c r="E506" s="201">
        <v>18</v>
      </c>
      <c r="F506" s="334"/>
      <c r="G506" s="334"/>
      <c r="H506" s="204"/>
      <c r="I506" s="205"/>
      <c r="J506" s="206"/>
      <c r="K506" s="205"/>
      <c r="L506" s="206"/>
      <c r="M506" s="207"/>
      <c r="N506" s="208"/>
      <c r="O506" s="209"/>
      <c r="P506" s="207"/>
      <c r="Q506" s="208"/>
      <c r="R506" s="210"/>
      <c r="S506" s="211"/>
      <c r="T506" s="278">
        <f t="shared" si="22"/>
        <v>0</v>
      </c>
      <c r="U506" s="356">
        <f t="shared" si="24"/>
        <v>17</v>
      </c>
    </row>
    <row r="507" spans="1:21" ht="18" customHeight="1">
      <c r="A507" s="826"/>
      <c r="B507" s="827"/>
      <c r="C507" s="829"/>
      <c r="D507" s="829"/>
      <c r="E507" s="201">
        <v>19</v>
      </c>
      <c r="F507" s="334"/>
      <c r="G507" s="334"/>
      <c r="H507" s="204"/>
      <c r="I507" s="205"/>
      <c r="J507" s="206"/>
      <c r="K507" s="205"/>
      <c r="L507" s="206"/>
      <c r="M507" s="207"/>
      <c r="N507" s="208"/>
      <c r="O507" s="209"/>
      <c r="P507" s="207"/>
      <c r="Q507" s="208"/>
      <c r="R507" s="210"/>
      <c r="S507" s="211"/>
      <c r="T507" s="278">
        <f t="shared" si="22"/>
        <v>0</v>
      </c>
      <c r="U507" s="356">
        <f t="shared" si="24"/>
        <v>17</v>
      </c>
    </row>
    <row r="508" spans="1:21" ht="18" customHeight="1">
      <c r="A508" s="826"/>
      <c r="B508" s="827"/>
      <c r="C508" s="829"/>
      <c r="D508" s="829"/>
      <c r="E508" s="201">
        <v>20</v>
      </c>
      <c r="F508" s="334"/>
      <c r="G508" s="334"/>
      <c r="H508" s="204"/>
      <c r="I508" s="205"/>
      <c r="J508" s="206"/>
      <c r="K508" s="205"/>
      <c r="L508" s="206"/>
      <c r="M508" s="207"/>
      <c r="N508" s="208"/>
      <c r="O508" s="209"/>
      <c r="P508" s="207"/>
      <c r="Q508" s="208"/>
      <c r="R508" s="210"/>
      <c r="S508" s="211"/>
      <c r="T508" s="278">
        <f t="shared" si="22"/>
        <v>0</v>
      </c>
      <c r="U508" s="356">
        <f t="shared" si="24"/>
        <v>17</v>
      </c>
    </row>
    <row r="509" spans="1:21" ht="18" customHeight="1">
      <c r="A509" s="826"/>
      <c r="B509" s="827"/>
      <c r="C509" s="829"/>
      <c r="D509" s="829"/>
      <c r="E509" s="201">
        <v>21</v>
      </c>
      <c r="F509" s="334"/>
      <c r="G509" s="334"/>
      <c r="H509" s="204"/>
      <c r="I509" s="205"/>
      <c r="J509" s="206"/>
      <c r="K509" s="205"/>
      <c r="L509" s="206"/>
      <c r="M509" s="207"/>
      <c r="N509" s="208"/>
      <c r="O509" s="209"/>
      <c r="P509" s="207"/>
      <c r="Q509" s="208"/>
      <c r="R509" s="210"/>
      <c r="S509" s="211"/>
      <c r="T509" s="278">
        <f t="shared" si="22"/>
        <v>0</v>
      </c>
      <c r="U509" s="356">
        <f t="shared" si="24"/>
        <v>17</v>
      </c>
    </row>
    <row r="510" spans="1:21" ht="18" customHeight="1">
      <c r="A510" s="826"/>
      <c r="B510" s="827"/>
      <c r="C510" s="829"/>
      <c r="D510" s="829"/>
      <c r="E510" s="201">
        <v>22</v>
      </c>
      <c r="F510" s="334"/>
      <c r="G510" s="334"/>
      <c r="H510" s="204"/>
      <c r="I510" s="205"/>
      <c r="J510" s="206"/>
      <c r="K510" s="205"/>
      <c r="L510" s="206"/>
      <c r="M510" s="207"/>
      <c r="N510" s="208"/>
      <c r="O510" s="209"/>
      <c r="P510" s="207"/>
      <c r="Q510" s="208"/>
      <c r="R510" s="210"/>
      <c r="S510" s="211"/>
      <c r="T510" s="278">
        <f t="shared" si="22"/>
        <v>0</v>
      </c>
      <c r="U510" s="356">
        <f t="shared" si="24"/>
        <v>17</v>
      </c>
    </row>
    <row r="511" spans="1:21" ht="18" customHeight="1">
      <c r="A511" s="826"/>
      <c r="B511" s="827"/>
      <c r="C511" s="829"/>
      <c r="D511" s="829"/>
      <c r="E511" s="201">
        <v>23</v>
      </c>
      <c r="F511" s="334"/>
      <c r="G511" s="334"/>
      <c r="H511" s="204"/>
      <c r="I511" s="205"/>
      <c r="J511" s="206"/>
      <c r="K511" s="205"/>
      <c r="L511" s="206"/>
      <c r="M511" s="207"/>
      <c r="N511" s="208"/>
      <c r="O511" s="209"/>
      <c r="P511" s="207"/>
      <c r="Q511" s="208"/>
      <c r="R511" s="210"/>
      <c r="S511" s="211"/>
      <c r="T511" s="278">
        <f t="shared" si="22"/>
        <v>0</v>
      </c>
      <c r="U511" s="356">
        <f t="shared" si="24"/>
        <v>17</v>
      </c>
    </row>
    <row r="512" spans="1:21" ht="18" customHeight="1">
      <c r="A512" s="826"/>
      <c r="B512" s="827"/>
      <c r="C512" s="829"/>
      <c r="D512" s="829"/>
      <c r="E512" s="201">
        <v>24</v>
      </c>
      <c r="F512" s="334"/>
      <c r="G512" s="334"/>
      <c r="H512" s="204"/>
      <c r="I512" s="205"/>
      <c r="J512" s="206"/>
      <c r="K512" s="205"/>
      <c r="L512" s="206"/>
      <c r="M512" s="207"/>
      <c r="N512" s="208"/>
      <c r="O512" s="209"/>
      <c r="P512" s="207"/>
      <c r="Q512" s="208"/>
      <c r="R512" s="210"/>
      <c r="S512" s="211"/>
      <c r="T512" s="278">
        <f t="shared" si="22"/>
        <v>0</v>
      </c>
      <c r="U512" s="356">
        <f t="shared" si="24"/>
        <v>17</v>
      </c>
    </row>
    <row r="513" spans="1:21" ht="18" customHeight="1">
      <c r="A513" s="826"/>
      <c r="B513" s="827"/>
      <c r="C513" s="829"/>
      <c r="D513" s="829"/>
      <c r="E513" s="201">
        <v>25</v>
      </c>
      <c r="F513" s="334"/>
      <c r="G513" s="334"/>
      <c r="H513" s="204"/>
      <c r="I513" s="205"/>
      <c r="J513" s="206"/>
      <c r="K513" s="205"/>
      <c r="L513" s="206"/>
      <c r="M513" s="207"/>
      <c r="N513" s="208"/>
      <c r="O513" s="209"/>
      <c r="P513" s="207"/>
      <c r="Q513" s="208"/>
      <c r="R513" s="210"/>
      <c r="S513" s="211"/>
      <c r="T513" s="278">
        <f t="shared" si="22"/>
        <v>0</v>
      </c>
      <c r="U513" s="356">
        <f t="shared" si="24"/>
        <v>17</v>
      </c>
    </row>
    <row r="514" spans="1:21" ht="18" customHeight="1">
      <c r="A514" s="826"/>
      <c r="B514" s="827"/>
      <c r="C514" s="829"/>
      <c r="D514" s="829"/>
      <c r="E514" s="201">
        <v>26</v>
      </c>
      <c r="F514" s="334"/>
      <c r="G514" s="334"/>
      <c r="H514" s="204"/>
      <c r="I514" s="205"/>
      <c r="J514" s="206"/>
      <c r="K514" s="205"/>
      <c r="L514" s="206"/>
      <c r="M514" s="207"/>
      <c r="N514" s="208"/>
      <c r="O514" s="209"/>
      <c r="P514" s="207"/>
      <c r="Q514" s="208"/>
      <c r="R514" s="210"/>
      <c r="S514" s="211"/>
      <c r="T514" s="278">
        <f t="shared" si="22"/>
        <v>0</v>
      </c>
      <c r="U514" s="356">
        <f t="shared" si="24"/>
        <v>17</v>
      </c>
    </row>
    <row r="515" spans="1:21" ht="18" customHeight="1">
      <c r="A515" s="826"/>
      <c r="B515" s="827"/>
      <c r="C515" s="829"/>
      <c r="D515" s="829"/>
      <c r="E515" s="201">
        <v>27</v>
      </c>
      <c r="F515" s="334"/>
      <c r="G515" s="334"/>
      <c r="H515" s="204"/>
      <c r="I515" s="205"/>
      <c r="J515" s="206"/>
      <c r="K515" s="205"/>
      <c r="L515" s="206"/>
      <c r="M515" s="207"/>
      <c r="N515" s="208"/>
      <c r="O515" s="209"/>
      <c r="P515" s="207"/>
      <c r="Q515" s="208"/>
      <c r="R515" s="210"/>
      <c r="S515" s="211"/>
      <c r="T515" s="278">
        <f t="shared" si="22"/>
        <v>0</v>
      </c>
      <c r="U515" s="356">
        <f t="shared" si="24"/>
        <v>17</v>
      </c>
    </row>
    <row r="516" spans="1:21" ht="18" customHeight="1">
      <c r="A516" s="826"/>
      <c r="B516" s="827"/>
      <c r="C516" s="829"/>
      <c r="D516" s="829"/>
      <c r="E516" s="201">
        <v>28</v>
      </c>
      <c r="F516" s="334"/>
      <c r="G516" s="334"/>
      <c r="H516" s="204"/>
      <c r="I516" s="205"/>
      <c r="J516" s="206"/>
      <c r="K516" s="205"/>
      <c r="L516" s="206"/>
      <c r="M516" s="207"/>
      <c r="N516" s="208"/>
      <c r="O516" s="209"/>
      <c r="P516" s="207"/>
      <c r="Q516" s="208"/>
      <c r="R516" s="210"/>
      <c r="S516" s="211"/>
      <c r="T516" s="278">
        <f t="shared" si="22"/>
        <v>0</v>
      </c>
      <c r="U516" s="356">
        <f t="shared" si="24"/>
        <v>17</v>
      </c>
    </row>
    <row r="517" spans="1:21" ht="18" customHeight="1">
      <c r="A517" s="826"/>
      <c r="B517" s="827"/>
      <c r="C517" s="829"/>
      <c r="D517" s="829"/>
      <c r="E517" s="201">
        <v>29</v>
      </c>
      <c r="F517" s="334"/>
      <c r="G517" s="334"/>
      <c r="H517" s="204"/>
      <c r="I517" s="205"/>
      <c r="J517" s="206"/>
      <c r="K517" s="205"/>
      <c r="L517" s="206"/>
      <c r="M517" s="207"/>
      <c r="N517" s="208"/>
      <c r="O517" s="209"/>
      <c r="P517" s="207"/>
      <c r="Q517" s="208"/>
      <c r="R517" s="210"/>
      <c r="S517" s="211"/>
      <c r="T517" s="278">
        <f t="shared" si="22"/>
        <v>0</v>
      </c>
      <c r="U517" s="356">
        <f t="shared" si="24"/>
        <v>17</v>
      </c>
    </row>
    <row r="518" spans="1:21" ht="18" customHeight="1">
      <c r="A518" s="834"/>
      <c r="B518" s="835"/>
      <c r="C518" s="829"/>
      <c r="D518" s="829"/>
      <c r="E518" s="277">
        <v>30</v>
      </c>
      <c r="F518" s="375"/>
      <c r="G518" s="375"/>
      <c r="H518" s="134"/>
      <c r="I518" s="135"/>
      <c r="J518" s="212"/>
      <c r="K518" s="135"/>
      <c r="L518" s="212"/>
      <c r="M518" s="27"/>
      <c r="N518" s="120"/>
      <c r="O518" s="109"/>
      <c r="P518" s="27"/>
      <c r="Q518" s="120"/>
      <c r="R518" s="32"/>
      <c r="S518" s="122"/>
      <c r="T518" s="136">
        <f t="shared" si="22"/>
        <v>0</v>
      </c>
      <c r="U518" s="356">
        <f t="shared" si="24"/>
        <v>17</v>
      </c>
    </row>
    <row r="519" spans="1:21" ht="18" customHeight="1">
      <c r="A519" s="824">
        <v>18</v>
      </c>
      <c r="B519" s="825"/>
      <c r="C519" s="828" t="str">
        <f>IF(ISERROR(VLOOKUP($A519,【大規模】地域番号⑪!$BD:$BF,2,FALSE)),"",VLOOKUP($A519,【大規模】地域番号⑪!$BD:$BF,2,FALSE))</f>
        <v/>
      </c>
      <c r="D519" s="828" t="str">
        <f>IF(ISERROR(VLOOKUP($A519,【大規模】地域番号⑪!$BD:$BF,3,FALSE)),"",VLOOKUP($A519,【大規模】地域番号⑪!$BD:$BF,3,FALSE))</f>
        <v/>
      </c>
      <c r="E519" s="201">
        <v>1</v>
      </c>
      <c r="F519" s="334"/>
      <c r="G519" s="334"/>
      <c r="H519" s="176"/>
      <c r="I519" s="177"/>
      <c r="J519" s="178"/>
      <c r="K519" s="180"/>
      <c r="L519" s="181"/>
      <c r="M519" s="179"/>
      <c r="N519" s="180"/>
      <c r="O519" s="181"/>
      <c r="P519" s="179"/>
      <c r="Q519" s="180"/>
      <c r="R519" s="182"/>
      <c r="S519" s="183"/>
      <c r="T519" s="257">
        <f t="shared" si="22"/>
        <v>0</v>
      </c>
      <c r="U519" s="356">
        <f>$A$519</f>
        <v>18</v>
      </c>
    </row>
    <row r="520" spans="1:21" ht="18" customHeight="1">
      <c r="A520" s="826"/>
      <c r="B520" s="827"/>
      <c r="C520" s="829"/>
      <c r="D520" s="829"/>
      <c r="E520" s="201">
        <v>2</v>
      </c>
      <c r="F520" s="334"/>
      <c r="G520" s="334"/>
      <c r="H520" s="128"/>
      <c r="I520" s="111"/>
      <c r="J520" s="106"/>
      <c r="K520" s="112"/>
      <c r="L520" s="107"/>
      <c r="M520" s="12"/>
      <c r="N520" s="112"/>
      <c r="O520" s="107"/>
      <c r="P520" s="12"/>
      <c r="Q520" s="112"/>
      <c r="R520" s="31"/>
      <c r="S520" s="115"/>
      <c r="T520" s="93">
        <f t="shared" si="22"/>
        <v>0</v>
      </c>
      <c r="U520" s="356">
        <f t="shared" ref="U520:U548" si="25">$A$519</f>
        <v>18</v>
      </c>
    </row>
    <row r="521" spans="1:21" ht="18" customHeight="1">
      <c r="A521" s="826"/>
      <c r="B521" s="827"/>
      <c r="C521" s="829"/>
      <c r="D521" s="829"/>
      <c r="E521" s="201">
        <v>3</v>
      </c>
      <c r="F521" s="334"/>
      <c r="G521" s="334"/>
      <c r="H521" s="128"/>
      <c r="I521" s="111"/>
      <c r="J521" s="106"/>
      <c r="K521" s="112"/>
      <c r="L521" s="107"/>
      <c r="M521" s="12"/>
      <c r="N521" s="112"/>
      <c r="O521" s="107"/>
      <c r="P521" s="12"/>
      <c r="Q521" s="112"/>
      <c r="R521" s="31"/>
      <c r="S521" s="115"/>
      <c r="T521" s="93">
        <f t="shared" ref="T521:T584" si="26">IF(J521="",0,INT(SUM(PRODUCT(J521,L521,O521),R521)))</f>
        <v>0</v>
      </c>
      <c r="U521" s="356">
        <f t="shared" si="25"/>
        <v>18</v>
      </c>
    </row>
    <row r="522" spans="1:21" ht="18" customHeight="1">
      <c r="A522" s="826"/>
      <c r="B522" s="827"/>
      <c r="C522" s="829"/>
      <c r="D522" s="829"/>
      <c r="E522" s="201">
        <v>4</v>
      </c>
      <c r="F522" s="334"/>
      <c r="G522" s="334"/>
      <c r="H522" s="128"/>
      <c r="I522" s="111"/>
      <c r="J522" s="106"/>
      <c r="K522" s="112"/>
      <c r="L522" s="107"/>
      <c r="M522" s="12"/>
      <c r="N522" s="112"/>
      <c r="O522" s="107"/>
      <c r="P522" s="12"/>
      <c r="Q522" s="112"/>
      <c r="R522" s="31"/>
      <c r="S522" s="115"/>
      <c r="T522" s="93">
        <f t="shared" si="26"/>
        <v>0</v>
      </c>
      <c r="U522" s="356">
        <f t="shared" si="25"/>
        <v>18</v>
      </c>
    </row>
    <row r="523" spans="1:21" ht="18" customHeight="1">
      <c r="A523" s="826"/>
      <c r="B523" s="827"/>
      <c r="C523" s="829"/>
      <c r="D523" s="829"/>
      <c r="E523" s="201">
        <v>5</v>
      </c>
      <c r="F523" s="334"/>
      <c r="G523" s="334"/>
      <c r="H523" s="128"/>
      <c r="I523" s="111"/>
      <c r="J523" s="106"/>
      <c r="K523" s="112"/>
      <c r="L523" s="107"/>
      <c r="M523" s="12"/>
      <c r="N523" s="112"/>
      <c r="O523" s="107"/>
      <c r="P523" s="12"/>
      <c r="Q523" s="112"/>
      <c r="R523" s="31"/>
      <c r="S523" s="115"/>
      <c r="T523" s="93">
        <f t="shared" si="26"/>
        <v>0</v>
      </c>
      <c r="U523" s="356">
        <f t="shared" si="25"/>
        <v>18</v>
      </c>
    </row>
    <row r="524" spans="1:21" ht="18" customHeight="1">
      <c r="A524" s="826"/>
      <c r="B524" s="827"/>
      <c r="C524" s="829"/>
      <c r="D524" s="829"/>
      <c r="E524" s="201">
        <v>6</v>
      </c>
      <c r="F524" s="334"/>
      <c r="G524" s="334"/>
      <c r="H524" s="128"/>
      <c r="I524" s="111"/>
      <c r="J524" s="106"/>
      <c r="K524" s="111"/>
      <c r="L524" s="106"/>
      <c r="M524" s="12"/>
      <c r="N524" s="111"/>
      <c r="O524" s="107"/>
      <c r="P524" s="25"/>
      <c r="Q524" s="112"/>
      <c r="R524" s="31"/>
      <c r="S524" s="115"/>
      <c r="T524" s="93">
        <f t="shared" si="26"/>
        <v>0</v>
      </c>
      <c r="U524" s="356">
        <f t="shared" si="25"/>
        <v>18</v>
      </c>
    </row>
    <row r="525" spans="1:21" ht="18" customHeight="1">
      <c r="A525" s="826"/>
      <c r="B525" s="827"/>
      <c r="C525" s="829"/>
      <c r="D525" s="829"/>
      <c r="E525" s="201">
        <v>7</v>
      </c>
      <c r="F525" s="334"/>
      <c r="G525" s="334"/>
      <c r="H525" s="128"/>
      <c r="I525" s="111"/>
      <c r="J525" s="106"/>
      <c r="K525" s="111"/>
      <c r="L525" s="106"/>
      <c r="M525" s="12"/>
      <c r="N525" s="111"/>
      <c r="O525" s="107"/>
      <c r="P525" s="25"/>
      <c r="Q525" s="112"/>
      <c r="R525" s="31"/>
      <c r="S525" s="115"/>
      <c r="T525" s="93">
        <f t="shared" si="26"/>
        <v>0</v>
      </c>
      <c r="U525" s="356">
        <f t="shared" si="25"/>
        <v>18</v>
      </c>
    </row>
    <row r="526" spans="1:21" ht="18" customHeight="1">
      <c r="A526" s="826"/>
      <c r="B526" s="827"/>
      <c r="C526" s="829"/>
      <c r="D526" s="829"/>
      <c r="E526" s="201">
        <v>8</v>
      </c>
      <c r="F526" s="334"/>
      <c r="G526" s="334"/>
      <c r="H526" s="128"/>
      <c r="I526" s="111"/>
      <c r="J526" s="106"/>
      <c r="K526" s="111"/>
      <c r="L526" s="106"/>
      <c r="M526" s="12"/>
      <c r="N526" s="111"/>
      <c r="O526" s="107"/>
      <c r="P526" s="25"/>
      <c r="Q526" s="112"/>
      <c r="R526" s="31"/>
      <c r="S526" s="115"/>
      <c r="T526" s="93">
        <f t="shared" si="26"/>
        <v>0</v>
      </c>
      <c r="U526" s="356">
        <f t="shared" si="25"/>
        <v>18</v>
      </c>
    </row>
    <row r="527" spans="1:21" ht="18" customHeight="1">
      <c r="A527" s="826"/>
      <c r="B527" s="827"/>
      <c r="C527" s="829"/>
      <c r="D527" s="829"/>
      <c r="E527" s="201">
        <v>9</v>
      </c>
      <c r="F527" s="334"/>
      <c r="G527" s="334"/>
      <c r="H527" s="128"/>
      <c r="I527" s="111"/>
      <c r="J527" s="106"/>
      <c r="K527" s="111"/>
      <c r="L527" s="106"/>
      <c r="M527" s="12"/>
      <c r="N527" s="112"/>
      <c r="O527" s="107"/>
      <c r="P527" s="12"/>
      <c r="Q527" s="112"/>
      <c r="R527" s="31"/>
      <c r="S527" s="115"/>
      <c r="T527" s="93">
        <f t="shared" si="26"/>
        <v>0</v>
      </c>
      <c r="U527" s="356">
        <f t="shared" si="25"/>
        <v>18</v>
      </c>
    </row>
    <row r="528" spans="1:21" ht="18" customHeight="1">
      <c r="A528" s="826"/>
      <c r="B528" s="827"/>
      <c r="C528" s="829"/>
      <c r="D528" s="829"/>
      <c r="E528" s="201">
        <v>10</v>
      </c>
      <c r="F528" s="334"/>
      <c r="G528" s="334"/>
      <c r="H528" s="204"/>
      <c r="I528" s="205"/>
      <c r="J528" s="206"/>
      <c r="K528" s="205"/>
      <c r="L528" s="206"/>
      <c r="M528" s="207"/>
      <c r="N528" s="208"/>
      <c r="O528" s="209"/>
      <c r="P528" s="207"/>
      <c r="Q528" s="208"/>
      <c r="R528" s="210"/>
      <c r="S528" s="211"/>
      <c r="T528" s="278">
        <f t="shared" si="26"/>
        <v>0</v>
      </c>
      <c r="U528" s="356">
        <f t="shared" si="25"/>
        <v>18</v>
      </c>
    </row>
    <row r="529" spans="1:21" ht="18" customHeight="1">
      <c r="A529" s="826"/>
      <c r="B529" s="827"/>
      <c r="C529" s="829"/>
      <c r="D529" s="829"/>
      <c r="E529" s="201">
        <v>11</v>
      </c>
      <c r="F529" s="334"/>
      <c r="G529" s="334"/>
      <c r="H529" s="204"/>
      <c r="I529" s="205"/>
      <c r="J529" s="206"/>
      <c r="K529" s="205"/>
      <c r="L529" s="206"/>
      <c r="M529" s="207"/>
      <c r="N529" s="208"/>
      <c r="O529" s="209"/>
      <c r="P529" s="207"/>
      <c r="Q529" s="208"/>
      <c r="R529" s="210"/>
      <c r="S529" s="211"/>
      <c r="T529" s="278">
        <f t="shared" si="26"/>
        <v>0</v>
      </c>
      <c r="U529" s="356">
        <f t="shared" si="25"/>
        <v>18</v>
      </c>
    </row>
    <row r="530" spans="1:21" ht="18" customHeight="1">
      <c r="A530" s="826"/>
      <c r="B530" s="827"/>
      <c r="C530" s="829"/>
      <c r="D530" s="829"/>
      <c r="E530" s="201">
        <v>12</v>
      </c>
      <c r="F530" s="334"/>
      <c r="G530" s="334"/>
      <c r="H530" s="204"/>
      <c r="I530" s="205"/>
      <c r="J530" s="206"/>
      <c r="K530" s="205"/>
      <c r="L530" s="206"/>
      <c r="M530" s="207"/>
      <c r="N530" s="208"/>
      <c r="O530" s="209"/>
      <c r="P530" s="207"/>
      <c r="Q530" s="208"/>
      <c r="R530" s="210"/>
      <c r="S530" s="211"/>
      <c r="T530" s="278">
        <f t="shared" si="26"/>
        <v>0</v>
      </c>
      <c r="U530" s="356">
        <f t="shared" si="25"/>
        <v>18</v>
      </c>
    </row>
    <row r="531" spans="1:21" ht="18" customHeight="1">
      <c r="A531" s="826"/>
      <c r="B531" s="827"/>
      <c r="C531" s="829"/>
      <c r="D531" s="829"/>
      <c r="E531" s="201">
        <v>13</v>
      </c>
      <c r="F531" s="334"/>
      <c r="G531" s="334"/>
      <c r="H531" s="204"/>
      <c r="I531" s="205"/>
      <c r="J531" s="206"/>
      <c r="K531" s="205"/>
      <c r="L531" s="206"/>
      <c r="M531" s="207"/>
      <c r="N531" s="208"/>
      <c r="O531" s="209"/>
      <c r="P531" s="207"/>
      <c r="Q531" s="208"/>
      <c r="R531" s="210"/>
      <c r="S531" s="211"/>
      <c r="T531" s="278">
        <f t="shared" si="26"/>
        <v>0</v>
      </c>
      <c r="U531" s="356">
        <f t="shared" si="25"/>
        <v>18</v>
      </c>
    </row>
    <row r="532" spans="1:21" ht="18" customHeight="1">
      <c r="A532" s="826"/>
      <c r="B532" s="827"/>
      <c r="C532" s="829"/>
      <c r="D532" s="829"/>
      <c r="E532" s="201">
        <v>14</v>
      </c>
      <c r="F532" s="334"/>
      <c r="G532" s="334"/>
      <c r="H532" s="204"/>
      <c r="I532" s="205"/>
      <c r="J532" s="206"/>
      <c r="K532" s="205"/>
      <c r="L532" s="206"/>
      <c r="M532" s="207"/>
      <c r="N532" s="208"/>
      <c r="O532" s="209"/>
      <c r="P532" s="207"/>
      <c r="Q532" s="208"/>
      <c r="R532" s="210"/>
      <c r="S532" s="211"/>
      <c r="T532" s="278">
        <f t="shared" si="26"/>
        <v>0</v>
      </c>
      <c r="U532" s="356">
        <f t="shared" si="25"/>
        <v>18</v>
      </c>
    </row>
    <row r="533" spans="1:21" ht="18" customHeight="1">
      <c r="A533" s="826"/>
      <c r="B533" s="827"/>
      <c r="C533" s="829"/>
      <c r="D533" s="829"/>
      <c r="E533" s="201">
        <v>15</v>
      </c>
      <c r="F533" s="334"/>
      <c r="G533" s="334"/>
      <c r="H533" s="204"/>
      <c r="I533" s="205"/>
      <c r="J533" s="206"/>
      <c r="K533" s="205"/>
      <c r="L533" s="206"/>
      <c r="M533" s="207"/>
      <c r="N533" s="208"/>
      <c r="O533" s="209"/>
      <c r="P533" s="207"/>
      <c r="Q533" s="208"/>
      <c r="R533" s="210"/>
      <c r="S533" s="211"/>
      <c r="T533" s="278">
        <f t="shared" si="26"/>
        <v>0</v>
      </c>
      <c r="U533" s="356">
        <f t="shared" si="25"/>
        <v>18</v>
      </c>
    </row>
    <row r="534" spans="1:21" ht="18" customHeight="1">
      <c r="A534" s="826"/>
      <c r="B534" s="827"/>
      <c r="C534" s="829"/>
      <c r="D534" s="829"/>
      <c r="E534" s="201">
        <v>16</v>
      </c>
      <c r="F534" s="334"/>
      <c r="G534" s="334"/>
      <c r="H534" s="204"/>
      <c r="I534" s="205"/>
      <c r="J534" s="206"/>
      <c r="K534" s="205"/>
      <c r="L534" s="206"/>
      <c r="M534" s="207"/>
      <c r="N534" s="208"/>
      <c r="O534" s="209"/>
      <c r="P534" s="207"/>
      <c r="Q534" s="208"/>
      <c r="R534" s="210"/>
      <c r="S534" s="211"/>
      <c r="T534" s="278">
        <f t="shared" si="26"/>
        <v>0</v>
      </c>
      <c r="U534" s="356">
        <f t="shared" si="25"/>
        <v>18</v>
      </c>
    </row>
    <row r="535" spans="1:21" ht="18" customHeight="1">
      <c r="A535" s="826"/>
      <c r="B535" s="827"/>
      <c r="C535" s="829"/>
      <c r="D535" s="829"/>
      <c r="E535" s="201">
        <v>17</v>
      </c>
      <c r="F535" s="334"/>
      <c r="G535" s="334"/>
      <c r="H535" s="204"/>
      <c r="I535" s="205"/>
      <c r="J535" s="206"/>
      <c r="K535" s="205"/>
      <c r="L535" s="206"/>
      <c r="M535" s="207"/>
      <c r="N535" s="208"/>
      <c r="O535" s="209"/>
      <c r="P535" s="207"/>
      <c r="Q535" s="208"/>
      <c r="R535" s="210"/>
      <c r="S535" s="211"/>
      <c r="T535" s="278">
        <f t="shared" si="26"/>
        <v>0</v>
      </c>
      <c r="U535" s="356">
        <f t="shared" si="25"/>
        <v>18</v>
      </c>
    </row>
    <row r="536" spans="1:21" ht="18" customHeight="1">
      <c r="A536" s="826"/>
      <c r="B536" s="827"/>
      <c r="C536" s="829"/>
      <c r="D536" s="829"/>
      <c r="E536" s="201">
        <v>18</v>
      </c>
      <c r="F536" s="334"/>
      <c r="G536" s="334"/>
      <c r="H536" s="204"/>
      <c r="I536" s="205"/>
      <c r="J536" s="206"/>
      <c r="K536" s="205"/>
      <c r="L536" s="206"/>
      <c r="M536" s="207"/>
      <c r="N536" s="208"/>
      <c r="O536" s="209"/>
      <c r="P536" s="207"/>
      <c r="Q536" s="208"/>
      <c r="R536" s="210"/>
      <c r="S536" s="211"/>
      <c r="T536" s="278">
        <f t="shared" si="26"/>
        <v>0</v>
      </c>
      <c r="U536" s="356">
        <f t="shared" si="25"/>
        <v>18</v>
      </c>
    </row>
    <row r="537" spans="1:21" ht="18" customHeight="1">
      <c r="A537" s="826"/>
      <c r="B537" s="827"/>
      <c r="C537" s="829"/>
      <c r="D537" s="829"/>
      <c r="E537" s="201">
        <v>19</v>
      </c>
      <c r="F537" s="334"/>
      <c r="G537" s="334"/>
      <c r="H537" s="204"/>
      <c r="I537" s="205"/>
      <c r="J537" s="206"/>
      <c r="K537" s="205"/>
      <c r="L537" s="206"/>
      <c r="M537" s="207"/>
      <c r="N537" s="208"/>
      <c r="O537" s="209"/>
      <c r="P537" s="207"/>
      <c r="Q537" s="208"/>
      <c r="R537" s="210"/>
      <c r="S537" s="211"/>
      <c r="T537" s="278">
        <f t="shared" si="26"/>
        <v>0</v>
      </c>
      <c r="U537" s="356">
        <f t="shared" si="25"/>
        <v>18</v>
      </c>
    </row>
    <row r="538" spans="1:21" ht="18" customHeight="1">
      <c r="A538" s="826"/>
      <c r="B538" s="827"/>
      <c r="C538" s="829"/>
      <c r="D538" s="829"/>
      <c r="E538" s="201">
        <v>20</v>
      </c>
      <c r="F538" s="334"/>
      <c r="G538" s="334"/>
      <c r="H538" s="204"/>
      <c r="I538" s="205"/>
      <c r="J538" s="206"/>
      <c r="K538" s="205"/>
      <c r="L538" s="206"/>
      <c r="M538" s="207"/>
      <c r="N538" s="208"/>
      <c r="O538" s="209"/>
      <c r="P538" s="207"/>
      <c r="Q538" s="208"/>
      <c r="R538" s="210"/>
      <c r="S538" s="211"/>
      <c r="T538" s="278">
        <f t="shared" si="26"/>
        <v>0</v>
      </c>
      <c r="U538" s="356">
        <f t="shared" si="25"/>
        <v>18</v>
      </c>
    </row>
    <row r="539" spans="1:21" ht="18" customHeight="1">
      <c r="A539" s="826"/>
      <c r="B539" s="827"/>
      <c r="C539" s="829"/>
      <c r="D539" s="829"/>
      <c r="E539" s="201">
        <v>21</v>
      </c>
      <c r="F539" s="334"/>
      <c r="G539" s="334"/>
      <c r="H539" s="204"/>
      <c r="I539" s="205"/>
      <c r="J539" s="206"/>
      <c r="K539" s="205"/>
      <c r="L539" s="206"/>
      <c r="M539" s="207"/>
      <c r="N539" s="208"/>
      <c r="O539" s="209"/>
      <c r="P539" s="207"/>
      <c r="Q539" s="208"/>
      <c r="R539" s="210"/>
      <c r="S539" s="211"/>
      <c r="T539" s="278">
        <f t="shared" si="26"/>
        <v>0</v>
      </c>
      <c r="U539" s="356">
        <f t="shared" si="25"/>
        <v>18</v>
      </c>
    </row>
    <row r="540" spans="1:21" ht="18" customHeight="1">
      <c r="A540" s="826"/>
      <c r="B540" s="827"/>
      <c r="C540" s="829"/>
      <c r="D540" s="829"/>
      <c r="E540" s="201">
        <v>22</v>
      </c>
      <c r="F540" s="334"/>
      <c r="G540" s="334"/>
      <c r="H540" s="204"/>
      <c r="I540" s="205"/>
      <c r="J540" s="206"/>
      <c r="K540" s="205"/>
      <c r="L540" s="206"/>
      <c r="M540" s="207"/>
      <c r="N540" s="208"/>
      <c r="O540" s="209"/>
      <c r="P540" s="207"/>
      <c r="Q540" s="208"/>
      <c r="R540" s="210"/>
      <c r="S540" s="211"/>
      <c r="T540" s="278">
        <f t="shared" si="26"/>
        <v>0</v>
      </c>
      <c r="U540" s="356">
        <f t="shared" si="25"/>
        <v>18</v>
      </c>
    </row>
    <row r="541" spans="1:21" ht="18" customHeight="1">
      <c r="A541" s="826"/>
      <c r="B541" s="827"/>
      <c r="C541" s="829"/>
      <c r="D541" s="829"/>
      <c r="E541" s="201">
        <v>23</v>
      </c>
      <c r="F541" s="334"/>
      <c r="G541" s="334"/>
      <c r="H541" s="204"/>
      <c r="I541" s="205"/>
      <c r="J541" s="206"/>
      <c r="K541" s="205"/>
      <c r="L541" s="206"/>
      <c r="M541" s="207"/>
      <c r="N541" s="208"/>
      <c r="O541" s="209"/>
      <c r="P541" s="207"/>
      <c r="Q541" s="208"/>
      <c r="R541" s="210"/>
      <c r="S541" s="211"/>
      <c r="T541" s="278">
        <f t="shared" si="26"/>
        <v>0</v>
      </c>
      <c r="U541" s="356">
        <f t="shared" si="25"/>
        <v>18</v>
      </c>
    </row>
    <row r="542" spans="1:21" ht="18" customHeight="1">
      <c r="A542" s="826"/>
      <c r="B542" s="827"/>
      <c r="C542" s="829"/>
      <c r="D542" s="829"/>
      <c r="E542" s="201">
        <v>24</v>
      </c>
      <c r="F542" s="334"/>
      <c r="G542" s="334"/>
      <c r="H542" s="204"/>
      <c r="I542" s="205"/>
      <c r="J542" s="206"/>
      <c r="K542" s="205"/>
      <c r="L542" s="206"/>
      <c r="M542" s="207"/>
      <c r="N542" s="208"/>
      <c r="O542" s="209"/>
      <c r="P542" s="207"/>
      <c r="Q542" s="208"/>
      <c r="R542" s="210"/>
      <c r="S542" s="211"/>
      <c r="T542" s="278">
        <f t="shared" si="26"/>
        <v>0</v>
      </c>
      <c r="U542" s="356">
        <f t="shared" si="25"/>
        <v>18</v>
      </c>
    </row>
    <row r="543" spans="1:21" ht="18" customHeight="1">
      <c r="A543" s="826"/>
      <c r="B543" s="827"/>
      <c r="C543" s="829"/>
      <c r="D543" s="829"/>
      <c r="E543" s="201">
        <v>25</v>
      </c>
      <c r="F543" s="334"/>
      <c r="G543" s="334"/>
      <c r="H543" s="204"/>
      <c r="I543" s="205"/>
      <c r="J543" s="206"/>
      <c r="K543" s="205"/>
      <c r="L543" s="206"/>
      <c r="M543" s="207"/>
      <c r="N543" s="208"/>
      <c r="O543" s="209"/>
      <c r="P543" s="207"/>
      <c r="Q543" s="208"/>
      <c r="R543" s="210"/>
      <c r="S543" s="211"/>
      <c r="T543" s="278">
        <f t="shared" si="26"/>
        <v>0</v>
      </c>
      <c r="U543" s="356">
        <f t="shared" si="25"/>
        <v>18</v>
      </c>
    </row>
    <row r="544" spans="1:21" ht="18" customHeight="1">
      <c r="A544" s="826"/>
      <c r="B544" s="827"/>
      <c r="C544" s="829"/>
      <c r="D544" s="829"/>
      <c r="E544" s="201">
        <v>26</v>
      </c>
      <c r="F544" s="334"/>
      <c r="G544" s="334"/>
      <c r="H544" s="204"/>
      <c r="I544" s="205"/>
      <c r="J544" s="206"/>
      <c r="K544" s="205"/>
      <c r="L544" s="206"/>
      <c r="M544" s="207"/>
      <c r="N544" s="208"/>
      <c r="O544" s="209"/>
      <c r="P544" s="207"/>
      <c r="Q544" s="208"/>
      <c r="R544" s="210"/>
      <c r="S544" s="211"/>
      <c r="T544" s="278">
        <f t="shared" si="26"/>
        <v>0</v>
      </c>
      <c r="U544" s="356">
        <f t="shared" si="25"/>
        <v>18</v>
      </c>
    </row>
    <row r="545" spans="1:21" ht="18" customHeight="1">
      <c r="A545" s="826"/>
      <c r="B545" s="827"/>
      <c r="C545" s="829"/>
      <c r="D545" s="829"/>
      <c r="E545" s="201">
        <v>27</v>
      </c>
      <c r="F545" s="334"/>
      <c r="G545" s="334"/>
      <c r="H545" s="204"/>
      <c r="I545" s="205"/>
      <c r="J545" s="206"/>
      <c r="K545" s="205"/>
      <c r="L545" s="206"/>
      <c r="M545" s="207"/>
      <c r="N545" s="208"/>
      <c r="O545" s="209"/>
      <c r="P545" s="207"/>
      <c r="Q545" s="208"/>
      <c r="R545" s="210"/>
      <c r="S545" s="211"/>
      <c r="T545" s="278">
        <f t="shared" si="26"/>
        <v>0</v>
      </c>
      <c r="U545" s="356">
        <f t="shared" si="25"/>
        <v>18</v>
      </c>
    </row>
    <row r="546" spans="1:21" ht="18" customHeight="1">
      <c r="A546" s="826"/>
      <c r="B546" s="827"/>
      <c r="C546" s="829"/>
      <c r="D546" s="829"/>
      <c r="E546" s="201">
        <v>28</v>
      </c>
      <c r="F546" s="334"/>
      <c r="G546" s="334"/>
      <c r="H546" s="204"/>
      <c r="I546" s="205"/>
      <c r="J546" s="206"/>
      <c r="K546" s="205"/>
      <c r="L546" s="206"/>
      <c r="M546" s="207"/>
      <c r="N546" s="208"/>
      <c r="O546" s="209"/>
      <c r="P546" s="207"/>
      <c r="Q546" s="208"/>
      <c r="R546" s="210"/>
      <c r="S546" s="211"/>
      <c r="T546" s="278">
        <f t="shared" si="26"/>
        <v>0</v>
      </c>
      <c r="U546" s="356">
        <f t="shared" si="25"/>
        <v>18</v>
      </c>
    </row>
    <row r="547" spans="1:21" ht="18" customHeight="1">
      <c r="A547" s="826"/>
      <c r="B547" s="827"/>
      <c r="C547" s="829"/>
      <c r="D547" s="829"/>
      <c r="E547" s="201">
        <v>29</v>
      </c>
      <c r="F547" s="334"/>
      <c r="G547" s="334"/>
      <c r="H547" s="204"/>
      <c r="I547" s="205"/>
      <c r="J547" s="206"/>
      <c r="K547" s="205"/>
      <c r="L547" s="206"/>
      <c r="M547" s="207"/>
      <c r="N547" s="208"/>
      <c r="O547" s="209"/>
      <c r="P547" s="207"/>
      <c r="Q547" s="208"/>
      <c r="R547" s="210"/>
      <c r="S547" s="211"/>
      <c r="T547" s="278">
        <f t="shared" si="26"/>
        <v>0</v>
      </c>
      <c r="U547" s="356">
        <f t="shared" si="25"/>
        <v>18</v>
      </c>
    </row>
    <row r="548" spans="1:21" ht="18" customHeight="1">
      <c r="A548" s="834"/>
      <c r="B548" s="835"/>
      <c r="C548" s="829"/>
      <c r="D548" s="829"/>
      <c r="E548" s="277">
        <v>30</v>
      </c>
      <c r="F548" s="375"/>
      <c r="G548" s="375"/>
      <c r="H548" s="134"/>
      <c r="I548" s="135"/>
      <c r="J548" s="212"/>
      <c r="K548" s="135"/>
      <c r="L548" s="212"/>
      <c r="M548" s="27"/>
      <c r="N548" s="120"/>
      <c r="O548" s="109"/>
      <c r="P548" s="27"/>
      <c r="Q548" s="120"/>
      <c r="R548" s="32"/>
      <c r="S548" s="122"/>
      <c r="T548" s="136">
        <f t="shared" si="26"/>
        <v>0</v>
      </c>
      <c r="U548" s="356">
        <f t="shared" si="25"/>
        <v>18</v>
      </c>
    </row>
    <row r="549" spans="1:21" ht="18" customHeight="1">
      <c r="A549" s="824">
        <v>19</v>
      </c>
      <c r="B549" s="825"/>
      <c r="C549" s="828" t="str">
        <f>IF(ISERROR(VLOOKUP($A549,【大規模】地域番号⑪!$BD:$BF,2,FALSE)),"",VLOOKUP($A549,【大規模】地域番号⑪!$BD:$BF,2,FALSE))</f>
        <v/>
      </c>
      <c r="D549" s="828" t="str">
        <f>IF(ISERROR(VLOOKUP($A549,【大規模】地域番号⑪!$BD:$BF,3,FALSE)),"",VLOOKUP($A549,【大規模】地域番号⑪!$BD:$BF,3,FALSE))</f>
        <v/>
      </c>
      <c r="E549" s="201">
        <v>1</v>
      </c>
      <c r="F549" s="334"/>
      <c r="G549" s="334"/>
      <c r="H549" s="176"/>
      <c r="I549" s="177"/>
      <c r="J549" s="178"/>
      <c r="K549" s="180"/>
      <c r="L549" s="181"/>
      <c r="M549" s="179"/>
      <c r="N549" s="180"/>
      <c r="O549" s="181"/>
      <c r="P549" s="179"/>
      <c r="Q549" s="180"/>
      <c r="R549" s="182"/>
      <c r="S549" s="183"/>
      <c r="T549" s="257">
        <f t="shared" si="26"/>
        <v>0</v>
      </c>
      <c r="U549" s="356">
        <f>$A$549</f>
        <v>19</v>
      </c>
    </row>
    <row r="550" spans="1:21" ht="18" customHeight="1">
      <c r="A550" s="826"/>
      <c r="B550" s="827"/>
      <c r="C550" s="829"/>
      <c r="D550" s="829"/>
      <c r="E550" s="201">
        <v>2</v>
      </c>
      <c r="F550" s="334"/>
      <c r="G550" s="334"/>
      <c r="H550" s="128"/>
      <c r="I550" s="111"/>
      <c r="J550" s="106"/>
      <c r="K550" s="112"/>
      <c r="L550" s="107"/>
      <c r="M550" s="12"/>
      <c r="N550" s="112"/>
      <c r="O550" s="107"/>
      <c r="P550" s="12"/>
      <c r="Q550" s="112"/>
      <c r="R550" s="31"/>
      <c r="S550" s="115"/>
      <c r="T550" s="93">
        <f t="shared" si="26"/>
        <v>0</v>
      </c>
      <c r="U550" s="356">
        <f t="shared" ref="U550:U578" si="27">$A$549</f>
        <v>19</v>
      </c>
    </row>
    <row r="551" spans="1:21" ht="18" customHeight="1">
      <c r="A551" s="826"/>
      <c r="B551" s="827"/>
      <c r="C551" s="829"/>
      <c r="D551" s="829"/>
      <c r="E551" s="201">
        <v>3</v>
      </c>
      <c r="F551" s="334"/>
      <c r="G551" s="334"/>
      <c r="H551" s="128"/>
      <c r="I551" s="111"/>
      <c r="J551" s="106"/>
      <c r="K551" s="112"/>
      <c r="L551" s="107"/>
      <c r="M551" s="12"/>
      <c r="N551" s="112"/>
      <c r="O551" s="107"/>
      <c r="P551" s="12"/>
      <c r="Q551" s="112"/>
      <c r="R551" s="31"/>
      <c r="S551" s="115"/>
      <c r="T551" s="93">
        <f t="shared" si="26"/>
        <v>0</v>
      </c>
      <c r="U551" s="356">
        <f t="shared" si="27"/>
        <v>19</v>
      </c>
    </row>
    <row r="552" spans="1:21" ht="18" customHeight="1">
      <c r="A552" s="826"/>
      <c r="B552" s="827"/>
      <c r="C552" s="829"/>
      <c r="D552" s="829"/>
      <c r="E552" s="201">
        <v>4</v>
      </c>
      <c r="F552" s="334"/>
      <c r="G552" s="334"/>
      <c r="H552" s="128"/>
      <c r="I552" s="111"/>
      <c r="J552" s="106"/>
      <c r="K552" s="112"/>
      <c r="L552" s="107"/>
      <c r="M552" s="12"/>
      <c r="N552" s="112"/>
      <c r="O552" s="107"/>
      <c r="P552" s="12"/>
      <c r="Q552" s="112"/>
      <c r="R552" s="31"/>
      <c r="S552" s="115"/>
      <c r="T552" s="93">
        <f t="shared" si="26"/>
        <v>0</v>
      </c>
      <c r="U552" s="356">
        <f t="shared" si="27"/>
        <v>19</v>
      </c>
    </row>
    <row r="553" spans="1:21" ht="18" customHeight="1">
      <c r="A553" s="826"/>
      <c r="B553" s="827"/>
      <c r="C553" s="829"/>
      <c r="D553" s="829"/>
      <c r="E553" s="201">
        <v>5</v>
      </c>
      <c r="F553" s="334"/>
      <c r="G553" s="334"/>
      <c r="H553" s="128"/>
      <c r="I553" s="111"/>
      <c r="J553" s="106"/>
      <c r="K553" s="112"/>
      <c r="L553" s="107"/>
      <c r="M553" s="12"/>
      <c r="N553" s="112"/>
      <c r="O553" s="107"/>
      <c r="P553" s="12"/>
      <c r="Q553" s="112"/>
      <c r="R553" s="31"/>
      <c r="S553" s="115"/>
      <c r="T553" s="93">
        <f t="shared" si="26"/>
        <v>0</v>
      </c>
      <c r="U553" s="356">
        <f t="shared" si="27"/>
        <v>19</v>
      </c>
    </row>
    <row r="554" spans="1:21" ht="18" customHeight="1">
      <c r="A554" s="826"/>
      <c r="B554" s="827"/>
      <c r="C554" s="829"/>
      <c r="D554" s="829"/>
      <c r="E554" s="201">
        <v>6</v>
      </c>
      <c r="F554" s="334"/>
      <c r="G554" s="334"/>
      <c r="H554" s="128"/>
      <c r="I554" s="111"/>
      <c r="J554" s="106"/>
      <c r="K554" s="111"/>
      <c r="L554" s="106"/>
      <c r="M554" s="12"/>
      <c r="N554" s="111"/>
      <c r="O554" s="107"/>
      <c r="P554" s="25"/>
      <c r="Q554" s="112"/>
      <c r="R554" s="31"/>
      <c r="S554" s="115"/>
      <c r="T554" s="93">
        <f t="shared" si="26"/>
        <v>0</v>
      </c>
      <c r="U554" s="356">
        <f t="shared" si="27"/>
        <v>19</v>
      </c>
    </row>
    <row r="555" spans="1:21" ht="18" customHeight="1">
      <c r="A555" s="826"/>
      <c r="B555" s="827"/>
      <c r="C555" s="829"/>
      <c r="D555" s="829"/>
      <c r="E555" s="201">
        <v>7</v>
      </c>
      <c r="F555" s="334"/>
      <c r="G555" s="334"/>
      <c r="H555" s="128"/>
      <c r="I555" s="111"/>
      <c r="J555" s="106"/>
      <c r="K555" s="111"/>
      <c r="L555" s="106"/>
      <c r="M555" s="12"/>
      <c r="N555" s="111"/>
      <c r="O555" s="107"/>
      <c r="P555" s="25"/>
      <c r="Q555" s="112"/>
      <c r="R555" s="31"/>
      <c r="S555" s="115"/>
      <c r="T555" s="93">
        <f t="shared" si="26"/>
        <v>0</v>
      </c>
      <c r="U555" s="356">
        <f t="shared" si="27"/>
        <v>19</v>
      </c>
    </row>
    <row r="556" spans="1:21" ht="18" customHeight="1">
      <c r="A556" s="826"/>
      <c r="B556" s="827"/>
      <c r="C556" s="829"/>
      <c r="D556" s="829"/>
      <c r="E556" s="201">
        <v>8</v>
      </c>
      <c r="F556" s="334"/>
      <c r="G556" s="334"/>
      <c r="H556" s="128"/>
      <c r="I556" s="111"/>
      <c r="J556" s="106"/>
      <c r="K556" s="111"/>
      <c r="L556" s="106"/>
      <c r="M556" s="12"/>
      <c r="N556" s="111"/>
      <c r="O556" s="107"/>
      <c r="P556" s="25"/>
      <c r="Q556" s="112"/>
      <c r="R556" s="31"/>
      <c r="S556" s="115"/>
      <c r="T556" s="93">
        <f t="shared" si="26"/>
        <v>0</v>
      </c>
      <c r="U556" s="356">
        <f t="shared" si="27"/>
        <v>19</v>
      </c>
    </row>
    <row r="557" spans="1:21" ht="18" customHeight="1">
      <c r="A557" s="826"/>
      <c r="B557" s="827"/>
      <c r="C557" s="829"/>
      <c r="D557" s="829"/>
      <c r="E557" s="201">
        <v>9</v>
      </c>
      <c r="F557" s="334"/>
      <c r="G557" s="334"/>
      <c r="H557" s="128"/>
      <c r="I557" s="111"/>
      <c r="J557" s="106"/>
      <c r="K557" s="111"/>
      <c r="L557" s="106"/>
      <c r="M557" s="12"/>
      <c r="N557" s="112"/>
      <c r="O557" s="107"/>
      <c r="P557" s="12"/>
      <c r="Q557" s="112"/>
      <c r="R557" s="31"/>
      <c r="S557" s="115"/>
      <c r="T557" s="93">
        <f t="shared" si="26"/>
        <v>0</v>
      </c>
      <c r="U557" s="356">
        <f t="shared" si="27"/>
        <v>19</v>
      </c>
    </row>
    <row r="558" spans="1:21" ht="18" customHeight="1">
      <c r="A558" s="826"/>
      <c r="B558" s="827"/>
      <c r="C558" s="829"/>
      <c r="D558" s="829"/>
      <c r="E558" s="201">
        <v>10</v>
      </c>
      <c r="F558" s="334"/>
      <c r="G558" s="334"/>
      <c r="H558" s="204"/>
      <c r="I558" s="205"/>
      <c r="J558" s="206"/>
      <c r="K558" s="205"/>
      <c r="L558" s="206"/>
      <c r="M558" s="207"/>
      <c r="N558" s="208"/>
      <c r="O558" s="209"/>
      <c r="P558" s="207"/>
      <c r="Q558" s="208"/>
      <c r="R558" s="210"/>
      <c r="S558" s="211"/>
      <c r="T558" s="278">
        <f t="shared" si="26"/>
        <v>0</v>
      </c>
      <c r="U558" s="356">
        <f t="shared" si="27"/>
        <v>19</v>
      </c>
    </row>
    <row r="559" spans="1:21" ht="18" customHeight="1">
      <c r="A559" s="826"/>
      <c r="B559" s="827"/>
      <c r="C559" s="829"/>
      <c r="D559" s="829"/>
      <c r="E559" s="201">
        <v>11</v>
      </c>
      <c r="F559" s="334"/>
      <c r="G559" s="334"/>
      <c r="H559" s="204"/>
      <c r="I559" s="205"/>
      <c r="J559" s="206"/>
      <c r="K559" s="205"/>
      <c r="L559" s="206"/>
      <c r="M559" s="207"/>
      <c r="N559" s="208"/>
      <c r="O559" s="209"/>
      <c r="P559" s="207"/>
      <c r="Q559" s="208"/>
      <c r="R559" s="210"/>
      <c r="S559" s="211"/>
      <c r="T559" s="278">
        <f t="shared" si="26"/>
        <v>0</v>
      </c>
      <c r="U559" s="356">
        <f t="shared" si="27"/>
        <v>19</v>
      </c>
    </row>
    <row r="560" spans="1:21" ht="18" customHeight="1">
      <c r="A560" s="826"/>
      <c r="B560" s="827"/>
      <c r="C560" s="829"/>
      <c r="D560" s="829"/>
      <c r="E560" s="201">
        <v>12</v>
      </c>
      <c r="F560" s="334"/>
      <c r="G560" s="334"/>
      <c r="H560" s="204"/>
      <c r="I560" s="205"/>
      <c r="J560" s="206"/>
      <c r="K560" s="205"/>
      <c r="L560" s="206"/>
      <c r="M560" s="207"/>
      <c r="N560" s="208"/>
      <c r="O560" s="209"/>
      <c r="P560" s="207"/>
      <c r="Q560" s="208"/>
      <c r="R560" s="210"/>
      <c r="S560" s="211"/>
      <c r="T560" s="278">
        <f t="shared" si="26"/>
        <v>0</v>
      </c>
      <c r="U560" s="356">
        <f t="shared" si="27"/>
        <v>19</v>
      </c>
    </row>
    <row r="561" spans="1:21" ht="18" customHeight="1">
      <c r="A561" s="826"/>
      <c r="B561" s="827"/>
      <c r="C561" s="829"/>
      <c r="D561" s="829"/>
      <c r="E561" s="201">
        <v>13</v>
      </c>
      <c r="F561" s="334"/>
      <c r="G561" s="334"/>
      <c r="H561" s="204"/>
      <c r="I561" s="205"/>
      <c r="J561" s="206"/>
      <c r="K561" s="205"/>
      <c r="L561" s="206"/>
      <c r="M561" s="207"/>
      <c r="N561" s="208"/>
      <c r="O561" s="209"/>
      <c r="P561" s="207"/>
      <c r="Q561" s="208"/>
      <c r="R561" s="210"/>
      <c r="S561" s="211"/>
      <c r="T561" s="278">
        <f t="shared" si="26"/>
        <v>0</v>
      </c>
      <c r="U561" s="356">
        <f t="shared" si="27"/>
        <v>19</v>
      </c>
    </row>
    <row r="562" spans="1:21" ht="18" customHeight="1">
      <c r="A562" s="826"/>
      <c r="B562" s="827"/>
      <c r="C562" s="829"/>
      <c r="D562" s="829"/>
      <c r="E562" s="201">
        <v>14</v>
      </c>
      <c r="F562" s="334"/>
      <c r="G562" s="334"/>
      <c r="H562" s="204"/>
      <c r="I562" s="205"/>
      <c r="J562" s="206"/>
      <c r="K562" s="205"/>
      <c r="L562" s="206"/>
      <c r="M562" s="207"/>
      <c r="N562" s="208"/>
      <c r="O562" s="209"/>
      <c r="P562" s="207"/>
      <c r="Q562" s="208"/>
      <c r="R562" s="210"/>
      <c r="S562" s="211"/>
      <c r="T562" s="278">
        <f t="shared" si="26"/>
        <v>0</v>
      </c>
      <c r="U562" s="356">
        <f t="shared" si="27"/>
        <v>19</v>
      </c>
    </row>
    <row r="563" spans="1:21" ht="18" customHeight="1">
      <c r="A563" s="826"/>
      <c r="B563" s="827"/>
      <c r="C563" s="829"/>
      <c r="D563" s="829"/>
      <c r="E563" s="201">
        <v>15</v>
      </c>
      <c r="F563" s="334"/>
      <c r="G563" s="334"/>
      <c r="H563" s="204"/>
      <c r="I563" s="205"/>
      <c r="J563" s="206"/>
      <c r="K563" s="205"/>
      <c r="L563" s="206"/>
      <c r="M563" s="207"/>
      <c r="N563" s="208"/>
      <c r="O563" s="209"/>
      <c r="P563" s="207"/>
      <c r="Q563" s="208"/>
      <c r="R563" s="210"/>
      <c r="S563" s="211"/>
      <c r="T563" s="278">
        <f t="shared" si="26"/>
        <v>0</v>
      </c>
      <c r="U563" s="356">
        <f t="shared" si="27"/>
        <v>19</v>
      </c>
    </row>
    <row r="564" spans="1:21" ht="18" customHeight="1">
      <c r="A564" s="826"/>
      <c r="B564" s="827"/>
      <c r="C564" s="829"/>
      <c r="D564" s="829"/>
      <c r="E564" s="201">
        <v>16</v>
      </c>
      <c r="F564" s="334"/>
      <c r="G564" s="334"/>
      <c r="H564" s="204"/>
      <c r="I564" s="205"/>
      <c r="J564" s="206"/>
      <c r="K564" s="205"/>
      <c r="L564" s="206"/>
      <c r="M564" s="207"/>
      <c r="N564" s="208"/>
      <c r="O564" s="209"/>
      <c r="P564" s="207"/>
      <c r="Q564" s="208"/>
      <c r="R564" s="210"/>
      <c r="S564" s="211"/>
      <c r="T564" s="278">
        <f t="shared" si="26"/>
        <v>0</v>
      </c>
      <c r="U564" s="356">
        <f t="shared" si="27"/>
        <v>19</v>
      </c>
    </row>
    <row r="565" spans="1:21" ht="18" customHeight="1">
      <c r="A565" s="826"/>
      <c r="B565" s="827"/>
      <c r="C565" s="829"/>
      <c r="D565" s="829"/>
      <c r="E565" s="201">
        <v>17</v>
      </c>
      <c r="F565" s="334"/>
      <c r="G565" s="334"/>
      <c r="H565" s="204"/>
      <c r="I565" s="205"/>
      <c r="J565" s="206"/>
      <c r="K565" s="205"/>
      <c r="L565" s="206"/>
      <c r="M565" s="207"/>
      <c r="N565" s="208"/>
      <c r="O565" s="209"/>
      <c r="P565" s="207"/>
      <c r="Q565" s="208"/>
      <c r="R565" s="210"/>
      <c r="S565" s="211"/>
      <c r="T565" s="278">
        <f t="shared" si="26"/>
        <v>0</v>
      </c>
      <c r="U565" s="356">
        <f t="shared" si="27"/>
        <v>19</v>
      </c>
    </row>
    <row r="566" spans="1:21" ht="18" customHeight="1">
      <c r="A566" s="826"/>
      <c r="B566" s="827"/>
      <c r="C566" s="829"/>
      <c r="D566" s="829"/>
      <c r="E566" s="201">
        <v>18</v>
      </c>
      <c r="F566" s="334"/>
      <c r="G566" s="334"/>
      <c r="H566" s="204"/>
      <c r="I566" s="205"/>
      <c r="J566" s="206"/>
      <c r="K566" s="205"/>
      <c r="L566" s="206"/>
      <c r="M566" s="207"/>
      <c r="N566" s="208"/>
      <c r="O566" s="209"/>
      <c r="P566" s="207"/>
      <c r="Q566" s="208"/>
      <c r="R566" s="210"/>
      <c r="S566" s="211"/>
      <c r="T566" s="278">
        <f t="shared" si="26"/>
        <v>0</v>
      </c>
      <c r="U566" s="356">
        <f t="shared" si="27"/>
        <v>19</v>
      </c>
    </row>
    <row r="567" spans="1:21" ht="18" customHeight="1">
      <c r="A567" s="826"/>
      <c r="B567" s="827"/>
      <c r="C567" s="829"/>
      <c r="D567" s="829"/>
      <c r="E567" s="201">
        <v>19</v>
      </c>
      <c r="F567" s="334"/>
      <c r="G567" s="334"/>
      <c r="H567" s="204"/>
      <c r="I567" s="205"/>
      <c r="J567" s="206"/>
      <c r="K567" s="205"/>
      <c r="L567" s="206"/>
      <c r="M567" s="207"/>
      <c r="N567" s="208"/>
      <c r="O567" s="209"/>
      <c r="P567" s="207"/>
      <c r="Q567" s="208"/>
      <c r="R567" s="210"/>
      <c r="S567" s="211"/>
      <c r="T567" s="278">
        <f t="shared" si="26"/>
        <v>0</v>
      </c>
      <c r="U567" s="356">
        <f t="shared" si="27"/>
        <v>19</v>
      </c>
    </row>
    <row r="568" spans="1:21" ht="18" customHeight="1">
      <c r="A568" s="826"/>
      <c r="B568" s="827"/>
      <c r="C568" s="829"/>
      <c r="D568" s="829"/>
      <c r="E568" s="201">
        <v>20</v>
      </c>
      <c r="F568" s="334"/>
      <c r="G568" s="334"/>
      <c r="H568" s="204"/>
      <c r="I568" s="205"/>
      <c r="J568" s="206"/>
      <c r="K568" s="205"/>
      <c r="L568" s="206"/>
      <c r="M568" s="207"/>
      <c r="N568" s="208"/>
      <c r="O568" s="209"/>
      <c r="P568" s="207"/>
      <c r="Q568" s="208"/>
      <c r="R568" s="210"/>
      <c r="S568" s="211"/>
      <c r="T568" s="278">
        <f t="shared" si="26"/>
        <v>0</v>
      </c>
      <c r="U568" s="356">
        <f t="shared" si="27"/>
        <v>19</v>
      </c>
    </row>
    <row r="569" spans="1:21" ht="18" customHeight="1">
      <c r="A569" s="826"/>
      <c r="B569" s="827"/>
      <c r="C569" s="829"/>
      <c r="D569" s="829"/>
      <c r="E569" s="201">
        <v>21</v>
      </c>
      <c r="F569" s="334"/>
      <c r="G569" s="334"/>
      <c r="H569" s="204"/>
      <c r="I569" s="205"/>
      <c r="J569" s="206"/>
      <c r="K569" s="205"/>
      <c r="L569" s="206"/>
      <c r="M569" s="207"/>
      <c r="N569" s="208"/>
      <c r="O569" s="209"/>
      <c r="P569" s="207"/>
      <c r="Q569" s="208"/>
      <c r="R569" s="210"/>
      <c r="S569" s="211"/>
      <c r="T569" s="278">
        <f t="shared" si="26"/>
        <v>0</v>
      </c>
      <c r="U569" s="356">
        <f t="shared" si="27"/>
        <v>19</v>
      </c>
    </row>
    <row r="570" spans="1:21" ht="18" customHeight="1">
      <c r="A570" s="826"/>
      <c r="B570" s="827"/>
      <c r="C570" s="829"/>
      <c r="D570" s="829"/>
      <c r="E570" s="201">
        <v>22</v>
      </c>
      <c r="F570" s="334"/>
      <c r="G570" s="334"/>
      <c r="H570" s="204"/>
      <c r="I570" s="205"/>
      <c r="J570" s="206"/>
      <c r="K570" s="205"/>
      <c r="L570" s="206"/>
      <c r="M570" s="207"/>
      <c r="N570" s="208"/>
      <c r="O570" s="209"/>
      <c r="P570" s="207"/>
      <c r="Q570" s="208"/>
      <c r="R570" s="210"/>
      <c r="S570" s="211"/>
      <c r="T570" s="278">
        <f t="shared" si="26"/>
        <v>0</v>
      </c>
      <c r="U570" s="356">
        <f t="shared" si="27"/>
        <v>19</v>
      </c>
    </row>
    <row r="571" spans="1:21" ht="18" customHeight="1">
      <c r="A571" s="826"/>
      <c r="B571" s="827"/>
      <c r="C571" s="829"/>
      <c r="D571" s="829"/>
      <c r="E571" s="201">
        <v>23</v>
      </c>
      <c r="F571" s="334"/>
      <c r="G571" s="334"/>
      <c r="H571" s="204"/>
      <c r="I571" s="205"/>
      <c r="J571" s="206"/>
      <c r="K571" s="205"/>
      <c r="L571" s="206"/>
      <c r="M571" s="207"/>
      <c r="N571" s="208"/>
      <c r="O571" s="209"/>
      <c r="P571" s="207"/>
      <c r="Q571" s="208"/>
      <c r="R571" s="210"/>
      <c r="S571" s="211"/>
      <c r="T571" s="278">
        <f t="shared" si="26"/>
        <v>0</v>
      </c>
      <c r="U571" s="356">
        <f t="shared" si="27"/>
        <v>19</v>
      </c>
    </row>
    <row r="572" spans="1:21" ht="18" customHeight="1">
      <c r="A572" s="826"/>
      <c r="B572" s="827"/>
      <c r="C572" s="829"/>
      <c r="D572" s="829"/>
      <c r="E572" s="201">
        <v>24</v>
      </c>
      <c r="F572" s="334"/>
      <c r="G572" s="334"/>
      <c r="H572" s="204"/>
      <c r="I572" s="205"/>
      <c r="J572" s="206"/>
      <c r="K572" s="205"/>
      <c r="L572" s="206"/>
      <c r="M572" s="207"/>
      <c r="N572" s="208"/>
      <c r="O572" s="209"/>
      <c r="P572" s="207"/>
      <c r="Q572" s="208"/>
      <c r="R572" s="210"/>
      <c r="S572" s="211"/>
      <c r="T572" s="278">
        <f t="shared" si="26"/>
        <v>0</v>
      </c>
      <c r="U572" s="356">
        <f t="shared" si="27"/>
        <v>19</v>
      </c>
    </row>
    <row r="573" spans="1:21" ht="18" customHeight="1">
      <c r="A573" s="826"/>
      <c r="B573" s="827"/>
      <c r="C573" s="829"/>
      <c r="D573" s="829"/>
      <c r="E573" s="201">
        <v>25</v>
      </c>
      <c r="F573" s="334"/>
      <c r="G573" s="334"/>
      <c r="H573" s="204"/>
      <c r="I573" s="205"/>
      <c r="J573" s="206"/>
      <c r="K573" s="205"/>
      <c r="L573" s="206"/>
      <c r="M573" s="207"/>
      <c r="N573" s="208"/>
      <c r="O573" s="209"/>
      <c r="P573" s="207"/>
      <c r="Q573" s="208"/>
      <c r="R573" s="210"/>
      <c r="S573" s="211"/>
      <c r="T573" s="278">
        <f t="shared" si="26"/>
        <v>0</v>
      </c>
      <c r="U573" s="356">
        <f t="shared" si="27"/>
        <v>19</v>
      </c>
    </row>
    <row r="574" spans="1:21" ht="18" customHeight="1">
      <c r="A574" s="826"/>
      <c r="B574" s="827"/>
      <c r="C574" s="829"/>
      <c r="D574" s="829"/>
      <c r="E574" s="201">
        <v>26</v>
      </c>
      <c r="F574" s="334"/>
      <c r="G574" s="334"/>
      <c r="H574" s="204"/>
      <c r="I574" s="205"/>
      <c r="J574" s="206"/>
      <c r="K574" s="205"/>
      <c r="L574" s="206"/>
      <c r="M574" s="207"/>
      <c r="N574" s="208"/>
      <c r="O574" s="209"/>
      <c r="P574" s="207"/>
      <c r="Q574" s="208"/>
      <c r="R574" s="210"/>
      <c r="S574" s="211"/>
      <c r="T574" s="278">
        <f t="shared" si="26"/>
        <v>0</v>
      </c>
      <c r="U574" s="356">
        <f t="shared" si="27"/>
        <v>19</v>
      </c>
    </row>
    <row r="575" spans="1:21" ht="18" customHeight="1">
      <c r="A575" s="826"/>
      <c r="B575" s="827"/>
      <c r="C575" s="829"/>
      <c r="D575" s="829"/>
      <c r="E575" s="201">
        <v>27</v>
      </c>
      <c r="F575" s="334"/>
      <c r="G575" s="334"/>
      <c r="H575" s="204"/>
      <c r="I575" s="205"/>
      <c r="J575" s="206"/>
      <c r="K575" s="205"/>
      <c r="L575" s="206"/>
      <c r="M575" s="207"/>
      <c r="N575" s="208"/>
      <c r="O575" s="209"/>
      <c r="P575" s="207"/>
      <c r="Q575" s="208"/>
      <c r="R575" s="210"/>
      <c r="S575" s="211"/>
      <c r="T575" s="278">
        <f t="shared" si="26"/>
        <v>0</v>
      </c>
      <c r="U575" s="356">
        <f t="shared" si="27"/>
        <v>19</v>
      </c>
    </row>
    <row r="576" spans="1:21" ht="18" customHeight="1">
      <c r="A576" s="826"/>
      <c r="B576" s="827"/>
      <c r="C576" s="829"/>
      <c r="D576" s="829"/>
      <c r="E576" s="201">
        <v>28</v>
      </c>
      <c r="F576" s="334"/>
      <c r="G576" s="334"/>
      <c r="H576" s="204"/>
      <c r="I576" s="205"/>
      <c r="J576" s="206"/>
      <c r="K576" s="205"/>
      <c r="L576" s="206"/>
      <c r="M576" s="207"/>
      <c r="N576" s="208"/>
      <c r="O576" s="209"/>
      <c r="P576" s="207"/>
      <c r="Q576" s="208"/>
      <c r="R576" s="210"/>
      <c r="S576" s="211"/>
      <c r="T576" s="278">
        <f t="shared" si="26"/>
        <v>0</v>
      </c>
      <c r="U576" s="356">
        <f t="shared" si="27"/>
        <v>19</v>
      </c>
    </row>
    <row r="577" spans="1:21" ht="18" customHeight="1">
      <c r="A577" s="826"/>
      <c r="B577" s="827"/>
      <c r="C577" s="829"/>
      <c r="D577" s="829"/>
      <c r="E577" s="201">
        <v>29</v>
      </c>
      <c r="F577" s="334"/>
      <c r="G577" s="334"/>
      <c r="H577" s="204"/>
      <c r="I577" s="205"/>
      <c r="J577" s="206"/>
      <c r="K577" s="205"/>
      <c r="L577" s="206"/>
      <c r="M577" s="207"/>
      <c r="N577" s="208"/>
      <c r="O577" s="209"/>
      <c r="P577" s="207"/>
      <c r="Q577" s="208"/>
      <c r="R577" s="210"/>
      <c r="S577" s="211"/>
      <c r="T577" s="278">
        <f t="shared" si="26"/>
        <v>0</v>
      </c>
      <c r="U577" s="356">
        <f t="shared" si="27"/>
        <v>19</v>
      </c>
    </row>
    <row r="578" spans="1:21" ht="18" customHeight="1">
      <c r="A578" s="834"/>
      <c r="B578" s="835"/>
      <c r="C578" s="829"/>
      <c r="D578" s="829"/>
      <c r="E578" s="277">
        <v>30</v>
      </c>
      <c r="F578" s="375"/>
      <c r="G578" s="375"/>
      <c r="H578" s="134"/>
      <c r="I578" s="135"/>
      <c r="J578" s="212"/>
      <c r="K578" s="135"/>
      <c r="L578" s="212"/>
      <c r="M578" s="27"/>
      <c r="N578" s="120"/>
      <c r="O578" s="109"/>
      <c r="P578" s="27"/>
      <c r="Q578" s="120"/>
      <c r="R578" s="32"/>
      <c r="S578" s="122"/>
      <c r="T578" s="136">
        <f t="shared" si="26"/>
        <v>0</v>
      </c>
      <c r="U578" s="356">
        <f t="shared" si="27"/>
        <v>19</v>
      </c>
    </row>
    <row r="579" spans="1:21" ht="18" customHeight="1">
      <c r="A579" s="824">
        <v>20</v>
      </c>
      <c r="B579" s="825"/>
      <c r="C579" s="828" t="str">
        <f>IF(ISERROR(VLOOKUP($A579,【大規模】地域番号⑪!$BD:$BF,2,FALSE)),"",VLOOKUP($A579,【大規模】地域番号⑪!$BD:$BF,2,FALSE))</f>
        <v/>
      </c>
      <c r="D579" s="828" t="str">
        <f>IF(ISERROR(VLOOKUP($A579,【大規模】地域番号⑪!$BD:$BF,3,FALSE)),"",VLOOKUP($A579,【大規模】地域番号⑪!$BD:$BF,3,FALSE))</f>
        <v/>
      </c>
      <c r="E579" s="201">
        <v>1</v>
      </c>
      <c r="F579" s="334"/>
      <c r="G579" s="334"/>
      <c r="H579" s="176"/>
      <c r="I579" s="177"/>
      <c r="J579" s="178"/>
      <c r="K579" s="180"/>
      <c r="L579" s="181"/>
      <c r="M579" s="179"/>
      <c r="N579" s="180"/>
      <c r="O579" s="181"/>
      <c r="P579" s="179"/>
      <c r="Q579" s="180"/>
      <c r="R579" s="182"/>
      <c r="S579" s="183"/>
      <c r="T579" s="257">
        <f t="shared" si="26"/>
        <v>0</v>
      </c>
      <c r="U579" s="356">
        <f>$A$579</f>
        <v>20</v>
      </c>
    </row>
    <row r="580" spans="1:21" ht="18" customHeight="1">
      <c r="A580" s="826"/>
      <c r="B580" s="827"/>
      <c r="C580" s="829"/>
      <c r="D580" s="829"/>
      <c r="E580" s="201">
        <v>2</v>
      </c>
      <c r="F580" s="334"/>
      <c r="G580" s="334"/>
      <c r="H580" s="128"/>
      <c r="I580" s="111"/>
      <c r="J580" s="106"/>
      <c r="K580" s="112"/>
      <c r="L580" s="107"/>
      <c r="M580" s="12"/>
      <c r="N580" s="112"/>
      <c r="O580" s="107"/>
      <c r="P580" s="12"/>
      <c r="Q580" s="112"/>
      <c r="R580" s="31"/>
      <c r="S580" s="115"/>
      <c r="T580" s="93">
        <f t="shared" si="26"/>
        <v>0</v>
      </c>
      <c r="U580" s="356">
        <f t="shared" ref="U580:U608" si="28">$A$579</f>
        <v>20</v>
      </c>
    </row>
    <row r="581" spans="1:21" ht="18" customHeight="1">
      <c r="A581" s="826"/>
      <c r="B581" s="827"/>
      <c r="C581" s="829"/>
      <c r="D581" s="829"/>
      <c r="E581" s="201">
        <v>3</v>
      </c>
      <c r="F581" s="334"/>
      <c r="G581" s="334"/>
      <c r="H581" s="128"/>
      <c r="I581" s="111"/>
      <c r="J581" s="106"/>
      <c r="K581" s="112"/>
      <c r="L581" s="107"/>
      <c r="M581" s="12"/>
      <c r="N581" s="112"/>
      <c r="O581" s="107"/>
      <c r="P581" s="12"/>
      <c r="Q581" s="112"/>
      <c r="R581" s="31"/>
      <c r="S581" s="115"/>
      <c r="T581" s="93">
        <f t="shared" si="26"/>
        <v>0</v>
      </c>
      <c r="U581" s="356">
        <f t="shared" si="28"/>
        <v>20</v>
      </c>
    </row>
    <row r="582" spans="1:21" ht="18" customHeight="1">
      <c r="A582" s="826"/>
      <c r="B582" s="827"/>
      <c r="C582" s="829"/>
      <c r="D582" s="829"/>
      <c r="E582" s="201">
        <v>4</v>
      </c>
      <c r="F582" s="334"/>
      <c r="G582" s="334"/>
      <c r="H582" s="128"/>
      <c r="I582" s="111"/>
      <c r="J582" s="106"/>
      <c r="K582" s="112"/>
      <c r="L582" s="107"/>
      <c r="M582" s="12"/>
      <c r="N582" s="112"/>
      <c r="O582" s="107"/>
      <c r="P582" s="12"/>
      <c r="Q582" s="112"/>
      <c r="R582" s="31"/>
      <c r="S582" s="115"/>
      <c r="T582" s="93">
        <f t="shared" si="26"/>
        <v>0</v>
      </c>
      <c r="U582" s="356">
        <f t="shared" si="28"/>
        <v>20</v>
      </c>
    </row>
    <row r="583" spans="1:21" ht="18" customHeight="1">
      <c r="A583" s="826"/>
      <c r="B583" s="827"/>
      <c r="C583" s="829"/>
      <c r="D583" s="829"/>
      <c r="E583" s="201">
        <v>5</v>
      </c>
      <c r="F583" s="334"/>
      <c r="G583" s="334"/>
      <c r="H583" s="128"/>
      <c r="I583" s="111"/>
      <c r="J583" s="106"/>
      <c r="K583" s="112"/>
      <c r="L583" s="107"/>
      <c r="M583" s="12"/>
      <c r="N583" s="112"/>
      <c r="O583" s="107"/>
      <c r="P583" s="12"/>
      <c r="Q583" s="112"/>
      <c r="R583" s="31"/>
      <c r="S583" s="115"/>
      <c r="T583" s="93">
        <f t="shared" si="26"/>
        <v>0</v>
      </c>
      <c r="U583" s="356">
        <f t="shared" si="28"/>
        <v>20</v>
      </c>
    </row>
    <row r="584" spans="1:21" ht="18" customHeight="1">
      <c r="A584" s="826"/>
      <c r="B584" s="827"/>
      <c r="C584" s="829"/>
      <c r="D584" s="829"/>
      <c r="E584" s="201">
        <v>6</v>
      </c>
      <c r="F584" s="334"/>
      <c r="G584" s="334"/>
      <c r="H584" s="128"/>
      <c r="I584" s="111"/>
      <c r="J584" s="106"/>
      <c r="K584" s="111"/>
      <c r="L584" s="106"/>
      <c r="M584" s="12"/>
      <c r="N584" s="111"/>
      <c r="O584" s="107"/>
      <c r="P584" s="25"/>
      <c r="Q584" s="112"/>
      <c r="R584" s="31"/>
      <c r="S584" s="115"/>
      <c r="T584" s="93">
        <f t="shared" si="26"/>
        <v>0</v>
      </c>
      <c r="U584" s="356">
        <f t="shared" si="28"/>
        <v>20</v>
      </c>
    </row>
    <row r="585" spans="1:21" ht="18" customHeight="1">
      <c r="A585" s="826"/>
      <c r="B585" s="827"/>
      <c r="C585" s="829"/>
      <c r="D585" s="829"/>
      <c r="E585" s="201">
        <v>7</v>
      </c>
      <c r="F585" s="334"/>
      <c r="G585" s="334"/>
      <c r="H585" s="128"/>
      <c r="I585" s="111"/>
      <c r="J585" s="106"/>
      <c r="K585" s="111"/>
      <c r="L585" s="106"/>
      <c r="M585" s="12"/>
      <c r="N585" s="111"/>
      <c r="O585" s="107"/>
      <c r="P585" s="25"/>
      <c r="Q585" s="112"/>
      <c r="R585" s="31"/>
      <c r="S585" s="115"/>
      <c r="T585" s="93">
        <f t="shared" ref="T585:T608" si="29">IF(J585="",0,INT(SUM(PRODUCT(J585,L585,O585),R585)))</f>
        <v>0</v>
      </c>
      <c r="U585" s="356">
        <f t="shared" si="28"/>
        <v>20</v>
      </c>
    </row>
    <row r="586" spans="1:21" ht="18" customHeight="1">
      <c r="A586" s="826"/>
      <c r="B586" s="827"/>
      <c r="C586" s="829"/>
      <c r="D586" s="829"/>
      <c r="E586" s="201">
        <v>8</v>
      </c>
      <c r="F586" s="334"/>
      <c r="G586" s="334"/>
      <c r="H586" s="128"/>
      <c r="I586" s="111"/>
      <c r="J586" s="106"/>
      <c r="K586" s="111"/>
      <c r="L586" s="106"/>
      <c r="M586" s="12"/>
      <c r="N586" s="111"/>
      <c r="O586" s="107"/>
      <c r="P586" s="25"/>
      <c r="Q586" s="112"/>
      <c r="R586" s="31"/>
      <c r="S586" s="115"/>
      <c r="T586" s="93">
        <f t="shared" si="29"/>
        <v>0</v>
      </c>
      <c r="U586" s="356">
        <f t="shared" si="28"/>
        <v>20</v>
      </c>
    </row>
    <row r="587" spans="1:21" ht="18" customHeight="1">
      <c r="A587" s="826"/>
      <c r="B587" s="827"/>
      <c r="C587" s="829"/>
      <c r="D587" s="829"/>
      <c r="E587" s="201">
        <v>9</v>
      </c>
      <c r="F587" s="334"/>
      <c r="G587" s="334"/>
      <c r="H587" s="128"/>
      <c r="I587" s="111"/>
      <c r="J587" s="106"/>
      <c r="K587" s="111"/>
      <c r="L587" s="106"/>
      <c r="M587" s="12"/>
      <c r="N587" s="112"/>
      <c r="O587" s="107"/>
      <c r="P587" s="12"/>
      <c r="Q587" s="112"/>
      <c r="R587" s="31"/>
      <c r="S587" s="115"/>
      <c r="T587" s="93">
        <f t="shared" si="29"/>
        <v>0</v>
      </c>
      <c r="U587" s="356">
        <f t="shared" si="28"/>
        <v>20</v>
      </c>
    </row>
    <row r="588" spans="1:21" ht="18" customHeight="1">
      <c r="A588" s="826"/>
      <c r="B588" s="827"/>
      <c r="C588" s="829"/>
      <c r="D588" s="829"/>
      <c r="E588" s="201">
        <v>10</v>
      </c>
      <c r="F588" s="334"/>
      <c r="G588" s="334"/>
      <c r="H588" s="204"/>
      <c r="I588" s="205"/>
      <c r="J588" s="206"/>
      <c r="K588" s="205"/>
      <c r="L588" s="206"/>
      <c r="M588" s="207"/>
      <c r="N588" s="208"/>
      <c r="O588" s="209"/>
      <c r="P588" s="207"/>
      <c r="Q588" s="208"/>
      <c r="R588" s="210"/>
      <c r="S588" s="211"/>
      <c r="T588" s="278">
        <f t="shared" si="29"/>
        <v>0</v>
      </c>
      <c r="U588" s="356">
        <f t="shared" si="28"/>
        <v>20</v>
      </c>
    </row>
    <row r="589" spans="1:21" ht="18" customHeight="1">
      <c r="A589" s="826"/>
      <c r="B589" s="827"/>
      <c r="C589" s="829"/>
      <c r="D589" s="829"/>
      <c r="E589" s="201">
        <v>11</v>
      </c>
      <c r="F589" s="334"/>
      <c r="G589" s="334"/>
      <c r="H589" s="204"/>
      <c r="I589" s="205"/>
      <c r="J589" s="206"/>
      <c r="K589" s="205"/>
      <c r="L589" s="206"/>
      <c r="M589" s="207"/>
      <c r="N589" s="208"/>
      <c r="O589" s="209"/>
      <c r="P589" s="207"/>
      <c r="Q589" s="208"/>
      <c r="R589" s="210"/>
      <c r="S589" s="211"/>
      <c r="T589" s="278">
        <f t="shared" si="29"/>
        <v>0</v>
      </c>
      <c r="U589" s="356">
        <f t="shared" si="28"/>
        <v>20</v>
      </c>
    </row>
    <row r="590" spans="1:21" ht="18" customHeight="1">
      <c r="A590" s="826"/>
      <c r="B590" s="827"/>
      <c r="C590" s="829"/>
      <c r="D590" s="829"/>
      <c r="E590" s="201">
        <v>12</v>
      </c>
      <c r="F590" s="334"/>
      <c r="G590" s="334"/>
      <c r="H590" s="204"/>
      <c r="I590" s="205"/>
      <c r="J590" s="206"/>
      <c r="K590" s="205"/>
      <c r="L590" s="206"/>
      <c r="M590" s="207"/>
      <c r="N590" s="208"/>
      <c r="O590" s="209"/>
      <c r="P590" s="207"/>
      <c r="Q590" s="208"/>
      <c r="R590" s="210"/>
      <c r="S590" s="211"/>
      <c r="T590" s="278">
        <f t="shared" si="29"/>
        <v>0</v>
      </c>
      <c r="U590" s="356">
        <f t="shared" si="28"/>
        <v>20</v>
      </c>
    </row>
    <row r="591" spans="1:21" ht="18" customHeight="1">
      <c r="A591" s="826"/>
      <c r="B591" s="827"/>
      <c r="C591" s="829"/>
      <c r="D591" s="829"/>
      <c r="E591" s="201">
        <v>13</v>
      </c>
      <c r="F591" s="334"/>
      <c r="G591" s="334"/>
      <c r="H591" s="204"/>
      <c r="I591" s="205"/>
      <c r="J591" s="206"/>
      <c r="K591" s="205"/>
      <c r="L591" s="206"/>
      <c r="M591" s="207"/>
      <c r="N591" s="208"/>
      <c r="O591" s="209"/>
      <c r="P591" s="207"/>
      <c r="Q591" s="208"/>
      <c r="R591" s="210"/>
      <c r="S591" s="211"/>
      <c r="T591" s="278">
        <f t="shared" si="29"/>
        <v>0</v>
      </c>
      <c r="U591" s="356">
        <f t="shared" si="28"/>
        <v>20</v>
      </c>
    </row>
    <row r="592" spans="1:21" ht="18" customHeight="1">
      <c r="A592" s="826"/>
      <c r="B592" s="827"/>
      <c r="C592" s="829"/>
      <c r="D592" s="829"/>
      <c r="E592" s="201">
        <v>14</v>
      </c>
      <c r="F592" s="334"/>
      <c r="G592" s="334"/>
      <c r="H592" s="204"/>
      <c r="I592" s="205"/>
      <c r="J592" s="206"/>
      <c r="K592" s="205"/>
      <c r="L592" s="206"/>
      <c r="M592" s="207"/>
      <c r="N592" s="208"/>
      <c r="O592" s="209"/>
      <c r="P592" s="207"/>
      <c r="Q592" s="208"/>
      <c r="R592" s="210"/>
      <c r="S592" s="211"/>
      <c r="T592" s="278">
        <f t="shared" si="29"/>
        <v>0</v>
      </c>
      <c r="U592" s="356">
        <f t="shared" si="28"/>
        <v>20</v>
      </c>
    </row>
    <row r="593" spans="1:21" ht="18" customHeight="1">
      <c r="A593" s="826"/>
      <c r="B593" s="827"/>
      <c r="C593" s="829"/>
      <c r="D593" s="829"/>
      <c r="E593" s="201">
        <v>15</v>
      </c>
      <c r="F593" s="334"/>
      <c r="G593" s="334"/>
      <c r="H593" s="204"/>
      <c r="I593" s="205"/>
      <c r="J593" s="206"/>
      <c r="K593" s="205"/>
      <c r="L593" s="206"/>
      <c r="M593" s="207"/>
      <c r="N593" s="208"/>
      <c r="O593" s="209"/>
      <c r="P593" s="207"/>
      <c r="Q593" s="208"/>
      <c r="R593" s="210"/>
      <c r="S593" s="211"/>
      <c r="T593" s="278">
        <f t="shared" si="29"/>
        <v>0</v>
      </c>
      <c r="U593" s="356">
        <f t="shared" si="28"/>
        <v>20</v>
      </c>
    </row>
    <row r="594" spans="1:21" ht="18" customHeight="1">
      <c r="A594" s="826"/>
      <c r="B594" s="827"/>
      <c r="C594" s="829"/>
      <c r="D594" s="829"/>
      <c r="E594" s="201">
        <v>16</v>
      </c>
      <c r="F594" s="334"/>
      <c r="G594" s="334"/>
      <c r="H594" s="204"/>
      <c r="I594" s="205"/>
      <c r="J594" s="206"/>
      <c r="K594" s="205"/>
      <c r="L594" s="206"/>
      <c r="M594" s="207"/>
      <c r="N594" s="208"/>
      <c r="O594" s="209"/>
      <c r="P594" s="207"/>
      <c r="Q594" s="208"/>
      <c r="R594" s="210"/>
      <c r="S594" s="211"/>
      <c r="T594" s="278">
        <f t="shared" si="29"/>
        <v>0</v>
      </c>
      <c r="U594" s="356">
        <f t="shared" si="28"/>
        <v>20</v>
      </c>
    </row>
    <row r="595" spans="1:21" ht="18" customHeight="1">
      <c r="A595" s="826"/>
      <c r="B595" s="827"/>
      <c r="C595" s="829"/>
      <c r="D595" s="829"/>
      <c r="E595" s="201">
        <v>17</v>
      </c>
      <c r="F595" s="334"/>
      <c r="G595" s="334"/>
      <c r="H595" s="204"/>
      <c r="I595" s="205"/>
      <c r="J595" s="206"/>
      <c r="K595" s="205"/>
      <c r="L595" s="206"/>
      <c r="M595" s="207"/>
      <c r="N595" s="208"/>
      <c r="O595" s="209"/>
      <c r="P595" s="207"/>
      <c r="Q595" s="208"/>
      <c r="R595" s="210"/>
      <c r="S595" s="211"/>
      <c r="T595" s="278">
        <f t="shared" si="29"/>
        <v>0</v>
      </c>
      <c r="U595" s="356">
        <f t="shared" si="28"/>
        <v>20</v>
      </c>
    </row>
    <row r="596" spans="1:21" ht="18" customHeight="1">
      <c r="A596" s="826"/>
      <c r="B596" s="827"/>
      <c r="C596" s="829"/>
      <c r="D596" s="829"/>
      <c r="E596" s="201">
        <v>18</v>
      </c>
      <c r="F596" s="334"/>
      <c r="G596" s="334"/>
      <c r="H596" s="204"/>
      <c r="I596" s="205"/>
      <c r="J596" s="206"/>
      <c r="K596" s="205"/>
      <c r="L596" s="206"/>
      <c r="M596" s="207"/>
      <c r="N596" s="208"/>
      <c r="O596" s="209"/>
      <c r="P596" s="207"/>
      <c r="Q596" s="208"/>
      <c r="R596" s="210"/>
      <c r="S596" s="211"/>
      <c r="T596" s="278">
        <f t="shared" si="29"/>
        <v>0</v>
      </c>
      <c r="U596" s="356">
        <f t="shared" si="28"/>
        <v>20</v>
      </c>
    </row>
    <row r="597" spans="1:21" ht="18" customHeight="1">
      <c r="A597" s="826"/>
      <c r="B597" s="827"/>
      <c r="C597" s="829"/>
      <c r="D597" s="829"/>
      <c r="E597" s="201">
        <v>19</v>
      </c>
      <c r="F597" s="334"/>
      <c r="G597" s="334"/>
      <c r="H597" s="204"/>
      <c r="I597" s="205"/>
      <c r="J597" s="206"/>
      <c r="K597" s="205"/>
      <c r="L597" s="206"/>
      <c r="M597" s="207"/>
      <c r="N597" s="208"/>
      <c r="O597" s="209"/>
      <c r="P597" s="207"/>
      <c r="Q597" s="208"/>
      <c r="R597" s="210"/>
      <c r="S597" s="211"/>
      <c r="T597" s="278">
        <f t="shared" si="29"/>
        <v>0</v>
      </c>
      <c r="U597" s="356">
        <f t="shared" si="28"/>
        <v>20</v>
      </c>
    </row>
    <row r="598" spans="1:21" ht="18" customHeight="1">
      <c r="A598" s="826"/>
      <c r="B598" s="827"/>
      <c r="C598" s="829"/>
      <c r="D598" s="829"/>
      <c r="E598" s="201">
        <v>20</v>
      </c>
      <c r="F598" s="334"/>
      <c r="G598" s="334"/>
      <c r="H598" s="204"/>
      <c r="I598" s="205"/>
      <c r="J598" s="206"/>
      <c r="K598" s="205"/>
      <c r="L598" s="206"/>
      <c r="M598" s="207"/>
      <c r="N598" s="208"/>
      <c r="O598" s="209"/>
      <c r="P598" s="207"/>
      <c r="Q598" s="208"/>
      <c r="R598" s="210"/>
      <c r="S598" s="211"/>
      <c r="T598" s="278">
        <f t="shared" si="29"/>
        <v>0</v>
      </c>
      <c r="U598" s="356">
        <f t="shared" si="28"/>
        <v>20</v>
      </c>
    </row>
    <row r="599" spans="1:21" ht="18" customHeight="1">
      <c r="A599" s="826"/>
      <c r="B599" s="827"/>
      <c r="C599" s="829"/>
      <c r="D599" s="829"/>
      <c r="E599" s="201">
        <v>21</v>
      </c>
      <c r="F599" s="334"/>
      <c r="G599" s="334"/>
      <c r="H599" s="204"/>
      <c r="I599" s="205"/>
      <c r="J599" s="206"/>
      <c r="K599" s="205"/>
      <c r="L599" s="206"/>
      <c r="M599" s="207"/>
      <c r="N599" s="208"/>
      <c r="O599" s="209"/>
      <c r="P599" s="207"/>
      <c r="Q599" s="208"/>
      <c r="R599" s="210"/>
      <c r="S599" s="211"/>
      <c r="T599" s="278">
        <f t="shared" si="29"/>
        <v>0</v>
      </c>
      <c r="U599" s="356">
        <f t="shared" si="28"/>
        <v>20</v>
      </c>
    </row>
    <row r="600" spans="1:21" ht="18" customHeight="1">
      <c r="A600" s="826"/>
      <c r="B600" s="827"/>
      <c r="C600" s="829"/>
      <c r="D600" s="829"/>
      <c r="E600" s="201">
        <v>22</v>
      </c>
      <c r="F600" s="334"/>
      <c r="G600" s="334"/>
      <c r="H600" s="204"/>
      <c r="I600" s="205"/>
      <c r="J600" s="206"/>
      <c r="K600" s="205"/>
      <c r="L600" s="206"/>
      <c r="M600" s="207"/>
      <c r="N600" s="208"/>
      <c r="O600" s="209"/>
      <c r="P600" s="207"/>
      <c r="Q600" s="208"/>
      <c r="R600" s="210"/>
      <c r="S600" s="211"/>
      <c r="T600" s="278">
        <f t="shared" si="29"/>
        <v>0</v>
      </c>
      <c r="U600" s="356">
        <f t="shared" si="28"/>
        <v>20</v>
      </c>
    </row>
    <row r="601" spans="1:21" ht="18" customHeight="1">
      <c r="A601" s="826"/>
      <c r="B601" s="827"/>
      <c r="C601" s="829"/>
      <c r="D601" s="829"/>
      <c r="E601" s="201">
        <v>23</v>
      </c>
      <c r="F601" s="334"/>
      <c r="G601" s="334"/>
      <c r="H601" s="204"/>
      <c r="I601" s="205"/>
      <c r="J601" s="206"/>
      <c r="K601" s="205"/>
      <c r="L601" s="206"/>
      <c r="M601" s="207"/>
      <c r="N601" s="208"/>
      <c r="O601" s="209"/>
      <c r="P601" s="207"/>
      <c r="Q601" s="208"/>
      <c r="R601" s="210"/>
      <c r="S601" s="211"/>
      <c r="T601" s="278">
        <f t="shared" si="29"/>
        <v>0</v>
      </c>
      <c r="U601" s="356">
        <f t="shared" si="28"/>
        <v>20</v>
      </c>
    </row>
    <row r="602" spans="1:21" ht="18" customHeight="1">
      <c r="A602" s="826"/>
      <c r="B602" s="827"/>
      <c r="C602" s="829"/>
      <c r="D602" s="829"/>
      <c r="E602" s="201">
        <v>24</v>
      </c>
      <c r="F602" s="334"/>
      <c r="G602" s="334"/>
      <c r="H602" s="204"/>
      <c r="I602" s="205"/>
      <c r="J602" s="206"/>
      <c r="K602" s="205"/>
      <c r="L602" s="206"/>
      <c r="M602" s="207"/>
      <c r="N602" s="208"/>
      <c r="O602" s="209"/>
      <c r="P602" s="207"/>
      <c r="Q602" s="208"/>
      <c r="R602" s="210"/>
      <c r="S602" s="211"/>
      <c r="T602" s="278">
        <f t="shared" si="29"/>
        <v>0</v>
      </c>
      <c r="U602" s="356">
        <f t="shared" si="28"/>
        <v>20</v>
      </c>
    </row>
    <row r="603" spans="1:21" ht="18" customHeight="1">
      <c r="A603" s="826"/>
      <c r="B603" s="827"/>
      <c r="C603" s="829"/>
      <c r="D603" s="829"/>
      <c r="E603" s="201">
        <v>25</v>
      </c>
      <c r="F603" s="334"/>
      <c r="G603" s="334"/>
      <c r="H603" s="204"/>
      <c r="I603" s="205"/>
      <c r="J603" s="206"/>
      <c r="K603" s="205"/>
      <c r="L603" s="206"/>
      <c r="M603" s="207"/>
      <c r="N603" s="208"/>
      <c r="O603" s="209"/>
      <c r="P603" s="207"/>
      <c r="Q603" s="208"/>
      <c r="R603" s="210"/>
      <c r="S603" s="211"/>
      <c r="T603" s="278">
        <f t="shared" si="29"/>
        <v>0</v>
      </c>
      <c r="U603" s="356">
        <f t="shared" si="28"/>
        <v>20</v>
      </c>
    </row>
    <row r="604" spans="1:21" ht="18" customHeight="1">
      <c r="A604" s="826"/>
      <c r="B604" s="827"/>
      <c r="C604" s="829"/>
      <c r="D604" s="829"/>
      <c r="E604" s="201">
        <v>26</v>
      </c>
      <c r="F604" s="334"/>
      <c r="G604" s="334"/>
      <c r="H604" s="204"/>
      <c r="I604" s="205"/>
      <c r="J604" s="206"/>
      <c r="K604" s="205"/>
      <c r="L604" s="206"/>
      <c r="M604" s="207"/>
      <c r="N604" s="208"/>
      <c r="O604" s="209"/>
      <c r="P604" s="207"/>
      <c r="Q604" s="208"/>
      <c r="R604" s="210"/>
      <c r="S604" s="211"/>
      <c r="T604" s="278">
        <f t="shared" si="29"/>
        <v>0</v>
      </c>
      <c r="U604" s="356">
        <f t="shared" si="28"/>
        <v>20</v>
      </c>
    </row>
    <row r="605" spans="1:21" ht="18" customHeight="1">
      <c r="A605" s="826"/>
      <c r="B605" s="827"/>
      <c r="C605" s="829"/>
      <c r="D605" s="829"/>
      <c r="E605" s="201">
        <v>27</v>
      </c>
      <c r="F605" s="334"/>
      <c r="G605" s="334"/>
      <c r="H605" s="204"/>
      <c r="I605" s="205"/>
      <c r="J605" s="206"/>
      <c r="K605" s="205"/>
      <c r="L605" s="206"/>
      <c r="M605" s="207"/>
      <c r="N605" s="208"/>
      <c r="O605" s="209"/>
      <c r="P605" s="207"/>
      <c r="Q605" s="208"/>
      <c r="R605" s="210"/>
      <c r="S605" s="211"/>
      <c r="T605" s="278">
        <f t="shared" si="29"/>
        <v>0</v>
      </c>
      <c r="U605" s="356">
        <f t="shared" si="28"/>
        <v>20</v>
      </c>
    </row>
    <row r="606" spans="1:21" ht="18" customHeight="1">
      <c r="A606" s="826"/>
      <c r="B606" s="827"/>
      <c r="C606" s="829"/>
      <c r="D606" s="829"/>
      <c r="E606" s="201">
        <v>28</v>
      </c>
      <c r="F606" s="334"/>
      <c r="G606" s="334"/>
      <c r="H606" s="204"/>
      <c r="I606" s="205"/>
      <c r="J606" s="206"/>
      <c r="K606" s="205"/>
      <c r="L606" s="206"/>
      <c r="M606" s="207"/>
      <c r="N606" s="208"/>
      <c r="O606" s="209"/>
      <c r="P606" s="207"/>
      <c r="Q606" s="208"/>
      <c r="R606" s="210"/>
      <c r="S606" s="211"/>
      <c r="T606" s="278">
        <f t="shared" si="29"/>
        <v>0</v>
      </c>
      <c r="U606" s="356">
        <f t="shared" si="28"/>
        <v>20</v>
      </c>
    </row>
    <row r="607" spans="1:21" ht="18" customHeight="1">
      <c r="A607" s="826"/>
      <c r="B607" s="827"/>
      <c r="C607" s="829"/>
      <c r="D607" s="829"/>
      <c r="E607" s="201">
        <v>29</v>
      </c>
      <c r="F607" s="334"/>
      <c r="G607" s="334"/>
      <c r="H607" s="204"/>
      <c r="I607" s="205"/>
      <c r="J607" s="206"/>
      <c r="K607" s="205"/>
      <c r="L607" s="206"/>
      <c r="M607" s="207"/>
      <c r="N607" s="208"/>
      <c r="O607" s="209"/>
      <c r="P607" s="207"/>
      <c r="Q607" s="208"/>
      <c r="R607" s="210"/>
      <c r="S607" s="211"/>
      <c r="T607" s="278">
        <f t="shared" si="29"/>
        <v>0</v>
      </c>
      <c r="U607" s="356">
        <f t="shared" si="28"/>
        <v>20</v>
      </c>
    </row>
    <row r="608" spans="1:21" ht="18" customHeight="1">
      <c r="A608" s="834"/>
      <c r="B608" s="835"/>
      <c r="C608" s="847"/>
      <c r="D608" s="847"/>
      <c r="E608" s="277">
        <v>30</v>
      </c>
      <c r="F608" s="375"/>
      <c r="G608" s="375"/>
      <c r="H608" s="134"/>
      <c r="I608" s="135"/>
      <c r="J608" s="212"/>
      <c r="K608" s="135"/>
      <c r="L608" s="212"/>
      <c r="M608" s="27"/>
      <c r="N608" s="120"/>
      <c r="O608" s="109"/>
      <c r="P608" s="27"/>
      <c r="Q608" s="120"/>
      <c r="R608" s="32"/>
      <c r="S608" s="122"/>
      <c r="T608" s="136">
        <f t="shared" si="29"/>
        <v>0</v>
      </c>
      <c r="U608" s="356">
        <f t="shared" si="28"/>
        <v>20</v>
      </c>
    </row>
    <row r="609" spans="1:27" ht="25.5" customHeight="1">
      <c r="A609" s="49"/>
      <c r="B609" s="49"/>
      <c r="C609" s="49"/>
      <c r="D609" s="49"/>
      <c r="E609" s="49"/>
      <c r="F609" s="50"/>
      <c r="G609" s="50"/>
      <c r="H609" s="50"/>
      <c r="I609" s="50"/>
      <c r="J609" s="50"/>
      <c r="K609" s="50"/>
      <c r="L609" s="50"/>
      <c r="M609" s="50"/>
      <c r="N609" s="50"/>
      <c r="O609" s="50"/>
      <c r="P609" s="50"/>
      <c r="Q609" s="50"/>
      <c r="R609" s="50"/>
      <c r="S609" s="50"/>
      <c r="T609" s="50"/>
    </row>
    <row r="610" spans="1:27" ht="25.5" customHeight="1">
      <c r="A610" s="90" t="str">
        <f>A2</f>
        <v xml:space="preserve">【 内訳書2 】 </v>
      </c>
      <c r="B610" s="90"/>
      <c r="C610" s="90"/>
      <c r="D610" s="90"/>
      <c r="E610" s="90"/>
      <c r="F610" s="51"/>
      <c r="G610" s="50"/>
      <c r="H610" s="50"/>
      <c r="I610" s="50"/>
      <c r="J610" s="50"/>
      <c r="K610" s="50"/>
      <c r="L610" s="50"/>
      <c r="M610" s="50"/>
      <c r="N610" s="50"/>
      <c r="O610" s="50"/>
      <c r="P610" s="50"/>
      <c r="Q610" s="50"/>
      <c r="R610" s="50"/>
      <c r="S610" s="50"/>
      <c r="T610" s="50"/>
    </row>
    <row r="611" spans="1:27" ht="47.25" customHeight="1">
      <c r="A611" s="173"/>
      <c r="B611" s="818" t="str">
        <f t="shared" ref="B611" si="30">$B$3</f>
        <v>2-11</v>
      </c>
      <c r="C611" s="885"/>
      <c r="D611" s="172" t="s">
        <v>131</v>
      </c>
      <c r="E611" s="822">
        <f>E3</f>
        <v>0</v>
      </c>
      <c r="F611" s="823"/>
      <c r="G611" s="844"/>
      <c r="H611" s="844"/>
      <c r="I611" s="174"/>
      <c r="J611" s="174"/>
      <c r="K611" s="174"/>
      <c r="L611" s="174"/>
      <c r="M611" s="174"/>
      <c r="N611" s="174"/>
      <c r="O611" s="174"/>
      <c r="P611" s="174"/>
      <c r="Q611"/>
      <c r="R611"/>
      <c r="S611"/>
      <c r="T611"/>
      <c r="Z611" s="2"/>
      <c r="AA611" s="4"/>
    </row>
    <row r="612" spans="1:27" ht="25.5" customHeight="1">
      <c r="A612" s="88"/>
      <c r="B612" s="88"/>
      <c r="C612" s="88"/>
      <c r="D612" s="88"/>
      <c r="E612" s="88"/>
      <c r="F612" s="51"/>
      <c r="G612" s="50"/>
      <c r="H612" s="50"/>
      <c r="I612" s="50"/>
      <c r="J612" s="50"/>
      <c r="K612" s="50"/>
      <c r="L612" s="50"/>
      <c r="M612" s="50"/>
      <c r="N612" s="50"/>
      <c r="O612" s="50"/>
      <c r="P612" s="50"/>
      <c r="Q612" s="50"/>
      <c r="R612" s="50"/>
      <c r="S612" s="50"/>
      <c r="T612" s="50"/>
    </row>
    <row r="613" spans="1:27" ht="21.75" customHeight="1">
      <c r="A613" s="52"/>
      <c r="B613" s="52"/>
      <c r="C613" s="52"/>
      <c r="D613" s="52"/>
      <c r="E613" s="52"/>
      <c r="F613" s="814" t="s">
        <v>9</v>
      </c>
      <c r="G613" s="815"/>
      <c r="H613" s="52"/>
      <c r="I613" s="813"/>
      <c r="J613" s="813"/>
      <c r="K613" s="813"/>
      <c r="L613" s="813"/>
      <c r="M613" s="813"/>
      <c r="N613" s="813"/>
      <c r="O613" s="124"/>
      <c r="P613" s="124"/>
      <c r="Q613" s="124"/>
      <c r="R613" s="124"/>
      <c r="S613" s="124"/>
      <c r="T613" s="124"/>
    </row>
    <row r="614" spans="1:27" ht="21.75" customHeight="1">
      <c r="A614" s="53"/>
      <c r="B614" s="53"/>
      <c r="C614" s="53"/>
      <c r="D614" s="53"/>
      <c r="E614" s="53"/>
      <c r="F614" s="816">
        <f>$I$831</f>
        <v>0</v>
      </c>
      <c r="G614" s="817"/>
      <c r="H614" s="52"/>
      <c r="I614" s="812"/>
      <c r="J614" s="812"/>
      <c r="K614" s="812"/>
      <c r="L614" s="812"/>
      <c r="M614" s="812"/>
      <c r="N614" s="812"/>
      <c r="O614" s="124"/>
      <c r="P614" s="124"/>
      <c r="Q614" s="124"/>
      <c r="R614" s="124"/>
      <c r="S614" s="124"/>
      <c r="T614" s="124"/>
    </row>
    <row r="615" spans="1:27" ht="21" customHeight="1">
      <c r="A615" s="54" t="s">
        <v>15</v>
      </c>
      <c r="B615" s="54"/>
      <c r="C615" s="54"/>
      <c r="D615" s="54"/>
      <c r="E615" s="54"/>
      <c r="F615" s="55"/>
      <c r="G615" s="55"/>
      <c r="H615" s="55"/>
      <c r="I615" s="55"/>
      <c r="J615" s="55"/>
      <c r="K615" s="55"/>
      <c r="L615" s="55"/>
      <c r="M615" s="55"/>
      <c r="N615" s="50"/>
      <c r="O615" s="50"/>
      <c r="P615" s="50"/>
      <c r="Q615" s="50"/>
      <c r="R615" s="50"/>
      <c r="S615" s="50"/>
      <c r="T615" s="89" t="s">
        <v>16</v>
      </c>
    </row>
    <row r="616" spans="1:27" s="43" customFormat="1" ht="36" customHeight="1">
      <c r="A616" s="883" t="s">
        <v>134</v>
      </c>
      <c r="B616" s="884"/>
      <c r="C616" s="376" t="s">
        <v>132</v>
      </c>
      <c r="D616" s="175" t="s">
        <v>181</v>
      </c>
      <c r="E616" s="213" t="s">
        <v>137</v>
      </c>
      <c r="F616" s="845" t="s">
        <v>12</v>
      </c>
      <c r="G616" s="846"/>
      <c r="H616" s="56" t="s">
        <v>44</v>
      </c>
      <c r="I616" s="57"/>
      <c r="J616" s="58" t="s">
        <v>38</v>
      </c>
      <c r="K616" s="59" t="s">
        <v>45</v>
      </c>
      <c r="L616" s="60" t="s">
        <v>37</v>
      </c>
      <c r="M616" s="61" t="s">
        <v>39</v>
      </c>
      <c r="N616" s="59" t="s">
        <v>45</v>
      </c>
      <c r="O616" s="60" t="s">
        <v>47</v>
      </c>
      <c r="P616" s="61" t="s">
        <v>39</v>
      </c>
      <c r="Q616" s="59" t="s">
        <v>48</v>
      </c>
      <c r="R616" s="60" t="s">
        <v>49</v>
      </c>
      <c r="S616" s="59" t="s">
        <v>50</v>
      </c>
      <c r="T616" s="62" t="s">
        <v>13</v>
      </c>
      <c r="Z616" s="44"/>
    </row>
    <row r="617" spans="1:27" ht="18" customHeight="1">
      <c r="A617" s="848">
        <f>IF(A9="","",A9)</f>
        <v>1</v>
      </c>
      <c r="B617" s="849"/>
      <c r="C617" s="854" t="str">
        <f>IF(C9="","",C9)</f>
        <v/>
      </c>
      <c r="D617" s="854" t="str">
        <f>IF(D9="","",D9)</f>
        <v/>
      </c>
      <c r="E617" s="339">
        <v>1</v>
      </c>
      <c r="F617" s="794"/>
      <c r="G617" s="795"/>
      <c r="H617" s="217"/>
      <c r="I617" s="218"/>
      <c r="J617" s="181"/>
      <c r="K617" s="219"/>
      <c r="L617" s="181"/>
      <c r="M617" s="220"/>
      <c r="N617" s="219"/>
      <c r="O617" s="181"/>
      <c r="P617" s="220"/>
      <c r="Q617" s="219"/>
      <c r="R617" s="182"/>
      <c r="S617" s="258"/>
      <c r="T617" s="221">
        <f t="shared" ref="T617:T816" si="31">IF(J617="",0,INT(SUM(PRODUCT(J617,L617,O617),R617)))</f>
        <v>0</v>
      </c>
      <c r="U617" s="356">
        <f>$A$617</f>
        <v>1</v>
      </c>
    </row>
    <row r="618" spans="1:27" ht="18" customHeight="1">
      <c r="A618" s="850"/>
      <c r="B618" s="851"/>
      <c r="C618" s="855"/>
      <c r="D618" s="855"/>
      <c r="E618" s="340">
        <v>2</v>
      </c>
      <c r="F618" s="792"/>
      <c r="G618" s="793"/>
      <c r="H618" s="128"/>
      <c r="I618" s="117"/>
      <c r="J618" s="108"/>
      <c r="K618" s="119"/>
      <c r="L618" s="108"/>
      <c r="M618" s="26"/>
      <c r="N618" s="119"/>
      <c r="O618" s="108"/>
      <c r="P618" s="26"/>
      <c r="Q618" s="119"/>
      <c r="R618" s="33"/>
      <c r="S618" s="115"/>
      <c r="T618" s="45">
        <f t="shared" si="31"/>
        <v>0</v>
      </c>
      <c r="U618" s="356">
        <f t="shared" ref="U618:U626" si="32">$A$617</f>
        <v>1</v>
      </c>
    </row>
    <row r="619" spans="1:27" ht="18" customHeight="1">
      <c r="A619" s="850"/>
      <c r="B619" s="851"/>
      <c r="C619" s="855"/>
      <c r="D619" s="855"/>
      <c r="E619" s="340">
        <v>3</v>
      </c>
      <c r="F619" s="792"/>
      <c r="G619" s="793"/>
      <c r="H619" s="128"/>
      <c r="I619" s="117"/>
      <c r="J619" s="108"/>
      <c r="K619" s="119"/>
      <c r="L619" s="108"/>
      <c r="M619" s="26"/>
      <c r="N619" s="119"/>
      <c r="O619" s="108"/>
      <c r="P619" s="26"/>
      <c r="Q619" s="119"/>
      <c r="R619" s="33"/>
      <c r="S619" s="115"/>
      <c r="T619" s="45">
        <f t="shared" si="31"/>
        <v>0</v>
      </c>
      <c r="U619" s="356">
        <f t="shared" si="32"/>
        <v>1</v>
      </c>
    </row>
    <row r="620" spans="1:27" ht="18" customHeight="1">
      <c r="A620" s="850"/>
      <c r="B620" s="851"/>
      <c r="C620" s="855"/>
      <c r="D620" s="855"/>
      <c r="E620" s="340">
        <v>4</v>
      </c>
      <c r="F620" s="792"/>
      <c r="G620" s="793"/>
      <c r="H620" s="128"/>
      <c r="I620" s="117"/>
      <c r="J620" s="108"/>
      <c r="K620" s="119"/>
      <c r="L620" s="108"/>
      <c r="M620" s="26"/>
      <c r="N620" s="119"/>
      <c r="O620" s="108"/>
      <c r="P620" s="26"/>
      <c r="Q620" s="119"/>
      <c r="R620" s="33"/>
      <c r="S620" s="115"/>
      <c r="T620" s="45">
        <f t="shared" si="31"/>
        <v>0</v>
      </c>
      <c r="U620" s="356">
        <f t="shared" si="32"/>
        <v>1</v>
      </c>
    </row>
    <row r="621" spans="1:27" ht="18" customHeight="1">
      <c r="A621" s="850"/>
      <c r="B621" s="851"/>
      <c r="C621" s="855"/>
      <c r="D621" s="855"/>
      <c r="E621" s="340">
        <v>5</v>
      </c>
      <c r="F621" s="792"/>
      <c r="G621" s="793"/>
      <c r="H621" s="128"/>
      <c r="I621" s="117"/>
      <c r="J621" s="108"/>
      <c r="K621" s="119"/>
      <c r="L621" s="108"/>
      <c r="M621" s="26"/>
      <c r="N621" s="119"/>
      <c r="O621" s="108"/>
      <c r="P621" s="26"/>
      <c r="Q621" s="119"/>
      <c r="R621" s="33"/>
      <c r="S621" s="115"/>
      <c r="T621" s="45">
        <f t="shared" si="31"/>
        <v>0</v>
      </c>
      <c r="U621" s="356">
        <f t="shared" si="32"/>
        <v>1</v>
      </c>
    </row>
    <row r="622" spans="1:27" ht="18" customHeight="1">
      <c r="A622" s="850"/>
      <c r="B622" s="851"/>
      <c r="C622" s="855"/>
      <c r="D622" s="855"/>
      <c r="E622" s="340">
        <v>6</v>
      </c>
      <c r="F622" s="792"/>
      <c r="G622" s="793"/>
      <c r="H622" s="128"/>
      <c r="I622" s="117"/>
      <c r="J622" s="108"/>
      <c r="K622" s="119"/>
      <c r="L622" s="108"/>
      <c r="M622" s="26"/>
      <c r="N622" s="119"/>
      <c r="O622" s="108"/>
      <c r="P622" s="26"/>
      <c r="Q622" s="119"/>
      <c r="R622" s="33"/>
      <c r="S622" s="115"/>
      <c r="T622" s="45">
        <f t="shared" si="31"/>
        <v>0</v>
      </c>
      <c r="U622" s="356">
        <f t="shared" si="32"/>
        <v>1</v>
      </c>
    </row>
    <row r="623" spans="1:27" ht="18" customHeight="1">
      <c r="A623" s="850"/>
      <c r="B623" s="851"/>
      <c r="C623" s="855"/>
      <c r="D623" s="855"/>
      <c r="E623" s="340">
        <v>7</v>
      </c>
      <c r="F623" s="792"/>
      <c r="G623" s="793"/>
      <c r="H623" s="128"/>
      <c r="I623" s="117"/>
      <c r="J623" s="108"/>
      <c r="K623" s="119"/>
      <c r="L623" s="108"/>
      <c r="M623" s="26"/>
      <c r="N623" s="119"/>
      <c r="O623" s="108"/>
      <c r="P623" s="26"/>
      <c r="Q623" s="119"/>
      <c r="R623" s="33"/>
      <c r="S623" s="115"/>
      <c r="T623" s="45">
        <f t="shared" si="31"/>
        <v>0</v>
      </c>
      <c r="U623" s="356">
        <f t="shared" si="32"/>
        <v>1</v>
      </c>
    </row>
    <row r="624" spans="1:27" ht="18" customHeight="1">
      <c r="A624" s="850"/>
      <c r="B624" s="851"/>
      <c r="C624" s="855"/>
      <c r="D624" s="855"/>
      <c r="E624" s="340">
        <v>8</v>
      </c>
      <c r="F624" s="792"/>
      <c r="G624" s="793"/>
      <c r="H624" s="128"/>
      <c r="I624" s="117"/>
      <c r="J624" s="108"/>
      <c r="K624" s="119"/>
      <c r="L624" s="108"/>
      <c r="M624" s="26"/>
      <c r="N624" s="119"/>
      <c r="O624" s="108"/>
      <c r="P624" s="26"/>
      <c r="Q624" s="119"/>
      <c r="R624" s="33"/>
      <c r="S624" s="115"/>
      <c r="T624" s="45">
        <f t="shared" si="31"/>
        <v>0</v>
      </c>
      <c r="U624" s="356">
        <f t="shared" si="32"/>
        <v>1</v>
      </c>
    </row>
    <row r="625" spans="1:21" ht="18" customHeight="1">
      <c r="A625" s="850"/>
      <c r="B625" s="851"/>
      <c r="C625" s="855"/>
      <c r="D625" s="855"/>
      <c r="E625" s="340">
        <v>9</v>
      </c>
      <c r="F625" s="792"/>
      <c r="G625" s="793"/>
      <c r="H625" s="128"/>
      <c r="I625" s="117"/>
      <c r="J625" s="108"/>
      <c r="K625" s="119"/>
      <c r="L625" s="108"/>
      <c r="M625" s="26"/>
      <c r="N625" s="119"/>
      <c r="O625" s="108"/>
      <c r="P625" s="26"/>
      <c r="Q625" s="119"/>
      <c r="R625" s="33"/>
      <c r="S625" s="115"/>
      <c r="T625" s="45">
        <f t="shared" si="31"/>
        <v>0</v>
      </c>
      <c r="U625" s="356">
        <f t="shared" si="32"/>
        <v>1</v>
      </c>
    </row>
    <row r="626" spans="1:21" ht="18" customHeight="1">
      <c r="A626" s="852"/>
      <c r="B626" s="853"/>
      <c r="C626" s="856"/>
      <c r="D626" s="856"/>
      <c r="E626" s="341">
        <v>10</v>
      </c>
      <c r="F626" s="796"/>
      <c r="G626" s="797"/>
      <c r="H626" s="130"/>
      <c r="I626" s="118"/>
      <c r="J626" s="222"/>
      <c r="K626" s="223"/>
      <c r="L626" s="222"/>
      <c r="M626" s="224"/>
      <c r="N626" s="223"/>
      <c r="O626" s="222"/>
      <c r="P626" s="224"/>
      <c r="Q626" s="223"/>
      <c r="R626" s="225"/>
      <c r="S626" s="122"/>
      <c r="T626" s="259">
        <f t="shared" si="31"/>
        <v>0</v>
      </c>
      <c r="U626" s="356">
        <f t="shared" si="32"/>
        <v>1</v>
      </c>
    </row>
    <row r="627" spans="1:21" ht="18" customHeight="1">
      <c r="A627" s="848">
        <f t="shared" ref="A627:B627" si="33">IF(A39="","",A39)</f>
        <v>2</v>
      </c>
      <c r="B627" s="849" t="str">
        <f t="shared" si="33"/>
        <v/>
      </c>
      <c r="C627" s="854" t="str">
        <f>IF(C39="","",C39)</f>
        <v/>
      </c>
      <c r="D627" s="854" t="str">
        <f>IF(D39="","",D39)</f>
        <v/>
      </c>
      <c r="E627" s="339">
        <v>1</v>
      </c>
      <c r="F627" s="794"/>
      <c r="G627" s="795"/>
      <c r="H627" s="217"/>
      <c r="I627" s="218"/>
      <c r="J627" s="181"/>
      <c r="K627" s="219"/>
      <c r="L627" s="181"/>
      <c r="M627" s="220"/>
      <c r="N627" s="219"/>
      <c r="O627" s="181"/>
      <c r="P627" s="220"/>
      <c r="Q627" s="219"/>
      <c r="R627" s="182"/>
      <c r="S627" s="258"/>
      <c r="T627" s="221">
        <f t="shared" si="31"/>
        <v>0</v>
      </c>
      <c r="U627" s="356">
        <f t="shared" ref="U627:U636" si="34">$A$627</f>
        <v>2</v>
      </c>
    </row>
    <row r="628" spans="1:21" ht="18" customHeight="1">
      <c r="A628" s="850"/>
      <c r="B628" s="851"/>
      <c r="C628" s="855"/>
      <c r="D628" s="855"/>
      <c r="E628" s="340">
        <v>2</v>
      </c>
      <c r="F628" s="792"/>
      <c r="G628" s="793"/>
      <c r="H628" s="128"/>
      <c r="I628" s="117"/>
      <c r="J628" s="108"/>
      <c r="K628" s="119"/>
      <c r="L628" s="108"/>
      <c r="M628" s="26"/>
      <c r="N628" s="119"/>
      <c r="O628" s="108"/>
      <c r="P628" s="26"/>
      <c r="Q628" s="119"/>
      <c r="R628" s="33"/>
      <c r="S628" s="115"/>
      <c r="T628" s="45">
        <f t="shared" si="31"/>
        <v>0</v>
      </c>
      <c r="U628" s="356">
        <f t="shared" si="34"/>
        <v>2</v>
      </c>
    </row>
    <row r="629" spans="1:21" ht="18" customHeight="1">
      <c r="A629" s="850"/>
      <c r="B629" s="851"/>
      <c r="C629" s="855"/>
      <c r="D629" s="855"/>
      <c r="E629" s="340">
        <v>3</v>
      </c>
      <c r="F629" s="792"/>
      <c r="G629" s="793"/>
      <c r="H629" s="128"/>
      <c r="I629" s="215"/>
      <c r="J629" s="108"/>
      <c r="K629" s="119"/>
      <c r="L629" s="108"/>
      <c r="M629" s="26"/>
      <c r="N629" s="119"/>
      <c r="O629" s="108"/>
      <c r="P629" s="26"/>
      <c r="Q629" s="119"/>
      <c r="R629" s="33"/>
      <c r="S629" s="115"/>
      <c r="T629" s="45">
        <f t="shared" si="31"/>
        <v>0</v>
      </c>
      <c r="U629" s="356">
        <f t="shared" si="34"/>
        <v>2</v>
      </c>
    </row>
    <row r="630" spans="1:21" ht="18" customHeight="1">
      <c r="A630" s="850"/>
      <c r="B630" s="851"/>
      <c r="C630" s="855"/>
      <c r="D630" s="855"/>
      <c r="E630" s="340">
        <v>4</v>
      </c>
      <c r="F630" s="792"/>
      <c r="G630" s="793"/>
      <c r="H630" s="128"/>
      <c r="I630" s="215"/>
      <c r="J630" s="108"/>
      <c r="K630" s="119"/>
      <c r="L630" s="108"/>
      <c r="M630" s="26"/>
      <c r="N630" s="119"/>
      <c r="O630" s="108"/>
      <c r="P630" s="26"/>
      <c r="Q630" s="119"/>
      <c r="R630" s="33"/>
      <c r="S630" s="115"/>
      <c r="T630" s="45">
        <f t="shared" si="31"/>
        <v>0</v>
      </c>
      <c r="U630" s="356">
        <f t="shared" si="34"/>
        <v>2</v>
      </c>
    </row>
    <row r="631" spans="1:21" ht="18" customHeight="1">
      <c r="A631" s="850"/>
      <c r="B631" s="851"/>
      <c r="C631" s="855"/>
      <c r="D631" s="855"/>
      <c r="E631" s="340">
        <v>5</v>
      </c>
      <c r="F631" s="792"/>
      <c r="G631" s="793"/>
      <c r="H631" s="128"/>
      <c r="I631" s="215"/>
      <c r="J631" s="108"/>
      <c r="K631" s="119"/>
      <c r="L631" s="108"/>
      <c r="M631" s="26"/>
      <c r="N631" s="119"/>
      <c r="O631" s="108"/>
      <c r="P631" s="26"/>
      <c r="Q631" s="119"/>
      <c r="R631" s="33"/>
      <c r="S631" s="115"/>
      <c r="T631" s="45">
        <f t="shared" si="31"/>
        <v>0</v>
      </c>
      <c r="U631" s="356">
        <f t="shared" si="34"/>
        <v>2</v>
      </c>
    </row>
    <row r="632" spans="1:21" ht="18" customHeight="1">
      <c r="A632" s="850"/>
      <c r="B632" s="851"/>
      <c r="C632" s="855"/>
      <c r="D632" s="855"/>
      <c r="E632" s="340">
        <v>6</v>
      </c>
      <c r="F632" s="792"/>
      <c r="G632" s="793"/>
      <c r="H632" s="128"/>
      <c r="I632" s="215"/>
      <c r="J632" s="108"/>
      <c r="K632" s="119"/>
      <c r="L632" s="108"/>
      <c r="M632" s="26"/>
      <c r="N632" s="119"/>
      <c r="O632" s="108"/>
      <c r="P632" s="26"/>
      <c r="Q632" s="119"/>
      <c r="R632" s="33"/>
      <c r="S632" s="115"/>
      <c r="T632" s="45">
        <f t="shared" si="31"/>
        <v>0</v>
      </c>
      <c r="U632" s="356">
        <f t="shared" si="34"/>
        <v>2</v>
      </c>
    </row>
    <row r="633" spans="1:21" ht="18" customHeight="1">
      <c r="A633" s="850"/>
      <c r="B633" s="851"/>
      <c r="C633" s="855"/>
      <c r="D633" s="855"/>
      <c r="E633" s="340">
        <v>7</v>
      </c>
      <c r="F633" s="792"/>
      <c r="G633" s="793"/>
      <c r="H633" s="128"/>
      <c r="I633" s="215"/>
      <c r="J633" s="108"/>
      <c r="K633" s="119"/>
      <c r="L633" s="108"/>
      <c r="M633" s="26"/>
      <c r="N633" s="119"/>
      <c r="O633" s="108"/>
      <c r="P633" s="26"/>
      <c r="Q633" s="119"/>
      <c r="R633" s="33"/>
      <c r="S633" s="115"/>
      <c r="T633" s="45">
        <f t="shared" si="31"/>
        <v>0</v>
      </c>
      <c r="U633" s="356">
        <f t="shared" si="34"/>
        <v>2</v>
      </c>
    </row>
    <row r="634" spans="1:21" ht="18" customHeight="1">
      <c r="A634" s="850"/>
      <c r="B634" s="851"/>
      <c r="C634" s="855"/>
      <c r="D634" s="855"/>
      <c r="E634" s="340">
        <v>8</v>
      </c>
      <c r="F634" s="792"/>
      <c r="G634" s="793"/>
      <c r="H634" s="128"/>
      <c r="I634" s="215"/>
      <c r="J634" s="108"/>
      <c r="K634" s="119"/>
      <c r="L634" s="108"/>
      <c r="M634" s="26"/>
      <c r="N634" s="119"/>
      <c r="O634" s="108"/>
      <c r="P634" s="26"/>
      <c r="Q634" s="119"/>
      <c r="R634" s="33"/>
      <c r="S634" s="115"/>
      <c r="T634" s="45">
        <f t="shared" si="31"/>
        <v>0</v>
      </c>
      <c r="U634" s="356">
        <f t="shared" si="34"/>
        <v>2</v>
      </c>
    </row>
    <row r="635" spans="1:21" ht="18" customHeight="1">
      <c r="A635" s="850"/>
      <c r="B635" s="851"/>
      <c r="C635" s="855"/>
      <c r="D635" s="855"/>
      <c r="E635" s="340">
        <v>9</v>
      </c>
      <c r="F635" s="792"/>
      <c r="G635" s="793"/>
      <c r="H635" s="128"/>
      <c r="I635" s="215"/>
      <c r="J635" s="108"/>
      <c r="K635" s="119"/>
      <c r="L635" s="108"/>
      <c r="M635" s="26"/>
      <c r="N635" s="119"/>
      <c r="O635" s="108"/>
      <c r="P635" s="26"/>
      <c r="Q635" s="119"/>
      <c r="R635" s="33"/>
      <c r="S635" s="115"/>
      <c r="T635" s="45">
        <f t="shared" si="31"/>
        <v>0</v>
      </c>
      <c r="U635" s="356">
        <f t="shared" si="34"/>
        <v>2</v>
      </c>
    </row>
    <row r="636" spans="1:21" ht="18" customHeight="1">
      <c r="A636" s="852"/>
      <c r="B636" s="853"/>
      <c r="C636" s="856"/>
      <c r="D636" s="856"/>
      <c r="E636" s="341">
        <v>10</v>
      </c>
      <c r="F636" s="796"/>
      <c r="G636" s="797"/>
      <c r="H636" s="130"/>
      <c r="I636" s="118"/>
      <c r="J636" s="222"/>
      <c r="K636" s="223"/>
      <c r="L636" s="222"/>
      <c r="M636" s="224"/>
      <c r="N636" s="223"/>
      <c r="O636" s="222"/>
      <c r="P636" s="224"/>
      <c r="Q636" s="223"/>
      <c r="R636" s="225"/>
      <c r="S636" s="122"/>
      <c r="T636" s="259">
        <f t="shared" si="31"/>
        <v>0</v>
      </c>
      <c r="U636" s="356">
        <f t="shared" si="34"/>
        <v>2</v>
      </c>
    </row>
    <row r="637" spans="1:21" ht="18" customHeight="1">
      <c r="A637" s="848">
        <f t="shared" ref="A637:B637" si="35">IF(A69="","",A69)</f>
        <v>3</v>
      </c>
      <c r="B637" s="849" t="str">
        <f t="shared" si="35"/>
        <v/>
      </c>
      <c r="C637" s="854" t="str">
        <f>IF(C69="","",C69)</f>
        <v/>
      </c>
      <c r="D637" s="854" t="str">
        <f>IF(D69="","",D69)</f>
        <v/>
      </c>
      <c r="E637" s="339">
        <v>1</v>
      </c>
      <c r="F637" s="794"/>
      <c r="G637" s="795"/>
      <c r="H637" s="217"/>
      <c r="I637" s="218"/>
      <c r="J637" s="181"/>
      <c r="K637" s="219"/>
      <c r="L637" s="181"/>
      <c r="M637" s="220"/>
      <c r="N637" s="219"/>
      <c r="O637" s="181"/>
      <c r="P637" s="220"/>
      <c r="Q637" s="219"/>
      <c r="R637" s="182"/>
      <c r="S637" s="258"/>
      <c r="T637" s="221">
        <f t="shared" si="31"/>
        <v>0</v>
      </c>
      <c r="U637" s="356">
        <f t="shared" ref="U637:U646" si="36">$A$637</f>
        <v>3</v>
      </c>
    </row>
    <row r="638" spans="1:21" ht="18" customHeight="1">
      <c r="A638" s="850"/>
      <c r="B638" s="851"/>
      <c r="C638" s="855"/>
      <c r="D638" s="855"/>
      <c r="E638" s="340">
        <v>2</v>
      </c>
      <c r="F638" s="792"/>
      <c r="G638" s="793"/>
      <c r="H638" s="128"/>
      <c r="I638" s="116"/>
      <c r="J638" s="108"/>
      <c r="K638" s="119"/>
      <c r="L638" s="108"/>
      <c r="M638" s="26"/>
      <c r="N638" s="119"/>
      <c r="O638" s="108"/>
      <c r="P638" s="26"/>
      <c r="Q638" s="119"/>
      <c r="R638" s="33"/>
      <c r="S638" s="115"/>
      <c r="T638" s="45">
        <f t="shared" si="31"/>
        <v>0</v>
      </c>
      <c r="U638" s="356">
        <f t="shared" si="36"/>
        <v>3</v>
      </c>
    </row>
    <row r="639" spans="1:21" ht="18" customHeight="1">
      <c r="A639" s="850"/>
      <c r="B639" s="851"/>
      <c r="C639" s="855"/>
      <c r="D639" s="855"/>
      <c r="E639" s="340">
        <v>3</v>
      </c>
      <c r="F639" s="792"/>
      <c r="G639" s="793"/>
      <c r="H639" s="128"/>
      <c r="I639" s="116"/>
      <c r="J639" s="108"/>
      <c r="K639" s="119"/>
      <c r="L639" s="108"/>
      <c r="M639" s="26"/>
      <c r="N639" s="119"/>
      <c r="O639" s="108"/>
      <c r="P639" s="26"/>
      <c r="Q639" s="119"/>
      <c r="R639" s="33"/>
      <c r="S639" s="115"/>
      <c r="T639" s="45">
        <f t="shared" si="31"/>
        <v>0</v>
      </c>
      <c r="U639" s="356">
        <f t="shared" si="36"/>
        <v>3</v>
      </c>
    </row>
    <row r="640" spans="1:21" ht="18" customHeight="1">
      <c r="A640" s="850"/>
      <c r="B640" s="851"/>
      <c r="C640" s="855"/>
      <c r="D640" s="855"/>
      <c r="E640" s="340">
        <v>4</v>
      </c>
      <c r="F640" s="792"/>
      <c r="G640" s="793"/>
      <c r="H640" s="128"/>
      <c r="I640" s="116"/>
      <c r="J640" s="108"/>
      <c r="K640" s="119"/>
      <c r="L640" s="108"/>
      <c r="M640" s="26"/>
      <c r="N640" s="119"/>
      <c r="O640" s="108"/>
      <c r="P640" s="26"/>
      <c r="Q640" s="119"/>
      <c r="R640" s="33"/>
      <c r="S640" s="115"/>
      <c r="T640" s="45">
        <f t="shared" si="31"/>
        <v>0</v>
      </c>
      <c r="U640" s="356">
        <f t="shared" si="36"/>
        <v>3</v>
      </c>
    </row>
    <row r="641" spans="1:21" ht="18" customHeight="1">
      <c r="A641" s="850"/>
      <c r="B641" s="851"/>
      <c r="C641" s="855"/>
      <c r="D641" s="855"/>
      <c r="E641" s="340">
        <v>5</v>
      </c>
      <c r="F641" s="792"/>
      <c r="G641" s="793"/>
      <c r="H641" s="128"/>
      <c r="I641" s="116"/>
      <c r="J641" s="108"/>
      <c r="K641" s="119"/>
      <c r="L641" s="108"/>
      <c r="M641" s="26"/>
      <c r="N641" s="119"/>
      <c r="O641" s="108"/>
      <c r="P641" s="26"/>
      <c r="Q641" s="119"/>
      <c r="R641" s="33"/>
      <c r="S641" s="115"/>
      <c r="T641" s="45">
        <f t="shared" si="31"/>
        <v>0</v>
      </c>
      <c r="U641" s="356">
        <f t="shared" si="36"/>
        <v>3</v>
      </c>
    </row>
    <row r="642" spans="1:21" ht="18" customHeight="1">
      <c r="A642" s="850"/>
      <c r="B642" s="851"/>
      <c r="C642" s="855"/>
      <c r="D642" s="855"/>
      <c r="E642" s="340">
        <v>6</v>
      </c>
      <c r="F642" s="792"/>
      <c r="G642" s="793"/>
      <c r="H642" s="128"/>
      <c r="I642" s="116"/>
      <c r="J642" s="108"/>
      <c r="K642" s="119"/>
      <c r="L642" s="108"/>
      <c r="M642" s="26"/>
      <c r="N642" s="119"/>
      <c r="O642" s="108"/>
      <c r="P642" s="26"/>
      <c r="Q642" s="119"/>
      <c r="R642" s="33"/>
      <c r="S642" s="115"/>
      <c r="T642" s="45">
        <f t="shared" si="31"/>
        <v>0</v>
      </c>
      <c r="U642" s="356">
        <f t="shared" si="36"/>
        <v>3</v>
      </c>
    </row>
    <row r="643" spans="1:21" ht="18" customHeight="1">
      <c r="A643" s="850"/>
      <c r="B643" s="851"/>
      <c r="C643" s="855"/>
      <c r="D643" s="855"/>
      <c r="E643" s="340">
        <v>7</v>
      </c>
      <c r="F643" s="792"/>
      <c r="G643" s="793"/>
      <c r="H643" s="128"/>
      <c r="I643" s="116"/>
      <c r="J643" s="108"/>
      <c r="K643" s="119"/>
      <c r="L643" s="108"/>
      <c r="M643" s="26"/>
      <c r="N643" s="119"/>
      <c r="O643" s="108"/>
      <c r="P643" s="26"/>
      <c r="Q643" s="119"/>
      <c r="R643" s="33"/>
      <c r="S643" s="115"/>
      <c r="T643" s="45">
        <f t="shared" si="31"/>
        <v>0</v>
      </c>
      <c r="U643" s="356">
        <f t="shared" si="36"/>
        <v>3</v>
      </c>
    </row>
    <row r="644" spans="1:21" ht="18" customHeight="1">
      <c r="A644" s="850"/>
      <c r="B644" s="851"/>
      <c r="C644" s="855"/>
      <c r="D644" s="855"/>
      <c r="E644" s="340">
        <v>8</v>
      </c>
      <c r="F644" s="792"/>
      <c r="G644" s="793"/>
      <c r="H644" s="128"/>
      <c r="I644" s="116"/>
      <c r="J644" s="108"/>
      <c r="K644" s="119"/>
      <c r="L644" s="108"/>
      <c r="M644" s="26"/>
      <c r="N644" s="119"/>
      <c r="O644" s="108"/>
      <c r="P644" s="26"/>
      <c r="Q644" s="119"/>
      <c r="R644" s="33"/>
      <c r="S644" s="115"/>
      <c r="T644" s="45">
        <f t="shared" si="31"/>
        <v>0</v>
      </c>
      <c r="U644" s="356">
        <f t="shared" si="36"/>
        <v>3</v>
      </c>
    </row>
    <row r="645" spans="1:21" ht="18" customHeight="1">
      <c r="A645" s="850"/>
      <c r="B645" s="851"/>
      <c r="C645" s="855"/>
      <c r="D645" s="855"/>
      <c r="E645" s="340">
        <v>9</v>
      </c>
      <c r="F645" s="792"/>
      <c r="G645" s="793"/>
      <c r="H645" s="128"/>
      <c r="I645" s="117"/>
      <c r="J645" s="108"/>
      <c r="K645" s="119"/>
      <c r="L645" s="108"/>
      <c r="M645" s="26"/>
      <c r="N645" s="119"/>
      <c r="O645" s="108"/>
      <c r="P645" s="26"/>
      <c r="Q645" s="119"/>
      <c r="R645" s="33"/>
      <c r="S645" s="115"/>
      <c r="T645" s="45">
        <f t="shared" si="31"/>
        <v>0</v>
      </c>
      <c r="U645" s="356">
        <f t="shared" si="36"/>
        <v>3</v>
      </c>
    </row>
    <row r="646" spans="1:21" ht="18" customHeight="1">
      <c r="A646" s="852"/>
      <c r="B646" s="853"/>
      <c r="C646" s="856"/>
      <c r="D646" s="856"/>
      <c r="E646" s="341">
        <v>10</v>
      </c>
      <c r="F646" s="796"/>
      <c r="G646" s="797"/>
      <c r="H646" s="130"/>
      <c r="I646" s="118"/>
      <c r="J646" s="222"/>
      <c r="K646" s="223"/>
      <c r="L646" s="222"/>
      <c r="M646" s="224"/>
      <c r="N646" s="223"/>
      <c r="O646" s="222"/>
      <c r="P646" s="224"/>
      <c r="Q646" s="223"/>
      <c r="R646" s="225"/>
      <c r="S646" s="122"/>
      <c r="T646" s="259">
        <f t="shared" si="31"/>
        <v>0</v>
      </c>
      <c r="U646" s="356">
        <f t="shared" si="36"/>
        <v>3</v>
      </c>
    </row>
    <row r="647" spans="1:21" ht="18" customHeight="1">
      <c r="A647" s="848">
        <f t="shared" ref="A647:B647" si="37">IF(A99="","",A99)</f>
        <v>4</v>
      </c>
      <c r="B647" s="849" t="str">
        <f t="shared" si="37"/>
        <v/>
      </c>
      <c r="C647" s="854" t="str">
        <f>IF(C99="","",C99)</f>
        <v/>
      </c>
      <c r="D647" s="854" t="str">
        <f>IF(D99="","",D99)</f>
        <v/>
      </c>
      <c r="E647" s="339">
        <v>1</v>
      </c>
      <c r="F647" s="794"/>
      <c r="G647" s="795"/>
      <c r="H647" s="217"/>
      <c r="I647" s="218"/>
      <c r="J647" s="181"/>
      <c r="K647" s="219"/>
      <c r="L647" s="181"/>
      <c r="M647" s="220"/>
      <c r="N647" s="219"/>
      <c r="O647" s="181"/>
      <c r="P647" s="220"/>
      <c r="Q647" s="219"/>
      <c r="R647" s="182"/>
      <c r="S647" s="258"/>
      <c r="T647" s="221">
        <f t="shared" si="31"/>
        <v>0</v>
      </c>
      <c r="U647" s="356">
        <f t="shared" ref="U647:U656" si="38">$A$647</f>
        <v>4</v>
      </c>
    </row>
    <row r="648" spans="1:21" ht="18" customHeight="1">
      <c r="A648" s="850"/>
      <c r="B648" s="851"/>
      <c r="C648" s="855"/>
      <c r="D648" s="855"/>
      <c r="E648" s="340">
        <v>2</v>
      </c>
      <c r="F648" s="792"/>
      <c r="G648" s="793"/>
      <c r="H648" s="128"/>
      <c r="I648" s="117"/>
      <c r="J648" s="108"/>
      <c r="K648" s="119"/>
      <c r="L648" s="108"/>
      <c r="M648" s="26"/>
      <c r="N648" s="119"/>
      <c r="O648" s="108"/>
      <c r="P648" s="26"/>
      <c r="Q648" s="119"/>
      <c r="R648" s="33"/>
      <c r="S648" s="115"/>
      <c r="T648" s="45">
        <f t="shared" si="31"/>
        <v>0</v>
      </c>
      <c r="U648" s="356">
        <f t="shared" si="38"/>
        <v>4</v>
      </c>
    </row>
    <row r="649" spans="1:21" ht="18" customHeight="1">
      <c r="A649" s="850"/>
      <c r="B649" s="851"/>
      <c r="C649" s="855"/>
      <c r="D649" s="855"/>
      <c r="E649" s="340">
        <v>3</v>
      </c>
      <c r="F649" s="792"/>
      <c r="G649" s="793"/>
      <c r="H649" s="204"/>
      <c r="I649" s="215"/>
      <c r="J649" s="108"/>
      <c r="K649" s="119"/>
      <c r="L649" s="108"/>
      <c r="M649" s="26"/>
      <c r="N649" s="119"/>
      <c r="O649" s="108"/>
      <c r="P649" s="26"/>
      <c r="Q649" s="119"/>
      <c r="R649" s="33"/>
      <c r="S649" s="115"/>
      <c r="T649" s="45">
        <f t="shared" si="31"/>
        <v>0</v>
      </c>
      <c r="U649" s="356">
        <f t="shared" si="38"/>
        <v>4</v>
      </c>
    </row>
    <row r="650" spans="1:21" ht="18" customHeight="1">
      <c r="A650" s="850"/>
      <c r="B650" s="851"/>
      <c r="C650" s="855"/>
      <c r="D650" s="855"/>
      <c r="E650" s="340">
        <v>4</v>
      </c>
      <c r="F650" s="792"/>
      <c r="G650" s="793"/>
      <c r="H650" s="204"/>
      <c r="I650" s="215"/>
      <c r="J650" s="108"/>
      <c r="K650" s="119"/>
      <c r="L650" s="108"/>
      <c r="M650" s="26"/>
      <c r="N650" s="119"/>
      <c r="O650" s="108"/>
      <c r="P650" s="26"/>
      <c r="Q650" s="119"/>
      <c r="R650" s="33"/>
      <c r="S650" s="115"/>
      <c r="T650" s="45">
        <f t="shared" si="31"/>
        <v>0</v>
      </c>
      <c r="U650" s="356">
        <f t="shared" si="38"/>
        <v>4</v>
      </c>
    </row>
    <row r="651" spans="1:21" ht="18" customHeight="1">
      <c r="A651" s="850"/>
      <c r="B651" s="851"/>
      <c r="C651" s="855"/>
      <c r="D651" s="855"/>
      <c r="E651" s="340">
        <v>5</v>
      </c>
      <c r="F651" s="792"/>
      <c r="G651" s="793"/>
      <c r="H651" s="204"/>
      <c r="I651" s="215"/>
      <c r="J651" s="108"/>
      <c r="K651" s="119"/>
      <c r="L651" s="108"/>
      <c r="M651" s="26"/>
      <c r="N651" s="119"/>
      <c r="O651" s="108"/>
      <c r="P651" s="26"/>
      <c r="Q651" s="119"/>
      <c r="R651" s="33"/>
      <c r="S651" s="115"/>
      <c r="T651" s="45">
        <f t="shared" si="31"/>
        <v>0</v>
      </c>
      <c r="U651" s="356">
        <f t="shared" si="38"/>
        <v>4</v>
      </c>
    </row>
    <row r="652" spans="1:21" ht="18" customHeight="1">
      <c r="A652" s="850"/>
      <c r="B652" s="851"/>
      <c r="C652" s="855"/>
      <c r="D652" s="855"/>
      <c r="E652" s="340">
        <v>6</v>
      </c>
      <c r="F652" s="792"/>
      <c r="G652" s="793"/>
      <c r="H652" s="204"/>
      <c r="I652" s="215"/>
      <c r="J652" s="108"/>
      <c r="K652" s="119"/>
      <c r="L652" s="108"/>
      <c r="M652" s="26"/>
      <c r="N652" s="119"/>
      <c r="O652" s="108"/>
      <c r="P652" s="26"/>
      <c r="Q652" s="119"/>
      <c r="R652" s="33"/>
      <c r="S652" s="115"/>
      <c r="T652" s="45">
        <f t="shared" si="31"/>
        <v>0</v>
      </c>
      <c r="U652" s="356">
        <f t="shared" si="38"/>
        <v>4</v>
      </c>
    </row>
    <row r="653" spans="1:21" ht="18" customHeight="1">
      <c r="A653" s="850"/>
      <c r="B653" s="851"/>
      <c r="C653" s="855"/>
      <c r="D653" s="855"/>
      <c r="E653" s="340">
        <v>7</v>
      </c>
      <c r="F653" s="792"/>
      <c r="G653" s="793"/>
      <c r="H653" s="204"/>
      <c r="I653" s="215"/>
      <c r="J653" s="108"/>
      <c r="K653" s="119"/>
      <c r="L653" s="108"/>
      <c r="M653" s="26"/>
      <c r="N653" s="119"/>
      <c r="O653" s="108"/>
      <c r="P653" s="26"/>
      <c r="Q653" s="119"/>
      <c r="R653" s="33"/>
      <c r="S653" s="115"/>
      <c r="T653" s="45">
        <f t="shared" si="31"/>
        <v>0</v>
      </c>
      <c r="U653" s="356">
        <f t="shared" si="38"/>
        <v>4</v>
      </c>
    </row>
    <row r="654" spans="1:21" ht="18" customHeight="1">
      <c r="A654" s="850"/>
      <c r="B654" s="851"/>
      <c r="C654" s="855"/>
      <c r="D654" s="855"/>
      <c r="E654" s="340">
        <v>8</v>
      </c>
      <c r="F654" s="792"/>
      <c r="G654" s="793"/>
      <c r="H654" s="204"/>
      <c r="I654" s="215"/>
      <c r="J654" s="108"/>
      <c r="K654" s="119"/>
      <c r="L654" s="108"/>
      <c r="M654" s="26"/>
      <c r="N654" s="119"/>
      <c r="O654" s="108"/>
      <c r="P654" s="26"/>
      <c r="Q654" s="119"/>
      <c r="R654" s="33"/>
      <c r="S654" s="115"/>
      <c r="T654" s="45">
        <f t="shared" si="31"/>
        <v>0</v>
      </c>
      <c r="U654" s="356">
        <f t="shared" si="38"/>
        <v>4</v>
      </c>
    </row>
    <row r="655" spans="1:21" ht="18" customHeight="1">
      <c r="A655" s="850"/>
      <c r="B655" s="851"/>
      <c r="C655" s="855"/>
      <c r="D655" s="855"/>
      <c r="E655" s="340">
        <v>9</v>
      </c>
      <c r="F655" s="792"/>
      <c r="G655" s="793"/>
      <c r="H655" s="204"/>
      <c r="I655" s="215"/>
      <c r="J655" s="108"/>
      <c r="K655" s="119"/>
      <c r="L655" s="108"/>
      <c r="M655" s="26"/>
      <c r="N655" s="119"/>
      <c r="O655" s="108"/>
      <c r="P655" s="26"/>
      <c r="Q655" s="119"/>
      <c r="R655" s="33"/>
      <c r="S655" s="115"/>
      <c r="T655" s="45">
        <f t="shared" si="31"/>
        <v>0</v>
      </c>
      <c r="U655" s="356">
        <f t="shared" si="38"/>
        <v>4</v>
      </c>
    </row>
    <row r="656" spans="1:21" ht="18" customHeight="1">
      <c r="A656" s="852"/>
      <c r="B656" s="853"/>
      <c r="C656" s="856"/>
      <c r="D656" s="856"/>
      <c r="E656" s="341">
        <v>10</v>
      </c>
      <c r="F656" s="796"/>
      <c r="G656" s="797"/>
      <c r="H656" s="130"/>
      <c r="I656" s="118"/>
      <c r="J656" s="222"/>
      <c r="K656" s="223"/>
      <c r="L656" s="222"/>
      <c r="M656" s="224"/>
      <c r="N656" s="223"/>
      <c r="O656" s="222"/>
      <c r="P656" s="224"/>
      <c r="Q656" s="223"/>
      <c r="R656" s="225"/>
      <c r="S656" s="122"/>
      <c r="T656" s="259">
        <f t="shared" si="31"/>
        <v>0</v>
      </c>
      <c r="U656" s="356">
        <f t="shared" si="38"/>
        <v>4</v>
      </c>
    </row>
    <row r="657" spans="1:21" ht="18" customHeight="1">
      <c r="A657" s="848">
        <f t="shared" ref="A657:B657" si="39">IF(A129="","",A129)</f>
        <v>5</v>
      </c>
      <c r="B657" s="849" t="str">
        <f t="shared" si="39"/>
        <v/>
      </c>
      <c r="C657" s="854" t="str">
        <f>IF(C129="","",C129)</f>
        <v/>
      </c>
      <c r="D657" s="854" t="str">
        <f>IF(D129="","",D129)</f>
        <v/>
      </c>
      <c r="E657" s="339">
        <v>1</v>
      </c>
      <c r="F657" s="794"/>
      <c r="G657" s="795"/>
      <c r="H657" s="217"/>
      <c r="I657" s="218"/>
      <c r="J657" s="181"/>
      <c r="K657" s="219"/>
      <c r="L657" s="181"/>
      <c r="M657" s="220"/>
      <c r="N657" s="219"/>
      <c r="O657" s="181"/>
      <c r="P657" s="220"/>
      <c r="Q657" s="219"/>
      <c r="R657" s="182"/>
      <c r="S657" s="258"/>
      <c r="T657" s="221">
        <f t="shared" si="31"/>
        <v>0</v>
      </c>
      <c r="U657" s="356">
        <f t="shared" ref="U657" si="40">$A$657</f>
        <v>5</v>
      </c>
    </row>
    <row r="658" spans="1:21" ht="18" customHeight="1">
      <c r="A658" s="850"/>
      <c r="B658" s="851"/>
      <c r="C658" s="855"/>
      <c r="D658" s="855"/>
      <c r="E658" s="340">
        <v>2</v>
      </c>
      <c r="F658" s="792"/>
      <c r="G658" s="793"/>
      <c r="H658" s="216"/>
      <c r="I658" s="116"/>
      <c r="J658" s="108"/>
      <c r="K658" s="119"/>
      <c r="L658" s="108"/>
      <c r="M658" s="26"/>
      <c r="N658" s="119"/>
      <c r="O658" s="108"/>
      <c r="P658" s="26"/>
      <c r="Q658" s="119"/>
      <c r="R658" s="33"/>
      <c r="S658" s="115"/>
      <c r="T658" s="45">
        <f t="shared" si="31"/>
        <v>0</v>
      </c>
      <c r="U658" s="356">
        <f t="shared" ref="U658:U666" si="41">$U$657</f>
        <v>5</v>
      </c>
    </row>
    <row r="659" spans="1:21" ht="18" customHeight="1">
      <c r="A659" s="850"/>
      <c r="B659" s="851"/>
      <c r="C659" s="855"/>
      <c r="D659" s="855"/>
      <c r="E659" s="340">
        <v>3</v>
      </c>
      <c r="F659" s="792"/>
      <c r="G659" s="793"/>
      <c r="H659" s="216"/>
      <c r="I659" s="116"/>
      <c r="J659" s="108"/>
      <c r="K659" s="119"/>
      <c r="L659" s="108"/>
      <c r="M659" s="26"/>
      <c r="N659" s="119"/>
      <c r="O659" s="108"/>
      <c r="P659" s="26"/>
      <c r="Q659" s="119"/>
      <c r="R659" s="33"/>
      <c r="S659" s="115"/>
      <c r="T659" s="45">
        <f t="shared" si="31"/>
        <v>0</v>
      </c>
      <c r="U659" s="356">
        <f t="shared" si="41"/>
        <v>5</v>
      </c>
    </row>
    <row r="660" spans="1:21" ht="18" customHeight="1">
      <c r="A660" s="850"/>
      <c r="B660" s="851"/>
      <c r="C660" s="855"/>
      <c r="D660" s="855"/>
      <c r="E660" s="340">
        <v>4</v>
      </c>
      <c r="F660" s="792"/>
      <c r="G660" s="793"/>
      <c r="H660" s="216"/>
      <c r="I660" s="116"/>
      <c r="J660" s="108"/>
      <c r="K660" s="119"/>
      <c r="L660" s="108"/>
      <c r="M660" s="26"/>
      <c r="N660" s="119"/>
      <c r="O660" s="108"/>
      <c r="P660" s="26"/>
      <c r="Q660" s="119"/>
      <c r="R660" s="33"/>
      <c r="S660" s="115"/>
      <c r="T660" s="45">
        <f t="shared" si="31"/>
        <v>0</v>
      </c>
      <c r="U660" s="356">
        <f t="shared" si="41"/>
        <v>5</v>
      </c>
    </row>
    <row r="661" spans="1:21" ht="18" customHeight="1">
      <c r="A661" s="850"/>
      <c r="B661" s="851"/>
      <c r="C661" s="855"/>
      <c r="D661" s="855"/>
      <c r="E661" s="340">
        <v>5</v>
      </c>
      <c r="F661" s="792"/>
      <c r="G661" s="793"/>
      <c r="H661" s="216"/>
      <c r="I661" s="116"/>
      <c r="J661" s="108"/>
      <c r="K661" s="119"/>
      <c r="L661" s="108"/>
      <c r="M661" s="26"/>
      <c r="N661" s="119"/>
      <c r="O661" s="108"/>
      <c r="P661" s="26"/>
      <c r="Q661" s="119"/>
      <c r="R661" s="33"/>
      <c r="S661" s="115"/>
      <c r="T661" s="45">
        <f t="shared" si="31"/>
        <v>0</v>
      </c>
      <c r="U661" s="356">
        <f t="shared" si="41"/>
        <v>5</v>
      </c>
    </row>
    <row r="662" spans="1:21" ht="18" customHeight="1">
      <c r="A662" s="850"/>
      <c r="B662" s="851"/>
      <c r="C662" s="855"/>
      <c r="D662" s="855"/>
      <c r="E662" s="340">
        <v>6</v>
      </c>
      <c r="F662" s="792"/>
      <c r="G662" s="793"/>
      <c r="H662" s="216"/>
      <c r="I662" s="116"/>
      <c r="J662" s="108"/>
      <c r="K662" s="119"/>
      <c r="L662" s="108"/>
      <c r="M662" s="26"/>
      <c r="N662" s="119"/>
      <c r="O662" s="108"/>
      <c r="P662" s="26"/>
      <c r="Q662" s="119"/>
      <c r="R662" s="33"/>
      <c r="S662" s="115"/>
      <c r="T662" s="45">
        <f t="shared" si="31"/>
        <v>0</v>
      </c>
      <c r="U662" s="356">
        <f t="shared" si="41"/>
        <v>5</v>
      </c>
    </row>
    <row r="663" spans="1:21" ht="18" customHeight="1">
      <c r="A663" s="850"/>
      <c r="B663" s="851"/>
      <c r="C663" s="855"/>
      <c r="D663" s="855"/>
      <c r="E663" s="340">
        <v>7</v>
      </c>
      <c r="F663" s="792"/>
      <c r="G663" s="793"/>
      <c r="H663" s="216"/>
      <c r="I663" s="116"/>
      <c r="J663" s="108"/>
      <c r="K663" s="119"/>
      <c r="L663" s="108"/>
      <c r="M663" s="26"/>
      <c r="N663" s="119"/>
      <c r="O663" s="108"/>
      <c r="P663" s="26"/>
      <c r="Q663" s="119"/>
      <c r="R663" s="33"/>
      <c r="S663" s="115"/>
      <c r="T663" s="45">
        <f t="shared" si="31"/>
        <v>0</v>
      </c>
      <c r="U663" s="356">
        <f t="shared" si="41"/>
        <v>5</v>
      </c>
    </row>
    <row r="664" spans="1:21" ht="18" customHeight="1">
      <c r="A664" s="850"/>
      <c r="B664" s="851"/>
      <c r="C664" s="855"/>
      <c r="D664" s="855"/>
      <c r="E664" s="340">
        <v>8</v>
      </c>
      <c r="F664" s="792"/>
      <c r="G664" s="793"/>
      <c r="H664" s="216"/>
      <c r="I664" s="116"/>
      <c r="J664" s="108"/>
      <c r="K664" s="119"/>
      <c r="L664" s="108"/>
      <c r="M664" s="26"/>
      <c r="N664" s="119"/>
      <c r="O664" s="108"/>
      <c r="P664" s="26"/>
      <c r="Q664" s="119"/>
      <c r="R664" s="33"/>
      <c r="S664" s="115"/>
      <c r="T664" s="45">
        <f t="shared" si="31"/>
        <v>0</v>
      </c>
      <c r="U664" s="356">
        <f t="shared" si="41"/>
        <v>5</v>
      </c>
    </row>
    <row r="665" spans="1:21" ht="18" customHeight="1">
      <c r="A665" s="850"/>
      <c r="B665" s="851"/>
      <c r="C665" s="855"/>
      <c r="D665" s="855"/>
      <c r="E665" s="340">
        <v>9</v>
      </c>
      <c r="F665" s="792"/>
      <c r="G665" s="793"/>
      <c r="H665" s="128"/>
      <c r="I665" s="117"/>
      <c r="J665" s="108"/>
      <c r="K665" s="119"/>
      <c r="L665" s="108"/>
      <c r="M665" s="26"/>
      <c r="N665" s="119"/>
      <c r="O665" s="108"/>
      <c r="P665" s="26"/>
      <c r="Q665" s="119"/>
      <c r="R665" s="33"/>
      <c r="S665" s="115"/>
      <c r="T665" s="45">
        <f t="shared" si="31"/>
        <v>0</v>
      </c>
      <c r="U665" s="356">
        <f t="shared" si="41"/>
        <v>5</v>
      </c>
    </row>
    <row r="666" spans="1:21" ht="18" customHeight="1">
      <c r="A666" s="852"/>
      <c r="B666" s="853"/>
      <c r="C666" s="856"/>
      <c r="D666" s="856"/>
      <c r="E666" s="341">
        <v>10</v>
      </c>
      <c r="F666" s="796"/>
      <c r="G666" s="797"/>
      <c r="H666" s="130"/>
      <c r="I666" s="118"/>
      <c r="J666" s="222"/>
      <c r="K666" s="223"/>
      <c r="L666" s="222"/>
      <c r="M666" s="224"/>
      <c r="N666" s="223"/>
      <c r="O666" s="222"/>
      <c r="P666" s="224"/>
      <c r="Q666" s="223"/>
      <c r="R666" s="225"/>
      <c r="S666" s="122"/>
      <c r="T666" s="259">
        <f t="shared" si="31"/>
        <v>0</v>
      </c>
      <c r="U666" s="356">
        <f t="shared" si="41"/>
        <v>5</v>
      </c>
    </row>
    <row r="667" spans="1:21" ht="18" customHeight="1">
      <c r="A667" s="848">
        <f t="shared" ref="A667:B667" si="42">IF(A159="","",A159)</f>
        <v>6</v>
      </c>
      <c r="B667" s="849" t="str">
        <f t="shared" si="42"/>
        <v/>
      </c>
      <c r="C667" s="854" t="str">
        <f>IF(C159="","",C159)</f>
        <v/>
      </c>
      <c r="D667" s="854" t="str">
        <f>IF(D159="","",D159)</f>
        <v/>
      </c>
      <c r="E667" s="339">
        <v>1</v>
      </c>
      <c r="F667" s="794"/>
      <c r="G667" s="795"/>
      <c r="H667" s="217"/>
      <c r="I667" s="218"/>
      <c r="J667" s="181"/>
      <c r="K667" s="219"/>
      <c r="L667" s="181"/>
      <c r="M667" s="220"/>
      <c r="N667" s="219"/>
      <c r="O667" s="181"/>
      <c r="P667" s="220"/>
      <c r="Q667" s="219"/>
      <c r="R667" s="182"/>
      <c r="S667" s="258"/>
      <c r="T667" s="221">
        <f t="shared" si="31"/>
        <v>0</v>
      </c>
      <c r="U667" s="356">
        <f t="shared" ref="U667:U676" si="43">$A$667</f>
        <v>6</v>
      </c>
    </row>
    <row r="668" spans="1:21" ht="18" customHeight="1">
      <c r="A668" s="850"/>
      <c r="B668" s="851"/>
      <c r="C668" s="855"/>
      <c r="D668" s="855"/>
      <c r="E668" s="340">
        <v>2</v>
      </c>
      <c r="F668" s="792"/>
      <c r="G668" s="793"/>
      <c r="H668" s="216"/>
      <c r="I668" s="116"/>
      <c r="J668" s="108"/>
      <c r="K668" s="119"/>
      <c r="L668" s="108"/>
      <c r="M668" s="26"/>
      <c r="N668" s="119"/>
      <c r="O668" s="108"/>
      <c r="P668" s="26"/>
      <c r="Q668" s="119"/>
      <c r="R668" s="33"/>
      <c r="S668" s="115"/>
      <c r="T668" s="45">
        <f t="shared" si="31"/>
        <v>0</v>
      </c>
      <c r="U668" s="356">
        <f t="shared" si="43"/>
        <v>6</v>
      </c>
    </row>
    <row r="669" spans="1:21" ht="18" customHeight="1">
      <c r="A669" s="850"/>
      <c r="B669" s="851"/>
      <c r="C669" s="855"/>
      <c r="D669" s="855"/>
      <c r="E669" s="340">
        <v>3</v>
      </c>
      <c r="F669" s="792"/>
      <c r="G669" s="793"/>
      <c r="H669" s="216"/>
      <c r="I669" s="116"/>
      <c r="J669" s="108"/>
      <c r="K669" s="119"/>
      <c r="L669" s="108"/>
      <c r="M669" s="26"/>
      <c r="N669" s="119"/>
      <c r="O669" s="108"/>
      <c r="P669" s="26"/>
      <c r="Q669" s="119"/>
      <c r="R669" s="33"/>
      <c r="S669" s="115"/>
      <c r="T669" s="45">
        <f t="shared" si="31"/>
        <v>0</v>
      </c>
      <c r="U669" s="356">
        <f t="shared" si="43"/>
        <v>6</v>
      </c>
    </row>
    <row r="670" spans="1:21" ht="18" customHeight="1">
      <c r="A670" s="850"/>
      <c r="B670" s="851"/>
      <c r="C670" s="855"/>
      <c r="D670" s="855"/>
      <c r="E670" s="340">
        <v>4</v>
      </c>
      <c r="F670" s="792"/>
      <c r="G670" s="793"/>
      <c r="H670" s="216"/>
      <c r="I670" s="116"/>
      <c r="J670" s="108"/>
      <c r="K670" s="119"/>
      <c r="L670" s="108"/>
      <c r="M670" s="26"/>
      <c r="N670" s="119"/>
      <c r="O670" s="108"/>
      <c r="P670" s="26"/>
      <c r="Q670" s="119"/>
      <c r="R670" s="33"/>
      <c r="S670" s="115"/>
      <c r="T670" s="45">
        <f t="shared" si="31"/>
        <v>0</v>
      </c>
      <c r="U670" s="356">
        <f t="shared" si="43"/>
        <v>6</v>
      </c>
    </row>
    <row r="671" spans="1:21" ht="18" customHeight="1">
      <c r="A671" s="850"/>
      <c r="B671" s="851"/>
      <c r="C671" s="855"/>
      <c r="D671" s="855"/>
      <c r="E671" s="340">
        <v>5</v>
      </c>
      <c r="F671" s="792"/>
      <c r="G671" s="793"/>
      <c r="H671" s="216"/>
      <c r="I671" s="116"/>
      <c r="J671" s="108"/>
      <c r="K671" s="119"/>
      <c r="L671" s="108"/>
      <c r="M671" s="26"/>
      <c r="N671" s="119"/>
      <c r="O671" s="108"/>
      <c r="P671" s="26"/>
      <c r="Q671" s="119"/>
      <c r="R671" s="33"/>
      <c r="S671" s="115"/>
      <c r="T671" s="45">
        <f t="shared" si="31"/>
        <v>0</v>
      </c>
      <c r="U671" s="356">
        <f t="shared" si="43"/>
        <v>6</v>
      </c>
    </row>
    <row r="672" spans="1:21" ht="18" customHeight="1">
      <c r="A672" s="850"/>
      <c r="B672" s="851"/>
      <c r="C672" s="855"/>
      <c r="D672" s="855"/>
      <c r="E672" s="340">
        <v>6</v>
      </c>
      <c r="F672" s="792"/>
      <c r="G672" s="793"/>
      <c r="H672" s="216"/>
      <c r="I672" s="116"/>
      <c r="J672" s="108"/>
      <c r="K672" s="119"/>
      <c r="L672" s="108"/>
      <c r="M672" s="26"/>
      <c r="N672" s="119"/>
      <c r="O672" s="108"/>
      <c r="P672" s="26"/>
      <c r="Q672" s="119"/>
      <c r="R672" s="33"/>
      <c r="S672" s="115"/>
      <c r="T672" s="45">
        <f t="shared" si="31"/>
        <v>0</v>
      </c>
      <c r="U672" s="356">
        <f t="shared" si="43"/>
        <v>6</v>
      </c>
    </row>
    <row r="673" spans="1:21" ht="18" customHeight="1">
      <c r="A673" s="850"/>
      <c r="B673" s="851"/>
      <c r="C673" s="855"/>
      <c r="D673" s="855"/>
      <c r="E673" s="340">
        <v>7</v>
      </c>
      <c r="F673" s="792"/>
      <c r="G673" s="793"/>
      <c r="H673" s="216"/>
      <c r="I673" s="116"/>
      <c r="J673" s="108"/>
      <c r="K673" s="119"/>
      <c r="L673" s="108"/>
      <c r="M673" s="26"/>
      <c r="N673" s="119"/>
      <c r="O673" s="108"/>
      <c r="P673" s="26"/>
      <c r="Q673" s="119"/>
      <c r="R673" s="33"/>
      <c r="S673" s="115"/>
      <c r="T673" s="45">
        <f t="shared" si="31"/>
        <v>0</v>
      </c>
      <c r="U673" s="356">
        <f t="shared" si="43"/>
        <v>6</v>
      </c>
    </row>
    <row r="674" spans="1:21" ht="18" customHeight="1">
      <c r="A674" s="850"/>
      <c r="B674" s="851"/>
      <c r="C674" s="855"/>
      <c r="D674" s="855"/>
      <c r="E674" s="340">
        <v>8</v>
      </c>
      <c r="F674" s="792"/>
      <c r="G674" s="793"/>
      <c r="H674" s="216"/>
      <c r="I674" s="116"/>
      <c r="J674" s="108"/>
      <c r="K674" s="119"/>
      <c r="L674" s="108"/>
      <c r="M674" s="26"/>
      <c r="N674" s="119"/>
      <c r="O674" s="108"/>
      <c r="P674" s="26"/>
      <c r="Q674" s="119"/>
      <c r="R674" s="33"/>
      <c r="S674" s="115"/>
      <c r="T674" s="45">
        <f t="shared" si="31"/>
        <v>0</v>
      </c>
      <c r="U674" s="356">
        <f t="shared" si="43"/>
        <v>6</v>
      </c>
    </row>
    <row r="675" spans="1:21" ht="18" customHeight="1">
      <c r="A675" s="850"/>
      <c r="B675" s="851"/>
      <c r="C675" s="855"/>
      <c r="D675" s="855"/>
      <c r="E675" s="340">
        <v>9</v>
      </c>
      <c r="F675" s="792"/>
      <c r="G675" s="793"/>
      <c r="H675" s="128"/>
      <c r="I675" s="117"/>
      <c r="J675" s="108"/>
      <c r="K675" s="119"/>
      <c r="L675" s="108"/>
      <c r="M675" s="26"/>
      <c r="N675" s="119"/>
      <c r="O675" s="108"/>
      <c r="P675" s="26"/>
      <c r="Q675" s="119"/>
      <c r="R675" s="33"/>
      <c r="S675" s="115"/>
      <c r="T675" s="45">
        <f t="shared" si="31"/>
        <v>0</v>
      </c>
      <c r="U675" s="356">
        <f t="shared" si="43"/>
        <v>6</v>
      </c>
    </row>
    <row r="676" spans="1:21" ht="18" customHeight="1">
      <c r="A676" s="852"/>
      <c r="B676" s="853"/>
      <c r="C676" s="856"/>
      <c r="D676" s="856"/>
      <c r="E676" s="341">
        <v>10</v>
      </c>
      <c r="F676" s="796"/>
      <c r="G676" s="797"/>
      <c r="H676" s="130"/>
      <c r="I676" s="118"/>
      <c r="J676" s="222"/>
      <c r="K676" s="223"/>
      <c r="L676" s="222"/>
      <c r="M676" s="224"/>
      <c r="N676" s="223"/>
      <c r="O676" s="222"/>
      <c r="P676" s="224"/>
      <c r="Q676" s="223"/>
      <c r="R676" s="225"/>
      <c r="S676" s="122"/>
      <c r="T676" s="259">
        <f t="shared" si="31"/>
        <v>0</v>
      </c>
      <c r="U676" s="356">
        <f t="shared" si="43"/>
        <v>6</v>
      </c>
    </row>
    <row r="677" spans="1:21" ht="18" customHeight="1">
      <c r="A677" s="848">
        <f t="shared" ref="A677:B677" si="44">IF(A189="","",A189)</f>
        <v>7</v>
      </c>
      <c r="B677" s="849" t="str">
        <f t="shared" si="44"/>
        <v/>
      </c>
      <c r="C677" s="854" t="str">
        <f>IF(C189="","",C189)</f>
        <v/>
      </c>
      <c r="D677" s="854" t="str">
        <f>IF(D189="","",D189)</f>
        <v/>
      </c>
      <c r="E677" s="339">
        <v>1</v>
      </c>
      <c r="F677" s="794"/>
      <c r="G677" s="795"/>
      <c r="H677" s="217"/>
      <c r="I677" s="218"/>
      <c r="J677" s="181"/>
      <c r="K677" s="219"/>
      <c r="L677" s="181"/>
      <c r="M677" s="220"/>
      <c r="N677" s="219"/>
      <c r="O677" s="181"/>
      <c r="P677" s="220"/>
      <c r="Q677" s="219"/>
      <c r="R677" s="182"/>
      <c r="S677" s="258"/>
      <c r="T677" s="221">
        <f t="shared" si="31"/>
        <v>0</v>
      </c>
      <c r="U677" s="356">
        <f t="shared" ref="U677:U686" si="45">$A$677</f>
        <v>7</v>
      </c>
    </row>
    <row r="678" spans="1:21" ht="18" customHeight="1">
      <c r="A678" s="850"/>
      <c r="B678" s="851"/>
      <c r="C678" s="855"/>
      <c r="D678" s="855"/>
      <c r="E678" s="340">
        <v>2</v>
      </c>
      <c r="F678" s="792"/>
      <c r="G678" s="793"/>
      <c r="H678" s="216"/>
      <c r="I678" s="116"/>
      <c r="J678" s="108"/>
      <c r="K678" s="119"/>
      <c r="L678" s="108"/>
      <c r="M678" s="26"/>
      <c r="N678" s="119"/>
      <c r="O678" s="108"/>
      <c r="P678" s="26"/>
      <c r="Q678" s="119"/>
      <c r="R678" s="33"/>
      <c r="S678" s="115"/>
      <c r="T678" s="45">
        <f t="shared" si="31"/>
        <v>0</v>
      </c>
      <c r="U678" s="356">
        <f t="shared" si="45"/>
        <v>7</v>
      </c>
    </row>
    <row r="679" spans="1:21" ht="18" customHeight="1">
      <c r="A679" s="850"/>
      <c r="B679" s="851"/>
      <c r="C679" s="855"/>
      <c r="D679" s="855"/>
      <c r="E679" s="340">
        <v>3</v>
      </c>
      <c r="F679" s="792"/>
      <c r="G679" s="793"/>
      <c r="H679" s="216"/>
      <c r="I679" s="116"/>
      <c r="J679" s="108"/>
      <c r="K679" s="119"/>
      <c r="L679" s="108"/>
      <c r="M679" s="26"/>
      <c r="N679" s="119"/>
      <c r="O679" s="108"/>
      <c r="P679" s="26"/>
      <c r="Q679" s="119"/>
      <c r="R679" s="33"/>
      <c r="S679" s="115"/>
      <c r="T679" s="45">
        <f t="shared" si="31"/>
        <v>0</v>
      </c>
      <c r="U679" s="356">
        <f t="shared" si="45"/>
        <v>7</v>
      </c>
    </row>
    <row r="680" spans="1:21" ht="18" customHeight="1">
      <c r="A680" s="850"/>
      <c r="B680" s="851"/>
      <c r="C680" s="855"/>
      <c r="D680" s="855"/>
      <c r="E680" s="340">
        <v>4</v>
      </c>
      <c r="F680" s="792"/>
      <c r="G680" s="793"/>
      <c r="H680" s="216"/>
      <c r="I680" s="116"/>
      <c r="J680" s="108"/>
      <c r="K680" s="119"/>
      <c r="L680" s="108"/>
      <c r="M680" s="26"/>
      <c r="N680" s="119"/>
      <c r="O680" s="108"/>
      <c r="P680" s="26"/>
      <c r="Q680" s="119"/>
      <c r="R680" s="33"/>
      <c r="S680" s="115"/>
      <c r="T680" s="45">
        <f t="shared" si="31"/>
        <v>0</v>
      </c>
      <c r="U680" s="356">
        <f t="shared" si="45"/>
        <v>7</v>
      </c>
    </row>
    <row r="681" spans="1:21" ht="18" customHeight="1">
      <c r="A681" s="850"/>
      <c r="B681" s="851"/>
      <c r="C681" s="855"/>
      <c r="D681" s="855"/>
      <c r="E681" s="340">
        <v>5</v>
      </c>
      <c r="F681" s="792"/>
      <c r="G681" s="793"/>
      <c r="H681" s="216"/>
      <c r="I681" s="116"/>
      <c r="J681" s="108"/>
      <c r="K681" s="119"/>
      <c r="L681" s="108"/>
      <c r="M681" s="26"/>
      <c r="N681" s="119"/>
      <c r="O681" s="108"/>
      <c r="P681" s="26"/>
      <c r="Q681" s="119"/>
      <c r="R681" s="33"/>
      <c r="S681" s="115"/>
      <c r="T681" s="45">
        <f t="shared" si="31"/>
        <v>0</v>
      </c>
      <c r="U681" s="356">
        <f t="shared" si="45"/>
        <v>7</v>
      </c>
    </row>
    <row r="682" spans="1:21" ht="18" customHeight="1">
      <c r="A682" s="850"/>
      <c r="B682" s="851"/>
      <c r="C682" s="855"/>
      <c r="D682" s="855"/>
      <c r="E682" s="340">
        <v>6</v>
      </c>
      <c r="F682" s="792"/>
      <c r="G682" s="793"/>
      <c r="H682" s="216"/>
      <c r="I682" s="116"/>
      <c r="J682" s="108"/>
      <c r="K682" s="119"/>
      <c r="L682" s="108"/>
      <c r="M682" s="26"/>
      <c r="N682" s="119"/>
      <c r="O682" s="108"/>
      <c r="P682" s="26"/>
      <c r="Q682" s="119"/>
      <c r="R682" s="33"/>
      <c r="S682" s="115"/>
      <c r="T682" s="45">
        <f t="shared" si="31"/>
        <v>0</v>
      </c>
      <c r="U682" s="356">
        <f t="shared" si="45"/>
        <v>7</v>
      </c>
    </row>
    <row r="683" spans="1:21" ht="18" customHeight="1">
      <c r="A683" s="850"/>
      <c r="B683" s="851"/>
      <c r="C683" s="855"/>
      <c r="D683" s="855"/>
      <c r="E683" s="340">
        <v>7</v>
      </c>
      <c r="F683" s="792"/>
      <c r="G683" s="793"/>
      <c r="H683" s="216"/>
      <c r="I683" s="116"/>
      <c r="J683" s="108"/>
      <c r="K683" s="119"/>
      <c r="L683" s="108"/>
      <c r="M683" s="26"/>
      <c r="N683" s="119"/>
      <c r="O683" s="108"/>
      <c r="P683" s="26"/>
      <c r="Q683" s="119"/>
      <c r="R683" s="33"/>
      <c r="S683" s="115"/>
      <c r="T683" s="45">
        <f t="shared" si="31"/>
        <v>0</v>
      </c>
      <c r="U683" s="356">
        <f t="shared" si="45"/>
        <v>7</v>
      </c>
    </row>
    <row r="684" spans="1:21" ht="18" customHeight="1">
      <c r="A684" s="850"/>
      <c r="B684" s="851"/>
      <c r="C684" s="855"/>
      <c r="D684" s="855"/>
      <c r="E684" s="340">
        <v>8</v>
      </c>
      <c r="F684" s="792"/>
      <c r="G684" s="793"/>
      <c r="H684" s="216"/>
      <c r="I684" s="116"/>
      <c r="J684" s="108"/>
      <c r="K684" s="119"/>
      <c r="L684" s="108"/>
      <c r="M684" s="26"/>
      <c r="N684" s="119"/>
      <c r="O684" s="108"/>
      <c r="P684" s="26"/>
      <c r="Q684" s="119"/>
      <c r="R684" s="33"/>
      <c r="S684" s="115"/>
      <c r="T684" s="45">
        <f t="shared" si="31"/>
        <v>0</v>
      </c>
      <c r="U684" s="356">
        <f t="shared" si="45"/>
        <v>7</v>
      </c>
    </row>
    <row r="685" spans="1:21" ht="18" customHeight="1">
      <c r="A685" s="850"/>
      <c r="B685" s="851"/>
      <c r="C685" s="855"/>
      <c r="D685" s="855"/>
      <c r="E685" s="340">
        <v>9</v>
      </c>
      <c r="F685" s="792"/>
      <c r="G685" s="793"/>
      <c r="H685" s="128"/>
      <c r="I685" s="117"/>
      <c r="J685" s="108"/>
      <c r="K685" s="119"/>
      <c r="L685" s="108"/>
      <c r="M685" s="26"/>
      <c r="N685" s="119"/>
      <c r="O685" s="108"/>
      <c r="P685" s="26"/>
      <c r="Q685" s="119"/>
      <c r="R685" s="33"/>
      <c r="S685" s="115"/>
      <c r="T685" s="45">
        <f t="shared" si="31"/>
        <v>0</v>
      </c>
      <c r="U685" s="356">
        <f t="shared" si="45"/>
        <v>7</v>
      </c>
    </row>
    <row r="686" spans="1:21" ht="18" customHeight="1">
      <c r="A686" s="852"/>
      <c r="B686" s="853"/>
      <c r="C686" s="856"/>
      <c r="D686" s="856"/>
      <c r="E686" s="341">
        <v>10</v>
      </c>
      <c r="F686" s="796"/>
      <c r="G686" s="797"/>
      <c r="H686" s="130"/>
      <c r="I686" s="118"/>
      <c r="J686" s="222"/>
      <c r="K686" s="223"/>
      <c r="L686" s="222"/>
      <c r="M686" s="224"/>
      <c r="N686" s="223"/>
      <c r="O686" s="222"/>
      <c r="P686" s="224"/>
      <c r="Q686" s="223"/>
      <c r="R686" s="225"/>
      <c r="S686" s="122"/>
      <c r="T686" s="259">
        <f t="shared" si="31"/>
        <v>0</v>
      </c>
      <c r="U686" s="356">
        <f t="shared" si="45"/>
        <v>7</v>
      </c>
    </row>
    <row r="687" spans="1:21" ht="18" customHeight="1">
      <c r="A687" s="848">
        <f t="shared" ref="A687:B687" si="46">IF(A219="","",A219)</f>
        <v>8</v>
      </c>
      <c r="B687" s="849" t="str">
        <f t="shared" si="46"/>
        <v/>
      </c>
      <c r="C687" s="854" t="str">
        <f>IF(C219="","",C219)</f>
        <v/>
      </c>
      <c r="D687" s="854" t="str">
        <f>IF(D219="","",D219)</f>
        <v/>
      </c>
      <c r="E687" s="339">
        <v>1</v>
      </c>
      <c r="F687" s="794"/>
      <c r="G687" s="795"/>
      <c r="H687" s="217"/>
      <c r="I687" s="218"/>
      <c r="J687" s="181"/>
      <c r="K687" s="219"/>
      <c r="L687" s="181"/>
      <c r="M687" s="220"/>
      <c r="N687" s="219"/>
      <c r="O687" s="181"/>
      <c r="P687" s="220"/>
      <c r="Q687" s="219"/>
      <c r="R687" s="182"/>
      <c r="S687" s="258"/>
      <c r="T687" s="221">
        <f t="shared" si="31"/>
        <v>0</v>
      </c>
      <c r="U687" s="356">
        <f t="shared" ref="U687:U696" si="47">$A$687</f>
        <v>8</v>
      </c>
    </row>
    <row r="688" spans="1:21" ht="18" customHeight="1">
      <c r="A688" s="850"/>
      <c r="B688" s="851"/>
      <c r="C688" s="855"/>
      <c r="D688" s="855"/>
      <c r="E688" s="340">
        <v>2</v>
      </c>
      <c r="F688" s="792"/>
      <c r="G688" s="793"/>
      <c r="H688" s="128"/>
      <c r="I688" s="117"/>
      <c r="J688" s="108"/>
      <c r="K688" s="119"/>
      <c r="L688" s="108"/>
      <c r="M688" s="26"/>
      <c r="N688" s="119"/>
      <c r="O688" s="108"/>
      <c r="P688" s="26"/>
      <c r="Q688" s="119"/>
      <c r="R688" s="33"/>
      <c r="S688" s="115"/>
      <c r="T688" s="45">
        <f t="shared" si="31"/>
        <v>0</v>
      </c>
      <c r="U688" s="356">
        <f t="shared" si="47"/>
        <v>8</v>
      </c>
    </row>
    <row r="689" spans="1:21" ht="18" customHeight="1">
      <c r="A689" s="850"/>
      <c r="B689" s="851"/>
      <c r="C689" s="855"/>
      <c r="D689" s="855"/>
      <c r="E689" s="340">
        <v>3</v>
      </c>
      <c r="F689" s="792"/>
      <c r="G689" s="793"/>
      <c r="H689" s="204"/>
      <c r="I689" s="215"/>
      <c r="J689" s="108"/>
      <c r="K689" s="119"/>
      <c r="L689" s="108"/>
      <c r="M689" s="26"/>
      <c r="N689" s="119"/>
      <c r="O689" s="108"/>
      <c r="P689" s="26"/>
      <c r="Q689" s="119"/>
      <c r="R689" s="33"/>
      <c r="S689" s="115"/>
      <c r="T689" s="45">
        <f t="shared" si="31"/>
        <v>0</v>
      </c>
      <c r="U689" s="356">
        <f t="shared" si="47"/>
        <v>8</v>
      </c>
    </row>
    <row r="690" spans="1:21" ht="18" customHeight="1">
      <c r="A690" s="850"/>
      <c r="B690" s="851"/>
      <c r="C690" s="855"/>
      <c r="D690" s="855"/>
      <c r="E690" s="340">
        <v>4</v>
      </c>
      <c r="F690" s="792"/>
      <c r="G690" s="793"/>
      <c r="H690" s="204"/>
      <c r="I690" s="215"/>
      <c r="J690" s="108"/>
      <c r="K690" s="119"/>
      <c r="L690" s="108"/>
      <c r="M690" s="26"/>
      <c r="N690" s="119"/>
      <c r="O690" s="108"/>
      <c r="P690" s="26"/>
      <c r="Q690" s="119"/>
      <c r="R690" s="33"/>
      <c r="S690" s="115"/>
      <c r="T690" s="45">
        <f t="shared" si="31"/>
        <v>0</v>
      </c>
      <c r="U690" s="356">
        <f t="shared" si="47"/>
        <v>8</v>
      </c>
    </row>
    <row r="691" spans="1:21" ht="18" customHeight="1">
      <c r="A691" s="850"/>
      <c r="B691" s="851"/>
      <c r="C691" s="855"/>
      <c r="D691" s="855"/>
      <c r="E691" s="340">
        <v>5</v>
      </c>
      <c r="F691" s="792"/>
      <c r="G691" s="793"/>
      <c r="H691" s="204"/>
      <c r="I691" s="215"/>
      <c r="J691" s="108"/>
      <c r="K691" s="119"/>
      <c r="L691" s="108"/>
      <c r="M691" s="26"/>
      <c r="N691" s="119"/>
      <c r="O691" s="108"/>
      <c r="P691" s="26"/>
      <c r="Q691" s="119"/>
      <c r="R691" s="33"/>
      <c r="S691" s="115"/>
      <c r="T691" s="45">
        <f t="shared" si="31"/>
        <v>0</v>
      </c>
      <c r="U691" s="356">
        <f t="shared" si="47"/>
        <v>8</v>
      </c>
    </row>
    <row r="692" spans="1:21" ht="18" customHeight="1">
      <c r="A692" s="850"/>
      <c r="B692" s="851"/>
      <c r="C692" s="855"/>
      <c r="D692" s="855"/>
      <c r="E692" s="340">
        <v>6</v>
      </c>
      <c r="F692" s="792"/>
      <c r="G692" s="793"/>
      <c r="H692" s="204"/>
      <c r="I692" s="215"/>
      <c r="J692" s="108"/>
      <c r="K692" s="119"/>
      <c r="L692" s="108"/>
      <c r="M692" s="26"/>
      <c r="N692" s="119"/>
      <c r="O692" s="108"/>
      <c r="P692" s="26"/>
      <c r="Q692" s="119"/>
      <c r="R692" s="33"/>
      <c r="S692" s="115"/>
      <c r="T692" s="45">
        <f t="shared" si="31"/>
        <v>0</v>
      </c>
      <c r="U692" s="356">
        <f t="shared" si="47"/>
        <v>8</v>
      </c>
    </row>
    <row r="693" spans="1:21" ht="18" customHeight="1">
      <c r="A693" s="850"/>
      <c r="B693" s="851"/>
      <c r="C693" s="855"/>
      <c r="D693" s="855"/>
      <c r="E693" s="340">
        <v>7</v>
      </c>
      <c r="F693" s="792"/>
      <c r="G693" s="793"/>
      <c r="H693" s="204"/>
      <c r="I693" s="215"/>
      <c r="J693" s="108"/>
      <c r="K693" s="119"/>
      <c r="L693" s="108"/>
      <c r="M693" s="26"/>
      <c r="N693" s="119"/>
      <c r="O693" s="108"/>
      <c r="P693" s="26"/>
      <c r="Q693" s="119"/>
      <c r="R693" s="33"/>
      <c r="S693" s="115"/>
      <c r="T693" s="45">
        <f t="shared" si="31"/>
        <v>0</v>
      </c>
      <c r="U693" s="356">
        <f t="shared" si="47"/>
        <v>8</v>
      </c>
    </row>
    <row r="694" spans="1:21" ht="18" customHeight="1">
      <c r="A694" s="850"/>
      <c r="B694" s="851"/>
      <c r="C694" s="855"/>
      <c r="D694" s="855"/>
      <c r="E694" s="340">
        <v>8</v>
      </c>
      <c r="F694" s="792"/>
      <c r="G694" s="793"/>
      <c r="H694" s="204"/>
      <c r="I694" s="215"/>
      <c r="J694" s="108"/>
      <c r="K694" s="119"/>
      <c r="L694" s="108"/>
      <c r="M694" s="26"/>
      <c r="N694" s="119"/>
      <c r="O694" s="108"/>
      <c r="P694" s="26"/>
      <c r="Q694" s="119"/>
      <c r="R694" s="33"/>
      <c r="S694" s="115"/>
      <c r="T694" s="45">
        <f t="shared" si="31"/>
        <v>0</v>
      </c>
      <c r="U694" s="356">
        <f t="shared" si="47"/>
        <v>8</v>
      </c>
    </row>
    <row r="695" spans="1:21" ht="18" customHeight="1">
      <c r="A695" s="850"/>
      <c r="B695" s="851"/>
      <c r="C695" s="855"/>
      <c r="D695" s="855"/>
      <c r="E695" s="340">
        <v>9</v>
      </c>
      <c r="F695" s="792"/>
      <c r="G695" s="793"/>
      <c r="H695" s="204"/>
      <c r="I695" s="215"/>
      <c r="J695" s="108"/>
      <c r="K695" s="119"/>
      <c r="L695" s="108"/>
      <c r="M695" s="26"/>
      <c r="N695" s="119"/>
      <c r="O695" s="108"/>
      <c r="P695" s="26"/>
      <c r="Q695" s="119"/>
      <c r="R695" s="33"/>
      <c r="S695" s="115"/>
      <c r="T695" s="45">
        <f t="shared" si="31"/>
        <v>0</v>
      </c>
      <c r="U695" s="356">
        <f t="shared" si="47"/>
        <v>8</v>
      </c>
    </row>
    <row r="696" spans="1:21" ht="18" customHeight="1">
      <c r="A696" s="852"/>
      <c r="B696" s="853"/>
      <c r="C696" s="856"/>
      <c r="D696" s="856"/>
      <c r="E696" s="341">
        <v>10</v>
      </c>
      <c r="F696" s="796"/>
      <c r="G696" s="797"/>
      <c r="H696" s="130"/>
      <c r="I696" s="118"/>
      <c r="J696" s="222"/>
      <c r="K696" s="223"/>
      <c r="L696" s="222"/>
      <c r="M696" s="224"/>
      <c r="N696" s="223"/>
      <c r="O696" s="222"/>
      <c r="P696" s="224"/>
      <c r="Q696" s="223"/>
      <c r="R696" s="225"/>
      <c r="S696" s="122"/>
      <c r="T696" s="259">
        <f t="shared" si="31"/>
        <v>0</v>
      </c>
      <c r="U696" s="356">
        <f t="shared" si="47"/>
        <v>8</v>
      </c>
    </row>
    <row r="697" spans="1:21" ht="18" customHeight="1">
      <c r="A697" s="848">
        <f t="shared" ref="A697:B697" si="48">IF(A249="","",A249)</f>
        <v>9</v>
      </c>
      <c r="B697" s="849" t="str">
        <f t="shared" si="48"/>
        <v/>
      </c>
      <c r="C697" s="854" t="str">
        <f>IF(C249="","",C249)</f>
        <v/>
      </c>
      <c r="D697" s="854" t="str">
        <f>IF(D249="","",D249)</f>
        <v/>
      </c>
      <c r="E697" s="339">
        <v>1</v>
      </c>
      <c r="F697" s="794"/>
      <c r="G697" s="795"/>
      <c r="H697" s="217"/>
      <c r="I697" s="218"/>
      <c r="J697" s="181"/>
      <c r="K697" s="219"/>
      <c r="L697" s="181"/>
      <c r="M697" s="220"/>
      <c r="N697" s="219"/>
      <c r="O697" s="181"/>
      <c r="P697" s="220"/>
      <c r="Q697" s="219"/>
      <c r="R697" s="182"/>
      <c r="S697" s="258"/>
      <c r="T697" s="221">
        <f t="shared" si="31"/>
        <v>0</v>
      </c>
      <c r="U697" s="356">
        <f t="shared" ref="U697:U706" si="49">$A$697</f>
        <v>9</v>
      </c>
    </row>
    <row r="698" spans="1:21" ht="18" customHeight="1">
      <c r="A698" s="850"/>
      <c r="B698" s="851"/>
      <c r="C698" s="855"/>
      <c r="D698" s="855"/>
      <c r="E698" s="340">
        <v>2</v>
      </c>
      <c r="F698" s="792"/>
      <c r="G698" s="793"/>
      <c r="H698" s="216"/>
      <c r="I698" s="116"/>
      <c r="J698" s="108"/>
      <c r="K698" s="119"/>
      <c r="L698" s="108"/>
      <c r="M698" s="26"/>
      <c r="N698" s="119"/>
      <c r="O698" s="108"/>
      <c r="P698" s="26"/>
      <c r="Q698" s="119"/>
      <c r="R698" s="33"/>
      <c r="S698" s="115"/>
      <c r="T698" s="45">
        <f t="shared" si="31"/>
        <v>0</v>
      </c>
      <c r="U698" s="356">
        <f t="shared" si="49"/>
        <v>9</v>
      </c>
    </row>
    <row r="699" spans="1:21" ht="18" customHeight="1">
      <c r="A699" s="850"/>
      <c r="B699" s="851"/>
      <c r="C699" s="855"/>
      <c r="D699" s="855"/>
      <c r="E699" s="340">
        <v>3</v>
      </c>
      <c r="F699" s="792"/>
      <c r="G699" s="793"/>
      <c r="H699" s="216"/>
      <c r="I699" s="116"/>
      <c r="J699" s="108"/>
      <c r="K699" s="119"/>
      <c r="L699" s="108"/>
      <c r="M699" s="26"/>
      <c r="N699" s="119"/>
      <c r="O699" s="108"/>
      <c r="P699" s="26"/>
      <c r="Q699" s="119"/>
      <c r="R699" s="33"/>
      <c r="S699" s="115"/>
      <c r="T699" s="45">
        <f t="shared" si="31"/>
        <v>0</v>
      </c>
      <c r="U699" s="356">
        <f t="shared" si="49"/>
        <v>9</v>
      </c>
    </row>
    <row r="700" spans="1:21" ht="18" customHeight="1">
      <c r="A700" s="850"/>
      <c r="B700" s="851"/>
      <c r="C700" s="855"/>
      <c r="D700" s="855"/>
      <c r="E700" s="340">
        <v>4</v>
      </c>
      <c r="F700" s="792"/>
      <c r="G700" s="793"/>
      <c r="H700" s="216"/>
      <c r="I700" s="116"/>
      <c r="J700" s="108"/>
      <c r="K700" s="119"/>
      <c r="L700" s="108"/>
      <c r="M700" s="26"/>
      <c r="N700" s="119"/>
      <c r="O700" s="108"/>
      <c r="P700" s="26"/>
      <c r="Q700" s="119"/>
      <c r="R700" s="33"/>
      <c r="S700" s="115"/>
      <c r="T700" s="45">
        <f t="shared" si="31"/>
        <v>0</v>
      </c>
      <c r="U700" s="356">
        <f t="shared" si="49"/>
        <v>9</v>
      </c>
    </row>
    <row r="701" spans="1:21" ht="18" customHeight="1">
      <c r="A701" s="850"/>
      <c r="B701" s="851"/>
      <c r="C701" s="855"/>
      <c r="D701" s="855"/>
      <c r="E701" s="340">
        <v>5</v>
      </c>
      <c r="F701" s="792"/>
      <c r="G701" s="793"/>
      <c r="H701" s="216"/>
      <c r="I701" s="116"/>
      <c r="J701" s="108"/>
      <c r="K701" s="119"/>
      <c r="L701" s="108"/>
      <c r="M701" s="26"/>
      <c r="N701" s="119"/>
      <c r="O701" s="108"/>
      <c r="P701" s="26"/>
      <c r="Q701" s="119"/>
      <c r="R701" s="33"/>
      <c r="S701" s="115"/>
      <c r="T701" s="45">
        <f t="shared" si="31"/>
        <v>0</v>
      </c>
      <c r="U701" s="356">
        <f t="shared" si="49"/>
        <v>9</v>
      </c>
    </row>
    <row r="702" spans="1:21" ht="18" customHeight="1">
      <c r="A702" s="850"/>
      <c r="B702" s="851"/>
      <c r="C702" s="855"/>
      <c r="D702" s="855"/>
      <c r="E702" s="340">
        <v>6</v>
      </c>
      <c r="F702" s="792"/>
      <c r="G702" s="793"/>
      <c r="H702" s="216"/>
      <c r="I702" s="116"/>
      <c r="J702" s="108"/>
      <c r="K702" s="119"/>
      <c r="L702" s="108"/>
      <c r="M702" s="26"/>
      <c r="N702" s="119"/>
      <c r="O702" s="108"/>
      <c r="P702" s="26"/>
      <c r="Q702" s="119"/>
      <c r="R702" s="33"/>
      <c r="S702" s="115"/>
      <c r="T702" s="45">
        <f t="shared" si="31"/>
        <v>0</v>
      </c>
      <c r="U702" s="356">
        <f t="shared" si="49"/>
        <v>9</v>
      </c>
    </row>
    <row r="703" spans="1:21" ht="18" customHeight="1">
      <c r="A703" s="850"/>
      <c r="B703" s="851"/>
      <c r="C703" s="855"/>
      <c r="D703" s="855"/>
      <c r="E703" s="340">
        <v>7</v>
      </c>
      <c r="F703" s="792"/>
      <c r="G703" s="793"/>
      <c r="H703" s="216"/>
      <c r="I703" s="116"/>
      <c r="J703" s="108"/>
      <c r="K703" s="119"/>
      <c r="L703" s="108"/>
      <c r="M703" s="26"/>
      <c r="N703" s="119"/>
      <c r="O703" s="108"/>
      <c r="P703" s="26"/>
      <c r="Q703" s="119"/>
      <c r="R703" s="33"/>
      <c r="S703" s="115"/>
      <c r="T703" s="45">
        <f t="shared" si="31"/>
        <v>0</v>
      </c>
      <c r="U703" s="356">
        <f t="shared" si="49"/>
        <v>9</v>
      </c>
    </row>
    <row r="704" spans="1:21" ht="18" customHeight="1">
      <c r="A704" s="850"/>
      <c r="B704" s="851"/>
      <c r="C704" s="855"/>
      <c r="D704" s="855"/>
      <c r="E704" s="340">
        <v>8</v>
      </c>
      <c r="F704" s="792"/>
      <c r="G704" s="793"/>
      <c r="H704" s="216"/>
      <c r="I704" s="116"/>
      <c r="J704" s="108"/>
      <c r="K704" s="119"/>
      <c r="L704" s="108"/>
      <c r="M704" s="26"/>
      <c r="N704" s="119"/>
      <c r="O704" s="108"/>
      <c r="P704" s="26"/>
      <c r="Q704" s="119"/>
      <c r="R704" s="33"/>
      <c r="S704" s="115"/>
      <c r="T704" s="45">
        <f t="shared" si="31"/>
        <v>0</v>
      </c>
      <c r="U704" s="356">
        <f t="shared" si="49"/>
        <v>9</v>
      </c>
    </row>
    <row r="705" spans="1:21" ht="18" customHeight="1">
      <c r="A705" s="850"/>
      <c r="B705" s="851"/>
      <c r="C705" s="855"/>
      <c r="D705" s="855"/>
      <c r="E705" s="340">
        <v>9</v>
      </c>
      <c r="F705" s="792"/>
      <c r="G705" s="793"/>
      <c r="H705" s="128"/>
      <c r="I705" s="117"/>
      <c r="J705" s="108"/>
      <c r="K705" s="119"/>
      <c r="L705" s="108"/>
      <c r="M705" s="26"/>
      <c r="N705" s="119"/>
      <c r="O705" s="108"/>
      <c r="P705" s="26"/>
      <c r="Q705" s="119"/>
      <c r="R705" s="33"/>
      <c r="S705" s="115"/>
      <c r="T705" s="45">
        <f t="shared" si="31"/>
        <v>0</v>
      </c>
      <c r="U705" s="356">
        <f t="shared" si="49"/>
        <v>9</v>
      </c>
    </row>
    <row r="706" spans="1:21" ht="18" customHeight="1">
      <c r="A706" s="852"/>
      <c r="B706" s="853"/>
      <c r="C706" s="856"/>
      <c r="D706" s="856"/>
      <c r="E706" s="341">
        <v>10</v>
      </c>
      <c r="F706" s="796"/>
      <c r="G706" s="797"/>
      <c r="H706" s="130"/>
      <c r="I706" s="118"/>
      <c r="J706" s="222"/>
      <c r="K706" s="223"/>
      <c r="L706" s="222"/>
      <c r="M706" s="224"/>
      <c r="N706" s="223"/>
      <c r="O706" s="222"/>
      <c r="P706" s="224"/>
      <c r="Q706" s="223"/>
      <c r="R706" s="225"/>
      <c r="S706" s="122"/>
      <c r="T706" s="259">
        <f t="shared" si="31"/>
        <v>0</v>
      </c>
      <c r="U706" s="356">
        <f t="shared" si="49"/>
        <v>9</v>
      </c>
    </row>
    <row r="707" spans="1:21" ht="18" customHeight="1">
      <c r="A707" s="848">
        <f t="shared" ref="A707:B707" si="50">IF(A279="","",A279)</f>
        <v>10</v>
      </c>
      <c r="B707" s="849" t="str">
        <f t="shared" si="50"/>
        <v/>
      </c>
      <c r="C707" s="854" t="str">
        <f>IF(C279="","",C279)</f>
        <v/>
      </c>
      <c r="D707" s="854" t="str">
        <f>IF(D279="","",D279)</f>
        <v/>
      </c>
      <c r="E707" s="339">
        <v>1</v>
      </c>
      <c r="F707" s="794"/>
      <c r="G707" s="795"/>
      <c r="H707" s="217"/>
      <c r="I707" s="218"/>
      <c r="J707" s="181"/>
      <c r="K707" s="219"/>
      <c r="L707" s="181"/>
      <c r="M707" s="220"/>
      <c r="N707" s="219"/>
      <c r="O707" s="181"/>
      <c r="P707" s="220"/>
      <c r="Q707" s="219"/>
      <c r="R707" s="182"/>
      <c r="S707" s="258"/>
      <c r="T707" s="221">
        <f t="shared" si="31"/>
        <v>0</v>
      </c>
      <c r="U707" s="356">
        <f t="shared" ref="U707:U716" si="51">$A$707</f>
        <v>10</v>
      </c>
    </row>
    <row r="708" spans="1:21" ht="18" customHeight="1">
      <c r="A708" s="850"/>
      <c r="B708" s="851"/>
      <c r="C708" s="855"/>
      <c r="D708" s="855"/>
      <c r="E708" s="340">
        <v>2</v>
      </c>
      <c r="F708" s="792"/>
      <c r="G708" s="793"/>
      <c r="H708" s="216"/>
      <c r="I708" s="116"/>
      <c r="J708" s="108"/>
      <c r="K708" s="119"/>
      <c r="L708" s="108"/>
      <c r="M708" s="26"/>
      <c r="N708" s="119"/>
      <c r="O708" s="108"/>
      <c r="P708" s="26"/>
      <c r="Q708" s="119"/>
      <c r="R708" s="33"/>
      <c r="S708" s="115"/>
      <c r="T708" s="45">
        <f t="shared" si="31"/>
        <v>0</v>
      </c>
      <c r="U708" s="356">
        <f t="shared" si="51"/>
        <v>10</v>
      </c>
    </row>
    <row r="709" spans="1:21" ht="18" customHeight="1">
      <c r="A709" s="850"/>
      <c r="B709" s="851"/>
      <c r="C709" s="855"/>
      <c r="D709" s="855"/>
      <c r="E709" s="340">
        <v>3</v>
      </c>
      <c r="F709" s="792"/>
      <c r="G709" s="793"/>
      <c r="H709" s="216"/>
      <c r="I709" s="116"/>
      <c r="J709" s="108"/>
      <c r="K709" s="119"/>
      <c r="L709" s="108"/>
      <c r="M709" s="26"/>
      <c r="N709" s="119"/>
      <c r="O709" s="108"/>
      <c r="P709" s="26"/>
      <c r="Q709" s="119"/>
      <c r="R709" s="33"/>
      <c r="S709" s="115"/>
      <c r="T709" s="45">
        <f t="shared" si="31"/>
        <v>0</v>
      </c>
      <c r="U709" s="356">
        <f t="shared" si="51"/>
        <v>10</v>
      </c>
    </row>
    <row r="710" spans="1:21" ht="18" customHeight="1">
      <c r="A710" s="850"/>
      <c r="B710" s="851"/>
      <c r="C710" s="855"/>
      <c r="D710" s="855"/>
      <c r="E710" s="340">
        <v>4</v>
      </c>
      <c r="F710" s="792"/>
      <c r="G710" s="793"/>
      <c r="H710" s="216"/>
      <c r="I710" s="116"/>
      <c r="J710" s="108"/>
      <c r="K710" s="119"/>
      <c r="L710" s="108"/>
      <c r="M710" s="26"/>
      <c r="N710" s="119"/>
      <c r="O710" s="108"/>
      <c r="P710" s="26"/>
      <c r="Q710" s="119"/>
      <c r="R710" s="33"/>
      <c r="S710" s="115"/>
      <c r="T710" s="45">
        <f t="shared" si="31"/>
        <v>0</v>
      </c>
      <c r="U710" s="356">
        <f t="shared" si="51"/>
        <v>10</v>
      </c>
    </row>
    <row r="711" spans="1:21" ht="18" customHeight="1">
      <c r="A711" s="850"/>
      <c r="B711" s="851"/>
      <c r="C711" s="855"/>
      <c r="D711" s="855"/>
      <c r="E711" s="340">
        <v>5</v>
      </c>
      <c r="F711" s="792"/>
      <c r="G711" s="793"/>
      <c r="H711" s="216"/>
      <c r="I711" s="116"/>
      <c r="J711" s="108"/>
      <c r="K711" s="119"/>
      <c r="L711" s="108"/>
      <c r="M711" s="26"/>
      <c r="N711" s="119"/>
      <c r="O711" s="108"/>
      <c r="P711" s="26"/>
      <c r="Q711" s="119"/>
      <c r="R711" s="33"/>
      <c r="S711" s="115"/>
      <c r="T711" s="45">
        <f t="shared" si="31"/>
        <v>0</v>
      </c>
      <c r="U711" s="356">
        <f t="shared" si="51"/>
        <v>10</v>
      </c>
    </row>
    <row r="712" spans="1:21" ht="18" customHeight="1">
      <c r="A712" s="850"/>
      <c r="B712" s="851"/>
      <c r="C712" s="855"/>
      <c r="D712" s="855"/>
      <c r="E712" s="340">
        <v>6</v>
      </c>
      <c r="F712" s="792"/>
      <c r="G712" s="793"/>
      <c r="H712" s="216"/>
      <c r="I712" s="116"/>
      <c r="J712" s="108"/>
      <c r="K712" s="119"/>
      <c r="L712" s="108"/>
      <c r="M712" s="26"/>
      <c r="N712" s="119"/>
      <c r="O712" s="108"/>
      <c r="P712" s="26"/>
      <c r="Q712" s="119"/>
      <c r="R712" s="33"/>
      <c r="S712" s="115"/>
      <c r="T712" s="45">
        <f t="shared" si="31"/>
        <v>0</v>
      </c>
      <c r="U712" s="356">
        <f t="shared" si="51"/>
        <v>10</v>
      </c>
    </row>
    <row r="713" spans="1:21" ht="18" customHeight="1">
      <c r="A713" s="850"/>
      <c r="B713" s="851"/>
      <c r="C713" s="855"/>
      <c r="D713" s="855"/>
      <c r="E713" s="340">
        <v>7</v>
      </c>
      <c r="F713" s="792"/>
      <c r="G713" s="793"/>
      <c r="H713" s="216"/>
      <c r="I713" s="116"/>
      <c r="J713" s="108"/>
      <c r="K713" s="119"/>
      <c r="L713" s="108"/>
      <c r="M713" s="26"/>
      <c r="N713" s="119"/>
      <c r="O713" s="108"/>
      <c r="P713" s="26"/>
      <c r="Q713" s="119"/>
      <c r="R713" s="33"/>
      <c r="S713" s="115"/>
      <c r="T713" s="45">
        <f t="shared" si="31"/>
        <v>0</v>
      </c>
      <c r="U713" s="356">
        <f t="shared" si="51"/>
        <v>10</v>
      </c>
    </row>
    <row r="714" spans="1:21" ht="18" customHeight="1">
      <c r="A714" s="850"/>
      <c r="B714" s="851"/>
      <c r="C714" s="855"/>
      <c r="D714" s="855"/>
      <c r="E714" s="340">
        <v>8</v>
      </c>
      <c r="F714" s="792"/>
      <c r="G714" s="793"/>
      <c r="H714" s="216"/>
      <c r="I714" s="116"/>
      <c r="J714" s="108"/>
      <c r="K714" s="119"/>
      <c r="L714" s="108"/>
      <c r="M714" s="26"/>
      <c r="N714" s="119"/>
      <c r="O714" s="108"/>
      <c r="P714" s="26"/>
      <c r="Q714" s="119"/>
      <c r="R714" s="33"/>
      <c r="S714" s="115"/>
      <c r="T714" s="45">
        <f t="shared" si="31"/>
        <v>0</v>
      </c>
      <c r="U714" s="356">
        <f t="shared" si="51"/>
        <v>10</v>
      </c>
    </row>
    <row r="715" spans="1:21" ht="18" customHeight="1">
      <c r="A715" s="850"/>
      <c r="B715" s="851"/>
      <c r="C715" s="855"/>
      <c r="D715" s="855"/>
      <c r="E715" s="340">
        <v>9</v>
      </c>
      <c r="F715" s="792"/>
      <c r="G715" s="793"/>
      <c r="H715" s="128"/>
      <c r="I715" s="117"/>
      <c r="J715" s="108"/>
      <c r="K715" s="119"/>
      <c r="L715" s="108"/>
      <c r="M715" s="26"/>
      <c r="N715" s="119"/>
      <c r="O715" s="108"/>
      <c r="P715" s="26"/>
      <c r="Q715" s="119"/>
      <c r="R715" s="33"/>
      <c r="S715" s="115"/>
      <c r="T715" s="45">
        <f t="shared" si="31"/>
        <v>0</v>
      </c>
      <c r="U715" s="356">
        <f t="shared" si="51"/>
        <v>10</v>
      </c>
    </row>
    <row r="716" spans="1:21" ht="18" customHeight="1">
      <c r="A716" s="852"/>
      <c r="B716" s="853"/>
      <c r="C716" s="856"/>
      <c r="D716" s="856"/>
      <c r="E716" s="341">
        <v>10</v>
      </c>
      <c r="F716" s="796"/>
      <c r="G716" s="797"/>
      <c r="H716" s="130"/>
      <c r="I716" s="118"/>
      <c r="J716" s="222"/>
      <c r="K716" s="223"/>
      <c r="L716" s="222"/>
      <c r="M716" s="224"/>
      <c r="N716" s="223"/>
      <c r="O716" s="222"/>
      <c r="P716" s="224"/>
      <c r="Q716" s="223"/>
      <c r="R716" s="225"/>
      <c r="S716" s="122"/>
      <c r="T716" s="259">
        <f t="shared" si="31"/>
        <v>0</v>
      </c>
      <c r="U716" s="356">
        <f t="shared" si="51"/>
        <v>10</v>
      </c>
    </row>
    <row r="717" spans="1:21" ht="18" customHeight="1">
      <c r="A717" s="848">
        <f t="shared" ref="A717:B717" si="52">IF(A309="","",A309)</f>
        <v>11</v>
      </c>
      <c r="B717" s="849" t="str">
        <f t="shared" si="52"/>
        <v/>
      </c>
      <c r="C717" s="854" t="str">
        <f>IF(C309="","",C309)</f>
        <v/>
      </c>
      <c r="D717" s="854" t="str">
        <f>IF(D309="","",D309)</f>
        <v/>
      </c>
      <c r="E717" s="339">
        <v>1</v>
      </c>
      <c r="F717" s="794"/>
      <c r="G717" s="795"/>
      <c r="H717" s="217"/>
      <c r="I717" s="218"/>
      <c r="J717" s="181"/>
      <c r="K717" s="219"/>
      <c r="L717" s="181"/>
      <c r="M717" s="220"/>
      <c r="N717" s="219"/>
      <c r="O717" s="181"/>
      <c r="P717" s="220"/>
      <c r="Q717" s="219"/>
      <c r="R717" s="182"/>
      <c r="S717" s="258"/>
      <c r="T717" s="221">
        <f t="shared" si="31"/>
        <v>0</v>
      </c>
      <c r="U717" s="356">
        <f t="shared" ref="U717:U726" si="53">$A$717</f>
        <v>11</v>
      </c>
    </row>
    <row r="718" spans="1:21" ht="18" customHeight="1">
      <c r="A718" s="850"/>
      <c r="B718" s="851"/>
      <c r="C718" s="855"/>
      <c r="D718" s="855"/>
      <c r="E718" s="340">
        <v>2</v>
      </c>
      <c r="F718" s="792"/>
      <c r="G718" s="793"/>
      <c r="H718" s="216"/>
      <c r="I718" s="116"/>
      <c r="J718" s="108"/>
      <c r="K718" s="119"/>
      <c r="L718" s="108"/>
      <c r="M718" s="26"/>
      <c r="N718" s="119"/>
      <c r="O718" s="108"/>
      <c r="P718" s="26"/>
      <c r="Q718" s="119"/>
      <c r="R718" s="33"/>
      <c r="S718" s="115"/>
      <c r="T718" s="45">
        <f t="shared" si="31"/>
        <v>0</v>
      </c>
      <c r="U718" s="356">
        <f t="shared" si="53"/>
        <v>11</v>
      </c>
    </row>
    <row r="719" spans="1:21" ht="18" customHeight="1">
      <c r="A719" s="850"/>
      <c r="B719" s="851"/>
      <c r="C719" s="855"/>
      <c r="D719" s="855"/>
      <c r="E719" s="340">
        <v>3</v>
      </c>
      <c r="F719" s="792"/>
      <c r="G719" s="793"/>
      <c r="H719" s="216"/>
      <c r="I719" s="116"/>
      <c r="J719" s="108"/>
      <c r="K719" s="119"/>
      <c r="L719" s="108"/>
      <c r="M719" s="26"/>
      <c r="N719" s="119"/>
      <c r="O719" s="108"/>
      <c r="P719" s="26"/>
      <c r="Q719" s="119"/>
      <c r="R719" s="33"/>
      <c r="S719" s="115"/>
      <c r="T719" s="45">
        <f t="shared" si="31"/>
        <v>0</v>
      </c>
      <c r="U719" s="356">
        <f t="shared" si="53"/>
        <v>11</v>
      </c>
    </row>
    <row r="720" spans="1:21" ht="18" customHeight="1">
      <c r="A720" s="850"/>
      <c r="B720" s="851"/>
      <c r="C720" s="855"/>
      <c r="D720" s="855"/>
      <c r="E720" s="340">
        <v>4</v>
      </c>
      <c r="F720" s="792"/>
      <c r="G720" s="793"/>
      <c r="H720" s="216"/>
      <c r="I720" s="116"/>
      <c r="J720" s="108"/>
      <c r="K720" s="119"/>
      <c r="L720" s="108"/>
      <c r="M720" s="26"/>
      <c r="N720" s="119"/>
      <c r="O720" s="108"/>
      <c r="P720" s="26"/>
      <c r="Q720" s="119"/>
      <c r="R720" s="33"/>
      <c r="S720" s="115"/>
      <c r="T720" s="45">
        <f t="shared" si="31"/>
        <v>0</v>
      </c>
      <c r="U720" s="356">
        <f t="shared" si="53"/>
        <v>11</v>
      </c>
    </row>
    <row r="721" spans="1:21" ht="18" customHeight="1">
      <c r="A721" s="850"/>
      <c r="B721" s="851"/>
      <c r="C721" s="855"/>
      <c r="D721" s="855"/>
      <c r="E721" s="340">
        <v>5</v>
      </c>
      <c r="F721" s="792"/>
      <c r="G721" s="793"/>
      <c r="H721" s="216"/>
      <c r="I721" s="116"/>
      <c r="J721" s="108"/>
      <c r="K721" s="119"/>
      <c r="L721" s="108"/>
      <c r="M721" s="26"/>
      <c r="N721" s="119"/>
      <c r="O721" s="108"/>
      <c r="P721" s="26"/>
      <c r="Q721" s="119"/>
      <c r="R721" s="33"/>
      <c r="S721" s="115"/>
      <c r="T721" s="45">
        <f t="shared" si="31"/>
        <v>0</v>
      </c>
      <c r="U721" s="356">
        <f t="shared" si="53"/>
        <v>11</v>
      </c>
    </row>
    <row r="722" spans="1:21" ht="18" customHeight="1">
      <c r="A722" s="850"/>
      <c r="B722" s="851"/>
      <c r="C722" s="855"/>
      <c r="D722" s="855"/>
      <c r="E722" s="340">
        <v>6</v>
      </c>
      <c r="F722" s="792"/>
      <c r="G722" s="793"/>
      <c r="H722" s="216"/>
      <c r="I722" s="116"/>
      <c r="J722" s="108"/>
      <c r="K722" s="119"/>
      <c r="L722" s="108"/>
      <c r="M722" s="26"/>
      <c r="N722" s="119"/>
      <c r="O722" s="108"/>
      <c r="P722" s="26"/>
      <c r="Q722" s="119"/>
      <c r="R722" s="33"/>
      <c r="S722" s="115"/>
      <c r="T722" s="45">
        <f t="shared" si="31"/>
        <v>0</v>
      </c>
      <c r="U722" s="356">
        <f t="shared" si="53"/>
        <v>11</v>
      </c>
    </row>
    <row r="723" spans="1:21" ht="18" customHeight="1">
      <c r="A723" s="850"/>
      <c r="B723" s="851"/>
      <c r="C723" s="855"/>
      <c r="D723" s="855"/>
      <c r="E723" s="340">
        <v>7</v>
      </c>
      <c r="F723" s="792"/>
      <c r="G723" s="793"/>
      <c r="H723" s="216"/>
      <c r="I723" s="116"/>
      <c r="J723" s="108"/>
      <c r="K723" s="119"/>
      <c r="L723" s="108"/>
      <c r="M723" s="26"/>
      <c r="N723" s="119"/>
      <c r="O723" s="108"/>
      <c r="P723" s="26"/>
      <c r="Q723" s="119"/>
      <c r="R723" s="33"/>
      <c r="S723" s="115"/>
      <c r="T723" s="45">
        <f t="shared" si="31"/>
        <v>0</v>
      </c>
      <c r="U723" s="356">
        <f t="shared" si="53"/>
        <v>11</v>
      </c>
    </row>
    <row r="724" spans="1:21" ht="18" customHeight="1">
      <c r="A724" s="850"/>
      <c r="B724" s="851"/>
      <c r="C724" s="855"/>
      <c r="D724" s="855"/>
      <c r="E724" s="340">
        <v>8</v>
      </c>
      <c r="F724" s="792"/>
      <c r="G724" s="793"/>
      <c r="H724" s="216"/>
      <c r="I724" s="116"/>
      <c r="J724" s="108"/>
      <c r="K724" s="119"/>
      <c r="L724" s="108"/>
      <c r="M724" s="26"/>
      <c r="N724" s="119"/>
      <c r="O724" s="108"/>
      <c r="P724" s="26"/>
      <c r="Q724" s="119"/>
      <c r="R724" s="33"/>
      <c r="S724" s="115"/>
      <c r="T724" s="45">
        <f t="shared" si="31"/>
        <v>0</v>
      </c>
      <c r="U724" s="356">
        <f t="shared" si="53"/>
        <v>11</v>
      </c>
    </row>
    <row r="725" spans="1:21" ht="18" customHeight="1">
      <c r="A725" s="850"/>
      <c r="B725" s="851"/>
      <c r="C725" s="855"/>
      <c r="D725" s="855"/>
      <c r="E725" s="340">
        <v>9</v>
      </c>
      <c r="F725" s="792"/>
      <c r="G725" s="793"/>
      <c r="H725" s="128"/>
      <c r="I725" s="117"/>
      <c r="J725" s="108"/>
      <c r="K725" s="119"/>
      <c r="L725" s="108"/>
      <c r="M725" s="26"/>
      <c r="N725" s="119"/>
      <c r="O725" s="108"/>
      <c r="P725" s="26"/>
      <c r="Q725" s="119"/>
      <c r="R725" s="33"/>
      <c r="S725" s="115"/>
      <c r="T725" s="45">
        <f t="shared" si="31"/>
        <v>0</v>
      </c>
      <c r="U725" s="356">
        <f t="shared" si="53"/>
        <v>11</v>
      </c>
    </row>
    <row r="726" spans="1:21" ht="18" customHeight="1">
      <c r="A726" s="852"/>
      <c r="B726" s="853"/>
      <c r="C726" s="856"/>
      <c r="D726" s="856"/>
      <c r="E726" s="341">
        <v>10</v>
      </c>
      <c r="F726" s="796"/>
      <c r="G726" s="797"/>
      <c r="H726" s="130"/>
      <c r="I726" s="118"/>
      <c r="J726" s="222"/>
      <c r="K726" s="223"/>
      <c r="L726" s="222"/>
      <c r="M726" s="224"/>
      <c r="N726" s="223"/>
      <c r="O726" s="222"/>
      <c r="P726" s="224"/>
      <c r="Q726" s="223"/>
      <c r="R726" s="225"/>
      <c r="S726" s="122"/>
      <c r="T726" s="259">
        <f t="shared" si="31"/>
        <v>0</v>
      </c>
      <c r="U726" s="356">
        <f t="shared" si="53"/>
        <v>11</v>
      </c>
    </row>
    <row r="727" spans="1:21" ht="18" customHeight="1">
      <c r="A727" s="848">
        <f t="shared" ref="A727:B727" si="54">IF(A339="","",A339)</f>
        <v>12</v>
      </c>
      <c r="B727" s="849" t="str">
        <f t="shared" si="54"/>
        <v/>
      </c>
      <c r="C727" s="854" t="str">
        <f>IF(C339="","",C339)</f>
        <v/>
      </c>
      <c r="D727" s="854" t="str">
        <f>IF(D339="","",D339)</f>
        <v/>
      </c>
      <c r="E727" s="339">
        <v>1</v>
      </c>
      <c r="F727" s="794"/>
      <c r="G727" s="795"/>
      <c r="H727" s="217"/>
      <c r="I727" s="218"/>
      <c r="J727" s="181"/>
      <c r="K727" s="219"/>
      <c r="L727" s="181"/>
      <c r="M727" s="220"/>
      <c r="N727" s="219"/>
      <c r="O727" s="181"/>
      <c r="P727" s="220"/>
      <c r="Q727" s="219"/>
      <c r="R727" s="182"/>
      <c r="S727" s="258"/>
      <c r="T727" s="221">
        <f t="shared" si="31"/>
        <v>0</v>
      </c>
      <c r="U727" s="356">
        <f t="shared" ref="U727:U736" si="55">$A$727</f>
        <v>12</v>
      </c>
    </row>
    <row r="728" spans="1:21" ht="18" customHeight="1">
      <c r="A728" s="850"/>
      <c r="B728" s="851"/>
      <c r="C728" s="855"/>
      <c r="D728" s="855"/>
      <c r="E728" s="340">
        <v>2</v>
      </c>
      <c r="F728" s="792"/>
      <c r="G728" s="793"/>
      <c r="H728" s="216"/>
      <c r="I728" s="116"/>
      <c r="J728" s="108"/>
      <c r="K728" s="119"/>
      <c r="L728" s="108"/>
      <c r="M728" s="26"/>
      <c r="N728" s="119"/>
      <c r="O728" s="108"/>
      <c r="P728" s="26"/>
      <c r="Q728" s="119"/>
      <c r="R728" s="33"/>
      <c r="S728" s="115"/>
      <c r="T728" s="45">
        <f t="shared" si="31"/>
        <v>0</v>
      </c>
      <c r="U728" s="356">
        <f t="shared" si="55"/>
        <v>12</v>
      </c>
    </row>
    <row r="729" spans="1:21" ht="18" customHeight="1">
      <c r="A729" s="850"/>
      <c r="B729" s="851"/>
      <c r="C729" s="855"/>
      <c r="D729" s="855"/>
      <c r="E729" s="340">
        <v>3</v>
      </c>
      <c r="F729" s="792"/>
      <c r="G729" s="793"/>
      <c r="H729" s="216"/>
      <c r="I729" s="116"/>
      <c r="J729" s="108"/>
      <c r="K729" s="119"/>
      <c r="L729" s="108"/>
      <c r="M729" s="26"/>
      <c r="N729" s="119"/>
      <c r="O729" s="108"/>
      <c r="P729" s="26"/>
      <c r="Q729" s="119"/>
      <c r="R729" s="33"/>
      <c r="S729" s="115"/>
      <c r="T729" s="45">
        <f t="shared" si="31"/>
        <v>0</v>
      </c>
      <c r="U729" s="356">
        <f t="shared" si="55"/>
        <v>12</v>
      </c>
    </row>
    <row r="730" spans="1:21" ht="18" customHeight="1">
      <c r="A730" s="850"/>
      <c r="B730" s="851"/>
      <c r="C730" s="855"/>
      <c r="D730" s="855"/>
      <c r="E730" s="340">
        <v>4</v>
      </c>
      <c r="F730" s="792"/>
      <c r="G730" s="793"/>
      <c r="H730" s="216"/>
      <c r="I730" s="116"/>
      <c r="J730" s="108"/>
      <c r="K730" s="119"/>
      <c r="L730" s="108"/>
      <c r="M730" s="26"/>
      <c r="N730" s="119"/>
      <c r="O730" s="108"/>
      <c r="P730" s="26"/>
      <c r="Q730" s="119"/>
      <c r="R730" s="33"/>
      <c r="S730" s="115"/>
      <c r="T730" s="45">
        <f t="shared" si="31"/>
        <v>0</v>
      </c>
      <c r="U730" s="356">
        <f t="shared" si="55"/>
        <v>12</v>
      </c>
    </row>
    <row r="731" spans="1:21" ht="18" customHeight="1">
      <c r="A731" s="850"/>
      <c r="B731" s="851"/>
      <c r="C731" s="855"/>
      <c r="D731" s="855"/>
      <c r="E731" s="340">
        <v>5</v>
      </c>
      <c r="F731" s="792"/>
      <c r="G731" s="793"/>
      <c r="H731" s="216"/>
      <c r="I731" s="116"/>
      <c r="J731" s="108"/>
      <c r="K731" s="119"/>
      <c r="L731" s="108"/>
      <c r="M731" s="26"/>
      <c r="N731" s="119"/>
      <c r="O731" s="108"/>
      <c r="P731" s="26"/>
      <c r="Q731" s="119"/>
      <c r="R731" s="33"/>
      <c r="S731" s="115"/>
      <c r="T731" s="45">
        <f t="shared" si="31"/>
        <v>0</v>
      </c>
      <c r="U731" s="356">
        <f t="shared" si="55"/>
        <v>12</v>
      </c>
    </row>
    <row r="732" spans="1:21" ht="18" customHeight="1">
      <c r="A732" s="850"/>
      <c r="B732" s="851"/>
      <c r="C732" s="855"/>
      <c r="D732" s="855"/>
      <c r="E732" s="340">
        <v>6</v>
      </c>
      <c r="F732" s="792"/>
      <c r="G732" s="793"/>
      <c r="H732" s="216"/>
      <c r="I732" s="116"/>
      <c r="J732" s="108"/>
      <c r="K732" s="119"/>
      <c r="L732" s="108"/>
      <c r="M732" s="26"/>
      <c r="N732" s="119"/>
      <c r="O732" s="108"/>
      <c r="P732" s="26"/>
      <c r="Q732" s="119"/>
      <c r="R732" s="33"/>
      <c r="S732" s="115"/>
      <c r="T732" s="45">
        <f t="shared" si="31"/>
        <v>0</v>
      </c>
      <c r="U732" s="356">
        <f t="shared" si="55"/>
        <v>12</v>
      </c>
    </row>
    <row r="733" spans="1:21" ht="18" customHeight="1">
      <c r="A733" s="850"/>
      <c r="B733" s="851"/>
      <c r="C733" s="855"/>
      <c r="D733" s="855"/>
      <c r="E733" s="340">
        <v>7</v>
      </c>
      <c r="F733" s="792"/>
      <c r="G733" s="793"/>
      <c r="H733" s="216"/>
      <c r="I733" s="116"/>
      <c r="J733" s="108"/>
      <c r="K733" s="119"/>
      <c r="L733" s="108"/>
      <c r="M733" s="26"/>
      <c r="N733" s="119"/>
      <c r="O733" s="108"/>
      <c r="P733" s="26"/>
      <c r="Q733" s="119"/>
      <c r="R733" s="33"/>
      <c r="S733" s="115"/>
      <c r="T733" s="45">
        <f t="shared" si="31"/>
        <v>0</v>
      </c>
      <c r="U733" s="356">
        <f t="shared" si="55"/>
        <v>12</v>
      </c>
    </row>
    <row r="734" spans="1:21" ht="18" customHeight="1">
      <c r="A734" s="850"/>
      <c r="B734" s="851"/>
      <c r="C734" s="855"/>
      <c r="D734" s="855"/>
      <c r="E734" s="340">
        <v>8</v>
      </c>
      <c r="F734" s="792"/>
      <c r="G734" s="793"/>
      <c r="H734" s="216"/>
      <c r="I734" s="116"/>
      <c r="J734" s="108"/>
      <c r="K734" s="119"/>
      <c r="L734" s="108"/>
      <c r="M734" s="26"/>
      <c r="N734" s="119"/>
      <c r="O734" s="108"/>
      <c r="P734" s="26"/>
      <c r="Q734" s="119"/>
      <c r="R734" s="33"/>
      <c r="S734" s="115"/>
      <c r="T734" s="45">
        <f t="shared" si="31"/>
        <v>0</v>
      </c>
      <c r="U734" s="356">
        <f t="shared" si="55"/>
        <v>12</v>
      </c>
    </row>
    <row r="735" spans="1:21" ht="18" customHeight="1">
      <c r="A735" s="850"/>
      <c r="B735" s="851"/>
      <c r="C735" s="855"/>
      <c r="D735" s="855"/>
      <c r="E735" s="340">
        <v>9</v>
      </c>
      <c r="F735" s="792"/>
      <c r="G735" s="793"/>
      <c r="H735" s="128"/>
      <c r="I735" s="117"/>
      <c r="J735" s="108"/>
      <c r="K735" s="119"/>
      <c r="L735" s="108"/>
      <c r="M735" s="26"/>
      <c r="N735" s="119"/>
      <c r="O735" s="108"/>
      <c r="P735" s="26"/>
      <c r="Q735" s="119"/>
      <c r="R735" s="33"/>
      <c r="S735" s="115"/>
      <c r="T735" s="45">
        <f t="shared" si="31"/>
        <v>0</v>
      </c>
      <c r="U735" s="356">
        <f t="shared" si="55"/>
        <v>12</v>
      </c>
    </row>
    <row r="736" spans="1:21" ht="18" customHeight="1">
      <c r="A736" s="852"/>
      <c r="B736" s="853"/>
      <c r="C736" s="856"/>
      <c r="D736" s="856"/>
      <c r="E736" s="341">
        <v>10</v>
      </c>
      <c r="F736" s="796"/>
      <c r="G736" s="797"/>
      <c r="H736" s="130"/>
      <c r="I736" s="118"/>
      <c r="J736" s="222"/>
      <c r="K736" s="223"/>
      <c r="L736" s="222"/>
      <c r="M736" s="224"/>
      <c r="N736" s="223"/>
      <c r="O736" s="222"/>
      <c r="P736" s="224"/>
      <c r="Q736" s="223"/>
      <c r="R736" s="225"/>
      <c r="S736" s="122"/>
      <c r="T736" s="259">
        <f t="shared" si="31"/>
        <v>0</v>
      </c>
      <c r="U736" s="356">
        <f t="shared" si="55"/>
        <v>12</v>
      </c>
    </row>
    <row r="737" spans="1:21" ht="18" customHeight="1">
      <c r="A737" s="848">
        <f t="shared" ref="A737:B737" si="56">IF(A369="","",A369)</f>
        <v>13</v>
      </c>
      <c r="B737" s="849" t="str">
        <f t="shared" si="56"/>
        <v/>
      </c>
      <c r="C737" s="854" t="str">
        <f>IF(C369="","",C369)</f>
        <v/>
      </c>
      <c r="D737" s="854" t="str">
        <f>IF(D369="","",D369)</f>
        <v/>
      </c>
      <c r="E737" s="339">
        <v>1</v>
      </c>
      <c r="F737" s="794"/>
      <c r="G737" s="795"/>
      <c r="H737" s="217"/>
      <c r="I737" s="218"/>
      <c r="J737" s="181"/>
      <c r="K737" s="219"/>
      <c r="L737" s="181"/>
      <c r="M737" s="220"/>
      <c r="N737" s="219"/>
      <c r="O737" s="181"/>
      <c r="P737" s="220"/>
      <c r="Q737" s="219"/>
      <c r="R737" s="182"/>
      <c r="S737" s="258"/>
      <c r="T737" s="221">
        <f t="shared" si="31"/>
        <v>0</v>
      </c>
      <c r="U737" s="356">
        <f t="shared" ref="U737:U746" si="57">$A$737</f>
        <v>13</v>
      </c>
    </row>
    <row r="738" spans="1:21" ht="18" customHeight="1">
      <c r="A738" s="850"/>
      <c r="B738" s="851"/>
      <c r="C738" s="855"/>
      <c r="D738" s="855"/>
      <c r="E738" s="340">
        <v>2</v>
      </c>
      <c r="F738" s="792"/>
      <c r="G738" s="793"/>
      <c r="H738" s="216"/>
      <c r="I738" s="116"/>
      <c r="J738" s="108"/>
      <c r="K738" s="119"/>
      <c r="L738" s="108"/>
      <c r="M738" s="26"/>
      <c r="N738" s="119"/>
      <c r="O738" s="108"/>
      <c r="P738" s="26"/>
      <c r="Q738" s="119"/>
      <c r="R738" s="33"/>
      <c r="S738" s="115"/>
      <c r="T738" s="45">
        <f t="shared" si="31"/>
        <v>0</v>
      </c>
      <c r="U738" s="356">
        <f t="shared" si="57"/>
        <v>13</v>
      </c>
    </row>
    <row r="739" spans="1:21" ht="18" customHeight="1">
      <c r="A739" s="850"/>
      <c r="B739" s="851"/>
      <c r="C739" s="855"/>
      <c r="D739" s="855"/>
      <c r="E739" s="340">
        <v>3</v>
      </c>
      <c r="F739" s="792"/>
      <c r="G739" s="793"/>
      <c r="H739" s="216"/>
      <c r="I739" s="116"/>
      <c r="J739" s="108"/>
      <c r="K739" s="119"/>
      <c r="L739" s="108"/>
      <c r="M739" s="26"/>
      <c r="N739" s="119"/>
      <c r="O739" s="108"/>
      <c r="P739" s="26"/>
      <c r="Q739" s="119"/>
      <c r="R739" s="33"/>
      <c r="S739" s="115"/>
      <c r="T739" s="45">
        <f t="shared" si="31"/>
        <v>0</v>
      </c>
      <c r="U739" s="356">
        <f t="shared" si="57"/>
        <v>13</v>
      </c>
    </row>
    <row r="740" spans="1:21" ht="18" customHeight="1">
      <c r="A740" s="850"/>
      <c r="B740" s="851"/>
      <c r="C740" s="855"/>
      <c r="D740" s="855"/>
      <c r="E740" s="340">
        <v>4</v>
      </c>
      <c r="F740" s="792"/>
      <c r="G740" s="793"/>
      <c r="H740" s="216"/>
      <c r="I740" s="116"/>
      <c r="J740" s="108"/>
      <c r="K740" s="119"/>
      <c r="L740" s="108"/>
      <c r="M740" s="26"/>
      <c r="N740" s="119"/>
      <c r="O740" s="108"/>
      <c r="P740" s="26"/>
      <c r="Q740" s="119"/>
      <c r="R740" s="33"/>
      <c r="S740" s="115"/>
      <c r="T740" s="45">
        <f t="shared" si="31"/>
        <v>0</v>
      </c>
      <c r="U740" s="356">
        <f t="shared" si="57"/>
        <v>13</v>
      </c>
    </row>
    <row r="741" spans="1:21" ht="18" customHeight="1">
      <c r="A741" s="850"/>
      <c r="B741" s="851"/>
      <c r="C741" s="855"/>
      <c r="D741" s="855"/>
      <c r="E741" s="340">
        <v>5</v>
      </c>
      <c r="F741" s="792"/>
      <c r="G741" s="793"/>
      <c r="H741" s="216"/>
      <c r="I741" s="116"/>
      <c r="J741" s="108"/>
      <c r="K741" s="119"/>
      <c r="L741" s="108"/>
      <c r="M741" s="26"/>
      <c r="N741" s="119"/>
      <c r="O741" s="108"/>
      <c r="P741" s="26"/>
      <c r="Q741" s="119"/>
      <c r="R741" s="33"/>
      <c r="S741" s="115"/>
      <c r="T741" s="45">
        <f t="shared" si="31"/>
        <v>0</v>
      </c>
      <c r="U741" s="356">
        <f t="shared" si="57"/>
        <v>13</v>
      </c>
    </row>
    <row r="742" spans="1:21" ht="18" customHeight="1">
      <c r="A742" s="850"/>
      <c r="B742" s="851"/>
      <c r="C742" s="855"/>
      <c r="D742" s="855"/>
      <c r="E742" s="340">
        <v>6</v>
      </c>
      <c r="F742" s="792"/>
      <c r="G742" s="793"/>
      <c r="H742" s="216"/>
      <c r="I742" s="116"/>
      <c r="J742" s="108"/>
      <c r="K742" s="119"/>
      <c r="L742" s="108"/>
      <c r="M742" s="26"/>
      <c r="N742" s="119"/>
      <c r="O742" s="108"/>
      <c r="P742" s="26"/>
      <c r="Q742" s="119"/>
      <c r="R742" s="33"/>
      <c r="S742" s="115"/>
      <c r="T742" s="45">
        <f t="shared" si="31"/>
        <v>0</v>
      </c>
      <c r="U742" s="356">
        <f t="shared" si="57"/>
        <v>13</v>
      </c>
    </row>
    <row r="743" spans="1:21" ht="18" customHeight="1">
      <c r="A743" s="850"/>
      <c r="B743" s="851"/>
      <c r="C743" s="855"/>
      <c r="D743" s="855"/>
      <c r="E743" s="340">
        <v>7</v>
      </c>
      <c r="F743" s="792"/>
      <c r="G743" s="793"/>
      <c r="H743" s="216"/>
      <c r="I743" s="116"/>
      <c r="J743" s="108"/>
      <c r="K743" s="119"/>
      <c r="L743" s="108"/>
      <c r="M743" s="26"/>
      <c r="N743" s="119"/>
      <c r="O743" s="108"/>
      <c r="P743" s="26"/>
      <c r="Q743" s="119"/>
      <c r="R743" s="33"/>
      <c r="S743" s="115"/>
      <c r="T743" s="45">
        <f t="shared" si="31"/>
        <v>0</v>
      </c>
      <c r="U743" s="356">
        <f t="shared" si="57"/>
        <v>13</v>
      </c>
    </row>
    <row r="744" spans="1:21" ht="18" customHeight="1">
      <c r="A744" s="850"/>
      <c r="B744" s="851"/>
      <c r="C744" s="855"/>
      <c r="D744" s="855"/>
      <c r="E744" s="340">
        <v>8</v>
      </c>
      <c r="F744" s="792"/>
      <c r="G744" s="793"/>
      <c r="H744" s="216"/>
      <c r="I744" s="116"/>
      <c r="J744" s="108"/>
      <c r="K744" s="119"/>
      <c r="L744" s="108"/>
      <c r="M744" s="26"/>
      <c r="N744" s="119"/>
      <c r="O744" s="108"/>
      <c r="P744" s="26"/>
      <c r="Q744" s="119"/>
      <c r="R744" s="33"/>
      <c r="S744" s="115"/>
      <c r="T744" s="45">
        <f t="shared" si="31"/>
        <v>0</v>
      </c>
      <c r="U744" s="356">
        <f t="shared" si="57"/>
        <v>13</v>
      </c>
    </row>
    <row r="745" spans="1:21" ht="18" customHeight="1">
      <c r="A745" s="850"/>
      <c r="B745" s="851"/>
      <c r="C745" s="855"/>
      <c r="D745" s="855"/>
      <c r="E745" s="340">
        <v>9</v>
      </c>
      <c r="F745" s="792"/>
      <c r="G745" s="793"/>
      <c r="H745" s="128"/>
      <c r="I745" s="117"/>
      <c r="J745" s="108"/>
      <c r="K745" s="119"/>
      <c r="L745" s="108"/>
      <c r="M745" s="26"/>
      <c r="N745" s="119"/>
      <c r="O745" s="108"/>
      <c r="P745" s="26"/>
      <c r="Q745" s="119"/>
      <c r="R745" s="33"/>
      <c r="S745" s="115"/>
      <c r="T745" s="45">
        <f t="shared" si="31"/>
        <v>0</v>
      </c>
      <c r="U745" s="356">
        <f t="shared" si="57"/>
        <v>13</v>
      </c>
    </row>
    <row r="746" spans="1:21" ht="18" customHeight="1">
      <c r="A746" s="852"/>
      <c r="B746" s="853"/>
      <c r="C746" s="856"/>
      <c r="D746" s="856"/>
      <c r="E746" s="341">
        <v>10</v>
      </c>
      <c r="F746" s="796"/>
      <c r="G746" s="797"/>
      <c r="H746" s="130"/>
      <c r="I746" s="118"/>
      <c r="J746" s="222"/>
      <c r="K746" s="223"/>
      <c r="L746" s="222"/>
      <c r="M746" s="224"/>
      <c r="N746" s="223"/>
      <c r="O746" s="222"/>
      <c r="P746" s="224"/>
      <c r="Q746" s="223"/>
      <c r="R746" s="225"/>
      <c r="S746" s="122"/>
      <c r="T746" s="259">
        <f t="shared" si="31"/>
        <v>0</v>
      </c>
      <c r="U746" s="356">
        <f t="shared" si="57"/>
        <v>13</v>
      </c>
    </row>
    <row r="747" spans="1:21" ht="18" customHeight="1">
      <c r="A747" s="848">
        <f t="shared" ref="A747:B747" si="58">IF(A399="","",A399)</f>
        <v>14</v>
      </c>
      <c r="B747" s="849" t="str">
        <f t="shared" si="58"/>
        <v/>
      </c>
      <c r="C747" s="854" t="str">
        <f>IF(C399="","",C399)</f>
        <v/>
      </c>
      <c r="D747" s="854" t="str">
        <f>IF(D399="","",D399)</f>
        <v/>
      </c>
      <c r="E747" s="339">
        <v>1</v>
      </c>
      <c r="F747" s="794"/>
      <c r="G747" s="795"/>
      <c r="H747" s="217"/>
      <c r="I747" s="218"/>
      <c r="J747" s="181"/>
      <c r="K747" s="219"/>
      <c r="L747" s="181"/>
      <c r="M747" s="220"/>
      <c r="N747" s="219"/>
      <c r="O747" s="181"/>
      <c r="P747" s="220"/>
      <c r="Q747" s="219"/>
      <c r="R747" s="182"/>
      <c r="S747" s="258"/>
      <c r="T747" s="221">
        <f t="shared" si="31"/>
        <v>0</v>
      </c>
      <c r="U747" s="356">
        <f t="shared" ref="U747:U756" si="59">$A$747</f>
        <v>14</v>
      </c>
    </row>
    <row r="748" spans="1:21" ht="18" customHeight="1">
      <c r="A748" s="850"/>
      <c r="B748" s="851"/>
      <c r="C748" s="855"/>
      <c r="D748" s="855"/>
      <c r="E748" s="340">
        <v>2</v>
      </c>
      <c r="F748" s="792"/>
      <c r="G748" s="793"/>
      <c r="H748" s="216"/>
      <c r="I748" s="116"/>
      <c r="J748" s="108"/>
      <c r="K748" s="119"/>
      <c r="L748" s="108"/>
      <c r="M748" s="26"/>
      <c r="N748" s="119"/>
      <c r="O748" s="108"/>
      <c r="P748" s="26"/>
      <c r="Q748" s="119"/>
      <c r="R748" s="33"/>
      <c r="S748" s="115"/>
      <c r="T748" s="45">
        <f t="shared" si="31"/>
        <v>0</v>
      </c>
      <c r="U748" s="356">
        <f t="shared" si="59"/>
        <v>14</v>
      </c>
    </row>
    <row r="749" spans="1:21" ht="18" customHeight="1">
      <c r="A749" s="850"/>
      <c r="B749" s="851"/>
      <c r="C749" s="855"/>
      <c r="D749" s="855"/>
      <c r="E749" s="340">
        <v>3</v>
      </c>
      <c r="F749" s="792"/>
      <c r="G749" s="793"/>
      <c r="H749" s="216"/>
      <c r="I749" s="116"/>
      <c r="J749" s="108"/>
      <c r="K749" s="119"/>
      <c r="L749" s="108"/>
      <c r="M749" s="26"/>
      <c r="N749" s="119"/>
      <c r="O749" s="108"/>
      <c r="P749" s="26"/>
      <c r="Q749" s="119"/>
      <c r="R749" s="33"/>
      <c r="S749" s="115"/>
      <c r="T749" s="45">
        <f t="shared" si="31"/>
        <v>0</v>
      </c>
      <c r="U749" s="356">
        <f t="shared" si="59"/>
        <v>14</v>
      </c>
    </row>
    <row r="750" spans="1:21" ht="18" customHeight="1">
      <c r="A750" s="850"/>
      <c r="B750" s="851"/>
      <c r="C750" s="855"/>
      <c r="D750" s="855"/>
      <c r="E750" s="340">
        <v>4</v>
      </c>
      <c r="F750" s="792"/>
      <c r="G750" s="793"/>
      <c r="H750" s="216"/>
      <c r="I750" s="116"/>
      <c r="J750" s="108"/>
      <c r="K750" s="119"/>
      <c r="L750" s="108"/>
      <c r="M750" s="26"/>
      <c r="N750" s="119"/>
      <c r="O750" s="108"/>
      <c r="P750" s="26"/>
      <c r="Q750" s="119"/>
      <c r="R750" s="33"/>
      <c r="S750" s="115"/>
      <c r="T750" s="45">
        <f t="shared" si="31"/>
        <v>0</v>
      </c>
      <c r="U750" s="356">
        <f t="shared" si="59"/>
        <v>14</v>
      </c>
    </row>
    <row r="751" spans="1:21" ht="18" customHeight="1">
      <c r="A751" s="850"/>
      <c r="B751" s="851"/>
      <c r="C751" s="855"/>
      <c r="D751" s="855"/>
      <c r="E751" s="340">
        <v>5</v>
      </c>
      <c r="F751" s="792"/>
      <c r="G751" s="793"/>
      <c r="H751" s="216"/>
      <c r="I751" s="116"/>
      <c r="J751" s="108"/>
      <c r="K751" s="119"/>
      <c r="L751" s="108"/>
      <c r="M751" s="26"/>
      <c r="N751" s="119"/>
      <c r="O751" s="108"/>
      <c r="P751" s="26"/>
      <c r="Q751" s="119"/>
      <c r="R751" s="33"/>
      <c r="S751" s="115"/>
      <c r="T751" s="45">
        <f t="shared" si="31"/>
        <v>0</v>
      </c>
      <c r="U751" s="356">
        <f t="shared" si="59"/>
        <v>14</v>
      </c>
    </row>
    <row r="752" spans="1:21" ht="18" customHeight="1">
      <c r="A752" s="850"/>
      <c r="B752" s="851"/>
      <c r="C752" s="855"/>
      <c r="D752" s="855"/>
      <c r="E752" s="340">
        <v>6</v>
      </c>
      <c r="F752" s="792"/>
      <c r="G752" s="793"/>
      <c r="H752" s="216"/>
      <c r="I752" s="116"/>
      <c r="J752" s="108"/>
      <c r="K752" s="119"/>
      <c r="L752" s="108"/>
      <c r="M752" s="26"/>
      <c r="N752" s="119"/>
      <c r="O752" s="108"/>
      <c r="P752" s="26"/>
      <c r="Q752" s="119"/>
      <c r="R752" s="33"/>
      <c r="S752" s="115"/>
      <c r="T752" s="45">
        <f t="shared" si="31"/>
        <v>0</v>
      </c>
      <c r="U752" s="356">
        <f t="shared" si="59"/>
        <v>14</v>
      </c>
    </row>
    <row r="753" spans="1:21" ht="18" customHeight="1">
      <c r="A753" s="850"/>
      <c r="B753" s="851"/>
      <c r="C753" s="855"/>
      <c r="D753" s="855"/>
      <c r="E753" s="340">
        <v>7</v>
      </c>
      <c r="F753" s="792"/>
      <c r="G753" s="793"/>
      <c r="H753" s="216"/>
      <c r="I753" s="116"/>
      <c r="J753" s="108"/>
      <c r="K753" s="119"/>
      <c r="L753" s="108"/>
      <c r="M753" s="26"/>
      <c r="N753" s="119"/>
      <c r="O753" s="108"/>
      <c r="P753" s="26"/>
      <c r="Q753" s="119"/>
      <c r="R753" s="33"/>
      <c r="S753" s="115"/>
      <c r="T753" s="45">
        <f t="shared" si="31"/>
        <v>0</v>
      </c>
      <c r="U753" s="356">
        <f t="shared" si="59"/>
        <v>14</v>
      </c>
    </row>
    <row r="754" spans="1:21" ht="18" customHeight="1">
      <c r="A754" s="850"/>
      <c r="B754" s="851"/>
      <c r="C754" s="855"/>
      <c r="D754" s="855"/>
      <c r="E754" s="340">
        <v>8</v>
      </c>
      <c r="F754" s="792"/>
      <c r="G754" s="793"/>
      <c r="H754" s="216"/>
      <c r="I754" s="116"/>
      <c r="J754" s="108"/>
      <c r="K754" s="119"/>
      <c r="L754" s="108"/>
      <c r="M754" s="26"/>
      <c r="N754" s="119"/>
      <c r="O754" s="108"/>
      <c r="P754" s="26"/>
      <c r="Q754" s="119"/>
      <c r="R754" s="33"/>
      <c r="S754" s="115"/>
      <c r="T754" s="45">
        <f t="shared" si="31"/>
        <v>0</v>
      </c>
      <c r="U754" s="356">
        <f t="shared" si="59"/>
        <v>14</v>
      </c>
    </row>
    <row r="755" spans="1:21" ht="18" customHeight="1">
      <c r="A755" s="850"/>
      <c r="B755" s="851"/>
      <c r="C755" s="855"/>
      <c r="D755" s="855"/>
      <c r="E755" s="340">
        <v>9</v>
      </c>
      <c r="F755" s="792"/>
      <c r="G755" s="793"/>
      <c r="H755" s="128"/>
      <c r="I755" s="117"/>
      <c r="J755" s="108"/>
      <c r="K755" s="119"/>
      <c r="L755" s="108"/>
      <c r="M755" s="26"/>
      <c r="N755" s="119"/>
      <c r="O755" s="108"/>
      <c r="P755" s="26"/>
      <c r="Q755" s="119"/>
      <c r="R755" s="33"/>
      <c r="S755" s="115"/>
      <c r="T755" s="45">
        <f t="shared" si="31"/>
        <v>0</v>
      </c>
      <c r="U755" s="356">
        <f t="shared" si="59"/>
        <v>14</v>
      </c>
    </row>
    <row r="756" spans="1:21" ht="18" customHeight="1">
      <c r="A756" s="852"/>
      <c r="B756" s="853"/>
      <c r="C756" s="856"/>
      <c r="D756" s="856"/>
      <c r="E756" s="341">
        <v>10</v>
      </c>
      <c r="F756" s="796"/>
      <c r="G756" s="797"/>
      <c r="H756" s="130"/>
      <c r="I756" s="118"/>
      <c r="J756" s="222"/>
      <c r="K756" s="223"/>
      <c r="L756" s="222"/>
      <c r="M756" s="224"/>
      <c r="N756" s="223"/>
      <c r="O756" s="222"/>
      <c r="P756" s="224"/>
      <c r="Q756" s="223"/>
      <c r="R756" s="225"/>
      <c r="S756" s="122"/>
      <c r="T756" s="259">
        <f t="shared" si="31"/>
        <v>0</v>
      </c>
      <c r="U756" s="356">
        <f t="shared" si="59"/>
        <v>14</v>
      </c>
    </row>
    <row r="757" spans="1:21" ht="18" customHeight="1">
      <c r="A757" s="848">
        <f t="shared" ref="A757:B757" si="60">IF(A429="","",A429)</f>
        <v>15</v>
      </c>
      <c r="B757" s="849" t="str">
        <f t="shared" si="60"/>
        <v/>
      </c>
      <c r="C757" s="854" t="str">
        <f>IF(C429="","",C429)</f>
        <v/>
      </c>
      <c r="D757" s="854" t="str">
        <f>IF(D429="","",D429)</f>
        <v/>
      </c>
      <c r="E757" s="339">
        <v>1</v>
      </c>
      <c r="F757" s="794"/>
      <c r="G757" s="795"/>
      <c r="H757" s="217"/>
      <c r="I757" s="218"/>
      <c r="J757" s="181"/>
      <c r="K757" s="219"/>
      <c r="L757" s="181"/>
      <c r="M757" s="220"/>
      <c r="N757" s="219"/>
      <c r="O757" s="181"/>
      <c r="P757" s="220"/>
      <c r="Q757" s="219"/>
      <c r="R757" s="182"/>
      <c r="S757" s="258"/>
      <c r="T757" s="221">
        <f t="shared" si="31"/>
        <v>0</v>
      </c>
      <c r="U757" s="356">
        <f t="shared" ref="U757:U766" si="61">$A$757</f>
        <v>15</v>
      </c>
    </row>
    <row r="758" spans="1:21" ht="18" customHeight="1">
      <c r="A758" s="850"/>
      <c r="B758" s="851"/>
      <c r="C758" s="855"/>
      <c r="D758" s="855"/>
      <c r="E758" s="340">
        <v>2</v>
      </c>
      <c r="F758" s="792"/>
      <c r="G758" s="793"/>
      <c r="H758" s="216"/>
      <c r="I758" s="116"/>
      <c r="J758" s="108"/>
      <c r="K758" s="119"/>
      <c r="L758" s="108"/>
      <c r="M758" s="26"/>
      <c r="N758" s="119"/>
      <c r="O758" s="108"/>
      <c r="P758" s="26"/>
      <c r="Q758" s="119"/>
      <c r="R758" s="33"/>
      <c r="S758" s="115"/>
      <c r="T758" s="45">
        <f t="shared" si="31"/>
        <v>0</v>
      </c>
      <c r="U758" s="356">
        <f t="shared" si="61"/>
        <v>15</v>
      </c>
    </row>
    <row r="759" spans="1:21" ht="18" customHeight="1">
      <c r="A759" s="850"/>
      <c r="B759" s="851"/>
      <c r="C759" s="855"/>
      <c r="D759" s="855"/>
      <c r="E759" s="340">
        <v>3</v>
      </c>
      <c r="F759" s="792"/>
      <c r="G759" s="793"/>
      <c r="H759" s="216"/>
      <c r="I759" s="116"/>
      <c r="J759" s="108"/>
      <c r="K759" s="119"/>
      <c r="L759" s="108"/>
      <c r="M759" s="26"/>
      <c r="N759" s="119"/>
      <c r="O759" s="108"/>
      <c r="P759" s="26"/>
      <c r="Q759" s="119"/>
      <c r="R759" s="33"/>
      <c r="S759" s="115"/>
      <c r="T759" s="45">
        <f t="shared" si="31"/>
        <v>0</v>
      </c>
      <c r="U759" s="356">
        <f t="shared" si="61"/>
        <v>15</v>
      </c>
    </row>
    <row r="760" spans="1:21" ht="18" customHeight="1">
      <c r="A760" s="850"/>
      <c r="B760" s="851"/>
      <c r="C760" s="855"/>
      <c r="D760" s="855"/>
      <c r="E760" s="340">
        <v>4</v>
      </c>
      <c r="F760" s="792"/>
      <c r="G760" s="793"/>
      <c r="H760" s="216"/>
      <c r="I760" s="116"/>
      <c r="J760" s="108"/>
      <c r="K760" s="119"/>
      <c r="L760" s="108"/>
      <c r="M760" s="26"/>
      <c r="N760" s="119"/>
      <c r="O760" s="108"/>
      <c r="P760" s="26"/>
      <c r="Q760" s="119"/>
      <c r="R760" s="33"/>
      <c r="S760" s="115"/>
      <c r="T760" s="45">
        <f t="shared" si="31"/>
        <v>0</v>
      </c>
      <c r="U760" s="356">
        <f t="shared" si="61"/>
        <v>15</v>
      </c>
    </row>
    <row r="761" spans="1:21" ht="18" customHeight="1">
      <c r="A761" s="850"/>
      <c r="B761" s="851"/>
      <c r="C761" s="855"/>
      <c r="D761" s="855"/>
      <c r="E761" s="340">
        <v>5</v>
      </c>
      <c r="F761" s="792"/>
      <c r="G761" s="793"/>
      <c r="H761" s="216"/>
      <c r="I761" s="116"/>
      <c r="J761" s="108"/>
      <c r="K761" s="119"/>
      <c r="L761" s="108"/>
      <c r="M761" s="26"/>
      <c r="N761" s="119"/>
      <c r="O761" s="108"/>
      <c r="P761" s="26"/>
      <c r="Q761" s="119"/>
      <c r="R761" s="33"/>
      <c r="S761" s="115"/>
      <c r="T761" s="45">
        <f t="shared" si="31"/>
        <v>0</v>
      </c>
      <c r="U761" s="356">
        <f t="shared" si="61"/>
        <v>15</v>
      </c>
    </row>
    <row r="762" spans="1:21" ht="18" customHeight="1">
      <c r="A762" s="850"/>
      <c r="B762" s="851"/>
      <c r="C762" s="855"/>
      <c r="D762" s="855"/>
      <c r="E762" s="340">
        <v>6</v>
      </c>
      <c r="F762" s="792"/>
      <c r="G762" s="793"/>
      <c r="H762" s="216"/>
      <c r="I762" s="116"/>
      <c r="J762" s="108"/>
      <c r="K762" s="119"/>
      <c r="L762" s="108"/>
      <c r="M762" s="26"/>
      <c r="N762" s="119"/>
      <c r="O762" s="108"/>
      <c r="P762" s="26"/>
      <c r="Q762" s="119"/>
      <c r="R762" s="33"/>
      <c r="S762" s="115"/>
      <c r="T762" s="45">
        <f t="shared" si="31"/>
        <v>0</v>
      </c>
      <c r="U762" s="356">
        <f t="shared" si="61"/>
        <v>15</v>
      </c>
    </row>
    <row r="763" spans="1:21" ht="18" customHeight="1">
      <c r="A763" s="850"/>
      <c r="B763" s="851"/>
      <c r="C763" s="855"/>
      <c r="D763" s="855"/>
      <c r="E763" s="340">
        <v>7</v>
      </c>
      <c r="F763" s="792"/>
      <c r="G763" s="793"/>
      <c r="H763" s="216"/>
      <c r="I763" s="116"/>
      <c r="J763" s="108"/>
      <c r="K763" s="119"/>
      <c r="L763" s="108"/>
      <c r="M763" s="26"/>
      <c r="N763" s="119"/>
      <c r="O763" s="108"/>
      <c r="P763" s="26"/>
      <c r="Q763" s="119"/>
      <c r="R763" s="33"/>
      <c r="S763" s="115"/>
      <c r="T763" s="45">
        <f t="shared" si="31"/>
        <v>0</v>
      </c>
      <c r="U763" s="356">
        <f t="shared" si="61"/>
        <v>15</v>
      </c>
    </row>
    <row r="764" spans="1:21" ht="18" customHeight="1">
      <c r="A764" s="850"/>
      <c r="B764" s="851"/>
      <c r="C764" s="855"/>
      <c r="D764" s="855"/>
      <c r="E764" s="340">
        <v>8</v>
      </c>
      <c r="F764" s="792"/>
      <c r="G764" s="793"/>
      <c r="H764" s="216"/>
      <c r="I764" s="116"/>
      <c r="J764" s="108"/>
      <c r="K764" s="119"/>
      <c r="L764" s="108"/>
      <c r="M764" s="26"/>
      <c r="N764" s="119"/>
      <c r="O764" s="108"/>
      <c r="P764" s="26"/>
      <c r="Q764" s="119"/>
      <c r="R764" s="33"/>
      <c r="S764" s="115"/>
      <c r="T764" s="45">
        <f t="shared" si="31"/>
        <v>0</v>
      </c>
      <c r="U764" s="356">
        <f t="shared" si="61"/>
        <v>15</v>
      </c>
    </row>
    <row r="765" spans="1:21" ht="18" customHeight="1">
      <c r="A765" s="850"/>
      <c r="B765" s="851"/>
      <c r="C765" s="855"/>
      <c r="D765" s="855"/>
      <c r="E765" s="340">
        <v>9</v>
      </c>
      <c r="F765" s="792"/>
      <c r="G765" s="793"/>
      <c r="H765" s="128"/>
      <c r="I765" s="117"/>
      <c r="J765" s="108"/>
      <c r="K765" s="119"/>
      <c r="L765" s="108"/>
      <c r="M765" s="26"/>
      <c r="N765" s="119"/>
      <c r="O765" s="108"/>
      <c r="P765" s="26"/>
      <c r="Q765" s="119"/>
      <c r="R765" s="33"/>
      <c r="S765" s="115"/>
      <c r="T765" s="45">
        <f t="shared" si="31"/>
        <v>0</v>
      </c>
      <c r="U765" s="356">
        <f t="shared" si="61"/>
        <v>15</v>
      </c>
    </row>
    <row r="766" spans="1:21" ht="18" customHeight="1">
      <c r="A766" s="852"/>
      <c r="B766" s="853"/>
      <c r="C766" s="856"/>
      <c r="D766" s="856"/>
      <c r="E766" s="341">
        <v>10</v>
      </c>
      <c r="F766" s="796"/>
      <c r="G766" s="797"/>
      <c r="H766" s="130"/>
      <c r="I766" s="118"/>
      <c r="J766" s="222"/>
      <c r="K766" s="223"/>
      <c r="L766" s="222"/>
      <c r="M766" s="224"/>
      <c r="N766" s="223"/>
      <c r="O766" s="222"/>
      <c r="P766" s="224"/>
      <c r="Q766" s="223"/>
      <c r="R766" s="225"/>
      <c r="S766" s="122"/>
      <c r="T766" s="259">
        <f t="shared" si="31"/>
        <v>0</v>
      </c>
      <c r="U766" s="356">
        <f t="shared" si="61"/>
        <v>15</v>
      </c>
    </row>
    <row r="767" spans="1:21" ht="18" customHeight="1">
      <c r="A767" s="848">
        <f t="shared" ref="A767:B767" si="62">IF(A459="","",A459)</f>
        <v>16</v>
      </c>
      <c r="B767" s="849" t="str">
        <f t="shared" si="62"/>
        <v/>
      </c>
      <c r="C767" s="854" t="str">
        <f>IF(C459="","",C459)</f>
        <v/>
      </c>
      <c r="D767" s="854" t="str">
        <f>IF(D459="","",D459)</f>
        <v/>
      </c>
      <c r="E767" s="339">
        <v>1</v>
      </c>
      <c r="F767" s="794"/>
      <c r="G767" s="795"/>
      <c r="H767" s="217"/>
      <c r="I767" s="218"/>
      <c r="J767" s="181"/>
      <c r="K767" s="219"/>
      <c r="L767" s="181"/>
      <c r="M767" s="220"/>
      <c r="N767" s="219"/>
      <c r="O767" s="181"/>
      <c r="P767" s="220"/>
      <c r="Q767" s="219"/>
      <c r="R767" s="182"/>
      <c r="S767" s="258"/>
      <c r="T767" s="221">
        <f t="shared" si="31"/>
        <v>0</v>
      </c>
      <c r="U767" s="356">
        <f t="shared" ref="U767:U776" si="63">$A$767</f>
        <v>16</v>
      </c>
    </row>
    <row r="768" spans="1:21" ht="18" customHeight="1">
      <c r="A768" s="850"/>
      <c r="B768" s="851"/>
      <c r="C768" s="855"/>
      <c r="D768" s="855"/>
      <c r="E768" s="340">
        <v>2</v>
      </c>
      <c r="F768" s="792"/>
      <c r="G768" s="793"/>
      <c r="H768" s="216"/>
      <c r="I768" s="116"/>
      <c r="J768" s="108"/>
      <c r="K768" s="119"/>
      <c r="L768" s="108"/>
      <c r="M768" s="26"/>
      <c r="N768" s="119"/>
      <c r="O768" s="108"/>
      <c r="P768" s="26"/>
      <c r="Q768" s="119"/>
      <c r="R768" s="33"/>
      <c r="S768" s="115"/>
      <c r="T768" s="45">
        <f t="shared" si="31"/>
        <v>0</v>
      </c>
      <c r="U768" s="356">
        <f t="shared" si="63"/>
        <v>16</v>
      </c>
    </row>
    <row r="769" spans="1:21" ht="18" customHeight="1">
      <c r="A769" s="850"/>
      <c r="B769" s="851"/>
      <c r="C769" s="855"/>
      <c r="D769" s="855"/>
      <c r="E769" s="340">
        <v>3</v>
      </c>
      <c r="F769" s="792"/>
      <c r="G769" s="793"/>
      <c r="H769" s="216"/>
      <c r="I769" s="116"/>
      <c r="J769" s="108"/>
      <c r="K769" s="119"/>
      <c r="L769" s="108"/>
      <c r="M769" s="26"/>
      <c r="N769" s="119"/>
      <c r="O769" s="108"/>
      <c r="P769" s="26"/>
      <c r="Q769" s="119"/>
      <c r="R769" s="33"/>
      <c r="S769" s="115"/>
      <c r="T769" s="45">
        <f t="shared" si="31"/>
        <v>0</v>
      </c>
      <c r="U769" s="356">
        <f t="shared" si="63"/>
        <v>16</v>
      </c>
    </row>
    <row r="770" spans="1:21" ht="18" customHeight="1">
      <c r="A770" s="850"/>
      <c r="B770" s="851"/>
      <c r="C770" s="855"/>
      <c r="D770" s="855"/>
      <c r="E770" s="340">
        <v>4</v>
      </c>
      <c r="F770" s="792"/>
      <c r="G770" s="793"/>
      <c r="H770" s="216"/>
      <c r="I770" s="116"/>
      <c r="J770" s="108"/>
      <c r="K770" s="119"/>
      <c r="L770" s="108"/>
      <c r="M770" s="26"/>
      <c r="N770" s="119"/>
      <c r="O770" s="108"/>
      <c r="P770" s="26"/>
      <c r="Q770" s="119"/>
      <c r="R770" s="33"/>
      <c r="S770" s="115"/>
      <c r="T770" s="45">
        <f t="shared" si="31"/>
        <v>0</v>
      </c>
      <c r="U770" s="356">
        <f t="shared" si="63"/>
        <v>16</v>
      </c>
    </row>
    <row r="771" spans="1:21" ht="18" customHeight="1">
      <c r="A771" s="850"/>
      <c r="B771" s="851"/>
      <c r="C771" s="855"/>
      <c r="D771" s="855"/>
      <c r="E771" s="340">
        <v>5</v>
      </c>
      <c r="F771" s="792"/>
      <c r="G771" s="793"/>
      <c r="H771" s="216"/>
      <c r="I771" s="116"/>
      <c r="J771" s="108"/>
      <c r="K771" s="119"/>
      <c r="L771" s="108"/>
      <c r="M771" s="26"/>
      <c r="N771" s="119"/>
      <c r="O771" s="108"/>
      <c r="P771" s="26"/>
      <c r="Q771" s="119"/>
      <c r="R771" s="33"/>
      <c r="S771" s="115"/>
      <c r="T771" s="45">
        <f t="shared" si="31"/>
        <v>0</v>
      </c>
      <c r="U771" s="356">
        <f t="shared" si="63"/>
        <v>16</v>
      </c>
    </row>
    <row r="772" spans="1:21" ht="18" customHeight="1">
      <c r="A772" s="850"/>
      <c r="B772" s="851"/>
      <c r="C772" s="855"/>
      <c r="D772" s="855"/>
      <c r="E772" s="340">
        <v>6</v>
      </c>
      <c r="F772" s="792"/>
      <c r="G772" s="793"/>
      <c r="H772" s="216"/>
      <c r="I772" s="116"/>
      <c r="J772" s="108"/>
      <c r="K772" s="119"/>
      <c r="L772" s="108"/>
      <c r="M772" s="26"/>
      <c r="N772" s="119"/>
      <c r="O772" s="108"/>
      <c r="P772" s="26"/>
      <c r="Q772" s="119"/>
      <c r="R772" s="33"/>
      <c r="S772" s="115"/>
      <c r="T772" s="45">
        <f t="shared" si="31"/>
        <v>0</v>
      </c>
      <c r="U772" s="356">
        <f t="shared" si="63"/>
        <v>16</v>
      </c>
    </row>
    <row r="773" spans="1:21" ht="18" customHeight="1">
      <c r="A773" s="850"/>
      <c r="B773" s="851"/>
      <c r="C773" s="855"/>
      <c r="D773" s="855"/>
      <c r="E773" s="340">
        <v>7</v>
      </c>
      <c r="F773" s="792"/>
      <c r="G773" s="793"/>
      <c r="H773" s="216"/>
      <c r="I773" s="116"/>
      <c r="J773" s="108"/>
      <c r="K773" s="119"/>
      <c r="L773" s="108"/>
      <c r="M773" s="26"/>
      <c r="N773" s="119"/>
      <c r="O773" s="108"/>
      <c r="P773" s="26"/>
      <c r="Q773" s="119"/>
      <c r="R773" s="33"/>
      <c r="S773" s="115"/>
      <c r="T773" s="45">
        <f t="shared" si="31"/>
        <v>0</v>
      </c>
      <c r="U773" s="356">
        <f t="shared" si="63"/>
        <v>16</v>
      </c>
    </row>
    <row r="774" spans="1:21" ht="18" customHeight="1">
      <c r="A774" s="850"/>
      <c r="B774" s="851"/>
      <c r="C774" s="855"/>
      <c r="D774" s="855"/>
      <c r="E774" s="340">
        <v>8</v>
      </c>
      <c r="F774" s="792"/>
      <c r="G774" s="793"/>
      <c r="H774" s="216"/>
      <c r="I774" s="116"/>
      <c r="J774" s="108"/>
      <c r="K774" s="119"/>
      <c r="L774" s="108"/>
      <c r="M774" s="26"/>
      <c r="N774" s="119"/>
      <c r="O774" s="108"/>
      <c r="P774" s="26"/>
      <c r="Q774" s="119"/>
      <c r="R774" s="33"/>
      <c r="S774" s="115"/>
      <c r="T774" s="45">
        <f t="shared" si="31"/>
        <v>0</v>
      </c>
      <c r="U774" s="356">
        <f t="shared" si="63"/>
        <v>16</v>
      </c>
    </row>
    <row r="775" spans="1:21" ht="18" customHeight="1">
      <c r="A775" s="850"/>
      <c r="B775" s="851"/>
      <c r="C775" s="855"/>
      <c r="D775" s="855"/>
      <c r="E775" s="340">
        <v>9</v>
      </c>
      <c r="F775" s="792"/>
      <c r="G775" s="793"/>
      <c r="H775" s="128"/>
      <c r="I775" s="117"/>
      <c r="J775" s="108"/>
      <c r="K775" s="119"/>
      <c r="L775" s="108"/>
      <c r="M775" s="26"/>
      <c r="N775" s="119"/>
      <c r="O775" s="108"/>
      <c r="P775" s="26"/>
      <c r="Q775" s="119"/>
      <c r="R775" s="33"/>
      <c r="S775" s="115"/>
      <c r="T775" s="45">
        <f t="shared" si="31"/>
        <v>0</v>
      </c>
      <c r="U775" s="356">
        <f t="shared" si="63"/>
        <v>16</v>
      </c>
    </row>
    <row r="776" spans="1:21" ht="18" customHeight="1">
      <c r="A776" s="852"/>
      <c r="B776" s="853"/>
      <c r="C776" s="856"/>
      <c r="D776" s="856"/>
      <c r="E776" s="341">
        <v>10</v>
      </c>
      <c r="F776" s="796"/>
      <c r="G776" s="797"/>
      <c r="H776" s="130"/>
      <c r="I776" s="118"/>
      <c r="J776" s="222"/>
      <c r="K776" s="223"/>
      <c r="L776" s="222"/>
      <c r="M776" s="224"/>
      <c r="N776" s="223"/>
      <c r="O776" s="222"/>
      <c r="P776" s="224"/>
      <c r="Q776" s="223"/>
      <c r="R776" s="225"/>
      <c r="S776" s="122"/>
      <c r="T776" s="259">
        <f t="shared" si="31"/>
        <v>0</v>
      </c>
      <c r="U776" s="356">
        <f t="shared" si="63"/>
        <v>16</v>
      </c>
    </row>
    <row r="777" spans="1:21" ht="18" customHeight="1">
      <c r="A777" s="848">
        <f t="shared" ref="A777:B777" si="64">IF(A489="","",A489)</f>
        <v>17</v>
      </c>
      <c r="B777" s="849" t="str">
        <f t="shared" si="64"/>
        <v/>
      </c>
      <c r="C777" s="854" t="str">
        <f>IF(C489="","",C489)</f>
        <v/>
      </c>
      <c r="D777" s="854" t="str">
        <f>IF(D489="","",D489)</f>
        <v/>
      </c>
      <c r="E777" s="339">
        <v>1</v>
      </c>
      <c r="F777" s="794"/>
      <c r="G777" s="795"/>
      <c r="H777" s="217"/>
      <c r="I777" s="218"/>
      <c r="J777" s="181"/>
      <c r="K777" s="219"/>
      <c r="L777" s="181"/>
      <c r="M777" s="220"/>
      <c r="N777" s="219"/>
      <c r="O777" s="181"/>
      <c r="P777" s="220"/>
      <c r="Q777" s="219"/>
      <c r="R777" s="182"/>
      <c r="S777" s="258"/>
      <c r="T777" s="221">
        <f t="shared" si="31"/>
        <v>0</v>
      </c>
      <c r="U777" s="356">
        <f t="shared" ref="U777:U786" si="65">$A$777</f>
        <v>17</v>
      </c>
    </row>
    <row r="778" spans="1:21" ht="18" customHeight="1">
      <c r="A778" s="850"/>
      <c r="B778" s="851"/>
      <c r="C778" s="855"/>
      <c r="D778" s="855"/>
      <c r="E778" s="340">
        <v>2</v>
      </c>
      <c r="F778" s="792"/>
      <c r="G778" s="793"/>
      <c r="H778" s="216"/>
      <c r="I778" s="116"/>
      <c r="J778" s="108"/>
      <c r="K778" s="119"/>
      <c r="L778" s="108"/>
      <c r="M778" s="26"/>
      <c r="N778" s="119"/>
      <c r="O778" s="108"/>
      <c r="P778" s="26"/>
      <c r="Q778" s="119"/>
      <c r="R778" s="33"/>
      <c r="S778" s="115"/>
      <c r="T778" s="45">
        <f t="shared" si="31"/>
        <v>0</v>
      </c>
      <c r="U778" s="356">
        <f t="shared" si="65"/>
        <v>17</v>
      </c>
    </row>
    <row r="779" spans="1:21" ht="18" customHeight="1">
      <c r="A779" s="850"/>
      <c r="B779" s="851"/>
      <c r="C779" s="855"/>
      <c r="D779" s="855"/>
      <c r="E779" s="340">
        <v>3</v>
      </c>
      <c r="F779" s="792"/>
      <c r="G779" s="793"/>
      <c r="H779" s="216"/>
      <c r="I779" s="116"/>
      <c r="J779" s="108"/>
      <c r="K779" s="119"/>
      <c r="L779" s="108"/>
      <c r="M779" s="26"/>
      <c r="N779" s="119"/>
      <c r="O779" s="108"/>
      <c r="P779" s="26"/>
      <c r="Q779" s="119"/>
      <c r="R779" s="33"/>
      <c r="S779" s="115"/>
      <c r="T779" s="45">
        <f t="shared" si="31"/>
        <v>0</v>
      </c>
      <c r="U779" s="356">
        <f t="shared" si="65"/>
        <v>17</v>
      </c>
    </row>
    <row r="780" spans="1:21" ht="18" customHeight="1">
      <c r="A780" s="850"/>
      <c r="B780" s="851"/>
      <c r="C780" s="855"/>
      <c r="D780" s="855"/>
      <c r="E780" s="340">
        <v>4</v>
      </c>
      <c r="F780" s="792"/>
      <c r="G780" s="793"/>
      <c r="H780" s="216"/>
      <c r="I780" s="116"/>
      <c r="J780" s="108"/>
      <c r="K780" s="119"/>
      <c r="L780" s="108"/>
      <c r="M780" s="26"/>
      <c r="N780" s="119"/>
      <c r="O780" s="108"/>
      <c r="P780" s="26"/>
      <c r="Q780" s="119"/>
      <c r="R780" s="33"/>
      <c r="S780" s="115"/>
      <c r="T780" s="45">
        <f t="shared" si="31"/>
        <v>0</v>
      </c>
      <c r="U780" s="356">
        <f t="shared" si="65"/>
        <v>17</v>
      </c>
    </row>
    <row r="781" spans="1:21" ht="18" customHeight="1">
      <c r="A781" s="850"/>
      <c r="B781" s="851"/>
      <c r="C781" s="855"/>
      <c r="D781" s="855"/>
      <c r="E781" s="340">
        <v>5</v>
      </c>
      <c r="F781" s="792"/>
      <c r="G781" s="793"/>
      <c r="H781" s="216"/>
      <c r="I781" s="116"/>
      <c r="J781" s="108"/>
      <c r="K781" s="119"/>
      <c r="L781" s="108"/>
      <c r="M781" s="26"/>
      <c r="N781" s="119"/>
      <c r="O781" s="108"/>
      <c r="P781" s="26"/>
      <c r="Q781" s="119"/>
      <c r="R781" s="33"/>
      <c r="S781" s="115"/>
      <c r="T781" s="45">
        <f t="shared" si="31"/>
        <v>0</v>
      </c>
      <c r="U781" s="356">
        <f t="shared" si="65"/>
        <v>17</v>
      </c>
    </row>
    <row r="782" spans="1:21" ht="18" customHeight="1">
      <c r="A782" s="850"/>
      <c r="B782" s="851"/>
      <c r="C782" s="855"/>
      <c r="D782" s="855"/>
      <c r="E782" s="340">
        <v>6</v>
      </c>
      <c r="F782" s="792"/>
      <c r="G782" s="793"/>
      <c r="H782" s="216"/>
      <c r="I782" s="116"/>
      <c r="J782" s="108"/>
      <c r="K782" s="119"/>
      <c r="L782" s="108"/>
      <c r="M782" s="26"/>
      <c r="N782" s="119"/>
      <c r="O782" s="108"/>
      <c r="P782" s="26"/>
      <c r="Q782" s="119"/>
      <c r="R782" s="33"/>
      <c r="S782" s="115"/>
      <c r="T782" s="45">
        <f t="shared" si="31"/>
        <v>0</v>
      </c>
      <c r="U782" s="356">
        <f t="shared" si="65"/>
        <v>17</v>
      </c>
    </row>
    <row r="783" spans="1:21" ht="18" customHeight="1">
      <c r="A783" s="850"/>
      <c r="B783" s="851"/>
      <c r="C783" s="855"/>
      <c r="D783" s="855"/>
      <c r="E783" s="340">
        <v>7</v>
      </c>
      <c r="F783" s="792"/>
      <c r="G783" s="793"/>
      <c r="H783" s="216"/>
      <c r="I783" s="116"/>
      <c r="J783" s="108"/>
      <c r="K783" s="119"/>
      <c r="L783" s="108"/>
      <c r="M783" s="26"/>
      <c r="N783" s="119"/>
      <c r="O783" s="108"/>
      <c r="P783" s="26"/>
      <c r="Q783" s="119"/>
      <c r="R783" s="33"/>
      <c r="S783" s="115"/>
      <c r="T783" s="45">
        <f t="shared" si="31"/>
        <v>0</v>
      </c>
      <c r="U783" s="356">
        <f t="shared" si="65"/>
        <v>17</v>
      </c>
    </row>
    <row r="784" spans="1:21" ht="18" customHeight="1">
      <c r="A784" s="850"/>
      <c r="B784" s="851"/>
      <c r="C784" s="855"/>
      <c r="D784" s="855"/>
      <c r="E784" s="340">
        <v>8</v>
      </c>
      <c r="F784" s="792"/>
      <c r="G784" s="793"/>
      <c r="H784" s="216"/>
      <c r="I784" s="116"/>
      <c r="J784" s="108"/>
      <c r="K784" s="119"/>
      <c r="L784" s="108"/>
      <c r="M784" s="26"/>
      <c r="N784" s="119"/>
      <c r="O784" s="108"/>
      <c r="P784" s="26"/>
      <c r="Q784" s="119"/>
      <c r="R784" s="33"/>
      <c r="S784" s="115"/>
      <c r="T784" s="45">
        <f t="shared" si="31"/>
        <v>0</v>
      </c>
      <c r="U784" s="356">
        <f t="shared" si="65"/>
        <v>17</v>
      </c>
    </row>
    <row r="785" spans="1:21" ht="18" customHeight="1">
      <c r="A785" s="850"/>
      <c r="B785" s="851"/>
      <c r="C785" s="855"/>
      <c r="D785" s="855"/>
      <c r="E785" s="340">
        <v>9</v>
      </c>
      <c r="F785" s="792"/>
      <c r="G785" s="793"/>
      <c r="H785" s="128"/>
      <c r="I785" s="117"/>
      <c r="J785" s="108"/>
      <c r="K785" s="119"/>
      <c r="L785" s="108"/>
      <c r="M785" s="26"/>
      <c r="N785" s="119"/>
      <c r="O785" s="108"/>
      <c r="P785" s="26"/>
      <c r="Q785" s="119"/>
      <c r="R785" s="33"/>
      <c r="S785" s="115"/>
      <c r="T785" s="45">
        <f t="shared" si="31"/>
        <v>0</v>
      </c>
      <c r="U785" s="356">
        <f t="shared" si="65"/>
        <v>17</v>
      </c>
    </row>
    <row r="786" spans="1:21" ht="18" customHeight="1">
      <c r="A786" s="852"/>
      <c r="B786" s="853"/>
      <c r="C786" s="856"/>
      <c r="D786" s="856"/>
      <c r="E786" s="341">
        <v>10</v>
      </c>
      <c r="F786" s="796"/>
      <c r="G786" s="797"/>
      <c r="H786" s="130"/>
      <c r="I786" s="118"/>
      <c r="J786" s="222"/>
      <c r="K786" s="223"/>
      <c r="L786" s="222"/>
      <c r="M786" s="224"/>
      <c r="N786" s="223"/>
      <c r="O786" s="222"/>
      <c r="P786" s="224"/>
      <c r="Q786" s="223"/>
      <c r="R786" s="225"/>
      <c r="S786" s="122"/>
      <c r="T786" s="259">
        <f t="shared" si="31"/>
        <v>0</v>
      </c>
      <c r="U786" s="356">
        <f t="shared" si="65"/>
        <v>17</v>
      </c>
    </row>
    <row r="787" spans="1:21" ht="18" customHeight="1">
      <c r="A787" s="848">
        <f t="shared" ref="A787:B787" si="66">IF(A519="","",A519)</f>
        <v>18</v>
      </c>
      <c r="B787" s="849" t="str">
        <f t="shared" si="66"/>
        <v/>
      </c>
      <c r="C787" s="854" t="str">
        <f>IF(C519="","",C519)</f>
        <v/>
      </c>
      <c r="D787" s="854" t="str">
        <f>IF(D519="","",D519)</f>
        <v/>
      </c>
      <c r="E787" s="339">
        <v>1</v>
      </c>
      <c r="F787" s="794"/>
      <c r="G787" s="795"/>
      <c r="H787" s="217"/>
      <c r="I787" s="218"/>
      <c r="J787" s="181"/>
      <c r="K787" s="219"/>
      <c r="L787" s="181"/>
      <c r="M787" s="220"/>
      <c r="N787" s="219"/>
      <c r="O787" s="181"/>
      <c r="P787" s="220"/>
      <c r="Q787" s="219"/>
      <c r="R787" s="182"/>
      <c r="S787" s="258"/>
      <c r="T787" s="221">
        <f t="shared" si="31"/>
        <v>0</v>
      </c>
      <c r="U787" s="356">
        <f t="shared" ref="U787:U796" si="67">$A$787</f>
        <v>18</v>
      </c>
    </row>
    <row r="788" spans="1:21" ht="18" customHeight="1">
      <c r="A788" s="850"/>
      <c r="B788" s="851"/>
      <c r="C788" s="855"/>
      <c r="D788" s="855"/>
      <c r="E788" s="340">
        <v>2</v>
      </c>
      <c r="F788" s="792"/>
      <c r="G788" s="793"/>
      <c r="H788" s="216"/>
      <c r="I788" s="116"/>
      <c r="J788" s="108"/>
      <c r="K788" s="119"/>
      <c r="L788" s="108"/>
      <c r="M788" s="26"/>
      <c r="N788" s="119"/>
      <c r="O788" s="108"/>
      <c r="P788" s="26"/>
      <c r="Q788" s="119"/>
      <c r="R788" s="33"/>
      <c r="S788" s="115"/>
      <c r="T788" s="45">
        <f t="shared" si="31"/>
        <v>0</v>
      </c>
      <c r="U788" s="356">
        <f t="shared" si="67"/>
        <v>18</v>
      </c>
    </row>
    <row r="789" spans="1:21" ht="18" customHeight="1">
      <c r="A789" s="850"/>
      <c r="B789" s="851"/>
      <c r="C789" s="855"/>
      <c r="D789" s="855"/>
      <c r="E789" s="340">
        <v>3</v>
      </c>
      <c r="F789" s="792"/>
      <c r="G789" s="793"/>
      <c r="H789" s="216"/>
      <c r="I789" s="116"/>
      <c r="J789" s="108"/>
      <c r="K789" s="119"/>
      <c r="L789" s="108"/>
      <c r="M789" s="26"/>
      <c r="N789" s="119"/>
      <c r="O789" s="108"/>
      <c r="P789" s="26"/>
      <c r="Q789" s="119"/>
      <c r="R789" s="33"/>
      <c r="S789" s="115"/>
      <c r="T789" s="45">
        <f t="shared" si="31"/>
        <v>0</v>
      </c>
      <c r="U789" s="356">
        <f t="shared" si="67"/>
        <v>18</v>
      </c>
    </row>
    <row r="790" spans="1:21" ht="18" customHeight="1">
      <c r="A790" s="850"/>
      <c r="B790" s="851"/>
      <c r="C790" s="855"/>
      <c r="D790" s="855"/>
      <c r="E790" s="340">
        <v>4</v>
      </c>
      <c r="F790" s="792"/>
      <c r="G790" s="793"/>
      <c r="H790" s="216"/>
      <c r="I790" s="116"/>
      <c r="J790" s="108"/>
      <c r="K790" s="119"/>
      <c r="L790" s="108"/>
      <c r="M790" s="26"/>
      <c r="N790" s="119"/>
      <c r="O790" s="108"/>
      <c r="P790" s="26"/>
      <c r="Q790" s="119"/>
      <c r="R790" s="33"/>
      <c r="S790" s="115"/>
      <c r="T790" s="45">
        <f t="shared" si="31"/>
        <v>0</v>
      </c>
      <c r="U790" s="356">
        <f t="shared" si="67"/>
        <v>18</v>
      </c>
    </row>
    <row r="791" spans="1:21" ht="18" customHeight="1">
      <c r="A791" s="850"/>
      <c r="B791" s="851"/>
      <c r="C791" s="855"/>
      <c r="D791" s="855"/>
      <c r="E791" s="340">
        <v>5</v>
      </c>
      <c r="F791" s="792"/>
      <c r="G791" s="793"/>
      <c r="H791" s="216"/>
      <c r="I791" s="116"/>
      <c r="J791" s="108"/>
      <c r="K791" s="119"/>
      <c r="L791" s="108"/>
      <c r="M791" s="26"/>
      <c r="N791" s="119"/>
      <c r="O791" s="108"/>
      <c r="P791" s="26"/>
      <c r="Q791" s="119"/>
      <c r="R791" s="33"/>
      <c r="S791" s="115"/>
      <c r="T791" s="45">
        <f t="shared" si="31"/>
        <v>0</v>
      </c>
      <c r="U791" s="356">
        <f t="shared" si="67"/>
        <v>18</v>
      </c>
    </row>
    <row r="792" spans="1:21" ht="18" customHeight="1">
      <c r="A792" s="850"/>
      <c r="B792" s="851"/>
      <c r="C792" s="855"/>
      <c r="D792" s="855"/>
      <c r="E792" s="340">
        <v>6</v>
      </c>
      <c r="F792" s="792"/>
      <c r="G792" s="793"/>
      <c r="H792" s="216"/>
      <c r="I792" s="116"/>
      <c r="J792" s="108"/>
      <c r="K792" s="119"/>
      <c r="L792" s="108"/>
      <c r="M792" s="26"/>
      <c r="N792" s="119"/>
      <c r="O792" s="108"/>
      <c r="P792" s="26"/>
      <c r="Q792" s="119"/>
      <c r="R792" s="33"/>
      <c r="S792" s="115"/>
      <c r="T792" s="45">
        <f t="shared" si="31"/>
        <v>0</v>
      </c>
      <c r="U792" s="356">
        <f t="shared" si="67"/>
        <v>18</v>
      </c>
    </row>
    <row r="793" spans="1:21" ht="18" customHeight="1">
      <c r="A793" s="850"/>
      <c r="B793" s="851"/>
      <c r="C793" s="855"/>
      <c r="D793" s="855"/>
      <c r="E793" s="340">
        <v>7</v>
      </c>
      <c r="F793" s="792"/>
      <c r="G793" s="793"/>
      <c r="H793" s="216"/>
      <c r="I793" s="116"/>
      <c r="J793" s="108"/>
      <c r="K793" s="119"/>
      <c r="L793" s="108"/>
      <c r="M793" s="26"/>
      <c r="N793" s="119"/>
      <c r="O793" s="108"/>
      <c r="P793" s="26"/>
      <c r="Q793" s="119"/>
      <c r="R793" s="33"/>
      <c r="S793" s="115"/>
      <c r="T793" s="45">
        <f t="shared" si="31"/>
        <v>0</v>
      </c>
      <c r="U793" s="356">
        <f t="shared" si="67"/>
        <v>18</v>
      </c>
    </row>
    <row r="794" spans="1:21" ht="18" customHeight="1">
      <c r="A794" s="850"/>
      <c r="B794" s="851"/>
      <c r="C794" s="855"/>
      <c r="D794" s="855"/>
      <c r="E794" s="340">
        <v>8</v>
      </c>
      <c r="F794" s="792"/>
      <c r="G794" s="793"/>
      <c r="H794" s="216"/>
      <c r="I794" s="116"/>
      <c r="J794" s="108"/>
      <c r="K794" s="119"/>
      <c r="L794" s="108"/>
      <c r="M794" s="26"/>
      <c r="N794" s="119"/>
      <c r="O794" s="108"/>
      <c r="P794" s="26"/>
      <c r="Q794" s="119"/>
      <c r="R794" s="33"/>
      <c r="S794" s="115"/>
      <c r="T794" s="45">
        <f t="shared" si="31"/>
        <v>0</v>
      </c>
      <c r="U794" s="356">
        <f t="shared" si="67"/>
        <v>18</v>
      </c>
    </row>
    <row r="795" spans="1:21" ht="18" customHeight="1">
      <c r="A795" s="850"/>
      <c r="B795" s="851"/>
      <c r="C795" s="855"/>
      <c r="D795" s="855"/>
      <c r="E795" s="340">
        <v>9</v>
      </c>
      <c r="F795" s="792"/>
      <c r="G795" s="793"/>
      <c r="H795" s="128"/>
      <c r="I795" s="117"/>
      <c r="J795" s="108"/>
      <c r="K795" s="119"/>
      <c r="L795" s="108"/>
      <c r="M795" s="26"/>
      <c r="N795" s="119"/>
      <c r="O795" s="108"/>
      <c r="P795" s="26"/>
      <c r="Q795" s="119"/>
      <c r="R795" s="33"/>
      <c r="S795" s="115"/>
      <c r="T795" s="45">
        <f t="shared" si="31"/>
        <v>0</v>
      </c>
      <c r="U795" s="356">
        <f t="shared" si="67"/>
        <v>18</v>
      </c>
    </row>
    <row r="796" spans="1:21" ht="18" customHeight="1">
      <c r="A796" s="852"/>
      <c r="B796" s="853"/>
      <c r="C796" s="856"/>
      <c r="D796" s="856"/>
      <c r="E796" s="341">
        <v>10</v>
      </c>
      <c r="F796" s="796"/>
      <c r="G796" s="797"/>
      <c r="H796" s="130"/>
      <c r="I796" s="118"/>
      <c r="J796" s="222"/>
      <c r="K796" s="223"/>
      <c r="L796" s="222"/>
      <c r="M796" s="224"/>
      <c r="N796" s="223"/>
      <c r="O796" s="222"/>
      <c r="P796" s="224"/>
      <c r="Q796" s="223"/>
      <c r="R796" s="225"/>
      <c r="S796" s="122"/>
      <c r="T796" s="259">
        <f t="shared" si="31"/>
        <v>0</v>
      </c>
      <c r="U796" s="356">
        <f t="shared" si="67"/>
        <v>18</v>
      </c>
    </row>
    <row r="797" spans="1:21" ht="18" customHeight="1">
      <c r="A797" s="848">
        <f t="shared" ref="A797:B797" si="68">IF(A549="","",A549)</f>
        <v>19</v>
      </c>
      <c r="B797" s="849" t="str">
        <f t="shared" si="68"/>
        <v/>
      </c>
      <c r="C797" s="854" t="str">
        <f>IF(C549="","",C549)</f>
        <v/>
      </c>
      <c r="D797" s="854" t="str">
        <f>IF(D549="","",D549)</f>
        <v/>
      </c>
      <c r="E797" s="339">
        <v>1</v>
      </c>
      <c r="F797" s="794"/>
      <c r="G797" s="795"/>
      <c r="H797" s="217"/>
      <c r="I797" s="218"/>
      <c r="J797" s="181"/>
      <c r="K797" s="219"/>
      <c r="L797" s="181"/>
      <c r="M797" s="220"/>
      <c r="N797" s="219"/>
      <c r="O797" s="181"/>
      <c r="P797" s="220"/>
      <c r="Q797" s="219"/>
      <c r="R797" s="182"/>
      <c r="S797" s="183"/>
      <c r="T797" s="221">
        <f t="shared" si="31"/>
        <v>0</v>
      </c>
      <c r="U797" s="356">
        <f t="shared" ref="U797:U806" si="69">$A$797</f>
        <v>19</v>
      </c>
    </row>
    <row r="798" spans="1:21" ht="18" customHeight="1">
      <c r="A798" s="850"/>
      <c r="B798" s="851"/>
      <c r="C798" s="855"/>
      <c r="D798" s="855"/>
      <c r="E798" s="340">
        <v>2</v>
      </c>
      <c r="F798" s="792"/>
      <c r="G798" s="793"/>
      <c r="H798" s="216"/>
      <c r="I798" s="116"/>
      <c r="J798" s="108"/>
      <c r="K798" s="119"/>
      <c r="L798" s="108"/>
      <c r="M798" s="26"/>
      <c r="N798" s="119"/>
      <c r="O798" s="108"/>
      <c r="P798" s="26"/>
      <c r="Q798" s="119"/>
      <c r="R798" s="33"/>
      <c r="S798" s="114"/>
      <c r="T798" s="45">
        <f t="shared" si="31"/>
        <v>0</v>
      </c>
      <c r="U798" s="356">
        <f t="shared" si="69"/>
        <v>19</v>
      </c>
    </row>
    <row r="799" spans="1:21" ht="18" customHeight="1">
      <c r="A799" s="850"/>
      <c r="B799" s="851"/>
      <c r="C799" s="855"/>
      <c r="D799" s="855"/>
      <c r="E799" s="340">
        <v>3</v>
      </c>
      <c r="F799" s="792"/>
      <c r="G799" s="793"/>
      <c r="H799" s="216"/>
      <c r="I799" s="116"/>
      <c r="J799" s="108"/>
      <c r="K799" s="119"/>
      <c r="L799" s="108"/>
      <c r="M799" s="26"/>
      <c r="N799" s="119"/>
      <c r="O799" s="108"/>
      <c r="P799" s="26"/>
      <c r="Q799" s="119"/>
      <c r="R799" s="33"/>
      <c r="S799" s="114"/>
      <c r="T799" s="45">
        <f t="shared" si="31"/>
        <v>0</v>
      </c>
      <c r="U799" s="356">
        <f t="shared" si="69"/>
        <v>19</v>
      </c>
    </row>
    <row r="800" spans="1:21" ht="18" customHeight="1">
      <c r="A800" s="850"/>
      <c r="B800" s="851"/>
      <c r="C800" s="855"/>
      <c r="D800" s="855"/>
      <c r="E800" s="340">
        <v>4</v>
      </c>
      <c r="F800" s="792"/>
      <c r="G800" s="793"/>
      <c r="H800" s="216"/>
      <c r="I800" s="116"/>
      <c r="J800" s="108"/>
      <c r="K800" s="119"/>
      <c r="L800" s="108"/>
      <c r="M800" s="26"/>
      <c r="N800" s="119"/>
      <c r="O800" s="108"/>
      <c r="P800" s="26"/>
      <c r="Q800" s="119"/>
      <c r="R800" s="33"/>
      <c r="S800" s="114"/>
      <c r="T800" s="45">
        <f t="shared" si="31"/>
        <v>0</v>
      </c>
      <c r="U800" s="356">
        <f t="shared" si="69"/>
        <v>19</v>
      </c>
    </row>
    <row r="801" spans="1:21" ht="18" customHeight="1">
      <c r="A801" s="850"/>
      <c r="B801" s="851"/>
      <c r="C801" s="855"/>
      <c r="D801" s="855"/>
      <c r="E801" s="340">
        <v>5</v>
      </c>
      <c r="F801" s="792"/>
      <c r="G801" s="793"/>
      <c r="H801" s="216"/>
      <c r="I801" s="116"/>
      <c r="J801" s="108"/>
      <c r="K801" s="119"/>
      <c r="L801" s="108"/>
      <c r="M801" s="26"/>
      <c r="N801" s="119"/>
      <c r="O801" s="108"/>
      <c r="P801" s="26"/>
      <c r="Q801" s="119"/>
      <c r="R801" s="33"/>
      <c r="S801" s="114"/>
      <c r="T801" s="45">
        <f t="shared" si="31"/>
        <v>0</v>
      </c>
      <c r="U801" s="356">
        <f t="shared" si="69"/>
        <v>19</v>
      </c>
    </row>
    <row r="802" spans="1:21" ht="18" customHeight="1">
      <c r="A802" s="850"/>
      <c r="B802" s="851"/>
      <c r="C802" s="855"/>
      <c r="D802" s="855"/>
      <c r="E802" s="340">
        <v>6</v>
      </c>
      <c r="F802" s="792"/>
      <c r="G802" s="793"/>
      <c r="H802" s="216"/>
      <c r="I802" s="116"/>
      <c r="J802" s="108"/>
      <c r="K802" s="119"/>
      <c r="L802" s="108"/>
      <c r="M802" s="26"/>
      <c r="N802" s="119"/>
      <c r="O802" s="108"/>
      <c r="P802" s="26"/>
      <c r="Q802" s="119"/>
      <c r="R802" s="33"/>
      <c r="S802" s="114"/>
      <c r="T802" s="45">
        <f t="shared" si="31"/>
        <v>0</v>
      </c>
      <c r="U802" s="356">
        <f t="shared" si="69"/>
        <v>19</v>
      </c>
    </row>
    <row r="803" spans="1:21" ht="18" customHeight="1">
      <c r="A803" s="850"/>
      <c r="B803" s="851"/>
      <c r="C803" s="855"/>
      <c r="D803" s="855"/>
      <c r="E803" s="340">
        <v>7</v>
      </c>
      <c r="F803" s="792"/>
      <c r="G803" s="793"/>
      <c r="H803" s="216"/>
      <c r="I803" s="116"/>
      <c r="J803" s="108"/>
      <c r="K803" s="119"/>
      <c r="L803" s="108"/>
      <c r="M803" s="26"/>
      <c r="N803" s="119"/>
      <c r="O803" s="108"/>
      <c r="P803" s="26"/>
      <c r="Q803" s="119"/>
      <c r="R803" s="33"/>
      <c r="S803" s="114"/>
      <c r="T803" s="45">
        <f t="shared" si="31"/>
        <v>0</v>
      </c>
      <c r="U803" s="356">
        <f t="shared" si="69"/>
        <v>19</v>
      </c>
    </row>
    <row r="804" spans="1:21" ht="18" customHeight="1">
      <c r="A804" s="850"/>
      <c r="B804" s="851"/>
      <c r="C804" s="855"/>
      <c r="D804" s="855"/>
      <c r="E804" s="340">
        <v>8</v>
      </c>
      <c r="F804" s="792"/>
      <c r="G804" s="793"/>
      <c r="H804" s="216"/>
      <c r="I804" s="116"/>
      <c r="J804" s="108"/>
      <c r="K804" s="119"/>
      <c r="L804" s="108"/>
      <c r="M804" s="26"/>
      <c r="N804" s="119"/>
      <c r="O804" s="108"/>
      <c r="P804" s="26"/>
      <c r="Q804" s="119"/>
      <c r="R804" s="33"/>
      <c r="S804" s="114"/>
      <c r="T804" s="45">
        <f t="shared" si="31"/>
        <v>0</v>
      </c>
      <c r="U804" s="356">
        <f t="shared" si="69"/>
        <v>19</v>
      </c>
    </row>
    <row r="805" spans="1:21" ht="18" customHeight="1">
      <c r="A805" s="850"/>
      <c r="B805" s="851"/>
      <c r="C805" s="855"/>
      <c r="D805" s="855"/>
      <c r="E805" s="340">
        <v>9</v>
      </c>
      <c r="F805" s="792"/>
      <c r="G805" s="793"/>
      <c r="H805" s="128"/>
      <c r="I805" s="117"/>
      <c r="J805" s="107"/>
      <c r="K805" s="119"/>
      <c r="L805" s="108"/>
      <c r="M805" s="26"/>
      <c r="N805" s="119"/>
      <c r="O805" s="108"/>
      <c r="P805" s="26"/>
      <c r="Q805" s="119"/>
      <c r="R805" s="33"/>
      <c r="S805" s="115"/>
      <c r="T805" s="45">
        <f t="shared" si="31"/>
        <v>0</v>
      </c>
      <c r="U805" s="356">
        <f t="shared" si="69"/>
        <v>19</v>
      </c>
    </row>
    <row r="806" spans="1:21" ht="18" customHeight="1">
      <c r="A806" s="852"/>
      <c r="B806" s="853"/>
      <c r="C806" s="856"/>
      <c r="D806" s="856"/>
      <c r="E806" s="341">
        <v>10</v>
      </c>
      <c r="F806" s="796"/>
      <c r="G806" s="797"/>
      <c r="H806" s="130"/>
      <c r="I806" s="118"/>
      <c r="J806" s="109"/>
      <c r="K806" s="223"/>
      <c r="L806" s="222"/>
      <c r="M806" s="224"/>
      <c r="N806" s="223"/>
      <c r="O806" s="222"/>
      <c r="P806" s="224"/>
      <c r="Q806" s="223"/>
      <c r="R806" s="225"/>
      <c r="S806" s="122"/>
      <c r="T806" s="259">
        <f t="shared" si="31"/>
        <v>0</v>
      </c>
      <c r="U806" s="356">
        <f t="shared" si="69"/>
        <v>19</v>
      </c>
    </row>
    <row r="807" spans="1:21" ht="18" customHeight="1">
      <c r="A807" s="848">
        <f t="shared" ref="A807:B807" si="70">IF(A579="","",A579)</f>
        <v>20</v>
      </c>
      <c r="B807" s="849" t="str">
        <f t="shared" si="70"/>
        <v/>
      </c>
      <c r="C807" s="854" t="str">
        <f>IF(C579="","",C579)</f>
        <v/>
      </c>
      <c r="D807" s="854" t="str">
        <f>IF(D579="","",D579)</f>
        <v/>
      </c>
      <c r="E807" s="339">
        <v>1</v>
      </c>
      <c r="F807" s="794"/>
      <c r="G807" s="795"/>
      <c r="H807" s="217"/>
      <c r="I807" s="218"/>
      <c r="J807" s="181"/>
      <c r="K807" s="219"/>
      <c r="L807" s="181"/>
      <c r="M807" s="220"/>
      <c r="N807" s="219"/>
      <c r="O807" s="181"/>
      <c r="P807" s="220"/>
      <c r="Q807" s="219"/>
      <c r="R807" s="182"/>
      <c r="S807" s="183"/>
      <c r="T807" s="221">
        <f t="shared" si="31"/>
        <v>0</v>
      </c>
      <c r="U807" s="356">
        <f t="shared" ref="U807:U816" si="71">$A$807</f>
        <v>20</v>
      </c>
    </row>
    <row r="808" spans="1:21" ht="18" customHeight="1">
      <c r="A808" s="850"/>
      <c r="B808" s="851"/>
      <c r="C808" s="855"/>
      <c r="D808" s="855"/>
      <c r="E808" s="340">
        <v>2</v>
      </c>
      <c r="F808" s="792"/>
      <c r="G808" s="793"/>
      <c r="H808" s="216"/>
      <c r="I808" s="116"/>
      <c r="J808" s="108"/>
      <c r="K808" s="119"/>
      <c r="L808" s="108"/>
      <c r="M808" s="26"/>
      <c r="N808" s="119"/>
      <c r="O808" s="108"/>
      <c r="P808" s="26"/>
      <c r="Q808" s="119"/>
      <c r="R808" s="33"/>
      <c r="S808" s="114"/>
      <c r="T808" s="45">
        <f t="shared" si="31"/>
        <v>0</v>
      </c>
      <c r="U808" s="356">
        <f t="shared" si="71"/>
        <v>20</v>
      </c>
    </row>
    <row r="809" spans="1:21" ht="18" customHeight="1">
      <c r="A809" s="850"/>
      <c r="B809" s="851"/>
      <c r="C809" s="855"/>
      <c r="D809" s="855"/>
      <c r="E809" s="340">
        <v>3</v>
      </c>
      <c r="F809" s="792"/>
      <c r="G809" s="793"/>
      <c r="H809" s="216"/>
      <c r="I809" s="116"/>
      <c r="J809" s="108"/>
      <c r="K809" s="119"/>
      <c r="L809" s="108"/>
      <c r="M809" s="26"/>
      <c r="N809" s="119"/>
      <c r="O809" s="108"/>
      <c r="P809" s="26"/>
      <c r="Q809" s="119"/>
      <c r="R809" s="33"/>
      <c r="S809" s="114"/>
      <c r="T809" s="45">
        <f t="shared" si="31"/>
        <v>0</v>
      </c>
      <c r="U809" s="356">
        <f t="shared" si="71"/>
        <v>20</v>
      </c>
    </row>
    <row r="810" spans="1:21" ht="18" customHeight="1">
      <c r="A810" s="850"/>
      <c r="B810" s="851"/>
      <c r="C810" s="855"/>
      <c r="D810" s="855"/>
      <c r="E810" s="340">
        <v>4</v>
      </c>
      <c r="F810" s="792"/>
      <c r="G810" s="793"/>
      <c r="H810" s="216"/>
      <c r="I810" s="116"/>
      <c r="J810" s="108"/>
      <c r="K810" s="119"/>
      <c r="L810" s="108"/>
      <c r="M810" s="26"/>
      <c r="N810" s="119"/>
      <c r="O810" s="108"/>
      <c r="P810" s="26"/>
      <c r="Q810" s="119"/>
      <c r="R810" s="33"/>
      <c r="S810" s="114"/>
      <c r="T810" s="45">
        <f t="shared" si="31"/>
        <v>0</v>
      </c>
      <c r="U810" s="356">
        <f t="shared" si="71"/>
        <v>20</v>
      </c>
    </row>
    <row r="811" spans="1:21" ht="18" customHeight="1">
      <c r="A811" s="850"/>
      <c r="B811" s="851"/>
      <c r="C811" s="855"/>
      <c r="D811" s="855"/>
      <c r="E811" s="340">
        <v>5</v>
      </c>
      <c r="F811" s="792"/>
      <c r="G811" s="793"/>
      <c r="H811" s="216"/>
      <c r="I811" s="116"/>
      <c r="J811" s="108"/>
      <c r="K811" s="119"/>
      <c r="L811" s="108"/>
      <c r="M811" s="26"/>
      <c r="N811" s="119"/>
      <c r="O811" s="108"/>
      <c r="P811" s="26"/>
      <c r="Q811" s="119"/>
      <c r="R811" s="33"/>
      <c r="S811" s="114"/>
      <c r="T811" s="45">
        <f t="shared" si="31"/>
        <v>0</v>
      </c>
      <c r="U811" s="356">
        <f t="shared" si="71"/>
        <v>20</v>
      </c>
    </row>
    <row r="812" spans="1:21" ht="18" customHeight="1">
      <c r="A812" s="850"/>
      <c r="B812" s="851"/>
      <c r="C812" s="855"/>
      <c r="D812" s="855"/>
      <c r="E812" s="340">
        <v>6</v>
      </c>
      <c r="F812" s="792"/>
      <c r="G812" s="793"/>
      <c r="H812" s="216"/>
      <c r="I812" s="116"/>
      <c r="J812" s="108"/>
      <c r="K812" s="119"/>
      <c r="L812" s="108"/>
      <c r="M812" s="26"/>
      <c r="N812" s="119"/>
      <c r="O812" s="108"/>
      <c r="P812" s="26"/>
      <c r="Q812" s="119"/>
      <c r="R812" s="33"/>
      <c r="S812" s="114"/>
      <c r="T812" s="45">
        <f t="shared" si="31"/>
        <v>0</v>
      </c>
      <c r="U812" s="356">
        <f t="shared" si="71"/>
        <v>20</v>
      </c>
    </row>
    <row r="813" spans="1:21" ht="18" customHeight="1">
      <c r="A813" s="850"/>
      <c r="B813" s="851"/>
      <c r="C813" s="855"/>
      <c r="D813" s="855"/>
      <c r="E813" s="340">
        <v>7</v>
      </c>
      <c r="F813" s="792"/>
      <c r="G813" s="793"/>
      <c r="H813" s="216"/>
      <c r="I813" s="116"/>
      <c r="J813" s="108"/>
      <c r="K813" s="119"/>
      <c r="L813" s="108"/>
      <c r="M813" s="26"/>
      <c r="N813" s="119"/>
      <c r="O813" s="108"/>
      <c r="P813" s="26"/>
      <c r="Q813" s="119"/>
      <c r="R813" s="33"/>
      <c r="S813" s="114"/>
      <c r="T813" s="45">
        <f t="shared" si="31"/>
        <v>0</v>
      </c>
      <c r="U813" s="356">
        <f t="shared" si="71"/>
        <v>20</v>
      </c>
    </row>
    <row r="814" spans="1:21" ht="18" customHeight="1">
      <c r="A814" s="850"/>
      <c r="B814" s="851"/>
      <c r="C814" s="855"/>
      <c r="D814" s="855"/>
      <c r="E814" s="340">
        <v>8</v>
      </c>
      <c r="F814" s="792"/>
      <c r="G814" s="793"/>
      <c r="H814" s="216"/>
      <c r="I814" s="116"/>
      <c r="J814" s="108"/>
      <c r="K814" s="119"/>
      <c r="L814" s="108"/>
      <c r="M814" s="26"/>
      <c r="N814" s="119"/>
      <c r="O814" s="108"/>
      <c r="P814" s="26"/>
      <c r="Q814" s="119"/>
      <c r="R814" s="33"/>
      <c r="S814" s="114"/>
      <c r="T814" s="45">
        <f t="shared" si="31"/>
        <v>0</v>
      </c>
      <c r="U814" s="356">
        <f t="shared" si="71"/>
        <v>20</v>
      </c>
    </row>
    <row r="815" spans="1:21" ht="18" customHeight="1">
      <c r="A815" s="850"/>
      <c r="B815" s="851"/>
      <c r="C815" s="855"/>
      <c r="D815" s="855"/>
      <c r="E815" s="340">
        <v>9</v>
      </c>
      <c r="F815" s="792"/>
      <c r="G815" s="793"/>
      <c r="H815" s="128"/>
      <c r="I815" s="117"/>
      <c r="J815" s="107"/>
      <c r="K815" s="119"/>
      <c r="L815" s="108"/>
      <c r="M815" s="26"/>
      <c r="N815" s="119"/>
      <c r="O815" s="108"/>
      <c r="P815" s="26"/>
      <c r="Q815" s="119"/>
      <c r="R815" s="33"/>
      <c r="S815" s="115"/>
      <c r="T815" s="45">
        <f t="shared" si="31"/>
        <v>0</v>
      </c>
      <c r="U815" s="356">
        <f t="shared" si="71"/>
        <v>20</v>
      </c>
    </row>
    <row r="816" spans="1:21" ht="18" customHeight="1">
      <c r="A816" s="852"/>
      <c r="B816" s="853"/>
      <c r="C816" s="856"/>
      <c r="D816" s="856"/>
      <c r="E816" s="341">
        <v>10</v>
      </c>
      <c r="F816" s="796"/>
      <c r="G816" s="797"/>
      <c r="H816" s="130"/>
      <c r="I816" s="118"/>
      <c r="J816" s="109"/>
      <c r="K816" s="223"/>
      <c r="L816" s="222"/>
      <c r="M816" s="224"/>
      <c r="N816" s="223"/>
      <c r="O816" s="222"/>
      <c r="P816" s="224"/>
      <c r="Q816" s="223"/>
      <c r="R816" s="225"/>
      <c r="S816" s="122"/>
      <c r="T816" s="259">
        <f t="shared" si="31"/>
        <v>0</v>
      </c>
      <c r="U816" s="356">
        <f t="shared" si="71"/>
        <v>20</v>
      </c>
    </row>
    <row r="818" spans="1:11">
      <c r="A818" s="1"/>
      <c r="B818" s="1"/>
      <c r="C818" s="1"/>
      <c r="D818" s="1"/>
      <c r="E818" s="1"/>
    </row>
    <row r="819" spans="1:11" ht="20.100000000000001" customHeight="1">
      <c r="A819" s="324"/>
      <c r="B819" s="324"/>
      <c r="C819" s="324"/>
      <c r="D819" s="324"/>
      <c r="E819" s="361" t="s">
        <v>82</v>
      </c>
      <c r="F819" s="361"/>
      <c r="G819" s="361"/>
      <c r="H819" s="362"/>
      <c r="I819" s="362"/>
      <c r="J819" s="362"/>
      <c r="K819" s="362"/>
    </row>
    <row r="820" spans="1:11" ht="20.100000000000001" customHeight="1">
      <c r="A820" s="325"/>
      <c r="B820" s="325"/>
      <c r="C820" s="325"/>
      <c r="D820" s="325"/>
      <c r="E820" s="363" t="s">
        <v>15</v>
      </c>
      <c r="F820" s="363"/>
      <c r="G820" s="363"/>
      <c r="H820" s="362"/>
      <c r="I820" s="857" t="s">
        <v>16</v>
      </c>
      <c r="J820" s="858"/>
      <c r="K820" s="858"/>
    </row>
    <row r="821" spans="1:11" ht="20.100000000000001" customHeight="1">
      <c r="A821" s="326"/>
      <c r="B821" s="326"/>
      <c r="C821" s="326"/>
      <c r="D821" s="327"/>
      <c r="E821" s="807" t="s">
        <v>6</v>
      </c>
      <c r="F821" s="808"/>
      <c r="G821" s="808"/>
      <c r="H821" s="809"/>
      <c r="I821" s="859" t="s">
        <v>84</v>
      </c>
      <c r="J821" s="860"/>
      <c r="K821" s="860"/>
    </row>
    <row r="822" spans="1:11" ht="20.100000000000001" customHeight="1">
      <c r="A822" s="326"/>
      <c r="B822" s="326"/>
      <c r="C822" s="326"/>
      <c r="D822" s="326"/>
      <c r="E822" s="807" t="s">
        <v>297</v>
      </c>
      <c r="F822" s="808"/>
      <c r="G822" s="808"/>
      <c r="H822" s="809"/>
      <c r="I822" s="861">
        <f>SUMIFS($T$617:$T$816,$F$617:$F$816,$E822)</f>
        <v>0</v>
      </c>
      <c r="J822" s="862"/>
      <c r="K822" s="863"/>
    </row>
    <row r="823" spans="1:11" ht="20.100000000000001" customHeight="1">
      <c r="A823" s="326"/>
      <c r="B823" s="326"/>
      <c r="C823" s="326"/>
      <c r="D823" s="326"/>
      <c r="E823" s="807" t="s">
        <v>298</v>
      </c>
      <c r="F823" s="808"/>
      <c r="G823" s="808"/>
      <c r="H823" s="809"/>
      <c r="I823" s="861">
        <f t="shared" ref="I823" si="72">SUMIFS($T$617:$T$816,$F$617:$F$816,$E823)</f>
        <v>0</v>
      </c>
      <c r="J823" s="862"/>
      <c r="K823" s="863"/>
    </row>
    <row r="824" spans="1:11" ht="20.100000000000001" customHeight="1">
      <c r="A824" s="866"/>
      <c r="B824" s="377"/>
      <c r="C824" s="377"/>
      <c r="D824" s="377"/>
      <c r="E824" s="804" t="s">
        <v>91</v>
      </c>
      <c r="F824" s="807" t="s">
        <v>65</v>
      </c>
      <c r="G824" s="808"/>
      <c r="H824" s="809"/>
      <c r="I824" s="861">
        <f>SUMIFS($T$617:$T$816,$F$617:$F$816,$F824)</f>
        <v>0</v>
      </c>
      <c r="J824" s="864"/>
      <c r="K824" s="865"/>
    </row>
    <row r="825" spans="1:11" ht="20.100000000000001" customHeight="1">
      <c r="A825" s="866"/>
      <c r="B825" s="377"/>
      <c r="C825" s="377"/>
      <c r="D825" s="377"/>
      <c r="E825" s="805"/>
      <c r="F825" s="807" t="s">
        <v>66</v>
      </c>
      <c r="G825" s="808"/>
      <c r="H825" s="809"/>
      <c r="I825" s="861">
        <f>SUMIFS($T$617:$T$816,$F$617:$F$816,$F825)</f>
        <v>0</v>
      </c>
      <c r="J825" s="864"/>
      <c r="K825" s="865"/>
    </row>
    <row r="826" spans="1:11" ht="20.100000000000001" customHeight="1">
      <c r="A826" s="866"/>
      <c r="B826" s="377"/>
      <c r="C826" s="377"/>
      <c r="D826" s="377"/>
      <c r="E826" s="805"/>
      <c r="F826" s="807" t="s">
        <v>302</v>
      </c>
      <c r="G826" s="808"/>
      <c r="H826" s="809"/>
      <c r="I826" s="861">
        <f>SUMIFS($T$617:$T$816,$F$617:$F$816,$F826)</f>
        <v>0</v>
      </c>
      <c r="J826" s="864"/>
      <c r="K826" s="865"/>
    </row>
    <row r="827" spans="1:11" ht="20.100000000000001" customHeight="1">
      <c r="A827" s="866"/>
      <c r="B827" s="377"/>
      <c r="C827" s="377"/>
      <c r="D827" s="377"/>
      <c r="E827" s="805"/>
      <c r="F827" s="807" t="s">
        <v>68</v>
      </c>
      <c r="G827" s="808"/>
      <c r="H827" s="809"/>
      <c r="I827" s="861">
        <f>SUMIFS($T$617:$T$816,$F$617:$F$816,$F827)</f>
        <v>0</v>
      </c>
      <c r="J827" s="864"/>
      <c r="K827" s="865"/>
    </row>
    <row r="828" spans="1:11" ht="20.100000000000001" customHeight="1">
      <c r="A828" s="866"/>
      <c r="B828" s="377"/>
      <c r="C828" s="377"/>
      <c r="D828" s="377"/>
      <c r="E828" s="806"/>
      <c r="F828" s="867" t="s">
        <v>90</v>
      </c>
      <c r="G828" s="867"/>
      <c r="H828" s="868"/>
      <c r="I828" s="861">
        <f>SUM($I$824:$K$827)</f>
        <v>0</v>
      </c>
      <c r="J828" s="864"/>
      <c r="K828" s="865"/>
    </row>
    <row r="829" spans="1:11" ht="19.5" customHeight="1">
      <c r="A829" s="326"/>
      <c r="B829" s="326"/>
      <c r="C829" s="326"/>
      <c r="D829" s="326"/>
      <c r="E829" s="807" t="s">
        <v>69</v>
      </c>
      <c r="F829" s="808"/>
      <c r="G829" s="808"/>
      <c r="H829" s="809"/>
      <c r="I829" s="861">
        <f>SUM($I$822:$K$823,$I$828)</f>
        <v>0</v>
      </c>
      <c r="J829" s="862"/>
      <c r="K829" s="863"/>
    </row>
    <row r="830" spans="1:11" ht="19.5" customHeight="1">
      <c r="A830" s="326"/>
      <c r="B830" s="326"/>
      <c r="C830" s="326"/>
      <c r="D830" s="326"/>
      <c r="E830" s="807" t="s">
        <v>85</v>
      </c>
      <c r="F830" s="808"/>
      <c r="G830" s="808"/>
      <c r="H830" s="809"/>
      <c r="I830" s="861">
        <f>SUMIFS($T$617:$T$816,$F$617:$F$816,E830)</f>
        <v>0</v>
      </c>
      <c r="J830" s="862"/>
      <c r="K830" s="863"/>
    </row>
    <row r="831" spans="1:11" ht="19.5" customHeight="1">
      <c r="A831" s="326"/>
      <c r="B831" s="326"/>
      <c r="C831" s="326"/>
      <c r="D831" s="326"/>
      <c r="E831" s="807" t="s">
        <v>86</v>
      </c>
      <c r="F831" s="808"/>
      <c r="G831" s="808"/>
      <c r="H831" s="809"/>
      <c r="I831" s="861">
        <f>SUM($I$829,$I$830)</f>
        <v>0</v>
      </c>
      <c r="J831" s="862"/>
      <c r="K831" s="863"/>
    </row>
    <row r="832" spans="1:11" ht="19.5" customHeight="1">
      <c r="A832" s="63"/>
      <c r="B832" s="63"/>
      <c r="C832" s="63"/>
      <c r="D832" s="63"/>
      <c r="E832" s="357"/>
      <c r="F832" s="357"/>
      <c r="G832" s="357"/>
      <c r="H832" s="358"/>
      <c r="I832" s="359"/>
      <c r="J832" s="360"/>
      <c r="K832" s="360"/>
    </row>
    <row r="833" spans="1:19" ht="19.5" customHeight="1">
      <c r="A833" s="63"/>
      <c r="B833" s="63"/>
      <c r="C833" s="63"/>
      <c r="D833" s="63"/>
      <c r="E833" s="357"/>
      <c r="F833" s="357"/>
      <c r="G833" s="357"/>
      <c r="H833" s="358"/>
      <c r="I833" s="359"/>
      <c r="J833" s="360"/>
      <c r="K833" s="360"/>
    </row>
    <row r="834" spans="1:19" ht="19.5" customHeight="1">
      <c r="A834" s="329"/>
      <c r="B834" s="329"/>
      <c r="C834" s="329"/>
      <c r="D834" s="329"/>
      <c r="E834" s="364" t="s">
        <v>7</v>
      </c>
      <c r="F834" s="364"/>
      <c r="G834" s="364"/>
      <c r="H834" s="365"/>
      <c r="I834" s="366"/>
      <c r="J834" s="366"/>
      <c r="K834" s="366"/>
    </row>
    <row r="835" spans="1:19" ht="19.5" customHeight="1">
      <c r="A835" s="326"/>
      <c r="B835" s="326"/>
      <c r="C835" s="326"/>
      <c r="D835" s="327"/>
      <c r="E835" s="337"/>
      <c r="F835" s="810" t="s">
        <v>12</v>
      </c>
      <c r="G835" s="811"/>
      <c r="H835" s="379" t="s">
        <v>23</v>
      </c>
      <c r="I835" s="871" t="s">
        <v>84</v>
      </c>
      <c r="J835" s="872"/>
      <c r="K835" s="872"/>
      <c r="L835"/>
      <c r="M835"/>
      <c r="N835"/>
      <c r="O835"/>
      <c r="P835"/>
      <c r="Q835"/>
      <c r="R835"/>
      <c r="S835"/>
    </row>
    <row r="836" spans="1:19" ht="20.100000000000001" customHeight="1">
      <c r="A836" s="330"/>
      <c r="B836" s="330"/>
      <c r="C836" s="323"/>
      <c r="D836" s="323"/>
      <c r="E836" s="798" t="s">
        <v>24</v>
      </c>
      <c r="F836" s="871" t="s">
        <v>52</v>
      </c>
      <c r="G836" s="811"/>
      <c r="H836" s="378" t="s">
        <v>26</v>
      </c>
      <c r="I836" s="869">
        <f t="shared" ref="I836:I852" si="73">SUMIFS($T$9:$T$608,$G$9:$G$608,$H836)</f>
        <v>0</v>
      </c>
      <c r="J836" s="870"/>
      <c r="K836" s="870"/>
      <c r="L836"/>
      <c r="M836"/>
      <c r="N836"/>
      <c r="O836"/>
      <c r="P836"/>
      <c r="Q836"/>
      <c r="R836"/>
      <c r="S836"/>
    </row>
    <row r="837" spans="1:19" ht="20.100000000000001" customHeight="1">
      <c r="A837" s="330"/>
      <c r="B837" s="330"/>
      <c r="C837" s="323"/>
      <c r="D837" s="323"/>
      <c r="E837" s="799"/>
      <c r="F837" s="871"/>
      <c r="G837" s="811"/>
      <c r="H837" s="378" t="s">
        <v>27</v>
      </c>
      <c r="I837" s="869">
        <f t="shared" si="73"/>
        <v>0</v>
      </c>
      <c r="J837" s="870"/>
      <c r="K837" s="870"/>
      <c r="L837"/>
      <c r="M837"/>
      <c r="N837"/>
      <c r="O837"/>
      <c r="P837"/>
      <c r="Q837"/>
      <c r="R837"/>
      <c r="S837"/>
    </row>
    <row r="838" spans="1:19" ht="20.100000000000001" customHeight="1">
      <c r="A838" s="330"/>
      <c r="B838" s="330"/>
      <c r="C838" s="323"/>
      <c r="D838" s="323"/>
      <c r="E838" s="799"/>
      <c r="F838" s="871"/>
      <c r="G838" s="811"/>
      <c r="H838" s="378" t="s">
        <v>5</v>
      </c>
      <c r="I838" s="869">
        <f t="shared" si="73"/>
        <v>0</v>
      </c>
      <c r="J838" s="870"/>
      <c r="K838" s="870"/>
      <c r="L838"/>
      <c r="M838"/>
      <c r="N838"/>
      <c r="O838"/>
      <c r="P838"/>
      <c r="Q838"/>
      <c r="R838"/>
      <c r="S838"/>
    </row>
    <row r="839" spans="1:19" ht="20.100000000000001" customHeight="1">
      <c r="A839" s="330"/>
      <c r="B839" s="330"/>
      <c r="C839" s="323"/>
      <c r="D839" s="323"/>
      <c r="E839" s="799"/>
      <c r="F839" s="871" t="s">
        <v>53</v>
      </c>
      <c r="G839" s="811"/>
      <c r="H839" s="378" t="s">
        <v>3</v>
      </c>
      <c r="I839" s="869">
        <f t="shared" si="73"/>
        <v>0</v>
      </c>
      <c r="J839" s="870"/>
      <c r="K839" s="870"/>
      <c r="L839"/>
      <c r="M839"/>
      <c r="N839"/>
      <c r="O839"/>
      <c r="P839"/>
      <c r="Q839"/>
      <c r="R839"/>
      <c r="S839"/>
    </row>
    <row r="840" spans="1:19" ht="20.100000000000001" customHeight="1">
      <c r="A840" s="330"/>
      <c r="B840" s="330"/>
      <c r="C840" s="323"/>
      <c r="D840" s="323"/>
      <c r="E840" s="799"/>
      <c r="F840" s="871"/>
      <c r="G840" s="811"/>
      <c r="H840" s="378" t="s">
        <v>28</v>
      </c>
      <c r="I840" s="869">
        <f t="shared" si="73"/>
        <v>0</v>
      </c>
      <c r="J840" s="870"/>
      <c r="K840" s="870"/>
      <c r="L840"/>
      <c r="M840"/>
      <c r="N840"/>
      <c r="O840"/>
      <c r="P840"/>
      <c r="Q840"/>
      <c r="R840"/>
      <c r="S840"/>
    </row>
    <row r="841" spans="1:19" ht="20.100000000000001" customHeight="1">
      <c r="A841" s="330"/>
      <c r="B841" s="330"/>
      <c r="C841" s="323"/>
      <c r="D841" s="323"/>
      <c r="E841" s="799"/>
      <c r="F841" s="871"/>
      <c r="G841" s="811"/>
      <c r="H841" s="378" t="s">
        <v>4</v>
      </c>
      <c r="I841" s="869">
        <f t="shared" si="73"/>
        <v>0</v>
      </c>
      <c r="J841" s="870"/>
      <c r="K841" s="870"/>
      <c r="L841"/>
      <c r="M841"/>
      <c r="N841"/>
      <c r="O841"/>
      <c r="P841"/>
      <c r="Q841"/>
      <c r="R841"/>
      <c r="S841"/>
    </row>
    <row r="842" spans="1:19" ht="20.100000000000001" customHeight="1">
      <c r="A842" s="330"/>
      <c r="B842" s="330"/>
      <c r="C842" s="323"/>
      <c r="D842" s="323"/>
      <c r="E842" s="799"/>
      <c r="F842" s="871"/>
      <c r="G842" s="811"/>
      <c r="H842" s="378" t="s">
        <v>30</v>
      </c>
      <c r="I842" s="869">
        <f t="shared" si="73"/>
        <v>0</v>
      </c>
      <c r="J842" s="870"/>
      <c r="K842" s="870"/>
      <c r="L842"/>
      <c r="M842"/>
      <c r="N842"/>
      <c r="O842"/>
      <c r="P842"/>
      <c r="Q842"/>
      <c r="R842"/>
      <c r="S842"/>
    </row>
    <row r="843" spans="1:19" ht="20.100000000000001" customHeight="1">
      <c r="A843" s="330"/>
      <c r="B843" s="330"/>
      <c r="C843" s="323"/>
      <c r="D843" s="323"/>
      <c r="E843" s="799"/>
      <c r="F843" s="871"/>
      <c r="G843" s="811"/>
      <c r="H843" s="378" t="s">
        <v>25</v>
      </c>
      <c r="I843" s="869">
        <f t="shared" si="73"/>
        <v>0</v>
      </c>
      <c r="J843" s="870"/>
      <c r="K843" s="870"/>
      <c r="L843"/>
      <c r="M843"/>
      <c r="N843"/>
      <c r="O843"/>
      <c r="P843"/>
      <c r="Q843"/>
      <c r="R843"/>
      <c r="S843"/>
    </row>
    <row r="844" spans="1:19" ht="20.100000000000001" customHeight="1">
      <c r="A844" s="330"/>
      <c r="B844" s="330"/>
      <c r="C844" s="323"/>
      <c r="D844" s="323"/>
      <c r="E844" s="799"/>
      <c r="F844" s="871" t="s">
        <v>41</v>
      </c>
      <c r="G844" s="811"/>
      <c r="H844" s="378" t="s">
        <v>1</v>
      </c>
      <c r="I844" s="869">
        <f t="shared" si="73"/>
        <v>0</v>
      </c>
      <c r="J844" s="870"/>
      <c r="K844" s="870"/>
      <c r="L844"/>
      <c r="M844"/>
      <c r="N844"/>
      <c r="O844"/>
      <c r="P844"/>
      <c r="Q844"/>
      <c r="R844"/>
      <c r="S844"/>
    </row>
    <row r="845" spans="1:19" ht="20.100000000000001" customHeight="1">
      <c r="A845" s="330"/>
      <c r="B845" s="330"/>
      <c r="C845" s="323"/>
      <c r="D845" s="323"/>
      <c r="E845" s="799"/>
      <c r="F845" s="871"/>
      <c r="G845" s="811"/>
      <c r="H845" s="378" t="s">
        <v>32</v>
      </c>
      <c r="I845" s="869">
        <f t="shared" si="73"/>
        <v>0</v>
      </c>
      <c r="J845" s="870"/>
      <c r="K845" s="870"/>
      <c r="L845"/>
      <c r="M845"/>
      <c r="N845"/>
      <c r="O845"/>
      <c r="P845"/>
      <c r="Q845"/>
      <c r="R845"/>
      <c r="S845"/>
    </row>
    <row r="846" spans="1:19" ht="20.100000000000001" customHeight="1">
      <c r="A846" s="330"/>
      <c r="B846" s="330"/>
      <c r="C846" s="323"/>
      <c r="D846" s="323"/>
      <c r="E846" s="799"/>
      <c r="F846" s="871"/>
      <c r="G846" s="811"/>
      <c r="H846" s="378" t="s">
        <v>11</v>
      </c>
      <c r="I846" s="869">
        <f t="shared" si="73"/>
        <v>0</v>
      </c>
      <c r="J846" s="870"/>
      <c r="K846" s="870"/>
      <c r="L846"/>
      <c r="M846"/>
      <c r="N846"/>
      <c r="O846"/>
      <c r="P846"/>
      <c r="Q846"/>
      <c r="R846"/>
      <c r="S846"/>
    </row>
    <row r="847" spans="1:19" ht="20.100000000000001" customHeight="1">
      <c r="A847" s="330"/>
      <c r="B847" s="330"/>
      <c r="C847" s="323"/>
      <c r="D847" s="323"/>
      <c r="E847" s="799"/>
      <c r="F847" s="871" t="s">
        <v>54</v>
      </c>
      <c r="G847" s="811"/>
      <c r="H847" s="378" t="s">
        <v>31</v>
      </c>
      <c r="I847" s="869">
        <f t="shared" si="73"/>
        <v>0</v>
      </c>
      <c r="J847" s="870"/>
      <c r="K847" s="870"/>
      <c r="L847"/>
      <c r="M847"/>
      <c r="N847"/>
      <c r="O847"/>
      <c r="P847"/>
      <c r="Q847"/>
      <c r="R847"/>
      <c r="S847"/>
    </row>
    <row r="848" spans="1:19" ht="20.100000000000001" customHeight="1">
      <c r="A848" s="330"/>
      <c r="B848" s="330"/>
      <c r="C848" s="323"/>
      <c r="D848" s="323"/>
      <c r="E848" s="799"/>
      <c r="F848" s="871"/>
      <c r="G848" s="811"/>
      <c r="H848" s="378" t="s">
        <v>2</v>
      </c>
      <c r="I848" s="869">
        <f t="shared" si="73"/>
        <v>0</v>
      </c>
      <c r="J848" s="870"/>
      <c r="K848" s="870"/>
      <c r="L848"/>
      <c r="M848"/>
      <c r="N848"/>
      <c r="O848"/>
      <c r="P848"/>
      <c r="Q848"/>
      <c r="R848"/>
      <c r="S848"/>
    </row>
    <row r="849" spans="1:26" ht="20.100000000000001" customHeight="1">
      <c r="A849" s="330"/>
      <c r="B849" s="330"/>
      <c r="C849" s="323"/>
      <c r="D849" s="323"/>
      <c r="E849" s="799"/>
      <c r="F849" s="871"/>
      <c r="G849" s="811"/>
      <c r="H849" s="378" t="s">
        <v>29</v>
      </c>
      <c r="I849" s="869">
        <f t="shared" si="73"/>
        <v>0</v>
      </c>
      <c r="J849" s="870"/>
      <c r="K849" s="870"/>
      <c r="L849"/>
      <c r="M849"/>
      <c r="N849"/>
      <c r="O849"/>
      <c r="P849"/>
      <c r="Q849"/>
      <c r="R849"/>
      <c r="S849"/>
    </row>
    <row r="850" spans="1:26" ht="20.100000000000001" customHeight="1">
      <c r="A850" s="330"/>
      <c r="B850" s="330"/>
      <c r="C850" s="323"/>
      <c r="D850" s="323"/>
      <c r="E850" s="799"/>
      <c r="F850" s="871"/>
      <c r="G850" s="811"/>
      <c r="H850" s="378" t="s">
        <v>33</v>
      </c>
      <c r="I850" s="869">
        <f t="shared" si="73"/>
        <v>0</v>
      </c>
      <c r="J850" s="870"/>
      <c r="K850" s="870"/>
      <c r="L850"/>
      <c r="M850"/>
      <c r="N850"/>
      <c r="O850"/>
      <c r="P850"/>
      <c r="Q850"/>
      <c r="R850"/>
      <c r="S850"/>
    </row>
    <row r="851" spans="1:26" ht="20.100000000000001" customHeight="1">
      <c r="A851" s="330"/>
      <c r="B851" s="330"/>
      <c r="C851" s="323"/>
      <c r="D851" s="323"/>
      <c r="E851" s="799"/>
      <c r="F851" s="871"/>
      <c r="G851" s="811"/>
      <c r="H851" s="378" t="s">
        <v>20</v>
      </c>
      <c r="I851" s="869">
        <f t="shared" si="73"/>
        <v>0</v>
      </c>
      <c r="J851" s="870"/>
      <c r="K851" s="870"/>
      <c r="L851"/>
      <c r="M851"/>
      <c r="N851"/>
      <c r="O851"/>
      <c r="P851"/>
      <c r="Q851"/>
      <c r="R851"/>
      <c r="S851"/>
    </row>
    <row r="852" spans="1:26" ht="20.100000000000001" customHeight="1">
      <c r="A852" s="330"/>
      <c r="B852" s="330"/>
      <c r="C852" s="323"/>
      <c r="D852" s="323"/>
      <c r="E852" s="799"/>
      <c r="F852" s="876" t="s">
        <v>77</v>
      </c>
      <c r="G852" s="877"/>
      <c r="H852" s="378" t="s">
        <v>10</v>
      </c>
      <c r="I852" s="869">
        <f t="shared" si="73"/>
        <v>0</v>
      </c>
      <c r="J852" s="870"/>
      <c r="K852" s="870"/>
      <c r="L852"/>
      <c r="M852"/>
      <c r="N852"/>
      <c r="O852"/>
      <c r="P852"/>
      <c r="Q852"/>
      <c r="R852"/>
      <c r="S852"/>
    </row>
    <row r="853" spans="1:26" ht="20.100000000000001" customHeight="1">
      <c r="A853" s="330"/>
      <c r="B853" s="330"/>
      <c r="C853" s="323"/>
      <c r="D853" s="323"/>
      <c r="E853" s="799"/>
      <c r="F853" s="810" t="s">
        <v>18</v>
      </c>
      <c r="G853" s="810"/>
      <c r="H853" s="811"/>
      <c r="I853" s="869">
        <f>SUM($I$836:$K$852)</f>
        <v>0</v>
      </c>
      <c r="J853" s="870"/>
      <c r="K853" s="870"/>
      <c r="L853"/>
      <c r="M853"/>
      <c r="N853"/>
      <c r="O853"/>
      <c r="P853"/>
      <c r="Q853"/>
      <c r="R853"/>
      <c r="S853"/>
    </row>
    <row r="854" spans="1:26" ht="20.100000000000001" customHeight="1">
      <c r="A854" s="330"/>
      <c r="B854" s="330"/>
      <c r="C854" s="323"/>
      <c r="D854" s="323"/>
      <c r="E854" s="799"/>
      <c r="F854" s="871" t="s">
        <v>17</v>
      </c>
      <c r="G854" s="871"/>
      <c r="H854" s="811"/>
      <c r="I854" s="873"/>
      <c r="J854" s="874"/>
      <c r="K854" s="874"/>
      <c r="L854"/>
      <c r="M854"/>
      <c r="N854"/>
      <c r="O854"/>
      <c r="P854"/>
      <c r="Q854"/>
      <c r="R854"/>
      <c r="S854"/>
    </row>
    <row r="855" spans="1:26" ht="20.100000000000001" customHeight="1">
      <c r="A855" s="330"/>
      <c r="B855" s="330"/>
      <c r="C855" s="323"/>
      <c r="D855" s="323"/>
      <c r="E855" s="800"/>
      <c r="F855" s="810" t="s">
        <v>34</v>
      </c>
      <c r="G855" s="810"/>
      <c r="H855" s="811"/>
      <c r="I855" s="869">
        <f>$I$853-$I$854</f>
        <v>0</v>
      </c>
      <c r="J855" s="870"/>
      <c r="K855" s="870"/>
      <c r="L855"/>
      <c r="M855"/>
      <c r="N855"/>
      <c r="O855"/>
      <c r="P855"/>
      <c r="Q855"/>
      <c r="R855"/>
      <c r="S855"/>
    </row>
    <row r="856" spans="1:26" ht="20.100000000000001" customHeight="1" thickBot="1">
      <c r="A856" s="330"/>
      <c r="B856" s="330"/>
      <c r="C856" s="323"/>
      <c r="D856" s="322"/>
      <c r="E856" s="338"/>
      <c r="F856" s="878" t="s">
        <v>46</v>
      </c>
      <c r="G856" s="879"/>
      <c r="H856" s="880"/>
      <c r="I856" s="875">
        <f>SUMIFS($T$9:$T$608,$F$9:$F$608,$F$856)</f>
        <v>0</v>
      </c>
      <c r="J856" s="870"/>
      <c r="K856" s="870"/>
      <c r="L856"/>
      <c r="M856"/>
      <c r="N856"/>
      <c r="O856"/>
      <c r="P856"/>
      <c r="Q856"/>
      <c r="R856"/>
      <c r="S856"/>
    </row>
    <row r="857" spans="1:26" ht="20.100000000000001" customHeight="1" thickTop="1">
      <c r="A857" s="331"/>
      <c r="B857" s="331"/>
      <c r="C857" s="331"/>
      <c r="D857" s="332"/>
      <c r="E857" s="801" t="s">
        <v>87</v>
      </c>
      <c r="F857" s="802"/>
      <c r="G857" s="802"/>
      <c r="H857" s="803"/>
      <c r="I857" s="881">
        <f>SUM($I$853,$I$856)</f>
        <v>0</v>
      </c>
      <c r="J857" s="882"/>
      <c r="K857" s="882"/>
      <c r="L857"/>
      <c r="M857"/>
      <c r="N857"/>
      <c r="O857"/>
      <c r="P857"/>
      <c r="Q857"/>
      <c r="R857"/>
      <c r="S857"/>
    </row>
    <row r="858" spans="1:26">
      <c r="A858" s="173"/>
      <c r="B858" s="173"/>
      <c r="C858" s="173"/>
      <c r="D858" s="173"/>
      <c r="Y858" s="4"/>
      <c r="Z858" s="2"/>
    </row>
    <row r="859" spans="1:26">
      <c r="A859" s="173"/>
      <c r="B859" s="173"/>
      <c r="C859" s="173"/>
      <c r="D859" s="173"/>
    </row>
    <row r="860" spans="1:26">
      <c r="A860" s="173"/>
      <c r="B860" s="173"/>
      <c r="C860" s="173"/>
      <c r="D860" s="173"/>
    </row>
  </sheetData>
  <sheetProtection algorithmName="SHA-512" hashValue="pOSCUZBqu4b8ZkdruTYPnB1YGMDmGhCsCDzhpOMwTnt3Gbkx/8oyPAGmdde1jNK1W9MGptYpzfh7DarVlJkkMA==" saltValue="+/KVpBzwSq1rE/1NlfHMFA==" spinCount="100000" sheet="1" objects="1" scenarios="1" formatRows="0"/>
  <dataConsolidate/>
  <mergeCells count="403">
    <mergeCell ref="B3:C3"/>
    <mergeCell ref="E3:F3"/>
    <mergeCell ref="I3:K3"/>
    <mergeCell ref="B5:C5"/>
    <mergeCell ref="D5:E5"/>
    <mergeCell ref="F5:G5"/>
    <mergeCell ref="I5:N5"/>
    <mergeCell ref="A8:B8"/>
    <mergeCell ref="A9:B38"/>
    <mergeCell ref="C9:C38"/>
    <mergeCell ref="D9:D38"/>
    <mergeCell ref="A39:B68"/>
    <mergeCell ref="C39:C68"/>
    <mergeCell ref="D39:D68"/>
    <mergeCell ref="O5:S5"/>
    <mergeCell ref="B6:C6"/>
    <mergeCell ref="D6:E6"/>
    <mergeCell ref="F6:G6"/>
    <mergeCell ref="I6:N6"/>
    <mergeCell ref="O6:S6"/>
    <mergeCell ref="A129:B158"/>
    <mergeCell ref="C129:C158"/>
    <mergeCell ref="D129:D158"/>
    <mergeCell ref="A159:B188"/>
    <mergeCell ref="C159:C188"/>
    <mergeCell ref="D159:D188"/>
    <mergeCell ref="A69:B98"/>
    <mergeCell ref="C69:C98"/>
    <mergeCell ref="D69:D98"/>
    <mergeCell ref="A99:B128"/>
    <mergeCell ref="C99:C128"/>
    <mergeCell ref="D99:D128"/>
    <mergeCell ref="A249:B278"/>
    <mergeCell ref="C249:C278"/>
    <mergeCell ref="D249:D278"/>
    <mergeCell ref="A279:B308"/>
    <mergeCell ref="C279:C308"/>
    <mergeCell ref="D279:D308"/>
    <mergeCell ref="A189:B218"/>
    <mergeCell ref="C189:C218"/>
    <mergeCell ref="D189:D218"/>
    <mergeCell ref="A219:B248"/>
    <mergeCell ref="C219:C248"/>
    <mergeCell ref="D219:D248"/>
    <mergeCell ref="A369:B398"/>
    <mergeCell ref="C369:C398"/>
    <mergeCell ref="D369:D398"/>
    <mergeCell ref="A399:B428"/>
    <mergeCell ref="C399:C428"/>
    <mergeCell ref="D399:D428"/>
    <mergeCell ref="A309:B338"/>
    <mergeCell ref="C309:C338"/>
    <mergeCell ref="D309:D338"/>
    <mergeCell ref="A339:B368"/>
    <mergeCell ref="C339:C368"/>
    <mergeCell ref="D339:D368"/>
    <mergeCell ref="A489:B518"/>
    <mergeCell ref="C489:C518"/>
    <mergeCell ref="D489:D518"/>
    <mergeCell ref="A519:B548"/>
    <mergeCell ref="C519:C548"/>
    <mergeCell ref="D519:D548"/>
    <mergeCell ref="A429:B458"/>
    <mergeCell ref="C429:C458"/>
    <mergeCell ref="D429:D458"/>
    <mergeCell ref="A459:B488"/>
    <mergeCell ref="C459:C488"/>
    <mergeCell ref="D459:D488"/>
    <mergeCell ref="I613:N613"/>
    <mergeCell ref="F614:G614"/>
    <mergeCell ref="I614:N614"/>
    <mergeCell ref="A549:B578"/>
    <mergeCell ref="C549:C578"/>
    <mergeCell ref="D549:D578"/>
    <mergeCell ref="A579:B608"/>
    <mergeCell ref="C579:C608"/>
    <mergeCell ref="D579:D608"/>
    <mergeCell ref="A616:B616"/>
    <mergeCell ref="F616:G616"/>
    <mergeCell ref="F617:G617"/>
    <mergeCell ref="F618:G618"/>
    <mergeCell ref="F619:G619"/>
    <mergeCell ref="B611:C611"/>
    <mergeCell ref="E611:F611"/>
    <mergeCell ref="G611:H611"/>
    <mergeCell ref="F613:G613"/>
    <mergeCell ref="F626:G626"/>
    <mergeCell ref="F627:G627"/>
    <mergeCell ref="F628:G628"/>
    <mergeCell ref="A617:B626"/>
    <mergeCell ref="C617:C626"/>
    <mergeCell ref="D617:D626"/>
    <mergeCell ref="F623:G623"/>
    <mergeCell ref="F624:G624"/>
    <mergeCell ref="F625:G625"/>
    <mergeCell ref="F620:G620"/>
    <mergeCell ref="F621:G621"/>
    <mergeCell ref="F622:G622"/>
    <mergeCell ref="F635:G635"/>
    <mergeCell ref="F636:G636"/>
    <mergeCell ref="F637:G637"/>
    <mergeCell ref="F632:G632"/>
    <mergeCell ref="F633:G633"/>
    <mergeCell ref="F634:G634"/>
    <mergeCell ref="A627:B636"/>
    <mergeCell ref="C627:C636"/>
    <mergeCell ref="D627:D636"/>
    <mergeCell ref="F629:G629"/>
    <mergeCell ref="F630:G630"/>
    <mergeCell ref="F631:G631"/>
    <mergeCell ref="F644:G644"/>
    <mergeCell ref="F645:G645"/>
    <mergeCell ref="F646:G646"/>
    <mergeCell ref="A637:B646"/>
    <mergeCell ref="C637:C646"/>
    <mergeCell ref="D637:D646"/>
    <mergeCell ref="F641:G641"/>
    <mergeCell ref="F642:G642"/>
    <mergeCell ref="F643:G643"/>
    <mergeCell ref="F638:G638"/>
    <mergeCell ref="F639:G639"/>
    <mergeCell ref="F640:G640"/>
    <mergeCell ref="F656:G656"/>
    <mergeCell ref="F657:G657"/>
    <mergeCell ref="F658:G658"/>
    <mergeCell ref="A647:B656"/>
    <mergeCell ref="C647:C656"/>
    <mergeCell ref="D647:D656"/>
    <mergeCell ref="F653:G653"/>
    <mergeCell ref="F654:G654"/>
    <mergeCell ref="F655:G655"/>
    <mergeCell ref="F650:G650"/>
    <mergeCell ref="F651:G651"/>
    <mergeCell ref="F652:G652"/>
    <mergeCell ref="F647:G647"/>
    <mergeCell ref="F648:G648"/>
    <mergeCell ref="F649:G649"/>
    <mergeCell ref="F665:G665"/>
    <mergeCell ref="F666:G666"/>
    <mergeCell ref="F667:G667"/>
    <mergeCell ref="F662:G662"/>
    <mergeCell ref="F663:G663"/>
    <mergeCell ref="F664:G664"/>
    <mergeCell ref="A657:B666"/>
    <mergeCell ref="C657:C666"/>
    <mergeCell ref="D657:D666"/>
    <mergeCell ref="F659:G659"/>
    <mergeCell ref="F660:G660"/>
    <mergeCell ref="F661:G661"/>
    <mergeCell ref="F674:G674"/>
    <mergeCell ref="F675:G675"/>
    <mergeCell ref="F676:G676"/>
    <mergeCell ref="A667:B676"/>
    <mergeCell ref="C667:C676"/>
    <mergeCell ref="D667:D676"/>
    <mergeCell ref="F681:G681"/>
    <mergeCell ref="F682:G682"/>
    <mergeCell ref="F683:G683"/>
    <mergeCell ref="F671:G671"/>
    <mergeCell ref="F672:G672"/>
    <mergeCell ref="F673:G673"/>
    <mergeCell ref="F668:G668"/>
    <mergeCell ref="F669:G669"/>
    <mergeCell ref="F670:G670"/>
    <mergeCell ref="F723:G723"/>
    <mergeCell ref="F724:G724"/>
    <mergeCell ref="F695:G695"/>
    <mergeCell ref="A677:B686"/>
    <mergeCell ref="C677:C686"/>
    <mergeCell ref="D677:D686"/>
    <mergeCell ref="F677:G677"/>
    <mergeCell ref="F678:G678"/>
    <mergeCell ref="F679:G679"/>
    <mergeCell ref="F680:G680"/>
    <mergeCell ref="F684:G684"/>
    <mergeCell ref="F685:G685"/>
    <mergeCell ref="F686:G686"/>
    <mergeCell ref="A687:B696"/>
    <mergeCell ref="C687:C696"/>
    <mergeCell ref="D687:D696"/>
    <mergeCell ref="F687:G687"/>
    <mergeCell ref="F688:G688"/>
    <mergeCell ref="F689:G689"/>
    <mergeCell ref="F690:G690"/>
    <mergeCell ref="F691:G691"/>
    <mergeCell ref="F692:G692"/>
    <mergeCell ref="F693:G693"/>
    <mergeCell ref="F694:G694"/>
    <mergeCell ref="F696:G696"/>
    <mergeCell ref="A697:B706"/>
    <mergeCell ref="C697:C706"/>
    <mergeCell ref="D697:D706"/>
    <mergeCell ref="F697:G697"/>
    <mergeCell ref="F698:G698"/>
    <mergeCell ref="F699:G699"/>
    <mergeCell ref="F700:G700"/>
    <mergeCell ref="F701:G701"/>
    <mergeCell ref="F702:G702"/>
    <mergeCell ref="F703:G703"/>
    <mergeCell ref="F704:G704"/>
    <mergeCell ref="F705:G705"/>
    <mergeCell ref="F706:G706"/>
    <mergeCell ref="A707:B716"/>
    <mergeCell ref="C707:C716"/>
    <mergeCell ref="D707:D716"/>
    <mergeCell ref="F707:G707"/>
    <mergeCell ref="F708:G708"/>
    <mergeCell ref="F709:G709"/>
    <mergeCell ref="F710:G710"/>
    <mergeCell ref="F711:G711"/>
    <mergeCell ref="F712:G712"/>
    <mergeCell ref="F713:G713"/>
    <mergeCell ref="F714:G714"/>
    <mergeCell ref="F715:G715"/>
    <mergeCell ref="F716:G716"/>
    <mergeCell ref="F725:G725"/>
    <mergeCell ref="F726:G726"/>
    <mergeCell ref="A727:B736"/>
    <mergeCell ref="C727:C736"/>
    <mergeCell ref="D727:D736"/>
    <mergeCell ref="F727:G727"/>
    <mergeCell ref="F728:G728"/>
    <mergeCell ref="F729:G729"/>
    <mergeCell ref="F730:G730"/>
    <mergeCell ref="F731:G731"/>
    <mergeCell ref="F732:G732"/>
    <mergeCell ref="F733:G733"/>
    <mergeCell ref="F734:G734"/>
    <mergeCell ref="F735:G735"/>
    <mergeCell ref="F736:G736"/>
    <mergeCell ref="A717:B726"/>
    <mergeCell ref="C717:C726"/>
    <mergeCell ref="D717:D726"/>
    <mergeCell ref="F717:G717"/>
    <mergeCell ref="F718:G718"/>
    <mergeCell ref="F719:G719"/>
    <mergeCell ref="F720:G720"/>
    <mergeCell ref="F721:G721"/>
    <mergeCell ref="F722:G722"/>
    <mergeCell ref="A737:B746"/>
    <mergeCell ref="C737:C746"/>
    <mergeCell ref="D737:D746"/>
    <mergeCell ref="F737:G737"/>
    <mergeCell ref="F738:G738"/>
    <mergeCell ref="F739:G739"/>
    <mergeCell ref="F740:G740"/>
    <mergeCell ref="F741:G741"/>
    <mergeCell ref="F742:G742"/>
    <mergeCell ref="F743:G743"/>
    <mergeCell ref="F744:G744"/>
    <mergeCell ref="F745:G745"/>
    <mergeCell ref="F746:G746"/>
    <mergeCell ref="A747:B756"/>
    <mergeCell ref="C747:C756"/>
    <mergeCell ref="D747:D756"/>
    <mergeCell ref="F747:G747"/>
    <mergeCell ref="F748:G748"/>
    <mergeCell ref="F749:G749"/>
    <mergeCell ref="F750:G750"/>
    <mergeCell ref="F751:G751"/>
    <mergeCell ref="F752:G752"/>
    <mergeCell ref="F753:G753"/>
    <mergeCell ref="F754:G754"/>
    <mergeCell ref="F755:G755"/>
    <mergeCell ref="F756:G756"/>
    <mergeCell ref="A757:B766"/>
    <mergeCell ref="C757:C766"/>
    <mergeCell ref="D757:D766"/>
    <mergeCell ref="F757:G757"/>
    <mergeCell ref="F758:G758"/>
    <mergeCell ref="F759:G759"/>
    <mergeCell ref="F760:G760"/>
    <mergeCell ref="F761:G761"/>
    <mergeCell ref="F762:G762"/>
    <mergeCell ref="F763:G763"/>
    <mergeCell ref="F764:G764"/>
    <mergeCell ref="F765:G765"/>
    <mergeCell ref="F766:G766"/>
    <mergeCell ref="A767:B776"/>
    <mergeCell ref="C767:C776"/>
    <mergeCell ref="D767:D776"/>
    <mergeCell ref="F767:G767"/>
    <mergeCell ref="F768:G768"/>
    <mergeCell ref="F769:G769"/>
    <mergeCell ref="F770:G770"/>
    <mergeCell ref="F771:G771"/>
    <mergeCell ref="F772:G772"/>
    <mergeCell ref="F773:G773"/>
    <mergeCell ref="F774:G774"/>
    <mergeCell ref="F775:G775"/>
    <mergeCell ref="F776:G776"/>
    <mergeCell ref="A777:B786"/>
    <mergeCell ref="C777:C786"/>
    <mergeCell ref="D777:D786"/>
    <mergeCell ref="F777:G777"/>
    <mergeCell ref="F778:G778"/>
    <mergeCell ref="F779:G779"/>
    <mergeCell ref="F780:G780"/>
    <mergeCell ref="F781:G781"/>
    <mergeCell ref="F782:G782"/>
    <mergeCell ref="F783:G783"/>
    <mergeCell ref="F784:G784"/>
    <mergeCell ref="F785:G785"/>
    <mergeCell ref="F786:G786"/>
    <mergeCell ref="A787:B796"/>
    <mergeCell ref="C787:C796"/>
    <mergeCell ref="D787:D796"/>
    <mergeCell ref="F787:G787"/>
    <mergeCell ref="F788:G788"/>
    <mergeCell ref="F789:G789"/>
    <mergeCell ref="F790:G790"/>
    <mergeCell ref="F791:G791"/>
    <mergeCell ref="F792:G792"/>
    <mergeCell ref="F793:G793"/>
    <mergeCell ref="F794:G794"/>
    <mergeCell ref="F795:G795"/>
    <mergeCell ref="F796:G796"/>
    <mergeCell ref="A797:B806"/>
    <mergeCell ref="C797:C806"/>
    <mergeCell ref="D797:D806"/>
    <mergeCell ref="F797:G797"/>
    <mergeCell ref="F798:G798"/>
    <mergeCell ref="F799:G799"/>
    <mergeCell ref="F800:G800"/>
    <mergeCell ref="F801:G801"/>
    <mergeCell ref="F802:G802"/>
    <mergeCell ref="F803:G803"/>
    <mergeCell ref="F804:G804"/>
    <mergeCell ref="F805:G805"/>
    <mergeCell ref="F806:G806"/>
    <mergeCell ref="A807:B816"/>
    <mergeCell ref="C807:C816"/>
    <mergeCell ref="D807:D816"/>
    <mergeCell ref="F807:G807"/>
    <mergeCell ref="F808:G808"/>
    <mergeCell ref="F809:G809"/>
    <mergeCell ref="F810:G810"/>
    <mergeCell ref="F811:G811"/>
    <mergeCell ref="F812:G812"/>
    <mergeCell ref="F813:G813"/>
    <mergeCell ref="F814:G814"/>
    <mergeCell ref="F815:G815"/>
    <mergeCell ref="F816:G816"/>
    <mergeCell ref="A824:A828"/>
    <mergeCell ref="E824:E828"/>
    <mergeCell ref="F824:H824"/>
    <mergeCell ref="I824:K824"/>
    <mergeCell ref="F825:H825"/>
    <mergeCell ref="I825:K825"/>
    <mergeCell ref="F826:H826"/>
    <mergeCell ref="I826:K826"/>
    <mergeCell ref="F827:H827"/>
    <mergeCell ref="I827:K827"/>
    <mergeCell ref="F828:H828"/>
    <mergeCell ref="I828:K828"/>
    <mergeCell ref="I845:K845"/>
    <mergeCell ref="I846:K846"/>
    <mergeCell ref="F847:G851"/>
    <mergeCell ref="I820:K820"/>
    <mergeCell ref="E821:H821"/>
    <mergeCell ref="I821:K821"/>
    <mergeCell ref="E822:H822"/>
    <mergeCell ref="I822:K822"/>
    <mergeCell ref="E823:H823"/>
    <mergeCell ref="I823:K823"/>
    <mergeCell ref="E836:E855"/>
    <mergeCell ref="F852:G852"/>
    <mergeCell ref="F853:H853"/>
    <mergeCell ref="F854:H854"/>
    <mergeCell ref="E857:H857"/>
    <mergeCell ref="E829:H829"/>
    <mergeCell ref="I829:K829"/>
    <mergeCell ref="E830:H830"/>
    <mergeCell ref="I830:K830"/>
    <mergeCell ref="E831:H831"/>
    <mergeCell ref="I831:K831"/>
    <mergeCell ref="F835:G835"/>
    <mergeCell ref="I835:K835"/>
    <mergeCell ref="F836:G838"/>
    <mergeCell ref="I836:K836"/>
    <mergeCell ref="I837:K837"/>
    <mergeCell ref="I838:K838"/>
    <mergeCell ref="F839:G843"/>
    <mergeCell ref="I839:K839"/>
    <mergeCell ref="I840:K840"/>
    <mergeCell ref="I841:K841"/>
    <mergeCell ref="I842:K842"/>
    <mergeCell ref="I843:K843"/>
    <mergeCell ref="F844:G846"/>
    <mergeCell ref="I844:K844"/>
    <mergeCell ref="F855:H855"/>
    <mergeCell ref="I855:K855"/>
    <mergeCell ref="F856:H856"/>
    <mergeCell ref="I856:K856"/>
    <mergeCell ref="I857:K857"/>
    <mergeCell ref="I847:K847"/>
    <mergeCell ref="I848:K848"/>
    <mergeCell ref="I849:K849"/>
    <mergeCell ref="I850:K850"/>
    <mergeCell ref="I851:K851"/>
    <mergeCell ref="I852:K852"/>
    <mergeCell ref="I853:K853"/>
    <mergeCell ref="I854:K854"/>
  </mergeCells>
  <phoneticPr fontId="6"/>
  <conditionalFormatting sqref="R99:R104 O99:O103 J797:J816 R129:R134 R159:R164 R189:R194 R219:R224 R249:R254 R279:R284 R309:R314 R339:R344 R369:R374 R399:R404 R429:R434 R459:R464 R489:R494 R519:R524 R549:R554 R579:R584 O129:O133 O159:O163 O189:O193 O219:O223 O249:O253 O279:O283 O309:O313 O339:O343 O369:O373 O399:O403 O429:O433 O459:O463 O489:O493 O519:O523 O549:O553 O579:O583 R797:R816 O797:O816 L797:L816 L618:L625 O618:O625 R618:R625 L628:L635 L638:L645 L648:L655 L658:L665 L668:L675 L678:L685 L688:L695 L698:L705 L708:L715 L718:L725 L728:L735 L738:L745 L748:L755 L758:L765 L768:L775 L778:L785 L788:L795 O628:O635 O638:O645 O648:O655 O658:O665 O668:O675 O678:O685 O688:O695 O698:O705 O708:O715 O718:O725 O728:O735 O738:O745 O748:O755 O758:O765 O768:O775 O778:O785 O788:O795 R628:R635 R638:R645 R648:R655 R658:R665 R668:R675 R678:R685 R688:R695 R698:R705 R708:R715 R718:R725 R728:R735 R738:R745 R748:R755 R758:R765 R768:R775 R778:R785 R788:R795">
    <cfRule type="expression" dxfId="1056" priority="85">
      <formula>INDIRECT(ADDRESS(ROW(),COLUMN()))=TRUNC(INDIRECT(ADDRESS(ROW(),COLUMN())))</formula>
    </cfRule>
  </conditionalFormatting>
  <conditionalFormatting sqref="O107:O128 O137:O158 O167:O188 O197:O218 O227:O248 O257:O278 O287:O308 O317:O338 O347:O368 O377:O398 O407:O428 O437:O458 O467:O488 O497:O518 O527:O548 O557:O578 O587:O608">
    <cfRule type="expression" dxfId="1055" priority="84">
      <formula>INDIRECT(ADDRESS(ROW(),COLUMN()))=TRUNC(INDIRECT(ADDRESS(ROW(),COLUMN())))</formula>
    </cfRule>
  </conditionalFormatting>
  <conditionalFormatting sqref="R105:R128 R135:R158 R165:R188 R195:R218 R225:R248 R255:R278 R285:R308 R315:R338 R345:R368 R375:R398 R405:R428 R435:R458 R465:R488 R495:R518 R525:R548 R555:R578 R585:R608">
    <cfRule type="expression" dxfId="1054" priority="83">
      <formula>INDIRECT(ADDRESS(ROW(),COLUMN()))=TRUNC(INDIRECT(ADDRESS(ROW(),COLUMN())))</formula>
    </cfRule>
  </conditionalFormatting>
  <conditionalFormatting sqref="O9:O17 O19:O38">
    <cfRule type="expression" dxfId="1053" priority="82">
      <formula>INDIRECT(ADDRESS(ROW(),COLUMN()))=TRUNC(INDIRECT(ADDRESS(ROW(),COLUMN())))</formula>
    </cfRule>
  </conditionalFormatting>
  <conditionalFormatting sqref="R9:R17 R19:R38">
    <cfRule type="expression" dxfId="1052" priority="81">
      <formula>INDIRECT(ADDRESS(ROW(),COLUMN()))=TRUNC(INDIRECT(ADDRESS(ROW(),COLUMN())))</formula>
    </cfRule>
  </conditionalFormatting>
  <conditionalFormatting sqref="O69:O98">
    <cfRule type="expression" dxfId="1051" priority="80">
      <formula>INDIRECT(ADDRESS(ROW(),COLUMN()))=TRUNC(INDIRECT(ADDRESS(ROW(),COLUMN())))</formula>
    </cfRule>
  </conditionalFormatting>
  <conditionalFormatting sqref="R69:R98">
    <cfRule type="expression" dxfId="1050" priority="79">
      <formula>INDIRECT(ADDRESS(ROW(),COLUMN()))=TRUNC(INDIRECT(ADDRESS(ROW(),COLUMN())))</formula>
    </cfRule>
  </conditionalFormatting>
  <conditionalFormatting sqref="L99:L103 L129:L133 L159:L163 L189:L193 L219:L223 L249:L253 L279:L283 L309:L313 L339:L343 L369:L373 L399:L403 L429:L433 L459:L463 L489:L493 L519:L523 L549:L553 L579:L583">
    <cfRule type="expression" dxfId="1049" priority="78">
      <formula>INDIRECT(ADDRESS(ROW(),COLUMN()))=TRUNC(INDIRECT(ADDRESS(ROW(),COLUMN())))</formula>
    </cfRule>
  </conditionalFormatting>
  <conditionalFormatting sqref="L9:L17 L19:L38">
    <cfRule type="expression" dxfId="1048" priority="76">
      <formula>INDIRECT(ADDRESS(ROW(),COLUMN()))=TRUNC(INDIRECT(ADDRESS(ROW(),COLUMN())))</formula>
    </cfRule>
  </conditionalFormatting>
  <conditionalFormatting sqref="J9:J17 J19:J38">
    <cfRule type="expression" dxfId="1047" priority="77">
      <formula>INDIRECT(ADDRESS(ROW(),COLUMN()))=TRUNC(INDIRECT(ADDRESS(ROW(),COLUMN())))</formula>
    </cfRule>
  </conditionalFormatting>
  <conditionalFormatting sqref="L69:L98">
    <cfRule type="expression" dxfId="1046" priority="75">
      <formula>INDIRECT(ADDRESS(ROW(),COLUMN()))=TRUNC(INDIRECT(ADDRESS(ROW(),COLUMN())))</formula>
    </cfRule>
  </conditionalFormatting>
  <conditionalFormatting sqref="J99 J101 J129 J159 J189 J219 J249 J279 J309 J339 J369 J399 J429 J459 J489 J519 J549 J579 J131 J161 J191 J221 J251 J281 J311 J341 J371 J401 J431 J461 J491 J521 J551 J581">
    <cfRule type="expression" dxfId="1045" priority="74">
      <formula>INDIRECT(ADDRESS(ROW(),COLUMN()))=TRUNC(INDIRECT(ADDRESS(ROW(),COLUMN())))</formula>
    </cfRule>
  </conditionalFormatting>
  <conditionalFormatting sqref="J100 J130 J160 J190 J220 J250 J280 J310 J340 J370 J400 J430 J460 J490 J520 J550 J580">
    <cfRule type="expression" dxfId="1044" priority="73">
      <formula>INDIRECT(ADDRESS(ROW(),COLUMN()))=TRUNC(INDIRECT(ADDRESS(ROW(),COLUMN())))</formula>
    </cfRule>
  </conditionalFormatting>
  <conditionalFormatting sqref="J102:J103 J132:J133 J162:J163 J192:J193 J222:J223 J252:J253 J282:J283 J312:J313 J342:J343 J372:J373 J402:J403 J432:J433 J462:J463 J492:J493 J522:J523 J552:J553 J582:J583">
    <cfRule type="expression" dxfId="1043" priority="72">
      <formula>INDIRECT(ADDRESS(ROW(),COLUMN()))=TRUNC(INDIRECT(ADDRESS(ROW(),COLUMN())))</formula>
    </cfRule>
  </conditionalFormatting>
  <conditionalFormatting sqref="J104:J106 J134:J136 J164:J166 J194:J196 J224:J226 J254:J256 J284:J286 J314:J316 J344:J346 J374:J376 J404:J406 J434:J436 J464:J466 J494:J496 J524:J526 J554:J556 J584:J586">
    <cfRule type="expression" dxfId="1042" priority="71">
      <formula>INDIRECT(ADDRESS(ROW(),COLUMN()))=TRUNC(INDIRECT(ADDRESS(ROW(),COLUMN())))</formula>
    </cfRule>
  </conditionalFormatting>
  <conditionalFormatting sqref="L104:L106 L134:L136 L164:L166 L194:L196 L224:L226 L254:L256 L284:L286 L314:L316 L344:L346 L374:L376 L404:L406 L434:L436 L464:L466 L494:L496 L524:L526 L554:L556 L584:L586">
    <cfRule type="expression" dxfId="1041" priority="70">
      <formula>INDIRECT(ADDRESS(ROW(),COLUMN()))=TRUNC(INDIRECT(ADDRESS(ROW(),COLUMN())))</formula>
    </cfRule>
  </conditionalFormatting>
  <conditionalFormatting sqref="O104:O106 O134:O136 O164:O166 O194:O196 O224:O226 O254:O256 O284:O286 O314:O316 O344:O346 O374:O376 O404:O406 O434:O436 O464:O466 O494:O496 O524:O526 O554:O556 O584:O586">
    <cfRule type="expression" dxfId="1040" priority="69">
      <formula>INDIRECT(ADDRESS(ROW(),COLUMN()))=TRUNC(INDIRECT(ADDRESS(ROW(),COLUMN())))</formula>
    </cfRule>
  </conditionalFormatting>
  <conditionalFormatting sqref="J107:J128 J137:J158 J167:J188 J197:J218 J227:J248 J257:J278 J287:J308 J317:J338 J347:J368 J377:J398 J407:J428 J437:J458 J467:J488 J497:J518 J527:J548 J557:J578 J587:J608">
    <cfRule type="expression" dxfId="1039" priority="68">
      <formula>INDIRECT(ADDRESS(ROW(),COLUMN()))=TRUNC(INDIRECT(ADDRESS(ROW(),COLUMN())))</formula>
    </cfRule>
  </conditionalFormatting>
  <conditionalFormatting sqref="L107:L128 L137:L158 L167:L188 L197:L218 L227:L248 L257:L278 L287:L308 L317:L338 L347:L368 L377:L398 L407:L428 L437:L458 L467:L488 L497:L518 L527:L548 L557:L578 L587:L608">
    <cfRule type="expression" dxfId="1038" priority="67">
      <formula>INDIRECT(ADDRESS(ROW(),COLUMN()))=TRUNC(INDIRECT(ADDRESS(ROW(),COLUMN())))</formula>
    </cfRule>
  </conditionalFormatting>
  <conditionalFormatting sqref="J617 J627 J637 J647 J657 J667 J677 J687 J697 J707 J717 J727 J737 J747 J757 J767 J777 J787">
    <cfRule type="expression" dxfId="1037" priority="66">
      <formula>INDIRECT(ADDRESS(ROW(),COLUMN()))=TRUNC(INDIRECT(ADDRESS(ROW(),COLUMN())))</formula>
    </cfRule>
  </conditionalFormatting>
  <conditionalFormatting sqref="L617 L627 L637 L647 L657 L667 L677 L687 L697 L707 L717 L727 L737 L747 L757 L767 L777 L787">
    <cfRule type="expression" dxfId="1036" priority="65">
      <formula>INDIRECT(ADDRESS(ROW(),COLUMN()))=TRUNC(INDIRECT(ADDRESS(ROW(),COLUMN())))</formula>
    </cfRule>
  </conditionalFormatting>
  <conditionalFormatting sqref="O617 O627 O637 O647 O657 O667 O677 O687 O697 O707 O717 O727 O737 O747 O757 O767 O777 O787">
    <cfRule type="expression" dxfId="1035" priority="64">
      <formula>INDIRECT(ADDRESS(ROW(),COLUMN()))=TRUNC(INDIRECT(ADDRESS(ROW(),COLUMN())))</formula>
    </cfRule>
  </conditionalFormatting>
  <conditionalFormatting sqref="R617 R627 R637 R647 R657 R667 R677 R687 R697 R707 R717 R727 R737 R747 R757 R767 R777 R787">
    <cfRule type="expression" dxfId="1034" priority="63">
      <formula>INDIRECT(ADDRESS(ROW(),COLUMN()))=TRUNC(INDIRECT(ADDRESS(ROW(),COLUMN())))</formula>
    </cfRule>
  </conditionalFormatting>
  <conditionalFormatting sqref="T5:T6">
    <cfRule type="cellIs" dxfId="1033" priority="62" operator="equal">
      <formula>"「費目：その他」で補助対象外に仕分けされていないものがある"</formula>
    </cfRule>
  </conditionalFormatting>
  <conditionalFormatting sqref="J618:J625 J628:J635 J638:J645 J648:J655 J658:J665 J668:J675 J678:J685 J688:J695 J698:J705 J708:J715 J718:J725 J728:J735 J738:J745 J748:J755 J758:J765 J768:J775 J778:J785 J788:J795">
    <cfRule type="expression" dxfId="1032" priority="61">
      <formula>INDIRECT(ADDRESS(ROW(),COLUMN()))=TRUNC(INDIRECT(ADDRESS(ROW(),COLUMN())))</formula>
    </cfRule>
  </conditionalFormatting>
  <conditionalFormatting sqref="G9:G17 G19:G38">
    <cfRule type="expression" dxfId="1031" priority="56">
      <formula>OR($G9="出演費",$G9="音楽費",$G9="文芸費")</formula>
    </cfRule>
    <cfRule type="expression" dxfId="1030" priority="57">
      <formula>OR($G9="舞台費",$G9="作品借料",$G9="上映費",$G9="会場費",$G9="運搬費")</formula>
    </cfRule>
    <cfRule type="expression" dxfId="1029" priority="58">
      <formula>OR($G9="賃金・共済費",$G9="旅費",$G9="報償費")</formula>
    </cfRule>
    <cfRule type="expression" dxfId="1028" priority="59">
      <formula>OR($G9="雑役務費",$G9="消耗品費",$G9="通信費",$G9="会議費",$G9="その他")</formula>
    </cfRule>
    <cfRule type="expression" dxfId="1027" priority="60">
      <formula>OR($G9="委託費",$G9="補助金")</formula>
    </cfRule>
  </conditionalFormatting>
  <conditionalFormatting sqref="F19:F38">
    <cfRule type="expression" dxfId="1026" priority="51">
      <formula>$F19="委託費"</formula>
    </cfRule>
    <cfRule type="expression" dxfId="1025" priority="52">
      <formula>$F19="雑役務費・消耗品費等"</formula>
    </cfRule>
    <cfRule type="expression" dxfId="1024" priority="53">
      <formula>$F19="賃金・旅費・報償費"</formula>
    </cfRule>
    <cfRule type="expression" dxfId="1023" priority="54">
      <formula>$F19="舞台・会場・設営費"</formula>
    </cfRule>
    <cfRule type="expression" dxfId="1022" priority="55">
      <formula>$F19="出演・音楽・文芸費"</formula>
    </cfRule>
  </conditionalFormatting>
  <conditionalFormatting sqref="J69:J98">
    <cfRule type="expression" dxfId="1021" priority="50">
      <formula>INDIRECT(ADDRESS(ROW(),COLUMN()))=TRUNC(INDIRECT(ADDRESS(ROW(),COLUMN())))</formula>
    </cfRule>
  </conditionalFormatting>
  <conditionalFormatting sqref="R18">
    <cfRule type="expression" dxfId="1020" priority="48">
      <formula>INDIRECT(ADDRESS(ROW(),COLUMN()))=TRUNC(INDIRECT(ADDRESS(ROW(),COLUMN())))</formula>
    </cfRule>
  </conditionalFormatting>
  <conditionalFormatting sqref="O18">
    <cfRule type="expression" dxfId="1019" priority="49">
      <formula>INDIRECT(ADDRESS(ROW(),COLUMN()))=TRUNC(INDIRECT(ADDRESS(ROW(),COLUMN())))</formula>
    </cfRule>
  </conditionalFormatting>
  <conditionalFormatting sqref="J18">
    <cfRule type="expression" dxfId="1018" priority="47">
      <formula>INDIRECT(ADDRESS(ROW(),COLUMN()))=TRUNC(INDIRECT(ADDRESS(ROW(),COLUMN())))</formula>
    </cfRule>
  </conditionalFormatting>
  <conditionalFormatting sqref="L18">
    <cfRule type="expression" dxfId="1017" priority="46">
      <formula>INDIRECT(ADDRESS(ROW(),COLUMN()))=TRUNC(INDIRECT(ADDRESS(ROW(),COLUMN())))</formula>
    </cfRule>
  </conditionalFormatting>
  <conditionalFormatting sqref="G18">
    <cfRule type="expression" dxfId="1016" priority="41">
      <formula>OR($G18="出演費",$G18="音楽費",$G18="文芸費")</formula>
    </cfRule>
    <cfRule type="expression" dxfId="1015" priority="42">
      <formula>OR($G18="舞台費",$G18="作品借料",$G18="上映費",$G18="会場費",$G18="運搬費")</formula>
    </cfRule>
    <cfRule type="expression" dxfId="1014" priority="43">
      <formula>OR($G18="賃金・共済費",$G18="旅費",$G18="報償費")</formula>
    </cfRule>
    <cfRule type="expression" dxfId="1013" priority="44">
      <formula>OR($G18="雑役務費",$G18="消耗品費",$G18="通信費",$G18="会議費",$G18="その他")</formula>
    </cfRule>
    <cfRule type="expression" dxfId="1012" priority="45">
      <formula>OR($G18="委託費",$G18="補助金")</formula>
    </cfRule>
  </conditionalFormatting>
  <conditionalFormatting sqref="R48">
    <cfRule type="expression" dxfId="1011" priority="35">
      <formula>INDIRECT(ADDRESS(ROW(),COLUMN()))=TRUNC(INDIRECT(ADDRESS(ROW(),COLUMN())))</formula>
    </cfRule>
  </conditionalFormatting>
  <conditionalFormatting sqref="O48">
    <cfRule type="expression" dxfId="1010" priority="36">
      <formula>INDIRECT(ADDRESS(ROW(),COLUMN()))=TRUNC(INDIRECT(ADDRESS(ROW(),COLUMN())))</formula>
    </cfRule>
  </conditionalFormatting>
  <conditionalFormatting sqref="J48">
    <cfRule type="expression" dxfId="1009" priority="34">
      <formula>INDIRECT(ADDRESS(ROW(),COLUMN()))=TRUNC(INDIRECT(ADDRESS(ROW(),COLUMN())))</formula>
    </cfRule>
  </conditionalFormatting>
  <conditionalFormatting sqref="L48">
    <cfRule type="expression" dxfId="1008" priority="33">
      <formula>INDIRECT(ADDRESS(ROW(),COLUMN()))=TRUNC(INDIRECT(ADDRESS(ROW(),COLUMN())))</formula>
    </cfRule>
  </conditionalFormatting>
  <conditionalFormatting sqref="R39:R47 R49:R68">
    <cfRule type="expression" dxfId="1007" priority="39">
      <formula>INDIRECT(ADDRESS(ROW(),COLUMN()))=TRUNC(INDIRECT(ADDRESS(ROW(),COLUMN())))</formula>
    </cfRule>
  </conditionalFormatting>
  <conditionalFormatting sqref="O39:O47 O49:O68">
    <cfRule type="expression" dxfId="1006" priority="40">
      <formula>INDIRECT(ADDRESS(ROW(),COLUMN()))=TRUNC(INDIRECT(ADDRESS(ROW(),COLUMN())))</formula>
    </cfRule>
  </conditionalFormatting>
  <conditionalFormatting sqref="J39:J47 J49:J68">
    <cfRule type="expression" dxfId="1005" priority="38">
      <formula>INDIRECT(ADDRESS(ROW(),COLUMN()))=TRUNC(INDIRECT(ADDRESS(ROW(),COLUMN())))</formula>
    </cfRule>
  </conditionalFormatting>
  <conditionalFormatting sqref="L39:L47 L49:L68">
    <cfRule type="expression" dxfId="1004" priority="37">
      <formula>INDIRECT(ADDRESS(ROW(),COLUMN()))=TRUNC(INDIRECT(ADDRESS(ROW(),COLUMN())))</formula>
    </cfRule>
  </conditionalFormatting>
  <conditionalFormatting sqref="L626 O626 R626 L636 L646 L656 L666 L676 L686 L696 L706 L716 L726 L736 L746 L756 L766 L776 L786 L796 O636 O646 O656 O666 O676 O686 O696 O706 O716 O726 O736 O746 O756 O766 O776 O786 O796 R636 R646 R656 R666 R676 R686 R696 R706 R716 R726 R736 R746 R756 R766 R776 R786 R796">
    <cfRule type="expression" dxfId="1003" priority="32">
      <formula>INDIRECT(ADDRESS(ROW(),COLUMN()))=TRUNC(INDIRECT(ADDRESS(ROW(),COLUMN())))</formula>
    </cfRule>
  </conditionalFormatting>
  <conditionalFormatting sqref="J626 J636 J646 J656 J666 J676 J686 J696 J706 J716 J726 J736 J746 J756 J766 J776 J786 J796">
    <cfRule type="expression" dxfId="1002" priority="31">
      <formula>INDIRECT(ADDRESS(ROW(),COLUMN()))=TRUNC(INDIRECT(ADDRESS(ROW(),COLUMN())))</formula>
    </cfRule>
  </conditionalFormatting>
  <conditionalFormatting sqref="F39:F47 F49:F77 F79:F107 F109:F137 F139:F167 F169:F197 F199:F227 F229:F257 F259:F287 F289:F317 F319:F347 F349:F377 F379:F407 F409:F437 F439:F467 F469:F497 F499:F527 F529:F557 F559:F587 F589:F608">
    <cfRule type="expression" dxfId="1001" priority="26">
      <formula>$F39="委託費"</formula>
    </cfRule>
    <cfRule type="expression" dxfId="1000" priority="27">
      <formula>$F39="雑役務費・消耗品費等"</formula>
    </cfRule>
    <cfRule type="expression" dxfId="999" priority="28">
      <formula>$F39="賃金・旅費・報償費"</formula>
    </cfRule>
    <cfRule type="expression" dxfId="998" priority="29">
      <formula>$F39="舞台・会場・設営費"</formula>
    </cfRule>
    <cfRule type="expression" dxfId="997" priority="30">
      <formula>$F39="出演・音楽・文芸費"</formula>
    </cfRule>
  </conditionalFormatting>
  <conditionalFormatting sqref="F48 F78 F108 F138 F168 F198 F228 F258 F288 F318 F348 F378 F408 F438 F468 F498 F528 F558 F588">
    <cfRule type="expression" dxfId="996" priority="21">
      <formula>$F48="委託費"</formula>
    </cfRule>
    <cfRule type="expression" dxfId="995" priority="22">
      <formula>$F48="雑役務費・消耗品費等"</formula>
    </cfRule>
    <cfRule type="expression" dxfId="994" priority="23">
      <formula>$F48="賃金・旅費・報償費"</formula>
    </cfRule>
    <cfRule type="expression" dxfId="993" priority="24">
      <formula>$F48="舞台・会場・設営費"</formula>
    </cfRule>
    <cfRule type="expression" dxfId="992" priority="25">
      <formula>$F48="出演・音楽・文芸費"</formula>
    </cfRule>
  </conditionalFormatting>
  <conditionalFormatting sqref="F9:F17">
    <cfRule type="expression" dxfId="991" priority="16">
      <formula>$F9="委託費"</formula>
    </cfRule>
    <cfRule type="expression" dxfId="990" priority="17">
      <formula>$F9="雑役務費・消耗品費等"</formula>
    </cfRule>
    <cfRule type="expression" dxfId="989" priority="18">
      <formula>$F9="賃金・旅費・報償費"</formula>
    </cfRule>
    <cfRule type="expression" dxfId="988" priority="19">
      <formula>$F9="舞台・会場・設営費"</formula>
    </cfRule>
    <cfRule type="expression" dxfId="987" priority="20">
      <formula>$F9="出演・音楽・文芸費"</formula>
    </cfRule>
  </conditionalFormatting>
  <conditionalFormatting sqref="F18">
    <cfRule type="expression" dxfId="986" priority="11">
      <formula>$F18="委託費"</formula>
    </cfRule>
    <cfRule type="expression" dxfId="985" priority="12">
      <formula>$F18="雑役務費・消耗品費等"</formula>
    </cfRule>
    <cfRule type="expression" dxfId="984" priority="13">
      <formula>$F18="賃金・旅費・報償費"</formula>
    </cfRule>
    <cfRule type="expression" dxfId="983" priority="14">
      <formula>$F18="舞台・会場・設営費"</formula>
    </cfRule>
    <cfRule type="expression" dxfId="982" priority="15">
      <formula>$F18="出演・音楽・文芸費"</formula>
    </cfRule>
  </conditionalFormatting>
  <conditionalFormatting sqref="G48 G78 G108 G138 G168 G198 G228 G258 G288 G318 G348 G378 G408 G438 G468 G498 G528 G558 G588">
    <cfRule type="expression" dxfId="981" priority="1">
      <formula>OR($G48="出演費",$G48="音楽費",$G48="文芸費")</formula>
    </cfRule>
    <cfRule type="expression" dxfId="980" priority="2">
      <formula>OR($G48="舞台費",$G48="作品借料",$G48="上映費",$G48="会場費",$G48="運搬費")</formula>
    </cfRule>
    <cfRule type="expression" dxfId="979" priority="3">
      <formula>OR($G48="賃金・共済費",$G48="旅費",$G48="報償費")</formula>
    </cfRule>
    <cfRule type="expression" dxfId="978" priority="4">
      <formula>OR($G48="雑役務費",$G48="消耗品費",$G48="通信費",$G48="会議費",$G48="その他")</formula>
    </cfRule>
    <cfRule type="expression" dxfId="977" priority="5">
      <formula>OR($G48="委託費",$G48="補助金")</formula>
    </cfRule>
  </conditionalFormatting>
  <conditionalFormatting sqref="G39:G47 G49:G77 G79:G107 G109:G137 G139:G167 G169:G197 G199:G227 G229:G257 G259:G287 G289:G317 G319:G347 G349:G377 G379:G407 G409:G437 G439:G467 G469:G497 G499:G527 G529:G557 G559:G587 G589:G608">
    <cfRule type="expression" dxfId="976" priority="6">
      <formula>OR($G39="出演費",$G39="音楽費",$G39="文芸費")</formula>
    </cfRule>
    <cfRule type="expression" dxfId="975" priority="7">
      <formula>OR($G39="舞台費",$G39="作品借料",$G39="上映費",$G39="会場費",$G39="運搬費")</formula>
    </cfRule>
    <cfRule type="expression" dxfId="974" priority="8">
      <formula>OR($G39="賃金・共済費",$G39="旅費",$G39="報償費")</formula>
    </cfRule>
    <cfRule type="expression" dxfId="973" priority="9">
      <formula>OR($G39="雑役務費",$G39="消耗品費",$G39="通信費",$G39="会議費",$G39="その他")</formula>
    </cfRule>
    <cfRule type="expression" dxfId="972" priority="10">
      <formula>OR($G39="委託費",$G39="補助金")</formula>
    </cfRule>
  </conditionalFormatting>
  <dataValidations count="8">
    <dataValidation imeMode="hiragana" allowBlank="1" showInputMessage="1" showErrorMessage="1" sqref="I3 L3:P3 P9:P608 H9:H608 M9:M608 P617:P816 M617:M816 H617:H816"/>
    <dataValidation imeMode="disabled" allowBlank="1" showInputMessage="1" showErrorMessage="1" sqref="I614:N614 A579 A9 A39 A807:A814 I6:N6 A99 A617 A627 A637:A644 A69 A549 A129 A159 A189 A219 A249 A279 A309 A339 A369 A399 A429 A459 A489 A519 A647 A657:A664 A667:A674 A677:A684 A687 A697:A704 A707:A714 A717:A724 A727:A734 A737:A744 A747:A754 A757:A764 A767:A774 A777:A784 A787:A794 A797:A804 B6:D6"/>
    <dataValidation imeMode="off" allowBlank="1" showInputMessage="1" showErrorMessage="1" sqref="B3 J829:K833 B611 R9:R608 T9:T608 L9:L608 O9:O608 O617:O816 L617:L816 T617:T816 R617:R816 I822:I833 J822:K827 I836:K857"/>
    <dataValidation imeMode="off" allowBlank="1" showInputMessage="1" showErrorMessage="1" errorTitle="入力制限" error="小数点以下とマイナスは入力できません。" sqref="J9:J608 J617:J816"/>
    <dataValidation allowBlank="1" showInputMessage="1" showErrorMessage="1" errorTitle="入力制限" error="小数点以下とマイナスは入力できません。" sqref="M609"/>
    <dataValidation type="list" imeMode="hiragana" allowBlank="1" showInputMessage="1" showErrorMessage="1" sqref="G9:G608">
      <formula1>INDIRECT(F9)</formula1>
    </dataValidation>
    <dataValidation type="list" imeMode="hiragana" allowBlank="1" showInputMessage="1" showErrorMessage="1" sqref="F9:F608">
      <formula1>区分</formula1>
    </dataValidation>
    <dataValidation type="list" imeMode="hiragana" allowBlank="1" showInputMessage="1" showErrorMessage="1" sqref="G617 G626:G627 G636:G637 G646:G647 G656:G657 G666:G667 G676:G677 G686:G687 G696:G697 G706:G707 G716:G717 G726:G727 G736:G737 G746:G747 G756:G757 G766:G767 G776:G777 F617:F816 G786:G787 G796:G797 G806:G807 G816">
      <formula1>収入</formula1>
    </dataValidation>
  </dataValidations>
  <pageMargins left="0.78740157480314965" right="0.39370078740157483" top="0.39370078740157483" bottom="0.59055118110236227" header="0.31496062992125984" footer="0.31496062992125984"/>
  <pageSetup paperSize="9" scale="55" fitToHeight="0" orientation="portrait" r:id="rId1"/>
  <rowBreaks count="13" manualBreakCount="13">
    <brk id="68" max="19" man="1"/>
    <brk id="128" max="19" man="1"/>
    <brk id="188" max="19" man="1"/>
    <brk id="248" max="19" man="1"/>
    <brk id="308" max="19" man="1"/>
    <brk id="368" max="19" man="1"/>
    <brk id="428" max="19" man="1"/>
    <brk id="488" max="19" man="1"/>
    <brk id="548" max="19" man="1"/>
    <brk id="608" max="19" man="1"/>
    <brk id="666" max="19" man="1"/>
    <brk id="716" max="19" man="1"/>
    <brk id="766" max="19"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0070C0"/>
    <pageSetUpPr fitToPage="1"/>
  </sheetPr>
  <dimension ref="A1:AA860"/>
  <sheetViews>
    <sheetView view="pageBreakPreview" zoomScale="70" zoomScaleSheetLayoutView="70" workbookViewId="0">
      <pane ySplit="8" topLeftCell="A9" activePane="bottomLeft" state="frozen"/>
      <selection activeCell="A9" sqref="A9:B38"/>
      <selection pane="bottomLeft" activeCell="A9" sqref="A9:B38"/>
    </sheetView>
  </sheetViews>
  <sheetFormatPr defaultColWidth="9" defaultRowHeight="13.5"/>
  <cols>
    <col min="1" max="2" width="3.875" style="2" customWidth="1"/>
    <col min="3" max="3" width="18" style="2" customWidth="1"/>
    <col min="4" max="4" width="16.625" style="2" customWidth="1"/>
    <col min="5" max="5" width="6" style="2" customWidth="1"/>
    <col min="6" max="6" width="17.75" style="2" customWidth="1"/>
    <col min="7" max="7" width="11.75" style="2" customWidth="1"/>
    <col min="8" max="8" width="27.125" style="2" customWidth="1"/>
    <col min="9" max="9" width="1.125" style="2" customWidth="1"/>
    <col min="10" max="10" width="9.5" style="2" customWidth="1"/>
    <col min="11" max="11" width="1.375" style="2" customWidth="1"/>
    <col min="12" max="12" width="6" style="2" customWidth="1"/>
    <col min="13" max="13" width="6.125" style="2" customWidth="1"/>
    <col min="14" max="14" width="1.875" style="2" customWidth="1"/>
    <col min="15" max="15" width="6" style="2" customWidth="1"/>
    <col min="16" max="16" width="6.125" style="2" customWidth="1"/>
    <col min="17" max="17" width="2" style="2" customWidth="1"/>
    <col min="18" max="18" width="9.5" style="2" customWidth="1"/>
    <col min="19" max="19" width="1.75" style="2" customWidth="1"/>
    <col min="20" max="20" width="9.625" style="2" customWidth="1"/>
    <col min="21" max="21" width="7" style="2" customWidth="1"/>
    <col min="22" max="22" width="20.625" style="2" customWidth="1"/>
    <col min="23" max="23" width="18.375" style="2" customWidth="1"/>
    <col min="24" max="24" width="25.375" style="2" customWidth="1"/>
    <col min="25" max="25" width="9" style="2" customWidth="1"/>
    <col min="26" max="26" width="9" style="4" customWidth="1"/>
    <col min="27" max="27" width="9" style="2" customWidth="1"/>
    <col min="28" max="16384" width="9" style="2"/>
  </cols>
  <sheetData>
    <row r="1" spans="1:26">
      <c r="A1" s="131"/>
      <c r="B1" s="132"/>
      <c r="C1" s="132"/>
      <c r="D1" s="132"/>
      <c r="E1" s="132"/>
    </row>
    <row r="2" spans="1:26" ht="25.5" customHeight="1">
      <c r="A2" s="47" t="s">
        <v>120</v>
      </c>
      <c r="B2" s="47"/>
      <c r="C2" s="47"/>
      <c r="D2" s="47"/>
      <c r="E2" s="47"/>
      <c r="F2" s="28"/>
    </row>
    <row r="3" spans="1:26" ht="45" customHeight="1">
      <c r="B3" s="818" t="s">
        <v>267</v>
      </c>
      <c r="C3" s="819"/>
      <c r="D3" s="172" t="s">
        <v>131</v>
      </c>
      <c r="E3" s="822">
        <f>VLOOKUP(RIGHT(B3,2),処理シート!$C:$D,2,FALSE)</f>
        <v>0</v>
      </c>
      <c r="F3" s="823"/>
      <c r="G3" s="202"/>
      <c r="H3" s="202"/>
      <c r="I3" s="886"/>
      <c r="J3" s="886"/>
      <c r="K3" s="886"/>
      <c r="L3" s="168"/>
      <c r="M3" s="168"/>
      <c r="N3" s="168"/>
      <c r="O3" s="168"/>
      <c r="P3" s="168"/>
      <c r="Q3"/>
      <c r="R3"/>
      <c r="S3"/>
      <c r="T3" s="11"/>
    </row>
    <row r="4" spans="1:26" ht="22.5" customHeight="1">
      <c r="A4" s="5"/>
      <c r="B4" s="5"/>
      <c r="C4" s="5"/>
      <c r="D4" s="5"/>
      <c r="E4" s="5"/>
      <c r="F4" s="7"/>
      <c r="G4" s="9"/>
      <c r="H4" s="11"/>
      <c r="I4" s="11"/>
      <c r="J4" s="11"/>
      <c r="K4" s="11"/>
      <c r="L4" s="11"/>
      <c r="M4" s="11"/>
      <c r="N4" s="11"/>
      <c r="O4" s="11"/>
      <c r="P4" s="11"/>
      <c r="Q4" s="11"/>
      <c r="R4" s="11"/>
      <c r="S4" s="11"/>
      <c r="T4" s="11"/>
    </row>
    <row r="5" spans="1:26" ht="21.75" customHeight="1">
      <c r="A5" s="5"/>
      <c r="B5" s="830" t="s">
        <v>40</v>
      </c>
      <c r="C5" s="831"/>
      <c r="D5" s="836" t="s">
        <v>43</v>
      </c>
      <c r="E5" s="837"/>
      <c r="F5" s="840" t="s">
        <v>51</v>
      </c>
      <c r="G5" s="841"/>
      <c r="H5" s="380" t="s">
        <v>180</v>
      </c>
      <c r="I5" s="887"/>
      <c r="J5" s="887"/>
      <c r="K5" s="887"/>
      <c r="L5" s="887"/>
      <c r="M5" s="887"/>
      <c r="N5" s="888"/>
      <c r="O5" s="889"/>
      <c r="P5" s="889"/>
      <c r="Q5" s="889"/>
      <c r="R5" s="889"/>
      <c r="S5" s="889"/>
      <c r="T5" s="157"/>
    </row>
    <row r="6" spans="1:26" ht="21.75" customHeight="1">
      <c r="A6" s="5"/>
      <c r="B6" s="832">
        <f>$I$853</f>
        <v>0</v>
      </c>
      <c r="C6" s="833"/>
      <c r="D6" s="838">
        <f>$I$856</f>
        <v>0</v>
      </c>
      <c r="E6" s="839"/>
      <c r="F6" s="842">
        <f>B6+D6</f>
        <v>0</v>
      </c>
      <c r="G6" s="843"/>
      <c r="H6" s="228">
        <f>SUMIFS($T$617:$T$816,$F$617:$F$816,"国庫補助額")</f>
        <v>0</v>
      </c>
      <c r="I6" s="890"/>
      <c r="J6" s="891"/>
      <c r="K6" s="891"/>
      <c r="L6" s="891"/>
      <c r="M6" s="891"/>
      <c r="N6" s="891"/>
      <c r="O6" s="892"/>
      <c r="P6" s="892"/>
      <c r="Q6" s="892"/>
      <c r="R6" s="892"/>
      <c r="S6" s="892"/>
      <c r="T6" s="157"/>
    </row>
    <row r="7" spans="1:26" ht="20.25" customHeight="1">
      <c r="A7" s="6" t="s">
        <v>7</v>
      </c>
      <c r="B7" s="6"/>
      <c r="C7" s="6"/>
      <c r="D7" s="6"/>
      <c r="E7" s="6"/>
      <c r="F7" s="3"/>
      <c r="G7" s="10"/>
      <c r="H7" s="8"/>
      <c r="I7" s="8"/>
      <c r="J7" s="8"/>
      <c r="K7" s="8"/>
      <c r="L7" s="8"/>
      <c r="M7" s="8"/>
      <c r="N7" s="8"/>
      <c r="O7" s="8"/>
      <c r="P7" s="8"/>
      <c r="Q7" s="8"/>
      <c r="R7" s="8"/>
      <c r="S7" s="8"/>
      <c r="T7" s="450" t="s">
        <v>16</v>
      </c>
    </row>
    <row r="8" spans="1:26" ht="36" customHeight="1">
      <c r="A8" s="820" t="s">
        <v>134</v>
      </c>
      <c r="B8" s="821"/>
      <c r="C8" s="376" t="s">
        <v>132</v>
      </c>
      <c r="D8" s="376" t="s">
        <v>136</v>
      </c>
      <c r="E8" s="376" t="s">
        <v>137</v>
      </c>
      <c r="F8" s="38" t="s">
        <v>12</v>
      </c>
      <c r="G8" s="38" t="s">
        <v>23</v>
      </c>
      <c r="H8" s="39" t="s">
        <v>44</v>
      </c>
      <c r="I8" s="48"/>
      <c r="J8" s="40" t="s">
        <v>38</v>
      </c>
      <c r="K8" s="41" t="s">
        <v>45</v>
      </c>
      <c r="L8" s="40" t="s">
        <v>37</v>
      </c>
      <c r="M8" s="42" t="s">
        <v>39</v>
      </c>
      <c r="N8" s="41" t="s">
        <v>45</v>
      </c>
      <c r="O8" s="40" t="s">
        <v>47</v>
      </c>
      <c r="P8" s="42" t="s">
        <v>39</v>
      </c>
      <c r="Q8" s="41" t="s">
        <v>48</v>
      </c>
      <c r="R8" s="40" t="s">
        <v>49</v>
      </c>
      <c r="S8" s="41" t="s">
        <v>50</v>
      </c>
      <c r="T8" s="91" t="s">
        <v>13</v>
      </c>
      <c r="Y8" s="318"/>
      <c r="Z8" s="319"/>
    </row>
    <row r="9" spans="1:26" ht="18" customHeight="1">
      <c r="A9" s="824">
        <v>1</v>
      </c>
      <c r="B9" s="825"/>
      <c r="C9" s="828" t="str">
        <f>IF(ISERROR(VLOOKUP($A9,【大規模】地域番号⑫!$BD:$BF,2,FALSE)),"",VLOOKUP($A9,【大規模】地域番号⑫!$BD:$BF,2,FALSE))</f>
        <v/>
      </c>
      <c r="D9" s="828" t="str">
        <f>IF(ISERROR(VLOOKUP($A9,【大規模】地域番号⑫!$BD:$BF,3,FALSE)),"",VLOOKUP($A9,【大規模】地域番号⑫!$BD:$BF,3,FALSE))</f>
        <v/>
      </c>
      <c r="E9" s="201">
        <v>1</v>
      </c>
      <c r="F9" s="334"/>
      <c r="G9" s="334"/>
      <c r="H9" s="127"/>
      <c r="I9" s="110"/>
      <c r="J9" s="105"/>
      <c r="K9" s="110"/>
      <c r="L9" s="105"/>
      <c r="M9" s="37"/>
      <c r="N9" s="113"/>
      <c r="O9" s="108"/>
      <c r="P9" s="37"/>
      <c r="Q9" s="113"/>
      <c r="R9" s="33"/>
      <c r="S9" s="114"/>
      <c r="T9" s="92">
        <f t="shared" ref="T9:T72" si="0">IF(J9="",0,INT(SUM(PRODUCT(J9,L9,O9),R9)))</f>
        <v>0</v>
      </c>
      <c r="U9" s="356">
        <f>$A$9</f>
        <v>1</v>
      </c>
    </row>
    <row r="10" spans="1:26" ht="18" customHeight="1">
      <c r="A10" s="826"/>
      <c r="B10" s="827"/>
      <c r="C10" s="829"/>
      <c r="D10" s="829"/>
      <c r="E10" s="201">
        <v>2</v>
      </c>
      <c r="F10" s="334"/>
      <c r="G10" s="334"/>
      <c r="H10" s="127"/>
      <c r="I10" s="110"/>
      <c r="J10" s="105"/>
      <c r="K10" s="110"/>
      <c r="L10" s="105"/>
      <c r="M10" s="37"/>
      <c r="N10" s="113"/>
      <c r="O10" s="108"/>
      <c r="P10" s="37"/>
      <c r="Q10" s="113"/>
      <c r="R10" s="33"/>
      <c r="S10" s="114"/>
      <c r="T10" s="92">
        <f t="shared" si="0"/>
        <v>0</v>
      </c>
      <c r="U10" s="356">
        <f t="shared" ref="U10:U38" si="1">$A$9</f>
        <v>1</v>
      </c>
    </row>
    <row r="11" spans="1:26" ht="18" customHeight="1">
      <c r="A11" s="826"/>
      <c r="B11" s="827"/>
      <c r="C11" s="829"/>
      <c r="D11" s="829"/>
      <c r="E11" s="201">
        <v>3</v>
      </c>
      <c r="F11" s="334"/>
      <c r="G11" s="334"/>
      <c r="H11" s="127"/>
      <c r="I11" s="110"/>
      <c r="J11" s="105"/>
      <c r="K11" s="110"/>
      <c r="L11" s="105"/>
      <c r="M11" s="37"/>
      <c r="N11" s="113"/>
      <c r="O11" s="108"/>
      <c r="P11" s="37"/>
      <c r="Q11" s="113"/>
      <c r="R11" s="33"/>
      <c r="S11" s="114"/>
      <c r="T11" s="92">
        <f t="shared" si="0"/>
        <v>0</v>
      </c>
      <c r="U11" s="356">
        <f t="shared" si="1"/>
        <v>1</v>
      </c>
    </row>
    <row r="12" spans="1:26" ht="18" customHeight="1">
      <c r="A12" s="826"/>
      <c r="B12" s="827"/>
      <c r="C12" s="829"/>
      <c r="D12" s="829"/>
      <c r="E12" s="201">
        <v>4</v>
      </c>
      <c r="F12" s="334"/>
      <c r="G12" s="334"/>
      <c r="H12" s="127"/>
      <c r="I12" s="110"/>
      <c r="J12" s="105"/>
      <c r="K12" s="110"/>
      <c r="L12" s="105"/>
      <c r="M12" s="37"/>
      <c r="N12" s="113"/>
      <c r="O12" s="108"/>
      <c r="P12" s="37"/>
      <c r="Q12" s="113"/>
      <c r="R12" s="33"/>
      <c r="S12" s="114"/>
      <c r="T12" s="92">
        <f t="shared" si="0"/>
        <v>0</v>
      </c>
      <c r="U12" s="356">
        <f t="shared" si="1"/>
        <v>1</v>
      </c>
    </row>
    <row r="13" spans="1:26" ht="18" customHeight="1">
      <c r="A13" s="826"/>
      <c r="B13" s="827"/>
      <c r="C13" s="829"/>
      <c r="D13" s="829"/>
      <c r="E13" s="201">
        <v>5</v>
      </c>
      <c r="F13" s="334"/>
      <c r="G13" s="334"/>
      <c r="H13" s="127"/>
      <c r="I13" s="110"/>
      <c r="J13" s="105"/>
      <c r="K13" s="110"/>
      <c r="L13" s="105"/>
      <c r="M13" s="37"/>
      <c r="N13" s="113"/>
      <c r="O13" s="108"/>
      <c r="P13" s="37"/>
      <c r="Q13" s="113"/>
      <c r="R13" s="33"/>
      <c r="S13" s="114"/>
      <c r="T13" s="92">
        <f t="shared" si="0"/>
        <v>0</v>
      </c>
      <c r="U13" s="356">
        <f t="shared" si="1"/>
        <v>1</v>
      </c>
    </row>
    <row r="14" spans="1:26" ht="18" customHeight="1">
      <c r="A14" s="826"/>
      <c r="B14" s="827"/>
      <c r="C14" s="829"/>
      <c r="D14" s="829"/>
      <c r="E14" s="201">
        <v>6</v>
      </c>
      <c r="F14" s="334"/>
      <c r="G14" s="334"/>
      <c r="H14" s="127"/>
      <c r="I14" s="110"/>
      <c r="J14" s="105"/>
      <c r="K14" s="110"/>
      <c r="L14" s="105"/>
      <c r="M14" s="37"/>
      <c r="N14" s="113"/>
      <c r="O14" s="108"/>
      <c r="P14" s="37"/>
      <c r="Q14" s="113"/>
      <c r="R14" s="33"/>
      <c r="S14" s="114"/>
      <c r="T14" s="92">
        <f t="shared" si="0"/>
        <v>0</v>
      </c>
      <c r="U14" s="356">
        <f t="shared" si="1"/>
        <v>1</v>
      </c>
    </row>
    <row r="15" spans="1:26" ht="18" customHeight="1">
      <c r="A15" s="826"/>
      <c r="B15" s="827"/>
      <c r="C15" s="829"/>
      <c r="D15" s="829"/>
      <c r="E15" s="201">
        <v>7</v>
      </c>
      <c r="F15" s="334"/>
      <c r="G15" s="334"/>
      <c r="H15" s="127"/>
      <c r="I15" s="110"/>
      <c r="J15" s="105"/>
      <c r="K15" s="110"/>
      <c r="L15" s="105"/>
      <c r="M15" s="37"/>
      <c r="N15" s="113"/>
      <c r="O15" s="108"/>
      <c r="P15" s="37"/>
      <c r="Q15" s="113"/>
      <c r="R15" s="33"/>
      <c r="S15" s="114"/>
      <c r="T15" s="92">
        <f t="shared" si="0"/>
        <v>0</v>
      </c>
      <c r="U15" s="356">
        <f t="shared" si="1"/>
        <v>1</v>
      </c>
    </row>
    <row r="16" spans="1:26" ht="18" customHeight="1">
      <c r="A16" s="826"/>
      <c r="B16" s="827"/>
      <c r="C16" s="829"/>
      <c r="D16" s="829"/>
      <c r="E16" s="201">
        <v>8</v>
      </c>
      <c r="F16" s="334"/>
      <c r="G16" s="334"/>
      <c r="H16" s="127"/>
      <c r="I16" s="110"/>
      <c r="J16" s="105"/>
      <c r="K16" s="110"/>
      <c r="L16" s="105"/>
      <c r="M16" s="37"/>
      <c r="N16" s="113"/>
      <c r="O16" s="108"/>
      <c r="P16" s="37"/>
      <c r="Q16" s="113"/>
      <c r="R16" s="33"/>
      <c r="S16" s="114"/>
      <c r="T16" s="92">
        <f t="shared" si="0"/>
        <v>0</v>
      </c>
      <c r="U16" s="356">
        <f t="shared" si="1"/>
        <v>1</v>
      </c>
    </row>
    <row r="17" spans="1:21" ht="18" customHeight="1">
      <c r="A17" s="826"/>
      <c r="B17" s="827"/>
      <c r="C17" s="829"/>
      <c r="D17" s="829"/>
      <c r="E17" s="201">
        <v>9</v>
      </c>
      <c r="F17" s="334"/>
      <c r="G17" s="334"/>
      <c r="H17" s="127"/>
      <c r="I17" s="110"/>
      <c r="J17" s="105"/>
      <c r="K17" s="110"/>
      <c r="L17" s="105"/>
      <c r="M17" s="37"/>
      <c r="N17" s="113"/>
      <c r="O17" s="108"/>
      <c r="P17" s="37"/>
      <c r="Q17" s="113"/>
      <c r="R17" s="33"/>
      <c r="S17" s="114"/>
      <c r="T17" s="92">
        <f t="shared" si="0"/>
        <v>0</v>
      </c>
      <c r="U17" s="356">
        <f t="shared" si="1"/>
        <v>1</v>
      </c>
    </row>
    <row r="18" spans="1:21" ht="18" customHeight="1">
      <c r="A18" s="826"/>
      <c r="B18" s="827"/>
      <c r="C18" s="829"/>
      <c r="D18" s="829"/>
      <c r="E18" s="201">
        <v>10</v>
      </c>
      <c r="F18" s="334"/>
      <c r="G18" s="334"/>
      <c r="H18" s="127"/>
      <c r="I18" s="110"/>
      <c r="J18" s="105"/>
      <c r="K18" s="110"/>
      <c r="L18" s="105"/>
      <c r="M18" s="37"/>
      <c r="N18" s="113"/>
      <c r="O18" s="108"/>
      <c r="P18" s="37"/>
      <c r="Q18" s="113"/>
      <c r="R18" s="33"/>
      <c r="S18" s="114"/>
      <c r="T18" s="92">
        <f t="shared" si="0"/>
        <v>0</v>
      </c>
      <c r="U18" s="356">
        <f t="shared" si="1"/>
        <v>1</v>
      </c>
    </row>
    <row r="19" spans="1:21" ht="18" customHeight="1">
      <c r="A19" s="826"/>
      <c r="B19" s="827"/>
      <c r="C19" s="829"/>
      <c r="D19" s="829"/>
      <c r="E19" s="201">
        <v>11</v>
      </c>
      <c r="F19" s="334"/>
      <c r="G19" s="334"/>
      <c r="H19" s="127"/>
      <c r="I19" s="110"/>
      <c r="J19" s="105"/>
      <c r="K19" s="110"/>
      <c r="L19" s="105"/>
      <c r="M19" s="37"/>
      <c r="N19" s="113"/>
      <c r="O19" s="108"/>
      <c r="P19" s="37"/>
      <c r="Q19" s="113"/>
      <c r="R19" s="33"/>
      <c r="S19" s="114"/>
      <c r="T19" s="92">
        <f t="shared" si="0"/>
        <v>0</v>
      </c>
      <c r="U19" s="356">
        <f t="shared" si="1"/>
        <v>1</v>
      </c>
    </row>
    <row r="20" spans="1:21" ht="18" customHeight="1">
      <c r="A20" s="826"/>
      <c r="B20" s="827"/>
      <c r="C20" s="829"/>
      <c r="D20" s="829"/>
      <c r="E20" s="201">
        <v>12</v>
      </c>
      <c r="F20" s="334"/>
      <c r="G20" s="334"/>
      <c r="H20" s="127"/>
      <c r="I20" s="110"/>
      <c r="J20" s="105"/>
      <c r="K20" s="110"/>
      <c r="L20" s="105"/>
      <c r="M20" s="37"/>
      <c r="N20" s="113"/>
      <c r="O20" s="108"/>
      <c r="P20" s="37"/>
      <c r="Q20" s="113"/>
      <c r="R20" s="33"/>
      <c r="S20" s="114"/>
      <c r="T20" s="92">
        <f t="shared" si="0"/>
        <v>0</v>
      </c>
      <c r="U20" s="356">
        <f t="shared" si="1"/>
        <v>1</v>
      </c>
    </row>
    <row r="21" spans="1:21" ht="18" customHeight="1">
      <c r="A21" s="826"/>
      <c r="B21" s="827"/>
      <c r="C21" s="829"/>
      <c r="D21" s="829"/>
      <c r="E21" s="201">
        <v>13</v>
      </c>
      <c r="F21" s="334"/>
      <c r="G21" s="334"/>
      <c r="H21" s="127"/>
      <c r="I21" s="110"/>
      <c r="J21" s="105"/>
      <c r="K21" s="110"/>
      <c r="L21" s="105"/>
      <c r="M21" s="37"/>
      <c r="N21" s="113"/>
      <c r="O21" s="108"/>
      <c r="P21" s="37"/>
      <c r="Q21" s="113"/>
      <c r="R21" s="33"/>
      <c r="S21" s="114"/>
      <c r="T21" s="92">
        <f t="shared" si="0"/>
        <v>0</v>
      </c>
      <c r="U21" s="356">
        <f t="shared" si="1"/>
        <v>1</v>
      </c>
    </row>
    <row r="22" spans="1:21" ht="18" customHeight="1">
      <c r="A22" s="826"/>
      <c r="B22" s="827"/>
      <c r="C22" s="829"/>
      <c r="D22" s="829"/>
      <c r="E22" s="201">
        <v>14</v>
      </c>
      <c r="F22" s="334"/>
      <c r="G22" s="334"/>
      <c r="H22" s="127"/>
      <c r="I22" s="110"/>
      <c r="J22" s="105"/>
      <c r="K22" s="110"/>
      <c r="L22" s="105"/>
      <c r="M22" s="37"/>
      <c r="N22" s="113"/>
      <c r="O22" s="108"/>
      <c r="P22" s="37"/>
      <c r="Q22" s="113"/>
      <c r="R22" s="33"/>
      <c r="S22" s="114"/>
      <c r="T22" s="92">
        <f t="shared" si="0"/>
        <v>0</v>
      </c>
      <c r="U22" s="356">
        <f t="shared" si="1"/>
        <v>1</v>
      </c>
    </row>
    <row r="23" spans="1:21" ht="18" customHeight="1">
      <c r="A23" s="826"/>
      <c r="B23" s="827"/>
      <c r="C23" s="829"/>
      <c r="D23" s="829"/>
      <c r="E23" s="201">
        <v>15</v>
      </c>
      <c r="F23" s="334"/>
      <c r="G23" s="334"/>
      <c r="H23" s="127"/>
      <c r="I23" s="110"/>
      <c r="J23" s="105"/>
      <c r="K23" s="110"/>
      <c r="L23" s="105"/>
      <c r="M23" s="37"/>
      <c r="N23" s="113"/>
      <c r="O23" s="108"/>
      <c r="P23" s="37"/>
      <c r="Q23" s="113"/>
      <c r="R23" s="33"/>
      <c r="S23" s="114"/>
      <c r="T23" s="92">
        <f t="shared" si="0"/>
        <v>0</v>
      </c>
      <c r="U23" s="356">
        <f t="shared" si="1"/>
        <v>1</v>
      </c>
    </row>
    <row r="24" spans="1:21" ht="18" customHeight="1">
      <c r="A24" s="826"/>
      <c r="B24" s="827"/>
      <c r="C24" s="829"/>
      <c r="D24" s="829"/>
      <c r="E24" s="201">
        <v>16</v>
      </c>
      <c r="F24" s="334"/>
      <c r="G24" s="334"/>
      <c r="H24" s="127"/>
      <c r="I24" s="110"/>
      <c r="J24" s="105"/>
      <c r="K24" s="110"/>
      <c r="L24" s="105"/>
      <c r="M24" s="37"/>
      <c r="N24" s="113"/>
      <c r="O24" s="108"/>
      <c r="P24" s="37"/>
      <c r="Q24" s="113"/>
      <c r="R24" s="33"/>
      <c r="S24" s="114"/>
      <c r="T24" s="92">
        <f t="shared" si="0"/>
        <v>0</v>
      </c>
      <c r="U24" s="356">
        <f t="shared" si="1"/>
        <v>1</v>
      </c>
    </row>
    <row r="25" spans="1:21" ht="18" customHeight="1">
      <c r="A25" s="826"/>
      <c r="B25" s="827"/>
      <c r="C25" s="829"/>
      <c r="D25" s="829"/>
      <c r="E25" s="201">
        <v>17</v>
      </c>
      <c r="F25" s="334"/>
      <c r="G25" s="334"/>
      <c r="H25" s="127"/>
      <c r="I25" s="110"/>
      <c r="J25" s="105"/>
      <c r="K25" s="110"/>
      <c r="L25" s="105"/>
      <c r="M25" s="37"/>
      <c r="N25" s="113"/>
      <c r="O25" s="108"/>
      <c r="P25" s="37"/>
      <c r="Q25" s="113"/>
      <c r="R25" s="33"/>
      <c r="S25" s="114"/>
      <c r="T25" s="92">
        <f t="shared" si="0"/>
        <v>0</v>
      </c>
      <c r="U25" s="356">
        <f t="shared" si="1"/>
        <v>1</v>
      </c>
    </row>
    <row r="26" spans="1:21" ht="18" customHeight="1">
      <c r="A26" s="826"/>
      <c r="B26" s="827"/>
      <c r="C26" s="829"/>
      <c r="D26" s="829"/>
      <c r="E26" s="201">
        <v>18</v>
      </c>
      <c r="F26" s="334"/>
      <c r="G26" s="334"/>
      <c r="H26" s="127"/>
      <c r="I26" s="110"/>
      <c r="J26" s="105"/>
      <c r="K26" s="110"/>
      <c r="L26" s="105"/>
      <c r="M26" s="37"/>
      <c r="N26" s="113"/>
      <c r="O26" s="108"/>
      <c r="P26" s="37"/>
      <c r="Q26" s="113"/>
      <c r="R26" s="33"/>
      <c r="S26" s="114"/>
      <c r="T26" s="92">
        <f t="shared" si="0"/>
        <v>0</v>
      </c>
      <c r="U26" s="356">
        <f t="shared" si="1"/>
        <v>1</v>
      </c>
    </row>
    <row r="27" spans="1:21" ht="18" customHeight="1">
      <c r="A27" s="826"/>
      <c r="B27" s="827"/>
      <c r="C27" s="829"/>
      <c r="D27" s="829"/>
      <c r="E27" s="201">
        <v>19</v>
      </c>
      <c r="F27" s="334"/>
      <c r="G27" s="334"/>
      <c r="H27" s="127"/>
      <c r="I27" s="110"/>
      <c r="J27" s="105"/>
      <c r="K27" s="110"/>
      <c r="L27" s="105"/>
      <c r="M27" s="37"/>
      <c r="N27" s="113"/>
      <c r="O27" s="108"/>
      <c r="P27" s="37"/>
      <c r="Q27" s="113"/>
      <c r="R27" s="33"/>
      <c r="S27" s="114"/>
      <c r="T27" s="92">
        <f t="shared" si="0"/>
        <v>0</v>
      </c>
      <c r="U27" s="356">
        <f t="shared" si="1"/>
        <v>1</v>
      </c>
    </row>
    <row r="28" spans="1:21" ht="18" customHeight="1">
      <c r="A28" s="826"/>
      <c r="B28" s="827"/>
      <c r="C28" s="829"/>
      <c r="D28" s="829"/>
      <c r="E28" s="201">
        <v>20</v>
      </c>
      <c r="F28" s="334"/>
      <c r="G28" s="334"/>
      <c r="H28" s="127"/>
      <c r="I28" s="110"/>
      <c r="J28" s="105"/>
      <c r="K28" s="110"/>
      <c r="L28" s="105"/>
      <c r="M28" s="37"/>
      <c r="N28" s="113"/>
      <c r="O28" s="108"/>
      <c r="P28" s="37"/>
      <c r="Q28" s="113"/>
      <c r="R28" s="33"/>
      <c r="S28" s="114"/>
      <c r="T28" s="92">
        <f t="shared" si="0"/>
        <v>0</v>
      </c>
      <c r="U28" s="356">
        <f t="shared" si="1"/>
        <v>1</v>
      </c>
    </row>
    <row r="29" spans="1:21" ht="18" customHeight="1">
      <c r="A29" s="826"/>
      <c r="B29" s="827"/>
      <c r="C29" s="829"/>
      <c r="D29" s="829"/>
      <c r="E29" s="201">
        <v>21</v>
      </c>
      <c r="F29" s="334"/>
      <c r="G29" s="334"/>
      <c r="H29" s="127"/>
      <c r="I29" s="110"/>
      <c r="J29" s="105"/>
      <c r="K29" s="110"/>
      <c r="L29" s="105"/>
      <c r="M29" s="37"/>
      <c r="N29" s="113"/>
      <c r="O29" s="108"/>
      <c r="P29" s="37"/>
      <c r="Q29" s="113"/>
      <c r="R29" s="33"/>
      <c r="S29" s="114"/>
      <c r="T29" s="92">
        <f t="shared" si="0"/>
        <v>0</v>
      </c>
      <c r="U29" s="356">
        <f t="shared" si="1"/>
        <v>1</v>
      </c>
    </row>
    <row r="30" spans="1:21" ht="18" customHeight="1">
      <c r="A30" s="826"/>
      <c r="B30" s="827"/>
      <c r="C30" s="829"/>
      <c r="D30" s="829"/>
      <c r="E30" s="201">
        <v>22</v>
      </c>
      <c r="F30" s="334"/>
      <c r="G30" s="334"/>
      <c r="H30" s="127"/>
      <c r="I30" s="110"/>
      <c r="J30" s="105"/>
      <c r="K30" s="110"/>
      <c r="L30" s="105"/>
      <c r="M30" s="37"/>
      <c r="N30" s="113"/>
      <c r="O30" s="108"/>
      <c r="P30" s="37"/>
      <c r="Q30" s="113"/>
      <c r="R30" s="33"/>
      <c r="S30" s="114"/>
      <c r="T30" s="92">
        <f t="shared" si="0"/>
        <v>0</v>
      </c>
      <c r="U30" s="356">
        <f t="shared" si="1"/>
        <v>1</v>
      </c>
    </row>
    <row r="31" spans="1:21" ht="18" customHeight="1">
      <c r="A31" s="826"/>
      <c r="B31" s="827"/>
      <c r="C31" s="829"/>
      <c r="D31" s="829"/>
      <c r="E31" s="201">
        <v>23</v>
      </c>
      <c r="F31" s="334"/>
      <c r="G31" s="334"/>
      <c r="H31" s="127"/>
      <c r="I31" s="110"/>
      <c r="J31" s="105"/>
      <c r="K31" s="110"/>
      <c r="L31" s="105"/>
      <c r="M31" s="37"/>
      <c r="N31" s="113"/>
      <c r="O31" s="108"/>
      <c r="P31" s="37"/>
      <c r="Q31" s="113"/>
      <c r="R31" s="33"/>
      <c r="S31" s="114"/>
      <c r="T31" s="92">
        <f t="shared" si="0"/>
        <v>0</v>
      </c>
      <c r="U31" s="356">
        <f t="shared" si="1"/>
        <v>1</v>
      </c>
    </row>
    <row r="32" spans="1:21" ht="18" customHeight="1">
      <c r="A32" s="826"/>
      <c r="B32" s="827"/>
      <c r="C32" s="829"/>
      <c r="D32" s="829"/>
      <c r="E32" s="201">
        <v>24</v>
      </c>
      <c r="F32" s="334"/>
      <c r="G32" s="334"/>
      <c r="H32" s="127"/>
      <c r="I32" s="110"/>
      <c r="J32" s="105"/>
      <c r="K32" s="110"/>
      <c r="L32" s="105"/>
      <c r="M32" s="37"/>
      <c r="N32" s="113"/>
      <c r="O32" s="108"/>
      <c r="P32" s="37"/>
      <c r="Q32" s="113"/>
      <c r="R32" s="33"/>
      <c r="S32" s="114"/>
      <c r="T32" s="92">
        <f t="shared" si="0"/>
        <v>0</v>
      </c>
      <c r="U32" s="356">
        <f t="shared" si="1"/>
        <v>1</v>
      </c>
    </row>
    <row r="33" spans="1:21" ht="18" customHeight="1">
      <c r="A33" s="826"/>
      <c r="B33" s="827"/>
      <c r="C33" s="829"/>
      <c r="D33" s="829"/>
      <c r="E33" s="201">
        <v>25</v>
      </c>
      <c r="F33" s="334"/>
      <c r="G33" s="334"/>
      <c r="H33" s="127"/>
      <c r="I33" s="110"/>
      <c r="J33" s="105"/>
      <c r="K33" s="110"/>
      <c r="L33" s="105"/>
      <c r="M33" s="37"/>
      <c r="N33" s="113"/>
      <c r="O33" s="108"/>
      <c r="P33" s="37"/>
      <c r="Q33" s="113"/>
      <c r="R33" s="33"/>
      <c r="S33" s="114"/>
      <c r="T33" s="92">
        <f t="shared" si="0"/>
        <v>0</v>
      </c>
      <c r="U33" s="356">
        <f t="shared" si="1"/>
        <v>1</v>
      </c>
    </row>
    <row r="34" spans="1:21" ht="18" customHeight="1">
      <c r="A34" s="826"/>
      <c r="B34" s="827"/>
      <c r="C34" s="829"/>
      <c r="D34" s="829"/>
      <c r="E34" s="201">
        <v>26</v>
      </c>
      <c r="F34" s="334"/>
      <c r="G34" s="334"/>
      <c r="H34" s="127"/>
      <c r="I34" s="110"/>
      <c r="J34" s="105"/>
      <c r="K34" s="110"/>
      <c r="L34" s="105"/>
      <c r="M34" s="37"/>
      <c r="N34" s="113"/>
      <c r="O34" s="108"/>
      <c r="P34" s="37"/>
      <c r="Q34" s="113"/>
      <c r="R34" s="33"/>
      <c r="S34" s="114"/>
      <c r="T34" s="92">
        <f t="shared" si="0"/>
        <v>0</v>
      </c>
      <c r="U34" s="356">
        <f t="shared" si="1"/>
        <v>1</v>
      </c>
    </row>
    <row r="35" spans="1:21" ht="18" customHeight="1">
      <c r="A35" s="826"/>
      <c r="B35" s="827"/>
      <c r="C35" s="829"/>
      <c r="D35" s="829"/>
      <c r="E35" s="201">
        <v>27</v>
      </c>
      <c r="F35" s="334"/>
      <c r="G35" s="334"/>
      <c r="H35" s="127"/>
      <c r="I35" s="110"/>
      <c r="J35" s="105"/>
      <c r="K35" s="110"/>
      <c r="L35" s="105"/>
      <c r="M35" s="37"/>
      <c r="N35" s="113"/>
      <c r="O35" s="108"/>
      <c r="P35" s="37"/>
      <c r="Q35" s="113"/>
      <c r="R35" s="33"/>
      <c r="S35" s="114"/>
      <c r="T35" s="92">
        <f t="shared" si="0"/>
        <v>0</v>
      </c>
      <c r="U35" s="356">
        <f t="shared" si="1"/>
        <v>1</v>
      </c>
    </row>
    <row r="36" spans="1:21" ht="18" customHeight="1">
      <c r="A36" s="826"/>
      <c r="B36" s="827"/>
      <c r="C36" s="829"/>
      <c r="D36" s="829"/>
      <c r="E36" s="201">
        <v>28</v>
      </c>
      <c r="F36" s="334"/>
      <c r="G36" s="334"/>
      <c r="H36" s="127"/>
      <c r="I36" s="110"/>
      <c r="J36" s="105"/>
      <c r="K36" s="110"/>
      <c r="L36" s="105"/>
      <c r="M36" s="37"/>
      <c r="N36" s="113"/>
      <c r="O36" s="108"/>
      <c r="P36" s="37"/>
      <c r="Q36" s="113"/>
      <c r="R36" s="33"/>
      <c r="S36" s="114"/>
      <c r="T36" s="92">
        <f t="shared" si="0"/>
        <v>0</v>
      </c>
      <c r="U36" s="356">
        <f t="shared" si="1"/>
        <v>1</v>
      </c>
    </row>
    <row r="37" spans="1:21" ht="18" customHeight="1">
      <c r="A37" s="826"/>
      <c r="B37" s="827"/>
      <c r="C37" s="829"/>
      <c r="D37" s="829"/>
      <c r="E37" s="201">
        <v>29</v>
      </c>
      <c r="F37" s="334"/>
      <c r="G37" s="334"/>
      <c r="H37" s="127"/>
      <c r="I37" s="110"/>
      <c r="J37" s="105"/>
      <c r="K37" s="110"/>
      <c r="L37" s="105"/>
      <c r="M37" s="37"/>
      <c r="N37" s="113"/>
      <c r="O37" s="108"/>
      <c r="P37" s="37"/>
      <c r="Q37" s="113"/>
      <c r="R37" s="33"/>
      <c r="S37" s="114"/>
      <c r="T37" s="92">
        <f t="shared" si="0"/>
        <v>0</v>
      </c>
      <c r="U37" s="356">
        <f t="shared" si="1"/>
        <v>1</v>
      </c>
    </row>
    <row r="38" spans="1:21" ht="18" customHeight="1">
      <c r="A38" s="826"/>
      <c r="B38" s="827"/>
      <c r="C38" s="829"/>
      <c r="D38" s="829"/>
      <c r="E38" s="277">
        <v>30</v>
      </c>
      <c r="F38" s="375"/>
      <c r="G38" s="375"/>
      <c r="H38" s="134"/>
      <c r="I38" s="135"/>
      <c r="J38" s="212"/>
      <c r="K38" s="135"/>
      <c r="L38" s="212"/>
      <c r="M38" s="27"/>
      <c r="N38" s="120"/>
      <c r="O38" s="109"/>
      <c r="P38" s="27"/>
      <c r="Q38" s="120"/>
      <c r="R38" s="32"/>
      <c r="S38" s="122"/>
      <c r="T38" s="136">
        <f t="shared" si="0"/>
        <v>0</v>
      </c>
      <c r="U38" s="356">
        <f t="shared" si="1"/>
        <v>1</v>
      </c>
    </row>
    <row r="39" spans="1:21" ht="18" customHeight="1">
      <c r="A39" s="824">
        <v>2</v>
      </c>
      <c r="B39" s="825"/>
      <c r="C39" s="828" t="str">
        <f>IF(ISERROR(VLOOKUP($A39,【大規模】地域番号⑫!$BD:$BF,2,FALSE)),"",VLOOKUP($A39,【大規模】地域番号⑫!$BD:$BF,2,FALSE))</f>
        <v/>
      </c>
      <c r="D39" s="828" t="str">
        <f>IF(ISERROR(VLOOKUP($A39,【大規模】地域番号⑫!$BD:$BF,3,FALSE)),"",VLOOKUP($A39,【大規模】地域番号⑫!$BD:$BF,3,FALSE))</f>
        <v/>
      </c>
      <c r="E39" s="201">
        <v>1</v>
      </c>
      <c r="F39" s="334"/>
      <c r="G39" s="334"/>
      <c r="H39" s="127"/>
      <c r="I39" s="110"/>
      <c r="J39" s="105"/>
      <c r="K39" s="110"/>
      <c r="L39" s="105"/>
      <c r="M39" s="37"/>
      <c r="N39" s="113"/>
      <c r="O39" s="108"/>
      <c r="P39" s="37"/>
      <c r="Q39" s="113"/>
      <c r="R39" s="33"/>
      <c r="S39" s="114"/>
      <c r="T39" s="92">
        <f t="shared" si="0"/>
        <v>0</v>
      </c>
      <c r="U39" s="356">
        <f>$A$39</f>
        <v>2</v>
      </c>
    </row>
    <row r="40" spans="1:21" ht="18" customHeight="1">
      <c r="A40" s="826"/>
      <c r="B40" s="827"/>
      <c r="C40" s="829"/>
      <c r="D40" s="829"/>
      <c r="E40" s="201">
        <v>2</v>
      </c>
      <c r="F40" s="334"/>
      <c r="G40" s="334"/>
      <c r="H40" s="127"/>
      <c r="I40" s="110"/>
      <c r="J40" s="105"/>
      <c r="K40" s="110"/>
      <c r="L40" s="105"/>
      <c r="M40" s="37"/>
      <c r="N40" s="113"/>
      <c r="O40" s="108"/>
      <c r="P40" s="37"/>
      <c r="Q40" s="113"/>
      <c r="R40" s="33"/>
      <c r="S40" s="114"/>
      <c r="T40" s="92">
        <f t="shared" si="0"/>
        <v>0</v>
      </c>
      <c r="U40" s="356">
        <f t="shared" ref="U40:U68" si="2">$A$39</f>
        <v>2</v>
      </c>
    </row>
    <row r="41" spans="1:21" ht="18" customHeight="1">
      <c r="A41" s="826"/>
      <c r="B41" s="827"/>
      <c r="C41" s="829"/>
      <c r="D41" s="829"/>
      <c r="E41" s="201">
        <v>3</v>
      </c>
      <c r="F41" s="334"/>
      <c r="G41" s="334"/>
      <c r="H41" s="127"/>
      <c r="I41" s="110"/>
      <c r="J41" s="105"/>
      <c r="K41" s="110"/>
      <c r="L41" s="105"/>
      <c r="M41" s="37"/>
      <c r="N41" s="113"/>
      <c r="O41" s="108"/>
      <c r="P41" s="37"/>
      <c r="Q41" s="113"/>
      <c r="R41" s="33"/>
      <c r="S41" s="114"/>
      <c r="T41" s="92">
        <f t="shared" si="0"/>
        <v>0</v>
      </c>
      <c r="U41" s="356">
        <f t="shared" si="2"/>
        <v>2</v>
      </c>
    </row>
    <row r="42" spans="1:21" ht="18" customHeight="1">
      <c r="A42" s="826"/>
      <c r="B42" s="827"/>
      <c r="C42" s="829"/>
      <c r="D42" s="829"/>
      <c r="E42" s="201">
        <v>4</v>
      </c>
      <c r="F42" s="334"/>
      <c r="G42" s="334"/>
      <c r="H42" s="127"/>
      <c r="I42" s="110"/>
      <c r="J42" s="105"/>
      <c r="K42" s="110"/>
      <c r="L42" s="105"/>
      <c r="M42" s="37"/>
      <c r="N42" s="113"/>
      <c r="O42" s="108"/>
      <c r="P42" s="37"/>
      <c r="Q42" s="113"/>
      <c r="R42" s="33"/>
      <c r="S42" s="114"/>
      <c r="T42" s="92">
        <f t="shared" si="0"/>
        <v>0</v>
      </c>
      <c r="U42" s="356">
        <f t="shared" si="2"/>
        <v>2</v>
      </c>
    </row>
    <row r="43" spans="1:21" ht="18" customHeight="1">
      <c r="A43" s="826"/>
      <c r="B43" s="827"/>
      <c r="C43" s="829"/>
      <c r="D43" s="829"/>
      <c r="E43" s="201">
        <v>5</v>
      </c>
      <c r="F43" s="334"/>
      <c r="G43" s="334"/>
      <c r="H43" s="127"/>
      <c r="I43" s="110"/>
      <c r="J43" s="105"/>
      <c r="K43" s="110"/>
      <c r="L43" s="105"/>
      <c r="M43" s="37"/>
      <c r="N43" s="113"/>
      <c r="O43" s="108"/>
      <c r="P43" s="37"/>
      <c r="Q43" s="113"/>
      <c r="R43" s="33"/>
      <c r="S43" s="114"/>
      <c r="T43" s="92">
        <f t="shared" si="0"/>
        <v>0</v>
      </c>
      <c r="U43" s="356">
        <f t="shared" si="2"/>
        <v>2</v>
      </c>
    </row>
    <row r="44" spans="1:21" ht="18" customHeight="1">
      <c r="A44" s="826"/>
      <c r="B44" s="827"/>
      <c r="C44" s="829"/>
      <c r="D44" s="829"/>
      <c r="E44" s="201">
        <v>6</v>
      </c>
      <c r="F44" s="334"/>
      <c r="G44" s="334"/>
      <c r="H44" s="127"/>
      <c r="I44" s="110"/>
      <c r="J44" s="105"/>
      <c r="K44" s="110"/>
      <c r="L44" s="105"/>
      <c r="M44" s="37"/>
      <c r="N44" s="113"/>
      <c r="O44" s="108"/>
      <c r="P44" s="37"/>
      <c r="Q44" s="113"/>
      <c r="R44" s="33"/>
      <c r="S44" s="114"/>
      <c r="T44" s="92">
        <f t="shared" si="0"/>
        <v>0</v>
      </c>
      <c r="U44" s="356">
        <f t="shared" si="2"/>
        <v>2</v>
      </c>
    </row>
    <row r="45" spans="1:21" ht="18" customHeight="1">
      <c r="A45" s="826"/>
      <c r="B45" s="827"/>
      <c r="C45" s="829"/>
      <c r="D45" s="829"/>
      <c r="E45" s="201">
        <v>7</v>
      </c>
      <c r="F45" s="334"/>
      <c r="G45" s="334"/>
      <c r="H45" s="127"/>
      <c r="I45" s="110"/>
      <c r="J45" s="105"/>
      <c r="K45" s="110"/>
      <c r="L45" s="105"/>
      <c r="M45" s="37"/>
      <c r="N45" s="113"/>
      <c r="O45" s="108"/>
      <c r="P45" s="37"/>
      <c r="Q45" s="113"/>
      <c r="R45" s="33"/>
      <c r="S45" s="114"/>
      <c r="T45" s="92">
        <f t="shared" si="0"/>
        <v>0</v>
      </c>
      <c r="U45" s="356">
        <f t="shared" si="2"/>
        <v>2</v>
      </c>
    </row>
    <row r="46" spans="1:21" ht="18" customHeight="1">
      <c r="A46" s="826"/>
      <c r="B46" s="827"/>
      <c r="C46" s="829"/>
      <c r="D46" s="829"/>
      <c r="E46" s="201">
        <v>8</v>
      </c>
      <c r="F46" s="334"/>
      <c r="G46" s="334"/>
      <c r="H46" s="127"/>
      <c r="I46" s="110"/>
      <c r="J46" s="105"/>
      <c r="K46" s="110"/>
      <c r="L46" s="105"/>
      <c r="M46" s="37"/>
      <c r="N46" s="113"/>
      <c r="O46" s="108"/>
      <c r="P46" s="37"/>
      <c r="Q46" s="113"/>
      <c r="R46" s="33"/>
      <c r="S46" s="114"/>
      <c r="T46" s="92">
        <f t="shared" si="0"/>
        <v>0</v>
      </c>
      <c r="U46" s="356">
        <f t="shared" si="2"/>
        <v>2</v>
      </c>
    </row>
    <row r="47" spans="1:21" ht="18" customHeight="1">
      <c r="A47" s="826"/>
      <c r="B47" s="827"/>
      <c r="C47" s="829"/>
      <c r="D47" s="829"/>
      <c r="E47" s="201">
        <v>9</v>
      </c>
      <c r="F47" s="334"/>
      <c r="G47" s="334"/>
      <c r="H47" s="127"/>
      <c r="I47" s="110"/>
      <c r="J47" s="105"/>
      <c r="K47" s="110"/>
      <c r="L47" s="105"/>
      <c r="M47" s="37"/>
      <c r="N47" s="113"/>
      <c r="O47" s="108"/>
      <c r="P47" s="37"/>
      <c r="Q47" s="113"/>
      <c r="R47" s="33"/>
      <c r="S47" s="114"/>
      <c r="T47" s="92">
        <f t="shared" si="0"/>
        <v>0</v>
      </c>
      <c r="U47" s="356">
        <f t="shared" si="2"/>
        <v>2</v>
      </c>
    </row>
    <row r="48" spans="1:21" ht="18" customHeight="1">
      <c r="A48" s="826"/>
      <c r="B48" s="827"/>
      <c r="C48" s="829"/>
      <c r="D48" s="829"/>
      <c r="E48" s="201">
        <v>10</v>
      </c>
      <c r="F48" s="334"/>
      <c r="G48" s="334"/>
      <c r="H48" s="127"/>
      <c r="I48" s="110"/>
      <c r="J48" s="105"/>
      <c r="K48" s="110"/>
      <c r="L48" s="105"/>
      <c r="M48" s="37"/>
      <c r="N48" s="113"/>
      <c r="O48" s="108"/>
      <c r="P48" s="37"/>
      <c r="Q48" s="113"/>
      <c r="R48" s="33"/>
      <c r="S48" s="114"/>
      <c r="T48" s="92">
        <f t="shared" si="0"/>
        <v>0</v>
      </c>
      <c r="U48" s="356">
        <f t="shared" si="2"/>
        <v>2</v>
      </c>
    </row>
    <row r="49" spans="1:21" ht="18" customHeight="1">
      <c r="A49" s="826"/>
      <c r="B49" s="827"/>
      <c r="C49" s="829"/>
      <c r="D49" s="829"/>
      <c r="E49" s="201">
        <v>11</v>
      </c>
      <c r="F49" s="334"/>
      <c r="G49" s="334"/>
      <c r="H49" s="127"/>
      <c r="I49" s="110"/>
      <c r="J49" s="105"/>
      <c r="K49" s="110"/>
      <c r="L49" s="105"/>
      <c r="M49" s="37"/>
      <c r="N49" s="113"/>
      <c r="O49" s="108"/>
      <c r="P49" s="37"/>
      <c r="Q49" s="113"/>
      <c r="R49" s="33"/>
      <c r="S49" s="114"/>
      <c r="T49" s="92">
        <f t="shared" si="0"/>
        <v>0</v>
      </c>
      <c r="U49" s="356">
        <f t="shared" si="2"/>
        <v>2</v>
      </c>
    </row>
    <row r="50" spans="1:21" ht="18" customHeight="1">
      <c r="A50" s="826"/>
      <c r="B50" s="827"/>
      <c r="C50" s="829"/>
      <c r="D50" s="829"/>
      <c r="E50" s="201">
        <v>12</v>
      </c>
      <c r="F50" s="334"/>
      <c r="G50" s="334"/>
      <c r="H50" s="127"/>
      <c r="I50" s="110"/>
      <c r="J50" s="105"/>
      <c r="K50" s="110"/>
      <c r="L50" s="105"/>
      <c r="M50" s="37"/>
      <c r="N50" s="113"/>
      <c r="O50" s="108"/>
      <c r="P50" s="37"/>
      <c r="Q50" s="113"/>
      <c r="R50" s="33"/>
      <c r="S50" s="114"/>
      <c r="T50" s="92">
        <f t="shared" si="0"/>
        <v>0</v>
      </c>
      <c r="U50" s="356">
        <f t="shared" si="2"/>
        <v>2</v>
      </c>
    </row>
    <row r="51" spans="1:21" ht="18" customHeight="1">
      <c r="A51" s="826"/>
      <c r="B51" s="827"/>
      <c r="C51" s="829"/>
      <c r="D51" s="829"/>
      <c r="E51" s="201">
        <v>13</v>
      </c>
      <c r="F51" s="334"/>
      <c r="G51" s="334"/>
      <c r="H51" s="127"/>
      <c r="I51" s="110"/>
      <c r="J51" s="105"/>
      <c r="K51" s="110"/>
      <c r="L51" s="105"/>
      <c r="M51" s="37"/>
      <c r="N51" s="113"/>
      <c r="O51" s="108"/>
      <c r="P51" s="37"/>
      <c r="Q51" s="113"/>
      <c r="R51" s="33"/>
      <c r="S51" s="114"/>
      <c r="T51" s="92">
        <f t="shared" si="0"/>
        <v>0</v>
      </c>
      <c r="U51" s="356">
        <f t="shared" si="2"/>
        <v>2</v>
      </c>
    </row>
    <row r="52" spans="1:21" ht="18" customHeight="1">
      <c r="A52" s="826"/>
      <c r="B52" s="827"/>
      <c r="C52" s="829"/>
      <c r="D52" s="829"/>
      <c r="E52" s="201">
        <v>14</v>
      </c>
      <c r="F52" s="334"/>
      <c r="G52" s="334"/>
      <c r="H52" s="127"/>
      <c r="I52" s="110"/>
      <c r="J52" s="105"/>
      <c r="K52" s="110"/>
      <c r="L52" s="105"/>
      <c r="M52" s="37"/>
      <c r="N52" s="113"/>
      <c r="O52" s="108"/>
      <c r="P52" s="37"/>
      <c r="Q52" s="113"/>
      <c r="R52" s="33"/>
      <c r="S52" s="114"/>
      <c r="T52" s="92">
        <f t="shared" si="0"/>
        <v>0</v>
      </c>
      <c r="U52" s="356">
        <f t="shared" si="2"/>
        <v>2</v>
      </c>
    </row>
    <row r="53" spans="1:21" ht="18" customHeight="1">
      <c r="A53" s="826"/>
      <c r="B53" s="827"/>
      <c r="C53" s="829"/>
      <c r="D53" s="829"/>
      <c r="E53" s="201">
        <v>15</v>
      </c>
      <c r="F53" s="334"/>
      <c r="G53" s="334"/>
      <c r="H53" s="127"/>
      <c r="I53" s="110"/>
      <c r="J53" s="105"/>
      <c r="K53" s="110"/>
      <c r="L53" s="105"/>
      <c r="M53" s="37"/>
      <c r="N53" s="113"/>
      <c r="O53" s="108"/>
      <c r="P53" s="37"/>
      <c r="Q53" s="113"/>
      <c r="R53" s="33"/>
      <c r="S53" s="114"/>
      <c r="T53" s="92">
        <f t="shared" si="0"/>
        <v>0</v>
      </c>
      <c r="U53" s="356">
        <f t="shared" si="2"/>
        <v>2</v>
      </c>
    </row>
    <row r="54" spans="1:21" ht="18" customHeight="1">
      <c r="A54" s="826"/>
      <c r="B54" s="827"/>
      <c r="C54" s="829"/>
      <c r="D54" s="829"/>
      <c r="E54" s="201">
        <v>16</v>
      </c>
      <c r="F54" s="334"/>
      <c r="G54" s="334"/>
      <c r="H54" s="127"/>
      <c r="I54" s="110"/>
      <c r="J54" s="105"/>
      <c r="K54" s="110"/>
      <c r="L54" s="105"/>
      <c r="M54" s="37"/>
      <c r="N54" s="113"/>
      <c r="O54" s="108"/>
      <c r="P54" s="37"/>
      <c r="Q54" s="113"/>
      <c r="R54" s="33"/>
      <c r="S54" s="114"/>
      <c r="T54" s="92">
        <f t="shared" si="0"/>
        <v>0</v>
      </c>
      <c r="U54" s="356">
        <f t="shared" si="2"/>
        <v>2</v>
      </c>
    </row>
    <row r="55" spans="1:21" ht="18" customHeight="1">
      <c r="A55" s="826"/>
      <c r="B55" s="827"/>
      <c r="C55" s="829"/>
      <c r="D55" s="829"/>
      <c r="E55" s="201">
        <v>17</v>
      </c>
      <c r="F55" s="334"/>
      <c r="G55" s="334"/>
      <c r="H55" s="127"/>
      <c r="I55" s="110"/>
      <c r="J55" s="105"/>
      <c r="K55" s="110"/>
      <c r="L55" s="105"/>
      <c r="M55" s="37"/>
      <c r="N55" s="113"/>
      <c r="O55" s="108"/>
      <c r="P55" s="37"/>
      <c r="Q55" s="113"/>
      <c r="R55" s="33"/>
      <c r="S55" s="114"/>
      <c r="T55" s="92">
        <f t="shared" si="0"/>
        <v>0</v>
      </c>
      <c r="U55" s="356">
        <f t="shared" si="2"/>
        <v>2</v>
      </c>
    </row>
    <row r="56" spans="1:21" ht="18" customHeight="1">
      <c r="A56" s="826"/>
      <c r="B56" s="827"/>
      <c r="C56" s="829"/>
      <c r="D56" s="829"/>
      <c r="E56" s="201">
        <v>18</v>
      </c>
      <c r="F56" s="334"/>
      <c r="G56" s="334"/>
      <c r="H56" s="127"/>
      <c r="I56" s="110"/>
      <c r="J56" s="105"/>
      <c r="K56" s="110"/>
      <c r="L56" s="105"/>
      <c r="M56" s="37"/>
      <c r="N56" s="113"/>
      <c r="O56" s="108"/>
      <c r="P56" s="37"/>
      <c r="Q56" s="113"/>
      <c r="R56" s="33"/>
      <c r="S56" s="114"/>
      <c r="T56" s="92">
        <f t="shared" si="0"/>
        <v>0</v>
      </c>
      <c r="U56" s="356">
        <f t="shared" si="2"/>
        <v>2</v>
      </c>
    </row>
    <row r="57" spans="1:21" ht="18" customHeight="1">
      <c r="A57" s="826"/>
      <c r="B57" s="827"/>
      <c r="C57" s="829"/>
      <c r="D57" s="829"/>
      <c r="E57" s="201">
        <v>19</v>
      </c>
      <c r="F57" s="334"/>
      <c r="G57" s="334"/>
      <c r="H57" s="127"/>
      <c r="I57" s="110"/>
      <c r="J57" s="105"/>
      <c r="K57" s="110"/>
      <c r="L57" s="105"/>
      <c r="M57" s="37"/>
      <c r="N57" s="113"/>
      <c r="O57" s="108"/>
      <c r="P57" s="37"/>
      <c r="Q57" s="113"/>
      <c r="R57" s="33"/>
      <c r="S57" s="114"/>
      <c r="T57" s="92">
        <f t="shared" si="0"/>
        <v>0</v>
      </c>
      <c r="U57" s="356">
        <f t="shared" si="2"/>
        <v>2</v>
      </c>
    </row>
    <row r="58" spans="1:21" ht="18" customHeight="1">
      <c r="A58" s="826"/>
      <c r="B58" s="827"/>
      <c r="C58" s="829"/>
      <c r="D58" s="829"/>
      <c r="E58" s="201">
        <v>20</v>
      </c>
      <c r="F58" s="334"/>
      <c r="G58" s="334"/>
      <c r="H58" s="127"/>
      <c r="I58" s="110"/>
      <c r="J58" s="105"/>
      <c r="K58" s="110"/>
      <c r="L58" s="105"/>
      <c r="M58" s="37"/>
      <c r="N58" s="113"/>
      <c r="O58" s="108"/>
      <c r="P58" s="37"/>
      <c r="Q58" s="113"/>
      <c r="R58" s="33"/>
      <c r="S58" s="114"/>
      <c r="T58" s="92">
        <f t="shared" si="0"/>
        <v>0</v>
      </c>
      <c r="U58" s="356">
        <f t="shared" si="2"/>
        <v>2</v>
      </c>
    </row>
    <row r="59" spans="1:21" ht="18" customHeight="1">
      <c r="A59" s="826"/>
      <c r="B59" s="827"/>
      <c r="C59" s="829"/>
      <c r="D59" s="829"/>
      <c r="E59" s="201">
        <v>21</v>
      </c>
      <c r="F59" s="334"/>
      <c r="G59" s="334"/>
      <c r="H59" s="127"/>
      <c r="I59" s="110"/>
      <c r="J59" s="105"/>
      <c r="K59" s="110"/>
      <c r="L59" s="105"/>
      <c r="M59" s="37"/>
      <c r="N59" s="113"/>
      <c r="O59" s="108"/>
      <c r="P59" s="37"/>
      <c r="Q59" s="113"/>
      <c r="R59" s="33"/>
      <c r="S59" s="114"/>
      <c r="T59" s="92">
        <f t="shared" si="0"/>
        <v>0</v>
      </c>
      <c r="U59" s="356">
        <f t="shared" si="2"/>
        <v>2</v>
      </c>
    </row>
    <row r="60" spans="1:21" ht="18" customHeight="1">
      <c r="A60" s="826"/>
      <c r="B60" s="827"/>
      <c r="C60" s="829"/>
      <c r="D60" s="829"/>
      <c r="E60" s="201">
        <v>22</v>
      </c>
      <c r="F60" s="334"/>
      <c r="G60" s="334"/>
      <c r="H60" s="127"/>
      <c r="I60" s="110"/>
      <c r="J60" s="105"/>
      <c r="K60" s="110"/>
      <c r="L60" s="105"/>
      <c r="M60" s="37"/>
      <c r="N60" s="113"/>
      <c r="O60" s="108"/>
      <c r="P60" s="37"/>
      <c r="Q60" s="113"/>
      <c r="R60" s="33"/>
      <c r="S60" s="114"/>
      <c r="T60" s="92">
        <f t="shared" si="0"/>
        <v>0</v>
      </c>
      <c r="U60" s="356">
        <f t="shared" si="2"/>
        <v>2</v>
      </c>
    </row>
    <row r="61" spans="1:21" ht="18" customHeight="1">
      <c r="A61" s="826"/>
      <c r="B61" s="827"/>
      <c r="C61" s="829"/>
      <c r="D61" s="829"/>
      <c r="E61" s="201">
        <v>23</v>
      </c>
      <c r="F61" s="334"/>
      <c r="G61" s="334"/>
      <c r="H61" s="127"/>
      <c r="I61" s="110"/>
      <c r="J61" s="105"/>
      <c r="K61" s="110"/>
      <c r="L61" s="105"/>
      <c r="M61" s="37"/>
      <c r="N61" s="113"/>
      <c r="O61" s="108"/>
      <c r="P61" s="37"/>
      <c r="Q61" s="113"/>
      <c r="R61" s="33"/>
      <c r="S61" s="114"/>
      <c r="T61" s="92">
        <f t="shared" si="0"/>
        <v>0</v>
      </c>
      <c r="U61" s="356">
        <f t="shared" si="2"/>
        <v>2</v>
      </c>
    </row>
    <row r="62" spans="1:21" ht="18" customHeight="1">
      <c r="A62" s="826"/>
      <c r="B62" s="827"/>
      <c r="C62" s="829"/>
      <c r="D62" s="829"/>
      <c r="E62" s="201">
        <v>24</v>
      </c>
      <c r="F62" s="334"/>
      <c r="G62" s="334"/>
      <c r="H62" s="127"/>
      <c r="I62" s="110"/>
      <c r="J62" s="105"/>
      <c r="K62" s="110"/>
      <c r="L62" s="105"/>
      <c r="M62" s="37"/>
      <c r="N62" s="113"/>
      <c r="O62" s="108"/>
      <c r="P62" s="37"/>
      <c r="Q62" s="113"/>
      <c r="R62" s="33"/>
      <c r="S62" s="114"/>
      <c r="T62" s="92">
        <f t="shared" si="0"/>
        <v>0</v>
      </c>
      <c r="U62" s="356">
        <f t="shared" si="2"/>
        <v>2</v>
      </c>
    </row>
    <row r="63" spans="1:21" ht="18" customHeight="1">
      <c r="A63" s="826"/>
      <c r="B63" s="827"/>
      <c r="C63" s="829"/>
      <c r="D63" s="829"/>
      <c r="E63" s="201">
        <v>25</v>
      </c>
      <c r="F63" s="334"/>
      <c r="G63" s="334"/>
      <c r="H63" s="127"/>
      <c r="I63" s="110"/>
      <c r="J63" s="105"/>
      <c r="K63" s="110"/>
      <c r="L63" s="105"/>
      <c r="M63" s="37"/>
      <c r="N63" s="113"/>
      <c r="O63" s="108"/>
      <c r="P63" s="37"/>
      <c r="Q63" s="113"/>
      <c r="R63" s="33"/>
      <c r="S63" s="114"/>
      <c r="T63" s="92">
        <f t="shared" si="0"/>
        <v>0</v>
      </c>
      <c r="U63" s="356">
        <f t="shared" si="2"/>
        <v>2</v>
      </c>
    </row>
    <row r="64" spans="1:21" ht="18" customHeight="1">
      <c r="A64" s="826"/>
      <c r="B64" s="827"/>
      <c r="C64" s="829"/>
      <c r="D64" s="829"/>
      <c r="E64" s="201">
        <v>26</v>
      </c>
      <c r="F64" s="334"/>
      <c r="G64" s="334"/>
      <c r="H64" s="127"/>
      <c r="I64" s="110"/>
      <c r="J64" s="105"/>
      <c r="K64" s="110"/>
      <c r="L64" s="105"/>
      <c r="M64" s="37"/>
      <c r="N64" s="113"/>
      <c r="O64" s="108"/>
      <c r="P64" s="37"/>
      <c r="Q64" s="113"/>
      <c r="R64" s="33"/>
      <c r="S64" s="114"/>
      <c r="T64" s="92">
        <f t="shared" si="0"/>
        <v>0</v>
      </c>
      <c r="U64" s="356">
        <f t="shared" si="2"/>
        <v>2</v>
      </c>
    </row>
    <row r="65" spans="1:21" ht="18" customHeight="1">
      <c r="A65" s="826"/>
      <c r="B65" s="827"/>
      <c r="C65" s="829"/>
      <c r="D65" s="829"/>
      <c r="E65" s="201">
        <v>27</v>
      </c>
      <c r="F65" s="334"/>
      <c r="G65" s="334"/>
      <c r="H65" s="127"/>
      <c r="I65" s="110"/>
      <c r="J65" s="105"/>
      <c r="K65" s="110"/>
      <c r="L65" s="105"/>
      <c r="M65" s="37"/>
      <c r="N65" s="113"/>
      <c r="O65" s="108"/>
      <c r="P65" s="37"/>
      <c r="Q65" s="113"/>
      <c r="R65" s="33"/>
      <c r="S65" s="114"/>
      <c r="T65" s="92">
        <f t="shared" si="0"/>
        <v>0</v>
      </c>
      <c r="U65" s="356">
        <f t="shared" si="2"/>
        <v>2</v>
      </c>
    </row>
    <row r="66" spans="1:21" ht="18" customHeight="1">
      <c r="A66" s="826"/>
      <c r="B66" s="827"/>
      <c r="C66" s="829"/>
      <c r="D66" s="829"/>
      <c r="E66" s="201">
        <v>28</v>
      </c>
      <c r="F66" s="334"/>
      <c r="G66" s="334"/>
      <c r="H66" s="127"/>
      <c r="I66" s="110"/>
      <c r="J66" s="105"/>
      <c r="K66" s="110"/>
      <c r="L66" s="105"/>
      <c r="M66" s="37"/>
      <c r="N66" s="113"/>
      <c r="O66" s="108"/>
      <c r="P66" s="37"/>
      <c r="Q66" s="113"/>
      <c r="R66" s="33"/>
      <c r="S66" s="114"/>
      <c r="T66" s="92">
        <f t="shared" si="0"/>
        <v>0</v>
      </c>
      <c r="U66" s="356">
        <f t="shared" si="2"/>
        <v>2</v>
      </c>
    </row>
    <row r="67" spans="1:21" ht="18" customHeight="1">
      <c r="A67" s="826"/>
      <c r="B67" s="827"/>
      <c r="C67" s="829"/>
      <c r="D67" s="829"/>
      <c r="E67" s="201">
        <v>29</v>
      </c>
      <c r="F67" s="334"/>
      <c r="G67" s="334"/>
      <c r="H67" s="127"/>
      <c r="I67" s="110"/>
      <c r="J67" s="105"/>
      <c r="K67" s="110"/>
      <c r="L67" s="105"/>
      <c r="M67" s="37"/>
      <c r="N67" s="113"/>
      <c r="O67" s="108"/>
      <c r="P67" s="37"/>
      <c r="Q67" s="113"/>
      <c r="R67" s="33"/>
      <c r="S67" s="114"/>
      <c r="T67" s="92">
        <f t="shared" si="0"/>
        <v>0</v>
      </c>
      <c r="U67" s="356">
        <f t="shared" si="2"/>
        <v>2</v>
      </c>
    </row>
    <row r="68" spans="1:21" ht="18" customHeight="1">
      <c r="A68" s="826"/>
      <c r="B68" s="827"/>
      <c r="C68" s="829"/>
      <c r="D68" s="829"/>
      <c r="E68" s="277">
        <v>30</v>
      </c>
      <c r="F68" s="375"/>
      <c r="G68" s="375"/>
      <c r="H68" s="134"/>
      <c r="I68" s="135"/>
      <c r="J68" s="212"/>
      <c r="K68" s="135"/>
      <c r="L68" s="212"/>
      <c r="M68" s="27"/>
      <c r="N68" s="120"/>
      <c r="O68" s="109"/>
      <c r="P68" s="27"/>
      <c r="Q68" s="120"/>
      <c r="R68" s="32"/>
      <c r="S68" s="122"/>
      <c r="T68" s="136">
        <f t="shared" si="0"/>
        <v>0</v>
      </c>
      <c r="U68" s="356">
        <f t="shared" si="2"/>
        <v>2</v>
      </c>
    </row>
    <row r="69" spans="1:21" ht="18" customHeight="1">
      <c r="A69" s="824">
        <v>3</v>
      </c>
      <c r="B69" s="825"/>
      <c r="C69" s="828" t="str">
        <f>IF(ISERROR(VLOOKUP($A69,【大規模】地域番号⑫!$BD:$BF,2,FALSE)),"",VLOOKUP($A69,【大規模】地域番号⑫!$BD:$BF,2,FALSE))</f>
        <v/>
      </c>
      <c r="D69" s="828" t="str">
        <f>IF(ISERROR(VLOOKUP($A69,【大規模】地域番号⑫!$BD:$BF,3,FALSE)),"",VLOOKUP($A69,【大規模】地域番号⑫!$BD:$BF,3,FALSE))</f>
        <v/>
      </c>
      <c r="E69" s="421">
        <v>1</v>
      </c>
      <c r="F69" s="417"/>
      <c r="G69" s="417"/>
      <c r="H69" s="176"/>
      <c r="I69" s="177"/>
      <c r="J69" s="178"/>
      <c r="K69" s="177"/>
      <c r="L69" s="178"/>
      <c r="M69" s="179"/>
      <c r="N69" s="180"/>
      <c r="O69" s="181"/>
      <c r="P69" s="179"/>
      <c r="Q69" s="180"/>
      <c r="R69" s="182"/>
      <c r="S69" s="183"/>
      <c r="T69" s="422">
        <f t="shared" si="0"/>
        <v>0</v>
      </c>
      <c r="U69" s="356">
        <f>$A$69</f>
        <v>3</v>
      </c>
    </row>
    <row r="70" spans="1:21" ht="18" customHeight="1">
      <c r="A70" s="826"/>
      <c r="B70" s="827"/>
      <c r="C70" s="829"/>
      <c r="D70" s="829"/>
      <c r="E70" s="423">
        <v>2</v>
      </c>
      <c r="F70" s="272"/>
      <c r="G70" s="272"/>
      <c r="H70" s="128"/>
      <c r="I70" s="111"/>
      <c r="J70" s="106"/>
      <c r="K70" s="111"/>
      <c r="L70" s="106"/>
      <c r="M70" s="12"/>
      <c r="N70" s="112"/>
      <c r="O70" s="107"/>
      <c r="P70" s="12"/>
      <c r="Q70" s="112"/>
      <c r="R70" s="31"/>
      <c r="S70" s="115"/>
      <c r="T70" s="419">
        <f t="shared" si="0"/>
        <v>0</v>
      </c>
      <c r="U70" s="356">
        <f t="shared" ref="U70:U98" si="3">$A$69</f>
        <v>3</v>
      </c>
    </row>
    <row r="71" spans="1:21" ht="18" customHeight="1">
      <c r="A71" s="826"/>
      <c r="B71" s="827"/>
      <c r="C71" s="829"/>
      <c r="D71" s="829"/>
      <c r="E71" s="423">
        <v>3</v>
      </c>
      <c r="F71" s="272"/>
      <c r="G71" s="272"/>
      <c r="H71" s="128"/>
      <c r="I71" s="111"/>
      <c r="J71" s="106"/>
      <c r="K71" s="111"/>
      <c r="L71" s="106"/>
      <c r="M71" s="12"/>
      <c r="N71" s="112"/>
      <c r="O71" s="107"/>
      <c r="P71" s="12"/>
      <c r="Q71" s="112"/>
      <c r="R71" s="31"/>
      <c r="S71" s="115"/>
      <c r="T71" s="419">
        <f t="shared" si="0"/>
        <v>0</v>
      </c>
      <c r="U71" s="356">
        <f t="shared" si="3"/>
        <v>3</v>
      </c>
    </row>
    <row r="72" spans="1:21" ht="18" customHeight="1">
      <c r="A72" s="826"/>
      <c r="B72" s="827"/>
      <c r="C72" s="829"/>
      <c r="D72" s="829"/>
      <c r="E72" s="423">
        <v>4</v>
      </c>
      <c r="F72" s="272"/>
      <c r="G72" s="272"/>
      <c r="H72" s="128"/>
      <c r="I72" s="111"/>
      <c r="J72" s="106"/>
      <c r="K72" s="111"/>
      <c r="L72" s="106"/>
      <c r="M72" s="12"/>
      <c r="N72" s="112"/>
      <c r="O72" s="107"/>
      <c r="P72" s="12"/>
      <c r="Q72" s="112"/>
      <c r="R72" s="31"/>
      <c r="S72" s="115"/>
      <c r="T72" s="419">
        <f t="shared" si="0"/>
        <v>0</v>
      </c>
      <c r="U72" s="356">
        <f t="shared" si="3"/>
        <v>3</v>
      </c>
    </row>
    <row r="73" spans="1:21" ht="18" customHeight="1">
      <c r="A73" s="826"/>
      <c r="B73" s="827"/>
      <c r="C73" s="829"/>
      <c r="D73" s="829"/>
      <c r="E73" s="423">
        <v>5</v>
      </c>
      <c r="F73" s="272"/>
      <c r="G73" s="272"/>
      <c r="H73" s="128"/>
      <c r="I73" s="111"/>
      <c r="J73" s="106"/>
      <c r="K73" s="111"/>
      <c r="L73" s="106"/>
      <c r="M73" s="12"/>
      <c r="N73" s="112"/>
      <c r="O73" s="107"/>
      <c r="P73" s="12"/>
      <c r="Q73" s="112"/>
      <c r="R73" s="31"/>
      <c r="S73" s="115"/>
      <c r="T73" s="419">
        <f t="shared" ref="T73:T136" si="4">IF(J73="",0,INT(SUM(PRODUCT(J73,L73,O73),R73)))</f>
        <v>0</v>
      </c>
      <c r="U73" s="356">
        <f t="shared" si="3"/>
        <v>3</v>
      </c>
    </row>
    <row r="74" spans="1:21" ht="18" customHeight="1">
      <c r="A74" s="826"/>
      <c r="B74" s="827"/>
      <c r="C74" s="829"/>
      <c r="D74" s="829"/>
      <c r="E74" s="423">
        <v>6</v>
      </c>
      <c r="F74" s="272"/>
      <c r="G74" s="272"/>
      <c r="H74" s="128"/>
      <c r="I74" s="111"/>
      <c r="J74" s="106"/>
      <c r="K74" s="111"/>
      <c r="L74" s="106"/>
      <c r="M74" s="12"/>
      <c r="N74" s="112"/>
      <c r="O74" s="107"/>
      <c r="P74" s="12"/>
      <c r="Q74" s="112"/>
      <c r="R74" s="31"/>
      <c r="S74" s="115"/>
      <c r="T74" s="419">
        <f t="shared" si="4"/>
        <v>0</v>
      </c>
      <c r="U74" s="356">
        <f t="shared" si="3"/>
        <v>3</v>
      </c>
    </row>
    <row r="75" spans="1:21" ht="18" customHeight="1">
      <c r="A75" s="826"/>
      <c r="B75" s="827"/>
      <c r="C75" s="829"/>
      <c r="D75" s="829"/>
      <c r="E75" s="423">
        <v>7</v>
      </c>
      <c r="F75" s="272"/>
      <c r="G75" s="272"/>
      <c r="H75" s="128"/>
      <c r="I75" s="111"/>
      <c r="J75" s="106"/>
      <c r="K75" s="111"/>
      <c r="L75" s="106"/>
      <c r="M75" s="12"/>
      <c r="N75" s="112"/>
      <c r="O75" s="107"/>
      <c r="P75" s="12"/>
      <c r="Q75" s="112"/>
      <c r="R75" s="31"/>
      <c r="S75" s="115"/>
      <c r="T75" s="419">
        <f t="shared" si="4"/>
        <v>0</v>
      </c>
      <c r="U75" s="356">
        <f t="shared" si="3"/>
        <v>3</v>
      </c>
    </row>
    <row r="76" spans="1:21" ht="18" customHeight="1">
      <c r="A76" s="826"/>
      <c r="B76" s="827"/>
      <c r="C76" s="829"/>
      <c r="D76" s="829"/>
      <c r="E76" s="423">
        <v>8</v>
      </c>
      <c r="F76" s="272"/>
      <c r="G76" s="272"/>
      <c r="H76" s="128"/>
      <c r="I76" s="111"/>
      <c r="J76" s="106"/>
      <c r="K76" s="111"/>
      <c r="L76" s="106"/>
      <c r="M76" s="12"/>
      <c r="N76" s="112"/>
      <c r="O76" s="107"/>
      <c r="P76" s="12"/>
      <c r="Q76" s="112"/>
      <c r="R76" s="31"/>
      <c r="S76" s="115"/>
      <c r="T76" s="419">
        <f t="shared" si="4"/>
        <v>0</v>
      </c>
      <c r="U76" s="356">
        <f t="shared" si="3"/>
        <v>3</v>
      </c>
    </row>
    <row r="77" spans="1:21" ht="18" customHeight="1">
      <c r="A77" s="826"/>
      <c r="B77" s="827"/>
      <c r="C77" s="829"/>
      <c r="D77" s="829"/>
      <c r="E77" s="423">
        <v>9</v>
      </c>
      <c r="F77" s="272"/>
      <c r="G77" s="272"/>
      <c r="H77" s="128"/>
      <c r="I77" s="111"/>
      <c r="J77" s="106"/>
      <c r="K77" s="111"/>
      <c r="L77" s="106"/>
      <c r="M77" s="12"/>
      <c r="N77" s="112"/>
      <c r="O77" s="107"/>
      <c r="P77" s="12"/>
      <c r="Q77" s="112"/>
      <c r="R77" s="31"/>
      <c r="S77" s="115"/>
      <c r="T77" s="419">
        <f t="shared" si="4"/>
        <v>0</v>
      </c>
      <c r="U77" s="356">
        <f t="shared" si="3"/>
        <v>3</v>
      </c>
    </row>
    <row r="78" spans="1:21" ht="18" customHeight="1">
      <c r="A78" s="826"/>
      <c r="B78" s="827"/>
      <c r="C78" s="829"/>
      <c r="D78" s="829"/>
      <c r="E78" s="423">
        <v>10</v>
      </c>
      <c r="F78" s="272"/>
      <c r="G78" s="272"/>
      <c r="H78" s="128"/>
      <c r="I78" s="111"/>
      <c r="J78" s="106"/>
      <c r="K78" s="111"/>
      <c r="L78" s="106"/>
      <c r="M78" s="12"/>
      <c r="N78" s="112"/>
      <c r="O78" s="107"/>
      <c r="P78" s="12"/>
      <c r="Q78" s="112"/>
      <c r="R78" s="31"/>
      <c r="S78" s="115"/>
      <c r="T78" s="419">
        <f t="shared" si="4"/>
        <v>0</v>
      </c>
      <c r="U78" s="356">
        <f t="shared" si="3"/>
        <v>3</v>
      </c>
    </row>
    <row r="79" spans="1:21" ht="18" customHeight="1">
      <c r="A79" s="826"/>
      <c r="B79" s="827"/>
      <c r="C79" s="829"/>
      <c r="D79" s="829"/>
      <c r="E79" s="423">
        <v>11</v>
      </c>
      <c r="F79" s="272"/>
      <c r="G79" s="272"/>
      <c r="H79" s="128"/>
      <c r="I79" s="111"/>
      <c r="J79" s="106"/>
      <c r="K79" s="111"/>
      <c r="L79" s="106"/>
      <c r="M79" s="12"/>
      <c r="N79" s="112"/>
      <c r="O79" s="107"/>
      <c r="P79" s="12"/>
      <c r="Q79" s="112"/>
      <c r="R79" s="31"/>
      <c r="S79" s="115"/>
      <c r="T79" s="419">
        <f t="shared" si="4"/>
        <v>0</v>
      </c>
      <c r="U79" s="356">
        <f t="shared" si="3"/>
        <v>3</v>
      </c>
    </row>
    <row r="80" spans="1:21" ht="18" customHeight="1">
      <c r="A80" s="826"/>
      <c r="B80" s="827"/>
      <c r="C80" s="829"/>
      <c r="D80" s="829"/>
      <c r="E80" s="423">
        <v>12</v>
      </c>
      <c r="F80" s="272"/>
      <c r="G80" s="272"/>
      <c r="H80" s="128"/>
      <c r="I80" s="111"/>
      <c r="J80" s="106"/>
      <c r="K80" s="111"/>
      <c r="L80" s="106"/>
      <c r="M80" s="12"/>
      <c r="N80" s="112"/>
      <c r="O80" s="107"/>
      <c r="P80" s="12"/>
      <c r="Q80" s="112"/>
      <c r="R80" s="31"/>
      <c r="S80" s="115"/>
      <c r="T80" s="419">
        <f t="shared" si="4"/>
        <v>0</v>
      </c>
      <c r="U80" s="356">
        <f t="shared" si="3"/>
        <v>3</v>
      </c>
    </row>
    <row r="81" spans="1:21" ht="18" customHeight="1">
      <c r="A81" s="826"/>
      <c r="B81" s="827"/>
      <c r="C81" s="829"/>
      <c r="D81" s="829"/>
      <c r="E81" s="423">
        <v>13</v>
      </c>
      <c r="F81" s="272"/>
      <c r="G81" s="272"/>
      <c r="H81" s="128"/>
      <c r="I81" s="111"/>
      <c r="J81" s="106"/>
      <c r="K81" s="111"/>
      <c r="L81" s="106"/>
      <c r="M81" s="12"/>
      <c r="N81" s="112"/>
      <c r="O81" s="107"/>
      <c r="P81" s="12"/>
      <c r="Q81" s="112"/>
      <c r="R81" s="31"/>
      <c r="S81" s="115"/>
      <c r="T81" s="419">
        <f t="shared" si="4"/>
        <v>0</v>
      </c>
      <c r="U81" s="356">
        <f t="shared" si="3"/>
        <v>3</v>
      </c>
    </row>
    <row r="82" spans="1:21" ht="18" customHeight="1">
      <c r="A82" s="826"/>
      <c r="B82" s="827"/>
      <c r="C82" s="829"/>
      <c r="D82" s="829"/>
      <c r="E82" s="423">
        <v>14</v>
      </c>
      <c r="F82" s="272"/>
      <c r="G82" s="272"/>
      <c r="H82" s="128"/>
      <c r="I82" s="111"/>
      <c r="J82" s="106"/>
      <c r="K82" s="111"/>
      <c r="L82" s="106"/>
      <c r="M82" s="12"/>
      <c r="N82" s="112"/>
      <c r="O82" s="107"/>
      <c r="P82" s="12"/>
      <c r="Q82" s="112"/>
      <c r="R82" s="31"/>
      <c r="S82" s="115"/>
      <c r="T82" s="419">
        <f t="shared" si="4"/>
        <v>0</v>
      </c>
      <c r="U82" s="356">
        <f t="shared" si="3"/>
        <v>3</v>
      </c>
    </row>
    <row r="83" spans="1:21" ht="18" customHeight="1">
      <c r="A83" s="826"/>
      <c r="B83" s="827"/>
      <c r="C83" s="829"/>
      <c r="D83" s="829"/>
      <c r="E83" s="423">
        <v>15</v>
      </c>
      <c r="F83" s="272"/>
      <c r="G83" s="272"/>
      <c r="H83" s="128"/>
      <c r="I83" s="111"/>
      <c r="J83" s="106"/>
      <c r="K83" s="111"/>
      <c r="L83" s="106"/>
      <c r="M83" s="12"/>
      <c r="N83" s="112"/>
      <c r="O83" s="107"/>
      <c r="P83" s="12"/>
      <c r="Q83" s="112"/>
      <c r="R83" s="31"/>
      <c r="S83" s="115"/>
      <c r="T83" s="419">
        <f t="shared" si="4"/>
        <v>0</v>
      </c>
      <c r="U83" s="356">
        <f t="shared" si="3"/>
        <v>3</v>
      </c>
    </row>
    <row r="84" spans="1:21" ht="18" customHeight="1">
      <c r="A84" s="826"/>
      <c r="B84" s="827"/>
      <c r="C84" s="829"/>
      <c r="D84" s="829"/>
      <c r="E84" s="423">
        <v>16</v>
      </c>
      <c r="F84" s="272"/>
      <c r="G84" s="272"/>
      <c r="H84" s="128"/>
      <c r="I84" s="111"/>
      <c r="J84" s="106"/>
      <c r="K84" s="111"/>
      <c r="L84" s="106"/>
      <c r="M84" s="12"/>
      <c r="N84" s="112"/>
      <c r="O84" s="107"/>
      <c r="P84" s="12"/>
      <c r="Q84" s="112"/>
      <c r="R84" s="31"/>
      <c r="S84" s="115"/>
      <c r="T84" s="419">
        <f t="shared" si="4"/>
        <v>0</v>
      </c>
      <c r="U84" s="356">
        <f t="shared" si="3"/>
        <v>3</v>
      </c>
    </row>
    <row r="85" spans="1:21" ht="18" customHeight="1">
      <c r="A85" s="826"/>
      <c r="B85" s="827"/>
      <c r="C85" s="829"/>
      <c r="D85" s="829"/>
      <c r="E85" s="423">
        <v>17</v>
      </c>
      <c r="F85" s="272"/>
      <c r="G85" s="272"/>
      <c r="H85" s="128"/>
      <c r="I85" s="111"/>
      <c r="J85" s="106"/>
      <c r="K85" s="111"/>
      <c r="L85" s="106"/>
      <c r="M85" s="12"/>
      <c r="N85" s="112"/>
      <c r="O85" s="107"/>
      <c r="P85" s="12"/>
      <c r="Q85" s="112"/>
      <c r="R85" s="31"/>
      <c r="S85" s="115"/>
      <c r="T85" s="419">
        <f t="shared" si="4"/>
        <v>0</v>
      </c>
      <c r="U85" s="356">
        <f t="shared" si="3"/>
        <v>3</v>
      </c>
    </row>
    <row r="86" spans="1:21" ht="18" customHeight="1">
      <c r="A86" s="826"/>
      <c r="B86" s="827"/>
      <c r="C86" s="829"/>
      <c r="D86" s="829"/>
      <c r="E86" s="423">
        <v>18</v>
      </c>
      <c r="F86" s="272"/>
      <c r="G86" s="272"/>
      <c r="H86" s="128"/>
      <c r="I86" s="111"/>
      <c r="J86" s="106"/>
      <c r="K86" s="111"/>
      <c r="L86" s="106"/>
      <c r="M86" s="12"/>
      <c r="N86" s="112"/>
      <c r="O86" s="107"/>
      <c r="P86" s="12"/>
      <c r="Q86" s="112"/>
      <c r="R86" s="31"/>
      <c r="S86" s="115"/>
      <c r="T86" s="419">
        <f t="shared" si="4"/>
        <v>0</v>
      </c>
      <c r="U86" s="356">
        <f t="shared" si="3"/>
        <v>3</v>
      </c>
    </row>
    <row r="87" spans="1:21" ht="18" customHeight="1">
      <c r="A87" s="826"/>
      <c r="B87" s="827"/>
      <c r="C87" s="829"/>
      <c r="D87" s="829"/>
      <c r="E87" s="423">
        <v>19</v>
      </c>
      <c r="F87" s="272"/>
      <c r="G87" s="272"/>
      <c r="H87" s="128"/>
      <c r="I87" s="111"/>
      <c r="J87" s="106"/>
      <c r="K87" s="111"/>
      <c r="L87" s="106"/>
      <c r="M87" s="12"/>
      <c r="N87" s="112"/>
      <c r="O87" s="107"/>
      <c r="P87" s="12"/>
      <c r="Q87" s="112"/>
      <c r="R87" s="31"/>
      <c r="S87" s="115"/>
      <c r="T87" s="419">
        <f t="shared" si="4"/>
        <v>0</v>
      </c>
      <c r="U87" s="356">
        <f t="shared" si="3"/>
        <v>3</v>
      </c>
    </row>
    <row r="88" spans="1:21" ht="18" customHeight="1">
      <c r="A88" s="826"/>
      <c r="B88" s="827"/>
      <c r="C88" s="829"/>
      <c r="D88" s="829"/>
      <c r="E88" s="423">
        <v>20</v>
      </c>
      <c r="F88" s="272"/>
      <c r="G88" s="272"/>
      <c r="H88" s="128"/>
      <c r="I88" s="111"/>
      <c r="J88" s="106"/>
      <c r="K88" s="111"/>
      <c r="L88" s="106"/>
      <c r="M88" s="12"/>
      <c r="N88" s="112"/>
      <c r="O88" s="107"/>
      <c r="P88" s="12"/>
      <c r="Q88" s="112"/>
      <c r="R88" s="31"/>
      <c r="S88" s="115"/>
      <c r="T88" s="419">
        <f t="shared" si="4"/>
        <v>0</v>
      </c>
      <c r="U88" s="356">
        <f t="shared" si="3"/>
        <v>3</v>
      </c>
    </row>
    <row r="89" spans="1:21" ht="18" customHeight="1">
      <c r="A89" s="826"/>
      <c r="B89" s="827"/>
      <c r="C89" s="829"/>
      <c r="D89" s="829"/>
      <c r="E89" s="423">
        <v>21</v>
      </c>
      <c r="F89" s="272"/>
      <c r="G89" s="272"/>
      <c r="H89" s="128"/>
      <c r="I89" s="111"/>
      <c r="J89" s="106"/>
      <c r="K89" s="111"/>
      <c r="L89" s="106"/>
      <c r="M89" s="12"/>
      <c r="N89" s="112"/>
      <c r="O89" s="107"/>
      <c r="P89" s="12"/>
      <c r="Q89" s="112"/>
      <c r="R89" s="31"/>
      <c r="S89" s="115"/>
      <c r="T89" s="419">
        <f t="shared" si="4"/>
        <v>0</v>
      </c>
      <c r="U89" s="356">
        <f t="shared" si="3"/>
        <v>3</v>
      </c>
    </row>
    <row r="90" spans="1:21" ht="18" customHeight="1">
      <c r="A90" s="826"/>
      <c r="B90" s="827"/>
      <c r="C90" s="829"/>
      <c r="D90" s="829"/>
      <c r="E90" s="423">
        <v>22</v>
      </c>
      <c r="F90" s="272"/>
      <c r="G90" s="272"/>
      <c r="H90" s="128"/>
      <c r="I90" s="111"/>
      <c r="J90" s="106"/>
      <c r="K90" s="111"/>
      <c r="L90" s="106"/>
      <c r="M90" s="12"/>
      <c r="N90" s="112"/>
      <c r="O90" s="107"/>
      <c r="P90" s="12"/>
      <c r="Q90" s="112"/>
      <c r="R90" s="31"/>
      <c r="S90" s="115"/>
      <c r="T90" s="419">
        <f t="shared" si="4"/>
        <v>0</v>
      </c>
      <c r="U90" s="356">
        <f t="shared" si="3"/>
        <v>3</v>
      </c>
    </row>
    <row r="91" spans="1:21" ht="18" customHeight="1">
      <c r="A91" s="826"/>
      <c r="B91" s="827"/>
      <c r="C91" s="829"/>
      <c r="D91" s="829"/>
      <c r="E91" s="423">
        <v>23</v>
      </c>
      <c r="F91" s="272"/>
      <c r="G91" s="272"/>
      <c r="H91" s="128"/>
      <c r="I91" s="111"/>
      <c r="J91" s="106"/>
      <c r="K91" s="111"/>
      <c r="L91" s="106"/>
      <c r="M91" s="12"/>
      <c r="N91" s="112"/>
      <c r="O91" s="107"/>
      <c r="P91" s="12"/>
      <c r="Q91" s="112"/>
      <c r="R91" s="31"/>
      <c r="S91" s="115"/>
      <c r="T91" s="419">
        <f t="shared" si="4"/>
        <v>0</v>
      </c>
      <c r="U91" s="356">
        <f t="shared" si="3"/>
        <v>3</v>
      </c>
    </row>
    <row r="92" spans="1:21" ht="18" customHeight="1">
      <c r="A92" s="826"/>
      <c r="B92" s="827"/>
      <c r="C92" s="829"/>
      <c r="D92" s="829"/>
      <c r="E92" s="423">
        <v>24</v>
      </c>
      <c r="F92" s="272"/>
      <c r="G92" s="272"/>
      <c r="H92" s="128"/>
      <c r="I92" s="111"/>
      <c r="J92" s="106"/>
      <c r="K92" s="111"/>
      <c r="L92" s="106"/>
      <c r="M92" s="12"/>
      <c r="N92" s="112"/>
      <c r="O92" s="107"/>
      <c r="P92" s="12"/>
      <c r="Q92" s="112"/>
      <c r="R92" s="31"/>
      <c r="S92" s="115"/>
      <c r="T92" s="419">
        <f t="shared" si="4"/>
        <v>0</v>
      </c>
      <c r="U92" s="356">
        <f t="shared" si="3"/>
        <v>3</v>
      </c>
    </row>
    <row r="93" spans="1:21" ht="18" customHeight="1">
      <c r="A93" s="826"/>
      <c r="B93" s="827"/>
      <c r="C93" s="829"/>
      <c r="D93" s="829"/>
      <c r="E93" s="423">
        <v>25</v>
      </c>
      <c r="F93" s="272"/>
      <c r="G93" s="272"/>
      <c r="H93" s="128"/>
      <c r="I93" s="111"/>
      <c r="J93" s="106"/>
      <c r="K93" s="111"/>
      <c r="L93" s="106"/>
      <c r="M93" s="12"/>
      <c r="N93" s="112"/>
      <c r="O93" s="107"/>
      <c r="P93" s="12"/>
      <c r="Q93" s="112"/>
      <c r="R93" s="31"/>
      <c r="S93" s="115"/>
      <c r="T93" s="419">
        <f t="shared" si="4"/>
        <v>0</v>
      </c>
      <c r="U93" s="356">
        <f t="shared" si="3"/>
        <v>3</v>
      </c>
    </row>
    <row r="94" spans="1:21" ht="18" customHeight="1">
      <c r="A94" s="826"/>
      <c r="B94" s="827"/>
      <c r="C94" s="829"/>
      <c r="D94" s="829"/>
      <c r="E94" s="423">
        <v>26</v>
      </c>
      <c r="F94" s="272"/>
      <c r="G94" s="272"/>
      <c r="H94" s="128"/>
      <c r="I94" s="111"/>
      <c r="J94" s="106"/>
      <c r="K94" s="111"/>
      <c r="L94" s="106"/>
      <c r="M94" s="12"/>
      <c r="N94" s="112"/>
      <c r="O94" s="107"/>
      <c r="P94" s="12"/>
      <c r="Q94" s="112"/>
      <c r="R94" s="31"/>
      <c r="S94" s="115"/>
      <c r="T94" s="419">
        <f t="shared" si="4"/>
        <v>0</v>
      </c>
      <c r="U94" s="356">
        <f t="shared" si="3"/>
        <v>3</v>
      </c>
    </row>
    <row r="95" spans="1:21" ht="18" customHeight="1">
      <c r="A95" s="826"/>
      <c r="B95" s="827"/>
      <c r="C95" s="829"/>
      <c r="D95" s="829"/>
      <c r="E95" s="423">
        <v>27</v>
      </c>
      <c r="F95" s="272"/>
      <c r="G95" s="272"/>
      <c r="H95" s="128"/>
      <c r="I95" s="111"/>
      <c r="J95" s="106"/>
      <c r="K95" s="111"/>
      <c r="L95" s="106"/>
      <c r="M95" s="12"/>
      <c r="N95" s="112"/>
      <c r="O95" s="107"/>
      <c r="P95" s="12"/>
      <c r="Q95" s="112"/>
      <c r="R95" s="31"/>
      <c r="S95" s="115"/>
      <c r="T95" s="419">
        <f t="shared" si="4"/>
        <v>0</v>
      </c>
      <c r="U95" s="356">
        <f t="shared" si="3"/>
        <v>3</v>
      </c>
    </row>
    <row r="96" spans="1:21" ht="18" customHeight="1">
      <c r="A96" s="826"/>
      <c r="B96" s="827"/>
      <c r="C96" s="829"/>
      <c r="D96" s="829"/>
      <c r="E96" s="423">
        <v>28</v>
      </c>
      <c r="F96" s="272"/>
      <c r="G96" s="272"/>
      <c r="H96" s="128"/>
      <c r="I96" s="111"/>
      <c r="J96" s="106"/>
      <c r="K96" s="111"/>
      <c r="L96" s="106"/>
      <c r="M96" s="12"/>
      <c r="N96" s="112"/>
      <c r="O96" s="107"/>
      <c r="P96" s="12"/>
      <c r="Q96" s="112"/>
      <c r="R96" s="31"/>
      <c r="S96" s="115"/>
      <c r="T96" s="419">
        <f t="shared" si="4"/>
        <v>0</v>
      </c>
      <c r="U96" s="356">
        <f t="shared" si="3"/>
        <v>3</v>
      </c>
    </row>
    <row r="97" spans="1:21" ht="18" customHeight="1">
      <c r="A97" s="826"/>
      <c r="B97" s="827"/>
      <c r="C97" s="829"/>
      <c r="D97" s="829"/>
      <c r="E97" s="423">
        <v>29</v>
      </c>
      <c r="F97" s="272"/>
      <c r="G97" s="272"/>
      <c r="H97" s="128"/>
      <c r="I97" s="111"/>
      <c r="J97" s="106"/>
      <c r="K97" s="111"/>
      <c r="L97" s="106"/>
      <c r="M97" s="12"/>
      <c r="N97" s="112"/>
      <c r="O97" s="107"/>
      <c r="P97" s="12"/>
      <c r="Q97" s="112"/>
      <c r="R97" s="31"/>
      <c r="S97" s="115"/>
      <c r="T97" s="419">
        <f t="shared" si="4"/>
        <v>0</v>
      </c>
      <c r="U97" s="356">
        <f t="shared" si="3"/>
        <v>3</v>
      </c>
    </row>
    <row r="98" spans="1:21" ht="18" customHeight="1">
      <c r="A98" s="826"/>
      <c r="B98" s="827"/>
      <c r="C98" s="829"/>
      <c r="D98" s="829"/>
      <c r="E98" s="277">
        <v>30</v>
      </c>
      <c r="F98" s="416"/>
      <c r="G98" s="416"/>
      <c r="H98" s="134"/>
      <c r="I98" s="135"/>
      <c r="J98" s="212"/>
      <c r="K98" s="135"/>
      <c r="L98" s="212"/>
      <c r="M98" s="27"/>
      <c r="N98" s="120"/>
      <c r="O98" s="109"/>
      <c r="P98" s="27"/>
      <c r="Q98" s="120"/>
      <c r="R98" s="32"/>
      <c r="S98" s="122"/>
      <c r="T98" s="420">
        <f t="shared" si="4"/>
        <v>0</v>
      </c>
      <c r="U98" s="356">
        <f t="shared" si="3"/>
        <v>3</v>
      </c>
    </row>
    <row r="99" spans="1:21" ht="18" customHeight="1">
      <c r="A99" s="824">
        <v>4</v>
      </c>
      <c r="B99" s="825"/>
      <c r="C99" s="828" t="str">
        <f>IF(ISERROR(VLOOKUP($A99,【大規模】地域番号⑫!$BD:$BF,2,FALSE)),"",VLOOKUP($A99,【大規模】地域番号⑫!$BD:$BF,2,FALSE))</f>
        <v/>
      </c>
      <c r="D99" s="828" t="str">
        <f>IF(ISERROR(VLOOKUP($A99,【大規模】地域番号⑫!$BD:$BF,3,FALSE)),"",VLOOKUP($A99,【大規模】地域番号⑫!$BD:$BF,3,FALSE))</f>
        <v/>
      </c>
      <c r="E99" s="201">
        <v>1</v>
      </c>
      <c r="F99" s="334"/>
      <c r="G99" s="334"/>
      <c r="H99" s="176"/>
      <c r="I99" s="177"/>
      <c r="J99" s="178"/>
      <c r="K99" s="180"/>
      <c r="L99" s="181"/>
      <c r="M99" s="179"/>
      <c r="N99" s="180"/>
      <c r="O99" s="181"/>
      <c r="P99" s="179"/>
      <c r="Q99" s="180"/>
      <c r="R99" s="182"/>
      <c r="S99" s="183"/>
      <c r="T99" s="257">
        <f t="shared" si="4"/>
        <v>0</v>
      </c>
      <c r="U99" s="356">
        <f>$A$99</f>
        <v>4</v>
      </c>
    </row>
    <row r="100" spans="1:21" ht="18" customHeight="1">
      <c r="A100" s="826"/>
      <c r="B100" s="827"/>
      <c r="C100" s="829"/>
      <c r="D100" s="829"/>
      <c r="E100" s="201">
        <v>2</v>
      </c>
      <c r="F100" s="334"/>
      <c r="G100" s="334"/>
      <c r="H100" s="128"/>
      <c r="I100" s="111"/>
      <c r="J100" s="106"/>
      <c r="K100" s="112"/>
      <c r="L100" s="107"/>
      <c r="M100" s="12"/>
      <c r="N100" s="112"/>
      <c r="O100" s="107"/>
      <c r="P100" s="12"/>
      <c r="Q100" s="112"/>
      <c r="R100" s="31"/>
      <c r="S100" s="115"/>
      <c r="T100" s="93">
        <f t="shared" si="4"/>
        <v>0</v>
      </c>
      <c r="U100" s="356">
        <f t="shared" ref="U100:U128" si="5">$A$99</f>
        <v>4</v>
      </c>
    </row>
    <row r="101" spans="1:21" ht="18" customHeight="1">
      <c r="A101" s="826"/>
      <c r="B101" s="827"/>
      <c r="C101" s="829"/>
      <c r="D101" s="829"/>
      <c r="E101" s="201">
        <v>3</v>
      </c>
      <c r="F101" s="334"/>
      <c r="G101" s="334"/>
      <c r="H101" s="128"/>
      <c r="I101" s="111"/>
      <c r="J101" s="106"/>
      <c r="K101" s="112"/>
      <c r="L101" s="107"/>
      <c r="M101" s="12"/>
      <c r="N101" s="112"/>
      <c r="O101" s="107"/>
      <c r="P101" s="12"/>
      <c r="Q101" s="112"/>
      <c r="R101" s="31"/>
      <c r="S101" s="115"/>
      <c r="T101" s="93">
        <f t="shared" si="4"/>
        <v>0</v>
      </c>
      <c r="U101" s="356">
        <f t="shared" si="5"/>
        <v>4</v>
      </c>
    </row>
    <row r="102" spans="1:21" ht="18" customHeight="1">
      <c r="A102" s="826"/>
      <c r="B102" s="827"/>
      <c r="C102" s="829"/>
      <c r="D102" s="829"/>
      <c r="E102" s="201">
        <v>4</v>
      </c>
      <c r="F102" s="334"/>
      <c r="G102" s="334"/>
      <c r="H102" s="128"/>
      <c r="I102" s="111"/>
      <c r="J102" s="106"/>
      <c r="K102" s="112"/>
      <c r="L102" s="107"/>
      <c r="M102" s="12"/>
      <c r="N102" s="112"/>
      <c r="O102" s="107"/>
      <c r="P102" s="12"/>
      <c r="Q102" s="112"/>
      <c r="R102" s="31"/>
      <c r="S102" s="115"/>
      <c r="T102" s="93">
        <f t="shared" si="4"/>
        <v>0</v>
      </c>
      <c r="U102" s="356">
        <f t="shared" si="5"/>
        <v>4</v>
      </c>
    </row>
    <row r="103" spans="1:21" ht="18" customHeight="1">
      <c r="A103" s="826"/>
      <c r="B103" s="827"/>
      <c r="C103" s="829"/>
      <c r="D103" s="829"/>
      <c r="E103" s="201">
        <v>5</v>
      </c>
      <c r="F103" s="334"/>
      <c r="G103" s="334"/>
      <c r="H103" s="128"/>
      <c r="I103" s="111"/>
      <c r="J103" s="106"/>
      <c r="K103" s="112"/>
      <c r="L103" s="107"/>
      <c r="M103" s="12"/>
      <c r="N103" s="112"/>
      <c r="O103" s="107"/>
      <c r="P103" s="12"/>
      <c r="Q103" s="112"/>
      <c r="R103" s="31"/>
      <c r="S103" s="115"/>
      <c r="T103" s="93">
        <f t="shared" si="4"/>
        <v>0</v>
      </c>
      <c r="U103" s="356">
        <f t="shared" si="5"/>
        <v>4</v>
      </c>
    </row>
    <row r="104" spans="1:21" ht="18" customHeight="1">
      <c r="A104" s="826"/>
      <c r="B104" s="827"/>
      <c r="C104" s="829"/>
      <c r="D104" s="829"/>
      <c r="E104" s="201">
        <v>6</v>
      </c>
      <c r="F104" s="334"/>
      <c r="G104" s="334"/>
      <c r="H104" s="128"/>
      <c r="I104" s="111"/>
      <c r="J104" s="106"/>
      <c r="K104" s="111"/>
      <c r="L104" s="106"/>
      <c r="M104" s="12"/>
      <c r="N104" s="111"/>
      <c r="O104" s="107"/>
      <c r="P104" s="25"/>
      <c r="Q104" s="112"/>
      <c r="R104" s="31"/>
      <c r="S104" s="115"/>
      <c r="T104" s="93">
        <f t="shared" si="4"/>
        <v>0</v>
      </c>
      <c r="U104" s="356">
        <f t="shared" si="5"/>
        <v>4</v>
      </c>
    </row>
    <row r="105" spans="1:21" ht="18" customHeight="1">
      <c r="A105" s="826"/>
      <c r="B105" s="827"/>
      <c r="C105" s="829"/>
      <c r="D105" s="829"/>
      <c r="E105" s="201">
        <v>7</v>
      </c>
      <c r="F105" s="334"/>
      <c r="G105" s="334"/>
      <c r="H105" s="128"/>
      <c r="I105" s="111"/>
      <c r="J105" s="106"/>
      <c r="K105" s="111"/>
      <c r="L105" s="106"/>
      <c r="M105" s="12"/>
      <c r="N105" s="111"/>
      <c r="O105" s="107"/>
      <c r="P105" s="25"/>
      <c r="Q105" s="112"/>
      <c r="R105" s="31"/>
      <c r="S105" s="115"/>
      <c r="T105" s="93">
        <f t="shared" si="4"/>
        <v>0</v>
      </c>
      <c r="U105" s="356">
        <f t="shared" si="5"/>
        <v>4</v>
      </c>
    </row>
    <row r="106" spans="1:21" ht="18" customHeight="1">
      <c r="A106" s="826"/>
      <c r="B106" s="827"/>
      <c r="C106" s="829"/>
      <c r="D106" s="829"/>
      <c r="E106" s="201">
        <v>8</v>
      </c>
      <c r="F106" s="334"/>
      <c r="G106" s="334"/>
      <c r="H106" s="128"/>
      <c r="I106" s="111"/>
      <c r="J106" s="106"/>
      <c r="K106" s="111"/>
      <c r="L106" s="106"/>
      <c r="M106" s="12"/>
      <c r="N106" s="111"/>
      <c r="O106" s="107"/>
      <c r="P106" s="25"/>
      <c r="Q106" s="112"/>
      <c r="R106" s="31"/>
      <c r="S106" s="115"/>
      <c r="T106" s="93">
        <f t="shared" si="4"/>
        <v>0</v>
      </c>
      <c r="U106" s="356">
        <f t="shared" si="5"/>
        <v>4</v>
      </c>
    </row>
    <row r="107" spans="1:21" ht="18" customHeight="1">
      <c r="A107" s="826"/>
      <c r="B107" s="827"/>
      <c r="C107" s="829"/>
      <c r="D107" s="829"/>
      <c r="E107" s="201">
        <v>9</v>
      </c>
      <c r="F107" s="334"/>
      <c r="G107" s="334"/>
      <c r="H107" s="128"/>
      <c r="I107" s="111"/>
      <c r="J107" s="106"/>
      <c r="K107" s="111"/>
      <c r="L107" s="106"/>
      <c r="M107" s="12"/>
      <c r="N107" s="112"/>
      <c r="O107" s="107"/>
      <c r="P107" s="12"/>
      <c r="Q107" s="112"/>
      <c r="R107" s="31"/>
      <c r="S107" s="115"/>
      <c r="T107" s="93">
        <f t="shared" si="4"/>
        <v>0</v>
      </c>
      <c r="U107" s="356">
        <f t="shared" si="5"/>
        <v>4</v>
      </c>
    </row>
    <row r="108" spans="1:21" ht="18" customHeight="1">
      <c r="A108" s="826"/>
      <c r="B108" s="827"/>
      <c r="C108" s="829"/>
      <c r="D108" s="829"/>
      <c r="E108" s="201">
        <v>10</v>
      </c>
      <c r="F108" s="334"/>
      <c r="G108" s="334"/>
      <c r="H108" s="204"/>
      <c r="I108" s="205"/>
      <c r="J108" s="206"/>
      <c r="K108" s="205"/>
      <c r="L108" s="206"/>
      <c r="M108" s="207"/>
      <c r="N108" s="208"/>
      <c r="O108" s="209"/>
      <c r="P108" s="207"/>
      <c r="Q108" s="208"/>
      <c r="R108" s="210"/>
      <c r="S108" s="211"/>
      <c r="T108" s="278">
        <f t="shared" si="4"/>
        <v>0</v>
      </c>
      <c r="U108" s="356">
        <f t="shared" si="5"/>
        <v>4</v>
      </c>
    </row>
    <row r="109" spans="1:21" ht="18" customHeight="1">
      <c r="A109" s="826"/>
      <c r="B109" s="827"/>
      <c r="C109" s="829"/>
      <c r="D109" s="829"/>
      <c r="E109" s="201">
        <v>11</v>
      </c>
      <c r="F109" s="334"/>
      <c r="G109" s="334"/>
      <c r="H109" s="204"/>
      <c r="I109" s="205"/>
      <c r="J109" s="206"/>
      <c r="K109" s="205"/>
      <c r="L109" s="206"/>
      <c r="M109" s="207"/>
      <c r="N109" s="208"/>
      <c r="O109" s="209"/>
      <c r="P109" s="207"/>
      <c r="Q109" s="208"/>
      <c r="R109" s="210"/>
      <c r="S109" s="211"/>
      <c r="T109" s="278">
        <f t="shared" si="4"/>
        <v>0</v>
      </c>
      <c r="U109" s="356">
        <f t="shared" si="5"/>
        <v>4</v>
      </c>
    </row>
    <row r="110" spans="1:21" ht="18" customHeight="1">
      <c r="A110" s="826"/>
      <c r="B110" s="827"/>
      <c r="C110" s="829"/>
      <c r="D110" s="829"/>
      <c r="E110" s="201">
        <v>12</v>
      </c>
      <c r="F110" s="334"/>
      <c r="G110" s="334"/>
      <c r="H110" s="204"/>
      <c r="I110" s="205"/>
      <c r="J110" s="206"/>
      <c r="K110" s="205"/>
      <c r="L110" s="206"/>
      <c r="M110" s="207"/>
      <c r="N110" s="208"/>
      <c r="O110" s="209"/>
      <c r="P110" s="207"/>
      <c r="Q110" s="208"/>
      <c r="R110" s="210"/>
      <c r="S110" s="211"/>
      <c r="T110" s="278">
        <f t="shared" si="4"/>
        <v>0</v>
      </c>
      <c r="U110" s="356">
        <f t="shared" si="5"/>
        <v>4</v>
      </c>
    </row>
    <row r="111" spans="1:21" ht="18" customHeight="1">
      <c r="A111" s="826"/>
      <c r="B111" s="827"/>
      <c r="C111" s="829"/>
      <c r="D111" s="829"/>
      <c r="E111" s="201">
        <v>13</v>
      </c>
      <c r="F111" s="334"/>
      <c r="G111" s="334"/>
      <c r="H111" s="204"/>
      <c r="I111" s="205"/>
      <c r="J111" s="206"/>
      <c r="K111" s="205"/>
      <c r="L111" s="206"/>
      <c r="M111" s="207"/>
      <c r="N111" s="208"/>
      <c r="O111" s="209"/>
      <c r="P111" s="207"/>
      <c r="Q111" s="208"/>
      <c r="R111" s="210"/>
      <c r="S111" s="211"/>
      <c r="T111" s="278">
        <f t="shared" si="4"/>
        <v>0</v>
      </c>
      <c r="U111" s="356">
        <f t="shared" si="5"/>
        <v>4</v>
      </c>
    </row>
    <row r="112" spans="1:21" ht="18" customHeight="1">
      <c r="A112" s="826"/>
      <c r="B112" s="827"/>
      <c r="C112" s="829"/>
      <c r="D112" s="829"/>
      <c r="E112" s="201">
        <v>14</v>
      </c>
      <c r="F112" s="334"/>
      <c r="G112" s="334"/>
      <c r="H112" s="204"/>
      <c r="I112" s="205"/>
      <c r="J112" s="206"/>
      <c r="K112" s="205"/>
      <c r="L112" s="206"/>
      <c r="M112" s="207"/>
      <c r="N112" s="208"/>
      <c r="O112" s="209"/>
      <c r="P112" s="207"/>
      <c r="Q112" s="208"/>
      <c r="R112" s="210"/>
      <c r="S112" s="211"/>
      <c r="T112" s="278">
        <f t="shared" si="4"/>
        <v>0</v>
      </c>
      <c r="U112" s="356">
        <f t="shared" si="5"/>
        <v>4</v>
      </c>
    </row>
    <row r="113" spans="1:21" ht="18" customHeight="1">
      <c r="A113" s="826"/>
      <c r="B113" s="827"/>
      <c r="C113" s="829"/>
      <c r="D113" s="829"/>
      <c r="E113" s="201">
        <v>15</v>
      </c>
      <c r="F113" s="334"/>
      <c r="G113" s="334"/>
      <c r="H113" s="204"/>
      <c r="I113" s="205"/>
      <c r="J113" s="206"/>
      <c r="K113" s="205"/>
      <c r="L113" s="206"/>
      <c r="M113" s="207"/>
      <c r="N113" s="208"/>
      <c r="O113" s="209"/>
      <c r="P113" s="207"/>
      <c r="Q113" s="208"/>
      <c r="R113" s="210"/>
      <c r="S113" s="211"/>
      <c r="T113" s="278">
        <f t="shared" si="4"/>
        <v>0</v>
      </c>
      <c r="U113" s="356">
        <f t="shared" si="5"/>
        <v>4</v>
      </c>
    </row>
    <row r="114" spans="1:21" ht="18" customHeight="1">
      <c r="A114" s="826"/>
      <c r="B114" s="827"/>
      <c r="C114" s="829"/>
      <c r="D114" s="829"/>
      <c r="E114" s="201">
        <v>16</v>
      </c>
      <c r="F114" s="334"/>
      <c r="G114" s="334"/>
      <c r="H114" s="204"/>
      <c r="I114" s="205"/>
      <c r="J114" s="206"/>
      <c r="K114" s="205"/>
      <c r="L114" s="206"/>
      <c r="M114" s="207"/>
      <c r="N114" s="208"/>
      <c r="O114" s="209"/>
      <c r="P114" s="207"/>
      <c r="Q114" s="208"/>
      <c r="R114" s="210"/>
      <c r="S114" s="211"/>
      <c r="T114" s="278">
        <f t="shared" si="4"/>
        <v>0</v>
      </c>
      <c r="U114" s="356">
        <f t="shared" si="5"/>
        <v>4</v>
      </c>
    </row>
    <row r="115" spans="1:21" ht="18" customHeight="1">
      <c r="A115" s="826"/>
      <c r="B115" s="827"/>
      <c r="C115" s="829"/>
      <c r="D115" s="829"/>
      <c r="E115" s="201">
        <v>17</v>
      </c>
      <c r="F115" s="334"/>
      <c r="G115" s="334"/>
      <c r="H115" s="204"/>
      <c r="I115" s="205"/>
      <c r="J115" s="206"/>
      <c r="K115" s="205"/>
      <c r="L115" s="206"/>
      <c r="M115" s="207"/>
      <c r="N115" s="208"/>
      <c r="O115" s="209"/>
      <c r="P115" s="207"/>
      <c r="Q115" s="208"/>
      <c r="R115" s="210"/>
      <c r="S115" s="211"/>
      <c r="T115" s="278">
        <f t="shared" si="4"/>
        <v>0</v>
      </c>
      <c r="U115" s="356">
        <f t="shared" si="5"/>
        <v>4</v>
      </c>
    </row>
    <row r="116" spans="1:21" ht="18" customHeight="1">
      <c r="A116" s="826"/>
      <c r="B116" s="827"/>
      <c r="C116" s="829"/>
      <c r="D116" s="829"/>
      <c r="E116" s="201">
        <v>18</v>
      </c>
      <c r="F116" s="334"/>
      <c r="G116" s="334"/>
      <c r="H116" s="204"/>
      <c r="I116" s="205"/>
      <c r="J116" s="206"/>
      <c r="K116" s="205"/>
      <c r="L116" s="206"/>
      <c r="M116" s="207"/>
      <c r="N116" s="208"/>
      <c r="O116" s="209"/>
      <c r="P116" s="207"/>
      <c r="Q116" s="208"/>
      <c r="R116" s="210"/>
      <c r="S116" s="211"/>
      <c r="T116" s="278">
        <f t="shared" si="4"/>
        <v>0</v>
      </c>
      <c r="U116" s="356">
        <f t="shared" si="5"/>
        <v>4</v>
      </c>
    </row>
    <row r="117" spans="1:21" ht="18" customHeight="1">
      <c r="A117" s="826"/>
      <c r="B117" s="827"/>
      <c r="C117" s="829"/>
      <c r="D117" s="829"/>
      <c r="E117" s="201">
        <v>19</v>
      </c>
      <c r="F117" s="334"/>
      <c r="G117" s="334"/>
      <c r="H117" s="204"/>
      <c r="I117" s="205"/>
      <c r="J117" s="206"/>
      <c r="K117" s="205"/>
      <c r="L117" s="206"/>
      <c r="M117" s="207"/>
      <c r="N117" s="208"/>
      <c r="O117" s="209"/>
      <c r="P117" s="207"/>
      <c r="Q117" s="208"/>
      <c r="R117" s="210"/>
      <c r="S117" s="211"/>
      <c r="T117" s="278">
        <f t="shared" si="4"/>
        <v>0</v>
      </c>
      <c r="U117" s="356">
        <f t="shared" si="5"/>
        <v>4</v>
      </c>
    </row>
    <row r="118" spans="1:21" ht="18" customHeight="1">
      <c r="A118" s="826"/>
      <c r="B118" s="827"/>
      <c r="C118" s="829"/>
      <c r="D118" s="829"/>
      <c r="E118" s="201">
        <v>20</v>
      </c>
      <c r="F118" s="334"/>
      <c r="G118" s="334"/>
      <c r="H118" s="204"/>
      <c r="I118" s="205"/>
      <c r="J118" s="206"/>
      <c r="K118" s="205"/>
      <c r="L118" s="206"/>
      <c r="M118" s="207"/>
      <c r="N118" s="208"/>
      <c r="O118" s="209"/>
      <c r="P118" s="207"/>
      <c r="Q118" s="208"/>
      <c r="R118" s="210"/>
      <c r="S118" s="211"/>
      <c r="T118" s="278">
        <f t="shared" si="4"/>
        <v>0</v>
      </c>
      <c r="U118" s="356">
        <f t="shared" si="5"/>
        <v>4</v>
      </c>
    </row>
    <row r="119" spans="1:21" ht="18" customHeight="1">
      <c r="A119" s="826"/>
      <c r="B119" s="827"/>
      <c r="C119" s="829"/>
      <c r="D119" s="829"/>
      <c r="E119" s="201">
        <v>21</v>
      </c>
      <c r="F119" s="334"/>
      <c r="G119" s="334"/>
      <c r="H119" s="204"/>
      <c r="I119" s="205"/>
      <c r="J119" s="206"/>
      <c r="K119" s="205"/>
      <c r="L119" s="206"/>
      <c r="M119" s="207"/>
      <c r="N119" s="208"/>
      <c r="O119" s="209"/>
      <c r="P119" s="207"/>
      <c r="Q119" s="208"/>
      <c r="R119" s="210"/>
      <c r="S119" s="211"/>
      <c r="T119" s="278">
        <f t="shared" si="4"/>
        <v>0</v>
      </c>
      <c r="U119" s="356">
        <f t="shared" si="5"/>
        <v>4</v>
      </c>
    </row>
    <row r="120" spans="1:21" ht="18" customHeight="1">
      <c r="A120" s="826"/>
      <c r="B120" s="827"/>
      <c r="C120" s="829"/>
      <c r="D120" s="829"/>
      <c r="E120" s="201">
        <v>22</v>
      </c>
      <c r="F120" s="334"/>
      <c r="G120" s="334"/>
      <c r="H120" s="204"/>
      <c r="I120" s="205"/>
      <c r="J120" s="206"/>
      <c r="K120" s="205"/>
      <c r="L120" s="206"/>
      <c r="M120" s="207"/>
      <c r="N120" s="208"/>
      <c r="O120" s="209"/>
      <c r="P120" s="207"/>
      <c r="Q120" s="208"/>
      <c r="R120" s="210"/>
      <c r="S120" s="211"/>
      <c r="T120" s="278">
        <f t="shared" si="4"/>
        <v>0</v>
      </c>
      <c r="U120" s="356">
        <f t="shared" si="5"/>
        <v>4</v>
      </c>
    </row>
    <row r="121" spans="1:21" ht="18" customHeight="1">
      <c r="A121" s="826"/>
      <c r="B121" s="827"/>
      <c r="C121" s="829"/>
      <c r="D121" s="829"/>
      <c r="E121" s="201">
        <v>23</v>
      </c>
      <c r="F121" s="334"/>
      <c r="G121" s="334"/>
      <c r="H121" s="204"/>
      <c r="I121" s="205"/>
      <c r="J121" s="206"/>
      <c r="K121" s="205"/>
      <c r="L121" s="206"/>
      <c r="M121" s="207"/>
      <c r="N121" s="208"/>
      <c r="O121" s="209"/>
      <c r="P121" s="207"/>
      <c r="Q121" s="208"/>
      <c r="R121" s="210"/>
      <c r="S121" s="211"/>
      <c r="T121" s="278">
        <f t="shared" si="4"/>
        <v>0</v>
      </c>
      <c r="U121" s="356">
        <f t="shared" si="5"/>
        <v>4</v>
      </c>
    </row>
    <row r="122" spans="1:21" ht="18" customHeight="1">
      <c r="A122" s="826"/>
      <c r="B122" s="827"/>
      <c r="C122" s="829"/>
      <c r="D122" s="829"/>
      <c r="E122" s="201">
        <v>24</v>
      </c>
      <c r="F122" s="334"/>
      <c r="G122" s="334"/>
      <c r="H122" s="204"/>
      <c r="I122" s="205"/>
      <c r="J122" s="206"/>
      <c r="K122" s="205"/>
      <c r="L122" s="206"/>
      <c r="M122" s="207"/>
      <c r="N122" s="208"/>
      <c r="O122" s="209"/>
      <c r="P122" s="207"/>
      <c r="Q122" s="208"/>
      <c r="R122" s="210"/>
      <c r="S122" s="211"/>
      <c r="T122" s="278">
        <f t="shared" si="4"/>
        <v>0</v>
      </c>
      <c r="U122" s="356">
        <f t="shared" si="5"/>
        <v>4</v>
      </c>
    </row>
    <row r="123" spans="1:21" ht="18" customHeight="1">
      <c r="A123" s="826"/>
      <c r="B123" s="827"/>
      <c r="C123" s="829"/>
      <c r="D123" s="829"/>
      <c r="E123" s="201">
        <v>25</v>
      </c>
      <c r="F123" s="334"/>
      <c r="G123" s="334"/>
      <c r="H123" s="204"/>
      <c r="I123" s="205"/>
      <c r="J123" s="206"/>
      <c r="K123" s="205"/>
      <c r="L123" s="206"/>
      <c r="M123" s="207"/>
      <c r="N123" s="208"/>
      <c r="O123" s="209"/>
      <c r="P123" s="207"/>
      <c r="Q123" s="208"/>
      <c r="R123" s="210"/>
      <c r="S123" s="211"/>
      <c r="T123" s="278">
        <f t="shared" si="4"/>
        <v>0</v>
      </c>
      <c r="U123" s="356">
        <f t="shared" si="5"/>
        <v>4</v>
      </c>
    </row>
    <row r="124" spans="1:21" ht="18" customHeight="1">
      <c r="A124" s="826"/>
      <c r="B124" s="827"/>
      <c r="C124" s="829"/>
      <c r="D124" s="829"/>
      <c r="E124" s="201">
        <v>26</v>
      </c>
      <c r="F124" s="334"/>
      <c r="G124" s="334"/>
      <c r="H124" s="204"/>
      <c r="I124" s="205"/>
      <c r="J124" s="206"/>
      <c r="K124" s="205"/>
      <c r="L124" s="206"/>
      <c r="M124" s="207"/>
      <c r="N124" s="208"/>
      <c r="O124" s="209"/>
      <c r="P124" s="207"/>
      <c r="Q124" s="208"/>
      <c r="R124" s="210"/>
      <c r="S124" s="211"/>
      <c r="T124" s="278">
        <f t="shared" si="4"/>
        <v>0</v>
      </c>
      <c r="U124" s="356">
        <f t="shared" si="5"/>
        <v>4</v>
      </c>
    </row>
    <row r="125" spans="1:21" ht="18" customHeight="1">
      <c r="A125" s="826"/>
      <c r="B125" s="827"/>
      <c r="C125" s="829"/>
      <c r="D125" s="829"/>
      <c r="E125" s="201">
        <v>27</v>
      </c>
      <c r="F125" s="334"/>
      <c r="G125" s="334"/>
      <c r="H125" s="204"/>
      <c r="I125" s="205"/>
      <c r="J125" s="206"/>
      <c r="K125" s="205"/>
      <c r="L125" s="206"/>
      <c r="M125" s="207"/>
      <c r="N125" s="208"/>
      <c r="O125" s="209"/>
      <c r="P125" s="207"/>
      <c r="Q125" s="208"/>
      <c r="R125" s="210"/>
      <c r="S125" s="211"/>
      <c r="T125" s="278">
        <f t="shared" si="4"/>
        <v>0</v>
      </c>
      <c r="U125" s="356">
        <f t="shared" si="5"/>
        <v>4</v>
      </c>
    </row>
    <row r="126" spans="1:21" ht="18" customHeight="1">
      <c r="A126" s="826"/>
      <c r="B126" s="827"/>
      <c r="C126" s="829"/>
      <c r="D126" s="829"/>
      <c r="E126" s="201">
        <v>28</v>
      </c>
      <c r="F126" s="334"/>
      <c r="G126" s="334"/>
      <c r="H126" s="204"/>
      <c r="I126" s="205"/>
      <c r="J126" s="206"/>
      <c r="K126" s="205"/>
      <c r="L126" s="206"/>
      <c r="M126" s="207"/>
      <c r="N126" s="208"/>
      <c r="O126" s="209"/>
      <c r="P126" s="207"/>
      <c r="Q126" s="208"/>
      <c r="R126" s="210"/>
      <c r="S126" s="211"/>
      <c r="T126" s="278">
        <f t="shared" si="4"/>
        <v>0</v>
      </c>
      <c r="U126" s="356">
        <f t="shared" si="5"/>
        <v>4</v>
      </c>
    </row>
    <row r="127" spans="1:21" ht="18" customHeight="1">
      <c r="A127" s="826"/>
      <c r="B127" s="827"/>
      <c r="C127" s="829"/>
      <c r="D127" s="829"/>
      <c r="E127" s="201">
        <v>29</v>
      </c>
      <c r="F127" s="334"/>
      <c r="G127" s="334"/>
      <c r="H127" s="204"/>
      <c r="I127" s="205"/>
      <c r="J127" s="206"/>
      <c r="K127" s="205"/>
      <c r="L127" s="206"/>
      <c r="M127" s="207"/>
      <c r="N127" s="208"/>
      <c r="O127" s="209"/>
      <c r="P127" s="207"/>
      <c r="Q127" s="208"/>
      <c r="R127" s="210"/>
      <c r="S127" s="211"/>
      <c r="T127" s="278">
        <f t="shared" si="4"/>
        <v>0</v>
      </c>
      <c r="U127" s="356">
        <f t="shared" si="5"/>
        <v>4</v>
      </c>
    </row>
    <row r="128" spans="1:21" ht="18" customHeight="1">
      <c r="A128" s="834"/>
      <c r="B128" s="835"/>
      <c r="C128" s="829"/>
      <c r="D128" s="829"/>
      <c r="E128" s="277">
        <v>30</v>
      </c>
      <c r="F128" s="375"/>
      <c r="G128" s="375"/>
      <c r="H128" s="134"/>
      <c r="I128" s="135"/>
      <c r="J128" s="212"/>
      <c r="K128" s="135"/>
      <c r="L128" s="212"/>
      <c r="M128" s="27"/>
      <c r="N128" s="120"/>
      <c r="O128" s="109"/>
      <c r="P128" s="27"/>
      <c r="Q128" s="120"/>
      <c r="R128" s="32"/>
      <c r="S128" s="122"/>
      <c r="T128" s="136">
        <f t="shared" si="4"/>
        <v>0</v>
      </c>
      <c r="U128" s="356">
        <f t="shared" si="5"/>
        <v>4</v>
      </c>
    </row>
    <row r="129" spans="1:21" ht="18" customHeight="1">
      <c r="A129" s="824">
        <v>5</v>
      </c>
      <c r="B129" s="825"/>
      <c r="C129" s="828" t="str">
        <f>IF(ISERROR(VLOOKUP($A129,【大規模】地域番号⑫!$BD:$BF,2,FALSE)),"",VLOOKUP($A129,【大規模】地域番号⑫!$BD:$BF,2,FALSE))</f>
        <v/>
      </c>
      <c r="D129" s="828" t="str">
        <f>IF(ISERROR(VLOOKUP($A129,【大規模】地域番号⑫!$BD:$BF,3,FALSE)),"",VLOOKUP($A129,【大規模】地域番号⑫!$BD:$BF,3,FALSE))</f>
        <v/>
      </c>
      <c r="E129" s="201">
        <v>1</v>
      </c>
      <c r="F129" s="334"/>
      <c r="G129" s="334"/>
      <c r="H129" s="176"/>
      <c r="I129" s="177"/>
      <c r="J129" s="178"/>
      <c r="K129" s="180"/>
      <c r="L129" s="181"/>
      <c r="M129" s="179"/>
      <c r="N129" s="180"/>
      <c r="O129" s="181"/>
      <c r="P129" s="179"/>
      <c r="Q129" s="180"/>
      <c r="R129" s="182"/>
      <c r="S129" s="183"/>
      <c r="T129" s="257">
        <f t="shared" si="4"/>
        <v>0</v>
      </c>
      <c r="U129" s="356">
        <f>$A$129</f>
        <v>5</v>
      </c>
    </row>
    <row r="130" spans="1:21" ht="18" customHeight="1">
      <c r="A130" s="826"/>
      <c r="B130" s="827"/>
      <c r="C130" s="829"/>
      <c r="D130" s="829"/>
      <c r="E130" s="201">
        <v>2</v>
      </c>
      <c r="F130" s="334"/>
      <c r="G130" s="334"/>
      <c r="H130" s="128"/>
      <c r="I130" s="111"/>
      <c r="J130" s="106"/>
      <c r="K130" s="112"/>
      <c r="L130" s="107"/>
      <c r="M130" s="12"/>
      <c r="N130" s="112"/>
      <c r="O130" s="107"/>
      <c r="P130" s="12"/>
      <c r="Q130" s="112"/>
      <c r="R130" s="31"/>
      <c r="S130" s="115"/>
      <c r="T130" s="93">
        <f t="shared" si="4"/>
        <v>0</v>
      </c>
      <c r="U130" s="356">
        <f t="shared" ref="U130:U158" si="6">$A$129</f>
        <v>5</v>
      </c>
    </row>
    <row r="131" spans="1:21" ht="18" customHeight="1">
      <c r="A131" s="826"/>
      <c r="B131" s="827"/>
      <c r="C131" s="829"/>
      <c r="D131" s="829"/>
      <c r="E131" s="201">
        <v>3</v>
      </c>
      <c r="F131" s="334"/>
      <c r="G131" s="334"/>
      <c r="H131" s="128"/>
      <c r="I131" s="111"/>
      <c r="J131" s="106"/>
      <c r="K131" s="112"/>
      <c r="L131" s="107"/>
      <c r="M131" s="12"/>
      <c r="N131" s="112"/>
      <c r="O131" s="107"/>
      <c r="P131" s="12"/>
      <c r="Q131" s="112"/>
      <c r="R131" s="31"/>
      <c r="S131" s="115"/>
      <c r="T131" s="93">
        <f t="shared" si="4"/>
        <v>0</v>
      </c>
      <c r="U131" s="356">
        <f t="shared" si="6"/>
        <v>5</v>
      </c>
    </row>
    <row r="132" spans="1:21" ht="18" customHeight="1">
      <c r="A132" s="826"/>
      <c r="B132" s="827"/>
      <c r="C132" s="829"/>
      <c r="D132" s="829"/>
      <c r="E132" s="201">
        <v>4</v>
      </c>
      <c r="F132" s="334"/>
      <c r="G132" s="334"/>
      <c r="H132" s="128"/>
      <c r="I132" s="111"/>
      <c r="J132" s="106"/>
      <c r="K132" s="112"/>
      <c r="L132" s="107"/>
      <c r="M132" s="12"/>
      <c r="N132" s="112"/>
      <c r="O132" s="107"/>
      <c r="P132" s="12"/>
      <c r="Q132" s="112"/>
      <c r="R132" s="31"/>
      <c r="S132" s="115"/>
      <c r="T132" s="93">
        <f t="shared" si="4"/>
        <v>0</v>
      </c>
      <c r="U132" s="356">
        <f t="shared" si="6"/>
        <v>5</v>
      </c>
    </row>
    <row r="133" spans="1:21" ht="18" customHeight="1">
      <c r="A133" s="826"/>
      <c r="B133" s="827"/>
      <c r="C133" s="829"/>
      <c r="D133" s="829"/>
      <c r="E133" s="201">
        <v>5</v>
      </c>
      <c r="F133" s="334"/>
      <c r="G133" s="334"/>
      <c r="H133" s="128"/>
      <c r="I133" s="111"/>
      <c r="J133" s="106"/>
      <c r="K133" s="112"/>
      <c r="L133" s="107"/>
      <c r="M133" s="12"/>
      <c r="N133" s="112"/>
      <c r="O133" s="107"/>
      <c r="P133" s="12"/>
      <c r="Q133" s="112"/>
      <c r="R133" s="31"/>
      <c r="S133" s="115"/>
      <c r="T133" s="93">
        <f t="shared" si="4"/>
        <v>0</v>
      </c>
      <c r="U133" s="356">
        <f t="shared" si="6"/>
        <v>5</v>
      </c>
    </row>
    <row r="134" spans="1:21" ht="18" customHeight="1">
      <c r="A134" s="826"/>
      <c r="B134" s="827"/>
      <c r="C134" s="829"/>
      <c r="D134" s="829"/>
      <c r="E134" s="201">
        <v>6</v>
      </c>
      <c r="F134" s="334"/>
      <c r="G134" s="334"/>
      <c r="H134" s="128"/>
      <c r="I134" s="111"/>
      <c r="J134" s="106"/>
      <c r="K134" s="111"/>
      <c r="L134" s="106"/>
      <c r="M134" s="12"/>
      <c r="N134" s="111"/>
      <c r="O134" s="107"/>
      <c r="P134" s="25"/>
      <c r="Q134" s="112"/>
      <c r="R134" s="31"/>
      <c r="S134" s="115"/>
      <c r="T134" s="93">
        <f t="shared" si="4"/>
        <v>0</v>
      </c>
      <c r="U134" s="356">
        <f t="shared" si="6"/>
        <v>5</v>
      </c>
    </row>
    <row r="135" spans="1:21" ht="18" customHeight="1">
      <c r="A135" s="826"/>
      <c r="B135" s="827"/>
      <c r="C135" s="829"/>
      <c r="D135" s="829"/>
      <c r="E135" s="201">
        <v>7</v>
      </c>
      <c r="F135" s="334"/>
      <c r="G135" s="334"/>
      <c r="H135" s="128"/>
      <c r="I135" s="111"/>
      <c r="J135" s="106"/>
      <c r="K135" s="111"/>
      <c r="L135" s="106"/>
      <c r="M135" s="12"/>
      <c r="N135" s="111"/>
      <c r="O135" s="107"/>
      <c r="P135" s="25"/>
      <c r="Q135" s="112"/>
      <c r="R135" s="31"/>
      <c r="S135" s="115"/>
      <c r="T135" s="93">
        <f t="shared" si="4"/>
        <v>0</v>
      </c>
      <c r="U135" s="356">
        <f t="shared" si="6"/>
        <v>5</v>
      </c>
    </row>
    <row r="136" spans="1:21" ht="18" customHeight="1">
      <c r="A136" s="826"/>
      <c r="B136" s="827"/>
      <c r="C136" s="829"/>
      <c r="D136" s="829"/>
      <c r="E136" s="201">
        <v>8</v>
      </c>
      <c r="F136" s="334"/>
      <c r="G136" s="334"/>
      <c r="H136" s="128"/>
      <c r="I136" s="111"/>
      <c r="J136" s="106"/>
      <c r="K136" s="111"/>
      <c r="L136" s="106"/>
      <c r="M136" s="12"/>
      <c r="N136" s="111"/>
      <c r="O136" s="107"/>
      <c r="P136" s="25"/>
      <c r="Q136" s="112"/>
      <c r="R136" s="31"/>
      <c r="S136" s="115"/>
      <c r="T136" s="93">
        <f t="shared" si="4"/>
        <v>0</v>
      </c>
      <c r="U136" s="356">
        <f t="shared" si="6"/>
        <v>5</v>
      </c>
    </row>
    <row r="137" spans="1:21" ht="18" customHeight="1">
      <c r="A137" s="826"/>
      <c r="B137" s="827"/>
      <c r="C137" s="829"/>
      <c r="D137" s="829"/>
      <c r="E137" s="201">
        <v>9</v>
      </c>
      <c r="F137" s="334"/>
      <c r="G137" s="334"/>
      <c r="H137" s="128"/>
      <c r="I137" s="111"/>
      <c r="J137" s="106"/>
      <c r="K137" s="111"/>
      <c r="L137" s="106"/>
      <c r="M137" s="12"/>
      <c r="N137" s="112"/>
      <c r="O137" s="107"/>
      <c r="P137" s="12"/>
      <c r="Q137" s="112"/>
      <c r="R137" s="31"/>
      <c r="S137" s="115"/>
      <c r="T137" s="93">
        <f t="shared" ref="T137:T200" si="7">IF(J137="",0,INT(SUM(PRODUCT(J137,L137,O137),R137)))</f>
        <v>0</v>
      </c>
      <c r="U137" s="356">
        <f t="shared" si="6"/>
        <v>5</v>
      </c>
    </row>
    <row r="138" spans="1:21" ht="18" customHeight="1">
      <c r="A138" s="826"/>
      <c r="B138" s="827"/>
      <c r="C138" s="829"/>
      <c r="D138" s="829"/>
      <c r="E138" s="201">
        <v>10</v>
      </c>
      <c r="F138" s="334"/>
      <c r="G138" s="334"/>
      <c r="H138" s="204"/>
      <c r="I138" s="205"/>
      <c r="J138" s="206"/>
      <c r="K138" s="205"/>
      <c r="L138" s="206"/>
      <c r="M138" s="207"/>
      <c r="N138" s="208"/>
      <c r="O138" s="209"/>
      <c r="P138" s="207"/>
      <c r="Q138" s="208"/>
      <c r="R138" s="210"/>
      <c r="S138" s="211"/>
      <c r="T138" s="278">
        <f t="shared" si="7"/>
        <v>0</v>
      </c>
      <c r="U138" s="356">
        <f t="shared" si="6"/>
        <v>5</v>
      </c>
    </row>
    <row r="139" spans="1:21" ht="18" customHeight="1">
      <c r="A139" s="826"/>
      <c r="B139" s="827"/>
      <c r="C139" s="829"/>
      <c r="D139" s="829"/>
      <c r="E139" s="201">
        <v>11</v>
      </c>
      <c r="F139" s="334"/>
      <c r="G139" s="334"/>
      <c r="H139" s="204"/>
      <c r="I139" s="205"/>
      <c r="J139" s="206"/>
      <c r="K139" s="205"/>
      <c r="L139" s="206"/>
      <c r="M139" s="207"/>
      <c r="N139" s="208"/>
      <c r="O139" s="209"/>
      <c r="P139" s="207"/>
      <c r="Q139" s="208"/>
      <c r="R139" s="210"/>
      <c r="S139" s="211"/>
      <c r="T139" s="278">
        <f t="shared" si="7"/>
        <v>0</v>
      </c>
      <c r="U139" s="356">
        <f t="shared" si="6"/>
        <v>5</v>
      </c>
    </row>
    <row r="140" spans="1:21" ht="18" customHeight="1">
      <c r="A140" s="826"/>
      <c r="B140" s="827"/>
      <c r="C140" s="829"/>
      <c r="D140" s="829"/>
      <c r="E140" s="201">
        <v>12</v>
      </c>
      <c r="F140" s="334"/>
      <c r="G140" s="334"/>
      <c r="H140" s="204"/>
      <c r="I140" s="205"/>
      <c r="J140" s="206"/>
      <c r="K140" s="205"/>
      <c r="L140" s="206"/>
      <c r="M140" s="207"/>
      <c r="N140" s="208"/>
      <c r="O140" s="209"/>
      <c r="P140" s="207"/>
      <c r="Q140" s="208"/>
      <c r="R140" s="210"/>
      <c r="S140" s="211"/>
      <c r="T140" s="278">
        <f t="shared" si="7"/>
        <v>0</v>
      </c>
      <c r="U140" s="356">
        <f t="shared" si="6"/>
        <v>5</v>
      </c>
    </row>
    <row r="141" spans="1:21" ht="18" customHeight="1">
      <c r="A141" s="826"/>
      <c r="B141" s="827"/>
      <c r="C141" s="829"/>
      <c r="D141" s="829"/>
      <c r="E141" s="201">
        <v>13</v>
      </c>
      <c r="F141" s="334"/>
      <c r="G141" s="334"/>
      <c r="H141" s="204"/>
      <c r="I141" s="205"/>
      <c r="J141" s="206"/>
      <c r="K141" s="205"/>
      <c r="L141" s="206"/>
      <c r="M141" s="207"/>
      <c r="N141" s="208"/>
      <c r="O141" s="209"/>
      <c r="P141" s="207"/>
      <c r="Q141" s="208"/>
      <c r="R141" s="210"/>
      <c r="S141" s="211"/>
      <c r="T141" s="278">
        <f t="shared" si="7"/>
        <v>0</v>
      </c>
      <c r="U141" s="356">
        <f t="shared" si="6"/>
        <v>5</v>
      </c>
    </row>
    <row r="142" spans="1:21" ht="18" customHeight="1">
      <c r="A142" s="826"/>
      <c r="B142" s="827"/>
      <c r="C142" s="829"/>
      <c r="D142" s="829"/>
      <c r="E142" s="201">
        <v>14</v>
      </c>
      <c r="F142" s="334"/>
      <c r="G142" s="334"/>
      <c r="H142" s="204"/>
      <c r="I142" s="205"/>
      <c r="J142" s="206"/>
      <c r="K142" s="205"/>
      <c r="L142" s="206"/>
      <c r="M142" s="207"/>
      <c r="N142" s="208"/>
      <c r="O142" s="209"/>
      <c r="P142" s="207"/>
      <c r="Q142" s="208"/>
      <c r="R142" s="210"/>
      <c r="S142" s="211"/>
      <c r="T142" s="278">
        <f t="shared" si="7"/>
        <v>0</v>
      </c>
      <c r="U142" s="356">
        <f t="shared" si="6"/>
        <v>5</v>
      </c>
    </row>
    <row r="143" spans="1:21" ht="18" customHeight="1">
      <c r="A143" s="826"/>
      <c r="B143" s="827"/>
      <c r="C143" s="829"/>
      <c r="D143" s="829"/>
      <c r="E143" s="201">
        <v>15</v>
      </c>
      <c r="F143" s="334"/>
      <c r="G143" s="334"/>
      <c r="H143" s="204"/>
      <c r="I143" s="205"/>
      <c r="J143" s="206"/>
      <c r="K143" s="205"/>
      <c r="L143" s="206"/>
      <c r="M143" s="207"/>
      <c r="N143" s="208"/>
      <c r="O143" s="209"/>
      <c r="P143" s="207"/>
      <c r="Q143" s="208"/>
      <c r="R143" s="210"/>
      <c r="S143" s="211"/>
      <c r="T143" s="278">
        <f t="shared" si="7"/>
        <v>0</v>
      </c>
      <c r="U143" s="356">
        <f t="shared" si="6"/>
        <v>5</v>
      </c>
    </row>
    <row r="144" spans="1:21" ht="18" customHeight="1">
      <c r="A144" s="826"/>
      <c r="B144" s="827"/>
      <c r="C144" s="829"/>
      <c r="D144" s="829"/>
      <c r="E144" s="201">
        <v>16</v>
      </c>
      <c r="F144" s="334"/>
      <c r="G144" s="334"/>
      <c r="H144" s="204"/>
      <c r="I144" s="205"/>
      <c r="J144" s="206"/>
      <c r="K144" s="205"/>
      <c r="L144" s="206"/>
      <c r="M144" s="207"/>
      <c r="N144" s="208"/>
      <c r="O144" s="209"/>
      <c r="P144" s="207"/>
      <c r="Q144" s="208"/>
      <c r="R144" s="210"/>
      <c r="S144" s="211"/>
      <c r="T144" s="278">
        <f t="shared" si="7"/>
        <v>0</v>
      </c>
      <c r="U144" s="356">
        <f t="shared" si="6"/>
        <v>5</v>
      </c>
    </row>
    <row r="145" spans="1:21" ht="18" customHeight="1">
      <c r="A145" s="826"/>
      <c r="B145" s="827"/>
      <c r="C145" s="829"/>
      <c r="D145" s="829"/>
      <c r="E145" s="201">
        <v>17</v>
      </c>
      <c r="F145" s="334"/>
      <c r="G145" s="334"/>
      <c r="H145" s="204"/>
      <c r="I145" s="205"/>
      <c r="J145" s="206"/>
      <c r="K145" s="205"/>
      <c r="L145" s="206"/>
      <c r="M145" s="207"/>
      <c r="N145" s="208"/>
      <c r="O145" s="209"/>
      <c r="P145" s="207"/>
      <c r="Q145" s="208"/>
      <c r="R145" s="210"/>
      <c r="S145" s="211"/>
      <c r="T145" s="278">
        <f t="shared" si="7"/>
        <v>0</v>
      </c>
      <c r="U145" s="356">
        <f t="shared" si="6"/>
        <v>5</v>
      </c>
    </row>
    <row r="146" spans="1:21" ht="18" customHeight="1">
      <c r="A146" s="826"/>
      <c r="B146" s="827"/>
      <c r="C146" s="829"/>
      <c r="D146" s="829"/>
      <c r="E146" s="201">
        <v>18</v>
      </c>
      <c r="F146" s="334"/>
      <c r="G146" s="334"/>
      <c r="H146" s="204"/>
      <c r="I146" s="205"/>
      <c r="J146" s="206"/>
      <c r="K146" s="205"/>
      <c r="L146" s="206"/>
      <c r="M146" s="207"/>
      <c r="N146" s="208"/>
      <c r="O146" s="209"/>
      <c r="P146" s="207"/>
      <c r="Q146" s="208"/>
      <c r="R146" s="210"/>
      <c r="S146" s="211"/>
      <c r="T146" s="278">
        <f t="shared" si="7"/>
        <v>0</v>
      </c>
      <c r="U146" s="356">
        <f t="shared" si="6"/>
        <v>5</v>
      </c>
    </row>
    <row r="147" spans="1:21" ht="18" customHeight="1">
      <c r="A147" s="826"/>
      <c r="B147" s="827"/>
      <c r="C147" s="829"/>
      <c r="D147" s="829"/>
      <c r="E147" s="201">
        <v>19</v>
      </c>
      <c r="F147" s="334"/>
      <c r="G147" s="334"/>
      <c r="H147" s="204"/>
      <c r="I147" s="205"/>
      <c r="J147" s="206"/>
      <c r="K147" s="205"/>
      <c r="L147" s="206"/>
      <c r="M147" s="207"/>
      <c r="N147" s="208"/>
      <c r="O147" s="209"/>
      <c r="P147" s="207"/>
      <c r="Q147" s="208"/>
      <c r="R147" s="210"/>
      <c r="S147" s="211"/>
      <c r="T147" s="278">
        <f t="shared" si="7"/>
        <v>0</v>
      </c>
      <c r="U147" s="356">
        <f t="shared" si="6"/>
        <v>5</v>
      </c>
    </row>
    <row r="148" spans="1:21" ht="18" customHeight="1">
      <c r="A148" s="826"/>
      <c r="B148" s="827"/>
      <c r="C148" s="829"/>
      <c r="D148" s="829"/>
      <c r="E148" s="201">
        <v>20</v>
      </c>
      <c r="F148" s="334"/>
      <c r="G148" s="334"/>
      <c r="H148" s="204"/>
      <c r="I148" s="205"/>
      <c r="J148" s="206"/>
      <c r="K148" s="205"/>
      <c r="L148" s="206"/>
      <c r="M148" s="207"/>
      <c r="N148" s="208"/>
      <c r="O148" s="209"/>
      <c r="P148" s="207"/>
      <c r="Q148" s="208"/>
      <c r="R148" s="210"/>
      <c r="S148" s="211"/>
      <c r="T148" s="278">
        <f t="shared" si="7"/>
        <v>0</v>
      </c>
      <c r="U148" s="356">
        <f t="shared" si="6"/>
        <v>5</v>
      </c>
    </row>
    <row r="149" spans="1:21" ht="18" customHeight="1">
      <c r="A149" s="826"/>
      <c r="B149" s="827"/>
      <c r="C149" s="829"/>
      <c r="D149" s="829"/>
      <c r="E149" s="201">
        <v>21</v>
      </c>
      <c r="F149" s="334"/>
      <c r="G149" s="334"/>
      <c r="H149" s="204"/>
      <c r="I149" s="205"/>
      <c r="J149" s="206"/>
      <c r="K149" s="205"/>
      <c r="L149" s="206"/>
      <c r="M149" s="207"/>
      <c r="N149" s="208"/>
      <c r="O149" s="209"/>
      <c r="P149" s="207"/>
      <c r="Q149" s="208"/>
      <c r="R149" s="210"/>
      <c r="S149" s="211"/>
      <c r="T149" s="278">
        <f t="shared" si="7"/>
        <v>0</v>
      </c>
      <c r="U149" s="356">
        <f t="shared" si="6"/>
        <v>5</v>
      </c>
    </row>
    <row r="150" spans="1:21" ht="18" customHeight="1">
      <c r="A150" s="826"/>
      <c r="B150" s="827"/>
      <c r="C150" s="829"/>
      <c r="D150" s="829"/>
      <c r="E150" s="201">
        <v>22</v>
      </c>
      <c r="F150" s="334"/>
      <c r="G150" s="334"/>
      <c r="H150" s="204"/>
      <c r="I150" s="205"/>
      <c r="J150" s="206"/>
      <c r="K150" s="205"/>
      <c r="L150" s="206"/>
      <c r="M150" s="207"/>
      <c r="N150" s="208"/>
      <c r="O150" s="209"/>
      <c r="P150" s="207"/>
      <c r="Q150" s="208"/>
      <c r="R150" s="210"/>
      <c r="S150" s="211"/>
      <c r="T150" s="278">
        <f t="shared" si="7"/>
        <v>0</v>
      </c>
      <c r="U150" s="356">
        <f t="shared" si="6"/>
        <v>5</v>
      </c>
    </row>
    <row r="151" spans="1:21" ht="18" customHeight="1">
      <c r="A151" s="826"/>
      <c r="B151" s="827"/>
      <c r="C151" s="829"/>
      <c r="D151" s="829"/>
      <c r="E151" s="201">
        <v>23</v>
      </c>
      <c r="F151" s="334"/>
      <c r="G151" s="334"/>
      <c r="H151" s="204"/>
      <c r="I151" s="205"/>
      <c r="J151" s="206"/>
      <c r="K151" s="205"/>
      <c r="L151" s="206"/>
      <c r="M151" s="207"/>
      <c r="N151" s="208"/>
      <c r="O151" s="209"/>
      <c r="P151" s="207"/>
      <c r="Q151" s="208"/>
      <c r="R151" s="210"/>
      <c r="S151" s="211"/>
      <c r="T151" s="278">
        <f t="shared" si="7"/>
        <v>0</v>
      </c>
      <c r="U151" s="356">
        <f t="shared" si="6"/>
        <v>5</v>
      </c>
    </row>
    <row r="152" spans="1:21" ht="18" customHeight="1">
      <c r="A152" s="826"/>
      <c r="B152" s="827"/>
      <c r="C152" s="829"/>
      <c r="D152" s="829"/>
      <c r="E152" s="201">
        <v>24</v>
      </c>
      <c r="F152" s="334"/>
      <c r="G152" s="334"/>
      <c r="H152" s="204"/>
      <c r="I152" s="205"/>
      <c r="J152" s="206"/>
      <c r="K152" s="205"/>
      <c r="L152" s="206"/>
      <c r="M152" s="207"/>
      <c r="N152" s="208"/>
      <c r="O152" s="209"/>
      <c r="P152" s="207"/>
      <c r="Q152" s="208"/>
      <c r="R152" s="210"/>
      <c r="S152" s="211"/>
      <c r="T152" s="278">
        <f t="shared" si="7"/>
        <v>0</v>
      </c>
      <c r="U152" s="356">
        <f t="shared" si="6"/>
        <v>5</v>
      </c>
    </row>
    <row r="153" spans="1:21" ht="18" customHeight="1">
      <c r="A153" s="826"/>
      <c r="B153" s="827"/>
      <c r="C153" s="829"/>
      <c r="D153" s="829"/>
      <c r="E153" s="201">
        <v>25</v>
      </c>
      <c r="F153" s="334"/>
      <c r="G153" s="334"/>
      <c r="H153" s="204"/>
      <c r="I153" s="205"/>
      <c r="J153" s="206"/>
      <c r="K153" s="205"/>
      <c r="L153" s="206"/>
      <c r="M153" s="207"/>
      <c r="N153" s="208"/>
      <c r="O153" s="209"/>
      <c r="P153" s="207"/>
      <c r="Q153" s="208"/>
      <c r="R153" s="210"/>
      <c r="S153" s="211"/>
      <c r="T153" s="278">
        <f t="shared" si="7"/>
        <v>0</v>
      </c>
      <c r="U153" s="356">
        <f t="shared" si="6"/>
        <v>5</v>
      </c>
    </row>
    <row r="154" spans="1:21" ht="18" customHeight="1">
      <c r="A154" s="826"/>
      <c r="B154" s="827"/>
      <c r="C154" s="829"/>
      <c r="D154" s="829"/>
      <c r="E154" s="201">
        <v>26</v>
      </c>
      <c r="F154" s="334"/>
      <c r="G154" s="334"/>
      <c r="H154" s="204"/>
      <c r="I154" s="205"/>
      <c r="J154" s="206"/>
      <c r="K154" s="205"/>
      <c r="L154" s="206"/>
      <c r="M154" s="207"/>
      <c r="N154" s="208"/>
      <c r="O154" s="209"/>
      <c r="P154" s="207"/>
      <c r="Q154" s="208"/>
      <c r="R154" s="210"/>
      <c r="S154" s="211"/>
      <c r="T154" s="278">
        <f t="shared" si="7"/>
        <v>0</v>
      </c>
      <c r="U154" s="356">
        <f t="shared" si="6"/>
        <v>5</v>
      </c>
    </row>
    <row r="155" spans="1:21" ht="18" customHeight="1">
      <c r="A155" s="826"/>
      <c r="B155" s="827"/>
      <c r="C155" s="829"/>
      <c r="D155" s="829"/>
      <c r="E155" s="201">
        <v>27</v>
      </c>
      <c r="F155" s="334"/>
      <c r="G155" s="334"/>
      <c r="H155" s="204"/>
      <c r="I155" s="205"/>
      <c r="J155" s="206"/>
      <c r="K155" s="205"/>
      <c r="L155" s="206"/>
      <c r="M155" s="207"/>
      <c r="N155" s="208"/>
      <c r="O155" s="209"/>
      <c r="P155" s="207"/>
      <c r="Q155" s="208"/>
      <c r="R155" s="210"/>
      <c r="S155" s="211"/>
      <c r="T155" s="278">
        <f t="shared" si="7"/>
        <v>0</v>
      </c>
      <c r="U155" s="356">
        <f t="shared" si="6"/>
        <v>5</v>
      </c>
    </row>
    <row r="156" spans="1:21" ht="18" customHeight="1">
      <c r="A156" s="826"/>
      <c r="B156" s="827"/>
      <c r="C156" s="829"/>
      <c r="D156" s="829"/>
      <c r="E156" s="201">
        <v>28</v>
      </c>
      <c r="F156" s="334"/>
      <c r="G156" s="334"/>
      <c r="H156" s="204"/>
      <c r="I156" s="205"/>
      <c r="J156" s="206"/>
      <c r="K156" s="205"/>
      <c r="L156" s="206"/>
      <c r="M156" s="207"/>
      <c r="N156" s="208"/>
      <c r="O156" s="209"/>
      <c r="P156" s="207"/>
      <c r="Q156" s="208"/>
      <c r="R156" s="210"/>
      <c r="S156" s="211"/>
      <c r="T156" s="278">
        <f t="shared" si="7"/>
        <v>0</v>
      </c>
      <c r="U156" s="356">
        <f t="shared" si="6"/>
        <v>5</v>
      </c>
    </row>
    <row r="157" spans="1:21" ht="18" customHeight="1">
      <c r="A157" s="826"/>
      <c r="B157" s="827"/>
      <c r="C157" s="829"/>
      <c r="D157" s="829"/>
      <c r="E157" s="201">
        <v>29</v>
      </c>
      <c r="F157" s="334"/>
      <c r="G157" s="334"/>
      <c r="H157" s="204"/>
      <c r="I157" s="205"/>
      <c r="J157" s="206"/>
      <c r="K157" s="205"/>
      <c r="L157" s="206"/>
      <c r="M157" s="207"/>
      <c r="N157" s="208"/>
      <c r="O157" s="209"/>
      <c r="P157" s="207"/>
      <c r="Q157" s="208"/>
      <c r="R157" s="210"/>
      <c r="S157" s="211"/>
      <c r="T157" s="278">
        <f t="shared" si="7"/>
        <v>0</v>
      </c>
      <c r="U157" s="356">
        <f t="shared" si="6"/>
        <v>5</v>
      </c>
    </row>
    <row r="158" spans="1:21" ht="18" customHeight="1">
      <c r="A158" s="834"/>
      <c r="B158" s="835"/>
      <c r="C158" s="829"/>
      <c r="D158" s="829"/>
      <c r="E158" s="277">
        <v>30</v>
      </c>
      <c r="F158" s="375"/>
      <c r="G158" s="375"/>
      <c r="H158" s="134"/>
      <c r="I158" s="135"/>
      <c r="J158" s="212"/>
      <c r="K158" s="135"/>
      <c r="L158" s="212"/>
      <c r="M158" s="27"/>
      <c r="N158" s="120"/>
      <c r="O158" s="109"/>
      <c r="P158" s="27"/>
      <c r="Q158" s="120"/>
      <c r="R158" s="32"/>
      <c r="S158" s="122"/>
      <c r="T158" s="136">
        <f t="shared" si="7"/>
        <v>0</v>
      </c>
      <c r="U158" s="356">
        <f t="shared" si="6"/>
        <v>5</v>
      </c>
    </row>
    <row r="159" spans="1:21" ht="18" customHeight="1">
      <c r="A159" s="824">
        <v>6</v>
      </c>
      <c r="B159" s="825"/>
      <c r="C159" s="828" t="str">
        <f>IF(ISERROR(VLOOKUP($A159,【大規模】地域番号⑫!$BD:$BF,2,FALSE)),"",VLOOKUP($A159,【大規模】地域番号⑫!$BD:$BF,2,FALSE))</f>
        <v/>
      </c>
      <c r="D159" s="828" t="str">
        <f>IF(ISERROR(VLOOKUP($A159,【大規模】地域番号⑫!$BD:$BF,3,FALSE)),"",VLOOKUP($A159,【大規模】地域番号⑫!$BD:$BF,3,FALSE))</f>
        <v/>
      </c>
      <c r="E159" s="201">
        <v>1</v>
      </c>
      <c r="F159" s="334"/>
      <c r="G159" s="334"/>
      <c r="H159" s="176"/>
      <c r="I159" s="177"/>
      <c r="J159" s="178"/>
      <c r="K159" s="180"/>
      <c r="L159" s="181"/>
      <c r="M159" s="179"/>
      <c r="N159" s="180"/>
      <c r="O159" s="181"/>
      <c r="P159" s="179"/>
      <c r="Q159" s="180"/>
      <c r="R159" s="182"/>
      <c r="S159" s="183"/>
      <c r="T159" s="257">
        <f t="shared" si="7"/>
        <v>0</v>
      </c>
      <c r="U159" s="356">
        <f>$A$159</f>
        <v>6</v>
      </c>
    </row>
    <row r="160" spans="1:21" ht="18" customHeight="1">
      <c r="A160" s="826"/>
      <c r="B160" s="827"/>
      <c r="C160" s="829"/>
      <c r="D160" s="829"/>
      <c r="E160" s="201">
        <v>2</v>
      </c>
      <c r="F160" s="334"/>
      <c r="G160" s="334"/>
      <c r="H160" s="128"/>
      <c r="I160" s="111"/>
      <c r="J160" s="106"/>
      <c r="K160" s="112"/>
      <c r="L160" s="107"/>
      <c r="M160" s="12"/>
      <c r="N160" s="112"/>
      <c r="O160" s="107"/>
      <c r="P160" s="12"/>
      <c r="Q160" s="112"/>
      <c r="R160" s="31"/>
      <c r="S160" s="115"/>
      <c r="T160" s="93">
        <f t="shared" si="7"/>
        <v>0</v>
      </c>
      <c r="U160" s="356">
        <f t="shared" ref="U160:U188" si="8">$A$159</f>
        <v>6</v>
      </c>
    </row>
    <row r="161" spans="1:21" ht="18" customHeight="1">
      <c r="A161" s="826"/>
      <c r="B161" s="827"/>
      <c r="C161" s="829"/>
      <c r="D161" s="829"/>
      <c r="E161" s="201">
        <v>3</v>
      </c>
      <c r="F161" s="334"/>
      <c r="G161" s="334"/>
      <c r="H161" s="128"/>
      <c r="I161" s="111"/>
      <c r="J161" s="106"/>
      <c r="K161" s="112"/>
      <c r="L161" s="107"/>
      <c r="M161" s="12"/>
      <c r="N161" s="112"/>
      <c r="O161" s="107"/>
      <c r="P161" s="12"/>
      <c r="Q161" s="112"/>
      <c r="R161" s="31"/>
      <c r="S161" s="115"/>
      <c r="T161" s="93">
        <f t="shared" si="7"/>
        <v>0</v>
      </c>
      <c r="U161" s="356">
        <f t="shared" si="8"/>
        <v>6</v>
      </c>
    </row>
    <row r="162" spans="1:21" ht="18" customHeight="1">
      <c r="A162" s="826"/>
      <c r="B162" s="827"/>
      <c r="C162" s="829"/>
      <c r="D162" s="829"/>
      <c r="E162" s="201">
        <v>4</v>
      </c>
      <c r="F162" s="334"/>
      <c r="G162" s="334"/>
      <c r="H162" s="128"/>
      <c r="I162" s="111"/>
      <c r="J162" s="106"/>
      <c r="K162" s="112"/>
      <c r="L162" s="107"/>
      <c r="M162" s="12"/>
      <c r="N162" s="112"/>
      <c r="O162" s="107"/>
      <c r="P162" s="12"/>
      <c r="Q162" s="112"/>
      <c r="R162" s="31"/>
      <c r="S162" s="115"/>
      <c r="T162" s="93">
        <f t="shared" si="7"/>
        <v>0</v>
      </c>
      <c r="U162" s="356">
        <f t="shared" si="8"/>
        <v>6</v>
      </c>
    </row>
    <row r="163" spans="1:21" ht="18" customHeight="1">
      <c r="A163" s="826"/>
      <c r="B163" s="827"/>
      <c r="C163" s="829"/>
      <c r="D163" s="829"/>
      <c r="E163" s="201">
        <v>5</v>
      </c>
      <c r="F163" s="334"/>
      <c r="G163" s="334"/>
      <c r="H163" s="128"/>
      <c r="I163" s="111"/>
      <c r="J163" s="106"/>
      <c r="K163" s="112"/>
      <c r="L163" s="107"/>
      <c r="M163" s="12"/>
      <c r="N163" s="112"/>
      <c r="O163" s="107"/>
      <c r="P163" s="12"/>
      <c r="Q163" s="112"/>
      <c r="R163" s="31"/>
      <c r="S163" s="115"/>
      <c r="T163" s="93">
        <f t="shared" si="7"/>
        <v>0</v>
      </c>
      <c r="U163" s="356">
        <f t="shared" si="8"/>
        <v>6</v>
      </c>
    </row>
    <row r="164" spans="1:21" ht="18" customHeight="1">
      <c r="A164" s="826"/>
      <c r="B164" s="827"/>
      <c r="C164" s="829"/>
      <c r="D164" s="829"/>
      <c r="E164" s="201">
        <v>6</v>
      </c>
      <c r="F164" s="334"/>
      <c r="G164" s="334"/>
      <c r="H164" s="128"/>
      <c r="I164" s="111"/>
      <c r="J164" s="106"/>
      <c r="K164" s="111"/>
      <c r="L164" s="106"/>
      <c r="M164" s="12"/>
      <c r="N164" s="111"/>
      <c r="O164" s="107"/>
      <c r="P164" s="25"/>
      <c r="Q164" s="112"/>
      <c r="R164" s="31"/>
      <c r="S164" s="115"/>
      <c r="T164" s="93">
        <f t="shared" si="7"/>
        <v>0</v>
      </c>
      <c r="U164" s="356">
        <f t="shared" si="8"/>
        <v>6</v>
      </c>
    </row>
    <row r="165" spans="1:21" ht="18" customHeight="1">
      <c r="A165" s="826"/>
      <c r="B165" s="827"/>
      <c r="C165" s="829"/>
      <c r="D165" s="829"/>
      <c r="E165" s="201">
        <v>7</v>
      </c>
      <c r="F165" s="334"/>
      <c r="G165" s="334"/>
      <c r="H165" s="128"/>
      <c r="I165" s="111"/>
      <c r="J165" s="106"/>
      <c r="K165" s="111"/>
      <c r="L165" s="106"/>
      <c r="M165" s="12"/>
      <c r="N165" s="111"/>
      <c r="O165" s="107"/>
      <c r="P165" s="25"/>
      <c r="Q165" s="112"/>
      <c r="R165" s="31"/>
      <c r="S165" s="115"/>
      <c r="T165" s="93">
        <f t="shared" si="7"/>
        <v>0</v>
      </c>
      <c r="U165" s="356">
        <f t="shared" si="8"/>
        <v>6</v>
      </c>
    </row>
    <row r="166" spans="1:21" ht="18" customHeight="1">
      <c r="A166" s="826"/>
      <c r="B166" s="827"/>
      <c r="C166" s="829"/>
      <c r="D166" s="829"/>
      <c r="E166" s="201">
        <v>8</v>
      </c>
      <c r="F166" s="334"/>
      <c r="G166" s="334"/>
      <c r="H166" s="128"/>
      <c r="I166" s="111"/>
      <c r="J166" s="106"/>
      <c r="K166" s="111"/>
      <c r="L166" s="106"/>
      <c r="M166" s="12"/>
      <c r="N166" s="111"/>
      <c r="O166" s="107"/>
      <c r="P166" s="25"/>
      <c r="Q166" s="112"/>
      <c r="R166" s="31"/>
      <c r="S166" s="115"/>
      <c r="T166" s="93">
        <f t="shared" si="7"/>
        <v>0</v>
      </c>
      <c r="U166" s="356">
        <f t="shared" si="8"/>
        <v>6</v>
      </c>
    </row>
    <row r="167" spans="1:21" ht="18" customHeight="1">
      <c r="A167" s="826"/>
      <c r="B167" s="827"/>
      <c r="C167" s="829"/>
      <c r="D167" s="829"/>
      <c r="E167" s="201">
        <v>9</v>
      </c>
      <c r="F167" s="334"/>
      <c r="G167" s="334"/>
      <c r="H167" s="128"/>
      <c r="I167" s="111"/>
      <c r="J167" s="106"/>
      <c r="K167" s="111"/>
      <c r="L167" s="106"/>
      <c r="M167" s="12"/>
      <c r="N167" s="112"/>
      <c r="O167" s="107"/>
      <c r="P167" s="12"/>
      <c r="Q167" s="112"/>
      <c r="R167" s="31"/>
      <c r="S167" s="115"/>
      <c r="T167" s="93">
        <f t="shared" si="7"/>
        <v>0</v>
      </c>
      <c r="U167" s="356">
        <f t="shared" si="8"/>
        <v>6</v>
      </c>
    </row>
    <row r="168" spans="1:21" ht="18" customHeight="1">
      <c r="A168" s="826"/>
      <c r="B168" s="827"/>
      <c r="C168" s="829"/>
      <c r="D168" s="829"/>
      <c r="E168" s="201">
        <v>10</v>
      </c>
      <c r="F168" s="334"/>
      <c r="G168" s="334"/>
      <c r="H168" s="204"/>
      <c r="I168" s="205"/>
      <c r="J168" s="206"/>
      <c r="K168" s="205"/>
      <c r="L168" s="206"/>
      <c r="M168" s="207"/>
      <c r="N168" s="208"/>
      <c r="O168" s="209"/>
      <c r="P168" s="207"/>
      <c r="Q168" s="208"/>
      <c r="R168" s="210"/>
      <c r="S168" s="211"/>
      <c r="T168" s="278">
        <f t="shared" si="7"/>
        <v>0</v>
      </c>
      <c r="U168" s="356">
        <f t="shared" si="8"/>
        <v>6</v>
      </c>
    </row>
    <row r="169" spans="1:21" ht="18" customHeight="1">
      <c r="A169" s="826"/>
      <c r="B169" s="827"/>
      <c r="C169" s="829"/>
      <c r="D169" s="829"/>
      <c r="E169" s="201">
        <v>11</v>
      </c>
      <c r="F169" s="334"/>
      <c r="G169" s="334"/>
      <c r="H169" s="204"/>
      <c r="I169" s="205"/>
      <c r="J169" s="206"/>
      <c r="K169" s="205"/>
      <c r="L169" s="206"/>
      <c r="M169" s="207"/>
      <c r="N169" s="208"/>
      <c r="O169" s="209"/>
      <c r="P169" s="207"/>
      <c r="Q169" s="208"/>
      <c r="R169" s="210"/>
      <c r="S169" s="211"/>
      <c r="T169" s="278">
        <f t="shared" si="7"/>
        <v>0</v>
      </c>
      <c r="U169" s="356">
        <f t="shared" si="8"/>
        <v>6</v>
      </c>
    </row>
    <row r="170" spans="1:21" ht="18" customHeight="1">
      <c r="A170" s="826"/>
      <c r="B170" s="827"/>
      <c r="C170" s="829"/>
      <c r="D170" s="829"/>
      <c r="E170" s="201">
        <v>12</v>
      </c>
      <c r="F170" s="334"/>
      <c r="G170" s="334"/>
      <c r="H170" s="204"/>
      <c r="I170" s="205"/>
      <c r="J170" s="206"/>
      <c r="K170" s="205"/>
      <c r="L170" s="206"/>
      <c r="M170" s="207"/>
      <c r="N170" s="208"/>
      <c r="O170" s="209"/>
      <c r="P170" s="207"/>
      <c r="Q170" s="208"/>
      <c r="R170" s="210"/>
      <c r="S170" s="211"/>
      <c r="T170" s="278">
        <f t="shared" si="7"/>
        <v>0</v>
      </c>
      <c r="U170" s="356">
        <f t="shared" si="8"/>
        <v>6</v>
      </c>
    </row>
    <row r="171" spans="1:21" ht="18" customHeight="1">
      <c r="A171" s="826"/>
      <c r="B171" s="827"/>
      <c r="C171" s="829"/>
      <c r="D171" s="829"/>
      <c r="E171" s="201">
        <v>13</v>
      </c>
      <c r="F171" s="334"/>
      <c r="G171" s="334"/>
      <c r="H171" s="204"/>
      <c r="I171" s="205"/>
      <c r="J171" s="206"/>
      <c r="K171" s="205"/>
      <c r="L171" s="206"/>
      <c r="M171" s="207"/>
      <c r="N171" s="208"/>
      <c r="O171" s="209"/>
      <c r="P171" s="207"/>
      <c r="Q171" s="208"/>
      <c r="R171" s="210"/>
      <c r="S171" s="211"/>
      <c r="T171" s="278">
        <f t="shared" si="7"/>
        <v>0</v>
      </c>
      <c r="U171" s="356">
        <f t="shared" si="8"/>
        <v>6</v>
      </c>
    </row>
    <row r="172" spans="1:21" ht="18" customHeight="1">
      <c r="A172" s="826"/>
      <c r="B172" s="827"/>
      <c r="C172" s="829"/>
      <c r="D172" s="829"/>
      <c r="E172" s="201">
        <v>14</v>
      </c>
      <c r="F172" s="334"/>
      <c r="G172" s="334"/>
      <c r="H172" s="204"/>
      <c r="I172" s="205"/>
      <c r="J172" s="206"/>
      <c r="K172" s="205"/>
      <c r="L172" s="206"/>
      <c r="M172" s="207"/>
      <c r="N172" s="208"/>
      <c r="O172" s="209"/>
      <c r="P172" s="207"/>
      <c r="Q172" s="208"/>
      <c r="R172" s="210"/>
      <c r="S172" s="211"/>
      <c r="T172" s="278">
        <f t="shared" si="7"/>
        <v>0</v>
      </c>
      <c r="U172" s="356">
        <f t="shared" si="8"/>
        <v>6</v>
      </c>
    </row>
    <row r="173" spans="1:21" ht="18" customHeight="1">
      <c r="A173" s="826"/>
      <c r="B173" s="827"/>
      <c r="C173" s="829"/>
      <c r="D173" s="829"/>
      <c r="E173" s="201">
        <v>15</v>
      </c>
      <c r="F173" s="334"/>
      <c r="G173" s="334"/>
      <c r="H173" s="204"/>
      <c r="I173" s="205"/>
      <c r="J173" s="206"/>
      <c r="K173" s="205"/>
      <c r="L173" s="206"/>
      <c r="M173" s="207"/>
      <c r="N173" s="208"/>
      <c r="O173" s="209"/>
      <c r="P173" s="207"/>
      <c r="Q173" s="208"/>
      <c r="R173" s="210"/>
      <c r="S173" s="211"/>
      <c r="T173" s="278">
        <f t="shared" si="7"/>
        <v>0</v>
      </c>
      <c r="U173" s="356">
        <f t="shared" si="8"/>
        <v>6</v>
      </c>
    </row>
    <row r="174" spans="1:21" ht="18" customHeight="1">
      <c r="A174" s="826"/>
      <c r="B174" s="827"/>
      <c r="C174" s="829"/>
      <c r="D174" s="829"/>
      <c r="E174" s="201">
        <v>16</v>
      </c>
      <c r="F174" s="334"/>
      <c r="G174" s="334"/>
      <c r="H174" s="204"/>
      <c r="I174" s="205"/>
      <c r="J174" s="206"/>
      <c r="K174" s="205"/>
      <c r="L174" s="206"/>
      <c r="M174" s="207"/>
      <c r="N174" s="208"/>
      <c r="O174" s="209"/>
      <c r="P174" s="207"/>
      <c r="Q174" s="208"/>
      <c r="R174" s="210"/>
      <c r="S174" s="211"/>
      <c r="T174" s="278">
        <f t="shared" si="7"/>
        <v>0</v>
      </c>
      <c r="U174" s="356">
        <f t="shared" si="8"/>
        <v>6</v>
      </c>
    </row>
    <row r="175" spans="1:21" ht="18" customHeight="1">
      <c r="A175" s="826"/>
      <c r="B175" s="827"/>
      <c r="C175" s="829"/>
      <c r="D175" s="829"/>
      <c r="E175" s="201">
        <v>17</v>
      </c>
      <c r="F175" s="334"/>
      <c r="G175" s="334"/>
      <c r="H175" s="204"/>
      <c r="I175" s="205"/>
      <c r="J175" s="206"/>
      <c r="K175" s="205"/>
      <c r="L175" s="206"/>
      <c r="M175" s="207"/>
      <c r="N175" s="208"/>
      <c r="O175" s="209"/>
      <c r="P175" s="207"/>
      <c r="Q175" s="208"/>
      <c r="R175" s="210"/>
      <c r="S175" s="211"/>
      <c r="T175" s="278">
        <f t="shared" si="7"/>
        <v>0</v>
      </c>
      <c r="U175" s="356">
        <f t="shared" si="8"/>
        <v>6</v>
      </c>
    </row>
    <row r="176" spans="1:21" ht="18" customHeight="1">
      <c r="A176" s="826"/>
      <c r="B176" s="827"/>
      <c r="C176" s="829"/>
      <c r="D176" s="829"/>
      <c r="E176" s="201">
        <v>18</v>
      </c>
      <c r="F176" s="334"/>
      <c r="G176" s="334"/>
      <c r="H176" s="204"/>
      <c r="I176" s="205"/>
      <c r="J176" s="206"/>
      <c r="K176" s="205"/>
      <c r="L176" s="206"/>
      <c r="M176" s="207"/>
      <c r="N176" s="208"/>
      <c r="O176" s="209"/>
      <c r="P176" s="207"/>
      <c r="Q176" s="208"/>
      <c r="R176" s="210"/>
      <c r="S176" s="211"/>
      <c r="T176" s="278">
        <f t="shared" si="7"/>
        <v>0</v>
      </c>
      <c r="U176" s="356">
        <f t="shared" si="8"/>
        <v>6</v>
      </c>
    </row>
    <row r="177" spans="1:21" ht="18" customHeight="1">
      <c r="A177" s="826"/>
      <c r="B177" s="827"/>
      <c r="C177" s="829"/>
      <c r="D177" s="829"/>
      <c r="E177" s="201">
        <v>19</v>
      </c>
      <c r="F177" s="334"/>
      <c r="G177" s="334"/>
      <c r="H177" s="204"/>
      <c r="I177" s="205"/>
      <c r="J177" s="206"/>
      <c r="K177" s="205"/>
      <c r="L177" s="206"/>
      <c r="M177" s="207"/>
      <c r="N177" s="208"/>
      <c r="O177" s="209"/>
      <c r="P177" s="207"/>
      <c r="Q177" s="208"/>
      <c r="R177" s="210"/>
      <c r="S177" s="211"/>
      <c r="T177" s="278">
        <f t="shared" si="7"/>
        <v>0</v>
      </c>
      <c r="U177" s="356">
        <f t="shared" si="8"/>
        <v>6</v>
      </c>
    </row>
    <row r="178" spans="1:21" ht="18" customHeight="1">
      <c r="A178" s="826"/>
      <c r="B178" s="827"/>
      <c r="C178" s="829"/>
      <c r="D178" s="829"/>
      <c r="E178" s="201">
        <v>20</v>
      </c>
      <c r="F178" s="334"/>
      <c r="G178" s="334"/>
      <c r="H178" s="204"/>
      <c r="I178" s="205"/>
      <c r="J178" s="206"/>
      <c r="K178" s="205"/>
      <c r="L178" s="206"/>
      <c r="M178" s="207"/>
      <c r="N178" s="208"/>
      <c r="O178" s="209"/>
      <c r="P178" s="207"/>
      <c r="Q178" s="208"/>
      <c r="R178" s="210"/>
      <c r="S178" s="211"/>
      <c r="T178" s="278">
        <f t="shared" si="7"/>
        <v>0</v>
      </c>
      <c r="U178" s="356">
        <f t="shared" si="8"/>
        <v>6</v>
      </c>
    </row>
    <row r="179" spans="1:21" ht="18" customHeight="1">
      <c r="A179" s="826"/>
      <c r="B179" s="827"/>
      <c r="C179" s="829"/>
      <c r="D179" s="829"/>
      <c r="E179" s="201">
        <v>21</v>
      </c>
      <c r="F179" s="334"/>
      <c r="G179" s="334"/>
      <c r="H179" s="204"/>
      <c r="I179" s="205"/>
      <c r="J179" s="206"/>
      <c r="K179" s="205"/>
      <c r="L179" s="206"/>
      <c r="M179" s="207"/>
      <c r="N179" s="208"/>
      <c r="O179" s="209"/>
      <c r="P179" s="207"/>
      <c r="Q179" s="208"/>
      <c r="R179" s="210"/>
      <c r="S179" s="211"/>
      <c r="T179" s="278">
        <f t="shared" si="7"/>
        <v>0</v>
      </c>
      <c r="U179" s="356">
        <f t="shared" si="8"/>
        <v>6</v>
      </c>
    </row>
    <row r="180" spans="1:21" ht="18" customHeight="1">
      <c r="A180" s="826"/>
      <c r="B180" s="827"/>
      <c r="C180" s="829"/>
      <c r="D180" s="829"/>
      <c r="E180" s="201">
        <v>22</v>
      </c>
      <c r="F180" s="334"/>
      <c r="G180" s="334"/>
      <c r="H180" s="204"/>
      <c r="I180" s="205"/>
      <c r="J180" s="206"/>
      <c r="K180" s="205"/>
      <c r="L180" s="206"/>
      <c r="M180" s="207"/>
      <c r="N180" s="208"/>
      <c r="O180" s="209"/>
      <c r="P180" s="207"/>
      <c r="Q180" s="208"/>
      <c r="R180" s="210"/>
      <c r="S180" s="211"/>
      <c r="T180" s="278">
        <f t="shared" si="7"/>
        <v>0</v>
      </c>
      <c r="U180" s="356">
        <f t="shared" si="8"/>
        <v>6</v>
      </c>
    </row>
    <row r="181" spans="1:21" ht="18" customHeight="1">
      <c r="A181" s="826"/>
      <c r="B181" s="827"/>
      <c r="C181" s="829"/>
      <c r="D181" s="829"/>
      <c r="E181" s="201">
        <v>23</v>
      </c>
      <c r="F181" s="334"/>
      <c r="G181" s="334"/>
      <c r="H181" s="204"/>
      <c r="I181" s="205"/>
      <c r="J181" s="206"/>
      <c r="K181" s="205"/>
      <c r="L181" s="206"/>
      <c r="M181" s="207"/>
      <c r="N181" s="208"/>
      <c r="O181" s="209"/>
      <c r="P181" s="207"/>
      <c r="Q181" s="208"/>
      <c r="R181" s="210"/>
      <c r="S181" s="211"/>
      <c r="T181" s="278">
        <f t="shared" si="7"/>
        <v>0</v>
      </c>
      <c r="U181" s="356">
        <f t="shared" si="8"/>
        <v>6</v>
      </c>
    </row>
    <row r="182" spans="1:21" ht="18" customHeight="1">
      <c r="A182" s="826"/>
      <c r="B182" s="827"/>
      <c r="C182" s="829"/>
      <c r="D182" s="829"/>
      <c r="E182" s="201">
        <v>24</v>
      </c>
      <c r="F182" s="334"/>
      <c r="G182" s="334"/>
      <c r="H182" s="204"/>
      <c r="I182" s="205"/>
      <c r="J182" s="206"/>
      <c r="K182" s="205"/>
      <c r="L182" s="206"/>
      <c r="M182" s="207"/>
      <c r="N182" s="208"/>
      <c r="O182" s="209"/>
      <c r="P182" s="207"/>
      <c r="Q182" s="208"/>
      <c r="R182" s="210"/>
      <c r="S182" s="211"/>
      <c r="T182" s="278">
        <f t="shared" si="7"/>
        <v>0</v>
      </c>
      <c r="U182" s="356">
        <f t="shared" si="8"/>
        <v>6</v>
      </c>
    </row>
    <row r="183" spans="1:21" ht="18" customHeight="1">
      <c r="A183" s="826"/>
      <c r="B183" s="827"/>
      <c r="C183" s="829"/>
      <c r="D183" s="829"/>
      <c r="E183" s="201">
        <v>25</v>
      </c>
      <c r="F183" s="334"/>
      <c r="G183" s="334"/>
      <c r="H183" s="204"/>
      <c r="I183" s="205"/>
      <c r="J183" s="206"/>
      <c r="K183" s="205"/>
      <c r="L183" s="206"/>
      <c r="M183" s="207"/>
      <c r="N183" s="208"/>
      <c r="O183" s="209"/>
      <c r="P183" s="207"/>
      <c r="Q183" s="208"/>
      <c r="R183" s="210"/>
      <c r="S183" s="211"/>
      <c r="T183" s="278">
        <f t="shared" si="7"/>
        <v>0</v>
      </c>
      <c r="U183" s="356">
        <f t="shared" si="8"/>
        <v>6</v>
      </c>
    </row>
    <row r="184" spans="1:21" ht="18" customHeight="1">
      <c r="A184" s="826"/>
      <c r="B184" s="827"/>
      <c r="C184" s="829"/>
      <c r="D184" s="829"/>
      <c r="E184" s="201">
        <v>26</v>
      </c>
      <c r="F184" s="334"/>
      <c r="G184" s="334"/>
      <c r="H184" s="204"/>
      <c r="I184" s="205"/>
      <c r="J184" s="206"/>
      <c r="K184" s="205"/>
      <c r="L184" s="206"/>
      <c r="M184" s="207"/>
      <c r="N184" s="208"/>
      <c r="O184" s="209"/>
      <c r="P184" s="207"/>
      <c r="Q184" s="208"/>
      <c r="R184" s="210"/>
      <c r="S184" s="211"/>
      <c r="T184" s="278">
        <f t="shared" si="7"/>
        <v>0</v>
      </c>
      <c r="U184" s="356">
        <f t="shared" si="8"/>
        <v>6</v>
      </c>
    </row>
    <row r="185" spans="1:21" ht="18" customHeight="1">
      <c r="A185" s="826"/>
      <c r="B185" s="827"/>
      <c r="C185" s="829"/>
      <c r="D185" s="829"/>
      <c r="E185" s="201">
        <v>27</v>
      </c>
      <c r="F185" s="334"/>
      <c r="G185" s="334"/>
      <c r="H185" s="204"/>
      <c r="I185" s="205"/>
      <c r="J185" s="206"/>
      <c r="K185" s="205"/>
      <c r="L185" s="206"/>
      <c r="M185" s="207"/>
      <c r="N185" s="208"/>
      <c r="O185" s="209"/>
      <c r="P185" s="207"/>
      <c r="Q185" s="208"/>
      <c r="R185" s="210"/>
      <c r="S185" s="211"/>
      <c r="T185" s="278">
        <f t="shared" si="7"/>
        <v>0</v>
      </c>
      <c r="U185" s="356">
        <f t="shared" si="8"/>
        <v>6</v>
      </c>
    </row>
    <row r="186" spans="1:21" ht="18" customHeight="1">
      <c r="A186" s="826"/>
      <c r="B186" s="827"/>
      <c r="C186" s="829"/>
      <c r="D186" s="829"/>
      <c r="E186" s="201">
        <v>28</v>
      </c>
      <c r="F186" s="334"/>
      <c r="G186" s="334"/>
      <c r="H186" s="204"/>
      <c r="I186" s="205"/>
      <c r="J186" s="206"/>
      <c r="K186" s="205"/>
      <c r="L186" s="206"/>
      <c r="M186" s="207"/>
      <c r="N186" s="208"/>
      <c r="O186" s="209"/>
      <c r="P186" s="207"/>
      <c r="Q186" s="208"/>
      <c r="R186" s="210"/>
      <c r="S186" s="211"/>
      <c r="T186" s="278">
        <f t="shared" si="7"/>
        <v>0</v>
      </c>
      <c r="U186" s="356">
        <f t="shared" si="8"/>
        <v>6</v>
      </c>
    </row>
    <row r="187" spans="1:21" ht="18" customHeight="1">
      <c r="A187" s="826"/>
      <c r="B187" s="827"/>
      <c r="C187" s="829"/>
      <c r="D187" s="829"/>
      <c r="E187" s="201">
        <v>29</v>
      </c>
      <c r="F187" s="334"/>
      <c r="G187" s="334"/>
      <c r="H187" s="204"/>
      <c r="I187" s="205"/>
      <c r="J187" s="206"/>
      <c r="K187" s="205"/>
      <c r="L187" s="206"/>
      <c r="M187" s="207"/>
      <c r="N187" s="208"/>
      <c r="O187" s="209"/>
      <c r="P187" s="207"/>
      <c r="Q187" s="208"/>
      <c r="R187" s="210"/>
      <c r="S187" s="211"/>
      <c r="T187" s="278">
        <f t="shared" si="7"/>
        <v>0</v>
      </c>
      <c r="U187" s="356">
        <f t="shared" si="8"/>
        <v>6</v>
      </c>
    </row>
    <row r="188" spans="1:21" ht="18" customHeight="1">
      <c r="A188" s="834"/>
      <c r="B188" s="835"/>
      <c r="C188" s="829"/>
      <c r="D188" s="829"/>
      <c r="E188" s="277">
        <v>30</v>
      </c>
      <c r="F188" s="375"/>
      <c r="G188" s="375"/>
      <c r="H188" s="134"/>
      <c r="I188" s="135"/>
      <c r="J188" s="212"/>
      <c r="K188" s="135"/>
      <c r="L188" s="212"/>
      <c r="M188" s="27"/>
      <c r="N188" s="120"/>
      <c r="O188" s="109"/>
      <c r="P188" s="27"/>
      <c r="Q188" s="120"/>
      <c r="R188" s="32"/>
      <c r="S188" s="122"/>
      <c r="T188" s="136">
        <f t="shared" si="7"/>
        <v>0</v>
      </c>
      <c r="U188" s="356">
        <f t="shared" si="8"/>
        <v>6</v>
      </c>
    </row>
    <row r="189" spans="1:21" ht="18" customHeight="1">
      <c r="A189" s="824">
        <v>7</v>
      </c>
      <c r="B189" s="825"/>
      <c r="C189" s="828" t="str">
        <f>IF(ISERROR(VLOOKUP($A189,【大規模】地域番号⑫!$BD:$BF,2,FALSE)),"",VLOOKUP($A189,【大規模】地域番号⑫!$BD:$BF,2,FALSE))</f>
        <v/>
      </c>
      <c r="D189" s="828" t="str">
        <f>IF(ISERROR(VLOOKUP($A189,【大規模】地域番号⑫!$BD:$BF,3,FALSE)),"",VLOOKUP($A189,【大規模】地域番号⑫!$BD:$BF,3,FALSE))</f>
        <v/>
      </c>
      <c r="E189" s="201">
        <v>1</v>
      </c>
      <c r="F189" s="334"/>
      <c r="G189" s="334"/>
      <c r="H189" s="176"/>
      <c r="I189" s="177"/>
      <c r="J189" s="178"/>
      <c r="K189" s="180"/>
      <c r="L189" s="181"/>
      <c r="M189" s="179"/>
      <c r="N189" s="180"/>
      <c r="O189" s="181"/>
      <c r="P189" s="179"/>
      <c r="Q189" s="180"/>
      <c r="R189" s="182"/>
      <c r="S189" s="183"/>
      <c r="T189" s="257">
        <f t="shared" si="7"/>
        <v>0</v>
      </c>
      <c r="U189" s="356">
        <f>$A$189</f>
        <v>7</v>
      </c>
    </row>
    <row r="190" spans="1:21" ht="18" customHeight="1">
      <c r="A190" s="826"/>
      <c r="B190" s="827"/>
      <c r="C190" s="829"/>
      <c r="D190" s="829"/>
      <c r="E190" s="201">
        <v>2</v>
      </c>
      <c r="F190" s="334"/>
      <c r="G190" s="334"/>
      <c r="H190" s="128"/>
      <c r="I190" s="111"/>
      <c r="J190" s="106"/>
      <c r="K190" s="112"/>
      <c r="L190" s="107"/>
      <c r="M190" s="12"/>
      <c r="N190" s="112"/>
      <c r="O190" s="107"/>
      <c r="P190" s="12"/>
      <c r="Q190" s="112"/>
      <c r="R190" s="31"/>
      <c r="S190" s="115"/>
      <c r="T190" s="93">
        <f t="shared" si="7"/>
        <v>0</v>
      </c>
      <c r="U190" s="356">
        <f t="shared" ref="U190:U218" si="9">$A$189</f>
        <v>7</v>
      </c>
    </row>
    <row r="191" spans="1:21" ht="18" customHeight="1">
      <c r="A191" s="826"/>
      <c r="B191" s="827"/>
      <c r="C191" s="829"/>
      <c r="D191" s="829"/>
      <c r="E191" s="201">
        <v>3</v>
      </c>
      <c r="F191" s="334"/>
      <c r="G191" s="334"/>
      <c r="H191" s="128"/>
      <c r="I191" s="111"/>
      <c r="J191" s="106"/>
      <c r="K191" s="112"/>
      <c r="L191" s="107"/>
      <c r="M191" s="12"/>
      <c r="N191" s="112"/>
      <c r="O191" s="107"/>
      <c r="P191" s="12"/>
      <c r="Q191" s="112"/>
      <c r="R191" s="31"/>
      <c r="S191" s="115"/>
      <c r="T191" s="93">
        <f t="shared" si="7"/>
        <v>0</v>
      </c>
      <c r="U191" s="356">
        <f t="shared" si="9"/>
        <v>7</v>
      </c>
    </row>
    <row r="192" spans="1:21" ht="18" customHeight="1">
      <c r="A192" s="826"/>
      <c r="B192" s="827"/>
      <c r="C192" s="829"/>
      <c r="D192" s="829"/>
      <c r="E192" s="201">
        <v>4</v>
      </c>
      <c r="F192" s="334"/>
      <c r="G192" s="334"/>
      <c r="H192" s="128"/>
      <c r="I192" s="111"/>
      <c r="J192" s="106"/>
      <c r="K192" s="112"/>
      <c r="L192" s="107"/>
      <c r="M192" s="12"/>
      <c r="N192" s="112"/>
      <c r="O192" s="107"/>
      <c r="P192" s="12"/>
      <c r="Q192" s="112"/>
      <c r="R192" s="31"/>
      <c r="S192" s="115"/>
      <c r="T192" s="93">
        <f t="shared" si="7"/>
        <v>0</v>
      </c>
      <c r="U192" s="356">
        <f t="shared" si="9"/>
        <v>7</v>
      </c>
    </row>
    <row r="193" spans="1:21" ht="18" customHeight="1">
      <c r="A193" s="826"/>
      <c r="B193" s="827"/>
      <c r="C193" s="829"/>
      <c r="D193" s="829"/>
      <c r="E193" s="201">
        <v>5</v>
      </c>
      <c r="F193" s="334"/>
      <c r="G193" s="334"/>
      <c r="H193" s="128"/>
      <c r="I193" s="111"/>
      <c r="J193" s="106"/>
      <c r="K193" s="112"/>
      <c r="L193" s="107"/>
      <c r="M193" s="12"/>
      <c r="N193" s="112"/>
      <c r="O193" s="107"/>
      <c r="P193" s="12"/>
      <c r="Q193" s="112"/>
      <c r="R193" s="31"/>
      <c r="S193" s="115"/>
      <c r="T193" s="93">
        <f t="shared" si="7"/>
        <v>0</v>
      </c>
      <c r="U193" s="356">
        <f t="shared" si="9"/>
        <v>7</v>
      </c>
    </row>
    <row r="194" spans="1:21" ht="18" customHeight="1">
      <c r="A194" s="826"/>
      <c r="B194" s="827"/>
      <c r="C194" s="829"/>
      <c r="D194" s="829"/>
      <c r="E194" s="201">
        <v>6</v>
      </c>
      <c r="F194" s="334"/>
      <c r="G194" s="334"/>
      <c r="H194" s="128"/>
      <c r="I194" s="111"/>
      <c r="J194" s="106"/>
      <c r="K194" s="111"/>
      <c r="L194" s="106"/>
      <c r="M194" s="12"/>
      <c r="N194" s="111"/>
      <c r="O194" s="107"/>
      <c r="P194" s="25"/>
      <c r="Q194" s="112"/>
      <c r="R194" s="31"/>
      <c r="S194" s="115"/>
      <c r="T194" s="93">
        <f t="shared" si="7"/>
        <v>0</v>
      </c>
      <c r="U194" s="356">
        <f t="shared" si="9"/>
        <v>7</v>
      </c>
    </row>
    <row r="195" spans="1:21" ht="18" customHeight="1">
      <c r="A195" s="826"/>
      <c r="B195" s="827"/>
      <c r="C195" s="829"/>
      <c r="D195" s="829"/>
      <c r="E195" s="201">
        <v>7</v>
      </c>
      <c r="F195" s="334"/>
      <c r="G195" s="334"/>
      <c r="H195" s="128"/>
      <c r="I195" s="111"/>
      <c r="J195" s="106"/>
      <c r="K195" s="111"/>
      <c r="L195" s="106"/>
      <c r="M195" s="12"/>
      <c r="N195" s="111"/>
      <c r="O195" s="107"/>
      <c r="P195" s="25"/>
      <c r="Q195" s="112"/>
      <c r="R195" s="31"/>
      <c r="S195" s="115"/>
      <c r="T195" s="93">
        <f t="shared" si="7"/>
        <v>0</v>
      </c>
      <c r="U195" s="356">
        <f t="shared" si="9"/>
        <v>7</v>
      </c>
    </row>
    <row r="196" spans="1:21" ht="18" customHeight="1">
      <c r="A196" s="826"/>
      <c r="B196" s="827"/>
      <c r="C196" s="829"/>
      <c r="D196" s="829"/>
      <c r="E196" s="201">
        <v>8</v>
      </c>
      <c r="F196" s="334"/>
      <c r="G196" s="334"/>
      <c r="H196" s="128"/>
      <c r="I196" s="111"/>
      <c r="J196" s="106"/>
      <c r="K196" s="111"/>
      <c r="L196" s="106"/>
      <c r="M196" s="12"/>
      <c r="N196" s="111"/>
      <c r="O196" s="107"/>
      <c r="P196" s="25"/>
      <c r="Q196" s="112"/>
      <c r="R196" s="31"/>
      <c r="S196" s="115"/>
      <c r="T196" s="93">
        <f t="shared" si="7"/>
        <v>0</v>
      </c>
      <c r="U196" s="356">
        <f t="shared" si="9"/>
        <v>7</v>
      </c>
    </row>
    <row r="197" spans="1:21" ht="18" customHeight="1">
      <c r="A197" s="826"/>
      <c r="B197" s="827"/>
      <c r="C197" s="829"/>
      <c r="D197" s="829"/>
      <c r="E197" s="201">
        <v>9</v>
      </c>
      <c r="F197" s="334"/>
      <c r="G197" s="334"/>
      <c r="H197" s="128"/>
      <c r="I197" s="111"/>
      <c r="J197" s="106"/>
      <c r="K197" s="111"/>
      <c r="L197" s="106"/>
      <c r="M197" s="12"/>
      <c r="N197" s="112"/>
      <c r="O197" s="107"/>
      <c r="P197" s="12"/>
      <c r="Q197" s="112"/>
      <c r="R197" s="31"/>
      <c r="S197" s="115"/>
      <c r="T197" s="93">
        <f t="shared" si="7"/>
        <v>0</v>
      </c>
      <c r="U197" s="356">
        <f t="shared" si="9"/>
        <v>7</v>
      </c>
    </row>
    <row r="198" spans="1:21" ht="18" customHeight="1">
      <c r="A198" s="826"/>
      <c r="B198" s="827"/>
      <c r="C198" s="829"/>
      <c r="D198" s="829"/>
      <c r="E198" s="201">
        <v>10</v>
      </c>
      <c r="F198" s="334"/>
      <c r="G198" s="334"/>
      <c r="H198" s="204"/>
      <c r="I198" s="205"/>
      <c r="J198" s="206"/>
      <c r="K198" s="205"/>
      <c r="L198" s="206"/>
      <c r="M198" s="207"/>
      <c r="N198" s="208"/>
      <c r="O198" s="209"/>
      <c r="P198" s="207"/>
      <c r="Q198" s="208"/>
      <c r="R198" s="210"/>
      <c r="S198" s="211"/>
      <c r="T198" s="278">
        <f t="shared" si="7"/>
        <v>0</v>
      </c>
      <c r="U198" s="356">
        <f t="shared" si="9"/>
        <v>7</v>
      </c>
    </row>
    <row r="199" spans="1:21" ht="18" customHeight="1">
      <c r="A199" s="826"/>
      <c r="B199" s="827"/>
      <c r="C199" s="829"/>
      <c r="D199" s="829"/>
      <c r="E199" s="201">
        <v>11</v>
      </c>
      <c r="F199" s="334"/>
      <c r="G199" s="334"/>
      <c r="H199" s="204"/>
      <c r="I199" s="205"/>
      <c r="J199" s="206"/>
      <c r="K199" s="205"/>
      <c r="L199" s="206"/>
      <c r="M199" s="207"/>
      <c r="N199" s="208"/>
      <c r="O199" s="209"/>
      <c r="P199" s="207"/>
      <c r="Q199" s="208"/>
      <c r="R199" s="210"/>
      <c r="S199" s="211"/>
      <c r="T199" s="278">
        <f t="shared" si="7"/>
        <v>0</v>
      </c>
      <c r="U199" s="356">
        <f t="shared" si="9"/>
        <v>7</v>
      </c>
    </row>
    <row r="200" spans="1:21" ht="18" customHeight="1">
      <c r="A200" s="826"/>
      <c r="B200" s="827"/>
      <c r="C200" s="829"/>
      <c r="D200" s="829"/>
      <c r="E200" s="201">
        <v>12</v>
      </c>
      <c r="F200" s="334"/>
      <c r="G200" s="334"/>
      <c r="H200" s="204"/>
      <c r="I200" s="205"/>
      <c r="J200" s="206"/>
      <c r="K200" s="205"/>
      <c r="L200" s="206"/>
      <c r="M200" s="207"/>
      <c r="N200" s="208"/>
      <c r="O200" s="209"/>
      <c r="P200" s="207"/>
      <c r="Q200" s="208"/>
      <c r="R200" s="210"/>
      <c r="S200" s="211"/>
      <c r="T200" s="278">
        <f t="shared" si="7"/>
        <v>0</v>
      </c>
      <c r="U200" s="356">
        <f t="shared" si="9"/>
        <v>7</v>
      </c>
    </row>
    <row r="201" spans="1:21" ht="18" customHeight="1">
      <c r="A201" s="826"/>
      <c r="B201" s="827"/>
      <c r="C201" s="829"/>
      <c r="D201" s="829"/>
      <c r="E201" s="201">
        <v>13</v>
      </c>
      <c r="F201" s="334"/>
      <c r="G201" s="334"/>
      <c r="H201" s="204"/>
      <c r="I201" s="205"/>
      <c r="J201" s="206"/>
      <c r="K201" s="205"/>
      <c r="L201" s="206"/>
      <c r="M201" s="207"/>
      <c r="N201" s="208"/>
      <c r="O201" s="209"/>
      <c r="P201" s="207"/>
      <c r="Q201" s="208"/>
      <c r="R201" s="210"/>
      <c r="S201" s="211"/>
      <c r="T201" s="278">
        <f t="shared" ref="T201:T264" si="10">IF(J201="",0,INT(SUM(PRODUCT(J201,L201,O201),R201)))</f>
        <v>0</v>
      </c>
      <c r="U201" s="356">
        <f t="shared" si="9"/>
        <v>7</v>
      </c>
    </row>
    <row r="202" spans="1:21" ht="18" customHeight="1">
      <c r="A202" s="826"/>
      <c r="B202" s="827"/>
      <c r="C202" s="829"/>
      <c r="D202" s="829"/>
      <c r="E202" s="201">
        <v>14</v>
      </c>
      <c r="F202" s="334"/>
      <c r="G202" s="334"/>
      <c r="H202" s="204"/>
      <c r="I202" s="205"/>
      <c r="J202" s="206"/>
      <c r="K202" s="205"/>
      <c r="L202" s="206"/>
      <c r="M202" s="207"/>
      <c r="N202" s="208"/>
      <c r="O202" s="209"/>
      <c r="P202" s="207"/>
      <c r="Q202" s="208"/>
      <c r="R202" s="210"/>
      <c r="S202" s="211"/>
      <c r="T202" s="278">
        <f t="shared" si="10"/>
        <v>0</v>
      </c>
      <c r="U202" s="356">
        <f t="shared" si="9"/>
        <v>7</v>
      </c>
    </row>
    <row r="203" spans="1:21" ht="18" customHeight="1">
      <c r="A203" s="826"/>
      <c r="B203" s="827"/>
      <c r="C203" s="829"/>
      <c r="D203" s="829"/>
      <c r="E203" s="201">
        <v>15</v>
      </c>
      <c r="F203" s="334"/>
      <c r="G203" s="334"/>
      <c r="H203" s="204"/>
      <c r="I203" s="205"/>
      <c r="J203" s="206"/>
      <c r="K203" s="205"/>
      <c r="L203" s="206"/>
      <c r="M203" s="207"/>
      <c r="N203" s="208"/>
      <c r="O203" s="209"/>
      <c r="P203" s="207"/>
      <c r="Q203" s="208"/>
      <c r="R203" s="210"/>
      <c r="S203" s="211"/>
      <c r="T203" s="278">
        <f t="shared" si="10"/>
        <v>0</v>
      </c>
      <c r="U203" s="356">
        <f t="shared" si="9"/>
        <v>7</v>
      </c>
    </row>
    <row r="204" spans="1:21" ht="18" customHeight="1">
      <c r="A204" s="826"/>
      <c r="B204" s="827"/>
      <c r="C204" s="829"/>
      <c r="D204" s="829"/>
      <c r="E204" s="201">
        <v>16</v>
      </c>
      <c r="F204" s="334"/>
      <c r="G204" s="334"/>
      <c r="H204" s="204"/>
      <c r="I204" s="205"/>
      <c r="J204" s="206"/>
      <c r="K204" s="205"/>
      <c r="L204" s="206"/>
      <c r="M204" s="207"/>
      <c r="N204" s="208"/>
      <c r="O204" s="209"/>
      <c r="P204" s="207"/>
      <c r="Q204" s="208"/>
      <c r="R204" s="210"/>
      <c r="S204" s="211"/>
      <c r="T204" s="278">
        <f t="shared" si="10"/>
        <v>0</v>
      </c>
      <c r="U204" s="356">
        <f t="shared" si="9"/>
        <v>7</v>
      </c>
    </row>
    <row r="205" spans="1:21" ht="18" customHeight="1">
      <c r="A205" s="826"/>
      <c r="B205" s="827"/>
      <c r="C205" s="829"/>
      <c r="D205" s="829"/>
      <c r="E205" s="201">
        <v>17</v>
      </c>
      <c r="F205" s="334"/>
      <c r="G205" s="334"/>
      <c r="H205" s="204"/>
      <c r="I205" s="205"/>
      <c r="J205" s="206"/>
      <c r="K205" s="205"/>
      <c r="L205" s="206"/>
      <c r="M205" s="207"/>
      <c r="N205" s="208"/>
      <c r="O205" s="209"/>
      <c r="P205" s="207"/>
      <c r="Q205" s="208"/>
      <c r="R205" s="210"/>
      <c r="S205" s="211"/>
      <c r="T205" s="278">
        <f t="shared" si="10"/>
        <v>0</v>
      </c>
      <c r="U205" s="356">
        <f t="shared" si="9"/>
        <v>7</v>
      </c>
    </row>
    <row r="206" spans="1:21" ht="18" customHeight="1">
      <c r="A206" s="826"/>
      <c r="B206" s="827"/>
      <c r="C206" s="829"/>
      <c r="D206" s="829"/>
      <c r="E206" s="201">
        <v>18</v>
      </c>
      <c r="F206" s="334"/>
      <c r="G206" s="334"/>
      <c r="H206" s="204"/>
      <c r="I206" s="205"/>
      <c r="J206" s="206"/>
      <c r="K206" s="205"/>
      <c r="L206" s="206"/>
      <c r="M206" s="207"/>
      <c r="N206" s="208"/>
      <c r="O206" s="209"/>
      <c r="P206" s="207"/>
      <c r="Q206" s="208"/>
      <c r="R206" s="210"/>
      <c r="S206" s="211"/>
      <c r="T206" s="278">
        <f t="shared" si="10"/>
        <v>0</v>
      </c>
      <c r="U206" s="356">
        <f t="shared" si="9"/>
        <v>7</v>
      </c>
    </row>
    <row r="207" spans="1:21" ht="18" customHeight="1">
      <c r="A207" s="826"/>
      <c r="B207" s="827"/>
      <c r="C207" s="829"/>
      <c r="D207" s="829"/>
      <c r="E207" s="201">
        <v>19</v>
      </c>
      <c r="F207" s="334"/>
      <c r="G207" s="334"/>
      <c r="H207" s="204"/>
      <c r="I207" s="205"/>
      <c r="J207" s="206"/>
      <c r="K207" s="205"/>
      <c r="L207" s="206"/>
      <c r="M207" s="207"/>
      <c r="N207" s="208"/>
      <c r="O207" s="209"/>
      <c r="P207" s="207"/>
      <c r="Q207" s="208"/>
      <c r="R207" s="210"/>
      <c r="S207" s="211"/>
      <c r="T207" s="278">
        <f t="shared" si="10"/>
        <v>0</v>
      </c>
      <c r="U207" s="356">
        <f t="shared" si="9"/>
        <v>7</v>
      </c>
    </row>
    <row r="208" spans="1:21" ht="18" customHeight="1">
      <c r="A208" s="826"/>
      <c r="B208" s="827"/>
      <c r="C208" s="829"/>
      <c r="D208" s="829"/>
      <c r="E208" s="201">
        <v>20</v>
      </c>
      <c r="F208" s="334"/>
      <c r="G208" s="334"/>
      <c r="H208" s="204"/>
      <c r="I208" s="205"/>
      <c r="J208" s="206"/>
      <c r="K208" s="205"/>
      <c r="L208" s="206"/>
      <c r="M208" s="207"/>
      <c r="N208" s="208"/>
      <c r="O208" s="209"/>
      <c r="P208" s="207"/>
      <c r="Q208" s="208"/>
      <c r="R208" s="210"/>
      <c r="S208" s="211"/>
      <c r="T208" s="278">
        <f t="shared" si="10"/>
        <v>0</v>
      </c>
      <c r="U208" s="356">
        <f t="shared" si="9"/>
        <v>7</v>
      </c>
    </row>
    <row r="209" spans="1:21" ht="18" customHeight="1">
      <c r="A209" s="826"/>
      <c r="B209" s="827"/>
      <c r="C209" s="829"/>
      <c r="D209" s="829"/>
      <c r="E209" s="201">
        <v>21</v>
      </c>
      <c r="F209" s="334"/>
      <c r="G209" s="334"/>
      <c r="H209" s="204"/>
      <c r="I209" s="205"/>
      <c r="J209" s="206"/>
      <c r="K209" s="205"/>
      <c r="L209" s="206"/>
      <c r="M209" s="207"/>
      <c r="N209" s="208"/>
      <c r="O209" s="209"/>
      <c r="P209" s="207"/>
      <c r="Q209" s="208"/>
      <c r="R209" s="210"/>
      <c r="S209" s="211"/>
      <c r="T209" s="278">
        <f t="shared" si="10"/>
        <v>0</v>
      </c>
      <c r="U209" s="356">
        <f t="shared" si="9"/>
        <v>7</v>
      </c>
    </row>
    <row r="210" spans="1:21" ht="18" customHeight="1">
      <c r="A210" s="826"/>
      <c r="B210" s="827"/>
      <c r="C210" s="829"/>
      <c r="D210" s="829"/>
      <c r="E210" s="201">
        <v>22</v>
      </c>
      <c r="F210" s="334"/>
      <c r="G210" s="334"/>
      <c r="H210" s="204"/>
      <c r="I210" s="205"/>
      <c r="J210" s="206"/>
      <c r="K210" s="205"/>
      <c r="L210" s="206"/>
      <c r="M210" s="207"/>
      <c r="N210" s="208"/>
      <c r="O210" s="209"/>
      <c r="P210" s="207"/>
      <c r="Q210" s="208"/>
      <c r="R210" s="210"/>
      <c r="S210" s="211"/>
      <c r="T210" s="278">
        <f t="shared" si="10"/>
        <v>0</v>
      </c>
      <c r="U210" s="356">
        <f t="shared" si="9"/>
        <v>7</v>
      </c>
    </row>
    <row r="211" spans="1:21" ht="18" customHeight="1">
      <c r="A211" s="826"/>
      <c r="B211" s="827"/>
      <c r="C211" s="829"/>
      <c r="D211" s="829"/>
      <c r="E211" s="201">
        <v>23</v>
      </c>
      <c r="F211" s="334"/>
      <c r="G211" s="334"/>
      <c r="H211" s="204"/>
      <c r="I211" s="205"/>
      <c r="J211" s="206"/>
      <c r="K211" s="205"/>
      <c r="L211" s="206"/>
      <c r="M211" s="207"/>
      <c r="N211" s="208"/>
      <c r="O211" s="209"/>
      <c r="P211" s="207"/>
      <c r="Q211" s="208"/>
      <c r="R211" s="210"/>
      <c r="S211" s="211"/>
      <c r="T211" s="278">
        <f t="shared" si="10"/>
        <v>0</v>
      </c>
      <c r="U211" s="356">
        <f t="shared" si="9"/>
        <v>7</v>
      </c>
    </row>
    <row r="212" spans="1:21" ht="18" customHeight="1">
      <c r="A212" s="826"/>
      <c r="B212" s="827"/>
      <c r="C212" s="829"/>
      <c r="D212" s="829"/>
      <c r="E212" s="201">
        <v>24</v>
      </c>
      <c r="F212" s="334"/>
      <c r="G212" s="334"/>
      <c r="H212" s="204"/>
      <c r="I212" s="205"/>
      <c r="J212" s="206"/>
      <c r="K212" s="205"/>
      <c r="L212" s="206"/>
      <c r="M212" s="207"/>
      <c r="N212" s="208"/>
      <c r="O212" s="209"/>
      <c r="P212" s="207"/>
      <c r="Q212" s="208"/>
      <c r="R212" s="210"/>
      <c r="S212" s="211"/>
      <c r="T212" s="278">
        <f t="shared" si="10"/>
        <v>0</v>
      </c>
      <c r="U212" s="356">
        <f t="shared" si="9"/>
        <v>7</v>
      </c>
    </row>
    <row r="213" spans="1:21" ht="18" customHeight="1">
      <c r="A213" s="826"/>
      <c r="B213" s="827"/>
      <c r="C213" s="829"/>
      <c r="D213" s="829"/>
      <c r="E213" s="201">
        <v>25</v>
      </c>
      <c r="F213" s="334"/>
      <c r="G213" s="334"/>
      <c r="H213" s="204"/>
      <c r="I213" s="205"/>
      <c r="J213" s="206"/>
      <c r="K213" s="205"/>
      <c r="L213" s="206"/>
      <c r="M213" s="207"/>
      <c r="N213" s="208"/>
      <c r="O213" s="209"/>
      <c r="P213" s="207"/>
      <c r="Q213" s="208"/>
      <c r="R213" s="210"/>
      <c r="S213" s="211"/>
      <c r="T213" s="278">
        <f t="shared" si="10"/>
        <v>0</v>
      </c>
      <c r="U213" s="356">
        <f t="shared" si="9"/>
        <v>7</v>
      </c>
    </row>
    <row r="214" spans="1:21" ht="18" customHeight="1">
      <c r="A214" s="826"/>
      <c r="B214" s="827"/>
      <c r="C214" s="829"/>
      <c r="D214" s="829"/>
      <c r="E214" s="201">
        <v>26</v>
      </c>
      <c r="F214" s="334"/>
      <c r="G214" s="334"/>
      <c r="H214" s="204"/>
      <c r="I214" s="205"/>
      <c r="J214" s="206"/>
      <c r="K214" s="205"/>
      <c r="L214" s="206"/>
      <c r="M214" s="207"/>
      <c r="N214" s="208"/>
      <c r="O214" s="209"/>
      <c r="P214" s="207"/>
      <c r="Q214" s="208"/>
      <c r="R214" s="210"/>
      <c r="S214" s="211"/>
      <c r="T214" s="278">
        <f t="shared" si="10"/>
        <v>0</v>
      </c>
      <c r="U214" s="356">
        <f t="shared" si="9"/>
        <v>7</v>
      </c>
    </row>
    <row r="215" spans="1:21" ht="18" customHeight="1">
      <c r="A215" s="826"/>
      <c r="B215" s="827"/>
      <c r="C215" s="829"/>
      <c r="D215" s="829"/>
      <c r="E215" s="201">
        <v>27</v>
      </c>
      <c r="F215" s="334"/>
      <c r="G215" s="334"/>
      <c r="H215" s="204"/>
      <c r="I215" s="205"/>
      <c r="J215" s="206"/>
      <c r="K215" s="205"/>
      <c r="L215" s="206"/>
      <c r="M215" s="207"/>
      <c r="N215" s="208"/>
      <c r="O215" s="209"/>
      <c r="P215" s="207"/>
      <c r="Q215" s="208"/>
      <c r="R215" s="210"/>
      <c r="S215" s="211"/>
      <c r="T215" s="278">
        <f t="shared" si="10"/>
        <v>0</v>
      </c>
      <c r="U215" s="356">
        <f t="shared" si="9"/>
        <v>7</v>
      </c>
    </row>
    <row r="216" spans="1:21" ht="18" customHeight="1">
      <c r="A216" s="826"/>
      <c r="B216" s="827"/>
      <c r="C216" s="829"/>
      <c r="D216" s="829"/>
      <c r="E216" s="201">
        <v>28</v>
      </c>
      <c r="F216" s="334"/>
      <c r="G216" s="334"/>
      <c r="H216" s="204"/>
      <c r="I216" s="205"/>
      <c r="J216" s="206"/>
      <c r="K216" s="205"/>
      <c r="L216" s="206"/>
      <c r="M216" s="207"/>
      <c r="N216" s="208"/>
      <c r="O216" s="209"/>
      <c r="P216" s="207"/>
      <c r="Q216" s="208"/>
      <c r="R216" s="210"/>
      <c r="S216" s="211"/>
      <c r="T216" s="278">
        <f t="shared" si="10"/>
        <v>0</v>
      </c>
      <c r="U216" s="356">
        <f t="shared" si="9"/>
        <v>7</v>
      </c>
    </row>
    <row r="217" spans="1:21" ht="18" customHeight="1">
      <c r="A217" s="826"/>
      <c r="B217" s="827"/>
      <c r="C217" s="829"/>
      <c r="D217" s="829"/>
      <c r="E217" s="201">
        <v>29</v>
      </c>
      <c r="F217" s="334"/>
      <c r="G217" s="334"/>
      <c r="H217" s="204"/>
      <c r="I217" s="205"/>
      <c r="J217" s="206"/>
      <c r="K217" s="205"/>
      <c r="L217" s="206"/>
      <c r="M217" s="207"/>
      <c r="N217" s="208"/>
      <c r="O217" s="209"/>
      <c r="P217" s="207"/>
      <c r="Q217" s="208"/>
      <c r="R217" s="210"/>
      <c r="S217" s="211"/>
      <c r="T217" s="278">
        <f t="shared" si="10"/>
        <v>0</v>
      </c>
      <c r="U217" s="356">
        <f t="shared" si="9"/>
        <v>7</v>
      </c>
    </row>
    <row r="218" spans="1:21" ht="18" customHeight="1">
      <c r="A218" s="834"/>
      <c r="B218" s="835"/>
      <c r="C218" s="829"/>
      <c r="D218" s="829"/>
      <c r="E218" s="277">
        <v>30</v>
      </c>
      <c r="F218" s="375"/>
      <c r="G218" s="375"/>
      <c r="H218" s="134"/>
      <c r="I218" s="135"/>
      <c r="J218" s="212"/>
      <c r="K218" s="135"/>
      <c r="L218" s="212"/>
      <c r="M218" s="27"/>
      <c r="N218" s="120"/>
      <c r="O218" s="109"/>
      <c r="P218" s="27"/>
      <c r="Q218" s="120"/>
      <c r="R218" s="32"/>
      <c r="S218" s="122"/>
      <c r="T218" s="136">
        <f t="shared" si="10"/>
        <v>0</v>
      </c>
      <c r="U218" s="356">
        <f t="shared" si="9"/>
        <v>7</v>
      </c>
    </row>
    <row r="219" spans="1:21" ht="18" customHeight="1">
      <c r="A219" s="824">
        <v>8</v>
      </c>
      <c r="B219" s="825"/>
      <c r="C219" s="828" t="str">
        <f>IF(ISERROR(VLOOKUP($A219,【大規模】地域番号⑫!$BD:$BF,2,FALSE)),"",VLOOKUP($A219,【大規模】地域番号⑫!$BD:$BF,2,FALSE))</f>
        <v/>
      </c>
      <c r="D219" s="828" t="str">
        <f>IF(ISERROR(VLOOKUP($A219,【大規模】地域番号⑫!$BD:$BF,3,FALSE)),"",VLOOKUP($A219,【大規模】地域番号⑫!$BD:$BF,3,FALSE))</f>
        <v/>
      </c>
      <c r="E219" s="201">
        <v>1</v>
      </c>
      <c r="F219" s="334"/>
      <c r="G219" s="334"/>
      <c r="H219" s="176"/>
      <c r="I219" s="177"/>
      <c r="J219" s="178"/>
      <c r="K219" s="180"/>
      <c r="L219" s="181"/>
      <c r="M219" s="179"/>
      <c r="N219" s="180"/>
      <c r="O219" s="181"/>
      <c r="P219" s="179"/>
      <c r="Q219" s="180"/>
      <c r="R219" s="182"/>
      <c r="S219" s="183"/>
      <c r="T219" s="257">
        <f t="shared" si="10"/>
        <v>0</v>
      </c>
      <c r="U219" s="356">
        <f>$A$219</f>
        <v>8</v>
      </c>
    </row>
    <row r="220" spans="1:21" ht="18" customHeight="1">
      <c r="A220" s="826"/>
      <c r="B220" s="827"/>
      <c r="C220" s="829"/>
      <c r="D220" s="829"/>
      <c r="E220" s="201">
        <v>2</v>
      </c>
      <c r="F220" s="334"/>
      <c r="G220" s="334"/>
      <c r="H220" s="128"/>
      <c r="I220" s="111"/>
      <c r="J220" s="106"/>
      <c r="K220" s="112"/>
      <c r="L220" s="107"/>
      <c r="M220" s="12"/>
      <c r="N220" s="112"/>
      <c r="O220" s="107"/>
      <c r="P220" s="12"/>
      <c r="Q220" s="112"/>
      <c r="R220" s="31"/>
      <c r="S220" s="115"/>
      <c r="T220" s="93">
        <f t="shared" si="10"/>
        <v>0</v>
      </c>
      <c r="U220" s="356">
        <f t="shared" ref="U220:U248" si="11">$A$219</f>
        <v>8</v>
      </c>
    </row>
    <row r="221" spans="1:21" ht="18" customHeight="1">
      <c r="A221" s="826"/>
      <c r="B221" s="827"/>
      <c r="C221" s="829"/>
      <c r="D221" s="829"/>
      <c r="E221" s="201">
        <v>3</v>
      </c>
      <c r="F221" s="334"/>
      <c r="G221" s="334"/>
      <c r="H221" s="128"/>
      <c r="I221" s="111"/>
      <c r="J221" s="106"/>
      <c r="K221" s="112"/>
      <c r="L221" s="107"/>
      <c r="M221" s="12"/>
      <c r="N221" s="112"/>
      <c r="O221" s="107"/>
      <c r="P221" s="12"/>
      <c r="Q221" s="112"/>
      <c r="R221" s="31"/>
      <c r="S221" s="115"/>
      <c r="T221" s="93">
        <f t="shared" si="10"/>
        <v>0</v>
      </c>
      <c r="U221" s="356">
        <f t="shared" si="11"/>
        <v>8</v>
      </c>
    </row>
    <row r="222" spans="1:21" ht="18" customHeight="1">
      <c r="A222" s="826"/>
      <c r="B222" s="827"/>
      <c r="C222" s="829"/>
      <c r="D222" s="829"/>
      <c r="E222" s="201">
        <v>4</v>
      </c>
      <c r="F222" s="334"/>
      <c r="G222" s="334"/>
      <c r="H222" s="128"/>
      <c r="I222" s="111"/>
      <c r="J222" s="106"/>
      <c r="K222" s="112"/>
      <c r="L222" s="107"/>
      <c r="M222" s="12"/>
      <c r="N222" s="112"/>
      <c r="O222" s="107"/>
      <c r="P222" s="12"/>
      <c r="Q222" s="112"/>
      <c r="R222" s="31"/>
      <c r="S222" s="115"/>
      <c r="T222" s="93">
        <f t="shared" si="10"/>
        <v>0</v>
      </c>
      <c r="U222" s="356">
        <f t="shared" si="11"/>
        <v>8</v>
      </c>
    </row>
    <row r="223" spans="1:21" ht="18" customHeight="1">
      <c r="A223" s="826"/>
      <c r="B223" s="827"/>
      <c r="C223" s="829"/>
      <c r="D223" s="829"/>
      <c r="E223" s="201">
        <v>5</v>
      </c>
      <c r="F223" s="334"/>
      <c r="G223" s="334"/>
      <c r="H223" s="128"/>
      <c r="I223" s="111"/>
      <c r="J223" s="106"/>
      <c r="K223" s="112"/>
      <c r="L223" s="107"/>
      <c r="M223" s="12"/>
      <c r="N223" s="112"/>
      <c r="O223" s="107"/>
      <c r="P223" s="12"/>
      <c r="Q223" s="112"/>
      <c r="R223" s="31"/>
      <c r="S223" s="115"/>
      <c r="T223" s="93">
        <f t="shared" si="10"/>
        <v>0</v>
      </c>
      <c r="U223" s="356">
        <f t="shared" si="11"/>
        <v>8</v>
      </c>
    </row>
    <row r="224" spans="1:21" ht="18" customHeight="1">
      <c r="A224" s="826"/>
      <c r="B224" s="827"/>
      <c r="C224" s="829"/>
      <c r="D224" s="829"/>
      <c r="E224" s="201">
        <v>6</v>
      </c>
      <c r="F224" s="334"/>
      <c r="G224" s="334"/>
      <c r="H224" s="128"/>
      <c r="I224" s="111"/>
      <c r="J224" s="106"/>
      <c r="K224" s="111"/>
      <c r="L224" s="106"/>
      <c r="M224" s="12"/>
      <c r="N224" s="111"/>
      <c r="O224" s="107"/>
      <c r="P224" s="25"/>
      <c r="Q224" s="112"/>
      <c r="R224" s="31"/>
      <c r="S224" s="115"/>
      <c r="T224" s="93">
        <f t="shared" si="10"/>
        <v>0</v>
      </c>
      <c r="U224" s="356">
        <f t="shared" si="11"/>
        <v>8</v>
      </c>
    </row>
    <row r="225" spans="1:21" ht="18" customHeight="1">
      <c r="A225" s="826"/>
      <c r="B225" s="827"/>
      <c r="C225" s="829"/>
      <c r="D225" s="829"/>
      <c r="E225" s="201">
        <v>7</v>
      </c>
      <c r="F225" s="334"/>
      <c r="G225" s="334"/>
      <c r="H225" s="128"/>
      <c r="I225" s="111"/>
      <c r="J225" s="106"/>
      <c r="K225" s="111"/>
      <c r="L225" s="106"/>
      <c r="M225" s="12"/>
      <c r="N225" s="111"/>
      <c r="O225" s="107"/>
      <c r="P225" s="25"/>
      <c r="Q225" s="112"/>
      <c r="R225" s="31"/>
      <c r="S225" s="115"/>
      <c r="T225" s="93">
        <f t="shared" si="10"/>
        <v>0</v>
      </c>
      <c r="U225" s="356">
        <f t="shared" si="11"/>
        <v>8</v>
      </c>
    </row>
    <row r="226" spans="1:21" ht="18" customHeight="1">
      <c r="A226" s="826"/>
      <c r="B226" s="827"/>
      <c r="C226" s="829"/>
      <c r="D226" s="829"/>
      <c r="E226" s="201">
        <v>8</v>
      </c>
      <c r="F226" s="334"/>
      <c r="G226" s="334"/>
      <c r="H226" s="128"/>
      <c r="I226" s="111"/>
      <c r="J226" s="106"/>
      <c r="K226" s="111"/>
      <c r="L226" s="106"/>
      <c r="M226" s="12"/>
      <c r="N226" s="111"/>
      <c r="O226" s="107"/>
      <c r="P226" s="25"/>
      <c r="Q226" s="112"/>
      <c r="R226" s="31"/>
      <c r="S226" s="115"/>
      <c r="T226" s="93">
        <f t="shared" si="10"/>
        <v>0</v>
      </c>
      <c r="U226" s="356">
        <f t="shared" si="11"/>
        <v>8</v>
      </c>
    </row>
    <row r="227" spans="1:21" ht="18" customHeight="1">
      <c r="A227" s="826"/>
      <c r="B227" s="827"/>
      <c r="C227" s="829"/>
      <c r="D227" s="829"/>
      <c r="E227" s="201">
        <v>9</v>
      </c>
      <c r="F227" s="334"/>
      <c r="G227" s="334"/>
      <c r="H227" s="128"/>
      <c r="I227" s="111"/>
      <c r="J227" s="106"/>
      <c r="K227" s="111"/>
      <c r="L227" s="106"/>
      <c r="M227" s="12"/>
      <c r="N227" s="112"/>
      <c r="O227" s="107"/>
      <c r="P227" s="12"/>
      <c r="Q227" s="112"/>
      <c r="R227" s="31"/>
      <c r="S227" s="115"/>
      <c r="T227" s="93">
        <f t="shared" si="10"/>
        <v>0</v>
      </c>
      <c r="U227" s="356">
        <f t="shared" si="11"/>
        <v>8</v>
      </c>
    </row>
    <row r="228" spans="1:21" ht="18" customHeight="1">
      <c r="A228" s="826"/>
      <c r="B228" s="827"/>
      <c r="C228" s="829"/>
      <c r="D228" s="829"/>
      <c r="E228" s="201">
        <v>10</v>
      </c>
      <c r="F228" s="334"/>
      <c r="G228" s="334"/>
      <c r="H228" s="204"/>
      <c r="I228" s="205"/>
      <c r="J228" s="206"/>
      <c r="K228" s="205"/>
      <c r="L228" s="206"/>
      <c r="M228" s="207"/>
      <c r="N228" s="208"/>
      <c r="O228" s="209"/>
      <c r="P228" s="207"/>
      <c r="Q228" s="208"/>
      <c r="R228" s="210"/>
      <c r="S228" s="211"/>
      <c r="T228" s="278">
        <f t="shared" si="10"/>
        <v>0</v>
      </c>
      <c r="U228" s="356">
        <f t="shared" si="11"/>
        <v>8</v>
      </c>
    </row>
    <row r="229" spans="1:21" ht="18" customHeight="1">
      <c r="A229" s="826"/>
      <c r="B229" s="827"/>
      <c r="C229" s="829"/>
      <c r="D229" s="829"/>
      <c r="E229" s="201">
        <v>11</v>
      </c>
      <c r="F229" s="334"/>
      <c r="G229" s="334"/>
      <c r="H229" s="204"/>
      <c r="I229" s="205"/>
      <c r="J229" s="206"/>
      <c r="K229" s="205"/>
      <c r="L229" s="206"/>
      <c r="M229" s="207"/>
      <c r="N229" s="208"/>
      <c r="O229" s="209"/>
      <c r="P229" s="207"/>
      <c r="Q229" s="208"/>
      <c r="R229" s="210"/>
      <c r="S229" s="211"/>
      <c r="T229" s="278">
        <f t="shared" si="10"/>
        <v>0</v>
      </c>
      <c r="U229" s="356">
        <f t="shared" si="11"/>
        <v>8</v>
      </c>
    </row>
    <row r="230" spans="1:21" ht="18" customHeight="1">
      <c r="A230" s="826"/>
      <c r="B230" s="827"/>
      <c r="C230" s="829"/>
      <c r="D230" s="829"/>
      <c r="E230" s="201">
        <v>12</v>
      </c>
      <c r="F230" s="334"/>
      <c r="G230" s="334"/>
      <c r="H230" s="204"/>
      <c r="I230" s="205"/>
      <c r="J230" s="206"/>
      <c r="K230" s="205"/>
      <c r="L230" s="206"/>
      <c r="M230" s="207"/>
      <c r="N230" s="208"/>
      <c r="O230" s="209"/>
      <c r="P230" s="207"/>
      <c r="Q230" s="208"/>
      <c r="R230" s="210"/>
      <c r="S230" s="211"/>
      <c r="T230" s="278">
        <f t="shared" si="10"/>
        <v>0</v>
      </c>
      <c r="U230" s="356">
        <f t="shared" si="11"/>
        <v>8</v>
      </c>
    </row>
    <row r="231" spans="1:21" ht="18" customHeight="1">
      <c r="A231" s="826"/>
      <c r="B231" s="827"/>
      <c r="C231" s="829"/>
      <c r="D231" s="829"/>
      <c r="E231" s="201">
        <v>13</v>
      </c>
      <c r="F231" s="334"/>
      <c r="G231" s="334"/>
      <c r="H231" s="204"/>
      <c r="I231" s="205"/>
      <c r="J231" s="206"/>
      <c r="K231" s="205"/>
      <c r="L231" s="206"/>
      <c r="M231" s="207"/>
      <c r="N231" s="208"/>
      <c r="O231" s="209"/>
      <c r="P231" s="207"/>
      <c r="Q231" s="208"/>
      <c r="R231" s="210"/>
      <c r="S231" s="211"/>
      <c r="T231" s="278">
        <f t="shared" si="10"/>
        <v>0</v>
      </c>
      <c r="U231" s="356">
        <f t="shared" si="11"/>
        <v>8</v>
      </c>
    </row>
    <row r="232" spans="1:21" ht="18" customHeight="1">
      <c r="A232" s="826"/>
      <c r="B232" s="827"/>
      <c r="C232" s="829"/>
      <c r="D232" s="829"/>
      <c r="E232" s="201">
        <v>14</v>
      </c>
      <c r="F232" s="334"/>
      <c r="G232" s="334"/>
      <c r="H232" s="204"/>
      <c r="I232" s="205"/>
      <c r="J232" s="206"/>
      <c r="K232" s="205"/>
      <c r="L232" s="206"/>
      <c r="M232" s="207"/>
      <c r="N232" s="208"/>
      <c r="O232" s="209"/>
      <c r="P232" s="207"/>
      <c r="Q232" s="208"/>
      <c r="R232" s="210"/>
      <c r="S232" s="211"/>
      <c r="T232" s="278">
        <f t="shared" si="10"/>
        <v>0</v>
      </c>
      <c r="U232" s="356">
        <f t="shared" si="11"/>
        <v>8</v>
      </c>
    </row>
    <row r="233" spans="1:21" ht="18" customHeight="1">
      <c r="A233" s="826"/>
      <c r="B233" s="827"/>
      <c r="C233" s="829"/>
      <c r="D233" s="829"/>
      <c r="E233" s="201">
        <v>15</v>
      </c>
      <c r="F233" s="334"/>
      <c r="G233" s="334"/>
      <c r="H233" s="204"/>
      <c r="I233" s="205"/>
      <c r="J233" s="206"/>
      <c r="K233" s="205"/>
      <c r="L233" s="206"/>
      <c r="M233" s="207"/>
      <c r="N233" s="208"/>
      <c r="O233" s="209"/>
      <c r="P233" s="207"/>
      <c r="Q233" s="208"/>
      <c r="R233" s="210"/>
      <c r="S233" s="211"/>
      <c r="T233" s="278">
        <f t="shared" si="10"/>
        <v>0</v>
      </c>
      <c r="U233" s="356">
        <f t="shared" si="11"/>
        <v>8</v>
      </c>
    </row>
    <row r="234" spans="1:21" ht="18" customHeight="1">
      <c r="A234" s="826"/>
      <c r="B234" s="827"/>
      <c r="C234" s="829"/>
      <c r="D234" s="829"/>
      <c r="E234" s="201">
        <v>16</v>
      </c>
      <c r="F234" s="334"/>
      <c r="G234" s="334"/>
      <c r="H234" s="204"/>
      <c r="I234" s="205"/>
      <c r="J234" s="206"/>
      <c r="K234" s="205"/>
      <c r="L234" s="206"/>
      <c r="M234" s="207"/>
      <c r="N234" s="208"/>
      <c r="O234" s="209"/>
      <c r="P234" s="207"/>
      <c r="Q234" s="208"/>
      <c r="R234" s="210"/>
      <c r="S234" s="211"/>
      <c r="T234" s="278">
        <f t="shared" si="10"/>
        <v>0</v>
      </c>
      <c r="U234" s="356">
        <f t="shared" si="11"/>
        <v>8</v>
      </c>
    </row>
    <row r="235" spans="1:21" ht="18" customHeight="1">
      <c r="A235" s="826"/>
      <c r="B235" s="827"/>
      <c r="C235" s="829"/>
      <c r="D235" s="829"/>
      <c r="E235" s="201">
        <v>17</v>
      </c>
      <c r="F235" s="334"/>
      <c r="G235" s="334"/>
      <c r="H235" s="204"/>
      <c r="I235" s="205"/>
      <c r="J235" s="206"/>
      <c r="K235" s="205"/>
      <c r="L235" s="206"/>
      <c r="M235" s="207"/>
      <c r="N235" s="208"/>
      <c r="O235" s="209"/>
      <c r="P235" s="207"/>
      <c r="Q235" s="208"/>
      <c r="R235" s="210"/>
      <c r="S235" s="211"/>
      <c r="T235" s="278">
        <f t="shared" si="10"/>
        <v>0</v>
      </c>
      <c r="U235" s="356">
        <f t="shared" si="11"/>
        <v>8</v>
      </c>
    </row>
    <row r="236" spans="1:21" ht="18" customHeight="1">
      <c r="A236" s="826"/>
      <c r="B236" s="827"/>
      <c r="C236" s="829"/>
      <c r="D236" s="829"/>
      <c r="E236" s="201">
        <v>18</v>
      </c>
      <c r="F236" s="334"/>
      <c r="G236" s="334"/>
      <c r="H236" s="204"/>
      <c r="I236" s="205"/>
      <c r="J236" s="206"/>
      <c r="K236" s="205"/>
      <c r="L236" s="206"/>
      <c r="M236" s="207"/>
      <c r="N236" s="208"/>
      <c r="O236" s="209"/>
      <c r="P236" s="207"/>
      <c r="Q236" s="208"/>
      <c r="R236" s="210"/>
      <c r="S236" s="211"/>
      <c r="T236" s="278">
        <f t="shared" si="10"/>
        <v>0</v>
      </c>
      <c r="U236" s="356">
        <f t="shared" si="11"/>
        <v>8</v>
      </c>
    </row>
    <row r="237" spans="1:21" ht="18" customHeight="1">
      <c r="A237" s="826"/>
      <c r="B237" s="827"/>
      <c r="C237" s="829"/>
      <c r="D237" s="829"/>
      <c r="E237" s="201">
        <v>19</v>
      </c>
      <c r="F237" s="334"/>
      <c r="G237" s="334"/>
      <c r="H237" s="204"/>
      <c r="I237" s="205"/>
      <c r="J237" s="206"/>
      <c r="K237" s="205"/>
      <c r="L237" s="206"/>
      <c r="M237" s="207"/>
      <c r="N237" s="208"/>
      <c r="O237" s="209"/>
      <c r="P237" s="207"/>
      <c r="Q237" s="208"/>
      <c r="R237" s="210"/>
      <c r="S237" s="211"/>
      <c r="T237" s="278">
        <f t="shared" si="10"/>
        <v>0</v>
      </c>
      <c r="U237" s="356">
        <f t="shared" si="11"/>
        <v>8</v>
      </c>
    </row>
    <row r="238" spans="1:21" ht="18" customHeight="1">
      <c r="A238" s="826"/>
      <c r="B238" s="827"/>
      <c r="C238" s="829"/>
      <c r="D238" s="829"/>
      <c r="E238" s="201">
        <v>20</v>
      </c>
      <c r="F238" s="334"/>
      <c r="G238" s="334"/>
      <c r="H238" s="204"/>
      <c r="I238" s="205"/>
      <c r="J238" s="206"/>
      <c r="K238" s="205"/>
      <c r="L238" s="206"/>
      <c r="M238" s="207"/>
      <c r="N238" s="208"/>
      <c r="O238" s="209"/>
      <c r="P238" s="207"/>
      <c r="Q238" s="208"/>
      <c r="R238" s="210"/>
      <c r="S238" s="211"/>
      <c r="T238" s="278">
        <f t="shared" si="10"/>
        <v>0</v>
      </c>
      <c r="U238" s="356">
        <f t="shared" si="11"/>
        <v>8</v>
      </c>
    </row>
    <row r="239" spans="1:21" ht="18" customHeight="1">
      <c r="A239" s="826"/>
      <c r="B239" s="827"/>
      <c r="C239" s="829"/>
      <c r="D239" s="829"/>
      <c r="E239" s="201">
        <v>21</v>
      </c>
      <c r="F239" s="334"/>
      <c r="G239" s="334"/>
      <c r="H239" s="204"/>
      <c r="I239" s="205"/>
      <c r="J239" s="206"/>
      <c r="K239" s="205"/>
      <c r="L239" s="206"/>
      <c r="M239" s="207"/>
      <c r="N239" s="208"/>
      <c r="O239" s="209"/>
      <c r="P239" s="207"/>
      <c r="Q239" s="208"/>
      <c r="R239" s="210"/>
      <c r="S239" s="211"/>
      <c r="T239" s="278">
        <f t="shared" si="10"/>
        <v>0</v>
      </c>
      <c r="U239" s="356">
        <f t="shared" si="11"/>
        <v>8</v>
      </c>
    </row>
    <row r="240" spans="1:21" ht="18" customHeight="1">
      <c r="A240" s="826"/>
      <c r="B240" s="827"/>
      <c r="C240" s="829"/>
      <c r="D240" s="829"/>
      <c r="E240" s="201">
        <v>22</v>
      </c>
      <c r="F240" s="334"/>
      <c r="G240" s="334"/>
      <c r="H240" s="204"/>
      <c r="I240" s="205"/>
      <c r="J240" s="206"/>
      <c r="K240" s="205"/>
      <c r="L240" s="206"/>
      <c r="M240" s="207"/>
      <c r="N240" s="208"/>
      <c r="O240" s="209"/>
      <c r="P240" s="207"/>
      <c r="Q240" s="208"/>
      <c r="R240" s="210"/>
      <c r="S240" s="211"/>
      <c r="T240" s="278">
        <f t="shared" si="10"/>
        <v>0</v>
      </c>
      <c r="U240" s="356">
        <f t="shared" si="11"/>
        <v>8</v>
      </c>
    </row>
    <row r="241" spans="1:21" ht="18" customHeight="1">
      <c r="A241" s="826"/>
      <c r="B241" s="827"/>
      <c r="C241" s="829"/>
      <c r="D241" s="829"/>
      <c r="E241" s="201">
        <v>23</v>
      </c>
      <c r="F241" s="334"/>
      <c r="G241" s="334"/>
      <c r="H241" s="204"/>
      <c r="I241" s="205"/>
      <c r="J241" s="206"/>
      <c r="K241" s="205"/>
      <c r="L241" s="206"/>
      <c r="M241" s="207"/>
      <c r="N241" s="208"/>
      <c r="O241" s="209"/>
      <c r="P241" s="207"/>
      <c r="Q241" s="208"/>
      <c r="R241" s="210"/>
      <c r="S241" s="211"/>
      <c r="T241" s="278">
        <f t="shared" si="10"/>
        <v>0</v>
      </c>
      <c r="U241" s="356">
        <f t="shared" si="11"/>
        <v>8</v>
      </c>
    </row>
    <row r="242" spans="1:21" ht="18" customHeight="1">
      <c r="A242" s="826"/>
      <c r="B242" s="827"/>
      <c r="C242" s="829"/>
      <c r="D242" s="829"/>
      <c r="E242" s="201">
        <v>24</v>
      </c>
      <c r="F242" s="334"/>
      <c r="G242" s="334"/>
      <c r="H242" s="204"/>
      <c r="I242" s="205"/>
      <c r="J242" s="206"/>
      <c r="K242" s="205"/>
      <c r="L242" s="206"/>
      <c r="M242" s="207"/>
      <c r="N242" s="208"/>
      <c r="O242" s="209"/>
      <c r="P242" s="207"/>
      <c r="Q242" s="208"/>
      <c r="R242" s="210"/>
      <c r="S242" s="211"/>
      <c r="T242" s="278">
        <f t="shared" si="10"/>
        <v>0</v>
      </c>
      <c r="U242" s="356">
        <f t="shared" si="11"/>
        <v>8</v>
      </c>
    </row>
    <row r="243" spans="1:21" ht="18" customHeight="1">
      <c r="A243" s="826"/>
      <c r="B243" s="827"/>
      <c r="C243" s="829"/>
      <c r="D243" s="829"/>
      <c r="E243" s="201">
        <v>25</v>
      </c>
      <c r="F243" s="334"/>
      <c r="G243" s="334"/>
      <c r="H243" s="204"/>
      <c r="I243" s="205"/>
      <c r="J243" s="206"/>
      <c r="K243" s="205"/>
      <c r="L243" s="206"/>
      <c r="M243" s="207"/>
      <c r="N243" s="208"/>
      <c r="O243" s="209"/>
      <c r="P243" s="207"/>
      <c r="Q243" s="208"/>
      <c r="R243" s="210"/>
      <c r="S243" s="211"/>
      <c r="T243" s="278">
        <f t="shared" si="10"/>
        <v>0</v>
      </c>
      <c r="U243" s="356">
        <f t="shared" si="11"/>
        <v>8</v>
      </c>
    </row>
    <row r="244" spans="1:21" ht="18" customHeight="1">
      <c r="A244" s="826"/>
      <c r="B244" s="827"/>
      <c r="C244" s="829"/>
      <c r="D244" s="829"/>
      <c r="E244" s="201">
        <v>26</v>
      </c>
      <c r="F244" s="334"/>
      <c r="G244" s="334"/>
      <c r="H244" s="204"/>
      <c r="I244" s="205"/>
      <c r="J244" s="206"/>
      <c r="K244" s="205"/>
      <c r="L244" s="206"/>
      <c r="M244" s="207"/>
      <c r="N244" s="208"/>
      <c r="O244" s="209"/>
      <c r="P244" s="207"/>
      <c r="Q244" s="208"/>
      <c r="R244" s="210"/>
      <c r="S244" s="211"/>
      <c r="T244" s="278">
        <f t="shared" si="10"/>
        <v>0</v>
      </c>
      <c r="U244" s="356">
        <f t="shared" si="11"/>
        <v>8</v>
      </c>
    </row>
    <row r="245" spans="1:21" ht="18" customHeight="1">
      <c r="A245" s="826"/>
      <c r="B245" s="827"/>
      <c r="C245" s="829"/>
      <c r="D245" s="829"/>
      <c r="E245" s="201">
        <v>27</v>
      </c>
      <c r="F245" s="334"/>
      <c r="G245" s="334"/>
      <c r="H245" s="204"/>
      <c r="I245" s="205"/>
      <c r="J245" s="206"/>
      <c r="K245" s="205"/>
      <c r="L245" s="206"/>
      <c r="M245" s="207"/>
      <c r="N245" s="208"/>
      <c r="O245" s="209"/>
      <c r="P245" s="207"/>
      <c r="Q245" s="208"/>
      <c r="R245" s="210"/>
      <c r="S245" s="211"/>
      <c r="T245" s="278">
        <f t="shared" si="10"/>
        <v>0</v>
      </c>
      <c r="U245" s="356">
        <f t="shared" si="11"/>
        <v>8</v>
      </c>
    </row>
    <row r="246" spans="1:21" ht="18" customHeight="1">
      <c r="A246" s="826"/>
      <c r="B246" s="827"/>
      <c r="C246" s="829"/>
      <c r="D246" s="829"/>
      <c r="E246" s="201">
        <v>28</v>
      </c>
      <c r="F246" s="334"/>
      <c r="G246" s="334"/>
      <c r="H246" s="204"/>
      <c r="I246" s="205"/>
      <c r="J246" s="206"/>
      <c r="K246" s="205"/>
      <c r="L246" s="206"/>
      <c r="M246" s="207"/>
      <c r="N246" s="208"/>
      <c r="O246" s="209"/>
      <c r="P246" s="207"/>
      <c r="Q246" s="208"/>
      <c r="R246" s="210"/>
      <c r="S246" s="211"/>
      <c r="T246" s="278">
        <f t="shared" si="10"/>
        <v>0</v>
      </c>
      <c r="U246" s="356">
        <f t="shared" si="11"/>
        <v>8</v>
      </c>
    </row>
    <row r="247" spans="1:21" ht="18" customHeight="1">
      <c r="A247" s="826"/>
      <c r="B247" s="827"/>
      <c r="C247" s="829"/>
      <c r="D247" s="829"/>
      <c r="E247" s="201">
        <v>29</v>
      </c>
      <c r="F247" s="334"/>
      <c r="G247" s="334"/>
      <c r="H247" s="204"/>
      <c r="I247" s="205"/>
      <c r="J247" s="206"/>
      <c r="K247" s="205"/>
      <c r="L247" s="206"/>
      <c r="M247" s="207"/>
      <c r="N247" s="208"/>
      <c r="O247" s="209"/>
      <c r="P247" s="207"/>
      <c r="Q247" s="208"/>
      <c r="R247" s="210"/>
      <c r="S247" s="211"/>
      <c r="T247" s="278">
        <f t="shared" si="10"/>
        <v>0</v>
      </c>
      <c r="U247" s="356">
        <f t="shared" si="11"/>
        <v>8</v>
      </c>
    </row>
    <row r="248" spans="1:21" ht="18" customHeight="1">
      <c r="A248" s="834"/>
      <c r="B248" s="835"/>
      <c r="C248" s="829"/>
      <c r="D248" s="829"/>
      <c r="E248" s="277">
        <v>30</v>
      </c>
      <c r="F248" s="375"/>
      <c r="G248" s="375"/>
      <c r="H248" s="134"/>
      <c r="I248" s="135"/>
      <c r="J248" s="212"/>
      <c r="K248" s="135"/>
      <c r="L248" s="212"/>
      <c r="M248" s="27"/>
      <c r="N248" s="120"/>
      <c r="O248" s="109"/>
      <c r="P248" s="27"/>
      <c r="Q248" s="120"/>
      <c r="R248" s="32"/>
      <c r="S248" s="122"/>
      <c r="T248" s="136">
        <f t="shared" si="10"/>
        <v>0</v>
      </c>
      <c r="U248" s="356">
        <f t="shared" si="11"/>
        <v>8</v>
      </c>
    </row>
    <row r="249" spans="1:21" ht="18" customHeight="1">
      <c r="A249" s="824">
        <v>9</v>
      </c>
      <c r="B249" s="825"/>
      <c r="C249" s="828" t="str">
        <f>IF(ISERROR(VLOOKUP($A249,【大規模】地域番号⑫!$BD:$BF,2,FALSE)),"",VLOOKUP($A249,【大規模】地域番号⑫!$BD:$BF,2,FALSE))</f>
        <v/>
      </c>
      <c r="D249" s="828" t="str">
        <f>IF(ISERROR(VLOOKUP($A249,【大規模】地域番号⑫!$BD:$BF,3,FALSE)),"",VLOOKUP($A249,【大規模】地域番号⑫!$BD:$BF,3,FALSE))</f>
        <v/>
      </c>
      <c r="E249" s="201">
        <v>1</v>
      </c>
      <c r="F249" s="334"/>
      <c r="G249" s="334"/>
      <c r="H249" s="176"/>
      <c r="I249" s="177"/>
      <c r="J249" s="178"/>
      <c r="K249" s="180"/>
      <c r="L249" s="181"/>
      <c r="M249" s="179"/>
      <c r="N249" s="180"/>
      <c r="O249" s="181"/>
      <c r="P249" s="179"/>
      <c r="Q249" s="180"/>
      <c r="R249" s="182"/>
      <c r="S249" s="183"/>
      <c r="T249" s="257">
        <f t="shared" si="10"/>
        <v>0</v>
      </c>
      <c r="U249" s="356">
        <f>$A$249</f>
        <v>9</v>
      </c>
    </row>
    <row r="250" spans="1:21" ht="18" customHeight="1">
      <c r="A250" s="826"/>
      <c r="B250" s="827"/>
      <c r="C250" s="829"/>
      <c r="D250" s="829"/>
      <c r="E250" s="201">
        <v>2</v>
      </c>
      <c r="F250" s="334"/>
      <c r="G250" s="334"/>
      <c r="H250" s="128"/>
      <c r="I250" s="111"/>
      <c r="J250" s="106"/>
      <c r="K250" s="112"/>
      <c r="L250" s="107"/>
      <c r="M250" s="12"/>
      <c r="N250" s="112"/>
      <c r="O250" s="107"/>
      <c r="P250" s="12"/>
      <c r="Q250" s="112"/>
      <c r="R250" s="31"/>
      <c r="S250" s="115"/>
      <c r="T250" s="93">
        <f t="shared" si="10"/>
        <v>0</v>
      </c>
      <c r="U250" s="356">
        <f t="shared" ref="U250:U278" si="12">$A$249</f>
        <v>9</v>
      </c>
    </row>
    <row r="251" spans="1:21" ht="18" customHeight="1">
      <c r="A251" s="826"/>
      <c r="B251" s="827"/>
      <c r="C251" s="829"/>
      <c r="D251" s="829"/>
      <c r="E251" s="201">
        <v>3</v>
      </c>
      <c r="F251" s="334"/>
      <c r="G251" s="334"/>
      <c r="H251" s="128"/>
      <c r="I251" s="111"/>
      <c r="J251" s="106"/>
      <c r="K251" s="112"/>
      <c r="L251" s="107"/>
      <c r="M251" s="12"/>
      <c r="N251" s="112"/>
      <c r="O251" s="107"/>
      <c r="P251" s="12"/>
      <c r="Q251" s="112"/>
      <c r="R251" s="31"/>
      <c r="S251" s="115"/>
      <c r="T251" s="93">
        <f t="shared" si="10"/>
        <v>0</v>
      </c>
      <c r="U251" s="356">
        <f t="shared" si="12"/>
        <v>9</v>
      </c>
    </row>
    <row r="252" spans="1:21" ht="18" customHeight="1">
      <c r="A252" s="826"/>
      <c r="B252" s="827"/>
      <c r="C252" s="829"/>
      <c r="D252" s="829"/>
      <c r="E252" s="201">
        <v>4</v>
      </c>
      <c r="F252" s="334"/>
      <c r="G252" s="334"/>
      <c r="H252" s="128"/>
      <c r="I252" s="111"/>
      <c r="J252" s="106"/>
      <c r="K252" s="112"/>
      <c r="L252" s="107"/>
      <c r="M252" s="12"/>
      <c r="N252" s="112"/>
      <c r="O252" s="107"/>
      <c r="P252" s="12"/>
      <c r="Q252" s="112"/>
      <c r="R252" s="31"/>
      <c r="S252" s="115"/>
      <c r="T252" s="93">
        <f t="shared" si="10"/>
        <v>0</v>
      </c>
      <c r="U252" s="356">
        <f t="shared" si="12"/>
        <v>9</v>
      </c>
    </row>
    <row r="253" spans="1:21" ht="18" customHeight="1">
      <c r="A253" s="826"/>
      <c r="B253" s="827"/>
      <c r="C253" s="829"/>
      <c r="D253" s="829"/>
      <c r="E253" s="201">
        <v>5</v>
      </c>
      <c r="F253" s="334"/>
      <c r="G253" s="334"/>
      <c r="H253" s="128"/>
      <c r="I253" s="111"/>
      <c r="J253" s="106"/>
      <c r="K253" s="112"/>
      <c r="L253" s="107"/>
      <c r="M253" s="12"/>
      <c r="N253" s="112"/>
      <c r="O253" s="107"/>
      <c r="P253" s="12"/>
      <c r="Q253" s="112"/>
      <c r="R253" s="31"/>
      <c r="S253" s="115"/>
      <c r="T253" s="93">
        <f t="shared" si="10"/>
        <v>0</v>
      </c>
      <c r="U253" s="356">
        <f t="shared" si="12"/>
        <v>9</v>
      </c>
    </row>
    <row r="254" spans="1:21" ht="18" customHeight="1">
      <c r="A254" s="826"/>
      <c r="B254" s="827"/>
      <c r="C254" s="829"/>
      <c r="D254" s="829"/>
      <c r="E254" s="201">
        <v>6</v>
      </c>
      <c r="F254" s="334"/>
      <c r="G254" s="334"/>
      <c r="H254" s="128"/>
      <c r="I254" s="111"/>
      <c r="J254" s="106"/>
      <c r="K254" s="111"/>
      <c r="L254" s="106"/>
      <c r="M254" s="12"/>
      <c r="N254" s="111"/>
      <c r="O254" s="107"/>
      <c r="P254" s="25"/>
      <c r="Q254" s="112"/>
      <c r="R254" s="31"/>
      <c r="S254" s="115"/>
      <c r="T254" s="93">
        <f t="shared" si="10"/>
        <v>0</v>
      </c>
      <c r="U254" s="356">
        <f t="shared" si="12"/>
        <v>9</v>
      </c>
    </row>
    <row r="255" spans="1:21" ht="18" customHeight="1">
      <c r="A255" s="826"/>
      <c r="B255" s="827"/>
      <c r="C255" s="829"/>
      <c r="D255" s="829"/>
      <c r="E255" s="201">
        <v>7</v>
      </c>
      <c r="F255" s="334"/>
      <c r="G255" s="334"/>
      <c r="H255" s="128"/>
      <c r="I255" s="111"/>
      <c r="J255" s="106"/>
      <c r="K255" s="111"/>
      <c r="L255" s="106"/>
      <c r="M255" s="12"/>
      <c r="N255" s="111"/>
      <c r="O255" s="107"/>
      <c r="P255" s="25"/>
      <c r="Q255" s="112"/>
      <c r="R255" s="31"/>
      <c r="S255" s="115"/>
      <c r="T255" s="93">
        <f t="shared" si="10"/>
        <v>0</v>
      </c>
      <c r="U255" s="356">
        <f t="shared" si="12"/>
        <v>9</v>
      </c>
    </row>
    <row r="256" spans="1:21" ht="18" customHeight="1">
      <c r="A256" s="826"/>
      <c r="B256" s="827"/>
      <c r="C256" s="829"/>
      <c r="D256" s="829"/>
      <c r="E256" s="201">
        <v>8</v>
      </c>
      <c r="F256" s="334"/>
      <c r="G256" s="334"/>
      <c r="H256" s="128"/>
      <c r="I256" s="111"/>
      <c r="J256" s="106"/>
      <c r="K256" s="111"/>
      <c r="L256" s="106"/>
      <c r="M256" s="12"/>
      <c r="N256" s="111"/>
      <c r="O256" s="107"/>
      <c r="P256" s="25"/>
      <c r="Q256" s="112"/>
      <c r="R256" s="31"/>
      <c r="S256" s="115"/>
      <c r="T256" s="93">
        <f t="shared" si="10"/>
        <v>0</v>
      </c>
      <c r="U256" s="356">
        <f t="shared" si="12"/>
        <v>9</v>
      </c>
    </row>
    <row r="257" spans="1:21" ht="18" customHeight="1">
      <c r="A257" s="826"/>
      <c r="B257" s="827"/>
      <c r="C257" s="829"/>
      <c r="D257" s="829"/>
      <c r="E257" s="201">
        <v>9</v>
      </c>
      <c r="F257" s="334"/>
      <c r="G257" s="334"/>
      <c r="H257" s="128"/>
      <c r="I257" s="111"/>
      <c r="J257" s="106"/>
      <c r="K257" s="111"/>
      <c r="L257" s="106"/>
      <c r="M257" s="12"/>
      <c r="N257" s="112"/>
      <c r="O257" s="107"/>
      <c r="P257" s="12"/>
      <c r="Q257" s="112"/>
      <c r="R257" s="31"/>
      <c r="S257" s="115"/>
      <c r="T257" s="93">
        <f t="shared" si="10"/>
        <v>0</v>
      </c>
      <c r="U257" s="356">
        <f t="shared" si="12"/>
        <v>9</v>
      </c>
    </row>
    <row r="258" spans="1:21" ht="18" customHeight="1">
      <c r="A258" s="826"/>
      <c r="B258" s="827"/>
      <c r="C258" s="829"/>
      <c r="D258" s="829"/>
      <c r="E258" s="201">
        <v>10</v>
      </c>
      <c r="F258" s="334"/>
      <c r="G258" s="334"/>
      <c r="H258" s="204"/>
      <c r="I258" s="205"/>
      <c r="J258" s="206"/>
      <c r="K258" s="205"/>
      <c r="L258" s="206"/>
      <c r="M258" s="207"/>
      <c r="N258" s="208"/>
      <c r="O258" s="209"/>
      <c r="P258" s="207"/>
      <c r="Q258" s="208"/>
      <c r="R258" s="210"/>
      <c r="S258" s="211"/>
      <c r="T258" s="278">
        <f t="shared" si="10"/>
        <v>0</v>
      </c>
      <c r="U258" s="356">
        <f t="shared" si="12"/>
        <v>9</v>
      </c>
    </row>
    <row r="259" spans="1:21" ht="18" customHeight="1">
      <c r="A259" s="826"/>
      <c r="B259" s="827"/>
      <c r="C259" s="829"/>
      <c r="D259" s="829"/>
      <c r="E259" s="201">
        <v>11</v>
      </c>
      <c r="F259" s="334"/>
      <c r="G259" s="334"/>
      <c r="H259" s="204"/>
      <c r="I259" s="205"/>
      <c r="J259" s="206"/>
      <c r="K259" s="205"/>
      <c r="L259" s="206"/>
      <c r="M259" s="207"/>
      <c r="N259" s="208"/>
      <c r="O259" s="209"/>
      <c r="P259" s="207"/>
      <c r="Q259" s="208"/>
      <c r="R259" s="210"/>
      <c r="S259" s="211"/>
      <c r="T259" s="278">
        <f t="shared" si="10"/>
        <v>0</v>
      </c>
      <c r="U259" s="356">
        <f t="shared" si="12"/>
        <v>9</v>
      </c>
    </row>
    <row r="260" spans="1:21" ht="18" customHeight="1">
      <c r="A260" s="826"/>
      <c r="B260" s="827"/>
      <c r="C260" s="829"/>
      <c r="D260" s="829"/>
      <c r="E260" s="201">
        <v>12</v>
      </c>
      <c r="F260" s="334"/>
      <c r="G260" s="334"/>
      <c r="H260" s="204"/>
      <c r="I260" s="205"/>
      <c r="J260" s="206"/>
      <c r="K260" s="205"/>
      <c r="L260" s="206"/>
      <c r="M260" s="207"/>
      <c r="N260" s="208"/>
      <c r="O260" s="209"/>
      <c r="P260" s="207"/>
      <c r="Q260" s="208"/>
      <c r="R260" s="210"/>
      <c r="S260" s="211"/>
      <c r="T260" s="278">
        <f t="shared" si="10"/>
        <v>0</v>
      </c>
      <c r="U260" s="356">
        <f t="shared" si="12"/>
        <v>9</v>
      </c>
    </row>
    <row r="261" spans="1:21" ht="18" customHeight="1">
      <c r="A261" s="826"/>
      <c r="B261" s="827"/>
      <c r="C261" s="829"/>
      <c r="D261" s="829"/>
      <c r="E261" s="201">
        <v>13</v>
      </c>
      <c r="F261" s="334"/>
      <c r="G261" s="334"/>
      <c r="H261" s="204"/>
      <c r="I261" s="205"/>
      <c r="J261" s="206"/>
      <c r="K261" s="205"/>
      <c r="L261" s="206"/>
      <c r="M261" s="207"/>
      <c r="N261" s="208"/>
      <c r="O261" s="209"/>
      <c r="P261" s="207"/>
      <c r="Q261" s="208"/>
      <c r="R261" s="210"/>
      <c r="S261" s="211"/>
      <c r="T261" s="278">
        <f t="shared" si="10"/>
        <v>0</v>
      </c>
      <c r="U261" s="356">
        <f t="shared" si="12"/>
        <v>9</v>
      </c>
    </row>
    <row r="262" spans="1:21" ht="18" customHeight="1">
      <c r="A262" s="826"/>
      <c r="B262" s="827"/>
      <c r="C262" s="829"/>
      <c r="D262" s="829"/>
      <c r="E262" s="201">
        <v>14</v>
      </c>
      <c r="F262" s="334"/>
      <c r="G262" s="334"/>
      <c r="H262" s="204"/>
      <c r="I262" s="205"/>
      <c r="J262" s="206"/>
      <c r="K262" s="205"/>
      <c r="L262" s="206"/>
      <c r="M262" s="207"/>
      <c r="N262" s="208"/>
      <c r="O262" s="209"/>
      <c r="P262" s="207"/>
      <c r="Q262" s="208"/>
      <c r="R262" s="210"/>
      <c r="S262" s="211"/>
      <c r="T262" s="278">
        <f t="shared" si="10"/>
        <v>0</v>
      </c>
      <c r="U262" s="356">
        <f t="shared" si="12"/>
        <v>9</v>
      </c>
    </row>
    <row r="263" spans="1:21" ht="18" customHeight="1">
      <c r="A263" s="826"/>
      <c r="B263" s="827"/>
      <c r="C263" s="829"/>
      <c r="D263" s="829"/>
      <c r="E263" s="201">
        <v>15</v>
      </c>
      <c r="F263" s="334"/>
      <c r="G263" s="334"/>
      <c r="H263" s="204"/>
      <c r="I263" s="205"/>
      <c r="J263" s="206"/>
      <c r="K263" s="205"/>
      <c r="L263" s="206"/>
      <c r="M263" s="207"/>
      <c r="N263" s="208"/>
      <c r="O263" s="209"/>
      <c r="P263" s="207"/>
      <c r="Q263" s="208"/>
      <c r="R263" s="210"/>
      <c r="S263" s="211"/>
      <c r="T263" s="278">
        <f t="shared" si="10"/>
        <v>0</v>
      </c>
      <c r="U263" s="356">
        <f t="shared" si="12"/>
        <v>9</v>
      </c>
    </row>
    <row r="264" spans="1:21" ht="18" customHeight="1">
      <c r="A264" s="826"/>
      <c r="B264" s="827"/>
      <c r="C264" s="829"/>
      <c r="D264" s="829"/>
      <c r="E264" s="201">
        <v>16</v>
      </c>
      <c r="F264" s="334"/>
      <c r="G264" s="334"/>
      <c r="H264" s="204"/>
      <c r="I264" s="205"/>
      <c r="J264" s="206"/>
      <c r="K264" s="205"/>
      <c r="L264" s="206"/>
      <c r="M264" s="207"/>
      <c r="N264" s="208"/>
      <c r="O264" s="209"/>
      <c r="P264" s="207"/>
      <c r="Q264" s="208"/>
      <c r="R264" s="210"/>
      <c r="S264" s="211"/>
      <c r="T264" s="278">
        <f t="shared" si="10"/>
        <v>0</v>
      </c>
      <c r="U264" s="356">
        <f t="shared" si="12"/>
        <v>9</v>
      </c>
    </row>
    <row r="265" spans="1:21" ht="18" customHeight="1">
      <c r="A265" s="826"/>
      <c r="B265" s="827"/>
      <c r="C265" s="829"/>
      <c r="D265" s="829"/>
      <c r="E265" s="201">
        <v>17</v>
      </c>
      <c r="F265" s="334"/>
      <c r="G265" s="334"/>
      <c r="H265" s="204"/>
      <c r="I265" s="205"/>
      <c r="J265" s="206"/>
      <c r="K265" s="205"/>
      <c r="L265" s="206"/>
      <c r="M265" s="207"/>
      <c r="N265" s="208"/>
      <c r="O265" s="209"/>
      <c r="P265" s="207"/>
      <c r="Q265" s="208"/>
      <c r="R265" s="210"/>
      <c r="S265" s="211"/>
      <c r="T265" s="278">
        <f t="shared" ref="T265:T328" si="13">IF(J265="",0,INT(SUM(PRODUCT(J265,L265,O265),R265)))</f>
        <v>0</v>
      </c>
      <c r="U265" s="356">
        <f t="shared" si="12"/>
        <v>9</v>
      </c>
    </row>
    <row r="266" spans="1:21" ht="18" customHeight="1">
      <c r="A266" s="826"/>
      <c r="B266" s="827"/>
      <c r="C266" s="829"/>
      <c r="D266" s="829"/>
      <c r="E266" s="201">
        <v>18</v>
      </c>
      <c r="F266" s="334"/>
      <c r="G266" s="334"/>
      <c r="H266" s="204"/>
      <c r="I266" s="205"/>
      <c r="J266" s="206"/>
      <c r="K266" s="205"/>
      <c r="L266" s="206"/>
      <c r="M266" s="207"/>
      <c r="N266" s="208"/>
      <c r="O266" s="209"/>
      <c r="P266" s="207"/>
      <c r="Q266" s="208"/>
      <c r="R266" s="210"/>
      <c r="S266" s="211"/>
      <c r="T266" s="278">
        <f t="shared" si="13"/>
        <v>0</v>
      </c>
      <c r="U266" s="356">
        <f t="shared" si="12"/>
        <v>9</v>
      </c>
    </row>
    <row r="267" spans="1:21" ht="18" customHeight="1">
      <c r="A267" s="826"/>
      <c r="B267" s="827"/>
      <c r="C267" s="829"/>
      <c r="D267" s="829"/>
      <c r="E267" s="201">
        <v>19</v>
      </c>
      <c r="F267" s="334"/>
      <c r="G267" s="334"/>
      <c r="H267" s="204"/>
      <c r="I267" s="205"/>
      <c r="J267" s="206"/>
      <c r="K267" s="205"/>
      <c r="L267" s="206"/>
      <c r="M267" s="207"/>
      <c r="N267" s="208"/>
      <c r="O267" s="209"/>
      <c r="P267" s="207"/>
      <c r="Q267" s="208"/>
      <c r="R267" s="210"/>
      <c r="S267" s="211"/>
      <c r="T267" s="278">
        <f t="shared" si="13"/>
        <v>0</v>
      </c>
      <c r="U267" s="356">
        <f t="shared" si="12"/>
        <v>9</v>
      </c>
    </row>
    <row r="268" spans="1:21" ht="18" customHeight="1">
      <c r="A268" s="826"/>
      <c r="B268" s="827"/>
      <c r="C268" s="829"/>
      <c r="D268" s="829"/>
      <c r="E268" s="201">
        <v>20</v>
      </c>
      <c r="F268" s="334"/>
      <c r="G268" s="334"/>
      <c r="H268" s="204"/>
      <c r="I268" s="205"/>
      <c r="J268" s="206"/>
      <c r="K268" s="205"/>
      <c r="L268" s="206"/>
      <c r="M268" s="207"/>
      <c r="N268" s="208"/>
      <c r="O268" s="209"/>
      <c r="P268" s="207"/>
      <c r="Q268" s="208"/>
      <c r="R268" s="210"/>
      <c r="S268" s="211"/>
      <c r="T268" s="278">
        <f t="shared" si="13"/>
        <v>0</v>
      </c>
      <c r="U268" s="356">
        <f t="shared" si="12"/>
        <v>9</v>
      </c>
    </row>
    <row r="269" spans="1:21" ht="18" customHeight="1">
      <c r="A269" s="826"/>
      <c r="B269" s="827"/>
      <c r="C269" s="829"/>
      <c r="D269" s="829"/>
      <c r="E269" s="201">
        <v>21</v>
      </c>
      <c r="F269" s="334"/>
      <c r="G269" s="334"/>
      <c r="H269" s="204"/>
      <c r="I269" s="205"/>
      <c r="J269" s="206"/>
      <c r="K269" s="205"/>
      <c r="L269" s="206"/>
      <c r="M269" s="207"/>
      <c r="N269" s="208"/>
      <c r="O269" s="209"/>
      <c r="P269" s="207"/>
      <c r="Q269" s="208"/>
      <c r="R269" s="210"/>
      <c r="S269" s="211"/>
      <c r="T269" s="278">
        <f t="shared" si="13"/>
        <v>0</v>
      </c>
      <c r="U269" s="356">
        <f t="shared" si="12"/>
        <v>9</v>
      </c>
    </row>
    <row r="270" spans="1:21" ht="18" customHeight="1">
      <c r="A270" s="826"/>
      <c r="B270" s="827"/>
      <c r="C270" s="829"/>
      <c r="D270" s="829"/>
      <c r="E270" s="201">
        <v>22</v>
      </c>
      <c r="F270" s="334"/>
      <c r="G270" s="334"/>
      <c r="H270" s="204"/>
      <c r="I270" s="205"/>
      <c r="J270" s="206"/>
      <c r="K270" s="205"/>
      <c r="L270" s="206"/>
      <c r="M270" s="207"/>
      <c r="N270" s="208"/>
      <c r="O270" s="209"/>
      <c r="P270" s="207"/>
      <c r="Q270" s="208"/>
      <c r="R270" s="210"/>
      <c r="S270" s="211"/>
      <c r="T270" s="278">
        <f t="shared" si="13"/>
        <v>0</v>
      </c>
      <c r="U270" s="356">
        <f t="shared" si="12"/>
        <v>9</v>
      </c>
    </row>
    <row r="271" spans="1:21" ht="18" customHeight="1">
      <c r="A271" s="826"/>
      <c r="B271" s="827"/>
      <c r="C271" s="829"/>
      <c r="D271" s="829"/>
      <c r="E271" s="201">
        <v>23</v>
      </c>
      <c r="F271" s="334"/>
      <c r="G271" s="334"/>
      <c r="H271" s="204"/>
      <c r="I271" s="205"/>
      <c r="J271" s="206"/>
      <c r="K271" s="205"/>
      <c r="L271" s="206"/>
      <c r="M271" s="207"/>
      <c r="N271" s="208"/>
      <c r="O271" s="209"/>
      <c r="P271" s="207"/>
      <c r="Q271" s="208"/>
      <c r="R271" s="210"/>
      <c r="S271" s="211"/>
      <c r="T271" s="278">
        <f t="shared" si="13"/>
        <v>0</v>
      </c>
      <c r="U271" s="356">
        <f t="shared" si="12"/>
        <v>9</v>
      </c>
    </row>
    <row r="272" spans="1:21" ht="18" customHeight="1">
      <c r="A272" s="826"/>
      <c r="B272" s="827"/>
      <c r="C272" s="829"/>
      <c r="D272" s="829"/>
      <c r="E272" s="201">
        <v>24</v>
      </c>
      <c r="F272" s="334"/>
      <c r="G272" s="334"/>
      <c r="H272" s="204"/>
      <c r="I272" s="205"/>
      <c r="J272" s="206"/>
      <c r="K272" s="205"/>
      <c r="L272" s="206"/>
      <c r="M272" s="207"/>
      <c r="N272" s="208"/>
      <c r="O272" s="209"/>
      <c r="P272" s="207"/>
      <c r="Q272" s="208"/>
      <c r="R272" s="210"/>
      <c r="S272" s="211"/>
      <c r="T272" s="278">
        <f t="shared" si="13"/>
        <v>0</v>
      </c>
      <c r="U272" s="356">
        <f t="shared" si="12"/>
        <v>9</v>
      </c>
    </row>
    <row r="273" spans="1:21" ht="18" customHeight="1">
      <c r="A273" s="826"/>
      <c r="B273" s="827"/>
      <c r="C273" s="829"/>
      <c r="D273" s="829"/>
      <c r="E273" s="201">
        <v>25</v>
      </c>
      <c r="F273" s="334"/>
      <c r="G273" s="334"/>
      <c r="H273" s="204"/>
      <c r="I273" s="205"/>
      <c r="J273" s="206"/>
      <c r="K273" s="205"/>
      <c r="L273" s="206"/>
      <c r="M273" s="207"/>
      <c r="N273" s="208"/>
      <c r="O273" s="209"/>
      <c r="P273" s="207"/>
      <c r="Q273" s="208"/>
      <c r="R273" s="210"/>
      <c r="S273" s="211"/>
      <c r="T273" s="278">
        <f t="shared" si="13"/>
        <v>0</v>
      </c>
      <c r="U273" s="356">
        <f t="shared" si="12"/>
        <v>9</v>
      </c>
    </row>
    <row r="274" spans="1:21" ht="18" customHeight="1">
      <c r="A274" s="826"/>
      <c r="B274" s="827"/>
      <c r="C274" s="829"/>
      <c r="D274" s="829"/>
      <c r="E274" s="201">
        <v>26</v>
      </c>
      <c r="F274" s="334"/>
      <c r="G274" s="334"/>
      <c r="H274" s="204"/>
      <c r="I274" s="205"/>
      <c r="J274" s="206"/>
      <c r="K274" s="205"/>
      <c r="L274" s="206"/>
      <c r="M274" s="207"/>
      <c r="N274" s="208"/>
      <c r="O274" s="209"/>
      <c r="P274" s="207"/>
      <c r="Q274" s="208"/>
      <c r="R274" s="210"/>
      <c r="S274" s="211"/>
      <c r="T274" s="278">
        <f t="shared" si="13"/>
        <v>0</v>
      </c>
      <c r="U274" s="356">
        <f t="shared" si="12"/>
        <v>9</v>
      </c>
    </row>
    <row r="275" spans="1:21" ht="18" customHeight="1">
      <c r="A275" s="826"/>
      <c r="B275" s="827"/>
      <c r="C275" s="829"/>
      <c r="D275" s="829"/>
      <c r="E275" s="201">
        <v>27</v>
      </c>
      <c r="F275" s="334"/>
      <c r="G275" s="334"/>
      <c r="H275" s="204"/>
      <c r="I275" s="205"/>
      <c r="J275" s="206"/>
      <c r="K275" s="205"/>
      <c r="L275" s="206"/>
      <c r="M275" s="207"/>
      <c r="N275" s="208"/>
      <c r="O275" s="209"/>
      <c r="P275" s="207"/>
      <c r="Q275" s="208"/>
      <c r="R275" s="210"/>
      <c r="S275" s="211"/>
      <c r="T275" s="278">
        <f t="shared" si="13"/>
        <v>0</v>
      </c>
      <c r="U275" s="356">
        <f t="shared" si="12"/>
        <v>9</v>
      </c>
    </row>
    <row r="276" spans="1:21" ht="18" customHeight="1">
      <c r="A276" s="826"/>
      <c r="B276" s="827"/>
      <c r="C276" s="829"/>
      <c r="D276" s="829"/>
      <c r="E276" s="201">
        <v>28</v>
      </c>
      <c r="F276" s="334"/>
      <c r="G276" s="334"/>
      <c r="H276" s="204"/>
      <c r="I276" s="205"/>
      <c r="J276" s="206"/>
      <c r="K276" s="205"/>
      <c r="L276" s="206"/>
      <c r="M276" s="207"/>
      <c r="N276" s="208"/>
      <c r="O276" s="209"/>
      <c r="P276" s="207"/>
      <c r="Q276" s="208"/>
      <c r="R276" s="210"/>
      <c r="S276" s="211"/>
      <c r="T276" s="278">
        <f t="shared" si="13"/>
        <v>0</v>
      </c>
      <c r="U276" s="356">
        <f t="shared" si="12"/>
        <v>9</v>
      </c>
    </row>
    <row r="277" spans="1:21" ht="18" customHeight="1">
      <c r="A277" s="826"/>
      <c r="B277" s="827"/>
      <c r="C277" s="829"/>
      <c r="D277" s="829"/>
      <c r="E277" s="201">
        <v>29</v>
      </c>
      <c r="F277" s="334"/>
      <c r="G277" s="334"/>
      <c r="H277" s="204"/>
      <c r="I277" s="205"/>
      <c r="J277" s="206"/>
      <c r="K277" s="205"/>
      <c r="L277" s="206"/>
      <c r="M277" s="207"/>
      <c r="N277" s="208"/>
      <c r="O277" s="209"/>
      <c r="P277" s="207"/>
      <c r="Q277" s="208"/>
      <c r="R277" s="210"/>
      <c r="S277" s="211"/>
      <c r="T277" s="278">
        <f t="shared" si="13"/>
        <v>0</v>
      </c>
      <c r="U277" s="356">
        <f t="shared" si="12"/>
        <v>9</v>
      </c>
    </row>
    <row r="278" spans="1:21" ht="18" customHeight="1">
      <c r="A278" s="834"/>
      <c r="B278" s="835"/>
      <c r="C278" s="829"/>
      <c r="D278" s="829"/>
      <c r="E278" s="277">
        <v>30</v>
      </c>
      <c r="F278" s="375"/>
      <c r="G278" s="375"/>
      <c r="H278" s="134"/>
      <c r="I278" s="135"/>
      <c r="J278" s="212"/>
      <c r="K278" s="135"/>
      <c r="L278" s="212"/>
      <c r="M278" s="27"/>
      <c r="N278" s="120"/>
      <c r="O278" s="109"/>
      <c r="P278" s="27"/>
      <c r="Q278" s="120"/>
      <c r="R278" s="32"/>
      <c r="S278" s="122"/>
      <c r="T278" s="136">
        <f t="shared" si="13"/>
        <v>0</v>
      </c>
      <c r="U278" s="356">
        <f t="shared" si="12"/>
        <v>9</v>
      </c>
    </row>
    <row r="279" spans="1:21" ht="18" customHeight="1">
      <c r="A279" s="824">
        <v>10</v>
      </c>
      <c r="B279" s="825"/>
      <c r="C279" s="828" t="str">
        <f>IF(ISERROR(VLOOKUP($A279,【大規模】地域番号⑫!$BD:$BF,2,FALSE)),"",VLOOKUP($A279,【大規模】地域番号⑫!$BD:$BF,2,FALSE))</f>
        <v/>
      </c>
      <c r="D279" s="828" t="str">
        <f>IF(ISERROR(VLOOKUP($A279,【大規模】地域番号⑫!$BD:$BF,3,FALSE)),"",VLOOKUP($A279,【大規模】地域番号⑫!$BD:$BF,3,FALSE))</f>
        <v/>
      </c>
      <c r="E279" s="201">
        <v>1</v>
      </c>
      <c r="F279" s="334"/>
      <c r="G279" s="334"/>
      <c r="H279" s="176"/>
      <c r="I279" s="177"/>
      <c r="J279" s="178"/>
      <c r="K279" s="180"/>
      <c r="L279" s="181"/>
      <c r="M279" s="179"/>
      <c r="N279" s="180"/>
      <c r="O279" s="181"/>
      <c r="P279" s="179"/>
      <c r="Q279" s="180"/>
      <c r="R279" s="182"/>
      <c r="S279" s="183"/>
      <c r="T279" s="257">
        <f t="shared" si="13"/>
        <v>0</v>
      </c>
      <c r="U279" s="356">
        <f>$A$279</f>
        <v>10</v>
      </c>
    </row>
    <row r="280" spans="1:21" ht="18" customHeight="1">
      <c r="A280" s="826"/>
      <c r="B280" s="827"/>
      <c r="C280" s="829"/>
      <c r="D280" s="829"/>
      <c r="E280" s="201">
        <v>2</v>
      </c>
      <c r="F280" s="334"/>
      <c r="G280" s="334"/>
      <c r="H280" s="128"/>
      <c r="I280" s="111"/>
      <c r="J280" s="106"/>
      <c r="K280" s="112"/>
      <c r="L280" s="107"/>
      <c r="M280" s="12"/>
      <c r="N280" s="112"/>
      <c r="O280" s="107"/>
      <c r="P280" s="12"/>
      <c r="Q280" s="112"/>
      <c r="R280" s="31"/>
      <c r="S280" s="115"/>
      <c r="T280" s="93">
        <f t="shared" si="13"/>
        <v>0</v>
      </c>
      <c r="U280" s="356">
        <f t="shared" ref="U280:U308" si="14">$A$279</f>
        <v>10</v>
      </c>
    </row>
    <row r="281" spans="1:21" ht="18" customHeight="1">
      <c r="A281" s="826"/>
      <c r="B281" s="827"/>
      <c r="C281" s="829"/>
      <c r="D281" s="829"/>
      <c r="E281" s="201">
        <v>3</v>
      </c>
      <c r="F281" s="334"/>
      <c r="G281" s="334"/>
      <c r="H281" s="128"/>
      <c r="I281" s="111"/>
      <c r="J281" s="106"/>
      <c r="K281" s="112"/>
      <c r="L281" s="107"/>
      <c r="M281" s="12"/>
      <c r="N281" s="112"/>
      <c r="O281" s="107"/>
      <c r="P281" s="12"/>
      <c r="Q281" s="112"/>
      <c r="R281" s="31"/>
      <c r="S281" s="115"/>
      <c r="T281" s="93">
        <f t="shared" si="13"/>
        <v>0</v>
      </c>
      <c r="U281" s="356">
        <f t="shared" si="14"/>
        <v>10</v>
      </c>
    </row>
    <row r="282" spans="1:21" ht="18" customHeight="1">
      <c r="A282" s="826"/>
      <c r="B282" s="827"/>
      <c r="C282" s="829"/>
      <c r="D282" s="829"/>
      <c r="E282" s="201">
        <v>4</v>
      </c>
      <c r="F282" s="334"/>
      <c r="G282" s="334"/>
      <c r="H282" s="128"/>
      <c r="I282" s="111"/>
      <c r="J282" s="106"/>
      <c r="K282" s="112"/>
      <c r="L282" s="107"/>
      <c r="M282" s="12"/>
      <c r="N282" s="112"/>
      <c r="O282" s="107"/>
      <c r="P282" s="12"/>
      <c r="Q282" s="112"/>
      <c r="R282" s="31"/>
      <c r="S282" s="115"/>
      <c r="T282" s="93">
        <f t="shared" si="13"/>
        <v>0</v>
      </c>
      <c r="U282" s="356">
        <f t="shared" si="14"/>
        <v>10</v>
      </c>
    </row>
    <row r="283" spans="1:21" ht="18" customHeight="1">
      <c r="A283" s="826"/>
      <c r="B283" s="827"/>
      <c r="C283" s="829"/>
      <c r="D283" s="829"/>
      <c r="E283" s="201">
        <v>5</v>
      </c>
      <c r="F283" s="334"/>
      <c r="G283" s="334"/>
      <c r="H283" s="128"/>
      <c r="I283" s="111"/>
      <c r="J283" s="106"/>
      <c r="K283" s="112"/>
      <c r="L283" s="107"/>
      <c r="M283" s="12"/>
      <c r="N283" s="112"/>
      <c r="O283" s="107"/>
      <c r="P283" s="12"/>
      <c r="Q283" s="112"/>
      <c r="R283" s="31"/>
      <c r="S283" s="115"/>
      <c r="T283" s="93">
        <f t="shared" si="13"/>
        <v>0</v>
      </c>
      <c r="U283" s="356">
        <f t="shared" si="14"/>
        <v>10</v>
      </c>
    </row>
    <row r="284" spans="1:21" ht="18" customHeight="1">
      <c r="A284" s="826"/>
      <c r="B284" s="827"/>
      <c r="C284" s="829"/>
      <c r="D284" s="829"/>
      <c r="E284" s="201">
        <v>6</v>
      </c>
      <c r="F284" s="334"/>
      <c r="G284" s="334"/>
      <c r="H284" s="128"/>
      <c r="I284" s="111"/>
      <c r="J284" s="106"/>
      <c r="K284" s="111"/>
      <c r="L284" s="106"/>
      <c r="M284" s="12"/>
      <c r="N284" s="111"/>
      <c r="O284" s="107"/>
      <c r="P284" s="25"/>
      <c r="Q284" s="112"/>
      <c r="R284" s="31"/>
      <c r="S284" s="115"/>
      <c r="T284" s="93">
        <f t="shared" si="13"/>
        <v>0</v>
      </c>
      <c r="U284" s="356">
        <f t="shared" si="14"/>
        <v>10</v>
      </c>
    </row>
    <row r="285" spans="1:21" ht="18" customHeight="1">
      <c r="A285" s="826"/>
      <c r="B285" s="827"/>
      <c r="C285" s="829"/>
      <c r="D285" s="829"/>
      <c r="E285" s="201">
        <v>7</v>
      </c>
      <c r="F285" s="334"/>
      <c r="G285" s="334"/>
      <c r="H285" s="128"/>
      <c r="I285" s="111"/>
      <c r="J285" s="106"/>
      <c r="K285" s="111"/>
      <c r="L285" s="106"/>
      <c r="M285" s="12"/>
      <c r="N285" s="111"/>
      <c r="O285" s="107"/>
      <c r="P285" s="25"/>
      <c r="Q285" s="112"/>
      <c r="R285" s="31"/>
      <c r="S285" s="115"/>
      <c r="T285" s="93">
        <f t="shared" si="13"/>
        <v>0</v>
      </c>
      <c r="U285" s="356">
        <f t="shared" si="14"/>
        <v>10</v>
      </c>
    </row>
    <row r="286" spans="1:21" ht="18" customHeight="1">
      <c r="A286" s="826"/>
      <c r="B286" s="827"/>
      <c r="C286" s="829"/>
      <c r="D286" s="829"/>
      <c r="E286" s="201">
        <v>8</v>
      </c>
      <c r="F286" s="334"/>
      <c r="G286" s="334"/>
      <c r="H286" s="128"/>
      <c r="I286" s="111"/>
      <c r="J286" s="106"/>
      <c r="K286" s="111"/>
      <c r="L286" s="106"/>
      <c r="M286" s="12"/>
      <c r="N286" s="111"/>
      <c r="O286" s="107"/>
      <c r="P286" s="25"/>
      <c r="Q286" s="112"/>
      <c r="R286" s="31"/>
      <c r="S286" s="115"/>
      <c r="T286" s="93">
        <f t="shared" si="13"/>
        <v>0</v>
      </c>
      <c r="U286" s="356">
        <f t="shared" si="14"/>
        <v>10</v>
      </c>
    </row>
    <row r="287" spans="1:21" ht="18" customHeight="1">
      <c r="A287" s="826"/>
      <c r="B287" s="827"/>
      <c r="C287" s="829"/>
      <c r="D287" s="829"/>
      <c r="E287" s="201">
        <v>9</v>
      </c>
      <c r="F287" s="334"/>
      <c r="G287" s="334"/>
      <c r="H287" s="128"/>
      <c r="I287" s="111"/>
      <c r="J287" s="106"/>
      <c r="K287" s="111"/>
      <c r="L287" s="106"/>
      <c r="M287" s="12"/>
      <c r="N287" s="112"/>
      <c r="O287" s="107"/>
      <c r="P287" s="12"/>
      <c r="Q287" s="112"/>
      <c r="R287" s="31"/>
      <c r="S287" s="115"/>
      <c r="T287" s="93">
        <f t="shared" si="13"/>
        <v>0</v>
      </c>
      <c r="U287" s="356">
        <f t="shared" si="14"/>
        <v>10</v>
      </c>
    </row>
    <row r="288" spans="1:21" ht="18" customHeight="1">
      <c r="A288" s="826"/>
      <c r="B288" s="827"/>
      <c r="C288" s="829"/>
      <c r="D288" s="829"/>
      <c r="E288" s="201">
        <v>10</v>
      </c>
      <c r="F288" s="334"/>
      <c r="G288" s="334"/>
      <c r="H288" s="204"/>
      <c r="I288" s="205"/>
      <c r="J288" s="206"/>
      <c r="K288" s="205"/>
      <c r="L288" s="206"/>
      <c r="M288" s="207"/>
      <c r="N288" s="208"/>
      <c r="O288" s="209"/>
      <c r="P288" s="207"/>
      <c r="Q288" s="208"/>
      <c r="R288" s="210"/>
      <c r="S288" s="211"/>
      <c r="T288" s="278">
        <f t="shared" si="13"/>
        <v>0</v>
      </c>
      <c r="U288" s="356">
        <f t="shared" si="14"/>
        <v>10</v>
      </c>
    </row>
    <row r="289" spans="1:21" ht="18" customHeight="1">
      <c r="A289" s="826"/>
      <c r="B289" s="827"/>
      <c r="C289" s="829"/>
      <c r="D289" s="829"/>
      <c r="E289" s="201">
        <v>11</v>
      </c>
      <c r="F289" s="334"/>
      <c r="G289" s="334"/>
      <c r="H289" s="204"/>
      <c r="I289" s="205"/>
      <c r="J289" s="206"/>
      <c r="K289" s="205"/>
      <c r="L289" s="206"/>
      <c r="M289" s="207"/>
      <c r="N289" s="208"/>
      <c r="O289" s="209"/>
      <c r="P289" s="207"/>
      <c r="Q289" s="208"/>
      <c r="R289" s="210"/>
      <c r="S289" s="211"/>
      <c r="T289" s="278">
        <f t="shared" si="13"/>
        <v>0</v>
      </c>
      <c r="U289" s="356">
        <f t="shared" si="14"/>
        <v>10</v>
      </c>
    </row>
    <row r="290" spans="1:21" ht="18" customHeight="1">
      <c r="A290" s="826"/>
      <c r="B290" s="827"/>
      <c r="C290" s="829"/>
      <c r="D290" s="829"/>
      <c r="E290" s="201">
        <v>12</v>
      </c>
      <c r="F290" s="334"/>
      <c r="G290" s="334"/>
      <c r="H290" s="204"/>
      <c r="I290" s="205"/>
      <c r="J290" s="206"/>
      <c r="K290" s="205"/>
      <c r="L290" s="206"/>
      <c r="M290" s="207"/>
      <c r="N290" s="208"/>
      <c r="O290" s="209"/>
      <c r="P290" s="207"/>
      <c r="Q290" s="208"/>
      <c r="R290" s="210"/>
      <c r="S290" s="211"/>
      <c r="T290" s="278">
        <f t="shared" si="13"/>
        <v>0</v>
      </c>
      <c r="U290" s="356">
        <f t="shared" si="14"/>
        <v>10</v>
      </c>
    </row>
    <row r="291" spans="1:21" ht="18" customHeight="1">
      <c r="A291" s="826"/>
      <c r="B291" s="827"/>
      <c r="C291" s="829"/>
      <c r="D291" s="829"/>
      <c r="E291" s="201">
        <v>13</v>
      </c>
      <c r="F291" s="334"/>
      <c r="G291" s="334"/>
      <c r="H291" s="204"/>
      <c r="I291" s="205"/>
      <c r="J291" s="206"/>
      <c r="K291" s="205"/>
      <c r="L291" s="206"/>
      <c r="M291" s="207"/>
      <c r="N291" s="208"/>
      <c r="O291" s="209"/>
      <c r="P291" s="207"/>
      <c r="Q291" s="208"/>
      <c r="R291" s="210"/>
      <c r="S291" s="211"/>
      <c r="T291" s="278">
        <f t="shared" si="13"/>
        <v>0</v>
      </c>
      <c r="U291" s="356">
        <f t="shared" si="14"/>
        <v>10</v>
      </c>
    </row>
    <row r="292" spans="1:21" ht="18" customHeight="1">
      <c r="A292" s="826"/>
      <c r="B292" s="827"/>
      <c r="C292" s="829"/>
      <c r="D292" s="829"/>
      <c r="E292" s="201">
        <v>14</v>
      </c>
      <c r="F292" s="334"/>
      <c r="G292" s="334"/>
      <c r="H292" s="204"/>
      <c r="I292" s="205"/>
      <c r="J292" s="206"/>
      <c r="K292" s="205"/>
      <c r="L292" s="206"/>
      <c r="M292" s="207"/>
      <c r="N292" s="208"/>
      <c r="O292" s="209"/>
      <c r="P292" s="207"/>
      <c r="Q292" s="208"/>
      <c r="R292" s="210"/>
      <c r="S292" s="211"/>
      <c r="T292" s="278">
        <f t="shared" si="13"/>
        <v>0</v>
      </c>
      <c r="U292" s="356">
        <f t="shared" si="14"/>
        <v>10</v>
      </c>
    </row>
    <row r="293" spans="1:21" ht="18" customHeight="1">
      <c r="A293" s="826"/>
      <c r="B293" s="827"/>
      <c r="C293" s="829"/>
      <c r="D293" s="829"/>
      <c r="E293" s="201">
        <v>15</v>
      </c>
      <c r="F293" s="334"/>
      <c r="G293" s="334"/>
      <c r="H293" s="204"/>
      <c r="I293" s="205"/>
      <c r="J293" s="206"/>
      <c r="K293" s="205"/>
      <c r="L293" s="206"/>
      <c r="M293" s="207"/>
      <c r="N293" s="208"/>
      <c r="O293" s="209"/>
      <c r="P293" s="207"/>
      <c r="Q293" s="208"/>
      <c r="R293" s="210"/>
      <c r="S293" s="211"/>
      <c r="T293" s="278">
        <f t="shared" si="13"/>
        <v>0</v>
      </c>
      <c r="U293" s="356">
        <f t="shared" si="14"/>
        <v>10</v>
      </c>
    </row>
    <row r="294" spans="1:21" ht="18" customHeight="1">
      <c r="A294" s="826"/>
      <c r="B294" s="827"/>
      <c r="C294" s="829"/>
      <c r="D294" s="829"/>
      <c r="E294" s="201">
        <v>16</v>
      </c>
      <c r="F294" s="334"/>
      <c r="G294" s="334"/>
      <c r="H294" s="204"/>
      <c r="I294" s="205"/>
      <c r="J294" s="206"/>
      <c r="K294" s="205"/>
      <c r="L294" s="206"/>
      <c r="M294" s="207"/>
      <c r="N294" s="208"/>
      <c r="O294" s="209"/>
      <c r="P294" s="207"/>
      <c r="Q294" s="208"/>
      <c r="R294" s="210"/>
      <c r="S294" s="211"/>
      <c r="T294" s="278">
        <f t="shared" si="13"/>
        <v>0</v>
      </c>
      <c r="U294" s="356">
        <f t="shared" si="14"/>
        <v>10</v>
      </c>
    </row>
    <row r="295" spans="1:21" ht="18" customHeight="1">
      <c r="A295" s="826"/>
      <c r="B295" s="827"/>
      <c r="C295" s="829"/>
      <c r="D295" s="829"/>
      <c r="E295" s="201">
        <v>17</v>
      </c>
      <c r="F295" s="334"/>
      <c r="G295" s="334"/>
      <c r="H295" s="204"/>
      <c r="I295" s="205"/>
      <c r="J295" s="206"/>
      <c r="K295" s="205"/>
      <c r="L295" s="206"/>
      <c r="M295" s="207"/>
      <c r="N295" s="208"/>
      <c r="O295" s="209"/>
      <c r="P295" s="207"/>
      <c r="Q295" s="208"/>
      <c r="R295" s="210"/>
      <c r="S295" s="211"/>
      <c r="T295" s="278">
        <f t="shared" si="13"/>
        <v>0</v>
      </c>
      <c r="U295" s="356">
        <f t="shared" si="14"/>
        <v>10</v>
      </c>
    </row>
    <row r="296" spans="1:21" ht="18" customHeight="1">
      <c r="A296" s="826"/>
      <c r="B296" s="827"/>
      <c r="C296" s="829"/>
      <c r="D296" s="829"/>
      <c r="E296" s="201">
        <v>18</v>
      </c>
      <c r="F296" s="334"/>
      <c r="G296" s="334"/>
      <c r="H296" s="204"/>
      <c r="I296" s="205"/>
      <c r="J296" s="206"/>
      <c r="K296" s="205"/>
      <c r="L296" s="206"/>
      <c r="M296" s="207"/>
      <c r="N296" s="208"/>
      <c r="O296" s="209"/>
      <c r="P296" s="207"/>
      <c r="Q296" s="208"/>
      <c r="R296" s="210"/>
      <c r="S296" s="211"/>
      <c r="T296" s="278">
        <f t="shared" si="13"/>
        <v>0</v>
      </c>
      <c r="U296" s="356">
        <f t="shared" si="14"/>
        <v>10</v>
      </c>
    </row>
    <row r="297" spans="1:21" ht="18" customHeight="1">
      <c r="A297" s="826"/>
      <c r="B297" s="827"/>
      <c r="C297" s="829"/>
      <c r="D297" s="829"/>
      <c r="E297" s="201">
        <v>19</v>
      </c>
      <c r="F297" s="334"/>
      <c r="G297" s="334"/>
      <c r="H297" s="204"/>
      <c r="I297" s="205"/>
      <c r="J297" s="206"/>
      <c r="K297" s="205"/>
      <c r="L297" s="206"/>
      <c r="M297" s="207"/>
      <c r="N297" s="208"/>
      <c r="O297" s="209"/>
      <c r="P297" s="207"/>
      <c r="Q297" s="208"/>
      <c r="R297" s="210"/>
      <c r="S297" s="211"/>
      <c r="T297" s="278">
        <f t="shared" si="13"/>
        <v>0</v>
      </c>
      <c r="U297" s="356">
        <f t="shared" si="14"/>
        <v>10</v>
      </c>
    </row>
    <row r="298" spans="1:21" ht="18" customHeight="1">
      <c r="A298" s="826"/>
      <c r="B298" s="827"/>
      <c r="C298" s="829"/>
      <c r="D298" s="829"/>
      <c r="E298" s="201">
        <v>20</v>
      </c>
      <c r="F298" s="334"/>
      <c r="G298" s="334"/>
      <c r="H298" s="204"/>
      <c r="I298" s="205"/>
      <c r="J298" s="206"/>
      <c r="K298" s="205"/>
      <c r="L298" s="206"/>
      <c r="M298" s="207"/>
      <c r="N298" s="208"/>
      <c r="O298" s="209"/>
      <c r="P298" s="207"/>
      <c r="Q298" s="208"/>
      <c r="R298" s="210"/>
      <c r="S298" s="211"/>
      <c r="T298" s="278">
        <f t="shared" si="13"/>
        <v>0</v>
      </c>
      <c r="U298" s="356">
        <f t="shared" si="14"/>
        <v>10</v>
      </c>
    </row>
    <row r="299" spans="1:21" ht="18" customHeight="1">
      <c r="A299" s="826"/>
      <c r="B299" s="827"/>
      <c r="C299" s="829"/>
      <c r="D299" s="829"/>
      <c r="E299" s="201">
        <v>21</v>
      </c>
      <c r="F299" s="334"/>
      <c r="G299" s="334"/>
      <c r="H299" s="204"/>
      <c r="I299" s="205"/>
      <c r="J299" s="206"/>
      <c r="K299" s="205"/>
      <c r="L299" s="206"/>
      <c r="M299" s="207"/>
      <c r="N299" s="208"/>
      <c r="O299" s="209"/>
      <c r="P299" s="207"/>
      <c r="Q299" s="208"/>
      <c r="R299" s="210"/>
      <c r="S299" s="211"/>
      <c r="T299" s="278">
        <f t="shared" si="13"/>
        <v>0</v>
      </c>
      <c r="U299" s="356">
        <f t="shared" si="14"/>
        <v>10</v>
      </c>
    </row>
    <row r="300" spans="1:21" ht="18" customHeight="1">
      <c r="A300" s="826"/>
      <c r="B300" s="827"/>
      <c r="C300" s="829"/>
      <c r="D300" s="829"/>
      <c r="E300" s="201">
        <v>22</v>
      </c>
      <c r="F300" s="334"/>
      <c r="G300" s="334"/>
      <c r="H300" s="204"/>
      <c r="I300" s="205"/>
      <c r="J300" s="206"/>
      <c r="K300" s="205"/>
      <c r="L300" s="206"/>
      <c r="M300" s="207"/>
      <c r="N300" s="208"/>
      <c r="O300" s="209"/>
      <c r="P300" s="207"/>
      <c r="Q300" s="208"/>
      <c r="R300" s="210"/>
      <c r="S300" s="211"/>
      <c r="T300" s="278">
        <f t="shared" si="13"/>
        <v>0</v>
      </c>
      <c r="U300" s="356">
        <f t="shared" si="14"/>
        <v>10</v>
      </c>
    </row>
    <row r="301" spans="1:21" ht="18" customHeight="1">
      <c r="A301" s="826"/>
      <c r="B301" s="827"/>
      <c r="C301" s="829"/>
      <c r="D301" s="829"/>
      <c r="E301" s="201">
        <v>23</v>
      </c>
      <c r="F301" s="334"/>
      <c r="G301" s="334"/>
      <c r="H301" s="204"/>
      <c r="I301" s="205"/>
      <c r="J301" s="206"/>
      <c r="K301" s="205"/>
      <c r="L301" s="206"/>
      <c r="M301" s="207"/>
      <c r="N301" s="208"/>
      <c r="O301" s="209"/>
      <c r="P301" s="207"/>
      <c r="Q301" s="208"/>
      <c r="R301" s="210"/>
      <c r="S301" s="211"/>
      <c r="T301" s="278">
        <f t="shared" si="13"/>
        <v>0</v>
      </c>
      <c r="U301" s="356">
        <f t="shared" si="14"/>
        <v>10</v>
      </c>
    </row>
    <row r="302" spans="1:21" ht="18" customHeight="1">
      <c r="A302" s="826"/>
      <c r="B302" s="827"/>
      <c r="C302" s="829"/>
      <c r="D302" s="829"/>
      <c r="E302" s="201">
        <v>24</v>
      </c>
      <c r="F302" s="334"/>
      <c r="G302" s="334"/>
      <c r="H302" s="204"/>
      <c r="I302" s="205"/>
      <c r="J302" s="206"/>
      <c r="K302" s="205"/>
      <c r="L302" s="206"/>
      <c r="M302" s="207"/>
      <c r="N302" s="208"/>
      <c r="O302" s="209"/>
      <c r="P302" s="207"/>
      <c r="Q302" s="208"/>
      <c r="R302" s="210"/>
      <c r="S302" s="211"/>
      <c r="T302" s="278">
        <f t="shared" si="13"/>
        <v>0</v>
      </c>
      <c r="U302" s="356">
        <f t="shared" si="14"/>
        <v>10</v>
      </c>
    </row>
    <row r="303" spans="1:21" ht="18" customHeight="1">
      <c r="A303" s="826"/>
      <c r="B303" s="827"/>
      <c r="C303" s="829"/>
      <c r="D303" s="829"/>
      <c r="E303" s="201">
        <v>25</v>
      </c>
      <c r="F303" s="334"/>
      <c r="G303" s="334"/>
      <c r="H303" s="204"/>
      <c r="I303" s="205"/>
      <c r="J303" s="206"/>
      <c r="K303" s="205"/>
      <c r="L303" s="206"/>
      <c r="M303" s="207"/>
      <c r="N303" s="208"/>
      <c r="O303" s="209"/>
      <c r="P303" s="207"/>
      <c r="Q303" s="208"/>
      <c r="R303" s="210"/>
      <c r="S303" s="211"/>
      <c r="T303" s="278">
        <f t="shared" si="13"/>
        <v>0</v>
      </c>
      <c r="U303" s="356">
        <f t="shared" si="14"/>
        <v>10</v>
      </c>
    </row>
    <row r="304" spans="1:21" ht="18" customHeight="1">
      <c r="A304" s="826"/>
      <c r="B304" s="827"/>
      <c r="C304" s="829"/>
      <c r="D304" s="829"/>
      <c r="E304" s="201">
        <v>26</v>
      </c>
      <c r="F304" s="334"/>
      <c r="G304" s="334"/>
      <c r="H304" s="204"/>
      <c r="I304" s="205"/>
      <c r="J304" s="206"/>
      <c r="K304" s="205"/>
      <c r="L304" s="206"/>
      <c r="M304" s="207"/>
      <c r="N304" s="208"/>
      <c r="O304" s="209"/>
      <c r="P304" s="207"/>
      <c r="Q304" s="208"/>
      <c r="R304" s="210"/>
      <c r="S304" s="211"/>
      <c r="T304" s="278">
        <f t="shared" si="13"/>
        <v>0</v>
      </c>
      <c r="U304" s="356">
        <f t="shared" si="14"/>
        <v>10</v>
      </c>
    </row>
    <row r="305" spans="1:21" ht="18" customHeight="1">
      <c r="A305" s="826"/>
      <c r="B305" s="827"/>
      <c r="C305" s="829"/>
      <c r="D305" s="829"/>
      <c r="E305" s="201">
        <v>27</v>
      </c>
      <c r="F305" s="334"/>
      <c r="G305" s="334"/>
      <c r="H305" s="204"/>
      <c r="I305" s="205"/>
      <c r="J305" s="206"/>
      <c r="K305" s="205"/>
      <c r="L305" s="206"/>
      <c r="M305" s="207"/>
      <c r="N305" s="208"/>
      <c r="O305" s="209"/>
      <c r="P305" s="207"/>
      <c r="Q305" s="208"/>
      <c r="R305" s="210"/>
      <c r="S305" s="211"/>
      <c r="T305" s="278">
        <f t="shared" si="13"/>
        <v>0</v>
      </c>
      <c r="U305" s="356">
        <f t="shared" si="14"/>
        <v>10</v>
      </c>
    </row>
    <row r="306" spans="1:21" ht="18" customHeight="1">
      <c r="A306" s="826"/>
      <c r="B306" s="827"/>
      <c r="C306" s="829"/>
      <c r="D306" s="829"/>
      <c r="E306" s="201">
        <v>28</v>
      </c>
      <c r="F306" s="334"/>
      <c r="G306" s="334"/>
      <c r="H306" s="204"/>
      <c r="I306" s="205"/>
      <c r="J306" s="206"/>
      <c r="K306" s="205"/>
      <c r="L306" s="206"/>
      <c r="M306" s="207"/>
      <c r="N306" s="208"/>
      <c r="O306" s="209"/>
      <c r="P306" s="207"/>
      <c r="Q306" s="208"/>
      <c r="R306" s="210"/>
      <c r="S306" s="211"/>
      <c r="T306" s="278">
        <f t="shared" si="13"/>
        <v>0</v>
      </c>
      <c r="U306" s="356">
        <f t="shared" si="14"/>
        <v>10</v>
      </c>
    </row>
    <row r="307" spans="1:21" ht="18" customHeight="1">
      <c r="A307" s="826"/>
      <c r="B307" s="827"/>
      <c r="C307" s="829"/>
      <c r="D307" s="829"/>
      <c r="E307" s="201">
        <v>29</v>
      </c>
      <c r="F307" s="334"/>
      <c r="G307" s="334"/>
      <c r="H307" s="204"/>
      <c r="I307" s="205"/>
      <c r="J307" s="206"/>
      <c r="K307" s="205"/>
      <c r="L307" s="206"/>
      <c r="M307" s="207"/>
      <c r="N307" s="208"/>
      <c r="O307" s="209"/>
      <c r="P307" s="207"/>
      <c r="Q307" s="208"/>
      <c r="R307" s="210"/>
      <c r="S307" s="211"/>
      <c r="T307" s="278">
        <f t="shared" si="13"/>
        <v>0</v>
      </c>
      <c r="U307" s="356">
        <f t="shared" si="14"/>
        <v>10</v>
      </c>
    </row>
    <row r="308" spans="1:21" ht="18" customHeight="1">
      <c r="A308" s="834"/>
      <c r="B308" s="835"/>
      <c r="C308" s="829"/>
      <c r="D308" s="829"/>
      <c r="E308" s="277">
        <v>30</v>
      </c>
      <c r="F308" s="375"/>
      <c r="G308" s="375"/>
      <c r="H308" s="134"/>
      <c r="I308" s="135"/>
      <c r="J308" s="212"/>
      <c r="K308" s="135"/>
      <c r="L308" s="212"/>
      <c r="M308" s="27"/>
      <c r="N308" s="120"/>
      <c r="O308" s="109"/>
      <c r="P308" s="27"/>
      <c r="Q308" s="120"/>
      <c r="R308" s="32"/>
      <c r="S308" s="122"/>
      <c r="T308" s="136">
        <f t="shared" si="13"/>
        <v>0</v>
      </c>
      <c r="U308" s="356">
        <f t="shared" si="14"/>
        <v>10</v>
      </c>
    </row>
    <row r="309" spans="1:21" ht="18" customHeight="1">
      <c r="A309" s="824">
        <v>11</v>
      </c>
      <c r="B309" s="825"/>
      <c r="C309" s="828" t="str">
        <f>IF(ISERROR(VLOOKUP($A309,【大規模】地域番号⑫!$BD:$BF,2,FALSE)),"",VLOOKUP($A309,【大規模】地域番号⑫!$BD:$BF,2,FALSE))</f>
        <v/>
      </c>
      <c r="D309" s="828" t="str">
        <f>IF(ISERROR(VLOOKUP($A309,【大規模】地域番号⑫!$BD:$BF,3,FALSE)),"",VLOOKUP($A309,【大規模】地域番号⑫!$BD:$BF,3,FALSE))</f>
        <v/>
      </c>
      <c r="E309" s="201">
        <v>1</v>
      </c>
      <c r="F309" s="334"/>
      <c r="G309" s="334"/>
      <c r="H309" s="176"/>
      <c r="I309" s="177"/>
      <c r="J309" s="178"/>
      <c r="K309" s="180"/>
      <c r="L309" s="181"/>
      <c r="M309" s="179"/>
      <c r="N309" s="180"/>
      <c r="O309" s="181"/>
      <c r="P309" s="179"/>
      <c r="Q309" s="180"/>
      <c r="R309" s="182"/>
      <c r="S309" s="183"/>
      <c r="T309" s="257">
        <f t="shared" si="13"/>
        <v>0</v>
      </c>
      <c r="U309" s="356">
        <f>$A$309</f>
        <v>11</v>
      </c>
    </row>
    <row r="310" spans="1:21" ht="18" customHeight="1">
      <c r="A310" s="826"/>
      <c r="B310" s="827"/>
      <c r="C310" s="829"/>
      <c r="D310" s="829"/>
      <c r="E310" s="201">
        <v>2</v>
      </c>
      <c r="F310" s="334"/>
      <c r="G310" s="334"/>
      <c r="H310" s="128"/>
      <c r="I310" s="111"/>
      <c r="J310" s="106"/>
      <c r="K310" s="112"/>
      <c r="L310" s="107"/>
      <c r="M310" s="12"/>
      <c r="N310" s="112"/>
      <c r="O310" s="107"/>
      <c r="P310" s="12"/>
      <c r="Q310" s="112"/>
      <c r="R310" s="31"/>
      <c r="S310" s="115"/>
      <c r="T310" s="93">
        <f t="shared" si="13"/>
        <v>0</v>
      </c>
      <c r="U310" s="356">
        <f t="shared" ref="U310:U338" si="15">$A$309</f>
        <v>11</v>
      </c>
    </row>
    <row r="311" spans="1:21" ht="18" customHeight="1">
      <c r="A311" s="826"/>
      <c r="B311" s="827"/>
      <c r="C311" s="829"/>
      <c r="D311" s="829"/>
      <c r="E311" s="201">
        <v>3</v>
      </c>
      <c r="F311" s="334"/>
      <c r="G311" s="334"/>
      <c r="H311" s="128"/>
      <c r="I311" s="111"/>
      <c r="J311" s="106"/>
      <c r="K311" s="112"/>
      <c r="L311" s="107"/>
      <c r="M311" s="12"/>
      <c r="N311" s="112"/>
      <c r="O311" s="107"/>
      <c r="P311" s="12"/>
      <c r="Q311" s="112"/>
      <c r="R311" s="31"/>
      <c r="S311" s="115"/>
      <c r="T311" s="93">
        <f t="shared" si="13"/>
        <v>0</v>
      </c>
      <c r="U311" s="356">
        <f t="shared" si="15"/>
        <v>11</v>
      </c>
    </row>
    <row r="312" spans="1:21" ht="18" customHeight="1">
      <c r="A312" s="826"/>
      <c r="B312" s="827"/>
      <c r="C312" s="829"/>
      <c r="D312" s="829"/>
      <c r="E312" s="201">
        <v>4</v>
      </c>
      <c r="F312" s="334"/>
      <c r="G312" s="334"/>
      <c r="H312" s="128"/>
      <c r="I312" s="111"/>
      <c r="J312" s="106"/>
      <c r="K312" s="112"/>
      <c r="L312" s="107"/>
      <c r="M312" s="12"/>
      <c r="N312" s="112"/>
      <c r="O312" s="107"/>
      <c r="P312" s="12"/>
      <c r="Q312" s="112"/>
      <c r="R312" s="31"/>
      <c r="S312" s="115"/>
      <c r="T312" s="93">
        <f t="shared" si="13"/>
        <v>0</v>
      </c>
      <c r="U312" s="356">
        <f t="shared" si="15"/>
        <v>11</v>
      </c>
    </row>
    <row r="313" spans="1:21" ht="18" customHeight="1">
      <c r="A313" s="826"/>
      <c r="B313" s="827"/>
      <c r="C313" s="829"/>
      <c r="D313" s="829"/>
      <c r="E313" s="201">
        <v>5</v>
      </c>
      <c r="F313" s="334"/>
      <c r="G313" s="334"/>
      <c r="H313" s="128"/>
      <c r="I313" s="111"/>
      <c r="J313" s="106"/>
      <c r="K313" s="112"/>
      <c r="L313" s="107"/>
      <c r="M313" s="12"/>
      <c r="N313" s="112"/>
      <c r="O313" s="107"/>
      <c r="P313" s="12"/>
      <c r="Q313" s="112"/>
      <c r="R313" s="31"/>
      <c r="S313" s="115"/>
      <c r="T313" s="93">
        <f t="shared" si="13"/>
        <v>0</v>
      </c>
      <c r="U313" s="356">
        <f t="shared" si="15"/>
        <v>11</v>
      </c>
    </row>
    <row r="314" spans="1:21" ht="18" customHeight="1">
      <c r="A314" s="826"/>
      <c r="B314" s="827"/>
      <c r="C314" s="829"/>
      <c r="D314" s="829"/>
      <c r="E314" s="201">
        <v>6</v>
      </c>
      <c r="F314" s="334"/>
      <c r="G314" s="334"/>
      <c r="H314" s="128"/>
      <c r="I314" s="111"/>
      <c r="J314" s="106"/>
      <c r="K314" s="111"/>
      <c r="L314" s="106"/>
      <c r="M314" s="12"/>
      <c r="N314" s="111"/>
      <c r="O314" s="107"/>
      <c r="P314" s="25"/>
      <c r="Q314" s="112"/>
      <c r="R314" s="31"/>
      <c r="S314" s="115"/>
      <c r="T314" s="93">
        <f t="shared" si="13"/>
        <v>0</v>
      </c>
      <c r="U314" s="356">
        <f t="shared" si="15"/>
        <v>11</v>
      </c>
    </row>
    <row r="315" spans="1:21" ht="18" customHeight="1">
      <c r="A315" s="826"/>
      <c r="B315" s="827"/>
      <c r="C315" s="829"/>
      <c r="D315" s="829"/>
      <c r="E315" s="201">
        <v>7</v>
      </c>
      <c r="F315" s="334"/>
      <c r="G315" s="334"/>
      <c r="H315" s="128"/>
      <c r="I315" s="111"/>
      <c r="J315" s="106"/>
      <c r="K315" s="111"/>
      <c r="L315" s="106"/>
      <c r="M315" s="12"/>
      <c r="N315" s="111"/>
      <c r="O315" s="107"/>
      <c r="P315" s="25"/>
      <c r="Q315" s="112"/>
      <c r="R315" s="31"/>
      <c r="S315" s="115"/>
      <c r="T315" s="93">
        <f t="shared" si="13"/>
        <v>0</v>
      </c>
      <c r="U315" s="356">
        <f t="shared" si="15"/>
        <v>11</v>
      </c>
    </row>
    <row r="316" spans="1:21" ht="18" customHeight="1">
      <c r="A316" s="826"/>
      <c r="B316" s="827"/>
      <c r="C316" s="829"/>
      <c r="D316" s="829"/>
      <c r="E316" s="201">
        <v>8</v>
      </c>
      <c r="F316" s="334"/>
      <c r="G316" s="334"/>
      <c r="H316" s="128"/>
      <c r="I316" s="111"/>
      <c r="J316" s="106"/>
      <c r="K316" s="111"/>
      <c r="L316" s="106"/>
      <c r="M316" s="12"/>
      <c r="N316" s="111"/>
      <c r="O316" s="107"/>
      <c r="P316" s="25"/>
      <c r="Q316" s="112"/>
      <c r="R316" s="31"/>
      <c r="S316" s="115"/>
      <c r="T316" s="93">
        <f t="shared" si="13"/>
        <v>0</v>
      </c>
      <c r="U316" s="356">
        <f t="shared" si="15"/>
        <v>11</v>
      </c>
    </row>
    <row r="317" spans="1:21" ht="18" customHeight="1">
      <c r="A317" s="826"/>
      <c r="B317" s="827"/>
      <c r="C317" s="829"/>
      <c r="D317" s="829"/>
      <c r="E317" s="201">
        <v>9</v>
      </c>
      <c r="F317" s="334"/>
      <c r="G317" s="334"/>
      <c r="H317" s="128"/>
      <c r="I317" s="111"/>
      <c r="J317" s="106"/>
      <c r="K317" s="111"/>
      <c r="L317" s="106"/>
      <c r="M317" s="12"/>
      <c r="N317" s="112"/>
      <c r="O317" s="107"/>
      <c r="P317" s="12"/>
      <c r="Q317" s="112"/>
      <c r="R317" s="31"/>
      <c r="S317" s="115"/>
      <c r="T317" s="93">
        <f t="shared" si="13"/>
        <v>0</v>
      </c>
      <c r="U317" s="356">
        <f t="shared" si="15"/>
        <v>11</v>
      </c>
    </row>
    <row r="318" spans="1:21" ht="18" customHeight="1">
      <c r="A318" s="826"/>
      <c r="B318" s="827"/>
      <c r="C318" s="829"/>
      <c r="D318" s="829"/>
      <c r="E318" s="201">
        <v>10</v>
      </c>
      <c r="F318" s="334"/>
      <c r="G318" s="334"/>
      <c r="H318" s="204"/>
      <c r="I318" s="205"/>
      <c r="J318" s="206"/>
      <c r="K318" s="205"/>
      <c r="L318" s="206"/>
      <c r="M318" s="207"/>
      <c r="N318" s="208"/>
      <c r="O318" s="209"/>
      <c r="P318" s="207"/>
      <c r="Q318" s="208"/>
      <c r="R318" s="210"/>
      <c r="S318" s="211"/>
      <c r="T318" s="278">
        <f t="shared" si="13"/>
        <v>0</v>
      </c>
      <c r="U318" s="356">
        <f t="shared" si="15"/>
        <v>11</v>
      </c>
    </row>
    <row r="319" spans="1:21" ht="18" customHeight="1">
      <c r="A319" s="826"/>
      <c r="B319" s="827"/>
      <c r="C319" s="829"/>
      <c r="D319" s="829"/>
      <c r="E319" s="201">
        <v>11</v>
      </c>
      <c r="F319" s="334"/>
      <c r="G319" s="334"/>
      <c r="H319" s="204"/>
      <c r="I319" s="205"/>
      <c r="J319" s="206"/>
      <c r="K319" s="205"/>
      <c r="L319" s="206"/>
      <c r="M319" s="207"/>
      <c r="N319" s="208"/>
      <c r="O319" s="209"/>
      <c r="P319" s="207"/>
      <c r="Q319" s="208"/>
      <c r="R319" s="210"/>
      <c r="S319" s="211"/>
      <c r="T319" s="278">
        <f t="shared" si="13"/>
        <v>0</v>
      </c>
      <c r="U319" s="356">
        <f t="shared" si="15"/>
        <v>11</v>
      </c>
    </row>
    <row r="320" spans="1:21" ht="18" customHeight="1">
      <c r="A320" s="826"/>
      <c r="B320" s="827"/>
      <c r="C320" s="829"/>
      <c r="D320" s="829"/>
      <c r="E320" s="201">
        <v>12</v>
      </c>
      <c r="F320" s="334"/>
      <c r="G320" s="334"/>
      <c r="H320" s="204"/>
      <c r="I320" s="205"/>
      <c r="J320" s="206"/>
      <c r="K320" s="205"/>
      <c r="L320" s="206"/>
      <c r="M320" s="207"/>
      <c r="N320" s="208"/>
      <c r="O320" s="209"/>
      <c r="P320" s="207"/>
      <c r="Q320" s="208"/>
      <c r="R320" s="210"/>
      <c r="S320" s="211"/>
      <c r="T320" s="278">
        <f t="shared" si="13"/>
        <v>0</v>
      </c>
      <c r="U320" s="356">
        <f t="shared" si="15"/>
        <v>11</v>
      </c>
    </row>
    <row r="321" spans="1:21" ht="18" customHeight="1">
      <c r="A321" s="826"/>
      <c r="B321" s="827"/>
      <c r="C321" s="829"/>
      <c r="D321" s="829"/>
      <c r="E321" s="201">
        <v>13</v>
      </c>
      <c r="F321" s="334"/>
      <c r="G321" s="334"/>
      <c r="H321" s="204"/>
      <c r="I321" s="205"/>
      <c r="J321" s="206"/>
      <c r="K321" s="205"/>
      <c r="L321" s="206"/>
      <c r="M321" s="207"/>
      <c r="N321" s="208"/>
      <c r="O321" s="209"/>
      <c r="P321" s="207"/>
      <c r="Q321" s="208"/>
      <c r="R321" s="210"/>
      <c r="S321" s="211"/>
      <c r="T321" s="278">
        <f t="shared" si="13"/>
        <v>0</v>
      </c>
      <c r="U321" s="356">
        <f t="shared" si="15"/>
        <v>11</v>
      </c>
    </row>
    <row r="322" spans="1:21" ht="18" customHeight="1">
      <c r="A322" s="826"/>
      <c r="B322" s="827"/>
      <c r="C322" s="829"/>
      <c r="D322" s="829"/>
      <c r="E322" s="201">
        <v>14</v>
      </c>
      <c r="F322" s="334"/>
      <c r="G322" s="334"/>
      <c r="H322" s="204"/>
      <c r="I322" s="205"/>
      <c r="J322" s="206"/>
      <c r="K322" s="205"/>
      <c r="L322" s="206"/>
      <c r="M322" s="207"/>
      <c r="N322" s="208"/>
      <c r="O322" s="209"/>
      <c r="P322" s="207"/>
      <c r="Q322" s="208"/>
      <c r="R322" s="210"/>
      <c r="S322" s="211"/>
      <c r="T322" s="278">
        <f t="shared" si="13"/>
        <v>0</v>
      </c>
      <c r="U322" s="356">
        <f t="shared" si="15"/>
        <v>11</v>
      </c>
    </row>
    <row r="323" spans="1:21" ht="18" customHeight="1">
      <c r="A323" s="826"/>
      <c r="B323" s="827"/>
      <c r="C323" s="829"/>
      <c r="D323" s="829"/>
      <c r="E323" s="201">
        <v>15</v>
      </c>
      <c r="F323" s="334"/>
      <c r="G323" s="334"/>
      <c r="H323" s="204"/>
      <c r="I323" s="205"/>
      <c r="J323" s="206"/>
      <c r="K323" s="205"/>
      <c r="L323" s="206"/>
      <c r="M323" s="207"/>
      <c r="N323" s="208"/>
      <c r="O323" s="209"/>
      <c r="P323" s="207"/>
      <c r="Q323" s="208"/>
      <c r="R323" s="210"/>
      <c r="S323" s="211"/>
      <c r="T323" s="278">
        <f t="shared" si="13"/>
        <v>0</v>
      </c>
      <c r="U323" s="356">
        <f t="shared" si="15"/>
        <v>11</v>
      </c>
    </row>
    <row r="324" spans="1:21" ht="18" customHeight="1">
      <c r="A324" s="826"/>
      <c r="B324" s="827"/>
      <c r="C324" s="829"/>
      <c r="D324" s="829"/>
      <c r="E324" s="201">
        <v>16</v>
      </c>
      <c r="F324" s="334"/>
      <c r="G324" s="334"/>
      <c r="H324" s="204"/>
      <c r="I324" s="205"/>
      <c r="J324" s="206"/>
      <c r="K324" s="205"/>
      <c r="L324" s="206"/>
      <c r="M324" s="207"/>
      <c r="N324" s="208"/>
      <c r="O324" s="209"/>
      <c r="P324" s="207"/>
      <c r="Q324" s="208"/>
      <c r="R324" s="210"/>
      <c r="S324" s="211"/>
      <c r="T324" s="278">
        <f t="shared" si="13"/>
        <v>0</v>
      </c>
      <c r="U324" s="356">
        <f t="shared" si="15"/>
        <v>11</v>
      </c>
    </row>
    <row r="325" spans="1:21" ht="18" customHeight="1">
      <c r="A325" s="826"/>
      <c r="B325" s="827"/>
      <c r="C325" s="829"/>
      <c r="D325" s="829"/>
      <c r="E325" s="201">
        <v>17</v>
      </c>
      <c r="F325" s="334"/>
      <c r="G325" s="334"/>
      <c r="H325" s="204"/>
      <c r="I325" s="205"/>
      <c r="J325" s="206"/>
      <c r="K325" s="205"/>
      <c r="L325" s="206"/>
      <c r="M325" s="207"/>
      <c r="N325" s="208"/>
      <c r="O325" s="209"/>
      <c r="P325" s="207"/>
      <c r="Q325" s="208"/>
      <c r="R325" s="210"/>
      <c r="S325" s="211"/>
      <c r="T325" s="278">
        <f t="shared" si="13"/>
        <v>0</v>
      </c>
      <c r="U325" s="356">
        <f t="shared" si="15"/>
        <v>11</v>
      </c>
    </row>
    <row r="326" spans="1:21" ht="18" customHeight="1">
      <c r="A326" s="826"/>
      <c r="B326" s="827"/>
      <c r="C326" s="829"/>
      <c r="D326" s="829"/>
      <c r="E326" s="201">
        <v>18</v>
      </c>
      <c r="F326" s="334"/>
      <c r="G326" s="334"/>
      <c r="H326" s="204"/>
      <c r="I326" s="205"/>
      <c r="J326" s="206"/>
      <c r="K326" s="205"/>
      <c r="L326" s="206"/>
      <c r="M326" s="207"/>
      <c r="N326" s="208"/>
      <c r="O326" s="209"/>
      <c r="P326" s="207"/>
      <c r="Q326" s="208"/>
      <c r="R326" s="210"/>
      <c r="S326" s="211"/>
      <c r="T326" s="278">
        <f t="shared" si="13"/>
        <v>0</v>
      </c>
      <c r="U326" s="356">
        <f t="shared" si="15"/>
        <v>11</v>
      </c>
    </row>
    <row r="327" spans="1:21" ht="18" customHeight="1">
      <c r="A327" s="826"/>
      <c r="B327" s="827"/>
      <c r="C327" s="829"/>
      <c r="D327" s="829"/>
      <c r="E327" s="201">
        <v>19</v>
      </c>
      <c r="F327" s="334"/>
      <c r="G327" s="334"/>
      <c r="H327" s="204"/>
      <c r="I327" s="205"/>
      <c r="J327" s="206"/>
      <c r="K327" s="205"/>
      <c r="L327" s="206"/>
      <c r="M327" s="207"/>
      <c r="N327" s="208"/>
      <c r="O327" s="209"/>
      <c r="P327" s="207"/>
      <c r="Q327" s="208"/>
      <c r="R327" s="210"/>
      <c r="S327" s="211"/>
      <c r="T327" s="278">
        <f t="shared" si="13"/>
        <v>0</v>
      </c>
      <c r="U327" s="356">
        <f t="shared" si="15"/>
        <v>11</v>
      </c>
    </row>
    <row r="328" spans="1:21" ht="18" customHeight="1">
      <c r="A328" s="826"/>
      <c r="B328" s="827"/>
      <c r="C328" s="829"/>
      <c r="D328" s="829"/>
      <c r="E328" s="201">
        <v>20</v>
      </c>
      <c r="F328" s="334"/>
      <c r="G328" s="334"/>
      <c r="H328" s="204"/>
      <c r="I328" s="205"/>
      <c r="J328" s="206"/>
      <c r="K328" s="205"/>
      <c r="L328" s="206"/>
      <c r="M328" s="207"/>
      <c r="N328" s="208"/>
      <c r="O328" s="209"/>
      <c r="P328" s="207"/>
      <c r="Q328" s="208"/>
      <c r="R328" s="210"/>
      <c r="S328" s="211"/>
      <c r="T328" s="278">
        <f t="shared" si="13"/>
        <v>0</v>
      </c>
      <c r="U328" s="356">
        <f t="shared" si="15"/>
        <v>11</v>
      </c>
    </row>
    <row r="329" spans="1:21" ht="18" customHeight="1">
      <c r="A329" s="826"/>
      <c r="B329" s="827"/>
      <c r="C329" s="829"/>
      <c r="D329" s="829"/>
      <c r="E329" s="201">
        <v>21</v>
      </c>
      <c r="F329" s="334"/>
      <c r="G329" s="334"/>
      <c r="H329" s="204"/>
      <c r="I329" s="205"/>
      <c r="J329" s="206"/>
      <c r="K329" s="205"/>
      <c r="L329" s="206"/>
      <c r="M329" s="207"/>
      <c r="N329" s="208"/>
      <c r="O329" s="209"/>
      <c r="P329" s="207"/>
      <c r="Q329" s="208"/>
      <c r="R329" s="210"/>
      <c r="S329" s="211"/>
      <c r="T329" s="278">
        <f t="shared" ref="T329:T392" si="16">IF(J329="",0,INT(SUM(PRODUCT(J329,L329,O329),R329)))</f>
        <v>0</v>
      </c>
      <c r="U329" s="356">
        <f t="shared" si="15"/>
        <v>11</v>
      </c>
    </row>
    <row r="330" spans="1:21" ht="18" customHeight="1">
      <c r="A330" s="826"/>
      <c r="B330" s="827"/>
      <c r="C330" s="829"/>
      <c r="D330" s="829"/>
      <c r="E330" s="201">
        <v>22</v>
      </c>
      <c r="F330" s="334"/>
      <c r="G330" s="334"/>
      <c r="H330" s="204"/>
      <c r="I330" s="205"/>
      <c r="J330" s="206"/>
      <c r="K330" s="205"/>
      <c r="L330" s="206"/>
      <c r="M330" s="207"/>
      <c r="N330" s="208"/>
      <c r="O330" s="209"/>
      <c r="P330" s="207"/>
      <c r="Q330" s="208"/>
      <c r="R330" s="210"/>
      <c r="S330" s="211"/>
      <c r="T330" s="278">
        <f t="shared" si="16"/>
        <v>0</v>
      </c>
      <c r="U330" s="356">
        <f t="shared" si="15"/>
        <v>11</v>
      </c>
    </row>
    <row r="331" spans="1:21" ht="18" customHeight="1">
      <c r="A331" s="826"/>
      <c r="B331" s="827"/>
      <c r="C331" s="829"/>
      <c r="D331" s="829"/>
      <c r="E331" s="201">
        <v>23</v>
      </c>
      <c r="F331" s="334"/>
      <c r="G331" s="334"/>
      <c r="H331" s="204"/>
      <c r="I331" s="205"/>
      <c r="J331" s="206"/>
      <c r="K331" s="205"/>
      <c r="L331" s="206"/>
      <c r="M331" s="207"/>
      <c r="N331" s="208"/>
      <c r="O331" s="209"/>
      <c r="P331" s="207"/>
      <c r="Q331" s="208"/>
      <c r="R331" s="210"/>
      <c r="S331" s="211"/>
      <c r="T331" s="278">
        <f t="shared" si="16"/>
        <v>0</v>
      </c>
      <c r="U331" s="356">
        <f t="shared" si="15"/>
        <v>11</v>
      </c>
    </row>
    <row r="332" spans="1:21" ht="18" customHeight="1">
      <c r="A332" s="826"/>
      <c r="B332" s="827"/>
      <c r="C332" s="829"/>
      <c r="D332" s="829"/>
      <c r="E332" s="201">
        <v>24</v>
      </c>
      <c r="F332" s="334"/>
      <c r="G332" s="334"/>
      <c r="H332" s="204"/>
      <c r="I332" s="205"/>
      <c r="J332" s="206"/>
      <c r="K332" s="205"/>
      <c r="L332" s="206"/>
      <c r="M332" s="207"/>
      <c r="N332" s="208"/>
      <c r="O332" s="209"/>
      <c r="P332" s="207"/>
      <c r="Q332" s="208"/>
      <c r="R332" s="210"/>
      <c r="S332" s="211"/>
      <c r="T332" s="278">
        <f t="shared" si="16"/>
        <v>0</v>
      </c>
      <c r="U332" s="356">
        <f t="shared" si="15"/>
        <v>11</v>
      </c>
    </row>
    <row r="333" spans="1:21" ht="18" customHeight="1">
      <c r="A333" s="826"/>
      <c r="B333" s="827"/>
      <c r="C333" s="829"/>
      <c r="D333" s="829"/>
      <c r="E333" s="201">
        <v>25</v>
      </c>
      <c r="F333" s="334"/>
      <c r="G333" s="334"/>
      <c r="H333" s="204"/>
      <c r="I333" s="205"/>
      <c r="J333" s="206"/>
      <c r="K333" s="205"/>
      <c r="L333" s="206"/>
      <c r="M333" s="207"/>
      <c r="N333" s="208"/>
      <c r="O333" s="209"/>
      <c r="P333" s="207"/>
      <c r="Q333" s="208"/>
      <c r="R333" s="210"/>
      <c r="S333" s="211"/>
      <c r="T333" s="278">
        <f t="shared" si="16"/>
        <v>0</v>
      </c>
      <c r="U333" s="356">
        <f t="shared" si="15"/>
        <v>11</v>
      </c>
    </row>
    <row r="334" spans="1:21" ht="18" customHeight="1">
      <c r="A334" s="826"/>
      <c r="B334" s="827"/>
      <c r="C334" s="829"/>
      <c r="D334" s="829"/>
      <c r="E334" s="201">
        <v>26</v>
      </c>
      <c r="F334" s="334"/>
      <c r="G334" s="334"/>
      <c r="H334" s="204"/>
      <c r="I334" s="205"/>
      <c r="J334" s="206"/>
      <c r="K334" s="205"/>
      <c r="L334" s="206"/>
      <c r="M334" s="207"/>
      <c r="N334" s="208"/>
      <c r="O334" s="209"/>
      <c r="P334" s="207"/>
      <c r="Q334" s="208"/>
      <c r="R334" s="210"/>
      <c r="S334" s="211"/>
      <c r="T334" s="278">
        <f t="shared" si="16"/>
        <v>0</v>
      </c>
      <c r="U334" s="356">
        <f t="shared" si="15"/>
        <v>11</v>
      </c>
    </row>
    <row r="335" spans="1:21" ht="18" customHeight="1">
      <c r="A335" s="826"/>
      <c r="B335" s="827"/>
      <c r="C335" s="829"/>
      <c r="D335" s="829"/>
      <c r="E335" s="201">
        <v>27</v>
      </c>
      <c r="F335" s="334"/>
      <c r="G335" s="334"/>
      <c r="H335" s="204"/>
      <c r="I335" s="205"/>
      <c r="J335" s="206"/>
      <c r="K335" s="205"/>
      <c r="L335" s="206"/>
      <c r="M335" s="207"/>
      <c r="N335" s="208"/>
      <c r="O335" s="209"/>
      <c r="P335" s="207"/>
      <c r="Q335" s="208"/>
      <c r="R335" s="210"/>
      <c r="S335" s="211"/>
      <c r="T335" s="278">
        <f t="shared" si="16"/>
        <v>0</v>
      </c>
      <c r="U335" s="356">
        <f t="shared" si="15"/>
        <v>11</v>
      </c>
    </row>
    <row r="336" spans="1:21" ht="18" customHeight="1">
      <c r="A336" s="826"/>
      <c r="B336" s="827"/>
      <c r="C336" s="829"/>
      <c r="D336" s="829"/>
      <c r="E336" s="201">
        <v>28</v>
      </c>
      <c r="F336" s="334"/>
      <c r="G336" s="334"/>
      <c r="H336" s="204"/>
      <c r="I336" s="205"/>
      <c r="J336" s="206"/>
      <c r="K336" s="205"/>
      <c r="L336" s="206"/>
      <c r="M336" s="207"/>
      <c r="N336" s="208"/>
      <c r="O336" s="209"/>
      <c r="P336" s="207"/>
      <c r="Q336" s="208"/>
      <c r="R336" s="210"/>
      <c r="S336" s="211"/>
      <c r="T336" s="278">
        <f t="shared" si="16"/>
        <v>0</v>
      </c>
      <c r="U336" s="356">
        <f t="shared" si="15"/>
        <v>11</v>
      </c>
    </row>
    <row r="337" spans="1:21" ht="18" customHeight="1">
      <c r="A337" s="826"/>
      <c r="B337" s="827"/>
      <c r="C337" s="829"/>
      <c r="D337" s="829"/>
      <c r="E337" s="201">
        <v>29</v>
      </c>
      <c r="F337" s="334"/>
      <c r="G337" s="334"/>
      <c r="H337" s="204"/>
      <c r="I337" s="205"/>
      <c r="J337" s="206"/>
      <c r="K337" s="205"/>
      <c r="L337" s="206"/>
      <c r="M337" s="207"/>
      <c r="N337" s="208"/>
      <c r="O337" s="209"/>
      <c r="P337" s="207"/>
      <c r="Q337" s="208"/>
      <c r="R337" s="210"/>
      <c r="S337" s="211"/>
      <c r="T337" s="278">
        <f t="shared" si="16"/>
        <v>0</v>
      </c>
      <c r="U337" s="356">
        <f t="shared" si="15"/>
        <v>11</v>
      </c>
    </row>
    <row r="338" spans="1:21" ht="18" customHeight="1">
      <c r="A338" s="834"/>
      <c r="B338" s="835"/>
      <c r="C338" s="829"/>
      <c r="D338" s="829"/>
      <c r="E338" s="277">
        <v>30</v>
      </c>
      <c r="F338" s="375"/>
      <c r="G338" s="375"/>
      <c r="H338" s="134"/>
      <c r="I338" s="135"/>
      <c r="J338" s="212"/>
      <c r="K338" s="135"/>
      <c r="L338" s="212"/>
      <c r="M338" s="27"/>
      <c r="N338" s="120"/>
      <c r="O338" s="109"/>
      <c r="P338" s="27"/>
      <c r="Q338" s="120"/>
      <c r="R338" s="32"/>
      <c r="S338" s="122"/>
      <c r="T338" s="136">
        <f t="shared" si="16"/>
        <v>0</v>
      </c>
      <c r="U338" s="356">
        <f t="shared" si="15"/>
        <v>11</v>
      </c>
    </row>
    <row r="339" spans="1:21" ht="18" customHeight="1">
      <c r="A339" s="824">
        <v>12</v>
      </c>
      <c r="B339" s="825"/>
      <c r="C339" s="828" t="str">
        <f>IF(ISERROR(VLOOKUP($A339,【大規模】地域番号⑫!$BD:$BF,2,FALSE)),"",VLOOKUP($A339,【大規模】地域番号⑫!$BD:$BF,2,FALSE))</f>
        <v/>
      </c>
      <c r="D339" s="828" t="str">
        <f>IF(ISERROR(VLOOKUP($A339,【大規模】地域番号⑫!$BD:$BF,3,FALSE)),"",VLOOKUP($A339,【大規模】地域番号⑫!$BD:$BF,3,FALSE))</f>
        <v/>
      </c>
      <c r="E339" s="201">
        <v>1</v>
      </c>
      <c r="F339" s="334"/>
      <c r="G339" s="334"/>
      <c r="H339" s="176"/>
      <c r="I339" s="177"/>
      <c r="J339" s="178"/>
      <c r="K339" s="180"/>
      <c r="L339" s="181"/>
      <c r="M339" s="179"/>
      <c r="N339" s="180"/>
      <c r="O339" s="181"/>
      <c r="P339" s="179"/>
      <c r="Q339" s="180"/>
      <c r="R339" s="182"/>
      <c r="S339" s="183"/>
      <c r="T339" s="257">
        <f t="shared" si="16"/>
        <v>0</v>
      </c>
      <c r="U339" s="356">
        <f>$A$339</f>
        <v>12</v>
      </c>
    </row>
    <row r="340" spans="1:21" ht="18" customHeight="1">
      <c r="A340" s="826"/>
      <c r="B340" s="827"/>
      <c r="C340" s="829"/>
      <c r="D340" s="829"/>
      <c r="E340" s="201">
        <v>2</v>
      </c>
      <c r="F340" s="334"/>
      <c r="G340" s="334"/>
      <c r="H340" s="128"/>
      <c r="I340" s="111"/>
      <c r="J340" s="106"/>
      <c r="K340" s="112"/>
      <c r="L340" s="107"/>
      <c r="M340" s="12"/>
      <c r="N340" s="112"/>
      <c r="O340" s="107"/>
      <c r="P340" s="12"/>
      <c r="Q340" s="112"/>
      <c r="R340" s="31"/>
      <c r="S340" s="115"/>
      <c r="T340" s="93">
        <f t="shared" si="16"/>
        <v>0</v>
      </c>
      <c r="U340" s="356">
        <f t="shared" ref="U340:U368" si="17">$A$339</f>
        <v>12</v>
      </c>
    </row>
    <row r="341" spans="1:21" ht="18" customHeight="1">
      <c r="A341" s="826"/>
      <c r="B341" s="827"/>
      <c r="C341" s="829"/>
      <c r="D341" s="829"/>
      <c r="E341" s="201">
        <v>3</v>
      </c>
      <c r="F341" s="334"/>
      <c r="G341" s="334"/>
      <c r="H341" s="128"/>
      <c r="I341" s="111"/>
      <c r="J341" s="106"/>
      <c r="K341" s="112"/>
      <c r="L341" s="107"/>
      <c r="M341" s="12"/>
      <c r="N341" s="112"/>
      <c r="O341" s="107"/>
      <c r="P341" s="12"/>
      <c r="Q341" s="112"/>
      <c r="R341" s="31"/>
      <c r="S341" s="115"/>
      <c r="T341" s="93">
        <f t="shared" si="16"/>
        <v>0</v>
      </c>
      <c r="U341" s="356">
        <f t="shared" si="17"/>
        <v>12</v>
      </c>
    </row>
    <row r="342" spans="1:21" ht="18" customHeight="1">
      <c r="A342" s="826"/>
      <c r="B342" s="827"/>
      <c r="C342" s="829"/>
      <c r="D342" s="829"/>
      <c r="E342" s="201">
        <v>4</v>
      </c>
      <c r="F342" s="334"/>
      <c r="G342" s="334"/>
      <c r="H342" s="128"/>
      <c r="I342" s="111"/>
      <c r="J342" s="106"/>
      <c r="K342" s="112"/>
      <c r="L342" s="107"/>
      <c r="M342" s="12"/>
      <c r="N342" s="112"/>
      <c r="O342" s="107"/>
      <c r="P342" s="12"/>
      <c r="Q342" s="112"/>
      <c r="R342" s="31"/>
      <c r="S342" s="115"/>
      <c r="T342" s="93">
        <f t="shared" si="16"/>
        <v>0</v>
      </c>
      <c r="U342" s="356">
        <f t="shared" si="17"/>
        <v>12</v>
      </c>
    </row>
    <row r="343" spans="1:21" ht="18" customHeight="1">
      <c r="A343" s="826"/>
      <c r="B343" s="827"/>
      <c r="C343" s="829"/>
      <c r="D343" s="829"/>
      <c r="E343" s="201">
        <v>5</v>
      </c>
      <c r="F343" s="334"/>
      <c r="G343" s="334"/>
      <c r="H343" s="128"/>
      <c r="I343" s="111"/>
      <c r="J343" s="106"/>
      <c r="K343" s="112"/>
      <c r="L343" s="107"/>
      <c r="M343" s="12"/>
      <c r="N343" s="112"/>
      <c r="O343" s="107"/>
      <c r="P343" s="12"/>
      <c r="Q343" s="112"/>
      <c r="R343" s="31"/>
      <c r="S343" s="115"/>
      <c r="T343" s="93">
        <f t="shared" si="16"/>
        <v>0</v>
      </c>
      <c r="U343" s="356">
        <f t="shared" si="17"/>
        <v>12</v>
      </c>
    </row>
    <row r="344" spans="1:21" ht="18" customHeight="1">
      <c r="A344" s="826"/>
      <c r="B344" s="827"/>
      <c r="C344" s="829"/>
      <c r="D344" s="829"/>
      <c r="E344" s="201">
        <v>6</v>
      </c>
      <c r="F344" s="334"/>
      <c r="G344" s="334"/>
      <c r="H344" s="128"/>
      <c r="I344" s="111"/>
      <c r="J344" s="106"/>
      <c r="K344" s="111"/>
      <c r="L344" s="106"/>
      <c r="M344" s="12"/>
      <c r="N344" s="111"/>
      <c r="O344" s="107"/>
      <c r="P344" s="25"/>
      <c r="Q344" s="112"/>
      <c r="R344" s="31"/>
      <c r="S344" s="115"/>
      <c r="T344" s="93">
        <f t="shared" si="16"/>
        <v>0</v>
      </c>
      <c r="U344" s="356">
        <f t="shared" si="17"/>
        <v>12</v>
      </c>
    </row>
    <row r="345" spans="1:21" ht="18" customHeight="1">
      <c r="A345" s="826"/>
      <c r="B345" s="827"/>
      <c r="C345" s="829"/>
      <c r="D345" s="829"/>
      <c r="E345" s="201">
        <v>7</v>
      </c>
      <c r="F345" s="334"/>
      <c r="G345" s="334"/>
      <c r="H345" s="128"/>
      <c r="I345" s="111"/>
      <c r="J345" s="106"/>
      <c r="K345" s="111"/>
      <c r="L345" s="106"/>
      <c r="M345" s="12"/>
      <c r="N345" s="111"/>
      <c r="O345" s="107"/>
      <c r="P345" s="25"/>
      <c r="Q345" s="112"/>
      <c r="R345" s="31"/>
      <c r="S345" s="115"/>
      <c r="T345" s="93">
        <f t="shared" si="16"/>
        <v>0</v>
      </c>
      <c r="U345" s="356">
        <f t="shared" si="17"/>
        <v>12</v>
      </c>
    </row>
    <row r="346" spans="1:21" ht="18" customHeight="1">
      <c r="A346" s="826"/>
      <c r="B346" s="827"/>
      <c r="C346" s="829"/>
      <c r="D346" s="829"/>
      <c r="E346" s="201">
        <v>8</v>
      </c>
      <c r="F346" s="334"/>
      <c r="G346" s="334"/>
      <c r="H346" s="128"/>
      <c r="I346" s="111"/>
      <c r="J346" s="106"/>
      <c r="K346" s="111"/>
      <c r="L346" s="106"/>
      <c r="M346" s="12"/>
      <c r="N346" s="111"/>
      <c r="O346" s="107"/>
      <c r="P346" s="25"/>
      <c r="Q346" s="112"/>
      <c r="R346" s="31"/>
      <c r="S346" s="115"/>
      <c r="T346" s="93">
        <f t="shared" si="16"/>
        <v>0</v>
      </c>
      <c r="U346" s="356">
        <f t="shared" si="17"/>
        <v>12</v>
      </c>
    </row>
    <row r="347" spans="1:21" ht="18" customHeight="1">
      <c r="A347" s="826"/>
      <c r="B347" s="827"/>
      <c r="C347" s="829"/>
      <c r="D347" s="829"/>
      <c r="E347" s="201">
        <v>9</v>
      </c>
      <c r="F347" s="334"/>
      <c r="G347" s="334"/>
      <c r="H347" s="128"/>
      <c r="I347" s="111"/>
      <c r="J347" s="106"/>
      <c r="K347" s="111"/>
      <c r="L347" s="106"/>
      <c r="M347" s="12"/>
      <c r="N347" s="112"/>
      <c r="O347" s="107"/>
      <c r="P347" s="12"/>
      <c r="Q347" s="112"/>
      <c r="R347" s="31"/>
      <c r="S347" s="115"/>
      <c r="T347" s="93">
        <f t="shared" si="16"/>
        <v>0</v>
      </c>
      <c r="U347" s="356">
        <f t="shared" si="17"/>
        <v>12</v>
      </c>
    </row>
    <row r="348" spans="1:21" ht="18" customHeight="1">
      <c r="A348" s="826"/>
      <c r="B348" s="827"/>
      <c r="C348" s="829"/>
      <c r="D348" s="829"/>
      <c r="E348" s="201">
        <v>10</v>
      </c>
      <c r="F348" s="334"/>
      <c r="G348" s="334"/>
      <c r="H348" s="204"/>
      <c r="I348" s="205"/>
      <c r="J348" s="206"/>
      <c r="K348" s="205"/>
      <c r="L348" s="206"/>
      <c r="M348" s="207"/>
      <c r="N348" s="208"/>
      <c r="O348" s="209"/>
      <c r="P348" s="207"/>
      <c r="Q348" s="208"/>
      <c r="R348" s="210"/>
      <c r="S348" s="211"/>
      <c r="T348" s="278">
        <f t="shared" si="16"/>
        <v>0</v>
      </c>
      <c r="U348" s="356">
        <f t="shared" si="17"/>
        <v>12</v>
      </c>
    </row>
    <row r="349" spans="1:21" ht="18" customHeight="1">
      <c r="A349" s="826"/>
      <c r="B349" s="827"/>
      <c r="C349" s="829"/>
      <c r="D349" s="829"/>
      <c r="E349" s="201">
        <v>11</v>
      </c>
      <c r="F349" s="334"/>
      <c r="G349" s="334"/>
      <c r="H349" s="204"/>
      <c r="I349" s="205"/>
      <c r="J349" s="206"/>
      <c r="K349" s="205"/>
      <c r="L349" s="206"/>
      <c r="M349" s="207"/>
      <c r="N349" s="208"/>
      <c r="O349" s="209"/>
      <c r="P349" s="207"/>
      <c r="Q349" s="208"/>
      <c r="R349" s="210"/>
      <c r="S349" s="211"/>
      <c r="T349" s="278">
        <f t="shared" si="16"/>
        <v>0</v>
      </c>
      <c r="U349" s="356">
        <f t="shared" si="17"/>
        <v>12</v>
      </c>
    </row>
    <row r="350" spans="1:21" ht="18" customHeight="1">
      <c r="A350" s="826"/>
      <c r="B350" s="827"/>
      <c r="C350" s="829"/>
      <c r="D350" s="829"/>
      <c r="E350" s="201">
        <v>12</v>
      </c>
      <c r="F350" s="334"/>
      <c r="G350" s="334"/>
      <c r="H350" s="204"/>
      <c r="I350" s="205"/>
      <c r="J350" s="206"/>
      <c r="K350" s="205"/>
      <c r="L350" s="206"/>
      <c r="M350" s="207"/>
      <c r="N350" s="208"/>
      <c r="O350" s="209"/>
      <c r="P350" s="207"/>
      <c r="Q350" s="208"/>
      <c r="R350" s="210"/>
      <c r="S350" s="211"/>
      <c r="T350" s="278">
        <f t="shared" si="16"/>
        <v>0</v>
      </c>
      <c r="U350" s="356">
        <f t="shared" si="17"/>
        <v>12</v>
      </c>
    </row>
    <row r="351" spans="1:21" ht="18" customHeight="1">
      <c r="A351" s="826"/>
      <c r="B351" s="827"/>
      <c r="C351" s="829"/>
      <c r="D351" s="829"/>
      <c r="E351" s="201">
        <v>13</v>
      </c>
      <c r="F351" s="334"/>
      <c r="G351" s="334"/>
      <c r="H351" s="204"/>
      <c r="I351" s="205"/>
      <c r="J351" s="206"/>
      <c r="K351" s="205"/>
      <c r="L351" s="206"/>
      <c r="M351" s="207"/>
      <c r="N351" s="208"/>
      <c r="O351" s="209"/>
      <c r="P351" s="207"/>
      <c r="Q351" s="208"/>
      <c r="R351" s="210"/>
      <c r="S351" s="211"/>
      <c r="T351" s="278">
        <f t="shared" si="16"/>
        <v>0</v>
      </c>
      <c r="U351" s="356">
        <f t="shared" si="17"/>
        <v>12</v>
      </c>
    </row>
    <row r="352" spans="1:21" ht="18" customHeight="1">
      <c r="A352" s="826"/>
      <c r="B352" s="827"/>
      <c r="C352" s="829"/>
      <c r="D352" s="829"/>
      <c r="E352" s="201">
        <v>14</v>
      </c>
      <c r="F352" s="334"/>
      <c r="G352" s="334"/>
      <c r="H352" s="204"/>
      <c r="I352" s="205"/>
      <c r="J352" s="206"/>
      <c r="K352" s="205"/>
      <c r="L352" s="206"/>
      <c r="M352" s="207"/>
      <c r="N352" s="208"/>
      <c r="O352" s="209"/>
      <c r="P352" s="207"/>
      <c r="Q352" s="208"/>
      <c r="R352" s="210"/>
      <c r="S352" s="211"/>
      <c r="T352" s="278">
        <f t="shared" si="16"/>
        <v>0</v>
      </c>
      <c r="U352" s="356">
        <f t="shared" si="17"/>
        <v>12</v>
      </c>
    </row>
    <row r="353" spans="1:21" ht="18" customHeight="1">
      <c r="A353" s="826"/>
      <c r="B353" s="827"/>
      <c r="C353" s="829"/>
      <c r="D353" s="829"/>
      <c r="E353" s="201">
        <v>15</v>
      </c>
      <c r="F353" s="334"/>
      <c r="G353" s="334"/>
      <c r="H353" s="204"/>
      <c r="I353" s="205"/>
      <c r="J353" s="206"/>
      <c r="K353" s="205"/>
      <c r="L353" s="206"/>
      <c r="M353" s="207"/>
      <c r="N353" s="208"/>
      <c r="O353" s="209"/>
      <c r="P353" s="207"/>
      <c r="Q353" s="208"/>
      <c r="R353" s="210"/>
      <c r="S353" s="211"/>
      <c r="T353" s="278">
        <f t="shared" si="16"/>
        <v>0</v>
      </c>
      <c r="U353" s="356">
        <f t="shared" si="17"/>
        <v>12</v>
      </c>
    </row>
    <row r="354" spans="1:21" ht="18" customHeight="1">
      <c r="A354" s="826"/>
      <c r="B354" s="827"/>
      <c r="C354" s="829"/>
      <c r="D354" s="829"/>
      <c r="E354" s="201">
        <v>16</v>
      </c>
      <c r="F354" s="334"/>
      <c r="G354" s="334"/>
      <c r="H354" s="204"/>
      <c r="I354" s="205"/>
      <c r="J354" s="206"/>
      <c r="K354" s="205"/>
      <c r="L354" s="206"/>
      <c r="M354" s="207"/>
      <c r="N354" s="208"/>
      <c r="O354" s="209"/>
      <c r="P354" s="207"/>
      <c r="Q354" s="208"/>
      <c r="R354" s="210"/>
      <c r="S354" s="211"/>
      <c r="T354" s="278">
        <f t="shared" si="16"/>
        <v>0</v>
      </c>
      <c r="U354" s="356">
        <f t="shared" si="17"/>
        <v>12</v>
      </c>
    </row>
    <row r="355" spans="1:21" ht="18" customHeight="1">
      <c r="A355" s="826"/>
      <c r="B355" s="827"/>
      <c r="C355" s="829"/>
      <c r="D355" s="829"/>
      <c r="E355" s="201">
        <v>17</v>
      </c>
      <c r="F355" s="334"/>
      <c r="G355" s="334"/>
      <c r="H355" s="204"/>
      <c r="I355" s="205"/>
      <c r="J355" s="206"/>
      <c r="K355" s="205"/>
      <c r="L355" s="206"/>
      <c r="M355" s="207"/>
      <c r="N355" s="208"/>
      <c r="O355" s="209"/>
      <c r="P355" s="207"/>
      <c r="Q355" s="208"/>
      <c r="R355" s="210"/>
      <c r="S355" s="211"/>
      <c r="T355" s="278">
        <f t="shared" si="16"/>
        <v>0</v>
      </c>
      <c r="U355" s="356">
        <f t="shared" si="17"/>
        <v>12</v>
      </c>
    </row>
    <row r="356" spans="1:21" ht="18" customHeight="1">
      <c r="A356" s="826"/>
      <c r="B356" s="827"/>
      <c r="C356" s="829"/>
      <c r="D356" s="829"/>
      <c r="E356" s="201">
        <v>18</v>
      </c>
      <c r="F356" s="334"/>
      <c r="G356" s="334"/>
      <c r="H356" s="204"/>
      <c r="I356" s="205"/>
      <c r="J356" s="206"/>
      <c r="K356" s="205"/>
      <c r="L356" s="206"/>
      <c r="M356" s="207"/>
      <c r="N356" s="208"/>
      <c r="O356" s="209"/>
      <c r="P356" s="207"/>
      <c r="Q356" s="208"/>
      <c r="R356" s="210"/>
      <c r="S356" s="211"/>
      <c r="T356" s="278">
        <f t="shared" si="16"/>
        <v>0</v>
      </c>
      <c r="U356" s="356">
        <f t="shared" si="17"/>
        <v>12</v>
      </c>
    </row>
    <row r="357" spans="1:21" ht="18" customHeight="1">
      <c r="A357" s="826"/>
      <c r="B357" s="827"/>
      <c r="C357" s="829"/>
      <c r="D357" s="829"/>
      <c r="E357" s="201">
        <v>19</v>
      </c>
      <c r="F357" s="334"/>
      <c r="G357" s="334"/>
      <c r="H357" s="204"/>
      <c r="I357" s="205"/>
      <c r="J357" s="206"/>
      <c r="K357" s="205"/>
      <c r="L357" s="206"/>
      <c r="M357" s="207"/>
      <c r="N357" s="208"/>
      <c r="O357" s="209"/>
      <c r="P357" s="207"/>
      <c r="Q357" s="208"/>
      <c r="R357" s="210"/>
      <c r="S357" s="211"/>
      <c r="T357" s="278">
        <f t="shared" si="16"/>
        <v>0</v>
      </c>
      <c r="U357" s="356">
        <f t="shared" si="17"/>
        <v>12</v>
      </c>
    </row>
    <row r="358" spans="1:21" ht="18" customHeight="1">
      <c r="A358" s="826"/>
      <c r="B358" s="827"/>
      <c r="C358" s="829"/>
      <c r="D358" s="829"/>
      <c r="E358" s="201">
        <v>20</v>
      </c>
      <c r="F358" s="334"/>
      <c r="G358" s="334"/>
      <c r="H358" s="204"/>
      <c r="I358" s="205"/>
      <c r="J358" s="206"/>
      <c r="K358" s="205"/>
      <c r="L358" s="206"/>
      <c r="M358" s="207"/>
      <c r="N358" s="208"/>
      <c r="O358" s="209"/>
      <c r="P358" s="207"/>
      <c r="Q358" s="208"/>
      <c r="R358" s="210"/>
      <c r="S358" s="211"/>
      <c r="T358" s="278">
        <f t="shared" si="16"/>
        <v>0</v>
      </c>
      <c r="U358" s="356">
        <f t="shared" si="17"/>
        <v>12</v>
      </c>
    </row>
    <row r="359" spans="1:21" ht="18" customHeight="1">
      <c r="A359" s="826"/>
      <c r="B359" s="827"/>
      <c r="C359" s="829"/>
      <c r="D359" s="829"/>
      <c r="E359" s="201">
        <v>21</v>
      </c>
      <c r="F359" s="334"/>
      <c r="G359" s="334"/>
      <c r="H359" s="204"/>
      <c r="I359" s="205"/>
      <c r="J359" s="206"/>
      <c r="K359" s="205"/>
      <c r="L359" s="206"/>
      <c r="M359" s="207"/>
      <c r="N359" s="208"/>
      <c r="O359" s="209"/>
      <c r="P359" s="207"/>
      <c r="Q359" s="208"/>
      <c r="R359" s="210"/>
      <c r="S359" s="211"/>
      <c r="T359" s="278">
        <f t="shared" si="16"/>
        <v>0</v>
      </c>
      <c r="U359" s="356">
        <f t="shared" si="17"/>
        <v>12</v>
      </c>
    </row>
    <row r="360" spans="1:21" ht="18" customHeight="1">
      <c r="A360" s="826"/>
      <c r="B360" s="827"/>
      <c r="C360" s="829"/>
      <c r="D360" s="829"/>
      <c r="E360" s="201">
        <v>22</v>
      </c>
      <c r="F360" s="334"/>
      <c r="G360" s="334"/>
      <c r="H360" s="204"/>
      <c r="I360" s="205"/>
      <c r="J360" s="206"/>
      <c r="K360" s="205"/>
      <c r="L360" s="206"/>
      <c r="M360" s="207"/>
      <c r="N360" s="208"/>
      <c r="O360" s="209"/>
      <c r="P360" s="207"/>
      <c r="Q360" s="208"/>
      <c r="R360" s="210"/>
      <c r="S360" s="211"/>
      <c r="T360" s="278">
        <f t="shared" si="16"/>
        <v>0</v>
      </c>
      <c r="U360" s="356">
        <f t="shared" si="17"/>
        <v>12</v>
      </c>
    </row>
    <row r="361" spans="1:21" ht="18" customHeight="1">
      <c r="A361" s="826"/>
      <c r="B361" s="827"/>
      <c r="C361" s="829"/>
      <c r="D361" s="829"/>
      <c r="E361" s="201">
        <v>23</v>
      </c>
      <c r="F361" s="334"/>
      <c r="G361" s="334"/>
      <c r="H361" s="204"/>
      <c r="I361" s="205"/>
      <c r="J361" s="206"/>
      <c r="K361" s="205"/>
      <c r="L361" s="206"/>
      <c r="M361" s="207"/>
      <c r="N361" s="208"/>
      <c r="O361" s="209"/>
      <c r="P361" s="207"/>
      <c r="Q361" s="208"/>
      <c r="R361" s="210"/>
      <c r="S361" s="211"/>
      <c r="T361" s="278">
        <f t="shared" si="16"/>
        <v>0</v>
      </c>
      <c r="U361" s="356">
        <f t="shared" si="17"/>
        <v>12</v>
      </c>
    </row>
    <row r="362" spans="1:21" ht="18" customHeight="1">
      <c r="A362" s="826"/>
      <c r="B362" s="827"/>
      <c r="C362" s="829"/>
      <c r="D362" s="829"/>
      <c r="E362" s="201">
        <v>24</v>
      </c>
      <c r="F362" s="334"/>
      <c r="G362" s="334"/>
      <c r="H362" s="204"/>
      <c r="I362" s="205"/>
      <c r="J362" s="206"/>
      <c r="K362" s="205"/>
      <c r="L362" s="206"/>
      <c r="M362" s="207"/>
      <c r="N362" s="208"/>
      <c r="O362" s="209"/>
      <c r="P362" s="207"/>
      <c r="Q362" s="208"/>
      <c r="R362" s="210"/>
      <c r="S362" s="211"/>
      <c r="T362" s="278">
        <f t="shared" si="16"/>
        <v>0</v>
      </c>
      <c r="U362" s="356">
        <f t="shared" si="17"/>
        <v>12</v>
      </c>
    </row>
    <row r="363" spans="1:21" ht="18" customHeight="1">
      <c r="A363" s="826"/>
      <c r="B363" s="827"/>
      <c r="C363" s="829"/>
      <c r="D363" s="829"/>
      <c r="E363" s="201">
        <v>25</v>
      </c>
      <c r="F363" s="334"/>
      <c r="G363" s="334"/>
      <c r="H363" s="204"/>
      <c r="I363" s="205"/>
      <c r="J363" s="206"/>
      <c r="K363" s="205"/>
      <c r="L363" s="206"/>
      <c r="M363" s="207"/>
      <c r="N363" s="208"/>
      <c r="O363" s="209"/>
      <c r="P363" s="207"/>
      <c r="Q363" s="208"/>
      <c r="R363" s="210"/>
      <c r="S363" s="211"/>
      <c r="T363" s="278">
        <f t="shared" si="16"/>
        <v>0</v>
      </c>
      <c r="U363" s="356">
        <f t="shared" si="17"/>
        <v>12</v>
      </c>
    </row>
    <row r="364" spans="1:21" ht="18" customHeight="1">
      <c r="A364" s="826"/>
      <c r="B364" s="827"/>
      <c r="C364" s="829"/>
      <c r="D364" s="829"/>
      <c r="E364" s="201">
        <v>26</v>
      </c>
      <c r="F364" s="334"/>
      <c r="G364" s="334"/>
      <c r="H364" s="204"/>
      <c r="I364" s="205"/>
      <c r="J364" s="206"/>
      <c r="K364" s="205"/>
      <c r="L364" s="206"/>
      <c r="M364" s="207"/>
      <c r="N364" s="208"/>
      <c r="O364" s="209"/>
      <c r="P364" s="207"/>
      <c r="Q364" s="208"/>
      <c r="R364" s="210"/>
      <c r="S364" s="211"/>
      <c r="T364" s="278">
        <f t="shared" si="16"/>
        <v>0</v>
      </c>
      <c r="U364" s="356">
        <f t="shared" si="17"/>
        <v>12</v>
      </c>
    </row>
    <row r="365" spans="1:21" ht="18" customHeight="1">
      <c r="A365" s="826"/>
      <c r="B365" s="827"/>
      <c r="C365" s="829"/>
      <c r="D365" s="829"/>
      <c r="E365" s="201">
        <v>27</v>
      </c>
      <c r="F365" s="334"/>
      <c r="G365" s="334"/>
      <c r="H365" s="204"/>
      <c r="I365" s="205"/>
      <c r="J365" s="206"/>
      <c r="K365" s="205"/>
      <c r="L365" s="206"/>
      <c r="M365" s="207"/>
      <c r="N365" s="208"/>
      <c r="O365" s="209"/>
      <c r="P365" s="207"/>
      <c r="Q365" s="208"/>
      <c r="R365" s="210"/>
      <c r="S365" s="211"/>
      <c r="T365" s="278">
        <f t="shared" si="16"/>
        <v>0</v>
      </c>
      <c r="U365" s="356">
        <f t="shared" si="17"/>
        <v>12</v>
      </c>
    </row>
    <row r="366" spans="1:21" ht="18" customHeight="1">
      <c r="A366" s="826"/>
      <c r="B366" s="827"/>
      <c r="C366" s="829"/>
      <c r="D366" s="829"/>
      <c r="E366" s="201">
        <v>28</v>
      </c>
      <c r="F366" s="334"/>
      <c r="G366" s="334"/>
      <c r="H366" s="204"/>
      <c r="I366" s="205"/>
      <c r="J366" s="206"/>
      <c r="K366" s="205"/>
      <c r="L366" s="206"/>
      <c r="M366" s="207"/>
      <c r="N366" s="208"/>
      <c r="O366" s="209"/>
      <c r="P366" s="207"/>
      <c r="Q366" s="208"/>
      <c r="R366" s="210"/>
      <c r="S366" s="211"/>
      <c r="T366" s="278">
        <f t="shared" si="16"/>
        <v>0</v>
      </c>
      <c r="U366" s="356">
        <f t="shared" si="17"/>
        <v>12</v>
      </c>
    </row>
    <row r="367" spans="1:21" ht="18" customHeight="1">
      <c r="A367" s="826"/>
      <c r="B367" s="827"/>
      <c r="C367" s="829"/>
      <c r="D367" s="829"/>
      <c r="E367" s="201">
        <v>29</v>
      </c>
      <c r="F367" s="334"/>
      <c r="G367" s="334"/>
      <c r="H367" s="204"/>
      <c r="I367" s="205"/>
      <c r="J367" s="206"/>
      <c r="K367" s="205"/>
      <c r="L367" s="206"/>
      <c r="M367" s="207"/>
      <c r="N367" s="208"/>
      <c r="O367" s="209"/>
      <c r="P367" s="207"/>
      <c r="Q367" s="208"/>
      <c r="R367" s="210"/>
      <c r="S367" s="211"/>
      <c r="T367" s="278">
        <f t="shared" si="16"/>
        <v>0</v>
      </c>
      <c r="U367" s="356">
        <f t="shared" si="17"/>
        <v>12</v>
      </c>
    </row>
    <row r="368" spans="1:21" ht="18" customHeight="1">
      <c r="A368" s="834"/>
      <c r="B368" s="835"/>
      <c r="C368" s="829"/>
      <c r="D368" s="829"/>
      <c r="E368" s="277">
        <v>30</v>
      </c>
      <c r="F368" s="375"/>
      <c r="G368" s="375"/>
      <c r="H368" s="134"/>
      <c r="I368" s="135"/>
      <c r="J368" s="212"/>
      <c r="K368" s="135"/>
      <c r="L368" s="212"/>
      <c r="M368" s="27"/>
      <c r="N368" s="120"/>
      <c r="O368" s="109"/>
      <c r="P368" s="27"/>
      <c r="Q368" s="120"/>
      <c r="R368" s="32"/>
      <c r="S368" s="122"/>
      <c r="T368" s="136">
        <f t="shared" si="16"/>
        <v>0</v>
      </c>
      <c r="U368" s="356">
        <f t="shared" si="17"/>
        <v>12</v>
      </c>
    </row>
    <row r="369" spans="1:21" ht="18" customHeight="1">
      <c r="A369" s="824">
        <v>13</v>
      </c>
      <c r="B369" s="825"/>
      <c r="C369" s="828" t="str">
        <f>IF(ISERROR(VLOOKUP($A369,【大規模】地域番号⑫!$BD:$BF,2,FALSE)),"",VLOOKUP($A369,【大規模】地域番号⑫!$BD:$BF,2,FALSE))</f>
        <v/>
      </c>
      <c r="D369" s="828" t="str">
        <f>IF(ISERROR(VLOOKUP($A369,【大規模】地域番号⑫!$BD:$BF,3,FALSE)),"",VLOOKUP($A369,【大規模】地域番号⑫!$BD:$BF,3,FALSE))</f>
        <v/>
      </c>
      <c r="E369" s="201">
        <v>1</v>
      </c>
      <c r="F369" s="334"/>
      <c r="G369" s="334"/>
      <c r="H369" s="176"/>
      <c r="I369" s="177"/>
      <c r="J369" s="178"/>
      <c r="K369" s="180"/>
      <c r="L369" s="181"/>
      <c r="M369" s="179"/>
      <c r="N369" s="180"/>
      <c r="O369" s="181"/>
      <c r="P369" s="179"/>
      <c r="Q369" s="180"/>
      <c r="R369" s="182"/>
      <c r="S369" s="183"/>
      <c r="T369" s="257">
        <f t="shared" si="16"/>
        <v>0</v>
      </c>
      <c r="U369" s="356">
        <f>$A$369</f>
        <v>13</v>
      </c>
    </row>
    <row r="370" spans="1:21" ht="18" customHeight="1">
      <c r="A370" s="826"/>
      <c r="B370" s="827"/>
      <c r="C370" s="829"/>
      <c r="D370" s="829"/>
      <c r="E370" s="201">
        <v>2</v>
      </c>
      <c r="F370" s="334"/>
      <c r="G370" s="334"/>
      <c r="H370" s="128"/>
      <c r="I370" s="111"/>
      <c r="J370" s="106"/>
      <c r="K370" s="112"/>
      <c r="L370" s="107"/>
      <c r="M370" s="12"/>
      <c r="N370" s="112"/>
      <c r="O370" s="107"/>
      <c r="P370" s="12"/>
      <c r="Q370" s="112"/>
      <c r="R370" s="31"/>
      <c r="S370" s="115"/>
      <c r="T370" s="93">
        <f t="shared" si="16"/>
        <v>0</v>
      </c>
      <c r="U370" s="356">
        <f t="shared" ref="U370:U398" si="18">$A$369</f>
        <v>13</v>
      </c>
    </row>
    <row r="371" spans="1:21" ht="18" customHeight="1">
      <c r="A371" s="826"/>
      <c r="B371" s="827"/>
      <c r="C371" s="829"/>
      <c r="D371" s="829"/>
      <c r="E371" s="201">
        <v>3</v>
      </c>
      <c r="F371" s="334"/>
      <c r="G371" s="334"/>
      <c r="H371" s="128"/>
      <c r="I371" s="111"/>
      <c r="J371" s="106"/>
      <c r="K371" s="112"/>
      <c r="L371" s="107"/>
      <c r="M371" s="12"/>
      <c r="N371" s="112"/>
      <c r="O371" s="107"/>
      <c r="P371" s="12"/>
      <c r="Q371" s="112"/>
      <c r="R371" s="31"/>
      <c r="S371" s="115"/>
      <c r="T371" s="93">
        <f t="shared" si="16"/>
        <v>0</v>
      </c>
      <c r="U371" s="356">
        <f t="shared" si="18"/>
        <v>13</v>
      </c>
    </row>
    <row r="372" spans="1:21" ht="18" customHeight="1">
      <c r="A372" s="826"/>
      <c r="B372" s="827"/>
      <c r="C372" s="829"/>
      <c r="D372" s="829"/>
      <c r="E372" s="201">
        <v>4</v>
      </c>
      <c r="F372" s="334"/>
      <c r="G372" s="334"/>
      <c r="H372" s="128"/>
      <c r="I372" s="111"/>
      <c r="J372" s="106"/>
      <c r="K372" s="112"/>
      <c r="L372" s="107"/>
      <c r="M372" s="12"/>
      <c r="N372" s="112"/>
      <c r="O372" s="107"/>
      <c r="P372" s="12"/>
      <c r="Q372" s="112"/>
      <c r="R372" s="31"/>
      <c r="S372" s="115"/>
      <c r="T372" s="93">
        <f t="shared" si="16"/>
        <v>0</v>
      </c>
      <c r="U372" s="356">
        <f t="shared" si="18"/>
        <v>13</v>
      </c>
    </row>
    <row r="373" spans="1:21" ht="18" customHeight="1">
      <c r="A373" s="826"/>
      <c r="B373" s="827"/>
      <c r="C373" s="829"/>
      <c r="D373" s="829"/>
      <c r="E373" s="201">
        <v>5</v>
      </c>
      <c r="F373" s="334"/>
      <c r="G373" s="334"/>
      <c r="H373" s="128"/>
      <c r="I373" s="111"/>
      <c r="J373" s="106"/>
      <c r="K373" s="112"/>
      <c r="L373" s="107"/>
      <c r="M373" s="12"/>
      <c r="N373" s="112"/>
      <c r="O373" s="107"/>
      <c r="P373" s="12"/>
      <c r="Q373" s="112"/>
      <c r="R373" s="31"/>
      <c r="S373" s="115"/>
      <c r="T373" s="93">
        <f t="shared" si="16"/>
        <v>0</v>
      </c>
      <c r="U373" s="356">
        <f t="shared" si="18"/>
        <v>13</v>
      </c>
    </row>
    <row r="374" spans="1:21" ht="18" customHeight="1">
      <c r="A374" s="826"/>
      <c r="B374" s="827"/>
      <c r="C374" s="829"/>
      <c r="D374" s="829"/>
      <c r="E374" s="201">
        <v>6</v>
      </c>
      <c r="F374" s="334"/>
      <c r="G374" s="334"/>
      <c r="H374" s="128"/>
      <c r="I374" s="111"/>
      <c r="J374" s="106"/>
      <c r="K374" s="111"/>
      <c r="L374" s="106"/>
      <c r="M374" s="12"/>
      <c r="N374" s="111"/>
      <c r="O374" s="107"/>
      <c r="P374" s="25"/>
      <c r="Q374" s="112"/>
      <c r="R374" s="31"/>
      <c r="S374" s="115"/>
      <c r="T374" s="93">
        <f t="shared" si="16"/>
        <v>0</v>
      </c>
      <c r="U374" s="356">
        <f t="shared" si="18"/>
        <v>13</v>
      </c>
    </row>
    <row r="375" spans="1:21" ht="18" customHeight="1">
      <c r="A375" s="826"/>
      <c r="B375" s="827"/>
      <c r="C375" s="829"/>
      <c r="D375" s="829"/>
      <c r="E375" s="201">
        <v>7</v>
      </c>
      <c r="F375" s="334"/>
      <c r="G375" s="334"/>
      <c r="H375" s="128"/>
      <c r="I375" s="111"/>
      <c r="J375" s="106"/>
      <c r="K375" s="111"/>
      <c r="L375" s="106"/>
      <c r="M375" s="12"/>
      <c r="N375" s="111"/>
      <c r="O375" s="107"/>
      <c r="P375" s="25"/>
      <c r="Q375" s="112"/>
      <c r="R375" s="31"/>
      <c r="S375" s="115"/>
      <c r="T375" s="93">
        <f t="shared" si="16"/>
        <v>0</v>
      </c>
      <c r="U375" s="356">
        <f t="shared" si="18"/>
        <v>13</v>
      </c>
    </row>
    <row r="376" spans="1:21" ht="18" customHeight="1">
      <c r="A376" s="826"/>
      <c r="B376" s="827"/>
      <c r="C376" s="829"/>
      <c r="D376" s="829"/>
      <c r="E376" s="201">
        <v>8</v>
      </c>
      <c r="F376" s="334"/>
      <c r="G376" s="334"/>
      <c r="H376" s="128"/>
      <c r="I376" s="111"/>
      <c r="J376" s="106"/>
      <c r="K376" s="111"/>
      <c r="L376" s="106"/>
      <c r="M376" s="12"/>
      <c r="N376" s="111"/>
      <c r="O376" s="107"/>
      <c r="P376" s="25"/>
      <c r="Q376" s="112"/>
      <c r="R376" s="31"/>
      <c r="S376" s="115"/>
      <c r="T376" s="93">
        <f t="shared" si="16"/>
        <v>0</v>
      </c>
      <c r="U376" s="356">
        <f t="shared" si="18"/>
        <v>13</v>
      </c>
    </row>
    <row r="377" spans="1:21" ht="18" customHeight="1">
      <c r="A377" s="826"/>
      <c r="B377" s="827"/>
      <c r="C377" s="829"/>
      <c r="D377" s="829"/>
      <c r="E377" s="201">
        <v>9</v>
      </c>
      <c r="F377" s="334"/>
      <c r="G377" s="334"/>
      <c r="H377" s="128"/>
      <c r="I377" s="111"/>
      <c r="J377" s="106"/>
      <c r="K377" s="111"/>
      <c r="L377" s="106"/>
      <c r="M377" s="12"/>
      <c r="N377" s="112"/>
      <c r="O377" s="107"/>
      <c r="P377" s="12"/>
      <c r="Q377" s="112"/>
      <c r="R377" s="31"/>
      <c r="S377" s="115"/>
      <c r="T377" s="93">
        <f t="shared" si="16"/>
        <v>0</v>
      </c>
      <c r="U377" s="356">
        <f t="shared" si="18"/>
        <v>13</v>
      </c>
    </row>
    <row r="378" spans="1:21" ht="18" customHeight="1">
      <c r="A378" s="826"/>
      <c r="B378" s="827"/>
      <c r="C378" s="829"/>
      <c r="D378" s="829"/>
      <c r="E378" s="201">
        <v>10</v>
      </c>
      <c r="F378" s="334"/>
      <c r="G378" s="334"/>
      <c r="H378" s="204"/>
      <c r="I378" s="205"/>
      <c r="J378" s="206"/>
      <c r="K378" s="205"/>
      <c r="L378" s="206"/>
      <c r="M378" s="207"/>
      <c r="N378" s="208"/>
      <c r="O378" s="209"/>
      <c r="P378" s="207"/>
      <c r="Q378" s="208"/>
      <c r="R378" s="210"/>
      <c r="S378" s="211"/>
      <c r="T378" s="278">
        <f t="shared" si="16"/>
        <v>0</v>
      </c>
      <c r="U378" s="356">
        <f t="shared" si="18"/>
        <v>13</v>
      </c>
    </row>
    <row r="379" spans="1:21" ht="18" customHeight="1">
      <c r="A379" s="826"/>
      <c r="B379" s="827"/>
      <c r="C379" s="829"/>
      <c r="D379" s="829"/>
      <c r="E379" s="201">
        <v>11</v>
      </c>
      <c r="F379" s="334"/>
      <c r="G379" s="334"/>
      <c r="H379" s="204"/>
      <c r="I379" s="205"/>
      <c r="J379" s="206"/>
      <c r="K379" s="205"/>
      <c r="L379" s="206"/>
      <c r="M379" s="207"/>
      <c r="N379" s="208"/>
      <c r="O379" s="209"/>
      <c r="P379" s="207"/>
      <c r="Q379" s="208"/>
      <c r="R379" s="210"/>
      <c r="S379" s="211"/>
      <c r="T379" s="278">
        <f t="shared" si="16"/>
        <v>0</v>
      </c>
      <c r="U379" s="356">
        <f t="shared" si="18"/>
        <v>13</v>
      </c>
    </row>
    <row r="380" spans="1:21" ht="18" customHeight="1">
      <c r="A380" s="826"/>
      <c r="B380" s="827"/>
      <c r="C380" s="829"/>
      <c r="D380" s="829"/>
      <c r="E380" s="201">
        <v>12</v>
      </c>
      <c r="F380" s="334"/>
      <c r="G380" s="334"/>
      <c r="H380" s="204"/>
      <c r="I380" s="205"/>
      <c r="J380" s="206"/>
      <c r="K380" s="205"/>
      <c r="L380" s="206"/>
      <c r="M380" s="207"/>
      <c r="N380" s="208"/>
      <c r="O380" s="209"/>
      <c r="P380" s="207"/>
      <c r="Q380" s="208"/>
      <c r="R380" s="210"/>
      <c r="S380" s="211"/>
      <c r="T380" s="278">
        <f t="shared" si="16"/>
        <v>0</v>
      </c>
      <c r="U380" s="356">
        <f t="shared" si="18"/>
        <v>13</v>
      </c>
    </row>
    <row r="381" spans="1:21" ht="18" customHeight="1">
      <c r="A381" s="826"/>
      <c r="B381" s="827"/>
      <c r="C381" s="829"/>
      <c r="D381" s="829"/>
      <c r="E381" s="201">
        <v>13</v>
      </c>
      <c r="F381" s="334"/>
      <c r="G381" s="334"/>
      <c r="H381" s="204"/>
      <c r="I381" s="205"/>
      <c r="J381" s="206"/>
      <c r="K381" s="205"/>
      <c r="L381" s="206"/>
      <c r="M381" s="207"/>
      <c r="N381" s="208"/>
      <c r="O381" s="209"/>
      <c r="P381" s="207"/>
      <c r="Q381" s="208"/>
      <c r="R381" s="210"/>
      <c r="S381" s="211"/>
      <c r="T381" s="278">
        <f t="shared" si="16"/>
        <v>0</v>
      </c>
      <c r="U381" s="356">
        <f t="shared" si="18"/>
        <v>13</v>
      </c>
    </row>
    <row r="382" spans="1:21" ht="18" customHeight="1">
      <c r="A382" s="826"/>
      <c r="B382" s="827"/>
      <c r="C382" s="829"/>
      <c r="D382" s="829"/>
      <c r="E382" s="201">
        <v>14</v>
      </c>
      <c r="F382" s="334"/>
      <c r="G382" s="334"/>
      <c r="H382" s="204"/>
      <c r="I382" s="205"/>
      <c r="J382" s="206"/>
      <c r="K382" s="205"/>
      <c r="L382" s="206"/>
      <c r="M382" s="207"/>
      <c r="N382" s="208"/>
      <c r="O382" s="209"/>
      <c r="P382" s="207"/>
      <c r="Q382" s="208"/>
      <c r="R382" s="210"/>
      <c r="S382" s="211"/>
      <c r="T382" s="278">
        <f t="shared" si="16"/>
        <v>0</v>
      </c>
      <c r="U382" s="356">
        <f t="shared" si="18"/>
        <v>13</v>
      </c>
    </row>
    <row r="383" spans="1:21" ht="18" customHeight="1">
      <c r="A383" s="826"/>
      <c r="B383" s="827"/>
      <c r="C383" s="829"/>
      <c r="D383" s="829"/>
      <c r="E383" s="201">
        <v>15</v>
      </c>
      <c r="F383" s="334"/>
      <c r="G383" s="334"/>
      <c r="H383" s="204"/>
      <c r="I383" s="205"/>
      <c r="J383" s="206"/>
      <c r="K383" s="205"/>
      <c r="L383" s="206"/>
      <c r="M383" s="207"/>
      <c r="N383" s="208"/>
      <c r="O383" s="209"/>
      <c r="P383" s="207"/>
      <c r="Q383" s="208"/>
      <c r="R383" s="210"/>
      <c r="S383" s="211"/>
      <c r="T383" s="278">
        <f t="shared" si="16"/>
        <v>0</v>
      </c>
      <c r="U383" s="356">
        <f t="shared" si="18"/>
        <v>13</v>
      </c>
    </row>
    <row r="384" spans="1:21" ht="18" customHeight="1">
      <c r="A384" s="826"/>
      <c r="B384" s="827"/>
      <c r="C384" s="829"/>
      <c r="D384" s="829"/>
      <c r="E384" s="201">
        <v>16</v>
      </c>
      <c r="F384" s="334"/>
      <c r="G384" s="334"/>
      <c r="H384" s="204"/>
      <c r="I384" s="205"/>
      <c r="J384" s="206"/>
      <c r="K384" s="205"/>
      <c r="L384" s="206"/>
      <c r="M384" s="207"/>
      <c r="N384" s="208"/>
      <c r="O384" s="209"/>
      <c r="P384" s="207"/>
      <c r="Q384" s="208"/>
      <c r="R384" s="210"/>
      <c r="S384" s="211"/>
      <c r="T384" s="278">
        <f t="shared" si="16"/>
        <v>0</v>
      </c>
      <c r="U384" s="356">
        <f t="shared" si="18"/>
        <v>13</v>
      </c>
    </row>
    <row r="385" spans="1:21" ht="18" customHeight="1">
      <c r="A385" s="826"/>
      <c r="B385" s="827"/>
      <c r="C385" s="829"/>
      <c r="D385" s="829"/>
      <c r="E385" s="201">
        <v>17</v>
      </c>
      <c r="F385" s="334"/>
      <c r="G385" s="334"/>
      <c r="H385" s="204"/>
      <c r="I385" s="205"/>
      <c r="J385" s="206"/>
      <c r="K385" s="205"/>
      <c r="L385" s="206"/>
      <c r="M385" s="207"/>
      <c r="N385" s="208"/>
      <c r="O385" s="209"/>
      <c r="P385" s="207"/>
      <c r="Q385" s="208"/>
      <c r="R385" s="210"/>
      <c r="S385" s="211"/>
      <c r="T385" s="278">
        <f t="shared" si="16"/>
        <v>0</v>
      </c>
      <c r="U385" s="356">
        <f t="shared" si="18"/>
        <v>13</v>
      </c>
    </row>
    <row r="386" spans="1:21" ht="18" customHeight="1">
      <c r="A386" s="826"/>
      <c r="B386" s="827"/>
      <c r="C386" s="829"/>
      <c r="D386" s="829"/>
      <c r="E386" s="201">
        <v>18</v>
      </c>
      <c r="F386" s="334"/>
      <c r="G386" s="334"/>
      <c r="H386" s="204"/>
      <c r="I386" s="205"/>
      <c r="J386" s="206"/>
      <c r="K386" s="205"/>
      <c r="L386" s="206"/>
      <c r="M386" s="207"/>
      <c r="N386" s="208"/>
      <c r="O386" s="209"/>
      <c r="P386" s="207"/>
      <c r="Q386" s="208"/>
      <c r="R386" s="210"/>
      <c r="S386" s="211"/>
      <c r="T386" s="278">
        <f t="shared" si="16"/>
        <v>0</v>
      </c>
      <c r="U386" s="356">
        <f t="shared" si="18"/>
        <v>13</v>
      </c>
    </row>
    <row r="387" spans="1:21" ht="18" customHeight="1">
      <c r="A387" s="826"/>
      <c r="B387" s="827"/>
      <c r="C387" s="829"/>
      <c r="D387" s="829"/>
      <c r="E387" s="201">
        <v>19</v>
      </c>
      <c r="F387" s="334"/>
      <c r="G387" s="334"/>
      <c r="H387" s="204"/>
      <c r="I387" s="205"/>
      <c r="J387" s="206"/>
      <c r="K387" s="205"/>
      <c r="L387" s="206"/>
      <c r="M387" s="207"/>
      <c r="N387" s="208"/>
      <c r="O387" s="209"/>
      <c r="P387" s="207"/>
      <c r="Q387" s="208"/>
      <c r="R387" s="210"/>
      <c r="S387" s="211"/>
      <c r="T387" s="278">
        <f t="shared" si="16"/>
        <v>0</v>
      </c>
      <c r="U387" s="356">
        <f t="shared" si="18"/>
        <v>13</v>
      </c>
    </row>
    <row r="388" spans="1:21" ht="18" customHeight="1">
      <c r="A388" s="826"/>
      <c r="B388" s="827"/>
      <c r="C388" s="829"/>
      <c r="D388" s="829"/>
      <c r="E388" s="201">
        <v>20</v>
      </c>
      <c r="F388" s="334"/>
      <c r="G388" s="334"/>
      <c r="H388" s="204"/>
      <c r="I388" s="205"/>
      <c r="J388" s="206"/>
      <c r="K388" s="205"/>
      <c r="L388" s="206"/>
      <c r="M388" s="207"/>
      <c r="N388" s="208"/>
      <c r="O388" s="209"/>
      <c r="P388" s="207"/>
      <c r="Q388" s="208"/>
      <c r="R388" s="210"/>
      <c r="S388" s="211"/>
      <c r="T388" s="278">
        <f t="shared" si="16"/>
        <v>0</v>
      </c>
      <c r="U388" s="356">
        <f t="shared" si="18"/>
        <v>13</v>
      </c>
    </row>
    <row r="389" spans="1:21" ht="18" customHeight="1">
      <c r="A389" s="826"/>
      <c r="B389" s="827"/>
      <c r="C389" s="829"/>
      <c r="D389" s="829"/>
      <c r="E389" s="201">
        <v>21</v>
      </c>
      <c r="F389" s="334"/>
      <c r="G389" s="334"/>
      <c r="H389" s="204"/>
      <c r="I389" s="205"/>
      <c r="J389" s="206"/>
      <c r="K389" s="205"/>
      <c r="L389" s="206"/>
      <c r="M389" s="207"/>
      <c r="N389" s="208"/>
      <c r="O389" s="209"/>
      <c r="P389" s="207"/>
      <c r="Q389" s="208"/>
      <c r="R389" s="210"/>
      <c r="S389" s="211"/>
      <c r="T389" s="278">
        <f t="shared" si="16"/>
        <v>0</v>
      </c>
      <c r="U389" s="356">
        <f t="shared" si="18"/>
        <v>13</v>
      </c>
    </row>
    <row r="390" spans="1:21" ht="18" customHeight="1">
      <c r="A390" s="826"/>
      <c r="B390" s="827"/>
      <c r="C390" s="829"/>
      <c r="D390" s="829"/>
      <c r="E390" s="201">
        <v>22</v>
      </c>
      <c r="F390" s="334"/>
      <c r="G390" s="334"/>
      <c r="H390" s="204"/>
      <c r="I390" s="205"/>
      <c r="J390" s="206"/>
      <c r="K390" s="205"/>
      <c r="L390" s="206"/>
      <c r="M390" s="207"/>
      <c r="N390" s="208"/>
      <c r="O390" s="209"/>
      <c r="P390" s="207"/>
      <c r="Q390" s="208"/>
      <c r="R390" s="210"/>
      <c r="S390" s="211"/>
      <c r="T390" s="278">
        <f t="shared" si="16"/>
        <v>0</v>
      </c>
      <c r="U390" s="356">
        <f t="shared" si="18"/>
        <v>13</v>
      </c>
    </row>
    <row r="391" spans="1:21" ht="18" customHeight="1">
      <c r="A391" s="826"/>
      <c r="B391" s="827"/>
      <c r="C391" s="829"/>
      <c r="D391" s="829"/>
      <c r="E391" s="201">
        <v>23</v>
      </c>
      <c r="F391" s="334"/>
      <c r="G391" s="334"/>
      <c r="H391" s="204"/>
      <c r="I391" s="205"/>
      <c r="J391" s="206"/>
      <c r="K391" s="205"/>
      <c r="L391" s="206"/>
      <c r="M391" s="207"/>
      <c r="N391" s="208"/>
      <c r="O391" s="209"/>
      <c r="P391" s="207"/>
      <c r="Q391" s="208"/>
      <c r="R391" s="210"/>
      <c r="S391" s="211"/>
      <c r="T391" s="278">
        <f t="shared" si="16"/>
        <v>0</v>
      </c>
      <c r="U391" s="356">
        <f t="shared" si="18"/>
        <v>13</v>
      </c>
    </row>
    <row r="392" spans="1:21" ht="18" customHeight="1">
      <c r="A392" s="826"/>
      <c r="B392" s="827"/>
      <c r="C392" s="829"/>
      <c r="D392" s="829"/>
      <c r="E392" s="201">
        <v>24</v>
      </c>
      <c r="F392" s="334"/>
      <c r="G392" s="334"/>
      <c r="H392" s="204"/>
      <c r="I392" s="205"/>
      <c r="J392" s="206"/>
      <c r="K392" s="205"/>
      <c r="L392" s="206"/>
      <c r="M392" s="207"/>
      <c r="N392" s="208"/>
      <c r="O392" s="209"/>
      <c r="P392" s="207"/>
      <c r="Q392" s="208"/>
      <c r="R392" s="210"/>
      <c r="S392" s="211"/>
      <c r="T392" s="278">
        <f t="shared" si="16"/>
        <v>0</v>
      </c>
      <c r="U392" s="356">
        <f t="shared" si="18"/>
        <v>13</v>
      </c>
    </row>
    <row r="393" spans="1:21" ht="18" customHeight="1">
      <c r="A393" s="826"/>
      <c r="B393" s="827"/>
      <c r="C393" s="829"/>
      <c r="D393" s="829"/>
      <c r="E393" s="201">
        <v>25</v>
      </c>
      <c r="F393" s="334"/>
      <c r="G393" s="334"/>
      <c r="H393" s="204"/>
      <c r="I393" s="205"/>
      <c r="J393" s="206"/>
      <c r="K393" s="205"/>
      <c r="L393" s="206"/>
      <c r="M393" s="207"/>
      <c r="N393" s="208"/>
      <c r="O393" s="209"/>
      <c r="P393" s="207"/>
      <c r="Q393" s="208"/>
      <c r="R393" s="210"/>
      <c r="S393" s="211"/>
      <c r="T393" s="278">
        <f t="shared" ref="T393:T456" si="19">IF(J393="",0,INT(SUM(PRODUCT(J393,L393,O393),R393)))</f>
        <v>0</v>
      </c>
      <c r="U393" s="356">
        <f t="shared" si="18"/>
        <v>13</v>
      </c>
    </row>
    <row r="394" spans="1:21" ht="18" customHeight="1">
      <c r="A394" s="826"/>
      <c r="B394" s="827"/>
      <c r="C394" s="829"/>
      <c r="D394" s="829"/>
      <c r="E394" s="201">
        <v>26</v>
      </c>
      <c r="F394" s="334"/>
      <c r="G394" s="334"/>
      <c r="H394" s="204"/>
      <c r="I394" s="205"/>
      <c r="J394" s="206"/>
      <c r="K394" s="205"/>
      <c r="L394" s="206"/>
      <c r="M394" s="207"/>
      <c r="N394" s="208"/>
      <c r="O394" s="209"/>
      <c r="P394" s="207"/>
      <c r="Q394" s="208"/>
      <c r="R394" s="210"/>
      <c r="S394" s="211"/>
      <c r="T394" s="278">
        <f t="shared" si="19"/>
        <v>0</v>
      </c>
      <c r="U394" s="356">
        <f t="shared" si="18"/>
        <v>13</v>
      </c>
    </row>
    <row r="395" spans="1:21" ht="18" customHeight="1">
      <c r="A395" s="826"/>
      <c r="B395" s="827"/>
      <c r="C395" s="829"/>
      <c r="D395" s="829"/>
      <c r="E395" s="201">
        <v>27</v>
      </c>
      <c r="F395" s="334"/>
      <c r="G395" s="334"/>
      <c r="H395" s="204"/>
      <c r="I395" s="205"/>
      <c r="J395" s="206"/>
      <c r="K395" s="205"/>
      <c r="L395" s="206"/>
      <c r="M395" s="207"/>
      <c r="N395" s="208"/>
      <c r="O395" s="209"/>
      <c r="P395" s="207"/>
      <c r="Q395" s="208"/>
      <c r="R395" s="210"/>
      <c r="S395" s="211"/>
      <c r="T395" s="278">
        <f t="shared" si="19"/>
        <v>0</v>
      </c>
      <c r="U395" s="356">
        <f t="shared" si="18"/>
        <v>13</v>
      </c>
    </row>
    <row r="396" spans="1:21" ht="18" customHeight="1">
      <c r="A396" s="826"/>
      <c r="B396" s="827"/>
      <c r="C396" s="829"/>
      <c r="D396" s="829"/>
      <c r="E396" s="201">
        <v>28</v>
      </c>
      <c r="F396" s="334"/>
      <c r="G396" s="334"/>
      <c r="H396" s="204"/>
      <c r="I396" s="205"/>
      <c r="J396" s="206"/>
      <c r="K396" s="205"/>
      <c r="L396" s="206"/>
      <c r="M396" s="207"/>
      <c r="N396" s="208"/>
      <c r="O396" s="209"/>
      <c r="P396" s="207"/>
      <c r="Q396" s="208"/>
      <c r="R396" s="210"/>
      <c r="S396" s="211"/>
      <c r="T396" s="278">
        <f t="shared" si="19"/>
        <v>0</v>
      </c>
      <c r="U396" s="356">
        <f t="shared" si="18"/>
        <v>13</v>
      </c>
    </row>
    <row r="397" spans="1:21" ht="18" customHeight="1">
      <c r="A397" s="826"/>
      <c r="B397" s="827"/>
      <c r="C397" s="829"/>
      <c r="D397" s="829"/>
      <c r="E397" s="201">
        <v>29</v>
      </c>
      <c r="F397" s="334"/>
      <c r="G397" s="334"/>
      <c r="H397" s="204"/>
      <c r="I397" s="205"/>
      <c r="J397" s="206"/>
      <c r="K397" s="205"/>
      <c r="L397" s="206"/>
      <c r="M397" s="207"/>
      <c r="N397" s="208"/>
      <c r="O397" s="209"/>
      <c r="P397" s="207"/>
      <c r="Q397" s="208"/>
      <c r="R397" s="210"/>
      <c r="S397" s="211"/>
      <c r="T397" s="278">
        <f t="shared" si="19"/>
        <v>0</v>
      </c>
      <c r="U397" s="356">
        <f t="shared" si="18"/>
        <v>13</v>
      </c>
    </row>
    <row r="398" spans="1:21" ht="18" customHeight="1">
      <c r="A398" s="834"/>
      <c r="B398" s="835"/>
      <c r="C398" s="829"/>
      <c r="D398" s="829"/>
      <c r="E398" s="277">
        <v>30</v>
      </c>
      <c r="F398" s="375"/>
      <c r="G398" s="375"/>
      <c r="H398" s="134"/>
      <c r="I398" s="135"/>
      <c r="J398" s="212"/>
      <c r="K398" s="135"/>
      <c r="L398" s="212"/>
      <c r="M398" s="27"/>
      <c r="N398" s="120"/>
      <c r="O398" s="109"/>
      <c r="P398" s="27"/>
      <c r="Q398" s="120"/>
      <c r="R398" s="32"/>
      <c r="S398" s="122"/>
      <c r="T398" s="136">
        <f t="shared" si="19"/>
        <v>0</v>
      </c>
      <c r="U398" s="356">
        <f t="shared" si="18"/>
        <v>13</v>
      </c>
    </row>
    <row r="399" spans="1:21" ht="18" customHeight="1">
      <c r="A399" s="824">
        <v>14</v>
      </c>
      <c r="B399" s="825"/>
      <c r="C399" s="828" t="str">
        <f>IF(ISERROR(VLOOKUP($A399,【大規模】地域番号⑫!$BD:$BF,2,FALSE)),"",VLOOKUP($A399,【大規模】地域番号⑫!$BD:$BF,2,FALSE))</f>
        <v/>
      </c>
      <c r="D399" s="828" t="str">
        <f>IF(ISERROR(VLOOKUP($A399,【大規模】地域番号⑫!$BD:$BF,3,FALSE)),"",VLOOKUP($A399,【大規模】地域番号⑫!$BD:$BF,3,FALSE))</f>
        <v/>
      </c>
      <c r="E399" s="201">
        <v>1</v>
      </c>
      <c r="F399" s="334"/>
      <c r="G399" s="334"/>
      <c r="H399" s="176"/>
      <c r="I399" s="177"/>
      <c r="J399" s="178"/>
      <c r="K399" s="180"/>
      <c r="L399" s="181"/>
      <c r="M399" s="179"/>
      <c r="N399" s="180"/>
      <c r="O399" s="181"/>
      <c r="P399" s="179"/>
      <c r="Q399" s="180"/>
      <c r="R399" s="182"/>
      <c r="S399" s="183"/>
      <c r="T399" s="257">
        <f t="shared" si="19"/>
        <v>0</v>
      </c>
      <c r="U399" s="356">
        <f>$A$399</f>
        <v>14</v>
      </c>
    </row>
    <row r="400" spans="1:21" ht="18" customHeight="1">
      <c r="A400" s="826"/>
      <c r="B400" s="827"/>
      <c r="C400" s="829"/>
      <c r="D400" s="829"/>
      <c r="E400" s="201">
        <v>2</v>
      </c>
      <c r="F400" s="334"/>
      <c r="G400" s="334"/>
      <c r="H400" s="128"/>
      <c r="I400" s="111"/>
      <c r="J400" s="106"/>
      <c r="K400" s="112"/>
      <c r="L400" s="107"/>
      <c r="M400" s="12"/>
      <c r="N400" s="112"/>
      <c r="O400" s="107"/>
      <c r="P400" s="12"/>
      <c r="Q400" s="112"/>
      <c r="R400" s="31"/>
      <c r="S400" s="115"/>
      <c r="T400" s="93">
        <f t="shared" si="19"/>
        <v>0</v>
      </c>
      <c r="U400" s="356">
        <f t="shared" ref="U400:U428" si="20">$A$399</f>
        <v>14</v>
      </c>
    </row>
    <row r="401" spans="1:21" ht="18" customHeight="1">
      <c r="A401" s="826"/>
      <c r="B401" s="827"/>
      <c r="C401" s="829"/>
      <c r="D401" s="829"/>
      <c r="E401" s="201">
        <v>3</v>
      </c>
      <c r="F401" s="334"/>
      <c r="G401" s="334"/>
      <c r="H401" s="128"/>
      <c r="I401" s="111"/>
      <c r="J401" s="106"/>
      <c r="K401" s="112"/>
      <c r="L401" s="107"/>
      <c r="M401" s="12"/>
      <c r="N401" s="112"/>
      <c r="O401" s="107"/>
      <c r="P401" s="12"/>
      <c r="Q401" s="112"/>
      <c r="R401" s="31"/>
      <c r="S401" s="115"/>
      <c r="T401" s="93">
        <f t="shared" si="19"/>
        <v>0</v>
      </c>
      <c r="U401" s="356">
        <f t="shared" si="20"/>
        <v>14</v>
      </c>
    </row>
    <row r="402" spans="1:21" ht="18" customHeight="1">
      <c r="A402" s="826"/>
      <c r="B402" s="827"/>
      <c r="C402" s="829"/>
      <c r="D402" s="829"/>
      <c r="E402" s="201">
        <v>4</v>
      </c>
      <c r="F402" s="334"/>
      <c r="G402" s="334"/>
      <c r="H402" s="128"/>
      <c r="I402" s="111"/>
      <c r="J402" s="106"/>
      <c r="K402" s="112"/>
      <c r="L402" s="107"/>
      <c r="M402" s="12"/>
      <c r="N402" s="112"/>
      <c r="O402" s="107"/>
      <c r="P402" s="12"/>
      <c r="Q402" s="112"/>
      <c r="R402" s="31"/>
      <c r="S402" s="115"/>
      <c r="T402" s="93">
        <f t="shared" si="19"/>
        <v>0</v>
      </c>
      <c r="U402" s="356">
        <f t="shared" si="20"/>
        <v>14</v>
      </c>
    </row>
    <row r="403" spans="1:21" ht="18" customHeight="1">
      <c r="A403" s="826"/>
      <c r="B403" s="827"/>
      <c r="C403" s="829"/>
      <c r="D403" s="829"/>
      <c r="E403" s="201">
        <v>5</v>
      </c>
      <c r="F403" s="334"/>
      <c r="G403" s="334"/>
      <c r="H403" s="128"/>
      <c r="I403" s="111"/>
      <c r="J403" s="106"/>
      <c r="K403" s="112"/>
      <c r="L403" s="107"/>
      <c r="M403" s="12"/>
      <c r="N403" s="112"/>
      <c r="O403" s="107"/>
      <c r="P403" s="12"/>
      <c r="Q403" s="112"/>
      <c r="R403" s="31"/>
      <c r="S403" s="115"/>
      <c r="T403" s="93">
        <f t="shared" si="19"/>
        <v>0</v>
      </c>
      <c r="U403" s="356">
        <f t="shared" si="20"/>
        <v>14</v>
      </c>
    </row>
    <row r="404" spans="1:21" ht="18" customHeight="1">
      <c r="A404" s="826"/>
      <c r="B404" s="827"/>
      <c r="C404" s="829"/>
      <c r="D404" s="829"/>
      <c r="E404" s="201">
        <v>6</v>
      </c>
      <c r="F404" s="334"/>
      <c r="G404" s="334"/>
      <c r="H404" s="128"/>
      <c r="I404" s="111"/>
      <c r="J404" s="106"/>
      <c r="K404" s="111"/>
      <c r="L404" s="106"/>
      <c r="M404" s="12"/>
      <c r="N404" s="111"/>
      <c r="O404" s="107"/>
      <c r="P404" s="25"/>
      <c r="Q404" s="112"/>
      <c r="R404" s="31"/>
      <c r="S404" s="115"/>
      <c r="T404" s="93">
        <f t="shared" si="19"/>
        <v>0</v>
      </c>
      <c r="U404" s="356">
        <f t="shared" si="20"/>
        <v>14</v>
      </c>
    </row>
    <row r="405" spans="1:21" ht="18" customHeight="1">
      <c r="A405" s="826"/>
      <c r="B405" s="827"/>
      <c r="C405" s="829"/>
      <c r="D405" s="829"/>
      <c r="E405" s="201">
        <v>7</v>
      </c>
      <c r="F405" s="334"/>
      <c r="G405" s="334"/>
      <c r="H405" s="128"/>
      <c r="I405" s="111"/>
      <c r="J405" s="106"/>
      <c r="K405" s="111"/>
      <c r="L405" s="106"/>
      <c r="M405" s="12"/>
      <c r="N405" s="111"/>
      <c r="O405" s="107"/>
      <c r="P405" s="25"/>
      <c r="Q405" s="112"/>
      <c r="R405" s="31"/>
      <c r="S405" s="115"/>
      <c r="T405" s="93">
        <f t="shared" si="19"/>
        <v>0</v>
      </c>
      <c r="U405" s="356">
        <f t="shared" si="20"/>
        <v>14</v>
      </c>
    </row>
    <row r="406" spans="1:21" ht="18" customHeight="1">
      <c r="A406" s="826"/>
      <c r="B406" s="827"/>
      <c r="C406" s="829"/>
      <c r="D406" s="829"/>
      <c r="E406" s="201">
        <v>8</v>
      </c>
      <c r="F406" s="334"/>
      <c r="G406" s="334"/>
      <c r="H406" s="128"/>
      <c r="I406" s="111"/>
      <c r="J406" s="106"/>
      <c r="K406" s="111"/>
      <c r="L406" s="106"/>
      <c r="M406" s="12"/>
      <c r="N406" s="111"/>
      <c r="O406" s="107"/>
      <c r="P406" s="25"/>
      <c r="Q406" s="112"/>
      <c r="R406" s="31"/>
      <c r="S406" s="115"/>
      <c r="T406" s="93">
        <f t="shared" si="19"/>
        <v>0</v>
      </c>
      <c r="U406" s="356">
        <f t="shared" si="20"/>
        <v>14</v>
      </c>
    </row>
    <row r="407" spans="1:21" ht="18" customHeight="1">
      <c r="A407" s="826"/>
      <c r="B407" s="827"/>
      <c r="C407" s="829"/>
      <c r="D407" s="829"/>
      <c r="E407" s="201">
        <v>9</v>
      </c>
      <c r="F407" s="334"/>
      <c r="G407" s="334"/>
      <c r="H407" s="128"/>
      <c r="I407" s="111"/>
      <c r="J407" s="106"/>
      <c r="K407" s="111"/>
      <c r="L407" s="106"/>
      <c r="M407" s="12"/>
      <c r="N407" s="112"/>
      <c r="O407" s="107"/>
      <c r="P407" s="12"/>
      <c r="Q407" s="112"/>
      <c r="R407" s="31"/>
      <c r="S407" s="115"/>
      <c r="T407" s="93">
        <f t="shared" si="19"/>
        <v>0</v>
      </c>
      <c r="U407" s="356">
        <f t="shared" si="20"/>
        <v>14</v>
      </c>
    </row>
    <row r="408" spans="1:21" ht="18" customHeight="1">
      <c r="A408" s="826"/>
      <c r="B408" s="827"/>
      <c r="C408" s="829"/>
      <c r="D408" s="829"/>
      <c r="E408" s="201">
        <v>10</v>
      </c>
      <c r="F408" s="334"/>
      <c r="G408" s="334"/>
      <c r="H408" s="204"/>
      <c r="I408" s="205"/>
      <c r="J408" s="206"/>
      <c r="K408" s="205"/>
      <c r="L408" s="206"/>
      <c r="M408" s="207"/>
      <c r="N408" s="208"/>
      <c r="O408" s="209"/>
      <c r="P408" s="207"/>
      <c r="Q408" s="208"/>
      <c r="R408" s="210"/>
      <c r="S408" s="211"/>
      <c r="T408" s="278">
        <f t="shared" si="19"/>
        <v>0</v>
      </c>
      <c r="U408" s="356">
        <f t="shared" si="20"/>
        <v>14</v>
      </c>
    </row>
    <row r="409" spans="1:21" ht="18" customHeight="1">
      <c r="A409" s="826"/>
      <c r="B409" s="827"/>
      <c r="C409" s="829"/>
      <c r="D409" s="829"/>
      <c r="E409" s="201">
        <v>11</v>
      </c>
      <c r="F409" s="334"/>
      <c r="G409" s="334"/>
      <c r="H409" s="204"/>
      <c r="I409" s="205"/>
      <c r="J409" s="206"/>
      <c r="K409" s="205"/>
      <c r="L409" s="206"/>
      <c r="M409" s="207"/>
      <c r="N409" s="208"/>
      <c r="O409" s="209"/>
      <c r="P409" s="207"/>
      <c r="Q409" s="208"/>
      <c r="R409" s="210"/>
      <c r="S409" s="211"/>
      <c r="T409" s="278">
        <f t="shared" si="19"/>
        <v>0</v>
      </c>
      <c r="U409" s="356">
        <f t="shared" si="20"/>
        <v>14</v>
      </c>
    </row>
    <row r="410" spans="1:21" ht="18" customHeight="1">
      <c r="A410" s="826"/>
      <c r="B410" s="827"/>
      <c r="C410" s="829"/>
      <c r="D410" s="829"/>
      <c r="E410" s="201">
        <v>12</v>
      </c>
      <c r="F410" s="334"/>
      <c r="G410" s="334"/>
      <c r="H410" s="204"/>
      <c r="I410" s="205"/>
      <c r="J410" s="206"/>
      <c r="K410" s="205"/>
      <c r="L410" s="206"/>
      <c r="M410" s="207"/>
      <c r="N410" s="208"/>
      <c r="O410" s="209"/>
      <c r="P410" s="207"/>
      <c r="Q410" s="208"/>
      <c r="R410" s="210"/>
      <c r="S410" s="211"/>
      <c r="T410" s="278">
        <f t="shared" si="19"/>
        <v>0</v>
      </c>
      <c r="U410" s="356">
        <f t="shared" si="20"/>
        <v>14</v>
      </c>
    </row>
    <row r="411" spans="1:21" ht="18" customHeight="1">
      <c r="A411" s="826"/>
      <c r="B411" s="827"/>
      <c r="C411" s="829"/>
      <c r="D411" s="829"/>
      <c r="E411" s="201">
        <v>13</v>
      </c>
      <c r="F411" s="334"/>
      <c r="G411" s="334"/>
      <c r="H411" s="204"/>
      <c r="I411" s="205"/>
      <c r="J411" s="206"/>
      <c r="K411" s="205"/>
      <c r="L411" s="206"/>
      <c r="M411" s="207"/>
      <c r="N411" s="208"/>
      <c r="O411" s="209"/>
      <c r="P411" s="207"/>
      <c r="Q411" s="208"/>
      <c r="R411" s="210"/>
      <c r="S411" s="211"/>
      <c r="T411" s="278">
        <f t="shared" si="19"/>
        <v>0</v>
      </c>
      <c r="U411" s="356">
        <f t="shared" si="20"/>
        <v>14</v>
      </c>
    </row>
    <row r="412" spans="1:21" ht="18" customHeight="1">
      <c r="A412" s="826"/>
      <c r="B412" s="827"/>
      <c r="C412" s="829"/>
      <c r="D412" s="829"/>
      <c r="E412" s="201">
        <v>14</v>
      </c>
      <c r="F412" s="334"/>
      <c r="G412" s="334"/>
      <c r="H412" s="204"/>
      <c r="I412" s="205"/>
      <c r="J412" s="206"/>
      <c r="K412" s="205"/>
      <c r="L412" s="206"/>
      <c r="M412" s="207"/>
      <c r="N412" s="208"/>
      <c r="O412" s="209"/>
      <c r="P412" s="207"/>
      <c r="Q412" s="208"/>
      <c r="R412" s="210"/>
      <c r="S412" s="211"/>
      <c r="T412" s="278">
        <f t="shared" si="19"/>
        <v>0</v>
      </c>
      <c r="U412" s="356">
        <f t="shared" si="20"/>
        <v>14</v>
      </c>
    </row>
    <row r="413" spans="1:21" ht="18" customHeight="1">
      <c r="A413" s="826"/>
      <c r="B413" s="827"/>
      <c r="C413" s="829"/>
      <c r="D413" s="829"/>
      <c r="E413" s="201">
        <v>15</v>
      </c>
      <c r="F413" s="334"/>
      <c r="G413" s="334"/>
      <c r="H413" s="204"/>
      <c r="I413" s="205"/>
      <c r="J413" s="206"/>
      <c r="K413" s="205"/>
      <c r="L413" s="206"/>
      <c r="M413" s="207"/>
      <c r="N413" s="208"/>
      <c r="O413" s="209"/>
      <c r="P413" s="207"/>
      <c r="Q413" s="208"/>
      <c r="R413" s="210"/>
      <c r="S413" s="211"/>
      <c r="T413" s="278">
        <f t="shared" si="19"/>
        <v>0</v>
      </c>
      <c r="U413" s="356">
        <f t="shared" si="20"/>
        <v>14</v>
      </c>
    </row>
    <row r="414" spans="1:21" ht="18" customHeight="1">
      <c r="A414" s="826"/>
      <c r="B414" s="827"/>
      <c r="C414" s="829"/>
      <c r="D414" s="829"/>
      <c r="E414" s="201">
        <v>16</v>
      </c>
      <c r="F414" s="334"/>
      <c r="G414" s="334"/>
      <c r="H414" s="204"/>
      <c r="I414" s="205"/>
      <c r="J414" s="206"/>
      <c r="K414" s="205"/>
      <c r="L414" s="206"/>
      <c r="M414" s="207"/>
      <c r="N414" s="208"/>
      <c r="O414" s="209"/>
      <c r="P414" s="207"/>
      <c r="Q414" s="208"/>
      <c r="R414" s="210"/>
      <c r="S414" s="211"/>
      <c r="T414" s="278">
        <f t="shared" si="19"/>
        <v>0</v>
      </c>
      <c r="U414" s="356">
        <f t="shared" si="20"/>
        <v>14</v>
      </c>
    </row>
    <row r="415" spans="1:21" ht="18" customHeight="1">
      <c r="A415" s="826"/>
      <c r="B415" s="827"/>
      <c r="C415" s="829"/>
      <c r="D415" s="829"/>
      <c r="E415" s="201">
        <v>17</v>
      </c>
      <c r="F415" s="334"/>
      <c r="G415" s="334"/>
      <c r="H415" s="204"/>
      <c r="I415" s="205"/>
      <c r="J415" s="206"/>
      <c r="K415" s="205"/>
      <c r="L415" s="206"/>
      <c r="M415" s="207"/>
      <c r="N415" s="208"/>
      <c r="O415" s="209"/>
      <c r="P415" s="207"/>
      <c r="Q415" s="208"/>
      <c r="R415" s="210"/>
      <c r="S415" s="211"/>
      <c r="T415" s="278">
        <f t="shared" si="19"/>
        <v>0</v>
      </c>
      <c r="U415" s="356">
        <f t="shared" si="20"/>
        <v>14</v>
      </c>
    </row>
    <row r="416" spans="1:21" ht="18" customHeight="1">
      <c r="A416" s="826"/>
      <c r="B416" s="827"/>
      <c r="C416" s="829"/>
      <c r="D416" s="829"/>
      <c r="E416" s="201">
        <v>18</v>
      </c>
      <c r="F416" s="334"/>
      <c r="G416" s="334"/>
      <c r="H416" s="204"/>
      <c r="I416" s="205"/>
      <c r="J416" s="206"/>
      <c r="K416" s="205"/>
      <c r="L416" s="206"/>
      <c r="M416" s="207"/>
      <c r="N416" s="208"/>
      <c r="O416" s="209"/>
      <c r="P416" s="207"/>
      <c r="Q416" s="208"/>
      <c r="R416" s="210"/>
      <c r="S416" s="211"/>
      <c r="T416" s="278">
        <f t="shared" si="19"/>
        <v>0</v>
      </c>
      <c r="U416" s="356">
        <f t="shared" si="20"/>
        <v>14</v>
      </c>
    </row>
    <row r="417" spans="1:21" ht="18" customHeight="1">
      <c r="A417" s="826"/>
      <c r="B417" s="827"/>
      <c r="C417" s="829"/>
      <c r="D417" s="829"/>
      <c r="E417" s="201">
        <v>19</v>
      </c>
      <c r="F417" s="334"/>
      <c r="G417" s="334"/>
      <c r="H417" s="204"/>
      <c r="I417" s="205"/>
      <c r="J417" s="206"/>
      <c r="K417" s="205"/>
      <c r="L417" s="206"/>
      <c r="M417" s="207"/>
      <c r="N417" s="208"/>
      <c r="O417" s="209"/>
      <c r="P417" s="207"/>
      <c r="Q417" s="208"/>
      <c r="R417" s="210"/>
      <c r="S417" s="211"/>
      <c r="T417" s="278">
        <f t="shared" si="19"/>
        <v>0</v>
      </c>
      <c r="U417" s="356">
        <f t="shared" si="20"/>
        <v>14</v>
      </c>
    </row>
    <row r="418" spans="1:21" ht="18" customHeight="1">
      <c r="A418" s="826"/>
      <c r="B418" s="827"/>
      <c r="C418" s="829"/>
      <c r="D418" s="829"/>
      <c r="E418" s="201">
        <v>20</v>
      </c>
      <c r="F418" s="334"/>
      <c r="G418" s="334"/>
      <c r="H418" s="204"/>
      <c r="I418" s="205"/>
      <c r="J418" s="206"/>
      <c r="K418" s="205"/>
      <c r="L418" s="206"/>
      <c r="M418" s="207"/>
      <c r="N418" s="208"/>
      <c r="O418" s="209"/>
      <c r="P418" s="207"/>
      <c r="Q418" s="208"/>
      <c r="R418" s="210"/>
      <c r="S418" s="211"/>
      <c r="T418" s="278">
        <f t="shared" si="19"/>
        <v>0</v>
      </c>
      <c r="U418" s="356">
        <f t="shared" si="20"/>
        <v>14</v>
      </c>
    </row>
    <row r="419" spans="1:21" ht="18" customHeight="1">
      <c r="A419" s="826"/>
      <c r="B419" s="827"/>
      <c r="C419" s="829"/>
      <c r="D419" s="829"/>
      <c r="E419" s="201">
        <v>21</v>
      </c>
      <c r="F419" s="334"/>
      <c r="G419" s="334"/>
      <c r="H419" s="204"/>
      <c r="I419" s="205"/>
      <c r="J419" s="206"/>
      <c r="K419" s="205"/>
      <c r="L419" s="206"/>
      <c r="M419" s="207"/>
      <c r="N419" s="208"/>
      <c r="O419" s="209"/>
      <c r="P419" s="207"/>
      <c r="Q419" s="208"/>
      <c r="R419" s="210"/>
      <c r="S419" s="211"/>
      <c r="T419" s="278">
        <f t="shared" si="19"/>
        <v>0</v>
      </c>
      <c r="U419" s="356">
        <f t="shared" si="20"/>
        <v>14</v>
      </c>
    </row>
    <row r="420" spans="1:21" ht="18" customHeight="1">
      <c r="A420" s="826"/>
      <c r="B420" s="827"/>
      <c r="C420" s="829"/>
      <c r="D420" s="829"/>
      <c r="E420" s="201">
        <v>22</v>
      </c>
      <c r="F420" s="334"/>
      <c r="G420" s="334"/>
      <c r="H420" s="204"/>
      <c r="I420" s="205"/>
      <c r="J420" s="206"/>
      <c r="K420" s="205"/>
      <c r="L420" s="206"/>
      <c r="M420" s="207"/>
      <c r="N420" s="208"/>
      <c r="O420" s="209"/>
      <c r="P420" s="207"/>
      <c r="Q420" s="208"/>
      <c r="R420" s="210"/>
      <c r="S420" s="211"/>
      <c r="T420" s="278">
        <f t="shared" si="19"/>
        <v>0</v>
      </c>
      <c r="U420" s="356">
        <f t="shared" si="20"/>
        <v>14</v>
      </c>
    </row>
    <row r="421" spans="1:21" ht="18" customHeight="1">
      <c r="A421" s="826"/>
      <c r="B421" s="827"/>
      <c r="C421" s="829"/>
      <c r="D421" s="829"/>
      <c r="E421" s="201">
        <v>23</v>
      </c>
      <c r="F421" s="334"/>
      <c r="G421" s="334"/>
      <c r="H421" s="204"/>
      <c r="I421" s="205"/>
      <c r="J421" s="206"/>
      <c r="K421" s="205"/>
      <c r="L421" s="206"/>
      <c r="M421" s="207"/>
      <c r="N421" s="208"/>
      <c r="O421" s="209"/>
      <c r="P421" s="207"/>
      <c r="Q421" s="208"/>
      <c r="R421" s="210"/>
      <c r="S421" s="211"/>
      <c r="T421" s="278">
        <f t="shared" si="19"/>
        <v>0</v>
      </c>
      <c r="U421" s="356">
        <f t="shared" si="20"/>
        <v>14</v>
      </c>
    </row>
    <row r="422" spans="1:21" ht="18" customHeight="1">
      <c r="A422" s="826"/>
      <c r="B422" s="827"/>
      <c r="C422" s="829"/>
      <c r="D422" s="829"/>
      <c r="E422" s="201">
        <v>24</v>
      </c>
      <c r="F422" s="334"/>
      <c r="G422" s="334"/>
      <c r="H422" s="204"/>
      <c r="I422" s="205"/>
      <c r="J422" s="206"/>
      <c r="K422" s="205"/>
      <c r="L422" s="206"/>
      <c r="M422" s="207"/>
      <c r="N422" s="208"/>
      <c r="O422" s="209"/>
      <c r="P422" s="207"/>
      <c r="Q422" s="208"/>
      <c r="R422" s="210"/>
      <c r="S422" s="211"/>
      <c r="T422" s="278">
        <f t="shared" si="19"/>
        <v>0</v>
      </c>
      <c r="U422" s="356">
        <f t="shared" si="20"/>
        <v>14</v>
      </c>
    </row>
    <row r="423" spans="1:21" ht="18" customHeight="1">
      <c r="A423" s="826"/>
      <c r="B423" s="827"/>
      <c r="C423" s="829"/>
      <c r="D423" s="829"/>
      <c r="E423" s="201">
        <v>25</v>
      </c>
      <c r="F423" s="334"/>
      <c r="G423" s="334"/>
      <c r="H423" s="204"/>
      <c r="I423" s="205"/>
      <c r="J423" s="206"/>
      <c r="K423" s="205"/>
      <c r="L423" s="206"/>
      <c r="M423" s="207"/>
      <c r="N423" s="208"/>
      <c r="O423" s="209"/>
      <c r="P423" s="207"/>
      <c r="Q423" s="208"/>
      <c r="R423" s="210"/>
      <c r="S423" s="211"/>
      <c r="T423" s="278">
        <f t="shared" si="19"/>
        <v>0</v>
      </c>
      <c r="U423" s="356">
        <f t="shared" si="20"/>
        <v>14</v>
      </c>
    </row>
    <row r="424" spans="1:21" ht="18" customHeight="1">
      <c r="A424" s="826"/>
      <c r="B424" s="827"/>
      <c r="C424" s="829"/>
      <c r="D424" s="829"/>
      <c r="E424" s="201">
        <v>26</v>
      </c>
      <c r="F424" s="334"/>
      <c r="G424" s="334"/>
      <c r="H424" s="204"/>
      <c r="I424" s="205"/>
      <c r="J424" s="206"/>
      <c r="K424" s="205"/>
      <c r="L424" s="206"/>
      <c r="M424" s="207"/>
      <c r="N424" s="208"/>
      <c r="O424" s="209"/>
      <c r="P424" s="207"/>
      <c r="Q424" s="208"/>
      <c r="R424" s="210"/>
      <c r="S424" s="211"/>
      <c r="T424" s="278">
        <f t="shared" si="19"/>
        <v>0</v>
      </c>
      <c r="U424" s="356">
        <f t="shared" si="20"/>
        <v>14</v>
      </c>
    </row>
    <row r="425" spans="1:21" ht="18" customHeight="1">
      <c r="A425" s="826"/>
      <c r="B425" s="827"/>
      <c r="C425" s="829"/>
      <c r="D425" s="829"/>
      <c r="E425" s="201">
        <v>27</v>
      </c>
      <c r="F425" s="334"/>
      <c r="G425" s="334"/>
      <c r="H425" s="204"/>
      <c r="I425" s="205"/>
      <c r="J425" s="206"/>
      <c r="K425" s="205"/>
      <c r="L425" s="206"/>
      <c r="M425" s="207"/>
      <c r="N425" s="208"/>
      <c r="O425" s="209"/>
      <c r="P425" s="207"/>
      <c r="Q425" s="208"/>
      <c r="R425" s="210"/>
      <c r="S425" s="211"/>
      <c r="T425" s="278">
        <f t="shared" si="19"/>
        <v>0</v>
      </c>
      <c r="U425" s="356">
        <f t="shared" si="20"/>
        <v>14</v>
      </c>
    </row>
    <row r="426" spans="1:21" ht="18" customHeight="1">
      <c r="A426" s="826"/>
      <c r="B426" s="827"/>
      <c r="C426" s="829"/>
      <c r="D426" s="829"/>
      <c r="E426" s="201">
        <v>28</v>
      </c>
      <c r="F426" s="334"/>
      <c r="G426" s="334"/>
      <c r="H426" s="204"/>
      <c r="I426" s="205"/>
      <c r="J426" s="206"/>
      <c r="K426" s="205"/>
      <c r="L426" s="206"/>
      <c r="M426" s="207"/>
      <c r="N426" s="208"/>
      <c r="O426" s="209"/>
      <c r="P426" s="207"/>
      <c r="Q426" s="208"/>
      <c r="R426" s="210"/>
      <c r="S426" s="211"/>
      <c r="T426" s="278">
        <f t="shared" si="19"/>
        <v>0</v>
      </c>
      <c r="U426" s="356">
        <f t="shared" si="20"/>
        <v>14</v>
      </c>
    </row>
    <row r="427" spans="1:21" ht="18" customHeight="1">
      <c r="A427" s="826"/>
      <c r="B427" s="827"/>
      <c r="C427" s="829"/>
      <c r="D427" s="829"/>
      <c r="E427" s="201">
        <v>29</v>
      </c>
      <c r="F427" s="334"/>
      <c r="G427" s="334"/>
      <c r="H427" s="204"/>
      <c r="I427" s="205"/>
      <c r="J427" s="206"/>
      <c r="K427" s="205"/>
      <c r="L427" s="206"/>
      <c r="M427" s="207"/>
      <c r="N427" s="208"/>
      <c r="O427" s="209"/>
      <c r="P427" s="207"/>
      <c r="Q427" s="208"/>
      <c r="R427" s="210"/>
      <c r="S427" s="211"/>
      <c r="T427" s="278">
        <f t="shared" si="19"/>
        <v>0</v>
      </c>
      <c r="U427" s="356">
        <f t="shared" si="20"/>
        <v>14</v>
      </c>
    </row>
    <row r="428" spans="1:21" ht="18" customHeight="1">
      <c r="A428" s="834"/>
      <c r="B428" s="835"/>
      <c r="C428" s="829"/>
      <c r="D428" s="829"/>
      <c r="E428" s="277">
        <v>30</v>
      </c>
      <c r="F428" s="375"/>
      <c r="G428" s="375"/>
      <c r="H428" s="134"/>
      <c r="I428" s="135"/>
      <c r="J428" s="212"/>
      <c r="K428" s="135"/>
      <c r="L428" s="212"/>
      <c r="M428" s="27"/>
      <c r="N428" s="120"/>
      <c r="O428" s="109"/>
      <c r="P428" s="27"/>
      <c r="Q428" s="120"/>
      <c r="R428" s="32"/>
      <c r="S428" s="122"/>
      <c r="T428" s="136">
        <f t="shared" si="19"/>
        <v>0</v>
      </c>
      <c r="U428" s="356">
        <f t="shared" si="20"/>
        <v>14</v>
      </c>
    </row>
    <row r="429" spans="1:21" ht="18" customHeight="1">
      <c r="A429" s="824">
        <v>15</v>
      </c>
      <c r="B429" s="825"/>
      <c r="C429" s="828" t="str">
        <f>IF(ISERROR(VLOOKUP($A429,【大規模】地域番号⑫!$BD:$BF,2,FALSE)),"",VLOOKUP($A429,【大規模】地域番号⑫!$BD:$BF,2,FALSE))</f>
        <v/>
      </c>
      <c r="D429" s="828" t="str">
        <f>IF(ISERROR(VLOOKUP($A429,【大規模】地域番号⑫!$BD:$BF,3,FALSE)),"",VLOOKUP($A429,【大規模】地域番号⑫!$BD:$BF,3,FALSE))</f>
        <v/>
      </c>
      <c r="E429" s="201">
        <v>1</v>
      </c>
      <c r="F429" s="334"/>
      <c r="G429" s="334"/>
      <c r="H429" s="176"/>
      <c r="I429" s="177"/>
      <c r="J429" s="178"/>
      <c r="K429" s="180"/>
      <c r="L429" s="181"/>
      <c r="M429" s="179"/>
      <c r="N429" s="180"/>
      <c r="O429" s="181"/>
      <c r="P429" s="179"/>
      <c r="Q429" s="180"/>
      <c r="R429" s="182"/>
      <c r="S429" s="183"/>
      <c r="T429" s="257">
        <f t="shared" si="19"/>
        <v>0</v>
      </c>
      <c r="U429" s="356">
        <f>$A$429</f>
        <v>15</v>
      </c>
    </row>
    <row r="430" spans="1:21" ht="18" customHeight="1">
      <c r="A430" s="826"/>
      <c r="B430" s="827"/>
      <c r="C430" s="829"/>
      <c r="D430" s="829"/>
      <c r="E430" s="201">
        <v>2</v>
      </c>
      <c r="F430" s="334"/>
      <c r="G430" s="334"/>
      <c r="H430" s="128"/>
      <c r="I430" s="111"/>
      <c r="J430" s="106"/>
      <c r="K430" s="112"/>
      <c r="L430" s="107"/>
      <c r="M430" s="12"/>
      <c r="N430" s="112"/>
      <c r="O430" s="107"/>
      <c r="P430" s="12"/>
      <c r="Q430" s="112"/>
      <c r="R430" s="31"/>
      <c r="S430" s="115"/>
      <c r="T430" s="93">
        <f t="shared" si="19"/>
        <v>0</v>
      </c>
      <c r="U430" s="356">
        <f t="shared" ref="U430:U458" si="21">$A$429</f>
        <v>15</v>
      </c>
    </row>
    <row r="431" spans="1:21" ht="18" customHeight="1">
      <c r="A431" s="826"/>
      <c r="B431" s="827"/>
      <c r="C431" s="829"/>
      <c r="D431" s="829"/>
      <c r="E431" s="201">
        <v>3</v>
      </c>
      <c r="F431" s="334"/>
      <c r="G431" s="334"/>
      <c r="H431" s="128"/>
      <c r="I431" s="111"/>
      <c r="J431" s="106"/>
      <c r="K431" s="112"/>
      <c r="L431" s="107"/>
      <c r="M431" s="12"/>
      <c r="N431" s="112"/>
      <c r="O431" s="107"/>
      <c r="P431" s="12"/>
      <c r="Q431" s="112"/>
      <c r="R431" s="31"/>
      <c r="S431" s="115"/>
      <c r="T431" s="93">
        <f t="shared" si="19"/>
        <v>0</v>
      </c>
      <c r="U431" s="356">
        <f t="shared" si="21"/>
        <v>15</v>
      </c>
    </row>
    <row r="432" spans="1:21" ht="18" customHeight="1">
      <c r="A432" s="826"/>
      <c r="B432" s="827"/>
      <c r="C432" s="829"/>
      <c r="D432" s="829"/>
      <c r="E432" s="201">
        <v>4</v>
      </c>
      <c r="F432" s="334"/>
      <c r="G432" s="334"/>
      <c r="H432" s="128"/>
      <c r="I432" s="111"/>
      <c r="J432" s="106"/>
      <c r="K432" s="112"/>
      <c r="L432" s="107"/>
      <c r="M432" s="12"/>
      <c r="N432" s="112"/>
      <c r="O432" s="107"/>
      <c r="P432" s="12"/>
      <c r="Q432" s="112"/>
      <c r="R432" s="31"/>
      <c r="S432" s="115"/>
      <c r="T432" s="93">
        <f t="shared" si="19"/>
        <v>0</v>
      </c>
      <c r="U432" s="356">
        <f t="shared" si="21"/>
        <v>15</v>
      </c>
    </row>
    <row r="433" spans="1:21" ht="18" customHeight="1">
      <c r="A433" s="826"/>
      <c r="B433" s="827"/>
      <c r="C433" s="829"/>
      <c r="D433" s="829"/>
      <c r="E433" s="201">
        <v>5</v>
      </c>
      <c r="F433" s="334"/>
      <c r="G433" s="334"/>
      <c r="H433" s="128"/>
      <c r="I433" s="111"/>
      <c r="J433" s="106"/>
      <c r="K433" s="112"/>
      <c r="L433" s="107"/>
      <c r="M433" s="12"/>
      <c r="N433" s="112"/>
      <c r="O433" s="107"/>
      <c r="P433" s="12"/>
      <c r="Q433" s="112"/>
      <c r="R433" s="31"/>
      <c r="S433" s="115"/>
      <c r="T433" s="93">
        <f t="shared" si="19"/>
        <v>0</v>
      </c>
      <c r="U433" s="356">
        <f t="shared" si="21"/>
        <v>15</v>
      </c>
    </row>
    <row r="434" spans="1:21" ht="18" customHeight="1">
      <c r="A434" s="826"/>
      <c r="B434" s="827"/>
      <c r="C434" s="829"/>
      <c r="D434" s="829"/>
      <c r="E434" s="201">
        <v>6</v>
      </c>
      <c r="F434" s="334"/>
      <c r="G434" s="334"/>
      <c r="H434" s="128"/>
      <c r="I434" s="111"/>
      <c r="J434" s="106"/>
      <c r="K434" s="111"/>
      <c r="L434" s="106"/>
      <c r="M434" s="12"/>
      <c r="N434" s="111"/>
      <c r="O434" s="107"/>
      <c r="P434" s="25"/>
      <c r="Q434" s="112"/>
      <c r="R434" s="31"/>
      <c r="S434" s="115"/>
      <c r="T434" s="93">
        <f t="shared" si="19"/>
        <v>0</v>
      </c>
      <c r="U434" s="356">
        <f t="shared" si="21"/>
        <v>15</v>
      </c>
    </row>
    <row r="435" spans="1:21" ht="18" customHeight="1">
      <c r="A435" s="826"/>
      <c r="B435" s="827"/>
      <c r="C435" s="829"/>
      <c r="D435" s="829"/>
      <c r="E435" s="201">
        <v>7</v>
      </c>
      <c r="F435" s="334"/>
      <c r="G435" s="334"/>
      <c r="H435" s="128"/>
      <c r="I435" s="111"/>
      <c r="J435" s="106"/>
      <c r="K435" s="111"/>
      <c r="L435" s="106"/>
      <c r="M435" s="12"/>
      <c r="N435" s="111"/>
      <c r="O435" s="107"/>
      <c r="P435" s="25"/>
      <c r="Q435" s="112"/>
      <c r="R435" s="31"/>
      <c r="S435" s="115"/>
      <c r="T435" s="93">
        <f t="shared" si="19"/>
        <v>0</v>
      </c>
      <c r="U435" s="356">
        <f t="shared" si="21"/>
        <v>15</v>
      </c>
    </row>
    <row r="436" spans="1:21" ht="18" customHeight="1">
      <c r="A436" s="826"/>
      <c r="B436" s="827"/>
      <c r="C436" s="829"/>
      <c r="D436" s="829"/>
      <c r="E436" s="201">
        <v>8</v>
      </c>
      <c r="F436" s="334"/>
      <c r="G436" s="334"/>
      <c r="H436" s="128"/>
      <c r="I436" s="111"/>
      <c r="J436" s="106"/>
      <c r="K436" s="111"/>
      <c r="L436" s="106"/>
      <c r="M436" s="12"/>
      <c r="N436" s="111"/>
      <c r="O436" s="107"/>
      <c r="P436" s="25"/>
      <c r="Q436" s="112"/>
      <c r="R436" s="31"/>
      <c r="S436" s="115"/>
      <c r="T436" s="93">
        <f t="shared" si="19"/>
        <v>0</v>
      </c>
      <c r="U436" s="356">
        <f t="shared" si="21"/>
        <v>15</v>
      </c>
    </row>
    <row r="437" spans="1:21" ht="18" customHeight="1">
      <c r="A437" s="826"/>
      <c r="B437" s="827"/>
      <c r="C437" s="829"/>
      <c r="D437" s="829"/>
      <c r="E437" s="201">
        <v>9</v>
      </c>
      <c r="F437" s="334"/>
      <c r="G437" s="334"/>
      <c r="H437" s="128"/>
      <c r="I437" s="111"/>
      <c r="J437" s="106"/>
      <c r="K437" s="111"/>
      <c r="L437" s="106"/>
      <c r="M437" s="12"/>
      <c r="N437" s="112"/>
      <c r="O437" s="107"/>
      <c r="P437" s="12"/>
      <c r="Q437" s="112"/>
      <c r="R437" s="31"/>
      <c r="S437" s="115"/>
      <c r="T437" s="93">
        <f t="shared" si="19"/>
        <v>0</v>
      </c>
      <c r="U437" s="356">
        <f t="shared" si="21"/>
        <v>15</v>
      </c>
    </row>
    <row r="438" spans="1:21" ht="18" customHeight="1">
      <c r="A438" s="826"/>
      <c r="B438" s="827"/>
      <c r="C438" s="829"/>
      <c r="D438" s="829"/>
      <c r="E438" s="201">
        <v>10</v>
      </c>
      <c r="F438" s="334"/>
      <c r="G438" s="334"/>
      <c r="H438" s="204"/>
      <c r="I438" s="205"/>
      <c r="J438" s="206"/>
      <c r="K438" s="205"/>
      <c r="L438" s="206"/>
      <c r="M438" s="207"/>
      <c r="N438" s="208"/>
      <c r="O438" s="209"/>
      <c r="P438" s="207"/>
      <c r="Q438" s="208"/>
      <c r="R438" s="210"/>
      <c r="S438" s="211"/>
      <c r="T438" s="278">
        <f t="shared" si="19"/>
        <v>0</v>
      </c>
      <c r="U438" s="356">
        <f t="shared" si="21"/>
        <v>15</v>
      </c>
    </row>
    <row r="439" spans="1:21" ht="18" customHeight="1">
      <c r="A439" s="826"/>
      <c r="B439" s="827"/>
      <c r="C439" s="829"/>
      <c r="D439" s="829"/>
      <c r="E439" s="201">
        <v>11</v>
      </c>
      <c r="F439" s="334"/>
      <c r="G439" s="334"/>
      <c r="H439" s="204"/>
      <c r="I439" s="205"/>
      <c r="J439" s="206"/>
      <c r="K439" s="205"/>
      <c r="L439" s="206"/>
      <c r="M439" s="207"/>
      <c r="N439" s="208"/>
      <c r="O439" s="209"/>
      <c r="P439" s="207"/>
      <c r="Q439" s="208"/>
      <c r="R439" s="210"/>
      <c r="S439" s="211"/>
      <c r="T439" s="278">
        <f t="shared" si="19"/>
        <v>0</v>
      </c>
      <c r="U439" s="356">
        <f t="shared" si="21"/>
        <v>15</v>
      </c>
    </row>
    <row r="440" spans="1:21" ht="18" customHeight="1">
      <c r="A440" s="826"/>
      <c r="B440" s="827"/>
      <c r="C440" s="829"/>
      <c r="D440" s="829"/>
      <c r="E440" s="201">
        <v>12</v>
      </c>
      <c r="F440" s="334"/>
      <c r="G440" s="334"/>
      <c r="H440" s="204"/>
      <c r="I440" s="205"/>
      <c r="J440" s="206"/>
      <c r="K440" s="205"/>
      <c r="L440" s="206"/>
      <c r="M440" s="207"/>
      <c r="N440" s="208"/>
      <c r="O440" s="209"/>
      <c r="P440" s="207"/>
      <c r="Q440" s="208"/>
      <c r="R440" s="210"/>
      <c r="S440" s="211"/>
      <c r="T440" s="278">
        <f t="shared" si="19"/>
        <v>0</v>
      </c>
      <c r="U440" s="356">
        <f t="shared" si="21"/>
        <v>15</v>
      </c>
    </row>
    <row r="441" spans="1:21" ht="18" customHeight="1">
      <c r="A441" s="826"/>
      <c r="B441" s="827"/>
      <c r="C441" s="829"/>
      <c r="D441" s="829"/>
      <c r="E441" s="201">
        <v>13</v>
      </c>
      <c r="F441" s="334"/>
      <c r="G441" s="334"/>
      <c r="H441" s="204"/>
      <c r="I441" s="205"/>
      <c r="J441" s="206"/>
      <c r="K441" s="205"/>
      <c r="L441" s="206"/>
      <c r="M441" s="207"/>
      <c r="N441" s="208"/>
      <c r="O441" s="209"/>
      <c r="P441" s="207"/>
      <c r="Q441" s="208"/>
      <c r="R441" s="210"/>
      <c r="S441" s="211"/>
      <c r="T441" s="278">
        <f t="shared" si="19"/>
        <v>0</v>
      </c>
      <c r="U441" s="356">
        <f t="shared" si="21"/>
        <v>15</v>
      </c>
    </row>
    <row r="442" spans="1:21" ht="18" customHeight="1">
      <c r="A442" s="826"/>
      <c r="B442" s="827"/>
      <c r="C442" s="829"/>
      <c r="D442" s="829"/>
      <c r="E442" s="201">
        <v>14</v>
      </c>
      <c r="F442" s="334"/>
      <c r="G442" s="334"/>
      <c r="H442" s="204"/>
      <c r="I442" s="205"/>
      <c r="J442" s="206"/>
      <c r="K442" s="205"/>
      <c r="L442" s="206"/>
      <c r="M442" s="207"/>
      <c r="N442" s="208"/>
      <c r="O442" s="209"/>
      <c r="P442" s="207"/>
      <c r="Q442" s="208"/>
      <c r="R442" s="210"/>
      <c r="S442" s="211"/>
      <c r="T442" s="278">
        <f t="shared" si="19"/>
        <v>0</v>
      </c>
      <c r="U442" s="356">
        <f t="shared" si="21"/>
        <v>15</v>
      </c>
    </row>
    <row r="443" spans="1:21" ht="18" customHeight="1">
      <c r="A443" s="826"/>
      <c r="B443" s="827"/>
      <c r="C443" s="829"/>
      <c r="D443" s="829"/>
      <c r="E443" s="201">
        <v>15</v>
      </c>
      <c r="F443" s="334"/>
      <c r="G443" s="334"/>
      <c r="H443" s="204"/>
      <c r="I443" s="205"/>
      <c r="J443" s="206"/>
      <c r="K443" s="205"/>
      <c r="L443" s="206"/>
      <c r="M443" s="207"/>
      <c r="N443" s="208"/>
      <c r="O443" s="209"/>
      <c r="P443" s="207"/>
      <c r="Q443" s="208"/>
      <c r="R443" s="210"/>
      <c r="S443" s="211"/>
      <c r="T443" s="278">
        <f t="shared" si="19"/>
        <v>0</v>
      </c>
      <c r="U443" s="356">
        <f t="shared" si="21"/>
        <v>15</v>
      </c>
    </row>
    <row r="444" spans="1:21" ht="18" customHeight="1">
      <c r="A444" s="826"/>
      <c r="B444" s="827"/>
      <c r="C444" s="829"/>
      <c r="D444" s="829"/>
      <c r="E444" s="201">
        <v>16</v>
      </c>
      <c r="F444" s="334"/>
      <c r="G444" s="334"/>
      <c r="H444" s="204"/>
      <c r="I444" s="205"/>
      <c r="J444" s="206"/>
      <c r="K444" s="205"/>
      <c r="L444" s="206"/>
      <c r="M444" s="207"/>
      <c r="N444" s="208"/>
      <c r="O444" s="209"/>
      <c r="P444" s="207"/>
      <c r="Q444" s="208"/>
      <c r="R444" s="210"/>
      <c r="S444" s="211"/>
      <c r="T444" s="278">
        <f t="shared" si="19"/>
        <v>0</v>
      </c>
      <c r="U444" s="356">
        <f t="shared" si="21"/>
        <v>15</v>
      </c>
    </row>
    <row r="445" spans="1:21" ht="18" customHeight="1">
      <c r="A445" s="826"/>
      <c r="B445" s="827"/>
      <c r="C445" s="829"/>
      <c r="D445" s="829"/>
      <c r="E445" s="201">
        <v>17</v>
      </c>
      <c r="F445" s="334"/>
      <c r="G445" s="334"/>
      <c r="H445" s="204"/>
      <c r="I445" s="205"/>
      <c r="J445" s="206"/>
      <c r="K445" s="205"/>
      <c r="L445" s="206"/>
      <c r="M445" s="207"/>
      <c r="N445" s="208"/>
      <c r="O445" s="209"/>
      <c r="P445" s="207"/>
      <c r="Q445" s="208"/>
      <c r="R445" s="210"/>
      <c r="S445" s="211"/>
      <c r="T445" s="278">
        <f t="shared" si="19"/>
        <v>0</v>
      </c>
      <c r="U445" s="356">
        <f t="shared" si="21"/>
        <v>15</v>
      </c>
    </row>
    <row r="446" spans="1:21" ht="18" customHeight="1">
      <c r="A446" s="826"/>
      <c r="B446" s="827"/>
      <c r="C446" s="829"/>
      <c r="D446" s="829"/>
      <c r="E446" s="201">
        <v>18</v>
      </c>
      <c r="F446" s="334"/>
      <c r="G446" s="334"/>
      <c r="H446" s="204"/>
      <c r="I446" s="205"/>
      <c r="J446" s="206"/>
      <c r="K446" s="205"/>
      <c r="L446" s="206"/>
      <c r="M446" s="207"/>
      <c r="N446" s="208"/>
      <c r="O446" s="209"/>
      <c r="P446" s="207"/>
      <c r="Q446" s="208"/>
      <c r="R446" s="210"/>
      <c r="S446" s="211"/>
      <c r="T446" s="278">
        <f t="shared" si="19"/>
        <v>0</v>
      </c>
      <c r="U446" s="356">
        <f t="shared" si="21"/>
        <v>15</v>
      </c>
    </row>
    <row r="447" spans="1:21" ht="18" customHeight="1">
      <c r="A447" s="826"/>
      <c r="B447" s="827"/>
      <c r="C447" s="829"/>
      <c r="D447" s="829"/>
      <c r="E447" s="201">
        <v>19</v>
      </c>
      <c r="F447" s="334"/>
      <c r="G447" s="334"/>
      <c r="H447" s="204"/>
      <c r="I447" s="205"/>
      <c r="J447" s="206"/>
      <c r="K447" s="205"/>
      <c r="L447" s="206"/>
      <c r="M447" s="207"/>
      <c r="N447" s="208"/>
      <c r="O447" s="209"/>
      <c r="P447" s="207"/>
      <c r="Q447" s="208"/>
      <c r="R447" s="210"/>
      <c r="S447" s="211"/>
      <c r="T447" s="278">
        <f t="shared" si="19"/>
        <v>0</v>
      </c>
      <c r="U447" s="356">
        <f t="shared" si="21"/>
        <v>15</v>
      </c>
    </row>
    <row r="448" spans="1:21" ht="18" customHeight="1">
      <c r="A448" s="826"/>
      <c r="B448" s="827"/>
      <c r="C448" s="829"/>
      <c r="D448" s="829"/>
      <c r="E448" s="201">
        <v>20</v>
      </c>
      <c r="F448" s="334"/>
      <c r="G448" s="334"/>
      <c r="H448" s="204"/>
      <c r="I448" s="205"/>
      <c r="J448" s="206"/>
      <c r="K448" s="205"/>
      <c r="L448" s="206"/>
      <c r="M448" s="207"/>
      <c r="N448" s="208"/>
      <c r="O448" s="209"/>
      <c r="P448" s="207"/>
      <c r="Q448" s="208"/>
      <c r="R448" s="210"/>
      <c r="S448" s="211"/>
      <c r="T448" s="278">
        <f t="shared" si="19"/>
        <v>0</v>
      </c>
      <c r="U448" s="356">
        <f t="shared" si="21"/>
        <v>15</v>
      </c>
    </row>
    <row r="449" spans="1:21" ht="18" customHeight="1">
      <c r="A449" s="826"/>
      <c r="B449" s="827"/>
      <c r="C449" s="829"/>
      <c r="D449" s="829"/>
      <c r="E449" s="201">
        <v>21</v>
      </c>
      <c r="F449" s="334"/>
      <c r="G449" s="334"/>
      <c r="H449" s="204"/>
      <c r="I449" s="205"/>
      <c r="J449" s="206"/>
      <c r="K449" s="205"/>
      <c r="L449" s="206"/>
      <c r="M449" s="207"/>
      <c r="N449" s="208"/>
      <c r="O449" s="209"/>
      <c r="P449" s="207"/>
      <c r="Q449" s="208"/>
      <c r="R449" s="210"/>
      <c r="S449" s="211"/>
      <c r="T449" s="278">
        <f t="shared" si="19"/>
        <v>0</v>
      </c>
      <c r="U449" s="356">
        <f t="shared" si="21"/>
        <v>15</v>
      </c>
    </row>
    <row r="450" spans="1:21" ht="18" customHeight="1">
      <c r="A450" s="826"/>
      <c r="B450" s="827"/>
      <c r="C450" s="829"/>
      <c r="D450" s="829"/>
      <c r="E450" s="201">
        <v>22</v>
      </c>
      <c r="F450" s="334"/>
      <c r="G450" s="334"/>
      <c r="H450" s="204"/>
      <c r="I450" s="205"/>
      <c r="J450" s="206"/>
      <c r="K450" s="205"/>
      <c r="L450" s="206"/>
      <c r="M450" s="207"/>
      <c r="N450" s="208"/>
      <c r="O450" s="209"/>
      <c r="P450" s="207"/>
      <c r="Q450" s="208"/>
      <c r="R450" s="210"/>
      <c r="S450" s="211"/>
      <c r="T450" s="278">
        <f t="shared" si="19"/>
        <v>0</v>
      </c>
      <c r="U450" s="356">
        <f t="shared" si="21"/>
        <v>15</v>
      </c>
    </row>
    <row r="451" spans="1:21" ht="18" customHeight="1">
      <c r="A451" s="826"/>
      <c r="B451" s="827"/>
      <c r="C451" s="829"/>
      <c r="D451" s="829"/>
      <c r="E451" s="201">
        <v>23</v>
      </c>
      <c r="F451" s="334"/>
      <c r="G451" s="334"/>
      <c r="H451" s="204"/>
      <c r="I451" s="205"/>
      <c r="J451" s="206"/>
      <c r="K451" s="205"/>
      <c r="L451" s="206"/>
      <c r="M451" s="207"/>
      <c r="N451" s="208"/>
      <c r="O451" s="209"/>
      <c r="P451" s="207"/>
      <c r="Q451" s="208"/>
      <c r="R451" s="210"/>
      <c r="S451" s="211"/>
      <c r="T451" s="278">
        <f t="shared" si="19"/>
        <v>0</v>
      </c>
      <c r="U451" s="356">
        <f t="shared" si="21"/>
        <v>15</v>
      </c>
    </row>
    <row r="452" spans="1:21" ht="18" customHeight="1">
      <c r="A452" s="826"/>
      <c r="B452" s="827"/>
      <c r="C452" s="829"/>
      <c r="D452" s="829"/>
      <c r="E452" s="201">
        <v>24</v>
      </c>
      <c r="F452" s="334"/>
      <c r="G452" s="334"/>
      <c r="H452" s="204"/>
      <c r="I452" s="205"/>
      <c r="J452" s="206"/>
      <c r="K452" s="205"/>
      <c r="L452" s="206"/>
      <c r="M452" s="207"/>
      <c r="N452" s="208"/>
      <c r="O452" s="209"/>
      <c r="P452" s="207"/>
      <c r="Q452" s="208"/>
      <c r="R452" s="210"/>
      <c r="S452" s="211"/>
      <c r="T452" s="278">
        <f t="shared" si="19"/>
        <v>0</v>
      </c>
      <c r="U452" s="356">
        <f t="shared" si="21"/>
        <v>15</v>
      </c>
    </row>
    <row r="453" spans="1:21" ht="18" customHeight="1">
      <c r="A453" s="826"/>
      <c r="B453" s="827"/>
      <c r="C453" s="829"/>
      <c r="D453" s="829"/>
      <c r="E453" s="201">
        <v>25</v>
      </c>
      <c r="F453" s="334"/>
      <c r="G453" s="334"/>
      <c r="H453" s="204"/>
      <c r="I453" s="205"/>
      <c r="J453" s="206"/>
      <c r="K453" s="205"/>
      <c r="L453" s="206"/>
      <c r="M453" s="207"/>
      <c r="N453" s="208"/>
      <c r="O453" s="209"/>
      <c r="P453" s="207"/>
      <c r="Q453" s="208"/>
      <c r="R453" s="210"/>
      <c r="S453" s="211"/>
      <c r="T453" s="278">
        <f t="shared" si="19"/>
        <v>0</v>
      </c>
      <c r="U453" s="356">
        <f t="shared" si="21"/>
        <v>15</v>
      </c>
    </row>
    <row r="454" spans="1:21" ht="18" customHeight="1">
      <c r="A454" s="826"/>
      <c r="B454" s="827"/>
      <c r="C454" s="829"/>
      <c r="D454" s="829"/>
      <c r="E454" s="201">
        <v>26</v>
      </c>
      <c r="F454" s="334"/>
      <c r="G454" s="334"/>
      <c r="H454" s="204"/>
      <c r="I454" s="205"/>
      <c r="J454" s="206"/>
      <c r="K454" s="205"/>
      <c r="L454" s="206"/>
      <c r="M454" s="207"/>
      <c r="N454" s="208"/>
      <c r="O454" s="209"/>
      <c r="P454" s="207"/>
      <c r="Q454" s="208"/>
      <c r="R454" s="210"/>
      <c r="S454" s="211"/>
      <c r="T454" s="278">
        <f t="shared" si="19"/>
        <v>0</v>
      </c>
      <c r="U454" s="356">
        <f t="shared" si="21"/>
        <v>15</v>
      </c>
    </row>
    <row r="455" spans="1:21" ht="18" customHeight="1">
      <c r="A455" s="826"/>
      <c r="B455" s="827"/>
      <c r="C455" s="829"/>
      <c r="D455" s="829"/>
      <c r="E455" s="201">
        <v>27</v>
      </c>
      <c r="F455" s="334"/>
      <c r="G455" s="334"/>
      <c r="H455" s="204"/>
      <c r="I455" s="205"/>
      <c r="J455" s="206"/>
      <c r="K455" s="205"/>
      <c r="L455" s="206"/>
      <c r="M455" s="207"/>
      <c r="N455" s="208"/>
      <c r="O455" s="209"/>
      <c r="P455" s="207"/>
      <c r="Q455" s="208"/>
      <c r="R455" s="210"/>
      <c r="S455" s="211"/>
      <c r="T455" s="278">
        <f t="shared" si="19"/>
        <v>0</v>
      </c>
      <c r="U455" s="356">
        <f t="shared" si="21"/>
        <v>15</v>
      </c>
    </row>
    <row r="456" spans="1:21" ht="18" customHeight="1">
      <c r="A456" s="826"/>
      <c r="B456" s="827"/>
      <c r="C456" s="829"/>
      <c r="D456" s="829"/>
      <c r="E456" s="201">
        <v>28</v>
      </c>
      <c r="F456" s="334"/>
      <c r="G456" s="334"/>
      <c r="H456" s="204"/>
      <c r="I456" s="205"/>
      <c r="J456" s="206"/>
      <c r="K456" s="205"/>
      <c r="L456" s="206"/>
      <c r="M456" s="207"/>
      <c r="N456" s="208"/>
      <c r="O456" s="209"/>
      <c r="P456" s="207"/>
      <c r="Q456" s="208"/>
      <c r="R456" s="210"/>
      <c r="S456" s="211"/>
      <c r="T456" s="278">
        <f t="shared" si="19"/>
        <v>0</v>
      </c>
      <c r="U456" s="356">
        <f t="shared" si="21"/>
        <v>15</v>
      </c>
    </row>
    <row r="457" spans="1:21" ht="18" customHeight="1">
      <c r="A457" s="826"/>
      <c r="B457" s="827"/>
      <c r="C457" s="829"/>
      <c r="D457" s="829"/>
      <c r="E457" s="201">
        <v>29</v>
      </c>
      <c r="F457" s="334"/>
      <c r="G457" s="334"/>
      <c r="H457" s="204"/>
      <c r="I457" s="205"/>
      <c r="J457" s="206"/>
      <c r="K457" s="205"/>
      <c r="L457" s="206"/>
      <c r="M457" s="207"/>
      <c r="N457" s="208"/>
      <c r="O457" s="209"/>
      <c r="P457" s="207"/>
      <c r="Q457" s="208"/>
      <c r="R457" s="210"/>
      <c r="S457" s="211"/>
      <c r="T457" s="278">
        <f t="shared" ref="T457:T520" si="22">IF(J457="",0,INT(SUM(PRODUCT(J457,L457,O457),R457)))</f>
        <v>0</v>
      </c>
      <c r="U457" s="356">
        <f t="shared" si="21"/>
        <v>15</v>
      </c>
    </row>
    <row r="458" spans="1:21" ht="18" customHeight="1">
      <c r="A458" s="834"/>
      <c r="B458" s="835"/>
      <c r="C458" s="829"/>
      <c r="D458" s="829"/>
      <c r="E458" s="277">
        <v>30</v>
      </c>
      <c r="F458" s="375"/>
      <c r="G458" s="375"/>
      <c r="H458" s="134"/>
      <c r="I458" s="135"/>
      <c r="J458" s="212"/>
      <c r="K458" s="135"/>
      <c r="L458" s="212"/>
      <c r="M458" s="27"/>
      <c r="N458" s="120"/>
      <c r="O458" s="109"/>
      <c r="P458" s="27"/>
      <c r="Q458" s="120"/>
      <c r="R458" s="32"/>
      <c r="S458" s="122"/>
      <c r="T458" s="136">
        <f t="shared" si="22"/>
        <v>0</v>
      </c>
      <c r="U458" s="356">
        <f t="shared" si="21"/>
        <v>15</v>
      </c>
    </row>
    <row r="459" spans="1:21" ht="18" customHeight="1">
      <c r="A459" s="824">
        <v>16</v>
      </c>
      <c r="B459" s="825"/>
      <c r="C459" s="828" t="str">
        <f>IF(ISERROR(VLOOKUP($A459,【大規模】地域番号⑫!$BD:$BF,2,FALSE)),"",VLOOKUP($A459,【大規模】地域番号⑫!$BD:$BF,2,FALSE))</f>
        <v/>
      </c>
      <c r="D459" s="828" t="str">
        <f>IF(ISERROR(VLOOKUP($A459,【大規模】地域番号⑫!$BD:$BF,3,FALSE)),"",VLOOKUP($A459,【大規模】地域番号⑫!$BD:$BF,3,FALSE))</f>
        <v/>
      </c>
      <c r="E459" s="201">
        <v>1</v>
      </c>
      <c r="F459" s="334"/>
      <c r="G459" s="334"/>
      <c r="H459" s="176"/>
      <c r="I459" s="177"/>
      <c r="J459" s="178"/>
      <c r="K459" s="180"/>
      <c r="L459" s="181"/>
      <c r="M459" s="179"/>
      <c r="N459" s="180"/>
      <c r="O459" s="181"/>
      <c r="P459" s="179"/>
      <c r="Q459" s="180"/>
      <c r="R459" s="182"/>
      <c r="S459" s="183"/>
      <c r="T459" s="257">
        <f t="shared" si="22"/>
        <v>0</v>
      </c>
      <c r="U459" s="356">
        <f>$A$459</f>
        <v>16</v>
      </c>
    </row>
    <row r="460" spans="1:21" ht="18" customHeight="1">
      <c r="A460" s="826"/>
      <c r="B460" s="827"/>
      <c r="C460" s="829"/>
      <c r="D460" s="829"/>
      <c r="E460" s="201">
        <v>2</v>
      </c>
      <c r="F460" s="334"/>
      <c r="G460" s="334"/>
      <c r="H460" s="128"/>
      <c r="I460" s="111"/>
      <c r="J460" s="106"/>
      <c r="K460" s="112"/>
      <c r="L460" s="107"/>
      <c r="M460" s="12"/>
      <c r="N460" s="112"/>
      <c r="O460" s="107"/>
      <c r="P460" s="12"/>
      <c r="Q460" s="112"/>
      <c r="R460" s="31"/>
      <c r="S460" s="115"/>
      <c r="T460" s="93">
        <f t="shared" si="22"/>
        <v>0</v>
      </c>
      <c r="U460" s="356">
        <f t="shared" ref="U460:U488" si="23">$A$459</f>
        <v>16</v>
      </c>
    </row>
    <row r="461" spans="1:21" ht="18" customHeight="1">
      <c r="A461" s="826"/>
      <c r="B461" s="827"/>
      <c r="C461" s="829"/>
      <c r="D461" s="829"/>
      <c r="E461" s="201">
        <v>3</v>
      </c>
      <c r="F461" s="334"/>
      <c r="G461" s="334"/>
      <c r="H461" s="128"/>
      <c r="I461" s="111"/>
      <c r="J461" s="106"/>
      <c r="K461" s="112"/>
      <c r="L461" s="107"/>
      <c r="M461" s="12"/>
      <c r="N461" s="112"/>
      <c r="O461" s="107"/>
      <c r="P461" s="12"/>
      <c r="Q461" s="112"/>
      <c r="R461" s="31"/>
      <c r="S461" s="115"/>
      <c r="T461" s="93">
        <f t="shared" si="22"/>
        <v>0</v>
      </c>
      <c r="U461" s="356">
        <f t="shared" si="23"/>
        <v>16</v>
      </c>
    </row>
    <row r="462" spans="1:21" ht="18" customHeight="1">
      <c r="A462" s="826"/>
      <c r="B462" s="827"/>
      <c r="C462" s="829"/>
      <c r="D462" s="829"/>
      <c r="E462" s="201">
        <v>4</v>
      </c>
      <c r="F462" s="334"/>
      <c r="G462" s="334"/>
      <c r="H462" s="128"/>
      <c r="I462" s="111"/>
      <c r="J462" s="106"/>
      <c r="K462" s="112"/>
      <c r="L462" s="107"/>
      <c r="M462" s="12"/>
      <c r="N462" s="112"/>
      <c r="O462" s="107"/>
      <c r="P462" s="12"/>
      <c r="Q462" s="112"/>
      <c r="R462" s="31"/>
      <c r="S462" s="115"/>
      <c r="T462" s="93">
        <f t="shared" si="22"/>
        <v>0</v>
      </c>
      <c r="U462" s="356">
        <f t="shared" si="23"/>
        <v>16</v>
      </c>
    </row>
    <row r="463" spans="1:21" ht="18" customHeight="1">
      <c r="A463" s="826"/>
      <c r="B463" s="827"/>
      <c r="C463" s="829"/>
      <c r="D463" s="829"/>
      <c r="E463" s="201">
        <v>5</v>
      </c>
      <c r="F463" s="334"/>
      <c r="G463" s="334"/>
      <c r="H463" s="128"/>
      <c r="I463" s="111"/>
      <c r="J463" s="106"/>
      <c r="K463" s="112"/>
      <c r="L463" s="107"/>
      <c r="M463" s="12"/>
      <c r="N463" s="112"/>
      <c r="O463" s="107"/>
      <c r="P463" s="12"/>
      <c r="Q463" s="112"/>
      <c r="R463" s="31"/>
      <c r="S463" s="115"/>
      <c r="T463" s="93">
        <f t="shared" si="22"/>
        <v>0</v>
      </c>
      <c r="U463" s="356">
        <f t="shared" si="23"/>
        <v>16</v>
      </c>
    </row>
    <row r="464" spans="1:21" ht="18" customHeight="1">
      <c r="A464" s="826"/>
      <c r="B464" s="827"/>
      <c r="C464" s="829"/>
      <c r="D464" s="829"/>
      <c r="E464" s="201">
        <v>6</v>
      </c>
      <c r="F464" s="334"/>
      <c r="G464" s="334"/>
      <c r="H464" s="128"/>
      <c r="I464" s="111"/>
      <c r="J464" s="106"/>
      <c r="K464" s="111"/>
      <c r="L464" s="106"/>
      <c r="M464" s="12"/>
      <c r="N464" s="111"/>
      <c r="O464" s="107"/>
      <c r="P464" s="25"/>
      <c r="Q464" s="112"/>
      <c r="R464" s="31"/>
      <c r="S464" s="115"/>
      <c r="T464" s="93">
        <f t="shared" si="22"/>
        <v>0</v>
      </c>
      <c r="U464" s="356">
        <f t="shared" si="23"/>
        <v>16</v>
      </c>
    </row>
    <row r="465" spans="1:21" ht="18" customHeight="1">
      <c r="A465" s="826"/>
      <c r="B465" s="827"/>
      <c r="C465" s="829"/>
      <c r="D465" s="829"/>
      <c r="E465" s="201">
        <v>7</v>
      </c>
      <c r="F465" s="334"/>
      <c r="G465" s="334"/>
      <c r="H465" s="128"/>
      <c r="I465" s="111"/>
      <c r="J465" s="106"/>
      <c r="K465" s="111"/>
      <c r="L465" s="106"/>
      <c r="M465" s="12"/>
      <c r="N465" s="111"/>
      <c r="O465" s="107"/>
      <c r="P465" s="25"/>
      <c r="Q465" s="112"/>
      <c r="R465" s="31"/>
      <c r="S465" s="115"/>
      <c r="T465" s="93">
        <f t="shared" si="22"/>
        <v>0</v>
      </c>
      <c r="U465" s="356">
        <f t="shared" si="23"/>
        <v>16</v>
      </c>
    </row>
    <row r="466" spans="1:21" ht="18" customHeight="1">
      <c r="A466" s="826"/>
      <c r="B466" s="827"/>
      <c r="C466" s="829"/>
      <c r="D466" s="829"/>
      <c r="E466" s="201">
        <v>8</v>
      </c>
      <c r="F466" s="334"/>
      <c r="G466" s="334"/>
      <c r="H466" s="128"/>
      <c r="I466" s="111"/>
      <c r="J466" s="106"/>
      <c r="K466" s="111"/>
      <c r="L466" s="106"/>
      <c r="M466" s="12"/>
      <c r="N466" s="111"/>
      <c r="O466" s="107"/>
      <c r="P466" s="25"/>
      <c r="Q466" s="112"/>
      <c r="R466" s="31"/>
      <c r="S466" s="115"/>
      <c r="T466" s="93">
        <f t="shared" si="22"/>
        <v>0</v>
      </c>
      <c r="U466" s="356">
        <f t="shared" si="23"/>
        <v>16</v>
      </c>
    </row>
    <row r="467" spans="1:21" ht="18" customHeight="1">
      <c r="A467" s="826"/>
      <c r="B467" s="827"/>
      <c r="C467" s="829"/>
      <c r="D467" s="829"/>
      <c r="E467" s="201">
        <v>9</v>
      </c>
      <c r="F467" s="334"/>
      <c r="G467" s="334"/>
      <c r="H467" s="128"/>
      <c r="I467" s="111"/>
      <c r="J467" s="106"/>
      <c r="K467" s="111"/>
      <c r="L467" s="106"/>
      <c r="M467" s="12"/>
      <c r="N467" s="112"/>
      <c r="O467" s="107"/>
      <c r="P467" s="12"/>
      <c r="Q467" s="112"/>
      <c r="R467" s="31"/>
      <c r="S467" s="115"/>
      <c r="T467" s="93">
        <f t="shared" si="22"/>
        <v>0</v>
      </c>
      <c r="U467" s="356">
        <f t="shared" si="23"/>
        <v>16</v>
      </c>
    </row>
    <row r="468" spans="1:21" ht="18" customHeight="1">
      <c r="A468" s="826"/>
      <c r="B468" s="827"/>
      <c r="C468" s="829"/>
      <c r="D468" s="829"/>
      <c r="E468" s="201">
        <v>10</v>
      </c>
      <c r="F468" s="334"/>
      <c r="G468" s="334"/>
      <c r="H468" s="204"/>
      <c r="I468" s="205"/>
      <c r="J468" s="206"/>
      <c r="K468" s="205"/>
      <c r="L468" s="206"/>
      <c r="M468" s="207"/>
      <c r="N468" s="208"/>
      <c r="O468" s="209"/>
      <c r="P468" s="207"/>
      <c r="Q468" s="208"/>
      <c r="R468" s="210"/>
      <c r="S468" s="211"/>
      <c r="T468" s="278">
        <f t="shared" si="22"/>
        <v>0</v>
      </c>
      <c r="U468" s="356">
        <f t="shared" si="23"/>
        <v>16</v>
      </c>
    </row>
    <row r="469" spans="1:21" ht="18" customHeight="1">
      <c r="A469" s="826"/>
      <c r="B469" s="827"/>
      <c r="C469" s="829"/>
      <c r="D469" s="829"/>
      <c r="E469" s="201">
        <v>11</v>
      </c>
      <c r="F469" s="334"/>
      <c r="G469" s="334"/>
      <c r="H469" s="204"/>
      <c r="I469" s="205"/>
      <c r="J469" s="206"/>
      <c r="K469" s="205"/>
      <c r="L469" s="206"/>
      <c r="M469" s="207"/>
      <c r="N469" s="208"/>
      <c r="O469" s="209"/>
      <c r="P469" s="207"/>
      <c r="Q469" s="208"/>
      <c r="R469" s="210"/>
      <c r="S469" s="211"/>
      <c r="T469" s="278">
        <f t="shared" si="22"/>
        <v>0</v>
      </c>
      <c r="U469" s="356">
        <f t="shared" si="23"/>
        <v>16</v>
      </c>
    </row>
    <row r="470" spans="1:21" ht="18" customHeight="1">
      <c r="A470" s="826"/>
      <c r="B470" s="827"/>
      <c r="C470" s="829"/>
      <c r="D470" s="829"/>
      <c r="E470" s="201">
        <v>12</v>
      </c>
      <c r="F470" s="334"/>
      <c r="G470" s="334"/>
      <c r="H470" s="204"/>
      <c r="I470" s="205"/>
      <c r="J470" s="206"/>
      <c r="K470" s="205"/>
      <c r="L470" s="206"/>
      <c r="M470" s="207"/>
      <c r="N470" s="208"/>
      <c r="O470" s="209"/>
      <c r="P470" s="207"/>
      <c r="Q470" s="208"/>
      <c r="R470" s="210"/>
      <c r="S470" s="211"/>
      <c r="T470" s="278">
        <f t="shared" si="22"/>
        <v>0</v>
      </c>
      <c r="U470" s="356">
        <f t="shared" si="23"/>
        <v>16</v>
      </c>
    </row>
    <row r="471" spans="1:21" ht="18" customHeight="1">
      <c r="A471" s="826"/>
      <c r="B471" s="827"/>
      <c r="C471" s="829"/>
      <c r="D471" s="829"/>
      <c r="E471" s="201">
        <v>13</v>
      </c>
      <c r="F471" s="334"/>
      <c r="G471" s="334"/>
      <c r="H471" s="204"/>
      <c r="I471" s="205"/>
      <c r="J471" s="206"/>
      <c r="K471" s="205"/>
      <c r="L471" s="206"/>
      <c r="M471" s="207"/>
      <c r="N471" s="208"/>
      <c r="O471" s="209"/>
      <c r="P471" s="207"/>
      <c r="Q471" s="208"/>
      <c r="R471" s="210"/>
      <c r="S471" s="211"/>
      <c r="T471" s="278">
        <f t="shared" si="22"/>
        <v>0</v>
      </c>
      <c r="U471" s="356">
        <f t="shared" si="23"/>
        <v>16</v>
      </c>
    </row>
    <row r="472" spans="1:21" ht="18" customHeight="1">
      <c r="A472" s="826"/>
      <c r="B472" s="827"/>
      <c r="C472" s="829"/>
      <c r="D472" s="829"/>
      <c r="E472" s="201">
        <v>14</v>
      </c>
      <c r="F472" s="334"/>
      <c r="G472" s="334"/>
      <c r="H472" s="204"/>
      <c r="I472" s="205"/>
      <c r="J472" s="206"/>
      <c r="K472" s="205"/>
      <c r="L472" s="206"/>
      <c r="M472" s="207"/>
      <c r="N472" s="208"/>
      <c r="O472" s="209"/>
      <c r="P472" s="207"/>
      <c r="Q472" s="208"/>
      <c r="R472" s="210"/>
      <c r="S472" s="211"/>
      <c r="T472" s="278">
        <f t="shared" si="22"/>
        <v>0</v>
      </c>
      <c r="U472" s="356">
        <f t="shared" si="23"/>
        <v>16</v>
      </c>
    </row>
    <row r="473" spans="1:21" ht="18" customHeight="1">
      <c r="A473" s="826"/>
      <c r="B473" s="827"/>
      <c r="C473" s="829"/>
      <c r="D473" s="829"/>
      <c r="E473" s="201">
        <v>15</v>
      </c>
      <c r="F473" s="334"/>
      <c r="G473" s="334"/>
      <c r="H473" s="204"/>
      <c r="I473" s="205"/>
      <c r="J473" s="206"/>
      <c r="K473" s="205"/>
      <c r="L473" s="206"/>
      <c r="M473" s="207"/>
      <c r="N473" s="208"/>
      <c r="O473" s="209"/>
      <c r="P473" s="207"/>
      <c r="Q473" s="208"/>
      <c r="R473" s="210"/>
      <c r="S473" s="211"/>
      <c r="T473" s="278">
        <f t="shared" si="22"/>
        <v>0</v>
      </c>
      <c r="U473" s="356">
        <f t="shared" si="23"/>
        <v>16</v>
      </c>
    </row>
    <row r="474" spans="1:21" ht="18" customHeight="1">
      <c r="A474" s="826"/>
      <c r="B474" s="827"/>
      <c r="C474" s="829"/>
      <c r="D474" s="829"/>
      <c r="E474" s="201">
        <v>16</v>
      </c>
      <c r="F474" s="334"/>
      <c r="G474" s="334"/>
      <c r="H474" s="204"/>
      <c r="I474" s="205"/>
      <c r="J474" s="206"/>
      <c r="K474" s="205"/>
      <c r="L474" s="206"/>
      <c r="M474" s="207"/>
      <c r="N474" s="208"/>
      <c r="O474" s="209"/>
      <c r="P474" s="207"/>
      <c r="Q474" s="208"/>
      <c r="R474" s="210"/>
      <c r="S474" s="211"/>
      <c r="T474" s="278">
        <f t="shared" si="22"/>
        <v>0</v>
      </c>
      <c r="U474" s="356">
        <f t="shared" si="23"/>
        <v>16</v>
      </c>
    </row>
    <row r="475" spans="1:21" ht="18" customHeight="1">
      <c r="A475" s="826"/>
      <c r="B475" s="827"/>
      <c r="C475" s="829"/>
      <c r="D475" s="829"/>
      <c r="E475" s="201">
        <v>17</v>
      </c>
      <c r="F475" s="334"/>
      <c r="G475" s="334"/>
      <c r="H475" s="204"/>
      <c r="I475" s="205"/>
      <c r="J475" s="206"/>
      <c r="K475" s="205"/>
      <c r="L475" s="206"/>
      <c r="M475" s="207"/>
      <c r="N475" s="208"/>
      <c r="O475" s="209"/>
      <c r="P475" s="207"/>
      <c r="Q475" s="208"/>
      <c r="R475" s="210"/>
      <c r="S475" s="211"/>
      <c r="T475" s="278">
        <f t="shared" si="22"/>
        <v>0</v>
      </c>
      <c r="U475" s="356">
        <f t="shared" si="23"/>
        <v>16</v>
      </c>
    </row>
    <row r="476" spans="1:21" ht="18" customHeight="1">
      <c r="A476" s="826"/>
      <c r="B476" s="827"/>
      <c r="C476" s="829"/>
      <c r="D476" s="829"/>
      <c r="E476" s="201">
        <v>18</v>
      </c>
      <c r="F476" s="334"/>
      <c r="G476" s="334"/>
      <c r="H476" s="204"/>
      <c r="I476" s="205"/>
      <c r="J476" s="206"/>
      <c r="K476" s="205"/>
      <c r="L476" s="206"/>
      <c r="M476" s="207"/>
      <c r="N476" s="208"/>
      <c r="O476" s="209"/>
      <c r="P476" s="207"/>
      <c r="Q476" s="208"/>
      <c r="R476" s="210"/>
      <c r="S476" s="211"/>
      <c r="T476" s="278">
        <f t="shared" si="22"/>
        <v>0</v>
      </c>
      <c r="U476" s="356">
        <f t="shared" si="23"/>
        <v>16</v>
      </c>
    </row>
    <row r="477" spans="1:21" ht="18" customHeight="1">
      <c r="A477" s="826"/>
      <c r="B477" s="827"/>
      <c r="C477" s="829"/>
      <c r="D477" s="829"/>
      <c r="E477" s="201">
        <v>19</v>
      </c>
      <c r="F477" s="334"/>
      <c r="G477" s="334"/>
      <c r="H477" s="204"/>
      <c r="I477" s="205"/>
      <c r="J477" s="206"/>
      <c r="K477" s="205"/>
      <c r="L477" s="206"/>
      <c r="M477" s="207"/>
      <c r="N477" s="208"/>
      <c r="O477" s="209"/>
      <c r="P477" s="207"/>
      <c r="Q477" s="208"/>
      <c r="R477" s="210"/>
      <c r="S477" s="211"/>
      <c r="T477" s="278">
        <f t="shared" si="22"/>
        <v>0</v>
      </c>
      <c r="U477" s="356">
        <f t="shared" si="23"/>
        <v>16</v>
      </c>
    </row>
    <row r="478" spans="1:21" ht="18" customHeight="1">
      <c r="A478" s="826"/>
      <c r="B478" s="827"/>
      <c r="C478" s="829"/>
      <c r="D478" s="829"/>
      <c r="E478" s="201">
        <v>20</v>
      </c>
      <c r="F478" s="334"/>
      <c r="G478" s="334"/>
      <c r="H478" s="204"/>
      <c r="I478" s="205"/>
      <c r="J478" s="206"/>
      <c r="K478" s="205"/>
      <c r="L478" s="206"/>
      <c r="M478" s="207"/>
      <c r="N478" s="208"/>
      <c r="O478" s="209"/>
      <c r="P478" s="207"/>
      <c r="Q478" s="208"/>
      <c r="R478" s="210"/>
      <c r="S478" s="211"/>
      <c r="T478" s="278">
        <f t="shared" si="22"/>
        <v>0</v>
      </c>
      <c r="U478" s="356">
        <f t="shared" si="23"/>
        <v>16</v>
      </c>
    </row>
    <row r="479" spans="1:21" ht="18" customHeight="1">
      <c r="A479" s="826"/>
      <c r="B479" s="827"/>
      <c r="C479" s="829"/>
      <c r="D479" s="829"/>
      <c r="E479" s="201">
        <v>21</v>
      </c>
      <c r="F479" s="334"/>
      <c r="G479" s="334"/>
      <c r="H479" s="204"/>
      <c r="I479" s="205"/>
      <c r="J479" s="206"/>
      <c r="K479" s="205"/>
      <c r="L479" s="206"/>
      <c r="M479" s="207"/>
      <c r="N479" s="208"/>
      <c r="O479" s="209"/>
      <c r="P479" s="207"/>
      <c r="Q479" s="208"/>
      <c r="R479" s="210"/>
      <c r="S479" s="211"/>
      <c r="T479" s="278">
        <f t="shared" si="22"/>
        <v>0</v>
      </c>
      <c r="U479" s="356">
        <f t="shared" si="23"/>
        <v>16</v>
      </c>
    </row>
    <row r="480" spans="1:21" ht="18" customHeight="1">
      <c r="A480" s="826"/>
      <c r="B480" s="827"/>
      <c r="C480" s="829"/>
      <c r="D480" s="829"/>
      <c r="E480" s="201">
        <v>22</v>
      </c>
      <c r="F480" s="334"/>
      <c r="G480" s="334"/>
      <c r="H480" s="204"/>
      <c r="I480" s="205"/>
      <c r="J480" s="206"/>
      <c r="K480" s="205"/>
      <c r="L480" s="206"/>
      <c r="M480" s="207"/>
      <c r="N480" s="208"/>
      <c r="O480" s="209"/>
      <c r="P480" s="207"/>
      <c r="Q480" s="208"/>
      <c r="R480" s="210"/>
      <c r="S480" s="211"/>
      <c r="T480" s="278">
        <f t="shared" si="22"/>
        <v>0</v>
      </c>
      <c r="U480" s="356">
        <f t="shared" si="23"/>
        <v>16</v>
      </c>
    </row>
    <row r="481" spans="1:21" ht="18" customHeight="1">
      <c r="A481" s="826"/>
      <c r="B481" s="827"/>
      <c r="C481" s="829"/>
      <c r="D481" s="829"/>
      <c r="E481" s="201">
        <v>23</v>
      </c>
      <c r="F481" s="334"/>
      <c r="G481" s="334"/>
      <c r="H481" s="204"/>
      <c r="I481" s="205"/>
      <c r="J481" s="206"/>
      <c r="K481" s="205"/>
      <c r="L481" s="206"/>
      <c r="M481" s="207"/>
      <c r="N481" s="208"/>
      <c r="O481" s="209"/>
      <c r="P481" s="207"/>
      <c r="Q481" s="208"/>
      <c r="R481" s="210"/>
      <c r="S481" s="211"/>
      <c r="T481" s="278">
        <f t="shared" si="22"/>
        <v>0</v>
      </c>
      <c r="U481" s="356">
        <f t="shared" si="23"/>
        <v>16</v>
      </c>
    </row>
    <row r="482" spans="1:21" ht="18" customHeight="1">
      <c r="A482" s="826"/>
      <c r="B482" s="827"/>
      <c r="C482" s="829"/>
      <c r="D482" s="829"/>
      <c r="E482" s="201">
        <v>24</v>
      </c>
      <c r="F482" s="334"/>
      <c r="G482" s="334"/>
      <c r="H482" s="204"/>
      <c r="I482" s="205"/>
      <c r="J482" s="206"/>
      <c r="K482" s="205"/>
      <c r="L482" s="206"/>
      <c r="M482" s="207"/>
      <c r="N482" s="208"/>
      <c r="O482" s="209"/>
      <c r="P482" s="207"/>
      <c r="Q482" s="208"/>
      <c r="R482" s="210"/>
      <c r="S482" s="211"/>
      <c r="T482" s="278">
        <f t="shared" si="22"/>
        <v>0</v>
      </c>
      <c r="U482" s="356">
        <f t="shared" si="23"/>
        <v>16</v>
      </c>
    </row>
    <row r="483" spans="1:21" ht="18" customHeight="1">
      <c r="A483" s="826"/>
      <c r="B483" s="827"/>
      <c r="C483" s="829"/>
      <c r="D483" s="829"/>
      <c r="E483" s="201">
        <v>25</v>
      </c>
      <c r="F483" s="334"/>
      <c r="G483" s="334"/>
      <c r="H483" s="204"/>
      <c r="I483" s="205"/>
      <c r="J483" s="206"/>
      <c r="K483" s="205"/>
      <c r="L483" s="206"/>
      <c r="M483" s="207"/>
      <c r="N483" s="208"/>
      <c r="O483" s="209"/>
      <c r="P483" s="207"/>
      <c r="Q483" s="208"/>
      <c r="R483" s="210"/>
      <c r="S483" s="211"/>
      <c r="T483" s="278">
        <f t="shared" si="22"/>
        <v>0</v>
      </c>
      <c r="U483" s="356">
        <f t="shared" si="23"/>
        <v>16</v>
      </c>
    </row>
    <row r="484" spans="1:21" ht="18" customHeight="1">
      <c r="A484" s="826"/>
      <c r="B484" s="827"/>
      <c r="C484" s="829"/>
      <c r="D484" s="829"/>
      <c r="E484" s="201">
        <v>26</v>
      </c>
      <c r="F484" s="334"/>
      <c r="G484" s="334"/>
      <c r="H484" s="204"/>
      <c r="I484" s="205"/>
      <c r="J484" s="206"/>
      <c r="K484" s="205"/>
      <c r="L484" s="206"/>
      <c r="M484" s="207"/>
      <c r="N484" s="208"/>
      <c r="O484" s="209"/>
      <c r="P484" s="207"/>
      <c r="Q484" s="208"/>
      <c r="R484" s="210"/>
      <c r="S484" s="211"/>
      <c r="T484" s="278">
        <f t="shared" si="22"/>
        <v>0</v>
      </c>
      <c r="U484" s="356">
        <f t="shared" si="23"/>
        <v>16</v>
      </c>
    </row>
    <row r="485" spans="1:21" ht="18" customHeight="1">
      <c r="A485" s="826"/>
      <c r="B485" s="827"/>
      <c r="C485" s="829"/>
      <c r="D485" s="829"/>
      <c r="E485" s="201">
        <v>27</v>
      </c>
      <c r="F485" s="334"/>
      <c r="G485" s="334"/>
      <c r="H485" s="204"/>
      <c r="I485" s="205"/>
      <c r="J485" s="206"/>
      <c r="K485" s="205"/>
      <c r="L485" s="206"/>
      <c r="M485" s="207"/>
      <c r="N485" s="208"/>
      <c r="O485" s="209"/>
      <c r="P485" s="207"/>
      <c r="Q485" s="208"/>
      <c r="R485" s="210"/>
      <c r="S485" s="211"/>
      <c r="T485" s="278">
        <f t="shared" si="22"/>
        <v>0</v>
      </c>
      <c r="U485" s="356">
        <f t="shared" si="23"/>
        <v>16</v>
      </c>
    </row>
    <row r="486" spans="1:21" ht="18" customHeight="1">
      <c r="A486" s="826"/>
      <c r="B486" s="827"/>
      <c r="C486" s="829"/>
      <c r="D486" s="829"/>
      <c r="E486" s="201">
        <v>28</v>
      </c>
      <c r="F486" s="334"/>
      <c r="G486" s="334"/>
      <c r="H486" s="204"/>
      <c r="I486" s="205"/>
      <c r="J486" s="206"/>
      <c r="K486" s="205"/>
      <c r="L486" s="206"/>
      <c r="M486" s="207"/>
      <c r="N486" s="208"/>
      <c r="O486" s="209"/>
      <c r="P486" s="207"/>
      <c r="Q486" s="208"/>
      <c r="R486" s="210"/>
      <c r="S486" s="211"/>
      <c r="T486" s="278">
        <f t="shared" si="22"/>
        <v>0</v>
      </c>
      <c r="U486" s="356">
        <f t="shared" si="23"/>
        <v>16</v>
      </c>
    </row>
    <row r="487" spans="1:21" ht="18" customHeight="1">
      <c r="A487" s="826"/>
      <c r="B487" s="827"/>
      <c r="C487" s="829"/>
      <c r="D487" s="829"/>
      <c r="E487" s="201">
        <v>29</v>
      </c>
      <c r="F487" s="334"/>
      <c r="G487" s="334"/>
      <c r="H487" s="204"/>
      <c r="I487" s="205"/>
      <c r="J487" s="206"/>
      <c r="K487" s="205"/>
      <c r="L487" s="206"/>
      <c r="M487" s="207"/>
      <c r="N487" s="208"/>
      <c r="O487" s="209"/>
      <c r="P487" s="207"/>
      <c r="Q487" s="208"/>
      <c r="R487" s="210"/>
      <c r="S487" s="211"/>
      <c r="T487" s="278">
        <f t="shared" si="22"/>
        <v>0</v>
      </c>
      <c r="U487" s="356">
        <f t="shared" si="23"/>
        <v>16</v>
      </c>
    </row>
    <row r="488" spans="1:21" ht="18" customHeight="1">
      <c r="A488" s="834"/>
      <c r="B488" s="835"/>
      <c r="C488" s="829"/>
      <c r="D488" s="829"/>
      <c r="E488" s="277">
        <v>30</v>
      </c>
      <c r="F488" s="375"/>
      <c r="G488" s="375"/>
      <c r="H488" s="134"/>
      <c r="I488" s="135"/>
      <c r="J488" s="212"/>
      <c r="K488" s="135"/>
      <c r="L488" s="212"/>
      <c r="M488" s="27"/>
      <c r="N488" s="120"/>
      <c r="O488" s="109"/>
      <c r="P488" s="27"/>
      <c r="Q488" s="120"/>
      <c r="R488" s="32"/>
      <c r="S488" s="122"/>
      <c r="T488" s="136">
        <f t="shared" si="22"/>
        <v>0</v>
      </c>
      <c r="U488" s="356">
        <f t="shared" si="23"/>
        <v>16</v>
      </c>
    </row>
    <row r="489" spans="1:21" ht="18" customHeight="1">
      <c r="A489" s="824">
        <v>17</v>
      </c>
      <c r="B489" s="825"/>
      <c r="C489" s="828" t="str">
        <f>IF(ISERROR(VLOOKUP($A489,【大規模】地域番号⑫!$BD:$BF,2,FALSE)),"",VLOOKUP($A489,【大規模】地域番号⑫!$BD:$BF,2,FALSE))</f>
        <v/>
      </c>
      <c r="D489" s="828" t="str">
        <f>IF(ISERROR(VLOOKUP($A489,【大規模】地域番号⑫!$BD:$BF,3,FALSE)),"",VLOOKUP($A489,【大規模】地域番号⑫!$BD:$BF,3,FALSE))</f>
        <v/>
      </c>
      <c r="E489" s="201">
        <v>1</v>
      </c>
      <c r="F489" s="334"/>
      <c r="G489" s="334"/>
      <c r="H489" s="176"/>
      <c r="I489" s="177"/>
      <c r="J489" s="178"/>
      <c r="K489" s="180"/>
      <c r="L489" s="181"/>
      <c r="M489" s="179"/>
      <c r="N489" s="180"/>
      <c r="O489" s="181"/>
      <c r="P489" s="179"/>
      <c r="Q489" s="180"/>
      <c r="R489" s="182"/>
      <c r="S489" s="183"/>
      <c r="T489" s="257">
        <f t="shared" si="22"/>
        <v>0</v>
      </c>
      <c r="U489" s="356">
        <f>$A$489</f>
        <v>17</v>
      </c>
    </row>
    <row r="490" spans="1:21" ht="18" customHeight="1">
      <c r="A490" s="826"/>
      <c r="B490" s="827"/>
      <c r="C490" s="829"/>
      <c r="D490" s="829"/>
      <c r="E490" s="201">
        <v>2</v>
      </c>
      <c r="F490" s="334"/>
      <c r="G490" s="334"/>
      <c r="H490" s="128"/>
      <c r="I490" s="111"/>
      <c r="J490" s="106"/>
      <c r="K490" s="112"/>
      <c r="L490" s="107"/>
      <c r="M490" s="12"/>
      <c r="N490" s="112"/>
      <c r="O490" s="107"/>
      <c r="P490" s="12"/>
      <c r="Q490" s="112"/>
      <c r="R490" s="31"/>
      <c r="S490" s="115"/>
      <c r="T490" s="93">
        <f t="shared" si="22"/>
        <v>0</v>
      </c>
      <c r="U490" s="356">
        <f t="shared" ref="U490:U518" si="24">$A$489</f>
        <v>17</v>
      </c>
    </row>
    <row r="491" spans="1:21" ht="18" customHeight="1">
      <c r="A491" s="826"/>
      <c r="B491" s="827"/>
      <c r="C491" s="829"/>
      <c r="D491" s="829"/>
      <c r="E491" s="201">
        <v>3</v>
      </c>
      <c r="F491" s="334"/>
      <c r="G491" s="334"/>
      <c r="H491" s="128"/>
      <c r="I491" s="111"/>
      <c r="J491" s="106"/>
      <c r="K491" s="112"/>
      <c r="L491" s="107"/>
      <c r="M491" s="12"/>
      <c r="N491" s="112"/>
      <c r="O491" s="107"/>
      <c r="P491" s="12"/>
      <c r="Q491" s="112"/>
      <c r="R491" s="31"/>
      <c r="S491" s="115"/>
      <c r="T491" s="93">
        <f t="shared" si="22"/>
        <v>0</v>
      </c>
      <c r="U491" s="356">
        <f t="shared" si="24"/>
        <v>17</v>
      </c>
    </row>
    <row r="492" spans="1:21" ht="18" customHeight="1">
      <c r="A492" s="826"/>
      <c r="B492" s="827"/>
      <c r="C492" s="829"/>
      <c r="D492" s="829"/>
      <c r="E492" s="201">
        <v>4</v>
      </c>
      <c r="F492" s="334"/>
      <c r="G492" s="334"/>
      <c r="H492" s="128"/>
      <c r="I492" s="111"/>
      <c r="J492" s="106"/>
      <c r="K492" s="112"/>
      <c r="L492" s="107"/>
      <c r="M492" s="12"/>
      <c r="N492" s="112"/>
      <c r="O492" s="107"/>
      <c r="P492" s="12"/>
      <c r="Q492" s="112"/>
      <c r="R492" s="31"/>
      <c r="S492" s="115"/>
      <c r="T492" s="93">
        <f t="shared" si="22"/>
        <v>0</v>
      </c>
      <c r="U492" s="356">
        <f t="shared" si="24"/>
        <v>17</v>
      </c>
    </row>
    <row r="493" spans="1:21" ht="18" customHeight="1">
      <c r="A493" s="826"/>
      <c r="B493" s="827"/>
      <c r="C493" s="829"/>
      <c r="D493" s="829"/>
      <c r="E493" s="201">
        <v>5</v>
      </c>
      <c r="F493" s="334"/>
      <c r="G493" s="334"/>
      <c r="H493" s="128"/>
      <c r="I493" s="111"/>
      <c r="J493" s="106"/>
      <c r="K493" s="112"/>
      <c r="L493" s="107"/>
      <c r="M493" s="12"/>
      <c r="N493" s="112"/>
      <c r="O493" s="107"/>
      <c r="P493" s="12"/>
      <c r="Q493" s="112"/>
      <c r="R493" s="31"/>
      <c r="S493" s="115"/>
      <c r="T493" s="93">
        <f t="shared" si="22"/>
        <v>0</v>
      </c>
      <c r="U493" s="356">
        <f t="shared" si="24"/>
        <v>17</v>
      </c>
    </row>
    <row r="494" spans="1:21" ht="18" customHeight="1">
      <c r="A494" s="826"/>
      <c r="B494" s="827"/>
      <c r="C494" s="829"/>
      <c r="D494" s="829"/>
      <c r="E494" s="201">
        <v>6</v>
      </c>
      <c r="F494" s="334"/>
      <c r="G494" s="334"/>
      <c r="H494" s="128"/>
      <c r="I494" s="111"/>
      <c r="J494" s="106"/>
      <c r="K494" s="111"/>
      <c r="L494" s="106"/>
      <c r="M494" s="12"/>
      <c r="N494" s="111"/>
      <c r="O494" s="107"/>
      <c r="P494" s="25"/>
      <c r="Q494" s="112"/>
      <c r="R494" s="31"/>
      <c r="S494" s="115"/>
      <c r="T494" s="93">
        <f t="shared" si="22"/>
        <v>0</v>
      </c>
      <c r="U494" s="356">
        <f t="shared" si="24"/>
        <v>17</v>
      </c>
    </row>
    <row r="495" spans="1:21" ht="18" customHeight="1">
      <c r="A495" s="826"/>
      <c r="B495" s="827"/>
      <c r="C495" s="829"/>
      <c r="D495" s="829"/>
      <c r="E495" s="201">
        <v>7</v>
      </c>
      <c r="F495" s="334"/>
      <c r="G495" s="334"/>
      <c r="H495" s="128"/>
      <c r="I495" s="111"/>
      <c r="J495" s="106"/>
      <c r="K495" s="111"/>
      <c r="L495" s="106"/>
      <c r="M495" s="12"/>
      <c r="N495" s="111"/>
      <c r="O495" s="107"/>
      <c r="P495" s="25"/>
      <c r="Q495" s="112"/>
      <c r="R495" s="31"/>
      <c r="S495" s="115"/>
      <c r="T495" s="93">
        <f t="shared" si="22"/>
        <v>0</v>
      </c>
      <c r="U495" s="356">
        <f t="shared" si="24"/>
        <v>17</v>
      </c>
    </row>
    <row r="496" spans="1:21" ht="18" customHeight="1">
      <c r="A496" s="826"/>
      <c r="B496" s="827"/>
      <c r="C496" s="829"/>
      <c r="D496" s="829"/>
      <c r="E496" s="201">
        <v>8</v>
      </c>
      <c r="F496" s="334"/>
      <c r="G496" s="334"/>
      <c r="H496" s="128"/>
      <c r="I496" s="111"/>
      <c r="J496" s="106"/>
      <c r="K496" s="111"/>
      <c r="L496" s="106"/>
      <c r="M496" s="12"/>
      <c r="N496" s="111"/>
      <c r="O496" s="107"/>
      <c r="P496" s="25"/>
      <c r="Q496" s="112"/>
      <c r="R496" s="31"/>
      <c r="S496" s="115"/>
      <c r="T496" s="93">
        <f t="shared" si="22"/>
        <v>0</v>
      </c>
      <c r="U496" s="356">
        <f t="shared" si="24"/>
        <v>17</v>
      </c>
    </row>
    <row r="497" spans="1:21" ht="18" customHeight="1">
      <c r="A497" s="826"/>
      <c r="B497" s="827"/>
      <c r="C497" s="829"/>
      <c r="D497" s="829"/>
      <c r="E497" s="201">
        <v>9</v>
      </c>
      <c r="F497" s="334"/>
      <c r="G497" s="334"/>
      <c r="H497" s="128"/>
      <c r="I497" s="111"/>
      <c r="J497" s="106"/>
      <c r="K497" s="111"/>
      <c r="L497" s="106"/>
      <c r="M497" s="12"/>
      <c r="N497" s="112"/>
      <c r="O497" s="107"/>
      <c r="P497" s="12"/>
      <c r="Q497" s="112"/>
      <c r="R497" s="31"/>
      <c r="S497" s="115"/>
      <c r="T497" s="93">
        <f t="shared" si="22"/>
        <v>0</v>
      </c>
      <c r="U497" s="356">
        <f t="shared" si="24"/>
        <v>17</v>
      </c>
    </row>
    <row r="498" spans="1:21" ht="18" customHeight="1">
      <c r="A498" s="826"/>
      <c r="B498" s="827"/>
      <c r="C498" s="829"/>
      <c r="D498" s="829"/>
      <c r="E498" s="201">
        <v>10</v>
      </c>
      <c r="F498" s="334"/>
      <c r="G498" s="334"/>
      <c r="H498" s="204"/>
      <c r="I498" s="205"/>
      <c r="J498" s="206"/>
      <c r="K498" s="205"/>
      <c r="L498" s="206"/>
      <c r="M498" s="207"/>
      <c r="N498" s="208"/>
      <c r="O498" s="209"/>
      <c r="P498" s="207"/>
      <c r="Q498" s="208"/>
      <c r="R498" s="210"/>
      <c r="S498" s="211"/>
      <c r="T498" s="278">
        <f t="shared" si="22"/>
        <v>0</v>
      </c>
      <c r="U498" s="356">
        <f t="shared" si="24"/>
        <v>17</v>
      </c>
    </row>
    <row r="499" spans="1:21" ht="18" customHeight="1">
      <c r="A499" s="826"/>
      <c r="B499" s="827"/>
      <c r="C499" s="829"/>
      <c r="D499" s="829"/>
      <c r="E499" s="201">
        <v>11</v>
      </c>
      <c r="F499" s="334"/>
      <c r="G499" s="334"/>
      <c r="H499" s="204"/>
      <c r="I499" s="205"/>
      <c r="J499" s="206"/>
      <c r="K499" s="205"/>
      <c r="L499" s="206"/>
      <c r="M499" s="207"/>
      <c r="N499" s="208"/>
      <c r="O499" s="209"/>
      <c r="P499" s="207"/>
      <c r="Q499" s="208"/>
      <c r="R499" s="210"/>
      <c r="S499" s="211"/>
      <c r="T499" s="278">
        <f t="shared" si="22"/>
        <v>0</v>
      </c>
      <c r="U499" s="356">
        <f t="shared" si="24"/>
        <v>17</v>
      </c>
    </row>
    <row r="500" spans="1:21" ht="18" customHeight="1">
      <c r="A500" s="826"/>
      <c r="B500" s="827"/>
      <c r="C500" s="829"/>
      <c r="D500" s="829"/>
      <c r="E500" s="201">
        <v>12</v>
      </c>
      <c r="F500" s="334"/>
      <c r="G500" s="334"/>
      <c r="H500" s="204"/>
      <c r="I500" s="205"/>
      <c r="J500" s="206"/>
      <c r="K500" s="205"/>
      <c r="L500" s="206"/>
      <c r="M500" s="207"/>
      <c r="N500" s="208"/>
      <c r="O500" s="209"/>
      <c r="P500" s="207"/>
      <c r="Q500" s="208"/>
      <c r="R500" s="210"/>
      <c r="S500" s="211"/>
      <c r="T500" s="278">
        <f t="shared" si="22"/>
        <v>0</v>
      </c>
      <c r="U500" s="356">
        <f t="shared" si="24"/>
        <v>17</v>
      </c>
    </row>
    <row r="501" spans="1:21" ht="18" customHeight="1">
      <c r="A501" s="826"/>
      <c r="B501" s="827"/>
      <c r="C501" s="829"/>
      <c r="D501" s="829"/>
      <c r="E501" s="201">
        <v>13</v>
      </c>
      <c r="F501" s="334"/>
      <c r="G501" s="334"/>
      <c r="H501" s="204"/>
      <c r="I501" s="205"/>
      <c r="J501" s="206"/>
      <c r="K501" s="205"/>
      <c r="L501" s="206"/>
      <c r="M501" s="207"/>
      <c r="N501" s="208"/>
      <c r="O501" s="209"/>
      <c r="P501" s="207"/>
      <c r="Q501" s="208"/>
      <c r="R501" s="210"/>
      <c r="S501" s="211"/>
      <c r="T501" s="278">
        <f t="shared" si="22"/>
        <v>0</v>
      </c>
      <c r="U501" s="356">
        <f t="shared" si="24"/>
        <v>17</v>
      </c>
    </row>
    <row r="502" spans="1:21" ht="18" customHeight="1">
      <c r="A502" s="826"/>
      <c r="B502" s="827"/>
      <c r="C502" s="829"/>
      <c r="D502" s="829"/>
      <c r="E502" s="201">
        <v>14</v>
      </c>
      <c r="F502" s="334"/>
      <c r="G502" s="334"/>
      <c r="H502" s="204"/>
      <c r="I502" s="205"/>
      <c r="J502" s="206"/>
      <c r="K502" s="205"/>
      <c r="L502" s="206"/>
      <c r="M502" s="207"/>
      <c r="N502" s="208"/>
      <c r="O502" s="209"/>
      <c r="P502" s="207"/>
      <c r="Q502" s="208"/>
      <c r="R502" s="210"/>
      <c r="S502" s="211"/>
      <c r="T502" s="278">
        <f t="shared" si="22"/>
        <v>0</v>
      </c>
      <c r="U502" s="356">
        <f t="shared" si="24"/>
        <v>17</v>
      </c>
    </row>
    <row r="503" spans="1:21" ht="18" customHeight="1">
      <c r="A503" s="826"/>
      <c r="B503" s="827"/>
      <c r="C503" s="829"/>
      <c r="D503" s="829"/>
      <c r="E503" s="201">
        <v>15</v>
      </c>
      <c r="F503" s="334"/>
      <c r="G503" s="334"/>
      <c r="H503" s="204"/>
      <c r="I503" s="205"/>
      <c r="J503" s="206"/>
      <c r="K503" s="205"/>
      <c r="L503" s="206"/>
      <c r="M503" s="207"/>
      <c r="N503" s="208"/>
      <c r="O503" s="209"/>
      <c r="P503" s="207"/>
      <c r="Q503" s="208"/>
      <c r="R503" s="210"/>
      <c r="S503" s="211"/>
      <c r="T503" s="278">
        <f t="shared" si="22"/>
        <v>0</v>
      </c>
      <c r="U503" s="356">
        <f t="shared" si="24"/>
        <v>17</v>
      </c>
    </row>
    <row r="504" spans="1:21" ht="18" customHeight="1">
      <c r="A504" s="826"/>
      <c r="B504" s="827"/>
      <c r="C504" s="829"/>
      <c r="D504" s="829"/>
      <c r="E504" s="201">
        <v>16</v>
      </c>
      <c r="F504" s="334"/>
      <c r="G504" s="334"/>
      <c r="H504" s="204"/>
      <c r="I504" s="205"/>
      <c r="J504" s="206"/>
      <c r="K504" s="205"/>
      <c r="L504" s="206"/>
      <c r="M504" s="207"/>
      <c r="N504" s="208"/>
      <c r="O504" s="209"/>
      <c r="P504" s="207"/>
      <c r="Q504" s="208"/>
      <c r="R504" s="210"/>
      <c r="S504" s="211"/>
      <c r="T504" s="278">
        <f t="shared" si="22"/>
        <v>0</v>
      </c>
      <c r="U504" s="356">
        <f t="shared" si="24"/>
        <v>17</v>
      </c>
    </row>
    <row r="505" spans="1:21" ht="18" customHeight="1">
      <c r="A505" s="826"/>
      <c r="B505" s="827"/>
      <c r="C505" s="829"/>
      <c r="D505" s="829"/>
      <c r="E505" s="201">
        <v>17</v>
      </c>
      <c r="F505" s="334"/>
      <c r="G505" s="334"/>
      <c r="H505" s="204"/>
      <c r="I505" s="205"/>
      <c r="J505" s="206"/>
      <c r="K505" s="205"/>
      <c r="L505" s="206"/>
      <c r="M505" s="207"/>
      <c r="N505" s="208"/>
      <c r="O505" s="209"/>
      <c r="P505" s="207"/>
      <c r="Q505" s="208"/>
      <c r="R505" s="210"/>
      <c r="S505" s="211"/>
      <c r="T505" s="278">
        <f t="shared" si="22"/>
        <v>0</v>
      </c>
      <c r="U505" s="356">
        <f t="shared" si="24"/>
        <v>17</v>
      </c>
    </row>
    <row r="506" spans="1:21" ht="18" customHeight="1">
      <c r="A506" s="826"/>
      <c r="B506" s="827"/>
      <c r="C506" s="829"/>
      <c r="D506" s="829"/>
      <c r="E506" s="201">
        <v>18</v>
      </c>
      <c r="F506" s="334"/>
      <c r="G506" s="334"/>
      <c r="H506" s="204"/>
      <c r="I506" s="205"/>
      <c r="J506" s="206"/>
      <c r="K506" s="205"/>
      <c r="L506" s="206"/>
      <c r="M506" s="207"/>
      <c r="N506" s="208"/>
      <c r="O506" s="209"/>
      <c r="P506" s="207"/>
      <c r="Q506" s="208"/>
      <c r="R506" s="210"/>
      <c r="S506" s="211"/>
      <c r="T506" s="278">
        <f t="shared" si="22"/>
        <v>0</v>
      </c>
      <c r="U506" s="356">
        <f t="shared" si="24"/>
        <v>17</v>
      </c>
    </row>
    <row r="507" spans="1:21" ht="18" customHeight="1">
      <c r="A507" s="826"/>
      <c r="B507" s="827"/>
      <c r="C507" s="829"/>
      <c r="D507" s="829"/>
      <c r="E507" s="201">
        <v>19</v>
      </c>
      <c r="F507" s="334"/>
      <c r="G507" s="334"/>
      <c r="H507" s="204"/>
      <c r="I507" s="205"/>
      <c r="J507" s="206"/>
      <c r="K507" s="205"/>
      <c r="L507" s="206"/>
      <c r="M507" s="207"/>
      <c r="N507" s="208"/>
      <c r="O507" s="209"/>
      <c r="P507" s="207"/>
      <c r="Q507" s="208"/>
      <c r="R507" s="210"/>
      <c r="S507" s="211"/>
      <c r="T507" s="278">
        <f t="shared" si="22"/>
        <v>0</v>
      </c>
      <c r="U507" s="356">
        <f t="shared" si="24"/>
        <v>17</v>
      </c>
    </row>
    <row r="508" spans="1:21" ht="18" customHeight="1">
      <c r="A508" s="826"/>
      <c r="B508" s="827"/>
      <c r="C508" s="829"/>
      <c r="D508" s="829"/>
      <c r="E508" s="201">
        <v>20</v>
      </c>
      <c r="F508" s="334"/>
      <c r="G508" s="334"/>
      <c r="H508" s="204"/>
      <c r="I508" s="205"/>
      <c r="J508" s="206"/>
      <c r="K508" s="205"/>
      <c r="L508" s="206"/>
      <c r="M508" s="207"/>
      <c r="N508" s="208"/>
      <c r="O508" s="209"/>
      <c r="P508" s="207"/>
      <c r="Q508" s="208"/>
      <c r="R508" s="210"/>
      <c r="S508" s="211"/>
      <c r="T508" s="278">
        <f t="shared" si="22"/>
        <v>0</v>
      </c>
      <c r="U508" s="356">
        <f t="shared" si="24"/>
        <v>17</v>
      </c>
    </row>
    <row r="509" spans="1:21" ht="18" customHeight="1">
      <c r="A509" s="826"/>
      <c r="B509" s="827"/>
      <c r="C509" s="829"/>
      <c r="D509" s="829"/>
      <c r="E509" s="201">
        <v>21</v>
      </c>
      <c r="F509" s="334"/>
      <c r="G509" s="334"/>
      <c r="H509" s="204"/>
      <c r="I509" s="205"/>
      <c r="J509" s="206"/>
      <c r="K509" s="205"/>
      <c r="L509" s="206"/>
      <c r="M509" s="207"/>
      <c r="N509" s="208"/>
      <c r="O509" s="209"/>
      <c r="P509" s="207"/>
      <c r="Q509" s="208"/>
      <c r="R509" s="210"/>
      <c r="S509" s="211"/>
      <c r="T509" s="278">
        <f t="shared" si="22"/>
        <v>0</v>
      </c>
      <c r="U509" s="356">
        <f t="shared" si="24"/>
        <v>17</v>
      </c>
    </row>
    <row r="510" spans="1:21" ht="18" customHeight="1">
      <c r="A510" s="826"/>
      <c r="B510" s="827"/>
      <c r="C510" s="829"/>
      <c r="D510" s="829"/>
      <c r="E510" s="201">
        <v>22</v>
      </c>
      <c r="F510" s="334"/>
      <c r="G510" s="334"/>
      <c r="H510" s="204"/>
      <c r="I510" s="205"/>
      <c r="J510" s="206"/>
      <c r="K510" s="205"/>
      <c r="L510" s="206"/>
      <c r="M510" s="207"/>
      <c r="N510" s="208"/>
      <c r="O510" s="209"/>
      <c r="P510" s="207"/>
      <c r="Q510" s="208"/>
      <c r="R510" s="210"/>
      <c r="S510" s="211"/>
      <c r="T510" s="278">
        <f t="shared" si="22"/>
        <v>0</v>
      </c>
      <c r="U510" s="356">
        <f t="shared" si="24"/>
        <v>17</v>
      </c>
    </row>
    <row r="511" spans="1:21" ht="18" customHeight="1">
      <c r="A511" s="826"/>
      <c r="B511" s="827"/>
      <c r="C511" s="829"/>
      <c r="D511" s="829"/>
      <c r="E511" s="201">
        <v>23</v>
      </c>
      <c r="F511" s="334"/>
      <c r="G511" s="334"/>
      <c r="H511" s="204"/>
      <c r="I511" s="205"/>
      <c r="J511" s="206"/>
      <c r="K511" s="205"/>
      <c r="L511" s="206"/>
      <c r="M511" s="207"/>
      <c r="N511" s="208"/>
      <c r="O511" s="209"/>
      <c r="P511" s="207"/>
      <c r="Q511" s="208"/>
      <c r="R511" s="210"/>
      <c r="S511" s="211"/>
      <c r="T511" s="278">
        <f t="shared" si="22"/>
        <v>0</v>
      </c>
      <c r="U511" s="356">
        <f t="shared" si="24"/>
        <v>17</v>
      </c>
    </row>
    <row r="512" spans="1:21" ht="18" customHeight="1">
      <c r="A512" s="826"/>
      <c r="B512" s="827"/>
      <c r="C512" s="829"/>
      <c r="D512" s="829"/>
      <c r="E512" s="201">
        <v>24</v>
      </c>
      <c r="F512" s="334"/>
      <c r="G512" s="334"/>
      <c r="H512" s="204"/>
      <c r="I512" s="205"/>
      <c r="J512" s="206"/>
      <c r="K512" s="205"/>
      <c r="L512" s="206"/>
      <c r="M512" s="207"/>
      <c r="N512" s="208"/>
      <c r="O512" s="209"/>
      <c r="P512" s="207"/>
      <c r="Q512" s="208"/>
      <c r="R512" s="210"/>
      <c r="S512" s="211"/>
      <c r="T512" s="278">
        <f t="shared" si="22"/>
        <v>0</v>
      </c>
      <c r="U512" s="356">
        <f t="shared" si="24"/>
        <v>17</v>
      </c>
    </row>
    <row r="513" spans="1:21" ht="18" customHeight="1">
      <c r="A513" s="826"/>
      <c r="B513" s="827"/>
      <c r="C513" s="829"/>
      <c r="D513" s="829"/>
      <c r="E513" s="201">
        <v>25</v>
      </c>
      <c r="F513" s="334"/>
      <c r="G513" s="334"/>
      <c r="H513" s="204"/>
      <c r="I513" s="205"/>
      <c r="J513" s="206"/>
      <c r="K513" s="205"/>
      <c r="L513" s="206"/>
      <c r="M513" s="207"/>
      <c r="N513" s="208"/>
      <c r="O513" s="209"/>
      <c r="P513" s="207"/>
      <c r="Q513" s="208"/>
      <c r="R513" s="210"/>
      <c r="S513" s="211"/>
      <c r="T513" s="278">
        <f t="shared" si="22"/>
        <v>0</v>
      </c>
      <c r="U513" s="356">
        <f t="shared" si="24"/>
        <v>17</v>
      </c>
    </row>
    <row r="514" spans="1:21" ht="18" customHeight="1">
      <c r="A514" s="826"/>
      <c r="B514" s="827"/>
      <c r="C514" s="829"/>
      <c r="D514" s="829"/>
      <c r="E514" s="201">
        <v>26</v>
      </c>
      <c r="F514" s="334"/>
      <c r="G514" s="334"/>
      <c r="H514" s="204"/>
      <c r="I514" s="205"/>
      <c r="J514" s="206"/>
      <c r="K514" s="205"/>
      <c r="L514" s="206"/>
      <c r="M514" s="207"/>
      <c r="N514" s="208"/>
      <c r="O514" s="209"/>
      <c r="P514" s="207"/>
      <c r="Q514" s="208"/>
      <c r="R514" s="210"/>
      <c r="S514" s="211"/>
      <c r="T514" s="278">
        <f t="shared" si="22"/>
        <v>0</v>
      </c>
      <c r="U514" s="356">
        <f t="shared" si="24"/>
        <v>17</v>
      </c>
    </row>
    <row r="515" spans="1:21" ht="18" customHeight="1">
      <c r="A515" s="826"/>
      <c r="B515" s="827"/>
      <c r="C515" s="829"/>
      <c r="D515" s="829"/>
      <c r="E515" s="201">
        <v>27</v>
      </c>
      <c r="F515" s="334"/>
      <c r="G515" s="334"/>
      <c r="H515" s="204"/>
      <c r="I515" s="205"/>
      <c r="J515" s="206"/>
      <c r="K515" s="205"/>
      <c r="L515" s="206"/>
      <c r="M515" s="207"/>
      <c r="N515" s="208"/>
      <c r="O515" s="209"/>
      <c r="P515" s="207"/>
      <c r="Q515" s="208"/>
      <c r="R515" s="210"/>
      <c r="S515" s="211"/>
      <c r="T515" s="278">
        <f t="shared" si="22"/>
        <v>0</v>
      </c>
      <c r="U515" s="356">
        <f t="shared" si="24"/>
        <v>17</v>
      </c>
    </row>
    <row r="516" spans="1:21" ht="18" customHeight="1">
      <c r="A516" s="826"/>
      <c r="B516" s="827"/>
      <c r="C516" s="829"/>
      <c r="D516" s="829"/>
      <c r="E516" s="201">
        <v>28</v>
      </c>
      <c r="F516" s="334"/>
      <c r="G516" s="334"/>
      <c r="H516" s="204"/>
      <c r="I516" s="205"/>
      <c r="J516" s="206"/>
      <c r="K516" s="205"/>
      <c r="L516" s="206"/>
      <c r="M516" s="207"/>
      <c r="N516" s="208"/>
      <c r="O516" s="209"/>
      <c r="P516" s="207"/>
      <c r="Q516" s="208"/>
      <c r="R516" s="210"/>
      <c r="S516" s="211"/>
      <c r="T516" s="278">
        <f t="shared" si="22"/>
        <v>0</v>
      </c>
      <c r="U516" s="356">
        <f t="shared" si="24"/>
        <v>17</v>
      </c>
    </row>
    <row r="517" spans="1:21" ht="18" customHeight="1">
      <c r="A517" s="826"/>
      <c r="B517" s="827"/>
      <c r="C517" s="829"/>
      <c r="D517" s="829"/>
      <c r="E517" s="201">
        <v>29</v>
      </c>
      <c r="F517" s="334"/>
      <c r="G517" s="334"/>
      <c r="H517" s="204"/>
      <c r="I517" s="205"/>
      <c r="J517" s="206"/>
      <c r="K517" s="205"/>
      <c r="L517" s="206"/>
      <c r="M517" s="207"/>
      <c r="N517" s="208"/>
      <c r="O517" s="209"/>
      <c r="P517" s="207"/>
      <c r="Q517" s="208"/>
      <c r="R517" s="210"/>
      <c r="S517" s="211"/>
      <c r="T517" s="278">
        <f t="shared" si="22"/>
        <v>0</v>
      </c>
      <c r="U517" s="356">
        <f t="shared" si="24"/>
        <v>17</v>
      </c>
    </row>
    <row r="518" spans="1:21" ht="18" customHeight="1">
      <c r="A518" s="834"/>
      <c r="B518" s="835"/>
      <c r="C518" s="829"/>
      <c r="D518" s="829"/>
      <c r="E518" s="277">
        <v>30</v>
      </c>
      <c r="F518" s="375"/>
      <c r="G518" s="375"/>
      <c r="H518" s="134"/>
      <c r="I518" s="135"/>
      <c r="J518" s="212"/>
      <c r="K518" s="135"/>
      <c r="L518" s="212"/>
      <c r="M518" s="27"/>
      <c r="N518" s="120"/>
      <c r="O518" s="109"/>
      <c r="P518" s="27"/>
      <c r="Q518" s="120"/>
      <c r="R518" s="32"/>
      <c r="S518" s="122"/>
      <c r="T518" s="136">
        <f t="shared" si="22"/>
        <v>0</v>
      </c>
      <c r="U518" s="356">
        <f t="shared" si="24"/>
        <v>17</v>
      </c>
    </row>
    <row r="519" spans="1:21" ht="18" customHeight="1">
      <c r="A519" s="824">
        <v>18</v>
      </c>
      <c r="B519" s="825"/>
      <c r="C519" s="828" t="str">
        <f>IF(ISERROR(VLOOKUP($A519,【大規模】地域番号⑫!$BD:$BF,2,FALSE)),"",VLOOKUP($A519,【大規模】地域番号⑫!$BD:$BF,2,FALSE))</f>
        <v/>
      </c>
      <c r="D519" s="828" t="str">
        <f>IF(ISERROR(VLOOKUP($A519,【大規模】地域番号⑫!$BD:$BF,3,FALSE)),"",VLOOKUP($A519,【大規模】地域番号⑫!$BD:$BF,3,FALSE))</f>
        <v/>
      </c>
      <c r="E519" s="201">
        <v>1</v>
      </c>
      <c r="F519" s="334"/>
      <c r="G519" s="334"/>
      <c r="H519" s="176"/>
      <c r="I519" s="177"/>
      <c r="J519" s="178"/>
      <c r="K519" s="180"/>
      <c r="L519" s="181"/>
      <c r="M519" s="179"/>
      <c r="N519" s="180"/>
      <c r="O519" s="181"/>
      <c r="P519" s="179"/>
      <c r="Q519" s="180"/>
      <c r="R519" s="182"/>
      <c r="S519" s="183"/>
      <c r="T519" s="257">
        <f t="shared" si="22"/>
        <v>0</v>
      </c>
      <c r="U519" s="356">
        <f>$A$519</f>
        <v>18</v>
      </c>
    </row>
    <row r="520" spans="1:21" ht="18" customHeight="1">
      <c r="A520" s="826"/>
      <c r="B520" s="827"/>
      <c r="C520" s="829"/>
      <c r="D520" s="829"/>
      <c r="E520" s="201">
        <v>2</v>
      </c>
      <c r="F520" s="334"/>
      <c r="G520" s="334"/>
      <c r="H520" s="128"/>
      <c r="I520" s="111"/>
      <c r="J520" s="106"/>
      <c r="K520" s="112"/>
      <c r="L520" s="107"/>
      <c r="M520" s="12"/>
      <c r="N520" s="112"/>
      <c r="O520" s="107"/>
      <c r="P520" s="12"/>
      <c r="Q520" s="112"/>
      <c r="R520" s="31"/>
      <c r="S520" s="115"/>
      <c r="T520" s="93">
        <f t="shared" si="22"/>
        <v>0</v>
      </c>
      <c r="U520" s="356">
        <f t="shared" ref="U520:U548" si="25">$A$519</f>
        <v>18</v>
      </c>
    </row>
    <row r="521" spans="1:21" ht="18" customHeight="1">
      <c r="A521" s="826"/>
      <c r="B521" s="827"/>
      <c r="C521" s="829"/>
      <c r="D521" s="829"/>
      <c r="E521" s="201">
        <v>3</v>
      </c>
      <c r="F521" s="334"/>
      <c r="G521" s="334"/>
      <c r="H521" s="128"/>
      <c r="I521" s="111"/>
      <c r="J521" s="106"/>
      <c r="K521" s="112"/>
      <c r="L521" s="107"/>
      <c r="M521" s="12"/>
      <c r="N521" s="112"/>
      <c r="O521" s="107"/>
      <c r="P521" s="12"/>
      <c r="Q521" s="112"/>
      <c r="R521" s="31"/>
      <c r="S521" s="115"/>
      <c r="T521" s="93">
        <f t="shared" ref="T521:T584" si="26">IF(J521="",0,INT(SUM(PRODUCT(J521,L521,O521),R521)))</f>
        <v>0</v>
      </c>
      <c r="U521" s="356">
        <f t="shared" si="25"/>
        <v>18</v>
      </c>
    </row>
    <row r="522" spans="1:21" ht="18" customHeight="1">
      <c r="A522" s="826"/>
      <c r="B522" s="827"/>
      <c r="C522" s="829"/>
      <c r="D522" s="829"/>
      <c r="E522" s="201">
        <v>4</v>
      </c>
      <c r="F522" s="334"/>
      <c r="G522" s="334"/>
      <c r="H522" s="128"/>
      <c r="I522" s="111"/>
      <c r="J522" s="106"/>
      <c r="K522" s="112"/>
      <c r="L522" s="107"/>
      <c r="M522" s="12"/>
      <c r="N522" s="112"/>
      <c r="O522" s="107"/>
      <c r="P522" s="12"/>
      <c r="Q522" s="112"/>
      <c r="R522" s="31"/>
      <c r="S522" s="115"/>
      <c r="T522" s="93">
        <f t="shared" si="26"/>
        <v>0</v>
      </c>
      <c r="U522" s="356">
        <f t="shared" si="25"/>
        <v>18</v>
      </c>
    </row>
    <row r="523" spans="1:21" ht="18" customHeight="1">
      <c r="A523" s="826"/>
      <c r="B523" s="827"/>
      <c r="C523" s="829"/>
      <c r="D523" s="829"/>
      <c r="E523" s="201">
        <v>5</v>
      </c>
      <c r="F523" s="334"/>
      <c r="G523" s="334"/>
      <c r="H523" s="128"/>
      <c r="I523" s="111"/>
      <c r="J523" s="106"/>
      <c r="K523" s="112"/>
      <c r="L523" s="107"/>
      <c r="M523" s="12"/>
      <c r="N523" s="112"/>
      <c r="O523" s="107"/>
      <c r="P523" s="12"/>
      <c r="Q523" s="112"/>
      <c r="R523" s="31"/>
      <c r="S523" s="115"/>
      <c r="T523" s="93">
        <f t="shared" si="26"/>
        <v>0</v>
      </c>
      <c r="U523" s="356">
        <f t="shared" si="25"/>
        <v>18</v>
      </c>
    </row>
    <row r="524" spans="1:21" ht="18" customHeight="1">
      <c r="A524" s="826"/>
      <c r="B524" s="827"/>
      <c r="C524" s="829"/>
      <c r="D524" s="829"/>
      <c r="E524" s="201">
        <v>6</v>
      </c>
      <c r="F524" s="334"/>
      <c r="G524" s="334"/>
      <c r="H524" s="128"/>
      <c r="I524" s="111"/>
      <c r="J524" s="106"/>
      <c r="K524" s="111"/>
      <c r="L524" s="106"/>
      <c r="M524" s="12"/>
      <c r="N524" s="111"/>
      <c r="O524" s="107"/>
      <c r="P524" s="25"/>
      <c r="Q524" s="112"/>
      <c r="R524" s="31"/>
      <c r="S524" s="115"/>
      <c r="T524" s="93">
        <f t="shared" si="26"/>
        <v>0</v>
      </c>
      <c r="U524" s="356">
        <f t="shared" si="25"/>
        <v>18</v>
      </c>
    </row>
    <row r="525" spans="1:21" ht="18" customHeight="1">
      <c r="A525" s="826"/>
      <c r="B525" s="827"/>
      <c r="C525" s="829"/>
      <c r="D525" s="829"/>
      <c r="E525" s="201">
        <v>7</v>
      </c>
      <c r="F525" s="334"/>
      <c r="G525" s="334"/>
      <c r="H525" s="128"/>
      <c r="I525" s="111"/>
      <c r="J525" s="106"/>
      <c r="K525" s="111"/>
      <c r="L525" s="106"/>
      <c r="M525" s="12"/>
      <c r="N525" s="111"/>
      <c r="O525" s="107"/>
      <c r="P525" s="25"/>
      <c r="Q525" s="112"/>
      <c r="R525" s="31"/>
      <c r="S525" s="115"/>
      <c r="T525" s="93">
        <f t="shared" si="26"/>
        <v>0</v>
      </c>
      <c r="U525" s="356">
        <f t="shared" si="25"/>
        <v>18</v>
      </c>
    </row>
    <row r="526" spans="1:21" ht="18" customHeight="1">
      <c r="A526" s="826"/>
      <c r="B526" s="827"/>
      <c r="C526" s="829"/>
      <c r="D526" s="829"/>
      <c r="E526" s="201">
        <v>8</v>
      </c>
      <c r="F526" s="334"/>
      <c r="G526" s="334"/>
      <c r="H526" s="128"/>
      <c r="I526" s="111"/>
      <c r="J526" s="106"/>
      <c r="K526" s="111"/>
      <c r="L526" s="106"/>
      <c r="M526" s="12"/>
      <c r="N526" s="111"/>
      <c r="O526" s="107"/>
      <c r="P526" s="25"/>
      <c r="Q526" s="112"/>
      <c r="R526" s="31"/>
      <c r="S526" s="115"/>
      <c r="T526" s="93">
        <f t="shared" si="26"/>
        <v>0</v>
      </c>
      <c r="U526" s="356">
        <f t="shared" si="25"/>
        <v>18</v>
      </c>
    </row>
    <row r="527" spans="1:21" ht="18" customHeight="1">
      <c r="A527" s="826"/>
      <c r="B527" s="827"/>
      <c r="C527" s="829"/>
      <c r="D527" s="829"/>
      <c r="E527" s="201">
        <v>9</v>
      </c>
      <c r="F527" s="334"/>
      <c r="G527" s="334"/>
      <c r="H527" s="128"/>
      <c r="I527" s="111"/>
      <c r="J527" s="106"/>
      <c r="K527" s="111"/>
      <c r="L527" s="106"/>
      <c r="M527" s="12"/>
      <c r="N527" s="112"/>
      <c r="O527" s="107"/>
      <c r="P527" s="12"/>
      <c r="Q527" s="112"/>
      <c r="R527" s="31"/>
      <c r="S527" s="115"/>
      <c r="T527" s="93">
        <f t="shared" si="26"/>
        <v>0</v>
      </c>
      <c r="U527" s="356">
        <f t="shared" si="25"/>
        <v>18</v>
      </c>
    </row>
    <row r="528" spans="1:21" ht="18" customHeight="1">
      <c r="A528" s="826"/>
      <c r="B528" s="827"/>
      <c r="C528" s="829"/>
      <c r="D528" s="829"/>
      <c r="E528" s="201">
        <v>10</v>
      </c>
      <c r="F528" s="334"/>
      <c r="G528" s="334"/>
      <c r="H528" s="204"/>
      <c r="I528" s="205"/>
      <c r="J528" s="206"/>
      <c r="K528" s="205"/>
      <c r="L528" s="206"/>
      <c r="M528" s="207"/>
      <c r="N528" s="208"/>
      <c r="O528" s="209"/>
      <c r="P528" s="207"/>
      <c r="Q528" s="208"/>
      <c r="R528" s="210"/>
      <c r="S528" s="211"/>
      <c r="T528" s="278">
        <f t="shared" si="26"/>
        <v>0</v>
      </c>
      <c r="U528" s="356">
        <f t="shared" si="25"/>
        <v>18</v>
      </c>
    </row>
    <row r="529" spans="1:21" ht="18" customHeight="1">
      <c r="A529" s="826"/>
      <c r="B529" s="827"/>
      <c r="C529" s="829"/>
      <c r="D529" s="829"/>
      <c r="E529" s="201">
        <v>11</v>
      </c>
      <c r="F529" s="334"/>
      <c r="G529" s="334"/>
      <c r="H529" s="204"/>
      <c r="I529" s="205"/>
      <c r="J529" s="206"/>
      <c r="K529" s="205"/>
      <c r="L529" s="206"/>
      <c r="M529" s="207"/>
      <c r="N529" s="208"/>
      <c r="O529" s="209"/>
      <c r="P529" s="207"/>
      <c r="Q529" s="208"/>
      <c r="R529" s="210"/>
      <c r="S529" s="211"/>
      <c r="T529" s="278">
        <f t="shared" si="26"/>
        <v>0</v>
      </c>
      <c r="U529" s="356">
        <f t="shared" si="25"/>
        <v>18</v>
      </c>
    </row>
    <row r="530" spans="1:21" ht="18" customHeight="1">
      <c r="A530" s="826"/>
      <c r="B530" s="827"/>
      <c r="C530" s="829"/>
      <c r="D530" s="829"/>
      <c r="E530" s="201">
        <v>12</v>
      </c>
      <c r="F530" s="334"/>
      <c r="G530" s="334"/>
      <c r="H530" s="204"/>
      <c r="I530" s="205"/>
      <c r="J530" s="206"/>
      <c r="K530" s="205"/>
      <c r="L530" s="206"/>
      <c r="M530" s="207"/>
      <c r="N530" s="208"/>
      <c r="O530" s="209"/>
      <c r="P530" s="207"/>
      <c r="Q530" s="208"/>
      <c r="R530" s="210"/>
      <c r="S530" s="211"/>
      <c r="T530" s="278">
        <f t="shared" si="26"/>
        <v>0</v>
      </c>
      <c r="U530" s="356">
        <f t="shared" si="25"/>
        <v>18</v>
      </c>
    </row>
    <row r="531" spans="1:21" ht="18" customHeight="1">
      <c r="A531" s="826"/>
      <c r="B531" s="827"/>
      <c r="C531" s="829"/>
      <c r="D531" s="829"/>
      <c r="E531" s="201">
        <v>13</v>
      </c>
      <c r="F531" s="334"/>
      <c r="G531" s="334"/>
      <c r="H531" s="204"/>
      <c r="I531" s="205"/>
      <c r="J531" s="206"/>
      <c r="K531" s="205"/>
      <c r="L531" s="206"/>
      <c r="M531" s="207"/>
      <c r="N531" s="208"/>
      <c r="O531" s="209"/>
      <c r="P531" s="207"/>
      <c r="Q531" s="208"/>
      <c r="R531" s="210"/>
      <c r="S531" s="211"/>
      <c r="T531" s="278">
        <f t="shared" si="26"/>
        <v>0</v>
      </c>
      <c r="U531" s="356">
        <f t="shared" si="25"/>
        <v>18</v>
      </c>
    </row>
    <row r="532" spans="1:21" ht="18" customHeight="1">
      <c r="A532" s="826"/>
      <c r="B532" s="827"/>
      <c r="C532" s="829"/>
      <c r="D532" s="829"/>
      <c r="E532" s="201">
        <v>14</v>
      </c>
      <c r="F532" s="334"/>
      <c r="G532" s="334"/>
      <c r="H532" s="204"/>
      <c r="I532" s="205"/>
      <c r="J532" s="206"/>
      <c r="K532" s="205"/>
      <c r="L532" s="206"/>
      <c r="M532" s="207"/>
      <c r="N532" s="208"/>
      <c r="O532" s="209"/>
      <c r="P532" s="207"/>
      <c r="Q532" s="208"/>
      <c r="R532" s="210"/>
      <c r="S532" s="211"/>
      <c r="T532" s="278">
        <f t="shared" si="26"/>
        <v>0</v>
      </c>
      <c r="U532" s="356">
        <f t="shared" si="25"/>
        <v>18</v>
      </c>
    </row>
    <row r="533" spans="1:21" ht="18" customHeight="1">
      <c r="A533" s="826"/>
      <c r="B533" s="827"/>
      <c r="C533" s="829"/>
      <c r="D533" s="829"/>
      <c r="E533" s="201">
        <v>15</v>
      </c>
      <c r="F533" s="334"/>
      <c r="G533" s="334"/>
      <c r="H533" s="204"/>
      <c r="I533" s="205"/>
      <c r="J533" s="206"/>
      <c r="K533" s="205"/>
      <c r="L533" s="206"/>
      <c r="M533" s="207"/>
      <c r="N533" s="208"/>
      <c r="O533" s="209"/>
      <c r="P533" s="207"/>
      <c r="Q533" s="208"/>
      <c r="R533" s="210"/>
      <c r="S533" s="211"/>
      <c r="T533" s="278">
        <f t="shared" si="26"/>
        <v>0</v>
      </c>
      <c r="U533" s="356">
        <f t="shared" si="25"/>
        <v>18</v>
      </c>
    </row>
    <row r="534" spans="1:21" ht="18" customHeight="1">
      <c r="A534" s="826"/>
      <c r="B534" s="827"/>
      <c r="C534" s="829"/>
      <c r="D534" s="829"/>
      <c r="E534" s="201">
        <v>16</v>
      </c>
      <c r="F534" s="334"/>
      <c r="G534" s="334"/>
      <c r="H534" s="204"/>
      <c r="I534" s="205"/>
      <c r="J534" s="206"/>
      <c r="K534" s="205"/>
      <c r="L534" s="206"/>
      <c r="M534" s="207"/>
      <c r="N534" s="208"/>
      <c r="O534" s="209"/>
      <c r="P534" s="207"/>
      <c r="Q534" s="208"/>
      <c r="R534" s="210"/>
      <c r="S534" s="211"/>
      <c r="T534" s="278">
        <f t="shared" si="26"/>
        <v>0</v>
      </c>
      <c r="U534" s="356">
        <f t="shared" si="25"/>
        <v>18</v>
      </c>
    </row>
    <row r="535" spans="1:21" ht="18" customHeight="1">
      <c r="A535" s="826"/>
      <c r="B535" s="827"/>
      <c r="C535" s="829"/>
      <c r="D535" s="829"/>
      <c r="E535" s="201">
        <v>17</v>
      </c>
      <c r="F535" s="334"/>
      <c r="G535" s="334"/>
      <c r="H535" s="204"/>
      <c r="I535" s="205"/>
      <c r="J535" s="206"/>
      <c r="K535" s="205"/>
      <c r="L535" s="206"/>
      <c r="M535" s="207"/>
      <c r="N535" s="208"/>
      <c r="O535" s="209"/>
      <c r="P535" s="207"/>
      <c r="Q535" s="208"/>
      <c r="R535" s="210"/>
      <c r="S535" s="211"/>
      <c r="T535" s="278">
        <f t="shared" si="26"/>
        <v>0</v>
      </c>
      <c r="U535" s="356">
        <f t="shared" si="25"/>
        <v>18</v>
      </c>
    </row>
    <row r="536" spans="1:21" ht="18" customHeight="1">
      <c r="A536" s="826"/>
      <c r="B536" s="827"/>
      <c r="C536" s="829"/>
      <c r="D536" s="829"/>
      <c r="E536" s="201">
        <v>18</v>
      </c>
      <c r="F536" s="334"/>
      <c r="G536" s="334"/>
      <c r="H536" s="204"/>
      <c r="I536" s="205"/>
      <c r="J536" s="206"/>
      <c r="K536" s="205"/>
      <c r="L536" s="206"/>
      <c r="M536" s="207"/>
      <c r="N536" s="208"/>
      <c r="O536" s="209"/>
      <c r="P536" s="207"/>
      <c r="Q536" s="208"/>
      <c r="R536" s="210"/>
      <c r="S536" s="211"/>
      <c r="T536" s="278">
        <f t="shared" si="26"/>
        <v>0</v>
      </c>
      <c r="U536" s="356">
        <f t="shared" si="25"/>
        <v>18</v>
      </c>
    </row>
    <row r="537" spans="1:21" ht="18" customHeight="1">
      <c r="A537" s="826"/>
      <c r="B537" s="827"/>
      <c r="C537" s="829"/>
      <c r="D537" s="829"/>
      <c r="E537" s="201">
        <v>19</v>
      </c>
      <c r="F537" s="334"/>
      <c r="G537" s="334"/>
      <c r="H537" s="204"/>
      <c r="I537" s="205"/>
      <c r="J537" s="206"/>
      <c r="K537" s="205"/>
      <c r="L537" s="206"/>
      <c r="M537" s="207"/>
      <c r="N537" s="208"/>
      <c r="O537" s="209"/>
      <c r="P537" s="207"/>
      <c r="Q537" s="208"/>
      <c r="R537" s="210"/>
      <c r="S537" s="211"/>
      <c r="T537" s="278">
        <f t="shared" si="26"/>
        <v>0</v>
      </c>
      <c r="U537" s="356">
        <f t="shared" si="25"/>
        <v>18</v>
      </c>
    </row>
    <row r="538" spans="1:21" ht="18" customHeight="1">
      <c r="A538" s="826"/>
      <c r="B538" s="827"/>
      <c r="C538" s="829"/>
      <c r="D538" s="829"/>
      <c r="E538" s="201">
        <v>20</v>
      </c>
      <c r="F538" s="334"/>
      <c r="G538" s="334"/>
      <c r="H538" s="204"/>
      <c r="I538" s="205"/>
      <c r="J538" s="206"/>
      <c r="K538" s="205"/>
      <c r="L538" s="206"/>
      <c r="M538" s="207"/>
      <c r="N538" s="208"/>
      <c r="O538" s="209"/>
      <c r="P538" s="207"/>
      <c r="Q538" s="208"/>
      <c r="R538" s="210"/>
      <c r="S538" s="211"/>
      <c r="T538" s="278">
        <f t="shared" si="26"/>
        <v>0</v>
      </c>
      <c r="U538" s="356">
        <f t="shared" si="25"/>
        <v>18</v>
      </c>
    </row>
    <row r="539" spans="1:21" ht="18" customHeight="1">
      <c r="A539" s="826"/>
      <c r="B539" s="827"/>
      <c r="C539" s="829"/>
      <c r="D539" s="829"/>
      <c r="E539" s="201">
        <v>21</v>
      </c>
      <c r="F539" s="334"/>
      <c r="G539" s="334"/>
      <c r="H539" s="204"/>
      <c r="I539" s="205"/>
      <c r="J539" s="206"/>
      <c r="K539" s="205"/>
      <c r="L539" s="206"/>
      <c r="M539" s="207"/>
      <c r="N539" s="208"/>
      <c r="O539" s="209"/>
      <c r="P539" s="207"/>
      <c r="Q539" s="208"/>
      <c r="R539" s="210"/>
      <c r="S539" s="211"/>
      <c r="T539" s="278">
        <f t="shared" si="26"/>
        <v>0</v>
      </c>
      <c r="U539" s="356">
        <f t="shared" si="25"/>
        <v>18</v>
      </c>
    </row>
    <row r="540" spans="1:21" ht="18" customHeight="1">
      <c r="A540" s="826"/>
      <c r="B540" s="827"/>
      <c r="C540" s="829"/>
      <c r="D540" s="829"/>
      <c r="E540" s="201">
        <v>22</v>
      </c>
      <c r="F540" s="334"/>
      <c r="G540" s="334"/>
      <c r="H540" s="204"/>
      <c r="I540" s="205"/>
      <c r="J540" s="206"/>
      <c r="K540" s="205"/>
      <c r="L540" s="206"/>
      <c r="M540" s="207"/>
      <c r="N540" s="208"/>
      <c r="O540" s="209"/>
      <c r="P540" s="207"/>
      <c r="Q540" s="208"/>
      <c r="R540" s="210"/>
      <c r="S540" s="211"/>
      <c r="T540" s="278">
        <f t="shared" si="26"/>
        <v>0</v>
      </c>
      <c r="U540" s="356">
        <f t="shared" si="25"/>
        <v>18</v>
      </c>
    </row>
    <row r="541" spans="1:21" ht="18" customHeight="1">
      <c r="A541" s="826"/>
      <c r="B541" s="827"/>
      <c r="C541" s="829"/>
      <c r="D541" s="829"/>
      <c r="E541" s="201">
        <v>23</v>
      </c>
      <c r="F541" s="334"/>
      <c r="G541" s="334"/>
      <c r="H541" s="204"/>
      <c r="I541" s="205"/>
      <c r="J541" s="206"/>
      <c r="K541" s="205"/>
      <c r="L541" s="206"/>
      <c r="M541" s="207"/>
      <c r="N541" s="208"/>
      <c r="O541" s="209"/>
      <c r="P541" s="207"/>
      <c r="Q541" s="208"/>
      <c r="R541" s="210"/>
      <c r="S541" s="211"/>
      <c r="T541" s="278">
        <f t="shared" si="26"/>
        <v>0</v>
      </c>
      <c r="U541" s="356">
        <f t="shared" si="25"/>
        <v>18</v>
      </c>
    </row>
    <row r="542" spans="1:21" ht="18" customHeight="1">
      <c r="A542" s="826"/>
      <c r="B542" s="827"/>
      <c r="C542" s="829"/>
      <c r="D542" s="829"/>
      <c r="E542" s="201">
        <v>24</v>
      </c>
      <c r="F542" s="334"/>
      <c r="G542" s="334"/>
      <c r="H542" s="204"/>
      <c r="I542" s="205"/>
      <c r="J542" s="206"/>
      <c r="K542" s="205"/>
      <c r="L542" s="206"/>
      <c r="M542" s="207"/>
      <c r="N542" s="208"/>
      <c r="O542" s="209"/>
      <c r="P542" s="207"/>
      <c r="Q542" s="208"/>
      <c r="R542" s="210"/>
      <c r="S542" s="211"/>
      <c r="T542" s="278">
        <f t="shared" si="26"/>
        <v>0</v>
      </c>
      <c r="U542" s="356">
        <f t="shared" si="25"/>
        <v>18</v>
      </c>
    </row>
    <row r="543" spans="1:21" ht="18" customHeight="1">
      <c r="A543" s="826"/>
      <c r="B543" s="827"/>
      <c r="C543" s="829"/>
      <c r="D543" s="829"/>
      <c r="E543" s="201">
        <v>25</v>
      </c>
      <c r="F543" s="334"/>
      <c r="G543" s="334"/>
      <c r="H543" s="204"/>
      <c r="I543" s="205"/>
      <c r="J543" s="206"/>
      <c r="K543" s="205"/>
      <c r="L543" s="206"/>
      <c r="M543" s="207"/>
      <c r="N543" s="208"/>
      <c r="O543" s="209"/>
      <c r="P543" s="207"/>
      <c r="Q543" s="208"/>
      <c r="R543" s="210"/>
      <c r="S543" s="211"/>
      <c r="T543" s="278">
        <f t="shared" si="26"/>
        <v>0</v>
      </c>
      <c r="U543" s="356">
        <f t="shared" si="25"/>
        <v>18</v>
      </c>
    </row>
    <row r="544" spans="1:21" ht="18" customHeight="1">
      <c r="A544" s="826"/>
      <c r="B544" s="827"/>
      <c r="C544" s="829"/>
      <c r="D544" s="829"/>
      <c r="E544" s="201">
        <v>26</v>
      </c>
      <c r="F544" s="334"/>
      <c r="G544" s="334"/>
      <c r="H544" s="204"/>
      <c r="I544" s="205"/>
      <c r="J544" s="206"/>
      <c r="K544" s="205"/>
      <c r="L544" s="206"/>
      <c r="M544" s="207"/>
      <c r="N544" s="208"/>
      <c r="O544" s="209"/>
      <c r="P544" s="207"/>
      <c r="Q544" s="208"/>
      <c r="R544" s="210"/>
      <c r="S544" s="211"/>
      <c r="T544" s="278">
        <f t="shared" si="26"/>
        <v>0</v>
      </c>
      <c r="U544" s="356">
        <f t="shared" si="25"/>
        <v>18</v>
      </c>
    </row>
    <row r="545" spans="1:21" ht="18" customHeight="1">
      <c r="A545" s="826"/>
      <c r="B545" s="827"/>
      <c r="C545" s="829"/>
      <c r="D545" s="829"/>
      <c r="E545" s="201">
        <v>27</v>
      </c>
      <c r="F545" s="334"/>
      <c r="G545" s="334"/>
      <c r="H545" s="204"/>
      <c r="I545" s="205"/>
      <c r="J545" s="206"/>
      <c r="K545" s="205"/>
      <c r="L545" s="206"/>
      <c r="M545" s="207"/>
      <c r="N545" s="208"/>
      <c r="O545" s="209"/>
      <c r="P545" s="207"/>
      <c r="Q545" s="208"/>
      <c r="R545" s="210"/>
      <c r="S545" s="211"/>
      <c r="T545" s="278">
        <f t="shared" si="26"/>
        <v>0</v>
      </c>
      <c r="U545" s="356">
        <f t="shared" si="25"/>
        <v>18</v>
      </c>
    </row>
    <row r="546" spans="1:21" ht="18" customHeight="1">
      <c r="A546" s="826"/>
      <c r="B546" s="827"/>
      <c r="C546" s="829"/>
      <c r="D546" s="829"/>
      <c r="E546" s="201">
        <v>28</v>
      </c>
      <c r="F546" s="334"/>
      <c r="G546" s="334"/>
      <c r="H546" s="204"/>
      <c r="I546" s="205"/>
      <c r="J546" s="206"/>
      <c r="K546" s="205"/>
      <c r="L546" s="206"/>
      <c r="M546" s="207"/>
      <c r="N546" s="208"/>
      <c r="O546" s="209"/>
      <c r="P546" s="207"/>
      <c r="Q546" s="208"/>
      <c r="R546" s="210"/>
      <c r="S546" s="211"/>
      <c r="T546" s="278">
        <f t="shared" si="26"/>
        <v>0</v>
      </c>
      <c r="U546" s="356">
        <f t="shared" si="25"/>
        <v>18</v>
      </c>
    </row>
    <row r="547" spans="1:21" ht="18" customHeight="1">
      <c r="A547" s="826"/>
      <c r="B547" s="827"/>
      <c r="C547" s="829"/>
      <c r="D547" s="829"/>
      <c r="E547" s="201">
        <v>29</v>
      </c>
      <c r="F547" s="334"/>
      <c r="G547" s="334"/>
      <c r="H547" s="204"/>
      <c r="I547" s="205"/>
      <c r="J547" s="206"/>
      <c r="K547" s="205"/>
      <c r="L547" s="206"/>
      <c r="M547" s="207"/>
      <c r="N547" s="208"/>
      <c r="O547" s="209"/>
      <c r="P547" s="207"/>
      <c r="Q547" s="208"/>
      <c r="R547" s="210"/>
      <c r="S547" s="211"/>
      <c r="T547" s="278">
        <f t="shared" si="26"/>
        <v>0</v>
      </c>
      <c r="U547" s="356">
        <f t="shared" si="25"/>
        <v>18</v>
      </c>
    </row>
    <row r="548" spans="1:21" ht="18" customHeight="1">
      <c r="A548" s="834"/>
      <c r="B548" s="835"/>
      <c r="C548" s="829"/>
      <c r="D548" s="829"/>
      <c r="E548" s="277">
        <v>30</v>
      </c>
      <c r="F548" s="375"/>
      <c r="G548" s="375"/>
      <c r="H548" s="134"/>
      <c r="I548" s="135"/>
      <c r="J548" s="212"/>
      <c r="K548" s="135"/>
      <c r="L548" s="212"/>
      <c r="M548" s="27"/>
      <c r="N548" s="120"/>
      <c r="O548" s="109"/>
      <c r="P548" s="27"/>
      <c r="Q548" s="120"/>
      <c r="R548" s="32"/>
      <c r="S548" s="122"/>
      <c r="T548" s="136">
        <f t="shared" si="26"/>
        <v>0</v>
      </c>
      <c r="U548" s="356">
        <f t="shared" si="25"/>
        <v>18</v>
      </c>
    </row>
    <row r="549" spans="1:21" ht="18" customHeight="1">
      <c r="A549" s="824">
        <v>19</v>
      </c>
      <c r="B549" s="825"/>
      <c r="C549" s="828" t="str">
        <f>IF(ISERROR(VLOOKUP($A549,【大規模】地域番号⑫!$BD:$BF,2,FALSE)),"",VLOOKUP($A549,【大規模】地域番号⑫!$BD:$BF,2,FALSE))</f>
        <v/>
      </c>
      <c r="D549" s="828" t="str">
        <f>IF(ISERROR(VLOOKUP($A549,【大規模】地域番号⑫!$BD:$BF,3,FALSE)),"",VLOOKUP($A549,【大規模】地域番号⑫!$BD:$BF,3,FALSE))</f>
        <v/>
      </c>
      <c r="E549" s="201">
        <v>1</v>
      </c>
      <c r="F549" s="334"/>
      <c r="G549" s="334"/>
      <c r="H549" s="176"/>
      <c r="I549" s="177"/>
      <c r="J549" s="178"/>
      <c r="K549" s="180"/>
      <c r="L549" s="181"/>
      <c r="M549" s="179"/>
      <c r="N549" s="180"/>
      <c r="O549" s="181"/>
      <c r="P549" s="179"/>
      <c r="Q549" s="180"/>
      <c r="R549" s="182"/>
      <c r="S549" s="183"/>
      <c r="T549" s="257">
        <f t="shared" si="26"/>
        <v>0</v>
      </c>
      <c r="U549" s="356">
        <f>$A$549</f>
        <v>19</v>
      </c>
    </row>
    <row r="550" spans="1:21" ht="18" customHeight="1">
      <c r="A550" s="826"/>
      <c r="B550" s="827"/>
      <c r="C550" s="829"/>
      <c r="D550" s="829"/>
      <c r="E550" s="201">
        <v>2</v>
      </c>
      <c r="F550" s="334"/>
      <c r="G550" s="334"/>
      <c r="H550" s="128"/>
      <c r="I550" s="111"/>
      <c r="J550" s="106"/>
      <c r="K550" s="112"/>
      <c r="L550" s="107"/>
      <c r="M550" s="12"/>
      <c r="N550" s="112"/>
      <c r="O550" s="107"/>
      <c r="P550" s="12"/>
      <c r="Q550" s="112"/>
      <c r="R550" s="31"/>
      <c r="S550" s="115"/>
      <c r="T550" s="93">
        <f t="shared" si="26"/>
        <v>0</v>
      </c>
      <c r="U550" s="356">
        <f t="shared" ref="U550:U578" si="27">$A$549</f>
        <v>19</v>
      </c>
    </row>
    <row r="551" spans="1:21" ht="18" customHeight="1">
      <c r="A551" s="826"/>
      <c r="B551" s="827"/>
      <c r="C551" s="829"/>
      <c r="D551" s="829"/>
      <c r="E551" s="201">
        <v>3</v>
      </c>
      <c r="F551" s="334"/>
      <c r="G551" s="334"/>
      <c r="H551" s="128"/>
      <c r="I551" s="111"/>
      <c r="J551" s="106"/>
      <c r="K551" s="112"/>
      <c r="L551" s="107"/>
      <c r="M551" s="12"/>
      <c r="N551" s="112"/>
      <c r="O551" s="107"/>
      <c r="P551" s="12"/>
      <c r="Q551" s="112"/>
      <c r="R551" s="31"/>
      <c r="S551" s="115"/>
      <c r="T551" s="93">
        <f t="shared" si="26"/>
        <v>0</v>
      </c>
      <c r="U551" s="356">
        <f t="shared" si="27"/>
        <v>19</v>
      </c>
    </row>
    <row r="552" spans="1:21" ht="18" customHeight="1">
      <c r="A552" s="826"/>
      <c r="B552" s="827"/>
      <c r="C552" s="829"/>
      <c r="D552" s="829"/>
      <c r="E552" s="201">
        <v>4</v>
      </c>
      <c r="F552" s="334"/>
      <c r="G552" s="334"/>
      <c r="H552" s="128"/>
      <c r="I552" s="111"/>
      <c r="J552" s="106"/>
      <c r="K552" s="112"/>
      <c r="L552" s="107"/>
      <c r="M552" s="12"/>
      <c r="N552" s="112"/>
      <c r="O552" s="107"/>
      <c r="P552" s="12"/>
      <c r="Q552" s="112"/>
      <c r="R552" s="31"/>
      <c r="S552" s="115"/>
      <c r="T552" s="93">
        <f t="shared" si="26"/>
        <v>0</v>
      </c>
      <c r="U552" s="356">
        <f t="shared" si="27"/>
        <v>19</v>
      </c>
    </row>
    <row r="553" spans="1:21" ht="18" customHeight="1">
      <c r="A553" s="826"/>
      <c r="B553" s="827"/>
      <c r="C553" s="829"/>
      <c r="D553" s="829"/>
      <c r="E553" s="201">
        <v>5</v>
      </c>
      <c r="F553" s="334"/>
      <c r="G553" s="334"/>
      <c r="H553" s="128"/>
      <c r="I553" s="111"/>
      <c r="J553" s="106"/>
      <c r="K553" s="112"/>
      <c r="L553" s="107"/>
      <c r="M553" s="12"/>
      <c r="N553" s="112"/>
      <c r="O553" s="107"/>
      <c r="P553" s="12"/>
      <c r="Q553" s="112"/>
      <c r="R553" s="31"/>
      <c r="S553" s="115"/>
      <c r="T553" s="93">
        <f t="shared" si="26"/>
        <v>0</v>
      </c>
      <c r="U553" s="356">
        <f t="shared" si="27"/>
        <v>19</v>
      </c>
    </row>
    <row r="554" spans="1:21" ht="18" customHeight="1">
      <c r="A554" s="826"/>
      <c r="B554" s="827"/>
      <c r="C554" s="829"/>
      <c r="D554" s="829"/>
      <c r="E554" s="201">
        <v>6</v>
      </c>
      <c r="F554" s="334"/>
      <c r="G554" s="334"/>
      <c r="H554" s="128"/>
      <c r="I554" s="111"/>
      <c r="J554" s="106"/>
      <c r="K554" s="111"/>
      <c r="L554" s="106"/>
      <c r="M554" s="12"/>
      <c r="N554" s="111"/>
      <c r="O554" s="107"/>
      <c r="P554" s="25"/>
      <c r="Q554" s="112"/>
      <c r="R554" s="31"/>
      <c r="S554" s="115"/>
      <c r="T554" s="93">
        <f t="shared" si="26"/>
        <v>0</v>
      </c>
      <c r="U554" s="356">
        <f t="shared" si="27"/>
        <v>19</v>
      </c>
    </row>
    <row r="555" spans="1:21" ht="18" customHeight="1">
      <c r="A555" s="826"/>
      <c r="B555" s="827"/>
      <c r="C555" s="829"/>
      <c r="D555" s="829"/>
      <c r="E555" s="201">
        <v>7</v>
      </c>
      <c r="F555" s="334"/>
      <c r="G555" s="334"/>
      <c r="H555" s="128"/>
      <c r="I555" s="111"/>
      <c r="J555" s="106"/>
      <c r="K555" s="111"/>
      <c r="L555" s="106"/>
      <c r="M555" s="12"/>
      <c r="N555" s="111"/>
      <c r="O555" s="107"/>
      <c r="P555" s="25"/>
      <c r="Q555" s="112"/>
      <c r="R555" s="31"/>
      <c r="S555" s="115"/>
      <c r="T555" s="93">
        <f t="shared" si="26"/>
        <v>0</v>
      </c>
      <c r="U555" s="356">
        <f t="shared" si="27"/>
        <v>19</v>
      </c>
    </row>
    <row r="556" spans="1:21" ht="18" customHeight="1">
      <c r="A556" s="826"/>
      <c r="B556" s="827"/>
      <c r="C556" s="829"/>
      <c r="D556" s="829"/>
      <c r="E556" s="201">
        <v>8</v>
      </c>
      <c r="F556" s="334"/>
      <c r="G556" s="334"/>
      <c r="H556" s="128"/>
      <c r="I556" s="111"/>
      <c r="J556" s="106"/>
      <c r="K556" s="111"/>
      <c r="L556" s="106"/>
      <c r="M556" s="12"/>
      <c r="N556" s="111"/>
      <c r="O556" s="107"/>
      <c r="P556" s="25"/>
      <c r="Q556" s="112"/>
      <c r="R556" s="31"/>
      <c r="S556" s="115"/>
      <c r="T556" s="93">
        <f t="shared" si="26"/>
        <v>0</v>
      </c>
      <c r="U556" s="356">
        <f t="shared" si="27"/>
        <v>19</v>
      </c>
    </row>
    <row r="557" spans="1:21" ht="18" customHeight="1">
      <c r="A557" s="826"/>
      <c r="B557" s="827"/>
      <c r="C557" s="829"/>
      <c r="D557" s="829"/>
      <c r="E557" s="201">
        <v>9</v>
      </c>
      <c r="F557" s="334"/>
      <c r="G557" s="334"/>
      <c r="H557" s="128"/>
      <c r="I557" s="111"/>
      <c r="J557" s="106"/>
      <c r="K557" s="111"/>
      <c r="L557" s="106"/>
      <c r="M557" s="12"/>
      <c r="N557" s="112"/>
      <c r="O557" s="107"/>
      <c r="P557" s="12"/>
      <c r="Q557" s="112"/>
      <c r="R557" s="31"/>
      <c r="S557" s="115"/>
      <c r="T557" s="93">
        <f t="shared" si="26"/>
        <v>0</v>
      </c>
      <c r="U557" s="356">
        <f t="shared" si="27"/>
        <v>19</v>
      </c>
    </row>
    <row r="558" spans="1:21" ht="18" customHeight="1">
      <c r="A558" s="826"/>
      <c r="B558" s="827"/>
      <c r="C558" s="829"/>
      <c r="D558" s="829"/>
      <c r="E558" s="201">
        <v>10</v>
      </c>
      <c r="F558" s="334"/>
      <c r="G558" s="334"/>
      <c r="H558" s="204"/>
      <c r="I558" s="205"/>
      <c r="J558" s="206"/>
      <c r="K558" s="205"/>
      <c r="L558" s="206"/>
      <c r="M558" s="207"/>
      <c r="N558" s="208"/>
      <c r="O558" s="209"/>
      <c r="P558" s="207"/>
      <c r="Q558" s="208"/>
      <c r="R558" s="210"/>
      <c r="S558" s="211"/>
      <c r="T558" s="278">
        <f t="shared" si="26"/>
        <v>0</v>
      </c>
      <c r="U558" s="356">
        <f t="shared" si="27"/>
        <v>19</v>
      </c>
    </row>
    <row r="559" spans="1:21" ht="18" customHeight="1">
      <c r="A559" s="826"/>
      <c r="B559" s="827"/>
      <c r="C559" s="829"/>
      <c r="D559" s="829"/>
      <c r="E559" s="201">
        <v>11</v>
      </c>
      <c r="F559" s="334"/>
      <c r="G559" s="334"/>
      <c r="H559" s="204"/>
      <c r="I559" s="205"/>
      <c r="J559" s="206"/>
      <c r="K559" s="205"/>
      <c r="L559" s="206"/>
      <c r="M559" s="207"/>
      <c r="N559" s="208"/>
      <c r="O559" s="209"/>
      <c r="P559" s="207"/>
      <c r="Q559" s="208"/>
      <c r="R559" s="210"/>
      <c r="S559" s="211"/>
      <c r="T559" s="278">
        <f t="shared" si="26"/>
        <v>0</v>
      </c>
      <c r="U559" s="356">
        <f t="shared" si="27"/>
        <v>19</v>
      </c>
    </row>
    <row r="560" spans="1:21" ht="18" customHeight="1">
      <c r="A560" s="826"/>
      <c r="B560" s="827"/>
      <c r="C560" s="829"/>
      <c r="D560" s="829"/>
      <c r="E560" s="201">
        <v>12</v>
      </c>
      <c r="F560" s="334"/>
      <c r="G560" s="334"/>
      <c r="H560" s="204"/>
      <c r="I560" s="205"/>
      <c r="J560" s="206"/>
      <c r="K560" s="205"/>
      <c r="L560" s="206"/>
      <c r="M560" s="207"/>
      <c r="N560" s="208"/>
      <c r="O560" s="209"/>
      <c r="P560" s="207"/>
      <c r="Q560" s="208"/>
      <c r="R560" s="210"/>
      <c r="S560" s="211"/>
      <c r="T560" s="278">
        <f t="shared" si="26"/>
        <v>0</v>
      </c>
      <c r="U560" s="356">
        <f t="shared" si="27"/>
        <v>19</v>
      </c>
    </row>
    <row r="561" spans="1:21" ht="18" customHeight="1">
      <c r="A561" s="826"/>
      <c r="B561" s="827"/>
      <c r="C561" s="829"/>
      <c r="D561" s="829"/>
      <c r="E561" s="201">
        <v>13</v>
      </c>
      <c r="F561" s="334"/>
      <c r="G561" s="334"/>
      <c r="H561" s="204"/>
      <c r="I561" s="205"/>
      <c r="J561" s="206"/>
      <c r="K561" s="205"/>
      <c r="L561" s="206"/>
      <c r="M561" s="207"/>
      <c r="N561" s="208"/>
      <c r="O561" s="209"/>
      <c r="P561" s="207"/>
      <c r="Q561" s="208"/>
      <c r="R561" s="210"/>
      <c r="S561" s="211"/>
      <c r="T561" s="278">
        <f t="shared" si="26"/>
        <v>0</v>
      </c>
      <c r="U561" s="356">
        <f t="shared" si="27"/>
        <v>19</v>
      </c>
    </row>
    <row r="562" spans="1:21" ht="18" customHeight="1">
      <c r="A562" s="826"/>
      <c r="B562" s="827"/>
      <c r="C562" s="829"/>
      <c r="D562" s="829"/>
      <c r="E562" s="201">
        <v>14</v>
      </c>
      <c r="F562" s="334"/>
      <c r="G562" s="334"/>
      <c r="H562" s="204"/>
      <c r="I562" s="205"/>
      <c r="J562" s="206"/>
      <c r="K562" s="205"/>
      <c r="L562" s="206"/>
      <c r="M562" s="207"/>
      <c r="N562" s="208"/>
      <c r="O562" s="209"/>
      <c r="P562" s="207"/>
      <c r="Q562" s="208"/>
      <c r="R562" s="210"/>
      <c r="S562" s="211"/>
      <c r="T562" s="278">
        <f t="shared" si="26"/>
        <v>0</v>
      </c>
      <c r="U562" s="356">
        <f t="shared" si="27"/>
        <v>19</v>
      </c>
    </row>
    <row r="563" spans="1:21" ht="18" customHeight="1">
      <c r="A563" s="826"/>
      <c r="B563" s="827"/>
      <c r="C563" s="829"/>
      <c r="D563" s="829"/>
      <c r="E563" s="201">
        <v>15</v>
      </c>
      <c r="F563" s="334"/>
      <c r="G563" s="334"/>
      <c r="H563" s="204"/>
      <c r="I563" s="205"/>
      <c r="J563" s="206"/>
      <c r="K563" s="205"/>
      <c r="L563" s="206"/>
      <c r="M563" s="207"/>
      <c r="N563" s="208"/>
      <c r="O563" s="209"/>
      <c r="P563" s="207"/>
      <c r="Q563" s="208"/>
      <c r="R563" s="210"/>
      <c r="S563" s="211"/>
      <c r="T563" s="278">
        <f t="shared" si="26"/>
        <v>0</v>
      </c>
      <c r="U563" s="356">
        <f t="shared" si="27"/>
        <v>19</v>
      </c>
    </row>
    <row r="564" spans="1:21" ht="18" customHeight="1">
      <c r="A564" s="826"/>
      <c r="B564" s="827"/>
      <c r="C564" s="829"/>
      <c r="D564" s="829"/>
      <c r="E564" s="201">
        <v>16</v>
      </c>
      <c r="F564" s="334"/>
      <c r="G564" s="334"/>
      <c r="H564" s="204"/>
      <c r="I564" s="205"/>
      <c r="J564" s="206"/>
      <c r="K564" s="205"/>
      <c r="L564" s="206"/>
      <c r="M564" s="207"/>
      <c r="N564" s="208"/>
      <c r="O564" s="209"/>
      <c r="P564" s="207"/>
      <c r="Q564" s="208"/>
      <c r="R564" s="210"/>
      <c r="S564" s="211"/>
      <c r="T564" s="278">
        <f t="shared" si="26"/>
        <v>0</v>
      </c>
      <c r="U564" s="356">
        <f t="shared" si="27"/>
        <v>19</v>
      </c>
    </row>
    <row r="565" spans="1:21" ht="18" customHeight="1">
      <c r="A565" s="826"/>
      <c r="B565" s="827"/>
      <c r="C565" s="829"/>
      <c r="D565" s="829"/>
      <c r="E565" s="201">
        <v>17</v>
      </c>
      <c r="F565" s="334"/>
      <c r="G565" s="334"/>
      <c r="H565" s="204"/>
      <c r="I565" s="205"/>
      <c r="J565" s="206"/>
      <c r="K565" s="205"/>
      <c r="L565" s="206"/>
      <c r="M565" s="207"/>
      <c r="N565" s="208"/>
      <c r="O565" s="209"/>
      <c r="P565" s="207"/>
      <c r="Q565" s="208"/>
      <c r="R565" s="210"/>
      <c r="S565" s="211"/>
      <c r="T565" s="278">
        <f t="shared" si="26"/>
        <v>0</v>
      </c>
      <c r="U565" s="356">
        <f t="shared" si="27"/>
        <v>19</v>
      </c>
    </row>
    <row r="566" spans="1:21" ht="18" customHeight="1">
      <c r="A566" s="826"/>
      <c r="B566" s="827"/>
      <c r="C566" s="829"/>
      <c r="D566" s="829"/>
      <c r="E566" s="201">
        <v>18</v>
      </c>
      <c r="F566" s="334"/>
      <c r="G566" s="334"/>
      <c r="H566" s="204"/>
      <c r="I566" s="205"/>
      <c r="J566" s="206"/>
      <c r="K566" s="205"/>
      <c r="L566" s="206"/>
      <c r="M566" s="207"/>
      <c r="N566" s="208"/>
      <c r="O566" s="209"/>
      <c r="P566" s="207"/>
      <c r="Q566" s="208"/>
      <c r="R566" s="210"/>
      <c r="S566" s="211"/>
      <c r="T566" s="278">
        <f t="shared" si="26"/>
        <v>0</v>
      </c>
      <c r="U566" s="356">
        <f t="shared" si="27"/>
        <v>19</v>
      </c>
    </row>
    <row r="567" spans="1:21" ht="18" customHeight="1">
      <c r="A567" s="826"/>
      <c r="B567" s="827"/>
      <c r="C567" s="829"/>
      <c r="D567" s="829"/>
      <c r="E567" s="201">
        <v>19</v>
      </c>
      <c r="F567" s="334"/>
      <c r="G567" s="334"/>
      <c r="H567" s="204"/>
      <c r="I567" s="205"/>
      <c r="J567" s="206"/>
      <c r="K567" s="205"/>
      <c r="L567" s="206"/>
      <c r="M567" s="207"/>
      <c r="N567" s="208"/>
      <c r="O567" s="209"/>
      <c r="P567" s="207"/>
      <c r="Q567" s="208"/>
      <c r="R567" s="210"/>
      <c r="S567" s="211"/>
      <c r="T567" s="278">
        <f t="shared" si="26"/>
        <v>0</v>
      </c>
      <c r="U567" s="356">
        <f t="shared" si="27"/>
        <v>19</v>
      </c>
    </row>
    <row r="568" spans="1:21" ht="18" customHeight="1">
      <c r="A568" s="826"/>
      <c r="B568" s="827"/>
      <c r="C568" s="829"/>
      <c r="D568" s="829"/>
      <c r="E568" s="201">
        <v>20</v>
      </c>
      <c r="F568" s="334"/>
      <c r="G568" s="334"/>
      <c r="H568" s="204"/>
      <c r="I568" s="205"/>
      <c r="J568" s="206"/>
      <c r="K568" s="205"/>
      <c r="L568" s="206"/>
      <c r="M568" s="207"/>
      <c r="N568" s="208"/>
      <c r="O568" s="209"/>
      <c r="P568" s="207"/>
      <c r="Q568" s="208"/>
      <c r="R568" s="210"/>
      <c r="S568" s="211"/>
      <c r="T568" s="278">
        <f t="shared" si="26"/>
        <v>0</v>
      </c>
      <c r="U568" s="356">
        <f t="shared" si="27"/>
        <v>19</v>
      </c>
    </row>
    <row r="569" spans="1:21" ht="18" customHeight="1">
      <c r="A569" s="826"/>
      <c r="B569" s="827"/>
      <c r="C569" s="829"/>
      <c r="D569" s="829"/>
      <c r="E569" s="201">
        <v>21</v>
      </c>
      <c r="F569" s="334"/>
      <c r="G569" s="334"/>
      <c r="H569" s="204"/>
      <c r="I569" s="205"/>
      <c r="J569" s="206"/>
      <c r="K569" s="205"/>
      <c r="L569" s="206"/>
      <c r="M569" s="207"/>
      <c r="N569" s="208"/>
      <c r="O569" s="209"/>
      <c r="P569" s="207"/>
      <c r="Q569" s="208"/>
      <c r="R569" s="210"/>
      <c r="S569" s="211"/>
      <c r="T569" s="278">
        <f t="shared" si="26"/>
        <v>0</v>
      </c>
      <c r="U569" s="356">
        <f t="shared" si="27"/>
        <v>19</v>
      </c>
    </row>
    <row r="570" spans="1:21" ht="18" customHeight="1">
      <c r="A570" s="826"/>
      <c r="B570" s="827"/>
      <c r="C570" s="829"/>
      <c r="D570" s="829"/>
      <c r="E570" s="201">
        <v>22</v>
      </c>
      <c r="F570" s="334"/>
      <c r="G570" s="334"/>
      <c r="H570" s="204"/>
      <c r="I570" s="205"/>
      <c r="J570" s="206"/>
      <c r="K570" s="205"/>
      <c r="L570" s="206"/>
      <c r="M570" s="207"/>
      <c r="N570" s="208"/>
      <c r="O570" s="209"/>
      <c r="P570" s="207"/>
      <c r="Q570" s="208"/>
      <c r="R570" s="210"/>
      <c r="S570" s="211"/>
      <c r="T570" s="278">
        <f t="shared" si="26"/>
        <v>0</v>
      </c>
      <c r="U570" s="356">
        <f t="shared" si="27"/>
        <v>19</v>
      </c>
    </row>
    <row r="571" spans="1:21" ht="18" customHeight="1">
      <c r="A571" s="826"/>
      <c r="B571" s="827"/>
      <c r="C571" s="829"/>
      <c r="D571" s="829"/>
      <c r="E571" s="201">
        <v>23</v>
      </c>
      <c r="F571" s="334"/>
      <c r="G571" s="334"/>
      <c r="H571" s="204"/>
      <c r="I571" s="205"/>
      <c r="J571" s="206"/>
      <c r="K571" s="205"/>
      <c r="L571" s="206"/>
      <c r="M571" s="207"/>
      <c r="N571" s="208"/>
      <c r="O571" s="209"/>
      <c r="P571" s="207"/>
      <c r="Q571" s="208"/>
      <c r="R571" s="210"/>
      <c r="S571" s="211"/>
      <c r="T571" s="278">
        <f t="shared" si="26"/>
        <v>0</v>
      </c>
      <c r="U571" s="356">
        <f t="shared" si="27"/>
        <v>19</v>
      </c>
    </row>
    <row r="572" spans="1:21" ht="18" customHeight="1">
      <c r="A572" s="826"/>
      <c r="B572" s="827"/>
      <c r="C572" s="829"/>
      <c r="D572" s="829"/>
      <c r="E572" s="201">
        <v>24</v>
      </c>
      <c r="F572" s="334"/>
      <c r="G572" s="334"/>
      <c r="H572" s="204"/>
      <c r="I572" s="205"/>
      <c r="J572" s="206"/>
      <c r="K572" s="205"/>
      <c r="L572" s="206"/>
      <c r="M572" s="207"/>
      <c r="N572" s="208"/>
      <c r="O572" s="209"/>
      <c r="P572" s="207"/>
      <c r="Q572" s="208"/>
      <c r="R572" s="210"/>
      <c r="S572" s="211"/>
      <c r="T572" s="278">
        <f t="shared" si="26"/>
        <v>0</v>
      </c>
      <c r="U572" s="356">
        <f t="shared" si="27"/>
        <v>19</v>
      </c>
    </row>
    <row r="573" spans="1:21" ht="18" customHeight="1">
      <c r="A573" s="826"/>
      <c r="B573" s="827"/>
      <c r="C573" s="829"/>
      <c r="D573" s="829"/>
      <c r="E573" s="201">
        <v>25</v>
      </c>
      <c r="F573" s="334"/>
      <c r="G573" s="334"/>
      <c r="H573" s="204"/>
      <c r="I573" s="205"/>
      <c r="J573" s="206"/>
      <c r="K573" s="205"/>
      <c r="L573" s="206"/>
      <c r="M573" s="207"/>
      <c r="N573" s="208"/>
      <c r="O573" s="209"/>
      <c r="P573" s="207"/>
      <c r="Q573" s="208"/>
      <c r="R573" s="210"/>
      <c r="S573" s="211"/>
      <c r="T573" s="278">
        <f t="shared" si="26"/>
        <v>0</v>
      </c>
      <c r="U573" s="356">
        <f t="shared" si="27"/>
        <v>19</v>
      </c>
    </row>
    <row r="574" spans="1:21" ht="18" customHeight="1">
      <c r="A574" s="826"/>
      <c r="B574" s="827"/>
      <c r="C574" s="829"/>
      <c r="D574" s="829"/>
      <c r="E574" s="201">
        <v>26</v>
      </c>
      <c r="F574" s="334"/>
      <c r="G574" s="334"/>
      <c r="H574" s="204"/>
      <c r="I574" s="205"/>
      <c r="J574" s="206"/>
      <c r="K574" s="205"/>
      <c r="L574" s="206"/>
      <c r="M574" s="207"/>
      <c r="N574" s="208"/>
      <c r="O574" s="209"/>
      <c r="P574" s="207"/>
      <c r="Q574" s="208"/>
      <c r="R574" s="210"/>
      <c r="S574" s="211"/>
      <c r="T574" s="278">
        <f t="shared" si="26"/>
        <v>0</v>
      </c>
      <c r="U574" s="356">
        <f t="shared" si="27"/>
        <v>19</v>
      </c>
    </row>
    <row r="575" spans="1:21" ht="18" customHeight="1">
      <c r="A575" s="826"/>
      <c r="B575" s="827"/>
      <c r="C575" s="829"/>
      <c r="D575" s="829"/>
      <c r="E575" s="201">
        <v>27</v>
      </c>
      <c r="F575" s="334"/>
      <c r="G575" s="334"/>
      <c r="H575" s="204"/>
      <c r="I575" s="205"/>
      <c r="J575" s="206"/>
      <c r="K575" s="205"/>
      <c r="L575" s="206"/>
      <c r="M575" s="207"/>
      <c r="N575" s="208"/>
      <c r="O575" s="209"/>
      <c r="P575" s="207"/>
      <c r="Q575" s="208"/>
      <c r="R575" s="210"/>
      <c r="S575" s="211"/>
      <c r="T575" s="278">
        <f t="shared" si="26"/>
        <v>0</v>
      </c>
      <c r="U575" s="356">
        <f t="shared" si="27"/>
        <v>19</v>
      </c>
    </row>
    <row r="576" spans="1:21" ht="18" customHeight="1">
      <c r="A576" s="826"/>
      <c r="B576" s="827"/>
      <c r="C576" s="829"/>
      <c r="D576" s="829"/>
      <c r="E576" s="201">
        <v>28</v>
      </c>
      <c r="F576" s="334"/>
      <c r="G576" s="334"/>
      <c r="H576" s="204"/>
      <c r="I576" s="205"/>
      <c r="J576" s="206"/>
      <c r="K576" s="205"/>
      <c r="L576" s="206"/>
      <c r="M576" s="207"/>
      <c r="N576" s="208"/>
      <c r="O576" s="209"/>
      <c r="P576" s="207"/>
      <c r="Q576" s="208"/>
      <c r="R576" s="210"/>
      <c r="S576" s="211"/>
      <c r="T576" s="278">
        <f t="shared" si="26"/>
        <v>0</v>
      </c>
      <c r="U576" s="356">
        <f t="shared" si="27"/>
        <v>19</v>
      </c>
    </row>
    <row r="577" spans="1:21" ht="18" customHeight="1">
      <c r="A577" s="826"/>
      <c r="B577" s="827"/>
      <c r="C577" s="829"/>
      <c r="D577" s="829"/>
      <c r="E577" s="201">
        <v>29</v>
      </c>
      <c r="F577" s="334"/>
      <c r="G577" s="334"/>
      <c r="H577" s="204"/>
      <c r="I577" s="205"/>
      <c r="J577" s="206"/>
      <c r="K577" s="205"/>
      <c r="L577" s="206"/>
      <c r="M577" s="207"/>
      <c r="N577" s="208"/>
      <c r="O577" s="209"/>
      <c r="P577" s="207"/>
      <c r="Q577" s="208"/>
      <c r="R577" s="210"/>
      <c r="S577" s="211"/>
      <c r="T577" s="278">
        <f t="shared" si="26"/>
        <v>0</v>
      </c>
      <c r="U577" s="356">
        <f t="shared" si="27"/>
        <v>19</v>
      </c>
    </row>
    <row r="578" spans="1:21" ht="18" customHeight="1">
      <c r="A578" s="834"/>
      <c r="B578" s="835"/>
      <c r="C578" s="829"/>
      <c r="D578" s="829"/>
      <c r="E578" s="277">
        <v>30</v>
      </c>
      <c r="F578" s="375"/>
      <c r="G578" s="375"/>
      <c r="H578" s="134"/>
      <c r="I578" s="135"/>
      <c r="J578" s="212"/>
      <c r="K578" s="135"/>
      <c r="L578" s="212"/>
      <c r="M578" s="27"/>
      <c r="N578" s="120"/>
      <c r="O578" s="109"/>
      <c r="P578" s="27"/>
      <c r="Q578" s="120"/>
      <c r="R578" s="32"/>
      <c r="S578" s="122"/>
      <c r="T578" s="136">
        <f t="shared" si="26"/>
        <v>0</v>
      </c>
      <c r="U578" s="356">
        <f t="shared" si="27"/>
        <v>19</v>
      </c>
    </row>
    <row r="579" spans="1:21" ht="18" customHeight="1">
      <c r="A579" s="824">
        <v>20</v>
      </c>
      <c r="B579" s="825"/>
      <c r="C579" s="828" t="str">
        <f>IF(ISERROR(VLOOKUP($A579,【大規模】地域番号⑫!$BD:$BF,2,FALSE)),"",VLOOKUP($A579,【大規模】地域番号⑫!$BD:$BF,2,FALSE))</f>
        <v/>
      </c>
      <c r="D579" s="828" t="str">
        <f>IF(ISERROR(VLOOKUP($A579,【大規模】地域番号⑫!$BD:$BF,3,FALSE)),"",VLOOKUP($A579,【大規模】地域番号⑫!$BD:$BF,3,FALSE))</f>
        <v/>
      </c>
      <c r="E579" s="201">
        <v>1</v>
      </c>
      <c r="F579" s="334"/>
      <c r="G579" s="334"/>
      <c r="H579" s="176"/>
      <c r="I579" s="177"/>
      <c r="J579" s="178"/>
      <c r="K579" s="180"/>
      <c r="L579" s="181"/>
      <c r="M579" s="179"/>
      <c r="N579" s="180"/>
      <c r="O579" s="181"/>
      <c r="P579" s="179"/>
      <c r="Q579" s="180"/>
      <c r="R579" s="182"/>
      <c r="S579" s="183"/>
      <c r="T579" s="257">
        <f t="shared" si="26"/>
        <v>0</v>
      </c>
      <c r="U579" s="356">
        <f>$A$579</f>
        <v>20</v>
      </c>
    </row>
    <row r="580" spans="1:21" ht="18" customHeight="1">
      <c r="A580" s="826"/>
      <c r="B580" s="827"/>
      <c r="C580" s="829"/>
      <c r="D580" s="829"/>
      <c r="E580" s="201">
        <v>2</v>
      </c>
      <c r="F580" s="334"/>
      <c r="G580" s="334"/>
      <c r="H580" s="128"/>
      <c r="I580" s="111"/>
      <c r="J580" s="106"/>
      <c r="K580" s="112"/>
      <c r="L580" s="107"/>
      <c r="M580" s="12"/>
      <c r="N580" s="112"/>
      <c r="O580" s="107"/>
      <c r="P580" s="12"/>
      <c r="Q580" s="112"/>
      <c r="R580" s="31"/>
      <c r="S580" s="115"/>
      <c r="T580" s="93">
        <f t="shared" si="26"/>
        <v>0</v>
      </c>
      <c r="U580" s="356">
        <f t="shared" ref="U580:U608" si="28">$A$579</f>
        <v>20</v>
      </c>
    </row>
    <row r="581" spans="1:21" ht="18" customHeight="1">
      <c r="A581" s="826"/>
      <c r="B581" s="827"/>
      <c r="C581" s="829"/>
      <c r="D581" s="829"/>
      <c r="E581" s="201">
        <v>3</v>
      </c>
      <c r="F581" s="334"/>
      <c r="G581" s="334"/>
      <c r="H581" s="128"/>
      <c r="I581" s="111"/>
      <c r="J581" s="106"/>
      <c r="K581" s="112"/>
      <c r="L581" s="107"/>
      <c r="M581" s="12"/>
      <c r="N581" s="112"/>
      <c r="O581" s="107"/>
      <c r="P581" s="12"/>
      <c r="Q581" s="112"/>
      <c r="R581" s="31"/>
      <c r="S581" s="115"/>
      <c r="T581" s="93">
        <f t="shared" si="26"/>
        <v>0</v>
      </c>
      <c r="U581" s="356">
        <f t="shared" si="28"/>
        <v>20</v>
      </c>
    </row>
    <row r="582" spans="1:21" ht="18" customHeight="1">
      <c r="A582" s="826"/>
      <c r="B582" s="827"/>
      <c r="C582" s="829"/>
      <c r="D582" s="829"/>
      <c r="E582" s="201">
        <v>4</v>
      </c>
      <c r="F582" s="334"/>
      <c r="G582" s="334"/>
      <c r="H582" s="128"/>
      <c r="I582" s="111"/>
      <c r="J582" s="106"/>
      <c r="K582" s="112"/>
      <c r="L582" s="107"/>
      <c r="M582" s="12"/>
      <c r="N582" s="112"/>
      <c r="O582" s="107"/>
      <c r="P582" s="12"/>
      <c r="Q582" s="112"/>
      <c r="R582" s="31"/>
      <c r="S582" s="115"/>
      <c r="T582" s="93">
        <f t="shared" si="26"/>
        <v>0</v>
      </c>
      <c r="U582" s="356">
        <f t="shared" si="28"/>
        <v>20</v>
      </c>
    </row>
    <row r="583" spans="1:21" ht="18" customHeight="1">
      <c r="A583" s="826"/>
      <c r="B583" s="827"/>
      <c r="C583" s="829"/>
      <c r="D583" s="829"/>
      <c r="E583" s="201">
        <v>5</v>
      </c>
      <c r="F583" s="334"/>
      <c r="G583" s="334"/>
      <c r="H583" s="128"/>
      <c r="I583" s="111"/>
      <c r="J583" s="106"/>
      <c r="K583" s="112"/>
      <c r="L583" s="107"/>
      <c r="M583" s="12"/>
      <c r="N583" s="112"/>
      <c r="O583" s="107"/>
      <c r="P583" s="12"/>
      <c r="Q583" s="112"/>
      <c r="R583" s="31"/>
      <c r="S583" s="115"/>
      <c r="T583" s="93">
        <f t="shared" si="26"/>
        <v>0</v>
      </c>
      <c r="U583" s="356">
        <f t="shared" si="28"/>
        <v>20</v>
      </c>
    </row>
    <row r="584" spans="1:21" ht="18" customHeight="1">
      <c r="A584" s="826"/>
      <c r="B584" s="827"/>
      <c r="C584" s="829"/>
      <c r="D584" s="829"/>
      <c r="E584" s="201">
        <v>6</v>
      </c>
      <c r="F584" s="334"/>
      <c r="G584" s="334"/>
      <c r="H584" s="128"/>
      <c r="I584" s="111"/>
      <c r="J584" s="106"/>
      <c r="K584" s="111"/>
      <c r="L584" s="106"/>
      <c r="M584" s="12"/>
      <c r="N584" s="111"/>
      <c r="O584" s="107"/>
      <c r="P584" s="25"/>
      <c r="Q584" s="112"/>
      <c r="R584" s="31"/>
      <c r="S584" s="115"/>
      <c r="T584" s="93">
        <f t="shared" si="26"/>
        <v>0</v>
      </c>
      <c r="U584" s="356">
        <f t="shared" si="28"/>
        <v>20</v>
      </c>
    </row>
    <row r="585" spans="1:21" ht="18" customHeight="1">
      <c r="A585" s="826"/>
      <c r="B585" s="827"/>
      <c r="C585" s="829"/>
      <c r="D585" s="829"/>
      <c r="E585" s="201">
        <v>7</v>
      </c>
      <c r="F585" s="334"/>
      <c r="G585" s="334"/>
      <c r="H585" s="128"/>
      <c r="I585" s="111"/>
      <c r="J585" s="106"/>
      <c r="K585" s="111"/>
      <c r="L585" s="106"/>
      <c r="M585" s="12"/>
      <c r="N585" s="111"/>
      <c r="O585" s="107"/>
      <c r="P585" s="25"/>
      <c r="Q585" s="112"/>
      <c r="R585" s="31"/>
      <c r="S585" s="115"/>
      <c r="T585" s="93">
        <f t="shared" ref="T585:T608" si="29">IF(J585="",0,INT(SUM(PRODUCT(J585,L585,O585),R585)))</f>
        <v>0</v>
      </c>
      <c r="U585" s="356">
        <f t="shared" si="28"/>
        <v>20</v>
      </c>
    </row>
    <row r="586" spans="1:21" ht="18" customHeight="1">
      <c r="A586" s="826"/>
      <c r="B586" s="827"/>
      <c r="C586" s="829"/>
      <c r="D586" s="829"/>
      <c r="E586" s="201">
        <v>8</v>
      </c>
      <c r="F586" s="334"/>
      <c r="G586" s="334"/>
      <c r="H586" s="128"/>
      <c r="I586" s="111"/>
      <c r="J586" s="106"/>
      <c r="K586" s="111"/>
      <c r="L586" s="106"/>
      <c r="M586" s="12"/>
      <c r="N586" s="111"/>
      <c r="O586" s="107"/>
      <c r="P586" s="25"/>
      <c r="Q586" s="112"/>
      <c r="R586" s="31"/>
      <c r="S586" s="115"/>
      <c r="T586" s="93">
        <f t="shared" si="29"/>
        <v>0</v>
      </c>
      <c r="U586" s="356">
        <f t="shared" si="28"/>
        <v>20</v>
      </c>
    </row>
    <row r="587" spans="1:21" ht="18" customHeight="1">
      <c r="A587" s="826"/>
      <c r="B587" s="827"/>
      <c r="C587" s="829"/>
      <c r="D587" s="829"/>
      <c r="E587" s="201">
        <v>9</v>
      </c>
      <c r="F587" s="334"/>
      <c r="G587" s="334"/>
      <c r="H587" s="128"/>
      <c r="I587" s="111"/>
      <c r="J587" s="106"/>
      <c r="K587" s="111"/>
      <c r="L587" s="106"/>
      <c r="M587" s="12"/>
      <c r="N587" s="112"/>
      <c r="O587" s="107"/>
      <c r="P587" s="12"/>
      <c r="Q587" s="112"/>
      <c r="R587" s="31"/>
      <c r="S587" s="115"/>
      <c r="T587" s="93">
        <f t="shared" si="29"/>
        <v>0</v>
      </c>
      <c r="U587" s="356">
        <f t="shared" si="28"/>
        <v>20</v>
      </c>
    </row>
    <row r="588" spans="1:21" ht="18" customHeight="1">
      <c r="A588" s="826"/>
      <c r="B588" s="827"/>
      <c r="C588" s="829"/>
      <c r="D588" s="829"/>
      <c r="E588" s="201">
        <v>10</v>
      </c>
      <c r="F588" s="334"/>
      <c r="G588" s="334"/>
      <c r="H588" s="204"/>
      <c r="I588" s="205"/>
      <c r="J588" s="206"/>
      <c r="K588" s="205"/>
      <c r="L588" s="206"/>
      <c r="M588" s="207"/>
      <c r="N588" s="208"/>
      <c r="O588" s="209"/>
      <c r="P588" s="207"/>
      <c r="Q588" s="208"/>
      <c r="R588" s="210"/>
      <c r="S588" s="211"/>
      <c r="T588" s="278">
        <f t="shared" si="29"/>
        <v>0</v>
      </c>
      <c r="U588" s="356">
        <f t="shared" si="28"/>
        <v>20</v>
      </c>
    </row>
    <row r="589" spans="1:21" ht="18" customHeight="1">
      <c r="A589" s="826"/>
      <c r="B589" s="827"/>
      <c r="C589" s="829"/>
      <c r="D589" s="829"/>
      <c r="E589" s="201">
        <v>11</v>
      </c>
      <c r="F589" s="334"/>
      <c r="G589" s="334"/>
      <c r="H589" s="204"/>
      <c r="I589" s="205"/>
      <c r="J589" s="206"/>
      <c r="K589" s="205"/>
      <c r="L589" s="206"/>
      <c r="M589" s="207"/>
      <c r="N589" s="208"/>
      <c r="O589" s="209"/>
      <c r="P589" s="207"/>
      <c r="Q589" s="208"/>
      <c r="R589" s="210"/>
      <c r="S589" s="211"/>
      <c r="T589" s="278">
        <f t="shared" si="29"/>
        <v>0</v>
      </c>
      <c r="U589" s="356">
        <f t="shared" si="28"/>
        <v>20</v>
      </c>
    </row>
    <row r="590" spans="1:21" ht="18" customHeight="1">
      <c r="A590" s="826"/>
      <c r="B590" s="827"/>
      <c r="C590" s="829"/>
      <c r="D590" s="829"/>
      <c r="E590" s="201">
        <v>12</v>
      </c>
      <c r="F590" s="334"/>
      <c r="G590" s="334"/>
      <c r="H590" s="204"/>
      <c r="I590" s="205"/>
      <c r="J590" s="206"/>
      <c r="K590" s="205"/>
      <c r="L590" s="206"/>
      <c r="M590" s="207"/>
      <c r="N590" s="208"/>
      <c r="O590" s="209"/>
      <c r="P590" s="207"/>
      <c r="Q590" s="208"/>
      <c r="R590" s="210"/>
      <c r="S590" s="211"/>
      <c r="T590" s="278">
        <f t="shared" si="29"/>
        <v>0</v>
      </c>
      <c r="U590" s="356">
        <f t="shared" si="28"/>
        <v>20</v>
      </c>
    </row>
    <row r="591" spans="1:21" ht="18" customHeight="1">
      <c r="A591" s="826"/>
      <c r="B591" s="827"/>
      <c r="C591" s="829"/>
      <c r="D591" s="829"/>
      <c r="E591" s="201">
        <v>13</v>
      </c>
      <c r="F591" s="334"/>
      <c r="G591" s="334"/>
      <c r="H591" s="204"/>
      <c r="I591" s="205"/>
      <c r="J591" s="206"/>
      <c r="K591" s="205"/>
      <c r="L591" s="206"/>
      <c r="M591" s="207"/>
      <c r="N591" s="208"/>
      <c r="O591" s="209"/>
      <c r="P591" s="207"/>
      <c r="Q591" s="208"/>
      <c r="R591" s="210"/>
      <c r="S591" s="211"/>
      <c r="T591" s="278">
        <f t="shared" si="29"/>
        <v>0</v>
      </c>
      <c r="U591" s="356">
        <f t="shared" si="28"/>
        <v>20</v>
      </c>
    </row>
    <row r="592" spans="1:21" ht="18" customHeight="1">
      <c r="A592" s="826"/>
      <c r="B592" s="827"/>
      <c r="C592" s="829"/>
      <c r="D592" s="829"/>
      <c r="E592" s="201">
        <v>14</v>
      </c>
      <c r="F592" s="334"/>
      <c r="G592" s="334"/>
      <c r="H592" s="204"/>
      <c r="I592" s="205"/>
      <c r="J592" s="206"/>
      <c r="K592" s="205"/>
      <c r="L592" s="206"/>
      <c r="M592" s="207"/>
      <c r="N592" s="208"/>
      <c r="O592" s="209"/>
      <c r="P592" s="207"/>
      <c r="Q592" s="208"/>
      <c r="R592" s="210"/>
      <c r="S592" s="211"/>
      <c r="T592" s="278">
        <f t="shared" si="29"/>
        <v>0</v>
      </c>
      <c r="U592" s="356">
        <f t="shared" si="28"/>
        <v>20</v>
      </c>
    </row>
    <row r="593" spans="1:21" ht="18" customHeight="1">
      <c r="A593" s="826"/>
      <c r="B593" s="827"/>
      <c r="C593" s="829"/>
      <c r="D593" s="829"/>
      <c r="E593" s="201">
        <v>15</v>
      </c>
      <c r="F593" s="334"/>
      <c r="G593" s="334"/>
      <c r="H593" s="204"/>
      <c r="I593" s="205"/>
      <c r="J593" s="206"/>
      <c r="K593" s="205"/>
      <c r="L593" s="206"/>
      <c r="M593" s="207"/>
      <c r="N593" s="208"/>
      <c r="O593" s="209"/>
      <c r="P593" s="207"/>
      <c r="Q593" s="208"/>
      <c r="R593" s="210"/>
      <c r="S593" s="211"/>
      <c r="T593" s="278">
        <f t="shared" si="29"/>
        <v>0</v>
      </c>
      <c r="U593" s="356">
        <f t="shared" si="28"/>
        <v>20</v>
      </c>
    </row>
    <row r="594" spans="1:21" ht="18" customHeight="1">
      <c r="A594" s="826"/>
      <c r="B594" s="827"/>
      <c r="C594" s="829"/>
      <c r="D594" s="829"/>
      <c r="E594" s="201">
        <v>16</v>
      </c>
      <c r="F594" s="334"/>
      <c r="G594" s="334"/>
      <c r="H594" s="204"/>
      <c r="I594" s="205"/>
      <c r="J594" s="206"/>
      <c r="K594" s="205"/>
      <c r="L594" s="206"/>
      <c r="M594" s="207"/>
      <c r="N594" s="208"/>
      <c r="O594" s="209"/>
      <c r="P594" s="207"/>
      <c r="Q594" s="208"/>
      <c r="R594" s="210"/>
      <c r="S594" s="211"/>
      <c r="T594" s="278">
        <f t="shared" si="29"/>
        <v>0</v>
      </c>
      <c r="U594" s="356">
        <f t="shared" si="28"/>
        <v>20</v>
      </c>
    </row>
    <row r="595" spans="1:21" ht="18" customHeight="1">
      <c r="A595" s="826"/>
      <c r="B595" s="827"/>
      <c r="C595" s="829"/>
      <c r="D595" s="829"/>
      <c r="E595" s="201">
        <v>17</v>
      </c>
      <c r="F595" s="334"/>
      <c r="G595" s="334"/>
      <c r="H595" s="204"/>
      <c r="I595" s="205"/>
      <c r="J595" s="206"/>
      <c r="K595" s="205"/>
      <c r="L595" s="206"/>
      <c r="M595" s="207"/>
      <c r="N595" s="208"/>
      <c r="O595" s="209"/>
      <c r="P595" s="207"/>
      <c r="Q595" s="208"/>
      <c r="R595" s="210"/>
      <c r="S595" s="211"/>
      <c r="T595" s="278">
        <f t="shared" si="29"/>
        <v>0</v>
      </c>
      <c r="U595" s="356">
        <f t="shared" si="28"/>
        <v>20</v>
      </c>
    </row>
    <row r="596" spans="1:21" ht="18" customHeight="1">
      <c r="A596" s="826"/>
      <c r="B596" s="827"/>
      <c r="C596" s="829"/>
      <c r="D596" s="829"/>
      <c r="E596" s="201">
        <v>18</v>
      </c>
      <c r="F596" s="334"/>
      <c r="G596" s="334"/>
      <c r="H596" s="204"/>
      <c r="I596" s="205"/>
      <c r="J596" s="206"/>
      <c r="K596" s="205"/>
      <c r="L596" s="206"/>
      <c r="M596" s="207"/>
      <c r="N596" s="208"/>
      <c r="O596" s="209"/>
      <c r="P596" s="207"/>
      <c r="Q596" s="208"/>
      <c r="R596" s="210"/>
      <c r="S596" s="211"/>
      <c r="T596" s="278">
        <f t="shared" si="29"/>
        <v>0</v>
      </c>
      <c r="U596" s="356">
        <f t="shared" si="28"/>
        <v>20</v>
      </c>
    </row>
    <row r="597" spans="1:21" ht="18" customHeight="1">
      <c r="A597" s="826"/>
      <c r="B597" s="827"/>
      <c r="C597" s="829"/>
      <c r="D597" s="829"/>
      <c r="E597" s="201">
        <v>19</v>
      </c>
      <c r="F597" s="334"/>
      <c r="G597" s="334"/>
      <c r="H597" s="204"/>
      <c r="I597" s="205"/>
      <c r="J597" s="206"/>
      <c r="K597" s="205"/>
      <c r="L597" s="206"/>
      <c r="M597" s="207"/>
      <c r="N597" s="208"/>
      <c r="O597" s="209"/>
      <c r="P597" s="207"/>
      <c r="Q597" s="208"/>
      <c r="R597" s="210"/>
      <c r="S597" s="211"/>
      <c r="T597" s="278">
        <f t="shared" si="29"/>
        <v>0</v>
      </c>
      <c r="U597" s="356">
        <f t="shared" si="28"/>
        <v>20</v>
      </c>
    </row>
    <row r="598" spans="1:21" ht="18" customHeight="1">
      <c r="A598" s="826"/>
      <c r="B598" s="827"/>
      <c r="C598" s="829"/>
      <c r="D598" s="829"/>
      <c r="E598" s="201">
        <v>20</v>
      </c>
      <c r="F598" s="334"/>
      <c r="G598" s="334"/>
      <c r="H598" s="204"/>
      <c r="I598" s="205"/>
      <c r="J598" s="206"/>
      <c r="K598" s="205"/>
      <c r="L598" s="206"/>
      <c r="M598" s="207"/>
      <c r="N598" s="208"/>
      <c r="O598" s="209"/>
      <c r="P598" s="207"/>
      <c r="Q598" s="208"/>
      <c r="R598" s="210"/>
      <c r="S598" s="211"/>
      <c r="T598" s="278">
        <f t="shared" si="29"/>
        <v>0</v>
      </c>
      <c r="U598" s="356">
        <f t="shared" si="28"/>
        <v>20</v>
      </c>
    </row>
    <row r="599" spans="1:21" ht="18" customHeight="1">
      <c r="A599" s="826"/>
      <c r="B599" s="827"/>
      <c r="C599" s="829"/>
      <c r="D599" s="829"/>
      <c r="E599" s="201">
        <v>21</v>
      </c>
      <c r="F599" s="334"/>
      <c r="G599" s="334"/>
      <c r="H599" s="204"/>
      <c r="I599" s="205"/>
      <c r="J599" s="206"/>
      <c r="K599" s="205"/>
      <c r="L599" s="206"/>
      <c r="M599" s="207"/>
      <c r="N599" s="208"/>
      <c r="O599" s="209"/>
      <c r="P599" s="207"/>
      <c r="Q599" s="208"/>
      <c r="R599" s="210"/>
      <c r="S599" s="211"/>
      <c r="T599" s="278">
        <f t="shared" si="29"/>
        <v>0</v>
      </c>
      <c r="U599" s="356">
        <f t="shared" si="28"/>
        <v>20</v>
      </c>
    </row>
    <row r="600" spans="1:21" ht="18" customHeight="1">
      <c r="A600" s="826"/>
      <c r="B600" s="827"/>
      <c r="C600" s="829"/>
      <c r="D600" s="829"/>
      <c r="E600" s="201">
        <v>22</v>
      </c>
      <c r="F600" s="334"/>
      <c r="G600" s="334"/>
      <c r="H600" s="204"/>
      <c r="I600" s="205"/>
      <c r="J600" s="206"/>
      <c r="K600" s="205"/>
      <c r="L600" s="206"/>
      <c r="M600" s="207"/>
      <c r="N600" s="208"/>
      <c r="O600" s="209"/>
      <c r="P600" s="207"/>
      <c r="Q600" s="208"/>
      <c r="R600" s="210"/>
      <c r="S600" s="211"/>
      <c r="T600" s="278">
        <f t="shared" si="29"/>
        <v>0</v>
      </c>
      <c r="U600" s="356">
        <f t="shared" si="28"/>
        <v>20</v>
      </c>
    </row>
    <row r="601" spans="1:21" ht="18" customHeight="1">
      <c r="A601" s="826"/>
      <c r="B601" s="827"/>
      <c r="C601" s="829"/>
      <c r="D601" s="829"/>
      <c r="E601" s="201">
        <v>23</v>
      </c>
      <c r="F601" s="334"/>
      <c r="G601" s="334"/>
      <c r="H601" s="204"/>
      <c r="I601" s="205"/>
      <c r="J601" s="206"/>
      <c r="K601" s="205"/>
      <c r="L601" s="206"/>
      <c r="M601" s="207"/>
      <c r="N601" s="208"/>
      <c r="O601" s="209"/>
      <c r="P601" s="207"/>
      <c r="Q601" s="208"/>
      <c r="R601" s="210"/>
      <c r="S601" s="211"/>
      <c r="T601" s="278">
        <f t="shared" si="29"/>
        <v>0</v>
      </c>
      <c r="U601" s="356">
        <f t="shared" si="28"/>
        <v>20</v>
      </c>
    </row>
    <row r="602" spans="1:21" ht="18" customHeight="1">
      <c r="A602" s="826"/>
      <c r="B602" s="827"/>
      <c r="C602" s="829"/>
      <c r="D602" s="829"/>
      <c r="E602" s="201">
        <v>24</v>
      </c>
      <c r="F602" s="334"/>
      <c r="G602" s="334"/>
      <c r="H602" s="204"/>
      <c r="I602" s="205"/>
      <c r="J602" s="206"/>
      <c r="K602" s="205"/>
      <c r="L602" s="206"/>
      <c r="M602" s="207"/>
      <c r="N602" s="208"/>
      <c r="O602" s="209"/>
      <c r="P602" s="207"/>
      <c r="Q602" s="208"/>
      <c r="R602" s="210"/>
      <c r="S602" s="211"/>
      <c r="T602" s="278">
        <f t="shared" si="29"/>
        <v>0</v>
      </c>
      <c r="U602" s="356">
        <f t="shared" si="28"/>
        <v>20</v>
      </c>
    </row>
    <row r="603" spans="1:21" ht="18" customHeight="1">
      <c r="A603" s="826"/>
      <c r="B603" s="827"/>
      <c r="C603" s="829"/>
      <c r="D603" s="829"/>
      <c r="E603" s="201">
        <v>25</v>
      </c>
      <c r="F603" s="334"/>
      <c r="G603" s="334"/>
      <c r="H603" s="204"/>
      <c r="I603" s="205"/>
      <c r="J603" s="206"/>
      <c r="K603" s="205"/>
      <c r="L603" s="206"/>
      <c r="M603" s="207"/>
      <c r="N603" s="208"/>
      <c r="O603" s="209"/>
      <c r="P603" s="207"/>
      <c r="Q603" s="208"/>
      <c r="R603" s="210"/>
      <c r="S603" s="211"/>
      <c r="T603" s="278">
        <f t="shared" si="29"/>
        <v>0</v>
      </c>
      <c r="U603" s="356">
        <f t="shared" si="28"/>
        <v>20</v>
      </c>
    </row>
    <row r="604" spans="1:21" ht="18" customHeight="1">
      <c r="A604" s="826"/>
      <c r="B604" s="827"/>
      <c r="C604" s="829"/>
      <c r="D604" s="829"/>
      <c r="E604" s="201">
        <v>26</v>
      </c>
      <c r="F604" s="334"/>
      <c r="G604" s="334"/>
      <c r="H604" s="204"/>
      <c r="I604" s="205"/>
      <c r="J604" s="206"/>
      <c r="K604" s="205"/>
      <c r="L604" s="206"/>
      <c r="M604" s="207"/>
      <c r="N604" s="208"/>
      <c r="O604" s="209"/>
      <c r="P604" s="207"/>
      <c r="Q604" s="208"/>
      <c r="R604" s="210"/>
      <c r="S604" s="211"/>
      <c r="T604" s="278">
        <f t="shared" si="29"/>
        <v>0</v>
      </c>
      <c r="U604" s="356">
        <f t="shared" si="28"/>
        <v>20</v>
      </c>
    </row>
    <row r="605" spans="1:21" ht="18" customHeight="1">
      <c r="A605" s="826"/>
      <c r="B605" s="827"/>
      <c r="C605" s="829"/>
      <c r="D605" s="829"/>
      <c r="E605" s="201">
        <v>27</v>
      </c>
      <c r="F605" s="334"/>
      <c r="G605" s="334"/>
      <c r="H605" s="204"/>
      <c r="I605" s="205"/>
      <c r="J605" s="206"/>
      <c r="K605" s="205"/>
      <c r="L605" s="206"/>
      <c r="M605" s="207"/>
      <c r="N605" s="208"/>
      <c r="O605" s="209"/>
      <c r="P605" s="207"/>
      <c r="Q605" s="208"/>
      <c r="R605" s="210"/>
      <c r="S605" s="211"/>
      <c r="T605" s="278">
        <f t="shared" si="29"/>
        <v>0</v>
      </c>
      <c r="U605" s="356">
        <f t="shared" si="28"/>
        <v>20</v>
      </c>
    </row>
    <row r="606" spans="1:21" ht="18" customHeight="1">
      <c r="A606" s="826"/>
      <c r="B606" s="827"/>
      <c r="C606" s="829"/>
      <c r="D606" s="829"/>
      <c r="E606" s="201">
        <v>28</v>
      </c>
      <c r="F606" s="334"/>
      <c r="G606" s="334"/>
      <c r="H606" s="204"/>
      <c r="I606" s="205"/>
      <c r="J606" s="206"/>
      <c r="K606" s="205"/>
      <c r="L606" s="206"/>
      <c r="M606" s="207"/>
      <c r="N606" s="208"/>
      <c r="O606" s="209"/>
      <c r="P606" s="207"/>
      <c r="Q606" s="208"/>
      <c r="R606" s="210"/>
      <c r="S606" s="211"/>
      <c r="T606" s="278">
        <f t="shared" si="29"/>
        <v>0</v>
      </c>
      <c r="U606" s="356">
        <f t="shared" si="28"/>
        <v>20</v>
      </c>
    </row>
    <row r="607" spans="1:21" ht="18" customHeight="1">
      <c r="A607" s="826"/>
      <c r="B607" s="827"/>
      <c r="C607" s="829"/>
      <c r="D607" s="829"/>
      <c r="E607" s="201">
        <v>29</v>
      </c>
      <c r="F607" s="334"/>
      <c r="G607" s="334"/>
      <c r="H607" s="204"/>
      <c r="I607" s="205"/>
      <c r="J607" s="206"/>
      <c r="K607" s="205"/>
      <c r="L607" s="206"/>
      <c r="M607" s="207"/>
      <c r="N607" s="208"/>
      <c r="O607" s="209"/>
      <c r="P607" s="207"/>
      <c r="Q607" s="208"/>
      <c r="R607" s="210"/>
      <c r="S607" s="211"/>
      <c r="T607" s="278">
        <f t="shared" si="29"/>
        <v>0</v>
      </c>
      <c r="U607" s="356">
        <f t="shared" si="28"/>
        <v>20</v>
      </c>
    </row>
    <row r="608" spans="1:21" ht="18" customHeight="1">
      <c r="A608" s="834"/>
      <c r="B608" s="835"/>
      <c r="C608" s="847"/>
      <c r="D608" s="847"/>
      <c r="E608" s="277">
        <v>30</v>
      </c>
      <c r="F608" s="375"/>
      <c r="G608" s="375"/>
      <c r="H608" s="134"/>
      <c r="I608" s="135"/>
      <c r="J608" s="212"/>
      <c r="K608" s="135"/>
      <c r="L608" s="212"/>
      <c r="M608" s="27"/>
      <c r="N608" s="120"/>
      <c r="O608" s="109"/>
      <c r="P608" s="27"/>
      <c r="Q608" s="120"/>
      <c r="R608" s="32"/>
      <c r="S608" s="122"/>
      <c r="T608" s="136">
        <f t="shared" si="29"/>
        <v>0</v>
      </c>
      <c r="U608" s="356">
        <f t="shared" si="28"/>
        <v>20</v>
      </c>
    </row>
    <row r="609" spans="1:27" ht="25.5" customHeight="1">
      <c r="A609" s="49"/>
      <c r="B609" s="49"/>
      <c r="C609" s="49"/>
      <c r="D609" s="49"/>
      <c r="E609" s="49"/>
      <c r="F609" s="50"/>
      <c r="G609" s="50"/>
      <c r="H609" s="50"/>
      <c r="I609" s="50"/>
      <c r="J609" s="50"/>
      <c r="K609" s="50"/>
      <c r="L609" s="50"/>
      <c r="M609" s="50"/>
      <c r="N609" s="50"/>
      <c r="O609" s="50"/>
      <c r="P609" s="50"/>
      <c r="Q609" s="50"/>
      <c r="R609" s="50"/>
      <c r="S609" s="50"/>
      <c r="T609" s="50"/>
    </row>
    <row r="610" spans="1:27" ht="25.5" customHeight="1">
      <c r="A610" s="90" t="str">
        <f>A2</f>
        <v xml:space="preserve">【 内訳書2 】 </v>
      </c>
      <c r="B610" s="90"/>
      <c r="C610" s="90"/>
      <c r="D610" s="90"/>
      <c r="E610" s="90"/>
      <c r="F610" s="51"/>
      <c r="G610" s="50"/>
      <c r="H610" s="50"/>
      <c r="I610" s="50"/>
      <c r="J610" s="50"/>
      <c r="K610" s="50"/>
      <c r="L610" s="50"/>
      <c r="M610" s="50"/>
      <c r="N610" s="50"/>
      <c r="O610" s="50"/>
      <c r="P610" s="50"/>
      <c r="Q610" s="50"/>
      <c r="R610" s="50"/>
      <c r="S610" s="50"/>
      <c r="T610" s="50"/>
    </row>
    <row r="611" spans="1:27" ht="47.25" customHeight="1">
      <c r="A611" s="173"/>
      <c r="B611" s="818" t="str">
        <f t="shared" ref="B611" si="30">$B$3</f>
        <v>2-12</v>
      </c>
      <c r="C611" s="885"/>
      <c r="D611" s="172" t="s">
        <v>131</v>
      </c>
      <c r="E611" s="822">
        <f>E3</f>
        <v>0</v>
      </c>
      <c r="F611" s="823"/>
      <c r="G611" s="844"/>
      <c r="H611" s="844"/>
      <c r="I611" s="174"/>
      <c r="J611" s="174"/>
      <c r="K611" s="174"/>
      <c r="L611" s="174"/>
      <c r="M611" s="174"/>
      <c r="N611" s="174"/>
      <c r="O611" s="174"/>
      <c r="P611" s="174"/>
      <c r="Q611"/>
      <c r="R611"/>
      <c r="S611"/>
      <c r="T611"/>
      <c r="Z611" s="2"/>
      <c r="AA611" s="4"/>
    </row>
    <row r="612" spans="1:27" ht="25.5" customHeight="1">
      <c r="A612" s="88"/>
      <c r="B612" s="88"/>
      <c r="C612" s="88"/>
      <c r="D612" s="88"/>
      <c r="E612" s="88"/>
      <c r="F612" s="51"/>
      <c r="G612" s="50"/>
      <c r="H612" s="50"/>
      <c r="I612" s="50"/>
      <c r="J612" s="50"/>
      <c r="K612" s="50"/>
      <c r="L612" s="50"/>
      <c r="M612" s="50"/>
      <c r="N612" s="50"/>
      <c r="O612" s="50"/>
      <c r="P612" s="50"/>
      <c r="Q612" s="50"/>
      <c r="R612" s="50"/>
      <c r="S612" s="50"/>
      <c r="T612" s="50"/>
    </row>
    <row r="613" spans="1:27" ht="21.75" customHeight="1">
      <c r="A613" s="52"/>
      <c r="B613" s="52"/>
      <c r="C613" s="52"/>
      <c r="D613" s="52"/>
      <c r="E613" s="52"/>
      <c r="F613" s="814" t="s">
        <v>9</v>
      </c>
      <c r="G613" s="815"/>
      <c r="H613" s="52"/>
      <c r="I613" s="813"/>
      <c r="J613" s="813"/>
      <c r="K613" s="813"/>
      <c r="L613" s="813"/>
      <c r="M613" s="813"/>
      <c r="N613" s="813"/>
      <c r="O613" s="124"/>
      <c r="P613" s="124"/>
      <c r="Q613" s="124"/>
      <c r="R613" s="124"/>
      <c r="S613" s="124"/>
      <c r="T613" s="124"/>
    </row>
    <row r="614" spans="1:27" ht="21.75" customHeight="1">
      <c r="A614" s="53"/>
      <c r="B614" s="53"/>
      <c r="C614" s="53"/>
      <c r="D614" s="53"/>
      <c r="E614" s="53"/>
      <c r="F614" s="816">
        <f>$I$831</f>
        <v>0</v>
      </c>
      <c r="G614" s="817"/>
      <c r="H614" s="52"/>
      <c r="I614" s="812"/>
      <c r="J614" s="812"/>
      <c r="K614" s="812"/>
      <c r="L614" s="812"/>
      <c r="M614" s="812"/>
      <c r="N614" s="812"/>
      <c r="O614" s="124"/>
      <c r="P614" s="124"/>
      <c r="Q614" s="124"/>
      <c r="R614" s="124"/>
      <c r="S614" s="124"/>
      <c r="T614" s="124"/>
    </row>
    <row r="615" spans="1:27" ht="21" customHeight="1">
      <c r="A615" s="54" t="s">
        <v>15</v>
      </c>
      <c r="B615" s="54"/>
      <c r="C615" s="54"/>
      <c r="D615" s="54"/>
      <c r="E615" s="54"/>
      <c r="F615" s="55"/>
      <c r="G615" s="55"/>
      <c r="H615" s="55"/>
      <c r="I615" s="55"/>
      <c r="J615" s="55"/>
      <c r="K615" s="55"/>
      <c r="L615" s="55"/>
      <c r="M615" s="55"/>
      <c r="N615" s="50"/>
      <c r="O615" s="50"/>
      <c r="P615" s="50"/>
      <c r="Q615" s="50"/>
      <c r="R615" s="50"/>
      <c r="S615" s="50"/>
      <c r="T615" s="89" t="s">
        <v>16</v>
      </c>
    </row>
    <row r="616" spans="1:27" s="43" customFormat="1" ht="36" customHeight="1">
      <c r="A616" s="883" t="s">
        <v>134</v>
      </c>
      <c r="B616" s="884"/>
      <c r="C616" s="376" t="s">
        <v>132</v>
      </c>
      <c r="D616" s="175" t="s">
        <v>181</v>
      </c>
      <c r="E616" s="213" t="s">
        <v>137</v>
      </c>
      <c r="F616" s="845" t="s">
        <v>12</v>
      </c>
      <c r="G616" s="846"/>
      <c r="H616" s="56" t="s">
        <v>44</v>
      </c>
      <c r="I616" s="57"/>
      <c r="J616" s="58" t="s">
        <v>38</v>
      </c>
      <c r="K616" s="59" t="s">
        <v>45</v>
      </c>
      <c r="L616" s="60" t="s">
        <v>37</v>
      </c>
      <c r="M616" s="61" t="s">
        <v>39</v>
      </c>
      <c r="N616" s="59" t="s">
        <v>45</v>
      </c>
      <c r="O616" s="60" t="s">
        <v>47</v>
      </c>
      <c r="P616" s="61" t="s">
        <v>39</v>
      </c>
      <c r="Q616" s="59" t="s">
        <v>48</v>
      </c>
      <c r="R616" s="60" t="s">
        <v>49</v>
      </c>
      <c r="S616" s="59" t="s">
        <v>50</v>
      </c>
      <c r="T616" s="62" t="s">
        <v>13</v>
      </c>
      <c r="Z616" s="44"/>
    </row>
    <row r="617" spans="1:27" ht="18" customHeight="1">
      <c r="A617" s="848">
        <f>IF(A9="","",A9)</f>
        <v>1</v>
      </c>
      <c r="B617" s="849"/>
      <c r="C617" s="854" t="str">
        <f>IF(C9="","",C9)</f>
        <v/>
      </c>
      <c r="D617" s="854" t="str">
        <f>IF(D9="","",D9)</f>
        <v/>
      </c>
      <c r="E617" s="339">
        <v>1</v>
      </c>
      <c r="F617" s="794"/>
      <c r="G617" s="795"/>
      <c r="H617" s="217"/>
      <c r="I617" s="218"/>
      <c r="J617" s="181"/>
      <c r="K617" s="219"/>
      <c r="L617" s="181"/>
      <c r="M617" s="220"/>
      <c r="N617" s="219"/>
      <c r="O617" s="181"/>
      <c r="P617" s="220"/>
      <c r="Q617" s="219"/>
      <c r="R617" s="182"/>
      <c r="S617" s="258"/>
      <c r="T617" s="221">
        <f t="shared" ref="T617:T816" si="31">IF(J617="",0,INT(SUM(PRODUCT(J617,L617,O617),R617)))</f>
        <v>0</v>
      </c>
      <c r="U617" s="356">
        <f>$A$617</f>
        <v>1</v>
      </c>
    </row>
    <row r="618" spans="1:27" ht="18" customHeight="1">
      <c r="A618" s="850"/>
      <c r="B618" s="851"/>
      <c r="C618" s="855"/>
      <c r="D618" s="855"/>
      <c r="E618" s="340">
        <v>2</v>
      </c>
      <c r="F618" s="792"/>
      <c r="G618" s="793"/>
      <c r="H618" s="128"/>
      <c r="I618" s="117"/>
      <c r="J618" s="108"/>
      <c r="K618" s="119"/>
      <c r="L618" s="108"/>
      <c r="M618" s="26"/>
      <c r="N618" s="119"/>
      <c r="O618" s="108"/>
      <c r="P618" s="26"/>
      <c r="Q618" s="119"/>
      <c r="R618" s="33"/>
      <c r="S618" s="115"/>
      <c r="T618" s="45">
        <f t="shared" si="31"/>
        <v>0</v>
      </c>
      <c r="U618" s="356">
        <f t="shared" ref="U618:U626" si="32">$A$617</f>
        <v>1</v>
      </c>
    </row>
    <row r="619" spans="1:27" ht="18" customHeight="1">
      <c r="A619" s="850"/>
      <c r="B619" s="851"/>
      <c r="C619" s="855"/>
      <c r="D619" s="855"/>
      <c r="E619" s="340">
        <v>3</v>
      </c>
      <c r="F619" s="792"/>
      <c r="G619" s="793"/>
      <c r="H619" s="128"/>
      <c r="I619" s="117"/>
      <c r="J619" s="108"/>
      <c r="K619" s="119"/>
      <c r="L619" s="108"/>
      <c r="M619" s="26"/>
      <c r="N619" s="119"/>
      <c r="O619" s="108"/>
      <c r="P619" s="26"/>
      <c r="Q619" s="119"/>
      <c r="R619" s="33"/>
      <c r="S619" s="115"/>
      <c r="T619" s="45">
        <f t="shared" si="31"/>
        <v>0</v>
      </c>
      <c r="U619" s="356">
        <f t="shared" si="32"/>
        <v>1</v>
      </c>
    </row>
    <row r="620" spans="1:27" ht="18" customHeight="1">
      <c r="A620" s="850"/>
      <c r="B620" s="851"/>
      <c r="C620" s="855"/>
      <c r="D620" s="855"/>
      <c r="E620" s="340">
        <v>4</v>
      </c>
      <c r="F620" s="792"/>
      <c r="G620" s="793"/>
      <c r="H620" s="128"/>
      <c r="I620" s="117"/>
      <c r="J620" s="108"/>
      <c r="K620" s="119"/>
      <c r="L620" s="108"/>
      <c r="M620" s="26"/>
      <c r="N620" s="119"/>
      <c r="O620" s="108"/>
      <c r="P620" s="26"/>
      <c r="Q620" s="119"/>
      <c r="R620" s="33"/>
      <c r="S620" s="115"/>
      <c r="T620" s="45">
        <f t="shared" si="31"/>
        <v>0</v>
      </c>
      <c r="U620" s="356">
        <f t="shared" si="32"/>
        <v>1</v>
      </c>
    </row>
    <row r="621" spans="1:27" ht="18" customHeight="1">
      <c r="A621" s="850"/>
      <c r="B621" s="851"/>
      <c r="C621" s="855"/>
      <c r="D621" s="855"/>
      <c r="E621" s="340">
        <v>5</v>
      </c>
      <c r="F621" s="792"/>
      <c r="G621" s="793"/>
      <c r="H621" s="128"/>
      <c r="I621" s="117"/>
      <c r="J621" s="108"/>
      <c r="K621" s="119"/>
      <c r="L621" s="108"/>
      <c r="M621" s="26"/>
      <c r="N621" s="119"/>
      <c r="O621" s="108"/>
      <c r="P621" s="26"/>
      <c r="Q621" s="119"/>
      <c r="R621" s="33"/>
      <c r="S621" s="115"/>
      <c r="T621" s="45">
        <f t="shared" si="31"/>
        <v>0</v>
      </c>
      <c r="U621" s="356">
        <f t="shared" si="32"/>
        <v>1</v>
      </c>
    </row>
    <row r="622" spans="1:27" ht="18" customHeight="1">
      <c r="A622" s="850"/>
      <c r="B622" s="851"/>
      <c r="C622" s="855"/>
      <c r="D622" s="855"/>
      <c r="E622" s="340">
        <v>6</v>
      </c>
      <c r="F622" s="792"/>
      <c r="G622" s="793"/>
      <c r="H622" s="128"/>
      <c r="I622" s="117"/>
      <c r="J622" s="108"/>
      <c r="K622" s="119"/>
      <c r="L622" s="108"/>
      <c r="M622" s="26"/>
      <c r="N622" s="119"/>
      <c r="O622" s="108"/>
      <c r="P622" s="26"/>
      <c r="Q622" s="119"/>
      <c r="R622" s="33"/>
      <c r="S622" s="115"/>
      <c r="T622" s="45">
        <f t="shared" si="31"/>
        <v>0</v>
      </c>
      <c r="U622" s="356">
        <f t="shared" si="32"/>
        <v>1</v>
      </c>
    </row>
    <row r="623" spans="1:27" ht="18" customHeight="1">
      <c r="A623" s="850"/>
      <c r="B623" s="851"/>
      <c r="C623" s="855"/>
      <c r="D623" s="855"/>
      <c r="E623" s="340">
        <v>7</v>
      </c>
      <c r="F623" s="792"/>
      <c r="G623" s="793"/>
      <c r="H623" s="128"/>
      <c r="I623" s="117"/>
      <c r="J623" s="108"/>
      <c r="K623" s="119"/>
      <c r="L623" s="108"/>
      <c r="M623" s="26"/>
      <c r="N623" s="119"/>
      <c r="O623" s="108"/>
      <c r="P623" s="26"/>
      <c r="Q623" s="119"/>
      <c r="R623" s="33"/>
      <c r="S623" s="115"/>
      <c r="T623" s="45">
        <f t="shared" si="31"/>
        <v>0</v>
      </c>
      <c r="U623" s="356">
        <f t="shared" si="32"/>
        <v>1</v>
      </c>
    </row>
    <row r="624" spans="1:27" ht="18" customHeight="1">
      <c r="A624" s="850"/>
      <c r="B624" s="851"/>
      <c r="C624" s="855"/>
      <c r="D624" s="855"/>
      <c r="E624" s="340">
        <v>8</v>
      </c>
      <c r="F624" s="792"/>
      <c r="G624" s="793"/>
      <c r="H624" s="128"/>
      <c r="I624" s="117"/>
      <c r="J624" s="108"/>
      <c r="K624" s="119"/>
      <c r="L624" s="108"/>
      <c r="M624" s="26"/>
      <c r="N624" s="119"/>
      <c r="O624" s="108"/>
      <c r="P624" s="26"/>
      <c r="Q624" s="119"/>
      <c r="R624" s="33"/>
      <c r="S624" s="115"/>
      <c r="T624" s="45">
        <f t="shared" si="31"/>
        <v>0</v>
      </c>
      <c r="U624" s="356">
        <f t="shared" si="32"/>
        <v>1</v>
      </c>
    </row>
    <row r="625" spans="1:21" ht="18" customHeight="1">
      <c r="A625" s="850"/>
      <c r="B625" s="851"/>
      <c r="C625" s="855"/>
      <c r="D625" s="855"/>
      <c r="E625" s="340">
        <v>9</v>
      </c>
      <c r="F625" s="792"/>
      <c r="G625" s="793"/>
      <c r="H625" s="128"/>
      <c r="I625" s="117"/>
      <c r="J625" s="108"/>
      <c r="K625" s="119"/>
      <c r="L625" s="108"/>
      <c r="M625" s="26"/>
      <c r="N625" s="119"/>
      <c r="O625" s="108"/>
      <c r="P625" s="26"/>
      <c r="Q625" s="119"/>
      <c r="R625" s="33"/>
      <c r="S625" s="115"/>
      <c r="T625" s="45">
        <f t="shared" si="31"/>
        <v>0</v>
      </c>
      <c r="U625" s="356">
        <f t="shared" si="32"/>
        <v>1</v>
      </c>
    </row>
    <row r="626" spans="1:21" ht="18" customHeight="1">
      <c r="A626" s="852"/>
      <c r="B626" s="853"/>
      <c r="C626" s="856"/>
      <c r="D626" s="856"/>
      <c r="E626" s="341">
        <v>10</v>
      </c>
      <c r="F626" s="796"/>
      <c r="G626" s="797"/>
      <c r="H626" s="130"/>
      <c r="I626" s="118"/>
      <c r="J626" s="222"/>
      <c r="K626" s="223"/>
      <c r="L626" s="222"/>
      <c r="M626" s="224"/>
      <c r="N626" s="223"/>
      <c r="O626" s="222"/>
      <c r="P626" s="224"/>
      <c r="Q626" s="223"/>
      <c r="R626" s="225"/>
      <c r="S626" s="122"/>
      <c r="T626" s="259">
        <f t="shared" si="31"/>
        <v>0</v>
      </c>
      <c r="U626" s="356">
        <f t="shared" si="32"/>
        <v>1</v>
      </c>
    </row>
    <row r="627" spans="1:21" ht="18" customHeight="1">
      <c r="A627" s="848">
        <f t="shared" ref="A627:B627" si="33">IF(A39="","",A39)</f>
        <v>2</v>
      </c>
      <c r="B627" s="849" t="str">
        <f t="shared" si="33"/>
        <v/>
      </c>
      <c r="C627" s="854" t="str">
        <f>IF(C39="","",C39)</f>
        <v/>
      </c>
      <c r="D627" s="854" t="str">
        <f>IF(D39="","",D39)</f>
        <v/>
      </c>
      <c r="E627" s="339">
        <v>1</v>
      </c>
      <c r="F627" s="794"/>
      <c r="G627" s="795"/>
      <c r="H627" s="217"/>
      <c r="I627" s="218"/>
      <c r="J627" s="181"/>
      <c r="K627" s="219"/>
      <c r="L627" s="181"/>
      <c r="M627" s="220"/>
      <c r="N627" s="219"/>
      <c r="O627" s="181"/>
      <c r="P627" s="220"/>
      <c r="Q627" s="219"/>
      <c r="R627" s="182"/>
      <c r="S627" s="258"/>
      <c r="T627" s="221">
        <f t="shared" si="31"/>
        <v>0</v>
      </c>
      <c r="U627" s="356">
        <f t="shared" ref="U627:U636" si="34">$A$627</f>
        <v>2</v>
      </c>
    </row>
    <row r="628" spans="1:21" ht="18" customHeight="1">
      <c r="A628" s="850"/>
      <c r="B628" s="851"/>
      <c r="C628" s="855"/>
      <c r="D628" s="855"/>
      <c r="E628" s="340">
        <v>2</v>
      </c>
      <c r="F628" s="792"/>
      <c r="G628" s="793"/>
      <c r="H628" s="128"/>
      <c r="I628" s="117"/>
      <c r="J628" s="108"/>
      <c r="K628" s="119"/>
      <c r="L628" s="108"/>
      <c r="M628" s="26"/>
      <c r="N628" s="119"/>
      <c r="O628" s="108"/>
      <c r="P628" s="26"/>
      <c r="Q628" s="119"/>
      <c r="R628" s="33"/>
      <c r="S628" s="115"/>
      <c r="T628" s="45">
        <f t="shared" si="31"/>
        <v>0</v>
      </c>
      <c r="U628" s="356">
        <f t="shared" si="34"/>
        <v>2</v>
      </c>
    </row>
    <row r="629" spans="1:21" ht="18" customHeight="1">
      <c r="A629" s="850"/>
      <c r="B629" s="851"/>
      <c r="C629" s="855"/>
      <c r="D629" s="855"/>
      <c r="E629" s="340">
        <v>3</v>
      </c>
      <c r="F629" s="792"/>
      <c r="G629" s="793"/>
      <c r="H629" s="128"/>
      <c r="I629" s="215"/>
      <c r="J629" s="108"/>
      <c r="K629" s="119"/>
      <c r="L629" s="108"/>
      <c r="M629" s="26"/>
      <c r="N629" s="119"/>
      <c r="O629" s="108"/>
      <c r="P629" s="26"/>
      <c r="Q629" s="119"/>
      <c r="R629" s="33"/>
      <c r="S629" s="115"/>
      <c r="T629" s="45">
        <f t="shared" si="31"/>
        <v>0</v>
      </c>
      <c r="U629" s="356">
        <f t="shared" si="34"/>
        <v>2</v>
      </c>
    </row>
    <row r="630" spans="1:21" ht="18" customHeight="1">
      <c r="A630" s="850"/>
      <c r="B630" s="851"/>
      <c r="C630" s="855"/>
      <c r="D630" s="855"/>
      <c r="E630" s="340">
        <v>4</v>
      </c>
      <c r="F630" s="792"/>
      <c r="G630" s="793"/>
      <c r="H630" s="128"/>
      <c r="I630" s="215"/>
      <c r="J630" s="108"/>
      <c r="K630" s="119"/>
      <c r="L630" s="108"/>
      <c r="M630" s="26"/>
      <c r="N630" s="119"/>
      <c r="O630" s="108"/>
      <c r="P630" s="26"/>
      <c r="Q630" s="119"/>
      <c r="R630" s="33"/>
      <c r="S630" s="115"/>
      <c r="T630" s="45">
        <f t="shared" si="31"/>
        <v>0</v>
      </c>
      <c r="U630" s="356">
        <f t="shared" si="34"/>
        <v>2</v>
      </c>
    </row>
    <row r="631" spans="1:21" ht="18" customHeight="1">
      <c r="A631" s="850"/>
      <c r="B631" s="851"/>
      <c r="C631" s="855"/>
      <c r="D631" s="855"/>
      <c r="E631" s="340">
        <v>5</v>
      </c>
      <c r="F631" s="792"/>
      <c r="G631" s="793"/>
      <c r="H631" s="128"/>
      <c r="I631" s="215"/>
      <c r="J631" s="108"/>
      <c r="K631" s="119"/>
      <c r="L631" s="108"/>
      <c r="M631" s="26"/>
      <c r="N631" s="119"/>
      <c r="O631" s="108"/>
      <c r="P631" s="26"/>
      <c r="Q631" s="119"/>
      <c r="R631" s="33"/>
      <c r="S631" s="115"/>
      <c r="T631" s="45">
        <f t="shared" si="31"/>
        <v>0</v>
      </c>
      <c r="U631" s="356">
        <f t="shared" si="34"/>
        <v>2</v>
      </c>
    </row>
    <row r="632" spans="1:21" ht="18" customHeight="1">
      <c r="A632" s="850"/>
      <c r="B632" s="851"/>
      <c r="C632" s="855"/>
      <c r="D632" s="855"/>
      <c r="E632" s="340">
        <v>6</v>
      </c>
      <c r="F632" s="792"/>
      <c r="G632" s="793"/>
      <c r="H632" s="128"/>
      <c r="I632" s="215"/>
      <c r="J632" s="108"/>
      <c r="K632" s="119"/>
      <c r="L632" s="108"/>
      <c r="M632" s="26"/>
      <c r="N632" s="119"/>
      <c r="O632" s="108"/>
      <c r="P632" s="26"/>
      <c r="Q632" s="119"/>
      <c r="R632" s="33"/>
      <c r="S632" s="115"/>
      <c r="T632" s="45">
        <f t="shared" si="31"/>
        <v>0</v>
      </c>
      <c r="U632" s="356">
        <f t="shared" si="34"/>
        <v>2</v>
      </c>
    </row>
    <row r="633" spans="1:21" ht="18" customHeight="1">
      <c r="A633" s="850"/>
      <c r="B633" s="851"/>
      <c r="C633" s="855"/>
      <c r="D633" s="855"/>
      <c r="E633" s="340">
        <v>7</v>
      </c>
      <c r="F633" s="792"/>
      <c r="G633" s="793"/>
      <c r="H633" s="128"/>
      <c r="I633" s="215"/>
      <c r="J633" s="108"/>
      <c r="K633" s="119"/>
      <c r="L633" s="108"/>
      <c r="M633" s="26"/>
      <c r="N633" s="119"/>
      <c r="O633" s="108"/>
      <c r="P633" s="26"/>
      <c r="Q633" s="119"/>
      <c r="R633" s="33"/>
      <c r="S633" s="115"/>
      <c r="T633" s="45">
        <f t="shared" si="31"/>
        <v>0</v>
      </c>
      <c r="U633" s="356">
        <f t="shared" si="34"/>
        <v>2</v>
      </c>
    </row>
    <row r="634" spans="1:21" ht="18" customHeight="1">
      <c r="A634" s="850"/>
      <c r="B634" s="851"/>
      <c r="C634" s="855"/>
      <c r="D634" s="855"/>
      <c r="E634" s="340">
        <v>8</v>
      </c>
      <c r="F634" s="792"/>
      <c r="G634" s="793"/>
      <c r="H634" s="128"/>
      <c r="I634" s="215"/>
      <c r="J634" s="108"/>
      <c r="K634" s="119"/>
      <c r="L634" s="108"/>
      <c r="M634" s="26"/>
      <c r="N634" s="119"/>
      <c r="O634" s="108"/>
      <c r="P634" s="26"/>
      <c r="Q634" s="119"/>
      <c r="R634" s="33"/>
      <c r="S634" s="115"/>
      <c r="T634" s="45">
        <f t="shared" si="31"/>
        <v>0</v>
      </c>
      <c r="U634" s="356">
        <f t="shared" si="34"/>
        <v>2</v>
      </c>
    </row>
    <row r="635" spans="1:21" ht="18" customHeight="1">
      <c r="A635" s="850"/>
      <c r="B635" s="851"/>
      <c r="C635" s="855"/>
      <c r="D635" s="855"/>
      <c r="E635" s="340">
        <v>9</v>
      </c>
      <c r="F635" s="792"/>
      <c r="G635" s="793"/>
      <c r="H635" s="128"/>
      <c r="I635" s="215"/>
      <c r="J635" s="108"/>
      <c r="K635" s="119"/>
      <c r="L635" s="108"/>
      <c r="M635" s="26"/>
      <c r="N635" s="119"/>
      <c r="O635" s="108"/>
      <c r="P635" s="26"/>
      <c r="Q635" s="119"/>
      <c r="R635" s="33"/>
      <c r="S635" s="115"/>
      <c r="T635" s="45">
        <f t="shared" si="31"/>
        <v>0</v>
      </c>
      <c r="U635" s="356">
        <f t="shared" si="34"/>
        <v>2</v>
      </c>
    </row>
    <row r="636" spans="1:21" ht="18" customHeight="1">
      <c r="A636" s="852"/>
      <c r="B636" s="853"/>
      <c r="C636" s="856"/>
      <c r="D636" s="856"/>
      <c r="E636" s="341">
        <v>10</v>
      </c>
      <c r="F636" s="796"/>
      <c r="G636" s="797"/>
      <c r="H636" s="130"/>
      <c r="I636" s="118"/>
      <c r="J636" s="222"/>
      <c r="K636" s="223"/>
      <c r="L636" s="222"/>
      <c r="M636" s="224"/>
      <c r="N636" s="223"/>
      <c r="O636" s="222"/>
      <c r="P636" s="224"/>
      <c r="Q636" s="223"/>
      <c r="R636" s="225"/>
      <c r="S636" s="122"/>
      <c r="T636" s="259">
        <f t="shared" si="31"/>
        <v>0</v>
      </c>
      <c r="U636" s="356">
        <f t="shared" si="34"/>
        <v>2</v>
      </c>
    </row>
    <row r="637" spans="1:21" ht="18" customHeight="1">
      <c r="A637" s="848">
        <f t="shared" ref="A637:B637" si="35">IF(A69="","",A69)</f>
        <v>3</v>
      </c>
      <c r="B637" s="849" t="str">
        <f t="shared" si="35"/>
        <v/>
      </c>
      <c r="C637" s="854" t="str">
        <f>IF(C69="","",C69)</f>
        <v/>
      </c>
      <c r="D637" s="854" t="str">
        <f>IF(D69="","",D69)</f>
        <v/>
      </c>
      <c r="E637" s="339">
        <v>1</v>
      </c>
      <c r="F637" s="794"/>
      <c r="G637" s="795"/>
      <c r="H637" s="217"/>
      <c r="I637" s="218"/>
      <c r="J637" s="181"/>
      <c r="K637" s="219"/>
      <c r="L637" s="181"/>
      <c r="M637" s="220"/>
      <c r="N637" s="219"/>
      <c r="O637" s="181"/>
      <c r="P637" s="220"/>
      <c r="Q637" s="219"/>
      <c r="R637" s="182"/>
      <c r="S637" s="258"/>
      <c r="T637" s="221">
        <f t="shared" si="31"/>
        <v>0</v>
      </c>
      <c r="U637" s="356">
        <f t="shared" ref="U637:U646" si="36">$A$637</f>
        <v>3</v>
      </c>
    </row>
    <row r="638" spans="1:21" ht="18" customHeight="1">
      <c r="A638" s="850"/>
      <c r="B638" s="851"/>
      <c r="C638" s="855"/>
      <c r="D638" s="855"/>
      <c r="E638" s="340">
        <v>2</v>
      </c>
      <c r="F638" s="792"/>
      <c r="G638" s="793"/>
      <c r="H638" s="128"/>
      <c r="I638" s="116"/>
      <c r="J638" s="108"/>
      <c r="K638" s="119"/>
      <c r="L638" s="108"/>
      <c r="M638" s="26"/>
      <c r="N638" s="119"/>
      <c r="O638" s="108"/>
      <c r="P638" s="26"/>
      <c r="Q638" s="119"/>
      <c r="R638" s="33"/>
      <c r="S638" s="115"/>
      <c r="T638" s="45">
        <f t="shared" si="31"/>
        <v>0</v>
      </c>
      <c r="U638" s="356">
        <f t="shared" si="36"/>
        <v>3</v>
      </c>
    </row>
    <row r="639" spans="1:21" ht="18" customHeight="1">
      <c r="A639" s="850"/>
      <c r="B639" s="851"/>
      <c r="C639" s="855"/>
      <c r="D639" s="855"/>
      <c r="E639" s="340">
        <v>3</v>
      </c>
      <c r="F639" s="792"/>
      <c r="G639" s="793"/>
      <c r="H639" s="128"/>
      <c r="I639" s="116"/>
      <c r="J639" s="108"/>
      <c r="K639" s="119"/>
      <c r="L639" s="108"/>
      <c r="M639" s="26"/>
      <c r="N639" s="119"/>
      <c r="O639" s="108"/>
      <c r="P639" s="26"/>
      <c r="Q639" s="119"/>
      <c r="R639" s="33"/>
      <c r="S639" s="115"/>
      <c r="T639" s="45">
        <f t="shared" si="31"/>
        <v>0</v>
      </c>
      <c r="U639" s="356">
        <f t="shared" si="36"/>
        <v>3</v>
      </c>
    </row>
    <row r="640" spans="1:21" ht="18" customHeight="1">
      <c r="A640" s="850"/>
      <c r="B640" s="851"/>
      <c r="C640" s="855"/>
      <c r="D640" s="855"/>
      <c r="E640" s="340">
        <v>4</v>
      </c>
      <c r="F640" s="792"/>
      <c r="G640" s="793"/>
      <c r="H640" s="128"/>
      <c r="I640" s="116"/>
      <c r="J640" s="108"/>
      <c r="K640" s="119"/>
      <c r="L640" s="108"/>
      <c r="M640" s="26"/>
      <c r="N640" s="119"/>
      <c r="O640" s="108"/>
      <c r="P640" s="26"/>
      <c r="Q640" s="119"/>
      <c r="R640" s="33"/>
      <c r="S640" s="115"/>
      <c r="T640" s="45">
        <f t="shared" si="31"/>
        <v>0</v>
      </c>
      <c r="U640" s="356">
        <f t="shared" si="36"/>
        <v>3</v>
      </c>
    </row>
    <row r="641" spans="1:21" ht="18" customHeight="1">
      <c r="A641" s="850"/>
      <c r="B641" s="851"/>
      <c r="C641" s="855"/>
      <c r="D641" s="855"/>
      <c r="E641" s="340">
        <v>5</v>
      </c>
      <c r="F641" s="792"/>
      <c r="G641" s="793"/>
      <c r="H641" s="128"/>
      <c r="I641" s="116"/>
      <c r="J641" s="108"/>
      <c r="K641" s="119"/>
      <c r="L641" s="108"/>
      <c r="M641" s="26"/>
      <c r="N641" s="119"/>
      <c r="O641" s="108"/>
      <c r="P641" s="26"/>
      <c r="Q641" s="119"/>
      <c r="R641" s="33"/>
      <c r="S641" s="115"/>
      <c r="T641" s="45">
        <f t="shared" si="31"/>
        <v>0</v>
      </c>
      <c r="U641" s="356">
        <f t="shared" si="36"/>
        <v>3</v>
      </c>
    </row>
    <row r="642" spans="1:21" ht="18" customHeight="1">
      <c r="A642" s="850"/>
      <c r="B642" s="851"/>
      <c r="C642" s="855"/>
      <c r="D642" s="855"/>
      <c r="E642" s="340">
        <v>6</v>
      </c>
      <c r="F642" s="792"/>
      <c r="G642" s="793"/>
      <c r="H642" s="128"/>
      <c r="I642" s="116"/>
      <c r="J642" s="108"/>
      <c r="K642" s="119"/>
      <c r="L642" s="108"/>
      <c r="M642" s="26"/>
      <c r="N642" s="119"/>
      <c r="O642" s="108"/>
      <c r="P642" s="26"/>
      <c r="Q642" s="119"/>
      <c r="R642" s="33"/>
      <c r="S642" s="115"/>
      <c r="T642" s="45">
        <f t="shared" si="31"/>
        <v>0</v>
      </c>
      <c r="U642" s="356">
        <f t="shared" si="36"/>
        <v>3</v>
      </c>
    </row>
    <row r="643" spans="1:21" ht="18" customHeight="1">
      <c r="A643" s="850"/>
      <c r="B643" s="851"/>
      <c r="C643" s="855"/>
      <c r="D643" s="855"/>
      <c r="E643" s="340">
        <v>7</v>
      </c>
      <c r="F643" s="792"/>
      <c r="G643" s="793"/>
      <c r="H643" s="128"/>
      <c r="I643" s="116"/>
      <c r="J643" s="108"/>
      <c r="K643" s="119"/>
      <c r="L643" s="108"/>
      <c r="M643" s="26"/>
      <c r="N643" s="119"/>
      <c r="O643" s="108"/>
      <c r="P643" s="26"/>
      <c r="Q643" s="119"/>
      <c r="R643" s="33"/>
      <c r="S643" s="115"/>
      <c r="T643" s="45">
        <f t="shared" si="31"/>
        <v>0</v>
      </c>
      <c r="U643" s="356">
        <f t="shared" si="36"/>
        <v>3</v>
      </c>
    </row>
    <row r="644" spans="1:21" ht="18" customHeight="1">
      <c r="A644" s="850"/>
      <c r="B644" s="851"/>
      <c r="C644" s="855"/>
      <c r="D644" s="855"/>
      <c r="E644" s="340">
        <v>8</v>
      </c>
      <c r="F644" s="792"/>
      <c r="G644" s="793"/>
      <c r="H644" s="128"/>
      <c r="I644" s="116"/>
      <c r="J644" s="108"/>
      <c r="K644" s="119"/>
      <c r="L644" s="108"/>
      <c r="M644" s="26"/>
      <c r="N644" s="119"/>
      <c r="O644" s="108"/>
      <c r="P644" s="26"/>
      <c r="Q644" s="119"/>
      <c r="R644" s="33"/>
      <c r="S644" s="115"/>
      <c r="T644" s="45">
        <f t="shared" si="31"/>
        <v>0</v>
      </c>
      <c r="U644" s="356">
        <f t="shared" si="36"/>
        <v>3</v>
      </c>
    </row>
    <row r="645" spans="1:21" ht="18" customHeight="1">
      <c r="A645" s="850"/>
      <c r="B645" s="851"/>
      <c r="C645" s="855"/>
      <c r="D645" s="855"/>
      <c r="E645" s="340">
        <v>9</v>
      </c>
      <c r="F645" s="792"/>
      <c r="G645" s="793"/>
      <c r="H645" s="128"/>
      <c r="I645" s="117"/>
      <c r="J645" s="108"/>
      <c r="K645" s="119"/>
      <c r="L645" s="108"/>
      <c r="M645" s="26"/>
      <c r="N645" s="119"/>
      <c r="O645" s="108"/>
      <c r="P645" s="26"/>
      <c r="Q645" s="119"/>
      <c r="R645" s="33"/>
      <c r="S645" s="115"/>
      <c r="T645" s="45">
        <f t="shared" si="31"/>
        <v>0</v>
      </c>
      <c r="U645" s="356">
        <f t="shared" si="36"/>
        <v>3</v>
      </c>
    </row>
    <row r="646" spans="1:21" ht="18" customHeight="1">
      <c r="A646" s="852"/>
      <c r="B646" s="853"/>
      <c r="C646" s="856"/>
      <c r="D646" s="856"/>
      <c r="E646" s="341">
        <v>10</v>
      </c>
      <c r="F646" s="796"/>
      <c r="G646" s="797"/>
      <c r="H646" s="130"/>
      <c r="I646" s="118"/>
      <c r="J646" s="222"/>
      <c r="K646" s="223"/>
      <c r="L646" s="222"/>
      <c r="M646" s="224"/>
      <c r="N646" s="223"/>
      <c r="O646" s="222"/>
      <c r="P646" s="224"/>
      <c r="Q646" s="223"/>
      <c r="R646" s="225"/>
      <c r="S646" s="122"/>
      <c r="T646" s="259">
        <f t="shared" si="31"/>
        <v>0</v>
      </c>
      <c r="U646" s="356">
        <f t="shared" si="36"/>
        <v>3</v>
      </c>
    </row>
    <row r="647" spans="1:21" ht="18" customHeight="1">
      <c r="A647" s="848">
        <f t="shared" ref="A647:B647" si="37">IF(A99="","",A99)</f>
        <v>4</v>
      </c>
      <c r="B647" s="849" t="str">
        <f t="shared" si="37"/>
        <v/>
      </c>
      <c r="C647" s="854" t="str">
        <f>IF(C99="","",C99)</f>
        <v/>
      </c>
      <c r="D647" s="854" t="str">
        <f>IF(D99="","",D99)</f>
        <v/>
      </c>
      <c r="E647" s="339">
        <v>1</v>
      </c>
      <c r="F647" s="794"/>
      <c r="G647" s="795"/>
      <c r="H647" s="217"/>
      <c r="I647" s="218"/>
      <c r="J647" s="181"/>
      <c r="K647" s="219"/>
      <c r="L647" s="181"/>
      <c r="M647" s="220"/>
      <c r="N647" s="219"/>
      <c r="O647" s="181"/>
      <c r="P647" s="220"/>
      <c r="Q647" s="219"/>
      <c r="R647" s="182"/>
      <c r="S647" s="258"/>
      <c r="T647" s="221">
        <f t="shared" si="31"/>
        <v>0</v>
      </c>
      <c r="U647" s="356">
        <f t="shared" ref="U647:U656" si="38">$A$647</f>
        <v>4</v>
      </c>
    </row>
    <row r="648" spans="1:21" ht="18" customHeight="1">
      <c r="A648" s="850"/>
      <c r="B648" s="851"/>
      <c r="C648" s="855"/>
      <c r="D648" s="855"/>
      <c r="E648" s="340">
        <v>2</v>
      </c>
      <c r="F648" s="792"/>
      <c r="G648" s="793"/>
      <c r="H648" s="128"/>
      <c r="I648" s="117"/>
      <c r="J648" s="108"/>
      <c r="K648" s="119"/>
      <c r="L648" s="108"/>
      <c r="M648" s="26"/>
      <c r="N648" s="119"/>
      <c r="O648" s="108"/>
      <c r="P648" s="26"/>
      <c r="Q648" s="119"/>
      <c r="R648" s="33"/>
      <c r="S648" s="115"/>
      <c r="T648" s="45">
        <f t="shared" si="31"/>
        <v>0</v>
      </c>
      <c r="U648" s="356">
        <f t="shared" si="38"/>
        <v>4</v>
      </c>
    </row>
    <row r="649" spans="1:21" ht="18" customHeight="1">
      <c r="A649" s="850"/>
      <c r="B649" s="851"/>
      <c r="C649" s="855"/>
      <c r="D649" s="855"/>
      <c r="E649" s="340">
        <v>3</v>
      </c>
      <c r="F649" s="792"/>
      <c r="G649" s="793"/>
      <c r="H649" s="204"/>
      <c r="I649" s="215"/>
      <c r="J649" s="108"/>
      <c r="K649" s="119"/>
      <c r="L649" s="108"/>
      <c r="M649" s="26"/>
      <c r="N649" s="119"/>
      <c r="O649" s="108"/>
      <c r="P649" s="26"/>
      <c r="Q649" s="119"/>
      <c r="R649" s="33"/>
      <c r="S649" s="115"/>
      <c r="T649" s="45">
        <f t="shared" si="31"/>
        <v>0</v>
      </c>
      <c r="U649" s="356">
        <f t="shared" si="38"/>
        <v>4</v>
      </c>
    </row>
    <row r="650" spans="1:21" ht="18" customHeight="1">
      <c r="A650" s="850"/>
      <c r="B650" s="851"/>
      <c r="C650" s="855"/>
      <c r="D650" s="855"/>
      <c r="E650" s="340">
        <v>4</v>
      </c>
      <c r="F650" s="792"/>
      <c r="G650" s="793"/>
      <c r="H650" s="204"/>
      <c r="I650" s="215"/>
      <c r="J650" s="108"/>
      <c r="K650" s="119"/>
      <c r="L650" s="108"/>
      <c r="M650" s="26"/>
      <c r="N650" s="119"/>
      <c r="O650" s="108"/>
      <c r="P650" s="26"/>
      <c r="Q650" s="119"/>
      <c r="R650" s="33"/>
      <c r="S650" s="115"/>
      <c r="T650" s="45">
        <f t="shared" si="31"/>
        <v>0</v>
      </c>
      <c r="U650" s="356">
        <f t="shared" si="38"/>
        <v>4</v>
      </c>
    </row>
    <row r="651" spans="1:21" ht="18" customHeight="1">
      <c r="A651" s="850"/>
      <c r="B651" s="851"/>
      <c r="C651" s="855"/>
      <c r="D651" s="855"/>
      <c r="E651" s="340">
        <v>5</v>
      </c>
      <c r="F651" s="792"/>
      <c r="G651" s="793"/>
      <c r="H651" s="204"/>
      <c r="I651" s="215"/>
      <c r="J651" s="108"/>
      <c r="K651" s="119"/>
      <c r="L651" s="108"/>
      <c r="M651" s="26"/>
      <c r="N651" s="119"/>
      <c r="O651" s="108"/>
      <c r="P651" s="26"/>
      <c r="Q651" s="119"/>
      <c r="R651" s="33"/>
      <c r="S651" s="115"/>
      <c r="T651" s="45">
        <f t="shared" si="31"/>
        <v>0</v>
      </c>
      <c r="U651" s="356">
        <f t="shared" si="38"/>
        <v>4</v>
      </c>
    </row>
    <row r="652" spans="1:21" ht="18" customHeight="1">
      <c r="A652" s="850"/>
      <c r="B652" s="851"/>
      <c r="C652" s="855"/>
      <c r="D652" s="855"/>
      <c r="E652" s="340">
        <v>6</v>
      </c>
      <c r="F652" s="792"/>
      <c r="G652" s="793"/>
      <c r="H652" s="204"/>
      <c r="I652" s="215"/>
      <c r="J652" s="108"/>
      <c r="K652" s="119"/>
      <c r="L652" s="108"/>
      <c r="M652" s="26"/>
      <c r="N652" s="119"/>
      <c r="O652" s="108"/>
      <c r="P652" s="26"/>
      <c r="Q652" s="119"/>
      <c r="R652" s="33"/>
      <c r="S652" s="115"/>
      <c r="T652" s="45">
        <f t="shared" si="31"/>
        <v>0</v>
      </c>
      <c r="U652" s="356">
        <f t="shared" si="38"/>
        <v>4</v>
      </c>
    </row>
    <row r="653" spans="1:21" ht="18" customHeight="1">
      <c r="A653" s="850"/>
      <c r="B653" s="851"/>
      <c r="C653" s="855"/>
      <c r="D653" s="855"/>
      <c r="E653" s="340">
        <v>7</v>
      </c>
      <c r="F653" s="792"/>
      <c r="G653" s="793"/>
      <c r="H653" s="204"/>
      <c r="I653" s="215"/>
      <c r="J653" s="108"/>
      <c r="K653" s="119"/>
      <c r="L653" s="108"/>
      <c r="M653" s="26"/>
      <c r="N653" s="119"/>
      <c r="O653" s="108"/>
      <c r="P653" s="26"/>
      <c r="Q653" s="119"/>
      <c r="R653" s="33"/>
      <c r="S653" s="115"/>
      <c r="T653" s="45">
        <f t="shared" si="31"/>
        <v>0</v>
      </c>
      <c r="U653" s="356">
        <f t="shared" si="38"/>
        <v>4</v>
      </c>
    </row>
    <row r="654" spans="1:21" ht="18" customHeight="1">
      <c r="A654" s="850"/>
      <c r="B654" s="851"/>
      <c r="C654" s="855"/>
      <c r="D654" s="855"/>
      <c r="E654" s="340">
        <v>8</v>
      </c>
      <c r="F654" s="792"/>
      <c r="G654" s="793"/>
      <c r="H654" s="204"/>
      <c r="I654" s="215"/>
      <c r="J654" s="108"/>
      <c r="K654" s="119"/>
      <c r="L654" s="108"/>
      <c r="M654" s="26"/>
      <c r="N654" s="119"/>
      <c r="O654" s="108"/>
      <c r="P654" s="26"/>
      <c r="Q654" s="119"/>
      <c r="R654" s="33"/>
      <c r="S654" s="115"/>
      <c r="T654" s="45">
        <f t="shared" si="31"/>
        <v>0</v>
      </c>
      <c r="U654" s="356">
        <f t="shared" si="38"/>
        <v>4</v>
      </c>
    </row>
    <row r="655" spans="1:21" ht="18" customHeight="1">
      <c r="A655" s="850"/>
      <c r="B655" s="851"/>
      <c r="C655" s="855"/>
      <c r="D655" s="855"/>
      <c r="E655" s="340">
        <v>9</v>
      </c>
      <c r="F655" s="792"/>
      <c r="G655" s="793"/>
      <c r="H655" s="204"/>
      <c r="I655" s="215"/>
      <c r="J655" s="108"/>
      <c r="K655" s="119"/>
      <c r="L655" s="108"/>
      <c r="M655" s="26"/>
      <c r="N655" s="119"/>
      <c r="O655" s="108"/>
      <c r="P655" s="26"/>
      <c r="Q655" s="119"/>
      <c r="R655" s="33"/>
      <c r="S655" s="115"/>
      <c r="T655" s="45">
        <f t="shared" si="31"/>
        <v>0</v>
      </c>
      <c r="U655" s="356">
        <f t="shared" si="38"/>
        <v>4</v>
      </c>
    </row>
    <row r="656" spans="1:21" ht="18" customHeight="1">
      <c r="A656" s="852"/>
      <c r="B656" s="853"/>
      <c r="C656" s="856"/>
      <c r="D656" s="856"/>
      <c r="E656" s="341">
        <v>10</v>
      </c>
      <c r="F656" s="796"/>
      <c r="G656" s="797"/>
      <c r="H656" s="130"/>
      <c r="I656" s="118"/>
      <c r="J656" s="222"/>
      <c r="K656" s="223"/>
      <c r="L656" s="222"/>
      <c r="M656" s="224"/>
      <c r="N656" s="223"/>
      <c r="O656" s="222"/>
      <c r="P656" s="224"/>
      <c r="Q656" s="223"/>
      <c r="R656" s="225"/>
      <c r="S656" s="122"/>
      <c r="T656" s="259">
        <f t="shared" si="31"/>
        <v>0</v>
      </c>
      <c r="U656" s="356">
        <f t="shared" si="38"/>
        <v>4</v>
      </c>
    </row>
    <row r="657" spans="1:21" ht="18" customHeight="1">
      <c r="A657" s="848">
        <f t="shared" ref="A657:B657" si="39">IF(A129="","",A129)</f>
        <v>5</v>
      </c>
      <c r="B657" s="849" t="str">
        <f t="shared" si="39"/>
        <v/>
      </c>
      <c r="C657" s="854" t="str">
        <f>IF(C129="","",C129)</f>
        <v/>
      </c>
      <c r="D657" s="854" t="str">
        <f>IF(D129="","",D129)</f>
        <v/>
      </c>
      <c r="E657" s="339">
        <v>1</v>
      </c>
      <c r="F657" s="794"/>
      <c r="G657" s="795"/>
      <c r="H657" s="217"/>
      <c r="I657" s="218"/>
      <c r="J657" s="181"/>
      <c r="K657" s="219"/>
      <c r="L657" s="181"/>
      <c r="M657" s="220"/>
      <c r="N657" s="219"/>
      <c r="O657" s="181"/>
      <c r="P657" s="220"/>
      <c r="Q657" s="219"/>
      <c r="R657" s="182"/>
      <c r="S657" s="258"/>
      <c r="T657" s="221">
        <f t="shared" si="31"/>
        <v>0</v>
      </c>
      <c r="U657" s="356">
        <f t="shared" ref="U657" si="40">$A$657</f>
        <v>5</v>
      </c>
    </row>
    <row r="658" spans="1:21" ht="18" customHeight="1">
      <c r="A658" s="850"/>
      <c r="B658" s="851"/>
      <c r="C658" s="855"/>
      <c r="D658" s="855"/>
      <c r="E658" s="340">
        <v>2</v>
      </c>
      <c r="F658" s="792"/>
      <c r="G658" s="793"/>
      <c r="H658" s="216"/>
      <c r="I658" s="116"/>
      <c r="J658" s="108"/>
      <c r="K658" s="119"/>
      <c r="L658" s="108"/>
      <c r="M658" s="26"/>
      <c r="N658" s="119"/>
      <c r="O658" s="108"/>
      <c r="P658" s="26"/>
      <c r="Q658" s="119"/>
      <c r="R658" s="33"/>
      <c r="S658" s="115"/>
      <c r="T658" s="45">
        <f t="shared" si="31"/>
        <v>0</v>
      </c>
      <c r="U658" s="356">
        <f t="shared" ref="U658:U666" si="41">$U$657</f>
        <v>5</v>
      </c>
    </row>
    <row r="659" spans="1:21" ht="18" customHeight="1">
      <c r="A659" s="850"/>
      <c r="B659" s="851"/>
      <c r="C659" s="855"/>
      <c r="D659" s="855"/>
      <c r="E659" s="340">
        <v>3</v>
      </c>
      <c r="F659" s="792"/>
      <c r="G659" s="793"/>
      <c r="H659" s="216"/>
      <c r="I659" s="116"/>
      <c r="J659" s="108"/>
      <c r="K659" s="119"/>
      <c r="L659" s="108"/>
      <c r="M659" s="26"/>
      <c r="N659" s="119"/>
      <c r="O659" s="108"/>
      <c r="P659" s="26"/>
      <c r="Q659" s="119"/>
      <c r="R659" s="33"/>
      <c r="S659" s="115"/>
      <c r="T659" s="45">
        <f t="shared" si="31"/>
        <v>0</v>
      </c>
      <c r="U659" s="356">
        <f t="shared" si="41"/>
        <v>5</v>
      </c>
    </row>
    <row r="660" spans="1:21" ht="18" customHeight="1">
      <c r="A660" s="850"/>
      <c r="B660" s="851"/>
      <c r="C660" s="855"/>
      <c r="D660" s="855"/>
      <c r="E660" s="340">
        <v>4</v>
      </c>
      <c r="F660" s="792"/>
      <c r="G660" s="793"/>
      <c r="H660" s="216"/>
      <c r="I660" s="116"/>
      <c r="J660" s="108"/>
      <c r="K660" s="119"/>
      <c r="L660" s="108"/>
      <c r="M660" s="26"/>
      <c r="N660" s="119"/>
      <c r="O660" s="108"/>
      <c r="P660" s="26"/>
      <c r="Q660" s="119"/>
      <c r="R660" s="33"/>
      <c r="S660" s="115"/>
      <c r="T660" s="45">
        <f t="shared" si="31"/>
        <v>0</v>
      </c>
      <c r="U660" s="356">
        <f t="shared" si="41"/>
        <v>5</v>
      </c>
    </row>
    <row r="661" spans="1:21" ht="18" customHeight="1">
      <c r="A661" s="850"/>
      <c r="B661" s="851"/>
      <c r="C661" s="855"/>
      <c r="D661" s="855"/>
      <c r="E661" s="340">
        <v>5</v>
      </c>
      <c r="F661" s="792"/>
      <c r="G661" s="793"/>
      <c r="H661" s="216"/>
      <c r="I661" s="116"/>
      <c r="J661" s="108"/>
      <c r="K661" s="119"/>
      <c r="L661" s="108"/>
      <c r="M661" s="26"/>
      <c r="N661" s="119"/>
      <c r="O661" s="108"/>
      <c r="P661" s="26"/>
      <c r="Q661" s="119"/>
      <c r="R661" s="33"/>
      <c r="S661" s="115"/>
      <c r="T661" s="45">
        <f t="shared" si="31"/>
        <v>0</v>
      </c>
      <c r="U661" s="356">
        <f t="shared" si="41"/>
        <v>5</v>
      </c>
    </row>
    <row r="662" spans="1:21" ht="18" customHeight="1">
      <c r="A662" s="850"/>
      <c r="B662" s="851"/>
      <c r="C662" s="855"/>
      <c r="D662" s="855"/>
      <c r="E662" s="340">
        <v>6</v>
      </c>
      <c r="F662" s="792"/>
      <c r="G662" s="793"/>
      <c r="H662" s="216"/>
      <c r="I662" s="116"/>
      <c r="J662" s="108"/>
      <c r="K662" s="119"/>
      <c r="L662" s="108"/>
      <c r="M662" s="26"/>
      <c r="N662" s="119"/>
      <c r="O662" s="108"/>
      <c r="P662" s="26"/>
      <c r="Q662" s="119"/>
      <c r="R662" s="33"/>
      <c r="S662" s="115"/>
      <c r="T662" s="45">
        <f t="shared" si="31"/>
        <v>0</v>
      </c>
      <c r="U662" s="356">
        <f t="shared" si="41"/>
        <v>5</v>
      </c>
    </row>
    <row r="663" spans="1:21" ht="18" customHeight="1">
      <c r="A663" s="850"/>
      <c r="B663" s="851"/>
      <c r="C663" s="855"/>
      <c r="D663" s="855"/>
      <c r="E663" s="340">
        <v>7</v>
      </c>
      <c r="F663" s="792"/>
      <c r="G663" s="793"/>
      <c r="H663" s="216"/>
      <c r="I663" s="116"/>
      <c r="J663" s="108"/>
      <c r="K663" s="119"/>
      <c r="L663" s="108"/>
      <c r="M663" s="26"/>
      <c r="N663" s="119"/>
      <c r="O663" s="108"/>
      <c r="P663" s="26"/>
      <c r="Q663" s="119"/>
      <c r="R663" s="33"/>
      <c r="S663" s="115"/>
      <c r="T663" s="45">
        <f t="shared" si="31"/>
        <v>0</v>
      </c>
      <c r="U663" s="356">
        <f t="shared" si="41"/>
        <v>5</v>
      </c>
    </row>
    <row r="664" spans="1:21" ht="18" customHeight="1">
      <c r="A664" s="850"/>
      <c r="B664" s="851"/>
      <c r="C664" s="855"/>
      <c r="D664" s="855"/>
      <c r="E664" s="340">
        <v>8</v>
      </c>
      <c r="F664" s="792"/>
      <c r="G664" s="793"/>
      <c r="H664" s="216"/>
      <c r="I664" s="116"/>
      <c r="J664" s="108"/>
      <c r="K664" s="119"/>
      <c r="L664" s="108"/>
      <c r="M664" s="26"/>
      <c r="N664" s="119"/>
      <c r="O664" s="108"/>
      <c r="P664" s="26"/>
      <c r="Q664" s="119"/>
      <c r="R664" s="33"/>
      <c r="S664" s="115"/>
      <c r="T664" s="45">
        <f t="shared" si="31"/>
        <v>0</v>
      </c>
      <c r="U664" s="356">
        <f t="shared" si="41"/>
        <v>5</v>
      </c>
    </row>
    <row r="665" spans="1:21" ht="18" customHeight="1">
      <c r="A665" s="850"/>
      <c r="B665" s="851"/>
      <c r="C665" s="855"/>
      <c r="D665" s="855"/>
      <c r="E665" s="340">
        <v>9</v>
      </c>
      <c r="F665" s="792"/>
      <c r="G665" s="793"/>
      <c r="H665" s="128"/>
      <c r="I665" s="117"/>
      <c r="J665" s="108"/>
      <c r="K665" s="119"/>
      <c r="L665" s="108"/>
      <c r="M665" s="26"/>
      <c r="N665" s="119"/>
      <c r="O665" s="108"/>
      <c r="P665" s="26"/>
      <c r="Q665" s="119"/>
      <c r="R665" s="33"/>
      <c r="S665" s="115"/>
      <c r="T665" s="45">
        <f t="shared" si="31"/>
        <v>0</v>
      </c>
      <c r="U665" s="356">
        <f t="shared" si="41"/>
        <v>5</v>
      </c>
    </row>
    <row r="666" spans="1:21" ht="18" customHeight="1">
      <c r="A666" s="852"/>
      <c r="B666" s="853"/>
      <c r="C666" s="856"/>
      <c r="D666" s="856"/>
      <c r="E666" s="341">
        <v>10</v>
      </c>
      <c r="F666" s="796"/>
      <c r="G666" s="797"/>
      <c r="H666" s="130"/>
      <c r="I666" s="118"/>
      <c r="J666" s="222"/>
      <c r="K666" s="223"/>
      <c r="L666" s="222"/>
      <c r="M666" s="224"/>
      <c r="N666" s="223"/>
      <c r="O666" s="222"/>
      <c r="P666" s="224"/>
      <c r="Q666" s="223"/>
      <c r="R666" s="225"/>
      <c r="S666" s="122"/>
      <c r="T666" s="259">
        <f t="shared" si="31"/>
        <v>0</v>
      </c>
      <c r="U666" s="356">
        <f t="shared" si="41"/>
        <v>5</v>
      </c>
    </row>
    <row r="667" spans="1:21" ht="18" customHeight="1">
      <c r="A667" s="848">
        <f t="shared" ref="A667:B667" si="42">IF(A159="","",A159)</f>
        <v>6</v>
      </c>
      <c r="B667" s="849" t="str">
        <f t="shared" si="42"/>
        <v/>
      </c>
      <c r="C667" s="854" t="str">
        <f>IF(C159="","",C159)</f>
        <v/>
      </c>
      <c r="D667" s="854" t="str">
        <f>IF(D159="","",D159)</f>
        <v/>
      </c>
      <c r="E667" s="339">
        <v>1</v>
      </c>
      <c r="F667" s="794"/>
      <c r="G667" s="795"/>
      <c r="H667" s="217"/>
      <c r="I667" s="218"/>
      <c r="J667" s="181"/>
      <c r="K667" s="219"/>
      <c r="L667" s="181"/>
      <c r="M667" s="220"/>
      <c r="N667" s="219"/>
      <c r="O667" s="181"/>
      <c r="P667" s="220"/>
      <c r="Q667" s="219"/>
      <c r="R667" s="182"/>
      <c r="S667" s="258"/>
      <c r="T667" s="221">
        <f t="shared" si="31"/>
        <v>0</v>
      </c>
      <c r="U667" s="356">
        <f t="shared" ref="U667:U676" si="43">$A$667</f>
        <v>6</v>
      </c>
    </row>
    <row r="668" spans="1:21" ht="18" customHeight="1">
      <c r="A668" s="850"/>
      <c r="B668" s="851"/>
      <c r="C668" s="855"/>
      <c r="D668" s="855"/>
      <c r="E668" s="340">
        <v>2</v>
      </c>
      <c r="F668" s="792"/>
      <c r="G668" s="793"/>
      <c r="H668" s="216"/>
      <c r="I668" s="116"/>
      <c r="J668" s="108"/>
      <c r="K668" s="119"/>
      <c r="L668" s="108"/>
      <c r="M668" s="26"/>
      <c r="N668" s="119"/>
      <c r="O668" s="108"/>
      <c r="P668" s="26"/>
      <c r="Q668" s="119"/>
      <c r="R668" s="33"/>
      <c r="S668" s="115"/>
      <c r="T668" s="45">
        <f t="shared" si="31"/>
        <v>0</v>
      </c>
      <c r="U668" s="356">
        <f t="shared" si="43"/>
        <v>6</v>
      </c>
    </row>
    <row r="669" spans="1:21" ht="18" customHeight="1">
      <c r="A669" s="850"/>
      <c r="B669" s="851"/>
      <c r="C669" s="855"/>
      <c r="D669" s="855"/>
      <c r="E669" s="340">
        <v>3</v>
      </c>
      <c r="F669" s="792"/>
      <c r="G669" s="793"/>
      <c r="H669" s="216"/>
      <c r="I669" s="116"/>
      <c r="J669" s="108"/>
      <c r="K669" s="119"/>
      <c r="L669" s="108"/>
      <c r="M669" s="26"/>
      <c r="N669" s="119"/>
      <c r="O669" s="108"/>
      <c r="P669" s="26"/>
      <c r="Q669" s="119"/>
      <c r="R669" s="33"/>
      <c r="S669" s="115"/>
      <c r="T669" s="45">
        <f t="shared" si="31"/>
        <v>0</v>
      </c>
      <c r="U669" s="356">
        <f t="shared" si="43"/>
        <v>6</v>
      </c>
    </row>
    <row r="670" spans="1:21" ht="18" customHeight="1">
      <c r="A670" s="850"/>
      <c r="B670" s="851"/>
      <c r="C670" s="855"/>
      <c r="D670" s="855"/>
      <c r="E670" s="340">
        <v>4</v>
      </c>
      <c r="F670" s="792"/>
      <c r="G670" s="793"/>
      <c r="H670" s="216"/>
      <c r="I670" s="116"/>
      <c r="J670" s="108"/>
      <c r="K670" s="119"/>
      <c r="L670" s="108"/>
      <c r="M670" s="26"/>
      <c r="N670" s="119"/>
      <c r="O670" s="108"/>
      <c r="P670" s="26"/>
      <c r="Q670" s="119"/>
      <c r="R670" s="33"/>
      <c r="S670" s="115"/>
      <c r="T670" s="45">
        <f t="shared" si="31"/>
        <v>0</v>
      </c>
      <c r="U670" s="356">
        <f t="shared" si="43"/>
        <v>6</v>
      </c>
    </row>
    <row r="671" spans="1:21" ht="18" customHeight="1">
      <c r="A671" s="850"/>
      <c r="B671" s="851"/>
      <c r="C671" s="855"/>
      <c r="D671" s="855"/>
      <c r="E671" s="340">
        <v>5</v>
      </c>
      <c r="F671" s="792"/>
      <c r="G671" s="793"/>
      <c r="H671" s="216"/>
      <c r="I671" s="116"/>
      <c r="J671" s="108"/>
      <c r="K671" s="119"/>
      <c r="L671" s="108"/>
      <c r="M671" s="26"/>
      <c r="N671" s="119"/>
      <c r="O671" s="108"/>
      <c r="P671" s="26"/>
      <c r="Q671" s="119"/>
      <c r="R671" s="33"/>
      <c r="S671" s="115"/>
      <c r="T671" s="45">
        <f t="shared" si="31"/>
        <v>0</v>
      </c>
      <c r="U671" s="356">
        <f t="shared" si="43"/>
        <v>6</v>
      </c>
    </row>
    <row r="672" spans="1:21" ht="18" customHeight="1">
      <c r="A672" s="850"/>
      <c r="B672" s="851"/>
      <c r="C672" s="855"/>
      <c r="D672" s="855"/>
      <c r="E672" s="340">
        <v>6</v>
      </c>
      <c r="F672" s="792"/>
      <c r="G672" s="793"/>
      <c r="H672" s="216"/>
      <c r="I672" s="116"/>
      <c r="J672" s="108"/>
      <c r="K672" s="119"/>
      <c r="L672" s="108"/>
      <c r="M672" s="26"/>
      <c r="N672" s="119"/>
      <c r="O672" s="108"/>
      <c r="P672" s="26"/>
      <c r="Q672" s="119"/>
      <c r="R672" s="33"/>
      <c r="S672" s="115"/>
      <c r="T672" s="45">
        <f t="shared" si="31"/>
        <v>0</v>
      </c>
      <c r="U672" s="356">
        <f t="shared" si="43"/>
        <v>6</v>
      </c>
    </row>
    <row r="673" spans="1:21" ht="18" customHeight="1">
      <c r="A673" s="850"/>
      <c r="B673" s="851"/>
      <c r="C673" s="855"/>
      <c r="D673" s="855"/>
      <c r="E673" s="340">
        <v>7</v>
      </c>
      <c r="F673" s="792"/>
      <c r="G673" s="793"/>
      <c r="H673" s="216"/>
      <c r="I673" s="116"/>
      <c r="J673" s="108"/>
      <c r="K673" s="119"/>
      <c r="L673" s="108"/>
      <c r="M673" s="26"/>
      <c r="N673" s="119"/>
      <c r="O673" s="108"/>
      <c r="P673" s="26"/>
      <c r="Q673" s="119"/>
      <c r="R673" s="33"/>
      <c r="S673" s="115"/>
      <c r="T673" s="45">
        <f t="shared" si="31"/>
        <v>0</v>
      </c>
      <c r="U673" s="356">
        <f t="shared" si="43"/>
        <v>6</v>
      </c>
    </row>
    <row r="674" spans="1:21" ht="18" customHeight="1">
      <c r="A674" s="850"/>
      <c r="B674" s="851"/>
      <c r="C674" s="855"/>
      <c r="D674" s="855"/>
      <c r="E674" s="340">
        <v>8</v>
      </c>
      <c r="F674" s="792"/>
      <c r="G674" s="793"/>
      <c r="H674" s="216"/>
      <c r="I674" s="116"/>
      <c r="J674" s="108"/>
      <c r="K674" s="119"/>
      <c r="L674" s="108"/>
      <c r="M674" s="26"/>
      <c r="N674" s="119"/>
      <c r="O674" s="108"/>
      <c r="P674" s="26"/>
      <c r="Q674" s="119"/>
      <c r="R674" s="33"/>
      <c r="S674" s="115"/>
      <c r="T674" s="45">
        <f t="shared" si="31"/>
        <v>0</v>
      </c>
      <c r="U674" s="356">
        <f t="shared" si="43"/>
        <v>6</v>
      </c>
    </row>
    <row r="675" spans="1:21" ht="18" customHeight="1">
      <c r="A675" s="850"/>
      <c r="B675" s="851"/>
      <c r="C675" s="855"/>
      <c r="D675" s="855"/>
      <c r="E675" s="340">
        <v>9</v>
      </c>
      <c r="F675" s="792"/>
      <c r="G675" s="793"/>
      <c r="H675" s="128"/>
      <c r="I675" s="117"/>
      <c r="J675" s="108"/>
      <c r="K675" s="119"/>
      <c r="L675" s="108"/>
      <c r="M675" s="26"/>
      <c r="N675" s="119"/>
      <c r="O675" s="108"/>
      <c r="P675" s="26"/>
      <c r="Q675" s="119"/>
      <c r="R675" s="33"/>
      <c r="S675" s="115"/>
      <c r="T675" s="45">
        <f t="shared" si="31"/>
        <v>0</v>
      </c>
      <c r="U675" s="356">
        <f t="shared" si="43"/>
        <v>6</v>
      </c>
    </row>
    <row r="676" spans="1:21" ht="18" customHeight="1">
      <c r="A676" s="852"/>
      <c r="B676" s="853"/>
      <c r="C676" s="856"/>
      <c r="D676" s="856"/>
      <c r="E676" s="341">
        <v>10</v>
      </c>
      <c r="F676" s="796"/>
      <c r="G676" s="797"/>
      <c r="H676" s="130"/>
      <c r="I676" s="118"/>
      <c r="J676" s="222"/>
      <c r="K676" s="223"/>
      <c r="L676" s="222"/>
      <c r="M676" s="224"/>
      <c r="N676" s="223"/>
      <c r="O676" s="222"/>
      <c r="P676" s="224"/>
      <c r="Q676" s="223"/>
      <c r="R676" s="225"/>
      <c r="S676" s="122"/>
      <c r="T676" s="259">
        <f t="shared" si="31"/>
        <v>0</v>
      </c>
      <c r="U676" s="356">
        <f t="shared" si="43"/>
        <v>6</v>
      </c>
    </row>
    <row r="677" spans="1:21" ht="18" customHeight="1">
      <c r="A677" s="848">
        <f t="shared" ref="A677:B677" si="44">IF(A189="","",A189)</f>
        <v>7</v>
      </c>
      <c r="B677" s="849" t="str">
        <f t="shared" si="44"/>
        <v/>
      </c>
      <c r="C677" s="854" t="str">
        <f>IF(C189="","",C189)</f>
        <v/>
      </c>
      <c r="D677" s="854" t="str">
        <f>IF(D189="","",D189)</f>
        <v/>
      </c>
      <c r="E677" s="339">
        <v>1</v>
      </c>
      <c r="F677" s="794"/>
      <c r="G677" s="795"/>
      <c r="H677" s="217"/>
      <c r="I677" s="218"/>
      <c r="J677" s="181"/>
      <c r="K677" s="219"/>
      <c r="L677" s="181"/>
      <c r="M677" s="220"/>
      <c r="N677" s="219"/>
      <c r="O677" s="181"/>
      <c r="P677" s="220"/>
      <c r="Q677" s="219"/>
      <c r="R677" s="182"/>
      <c r="S677" s="258"/>
      <c r="T677" s="221">
        <f t="shared" si="31"/>
        <v>0</v>
      </c>
      <c r="U677" s="356">
        <f t="shared" ref="U677:U686" si="45">$A$677</f>
        <v>7</v>
      </c>
    </row>
    <row r="678" spans="1:21" ht="18" customHeight="1">
      <c r="A678" s="850"/>
      <c r="B678" s="851"/>
      <c r="C678" s="855"/>
      <c r="D678" s="855"/>
      <c r="E678" s="340">
        <v>2</v>
      </c>
      <c r="F678" s="792"/>
      <c r="G678" s="793"/>
      <c r="H678" s="216"/>
      <c r="I678" s="116"/>
      <c r="J678" s="108"/>
      <c r="K678" s="119"/>
      <c r="L678" s="108"/>
      <c r="M678" s="26"/>
      <c r="N678" s="119"/>
      <c r="O678" s="108"/>
      <c r="P678" s="26"/>
      <c r="Q678" s="119"/>
      <c r="R678" s="33"/>
      <c r="S678" s="115"/>
      <c r="T678" s="45">
        <f t="shared" si="31"/>
        <v>0</v>
      </c>
      <c r="U678" s="356">
        <f t="shared" si="45"/>
        <v>7</v>
      </c>
    </row>
    <row r="679" spans="1:21" ht="18" customHeight="1">
      <c r="A679" s="850"/>
      <c r="B679" s="851"/>
      <c r="C679" s="855"/>
      <c r="D679" s="855"/>
      <c r="E679" s="340">
        <v>3</v>
      </c>
      <c r="F679" s="792"/>
      <c r="G679" s="793"/>
      <c r="H679" s="216"/>
      <c r="I679" s="116"/>
      <c r="J679" s="108"/>
      <c r="K679" s="119"/>
      <c r="L679" s="108"/>
      <c r="M679" s="26"/>
      <c r="N679" s="119"/>
      <c r="O679" s="108"/>
      <c r="P679" s="26"/>
      <c r="Q679" s="119"/>
      <c r="R679" s="33"/>
      <c r="S679" s="115"/>
      <c r="T679" s="45">
        <f t="shared" si="31"/>
        <v>0</v>
      </c>
      <c r="U679" s="356">
        <f t="shared" si="45"/>
        <v>7</v>
      </c>
    </row>
    <row r="680" spans="1:21" ht="18" customHeight="1">
      <c r="A680" s="850"/>
      <c r="B680" s="851"/>
      <c r="C680" s="855"/>
      <c r="D680" s="855"/>
      <c r="E680" s="340">
        <v>4</v>
      </c>
      <c r="F680" s="792"/>
      <c r="G680" s="793"/>
      <c r="H680" s="216"/>
      <c r="I680" s="116"/>
      <c r="J680" s="108"/>
      <c r="K680" s="119"/>
      <c r="L680" s="108"/>
      <c r="M680" s="26"/>
      <c r="N680" s="119"/>
      <c r="O680" s="108"/>
      <c r="P680" s="26"/>
      <c r="Q680" s="119"/>
      <c r="R680" s="33"/>
      <c r="S680" s="115"/>
      <c r="T680" s="45">
        <f t="shared" si="31"/>
        <v>0</v>
      </c>
      <c r="U680" s="356">
        <f t="shared" si="45"/>
        <v>7</v>
      </c>
    </row>
    <row r="681" spans="1:21" ht="18" customHeight="1">
      <c r="A681" s="850"/>
      <c r="B681" s="851"/>
      <c r="C681" s="855"/>
      <c r="D681" s="855"/>
      <c r="E681" s="340">
        <v>5</v>
      </c>
      <c r="F681" s="792"/>
      <c r="G681" s="793"/>
      <c r="H681" s="216"/>
      <c r="I681" s="116"/>
      <c r="J681" s="108"/>
      <c r="K681" s="119"/>
      <c r="L681" s="108"/>
      <c r="M681" s="26"/>
      <c r="N681" s="119"/>
      <c r="O681" s="108"/>
      <c r="P681" s="26"/>
      <c r="Q681" s="119"/>
      <c r="R681" s="33"/>
      <c r="S681" s="115"/>
      <c r="T681" s="45">
        <f t="shared" si="31"/>
        <v>0</v>
      </c>
      <c r="U681" s="356">
        <f t="shared" si="45"/>
        <v>7</v>
      </c>
    </row>
    <row r="682" spans="1:21" ht="18" customHeight="1">
      <c r="A682" s="850"/>
      <c r="B682" s="851"/>
      <c r="C682" s="855"/>
      <c r="D682" s="855"/>
      <c r="E682" s="340">
        <v>6</v>
      </c>
      <c r="F682" s="792"/>
      <c r="G682" s="793"/>
      <c r="H682" s="216"/>
      <c r="I682" s="116"/>
      <c r="J682" s="108"/>
      <c r="K682" s="119"/>
      <c r="L682" s="108"/>
      <c r="M682" s="26"/>
      <c r="N682" s="119"/>
      <c r="O682" s="108"/>
      <c r="P682" s="26"/>
      <c r="Q682" s="119"/>
      <c r="R682" s="33"/>
      <c r="S682" s="115"/>
      <c r="T682" s="45">
        <f t="shared" si="31"/>
        <v>0</v>
      </c>
      <c r="U682" s="356">
        <f t="shared" si="45"/>
        <v>7</v>
      </c>
    </row>
    <row r="683" spans="1:21" ht="18" customHeight="1">
      <c r="A683" s="850"/>
      <c r="B683" s="851"/>
      <c r="C683" s="855"/>
      <c r="D683" s="855"/>
      <c r="E683" s="340">
        <v>7</v>
      </c>
      <c r="F683" s="792"/>
      <c r="G683" s="793"/>
      <c r="H683" s="216"/>
      <c r="I683" s="116"/>
      <c r="J683" s="108"/>
      <c r="K683" s="119"/>
      <c r="L683" s="108"/>
      <c r="M683" s="26"/>
      <c r="N683" s="119"/>
      <c r="O683" s="108"/>
      <c r="P683" s="26"/>
      <c r="Q683" s="119"/>
      <c r="R683" s="33"/>
      <c r="S683" s="115"/>
      <c r="T683" s="45">
        <f t="shared" si="31"/>
        <v>0</v>
      </c>
      <c r="U683" s="356">
        <f t="shared" si="45"/>
        <v>7</v>
      </c>
    </row>
    <row r="684" spans="1:21" ht="18" customHeight="1">
      <c r="A684" s="850"/>
      <c r="B684" s="851"/>
      <c r="C684" s="855"/>
      <c r="D684" s="855"/>
      <c r="E684" s="340">
        <v>8</v>
      </c>
      <c r="F684" s="792"/>
      <c r="G684" s="793"/>
      <c r="H684" s="216"/>
      <c r="I684" s="116"/>
      <c r="J684" s="108"/>
      <c r="K684" s="119"/>
      <c r="L684" s="108"/>
      <c r="M684" s="26"/>
      <c r="N684" s="119"/>
      <c r="O684" s="108"/>
      <c r="P684" s="26"/>
      <c r="Q684" s="119"/>
      <c r="R684" s="33"/>
      <c r="S684" s="115"/>
      <c r="T684" s="45">
        <f t="shared" si="31"/>
        <v>0</v>
      </c>
      <c r="U684" s="356">
        <f t="shared" si="45"/>
        <v>7</v>
      </c>
    </row>
    <row r="685" spans="1:21" ht="18" customHeight="1">
      <c r="A685" s="850"/>
      <c r="B685" s="851"/>
      <c r="C685" s="855"/>
      <c r="D685" s="855"/>
      <c r="E685" s="340">
        <v>9</v>
      </c>
      <c r="F685" s="792"/>
      <c r="G685" s="793"/>
      <c r="H685" s="128"/>
      <c r="I685" s="117"/>
      <c r="J685" s="108"/>
      <c r="K685" s="119"/>
      <c r="L685" s="108"/>
      <c r="M685" s="26"/>
      <c r="N685" s="119"/>
      <c r="O685" s="108"/>
      <c r="P685" s="26"/>
      <c r="Q685" s="119"/>
      <c r="R685" s="33"/>
      <c r="S685" s="115"/>
      <c r="T685" s="45">
        <f t="shared" si="31"/>
        <v>0</v>
      </c>
      <c r="U685" s="356">
        <f t="shared" si="45"/>
        <v>7</v>
      </c>
    </row>
    <row r="686" spans="1:21" ht="18" customHeight="1">
      <c r="A686" s="852"/>
      <c r="B686" s="853"/>
      <c r="C686" s="856"/>
      <c r="D686" s="856"/>
      <c r="E686" s="341">
        <v>10</v>
      </c>
      <c r="F686" s="796"/>
      <c r="G686" s="797"/>
      <c r="H686" s="130"/>
      <c r="I686" s="118"/>
      <c r="J686" s="222"/>
      <c r="K686" s="223"/>
      <c r="L686" s="222"/>
      <c r="M686" s="224"/>
      <c r="N686" s="223"/>
      <c r="O686" s="222"/>
      <c r="P686" s="224"/>
      <c r="Q686" s="223"/>
      <c r="R686" s="225"/>
      <c r="S686" s="122"/>
      <c r="T686" s="259">
        <f t="shared" si="31"/>
        <v>0</v>
      </c>
      <c r="U686" s="356">
        <f t="shared" si="45"/>
        <v>7</v>
      </c>
    </row>
    <row r="687" spans="1:21" ht="18" customHeight="1">
      <c r="A687" s="848">
        <f t="shared" ref="A687:B687" si="46">IF(A219="","",A219)</f>
        <v>8</v>
      </c>
      <c r="B687" s="849" t="str">
        <f t="shared" si="46"/>
        <v/>
      </c>
      <c r="C687" s="854" t="str">
        <f>IF(C219="","",C219)</f>
        <v/>
      </c>
      <c r="D687" s="854" t="str">
        <f>IF(D219="","",D219)</f>
        <v/>
      </c>
      <c r="E687" s="339">
        <v>1</v>
      </c>
      <c r="F687" s="794"/>
      <c r="G687" s="795"/>
      <c r="H687" s="217"/>
      <c r="I687" s="218"/>
      <c r="J687" s="181"/>
      <c r="K687" s="219"/>
      <c r="L687" s="181"/>
      <c r="M687" s="220"/>
      <c r="N687" s="219"/>
      <c r="O687" s="181"/>
      <c r="P687" s="220"/>
      <c r="Q687" s="219"/>
      <c r="R687" s="182"/>
      <c r="S687" s="258"/>
      <c r="T687" s="221">
        <f t="shared" si="31"/>
        <v>0</v>
      </c>
      <c r="U687" s="356">
        <f t="shared" ref="U687:U696" si="47">$A$687</f>
        <v>8</v>
      </c>
    </row>
    <row r="688" spans="1:21" ht="18" customHeight="1">
      <c r="A688" s="850"/>
      <c r="B688" s="851"/>
      <c r="C688" s="855"/>
      <c r="D688" s="855"/>
      <c r="E688" s="340">
        <v>2</v>
      </c>
      <c r="F688" s="792"/>
      <c r="G688" s="793"/>
      <c r="H688" s="128"/>
      <c r="I688" s="117"/>
      <c r="J688" s="108"/>
      <c r="K688" s="119"/>
      <c r="L688" s="108"/>
      <c r="M688" s="26"/>
      <c r="N688" s="119"/>
      <c r="O688" s="108"/>
      <c r="P688" s="26"/>
      <c r="Q688" s="119"/>
      <c r="R688" s="33"/>
      <c r="S688" s="115"/>
      <c r="T688" s="45">
        <f t="shared" si="31"/>
        <v>0</v>
      </c>
      <c r="U688" s="356">
        <f t="shared" si="47"/>
        <v>8</v>
      </c>
    </row>
    <row r="689" spans="1:21" ht="18" customHeight="1">
      <c r="A689" s="850"/>
      <c r="B689" s="851"/>
      <c r="C689" s="855"/>
      <c r="D689" s="855"/>
      <c r="E689" s="340">
        <v>3</v>
      </c>
      <c r="F689" s="792"/>
      <c r="G689" s="793"/>
      <c r="H689" s="204"/>
      <c r="I689" s="215"/>
      <c r="J689" s="108"/>
      <c r="K689" s="119"/>
      <c r="L689" s="108"/>
      <c r="M689" s="26"/>
      <c r="N689" s="119"/>
      <c r="O689" s="108"/>
      <c r="P689" s="26"/>
      <c r="Q689" s="119"/>
      <c r="R689" s="33"/>
      <c r="S689" s="115"/>
      <c r="T689" s="45">
        <f t="shared" si="31"/>
        <v>0</v>
      </c>
      <c r="U689" s="356">
        <f t="shared" si="47"/>
        <v>8</v>
      </c>
    </row>
    <row r="690" spans="1:21" ht="18" customHeight="1">
      <c r="A690" s="850"/>
      <c r="B690" s="851"/>
      <c r="C690" s="855"/>
      <c r="D690" s="855"/>
      <c r="E690" s="340">
        <v>4</v>
      </c>
      <c r="F690" s="792"/>
      <c r="G690" s="793"/>
      <c r="H690" s="204"/>
      <c r="I690" s="215"/>
      <c r="J690" s="108"/>
      <c r="K690" s="119"/>
      <c r="L690" s="108"/>
      <c r="M690" s="26"/>
      <c r="N690" s="119"/>
      <c r="O690" s="108"/>
      <c r="P690" s="26"/>
      <c r="Q690" s="119"/>
      <c r="R690" s="33"/>
      <c r="S690" s="115"/>
      <c r="T690" s="45">
        <f t="shared" si="31"/>
        <v>0</v>
      </c>
      <c r="U690" s="356">
        <f t="shared" si="47"/>
        <v>8</v>
      </c>
    </row>
    <row r="691" spans="1:21" ht="18" customHeight="1">
      <c r="A691" s="850"/>
      <c r="B691" s="851"/>
      <c r="C691" s="855"/>
      <c r="D691" s="855"/>
      <c r="E691" s="340">
        <v>5</v>
      </c>
      <c r="F691" s="792"/>
      <c r="G691" s="793"/>
      <c r="H691" s="204"/>
      <c r="I691" s="215"/>
      <c r="J691" s="108"/>
      <c r="K691" s="119"/>
      <c r="L691" s="108"/>
      <c r="M691" s="26"/>
      <c r="N691" s="119"/>
      <c r="O691" s="108"/>
      <c r="P691" s="26"/>
      <c r="Q691" s="119"/>
      <c r="R691" s="33"/>
      <c r="S691" s="115"/>
      <c r="T691" s="45">
        <f t="shared" si="31"/>
        <v>0</v>
      </c>
      <c r="U691" s="356">
        <f t="shared" si="47"/>
        <v>8</v>
      </c>
    </row>
    <row r="692" spans="1:21" ht="18" customHeight="1">
      <c r="A692" s="850"/>
      <c r="B692" s="851"/>
      <c r="C692" s="855"/>
      <c r="D692" s="855"/>
      <c r="E692" s="340">
        <v>6</v>
      </c>
      <c r="F692" s="792"/>
      <c r="G692" s="793"/>
      <c r="H692" s="204"/>
      <c r="I692" s="215"/>
      <c r="J692" s="108"/>
      <c r="K692" s="119"/>
      <c r="L692" s="108"/>
      <c r="M692" s="26"/>
      <c r="N692" s="119"/>
      <c r="O692" s="108"/>
      <c r="P692" s="26"/>
      <c r="Q692" s="119"/>
      <c r="R692" s="33"/>
      <c r="S692" s="115"/>
      <c r="T692" s="45">
        <f t="shared" si="31"/>
        <v>0</v>
      </c>
      <c r="U692" s="356">
        <f t="shared" si="47"/>
        <v>8</v>
      </c>
    </row>
    <row r="693" spans="1:21" ht="18" customHeight="1">
      <c r="A693" s="850"/>
      <c r="B693" s="851"/>
      <c r="C693" s="855"/>
      <c r="D693" s="855"/>
      <c r="E693" s="340">
        <v>7</v>
      </c>
      <c r="F693" s="792"/>
      <c r="G693" s="793"/>
      <c r="H693" s="204"/>
      <c r="I693" s="215"/>
      <c r="J693" s="108"/>
      <c r="K693" s="119"/>
      <c r="L693" s="108"/>
      <c r="M693" s="26"/>
      <c r="N693" s="119"/>
      <c r="O693" s="108"/>
      <c r="P693" s="26"/>
      <c r="Q693" s="119"/>
      <c r="R693" s="33"/>
      <c r="S693" s="115"/>
      <c r="T693" s="45">
        <f t="shared" si="31"/>
        <v>0</v>
      </c>
      <c r="U693" s="356">
        <f t="shared" si="47"/>
        <v>8</v>
      </c>
    </row>
    <row r="694" spans="1:21" ht="18" customHeight="1">
      <c r="A694" s="850"/>
      <c r="B694" s="851"/>
      <c r="C694" s="855"/>
      <c r="D694" s="855"/>
      <c r="E694" s="340">
        <v>8</v>
      </c>
      <c r="F694" s="792"/>
      <c r="G694" s="793"/>
      <c r="H694" s="204"/>
      <c r="I694" s="215"/>
      <c r="J694" s="108"/>
      <c r="K694" s="119"/>
      <c r="L694" s="108"/>
      <c r="M694" s="26"/>
      <c r="N694" s="119"/>
      <c r="O694" s="108"/>
      <c r="P694" s="26"/>
      <c r="Q694" s="119"/>
      <c r="R694" s="33"/>
      <c r="S694" s="115"/>
      <c r="T694" s="45">
        <f t="shared" si="31"/>
        <v>0</v>
      </c>
      <c r="U694" s="356">
        <f t="shared" si="47"/>
        <v>8</v>
      </c>
    </row>
    <row r="695" spans="1:21" ht="18" customHeight="1">
      <c r="A695" s="850"/>
      <c r="B695" s="851"/>
      <c r="C695" s="855"/>
      <c r="D695" s="855"/>
      <c r="E695" s="340">
        <v>9</v>
      </c>
      <c r="F695" s="792"/>
      <c r="G695" s="793"/>
      <c r="H695" s="204"/>
      <c r="I695" s="215"/>
      <c r="J695" s="108"/>
      <c r="K695" s="119"/>
      <c r="L695" s="108"/>
      <c r="M695" s="26"/>
      <c r="N695" s="119"/>
      <c r="O695" s="108"/>
      <c r="P695" s="26"/>
      <c r="Q695" s="119"/>
      <c r="R695" s="33"/>
      <c r="S695" s="115"/>
      <c r="T695" s="45">
        <f t="shared" si="31"/>
        <v>0</v>
      </c>
      <c r="U695" s="356">
        <f t="shared" si="47"/>
        <v>8</v>
      </c>
    </row>
    <row r="696" spans="1:21" ht="18" customHeight="1">
      <c r="A696" s="852"/>
      <c r="B696" s="853"/>
      <c r="C696" s="856"/>
      <c r="D696" s="856"/>
      <c r="E696" s="341">
        <v>10</v>
      </c>
      <c r="F696" s="796"/>
      <c r="G696" s="797"/>
      <c r="H696" s="130"/>
      <c r="I696" s="118"/>
      <c r="J696" s="222"/>
      <c r="K696" s="223"/>
      <c r="L696" s="222"/>
      <c r="M696" s="224"/>
      <c r="N696" s="223"/>
      <c r="O696" s="222"/>
      <c r="P696" s="224"/>
      <c r="Q696" s="223"/>
      <c r="R696" s="225"/>
      <c r="S696" s="122"/>
      <c r="T696" s="259">
        <f t="shared" si="31"/>
        <v>0</v>
      </c>
      <c r="U696" s="356">
        <f t="shared" si="47"/>
        <v>8</v>
      </c>
    </row>
    <row r="697" spans="1:21" ht="18" customHeight="1">
      <c r="A697" s="848">
        <f t="shared" ref="A697:B697" si="48">IF(A249="","",A249)</f>
        <v>9</v>
      </c>
      <c r="B697" s="849" t="str">
        <f t="shared" si="48"/>
        <v/>
      </c>
      <c r="C697" s="854" t="str">
        <f>IF(C249="","",C249)</f>
        <v/>
      </c>
      <c r="D697" s="854" t="str">
        <f>IF(D249="","",D249)</f>
        <v/>
      </c>
      <c r="E697" s="339">
        <v>1</v>
      </c>
      <c r="F697" s="794"/>
      <c r="G697" s="795"/>
      <c r="H697" s="217"/>
      <c r="I697" s="218"/>
      <c r="J697" s="181"/>
      <c r="K697" s="219"/>
      <c r="L697" s="181"/>
      <c r="M697" s="220"/>
      <c r="N697" s="219"/>
      <c r="O697" s="181"/>
      <c r="P697" s="220"/>
      <c r="Q697" s="219"/>
      <c r="R697" s="182"/>
      <c r="S697" s="258"/>
      <c r="T697" s="221">
        <f t="shared" si="31"/>
        <v>0</v>
      </c>
      <c r="U697" s="356">
        <f t="shared" ref="U697:U706" si="49">$A$697</f>
        <v>9</v>
      </c>
    </row>
    <row r="698" spans="1:21" ht="18" customHeight="1">
      <c r="A698" s="850"/>
      <c r="B698" s="851"/>
      <c r="C698" s="855"/>
      <c r="D698" s="855"/>
      <c r="E698" s="340">
        <v>2</v>
      </c>
      <c r="F698" s="792"/>
      <c r="G698" s="793"/>
      <c r="H698" s="216"/>
      <c r="I698" s="116"/>
      <c r="J698" s="108"/>
      <c r="K698" s="119"/>
      <c r="L698" s="108"/>
      <c r="M698" s="26"/>
      <c r="N698" s="119"/>
      <c r="O698" s="108"/>
      <c r="P698" s="26"/>
      <c r="Q698" s="119"/>
      <c r="R698" s="33"/>
      <c r="S698" s="115"/>
      <c r="T698" s="45">
        <f t="shared" si="31"/>
        <v>0</v>
      </c>
      <c r="U698" s="356">
        <f t="shared" si="49"/>
        <v>9</v>
      </c>
    </row>
    <row r="699" spans="1:21" ht="18" customHeight="1">
      <c r="A699" s="850"/>
      <c r="B699" s="851"/>
      <c r="C699" s="855"/>
      <c r="D699" s="855"/>
      <c r="E699" s="340">
        <v>3</v>
      </c>
      <c r="F699" s="792"/>
      <c r="G699" s="793"/>
      <c r="H699" s="216"/>
      <c r="I699" s="116"/>
      <c r="J699" s="108"/>
      <c r="K699" s="119"/>
      <c r="L699" s="108"/>
      <c r="M699" s="26"/>
      <c r="N699" s="119"/>
      <c r="O699" s="108"/>
      <c r="P699" s="26"/>
      <c r="Q699" s="119"/>
      <c r="R699" s="33"/>
      <c r="S699" s="115"/>
      <c r="T699" s="45">
        <f t="shared" si="31"/>
        <v>0</v>
      </c>
      <c r="U699" s="356">
        <f t="shared" si="49"/>
        <v>9</v>
      </c>
    </row>
    <row r="700" spans="1:21" ht="18" customHeight="1">
      <c r="A700" s="850"/>
      <c r="B700" s="851"/>
      <c r="C700" s="855"/>
      <c r="D700" s="855"/>
      <c r="E700" s="340">
        <v>4</v>
      </c>
      <c r="F700" s="792"/>
      <c r="G700" s="793"/>
      <c r="H700" s="216"/>
      <c r="I700" s="116"/>
      <c r="J700" s="108"/>
      <c r="K700" s="119"/>
      <c r="L700" s="108"/>
      <c r="M700" s="26"/>
      <c r="N700" s="119"/>
      <c r="O700" s="108"/>
      <c r="P700" s="26"/>
      <c r="Q700" s="119"/>
      <c r="R700" s="33"/>
      <c r="S700" s="115"/>
      <c r="T700" s="45">
        <f t="shared" si="31"/>
        <v>0</v>
      </c>
      <c r="U700" s="356">
        <f t="shared" si="49"/>
        <v>9</v>
      </c>
    </row>
    <row r="701" spans="1:21" ht="18" customHeight="1">
      <c r="A701" s="850"/>
      <c r="B701" s="851"/>
      <c r="C701" s="855"/>
      <c r="D701" s="855"/>
      <c r="E701" s="340">
        <v>5</v>
      </c>
      <c r="F701" s="792"/>
      <c r="G701" s="793"/>
      <c r="H701" s="216"/>
      <c r="I701" s="116"/>
      <c r="J701" s="108"/>
      <c r="K701" s="119"/>
      <c r="L701" s="108"/>
      <c r="M701" s="26"/>
      <c r="N701" s="119"/>
      <c r="O701" s="108"/>
      <c r="P701" s="26"/>
      <c r="Q701" s="119"/>
      <c r="R701" s="33"/>
      <c r="S701" s="115"/>
      <c r="T701" s="45">
        <f t="shared" si="31"/>
        <v>0</v>
      </c>
      <c r="U701" s="356">
        <f t="shared" si="49"/>
        <v>9</v>
      </c>
    </row>
    <row r="702" spans="1:21" ht="18" customHeight="1">
      <c r="A702" s="850"/>
      <c r="B702" s="851"/>
      <c r="C702" s="855"/>
      <c r="D702" s="855"/>
      <c r="E702" s="340">
        <v>6</v>
      </c>
      <c r="F702" s="792"/>
      <c r="G702" s="793"/>
      <c r="H702" s="216"/>
      <c r="I702" s="116"/>
      <c r="J702" s="108"/>
      <c r="K702" s="119"/>
      <c r="L702" s="108"/>
      <c r="M702" s="26"/>
      <c r="N702" s="119"/>
      <c r="O702" s="108"/>
      <c r="P702" s="26"/>
      <c r="Q702" s="119"/>
      <c r="R702" s="33"/>
      <c r="S702" s="115"/>
      <c r="T702" s="45">
        <f t="shared" si="31"/>
        <v>0</v>
      </c>
      <c r="U702" s="356">
        <f t="shared" si="49"/>
        <v>9</v>
      </c>
    </row>
    <row r="703" spans="1:21" ht="18" customHeight="1">
      <c r="A703" s="850"/>
      <c r="B703" s="851"/>
      <c r="C703" s="855"/>
      <c r="D703" s="855"/>
      <c r="E703" s="340">
        <v>7</v>
      </c>
      <c r="F703" s="792"/>
      <c r="G703" s="793"/>
      <c r="H703" s="216"/>
      <c r="I703" s="116"/>
      <c r="J703" s="108"/>
      <c r="K703" s="119"/>
      <c r="L703" s="108"/>
      <c r="M703" s="26"/>
      <c r="N703" s="119"/>
      <c r="O703" s="108"/>
      <c r="P703" s="26"/>
      <c r="Q703" s="119"/>
      <c r="R703" s="33"/>
      <c r="S703" s="115"/>
      <c r="T703" s="45">
        <f t="shared" si="31"/>
        <v>0</v>
      </c>
      <c r="U703" s="356">
        <f t="shared" si="49"/>
        <v>9</v>
      </c>
    </row>
    <row r="704" spans="1:21" ht="18" customHeight="1">
      <c r="A704" s="850"/>
      <c r="B704" s="851"/>
      <c r="C704" s="855"/>
      <c r="D704" s="855"/>
      <c r="E704" s="340">
        <v>8</v>
      </c>
      <c r="F704" s="792"/>
      <c r="G704" s="793"/>
      <c r="H704" s="216"/>
      <c r="I704" s="116"/>
      <c r="J704" s="108"/>
      <c r="K704" s="119"/>
      <c r="L704" s="108"/>
      <c r="M704" s="26"/>
      <c r="N704" s="119"/>
      <c r="O704" s="108"/>
      <c r="P704" s="26"/>
      <c r="Q704" s="119"/>
      <c r="R704" s="33"/>
      <c r="S704" s="115"/>
      <c r="T704" s="45">
        <f t="shared" si="31"/>
        <v>0</v>
      </c>
      <c r="U704" s="356">
        <f t="shared" si="49"/>
        <v>9</v>
      </c>
    </row>
    <row r="705" spans="1:21" ht="18" customHeight="1">
      <c r="A705" s="850"/>
      <c r="B705" s="851"/>
      <c r="C705" s="855"/>
      <c r="D705" s="855"/>
      <c r="E705" s="340">
        <v>9</v>
      </c>
      <c r="F705" s="792"/>
      <c r="G705" s="793"/>
      <c r="H705" s="128"/>
      <c r="I705" s="117"/>
      <c r="J705" s="108"/>
      <c r="K705" s="119"/>
      <c r="L705" s="108"/>
      <c r="M705" s="26"/>
      <c r="N705" s="119"/>
      <c r="O705" s="108"/>
      <c r="P705" s="26"/>
      <c r="Q705" s="119"/>
      <c r="R705" s="33"/>
      <c r="S705" s="115"/>
      <c r="T705" s="45">
        <f t="shared" si="31"/>
        <v>0</v>
      </c>
      <c r="U705" s="356">
        <f t="shared" si="49"/>
        <v>9</v>
      </c>
    </row>
    <row r="706" spans="1:21" ht="18" customHeight="1">
      <c r="A706" s="852"/>
      <c r="B706" s="853"/>
      <c r="C706" s="856"/>
      <c r="D706" s="856"/>
      <c r="E706" s="341">
        <v>10</v>
      </c>
      <c r="F706" s="796"/>
      <c r="G706" s="797"/>
      <c r="H706" s="130"/>
      <c r="I706" s="118"/>
      <c r="J706" s="222"/>
      <c r="K706" s="223"/>
      <c r="L706" s="222"/>
      <c r="M706" s="224"/>
      <c r="N706" s="223"/>
      <c r="O706" s="222"/>
      <c r="P706" s="224"/>
      <c r="Q706" s="223"/>
      <c r="R706" s="225"/>
      <c r="S706" s="122"/>
      <c r="T706" s="259">
        <f t="shared" si="31"/>
        <v>0</v>
      </c>
      <c r="U706" s="356">
        <f t="shared" si="49"/>
        <v>9</v>
      </c>
    </row>
    <row r="707" spans="1:21" ht="18" customHeight="1">
      <c r="A707" s="848">
        <f t="shared" ref="A707:B707" si="50">IF(A279="","",A279)</f>
        <v>10</v>
      </c>
      <c r="B707" s="849" t="str">
        <f t="shared" si="50"/>
        <v/>
      </c>
      <c r="C707" s="854" t="str">
        <f>IF(C279="","",C279)</f>
        <v/>
      </c>
      <c r="D707" s="854" t="str">
        <f>IF(D279="","",D279)</f>
        <v/>
      </c>
      <c r="E707" s="339">
        <v>1</v>
      </c>
      <c r="F707" s="794"/>
      <c r="G707" s="795"/>
      <c r="H707" s="217"/>
      <c r="I707" s="218"/>
      <c r="J707" s="181"/>
      <c r="K707" s="219"/>
      <c r="L707" s="181"/>
      <c r="M707" s="220"/>
      <c r="N707" s="219"/>
      <c r="O707" s="181"/>
      <c r="P707" s="220"/>
      <c r="Q707" s="219"/>
      <c r="R707" s="182"/>
      <c r="S707" s="258"/>
      <c r="T707" s="221">
        <f t="shared" si="31"/>
        <v>0</v>
      </c>
      <c r="U707" s="356">
        <f t="shared" ref="U707:U716" si="51">$A$707</f>
        <v>10</v>
      </c>
    </row>
    <row r="708" spans="1:21" ht="18" customHeight="1">
      <c r="A708" s="850"/>
      <c r="B708" s="851"/>
      <c r="C708" s="855"/>
      <c r="D708" s="855"/>
      <c r="E708" s="340">
        <v>2</v>
      </c>
      <c r="F708" s="792"/>
      <c r="G708" s="793"/>
      <c r="H708" s="216"/>
      <c r="I708" s="116"/>
      <c r="J708" s="108"/>
      <c r="K708" s="119"/>
      <c r="L708" s="108"/>
      <c r="M708" s="26"/>
      <c r="N708" s="119"/>
      <c r="O708" s="108"/>
      <c r="P708" s="26"/>
      <c r="Q708" s="119"/>
      <c r="R708" s="33"/>
      <c r="S708" s="115"/>
      <c r="T708" s="45">
        <f t="shared" si="31"/>
        <v>0</v>
      </c>
      <c r="U708" s="356">
        <f t="shared" si="51"/>
        <v>10</v>
      </c>
    </row>
    <row r="709" spans="1:21" ht="18" customHeight="1">
      <c r="A709" s="850"/>
      <c r="B709" s="851"/>
      <c r="C709" s="855"/>
      <c r="D709" s="855"/>
      <c r="E709" s="340">
        <v>3</v>
      </c>
      <c r="F709" s="792"/>
      <c r="G709" s="793"/>
      <c r="H709" s="216"/>
      <c r="I709" s="116"/>
      <c r="J709" s="108"/>
      <c r="K709" s="119"/>
      <c r="L709" s="108"/>
      <c r="M709" s="26"/>
      <c r="N709" s="119"/>
      <c r="O709" s="108"/>
      <c r="P709" s="26"/>
      <c r="Q709" s="119"/>
      <c r="R709" s="33"/>
      <c r="S709" s="115"/>
      <c r="T709" s="45">
        <f t="shared" si="31"/>
        <v>0</v>
      </c>
      <c r="U709" s="356">
        <f t="shared" si="51"/>
        <v>10</v>
      </c>
    </row>
    <row r="710" spans="1:21" ht="18" customHeight="1">
      <c r="A710" s="850"/>
      <c r="B710" s="851"/>
      <c r="C710" s="855"/>
      <c r="D710" s="855"/>
      <c r="E710" s="340">
        <v>4</v>
      </c>
      <c r="F710" s="792"/>
      <c r="G710" s="793"/>
      <c r="H710" s="216"/>
      <c r="I710" s="116"/>
      <c r="J710" s="108"/>
      <c r="K710" s="119"/>
      <c r="L710" s="108"/>
      <c r="M710" s="26"/>
      <c r="N710" s="119"/>
      <c r="O710" s="108"/>
      <c r="P710" s="26"/>
      <c r="Q710" s="119"/>
      <c r="R710" s="33"/>
      <c r="S710" s="115"/>
      <c r="T710" s="45">
        <f t="shared" si="31"/>
        <v>0</v>
      </c>
      <c r="U710" s="356">
        <f t="shared" si="51"/>
        <v>10</v>
      </c>
    </row>
    <row r="711" spans="1:21" ht="18" customHeight="1">
      <c r="A711" s="850"/>
      <c r="B711" s="851"/>
      <c r="C711" s="855"/>
      <c r="D711" s="855"/>
      <c r="E711" s="340">
        <v>5</v>
      </c>
      <c r="F711" s="792"/>
      <c r="G711" s="793"/>
      <c r="H711" s="216"/>
      <c r="I711" s="116"/>
      <c r="J711" s="108"/>
      <c r="K711" s="119"/>
      <c r="L711" s="108"/>
      <c r="M711" s="26"/>
      <c r="N711" s="119"/>
      <c r="O711" s="108"/>
      <c r="P711" s="26"/>
      <c r="Q711" s="119"/>
      <c r="R711" s="33"/>
      <c r="S711" s="115"/>
      <c r="T711" s="45">
        <f t="shared" si="31"/>
        <v>0</v>
      </c>
      <c r="U711" s="356">
        <f t="shared" si="51"/>
        <v>10</v>
      </c>
    </row>
    <row r="712" spans="1:21" ht="18" customHeight="1">
      <c r="A712" s="850"/>
      <c r="B712" s="851"/>
      <c r="C712" s="855"/>
      <c r="D712" s="855"/>
      <c r="E712" s="340">
        <v>6</v>
      </c>
      <c r="F712" s="792"/>
      <c r="G712" s="793"/>
      <c r="H712" s="216"/>
      <c r="I712" s="116"/>
      <c r="J712" s="108"/>
      <c r="K712" s="119"/>
      <c r="L712" s="108"/>
      <c r="M712" s="26"/>
      <c r="N712" s="119"/>
      <c r="O712" s="108"/>
      <c r="P712" s="26"/>
      <c r="Q712" s="119"/>
      <c r="R712" s="33"/>
      <c r="S712" s="115"/>
      <c r="T712" s="45">
        <f t="shared" si="31"/>
        <v>0</v>
      </c>
      <c r="U712" s="356">
        <f t="shared" si="51"/>
        <v>10</v>
      </c>
    </row>
    <row r="713" spans="1:21" ht="18" customHeight="1">
      <c r="A713" s="850"/>
      <c r="B713" s="851"/>
      <c r="C713" s="855"/>
      <c r="D713" s="855"/>
      <c r="E713" s="340">
        <v>7</v>
      </c>
      <c r="F713" s="792"/>
      <c r="G713" s="793"/>
      <c r="H713" s="216"/>
      <c r="I713" s="116"/>
      <c r="J713" s="108"/>
      <c r="K713" s="119"/>
      <c r="L713" s="108"/>
      <c r="M713" s="26"/>
      <c r="N713" s="119"/>
      <c r="O713" s="108"/>
      <c r="P713" s="26"/>
      <c r="Q713" s="119"/>
      <c r="R713" s="33"/>
      <c r="S713" s="115"/>
      <c r="T713" s="45">
        <f t="shared" si="31"/>
        <v>0</v>
      </c>
      <c r="U713" s="356">
        <f t="shared" si="51"/>
        <v>10</v>
      </c>
    </row>
    <row r="714" spans="1:21" ht="18" customHeight="1">
      <c r="A714" s="850"/>
      <c r="B714" s="851"/>
      <c r="C714" s="855"/>
      <c r="D714" s="855"/>
      <c r="E714" s="340">
        <v>8</v>
      </c>
      <c r="F714" s="792"/>
      <c r="G714" s="793"/>
      <c r="H714" s="216"/>
      <c r="I714" s="116"/>
      <c r="J714" s="108"/>
      <c r="K714" s="119"/>
      <c r="L714" s="108"/>
      <c r="M714" s="26"/>
      <c r="N714" s="119"/>
      <c r="O714" s="108"/>
      <c r="P714" s="26"/>
      <c r="Q714" s="119"/>
      <c r="R714" s="33"/>
      <c r="S714" s="115"/>
      <c r="T714" s="45">
        <f t="shared" si="31"/>
        <v>0</v>
      </c>
      <c r="U714" s="356">
        <f t="shared" si="51"/>
        <v>10</v>
      </c>
    </row>
    <row r="715" spans="1:21" ht="18" customHeight="1">
      <c r="A715" s="850"/>
      <c r="B715" s="851"/>
      <c r="C715" s="855"/>
      <c r="D715" s="855"/>
      <c r="E715" s="340">
        <v>9</v>
      </c>
      <c r="F715" s="792"/>
      <c r="G715" s="793"/>
      <c r="H715" s="128"/>
      <c r="I715" s="117"/>
      <c r="J715" s="108"/>
      <c r="K715" s="119"/>
      <c r="L715" s="108"/>
      <c r="M715" s="26"/>
      <c r="N715" s="119"/>
      <c r="O715" s="108"/>
      <c r="P715" s="26"/>
      <c r="Q715" s="119"/>
      <c r="R715" s="33"/>
      <c r="S715" s="115"/>
      <c r="T715" s="45">
        <f t="shared" si="31"/>
        <v>0</v>
      </c>
      <c r="U715" s="356">
        <f t="shared" si="51"/>
        <v>10</v>
      </c>
    </row>
    <row r="716" spans="1:21" ht="18" customHeight="1">
      <c r="A716" s="852"/>
      <c r="B716" s="853"/>
      <c r="C716" s="856"/>
      <c r="D716" s="856"/>
      <c r="E716" s="341">
        <v>10</v>
      </c>
      <c r="F716" s="796"/>
      <c r="G716" s="797"/>
      <c r="H716" s="130"/>
      <c r="I716" s="118"/>
      <c r="J716" s="222"/>
      <c r="K716" s="223"/>
      <c r="L716" s="222"/>
      <c r="M716" s="224"/>
      <c r="N716" s="223"/>
      <c r="O716" s="222"/>
      <c r="P716" s="224"/>
      <c r="Q716" s="223"/>
      <c r="R716" s="225"/>
      <c r="S716" s="122"/>
      <c r="T716" s="259">
        <f t="shared" si="31"/>
        <v>0</v>
      </c>
      <c r="U716" s="356">
        <f t="shared" si="51"/>
        <v>10</v>
      </c>
    </row>
    <row r="717" spans="1:21" ht="18" customHeight="1">
      <c r="A717" s="848">
        <f t="shared" ref="A717:B717" si="52">IF(A309="","",A309)</f>
        <v>11</v>
      </c>
      <c r="B717" s="849" t="str">
        <f t="shared" si="52"/>
        <v/>
      </c>
      <c r="C717" s="854" t="str">
        <f>IF(C309="","",C309)</f>
        <v/>
      </c>
      <c r="D717" s="854" t="str">
        <f>IF(D309="","",D309)</f>
        <v/>
      </c>
      <c r="E717" s="339">
        <v>1</v>
      </c>
      <c r="F717" s="794"/>
      <c r="G717" s="795"/>
      <c r="H717" s="217"/>
      <c r="I717" s="218"/>
      <c r="J717" s="181"/>
      <c r="K717" s="219"/>
      <c r="L717" s="181"/>
      <c r="M717" s="220"/>
      <c r="N717" s="219"/>
      <c r="O717" s="181"/>
      <c r="P717" s="220"/>
      <c r="Q717" s="219"/>
      <c r="R717" s="182"/>
      <c r="S717" s="258"/>
      <c r="T717" s="221">
        <f t="shared" si="31"/>
        <v>0</v>
      </c>
      <c r="U717" s="356">
        <f t="shared" ref="U717:U726" si="53">$A$717</f>
        <v>11</v>
      </c>
    </row>
    <row r="718" spans="1:21" ht="18" customHeight="1">
      <c r="A718" s="850"/>
      <c r="B718" s="851"/>
      <c r="C718" s="855"/>
      <c r="D718" s="855"/>
      <c r="E718" s="340">
        <v>2</v>
      </c>
      <c r="F718" s="792"/>
      <c r="G718" s="793"/>
      <c r="H718" s="216"/>
      <c r="I718" s="116"/>
      <c r="J718" s="108"/>
      <c r="K718" s="119"/>
      <c r="L718" s="108"/>
      <c r="M718" s="26"/>
      <c r="N718" s="119"/>
      <c r="O718" s="108"/>
      <c r="P718" s="26"/>
      <c r="Q718" s="119"/>
      <c r="R718" s="33"/>
      <c r="S718" s="115"/>
      <c r="T718" s="45">
        <f t="shared" si="31"/>
        <v>0</v>
      </c>
      <c r="U718" s="356">
        <f t="shared" si="53"/>
        <v>11</v>
      </c>
    </row>
    <row r="719" spans="1:21" ht="18" customHeight="1">
      <c r="A719" s="850"/>
      <c r="B719" s="851"/>
      <c r="C719" s="855"/>
      <c r="D719" s="855"/>
      <c r="E719" s="340">
        <v>3</v>
      </c>
      <c r="F719" s="792"/>
      <c r="G719" s="793"/>
      <c r="H719" s="216"/>
      <c r="I719" s="116"/>
      <c r="J719" s="108"/>
      <c r="K719" s="119"/>
      <c r="L719" s="108"/>
      <c r="M719" s="26"/>
      <c r="N719" s="119"/>
      <c r="O719" s="108"/>
      <c r="P719" s="26"/>
      <c r="Q719" s="119"/>
      <c r="R719" s="33"/>
      <c r="S719" s="115"/>
      <c r="T719" s="45">
        <f t="shared" si="31"/>
        <v>0</v>
      </c>
      <c r="U719" s="356">
        <f t="shared" si="53"/>
        <v>11</v>
      </c>
    </row>
    <row r="720" spans="1:21" ht="18" customHeight="1">
      <c r="A720" s="850"/>
      <c r="B720" s="851"/>
      <c r="C720" s="855"/>
      <c r="D720" s="855"/>
      <c r="E720" s="340">
        <v>4</v>
      </c>
      <c r="F720" s="792"/>
      <c r="G720" s="793"/>
      <c r="H720" s="216"/>
      <c r="I720" s="116"/>
      <c r="J720" s="108"/>
      <c r="K720" s="119"/>
      <c r="L720" s="108"/>
      <c r="M720" s="26"/>
      <c r="N720" s="119"/>
      <c r="O720" s="108"/>
      <c r="P720" s="26"/>
      <c r="Q720" s="119"/>
      <c r="R720" s="33"/>
      <c r="S720" s="115"/>
      <c r="T720" s="45">
        <f t="shared" si="31"/>
        <v>0</v>
      </c>
      <c r="U720" s="356">
        <f t="shared" si="53"/>
        <v>11</v>
      </c>
    </row>
    <row r="721" spans="1:21" ht="18" customHeight="1">
      <c r="A721" s="850"/>
      <c r="B721" s="851"/>
      <c r="C721" s="855"/>
      <c r="D721" s="855"/>
      <c r="E721" s="340">
        <v>5</v>
      </c>
      <c r="F721" s="792"/>
      <c r="G721" s="793"/>
      <c r="H721" s="216"/>
      <c r="I721" s="116"/>
      <c r="J721" s="108"/>
      <c r="K721" s="119"/>
      <c r="L721" s="108"/>
      <c r="M721" s="26"/>
      <c r="N721" s="119"/>
      <c r="O721" s="108"/>
      <c r="P721" s="26"/>
      <c r="Q721" s="119"/>
      <c r="R721" s="33"/>
      <c r="S721" s="115"/>
      <c r="T721" s="45">
        <f t="shared" si="31"/>
        <v>0</v>
      </c>
      <c r="U721" s="356">
        <f t="shared" si="53"/>
        <v>11</v>
      </c>
    </row>
    <row r="722" spans="1:21" ht="18" customHeight="1">
      <c r="A722" s="850"/>
      <c r="B722" s="851"/>
      <c r="C722" s="855"/>
      <c r="D722" s="855"/>
      <c r="E722" s="340">
        <v>6</v>
      </c>
      <c r="F722" s="792"/>
      <c r="G722" s="793"/>
      <c r="H722" s="216"/>
      <c r="I722" s="116"/>
      <c r="J722" s="108"/>
      <c r="K722" s="119"/>
      <c r="L722" s="108"/>
      <c r="M722" s="26"/>
      <c r="N722" s="119"/>
      <c r="O722" s="108"/>
      <c r="P722" s="26"/>
      <c r="Q722" s="119"/>
      <c r="R722" s="33"/>
      <c r="S722" s="115"/>
      <c r="T722" s="45">
        <f t="shared" si="31"/>
        <v>0</v>
      </c>
      <c r="U722" s="356">
        <f t="shared" si="53"/>
        <v>11</v>
      </c>
    </row>
    <row r="723" spans="1:21" ht="18" customHeight="1">
      <c r="A723" s="850"/>
      <c r="B723" s="851"/>
      <c r="C723" s="855"/>
      <c r="D723" s="855"/>
      <c r="E723" s="340">
        <v>7</v>
      </c>
      <c r="F723" s="792"/>
      <c r="G723" s="793"/>
      <c r="H723" s="216"/>
      <c r="I723" s="116"/>
      <c r="J723" s="108"/>
      <c r="K723" s="119"/>
      <c r="L723" s="108"/>
      <c r="M723" s="26"/>
      <c r="N723" s="119"/>
      <c r="O723" s="108"/>
      <c r="P723" s="26"/>
      <c r="Q723" s="119"/>
      <c r="R723" s="33"/>
      <c r="S723" s="115"/>
      <c r="T723" s="45">
        <f t="shared" si="31"/>
        <v>0</v>
      </c>
      <c r="U723" s="356">
        <f t="shared" si="53"/>
        <v>11</v>
      </c>
    </row>
    <row r="724" spans="1:21" ht="18" customHeight="1">
      <c r="A724" s="850"/>
      <c r="B724" s="851"/>
      <c r="C724" s="855"/>
      <c r="D724" s="855"/>
      <c r="E724" s="340">
        <v>8</v>
      </c>
      <c r="F724" s="792"/>
      <c r="G724" s="793"/>
      <c r="H724" s="216"/>
      <c r="I724" s="116"/>
      <c r="J724" s="108"/>
      <c r="K724" s="119"/>
      <c r="L724" s="108"/>
      <c r="M724" s="26"/>
      <c r="N724" s="119"/>
      <c r="O724" s="108"/>
      <c r="P724" s="26"/>
      <c r="Q724" s="119"/>
      <c r="R724" s="33"/>
      <c r="S724" s="115"/>
      <c r="T724" s="45">
        <f t="shared" si="31"/>
        <v>0</v>
      </c>
      <c r="U724" s="356">
        <f t="shared" si="53"/>
        <v>11</v>
      </c>
    </row>
    <row r="725" spans="1:21" ht="18" customHeight="1">
      <c r="A725" s="850"/>
      <c r="B725" s="851"/>
      <c r="C725" s="855"/>
      <c r="D725" s="855"/>
      <c r="E725" s="340">
        <v>9</v>
      </c>
      <c r="F725" s="792"/>
      <c r="G725" s="793"/>
      <c r="H725" s="128"/>
      <c r="I725" s="117"/>
      <c r="J725" s="108"/>
      <c r="K725" s="119"/>
      <c r="L725" s="108"/>
      <c r="M725" s="26"/>
      <c r="N725" s="119"/>
      <c r="O725" s="108"/>
      <c r="P725" s="26"/>
      <c r="Q725" s="119"/>
      <c r="R725" s="33"/>
      <c r="S725" s="115"/>
      <c r="T725" s="45">
        <f t="shared" si="31"/>
        <v>0</v>
      </c>
      <c r="U725" s="356">
        <f t="shared" si="53"/>
        <v>11</v>
      </c>
    </row>
    <row r="726" spans="1:21" ht="18" customHeight="1">
      <c r="A726" s="852"/>
      <c r="B726" s="853"/>
      <c r="C726" s="856"/>
      <c r="D726" s="856"/>
      <c r="E726" s="341">
        <v>10</v>
      </c>
      <c r="F726" s="796"/>
      <c r="G726" s="797"/>
      <c r="H726" s="130"/>
      <c r="I726" s="118"/>
      <c r="J726" s="222"/>
      <c r="K726" s="223"/>
      <c r="L726" s="222"/>
      <c r="M726" s="224"/>
      <c r="N726" s="223"/>
      <c r="O726" s="222"/>
      <c r="P726" s="224"/>
      <c r="Q726" s="223"/>
      <c r="R726" s="225"/>
      <c r="S726" s="122"/>
      <c r="T726" s="259">
        <f t="shared" si="31"/>
        <v>0</v>
      </c>
      <c r="U726" s="356">
        <f t="shared" si="53"/>
        <v>11</v>
      </c>
    </row>
    <row r="727" spans="1:21" ht="18" customHeight="1">
      <c r="A727" s="848">
        <f t="shared" ref="A727:B727" si="54">IF(A339="","",A339)</f>
        <v>12</v>
      </c>
      <c r="B727" s="849" t="str">
        <f t="shared" si="54"/>
        <v/>
      </c>
      <c r="C727" s="854" t="str">
        <f>IF(C339="","",C339)</f>
        <v/>
      </c>
      <c r="D727" s="854" t="str">
        <f>IF(D339="","",D339)</f>
        <v/>
      </c>
      <c r="E727" s="339">
        <v>1</v>
      </c>
      <c r="F727" s="794"/>
      <c r="G727" s="795"/>
      <c r="H727" s="217"/>
      <c r="I727" s="218"/>
      <c r="J727" s="181"/>
      <c r="K727" s="219"/>
      <c r="L727" s="181"/>
      <c r="M727" s="220"/>
      <c r="N727" s="219"/>
      <c r="O727" s="181"/>
      <c r="P727" s="220"/>
      <c r="Q727" s="219"/>
      <c r="R727" s="182"/>
      <c r="S727" s="258"/>
      <c r="T727" s="221">
        <f t="shared" si="31"/>
        <v>0</v>
      </c>
      <c r="U727" s="356">
        <f t="shared" ref="U727:U736" si="55">$A$727</f>
        <v>12</v>
      </c>
    </row>
    <row r="728" spans="1:21" ht="18" customHeight="1">
      <c r="A728" s="850"/>
      <c r="B728" s="851"/>
      <c r="C728" s="855"/>
      <c r="D728" s="855"/>
      <c r="E728" s="340">
        <v>2</v>
      </c>
      <c r="F728" s="792"/>
      <c r="G728" s="793"/>
      <c r="H728" s="216"/>
      <c r="I728" s="116"/>
      <c r="J728" s="108"/>
      <c r="K728" s="119"/>
      <c r="L728" s="108"/>
      <c r="M728" s="26"/>
      <c r="N728" s="119"/>
      <c r="O728" s="108"/>
      <c r="P728" s="26"/>
      <c r="Q728" s="119"/>
      <c r="R728" s="33"/>
      <c r="S728" s="115"/>
      <c r="T728" s="45">
        <f t="shared" si="31"/>
        <v>0</v>
      </c>
      <c r="U728" s="356">
        <f t="shared" si="55"/>
        <v>12</v>
      </c>
    </row>
    <row r="729" spans="1:21" ht="18" customHeight="1">
      <c r="A729" s="850"/>
      <c r="B729" s="851"/>
      <c r="C729" s="855"/>
      <c r="D729" s="855"/>
      <c r="E729" s="340">
        <v>3</v>
      </c>
      <c r="F729" s="792"/>
      <c r="G729" s="793"/>
      <c r="H729" s="216"/>
      <c r="I729" s="116"/>
      <c r="J729" s="108"/>
      <c r="K729" s="119"/>
      <c r="L729" s="108"/>
      <c r="M729" s="26"/>
      <c r="N729" s="119"/>
      <c r="O729" s="108"/>
      <c r="P729" s="26"/>
      <c r="Q729" s="119"/>
      <c r="R729" s="33"/>
      <c r="S729" s="115"/>
      <c r="T729" s="45">
        <f t="shared" si="31"/>
        <v>0</v>
      </c>
      <c r="U729" s="356">
        <f t="shared" si="55"/>
        <v>12</v>
      </c>
    </row>
    <row r="730" spans="1:21" ht="18" customHeight="1">
      <c r="A730" s="850"/>
      <c r="B730" s="851"/>
      <c r="C730" s="855"/>
      <c r="D730" s="855"/>
      <c r="E730" s="340">
        <v>4</v>
      </c>
      <c r="F730" s="792"/>
      <c r="G730" s="793"/>
      <c r="H730" s="216"/>
      <c r="I730" s="116"/>
      <c r="J730" s="108"/>
      <c r="K730" s="119"/>
      <c r="L730" s="108"/>
      <c r="M730" s="26"/>
      <c r="N730" s="119"/>
      <c r="O730" s="108"/>
      <c r="P730" s="26"/>
      <c r="Q730" s="119"/>
      <c r="R730" s="33"/>
      <c r="S730" s="115"/>
      <c r="T730" s="45">
        <f t="shared" si="31"/>
        <v>0</v>
      </c>
      <c r="U730" s="356">
        <f t="shared" si="55"/>
        <v>12</v>
      </c>
    </row>
    <row r="731" spans="1:21" ht="18" customHeight="1">
      <c r="A731" s="850"/>
      <c r="B731" s="851"/>
      <c r="C731" s="855"/>
      <c r="D731" s="855"/>
      <c r="E731" s="340">
        <v>5</v>
      </c>
      <c r="F731" s="792"/>
      <c r="G731" s="793"/>
      <c r="H731" s="216"/>
      <c r="I731" s="116"/>
      <c r="J731" s="108"/>
      <c r="K731" s="119"/>
      <c r="L731" s="108"/>
      <c r="M731" s="26"/>
      <c r="N731" s="119"/>
      <c r="O731" s="108"/>
      <c r="P731" s="26"/>
      <c r="Q731" s="119"/>
      <c r="R731" s="33"/>
      <c r="S731" s="115"/>
      <c r="T731" s="45">
        <f t="shared" si="31"/>
        <v>0</v>
      </c>
      <c r="U731" s="356">
        <f t="shared" si="55"/>
        <v>12</v>
      </c>
    </row>
    <row r="732" spans="1:21" ht="18" customHeight="1">
      <c r="A732" s="850"/>
      <c r="B732" s="851"/>
      <c r="C732" s="855"/>
      <c r="D732" s="855"/>
      <c r="E732" s="340">
        <v>6</v>
      </c>
      <c r="F732" s="792"/>
      <c r="G732" s="793"/>
      <c r="H732" s="216"/>
      <c r="I732" s="116"/>
      <c r="J732" s="108"/>
      <c r="K732" s="119"/>
      <c r="L732" s="108"/>
      <c r="M732" s="26"/>
      <c r="N732" s="119"/>
      <c r="O732" s="108"/>
      <c r="P732" s="26"/>
      <c r="Q732" s="119"/>
      <c r="R732" s="33"/>
      <c r="S732" s="115"/>
      <c r="T732" s="45">
        <f t="shared" si="31"/>
        <v>0</v>
      </c>
      <c r="U732" s="356">
        <f t="shared" si="55"/>
        <v>12</v>
      </c>
    </row>
    <row r="733" spans="1:21" ht="18" customHeight="1">
      <c r="A733" s="850"/>
      <c r="B733" s="851"/>
      <c r="C733" s="855"/>
      <c r="D733" s="855"/>
      <c r="E733" s="340">
        <v>7</v>
      </c>
      <c r="F733" s="792"/>
      <c r="G733" s="793"/>
      <c r="H733" s="216"/>
      <c r="I733" s="116"/>
      <c r="J733" s="108"/>
      <c r="K733" s="119"/>
      <c r="L733" s="108"/>
      <c r="M733" s="26"/>
      <c r="N733" s="119"/>
      <c r="O733" s="108"/>
      <c r="P733" s="26"/>
      <c r="Q733" s="119"/>
      <c r="R733" s="33"/>
      <c r="S733" s="115"/>
      <c r="T733" s="45">
        <f t="shared" si="31"/>
        <v>0</v>
      </c>
      <c r="U733" s="356">
        <f t="shared" si="55"/>
        <v>12</v>
      </c>
    </row>
    <row r="734" spans="1:21" ht="18" customHeight="1">
      <c r="A734" s="850"/>
      <c r="B734" s="851"/>
      <c r="C734" s="855"/>
      <c r="D734" s="855"/>
      <c r="E734" s="340">
        <v>8</v>
      </c>
      <c r="F734" s="792"/>
      <c r="G734" s="793"/>
      <c r="H734" s="216"/>
      <c r="I734" s="116"/>
      <c r="J734" s="108"/>
      <c r="K734" s="119"/>
      <c r="L734" s="108"/>
      <c r="M734" s="26"/>
      <c r="N734" s="119"/>
      <c r="O734" s="108"/>
      <c r="P734" s="26"/>
      <c r="Q734" s="119"/>
      <c r="R734" s="33"/>
      <c r="S734" s="115"/>
      <c r="T734" s="45">
        <f t="shared" si="31"/>
        <v>0</v>
      </c>
      <c r="U734" s="356">
        <f t="shared" si="55"/>
        <v>12</v>
      </c>
    </row>
    <row r="735" spans="1:21" ht="18" customHeight="1">
      <c r="A735" s="850"/>
      <c r="B735" s="851"/>
      <c r="C735" s="855"/>
      <c r="D735" s="855"/>
      <c r="E735" s="340">
        <v>9</v>
      </c>
      <c r="F735" s="792"/>
      <c r="G735" s="793"/>
      <c r="H735" s="128"/>
      <c r="I735" s="117"/>
      <c r="J735" s="108"/>
      <c r="K735" s="119"/>
      <c r="L735" s="108"/>
      <c r="M735" s="26"/>
      <c r="N735" s="119"/>
      <c r="O735" s="108"/>
      <c r="P735" s="26"/>
      <c r="Q735" s="119"/>
      <c r="R735" s="33"/>
      <c r="S735" s="115"/>
      <c r="T735" s="45">
        <f t="shared" si="31"/>
        <v>0</v>
      </c>
      <c r="U735" s="356">
        <f t="shared" si="55"/>
        <v>12</v>
      </c>
    </row>
    <row r="736" spans="1:21" ht="18" customHeight="1">
      <c r="A736" s="852"/>
      <c r="B736" s="853"/>
      <c r="C736" s="856"/>
      <c r="D736" s="856"/>
      <c r="E736" s="341">
        <v>10</v>
      </c>
      <c r="F736" s="796"/>
      <c r="G736" s="797"/>
      <c r="H736" s="130"/>
      <c r="I736" s="118"/>
      <c r="J736" s="222"/>
      <c r="K736" s="223"/>
      <c r="L736" s="222"/>
      <c r="M736" s="224"/>
      <c r="N736" s="223"/>
      <c r="O736" s="222"/>
      <c r="P736" s="224"/>
      <c r="Q736" s="223"/>
      <c r="R736" s="225"/>
      <c r="S736" s="122"/>
      <c r="T736" s="259">
        <f t="shared" si="31"/>
        <v>0</v>
      </c>
      <c r="U736" s="356">
        <f t="shared" si="55"/>
        <v>12</v>
      </c>
    </row>
    <row r="737" spans="1:21" ht="18" customHeight="1">
      <c r="A737" s="848">
        <f t="shared" ref="A737:B737" si="56">IF(A369="","",A369)</f>
        <v>13</v>
      </c>
      <c r="B737" s="849" t="str">
        <f t="shared" si="56"/>
        <v/>
      </c>
      <c r="C737" s="854" t="str">
        <f>IF(C369="","",C369)</f>
        <v/>
      </c>
      <c r="D737" s="854" t="str">
        <f>IF(D369="","",D369)</f>
        <v/>
      </c>
      <c r="E737" s="339">
        <v>1</v>
      </c>
      <c r="F737" s="794"/>
      <c r="G737" s="795"/>
      <c r="H737" s="217"/>
      <c r="I737" s="218"/>
      <c r="J737" s="181"/>
      <c r="K737" s="219"/>
      <c r="L737" s="181"/>
      <c r="M737" s="220"/>
      <c r="N737" s="219"/>
      <c r="O737" s="181"/>
      <c r="P737" s="220"/>
      <c r="Q737" s="219"/>
      <c r="R737" s="182"/>
      <c r="S737" s="258"/>
      <c r="T737" s="221">
        <f t="shared" si="31"/>
        <v>0</v>
      </c>
      <c r="U737" s="356">
        <f t="shared" ref="U737:U746" si="57">$A$737</f>
        <v>13</v>
      </c>
    </row>
    <row r="738" spans="1:21" ht="18" customHeight="1">
      <c r="A738" s="850"/>
      <c r="B738" s="851"/>
      <c r="C738" s="855"/>
      <c r="D738" s="855"/>
      <c r="E738" s="340">
        <v>2</v>
      </c>
      <c r="F738" s="792"/>
      <c r="G738" s="793"/>
      <c r="H738" s="216"/>
      <c r="I738" s="116"/>
      <c r="J738" s="108"/>
      <c r="K738" s="119"/>
      <c r="L738" s="108"/>
      <c r="M738" s="26"/>
      <c r="N738" s="119"/>
      <c r="O738" s="108"/>
      <c r="P738" s="26"/>
      <c r="Q738" s="119"/>
      <c r="R738" s="33"/>
      <c r="S738" s="115"/>
      <c r="T738" s="45">
        <f t="shared" si="31"/>
        <v>0</v>
      </c>
      <c r="U738" s="356">
        <f t="shared" si="57"/>
        <v>13</v>
      </c>
    </row>
    <row r="739" spans="1:21" ht="18" customHeight="1">
      <c r="A739" s="850"/>
      <c r="B739" s="851"/>
      <c r="C739" s="855"/>
      <c r="D739" s="855"/>
      <c r="E739" s="340">
        <v>3</v>
      </c>
      <c r="F739" s="792"/>
      <c r="G739" s="793"/>
      <c r="H739" s="216"/>
      <c r="I739" s="116"/>
      <c r="J739" s="108"/>
      <c r="K739" s="119"/>
      <c r="L739" s="108"/>
      <c r="M739" s="26"/>
      <c r="N739" s="119"/>
      <c r="O739" s="108"/>
      <c r="P739" s="26"/>
      <c r="Q739" s="119"/>
      <c r="R739" s="33"/>
      <c r="S739" s="115"/>
      <c r="T739" s="45">
        <f t="shared" si="31"/>
        <v>0</v>
      </c>
      <c r="U739" s="356">
        <f t="shared" si="57"/>
        <v>13</v>
      </c>
    </row>
    <row r="740" spans="1:21" ht="18" customHeight="1">
      <c r="A740" s="850"/>
      <c r="B740" s="851"/>
      <c r="C740" s="855"/>
      <c r="D740" s="855"/>
      <c r="E740" s="340">
        <v>4</v>
      </c>
      <c r="F740" s="792"/>
      <c r="G740" s="793"/>
      <c r="H740" s="216"/>
      <c r="I740" s="116"/>
      <c r="J740" s="108"/>
      <c r="K740" s="119"/>
      <c r="L740" s="108"/>
      <c r="M740" s="26"/>
      <c r="N740" s="119"/>
      <c r="O740" s="108"/>
      <c r="P740" s="26"/>
      <c r="Q740" s="119"/>
      <c r="R740" s="33"/>
      <c r="S740" s="115"/>
      <c r="T740" s="45">
        <f t="shared" si="31"/>
        <v>0</v>
      </c>
      <c r="U740" s="356">
        <f t="shared" si="57"/>
        <v>13</v>
      </c>
    </row>
    <row r="741" spans="1:21" ht="18" customHeight="1">
      <c r="A741" s="850"/>
      <c r="B741" s="851"/>
      <c r="C741" s="855"/>
      <c r="D741" s="855"/>
      <c r="E741" s="340">
        <v>5</v>
      </c>
      <c r="F741" s="792"/>
      <c r="G741" s="793"/>
      <c r="H741" s="216"/>
      <c r="I741" s="116"/>
      <c r="J741" s="108"/>
      <c r="K741" s="119"/>
      <c r="L741" s="108"/>
      <c r="M741" s="26"/>
      <c r="N741" s="119"/>
      <c r="O741" s="108"/>
      <c r="P741" s="26"/>
      <c r="Q741" s="119"/>
      <c r="R741" s="33"/>
      <c r="S741" s="115"/>
      <c r="T741" s="45">
        <f t="shared" si="31"/>
        <v>0</v>
      </c>
      <c r="U741" s="356">
        <f t="shared" si="57"/>
        <v>13</v>
      </c>
    </row>
    <row r="742" spans="1:21" ht="18" customHeight="1">
      <c r="A742" s="850"/>
      <c r="B742" s="851"/>
      <c r="C742" s="855"/>
      <c r="D742" s="855"/>
      <c r="E742" s="340">
        <v>6</v>
      </c>
      <c r="F742" s="792"/>
      <c r="G742" s="793"/>
      <c r="H742" s="216"/>
      <c r="I742" s="116"/>
      <c r="J742" s="108"/>
      <c r="K742" s="119"/>
      <c r="L742" s="108"/>
      <c r="M742" s="26"/>
      <c r="N742" s="119"/>
      <c r="O742" s="108"/>
      <c r="P742" s="26"/>
      <c r="Q742" s="119"/>
      <c r="R742" s="33"/>
      <c r="S742" s="115"/>
      <c r="T742" s="45">
        <f t="shared" si="31"/>
        <v>0</v>
      </c>
      <c r="U742" s="356">
        <f t="shared" si="57"/>
        <v>13</v>
      </c>
    </row>
    <row r="743" spans="1:21" ht="18" customHeight="1">
      <c r="A743" s="850"/>
      <c r="B743" s="851"/>
      <c r="C743" s="855"/>
      <c r="D743" s="855"/>
      <c r="E743" s="340">
        <v>7</v>
      </c>
      <c r="F743" s="792"/>
      <c r="G743" s="793"/>
      <c r="H743" s="216"/>
      <c r="I743" s="116"/>
      <c r="J743" s="108"/>
      <c r="K743" s="119"/>
      <c r="L743" s="108"/>
      <c r="M743" s="26"/>
      <c r="N743" s="119"/>
      <c r="O743" s="108"/>
      <c r="P743" s="26"/>
      <c r="Q743" s="119"/>
      <c r="R743" s="33"/>
      <c r="S743" s="115"/>
      <c r="T743" s="45">
        <f t="shared" si="31"/>
        <v>0</v>
      </c>
      <c r="U743" s="356">
        <f t="shared" si="57"/>
        <v>13</v>
      </c>
    </row>
    <row r="744" spans="1:21" ht="18" customHeight="1">
      <c r="A744" s="850"/>
      <c r="B744" s="851"/>
      <c r="C744" s="855"/>
      <c r="D744" s="855"/>
      <c r="E744" s="340">
        <v>8</v>
      </c>
      <c r="F744" s="792"/>
      <c r="G744" s="793"/>
      <c r="H744" s="216"/>
      <c r="I744" s="116"/>
      <c r="J744" s="108"/>
      <c r="K744" s="119"/>
      <c r="L744" s="108"/>
      <c r="M744" s="26"/>
      <c r="N744" s="119"/>
      <c r="O744" s="108"/>
      <c r="P744" s="26"/>
      <c r="Q744" s="119"/>
      <c r="R744" s="33"/>
      <c r="S744" s="115"/>
      <c r="T744" s="45">
        <f t="shared" si="31"/>
        <v>0</v>
      </c>
      <c r="U744" s="356">
        <f t="shared" si="57"/>
        <v>13</v>
      </c>
    </row>
    <row r="745" spans="1:21" ht="18" customHeight="1">
      <c r="A745" s="850"/>
      <c r="B745" s="851"/>
      <c r="C745" s="855"/>
      <c r="D745" s="855"/>
      <c r="E745" s="340">
        <v>9</v>
      </c>
      <c r="F745" s="792"/>
      <c r="G745" s="793"/>
      <c r="H745" s="128"/>
      <c r="I745" s="117"/>
      <c r="J745" s="108"/>
      <c r="K745" s="119"/>
      <c r="L745" s="108"/>
      <c r="M745" s="26"/>
      <c r="N745" s="119"/>
      <c r="O745" s="108"/>
      <c r="P745" s="26"/>
      <c r="Q745" s="119"/>
      <c r="R745" s="33"/>
      <c r="S745" s="115"/>
      <c r="T745" s="45">
        <f t="shared" si="31"/>
        <v>0</v>
      </c>
      <c r="U745" s="356">
        <f t="shared" si="57"/>
        <v>13</v>
      </c>
    </row>
    <row r="746" spans="1:21" ht="18" customHeight="1">
      <c r="A746" s="852"/>
      <c r="B746" s="853"/>
      <c r="C746" s="856"/>
      <c r="D746" s="856"/>
      <c r="E746" s="341">
        <v>10</v>
      </c>
      <c r="F746" s="796"/>
      <c r="G746" s="797"/>
      <c r="H746" s="130"/>
      <c r="I746" s="118"/>
      <c r="J746" s="222"/>
      <c r="K746" s="223"/>
      <c r="L746" s="222"/>
      <c r="M746" s="224"/>
      <c r="N746" s="223"/>
      <c r="O746" s="222"/>
      <c r="P746" s="224"/>
      <c r="Q746" s="223"/>
      <c r="R746" s="225"/>
      <c r="S746" s="122"/>
      <c r="T746" s="259">
        <f t="shared" si="31"/>
        <v>0</v>
      </c>
      <c r="U746" s="356">
        <f t="shared" si="57"/>
        <v>13</v>
      </c>
    </row>
    <row r="747" spans="1:21" ht="18" customHeight="1">
      <c r="A747" s="848">
        <f t="shared" ref="A747:B747" si="58">IF(A399="","",A399)</f>
        <v>14</v>
      </c>
      <c r="B747" s="849" t="str">
        <f t="shared" si="58"/>
        <v/>
      </c>
      <c r="C747" s="854" t="str">
        <f>IF(C399="","",C399)</f>
        <v/>
      </c>
      <c r="D747" s="854" t="str">
        <f>IF(D399="","",D399)</f>
        <v/>
      </c>
      <c r="E747" s="339">
        <v>1</v>
      </c>
      <c r="F747" s="794"/>
      <c r="G747" s="795"/>
      <c r="H747" s="217"/>
      <c r="I747" s="218"/>
      <c r="J747" s="181"/>
      <c r="K747" s="219"/>
      <c r="L747" s="181"/>
      <c r="M747" s="220"/>
      <c r="N747" s="219"/>
      <c r="O747" s="181"/>
      <c r="P747" s="220"/>
      <c r="Q747" s="219"/>
      <c r="R747" s="182"/>
      <c r="S747" s="258"/>
      <c r="T747" s="221">
        <f t="shared" si="31"/>
        <v>0</v>
      </c>
      <c r="U747" s="356">
        <f t="shared" ref="U747:U756" si="59">$A$747</f>
        <v>14</v>
      </c>
    </row>
    <row r="748" spans="1:21" ht="18" customHeight="1">
      <c r="A748" s="850"/>
      <c r="B748" s="851"/>
      <c r="C748" s="855"/>
      <c r="D748" s="855"/>
      <c r="E748" s="340">
        <v>2</v>
      </c>
      <c r="F748" s="792"/>
      <c r="G748" s="793"/>
      <c r="H748" s="216"/>
      <c r="I748" s="116"/>
      <c r="J748" s="108"/>
      <c r="K748" s="119"/>
      <c r="L748" s="108"/>
      <c r="M748" s="26"/>
      <c r="N748" s="119"/>
      <c r="O748" s="108"/>
      <c r="P748" s="26"/>
      <c r="Q748" s="119"/>
      <c r="R748" s="33"/>
      <c r="S748" s="115"/>
      <c r="T748" s="45">
        <f t="shared" si="31"/>
        <v>0</v>
      </c>
      <c r="U748" s="356">
        <f t="shared" si="59"/>
        <v>14</v>
      </c>
    </row>
    <row r="749" spans="1:21" ht="18" customHeight="1">
      <c r="A749" s="850"/>
      <c r="B749" s="851"/>
      <c r="C749" s="855"/>
      <c r="D749" s="855"/>
      <c r="E749" s="340">
        <v>3</v>
      </c>
      <c r="F749" s="792"/>
      <c r="G749" s="793"/>
      <c r="H749" s="216"/>
      <c r="I749" s="116"/>
      <c r="J749" s="108"/>
      <c r="K749" s="119"/>
      <c r="L749" s="108"/>
      <c r="M749" s="26"/>
      <c r="N749" s="119"/>
      <c r="O749" s="108"/>
      <c r="P749" s="26"/>
      <c r="Q749" s="119"/>
      <c r="R749" s="33"/>
      <c r="S749" s="115"/>
      <c r="T749" s="45">
        <f t="shared" si="31"/>
        <v>0</v>
      </c>
      <c r="U749" s="356">
        <f t="shared" si="59"/>
        <v>14</v>
      </c>
    </row>
    <row r="750" spans="1:21" ht="18" customHeight="1">
      <c r="A750" s="850"/>
      <c r="B750" s="851"/>
      <c r="C750" s="855"/>
      <c r="D750" s="855"/>
      <c r="E750" s="340">
        <v>4</v>
      </c>
      <c r="F750" s="792"/>
      <c r="G750" s="793"/>
      <c r="H750" s="216"/>
      <c r="I750" s="116"/>
      <c r="J750" s="108"/>
      <c r="K750" s="119"/>
      <c r="L750" s="108"/>
      <c r="M750" s="26"/>
      <c r="N750" s="119"/>
      <c r="O750" s="108"/>
      <c r="P750" s="26"/>
      <c r="Q750" s="119"/>
      <c r="R750" s="33"/>
      <c r="S750" s="115"/>
      <c r="T750" s="45">
        <f t="shared" si="31"/>
        <v>0</v>
      </c>
      <c r="U750" s="356">
        <f t="shared" si="59"/>
        <v>14</v>
      </c>
    </row>
    <row r="751" spans="1:21" ht="18" customHeight="1">
      <c r="A751" s="850"/>
      <c r="B751" s="851"/>
      <c r="C751" s="855"/>
      <c r="D751" s="855"/>
      <c r="E751" s="340">
        <v>5</v>
      </c>
      <c r="F751" s="792"/>
      <c r="G751" s="793"/>
      <c r="H751" s="216"/>
      <c r="I751" s="116"/>
      <c r="J751" s="108"/>
      <c r="K751" s="119"/>
      <c r="L751" s="108"/>
      <c r="M751" s="26"/>
      <c r="N751" s="119"/>
      <c r="O751" s="108"/>
      <c r="P751" s="26"/>
      <c r="Q751" s="119"/>
      <c r="R751" s="33"/>
      <c r="S751" s="115"/>
      <c r="T751" s="45">
        <f t="shared" si="31"/>
        <v>0</v>
      </c>
      <c r="U751" s="356">
        <f t="shared" si="59"/>
        <v>14</v>
      </c>
    </row>
    <row r="752" spans="1:21" ht="18" customHeight="1">
      <c r="A752" s="850"/>
      <c r="B752" s="851"/>
      <c r="C752" s="855"/>
      <c r="D752" s="855"/>
      <c r="E752" s="340">
        <v>6</v>
      </c>
      <c r="F752" s="792"/>
      <c r="G752" s="793"/>
      <c r="H752" s="216"/>
      <c r="I752" s="116"/>
      <c r="J752" s="108"/>
      <c r="K752" s="119"/>
      <c r="L752" s="108"/>
      <c r="M752" s="26"/>
      <c r="N752" s="119"/>
      <c r="O752" s="108"/>
      <c r="P752" s="26"/>
      <c r="Q752" s="119"/>
      <c r="R752" s="33"/>
      <c r="S752" s="115"/>
      <c r="T752" s="45">
        <f t="shared" si="31"/>
        <v>0</v>
      </c>
      <c r="U752" s="356">
        <f t="shared" si="59"/>
        <v>14</v>
      </c>
    </row>
    <row r="753" spans="1:21" ht="18" customHeight="1">
      <c r="A753" s="850"/>
      <c r="B753" s="851"/>
      <c r="C753" s="855"/>
      <c r="D753" s="855"/>
      <c r="E753" s="340">
        <v>7</v>
      </c>
      <c r="F753" s="792"/>
      <c r="G753" s="793"/>
      <c r="H753" s="216"/>
      <c r="I753" s="116"/>
      <c r="J753" s="108"/>
      <c r="K753" s="119"/>
      <c r="L753" s="108"/>
      <c r="M753" s="26"/>
      <c r="N753" s="119"/>
      <c r="O753" s="108"/>
      <c r="P753" s="26"/>
      <c r="Q753" s="119"/>
      <c r="R753" s="33"/>
      <c r="S753" s="115"/>
      <c r="T753" s="45">
        <f t="shared" si="31"/>
        <v>0</v>
      </c>
      <c r="U753" s="356">
        <f t="shared" si="59"/>
        <v>14</v>
      </c>
    </row>
    <row r="754" spans="1:21" ht="18" customHeight="1">
      <c r="A754" s="850"/>
      <c r="B754" s="851"/>
      <c r="C754" s="855"/>
      <c r="D754" s="855"/>
      <c r="E754" s="340">
        <v>8</v>
      </c>
      <c r="F754" s="792"/>
      <c r="G754" s="793"/>
      <c r="H754" s="216"/>
      <c r="I754" s="116"/>
      <c r="J754" s="108"/>
      <c r="K754" s="119"/>
      <c r="L754" s="108"/>
      <c r="M754" s="26"/>
      <c r="N754" s="119"/>
      <c r="O754" s="108"/>
      <c r="P754" s="26"/>
      <c r="Q754" s="119"/>
      <c r="R754" s="33"/>
      <c r="S754" s="115"/>
      <c r="T754" s="45">
        <f t="shared" si="31"/>
        <v>0</v>
      </c>
      <c r="U754" s="356">
        <f t="shared" si="59"/>
        <v>14</v>
      </c>
    </row>
    <row r="755" spans="1:21" ht="18" customHeight="1">
      <c r="A755" s="850"/>
      <c r="B755" s="851"/>
      <c r="C755" s="855"/>
      <c r="D755" s="855"/>
      <c r="E755" s="340">
        <v>9</v>
      </c>
      <c r="F755" s="792"/>
      <c r="G755" s="793"/>
      <c r="H755" s="128"/>
      <c r="I755" s="117"/>
      <c r="J755" s="108"/>
      <c r="K755" s="119"/>
      <c r="L755" s="108"/>
      <c r="M755" s="26"/>
      <c r="N755" s="119"/>
      <c r="O755" s="108"/>
      <c r="P755" s="26"/>
      <c r="Q755" s="119"/>
      <c r="R755" s="33"/>
      <c r="S755" s="115"/>
      <c r="T755" s="45">
        <f t="shared" si="31"/>
        <v>0</v>
      </c>
      <c r="U755" s="356">
        <f t="shared" si="59"/>
        <v>14</v>
      </c>
    </row>
    <row r="756" spans="1:21" ht="18" customHeight="1">
      <c r="A756" s="852"/>
      <c r="B756" s="853"/>
      <c r="C756" s="856"/>
      <c r="D756" s="856"/>
      <c r="E756" s="341">
        <v>10</v>
      </c>
      <c r="F756" s="796"/>
      <c r="G756" s="797"/>
      <c r="H756" s="130"/>
      <c r="I756" s="118"/>
      <c r="J756" s="222"/>
      <c r="K756" s="223"/>
      <c r="L756" s="222"/>
      <c r="M756" s="224"/>
      <c r="N756" s="223"/>
      <c r="O756" s="222"/>
      <c r="P756" s="224"/>
      <c r="Q756" s="223"/>
      <c r="R756" s="225"/>
      <c r="S756" s="122"/>
      <c r="T756" s="259">
        <f t="shared" si="31"/>
        <v>0</v>
      </c>
      <c r="U756" s="356">
        <f t="shared" si="59"/>
        <v>14</v>
      </c>
    </row>
    <row r="757" spans="1:21" ht="18" customHeight="1">
      <c r="A757" s="848">
        <f t="shared" ref="A757:B757" si="60">IF(A429="","",A429)</f>
        <v>15</v>
      </c>
      <c r="B757" s="849" t="str">
        <f t="shared" si="60"/>
        <v/>
      </c>
      <c r="C757" s="854" t="str">
        <f>IF(C429="","",C429)</f>
        <v/>
      </c>
      <c r="D757" s="854" t="str">
        <f>IF(D429="","",D429)</f>
        <v/>
      </c>
      <c r="E757" s="339">
        <v>1</v>
      </c>
      <c r="F757" s="794"/>
      <c r="G757" s="795"/>
      <c r="H757" s="217"/>
      <c r="I757" s="218"/>
      <c r="J757" s="181"/>
      <c r="K757" s="219"/>
      <c r="L757" s="181"/>
      <c r="M757" s="220"/>
      <c r="N757" s="219"/>
      <c r="O757" s="181"/>
      <c r="P757" s="220"/>
      <c r="Q757" s="219"/>
      <c r="R757" s="182"/>
      <c r="S757" s="258"/>
      <c r="T757" s="221">
        <f t="shared" si="31"/>
        <v>0</v>
      </c>
      <c r="U757" s="356">
        <f t="shared" ref="U757:U766" si="61">$A$757</f>
        <v>15</v>
      </c>
    </row>
    <row r="758" spans="1:21" ht="18" customHeight="1">
      <c r="A758" s="850"/>
      <c r="B758" s="851"/>
      <c r="C758" s="855"/>
      <c r="D758" s="855"/>
      <c r="E758" s="340">
        <v>2</v>
      </c>
      <c r="F758" s="792"/>
      <c r="G758" s="793"/>
      <c r="H758" s="216"/>
      <c r="I758" s="116"/>
      <c r="J758" s="108"/>
      <c r="K758" s="119"/>
      <c r="L758" s="108"/>
      <c r="M758" s="26"/>
      <c r="N758" s="119"/>
      <c r="O758" s="108"/>
      <c r="P758" s="26"/>
      <c r="Q758" s="119"/>
      <c r="R758" s="33"/>
      <c r="S758" s="115"/>
      <c r="T758" s="45">
        <f t="shared" si="31"/>
        <v>0</v>
      </c>
      <c r="U758" s="356">
        <f t="shared" si="61"/>
        <v>15</v>
      </c>
    </row>
    <row r="759" spans="1:21" ht="18" customHeight="1">
      <c r="A759" s="850"/>
      <c r="B759" s="851"/>
      <c r="C759" s="855"/>
      <c r="D759" s="855"/>
      <c r="E759" s="340">
        <v>3</v>
      </c>
      <c r="F759" s="792"/>
      <c r="G759" s="793"/>
      <c r="H759" s="216"/>
      <c r="I759" s="116"/>
      <c r="J759" s="108"/>
      <c r="K759" s="119"/>
      <c r="L759" s="108"/>
      <c r="M759" s="26"/>
      <c r="N759" s="119"/>
      <c r="O759" s="108"/>
      <c r="P759" s="26"/>
      <c r="Q759" s="119"/>
      <c r="R759" s="33"/>
      <c r="S759" s="115"/>
      <c r="T759" s="45">
        <f t="shared" si="31"/>
        <v>0</v>
      </c>
      <c r="U759" s="356">
        <f t="shared" si="61"/>
        <v>15</v>
      </c>
    </row>
    <row r="760" spans="1:21" ht="18" customHeight="1">
      <c r="A760" s="850"/>
      <c r="B760" s="851"/>
      <c r="C760" s="855"/>
      <c r="D760" s="855"/>
      <c r="E760" s="340">
        <v>4</v>
      </c>
      <c r="F760" s="792"/>
      <c r="G760" s="793"/>
      <c r="H760" s="216"/>
      <c r="I760" s="116"/>
      <c r="J760" s="108"/>
      <c r="K760" s="119"/>
      <c r="L760" s="108"/>
      <c r="M760" s="26"/>
      <c r="N760" s="119"/>
      <c r="O760" s="108"/>
      <c r="P760" s="26"/>
      <c r="Q760" s="119"/>
      <c r="R760" s="33"/>
      <c r="S760" s="115"/>
      <c r="T760" s="45">
        <f t="shared" si="31"/>
        <v>0</v>
      </c>
      <c r="U760" s="356">
        <f t="shared" si="61"/>
        <v>15</v>
      </c>
    </row>
    <row r="761" spans="1:21" ht="18" customHeight="1">
      <c r="A761" s="850"/>
      <c r="B761" s="851"/>
      <c r="C761" s="855"/>
      <c r="D761" s="855"/>
      <c r="E761" s="340">
        <v>5</v>
      </c>
      <c r="F761" s="792"/>
      <c r="G761" s="793"/>
      <c r="H761" s="216"/>
      <c r="I761" s="116"/>
      <c r="J761" s="108"/>
      <c r="K761" s="119"/>
      <c r="L761" s="108"/>
      <c r="M761" s="26"/>
      <c r="N761" s="119"/>
      <c r="O761" s="108"/>
      <c r="P761" s="26"/>
      <c r="Q761" s="119"/>
      <c r="R761" s="33"/>
      <c r="S761" s="115"/>
      <c r="T761" s="45">
        <f t="shared" si="31"/>
        <v>0</v>
      </c>
      <c r="U761" s="356">
        <f t="shared" si="61"/>
        <v>15</v>
      </c>
    </row>
    <row r="762" spans="1:21" ht="18" customHeight="1">
      <c r="A762" s="850"/>
      <c r="B762" s="851"/>
      <c r="C762" s="855"/>
      <c r="D762" s="855"/>
      <c r="E762" s="340">
        <v>6</v>
      </c>
      <c r="F762" s="792"/>
      <c r="G762" s="793"/>
      <c r="H762" s="216"/>
      <c r="I762" s="116"/>
      <c r="J762" s="108"/>
      <c r="K762" s="119"/>
      <c r="L762" s="108"/>
      <c r="M762" s="26"/>
      <c r="N762" s="119"/>
      <c r="O762" s="108"/>
      <c r="P762" s="26"/>
      <c r="Q762" s="119"/>
      <c r="R762" s="33"/>
      <c r="S762" s="115"/>
      <c r="T762" s="45">
        <f t="shared" si="31"/>
        <v>0</v>
      </c>
      <c r="U762" s="356">
        <f t="shared" si="61"/>
        <v>15</v>
      </c>
    </row>
    <row r="763" spans="1:21" ht="18" customHeight="1">
      <c r="A763" s="850"/>
      <c r="B763" s="851"/>
      <c r="C763" s="855"/>
      <c r="D763" s="855"/>
      <c r="E763" s="340">
        <v>7</v>
      </c>
      <c r="F763" s="792"/>
      <c r="G763" s="793"/>
      <c r="H763" s="216"/>
      <c r="I763" s="116"/>
      <c r="J763" s="108"/>
      <c r="K763" s="119"/>
      <c r="L763" s="108"/>
      <c r="M763" s="26"/>
      <c r="N763" s="119"/>
      <c r="O763" s="108"/>
      <c r="P763" s="26"/>
      <c r="Q763" s="119"/>
      <c r="R763" s="33"/>
      <c r="S763" s="115"/>
      <c r="T763" s="45">
        <f t="shared" si="31"/>
        <v>0</v>
      </c>
      <c r="U763" s="356">
        <f t="shared" si="61"/>
        <v>15</v>
      </c>
    </row>
    <row r="764" spans="1:21" ht="18" customHeight="1">
      <c r="A764" s="850"/>
      <c r="B764" s="851"/>
      <c r="C764" s="855"/>
      <c r="D764" s="855"/>
      <c r="E764" s="340">
        <v>8</v>
      </c>
      <c r="F764" s="792"/>
      <c r="G764" s="793"/>
      <c r="H764" s="216"/>
      <c r="I764" s="116"/>
      <c r="J764" s="108"/>
      <c r="K764" s="119"/>
      <c r="L764" s="108"/>
      <c r="M764" s="26"/>
      <c r="N764" s="119"/>
      <c r="O764" s="108"/>
      <c r="P764" s="26"/>
      <c r="Q764" s="119"/>
      <c r="R764" s="33"/>
      <c r="S764" s="115"/>
      <c r="T764" s="45">
        <f t="shared" si="31"/>
        <v>0</v>
      </c>
      <c r="U764" s="356">
        <f t="shared" si="61"/>
        <v>15</v>
      </c>
    </row>
    <row r="765" spans="1:21" ht="18" customHeight="1">
      <c r="A765" s="850"/>
      <c r="B765" s="851"/>
      <c r="C765" s="855"/>
      <c r="D765" s="855"/>
      <c r="E765" s="340">
        <v>9</v>
      </c>
      <c r="F765" s="792"/>
      <c r="G765" s="793"/>
      <c r="H765" s="128"/>
      <c r="I765" s="117"/>
      <c r="J765" s="108"/>
      <c r="K765" s="119"/>
      <c r="L765" s="108"/>
      <c r="M765" s="26"/>
      <c r="N765" s="119"/>
      <c r="O765" s="108"/>
      <c r="P765" s="26"/>
      <c r="Q765" s="119"/>
      <c r="R765" s="33"/>
      <c r="S765" s="115"/>
      <c r="T765" s="45">
        <f t="shared" si="31"/>
        <v>0</v>
      </c>
      <c r="U765" s="356">
        <f t="shared" si="61"/>
        <v>15</v>
      </c>
    </row>
    <row r="766" spans="1:21" ht="18" customHeight="1">
      <c r="A766" s="852"/>
      <c r="B766" s="853"/>
      <c r="C766" s="856"/>
      <c r="D766" s="856"/>
      <c r="E766" s="341">
        <v>10</v>
      </c>
      <c r="F766" s="796"/>
      <c r="G766" s="797"/>
      <c r="H766" s="130"/>
      <c r="I766" s="118"/>
      <c r="J766" s="222"/>
      <c r="K766" s="223"/>
      <c r="L766" s="222"/>
      <c r="M766" s="224"/>
      <c r="N766" s="223"/>
      <c r="O766" s="222"/>
      <c r="P766" s="224"/>
      <c r="Q766" s="223"/>
      <c r="R766" s="225"/>
      <c r="S766" s="122"/>
      <c r="T766" s="259">
        <f t="shared" si="31"/>
        <v>0</v>
      </c>
      <c r="U766" s="356">
        <f t="shared" si="61"/>
        <v>15</v>
      </c>
    </row>
    <row r="767" spans="1:21" ht="18" customHeight="1">
      <c r="A767" s="848">
        <f t="shared" ref="A767:B767" si="62">IF(A459="","",A459)</f>
        <v>16</v>
      </c>
      <c r="B767" s="849" t="str">
        <f t="shared" si="62"/>
        <v/>
      </c>
      <c r="C767" s="854" t="str">
        <f>IF(C459="","",C459)</f>
        <v/>
      </c>
      <c r="D767" s="854" t="str">
        <f>IF(D459="","",D459)</f>
        <v/>
      </c>
      <c r="E767" s="339">
        <v>1</v>
      </c>
      <c r="F767" s="794"/>
      <c r="G767" s="795"/>
      <c r="H767" s="217"/>
      <c r="I767" s="218"/>
      <c r="J767" s="181"/>
      <c r="K767" s="219"/>
      <c r="L767" s="181"/>
      <c r="M767" s="220"/>
      <c r="N767" s="219"/>
      <c r="O767" s="181"/>
      <c r="P767" s="220"/>
      <c r="Q767" s="219"/>
      <c r="R767" s="182"/>
      <c r="S767" s="258"/>
      <c r="T767" s="221">
        <f t="shared" si="31"/>
        <v>0</v>
      </c>
      <c r="U767" s="356">
        <f t="shared" ref="U767:U776" si="63">$A$767</f>
        <v>16</v>
      </c>
    </row>
    <row r="768" spans="1:21" ht="18" customHeight="1">
      <c r="A768" s="850"/>
      <c r="B768" s="851"/>
      <c r="C768" s="855"/>
      <c r="D768" s="855"/>
      <c r="E768" s="340">
        <v>2</v>
      </c>
      <c r="F768" s="792"/>
      <c r="G768" s="793"/>
      <c r="H768" s="216"/>
      <c r="I768" s="116"/>
      <c r="J768" s="108"/>
      <c r="K768" s="119"/>
      <c r="L768" s="108"/>
      <c r="M768" s="26"/>
      <c r="N768" s="119"/>
      <c r="O768" s="108"/>
      <c r="P768" s="26"/>
      <c r="Q768" s="119"/>
      <c r="R768" s="33"/>
      <c r="S768" s="115"/>
      <c r="T768" s="45">
        <f t="shared" si="31"/>
        <v>0</v>
      </c>
      <c r="U768" s="356">
        <f t="shared" si="63"/>
        <v>16</v>
      </c>
    </row>
    <row r="769" spans="1:21" ht="18" customHeight="1">
      <c r="A769" s="850"/>
      <c r="B769" s="851"/>
      <c r="C769" s="855"/>
      <c r="D769" s="855"/>
      <c r="E769" s="340">
        <v>3</v>
      </c>
      <c r="F769" s="792"/>
      <c r="G769" s="793"/>
      <c r="H769" s="216"/>
      <c r="I769" s="116"/>
      <c r="J769" s="108"/>
      <c r="K769" s="119"/>
      <c r="L769" s="108"/>
      <c r="M769" s="26"/>
      <c r="N769" s="119"/>
      <c r="O769" s="108"/>
      <c r="P769" s="26"/>
      <c r="Q769" s="119"/>
      <c r="R769" s="33"/>
      <c r="S769" s="115"/>
      <c r="T769" s="45">
        <f t="shared" si="31"/>
        <v>0</v>
      </c>
      <c r="U769" s="356">
        <f t="shared" si="63"/>
        <v>16</v>
      </c>
    </row>
    <row r="770" spans="1:21" ht="18" customHeight="1">
      <c r="A770" s="850"/>
      <c r="B770" s="851"/>
      <c r="C770" s="855"/>
      <c r="D770" s="855"/>
      <c r="E770" s="340">
        <v>4</v>
      </c>
      <c r="F770" s="792"/>
      <c r="G770" s="793"/>
      <c r="H770" s="216"/>
      <c r="I770" s="116"/>
      <c r="J770" s="108"/>
      <c r="K770" s="119"/>
      <c r="L770" s="108"/>
      <c r="M770" s="26"/>
      <c r="N770" s="119"/>
      <c r="O770" s="108"/>
      <c r="P770" s="26"/>
      <c r="Q770" s="119"/>
      <c r="R770" s="33"/>
      <c r="S770" s="115"/>
      <c r="T770" s="45">
        <f t="shared" si="31"/>
        <v>0</v>
      </c>
      <c r="U770" s="356">
        <f t="shared" si="63"/>
        <v>16</v>
      </c>
    </row>
    <row r="771" spans="1:21" ht="18" customHeight="1">
      <c r="A771" s="850"/>
      <c r="B771" s="851"/>
      <c r="C771" s="855"/>
      <c r="D771" s="855"/>
      <c r="E771" s="340">
        <v>5</v>
      </c>
      <c r="F771" s="792"/>
      <c r="G771" s="793"/>
      <c r="H771" s="216"/>
      <c r="I771" s="116"/>
      <c r="J771" s="108"/>
      <c r="K771" s="119"/>
      <c r="L771" s="108"/>
      <c r="M771" s="26"/>
      <c r="N771" s="119"/>
      <c r="O771" s="108"/>
      <c r="P771" s="26"/>
      <c r="Q771" s="119"/>
      <c r="R771" s="33"/>
      <c r="S771" s="115"/>
      <c r="T771" s="45">
        <f t="shared" si="31"/>
        <v>0</v>
      </c>
      <c r="U771" s="356">
        <f t="shared" si="63"/>
        <v>16</v>
      </c>
    </row>
    <row r="772" spans="1:21" ht="18" customHeight="1">
      <c r="A772" s="850"/>
      <c r="B772" s="851"/>
      <c r="C772" s="855"/>
      <c r="D772" s="855"/>
      <c r="E772" s="340">
        <v>6</v>
      </c>
      <c r="F772" s="792"/>
      <c r="G772" s="793"/>
      <c r="H772" s="216"/>
      <c r="I772" s="116"/>
      <c r="J772" s="108"/>
      <c r="K772" s="119"/>
      <c r="L772" s="108"/>
      <c r="M772" s="26"/>
      <c r="N772" s="119"/>
      <c r="O772" s="108"/>
      <c r="P772" s="26"/>
      <c r="Q772" s="119"/>
      <c r="R772" s="33"/>
      <c r="S772" s="115"/>
      <c r="T772" s="45">
        <f t="shared" si="31"/>
        <v>0</v>
      </c>
      <c r="U772" s="356">
        <f t="shared" si="63"/>
        <v>16</v>
      </c>
    </row>
    <row r="773" spans="1:21" ht="18" customHeight="1">
      <c r="A773" s="850"/>
      <c r="B773" s="851"/>
      <c r="C773" s="855"/>
      <c r="D773" s="855"/>
      <c r="E773" s="340">
        <v>7</v>
      </c>
      <c r="F773" s="792"/>
      <c r="G773" s="793"/>
      <c r="H773" s="216"/>
      <c r="I773" s="116"/>
      <c r="J773" s="108"/>
      <c r="K773" s="119"/>
      <c r="L773" s="108"/>
      <c r="M773" s="26"/>
      <c r="N773" s="119"/>
      <c r="O773" s="108"/>
      <c r="P773" s="26"/>
      <c r="Q773" s="119"/>
      <c r="R773" s="33"/>
      <c r="S773" s="115"/>
      <c r="T773" s="45">
        <f t="shared" si="31"/>
        <v>0</v>
      </c>
      <c r="U773" s="356">
        <f t="shared" si="63"/>
        <v>16</v>
      </c>
    </row>
    <row r="774" spans="1:21" ht="18" customHeight="1">
      <c r="A774" s="850"/>
      <c r="B774" s="851"/>
      <c r="C774" s="855"/>
      <c r="D774" s="855"/>
      <c r="E774" s="340">
        <v>8</v>
      </c>
      <c r="F774" s="792"/>
      <c r="G774" s="793"/>
      <c r="H774" s="216"/>
      <c r="I774" s="116"/>
      <c r="J774" s="108"/>
      <c r="K774" s="119"/>
      <c r="L774" s="108"/>
      <c r="M774" s="26"/>
      <c r="N774" s="119"/>
      <c r="O774" s="108"/>
      <c r="P774" s="26"/>
      <c r="Q774" s="119"/>
      <c r="R774" s="33"/>
      <c r="S774" s="115"/>
      <c r="T774" s="45">
        <f t="shared" si="31"/>
        <v>0</v>
      </c>
      <c r="U774" s="356">
        <f t="shared" si="63"/>
        <v>16</v>
      </c>
    </row>
    <row r="775" spans="1:21" ht="18" customHeight="1">
      <c r="A775" s="850"/>
      <c r="B775" s="851"/>
      <c r="C775" s="855"/>
      <c r="D775" s="855"/>
      <c r="E775" s="340">
        <v>9</v>
      </c>
      <c r="F775" s="792"/>
      <c r="G775" s="793"/>
      <c r="H775" s="128"/>
      <c r="I775" s="117"/>
      <c r="J775" s="108"/>
      <c r="K775" s="119"/>
      <c r="L775" s="108"/>
      <c r="M775" s="26"/>
      <c r="N775" s="119"/>
      <c r="O775" s="108"/>
      <c r="P775" s="26"/>
      <c r="Q775" s="119"/>
      <c r="R775" s="33"/>
      <c r="S775" s="115"/>
      <c r="T775" s="45">
        <f t="shared" si="31"/>
        <v>0</v>
      </c>
      <c r="U775" s="356">
        <f t="shared" si="63"/>
        <v>16</v>
      </c>
    </row>
    <row r="776" spans="1:21" ht="18" customHeight="1">
      <c r="A776" s="852"/>
      <c r="B776" s="853"/>
      <c r="C776" s="856"/>
      <c r="D776" s="856"/>
      <c r="E776" s="341">
        <v>10</v>
      </c>
      <c r="F776" s="796"/>
      <c r="G776" s="797"/>
      <c r="H776" s="130"/>
      <c r="I776" s="118"/>
      <c r="J776" s="222"/>
      <c r="K776" s="223"/>
      <c r="L776" s="222"/>
      <c r="M776" s="224"/>
      <c r="N776" s="223"/>
      <c r="O776" s="222"/>
      <c r="P776" s="224"/>
      <c r="Q776" s="223"/>
      <c r="R776" s="225"/>
      <c r="S776" s="122"/>
      <c r="T776" s="259">
        <f t="shared" si="31"/>
        <v>0</v>
      </c>
      <c r="U776" s="356">
        <f t="shared" si="63"/>
        <v>16</v>
      </c>
    </row>
    <row r="777" spans="1:21" ht="18" customHeight="1">
      <c r="A777" s="848">
        <f t="shared" ref="A777:B777" si="64">IF(A489="","",A489)</f>
        <v>17</v>
      </c>
      <c r="B777" s="849" t="str">
        <f t="shared" si="64"/>
        <v/>
      </c>
      <c r="C777" s="854" t="str">
        <f>IF(C489="","",C489)</f>
        <v/>
      </c>
      <c r="D777" s="854" t="str">
        <f>IF(D489="","",D489)</f>
        <v/>
      </c>
      <c r="E777" s="339">
        <v>1</v>
      </c>
      <c r="F777" s="794"/>
      <c r="G777" s="795"/>
      <c r="H777" s="217"/>
      <c r="I777" s="218"/>
      <c r="J777" s="181"/>
      <c r="K777" s="219"/>
      <c r="L777" s="181"/>
      <c r="M777" s="220"/>
      <c r="N777" s="219"/>
      <c r="O777" s="181"/>
      <c r="P777" s="220"/>
      <c r="Q777" s="219"/>
      <c r="R777" s="182"/>
      <c r="S777" s="258"/>
      <c r="T777" s="221">
        <f t="shared" si="31"/>
        <v>0</v>
      </c>
      <c r="U777" s="356">
        <f t="shared" ref="U777:U786" si="65">$A$777</f>
        <v>17</v>
      </c>
    </row>
    <row r="778" spans="1:21" ht="18" customHeight="1">
      <c r="A778" s="850"/>
      <c r="B778" s="851"/>
      <c r="C778" s="855"/>
      <c r="D778" s="855"/>
      <c r="E778" s="340">
        <v>2</v>
      </c>
      <c r="F778" s="792"/>
      <c r="G778" s="793"/>
      <c r="H778" s="216"/>
      <c r="I778" s="116"/>
      <c r="J778" s="108"/>
      <c r="K778" s="119"/>
      <c r="L778" s="108"/>
      <c r="M778" s="26"/>
      <c r="N778" s="119"/>
      <c r="O778" s="108"/>
      <c r="P778" s="26"/>
      <c r="Q778" s="119"/>
      <c r="R778" s="33"/>
      <c r="S778" s="115"/>
      <c r="T778" s="45">
        <f t="shared" si="31"/>
        <v>0</v>
      </c>
      <c r="U778" s="356">
        <f t="shared" si="65"/>
        <v>17</v>
      </c>
    </row>
    <row r="779" spans="1:21" ht="18" customHeight="1">
      <c r="A779" s="850"/>
      <c r="B779" s="851"/>
      <c r="C779" s="855"/>
      <c r="D779" s="855"/>
      <c r="E779" s="340">
        <v>3</v>
      </c>
      <c r="F779" s="792"/>
      <c r="G779" s="793"/>
      <c r="H779" s="216"/>
      <c r="I779" s="116"/>
      <c r="J779" s="108"/>
      <c r="K779" s="119"/>
      <c r="L779" s="108"/>
      <c r="M779" s="26"/>
      <c r="N779" s="119"/>
      <c r="O779" s="108"/>
      <c r="P779" s="26"/>
      <c r="Q779" s="119"/>
      <c r="R779" s="33"/>
      <c r="S779" s="115"/>
      <c r="T779" s="45">
        <f t="shared" si="31"/>
        <v>0</v>
      </c>
      <c r="U779" s="356">
        <f t="shared" si="65"/>
        <v>17</v>
      </c>
    </row>
    <row r="780" spans="1:21" ht="18" customHeight="1">
      <c r="A780" s="850"/>
      <c r="B780" s="851"/>
      <c r="C780" s="855"/>
      <c r="D780" s="855"/>
      <c r="E780" s="340">
        <v>4</v>
      </c>
      <c r="F780" s="792"/>
      <c r="G780" s="793"/>
      <c r="H780" s="216"/>
      <c r="I780" s="116"/>
      <c r="J780" s="108"/>
      <c r="K780" s="119"/>
      <c r="L780" s="108"/>
      <c r="M780" s="26"/>
      <c r="N780" s="119"/>
      <c r="O780" s="108"/>
      <c r="P780" s="26"/>
      <c r="Q780" s="119"/>
      <c r="R780" s="33"/>
      <c r="S780" s="115"/>
      <c r="T780" s="45">
        <f t="shared" si="31"/>
        <v>0</v>
      </c>
      <c r="U780" s="356">
        <f t="shared" si="65"/>
        <v>17</v>
      </c>
    </row>
    <row r="781" spans="1:21" ht="18" customHeight="1">
      <c r="A781" s="850"/>
      <c r="B781" s="851"/>
      <c r="C781" s="855"/>
      <c r="D781" s="855"/>
      <c r="E781" s="340">
        <v>5</v>
      </c>
      <c r="F781" s="792"/>
      <c r="G781" s="793"/>
      <c r="H781" s="216"/>
      <c r="I781" s="116"/>
      <c r="J781" s="108"/>
      <c r="K781" s="119"/>
      <c r="L781" s="108"/>
      <c r="M781" s="26"/>
      <c r="N781" s="119"/>
      <c r="O781" s="108"/>
      <c r="P781" s="26"/>
      <c r="Q781" s="119"/>
      <c r="R781" s="33"/>
      <c r="S781" s="115"/>
      <c r="T781" s="45">
        <f t="shared" si="31"/>
        <v>0</v>
      </c>
      <c r="U781" s="356">
        <f t="shared" si="65"/>
        <v>17</v>
      </c>
    </row>
    <row r="782" spans="1:21" ht="18" customHeight="1">
      <c r="A782" s="850"/>
      <c r="B782" s="851"/>
      <c r="C782" s="855"/>
      <c r="D782" s="855"/>
      <c r="E782" s="340">
        <v>6</v>
      </c>
      <c r="F782" s="792"/>
      <c r="G782" s="793"/>
      <c r="H782" s="216"/>
      <c r="I782" s="116"/>
      <c r="J782" s="108"/>
      <c r="K782" s="119"/>
      <c r="L782" s="108"/>
      <c r="M782" s="26"/>
      <c r="N782" s="119"/>
      <c r="O782" s="108"/>
      <c r="P782" s="26"/>
      <c r="Q782" s="119"/>
      <c r="R782" s="33"/>
      <c r="S782" s="115"/>
      <c r="T782" s="45">
        <f t="shared" si="31"/>
        <v>0</v>
      </c>
      <c r="U782" s="356">
        <f t="shared" si="65"/>
        <v>17</v>
      </c>
    </row>
    <row r="783" spans="1:21" ht="18" customHeight="1">
      <c r="A783" s="850"/>
      <c r="B783" s="851"/>
      <c r="C783" s="855"/>
      <c r="D783" s="855"/>
      <c r="E783" s="340">
        <v>7</v>
      </c>
      <c r="F783" s="792"/>
      <c r="G783" s="793"/>
      <c r="H783" s="216"/>
      <c r="I783" s="116"/>
      <c r="J783" s="108"/>
      <c r="K783" s="119"/>
      <c r="L783" s="108"/>
      <c r="M783" s="26"/>
      <c r="N783" s="119"/>
      <c r="O783" s="108"/>
      <c r="P783" s="26"/>
      <c r="Q783" s="119"/>
      <c r="R783" s="33"/>
      <c r="S783" s="115"/>
      <c r="T783" s="45">
        <f t="shared" si="31"/>
        <v>0</v>
      </c>
      <c r="U783" s="356">
        <f t="shared" si="65"/>
        <v>17</v>
      </c>
    </row>
    <row r="784" spans="1:21" ht="18" customHeight="1">
      <c r="A784" s="850"/>
      <c r="B784" s="851"/>
      <c r="C784" s="855"/>
      <c r="D784" s="855"/>
      <c r="E784" s="340">
        <v>8</v>
      </c>
      <c r="F784" s="792"/>
      <c r="G784" s="793"/>
      <c r="H784" s="216"/>
      <c r="I784" s="116"/>
      <c r="J784" s="108"/>
      <c r="K784" s="119"/>
      <c r="L784" s="108"/>
      <c r="M784" s="26"/>
      <c r="N784" s="119"/>
      <c r="O784" s="108"/>
      <c r="P784" s="26"/>
      <c r="Q784" s="119"/>
      <c r="R784" s="33"/>
      <c r="S784" s="115"/>
      <c r="T784" s="45">
        <f t="shared" si="31"/>
        <v>0</v>
      </c>
      <c r="U784" s="356">
        <f t="shared" si="65"/>
        <v>17</v>
      </c>
    </row>
    <row r="785" spans="1:21" ht="18" customHeight="1">
      <c r="A785" s="850"/>
      <c r="B785" s="851"/>
      <c r="C785" s="855"/>
      <c r="D785" s="855"/>
      <c r="E785" s="340">
        <v>9</v>
      </c>
      <c r="F785" s="792"/>
      <c r="G785" s="793"/>
      <c r="H785" s="128"/>
      <c r="I785" s="117"/>
      <c r="J785" s="108"/>
      <c r="K785" s="119"/>
      <c r="L785" s="108"/>
      <c r="M785" s="26"/>
      <c r="N785" s="119"/>
      <c r="O785" s="108"/>
      <c r="P785" s="26"/>
      <c r="Q785" s="119"/>
      <c r="R785" s="33"/>
      <c r="S785" s="115"/>
      <c r="T785" s="45">
        <f t="shared" si="31"/>
        <v>0</v>
      </c>
      <c r="U785" s="356">
        <f t="shared" si="65"/>
        <v>17</v>
      </c>
    </row>
    <row r="786" spans="1:21" ht="18" customHeight="1">
      <c r="A786" s="852"/>
      <c r="B786" s="853"/>
      <c r="C786" s="856"/>
      <c r="D786" s="856"/>
      <c r="E786" s="341">
        <v>10</v>
      </c>
      <c r="F786" s="796"/>
      <c r="G786" s="797"/>
      <c r="H786" s="130"/>
      <c r="I786" s="118"/>
      <c r="J786" s="222"/>
      <c r="K786" s="223"/>
      <c r="L786" s="222"/>
      <c r="M786" s="224"/>
      <c r="N786" s="223"/>
      <c r="O786" s="222"/>
      <c r="P786" s="224"/>
      <c r="Q786" s="223"/>
      <c r="R786" s="225"/>
      <c r="S786" s="122"/>
      <c r="T786" s="259">
        <f t="shared" si="31"/>
        <v>0</v>
      </c>
      <c r="U786" s="356">
        <f t="shared" si="65"/>
        <v>17</v>
      </c>
    </row>
    <row r="787" spans="1:21" ht="18" customHeight="1">
      <c r="A787" s="848">
        <f t="shared" ref="A787:B787" si="66">IF(A519="","",A519)</f>
        <v>18</v>
      </c>
      <c r="B787" s="849" t="str">
        <f t="shared" si="66"/>
        <v/>
      </c>
      <c r="C787" s="854" t="str">
        <f>IF(C519="","",C519)</f>
        <v/>
      </c>
      <c r="D787" s="854" t="str">
        <f>IF(D519="","",D519)</f>
        <v/>
      </c>
      <c r="E787" s="339">
        <v>1</v>
      </c>
      <c r="F787" s="794"/>
      <c r="G787" s="795"/>
      <c r="H787" s="217"/>
      <c r="I787" s="218"/>
      <c r="J787" s="181"/>
      <c r="K787" s="219"/>
      <c r="L787" s="181"/>
      <c r="M787" s="220"/>
      <c r="N787" s="219"/>
      <c r="O787" s="181"/>
      <c r="P787" s="220"/>
      <c r="Q787" s="219"/>
      <c r="R787" s="182"/>
      <c r="S787" s="258"/>
      <c r="T787" s="221">
        <f t="shared" si="31"/>
        <v>0</v>
      </c>
      <c r="U787" s="356">
        <f t="shared" ref="U787:U796" si="67">$A$787</f>
        <v>18</v>
      </c>
    </row>
    <row r="788" spans="1:21" ht="18" customHeight="1">
      <c r="A788" s="850"/>
      <c r="B788" s="851"/>
      <c r="C788" s="855"/>
      <c r="D788" s="855"/>
      <c r="E788" s="340">
        <v>2</v>
      </c>
      <c r="F788" s="792"/>
      <c r="G788" s="793"/>
      <c r="H788" s="216"/>
      <c r="I788" s="116"/>
      <c r="J788" s="108"/>
      <c r="K788" s="119"/>
      <c r="L788" s="108"/>
      <c r="M788" s="26"/>
      <c r="N788" s="119"/>
      <c r="O788" s="108"/>
      <c r="P788" s="26"/>
      <c r="Q788" s="119"/>
      <c r="R788" s="33"/>
      <c r="S788" s="115"/>
      <c r="T788" s="45">
        <f t="shared" si="31"/>
        <v>0</v>
      </c>
      <c r="U788" s="356">
        <f t="shared" si="67"/>
        <v>18</v>
      </c>
    </row>
    <row r="789" spans="1:21" ht="18" customHeight="1">
      <c r="A789" s="850"/>
      <c r="B789" s="851"/>
      <c r="C789" s="855"/>
      <c r="D789" s="855"/>
      <c r="E789" s="340">
        <v>3</v>
      </c>
      <c r="F789" s="792"/>
      <c r="G789" s="793"/>
      <c r="H789" s="216"/>
      <c r="I789" s="116"/>
      <c r="J789" s="108"/>
      <c r="K789" s="119"/>
      <c r="L789" s="108"/>
      <c r="M789" s="26"/>
      <c r="N789" s="119"/>
      <c r="O789" s="108"/>
      <c r="P789" s="26"/>
      <c r="Q789" s="119"/>
      <c r="R789" s="33"/>
      <c r="S789" s="115"/>
      <c r="T789" s="45">
        <f t="shared" si="31"/>
        <v>0</v>
      </c>
      <c r="U789" s="356">
        <f t="shared" si="67"/>
        <v>18</v>
      </c>
    </row>
    <row r="790" spans="1:21" ht="18" customHeight="1">
      <c r="A790" s="850"/>
      <c r="B790" s="851"/>
      <c r="C790" s="855"/>
      <c r="D790" s="855"/>
      <c r="E790" s="340">
        <v>4</v>
      </c>
      <c r="F790" s="792"/>
      <c r="G790" s="793"/>
      <c r="H790" s="216"/>
      <c r="I790" s="116"/>
      <c r="J790" s="108"/>
      <c r="K790" s="119"/>
      <c r="L790" s="108"/>
      <c r="M790" s="26"/>
      <c r="N790" s="119"/>
      <c r="O790" s="108"/>
      <c r="P790" s="26"/>
      <c r="Q790" s="119"/>
      <c r="R790" s="33"/>
      <c r="S790" s="115"/>
      <c r="T790" s="45">
        <f t="shared" si="31"/>
        <v>0</v>
      </c>
      <c r="U790" s="356">
        <f t="shared" si="67"/>
        <v>18</v>
      </c>
    </row>
    <row r="791" spans="1:21" ht="18" customHeight="1">
      <c r="A791" s="850"/>
      <c r="B791" s="851"/>
      <c r="C791" s="855"/>
      <c r="D791" s="855"/>
      <c r="E791" s="340">
        <v>5</v>
      </c>
      <c r="F791" s="792"/>
      <c r="G791" s="793"/>
      <c r="H791" s="216"/>
      <c r="I791" s="116"/>
      <c r="J791" s="108"/>
      <c r="K791" s="119"/>
      <c r="L791" s="108"/>
      <c r="M791" s="26"/>
      <c r="N791" s="119"/>
      <c r="O791" s="108"/>
      <c r="P791" s="26"/>
      <c r="Q791" s="119"/>
      <c r="R791" s="33"/>
      <c r="S791" s="115"/>
      <c r="T791" s="45">
        <f t="shared" si="31"/>
        <v>0</v>
      </c>
      <c r="U791" s="356">
        <f t="shared" si="67"/>
        <v>18</v>
      </c>
    </row>
    <row r="792" spans="1:21" ht="18" customHeight="1">
      <c r="A792" s="850"/>
      <c r="B792" s="851"/>
      <c r="C792" s="855"/>
      <c r="D792" s="855"/>
      <c r="E792" s="340">
        <v>6</v>
      </c>
      <c r="F792" s="792"/>
      <c r="G792" s="793"/>
      <c r="H792" s="216"/>
      <c r="I792" s="116"/>
      <c r="J792" s="108"/>
      <c r="K792" s="119"/>
      <c r="L792" s="108"/>
      <c r="M792" s="26"/>
      <c r="N792" s="119"/>
      <c r="O792" s="108"/>
      <c r="P792" s="26"/>
      <c r="Q792" s="119"/>
      <c r="R792" s="33"/>
      <c r="S792" s="115"/>
      <c r="T792" s="45">
        <f t="shared" si="31"/>
        <v>0</v>
      </c>
      <c r="U792" s="356">
        <f t="shared" si="67"/>
        <v>18</v>
      </c>
    </row>
    <row r="793" spans="1:21" ht="18" customHeight="1">
      <c r="A793" s="850"/>
      <c r="B793" s="851"/>
      <c r="C793" s="855"/>
      <c r="D793" s="855"/>
      <c r="E793" s="340">
        <v>7</v>
      </c>
      <c r="F793" s="792"/>
      <c r="G793" s="793"/>
      <c r="H793" s="216"/>
      <c r="I793" s="116"/>
      <c r="J793" s="108"/>
      <c r="K793" s="119"/>
      <c r="L793" s="108"/>
      <c r="M793" s="26"/>
      <c r="N793" s="119"/>
      <c r="O793" s="108"/>
      <c r="P793" s="26"/>
      <c r="Q793" s="119"/>
      <c r="R793" s="33"/>
      <c r="S793" s="115"/>
      <c r="T793" s="45">
        <f t="shared" si="31"/>
        <v>0</v>
      </c>
      <c r="U793" s="356">
        <f t="shared" si="67"/>
        <v>18</v>
      </c>
    </row>
    <row r="794" spans="1:21" ht="18" customHeight="1">
      <c r="A794" s="850"/>
      <c r="B794" s="851"/>
      <c r="C794" s="855"/>
      <c r="D794" s="855"/>
      <c r="E794" s="340">
        <v>8</v>
      </c>
      <c r="F794" s="792"/>
      <c r="G794" s="793"/>
      <c r="H794" s="216"/>
      <c r="I794" s="116"/>
      <c r="J794" s="108"/>
      <c r="K794" s="119"/>
      <c r="L794" s="108"/>
      <c r="M794" s="26"/>
      <c r="N794" s="119"/>
      <c r="O794" s="108"/>
      <c r="P794" s="26"/>
      <c r="Q794" s="119"/>
      <c r="R794" s="33"/>
      <c r="S794" s="115"/>
      <c r="T794" s="45">
        <f t="shared" si="31"/>
        <v>0</v>
      </c>
      <c r="U794" s="356">
        <f t="shared" si="67"/>
        <v>18</v>
      </c>
    </row>
    <row r="795" spans="1:21" ht="18" customHeight="1">
      <c r="A795" s="850"/>
      <c r="B795" s="851"/>
      <c r="C795" s="855"/>
      <c r="D795" s="855"/>
      <c r="E795" s="340">
        <v>9</v>
      </c>
      <c r="F795" s="792"/>
      <c r="G795" s="793"/>
      <c r="H795" s="128"/>
      <c r="I795" s="117"/>
      <c r="J795" s="108"/>
      <c r="K795" s="119"/>
      <c r="L795" s="108"/>
      <c r="M795" s="26"/>
      <c r="N795" s="119"/>
      <c r="O795" s="108"/>
      <c r="P795" s="26"/>
      <c r="Q795" s="119"/>
      <c r="R795" s="33"/>
      <c r="S795" s="115"/>
      <c r="T795" s="45">
        <f t="shared" si="31"/>
        <v>0</v>
      </c>
      <c r="U795" s="356">
        <f t="shared" si="67"/>
        <v>18</v>
      </c>
    </row>
    <row r="796" spans="1:21" ht="18" customHeight="1">
      <c r="A796" s="852"/>
      <c r="B796" s="853"/>
      <c r="C796" s="856"/>
      <c r="D796" s="856"/>
      <c r="E796" s="341">
        <v>10</v>
      </c>
      <c r="F796" s="796"/>
      <c r="G796" s="797"/>
      <c r="H796" s="130"/>
      <c r="I796" s="118"/>
      <c r="J796" s="222"/>
      <c r="K796" s="223"/>
      <c r="L796" s="222"/>
      <c r="M796" s="224"/>
      <c r="N796" s="223"/>
      <c r="O796" s="222"/>
      <c r="P796" s="224"/>
      <c r="Q796" s="223"/>
      <c r="R796" s="225"/>
      <c r="S796" s="122"/>
      <c r="T796" s="259">
        <f t="shared" si="31"/>
        <v>0</v>
      </c>
      <c r="U796" s="356">
        <f t="shared" si="67"/>
        <v>18</v>
      </c>
    </row>
    <row r="797" spans="1:21" ht="18" customHeight="1">
      <c r="A797" s="848">
        <f t="shared" ref="A797:B797" si="68">IF(A549="","",A549)</f>
        <v>19</v>
      </c>
      <c r="B797" s="849" t="str">
        <f t="shared" si="68"/>
        <v/>
      </c>
      <c r="C797" s="854" t="str">
        <f>IF(C549="","",C549)</f>
        <v/>
      </c>
      <c r="D797" s="854" t="str">
        <f>IF(D549="","",D549)</f>
        <v/>
      </c>
      <c r="E797" s="339">
        <v>1</v>
      </c>
      <c r="F797" s="794"/>
      <c r="G797" s="795"/>
      <c r="H797" s="217"/>
      <c r="I797" s="218"/>
      <c r="J797" s="181"/>
      <c r="K797" s="219"/>
      <c r="L797" s="181"/>
      <c r="M797" s="220"/>
      <c r="N797" s="219"/>
      <c r="O797" s="181"/>
      <c r="P797" s="220"/>
      <c r="Q797" s="219"/>
      <c r="R797" s="182"/>
      <c r="S797" s="183"/>
      <c r="T797" s="221">
        <f t="shared" si="31"/>
        <v>0</v>
      </c>
      <c r="U797" s="356">
        <f t="shared" ref="U797:U806" si="69">$A$797</f>
        <v>19</v>
      </c>
    </row>
    <row r="798" spans="1:21" ht="18" customHeight="1">
      <c r="A798" s="850"/>
      <c r="B798" s="851"/>
      <c r="C798" s="855"/>
      <c r="D798" s="855"/>
      <c r="E798" s="340">
        <v>2</v>
      </c>
      <c r="F798" s="792"/>
      <c r="G798" s="793"/>
      <c r="H798" s="216"/>
      <c r="I798" s="116"/>
      <c r="J798" s="108"/>
      <c r="K798" s="119"/>
      <c r="L798" s="108"/>
      <c r="M798" s="26"/>
      <c r="N798" s="119"/>
      <c r="O798" s="108"/>
      <c r="P798" s="26"/>
      <c r="Q798" s="119"/>
      <c r="R798" s="33"/>
      <c r="S798" s="114"/>
      <c r="T798" s="45">
        <f t="shared" si="31"/>
        <v>0</v>
      </c>
      <c r="U798" s="356">
        <f t="shared" si="69"/>
        <v>19</v>
      </c>
    </row>
    <row r="799" spans="1:21" ht="18" customHeight="1">
      <c r="A799" s="850"/>
      <c r="B799" s="851"/>
      <c r="C799" s="855"/>
      <c r="D799" s="855"/>
      <c r="E799" s="340">
        <v>3</v>
      </c>
      <c r="F799" s="792"/>
      <c r="G799" s="793"/>
      <c r="H799" s="216"/>
      <c r="I799" s="116"/>
      <c r="J799" s="108"/>
      <c r="K799" s="119"/>
      <c r="L799" s="108"/>
      <c r="M799" s="26"/>
      <c r="N799" s="119"/>
      <c r="O799" s="108"/>
      <c r="P799" s="26"/>
      <c r="Q799" s="119"/>
      <c r="R799" s="33"/>
      <c r="S799" s="114"/>
      <c r="T799" s="45">
        <f t="shared" si="31"/>
        <v>0</v>
      </c>
      <c r="U799" s="356">
        <f t="shared" si="69"/>
        <v>19</v>
      </c>
    </row>
    <row r="800" spans="1:21" ht="18" customHeight="1">
      <c r="A800" s="850"/>
      <c r="B800" s="851"/>
      <c r="C800" s="855"/>
      <c r="D800" s="855"/>
      <c r="E800" s="340">
        <v>4</v>
      </c>
      <c r="F800" s="792"/>
      <c r="G800" s="793"/>
      <c r="H800" s="216"/>
      <c r="I800" s="116"/>
      <c r="J800" s="108"/>
      <c r="K800" s="119"/>
      <c r="L800" s="108"/>
      <c r="M800" s="26"/>
      <c r="N800" s="119"/>
      <c r="O800" s="108"/>
      <c r="P800" s="26"/>
      <c r="Q800" s="119"/>
      <c r="R800" s="33"/>
      <c r="S800" s="114"/>
      <c r="T800" s="45">
        <f t="shared" si="31"/>
        <v>0</v>
      </c>
      <c r="U800" s="356">
        <f t="shared" si="69"/>
        <v>19</v>
      </c>
    </row>
    <row r="801" spans="1:21" ht="18" customHeight="1">
      <c r="A801" s="850"/>
      <c r="B801" s="851"/>
      <c r="C801" s="855"/>
      <c r="D801" s="855"/>
      <c r="E801" s="340">
        <v>5</v>
      </c>
      <c r="F801" s="792"/>
      <c r="G801" s="793"/>
      <c r="H801" s="216"/>
      <c r="I801" s="116"/>
      <c r="J801" s="108"/>
      <c r="K801" s="119"/>
      <c r="L801" s="108"/>
      <c r="M801" s="26"/>
      <c r="N801" s="119"/>
      <c r="O801" s="108"/>
      <c r="P801" s="26"/>
      <c r="Q801" s="119"/>
      <c r="R801" s="33"/>
      <c r="S801" s="114"/>
      <c r="T801" s="45">
        <f t="shared" si="31"/>
        <v>0</v>
      </c>
      <c r="U801" s="356">
        <f t="shared" si="69"/>
        <v>19</v>
      </c>
    </row>
    <row r="802" spans="1:21" ht="18" customHeight="1">
      <c r="A802" s="850"/>
      <c r="B802" s="851"/>
      <c r="C802" s="855"/>
      <c r="D802" s="855"/>
      <c r="E802" s="340">
        <v>6</v>
      </c>
      <c r="F802" s="792"/>
      <c r="G802" s="793"/>
      <c r="H802" s="216"/>
      <c r="I802" s="116"/>
      <c r="J802" s="108"/>
      <c r="K802" s="119"/>
      <c r="L802" s="108"/>
      <c r="M802" s="26"/>
      <c r="N802" s="119"/>
      <c r="O802" s="108"/>
      <c r="P802" s="26"/>
      <c r="Q802" s="119"/>
      <c r="R802" s="33"/>
      <c r="S802" s="114"/>
      <c r="T802" s="45">
        <f t="shared" si="31"/>
        <v>0</v>
      </c>
      <c r="U802" s="356">
        <f t="shared" si="69"/>
        <v>19</v>
      </c>
    </row>
    <row r="803" spans="1:21" ht="18" customHeight="1">
      <c r="A803" s="850"/>
      <c r="B803" s="851"/>
      <c r="C803" s="855"/>
      <c r="D803" s="855"/>
      <c r="E803" s="340">
        <v>7</v>
      </c>
      <c r="F803" s="792"/>
      <c r="G803" s="793"/>
      <c r="H803" s="216"/>
      <c r="I803" s="116"/>
      <c r="J803" s="108"/>
      <c r="K803" s="119"/>
      <c r="L803" s="108"/>
      <c r="M803" s="26"/>
      <c r="N803" s="119"/>
      <c r="O803" s="108"/>
      <c r="P803" s="26"/>
      <c r="Q803" s="119"/>
      <c r="R803" s="33"/>
      <c r="S803" s="114"/>
      <c r="T803" s="45">
        <f t="shared" si="31"/>
        <v>0</v>
      </c>
      <c r="U803" s="356">
        <f t="shared" si="69"/>
        <v>19</v>
      </c>
    </row>
    <row r="804" spans="1:21" ht="18" customHeight="1">
      <c r="A804" s="850"/>
      <c r="B804" s="851"/>
      <c r="C804" s="855"/>
      <c r="D804" s="855"/>
      <c r="E804" s="340">
        <v>8</v>
      </c>
      <c r="F804" s="792"/>
      <c r="G804" s="793"/>
      <c r="H804" s="216"/>
      <c r="I804" s="116"/>
      <c r="J804" s="108"/>
      <c r="K804" s="119"/>
      <c r="L804" s="108"/>
      <c r="M804" s="26"/>
      <c r="N804" s="119"/>
      <c r="O804" s="108"/>
      <c r="P804" s="26"/>
      <c r="Q804" s="119"/>
      <c r="R804" s="33"/>
      <c r="S804" s="114"/>
      <c r="T804" s="45">
        <f t="shared" si="31"/>
        <v>0</v>
      </c>
      <c r="U804" s="356">
        <f t="shared" si="69"/>
        <v>19</v>
      </c>
    </row>
    <row r="805" spans="1:21" ht="18" customHeight="1">
      <c r="A805" s="850"/>
      <c r="B805" s="851"/>
      <c r="C805" s="855"/>
      <c r="D805" s="855"/>
      <c r="E805" s="340">
        <v>9</v>
      </c>
      <c r="F805" s="792"/>
      <c r="G805" s="793"/>
      <c r="H805" s="128"/>
      <c r="I805" s="117"/>
      <c r="J805" s="107"/>
      <c r="K805" s="119"/>
      <c r="L805" s="108"/>
      <c r="M805" s="26"/>
      <c r="N805" s="119"/>
      <c r="O805" s="108"/>
      <c r="P805" s="26"/>
      <c r="Q805" s="119"/>
      <c r="R805" s="33"/>
      <c r="S805" s="115"/>
      <c r="T805" s="45">
        <f t="shared" si="31"/>
        <v>0</v>
      </c>
      <c r="U805" s="356">
        <f t="shared" si="69"/>
        <v>19</v>
      </c>
    </row>
    <row r="806" spans="1:21" ht="18" customHeight="1">
      <c r="A806" s="852"/>
      <c r="B806" s="853"/>
      <c r="C806" s="856"/>
      <c r="D806" s="856"/>
      <c r="E806" s="341">
        <v>10</v>
      </c>
      <c r="F806" s="796"/>
      <c r="G806" s="797"/>
      <c r="H806" s="130"/>
      <c r="I806" s="118"/>
      <c r="J806" s="109"/>
      <c r="K806" s="223"/>
      <c r="L806" s="222"/>
      <c r="M806" s="224"/>
      <c r="N806" s="223"/>
      <c r="O806" s="222"/>
      <c r="P806" s="224"/>
      <c r="Q806" s="223"/>
      <c r="R806" s="225"/>
      <c r="S806" s="122"/>
      <c r="T806" s="259">
        <f t="shared" si="31"/>
        <v>0</v>
      </c>
      <c r="U806" s="356">
        <f t="shared" si="69"/>
        <v>19</v>
      </c>
    </row>
    <row r="807" spans="1:21" ht="18" customHeight="1">
      <c r="A807" s="848">
        <f t="shared" ref="A807:B807" si="70">IF(A579="","",A579)</f>
        <v>20</v>
      </c>
      <c r="B807" s="849" t="str">
        <f t="shared" si="70"/>
        <v/>
      </c>
      <c r="C807" s="854" t="str">
        <f>IF(C579="","",C579)</f>
        <v/>
      </c>
      <c r="D807" s="854" t="str">
        <f>IF(D579="","",D579)</f>
        <v/>
      </c>
      <c r="E807" s="339">
        <v>1</v>
      </c>
      <c r="F807" s="794"/>
      <c r="G807" s="795"/>
      <c r="H807" s="217"/>
      <c r="I807" s="218"/>
      <c r="J807" s="181"/>
      <c r="K807" s="219"/>
      <c r="L807" s="181"/>
      <c r="M807" s="220"/>
      <c r="N807" s="219"/>
      <c r="O807" s="181"/>
      <c r="P807" s="220"/>
      <c r="Q807" s="219"/>
      <c r="R807" s="182"/>
      <c r="S807" s="183"/>
      <c r="T807" s="221">
        <f t="shared" si="31"/>
        <v>0</v>
      </c>
      <c r="U807" s="356">
        <f t="shared" ref="U807:U816" si="71">$A$807</f>
        <v>20</v>
      </c>
    </row>
    <row r="808" spans="1:21" ht="18" customHeight="1">
      <c r="A808" s="850"/>
      <c r="B808" s="851"/>
      <c r="C808" s="855"/>
      <c r="D808" s="855"/>
      <c r="E808" s="340">
        <v>2</v>
      </c>
      <c r="F808" s="792"/>
      <c r="G808" s="793"/>
      <c r="H808" s="216"/>
      <c r="I808" s="116"/>
      <c r="J808" s="108"/>
      <c r="K808" s="119"/>
      <c r="L808" s="108"/>
      <c r="M808" s="26"/>
      <c r="N808" s="119"/>
      <c r="O808" s="108"/>
      <c r="P808" s="26"/>
      <c r="Q808" s="119"/>
      <c r="R808" s="33"/>
      <c r="S808" s="114"/>
      <c r="T808" s="45">
        <f t="shared" si="31"/>
        <v>0</v>
      </c>
      <c r="U808" s="356">
        <f t="shared" si="71"/>
        <v>20</v>
      </c>
    </row>
    <row r="809" spans="1:21" ht="18" customHeight="1">
      <c r="A809" s="850"/>
      <c r="B809" s="851"/>
      <c r="C809" s="855"/>
      <c r="D809" s="855"/>
      <c r="E809" s="340">
        <v>3</v>
      </c>
      <c r="F809" s="792"/>
      <c r="G809" s="793"/>
      <c r="H809" s="216"/>
      <c r="I809" s="116"/>
      <c r="J809" s="108"/>
      <c r="K809" s="119"/>
      <c r="L809" s="108"/>
      <c r="M809" s="26"/>
      <c r="N809" s="119"/>
      <c r="O809" s="108"/>
      <c r="P809" s="26"/>
      <c r="Q809" s="119"/>
      <c r="R809" s="33"/>
      <c r="S809" s="114"/>
      <c r="T809" s="45">
        <f t="shared" si="31"/>
        <v>0</v>
      </c>
      <c r="U809" s="356">
        <f t="shared" si="71"/>
        <v>20</v>
      </c>
    </row>
    <row r="810" spans="1:21" ht="18" customHeight="1">
      <c r="A810" s="850"/>
      <c r="B810" s="851"/>
      <c r="C810" s="855"/>
      <c r="D810" s="855"/>
      <c r="E810" s="340">
        <v>4</v>
      </c>
      <c r="F810" s="792"/>
      <c r="G810" s="793"/>
      <c r="H810" s="216"/>
      <c r="I810" s="116"/>
      <c r="J810" s="108"/>
      <c r="K810" s="119"/>
      <c r="L810" s="108"/>
      <c r="M810" s="26"/>
      <c r="N810" s="119"/>
      <c r="O810" s="108"/>
      <c r="P810" s="26"/>
      <c r="Q810" s="119"/>
      <c r="R810" s="33"/>
      <c r="S810" s="114"/>
      <c r="T810" s="45">
        <f t="shared" si="31"/>
        <v>0</v>
      </c>
      <c r="U810" s="356">
        <f t="shared" si="71"/>
        <v>20</v>
      </c>
    </row>
    <row r="811" spans="1:21" ht="18" customHeight="1">
      <c r="A811" s="850"/>
      <c r="B811" s="851"/>
      <c r="C811" s="855"/>
      <c r="D811" s="855"/>
      <c r="E811" s="340">
        <v>5</v>
      </c>
      <c r="F811" s="792"/>
      <c r="G811" s="793"/>
      <c r="H811" s="216"/>
      <c r="I811" s="116"/>
      <c r="J811" s="108"/>
      <c r="K811" s="119"/>
      <c r="L811" s="108"/>
      <c r="M811" s="26"/>
      <c r="N811" s="119"/>
      <c r="O811" s="108"/>
      <c r="P811" s="26"/>
      <c r="Q811" s="119"/>
      <c r="R811" s="33"/>
      <c r="S811" s="114"/>
      <c r="T811" s="45">
        <f t="shared" si="31"/>
        <v>0</v>
      </c>
      <c r="U811" s="356">
        <f t="shared" si="71"/>
        <v>20</v>
      </c>
    </row>
    <row r="812" spans="1:21" ht="18" customHeight="1">
      <c r="A812" s="850"/>
      <c r="B812" s="851"/>
      <c r="C812" s="855"/>
      <c r="D812" s="855"/>
      <c r="E812" s="340">
        <v>6</v>
      </c>
      <c r="F812" s="792"/>
      <c r="G812" s="793"/>
      <c r="H812" s="216"/>
      <c r="I812" s="116"/>
      <c r="J812" s="108"/>
      <c r="K812" s="119"/>
      <c r="L812" s="108"/>
      <c r="M812" s="26"/>
      <c r="N812" s="119"/>
      <c r="O812" s="108"/>
      <c r="P812" s="26"/>
      <c r="Q812" s="119"/>
      <c r="R812" s="33"/>
      <c r="S812" s="114"/>
      <c r="T812" s="45">
        <f t="shared" si="31"/>
        <v>0</v>
      </c>
      <c r="U812" s="356">
        <f t="shared" si="71"/>
        <v>20</v>
      </c>
    </row>
    <row r="813" spans="1:21" ht="18" customHeight="1">
      <c r="A813" s="850"/>
      <c r="B813" s="851"/>
      <c r="C813" s="855"/>
      <c r="D813" s="855"/>
      <c r="E813" s="340">
        <v>7</v>
      </c>
      <c r="F813" s="792"/>
      <c r="G813" s="793"/>
      <c r="H813" s="216"/>
      <c r="I813" s="116"/>
      <c r="J813" s="108"/>
      <c r="K813" s="119"/>
      <c r="L813" s="108"/>
      <c r="M813" s="26"/>
      <c r="N813" s="119"/>
      <c r="O813" s="108"/>
      <c r="P813" s="26"/>
      <c r="Q813" s="119"/>
      <c r="R813" s="33"/>
      <c r="S813" s="114"/>
      <c r="T813" s="45">
        <f t="shared" si="31"/>
        <v>0</v>
      </c>
      <c r="U813" s="356">
        <f t="shared" si="71"/>
        <v>20</v>
      </c>
    </row>
    <row r="814" spans="1:21" ht="18" customHeight="1">
      <c r="A814" s="850"/>
      <c r="B814" s="851"/>
      <c r="C814" s="855"/>
      <c r="D814" s="855"/>
      <c r="E814" s="340">
        <v>8</v>
      </c>
      <c r="F814" s="792"/>
      <c r="G814" s="793"/>
      <c r="H814" s="216"/>
      <c r="I814" s="116"/>
      <c r="J814" s="108"/>
      <c r="K814" s="119"/>
      <c r="L814" s="108"/>
      <c r="M814" s="26"/>
      <c r="N814" s="119"/>
      <c r="O814" s="108"/>
      <c r="P814" s="26"/>
      <c r="Q814" s="119"/>
      <c r="R814" s="33"/>
      <c r="S814" s="114"/>
      <c r="T814" s="45">
        <f t="shared" si="31"/>
        <v>0</v>
      </c>
      <c r="U814" s="356">
        <f t="shared" si="71"/>
        <v>20</v>
      </c>
    </row>
    <row r="815" spans="1:21" ht="18" customHeight="1">
      <c r="A815" s="850"/>
      <c r="B815" s="851"/>
      <c r="C815" s="855"/>
      <c r="D815" s="855"/>
      <c r="E815" s="340">
        <v>9</v>
      </c>
      <c r="F815" s="792"/>
      <c r="G815" s="793"/>
      <c r="H815" s="128"/>
      <c r="I815" s="117"/>
      <c r="J815" s="107"/>
      <c r="K815" s="119"/>
      <c r="L815" s="108"/>
      <c r="M815" s="26"/>
      <c r="N815" s="119"/>
      <c r="O815" s="108"/>
      <c r="P815" s="26"/>
      <c r="Q815" s="119"/>
      <c r="R815" s="33"/>
      <c r="S815" s="115"/>
      <c r="T815" s="45">
        <f t="shared" si="31"/>
        <v>0</v>
      </c>
      <c r="U815" s="356">
        <f t="shared" si="71"/>
        <v>20</v>
      </c>
    </row>
    <row r="816" spans="1:21" ht="18" customHeight="1">
      <c r="A816" s="852"/>
      <c r="B816" s="853"/>
      <c r="C816" s="856"/>
      <c r="D816" s="856"/>
      <c r="E816" s="341">
        <v>10</v>
      </c>
      <c r="F816" s="796"/>
      <c r="G816" s="797"/>
      <c r="H816" s="130"/>
      <c r="I816" s="118"/>
      <c r="J816" s="109"/>
      <c r="K816" s="223"/>
      <c r="L816" s="222"/>
      <c r="M816" s="224"/>
      <c r="N816" s="223"/>
      <c r="O816" s="222"/>
      <c r="P816" s="224"/>
      <c r="Q816" s="223"/>
      <c r="R816" s="225"/>
      <c r="S816" s="122"/>
      <c r="T816" s="259">
        <f t="shared" si="31"/>
        <v>0</v>
      </c>
      <c r="U816" s="356">
        <f t="shared" si="71"/>
        <v>20</v>
      </c>
    </row>
    <row r="818" spans="1:11">
      <c r="A818" s="1"/>
      <c r="B818" s="1"/>
      <c r="C818" s="1"/>
      <c r="D818" s="1"/>
      <c r="E818" s="1"/>
    </row>
    <row r="819" spans="1:11" ht="20.100000000000001" customHeight="1">
      <c r="A819" s="324"/>
      <c r="B819" s="324"/>
      <c r="C819" s="324"/>
      <c r="D819" s="324"/>
      <c r="E819" s="361" t="s">
        <v>82</v>
      </c>
      <c r="F819" s="361"/>
      <c r="G819" s="361"/>
      <c r="H819" s="362"/>
      <c r="I819" s="362"/>
      <c r="J819" s="362"/>
      <c r="K819" s="362"/>
    </row>
    <row r="820" spans="1:11" ht="20.100000000000001" customHeight="1">
      <c r="A820" s="325"/>
      <c r="B820" s="325"/>
      <c r="C820" s="325"/>
      <c r="D820" s="325"/>
      <c r="E820" s="363" t="s">
        <v>15</v>
      </c>
      <c r="F820" s="363"/>
      <c r="G820" s="363"/>
      <c r="H820" s="362"/>
      <c r="I820" s="857" t="s">
        <v>16</v>
      </c>
      <c r="J820" s="858"/>
      <c r="K820" s="858"/>
    </row>
    <row r="821" spans="1:11" ht="20.100000000000001" customHeight="1">
      <c r="A821" s="326"/>
      <c r="B821" s="326"/>
      <c r="C821" s="326"/>
      <c r="D821" s="327"/>
      <c r="E821" s="807" t="s">
        <v>6</v>
      </c>
      <c r="F821" s="808"/>
      <c r="G821" s="808"/>
      <c r="H821" s="809"/>
      <c r="I821" s="859" t="s">
        <v>84</v>
      </c>
      <c r="J821" s="860"/>
      <c r="K821" s="860"/>
    </row>
    <row r="822" spans="1:11" ht="20.100000000000001" customHeight="1">
      <c r="A822" s="326"/>
      <c r="B822" s="326"/>
      <c r="C822" s="326"/>
      <c r="D822" s="326"/>
      <c r="E822" s="807" t="s">
        <v>297</v>
      </c>
      <c r="F822" s="808"/>
      <c r="G822" s="808"/>
      <c r="H822" s="809"/>
      <c r="I822" s="861">
        <f>SUMIFS($T$617:$T$816,$F$617:$F$816,$E822)</f>
        <v>0</v>
      </c>
      <c r="J822" s="862"/>
      <c r="K822" s="863"/>
    </row>
    <row r="823" spans="1:11" ht="20.100000000000001" customHeight="1">
      <c r="A823" s="326"/>
      <c r="B823" s="326"/>
      <c r="C823" s="326"/>
      <c r="D823" s="326"/>
      <c r="E823" s="807" t="s">
        <v>298</v>
      </c>
      <c r="F823" s="808"/>
      <c r="G823" s="808"/>
      <c r="H823" s="809"/>
      <c r="I823" s="861">
        <f t="shared" ref="I823" si="72">SUMIFS($T$617:$T$816,$F$617:$F$816,$E823)</f>
        <v>0</v>
      </c>
      <c r="J823" s="862"/>
      <c r="K823" s="863"/>
    </row>
    <row r="824" spans="1:11" ht="20.100000000000001" customHeight="1">
      <c r="A824" s="866"/>
      <c r="B824" s="377"/>
      <c r="C824" s="377"/>
      <c r="D824" s="377"/>
      <c r="E824" s="804" t="s">
        <v>91</v>
      </c>
      <c r="F824" s="807" t="s">
        <v>65</v>
      </c>
      <c r="G824" s="808"/>
      <c r="H824" s="809"/>
      <c r="I824" s="861">
        <f>SUMIFS($T$617:$T$816,$F$617:$F$816,$F824)</f>
        <v>0</v>
      </c>
      <c r="J824" s="864"/>
      <c r="K824" s="865"/>
    </row>
    <row r="825" spans="1:11" ht="20.100000000000001" customHeight="1">
      <c r="A825" s="866"/>
      <c r="B825" s="377"/>
      <c r="C825" s="377"/>
      <c r="D825" s="377"/>
      <c r="E825" s="805"/>
      <c r="F825" s="807" t="s">
        <v>66</v>
      </c>
      <c r="G825" s="808"/>
      <c r="H825" s="809"/>
      <c r="I825" s="861">
        <f>SUMIFS($T$617:$T$816,$F$617:$F$816,$F825)</f>
        <v>0</v>
      </c>
      <c r="J825" s="864"/>
      <c r="K825" s="865"/>
    </row>
    <row r="826" spans="1:11" ht="20.100000000000001" customHeight="1">
      <c r="A826" s="866"/>
      <c r="B826" s="377"/>
      <c r="C826" s="377"/>
      <c r="D826" s="377"/>
      <c r="E826" s="805"/>
      <c r="F826" s="807" t="s">
        <v>302</v>
      </c>
      <c r="G826" s="808"/>
      <c r="H826" s="809"/>
      <c r="I826" s="861">
        <f>SUMIFS($T$617:$T$816,$F$617:$F$816,$F826)</f>
        <v>0</v>
      </c>
      <c r="J826" s="864"/>
      <c r="K826" s="865"/>
    </row>
    <row r="827" spans="1:11" ht="20.100000000000001" customHeight="1">
      <c r="A827" s="866"/>
      <c r="B827" s="377"/>
      <c r="C827" s="377"/>
      <c r="D827" s="377"/>
      <c r="E827" s="805"/>
      <c r="F827" s="807" t="s">
        <v>68</v>
      </c>
      <c r="G827" s="808"/>
      <c r="H827" s="809"/>
      <c r="I827" s="861">
        <f>SUMIFS($T$617:$T$816,$F$617:$F$816,$F827)</f>
        <v>0</v>
      </c>
      <c r="J827" s="864"/>
      <c r="K827" s="865"/>
    </row>
    <row r="828" spans="1:11" ht="20.100000000000001" customHeight="1">
      <c r="A828" s="866"/>
      <c r="B828" s="377"/>
      <c r="C828" s="377"/>
      <c r="D828" s="377"/>
      <c r="E828" s="806"/>
      <c r="F828" s="867" t="s">
        <v>90</v>
      </c>
      <c r="G828" s="867"/>
      <c r="H828" s="868"/>
      <c r="I828" s="861">
        <f>SUM($I$824:$K$827)</f>
        <v>0</v>
      </c>
      <c r="J828" s="864"/>
      <c r="K828" s="865"/>
    </row>
    <row r="829" spans="1:11" ht="19.5" customHeight="1">
      <c r="A829" s="326"/>
      <c r="B829" s="326"/>
      <c r="C829" s="326"/>
      <c r="D829" s="326"/>
      <c r="E829" s="807" t="s">
        <v>69</v>
      </c>
      <c r="F829" s="808"/>
      <c r="G829" s="808"/>
      <c r="H829" s="809"/>
      <c r="I829" s="861">
        <f>SUM($I$822:$K$823,$I$828)</f>
        <v>0</v>
      </c>
      <c r="J829" s="862"/>
      <c r="K829" s="863"/>
    </row>
    <row r="830" spans="1:11" ht="19.5" customHeight="1">
      <c r="A830" s="326"/>
      <c r="B830" s="326"/>
      <c r="C830" s="326"/>
      <c r="D830" s="326"/>
      <c r="E830" s="807" t="s">
        <v>85</v>
      </c>
      <c r="F830" s="808"/>
      <c r="G830" s="808"/>
      <c r="H830" s="809"/>
      <c r="I830" s="861">
        <f>SUMIFS($T$617:$T$816,$F$617:$F$816,E830)</f>
        <v>0</v>
      </c>
      <c r="J830" s="862"/>
      <c r="K830" s="863"/>
    </row>
    <row r="831" spans="1:11" ht="19.5" customHeight="1">
      <c r="A831" s="326"/>
      <c r="B831" s="326"/>
      <c r="C831" s="326"/>
      <c r="D831" s="326"/>
      <c r="E831" s="807" t="s">
        <v>86</v>
      </c>
      <c r="F831" s="808"/>
      <c r="G831" s="808"/>
      <c r="H831" s="809"/>
      <c r="I831" s="861">
        <f>SUM($I$829,$I$830)</f>
        <v>0</v>
      </c>
      <c r="J831" s="862"/>
      <c r="K831" s="863"/>
    </row>
    <row r="832" spans="1:11" ht="19.5" customHeight="1">
      <c r="A832" s="63"/>
      <c r="B832" s="63"/>
      <c r="C832" s="63"/>
      <c r="D832" s="63"/>
      <c r="E832" s="357"/>
      <c r="F832" s="357"/>
      <c r="G832" s="357"/>
      <c r="H832" s="358"/>
      <c r="I832" s="359"/>
      <c r="J832" s="360"/>
      <c r="K832" s="360"/>
    </row>
    <row r="833" spans="1:19" ht="19.5" customHeight="1">
      <c r="A833" s="63"/>
      <c r="B833" s="63"/>
      <c r="C833" s="63"/>
      <c r="D833" s="63"/>
      <c r="E833" s="357"/>
      <c r="F833" s="357"/>
      <c r="G833" s="357"/>
      <c r="H833" s="358"/>
      <c r="I833" s="359"/>
      <c r="J833" s="360"/>
      <c r="K833" s="360"/>
    </row>
    <row r="834" spans="1:19" ht="19.5" customHeight="1">
      <c r="A834" s="329"/>
      <c r="B834" s="329"/>
      <c r="C834" s="329"/>
      <c r="D834" s="329"/>
      <c r="E834" s="364" t="s">
        <v>7</v>
      </c>
      <c r="F834" s="364"/>
      <c r="G834" s="364"/>
      <c r="H834" s="365"/>
      <c r="I834" s="366"/>
      <c r="J834" s="366"/>
      <c r="K834" s="366"/>
    </row>
    <row r="835" spans="1:19" ht="19.5" customHeight="1">
      <c r="A835" s="326"/>
      <c r="B835" s="326"/>
      <c r="C835" s="326"/>
      <c r="D835" s="327"/>
      <c r="E835" s="337"/>
      <c r="F835" s="810" t="s">
        <v>12</v>
      </c>
      <c r="G835" s="811"/>
      <c r="H835" s="379" t="s">
        <v>23</v>
      </c>
      <c r="I835" s="871" t="s">
        <v>84</v>
      </c>
      <c r="J835" s="872"/>
      <c r="K835" s="872"/>
      <c r="L835"/>
      <c r="M835"/>
      <c r="N835"/>
      <c r="O835"/>
      <c r="P835"/>
      <c r="Q835"/>
      <c r="R835"/>
      <c r="S835"/>
    </row>
    <row r="836" spans="1:19" ht="20.100000000000001" customHeight="1">
      <c r="A836" s="330"/>
      <c r="B836" s="330"/>
      <c r="C836" s="323"/>
      <c r="D836" s="323"/>
      <c r="E836" s="798" t="s">
        <v>24</v>
      </c>
      <c r="F836" s="871" t="s">
        <v>52</v>
      </c>
      <c r="G836" s="811"/>
      <c r="H836" s="378" t="s">
        <v>26</v>
      </c>
      <c r="I836" s="869">
        <f t="shared" ref="I836:I852" si="73">SUMIFS($T$9:$T$608,$G$9:$G$608,$H836)</f>
        <v>0</v>
      </c>
      <c r="J836" s="870"/>
      <c r="K836" s="870"/>
      <c r="L836"/>
      <c r="M836"/>
      <c r="N836"/>
      <c r="O836"/>
      <c r="P836"/>
      <c r="Q836"/>
      <c r="R836"/>
      <c r="S836"/>
    </row>
    <row r="837" spans="1:19" ht="20.100000000000001" customHeight="1">
      <c r="A837" s="330"/>
      <c r="B837" s="330"/>
      <c r="C837" s="323"/>
      <c r="D837" s="323"/>
      <c r="E837" s="799"/>
      <c r="F837" s="871"/>
      <c r="G837" s="811"/>
      <c r="H837" s="378" t="s">
        <v>27</v>
      </c>
      <c r="I837" s="869">
        <f t="shared" si="73"/>
        <v>0</v>
      </c>
      <c r="J837" s="870"/>
      <c r="K837" s="870"/>
      <c r="L837"/>
      <c r="M837"/>
      <c r="N837"/>
      <c r="O837"/>
      <c r="P837"/>
      <c r="Q837"/>
      <c r="R837"/>
      <c r="S837"/>
    </row>
    <row r="838" spans="1:19" ht="20.100000000000001" customHeight="1">
      <c r="A838" s="330"/>
      <c r="B838" s="330"/>
      <c r="C838" s="323"/>
      <c r="D838" s="323"/>
      <c r="E838" s="799"/>
      <c r="F838" s="871"/>
      <c r="G838" s="811"/>
      <c r="H838" s="378" t="s">
        <v>5</v>
      </c>
      <c r="I838" s="869">
        <f t="shared" si="73"/>
        <v>0</v>
      </c>
      <c r="J838" s="870"/>
      <c r="K838" s="870"/>
      <c r="L838"/>
      <c r="M838"/>
      <c r="N838"/>
      <c r="O838"/>
      <c r="P838"/>
      <c r="Q838"/>
      <c r="R838"/>
      <c r="S838"/>
    </row>
    <row r="839" spans="1:19" ht="20.100000000000001" customHeight="1">
      <c r="A839" s="330"/>
      <c r="B839" s="330"/>
      <c r="C839" s="323"/>
      <c r="D839" s="323"/>
      <c r="E839" s="799"/>
      <c r="F839" s="871" t="s">
        <v>53</v>
      </c>
      <c r="G839" s="811"/>
      <c r="H839" s="378" t="s">
        <v>3</v>
      </c>
      <c r="I839" s="869">
        <f t="shared" si="73"/>
        <v>0</v>
      </c>
      <c r="J839" s="870"/>
      <c r="K839" s="870"/>
      <c r="L839"/>
      <c r="M839"/>
      <c r="N839"/>
      <c r="O839"/>
      <c r="P839"/>
      <c r="Q839"/>
      <c r="R839"/>
      <c r="S839"/>
    </row>
    <row r="840" spans="1:19" ht="20.100000000000001" customHeight="1">
      <c r="A840" s="330"/>
      <c r="B840" s="330"/>
      <c r="C840" s="323"/>
      <c r="D840" s="323"/>
      <c r="E840" s="799"/>
      <c r="F840" s="871"/>
      <c r="G840" s="811"/>
      <c r="H840" s="378" t="s">
        <v>28</v>
      </c>
      <c r="I840" s="869">
        <f t="shared" si="73"/>
        <v>0</v>
      </c>
      <c r="J840" s="870"/>
      <c r="K840" s="870"/>
      <c r="L840"/>
      <c r="M840"/>
      <c r="N840"/>
      <c r="O840"/>
      <c r="P840"/>
      <c r="Q840"/>
      <c r="R840"/>
      <c r="S840"/>
    </row>
    <row r="841" spans="1:19" ht="20.100000000000001" customHeight="1">
      <c r="A841" s="330"/>
      <c r="B841" s="330"/>
      <c r="C841" s="323"/>
      <c r="D841" s="323"/>
      <c r="E841" s="799"/>
      <c r="F841" s="871"/>
      <c r="G841" s="811"/>
      <c r="H841" s="378" t="s">
        <v>4</v>
      </c>
      <c r="I841" s="869">
        <f t="shared" si="73"/>
        <v>0</v>
      </c>
      <c r="J841" s="870"/>
      <c r="K841" s="870"/>
      <c r="L841"/>
      <c r="M841"/>
      <c r="N841"/>
      <c r="O841"/>
      <c r="P841"/>
      <c r="Q841"/>
      <c r="R841"/>
      <c r="S841"/>
    </row>
    <row r="842" spans="1:19" ht="20.100000000000001" customHeight="1">
      <c r="A842" s="330"/>
      <c r="B842" s="330"/>
      <c r="C842" s="323"/>
      <c r="D842" s="323"/>
      <c r="E842" s="799"/>
      <c r="F842" s="871"/>
      <c r="G842" s="811"/>
      <c r="H842" s="378" t="s">
        <v>30</v>
      </c>
      <c r="I842" s="869">
        <f t="shared" si="73"/>
        <v>0</v>
      </c>
      <c r="J842" s="870"/>
      <c r="K842" s="870"/>
      <c r="L842"/>
      <c r="M842"/>
      <c r="N842"/>
      <c r="O842"/>
      <c r="P842"/>
      <c r="Q842"/>
      <c r="R842"/>
      <c r="S842"/>
    </row>
    <row r="843" spans="1:19" ht="20.100000000000001" customHeight="1">
      <c r="A843" s="330"/>
      <c r="B843" s="330"/>
      <c r="C843" s="323"/>
      <c r="D843" s="323"/>
      <c r="E843" s="799"/>
      <c r="F843" s="871"/>
      <c r="G843" s="811"/>
      <c r="H843" s="378" t="s">
        <v>25</v>
      </c>
      <c r="I843" s="869">
        <f t="shared" si="73"/>
        <v>0</v>
      </c>
      <c r="J843" s="870"/>
      <c r="K843" s="870"/>
      <c r="L843"/>
      <c r="M843"/>
      <c r="N843"/>
      <c r="O843"/>
      <c r="P843"/>
      <c r="Q843"/>
      <c r="R843"/>
      <c r="S843"/>
    </row>
    <row r="844" spans="1:19" ht="20.100000000000001" customHeight="1">
      <c r="A844" s="330"/>
      <c r="B844" s="330"/>
      <c r="C844" s="323"/>
      <c r="D844" s="323"/>
      <c r="E844" s="799"/>
      <c r="F844" s="871" t="s">
        <v>41</v>
      </c>
      <c r="G844" s="811"/>
      <c r="H844" s="378" t="s">
        <v>1</v>
      </c>
      <c r="I844" s="869">
        <f t="shared" si="73"/>
        <v>0</v>
      </c>
      <c r="J844" s="870"/>
      <c r="K844" s="870"/>
      <c r="L844"/>
      <c r="M844"/>
      <c r="N844"/>
      <c r="O844"/>
      <c r="P844"/>
      <c r="Q844"/>
      <c r="R844"/>
      <c r="S844"/>
    </row>
    <row r="845" spans="1:19" ht="20.100000000000001" customHeight="1">
      <c r="A845" s="330"/>
      <c r="B845" s="330"/>
      <c r="C845" s="323"/>
      <c r="D845" s="323"/>
      <c r="E845" s="799"/>
      <c r="F845" s="871"/>
      <c r="G845" s="811"/>
      <c r="H845" s="378" t="s">
        <v>32</v>
      </c>
      <c r="I845" s="869">
        <f t="shared" si="73"/>
        <v>0</v>
      </c>
      <c r="J845" s="870"/>
      <c r="K845" s="870"/>
      <c r="L845"/>
      <c r="M845"/>
      <c r="N845"/>
      <c r="O845"/>
      <c r="P845"/>
      <c r="Q845"/>
      <c r="R845"/>
      <c r="S845"/>
    </row>
    <row r="846" spans="1:19" ht="20.100000000000001" customHeight="1">
      <c r="A846" s="330"/>
      <c r="B846" s="330"/>
      <c r="C846" s="323"/>
      <c r="D846" s="323"/>
      <c r="E846" s="799"/>
      <c r="F846" s="871"/>
      <c r="G846" s="811"/>
      <c r="H846" s="378" t="s">
        <v>11</v>
      </c>
      <c r="I846" s="869">
        <f t="shared" si="73"/>
        <v>0</v>
      </c>
      <c r="J846" s="870"/>
      <c r="K846" s="870"/>
      <c r="L846"/>
      <c r="M846"/>
      <c r="N846"/>
      <c r="O846"/>
      <c r="P846"/>
      <c r="Q846"/>
      <c r="R846"/>
      <c r="S846"/>
    </row>
    <row r="847" spans="1:19" ht="20.100000000000001" customHeight="1">
      <c r="A847" s="330"/>
      <c r="B847" s="330"/>
      <c r="C847" s="323"/>
      <c r="D847" s="323"/>
      <c r="E847" s="799"/>
      <c r="F847" s="871" t="s">
        <v>54</v>
      </c>
      <c r="G847" s="811"/>
      <c r="H847" s="378" t="s">
        <v>31</v>
      </c>
      <c r="I847" s="869">
        <f t="shared" si="73"/>
        <v>0</v>
      </c>
      <c r="J847" s="870"/>
      <c r="K847" s="870"/>
      <c r="L847"/>
      <c r="M847"/>
      <c r="N847"/>
      <c r="O847"/>
      <c r="P847"/>
      <c r="Q847"/>
      <c r="R847"/>
      <c r="S847"/>
    </row>
    <row r="848" spans="1:19" ht="20.100000000000001" customHeight="1">
      <c r="A848" s="330"/>
      <c r="B848" s="330"/>
      <c r="C848" s="323"/>
      <c r="D848" s="323"/>
      <c r="E848" s="799"/>
      <c r="F848" s="871"/>
      <c r="G848" s="811"/>
      <c r="H848" s="378" t="s">
        <v>2</v>
      </c>
      <c r="I848" s="869">
        <f t="shared" si="73"/>
        <v>0</v>
      </c>
      <c r="J848" s="870"/>
      <c r="K848" s="870"/>
      <c r="L848"/>
      <c r="M848"/>
      <c r="N848"/>
      <c r="O848"/>
      <c r="P848"/>
      <c r="Q848"/>
      <c r="R848"/>
      <c r="S848"/>
    </row>
    <row r="849" spans="1:26" ht="20.100000000000001" customHeight="1">
      <c r="A849" s="330"/>
      <c r="B849" s="330"/>
      <c r="C849" s="323"/>
      <c r="D849" s="323"/>
      <c r="E849" s="799"/>
      <c r="F849" s="871"/>
      <c r="G849" s="811"/>
      <c r="H849" s="378" t="s">
        <v>29</v>
      </c>
      <c r="I849" s="869">
        <f t="shared" si="73"/>
        <v>0</v>
      </c>
      <c r="J849" s="870"/>
      <c r="K849" s="870"/>
      <c r="L849"/>
      <c r="M849"/>
      <c r="N849"/>
      <c r="O849"/>
      <c r="P849"/>
      <c r="Q849"/>
      <c r="R849"/>
      <c r="S849"/>
    </row>
    <row r="850" spans="1:26" ht="20.100000000000001" customHeight="1">
      <c r="A850" s="330"/>
      <c r="B850" s="330"/>
      <c r="C850" s="323"/>
      <c r="D850" s="323"/>
      <c r="E850" s="799"/>
      <c r="F850" s="871"/>
      <c r="G850" s="811"/>
      <c r="H850" s="378" t="s">
        <v>33</v>
      </c>
      <c r="I850" s="869">
        <f t="shared" si="73"/>
        <v>0</v>
      </c>
      <c r="J850" s="870"/>
      <c r="K850" s="870"/>
      <c r="L850"/>
      <c r="M850"/>
      <c r="N850"/>
      <c r="O850"/>
      <c r="P850"/>
      <c r="Q850"/>
      <c r="R850"/>
      <c r="S850"/>
    </row>
    <row r="851" spans="1:26" ht="20.100000000000001" customHeight="1">
      <c r="A851" s="330"/>
      <c r="B851" s="330"/>
      <c r="C851" s="323"/>
      <c r="D851" s="323"/>
      <c r="E851" s="799"/>
      <c r="F851" s="871"/>
      <c r="G851" s="811"/>
      <c r="H851" s="378" t="s">
        <v>20</v>
      </c>
      <c r="I851" s="869">
        <f t="shared" si="73"/>
        <v>0</v>
      </c>
      <c r="J851" s="870"/>
      <c r="K851" s="870"/>
      <c r="L851"/>
      <c r="M851"/>
      <c r="N851"/>
      <c r="O851"/>
      <c r="P851"/>
      <c r="Q851"/>
      <c r="R851"/>
      <c r="S851"/>
    </row>
    <row r="852" spans="1:26" ht="20.100000000000001" customHeight="1">
      <c r="A852" s="330"/>
      <c r="B852" s="330"/>
      <c r="C852" s="323"/>
      <c r="D852" s="323"/>
      <c r="E852" s="799"/>
      <c r="F852" s="876" t="s">
        <v>77</v>
      </c>
      <c r="G852" s="877"/>
      <c r="H852" s="378" t="s">
        <v>10</v>
      </c>
      <c r="I852" s="869">
        <f t="shared" si="73"/>
        <v>0</v>
      </c>
      <c r="J852" s="870"/>
      <c r="K852" s="870"/>
      <c r="L852"/>
      <c r="M852"/>
      <c r="N852"/>
      <c r="O852"/>
      <c r="P852"/>
      <c r="Q852"/>
      <c r="R852"/>
      <c r="S852"/>
    </row>
    <row r="853" spans="1:26" ht="20.100000000000001" customHeight="1">
      <c r="A853" s="330"/>
      <c r="B853" s="330"/>
      <c r="C853" s="323"/>
      <c r="D853" s="323"/>
      <c r="E853" s="799"/>
      <c r="F853" s="810" t="s">
        <v>18</v>
      </c>
      <c r="G853" s="810"/>
      <c r="H853" s="811"/>
      <c r="I853" s="869">
        <f>SUM($I$836:$K$852)</f>
        <v>0</v>
      </c>
      <c r="J853" s="870"/>
      <c r="K853" s="870"/>
      <c r="L853"/>
      <c r="M853"/>
      <c r="N853"/>
      <c r="O853"/>
      <c r="P853"/>
      <c r="Q853"/>
      <c r="R853"/>
      <c r="S853"/>
    </row>
    <row r="854" spans="1:26" ht="20.100000000000001" customHeight="1">
      <c r="A854" s="330"/>
      <c r="B854" s="330"/>
      <c r="C854" s="323"/>
      <c r="D854" s="323"/>
      <c r="E854" s="799"/>
      <c r="F854" s="871" t="s">
        <v>17</v>
      </c>
      <c r="G854" s="871"/>
      <c r="H854" s="811"/>
      <c r="I854" s="873"/>
      <c r="J854" s="874"/>
      <c r="K854" s="874"/>
      <c r="L854"/>
      <c r="M854"/>
      <c r="N854"/>
      <c r="O854"/>
      <c r="P854"/>
      <c r="Q854"/>
      <c r="R854"/>
      <c r="S854"/>
    </row>
    <row r="855" spans="1:26" ht="20.100000000000001" customHeight="1">
      <c r="A855" s="330"/>
      <c r="B855" s="330"/>
      <c r="C855" s="323"/>
      <c r="D855" s="323"/>
      <c r="E855" s="800"/>
      <c r="F855" s="810" t="s">
        <v>34</v>
      </c>
      <c r="G855" s="810"/>
      <c r="H855" s="811"/>
      <c r="I855" s="869">
        <f>$I$853-$I$854</f>
        <v>0</v>
      </c>
      <c r="J855" s="870"/>
      <c r="K855" s="870"/>
      <c r="L855"/>
      <c r="M855"/>
      <c r="N855"/>
      <c r="O855"/>
      <c r="P855"/>
      <c r="Q855"/>
      <c r="R855"/>
      <c r="S855"/>
    </row>
    <row r="856" spans="1:26" ht="20.100000000000001" customHeight="1" thickBot="1">
      <c r="A856" s="330"/>
      <c r="B856" s="330"/>
      <c r="C856" s="323"/>
      <c r="D856" s="322"/>
      <c r="E856" s="338"/>
      <c r="F856" s="878" t="s">
        <v>46</v>
      </c>
      <c r="G856" s="879"/>
      <c r="H856" s="880"/>
      <c r="I856" s="875">
        <f>SUMIFS($T$9:$T$608,$F$9:$F$608,$F$856)</f>
        <v>0</v>
      </c>
      <c r="J856" s="870"/>
      <c r="K856" s="870"/>
      <c r="L856"/>
      <c r="M856"/>
      <c r="N856"/>
      <c r="O856"/>
      <c r="P856"/>
      <c r="Q856"/>
      <c r="R856"/>
      <c r="S856"/>
    </row>
    <row r="857" spans="1:26" ht="20.100000000000001" customHeight="1" thickTop="1">
      <c r="A857" s="331"/>
      <c r="B857" s="331"/>
      <c r="C857" s="331"/>
      <c r="D857" s="332"/>
      <c r="E857" s="801" t="s">
        <v>87</v>
      </c>
      <c r="F857" s="802"/>
      <c r="G857" s="802"/>
      <c r="H857" s="803"/>
      <c r="I857" s="881">
        <f>SUM($I$853,$I$856)</f>
        <v>0</v>
      </c>
      <c r="J857" s="882"/>
      <c r="K857" s="882"/>
      <c r="L857"/>
      <c r="M857"/>
      <c r="N857"/>
      <c r="O857"/>
      <c r="P857"/>
      <c r="Q857"/>
      <c r="R857"/>
      <c r="S857"/>
    </row>
    <row r="858" spans="1:26">
      <c r="A858" s="173"/>
      <c r="B858" s="173"/>
      <c r="C858" s="173"/>
      <c r="D858" s="173"/>
      <c r="Y858" s="4"/>
      <c r="Z858" s="2"/>
    </row>
    <row r="859" spans="1:26">
      <c r="A859" s="173"/>
      <c r="B859" s="173"/>
      <c r="C859" s="173"/>
      <c r="D859" s="173"/>
    </row>
    <row r="860" spans="1:26">
      <c r="A860" s="173"/>
      <c r="B860" s="173"/>
      <c r="C860" s="173"/>
      <c r="D860" s="173"/>
    </row>
  </sheetData>
  <sheetProtection algorithmName="SHA-512" hashValue="ecT2SY5VjT5XOPtVx1OhjX/L2cLedHWBsX8HlBmOAajPz/fNH+knJUKJg+Hc2PzLST5/PIw423T0QixrZkLrEg==" saltValue="/khkRYWbxV/khoSXhCs7JA==" spinCount="100000" sheet="1" objects="1" scenarios="1" formatRows="0"/>
  <dataConsolidate/>
  <mergeCells count="403">
    <mergeCell ref="B3:C3"/>
    <mergeCell ref="E3:F3"/>
    <mergeCell ref="I3:K3"/>
    <mergeCell ref="B5:C5"/>
    <mergeCell ref="D5:E5"/>
    <mergeCell ref="F5:G5"/>
    <mergeCell ref="I5:N5"/>
    <mergeCell ref="A8:B8"/>
    <mergeCell ref="A9:B38"/>
    <mergeCell ref="C9:C38"/>
    <mergeCell ref="D9:D38"/>
    <mergeCell ref="A39:B68"/>
    <mergeCell ref="C39:C68"/>
    <mergeCell ref="D39:D68"/>
    <mergeCell ref="O5:S5"/>
    <mergeCell ref="B6:C6"/>
    <mergeCell ref="D6:E6"/>
    <mergeCell ref="F6:G6"/>
    <mergeCell ref="I6:N6"/>
    <mergeCell ref="O6:S6"/>
    <mergeCell ref="A129:B158"/>
    <mergeCell ref="C129:C158"/>
    <mergeCell ref="D129:D158"/>
    <mergeCell ref="A159:B188"/>
    <mergeCell ref="C159:C188"/>
    <mergeCell ref="D159:D188"/>
    <mergeCell ref="A69:B98"/>
    <mergeCell ref="C69:C98"/>
    <mergeCell ref="D69:D98"/>
    <mergeCell ref="A99:B128"/>
    <mergeCell ref="C99:C128"/>
    <mergeCell ref="D99:D128"/>
    <mergeCell ref="A249:B278"/>
    <mergeCell ref="C249:C278"/>
    <mergeCell ref="D249:D278"/>
    <mergeCell ref="A279:B308"/>
    <mergeCell ref="C279:C308"/>
    <mergeCell ref="D279:D308"/>
    <mergeCell ref="A189:B218"/>
    <mergeCell ref="C189:C218"/>
    <mergeCell ref="D189:D218"/>
    <mergeCell ref="A219:B248"/>
    <mergeCell ref="C219:C248"/>
    <mergeCell ref="D219:D248"/>
    <mergeCell ref="A369:B398"/>
    <mergeCell ref="C369:C398"/>
    <mergeCell ref="D369:D398"/>
    <mergeCell ref="A399:B428"/>
    <mergeCell ref="C399:C428"/>
    <mergeCell ref="D399:D428"/>
    <mergeCell ref="A309:B338"/>
    <mergeCell ref="C309:C338"/>
    <mergeCell ref="D309:D338"/>
    <mergeCell ref="A339:B368"/>
    <mergeCell ref="C339:C368"/>
    <mergeCell ref="D339:D368"/>
    <mergeCell ref="A489:B518"/>
    <mergeCell ref="C489:C518"/>
    <mergeCell ref="D489:D518"/>
    <mergeCell ref="A519:B548"/>
    <mergeCell ref="C519:C548"/>
    <mergeCell ref="D519:D548"/>
    <mergeCell ref="A429:B458"/>
    <mergeCell ref="C429:C458"/>
    <mergeCell ref="D429:D458"/>
    <mergeCell ref="A459:B488"/>
    <mergeCell ref="C459:C488"/>
    <mergeCell ref="D459:D488"/>
    <mergeCell ref="I613:N613"/>
    <mergeCell ref="F614:G614"/>
    <mergeCell ref="I614:N614"/>
    <mergeCell ref="A549:B578"/>
    <mergeCell ref="C549:C578"/>
    <mergeCell ref="D549:D578"/>
    <mergeCell ref="A579:B608"/>
    <mergeCell ref="C579:C608"/>
    <mergeCell ref="D579:D608"/>
    <mergeCell ref="A616:B616"/>
    <mergeCell ref="F616:G616"/>
    <mergeCell ref="F617:G617"/>
    <mergeCell ref="F618:G618"/>
    <mergeCell ref="F619:G619"/>
    <mergeCell ref="B611:C611"/>
    <mergeCell ref="E611:F611"/>
    <mergeCell ref="G611:H611"/>
    <mergeCell ref="F613:G613"/>
    <mergeCell ref="F626:G626"/>
    <mergeCell ref="F627:G627"/>
    <mergeCell ref="F628:G628"/>
    <mergeCell ref="A617:B626"/>
    <mergeCell ref="C617:C626"/>
    <mergeCell ref="D617:D626"/>
    <mergeCell ref="F623:G623"/>
    <mergeCell ref="F624:G624"/>
    <mergeCell ref="F625:G625"/>
    <mergeCell ref="F620:G620"/>
    <mergeCell ref="F621:G621"/>
    <mergeCell ref="F622:G622"/>
    <mergeCell ref="F635:G635"/>
    <mergeCell ref="F636:G636"/>
    <mergeCell ref="F637:G637"/>
    <mergeCell ref="F632:G632"/>
    <mergeCell ref="F633:G633"/>
    <mergeCell ref="F634:G634"/>
    <mergeCell ref="A627:B636"/>
    <mergeCell ref="C627:C636"/>
    <mergeCell ref="D627:D636"/>
    <mergeCell ref="F629:G629"/>
    <mergeCell ref="F630:G630"/>
    <mergeCell ref="F631:G631"/>
    <mergeCell ref="F644:G644"/>
    <mergeCell ref="F645:G645"/>
    <mergeCell ref="F646:G646"/>
    <mergeCell ref="A637:B646"/>
    <mergeCell ref="C637:C646"/>
    <mergeCell ref="D637:D646"/>
    <mergeCell ref="F641:G641"/>
    <mergeCell ref="F642:G642"/>
    <mergeCell ref="F643:G643"/>
    <mergeCell ref="F638:G638"/>
    <mergeCell ref="F639:G639"/>
    <mergeCell ref="F640:G640"/>
    <mergeCell ref="F656:G656"/>
    <mergeCell ref="F657:G657"/>
    <mergeCell ref="F658:G658"/>
    <mergeCell ref="A647:B656"/>
    <mergeCell ref="C647:C656"/>
    <mergeCell ref="D647:D656"/>
    <mergeCell ref="F653:G653"/>
    <mergeCell ref="F654:G654"/>
    <mergeCell ref="F655:G655"/>
    <mergeCell ref="F650:G650"/>
    <mergeCell ref="F651:G651"/>
    <mergeCell ref="F652:G652"/>
    <mergeCell ref="F647:G647"/>
    <mergeCell ref="F648:G648"/>
    <mergeCell ref="F649:G649"/>
    <mergeCell ref="F665:G665"/>
    <mergeCell ref="F666:G666"/>
    <mergeCell ref="F667:G667"/>
    <mergeCell ref="F662:G662"/>
    <mergeCell ref="F663:G663"/>
    <mergeCell ref="F664:G664"/>
    <mergeCell ref="A657:B666"/>
    <mergeCell ref="C657:C666"/>
    <mergeCell ref="D657:D666"/>
    <mergeCell ref="F659:G659"/>
    <mergeCell ref="F660:G660"/>
    <mergeCell ref="F661:G661"/>
    <mergeCell ref="F674:G674"/>
    <mergeCell ref="F675:G675"/>
    <mergeCell ref="F676:G676"/>
    <mergeCell ref="A667:B676"/>
    <mergeCell ref="C667:C676"/>
    <mergeCell ref="D667:D676"/>
    <mergeCell ref="F681:G681"/>
    <mergeCell ref="F682:G682"/>
    <mergeCell ref="F683:G683"/>
    <mergeCell ref="F671:G671"/>
    <mergeCell ref="F672:G672"/>
    <mergeCell ref="F673:G673"/>
    <mergeCell ref="F668:G668"/>
    <mergeCell ref="F669:G669"/>
    <mergeCell ref="F670:G670"/>
    <mergeCell ref="F723:G723"/>
    <mergeCell ref="F724:G724"/>
    <mergeCell ref="F695:G695"/>
    <mergeCell ref="A677:B686"/>
    <mergeCell ref="C677:C686"/>
    <mergeCell ref="D677:D686"/>
    <mergeCell ref="F677:G677"/>
    <mergeCell ref="F678:G678"/>
    <mergeCell ref="F679:G679"/>
    <mergeCell ref="F680:G680"/>
    <mergeCell ref="F684:G684"/>
    <mergeCell ref="F685:G685"/>
    <mergeCell ref="F686:G686"/>
    <mergeCell ref="A687:B696"/>
    <mergeCell ref="C687:C696"/>
    <mergeCell ref="D687:D696"/>
    <mergeCell ref="F687:G687"/>
    <mergeCell ref="F688:G688"/>
    <mergeCell ref="F689:G689"/>
    <mergeCell ref="F690:G690"/>
    <mergeCell ref="F691:G691"/>
    <mergeCell ref="F692:G692"/>
    <mergeCell ref="F693:G693"/>
    <mergeCell ref="F694:G694"/>
    <mergeCell ref="F696:G696"/>
    <mergeCell ref="A697:B706"/>
    <mergeCell ref="C697:C706"/>
    <mergeCell ref="D697:D706"/>
    <mergeCell ref="F697:G697"/>
    <mergeCell ref="F698:G698"/>
    <mergeCell ref="F699:G699"/>
    <mergeCell ref="F700:G700"/>
    <mergeCell ref="F701:G701"/>
    <mergeCell ref="F702:G702"/>
    <mergeCell ref="F703:G703"/>
    <mergeCell ref="F704:G704"/>
    <mergeCell ref="F705:G705"/>
    <mergeCell ref="F706:G706"/>
    <mergeCell ref="A707:B716"/>
    <mergeCell ref="C707:C716"/>
    <mergeCell ref="D707:D716"/>
    <mergeCell ref="F707:G707"/>
    <mergeCell ref="F708:G708"/>
    <mergeCell ref="F709:G709"/>
    <mergeCell ref="F710:G710"/>
    <mergeCell ref="F711:G711"/>
    <mergeCell ref="F712:G712"/>
    <mergeCell ref="F713:G713"/>
    <mergeCell ref="F714:G714"/>
    <mergeCell ref="F715:G715"/>
    <mergeCell ref="F716:G716"/>
    <mergeCell ref="F725:G725"/>
    <mergeCell ref="F726:G726"/>
    <mergeCell ref="A727:B736"/>
    <mergeCell ref="C727:C736"/>
    <mergeCell ref="D727:D736"/>
    <mergeCell ref="F727:G727"/>
    <mergeCell ref="F728:G728"/>
    <mergeCell ref="F729:G729"/>
    <mergeCell ref="F730:G730"/>
    <mergeCell ref="F731:G731"/>
    <mergeCell ref="F732:G732"/>
    <mergeCell ref="F733:G733"/>
    <mergeCell ref="F734:G734"/>
    <mergeCell ref="F735:G735"/>
    <mergeCell ref="F736:G736"/>
    <mergeCell ref="A717:B726"/>
    <mergeCell ref="C717:C726"/>
    <mergeCell ref="D717:D726"/>
    <mergeCell ref="F717:G717"/>
    <mergeCell ref="F718:G718"/>
    <mergeCell ref="F719:G719"/>
    <mergeCell ref="F720:G720"/>
    <mergeCell ref="F721:G721"/>
    <mergeCell ref="F722:G722"/>
    <mergeCell ref="A737:B746"/>
    <mergeCell ref="C737:C746"/>
    <mergeCell ref="D737:D746"/>
    <mergeCell ref="F737:G737"/>
    <mergeCell ref="F738:G738"/>
    <mergeCell ref="F739:G739"/>
    <mergeCell ref="F740:G740"/>
    <mergeCell ref="F741:G741"/>
    <mergeCell ref="F742:G742"/>
    <mergeCell ref="F743:G743"/>
    <mergeCell ref="F744:G744"/>
    <mergeCell ref="F745:G745"/>
    <mergeCell ref="F746:G746"/>
    <mergeCell ref="A747:B756"/>
    <mergeCell ref="C747:C756"/>
    <mergeCell ref="D747:D756"/>
    <mergeCell ref="F747:G747"/>
    <mergeCell ref="F748:G748"/>
    <mergeCell ref="F749:G749"/>
    <mergeCell ref="F750:G750"/>
    <mergeCell ref="F751:G751"/>
    <mergeCell ref="F752:G752"/>
    <mergeCell ref="F753:G753"/>
    <mergeCell ref="F754:G754"/>
    <mergeCell ref="F755:G755"/>
    <mergeCell ref="F756:G756"/>
    <mergeCell ref="A757:B766"/>
    <mergeCell ref="C757:C766"/>
    <mergeCell ref="D757:D766"/>
    <mergeCell ref="F757:G757"/>
    <mergeCell ref="F758:G758"/>
    <mergeCell ref="F759:G759"/>
    <mergeCell ref="F760:G760"/>
    <mergeCell ref="F761:G761"/>
    <mergeCell ref="F762:G762"/>
    <mergeCell ref="F763:G763"/>
    <mergeCell ref="F764:G764"/>
    <mergeCell ref="F765:G765"/>
    <mergeCell ref="F766:G766"/>
    <mergeCell ref="A767:B776"/>
    <mergeCell ref="C767:C776"/>
    <mergeCell ref="D767:D776"/>
    <mergeCell ref="F767:G767"/>
    <mergeCell ref="F768:G768"/>
    <mergeCell ref="F769:G769"/>
    <mergeCell ref="F770:G770"/>
    <mergeCell ref="F771:G771"/>
    <mergeCell ref="F772:G772"/>
    <mergeCell ref="F773:G773"/>
    <mergeCell ref="F774:G774"/>
    <mergeCell ref="F775:G775"/>
    <mergeCell ref="F776:G776"/>
    <mergeCell ref="A777:B786"/>
    <mergeCell ref="C777:C786"/>
    <mergeCell ref="D777:D786"/>
    <mergeCell ref="F777:G777"/>
    <mergeCell ref="F778:G778"/>
    <mergeCell ref="F779:G779"/>
    <mergeCell ref="F780:G780"/>
    <mergeCell ref="F781:G781"/>
    <mergeCell ref="F782:G782"/>
    <mergeCell ref="F783:G783"/>
    <mergeCell ref="F784:G784"/>
    <mergeCell ref="F785:G785"/>
    <mergeCell ref="F786:G786"/>
    <mergeCell ref="A787:B796"/>
    <mergeCell ref="C787:C796"/>
    <mergeCell ref="D787:D796"/>
    <mergeCell ref="F787:G787"/>
    <mergeCell ref="F788:G788"/>
    <mergeCell ref="F789:G789"/>
    <mergeCell ref="F790:G790"/>
    <mergeCell ref="F791:G791"/>
    <mergeCell ref="F792:G792"/>
    <mergeCell ref="F793:G793"/>
    <mergeCell ref="F794:G794"/>
    <mergeCell ref="F795:G795"/>
    <mergeCell ref="F796:G796"/>
    <mergeCell ref="A797:B806"/>
    <mergeCell ref="C797:C806"/>
    <mergeCell ref="D797:D806"/>
    <mergeCell ref="F797:G797"/>
    <mergeCell ref="F798:G798"/>
    <mergeCell ref="F799:G799"/>
    <mergeCell ref="F800:G800"/>
    <mergeCell ref="F801:G801"/>
    <mergeCell ref="F802:G802"/>
    <mergeCell ref="F803:G803"/>
    <mergeCell ref="F804:G804"/>
    <mergeCell ref="F805:G805"/>
    <mergeCell ref="F806:G806"/>
    <mergeCell ref="A807:B816"/>
    <mergeCell ref="C807:C816"/>
    <mergeCell ref="D807:D816"/>
    <mergeCell ref="F807:G807"/>
    <mergeCell ref="F808:G808"/>
    <mergeCell ref="F809:G809"/>
    <mergeCell ref="F810:G810"/>
    <mergeCell ref="F811:G811"/>
    <mergeCell ref="F812:G812"/>
    <mergeCell ref="F813:G813"/>
    <mergeCell ref="F814:G814"/>
    <mergeCell ref="F815:G815"/>
    <mergeCell ref="F816:G816"/>
    <mergeCell ref="A824:A828"/>
    <mergeCell ref="E824:E828"/>
    <mergeCell ref="F824:H824"/>
    <mergeCell ref="I824:K824"/>
    <mergeCell ref="F825:H825"/>
    <mergeCell ref="I825:K825"/>
    <mergeCell ref="F826:H826"/>
    <mergeCell ref="I826:K826"/>
    <mergeCell ref="F827:H827"/>
    <mergeCell ref="I827:K827"/>
    <mergeCell ref="F828:H828"/>
    <mergeCell ref="I828:K828"/>
    <mergeCell ref="I845:K845"/>
    <mergeCell ref="I846:K846"/>
    <mergeCell ref="F847:G851"/>
    <mergeCell ref="I820:K820"/>
    <mergeCell ref="E821:H821"/>
    <mergeCell ref="I821:K821"/>
    <mergeCell ref="E822:H822"/>
    <mergeCell ref="I822:K822"/>
    <mergeCell ref="E823:H823"/>
    <mergeCell ref="I823:K823"/>
    <mergeCell ref="E836:E855"/>
    <mergeCell ref="F852:G852"/>
    <mergeCell ref="F853:H853"/>
    <mergeCell ref="F854:H854"/>
    <mergeCell ref="E857:H857"/>
    <mergeCell ref="E829:H829"/>
    <mergeCell ref="I829:K829"/>
    <mergeCell ref="E830:H830"/>
    <mergeCell ref="I830:K830"/>
    <mergeCell ref="E831:H831"/>
    <mergeCell ref="I831:K831"/>
    <mergeCell ref="F835:G835"/>
    <mergeCell ref="I835:K835"/>
    <mergeCell ref="F836:G838"/>
    <mergeCell ref="I836:K836"/>
    <mergeCell ref="I837:K837"/>
    <mergeCell ref="I838:K838"/>
    <mergeCell ref="F839:G843"/>
    <mergeCell ref="I839:K839"/>
    <mergeCell ref="I840:K840"/>
    <mergeCell ref="I841:K841"/>
    <mergeCell ref="I842:K842"/>
    <mergeCell ref="I843:K843"/>
    <mergeCell ref="F844:G846"/>
    <mergeCell ref="I844:K844"/>
    <mergeCell ref="F855:H855"/>
    <mergeCell ref="I855:K855"/>
    <mergeCell ref="F856:H856"/>
    <mergeCell ref="I856:K856"/>
    <mergeCell ref="I857:K857"/>
    <mergeCell ref="I847:K847"/>
    <mergeCell ref="I848:K848"/>
    <mergeCell ref="I849:K849"/>
    <mergeCell ref="I850:K850"/>
    <mergeCell ref="I851:K851"/>
    <mergeCell ref="I852:K852"/>
    <mergeCell ref="I853:K853"/>
    <mergeCell ref="I854:K854"/>
  </mergeCells>
  <phoneticPr fontId="6"/>
  <conditionalFormatting sqref="R99:R104 O99:O103 J797:J816 R129:R134 R159:R164 R189:R194 R219:R224 R249:R254 R279:R284 R309:R314 R339:R344 R369:R374 R399:R404 R429:R434 R459:R464 R489:R494 R519:R524 R549:R554 R579:R584 O129:O133 O159:O163 O189:O193 O219:O223 O249:O253 O279:O283 O309:O313 O339:O343 O369:O373 O399:O403 O429:O433 O459:O463 O489:O493 O519:O523 O549:O553 O579:O583 R797:R816 O797:O816 L797:L816 L618:L625 O618:O625 R618:R625 L628:L635 L638:L645 L648:L655 L658:L665 L668:L675 L678:L685 L688:L695 L698:L705 L708:L715 L718:L725 L728:L735 L738:L745 L748:L755 L758:L765 L768:L775 L778:L785 L788:L795 O628:O635 O638:O645 O648:O655 O658:O665 O668:O675 O678:O685 O688:O695 O698:O705 O708:O715 O718:O725 O728:O735 O738:O745 O748:O755 O758:O765 O768:O775 O778:O785 O788:O795 R628:R635 R638:R645 R648:R655 R658:R665 R668:R675 R678:R685 R688:R695 R698:R705 R708:R715 R718:R725 R728:R735 R738:R745 R748:R755 R758:R765 R768:R775 R778:R785 R788:R795">
    <cfRule type="expression" dxfId="971" priority="85">
      <formula>INDIRECT(ADDRESS(ROW(),COLUMN()))=TRUNC(INDIRECT(ADDRESS(ROW(),COLUMN())))</formula>
    </cfRule>
  </conditionalFormatting>
  <conditionalFormatting sqref="O107:O128 O137:O158 O167:O188 O197:O218 O227:O248 O257:O278 O287:O308 O317:O338 O347:O368 O377:O398 O407:O428 O437:O458 O467:O488 O497:O518 O527:O548 O557:O578 O587:O608">
    <cfRule type="expression" dxfId="970" priority="84">
      <formula>INDIRECT(ADDRESS(ROW(),COLUMN()))=TRUNC(INDIRECT(ADDRESS(ROW(),COLUMN())))</formula>
    </cfRule>
  </conditionalFormatting>
  <conditionalFormatting sqref="R105:R128 R135:R158 R165:R188 R195:R218 R225:R248 R255:R278 R285:R308 R315:R338 R345:R368 R375:R398 R405:R428 R435:R458 R465:R488 R495:R518 R525:R548 R555:R578 R585:R608">
    <cfRule type="expression" dxfId="969" priority="83">
      <formula>INDIRECT(ADDRESS(ROW(),COLUMN()))=TRUNC(INDIRECT(ADDRESS(ROW(),COLUMN())))</formula>
    </cfRule>
  </conditionalFormatting>
  <conditionalFormatting sqref="O9:O17 O19:O38">
    <cfRule type="expression" dxfId="968" priority="82">
      <formula>INDIRECT(ADDRESS(ROW(),COLUMN()))=TRUNC(INDIRECT(ADDRESS(ROW(),COLUMN())))</formula>
    </cfRule>
  </conditionalFormatting>
  <conditionalFormatting sqref="R9:R17 R19:R38">
    <cfRule type="expression" dxfId="967" priority="81">
      <formula>INDIRECT(ADDRESS(ROW(),COLUMN()))=TRUNC(INDIRECT(ADDRESS(ROW(),COLUMN())))</formula>
    </cfRule>
  </conditionalFormatting>
  <conditionalFormatting sqref="O69:O98">
    <cfRule type="expression" dxfId="966" priority="80">
      <formula>INDIRECT(ADDRESS(ROW(),COLUMN()))=TRUNC(INDIRECT(ADDRESS(ROW(),COLUMN())))</formula>
    </cfRule>
  </conditionalFormatting>
  <conditionalFormatting sqref="R69:R98">
    <cfRule type="expression" dxfId="965" priority="79">
      <formula>INDIRECT(ADDRESS(ROW(),COLUMN()))=TRUNC(INDIRECT(ADDRESS(ROW(),COLUMN())))</formula>
    </cfRule>
  </conditionalFormatting>
  <conditionalFormatting sqref="L99:L103 L129:L133 L159:L163 L189:L193 L219:L223 L249:L253 L279:L283 L309:L313 L339:L343 L369:L373 L399:L403 L429:L433 L459:L463 L489:L493 L519:L523 L549:L553 L579:L583">
    <cfRule type="expression" dxfId="964" priority="78">
      <formula>INDIRECT(ADDRESS(ROW(),COLUMN()))=TRUNC(INDIRECT(ADDRESS(ROW(),COLUMN())))</formula>
    </cfRule>
  </conditionalFormatting>
  <conditionalFormatting sqref="L9:L17 L19:L38">
    <cfRule type="expression" dxfId="963" priority="76">
      <formula>INDIRECT(ADDRESS(ROW(),COLUMN()))=TRUNC(INDIRECT(ADDRESS(ROW(),COLUMN())))</formula>
    </cfRule>
  </conditionalFormatting>
  <conditionalFormatting sqref="J9:J17 J19:J38">
    <cfRule type="expression" dxfId="962" priority="77">
      <formula>INDIRECT(ADDRESS(ROW(),COLUMN()))=TRUNC(INDIRECT(ADDRESS(ROW(),COLUMN())))</formula>
    </cfRule>
  </conditionalFormatting>
  <conditionalFormatting sqref="L69:L98">
    <cfRule type="expression" dxfId="961" priority="75">
      <formula>INDIRECT(ADDRESS(ROW(),COLUMN()))=TRUNC(INDIRECT(ADDRESS(ROW(),COLUMN())))</formula>
    </cfRule>
  </conditionalFormatting>
  <conditionalFormatting sqref="J99 J101 J129 J159 J189 J219 J249 J279 J309 J339 J369 J399 J429 J459 J489 J519 J549 J579 J131 J161 J191 J221 J251 J281 J311 J341 J371 J401 J431 J461 J491 J521 J551 J581">
    <cfRule type="expression" dxfId="960" priority="74">
      <formula>INDIRECT(ADDRESS(ROW(),COLUMN()))=TRUNC(INDIRECT(ADDRESS(ROW(),COLUMN())))</formula>
    </cfRule>
  </conditionalFormatting>
  <conditionalFormatting sqref="J100 J130 J160 J190 J220 J250 J280 J310 J340 J370 J400 J430 J460 J490 J520 J550 J580">
    <cfRule type="expression" dxfId="959" priority="73">
      <formula>INDIRECT(ADDRESS(ROW(),COLUMN()))=TRUNC(INDIRECT(ADDRESS(ROW(),COLUMN())))</formula>
    </cfRule>
  </conditionalFormatting>
  <conditionalFormatting sqref="J102:J103 J132:J133 J162:J163 J192:J193 J222:J223 J252:J253 J282:J283 J312:J313 J342:J343 J372:J373 J402:J403 J432:J433 J462:J463 J492:J493 J522:J523 J552:J553 J582:J583">
    <cfRule type="expression" dxfId="958" priority="72">
      <formula>INDIRECT(ADDRESS(ROW(),COLUMN()))=TRUNC(INDIRECT(ADDRESS(ROW(),COLUMN())))</formula>
    </cfRule>
  </conditionalFormatting>
  <conditionalFormatting sqref="J104:J106 J134:J136 J164:J166 J194:J196 J224:J226 J254:J256 J284:J286 J314:J316 J344:J346 J374:J376 J404:J406 J434:J436 J464:J466 J494:J496 J524:J526 J554:J556 J584:J586">
    <cfRule type="expression" dxfId="957" priority="71">
      <formula>INDIRECT(ADDRESS(ROW(),COLUMN()))=TRUNC(INDIRECT(ADDRESS(ROW(),COLUMN())))</formula>
    </cfRule>
  </conditionalFormatting>
  <conditionalFormatting sqref="L104:L106 L134:L136 L164:L166 L194:L196 L224:L226 L254:L256 L284:L286 L314:L316 L344:L346 L374:L376 L404:L406 L434:L436 L464:L466 L494:L496 L524:L526 L554:L556 L584:L586">
    <cfRule type="expression" dxfId="956" priority="70">
      <formula>INDIRECT(ADDRESS(ROW(),COLUMN()))=TRUNC(INDIRECT(ADDRESS(ROW(),COLUMN())))</formula>
    </cfRule>
  </conditionalFormatting>
  <conditionalFormatting sqref="O104:O106 O134:O136 O164:O166 O194:O196 O224:O226 O254:O256 O284:O286 O314:O316 O344:O346 O374:O376 O404:O406 O434:O436 O464:O466 O494:O496 O524:O526 O554:O556 O584:O586">
    <cfRule type="expression" dxfId="955" priority="69">
      <formula>INDIRECT(ADDRESS(ROW(),COLUMN()))=TRUNC(INDIRECT(ADDRESS(ROW(),COLUMN())))</formula>
    </cfRule>
  </conditionalFormatting>
  <conditionalFormatting sqref="J107:J128 J137:J158 J167:J188 J197:J218 J227:J248 J257:J278 J287:J308 J317:J338 J347:J368 J377:J398 J407:J428 J437:J458 J467:J488 J497:J518 J527:J548 J557:J578 J587:J608">
    <cfRule type="expression" dxfId="954" priority="68">
      <formula>INDIRECT(ADDRESS(ROW(),COLUMN()))=TRUNC(INDIRECT(ADDRESS(ROW(),COLUMN())))</formula>
    </cfRule>
  </conditionalFormatting>
  <conditionalFormatting sqref="L107:L128 L137:L158 L167:L188 L197:L218 L227:L248 L257:L278 L287:L308 L317:L338 L347:L368 L377:L398 L407:L428 L437:L458 L467:L488 L497:L518 L527:L548 L557:L578 L587:L608">
    <cfRule type="expression" dxfId="953" priority="67">
      <formula>INDIRECT(ADDRESS(ROW(),COLUMN()))=TRUNC(INDIRECT(ADDRESS(ROW(),COLUMN())))</formula>
    </cfRule>
  </conditionalFormatting>
  <conditionalFormatting sqref="J617 J627 J637 J647 J657 J667 J677 J687 J697 J707 J717 J727 J737 J747 J757 J767 J777 J787">
    <cfRule type="expression" dxfId="952" priority="66">
      <formula>INDIRECT(ADDRESS(ROW(),COLUMN()))=TRUNC(INDIRECT(ADDRESS(ROW(),COLUMN())))</formula>
    </cfRule>
  </conditionalFormatting>
  <conditionalFormatting sqref="L617 L627 L637 L647 L657 L667 L677 L687 L697 L707 L717 L727 L737 L747 L757 L767 L777 L787">
    <cfRule type="expression" dxfId="951" priority="65">
      <formula>INDIRECT(ADDRESS(ROW(),COLUMN()))=TRUNC(INDIRECT(ADDRESS(ROW(),COLUMN())))</formula>
    </cfRule>
  </conditionalFormatting>
  <conditionalFormatting sqref="O617 O627 O637 O647 O657 O667 O677 O687 O697 O707 O717 O727 O737 O747 O757 O767 O777 O787">
    <cfRule type="expression" dxfId="950" priority="64">
      <formula>INDIRECT(ADDRESS(ROW(),COLUMN()))=TRUNC(INDIRECT(ADDRESS(ROW(),COLUMN())))</formula>
    </cfRule>
  </conditionalFormatting>
  <conditionalFormatting sqref="R617 R627 R637 R647 R657 R667 R677 R687 R697 R707 R717 R727 R737 R747 R757 R767 R777 R787">
    <cfRule type="expression" dxfId="949" priority="63">
      <formula>INDIRECT(ADDRESS(ROW(),COLUMN()))=TRUNC(INDIRECT(ADDRESS(ROW(),COLUMN())))</formula>
    </cfRule>
  </conditionalFormatting>
  <conditionalFormatting sqref="T5:T6">
    <cfRule type="cellIs" dxfId="948" priority="62" operator="equal">
      <formula>"「費目：その他」で補助対象外に仕分けされていないものがある"</formula>
    </cfRule>
  </conditionalFormatting>
  <conditionalFormatting sqref="J618:J625 J628:J635 J638:J645 J648:J655 J658:J665 J668:J675 J678:J685 J688:J695 J698:J705 J708:J715 J718:J725 J728:J735 J738:J745 J748:J755 J758:J765 J768:J775 J778:J785 J788:J795">
    <cfRule type="expression" dxfId="947" priority="61">
      <formula>INDIRECT(ADDRESS(ROW(),COLUMN()))=TRUNC(INDIRECT(ADDRESS(ROW(),COLUMN())))</formula>
    </cfRule>
  </conditionalFormatting>
  <conditionalFormatting sqref="G9:G17 G19:G38">
    <cfRule type="expression" dxfId="946" priority="56">
      <formula>OR($G9="出演費",$G9="音楽費",$G9="文芸費")</formula>
    </cfRule>
    <cfRule type="expression" dxfId="945" priority="57">
      <formula>OR($G9="舞台費",$G9="作品借料",$G9="上映費",$G9="会場費",$G9="運搬費")</formula>
    </cfRule>
    <cfRule type="expression" dxfId="944" priority="58">
      <formula>OR($G9="賃金・共済費",$G9="旅費",$G9="報償費")</formula>
    </cfRule>
    <cfRule type="expression" dxfId="943" priority="59">
      <formula>OR($G9="雑役務費",$G9="消耗品費",$G9="通信費",$G9="会議費",$G9="その他")</formula>
    </cfRule>
    <cfRule type="expression" dxfId="942" priority="60">
      <formula>OR($G9="委託費",$G9="補助金")</formula>
    </cfRule>
  </conditionalFormatting>
  <conditionalFormatting sqref="F19:F38">
    <cfRule type="expression" dxfId="941" priority="51">
      <formula>$F19="委託費"</formula>
    </cfRule>
    <cfRule type="expression" dxfId="940" priority="52">
      <formula>$F19="雑役務費・消耗品費等"</formula>
    </cfRule>
    <cfRule type="expression" dxfId="939" priority="53">
      <formula>$F19="賃金・旅費・報償費"</formula>
    </cfRule>
    <cfRule type="expression" dxfId="938" priority="54">
      <formula>$F19="舞台・会場・設営費"</formula>
    </cfRule>
    <cfRule type="expression" dxfId="937" priority="55">
      <formula>$F19="出演・音楽・文芸費"</formula>
    </cfRule>
  </conditionalFormatting>
  <conditionalFormatting sqref="J69:J98">
    <cfRule type="expression" dxfId="936" priority="50">
      <formula>INDIRECT(ADDRESS(ROW(),COLUMN()))=TRUNC(INDIRECT(ADDRESS(ROW(),COLUMN())))</formula>
    </cfRule>
  </conditionalFormatting>
  <conditionalFormatting sqref="R18">
    <cfRule type="expression" dxfId="935" priority="48">
      <formula>INDIRECT(ADDRESS(ROW(),COLUMN()))=TRUNC(INDIRECT(ADDRESS(ROW(),COLUMN())))</formula>
    </cfRule>
  </conditionalFormatting>
  <conditionalFormatting sqref="O18">
    <cfRule type="expression" dxfId="934" priority="49">
      <formula>INDIRECT(ADDRESS(ROW(),COLUMN()))=TRUNC(INDIRECT(ADDRESS(ROW(),COLUMN())))</formula>
    </cfRule>
  </conditionalFormatting>
  <conditionalFormatting sqref="J18">
    <cfRule type="expression" dxfId="933" priority="47">
      <formula>INDIRECT(ADDRESS(ROW(),COLUMN()))=TRUNC(INDIRECT(ADDRESS(ROW(),COLUMN())))</formula>
    </cfRule>
  </conditionalFormatting>
  <conditionalFormatting sqref="L18">
    <cfRule type="expression" dxfId="932" priority="46">
      <formula>INDIRECT(ADDRESS(ROW(),COLUMN()))=TRUNC(INDIRECT(ADDRESS(ROW(),COLUMN())))</formula>
    </cfRule>
  </conditionalFormatting>
  <conditionalFormatting sqref="G18">
    <cfRule type="expression" dxfId="931" priority="41">
      <formula>OR($G18="出演費",$G18="音楽費",$G18="文芸費")</formula>
    </cfRule>
    <cfRule type="expression" dxfId="930" priority="42">
      <formula>OR($G18="舞台費",$G18="作品借料",$G18="上映費",$G18="会場費",$G18="運搬費")</formula>
    </cfRule>
    <cfRule type="expression" dxfId="929" priority="43">
      <formula>OR($G18="賃金・共済費",$G18="旅費",$G18="報償費")</formula>
    </cfRule>
    <cfRule type="expression" dxfId="928" priority="44">
      <formula>OR($G18="雑役務費",$G18="消耗品費",$G18="通信費",$G18="会議費",$G18="その他")</formula>
    </cfRule>
    <cfRule type="expression" dxfId="927" priority="45">
      <formula>OR($G18="委託費",$G18="補助金")</formula>
    </cfRule>
  </conditionalFormatting>
  <conditionalFormatting sqref="R48">
    <cfRule type="expression" dxfId="926" priority="35">
      <formula>INDIRECT(ADDRESS(ROW(),COLUMN()))=TRUNC(INDIRECT(ADDRESS(ROW(),COLUMN())))</formula>
    </cfRule>
  </conditionalFormatting>
  <conditionalFormatting sqref="O48">
    <cfRule type="expression" dxfId="925" priority="36">
      <formula>INDIRECT(ADDRESS(ROW(),COLUMN()))=TRUNC(INDIRECT(ADDRESS(ROW(),COLUMN())))</formula>
    </cfRule>
  </conditionalFormatting>
  <conditionalFormatting sqref="J48">
    <cfRule type="expression" dxfId="924" priority="34">
      <formula>INDIRECT(ADDRESS(ROW(),COLUMN()))=TRUNC(INDIRECT(ADDRESS(ROW(),COLUMN())))</formula>
    </cfRule>
  </conditionalFormatting>
  <conditionalFormatting sqref="L48">
    <cfRule type="expression" dxfId="923" priority="33">
      <formula>INDIRECT(ADDRESS(ROW(),COLUMN()))=TRUNC(INDIRECT(ADDRESS(ROW(),COLUMN())))</formula>
    </cfRule>
  </conditionalFormatting>
  <conditionalFormatting sqref="R39:R47 R49:R68">
    <cfRule type="expression" dxfId="922" priority="39">
      <formula>INDIRECT(ADDRESS(ROW(),COLUMN()))=TRUNC(INDIRECT(ADDRESS(ROW(),COLUMN())))</formula>
    </cfRule>
  </conditionalFormatting>
  <conditionalFormatting sqref="O39:O47 O49:O68">
    <cfRule type="expression" dxfId="921" priority="40">
      <formula>INDIRECT(ADDRESS(ROW(),COLUMN()))=TRUNC(INDIRECT(ADDRESS(ROW(),COLUMN())))</formula>
    </cfRule>
  </conditionalFormatting>
  <conditionalFormatting sqref="J39:J47 J49:J68">
    <cfRule type="expression" dxfId="920" priority="38">
      <formula>INDIRECT(ADDRESS(ROW(),COLUMN()))=TRUNC(INDIRECT(ADDRESS(ROW(),COLUMN())))</formula>
    </cfRule>
  </conditionalFormatting>
  <conditionalFormatting sqref="L39:L47 L49:L68">
    <cfRule type="expression" dxfId="919" priority="37">
      <formula>INDIRECT(ADDRESS(ROW(),COLUMN()))=TRUNC(INDIRECT(ADDRESS(ROW(),COLUMN())))</formula>
    </cfRule>
  </conditionalFormatting>
  <conditionalFormatting sqref="L626 O626 R626 L636 L646 L656 L666 L676 L686 L696 L706 L716 L726 L736 L746 L756 L766 L776 L786 L796 O636 O646 O656 O666 O676 O686 O696 O706 O716 O726 O736 O746 O756 O766 O776 O786 O796 R636 R646 R656 R666 R676 R686 R696 R706 R716 R726 R736 R746 R756 R766 R776 R786 R796">
    <cfRule type="expression" dxfId="918" priority="32">
      <formula>INDIRECT(ADDRESS(ROW(),COLUMN()))=TRUNC(INDIRECT(ADDRESS(ROW(),COLUMN())))</formula>
    </cfRule>
  </conditionalFormatting>
  <conditionalFormatting sqref="J626 J636 J646 J656 J666 J676 J686 J696 J706 J716 J726 J736 J746 J756 J766 J776 J786 J796">
    <cfRule type="expression" dxfId="917" priority="31">
      <formula>INDIRECT(ADDRESS(ROW(),COLUMN()))=TRUNC(INDIRECT(ADDRESS(ROW(),COLUMN())))</formula>
    </cfRule>
  </conditionalFormatting>
  <conditionalFormatting sqref="F39:F47 F49:F77 F79:F107 F109:F137 F139:F167 F169:F197 F199:F227 F229:F257 F259:F287 F289:F317 F319:F347 F349:F377 F379:F407 F409:F437 F439:F467 F469:F497 F499:F527 F529:F557 F559:F587 F589:F608">
    <cfRule type="expression" dxfId="916" priority="26">
      <formula>$F39="委託費"</formula>
    </cfRule>
    <cfRule type="expression" dxfId="915" priority="27">
      <formula>$F39="雑役務費・消耗品費等"</formula>
    </cfRule>
    <cfRule type="expression" dxfId="914" priority="28">
      <formula>$F39="賃金・旅費・報償費"</formula>
    </cfRule>
    <cfRule type="expression" dxfId="913" priority="29">
      <formula>$F39="舞台・会場・設営費"</formula>
    </cfRule>
    <cfRule type="expression" dxfId="912" priority="30">
      <formula>$F39="出演・音楽・文芸費"</formula>
    </cfRule>
  </conditionalFormatting>
  <conditionalFormatting sqref="F48 F78 F108 F138 F168 F198 F228 F258 F288 F318 F348 F378 F408 F438 F468 F498 F528 F558 F588">
    <cfRule type="expression" dxfId="911" priority="21">
      <formula>$F48="委託費"</formula>
    </cfRule>
    <cfRule type="expression" dxfId="910" priority="22">
      <formula>$F48="雑役務費・消耗品費等"</formula>
    </cfRule>
    <cfRule type="expression" dxfId="909" priority="23">
      <formula>$F48="賃金・旅費・報償費"</formula>
    </cfRule>
    <cfRule type="expression" dxfId="908" priority="24">
      <formula>$F48="舞台・会場・設営費"</formula>
    </cfRule>
    <cfRule type="expression" dxfId="907" priority="25">
      <formula>$F48="出演・音楽・文芸費"</formula>
    </cfRule>
  </conditionalFormatting>
  <conditionalFormatting sqref="F9:F17">
    <cfRule type="expression" dxfId="906" priority="16">
      <formula>$F9="委託費"</formula>
    </cfRule>
    <cfRule type="expression" dxfId="905" priority="17">
      <formula>$F9="雑役務費・消耗品費等"</formula>
    </cfRule>
    <cfRule type="expression" dxfId="904" priority="18">
      <formula>$F9="賃金・旅費・報償費"</formula>
    </cfRule>
    <cfRule type="expression" dxfId="903" priority="19">
      <formula>$F9="舞台・会場・設営費"</formula>
    </cfRule>
    <cfRule type="expression" dxfId="902" priority="20">
      <formula>$F9="出演・音楽・文芸費"</formula>
    </cfRule>
  </conditionalFormatting>
  <conditionalFormatting sqref="F18">
    <cfRule type="expression" dxfId="901" priority="11">
      <formula>$F18="委託費"</formula>
    </cfRule>
    <cfRule type="expression" dxfId="900" priority="12">
      <formula>$F18="雑役務費・消耗品費等"</formula>
    </cfRule>
    <cfRule type="expression" dxfId="899" priority="13">
      <formula>$F18="賃金・旅費・報償費"</formula>
    </cfRule>
    <cfRule type="expression" dxfId="898" priority="14">
      <formula>$F18="舞台・会場・設営費"</formula>
    </cfRule>
    <cfRule type="expression" dxfId="897" priority="15">
      <formula>$F18="出演・音楽・文芸費"</formula>
    </cfRule>
  </conditionalFormatting>
  <conditionalFormatting sqref="G48 G78 G108 G138 G168 G198 G228 G258 G288 G318 G348 G378 G408 G438 G468 G498 G528 G558 G588">
    <cfRule type="expression" dxfId="896" priority="1">
      <formula>OR($G48="出演費",$G48="音楽費",$G48="文芸費")</formula>
    </cfRule>
    <cfRule type="expression" dxfId="895" priority="2">
      <formula>OR($G48="舞台費",$G48="作品借料",$G48="上映費",$G48="会場費",$G48="運搬費")</formula>
    </cfRule>
    <cfRule type="expression" dxfId="894" priority="3">
      <formula>OR($G48="賃金・共済費",$G48="旅費",$G48="報償費")</formula>
    </cfRule>
    <cfRule type="expression" dxfId="893" priority="4">
      <formula>OR($G48="雑役務費",$G48="消耗品費",$G48="通信費",$G48="会議費",$G48="その他")</formula>
    </cfRule>
    <cfRule type="expression" dxfId="892" priority="5">
      <formula>OR($G48="委託費",$G48="補助金")</formula>
    </cfRule>
  </conditionalFormatting>
  <conditionalFormatting sqref="G39:G47 G49:G77 G79:G107 G109:G137 G139:G167 G169:G197 G199:G227 G229:G257 G259:G287 G289:G317 G319:G347 G349:G377 G379:G407 G409:G437 G439:G467 G469:G497 G499:G527 G529:G557 G559:G587 G589:G608">
    <cfRule type="expression" dxfId="891" priority="6">
      <formula>OR($G39="出演費",$G39="音楽費",$G39="文芸費")</formula>
    </cfRule>
    <cfRule type="expression" dxfId="890" priority="7">
      <formula>OR($G39="舞台費",$G39="作品借料",$G39="上映費",$G39="会場費",$G39="運搬費")</formula>
    </cfRule>
    <cfRule type="expression" dxfId="889" priority="8">
      <formula>OR($G39="賃金・共済費",$G39="旅費",$G39="報償費")</formula>
    </cfRule>
    <cfRule type="expression" dxfId="888" priority="9">
      <formula>OR($G39="雑役務費",$G39="消耗品費",$G39="通信費",$G39="会議費",$G39="その他")</formula>
    </cfRule>
    <cfRule type="expression" dxfId="887" priority="10">
      <formula>OR($G39="委託費",$G39="補助金")</formula>
    </cfRule>
  </conditionalFormatting>
  <dataValidations count="8">
    <dataValidation allowBlank="1" showInputMessage="1" showErrorMessage="1" errorTitle="入力制限" error="小数点以下とマイナスは入力できません。" sqref="M609"/>
    <dataValidation imeMode="off" allowBlank="1" showInputMessage="1" showErrorMessage="1" errorTitle="入力制限" error="小数点以下とマイナスは入力できません。" sqref="J9:J608 J617:J816"/>
    <dataValidation imeMode="off" allowBlank="1" showInputMessage="1" showErrorMessage="1" sqref="B3 J829:K833 B611 R9:R608 T9:T608 L9:L608 O9:O608 O617:O816 L617:L816 T617:T816 R617:R816 I822:I833 J822:K827 I836:K857"/>
    <dataValidation imeMode="disabled" allowBlank="1" showInputMessage="1" showErrorMessage="1" sqref="I614:N614 A579 A9 A39 A807:A814 I6:N6 A99 A617 A627 A637:A644 A69 A549 A129 A159 A189 A219 A249 A279 A309 A339 A369 A399 A429 A459 A489 A519 A647 A657:A664 A667:A674 A677:A684 A687 A697:A704 A707:A714 A717:A724 A727:A734 A737:A744 A747:A754 A757:A764 A767:A774 A777:A784 A787:A794 A797:A804 B6:D6"/>
    <dataValidation imeMode="hiragana" allowBlank="1" showInputMessage="1" showErrorMessage="1" sqref="I3 L3:P3 P9:P608 H9:H608 M9:M608 P617:P816 M617:M816 H617:H816"/>
    <dataValidation type="list" imeMode="hiragana" allowBlank="1" showInputMessage="1" showErrorMessage="1" sqref="G9:G608">
      <formula1>INDIRECT(F9)</formula1>
    </dataValidation>
    <dataValidation type="list" imeMode="hiragana" allowBlank="1" showInputMessage="1" showErrorMessage="1" sqref="F9:F608">
      <formula1>区分</formula1>
    </dataValidation>
    <dataValidation type="list" imeMode="hiragana" allowBlank="1" showInputMessage="1" showErrorMessage="1" sqref="G617 G626:G627 G636:G637 G646:G647 G656:G657 G666:G667 G676:G677 G686:G687 G696:G697 G706:G707 G716:G717 G726:G727 G736:G737 G746:G747 G756:G757 G766:G767 G776:G777 F617:F816 G786:G787 G796:G797 G806:G807 G816">
      <formula1>収入</formula1>
    </dataValidation>
  </dataValidations>
  <pageMargins left="0.78740157480314965" right="0.39370078740157483" top="0.39370078740157483" bottom="0.59055118110236227" header="0.31496062992125984" footer="0.31496062992125984"/>
  <pageSetup paperSize="9" scale="55" fitToHeight="0" orientation="portrait" r:id="rId1"/>
  <rowBreaks count="13" manualBreakCount="13">
    <brk id="68" max="19" man="1"/>
    <brk id="128" max="19" man="1"/>
    <brk id="188" max="19" man="1"/>
    <brk id="248" max="19" man="1"/>
    <brk id="308" max="19" man="1"/>
    <brk id="368" max="19" man="1"/>
    <brk id="428" max="19" man="1"/>
    <brk id="488" max="19" man="1"/>
    <brk id="548" max="19" man="1"/>
    <brk id="608" max="19" man="1"/>
    <brk id="666" max="19" man="1"/>
    <brk id="716" max="19" man="1"/>
    <brk id="766" max="19"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0070C0"/>
    <pageSetUpPr fitToPage="1"/>
  </sheetPr>
  <dimension ref="A1:AA860"/>
  <sheetViews>
    <sheetView view="pageBreakPreview" zoomScale="70" zoomScaleSheetLayoutView="70" workbookViewId="0">
      <pane ySplit="8" topLeftCell="A9" activePane="bottomLeft" state="frozen"/>
      <selection activeCell="A9" sqref="A9:B38"/>
      <selection pane="bottomLeft" activeCell="A9" sqref="A9:B38"/>
    </sheetView>
  </sheetViews>
  <sheetFormatPr defaultColWidth="9" defaultRowHeight="13.5"/>
  <cols>
    <col min="1" max="2" width="3.875" style="2" customWidth="1"/>
    <col min="3" max="3" width="18" style="2" customWidth="1"/>
    <col min="4" max="4" width="16.625" style="2" customWidth="1"/>
    <col min="5" max="5" width="6" style="2" customWidth="1"/>
    <col min="6" max="6" width="17.75" style="2" customWidth="1"/>
    <col min="7" max="7" width="11.75" style="2" customWidth="1"/>
    <col min="8" max="8" width="27.125" style="2" customWidth="1"/>
    <col min="9" max="9" width="1.125" style="2" customWidth="1"/>
    <col min="10" max="10" width="9.5" style="2" customWidth="1"/>
    <col min="11" max="11" width="1.375" style="2" customWidth="1"/>
    <col min="12" max="12" width="6" style="2" customWidth="1"/>
    <col min="13" max="13" width="6.125" style="2" customWidth="1"/>
    <col min="14" max="14" width="1.875" style="2" customWidth="1"/>
    <col min="15" max="15" width="6" style="2" customWidth="1"/>
    <col min="16" max="16" width="6.125" style="2" customWidth="1"/>
    <col min="17" max="17" width="2" style="2" customWidth="1"/>
    <col min="18" max="18" width="9.5" style="2" customWidth="1"/>
    <col min="19" max="19" width="1.75" style="2" customWidth="1"/>
    <col min="20" max="20" width="9.625" style="2" customWidth="1"/>
    <col min="21" max="21" width="7" style="2" customWidth="1"/>
    <col min="22" max="22" width="20.625" style="2" customWidth="1"/>
    <col min="23" max="23" width="18.375" style="2" customWidth="1"/>
    <col min="24" max="24" width="25.375" style="2" customWidth="1"/>
    <col min="25" max="25" width="9" style="2" customWidth="1"/>
    <col min="26" max="26" width="9" style="4" customWidth="1"/>
    <col min="27" max="27" width="9" style="2" customWidth="1"/>
    <col min="28" max="16384" width="9" style="2"/>
  </cols>
  <sheetData>
    <row r="1" spans="1:26">
      <c r="A1" s="131"/>
      <c r="B1" s="132"/>
      <c r="C1" s="132"/>
      <c r="D1" s="132"/>
      <c r="E1" s="132"/>
    </row>
    <row r="2" spans="1:26" ht="25.5" customHeight="1">
      <c r="A2" s="47" t="s">
        <v>120</v>
      </c>
      <c r="B2" s="47"/>
      <c r="C2" s="47"/>
      <c r="D2" s="47"/>
      <c r="E2" s="47"/>
      <c r="F2" s="28"/>
    </row>
    <row r="3" spans="1:26" ht="45" customHeight="1">
      <c r="B3" s="818" t="s">
        <v>314</v>
      </c>
      <c r="C3" s="819"/>
      <c r="D3" s="172" t="s">
        <v>131</v>
      </c>
      <c r="E3" s="822">
        <f>VLOOKUP(RIGHT(B3,2),処理シート!$C:$D,2,FALSE)</f>
        <v>0</v>
      </c>
      <c r="F3" s="823"/>
      <c r="G3" s="202"/>
      <c r="H3" s="202"/>
      <c r="I3" s="886"/>
      <c r="J3" s="886"/>
      <c r="K3" s="886"/>
      <c r="L3" s="168"/>
      <c r="M3" s="168"/>
      <c r="N3" s="168"/>
      <c r="O3" s="168"/>
      <c r="P3" s="168"/>
      <c r="Q3"/>
      <c r="R3"/>
      <c r="S3"/>
      <c r="T3" s="11"/>
    </row>
    <row r="4" spans="1:26" ht="22.5" customHeight="1">
      <c r="A4" s="5"/>
      <c r="B4" s="5"/>
      <c r="C4" s="5"/>
      <c r="D4" s="5"/>
      <c r="E4" s="5"/>
      <c r="F4" s="7"/>
      <c r="G4" s="9"/>
      <c r="H4" s="11"/>
      <c r="I4" s="11"/>
      <c r="J4" s="11"/>
      <c r="K4" s="11"/>
      <c r="L4" s="11"/>
      <c r="M4" s="11"/>
      <c r="N4" s="11"/>
      <c r="O4" s="11"/>
      <c r="P4" s="11"/>
      <c r="Q4" s="11"/>
      <c r="R4" s="11"/>
      <c r="S4" s="11"/>
      <c r="T4" s="11"/>
    </row>
    <row r="5" spans="1:26" ht="21.75" customHeight="1">
      <c r="A5" s="5"/>
      <c r="B5" s="830" t="s">
        <v>40</v>
      </c>
      <c r="C5" s="831"/>
      <c r="D5" s="836" t="s">
        <v>43</v>
      </c>
      <c r="E5" s="837"/>
      <c r="F5" s="840" t="s">
        <v>51</v>
      </c>
      <c r="G5" s="841"/>
      <c r="H5" s="380" t="s">
        <v>180</v>
      </c>
      <c r="I5" s="887"/>
      <c r="J5" s="887"/>
      <c r="K5" s="887"/>
      <c r="L5" s="887"/>
      <c r="M5" s="887"/>
      <c r="N5" s="888"/>
      <c r="O5" s="889"/>
      <c r="P5" s="889"/>
      <c r="Q5" s="889"/>
      <c r="R5" s="889"/>
      <c r="S5" s="889"/>
      <c r="T5" s="157"/>
    </row>
    <row r="6" spans="1:26" ht="21.75" customHeight="1">
      <c r="A6" s="5"/>
      <c r="B6" s="832">
        <f>$I$853</f>
        <v>0</v>
      </c>
      <c r="C6" s="833"/>
      <c r="D6" s="838">
        <f>$I$856</f>
        <v>0</v>
      </c>
      <c r="E6" s="839"/>
      <c r="F6" s="842">
        <f>B6+D6</f>
        <v>0</v>
      </c>
      <c r="G6" s="843"/>
      <c r="H6" s="228">
        <f>SUMIFS($T$617:$T$816,$F$617:$F$816,"国庫補助額")</f>
        <v>0</v>
      </c>
      <c r="I6" s="890"/>
      <c r="J6" s="891"/>
      <c r="K6" s="891"/>
      <c r="L6" s="891"/>
      <c r="M6" s="891"/>
      <c r="N6" s="891"/>
      <c r="O6" s="892"/>
      <c r="P6" s="892"/>
      <c r="Q6" s="892"/>
      <c r="R6" s="892"/>
      <c r="S6" s="892"/>
      <c r="T6" s="157"/>
    </row>
    <row r="7" spans="1:26" ht="20.25" customHeight="1">
      <c r="A7" s="6" t="s">
        <v>7</v>
      </c>
      <c r="B7" s="6"/>
      <c r="C7" s="6"/>
      <c r="D7" s="6"/>
      <c r="E7" s="6"/>
      <c r="F7" s="3"/>
      <c r="G7" s="10"/>
      <c r="H7" s="8"/>
      <c r="I7" s="8"/>
      <c r="J7" s="8"/>
      <c r="K7" s="8"/>
      <c r="L7" s="8"/>
      <c r="M7" s="8"/>
      <c r="N7" s="8"/>
      <c r="O7" s="8"/>
      <c r="P7" s="8"/>
      <c r="Q7" s="8"/>
      <c r="R7" s="8"/>
      <c r="S7" s="8"/>
      <c r="T7" s="450" t="s">
        <v>16</v>
      </c>
    </row>
    <row r="8" spans="1:26" ht="36" customHeight="1">
      <c r="A8" s="820" t="s">
        <v>134</v>
      </c>
      <c r="B8" s="821"/>
      <c r="C8" s="376" t="s">
        <v>132</v>
      </c>
      <c r="D8" s="376" t="s">
        <v>136</v>
      </c>
      <c r="E8" s="376" t="s">
        <v>137</v>
      </c>
      <c r="F8" s="38" t="s">
        <v>12</v>
      </c>
      <c r="G8" s="38" t="s">
        <v>23</v>
      </c>
      <c r="H8" s="39" t="s">
        <v>44</v>
      </c>
      <c r="I8" s="48"/>
      <c r="J8" s="40" t="s">
        <v>38</v>
      </c>
      <c r="K8" s="41" t="s">
        <v>45</v>
      </c>
      <c r="L8" s="40" t="s">
        <v>37</v>
      </c>
      <c r="M8" s="42" t="s">
        <v>39</v>
      </c>
      <c r="N8" s="41" t="s">
        <v>45</v>
      </c>
      <c r="O8" s="40" t="s">
        <v>47</v>
      </c>
      <c r="P8" s="42" t="s">
        <v>39</v>
      </c>
      <c r="Q8" s="41" t="s">
        <v>48</v>
      </c>
      <c r="R8" s="40" t="s">
        <v>49</v>
      </c>
      <c r="S8" s="41" t="s">
        <v>50</v>
      </c>
      <c r="T8" s="91" t="s">
        <v>13</v>
      </c>
      <c r="Y8" s="318"/>
      <c r="Z8" s="319"/>
    </row>
    <row r="9" spans="1:26" ht="18" customHeight="1">
      <c r="A9" s="824">
        <v>1</v>
      </c>
      <c r="B9" s="825"/>
      <c r="C9" s="828" t="str">
        <f>IF(ISERROR(VLOOKUP($A9,【大規模】地域番号⑬!$BD:$BF,2,FALSE)),"",VLOOKUP($A9,【大規模】地域番号⑬!$BD:$BF,2,FALSE))</f>
        <v/>
      </c>
      <c r="D9" s="828" t="str">
        <f>IF(ISERROR(VLOOKUP($A9,【大規模】地域番号⑬!$BD:$BF,3,FALSE)),"",VLOOKUP($A9,【大規模】地域番号⑬!$BD:$BF,3,FALSE))</f>
        <v/>
      </c>
      <c r="E9" s="201">
        <v>1</v>
      </c>
      <c r="F9" s="334"/>
      <c r="G9" s="334"/>
      <c r="H9" s="127"/>
      <c r="I9" s="110"/>
      <c r="J9" s="105"/>
      <c r="K9" s="110"/>
      <c r="L9" s="105"/>
      <c r="M9" s="37"/>
      <c r="N9" s="113"/>
      <c r="O9" s="108"/>
      <c r="P9" s="37"/>
      <c r="Q9" s="113"/>
      <c r="R9" s="33"/>
      <c r="S9" s="114"/>
      <c r="T9" s="92">
        <f t="shared" ref="T9:T72" si="0">IF(J9="",0,INT(SUM(PRODUCT(J9,L9,O9),R9)))</f>
        <v>0</v>
      </c>
      <c r="U9" s="356">
        <f>$A$9</f>
        <v>1</v>
      </c>
    </row>
    <row r="10" spans="1:26" ht="18" customHeight="1">
      <c r="A10" s="826"/>
      <c r="B10" s="827"/>
      <c r="C10" s="829"/>
      <c r="D10" s="829"/>
      <c r="E10" s="201">
        <v>2</v>
      </c>
      <c r="F10" s="334"/>
      <c r="G10" s="334"/>
      <c r="H10" s="127"/>
      <c r="I10" s="110"/>
      <c r="J10" s="105"/>
      <c r="K10" s="110"/>
      <c r="L10" s="105"/>
      <c r="M10" s="37"/>
      <c r="N10" s="113"/>
      <c r="O10" s="108"/>
      <c r="P10" s="37"/>
      <c r="Q10" s="113"/>
      <c r="R10" s="33"/>
      <c r="S10" s="114"/>
      <c r="T10" s="92">
        <f t="shared" si="0"/>
        <v>0</v>
      </c>
      <c r="U10" s="356">
        <f t="shared" ref="U10:U38" si="1">$A$9</f>
        <v>1</v>
      </c>
    </row>
    <row r="11" spans="1:26" ht="18" customHeight="1">
      <c r="A11" s="826"/>
      <c r="B11" s="827"/>
      <c r="C11" s="829"/>
      <c r="D11" s="829"/>
      <c r="E11" s="201">
        <v>3</v>
      </c>
      <c r="F11" s="334"/>
      <c r="G11" s="334"/>
      <c r="H11" s="127"/>
      <c r="I11" s="110"/>
      <c r="J11" s="105"/>
      <c r="K11" s="110"/>
      <c r="L11" s="105"/>
      <c r="M11" s="37"/>
      <c r="N11" s="113"/>
      <c r="O11" s="108"/>
      <c r="P11" s="37"/>
      <c r="Q11" s="113"/>
      <c r="R11" s="33"/>
      <c r="S11" s="114"/>
      <c r="T11" s="92">
        <f t="shared" si="0"/>
        <v>0</v>
      </c>
      <c r="U11" s="356">
        <f t="shared" si="1"/>
        <v>1</v>
      </c>
    </row>
    <row r="12" spans="1:26" ht="18" customHeight="1">
      <c r="A12" s="826"/>
      <c r="B12" s="827"/>
      <c r="C12" s="829"/>
      <c r="D12" s="829"/>
      <c r="E12" s="201">
        <v>4</v>
      </c>
      <c r="F12" s="334"/>
      <c r="G12" s="334"/>
      <c r="H12" s="127"/>
      <c r="I12" s="110"/>
      <c r="J12" s="105"/>
      <c r="K12" s="110"/>
      <c r="L12" s="105"/>
      <c r="M12" s="37"/>
      <c r="N12" s="113"/>
      <c r="O12" s="108"/>
      <c r="P12" s="37"/>
      <c r="Q12" s="113"/>
      <c r="R12" s="33"/>
      <c r="S12" s="114"/>
      <c r="T12" s="92">
        <f t="shared" si="0"/>
        <v>0</v>
      </c>
      <c r="U12" s="356">
        <f t="shared" si="1"/>
        <v>1</v>
      </c>
    </row>
    <row r="13" spans="1:26" ht="18" customHeight="1">
      <c r="A13" s="826"/>
      <c r="B13" s="827"/>
      <c r="C13" s="829"/>
      <c r="D13" s="829"/>
      <c r="E13" s="201">
        <v>5</v>
      </c>
      <c r="F13" s="334"/>
      <c r="G13" s="334"/>
      <c r="H13" s="127"/>
      <c r="I13" s="110"/>
      <c r="J13" s="105"/>
      <c r="K13" s="110"/>
      <c r="L13" s="105"/>
      <c r="M13" s="37"/>
      <c r="N13" s="113"/>
      <c r="O13" s="108"/>
      <c r="P13" s="37"/>
      <c r="Q13" s="113"/>
      <c r="R13" s="33"/>
      <c r="S13" s="114"/>
      <c r="T13" s="92">
        <f t="shared" si="0"/>
        <v>0</v>
      </c>
      <c r="U13" s="356">
        <f t="shared" si="1"/>
        <v>1</v>
      </c>
    </row>
    <row r="14" spans="1:26" ht="18" customHeight="1">
      <c r="A14" s="826"/>
      <c r="B14" s="827"/>
      <c r="C14" s="829"/>
      <c r="D14" s="829"/>
      <c r="E14" s="201">
        <v>6</v>
      </c>
      <c r="F14" s="334"/>
      <c r="G14" s="334"/>
      <c r="H14" s="127"/>
      <c r="I14" s="110"/>
      <c r="J14" s="105"/>
      <c r="K14" s="110"/>
      <c r="L14" s="105"/>
      <c r="M14" s="37"/>
      <c r="N14" s="113"/>
      <c r="O14" s="108"/>
      <c r="P14" s="37"/>
      <c r="Q14" s="113"/>
      <c r="R14" s="33"/>
      <c r="S14" s="114"/>
      <c r="T14" s="92">
        <f t="shared" si="0"/>
        <v>0</v>
      </c>
      <c r="U14" s="356">
        <f t="shared" si="1"/>
        <v>1</v>
      </c>
    </row>
    <row r="15" spans="1:26" ht="18" customHeight="1">
      <c r="A15" s="826"/>
      <c r="B15" s="827"/>
      <c r="C15" s="829"/>
      <c r="D15" s="829"/>
      <c r="E15" s="201">
        <v>7</v>
      </c>
      <c r="F15" s="334"/>
      <c r="G15" s="334"/>
      <c r="H15" s="127"/>
      <c r="I15" s="110"/>
      <c r="J15" s="105"/>
      <c r="K15" s="110"/>
      <c r="L15" s="105"/>
      <c r="M15" s="37"/>
      <c r="N15" s="113"/>
      <c r="O15" s="108"/>
      <c r="P15" s="37"/>
      <c r="Q15" s="113"/>
      <c r="R15" s="33"/>
      <c r="S15" s="114"/>
      <c r="T15" s="92">
        <f t="shared" si="0"/>
        <v>0</v>
      </c>
      <c r="U15" s="356">
        <f t="shared" si="1"/>
        <v>1</v>
      </c>
    </row>
    <row r="16" spans="1:26" ht="18" customHeight="1">
      <c r="A16" s="826"/>
      <c r="B16" s="827"/>
      <c r="C16" s="829"/>
      <c r="D16" s="829"/>
      <c r="E16" s="201">
        <v>8</v>
      </c>
      <c r="F16" s="334"/>
      <c r="G16" s="334"/>
      <c r="H16" s="127"/>
      <c r="I16" s="110"/>
      <c r="J16" s="105"/>
      <c r="K16" s="110"/>
      <c r="L16" s="105"/>
      <c r="M16" s="37"/>
      <c r="N16" s="113"/>
      <c r="O16" s="108"/>
      <c r="P16" s="37"/>
      <c r="Q16" s="113"/>
      <c r="R16" s="33"/>
      <c r="S16" s="114"/>
      <c r="T16" s="92">
        <f t="shared" si="0"/>
        <v>0</v>
      </c>
      <c r="U16" s="356">
        <f t="shared" si="1"/>
        <v>1</v>
      </c>
    </row>
    <row r="17" spans="1:21" ht="18" customHeight="1">
      <c r="A17" s="826"/>
      <c r="B17" s="827"/>
      <c r="C17" s="829"/>
      <c r="D17" s="829"/>
      <c r="E17" s="201">
        <v>9</v>
      </c>
      <c r="F17" s="334"/>
      <c r="G17" s="334"/>
      <c r="H17" s="127"/>
      <c r="I17" s="110"/>
      <c r="J17" s="105"/>
      <c r="K17" s="110"/>
      <c r="L17" s="105"/>
      <c r="M17" s="37"/>
      <c r="N17" s="113"/>
      <c r="O17" s="108"/>
      <c r="P17" s="37"/>
      <c r="Q17" s="113"/>
      <c r="R17" s="33"/>
      <c r="S17" s="114"/>
      <c r="T17" s="92">
        <f t="shared" si="0"/>
        <v>0</v>
      </c>
      <c r="U17" s="356">
        <f t="shared" si="1"/>
        <v>1</v>
      </c>
    </row>
    <row r="18" spans="1:21" ht="18" customHeight="1">
      <c r="A18" s="826"/>
      <c r="B18" s="827"/>
      <c r="C18" s="829"/>
      <c r="D18" s="829"/>
      <c r="E18" s="201">
        <v>10</v>
      </c>
      <c r="F18" s="334"/>
      <c r="G18" s="334"/>
      <c r="H18" s="127"/>
      <c r="I18" s="110"/>
      <c r="J18" s="105"/>
      <c r="K18" s="110"/>
      <c r="L18" s="105"/>
      <c r="M18" s="37"/>
      <c r="N18" s="113"/>
      <c r="O18" s="108"/>
      <c r="P18" s="37"/>
      <c r="Q18" s="113"/>
      <c r="R18" s="33"/>
      <c r="S18" s="114"/>
      <c r="T18" s="92">
        <f t="shared" si="0"/>
        <v>0</v>
      </c>
      <c r="U18" s="356">
        <f t="shared" si="1"/>
        <v>1</v>
      </c>
    </row>
    <row r="19" spans="1:21" ht="18" customHeight="1">
      <c r="A19" s="826"/>
      <c r="B19" s="827"/>
      <c r="C19" s="829"/>
      <c r="D19" s="829"/>
      <c r="E19" s="201">
        <v>11</v>
      </c>
      <c r="F19" s="334"/>
      <c r="G19" s="334"/>
      <c r="H19" s="127"/>
      <c r="I19" s="110"/>
      <c r="J19" s="105"/>
      <c r="K19" s="110"/>
      <c r="L19" s="105"/>
      <c r="M19" s="37"/>
      <c r="N19" s="113"/>
      <c r="O19" s="108"/>
      <c r="P19" s="37"/>
      <c r="Q19" s="113"/>
      <c r="R19" s="33"/>
      <c r="S19" s="114"/>
      <c r="T19" s="92">
        <f t="shared" si="0"/>
        <v>0</v>
      </c>
      <c r="U19" s="356">
        <f t="shared" si="1"/>
        <v>1</v>
      </c>
    </row>
    <row r="20" spans="1:21" ht="18" customHeight="1">
      <c r="A20" s="826"/>
      <c r="B20" s="827"/>
      <c r="C20" s="829"/>
      <c r="D20" s="829"/>
      <c r="E20" s="201">
        <v>12</v>
      </c>
      <c r="F20" s="334"/>
      <c r="G20" s="334"/>
      <c r="H20" s="127"/>
      <c r="I20" s="110"/>
      <c r="J20" s="105"/>
      <c r="K20" s="110"/>
      <c r="L20" s="105"/>
      <c r="M20" s="37"/>
      <c r="N20" s="113"/>
      <c r="O20" s="108"/>
      <c r="P20" s="37"/>
      <c r="Q20" s="113"/>
      <c r="R20" s="33"/>
      <c r="S20" s="114"/>
      <c r="T20" s="92">
        <f t="shared" si="0"/>
        <v>0</v>
      </c>
      <c r="U20" s="356">
        <f t="shared" si="1"/>
        <v>1</v>
      </c>
    </row>
    <row r="21" spans="1:21" ht="18" customHeight="1">
      <c r="A21" s="826"/>
      <c r="B21" s="827"/>
      <c r="C21" s="829"/>
      <c r="D21" s="829"/>
      <c r="E21" s="201">
        <v>13</v>
      </c>
      <c r="F21" s="334"/>
      <c r="G21" s="334"/>
      <c r="H21" s="127"/>
      <c r="I21" s="110"/>
      <c r="J21" s="105"/>
      <c r="K21" s="110"/>
      <c r="L21" s="105"/>
      <c r="M21" s="37"/>
      <c r="N21" s="113"/>
      <c r="O21" s="108"/>
      <c r="P21" s="37"/>
      <c r="Q21" s="113"/>
      <c r="R21" s="33"/>
      <c r="S21" s="114"/>
      <c r="T21" s="92">
        <f t="shared" si="0"/>
        <v>0</v>
      </c>
      <c r="U21" s="356">
        <f t="shared" si="1"/>
        <v>1</v>
      </c>
    </row>
    <row r="22" spans="1:21" ht="18" customHeight="1">
      <c r="A22" s="826"/>
      <c r="B22" s="827"/>
      <c r="C22" s="829"/>
      <c r="D22" s="829"/>
      <c r="E22" s="201">
        <v>14</v>
      </c>
      <c r="F22" s="334"/>
      <c r="G22" s="334"/>
      <c r="H22" s="127"/>
      <c r="I22" s="110"/>
      <c r="J22" s="105"/>
      <c r="K22" s="110"/>
      <c r="L22" s="105"/>
      <c r="M22" s="37"/>
      <c r="N22" s="113"/>
      <c r="O22" s="108"/>
      <c r="P22" s="37"/>
      <c r="Q22" s="113"/>
      <c r="R22" s="33"/>
      <c r="S22" s="114"/>
      <c r="T22" s="92">
        <f t="shared" si="0"/>
        <v>0</v>
      </c>
      <c r="U22" s="356">
        <f t="shared" si="1"/>
        <v>1</v>
      </c>
    </row>
    <row r="23" spans="1:21" ht="18" customHeight="1">
      <c r="A23" s="826"/>
      <c r="B23" s="827"/>
      <c r="C23" s="829"/>
      <c r="D23" s="829"/>
      <c r="E23" s="201">
        <v>15</v>
      </c>
      <c r="F23" s="334"/>
      <c r="G23" s="334"/>
      <c r="H23" s="127"/>
      <c r="I23" s="110"/>
      <c r="J23" s="105"/>
      <c r="K23" s="110"/>
      <c r="L23" s="105"/>
      <c r="M23" s="37"/>
      <c r="N23" s="113"/>
      <c r="O23" s="108"/>
      <c r="P23" s="37"/>
      <c r="Q23" s="113"/>
      <c r="R23" s="33"/>
      <c r="S23" s="114"/>
      <c r="T23" s="92">
        <f t="shared" si="0"/>
        <v>0</v>
      </c>
      <c r="U23" s="356">
        <f t="shared" si="1"/>
        <v>1</v>
      </c>
    </row>
    <row r="24" spans="1:21" ht="18" customHeight="1">
      <c r="A24" s="826"/>
      <c r="B24" s="827"/>
      <c r="C24" s="829"/>
      <c r="D24" s="829"/>
      <c r="E24" s="201">
        <v>16</v>
      </c>
      <c r="F24" s="334"/>
      <c r="G24" s="334"/>
      <c r="H24" s="127"/>
      <c r="I24" s="110"/>
      <c r="J24" s="105"/>
      <c r="K24" s="110"/>
      <c r="L24" s="105"/>
      <c r="M24" s="37"/>
      <c r="N24" s="113"/>
      <c r="O24" s="108"/>
      <c r="P24" s="37"/>
      <c r="Q24" s="113"/>
      <c r="R24" s="33"/>
      <c r="S24" s="114"/>
      <c r="T24" s="92">
        <f t="shared" si="0"/>
        <v>0</v>
      </c>
      <c r="U24" s="356">
        <f t="shared" si="1"/>
        <v>1</v>
      </c>
    </row>
    <row r="25" spans="1:21" ht="18" customHeight="1">
      <c r="A25" s="826"/>
      <c r="B25" s="827"/>
      <c r="C25" s="829"/>
      <c r="D25" s="829"/>
      <c r="E25" s="201">
        <v>17</v>
      </c>
      <c r="F25" s="334"/>
      <c r="G25" s="334"/>
      <c r="H25" s="127"/>
      <c r="I25" s="110"/>
      <c r="J25" s="105"/>
      <c r="K25" s="110"/>
      <c r="L25" s="105"/>
      <c r="M25" s="37"/>
      <c r="N25" s="113"/>
      <c r="O25" s="108"/>
      <c r="P25" s="37"/>
      <c r="Q25" s="113"/>
      <c r="R25" s="33"/>
      <c r="S25" s="114"/>
      <c r="T25" s="92">
        <f t="shared" si="0"/>
        <v>0</v>
      </c>
      <c r="U25" s="356">
        <f t="shared" si="1"/>
        <v>1</v>
      </c>
    </row>
    <row r="26" spans="1:21" ht="18" customHeight="1">
      <c r="A26" s="826"/>
      <c r="B26" s="827"/>
      <c r="C26" s="829"/>
      <c r="D26" s="829"/>
      <c r="E26" s="201">
        <v>18</v>
      </c>
      <c r="F26" s="334"/>
      <c r="G26" s="334"/>
      <c r="H26" s="127"/>
      <c r="I26" s="110"/>
      <c r="J26" s="105"/>
      <c r="K26" s="110"/>
      <c r="L26" s="105"/>
      <c r="M26" s="37"/>
      <c r="N26" s="113"/>
      <c r="O26" s="108"/>
      <c r="P26" s="37"/>
      <c r="Q26" s="113"/>
      <c r="R26" s="33"/>
      <c r="S26" s="114"/>
      <c r="T26" s="92">
        <f t="shared" si="0"/>
        <v>0</v>
      </c>
      <c r="U26" s="356">
        <f t="shared" si="1"/>
        <v>1</v>
      </c>
    </row>
    <row r="27" spans="1:21" ht="18" customHeight="1">
      <c r="A27" s="826"/>
      <c r="B27" s="827"/>
      <c r="C27" s="829"/>
      <c r="D27" s="829"/>
      <c r="E27" s="201">
        <v>19</v>
      </c>
      <c r="F27" s="334"/>
      <c r="G27" s="334"/>
      <c r="H27" s="127"/>
      <c r="I27" s="110"/>
      <c r="J27" s="105"/>
      <c r="K27" s="110"/>
      <c r="L27" s="105"/>
      <c r="M27" s="37"/>
      <c r="N27" s="113"/>
      <c r="O27" s="108"/>
      <c r="P27" s="37"/>
      <c r="Q27" s="113"/>
      <c r="R27" s="33"/>
      <c r="S27" s="114"/>
      <c r="T27" s="92">
        <f t="shared" si="0"/>
        <v>0</v>
      </c>
      <c r="U27" s="356">
        <f t="shared" si="1"/>
        <v>1</v>
      </c>
    </row>
    <row r="28" spans="1:21" ht="18" customHeight="1">
      <c r="A28" s="826"/>
      <c r="B28" s="827"/>
      <c r="C28" s="829"/>
      <c r="D28" s="829"/>
      <c r="E28" s="201">
        <v>20</v>
      </c>
      <c r="F28" s="334"/>
      <c r="G28" s="334"/>
      <c r="H28" s="127"/>
      <c r="I28" s="110"/>
      <c r="J28" s="105"/>
      <c r="K28" s="110"/>
      <c r="L28" s="105"/>
      <c r="M28" s="37"/>
      <c r="N28" s="113"/>
      <c r="O28" s="108"/>
      <c r="P28" s="37"/>
      <c r="Q28" s="113"/>
      <c r="R28" s="33"/>
      <c r="S28" s="114"/>
      <c r="T28" s="92">
        <f t="shared" si="0"/>
        <v>0</v>
      </c>
      <c r="U28" s="356">
        <f t="shared" si="1"/>
        <v>1</v>
      </c>
    </row>
    <row r="29" spans="1:21" ht="18" customHeight="1">
      <c r="A29" s="826"/>
      <c r="B29" s="827"/>
      <c r="C29" s="829"/>
      <c r="D29" s="829"/>
      <c r="E29" s="201">
        <v>21</v>
      </c>
      <c r="F29" s="334"/>
      <c r="G29" s="334"/>
      <c r="H29" s="127"/>
      <c r="I29" s="110"/>
      <c r="J29" s="105"/>
      <c r="K29" s="110"/>
      <c r="L29" s="105"/>
      <c r="M29" s="37"/>
      <c r="N29" s="113"/>
      <c r="O29" s="108"/>
      <c r="P29" s="37"/>
      <c r="Q29" s="113"/>
      <c r="R29" s="33"/>
      <c r="S29" s="114"/>
      <c r="T29" s="92">
        <f t="shared" si="0"/>
        <v>0</v>
      </c>
      <c r="U29" s="356">
        <f t="shared" si="1"/>
        <v>1</v>
      </c>
    </row>
    <row r="30" spans="1:21" ht="18" customHeight="1">
      <c r="A30" s="826"/>
      <c r="B30" s="827"/>
      <c r="C30" s="829"/>
      <c r="D30" s="829"/>
      <c r="E30" s="201">
        <v>22</v>
      </c>
      <c r="F30" s="334"/>
      <c r="G30" s="334"/>
      <c r="H30" s="127"/>
      <c r="I30" s="110"/>
      <c r="J30" s="105"/>
      <c r="K30" s="110"/>
      <c r="L30" s="105"/>
      <c r="M30" s="37"/>
      <c r="N30" s="113"/>
      <c r="O30" s="108"/>
      <c r="P30" s="37"/>
      <c r="Q30" s="113"/>
      <c r="R30" s="33"/>
      <c r="S30" s="114"/>
      <c r="T30" s="92">
        <f t="shared" si="0"/>
        <v>0</v>
      </c>
      <c r="U30" s="356">
        <f t="shared" si="1"/>
        <v>1</v>
      </c>
    </row>
    <row r="31" spans="1:21" ht="18" customHeight="1">
      <c r="A31" s="826"/>
      <c r="B31" s="827"/>
      <c r="C31" s="829"/>
      <c r="D31" s="829"/>
      <c r="E31" s="201">
        <v>23</v>
      </c>
      <c r="F31" s="334"/>
      <c r="G31" s="334"/>
      <c r="H31" s="127"/>
      <c r="I31" s="110"/>
      <c r="J31" s="105"/>
      <c r="K31" s="110"/>
      <c r="L31" s="105"/>
      <c r="M31" s="37"/>
      <c r="N31" s="113"/>
      <c r="O31" s="108"/>
      <c r="P31" s="37"/>
      <c r="Q31" s="113"/>
      <c r="R31" s="33"/>
      <c r="S31" s="114"/>
      <c r="T31" s="92">
        <f t="shared" si="0"/>
        <v>0</v>
      </c>
      <c r="U31" s="356">
        <f t="shared" si="1"/>
        <v>1</v>
      </c>
    </row>
    <row r="32" spans="1:21" ht="18" customHeight="1">
      <c r="A32" s="826"/>
      <c r="B32" s="827"/>
      <c r="C32" s="829"/>
      <c r="D32" s="829"/>
      <c r="E32" s="201">
        <v>24</v>
      </c>
      <c r="F32" s="334"/>
      <c r="G32" s="334"/>
      <c r="H32" s="127"/>
      <c r="I32" s="110"/>
      <c r="J32" s="105"/>
      <c r="K32" s="110"/>
      <c r="L32" s="105"/>
      <c r="M32" s="37"/>
      <c r="N32" s="113"/>
      <c r="O32" s="108"/>
      <c r="P32" s="37"/>
      <c r="Q32" s="113"/>
      <c r="R32" s="33"/>
      <c r="S32" s="114"/>
      <c r="T32" s="92">
        <f t="shared" si="0"/>
        <v>0</v>
      </c>
      <c r="U32" s="356">
        <f t="shared" si="1"/>
        <v>1</v>
      </c>
    </row>
    <row r="33" spans="1:21" ht="18" customHeight="1">
      <c r="A33" s="826"/>
      <c r="B33" s="827"/>
      <c r="C33" s="829"/>
      <c r="D33" s="829"/>
      <c r="E33" s="201">
        <v>25</v>
      </c>
      <c r="F33" s="334"/>
      <c r="G33" s="334"/>
      <c r="H33" s="127"/>
      <c r="I33" s="110"/>
      <c r="J33" s="105"/>
      <c r="K33" s="110"/>
      <c r="L33" s="105"/>
      <c r="M33" s="37"/>
      <c r="N33" s="113"/>
      <c r="O33" s="108"/>
      <c r="P33" s="37"/>
      <c r="Q33" s="113"/>
      <c r="R33" s="33"/>
      <c r="S33" s="114"/>
      <c r="T33" s="92">
        <f t="shared" si="0"/>
        <v>0</v>
      </c>
      <c r="U33" s="356">
        <f t="shared" si="1"/>
        <v>1</v>
      </c>
    </row>
    <row r="34" spans="1:21" ht="18" customHeight="1">
      <c r="A34" s="826"/>
      <c r="B34" s="827"/>
      <c r="C34" s="829"/>
      <c r="D34" s="829"/>
      <c r="E34" s="201">
        <v>26</v>
      </c>
      <c r="F34" s="334"/>
      <c r="G34" s="334"/>
      <c r="H34" s="127"/>
      <c r="I34" s="110"/>
      <c r="J34" s="105"/>
      <c r="K34" s="110"/>
      <c r="L34" s="105"/>
      <c r="M34" s="37"/>
      <c r="N34" s="113"/>
      <c r="O34" s="108"/>
      <c r="P34" s="37"/>
      <c r="Q34" s="113"/>
      <c r="R34" s="33"/>
      <c r="S34" s="114"/>
      <c r="T34" s="92">
        <f t="shared" si="0"/>
        <v>0</v>
      </c>
      <c r="U34" s="356">
        <f t="shared" si="1"/>
        <v>1</v>
      </c>
    </row>
    <row r="35" spans="1:21" ht="18" customHeight="1">
      <c r="A35" s="826"/>
      <c r="B35" s="827"/>
      <c r="C35" s="829"/>
      <c r="D35" s="829"/>
      <c r="E35" s="201">
        <v>27</v>
      </c>
      <c r="F35" s="334"/>
      <c r="G35" s="334"/>
      <c r="H35" s="127"/>
      <c r="I35" s="110"/>
      <c r="J35" s="105"/>
      <c r="K35" s="110"/>
      <c r="L35" s="105"/>
      <c r="M35" s="37"/>
      <c r="N35" s="113"/>
      <c r="O35" s="108"/>
      <c r="P35" s="37"/>
      <c r="Q35" s="113"/>
      <c r="R35" s="33"/>
      <c r="S35" s="114"/>
      <c r="T35" s="92">
        <f t="shared" si="0"/>
        <v>0</v>
      </c>
      <c r="U35" s="356">
        <f t="shared" si="1"/>
        <v>1</v>
      </c>
    </row>
    <row r="36" spans="1:21" ht="18" customHeight="1">
      <c r="A36" s="826"/>
      <c r="B36" s="827"/>
      <c r="C36" s="829"/>
      <c r="D36" s="829"/>
      <c r="E36" s="201">
        <v>28</v>
      </c>
      <c r="F36" s="334"/>
      <c r="G36" s="334"/>
      <c r="H36" s="127"/>
      <c r="I36" s="110"/>
      <c r="J36" s="105"/>
      <c r="K36" s="110"/>
      <c r="L36" s="105"/>
      <c r="M36" s="37"/>
      <c r="N36" s="113"/>
      <c r="O36" s="108"/>
      <c r="P36" s="37"/>
      <c r="Q36" s="113"/>
      <c r="R36" s="33"/>
      <c r="S36" s="114"/>
      <c r="T36" s="92">
        <f t="shared" si="0"/>
        <v>0</v>
      </c>
      <c r="U36" s="356">
        <f t="shared" si="1"/>
        <v>1</v>
      </c>
    </row>
    <row r="37" spans="1:21" ht="18" customHeight="1">
      <c r="A37" s="826"/>
      <c r="B37" s="827"/>
      <c r="C37" s="829"/>
      <c r="D37" s="829"/>
      <c r="E37" s="201">
        <v>29</v>
      </c>
      <c r="F37" s="334"/>
      <c r="G37" s="334"/>
      <c r="H37" s="127"/>
      <c r="I37" s="110"/>
      <c r="J37" s="105"/>
      <c r="K37" s="110"/>
      <c r="L37" s="105"/>
      <c r="M37" s="37"/>
      <c r="N37" s="113"/>
      <c r="O37" s="108"/>
      <c r="P37" s="37"/>
      <c r="Q37" s="113"/>
      <c r="R37" s="33"/>
      <c r="S37" s="114"/>
      <c r="T37" s="92">
        <f t="shared" si="0"/>
        <v>0</v>
      </c>
      <c r="U37" s="356">
        <f t="shared" si="1"/>
        <v>1</v>
      </c>
    </row>
    <row r="38" spans="1:21" ht="18" customHeight="1">
      <c r="A38" s="826"/>
      <c r="B38" s="827"/>
      <c r="C38" s="829"/>
      <c r="D38" s="829"/>
      <c r="E38" s="277">
        <v>30</v>
      </c>
      <c r="F38" s="375"/>
      <c r="G38" s="375"/>
      <c r="H38" s="134"/>
      <c r="I38" s="135"/>
      <c r="J38" s="212"/>
      <c r="K38" s="135"/>
      <c r="L38" s="212"/>
      <c r="M38" s="27"/>
      <c r="N38" s="120"/>
      <c r="O38" s="109"/>
      <c r="P38" s="27"/>
      <c r="Q38" s="120"/>
      <c r="R38" s="32"/>
      <c r="S38" s="122"/>
      <c r="T38" s="136">
        <f t="shared" si="0"/>
        <v>0</v>
      </c>
      <c r="U38" s="356">
        <f t="shared" si="1"/>
        <v>1</v>
      </c>
    </row>
    <row r="39" spans="1:21" ht="18" customHeight="1">
      <c r="A39" s="824">
        <v>2</v>
      </c>
      <c r="B39" s="825"/>
      <c r="C39" s="828" t="str">
        <f>IF(ISERROR(VLOOKUP($A39,【大規模】地域番号⑬!$BD:$BF,2,FALSE)),"",VLOOKUP($A39,【大規模】地域番号⑬!$BD:$BF,2,FALSE))</f>
        <v/>
      </c>
      <c r="D39" s="828" t="str">
        <f>IF(ISERROR(VLOOKUP($A39,【大規模】地域番号⑬!$BD:$BF,3,FALSE)),"",VLOOKUP($A39,【大規模】地域番号⑬!$BD:$BF,3,FALSE))</f>
        <v/>
      </c>
      <c r="E39" s="201">
        <v>1</v>
      </c>
      <c r="F39" s="334"/>
      <c r="G39" s="334"/>
      <c r="H39" s="127"/>
      <c r="I39" s="110"/>
      <c r="J39" s="105"/>
      <c r="K39" s="110"/>
      <c r="L39" s="105"/>
      <c r="M39" s="37"/>
      <c r="N39" s="113"/>
      <c r="O39" s="108"/>
      <c r="P39" s="37"/>
      <c r="Q39" s="113"/>
      <c r="R39" s="33"/>
      <c r="S39" s="114"/>
      <c r="T39" s="92">
        <f t="shared" si="0"/>
        <v>0</v>
      </c>
      <c r="U39" s="356">
        <f>$A$39</f>
        <v>2</v>
      </c>
    </row>
    <row r="40" spans="1:21" ht="18" customHeight="1">
      <c r="A40" s="826"/>
      <c r="B40" s="827"/>
      <c r="C40" s="829"/>
      <c r="D40" s="829"/>
      <c r="E40" s="201">
        <v>2</v>
      </c>
      <c r="F40" s="334"/>
      <c r="G40" s="334"/>
      <c r="H40" s="127"/>
      <c r="I40" s="110"/>
      <c r="J40" s="105"/>
      <c r="K40" s="110"/>
      <c r="L40" s="105"/>
      <c r="M40" s="37"/>
      <c r="N40" s="113"/>
      <c r="O40" s="108"/>
      <c r="P40" s="37"/>
      <c r="Q40" s="113"/>
      <c r="R40" s="33"/>
      <c r="S40" s="114"/>
      <c r="T40" s="92">
        <f t="shared" si="0"/>
        <v>0</v>
      </c>
      <c r="U40" s="356">
        <f t="shared" ref="U40:U68" si="2">$A$39</f>
        <v>2</v>
      </c>
    </row>
    <row r="41" spans="1:21" ht="18" customHeight="1">
      <c r="A41" s="826"/>
      <c r="B41" s="827"/>
      <c r="C41" s="829"/>
      <c r="D41" s="829"/>
      <c r="E41" s="201">
        <v>3</v>
      </c>
      <c r="F41" s="334"/>
      <c r="G41" s="334"/>
      <c r="H41" s="127"/>
      <c r="I41" s="110"/>
      <c r="J41" s="105"/>
      <c r="K41" s="110"/>
      <c r="L41" s="105"/>
      <c r="M41" s="37"/>
      <c r="N41" s="113"/>
      <c r="O41" s="108"/>
      <c r="P41" s="37"/>
      <c r="Q41" s="113"/>
      <c r="R41" s="33"/>
      <c r="S41" s="114"/>
      <c r="T41" s="92">
        <f t="shared" si="0"/>
        <v>0</v>
      </c>
      <c r="U41" s="356">
        <f t="shared" si="2"/>
        <v>2</v>
      </c>
    </row>
    <row r="42" spans="1:21" ht="18" customHeight="1">
      <c r="A42" s="826"/>
      <c r="B42" s="827"/>
      <c r="C42" s="829"/>
      <c r="D42" s="829"/>
      <c r="E42" s="201">
        <v>4</v>
      </c>
      <c r="F42" s="334"/>
      <c r="G42" s="334"/>
      <c r="H42" s="127"/>
      <c r="I42" s="110"/>
      <c r="J42" s="105"/>
      <c r="K42" s="110"/>
      <c r="L42" s="105"/>
      <c r="M42" s="37"/>
      <c r="N42" s="113"/>
      <c r="O42" s="108"/>
      <c r="P42" s="37"/>
      <c r="Q42" s="113"/>
      <c r="R42" s="33"/>
      <c r="S42" s="114"/>
      <c r="T42" s="92">
        <f t="shared" si="0"/>
        <v>0</v>
      </c>
      <c r="U42" s="356">
        <f t="shared" si="2"/>
        <v>2</v>
      </c>
    </row>
    <row r="43" spans="1:21" ht="18" customHeight="1">
      <c r="A43" s="826"/>
      <c r="B43" s="827"/>
      <c r="C43" s="829"/>
      <c r="D43" s="829"/>
      <c r="E43" s="201">
        <v>5</v>
      </c>
      <c r="F43" s="334"/>
      <c r="G43" s="334"/>
      <c r="H43" s="127"/>
      <c r="I43" s="110"/>
      <c r="J43" s="105"/>
      <c r="K43" s="110"/>
      <c r="L43" s="105"/>
      <c r="M43" s="37"/>
      <c r="N43" s="113"/>
      <c r="O43" s="108"/>
      <c r="P43" s="37"/>
      <c r="Q43" s="113"/>
      <c r="R43" s="33"/>
      <c r="S43" s="114"/>
      <c r="T43" s="92">
        <f t="shared" si="0"/>
        <v>0</v>
      </c>
      <c r="U43" s="356">
        <f t="shared" si="2"/>
        <v>2</v>
      </c>
    </row>
    <row r="44" spans="1:21" ht="18" customHeight="1">
      <c r="A44" s="826"/>
      <c r="B44" s="827"/>
      <c r="C44" s="829"/>
      <c r="D44" s="829"/>
      <c r="E44" s="201">
        <v>6</v>
      </c>
      <c r="F44" s="334"/>
      <c r="G44" s="334"/>
      <c r="H44" s="127"/>
      <c r="I44" s="110"/>
      <c r="J44" s="105"/>
      <c r="K44" s="110"/>
      <c r="L44" s="105"/>
      <c r="M44" s="37"/>
      <c r="N44" s="113"/>
      <c r="O44" s="108"/>
      <c r="P44" s="37"/>
      <c r="Q44" s="113"/>
      <c r="R44" s="33"/>
      <c r="S44" s="114"/>
      <c r="T44" s="92">
        <f t="shared" si="0"/>
        <v>0</v>
      </c>
      <c r="U44" s="356">
        <f t="shared" si="2"/>
        <v>2</v>
      </c>
    </row>
    <row r="45" spans="1:21" ht="18" customHeight="1">
      <c r="A45" s="826"/>
      <c r="B45" s="827"/>
      <c r="C45" s="829"/>
      <c r="D45" s="829"/>
      <c r="E45" s="201">
        <v>7</v>
      </c>
      <c r="F45" s="334"/>
      <c r="G45" s="334"/>
      <c r="H45" s="127"/>
      <c r="I45" s="110"/>
      <c r="J45" s="105"/>
      <c r="K45" s="110"/>
      <c r="L45" s="105"/>
      <c r="M45" s="37"/>
      <c r="N45" s="113"/>
      <c r="O45" s="108"/>
      <c r="P45" s="37"/>
      <c r="Q45" s="113"/>
      <c r="R45" s="33"/>
      <c r="S45" s="114"/>
      <c r="T45" s="92">
        <f t="shared" si="0"/>
        <v>0</v>
      </c>
      <c r="U45" s="356">
        <f t="shared" si="2"/>
        <v>2</v>
      </c>
    </row>
    <row r="46" spans="1:21" ht="18" customHeight="1">
      <c r="A46" s="826"/>
      <c r="B46" s="827"/>
      <c r="C46" s="829"/>
      <c r="D46" s="829"/>
      <c r="E46" s="201">
        <v>8</v>
      </c>
      <c r="F46" s="334"/>
      <c r="G46" s="334"/>
      <c r="H46" s="127"/>
      <c r="I46" s="110"/>
      <c r="J46" s="105"/>
      <c r="K46" s="110"/>
      <c r="L46" s="105"/>
      <c r="M46" s="37"/>
      <c r="N46" s="113"/>
      <c r="O46" s="108"/>
      <c r="P46" s="37"/>
      <c r="Q46" s="113"/>
      <c r="R46" s="33"/>
      <c r="S46" s="114"/>
      <c r="T46" s="92">
        <f t="shared" si="0"/>
        <v>0</v>
      </c>
      <c r="U46" s="356">
        <f t="shared" si="2"/>
        <v>2</v>
      </c>
    </row>
    <row r="47" spans="1:21" ht="18" customHeight="1">
      <c r="A47" s="826"/>
      <c r="B47" s="827"/>
      <c r="C47" s="829"/>
      <c r="D47" s="829"/>
      <c r="E47" s="201">
        <v>9</v>
      </c>
      <c r="F47" s="334"/>
      <c r="G47" s="334"/>
      <c r="H47" s="127"/>
      <c r="I47" s="110"/>
      <c r="J47" s="105"/>
      <c r="K47" s="110"/>
      <c r="L47" s="105"/>
      <c r="M47" s="37"/>
      <c r="N47" s="113"/>
      <c r="O47" s="108"/>
      <c r="P47" s="37"/>
      <c r="Q47" s="113"/>
      <c r="R47" s="33"/>
      <c r="S47" s="114"/>
      <c r="T47" s="92">
        <f t="shared" si="0"/>
        <v>0</v>
      </c>
      <c r="U47" s="356">
        <f t="shared" si="2"/>
        <v>2</v>
      </c>
    </row>
    <row r="48" spans="1:21" ht="18" customHeight="1">
      <c r="A48" s="826"/>
      <c r="B48" s="827"/>
      <c r="C48" s="829"/>
      <c r="D48" s="829"/>
      <c r="E48" s="201">
        <v>10</v>
      </c>
      <c r="F48" s="334"/>
      <c r="G48" s="334"/>
      <c r="H48" s="127"/>
      <c r="I48" s="110"/>
      <c r="J48" s="105"/>
      <c r="K48" s="110"/>
      <c r="L48" s="105"/>
      <c r="M48" s="37"/>
      <c r="N48" s="113"/>
      <c r="O48" s="108"/>
      <c r="P48" s="37"/>
      <c r="Q48" s="113"/>
      <c r="R48" s="33"/>
      <c r="S48" s="114"/>
      <c r="T48" s="92">
        <f t="shared" si="0"/>
        <v>0</v>
      </c>
      <c r="U48" s="356">
        <f t="shared" si="2"/>
        <v>2</v>
      </c>
    </row>
    <row r="49" spans="1:21" ht="18" customHeight="1">
      <c r="A49" s="826"/>
      <c r="B49" s="827"/>
      <c r="C49" s="829"/>
      <c r="D49" s="829"/>
      <c r="E49" s="201">
        <v>11</v>
      </c>
      <c r="F49" s="334"/>
      <c r="G49" s="334"/>
      <c r="H49" s="127"/>
      <c r="I49" s="110"/>
      <c r="J49" s="105"/>
      <c r="K49" s="110"/>
      <c r="L49" s="105"/>
      <c r="M49" s="37"/>
      <c r="N49" s="113"/>
      <c r="O49" s="108"/>
      <c r="P49" s="37"/>
      <c r="Q49" s="113"/>
      <c r="R49" s="33"/>
      <c r="S49" s="114"/>
      <c r="T49" s="92">
        <f t="shared" si="0"/>
        <v>0</v>
      </c>
      <c r="U49" s="356">
        <f t="shared" si="2"/>
        <v>2</v>
      </c>
    </row>
    <row r="50" spans="1:21" ht="18" customHeight="1">
      <c r="A50" s="826"/>
      <c r="B50" s="827"/>
      <c r="C50" s="829"/>
      <c r="D50" s="829"/>
      <c r="E50" s="201">
        <v>12</v>
      </c>
      <c r="F50" s="334"/>
      <c r="G50" s="334"/>
      <c r="H50" s="127"/>
      <c r="I50" s="110"/>
      <c r="J50" s="105"/>
      <c r="K50" s="110"/>
      <c r="L50" s="105"/>
      <c r="M50" s="37"/>
      <c r="N50" s="113"/>
      <c r="O50" s="108"/>
      <c r="P50" s="37"/>
      <c r="Q50" s="113"/>
      <c r="R50" s="33"/>
      <c r="S50" s="114"/>
      <c r="T50" s="92">
        <f t="shared" si="0"/>
        <v>0</v>
      </c>
      <c r="U50" s="356">
        <f t="shared" si="2"/>
        <v>2</v>
      </c>
    </row>
    <row r="51" spans="1:21" ht="18" customHeight="1">
      <c r="A51" s="826"/>
      <c r="B51" s="827"/>
      <c r="C51" s="829"/>
      <c r="D51" s="829"/>
      <c r="E51" s="201">
        <v>13</v>
      </c>
      <c r="F51" s="334"/>
      <c r="G51" s="334"/>
      <c r="H51" s="127"/>
      <c r="I51" s="110"/>
      <c r="J51" s="105"/>
      <c r="K51" s="110"/>
      <c r="L51" s="105"/>
      <c r="M51" s="37"/>
      <c r="N51" s="113"/>
      <c r="O51" s="108"/>
      <c r="P51" s="37"/>
      <c r="Q51" s="113"/>
      <c r="R51" s="33"/>
      <c r="S51" s="114"/>
      <c r="T51" s="92">
        <f t="shared" si="0"/>
        <v>0</v>
      </c>
      <c r="U51" s="356">
        <f t="shared" si="2"/>
        <v>2</v>
      </c>
    </row>
    <row r="52" spans="1:21" ht="18" customHeight="1">
      <c r="A52" s="826"/>
      <c r="B52" s="827"/>
      <c r="C52" s="829"/>
      <c r="D52" s="829"/>
      <c r="E52" s="201">
        <v>14</v>
      </c>
      <c r="F52" s="334"/>
      <c r="G52" s="334"/>
      <c r="H52" s="127"/>
      <c r="I52" s="110"/>
      <c r="J52" s="105"/>
      <c r="K52" s="110"/>
      <c r="L52" s="105"/>
      <c r="M52" s="37"/>
      <c r="N52" s="113"/>
      <c r="O52" s="108"/>
      <c r="P52" s="37"/>
      <c r="Q52" s="113"/>
      <c r="R52" s="33"/>
      <c r="S52" s="114"/>
      <c r="T52" s="92">
        <f t="shared" si="0"/>
        <v>0</v>
      </c>
      <c r="U52" s="356">
        <f t="shared" si="2"/>
        <v>2</v>
      </c>
    </row>
    <row r="53" spans="1:21" ht="18" customHeight="1">
      <c r="A53" s="826"/>
      <c r="B53" s="827"/>
      <c r="C53" s="829"/>
      <c r="D53" s="829"/>
      <c r="E53" s="201">
        <v>15</v>
      </c>
      <c r="F53" s="334"/>
      <c r="G53" s="334"/>
      <c r="H53" s="127"/>
      <c r="I53" s="110"/>
      <c r="J53" s="105"/>
      <c r="K53" s="110"/>
      <c r="L53" s="105"/>
      <c r="M53" s="37"/>
      <c r="N53" s="113"/>
      <c r="O53" s="108"/>
      <c r="P53" s="37"/>
      <c r="Q53" s="113"/>
      <c r="R53" s="33"/>
      <c r="S53" s="114"/>
      <c r="T53" s="92">
        <f t="shared" si="0"/>
        <v>0</v>
      </c>
      <c r="U53" s="356">
        <f t="shared" si="2"/>
        <v>2</v>
      </c>
    </row>
    <row r="54" spans="1:21" ht="18" customHeight="1">
      <c r="A54" s="826"/>
      <c r="B54" s="827"/>
      <c r="C54" s="829"/>
      <c r="D54" s="829"/>
      <c r="E54" s="201">
        <v>16</v>
      </c>
      <c r="F54" s="334"/>
      <c r="G54" s="334"/>
      <c r="H54" s="127"/>
      <c r="I54" s="110"/>
      <c r="J54" s="105"/>
      <c r="K54" s="110"/>
      <c r="L54" s="105"/>
      <c r="M54" s="37"/>
      <c r="N54" s="113"/>
      <c r="O54" s="108"/>
      <c r="P54" s="37"/>
      <c r="Q54" s="113"/>
      <c r="R54" s="33"/>
      <c r="S54" s="114"/>
      <c r="T54" s="92">
        <f t="shared" si="0"/>
        <v>0</v>
      </c>
      <c r="U54" s="356">
        <f t="shared" si="2"/>
        <v>2</v>
      </c>
    </row>
    <row r="55" spans="1:21" ht="18" customHeight="1">
      <c r="A55" s="826"/>
      <c r="B55" s="827"/>
      <c r="C55" s="829"/>
      <c r="D55" s="829"/>
      <c r="E55" s="201">
        <v>17</v>
      </c>
      <c r="F55" s="334"/>
      <c r="G55" s="334"/>
      <c r="H55" s="127"/>
      <c r="I55" s="110"/>
      <c r="J55" s="105"/>
      <c r="K55" s="110"/>
      <c r="L55" s="105"/>
      <c r="M55" s="37"/>
      <c r="N55" s="113"/>
      <c r="O55" s="108"/>
      <c r="P55" s="37"/>
      <c r="Q55" s="113"/>
      <c r="R55" s="33"/>
      <c r="S55" s="114"/>
      <c r="T55" s="92">
        <f t="shared" si="0"/>
        <v>0</v>
      </c>
      <c r="U55" s="356">
        <f t="shared" si="2"/>
        <v>2</v>
      </c>
    </row>
    <row r="56" spans="1:21" ht="18" customHeight="1">
      <c r="A56" s="826"/>
      <c r="B56" s="827"/>
      <c r="C56" s="829"/>
      <c r="D56" s="829"/>
      <c r="E56" s="201">
        <v>18</v>
      </c>
      <c r="F56" s="334"/>
      <c r="G56" s="334"/>
      <c r="H56" s="127"/>
      <c r="I56" s="110"/>
      <c r="J56" s="105"/>
      <c r="K56" s="110"/>
      <c r="L56" s="105"/>
      <c r="M56" s="37"/>
      <c r="N56" s="113"/>
      <c r="O56" s="108"/>
      <c r="P56" s="37"/>
      <c r="Q56" s="113"/>
      <c r="R56" s="33"/>
      <c r="S56" s="114"/>
      <c r="T56" s="92">
        <f t="shared" si="0"/>
        <v>0</v>
      </c>
      <c r="U56" s="356">
        <f t="shared" si="2"/>
        <v>2</v>
      </c>
    </row>
    <row r="57" spans="1:21" ht="18" customHeight="1">
      <c r="A57" s="826"/>
      <c r="B57" s="827"/>
      <c r="C57" s="829"/>
      <c r="D57" s="829"/>
      <c r="E57" s="201">
        <v>19</v>
      </c>
      <c r="F57" s="334"/>
      <c r="G57" s="334"/>
      <c r="H57" s="127"/>
      <c r="I57" s="110"/>
      <c r="J57" s="105"/>
      <c r="K57" s="110"/>
      <c r="L57" s="105"/>
      <c r="M57" s="37"/>
      <c r="N57" s="113"/>
      <c r="O57" s="108"/>
      <c r="P57" s="37"/>
      <c r="Q57" s="113"/>
      <c r="R57" s="33"/>
      <c r="S57" s="114"/>
      <c r="T57" s="92">
        <f t="shared" si="0"/>
        <v>0</v>
      </c>
      <c r="U57" s="356">
        <f t="shared" si="2"/>
        <v>2</v>
      </c>
    </row>
    <row r="58" spans="1:21" ht="18" customHeight="1">
      <c r="A58" s="826"/>
      <c r="B58" s="827"/>
      <c r="C58" s="829"/>
      <c r="D58" s="829"/>
      <c r="E58" s="201">
        <v>20</v>
      </c>
      <c r="F58" s="334"/>
      <c r="G58" s="334"/>
      <c r="H58" s="127"/>
      <c r="I58" s="110"/>
      <c r="J58" s="105"/>
      <c r="K58" s="110"/>
      <c r="L58" s="105"/>
      <c r="M58" s="37"/>
      <c r="N58" s="113"/>
      <c r="O58" s="108"/>
      <c r="P58" s="37"/>
      <c r="Q58" s="113"/>
      <c r="R58" s="33"/>
      <c r="S58" s="114"/>
      <c r="T58" s="92">
        <f t="shared" si="0"/>
        <v>0</v>
      </c>
      <c r="U58" s="356">
        <f t="shared" si="2"/>
        <v>2</v>
      </c>
    </row>
    <row r="59" spans="1:21" ht="18" customHeight="1">
      <c r="A59" s="826"/>
      <c r="B59" s="827"/>
      <c r="C59" s="829"/>
      <c r="D59" s="829"/>
      <c r="E59" s="201">
        <v>21</v>
      </c>
      <c r="F59" s="334"/>
      <c r="G59" s="334"/>
      <c r="H59" s="127"/>
      <c r="I59" s="110"/>
      <c r="J59" s="105"/>
      <c r="K59" s="110"/>
      <c r="L59" s="105"/>
      <c r="M59" s="37"/>
      <c r="N59" s="113"/>
      <c r="O59" s="108"/>
      <c r="P59" s="37"/>
      <c r="Q59" s="113"/>
      <c r="R59" s="33"/>
      <c r="S59" s="114"/>
      <c r="T59" s="92">
        <f t="shared" si="0"/>
        <v>0</v>
      </c>
      <c r="U59" s="356">
        <f t="shared" si="2"/>
        <v>2</v>
      </c>
    </row>
    <row r="60" spans="1:21" ht="18" customHeight="1">
      <c r="A60" s="826"/>
      <c r="B60" s="827"/>
      <c r="C60" s="829"/>
      <c r="D60" s="829"/>
      <c r="E60" s="201">
        <v>22</v>
      </c>
      <c r="F60" s="334"/>
      <c r="G60" s="334"/>
      <c r="H60" s="127"/>
      <c r="I60" s="110"/>
      <c r="J60" s="105"/>
      <c r="K60" s="110"/>
      <c r="L60" s="105"/>
      <c r="M60" s="37"/>
      <c r="N60" s="113"/>
      <c r="O60" s="108"/>
      <c r="P60" s="37"/>
      <c r="Q60" s="113"/>
      <c r="R60" s="33"/>
      <c r="S60" s="114"/>
      <c r="T60" s="92">
        <f t="shared" si="0"/>
        <v>0</v>
      </c>
      <c r="U60" s="356">
        <f t="shared" si="2"/>
        <v>2</v>
      </c>
    </row>
    <row r="61" spans="1:21" ht="18" customHeight="1">
      <c r="A61" s="826"/>
      <c r="B61" s="827"/>
      <c r="C61" s="829"/>
      <c r="D61" s="829"/>
      <c r="E61" s="201">
        <v>23</v>
      </c>
      <c r="F61" s="334"/>
      <c r="G61" s="334"/>
      <c r="H61" s="127"/>
      <c r="I61" s="110"/>
      <c r="J61" s="105"/>
      <c r="K61" s="110"/>
      <c r="L61" s="105"/>
      <c r="M61" s="37"/>
      <c r="N61" s="113"/>
      <c r="O61" s="108"/>
      <c r="P61" s="37"/>
      <c r="Q61" s="113"/>
      <c r="R61" s="33"/>
      <c r="S61" s="114"/>
      <c r="T61" s="92">
        <f t="shared" si="0"/>
        <v>0</v>
      </c>
      <c r="U61" s="356">
        <f t="shared" si="2"/>
        <v>2</v>
      </c>
    </row>
    <row r="62" spans="1:21" ht="18" customHeight="1">
      <c r="A62" s="826"/>
      <c r="B62" s="827"/>
      <c r="C62" s="829"/>
      <c r="D62" s="829"/>
      <c r="E62" s="201">
        <v>24</v>
      </c>
      <c r="F62" s="334"/>
      <c r="G62" s="334"/>
      <c r="H62" s="127"/>
      <c r="I62" s="110"/>
      <c r="J62" s="105"/>
      <c r="K62" s="110"/>
      <c r="L62" s="105"/>
      <c r="M62" s="37"/>
      <c r="N62" s="113"/>
      <c r="O62" s="108"/>
      <c r="P62" s="37"/>
      <c r="Q62" s="113"/>
      <c r="R62" s="33"/>
      <c r="S62" s="114"/>
      <c r="T62" s="92">
        <f t="shared" si="0"/>
        <v>0</v>
      </c>
      <c r="U62" s="356">
        <f t="shared" si="2"/>
        <v>2</v>
      </c>
    </row>
    <row r="63" spans="1:21" ht="18" customHeight="1">
      <c r="A63" s="826"/>
      <c r="B63" s="827"/>
      <c r="C63" s="829"/>
      <c r="D63" s="829"/>
      <c r="E63" s="201">
        <v>25</v>
      </c>
      <c r="F63" s="334"/>
      <c r="G63" s="334"/>
      <c r="H63" s="127"/>
      <c r="I63" s="110"/>
      <c r="J63" s="105"/>
      <c r="K63" s="110"/>
      <c r="L63" s="105"/>
      <c r="M63" s="37"/>
      <c r="N63" s="113"/>
      <c r="O63" s="108"/>
      <c r="P63" s="37"/>
      <c r="Q63" s="113"/>
      <c r="R63" s="33"/>
      <c r="S63" s="114"/>
      <c r="T63" s="92">
        <f t="shared" si="0"/>
        <v>0</v>
      </c>
      <c r="U63" s="356">
        <f t="shared" si="2"/>
        <v>2</v>
      </c>
    </row>
    <row r="64" spans="1:21" ht="18" customHeight="1">
      <c r="A64" s="826"/>
      <c r="B64" s="827"/>
      <c r="C64" s="829"/>
      <c r="D64" s="829"/>
      <c r="E64" s="201">
        <v>26</v>
      </c>
      <c r="F64" s="334"/>
      <c r="G64" s="334"/>
      <c r="H64" s="127"/>
      <c r="I64" s="110"/>
      <c r="J64" s="105"/>
      <c r="K64" s="110"/>
      <c r="L64" s="105"/>
      <c r="M64" s="37"/>
      <c r="N64" s="113"/>
      <c r="O64" s="108"/>
      <c r="P64" s="37"/>
      <c r="Q64" s="113"/>
      <c r="R64" s="33"/>
      <c r="S64" s="114"/>
      <c r="T64" s="92">
        <f t="shared" si="0"/>
        <v>0</v>
      </c>
      <c r="U64" s="356">
        <f t="shared" si="2"/>
        <v>2</v>
      </c>
    </row>
    <row r="65" spans="1:21" ht="18" customHeight="1">
      <c r="A65" s="826"/>
      <c r="B65" s="827"/>
      <c r="C65" s="829"/>
      <c r="D65" s="829"/>
      <c r="E65" s="201">
        <v>27</v>
      </c>
      <c r="F65" s="334"/>
      <c r="G65" s="334"/>
      <c r="H65" s="127"/>
      <c r="I65" s="110"/>
      <c r="J65" s="105"/>
      <c r="K65" s="110"/>
      <c r="L65" s="105"/>
      <c r="M65" s="37"/>
      <c r="N65" s="113"/>
      <c r="O65" s="108"/>
      <c r="P65" s="37"/>
      <c r="Q65" s="113"/>
      <c r="R65" s="33"/>
      <c r="S65" s="114"/>
      <c r="T65" s="92">
        <f t="shared" si="0"/>
        <v>0</v>
      </c>
      <c r="U65" s="356">
        <f t="shared" si="2"/>
        <v>2</v>
      </c>
    </row>
    <row r="66" spans="1:21" ht="18" customHeight="1">
      <c r="A66" s="826"/>
      <c r="B66" s="827"/>
      <c r="C66" s="829"/>
      <c r="D66" s="829"/>
      <c r="E66" s="201">
        <v>28</v>
      </c>
      <c r="F66" s="334"/>
      <c r="G66" s="334"/>
      <c r="H66" s="127"/>
      <c r="I66" s="110"/>
      <c r="J66" s="105"/>
      <c r="K66" s="110"/>
      <c r="L66" s="105"/>
      <c r="M66" s="37"/>
      <c r="N66" s="113"/>
      <c r="O66" s="108"/>
      <c r="P66" s="37"/>
      <c r="Q66" s="113"/>
      <c r="R66" s="33"/>
      <c r="S66" s="114"/>
      <c r="T66" s="92">
        <f t="shared" si="0"/>
        <v>0</v>
      </c>
      <c r="U66" s="356">
        <f t="shared" si="2"/>
        <v>2</v>
      </c>
    </row>
    <row r="67" spans="1:21" ht="18" customHeight="1">
      <c r="A67" s="826"/>
      <c r="B67" s="827"/>
      <c r="C67" s="829"/>
      <c r="D67" s="829"/>
      <c r="E67" s="201">
        <v>29</v>
      </c>
      <c r="F67" s="334"/>
      <c r="G67" s="334"/>
      <c r="H67" s="127"/>
      <c r="I67" s="110"/>
      <c r="J67" s="105"/>
      <c r="K67" s="110"/>
      <c r="L67" s="105"/>
      <c r="M67" s="37"/>
      <c r="N67" s="113"/>
      <c r="O67" s="108"/>
      <c r="P67" s="37"/>
      <c r="Q67" s="113"/>
      <c r="R67" s="33"/>
      <c r="S67" s="114"/>
      <c r="T67" s="92">
        <f t="shared" si="0"/>
        <v>0</v>
      </c>
      <c r="U67" s="356">
        <f t="shared" si="2"/>
        <v>2</v>
      </c>
    </row>
    <row r="68" spans="1:21" ht="18" customHeight="1">
      <c r="A68" s="826"/>
      <c r="B68" s="827"/>
      <c r="C68" s="829"/>
      <c r="D68" s="829"/>
      <c r="E68" s="277">
        <v>30</v>
      </c>
      <c r="F68" s="375"/>
      <c r="G68" s="375"/>
      <c r="H68" s="134"/>
      <c r="I68" s="135"/>
      <c r="J68" s="212"/>
      <c r="K68" s="135"/>
      <c r="L68" s="212"/>
      <c r="M68" s="27"/>
      <c r="N68" s="120"/>
      <c r="O68" s="109"/>
      <c r="P68" s="27"/>
      <c r="Q68" s="120"/>
      <c r="R68" s="32"/>
      <c r="S68" s="122"/>
      <c r="T68" s="136">
        <f t="shared" si="0"/>
        <v>0</v>
      </c>
      <c r="U68" s="356">
        <f t="shared" si="2"/>
        <v>2</v>
      </c>
    </row>
    <row r="69" spans="1:21" ht="18" customHeight="1">
      <c r="A69" s="824">
        <v>3</v>
      </c>
      <c r="B69" s="825"/>
      <c r="C69" s="828" t="str">
        <f>IF(ISERROR(VLOOKUP($A69,【大規模】地域番号⑬!$BD:$BF,2,FALSE)),"",VLOOKUP($A69,【大規模】地域番号⑬!$BD:$BF,2,FALSE))</f>
        <v/>
      </c>
      <c r="D69" s="828" t="str">
        <f>IF(ISERROR(VLOOKUP($A69,【大規模】地域番号⑬!$BD:$BF,3,FALSE)),"",VLOOKUP($A69,【大規模】地域番号⑬!$BD:$BF,3,FALSE))</f>
        <v/>
      </c>
      <c r="E69" s="421">
        <v>1</v>
      </c>
      <c r="F69" s="417"/>
      <c r="G69" s="417"/>
      <c r="H69" s="176"/>
      <c r="I69" s="177"/>
      <c r="J69" s="178"/>
      <c r="K69" s="177"/>
      <c r="L69" s="178"/>
      <c r="M69" s="179"/>
      <c r="N69" s="180"/>
      <c r="O69" s="181"/>
      <c r="P69" s="179"/>
      <c r="Q69" s="180"/>
      <c r="R69" s="182"/>
      <c r="S69" s="183"/>
      <c r="T69" s="422">
        <f t="shared" si="0"/>
        <v>0</v>
      </c>
      <c r="U69" s="356">
        <f>$A$69</f>
        <v>3</v>
      </c>
    </row>
    <row r="70" spans="1:21" ht="18" customHeight="1">
      <c r="A70" s="826"/>
      <c r="B70" s="827"/>
      <c r="C70" s="829"/>
      <c r="D70" s="829"/>
      <c r="E70" s="423">
        <v>2</v>
      </c>
      <c r="F70" s="272"/>
      <c r="G70" s="272"/>
      <c r="H70" s="128"/>
      <c r="I70" s="111"/>
      <c r="J70" s="106"/>
      <c r="K70" s="111"/>
      <c r="L70" s="106"/>
      <c r="M70" s="12"/>
      <c r="N70" s="112"/>
      <c r="O70" s="107"/>
      <c r="P70" s="12"/>
      <c r="Q70" s="112"/>
      <c r="R70" s="31"/>
      <c r="S70" s="115"/>
      <c r="T70" s="419">
        <f t="shared" si="0"/>
        <v>0</v>
      </c>
      <c r="U70" s="356">
        <f t="shared" ref="U70:U98" si="3">$A$69</f>
        <v>3</v>
      </c>
    </row>
    <row r="71" spans="1:21" ht="18" customHeight="1">
      <c r="A71" s="826"/>
      <c r="B71" s="827"/>
      <c r="C71" s="829"/>
      <c r="D71" s="829"/>
      <c r="E71" s="423">
        <v>3</v>
      </c>
      <c r="F71" s="272"/>
      <c r="G71" s="272"/>
      <c r="H71" s="128"/>
      <c r="I71" s="111"/>
      <c r="J71" s="106"/>
      <c r="K71" s="111"/>
      <c r="L71" s="106"/>
      <c r="M71" s="12"/>
      <c r="N71" s="112"/>
      <c r="O71" s="107"/>
      <c r="P71" s="12"/>
      <c r="Q71" s="112"/>
      <c r="R71" s="31"/>
      <c r="S71" s="115"/>
      <c r="T71" s="419">
        <f t="shared" si="0"/>
        <v>0</v>
      </c>
      <c r="U71" s="356">
        <f t="shared" si="3"/>
        <v>3</v>
      </c>
    </row>
    <row r="72" spans="1:21" ht="18" customHeight="1">
      <c r="A72" s="826"/>
      <c r="B72" s="827"/>
      <c r="C72" s="829"/>
      <c r="D72" s="829"/>
      <c r="E72" s="423">
        <v>4</v>
      </c>
      <c r="F72" s="272"/>
      <c r="G72" s="272"/>
      <c r="H72" s="128"/>
      <c r="I72" s="111"/>
      <c r="J72" s="106"/>
      <c r="K72" s="111"/>
      <c r="L72" s="106"/>
      <c r="M72" s="12"/>
      <c r="N72" s="112"/>
      <c r="O72" s="107"/>
      <c r="P72" s="12"/>
      <c r="Q72" s="112"/>
      <c r="R72" s="31"/>
      <c r="S72" s="115"/>
      <c r="T72" s="419">
        <f t="shared" si="0"/>
        <v>0</v>
      </c>
      <c r="U72" s="356">
        <f t="shared" si="3"/>
        <v>3</v>
      </c>
    </row>
    <row r="73" spans="1:21" ht="18" customHeight="1">
      <c r="A73" s="826"/>
      <c r="B73" s="827"/>
      <c r="C73" s="829"/>
      <c r="D73" s="829"/>
      <c r="E73" s="423">
        <v>5</v>
      </c>
      <c r="F73" s="272"/>
      <c r="G73" s="272"/>
      <c r="H73" s="128"/>
      <c r="I73" s="111"/>
      <c r="J73" s="106"/>
      <c r="K73" s="111"/>
      <c r="L73" s="106"/>
      <c r="M73" s="12"/>
      <c r="N73" s="112"/>
      <c r="O73" s="107"/>
      <c r="P73" s="12"/>
      <c r="Q73" s="112"/>
      <c r="R73" s="31"/>
      <c r="S73" s="115"/>
      <c r="T73" s="419">
        <f t="shared" ref="T73:T136" si="4">IF(J73="",0,INT(SUM(PRODUCT(J73,L73,O73),R73)))</f>
        <v>0</v>
      </c>
      <c r="U73" s="356">
        <f t="shared" si="3"/>
        <v>3</v>
      </c>
    </row>
    <row r="74" spans="1:21" ht="18" customHeight="1">
      <c r="A74" s="826"/>
      <c r="B74" s="827"/>
      <c r="C74" s="829"/>
      <c r="D74" s="829"/>
      <c r="E74" s="423">
        <v>6</v>
      </c>
      <c r="F74" s="272"/>
      <c r="G74" s="272"/>
      <c r="H74" s="128"/>
      <c r="I74" s="111"/>
      <c r="J74" s="106"/>
      <c r="K74" s="111"/>
      <c r="L74" s="106"/>
      <c r="M74" s="12"/>
      <c r="N74" s="112"/>
      <c r="O74" s="107"/>
      <c r="P74" s="12"/>
      <c r="Q74" s="112"/>
      <c r="R74" s="31"/>
      <c r="S74" s="115"/>
      <c r="T74" s="419">
        <f t="shared" si="4"/>
        <v>0</v>
      </c>
      <c r="U74" s="356">
        <f t="shared" si="3"/>
        <v>3</v>
      </c>
    </row>
    <row r="75" spans="1:21" ht="18" customHeight="1">
      <c r="A75" s="826"/>
      <c r="B75" s="827"/>
      <c r="C75" s="829"/>
      <c r="D75" s="829"/>
      <c r="E75" s="423">
        <v>7</v>
      </c>
      <c r="F75" s="272"/>
      <c r="G75" s="272"/>
      <c r="H75" s="128"/>
      <c r="I75" s="111"/>
      <c r="J75" s="106"/>
      <c r="K75" s="111"/>
      <c r="L75" s="106"/>
      <c r="M75" s="12"/>
      <c r="N75" s="112"/>
      <c r="O75" s="107"/>
      <c r="P75" s="12"/>
      <c r="Q75" s="112"/>
      <c r="R75" s="31"/>
      <c r="S75" s="115"/>
      <c r="T75" s="419">
        <f t="shared" si="4"/>
        <v>0</v>
      </c>
      <c r="U75" s="356">
        <f t="shared" si="3"/>
        <v>3</v>
      </c>
    </row>
    <row r="76" spans="1:21" ht="18" customHeight="1">
      <c r="A76" s="826"/>
      <c r="B76" s="827"/>
      <c r="C76" s="829"/>
      <c r="D76" s="829"/>
      <c r="E76" s="423">
        <v>8</v>
      </c>
      <c r="F76" s="272"/>
      <c r="G76" s="272"/>
      <c r="H76" s="128"/>
      <c r="I76" s="111"/>
      <c r="J76" s="106"/>
      <c r="K76" s="111"/>
      <c r="L76" s="106"/>
      <c r="M76" s="12"/>
      <c r="N76" s="112"/>
      <c r="O76" s="107"/>
      <c r="P76" s="12"/>
      <c r="Q76" s="112"/>
      <c r="R76" s="31"/>
      <c r="S76" s="115"/>
      <c r="T76" s="419">
        <f t="shared" si="4"/>
        <v>0</v>
      </c>
      <c r="U76" s="356">
        <f t="shared" si="3"/>
        <v>3</v>
      </c>
    </row>
    <row r="77" spans="1:21" ht="18" customHeight="1">
      <c r="A77" s="826"/>
      <c r="B77" s="827"/>
      <c r="C77" s="829"/>
      <c r="D77" s="829"/>
      <c r="E77" s="423">
        <v>9</v>
      </c>
      <c r="F77" s="272"/>
      <c r="G77" s="272"/>
      <c r="H77" s="128"/>
      <c r="I77" s="111"/>
      <c r="J77" s="106"/>
      <c r="K77" s="111"/>
      <c r="L77" s="106"/>
      <c r="M77" s="12"/>
      <c r="N77" s="112"/>
      <c r="O77" s="107"/>
      <c r="P77" s="12"/>
      <c r="Q77" s="112"/>
      <c r="R77" s="31"/>
      <c r="S77" s="115"/>
      <c r="T77" s="419">
        <f t="shared" si="4"/>
        <v>0</v>
      </c>
      <c r="U77" s="356">
        <f t="shared" si="3"/>
        <v>3</v>
      </c>
    </row>
    <row r="78" spans="1:21" ht="18" customHeight="1">
      <c r="A78" s="826"/>
      <c r="B78" s="827"/>
      <c r="C78" s="829"/>
      <c r="D78" s="829"/>
      <c r="E78" s="423">
        <v>10</v>
      </c>
      <c r="F78" s="272"/>
      <c r="G78" s="272"/>
      <c r="H78" s="128"/>
      <c r="I78" s="111"/>
      <c r="J78" s="106"/>
      <c r="K78" s="111"/>
      <c r="L78" s="106"/>
      <c r="M78" s="12"/>
      <c r="N78" s="112"/>
      <c r="O78" s="107"/>
      <c r="P78" s="12"/>
      <c r="Q78" s="112"/>
      <c r="R78" s="31"/>
      <c r="S78" s="115"/>
      <c r="T78" s="419">
        <f t="shared" si="4"/>
        <v>0</v>
      </c>
      <c r="U78" s="356">
        <f t="shared" si="3"/>
        <v>3</v>
      </c>
    </row>
    <row r="79" spans="1:21" ht="18" customHeight="1">
      <c r="A79" s="826"/>
      <c r="B79" s="827"/>
      <c r="C79" s="829"/>
      <c r="D79" s="829"/>
      <c r="E79" s="423">
        <v>11</v>
      </c>
      <c r="F79" s="272"/>
      <c r="G79" s="272"/>
      <c r="H79" s="128"/>
      <c r="I79" s="111"/>
      <c r="J79" s="106"/>
      <c r="K79" s="111"/>
      <c r="L79" s="106"/>
      <c r="M79" s="12"/>
      <c r="N79" s="112"/>
      <c r="O79" s="107"/>
      <c r="P79" s="12"/>
      <c r="Q79" s="112"/>
      <c r="R79" s="31"/>
      <c r="S79" s="115"/>
      <c r="T79" s="419">
        <f t="shared" si="4"/>
        <v>0</v>
      </c>
      <c r="U79" s="356">
        <f t="shared" si="3"/>
        <v>3</v>
      </c>
    </row>
    <row r="80" spans="1:21" ht="18" customHeight="1">
      <c r="A80" s="826"/>
      <c r="B80" s="827"/>
      <c r="C80" s="829"/>
      <c r="D80" s="829"/>
      <c r="E80" s="423">
        <v>12</v>
      </c>
      <c r="F80" s="272"/>
      <c r="G80" s="272"/>
      <c r="H80" s="128"/>
      <c r="I80" s="111"/>
      <c r="J80" s="106"/>
      <c r="K80" s="111"/>
      <c r="L80" s="106"/>
      <c r="M80" s="12"/>
      <c r="N80" s="112"/>
      <c r="O80" s="107"/>
      <c r="P80" s="12"/>
      <c r="Q80" s="112"/>
      <c r="R80" s="31"/>
      <c r="S80" s="115"/>
      <c r="T80" s="419">
        <f t="shared" si="4"/>
        <v>0</v>
      </c>
      <c r="U80" s="356">
        <f t="shared" si="3"/>
        <v>3</v>
      </c>
    </row>
    <row r="81" spans="1:21" ht="18" customHeight="1">
      <c r="A81" s="826"/>
      <c r="B81" s="827"/>
      <c r="C81" s="829"/>
      <c r="D81" s="829"/>
      <c r="E81" s="423">
        <v>13</v>
      </c>
      <c r="F81" s="272"/>
      <c r="G81" s="272"/>
      <c r="H81" s="128"/>
      <c r="I81" s="111"/>
      <c r="J81" s="106"/>
      <c r="K81" s="111"/>
      <c r="L81" s="106"/>
      <c r="M81" s="12"/>
      <c r="N81" s="112"/>
      <c r="O81" s="107"/>
      <c r="P81" s="12"/>
      <c r="Q81" s="112"/>
      <c r="R81" s="31"/>
      <c r="S81" s="115"/>
      <c r="T81" s="419">
        <f t="shared" si="4"/>
        <v>0</v>
      </c>
      <c r="U81" s="356">
        <f t="shared" si="3"/>
        <v>3</v>
      </c>
    </row>
    <row r="82" spans="1:21" ht="18" customHeight="1">
      <c r="A82" s="826"/>
      <c r="B82" s="827"/>
      <c r="C82" s="829"/>
      <c r="D82" s="829"/>
      <c r="E82" s="423">
        <v>14</v>
      </c>
      <c r="F82" s="272"/>
      <c r="G82" s="272"/>
      <c r="H82" s="128"/>
      <c r="I82" s="111"/>
      <c r="J82" s="106"/>
      <c r="K82" s="111"/>
      <c r="L82" s="106"/>
      <c r="M82" s="12"/>
      <c r="N82" s="112"/>
      <c r="O82" s="107"/>
      <c r="P82" s="12"/>
      <c r="Q82" s="112"/>
      <c r="R82" s="31"/>
      <c r="S82" s="115"/>
      <c r="T82" s="419">
        <f t="shared" si="4"/>
        <v>0</v>
      </c>
      <c r="U82" s="356">
        <f t="shared" si="3"/>
        <v>3</v>
      </c>
    </row>
    <row r="83" spans="1:21" ht="18" customHeight="1">
      <c r="A83" s="826"/>
      <c r="B83" s="827"/>
      <c r="C83" s="829"/>
      <c r="D83" s="829"/>
      <c r="E83" s="423">
        <v>15</v>
      </c>
      <c r="F83" s="272"/>
      <c r="G83" s="272"/>
      <c r="H83" s="128"/>
      <c r="I83" s="111"/>
      <c r="J83" s="106"/>
      <c r="K83" s="111"/>
      <c r="L83" s="106"/>
      <c r="M83" s="12"/>
      <c r="N83" s="112"/>
      <c r="O83" s="107"/>
      <c r="P83" s="12"/>
      <c r="Q83" s="112"/>
      <c r="R83" s="31"/>
      <c r="S83" s="115"/>
      <c r="T83" s="419">
        <f t="shared" si="4"/>
        <v>0</v>
      </c>
      <c r="U83" s="356">
        <f t="shared" si="3"/>
        <v>3</v>
      </c>
    </row>
    <row r="84" spans="1:21" ht="18" customHeight="1">
      <c r="A84" s="826"/>
      <c r="B84" s="827"/>
      <c r="C84" s="829"/>
      <c r="D84" s="829"/>
      <c r="E84" s="423">
        <v>16</v>
      </c>
      <c r="F84" s="272"/>
      <c r="G84" s="272"/>
      <c r="H84" s="128"/>
      <c r="I84" s="111"/>
      <c r="J84" s="106"/>
      <c r="K84" s="111"/>
      <c r="L84" s="106"/>
      <c r="M84" s="12"/>
      <c r="N84" s="112"/>
      <c r="O84" s="107"/>
      <c r="P84" s="12"/>
      <c r="Q84" s="112"/>
      <c r="R84" s="31"/>
      <c r="S84" s="115"/>
      <c r="T84" s="419">
        <f t="shared" si="4"/>
        <v>0</v>
      </c>
      <c r="U84" s="356">
        <f t="shared" si="3"/>
        <v>3</v>
      </c>
    </row>
    <row r="85" spans="1:21" ht="18" customHeight="1">
      <c r="A85" s="826"/>
      <c r="B85" s="827"/>
      <c r="C85" s="829"/>
      <c r="D85" s="829"/>
      <c r="E85" s="423">
        <v>17</v>
      </c>
      <c r="F85" s="272"/>
      <c r="G85" s="272"/>
      <c r="H85" s="128"/>
      <c r="I85" s="111"/>
      <c r="J85" s="106"/>
      <c r="K85" s="111"/>
      <c r="L85" s="106"/>
      <c r="M85" s="12"/>
      <c r="N85" s="112"/>
      <c r="O85" s="107"/>
      <c r="P85" s="12"/>
      <c r="Q85" s="112"/>
      <c r="R85" s="31"/>
      <c r="S85" s="115"/>
      <c r="T85" s="419">
        <f t="shared" si="4"/>
        <v>0</v>
      </c>
      <c r="U85" s="356">
        <f t="shared" si="3"/>
        <v>3</v>
      </c>
    </row>
    <row r="86" spans="1:21" ht="18" customHeight="1">
      <c r="A86" s="826"/>
      <c r="B86" s="827"/>
      <c r="C86" s="829"/>
      <c r="D86" s="829"/>
      <c r="E86" s="423">
        <v>18</v>
      </c>
      <c r="F86" s="272"/>
      <c r="G86" s="272"/>
      <c r="H86" s="128"/>
      <c r="I86" s="111"/>
      <c r="J86" s="106"/>
      <c r="K86" s="111"/>
      <c r="L86" s="106"/>
      <c r="M86" s="12"/>
      <c r="N86" s="112"/>
      <c r="O86" s="107"/>
      <c r="P86" s="12"/>
      <c r="Q86" s="112"/>
      <c r="R86" s="31"/>
      <c r="S86" s="115"/>
      <c r="T86" s="419">
        <f t="shared" si="4"/>
        <v>0</v>
      </c>
      <c r="U86" s="356">
        <f t="shared" si="3"/>
        <v>3</v>
      </c>
    </row>
    <row r="87" spans="1:21" ht="18" customHeight="1">
      <c r="A87" s="826"/>
      <c r="B87" s="827"/>
      <c r="C87" s="829"/>
      <c r="D87" s="829"/>
      <c r="E87" s="423">
        <v>19</v>
      </c>
      <c r="F87" s="272"/>
      <c r="G87" s="272"/>
      <c r="H87" s="128"/>
      <c r="I87" s="111"/>
      <c r="J87" s="106"/>
      <c r="K87" s="111"/>
      <c r="L87" s="106"/>
      <c r="M87" s="12"/>
      <c r="N87" s="112"/>
      <c r="O87" s="107"/>
      <c r="P87" s="12"/>
      <c r="Q87" s="112"/>
      <c r="R87" s="31"/>
      <c r="S87" s="115"/>
      <c r="T87" s="419">
        <f t="shared" si="4"/>
        <v>0</v>
      </c>
      <c r="U87" s="356">
        <f t="shared" si="3"/>
        <v>3</v>
      </c>
    </row>
    <row r="88" spans="1:21" ht="18" customHeight="1">
      <c r="A88" s="826"/>
      <c r="B88" s="827"/>
      <c r="C88" s="829"/>
      <c r="D88" s="829"/>
      <c r="E88" s="423">
        <v>20</v>
      </c>
      <c r="F88" s="272"/>
      <c r="G88" s="272"/>
      <c r="H88" s="128"/>
      <c r="I88" s="111"/>
      <c r="J88" s="106"/>
      <c r="K88" s="111"/>
      <c r="L88" s="106"/>
      <c r="M88" s="12"/>
      <c r="N88" s="112"/>
      <c r="O88" s="107"/>
      <c r="P88" s="12"/>
      <c r="Q88" s="112"/>
      <c r="R88" s="31"/>
      <c r="S88" s="115"/>
      <c r="T88" s="419">
        <f t="shared" si="4"/>
        <v>0</v>
      </c>
      <c r="U88" s="356">
        <f t="shared" si="3"/>
        <v>3</v>
      </c>
    </row>
    <row r="89" spans="1:21" ht="18" customHeight="1">
      <c r="A89" s="826"/>
      <c r="B89" s="827"/>
      <c r="C89" s="829"/>
      <c r="D89" s="829"/>
      <c r="E89" s="423">
        <v>21</v>
      </c>
      <c r="F89" s="272"/>
      <c r="G89" s="272"/>
      <c r="H89" s="128"/>
      <c r="I89" s="111"/>
      <c r="J89" s="106"/>
      <c r="K89" s="111"/>
      <c r="L89" s="106"/>
      <c r="M89" s="12"/>
      <c r="N89" s="112"/>
      <c r="O89" s="107"/>
      <c r="P89" s="12"/>
      <c r="Q89" s="112"/>
      <c r="R89" s="31"/>
      <c r="S89" s="115"/>
      <c r="T89" s="419">
        <f t="shared" si="4"/>
        <v>0</v>
      </c>
      <c r="U89" s="356">
        <f t="shared" si="3"/>
        <v>3</v>
      </c>
    </row>
    <row r="90" spans="1:21" ht="18" customHeight="1">
      <c r="A90" s="826"/>
      <c r="B90" s="827"/>
      <c r="C90" s="829"/>
      <c r="D90" s="829"/>
      <c r="E90" s="423">
        <v>22</v>
      </c>
      <c r="F90" s="272"/>
      <c r="G90" s="272"/>
      <c r="H90" s="128"/>
      <c r="I90" s="111"/>
      <c r="J90" s="106"/>
      <c r="K90" s="111"/>
      <c r="L90" s="106"/>
      <c r="M90" s="12"/>
      <c r="N90" s="112"/>
      <c r="O90" s="107"/>
      <c r="P90" s="12"/>
      <c r="Q90" s="112"/>
      <c r="R90" s="31"/>
      <c r="S90" s="115"/>
      <c r="T90" s="419">
        <f t="shared" si="4"/>
        <v>0</v>
      </c>
      <c r="U90" s="356">
        <f t="shared" si="3"/>
        <v>3</v>
      </c>
    </row>
    <row r="91" spans="1:21" ht="18" customHeight="1">
      <c r="A91" s="826"/>
      <c r="B91" s="827"/>
      <c r="C91" s="829"/>
      <c r="D91" s="829"/>
      <c r="E91" s="423">
        <v>23</v>
      </c>
      <c r="F91" s="272"/>
      <c r="G91" s="272"/>
      <c r="H91" s="128"/>
      <c r="I91" s="111"/>
      <c r="J91" s="106"/>
      <c r="K91" s="111"/>
      <c r="L91" s="106"/>
      <c r="M91" s="12"/>
      <c r="N91" s="112"/>
      <c r="O91" s="107"/>
      <c r="P91" s="12"/>
      <c r="Q91" s="112"/>
      <c r="R91" s="31"/>
      <c r="S91" s="115"/>
      <c r="T91" s="419">
        <f t="shared" si="4"/>
        <v>0</v>
      </c>
      <c r="U91" s="356">
        <f t="shared" si="3"/>
        <v>3</v>
      </c>
    </row>
    <row r="92" spans="1:21" ht="18" customHeight="1">
      <c r="A92" s="826"/>
      <c r="B92" s="827"/>
      <c r="C92" s="829"/>
      <c r="D92" s="829"/>
      <c r="E92" s="423">
        <v>24</v>
      </c>
      <c r="F92" s="272"/>
      <c r="G92" s="272"/>
      <c r="H92" s="128"/>
      <c r="I92" s="111"/>
      <c r="J92" s="106"/>
      <c r="K92" s="111"/>
      <c r="L92" s="106"/>
      <c r="M92" s="12"/>
      <c r="N92" s="112"/>
      <c r="O92" s="107"/>
      <c r="P92" s="12"/>
      <c r="Q92" s="112"/>
      <c r="R92" s="31"/>
      <c r="S92" s="115"/>
      <c r="T92" s="419">
        <f t="shared" si="4"/>
        <v>0</v>
      </c>
      <c r="U92" s="356">
        <f t="shared" si="3"/>
        <v>3</v>
      </c>
    </row>
    <row r="93" spans="1:21" ht="18" customHeight="1">
      <c r="A93" s="826"/>
      <c r="B93" s="827"/>
      <c r="C93" s="829"/>
      <c r="D93" s="829"/>
      <c r="E93" s="423">
        <v>25</v>
      </c>
      <c r="F93" s="272"/>
      <c r="G93" s="272"/>
      <c r="H93" s="128"/>
      <c r="I93" s="111"/>
      <c r="J93" s="106"/>
      <c r="K93" s="111"/>
      <c r="L93" s="106"/>
      <c r="M93" s="12"/>
      <c r="N93" s="112"/>
      <c r="O93" s="107"/>
      <c r="P93" s="12"/>
      <c r="Q93" s="112"/>
      <c r="R93" s="31"/>
      <c r="S93" s="115"/>
      <c r="T93" s="419">
        <f t="shared" si="4"/>
        <v>0</v>
      </c>
      <c r="U93" s="356">
        <f t="shared" si="3"/>
        <v>3</v>
      </c>
    </row>
    <row r="94" spans="1:21" ht="18" customHeight="1">
      <c r="A94" s="826"/>
      <c r="B94" s="827"/>
      <c r="C94" s="829"/>
      <c r="D94" s="829"/>
      <c r="E94" s="423">
        <v>26</v>
      </c>
      <c r="F94" s="272"/>
      <c r="G94" s="272"/>
      <c r="H94" s="128"/>
      <c r="I94" s="111"/>
      <c r="J94" s="106"/>
      <c r="K94" s="111"/>
      <c r="L94" s="106"/>
      <c r="M94" s="12"/>
      <c r="N94" s="112"/>
      <c r="O94" s="107"/>
      <c r="P94" s="12"/>
      <c r="Q94" s="112"/>
      <c r="R94" s="31"/>
      <c r="S94" s="115"/>
      <c r="T94" s="419">
        <f t="shared" si="4"/>
        <v>0</v>
      </c>
      <c r="U94" s="356">
        <f t="shared" si="3"/>
        <v>3</v>
      </c>
    </row>
    <row r="95" spans="1:21" ht="18" customHeight="1">
      <c r="A95" s="826"/>
      <c r="B95" s="827"/>
      <c r="C95" s="829"/>
      <c r="D95" s="829"/>
      <c r="E95" s="423">
        <v>27</v>
      </c>
      <c r="F95" s="272"/>
      <c r="G95" s="272"/>
      <c r="H95" s="128"/>
      <c r="I95" s="111"/>
      <c r="J95" s="106"/>
      <c r="K95" s="111"/>
      <c r="L95" s="106"/>
      <c r="M95" s="12"/>
      <c r="N95" s="112"/>
      <c r="O95" s="107"/>
      <c r="P95" s="12"/>
      <c r="Q95" s="112"/>
      <c r="R95" s="31"/>
      <c r="S95" s="115"/>
      <c r="T95" s="419">
        <f t="shared" si="4"/>
        <v>0</v>
      </c>
      <c r="U95" s="356">
        <f t="shared" si="3"/>
        <v>3</v>
      </c>
    </row>
    <row r="96" spans="1:21" ht="18" customHeight="1">
      <c r="A96" s="826"/>
      <c r="B96" s="827"/>
      <c r="C96" s="829"/>
      <c r="D96" s="829"/>
      <c r="E96" s="423">
        <v>28</v>
      </c>
      <c r="F96" s="272"/>
      <c r="G96" s="272"/>
      <c r="H96" s="128"/>
      <c r="I96" s="111"/>
      <c r="J96" s="106"/>
      <c r="K96" s="111"/>
      <c r="L96" s="106"/>
      <c r="M96" s="12"/>
      <c r="N96" s="112"/>
      <c r="O96" s="107"/>
      <c r="P96" s="12"/>
      <c r="Q96" s="112"/>
      <c r="R96" s="31"/>
      <c r="S96" s="115"/>
      <c r="T96" s="419">
        <f t="shared" si="4"/>
        <v>0</v>
      </c>
      <c r="U96" s="356">
        <f t="shared" si="3"/>
        <v>3</v>
      </c>
    </row>
    <row r="97" spans="1:21" ht="18" customHeight="1">
      <c r="A97" s="826"/>
      <c r="B97" s="827"/>
      <c r="C97" s="829"/>
      <c r="D97" s="829"/>
      <c r="E97" s="423">
        <v>29</v>
      </c>
      <c r="F97" s="272"/>
      <c r="G97" s="272"/>
      <c r="H97" s="128"/>
      <c r="I97" s="111"/>
      <c r="J97" s="106"/>
      <c r="K97" s="111"/>
      <c r="L97" s="106"/>
      <c r="M97" s="12"/>
      <c r="N97" s="112"/>
      <c r="O97" s="107"/>
      <c r="P97" s="12"/>
      <c r="Q97" s="112"/>
      <c r="R97" s="31"/>
      <c r="S97" s="115"/>
      <c r="T97" s="419">
        <f t="shared" si="4"/>
        <v>0</v>
      </c>
      <c r="U97" s="356">
        <f t="shared" si="3"/>
        <v>3</v>
      </c>
    </row>
    <row r="98" spans="1:21" ht="18" customHeight="1">
      <c r="A98" s="826"/>
      <c r="B98" s="827"/>
      <c r="C98" s="829"/>
      <c r="D98" s="829"/>
      <c r="E98" s="277">
        <v>30</v>
      </c>
      <c r="F98" s="416"/>
      <c r="G98" s="416"/>
      <c r="H98" s="134"/>
      <c r="I98" s="135"/>
      <c r="J98" s="212"/>
      <c r="K98" s="135"/>
      <c r="L98" s="212"/>
      <c r="M98" s="27"/>
      <c r="N98" s="120"/>
      <c r="O98" s="109"/>
      <c r="P98" s="27"/>
      <c r="Q98" s="120"/>
      <c r="R98" s="32"/>
      <c r="S98" s="122"/>
      <c r="T98" s="420">
        <f t="shared" si="4"/>
        <v>0</v>
      </c>
      <c r="U98" s="356">
        <f t="shared" si="3"/>
        <v>3</v>
      </c>
    </row>
    <row r="99" spans="1:21" ht="18" customHeight="1">
      <c r="A99" s="824">
        <v>4</v>
      </c>
      <c r="B99" s="825"/>
      <c r="C99" s="828" t="str">
        <f>IF(ISERROR(VLOOKUP($A99,【大規模】地域番号⑬!$BD:$BF,2,FALSE)),"",VLOOKUP($A99,【大規模】地域番号⑬!$BD:$BF,2,FALSE))</f>
        <v/>
      </c>
      <c r="D99" s="828" t="str">
        <f>IF(ISERROR(VLOOKUP($A99,【大規模】地域番号⑬!$BD:$BF,3,FALSE)),"",VLOOKUP($A99,【大規模】地域番号⑬!$BD:$BF,3,FALSE))</f>
        <v/>
      </c>
      <c r="E99" s="201">
        <v>1</v>
      </c>
      <c r="F99" s="334"/>
      <c r="G99" s="334"/>
      <c r="H99" s="176"/>
      <c r="I99" s="177"/>
      <c r="J99" s="178"/>
      <c r="K99" s="180"/>
      <c r="L99" s="181"/>
      <c r="M99" s="179"/>
      <c r="N99" s="180"/>
      <c r="O99" s="181"/>
      <c r="P99" s="179"/>
      <c r="Q99" s="180"/>
      <c r="R99" s="182"/>
      <c r="S99" s="183"/>
      <c r="T99" s="257">
        <f t="shared" si="4"/>
        <v>0</v>
      </c>
      <c r="U99" s="356">
        <f>$A$99</f>
        <v>4</v>
      </c>
    </row>
    <row r="100" spans="1:21" ht="18" customHeight="1">
      <c r="A100" s="826"/>
      <c r="B100" s="827"/>
      <c r="C100" s="829"/>
      <c r="D100" s="829"/>
      <c r="E100" s="201">
        <v>2</v>
      </c>
      <c r="F100" s="334"/>
      <c r="G100" s="334"/>
      <c r="H100" s="128"/>
      <c r="I100" s="111"/>
      <c r="J100" s="106"/>
      <c r="K100" s="112"/>
      <c r="L100" s="107"/>
      <c r="M100" s="12"/>
      <c r="N100" s="112"/>
      <c r="O100" s="107"/>
      <c r="P100" s="12"/>
      <c r="Q100" s="112"/>
      <c r="R100" s="31"/>
      <c r="S100" s="115"/>
      <c r="T100" s="93">
        <f t="shared" si="4"/>
        <v>0</v>
      </c>
      <c r="U100" s="356">
        <f t="shared" ref="U100:U128" si="5">$A$99</f>
        <v>4</v>
      </c>
    </row>
    <row r="101" spans="1:21" ht="18" customHeight="1">
      <c r="A101" s="826"/>
      <c r="B101" s="827"/>
      <c r="C101" s="829"/>
      <c r="D101" s="829"/>
      <c r="E101" s="201">
        <v>3</v>
      </c>
      <c r="F101" s="334"/>
      <c r="G101" s="334"/>
      <c r="H101" s="128"/>
      <c r="I101" s="111"/>
      <c r="J101" s="106"/>
      <c r="K101" s="112"/>
      <c r="L101" s="107"/>
      <c r="M101" s="12"/>
      <c r="N101" s="112"/>
      <c r="O101" s="107"/>
      <c r="P101" s="12"/>
      <c r="Q101" s="112"/>
      <c r="R101" s="31"/>
      <c r="S101" s="115"/>
      <c r="T101" s="93">
        <f t="shared" si="4"/>
        <v>0</v>
      </c>
      <c r="U101" s="356">
        <f t="shared" si="5"/>
        <v>4</v>
      </c>
    </row>
    <row r="102" spans="1:21" ht="18" customHeight="1">
      <c r="A102" s="826"/>
      <c r="B102" s="827"/>
      <c r="C102" s="829"/>
      <c r="D102" s="829"/>
      <c r="E102" s="201">
        <v>4</v>
      </c>
      <c r="F102" s="334"/>
      <c r="G102" s="334"/>
      <c r="H102" s="128"/>
      <c r="I102" s="111"/>
      <c r="J102" s="106"/>
      <c r="K102" s="112"/>
      <c r="L102" s="107"/>
      <c r="M102" s="12"/>
      <c r="N102" s="112"/>
      <c r="O102" s="107"/>
      <c r="P102" s="12"/>
      <c r="Q102" s="112"/>
      <c r="R102" s="31"/>
      <c r="S102" s="115"/>
      <c r="T102" s="93">
        <f t="shared" si="4"/>
        <v>0</v>
      </c>
      <c r="U102" s="356">
        <f t="shared" si="5"/>
        <v>4</v>
      </c>
    </row>
    <row r="103" spans="1:21" ht="18" customHeight="1">
      <c r="A103" s="826"/>
      <c r="B103" s="827"/>
      <c r="C103" s="829"/>
      <c r="D103" s="829"/>
      <c r="E103" s="201">
        <v>5</v>
      </c>
      <c r="F103" s="334"/>
      <c r="G103" s="334"/>
      <c r="H103" s="128"/>
      <c r="I103" s="111"/>
      <c r="J103" s="106"/>
      <c r="K103" s="112"/>
      <c r="L103" s="107"/>
      <c r="M103" s="12"/>
      <c r="N103" s="112"/>
      <c r="O103" s="107"/>
      <c r="P103" s="12"/>
      <c r="Q103" s="112"/>
      <c r="R103" s="31"/>
      <c r="S103" s="115"/>
      <c r="T103" s="93">
        <f t="shared" si="4"/>
        <v>0</v>
      </c>
      <c r="U103" s="356">
        <f t="shared" si="5"/>
        <v>4</v>
      </c>
    </row>
    <row r="104" spans="1:21" ht="18" customHeight="1">
      <c r="A104" s="826"/>
      <c r="B104" s="827"/>
      <c r="C104" s="829"/>
      <c r="D104" s="829"/>
      <c r="E104" s="201">
        <v>6</v>
      </c>
      <c r="F104" s="334"/>
      <c r="G104" s="334"/>
      <c r="H104" s="128"/>
      <c r="I104" s="111"/>
      <c r="J104" s="106"/>
      <c r="K104" s="111"/>
      <c r="L104" s="106"/>
      <c r="M104" s="12"/>
      <c r="N104" s="111"/>
      <c r="O104" s="107"/>
      <c r="P104" s="25"/>
      <c r="Q104" s="112"/>
      <c r="R104" s="31"/>
      <c r="S104" s="115"/>
      <c r="T104" s="93">
        <f t="shared" si="4"/>
        <v>0</v>
      </c>
      <c r="U104" s="356">
        <f t="shared" si="5"/>
        <v>4</v>
      </c>
    </row>
    <row r="105" spans="1:21" ht="18" customHeight="1">
      <c r="A105" s="826"/>
      <c r="B105" s="827"/>
      <c r="C105" s="829"/>
      <c r="D105" s="829"/>
      <c r="E105" s="201">
        <v>7</v>
      </c>
      <c r="F105" s="334"/>
      <c r="G105" s="334"/>
      <c r="H105" s="128"/>
      <c r="I105" s="111"/>
      <c r="J105" s="106"/>
      <c r="K105" s="111"/>
      <c r="L105" s="106"/>
      <c r="M105" s="12"/>
      <c r="N105" s="111"/>
      <c r="O105" s="107"/>
      <c r="P105" s="25"/>
      <c r="Q105" s="112"/>
      <c r="R105" s="31"/>
      <c r="S105" s="115"/>
      <c r="T105" s="93">
        <f t="shared" si="4"/>
        <v>0</v>
      </c>
      <c r="U105" s="356">
        <f t="shared" si="5"/>
        <v>4</v>
      </c>
    </row>
    <row r="106" spans="1:21" ht="18" customHeight="1">
      <c r="A106" s="826"/>
      <c r="B106" s="827"/>
      <c r="C106" s="829"/>
      <c r="D106" s="829"/>
      <c r="E106" s="201">
        <v>8</v>
      </c>
      <c r="F106" s="334"/>
      <c r="G106" s="334"/>
      <c r="H106" s="128"/>
      <c r="I106" s="111"/>
      <c r="J106" s="106"/>
      <c r="K106" s="111"/>
      <c r="L106" s="106"/>
      <c r="M106" s="12"/>
      <c r="N106" s="111"/>
      <c r="O106" s="107"/>
      <c r="P106" s="25"/>
      <c r="Q106" s="112"/>
      <c r="R106" s="31"/>
      <c r="S106" s="115"/>
      <c r="T106" s="93">
        <f t="shared" si="4"/>
        <v>0</v>
      </c>
      <c r="U106" s="356">
        <f t="shared" si="5"/>
        <v>4</v>
      </c>
    </row>
    <row r="107" spans="1:21" ht="18" customHeight="1">
      <c r="A107" s="826"/>
      <c r="B107" s="827"/>
      <c r="C107" s="829"/>
      <c r="D107" s="829"/>
      <c r="E107" s="201">
        <v>9</v>
      </c>
      <c r="F107" s="334"/>
      <c r="G107" s="334"/>
      <c r="H107" s="128"/>
      <c r="I107" s="111"/>
      <c r="J107" s="106"/>
      <c r="K107" s="111"/>
      <c r="L107" s="106"/>
      <c r="M107" s="12"/>
      <c r="N107" s="112"/>
      <c r="O107" s="107"/>
      <c r="P107" s="12"/>
      <c r="Q107" s="112"/>
      <c r="R107" s="31"/>
      <c r="S107" s="115"/>
      <c r="T107" s="93">
        <f t="shared" si="4"/>
        <v>0</v>
      </c>
      <c r="U107" s="356">
        <f t="shared" si="5"/>
        <v>4</v>
      </c>
    </row>
    <row r="108" spans="1:21" ht="18" customHeight="1">
      <c r="A108" s="826"/>
      <c r="B108" s="827"/>
      <c r="C108" s="829"/>
      <c r="D108" s="829"/>
      <c r="E108" s="201">
        <v>10</v>
      </c>
      <c r="F108" s="334"/>
      <c r="G108" s="334"/>
      <c r="H108" s="204"/>
      <c r="I108" s="205"/>
      <c r="J108" s="206"/>
      <c r="K108" s="205"/>
      <c r="L108" s="206"/>
      <c r="M108" s="207"/>
      <c r="N108" s="208"/>
      <c r="O108" s="209"/>
      <c r="P108" s="207"/>
      <c r="Q108" s="208"/>
      <c r="R108" s="210"/>
      <c r="S108" s="211"/>
      <c r="T108" s="278">
        <f t="shared" si="4"/>
        <v>0</v>
      </c>
      <c r="U108" s="356">
        <f t="shared" si="5"/>
        <v>4</v>
      </c>
    </row>
    <row r="109" spans="1:21" ht="18" customHeight="1">
      <c r="A109" s="826"/>
      <c r="B109" s="827"/>
      <c r="C109" s="829"/>
      <c r="D109" s="829"/>
      <c r="E109" s="201">
        <v>11</v>
      </c>
      <c r="F109" s="334"/>
      <c r="G109" s="334"/>
      <c r="H109" s="204"/>
      <c r="I109" s="205"/>
      <c r="J109" s="206"/>
      <c r="K109" s="205"/>
      <c r="L109" s="206"/>
      <c r="M109" s="207"/>
      <c r="N109" s="208"/>
      <c r="O109" s="209"/>
      <c r="P109" s="207"/>
      <c r="Q109" s="208"/>
      <c r="R109" s="210"/>
      <c r="S109" s="211"/>
      <c r="T109" s="278">
        <f t="shared" si="4"/>
        <v>0</v>
      </c>
      <c r="U109" s="356">
        <f t="shared" si="5"/>
        <v>4</v>
      </c>
    </row>
    <row r="110" spans="1:21" ht="18" customHeight="1">
      <c r="A110" s="826"/>
      <c r="B110" s="827"/>
      <c r="C110" s="829"/>
      <c r="D110" s="829"/>
      <c r="E110" s="201">
        <v>12</v>
      </c>
      <c r="F110" s="334"/>
      <c r="G110" s="334"/>
      <c r="H110" s="204"/>
      <c r="I110" s="205"/>
      <c r="J110" s="206"/>
      <c r="K110" s="205"/>
      <c r="L110" s="206"/>
      <c r="M110" s="207"/>
      <c r="N110" s="208"/>
      <c r="O110" s="209"/>
      <c r="P110" s="207"/>
      <c r="Q110" s="208"/>
      <c r="R110" s="210"/>
      <c r="S110" s="211"/>
      <c r="T110" s="278">
        <f t="shared" si="4"/>
        <v>0</v>
      </c>
      <c r="U110" s="356">
        <f t="shared" si="5"/>
        <v>4</v>
      </c>
    </row>
    <row r="111" spans="1:21" ht="18" customHeight="1">
      <c r="A111" s="826"/>
      <c r="B111" s="827"/>
      <c r="C111" s="829"/>
      <c r="D111" s="829"/>
      <c r="E111" s="201">
        <v>13</v>
      </c>
      <c r="F111" s="334"/>
      <c r="G111" s="334"/>
      <c r="H111" s="204"/>
      <c r="I111" s="205"/>
      <c r="J111" s="206"/>
      <c r="K111" s="205"/>
      <c r="L111" s="206"/>
      <c r="M111" s="207"/>
      <c r="N111" s="208"/>
      <c r="O111" s="209"/>
      <c r="P111" s="207"/>
      <c r="Q111" s="208"/>
      <c r="R111" s="210"/>
      <c r="S111" s="211"/>
      <c r="T111" s="278">
        <f t="shared" si="4"/>
        <v>0</v>
      </c>
      <c r="U111" s="356">
        <f t="shared" si="5"/>
        <v>4</v>
      </c>
    </row>
    <row r="112" spans="1:21" ht="18" customHeight="1">
      <c r="A112" s="826"/>
      <c r="B112" s="827"/>
      <c r="C112" s="829"/>
      <c r="D112" s="829"/>
      <c r="E112" s="201">
        <v>14</v>
      </c>
      <c r="F112" s="334"/>
      <c r="G112" s="334"/>
      <c r="H112" s="204"/>
      <c r="I112" s="205"/>
      <c r="J112" s="206"/>
      <c r="K112" s="205"/>
      <c r="L112" s="206"/>
      <c r="M112" s="207"/>
      <c r="N112" s="208"/>
      <c r="O112" s="209"/>
      <c r="P112" s="207"/>
      <c r="Q112" s="208"/>
      <c r="R112" s="210"/>
      <c r="S112" s="211"/>
      <c r="T112" s="278">
        <f t="shared" si="4"/>
        <v>0</v>
      </c>
      <c r="U112" s="356">
        <f t="shared" si="5"/>
        <v>4</v>
      </c>
    </row>
    <row r="113" spans="1:21" ht="18" customHeight="1">
      <c r="A113" s="826"/>
      <c r="B113" s="827"/>
      <c r="C113" s="829"/>
      <c r="D113" s="829"/>
      <c r="E113" s="201">
        <v>15</v>
      </c>
      <c r="F113" s="334"/>
      <c r="G113" s="334"/>
      <c r="H113" s="204"/>
      <c r="I113" s="205"/>
      <c r="J113" s="206"/>
      <c r="K113" s="205"/>
      <c r="L113" s="206"/>
      <c r="M113" s="207"/>
      <c r="N113" s="208"/>
      <c r="O113" s="209"/>
      <c r="P113" s="207"/>
      <c r="Q113" s="208"/>
      <c r="R113" s="210"/>
      <c r="S113" s="211"/>
      <c r="T113" s="278">
        <f t="shared" si="4"/>
        <v>0</v>
      </c>
      <c r="U113" s="356">
        <f t="shared" si="5"/>
        <v>4</v>
      </c>
    </row>
    <row r="114" spans="1:21" ht="18" customHeight="1">
      <c r="A114" s="826"/>
      <c r="B114" s="827"/>
      <c r="C114" s="829"/>
      <c r="D114" s="829"/>
      <c r="E114" s="201">
        <v>16</v>
      </c>
      <c r="F114" s="334"/>
      <c r="G114" s="334"/>
      <c r="H114" s="204"/>
      <c r="I114" s="205"/>
      <c r="J114" s="206"/>
      <c r="K114" s="205"/>
      <c r="L114" s="206"/>
      <c r="M114" s="207"/>
      <c r="N114" s="208"/>
      <c r="O114" s="209"/>
      <c r="P114" s="207"/>
      <c r="Q114" s="208"/>
      <c r="R114" s="210"/>
      <c r="S114" s="211"/>
      <c r="T114" s="278">
        <f t="shared" si="4"/>
        <v>0</v>
      </c>
      <c r="U114" s="356">
        <f t="shared" si="5"/>
        <v>4</v>
      </c>
    </row>
    <row r="115" spans="1:21" ht="18" customHeight="1">
      <c r="A115" s="826"/>
      <c r="B115" s="827"/>
      <c r="C115" s="829"/>
      <c r="D115" s="829"/>
      <c r="E115" s="201">
        <v>17</v>
      </c>
      <c r="F115" s="334"/>
      <c r="G115" s="334"/>
      <c r="H115" s="204"/>
      <c r="I115" s="205"/>
      <c r="J115" s="206"/>
      <c r="K115" s="205"/>
      <c r="L115" s="206"/>
      <c r="M115" s="207"/>
      <c r="N115" s="208"/>
      <c r="O115" s="209"/>
      <c r="P115" s="207"/>
      <c r="Q115" s="208"/>
      <c r="R115" s="210"/>
      <c r="S115" s="211"/>
      <c r="T115" s="278">
        <f t="shared" si="4"/>
        <v>0</v>
      </c>
      <c r="U115" s="356">
        <f t="shared" si="5"/>
        <v>4</v>
      </c>
    </row>
    <row r="116" spans="1:21" ht="18" customHeight="1">
      <c r="A116" s="826"/>
      <c r="B116" s="827"/>
      <c r="C116" s="829"/>
      <c r="D116" s="829"/>
      <c r="E116" s="201">
        <v>18</v>
      </c>
      <c r="F116" s="334"/>
      <c r="G116" s="334"/>
      <c r="H116" s="204"/>
      <c r="I116" s="205"/>
      <c r="J116" s="206"/>
      <c r="K116" s="205"/>
      <c r="L116" s="206"/>
      <c r="M116" s="207"/>
      <c r="N116" s="208"/>
      <c r="O116" s="209"/>
      <c r="P116" s="207"/>
      <c r="Q116" s="208"/>
      <c r="R116" s="210"/>
      <c r="S116" s="211"/>
      <c r="T116" s="278">
        <f t="shared" si="4"/>
        <v>0</v>
      </c>
      <c r="U116" s="356">
        <f t="shared" si="5"/>
        <v>4</v>
      </c>
    </row>
    <row r="117" spans="1:21" ht="18" customHeight="1">
      <c r="A117" s="826"/>
      <c r="B117" s="827"/>
      <c r="C117" s="829"/>
      <c r="D117" s="829"/>
      <c r="E117" s="201">
        <v>19</v>
      </c>
      <c r="F117" s="334"/>
      <c r="G117" s="334"/>
      <c r="H117" s="204"/>
      <c r="I117" s="205"/>
      <c r="J117" s="206"/>
      <c r="K117" s="205"/>
      <c r="L117" s="206"/>
      <c r="M117" s="207"/>
      <c r="N117" s="208"/>
      <c r="O117" s="209"/>
      <c r="P117" s="207"/>
      <c r="Q117" s="208"/>
      <c r="R117" s="210"/>
      <c r="S117" s="211"/>
      <c r="T117" s="278">
        <f t="shared" si="4"/>
        <v>0</v>
      </c>
      <c r="U117" s="356">
        <f t="shared" si="5"/>
        <v>4</v>
      </c>
    </row>
    <row r="118" spans="1:21" ht="18" customHeight="1">
      <c r="A118" s="826"/>
      <c r="B118" s="827"/>
      <c r="C118" s="829"/>
      <c r="D118" s="829"/>
      <c r="E118" s="201">
        <v>20</v>
      </c>
      <c r="F118" s="334"/>
      <c r="G118" s="334"/>
      <c r="H118" s="204"/>
      <c r="I118" s="205"/>
      <c r="J118" s="206"/>
      <c r="K118" s="205"/>
      <c r="L118" s="206"/>
      <c r="M118" s="207"/>
      <c r="N118" s="208"/>
      <c r="O118" s="209"/>
      <c r="P118" s="207"/>
      <c r="Q118" s="208"/>
      <c r="R118" s="210"/>
      <c r="S118" s="211"/>
      <c r="T118" s="278">
        <f t="shared" si="4"/>
        <v>0</v>
      </c>
      <c r="U118" s="356">
        <f t="shared" si="5"/>
        <v>4</v>
      </c>
    </row>
    <row r="119" spans="1:21" ht="18" customHeight="1">
      <c r="A119" s="826"/>
      <c r="B119" s="827"/>
      <c r="C119" s="829"/>
      <c r="D119" s="829"/>
      <c r="E119" s="201">
        <v>21</v>
      </c>
      <c r="F119" s="334"/>
      <c r="G119" s="334"/>
      <c r="H119" s="204"/>
      <c r="I119" s="205"/>
      <c r="J119" s="206"/>
      <c r="K119" s="205"/>
      <c r="L119" s="206"/>
      <c r="M119" s="207"/>
      <c r="N119" s="208"/>
      <c r="O119" s="209"/>
      <c r="P119" s="207"/>
      <c r="Q119" s="208"/>
      <c r="R119" s="210"/>
      <c r="S119" s="211"/>
      <c r="T119" s="278">
        <f t="shared" si="4"/>
        <v>0</v>
      </c>
      <c r="U119" s="356">
        <f t="shared" si="5"/>
        <v>4</v>
      </c>
    </row>
    <row r="120" spans="1:21" ht="18" customHeight="1">
      <c r="A120" s="826"/>
      <c r="B120" s="827"/>
      <c r="C120" s="829"/>
      <c r="D120" s="829"/>
      <c r="E120" s="201">
        <v>22</v>
      </c>
      <c r="F120" s="334"/>
      <c r="G120" s="334"/>
      <c r="H120" s="204"/>
      <c r="I120" s="205"/>
      <c r="J120" s="206"/>
      <c r="K120" s="205"/>
      <c r="L120" s="206"/>
      <c r="M120" s="207"/>
      <c r="N120" s="208"/>
      <c r="O120" s="209"/>
      <c r="P120" s="207"/>
      <c r="Q120" s="208"/>
      <c r="R120" s="210"/>
      <c r="S120" s="211"/>
      <c r="T120" s="278">
        <f t="shared" si="4"/>
        <v>0</v>
      </c>
      <c r="U120" s="356">
        <f t="shared" si="5"/>
        <v>4</v>
      </c>
    </row>
    <row r="121" spans="1:21" ht="18" customHeight="1">
      <c r="A121" s="826"/>
      <c r="B121" s="827"/>
      <c r="C121" s="829"/>
      <c r="D121" s="829"/>
      <c r="E121" s="201">
        <v>23</v>
      </c>
      <c r="F121" s="334"/>
      <c r="G121" s="334"/>
      <c r="H121" s="204"/>
      <c r="I121" s="205"/>
      <c r="J121" s="206"/>
      <c r="K121" s="205"/>
      <c r="L121" s="206"/>
      <c r="M121" s="207"/>
      <c r="N121" s="208"/>
      <c r="O121" s="209"/>
      <c r="P121" s="207"/>
      <c r="Q121" s="208"/>
      <c r="R121" s="210"/>
      <c r="S121" s="211"/>
      <c r="T121" s="278">
        <f t="shared" si="4"/>
        <v>0</v>
      </c>
      <c r="U121" s="356">
        <f t="shared" si="5"/>
        <v>4</v>
      </c>
    </row>
    <row r="122" spans="1:21" ht="18" customHeight="1">
      <c r="A122" s="826"/>
      <c r="B122" s="827"/>
      <c r="C122" s="829"/>
      <c r="D122" s="829"/>
      <c r="E122" s="201">
        <v>24</v>
      </c>
      <c r="F122" s="334"/>
      <c r="G122" s="334"/>
      <c r="H122" s="204"/>
      <c r="I122" s="205"/>
      <c r="J122" s="206"/>
      <c r="K122" s="205"/>
      <c r="L122" s="206"/>
      <c r="M122" s="207"/>
      <c r="N122" s="208"/>
      <c r="O122" s="209"/>
      <c r="P122" s="207"/>
      <c r="Q122" s="208"/>
      <c r="R122" s="210"/>
      <c r="S122" s="211"/>
      <c r="T122" s="278">
        <f t="shared" si="4"/>
        <v>0</v>
      </c>
      <c r="U122" s="356">
        <f t="shared" si="5"/>
        <v>4</v>
      </c>
    </row>
    <row r="123" spans="1:21" ht="18" customHeight="1">
      <c r="A123" s="826"/>
      <c r="B123" s="827"/>
      <c r="C123" s="829"/>
      <c r="D123" s="829"/>
      <c r="E123" s="201">
        <v>25</v>
      </c>
      <c r="F123" s="334"/>
      <c r="G123" s="334"/>
      <c r="H123" s="204"/>
      <c r="I123" s="205"/>
      <c r="J123" s="206"/>
      <c r="K123" s="205"/>
      <c r="L123" s="206"/>
      <c r="M123" s="207"/>
      <c r="N123" s="208"/>
      <c r="O123" s="209"/>
      <c r="P123" s="207"/>
      <c r="Q123" s="208"/>
      <c r="R123" s="210"/>
      <c r="S123" s="211"/>
      <c r="T123" s="278">
        <f t="shared" si="4"/>
        <v>0</v>
      </c>
      <c r="U123" s="356">
        <f t="shared" si="5"/>
        <v>4</v>
      </c>
    </row>
    <row r="124" spans="1:21" ht="18" customHeight="1">
      <c r="A124" s="826"/>
      <c r="B124" s="827"/>
      <c r="C124" s="829"/>
      <c r="D124" s="829"/>
      <c r="E124" s="201">
        <v>26</v>
      </c>
      <c r="F124" s="334"/>
      <c r="G124" s="334"/>
      <c r="H124" s="204"/>
      <c r="I124" s="205"/>
      <c r="J124" s="206"/>
      <c r="K124" s="205"/>
      <c r="L124" s="206"/>
      <c r="M124" s="207"/>
      <c r="N124" s="208"/>
      <c r="O124" s="209"/>
      <c r="P124" s="207"/>
      <c r="Q124" s="208"/>
      <c r="R124" s="210"/>
      <c r="S124" s="211"/>
      <c r="T124" s="278">
        <f t="shared" si="4"/>
        <v>0</v>
      </c>
      <c r="U124" s="356">
        <f t="shared" si="5"/>
        <v>4</v>
      </c>
    </row>
    <row r="125" spans="1:21" ht="18" customHeight="1">
      <c r="A125" s="826"/>
      <c r="B125" s="827"/>
      <c r="C125" s="829"/>
      <c r="D125" s="829"/>
      <c r="E125" s="201">
        <v>27</v>
      </c>
      <c r="F125" s="334"/>
      <c r="G125" s="334"/>
      <c r="H125" s="204"/>
      <c r="I125" s="205"/>
      <c r="J125" s="206"/>
      <c r="K125" s="205"/>
      <c r="L125" s="206"/>
      <c r="M125" s="207"/>
      <c r="N125" s="208"/>
      <c r="O125" s="209"/>
      <c r="P125" s="207"/>
      <c r="Q125" s="208"/>
      <c r="R125" s="210"/>
      <c r="S125" s="211"/>
      <c r="T125" s="278">
        <f t="shared" si="4"/>
        <v>0</v>
      </c>
      <c r="U125" s="356">
        <f t="shared" si="5"/>
        <v>4</v>
      </c>
    </row>
    <row r="126" spans="1:21" ht="18" customHeight="1">
      <c r="A126" s="826"/>
      <c r="B126" s="827"/>
      <c r="C126" s="829"/>
      <c r="D126" s="829"/>
      <c r="E126" s="201">
        <v>28</v>
      </c>
      <c r="F126" s="334"/>
      <c r="G126" s="334"/>
      <c r="H126" s="204"/>
      <c r="I126" s="205"/>
      <c r="J126" s="206"/>
      <c r="K126" s="205"/>
      <c r="L126" s="206"/>
      <c r="M126" s="207"/>
      <c r="N126" s="208"/>
      <c r="O126" s="209"/>
      <c r="P126" s="207"/>
      <c r="Q126" s="208"/>
      <c r="R126" s="210"/>
      <c r="S126" s="211"/>
      <c r="T126" s="278">
        <f t="shared" si="4"/>
        <v>0</v>
      </c>
      <c r="U126" s="356">
        <f t="shared" si="5"/>
        <v>4</v>
      </c>
    </row>
    <row r="127" spans="1:21" ht="18" customHeight="1">
      <c r="A127" s="826"/>
      <c r="B127" s="827"/>
      <c r="C127" s="829"/>
      <c r="D127" s="829"/>
      <c r="E127" s="201">
        <v>29</v>
      </c>
      <c r="F127" s="334"/>
      <c r="G127" s="334"/>
      <c r="H127" s="204"/>
      <c r="I127" s="205"/>
      <c r="J127" s="206"/>
      <c r="K127" s="205"/>
      <c r="L127" s="206"/>
      <c r="M127" s="207"/>
      <c r="N127" s="208"/>
      <c r="O127" s="209"/>
      <c r="P127" s="207"/>
      <c r="Q127" s="208"/>
      <c r="R127" s="210"/>
      <c r="S127" s="211"/>
      <c r="T127" s="278">
        <f t="shared" si="4"/>
        <v>0</v>
      </c>
      <c r="U127" s="356">
        <f t="shared" si="5"/>
        <v>4</v>
      </c>
    </row>
    <row r="128" spans="1:21" ht="18" customHeight="1">
      <c r="A128" s="834"/>
      <c r="B128" s="835"/>
      <c r="C128" s="829"/>
      <c r="D128" s="829"/>
      <c r="E128" s="277">
        <v>30</v>
      </c>
      <c r="F128" s="375"/>
      <c r="G128" s="375"/>
      <c r="H128" s="134"/>
      <c r="I128" s="135"/>
      <c r="J128" s="212"/>
      <c r="K128" s="135"/>
      <c r="L128" s="212"/>
      <c r="M128" s="27"/>
      <c r="N128" s="120"/>
      <c r="O128" s="109"/>
      <c r="P128" s="27"/>
      <c r="Q128" s="120"/>
      <c r="R128" s="32"/>
      <c r="S128" s="122"/>
      <c r="T128" s="136">
        <f t="shared" si="4"/>
        <v>0</v>
      </c>
      <c r="U128" s="356">
        <f t="shared" si="5"/>
        <v>4</v>
      </c>
    </row>
    <row r="129" spans="1:21" ht="18" customHeight="1">
      <c r="A129" s="824">
        <v>5</v>
      </c>
      <c r="B129" s="825"/>
      <c r="C129" s="828" t="str">
        <f>IF(ISERROR(VLOOKUP($A129,【大規模】地域番号⑬!$BD:$BF,2,FALSE)),"",VLOOKUP($A129,【大規模】地域番号⑬!$BD:$BF,2,FALSE))</f>
        <v/>
      </c>
      <c r="D129" s="828" t="str">
        <f>IF(ISERROR(VLOOKUP($A129,【大規模】地域番号⑬!$BD:$BF,3,FALSE)),"",VLOOKUP($A129,【大規模】地域番号⑬!$BD:$BF,3,FALSE))</f>
        <v/>
      </c>
      <c r="E129" s="201">
        <v>1</v>
      </c>
      <c r="F129" s="334"/>
      <c r="G129" s="334"/>
      <c r="H129" s="176"/>
      <c r="I129" s="177"/>
      <c r="J129" s="178"/>
      <c r="K129" s="180"/>
      <c r="L129" s="181"/>
      <c r="M129" s="179"/>
      <c r="N129" s="180"/>
      <c r="O129" s="181"/>
      <c r="P129" s="179"/>
      <c r="Q129" s="180"/>
      <c r="R129" s="182"/>
      <c r="S129" s="183"/>
      <c r="T129" s="257">
        <f t="shared" si="4"/>
        <v>0</v>
      </c>
      <c r="U129" s="356">
        <f>$A$129</f>
        <v>5</v>
      </c>
    </row>
    <row r="130" spans="1:21" ht="18" customHeight="1">
      <c r="A130" s="826"/>
      <c r="B130" s="827"/>
      <c r="C130" s="829"/>
      <c r="D130" s="829"/>
      <c r="E130" s="201">
        <v>2</v>
      </c>
      <c r="F130" s="334"/>
      <c r="G130" s="334"/>
      <c r="H130" s="128"/>
      <c r="I130" s="111"/>
      <c r="J130" s="106"/>
      <c r="K130" s="112"/>
      <c r="L130" s="107"/>
      <c r="M130" s="12"/>
      <c r="N130" s="112"/>
      <c r="O130" s="107"/>
      <c r="P130" s="12"/>
      <c r="Q130" s="112"/>
      <c r="R130" s="31"/>
      <c r="S130" s="115"/>
      <c r="T130" s="93">
        <f t="shared" si="4"/>
        <v>0</v>
      </c>
      <c r="U130" s="356">
        <f t="shared" ref="U130:U158" si="6">$A$129</f>
        <v>5</v>
      </c>
    </row>
    <row r="131" spans="1:21" ht="18" customHeight="1">
      <c r="A131" s="826"/>
      <c r="B131" s="827"/>
      <c r="C131" s="829"/>
      <c r="D131" s="829"/>
      <c r="E131" s="201">
        <v>3</v>
      </c>
      <c r="F131" s="334"/>
      <c r="G131" s="334"/>
      <c r="H131" s="128"/>
      <c r="I131" s="111"/>
      <c r="J131" s="106"/>
      <c r="K131" s="112"/>
      <c r="L131" s="107"/>
      <c r="M131" s="12"/>
      <c r="N131" s="112"/>
      <c r="O131" s="107"/>
      <c r="P131" s="12"/>
      <c r="Q131" s="112"/>
      <c r="R131" s="31"/>
      <c r="S131" s="115"/>
      <c r="T131" s="93">
        <f t="shared" si="4"/>
        <v>0</v>
      </c>
      <c r="U131" s="356">
        <f t="shared" si="6"/>
        <v>5</v>
      </c>
    </row>
    <row r="132" spans="1:21" ht="18" customHeight="1">
      <c r="A132" s="826"/>
      <c r="B132" s="827"/>
      <c r="C132" s="829"/>
      <c r="D132" s="829"/>
      <c r="E132" s="201">
        <v>4</v>
      </c>
      <c r="F132" s="334"/>
      <c r="G132" s="334"/>
      <c r="H132" s="128"/>
      <c r="I132" s="111"/>
      <c r="J132" s="106"/>
      <c r="K132" s="112"/>
      <c r="L132" s="107"/>
      <c r="M132" s="12"/>
      <c r="N132" s="112"/>
      <c r="O132" s="107"/>
      <c r="P132" s="12"/>
      <c r="Q132" s="112"/>
      <c r="R132" s="31"/>
      <c r="S132" s="115"/>
      <c r="T132" s="93">
        <f t="shared" si="4"/>
        <v>0</v>
      </c>
      <c r="U132" s="356">
        <f t="shared" si="6"/>
        <v>5</v>
      </c>
    </row>
    <row r="133" spans="1:21" ht="18" customHeight="1">
      <c r="A133" s="826"/>
      <c r="B133" s="827"/>
      <c r="C133" s="829"/>
      <c r="D133" s="829"/>
      <c r="E133" s="201">
        <v>5</v>
      </c>
      <c r="F133" s="334"/>
      <c r="G133" s="334"/>
      <c r="H133" s="128"/>
      <c r="I133" s="111"/>
      <c r="J133" s="106"/>
      <c r="K133" s="112"/>
      <c r="L133" s="107"/>
      <c r="M133" s="12"/>
      <c r="N133" s="112"/>
      <c r="O133" s="107"/>
      <c r="P133" s="12"/>
      <c r="Q133" s="112"/>
      <c r="R133" s="31"/>
      <c r="S133" s="115"/>
      <c r="T133" s="93">
        <f t="shared" si="4"/>
        <v>0</v>
      </c>
      <c r="U133" s="356">
        <f t="shared" si="6"/>
        <v>5</v>
      </c>
    </row>
    <row r="134" spans="1:21" ht="18" customHeight="1">
      <c r="A134" s="826"/>
      <c r="B134" s="827"/>
      <c r="C134" s="829"/>
      <c r="D134" s="829"/>
      <c r="E134" s="201">
        <v>6</v>
      </c>
      <c r="F134" s="334"/>
      <c r="G134" s="334"/>
      <c r="H134" s="128"/>
      <c r="I134" s="111"/>
      <c r="J134" s="106"/>
      <c r="K134" s="111"/>
      <c r="L134" s="106"/>
      <c r="M134" s="12"/>
      <c r="N134" s="111"/>
      <c r="O134" s="107"/>
      <c r="P134" s="25"/>
      <c r="Q134" s="112"/>
      <c r="R134" s="31"/>
      <c r="S134" s="115"/>
      <c r="T134" s="93">
        <f t="shared" si="4"/>
        <v>0</v>
      </c>
      <c r="U134" s="356">
        <f t="shared" si="6"/>
        <v>5</v>
      </c>
    </row>
    <row r="135" spans="1:21" ht="18" customHeight="1">
      <c r="A135" s="826"/>
      <c r="B135" s="827"/>
      <c r="C135" s="829"/>
      <c r="D135" s="829"/>
      <c r="E135" s="201">
        <v>7</v>
      </c>
      <c r="F135" s="334"/>
      <c r="G135" s="334"/>
      <c r="H135" s="128"/>
      <c r="I135" s="111"/>
      <c r="J135" s="106"/>
      <c r="K135" s="111"/>
      <c r="L135" s="106"/>
      <c r="M135" s="12"/>
      <c r="N135" s="111"/>
      <c r="O135" s="107"/>
      <c r="P135" s="25"/>
      <c r="Q135" s="112"/>
      <c r="R135" s="31"/>
      <c r="S135" s="115"/>
      <c r="T135" s="93">
        <f t="shared" si="4"/>
        <v>0</v>
      </c>
      <c r="U135" s="356">
        <f t="shared" si="6"/>
        <v>5</v>
      </c>
    </row>
    <row r="136" spans="1:21" ht="18" customHeight="1">
      <c r="A136" s="826"/>
      <c r="B136" s="827"/>
      <c r="C136" s="829"/>
      <c r="D136" s="829"/>
      <c r="E136" s="201">
        <v>8</v>
      </c>
      <c r="F136" s="334"/>
      <c r="G136" s="334"/>
      <c r="H136" s="128"/>
      <c r="I136" s="111"/>
      <c r="J136" s="106"/>
      <c r="K136" s="111"/>
      <c r="L136" s="106"/>
      <c r="M136" s="12"/>
      <c r="N136" s="111"/>
      <c r="O136" s="107"/>
      <c r="P136" s="25"/>
      <c r="Q136" s="112"/>
      <c r="R136" s="31"/>
      <c r="S136" s="115"/>
      <c r="T136" s="93">
        <f t="shared" si="4"/>
        <v>0</v>
      </c>
      <c r="U136" s="356">
        <f t="shared" si="6"/>
        <v>5</v>
      </c>
    </row>
    <row r="137" spans="1:21" ht="18" customHeight="1">
      <c r="A137" s="826"/>
      <c r="B137" s="827"/>
      <c r="C137" s="829"/>
      <c r="D137" s="829"/>
      <c r="E137" s="201">
        <v>9</v>
      </c>
      <c r="F137" s="334"/>
      <c r="G137" s="334"/>
      <c r="H137" s="128"/>
      <c r="I137" s="111"/>
      <c r="J137" s="106"/>
      <c r="K137" s="111"/>
      <c r="L137" s="106"/>
      <c r="M137" s="12"/>
      <c r="N137" s="112"/>
      <c r="O137" s="107"/>
      <c r="P137" s="12"/>
      <c r="Q137" s="112"/>
      <c r="R137" s="31"/>
      <c r="S137" s="115"/>
      <c r="T137" s="93">
        <f t="shared" ref="T137:T200" si="7">IF(J137="",0,INT(SUM(PRODUCT(J137,L137,O137),R137)))</f>
        <v>0</v>
      </c>
      <c r="U137" s="356">
        <f t="shared" si="6"/>
        <v>5</v>
      </c>
    </row>
    <row r="138" spans="1:21" ht="18" customHeight="1">
      <c r="A138" s="826"/>
      <c r="B138" s="827"/>
      <c r="C138" s="829"/>
      <c r="D138" s="829"/>
      <c r="E138" s="201">
        <v>10</v>
      </c>
      <c r="F138" s="334"/>
      <c r="G138" s="334"/>
      <c r="H138" s="204"/>
      <c r="I138" s="205"/>
      <c r="J138" s="206"/>
      <c r="K138" s="205"/>
      <c r="L138" s="206"/>
      <c r="M138" s="207"/>
      <c r="N138" s="208"/>
      <c r="O138" s="209"/>
      <c r="P138" s="207"/>
      <c r="Q138" s="208"/>
      <c r="R138" s="210"/>
      <c r="S138" s="211"/>
      <c r="T138" s="278">
        <f t="shared" si="7"/>
        <v>0</v>
      </c>
      <c r="U138" s="356">
        <f t="shared" si="6"/>
        <v>5</v>
      </c>
    </row>
    <row r="139" spans="1:21" ht="18" customHeight="1">
      <c r="A139" s="826"/>
      <c r="B139" s="827"/>
      <c r="C139" s="829"/>
      <c r="D139" s="829"/>
      <c r="E139" s="201">
        <v>11</v>
      </c>
      <c r="F139" s="334"/>
      <c r="G139" s="334"/>
      <c r="H139" s="204"/>
      <c r="I139" s="205"/>
      <c r="J139" s="206"/>
      <c r="K139" s="205"/>
      <c r="L139" s="206"/>
      <c r="M139" s="207"/>
      <c r="N139" s="208"/>
      <c r="O139" s="209"/>
      <c r="P139" s="207"/>
      <c r="Q139" s="208"/>
      <c r="R139" s="210"/>
      <c r="S139" s="211"/>
      <c r="T139" s="278">
        <f t="shared" si="7"/>
        <v>0</v>
      </c>
      <c r="U139" s="356">
        <f t="shared" si="6"/>
        <v>5</v>
      </c>
    </row>
    <row r="140" spans="1:21" ht="18" customHeight="1">
      <c r="A140" s="826"/>
      <c r="B140" s="827"/>
      <c r="C140" s="829"/>
      <c r="D140" s="829"/>
      <c r="E140" s="201">
        <v>12</v>
      </c>
      <c r="F140" s="334"/>
      <c r="G140" s="334"/>
      <c r="H140" s="204"/>
      <c r="I140" s="205"/>
      <c r="J140" s="206"/>
      <c r="K140" s="205"/>
      <c r="L140" s="206"/>
      <c r="M140" s="207"/>
      <c r="N140" s="208"/>
      <c r="O140" s="209"/>
      <c r="P140" s="207"/>
      <c r="Q140" s="208"/>
      <c r="R140" s="210"/>
      <c r="S140" s="211"/>
      <c r="T140" s="278">
        <f t="shared" si="7"/>
        <v>0</v>
      </c>
      <c r="U140" s="356">
        <f t="shared" si="6"/>
        <v>5</v>
      </c>
    </row>
    <row r="141" spans="1:21" ht="18" customHeight="1">
      <c r="A141" s="826"/>
      <c r="B141" s="827"/>
      <c r="C141" s="829"/>
      <c r="D141" s="829"/>
      <c r="E141" s="201">
        <v>13</v>
      </c>
      <c r="F141" s="334"/>
      <c r="G141" s="334"/>
      <c r="H141" s="204"/>
      <c r="I141" s="205"/>
      <c r="J141" s="206"/>
      <c r="K141" s="205"/>
      <c r="L141" s="206"/>
      <c r="M141" s="207"/>
      <c r="N141" s="208"/>
      <c r="O141" s="209"/>
      <c r="P141" s="207"/>
      <c r="Q141" s="208"/>
      <c r="R141" s="210"/>
      <c r="S141" s="211"/>
      <c r="T141" s="278">
        <f t="shared" si="7"/>
        <v>0</v>
      </c>
      <c r="U141" s="356">
        <f t="shared" si="6"/>
        <v>5</v>
      </c>
    </row>
    <row r="142" spans="1:21" ht="18" customHeight="1">
      <c r="A142" s="826"/>
      <c r="B142" s="827"/>
      <c r="C142" s="829"/>
      <c r="D142" s="829"/>
      <c r="E142" s="201">
        <v>14</v>
      </c>
      <c r="F142" s="334"/>
      <c r="G142" s="334"/>
      <c r="H142" s="204"/>
      <c r="I142" s="205"/>
      <c r="J142" s="206"/>
      <c r="K142" s="205"/>
      <c r="L142" s="206"/>
      <c r="M142" s="207"/>
      <c r="N142" s="208"/>
      <c r="O142" s="209"/>
      <c r="P142" s="207"/>
      <c r="Q142" s="208"/>
      <c r="R142" s="210"/>
      <c r="S142" s="211"/>
      <c r="T142" s="278">
        <f t="shared" si="7"/>
        <v>0</v>
      </c>
      <c r="U142" s="356">
        <f t="shared" si="6"/>
        <v>5</v>
      </c>
    </row>
    <row r="143" spans="1:21" ht="18" customHeight="1">
      <c r="A143" s="826"/>
      <c r="B143" s="827"/>
      <c r="C143" s="829"/>
      <c r="D143" s="829"/>
      <c r="E143" s="201">
        <v>15</v>
      </c>
      <c r="F143" s="334"/>
      <c r="G143" s="334"/>
      <c r="H143" s="204"/>
      <c r="I143" s="205"/>
      <c r="J143" s="206"/>
      <c r="K143" s="205"/>
      <c r="L143" s="206"/>
      <c r="M143" s="207"/>
      <c r="N143" s="208"/>
      <c r="O143" s="209"/>
      <c r="P143" s="207"/>
      <c r="Q143" s="208"/>
      <c r="R143" s="210"/>
      <c r="S143" s="211"/>
      <c r="T143" s="278">
        <f t="shared" si="7"/>
        <v>0</v>
      </c>
      <c r="U143" s="356">
        <f t="shared" si="6"/>
        <v>5</v>
      </c>
    </row>
    <row r="144" spans="1:21" ht="18" customHeight="1">
      <c r="A144" s="826"/>
      <c r="B144" s="827"/>
      <c r="C144" s="829"/>
      <c r="D144" s="829"/>
      <c r="E144" s="201">
        <v>16</v>
      </c>
      <c r="F144" s="334"/>
      <c r="G144" s="334"/>
      <c r="H144" s="204"/>
      <c r="I144" s="205"/>
      <c r="J144" s="206"/>
      <c r="K144" s="205"/>
      <c r="L144" s="206"/>
      <c r="M144" s="207"/>
      <c r="N144" s="208"/>
      <c r="O144" s="209"/>
      <c r="P144" s="207"/>
      <c r="Q144" s="208"/>
      <c r="R144" s="210"/>
      <c r="S144" s="211"/>
      <c r="T144" s="278">
        <f t="shared" si="7"/>
        <v>0</v>
      </c>
      <c r="U144" s="356">
        <f t="shared" si="6"/>
        <v>5</v>
      </c>
    </row>
    <row r="145" spans="1:21" ht="18" customHeight="1">
      <c r="A145" s="826"/>
      <c r="B145" s="827"/>
      <c r="C145" s="829"/>
      <c r="D145" s="829"/>
      <c r="E145" s="201">
        <v>17</v>
      </c>
      <c r="F145" s="334"/>
      <c r="G145" s="334"/>
      <c r="H145" s="204"/>
      <c r="I145" s="205"/>
      <c r="J145" s="206"/>
      <c r="K145" s="205"/>
      <c r="L145" s="206"/>
      <c r="M145" s="207"/>
      <c r="N145" s="208"/>
      <c r="O145" s="209"/>
      <c r="P145" s="207"/>
      <c r="Q145" s="208"/>
      <c r="R145" s="210"/>
      <c r="S145" s="211"/>
      <c r="T145" s="278">
        <f t="shared" si="7"/>
        <v>0</v>
      </c>
      <c r="U145" s="356">
        <f t="shared" si="6"/>
        <v>5</v>
      </c>
    </row>
    <row r="146" spans="1:21" ht="18" customHeight="1">
      <c r="A146" s="826"/>
      <c r="B146" s="827"/>
      <c r="C146" s="829"/>
      <c r="D146" s="829"/>
      <c r="E146" s="201">
        <v>18</v>
      </c>
      <c r="F146" s="334"/>
      <c r="G146" s="334"/>
      <c r="H146" s="204"/>
      <c r="I146" s="205"/>
      <c r="J146" s="206"/>
      <c r="K146" s="205"/>
      <c r="L146" s="206"/>
      <c r="M146" s="207"/>
      <c r="N146" s="208"/>
      <c r="O146" s="209"/>
      <c r="P146" s="207"/>
      <c r="Q146" s="208"/>
      <c r="R146" s="210"/>
      <c r="S146" s="211"/>
      <c r="T146" s="278">
        <f t="shared" si="7"/>
        <v>0</v>
      </c>
      <c r="U146" s="356">
        <f t="shared" si="6"/>
        <v>5</v>
      </c>
    </row>
    <row r="147" spans="1:21" ht="18" customHeight="1">
      <c r="A147" s="826"/>
      <c r="B147" s="827"/>
      <c r="C147" s="829"/>
      <c r="D147" s="829"/>
      <c r="E147" s="201">
        <v>19</v>
      </c>
      <c r="F147" s="334"/>
      <c r="G147" s="334"/>
      <c r="H147" s="204"/>
      <c r="I147" s="205"/>
      <c r="J147" s="206"/>
      <c r="K147" s="205"/>
      <c r="L147" s="206"/>
      <c r="M147" s="207"/>
      <c r="N147" s="208"/>
      <c r="O147" s="209"/>
      <c r="P147" s="207"/>
      <c r="Q147" s="208"/>
      <c r="R147" s="210"/>
      <c r="S147" s="211"/>
      <c r="T147" s="278">
        <f t="shared" si="7"/>
        <v>0</v>
      </c>
      <c r="U147" s="356">
        <f t="shared" si="6"/>
        <v>5</v>
      </c>
    </row>
    <row r="148" spans="1:21" ht="18" customHeight="1">
      <c r="A148" s="826"/>
      <c r="B148" s="827"/>
      <c r="C148" s="829"/>
      <c r="D148" s="829"/>
      <c r="E148" s="201">
        <v>20</v>
      </c>
      <c r="F148" s="334"/>
      <c r="G148" s="334"/>
      <c r="H148" s="204"/>
      <c r="I148" s="205"/>
      <c r="J148" s="206"/>
      <c r="K148" s="205"/>
      <c r="L148" s="206"/>
      <c r="M148" s="207"/>
      <c r="N148" s="208"/>
      <c r="O148" s="209"/>
      <c r="P148" s="207"/>
      <c r="Q148" s="208"/>
      <c r="R148" s="210"/>
      <c r="S148" s="211"/>
      <c r="T148" s="278">
        <f t="shared" si="7"/>
        <v>0</v>
      </c>
      <c r="U148" s="356">
        <f t="shared" si="6"/>
        <v>5</v>
      </c>
    </row>
    <row r="149" spans="1:21" ht="18" customHeight="1">
      <c r="A149" s="826"/>
      <c r="B149" s="827"/>
      <c r="C149" s="829"/>
      <c r="D149" s="829"/>
      <c r="E149" s="201">
        <v>21</v>
      </c>
      <c r="F149" s="334"/>
      <c r="G149" s="334"/>
      <c r="H149" s="204"/>
      <c r="I149" s="205"/>
      <c r="J149" s="206"/>
      <c r="K149" s="205"/>
      <c r="L149" s="206"/>
      <c r="M149" s="207"/>
      <c r="N149" s="208"/>
      <c r="O149" s="209"/>
      <c r="P149" s="207"/>
      <c r="Q149" s="208"/>
      <c r="R149" s="210"/>
      <c r="S149" s="211"/>
      <c r="T149" s="278">
        <f t="shared" si="7"/>
        <v>0</v>
      </c>
      <c r="U149" s="356">
        <f t="shared" si="6"/>
        <v>5</v>
      </c>
    </row>
    <row r="150" spans="1:21" ht="18" customHeight="1">
      <c r="A150" s="826"/>
      <c r="B150" s="827"/>
      <c r="C150" s="829"/>
      <c r="D150" s="829"/>
      <c r="E150" s="201">
        <v>22</v>
      </c>
      <c r="F150" s="334"/>
      <c r="G150" s="334"/>
      <c r="H150" s="204"/>
      <c r="I150" s="205"/>
      <c r="J150" s="206"/>
      <c r="K150" s="205"/>
      <c r="L150" s="206"/>
      <c r="M150" s="207"/>
      <c r="N150" s="208"/>
      <c r="O150" s="209"/>
      <c r="P150" s="207"/>
      <c r="Q150" s="208"/>
      <c r="R150" s="210"/>
      <c r="S150" s="211"/>
      <c r="T150" s="278">
        <f t="shared" si="7"/>
        <v>0</v>
      </c>
      <c r="U150" s="356">
        <f t="shared" si="6"/>
        <v>5</v>
      </c>
    </row>
    <row r="151" spans="1:21" ht="18" customHeight="1">
      <c r="A151" s="826"/>
      <c r="B151" s="827"/>
      <c r="C151" s="829"/>
      <c r="D151" s="829"/>
      <c r="E151" s="201">
        <v>23</v>
      </c>
      <c r="F151" s="334"/>
      <c r="G151" s="334"/>
      <c r="H151" s="204"/>
      <c r="I151" s="205"/>
      <c r="J151" s="206"/>
      <c r="K151" s="205"/>
      <c r="L151" s="206"/>
      <c r="M151" s="207"/>
      <c r="N151" s="208"/>
      <c r="O151" s="209"/>
      <c r="P151" s="207"/>
      <c r="Q151" s="208"/>
      <c r="R151" s="210"/>
      <c r="S151" s="211"/>
      <c r="T151" s="278">
        <f t="shared" si="7"/>
        <v>0</v>
      </c>
      <c r="U151" s="356">
        <f t="shared" si="6"/>
        <v>5</v>
      </c>
    </row>
    <row r="152" spans="1:21" ht="18" customHeight="1">
      <c r="A152" s="826"/>
      <c r="B152" s="827"/>
      <c r="C152" s="829"/>
      <c r="D152" s="829"/>
      <c r="E152" s="201">
        <v>24</v>
      </c>
      <c r="F152" s="334"/>
      <c r="G152" s="334"/>
      <c r="H152" s="204"/>
      <c r="I152" s="205"/>
      <c r="J152" s="206"/>
      <c r="K152" s="205"/>
      <c r="L152" s="206"/>
      <c r="M152" s="207"/>
      <c r="N152" s="208"/>
      <c r="O152" s="209"/>
      <c r="P152" s="207"/>
      <c r="Q152" s="208"/>
      <c r="R152" s="210"/>
      <c r="S152" s="211"/>
      <c r="T152" s="278">
        <f t="shared" si="7"/>
        <v>0</v>
      </c>
      <c r="U152" s="356">
        <f t="shared" si="6"/>
        <v>5</v>
      </c>
    </row>
    <row r="153" spans="1:21" ht="18" customHeight="1">
      <c r="A153" s="826"/>
      <c r="B153" s="827"/>
      <c r="C153" s="829"/>
      <c r="D153" s="829"/>
      <c r="E153" s="201">
        <v>25</v>
      </c>
      <c r="F153" s="334"/>
      <c r="G153" s="334"/>
      <c r="H153" s="204"/>
      <c r="I153" s="205"/>
      <c r="J153" s="206"/>
      <c r="K153" s="205"/>
      <c r="L153" s="206"/>
      <c r="M153" s="207"/>
      <c r="N153" s="208"/>
      <c r="O153" s="209"/>
      <c r="P153" s="207"/>
      <c r="Q153" s="208"/>
      <c r="R153" s="210"/>
      <c r="S153" s="211"/>
      <c r="T153" s="278">
        <f t="shared" si="7"/>
        <v>0</v>
      </c>
      <c r="U153" s="356">
        <f t="shared" si="6"/>
        <v>5</v>
      </c>
    </row>
    <row r="154" spans="1:21" ht="18" customHeight="1">
      <c r="A154" s="826"/>
      <c r="B154" s="827"/>
      <c r="C154" s="829"/>
      <c r="D154" s="829"/>
      <c r="E154" s="201">
        <v>26</v>
      </c>
      <c r="F154" s="334"/>
      <c r="G154" s="334"/>
      <c r="H154" s="204"/>
      <c r="I154" s="205"/>
      <c r="J154" s="206"/>
      <c r="K154" s="205"/>
      <c r="L154" s="206"/>
      <c r="M154" s="207"/>
      <c r="N154" s="208"/>
      <c r="O154" s="209"/>
      <c r="P154" s="207"/>
      <c r="Q154" s="208"/>
      <c r="R154" s="210"/>
      <c r="S154" s="211"/>
      <c r="T154" s="278">
        <f t="shared" si="7"/>
        <v>0</v>
      </c>
      <c r="U154" s="356">
        <f t="shared" si="6"/>
        <v>5</v>
      </c>
    </row>
    <row r="155" spans="1:21" ht="18" customHeight="1">
      <c r="A155" s="826"/>
      <c r="B155" s="827"/>
      <c r="C155" s="829"/>
      <c r="D155" s="829"/>
      <c r="E155" s="201">
        <v>27</v>
      </c>
      <c r="F155" s="334"/>
      <c r="G155" s="334"/>
      <c r="H155" s="204"/>
      <c r="I155" s="205"/>
      <c r="J155" s="206"/>
      <c r="K155" s="205"/>
      <c r="L155" s="206"/>
      <c r="M155" s="207"/>
      <c r="N155" s="208"/>
      <c r="O155" s="209"/>
      <c r="P155" s="207"/>
      <c r="Q155" s="208"/>
      <c r="R155" s="210"/>
      <c r="S155" s="211"/>
      <c r="T155" s="278">
        <f t="shared" si="7"/>
        <v>0</v>
      </c>
      <c r="U155" s="356">
        <f t="shared" si="6"/>
        <v>5</v>
      </c>
    </row>
    <row r="156" spans="1:21" ht="18" customHeight="1">
      <c r="A156" s="826"/>
      <c r="B156" s="827"/>
      <c r="C156" s="829"/>
      <c r="D156" s="829"/>
      <c r="E156" s="201">
        <v>28</v>
      </c>
      <c r="F156" s="334"/>
      <c r="G156" s="334"/>
      <c r="H156" s="204"/>
      <c r="I156" s="205"/>
      <c r="J156" s="206"/>
      <c r="K156" s="205"/>
      <c r="L156" s="206"/>
      <c r="M156" s="207"/>
      <c r="N156" s="208"/>
      <c r="O156" s="209"/>
      <c r="P156" s="207"/>
      <c r="Q156" s="208"/>
      <c r="R156" s="210"/>
      <c r="S156" s="211"/>
      <c r="T156" s="278">
        <f t="shared" si="7"/>
        <v>0</v>
      </c>
      <c r="U156" s="356">
        <f t="shared" si="6"/>
        <v>5</v>
      </c>
    </row>
    <row r="157" spans="1:21" ht="18" customHeight="1">
      <c r="A157" s="826"/>
      <c r="B157" s="827"/>
      <c r="C157" s="829"/>
      <c r="D157" s="829"/>
      <c r="E157" s="201">
        <v>29</v>
      </c>
      <c r="F157" s="334"/>
      <c r="G157" s="334"/>
      <c r="H157" s="204"/>
      <c r="I157" s="205"/>
      <c r="J157" s="206"/>
      <c r="K157" s="205"/>
      <c r="L157" s="206"/>
      <c r="M157" s="207"/>
      <c r="N157" s="208"/>
      <c r="O157" s="209"/>
      <c r="P157" s="207"/>
      <c r="Q157" s="208"/>
      <c r="R157" s="210"/>
      <c r="S157" s="211"/>
      <c r="T157" s="278">
        <f t="shared" si="7"/>
        <v>0</v>
      </c>
      <c r="U157" s="356">
        <f t="shared" si="6"/>
        <v>5</v>
      </c>
    </row>
    <row r="158" spans="1:21" ht="18" customHeight="1">
      <c r="A158" s="834"/>
      <c r="B158" s="835"/>
      <c r="C158" s="829"/>
      <c r="D158" s="829"/>
      <c r="E158" s="277">
        <v>30</v>
      </c>
      <c r="F158" s="375"/>
      <c r="G158" s="375"/>
      <c r="H158" s="134"/>
      <c r="I158" s="135"/>
      <c r="J158" s="212"/>
      <c r="K158" s="135"/>
      <c r="L158" s="212"/>
      <c r="M158" s="27"/>
      <c r="N158" s="120"/>
      <c r="O158" s="109"/>
      <c r="P158" s="27"/>
      <c r="Q158" s="120"/>
      <c r="R158" s="32"/>
      <c r="S158" s="122"/>
      <c r="T158" s="136">
        <f t="shared" si="7"/>
        <v>0</v>
      </c>
      <c r="U158" s="356">
        <f t="shared" si="6"/>
        <v>5</v>
      </c>
    </row>
    <row r="159" spans="1:21" ht="18" customHeight="1">
      <c r="A159" s="824">
        <v>6</v>
      </c>
      <c r="B159" s="825"/>
      <c r="C159" s="828" t="str">
        <f>IF(ISERROR(VLOOKUP($A159,【大規模】地域番号⑬!$BD:$BF,2,FALSE)),"",VLOOKUP($A159,【大規模】地域番号⑬!$BD:$BF,2,FALSE))</f>
        <v/>
      </c>
      <c r="D159" s="828" t="str">
        <f>IF(ISERROR(VLOOKUP($A159,【大規模】地域番号⑬!$BD:$BF,3,FALSE)),"",VLOOKUP($A159,【大規模】地域番号⑬!$BD:$BF,3,FALSE))</f>
        <v/>
      </c>
      <c r="E159" s="201">
        <v>1</v>
      </c>
      <c r="F159" s="334"/>
      <c r="G159" s="334"/>
      <c r="H159" s="176"/>
      <c r="I159" s="177"/>
      <c r="J159" s="178"/>
      <c r="K159" s="180"/>
      <c r="L159" s="181"/>
      <c r="M159" s="179"/>
      <c r="N159" s="180"/>
      <c r="O159" s="181"/>
      <c r="P159" s="179"/>
      <c r="Q159" s="180"/>
      <c r="R159" s="182"/>
      <c r="S159" s="183"/>
      <c r="T159" s="257">
        <f t="shared" si="7"/>
        <v>0</v>
      </c>
      <c r="U159" s="356">
        <f>$A$159</f>
        <v>6</v>
      </c>
    </row>
    <row r="160" spans="1:21" ht="18" customHeight="1">
      <c r="A160" s="826"/>
      <c r="B160" s="827"/>
      <c r="C160" s="829"/>
      <c r="D160" s="829"/>
      <c r="E160" s="201">
        <v>2</v>
      </c>
      <c r="F160" s="334"/>
      <c r="G160" s="334"/>
      <c r="H160" s="128"/>
      <c r="I160" s="111"/>
      <c r="J160" s="106"/>
      <c r="K160" s="112"/>
      <c r="L160" s="107"/>
      <c r="M160" s="12"/>
      <c r="N160" s="112"/>
      <c r="O160" s="107"/>
      <c r="P160" s="12"/>
      <c r="Q160" s="112"/>
      <c r="R160" s="31"/>
      <c r="S160" s="115"/>
      <c r="T160" s="93">
        <f t="shared" si="7"/>
        <v>0</v>
      </c>
      <c r="U160" s="356">
        <f t="shared" ref="U160:U188" si="8">$A$159</f>
        <v>6</v>
      </c>
    </row>
    <row r="161" spans="1:21" ht="18" customHeight="1">
      <c r="A161" s="826"/>
      <c r="B161" s="827"/>
      <c r="C161" s="829"/>
      <c r="D161" s="829"/>
      <c r="E161" s="201">
        <v>3</v>
      </c>
      <c r="F161" s="334"/>
      <c r="G161" s="334"/>
      <c r="H161" s="128"/>
      <c r="I161" s="111"/>
      <c r="J161" s="106"/>
      <c r="K161" s="112"/>
      <c r="L161" s="107"/>
      <c r="M161" s="12"/>
      <c r="N161" s="112"/>
      <c r="O161" s="107"/>
      <c r="P161" s="12"/>
      <c r="Q161" s="112"/>
      <c r="R161" s="31"/>
      <c r="S161" s="115"/>
      <c r="T161" s="93">
        <f t="shared" si="7"/>
        <v>0</v>
      </c>
      <c r="U161" s="356">
        <f t="shared" si="8"/>
        <v>6</v>
      </c>
    </row>
    <row r="162" spans="1:21" ht="18" customHeight="1">
      <c r="A162" s="826"/>
      <c r="B162" s="827"/>
      <c r="C162" s="829"/>
      <c r="D162" s="829"/>
      <c r="E162" s="201">
        <v>4</v>
      </c>
      <c r="F162" s="334"/>
      <c r="G162" s="334"/>
      <c r="H162" s="128"/>
      <c r="I162" s="111"/>
      <c r="J162" s="106"/>
      <c r="K162" s="112"/>
      <c r="L162" s="107"/>
      <c r="M162" s="12"/>
      <c r="N162" s="112"/>
      <c r="O162" s="107"/>
      <c r="P162" s="12"/>
      <c r="Q162" s="112"/>
      <c r="R162" s="31"/>
      <c r="S162" s="115"/>
      <c r="T162" s="93">
        <f t="shared" si="7"/>
        <v>0</v>
      </c>
      <c r="U162" s="356">
        <f t="shared" si="8"/>
        <v>6</v>
      </c>
    </row>
    <row r="163" spans="1:21" ht="18" customHeight="1">
      <c r="A163" s="826"/>
      <c r="B163" s="827"/>
      <c r="C163" s="829"/>
      <c r="D163" s="829"/>
      <c r="E163" s="201">
        <v>5</v>
      </c>
      <c r="F163" s="334"/>
      <c r="G163" s="334"/>
      <c r="H163" s="128"/>
      <c r="I163" s="111"/>
      <c r="J163" s="106"/>
      <c r="K163" s="112"/>
      <c r="L163" s="107"/>
      <c r="M163" s="12"/>
      <c r="N163" s="112"/>
      <c r="O163" s="107"/>
      <c r="P163" s="12"/>
      <c r="Q163" s="112"/>
      <c r="R163" s="31"/>
      <c r="S163" s="115"/>
      <c r="T163" s="93">
        <f t="shared" si="7"/>
        <v>0</v>
      </c>
      <c r="U163" s="356">
        <f t="shared" si="8"/>
        <v>6</v>
      </c>
    </row>
    <row r="164" spans="1:21" ht="18" customHeight="1">
      <c r="A164" s="826"/>
      <c r="B164" s="827"/>
      <c r="C164" s="829"/>
      <c r="D164" s="829"/>
      <c r="E164" s="201">
        <v>6</v>
      </c>
      <c r="F164" s="334"/>
      <c r="G164" s="334"/>
      <c r="H164" s="128"/>
      <c r="I164" s="111"/>
      <c r="J164" s="106"/>
      <c r="K164" s="111"/>
      <c r="L164" s="106"/>
      <c r="M164" s="12"/>
      <c r="N164" s="111"/>
      <c r="O164" s="107"/>
      <c r="P164" s="25"/>
      <c r="Q164" s="112"/>
      <c r="R164" s="31"/>
      <c r="S164" s="115"/>
      <c r="T164" s="93">
        <f t="shared" si="7"/>
        <v>0</v>
      </c>
      <c r="U164" s="356">
        <f t="shared" si="8"/>
        <v>6</v>
      </c>
    </row>
    <row r="165" spans="1:21" ht="18" customHeight="1">
      <c r="A165" s="826"/>
      <c r="B165" s="827"/>
      <c r="C165" s="829"/>
      <c r="D165" s="829"/>
      <c r="E165" s="201">
        <v>7</v>
      </c>
      <c r="F165" s="334"/>
      <c r="G165" s="334"/>
      <c r="H165" s="128"/>
      <c r="I165" s="111"/>
      <c r="J165" s="106"/>
      <c r="K165" s="111"/>
      <c r="L165" s="106"/>
      <c r="M165" s="12"/>
      <c r="N165" s="111"/>
      <c r="O165" s="107"/>
      <c r="P165" s="25"/>
      <c r="Q165" s="112"/>
      <c r="R165" s="31"/>
      <c r="S165" s="115"/>
      <c r="T165" s="93">
        <f t="shared" si="7"/>
        <v>0</v>
      </c>
      <c r="U165" s="356">
        <f t="shared" si="8"/>
        <v>6</v>
      </c>
    </row>
    <row r="166" spans="1:21" ht="18" customHeight="1">
      <c r="A166" s="826"/>
      <c r="B166" s="827"/>
      <c r="C166" s="829"/>
      <c r="D166" s="829"/>
      <c r="E166" s="201">
        <v>8</v>
      </c>
      <c r="F166" s="334"/>
      <c r="G166" s="334"/>
      <c r="H166" s="128"/>
      <c r="I166" s="111"/>
      <c r="J166" s="106"/>
      <c r="K166" s="111"/>
      <c r="L166" s="106"/>
      <c r="M166" s="12"/>
      <c r="N166" s="111"/>
      <c r="O166" s="107"/>
      <c r="P166" s="25"/>
      <c r="Q166" s="112"/>
      <c r="R166" s="31"/>
      <c r="S166" s="115"/>
      <c r="T166" s="93">
        <f t="shared" si="7"/>
        <v>0</v>
      </c>
      <c r="U166" s="356">
        <f t="shared" si="8"/>
        <v>6</v>
      </c>
    </row>
    <row r="167" spans="1:21" ht="18" customHeight="1">
      <c r="A167" s="826"/>
      <c r="B167" s="827"/>
      <c r="C167" s="829"/>
      <c r="D167" s="829"/>
      <c r="E167" s="201">
        <v>9</v>
      </c>
      <c r="F167" s="334"/>
      <c r="G167" s="334"/>
      <c r="H167" s="128"/>
      <c r="I167" s="111"/>
      <c r="J167" s="106"/>
      <c r="K167" s="111"/>
      <c r="L167" s="106"/>
      <c r="M167" s="12"/>
      <c r="N167" s="112"/>
      <c r="O167" s="107"/>
      <c r="P167" s="12"/>
      <c r="Q167" s="112"/>
      <c r="R167" s="31"/>
      <c r="S167" s="115"/>
      <c r="T167" s="93">
        <f t="shared" si="7"/>
        <v>0</v>
      </c>
      <c r="U167" s="356">
        <f t="shared" si="8"/>
        <v>6</v>
      </c>
    </row>
    <row r="168" spans="1:21" ht="18" customHeight="1">
      <c r="A168" s="826"/>
      <c r="B168" s="827"/>
      <c r="C168" s="829"/>
      <c r="D168" s="829"/>
      <c r="E168" s="201">
        <v>10</v>
      </c>
      <c r="F168" s="334"/>
      <c r="G168" s="334"/>
      <c r="H168" s="204"/>
      <c r="I168" s="205"/>
      <c r="J168" s="206"/>
      <c r="K168" s="205"/>
      <c r="L168" s="206"/>
      <c r="M168" s="207"/>
      <c r="N168" s="208"/>
      <c r="O168" s="209"/>
      <c r="P168" s="207"/>
      <c r="Q168" s="208"/>
      <c r="R168" s="210"/>
      <c r="S168" s="211"/>
      <c r="T168" s="278">
        <f t="shared" si="7"/>
        <v>0</v>
      </c>
      <c r="U168" s="356">
        <f t="shared" si="8"/>
        <v>6</v>
      </c>
    </row>
    <row r="169" spans="1:21" ht="18" customHeight="1">
      <c r="A169" s="826"/>
      <c r="B169" s="827"/>
      <c r="C169" s="829"/>
      <c r="D169" s="829"/>
      <c r="E169" s="201">
        <v>11</v>
      </c>
      <c r="F169" s="334"/>
      <c r="G169" s="334"/>
      <c r="H169" s="204"/>
      <c r="I169" s="205"/>
      <c r="J169" s="206"/>
      <c r="K169" s="205"/>
      <c r="L169" s="206"/>
      <c r="M169" s="207"/>
      <c r="N169" s="208"/>
      <c r="O169" s="209"/>
      <c r="P169" s="207"/>
      <c r="Q169" s="208"/>
      <c r="R169" s="210"/>
      <c r="S169" s="211"/>
      <c r="T169" s="278">
        <f t="shared" si="7"/>
        <v>0</v>
      </c>
      <c r="U169" s="356">
        <f t="shared" si="8"/>
        <v>6</v>
      </c>
    </row>
    <row r="170" spans="1:21" ht="18" customHeight="1">
      <c r="A170" s="826"/>
      <c r="B170" s="827"/>
      <c r="C170" s="829"/>
      <c r="D170" s="829"/>
      <c r="E170" s="201">
        <v>12</v>
      </c>
      <c r="F170" s="334"/>
      <c r="G170" s="334"/>
      <c r="H170" s="204"/>
      <c r="I170" s="205"/>
      <c r="J170" s="206"/>
      <c r="K170" s="205"/>
      <c r="L170" s="206"/>
      <c r="M170" s="207"/>
      <c r="N170" s="208"/>
      <c r="O170" s="209"/>
      <c r="P170" s="207"/>
      <c r="Q170" s="208"/>
      <c r="R170" s="210"/>
      <c r="S170" s="211"/>
      <c r="T170" s="278">
        <f t="shared" si="7"/>
        <v>0</v>
      </c>
      <c r="U170" s="356">
        <f t="shared" si="8"/>
        <v>6</v>
      </c>
    </row>
    <row r="171" spans="1:21" ht="18" customHeight="1">
      <c r="A171" s="826"/>
      <c r="B171" s="827"/>
      <c r="C171" s="829"/>
      <c r="D171" s="829"/>
      <c r="E171" s="201">
        <v>13</v>
      </c>
      <c r="F171" s="334"/>
      <c r="G171" s="334"/>
      <c r="H171" s="204"/>
      <c r="I171" s="205"/>
      <c r="J171" s="206"/>
      <c r="K171" s="205"/>
      <c r="L171" s="206"/>
      <c r="M171" s="207"/>
      <c r="N171" s="208"/>
      <c r="O171" s="209"/>
      <c r="P171" s="207"/>
      <c r="Q171" s="208"/>
      <c r="R171" s="210"/>
      <c r="S171" s="211"/>
      <c r="T171" s="278">
        <f t="shared" si="7"/>
        <v>0</v>
      </c>
      <c r="U171" s="356">
        <f t="shared" si="8"/>
        <v>6</v>
      </c>
    </row>
    <row r="172" spans="1:21" ht="18" customHeight="1">
      <c r="A172" s="826"/>
      <c r="B172" s="827"/>
      <c r="C172" s="829"/>
      <c r="D172" s="829"/>
      <c r="E172" s="201">
        <v>14</v>
      </c>
      <c r="F172" s="334"/>
      <c r="G172" s="334"/>
      <c r="H172" s="204"/>
      <c r="I172" s="205"/>
      <c r="J172" s="206"/>
      <c r="K172" s="205"/>
      <c r="L172" s="206"/>
      <c r="M172" s="207"/>
      <c r="N172" s="208"/>
      <c r="O172" s="209"/>
      <c r="P172" s="207"/>
      <c r="Q172" s="208"/>
      <c r="R172" s="210"/>
      <c r="S172" s="211"/>
      <c r="T172" s="278">
        <f t="shared" si="7"/>
        <v>0</v>
      </c>
      <c r="U172" s="356">
        <f t="shared" si="8"/>
        <v>6</v>
      </c>
    </row>
    <row r="173" spans="1:21" ht="18" customHeight="1">
      <c r="A173" s="826"/>
      <c r="B173" s="827"/>
      <c r="C173" s="829"/>
      <c r="D173" s="829"/>
      <c r="E173" s="201">
        <v>15</v>
      </c>
      <c r="F173" s="334"/>
      <c r="G173" s="334"/>
      <c r="H173" s="204"/>
      <c r="I173" s="205"/>
      <c r="J173" s="206"/>
      <c r="K173" s="205"/>
      <c r="L173" s="206"/>
      <c r="M173" s="207"/>
      <c r="N173" s="208"/>
      <c r="O173" s="209"/>
      <c r="P173" s="207"/>
      <c r="Q173" s="208"/>
      <c r="R173" s="210"/>
      <c r="S173" s="211"/>
      <c r="T173" s="278">
        <f t="shared" si="7"/>
        <v>0</v>
      </c>
      <c r="U173" s="356">
        <f t="shared" si="8"/>
        <v>6</v>
      </c>
    </row>
    <row r="174" spans="1:21" ht="18" customHeight="1">
      <c r="A174" s="826"/>
      <c r="B174" s="827"/>
      <c r="C174" s="829"/>
      <c r="D174" s="829"/>
      <c r="E174" s="201">
        <v>16</v>
      </c>
      <c r="F174" s="334"/>
      <c r="G174" s="334"/>
      <c r="H174" s="204"/>
      <c r="I174" s="205"/>
      <c r="J174" s="206"/>
      <c r="K174" s="205"/>
      <c r="L174" s="206"/>
      <c r="M174" s="207"/>
      <c r="N174" s="208"/>
      <c r="O174" s="209"/>
      <c r="P174" s="207"/>
      <c r="Q174" s="208"/>
      <c r="R174" s="210"/>
      <c r="S174" s="211"/>
      <c r="T174" s="278">
        <f t="shared" si="7"/>
        <v>0</v>
      </c>
      <c r="U174" s="356">
        <f t="shared" si="8"/>
        <v>6</v>
      </c>
    </row>
    <row r="175" spans="1:21" ht="18" customHeight="1">
      <c r="A175" s="826"/>
      <c r="B175" s="827"/>
      <c r="C175" s="829"/>
      <c r="D175" s="829"/>
      <c r="E175" s="201">
        <v>17</v>
      </c>
      <c r="F175" s="334"/>
      <c r="G175" s="334"/>
      <c r="H175" s="204"/>
      <c r="I175" s="205"/>
      <c r="J175" s="206"/>
      <c r="K175" s="205"/>
      <c r="L175" s="206"/>
      <c r="M175" s="207"/>
      <c r="N175" s="208"/>
      <c r="O175" s="209"/>
      <c r="P175" s="207"/>
      <c r="Q175" s="208"/>
      <c r="R175" s="210"/>
      <c r="S175" s="211"/>
      <c r="T175" s="278">
        <f t="shared" si="7"/>
        <v>0</v>
      </c>
      <c r="U175" s="356">
        <f t="shared" si="8"/>
        <v>6</v>
      </c>
    </row>
    <row r="176" spans="1:21" ht="18" customHeight="1">
      <c r="A176" s="826"/>
      <c r="B176" s="827"/>
      <c r="C176" s="829"/>
      <c r="D176" s="829"/>
      <c r="E176" s="201">
        <v>18</v>
      </c>
      <c r="F176" s="334"/>
      <c r="G176" s="334"/>
      <c r="H176" s="204"/>
      <c r="I176" s="205"/>
      <c r="J176" s="206"/>
      <c r="K176" s="205"/>
      <c r="L176" s="206"/>
      <c r="M176" s="207"/>
      <c r="N176" s="208"/>
      <c r="O176" s="209"/>
      <c r="P176" s="207"/>
      <c r="Q176" s="208"/>
      <c r="R176" s="210"/>
      <c r="S176" s="211"/>
      <c r="T176" s="278">
        <f t="shared" si="7"/>
        <v>0</v>
      </c>
      <c r="U176" s="356">
        <f t="shared" si="8"/>
        <v>6</v>
      </c>
    </row>
    <row r="177" spans="1:21" ht="18" customHeight="1">
      <c r="A177" s="826"/>
      <c r="B177" s="827"/>
      <c r="C177" s="829"/>
      <c r="D177" s="829"/>
      <c r="E177" s="201">
        <v>19</v>
      </c>
      <c r="F177" s="334"/>
      <c r="G177" s="334"/>
      <c r="H177" s="204"/>
      <c r="I177" s="205"/>
      <c r="J177" s="206"/>
      <c r="K177" s="205"/>
      <c r="L177" s="206"/>
      <c r="M177" s="207"/>
      <c r="N177" s="208"/>
      <c r="O177" s="209"/>
      <c r="P177" s="207"/>
      <c r="Q177" s="208"/>
      <c r="R177" s="210"/>
      <c r="S177" s="211"/>
      <c r="T177" s="278">
        <f t="shared" si="7"/>
        <v>0</v>
      </c>
      <c r="U177" s="356">
        <f t="shared" si="8"/>
        <v>6</v>
      </c>
    </row>
    <row r="178" spans="1:21" ht="18" customHeight="1">
      <c r="A178" s="826"/>
      <c r="B178" s="827"/>
      <c r="C178" s="829"/>
      <c r="D178" s="829"/>
      <c r="E178" s="201">
        <v>20</v>
      </c>
      <c r="F178" s="334"/>
      <c r="G178" s="334"/>
      <c r="H178" s="204"/>
      <c r="I178" s="205"/>
      <c r="J178" s="206"/>
      <c r="K178" s="205"/>
      <c r="L178" s="206"/>
      <c r="M178" s="207"/>
      <c r="N178" s="208"/>
      <c r="O178" s="209"/>
      <c r="P178" s="207"/>
      <c r="Q178" s="208"/>
      <c r="R178" s="210"/>
      <c r="S178" s="211"/>
      <c r="T178" s="278">
        <f t="shared" si="7"/>
        <v>0</v>
      </c>
      <c r="U178" s="356">
        <f t="shared" si="8"/>
        <v>6</v>
      </c>
    </row>
    <row r="179" spans="1:21" ht="18" customHeight="1">
      <c r="A179" s="826"/>
      <c r="B179" s="827"/>
      <c r="C179" s="829"/>
      <c r="D179" s="829"/>
      <c r="E179" s="201">
        <v>21</v>
      </c>
      <c r="F179" s="334"/>
      <c r="G179" s="334"/>
      <c r="H179" s="204"/>
      <c r="I179" s="205"/>
      <c r="J179" s="206"/>
      <c r="K179" s="205"/>
      <c r="L179" s="206"/>
      <c r="M179" s="207"/>
      <c r="N179" s="208"/>
      <c r="O179" s="209"/>
      <c r="P179" s="207"/>
      <c r="Q179" s="208"/>
      <c r="R179" s="210"/>
      <c r="S179" s="211"/>
      <c r="T179" s="278">
        <f t="shared" si="7"/>
        <v>0</v>
      </c>
      <c r="U179" s="356">
        <f t="shared" si="8"/>
        <v>6</v>
      </c>
    </row>
    <row r="180" spans="1:21" ht="18" customHeight="1">
      <c r="A180" s="826"/>
      <c r="B180" s="827"/>
      <c r="C180" s="829"/>
      <c r="D180" s="829"/>
      <c r="E180" s="201">
        <v>22</v>
      </c>
      <c r="F180" s="334"/>
      <c r="G180" s="334"/>
      <c r="H180" s="204"/>
      <c r="I180" s="205"/>
      <c r="J180" s="206"/>
      <c r="K180" s="205"/>
      <c r="L180" s="206"/>
      <c r="M180" s="207"/>
      <c r="N180" s="208"/>
      <c r="O180" s="209"/>
      <c r="P180" s="207"/>
      <c r="Q180" s="208"/>
      <c r="R180" s="210"/>
      <c r="S180" s="211"/>
      <c r="T180" s="278">
        <f t="shared" si="7"/>
        <v>0</v>
      </c>
      <c r="U180" s="356">
        <f t="shared" si="8"/>
        <v>6</v>
      </c>
    </row>
    <row r="181" spans="1:21" ht="18" customHeight="1">
      <c r="A181" s="826"/>
      <c r="B181" s="827"/>
      <c r="C181" s="829"/>
      <c r="D181" s="829"/>
      <c r="E181" s="201">
        <v>23</v>
      </c>
      <c r="F181" s="334"/>
      <c r="G181" s="334"/>
      <c r="H181" s="204"/>
      <c r="I181" s="205"/>
      <c r="J181" s="206"/>
      <c r="K181" s="205"/>
      <c r="L181" s="206"/>
      <c r="M181" s="207"/>
      <c r="N181" s="208"/>
      <c r="O181" s="209"/>
      <c r="P181" s="207"/>
      <c r="Q181" s="208"/>
      <c r="R181" s="210"/>
      <c r="S181" s="211"/>
      <c r="T181" s="278">
        <f t="shared" si="7"/>
        <v>0</v>
      </c>
      <c r="U181" s="356">
        <f t="shared" si="8"/>
        <v>6</v>
      </c>
    </row>
    <row r="182" spans="1:21" ht="18" customHeight="1">
      <c r="A182" s="826"/>
      <c r="B182" s="827"/>
      <c r="C182" s="829"/>
      <c r="D182" s="829"/>
      <c r="E182" s="201">
        <v>24</v>
      </c>
      <c r="F182" s="334"/>
      <c r="G182" s="334"/>
      <c r="H182" s="204"/>
      <c r="I182" s="205"/>
      <c r="J182" s="206"/>
      <c r="K182" s="205"/>
      <c r="L182" s="206"/>
      <c r="M182" s="207"/>
      <c r="N182" s="208"/>
      <c r="O182" s="209"/>
      <c r="P182" s="207"/>
      <c r="Q182" s="208"/>
      <c r="R182" s="210"/>
      <c r="S182" s="211"/>
      <c r="T182" s="278">
        <f t="shared" si="7"/>
        <v>0</v>
      </c>
      <c r="U182" s="356">
        <f t="shared" si="8"/>
        <v>6</v>
      </c>
    </row>
    <row r="183" spans="1:21" ht="18" customHeight="1">
      <c r="A183" s="826"/>
      <c r="B183" s="827"/>
      <c r="C183" s="829"/>
      <c r="D183" s="829"/>
      <c r="E183" s="201">
        <v>25</v>
      </c>
      <c r="F183" s="334"/>
      <c r="G183" s="334"/>
      <c r="H183" s="204"/>
      <c r="I183" s="205"/>
      <c r="J183" s="206"/>
      <c r="K183" s="205"/>
      <c r="L183" s="206"/>
      <c r="M183" s="207"/>
      <c r="N183" s="208"/>
      <c r="O183" s="209"/>
      <c r="P183" s="207"/>
      <c r="Q183" s="208"/>
      <c r="R183" s="210"/>
      <c r="S183" s="211"/>
      <c r="T183" s="278">
        <f t="shared" si="7"/>
        <v>0</v>
      </c>
      <c r="U183" s="356">
        <f t="shared" si="8"/>
        <v>6</v>
      </c>
    </row>
    <row r="184" spans="1:21" ht="18" customHeight="1">
      <c r="A184" s="826"/>
      <c r="B184" s="827"/>
      <c r="C184" s="829"/>
      <c r="D184" s="829"/>
      <c r="E184" s="201">
        <v>26</v>
      </c>
      <c r="F184" s="334"/>
      <c r="G184" s="334"/>
      <c r="H184" s="204"/>
      <c r="I184" s="205"/>
      <c r="J184" s="206"/>
      <c r="K184" s="205"/>
      <c r="L184" s="206"/>
      <c r="M184" s="207"/>
      <c r="N184" s="208"/>
      <c r="O184" s="209"/>
      <c r="P184" s="207"/>
      <c r="Q184" s="208"/>
      <c r="R184" s="210"/>
      <c r="S184" s="211"/>
      <c r="T184" s="278">
        <f t="shared" si="7"/>
        <v>0</v>
      </c>
      <c r="U184" s="356">
        <f t="shared" si="8"/>
        <v>6</v>
      </c>
    </row>
    <row r="185" spans="1:21" ht="18" customHeight="1">
      <c r="A185" s="826"/>
      <c r="B185" s="827"/>
      <c r="C185" s="829"/>
      <c r="D185" s="829"/>
      <c r="E185" s="201">
        <v>27</v>
      </c>
      <c r="F185" s="334"/>
      <c r="G185" s="334"/>
      <c r="H185" s="204"/>
      <c r="I185" s="205"/>
      <c r="J185" s="206"/>
      <c r="K185" s="205"/>
      <c r="L185" s="206"/>
      <c r="M185" s="207"/>
      <c r="N185" s="208"/>
      <c r="O185" s="209"/>
      <c r="P185" s="207"/>
      <c r="Q185" s="208"/>
      <c r="R185" s="210"/>
      <c r="S185" s="211"/>
      <c r="T185" s="278">
        <f t="shared" si="7"/>
        <v>0</v>
      </c>
      <c r="U185" s="356">
        <f t="shared" si="8"/>
        <v>6</v>
      </c>
    </row>
    <row r="186" spans="1:21" ht="18" customHeight="1">
      <c r="A186" s="826"/>
      <c r="B186" s="827"/>
      <c r="C186" s="829"/>
      <c r="D186" s="829"/>
      <c r="E186" s="201">
        <v>28</v>
      </c>
      <c r="F186" s="334"/>
      <c r="G186" s="334"/>
      <c r="H186" s="204"/>
      <c r="I186" s="205"/>
      <c r="J186" s="206"/>
      <c r="K186" s="205"/>
      <c r="L186" s="206"/>
      <c r="M186" s="207"/>
      <c r="N186" s="208"/>
      <c r="O186" s="209"/>
      <c r="P186" s="207"/>
      <c r="Q186" s="208"/>
      <c r="R186" s="210"/>
      <c r="S186" s="211"/>
      <c r="T186" s="278">
        <f t="shared" si="7"/>
        <v>0</v>
      </c>
      <c r="U186" s="356">
        <f t="shared" si="8"/>
        <v>6</v>
      </c>
    </row>
    <row r="187" spans="1:21" ht="18" customHeight="1">
      <c r="A187" s="826"/>
      <c r="B187" s="827"/>
      <c r="C187" s="829"/>
      <c r="D187" s="829"/>
      <c r="E187" s="201">
        <v>29</v>
      </c>
      <c r="F187" s="334"/>
      <c r="G187" s="334"/>
      <c r="H187" s="204"/>
      <c r="I187" s="205"/>
      <c r="J187" s="206"/>
      <c r="K187" s="205"/>
      <c r="L187" s="206"/>
      <c r="M187" s="207"/>
      <c r="N187" s="208"/>
      <c r="O187" s="209"/>
      <c r="P187" s="207"/>
      <c r="Q187" s="208"/>
      <c r="R187" s="210"/>
      <c r="S187" s="211"/>
      <c r="T187" s="278">
        <f t="shared" si="7"/>
        <v>0</v>
      </c>
      <c r="U187" s="356">
        <f t="shared" si="8"/>
        <v>6</v>
      </c>
    </row>
    <row r="188" spans="1:21" ht="18" customHeight="1">
      <c r="A188" s="834"/>
      <c r="B188" s="835"/>
      <c r="C188" s="829"/>
      <c r="D188" s="829"/>
      <c r="E188" s="277">
        <v>30</v>
      </c>
      <c r="F188" s="375"/>
      <c r="G188" s="375"/>
      <c r="H188" s="134"/>
      <c r="I188" s="135"/>
      <c r="J188" s="212"/>
      <c r="K188" s="135"/>
      <c r="L188" s="212"/>
      <c r="M188" s="27"/>
      <c r="N188" s="120"/>
      <c r="O188" s="109"/>
      <c r="P188" s="27"/>
      <c r="Q188" s="120"/>
      <c r="R188" s="32"/>
      <c r="S188" s="122"/>
      <c r="T188" s="136">
        <f t="shared" si="7"/>
        <v>0</v>
      </c>
      <c r="U188" s="356">
        <f t="shared" si="8"/>
        <v>6</v>
      </c>
    </row>
    <row r="189" spans="1:21" ht="18" customHeight="1">
      <c r="A189" s="824">
        <v>7</v>
      </c>
      <c r="B189" s="825"/>
      <c r="C189" s="828" t="str">
        <f>IF(ISERROR(VLOOKUP($A189,【大規模】地域番号⑬!$BD:$BF,2,FALSE)),"",VLOOKUP($A189,【大規模】地域番号⑬!$BD:$BF,2,FALSE))</f>
        <v/>
      </c>
      <c r="D189" s="828" t="str">
        <f>IF(ISERROR(VLOOKUP($A189,【大規模】地域番号⑬!$BD:$BF,3,FALSE)),"",VLOOKUP($A189,【大規模】地域番号⑬!$BD:$BF,3,FALSE))</f>
        <v/>
      </c>
      <c r="E189" s="201">
        <v>1</v>
      </c>
      <c r="F189" s="334"/>
      <c r="G189" s="334"/>
      <c r="H189" s="176"/>
      <c r="I189" s="177"/>
      <c r="J189" s="178"/>
      <c r="K189" s="180"/>
      <c r="L189" s="181"/>
      <c r="M189" s="179"/>
      <c r="N189" s="180"/>
      <c r="O189" s="181"/>
      <c r="P189" s="179"/>
      <c r="Q189" s="180"/>
      <c r="R189" s="182"/>
      <c r="S189" s="183"/>
      <c r="T189" s="257">
        <f t="shared" si="7"/>
        <v>0</v>
      </c>
      <c r="U189" s="356">
        <f>$A$189</f>
        <v>7</v>
      </c>
    </row>
    <row r="190" spans="1:21" ht="18" customHeight="1">
      <c r="A190" s="826"/>
      <c r="B190" s="827"/>
      <c r="C190" s="829"/>
      <c r="D190" s="829"/>
      <c r="E190" s="201">
        <v>2</v>
      </c>
      <c r="F190" s="334"/>
      <c r="G190" s="334"/>
      <c r="H190" s="128"/>
      <c r="I190" s="111"/>
      <c r="J190" s="106"/>
      <c r="K190" s="112"/>
      <c r="L190" s="107"/>
      <c r="M190" s="12"/>
      <c r="N190" s="112"/>
      <c r="O190" s="107"/>
      <c r="P190" s="12"/>
      <c r="Q190" s="112"/>
      <c r="R190" s="31"/>
      <c r="S190" s="115"/>
      <c r="T190" s="93">
        <f t="shared" si="7"/>
        <v>0</v>
      </c>
      <c r="U190" s="356">
        <f t="shared" ref="U190:U218" si="9">$A$189</f>
        <v>7</v>
      </c>
    </row>
    <row r="191" spans="1:21" ht="18" customHeight="1">
      <c r="A191" s="826"/>
      <c r="B191" s="827"/>
      <c r="C191" s="829"/>
      <c r="D191" s="829"/>
      <c r="E191" s="201">
        <v>3</v>
      </c>
      <c r="F191" s="334"/>
      <c r="G191" s="334"/>
      <c r="H191" s="128"/>
      <c r="I191" s="111"/>
      <c r="J191" s="106"/>
      <c r="K191" s="112"/>
      <c r="L191" s="107"/>
      <c r="M191" s="12"/>
      <c r="N191" s="112"/>
      <c r="O191" s="107"/>
      <c r="P191" s="12"/>
      <c r="Q191" s="112"/>
      <c r="R191" s="31"/>
      <c r="S191" s="115"/>
      <c r="T191" s="93">
        <f t="shared" si="7"/>
        <v>0</v>
      </c>
      <c r="U191" s="356">
        <f t="shared" si="9"/>
        <v>7</v>
      </c>
    </row>
    <row r="192" spans="1:21" ht="18" customHeight="1">
      <c r="A192" s="826"/>
      <c r="B192" s="827"/>
      <c r="C192" s="829"/>
      <c r="D192" s="829"/>
      <c r="E192" s="201">
        <v>4</v>
      </c>
      <c r="F192" s="334"/>
      <c r="G192" s="334"/>
      <c r="H192" s="128"/>
      <c r="I192" s="111"/>
      <c r="J192" s="106"/>
      <c r="K192" s="112"/>
      <c r="L192" s="107"/>
      <c r="M192" s="12"/>
      <c r="N192" s="112"/>
      <c r="O192" s="107"/>
      <c r="P192" s="12"/>
      <c r="Q192" s="112"/>
      <c r="R192" s="31"/>
      <c r="S192" s="115"/>
      <c r="T192" s="93">
        <f t="shared" si="7"/>
        <v>0</v>
      </c>
      <c r="U192" s="356">
        <f t="shared" si="9"/>
        <v>7</v>
      </c>
    </row>
    <row r="193" spans="1:21" ht="18" customHeight="1">
      <c r="A193" s="826"/>
      <c r="B193" s="827"/>
      <c r="C193" s="829"/>
      <c r="D193" s="829"/>
      <c r="E193" s="201">
        <v>5</v>
      </c>
      <c r="F193" s="334"/>
      <c r="G193" s="334"/>
      <c r="H193" s="128"/>
      <c r="I193" s="111"/>
      <c r="J193" s="106"/>
      <c r="K193" s="112"/>
      <c r="L193" s="107"/>
      <c r="M193" s="12"/>
      <c r="N193" s="112"/>
      <c r="O193" s="107"/>
      <c r="P193" s="12"/>
      <c r="Q193" s="112"/>
      <c r="R193" s="31"/>
      <c r="S193" s="115"/>
      <c r="T193" s="93">
        <f t="shared" si="7"/>
        <v>0</v>
      </c>
      <c r="U193" s="356">
        <f t="shared" si="9"/>
        <v>7</v>
      </c>
    </row>
    <row r="194" spans="1:21" ht="18" customHeight="1">
      <c r="A194" s="826"/>
      <c r="B194" s="827"/>
      <c r="C194" s="829"/>
      <c r="D194" s="829"/>
      <c r="E194" s="201">
        <v>6</v>
      </c>
      <c r="F194" s="334"/>
      <c r="G194" s="334"/>
      <c r="H194" s="128"/>
      <c r="I194" s="111"/>
      <c r="J194" s="106"/>
      <c r="K194" s="111"/>
      <c r="L194" s="106"/>
      <c r="M194" s="12"/>
      <c r="N194" s="111"/>
      <c r="O194" s="107"/>
      <c r="P194" s="25"/>
      <c r="Q194" s="112"/>
      <c r="R194" s="31"/>
      <c r="S194" s="115"/>
      <c r="T194" s="93">
        <f t="shared" si="7"/>
        <v>0</v>
      </c>
      <c r="U194" s="356">
        <f t="shared" si="9"/>
        <v>7</v>
      </c>
    </row>
    <row r="195" spans="1:21" ht="18" customHeight="1">
      <c r="A195" s="826"/>
      <c r="B195" s="827"/>
      <c r="C195" s="829"/>
      <c r="D195" s="829"/>
      <c r="E195" s="201">
        <v>7</v>
      </c>
      <c r="F195" s="334"/>
      <c r="G195" s="334"/>
      <c r="H195" s="128"/>
      <c r="I195" s="111"/>
      <c r="J195" s="106"/>
      <c r="K195" s="111"/>
      <c r="L195" s="106"/>
      <c r="M195" s="12"/>
      <c r="N195" s="111"/>
      <c r="O195" s="107"/>
      <c r="P195" s="25"/>
      <c r="Q195" s="112"/>
      <c r="R195" s="31"/>
      <c r="S195" s="115"/>
      <c r="T195" s="93">
        <f t="shared" si="7"/>
        <v>0</v>
      </c>
      <c r="U195" s="356">
        <f t="shared" si="9"/>
        <v>7</v>
      </c>
    </row>
    <row r="196" spans="1:21" ht="18" customHeight="1">
      <c r="A196" s="826"/>
      <c r="B196" s="827"/>
      <c r="C196" s="829"/>
      <c r="D196" s="829"/>
      <c r="E196" s="201">
        <v>8</v>
      </c>
      <c r="F196" s="334"/>
      <c r="G196" s="334"/>
      <c r="H196" s="128"/>
      <c r="I196" s="111"/>
      <c r="J196" s="106"/>
      <c r="K196" s="111"/>
      <c r="L196" s="106"/>
      <c r="M196" s="12"/>
      <c r="N196" s="111"/>
      <c r="O196" s="107"/>
      <c r="P196" s="25"/>
      <c r="Q196" s="112"/>
      <c r="R196" s="31"/>
      <c r="S196" s="115"/>
      <c r="T196" s="93">
        <f t="shared" si="7"/>
        <v>0</v>
      </c>
      <c r="U196" s="356">
        <f t="shared" si="9"/>
        <v>7</v>
      </c>
    </row>
    <row r="197" spans="1:21" ht="18" customHeight="1">
      <c r="A197" s="826"/>
      <c r="B197" s="827"/>
      <c r="C197" s="829"/>
      <c r="D197" s="829"/>
      <c r="E197" s="201">
        <v>9</v>
      </c>
      <c r="F197" s="334"/>
      <c r="G197" s="334"/>
      <c r="H197" s="128"/>
      <c r="I197" s="111"/>
      <c r="J197" s="106"/>
      <c r="K197" s="111"/>
      <c r="L197" s="106"/>
      <c r="M197" s="12"/>
      <c r="N197" s="112"/>
      <c r="O197" s="107"/>
      <c r="P197" s="12"/>
      <c r="Q197" s="112"/>
      <c r="R197" s="31"/>
      <c r="S197" s="115"/>
      <c r="T197" s="93">
        <f t="shared" si="7"/>
        <v>0</v>
      </c>
      <c r="U197" s="356">
        <f t="shared" si="9"/>
        <v>7</v>
      </c>
    </row>
    <row r="198" spans="1:21" ht="18" customHeight="1">
      <c r="A198" s="826"/>
      <c r="B198" s="827"/>
      <c r="C198" s="829"/>
      <c r="D198" s="829"/>
      <c r="E198" s="201">
        <v>10</v>
      </c>
      <c r="F198" s="334"/>
      <c r="G198" s="334"/>
      <c r="H198" s="204"/>
      <c r="I198" s="205"/>
      <c r="J198" s="206"/>
      <c r="K198" s="205"/>
      <c r="L198" s="206"/>
      <c r="M198" s="207"/>
      <c r="N198" s="208"/>
      <c r="O198" s="209"/>
      <c r="P198" s="207"/>
      <c r="Q198" s="208"/>
      <c r="R198" s="210"/>
      <c r="S198" s="211"/>
      <c r="T198" s="278">
        <f t="shared" si="7"/>
        <v>0</v>
      </c>
      <c r="U198" s="356">
        <f t="shared" si="9"/>
        <v>7</v>
      </c>
    </row>
    <row r="199" spans="1:21" ht="18" customHeight="1">
      <c r="A199" s="826"/>
      <c r="B199" s="827"/>
      <c r="C199" s="829"/>
      <c r="D199" s="829"/>
      <c r="E199" s="201">
        <v>11</v>
      </c>
      <c r="F199" s="334"/>
      <c r="G199" s="334"/>
      <c r="H199" s="204"/>
      <c r="I199" s="205"/>
      <c r="J199" s="206"/>
      <c r="K199" s="205"/>
      <c r="L199" s="206"/>
      <c r="M199" s="207"/>
      <c r="N199" s="208"/>
      <c r="O199" s="209"/>
      <c r="P199" s="207"/>
      <c r="Q199" s="208"/>
      <c r="R199" s="210"/>
      <c r="S199" s="211"/>
      <c r="T199" s="278">
        <f t="shared" si="7"/>
        <v>0</v>
      </c>
      <c r="U199" s="356">
        <f t="shared" si="9"/>
        <v>7</v>
      </c>
    </row>
    <row r="200" spans="1:21" ht="18" customHeight="1">
      <c r="A200" s="826"/>
      <c r="B200" s="827"/>
      <c r="C200" s="829"/>
      <c r="D200" s="829"/>
      <c r="E200" s="201">
        <v>12</v>
      </c>
      <c r="F200" s="334"/>
      <c r="G200" s="334"/>
      <c r="H200" s="204"/>
      <c r="I200" s="205"/>
      <c r="J200" s="206"/>
      <c r="K200" s="205"/>
      <c r="L200" s="206"/>
      <c r="M200" s="207"/>
      <c r="N200" s="208"/>
      <c r="O200" s="209"/>
      <c r="P200" s="207"/>
      <c r="Q200" s="208"/>
      <c r="R200" s="210"/>
      <c r="S200" s="211"/>
      <c r="T200" s="278">
        <f t="shared" si="7"/>
        <v>0</v>
      </c>
      <c r="U200" s="356">
        <f t="shared" si="9"/>
        <v>7</v>
      </c>
    </row>
    <row r="201" spans="1:21" ht="18" customHeight="1">
      <c r="A201" s="826"/>
      <c r="B201" s="827"/>
      <c r="C201" s="829"/>
      <c r="D201" s="829"/>
      <c r="E201" s="201">
        <v>13</v>
      </c>
      <c r="F201" s="334"/>
      <c r="G201" s="334"/>
      <c r="H201" s="204"/>
      <c r="I201" s="205"/>
      <c r="J201" s="206"/>
      <c r="K201" s="205"/>
      <c r="L201" s="206"/>
      <c r="M201" s="207"/>
      <c r="N201" s="208"/>
      <c r="O201" s="209"/>
      <c r="P201" s="207"/>
      <c r="Q201" s="208"/>
      <c r="R201" s="210"/>
      <c r="S201" s="211"/>
      <c r="T201" s="278">
        <f t="shared" ref="T201:T264" si="10">IF(J201="",0,INT(SUM(PRODUCT(J201,L201,O201),R201)))</f>
        <v>0</v>
      </c>
      <c r="U201" s="356">
        <f t="shared" si="9"/>
        <v>7</v>
      </c>
    </row>
    <row r="202" spans="1:21" ht="18" customHeight="1">
      <c r="A202" s="826"/>
      <c r="B202" s="827"/>
      <c r="C202" s="829"/>
      <c r="D202" s="829"/>
      <c r="E202" s="201">
        <v>14</v>
      </c>
      <c r="F202" s="334"/>
      <c r="G202" s="334"/>
      <c r="H202" s="204"/>
      <c r="I202" s="205"/>
      <c r="J202" s="206"/>
      <c r="K202" s="205"/>
      <c r="L202" s="206"/>
      <c r="M202" s="207"/>
      <c r="N202" s="208"/>
      <c r="O202" s="209"/>
      <c r="P202" s="207"/>
      <c r="Q202" s="208"/>
      <c r="R202" s="210"/>
      <c r="S202" s="211"/>
      <c r="T202" s="278">
        <f t="shared" si="10"/>
        <v>0</v>
      </c>
      <c r="U202" s="356">
        <f t="shared" si="9"/>
        <v>7</v>
      </c>
    </row>
    <row r="203" spans="1:21" ht="18" customHeight="1">
      <c r="A203" s="826"/>
      <c r="B203" s="827"/>
      <c r="C203" s="829"/>
      <c r="D203" s="829"/>
      <c r="E203" s="201">
        <v>15</v>
      </c>
      <c r="F203" s="334"/>
      <c r="G203" s="334"/>
      <c r="H203" s="204"/>
      <c r="I203" s="205"/>
      <c r="J203" s="206"/>
      <c r="K203" s="205"/>
      <c r="L203" s="206"/>
      <c r="M203" s="207"/>
      <c r="N203" s="208"/>
      <c r="O203" s="209"/>
      <c r="P203" s="207"/>
      <c r="Q203" s="208"/>
      <c r="R203" s="210"/>
      <c r="S203" s="211"/>
      <c r="T203" s="278">
        <f t="shared" si="10"/>
        <v>0</v>
      </c>
      <c r="U203" s="356">
        <f t="shared" si="9"/>
        <v>7</v>
      </c>
    </row>
    <row r="204" spans="1:21" ht="18" customHeight="1">
      <c r="A204" s="826"/>
      <c r="B204" s="827"/>
      <c r="C204" s="829"/>
      <c r="D204" s="829"/>
      <c r="E204" s="201">
        <v>16</v>
      </c>
      <c r="F204" s="334"/>
      <c r="G204" s="334"/>
      <c r="H204" s="204"/>
      <c r="I204" s="205"/>
      <c r="J204" s="206"/>
      <c r="K204" s="205"/>
      <c r="L204" s="206"/>
      <c r="M204" s="207"/>
      <c r="N204" s="208"/>
      <c r="O204" s="209"/>
      <c r="P204" s="207"/>
      <c r="Q204" s="208"/>
      <c r="R204" s="210"/>
      <c r="S204" s="211"/>
      <c r="T204" s="278">
        <f t="shared" si="10"/>
        <v>0</v>
      </c>
      <c r="U204" s="356">
        <f t="shared" si="9"/>
        <v>7</v>
      </c>
    </row>
    <row r="205" spans="1:21" ht="18" customHeight="1">
      <c r="A205" s="826"/>
      <c r="B205" s="827"/>
      <c r="C205" s="829"/>
      <c r="D205" s="829"/>
      <c r="E205" s="201">
        <v>17</v>
      </c>
      <c r="F205" s="334"/>
      <c r="G205" s="334"/>
      <c r="H205" s="204"/>
      <c r="I205" s="205"/>
      <c r="J205" s="206"/>
      <c r="K205" s="205"/>
      <c r="L205" s="206"/>
      <c r="M205" s="207"/>
      <c r="N205" s="208"/>
      <c r="O205" s="209"/>
      <c r="P205" s="207"/>
      <c r="Q205" s="208"/>
      <c r="R205" s="210"/>
      <c r="S205" s="211"/>
      <c r="T205" s="278">
        <f t="shared" si="10"/>
        <v>0</v>
      </c>
      <c r="U205" s="356">
        <f t="shared" si="9"/>
        <v>7</v>
      </c>
    </row>
    <row r="206" spans="1:21" ht="18" customHeight="1">
      <c r="A206" s="826"/>
      <c r="B206" s="827"/>
      <c r="C206" s="829"/>
      <c r="D206" s="829"/>
      <c r="E206" s="201">
        <v>18</v>
      </c>
      <c r="F206" s="334"/>
      <c r="G206" s="334"/>
      <c r="H206" s="204"/>
      <c r="I206" s="205"/>
      <c r="J206" s="206"/>
      <c r="K206" s="205"/>
      <c r="L206" s="206"/>
      <c r="M206" s="207"/>
      <c r="N206" s="208"/>
      <c r="O206" s="209"/>
      <c r="P206" s="207"/>
      <c r="Q206" s="208"/>
      <c r="R206" s="210"/>
      <c r="S206" s="211"/>
      <c r="T206" s="278">
        <f t="shared" si="10"/>
        <v>0</v>
      </c>
      <c r="U206" s="356">
        <f t="shared" si="9"/>
        <v>7</v>
      </c>
    </row>
    <row r="207" spans="1:21" ht="18" customHeight="1">
      <c r="A207" s="826"/>
      <c r="B207" s="827"/>
      <c r="C207" s="829"/>
      <c r="D207" s="829"/>
      <c r="E207" s="201">
        <v>19</v>
      </c>
      <c r="F207" s="334"/>
      <c r="G207" s="334"/>
      <c r="H207" s="204"/>
      <c r="I207" s="205"/>
      <c r="J207" s="206"/>
      <c r="K207" s="205"/>
      <c r="L207" s="206"/>
      <c r="M207" s="207"/>
      <c r="N207" s="208"/>
      <c r="O207" s="209"/>
      <c r="P207" s="207"/>
      <c r="Q207" s="208"/>
      <c r="R207" s="210"/>
      <c r="S207" s="211"/>
      <c r="T207" s="278">
        <f t="shared" si="10"/>
        <v>0</v>
      </c>
      <c r="U207" s="356">
        <f t="shared" si="9"/>
        <v>7</v>
      </c>
    </row>
    <row r="208" spans="1:21" ht="18" customHeight="1">
      <c r="A208" s="826"/>
      <c r="B208" s="827"/>
      <c r="C208" s="829"/>
      <c r="D208" s="829"/>
      <c r="E208" s="201">
        <v>20</v>
      </c>
      <c r="F208" s="334"/>
      <c r="G208" s="334"/>
      <c r="H208" s="204"/>
      <c r="I208" s="205"/>
      <c r="J208" s="206"/>
      <c r="K208" s="205"/>
      <c r="L208" s="206"/>
      <c r="M208" s="207"/>
      <c r="N208" s="208"/>
      <c r="O208" s="209"/>
      <c r="P208" s="207"/>
      <c r="Q208" s="208"/>
      <c r="R208" s="210"/>
      <c r="S208" s="211"/>
      <c r="T208" s="278">
        <f t="shared" si="10"/>
        <v>0</v>
      </c>
      <c r="U208" s="356">
        <f t="shared" si="9"/>
        <v>7</v>
      </c>
    </row>
    <row r="209" spans="1:21" ht="18" customHeight="1">
      <c r="A209" s="826"/>
      <c r="B209" s="827"/>
      <c r="C209" s="829"/>
      <c r="D209" s="829"/>
      <c r="E209" s="201">
        <v>21</v>
      </c>
      <c r="F209" s="334"/>
      <c r="G209" s="334"/>
      <c r="H209" s="204"/>
      <c r="I209" s="205"/>
      <c r="J209" s="206"/>
      <c r="K209" s="205"/>
      <c r="L209" s="206"/>
      <c r="M209" s="207"/>
      <c r="N209" s="208"/>
      <c r="O209" s="209"/>
      <c r="P209" s="207"/>
      <c r="Q209" s="208"/>
      <c r="R209" s="210"/>
      <c r="S209" s="211"/>
      <c r="T209" s="278">
        <f t="shared" si="10"/>
        <v>0</v>
      </c>
      <c r="U209" s="356">
        <f t="shared" si="9"/>
        <v>7</v>
      </c>
    </row>
    <row r="210" spans="1:21" ht="18" customHeight="1">
      <c r="A210" s="826"/>
      <c r="B210" s="827"/>
      <c r="C210" s="829"/>
      <c r="D210" s="829"/>
      <c r="E210" s="201">
        <v>22</v>
      </c>
      <c r="F210" s="334"/>
      <c r="G210" s="334"/>
      <c r="H210" s="204"/>
      <c r="I210" s="205"/>
      <c r="J210" s="206"/>
      <c r="K210" s="205"/>
      <c r="L210" s="206"/>
      <c r="M210" s="207"/>
      <c r="N210" s="208"/>
      <c r="O210" s="209"/>
      <c r="P210" s="207"/>
      <c r="Q210" s="208"/>
      <c r="R210" s="210"/>
      <c r="S210" s="211"/>
      <c r="T210" s="278">
        <f t="shared" si="10"/>
        <v>0</v>
      </c>
      <c r="U210" s="356">
        <f t="shared" si="9"/>
        <v>7</v>
      </c>
    </row>
    <row r="211" spans="1:21" ht="18" customHeight="1">
      <c r="A211" s="826"/>
      <c r="B211" s="827"/>
      <c r="C211" s="829"/>
      <c r="D211" s="829"/>
      <c r="E211" s="201">
        <v>23</v>
      </c>
      <c r="F211" s="334"/>
      <c r="G211" s="334"/>
      <c r="H211" s="204"/>
      <c r="I211" s="205"/>
      <c r="J211" s="206"/>
      <c r="K211" s="205"/>
      <c r="L211" s="206"/>
      <c r="M211" s="207"/>
      <c r="N211" s="208"/>
      <c r="O211" s="209"/>
      <c r="P211" s="207"/>
      <c r="Q211" s="208"/>
      <c r="R211" s="210"/>
      <c r="S211" s="211"/>
      <c r="T211" s="278">
        <f t="shared" si="10"/>
        <v>0</v>
      </c>
      <c r="U211" s="356">
        <f t="shared" si="9"/>
        <v>7</v>
      </c>
    </row>
    <row r="212" spans="1:21" ht="18" customHeight="1">
      <c r="A212" s="826"/>
      <c r="B212" s="827"/>
      <c r="C212" s="829"/>
      <c r="D212" s="829"/>
      <c r="E212" s="201">
        <v>24</v>
      </c>
      <c r="F212" s="334"/>
      <c r="G212" s="334"/>
      <c r="H212" s="204"/>
      <c r="I212" s="205"/>
      <c r="J212" s="206"/>
      <c r="K212" s="205"/>
      <c r="L212" s="206"/>
      <c r="M212" s="207"/>
      <c r="N212" s="208"/>
      <c r="O212" s="209"/>
      <c r="P212" s="207"/>
      <c r="Q212" s="208"/>
      <c r="R212" s="210"/>
      <c r="S212" s="211"/>
      <c r="T212" s="278">
        <f t="shared" si="10"/>
        <v>0</v>
      </c>
      <c r="U212" s="356">
        <f t="shared" si="9"/>
        <v>7</v>
      </c>
    </row>
    <row r="213" spans="1:21" ht="18" customHeight="1">
      <c r="A213" s="826"/>
      <c r="B213" s="827"/>
      <c r="C213" s="829"/>
      <c r="D213" s="829"/>
      <c r="E213" s="201">
        <v>25</v>
      </c>
      <c r="F213" s="334"/>
      <c r="G213" s="334"/>
      <c r="H213" s="204"/>
      <c r="I213" s="205"/>
      <c r="J213" s="206"/>
      <c r="K213" s="205"/>
      <c r="L213" s="206"/>
      <c r="M213" s="207"/>
      <c r="N213" s="208"/>
      <c r="O213" s="209"/>
      <c r="P213" s="207"/>
      <c r="Q213" s="208"/>
      <c r="R213" s="210"/>
      <c r="S213" s="211"/>
      <c r="T213" s="278">
        <f t="shared" si="10"/>
        <v>0</v>
      </c>
      <c r="U213" s="356">
        <f t="shared" si="9"/>
        <v>7</v>
      </c>
    </row>
    <row r="214" spans="1:21" ht="18" customHeight="1">
      <c r="A214" s="826"/>
      <c r="B214" s="827"/>
      <c r="C214" s="829"/>
      <c r="D214" s="829"/>
      <c r="E214" s="201">
        <v>26</v>
      </c>
      <c r="F214" s="334"/>
      <c r="G214" s="334"/>
      <c r="H214" s="204"/>
      <c r="I214" s="205"/>
      <c r="J214" s="206"/>
      <c r="K214" s="205"/>
      <c r="L214" s="206"/>
      <c r="M214" s="207"/>
      <c r="N214" s="208"/>
      <c r="O214" s="209"/>
      <c r="P214" s="207"/>
      <c r="Q214" s="208"/>
      <c r="R214" s="210"/>
      <c r="S214" s="211"/>
      <c r="T214" s="278">
        <f t="shared" si="10"/>
        <v>0</v>
      </c>
      <c r="U214" s="356">
        <f t="shared" si="9"/>
        <v>7</v>
      </c>
    </row>
    <row r="215" spans="1:21" ht="18" customHeight="1">
      <c r="A215" s="826"/>
      <c r="B215" s="827"/>
      <c r="C215" s="829"/>
      <c r="D215" s="829"/>
      <c r="E215" s="201">
        <v>27</v>
      </c>
      <c r="F215" s="334"/>
      <c r="G215" s="334"/>
      <c r="H215" s="204"/>
      <c r="I215" s="205"/>
      <c r="J215" s="206"/>
      <c r="K215" s="205"/>
      <c r="L215" s="206"/>
      <c r="M215" s="207"/>
      <c r="N215" s="208"/>
      <c r="O215" s="209"/>
      <c r="P215" s="207"/>
      <c r="Q215" s="208"/>
      <c r="R215" s="210"/>
      <c r="S215" s="211"/>
      <c r="T215" s="278">
        <f t="shared" si="10"/>
        <v>0</v>
      </c>
      <c r="U215" s="356">
        <f t="shared" si="9"/>
        <v>7</v>
      </c>
    </row>
    <row r="216" spans="1:21" ht="18" customHeight="1">
      <c r="A216" s="826"/>
      <c r="B216" s="827"/>
      <c r="C216" s="829"/>
      <c r="D216" s="829"/>
      <c r="E216" s="201">
        <v>28</v>
      </c>
      <c r="F216" s="334"/>
      <c r="G216" s="334"/>
      <c r="H216" s="204"/>
      <c r="I216" s="205"/>
      <c r="J216" s="206"/>
      <c r="K216" s="205"/>
      <c r="L216" s="206"/>
      <c r="M216" s="207"/>
      <c r="N216" s="208"/>
      <c r="O216" s="209"/>
      <c r="P216" s="207"/>
      <c r="Q216" s="208"/>
      <c r="R216" s="210"/>
      <c r="S216" s="211"/>
      <c r="T216" s="278">
        <f t="shared" si="10"/>
        <v>0</v>
      </c>
      <c r="U216" s="356">
        <f t="shared" si="9"/>
        <v>7</v>
      </c>
    </row>
    <row r="217" spans="1:21" ht="18" customHeight="1">
      <c r="A217" s="826"/>
      <c r="B217" s="827"/>
      <c r="C217" s="829"/>
      <c r="D217" s="829"/>
      <c r="E217" s="201">
        <v>29</v>
      </c>
      <c r="F217" s="334"/>
      <c r="G217" s="334"/>
      <c r="H217" s="204"/>
      <c r="I217" s="205"/>
      <c r="J217" s="206"/>
      <c r="K217" s="205"/>
      <c r="L217" s="206"/>
      <c r="M217" s="207"/>
      <c r="N217" s="208"/>
      <c r="O217" s="209"/>
      <c r="P217" s="207"/>
      <c r="Q217" s="208"/>
      <c r="R217" s="210"/>
      <c r="S217" s="211"/>
      <c r="T217" s="278">
        <f t="shared" si="10"/>
        <v>0</v>
      </c>
      <c r="U217" s="356">
        <f t="shared" si="9"/>
        <v>7</v>
      </c>
    </row>
    <row r="218" spans="1:21" ht="18" customHeight="1">
      <c r="A218" s="834"/>
      <c r="B218" s="835"/>
      <c r="C218" s="829"/>
      <c r="D218" s="829"/>
      <c r="E218" s="277">
        <v>30</v>
      </c>
      <c r="F218" s="375"/>
      <c r="G218" s="375"/>
      <c r="H218" s="134"/>
      <c r="I218" s="135"/>
      <c r="J218" s="212"/>
      <c r="K218" s="135"/>
      <c r="L218" s="212"/>
      <c r="M218" s="27"/>
      <c r="N218" s="120"/>
      <c r="O218" s="109"/>
      <c r="P218" s="27"/>
      <c r="Q218" s="120"/>
      <c r="R218" s="32"/>
      <c r="S218" s="122"/>
      <c r="T218" s="136">
        <f t="shared" si="10"/>
        <v>0</v>
      </c>
      <c r="U218" s="356">
        <f t="shared" si="9"/>
        <v>7</v>
      </c>
    </row>
    <row r="219" spans="1:21" ht="18" customHeight="1">
      <c r="A219" s="824">
        <v>8</v>
      </c>
      <c r="B219" s="825"/>
      <c r="C219" s="828" t="str">
        <f>IF(ISERROR(VLOOKUP($A219,【大規模】地域番号⑬!$BD:$BF,2,FALSE)),"",VLOOKUP($A219,【大規模】地域番号⑬!$BD:$BF,2,FALSE))</f>
        <v/>
      </c>
      <c r="D219" s="828" t="str">
        <f>IF(ISERROR(VLOOKUP($A219,【大規模】地域番号⑬!$BD:$BF,3,FALSE)),"",VLOOKUP($A219,【大規模】地域番号⑬!$BD:$BF,3,FALSE))</f>
        <v/>
      </c>
      <c r="E219" s="201">
        <v>1</v>
      </c>
      <c r="F219" s="334"/>
      <c r="G219" s="334"/>
      <c r="H219" s="176"/>
      <c r="I219" s="177"/>
      <c r="J219" s="178"/>
      <c r="K219" s="180"/>
      <c r="L219" s="181"/>
      <c r="M219" s="179"/>
      <c r="N219" s="180"/>
      <c r="O219" s="181"/>
      <c r="P219" s="179"/>
      <c r="Q219" s="180"/>
      <c r="R219" s="182"/>
      <c r="S219" s="183"/>
      <c r="T219" s="257">
        <f t="shared" si="10"/>
        <v>0</v>
      </c>
      <c r="U219" s="356">
        <f>$A$219</f>
        <v>8</v>
      </c>
    </row>
    <row r="220" spans="1:21" ht="18" customHeight="1">
      <c r="A220" s="826"/>
      <c r="B220" s="827"/>
      <c r="C220" s="829"/>
      <c r="D220" s="829"/>
      <c r="E220" s="201">
        <v>2</v>
      </c>
      <c r="F220" s="334"/>
      <c r="G220" s="334"/>
      <c r="H220" s="128"/>
      <c r="I220" s="111"/>
      <c r="J220" s="106"/>
      <c r="K220" s="112"/>
      <c r="L220" s="107"/>
      <c r="M220" s="12"/>
      <c r="N220" s="112"/>
      <c r="O220" s="107"/>
      <c r="P220" s="12"/>
      <c r="Q220" s="112"/>
      <c r="R220" s="31"/>
      <c r="S220" s="115"/>
      <c r="T220" s="93">
        <f t="shared" si="10"/>
        <v>0</v>
      </c>
      <c r="U220" s="356">
        <f t="shared" ref="U220:U248" si="11">$A$219</f>
        <v>8</v>
      </c>
    </row>
    <row r="221" spans="1:21" ht="18" customHeight="1">
      <c r="A221" s="826"/>
      <c r="B221" s="827"/>
      <c r="C221" s="829"/>
      <c r="D221" s="829"/>
      <c r="E221" s="201">
        <v>3</v>
      </c>
      <c r="F221" s="334"/>
      <c r="G221" s="334"/>
      <c r="H221" s="128"/>
      <c r="I221" s="111"/>
      <c r="J221" s="106"/>
      <c r="K221" s="112"/>
      <c r="L221" s="107"/>
      <c r="M221" s="12"/>
      <c r="N221" s="112"/>
      <c r="O221" s="107"/>
      <c r="P221" s="12"/>
      <c r="Q221" s="112"/>
      <c r="R221" s="31"/>
      <c r="S221" s="115"/>
      <c r="T221" s="93">
        <f t="shared" si="10"/>
        <v>0</v>
      </c>
      <c r="U221" s="356">
        <f t="shared" si="11"/>
        <v>8</v>
      </c>
    </row>
    <row r="222" spans="1:21" ht="18" customHeight="1">
      <c r="A222" s="826"/>
      <c r="B222" s="827"/>
      <c r="C222" s="829"/>
      <c r="D222" s="829"/>
      <c r="E222" s="201">
        <v>4</v>
      </c>
      <c r="F222" s="334"/>
      <c r="G222" s="334"/>
      <c r="H222" s="128"/>
      <c r="I222" s="111"/>
      <c r="J222" s="106"/>
      <c r="K222" s="112"/>
      <c r="L222" s="107"/>
      <c r="M222" s="12"/>
      <c r="N222" s="112"/>
      <c r="O222" s="107"/>
      <c r="P222" s="12"/>
      <c r="Q222" s="112"/>
      <c r="R222" s="31"/>
      <c r="S222" s="115"/>
      <c r="T222" s="93">
        <f t="shared" si="10"/>
        <v>0</v>
      </c>
      <c r="U222" s="356">
        <f t="shared" si="11"/>
        <v>8</v>
      </c>
    </row>
    <row r="223" spans="1:21" ht="18" customHeight="1">
      <c r="A223" s="826"/>
      <c r="B223" s="827"/>
      <c r="C223" s="829"/>
      <c r="D223" s="829"/>
      <c r="E223" s="201">
        <v>5</v>
      </c>
      <c r="F223" s="334"/>
      <c r="G223" s="334"/>
      <c r="H223" s="128"/>
      <c r="I223" s="111"/>
      <c r="J223" s="106"/>
      <c r="K223" s="112"/>
      <c r="L223" s="107"/>
      <c r="M223" s="12"/>
      <c r="N223" s="112"/>
      <c r="O223" s="107"/>
      <c r="P223" s="12"/>
      <c r="Q223" s="112"/>
      <c r="R223" s="31"/>
      <c r="S223" s="115"/>
      <c r="T223" s="93">
        <f t="shared" si="10"/>
        <v>0</v>
      </c>
      <c r="U223" s="356">
        <f t="shared" si="11"/>
        <v>8</v>
      </c>
    </row>
    <row r="224" spans="1:21" ht="18" customHeight="1">
      <c r="A224" s="826"/>
      <c r="B224" s="827"/>
      <c r="C224" s="829"/>
      <c r="D224" s="829"/>
      <c r="E224" s="201">
        <v>6</v>
      </c>
      <c r="F224" s="334"/>
      <c r="G224" s="334"/>
      <c r="H224" s="128"/>
      <c r="I224" s="111"/>
      <c r="J224" s="106"/>
      <c r="K224" s="111"/>
      <c r="L224" s="106"/>
      <c r="M224" s="12"/>
      <c r="N224" s="111"/>
      <c r="O224" s="107"/>
      <c r="P224" s="25"/>
      <c r="Q224" s="112"/>
      <c r="R224" s="31"/>
      <c r="S224" s="115"/>
      <c r="T224" s="93">
        <f t="shared" si="10"/>
        <v>0</v>
      </c>
      <c r="U224" s="356">
        <f t="shared" si="11"/>
        <v>8</v>
      </c>
    </row>
    <row r="225" spans="1:21" ht="18" customHeight="1">
      <c r="A225" s="826"/>
      <c r="B225" s="827"/>
      <c r="C225" s="829"/>
      <c r="D225" s="829"/>
      <c r="E225" s="201">
        <v>7</v>
      </c>
      <c r="F225" s="334"/>
      <c r="G225" s="334"/>
      <c r="H225" s="128"/>
      <c r="I225" s="111"/>
      <c r="J225" s="106"/>
      <c r="K225" s="111"/>
      <c r="L225" s="106"/>
      <c r="M225" s="12"/>
      <c r="N225" s="111"/>
      <c r="O225" s="107"/>
      <c r="P225" s="25"/>
      <c r="Q225" s="112"/>
      <c r="R225" s="31"/>
      <c r="S225" s="115"/>
      <c r="T225" s="93">
        <f t="shared" si="10"/>
        <v>0</v>
      </c>
      <c r="U225" s="356">
        <f t="shared" si="11"/>
        <v>8</v>
      </c>
    </row>
    <row r="226" spans="1:21" ht="18" customHeight="1">
      <c r="A226" s="826"/>
      <c r="B226" s="827"/>
      <c r="C226" s="829"/>
      <c r="D226" s="829"/>
      <c r="E226" s="201">
        <v>8</v>
      </c>
      <c r="F226" s="334"/>
      <c r="G226" s="334"/>
      <c r="H226" s="128"/>
      <c r="I226" s="111"/>
      <c r="J226" s="106"/>
      <c r="K226" s="111"/>
      <c r="L226" s="106"/>
      <c r="M226" s="12"/>
      <c r="N226" s="111"/>
      <c r="O226" s="107"/>
      <c r="P226" s="25"/>
      <c r="Q226" s="112"/>
      <c r="R226" s="31"/>
      <c r="S226" s="115"/>
      <c r="T226" s="93">
        <f t="shared" si="10"/>
        <v>0</v>
      </c>
      <c r="U226" s="356">
        <f t="shared" si="11"/>
        <v>8</v>
      </c>
    </row>
    <row r="227" spans="1:21" ht="18" customHeight="1">
      <c r="A227" s="826"/>
      <c r="B227" s="827"/>
      <c r="C227" s="829"/>
      <c r="D227" s="829"/>
      <c r="E227" s="201">
        <v>9</v>
      </c>
      <c r="F227" s="334"/>
      <c r="G227" s="334"/>
      <c r="H227" s="128"/>
      <c r="I227" s="111"/>
      <c r="J227" s="106"/>
      <c r="K227" s="111"/>
      <c r="L227" s="106"/>
      <c r="M227" s="12"/>
      <c r="N227" s="112"/>
      <c r="O227" s="107"/>
      <c r="P227" s="12"/>
      <c r="Q227" s="112"/>
      <c r="R227" s="31"/>
      <c r="S227" s="115"/>
      <c r="T227" s="93">
        <f t="shared" si="10"/>
        <v>0</v>
      </c>
      <c r="U227" s="356">
        <f t="shared" si="11"/>
        <v>8</v>
      </c>
    </row>
    <row r="228" spans="1:21" ht="18" customHeight="1">
      <c r="A228" s="826"/>
      <c r="B228" s="827"/>
      <c r="C228" s="829"/>
      <c r="D228" s="829"/>
      <c r="E228" s="201">
        <v>10</v>
      </c>
      <c r="F228" s="334"/>
      <c r="G228" s="334"/>
      <c r="H228" s="204"/>
      <c r="I228" s="205"/>
      <c r="J228" s="206"/>
      <c r="K228" s="205"/>
      <c r="L228" s="206"/>
      <c r="M228" s="207"/>
      <c r="N228" s="208"/>
      <c r="O228" s="209"/>
      <c r="P228" s="207"/>
      <c r="Q228" s="208"/>
      <c r="R228" s="210"/>
      <c r="S228" s="211"/>
      <c r="T228" s="278">
        <f t="shared" si="10"/>
        <v>0</v>
      </c>
      <c r="U228" s="356">
        <f t="shared" si="11"/>
        <v>8</v>
      </c>
    </row>
    <row r="229" spans="1:21" ht="18" customHeight="1">
      <c r="A229" s="826"/>
      <c r="B229" s="827"/>
      <c r="C229" s="829"/>
      <c r="D229" s="829"/>
      <c r="E229" s="201">
        <v>11</v>
      </c>
      <c r="F229" s="334"/>
      <c r="G229" s="334"/>
      <c r="H229" s="204"/>
      <c r="I229" s="205"/>
      <c r="J229" s="206"/>
      <c r="K229" s="205"/>
      <c r="L229" s="206"/>
      <c r="M229" s="207"/>
      <c r="N229" s="208"/>
      <c r="O229" s="209"/>
      <c r="P229" s="207"/>
      <c r="Q229" s="208"/>
      <c r="R229" s="210"/>
      <c r="S229" s="211"/>
      <c r="T229" s="278">
        <f t="shared" si="10"/>
        <v>0</v>
      </c>
      <c r="U229" s="356">
        <f t="shared" si="11"/>
        <v>8</v>
      </c>
    </row>
    <row r="230" spans="1:21" ht="18" customHeight="1">
      <c r="A230" s="826"/>
      <c r="B230" s="827"/>
      <c r="C230" s="829"/>
      <c r="D230" s="829"/>
      <c r="E230" s="201">
        <v>12</v>
      </c>
      <c r="F230" s="334"/>
      <c r="G230" s="334"/>
      <c r="H230" s="204"/>
      <c r="I230" s="205"/>
      <c r="J230" s="206"/>
      <c r="K230" s="205"/>
      <c r="L230" s="206"/>
      <c r="M230" s="207"/>
      <c r="N230" s="208"/>
      <c r="O230" s="209"/>
      <c r="P230" s="207"/>
      <c r="Q230" s="208"/>
      <c r="R230" s="210"/>
      <c r="S230" s="211"/>
      <c r="T230" s="278">
        <f t="shared" si="10"/>
        <v>0</v>
      </c>
      <c r="U230" s="356">
        <f t="shared" si="11"/>
        <v>8</v>
      </c>
    </row>
    <row r="231" spans="1:21" ht="18" customHeight="1">
      <c r="A231" s="826"/>
      <c r="B231" s="827"/>
      <c r="C231" s="829"/>
      <c r="D231" s="829"/>
      <c r="E231" s="201">
        <v>13</v>
      </c>
      <c r="F231" s="334"/>
      <c r="G231" s="334"/>
      <c r="H231" s="204"/>
      <c r="I231" s="205"/>
      <c r="J231" s="206"/>
      <c r="K231" s="205"/>
      <c r="L231" s="206"/>
      <c r="M231" s="207"/>
      <c r="N231" s="208"/>
      <c r="O231" s="209"/>
      <c r="P231" s="207"/>
      <c r="Q231" s="208"/>
      <c r="R231" s="210"/>
      <c r="S231" s="211"/>
      <c r="T231" s="278">
        <f t="shared" si="10"/>
        <v>0</v>
      </c>
      <c r="U231" s="356">
        <f t="shared" si="11"/>
        <v>8</v>
      </c>
    </row>
    <row r="232" spans="1:21" ht="18" customHeight="1">
      <c r="A232" s="826"/>
      <c r="B232" s="827"/>
      <c r="C232" s="829"/>
      <c r="D232" s="829"/>
      <c r="E232" s="201">
        <v>14</v>
      </c>
      <c r="F232" s="334"/>
      <c r="G232" s="334"/>
      <c r="H232" s="204"/>
      <c r="I232" s="205"/>
      <c r="J232" s="206"/>
      <c r="K232" s="205"/>
      <c r="L232" s="206"/>
      <c r="M232" s="207"/>
      <c r="N232" s="208"/>
      <c r="O232" s="209"/>
      <c r="P232" s="207"/>
      <c r="Q232" s="208"/>
      <c r="R232" s="210"/>
      <c r="S232" s="211"/>
      <c r="T232" s="278">
        <f t="shared" si="10"/>
        <v>0</v>
      </c>
      <c r="U232" s="356">
        <f t="shared" si="11"/>
        <v>8</v>
      </c>
    </row>
    <row r="233" spans="1:21" ht="18" customHeight="1">
      <c r="A233" s="826"/>
      <c r="B233" s="827"/>
      <c r="C233" s="829"/>
      <c r="D233" s="829"/>
      <c r="E233" s="201">
        <v>15</v>
      </c>
      <c r="F233" s="334"/>
      <c r="G233" s="334"/>
      <c r="H233" s="204"/>
      <c r="I233" s="205"/>
      <c r="J233" s="206"/>
      <c r="K233" s="205"/>
      <c r="L233" s="206"/>
      <c r="M233" s="207"/>
      <c r="N233" s="208"/>
      <c r="O233" s="209"/>
      <c r="P233" s="207"/>
      <c r="Q233" s="208"/>
      <c r="R233" s="210"/>
      <c r="S233" s="211"/>
      <c r="T233" s="278">
        <f t="shared" si="10"/>
        <v>0</v>
      </c>
      <c r="U233" s="356">
        <f t="shared" si="11"/>
        <v>8</v>
      </c>
    </row>
    <row r="234" spans="1:21" ht="18" customHeight="1">
      <c r="A234" s="826"/>
      <c r="B234" s="827"/>
      <c r="C234" s="829"/>
      <c r="D234" s="829"/>
      <c r="E234" s="201">
        <v>16</v>
      </c>
      <c r="F234" s="334"/>
      <c r="G234" s="334"/>
      <c r="H234" s="204"/>
      <c r="I234" s="205"/>
      <c r="J234" s="206"/>
      <c r="K234" s="205"/>
      <c r="L234" s="206"/>
      <c r="M234" s="207"/>
      <c r="N234" s="208"/>
      <c r="O234" s="209"/>
      <c r="P234" s="207"/>
      <c r="Q234" s="208"/>
      <c r="R234" s="210"/>
      <c r="S234" s="211"/>
      <c r="T234" s="278">
        <f t="shared" si="10"/>
        <v>0</v>
      </c>
      <c r="U234" s="356">
        <f t="shared" si="11"/>
        <v>8</v>
      </c>
    </row>
    <row r="235" spans="1:21" ht="18" customHeight="1">
      <c r="A235" s="826"/>
      <c r="B235" s="827"/>
      <c r="C235" s="829"/>
      <c r="D235" s="829"/>
      <c r="E235" s="201">
        <v>17</v>
      </c>
      <c r="F235" s="334"/>
      <c r="G235" s="334"/>
      <c r="H235" s="204"/>
      <c r="I235" s="205"/>
      <c r="J235" s="206"/>
      <c r="K235" s="205"/>
      <c r="L235" s="206"/>
      <c r="M235" s="207"/>
      <c r="N235" s="208"/>
      <c r="O235" s="209"/>
      <c r="P235" s="207"/>
      <c r="Q235" s="208"/>
      <c r="R235" s="210"/>
      <c r="S235" s="211"/>
      <c r="T235" s="278">
        <f t="shared" si="10"/>
        <v>0</v>
      </c>
      <c r="U235" s="356">
        <f t="shared" si="11"/>
        <v>8</v>
      </c>
    </row>
    <row r="236" spans="1:21" ht="18" customHeight="1">
      <c r="A236" s="826"/>
      <c r="B236" s="827"/>
      <c r="C236" s="829"/>
      <c r="D236" s="829"/>
      <c r="E236" s="201">
        <v>18</v>
      </c>
      <c r="F236" s="334"/>
      <c r="G236" s="334"/>
      <c r="H236" s="204"/>
      <c r="I236" s="205"/>
      <c r="J236" s="206"/>
      <c r="K236" s="205"/>
      <c r="L236" s="206"/>
      <c r="M236" s="207"/>
      <c r="N236" s="208"/>
      <c r="O236" s="209"/>
      <c r="P236" s="207"/>
      <c r="Q236" s="208"/>
      <c r="R236" s="210"/>
      <c r="S236" s="211"/>
      <c r="T236" s="278">
        <f t="shared" si="10"/>
        <v>0</v>
      </c>
      <c r="U236" s="356">
        <f t="shared" si="11"/>
        <v>8</v>
      </c>
    </row>
    <row r="237" spans="1:21" ht="18" customHeight="1">
      <c r="A237" s="826"/>
      <c r="B237" s="827"/>
      <c r="C237" s="829"/>
      <c r="D237" s="829"/>
      <c r="E237" s="201">
        <v>19</v>
      </c>
      <c r="F237" s="334"/>
      <c r="G237" s="334"/>
      <c r="H237" s="204"/>
      <c r="I237" s="205"/>
      <c r="J237" s="206"/>
      <c r="K237" s="205"/>
      <c r="L237" s="206"/>
      <c r="M237" s="207"/>
      <c r="N237" s="208"/>
      <c r="O237" s="209"/>
      <c r="P237" s="207"/>
      <c r="Q237" s="208"/>
      <c r="R237" s="210"/>
      <c r="S237" s="211"/>
      <c r="T237" s="278">
        <f t="shared" si="10"/>
        <v>0</v>
      </c>
      <c r="U237" s="356">
        <f t="shared" si="11"/>
        <v>8</v>
      </c>
    </row>
    <row r="238" spans="1:21" ht="18" customHeight="1">
      <c r="A238" s="826"/>
      <c r="B238" s="827"/>
      <c r="C238" s="829"/>
      <c r="D238" s="829"/>
      <c r="E238" s="201">
        <v>20</v>
      </c>
      <c r="F238" s="334"/>
      <c r="G238" s="334"/>
      <c r="H238" s="204"/>
      <c r="I238" s="205"/>
      <c r="J238" s="206"/>
      <c r="K238" s="205"/>
      <c r="L238" s="206"/>
      <c r="M238" s="207"/>
      <c r="N238" s="208"/>
      <c r="O238" s="209"/>
      <c r="P238" s="207"/>
      <c r="Q238" s="208"/>
      <c r="R238" s="210"/>
      <c r="S238" s="211"/>
      <c r="T238" s="278">
        <f t="shared" si="10"/>
        <v>0</v>
      </c>
      <c r="U238" s="356">
        <f t="shared" si="11"/>
        <v>8</v>
      </c>
    </row>
    <row r="239" spans="1:21" ht="18" customHeight="1">
      <c r="A239" s="826"/>
      <c r="B239" s="827"/>
      <c r="C239" s="829"/>
      <c r="D239" s="829"/>
      <c r="E239" s="201">
        <v>21</v>
      </c>
      <c r="F239" s="334"/>
      <c r="G239" s="334"/>
      <c r="H239" s="204"/>
      <c r="I239" s="205"/>
      <c r="J239" s="206"/>
      <c r="K239" s="205"/>
      <c r="L239" s="206"/>
      <c r="M239" s="207"/>
      <c r="N239" s="208"/>
      <c r="O239" s="209"/>
      <c r="P239" s="207"/>
      <c r="Q239" s="208"/>
      <c r="R239" s="210"/>
      <c r="S239" s="211"/>
      <c r="T239" s="278">
        <f t="shared" si="10"/>
        <v>0</v>
      </c>
      <c r="U239" s="356">
        <f t="shared" si="11"/>
        <v>8</v>
      </c>
    </row>
    <row r="240" spans="1:21" ht="18" customHeight="1">
      <c r="A240" s="826"/>
      <c r="B240" s="827"/>
      <c r="C240" s="829"/>
      <c r="D240" s="829"/>
      <c r="E240" s="201">
        <v>22</v>
      </c>
      <c r="F240" s="334"/>
      <c r="G240" s="334"/>
      <c r="H240" s="204"/>
      <c r="I240" s="205"/>
      <c r="J240" s="206"/>
      <c r="K240" s="205"/>
      <c r="L240" s="206"/>
      <c r="M240" s="207"/>
      <c r="N240" s="208"/>
      <c r="O240" s="209"/>
      <c r="P240" s="207"/>
      <c r="Q240" s="208"/>
      <c r="R240" s="210"/>
      <c r="S240" s="211"/>
      <c r="T240" s="278">
        <f t="shared" si="10"/>
        <v>0</v>
      </c>
      <c r="U240" s="356">
        <f t="shared" si="11"/>
        <v>8</v>
      </c>
    </row>
    <row r="241" spans="1:21" ht="18" customHeight="1">
      <c r="A241" s="826"/>
      <c r="B241" s="827"/>
      <c r="C241" s="829"/>
      <c r="D241" s="829"/>
      <c r="E241" s="201">
        <v>23</v>
      </c>
      <c r="F241" s="334"/>
      <c r="G241" s="334"/>
      <c r="H241" s="204"/>
      <c r="I241" s="205"/>
      <c r="J241" s="206"/>
      <c r="K241" s="205"/>
      <c r="L241" s="206"/>
      <c r="M241" s="207"/>
      <c r="N241" s="208"/>
      <c r="O241" s="209"/>
      <c r="P241" s="207"/>
      <c r="Q241" s="208"/>
      <c r="R241" s="210"/>
      <c r="S241" s="211"/>
      <c r="T241" s="278">
        <f t="shared" si="10"/>
        <v>0</v>
      </c>
      <c r="U241" s="356">
        <f t="shared" si="11"/>
        <v>8</v>
      </c>
    </row>
    <row r="242" spans="1:21" ht="18" customHeight="1">
      <c r="A242" s="826"/>
      <c r="B242" s="827"/>
      <c r="C242" s="829"/>
      <c r="D242" s="829"/>
      <c r="E242" s="201">
        <v>24</v>
      </c>
      <c r="F242" s="334"/>
      <c r="G242" s="334"/>
      <c r="H242" s="204"/>
      <c r="I242" s="205"/>
      <c r="J242" s="206"/>
      <c r="K242" s="205"/>
      <c r="L242" s="206"/>
      <c r="M242" s="207"/>
      <c r="N242" s="208"/>
      <c r="O242" s="209"/>
      <c r="P242" s="207"/>
      <c r="Q242" s="208"/>
      <c r="R242" s="210"/>
      <c r="S242" s="211"/>
      <c r="T242" s="278">
        <f t="shared" si="10"/>
        <v>0</v>
      </c>
      <c r="U242" s="356">
        <f t="shared" si="11"/>
        <v>8</v>
      </c>
    </row>
    <row r="243" spans="1:21" ht="18" customHeight="1">
      <c r="A243" s="826"/>
      <c r="B243" s="827"/>
      <c r="C243" s="829"/>
      <c r="D243" s="829"/>
      <c r="E243" s="201">
        <v>25</v>
      </c>
      <c r="F243" s="334"/>
      <c r="G243" s="334"/>
      <c r="H243" s="204"/>
      <c r="I243" s="205"/>
      <c r="J243" s="206"/>
      <c r="K243" s="205"/>
      <c r="L243" s="206"/>
      <c r="M243" s="207"/>
      <c r="N243" s="208"/>
      <c r="O243" s="209"/>
      <c r="P243" s="207"/>
      <c r="Q243" s="208"/>
      <c r="R243" s="210"/>
      <c r="S243" s="211"/>
      <c r="T243" s="278">
        <f t="shared" si="10"/>
        <v>0</v>
      </c>
      <c r="U243" s="356">
        <f t="shared" si="11"/>
        <v>8</v>
      </c>
    </row>
    <row r="244" spans="1:21" ht="18" customHeight="1">
      <c r="A244" s="826"/>
      <c r="B244" s="827"/>
      <c r="C244" s="829"/>
      <c r="D244" s="829"/>
      <c r="E244" s="201">
        <v>26</v>
      </c>
      <c r="F244" s="334"/>
      <c r="G244" s="334"/>
      <c r="H244" s="204"/>
      <c r="I244" s="205"/>
      <c r="J244" s="206"/>
      <c r="K244" s="205"/>
      <c r="L244" s="206"/>
      <c r="M244" s="207"/>
      <c r="N244" s="208"/>
      <c r="O244" s="209"/>
      <c r="P244" s="207"/>
      <c r="Q244" s="208"/>
      <c r="R244" s="210"/>
      <c r="S244" s="211"/>
      <c r="T244" s="278">
        <f t="shared" si="10"/>
        <v>0</v>
      </c>
      <c r="U244" s="356">
        <f t="shared" si="11"/>
        <v>8</v>
      </c>
    </row>
    <row r="245" spans="1:21" ht="18" customHeight="1">
      <c r="A245" s="826"/>
      <c r="B245" s="827"/>
      <c r="C245" s="829"/>
      <c r="D245" s="829"/>
      <c r="E245" s="201">
        <v>27</v>
      </c>
      <c r="F245" s="334"/>
      <c r="G245" s="334"/>
      <c r="H245" s="204"/>
      <c r="I245" s="205"/>
      <c r="J245" s="206"/>
      <c r="K245" s="205"/>
      <c r="L245" s="206"/>
      <c r="M245" s="207"/>
      <c r="N245" s="208"/>
      <c r="O245" s="209"/>
      <c r="P245" s="207"/>
      <c r="Q245" s="208"/>
      <c r="R245" s="210"/>
      <c r="S245" s="211"/>
      <c r="T245" s="278">
        <f t="shared" si="10"/>
        <v>0</v>
      </c>
      <c r="U245" s="356">
        <f t="shared" si="11"/>
        <v>8</v>
      </c>
    </row>
    <row r="246" spans="1:21" ht="18" customHeight="1">
      <c r="A246" s="826"/>
      <c r="B246" s="827"/>
      <c r="C246" s="829"/>
      <c r="D246" s="829"/>
      <c r="E246" s="201">
        <v>28</v>
      </c>
      <c r="F246" s="334"/>
      <c r="G246" s="334"/>
      <c r="H246" s="204"/>
      <c r="I246" s="205"/>
      <c r="J246" s="206"/>
      <c r="K246" s="205"/>
      <c r="L246" s="206"/>
      <c r="M246" s="207"/>
      <c r="N246" s="208"/>
      <c r="O246" s="209"/>
      <c r="P246" s="207"/>
      <c r="Q246" s="208"/>
      <c r="R246" s="210"/>
      <c r="S246" s="211"/>
      <c r="T246" s="278">
        <f t="shared" si="10"/>
        <v>0</v>
      </c>
      <c r="U246" s="356">
        <f t="shared" si="11"/>
        <v>8</v>
      </c>
    </row>
    <row r="247" spans="1:21" ht="18" customHeight="1">
      <c r="A247" s="826"/>
      <c r="B247" s="827"/>
      <c r="C247" s="829"/>
      <c r="D247" s="829"/>
      <c r="E247" s="201">
        <v>29</v>
      </c>
      <c r="F247" s="334"/>
      <c r="G247" s="334"/>
      <c r="H247" s="204"/>
      <c r="I247" s="205"/>
      <c r="J247" s="206"/>
      <c r="K247" s="205"/>
      <c r="L247" s="206"/>
      <c r="M247" s="207"/>
      <c r="N247" s="208"/>
      <c r="O247" s="209"/>
      <c r="P247" s="207"/>
      <c r="Q247" s="208"/>
      <c r="R247" s="210"/>
      <c r="S247" s="211"/>
      <c r="T247" s="278">
        <f t="shared" si="10"/>
        <v>0</v>
      </c>
      <c r="U247" s="356">
        <f t="shared" si="11"/>
        <v>8</v>
      </c>
    </row>
    <row r="248" spans="1:21" ht="18" customHeight="1">
      <c r="A248" s="834"/>
      <c r="B248" s="835"/>
      <c r="C248" s="829"/>
      <c r="D248" s="829"/>
      <c r="E248" s="277">
        <v>30</v>
      </c>
      <c r="F248" s="375"/>
      <c r="G248" s="375"/>
      <c r="H248" s="134"/>
      <c r="I248" s="135"/>
      <c r="J248" s="212"/>
      <c r="K248" s="135"/>
      <c r="L248" s="212"/>
      <c r="M248" s="27"/>
      <c r="N248" s="120"/>
      <c r="O248" s="109"/>
      <c r="P248" s="27"/>
      <c r="Q248" s="120"/>
      <c r="R248" s="32"/>
      <c r="S248" s="122"/>
      <c r="T248" s="136">
        <f t="shared" si="10"/>
        <v>0</v>
      </c>
      <c r="U248" s="356">
        <f t="shared" si="11"/>
        <v>8</v>
      </c>
    </row>
    <row r="249" spans="1:21" ht="18" customHeight="1">
      <c r="A249" s="824">
        <v>9</v>
      </c>
      <c r="B249" s="825"/>
      <c r="C249" s="828" t="str">
        <f>IF(ISERROR(VLOOKUP($A249,【大規模】地域番号⑬!$BD:$BF,2,FALSE)),"",VLOOKUP($A249,【大規模】地域番号⑬!$BD:$BF,2,FALSE))</f>
        <v/>
      </c>
      <c r="D249" s="828" t="str">
        <f>IF(ISERROR(VLOOKUP($A249,【大規模】地域番号⑬!$BD:$BF,3,FALSE)),"",VLOOKUP($A249,【大規模】地域番号⑬!$BD:$BF,3,FALSE))</f>
        <v/>
      </c>
      <c r="E249" s="201">
        <v>1</v>
      </c>
      <c r="F249" s="334"/>
      <c r="G249" s="334"/>
      <c r="H249" s="176"/>
      <c r="I249" s="177"/>
      <c r="J249" s="178"/>
      <c r="K249" s="180"/>
      <c r="L249" s="181"/>
      <c r="M249" s="179"/>
      <c r="N249" s="180"/>
      <c r="O249" s="181"/>
      <c r="P249" s="179"/>
      <c r="Q249" s="180"/>
      <c r="R249" s="182"/>
      <c r="S249" s="183"/>
      <c r="T249" s="257">
        <f t="shared" si="10"/>
        <v>0</v>
      </c>
      <c r="U249" s="356">
        <f>$A$249</f>
        <v>9</v>
      </c>
    </row>
    <row r="250" spans="1:21" ht="18" customHeight="1">
      <c r="A250" s="826"/>
      <c r="B250" s="827"/>
      <c r="C250" s="829"/>
      <c r="D250" s="829"/>
      <c r="E250" s="201">
        <v>2</v>
      </c>
      <c r="F250" s="334"/>
      <c r="G250" s="334"/>
      <c r="H250" s="128"/>
      <c r="I250" s="111"/>
      <c r="J250" s="106"/>
      <c r="K250" s="112"/>
      <c r="L250" s="107"/>
      <c r="M250" s="12"/>
      <c r="N250" s="112"/>
      <c r="O250" s="107"/>
      <c r="P250" s="12"/>
      <c r="Q250" s="112"/>
      <c r="R250" s="31"/>
      <c r="S250" s="115"/>
      <c r="T250" s="93">
        <f t="shared" si="10"/>
        <v>0</v>
      </c>
      <c r="U250" s="356">
        <f t="shared" ref="U250:U278" si="12">$A$249</f>
        <v>9</v>
      </c>
    </row>
    <row r="251" spans="1:21" ht="18" customHeight="1">
      <c r="A251" s="826"/>
      <c r="B251" s="827"/>
      <c r="C251" s="829"/>
      <c r="D251" s="829"/>
      <c r="E251" s="201">
        <v>3</v>
      </c>
      <c r="F251" s="334"/>
      <c r="G251" s="334"/>
      <c r="H251" s="128"/>
      <c r="I251" s="111"/>
      <c r="J251" s="106"/>
      <c r="K251" s="112"/>
      <c r="L251" s="107"/>
      <c r="M251" s="12"/>
      <c r="N251" s="112"/>
      <c r="O251" s="107"/>
      <c r="P251" s="12"/>
      <c r="Q251" s="112"/>
      <c r="R251" s="31"/>
      <c r="S251" s="115"/>
      <c r="T251" s="93">
        <f t="shared" si="10"/>
        <v>0</v>
      </c>
      <c r="U251" s="356">
        <f t="shared" si="12"/>
        <v>9</v>
      </c>
    </row>
    <row r="252" spans="1:21" ht="18" customHeight="1">
      <c r="A252" s="826"/>
      <c r="B252" s="827"/>
      <c r="C252" s="829"/>
      <c r="D252" s="829"/>
      <c r="E252" s="201">
        <v>4</v>
      </c>
      <c r="F252" s="334"/>
      <c r="G252" s="334"/>
      <c r="H252" s="128"/>
      <c r="I252" s="111"/>
      <c r="J252" s="106"/>
      <c r="K252" s="112"/>
      <c r="L252" s="107"/>
      <c r="M252" s="12"/>
      <c r="N252" s="112"/>
      <c r="O252" s="107"/>
      <c r="P252" s="12"/>
      <c r="Q252" s="112"/>
      <c r="R252" s="31"/>
      <c r="S252" s="115"/>
      <c r="T252" s="93">
        <f t="shared" si="10"/>
        <v>0</v>
      </c>
      <c r="U252" s="356">
        <f t="shared" si="12"/>
        <v>9</v>
      </c>
    </row>
    <row r="253" spans="1:21" ht="18" customHeight="1">
      <c r="A253" s="826"/>
      <c r="B253" s="827"/>
      <c r="C253" s="829"/>
      <c r="D253" s="829"/>
      <c r="E253" s="201">
        <v>5</v>
      </c>
      <c r="F253" s="334"/>
      <c r="G253" s="334"/>
      <c r="H253" s="128"/>
      <c r="I253" s="111"/>
      <c r="J253" s="106"/>
      <c r="K253" s="112"/>
      <c r="L253" s="107"/>
      <c r="M253" s="12"/>
      <c r="N253" s="112"/>
      <c r="O253" s="107"/>
      <c r="P253" s="12"/>
      <c r="Q253" s="112"/>
      <c r="R253" s="31"/>
      <c r="S253" s="115"/>
      <c r="T253" s="93">
        <f t="shared" si="10"/>
        <v>0</v>
      </c>
      <c r="U253" s="356">
        <f t="shared" si="12"/>
        <v>9</v>
      </c>
    </row>
    <row r="254" spans="1:21" ht="18" customHeight="1">
      <c r="A254" s="826"/>
      <c r="B254" s="827"/>
      <c r="C254" s="829"/>
      <c r="D254" s="829"/>
      <c r="E254" s="201">
        <v>6</v>
      </c>
      <c r="F254" s="334"/>
      <c r="G254" s="334"/>
      <c r="H254" s="128"/>
      <c r="I254" s="111"/>
      <c r="J254" s="106"/>
      <c r="K254" s="111"/>
      <c r="L254" s="106"/>
      <c r="M254" s="12"/>
      <c r="N254" s="111"/>
      <c r="O254" s="107"/>
      <c r="P254" s="25"/>
      <c r="Q254" s="112"/>
      <c r="R254" s="31"/>
      <c r="S254" s="115"/>
      <c r="T254" s="93">
        <f t="shared" si="10"/>
        <v>0</v>
      </c>
      <c r="U254" s="356">
        <f t="shared" si="12"/>
        <v>9</v>
      </c>
    </row>
    <row r="255" spans="1:21" ht="18" customHeight="1">
      <c r="A255" s="826"/>
      <c r="B255" s="827"/>
      <c r="C255" s="829"/>
      <c r="D255" s="829"/>
      <c r="E255" s="201">
        <v>7</v>
      </c>
      <c r="F255" s="334"/>
      <c r="G255" s="334"/>
      <c r="H255" s="128"/>
      <c r="I255" s="111"/>
      <c r="J255" s="106"/>
      <c r="K255" s="111"/>
      <c r="L255" s="106"/>
      <c r="M255" s="12"/>
      <c r="N255" s="111"/>
      <c r="O255" s="107"/>
      <c r="P255" s="25"/>
      <c r="Q255" s="112"/>
      <c r="R255" s="31"/>
      <c r="S255" s="115"/>
      <c r="T255" s="93">
        <f t="shared" si="10"/>
        <v>0</v>
      </c>
      <c r="U255" s="356">
        <f t="shared" si="12"/>
        <v>9</v>
      </c>
    </row>
    <row r="256" spans="1:21" ht="18" customHeight="1">
      <c r="A256" s="826"/>
      <c r="B256" s="827"/>
      <c r="C256" s="829"/>
      <c r="D256" s="829"/>
      <c r="E256" s="201">
        <v>8</v>
      </c>
      <c r="F256" s="334"/>
      <c r="G256" s="334"/>
      <c r="H256" s="128"/>
      <c r="I256" s="111"/>
      <c r="J256" s="106"/>
      <c r="K256" s="111"/>
      <c r="L256" s="106"/>
      <c r="M256" s="12"/>
      <c r="N256" s="111"/>
      <c r="O256" s="107"/>
      <c r="P256" s="25"/>
      <c r="Q256" s="112"/>
      <c r="R256" s="31"/>
      <c r="S256" s="115"/>
      <c r="T256" s="93">
        <f t="shared" si="10"/>
        <v>0</v>
      </c>
      <c r="U256" s="356">
        <f t="shared" si="12"/>
        <v>9</v>
      </c>
    </row>
    <row r="257" spans="1:21" ht="18" customHeight="1">
      <c r="A257" s="826"/>
      <c r="B257" s="827"/>
      <c r="C257" s="829"/>
      <c r="D257" s="829"/>
      <c r="E257" s="201">
        <v>9</v>
      </c>
      <c r="F257" s="334"/>
      <c r="G257" s="334"/>
      <c r="H257" s="128"/>
      <c r="I257" s="111"/>
      <c r="J257" s="106"/>
      <c r="K257" s="111"/>
      <c r="L257" s="106"/>
      <c r="M257" s="12"/>
      <c r="N257" s="112"/>
      <c r="O257" s="107"/>
      <c r="P257" s="12"/>
      <c r="Q257" s="112"/>
      <c r="R257" s="31"/>
      <c r="S257" s="115"/>
      <c r="T257" s="93">
        <f t="shared" si="10"/>
        <v>0</v>
      </c>
      <c r="U257" s="356">
        <f t="shared" si="12"/>
        <v>9</v>
      </c>
    </row>
    <row r="258" spans="1:21" ht="18" customHeight="1">
      <c r="A258" s="826"/>
      <c r="B258" s="827"/>
      <c r="C258" s="829"/>
      <c r="D258" s="829"/>
      <c r="E258" s="201">
        <v>10</v>
      </c>
      <c r="F258" s="334"/>
      <c r="G258" s="334"/>
      <c r="H258" s="204"/>
      <c r="I258" s="205"/>
      <c r="J258" s="206"/>
      <c r="K258" s="205"/>
      <c r="L258" s="206"/>
      <c r="M258" s="207"/>
      <c r="N258" s="208"/>
      <c r="O258" s="209"/>
      <c r="P258" s="207"/>
      <c r="Q258" s="208"/>
      <c r="R258" s="210"/>
      <c r="S258" s="211"/>
      <c r="T258" s="278">
        <f t="shared" si="10"/>
        <v>0</v>
      </c>
      <c r="U258" s="356">
        <f t="shared" si="12"/>
        <v>9</v>
      </c>
    </row>
    <row r="259" spans="1:21" ht="18" customHeight="1">
      <c r="A259" s="826"/>
      <c r="B259" s="827"/>
      <c r="C259" s="829"/>
      <c r="D259" s="829"/>
      <c r="E259" s="201">
        <v>11</v>
      </c>
      <c r="F259" s="334"/>
      <c r="G259" s="334"/>
      <c r="H259" s="204"/>
      <c r="I259" s="205"/>
      <c r="J259" s="206"/>
      <c r="K259" s="205"/>
      <c r="L259" s="206"/>
      <c r="M259" s="207"/>
      <c r="N259" s="208"/>
      <c r="O259" s="209"/>
      <c r="P259" s="207"/>
      <c r="Q259" s="208"/>
      <c r="R259" s="210"/>
      <c r="S259" s="211"/>
      <c r="T259" s="278">
        <f t="shared" si="10"/>
        <v>0</v>
      </c>
      <c r="U259" s="356">
        <f t="shared" si="12"/>
        <v>9</v>
      </c>
    </row>
    <row r="260" spans="1:21" ht="18" customHeight="1">
      <c r="A260" s="826"/>
      <c r="B260" s="827"/>
      <c r="C260" s="829"/>
      <c r="D260" s="829"/>
      <c r="E260" s="201">
        <v>12</v>
      </c>
      <c r="F260" s="334"/>
      <c r="G260" s="334"/>
      <c r="H260" s="204"/>
      <c r="I260" s="205"/>
      <c r="J260" s="206"/>
      <c r="K260" s="205"/>
      <c r="L260" s="206"/>
      <c r="M260" s="207"/>
      <c r="N260" s="208"/>
      <c r="O260" s="209"/>
      <c r="P260" s="207"/>
      <c r="Q260" s="208"/>
      <c r="R260" s="210"/>
      <c r="S260" s="211"/>
      <c r="T260" s="278">
        <f t="shared" si="10"/>
        <v>0</v>
      </c>
      <c r="U260" s="356">
        <f t="shared" si="12"/>
        <v>9</v>
      </c>
    </row>
    <row r="261" spans="1:21" ht="18" customHeight="1">
      <c r="A261" s="826"/>
      <c r="B261" s="827"/>
      <c r="C261" s="829"/>
      <c r="D261" s="829"/>
      <c r="E261" s="201">
        <v>13</v>
      </c>
      <c r="F261" s="334"/>
      <c r="G261" s="334"/>
      <c r="H261" s="204"/>
      <c r="I261" s="205"/>
      <c r="J261" s="206"/>
      <c r="K261" s="205"/>
      <c r="L261" s="206"/>
      <c r="M261" s="207"/>
      <c r="N261" s="208"/>
      <c r="O261" s="209"/>
      <c r="P261" s="207"/>
      <c r="Q261" s="208"/>
      <c r="R261" s="210"/>
      <c r="S261" s="211"/>
      <c r="T261" s="278">
        <f t="shared" si="10"/>
        <v>0</v>
      </c>
      <c r="U261" s="356">
        <f t="shared" si="12"/>
        <v>9</v>
      </c>
    </row>
    <row r="262" spans="1:21" ht="18" customHeight="1">
      <c r="A262" s="826"/>
      <c r="B262" s="827"/>
      <c r="C262" s="829"/>
      <c r="D262" s="829"/>
      <c r="E262" s="201">
        <v>14</v>
      </c>
      <c r="F262" s="334"/>
      <c r="G262" s="334"/>
      <c r="H262" s="204"/>
      <c r="I262" s="205"/>
      <c r="J262" s="206"/>
      <c r="K262" s="205"/>
      <c r="L262" s="206"/>
      <c r="M262" s="207"/>
      <c r="N262" s="208"/>
      <c r="O262" s="209"/>
      <c r="P262" s="207"/>
      <c r="Q262" s="208"/>
      <c r="R262" s="210"/>
      <c r="S262" s="211"/>
      <c r="T262" s="278">
        <f t="shared" si="10"/>
        <v>0</v>
      </c>
      <c r="U262" s="356">
        <f t="shared" si="12"/>
        <v>9</v>
      </c>
    </row>
    <row r="263" spans="1:21" ht="18" customHeight="1">
      <c r="A263" s="826"/>
      <c r="B263" s="827"/>
      <c r="C263" s="829"/>
      <c r="D263" s="829"/>
      <c r="E263" s="201">
        <v>15</v>
      </c>
      <c r="F263" s="334"/>
      <c r="G263" s="334"/>
      <c r="H263" s="204"/>
      <c r="I263" s="205"/>
      <c r="J263" s="206"/>
      <c r="K263" s="205"/>
      <c r="L263" s="206"/>
      <c r="M263" s="207"/>
      <c r="N263" s="208"/>
      <c r="O263" s="209"/>
      <c r="P263" s="207"/>
      <c r="Q263" s="208"/>
      <c r="R263" s="210"/>
      <c r="S263" s="211"/>
      <c r="T263" s="278">
        <f t="shared" si="10"/>
        <v>0</v>
      </c>
      <c r="U263" s="356">
        <f t="shared" si="12"/>
        <v>9</v>
      </c>
    </row>
    <row r="264" spans="1:21" ht="18" customHeight="1">
      <c r="A264" s="826"/>
      <c r="B264" s="827"/>
      <c r="C264" s="829"/>
      <c r="D264" s="829"/>
      <c r="E264" s="201">
        <v>16</v>
      </c>
      <c r="F264" s="334"/>
      <c r="G264" s="334"/>
      <c r="H264" s="204"/>
      <c r="I264" s="205"/>
      <c r="J264" s="206"/>
      <c r="K264" s="205"/>
      <c r="L264" s="206"/>
      <c r="M264" s="207"/>
      <c r="N264" s="208"/>
      <c r="O264" s="209"/>
      <c r="P264" s="207"/>
      <c r="Q264" s="208"/>
      <c r="R264" s="210"/>
      <c r="S264" s="211"/>
      <c r="T264" s="278">
        <f t="shared" si="10"/>
        <v>0</v>
      </c>
      <c r="U264" s="356">
        <f t="shared" si="12"/>
        <v>9</v>
      </c>
    </row>
    <row r="265" spans="1:21" ht="18" customHeight="1">
      <c r="A265" s="826"/>
      <c r="B265" s="827"/>
      <c r="C265" s="829"/>
      <c r="D265" s="829"/>
      <c r="E265" s="201">
        <v>17</v>
      </c>
      <c r="F265" s="334"/>
      <c r="G265" s="334"/>
      <c r="H265" s="204"/>
      <c r="I265" s="205"/>
      <c r="J265" s="206"/>
      <c r="K265" s="205"/>
      <c r="L265" s="206"/>
      <c r="M265" s="207"/>
      <c r="N265" s="208"/>
      <c r="O265" s="209"/>
      <c r="P265" s="207"/>
      <c r="Q265" s="208"/>
      <c r="R265" s="210"/>
      <c r="S265" s="211"/>
      <c r="T265" s="278">
        <f t="shared" ref="T265:T328" si="13">IF(J265="",0,INT(SUM(PRODUCT(J265,L265,O265),R265)))</f>
        <v>0</v>
      </c>
      <c r="U265" s="356">
        <f t="shared" si="12"/>
        <v>9</v>
      </c>
    </row>
    <row r="266" spans="1:21" ht="18" customHeight="1">
      <c r="A266" s="826"/>
      <c r="B266" s="827"/>
      <c r="C266" s="829"/>
      <c r="D266" s="829"/>
      <c r="E266" s="201">
        <v>18</v>
      </c>
      <c r="F266" s="334"/>
      <c r="G266" s="334"/>
      <c r="H266" s="204"/>
      <c r="I266" s="205"/>
      <c r="J266" s="206"/>
      <c r="K266" s="205"/>
      <c r="L266" s="206"/>
      <c r="M266" s="207"/>
      <c r="N266" s="208"/>
      <c r="O266" s="209"/>
      <c r="P266" s="207"/>
      <c r="Q266" s="208"/>
      <c r="R266" s="210"/>
      <c r="S266" s="211"/>
      <c r="T266" s="278">
        <f t="shared" si="13"/>
        <v>0</v>
      </c>
      <c r="U266" s="356">
        <f t="shared" si="12"/>
        <v>9</v>
      </c>
    </row>
    <row r="267" spans="1:21" ht="18" customHeight="1">
      <c r="A267" s="826"/>
      <c r="B267" s="827"/>
      <c r="C267" s="829"/>
      <c r="D267" s="829"/>
      <c r="E267" s="201">
        <v>19</v>
      </c>
      <c r="F267" s="334"/>
      <c r="G267" s="334"/>
      <c r="H267" s="204"/>
      <c r="I267" s="205"/>
      <c r="J267" s="206"/>
      <c r="K267" s="205"/>
      <c r="L267" s="206"/>
      <c r="M267" s="207"/>
      <c r="N267" s="208"/>
      <c r="O267" s="209"/>
      <c r="P267" s="207"/>
      <c r="Q267" s="208"/>
      <c r="R267" s="210"/>
      <c r="S267" s="211"/>
      <c r="T267" s="278">
        <f t="shared" si="13"/>
        <v>0</v>
      </c>
      <c r="U267" s="356">
        <f t="shared" si="12"/>
        <v>9</v>
      </c>
    </row>
    <row r="268" spans="1:21" ht="18" customHeight="1">
      <c r="A268" s="826"/>
      <c r="B268" s="827"/>
      <c r="C268" s="829"/>
      <c r="D268" s="829"/>
      <c r="E268" s="201">
        <v>20</v>
      </c>
      <c r="F268" s="334"/>
      <c r="G268" s="334"/>
      <c r="H268" s="204"/>
      <c r="I268" s="205"/>
      <c r="J268" s="206"/>
      <c r="K268" s="205"/>
      <c r="L268" s="206"/>
      <c r="M268" s="207"/>
      <c r="N268" s="208"/>
      <c r="O268" s="209"/>
      <c r="P268" s="207"/>
      <c r="Q268" s="208"/>
      <c r="R268" s="210"/>
      <c r="S268" s="211"/>
      <c r="T268" s="278">
        <f t="shared" si="13"/>
        <v>0</v>
      </c>
      <c r="U268" s="356">
        <f t="shared" si="12"/>
        <v>9</v>
      </c>
    </row>
    <row r="269" spans="1:21" ht="18" customHeight="1">
      <c r="A269" s="826"/>
      <c r="B269" s="827"/>
      <c r="C269" s="829"/>
      <c r="D269" s="829"/>
      <c r="E269" s="201">
        <v>21</v>
      </c>
      <c r="F269" s="334"/>
      <c r="G269" s="334"/>
      <c r="H269" s="204"/>
      <c r="I269" s="205"/>
      <c r="J269" s="206"/>
      <c r="K269" s="205"/>
      <c r="L269" s="206"/>
      <c r="M269" s="207"/>
      <c r="N269" s="208"/>
      <c r="O269" s="209"/>
      <c r="P269" s="207"/>
      <c r="Q269" s="208"/>
      <c r="R269" s="210"/>
      <c r="S269" s="211"/>
      <c r="T269" s="278">
        <f t="shared" si="13"/>
        <v>0</v>
      </c>
      <c r="U269" s="356">
        <f t="shared" si="12"/>
        <v>9</v>
      </c>
    </row>
    <row r="270" spans="1:21" ht="18" customHeight="1">
      <c r="A270" s="826"/>
      <c r="B270" s="827"/>
      <c r="C270" s="829"/>
      <c r="D270" s="829"/>
      <c r="E270" s="201">
        <v>22</v>
      </c>
      <c r="F270" s="334"/>
      <c r="G270" s="334"/>
      <c r="H270" s="204"/>
      <c r="I270" s="205"/>
      <c r="J270" s="206"/>
      <c r="K270" s="205"/>
      <c r="L270" s="206"/>
      <c r="M270" s="207"/>
      <c r="N270" s="208"/>
      <c r="O270" s="209"/>
      <c r="P270" s="207"/>
      <c r="Q270" s="208"/>
      <c r="R270" s="210"/>
      <c r="S270" s="211"/>
      <c r="T270" s="278">
        <f t="shared" si="13"/>
        <v>0</v>
      </c>
      <c r="U270" s="356">
        <f t="shared" si="12"/>
        <v>9</v>
      </c>
    </row>
    <row r="271" spans="1:21" ht="18" customHeight="1">
      <c r="A271" s="826"/>
      <c r="B271" s="827"/>
      <c r="C271" s="829"/>
      <c r="D271" s="829"/>
      <c r="E271" s="201">
        <v>23</v>
      </c>
      <c r="F271" s="334"/>
      <c r="G271" s="334"/>
      <c r="H271" s="204"/>
      <c r="I271" s="205"/>
      <c r="J271" s="206"/>
      <c r="K271" s="205"/>
      <c r="L271" s="206"/>
      <c r="M271" s="207"/>
      <c r="N271" s="208"/>
      <c r="O271" s="209"/>
      <c r="P271" s="207"/>
      <c r="Q271" s="208"/>
      <c r="R271" s="210"/>
      <c r="S271" s="211"/>
      <c r="T271" s="278">
        <f t="shared" si="13"/>
        <v>0</v>
      </c>
      <c r="U271" s="356">
        <f t="shared" si="12"/>
        <v>9</v>
      </c>
    </row>
    <row r="272" spans="1:21" ht="18" customHeight="1">
      <c r="A272" s="826"/>
      <c r="B272" s="827"/>
      <c r="C272" s="829"/>
      <c r="D272" s="829"/>
      <c r="E272" s="201">
        <v>24</v>
      </c>
      <c r="F272" s="334"/>
      <c r="G272" s="334"/>
      <c r="H272" s="204"/>
      <c r="I272" s="205"/>
      <c r="J272" s="206"/>
      <c r="K272" s="205"/>
      <c r="L272" s="206"/>
      <c r="M272" s="207"/>
      <c r="N272" s="208"/>
      <c r="O272" s="209"/>
      <c r="P272" s="207"/>
      <c r="Q272" s="208"/>
      <c r="R272" s="210"/>
      <c r="S272" s="211"/>
      <c r="T272" s="278">
        <f t="shared" si="13"/>
        <v>0</v>
      </c>
      <c r="U272" s="356">
        <f t="shared" si="12"/>
        <v>9</v>
      </c>
    </row>
    <row r="273" spans="1:21" ht="18" customHeight="1">
      <c r="A273" s="826"/>
      <c r="B273" s="827"/>
      <c r="C273" s="829"/>
      <c r="D273" s="829"/>
      <c r="E273" s="201">
        <v>25</v>
      </c>
      <c r="F273" s="334"/>
      <c r="G273" s="334"/>
      <c r="H273" s="204"/>
      <c r="I273" s="205"/>
      <c r="J273" s="206"/>
      <c r="K273" s="205"/>
      <c r="L273" s="206"/>
      <c r="M273" s="207"/>
      <c r="N273" s="208"/>
      <c r="O273" s="209"/>
      <c r="P273" s="207"/>
      <c r="Q273" s="208"/>
      <c r="R273" s="210"/>
      <c r="S273" s="211"/>
      <c r="T273" s="278">
        <f t="shared" si="13"/>
        <v>0</v>
      </c>
      <c r="U273" s="356">
        <f t="shared" si="12"/>
        <v>9</v>
      </c>
    </row>
    <row r="274" spans="1:21" ht="18" customHeight="1">
      <c r="A274" s="826"/>
      <c r="B274" s="827"/>
      <c r="C274" s="829"/>
      <c r="D274" s="829"/>
      <c r="E274" s="201">
        <v>26</v>
      </c>
      <c r="F274" s="334"/>
      <c r="G274" s="334"/>
      <c r="H274" s="204"/>
      <c r="I274" s="205"/>
      <c r="J274" s="206"/>
      <c r="K274" s="205"/>
      <c r="L274" s="206"/>
      <c r="M274" s="207"/>
      <c r="N274" s="208"/>
      <c r="O274" s="209"/>
      <c r="P274" s="207"/>
      <c r="Q274" s="208"/>
      <c r="R274" s="210"/>
      <c r="S274" s="211"/>
      <c r="T274" s="278">
        <f t="shared" si="13"/>
        <v>0</v>
      </c>
      <c r="U274" s="356">
        <f t="shared" si="12"/>
        <v>9</v>
      </c>
    </row>
    <row r="275" spans="1:21" ht="18" customHeight="1">
      <c r="A275" s="826"/>
      <c r="B275" s="827"/>
      <c r="C275" s="829"/>
      <c r="D275" s="829"/>
      <c r="E275" s="201">
        <v>27</v>
      </c>
      <c r="F275" s="334"/>
      <c r="G275" s="334"/>
      <c r="H275" s="204"/>
      <c r="I275" s="205"/>
      <c r="J275" s="206"/>
      <c r="K275" s="205"/>
      <c r="L275" s="206"/>
      <c r="M275" s="207"/>
      <c r="N275" s="208"/>
      <c r="O275" s="209"/>
      <c r="P275" s="207"/>
      <c r="Q275" s="208"/>
      <c r="R275" s="210"/>
      <c r="S275" s="211"/>
      <c r="T275" s="278">
        <f t="shared" si="13"/>
        <v>0</v>
      </c>
      <c r="U275" s="356">
        <f t="shared" si="12"/>
        <v>9</v>
      </c>
    </row>
    <row r="276" spans="1:21" ht="18" customHeight="1">
      <c r="A276" s="826"/>
      <c r="B276" s="827"/>
      <c r="C276" s="829"/>
      <c r="D276" s="829"/>
      <c r="E276" s="201">
        <v>28</v>
      </c>
      <c r="F276" s="334"/>
      <c r="G276" s="334"/>
      <c r="H276" s="204"/>
      <c r="I276" s="205"/>
      <c r="J276" s="206"/>
      <c r="K276" s="205"/>
      <c r="L276" s="206"/>
      <c r="M276" s="207"/>
      <c r="N276" s="208"/>
      <c r="O276" s="209"/>
      <c r="P276" s="207"/>
      <c r="Q276" s="208"/>
      <c r="R276" s="210"/>
      <c r="S276" s="211"/>
      <c r="T276" s="278">
        <f t="shared" si="13"/>
        <v>0</v>
      </c>
      <c r="U276" s="356">
        <f t="shared" si="12"/>
        <v>9</v>
      </c>
    </row>
    <row r="277" spans="1:21" ht="18" customHeight="1">
      <c r="A277" s="826"/>
      <c r="B277" s="827"/>
      <c r="C277" s="829"/>
      <c r="D277" s="829"/>
      <c r="E277" s="201">
        <v>29</v>
      </c>
      <c r="F277" s="334"/>
      <c r="G277" s="334"/>
      <c r="H277" s="204"/>
      <c r="I277" s="205"/>
      <c r="J277" s="206"/>
      <c r="K277" s="205"/>
      <c r="L277" s="206"/>
      <c r="M277" s="207"/>
      <c r="N277" s="208"/>
      <c r="O277" s="209"/>
      <c r="P277" s="207"/>
      <c r="Q277" s="208"/>
      <c r="R277" s="210"/>
      <c r="S277" s="211"/>
      <c r="T277" s="278">
        <f t="shared" si="13"/>
        <v>0</v>
      </c>
      <c r="U277" s="356">
        <f t="shared" si="12"/>
        <v>9</v>
      </c>
    </row>
    <row r="278" spans="1:21" ht="18" customHeight="1">
      <c r="A278" s="834"/>
      <c r="B278" s="835"/>
      <c r="C278" s="829"/>
      <c r="D278" s="829"/>
      <c r="E278" s="277">
        <v>30</v>
      </c>
      <c r="F278" s="375"/>
      <c r="G278" s="375"/>
      <c r="H278" s="134"/>
      <c r="I278" s="135"/>
      <c r="J278" s="212"/>
      <c r="K278" s="135"/>
      <c r="L278" s="212"/>
      <c r="M278" s="27"/>
      <c r="N278" s="120"/>
      <c r="O278" s="109"/>
      <c r="P278" s="27"/>
      <c r="Q278" s="120"/>
      <c r="R278" s="32"/>
      <c r="S278" s="122"/>
      <c r="T278" s="136">
        <f t="shared" si="13"/>
        <v>0</v>
      </c>
      <c r="U278" s="356">
        <f t="shared" si="12"/>
        <v>9</v>
      </c>
    </row>
    <row r="279" spans="1:21" ht="18" customHeight="1">
      <c r="A279" s="824">
        <v>10</v>
      </c>
      <c r="B279" s="825"/>
      <c r="C279" s="828" t="str">
        <f>IF(ISERROR(VLOOKUP($A279,【大規模】地域番号⑬!$BD:$BF,2,FALSE)),"",VLOOKUP($A279,【大規模】地域番号⑬!$BD:$BF,2,FALSE))</f>
        <v/>
      </c>
      <c r="D279" s="828" t="str">
        <f>IF(ISERROR(VLOOKUP($A279,【大規模】地域番号⑬!$BD:$BF,3,FALSE)),"",VLOOKUP($A279,【大規模】地域番号⑬!$BD:$BF,3,FALSE))</f>
        <v/>
      </c>
      <c r="E279" s="201">
        <v>1</v>
      </c>
      <c r="F279" s="334"/>
      <c r="G279" s="334"/>
      <c r="H279" s="176"/>
      <c r="I279" s="177"/>
      <c r="J279" s="178"/>
      <c r="K279" s="180"/>
      <c r="L279" s="181"/>
      <c r="M279" s="179"/>
      <c r="N279" s="180"/>
      <c r="O279" s="181"/>
      <c r="P279" s="179"/>
      <c r="Q279" s="180"/>
      <c r="R279" s="182"/>
      <c r="S279" s="183"/>
      <c r="T279" s="257">
        <f t="shared" si="13"/>
        <v>0</v>
      </c>
      <c r="U279" s="356">
        <f>$A$279</f>
        <v>10</v>
      </c>
    </row>
    <row r="280" spans="1:21" ht="18" customHeight="1">
      <c r="A280" s="826"/>
      <c r="B280" s="827"/>
      <c r="C280" s="829"/>
      <c r="D280" s="829"/>
      <c r="E280" s="201">
        <v>2</v>
      </c>
      <c r="F280" s="334"/>
      <c r="G280" s="334"/>
      <c r="H280" s="128"/>
      <c r="I280" s="111"/>
      <c r="J280" s="106"/>
      <c r="K280" s="112"/>
      <c r="L280" s="107"/>
      <c r="M280" s="12"/>
      <c r="N280" s="112"/>
      <c r="O280" s="107"/>
      <c r="P280" s="12"/>
      <c r="Q280" s="112"/>
      <c r="R280" s="31"/>
      <c r="S280" s="115"/>
      <c r="T280" s="93">
        <f t="shared" si="13"/>
        <v>0</v>
      </c>
      <c r="U280" s="356">
        <f t="shared" ref="U280:U308" si="14">$A$279</f>
        <v>10</v>
      </c>
    </row>
    <row r="281" spans="1:21" ht="18" customHeight="1">
      <c r="A281" s="826"/>
      <c r="B281" s="827"/>
      <c r="C281" s="829"/>
      <c r="D281" s="829"/>
      <c r="E281" s="201">
        <v>3</v>
      </c>
      <c r="F281" s="334"/>
      <c r="G281" s="334"/>
      <c r="H281" s="128"/>
      <c r="I281" s="111"/>
      <c r="J281" s="106"/>
      <c r="K281" s="112"/>
      <c r="L281" s="107"/>
      <c r="M281" s="12"/>
      <c r="N281" s="112"/>
      <c r="O281" s="107"/>
      <c r="P281" s="12"/>
      <c r="Q281" s="112"/>
      <c r="R281" s="31"/>
      <c r="S281" s="115"/>
      <c r="T281" s="93">
        <f t="shared" si="13"/>
        <v>0</v>
      </c>
      <c r="U281" s="356">
        <f t="shared" si="14"/>
        <v>10</v>
      </c>
    </row>
    <row r="282" spans="1:21" ht="18" customHeight="1">
      <c r="A282" s="826"/>
      <c r="B282" s="827"/>
      <c r="C282" s="829"/>
      <c r="D282" s="829"/>
      <c r="E282" s="201">
        <v>4</v>
      </c>
      <c r="F282" s="334"/>
      <c r="G282" s="334"/>
      <c r="H282" s="128"/>
      <c r="I282" s="111"/>
      <c r="J282" s="106"/>
      <c r="K282" s="112"/>
      <c r="L282" s="107"/>
      <c r="M282" s="12"/>
      <c r="N282" s="112"/>
      <c r="O282" s="107"/>
      <c r="P282" s="12"/>
      <c r="Q282" s="112"/>
      <c r="R282" s="31"/>
      <c r="S282" s="115"/>
      <c r="T282" s="93">
        <f t="shared" si="13"/>
        <v>0</v>
      </c>
      <c r="U282" s="356">
        <f t="shared" si="14"/>
        <v>10</v>
      </c>
    </row>
    <row r="283" spans="1:21" ht="18" customHeight="1">
      <c r="A283" s="826"/>
      <c r="B283" s="827"/>
      <c r="C283" s="829"/>
      <c r="D283" s="829"/>
      <c r="E283" s="201">
        <v>5</v>
      </c>
      <c r="F283" s="334"/>
      <c r="G283" s="334"/>
      <c r="H283" s="128"/>
      <c r="I283" s="111"/>
      <c r="J283" s="106"/>
      <c r="K283" s="112"/>
      <c r="L283" s="107"/>
      <c r="M283" s="12"/>
      <c r="N283" s="112"/>
      <c r="O283" s="107"/>
      <c r="P283" s="12"/>
      <c r="Q283" s="112"/>
      <c r="R283" s="31"/>
      <c r="S283" s="115"/>
      <c r="T283" s="93">
        <f t="shared" si="13"/>
        <v>0</v>
      </c>
      <c r="U283" s="356">
        <f t="shared" si="14"/>
        <v>10</v>
      </c>
    </row>
    <row r="284" spans="1:21" ht="18" customHeight="1">
      <c r="A284" s="826"/>
      <c r="B284" s="827"/>
      <c r="C284" s="829"/>
      <c r="D284" s="829"/>
      <c r="E284" s="201">
        <v>6</v>
      </c>
      <c r="F284" s="334"/>
      <c r="G284" s="334"/>
      <c r="H284" s="128"/>
      <c r="I284" s="111"/>
      <c r="J284" s="106"/>
      <c r="K284" s="111"/>
      <c r="L284" s="106"/>
      <c r="M284" s="12"/>
      <c r="N284" s="111"/>
      <c r="O284" s="107"/>
      <c r="P284" s="25"/>
      <c r="Q284" s="112"/>
      <c r="R284" s="31"/>
      <c r="S284" s="115"/>
      <c r="T284" s="93">
        <f t="shared" si="13"/>
        <v>0</v>
      </c>
      <c r="U284" s="356">
        <f t="shared" si="14"/>
        <v>10</v>
      </c>
    </row>
    <row r="285" spans="1:21" ht="18" customHeight="1">
      <c r="A285" s="826"/>
      <c r="B285" s="827"/>
      <c r="C285" s="829"/>
      <c r="D285" s="829"/>
      <c r="E285" s="201">
        <v>7</v>
      </c>
      <c r="F285" s="334"/>
      <c r="G285" s="334"/>
      <c r="H285" s="128"/>
      <c r="I285" s="111"/>
      <c r="J285" s="106"/>
      <c r="K285" s="111"/>
      <c r="L285" s="106"/>
      <c r="M285" s="12"/>
      <c r="N285" s="111"/>
      <c r="O285" s="107"/>
      <c r="P285" s="25"/>
      <c r="Q285" s="112"/>
      <c r="R285" s="31"/>
      <c r="S285" s="115"/>
      <c r="T285" s="93">
        <f t="shared" si="13"/>
        <v>0</v>
      </c>
      <c r="U285" s="356">
        <f t="shared" si="14"/>
        <v>10</v>
      </c>
    </row>
    <row r="286" spans="1:21" ht="18" customHeight="1">
      <c r="A286" s="826"/>
      <c r="B286" s="827"/>
      <c r="C286" s="829"/>
      <c r="D286" s="829"/>
      <c r="E286" s="201">
        <v>8</v>
      </c>
      <c r="F286" s="334"/>
      <c r="G286" s="334"/>
      <c r="H286" s="128"/>
      <c r="I286" s="111"/>
      <c r="J286" s="106"/>
      <c r="K286" s="111"/>
      <c r="L286" s="106"/>
      <c r="M286" s="12"/>
      <c r="N286" s="111"/>
      <c r="O286" s="107"/>
      <c r="P286" s="25"/>
      <c r="Q286" s="112"/>
      <c r="R286" s="31"/>
      <c r="S286" s="115"/>
      <c r="T286" s="93">
        <f t="shared" si="13"/>
        <v>0</v>
      </c>
      <c r="U286" s="356">
        <f t="shared" si="14"/>
        <v>10</v>
      </c>
    </row>
    <row r="287" spans="1:21" ht="18" customHeight="1">
      <c r="A287" s="826"/>
      <c r="B287" s="827"/>
      <c r="C287" s="829"/>
      <c r="D287" s="829"/>
      <c r="E287" s="201">
        <v>9</v>
      </c>
      <c r="F287" s="334"/>
      <c r="G287" s="334"/>
      <c r="H287" s="128"/>
      <c r="I287" s="111"/>
      <c r="J287" s="106"/>
      <c r="K287" s="111"/>
      <c r="L287" s="106"/>
      <c r="M287" s="12"/>
      <c r="N287" s="112"/>
      <c r="O287" s="107"/>
      <c r="P287" s="12"/>
      <c r="Q287" s="112"/>
      <c r="R287" s="31"/>
      <c r="S287" s="115"/>
      <c r="T287" s="93">
        <f t="shared" si="13"/>
        <v>0</v>
      </c>
      <c r="U287" s="356">
        <f t="shared" si="14"/>
        <v>10</v>
      </c>
    </row>
    <row r="288" spans="1:21" ht="18" customHeight="1">
      <c r="A288" s="826"/>
      <c r="B288" s="827"/>
      <c r="C288" s="829"/>
      <c r="D288" s="829"/>
      <c r="E288" s="201">
        <v>10</v>
      </c>
      <c r="F288" s="334"/>
      <c r="G288" s="334"/>
      <c r="H288" s="204"/>
      <c r="I288" s="205"/>
      <c r="J288" s="206"/>
      <c r="K288" s="205"/>
      <c r="L288" s="206"/>
      <c r="M288" s="207"/>
      <c r="N288" s="208"/>
      <c r="O288" s="209"/>
      <c r="P288" s="207"/>
      <c r="Q288" s="208"/>
      <c r="R288" s="210"/>
      <c r="S288" s="211"/>
      <c r="T288" s="278">
        <f t="shared" si="13"/>
        <v>0</v>
      </c>
      <c r="U288" s="356">
        <f t="shared" si="14"/>
        <v>10</v>
      </c>
    </row>
    <row r="289" spans="1:21" ht="18" customHeight="1">
      <c r="A289" s="826"/>
      <c r="B289" s="827"/>
      <c r="C289" s="829"/>
      <c r="D289" s="829"/>
      <c r="E289" s="201">
        <v>11</v>
      </c>
      <c r="F289" s="334"/>
      <c r="G289" s="334"/>
      <c r="H289" s="204"/>
      <c r="I289" s="205"/>
      <c r="J289" s="206"/>
      <c r="K289" s="205"/>
      <c r="L289" s="206"/>
      <c r="M289" s="207"/>
      <c r="N289" s="208"/>
      <c r="O289" s="209"/>
      <c r="P289" s="207"/>
      <c r="Q289" s="208"/>
      <c r="R289" s="210"/>
      <c r="S289" s="211"/>
      <c r="T289" s="278">
        <f t="shared" si="13"/>
        <v>0</v>
      </c>
      <c r="U289" s="356">
        <f t="shared" si="14"/>
        <v>10</v>
      </c>
    </row>
    <row r="290" spans="1:21" ht="18" customHeight="1">
      <c r="A290" s="826"/>
      <c r="B290" s="827"/>
      <c r="C290" s="829"/>
      <c r="D290" s="829"/>
      <c r="E290" s="201">
        <v>12</v>
      </c>
      <c r="F290" s="334"/>
      <c r="G290" s="334"/>
      <c r="H290" s="204"/>
      <c r="I290" s="205"/>
      <c r="J290" s="206"/>
      <c r="K290" s="205"/>
      <c r="L290" s="206"/>
      <c r="M290" s="207"/>
      <c r="N290" s="208"/>
      <c r="O290" s="209"/>
      <c r="P290" s="207"/>
      <c r="Q290" s="208"/>
      <c r="R290" s="210"/>
      <c r="S290" s="211"/>
      <c r="T290" s="278">
        <f t="shared" si="13"/>
        <v>0</v>
      </c>
      <c r="U290" s="356">
        <f t="shared" si="14"/>
        <v>10</v>
      </c>
    </row>
    <row r="291" spans="1:21" ht="18" customHeight="1">
      <c r="A291" s="826"/>
      <c r="B291" s="827"/>
      <c r="C291" s="829"/>
      <c r="D291" s="829"/>
      <c r="E291" s="201">
        <v>13</v>
      </c>
      <c r="F291" s="334"/>
      <c r="G291" s="334"/>
      <c r="H291" s="204"/>
      <c r="I291" s="205"/>
      <c r="J291" s="206"/>
      <c r="K291" s="205"/>
      <c r="L291" s="206"/>
      <c r="M291" s="207"/>
      <c r="N291" s="208"/>
      <c r="O291" s="209"/>
      <c r="P291" s="207"/>
      <c r="Q291" s="208"/>
      <c r="R291" s="210"/>
      <c r="S291" s="211"/>
      <c r="T291" s="278">
        <f t="shared" si="13"/>
        <v>0</v>
      </c>
      <c r="U291" s="356">
        <f t="shared" si="14"/>
        <v>10</v>
      </c>
    </row>
    <row r="292" spans="1:21" ht="18" customHeight="1">
      <c r="A292" s="826"/>
      <c r="B292" s="827"/>
      <c r="C292" s="829"/>
      <c r="D292" s="829"/>
      <c r="E292" s="201">
        <v>14</v>
      </c>
      <c r="F292" s="334"/>
      <c r="G292" s="334"/>
      <c r="H292" s="204"/>
      <c r="I292" s="205"/>
      <c r="J292" s="206"/>
      <c r="K292" s="205"/>
      <c r="L292" s="206"/>
      <c r="M292" s="207"/>
      <c r="N292" s="208"/>
      <c r="O292" s="209"/>
      <c r="P292" s="207"/>
      <c r="Q292" s="208"/>
      <c r="R292" s="210"/>
      <c r="S292" s="211"/>
      <c r="T292" s="278">
        <f t="shared" si="13"/>
        <v>0</v>
      </c>
      <c r="U292" s="356">
        <f t="shared" si="14"/>
        <v>10</v>
      </c>
    </row>
    <row r="293" spans="1:21" ht="18" customHeight="1">
      <c r="A293" s="826"/>
      <c r="B293" s="827"/>
      <c r="C293" s="829"/>
      <c r="D293" s="829"/>
      <c r="E293" s="201">
        <v>15</v>
      </c>
      <c r="F293" s="334"/>
      <c r="G293" s="334"/>
      <c r="H293" s="204"/>
      <c r="I293" s="205"/>
      <c r="J293" s="206"/>
      <c r="K293" s="205"/>
      <c r="L293" s="206"/>
      <c r="M293" s="207"/>
      <c r="N293" s="208"/>
      <c r="O293" s="209"/>
      <c r="P293" s="207"/>
      <c r="Q293" s="208"/>
      <c r="R293" s="210"/>
      <c r="S293" s="211"/>
      <c r="T293" s="278">
        <f t="shared" si="13"/>
        <v>0</v>
      </c>
      <c r="U293" s="356">
        <f t="shared" si="14"/>
        <v>10</v>
      </c>
    </row>
    <row r="294" spans="1:21" ht="18" customHeight="1">
      <c r="A294" s="826"/>
      <c r="B294" s="827"/>
      <c r="C294" s="829"/>
      <c r="D294" s="829"/>
      <c r="E294" s="201">
        <v>16</v>
      </c>
      <c r="F294" s="334"/>
      <c r="G294" s="334"/>
      <c r="H294" s="204"/>
      <c r="I294" s="205"/>
      <c r="J294" s="206"/>
      <c r="K294" s="205"/>
      <c r="L294" s="206"/>
      <c r="M294" s="207"/>
      <c r="N294" s="208"/>
      <c r="O294" s="209"/>
      <c r="P294" s="207"/>
      <c r="Q294" s="208"/>
      <c r="R294" s="210"/>
      <c r="S294" s="211"/>
      <c r="T294" s="278">
        <f t="shared" si="13"/>
        <v>0</v>
      </c>
      <c r="U294" s="356">
        <f t="shared" si="14"/>
        <v>10</v>
      </c>
    </row>
    <row r="295" spans="1:21" ht="18" customHeight="1">
      <c r="A295" s="826"/>
      <c r="B295" s="827"/>
      <c r="C295" s="829"/>
      <c r="D295" s="829"/>
      <c r="E295" s="201">
        <v>17</v>
      </c>
      <c r="F295" s="334"/>
      <c r="G295" s="334"/>
      <c r="H295" s="204"/>
      <c r="I295" s="205"/>
      <c r="J295" s="206"/>
      <c r="K295" s="205"/>
      <c r="L295" s="206"/>
      <c r="M295" s="207"/>
      <c r="N295" s="208"/>
      <c r="O295" s="209"/>
      <c r="P295" s="207"/>
      <c r="Q295" s="208"/>
      <c r="R295" s="210"/>
      <c r="S295" s="211"/>
      <c r="T295" s="278">
        <f t="shared" si="13"/>
        <v>0</v>
      </c>
      <c r="U295" s="356">
        <f t="shared" si="14"/>
        <v>10</v>
      </c>
    </row>
    <row r="296" spans="1:21" ht="18" customHeight="1">
      <c r="A296" s="826"/>
      <c r="B296" s="827"/>
      <c r="C296" s="829"/>
      <c r="D296" s="829"/>
      <c r="E296" s="201">
        <v>18</v>
      </c>
      <c r="F296" s="334"/>
      <c r="G296" s="334"/>
      <c r="H296" s="204"/>
      <c r="I296" s="205"/>
      <c r="J296" s="206"/>
      <c r="K296" s="205"/>
      <c r="L296" s="206"/>
      <c r="M296" s="207"/>
      <c r="N296" s="208"/>
      <c r="O296" s="209"/>
      <c r="P296" s="207"/>
      <c r="Q296" s="208"/>
      <c r="R296" s="210"/>
      <c r="S296" s="211"/>
      <c r="T296" s="278">
        <f t="shared" si="13"/>
        <v>0</v>
      </c>
      <c r="U296" s="356">
        <f t="shared" si="14"/>
        <v>10</v>
      </c>
    </row>
    <row r="297" spans="1:21" ht="18" customHeight="1">
      <c r="A297" s="826"/>
      <c r="B297" s="827"/>
      <c r="C297" s="829"/>
      <c r="D297" s="829"/>
      <c r="E297" s="201">
        <v>19</v>
      </c>
      <c r="F297" s="334"/>
      <c r="G297" s="334"/>
      <c r="H297" s="204"/>
      <c r="I297" s="205"/>
      <c r="J297" s="206"/>
      <c r="K297" s="205"/>
      <c r="L297" s="206"/>
      <c r="M297" s="207"/>
      <c r="N297" s="208"/>
      <c r="O297" s="209"/>
      <c r="P297" s="207"/>
      <c r="Q297" s="208"/>
      <c r="R297" s="210"/>
      <c r="S297" s="211"/>
      <c r="T297" s="278">
        <f t="shared" si="13"/>
        <v>0</v>
      </c>
      <c r="U297" s="356">
        <f t="shared" si="14"/>
        <v>10</v>
      </c>
    </row>
    <row r="298" spans="1:21" ht="18" customHeight="1">
      <c r="A298" s="826"/>
      <c r="B298" s="827"/>
      <c r="C298" s="829"/>
      <c r="D298" s="829"/>
      <c r="E298" s="201">
        <v>20</v>
      </c>
      <c r="F298" s="334"/>
      <c r="G298" s="334"/>
      <c r="H298" s="204"/>
      <c r="I298" s="205"/>
      <c r="J298" s="206"/>
      <c r="K298" s="205"/>
      <c r="L298" s="206"/>
      <c r="M298" s="207"/>
      <c r="N298" s="208"/>
      <c r="O298" s="209"/>
      <c r="P298" s="207"/>
      <c r="Q298" s="208"/>
      <c r="R298" s="210"/>
      <c r="S298" s="211"/>
      <c r="T298" s="278">
        <f t="shared" si="13"/>
        <v>0</v>
      </c>
      <c r="U298" s="356">
        <f t="shared" si="14"/>
        <v>10</v>
      </c>
    </row>
    <row r="299" spans="1:21" ht="18" customHeight="1">
      <c r="A299" s="826"/>
      <c r="B299" s="827"/>
      <c r="C299" s="829"/>
      <c r="D299" s="829"/>
      <c r="E299" s="201">
        <v>21</v>
      </c>
      <c r="F299" s="334"/>
      <c r="G299" s="334"/>
      <c r="H299" s="204"/>
      <c r="I299" s="205"/>
      <c r="J299" s="206"/>
      <c r="K299" s="205"/>
      <c r="L299" s="206"/>
      <c r="M299" s="207"/>
      <c r="N299" s="208"/>
      <c r="O299" s="209"/>
      <c r="P299" s="207"/>
      <c r="Q299" s="208"/>
      <c r="R299" s="210"/>
      <c r="S299" s="211"/>
      <c r="T299" s="278">
        <f t="shared" si="13"/>
        <v>0</v>
      </c>
      <c r="U299" s="356">
        <f t="shared" si="14"/>
        <v>10</v>
      </c>
    </row>
    <row r="300" spans="1:21" ht="18" customHeight="1">
      <c r="A300" s="826"/>
      <c r="B300" s="827"/>
      <c r="C300" s="829"/>
      <c r="D300" s="829"/>
      <c r="E300" s="201">
        <v>22</v>
      </c>
      <c r="F300" s="334"/>
      <c r="G300" s="334"/>
      <c r="H300" s="204"/>
      <c r="I300" s="205"/>
      <c r="J300" s="206"/>
      <c r="K300" s="205"/>
      <c r="L300" s="206"/>
      <c r="M300" s="207"/>
      <c r="N300" s="208"/>
      <c r="O300" s="209"/>
      <c r="P300" s="207"/>
      <c r="Q300" s="208"/>
      <c r="R300" s="210"/>
      <c r="S300" s="211"/>
      <c r="T300" s="278">
        <f t="shared" si="13"/>
        <v>0</v>
      </c>
      <c r="U300" s="356">
        <f t="shared" si="14"/>
        <v>10</v>
      </c>
    </row>
    <row r="301" spans="1:21" ht="18" customHeight="1">
      <c r="A301" s="826"/>
      <c r="B301" s="827"/>
      <c r="C301" s="829"/>
      <c r="D301" s="829"/>
      <c r="E301" s="201">
        <v>23</v>
      </c>
      <c r="F301" s="334"/>
      <c r="G301" s="334"/>
      <c r="H301" s="204"/>
      <c r="I301" s="205"/>
      <c r="J301" s="206"/>
      <c r="K301" s="205"/>
      <c r="L301" s="206"/>
      <c r="M301" s="207"/>
      <c r="N301" s="208"/>
      <c r="O301" s="209"/>
      <c r="P301" s="207"/>
      <c r="Q301" s="208"/>
      <c r="R301" s="210"/>
      <c r="S301" s="211"/>
      <c r="T301" s="278">
        <f t="shared" si="13"/>
        <v>0</v>
      </c>
      <c r="U301" s="356">
        <f t="shared" si="14"/>
        <v>10</v>
      </c>
    </row>
    <row r="302" spans="1:21" ht="18" customHeight="1">
      <c r="A302" s="826"/>
      <c r="B302" s="827"/>
      <c r="C302" s="829"/>
      <c r="D302" s="829"/>
      <c r="E302" s="201">
        <v>24</v>
      </c>
      <c r="F302" s="334"/>
      <c r="G302" s="334"/>
      <c r="H302" s="204"/>
      <c r="I302" s="205"/>
      <c r="J302" s="206"/>
      <c r="K302" s="205"/>
      <c r="L302" s="206"/>
      <c r="M302" s="207"/>
      <c r="N302" s="208"/>
      <c r="O302" s="209"/>
      <c r="P302" s="207"/>
      <c r="Q302" s="208"/>
      <c r="R302" s="210"/>
      <c r="S302" s="211"/>
      <c r="T302" s="278">
        <f t="shared" si="13"/>
        <v>0</v>
      </c>
      <c r="U302" s="356">
        <f t="shared" si="14"/>
        <v>10</v>
      </c>
    </row>
    <row r="303" spans="1:21" ht="18" customHeight="1">
      <c r="A303" s="826"/>
      <c r="B303" s="827"/>
      <c r="C303" s="829"/>
      <c r="D303" s="829"/>
      <c r="E303" s="201">
        <v>25</v>
      </c>
      <c r="F303" s="334"/>
      <c r="G303" s="334"/>
      <c r="H303" s="204"/>
      <c r="I303" s="205"/>
      <c r="J303" s="206"/>
      <c r="K303" s="205"/>
      <c r="L303" s="206"/>
      <c r="M303" s="207"/>
      <c r="N303" s="208"/>
      <c r="O303" s="209"/>
      <c r="P303" s="207"/>
      <c r="Q303" s="208"/>
      <c r="R303" s="210"/>
      <c r="S303" s="211"/>
      <c r="T303" s="278">
        <f t="shared" si="13"/>
        <v>0</v>
      </c>
      <c r="U303" s="356">
        <f t="shared" si="14"/>
        <v>10</v>
      </c>
    </row>
    <row r="304" spans="1:21" ht="18" customHeight="1">
      <c r="A304" s="826"/>
      <c r="B304" s="827"/>
      <c r="C304" s="829"/>
      <c r="D304" s="829"/>
      <c r="E304" s="201">
        <v>26</v>
      </c>
      <c r="F304" s="334"/>
      <c r="G304" s="334"/>
      <c r="H304" s="204"/>
      <c r="I304" s="205"/>
      <c r="J304" s="206"/>
      <c r="K304" s="205"/>
      <c r="L304" s="206"/>
      <c r="M304" s="207"/>
      <c r="N304" s="208"/>
      <c r="O304" s="209"/>
      <c r="P304" s="207"/>
      <c r="Q304" s="208"/>
      <c r="R304" s="210"/>
      <c r="S304" s="211"/>
      <c r="T304" s="278">
        <f t="shared" si="13"/>
        <v>0</v>
      </c>
      <c r="U304" s="356">
        <f t="shared" si="14"/>
        <v>10</v>
      </c>
    </row>
    <row r="305" spans="1:21" ht="18" customHeight="1">
      <c r="A305" s="826"/>
      <c r="B305" s="827"/>
      <c r="C305" s="829"/>
      <c r="D305" s="829"/>
      <c r="E305" s="201">
        <v>27</v>
      </c>
      <c r="F305" s="334"/>
      <c r="G305" s="334"/>
      <c r="H305" s="204"/>
      <c r="I305" s="205"/>
      <c r="J305" s="206"/>
      <c r="K305" s="205"/>
      <c r="L305" s="206"/>
      <c r="M305" s="207"/>
      <c r="N305" s="208"/>
      <c r="O305" s="209"/>
      <c r="P305" s="207"/>
      <c r="Q305" s="208"/>
      <c r="R305" s="210"/>
      <c r="S305" s="211"/>
      <c r="T305" s="278">
        <f t="shared" si="13"/>
        <v>0</v>
      </c>
      <c r="U305" s="356">
        <f t="shared" si="14"/>
        <v>10</v>
      </c>
    </row>
    <row r="306" spans="1:21" ht="18" customHeight="1">
      <c r="A306" s="826"/>
      <c r="B306" s="827"/>
      <c r="C306" s="829"/>
      <c r="D306" s="829"/>
      <c r="E306" s="201">
        <v>28</v>
      </c>
      <c r="F306" s="334"/>
      <c r="G306" s="334"/>
      <c r="H306" s="204"/>
      <c r="I306" s="205"/>
      <c r="J306" s="206"/>
      <c r="K306" s="205"/>
      <c r="L306" s="206"/>
      <c r="M306" s="207"/>
      <c r="N306" s="208"/>
      <c r="O306" s="209"/>
      <c r="P306" s="207"/>
      <c r="Q306" s="208"/>
      <c r="R306" s="210"/>
      <c r="S306" s="211"/>
      <c r="T306" s="278">
        <f t="shared" si="13"/>
        <v>0</v>
      </c>
      <c r="U306" s="356">
        <f t="shared" si="14"/>
        <v>10</v>
      </c>
    </row>
    <row r="307" spans="1:21" ht="18" customHeight="1">
      <c r="A307" s="826"/>
      <c r="B307" s="827"/>
      <c r="C307" s="829"/>
      <c r="D307" s="829"/>
      <c r="E307" s="201">
        <v>29</v>
      </c>
      <c r="F307" s="334"/>
      <c r="G307" s="334"/>
      <c r="H307" s="204"/>
      <c r="I307" s="205"/>
      <c r="J307" s="206"/>
      <c r="K307" s="205"/>
      <c r="L307" s="206"/>
      <c r="M307" s="207"/>
      <c r="N307" s="208"/>
      <c r="O307" s="209"/>
      <c r="P307" s="207"/>
      <c r="Q307" s="208"/>
      <c r="R307" s="210"/>
      <c r="S307" s="211"/>
      <c r="T307" s="278">
        <f t="shared" si="13"/>
        <v>0</v>
      </c>
      <c r="U307" s="356">
        <f t="shared" si="14"/>
        <v>10</v>
      </c>
    </row>
    <row r="308" spans="1:21" ht="18" customHeight="1">
      <c r="A308" s="834"/>
      <c r="B308" s="835"/>
      <c r="C308" s="829"/>
      <c r="D308" s="829"/>
      <c r="E308" s="277">
        <v>30</v>
      </c>
      <c r="F308" s="375"/>
      <c r="G308" s="375"/>
      <c r="H308" s="134"/>
      <c r="I308" s="135"/>
      <c r="J308" s="212"/>
      <c r="K308" s="135"/>
      <c r="L308" s="212"/>
      <c r="M308" s="27"/>
      <c r="N308" s="120"/>
      <c r="O308" s="109"/>
      <c r="P308" s="27"/>
      <c r="Q308" s="120"/>
      <c r="R308" s="32"/>
      <c r="S308" s="122"/>
      <c r="T308" s="136">
        <f t="shared" si="13"/>
        <v>0</v>
      </c>
      <c r="U308" s="356">
        <f t="shared" si="14"/>
        <v>10</v>
      </c>
    </row>
    <row r="309" spans="1:21" ht="18" customHeight="1">
      <c r="A309" s="824">
        <v>11</v>
      </c>
      <c r="B309" s="825"/>
      <c r="C309" s="828" t="str">
        <f>IF(ISERROR(VLOOKUP($A309,【大規模】地域番号⑬!$BD:$BF,2,FALSE)),"",VLOOKUP($A309,【大規模】地域番号⑬!$BD:$BF,2,FALSE))</f>
        <v/>
      </c>
      <c r="D309" s="828" t="str">
        <f>IF(ISERROR(VLOOKUP($A309,【大規模】地域番号⑬!$BD:$BF,3,FALSE)),"",VLOOKUP($A309,【大規模】地域番号⑬!$BD:$BF,3,FALSE))</f>
        <v/>
      </c>
      <c r="E309" s="201">
        <v>1</v>
      </c>
      <c r="F309" s="334"/>
      <c r="G309" s="334"/>
      <c r="H309" s="176"/>
      <c r="I309" s="177"/>
      <c r="J309" s="178"/>
      <c r="K309" s="180"/>
      <c r="L309" s="181"/>
      <c r="M309" s="179"/>
      <c r="N309" s="180"/>
      <c r="O309" s="181"/>
      <c r="P309" s="179"/>
      <c r="Q309" s="180"/>
      <c r="R309" s="182"/>
      <c r="S309" s="183"/>
      <c r="T309" s="257">
        <f t="shared" si="13"/>
        <v>0</v>
      </c>
      <c r="U309" s="356">
        <f>$A$309</f>
        <v>11</v>
      </c>
    </row>
    <row r="310" spans="1:21" ht="18" customHeight="1">
      <c r="A310" s="826"/>
      <c r="B310" s="827"/>
      <c r="C310" s="829"/>
      <c r="D310" s="829"/>
      <c r="E310" s="201">
        <v>2</v>
      </c>
      <c r="F310" s="334"/>
      <c r="G310" s="334"/>
      <c r="H310" s="128"/>
      <c r="I310" s="111"/>
      <c r="J310" s="106"/>
      <c r="K310" s="112"/>
      <c r="L310" s="107"/>
      <c r="M310" s="12"/>
      <c r="N310" s="112"/>
      <c r="O310" s="107"/>
      <c r="P310" s="12"/>
      <c r="Q310" s="112"/>
      <c r="R310" s="31"/>
      <c r="S310" s="115"/>
      <c r="T310" s="93">
        <f t="shared" si="13"/>
        <v>0</v>
      </c>
      <c r="U310" s="356">
        <f t="shared" ref="U310:U338" si="15">$A$309</f>
        <v>11</v>
      </c>
    </row>
    <row r="311" spans="1:21" ht="18" customHeight="1">
      <c r="A311" s="826"/>
      <c r="B311" s="827"/>
      <c r="C311" s="829"/>
      <c r="D311" s="829"/>
      <c r="E311" s="201">
        <v>3</v>
      </c>
      <c r="F311" s="334"/>
      <c r="G311" s="334"/>
      <c r="H311" s="128"/>
      <c r="I311" s="111"/>
      <c r="J311" s="106"/>
      <c r="K311" s="112"/>
      <c r="L311" s="107"/>
      <c r="M311" s="12"/>
      <c r="N311" s="112"/>
      <c r="O311" s="107"/>
      <c r="P311" s="12"/>
      <c r="Q311" s="112"/>
      <c r="R311" s="31"/>
      <c r="S311" s="115"/>
      <c r="T311" s="93">
        <f t="shared" si="13"/>
        <v>0</v>
      </c>
      <c r="U311" s="356">
        <f t="shared" si="15"/>
        <v>11</v>
      </c>
    </row>
    <row r="312" spans="1:21" ht="18" customHeight="1">
      <c r="A312" s="826"/>
      <c r="B312" s="827"/>
      <c r="C312" s="829"/>
      <c r="D312" s="829"/>
      <c r="E312" s="201">
        <v>4</v>
      </c>
      <c r="F312" s="334"/>
      <c r="G312" s="334"/>
      <c r="H312" s="128"/>
      <c r="I312" s="111"/>
      <c r="J312" s="106"/>
      <c r="K312" s="112"/>
      <c r="L312" s="107"/>
      <c r="M312" s="12"/>
      <c r="N312" s="112"/>
      <c r="O312" s="107"/>
      <c r="P312" s="12"/>
      <c r="Q312" s="112"/>
      <c r="R312" s="31"/>
      <c r="S312" s="115"/>
      <c r="T312" s="93">
        <f t="shared" si="13"/>
        <v>0</v>
      </c>
      <c r="U312" s="356">
        <f t="shared" si="15"/>
        <v>11</v>
      </c>
    </row>
    <row r="313" spans="1:21" ht="18" customHeight="1">
      <c r="A313" s="826"/>
      <c r="B313" s="827"/>
      <c r="C313" s="829"/>
      <c r="D313" s="829"/>
      <c r="E313" s="201">
        <v>5</v>
      </c>
      <c r="F313" s="334"/>
      <c r="G313" s="334"/>
      <c r="H313" s="128"/>
      <c r="I313" s="111"/>
      <c r="J313" s="106"/>
      <c r="K313" s="112"/>
      <c r="L313" s="107"/>
      <c r="M313" s="12"/>
      <c r="N313" s="112"/>
      <c r="O313" s="107"/>
      <c r="P313" s="12"/>
      <c r="Q313" s="112"/>
      <c r="R313" s="31"/>
      <c r="S313" s="115"/>
      <c r="T313" s="93">
        <f t="shared" si="13"/>
        <v>0</v>
      </c>
      <c r="U313" s="356">
        <f t="shared" si="15"/>
        <v>11</v>
      </c>
    </row>
    <row r="314" spans="1:21" ht="18" customHeight="1">
      <c r="A314" s="826"/>
      <c r="B314" s="827"/>
      <c r="C314" s="829"/>
      <c r="D314" s="829"/>
      <c r="E314" s="201">
        <v>6</v>
      </c>
      <c r="F314" s="334"/>
      <c r="G314" s="334"/>
      <c r="H314" s="128"/>
      <c r="I314" s="111"/>
      <c r="J314" s="106"/>
      <c r="K314" s="111"/>
      <c r="L314" s="106"/>
      <c r="M314" s="12"/>
      <c r="N314" s="111"/>
      <c r="O314" s="107"/>
      <c r="P314" s="25"/>
      <c r="Q314" s="112"/>
      <c r="R314" s="31"/>
      <c r="S314" s="115"/>
      <c r="T314" s="93">
        <f t="shared" si="13"/>
        <v>0</v>
      </c>
      <c r="U314" s="356">
        <f t="shared" si="15"/>
        <v>11</v>
      </c>
    </row>
    <row r="315" spans="1:21" ht="18" customHeight="1">
      <c r="A315" s="826"/>
      <c r="B315" s="827"/>
      <c r="C315" s="829"/>
      <c r="D315" s="829"/>
      <c r="E315" s="201">
        <v>7</v>
      </c>
      <c r="F315" s="334"/>
      <c r="G315" s="334"/>
      <c r="H315" s="128"/>
      <c r="I315" s="111"/>
      <c r="J315" s="106"/>
      <c r="K315" s="111"/>
      <c r="L315" s="106"/>
      <c r="M315" s="12"/>
      <c r="N315" s="111"/>
      <c r="O315" s="107"/>
      <c r="P315" s="25"/>
      <c r="Q315" s="112"/>
      <c r="R315" s="31"/>
      <c r="S315" s="115"/>
      <c r="T315" s="93">
        <f t="shared" si="13"/>
        <v>0</v>
      </c>
      <c r="U315" s="356">
        <f t="shared" si="15"/>
        <v>11</v>
      </c>
    </row>
    <row r="316" spans="1:21" ht="18" customHeight="1">
      <c r="A316" s="826"/>
      <c r="B316" s="827"/>
      <c r="C316" s="829"/>
      <c r="D316" s="829"/>
      <c r="E316" s="201">
        <v>8</v>
      </c>
      <c r="F316" s="334"/>
      <c r="G316" s="334"/>
      <c r="H316" s="128"/>
      <c r="I316" s="111"/>
      <c r="J316" s="106"/>
      <c r="K316" s="111"/>
      <c r="L316" s="106"/>
      <c r="M316" s="12"/>
      <c r="N316" s="111"/>
      <c r="O316" s="107"/>
      <c r="P316" s="25"/>
      <c r="Q316" s="112"/>
      <c r="R316" s="31"/>
      <c r="S316" s="115"/>
      <c r="T316" s="93">
        <f t="shared" si="13"/>
        <v>0</v>
      </c>
      <c r="U316" s="356">
        <f t="shared" si="15"/>
        <v>11</v>
      </c>
    </row>
    <row r="317" spans="1:21" ht="18" customHeight="1">
      <c r="A317" s="826"/>
      <c r="B317" s="827"/>
      <c r="C317" s="829"/>
      <c r="D317" s="829"/>
      <c r="E317" s="201">
        <v>9</v>
      </c>
      <c r="F317" s="334"/>
      <c r="G317" s="334"/>
      <c r="H317" s="128"/>
      <c r="I317" s="111"/>
      <c r="J317" s="106"/>
      <c r="K317" s="111"/>
      <c r="L317" s="106"/>
      <c r="M317" s="12"/>
      <c r="N317" s="112"/>
      <c r="O317" s="107"/>
      <c r="P317" s="12"/>
      <c r="Q317" s="112"/>
      <c r="R317" s="31"/>
      <c r="S317" s="115"/>
      <c r="T317" s="93">
        <f t="shared" si="13"/>
        <v>0</v>
      </c>
      <c r="U317" s="356">
        <f t="shared" si="15"/>
        <v>11</v>
      </c>
    </row>
    <row r="318" spans="1:21" ht="18" customHeight="1">
      <c r="A318" s="826"/>
      <c r="B318" s="827"/>
      <c r="C318" s="829"/>
      <c r="D318" s="829"/>
      <c r="E318" s="201">
        <v>10</v>
      </c>
      <c r="F318" s="334"/>
      <c r="G318" s="334"/>
      <c r="H318" s="204"/>
      <c r="I318" s="205"/>
      <c r="J318" s="206"/>
      <c r="K318" s="205"/>
      <c r="L318" s="206"/>
      <c r="M318" s="207"/>
      <c r="N318" s="208"/>
      <c r="O318" s="209"/>
      <c r="P318" s="207"/>
      <c r="Q318" s="208"/>
      <c r="R318" s="210"/>
      <c r="S318" s="211"/>
      <c r="T318" s="278">
        <f t="shared" si="13"/>
        <v>0</v>
      </c>
      <c r="U318" s="356">
        <f t="shared" si="15"/>
        <v>11</v>
      </c>
    </row>
    <row r="319" spans="1:21" ht="18" customHeight="1">
      <c r="A319" s="826"/>
      <c r="B319" s="827"/>
      <c r="C319" s="829"/>
      <c r="D319" s="829"/>
      <c r="E319" s="201">
        <v>11</v>
      </c>
      <c r="F319" s="334"/>
      <c r="G319" s="334"/>
      <c r="H319" s="204"/>
      <c r="I319" s="205"/>
      <c r="J319" s="206"/>
      <c r="K319" s="205"/>
      <c r="L319" s="206"/>
      <c r="M319" s="207"/>
      <c r="N319" s="208"/>
      <c r="O319" s="209"/>
      <c r="P319" s="207"/>
      <c r="Q319" s="208"/>
      <c r="R319" s="210"/>
      <c r="S319" s="211"/>
      <c r="T319" s="278">
        <f t="shared" si="13"/>
        <v>0</v>
      </c>
      <c r="U319" s="356">
        <f t="shared" si="15"/>
        <v>11</v>
      </c>
    </row>
    <row r="320" spans="1:21" ht="18" customHeight="1">
      <c r="A320" s="826"/>
      <c r="B320" s="827"/>
      <c r="C320" s="829"/>
      <c r="D320" s="829"/>
      <c r="E320" s="201">
        <v>12</v>
      </c>
      <c r="F320" s="334"/>
      <c r="G320" s="334"/>
      <c r="H320" s="204"/>
      <c r="I320" s="205"/>
      <c r="J320" s="206"/>
      <c r="K320" s="205"/>
      <c r="L320" s="206"/>
      <c r="M320" s="207"/>
      <c r="N320" s="208"/>
      <c r="O320" s="209"/>
      <c r="P320" s="207"/>
      <c r="Q320" s="208"/>
      <c r="R320" s="210"/>
      <c r="S320" s="211"/>
      <c r="T320" s="278">
        <f t="shared" si="13"/>
        <v>0</v>
      </c>
      <c r="U320" s="356">
        <f t="shared" si="15"/>
        <v>11</v>
      </c>
    </row>
    <row r="321" spans="1:21" ht="18" customHeight="1">
      <c r="A321" s="826"/>
      <c r="B321" s="827"/>
      <c r="C321" s="829"/>
      <c r="D321" s="829"/>
      <c r="E321" s="201">
        <v>13</v>
      </c>
      <c r="F321" s="334"/>
      <c r="G321" s="334"/>
      <c r="H321" s="204"/>
      <c r="I321" s="205"/>
      <c r="J321" s="206"/>
      <c r="K321" s="205"/>
      <c r="L321" s="206"/>
      <c r="M321" s="207"/>
      <c r="N321" s="208"/>
      <c r="O321" s="209"/>
      <c r="P321" s="207"/>
      <c r="Q321" s="208"/>
      <c r="R321" s="210"/>
      <c r="S321" s="211"/>
      <c r="T321" s="278">
        <f t="shared" si="13"/>
        <v>0</v>
      </c>
      <c r="U321" s="356">
        <f t="shared" si="15"/>
        <v>11</v>
      </c>
    </row>
    <row r="322" spans="1:21" ht="18" customHeight="1">
      <c r="A322" s="826"/>
      <c r="B322" s="827"/>
      <c r="C322" s="829"/>
      <c r="D322" s="829"/>
      <c r="E322" s="201">
        <v>14</v>
      </c>
      <c r="F322" s="334"/>
      <c r="G322" s="334"/>
      <c r="H322" s="204"/>
      <c r="I322" s="205"/>
      <c r="J322" s="206"/>
      <c r="K322" s="205"/>
      <c r="L322" s="206"/>
      <c r="M322" s="207"/>
      <c r="N322" s="208"/>
      <c r="O322" s="209"/>
      <c r="P322" s="207"/>
      <c r="Q322" s="208"/>
      <c r="R322" s="210"/>
      <c r="S322" s="211"/>
      <c r="T322" s="278">
        <f t="shared" si="13"/>
        <v>0</v>
      </c>
      <c r="U322" s="356">
        <f t="shared" si="15"/>
        <v>11</v>
      </c>
    </row>
    <row r="323" spans="1:21" ht="18" customHeight="1">
      <c r="A323" s="826"/>
      <c r="B323" s="827"/>
      <c r="C323" s="829"/>
      <c r="D323" s="829"/>
      <c r="E323" s="201">
        <v>15</v>
      </c>
      <c r="F323" s="334"/>
      <c r="G323" s="334"/>
      <c r="H323" s="204"/>
      <c r="I323" s="205"/>
      <c r="J323" s="206"/>
      <c r="K323" s="205"/>
      <c r="L323" s="206"/>
      <c r="M323" s="207"/>
      <c r="N323" s="208"/>
      <c r="O323" s="209"/>
      <c r="P323" s="207"/>
      <c r="Q323" s="208"/>
      <c r="R323" s="210"/>
      <c r="S323" s="211"/>
      <c r="T323" s="278">
        <f t="shared" si="13"/>
        <v>0</v>
      </c>
      <c r="U323" s="356">
        <f t="shared" si="15"/>
        <v>11</v>
      </c>
    </row>
    <row r="324" spans="1:21" ht="18" customHeight="1">
      <c r="A324" s="826"/>
      <c r="B324" s="827"/>
      <c r="C324" s="829"/>
      <c r="D324" s="829"/>
      <c r="E324" s="201">
        <v>16</v>
      </c>
      <c r="F324" s="334"/>
      <c r="G324" s="334"/>
      <c r="H324" s="204"/>
      <c r="I324" s="205"/>
      <c r="J324" s="206"/>
      <c r="K324" s="205"/>
      <c r="L324" s="206"/>
      <c r="M324" s="207"/>
      <c r="N324" s="208"/>
      <c r="O324" s="209"/>
      <c r="P324" s="207"/>
      <c r="Q324" s="208"/>
      <c r="R324" s="210"/>
      <c r="S324" s="211"/>
      <c r="T324" s="278">
        <f t="shared" si="13"/>
        <v>0</v>
      </c>
      <c r="U324" s="356">
        <f t="shared" si="15"/>
        <v>11</v>
      </c>
    </row>
    <row r="325" spans="1:21" ht="18" customHeight="1">
      <c r="A325" s="826"/>
      <c r="B325" s="827"/>
      <c r="C325" s="829"/>
      <c r="D325" s="829"/>
      <c r="E325" s="201">
        <v>17</v>
      </c>
      <c r="F325" s="334"/>
      <c r="G325" s="334"/>
      <c r="H325" s="204"/>
      <c r="I325" s="205"/>
      <c r="J325" s="206"/>
      <c r="K325" s="205"/>
      <c r="L325" s="206"/>
      <c r="M325" s="207"/>
      <c r="N325" s="208"/>
      <c r="O325" s="209"/>
      <c r="P325" s="207"/>
      <c r="Q325" s="208"/>
      <c r="R325" s="210"/>
      <c r="S325" s="211"/>
      <c r="T325" s="278">
        <f t="shared" si="13"/>
        <v>0</v>
      </c>
      <c r="U325" s="356">
        <f t="shared" si="15"/>
        <v>11</v>
      </c>
    </row>
    <row r="326" spans="1:21" ht="18" customHeight="1">
      <c r="A326" s="826"/>
      <c r="B326" s="827"/>
      <c r="C326" s="829"/>
      <c r="D326" s="829"/>
      <c r="E326" s="201">
        <v>18</v>
      </c>
      <c r="F326" s="334"/>
      <c r="G326" s="334"/>
      <c r="H326" s="204"/>
      <c r="I326" s="205"/>
      <c r="J326" s="206"/>
      <c r="K326" s="205"/>
      <c r="L326" s="206"/>
      <c r="M326" s="207"/>
      <c r="N326" s="208"/>
      <c r="O326" s="209"/>
      <c r="P326" s="207"/>
      <c r="Q326" s="208"/>
      <c r="R326" s="210"/>
      <c r="S326" s="211"/>
      <c r="T326" s="278">
        <f t="shared" si="13"/>
        <v>0</v>
      </c>
      <c r="U326" s="356">
        <f t="shared" si="15"/>
        <v>11</v>
      </c>
    </row>
    <row r="327" spans="1:21" ht="18" customHeight="1">
      <c r="A327" s="826"/>
      <c r="B327" s="827"/>
      <c r="C327" s="829"/>
      <c r="D327" s="829"/>
      <c r="E327" s="201">
        <v>19</v>
      </c>
      <c r="F327" s="334"/>
      <c r="G327" s="334"/>
      <c r="H327" s="204"/>
      <c r="I327" s="205"/>
      <c r="J327" s="206"/>
      <c r="K327" s="205"/>
      <c r="L327" s="206"/>
      <c r="M327" s="207"/>
      <c r="N327" s="208"/>
      <c r="O327" s="209"/>
      <c r="P327" s="207"/>
      <c r="Q327" s="208"/>
      <c r="R327" s="210"/>
      <c r="S327" s="211"/>
      <c r="T327" s="278">
        <f t="shared" si="13"/>
        <v>0</v>
      </c>
      <c r="U327" s="356">
        <f t="shared" si="15"/>
        <v>11</v>
      </c>
    </row>
    <row r="328" spans="1:21" ht="18" customHeight="1">
      <c r="A328" s="826"/>
      <c r="B328" s="827"/>
      <c r="C328" s="829"/>
      <c r="D328" s="829"/>
      <c r="E328" s="201">
        <v>20</v>
      </c>
      <c r="F328" s="334"/>
      <c r="G328" s="334"/>
      <c r="H328" s="204"/>
      <c r="I328" s="205"/>
      <c r="J328" s="206"/>
      <c r="K328" s="205"/>
      <c r="L328" s="206"/>
      <c r="M328" s="207"/>
      <c r="N328" s="208"/>
      <c r="O328" s="209"/>
      <c r="P328" s="207"/>
      <c r="Q328" s="208"/>
      <c r="R328" s="210"/>
      <c r="S328" s="211"/>
      <c r="T328" s="278">
        <f t="shared" si="13"/>
        <v>0</v>
      </c>
      <c r="U328" s="356">
        <f t="shared" si="15"/>
        <v>11</v>
      </c>
    </row>
    <row r="329" spans="1:21" ht="18" customHeight="1">
      <c r="A329" s="826"/>
      <c r="B329" s="827"/>
      <c r="C329" s="829"/>
      <c r="D329" s="829"/>
      <c r="E329" s="201">
        <v>21</v>
      </c>
      <c r="F329" s="334"/>
      <c r="G329" s="334"/>
      <c r="H329" s="204"/>
      <c r="I329" s="205"/>
      <c r="J329" s="206"/>
      <c r="K329" s="205"/>
      <c r="L329" s="206"/>
      <c r="M329" s="207"/>
      <c r="N329" s="208"/>
      <c r="O329" s="209"/>
      <c r="P329" s="207"/>
      <c r="Q329" s="208"/>
      <c r="R329" s="210"/>
      <c r="S329" s="211"/>
      <c r="T329" s="278">
        <f t="shared" ref="T329:T392" si="16">IF(J329="",0,INT(SUM(PRODUCT(J329,L329,O329),R329)))</f>
        <v>0</v>
      </c>
      <c r="U329" s="356">
        <f t="shared" si="15"/>
        <v>11</v>
      </c>
    </row>
    <row r="330" spans="1:21" ht="18" customHeight="1">
      <c r="A330" s="826"/>
      <c r="B330" s="827"/>
      <c r="C330" s="829"/>
      <c r="D330" s="829"/>
      <c r="E330" s="201">
        <v>22</v>
      </c>
      <c r="F330" s="334"/>
      <c r="G330" s="334"/>
      <c r="H330" s="204"/>
      <c r="I330" s="205"/>
      <c r="J330" s="206"/>
      <c r="K330" s="205"/>
      <c r="L330" s="206"/>
      <c r="M330" s="207"/>
      <c r="N330" s="208"/>
      <c r="O330" s="209"/>
      <c r="P330" s="207"/>
      <c r="Q330" s="208"/>
      <c r="R330" s="210"/>
      <c r="S330" s="211"/>
      <c r="T330" s="278">
        <f t="shared" si="16"/>
        <v>0</v>
      </c>
      <c r="U330" s="356">
        <f t="shared" si="15"/>
        <v>11</v>
      </c>
    </row>
    <row r="331" spans="1:21" ht="18" customHeight="1">
      <c r="A331" s="826"/>
      <c r="B331" s="827"/>
      <c r="C331" s="829"/>
      <c r="D331" s="829"/>
      <c r="E331" s="201">
        <v>23</v>
      </c>
      <c r="F331" s="334"/>
      <c r="G331" s="334"/>
      <c r="H331" s="204"/>
      <c r="I331" s="205"/>
      <c r="J331" s="206"/>
      <c r="K331" s="205"/>
      <c r="L331" s="206"/>
      <c r="M331" s="207"/>
      <c r="N331" s="208"/>
      <c r="O331" s="209"/>
      <c r="P331" s="207"/>
      <c r="Q331" s="208"/>
      <c r="R331" s="210"/>
      <c r="S331" s="211"/>
      <c r="T331" s="278">
        <f t="shared" si="16"/>
        <v>0</v>
      </c>
      <c r="U331" s="356">
        <f t="shared" si="15"/>
        <v>11</v>
      </c>
    </row>
    <row r="332" spans="1:21" ht="18" customHeight="1">
      <c r="A332" s="826"/>
      <c r="B332" s="827"/>
      <c r="C332" s="829"/>
      <c r="D332" s="829"/>
      <c r="E332" s="201">
        <v>24</v>
      </c>
      <c r="F332" s="334"/>
      <c r="G332" s="334"/>
      <c r="H332" s="204"/>
      <c r="I332" s="205"/>
      <c r="J332" s="206"/>
      <c r="K332" s="205"/>
      <c r="L332" s="206"/>
      <c r="M332" s="207"/>
      <c r="N332" s="208"/>
      <c r="O332" s="209"/>
      <c r="P332" s="207"/>
      <c r="Q332" s="208"/>
      <c r="R332" s="210"/>
      <c r="S332" s="211"/>
      <c r="T332" s="278">
        <f t="shared" si="16"/>
        <v>0</v>
      </c>
      <c r="U332" s="356">
        <f t="shared" si="15"/>
        <v>11</v>
      </c>
    </row>
    <row r="333" spans="1:21" ht="18" customHeight="1">
      <c r="A333" s="826"/>
      <c r="B333" s="827"/>
      <c r="C333" s="829"/>
      <c r="D333" s="829"/>
      <c r="E333" s="201">
        <v>25</v>
      </c>
      <c r="F333" s="334"/>
      <c r="G333" s="334"/>
      <c r="H333" s="204"/>
      <c r="I333" s="205"/>
      <c r="J333" s="206"/>
      <c r="K333" s="205"/>
      <c r="L333" s="206"/>
      <c r="M333" s="207"/>
      <c r="N333" s="208"/>
      <c r="O333" s="209"/>
      <c r="P333" s="207"/>
      <c r="Q333" s="208"/>
      <c r="R333" s="210"/>
      <c r="S333" s="211"/>
      <c r="T333" s="278">
        <f t="shared" si="16"/>
        <v>0</v>
      </c>
      <c r="U333" s="356">
        <f t="shared" si="15"/>
        <v>11</v>
      </c>
    </row>
    <row r="334" spans="1:21" ht="18" customHeight="1">
      <c r="A334" s="826"/>
      <c r="B334" s="827"/>
      <c r="C334" s="829"/>
      <c r="D334" s="829"/>
      <c r="E334" s="201">
        <v>26</v>
      </c>
      <c r="F334" s="334"/>
      <c r="G334" s="334"/>
      <c r="H334" s="204"/>
      <c r="I334" s="205"/>
      <c r="J334" s="206"/>
      <c r="K334" s="205"/>
      <c r="L334" s="206"/>
      <c r="M334" s="207"/>
      <c r="N334" s="208"/>
      <c r="O334" s="209"/>
      <c r="P334" s="207"/>
      <c r="Q334" s="208"/>
      <c r="R334" s="210"/>
      <c r="S334" s="211"/>
      <c r="T334" s="278">
        <f t="shared" si="16"/>
        <v>0</v>
      </c>
      <c r="U334" s="356">
        <f t="shared" si="15"/>
        <v>11</v>
      </c>
    </row>
    <row r="335" spans="1:21" ht="18" customHeight="1">
      <c r="A335" s="826"/>
      <c r="B335" s="827"/>
      <c r="C335" s="829"/>
      <c r="D335" s="829"/>
      <c r="E335" s="201">
        <v>27</v>
      </c>
      <c r="F335" s="334"/>
      <c r="G335" s="334"/>
      <c r="H335" s="204"/>
      <c r="I335" s="205"/>
      <c r="J335" s="206"/>
      <c r="K335" s="205"/>
      <c r="L335" s="206"/>
      <c r="M335" s="207"/>
      <c r="N335" s="208"/>
      <c r="O335" s="209"/>
      <c r="P335" s="207"/>
      <c r="Q335" s="208"/>
      <c r="R335" s="210"/>
      <c r="S335" s="211"/>
      <c r="T335" s="278">
        <f t="shared" si="16"/>
        <v>0</v>
      </c>
      <c r="U335" s="356">
        <f t="shared" si="15"/>
        <v>11</v>
      </c>
    </row>
    <row r="336" spans="1:21" ht="18" customHeight="1">
      <c r="A336" s="826"/>
      <c r="B336" s="827"/>
      <c r="C336" s="829"/>
      <c r="D336" s="829"/>
      <c r="E336" s="201">
        <v>28</v>
      </c>
      <c r="F336" s="334"/>
      <c r="G336" s="334"/>
      <c r="H336" s="204"/>
      <c r="I336" s="205"/>
      <c r="J336" s="206"/>
      <c r="K336" s="205"/>
      <c r="L336" s="206"/>
      <c r="M336" s="207"/>
      <c r="N336" s="208"/>
      <c r="O336" s="209"/>
      <c r="P336" s="207"/>
      <c r="Q336" s="208"/>
      <c r="R336" s="210"/>
      <c r="S336" s="211"/>
      <c r="T336" s="278">
        <f t="shared" si="16"/>
        <v>0</v>
      </c>
      <c r="U336" s="356">
        <f t="shared" si="15"/>
        <v>11</v>
      </c>
    </row>
    <row r="337" spans="1:21" ht="18" customHeight="1">
      <c r="A337" s="826"/>
      <c r="B337" s="827"/>
      <c r="C337" s="829"/>
      <c r="D337" s="829"/>
      <c r="E337" s="201">
        <v>29</v>
      </c>
      <c r="F337" s="334"/>
      <c r="G337" s="334"/>
      <c r="H337" s="204"/>
      <c r="I337" s="205"/>
      <c r="J337" s="206"/>
      <c r="K337" s="205"/>
      <c r="L337" s="206"/>
      <c r="M337" s="207"/>
      <c r="N337" s="208"/>
      <c r="O337" s="209"/>
      <c r="P337" s="207"/>
      <c r="Q337" s="208"/>
      <c r="R337" s="210"/>
      <c r="S337" s="211"/>
      <c r="T337" s="278">
        <f t="shared" si="16"/>
        <v>0</v>
      </c>
      <c r="U337" s="356">
        <f t="shared" si="15"/>
        <v>11</v>
      </c>
    </row>
    <row r="338" spans="1:21" ht="18" customHeight="1">
      <c r="A338" s="834"/>
      <c r="B338" s="835"/>
      <c r="C338" s="829"/>
      <c r="D338" s="829"/>
      <c r="E338" s="277">
        <v>30</v>
      </c>
      <c r="F338" s="375"/>
      <c r="G338" s="375"/>
      <c r="H338" s="134"/>
      <c r="I338" s="135"/>
      <c r="J338" s="212"/>
      <c r="K338" s="135"/>
      <c r="L338" s="212"/>
      <c r="M338" s="27"/>
      <c r="N338" s="120"/>
      <c r="O338" s="109"/>
      <c r="P338" s="27"/>
      <c r="Q338" s="120"/>
      <c r="R338" s="32"/>
      <c r="S338" s="122"/>
      <c r="T338" s="136">
        <f t="shared" si="16"/>
        <v>0</v>
      </c>
      <c r="U338" s="356">
        <f t="shared" si="15"/>
        <v>11</v>
      </c>
    </row>
    <row r="339" spans="1:21" ht="18" customHeight="1">
      <c r="A339" s="824">
        <v>12</v>
      </c>
      <c r="B339" s="825"/>
      <c r="C339" s="828" t="str">
        <f>IF(ISERROR(VLOOKUP($A339,【大規模】地域番号⑬!$BD:$BF,2,FALSE)),"",VLOOKUP($A339,【大規模】地域番号⑬!$BD:$BF,2,FALSE))</f>
        <v/>
      </c>
      <c r="D339" s="828" t="str">
        <f>IF(ISERROR(VLOOKUP($A339,【大規模】地域番号⑬!$BD:$BF,3,FALSE)),"",VLOOKUP($A339,【大規模】地域番号⑬!$BD:$BF,3,FALSE))</f>
        <v/>
      </c>
      <c r="E339" s="201">
        <v>1</v>
      </c>
      <c r="F339" s="334"/>
      <c r="G339" s="334"/>
      <c r="H339" s="176"/>
      <c r="I339" s="177"/>
      <c r="J339" s="178"/>
      <c r="K339" s="180"/>
      <c r="L339" s="181"/>
      <c r="M339" s="179"/>
      <c r="N339" s="180"/>
      <c r="O339" s="181"/>
      <c r="P339" s="179"/>
      <c r="Q339" s="180"/>
      <c r="R339" s="182"/>
      <c r="S339" s="183"/>
      <c r="T339" s="257">
        <f t="shared" si="16"/>
        <v>0</v>
      </c>
      <c r="U339" s="356">
        <f>$A$339</f>
        <v>12</v>
      </c>
    </row>
    <row r="340" spans="1:21" ht="18" customHeight="1">
      <c r="A340" s="826"/>
      <c r="B340" s="827"/>
      <c r="C340" s="829"/>
      <c r="D340" s="829"/>
      <c r="E340" s="201">
        <v>2</v>
      </c>
      <c r="F340" s="334"/>
      <c r="G340" s="334"/>
      <c r="H340" s="128"/>
      <c r="I340" s="111"/>
      <c r="J340" s="106"/>
      <c r="K340" s="112"/>
      <c r="L340" s="107"/>
      <c r="M340" s="12"/>
      <c r="N340" s="112"/>
      <c r="O340" s="107"/>
      <c r="P340" s="12"/>
      <c r="Q340" s="112"/>
      <c r="R340" s="31"/>
      <c r="S340" s="115"/>
      <c r="T340" s="93">
        <f t="shared" si="16"/>
        <v>0</v>
      </c>
      <c r="U340" s="356">
        <f t="shared" ref="U340:U368" si="17">$A$339</f>
        <v>12</v>
      </c>
    </row>
    <row r="341" spans="1:21" ht="18" customHeight="1">
      <c r="A341" s="826"/>
      <c r="B341" s="827"/>
      <c r="C341" s="829"/>
      <c r="D341" s="829"/>
      <c r="E341" s="201">
        <v>3</v>
      </c>
      <c r="F341" s="334"/>
      <c r="G341" s="334"/>
      <c r="H341" s="128"/>
      <c r="I341" s="111"/>
      <c r="J341" s="106"/>
      <c r="K341" s="112"/>
      <c r="L341" s="107"/>
      <c r="M341" s="12"/>
      <c r="N341" s="112"/>
      <c r="O341" s="107"/>
      <c r="P341" s="12"/>
      <c r="Q341" s="112"/>
      <c r="R341" s="31"/>
      <c r="S341" s="115"/>
      <c r="T341" s="93">
        <f t="shared" si="16"/>
        <v>0</v>
      </c>
      <c r="U341" s="356">
        <f t="shared" si="17"/>
        <v>12</v>
      </c>
    </row>
    <row r="342" spans="1:21" ht="18" customHeight="1">
      <c r="A342" s="826"/>
      <c r="B342" s="827"/>
      <c r="C342" s="829"/>
      <c r="D342" s="829"/>
      <c r="E342" s="201">
        <v>4</v>
      </c>
      <c r="F342" s="334"/>
      <c r="G342" s="334"/>
      <c r="H342" s="128"/>
      <c r="I342" s="111"/>
      <c r="J342" s="106"/>
      <c r="K342" s="112"/>
      <c r="L342" s="107"/>
      <c r="M342" s="12"/>
      <c r="N342" s="112"/>
      <c r="O342" s="107"/>
      <c r="P342" s="12"/>
      <c r="Q342" s="112"/>
      <c r="R342" s="31"/>
      <c r="S342" s="115"/>
      <c r="T342" s="93">
        <f t="shared" si="16"/>
        <v>0</v>
      </c>
      <c r="U342" s="356">
        <f t="shared" si="17"/>
        <v>12</v>
      </c>
    </row>
    <row r="343" spans="1:21" ht="18" customHeight="1">
      <c r="A343" s="826"/>
      <c r="B343" s="827"/>
      <c r="C343" s="829"/>
      <c r="D343" s="829"/>
      <c r="E343" s="201">
        <v>5</v>
      </c>
      <c r="F343" s="334"/>
      <c r="G343" s="334"/>
      <c r="H343" s="128"/>
      <c r="I343" s="111"/>
      <c r="J343" s="106"/>
      <c r="K343" s="112"/>
      <c r="L343" s="107"/>
      <c r="M343" s="12"/>
      <c r="N343" s="112"/>
      <c r="O343" s="107"/>
      <c r="P343" s="12"/>
      <c r="Q343" s="112"/>
      <c r="R343" s="31"/>
      <c r="S343" s="115"/>
      <c r="T343" s="93">
        <f t="shared" si="16"/>
        <v>0</v>
      </c>
      <c r="U343" s="356">
        <f t="shared" si="17"/>
        <v>12</v>
      </c>
    </row>
    <row r="344" spans="1:21" ht="18" customHeight="1">
      <c r="A344" s="826"/>
      <c r="B344" s="827"/>
      <c r="C344" s="829"/>
      <c r="D344" s="829"/>
      <c r="E344" s="201">
        <v>6</v>
      </c>
      <c r="F344" s="334"/>
      <c r="G344" s="334"/>
      <c r="H344" s="128"/>
      <c r="I344" s="111"/>
      <c r="J344" s="106"/>
      <c r="K344" s="111"/>
      <c r="L344" s="106"/>
      <c r="M344" s="12"/>
      <c r="N344" s="111"/>
      <c r="O344" s="107"/>
      <c r="P344" s="25"/>
      <c r="Q344" s="112"/>
      <c r="R344" s="31"/>
      <c r="S344" s="115"/>
      <c r="T344" s="93">
        <f t="shared" si="16"/>
        <v>0</v>
      </c>
      <c r="U344" s="356">
        <f t="shared" si="17"/>
        <v>12</v>
      </c>
    </row>
    <row r="345" spans="1:21" ht="18" customHeight="1">
      <c r="A345" s="826"/>
      <c r="B345" s="827"/>
      <c r="C345" s="829"/>
      <c r="D345" s="829"/>
      <c r="E345" s="201">
        <v>7</v>
      </c>
      <c r="F345" s="334"/>
      <c r="G345" s="334"/>
      <c r="H345" s="128"/>
      <c r="I345" s="111"/>
      <c r="J345" s="106"/>
      <c r="K345" s="111"/>
      <c r="L345" s="106"/>
      <c r="M345" s="12"/>
      <c r="N345" s="111"/>
      <c r="O345" s="107"/>
      <c r="P345" s="25"/>
      <c r="Q345" s="112"/>
      <c r="R345" s="31"/>
      <c r="S345" s="115"/>
      <c r="T345" s="93">
        <f t="shared" si="16"/>
        <v>0</v>
      </c>
      <c r="U345" s="356">
        <f t="shared" si="17"/>
        <v>12</v>
      </c>
    </row>
    <row r="346" spans="1:21" ht="18" customHeight="1">
      <c r="A346" s="826"/>
      <c r="B346" s="827"/>
      <c r="C346" s="829"/>
      <c r="D346" s="829"/>
      <c r="E346" s="201">
        <v>8</v>
      </c>
      <c r="F346" s="334"/>
      <c r="G346" s="334"/>
      <c r="H346" s="128"/>
      <c r="I346" s="111"/>
      <c r="J346" s="106"/>
      <c r="K346" s="111"/>
      <c r="L346" s="106"/>
      <c r="M346" s="12"/>
      <c r="N346" s="111"/>
      <c r="O346" s="107"/>
      <c r="P346" s="25"/>
      <c r="Q346" s="112"/>
      <c r="R346" s="31"/>
      <c r="S346" s="115"/>
      <c r="T346" s="93">
        <f t="shared" si="16"/>
        <v>0</v>
      </c>
      <c r="U346" s="356">
        <f t="shared" si="17"/>
        <v>12</v>
      </c>
    </row>
    <row r="347" spans="1:21" ht="18" customHeight="1">
      <c r="A347" s="826"/>
      <c r="B347" s="827"/>
      <c r="C347" s="829"/>
      <c r="D347" s="829"/>
      <c r="E347" s="201">
        <v>9</v>
      </c>
      <c r="F347" s="334"/>
      <c r="G347" s="334"/>
      <c r="H347" s="128"/>
      <c r="I347" s="111"/>
      <c r="J347" s="106"/>
      <c r="K347" s="111"/>
      <c r="L347" s="106"/>
      <c r="M347" s="12"/>
      <c r="N347" s="112"/>
      <c r="O347" s="107"/>
      <c r="P347" s="12"/>
      <c r="Q347" s="112"/>
      <c r="R347" s="31"/>
      <c r="S347" s="115"/>
      <c r="T347" s="93">
        <f t="shared" si="16"/>
        <v>0</v>
      </c>
      <c r="U347" s="356">
        <f t="shared" si="17"/>
        <v>12</v>
      </c>
    </row>
    <row r="348" spans="1:21" ht="18" customHeight="1">
      <c r="A348" s="826"/>
      <c r="B348" s="827"/>
      <c r="C348" s="829"/>
      <c r="D348" s="829"/>
      <c r="E348" s="201">
        <v>10</v>
      </c>
      <c r="F348" s="334"/>
      <c r="G348" s="334"/>
      <c r="H348" s="204"/>
      <c r="I348" s="205"/>
      <c r="J348" s="206"/>
      <c r="K348" s="205"/>
      <c r="L348" s="206"/>
      <c r="M348" s="207"/>
      <c r="N348" s="208"/>
      <c r="O348" s="209"/>
      <c r="P348" s="207"/>
      <c r="Q348" s="208"/>
      <c r="R348" s="210"/>
      <c r="S348" s="211"/>
      <c r="T348" s="278">
        <f t="shared" si="16"/>
        <v>0</v>
      </c>
      <c r="U348" s="356">
        <f t="shared" si="17"/>
        <v>12</v>
      </c>
    </row>
    <row r="349" spans="1:21" ht="18" customHeight="1">
      <c r="A349" s="826"/>
      <c r="B349" s="827"/>
      <c r="C349" s="829"/>
      <c r="D349" s="829"/>
      <c r="E349" s="201">
        <v>11</v>
      </c>
      <c r="F349" s="334"/>
      <c r="G349" s="334"/>
      <c r="H349" s="204"/>
      <c r="I349" s="205"/>
      <c r="J349" s="206"/>
      <c r="K349" s="205"/>
      <c r="L349" s="206"/>
      <c r="M349" s="207"/>
      <c r="N349" s="208"/>
      <c r="O349" s="209"/>
      <c r="P349" s="207"/>
      <c r="Q349" s="208"/>
      <c r="R349" s="210"/>
      <c r="S349" s="211"/>
      <c r="T349" s="278">
        <f t="shared" si="16"/>
        <v>0</v>
      </c>
      <c r="U349" s="356">
        <f t="shared" si="17"/>
        <v>12</v>
      </c>
    </row>
    <row r="350" spans="1:21" ht="18" customHeight="1">
      <c r="A350" s="826"/>
      <c r="B350" s="827"/>
      <c r="C350" s="829"/>
      <c r="D350" s="829"/>
      <c r="E350" s="201">
        <v>12</v>
      </c>
      <c r="F350" s="334"/>
      <c r="G350" s="334"/>
      <c r="H350" s="204"/>
      <c r="I350" s="205"/>
      <c r="J350" s="206"/>
      <c r="K350" s="205"/>
      <c r="L350" s="206"/>
      <c r="M350" s="207"/>
      <c r="N350" s="208"/>
      <c r="O350" s="209"/>
      <c r="P350" s="207"/>
      <c r="Q350" s="208"/>
      <c r="R350" s="210"/>
      <c r="S350" s="211"/>
      <c r="T350" s="278">
        <f t="shared" si="16"/>
        <v>0</v>
      </c>
      <c r="U350" s="356">
        <f t="shared" si="17"/>
        <v>12</v>
      </c>
    </row>
    <row r="351" spans="1:21" ht="18" customHeight="1">
      <c r="A351" s="826"/>
      <c r="B351" s="827"/>
      <c r="C351" s="829"/>
      <c r="D351" s="829"/>
      <c r="E351" s="201">
        <v>13</v>
      </c>
      <c r="F351" s="334"/>
      <c r="G351" s="334"/>
      <c r="H351" s="204"/>
      <c r="I351" s="205"/>
      <c r="J351" s="206"/>
      <c r="K351" s="205"/>
      <c r="L351" s="206"/>
      <c r="M351" s="207"/>
      <c r="N351" s="208"/>
      <c r="O351" s="209"/>
      <c r="P351" s="207"/>
      <c r="Q351" s="208"/>
      <c r="R351" s="210"/>
      <c r="S351" s="211"/>
      <c r="T351" s="278">
        <f t="shared" si="16"/>
        <v>0</v>
      </c>
      <c r="U351" s="356">
        <f t="shared" si="17"/>
        <v>12</v>
      </c>
    </row>
    <row r="352" spans="1:21" ht="18" customHeight="1">
      <c r="A352" s="826"/>
      <c r="B352" s="827"/>
      <c r="C352" s="829"/>
      <c r="D352" s="829"/>
      <c r="E352" s="201">
        <v>14</v>
      </c>
      <c r="F352" s="334"/>
      <c r="G352" s="334"/>
      <c r="H352" s="204"/>
      <c r="I352" s="205"/>
      <c r="J352" s="206"/>
      <c r="K352" s="205"/>
      <c r="L352" s="206"/>
      <c r="M352" s="207"/>
      <c r="N352" s="208"/>
      <c r="O352" s="209"/>
      <c r="P352" s="207"/>
      <c r="Q352" s="208"/>
      <c r="R352" s="210"/>
      <c r="S352" s="211"/>
      <c r="T352" s="278">
        <f t="shared" si="16"/>
        <v>0</v>
      </c>
      <c r="U352" s="356">
        <f t="shared" si="17"/>
        <v>12</v>
      </c>
    </row>
    <row r="353" spans="1:21" ht="18" customHeight="1">
      <c r="A353" s="826"/>
      <c r="B353" s="827"/>
      <c r="C353" s="829"/>
      <c r="D353" s="829"/>
      <c r="E353" s="201">
        <v>15</v>
      </c>
      <c r="F353" s="334"/>
      <c r="G353" s="334"/>
      <c r="H353" s="204"/>
      <c r="I353" s="205"/>
      <c r="J353" s="206"/>
      <c r="K353" s="205"/>
      <c r="L353" s="206"/>
      <c r="M353" s="207"/>
      <c r="N353" s="208"/>
      <c r="O353" s="209"/>
      <c r="P353" s="207"/>
      <c r="Q353" s="208"/>
      <c r="R353" s="210"/>
      <c r="S353" s="211"/>
      <c r="T353" s="278">
        <f t="shared" si="16"/>
        <v>0</v>
      </c>
      <c r="U353" s="356">
        <f t="shared" si="17"/>
        <v>12</v>
      </c>
    </row>
    <row r="354" spans="1:21" ht="18" customHeight="1">
      <c r="A354" s="826"/>
      <c r="B354" s="827"/>
      <c r="C354" s="829"/>
      <c r="D354" s="829"/>
      <c r="E354" s="201">
        <v>16</v>
      </c>
      <c r="F354" s="334"/>
      <c r="G354" s="334"/>
      <c r="H354" s="204"/>
      <c r="I354" s="205"/>
      <c r="J354" s="206"/>
      <c r="K354" s="205"/>
      <c r="L354" s="206"/>
      <c r="M354" s="207"/>
      <c r="N354" s="208"/>
      <c r="O354" s="209"/>
      <c r="P354" s="207"/>
      <c r="Q354" s="208"/>
      <c r="R354" s="210"/>
      <c r="S354" s="211"/>
      <c r="T354" s="278">
        <f t="shared" si="16"/>
        <v>0</v>
      </c>
      <c r="U354" s="356">
        <f t="shared" si="17"/>
        <v>12</v>
      </c>
    </row>
    <row r="355" spans="1:21" ht="18" customHeight="1">
      <c r="A355" s="826"/>
      <c r="B355" s="827"/>
      <c r="C355" s="829"/>
      <c r="D355" s="829"/>
      <c r="E355" s="201">
        <v>17</v>
      </c>
      <c r="F355" s="334"/>
      <c r="G355" s="334"/>
      <c r="H355" s="204"/>
      <c r="I355" s="205"/>
      <c r="J355" s="206"/>
      <c r="K355" s="205"/>
      <c r="L355" s="206"/>
      <c r="M355" s="207"/>
      <c r="N355" s="208"/>
      <c r="O355" s="209"/>
      <c r="P355" s="207"/>
      <c r="Q355" s="208"/>
      <c r="R355" s="210"/>
      <c r="S355" s="211"/>
      <c r="T355" s="278">
        <f t="shared" si="16"/>
        <v>0</v>
      </c>
      <c r="U355" s="356">
        <f t="shared" si="17"/>
        <v>12</v>
      </c>
    </row>
    <row r="356" spans="1:21" ht="18" customHeight="1">
      <c r="A356" s="826"/>
      <c r="B356" s="827"/>
      <c r="C356" s="829"/>
      <c r="D356" s="829"/>
      <c r="E356" s="201">
        <v>18</v>
      </c>
      <c r="F356" s="334"/>
      <c r="G356" s="334"/>
      <c r="H356" s="204"/>
      <c r="I356" s="205"/>
      <c r="J356" s="206"/>
      <c r="K356" s="205"/>
      <c r="L356" s="206"/>
      <c r="M356" s="207"/>
      <c r="N356" s="208"/>
      <c r="O356" s="209"/>
      <c r="P356" s="207"/>
      <c r="Q356" s="208"/>
      <c r="R356" s="210"/>
      <c r="S356" s="211"/>
      <c r="T356" s="278">
        <f t="shared" si="16"/>
        <v>0</v>
      </c>
      <c r="U356" s="356">
        <f t="shared" si="17"/>
        <v>12</v>
      </c>
    </row>
    <row r="357" spans="1:21" ht="18" customHeight="1">
      <c r="A357" s="826"/>
      <c r="B357" s="827"/>
      <c r="C357" s="829"/>
      <c r="D357" s="829"/>
      <c r="E357" s="201">
        <v>19</v>
      </c>
      <c r="F357" s="334"/>
      <c r="G357" s="334"/>
      <c r="H357" s="204"/>
      <c r="I357" s="205"/>
      <c r="J357" s="206"/>
      <c r="K357" s="205"/>
      <c r="L357" s="206"/>
      <c r="M357" s="207"/>
      <c r="N357" s="208"/>
      <c r="O357" s="209"/>
      <c r="P357" s="207"/>
      <c r="Q357" s="208"/>
      <c r="R357" s="210"/>
      <c r="S357" s="211"/>
      <c r="T357" s="278">
        <f t="shared" si="16"/>
        <v>0</v>
      </c>
      <c r="U357" s="356">
        <f t="shared" si="17"/>
        <v>12</v>
      </c>
    </row>
    <row r="358" spans="1:21" ht="18" customHeight="1">
      <c r="A358" s="826"/>
      <c r="B358" s="827"/>
      <c r="C358" s="829"/>
      <c r="D358" s="829"/>
      <c r="E358" s="201">
        <v>20</v>
      </c>
      <c r="F358" s="334"/>
      <c r="G358" s="334"/>
      <c r="H358" s="204"/>
      <c r="I358" s="205"/>
      <c r="J358" s="206"/>
      <c r="K358" s="205"/>
      <c r="L358" s="206"/>
      <c r="M358" s="207"/>
      <c r="N358" s="208"/>
      <c r="O358" s="209"/>
      <c r="P358" s="207"/>
      <c r="Q358" s="208"/>
      <c r="R358" s="210"/>
      <c r="S358" s="211"/>
      <c r="T358" s="278">
        <f t="shared" si="16"/>
        <v>0</v>
      </c>
      <c r="U358" s="356">
        <f t="shared" si="17"/>
        <v>12</v>
      </c>
    </row>
    <row r="359" spans="1:21" ht="18" customHeight="1">
      <c r="A359" s="826"/>
      <c r="B359" s="827"/>
      <c r="C359" s="829"/>
      <c r="D359" s="829"/>
      <c r="E359" s="201">
        <v>21</v>
      </c>
      <c r="F359" s="334"/>
      <c r="G359" s="334"/>
      <c r="H359" s="204"/>
      <c r="I359" s="205"/>
      <c r="J359" s="206"/>
      <c r="K359" s="205"/>
      <c r="L359" s="206"/>
      <c r="M359" s="207"/>
      <c r="N359" s="208"/>
      <c r="O359" s="209"/>
      <c r="P359" s="207"/>
      <c r="Q359" s="208"/>
      <c r="R359" s="210"/>
      <c r="S359" s="211"/>
      <c r="T359" s="278">
        <f t="shared" si="16"/>
        <v>0</v>
      </c>
      <c r="U359" s="356">
        <f t="shared" si="17"/>
        <v>12</v>
      </c>
    </row>
    <row r="360" spans="1:21" ht="18" customHeight="1">
      <c r="A360" s="826"/>
      <c r="B360" s="827"/>
      <c r="C360" s="829"/>
      <c r="D360" s="829"/>
      <c r="E360" s="201">
        <v>22</v>
      </c>
      <c r="F360" s="334"/>
      <c r="G360" s="334"/>
      <c r="H360" s="204"/>
      <c r="I360" s="205"/>
      <c r="J360" s="206"/>
      <c r="K360" s="205"/>
      <c r="L360" s="206"/>
      <c r="M360" s="207"/>
      <c r="N360" s="208"/>
      <c r="O360" s="209"/>
      <c r="P360" s="207"/>
      <c r="Q360" s="208"/>
      <c r="R360" s="210"/>
      <c r="S360" s="211"/>
      <c r="T360" s="278">
        <f t="shared" si="16"/>
        <v>0</v>
      </c>
      <c r="U360" s="356">
        <f t="shared" si="17"/>
        <v>12</v>
      </c>
    </row>
    <row r="361" spans="1:21" ht="18" customHeight="1">
      <c r="A361" s="826"/>
      <c r="B361" s="827"/>
      <c r="C361" s="829"/>
      <c r="D361" s="829"/>
      <c r="E361" s="201">
        <v>23</v>
      </c>
      <c r="F361" s="334"/>
      <c r="G361" s="334"/>
      <c r="H361" s="204"/>
      <c r="I361" s="205"/>
      <c r="J361" s="206"/>
      <c r="K361" s="205"/>
      <c r="L361" s="206"/>
      <c r="M361" s="207"/>
      <c r="N361" s="208"/>
      <c r="O361" s="209"/>
      <c r="P361" s="207"/>
      <c r="Q361" s="208"/>
      <c r="R361" s="210"/>
      <c r="S361" s="211"/>
      <c r="T361" s="278">
        <f t="shared" si="16"/>
        <v>0</v>
      </c>
      <c r="U361" s="356">
        <f t="shared" si="17"/>
        <v>12</v>
      </c>
    </row>
    <row r="362" spans="1:21" ht="18" customHeight="1">
      <c r="A362" s="826"/>
      <c r="B362" s="827"/>
      <c r="C362" s="829"/>
      <c r="D362" s="829"/>
      <c r="E362" s="201">
        <v>24</v>
      </c>
      <c r="F362" s="334"/>
      <c r="G362" s="334"/>
      <c r="H362" s="204"/>
      <c r="I362" s="205"/>
      <c r="J362" s="206"/>
      <c r="K362" s="205"/>
      <c r="L362" s="206"/>
      <c r="M362" s="207"/>
      <c r="N362" s="208"/>
      <c r="O362" s="209"/>
      <c r="P362" s="207"/>
      <c r="Q362" s="208"/>
      <c r="R362" s="210"/>
      <c r="S362" s="211"/>
      <c r="T362" s="278">
        <f t="shared" si="16"/>
        <v>0</v>
      </c>
      <c r="U362" s="356">
        <f t="shared" si="17"/>
        <v>12</v>
      </c>
    </row>
    <row r="363" spans="1:21" ht="18" customHeight="1">
      <c r="A363" s="826"/>
      <c r="B363" s="827"/>
      <c r="C363" s="829"/>
      <c r="D363" s="829"/>
      <c r="E363" s="201">
        <v>25</v>
      </c>
      <c r="F363" s="334"/>
      <c r="G363" s="334"/>
      <c r="H363" s="204"/>
      <c r="I363" s="205"/>
      <c r="J363" s="206"/>
      <c r="K363" s="205"/>
      <c r="L363" s="206"/>
      <c r="M363" s="207"/>
      <c r="N363" s="208"/>
      <c r="O363" s="209"/>
      <c r="P363" s="207"/>
      <c r="Q363" s="208"/>
      <c r="R363" s="210"/>
      <c r="S363" s="211"/>
      <c r="T363" s="278">
        <f t="shared" si="16"/>
        <v>0</v>
      </c>
      <c r="U363" s="356">
        <f t="shared" si="17"/>
        <v>12</v>
      </c>
    </row>
    <row r="364" spans="1:21" ht="18" customHeight="1">
      <c r="A364" s="826"/>
      <c r="B364" s="827"/>
      <c r="C364" s="829"/>
      <c r="D364" s="829"/>
      <c r="E364" s="201">
        <v>26</v>
      </c>
      <c r="F364" s="334"/>
      <c r="G364" s="334"/>
      <c r="H364" s="204"/>
      <c r="I364" s="205"/>
      <c r="J364" s="206"/>
      <c r="K364" s="205"/>
      <c r="L364" s="206"/>
      <c r="M364" s="207"/>
      <c r="N364" s="208"/>
      <c r="O364" s="209"/>
      <c r="P364" s="207"/>
      <c r="Q364" s="208"/>
      <c r="R364" s="210"/>
      <c r="S364" s="211"/>
      <c r="T364" s="278">
        <f t="shared" si="16"/>
        <v>0</v>
      </c>
      <c r="U364" s="356">
        <f t="shared" si="17"/>
        <v>12</v>
      </c>
    </row>
    <row r="365" spans="1:21" ht="18" customHeight="1">
      <c r="A365" s="826"/>
      <c r="B365" s="827"/>
      <c r="C365" s="829"/>
      <c r="D365" s="829"/>
      <c r="E365" s="201">
        <v>27</v>
      </c>
      <c r="F365" s="334"/>
      <c r="G365" s="334"/>
      <c r="H365" s="204"/>
      <c r="I365" s="205"/>
      <c r="J365" s="206"/>
      <c r="K365" s="205"/>
      <c r="L365" s="206"/>
      <c r="M365" s="207"/>
      <c r="N365" s="208"/>
      <c r="O365" s="209"/>
      <c r="P365" s="207"/>
      <c r="Q365" s="208"/>
      <c r="R365" s="210"/>
      <c r="S365" s="211"/>
      <c r="T365" s="278">
        <f t="shared" si="16"/>
        <v>0</v>
      </c>
      <c r="U365" s="356">
        <f t="shared" si="17"/>
        <v>12</v>
      </c>
    </row>
    <row r="366" spans="1:21" ht="18" customHeight="1">
      <c r="A366" s="826"/>
      <c r="B366" s="827"/>
      <c r="C366" s="829"/>
      <c r="D366" s="829"/>
      <c r="E366" s="201">
        <v>28</v>
      </c>
      <c r="F366" s="334"/>
      <c r="G366" s="334"/>
      <c r="H366" s="204"/>
      <c r="I366" s="205"/>
      <c r="J366" s="206"/>
      <c r="K366" s="205"/>
      <c r="L366" s="206"/>
      <c r="M366" s="207"/>
      <c r="N366" s="208"/>
      <c r="O366" s="209"/>
      <c r="P366" s="207"/>
      <c r="Q366" s="208"/>
      <c r="R366" s="210"/>
      <c r="S366" s="211"/>
      <c r="T366" s="278">
        <f t="shared" si="16"/>
        <v>0</v>
      </c>
      <c r="U366" s="356">
        <f t="shared" si="17"/>
        <v>12</v>
      </c>
    </row>
    <row r="367" spans="1:21" ht="18" customHeight="1">
      <c r="A367" s="826"/>
      <c r="B367" s="827"/>
      <c r="C367" s="829"/>
      <c r="D367" s="829"/>
      <c r="E367" s="201">
        <v>29</v>
      </c>
      <c r="F367" s="334"/>
      <c r="G367" s="334"/>
      <c r="H367" s="204"/>
      <c r="I367" s="205"/>
      <c r="J367" s="206"/>
      <c r="K367" s="205"/>
      <c r="L367" s="206"/>
      <c r="M367" s="207"/>
      <c r="N367" s="208"/>
      <c r="O367" s="209"/>
      <c r="P367" s="207"/>
      <c r="Q367" s="208"/>
      <c r="R367" s="210"/>
      <c r="S367" s="211"/>
      <c r="T367" s="278">
        <f t="shared" si="16"/>
        <v>0</v>
      </c>
      <c r="U367" s="356">
        <f t="shared" si="17"/>
        <v>12</v>
      </c>
    </row>
    <row r="368" spans="1:21" ht="18" customHeight="1">
      <c r="A368" s="834"/>
      <c r="B368" s="835"/>
      <c r="C368" s="829"/>
      <c r="D368" s="829"/>
      <c r="E368" s="277">
        <v>30</v>
      </c>
      <c r="F368" s="375"/>
      <c r="G368" s="375"/>
      <c r="H368" s="134"/>
      <c r="I368" s="135"/>
      <c r="J368" s="212"/>
      <c r="K368" s="135"/>
      <c r="L368" s="212"/>
      <c r="M368" s="27"/>
      <c r="N368" s="120"/>
      <c r="O368" s="109"/>
      <c r="P368" s="27"/>
      <c r="Q368" s="120"/>
      <c r="R368" s="32"/>
      <c r="S368" s="122"/>
      <c r="T368" s="136">
        <f t="shared" si="16"/>
        <v>0</v>
      </c>
      <c r="U368" s="356">
        <f t="shared" si="17"/>
        <v>12</v>
      </c>
    </row>
    <row r="369" spans="1:21" ht="18" customHeight="1">
      <c r="A369" s="824">
        <v>13</v>
      </c>
      <c r="B369" s="825"/>
      <c r="C369" s="828" t="str">
        <f>IF(ISERROR(VLOOKUP($A369,【大規模】地域番号⑬!$BD:$BF,2,FALSE)),"",VLOOKUP($A369,【大規模】地域番号⑬!$BD:$BF,2,FALSE))</f>
        <v/>
      </c>
      <c r="D369" s="828" t="str">
        <f>IF(ISERROR(VLOOKUP($A369,【大規模】地域番号⑬!$BD:$BF,3,FALSE)),"",VLOOKUP($A369,【大規模】地域番号⑬!$BD:$BF,3,FALSE))</f>
        <v/>
      </c>
      <c r="E369" s="201">
        <v>1</v>
      </c>
      <c r="F369" s="334"/>
      <c r="G369" s="334"/>
      <c r="H369" s="176"/>
      <c r="I369" s="177"/>
      <c r="J369" s="178"/>
      <c r="K369" s="180"/>
      <c r="L369" s="181"/>
      <c r="M369" s="179"/>
      <c r="N369" s="180"/>
      <c r="O369" s="181"/>
      <c r="P369" s="179"/>
      <c r="Q369" s="180"/>
      <c r="R369" s="182"/>
      <c r="S369" s="183"/>
      <c r="T369" s="257">
        <f t="shared" si="16"/>
        <v>0</v>
      </c>
      <c r="U369" s="356">
        <f>$A$369</f>
        <v>13</v>
      </c>
    </row>
    <row r="370" spans="1:21" ht="18" customHeight="1">
      <c r="A370" s="826"/>
      <c r="B370" s="827"/>
      <c r="C370" s="829"/>
      <c r="D370" s="829"/>
      <c r="E370" s="201">
        <v>2</v>
      </c>
      <c r="F370" s="334"/>
      <c r="G370" s="334"/>
      <c r="H370" s="128"/>
      <c r="I370" s="111"/>
      <c r="J370" s="106"/>
      <c r="K370" s="112"/>
      <c r="L370" s="107"/>
      <c r="M370" s="12"/>
      <c r="N370" s="112"/>
      <c r="O370" s="107"/>
      <c r="P370" s="12"/>
      <c r="Q370" s="112"/>
      <c r="R370" s="31"/>
      <c r="S370" s="115"/>
      <c r="T370" s="93">
        <f t="shared" si="16"/>
        <v>0</v>
      </c>
      <c r="U370" s="356">
        <f t="shared" ref="U370:U398" si="18">$A$369</f>
        <v>13</v>
      </c>
    </row>
    <row r="371" spans="1:21" ht="18" customHeight="1">
      <c r="A371" s="826"/>
      <c r="B371" s="827"/>
      <c r="C371" s="829"/>
      <c r="D371" s="829"/>
      <c r="E371" s="201">
        <v>3</v>
      </c>
      <c r="F371" s="334"/>
      <c r="G371" s="334"/>
      <c r="H371" s="128"/>
      <c r="I371" s="111"/>
      <c r="J371" s="106"/>
      <c r="K371" s="112"/>
      <c r="L371" s="107"/>
      <c r="M371" s="12"/>
      <c r="N371" s="112"/>
      <c r="O371" s="107"/>
      <c r="P371" s="12"/>
      <c r="Q371" s="112"/>
      <c r="R371" s="31"/>
      <c r="S371" s="115"/>
      <c r="T371" s="93">
        <f t="shared" si="16"/>
        <v>0</v>
      </c>
      <c r="U371" s="356">
        <f t="shared" si="18"/>
        <v>13</v>
      </c>
    </row>
    <row r="372" spans="1:21" ht="18" customHeight="1">
      <c r="A372" s="826"/>
      <c r="B372" s="827"/>
      <c r="C372" s="829"/>
      <c r="D372" s="829"/>
      <c r="E372" s="201">
        <v>4</v>
      </c>
      <c r="F372" s="334"/>
      <c r="G372" s="334"/>
      <c r="H372" s="128"/>
      <c r="I372" s="111"/>
      <c r="J372" s="106"/>
      <c r="K372" s="112"/>
      <c r="L372" s="107"/>
      <c r="M372" s="12"/>
      <c r="N372" s="112"/>
      <c r="O372" s="107"/>
      <c r="P372" s="12"/>
      <c r="Q372" s="112"/>
      <c r="R372" s="31"/>
      <c r="S372" s="115"/>
      <c r="T372" s="93">
        <f t="shared" si="16"/>
        <v>0</v>
      </c>
      <c r="U372" s="356">
        <f t="shared" si="18"/>
        <v>13</v>
      </c>
    </row>
    <row r="373" spans="1:21" ht="18" customHeight="1">
      <c r="A373" s="826"/>
      <c r="B373" s="827"/>
      <c r="C373" s="829"/>
      <c r="D373" s="829"/>
      <c r="E373" s="201">
        <v>5</v>
      </c>
      <c r="F373" s="334"/>
      <c r="G373" s="334"/>
      <c r="H373" s="128"/>
      <c r="I373" s="111"/>
      <c r="J373" s="106"/>
      <c r="K373" s="112"/>
      <c r="L373" s="107"/>
      <c r="M373" s="12"/>
      <c r="N373" s="112"/>
      <c r="O373" s="107"/>
      <c r="P373" s="12"/>
      <c r="Q373" s="112"/>
      <c r="R373" s="31"/>
      <c r="S373" s="115"/>
      <c r="T373" s="93">
        <f t="shared" si="16"/>
        <v>0</v>
      </c>
      <c r="U373" s="356">
        <f t="shared" si="18"/>
        <v>13</v>
      </c>
    </row>
    <row r="374" spans="1:21" ht="18" customHeight="1">
      <c r="A374" s="826"/>
      <c r="B374" s="827"/>
      <c r="C374" s="829"/>
      <c r="D374" s="829"/>
      <c r="E374" s="201">
        <v>6</v>
      </c>
      <c r="F374" s="334"/>
      <c r="G374" s="334"/>
      <c r="H374" s="128"/>
      <c r="I374" s="111"/>
      <c r="J374" s="106"/>
      <c r="K374" s="111"/>
      <c r="L374" s="106"/>
      <c r="M374" s="12"/>
      <c r="N374" s="111"/>
      <c r="O374" s="107"/>
      <c r="P374" s="25"/>
      <c r="Q374" s="112"/>
      <c r="R374" s="31"/>
      <c r="S374" s="115"/>
      <c r="T374" s="93">
        <f t="shared" si="16"/>
        <v>0</v>
      </c>
      <c r="U374" s="356">
        <f t="shared" si="18"/>
        <v>13</v>
      </c>
    </row>
    <row r="375" spans="1:21" ht="18" customHeight="1">
      <c r="A375" s="826"/>
      <c r="B375" s="827"/>
      <c r="C375" s="829"/>
      <c r="D375" s="829"/>
      <c r="E375" s="201">
        <v>7</v>
      </c>
      <c r="F375" s="334"/>
      <c r="G375" s="334"/>
      <c r="H375" s="128"/>
      <c r="I375" s="111"/>
      <c r="J375" s="106"/>
      <c r="K375" s="111"/>
      <c r="L375" s="106"/>
      <c r="M375" s="12"/>
      <c r="N375" s="111"/>
      <c r="O375" s="107"/>
      <c r="P375" s="25"/>
      <c r="Q375" s="112"/>
      <c r="R375" s="31"/>
      <c r="S375" s="115"/>
      <c r="T375" s="93">
        <f t="shared" si="16"/>
        <v>0</v>
      </c>
      <c r="U375" s="356">
        <f t="shared" si="18"/>
        <v>13</v>
      </c>
    </row>
    <row r="376" spans="1:21" ht="18" customHeight="1">
      <c r="A376" s="826"/>
      <c r="B376" s="827"/>
      <c r="C376" s="829"/>
      <c r="D376" s="829"/>
      <c r="E376" s="201">
        <v>8</v>
      </c>
      <c r="F376" s="334"/>
      <c r="G376" s="334"/>
      <c r="H376" s="128"/>
      <c r="I376" s="111"/>
      <c r="J376" s="106"/>
      <c r="K376" s="111"/>
      <c r="L376" s="106"/>
      <c r="M376" s="12"/>
      <c r="N376" s="111"/>
      <c r="O376" s="107"/>
      <c r="P376" s="25"/>
      <c r="Q376" s="112"/>
      <c r="R376" s="31"/>
      <c r="S376" s="115"/>
      <c r="T376" s="93">
        <f t="shared" si="16"/>
        <v>0</v>
      </c>
      <c r="U376" s="356">
        <f t="shared" si="18"/>
        <v>13</v>
      </c>
    </row>
    <row r="377" spans="1:21" ht="18" customHeight="1">
      <c r="A377" s="826"/>
      <c r="B377" s="827"/>
      <c r="C377" s="829"/>
      <c r="D377" s="829"/>
      <c r="E377" s="201">
        <v>9</v>
      </c>
      <c r="F377" s="334"/>
      <c r="G377" s="334"/>
      <c r="H377" s="128"/>
      <c r="I377" s="111"/>
      <c r="J377" s="106"/>
      <c r="K377" s="111"/>
      <c r="L377" s="106"/>
      <c r="M377" s="12"/>
      <c r="N377" s="112"/>
      <c r="O377" s="107"/>
      <c r="P377" s="12"/>
      <c r="Q377" s="112"/>
      <c r="R377" s="31"/>
      <c r="S377" s="115"/>
      <c r="T377" s="93">
        <f t="shared" si="16"/>
        <v>0</v>
      </c>
      <c r="U377" s="356">
        <f t="shared" si="18"/>
        <v>13</v>
      </c>
    </row>
    <row r="378" spans="1:21" ht="18" customHeight="1">
      <c r="A378" s="826"/>
      <c r="B378" s="827"/>
      <c r="C378" s="829"/>
      <c r="D378" s="829"/>
      <c r="E378" s="201">
        <v>10</v>
      </c>
      <c r="F378" s="334"/>
      <c r="G378" s="334"/>
      <c r="H378" s="204"/>
      <c r="I378" s="205"/>
      <c r="J378" s="206"/>
      <c r="K378" s="205"/>
      <c r="L378" s="206"/>
      <c r="M378" s="207"/>
      <c r="N378" s="208"/>
      <c r="O378" s="209"/>
      <c r="P378" s="207"/>
      <c r="Q378" s="208"/>
      <c r="R378" s="210"/>
      <c r="S378" s="211"/>
      <c r="T378" s="278">
        <f t="shared" si="16"/>
        <v>0</v>
      </c>
      <c r="U378" s="356">
        <f t="shared" si="18"/>
        <v>13</v>
      </c>
    </row>
    <row r="379" spans="1:21" ht="18" customHeight="1">
      <c r="A379" s="826"/>
      <c r="B379" s="827"/>
      <c r="C379" s="829"/>
      <c r="D379" s="829"/>
      <c r="E379" s="201">
        <v>11</v>
      </c>
      <c r="F379" s="334"/>
      <c r="G379" s="334"/>
      <c r="H379" s="204"/>
      <c r="I379" s="205"/>
      <c r="J379" s="206"/>
      <c r="K379" s="205"/>
      <c r="L379" s="206"/>
      <c r="M379" s="207"/>
      <c r="N379" s="208"/>
      <c r="O379" s="209"/>
      <c r="P379" s="207"/>
      <c r="Q379" s="208"/>
      <c r="R379" s="210"/>
      <c r="S379" s="211"/>
      <c r="T379" s="278">
        <f t="shared" si="16"/>
        <v>0</v>
      </c>
      <c r="U379" s="356">
        <f t="shared" si="18"/>
        <v>13</v>
      </c>
    </row>
    <row r="380" spans="1:21" ht="18" customHeight="1">
      <c r="A380" s="826"/>
      <c r="B380" s="827"/>
      <c r="C380" s="829"/>
      <c r="D380" s="829"/>
      <c r="E380" s="201">
        <v>12</v>
      </c>
      <c r="F380" s="334"/>
      <c r="G380" s="334"/>
      <c r="H380" s="204"/>
      <c r="I380" s="205"/>
      <c r="J380" s="206"/>
      <c r="K380" s="205"/>
      <c r="L380" s="206"/>
      <c r="M380" s="207"/>
      <c r="N380" s="208"/>
      <c r="O380" s="209"/>
      <c r="P380" s="207"/>
      <c r="Q380" s="208"/>
      <c r="R380" s="210"/>
      <c r="S380" s="211"/>
      <c r="T380" s="278">
        <f t="shared" si="16"/>
        <v>0</v>
      </c>
      <c r="U380" s="356">
        <f t="shared" si="18"/>
        <v>13</v>
      </c>
    </row>
    <row r="381" spans="1:21" ht="18" customHeight="1">
      <c r="A381" s="826"/>
      <c r="B381" s="827"/>
      <c r="C381" s="829"/>
      <c r="D381" s="829"/>
      <c r="E381" s="201">
        <v>13</v>
      </c>
      <c r="F381" s="334"/>
      <c r="G381" s="334"/>
      <c r="H381" s="204"/>
      <c r="I381" s="205"/>
      <c r="J381" s="206"/>
      <c r="K381" s="205"/>
      <c r="L381" s="206"/>
      <c r="M381" s="207"/>
      <c r="N381" s="208"/>
      <c r="O381" s="209"/>
      <c r="P381" s="207"/>
      <c r="Q381" s="208"/>
      <c r="R381" s="210"/>
      <c r="S381" s="211"/>
      <c r="T381" s="278">
        <f t="shared" si="16"/>
        <v>0</v>
      </c>
      <c r="U381" s="356">
        <f t="shared" si="18"/>
        <v>13</v>
      </c>
    </row>
    <row r="382" spans="1:21" ht="18" customHeight="1">
      <c r="A382" s="826"/>
      <c r="B382" s="827"/>
      <c r="C382" s="829"/>
      <c r="D382" s="829"/>
      <c r="E382" s="201">
        <v>14</v>
      </c>
      <c r="F382" s="334"/>
      <c r="G382" s="334"/>
      <c r="H382" s="204"/>
      <c r="I382" s="205"/>
      <c r="J382" s="206"/>
      <c r="K382" s="205"/>
      <c r="L382" s="206"/>
      <c r="M382" s="207"/>
      <c r="N382" s="208"/>
      <c r="O382" s="209"/>
      <c r="P382" s="207"/>
      <c r="Q382" s="208"/>
      <c r="R382" s="210"/>
      <c r="S382" s="211"/>
      <c r="T382" s="278">
        <f t="shared" si="16"/>
        <v>0</v>
      </c>
      <c r="U382" s="356">
        <f t="shared" si="18"/>
        <v>13</v>
      </c>
    </row>
    <row r="383" spans="1:21" ht="18" customHeight="1">
      <c r="A383" s="826"/>
      <c r="B383" s="827"/>
      <c r="C383" s="829"/>
      <c r="D383" s="829"/>
      <c r="E383" s="201">
        <v>15</v>
      </c>
      <c r="F383" s="334"/>
      <c r="G383" s="334"/>
      <c r="H383" s="204"/>
      <c r="I383" s="205"/>
      <c r="J383" s="206"/>
      <c r="K383" s="205"/>
      <c r="L383" s="206"/>
      <c r="M383" s="207"/>
      <c r="N383" s="208"/>
      <c r="O383" s="209"/>
      <c r="P383" s="207"/>
      <c r="Q383" s="208"/>
      <c r="R383" s="210"/>
      <c r="S383" s="211"/>
      <c r="T383" s="278">
        <f t="shared" si="16"/>
        <v>0</v>
      </c>
      <c r="U383" s="356">
        <f t="shared" si="18"/>
        <v>13</v>
      </c>
    </row>
    <row r="384" spans="1:21" ht="18" customHeight="1">
      <c r="A384" s="826"/>
      <c r="B384" s="827"/>
      <c r="C384" s="829"/>
      <c r="D384" s="829"/>
      <c r="E384" s="201">
        <v>16</v>
      </c>
      <c r="F384" s="334"/>
      <c r="G384" s="334"/>
      <c r="H384" s="204"/>
      <c r="I384" s="205"/>
      <c r="J384" s="206"/>
      <c r="K384" s="205"/>
      <c r="L384" s="206"/>
      <c r="M384" s="207"/>
      <c r="N384" s="208"/>
      <c r="O384" s="209"/>
      <c r="P384" s="207"/>
      <c r="Q384" s="208"/>
      <c r="R384" s="210"/>
      <c r="S384" s="211"/>
      <c r="T384" s="278">
        <f t="shared" si="16"/>
        <v>0</v>
      </c>
      <c r="U384" s="356">
        <f t="shared" si="18"/>
        <v>13</v>
      </c>
    </row>
    <row r="385" spans="1:21" ht="18" customHeight="1">
      <c r="A385" s="826"/>
      <c r="B385" s="827"/>
      <c r="C385" s="829"/>
      <c r="D385" s="829"/>
      <c r="E385" s="201">
        <v>17</v>
      </c>
      <c r="F385" s="334"/>
      <c r="G385" s="334"/>
      <c r="H385" s="204"/>
      <c r="I385" s="205"/>
      <c r="J385" s="206"/>
      <c r="K385" s="205"/>
      <c r="L385" s="206"/>
      <c r="M385" s="207"/>
      <c r="N385" s="208"/>
      <c r="O385" s="209"/>
      <c r="P385" s="207"/>
      <c r="Q385" s="208"/>
      <c r="R385" s="210"/>
      <c r="S385" s="211"/>
      <c r="T385" s="278">
        <f t="shared" si="16"/>
        <v>0</v>
      </c>
      <c r="U385" s="356">
        <f t="shared" si="18"/>
        <v>13</v>
      </c>
    </row>
    <row r="386" spans="1:21" ht="18" customHeight="1">
      <c r="A386" s="826"/>
      <c r="B386" s="827"/>
      <c r="C386" s="829"/>
      <c r="D386" s="829"/>
      <c r="E386" s="201">
        <v>18</v>
      </c>
      <c r="F386" s="334"/>
      <c r="G386" s="334"/>
      <c r="H386" s="204"/>
      <c r="I386" s="205"/>
      <c r="J386" s="206"/>
      <c r="K386" s="205"/>
      <c r="L386" s="206"/>
      <c r="M386" s="207"/>
      <c r="N386" s="208"/>
      <c r="O386" s="209"/>
      <c r="P386" s="207"/>
      <c r="Q386" s="208"/>
      <c r="R386" s="210"/>
      <c r="S386" s="211"/>
      <c r="T386" s="278">
        <f t="shared" si="16"/>
        <v>0</v>
      </c>
      <c r="U386" s="356">
        <f t="shared" si="18"/>
        <v>13</v>
      </c>
    </row>
    <row r="387" spans="1:21" ht="18" customHeight="1">
      <c r="A387" s="826"/>
      <c r="B387" s="827"/>
      <c r="C387" s="829"/>
      <c r="D387" s="829"/>
      <c r="E387" s="201">
        <v>19</v>
      </c>
      <c r="F387" s="334"/>
      <c r="G387" s="334"/>
      <c r="H387" s="204"/>
      <c r="I387" s="205"/>
      <c r="J387" s="206"/>
      <c r="K387" s="205"/>
      <c r="L387" s="206"/>
      <c r="M387" s="207"/>
      <c r="N387" s="208"/>
      <c r="O387" s="209"/>
      <c r="P387" s="207"/>
      <c r="Q387" s="208"/>
      <c r="R387" s="210"/>
      <c r="S387" s="211"/>
      <c r="T387" s="278">
        <f t="shared" si="16"/>
        <v>0</v>
      </c>
      <c r="U387" s="356">
        <f t="shared" si="18"/>
        <v>13</v>
      </c>
    </row>
    <row r="388" spans="1:21" ht="18" customHeight="1">
      <c r="A388" s="826"/>
      <c r="B388" s="827"/>
      <c r="C388" s="829"/>
      <c r="D388" s="829"/>
      <c r="E388" s="201">
        <v>20</v>
      </c>
      <c r="F388" s="334"/>
      <c r="G388" s="334"/>
      <c r="H388" s="204"/>
      <c r="I388" s="205"/>
      <c r="J388" s="206"/>
      <c r="K388" s="205"/>
      <c r="L388" s="206"/>
      <c r="M388" s="207"/>
      <c r="N388" s="208"/>
      <c r="O388" s="209"/>
      <c r="P388" s="207"/>
      <c r="Q388" s="208"/>
      <c r="R388" s="210"/>
      <c r="S388" s="211"/>
      <c r="T388" s="278">
        <f t="shared" si="16"/>
        <v>0</v>
      </c>
      <c r="U388" s="356">
        <f t="shared" si="18"/>
        <v>13</v>
      </c>
    </row>
    <row r="389" spans="1:21" ht="18" customHeight="1">
      <c r="A389" s="826"/>
      <c r="B389" s="827"/>
      <c r="C389" s="829"/>
      <c r="D389" s="829"/>
      <c r="E389" s="201">
        <v>21</v>
      </c>
      <c r="F389" s="334"/>
      <c r="G389" s="334"/>
      <c r="H389" s="204"/>
      <c r="I389" s="205"/>
      <c r="J389" s="206"/>
      <c r="K389" s="205"/>
      <c r="L389" s="206"/>
      <c r="M389" s="207"/>
      <c r="N389" s="208"/>
      <c r="O389" s="209"/>
      <c r="P389" s="207"/>
      <c r="Q389" s="208"/>
      <c r="R389" s="210"/>
      <c r="S389" s="211"/>
      <c r="T389" s="278">
        <f t="shared" si="16"/>
        <v>0</v>
      </c>
      <c r="U389" s="356">
        <f t="shared" si="18"/>
        <v>13</v>
      </c>
    </row>
    <row r="390" spans="1:21" ht="18" customHeight="1">
      <c r="A390" s="826"/>
      <c r="B390" s="827"/>
      <c r="C390" s="829"/>
      <c r="D390" s="829"/>
      <c r="E390" s="201">
        <v>22</v>
      </c>
      <c r="F390" s="334"/>
      <c r="G390" s="334"/>
      <c r="H390" s="204"/>
      <c r="I390" s="205"/>
      <c r="J390" s="206"/>
      <c r="K390" s="205"/>
      <c r="L390" s="206"/>
      <c r="M390" s="207"/>
      <c r="N390" s="208"/>
      <c r="O390" s="209"/>
      <c r="P390" s="207"/>
      <c r="Q390" s="208"/>
      <c r="R390" s="210"/>
      <c r="S390" s="211"/>
      <c r="T390" s="278">
        <f t="shared" si="16"/>
        <v>0</v>
      </c>
      <c r="U390" s="356">
        <f t="shared" si="18"/>
        <v>13</v>
      </c>
    </row>
    <row r="391" spans="1:21" ht="18" customHeight="1">
      <c r="A391" s="826"/>
      <c r="B391" s="827"/>
      <c r="C391" s="829"/>
      <c r="D391" s="829"/>
      <c r="E391" s="201">
        <v>23</v>
      </c>
      <c r="F391" s="334"/>
      <c r="G391" s="334"/>
      <c r="H391" s="204"/>
      <c r="I391" s="205"/>
      <c r="J391" s="206"/>
      <c r="K391" s="205"/>
      <c r="L391" s="206"/>
      <c r="M391" s="207"/>
      <c r="N391" s="208"/>
      <c r="O391" s="209"/>
      <c r="P391" s="207"/>
      <c r="Q391" s="208"/>
      <c r="R391" s="210"/>
      <c r="S391" s="211"/>
      <c r="T391" s="278">
        <f t="shared" si="16"/>
        <v>0</v>
      </c>
      <c r="U391" s="356">
        <f t="shared" si="18"/>
        <v>13</v>
      </c>
    </row>
    <row r="392" spans="1:21" ht="18" customHeight="1">
      <c r="A392" s="826"/>
      <c r="B392" s="827"/>
      <c r="C392" s="829"/>
      <c r="D392" s="829"/>
      <c r="E392" s="201">
        <v>24</v>
      </c>
      <c r="F392" s="334"/>
      <c r="G392" s="334"/>
      <c r="H392" s="204"/>
      <c r="I392" s="205"/>
      <c r="J392" s="206"/>
      <c r="K392" s="205"/>
      <c r="L392" s="206"/>
      <c r="M392" s="207"/>
      <c r="N392" s="208"/>
      <c r="O392" s="209"/>
      <c r="P392" s="207"/>
      <c r="Q392" s="208"/>
      <c r="R392" s="210"/>
      <c r="S392" s="211"/>
      <c r="T392" s="278">
        <f t="shared" si="16"/>
        <v>0</v>
      </c>
      <c r="U392" s="356">
        <f t="shared" si="18"/>
        <v>13</v>
      </c>
    </row>
    <row r="393" spans="1:21" ht="18" customHeight="1">
      <c r="A393" s="826"/>
      <c r="B393" s="827"/>
      <c r="C393" s="829"/>
      <c r="D393" s="829"/>
      <c r="E393" s="201">
        <v>25</v>
      </c>
      <c r="F393" s="334"/>
      <c r="G393" s="334"/>
      <c r="H393" s="204"/>
      <c r="I393" s="205"/>
      <c r="J393" s="206"/>
      <c r="K393" s="205"/>
      <c r="L393" s="206"/>
      <c r="M393" s="207"/>
      <c r="N393" s="208"/>
      <c r="O393" s="209"/>
      <c r="P393" s="207"/>
      <c r="Q393" s="208"/>
      <c r="R393" s="210"/>
      <c r="S393" s="211"/>
      <c r="T393" s="278">
        <f t="shared" ref="T393:T456" si="19">IF(J393="",0,INT(SUM(PRODUCT(J393,L393,O393),R393)))</f>
        <v>0</v>
      </c>
      <c r="U393" s="356">
        <f t="shared" si="18"/>
        <v>13</v>
      </c>
    </row>
    <row r="394" spans="1:21" ht="18" customHeight="1">
      <c r="A394" s="826"/>
      <c r="B394" s="827"/>
      <c r="C394" s="829"/>
      <c r="D394" s="829"/>
      <c r="E394" s="201">
        <v>26</v>
      </c>
      <c r="F394" s="334"/>
      <c r="G394" s="334"/>
      <c r="H394" s="204"/>
      <c r="I394" s="205"/>
      <c r="J394" s="206"/>
      <c r="K394" s="205"/>
      <c r="L394" s="206"/>
      <c r="M394" s="207"/>
      <c r="N394" s="208"/>
      <c r="O394" s="209"/>
      <c r="P394" s="207"/>
      <c r="Q394" s="208"/>
      <c r="R394" s="210"/>
      <c r="S394" s="211"/>
      <c r="T394" s="278">
        <f t="shared" si="19"/>
        <v>0</v>
      </c>
      <c r="U394" s="356">
        <f t="shared" si="18"/>
        <v>13</v>
      </c>
    </row>
    <row r="395" spans="1:21" ht="18" customHeight="1">
      <c r="A395" s="826"/>
      <c r="B395" s="827"/>
      <c r="C395" s="829"/>
      <c r="D395" s="829"/>
      <c r="E395" s="201">
        <v>27</v>
      </c>
      <c r="F395" s="334"/>
      <c r="G395" s="334"/>
      <c r="H395" s="204"/>
      <c r="I395" s="205"/>
      <c r="J395" s="206"/>
      <c r="K395" s="205"/>
      <c r="L395" s="206"/>
      <c r="M395" s="207"/>
      <c r="N395" s="208"/>
      <c r="O395" s="209"/>
      <c r="P395" s="207"/>
      <c r="Q395" s="208"/>
      <c r="R395" s="210"/>
      <c r="S395" s="211"/>
      <c r="T395" s="278">
        <f t="shared" si="19"/>
        <v>0</v>
      </c>
      <c r="U395" s="356">
        <f t="shared" si="18"/>
        <v>13</v>
      </c>
    </row>
    <row r="396" spans="1:21" ht="18" customHeight="1">
      <c r="A396" s="826"/>
      <c r="B396" s="827"/>
      <c r="C396" s="829"/>
      <c r="D396" s="829"/>
      <c r="E396" s="201">
        <v>28</v>
      </c>
      <c r="F396" s="334"/>
      <c r="G396" s="334"/>
      <c r="H396" s="204"/>
      <c r="I396" s="205"/>
      <c r="J396" s="206"/>
      <c r="K396" s="205"/>
      <c r="L396" s="206"/>
      <c r="M396" s="207"/>
      <c r="N396" s="208"/>
      <c r="O396" s="209"/>
      <c r="P396" s="207"/>
      <c r="Q396" s="208"/>
      <c r="R396" s="210"/>
      <c r="S396" s="211"/>
      <c r="T396" s="278">
        <f t="shared" si="19"/>
        <v>0</v>
      </c>
      <c r="U396" s="356">
        <f t="shared" si="18"/>
        <v>13</v>
      </c>
    </row>
    <row r="397" spans="1:21" ht="18" customHeight="1">
      <c r="A397" s="826"/>
      <c r="B397" s="827"/>
      <c r="C397" s="829"/>
      <c r="D397" s="829"/>
      <c r="E397" s="201">
        <v>29</v>
      </c>
      <c r="F397" s="334"/>
      <c r="G397" s="334"/>
      <c r="H397" s="204"/>
      <c r="I397" s="205"/>
      <c r="J397" s="206"/>
      <c r="K397" s="205"/>
      <c r="L397" s="206"/>
      <c r="M397" s="207"/>
      <c r="N397" s="208"/>
      <c r="O397" s="209"/>
      <c r="P397" s="207"/>
      <c r="Q397" s="208"/>
      <c r="R397" s="210"/>
      <c r="S397" s="211"/>
      <c r="T397" s="278">
        <f t="shared" si="19"/>
        <v>0</v>
      </c>
      <c r="U397" s="356">
        <f t="shared" si="18"/>
        <v>13</v>
      </c>
    </row>
    <row r="398" spans="1:21" ht="18" customHeight="1">
      <c r="A398" s="834"/>
      <c r="B398" s="835"/>
      <c r="C398" s="829"/>
      <c r="D398" s="829"/>
      <c r="E398" s="277">
        <v>30</v>
      </c>
      <c r="F398" s="375"/>
      <c r="G398" s="375"/>
      <c r="H398" s="134"/>
      <c r="I398" s="135"/>
      <c r="J398" s="212"/>
      <c r="K398" s="135"/>
      <c r="L398" s="212"/>
      <c r="M398" s="27"/>
      <c r="N398" s="120"/>
      <c r="O398" s="109"/>
      <c r="P398" s="27"/>
      <c r="Q398" s="120"/>
      <c r="R398" s="32"/>
      <c r="S398" s="122"/>
      <c r="T398" s="136">
        <f t="shared" si="19"/>
        <v>0</v>
      </c>
      <c r="U398" s="356">
        <f t="shared" si="18"/>
        <v>13</v>
      </c>
    </row>
    <row r="399" spans="1:21" ht="18" customHeight="1">
      <c r="A399" s="824">
        <v>14</v>
      </c>
      <c r="B399" s="825"/>
      <c r="C399" s="828" t="str">
        <f>IF(ISERROR(VLOOKUP($A399,【大規模】地域番号⑬!$BD:$BF,2,FALSE)),"",VLOOKUP($A399,【大規模】地域番号⑬!$BD:$BF,2,FALSE))</f>
        <v/>
      </c>
      <c r="D399" s="828" t="str">
        <f>IF(ISERROR(VLOOKUP($A399,【大規模】地域番号⑬!$BD:$BF,3,FALSE)),"",VLOOKUP($A399,【大規模】地域番号⑬!$BD:$BF,3,FALSE))</f>
        <v/>
      </c>
      <c r="E399" s="201">
        <v>1</v>
      </c>
      <c r="F399" s="334"/>
      <c r="G399" s="334"/>
      <c r="H399" s="176"/>
      <c r="I399" s="177"/>
      <c r="J399" s="178"/>
      <c r="K399" s="180"/>
      <c r="L399" s="181"/>
      <c r="M399" s="179"/>
      <c r="N399" s="180"/>
      <c r="O399" s="181"/>
      <c r="P399" s="179"/>
      <c r="Q399" s="180"/>
      <c r="R399" s="182"/>
      <c r="S399" s="183"/>
      <c r="T399" s="257">
        <f t="shared" si="19"/>
        <v>0</v>
      </c>
      <c r="U399" s="356">
        <f>$A$399</f>
        <v>14</v>
      </c>
    </row>
    <row r="400" spans="1:21" ht="18" customHeight="1">
      <c r="A400" s="826"/>
      <c r="B400" s="827"/>
      <c r="C400" s="829"/>
      <c r="D400" s="829"/>
      <c r="E400" s="201">
        <v>2</v>
      </c>
      <c r="F400" s="334"/>
      <c r="G400" s="334"/>
      <c r="H400" s="128"/>
      <c r="I400" s="111"/>
      <c r="J400" s="106"/>
      <c r="K400" s="112"/>
      <c r="L400" s="107"/>
      <c r="M400" s="12"/>
      <c r="N400" s="112"/>
      <c r="O400" s="107"/>
      <c r="P400" s="12"/>
      <c r="Q400" s="112"/>
      <c r="R400" s="31"/>
      <c r="S400" s="115"/>
      <c r="T400" s="93">
        <f t="shared" si="19"/>
        <v>0</v>
      </c>
      <c r="U400" s="356">
        <f t="shared" ref="U400:U428" si="20">$A$399</f>
        <v>14</v>
      </c>
    </row>
    <row r="401" spans="1:21" ht="18" customHeight="1">
      <c r="A401" s="826"/>
      <c r="B401" s="827"/>
      <c r="C401" s="829"/>
      <c r="D401" s="829"/>
      <c r="E401" s="201">
        <v>3</v>
      </c>
      <c r="F401" s="334"/>
      <c r="G401" s="334"/>
      <c r="H401" s="128"/>
      <c r="I401" s="111"/>
      <c r="J401" s="106"/>
      <c r="K401" s="112"/>
      <c r="L401" s="107"/>
      <c r="M401" s="12"/>
      <c r="N401" s="112"/>
      <c r="O401" s="107"/>
      <c r="P401" s="12"/>
      <c r="Q401" s="112"/>
      <c r="R401" s="31"/>
      <c r="S401" s="115"/>
      <c r="T401" s="93">
        <f t="shared" si="19"/>
        <v>0</v>
      </c>
      <c r="U401" s="356">
        <f t="shared" si="20"/>
        <v>14</v>
      </c>
    </row>
    <row r="402" spans="1:21" ht="18" customHeight="1">
      <c r="A402" s="826"/>
      <c r="B402" s="827"/>
      <c r="C402" s="829"/>
      <c r="D402" s="829"/>
      <c r="E402" s="201">
        <v>4</v>
      </c>
      <c r="F402" s="334"/>
      <c r="G402" s="334"/>
      <c r="H402" s="128"/>
      <c r="I402" s="111"/>
      <c r="J402" s="106"/>
      <c r="K402" s="112"/>
      <c r="L402" s="107"/>
      <c r="M402" s="12"/>
      <c r="N402" s="112"/>
      <c r="O402" s="107"/>
      <c r="P402" s="12"/>
      <c r="Q402" s="112"/>
      <c r="R402" s="31"/>
      <c r="S402" s="115"/>
      <c r="T402" s="93">
        <f t="shared" si="19"/>
        <v>0</v>
      </c>
      <c r="U402" s="356">
        <f t="shared" si="20"/>
        <v>14</v>
      </c>
    </row>
    <row r="403" spans="1:21" ht="18" customHeight="1">
      <c r="A403" s="826"/>
      <c r="B403" s="827"/>
      <c r="C403" s="829"/>
      <c r="D403" s="829"/>
      <c r="E403" s="201">
        <v>5</v>
      </c>
      <c r="F403" s="334"/>
      <c r="G403" s="334"/>
      <c r="H403" s="128"/>
      <c r="I403" s="111"/>
      <c r="J403" s="106"/>
      <c r="K403" s="112"/>
      <c r="L403" s="107"/>
      <c r="M403" s="12"/>
      <c r="N403" s="112"/>
      <c r="O403" s="107"/>
      <c r="P403" s="12"/>
      <c r="Q403" s="112"/>
      <c r="R403" s="31"/>
      <c r="S403" s="115"/>
      <c r="T403" s="93">
        <f t="shared" si="19"/>
        <v>0</v>
      </c>
      <c r="U403" s="356">
        <f t="shared" si="20"/>
        <v>14</v>
      </c>
    </row>
    <row r="404" spans="1:21" ht="18" customHeight="1">
      <c r="A404" s="826"/>
      <c r="B404" s="827"/>
      <c r="C404" s="829"/>
      <c r="D404" s="829"/>
      <c r="E404" s="201">
        <v>6</v>
      </c>
      <c r="F404" s="334"/>
      <c r="G404" s="334"/>
      <c r="H404" s="128"/>
      <c r="I404" s="111"/>
      <c r="J404" s="106"/>
      <c r="K404" s="111"/>
      <c r="L404" s="106"/>
      <c r="M404" s="12"/>
      <c r="N404" s="111"/>
      <c r="O404" s="107"/>
      <c r="P404" s="25"/>
      <c r="Q404" s="112"/>
      <c r="R404" s="31"/>
      <c r="S404" s="115"/>
      <c r="T404" s="93">
        <f t="shared" si="19"/>
        <v>0</v>
      </c>
      <c r="U404" s="356">
        <f t="shared" si="20"/>
        <v>14</v>
      </c>
    </row>
    <row r="405" spans="1:21" ht="18" customHeight="1">
      <c r="A405" s="826"/>
      <c r="B405" s="827"/>
      <c r="C405" s="829"/>
      <c r="D405" s="829"/>
      <c r="E405" s="201">
        <v>7</v>
      </c>
      <c r="F405" s="334"/>
      <c r="G405" s="334"/>
      <c r="H405" s="128"/>
      <c r="I405" s="111"/>
      <c r="J405" s="106"/>
      <c r="K405" s="111"/>
      <c r="L405" s="106"/>
      <c r="M405" s="12"/>
      <c r="N405" s="111"/>
      <c r="O405" s="107"/>
      <c r="P405" s="25"/>
      <c r="Q405" s="112"/>
      <c r="R405" s="31"/>
      <c r="S405" s="115"/>
      <c r="T405" s="93">
        <f t="shared" si="19"/>
        <v>0</v>
      </c>
      <c r="U405" s="356">
        <f t="shared" si="20"/>
        <v>14</v>
      </c>
    </row>
    <row r="406" spans="1:21" ht="18" customHeight="1">
      <c r="A406" s="826"/>
      <c r="B406" s="827"/>
      <c r="C406" s="829"/>
      <c r="D406" s="829"/>
      <c r="E406" s="201">
        <v>8</v>
      </c>
      <c r="F406" s="334"/>
      <c r="G406" s="334"/>
      <c r="H406" s="128"/>
      <c r="I406" s="111"/>
      <c r="J406" s="106"/>
      <c r="K406" s="111"/>
      <c r="L406" s="106"/>
      <c r="M406" s="12"/>
      <c r="N406" s="111"/>
      <c r="O406" s="107"/>
      <c r="P406" s="25"/>
      <c r="Q406" s="112"/>
      <c r="R406" s="31"/>
      <c r="S406" s="115"/>
      <c r="T406" s="93">
        <f t="shared" si="19"/>
        <v>0</v>
      </c>
      <c r="U406" s="356">
        <f t="shared" si="20"/>
        <v>14</v>
      </c>
    </row>
    <row r="407" spans="1:21" ht="18" customHeight="1">
      <c r="A407" s="826"/>
      <c r="B407" s="827"/>
      <c r="C407" s="829"/>
      <c r="D407" s="829"/>
      <c r="E407" s="201">
        <v>9</v>
      </c>
      <c r="F407" s="334"/>
      <c r="G407" s="334"/>
      <c r="H407" s="128"/>
      <c r="I407" s="111"/>
      <c r="J407" s="106"/>
      <c r="K407" s="111"/>
      <c r="L407" s="106"/>
      <c r="M407" s="12"/>
      <c r="N407" s="112"/>
      <c r="O407" s="107"/>
      <c r="P407" s="12"/>
      <c r="Q407" s="112"/>
      <c r="R407" s="31"/>
      <c r="S407" s="115"/>
      <c r="T407" s="93">
        <f t="shared" si="19"/>
        <v>0</v>
      </c>
      <c r="U407" s="356">
        <f t="shared" si="20"/>
        <v>14</v>
      </c>
    </row>
    <row r="408" spans="1:21" ht="18" customHeight="1">
      <c r="A408" s="826"/>
      <c r="B408" s="827"/>
      <c r="C408" s="829"/>
      <c r="D408" s="829"/>
      <c r="E408" s="201">
        <v>10</v>
      </c>
      <c r="F408" s="334"/>
      <c r="G408" s="334"/>
      <c r="H408" s="204"/>
      <c r="I408" s="205"/>
      <c r="J408" s="206"/>
      <c r="K408" s="205"/>
      <c r="L408" s="206"/>
      <c r="M408" s="207"/>
      <c r="N408" s="208"/>
      <c r="O408" s="209"/>
      <c r="P408" s="207"/>
      <c r="Q408" s="208"/>
      <c r="R408" s="210"/>
      <c r="S408" s="211"/>
      <c r="T408" s="278">
        <f t="shared" si="19"/>
        <v>0</v>
      </c>
      <c r="U408" s="356">
        <f t="shared" si="20"/>
        <v>14</v>
      </c>
    </row>
    <row r="409" spans="1:21" ht="18" customHeight="1">
      <c r="A409" s="826"/>
      <c r="B409" s="827"/>
      <c r="C409" s="829"/>
      <c r="D409" s="829"/>
      <c r="E409" s="201">
        <v>11</v>
      </c>
      <c r="F409" s="334"/>
      <c r="G409" s="334"/>
      <c r="H409" s="204"/>
      <c r="I409" s="205"/>
      <c r="J409" s="206"/>
      <c r="K409" s="205"/>
      <c r="L409" s="206"/>
      <c r="M409" s="207"/>
      <c r="N409" s="208"/>
      <c r="O409" s="209"/>
      <c r="P409" s="207"/>
      <c r="Q409" s="208"/>
      <c r="R409" s="210"/>
      <c r="S409" s="211"/>
      <c r="T409" s="278">
        <f t="shared" si="19"/>
        <v>0</v>
      </c>
      <c r="U409" s="356">
        <f t="shared" si="20"/>
        <v>14</v>
      </c>
    </row>
    <row r="410" spans="1:21" ht="18" customHeight="1">
      <c r="A410" s="826"/>
      <c r="B410" s="827"/>
      <c r="C410" s="829"/>
      <c r="D410" s="829"/>
      <c r="E410" s="201">
        <v>12</v>
      </c>
      <c r="F410" s="334"/>
      <c r="G410" s="334"/>
      <c r="H410" s="204"/>
      <c r="I410" s="205"/>
      <c r="J410" s="206"/>
      <c r="K410" s="205"/>
      <c r="L410" s="206"/>
      <c r="M410" s="207"/>
      <c r="N410" s="208"/>
      <c r="O410" s="209"/>
      <c r="P410" s="207"/>
      <c r="Q410" s="208"/>
      <c r="R410" s="210"/>
      <c r="S410" s="211"/>
      <c r="T410" s="278">
        <f t="shared" si="19"/>
        <v>0</v>
      </c>
      <c r="U410" s="356">
        <f t="shared" si="20"/>
        <v>14</v>
      </c>
    </row>
    <row r="411" spans="1:21" ht="18" customHeight="1">
      <c r="A411" s="826"/>
      <c r="B411" s="827"/>
      <c r="C411" s="829"/>
      <c r="D411" s="829"/>
      <c r="E411" s="201">
        <v>13</v>
      </c>
      <c r="F411" s="334"/>
      <c r="G411" s="334"/>
      <c r="H411" s="204"/>
      <c r="I411" s="205"/>
      <c r="J411" s="206"/>
      <c r="K411" s="205"/>
      <c r="L411" s="206"/>
      <c r="M411" s="207"/>
      <c r="N411" s="208"/>
      <c r="O411" s="209"/>
      <c r="P411" s="207"/>
      <c r="Q411" s="208"/>
      <c r="R411" s="210"/>
      <c r="S411" s="211"/>
      <c r="T411" s="278">
        <f t="shared" si="19"/>
        <v>0</v>
      </c>
      <c r="U411" s="356">
        <f t="shared" si="20"/>
        <v>14</v>
      </c>
    </row>
    <row r="412" spans="1:21" ht="18" customHeight="1">
      <c r="A412" s="826"/>
      <c r="B412" s="827"/>
      <c r="C412" s="829"/>
      <c r="D412" s="829"/>
      <c r="E412" s="201">
        <v>14</v>
      </c>
      <c r="F412" s="334"/>
      <c r="G412" s="334"/>
      <c r="H412" s="204"/>
      <c r="I412" s="205"/>
      <c r="J412" s="206"/>
      <c r="K412" s="205"/>
      <c r="L412" s="206"/>
      <c r="M412" s="207"/>
      <c r="N412" s="208"/>
      <c r="O412" s="209"/>
      <c r="P412" s="207"/>
      <c r="Q412" s="208"/>
      <c r="R412" s="210"/>
      <c r="S412" s="211"/>
      <c r="T412" s="278">
        <f t="shared" si="19"/>
        <v>0</v>
      </c>
      <c r="U412" s="356">
        <f t="shared" si="20"/>
        <v>14</v>
      </c>
    </row>
    <row r="413" spans="1:21" ht="18" customHeight="1">
      <c r="A413" s="826"/>
      <c r="B413" s="827"/>
      <c r="C413" s="829"/>
      <c r="D413" s="829"/>
      <c r="E413" s="201">
        <v>15</v>
      </c>
      <c r="F413" s="334"/>
      <c r="G413" s="334"/>
      <c r="H413" s="204"/>
      <c r="I413" s="205"/>
      <c r="J413" s="206"/>
      <c r="K413" s="205"/>
      <c r="L413" s="206"/>
      <c r="M413" s="207"/>
      <c r="N413" s="208"/>
      <c r="O413" s="209"/>
      <c r="P413" s="207"/>
      <c r="Q413" s="208"/>
      <c r="R413" s="210"/>
      <c r="S413" s="211"/>
      <c r="T413" s="278">
        <f t="shared" si="19"/>
        <v>0</v>
      </c>
      <c r="U413" s="356">
        <f t="shared" si="20"/>
        <v>14</v>
      </c>
    </row>
    <row r="414" spans="1:21" ht="18" customHeight="1">
      <c r="A414" s="826"/>
      <c r="B414" s="827"/>
      <c r="C414" s="829"/>
      <c r="D414" s="829"/>
      <c r="E414" s="201">
        <v>16</v>
      </c>
      <c r="F414" s="334"/>
      <c r="G414" s="334"/>
      <c r="H414" s="204"/>
      <c r="I414" s="205"/>
      <c r="J414" s="206"/>
      <c r="K414" s="205"/>
      <c r="L414" s="206"/>
      <c r="M414" s="207"/>
      <c r="N414" s="208"/>
      <c r="O414" s="209"/>
      <c r="P414" s="207"/>
      <c r="Q414" s="208"/>
      <c r="R414" s="210"/>
      <c r="S414" s="211"/>
      <c r="T414" s="278">
        <f t="shared" si="19"/>
        <v>0</v>
      </c>
      <c r="U414" s="356">
        <f t="shared" si="20"/>
        <v>14</v>
      </c>
    </row>
    <row r="415" spans="1:21" ht="18" customHeight="1">
      <c r="A415" s="826"/>
      <c r="B415" s="827"/>
      <c r="C415" s="829"/>
      <c r="D415" s="829"/>
      <c r="E415" s="201">
        <v>17</v>
      </c>
      <c r="F415" s="334"/>
      <c r="G415" s="334"/>
      <c r="H415" s="204"/>
      <c r="I415" s="205"/>
      <c r="J415" s="206"/>
      <c r="K415" s="205"/>
      <c r="L415" s="206"/>
      <c r="M415" s="207"/>
      <c r="N415" s="208"/>
      <c r="O415" s="209"/>
      <c r="P415" s="207"/>
      <c r="Q415" s="208"/>
      <c r="R415" s="210"/>
      <c r="S415" s="211"/>
      <c r="T415" s="278">
        <f t="shared" si="19"/>
        <v>0</v>
      </c>
      <c r="U415" s="356">
        <f t="shared" si="20"/>
        <v>14</v>
      </c>
    </row>
    <row r="416" spans="1:21" ht="18" customHeight="1">
      <c r="A416" s="826"/>
      <c r="B416" s="827"/>
      <c r="C416" s="829"/>
      <c r="D416" s="829"/>
      <c r="E416" s="201">
        <v>18</v>
      </c>
      <c r="F416" s="334"/>
      <c r="G416" s="334"/>
      <c r="H416" s="204"/>
      <c r="I416" s="205"/>
      <c r="J416" s="206"/>
      <c r="K416" s="205"/>
      <c r="L416" s="206"/>
      <c r="M416" s="207"/>
      <c r="N416" s="208"/>
      <c r="O416" s="209"/>
      <c r="P416" s="207"/>
      <c r="Q416" s="208"/>
      <c r="R416" s="210"/>
      <c r="S416" s="211"/>
      <c r="T416" s="278">
        <f t="shared" si="19"/>
        <v>0</v>
      </c>
      <c r="U416" s="356">
        <f t="shared" si="20"/>
        <v>14</v>
      </c>
    </row>
    <row r="417" spans="1:21" ht="18" customHeight="1">
      <c r="A417" s="826"/>
      <c r="B417" s="827"/>
      <c r="C417" s="829"/>
      <c r="D417" s="829"/>
      <c r="E417" s="201">
        <v>19</v>
      </c>
      <c r="F417" s="334"/>
      <c r="G417" s="334"/>
      <c r="H417" s="204"/>
      <c r="I417" s="205"/>
      <c r="J417" s="206"/>
      <c r="K417" s="205"/>
      <c r="L417" s="206"/>
      <c r="M417" s="207"/>
      <c r="N417" s="208"/>
      <c r="O417" s="209"/>
      <c r="P417" s="207"/>
      <c r="Q417" s="208"/>
      <c r="R417" s="210"/>
      <c r="S417" s="211"/>
      <c r="T417" s="278">
        <f t="shared" si="19"/>
        <v>0</v>
      </c>
      <c r="U417" s="356">
        <f t="shared" si="20"/>
        <v>14</v>
      </c>
    </row>
    <row r="418" spans="1:21" ht="18" customHeight="1">
      <c r="A418" s="826"/>
      <c r="B418" s="827"/>
      <c r="C418" s="829"/>
      <c r="D418" s="829"/>
      <c r="E418" s="201">
        <v>20</v>
      </c>
      <c r="F418" s="334"/>
      <c r="G418" s="334"/>
      <c r="H418" s="204"/>
      <c r="I418" s="205"/>
      <c r="J418" s="206"/>
      <c r="K418" s="205"/>
      <c r="L418" s="206"/>
      <c r="M418" s="207"/>
      <c r="N418" s="208"/>
      <c r="O418" s="209"/>
      <c r="P418" s="207"/>
      <c r="Q418" s="208"/>
      <c r="R418" s="210"/>
      <c r="S418" s="211"/>
      <c r="T418" s="278">
        <f t="shared" si="19"/>
        <v>0</v>
      </c>
      <c r="U418" s="356">
        <f t="shared" si="20"/>
        <v>14</v>
      </c>
    </row>
    <row r="419" spans="1:21" ht="18" customHeight="1">
      <c r="A419" s="826"/>
      <c r="B419" s="827"/>
      <c r="C419" s="829"/>
      <c r="D419" s="829"/>
      <c r="E419" s="201">
        <v>21</v>
      </c>
      <c r="F419" s="334"/>
      <c r="G419" s="334"/>
      <c r="H419" s="204"/>
      <c r="I419" s="205"/>
      <c r="J419" s="206"/>
      <c r="K419" s="205"/>
      <c r="L419" s="206"/>
      <c r="M419" s="207"/>
      <c r="N419" s="208"/>
      <c r="O419" s="209"/>
      <c r="P419" s="207"/>
      <c r="Q419" s="208"/>
      <c r="R419" s="210"/>
      <c r="S419" s="211"/>
      <c r="T419" s="278">
        <f t="shared" si="19"/>
        <v>0</v>
      </c>
      <c r="U419" s="356">
        <f t="shared" si="20"/>
        <v>14</v>
      </c>
    </row>
    <row r="420" spans="1:21" ht="18" customHeight="1">
      <c r="A420" s="826"/>
      <c r="B420" s="827"/>
      <c r="C420" s="829"/>
      <c r="D420" s="829"/>
      <c r="E420" s="201">
        <v>22</v>
      </c>
      <c r="F420" s="334"/>
      <c r="G420" s="334"/>
      <c r="H420" s="204"/>
      <c r="I420" s="205"/>
      <c r="J420" s="206"/>
      <c r="K420" s="205"/>
      <c r="L420" s="206"/>
      <c r="M420" s="207"/>
      <c r="N420" s="208"/>
      <c r="O420" s="209"/>
      <c r="P420" s="207"/>
      <c r="Q420" s="208"/>
      <c r="R420" s="210"/>
      <c r="S420" s="211"/>
      <c r="T420" s="278">
        <f t="shared" si="19"/>
        <v>0</v>
      </c>
      <c r="U420" s="356">
        <f t="shared" si="20"/>
        <v>14</v>
      </c>
    </row>
    <row r="421" spans="1:21" ht="18" customHeight="1">
      <c r="A421" s="826"/>
      <c r="B421" s="827"/>
      <c r="C421" s="829"/>
      <c r="D421" s="829"/>
      <c r="E421" s="201">
        <v>23</v>
      </c>
      <c r="F421" s="334"/>
      <c r="G421" s="334"/>
      <c r="H421" s="204"/>
      <c r="I421" s="205"/>
      <c r="J421" s="206"/>
      <c r="K421" s="205"/>
      <c r="L421" s="206"/>
      <c r="M421" s="207"/>
      <c r="N421" s="208"/>
      <c r="O421" s="209"/>
      <c r="P421" s="207"/>
      <c r="Q421" s="208"/>
      <c r="R421" s="210"/>
      <c r="S421" s="211"/>
      <c r="T421" s="278">
        <f t="shared" si="19"/>
        <v>0</v>
      </c>
      <c r="U421" s="356">
        <f t="shared" si="20"/>
        <v>14</v>
      </c>
    </row>
    <row r="422" spans="1:21" ht="18" customHeight="1">
      <c r="A422" s="826"/>
      <c r="B422" s="827"/>
      <c r="C422" s="829"/>
      <c r="D422" s="829"/>
      <c r="E422" s="201">
        <v>24</v>
      </c>
      <c r="F422" s="334"/>
      <c r="G422" s="334"/>
      <c r="H422" s="204"/>
      <c r="I422" s="205"/>
      <c r="J422" s="206"/>
      <c r="K422" s="205"/>
      <c r="L422" s="206"/>
      <c r="M422" s="207"/>
      <c r="N422" s="208"/>
      <c r="O422" s="209"/>
      <c r="P422" s="207"/>
      <c r="Q422" s="208"/>
      <c r="R422" s="210"/>
      <c r="S422" s="211"/>
      <c r="T422" s="278">
        <f t="shared" si="19"/>
        <v>0</v>
      </c>
      <c r="U422" s="356">
        <f t="shared" si="20"/>
        <v>14</v>
      </c>
    </row>
    <row r="423" spans="1:21" ht="18" customHeight="1">
      <c r="A423" s="826"/>
      <c r="B423" s="827"/>
      <c r="C423" s="829"/>
      <c r="D423" s="829"/>
      <c r="E423" s="201">
        <v>25</v>
      </c>
      <c r="F423" s="334"/>
      <c r="G423" s="334"/>
      <c r="H423" s="204"/>
      <c r="I423" s="205"/>
      <c r="J423" s="206"/>
      <c r="K423" s="205"/>
      <c r="L423" s="206"/>
      <c r="M423" s="207"/>
      <c r="N423" s="208"/>
      <c r="O423" s="209"/>
      <c r="P423" s="207"/>
      <c r="Q423" s="208"/>
      <c r="R423" s="210"/>
      <c r="S423" s="211"/>
      <c r="T423" s="278">
        <f t="shared" si="19"/>
        <v>0</v>
      </c>
      <c r="U423" s="356">
        <f t="shared" si="20"/>
        <v>14</v>
      </c>
    </row>
    <row r="424" spans="1:21" ht="18" customHeight="1">
      <c r="A424" s="826"/>
      <c r="B424" s="827"/>
      <c r="C424" s="829"/>
      <c r="D424" s="829"/>
      <c r="E424" s="201">
        <v>26</v>
      </c>
      <c r="F424" s="334"/>
      <c r="G424" s="334"/>
      <c r="H424" s="204"/>
      <c r="I424" s="205"/>
      <c r="J424" s="206"/>
      <c r="K424" s="205"/>
      <c r="L424" s="206"/>
      <c r="M424" s="207"/>
      <c r="N424" s="208"/>
      <c r="O424" s="209"/>
      <c r="P424" s="207"/>
      <c r="Q424" s="208"/>
      <c r="R424" s="210"/>
      <c r="S424" s="211"/>
      <c r="T424" s="278">
        <f t="shared" si="19"/>
        <v>0</v>
      </c>
      <c r="U424" s="356">
        <f t="shared" si="20"/>
        <v>14</v>
      </c>
    </row>
    <row r="425" spans="1:21" ht="18" customHeight="1">
      <c r="A425" s="826"/>
      <c r="B425" s="827"/>
      <c r="C425" s="829"/>
      <c r="D425" s="829"/>
      <c r="E425" s="201">
        <v>27</v>
      </c>
      <c r="F425" s="334"/>
      <c r="G425" s="334"/>
      <c r="H425" s="204"/>
      <c r="I425" s="205"/>
      <c r="J425" s="206"/>
      <c r="K425" s="205"/>
      <c r="L425" s="206"/>
      <c r="M425" s="207"/>
      <c r="N425" s="208"/>
      <c r="O425" s="209"/>
      <c r="P425" s="207"/>
      <c r="Q425" s="208"/>
      <c r="R425" s="210"/>
      <c r="S425" s="211"/>
      <c r="T425" s="278">
        <f t="shared" si="19"/>
        <v>0</v>
      </c>
      <c r="U425" s="356">
        <f t="shared" si="20"/>
        <v>14</v>
      </c>
    </row>
    <row r="426" spans="1:21" ht="18" customHeight="1">
      <c r="A426" s="826"/>
      <c r="B426" s="827"/>
      <c r="C426" s="829"/>
      <c r="D426" s="829"/>
      <c r="E426" s="201">
        <v>28</v>
      </c>
      <c r="F426" s="334"/>
      <c r="G426" s="334"/>
      <c r="H426" s="204"/>
      <c r="I426" s="205"/>
      <c r="J426" s="206"/>
      <c r="K426" s="205"/>
      <c r="L426" s="206"/>
      <c r="M426" s="207"/>
      <c r="N426" s="208"/>
      <c r="O426" s="209"/>
      <c r="P426" s="207"/>
      <c r="Q426" s="208"/>
      <c r="R426" s="210"/>
      <c r="S426" s="211"/>
      <c r="T426" s="278">
        <f t="shared" si="19"/>
        <v>0</v>
      </c>
      <c r="U426" s="356">
        <f t="shared" si="20"/>
        <v>14</v>
      </c>
    </row>
    <row r="427" spans="1:21" ht="18" customHeight="1">
      <c r="A427" s="826"/>
      <c r="B427" s="827"/>
      <c r="C427" s="829"/>
      <c r="D427" s="829"/>
      <c r="E427" s="201">
        <v>29</v>
      </c>
      <c r="F427" s="334"/>
      <c r="G427" s="334"/>
      <c r="H427" s="204"/>
      <c r="I427" s="205"/>
      <c r="J427" s="206"/>
      <c r="K427" s="205"/>
      <c r="L427" s="206"/>
      <c r="M427" s="207"/>
      <c r="N427" s="208"/>
      <c r="O427" s="209"/>
      <c r="P427" s="207"/>
      <c r="Q427" s="208"/>
      <c r="R427" s="210"/>
      <c r="S427" s="211"/>
      <c r="T427" s="278">
        <f t="shared" si="19"/>
        <v>0</v>
      </c>
      <c r="U427" s="356">
        <f t="shared" si="20"/>
        <v>14</v>
      </c>
    </row>
    <row r="428" spans="1:21" ht="18" customHeight="1">
      <c r="A428" s="834"/>
      <c r="B428" s="835"/>
      <c r="C428" s="829"/>
      <c r="D428" s="829"/>
      <c r="E428" s="277">
        <v>30</v>
      </c>
      <c r="F428" s="375"/>
      <c r="G428" s="375"/>
      <c r="H428" s="134"/>
      <c r="I428" s="135"/>
      <c r="J428" s="212"/>
      <c r="K428" s="135"/>
      <c r="L428" s="212"/>
      <c r="M428" s="27"/>
      <c r="N428" s="120"/>
      <c r="O428" s="109"/>
      <c r="P428" s="27"/>
      <c r="Q428" s="120"/>
      <c r="R428" s="32"/>
      <c r="S428" s="122"/>
      <c r="T428" s="136">
        <f t="shared" si="19"/>
        <v>0</v>
      </c>
      <c r="U428" s="356">
        <f t="shared" si="20"/>
        <v>14</v>
      </c>
    </row>
    <row r="429" spans="1:21" ht="18" customHeight="1">
      <c r="A429" s="824">
        <v>15</v>
      </c>
      <c r="B429" s="825"/>
      <c r="C429" s="828" t="str">
        <f>IF(ISERROR(VLOOKUP($A429,【大規模】地域番号⑬!$BD:$BF,2,FALSE)),"",VLOOKUP($A429,【大規模】地域番号⑬!$BD:$BF,2,FALSE))</f>
        <v/>
      </c>
      <c r="D429" s="828" t="str">
        <f>IF(ISERROR(VLOOKUP($A429,【大規模】地域番号⑬!$BD:$BF,3,FALSE)),"",VLOOKUP($A429,【大規模】地域番号⑬!$BD:$BF,3,FALSE))</f>
        <v/>
      </c>
      <c r="E429" s="201">
        <v>1</v>
      </c>
      <c r="F429" s="334"/>
      <c r="G429" s="334"/>
      <c r="H429" s="176"/>
      <c r="I429" s="177"/>
      <c r="J429" s="178"/>
      <c r="K429" s="180"/>
      <c r="L429" s="181"/>
      <c r="M429" s="179"/>
      <c r="N429" s="180"/>
      <c r="O429" s="181"/>
      <c r="P429" s="179"/>
      <c r="Q429" s="180"/>
      <c r="R429" s="182"/>
      <c r="S429" s="183"/>
      <c r="T429" s="257">
        <f t="shared" si="19"/>
        <v>0</v>
      </c>
      <c r="U429" s="356">
        <f>$A$429</f>
        <v>15</v>
      </c>
    </row>
    <row r="430" spans="1:21" ht="18" customHeight="1">
      <c r="A430" s="826"/>
      <c r="B430" s="827"/>
      <c r="C430" s="829"/>
      <c r="D430" s="829"/>
      <c r="E430" s="201">
        <v>2</v>
      </c>
      <c r="F430" s="334"/>
      <c r="G430" s="334"/>
      <c r="H430" s="128"/>
      <c r="I430" s="111"/>
      <c r="J430" s="106"/>
      <c r="K430" s="112"/>
      <c r="L430" s="107"/>
      <c r="M430" s="12"/>
      <c r="N430" s="112"/>
      <c r="O430" s="107"/>
      <c r="P430" s="12"/>
      <c r="Q430" s="112"/>
      <c r="R430" s="31"/>
      <c r="S430" s="115"/>
      <c r="T430" s="93">
        <f t="shared" si="19"/>
        <v>0</v>
      </c>
      <c r="U430" s="356">
        <f t="shared" ref="U430:U458" si="21">$A$429</f>
        <v>15</v>
      </c>
    </row>
    <row r="431" spans="1:21" ht="18" customHeight="1">
      <c r="A431" s="826"/>
      <c r="B431" s="827"/>
      <c r="C431" s="829"/>
      <c r="D431" s="829"/>
      <c r="E431" s="201">
        <v>3</v>
      </c>
      <c r="F431" s="334"/>
      <c r="G431" s="334"/>
      <c r="H431" s="128"/>
      <c r="I431" s="111"/>
      <c r="J431" s="106"/>
      <c r="K431" s="112"/>
      <c r="L431" s="107"/>
      <c r="M431" s="12"/>
      <c r="N431" s="112"/>
      <c r="O431" s="107"/>
      <c r="P431" s="12"/>
      <c r="Q431" s="112"/>
      <c r="R431" s="31"/>
      <c r="S431" s="115"/>
      <c r="T431" s="93">
        <f t="shared" si="19"/>
        <v>0</v>
      </c>
      <c r="U431" s="356">
        <f t="shared" si="21"/>
        <v>15</v>
      </c>
    </row>
    <row r="432" spans="1:21" ht="18" customHeight="1">
      <c r="A432" s="826"/>
      <c r="B432" s="827"/>
      <c r="C432" s="829"/>
      <c r="D432" s="829"/>
      <c r="E432" s="201">
        <v>4</v>
      </c>
      <c r="F432" s="334"/>
      <c r="G432" s="334"/>
      <c r="H432" s="128"/>
      <c r="I432" s="111"/>
      <c r="J432" s="106"/>
      <c r="K432" s="112"/>
      <c r="L432" s="107"/>
      <c r="M432" s="12"/>
      <c r="N432" s="112"/>
      <c r="O432" s="107"/>
      <c r="P432" s="12"/>
      <c r="Q432" s="112"/>
      <c r="R432" s="31"/>
      <c r="S432" s="115"/>
      <c r="T432" s="93">
        <f t="shared" si="19"/>
        <v>0</v>
      </c>
      <c r="U432" s="356">
        <f t="shared" si="21"/>
        <v>15</v>
      </c>
    </row>
    <row r="433" spans="1:21" ht="18" customHeight="1">
      <c r="A433" s="826"/>
      <c r="B433" s="827"/>
      <c r="C433" s="829"/>
      <c r="D433" s="829"/>
      <c r="E433" s="201">
        <v>5</v>
      </c>
      <c r="F433" s="334"/>
      <c r="G433" s="334"/>
      <c r="H433" s="128"/>
      <c r="I433" s="111"/>
      <c r="J433" s="106"/>
      <c r="K433" s="112"/>
      <c r="L433" s="107"/>
      <c r="M433" s="12"/>
      <c r="N433" s="112"/>
      <c r="O433" s="107"/>
      <c r="P433" s="12"/>
      <c r="Q433" s="112"/>
      <c r="R433" s="31"/>
      <c r="S433" s="115"/>
      <c r="T433" s="93">
        <f t="shared" si="19"/>
        <v>0</v>
      </c>
      <c r="U433" s="356">
        <f t="shared" si="21"/>
        <v>15</v>
      </c>
    </row>
    <row r="434" spans="1:21" ht="18" customHeight="1">
      <c r="A434" s="826"/>
      <c r="B434" s="827"/>
      <c r="C434" s="829"/>
      <c r="D434" s="829"/>
      <c r="E434" s="201">
        <v>6</v>
      </c>
      <c r="F434" s="334"/>
      <c r="G434" s="334"/>
      <c r="H434" s="128"/>
      <c r="I434" s="111"/>
      <c r="J434" s="106"/>
      <c r="K434" s="111"/>
      <c r="L434" s="106"/>
      <c r="M434" s="12"/>
      <c r="N434" s="111"/>
      <c r="O434" s="107"/>
      <c r="P434" s="25"/>
      <c r="Q434" s="112"/>
      <c r="R434" s="31"/>
      <c r="S434" s="115"/>
      <c r="T434" s="93">
        <f t="shared" si="19"/>
        <v>0</v>
      </c>
      <c r="U434" s="356">
        <f t="shared" si="21"/>
        <v>15</v>
      </c>
    </row>
    <row r="435" spans="1:21" ht="18" customHeight="1">
      <c r="A435" s="826"/>
      <c r="B435" s="827"/>
      <c r="C435" s="829"/>
      <c r="D435" s="829"/>
      <c r="E435" s="201">
        <v>7</v>
      </c>
      <c r="F435" s="334"/>
      <c r="G435" s="334"/>
      <c r="H435" s="128"/>
      <c r="I435" s="111"/>
      <c r="J435" s="106"/>
      <c r="K435" s="111"/>
      <c r="L435" s="106"/>
      <c r="M435" s="12"/>
      <c r="N435" s="111"/>
      <c r="O435" s="107"/>
      <c r="P435" s="25"/>
      <c r="Q435" s="112"/>
      <c r="R435" s="31"/>
      <c r="S435" s="115"/>
      <c r="T435" s="93">
        <f t="shared" si="19"/>
        <v>0</v>
      </c>
      <c r="U435" s="356">
        <f t="shared" si="21"/>
        <v>15</v>
      </c>
    </row>
    <row r="436" spans="1:21" ht="18" customHeight="1">
      <c r="A436" s="826"/>
      <c r="B436" s="827"/>
      <c r="C436" s="829"/>
      <c r="D436" s="829"/>
      <c r="E436" s="201">
        <v>8</v>
      </c>
      <c r="F436" s="334"/>
      <c r="G436" s="334"/>
      <c r="H436" s="128"/>
      <c r="I436" s="111"/>
      <c r="J436" s="106"/>
      <c r="K436" s="111"/>
      <c r="L436" s="106"/>
      <c r="M436" s="12"/>
      <c r="N436" s="111"/>
      <c r="O436" s="107"/>
      <c r="P436" s="25"/>
      <c r="Q436" s="112"/>
      <c r="R436" s="31"/>
      <c r="S436" s="115"/>
      <c r="T436" s="93">
        <f t="shared" si="19"/>
        <v>0</v>
      </c>
      <c r="U436" s="356">
        <f t="shared" si="21"/>
        <v>15</v>
      </c>
    </row>
    <row r="437" spans="1:21" ht="18" customHeight="1">
      <c r="A437" s="826"/>
      <c r="B437" s="827"/>
      <c r="C437" s="829"/>
      <c r="D437" s="829"/>
      <c r="E437" s="201">
        <v>9</v>
      </c>
      <c r="F437" s="334"/>
      <c r="G437" s="334"/>
      <c r="H437" s="128"/>
      <c r="I437" s="111"/>
      <c r="J437" s="106"/>
      <c r="K437" s="111"/>
      <c r="L437" s="106"/>
      <c r="M437" s="12"/>
      <c r="N437" s="112"/>
      <c r="O437" s="107"/>
      <c r="P437" s="12"/>
      <c r="Q437" s="112"/>
      <c r="R437" s="31"/>
      <c r="S437" s="115"/>
      <c r="T437" s="93">
        <f t="shared" si="19"/>
        <v>0</v>
      </c>
      <c r="U437" s="356">
        <f t="shared" si="21"/>
        <v>15</v>
      </c>
    </row>
    <row r="438" spans="1:21" ht="18" customHeight="1">
      <c r="A438" s="826"/>
      <c r="B438" s="827"/>
      <c r="C438" s="829"/>
      <c r="D438" s="829"/>
      <c r="E438" s="201">
        <v>10</v>
      </c>
      <c r="F438" s="334"/>
      <c r="G438" s="334"/>
      <c r="H438" s="204"/>
      <c r="I438" s="205"/>
      <c r="J438" s="206"/>
      <c r="K438" s="205"/>
      <c r="L438" s="206"/>
      <c r="M438" s="207"/>
      <c r="N438" s="208"/>
      <c r="O438" s="209"/>
      <c r="P438" s="207"/>
      <c r="Q438" s="208"/>
      <c r="R438" s="210"/>
      <c r="S438" s="211"/>
      <c r="T438" s="278">
        <f t="shared" si="19"/>
        <v>0</v>
      </c>
      <c r="U438" s="356">
        <f t="shared" si="21"/>
        <v>15</v>
      </c>
    </row>
    <row r="439" spans="1:21" ht="18" customHeight="1">
      <c r="A439" s="826"/>
      <c r="B439" s="827"/>
      <c r="C439" s="829"/>
      <c r="D439" s="829"/>
      <c r="E439" s="201">
        <v>11</v>
      </c>
      <c r="F439" s="334"/>
      <c r="G439" s="334"/>
      <c r="H439" s="204"/>
      <c r="I439" s="205"/>
      <c r="J439" s="206"/>
      <c r="K439" s="205"/>
      <c r="L439" s="206"/>
      <c r="M439" s="207"/>
      <c r="N439" s="208"/>
      <c r="O439" s="209"/>
      <c r="P439" s="207"/>
      <c r="Q439" s="208"/>
      <c r="R439" s="210"/>
      <c r="S439" s="211"/>
      <c r="T439" s="278">
        <f t="shared" si="19"/>
        <v>0</v>
      </c>
      <c r="U439" s="356">
        <f t="shared" si="21"/>
        <v>15</v>
      </c>
    </row>
    <row r="440" spans="1:21" ht="18" customHeight="1">
      <c r="A440" s="826"/>
      <c r="B440" s="827"/>
      <c r="C440" s="829"/>
      <c r="D440" s="829"/>
      <c r="E440" s="201">
        <v>12</v>
      </c>
      <c r="F440" s="334"/>
      <c r="G440" s="334"/>
      <c r="H440" s="204"/>
      <c r="I440" s="205"/>
      <c r="J440" s="206"/>
      <c r="K440" s="205"/>
      <c r="L440" s="206"/>
      <c r="M440" s="207"/>
      <c r="N440" s="208"/>
      <c r="O440" s="209"/>
      <c r="P440" s="207"/>
      <c r="Q440" s="208"/>
      <c r="R440" s="210"/>
      <c r="S440" s="211"/>
      <c r="T440" s="278">
        <f t="shared" si="19"/>
        <v>0</v>
      </c>
      <c r="U440" s="356">
        <f t="shared" si="21"/>
        <v>15</v>
      </c>
    </row>
    <row r="441" spans="1:21" ht="18" customHeight="1">
      <c r="A441" s="826"/>
      <c r="B441" s="827"/>
      <c r="C441" s="829"/>
      <c r="D441" s="829"/>
      <c r="E441" s="201">
        <v>13</v>
      </c>
      <c r="F441" s="334"/>
      <c r="G441" s="334"/>
      <c r="H441" s="204"/>
      <c r="I441" s="205"/>
      <c r="J441" s="206"/>
      <c r="K441" s="205"/>
      <c r="L441" s="206"/>
      <c r="M441" s="207"/>
      <c r="N441" s="208"/>
      <c r="O441" s="209"/>
      <c r="P441" s="207"/>
      <c r="Q441" s="208"/>
      <c r="R441" s="210"/>
      <c r="S441" s="211"/>
      <c r="T441" s="278">
        <f t="shared" si="19"/>
        <v>0</v>
      </c>
      <c r="U441" s="356">
        <f t="shared" si="21"/>
        <v>15</v>
      </c>
    </row>
    <row r="442" spans="1:21" ht="18" customHeight="1">
      <c r="A442" s="826"/>
      <c r="B442" s="827"/>
      <c r="C442" s="829"/>
      <c r="D442" s="829"/>
      <c r="E442" s="201">
        <v>14</v>
      </c>
      <c r="F442" s="334"/>
      <c r="G442" s="334"/>
      <c r="H442" s="204"/>
      <c r="I442" s="205"/>
      <c r="J442" s="206"/>
      <c r="K442" s="205"/>
      <c r="L442" s="206"/>
      <c r="M442" s="207"/>
      <c r="N442" s="208"/>
      <c r="O442" s="209"/>
      <c r="P442" s="207"/>
      <c r="Q442" s="208"/>
      <c r="R442" s="210"/>
      <c r="S442" s="211"/>
      <c r="T442" s="278">
        <f t="shared" si="19"/>
        <v>0</v>
      </c>
      <c r="U442" s="356">
        <f t="shared" si="21"/>
        <v>15</v>
      </c>
    </row>
    <row r="443" spans="1:21" ht="18" customHeight="1">
      <c r="A443" s="826"/>
      <c r="B443" s="827"/>
      <c r="C443" s="829"/>
      <c r="D443" s="829"/>
      <c r="E443" s="201">
        <v>15</v>
      </c>
      <c r="F443" s="334"/>
      <c r="G443" s="334"/>
      <c r="H443" s="204"/>
      <c r="I443" s="205"/>
      <c r="J443" s="206"/>
      <c r="K443" s="205"/>
      <c r="L443" s="206"/>
      <c r="M443" s="207"/>
      <c r="N443" s="208"/>
      <c r="O443" s="209"/>
      <c r="P443" s="207"/>
      <c r="Q443" s="208"/>
      <c r="R443" s="210"/>
      <c r="S443" s="211"/>
      <c r="T443" s="278">
        <f t="shared" si="19"/>
        <v>0</v>
      </c>
      <c r="U443" s="356">
        <f t="shared" si="21"/>
        <v>15</v>
      </c>
    </row>
    <row r="444" spans="1:21" ht="18" customHeight="1">
      <c r="A444" s="826"/>
      <c r="B444" s="827"/>
      <c r="C444" s="829"/>
      <c r="D444" s="829"/>
      <c r="E444" s="201">
        <v>16</v>
      </c>
      <c r="F444" s="334"/>
      <c r="G444" s="334"/>
      <c r="H444" s="204"/>
      <c r="I444" s="205"/>
      <c r="J444" s="206"/>
      <c r="K444" s="205"/>
      <c r="L444" s="206"/>
      <c r="M444" s="207"/>
      <c r="N444" s="208"/>
      <c r="O444" s="209"/>
      <c r="P444" s="207"/>
      <c r="Q444" s="208"/>
      <c r="R444" s="210"/>
      <c r="S444" s="211"/>
      <c r="T444" s="278">
        <f t="shared" si="19"/>
        <v>0</v>
      </c>
      <c r="U444" s="356">
        <f t="shared" si="21"/>
        <v>15</v>
      </c>
    </row>
    <row r="445" spans="1:21" ht="18" customHeight="1">
      <c r="A445" s="826"/>
      <c r="B445" s="827"/>
      <c r="C445" s="829"/>
      <c r="D445" s="829"/>
      <c r="E445" s="201">
        <v>17</v>
      </c>
      <c r="F445" s="334"/>
      <c r="G445" s="334"/>
      <c r="H445" s="204"/>
      <c r="I445" s="205"/>
      <c r="J445" s="206"/>
      <c r="K445" s="205"/>
      <c r="L445" s="206"/>
      <c r="M445" s="207"/>
      <c r="N445" s="208"/>
      <c r="O445" s="209"/>
      <c r="P445" s="207"/>
      <c r="Q445" s="208"/>
      <c r="R445" s="210"/>
      <c r="S445" s="211"/>
      <c r="T445" s="278">
        <f t="shared" si="19"/>
        <v>0</v>
      </c>
      <c r="U445" s="356">
        <f t="shared" si="21"/>
        <v>15</v>
      </c>
    </row>
    <row r="446" spans="1:21" ht="18" customHeight="1">
      <c r="A446" s="826"/>
      <c r="B446" s="827"/>
      <c r="C446" s="829"/>
      <c r="D446" s="829"/>
      <c r="E446" s="201">
        <v>18</v>
      </c>
      <c r="F446" s="334"/>
      <c r="G446" s="334"/>
      <c r="H446" s="204"/>
      <c r="I446" s="205"/>
      <c r="J446" s="206"/>
      <c r="K446" s="205"/>
      <c r="L446" s="206"/>
      <c r="M446" s="207"/>
      <c r="N446" s="208"/>
      <c r="O446" s="209"/>
      <c r="P446" s="207"/>
      <c r="Q446" s="208"/>
      <c r="R446" s="210"/>
      <c r="S446" s="211"/>
      <c r="T446" s="278">
        <f t="shared" si="19"/>
        <v>0</v>
      </c>
      <c r="U446" s="356">
        <f t="shared" si="21"/>
        <v>15</v>
      </c>
    </row>
    <row r="447" spans="1:21" ht="18" customHeight="1">
      <c r="A447" s="826"/>
      <c r="B447" s="827"/>
      <c r="C447" s="829"/>
      <c r="D447" s="829"/>
      <c r="E447" s="201">
        <v>19</v>
      </c>
      <c r="F447" s="334"/>
      <c r="G447" s="334"/>
      <c r="H447" s="204"/>
      <c r="I447" s="205"/>
      <c r="J447" s="206"/>
      <c r="K447" s="205"/>
      <c r="L447" s="206"/>
      <c r="M447" s="207"/>
      <c r="N447" s="208"/>
      <c r="O447" s="209"/>
      <c r="P447" s="207"/>
      <c r="Q447" s="208"/>
      <c r="R447" s="210"/>
      <c r="S447" s="211"/>
      <c r="T447" s="278">
        <f t="shared" si="19"/>
        <v>0</v>
      </c>
      <c r="U447" s="356">
        <f t="shared" si="21"/>
        <v>15</v>
      </c>
    </row>
    <row r="448" spans="1:21" ht="18" customHeight="1">
      <c r="A448" s="826"/>
      <c r="B448" s="827"/>
      <c r="C448" s="829"/>
      <c r="D448" s="829"/>
      <c r="E448" s="201">
        <v>20</v>
      </c>
      <c r="F448" s="334"/>
      <c r="G448" s="334"/>
      <c r="H448" s="204"/>
      <c r="I448" s="205"/>
      <c r="J448" s="206"/>
      <c r="K448" s="205"/>
      <c r="L448" s="206"/>
      <c r="M448" s="207"/>
      <c r="N448" s="208"/>
      <c r="O448" s="209"/>
      <c r="P448" s="207"/>
      <c r="Q448" s="208"/>
      <c r="R448" s="210"/>
      <c r="S448" s="211"/>
      <c r="T448" s="278">
        <f t="shared" si="19"/>
        <v>0</v>
      </c>
      <c r="U448" s="356">
        <f t="shared" si="21"/>
        <v>15</v>
      </c>
    </row>
    <row r="449" spans="1:21" ht="18" customHeight="1">
      <c r="A449" s="826"/>
      <c r="B449" s="827"/>
      <c r="C449" s="829"/>
      <c r="D449" s="829"/>
      <c r="E449" s="201">
        <v>21</v>
      </c>
      <c r="F449" s="334"/>
      <c r="G449" s="334"/>
      <c r="H449" s="204"/>
      <c r="I449" s="205"/>
      <c r="J449" s="206"/>
      <c r="K449" s="205"/>
      <c r="L449" s="206"/>
      <c r="M449" s="207"/>
      <c r="N449" s="208"/>
      <c r="O449" s="209"/>
      <c r="P449" s="207"/>
      <c r="Q449" s="208"/>
      <c r="R449" s="210"/>
      <c r="S449" s="211"/>
      <c r="T449" s="278">
        <f t="shared" si="19"/>
        <v>0</v>
      </c>
      <c r="U449" s="356">
        <f t="shared" si="21"/>
        <v>15</v>
      </c>
    </row>
    <row r="450" spans="1:21" ht="18" customHeight="1">
      <c r="A450" s="826"/>
      <c r="B450" s="827"/>
      <c r="C450" s="829"/>
      <c r="D450" s="829"/>
      <c r="E450" s="201">
        <v>22</v>
      </c>
      <c r="F450" s="334"/>
      <c r="G450" s="334"/>
      <c r="H450" s="204"/>
      <c r="I450" s="205"/>
      <c r="J450" s="206"/>
      <c r="K450" s="205"/>
      <c r="L450" s="206"/>
      <c r="M450" s="207"/>
      <c r="N450" s="208"/>
      <c r="O450" s="209"/>
      <c r="P450" s="207"/>
      <c r="Q450" s="208"/>
      <c r="R450" s="210"/>
      <c r="S450" s="211"/>
      <c r="T450" s="278">
        <f t="shared" si="19"/>
        <v>0</v>
      </c>
      <c r="U450" s="356">
        <f t="shared" si="21"/>
        <v>15</v>
      </c>
    </row>
    <row r="451" spans="1:21" ht="18" customHeight="1">
      <c r="A451" s="826"/>
      <c r="B451" s="827"/>
      <c r="C451" s="829"/>
      <c r="D451" s="829"/>
      <c r="E451" s="201">
        <v>23</v>
      </c>
      <c r="F451" s="334"/>
      <c r="G451" s="334"/>
      <c r="H451" s="204"/>
      <c r="I451" s="205"/>
      <c r="J451" s="206"/>
      <c r="K451" s="205"/>
      <c r="L451" s="206"/>
      <c r="M451" s="207"/>
      <c r="N451" s="208"/>
      <c r="O451" s="209"/>
      <c r="P451" s="207"/>
      <c r="Q451" s="208"/>
      <c r="R451" s="210"/>
      <c r="S451" s="211"/>
      <c r="T451" s="278">
        <f t="shared" si="19"/>
        <v>0</v>
      </c>
      <c r="U451" s="356">
        <f t="shared" si="21"/>
        <v>15</v>
      </c>
    </row>
    <row r="452" spans="1:21" ht="18" customHeight="1">
      <c r="A452" s="826"/>
      <c r="B452" s="827"/>
      <c r="C452" s="829"/>
      <c r="D452" s="829"/>
      <c r="E452" s="201">
        <v>24</v>
      </c>
      <c r="F452" s="334"/>
      <c r="G452" s="334"/>
      <c r="H452" s="204"/>
      <c r="I452" s="205"/>
      <c r="J452" s="206"/>
      <c r="K452" s="205"/>
      <c r="L452" s="206"/>
      <c r="M452" s="207"/>
      <c r="N452" s="208"/>
      <c r="O452" s="209"/>
      <c r="P452" s="207"/>
      <c r="Q452" s="208"/>
      <c r="R452" s="210"/>
      <c r="S452" s="211"/>
      <c r="T452" s="278">
        <f t="shared" si="19"/>
        <v>0</v>
      </c>
      <c r="U452" s="356">
        <f t="shared" si="21"/>
        <v>15</v>
      </c>
    </row>
    <row r="453" spans="1:21" ht="18" customHeight="1">
      <c r="A453" s="826"/>
      <c r="B453" s="827"/>
      <c r="C453" s="829"/>
      <c r="D453" s="829"/>
      <c r="E453" s="201">
        <v>25</v>
      </c>
      <c r="F453" s="334"/>
      <c r="G453" s="334"/>
      <c r="H453" s="204"/>
      <c r="I453" s="205"/>
      <c r="J453" s="206"/>
      <c r="K453" s="205"/>
      <c r="L453" s="206"/>
      <c r="M453" s="207"/>
      <c r="N453" s="208"/>
      <c r="O453" s="209"/>
      <c r="P453" s="207"/>
      <c r="Q453" s="208"/>
      <c r="R453" s="210"/>
      <c r="S453" s="211"/>
      <c r="T453" s="278">
        <f t="shared" si="19"/>
        <v>0</v>
      </c>
      <c r="U453" s="356">
        <f t="shared" si="21"/>
        <v>15</v>
      </c>
    </row>
    <row r="454" spans="1:21" ht="18" customHeight="1">
      <c r="A454" s="826"/>
      <c r="B454" s="827"/>
      <c r="C454" s="829"/>
      <c r="D454" s="829"/>
      <c r="E454" s="201">
        <v>26</v>
      </c>
      <c r="F454" s="334"/>
      <c r="G454" s="334"/>
      <c r="H454" s="204"/>
      <c r="I454" s="205"/>
      <c r="J454" s="206"/>
      <c r="K454" s="205"/>
      <c r="L454" s="206"/>
      <c r="M454" s="207"/>
      <c r="N454" s="208"/>
      <c r="O454" s="209"/>
      <c r="P454" s="207"/>
      <c r="Q454" s="208"/>
      <c r="R454" s="210"/>
      <c r="S454" s="211"/>
      <c r="T454" s="278">
        <f t="shared" si="19"/>
        <v>0</v>
      </c>
      <c r="U454" s="356">
        <f t="shared" si="21"/>
        <v>15</v>
      </c>
    </row>
    <row r="455" spans="1:21" ht="18" customHeight="1">
      <c r="A455" s="826"/>
      <c r="B455" s="827"/>
      <c r="C455" s="829"/>
      <c r="D455" s="829"/>
      <c r="E455" s="201">
        <v>27</v>
      </c>
      <c r="F455" s="334"/>
      <c r="G455" s="334"/>
      <c r="H455" s="204"/>
      <c r="I455" s="205"/>
      <c r="J455" s="206"/>
      <c r="K455" s="205"/>
      <c r="L455" s="206"/>
      <c r="M455" s="207"/>
      <c r="N455" s="208"/>
      <c r="O455" s="209"/>
      <c r="P455" s="207"/>
      <c r="Q455" s="208"/>
      <c r="R455" s="210"/>
      <c r="S455" s="211"/>
      <c r="T455" s="278">
        <f t="shared" si="19"/>
        <v>0</v>
      </c>
      <c r="U455" s="356">
        <f t="shared" si="21"/>
        <v>15</v>
      </c>
    </row>
    <row r="456" spans="1:21" ht="18" customHeight="1">
      <c r="A456" s="826"/>
      <c r="B456" s="827"/>
      <c r="C456" s="829"/>
      <c r="D456" s="829"/>
      <c r="E456" s="201">
        <v>28</v>
      </c>
      <c r="F456" s="334"/>
      <c r="G456" s="334"/>
      <c r="H456" s="204"/>
      <c r="I456" s="205"/>
      <c r="J456" s="206"/>
      <c r="K456" s="205"/>
      <c r="L456" s="206"/>
      <c r="M456" s="207"/>
      <c r="N456" s="208"/>
      <c r="O456" s="209"/>
      <c r="P456" s="207"/>
      <c r="Q456" s="208"/>
      <c r="R456" s="210"/>
      <c r="S456" s="211"/>
      <c r="T456" s="278">
        <f t="shared" si="19"/>
        <v>0</v>
      </c>
      <c r="U456" s="356">
        <f t="shared" si="21"/>
        <v>15</v>
      </c>
    </row>
    <row r="457" spans="1:21" ht="18" customHeight="1">
      <c r="A457" s="826"/>
      <c r="B457" s="827"/>
      <c r="C457" s="829"/>
      <c r="D457" s="829"/>
      <c r="E457" s="201">
        <v>29</v>
      </c>
      <c r="F457" s="334"/>
      <c r="G457" s="334"/>
      <c r="H457" s="204"/>
      <c r="I457" s="205"/>
      <c r="J457" s="206"/>
      <c r="K457" s="205"/>
      <c r="L457" s="206"/>
      <c r="M457" s="207"/>
      <c r="N457" s="208"/>
      <c r="O457" s="209"/>
      <c r="P457" s="207"/>
      <c r="Q457" s="208"/>
      <c r="R457" s="210"/>
      <c r="S457" s="211"/>
      <c r="T457" s="278">
        <f t="shared" ref="T457:T520" si="22">IF(J457="",0,INT(SUM(PRODUCT(J457,L457,O457),R457)))</f>
        <v>0</v>
      </c>
      <c r="U457" s="356">
        <f t="shared" si="21"/>
        <v>15</v>
      </c>
    </row>
    <row r="458" spans="1:21" ht="18" customHeight="1">
      <c r="A458" s="834"/>
      <c r="B458" s="835"/>
      <c r="C458" s="829"/>
      <c r="D458" s="829"/>
      <c r="E458" s="277">
        <v>30</v>
      </c>
      <c r="F458" s="375"/>
      <c r="G458" s="375"/>
      <c r="H458" s="134"/>
      <c r="I458" s="135"/>
      <c r="J458" s="212"/>
      <c r="K458" s="135"/>
      <c r="L458" s="212"/>
      <c r="M458" s="27"/>
      <c r="N458" s="120"/>
      <c r="O458" s="109"/>
      <c r="P458" s="27"/>
      <c r="Q458" s="120"/>
      <c r="R458" s="32"/>
      <c r="S458" s="122"/>
      <c r="T458" s="136">
        <f t="shared" si="22"/>
        <v>0</v>
      </c>
      <c r="U458" s="356">
        <f t="shared" si="21"/>
        <v>15</v>
      </c>
    </row>
    <row r="459" spans="1:21" ht="18" customHeight="1">
      <c r="A459" s="824">
        <v>16</v>
      </c>
      <c r="B459" s="825"/>
      <c r="C459" s="828" t="str">
        <f>IF(ISERROR(VLOOKUP($A459,【大規模】地域番号⑬!$BD:$BF,2,FALSE)),"",VLOOKUP($A459,【大規模】地域番号⑬!$BD:$BF,2,FALSE))</f>
        <v/>
      </c>
      <c r="D459" s="828" t="str">
        <f>IF(ISERROR(VLOOKUP($A459,【大規模】地域番号⑬!$BD:$BF,3,FALSE)),"",VLOOKUP($A459,【大規模】地域番号⑬!$BD:$BF,3,FALSE))</f>
        <v/>
      </c>
      <c r="E459" s="201">
        <v>1</v>
      </c>
      <c r="F459" s="334"/>
      <c r="G459" s="334"/>
      <c r="H459" s="176"/>
      <c r="I459" s="177"/>
      <c r="J459" s="178"/>
      <c r="K459" s="180"/>
      <c r="L459" s="181"/>
      <c r="M459" s="179"/>
      <c r="N459" s="180"/>
      <c r="O459" s="181"/>
      <c r="P459" s="179"/>
      <c r="Q459" s="180"/>
      <c r="R459" s="182"/>
      <c r="S459" s="183"/>
      <c r="T459" s="257">
        <f t="shared" si="22"/>
        <v>0</v>
      </c>
      <c r="U459" s="356">
        <f>$A$459</f>
        <v>16</v>
      </c>
    </row>
    <row r="460" spans="1:21" ht="18" customHeight="1">
      <c r="A460" s="826"/>
      <c r="B460" s="827"/>
      <c r="C460" s="829"/>
      <c r="D460" s="829"/>
      <c r="E460" s="201">
        <v>2</v>
      </c>
      <c r="F460" s="334"/>
      <c r="G460" s="334"/>
      <c r="H460" s="128"/>
      <c r="I460" s="111"/>
      <c r="J460" s="106"/>
      <c r="K460" s="112"/>
      <c r="L460" s="107"/>
      <c r="M460" s="12"/>
      <c r="N460" s="112"/>
      <c r="O460" s="107"/>
      <c r="P460" s="12"/>
      <c r="Q460" s="112"/>
      <c r="R460" s="31"/>
      <c r="S460" s="115"/>
      <c r="T460" s="93">
        <f t="shared" si="22"/>
        <v>0</v>
      </c>
      <c r="U460" s="356">
        <f t="shared" ref="U460:U488" si="23">$A$459</f>
        <v>16</v>
      </c>
    </row>
    <row r="461" spans="1:21" ht="18" customHeight="1">
      <c r="A461" s="826"/>
      <c r="B461" s="827"/>
      <c r="C461" s="829"/>
      <c r="D461" s="829"/>
      <c r="E461" s="201">
        <v>3</v>
      </c>
      <c r="F461" s="334"/>
      <c r="G461" s="334"/>
      <c r="H461" s="128"/>
      <c r="I461" s="111"/>
      <c r="J461" s="106"/>
      <c r="K461" s="112"/>
      <c r="L461" s="107"/>
      <c r="M461" s="12"/>
      <c r="N461" s="112"/>
      <c r="O461" s="107"/>
      <c r="P461" s="12"/>
      <c r="Q461" s="112"/>
      <c r="R461" s="31"/>
      <c r="S461" s="115"/>
      <c r="T461" s="93">
        <f t="shared" si="22"/>
        <v>0</v>
      </c>
      <c r="U461" s="356">
        <f t="shared" si="23"/>
        <v>16</v>
      </c>
    </row>
    <row r="462" spans="1:21" ht="18" customHeight="1">
      <c r="A462" s="826"/>
      <c r="B462" s="827"/>
      <c r="C462" s="829"/>
      <c r="D462" s="829"/>
      <c r="E462" s="201">
        <v>4</v>
      </c>
      <c r="F462" s="334"/>
      <c r="G462" s="334"/>
      <c r="H462" s="128"/>
      <c r="I462" s="111"/>
      <c r="J462" s="106"/>
      <c r="K462" s="112"/>
      <c r="L462" s="107"/>
      <c r="M462" s="12"/>
      <c r="N462" s="112"/>
      <c r="O462" s="107"/>
      <c r="P462" s="12"/>
      <c r="Q462" s="112"/>
      <c r="R462" s="31"/>
      <c r="S462" s="115"/>
      <c r="T462" s="93">
        <f t="shared" si="22"/>
        <v>0</v>
      </c>
      <c r="U462" s="356">
        <f t="shared" si="23"/>
        <v>16</v>
      </c>
    </row>
    <row r="463" spans="1:21" ht="18" customHeight="1">
      <c r="A463" s="826"/>
      <c r="B463" s="827"/>
      <c r="C463" s="829"/>
      <c r="D463" s="829"/>
      <c r="E463" s="201">
        <v>5</v>
      </c>
      <c r="F463" s="334"/>
      <c r="G463" s="334"/>
      <c r="H463" s="128"/>
      <c r="I463" s="111"/>
      <c r="J463" s="106"/>
      <c r="K463" s="112"/>
      <c r="L463" s="107"/>
      <c r="M463" s="12"/>
      <c r="N463" s="112"/>
      <c r="O463" s="107"/>
      <c r="P463" s="12"/>
      <c r="Q463" s="112"/>
      <c r="R463" s="31"/>
      <c r="S463" s="115"/>
      <c r="T463" s="93">
        <f t="shared" si="22"/>
        <v>0</v>
      </c>
      <c r="U463" s="356">
        <f t="shared" si="23"/>
        <v>16</v>
      </c>
    </row>
    <row r="464" spans="1:21" ht="18" customHeight="1">
      <c r="A464" s="826"/>
      <c r="B464" s="827"/>
      <c r="C464" s="829"/>
      <c r="D464" s="829"/>
      <c r="E464" s="201">
        <v>6</v>
      </c>
      <c r="F464" s="334"/>
      <c r="G464" s="334"/>
      <c r="H464" s="128"/>
      <c r="I464" s="111"/>
      <c r="J464" s="106"/>
      <c r="K464" s="111"/>
      <c r="L464" s="106"/>
      <c r="M464" s="12"/>
      <c r="N464" s="111"/>
      <c r="O464" s="107"/>
      <c r="P464" s="25"/>
      <c r="Q464" s="112"/>
      <c r="R464" s="31"/>
      <c r="S464" s="115"/>
      <c r="T464" s="93">
        <f t="shared" si="22"/>
        <v>0</v>
      </c>
      <c r="U464" s="356">
        <f t="shared" si="23"/>
        <v>16</v>
      </c>
    </row>
    <row r="465" spans="1:21" ht="18" customHeight="1">
      <c r="A465" s="826"/>
      <c r="B465" s="827"/>
      <c r="C465" s="829"/>
      <c r="D465" s="829"/>
      <c r="E465" s="201">
        <v>7</v>
      </c>
      <c r="F465" s="334"/>
      <c r="G465" s="334"/>
      <c r="H465" s="128"/>
      <c r="I465" s="111"/>
      <c r="J465" s="106"/>
      <c r="K465" s="111"/>
      <c r="L465" s="106"/>
      <c r="M465" s="12"/>
      <c r="N465" s="111"/>
      <c r="O465" s="107"/>
      <c r="P465" s="25"/>
      <c r="Q465" s="112"/>
      <c r="R465" s="31"/>
      <c r="S465" s="115"/>
      <c r="T465" s="93">
        <f t="shared" si="22"/>
        <v>0</v>
      </c>
      <c r="U465" s="356">
        <f t="shared" si="23"/>
        <v>16</v>
      </c>
    </row>
    <row r="466" spans="1:21" ht="18" customHeight="1">
      <c r="A466" s="826"/>
      <c r="B466" s="827"/>
      <c r="C466" s="829"/>
      <c r="D466" s="829"/>
      <c r="E466" s="201">
        <v>8</v>
      </c>
      <c r="F466" s="334"/>
      <c r="G466" s="334"/>
      <c r="H466" s="128"/>
      <c r="I466" s="111"/>
      <c r="J466" s="106"/>
      <c r="K466" s="111"/>
      <c r="L466" s="106"/>
      <c r="M466" s="12"/>
      <c r="N466" s="111"/>
      <c r="O466" s="107"/>
      <c r="P466" s="25"/>
      <c r="Q466" s="112"/>
      <c r="R466" s="31"/>
      <c r="S466" s="115"/>
      <c r="T466" s="93">
        <f t="shared" si="22"/>
        <v>0</v>
      </c>
      <c r="U466" s="356">
        <f t="shared" si="23"/>
        <v>16</v>
      </c>
    </row>
    <row r="467" spans="1:21" ht="18" customHeight="1">
      <c r="A467" s="826"/>
      <c r="B467" s="827"/>
      <c r="C467" s="829"/>
      <c r="D467" s="829"/>
      <c r="E467" s="201">
        <v>9</v>
      </c>
      <c r="F467" s="334"/>
      <c r="G467" s="334"/>
      <c r="H467" s="128"/>
      <c r="I467" s="111"/>
      <c r="J467" s="106"/>
      <c r="K467" s="111"/>
      <c r="L467" s="106"/>
      <c r="M467" s="12"/>
      <c r="N467" s="112"/>
      <c r="O467" s="107"/>
      <c r="P467" s="12"/>
      <c r="Q467" s="112"/>
      <c r="R467" s="31"/>
      <c r="S467" s="115"/>
      <c r="T467" s="93">
        <f t="shared" si="22"/>
        <v>0</v>
      </c>
      <c r="U467" s="356">
        <f t="shared" si="23"/>
        <v>16</v>
      </c>
    </row>
    <row r="468" spans="1:21" ht="18" customHeight="1">
      <c r="A468" s="826"/>
      <c r="B468" s="827"/>
      <c r="C468" s="829"/>
      <c r="D468" s="829"/>
      <c r="E468" s="201">
        <v>10</v>
      </c>
      <c r="F468" s="334"/>
      <c r="G468" s="334"/>
      <c r="H468" s="204"/>
      <c r="I468" s="205"/>
      <c r="J468" s="206"/>
      <c r="K468" s="205"/>
      <c r="L468" s="206"/>
      <c r="M468" s="207"/>
      <c r="N468" s="208"/>
      <c r="O468" s="209"/>
      <c r="P468" s="207"/>
      <c r="Q468" s="208"/>
      <c r="R468" s="210"/>
      <c r="S468" s="211"/>
      <c r="T468" s="278">
        <f t="shared" si="22"/>
        <v>0</v>
      </c>
      <c r="U468" s="356">
        <f t="shared" si="23"/>
        <v>16</v>
      </c>
    </row>
    <row r="469" spans="1:21" ht="18" customHeight="1">
      <c r="A469" s="826"/>
      <c r="B469" s="827"/>
      <c r="C469" s="829"/>
      <c r="D469" s="829"/>
      <c r="E469" s="201">
        <v>11</v>
      </c>
      <c r="F469" s="334"/>
      <c r="G469" s="334"/>
      <c r="H469" s="204"/>
      <c r="I469" s="205"/>
      <c r="J469" s="206"/>
      <c r="K469" s="205"/>
      <c r="L469" s="206"/>
      <c r="M469" s="207"/>
      <c r="N469" s="208"/>
      <c r="O469" s="209"/>
      <c r="P469" s="207"/>
      <c r="Q469" s="208"/>
      <c r="R469" s="210"/>
      <c r="S469" s="211"/>
      <c r="T469" s="278">
        <f t="shared" si="22"/>
        <v>0</v>
      </c>
      <c r="U469" s="356">
        <f t="shared" si="23"/>
        <v>16</v>
      </c>
    </row>
    <row r="470" spans="1:21" ht="18" customHeight="1">
      <c r="A470" s="826"/>
      <c r="B470" s="827"/>
      <c r="C470" s="829"/>
      <c r="D470" s="829"/>
      <c r="E470" s="201">
        <v>12</v>
      </c>
      <c r="F470" s="334"/>
      <c r="G470" s="334"/>
      <c r="H470" s="204"/>
      <c r="I470" s="205"/>
      <c r="J470" s="206"/>
      <c r="K470" s="205"/>
      <c r="L470" s="206"/>
      <c r="M470" s="207"/>
      <c r="N470" s="208"/>
      <c r="O470" s="209"/>
      <c r="P470" s="207"/>
      <c r="Q470" s="208"/>
      <c r="R470" s="210"/>
      <c r="S470" s="211"/>
      <c r="T470" s="278">
        <f t="shared" si="22"/>
        <v>0</v>
      </c>
      <c r="U470" s="356">
        <f t="shared" si="23"/>
        <v>16</v>
      </c>
    </row>
    <row r="471" spans="1:21" ht="18" customHeight="1">
      <c r="A471" s="826"/>
      <c r="B471" s="827"/>
      <c r="C471" s="829"/>
      <c r="D471" s="829"/>
      <c r="E471" s="201">
        <v>13</v>
      </c>
      <c r="F471" s="334"/>
      <c r="G471" s="334"/>
      <c r="H471" s="204"/>
      <c r="I471" s="205"/>
      <c r="J471" s="206"/>
      <c r="K471" s="205"/>
      <c r="L471" s="206"/>
      <c r="M471" s="207"/>
      <c r="N471" s="208"/>
      <c r="O471" s="209"/>
      <c r="P471" s="207"/>
      <c r="Q471" s="208"/>
      <c r="R471" s="210"/>
      <c r="S471" s="211"/>
      <c r="T471" s="278">
        <f t="shared" si="22"/>
        <v>0</v>
      </c>
      <c r="U471" s="356">
        <f t="shared" si="23"/>
        <v>16</v>
      </c>
    </row>
    <row r="472" spans="1:21" ht="18" customHeight="1">
      <c r="A472" s="826"/>
      <c r="B472" s="827"/>
      <c r="C472" s="829"/>
      <c r="D472" s="829"/>
      <c r="E472" s="201">
        <v>14</v>
      </c>
      <c r="F472" s="334"/>
      <c r="G472" s="334"/>
      <c r="H472" s="204"/>
      <c r="I472" s="205"/>
      <c r="J472" s="206"/>
      <c r="K472" s="205"/>
      <c r="L472" s="206"/>
      <c r="M472" s="207"/>
      <c r="N472" s="208"/>
      <c r="O472" s="209"/>
      <c r="P472" s="207"/>
      <c r="Q472" s="208"/>
      <c r="R472" s="210"/>
      <c r="S472" s="211"/>
      <c r="T472" s="278">
        <f t="shared" si="22"/>
        <v>0</v>
      </c>
      <c r="U472" s="356">
        <f t="shared" si="23"/>
        <v>16</v>
      </c>
    </row>
    <row r="473" spans="1:21" ht="18" customHeight="1">
      <c r="A473" s="826"/>
      <c r="B473" s="827"/>
      <c r="C473" s="829"/>
      <c r="D473" s="829"/>
      <c r="E473" s="201">
        <v>15</v>
      </c>
      <c r="F473" s="334"/>
      <c r="G473" s="334"/>
      <c r="H473" s="204"/>
      <c r="I473" s="205"/>
      <c r="J473" s="206"/>
      <c r="K473" s="205"/>
      <c r="L473" s="206"/>
      <c r="M473" s="207"/>
      <c r="N473" s="208"/>
      <c r="O473" s="209"/>
      <c r="P473" s="207"/>
      <c r="Q473" s="208"/>
      <c r="R473" s="210"/>
      <c r="S473" s="211"/>
      <c r="T473" s="278">
        <f t="shared" si="22"/>
        <v>0</v>
      </c>
      <c r="U473" s="356">
        <f t="shared" si="23"/>
        <v>16</v>
      </c>
    </row>
    <row r="474" spans="1:21" ht="18" customHeight="1">
      <c r="A474" s="826"/>
      <c r="B474" s="827"/>
      <c r="C474" s="829"/>
      <c r="D474" s="829"/>
      <c r="E474" s="201">
        <v>16</v>
      </c>
      <c r="F474" s="334"/>
      <c r="G474" s="334"/>
      <c r="H474" s="204"/>
      <c r="I474" s="205"/>
      <c r="J474" s="206"/>
      <c r="K474" s="205"/>
      <c r="L474" s="206"/>
      <c r="M474" s="207"/>
      <c r="N474" s="208"/>
      <c r="O474" s="209"/>
      <c r="P474" s="207"/>
      <c r="Q474" s="208"/>
      <c r="R474" s="210"/>
      <c r="S474" s="211"/>
      <c r="T474" s="278">
        <f t="shared" si="22"/>
        <v>0</v>
      </c>
      <c r="U474" s="356">
        <f t="shared" si="23"/>
        <v>16</v>
      </c>
    </row>
    <row r="475" spans="1:21" ht="18" customHeight="1">
      <c r="A475" s="826"/>
      <c r="B475" s="827"/>
      <c r="C475" s="829"/>
      <c r="D475" s="829"/>
      <c r="E475" s="201">
        <v>17</v>
      </c>
      <c r="F475" s="334"/>
      <c r="G475" s="334"/>
      <c r="H475" s="204"/>
      <c r="I475" s="205"/>
      <c r="J475" s="206"/>
      <c r="K475" s="205"/>
      <c r="L475" s="206"/>
      <c r="M475" s="207"/>
      <c r="N475" s="208"/>
      <c r="O475" s="209"/>
      <c r="P475" s="207"/>
      <c r="Q475" s="208"/>
      <c r="R475" s="210"/>
      <c r="S475" s="211"/>
      <c r="T475" s="278">
        <f t="shared" si="22"/>
        <v>0</v>
      </c>
      <c r="U475" s="356">
        <f t="shared" si="23"/>
        <v>16</v>
      </c>
    </row>
    <row r="476" spans="1:21" ht="18" customHeight="1">
      <c r="A476" s="826"/>
      <c r="B476" s="827"/>
      <c r="C476" s="829"/>
      <c r="D476" s="829"/>
      <c r="E476" s="201">
        <v>18</v>
      </c>
      <c r="F476" s="334"/>
      <c r="G476" s="334"/>
      <c r="H476" s="204"/>
      <c r="I476" s="205"/>
      <c r="J476" s="206"/>
      <c r="K476" s="205"/>
      <c r="L476" s="206"/>
      <c r="M476" s="207"/>
      <c r="N476" s="208"/>
      <c r="O476" s="209"/>
      <c r="P476" s="207"/>
      <c r="Q476" s="208"/>
      <c r="R476" s="210"/>
      <c r="S476" s="211"/>
      <c r="T476" s="278">
        <f t="shared" si="22"/>
        <v>0</v>
      </c>
      <c r="U476" s="356">
        <f t="shared" si="23"/>
        <v>16</v>
      </c>
    </row>
    <row r="477" spans="1:21" ht="18" customHeight="1">
      <c r="A477" s="826"/>
      <c r="B477" s="827"/>
      <c r="C477" s="829"/>
      <c r="D477" s="829"/>
      <c r="E477" s="201">
        <v>19</v>
      </c>
      <c r="F477" s="334"/>
      <c r="G477" s="334"/>
      <c r="H477" s="204"/>
      <c r="I477" s="205"/>
      <c r="J477" s="206"/>
      <c r="K477" s="205"/>
      <c r="L477" s="206"/>
      <c r="M477" s="207"/>
      <c r="N477" s="208"/>
      <c r="O477" s="209"/>
      <c r="P477" s="207"/>
      <c r="Q477" s="208"/>
      <c r="R477" s="210"/>
      <c r="S477" s="211"/>
      <c r="T477" s="278">
        <f t="shared" si="22"/>
        <v>0</v>
      </c>
      <c r="U477" s="356">
        <f t="shared" si="23"/>
        <v>16</v>
      </c>
    </row>
    <row r="478" spans="1:21" ht="18" customHeight="1">
      <c r="A478" s="826"/>
      <c r="B478" s="827"/>
      <c r="C478" s="829"/>
      <c r="D478" s="829"/>
      <c r="E478" s="201">
        <v>20</v>
      </c>
      <c r="F478" s="334"/>
      <c r="G478" s="334"/>
      <c r="H478" s="204"/>
      <c r="I478" s="205"/>
      <c r="J478" s="206"/>
      <c r="K478" s="205"/>
      <c r="L478" s="206"/>
      <c r="M478" s="207"/>
      <c r="N478" s="208"/>
      <c r="O478" s="209"/>
      <c r="P478" s="207"/>
      <c r="Q478" s="208"/>
      <c r="R478" s="210"/>
      <c r="S478" s="211"/>
      <c r="T478" s="278">
        <f t="shared" si="22"/>
        <v>0</v>
      </c>
      <c r="U478" s="356">
        <f t="shared" si="23"/>
        <v>16</v>
      </c>
    </row>
    <row r="479" spans="1:21" ht="18" customHeight="1">
      <c r="A479" s="826"/>
      <c r="B479" s="827"/>
      <c r="C479" s="829"/>
      <c r="D479" s="829"/>
      <c r="E479" s="201">
        <v>21</v>
      </c>
      <c r="F479" s="334"/>
      <c r="G479" s="334"/>
      <c r="H479" s="204"/>
      <c r="I479" s="205"/>
      <c r="J479" s="206"/>
      <c r="K479" s="205"/>
      <c r="L479" s="206"/>
      <c r="M479" s="207"/>
      <c r="N479" s="208"/>
      <c r="O479" s="209"/>
      <c r="P479" s="207"/>
      <c r="Q479" s="208"/>
      <c r="R479" s="210"/>
      <c r="S479" s="211"/>
      <c r="T479" s="278">
        <f t="shared" si="22"/>
        <v>0</v>
      </c>
      <c r="U479" s="356">
        <f t="shared" si="23"/>
        <v>16</v>
      </c>
    </row>
    <row r="480" spans="1:21" ht="18" customHeight="1">
      <c r="A480" s="826"/>
      <c r="B480" s="827"/>
      <c r="C480" s="829"/>
      <c r="D480" s="829"/>
      <c r="E480" s="201">
        <v>22</v>
      </c>
      <c r="F480" s="334"/>
      <c r="G480" s="334"/>
      <c r="H480" s="204"/>
      <c r="I480" s="205"/>
      <c r="J480" s="206"/>
      <c r="K480" s="205"/>
      <c r="L480" s="206"/>
      <c r="M480" s="207"/>
      <c r="N480" s="208"/>
      <c r="O480" s="209"/>
      <c r="P480" s="207"/>
      <c r="Q480" s="208"/>
      <c r="R480" s="210"/>
      <c r="S480" s="211"/>
      <c r="T480" s="278">
        <f t="shared" si="22"/>
        <v>0</v>
      </c>
      <c r="U480" s="356">
        <f t="shared" si="23"/>
        <v>16</v>
      </c>
    </row>
    <row r="481" spans="1:21" ht="18" customHeight="1">
      <c r="A481" s="826"/>
      <c r="B481" s="827"/>
      <c r="C481" s="829"/>
      <c r="D481" s="829"/>
      <c r="E481" s="201">
        <v>23</v>
      </c>
      <c r="F481" s="334"/>
      <c r="G481" s="334"/>
      <c r="H481" s="204"/>
      <c r="I481" s="205"/>
      <c r="J481" s="206"/>
      <c r="K481" s="205"/>
      <c r="L481" s="206"/>
      <c r="M481" s="207"/>
      <c r="N481" s="208"/>
      <c r="O481" s="209"/>
      <c r="P481" s="207"/>
      <c r="Q481" s="208"/>
      <c r="R481" s="210"/>
      <c r="S481" s="211"/>
      <c r="T481" s="278">
        <f t="shared" si="22"/>
        <v>0</v>
      </c>
      <c r="U481" s="356">
        <f t="shared" si="23"/>
        <v>16</v>
      </c>
    </row>
    <row r="482" spans="1:21" ht="18" customHeight="1">
      <c r="A482" s="826"/>
      <c r="B482" s="827"/>
      <c r="C482" s="829"/>
      <c r="D482" s="829"/>
      <c r="E482" s="201">
        <v>24</v>
      </c>
      <c r="F482" s="334"/>
      <c r="G482" s="334"/>
      <c r="H482" s="204"/>
      <c r="I482" s="205"/>
      <c r="J482" s="206"/>
      <c r="K482" s="205"/>
      <c r="L482" s="206"/>
      <c r="M482" s="207"/>
      <c r="N482" s="208"/>
      <c r="O482" s="209"/>
      <c r="P482" s="207"/>
      <c r="Q482" s="208"/>
      <c r="R482" s="210"/>
      <c r="S482" s="211"/>
      <c r="T482" s="278">
        <f t="shared" si="22"/>
        <v>0</v>
      </c>
      <c r="U482" s="356">
        <f t="shared" si="23"/>
        <v>16</v>
      </c>
    </row>
    <row r="483" spans="1:21" ht="18" customHeight="1">
      <c r="A483" s="826"/>
      <c r="B483" s="827"/>
      <c r="C483" s="829"/>
      <c r="D483" s="829"/>
      <c r="E483" s="201">
        <v>25</v>
      </c>
      <c r="F483" s="334"/>
      <c r="G483" s="334"/>
      <c r="H483" s="204"/>
      <c r="I483" s="205"/>
      <c r="J483" s="206"/>
      <c r="K483" s="205"/>
      <c r="L483" s="206"/>
      <c r="M483" s="207"/>
      <c r="N483" s="208"/>
      <c r="O483" s="209"/>
      <c r="P483" s="207"/>
      <c r="Q483" s="208"/>
      <c r="R483" s="210"/>
      <c r="S483" s="211"/>
      <c r="T483" s="278">
        <f t="shared" si="22"/>
        <v>0</v>
      </c>
      <c r="U483" s="356">
        <f t="shared" si="23"/>
        <v>16</v>
      </c>
    </row>
    <row r="484" spans="1:21" ht="18" customHeight="1">
      <c r="A484" s="826"/>
      <c r="B484" s="827"/>
      <c r="C484" s="829"/>
      <c r="D484" s="829"/>
      <c r="E484" s="201">
        <v>26</v>
      </c>
      <c r="F484" s="334"/>
      <c r="G484" s="334"/>
      <c r="H484" s="204"/>
      <c r="I484" s="205"/>
      <c r="J484" s="206"/>
      <c r="K484" s="205"/>
      <c r="L484" s="206"/>
      <c r="M484" s="207"/>
      <c r="N484" s="208"/>
      <c r="O484" s="209"/>
      <c r="P484" s="207"/>
      <c r="Q484" s="208"/>
      <c r="R484" s="210"/>
      <c r="S484" s="211"/>
      <c r="T484" s="278">
        <f t="shared" si="22"/>
        <v>0</v>
      </c>
      <c r="U484" s="356">
        <f t="shared" si="23"/>
        <v>16</v>
      </c>
    </row>
    <row r="485" spans="1:21" ht="18" customHeight="1">
      <c r="A485" s="826"/>
      <c r="B485" s="827"/>
      <c r="C485" s="829"/>
      <c r="D485" s="829"/>
      <c r="E485" s="201">
        <v>27</v>
      </c>
      <c r="F485" s="334"/>
      <c r="G485" s="334"/>
      <c r="H485" s="204"/>
      <c r="I485" s="205"/>
      <c r="J485" s="206"/>
      <c r="K485" s="205"/>
      <c r="L485" s="206"/>
      <c r="M485" s="207"/>
      <c r="N485" s="208"/>
      <c r="O485" s="209"/>
      <c r="P485" s="207"/>
      <c r="Q485" s="208"/>
      <c r="R485" s="210"/>
      <c r="S485" s="211"/>
      <c r="T485" s="278">
        <f t="shared" si="22"/>
        <v>0</v>
      </c>
      <c r="U485" s="356">
        <f t="shared" si="23"/>
        <v>16</v>
      </c>
    </row>
    <row r="486" spans="1:21" ht="18" customHeight="1">
      <c r="A486" s="826"/>
      <c r="B486" s="827"/>
      <c r="C486" s="829"/>
      <c r="D486" s="829"/>
      <c r="E486" s="201">
        <v>28</v>
      </c>
      <c r="F486" s="334"/>
      <c r="G486" s="334"/>
      <c r="H486" s="204"/>
      <c r="I486" s="205"/>
      <c r="J486" s="206"/>
      <c r="K486" s="205"/>
      <c r="L486" s="206"/>
      <c r="M486" s="207"/>
      <c r="N486" s="208"/>
      <c r="O486" s="209"/>
      <c r="P486" s="207"/>
      <c r="Q486" s="208"/>
      <c r="R486" s="210"/>
      <c r="S486" s="211"/>
      <c r="T486" s="278">
        <f t="shared" si="22"/>
        <v>0</v>
      </c>
      <c r="U486" s="356">
        <f t="shared" si="23"/>
        <v>16</v>
      </c>
    </row>
    <row r="487" spans="1:21" ht="18" customHeight="1">
      <c r="A487" s="826"/>
      <c r="B487" s="827"/>
      <c r="C487" s="829"/>
      <c r="D487" s="829"/>
      <c r="E487" s="201">
        <v>29</v>
      </c>
      <c r="F487" s="334"/>
      <c r="G487" s="334"/>
      <c r="H487" s="204"/>
      <c r="I487" s="205"/>
      <c r="J487" s="206"/>
      <c r="K487" s="205"/>
      <c r="L487" s="206"/>
      <c r="M487" s="207"/>
      <c r="N487" s="208"/>
      <c r="O487" s="209"/>
      <c r="P487" s="207"/>
      <c r="Q487" s="208"/>
      <c r="R487" s="210"/>
      <c r="S487" s="211"/>
      <c r="T487" s="278">
        <f t="shared" si="22"/>
        <v>0</v>
      </c>
      <c r="U487" s="356">
        <f t="shared" si="23"/>
        <v>16</v>
      </c>
    </row>
    <row r="488" spans="1:21" ht="18" customHeight="1">
      <c r="A488" s="834"/>
      <c r="B488" s="835"/>
      <c r="C488" s="829"/>
      <c r="D488" s="829"/>
      <c r="E488" s="277">
        <v>30</v>
      </c>
      <c r="F488" s="375"/>
      <c r="G488" s="375"/>
      <c r="H488" s="134"/>
      <c r="I488" s="135"/>
      <c r="J488" s="212"/>
      <c r="K488" s="135"/>
      <c r="L488" s="212"/>
      <c r="M488" s="27"/>
      <c r="N488" s="120"/>
      <c r="O488" s="109"/>
      <c r="P488" s="27"/>
      <c r="Q488" s="120"/>
      <c r="R488" s="32"/>
      <c r="S488" s="122"/>
      <c r="T488" s="136">
        <f t="shared" si="22"/>
        <v>0</v>
      </c>
      <c r="U488" s="356">
        <f t="shared" si="23"/>
        <v>16</v>
      </c>
    </row>
    <row r="489" spans="1:21" ht="18" customHeight="1">
      <c r="A489" s="824">
        <v>17</v>
      </c>
      <c r="B489" s="825"/>
      <c r="C489" s="828" t="str">
        <f>IF(ISERROR(VLOOKUP($A489,【大規模】地域番号⑬!$BD:$BF,2,FALSE)),"",VLOOKUP($A489,【大規模】地域番号⑬!$BD:$BF,2,FALSE))</f>
        <v/>
      </c>
      <c r="D489" s="828" t="str">
        <f>IF(ISERROR(VLOOKUP($A489,【大規模】地域番号⑬!$BD:$BF,3,FALSE)),"",VLOOKUP($A489,【大規模】地域番号⑬!$BD:$BF,3,FALSE))</f>
        <v/>
      </c>
      <c r="E489" s="201">
        <v>1</v>
      </c>
      <c r="F489" s="334"/>
      <c r="G489" s="334"/>
      <c r="H489" s="176"/>
      <c r="I489" s="177"/>
      <c r="J489" s="178"/>
      <c r="K489" s="180"/>
      <c r="L489" s="181"/>
      <c r="M489" s="179"/>
      <c r="N489" s="180"/>
      <c r="O489" s="181"/>
      <c r="P489" s="179"/>
      <c r="Q489" s="180"/>
      <c r="R489" s="182"/>
      <c r="S489" s="183"/>
      <c r="T489" s="257">
        <f t="shared" si="22"/>
        <v>0</v>
      </c>
      <c r="U489" s="356">
        <f>$A$489</f>
        <v>17</v>
      </c>
    </row>
    <row r="490" spans="1:21" ht="18" customHeight="1">
      <c r="A490" s="826"/>
      <c r="B490" s="827"/>
      <c r="C490" s="829"/>
      <c r="D490" s="829"/>
      <c r="E490" s="201">
        <v>2</v>
      </c>
      <c r="F490" s="334"/>
      <c r="G490" s="334"/>
      <c r="H490" s="128"/>
      <c r="I490" s="111"/>
      <c r="J490" s="106"/>
      <c r="K490" s="112"/>
      <c r="L490" s="107"/>
      <c r="M490" s="12"/>
      <c r="N490" s="112"/>
      <c r="O490" s="107"/>
      <c r="P490" s="12"/>
      <c r="Q490" s="112"/>
      <c r="R490" s="31"/>
      <c r="S490" s="115"/>
      <c r="T490" s="93">
        <f t="shared" si="22"/>
        <v>0</v>
      </c>
      <c r="U490" s="356">
        <f t="shared" ref="U490:U518" si="24">$A$489</f>
        <v>17</v>
      </c>
    </row>
    <row r="491" spans="1:21" ht="18" customHeight="1">
      <c r="A491" s="826"/>
      <c r="B491" s="827"/>
      <c r="C491" s="829"/>
      <c r="D491" s="829"/>
      <c r="E491" s="201">
        <v>3</v>
      </c>
      <c r="F491" s="334"/>
      <c r="G491" s="334"/>
      <c r="H491" s="128"/>
      <c r="I491" s="111"/>
      <c r="J491" s="106"/>
      <c r="K491" s="112"/>
      <c r="L491" s="107"/>
      <c r="M491" s="12"/>
      <c r="N491" s="112"/>
      <c r="O491" s="107"/>
      <c r="P491" s="12"/>
      <c r="Q491" s="112"/>
      <c r="R491" s="31"/>
      <c r="S491" s="115"/>
      <c r="T491" s="93">
        <f t="shared" si="22"/>
        <v>0</v>
      </c>
      <c r="U491" s="356">
        <f t="shared" si="24"/>
        <v>17</v>
      </c>
    </row>
    <row r="492" spans="1:21" ht="18" customHeight="1">
      <c r="A492" s="826"/>
      <c r="B492" s="827"/>
      <c r="C492" s="829"/>
      <c r="D492" s="829"/>
      <c r="E492" s="201">
        <v>4</v>
      </c>
      <c r="F492" s="334"/>
      <c r="G492" s="334"/>
      <c r="H492" s="128"/>
      <c r="I492" s="111"/>
      <c r="J492" s="106"/>
      <c r="K492" s="112"/>
      <c r="L492" s="107"/>
      <c r="M492" s="12"/>
      <c r="N492" s="112"/>
      <c r="O492" s="107"/>
      <c r="P492" s="12"/>
      <c r="Q492" s="112"/>
      <c r="R492" s="31"/>
      <c r="S492" s="115"/>
      <c r="T492" s="93">
        <f t="shared" si="22"/>
        <v>0</v>
      </c>
      <c r="U492" s="356">
        <f t="shared" si="24"/>
        <v>17</v>
      </c>
    </row>
    <row r="493" spans="1:21" ht="18" customHeight="1">
      <c r="A493" s="826"/>
      <c r="B493" s="827"/>
      <c r="C493" s="829"/>
      <c r="D493" s="829"/>
      <c r="E493" s="201">
        <v>5</v>
      </c>
      <c r="F493" s="334"/>
      <c r="G493" s="334"/>
      <c r="H493" s="128"/>
      <c r="I493" s="111"/>
      <c r="J493" s="106"/>
      <c r="K493" s="112"/>
      <c r="L493" s="107"/>
      <c r="M493" s="12"/>
      <c r="N493" s="112"/>
      <c r="O493" s="107"/>
      <c r="P493" s="12"/>
      <c r="Q493" s="112"/>
      <c r="R493" s="31"/>
      <c r="S493" s="115"/>
      <c r="T493" s="93">
        <f t="shared" si="22"/>
        <v>0</v>
      </c>
      <c r="U493" s="356">
        <f t="shared" si="24"/>
        <v>17</v>
      </c>
    </row>
    <row r="494" spans="1:21" ht="18" customHeight="1">
      <c r="A494" s="826"/>
      <c r="B494" s="827"/>
      <c r="C494" s="829"/>
      <c r="D494" s="829"/>
      <c r="E494" s="201">
        <v>6</v>
      </c>
      <c r="F494" s="334"/>
      <c r="G494" s="334"/>
      <c r="H494" s="128"/>
      <c r="I494" s="111"/>
      <c r="J494" s="106"/>
      <c r="K494" s="111"/>
      <c r="L494" s="106"/>
      <c r="M494" s="12"/>
      <c r="N494" s="111"/>
      <c r="O494" s="107"/>
      <c r="P494" s="25"/>
      <c r="Q494" s="112"/>
      <c r="R494" s="31"/>
      <c r="S494" s="115"/>
      <c r="T494" s="93">
        <f t="shared" si="22"/>
        <v>0</v>
      </c>
      <c r="U494" s="356">
        <f t="shared" si="24"/>
        <v>17</v>
      </c>
    </row>
    <row r="495" spans="1:21" ht="18" customHeight="1">
      <c r="A495" s="826"/>
      <c r="B495" s="827"/>
      <c r="C495" s="829"/>
      <c r="D495" s="829"/>
      <c r="E495" s="201">
        <v>7</v>
      </c>
      <c r="F495" s="334"/>
      <c r="G495" s="334"/>
      <c r="H495" s="128"/>
      <c r="I495" s="111"/>
      <c r="J495" s="106"/>
      <c r="K495" s="111"/>
      <c r="L495" s="106"/>
      <c r="M495" s="12"/>
      <c r="N495" s="111"/>
      <c r="O495" s="107"/>
      <c r="P495" s="25"/>
      <c r="Q495" s="112"/>
      <c r="R495" s="31"/>
      <c r="S495" s="115"/>
      <c r="T495" s="93">
        <f t="shared" si="22"/>
        <v>0</v>
      </c>
      <c r="U495" s="356">
        <f t="shared" si="24"/>
        <v>17</v>
      </c>
    </row>
    <row r="496" spans="1:21" ht="18" customHeight="1">
      <c r="A496" s="826"/>
      <c r="B496" s="827"/>
      <c r="C496" s="829"/>
      <c r="D496" s="829"/>
      <c r="E496" s="201">
        <v>8</v>
      </c>
      <c r="F496" s="334"/>
      <c r="G496" s="334"/>
      <c r="H496" s="128"/>
      <c r="I496" s="111"/>
      <c r="J496" s="106"/>
      <c r="K496" s="111"/>
      <c r="L496" s="106"/>
      <c r="M496" s="12"/>
      <c r="N496" s="111"/>
      <c r="O496" s="107"/>
      <c r="P496" s="25"/>
      <c r="Q496" s="112"/>
      <c r="R496" s="31"/>
      <c r="S496" s="115"/>
      <c r="T496" s="93">
        <f t="shared" si="22"/>
        <v>0</v>
      </c>
      <c r="U496" s="356">
        <f t="shared" si="24"/>
        <v>17</v>
      </c>
    </row>
    <row r="497" spans="1:21" ht="18" customHeight="1">
      <c r="A497" s="826"/>
      <c r="B497" s="827"/>
      <c r="C497" s="829"/>
      <c r="D497" s="829"/>
      <c r="E497" s="201">
        <v>9</v>
      </c>
      <c r="F497" s="334"/>
      <c r="G497" s="334"/>
      <c r="H497" s="128"/>
      <c r="I497" s="111"/>
      <c r="J497" s="106"/>
      <c r="K497" s="111"/>
      <c r="L497" s="106"/>
      <c r="M497" s="12"/>
      <c r="N497" s="112"/>
      <c r="O497" s="107"/>
      <c r="P497" s="12"/>
      <c r="Q497" s="112"/>
      <c r="R497" s="31"/>
      <c r="S497" s="115"/>
      <c r="T497" s="93">
        <f t="shared" si="22"/>
        <v>0</v>
      </c>
      <c r="U497" s="356">
        <f t="shared" si="24"/>
        <v>17</v>
      </c>
    </row>
    <row r="498" spans="1:21" ht="18" customHeight="1">
      <c r="A498" s="826"/>
      <c r="B498" s="827"/>
      <c r="C498" s="829"/>
      <c r="D498" s="829"/>
      <c r="E498" s="201">
        <v>10</v>
      </c>
      <c r="F498" s="334"/>
      <c r="G498" s="334"/>
      <c r="H498" s="204"/>
      <c r="I498" s="205"/>
      <c r="J498" s="206"/>
      <c r="K498" s="205"/>
      <c r="L498" s="206"/>
      <c r="M498" s="207"/>
      <c r="N498" s="208"/>
      <c r="O498" s="209"/>
      <c r="P498" s="207"/>
      <c r="Q498" s="208"/>
      <c r="R498" s="210"/>
      <c r="S498" s="211"/>
      <c r="T498" s="278">
        <f t="shared" si="22"/>
        <v>0</v>
      </c>
      <c r="U498" s="356">
        <f t="shared" si="24"/>
        <v>17</v>
      </c>
    </row>
    <row r="499" spans="1:21" ht="18" customHeight="1">
      <c r="A499" s="826"/>
      <c r="B499" s="827"/>
      <c r="C499" s="829"/>
      <c r="D499" s="829"/>
      <c r="E499" s="201">
        <v>11</v>
      </c>
      <c r="F499" s="334"/>
      <c r="G499" s="334"/>
      <c r="H499" s="204"/>
      <c r="I499" s="205"/>
      <c r="J499" s="206"/>
      <c r="K499" s="205"/>
      <c r="L499" s="206"/>
      <c r="M499" s="207"/>
      <c r="N499" s="208"/>
      <c r="O499" s="209"/>
      <c r="P499" s="207"/>
      <c r="Q499" s="208"/>
      <c r="R499" s="210"/>
      <c r="S499" s="211"/>
      <c r="T499" s="278">
        <f t="shared" si="22"/>
        <v>0</v>
      </c>
      <c r="U499" s="356">
        <f t="shared" si="24"/>
        <v>17</v>
      </c>
    </row>
    <row r="500" spans="1:21" ht="18" customHeight="1">
      <c r="A500" s="826"/>
      <c r="B500" s="827"/>
      <c r="C500" s="829"/>
      <c r="D500" s="829"/>
      <c r="E500" s="201">
        <v>12</v>
      </c>
      <c r="F500" s="334"/>
      <c r="G500" s="334"/>
      <c r="H500" s="204"/>
      <c r="I500" s="205"/>
      <c r="J500" s="206"/>
      <c r="K500" s="205"/>
      <c r="L500" s="206"/>
      <c r="M500" s="207"/>
      <c r="N500" s="208"/>
      <c r="O500" s="209"/>
      <c r="P500" s="207"/>
      <c r="Q500" s="208"/>
      <c r="R500" s="210"/>
      <c r="S500" s="211"/>
      <c r="T500" s="278">
        <f t="shared" si="22"/>
        <v>0</v>
      </c>
      <c r="U500" s="356">
        <f t="shared" si="24"/>
        <v>17</v>
      </c>
    </row>
    <row r="501" spans="1:21" ht="18" customHeight="1">
      <c r="A501" s="826"/>
      <c r="B501" s="827"/>
      <c r="C501" s="829"/>
      <c r="D501" s="829"/>
      <c r="E501" s="201">
        <v>13</v>
      </c>
      <c r="F501" s="334"/>
      <c r="G501" s="334"/>
      <c r="H501" s="204"/>
      <c r="I501" s="205"/>
      <c r="J501" s="206"/>
      <c r="K501" s="205"/>
      <c r="L501" s="206"/>
      <c r="M501" s="207"/>
      <c r="N501" s="208"/>
      <c r="O501" s="209"/>
      <c r="P501" s="207"/>
      <c r="Q501" s="208"/>
      <c r="R501" s="210"/>
      <c r="S501" s="211"/>
      <c r="T501" s="278">
        <f t="shared" si="22"/>
        <v>0</v>
      </c>
      <c r="U501" s="356">
        <f t="shared" si="24"/>
        <v>17</v>
      </c>
    </row>
    <row r="502" spans="1:21" ht="18" customHeight="1">
      <c r="A502" s="826"/>
      <c r="B502" s="827"/>
      <c r="C502" s="829"/>
      <c r="D502" s="829"/>
      <c r="E502" s="201">
        <v>14</v>
      </c>
      <c r="F502" s="334"/>
      <c r="G502" s="334"/>
      <c r="H502" s="204"/>
      <c r="I502" s="205"/>
      <c r="J502" s="206"/>
      <c r="K502" s="205"/>
      <c r="L502" s="206"/>
      <c r="M502" s="207"/>
      <c r="N502" s="208"/>
      <c r="O502" s="209"/>
      <c r="P502" s="207"/>
      <c r="Q502" s="208"/>
      <c r="R502" s="210"/>
      <c r="S502" s="211"/>
      <c r="T502" s="278">
        <f t="shared" si="22"/>
        <v>0</v>
      </c>
      <c r="U502" s="356">
        <f t="shared" si="24"/>
        <v>17</v>
      </c>
    </row>
    <row r="503" spans="1:21" ht="18" customHeight="1">
      <c r="A503" s="826"/>
      <c r="B503" s="827"/>
      <c r="C503" s="829"/>
      <c r="D503" s="829"/>
      <c r="E503" s="201">
        <v>15</v>
      </c>
      <c r="F503" s="334"/>
      <c r="G503" s="334"/>
      <c r="H503" s="204"/>
      <c r="I503" s="205"/>
      <c r="J503" s="206"/>
      <c r="K503" s="205"/>
      <c r="L503" s="206"/>
      <c r="M503" s="207"/>
      <c r="N503" s="208"/>
      <c r="O503" s="209"/>
      <c r="P503" s="207"/>
      <c r="Q503" s="208"/>
      <c r="R503" s="210"/>
      <c r="S503" s="211"/>
      <c r="T503" s="278">
        <f t="shared" si="22"/>
        <v>0</v>
      </c>
      <c r="U503" s="356">
        <f t="shared" si="24"/>
        <v>17</v>
      </c>
    </row>
    <row r="504" spans="1:21" ht="18" customHeight="1">
      <c r="A504" s="826"/>
      <c r="B504" s="827"/>
      <c r="C504" s="829"/>
      <c r="D504" s="829"/>
      <c r="E504" s="201">
        <v>16</v>
      </c>
      <c r="F504" s="334"/>
      <c r="G504" s="334"/>
      <c r="H504" s="204"/>
      <c r="I504" s="205"/>
      <c r="J504" s="206"/>
      <c r="K504" s="205"/>
      <c r="L504" s="206"/>
      <c r="M504" s="207"/>
      <c r="N504" s="208"/>
      <c r="O504" s="209"/>
      <c r="P504" s="207"/>
      <c r="Q504" s="208"/>
      <c r="R504" s="210"/>
      <c r="S504" s="211"/>
      <c r="T504" s="278">
        <f t="shared" si="22"/>
        <v>0</v>
      </c>
      <c r="U504" s="356">
        <f t="shared" si="24"/>
        <v>17</v>
      </c>
    </row>
    <row r="505" spans="1:21" ht="18" customHeight="1">
      <c r="A505" s="826"/>
      <c r="B505" s="827"/>
      <c r="C505" s="829"/>
      <c r="D505" s="829"/>
      <c r="E505" s="201">
        <v>17</v>
      </c>
      <c r="F505" s="334"/>
      <c r="G505" s="334"/>
      <c r="H505" s="204"/>
      <c r="I505" s="205"/>
      <c r="J505" s="206"/>
      <c r="K505" s="205"/>
      <c r="L505" s="206"/>
      <c r="M505" s="207"/>
      <c r="N505" s="208"/>
      <c r="O505" s="209"/>
      <c r="P505" s="207"/>
      <c r="Q505" s="208"/>
      <c r="R505" s="210"/>
      <c r="S505" s="211"/>
      <c r="T505" s="278">
        <f t="shared" si="22"/>
        <v>0</v>
      </c>
      <c r="U505" s="356">
        <f t="shared" si="24"/>
        <v>17</v>
      </c>
    </row>
    <row r="506" spans="1:21" ht="18" customHeight="1">
      <c r="A506" s="826"/>
      <c r="B506" s="827"/>
      <c r="C506" s="829"/>
      <c r="D506" s="829"/>
      <c r="E506" s="201">
        <v>18</v>
      </c>
      <c r="F506" s="334"/>
      <c r="G506" s="334"/>
      <c r="H506" s="204"/>
      <c r="I506" s="205"/>
      <c r="J506" s="206"/>
      <c r="K506" s="205"/>
      <c r="L506" s="206"/>
      <c r="M506" s="207"/>
      <c r="N506" s="208"/>
      <c r="O506" s="209"/>
      <c r="P506" s="207"/>
      <c r="Q506" s="208"/>
      <c r="R506" s="210"/>
      <c r="S506" s="211"/>
      <c r="T506" s="278">
        <f t="shared" si="22"/>
        <v>0</v>
      </c>
      <c r="U506" s="356">
        <f t="shared" si="24"/>
        <v>17</v>
      </c>
    </row>
    <row r="507" spans="1:21" ht="18" customHeight="1">
      <c r="A507" s="826"/>
      <c r="B507" s="827"/>
      <c r="C507" s="829"/>
      <c r="D507" s="829"/>
      <c r="E507" s="201">
        <v>19</v>
      </c>
      <c r="F507" s="334"/>
      <c r="G507" s="334"/>
      <c r="H507" s="204"/>
      <c r="I507" s="205"/>
      <c r="J507" s="206"/>
      <c r="K507" s="205"/>
      <c r="L507" s="206"/>
      <c r="M507" s="207"/>
      <c r="N507" s="208"/>
      <c r="O507" s="209"/>
      <c r="P507" s="207"/>
      <c r="Q507" s="208"/>
      <c r="R507" s="210"/>
      <c r="S507" s="211"/>
      <c r="T507" s="278">
        <f t="shared" si="22"/>
        <v>0</v>
      </c>
      <c r="U507" s="356">
        <f t="shared" si="24"/>
        <v>17</v>
      </c>
    </row>
    <row r="508" spans="1:21" ht="18" customHeight="1">
      <c r="A508" s="826"/>
      <c r="B508" s="827"/>
      <c r="C508" s="829"/>
      <c r="D508" s="829"/>
      <c r="E508" s="201">
        <v>20</v>
      </c>
      <c r="F508" s="334"/>
      <c r="G508" s="334"/>
      <c r="H508" s="204"/>
      <c r="I508" s="205"/>
      <c r="J508" s="206"/>
      <c r="K508" s="205"/>
      <c r="L508" s="206"/>
      <c r="M508" s="207"/>
      <c r="N508" s="208"/>
      <c r="O508" s="209"/>
      <c r="P508" s="207"/>
      <c r="Q508" s="208"/>
      <c r="R508" s="210"/>
      <c r="S508" s="211"/>
      <c r="T508" s="278">
        <f t="shared" si="22"/>
        <v>0</v>
      </c>
      <c r="U508" s="356">
        <f t="shared" si="24"/>
        <v>17</v>
      </c>
    </row>
    <row r="509" spans="1:21" ht="18" customHeight="1">
      <c r="A509" s="826"/>
      <c r="B509" s="827"/>
      <c r="C509" s="829"/>
      <c r="D509" s="829"/>
      <c r="E509" s="201">
        <v>21</v>
      </c>
      <c r="F509" s="334"/>
      <c r="G509" s="334"/>
      <c r="H509" s="204"/>
      <c r="I509" s="205"/>
      <c r="J509" s="206"/>
      <c r="K509" s="205"/>
      <c r="L509" s="206"/>
      <c r="M509" s="207"/>
      <c r="N509" s="208"/>
      <c r="O509" s="209"/>
      <c r="P509" s="207"/>
      <c r="Q509" s="208"/>
      <c r="R509" s="210"/>
      <c r="S509" s="211"/>
      <c r="T509" s="278">
        <f t="shared" si="22"/>
        <v>0</v>
      </c>
      <c r="U509" s="356">
        <f t="shared" si="24"/>
        <v>17</v>
      </c>
    </row>
    <row r="510" spans="1:21" ht="18" customHeight="1">
      <c r="A510" s="826"/>
      <c r="B510" s="827"/>
      <c r="C510" s="829"/>
      <c r="D510" s="829"/>
      <c r="E510" s="201">
        <v>22</v>
      </c>
      <c r="F510" s="334"/>
      <c r="G510" s="334"/>
      <c r="H510" s="204"/>
      <c r="I510" s="205"/>
      <c r="J510" s="206"/>
      <c r="K510" s="205"/>
      <c r="L510" s="206"/>
      <c r="M510" s="207"/>
      <c r="N510" s="208"/>
      <c r="O510" s="209"/>
      <c r="P510" s="207"/>
      <c r="Q510" s="208"/>
      <c r="R510" s="210"/>
      <c r="S510" s="211"/>
      <c r="T510" s="278">
        <f t="shared" si="22"/>
        <v>0</v>
      </c>
      <c r="U510" s="356">
        <f t="shared" si="24"/>
        <v>17</v>
      </c>
    </row>
    <row r="511" spans="1:21" ht="18" customHeight="1">
      <c r="A511" s="826"/>
      <c r="B511" s="827"/>
      <c r="C511" s="829"/>
      <c r="D511" s="829"/>
      <c r="E511" s="201">
        <v>23</v>
      </c>
      <c r="F511" s="334"/>
      <c r="G511" s="334"/>
      <c r="H511" s="204"/>
      <c r="I511" s="205"/>
      <c r="J511" s="206"/>
      <c r="K511" s="205"/>
      <c r="L511" s="206"/>
      <c r="M511" s="207"/>
      <c r="N511" s="208"/>
      <c r="O511" s="209"/>
      <c r="P511" s="207"/>
      <c r="Q511" s="208"/>
      <c r="R511" s="210"/>
      <c r="S511" s="211"/>
      <c r="T511" s="278">
        <f t="shared" si="22"/>
        <v>0</v>
      </c>
      <c r="U511" s="356">
        <f t="shared" si="24"/>
        <v>17</v>
      </c>
    </row>
    <row r="512" spans="1:21" ht="18" customHeight="1">
      <c r="A512" s="826"/>
      <c r="B512" s="827"/>
      <c r="C512" s="829"/>
      <c r="D512" s="829"/>
      <c r="E512" s="201">
        <v>24</v>
      </c>
      <c r="F512" s="334"/>
      <c r="G512" s="334"/>
      <c r="H512" s="204"/>
      <c r="I512" s="205"/>
      <c r="J512" s="206"/>
      <c r="K512" s="205"/>
      <c r="L512" s="206"/>
      <c r="M512" s="207"/>
      <c r="N512" s="208"/>
      <c r="O512" s="209"/>
      <c r="P512" s="207"/>
      <c r="Q512" s="208"/>
      <c r="R512" s="210"/>
      <c r="S512" s="211"/>
      <c r="T512" s="278">
        <f t="shared" si="22"/>
        <v>0</v>
      </c>
      <c r="U512" s="356">
        <f t="shared" si="24"/>
        <v>17</v>
      </c>
    </row>
    <row r="513" spans="1:21" ht="18" customHeight="1">
      <c r="A513" s="826"/>
      <c r="B513" s="827"/>
      <c r="C513" s="829"/>
      <c r="D513" s="829"/>
      <c r="E513" s="201">
        <v>25</v>
      </c>
      <c r="F513" s="334"/>
      <c r="G513" s="334"/>
      <c r="H513" s="204"/>
      <c r="I513" s="205"/>
      <c r="J513" s="206"/>
      <c r="K513" s="205"/>
      <c r="L513" s="206"/>
      <c r="M513" s="207"/>
      <c r="N513" s="208"/>
      <c r="O513" s="209"/>
      <c r="P513" s="207"/>
      <c r="Q513" s="208"/>
      <c r="R513" s="210"/>
      <c r="S513" s="211"/>
      <c r="T513" s="278">
        <f t="shared" si="22"/>
        <v>0</v>
      </c>
      <c r="U513" s="356">
        <f t="shared" si="24"/>
        <v>17</v>
      </c>
    </row>
    <row r="514" spans="1:21" ht="18" customHeight="1">
      <c r="A514" s="826"/>
      <c r="B514" s="827"/>
      <c r="C514" s="829"/>
      <c r="D514" s="829"/>
      <c r="E514" s="201">
        <v>26</v>
      </c>
      <c r="F514" s="334"/>
      <c r="G514" s="334"/>
      <c r="H514" s="204"/>
      <c r="I514" s="205"/>
      <c r="J514" s="206"/>
      <c r="K514" s="205"/>
      <c r="L514" s="206"/>
      <c r="M514" s="207"/>
      <c r="N514" s="208"/>
      <c r="O514" s="209"/>
      <c r="P514" s="207"/>
      <c r="Q514" s="208"/>
      <c r="R514" s="210"/>
      <c r="S514" s="211"/>
      <c r="T514" s="278">
        <f t="shared" si="22"/>
        <v>0</v>
      </c>
      <c r="U514" s="356">
        <f t="shared" si="24"/>
        <v>17</v>
      </c>
    </row>
    <row r="515" spans="1:21" ht="18" customHeight="1">
      <c r="A515" s="826"/>
      <c r="B515" s="827"/>
      <c r="C515" s="829"/>
      <c r="D515" s="829"/>
      <c r="E515" s="201">
        <v>27</v>
      </c>
      <c r="F515" s="334"/>
      <c r="G515" s="334"/>
      <c r="H515" s="204"/>
      <c r="I515" s="205"/>
      <c r="J515" s="206"/>
      <c r="K515" s="205"/>
      <c r="L515" s="206"/>
      <c r="M515" s="207"/>
      <c r="N515" s="208"/>
      <c r="O515" s="209"/>
      <c r="P515" s="207"/>
      <c r="Q515" s="208"/>
      <c r="R515" s="210"/>
      <c r="S515" s="211"/>
      <c r="T515" s="278">
        <f t="shared" si="22"/>
        <v>0</v>
      </c>
      <c r="U515" s="356">
        <f t="shared" si="24"/>
        <v>17</v>
      </c>
    </row>
    <row r="516" spans="1:21" ht="18" customHeight="1">
      <c r="A516" s="826"/>
      <c r="B516" s="827"/>
      <c r="C516" s="829"/>
      <c r="D516" s="829"/>
      <c r="E516" s="201">
        <v>28</v>
      </c>
      <c r="F516" s="334"/>
      <c r="G516" s="334"/>
      <c r="H516" s="204"/>
      <c r="I516" s="205"/>
      <c r="J516" s="206"/>
      <c r="K516" s="205"/>
      <c r="L516" s="206"/>
      <c r="M516" s="207"/>
      <c r="N516" s="208"/>
      <c r="O516" s="209"/>
      <c r="P516" s="207"/>
      <c r="Q516" s="208"/>
      <c r="R516" s="210"/>
      <c r="S516" s="211"/>
      <c r="T516" s="278">
        <f t="shared" si="22"/>
        <v>0</v>
      </c>
      <c r="U516" s="356">
        <f t="shared" si="24"/>
        <v>17</v>
      </c>
    </row>
    <row r="517" spans="1:21" ht="18" customHeight="1">
      <c r="A517" s="826"/>
      <c r="B517" s="827"/>
      <c r="C517" s="829"/>
      <c r="D517" s="829"/>
      <c r="E517" s="201">
        <v>29</v>
      </c>
      <c r="F517" s="334"/>
      <c r="G517" s="334"/>
      <c r="H517" s="204"/>
      <c r="I517" s="205"/>
      <c r="J517" s="206"/>
      <c r="K517" s="205"/>
      <c r="L517" s="206"/>
      <c r="M517" s="207"/>
      <c r="N517" s="208"/>
      <c r="O517" s="209"/>
      <c r="P517" s="207"/>
      <c r="Q517" s="208"/>
      <c r="R517" s="210"/>
      <c r="S517" s="211"/>
      <c r="T517" s="278">
        <f t="shared" si="22"/>
        <v>0</v>
      </c>
      <c r="U517" s="356">
        <f t="shared" si="24"/>
        <v>17</v>
      </c>
    </row>
    <row r="518" spans="1:21" ht="18" customHeight="1">
      <c r="A518" s="834"/>
      <c r="B518" s="835"/>
      <c r="C518" s="829"/>
      <c r="D518" s="829"/>
      <c r="E518" s="277">
        <v>30</v>
      </c>
      <c r="F518" s="375"/>
      <c r="G518" s="375"/>
      <c r="H518" s="134"/>
      <c r="I518" s="135"/>
      <c r="J518" s="212"/>
      <c r="K518" s="135"/>
      <c r="L518" s="212"/>
      <c r="M518" s="27"/>
      <c r="N518" s="120"/>
      <c r="O518" s="109"/>
      <c r="P518" s="27"/>
      <c r="Q518" s="120"/>
      <c r="R518" s="32"/>
      <c r="S518" s="122"/>
      <c r="T518" s="136">
        <f t="shared" si="22"/>
        <v>0</v>
      </c>
      <c r="U518" s="356">
        <f t="shared" si="24"/>
        <v>17</v>
      </c>
    </row>
    <row r="519" spans="1:21" ht="18" customHeight="1">
      <c r="A519" s="824">
        <v>18</v>
      </c>
      <c r="B519" s="825"/>
      <c r="C519" s="828" t="str">
        <f>IF(ISERROR(VLOOKUP($A519,【大規模】地域番号⑬!$BD:$BF,2,FALSE)),"",VLOOKUP($A519,【大規模】地域番号⑬!$BD:$BF,2,FALSE))</f>
        <v/>
      </c>
      <c r="D519" s="828" t="str">
        <f>IF(ISERROR(VLOOKUP($A519,【大規模】地域番号⑬!$BD:$BF,3,FALSE)),"",VLOOKUP($A519,【大規模】地域番号⑬!$BD:$BF,3,FALSE))</f>
        <v/>
      </c>
      <c r="E519" s="201">
        <v>1</v>
      </c>
      <c r="F519" s="334"/>
      <c r="G519" s="334"/>
      <c r="H519" s="176"/>
      <c r="I519" s="177"/>
      <c r="J519" s="178"/>
      <c r="K519" s="180"/>
      <c r="L519" s="181"/>
      <c r="M519" s="179"/>
      <c r="N519" s="180"/>
      <c r="O519" s="181"/>
      <c r="P519" s="179"/>
      <c r="Q519" s="180"/>
      <c r="R519" s="182"/>
      <c r="S519" s="183"/>
      <c r="T519" s="257">
        <f t="shared" si="22"/>
        <v>0</v>
      </c>
      <c r="U519" s="356">
        <f>$A$519</f>
        <v>18</v>
      </c>
    </row>
    <row r="520" spans="1:21" ht="18" customHeight="1">
      <c r="A520" s="826"/>
      <c r="B520" s="827"/>
      <c r="C520" s="829"/>
      <c r="D520" s="829"/>
      <c r="E520" s="201">
        <v>2</v>
      </c>
      <c r="F520" s="334"/>
      <c r="G520" s="334"/>
      <c r="H520" s="128"/>
      <c r="I520" s="111"/>
      <c r="J520" s="106"/>
      <c r="K520" s="112"/>
      <c r="L520" s="107"/>
      <c r="M520" s="12"/>
      <c r="N520" s="112"/>
      <c r="O520" s="107"/>
      <c r="P520" s="12"/>
      <c r="Q520" s="112"/>
      <c r="R520" s="31"/>
      <c r="S520" s="115"/>
      <c r="T520" s="93">
        <f t="shared" si="22"/>
        <v>0</v>
      </c>
      <c r="U520" s="356">
        <f t="shared" ref="U520:U548" si="25">$A$519</f>
        <v>18</v>
      </c>
    </row>
    <row r="521" spans="1:21" ht="18" customHeight="1">
      <c r="A521" s="826"/>
      <c r="B521" s="827"/>
      <c r="C521" s="829"/>
      <c r="D521" s="829"/>
      <c r="E521" s="201">
        <v>3</v>
      </c>
      <c r="F521" s="334"/>
      <c r="G521" s="334"/>
      <c r="H521" s="128"/>
      <c r="I521" s="111"/>
      <c r="J521" s="106"/>
      <c r="K521" s="112"/>
      <c r="L521" s="107"/>
      <c r="M521" s="12"/>
      <c r="N521" s="112"/>
      <c r="O521" s="107"/>
      <c r="P521" s="12"/>
      <c r="Q521" s="112"/>
      <c r="R521" s="31"/>
      <c r="S521" s="115"/>
      <c r="T521" s="93">
        <f t="shared" ref="T521:T584" si="26">IF(J521="",0,INT(SUM(PRODUCT(J521,L521,O521),R521)))</f>
        <v>0</v>
      </c>
      <c r="U521" s="356">
        <f t="shared" si="25"/>
        <v>18</v>
      </c>
    </row>
    <row r="522" spans="1:21" ht="18" customHeight="1">
      <c r="A522" s="826"/>
      <c r="B522" s="827"/>
      <c r="C522" s="829"/>
      <c r="D522" s="829"/>
      <c r="E522" s="201">
        <v>4</v>
      </c>
      <c r="F522" s="334"/>
      <c r="G522" s="334"/>
      <c r="H522" s="128"/>
      <c r="I522" s="111"/>
      <c r="J522" s="106"/>
      <c r="K522" s="112"/>
      <c r="L522" s="107"/>
      <c r="M522" s="12"/>
      <c r="N522" s="112"/>
      <c r="O522" s="107"/>
      <c r="P522" s="12"/>
      <c r="Q522" s="112"/>
      <c r="R522" s="31"/>
      <c r="S522" s="115"/>
      <c r="T522" s="93">
        <f t="shared" si="26"/>
        <v>0</v>
      </c>
      <c r="U522" s="356">
        <f t="shared" si="25"/>
        <v>18</v>
      </c>
    </row>
    <row r="523" spans="1:21" ht="18" customHeight="1">
      <c r="A523" s="826"/>
      <c r="B523" s="827"/>
      <c r="C523" s="829"/>
      <c r="D523" s="829"/>
      <c r="E523" s="201">
        <v>5</v>
      </c>
      <c r="F523" s="334"/>
      <c r="G523" s="334"/>
      <c r="H523" s="128"/>
      <c r="I523" s="111"/>
      <c r="J523" s="106"/>
      <c r="K523" s="112"/>
      <c r="L523" s="107"/>
      <c r="M523" s="12"/>
      <c r="N523" s="112"/>
      <c r="O523" s="107"/>
      <c r="P523" s="12"/>
      <c r="Q523" s="112"/>
      <c r="R523" s="31"/>
      <c r="S523" s="115"/>
      <c r="T523" s="93">
        <f t="shared" si="26"/>
        <v>0</v>
      </c>
      <c r="U523" s="356">
        <f t="shared" si="25"/>
        <v>18</v>
      </c>
    </row>
    <row r="524" spans="1:21" ht="18" customHeight="1">
      <c r="A524" s="826"/>
      <c r="B524" s="827"/>
      <c r="C524" s="829"/>
      <c r="D524" s="829"/>
      <c r="E524" s="201">
        <v>6</v>
      </c>
      <c r="F524" s="334"/>
      <c r="G524" s="334"/>
      <c r="H524" s="128"/>
      <c r="I524" s="111"/>
      <c r="J524" s="106"/>
      <c r="K524" s="111"/>
      <c r="L524" s="106"/>
      <c r="M524" s="12"/>
      <c r="N524" s="111"/>
      <c r="O524" s="107"/>
      <c r="P524" s="25"/>
      <c r="Q524" s="112"/>
      <c r="R524" s="31"/>
      <c r="S524" s="115"/>
      <c r="T524" s="93">
        <f t="shared" si="26"/>
        <v>0</v>
      </c>
      <c r="U524" s="356">
        <f t="shared" si="25"/>
        <v>18</v>
      </c>
    </row>
    <row r="525" spans="1:21" ht="18" customHeight="1">
      <c r="A525" s="826"/>
      <c r="B525" s="827"/>
      <c r="C525" s="829"/>
      <c r="D525" s="829"/>
      <c r="E525" s="201">
        <v>7</v>
      </c>
      <c r="F525" s="334"/>
      <c r="G525" s="334"/>
      <c r="H525" s="128"/>
      <c r="I525" s="111"/>
      <c r="J525" s="106"/>
      <c r="K525" s="111"/>
      <c r="L525" s="106"/>
      <c r="M525" s="12"/>
      <c r="N525" s="111"/>
      <c r="O525" s="107"/>
      <c r="P525" s="25"/>
      <c r="Q525" s="112"/>
      <c r="R525" s="31"/>
      <c r="S525" s="115"/>
      <c r="T525" s="93">
        <f t="shared" si="26"/>
        <v>0</v>
      </c>
      <c r="U525" s="356">
        <f t="shared" si="25"/>
        <v>18</v>
      </c>
    </row>
    <row r="526" spans="1:21" ht="18" customHeight="1">
      <c r="A526" s="826"/>
      <c r="B526" s="827"/>
      <c r="C526" s="829"/>
      <c r="D526" s="829"/>
      <c r="E526" s="201">
        <v>8</v>
      </c>
      <c r="F526" s="334"/>
      <c r="G526" s="334"/>
      <c r="H526" s="128"/>
      <c r="I526" s="111"/>
      <c r="J526" s="106"/>
      <c r="K526" s="111"/>
      <c r="L526" s="106"/>
      <c r="M526" s="12"/>
      <c r="N526" s="111"/>
      <c r="O526" s="107"/>
      <c r="P526" s="25"/>
      <c r="Q526" s="112"/>
      <c r="R526" s="31"/>
      <c r="S526" s="115"/>
      <c r="T526" s="93">
        <f t="shared" si="26"/>
        <v>0</v>
      </c>
      <c r="U526" s="356">
        <f t="shared" si="25"/>
        <v>18</v>
      </c>
    </row>
    <row r="527" spans="1:21" ht="18" customHeight="1">
      <c r="A527" s="826"/>
      <c r="B527" s="827"/>
      <c r="C527" s="829"/>
      <c r="D527" s="829"/>
      <c r="E527" s="201">
        <v>9</v>
      </c>
      <c r="F527" s="334"/>
      <c r="G527" s="334"/>
      <c r="H527" s="128"/>
      <c r="I527" s="111"/>
      <c r="J527" s="106"/>
      <c r="K527" s="111"/>
      <c r="L527" s="106"/>
      <c r="M527" s="12"/>
      <c r="N527" s="112"/>
      <c r="O527" s="107"/>
      <c r="P527" s="12"/>
      <c r="Q527" s="112"/>
      <c r="R527" s="31"/>
      <c r="S527" s="115"/>
      <c r="T527" s="93">
        <f t="shared" si="26"/>
        <v>0</v>
      </c>
      <c r="U527" s="356">
        <f t="shared" si="25"/>
        <v>18</v>
      </c>
    </row>
    <row r="528" spans="1:21" ht="18" customHeight="1">
      <c r="A528" s="826"/>
      <c r="B528" s="827"/>
      <c r="C528" s="829"/>
      <c r="D528" s="829"/>
      <c r="E528" s="201">
        <v>10</v>
      </c>
      <c r="F528" s="334"/>
      <c r="G528" s="334"/>
      <c r="H528" s="204"/>
      <c r="I528" s="205"/>
      <c r="J528" s="206"/>
      <c r="K528" s="205"/>
      <c r="L528" s="206"/>
      <c r="M528" s="207"/>
      <c r="N528" s="208"/>
      <c r="O528" s="209"/>
      <c r="P528" s="207"/>
      <c r="Q528" s="208"/>
      <c r="R528" s="210"/>
      <c r="S528" s="211"/>
      <c r="T528" s="278">
        <f t="shared" si="26"/>
        <v>0</v>
      </c>
      <c r="U528" s="356">
        <f t="shared" si="25"/>
        <v>18</v>
      </c>
    </row>
    <row r="529" spans="1:21" ht="18" customHeight="1">
      <c r="A529" s="826"/>
      <c r="B529" s="827"/>
      <c r="C529" s="829"/>
      <c r="D529" s="829"/>
      <c r="E529" s="201">
        <v>11</v>
      </c>
      <c r="F529" s="334"/>
      <c r="G529" s="334"/>
      <c r="H529" s="204"/>
      <c r="I529" s="205"/>
      <c r="J529" s="206"/>
      <c r="K529" s="205"/>
      <c r="L529" s="206"/>
      <c r="M529" s="207"/>
      <c r="N529" s="208"/>
      <c r="O529" s="209"/>
      <c r="P529" s="207"/>
      <c r="Q529" s="208"/>
      <c r="R529" s="210"/>
      <c r="S529" s="211"/>
      <c r="T529" s="278">
        <f t="shared" si="26"/>
        <v>0</v>
      </c>
      <c r="U529" s="356">
        <f t="shared" si="25"/>
        <v>18</v>
      </c>
    </row>
    <row r="530" spans="1:21" ht="18" customHeight="1">
      <c r="A530" s="826"/>
      <c r="B530" s="827"/>
      <c r="C530" s="829"/>
      <c r="D530" s="829"/>
      <c r="E530" s="201">
        <v>12</v>
      </c>
      <c r="F530" s="334"/>
      <c r="G530" s="334"/>
      <c r="H530" s="204"/>
      <c r="I530" s="205"/>
      <c r="J530" s="206"/>
      <c r="K530" s="205"/>
      <c r="L530" s="206"/>
      <c r="M530" s="207"/>
      <c r="N530" s="208"/>
      <c r="O530" s="209"/>
      <c r="P530" s="207"/>
      <c r="Q530" s="208"/>
      <c r="R530" s="210"/>
      <c r="S530" s="211"/>
      <c r="T530" s="278">
        <f t="shared" si="26"/>
        <v>0</v>
      </c>
      <c r="U530" s="356">
        <f t="shared" si="25"/>
        <v>18</v>
      </c>
    </row>
    <row r="531" spans="1:21" ht="18" customHeight="1">
      <c r="A531" s="826"/>
      <c r="B531" s="827"/>
      <c r="C531" s="829"/>
      <c r="D531" s="829"/>
      <c r="E531" s="201">
        <v>13</v>
      </c>
      <c r="F531" s="334"/>
      <c r="G531" s="334"/>
      <c r="H531" s="204"/>
      <c r="I531" s="205"/>
      <c r="J531" s="206"/>
      <c r="K531" s="205"/>
      <c r="L531" s="206"/>
      <c r="M531" s="207"/>
      <c r="N531" s="208"/>
      <c r="O531" s="209"/>
      <c r="P531" s="207"/>
      <c r="Q531" s="208"/>
      <c r="R531" s="210"/>
      <c r="S531" s="211"/>
      <c r="T531" s="278">
        <f t="shared" si="26"/>
        <v>0</v>
      </c>
      <c r="U531" s="356">
        <f t="shared" si="25"/>
        <v>18</v>
      </c>
    </row>
    <row r="532" spans="1:21" ht="18" customHeight="1">
      <c r="A532" s="826"/>
      <c r="B532" s="827"/>
      <c r="C532" s="829"/>
      <c r="D532" s="829"/>
      <c r="E532" s="201">
        <v>14</v>
      </c>
      <c r="F532" s="334"/>
      <c r="G532" s="334"/>
      <c r="H532" s="204"/>
      <c r="I532" s="205"/>
      <c r="J532" s="206"/>
      <c r="K532" s="205"/>
      <c r="L532" s="206"/>
      <c r="M532" s="207"/>
      <c r="N532" s="208"/>
      <c r="O532" s="209"/>
      <c r="P532" s="207"/>
      <c r="Q532" s="208"/>
      <c r="R532" s="210"/>
      <c r="S532" s="211"/>
      <c r="T532" s="278">
        <f t="shared" si="26"/>
        <v>0</v>
      </c>
      <c r="U532" s="356">
        <f t="shared" si="25"/>
        <v>18</v>
      </c>
    </row>
    <row r="533" spans="1:21" ht="18" customHeight="1">
      <c r="A533" s="826"/>
      <c r="B533" s="827"/>
      <c r="C533" s="829"/>
      <c r="D533" s="829"/>
      <c r="E533" s="201">
        <v>15</v>
      </c>
      <c r="F533" s="334"/>
      <c r="G533" s="334"/>
      <c r="H533" s="204"/>
      <c r="I533" s="205"/>
      <c r="J533" s="206"/>
      <c r="K533" s="205"/>
      <c r="L533" s="206"/>
      <c r="M533" s="207"/>
      <c r="N533" s="208"/>
      <c r="O533" s="209"/>
      <c r="P533" s="207"/>
      <c r="Q533" s="208"/>
      <c r="R533" s="210"/>
      <c r="S533" s="211"/>
      <c r="T533" s="278">
        <f t="shared" si="26"/>
        <v>0</v>
      </c>
      <c r="U533" s="356">
        <f t="shared" si="25"/>
        <v>18</v>
      </c>
    </row>
    <row r="534" spans="1:21" ht="18" customHeight="1">
      <c r="A534" s="826"/>
      <c r="B534" s="827"/>
      <c r="C534" s="829"/>
      <c r="D534" s="829"/>
      <c r="E534" s="201">
        <v>16</v>
      </c>
      <c r="F534" s="334"/>
      <c r="G534" s="334"/>
      <c r="H534" s="204"/>
      <c r="I534" s="205"/>
      <c r="J534" s="206"/>
      <c r="K534" s="205"/>
      <c r="L534" s="206"/>
      <c r="M534" s="207"/>
      <c r="N534" s="208"/>
      <c r="O534" s="209"/>
      <c r="P534" s="207"/>
      <c r="Q534" s="208"/>
      <c r="R534" s="210"/>
      <c r="S534" s="211"/>
      <c r="T534" s="278">
        <f t="shared" si="26"/>
        <v>0</v>
      </c>
      <c r="U534" s="356">
        <f t="shared" si="25"/>
        <v>18</v>
      </c>
    </row>
    <row r="535" spans="1:21" ht="18" customHeight="1">
      <c r="A535" s="826"/>
      <c r="B535" s="827"/>
      <c r="C535" s="829"/>
      <c r="D535" s="829"/>
      <c r="E535" s="201">
        <v>17</v>
      </c>
      <c r="F535" s="334"/>
      <c r="G535" s="334"/>
      <c r="H535" s="204"/>
      <c r="I535" s="205"/>
      <c r="J535" s="206"/>
      <c r="K535" s="205"/>
      <c r="L535" s="206"/>
      <c r="M535" s="207"/>
      <c r="N535" s="208"/>
      <c r="O535" s="209"/>
      <c r="P535" s="207"/>
      <c r="Q535" s="208"/>
      <c r="R535" s="210"/>
      <c r="S535" s="211"/>
      <c r="T535" s="278">
        <f t="shared" si="26"/>
        <v>0</v>
      </c>
      <c r="U535" s="356">
        <f t="shared" si="25"/>
        <v>18</v>
      </c>
    </row>
    <row r="536" spans="1:21" ht="18" customHeight="1">
      <c r="A536" s="826"/>
      <c r="B536" s="827"/>
      <c r="C536" s="829"/>
      <c r="D536" s="829"/>
      <c r="E536" s="201">
        <v>18</v>
      </c>
      <c r="F536" s="334"/>
      <c r="G536" s="334"/>
      <c r="H536" s="204"/>
      <c r="I536" s="205"/>
      <c r="J536" s="206"/>
      <c r="K536" s="205"/>
      <c r="L536" s="206"/>
      <c r="M536" s="207"/>
      <c r="N536" s="208"/>
      <c r="O536" s="209"/>
      <c r="P536" s="207"/>
      <c r="Q536" s="208"/>
      <c r="R536" s="210"/>
      <c r="S536" s="211"/>
      <c r="T536" s="278">
        <f t="shared" si="26"/>
        <v>0</v>
      </c>
      <c r="U536" s="356">
        <f t="shared" si="25"/>
        <v>18</v>
      </c>
    </row>
    <row r="537" spans="1:21" ht="18" customHeight="1">
      <c r="A537" s="826"/>
      <c r="B537" s="827"/>
      <c r="C537" s="829"/>
      <c r="D537" s="829"/>
      <c r="E537" s="201">
        <v>19</v>
      </c>
      <c r="F537" s="334"/>
      <c r="G537" s="334"/>
      <c r="H537" s="204"/>
      <c r="I537" s="205"/>
      <c r="J537" s="206"/>
      <c r="K537" s="205"/>
      <c r="L537" s="206"/>
      <c r="M537" s="207"/>
      <c r="N537" s="208"/>
      <c r="O537" s="209"/>
      <c r="P537" s="207"/>
      <c r="Q537" s="208"/>
      <c r="R537" s="210"/>
      <c r="S537" s="211"/>
      <c r="T537" s="278">
        <f t="shared" si="26"/>
        <v>0</v>
      </c>
      <c r="U537" s="356">
        <f t="shared" si="25"/>
        <v>18</v>
      </c>
    </row>
    <row r="538" spans="1:21" ht="18" customHeight="1">
      <c r="A538" s="826"/>
      <c r="B538" s="827"/>
      <c r="C538" s="829"/>
      <c r="D538" s="829"/>
      <c r="E538" s="201">
        <v>20</v>
      </c>
      <c r="F538" s="334"/>
      <c r="G538" s="334"/>
      <c r="H538" s="204"/>
      <c r="I538" s="205"/>
      <c r="J538" s="206"/>
      <c r="K538" s="205"/>
      <c r="L538" s="206"/>
      <c r="M538" s="207"/>
      <c r="N538" s="208"/>
      <c r="O538" s="209"/>
      <c r="P538" s="207"/>
      <c r="Q538" s="208"/>
      <c r="R538" s="210"/>
      <c r="S538" s="211"/>
      <c r="T538" s="278">
        <f t="shared" si="26"/>
        <v>0</v>
      </c>
      <c r="U538" s="356">
        <f t="shared" si="25"/>
        <v>18</v>
      </c>
    </row>
    <row r="539" spans="1:21" ht="18" customHeight="1">
      <c r="A539" s="826"/>
      <c r="B539" s="827"/>
      <c r="C539" s="829"/>
      <c r="D539" s="829"/>
      <c r="E539" s="201">
        <v>21</v>
      </c>
      <c r="F539" s="334"/>
      <c r="G539" s="334"/>
      <c r="H539" s="204"/>
      <c r="I539" s="205"/>
      <c r="J539" s="206"/>
      <c r="K539" s="205"/>
      <c r="L539" s="206"/>
      <c r="M539" s="207"/>
      <c r="N539" s="208"/>
      <c r="O539" s="209"/>
      <c r="P539" s="207"/>
      <c r="Q539" s="208"/>
      <c r="R539" s="210"/>
      <c r="S539" s="211"/>
      <c r="T539" s="278">
        <f t="shared" si="26"/>
        <v>0</v>
      </c>
      <c r="U539" s="356">
        <f t="shared" si="25"/>
        <v>18</v>
      </c>
    </row>
    <row r="540" spans="1:21" ht="18" customHeight="1">
      <c r="A540" s="826"/>
      <c r="B540" s="827"/>
      <c r="C540" s="829"/>
      <c r="D540" s="829"/>
      <c r="E540" s="201">
        <v>22</v>
      </c>
      <c r="F540" s="334"/>
      <c r="G540" s="334"/>
      <c r="H540" s="204"/>
      <c r="I540" s="205"/>
      <c r="J540" s="206"/>
      <c r="K540" s="205"/>
      <c r="L540" s="206"/>
      <c r="M540" s="207"/>
      <c r="N540" s="208"/>
      <c r="O540" s="209"/>
      <c r="P540" s="207"/>
      <c r="Q540" s="208"/>
      <c r="R540" s="210"/>
      <c r="S540" s="211"/>
      <c r="T540" s="278">
        <f t="shared" si="26"/>
        <v>0</v>
      </c>
      <c r="U540" s="356">
        <f t="shared" si="25"/>
        <v>18</v>
      </c>
    </row>
    <row r="541" spans="1:21" ht="18" customHeight="1">
      <c r="A541" s="826"/>
      <c r="B541" s="827"/>
      <c r="C541" s="829"/>
      <c r="D541" s="829"/>
      <c r="E541" s="201">
        <v>23</v>
      </c>
      <c r="F541" s="334"/>
      <c r="G541" s="334"/>
      <c r="H541" s="204"/>
      <c r="I541" s="205"/>
      <c r="J541" s="206"/>
      <c r="K541" s="205"/>
      <c r="L541" s="206"/>
      <c r="M541" s="207"/>
      <c r="N541" s="208"/>
      <c r="O541" s="209"/>
      <c r="P541" s="207"/>
      <c r="Q541" s="208"/>
      <c r="R541" s="210"/>
      <c r="S541" s="211"/>
      <c r="T541" s="278">
        <f t="shared" si="26"/>
        <v>0</v>
      </c>
      <c r="U541" s="356">
        <f t="shared" si="25"/>
        <v>18</v>
      </c>
    </row>
    <row r="542" spans="1:21" ht="18" customHeight="1">
      <c r="A542" s="826"/>
      <c r="B542" s="827"/>
      <c r="C542" s="829"/>
      <c r="D542" s="829"/>
      <c r="E542" s="201">
        <v>24</v>
      </c>
      <c r="F542" s="334"/>
      <c r="G542" s="334"/>
      <c r="H542" s="204"/>
      <c r="I542" s="205"/>
      <c r="J542" s="206"/>
      <c r="K542" s="205"/>
      <c r="L542" s="206"/>
      <c r="M542" s="207"/>
      <c r="N542" s="208"/>
      <c r="O542" s="209"/>
      <c r="P542" s="207"/>
      <c r="Q542" s="208"/>
      <c r="R542" s="210"/>
      <c r="S542" s="211"/>
      <c r="T542" s="278">
        <f t="shared" si="26"/>
        <v>0</v>
      </c>
      <c r="U542" s="356">
        <f t="shared" si="25"/>
        <v>18</v>
      </c>
    </row>
    <row r="543" spans="1:21" ht="18" customHeight="1">
      <c r="A543" s="826"/>
      <c r="B543" s="827"/>
      <c r="C543" s="829"/>
      <c r="D543" s="829"/>
      <c r="E543" s="201">
        <v>25</v>
      </c>
      <c r="F543" s="334"/>
      <c r="G543" s="334"/>
      <c r="H543" s="204"/>
      <c r="I543" s="205"/>
      <c r="J543" s="206"/>
      <c r="K543" s="205"/>
      <c r="L543" s="206"/>
      <c r="M543" s="207"/>
      <c r="N543" s="208"/>
      <c r="O543" s="209"/>
      <c r="P543" s="207"/>
      <c r="Q543" s="208"/>
      <c r="R543" s="210"/>
      <c r="S543" s="211"/>
      <c r="T543" s="278">
        <f t="shared" si="26"/>
        <v>0</v>
      </c>
      <c r="U543" s="356">
        <f t="shared" si="25"/>
        <v>18</v>
      </c>
    </row>
    <row r="544" spans="1:21" ht="18" customHeight="1">
      <c r="A544" s="826"/>
      <c r="B544" s="827"/>
      <c r="C544" s="829"/>
      <c r="D544" s="829"/>
      <c r="E544" s="201">
        <v>26</v>
      </c>
      <c r="F544" s="334"/>
      <c r="G544" s="334"/>
      <c r="H544" s="204"/>
      <c r="I544" s="205"/>
      <c r="J544" s="206"/>
      <c r="K544" s="205"/>
      <c r="L544" s="206"/>
      <c r="M544" s="207"/>
      <c r="N544" s="208"/>
      <c r="O544" s="209"/>
      <c r="P544" s="207"/>
      <c r="Q544" s="208"/>
      <c r="R544" s="210"/>
      <c r="S544" s="211"/>
      <c r="T544" s="278">
        <f t="shared" si="26"/>
        <v>0</v>
      </c>
      <c r="U544" s="356">
        <f t="shared" si="25"/>
        <v>18</v>
      </c>
    </row>
    <row r="545" spans="1:21" ht="18" customHeight="1">
      <c r="A545" s="826"/>
      <c r="B545" s="827"/>
      <c r="C545" s="829"/>
      <c r="D545" s="829"/>
      <c r="E545" s="201">
        <v>27</v>
      </c>
      <c r="F545" s="334"/>
      <c r="G545" s="334"/>
      <c r="H545" s="204"/>
      <c r="I545" s="205"/>
      <c r="J545" s="206"/>
      <c r="K545" s="205"/>
      <c r="L545" s="206"/>
      <c r="M545" s="207"/>
      <c r="N545" s="208"/>
      <c r="O545" s="209"/>
      <c r="P545" s="207"/>
      <c r="Q545" s="208"/>
      <c r="R545" s="210"/>
      <c r="S545" s="211"/>
      <c r="T545" s="278">
        <f t="shared" si="26"/>
        <v>0</v>
      </c>
      <c r="U545" s="356">
        <f t="shared" si="25"/>
        <v>18</v>
      </c>
    </row>
    <row r="546" spans="1:21" ht="18" customHeight="1">
      <c r="A546" s="826"/>
      <c r="B546" s="827"/>
      <c r="C546" s="829"/>
      <c r="D546" s="829"/>
      <c r="E546" s="201">
        <v>28</v>
      </c>
      <c r="F546" s="334"/>
      <c r="G546" s="334"/>
      <c r="H546" s="204"/>
      <c r="I546" s="205"/>
      <c r="J546" s="206"/>
      <c r="K546" s="205"/>
      <c r="L546" s="206"/>
      <c r="M546" s="207"/>
      <c r="N546" s="208"/>
      <c r="O546" s="209"/>
      <c r="P546" s="207"/>
      <c r="Q546" s="208"/>
      <c r="R546" s="210"/>
      <c r="S546" s="211"/>
      <c r="T546" s="278">
        <f t="shared" si="26"/>
        <v>0</v>
      </c>
      <c r="U546" s="356">
        <f t="shared" si="25"/>
        <v>18</v>
      </c>
    </row>
    <row r="547" spans="1:21" ht="18" customHeight="1">
      <c r="A547" s="826"/>
      <c r="B547" s="827"/>
      <c r="C547" s="829"/>
      <c r="D547" s="829"/>
      <c r="E547" s="201">
        <v>29</v>
      </c>
      <c r="F547" s="334"/>
      <c r="G547" s="334"/>
      <c r="H547" s="204"/>
      <c r="I547" s="205"/>
      <c r="J547" s="206"/>
      <c r="K547" s="205"/>
      <c r="L547" s="206"/>
      <c r="M547" s="207"/>
      <c r="N547" s="208"/>
      <c r="O547" s="209"/>
      <c r="P547" s="207"/>
      <c r="Q547" s="208"/>
      <c r="R547" s="210"/>
      <c r="S547" s="211"/>
      <c r="T547" s="278">
        <f t="shared" si="26"/>
        <v>0</v>
      </c>
      <c r="U547" s="356">
        <f t="shared" si="25"/>
        <v>18</v>
      </c>
    </row>
    <row r="548" spans="1:21" ht="18" customHeight="1">
      <c r="A548" s="834"/>
      <c r="B548" s="835"/>
      <c r="C548" s="829"/>
      <c r="D548" s="829"/>
      <c r="E548" s="277">
        <v>30</v>
      </c>
      <c r="F548" s="375"/>
      <c r="G548" s="375"/>
      <c r="H548" s="134"/>
      <c r="I548" s="135"/>
      <c r="J548" s="212"/>
      <c r="K548" s="135"/>
      <c r="L548" s="212"/>
      <c r="M548" s="27"/>
      <c r="N548" s="120"/>
      <c r="O548" s="109"/>
      <c r="P548" s="27"/>
      <c r="Q548" s="120"/>
      <c r="R548" s="32"/>
      <c r="S548" s="122"/>
      <c r="T548" s="136">
        <f t="shared" si="26"/>
        <v>0</v>
      </c>
      <c r="U548" s="356">
        <f t="shared" si="25"/>
        <v>18</v>
      </c>
    </row>
    <row r="549" spans="1:21" ht="18" customHeight="1">
      <c r="A549" s="824">
        <v>19</v>
      </c>
      <c r="B549" s="825"/>
      <c r="C549" s="828" t="str">
        <f>IF(ISERROR(VLOOKUP($A549,【大規模】地域番号⑬!$BD:$BF,2,FALSE)),"",VLOOKUP($A549,【大規模】地域番号⑬!$BD:$BF,2,FALSE))</f>
        <v/>
      </c>
      <c r="D549" s="828" t="str">
        <f>IF(ISERROR(VLOOKUP($A549,【大規模】地域番号⑬!$BD:$BF,3,FALSE)),"",VLOOKUP($A549,【大規模】地域番号⑬!$BD:$BF,3,FALSE))</f>
        <v/>
      </c>
      <c r="E549" s="201">
        <v>1</v>
      </c>
      <c r="F549" s="334"/>
      <c r="G549" s="334"/>
      <c r="H549" s="176"/>
      <c r="I549" s="177"/>
      <c r="J549" s="178"/>
      <c r="K549" s="180"/>
      <c r="L549" s="181"/>
      <c r="M549" s="179"/>
      <c r="N549" s="180"/>
      <c r="O549" s="181"/>
      <c r="P549" s="179"/>
      <c r="Q549" s="180"/>
      <c r="R549" s="182"/>
      <c r="S549" s="183"/>
      <c r="T549" s="257">
        <f t="shared" si="26"/>
        <v>0</v>
      </c>
      <c r="U549" s="356">
        <f>$A$549</f>
        <v>19</v>
      </c>
    </row>
    <row r="550" spans="1:21" ht="18" customHeight="1">
      <c r="A550" s="826"/>
      <c r="B550" s="827"/>
      <c r="C550" s="829"/>
      <c r="D550" s="829"/>
      <c r="E550" s="201">
        <v>2</v>
      </c>
      <c r="F550" s="334"/>
      <c r="G550" s="334"/>
      <c r="H550" s="128"/>
      <c r="I550" s="111"/>
      <c r="J550" s="106"/>
      <c r="K550" s="112"/>
      <c r="L550" s="107"/>
      <c r="M550" s="12"/>
      <c r="N550" s="112"/>
      <c r="O550" s="107"/>
      <c r="P550" s="12"/>
      <c r="Q550" s="112"/>
      <c r="R550" s="31"/>
      <c r="S550" s="115"/>
      <c r="T550" s="93">
        <f t="shared" si="26"/>
        <v>0</v>
      </c>
      <c r="U550" s="356">
        <f t="shared" ref="U550:U578" si="27">$A$549</f>
        <v>19</v>
      </c>
    </row>
    <row r="551" spans="1:21" ht="18" customHeight="1">
      <c r="A551" s="826"/>
      <c r="B551" s="827"/>
      <c r="C551" s="829"/>
      <c r="D551" s="829"/>
      <c r="E551" s="201">
        <v>3</v>
      </c>
      <c r="F551" s="334"/>
      <c r="G551" s="334"/>
      <c r="H551" s="128"/>
      <c r="I551" s="111"/>
      <c r="J551" s="106"/>
      <c r="K551" s="112"/>
      <c r="L551" s="107"/>
      <c r="M551" s="12"/>
      <c r="N551" s="112"/>
      <c r="O551" s="107"/>
      <c r="P551" s="12"/>
      <c r="Q551" s="112"/>
      <c r="R551" s="31"/>
      <c r="S551" s="115"/>
      <c r="T551" s="93">
        <f t="shared" si="26"/>
        <v>0</v>
      </c>
      <c r="U551" s="356">
        <f t="shared" si="27"/>
        <v>19</v>
      </c>
    </row>
    <row r="552" spans="1:21" ht="18" customHeight="1">
      <c r="A552" s="826"/>
      <c r="B552" s="827"/>
      <c r="C552" s="829"/>
      <c r="D552" s="829"/>
      <c r="E552" s="201">
        <v>4</v>
      </c>
      <c r="F552" s="334"/>
      <c r="G552" s="334"/>
      <c r="H552" s="128"/>
      <c r="I552" s="111"/>
      <c r="J552" s="106"/>
      <c r="K552" s="112"/>
      <c r="L552" s="107"/>
      <c r="M552" s="12"/>
      <c r="N552" s="112"/>
      <c r="O552" s="107"/>
      <c r="P552" s="12"/>
      <c r="Q552" s="112"/>
      <c r="R552" s="31"/>
      <c r="S552" s="115"/>
      <c r="T552" s="93">
        <f t="shared" si="26"/>
        <v>0</v>
      </c>
      <c r="U552" s="356">
        <f t="shared" si="27"/>
        <v>19</v>
      </c>
    </row>
    <row r="553" spans="1:21" ht="18" customHeight="1">
      <c r="A553" s="826"/>
      <c r="B553" s="827"/>
      <c r="C553" s="829"/>
      <c r="D553" s="829"/>
      <c r="E553" s="201">
        <v>5</v>
      </c>
      <c r="F553" s="334"/>
      <c r="G553" s="334"/>
      <c r="H553" s="128"/>
      <c r="I553" s="111"/>
      <c r="J553" s="106"/>
      <c r="K553" s="112"/>
      <c r="L553" s="107"/>
      <c r="M553" s="12"/>
      <c r="N553" s="112"/>
      <c r="O553" s="107"/>
      <c r="P553" s="12"/>
      <c r="Q553" s="112"/>
      <c r="R553" s="31"/>
      <c r="S553" s="115"/>
      <c r="T553" s="93">
        <f t="shared" si="26"/>
        <v>0</v>
      </c>
      <c r="U553" s="356">
        <f t="shared" si="27"/>
        <v>19</v>
      </c>
    </row>
    <row r="554" spans="1:21" ht="18" customHeight="1">
      <c r="A554" s="826"/>
      <c r="B554" s="827"/>
      <c r="C554" s="829"/>
      <c r="D554" s="829"/>
      <c r="E554" s="201">
        <v>6</v>
      </c>
      <c r="F554" s="334"/>
      <c r="G554" s="334"/>
      <c r="H554" s="128"/>
      <c r="I554" s="111"/>
      <c r="J554" s="106"/>
      <c r="K554" s="111"/>
      <c r="L554" s="106"/>
      <c r="M554" s="12"/>
      <c r="N554" s="111"/>
      <c r="O554" s="107"/>
      <c r="P554" s="25"/>
      <c r="Q554" s="112"/>
      <c r="R554" s="31"/>
      <c r="S554" s="115"/>
      <c r="T554" s="93">
        <f t="shared" si="26"/>
        <v>0</v>
      </c>
      <c r="U554" s="356">
        <f t="shared" si="27"/>
        <v>19</v>
      </c>
    </row>
    <row r="555" spans="1:21" ht="18" customHeight="1">
      <c r="A555" s="826"/>
      <c r="B555" s="827"/>
      <c r="C555" s="829"/>
      <c r="D555" s="829"/>
      <c r="E555" s="201">
        <v>7</v>
      </c>
      <c r="F555" s="334"/>
      <c r="G555" s="334"/>
      <c r="H555" s="128"/>
      <c r="I555" s="111"/>
      <c r="J555" s="106"/>
      <c r="K555" s="111"/>
      <c r="L555" s="106"/>
      <c r="M555" s="12"/>
      <c r="N555" s="111"/>
      <c r="O555" s="107"/>
      <c r="P555" s="25"/>
      <c r="Q555" s="112"/>
      <c r="R555" s="31"/>
      <c r="S555" s="115"/>
      <c r="T555" s="93">
        <f t="shared" si="26"/>
        <v>0</v>
      </c>
      <c r="U555" s="356">
        <f t="shared" si="27"/>
        <v>19</v>
      </c>
    </row>
    <row r="556" spans="1:21" ht="18" customHeight="1">
      <c r="A556" s="826"/>
      <c r="B556" s="827"/>
      <c r="C556" s="829"/>
      <c r="D556" s="829"/>
      <c r="E556" s="201">
        <v>8</v>
      </c>
      <c r="F556" s="334"/>
      <c r="G556" s="334"/>
      <c r="H556" s="128"/>
      <c r="I556" s="111"/>
      <c r="J556" s="106"/>
      <c r="K556" s="111"/>
      <c r="L556" s="106"/>
      <c r="M556" s="12"/>
      <c r="N556" s="111"/>
      <c r="O556" s="107"/>
      <c r="P556" s="25"/>
      <c r="Q556" s="112"/>
      <c r="R556" s="31"/>
      <c r="S556" s="115"/>
      <c r="T556" s="93">
        <f t="shared" si="26"/>
        <v>0</v>
      </c>
      <c r="U556" s="356">
        <f t="shared" si="27"/>
        <v>19</v>
      </c>
    </row>
    <row r="557" spans="1:21" ht="18" customHeight="1">
      <c r="A557" s="826"/>
      <c r="B557" s="827"/>
      <c r="C557" s="829"/>
      <c r="D557" s="829"/>
      <c r="E557" s="201">
        <v>9</v>
      </c>
      <c r="F557" s="334"/>
      <c r="G557" s="334"/>
      <c r="H557" s="128"/>
      <c r="I557" s="111"/>
      <c r="J557" s="106"/>
      <c r="K557" s="111"/>
      <c r="L557" s="106"/>
      <c r="M557" s="12"/>
      <c r="N557" s="112"/>
      <c r="O557" s="107"/>
      <c r="P557" s="12"/>
      <c r="Q557" s="112"/>
      <c r="R557" s="31"/>
      <c r="S557" s="115"/>
      <c r="T557" s="93">
        <f t="shared" si="26"/>
        <v>0</v>
      </c>
      <c r="U557" s="356">
        <f t="shared" si="27"/>
        <v>19</v>
      </c>
    </row>
    <row r="558" spans="1:21" ht="18" customHeight="1">
      <c r="A558" s="826"/>
      <c r="B558" s="827"/>
      <c r="C558" s="829"/>
      <c r="D558" s="829"/>
      <c r="E558" s="201">
        <v>10</v>
      </c>
      <c r="F558" s="334"/>
      <c r="G558" s="334"/>
      <c r="H558" s="204"/>
      <c r="I558" s="205"/>
      <c r="J558" s="206"/>
      <c r="K558" s="205"/>
      <c r="L558" s="206"/>
      <c r="M558" s="207"/>
      <c r="N558" s="208"/>
      <c r="O558" s="209"/>
      <c r="P558" s="207"/>
      <c r="Q558" s="208"/>
      <c r="R558" s="210"/>
      <c r="S558" s="211"/>
      <c r="T558" s="278">
        <f t="shared" si="26"/>
        <v>0</v>
      </c>
      <c r="U558" s="356">
        <f t="shared" si="27"/>
        <v>19</v>
      </c>
    </row>
    <row r="559" spans="1:21" ht="18" customHeight="1">
      <c r="A559" s="826"/>
      <c r="B559" s="827"/>
      <c r="C559" s="829"/>
      <c r="D559" s="829"/>
      <c r="E559" s="201">
        <v>11</v>
      </c>
      <c r="F559" s="334"/>
      <c r="G559" s="334"/>
      <c r="H559" s="204"/>
      <c r="I559" s="205"/>
      <c r="J559" s="206"/>
      <c r="K559" s="205"/>
      <c r="L559" s="206"/>
      <c r="M559" s="207"/>
      <c r="N559" s="208"/>
      <c r="O559" s="209"/>
      <c r="P559" s="207"/>
      <c r="Q559" s="208"/>
      <c r="R559" s="210"/>
      <c r="S559" s="211"/>
      <c r="T559" s="278">
        <f t="shared" si="26"/>
        <v>0</v>
      </c>
      <c r="U559" s="356">
        <f t="shared" si="27"/>
        <v>19</v>
      </c>
    </row>
    <row r="560" spans="1:21" ht="18" customHeight="1">
      <c r="A560" s="826"/>
      <c r="B560" s="827"/>
      <c r="C560" s="829"/>
      <c r="D560" s="829"/>
      <c r="E560" s="201">
        <v>12</v>
      </c>
      <c r="F560" s="334"/>
      <c r="G560" s="334"/>
      <c r="H560" s="204"/>
      <c r="I560" s="205"/>
      <c r="J560" s="206"/>
      <c r="K560" s="205"/>
      <c r="L560" s="206"/>
      <c r="M560" s="207"/>
      <c r="N560" s="208"/>
      <c r="O560" s="209"/>
      <c r="P560" s="207"/>
      <c r="Q560" s="208"/>
      <c r="R560" s="210"/>
      <c r="S560" s="211"/>
      <c r="T560" s="278">
        <f t="shared" si="26"/>
        <v>0</v>
      </c>
      <c r="U560" s="356">
        <f t="shared" si="27"/>
        <v>19</v>
      </c>
    </row>
    <row r="561" spans="1:21" ht="18" customHeight="1">
      <c r="A561" s="826"/>
      <c r="B561" s="827"/>
      <c r="C561" s="829"/>
      <c r="D561" s="829"/>
      <c r="E561" s="201">
        <v>13</v>
      </c>
      <c r="F561" s="334"/>
      <c r="G561" s="334"/>
      <c r="H561" s="204"/>
      <c r="I561" s="205"/>
      <c r="J561" s="206"/>
      <c r="K561" s="205"/>
      <c r="L561" s="206"/>
      <c r="M561" s="207"/>
      <c r="N561" s="208"/>
      <c r="O561" s="209"/>
      <c r="P561" s="207"/>
      <c r="Q561" s="208"/>
      <c r="R561" s="210"/>
      <c r="S561" s="211"/>
      <c r="T561" s="278">
        <f t="shared" si="26"/>
        <v>0</v>
      </c>
      <c r="U561" s="356">
        <f t="shared" si="27"/>
        <v>19</v>
      </c>
    </row>
    <row r="562" spans="1:21" ht="18" customHeight="1">
      <c r="A562" s="826"/>
      <c r="B562" s="827"/>
      <c r="C562" s="829"/>
      <c r="D562" s="829"/>
      <c r="E562" s="201">
        <v>14</v>
      </c>
      <c r="F562" s="334"/>
      <c r="G562" s="334"/>
      <c r="H562" s="204"/>
      <c r="I562" s="205"/>
      <c r="J562" s="206"/>
      <c r="K562" s="205"/>
      <c r="L562" s="206"/>
      <c r="M562" s="207"/>
      <c r="N562" s="208"/>
      <c r="O562" s="209"/>
      <c r="P562" s="207"/>
      <c r="Q562" s="208"/>
      <c r="R562" s="210"/>
      <c r="S562" s="211"/>
      <c r="T562" s="278">
        <f t="shared" si="26"/>
        <v>0</v>
      </c>
      <c r="U562" s="356">
        <f t="shared" si="27"/>
        <v>19</v>
      </c>
    </row>
    <row r="563" spans="1:21" ht="18" customHeight="1">
      <c r="A563" s="826"/>
      <c r="B563" s="827"/>
      <c r="C563" s="829"/>
      <c r="D563" s="829"/>
      <c r="E563" s="201">
        <v>15</v>
      </c>
      <c r="F563" s="334"/>
      <c r="G563" s="334"/>
      <c r="H563" s="204"/>
      <c r="I563" s="205"/>
      <c r="J563" s="206"/>
      <c r="K563" s="205"/>
      <c r="L563" s="206"/>
      <c r="M563" s="207"/>
      <c r="N563" s="208"/>
      <c r="O563" s="209"/>
      <c r="P563" s="207"/>
      <c r="Q563" s="208"/>
      <c r="R563" s="210"/>
      <c r="S563" s="211"/>
      <c r="T563" s="278">
        <f t="shared" si="26"/>
        <v>0</v>
      </c>
      <c r="U563" s="356">
        <f t="shared" si="27"/>
        <v>19</v>
      </c>
    </row>
    <row r="564" spans="1:21" ht="18" customHeight="1">
      <c r="A564" s="826"/>
      <c r="B564" s="827"/>
      <c r="C564" s="829"/>
      <c r="D564" s="829"/>
      <c r="E564" s="201">
        <v>16</v>
      </c>
      <c r="F564" s="334"/>
      <c r="G564" s="334"/>
      <c r="H564" s="204"/>
      <c r="I564" s="205"/>
      <c r="J564" s="206"/>
      <c r="K564" s="205"/>
      <c r="L564" s="206"/>
      <c r="M564" s="207"/>
      <c r="N564" s="208"/>
      <c r="O564" s="209"/>
      <c r="P564" s="207"/>
      <c r="Q564" s="208"/>
      <c r="R564" s="210"/>
      <c r="S564" s="211"/>
      <c r="T564" s="278">
        <f t="shared" si="26"/>
        <v>0</v>
      </c>
      <c r="U564" s="356">
        <f t="shared" si="27"/>
        <v>19</v>
      </c>
    </row>
    <row r="565" spans="1:21" ht="18" customHeight="1">
      <c r="A565" s="826"/>
      <c r="B565" s="827"/>
      <c r="C565" s="829"/>
      <c r="D565" s="829"/>
      <c r="E565" s="201">
        <v>17</v>
      </c>
      <c r="F565" s="334"/>
      <c r="G565" s="334"/>
      <c r="H565" s="204"/>
      <c r="I565" s="205"/>
      <c r="J565" s="206"/>
      <c r="K565" s="205"/>
      <c r="L565" s="206"/>
      <c r="M565" s="207"/>
      <c r="N565" s="208"/>
      <c r="O565" s="209"/>
      <c r="P565" s="207"/>
      <c r="Q565" s="208"/>
      <c r="R565" s="210"/>
      <c r="S565" s="211"/>
      <c r="T565" s="278">
        <f t="shared" si="26"/>
        <v>0</v>
      </c>
      <c r="U565" s="356">
        <f t="shared" si="27"/>
        <v>19</v>
      </c>
    </row>
    <row r="566" spans="1:21" ht="18" customHeight="1">
      <c r="A566" s="826"/>
      <c r="B566" s="827"/>
      <c r="C566" s="829"/>
      <c r="D566" s="829"/>
      <c r="E566" s="201">
        <v>18</v>
      </c>
      <c r="F566" s="334"/>
      <c r="G566" s="334"/>
      <c r="H566" s="204"/>
      <c r="I566" s="205"/>
      <c r="J566" s="206"/>
      <c r="K566" s="205"/>
      <c r="L566" s="206"/>
      <c r="M566" s="207"/>
      <c r="N566" s="208"/>
      <c r="O566" s="209"/>
      <c r="P566" s="207"/>
      <c r="Q566" s="208"/>
      <c r="R566" s="210"/>
      <c r="S566" s="211"/>
      <c r="T566" s="278">
        <f t="shared" si="26"/>
        <v>0</v>
      </c>
      <c r="U566" s="356">
        <f t="shared" si="27"/>
        <v>19</v>
      </c>
    </row>
    <row r="567" spans="1:21" ht="18" customHeight="1">
      <c r="A567" s="826"/>
      <c r="B567" s="827"/>
      <c r="C567" s="829"/>
      <c r="D567" s="829"/>
      <c r="E567" s="201">
        <v>19</v>
      </c>
      <c r="F567" s="334"/>
      <c r="G567" s="334"/>
      <c r="H567" s="204"/>
      <c r="I567" s="205"/>
      <c r="J567" s="206"/>
      <c r="K567" s="205"/>
      <c r="L567" s="206"/>
      <c r="M567" s="207"/>
      <c r="N567" s="208"/>
      <c r="O567" s="209"/>
      <c r="P567" s="207"/>
      <c r="Q567" s="208"/>
      <c r="R567" s="210"/>
      <c r="S567" s="211"/>
      <c r="T567" s="278">
        <f t="shared" si="26"/>
        <v>0</v>
      </c>
      <c r="U567" s="356">
        <f t="shared" si="27"/>
        <v>19</v>
      </c>
    </row>
    <row r="568" spans="1:21" ht="18" customHeight="1">
      <c r="A568" s="826"/>
      <c r="B568" s="827"/>
      <c r="C568" s="829"/>
      <c r="D568" s="829"/>
      <c r="E568" s="201">
        <v>20</v>
      </c>
      <c r="F568" s="334"/>
      <c r="G568" s="334"/>
      <c r="H568" s="204"/>
      <c r="I568" s="205"/>
      <c r="J568" s="206"/>
      <c r="K568" s="205"/>
      <c r="L568" s="206"/>
      <c r="M568" s="207"/>
      <c r="N568" s="208"/>
      <c r="O568" s="209"/>
      <c r="P568" s="207"/>
      <c r="Q568" s="208"/>
      <c r="R568" s="210"/>
      <c r="S568" s="211"/>
      <c r="T568" s="278">
        <f t="shared" si="26"/>
        <v>0</v>
      </c>
      <c r="U568" s="356">
        <f t="shared" si="27"/>
        <v>19</v>
      </c>
    </row>
    <row r="569" spans="1:21" ht="18" customHeight="1">
      <c r="A569" s="826"/>
      <c r="B569" s="827"/>
      <c r="C569" s="829"/>
      <c r="D569" s="829"/>
      <c r="E569" s="201">
        <v>21</v>
      </c>
      <c r="F569" s="334"/>
      <c r="G569" s="334"/>
      <c r="H569" s="204"/>
      <c r="I569" s="205"/>
      <c r="J569" s="206"/>
      <c r="K569" s="205"/>
      <c r="L569" s="206"/>
      <c r="M569" s="207"/>
      <c r="N569" s="208"/>
      <c r="O569" s="209"/>
      <c r="P569" s="207"/>
      <c r="Q569" s="208"/>
      <c r="R569" s="210"/>
      <c r="S569" s="211"/>
      <c r="T569" s="278">
        <f t="shared" si="26"/>
        <v>0</v>
      </c>
      <c r="U569" s="356">
        <f t="shared" si="27"/>
        <v>19</v>
      </c>
    </row>
    <row r="570" spans="1:21" ht="18" customHeight="1">
      <c r="A570" s="826"/>
      <c r="B570" s="827"/>
      <c r="C570" s="829"/>
      <c r="D570" s="829"/>
      <c r="E570" s="201">
        <v>22</v>
      </c>
      <c r="F570" s="334"/>
      <c r="G570" s="334"/>
      <c r="H570" s="204"/>
      <c r="I570" s="205"/>
      <c r="J570" s="206"/>
      <c r="K570" s="205"/>
      <c r="L570" s="206"/>
      <c r="M570" s="207"/>
      <c r="N570" s="208"/>
      <c r="O570" s="209"/>
      <c r="P570" s="207"/>
      <c r="Q570" s="208"/>
      <c r="R570" s="210"/>
      <c r="S570" s="211"/>
      <c r="T570" s="278">
        <f t="shared" si="26"/>
        <v>0</v>
      </c>
      <c r="U570" s="356">
        <f t="shared" si="27"/>
        <v>19</v>
      </c>
    </row>
    <row r="571" spans="1:21" ht="18" customHeight="1">
      <c r="A571" s="826"/>
      <c r="B571" s="827"/>
      <c r="C571" s="829"/>
      <c r="D571" s="829"/>
      <c r="E571" s="201">
        <v>23</v>
      </c>
      <c r="F571" s="334"/>
      <c r="G571" s="334"/>
      <c r="H571" s="204"/>
      <c r="I571" s="205"/>
      <c r="J571" s="206"/>
      <c r="K571" s="205"/>
      <c r="L571" s="206"/>
      <c r="M571" s="207"/>
      <c r="N571" s="208"/>
      <c r="O571" s="209"/>
      <c r="P571" s="207"/>
      <c r="Q571" s="208"/>
      <c r="R571" s="210"/>
      <c r="S571" s="211"/>
      <c r="T571" s="278">
        <f t="shared" si="26"/>
        <v>0</v>
      </c>
      <c r="U571" s="356">
        <f t="shared" si="27"/>
        <v>19</v>
      </c>
    </row>
    <row r="572" spans="1:21" ht="18" customHeight="1">
      <c r="A572" s="826"/>
      <c r="B572" s="827"/>
      <c r="C572" s="829"/>
      <c r="D572" s="829"/>
      <c r="E572" s="201">
        <v>24</v>
      </c>
      <c r="F572" s="334"/>
      <c r="G572" s="334"/>
      <c r="H572" s="204"/>
      <c r="I572" s="205"/>
      <c r="J572" s="206"/>
      <c r="K572" s="205"/>
      <c r="L572" s="206"/>
      <c r="M572" s="207"/>
      <c r="N572" s="208"/>
      <c r="O572" s="209"/>
      <c r="P572" s="207"/>
      <c r="Q572" s="208"/>
      <c r="R572" s="210"/>
      <c r="S572" s="211"/>
      <c r="T572" s="278">
        <f t="shared" si="26"/>
        <v>0</v>
      </c>
      <c r="U572" s="356">
        <f t="shared" si="27"/>
        <v>19</v>
      </c>
    </row>
    <row r="573" spans="1:21" ht="18" customHeight="1">
      <c r="A573" s="826"/>
      <c r="B573" s="827"/>
      <c r="C573" s="829"/>
      <c r="D573" s="829"/>
      <c r="E573" s="201">
        <v>25</v>
      </c>
      <c r="F573" s="334"/>
      <c r="G573" s="334"/>
      <c r="H573" s="204"/>
      <c r="I573" s="205"/>
      <c r="J573" s="206"/>
      <c r="K573" s="205"/>
      <c r="L573" s="206"/>
      <c r="M573" s="207"/>
      <c r="N573" s="208"/>
      <c r="O573" s="209"/>
      <c r="P573" s="207"/>
      <c r="Q573" s="208"/>
      <c r="R573" s="210"/>
      <c r="S573" s="211"/>
      <c r="T573" s="278">
        <f t="shared" si="26"/>
        <v>0</v>
      </c>
      <c r="U573" s="356">
        <f t="shared" si="27"/>
        <v>19</v>
      </c>
    </row>
    <row r="574" spans="1:21" ht="18" customHeight="1">
      <c r="A574" s="826"/>
      <c r="B574" s="827"/>
      <c r="C574" s="829"/>
      <c r="D574" s="829"/>
      <c r="E574" s="201">
        <v>26</v>
      </c>
      <c r="F574" s="334"/>
      <c r="G574" s="334"/>
      <c r="H574" s="204"/>
      <c r="I574" s="205"/>
      <c r="J574" s="206"/>
      <c r="K574" s="205"/>
      <c r="L574" s="206"/>
      <c r="M574" s="207"/>
      <c r="N574" s="208"/>
      <c r="O574" s="209"/>
      <c r="P574" s="207"/>
      <c r="Q574" s="208"/>
      <c r="R574" s="210"/>
      <c r="S574" s="211"/>
      <c r="T574" s="278">
        <f t="shared" si="26"/>
        <v>0</v>
      </c>
      <c r="U574" s="356">
        <f t="shared" si="27"/>
        <v>19</v>
      </c>
    </row>
    <row r="575" spans="1:21" ht="18" customHeight="1">
      <c r="A575" s="826"/>
      <c r="B575" s="827"/>
      <c r="C575" s="829"/>
      <c r="D575" s="829"/>
      <c r="E575" s="201">
        <v>27</v>
      </c>
      <c r="F575" s="334"/>
      <c r="G575" s="334"/>
      <c r="H575" s="204"/>
      <c r="I575" s="205"/>
      <c r="J575" s="206"/>
      <c r="K575" s="205"/>
      <c r="L575" s="206"/>
      <c r="M575" s="207"/>
      <c r="N575" s="208"/>
      <c r="O575" s="209"/>
      <c r="P575" s="207"/>
      <c r="Q575" s="208"/>
      <c r="R575" s="210"/>
      <c r="S575" s="211"/>
      <c r="T575" s="278">
        <f t="shared" si="26"/>
        <v>0</v>
      </c>
      <c r="U575" s="356">
        <f t="shared" si="27"/>
        <v>19</v>
      </c>
    </row>
    <row r="576" spans="1:21" ht="18" customHeight="1">
      <c r="A576" s="826"/>
      <c r="B576" s="827"/>
      <c r="C576" s="829"/>
      <c r="D576" s="829"/>
      <c r="E576" s="201">
        <v>28</v>
      </c>
      <c r="F576" s="334"/>
      <c r="G576" s="334"/>
      <c r="H576" s="204"/>
      <c r="I576" s="205"/>
      <c r="J576" s="206"/>
      <c r="K576" s="205"/>
      <c r="L576" s="206"/>
      <c r="M576" s="207"/>
      <c r="N576" s="208"/>
      <c r="O576" s="209"/>
      <c r="P576" s="207"/>
      <c r="Q576" s="208"/>
      <c r="R576" s="210"/>
      <c r="S576" s="211"/>
      <c r="T576" s="278">
        <f t="shared" si="26"/>
        <v>0</v>
      </c>
      <c r="U576" s="356">
        <f t="shared" si="27"/>
        <v>19</v>
      </c>
    </row>
    <row r="577" spans="1:21" ht="18" customHeight="1">
      <c r="A577" s="826"/>
      <c r="B577" s="827"/>
      <c r="C577" s="829"/>
      <c r="D577" s="829"/>
      <c r="E577" s="201">
        <v>29</v>
      </c>
      <c r="F577" s="334"/>
      <c r="G577" s="334"/>
      <c r="H577" s="204"/>
      <c r="I577" s="205"/>
      <c r="J577" s="206"/>
      <c r="K577" s="205"/>
      <c r="L577" s="206"/>
      <c r="M577" s="207"/>
      <c r="N577" s="208"/>
      <c r="O577" s="209"/>
      <c r="P577" s="207"/>
      <c r="Q577" s="208"/>
      <c r="R577" s="210"/>
      <c r="S577" s="211"/>
      <c r="T577" s="278">
        <f t="shared" si="26"/>
        <v>0</v>
      </c>
      <c r="U577" s="356">
        <f t="shared" si="27"/>
        <v>19</v>
      </c>
    </row>
    <row r="578" spans="1:21" ht="18" customHeight="1">
      <c r="A578" s="834"/>
      <c r="B578" s="835"/>
      <c r="C578" s="829"/>
      <c r="D578" s="829"/>
      <c r="E578" s="277">
        <v>30</v>
      </c>
      <c r="F578" s="375"/>
      <c r="G578" s="375"/>
      <c r="H578" s="134"/>
      <c r="I578" s="135"/>
      <c r="J578" s="212"/>
      <c r="K578" s="135"/>
      <c r="L578" s="212"/>
      <c r="M578" s="27"/>
      <c r="N578" s="120"/>
      <c r="O578" s="109"/>
      <c r="P578" s="27"/>
      <c r="Q578" s="120"/>
      <c r="R578" s="32"/>
      <c r="S578" s="122"/>
      <c r="T578" s="136">
        <f t="shared" si="26"/>
        <v>0</v>
      </c>
      <c r="U578" s="356">
        <f t="shared" si="27"/>
        <v>19</v>
      </c>
    </row>
    <row r="579" spans="1:21" ht="18" customHeight="1">
      <c r="A579" s="824">
        <v>20</v>
      </c>
      <c r="B579" s="825"/>
      <c r="C579" s="828" t="str">
        <f>IF(ISERROR(VLOOKUP($A579,【大規模】地域番号⑬!$BD:$BF,2,FALSE)),"",VLOOKUP($A579,【大規模】地域番号⑬!$BD:$BF,2,FALSE))</f>
        <v/>
      </c>
      <c r="D579" s="828" t="str">
        <f>IF(ISERROR(VLOOKUP($A579,【大規模】地域番号⑬!$BD:$BF,3,FALSE)),"",VLOOKUP($A579,【大規模】地域番号⑬!$BD:$BF,3,FALSE))</f>
        <v/>
      </c>
      <c r="E579" s="201">
        <v>1</v>
      </c>
      <c r="F579" s="334"/>
      <c r="G579" s="334"/>
      <c r="H579" s="176"/>
      <c r="I579" s="177"/>
      <c r="J579" s="178"/>
      <c r="K579" s="180"/>
      <c r="L579" s="181"/>
      <c r="M579" s="179"/>
      <c r="N579" s="180"/>
      <c r="O579" s="181"/>
      <c r="P579" s="179"/>
      <c r="Q579" s="180"/>
      <c r="R579" s="182"/>
      <c r="S579" s="183"/>
      <c r="T579" s="257">
        <f t="shared" si="26"/>
        <v>0</v>
      </c>
      <c r="U579" s="356">
        <f>$A$579</f>
        <v>20</v>
      </c>
    </row>
    <row r="580" spans="1:21" ht="18" customHeight="1">
      <c r="A580" s="826"/>
      <c r="B580" s="827"/>
      <c r="C580" s="829"/>
      <c r="D580" s="829"/>
      <c r="E580" s="201">
        <v>2</v>
      </c>
      <c r="F580" s="334"/>
      <c r="G580" s="334"/>
      <c r="H580" s="128"/>
      <c r="I580" s="111"/>
      <c r="J580" s="106"/>
      <c r="K580" s="112"/>
      <c r="L580" s="107"/>
      <c r="M580" s="12"/>
      <c r="N580" s="112"/>
      <c r="O580" s="107"/>
      <c r="P580" s="12"/>
      <c r="Q580" s="112"/>
      <c r="R580" s="31"/>
      <c r="S580" s="115"/>
      <c r="T580" s="93">
        <f t="shared" si="26"/>
        <v>0</v>
      </c>
      <c r="U580" s="356">
        <f t="shared" ref="U580:U608" si="28">$A$579</f>
        <v>20</v>
      </c>
    </row>
    <row r="581" spans="1:21" ht="18" customHeight="1">
      <c r="A581" s="826"/>
      <c r="B581" s="827"/>
      <c r="C581" s="829"/>
      <c r="D581" s="829"/>
      <c r="E581" s="201">
        <v>3</v>
      </c>
      <c r="F581" s="334"/>
      <c r="G581" s="334"/>
      <c r="H581" s="128"/>
      <c r="I581" s="111"/>
      <c r="J581" s="106"/>
      <c r="K581" s="112"/>
      <c r="L581" s="107"/>
      <c r="M581" s="12"/>
      <c r="N581" s="112"/>
      <c r="O581" s="107"/>
      <c r="P581" s="12"/>
      <c r="Q581" s="112"/>
      <c r="R581" s="31"/>
      <c r="S581" s="115"/>
      <c r="T581" s="93">
        <f t="shared" si="26"/>
        <v>0</v>
      </c>
      <c r="U581" s="356">
        <f t="shared" si="28"/>
        <v>20</v>
      </c>
    </row>
    <row r="582" spans="1:21" ht="18" customHeight="1">
      <c r="A582" s="826"/>
      <c r="B582" s="827"/>
      <c r="C582" s="829"/>
      <c r="D582" s="829"/>
      <c r="E582" s="201">
        <v>4</v>
      </c>
      <c r="F582" s="334"/>
      <c r="G582" s="334"/>
      <c r="H582" s="128"/>
      <c r="I582" s="111"/>
      <c r="J582" s="106"/>
      <c r="K582" s="112"/>
      <c r="L582" s="107"/>
      <c r="M582" s="12"/>
      <c r="N582" s="112"/>
      <c r="O582" s="107"/>
      <c r="P582" s="12"/>
      <c r="Q582" s="112"/>
      <c r="R582" s="31"/>
      <c r="S582" s="115"/>
      <c r="T582" s="93">
        <f t="shared" si="26"/>
        <v>0</v>
      </c>
      <c r="U582" s="356">
        <f t="shared" si="28"/>
        <v>20</v>
      </c>
    </row>
    <row r="583" spans="1:21" ht="18" customHeight="1">
      <c r="A583" s="826"/>
      <c r="B583" s="827"/>
      <c r="C583" s="829"/>
      <c r="D583" s="829"/>
      <c r="E583" s="201">
        <v>5</v>
      </c>
      <c r="F583" s="334"/>
      <c r="G583" s="334"/>
      <c r="H583" s="128"/>
      <c r="I583" s="111"/>
      <c r="J583" s="106"/>
      <c r="K583" s="112"/>
      <c r="L583" s="107"/>
      <c r="M583" s="12"/>
      <c r="N583" s="112"/>
      <c r="O583" s="107"/>
      <c r="P583" s="12"/>
      <c r="Q583" s="112"/>
      <c r="R583" s="31"/>
      <c r="S583" s="115"/>
      <c r="T583" s="93">
        <f t="shared" si="26"/>
        <v>0</v>
      </c>
      <c r="U583" s="356">
        <f t="shared" si="28"/>
        <v>20</v>
      </c>
    </row>
    <row r="584" spans="1:21" ht="18" customHeight="1">
      <c r="A584" s="826"/>
      <c r="B584" s="827"/>
      <c r="C584" s="829"/>
      <c r="D584" s="829"/>
      <c r="E584" s="201">
        <v>6</v>
      </c>
      <c r="F584" s="334"/>
      <c r="G584" s="334"/>
      <c r="H584" s="128"/>
      <c r="I584" s="111"/>
      <c r="J584" s="106"/>
      <c r="K584" s="111"/>
      <c r="L584" s="106"/>
      <c r="M584" s="12"/>
      <c r="N584" s="111"/>
      <c r="O584" s="107"/>
      <c r="P584" s="25"/>
      <c r="Q584" s="112"/>
      <c r="R584" s="31"/>
      <c r="S584" s="115"/>
      <c r="T584" s="93">
        <f t="shared" si="26"/>
        <v>0</v>
      </c>
      <c r="U584" s="356">
        <f t="shared" si="28"/>
        <v>20</v>
      </c>
    </row>
    <row r="585" spans="1:21" ht="18" customHeight="1">
      <c r="A585" s="826"/>
      <c r="B585" s="827"/>
      <c r="C585" s="829"/>
      <c r="D585" s="829"/>
      <c r="E585" s="201">
        <v>7</v>
      </c>
      <c r="F585" s="334"/>
      <c r="G585" s="334"/>
      <c r="H585" s="128"/>
      <c r="I585" s="111"/>
      <c r="J585" s="106"/>
      <c r="K585" s="111"/>
      <c r="L585" s="106"/>
      <c r="M585" s="12"/>
      <c r="N585" s="111"/>
      <c r="O585" s="107"/>
      <c r="P585" s="25"/>
      <c r="Q585" s="112"/>
      <c r="R585" s="31"/>
      <c r="S585" s="115"/>
      <c r="T585" s="93">
        <f t="shared" ref="T585:T608" si="29">IF(J585="",0,INT(SUM(PRODUCT(J585,L585,O585),R585)))</f>
        <v>0</v>
      </c>
      <c r="U585" s="356">
        <f t="shared" si="28"/>
        <v>20</v>
      </c>
    </row>
    <row r="586" spans="1:21" ht="18" customHeight="1">
      <c r="A586" s="826"/>
      <c r="B586" s="827"/>
      <c r="C586" s="829"/>
      <c r="D586" s="829"/>
      <c r="E586" s="201">
        <v>8</v>
      </c>
      <c r="F586" s="334"/>
      <c r="G586" s="334"/>
      <c r="H586" s="128"/>
      <c r="I586" s="111"/>
      <c r="J586" s="106"/>
      <c r="K586" s="111"/>
      <c r="L586" s="106"/>
      <c r="M586" s="12"/>
      <c r="N586" s="111"/>
      <c r="O586" s="107"/>
      <c r="P586" s="25"/>
      <c r="Q586" s="112"/>
      <c r="R586" s="31"/>
      <c r="S586" s="115"/>
      <c r="T586" s="93">
        <f t="shared" si="29"/>
        <v>0</v>
      </c>
      <c r="U586" s="356">
        <f t="shared" si="28"/>
        <v>20</v>
      </c>
    </row>
    <row r="587" spans="1:21" ht="18" customHeight="1">
      <c r="A587" s="826"/>
      <c r="B587" s="827"/>
      <c r="C587" s="829"/>
      <c r="D587" s="829"/>
      <c r="E587" s="201">
        <v>9</v>
      </c>
      <c r="F587" s="334"/>
      <c r="G587" s="334"/>
      <c r="H587" s="128"/>
      <c r="I587" s="111"/>
      <c r="J587" s="106"/>
      <c r="K587" s="111"/>
      <c r="L587" s="106"/>
      <c r="M587" s="12"/>
      <c r="N587" s="112"/>
      <c r="O587" s="107"/>
      <c r="P587" s="12"/>
      <c r="Q587" s="112"/>
      <c r="R587" s="31"/>
      <c r="S587" s="115"/>
      <c r="T587" s="93">
        <f t="shared" si="29"/>
        <v>0</v>
      </c>
      <c r="U587" s="356">
        <f t="shared" si="28"/>
        <v>20</v>
      </c>
    </row>
    <row r="588" spans="1:21" ht="18" customHeight="1">
      <c r="A588" s="826"/>
      <c r="B588" s="827"/>
      <c r="C588" s="829"/>
      <c r="D588" s="829"/>
      <c r="E588" s="201">
        <v>10</v>
      </c>
      <c r="F588" s="334"/>
      <c r="G588" s="334"/>
      <c r="H588" s="204"/>
      <c r="I588" s="205"/>
      <c r="J588" s="206"/>
      <c r="K588" s="205"/>
      <c r="L588" s="206"/>
      <c r="M588" s="207"/>
      <c r="N588" s="208"/>
      <c r="O588" s="209"/>
      <c r="P588" s="207"/>
      <c r="Q588" s="208"/>
      <c r="R588" s="210"/>
      <c r="S588" s="211"/>
      <c r="T588" s="278">
        <f t="shared" si="29"/>
        <v>0</v>
      </c>
      <c r="U588" s="356">
        <f t="shared" si="28"/>
        <v>20</v>
      </c>
    </row>
    <row r="589" spans="1:21" ht="18" customHeight="1">
      <c r="A589" s="826"/>
      <c r="B589" s="827"/>
      <c r="C589" s="829"/>
      <c r="D589" s="829"/>
      <c r="E589" s="201">
        <v>11</v>
      </c>
      <c r="F589" s="334"/>
      <c r="G589" s="334"/>
      <c r="H589" s="204"/>
      <c r="I589" s="205"/>
      <c r="J589" s="206"/>
      <c r="K589" s="205"/>
      <c r="L589" s="206"/>
      <c r="M589" s="207"/>
      <c r="N589" s="208"/>
      <c r="O589" s="209"/>
      <c r="P589" s="207"/>
      <c r="Q589" s="208"/>
      <c r="R589" s="210"/>
      <c r="S589" s="211"/>
      <c r="T589" s="278">
        <f t="shared" si="29"/>
        <v>0</v>
      </c>
      <c r="U589" s="356">
        <f t="shared" si="28"/>
        <v>20</v>
      </c>
    </row>
    <row r="590" spans="1:21" ht="18" customHeight="1">
      <c r="A590" s="826"/>
      <c r="B590" s="827"/>
      <c r="C590" s="829"/>
      <c r="D590" s="829"/>
      <c r="E590" s="201">
        <v>12</v>
      </c>
      <c r="F590" s="334"/>
      <c r="G590" s="334"/>
      <c r="H590" s="204"/>
      <c r="I590" s="205"/>
      <c r="J590" s="206"/>
      <c r="K590" s="205"/>
      <c r="L590" s="206"/>
      <c r="M590" s="207"/>
      <c r="N590" s="208"/>
      <c r="O590" s="209"/>
      <c r="P590" s="207"/>
      <c r="Q590" s="208"/>
      <c r="R590" s="210"/>
      <c r="S590" s="211"/>
      <c r="T590" s="278">
        <f t="shared" si="29"/>
        <v>0</v>
      </c>
      <c r="U590" s="356">
        <f t="shared" si="28"/>
        <v>20</v>
      </c>
    </row>
    <row r="591" spans="1:21" ht="18" customHeight="1">
      <c r="A591" s="826"/>
      <c r="B591" s="827"/>
      <c r="C591" s="829"/>
      <c r="D591" s="829"/>
      <c r="E591" s="201">
        <v>13</v>
      </c>
      <c r="F591" s="334"/>
      <c r="G591" s="334"/>
      <c r="H591" s="204"/>
      <c r="I591" s="205"/>
      <c r="J591" s="206"/>
      <c r="K591" s="205"/>
      <c r="L591" s="206"/>
      <c r="M591" s="207"/>
      <c r="N591" s="208"/>
      <c r="O591" s="209"/>
      <c r="P591" s="207"/>
      <c r="Q591" s="208"/>
      <c r="R591" s="210"/>
      <c r="S591" s="211"/>
      <c r="T591" s="278">
        <f t="shared" si="29"/>
        <v>0</v>
      </c>
      <c r="U591" s="356">
        <f t="shared" si="28"/>
        <v>20</v>
      </c>
    </row>
    <row r="592" spans="1:21" ht="18" customHeight="1">
      <c r="A592" s="826"/>
      <c r="B592" s="827"/>
      <c r="C592" s="829"/>
      <c r="D592" s="829"/>
      <c r="E592" s="201">
        <v>14</v>
      </c>
      <c r="F592" s="334"/>
      <c r="G592" s="334"/>
      <c r="H592" s="204"/>
      <c r="I592" s="205"/>
      <c r="J592" s="206"/>
      <c r="K592" s="205"/>
      <c r="L592" s="206"/>
      <c r="M592" s="207"/>
      <c r="N592" s="208"/>
      <c r="O592" s="209"/>
      <c r="P592" s="207"/>
      <c r="Q592" s="208"/>
      <c r="R592" s="210"/>
      <c r="S592" s="211"/>
      <c r="T592" s="278">
        <f t="shared" si="29"/>
        <v>0</v>
      </c>
      <c r="U592" s="356">
        <f t="shared" si="28"/>
        <v>20</v>
      </c>
    </row>
    <row r="593" spans="1:21" ht="18" customHeight="1">
      <c r="A593" s="826"/>
      <c r="B593" s="827"/>
      <c r="C593" s="829"/>
      <c r="D593" s="829"/>
      <c r="E593" s="201">
        <v>15</v>
      </c>
      <c r="F593" s="334"/>
      <c r="G593" s="334"/>
      <c r="H593" s="204"/>
      <c r="I593" s="205"/>
      <c r="J593" s="206"/>
      <c r="K593" s="205"/>
      <c r="L593" s="206"/>
      <c r="M593" s="207"/>
      <c r="N593" s="208"/>
      <c r="O593" s="209"/>
      <c r="P593" s="207"/>
      <c r="Q593" s="208"/>
      <c r="R593" s="210"/>
      <c r="S593" s="211"/>
      <c r="T593" s="278">
        <f t="shared" si="29"/>
        <v>0</v>
      </c>
      <c r="U593" s="356">
        <f t="shared" si="28"/>
        <v>20</v>
      </c>
    </row>
    <row r="594" spans="1:21" ht="18" customHeight="1">
      <c r="A594" s="826"/>
      <c r="B594" s="827"/>
      <c r="C594" s="829"/>
      <c r="D594" s="829"/>
      <c r="E594" s="201">
        <v>16</v>
      </c>
      <c r="F594" s="334"/>
      <c r="G594" s="334"/>
      <c r="H594" s="204"/>
      <c r="I594" s="205"/>
      <c r="J594" s="206"/>
      <c r="K594" s="205"/>
      <c r="L594" s="206"/>
      <c r="M594" s="207"/>
      <c r="N594" s="208"/>
      <c r="O594" s="209"/>
      <c r="P594" s="207"/>
      <c r="Q594" s="208"/>
      <c r="R594" s="210"/>
      <c r="S594" s="211"/>
      <c r="T594" s="278">
        <f t="shared" si="29"/>
        <v>0</v>
      </c>
      <c r="U594" s="356">
        <f t="shared" si="28"/>
        <v>20</v>
      </c>
    </row>
    <row r="595" spans="1:21" ht="18" customHeight="1">
      <c r="A595" s="826"/>
      <c r="B595" s="827"/>
      <c r="C595" s="829"/>
      <c r="D595" s="829"/>
      <c r="E595" s="201">
        <v>17</v>
      </c>
      <c r="F595" s="334"/>
      <c r="G595" s="334"/>
      <c r="H595" s="204"/>
      <c r="I595" s="205"/>
      <c r="J595" s="206"/>
      <c r="K595" s="205"/>
      <c r="L595" s="206"/>
      <c r="M595" s="207"/>
      <c r="N595" s="208"/>
      <c r="O595" s="209"/>
      <c r="P595" s="207"/>
      <c r="Q595" s="208"/>
      <c r="R595" s="210"/>
      <c r="S595" s="211"/>
      <c r="T595" s="278">
        <f t="shared" si="29"/>
        <v>0</v>
      </c>
      <c r="U595" s="356">
        <f t="shared" si="28"/>
        <v>20</v>
      </c>
    </row>
    <row r="596" spans="1:21" ht="18" customHeight="1">
      <c r="A596" s="826"/>
      <c r="B596" s="827"/>
      <c r="C596" s="829"/>
      <c r="D596" s="829"/>
      <c r="E596" s="201">
        <v>18</v>
      </c>
      <c r="F596" s="334"/>
      <c r="G596" s="334"/>
      <c r="H596" s="204"/>
      <c r="I596" s="205"/>
      <c r="J596" s="206"/>
      <c r="K596" s="205"/>
      <c r="L596" s="206"/>
      <c r="M596" s="207"/>
      <c r="N596" s="208"/>
      <c r="O596" s="209"/>
      <c r="P596" s="207"/>
      <c r="Q596" s="208"/>
      <c r="R596" s="210"/>
      <c r="S596" s="211"/>
      <c r="T596" s="278">
        <f t="shared" si="29"/>
        <v>0</v>
      </c>
      <c r="U596" s="356">
        <f t="shared" si="28"/>
        <v>20</v>
      </c>
    </row>
    <row r="597" spans="1:21" ht="18" customHeight="1">
      <c r="A597" s="826"/>
      <c r="B597" s="827"/>
      <c r="C597" s="829"/>
      <c r="D597" s="829"/>
      <c r="E597" s="201">
        <v>19</v>
      </c>
      <c r="F597" s="334"/>
      <c r="G597" s="334"/>
      <c r="H597" s="204"/>
      <c r="I597" s="205"/>
      <c r="J597" s="206"/>
      <c r="K597" s="205"/>
      <c r="L597" s="206"/>
      <c r="M597" s="207"/>
      <c r="N597" s="208"/>
      <c r="O597" s="209"/>
      <c r="P597" s="207"/>
      <c r="Q597" s="208"/>
      <c r="R597" s="210"/>
      <c r="S597" s="211"/>
      <c r="T597" s="278">
        <f t="shared" si="29"/>
        <v>0</v>
      </c>
      <c r="U597" s="356">
        <f t="shared" si="28"/>
        <v>20</v>
      </c>
    </row>
    <row r="598" spans="1:21" ht="18" customHeight="1">
      <c r="A598" s="826"/>
      <c r="B598" s="827"/>
      <c r="C598" s="829"/>
      <c r="D598" s="829"/>
      <c r="E598" s="201">
        <v>20</v>
      </c>
      <c r="F598" s="334"/>
      <c r="G598" s="334"/>
      <c r="H598" s="204"/>
      <c r="I598" s="205"/>
      <c r="J598" s="206"/>
      <c r="K598" s="205"/>
      <c r="L598" s="206"/>
      <c r="M598" s="207"/>
      <c r="N598" s="208"/>
      <c r="O598" s="209"/>
      <c r="P598" s="207"/>
      <c r="Q598" s="208"/>
      <c r="R598" s="210"/>
      <c r="S598" s="211"/>
      <c r="T598" s="278">
        <f t="shared" si="29"/>
        <v>0</v>
      </c>
      <c r="U598" s="356">
        <f t="shared" si="28"/>
        <v>20</v>
      </c>
    </row>
    <row r="599" spans="1:21" ht="18" customHeight="1">
      <c r="A599" s="826"/>
      <c r="B599" s="827"/>
      <c r="C599" s="829"/>
      <c r="D599" s="829"/>
      <c r="E599" s="201">
        <v>21</v>
      </c>
      <c r="F599" s="334"/>
      <c r="G599" s="334"/>
      <c r="H599" s="204"/>
      <c r="I599" s="205"/>
      <c r="J599" s="206"/>
      <c r="K599" s="205"/>
      <c r="L599" s="206"/>
      <c r="M599" s="207"/>
      <c r="N599" s="208"/>
      <c r="O599" s="209"/>
      <c r="P599" s="207"/>
      <c r="Q599" s="208"/>
      <c r="R599" s="210"/>
      <c r="S599" s="211"/>
      <c r="T599" s="278">
        <f t="shared" si="29"/>
        <v>0</v>
      </c>
      <c r="U599" s="356">
        <f t="shared" si="28"/>
        <v>20</v>
      </c>
    </row>
    <row r="600" spans="1:21" ht="18" customHeight="1">
      <c r="A600" s="826"/>
      <c r="B600" s="827"/>
      <c r="C600" s="829"/>
      <c r="D600" s="829"/>
      <c r="E600" s="201">
        <v>22</v>
      </c>
      <c r="F600" s="334"/>
      <c r="G600" s="334"/>
      <c r="H600" s="204"/>
      <c r="I600" s="205"/>
      <c r="J600" s="206"/>
      <c r="K600" s="205"/>
      <c r="L600" s="206"/>
      <c r="M600" s="207"/>
      <c r="N600" s="208"/>
      <c r="O600" s="209"/>
      <c r="P600" s="207"/>
      <c r="Q600" s="208"/>
      <c r="R600" s="210"/>
      <c r="S600" s="211"/>
      <c r="T600" s="278">
        <f t="shared" si="29"/>
        <v>0</v>
      </c>
      <c r="U600" s="356">
        <f t="shared" si="28"/>
        <v>20</v>
      </c>
    </row>
    <row r="601" spans="1:21" ht="18" customHeight="1">
      <c r="A601" s="826"/>
      <c r="B601" s="827"/>
      <c r="C601" s="829"/>
      <c r="D601" s="829"/>
      <c r="E601" s="201">
        <v>23</v>
      </c>
      <c r="F601" s="334"/>
      <c r="G601" s="334"/>
      <c r="H601" s="204"/>
      <c r="I601" s="205"/>
      <c r="J601" s="206"/>
      <c r="K601" s="205"/>
      <c r="L601" s="206"/>
      <c r="M601" s="207"/>
      <c r="N601" s="208"/>
      <c r="O601" s="209"/>
      <c r="P601" s="207"/>
      <c r="Q601" s="208"/>
      <c r="R601" s="210"/>
      <c r="S601" s="211"/>
      <c r="T601" s="278">
        <f t="shared" si="29"/>
        <v>0</v>
      </c>
      <c r="U601" s="356">
        <f t="shared" si="28"/>
        <v>20</v>
      </c>
    </row>
    <row r="602" spans="1:21" ht="18" customHeight="1">
      <c r="A602" s="826"/>
      <c r="B602" s="827"/>
      <c r="C602" s="829"/>
      <c r="D602" s="829"/>
      <c r="E602" s="201">
        <v>24</v>
      </c>
      <c r="F602" s="334"/>
      <c r="G602" s="334"/>
      <c r="H602" s="204"/>
      <c r="I602" s="205"/>
      <c r="J602" s="206"/>
      <c r="K602" s="205"/>
      <c r="L602" s="206"/>
      <c r="M602" s="207"/>
      <c r="N602" s="208"/>
      <c r="O602" s="209"/>
      <c r="P602" s="207"/>
      <c r="Q602" s="208"/>
      <c r="R602" s="210"/>
      <c r="S602" s="211"/>
      <c r="T602" s="278">
        <f t="shared" si="29"/>
        <v>0</v>
      </c>
      <c r="U602" s="356">
        <f t="shared" si="28"/>
        <v>20</v>
      </c>
    </row>
    <row r="603" spans="1:21" ht="18" customHeight="1">
      <c r="A603" s="826"/>
      <c r="B603" s="827"/>
      <c r="C603" s="829"/>
      <c r="D603" s="829"/>
      <c r="E603" s="201">
        <v>25</v>
      </c>
      <c r="F603" s="334"/>
      <c r="G603" s="334"/>
      <c r="H603" s="204"/>
      <c r="I603" s="205"/>
      <c r="J603" s="206"/>
      <c r="K603" s="205"/>
      <c r="L603" s="206"/>
      <c r="M603" s="207"/>
      <c r="N603" s="208"/>
      <c r="O603" s="209"/>
      <c r="P603" s="207"/>
      <c r="Q603" s="208"/>
      <c r="R603" s="210"/>
      <c r="S603" s="211"/>
      <c r="T603" s="278">
        <f t="shared" si="29"/>
        <v>0</v>
      </c>
      <c r="U603" s="356">
        <f t="shared" si="28"/>
        <v>20</v>
      </c>
    </row>
    <row r="604" spans="1:21" ht="18" customHeight="1">
      <c r="A604" s="826"/>
      <c r="B604" s="827"/>
      <c r="C604" s="829"/>
      <c r="D604" s="829"/>
      <c r="E604" s="201">
        <v>26</v>
      </c>
      <c r="F604" s="334"/>
      <c r="G604" s="334"/>
      <c r="H604" s="204"/>
      <c r="I604" s="205"/>
      <c r="J604" s="206"/>
      <c r="K604" s="205"/>
      <c r="L604" s="206"/>
      <c r="M604" s="207"/>
      <c r="N604" s="208"/>
      <c r="O604" s="209"/>
      <c r="P604" s="207"/>
      <c r="Q604" s="208"/>
      <c r="R604" s="210"/>
      <c r="S604" s="211"/>
      <c r="T604" s="278">
        <f t="shared" si="29"/>
        <v>0</v>
      </c>
      <c r="U604" s="356">
        <f t="shared" si="28"/>
        <v>20</v>
      </c>
    </row>
    <row r="605" spans="1:21" ht="18" customHeight="1">
      <c r="A605" s="826"/>
      <c r="B605" s="827"/>
      <c r="C605" s="829"/>
      <c r="D605" s="829"/>
      <c r="E605" s="201">
        <v>27</v>
      </c>
      <c r="F605" s="334"/>
      <c r="G605" s="334"/>
      <c r="H605" s="204"/>
      <c r="I605" s="205"/>
      <c r="J605" s="206"/>
      <c r="K605" s="205"/>
      <c r="L605" s="206"/>
      <c r="M605" s="207"/>
      <c r="N605" s="208"/>
      <c r="O605" s="209"/>
      <c r="P605" s="207"/>
      <c r="Q605" s="208"/>
      <c r="R605" s="210"/>
      <c r="S605" s="211"/>
      <c r="T605" s="278">
        <f t="shared" si="29"/>
        <v>0</v>
      </c>
      <c r="U605" s="356">
        <f t="shared" si="28"/>
        <v>20</v>
      </c>
    </row>
    <row r="606" spans="1:21" ht="18" customHeight="1">
      <c r="A606" s="826"/>
      <c r="B606" s="827"/>
      <c r="C606" s="829"/>
      <c r="D606" s="829"/>
      <c r="E606" s="201">
        <v>28</v>
      </c>
      <c r="F606" s="334"/>
      <c r="G606" s="334"/>
      <c r="H606" s="204"/>
      <c r="I606" s="205"/>
      <c r="J606" s="206"/>
      <c r="K606" s="205"/>
      <c r="L606" s="206"/>
      <c r="M606" s="207"/>
      <c r="N606" s="208"/>
      <c r="O606" s="209"/>
      <c r="P606" s="207"/>
      <c r="Q606" s="208"/>
      <c r="R606" s="210"/>
      <c r="S606" s="211"/>
      <c r="T606" s="278">
        <f t="shared" si="29"/>
        <v>0</v>
      </c>
      <c r="U606" s="356">
        <f t="shared" si="28"/>
        <v>20</v>
      </c>
    </row>
    <row r="607" spans="1:21" ht="18" customHeight="1">
      <c r="A607" s="826"/>
      <c r="B607" s="827"/>
      <c r="C607" s="829"/>
      <c r="D607" s="829"/>
      <c r="E607" s="201">
        <v>29</v>
      </c>
      <c r="F607" s="334"/>
      <c r="G607" s="334"/>
      <c r="H607" s="204"/>
      <c r="I607" s="205"/>
      <c r="J607" s="206"/>
      <c r="K607" s="205"/>
      <c r="L607" s="206"/>
      <c r="M607" s="207"/>
      <c r="N607" s="208"/>
      <c r="O607" s="209"/>
      <c r="P607" s="207"/>
      <c r="Q607" s="208"/>
      <c r="R607" s="210"/>
      <c r="S607" s="211"/>
      <c r="T607" s="278">
        <f t="shared" si="29"/>
        <v>0</v>
      </c>
      <c r="U607" s="356">
        <f t="shared" si="28"/>
        <v>20</v>
      </c>
    </row>
    <row r="608" spans="1:21" ht="18" customHeight="1">
      <c r="A608" s="834"/>
      <c r="B608" s="835"/>
      <c r="C608" s="847"/>
      <c r="D608" s="847"/>
      <c r="E608" s="277">
        <v>30</v>
      </c>
      <c r="F608" s="375"/>
      <c r="G608" s="375"/>
      <c r="H608" s="134"/>
      <c r="I608" s="135"/>
      <c r="J608" s="212"/>
      <c r="K608" s="135"/>
      <c r="L608" s="212"/>
      <c r="M608" s="27"/>
      <c r="N608" s="120"/>
      <c r="O608" s="109"/>
      <c r="P608" s="27"/>
      <c r="Q608" s="120"/>
      <c r="R608" s="32"/>
      <c r="S608" s="122"/>
      <c r="T608" s="136">
        <f t="shared" si="29"/>
        <v>0</v>
      </c>
      <c r="U608" s="356">
        <f t="shared" si="28"/>
        <v>20</v>
      </c>
    </row>
    <row r="609" spans="1:27" ht="25.5" customHeight="1">
      <c r="A609" s="49"/>
      <c r="B609" s="49"/>
      <c r="C609" s="49"/>
      <c r="D609" s="49"/>
      <c r="E609" s="49"/>
      <c r="F609" s="50"/>
      <c r="G609" s="50"/>
      <c r="H609" s="50"/>
      <c r="I609" s="50"/>
      <c r="J609" s="50"/>
      <c r="K609" s="50"/>
      <c r="L609" s="50"/>
      <c r="M609" s="50"/>
      <c r="N609" s="50"/>
      <c r="O609" s="50"/>
      <c r="P609" s="50"/>
      <c r="Q609" s="50"/>
      <c r="R609" s="50"/>
      <c r="S609" s="50"/>
      <c r="T609" s="50"/>
    </row>
    <row r="610" spans="1:27" ht="25.5" customHeight="1">
      <c r="A610" s="90" t="str">
        <f>A2</f>
        <v xml:space="preserve">【 内訳書2 】 </v>
      </c>
      <c r="B610" s="90"/>
      <c r="C610" s="90"/>
      <c r="D610" s="90"/>
      <c r="E610" s="90"/>
      <c r="F610" s="51"/>
      <c r="G610" s="50"/>
      <c r="H610" s="50"/>
      <c r="I610" s="50"/>
      <c r="J610" s="50"/>
      <c r="K610" s="50"/>
      <c r="L610" s="50"/>
      <c r="M610" s="50"/>
      <c r="N610" s="50"/>
      <c r="O610" s="50"/>
      <c r="P610" s="50"/>
      <c r="Q610" s="50"/>
      <c r="R610" s="50"/>
      <c r="S610" s="50"/>
      <c r="T610" s="50"/>
    </row>
    <row r="611" spans="1:27" ht="47.25" customHeight="1">
      <c r="A611" s="173"/>
      <c r="B611" s="818" t="str">
        <f t="shared" ref="B611" si="30">$B$3</f>
        <v>2-13</v>
      </c>
      <c r="C611" s="885"/>
      <c r="D611" s="172" t="s">
        <v>131</v>
      </c>
      <c r="E611" s="822">
        <f>E3</f>
        <v>0</v>
      </c>
      <c r="F611" s="823"/>
      <c r="G611" s="844"/>
      <c r="H611" s="844"/>
      <c r="I611" s="174"/>
      <c r="J611" s="174"/>
      <c r="K611" s="174"/>
      <c r="L611" s="174"/>
      <c r="M611" s="174"/>
      <c r="N611" s="174"/>
      <c r="O611" s="174"/>
      <c r="P611" s="174"/>
      <c r="Q611"/>
      <c r="R611"/>
      <c r="S611"/>
      <c r="T611"/>
      <c r="Z611" s="2"/>
      <c r="AA611" s="4"/>
    </row>
    <row r="612" spans="1:27" ht="25.5" customHeight="1">
      <c r="A612" s="88"/>
      <c r="B612" s="88"/>
      <c r="C612" s="88"/>
      <c r="D612" s="88"/>
      <c r="E612" s="88"/>
      <c r="F612" s="51"/>
      <c r="G612" s="50"/>
      <c r="H612" s="50"/>
      <c r="I612" s="50"/>
      <c r="J612" s="50"/>
      <c r="K612" s="50"/>
      <c r="L612" s="50"/>
      <c r="M612" s="50"/>
      <c r="N612" s="50"/>
      <c r="O612" s="50"/>
      <c r="P612" s="50"/>
      <c r="Q612" s="50"/>
      <c r="R612" s="50"/>
      <c r="S612" s="50"/>
      <c r="T612" s="50"/>
    </row>
    <row r="613" spans="1:27" ht="21.75" customHeight="1">
      <c r="A613" s="52"/>
      <c r="B613" s="52"/>
      <c r="C613" s="52"/>
      <c r="D613" s="52"/>
      <c r="E613" s="52"/>
      <c r="F613" s="814" t="s">
        <v>9</v>
      </c>
      <c r="G613" s="815"/>
      <c r="H613" s="52"/>
      <c r="I613" s="813"/>
      <c r="J613" s="813"/>
      <c r="K613" s="813"/>
      <c r="L613" s="813"/>
      <c r="M613" s="813"/>
      <c r="N613" s="813"/>
      <c r="O613" s="124"/>
      <c r="P613" s="124"/>
      <c r="Q613" s="124"/>
      <c r="R613" s="124"/>
      <c r="S613" s="124"/>
      <c r="T613" s="124"/>
    </row>
    <row r="614" spans="1:27" ht="21.75" customHeight="1">
      <c r="A614" s="53"/>
      <c r="B614" s="53"/>
      <c r="C614" s="53"/>
      <c r="D614" s="53"/>
      <c r="E614" s="53"/>
      <c r="F614" s="816">
        <f>$I$831</f>
        <v>0</v>
      </c>
      <c r="G614" s="817"/>
      <c r="H614" s="52"/>
      <c r="I614" s="812"/>
      <c r="J614" s="812"/>
      <c r="K614" s="812"/>
      <c r="L614" s="812"/>
      <c r="M614" s="812"/>
      <c r="N614" s="812"/>
      <c r="O614" s="124"/>
      <c r="P614" s="124"/>
      <c r="Q614" s="124"/>
      <c r="R614" s="124"/>
      <c r="S614" s="124"/>
      <c r="T614" s="124"/>
    </row>
    <row r="615" spans="1:27" ht="21" customHeight="1">
      <c r="A615" s="54" t="s">
        <v>15</v>
      </c>
      <c r="B615" s="54"/>
      <c r="C615" s="54"/>
      <c r="D615" s="54"/>
      <c r="E615" s="54"/>
      <c r="F615" s="55"/>
      <c r="G615" s="55"/>
      <c r="H615" s="55"/>
      <c r="I615" s="55"/>
      <c r="J615" s="55"/>
      <c r="K615" s="55"/>
      <c r="L615" s="55"/>
      <c r="M615" s="55"/>
      <c r="N615" s="50"/>
      <c r="O615" s="50"/>
      <c r="P615" s="50"/>
      <c r="Q615" s="50"/>
      <c r="R615" s="50"/>
      <c r="S615" s="50"/>
      <c r="T615" s="89" t="s">
        <v>16</v>
      </c>
    </row>
    <row r="616" spans="1:27" s="43" customFormat="1" ht="36" customHeight="1">
      <c r="A616" s="883" t="s">
        <v>134</v>
      </c>
      <c r="B616" s="884"/>
      <c r="C616" s="376" t="s">
        <v>132</v>
      </c>
      <c r="D616" s="175" t="s">
        <v>181</v>
      </c>
      <c r="E616" s="213" t="s">
        <v>137</v>
      </c>
      <c r="F616" s="845" t="s">
        <v>12</v>
      </c>
      <c r="G616" s="846"/>
      <c r="H616" s="56" t="s">
        <v>44</v>
      </c>
      <c r="I616" s="57"/>
      <c r="J616" s="58" t="s">
        <v>38</v>
      </c>
      <c r="K616" s="59" t="s">
        <v>45</v>
      </c>
      <c r="L616" s="60" t="s">
        <v>37</v>
      </c>
      <c r="M616" s="61" t="s">
        <v>39</v>
      </c>
      <c r="N616" s="59" t="s">
        <v>45</v>
      </c>
      <c r="O616" s="60" t="s">
        <v>47</v>
      </c>
      <c r="P616" s="61" t="s">
        <v>39</v>
      </c>
      <c r="Q616" s="59" t="s">
        <v>48</v>
      </c>
      <c r="R616" s="60" t="s">
        <v>49</v>
      </c>
      <c r="S616" s="59" t="s">
        <v>50</v>
      </c>
      <c r="T616" s="62" t="s">
        <v>13</v>
      </c>
      <c r="Z616" s="44"/>
    </row>
    <row r="617" spans="1:27" ht="18" customHeight="1">
      <c r="A617" s="848">
        <v>1</v>
      </c>
      <c r="B617" s="849"/>
      <c r="C617" s="854" t="str">
        <f>IF(C9="","",C9)</f>
        <v/>
      </c>
      <c r="D617" s="854" t="str">
        <f>IF(D9="","",D9)</f>
        <v/>
      </c>
      <c r="E617" s="339">
        <v>1</v>
      </c>
      <c r="F617" s="794"/>
      <c r="G617" s="795"/>
      <c r="H617" s="217"/>
      <c r="I617" s="218"/>
      <c r="J617" s="181"/>
      <c r="K617" s="219"/>
      <c r="L617" s="181"/>
      <c r="M617" s="220"/>
      <c r="N617" s="219"/>
      <c r="O617" s="181"/>
      <c r="P617" s="220"/>
      <c r="Q617" s="219"/>
      <c r="R617" s="182"/>
      <c r="S617" s="258"/>
      <c r="T617" s="221">
        <f t="shared" ref="T617:T816" si="31">IF(J617="",0,INT(SUM(PRODUCT(J617,L617,O617),R617)))</f>
        <v>0</v>
      </c>
      <c r="U617" s="356">
        <f>$A$617</f>
        <v>1</v>
      </c>
    </row>
    <row r="618" spans="1:27" ht="18" customHeight="1">
      <c r="A618" s="850"/>
      <c r="B618" s="851"/>
      <c r="C618" s="855"/>
      <c r="D618" s="855"/>
      <c r="E618" s="340">
        <v>2</v>
      </c>
      <c r="F618" s="792"/>
      <c r="G618" s="793"/>
      <c r="H618" s="128"/>
      <c r="I618" s="117"/>
      <c r="J618" s="108"/>
      <c r="K618" s="119"/>
      <c r="L618" s="108"/>
      <c r="M618" s="26"/>
      <c r="N618" s="119"/>
      <c r="O618" s="108"/>
      <c r="P618" s="26"/>
      <c r="Q618" s="119"/>
      <c r="R618" s="33"/>
      <c r="S618" s="115"/>
      <c r="T618" s="45">
        <f t="shared" si="31"/>
        <v>0</v>
      </c>
      <c r="U618" s="356">
        <f t="shared" ref="U618:U626" si="32">$A$617</f>
        <v>1</v>
      </c>
    </row>
    <row r="619" spans="1:27" ht="18" customHeight="1">
      <c r="A619" s="850"/>
      <c r="B619" s="851"/>
      <c r="C619" s="855"/>
      <c r="D619" s="855"/>
      <c r="E619" s="340">
        <v>3</v>
      </c>
      <c r="F619" s="792"/>
      <c r="G619" s="793"/>
      <c r="H619" s="128"/>
      <c r="I619" s="117"/>
      <c r="J619" s="108"/>
      <c r="K619" s="119"/>
      <c r="L619" s="108"/>
      <c r="M619" s="26"/>
      <c r="N619" s="119"/>
      <c r="O619" s="108"/>
      <c r="P619" s="26"/>
      <c r="Q619" s="119"/>
      <c r="R619" s="33"/>
      <c r="S619" s="115"/>
      <c r="T619" s="45">
        <f t="shared" si="31"/>
        <v>0</v>
      </c>
      <c r="U619" s="356">
        <f t="shared" si="32"/>
        <v>1</v>
      </c>
    </row>
    <row r="620" spans="1:27" ht="18" customHeight="1">
      <c r="A620" s="850"/>
      <c r="B620" s="851"/>
      <c r="C620" s="855"/>
      <c r="D620" s="855"/>
      <c r="E620" s="340">
        <v>4</v>
      </c>
      <c r="F620" s="792"/>
      <c r="G620" s="793"/>
      <c r="H620" s="128"/>
      <c r="I620" s="117"/>
      <c r="J620" s="108"/>
      <c r="K620" s="119"/>
      <c r="L620" s="108"/>
      <c r="M620" s="26"/>
      <c r="N620" s="119"/>
      <c r="O620" s="108"/>
      <c r="P620" s="26"/>
      <c r="Q620" s="119"/>
      <c r="R620" s="33"/>
      <c r="S620" s="115"/>
      <c r="T620" s="45">
        <f t="shared" si="31"/>
        <v>0</v>
      </c>
      <c r="U620" s="356">
        <f t="shared" si="32"/>
        <v>1</v>
      </c>
    </row>
    <row r="621" spans="1:27" ht="18" customHeight="1">
      <c r="A621" s="850"/>
      <c r="B621" s="851"/>
      <c r="C621" s="855"/>
      <c r="D621" s="855"/>
      <c r="E621" s="340">
        <v>5</v>
      </c>
      <c r="F621" s="792"/>
      <c r="G621" s="793"/>
      <c r="H621" s="128"/>
      <c r="I621" s="117"/>
      <c r="J621" s="108"/>
      <c r="K621" s="119"/>
      <c r="L621" s="108"/>
      <c r="M621" s="26"/>
      <c r="N621" s="119"/>
      <c r="O621" s="108"/>
      <c r="P621" s="26"/>
      <c r="Q621" s="119"/>
      <c r="R621" s="33"/>
      <c r="S621" s="115"/>
      <c r="T621" s="45">
        <f t="shared" si="31"/>
        <v>0</v>
      </c>
      <c r="U621" s="356">
        <f t="shared" si="32"/>
        <v>1</v>
      </c>
    </row>
    <row r="622" spans="1:27" ht="18" customHeight="1">
      <c r="A622" s="850"/>
      <c r="B622" s="851"/>
      <c r="C622" s="855"/>
      <c r="D622" s="855"/>
      <c r="E622" s="340">
        <v>6</v>
      </c>
      <c r="F622" s="792"/>
      <c r="G622" s="793"/>
      <c r="H622" s="128"/>
      <c r="I622" s="117"/>
      <c r="J622" s="108"/>
      <c r="K622" s="119"/>
      <c r="L622" s="108"/>
      <c r="M622" s="26"/>
      <c r="N622" s="119"/>
      <c r="O622" s="108"/>
      <c r="P622" s="26"/>
      <c r="Q622" s="119"/>
      <c r="R622" s="33"/>
      <c r="S622" s="115"/>
      <c r="T622" s="45">
        <f t="shared" si="31"/>
        <v>0</v>
      </c>
      <c r="U622" s="356">
        <f t="shared" si="32"/>
        <v>1</v>
      </c>
    </row>
    <row r="623" spans="1:27" ht="18" customHeight="1">
      <c r="A623" s="850"/>
      <c r="B623" s="851"/>
      <c r="C623" s="855"/>
      <c r="D623" s="855"/>
      <c r="E623" s="340">
        <v>7</v>
      </c>
      <c r="F623" s="792"/>
      <c r="G623" s="793"/>
      <c r="H623" s="128"/>
      <c r="I623" s="117"/>
      <c r="J623" s="108"/>
      <c r="K623" s="119"/>
      <c r="L623" s="108"/>
      <c r="M623" s="26"/>
      <c r="N623" s="119"/>
      <c r="O623" s="108"/>
      <c r="P623" s="26"/>
      <c r="Q623" s="119"/>
      <c r="R623" s="33"/>
      <c r="S623" s="115"/>
      <c r="T623" s="45">
        <f t="shared" si="31"/>
        <v>0</v>
      </c>
      <c r="U623" s="356">
        <f t="shared" si="32"/>
        <v>1</v>
      </c>
    </row>
    <row r="624" spans="1:27" ht="18" customHeight="1">
      <c r="A624" s="850"/>
      <c r="B624" s="851"/>
      <c r="C624" s="855"/>
      <c r="D624" s="855"/>
      <c r="E624" s="340">
        <v>8</v>
      </c>
      <c r="F624" s="792"/>
      <c r="G624" s="793"/>
      <c r="H624" s="128"/>
      <c r="I624" s="117"/>
      <c r="J624" s="108"/>
      <c r="K624" s="119"/>
      <c r="L624" s="108"/>
      <c r="M624" s="26"/>
      <c r="N624" s="119"/>
      <c r="O624" s="108"/>
      <c r="P624" s="26"/>
      <c r="Q624" s="119"/>
      <c r="R624" s="33"/>
      <c r="S624" s="115"/>
      <c r="T624" s="45">
        <f t="shared" si="31"/>
        <v>0</v>
      </c>
      <c r="U624" s="356">
        <f t="shared" si="32"/>
        <v>1</v>
      </c>
    </row>
    <row r="625" spans="1:21" ht="18" customHeight="1">
      <c r="A625" s="850"/>
      <c r="B625" s="851"/>
      <c r="C625" s="855"/>
      <c r="D625" s="855"/>
      <c r="E625" s="340">
        <v>9</v>
      </c>
      <c r="F625" s="792"/>
      <c r="G625" s="793"/>
      <c r="H625" s="128"/>
      <c r="I625" s="117"/>
      <c r="J625" s="108"/>
      <c r="K625" s="119"/>
      <c r="L625" s="108"/>
      <c r="M625" s="26"/>
      <c r="N625" s="119"/>
      <c r="O625" s="108"/>
      <c r="P625" s="26"/>
      <c r="Q625" s="119"/>
      <c r="R625" s="33"/>
      <c r="S625" s="115"/>
      <c r="T625" s="45">
        <f t="shared" si="31"/>
        <v>0</v>
      </c>
      <c r="U625" s="356">
        <f t="shared" si="32"/>
        <v>1</v>
      </c>
    </row>
    <row r="626" spans="1:21" ht="18" customHeight="1">
      <c r="A626" s="852"/>
      <c r="B626" s="853"/>
      <c r="C626" s="856"/>
      <c r="D626" s="856"/>
      <c r="E626" s="341">
        <v>10</v>
      </c>
      <c r="F626" s="796"/>
      <c r="G626" s="797"/>
      <c r="H626" s="130"/>
      <c r="I626" s="118"/>
      <c r="J626" s="222"/>
      <c r="K626" s="223"/>
      <c r="L626" s="222"/>
      <c r="M626" s="224"/>
      <c r="N626" s="223"/>
      <c r="O626" s="222"/>
      <c r="P626" s="224"/>
      <c r="Q626" s="223"/>
      <c r="R626" s="225"/>
      <c r="S626" s="122"/>
      <c r="T626" s="259">
        <f t="shared" si="31"/>
        <v>0</v>
      </c>
      <c r="U626" s="356">
        <f t="shared" si="32"/>
        <v>1</v>
      </c>
    </row>
    <row r="627" spans="1:21" ht="18" customHeight="1">
      <c r="A627" s="848">
        <f t="shared" ref="A627:B627" si="33">IF(A39="","",A39)</f>
        <v>2</v>
      </c>
      <c r="B627" s="849" t="str">
        <f t="shared" si="33"/>
        <v/>
      </c>
      <c r="C627" s="854" t="str">
        <f>IF(C39="","",C39)</f>
        <v/>
      </c>
      <c r="D627" s="854" t="str">
        <f>IF(D39="","",D39)</f>
        <v/>
      </c>
      <c r="E627" s="339">
        <v>1</v>
      </c>
      <c r="F627" s="794"/>
      <c r="G627" s="795"/>
      <c r="H627" s="217"/>
      <c r="I627" s="218"/>
      <c r="J627" s="181"/>
      <c r="K627" s="219"/>
      <c r="L627" s="181"/>
      <c r="M627" s="220"/>
      <c r="N627" s="219"/>
      <c r="O627" s="181"/>
      <c r="P627" s="220"/>
      <c r="Q627" s="219"/>
      <c r="R627" s="182"/>
      <c r="S627" s="258"/>
      <c r="T627" s="221">
        <f t="shared" si="31"/>
        <v>0</v>
      </c>
      <c r="U627" s="356">
        <f t="shared" ref="U627:U636" si="34">$A$627</f>
        <v>2</v>
      </c>
    </row>
    <row r="628" spans="1:21" ht="18" customHeight="1">
      <c r="A628" s="850"/>
      <c r="B628" s="851"/>
      <c r="C628" s="855"/>
      <c r="D628" s="855"/>
      <c r="E628" s="340">
        <v>2</v>
      </c>
      <c r="F628" s="792"/>
      <c r="G628" s="793"/>
      <c r="H628" s="128"/>
      <c r="I628" s="117"/>
      <c r="J628" s="108"/>
      <c r="K628" s="119"/>
      <c r="L628" s="108"/>
      <c r="M628" s="26"/>
      <c r="N628" s="119"/>
      <c r="O628" s="108"/>
      <c r="P628" s="26"/>
      <c r="Q628" s="119"/>
      <c r="R628" s="33"/>
      <c r="S628" s="115"/>
      <c r="T628" s="45">
        <f t="shared" si="31"/>
        <v>0</v>
      </c>
      <c r="U628" s="356">
        <f t="shared" si="34"/>
        <v>2</v>
      </c>
    </row>
    <row r="629" spans="1:21" ht="18" customHeight="1">
      <c r="A629" s="850"/>
      <c r="B629" s="851"/>
      <c r="C629" s="855"/>
      <c r="D629" s="855"/>
      <c r="E629" s="340">
        <v>3</v>
      </c>
      <c r="F629" s="792"/>
      <c r="G629" s="793"/>
      <c r="H629" s="128"/>
      <c r="I629" s="215"/>
      <c r="J629" s="108"/>
      <c r="K629" s="119"/>
      <c r="L629" s="108"/>
      <c r="M629" s="26"/>
      <c r="N629" s="119"/>
      <c r="O629" s="108"/>
      <c r="P629" s="26"/>
      <c r="Q629" s="119"/>
      <c r="R629" s="33"/>
      <c r="S629" s="115"/>
      <c r="T629" s="45">
        <f t="shared" si="31"/>
        <v>0</v>
      </c>
      <c r="U629" s="356">
        <f t="shared" si="34"/>
        <v>2</v>
      </c>
    </row>
    <row r="630" spans="1:21" ht="18" customHeight="1">
      <c r="A630" s="850"/>
      <c r="B630" s="851"/>
      <c r="C630" s="855"/>
      <c r="D630" s="855"/>
      <c r="E630" s="340">
        <v>4</v>
      </c>
      <c r="F630" s="792"/>
      <c r="G630" s="793"/>
      <c r="H630" s="128"/>
      <c r="I630" s="215"/>
      <c r="J630" s="108"/>
      <c r="K630" s="119"/>
      <c r="L630" s="108"/>
      <c r="M630" s="26"/>
      <c r="N630" s="119"/>
      <c r="O630" s="108"/>
      <c r="P630" s="26"/>
      <c r="Q630" s="119"/>
      <c r="R630" s="33"/>
      <c r="S630" s="115"/>
      <c r="T630" s="45">
        <f t="shared" si="31"/>
        <v>0</v>
      </c>
      <c r="U630" s="356">
        <f t="shared" si="34"/>
        <v>2</v>
      </c>
    </row>
    <row r="631" spans="1:21" ht="18" customHeight="1">
      <c r="A631" s="850"/>
      <c r="B631" s="851"/>
      <c r="C631" s="855"/>
      <c r="D631" s="855"/>
      <c r="E631" s="340">
        <v>5</v>
      </c>
      <c r="F631" s="792"/>
      <c r="G631" s="793"/>
      <c r="H631" s="128"/>
      <c r="I631" s="215"/>
      <c r="J631" s="108"/>
      <c r="K631" s="119"/>
      <c r="L631" s="108"/>
      <c r="M631" s="26"/>
      <c r="N631" s="119"/>
      <c r="O631" s="108"/>
      <c r="P631" s="26"/>
      <c r="Q631" s="119"/>
      <c r="R631" s="33"/>
      <c r="S631" s="115"/>
      <c r="T631" s="45">
        <f t="shared" si="31"/>
        <v>0</v>
      </c>
      <c r="U631" s="356">
        <f t="shared" si="34"/>
        <v>2</v>
      </c>
    </row>
    <row r="632" spans="1:21" ht="18" customHeight="1">
      <c r="A632" s="850"/>
      <c r="B632" s="851"/>
      <c r="C632" s="855"/>
      <c r="D632" s="855"/>
      <c r="E632" s="340">
        <v>6</v>
      </c>
      <c r="F632" s="792"/>
      <c r="G632" s="793"/>
      <c r="H632" s="128"/>
      <c r="I632" s="215"/>
      <c r="J632" s="108"/>
      <c r="K632" s="119"/>
      <c r="L632" s="108"/>
      <c r="M632" s="26"/>
      <c r="N632" s="119"/>
      <c r="O632" s="108"/>
      <c r="P632" s="26"/>
      <c r="Q632" s="119"/>
      <c r="R632" s="33"/>
      <c r="S632" s="115"/>
      <c r="T632" s="45">
        <f t="shared" si="31"/>
        <v>0</v>
      </c>
      <c r="U632" s="356">
        <f t="shared" si="34"/>
        <v>2</v>
      </c>
    </row>
    <row r="633" spans="1:21" ht="18" customHeight="1">
      <c r="A633" s="850"/>
      <c r="B633" s="851"/>
      <c r="C633" s="855"/>
      <c r="D633" s="855"/>
      <c r="E633" s="340">
        <v>7</v>
      </c>
      <c r="F633" s="792"/>
      <c r="G633" s="793"/>
      <c r="H633" s="128"/>
      <c r="I633" s="215"/>
      <c r="J633" s="108"/>
      <c r="K633" s="119"/>
      <c r="L633" s="108"/>
      <c r="M633" s="26"/>
      <c r="N633" s="119"/>
      <c r="O633" s="108"/>
      <c r="P633" s="26"/>
      <c r="Q633" s="119"/>
      <c r="R633" s="33"/>
      <c r="S633" s="115"/>
      <c r="T633" s="45">
        <f t="shared" si="31"/>
        <v>0</v>
      </c>
      <c r="U633" s="356">
        <f t="shared" si="34"/>
        <v>2</v>
      </c>
    </row>
    <row r="634" spans="1:21" ht="18" customHeight="1">
      <c r="A634" s="850"/>
      <c r="B634" s="851"/>
      <c r="C634" s="855"/>
      <c r="D634" s="855"/>
      <c r="E634" s="340">
        <v>8</v>
      </c>
      <c r="F634" s="792"/>
      <c r="G634" s="793"/>
      <c r="H634" s="128"/>
      <c r="I634" s="215"/>
      <c r="J634" s="108"/>
      <c r="K634" s="119"/>
      <c r="L634" s="108"/>
      <c r="M634" s="26"/>
      <c r="N634" s="119"/>
      <c r="O634" s="108"/>
      <c r="P634" s="26"/>
      <c r="Q634" s="119"/>
      <c r="R634" s="33"/>
      <c r="S634" s="115"/>
      <c r="T634" s="45">
        <f t="shared" si="31"/>
        <v>0</v>
      </c>
      <c r="U634" s="356">
        <f t="shared" si="34"/>
        <v>2</v>
      </c>
    </row>
    <row r="635" spans="1:21" ht="18" customHeight="1">
      <c r="A635" s="850"/>
      <c r="B635" s="851"/>
      <c r="C635" s="855"/>
      <c r="D635" s="855"/>
      <c r="E635" s="340">
        <v>9</v>
      </c>
      <c r="F635" s="792"/>
      <c r="G635" s="793"/>
      <c r="H635" s="128"/>
      <c r="I635" s="215"/>
      <c r="J635" s="108"/>
      <c r="K635" s="119"/>
      <c r="L635" s="108"/>
      <c r="M635" s="26"/>
      <c r="N635" s="119"/>
      <c r="O635" s="108"/>
      <c r="P635" s="26"/>
      <c r="Q635" s="119"/>
      <c r="R635" s="33"/>
      <c r="S635" s="115"/>
      <c r="T635" s="45">
        <f t="shared" si="31"/>
        <v>0</v>
      </c>
      <c r="U635" s="356">
        <f t="shared" si="34"/>
        <v>2</v>
      </c>
    </row>
    <row r="636" spans="1:21" ht="18" customHeight="1">
      <c r="A636" s="852"/>
      <c r="B636" s="853"/>
      <c r="C636" s="856"/>
      <c r="D636" s="856"/>
      <c r="E636" s="341">
        <v>10</v>
      </c>
      <c r="F636" s="796"/>
      <c r="G636" s="797"/>
      <c r="H636" s="130"/>
      <c r="I636" s="118"/>
      <c r="J636" s="222"/>
      <c r="K636" s="223"/>
      <c r="L636" s="222"/>
      <c r="M636" s="224"/>
      <c r="N636" s="223"/>
      <c r="O636" s="222"/>
      <c r="P636" s="224"/>
      <c r="Q636" s="223"/>
      <c r="R636" s="225"/>
      <c r="S636" s="122"/>
      <c r="T636" s="259">
        <f t="shared" si="31"/>
        <v>0</v>
      </c>
      <c r="U636" s="356">
        <f t="shared" si="34"/>
        <v>2</v>
      </c>
    </row>
    <row r="637" spans="1:21" ht="18" customHeight="1">
      <c r="A637" s="848">
        <f t="shared" ref="A637:B637" si="35">IF(A69="","",A69)</f>
        <v>3</v>
      </c>
      <c r="B637" s="849" t="str">
        <f t="shared" si="35"/>
        <v/>
      </c>
      <c r="C637" s="854" t="str">
        <f>IF(C69="","",C69)</f>
        <v/>
      </c>
      <c r="D637" s="854" t="str">
        <f>IF(D69="","",D69)</f>
        <v/>
      </c>
      <c r="E637" s="339">
        <v>1</v>
      </c>
      <c r="F637" s="794"/>
      <c r="G637" s="795"/>
      <c r="H637" s="217"/>
      <c r="I637" s="218"/>
      <c r="J637" s="181"/>
      <c r="K637" s="219"/>
      <c r="L637" s="181"/>
      <c r="M637" s="220"/>
      <c r="N637" s="219"/>
      <c r="O637" s="181"/>
      <c r="P637" s="220"/>
      <c r="Q637" s="219"/>
      <c r="R637" s="182"/>
      <c r="S637" s="258"/>
      <c r="T637" s="221">
        <f t="shared" si="31"/>
        <v>0</v>
      </c>
      <c r="U637" s="356">
        <f t="shared" ref="U637:U646" si="36">$A$637</f>
        <v>3</v>
      </c>
    </row>
    <row r="638" spans="1:21" ht="18" customHeight="1">
      <c r="A638" s="850"/>
      <c r="B638" s="851"/>
      <c r="C638" s="855"/>
      <c r="D638" s="855"/>
      <c r="E638" s="340">
        <v>2</v>
      </c>
      <c r="F638" s="792"/>
      <c r="G638" s="793"/>
      <c r="H638" s="128"/>
      <c r="I638" s="116"/>
      <c r="J638" s="108"/>
      <c r="K638" s="119"/>
      <c r="L638" s="108"/>
      <c r="M638" s="26"/>
      <c r="N638" s="119"/>
      <c r="O638" s="108"/>
      <c r="P638" s="26"/>
      <c r="Q638" s="119"/>
      <c r="R638" s="33"/>
      <c r="S638" s="115"/>
      <c r="T638" s="45">
        <f t="shared" si="31"/>
        <v>0</v>
      </c>
      <c r="U638" s="356">
        <f t="shared" si="36"/>
        <v>3</v>
      </c>
    </row>
    <row r="639" spans="1:21" ht="18" customHeight="1">
      <c r="A639" s="850"/>
      <c r="B639" s="851"/>
      <c r="C639" s="855"/>
      <c r="D639" s="855"/>
      <c r="E639" s="340">
        <v>3</v>
      </c>
      <c r="F639" s="792"/>
      <c r="G639" s="793"/>
      <c r="H639" s="128"/>
      <c r="I639" s="116"/>
      <c r="J639" s="108"/>
      <c r="K639" s="119"/>
      <c r="L639" s="108"/>
      <c r="M639" s="26"/>
      <c r="N639" s="119"/>
      <c r="O639" s="108"/>
      <c r="P639" s="26"/>
      <c r="Q639" s="119"/>
      <c r="R639" s="33"/>
      <c r="S639" s="115"/>
      <c r="T639" s="45">
        <f t="shared" si="31"/>
        <v>0</v>
      </c>
      <c r="U639" s="356">
        <f t="shared" si="36"/>
        <v>3</v>
      </c>
    </row>
    <row r="640" spans="1:21" ht="18" customHeight="1">
      <c r="A640" s="850"/>
      <c r="B640" s="851"/>
      <c r="C640" s="855"/>
      <c r="D640" s="855"/>
      <c r="E640" s="340">
        <v>4</v>
      </c>
      <c r="F640" s="792"/>
      <c r="G640" s="793"/>
      <c r="H640" s="128"/>
      <c r="I640" s="116"/>
      <c r="J640" s="108"/>
      <c r="K640" s="119"/>
      <c r="L640" s="108"/>
      <c r="M640" s="26"/>
      <c r="N640" s="119"/>
      <c r="O640" s="108"/>
      <c r="P640" s="26"/>
      <c r="Q640" s="119"/>
      <c r="R640" s="33"/>
      <c r="S640" s="115"/>
      <c r="T640" s="45">
        <f t="shared" si="31"/>
        <v>0</v>
      </c>
      <c r="U640" s="356">
        <f t="shared" si="36"/>
        <v>3</v>
      </c>
    </row>
    <row r="641" spans="1:21" ht="18" customHeight="1">
      <c r="A641" s="850"/>
      <c r="B641" s="851"/>
      <c r="C641" s="855"/>
      <c r="D641" s="855"/>
      <c r="E641" s="340">
        <v>5</v>
      </c>
      <c r="F641" s="792"/>
      <c r="G641" s="793"/>
      <c r="H641" s="128"/>
      <c r="I641" s="116"/>
      <c r="J641" s="108"/>
      <c r="K641" s="119"/>
      <c r="L641" s="108"/>
      <c r="M641" s="26"/>
      <c r="N641" s="119"/>
      <c r="O641" s="108"/>
      <c r="P641" s="26"/>
      <c r="Q641" s="119"/>
      <c r="R641" s="33"/>
      <c r="S641" s="115"/>
      <c r="T641" s="45">
        <f t="shared" si="31"/>
        <v>0</v>
      </c>
      <c r="U641" s="356">
        <f t="shared" si="36"/>
        <v>3</v>
      </c>
    </row>
    <row r="642" spans="1:21" ht="18" customHeight="1">
      <c r="A642" s="850"/>
      <c r="B642" s="851"/>
      <c r="C642" s="855"/>
      <c r="D642" s="855"/>
      <c r="E642" s="340">
        <v>6</v>
      </c>
      <c r="F642" s="792"/>
      <c r="G642" s="793"/>
      <c r="H642" s="128"/>
      <c r="I642" s="116"/>
      <c r="J642" s="108"/>
      <c r="K642" s="119"/>
      <c r="L642" s="108"/>
      <c r="M642" s="26"/>
      <c r="N642" s="119"/>
      <c r="O642" s="108"/>
      <c r="P642" s="26"/>
      <c r="Q642" s="119"/>
      <c r="R642" s="33"/>
      <c r="S642" s="115"/>
      <c r="T642" s="45">
        <f t="shared" si="31"/>
        <v>0</v>
      </c>
      <c r="U642" s="356">
        <f t="shared" si="36"/>
        <v>3</v>
      </c>
    </row>
    <row r="643" spans="1:21" ht="18" customHeight="1">
      <c r="A643" s="850"/>
      <c r="B643" s="851"/>
      <c r="C643" s="855"/>
      <c r="D643" s="855"/>
      <c r="E643" s="340">
        <v>7</v>
      </c>
      <c r="F643" s="792"/>
      <c r="G643" s="793"/>
      <c r="H643" s="128"/>
      <c r="I643" s="116"/>
      <c r="J643" s="108"/>
      <c r="K643" s="119"/>
      <c r="L643" s="108"/>
      <c r="M643" s="26"/>
      <c r="N643" s="119"/>
      <c r="O643" s="108"/>
      <c r="P643" s="26"/>
      <c r="Q643" s="119"/>
      <c r="R643" s="33"/>
      <c r="S643" s="115"/>
      <c r="T643" s="45">
        <f t="shared" si="31"/>
        <v>0</v>
      </c>
      <c r="U643" s="356">
        <f t="shared" si="36"/>
        <v>3</v>
      </c>
    </row>
    <row r="644" spans="1:21" ht="18" customHeight="1">
      <c r="A644" s="850"/>
      <c r="B644" s="851"/>
      <c r="C644" s="855"/>
      <c r="D644" s="855"/>
      <c r="E644" s="340">
        <v>8</v>
      </c>
      <c r="F644" s="792"/>
      <c r="G644" s="793"/>
      <c r="H644" s="128"/>
      <c r="I644" s="116"/>
      <c r="J644" s="108"/>
      <c r="K644" s="119"/>
      <c r="L644" s="108"/>
      <c r="M644" s="26"/>
      <c r="N644" s="119"/>
      <c r="O644" s="108"/>
      <c r="P644" s="26"/>
      <c r="Q644" s="119"/>
      <c r="R644" s="33"/>
      <c r="S644" s="115"/>
      <c r="T644" s="45">
        <f t="shared" si="31"/>
        <v>0</v>
      </c>
      <c r="U644" s="356">
        <f t="shared" si="36"/>
        <v>3</v>
      </c>
    </row>
    <row r="645" spans="1:21" ht="18" customHeight="1">
      <c r="A645" s="850"/>
      <c r="B645" s="851"/>
      <c r="C645" s="855"/>
      <c r="D645" s="855"/>
      <c r="E645" s="340">
        <v>9</v>
      </c>
      <c r="F645" s="792"/>
      <c r="G645" s="793"/>
      <c r="H645" s="128"/>
      <c r="I645" s="117"/>
      <c r="J645" s="108"/>
      <c r="K645" s="119"/>
      <c r="L645" s="108"/>
      <c r="M645" s="26"/>
      <c r="N645" s="119"/>
      <c r="O645" s="108"/>
      <c r="P645" s="26"/>
      <c r="Q645" s="119"/>
      <c r="R645" s="33"/>
      <c r="S645" s="115"/>
      <c r="T645" s="45">
        <f t="shared" si="31"/>
        <v>0</v>
      </c>
      <c r="U645" s="356">
        <f t="shared" si="36"/>
        <v>3</v>
      </c>
    </row>
    <row r="646" spans="1:21" ht="18" customHeight="1">
      <c r="A646" s="852"/>
      <c r="B646" s="853"/>
      <c r="C646" s="856"/>
      <c r="D646" s="856"/>
      <c r="E646" s="341">
        <v>10</v>
      </c>
      <c r="F646" s="796"/>
      <c r="G646" s="797"/>
      <c r="H646" s="130"/>
      <c r="I646" s="118"/>
      <c r="J646" s="222"/>
      <c r="K646" s="223"/>
      <c r="L646" s="222"/>
      <c r="M646" s="224"/>
      <c r="N646" s="223"/>
      <c r="O646" s="222"/>
      <c r="P646" s="224"/>
      <c r="Q646" s="223"/>
      <c r="R646" s="225"/>
      <c r="S646" s="122"/>
      <c r="T646" s="259">
        <f t="shared" si="31"/>
        <v>0</v>
      </c>
      <c r="U646" s="356">
        <f t="shared" si="36"/>
        <v>3</v>
      </c>
    </row>
    <row r="647" spans="1:21" ht="18" customHeight="1">
      <c r="A647" s="848">
        <f t="shared" ref="A647:B647" si="37">IF(A99="","",A99)</f>
        <v>4</v>
      </c>
      <c r="B647" s="849" t="str">
        <f t="shared" si="37"/>
        <v/>
      </c>
      <c r="C647" s="854" t="str">
        <f>IF(C99="","",C99)</f>
        <v/>
      </c>
      <c r="D647" s="854" t="str">
        <f>IF(D99="","",D99)</f>
        <v/>
      </c>
      <c r="E647" s="339">
        <v>1</v>
      </c>
      <c r="F647" s="794"/>
      <c r="G647" s="795"/>
      <c r="H647" s="217"/>
      <c r="I647" s="218"/>
      <c r="J647" s="181"/>
      <c r="K647" s="219"/>
      <c r="L647" s="181"/>
      <c r="M647" s="220"/>
      <c r="N647" s="219"/>
      <c r="O647" s="181"/>
      <c r="P647" s="220"/>
      <c r="Q647" s="219"/>
      <c r="R647" s="182"/>
      <c r="S647" s="258"/>
      <c r="T647" s="221">
        <f t="shared" si="31"/>
        <v>0</v>
      </c>
      <c r="U647" s="356">
        <f t="shared" ref="U647:U656" si="38">$A$647</f>
        <v>4</v>
      </c>
    </row>
    <row r="648" spans="1:21" ht="18" customHeight="1">
      <c r="A648" s="850"/>
      <c r="B648" s="851"/>
      <c r="C648" s="855"/>
      <c r="D648" s="855"/>
      <c r="E648" s="340">
        <v>2</v>
      </c>
      <c r="F648" s="792"/>
      <c r="G648" s="793"/>
      <c r="H648" s="128"/>
      <c r="I648" s="117"/>
      <c r="J648" s="108"/>
      <c r="K648" s="119"/>
      <c r="L648" s="108"/>
      <c r="M648" s="26"/>
      <c r="N648" s="119"/>
      <c r="O648" s="108"/>
      <c r="P648" s="26"/>
      <c r="Q648" s="119"/>
      <c r="R648" s="33"/>
      <c r="S648" s="115"/>
      <c r="T648" s="45">
        <f t="shared" si="31"/>
        <v>0</v>
      </c>
      <c r="U648" s="356">
        <f t="shared" si="38"/>
        <v>4</v>
      </c>
    </row>
    <row r="649" spans="1:21" ht="18" customHeight="1">
      <c r="A649" s="850"/>
      <c r="B649" s="851"/>
      <c r="C649" s="855"/>
      <c r="D649" s="855"/>
      <c r="E649" s="340">
        <v>3</v>
      </c>
      <c r="F649" s="792"/>
      <c r="G649" s="793"/>
      <c r="H649" s="204"/>
      <c r="I649" s="215"/>
      <c r="J649" s="108"/>
      <c r="K649" s="119"/>
      <c r="L649" s="108"/>
      <c r="M649" s="26"/>
      <c r="N649" s="119"/>
      <c r="O649" s="108"/>
      <c r="P649" s="26"/>
      <c r="Q649" s="119"/>
      <c r="R649" s="33"/>
      <c r="S649" s="115"/>
      <c r="T649" s="45">
        <f t="shared" si="31"/>
        <v>0</v>
      </c>
      <c r="U649" s="356">
        <f t="shared" si="38"/>
        <v>4</v>
      </c>
    </row>
    <row r="650" spans="1:21" ht="18" customHeight="1">
      <c r="A650" s="850"/>
      <c r="B650" s="851"/>
      <c r="C650" s="855"/>
      <c r="D650" s="855"/>
      <c r="E650" s="340">
        <v>4</v>
      </c>
      <c r="F650" s="792"/>
      <c r="G650" s="793"/>
      <c r="H650" s="204"/>
      <c r="I650" s="215"/>
      <c r="J650" s="108"/>
      <c r="K650" s="119"/>
      <c r="L650" s="108"/>
      <c r="M650" s="26"/>
      <c r="N650" s="119"/>
      <c r="O650" s="108"/>
      <c r="P650" s="26"/>
      <c r="Q650" s="119"/>
      <c r="R650" s="33"/>
      <c r="S650" s="115"/>
      <c r="T650" s="45">
        <f t="shared" si="31"/>
        <v>0</v>
      </c>
      <c r="U650" s="356">
        <f t="shared" si="38"/>
        <v>4</v>
      </c>
    </row>
    <row r="651" spans="1:21" ht="18" customHeight="1">
      <c r="A651" s="850"/>
      <c r="B651" s="851"/>
      <c r="C651" s="855"/>
      <c r="D651" s="855"/>
      <c r="E651" s="340">
        <v>5</v>
      </c>
      <c r="F651" s="792"/>
      <c r="G651" s="793"/>
      <c r="H651" s="204"/>
      <c r="I651" s="215"/>
      <c r="J651" s="108"/>
      <c r="K651" s="119"/>
      <c r="L651" s="108"/>
      <c r="M651" s="26"/>
      <c r="N651" s="119"/>
      <c r="O651" s="108"/>
      <c r="P651" s="26"/>
      <c r="Q651" s="119"/>
      <c r="R651" s="33"/>
      <c r="S651" s="115"/>
      <c r="T651" s="45">
        <f t="shared" si="31"/>
        <v>0</v>
      </c>
      <c r="U651" s="356">
        <f t="shared" si="38"/>
        <v>4</v>
      </c>
    </row>
    <row r="652" spans="1:21" ht="18" customHeight="1">
      <c r="A652" s="850"/>
      <c r="B652" s="851"/>
      <c r="C652" s="855"/>
      <c r="D652" s="855"/>
      <c r="E652" s="340">
        <v>6</v>
      </c>
      <c r="F652" s="792"/>
      <c r="G652" s="793"/>
      <c r="H652" s="204"/>
      <c r="I652" s="215"/>
      <c r="J652" s="108"/>
      <c r="K652" s="119"/>
      <c r="L652" s="108"/>
      <c r="M652" s="26"/>
      <c r="N652" s="119"/>
      <c r="O652" s="108"/>
      <c r="P652" s="26"/>
      <c r="Q652" s="119"/>
      <c r="R652" s="33"/>
      <c r="S652" s="115"/>
      <c r="T652" s="45">
        <f t="shared" si="31"/>
        <v>0</v>
      </c>
      <c r="U652" s="356">
        <f t="shared" si="38"/>
        <v>4</v>
      </c>
    </row>
    <row r="653" spans="1:21" ht="18" customHeight="1">
      <c r="A653" s="850"/>
      <c r="B653" s="851"/>
      <c r="C653" s="855"/>
      <c r="D653" s="855"/>
      <c r="E653" s="340">
        <v>7</v>
      </c>
      <c r="F653" s="792"/>
      <c r="G653" s="793"/>
      <c r="H653" s="204"/>
      <c r="I653" s="215"/>
      <c r="J653" s="108"/>
      <c r="K653" s="119"/>
      <c r="L653" s="108"/>
      <c r="M653" s="26"/>
      <c r="N653" s="119"/>
      <c r="O653" s="108"/>
      <c r="P653" s="26"/>
      <c r="Q653" s="119"/>
      <c r="R653" s="33"/>
      <c r="S653" s="115"/>
      <c r="T653" s="45">
        <f t="shared" si="31"/>
        <v>0</v>
      </c>
      <c r="U653" s="356">
        <f t="shared" si="38"/>
        <v>4</v>
      </c>
    </row>
    <row r="654" spans="1:21" ht="18" customHeight="1">
      <c r="A654" s="850"/>
      <c r="B654" s="851"/>
      <c r="C654" s="855"/>
      <c r="D654" s="855"/>
      <c r="E654" s="340">
        <v>8</v>
      </c>
      <c r="F654" s="792"/>
      <c r="G654" s="793"/>
      <c r="H654" s="204"/>
      <c r="I654" s="215"/>
      <c r="J654" s="108"/>
      <c r="K654" s="119"/>
      <c r="L654" s="108"/>
      <c r="M654" s="26"/>
      <c r="N654" s="119"/>
      <c r="O654" s="108"/>
      <c r="P654" s="26"/>
      <c r="Q654" s="119"/>
      <c r="R654" s="33"/>
      <c r="S654" s="115"/>
      <c r="T654" s="45">
        <f t="shared" si="31"/>
        <v>0</v>
      </c>
      <c r="U654" s="356">
        <f t="shared" si="38"/>
        <v>4</v>
      </c>
    </row>
    <row r="655" spans="1:21" ht="18" customHeight="1">
      <c r="A655" s="850"/>
      <c r="B655" s="851"/>
      <c r="C655" s="855"/>
      <c r="D655" s="855"/>
      <c r="E655" s="340">
        <v>9</v>
      </c>
      <c r="F655" s="792"/>
      <c r="G655" s="793"/>
      <c r="H655" s="204"/>
      <c r="I655" s="215"/>
      <c r="J655" s="108"/>
      <c r="K655" s="119"/>
      <c r="L655" s="108"/>
      <c r="M655" s="26"/>
      <c r="N655" s="119"/>
      <c r="O655" s="108"/>
      <c r="P655" s="26"/>
      <c r="Q655" s="119"/>
      <c r="R655" s="33"/>
      <c r="S655" s="115"/>
      <c r="T655" s="45">
        <f t="shared" si="31"/>
        <v>0</v>
      </c>
      <c r="U655" s="356">
        <f t="shared" si="38"/>
        <v>4</v>
      </c>
    </row>
    <row r="656" spans="1:21" ht="18" customHeight="1">
      <c r="A656" s="852"/>
      <c r="B656" s="853"/>
      <c r="C656" s="856"/>
      <c r="D656" s="856"/>
      <c r="E656" s="341">
        <v>10</v>
      </c>
      <c r="F656" s="796"/>
      <c r="G656" s="797"/>
      <c r="H656" s="130"/>
      <c r="I656" s="118"/>
      <c r="J656" s="222"/>
      <c r="K656" s="223"/>
      <c r="L656" s="222"/>
      <c r="M656" s="224"/>
      <c r="N656" s="223"/>
      <c r="O656" s="222"/>
      <c r="P656" s="224"/>
      <c r="Q656" s="223"/>
      <c r="R656" s="225"/>
      <c r="S656" s="122"/>
      <c r="T656" s="259">
        <f t="shared" si="31"/>
        <v>0</v>
      </c>
      <c r="U656" s="356">
        <f t="shared" si="38"/>
        <v>4</v>
      </c>
    </row>
    <row r="657" spans="1:21" ht="18" customHeight="1">
      <c r="A657" s="848">
        <f t="shared" ref="A657:B657" si="39">IF(A129="","",A129)</f>
        <v>5</v>
      </c>
      <c r="B657" s="849" t="str">
        <f t="shared" si="39"/>
        <v/>
      </c>
      <c r="C657" s="854" t="str">
        <f>IF(C129="","",C129)</f>
        <v/>
      </c>
      <c r="D657" s="854" t="str">
        <f>IF(D129="","",D129)</f>
        <v/>
      </c>
      <c r="E657" s="339">
        <v>1</v>
      </c>
      <c r="F657" s="794"/>
      <c r="G657" s="795"/>
      <c r="H657" s="217"/>
      <c r="I657" s="218"/>
      <c r="J657" s="181"/>
      <c r="K657" s="219"/>
      <c r="L657" s="181"/>
      <c r="M657" s="220"/>
      <c r="N657" s="219"/>
      <c r="O657" s="181"/>
      <c r="P657" s="220"/>
      <c r="Q657" s="219"/>
      <c r="R657" s="182"/>
      <c r="S657" s="258"/>
      <c r="T657" s="221">
        <f t="shared" si="31"/>
        <v>0</v>
      </c>
      <c r="U657" s="356">
        <f t="shared" ref="U657" si="40">$A$657</f>
        <v>5</v>
      </c>
    </row>
    <row r="658" spans="1:21" ht="18" customHeight="1">
      <c r="A658" s="850"/>
      <c r="B658" s="851"/>
      <c r="C658" s="855"/>
      <c r="D658" s="855"/>
      <c r="E658" s="340">
        <v>2</v>
      </c>
      <c r="F658" s="792"/>
      <c r="G658" s="793"/>
      <c r="H658" s="216"/>
      <c r="I658" s="116"/>
      <c r="J658" s="108"/>
      <c r="K658" s="119"/>
      <c r="L658" s="108"/>
      <c r="M658" s="26"/>
      <c r="N658" s="119"/>
      <c r="O658" s="108"/>
      <c r="P658" s="26"/>
      <c r="Q658" s="119"/>
      <c r="R658" s="33"/>
      <c r="S658" s="115"/>
      <c r="T658" s="45">
        <f t="shared" si="31"/>
        <v>0</v>
      </c>
      <c r="U658" s="356">
        <f t="shared" ref="U658:U666" si="41">$U$657</f>
        <v>5</v>
      </c>
    </row>
    <row r="659" spans="1:21" ht="18" customHeight="1">
      <c r="A659" s="850"/>
      <c r="B659" s="851"/>
      <c r="C659" s="855"/>
      <c r="D659" s="855"/>
      <c r="E659" s="340">
        <v>3</v>
      </c>
      <c r="F659" s="792"/>
      <c r="G659" s="793"/>
      <c r="H659" s="216"/>
      <c r="I659" s="116"/>
      <c r="J659" s="108"/>
      <c r="K659" s="119"/>
      <c r="L659" s="108"/>
      <c r="M659" s="26"/>
      <c r="N659" s="119"/>
      <c r="O659" s="108"/>
      <c r="P659" s="26"/>
      <c r="Q659" s="119"/>
      <c r="R659" s="33"/>
      <c r="S659" s="115"/>
      <c r="T659" s="45">
        <f t="shared" si="31"/>
        <v>0</v>
      </c>
      <c r="U659" s="356">
        <f t="shared" si="41"/>
        <v>5</v>
      </c>
    </row>
    <row r="660" spans="1:21" ht="18" customHeight="1">
      <c r="A660" s="850"/>
      <c r="B660" s="851"/>
      <c r="C660" s="855"/>
      <c r="D660" s="855"/>
      <c r="E660" s="340">
        <v>4</v>
      </c>
      <c r="F660" s="792"/>
      <c r="G660" s="793"/>
      <c r="H660" s="216"/>
      <c r="I660" s="116"/>
      <c r="J660" s="108"/>
      <c r="K660" s="119"/>
      <c r="L660" s="108"/>
      <c r="M660" s="26"/>
      <c r="N660" s="119"/>
      <c r="O660" s="108"/>
      <c r="P660" s="26"/>
      <c r="Q660" s="119"/>
      <c r="R660" s="33"/>
      <c r="S660" s="115"/>
      <c r="T660" s="45">
        <f t="shared" si="31"/>
        <v>0</v>
      </c>
      <c r="U660" s="356">
        <f t="shared" si="41"/>
        <v>5</v>
      </c>
    </row>
    <row r="661" spans="1:21" ht="18" customHeight="1">
      <c r="A661" s="850"/>
      <c r="B661" s="851"/>
      <c r="C661" s="855"/>
      <c r="D661" s="855"/>
      <c r="E661" s="340">
        <v>5</v>
      </c>
      <c r="F661" s="792"/>
      <c r="G661" s="793"/>
      <c r="H661" s="216"/>
      <c r="I661" s="116"/>
      <c r="J661" s="108"/>
      <c r="K661" s="119"/>
      <c r="L661" s="108"/>
      <c r="M661" s="26"/>
      <c r="N661" s="119"/>
      <c r="O661" s="108"/>
      <c r="P661" s="26"/>
      <c r="Q661" s="119"/>
      <c r="R661" s="33"/>
      <c r="S661" s="115"/>
      <c r="T661" s="45">
        <f t="shared" si="31"/>
        <v>0</v>
      </c>
      <c r="U661" s="356">
        <f t="shared" si="41"/>
        <v>5</v>
      </c>
    </row>
    <row r="662" spans="1:21" ht="18" customHeight="1">
      <c r="A662" s="850"/>
      <c r="B662" s="851"/>
      <c r="C662" s="855"/>
      <c r="D662" s="855"/>
      <c r="E662" s="340">
        <v>6</v>
      </c>
      <c r="F662" s="792"/>
      <c r="G662" s="793"/>
      <c r="H662" s="216"/>
      <c r="I662" s="116"/>
      <c r="J662" s="108"/>
      <c r="K662" s="119"/>
      <c r="L662" s="108"/>
      <c r="M662" s="26"/>
      <c r="N662" s="119"/>
      <c r="O662" s="108"/>
      <c r="P662" s="26"/>
      <c r="Q662" s="119"/>
      <c r="R662" s="33"/>
      <c r="S662" s="115"/>
      <c r="T662" s="45">
        <f t="shared" si="31"/>
        <v>0</v>
      </c>
      <c r="U662" s="356">
        <f t="shared" si="41"/>
        <v>5</v>
      </c>
    </row>
    <row r="663" spans="1:21" ht="18" customHeight="1">
      <c r="A663" s="850"/>
      <c r="B663" s="851"/>
      <c r="C663" s="855"/>
      <c r="D663" s="855"/>
      <c r="E663" s="340">
        <v>7</v>
      </c>
      <c r="F663" s="792"/>
      <c r="G663" s="793"/>
      <c r="H663" s="216"/>
      <c r="I663" s="116"/>
      <c r="J663" s="108"/>
      <c r="K663" s="119"/>
      <c r="L663" s="108"/>
      <c r="M663" s="26"/>
      <c r="N663" s="119"/>
      <c r="O663" s="108"/>
      <c r="P663" s="26"/>
      <c r="Q663" s="119"/>
      <c r="R663" s="33"/>
      <c r="S663" s="115"/>
      <c r="T663" s="45">
        <f t="shared" si="31"/>
        <v>0</v>
      </c>
      <c r="U663" s="356">
        <f t="shared" si="41"/>
        <v>5</v>
      </c>
    </row>
    <row r="664" spans="1:21" ht="18" customHeight="1">
      <c r="A664" s="850"/>
      <c r="B664" s="851"/>
      <c r="C664" s="855"/>
      <c r="D664" s="855"/>
      <c r="E664" s="340">
        <v>8</v>
      </c>
      <c r="F664" s="792"/>
      <c r="G664" s="793"/>
      <c r="H664" s="216"/>
      <c r="I664" s="116"/>
      <c r="J664" s="108"/>
      <c r="K664" s="119"/>
      <c r="L664" s="108"/>
      <c r="M664" s="26"/>
      <c r="N664" s="119"/>
      <c r="O664" s="108"/>
      <c r="P664" s="26"/>
      <c r="Q664" s="119"/>
      <c r="R664" s="33"/>
      <c r="S664" s="115"/>
      <c r="T664" s="45">
        <f t="shared" si="31"/>
        <v>0</v>
      </c>
      <c r="U664" s="356">
        <f t="shared" si="41"/>
        <v>5</v>
      </c>
    </row>
    <row r="665" spans="1:21" ht="18" customHeight="1">
      <c r="A665" s="850"/>
      <c r="B665" s="851"/>
      <c r="C665" s="855"/>
      <c r="D665" s="855"/>
      <c r="E665" s="340">
        <v>9</v>
      </c>
      <c r="F665" s="792"/>
      <c r="G665" s="793"/>
      <c r="H665" s="128"/>
      <c r="I665" s="117"/>
      <c r="J665" s="108"/>
      <c r="K665" s="119"/>
      <c r="L665" s="108"/>
      <c r="M665" s="26"/>
      <c r="N665" s="119"/>
      <c r="O665" s="108"/>
      <c r="P665" s="26"/>
      <c r="Q665" s="119"/>
      <c r="R665" s="33"/>
      <c r="S665" s="115"/>
      <c r="T665" s="45">
        <f t="shared" si="31"/>
        <v>0</v>
      </c>
      <c r="U665" s="356">
        <f t="shared" si="41"/>
        <v>5</v>
      </c>
    </row>
    <row r="666" spans="1:21" ht="18" customHeight="1">
      <c r="A666" s="852"/>
      <c r="B666" s="853"/>
      <c r="C666" s="856"/>
      <c r="D666" s="856"/>
      <c r="E666" s="341">
        <v>10</v>
      </c>
      <c r="F666" s="796"/>
      <c r="G666" s="797"/>
      <c r="H666" s="130"/>
      <c r="I666" s="118"/>
      <c r="J666" s="222"/>
      <c r="K666" s="223"/>
      <c r="L666" s="222"/>
      <c r="M666" s="224"/>
      <c r="N666" s="223"/>
      <c r="O666" s="222"/>
      <c r="P666" s="224"/>
      <c r="Q666" s="223"/>
      <c r="R666" s="225"/>
      <c r="S666" s="122"/>
      <c r="T666" s="259">
        <f t="shared" si="31"/>
        <v>0</v>
      </c>
      <c r="U666" s="356">
        <f t="shared" si="41"/>
        <v>5</v>
      </c>
    </row>
    <row r="667" spans="1:21" ht="18" customHeight="1">
      <c r="A667" s="848">
        <f t="shared" ref="A667:B667" si="42">IF(A159="","",A159)</f>
        <v>6</v>
      </c>
      <c r="B667" s="849" t="str">
        <f t="shared" si="42"/>
        <v/>
      </c>
      <c r="C667" s="854" t="str">
        <f>IF(C159="","",C159)</f>
        <v/>
      </c>
      <c r="D667" s="854" t="str">
        <f>IF(D159="","",D159)</f>
        <v/>
      </c>
      <c r="E667" s="339">
        <v>1</v>
      </c>
      <c r="F667" s="794"/>
      <c r="G667" s="795"/>
      <c r="H667" s="217"/>
      <c r="I667" s="218"/>
      <c r="J667" s="181"/>
      <c r="K667" s="219"/>
      <c r="L667" s="181"/>
      <c r="M667" s="220"/>
      <c r="N667" s="219"/>
      <c r="O667" s="181"/>
      <c r="P667" s="220"/>
      <c r="Q667" s="219"/>
      <c r="R667" s="182"/>
      <c r="S667" s="258"/>
      <c r="T667" s="221">
        <f t="shared" si="31"/>
        <v>0</v>
      </c>
      <c r="U667" s="356">
        <f t="shared" ref="U667:U676" si="43">$A$667</f>
        <v>6</v>
      </c>
    </row>
    <row r="668" spans="1:21" ht="18" customHeight="1">
      <c r="A668" s="850"/>
      <c r="B668" s="851"/>
      <c r="C668" s="855"/>
      <c r="D668" s="855"/>
      <c r="E668" s="340">
        <v>2</v>
      </c>
      <c r="F668" s="792"/>
      <c r="G668" s="793"/>
      <c r="H668" s="216"/>
      <c r="I668" s="116"/>
      <c r="J668" s="108"/>
      <c r="K668" s="119"/>
      <c r="L668" s="108"/>
      <c r="M668" s="26"/>
      <c r="N668" s="119"/>
      <c r="O668" s="108"/>
      <c r="P668" s="26"/>
      <c r="Q668" s="119"/>
      <c r="R668" s="33"/>
      <c r="S668" s="115"/>
      <c r="T668" s="45">
        <f t="shared" si="31"/>
        <v>0</v>
      </c>
      <c r="U668" s="356">
        <f t="shared" si="43"/>
        <v>6</v>
      </c>
    </row>
    <row r="669" spans="1:21" ht="18" customHeight="1">
      <c r="A669" s="850"/>
      <c r="B669" s="851"/>
      <c r="C669" s="855"/>
      <c r="D669" s="855"/>
      <c r="E669" s="340">
        <v>3</v>
      </c>
      <c r="F669" s="792"/>
      <c r="G669" s="793"/>
      <c r="H669" s="216"/>
      <c r="I669" s="116"/>
      <c r="J669" s="108"/>
      <c r="K669" s="119"/>
      <c r="L669" s="108"/>
      <c r="M669" s="26"/>
      <c r="N669" s="119"/>
      <c r="O669" s="108"/>
      <c r="P669" s="26"/>
      <c r="Q669" s="119"/>
      <c r="R669" s="33"/>
      <c r="S669" s="115"/>
      <c r="T669" s="45">
        <f t="shared" si="31"/>
        <v>0</v>
      </c>
      <c r="U669" s="356">
        <f t="shared" si="43"/>
        <v>6</v>
      </c>
    </row>
    <row r="670" spans="1:21" ht="18" customHeight="1">
      <c r="A670" s="850"/>
      <c r="B670" s="851"/>
      <c r="C670" s="855"/>
      <c r="D670" s="855"/>
      <c r="E670" s="340">
        <v>4</v>
      </c>
      <c r="F670" s="792"/>
      <c r="G670" s="793"/>
      <c r="H670" s="216"/>
      <c r="I670" s="116"/>
      <c r="J670" s="108"/>
      <c r="K670" s="119"/>
      <c r="L670" s="108"/>
      <c r="M670" s="26"/>
      <c r="N670" s="119"/>
      <c r="O670" s="108"/>
      <c r="P670" s="26"/>
      <c r="Q670" s="119"/>
      <c r="R670" s="33"/>
      <c r="S670" s="115"/>
      <c r="T670" s="45">
        <f t="shared" si="31"/>
        <v>0</v>
      </c>
      <c r="U670" s="356">
        <f t="shared" si="43"/>
        <v>6</v>
      </c>
    </row>
    <row r="671" spans="1:21" ht="18" customHeight="1">
      <c r="A671" s="850"/>
      <c r="B671" s="851"/>
      <c r="C671" s="855"/>
      <c r="D671" s="855"/>
      <c r="E671" s="340">
        <v>5</v>
      </c>
      <c r="F671" s="792"/>
      <c r="G671" s="793"/>
      <c r="H671" s="216"/>
      <c r="I671" s="116"/>
      <c r="J671" s="108"/>
      <c r="K671" s="119"/>
      <c r="L671" s="108"/>
      <c r="M671" s="26"/>
      <c r="N671" s="119"/>
      <c r="O671" s="108"/>
      <c r="P671" s="26"/>
      <c r="Q671" s="119"/>
      <c r="R671" s="33"/>
      <c r="S671" s="115"/>
      <c r="T671" s="45">
        <f t="shared" si="31"/>
        <v>0</v>
      </c>
      <c r="U671" s="356">
        <f t="shared" si="43"/>
        <v>6</v>
      </c>
    </row>
    <row r="672" spans="1:21" ht="18" customHeight="1">
      <c r="A672" s="850"/>
      <c r="B672" s="851"/>
      <c r="C672" s="855"/>
      <c r="D672" s="855"/>
      <c r="E672" s="340">
        <v>6</v>
      </c>
      <c r="F672" s="792"/>
      <c r="G672" s="793"/>
      <c r="H672" s="216"/>
      <c r="I672" s="116"/>
      <c r="J672" s="108"/>
      <c r="K672" s="119"/>
      <c r="L672" s="108"/>
      <c r="M672" s="26"/>
      <c r="N672" s="119"/>
      <c r="O672" s="108"/>
      <c r="P672" s="26"/>
      <c r="Q672" s="119"/>
      <c r="R672" s="33"/>
      <c r="S672" s="115"/>
      <c r="T672" s="45">
        <f t="shared" si="31"/>
        <v>0</v>
      </c>
      <c r="U672" s="356">
        <f t="shared" si="43"/>
        <v>6</v>
      </c>
    </row>
    <row r="673" spans="1:21" ht="18" customHeight="1">
      <c r="A673" s="850"/>
      <c r="B673" s="851"/>
      <c r="C673" s="855"/>
      <c r="D673" s="855"/>
      <c r="E673" s="340">
        <v>7</v>
      </c>
      <c r="F673" s="792"/>
      <c r="G673" s="793"/>
      <c r="H673" s="216"/>
      <c r="I673" s="116"/>
      <c r="J673" s="108"/>
      <c r="K673" s="119"/>
      <c r="L673" s="108"/>
      <c r="M673" s="26"/>
      <c r="N673" s="119"/>
      <c r="O673" s="108"/>
      <c r="P673" s="26"/>
      <c r="Q673" s="119"/>
      <c r="R673" s="33"/>
      <c r="S673" s="115"/>
      <c r="T673" s="45">
        <f t="shared" si="31"/>
        <v>0</v>
      </c>
      <c r="U673" s="356">
        <f t="shared" si="43"/>
        <v>6</v>
      </c>
    </row>
    <row r="674" spans="1:21" ht="18" customHeight="1">
      <c r="A674" s="850"/>
      <c r="B674" s="851"/>
      <c r="C674" s="855"/>
      <c r="D674" s="855"/>
      <c r="E674" s="340">
        <v>8</v>
      </c>
      <c r="F674" s="792"/>
      <c r="G674" s="793"/>
      <c r="H674" s="216"/>
      <c r="I674" s="116"/>
      <c r="J674" s="108"/>
      <c r="K674" s="119"/>
      <c r="L674" s="108"/>
      <c r="M674" s="26"/>
      <c r="N674" s="119"/>
      <c r="O674" s="108"/>
      <c r="P674" s="26"/>
      <c r="Q674" s="119"/>
      <c r="R674" s="33"/>
      <c r="S674" s="115"/>
      <c r="T674" s="45">
        <f t="shared" si="31"/>
        <v>0</v>
      </c>
      <c r="U674" s="356">
        <f t="shared" si="43"/>
        <v>6</v>
      </c>
    </row>
    <row r="675" spans="1:21" ht="18" customHeight="1">
      <c r="A675" s="850"/>
      <c r="B675" s="851"/>
      <c r="C675" s="855"/>
      <c r="D675" s="855"/>
      <c r="E675" s="340">
        <v>9</v>
      </c>
      <c r="F675" s="792"/>
      <c r="G675" s="793"/>
      <c r="H675" s="128"/>
      <c r="I675" s="117"/>
      <c r="J675" s="108"/>
      <c r="K675" s="119"/>
      <c r="L675" s="108"/>
      <c r="M675" s="26"/>
      <c r="N675" s="119"/>
      <c r="O675" s="108"/>
      <c r="P675" s="26"/>
      <c r="Q675" s="119"/>
      <c r="R675" s="33"/>
      <c r="S675" s="115"/>
      <c r="T675" s="45">
        <f t="shared" si="31"/>
        <v>0</v>
      </c>
      <c r="U675" s="356">
        <f t="shared" si="43"/>
        <v>6</v>
      </c>
    </row>
    <row r="676" spans="1:21" ht="18" customHeight="1">
      <c r="A676" s="852"/>
      <c r="B676" s="853"/>
      <c r="C676" s="856"/>
      <c r="D676" s="856"/>
      <c r="E676" s="341">
        <v>10</v>
      </c>
      <c r="F676" s="796"/>
      <c r="G676" s="797"/>
      <c r="H676" s="130"/>
      <c r="I676" s="118"/>
      <c r="J676" s="222"/>
      <c r="K676" s="223"/>
      <c r="L676" s="222"/>
      <c r="M676" s="224"/>
      <c r="N676" s="223"/>
      <c r="O676" s="222"/>
      <c r="P676" s="224"/>
      <c r="Q676" s="223"/>
      <c r="R676" s="225"/>
      <c r="S676" s="122"/>
      <c r="T676" s="259">
        <f t="shared" si="31"/>
        <v>0</v>
      </c>
      <c r="U676" s="356">
        <f t="shared" si="43"/>
        <v>6</v>
      </c>
    </row>
    <row r="677" spans="1:21" ht="18" customHeight="1">
      <c r="A677" s="848">
        <f t="shared" ref="A677:B677" si="44">IF(A189="","",A189)</f>
        <v>7</v>
      </c>
      <c r="B677" s="849" t="str">
        <f t="shared" si="44"/>
        <v/>
      </c>
      <c r="C677" s="854" t="str">
        <f>IF(C189="","",C189)</f>
        <v/>
      </c>
      <c r="D677" s="854" t="str">
        <f>IF(D189="","",D189)</f>
        <v/>
      </c>
      <c r="E677" s="339">
        <v>1</v>
      </c>
      <c r="F677" s="794"/>
      <c r="G677" s="795"/>
      <c r="H677" s="217"/>
      <c r="I677" s="218"/>
      <c r="J677" s="181"/>
      <c r="K677" s="219"/>
      <c r="L677" s="181"/>
      <c r="M677" s="220"/>
      <c r="N677" s="219"/>
      <c r="O677" s="181"/>
      <c r="P677" s="220"/>
      <c r="Q677" s="219"/>
      <c r="R677" s="182"/>
      <c r="S677" s="258"/>
      <c r="T677" s="221">
        <f t="shared" si="31"/>
        <v>0</v>
      </c>
      <c r="U677" s="356">
        <f t="shared" ref="U677:U686" si="45">$A$677</f>
        <v>7</v>
      </c>
    </row>
    <row r="678" spans="1:21" ht="18" customHeight="1">
      <c r="A678" s="850"/>
      <c r="B678" s="851"/>
      <c r="C678" s="855"/>
      <c r="D678" s="855"/>
      <c r="E678" s="340">
        <v>2</v>
      </c>
      <c r="F678" s="792"/>
      <c r="G678" s="793"/>
      <c r="H678" s="216"/>
      <c r="I678" s="116"/>
      <c r="J678" s="108"/>
      <c r="K678" s="119"/>
      <c r="L678" s="108"/>
      <c r="M678" s="26"/>
      <c r="N678" s="119"/>
      <c r="O678" s="108"/>
      <c r="P678" s="26"/>
      <c r="Q678" s="119"/>
      <c r="R678" s="33"/>
      <c r="S678" s="115"/>
      <c r="T678" s="45">
        <f t="shared" si="31"/>
        <v>0</v>
      </c>
      <c r="U678" s="356">
        <f t="shared" si="45"/>
        <v>7</v>
      </c>
    </row>
    <row r="679" spans="1:21" ht="18" customHeight="1">
      <c r="A679" s="850"/>
      <c r="B679" s="851"/>
      <c r="C679" s="855"/>
      <c r="D679" s="855"/>
      <c r="E679" s="340">
        <v>3</v>
      </c>
      <c r="F679" s="792"/>
      <c r="G679" s="793"/>
      <c r="H679" s="216"/>
      <c r="I679" s="116"/>
      <c r="J679" s="108"/>
      <c r="K679" s="119"/>
      <c r="L679" s="108"/>
      <c r="M679" s="26"/>
      <c r="N679" s="119"/>
      <c r="O679" s="108"/>
      <c r="P679" s="26"/>
      <c r="Q679" s="119"/>
      <c r="R679" s="33"/>
      <c r="S679" s="115"/>
      <c r="T679" s="45">
        <f t="shared" si="31"/>
        <v>0</v>
      </c>
      <c r="U679" s="356">
        <f t="shared" si="45"/>
        <v>7</v>
      </c>
    </row>
    <row r="680" spans="1:21" ht="18" customHeight="1">
      <c r="A680" s="850"/>
      <c r="B680" s="851"/>
      <c r="C680" s="855"/>
      <c r="D680" s="855"/>
      <c r="E680" s="340">
        <v>4</v>
      </c>
      <c r="F680" s="792"/>
      <c r="G680" s="793"/>
      <c r="H680" s="216"/>
      <c r="I680" s="116"/>
      <c r="J680" s="108"/>
      <c r="K680" s="119"/>
      <c r="L680" s="108"/>
      <c r="M680" s="26"/>
      <c r="N680" s="119"/>
      <c r="O680" s="108"/>
      <c r="P680" s="26"/>
      <c r="Q680" s="119"/>
      <c r="R680" s="33"/>
      <c r="S680" s="115"/>
      <c r="T680" s="45">
        <f t="shared" si="31"/>
        <v>0</v>
      </c>
      <c r="U680" s="356">
        <f t="shared" si="45"/>
        <v>7</v>
      </c>
    </row>
    <row r="681" spans="1:21" ht="18" customHeight="1">
      <c r="A681" s="850"/>
      <c r="B681" s="851"/>
      <c r="C681" s="855"/>
      <c r="D681" s="855"/>
      <c r="E681" s="340">
        <v>5</v>
      </c>
      <c r="F681" s="792"/>
      <c r="G681" s="793"/>
      <c r="H681" s="216"/>
      <c r="I681" s="116"/>
      <c r="J681" s="108"/>
      <c r="K681" s="119"/>
      <c r="L681" s="108"/>
      <c r="M681" s="26"/>
      <c r="N681" s="119"/>
      <c r="O681" s="108"/>
      <c r="P681" s="26"/>
      <c r="Q681" s="119"/>
      <c r="R681" s="33"/>
      <c r="S681" s="115"/>
      <c r="T681" s="45">
        <f t="shared" si="31"/>
        <v>0</v>
      </c>
      <c r="U681" s="356">
        <f t="shared" si="45"/>
        <v>7</v>
      </c>
    </row>
    <row r="682" spans="1:21" ht="18" customHeight="1">
      <c r="A682" s="850"/>
      <c r="B682" s="851"/>
      <c r="C682" s="855"/>
      <c r="D682" s="855"/>
      <c r="E682" s="340">
        <v>6</v>
      </c>
      <c r="F682" s="792"/>
      <c r="G682" s="793"/>
      <c r="H682" s="216"/>
      <c r="I682" s="116"/>
      <c r="J682" s="108"/>
      <c r="K682" s="119"/>
      <c r="L682" s="108"/>
      <c r="M682" s="26"/>
      <c r="N682" s="119"/>
      <c r="O682" s="108"/>
      <c r="P682" s="26"/>
      <c r="Q682" s="119"/>
      <c r="R682" s="33"/>
      <c r="S682" s="115"/>
      <c r="T682" s="45">
        <f t="shared" si="31"/>
        <v>0</v>
      </c>
      <c r="U682" s="356">
        <f t="shared" si="45"/>
        <v>7</v>
      </c>
    </row>
    <row r="683" spans="1:21" ht="18" customHeight="1">
      <c r="A683" s="850"/>
      <c r="B683" s="851"/>
      <c r="C683" s="855"/>
      <c r="D683" s="855"/>
      <c r="E683" s="340">
        <v>7</v>
      </c>
      <c r="F683" s="792"/>
      <c r="G683" s="793"/>
      <c r="H683" s="216"/>
      <c r="I683" s="116"/>
      <c r="J683" s="108"/>
      <c r="K683" s="119"/>
      <c r="L683" s="108"/>
      <c r="M683" s="26"/>
      <c r="N683" s="119"/>
      <c r="O683" s="108"/>
      <c r="P683" s="26"/>
      <c r="Q683" s="119"/>
      <c r="R683" s="33"/>
      <c r="S683" s="115"/>
      <c r="T683" s="45">
        <f t="shared" si="31"/>
        <v>0</v>
      </c>
      <c r="U683" s="356">
        <f t="shared" si="45"/>
        <v>7</v>
      </c>
    </row>
    <row r="684" spans="1:21" ht="18" customHeight="1">
      <c r="A684" s="850"/>
      <c r="B684" s="851"/>
      <c r="C684" s="855"/>
      <c r="D684" s="855"/>
      <c r="E684" s="340">
        <v>8</v>
      </c>
      <c r="F684" s="792"/>
      <c r="G684" s="793"/>
      <c r="H684" s="216"/>
      <c r="I684" s="116"/>
      <c r="J684" s="108"/>
      <c r="K684" s="119"/>
      <c r="L684" s="108"/>
      <c r="M684" s="26"/>
      <c r="N684" s="119"/>
      <c r="O684" s="108"/>
      <c r="P684" s="26"/>
      <c r="Q684" s="119"/>
      <c r="R684" s="33"/>
      <c r="S684" s="115"/>
      <c r="T684" s="45">
        <f t="shared" si="31"/>
        <v>0</v>
      </c>
      <c r="U684" s="356">
        <f t="shared" si="45"/>
        <v>7</v>
      </c>
    </row>
    <row r="685" spans="1:21" ht="18" customHeight="1">
      <c r="A685" s="850"/>
      <c r="B685" s="851"/>
      <c r="C685" s="855"/>
      <c r="D685" s="855"/>
      <c r="E685" s="340">
        <v>9</v>
      </c>
      <c r="F685" s="792"/>
      <c r="G685" s="793"/>
      <c r="H685" s="128"/>
      <c r="I685" s="117"/>
      <c r="J685" s="108"/>
      <c r="K685" s="119"/>
      <c r="L685" s="108"/>
      <c r="M685" s="26"/>
      <c r="N685" s="119"/>
      <c r="O685" s="108"/>
      <c r="P685" s="26"/>
      <c r="Q685" s="119"/>
      <c r="R685" s="33"/>
      <c r="S685" s="115"/>
      <c r="T685" s="45">
        <f t="shared" si="31"/>
        <v>0</v>
      </c>
      <c r="U685" s="356">
        <f t="shared" si="45"/>
        <v>7</v>
      </c>
    </row>
    <row r="686" spans="1:21" ht="18" customHeight="1">
      <c r="A686" s="852"/>
      <c r="B686" s="853"/>
      <c r="C686" s="856"/>
      <c r="D686" s="856"/>
      <c r="E686" s="341">
        <v>10</v>
      </c>
      <c r="F686" s="796"/>
      <c r="G686" s="797"/>
      <c r="H686" s="130"/>
      <c r="I686" s="118"/>
      <c r="J686" s="222"/>
      <c r="K686" s="223"/>
      <c r="L686" s="222"/>
      <c r="M686" s="224"/>
      <c r="N686" s="223"/>
      <c r="O686" s="222"/>
      <c r="P686" s="224"/>
      <c r="Q686" s="223"/>
      <c r="R686" s="225"/>
      <c r="S686" s="122"/>
      <c r="T686" s="259">
        <f t="shared" si="31"/>
        <v>0</v>
      </c>
      <c r="U686" s="356">
        <f t="shared" si="45"/>
        <v>7</v>
      </c>
    </row>
    <row r="687" spans="1:21" ht="18" customHeight="1">
      <c r="A687" s="848">
        <f t="shared" ref="A687:B687" si="46">IF(A219="","",A219)</f>
        <v>8</v>
      </c>
      <c r="B687" s="849" t="str">
        <f t="shared" si="46"/>
        <v/>
      </c>
      <c r="C687" s="854" t="str">
        <f>IF(C219="","",C219)</f>
        <v/>
      </c>
      <c r="D687" s="854" t="str">
        <f>IF(D219="","",D219)</f>
        <v/>
      </c>
      <c r="E687" s="339">
        <v>1</v>
      </c>
      <c r="F687" s="794"/>
      <c r="G687" s="795"/>
      <c r="H687" s="217"/>
      <c r="I687" s="218"/>
      <c r="J687" s="181"/>
      <c r="K687" s="219"/>
      <c r="L687" s="181"/>
      <c r="M687" s="220"/>
      <c r="N687" s="219"/>
      <c r="O687" s="181"/>
      <c r="P687" s="220"/>
      <c r="Q687" s="219"/>
      <c r="R687" s="182"/>
      <c r="S687" s="258"/>
      <c r="T687" s="221">
        <f t="shared" si="31"/>
        <v>0</v>
      </c>
      <c r="U687" s="356">
        <f t="shared" ref="U687:U696" si="47">$A$687</f>
        <v>8</v>
      </c>
    </row>
    <row r="688" spans="1:21" ht="18" customHeight="1">
      <c r="A688" s="850"/>
      <c r="B688" s="851"/>
      <c r="C688" s="855"/>
      <c r="D688" s="855"/>
      <c r="E688" s="340">
        <v>2</v>
      </c>
      <c r="F688" s="792"/>
      <c r="G688" s="793"/>
      <c r="H688" s="128"/>
      <c r="I688" s="117"/>
      <c r="J688" s="108"/>
      <c r="K688" s="119"/>
      <c r="L688" s="108"/>
      <c r="M688" s="26"/>
      <c r="N688" s="119"/>
      <c r="O688" s="108"/>
      <c r="P688" s="26"/>
      <c r="Q688" s="119"/>
      <c r="R688" s="33"/>
      <c r="S688" s="115"/>
      <c r="T688" s="45">
        <f t="shared" si="31"/>
        <v>0</v>
      </c>
      <c r="U688" s="356">
        <f t="shared" si="47"/>
        <v>8</v>
      </c>
    </row>
    <row r="689" spans="1:21" ht="18" customHeight="1">
      <c r="A689" s="850"/>
      <c r="B689" s="851"/>
      <c r="C689" s="855"/>
      <c r="D689" s="855"/>
      <c r="E689" s="340">
        <v>3</v>
      </c>
      <c r="F689" s="792"/>
      <c r="G689" s="793"/>
      <c r="H689" s="204"/>
      <c r="I689" s="215"/>
      <c r="J689" s="108"/>
      <c r="K689" s="119"/>
      <c r="L689" s="108"/>
      <c r="M689" s="26"/>
      <c r="N689" s="119"/>
      <c r="O689" s="108"/>
      <c r="P689" s="26"/>
      <c r="Q689" s="119"/>
      <c r="R689" s="33"/>
      <c r="S689" s="115"/>
      <c r="T689" s="45">
        <f t="shared" si="31"/>
        <v>0</v>
      </c>
      <c r="U689" s="356">
        <f t="shared" si="47"/>
        <v>8</v>
      </c>
    </row>
    <row r="690" spans="1:21" ht="18" customHeight="1">
      <c r="A690" s="850"/>
      <c r="B690" s="851"/>
      <c r="C690" s="855"/>
      <c r="D690" s="855"/>
      <c r="E690" s="340">
        <v>4</v>
      </c>
      <c r="F690" s="792"/>
      <c r="G690" s="793"/>
      <c r="H690" s="204"/>
      <c r="I690" s="215"/>
      <c r="J690" s="108"/>
      <c r="K690" s="119"/>
      <c r="L690" s="108"/>
      <c r="M690" s="26"/>
      <c r="N690" s="119"/>
      <c r="O690" s="108"/>
      <c r="P690" s="26"/>
      <c r="Q690" s="119"/>
      <c r="R690" s="33"/>
      <c r="S690" s="115"/>
      <c r="T690" s="45">
        <f t="shared" si="31"/>
        <v>0</v>
      </c>
      <c r="U690" s="356">
        <f t="shared" si="47"/>
        <v>8</v>
      </c>
    </row>
    <row r="691" spans="1:21" ht="18" customHeight="1">
      <c r="A691" s="850"/>
      <c r="B691" s="851"/>
      <c r="C691" s="855"/>
      <c r="D691" s="855"/>
      <c r="E691" s="340">
        <v>5</v>
      </c>
      <c r="F691" s="792"/>
      <c r="G691" s="793"/>
      <c r="H691" s="204"/>
      <c r="I691" s="215"/>
      <c r="J691" s="108"/>
      <c r="K691" s="119"/>
      <c r="L691" s="108"/>
      <c r="M691" s="26"/>
      <c r="N691" s="119"/>
      <c r="O691" s="108"/>
      <c r="P691" s="26"/>
      <c r="Q691" s="119"/>
      <c r="R691" s="33"/>
      <c r="S691" s="115"/>
      <c r="T691" s="45">
        <f t="shared" si="31"/>
        <v>0</v>
      </c>
      <c r="U691" s="356">
        <f t="shared" si="47"/>
        <v>8</v>
      </c>
    </row>
    <row r="692" spans="1:21" ht="18" customHeight="1">
      <c r="A692" s="850"/>
      <c r="B692" s="851"/>
      <c r="C692" s="855"/>
      <c r="D692" s="855"/>
      <c r="E692" s="340">
        <v>6</v>
      </c>
      <c r="F692" s="792"/>
      <c r="G692" s="793"/>
      <c r="H692" s="204"/>
      <c r="I692" s="215"/>
      <c r="J692" s="108"/>
      <c r="K692" s="119"/>
      <c r="L692" s="108"/>
      <c r="M692" s="26"/>
      <c r="N692" s="119"/>
      <c r="O692" s="108"/>
      <c r="P692" s="26"/>
      <c r="Q692" s="119"/>
      <c r="R692" s="33"/>
      <c r="S692" s="115"/>
      <c r="T692" s="45">
        <f t="shared" si="31"/>
        <v>0</v>
      </c>
      <c r="U692" s="356">
        <f t="shared" si="47"/>
        <v>8</v>
      </c>
    </row>
    <row r="693" spans="1:21" ht="18" customHeight="1">
      <c r="A693" s="850"/>
      <c r="B693" s="851"/>
      <c r="C693" s="855"/>
      <c r="D693" s="855"/>
      <c r="E693" s="340">
        <v>7</v>
      </c>
      <c r="F693" s="792"/>
      <c r="G693" s="793"/>
      <c r="H693" s="204"/>
      <c r="I693" s="215"/>
      <c r="J693" s="108"/>
      <c r="K693" s="119"/>
      <c r="L693" s="108"/>
      <c r="M693" s="26"/>
      <c r="N693" s="119"/>
      <c r="O693" s="108"/>
      <c r="P693" s="26"/>
      <c r="Q693" s="119"/>
      <c r="R693" s="33"/>
      <c r="S693" s="115"/>
      <c r="T693" s="45">
        <f t="shared" si="31"/>
        <v>0</v>
      </c>
      <c r="U693" s="356">
        <f t="shared" si="47"/>
        <v>8</v>
      </c>
    </row>
    <row r="694" spans="1:21" ht="18" customHeight="1">
      <c r="A694" s="850"/>
      <c r="B694" s="851"/>
      <c r="C694" s="855"/>
      <c r="D694" s="855"/>
      <c r="E694" s="340">
        <v>8</v>
      </c>
      <c r="F694" s="792"/>
      <c r="G694" s="793"/>
      <c r="H694" s="204"/>
      <c r="I694" s="215"/>
      <c r="J694" s="108"/>
      <c r="K694" s="119"/>
      <c r="L694" s="108"/>
      <c r="M694" s="26"/>
      <c r="N694" s="119"/>
      <c r="O694" s="108"/>
      <c r="P694" s="26"/>
      <c r="Q694" s="119"/>
      <c r="R694" s="33"/>
      <c r="S694" s="115"/>
      <c r="T694" s="45">
        <f t="shared" si="31"/>
        <v>0</v>
      </c>
      <c r="U694" s="356">
        <f t="shared" si="47"/>
        <v>8</v>
      </c>
    </row>
    <row r="695" spans="1:21" ht="18" customHeight="1">
      <c r="A695" s="850"/>
      <c r="B695" s="851"/>
      <c r="C695" s="855"/>
      <c r="D695" s="855"/>
      <c r="E695" s="340">
        <v>9</v>
      </c>
      <c r="F695" s="792"/>
      <c r="G695" s="793"/>
      <c r="H695" s="204"/>
      <c r="I695" s="215"/>
      <c r="J695" s="108"/>
      <c r="K695" s="119"/>
      <c r="L695" s="108"/>
      <c r="M695" s="26"/>
      <c r="N695" s="119"/>
      <c r="O695" s="108"/>
      <c r="P695" s="26"/>
      <c r="Q695" s="119"/>
      <c r="R695" s="33"/>
      <c r="S695" s="115"/>
      <c r="T695" s="45">
        <f t="shared" si="31"/>
        <v>0</v>
      </c>
      <c r="U695" s="356">
        <f t="shared" si="47"/>
        <v>8</v>
      </c>
    </row>
    <row r="696" spans="1:21" ht="18" customHeight="1">
      <c r="A696" s="852"/>
      <c r="B696" s="853"/>
      <c r="C696" s="856"/>
      <c r="D696" s="856"/>
      <c r="E696" s="341">
        <v>10</v>
      </c>
      <c r="F696" s="796"/>
      <c r="G696" s="797"/>
      <c r="H696" s="130"/>
      <c r="I696" s="118"/>
      <c r="J696" s="222"/>
      <c r="K696" s="223"/>
      <c r="L696" s="222"/>
      <c r="M696" s="224"/>
      <c r="N696" s="223"/>
      <c r="O696" s="222"/>
      <c r="P696" s="224"/>
      <c r="Q696" s="223"/>
      <c r="R696" s="225"/>
      <c r="S696" s="122"/>
      <c r="T696" s="259">
        <f t="shared" si="31"/>
        <v>0</v>
      </c>
      <c r="U696" s="356">
        <f t="shared" si="47"/>
        <v>8</v>
      </c>
    </row>
    <row r="697" spans="1:21" ht="18" customHeight="1">
      <c r="A697" s="848">
        <f t="shared" ref="A697:B697" si="48">IF(A249="","",A249)</f>
        <v>9</v>
      </c>
      <c r="B697" s="849" t="str">
        <f t="shared" si="48"/>
        <v/>
      </c>
      <c r="C697" s="854" t="str">
        <f>IF(C249="","",C249)</f>
        <v/>
      </c>
      <c r="D697" s="854" t="str">
        <f>IF(D249="","",D249)</f>
        <v/>
      </c>
      <c r="E697" s="339">
        <v>1</v>
      </c>
      <c r="F697" s="794"/>
      <c r="G697" s="795"/>
      <c r="H697" s="217"/>
      <c r="I697" s="218"/>
      <c r="J697" s="181"/>
      <c r="K697" s="219"/>
      <c r="L697" s="181"/>
      <c r="M697" s="220"/>
      <c r="N697" s="219"/>
      <c r="O697" s="181"/>
      <c r="P697" s="220"/>
      <c r="Q697" s="219"/>
      <c r="R697" s="182"/>
      <c r="S697" s="258"/>
      <c r="T697" s="221">
        <f t="shared" si="31"/>
        <v>0</v>
      </c>
      <c r="U697" s="356">
        <f t="shared" ref="U697:U706" si="49">$A$697</f>
        <v>9</v>
      </c>
    </row>
    <row r="698" spans="1:21" ht="18" customHeight="1">
      <c r="A698" s="850"/>
      <c r="B698" s="851"/>
      <c r="C698" s="855"/>
      <c r="D698" s="855"/>
      <c r="E698" s="340">
        <v>2</v>
      </c>
      <c r="F698" s="792"/>
      <c r="G698" s="793"/>
      <c r="H698" s="216"/>
      <c r="I698" s="116"/>
      <c r="J698" s="108"/>
      <c r="K698" s="119"/>
      <c r="L698" s="108"/>
      <c r="M698" s="26"/>
      <c r="N698" s="119"/>
      <c r="O698" s="108"/>
      <c r="P698" s="26"/>
      <c r="Q698" s="119"/>
      <c r="R698" s="33"/>
      <c r="S698" s="115"/>
      <c r="T698" s="45">
        <f t="shared" si="31"/>
        <v>0</v>
      </c>
      <c r="U698" s="356">
        <f t="shared" si="49"/>
        <v>9</v>
      </c>
    </row>
    <row r="699" spans="1:21" ht="18" customHeight="1">
      <c r="A699" s="850"/>
      <c r="B699" s="851"/>
      <c r="C699" s="855"/>
      <c r="D699" s="855"/>
      <c r="E699" s="340">
        <v>3</v>
      </c>
      <c r="F699" s="792"/>
      <c r="G699" s="793"/>
      <c r="H699" s="216"/>
      <c r="I699" s="116"/>
      <c r="J699" s="108"/>
      <c r="K699" s="119"/>
      <c r="L699" s="108"/>
      <c r="M699" s="26"/>
      <c r="N699" s="119"/>
      <c r="O699" s="108"/>
      <c r="P699" s="26"/>
      <c r="Q699" s="119"/>
      <c r="R699" s="33"/>
      <c r="S699" s="115"/>
      <c r="T699" s="45">
        <f t="shared" si="31"/>
        <v>0</v>
      </c>
      <c r="U699" s="356">
        <f t="shared" si="49"/>
        <v>9</v>
      </c>
    </row>
    <row r="700" spans="1:21" ht="18" customHeight="1">
      <c r="A700" s="850"/>
      <c r="B700" s="851"/>
      <c r="C700" s="855"/>
      <c r="D700" s="855"/>
      <c r="E700" s="340">
        <v>4</v>
      </c>
      <c r="F700" s="792"/>
      <c r="G700" s="793"/>
      <c r="H700" s="216"/>
      <c r="I700" s="116"/>
      <c r="J700" s="108"/>
      <c r="K700" s="119"/>
      <c r="L700" s="108"/>
      <c r="M700" s="26"/>
      <c r="N700" s="119"/>
      <c r="O700" s="108"/>
      <c r="P700" s="26"/>
      <c r="Q700" s="119"/>
      <c r="R700" s="33"/>
      <c r="S700" s="115"/>
      <c r="T700" s="45">
        <f t="shared" si="31"/>
        <v>0</v>
      </c>
      <c r="U700" s="356">
        <f t="shared" si="49"/>
        <v>9</v>
      </c>
    </row>
    <row r="701" spans="1:21" ht="18" customHeight="1">
      <c r="A701" s="850"/>
      <c r="B701" s="851"/>
      <c r="C701" s="855"/>
      <c r="D701" s="855"/>
      <c r="E701" s="340">
        <v>5</v>
      </c>
      <c r="F701" s="792"/>
      <c r="G701" s="793"/>
      <c r="H701" s="216"/>
      <c r="I701" s="116"/>
      <c r="J701" s="108"/>
      <c r="K701" s="119"/>
      <c r="L701" s="108"/>
      <c r="M701" s="26"/>
      <c r="N701" s="119"/>
      <c r="O701" s="108"/>
      <c r="P701" s="26"/>
      <c r="Q701" s="119"/>
      <c r="R701" s="33"/>
      <c r="S701" s="115"/>
      <c r="T701" s="45">
        <f t="shared" si="31"/>
        <v>0</v>
      </c>
      <c r="U701" s="356">
        <f t="shared" si="49"/>
        <v>9</v>
      </c>
    </row>
    <row r="702" spans="1:21" ht="18" customHeight="1">
      <c r="A702" s="850"/>
      <c r="B702" s="851"/>
      <c r="C702" s="855"/>
      <c r="D702" s="855"/>
      <c r="E702" s="340">
        <v>6</v>
      </c>
      <c r="F702" s="792"/>
      <c r="G702" s="793"/>
      <c r="H702" s="216"/>
      <c r="I702" s="116"/>
      <c r="J702" s="108"/>
      <c r="K702" s="119"/>
      <c r="L702" s="108"/>
      <c r="M702" s="26"/>
      <c r="N702" s="119"/>
      <c r="O702" s="108"/>
      <c r="P702" s="26"/>
      <c r="Q702" s="119"/>
      <c r="R702" s="33"/>
      <c r="S702" s="115"/>
      <c r="T702" s="45">
        <f t="shared" si="31"/>
        <v>0</v>
      </c>
      <c r="U702" s="356">
        <f t="shared" si="49"/>
        <v>9</v>
      </c>
    </row>
    <row r="703" spans="1:21" ht="18" customHeight="1">
      <c r="A703" s="850"/>
      <c r="B703" s="851"/>
      <c r="C703" s="855"/>
      <c r="D703" s="855"/>
      <c r="E703" s="340">
        <v>7</v>
      </c>
      <c r="F703" s="792"/>
      <c r="G703" s="793"/>
      <c r="H703" s="216"/>
      <c r="I703" s="116"/>
      <c r="J703" s="108"/>
      <c r="K703" s="119"/>
      <c r="L703" s="108"/>
      <c r="M703" s="26"/>
      <c r="N703" s="119"/>
      <c r="O703" s="108"/>
      <c r="P703" s="26"/>
      <c r="Q703" s="119"/>
      <c r="R703" s="33"/>
      <c r="S703" s="115"/>
      <c r="T703" s="45">
        <f t="shared" si="31"/>
        <v>0</v>
      </c>
      <c r="U703" s="356">
        <f t="shared" si="49"/>
        <v>9</v>
      </c>
    </row>
    <row r="704" spans="1:21" ht="18" customHeight="1">
      <c r="A704" s="850"/>
      <c r="B704" s="851"/>
      <c r="C704" s="855"/>
      <c r="D704" s="855"/>
      <c r="E704" s="340">
        <v>8</v>
      </c>
      <c r="F704" s="792"/>
      <c r="G704" s="793"/>
      <c r="H704" s="216"/>
      <c r="I704" s="116"/>
      <c r="J704" s="108"/>
      <c r="K704" s="119"/>
      <c r="L704" s="108"/>
      <c r="M704" s="26"/>
      <c r="N704" s="119"/>
      <c r="O704" s="108"/>
      <c r="P704" s="26"/>
      <c r="Q704" s="119"/>
      <c r="R704" s="33"/>
      <c r="S704" s="115"/>
      <c r="T704" s="45">
        <f t="shared" si="31"/>
        <v>0</v>
      </c>
      <c r="U704" s="356">
        <f t="shared" si="49"/>
        <v>9</v>
      </c>
    </row>
    <row r="705" spans="1:21" ht="18" customHeight="1">
      <c r="A705" s="850"/>
      <c r="B705" s="851"/>
      <c r="C705" s="855"/>
      <c r="D705" s="855"/>
      <c r="E705" s="340">
        <v>9</v>
      </c>
      <c r="F705" s="792"/>
      <c r="G705" s="793"/>
      <c r="H705" s="128"/>
      <c r="I705" s="117"/>
      <c r="J705" s="108"/>
      <c r="K705" s="119"/>
      <c r="L705" s="108"/>
      <c r="M705" s="26"/>
      <c r="N705" s="119"/>
      <c r="O705" s="108"/>
      <c r="P705" s="26"/>
      <c r="Q705" s="119"/>
      <c r="R705" s="33"/>
      <c r="S705" s="115"/>
      <c r="T705" s="45">
        <f t="shared" si="31"/>
        <v>0</v>
      </c>
      <c r="U705" s="356">
        <f t="shared" si="49"/>
        <v>9</v>
      </c>
    </row>
    <row r="706" spans="1:21" ht="18" customHeight="1">
      <c r="A706" s="852"/>
      <c r="B706" s="853"/>
      <c r="C706" s="856"/>
      <c r="D706" s="856"/>
      <c r="E706" s="341">
        <v>10</v>
      </c>
      <c r="F706" s="796"/>
      <c r="G706" s="797"/>
      <c r="H706" s="130"/>
      <c r="I706" s="118"/>
      <c r="J706" s="222"/>
      <c r="K706" s="223"/>
      <c r="L706" s="222"/>
      <c r="M706" s="224"/>
      <c r="N706" s="223"/>
      <c r="O706" s="222"/>
      <c r="P706" s="224"/>
      <c r="Q706" s="223"/>
      <c r="R706" s="225"/>
      <c r="S706" s="122"/>
      <c r="T706" s="259">
        <f t="shared" si="31"/>
        <v>0</v>
      </c>
      <c r="U706" s="356">
        <f t="shared" si="49"/>
        <v>9</v>
      </c>
    </row>
    <row r="707" spans="1:21" ht="18" customHeight="1">
      <c r="A707" s="848">
        <f t="shared" ref="A707:B707" si="50">IF(A279="","",A279)</f>
        <v>10</v>
      </c>
      <c r="B707" s="849" t="str">
        <f t="shared" si="50"/>
        <v/>
      </c>
      <c r="C707" s="854" t="str">
        <f>IF(C279="","",C279)</f>
        <v/>
      </c>
      <c r="D707" s="854" t="str">
        <f>IF(D279="","",D279)</f>
        <v/>
      </c>
      <c r="E707" s="339">
        <v>1</v>
      </c>
      <c r="F707" s="794"/>
      <c r="G707" s="795"/>
      <c r="H707" s="217"/>
      <c r="I707" s="218"/>
      <c r="J707" s="181"/>
      <c r="K707" s="219"/>
      <c r="L707" s="181"/>
      <c r="M707" s="220"/>
      <c r="N707" s="219"/>
      <c r="O707" s="181"/>
      <c r="P707" s="220"/>
      <c r="Q707" s="219"/>
      <c r="R707" s="182"/>
      <c r="S707" s="258"/>
      <c r="T707" s="221">
        <f t="shared" si="31"/>
        <v>0</v>
      </c>
      <c r="U707" s="356">
        <f t="shared" ref="U707:U716" si="51">$A$707</f>
        <v>10</v>
      </c>
    </row>
    <row r="708" spans="1:21" ht="18" customHeight="1">
      <c r="A708" s="850"/>
      <c r="B708" s="851"/>
      <c r="C708" s="855"/>
      <c r="D708" s="855"/>
      <c r="E708" s="340">
        <v>2</v>
      </c>
      <c r="F708" s="792"/>
      <c r="G708" s="793"/>
      <c r="H708" s="216"/>
      <c r="I708" s="116"/>
      <c r="J708" s="108"/>
      <c r="K708" s="119"/>
      <c r="L708" s="108"/>
      <c r="M708" s="26"/>
      <c r="N708" s="119"/>
      <c r="O708" s="108"/>
      <c r="P708" s="26"/>
      <c r="Q708" s="119"/>
      <c r="R708" s="33"/>
      <c r="S708" s="115"/>
      <c r="T708" s="45">
        <f t="shared" si="31"/>
        <v>0</v>
      </c>
      <c r="U708" s="356">
        <f t="shared" si="51"/>
        <v>10</v>
      </c>
    </row>
    <row r="709" spans="1:21" ht="18" customHeight="1">
      <c r="A709" s="850"/>
      <c r="B709" s="851"/>
      <c r="C709" s="855"/>
      <c r="D709" s="855"/>
      <c r="E709" s="340">
        <v>3</v>
      </c>
      <c r="F709" s="792"/>
      <c r="G709" s="793"/>
      <c r="H709" s="216"/>
      <c r="I709" s="116"/>
      <c r="J709" s="108"/>
      <c r="K709" s="119"/>
      <c r="L709" s="108"/>
      <c r="M709" s="26"/>
      <c r="N709" s="119"/>
      <c r="O709" s="108"/>
      <c r="P709" s="26"/>
      <c r="Q709" s="119"/>
      <c r="R709" s="33"/>
      <c r="S709" s="115"/>
      <c r="T709" s="45">
        <f t="shared" si="31"/>
        <v>0</v>
      </c>
      <c r="U709" s="356">
        <f t="shared" si="51"/>
        <v>10</v>
      </c>
    </row>
    <row r="710" spans="1:21" ht="18" customHeight="1">
      <c r="A710" s="850"/>
      <c r="B710" s="851"/>
      <c r="C710" s="855"/>
      <c r="D710" s="855"/>
      <c r="E710" s="340">
        <v>4</v>
      </c>
      <c r="F710" s="792"/>
      <c r="G710" s="793"/>
      <c r="H710" s="216"/>
      <c r="I710" s="116"/>
      <c r="J710" s="108"/>
      <c r="K710" s="119"/>
      <c r="L710" s="108"/>
      <c r="M710" s="26"/>
      <c r="N710" s="119"/>
      <c r="O710" s="108"/>
      <c r="P710" s="26"/>
      <c r="Q710" s="119"/>
      <c r="R710" s="33"/>
      <c r="S710" s="115"/>
      <c r="T710" s="45">
        <f t="shared" si="31"/>
        <v>0</v>
      </c>
      <c r="U710" s="356">
        <f t="shared" si="51"/>
        <v>10</v>
      </c>
    </row>
    <row r="711" spans="1:21" ht="18" customHeight="1">
      <c r="A711" s="850"/>
      <c r="B711" s="851"/>
      <c r="C711" s="855"/>
      <c r="D711" s="855"/>
      <c r="E711" s="340">
        <v>5</v>
      </c>
      <c r="F711" s="792"/>
      <c r="G711" s="793"/>
      <c r="H711" s="216"/>
      <c r="I711" s="116"/>
      <c r="J711" s="108"/>
      <c r="K711" s="119"/>
      <c r="L711" s="108"/>
      <c r="M711" s="26"/>
      <c r="N711" s="119"/>
      <c r="O711" s="108"/>
      <c r="P711" s="26"/>
      <c r="Q711" s="119"/>
      <c r="R711" s="33"/>
      <c r="S711" s="115"/>
      <c r="T711" s="45">
        <f t="shared" si="31"/>
        <v>0</v>
      </c>
      <c r="U711" s="356">
        <f t="shared" si="51"/>
        <v>10</v>
      </c>
    </row>
    <row r="712" spans="1:21" ht="18" customHeight="1">
      <c r="A712" s="850"/>
      <c r="B712" s="851"/>
      <c r="C712" s="855"/>
      <c r="D712" s="855"/>
      <c r="E712" s="340">
        <v>6</v>
      </c>
      <c r="F712" s="792"/>
      <c r="G712" s="793"/>
      <c r="H712" s="216"/>
      <c r="I712" s="116"/>
      <c r="J712" s="108"/>
      <c r="K712" s="119"/>
      <c r="L712" s="108"/>
      <c r="M712" s="26"/>
      <c r="N712" s="119"/>
      <c r="O712" s="108"/>
      <c r="P712" s="26"/>
      <c r="Q712" s="119"/>
      <c r="R712" s="33"/>
      <c r="S712" s="115"/>
      <c r="T712" s="45">
        <f t="shared" si="31"/>
        <v>0</v>
      </c>
      <c r="U712" s="356">
        <f t="shared" si="51"/>
        <v>10</v>
      </c>
    </row>
    <row r="713" spans="1:21" ht="18" customHeight="1">
      <c r="A713" s="850"/>
      <c r="B713" s="851"/>
      <c r="C713" s="855"/>
      <c r="D713" s="855"/>
      <c r="E713" s="340">
        <v>7</v>
      </c>
      <c r="F713" s="792"/>
      <c r="G713" s="793"/>
      <c r="H713" s="216"/>
      <c r="I713" s="116"/>
      <c r="J713" s="108"/>
      <c r="K713" s="119"/>
      <c r="L713" s="108"/>
      <c r="M713" s="26"/>
      <c r="N713" s="119"/>
      <c r="O713" s="108"/>
      <c r="P713" s="26"/>
      <c r="Q713" s="119"/>
      <c r="R713" s="33"/>
      <c r="S713" s="115"/>
      <c r="T713" s="45">
        <f t="shared" si="31"/>
        <v>0</v>
      </c>
      <c r="U713" s="356">
        <f t="shared" si="51"/>
        <v>10</v>
      </c>
    </row>
    <row r="714" spans="1:21" ht="18" customHeight="1">
      <c r="A714" s="850"/>
      <c r="B714" s="851"/>
      <c r="C714" s="855"/>
      <c r="D714" s="855"/>
      <c r="E714" s="340">
        <v>8</v>
      </c>
      <c r="F714" s="792"/>
      <c r="G714" s="793"/>
      <c r="H714" s="216"/>
      <c r="I714" s="116"/>
      <c r="J714" s="108"/>
      <c r="K714" s="119"/>
      <c r="L714" s="108"/>
      <c r="M714" s="26"/>
      <c r="N714" s="119"/>
      <c r="O714" s="108"/>
      <c r="P714" s="26"/>
      <c r="Q714" s="119"/>
      <c r="R714" s="33"/>
      <c r="S714" s="115"/>
      <c r="T714" s="45">
        <f t="shared" si="31"/>
        <v>0</v>
      </c>
      <c r="U714" s="356">
        <f t="shared" si="51"/>
        <v>10</v>
      </c>
    </row>
    <row r="715" spans="1:21" ht="18" customHeight="1">
      <c r="A715" s="850"/>
      <c r="B715" s="851"/>
      <c r="C715" s="855"/>
      <c r="D715" s="855"/>
      <c r="E715" s="340">
        <v>9</v>
      </c>
      <c r="F715" s="792"/>
      <c r="G715" s="793"/>
      <c r="H715" s="128"/>
      <c r="I715" s="117"/>
      <c r="J715" s="108"/>
      <c r="K715" s="119"/>
      <c r="L715" s="108"/>
      <c r="M715" s="26"/>
      <c r="N715" s="119"/>
      <c r="O715" s="108"/>
      <c r="P715" s="26"/>
      <c r="Q715" s="119"/>
      <c r="R715" s="33"/>
      <c r="S715" s="115"/>
      <c r="T715" s="45">
        <f t="shared" si="31"/>
        <v>0</v>
      </c>
      <c r="U715" s="356">
        <f t="shared" si="51"/>
        <v>10</v>
      </c>
    </row>
    <row r="716" spans="1:21" ht="18" customHeight="1">
      <c r="A716" s="852"/>
      <c r="B716" s="853"/>
      <c r="C716" s="856"/>
      <c r="D716" s="856"/>
      <c r="E716" s="341">
        <v>10</v>
      </c>
      <c r="F716" s="796"/>
      <c r="G716" s="797"/>
      <c r="H716" s="130"/>
      <c r="I716" s="118"/>
      <c r="J716" s="222"/>
      <c r="K716" s="223"/>
      <c r="L716" s="222"/>
      <c r="M716" s="224"/>
      <c r="N716" s="223"/>
      <c r="O716" s="222"/>
      <c r="P716" s="224"/>
      <c r="Q716" s="223"/>
      <c r="R716" s="225"/>
      <c r="S716" s="122"/>
      <c r="T716" s="259">
        <f t="shared" si="31"/>
        <v>0</v>
      </c>
      <c r="U716" s="356">
        <f t="shared" si="51"/>
        <v>10</v>
      </c>
    </row>
    <row r="717" spans="1:21" ht="18" customHeight="1">
      <c r="A717" s="848">
        <f t="shared" ref="A717:B717" si="52">IF(A309="","",A309)</f>
        <v>11</v>
      </c>
      <c r="B717" s="849" t="str">
        <f t="shared" si="52"/>
        <v/>
      </c>
      <c r="C717" s="854" t="str">
        <f>IF(C309="","",C309)</f>
        <v/>
      </c>
      <c r="D717" s="854" t="str">
        <f>IF(D309="","",D309)</f>
        <v/>
      </c>
      <c r="E717" s="339">
        <v>1</v>
      </c>
      <c r="F717" s="794"/>
      <c r="G717" s="795"/>
      <c r="H717" s="217"/>
      <c r="I717" s="218"/>
      <c r="J717" s="181"/>
      <c r="K717" s="219"/>
      <c r="L717" s="181"/>
      <c r="M717" s="220"/>
      <c r="N717" s="219"/>
      <c r="O717" s="181"/>
      <c r="P717" s="220"/>
      <c r="Q717" s="219"/>
      <c r="R717" s="182"/>
      <c r="S717" s="258"/>
      <c r="T717" s="221">
        <f t="shared" si="31"/>
        <v>0</v>
      </c>
      <c r="U717" s="356">
        <f t="shared" ref="U717:U726" si="53">$A$717</f>
        <v>11</v>
      </c>
    </row>
    <row r="718" spans="1:21" ht="18" customHeight="1">
      <c r="A718" s="850"/>
      <c r="B718" s="851"/>
      <c r="C718" s="855"/>
      <c r="D718" s="855"/>
      <c r="E718" s="340">
        <v>2</v>
      </c>
      <c r="F718" s="792"/>
      <c r="G718" s="793"/>
      <c r="H718" s="216"/>
      <c r="I718" s="116"/>
      <c r="J718" s="108"/>
      <c r="K718" s="119"/>
      <c r="L718" s="108"/>
      <c r="M718" s="26"/>
      <c r="N718" s="119"/>
      <c r="O718" s="108"/>
      <c r="P718" s="26"/>
      <c r="Q718" s="119"/>
      <c r="R718" s="33"/>
      <c r="S718" s="115"/>
      <c r="T718" s="45">
        <f t="shared" si="31"/>
        <v>0</v>
      </c>
      <c r="U718" s="356">
        <f t="shared" si="53"/>
        <v>11</v>
      </c>
    </row>
    <row r="719" spans="1:21" ht="18" customHeight="1">
      <c r="A719" s="850"/>
      <c r="B719" s="851"/>
      <c r="C719" s="855"/>
      <c r="D719" s="855"/>
      <c r="E719" s="340">
        <v>3</v>
      </c>
      <c r="F719" s="792"/>
      <c r="G719" s="793"/>
      <c r="H719" s="216"/>
      <c r="I719" s="116"/>
      <c r="J719" s="108"/>
      <c r="K719" s="119"/>
      <c r="L719" s="108"/>
      <c r="M719" s="26"/>
      <c r="N719" s="119"/>
      <c r="O719" s="108"/>
      <c r="P719" s="26"/>
      <c r="Q719" s="119"/>
      <c r="R719" s="33"/>
      <c r="S719" s="115"/>
      <c r="T719" s="45">
        <f t="shared" si="31"/>
        <v>0</v>
      </c>
      <c r="U719" s="356">
        <f t="shared" si="53"/>
        <v>11</v>
      </c>
    </row>
    <row r="720" spans="1:21" ht="18" customHeight="1">
      <c r="A720" s="850"/>
      <c r="B720" s="851"/>
      <c r="C720" s="855"/>
      <c r="D720" s="855"/>
      <c r="E720" s="340">
        <v>4</v>
      </c>
      <c r="F720" s="792"/>
      <c r="G720" s="793"/>
      <c r="H720" s="216"/>
      <c r="I720" s="116"/>
      <c r="J720" s="108"/>
      <c r="K720" s="119"/>
      <c r="L720" s="108"/>
      <c r="M720" s="26"/>
      <c r="N720" s="119"/>
      <c r="O720" s="108"/>
      <c r="P720" s="26"/>
      <c r="Q720" s="119"/>
      <c r="R720" s="33"/>
      <c r="S720" s="115"/>
      <c r="T720" s="45">
        <f t="shared" si="31"/>
        <v>0</v>
      </c>
      <c r="U720" s="356">
        <f t="shared" si="53"/>
        <v>11</v>
      </c>
    </row>
    <row r="721" spans="1:21" ht="18" customHeight="1">
      <c r="A721" s="850"/>
      <c r="B721" s="851"/>
      <c r="C721" s="855"/>
      <c r="D721" s="855"/>
      <c r="E721" s="340">
        <v>5</v>
      </c>
      <c r="F721" s="792"/>
      <c r="G721" s="793"/>
      <c r="H721" s="216"/>
      <c r="I721" s="116"/>
      <c r="J721" s="108"/>
      <c r="K721" s="119"/>
      <c r="L721" s="108"/>
      <c r="M721" s="26"/>
      <c r="N721" s="119"/>
      <c r="O721" s="108"/>
      <c r="P721" s="26"/>
      <c r="Q721" s="119"/>
      <c r="R721" s="33"/>
      <c r="S721" s="115"/>
      <c r="T721" s="45">
        <f t="shared" si="31"/>
        <v>0</v>
      </c>
      <c r="U721" s="356">
        <f t="shared" si="53"/>
        <v>11</v>
      </c>
    </row>
    <row r="722" spans="1:21" ht="18" customHeight="1">
      <c r="A722" s="850"/>
      <c r="B722" s="851"/>
      <c r="C722" s="855"/>
      <c r="D722" s="855"/>
      <c r="E722" s="340">
        <v>6</v>
      </c>
      <c r="F722" s="792"/>
      <c r="G722" s="793"/>
      <c r="H722" s="216"/>
      <c r="I722" s="116"/>
      <c r="J722" s="108"/>
      <c r="K722" s="119"/>
      <c r="L722" s="108"/>
      <c r="M722" s="26"/>
      <c r="N722" s="119"/>
      <c r="O722" s="108"/>
      <c r="P722" s="26"/>
      <c r="Q722" s="119"/>
      <c r="R722" s="33"/>
      <c r="S722" s="115"/>
      <c r="T722" s="45">
        <f t="shared" si="31"/>
        <v>0</v>
      </c>
      <c r="U722" s="356">
        <f t="shared" si="53"/>
        <v>11</v>
      </c>
    </row>
    <row r="723" spans="1:21" ht="18" customHeight="1">
      <c r="A723" s="850"/>
      <c r="B723" s="851"/>
      <c r="C723" s="855"/>
      <c r="D723" s="855"/>
      <c r="E723" s="340">
        <v>7</v>
      </c>
      <c r="F723" s="792"/>
      <c r="G723" s="793"/>
      <c r="H723" s="216"/>
      <c r="I723" s="116"/>
      <c r="J723" s="108"/>
      <c r="K723" s="119"/>
      <c r="L723" s="108"/>
      <c r="M723" s="26"/>
      <c r="N723" s="119"/>
      <c r="O723" s="108"/>
      <c r="P723" s="26"/>
      <c r="Q723" s="119"/>
      <c r="R723" s="33"/>
      <c r="S723" s="115"/>
      <c r="T723" s="45">
        <f t="shared" si="31"/>
        <v>0</v>
      </c>
      <c r="U723" s="356">
        <f t="shared" si="53"/>
        <v>11</v>
      </c>
    </row>
    <row r="724" spans="1:21" ht="18" customHeight="1">
      <c r="A724" s="850"/>
      <c r="B724" s="851"/>
      <c r="C724" s="855"/>
      <c r="D724" s="855"/>
      <c r="E724" s="340">
        <v>8</v>
      </c>
      <c r="F724" s="792"/>
      <c r="G724" s="793"/>
      <c r="H724" s="216"/>
      <c r="I724" s="116"/>
      <c r="J724" s="108"/>
      <c r="K724" s="119"/>
      <c r="L724" s="108"/>
      <c r="M724" s="26"/>
      <c r="N724" s="119"/>
      <c r="O724" s="108"/>
      <c r="P724" s="26"/>
      <c r="Q724" s="119"/>
      <c r="R724" s="33"/>
      <c r="S724" s="115"/>
      <c r="T724" s="45">
        <f t="shared" si="31"/>
        <v>0</v>
      </c>
      <c r="U724" s="356">
        <f t="shared" si="53"/>
        <v>11</v>
      </c>
    </row>
    <row r="725" spans="1:21" ht="18" customHeight="1">
      <c r="A725" s="850"/>
      <c r="B725" s="851"/>
      <c r="C725" s="855"/>
      <c r="D725" s="855"/>
      <c r="E725" s="340">
        <v>9</v>
      </c>
      <c r="F725" s="792"/>
      <c r="G725" s="793"/>
      <c r="H725" s="128"/>
      <c r="I725" s="117"/>
      <c r="J725" s="108"/>
      <c r="K725" s="119"/>
      <c r="L725" s="108"/>
      <c r="M725" s="26"/>
      <c r="N725" s="119"/>
      <c r="O725" s="108"/>
      <c r="P725" s="26"/>
      <c r="Q725" s="119"/>
      <c r="R725" s="33"/>
      <c r="S725" s="115"/>
      <c r="T725" s="45">
        <f t="shared" si="31"/>
        <v>0</v>
      </c>
      <c r="U725" s="356">
        <f t="shared" si="53"/>
        <v>11</v>
      </c>
    </row>
    <row r="726" spans="1:21" ht="18" customHeight="1">
      <c r="A726" s="852"/>
      <c r="B726" s="853"/>
      <c r="C726" s="856"/>
      <c r="D726" s="856"/>
      <c r="E726" s="341">
        <v>10</v>
      </c>
      <c r="F726" s="796"/>
      <c r="G726" s="797"/>
      <c r="H726" s="130"/>
      <c r="I726" s="118"/>
      <c r="J726" s="222"/>
      <c r="K726" s="223"/>
      <c r="L726" s="222"/>
      <c r="M726" s="224"/>
      <c r="N726" s="223"/>
      <c r="O726" s="222"/>
      <c r="P726" s="224"/>
      <c r="Q726" s="223"/>
      <c r="R726" s="225"/>
      <c r="S726" s="122"/>
      <c r="T726" s="259">
        <f t="shared" si="31"/>
        <v>0</v>
      </c>
      <c r="U726" s="356">
        <f t="shared" si="53"/>
        <v>11</v>
      </c>
    </row>
    <row r="727" spans="1:21" ht="18" customHeight="1">
      <c r="A727" s="848">
        <f t="shared" ref="A727:B727" si="54">IF(A339="","",A339)</f>
        <v>12</v>
      </c>
      <c r="B727" s="849" t="str">
        <f t="shared" si="54"/>
        <v/>
      </c>
      <c r="C727" s="854" t="str">
        <f>IF(C339="","",C339)</f>
        <v/>
      </c>
      <c r="D727" s="854" t="str">
        <f>IF(D339="","",D339)</f>
        <v/>
      </c>
      <c r="E727" s="339">
        <v>1</v>
      </c>
      <c r="F727" s="794"/>
      <c r="G727" s="795"/>
      <c r="H727" s="217"/>
      <c r="I727" s="218"/>
      <c r="J727" s="181"/>
      <c r="K727" s="219"/>
      <c r="L727" s="181"/>
      <c r="M727" s="220"/>
      <c r="N727" s="219"/>
      <c r="O727" s="181"/>
      <c r="P727" s="220"/>
      <c r="Q727" s="219"/>
      <c r="R727" s="182"/>
      <c r="S727" s="258"/>
      <c r="T727" s="221">
        <f t="shared" si="31"/>
        <v>0</v>
      </c>
      <c r="U727" s="356">
        <f t="shared" ref="U727:U736" si="55">$A$727</f>
        <v>12</v>
      </c>
    </row>
    <row r="728" spans="1:21" ht="18" customHeight="1">
      <c r="A728" s="850"/>
      <c r="B728" s="851"/>
      <c r="C728" s="855"/>
      <c r="D728" s="855"/>
      <c r="E728" s="340">
        <v>2</v>
      </c>
      <c r="F728" s="792"/>
      <c r="G728" s="793"/>
      <c r="H728" s="216"/>
      <c r="I728" s="116"/>
      <c r="J728" s="108"/>
      <c r="K728" s="119"/>
      <c r="L728" s="108"/>
      <c r="M728" s="26"/>
      <c r="N728" s="119"/>
      <c r="O728" s="108"/>
      <c r="P728" s="26"/>
      <c r="Q728" s="119"/>
      <c r="R728" s="33"/>
      <c r="S728" s="115"/>
      <c r="T728" s="45">
        <f t="shared" si="31"/>
        <v>0</v>
      </c>
      <c r="U728" s="356">
        <f t="shared" si="55"/>
        <v>12</v>
      </c>
    </row>
    <row r="729" spans="1:21" ht="18" customHeight="1">
      <c r="A729" s="850"/>
      <c r="B729" s="851"/>
      <c r="C729" s="855"/>
      <c r="D729" s="855"/>
      <c r="E729" s="340">
        <v>3</v>
      </c>
      <c r="F729" s="792"/>
      <c r="G729" s="793"/>
      <c r="H729" s="216"/>
      <c r="I729" s="116"/>
      <c r="J729" s="108"/>
      <c r="K729" s="119"/>
      <c r="L729" s="108"/>
      <c r="M729" s="26"/>
      <c r="N729" s="119"/>
      <c r="O729" s="108"/>
      <c r="P729" s="26"/>
      <c r="Q729" s="119"/>
      <c r="R729" s="33"/>
      <c r="S729" s="115"/>
      <c r="T729" s="45">
        <f t="shared" si="31"/>
        <v>0</v>
      </c>
      <c r="U729" s="356">
        <f t="shared" si="55"/>
        <v>12</v>
      </c>
    </row>
    <row r="730" spans="1:21" ht="18" customHeight="1">
      <c r="A730" s="850"/>
      <c r="B730" s="851"/>
      <c r="C730" s="855"/>
      <c r="D730" s="855"/>
      <c r="E730" s="340">
        <v>4</v>
      </c>
      <c r="F730" s="792"/>
      <c r="G730" s="793"/>
      <c r="H730" s="216"/>
      <c r="I730" s="116"/>
      <c r="J730" s="108"/>
      <c r="K730" s="119"/>
      <c r="L730" s="108"/>
      <c r="M730" s="26"/>
      <c r="N730" s="119"/>
      <c r="O730" s="108"/>
      <c r="P730" s="26"/>
      <c r="Q730" s="119"/>
      <c r="R730" s="33"/>
      <c r="S730" s="115"/>
      <c r="T730" s="45">
        <f t="shared" si="31"/>
        <v>0</v>
      </c>
      <c r="U730" s="356">
        <f t="shared" si="55"/>
        <v>12</v>
      </c>
    </row>
    <row r="731" spans="1:21" ht="18" customHeight="1">
      <c r="A731" s="850"/>
      <c r="B731" s="851"/>
      <c r="C731" s="855"/>
      <c r="D731" s="855"/>
      <c r="E731" s="340">
        <v>5</v>
      </c>
      <c r="F731" s="792"/>
      <c r="G731" s="793"/>
      <c r="H731" s="216"/>
      <c r="I731" s="116"/>
      <c r="J731" s="108"/>
      <c r="K731" s="119"/>
      <c r="L731" s="108"/>
      <c r="M731" s="26"/>
      <c r="N731" s="119"/>
      <c r="O731" s="108"/>
      <c r="P731" s="26"/>
      <c r="Q731" s="119"/>
      <c r="R731" s="33"/>
      <c r="S731" s="115"/>
      <c r="T731" s="45">
        <f t="shared" si="31"/>
        <v>0</v>
      </c>
      <c r="U731" s="356">
        <f t="shared" si="55"/>
        <v>12</v>
      </c>
    </row>
    <row r="732" spans="1:21" ht="18" customHeight="1">
      <c r="A732" s="850"/>
      <c r="B732" s="851"/>
      <c r="C732" s="855"/>
      <c r="D732" s="855"/>
      <c r="E732" s="340">
        <v>6</v>
      </c>
      <c r="F732" s="792"/>
      <c r="G732" s="793"/>
      <c r="H732" s="216"/>
      <c r="I732" s="116"/>
      <c r="J732" s="108"/>
      <c r="K732" s="119"/>
      <c r="L732" s="108"/>
      <c r="M732" s="26"/>
      <c r="N732" s="119"/>
      <c r="O732" s="108"/>
      <c r="P732" s="26"/>
      <c r="Q732" s="119"/>
      <c r="R732" s="33"/>
      <c r="S732" s="115"/>
      <c r="T732" s="45">
        <f t="shared" si="31"/>
        <v>0</v>
      </c>
      <c r="U732" s="356">
        <f t="shared" si="55"/>
        <v>12</v>
      </c>
    </row>
    <row r="733" spans="1:21" ht="18" customHeight="1">
      <c r="A733" s="850"/>
      <c r="B733" s="851"/>
      <c r="C733" s="855"/>
      <c r="D733" s="855"/>
      <c r="E733" s="340">
        <v>7</v>
      </c>
      <c r="F733" s="792"/>
      <c r="G733" s="793"/>
      <c r="H733" s="216"/>
      <c r="I733" s="116"/>
      <c r="J733" s="108"/>
      <c r="K733" s="119"/>
      <c r="L733" s="108"/>
      <c r="M733" s="26"/>
      <c r="N733" s="119"/>
      <c r="O733" s="108"/>
      <c r="P733" s="26"/>
      <c r="Q733" s="119"/>
      <c r="R733" s="33"/>
      <c r="S733" s="115"/>
      <c r="T733" s="45">
        <f t="shared" si="31"/>
        <v>0</v>
      </c>
      <c r="U733" s="356">
        <f t="shared" si="55"/>
        <v>12</v>
      </c>
    </row>
    <row r="734" spans="1:21" ht="18" customHeight="1">
      <c r="A734" s="850"/>
      <c r="B734" s="851"/>
      <c r="C734" s="855"/>
      <c r="D734" s="855"/>
      <c r="E734" s="340">
        <v>8</v>
      </c>
      <c r="F734" s="792"/>
      <c r="G734" s="793"/>
      <c r="H734" s="216"/>
      <c r="I734" s="116"/>
      <c r="J734" s="108"/>
      <c r="K734" s="119"/>
      <c r="L734" s="108"/>
      <c r="M734" s="26"/>
      <c r="N734" s="119"/>
      <c r="O734" s="108"/>
      <c r="P734" s="26"/>
      <c r="Q734" s="119"/>
      <c r="R734" s="33"/>
      <c r="S734" s="115"/>
      <c r="T734" s="45">
        <f t="shared" si="31"/>
        <v>0</v>
      </c>
      <c r="U734" s="356">
        <f t="shared" si="55"/>
        <v>12</v>
      </c>
    </row>
    <row r="735" spans="1:21" ht="18" customHeight="1">
      <c r="A735" s="850"/>
      <c r="B735" s="851"/>
      <c r="C735" s="855"/>
      <c r="D735" s="855"/>
      <c r="E735" s="340">
        <v>9</v>
      </c>
      <c r="F735" s="792"/>
      <c r="G735" s="793"/>
      <c r="H735" s="128"/>
      <c r="I735" s="117"/>
      <c r="J735" s="108"/>
      <c r="K735" s="119"/>
      <c r="L735" s="108"/>
      <c r="M735" s="26"/>
      <c r="N735" s="119"/>
      <c r="O735" s="108"/>
      <c r="P735" s="26"/>
      <c r="Q735" s="119"/>
      <c r="R735" s="33"/>
      <c r="S735" s="115"/>
      <c r="T735" s="45">
        <f t="shared" si="31"/>
        <v>0</v>
      </c>
      <c r="U735" s="356">
        <f t="shared" si="55"/>
        <v>12</v>
      </c>
    </row>
    <row r="736" spans="1:21" ht="18" customHeight="1">
      <c r="A736" s="852"/>
      <c r="B736" s="853"/>
      <c r="C736" s="856"/>
      <c r="D736" s="856"/>
      <c r="E736" s="341">
        <v>10</v>
      </c>
      <c r="F736" s="796"/>
      <c r="G736" s="797"/>
      <c r="H736" s="130"/>
      <c r="I736" s="118"/>
      <c r="J736" s="222"/>
      <c r="K736" s="223"/>
      <c r="L736" s="222"/>
      <c r="M736" s="224"/>
      <c r="N736" s="223"/>
      <c r="O736" s="222"/>
      <c r="P736" s="224"/>
      <c r="Q736" s="223"/>
      <c r="R736" s="225"/>
      <c r="S736" s="122"/>
      <c r="T736" s="259">
        <f t="shared" si="31"/>
        <v>0</v>
      </c>
      <c r="U736" s="356">
        <f t="shared" si="55"/>
        <v>12</v>
      </c>
    </row>
    <row r="737" spans="1:21" ht="18" customHeight="1">
      <c r="A737" s="848">
        <f t="shared" ref="A737:B737" si="56">IF(A369="","",A369)</f>
        <v>13</v>
      </c>
      <c r="B737" s="849" t="str">
        <f t="shared" si="56"/>
        <v/>
      </c>
      <c r="C737" s="854" t="str">
        <f>IF(C369="","",C369)</f>
        <v/>
      </c>
      <c r="D737" s="854" t="str">
        <f>IF(D369="","",D369)</f>
        <v/>
      </c>
      <c r="E737" s="339">
        <v>1</v>
      </c>
      <c r="F737" s="794"/>
      <c r="G737" s="795"/>
      <c r="H737" s="217"/>
      <c r="I737" s="218"/>
      <c r="J737" s="181"/>
      <c r="K737" s="219"/>
      <c r="L737" s="181"/>
      <c r="M737" s="220"/>
      <c r="N737" s="219"/>
      <c r="O737" s="181"/>
      <c r="P737" s="220"/>
      <c r="Q737" s="219"/>
      <c r="R737" s="182"/>
      <c r="S737" s="258"/>
      <c r="T737" s="221">
        <f t="shared" si="31"/>
        <v>0</v>
      </c>
      <c r="U737" s="356">
        <f t="shared" ref="U737:U746" si="57">$A$737</f>
        <v>13</v>
      </c>
    </row>
    <row r="738" spans="1:21" ht="18" customHeight="1">
      <c r="A738" s="850"/>
      <c r="B738" s="851"/>
      <c r="C738" s="855"/>
      <c r="D738" s="855"/>
      <c r="E738" s="340">
        <v>2</v>
      </c>
      <c r="F738" s="792"/>
      <c r="G738" s="793"/>
      <c r="H738" s="216"/>
      <c r="I738" s="116"/>
      <c r="J738" s="108"/>
      <c r="K738" s="119"/>
      <c r="L738" s="108"/>
      <c r="M738" s="26"/>
      <c r="N738" s="119"/>
      <c r="O738" s="108"/>
      <c r="P738" s="26"/>
      <c r="Q738" s="119"/>
      <c r="R738" s="33"/>
      <c r="S738" s="115"/>
      <c r="T738" s="45">
        <f t="shared" si="31"/>
        <v>0</v>
      </c>
      <c r="U738" s="356">
        <f t="shared" si="57"/>
        <v>13</v>
      </c>
    </row>
    <row r="739" spans="1:21" ht="18" customHeight="1">
      <c r="A739" s="850"/>
      <c r="B739" s="851"/>
      <c r="C739" s="855"/>
      <c r="D739" s="855"/>
      <c r="E739" s="340">
        <v>3</v>
      </c>
      <c r="F739" s="792"/>
      <c r="G739" s="793"/>
      <c r="H739" s="216"/>
      <c r="I739" s="116"/>
      <c r="J739" s="108"/>
      <c r="K739" s="119"/>
      <c r="L739" s="108"/>
      <c r="M739" s="26"/>
      <c r="N739" s="119"/>
      <c r="O739" s="108"/>
      <c r="P739" s="26"/>
      <c r="Q739" s="119"/>
      <c r="R739" s="33"/>
      <c r="S739" s="115"/>
      <c r="T739" s="45">
        <f t="shared" si="31"/>
        <v>0</v>
      </c>
      <c r="U739" s="356">
        <f t="shared" si="57"/>
        <v>13</v>
      </c>
    </row>
    <row r="740" spans="1:21" ht="18" customHeight="1">
      <c r="A740" s="850"/>
      <c r="B740" s="851"/>
      <c r="C740" s="855"/>
      <c r="D740" s="855"/>
      <c r="E740" s="340">
        <v>4</v>
      </c>
      <c r="F740" s="792"/>
      <c r="G740" s="793"/>
      <c r="H740" s="216"/>
      <c r="I740" s="116"/>
      <c r="J740" s="108"/>
      <c r="K740" s="119"/>
      <c r="L740" s="108"/>
      <c r="M740" s="26"/>
      <c r="N740" s="119"/>
      <c r="O740" s="108"/>
      <c r="P740" s="26"/>
      <c r="Q740" s="119"/>
      <c r="R740" s="33"/>
      <c r="S740" s="115"/>
      <c r="T740" s="45">
        <f t="shared" si="31"/>
        <v>0</v>
      </c>
      <c r="U740" s="356">
        <f t="shared" si="57"/>
        <v>13</v>
      </c>
    </row>
    <row r="741" spans="1:21" ht="18" customHeight="1">
      <c r="A741" s="850"/>
      <c r="B741" s="851"/>
      <c r="C741" s="855"/>
      <c r="D741" s="855"/>
      <c r="E741" s="340">
        <v>5</v>
      </c>
      <c r="F741" s="792"/>
      <c r="G741" s="793"/>
      <c r="H741" s="216"/>
      <c r="I741" s="116"/>
      <c r="J741" s="108"/>
      <c r="K741" s="119"/>
      <c r="L741" s="108"/>
      <c r="M741" s="26"/>
      <c r="N741" s="119"/>
      <c r="O741" s="108"/>
      <c r="P741" s="26"/>
      <c r="Q741" s="119"/>
      <c r="R741" s="33"/>
      <c r="S741" s="115"/>
      <c r="T741" s="45">
        <f t="shared" si="31"/>
        <v>0</v>
      </c>
      <c r="U741" s="356">
        <f t="shared" si="57"/>
        <v>13</v>
      </c>
    </row>
    <row r="742" spans="1:21" ht="18" customHeight="1">
      <c r="A742" s="850"/>
      <c r="B742" s="851"/>
      <c r="C742" s="855"/>
      <c r="D742" s="855"/>
      <c r="E742" s="340">
        <v>6</v>
      </c>
      <c r="F742" s="792"/>
      <c r="G742" s="793"/>
      <c r="H742" s="216"/>
      <c r="I742" s="116"/>
      <c r="J742" s="108"/>
      <c r="K742" s="119"/>
      <c r="L742" s="108"/>
      <c r="M742" s="26"/>
      <c r="N742" s="119"/>
      <c r="O742" s="108"/>
      <c r="P742" s="26"/>
      <c r="Q742" s="119"/>
      <c r="R742" s="33"/>
      <c r="S742" s="115"/>
      <c r="T742" s="45">
        <f t="shared" si="31"/>
        <v>0</v>
      </c>
      <c r="U742" s="356">
        <f t="shared" si="57"/>
        <v>13</v>
      </c>
    </row>
    <row r="743" spans="1:21" ht="18" customHeight="1">
      <c r="A743" s="850"/>
      <c r="B743" s="851"/>
      <c r="C743" s="855"/>
      <c r="D743" s="855"/>
      <c r="E743" s="340">
        <v>7</v>
      </c>
      <c r="F743" s="792"/>
      <c r="G743" s="793"/>
      <c r="H743" s="216"/>
      <c r="I743" s="116"/>
      <c r="J743" s="108"/>
      <c r="K743" s="119"/>
      <c r="L743" s="108"/>
      <c r="M743" s="26"/>
      <c r="N743" s="119"/>
      <c r="O743" s="108"/>
      <c r="P743" s="26"/>
      <c r="Q743" s="119"/>
      <c r="R743" s="33"/>
      <c r="S743" s="115"/>
      <c r="T743" s="45">
        <f t="shared" si="31"/>
        <v>0</v>
      </c>
      <c r="U743" s="356">
        <f t="shared" si="57"/>
        <v>13</v>
      </c>
    </row>
    <row r="744" spans="1:21" ht="18" customHeight="1">
      <c r="A744" s="850"/>
      <c r="B744" s="851"/>
      <c r="C744" s="855"/>
      <c r="D744" s="855"/>
      <c r="E744" s="340">
        <v>8</v>
      </c>
      <c r="F744" s="792"/>
      <c r="G744" s="793"/>
      <c r="H744" s="216"/>
      <c r="I744" s="116"/>
      <c r="J744" s="108"/>
      <c r="K744" s="119"/>
      <c r="L744" s="108"/>
      <c r="M744" s="26"/>
      <c r="N744" s="119"/>
      <c r="O744" s="108"/>
      <c r="P744" s="26"/>
      <c r="Q744" s="119"/>
      <c r="R744" s="33"/>
      <c r="S744" s="115"/>
      <c r="T744" s="45">
        <f t="shared" si="31"/>
        <v>0</v>
      </c>
      <c r="U744" s="356">
        <f t="shared" si="57"/>
        <v>13</v>
      </c>
    </row>
    <row r="745" spans="1:21" ht="18" customHeight="1">
      <c r="A745" s="850"/>
      <c r="B745" s="851"/>
      <c r="C745" s="855"/>
      <c r="D745" s="855"/>
      <c r="E745" s="340">
        <v>9</v>
      </c>
      <c r="F745" s="792"/>
      <c r="G745" s="793"/>
      <c r="H745" s="128"/>
      <c r="I745" s="117"/>
      <c r="J745" s="108"/>
      <c r="K745" s="119"/>
      <c r="L745" s="108"/>
      <c r="M745" s="26"/>
      <c r="N745" s="119"/>
      <c r="O745" s="108"/>
      <c r="P745" s="26"/>
      <c r="Q745" s="119"/>
      <c r="R745" s="33"/>
      <c r="S745" s="115"/>
      <c r="T745" s="45">
        <f t="shared" si="31"/>
        <v>0</v>
      </c>
      <c r="U745" s="356">
        <f t="shared" si="57"/>
        <v>13</v>
      </c>
    </row>
    <row r="746" spans="1:21" ht="18" customHeight="1">
      <c r="A746" s="852"/>
      <c r="B746" s="853"/>
      <c r="C746" s="856"/>
      <c r="D746" s="856"/>
      <c r="E746" s="341">
        <v>10</v>
      </c>
      <c r="F746" s="796"/>
      <c r="G746" s="797"/>
      <c r="H746" s="130"/>
      <c r="I746" s="118"/>
      <c r="J746" s="222"/>
      <c r="K746" s="223"/>
      <c r="L746" s="222"/>
      <c r="M746" s="224"/>
      <c r="N746" s="223"/>
      <c r="O746" s="222"/>
      <c r="P746" s="224"/>
      <c r="Q746" s="223"/>
      <c r="R746" s="225"/>
      <c r="S746" s="122"/>
      <c r="T746" s="259">
        <f t="shared" si="31"/>
        <v>0</v>
      </c>
      <c r="U746" s="356">
        <f t="shared" si="57"/>
        <v>13</v>
      </c>
    </row>
    <row r="747" spans="1:21" ht="18" customHeight="1">
      <c r="A747" s="848">
        <f t="shared" ref="A747:B747" si="58">IF(A399="","",A399)</f>
        <v>14</v>
      </c>
      <c r="B747" s="849" t="str">
        <f t="shared" si="58"/>
        <v/>
      </c>
      <c r="C747" s="854" t="str">
        <f>IF(C399="","",C399)</f>
        <v/>
      </c>
      <c r="D747" s="854" t="str">
        <f>IF(D399="","",D399)</f>
        <v/>
      </c>
      <c r="E747" s="339">
        <v>1</v>
      </c>
      <c r="F747" s="794"/>
      <c r="G747" s="795"/>
      <c r="H747" s="217"/>
      <c r="I747" s="218"/>
      <c r="J747" s="181"/>
      <c r="K747" s="219"/>
      <c r="L747" s="181"/>
      <c r="M747" s="220"/>
      <c r="N747" s="219"/>
      <c r="O747" s="181"/>
      <c r="P747" s="220"/>
      <c r="Q747" s="219"/>
      <c r="R747" s="182"/>
      <c r="S747" s="258"/>
      <c r="T747" s="221">
        <f t="shared" si="31"/>
        <v>0</v>
      </c>
      <c r="U747" s="356">
        <f t="shared" ref="U747:U756" si="59">$A$747</f>
        <v>14</v>
      </c>
    </row>
    <row r="748" spans="1:21" ht="18" customHeight="1">
      <c r="A748" s="850"/>
      <c r="B748" s="851"/>
      <c r="C748" s="855"/>
      <c r="D748" s="855"/>
      <c r="E748" s="340">
        <v>2</v>
      </c>
      <c r="F748" s="792"/>
      <c r="G748" s="793"/>
      <c r="H748" s="216"/>
      <c r="I748" s="116"/>
      <c r="J748" s="108"/>
      <c r="K748" s="119"/>
      <c r="L748" s="108"/>
      <c r="M748" s="26"/>
      <c r="N748" s="119"/>
      <c r="O748" s="108"/>
      <c r="P748" s="26"/>
      <c r="Q748" s="119"/>
      <c r="R748" s="33"/>
      <c r="S748" s="115"/>
      <c r="T748" s="45">
        <f t="shared" si="31"/>
        <v>0</v>
      </c>
      <c r="U748" s="356">
        <f t="shared" si="59"/>
        <v>14</v>
      </c>
    </row>
    <row r="749" spans="1:21" ht="18" customHeight="1">
      <c r="A749" s="850"/>
      <c r="B749" s="851"/>
      <c r="C749" s="855"/>
      <c r="D749" s="855"/>
      <c r="E749" s="340">
        <v>3</v>
      </c>
      <c r="F749" s="792"/>
      <c r="G749" s="793"/>
      <c r="H749" s="216"/>
      <c r="I749" s="116"/>
      <c r="J749" s="108"/>
      <c r="K749" s="119"/>
      <c r="L749" s="108"/>
      <c r="M749" s="26"/>
      <c r="N749" s="119"/>
      <c r="O749" s="108"/>
      <c r="P749" s="26"/>
      <c r="Q749" s="119"/>
      <c r="R749" s="33"/>
      <c r="S749" s="115"/>
      <c r="T749" s="45">
        <f t="shared" si="31"/>
        <v>0</v>
      </c>
      <c r="U749" s="356">
        <f t="shared" si="59"/>
        <v>14</v>
      </c>
    </row>
    <row r="750" spans="1:21" ht="18" customHeight="1">
      <c r="A750" s="850"/>
      <c r="B750" s="851"/>
      <c r="C750" s="855"/>
      <c r="D750" s="855"/>
      <c r="E750" s="340">
        <v>4</v>
      </c>
      <c r="F750" s="792"/>
      <c r="G750" s="793"/>
      <c r="H750" s="216"/>
      <c r="I750" s="116"/>
      <c r="J750" s="108"/>
      <c r="K750" s="119"/>
      <c r="L750" s="108"/>
      <c r="M750" s="26"/>
      <c r="N750" s="119"/>
      <c r="O750" s="108"/>
      <c r="P750" s="26"/>
      <c r="Q750" s="119"/>
      <c r="R750" s="33"/>
      <c r="S750" s="115"/>
      <c r="T750" s="45">
        <f t="shared" si="31"/>
        <v>0</v>
      </c>
      <c r="U750" s="356">
        <f t="shared" si="59"/>
        <v>14</v>
      </c>
    </row>
    <row r="751" spans="1:21" ht="18" customHeight="1">
      <c r="A751" s="850"/>
      <c r="B751" s="851"/>
      <c r="C751" s="855"/>
      <c r="D751" s="855"/>
      <c r="E751" s="340">
        <v>5</v>
      </c>
      <c r="F751" s="792"/>
      <c r="G751" s="793"/>
      <c r="H751" s="216"/>
      <c r="I751" s="116"/>
      <c r="J751" s="108"/>
      <c r="K751" s="119"/>
      <c r="L751" s="108"/>
      <c r="M751" s="26"/>
      <c r="N751" s="119"/>
      <c r="O751" s="108"/>
      <c r="P751" s="26"/>
      <c r="Q751" s="119"/>
      <c r="R751" s="33"/>
      <c r="S751" s="115"/>
      <c r="T751" s="45">
        <f t="shared" si="31"/>
        <v>0</v>
      </c>
      <c r="U751" s="356">
        <f t="shared" si="59"/>
        <v>14</v>
      </c>
    </row>
    <row r="752" spans="1:21" ht="18" customHeight="1">
      <c r="A752" s="850"/>
      <c r="B752" s="851"/>
      <c r="C752" s="855"/>
      <c r="D752" s="855"/>
      <c r="E752" s="340">
        <v>6</v>
      </c>
      <c r="F752" s="792"/>
      <c r="G752" s="793"/>
      <c r="H752" s="216"/>
      <c r="I752" s="116"/>
      <c r="J752" s="108"/>
      <c r="K752" s="119"/>
      <c r="L752" s="108"/>
      <c r="M752" s="26"/>
      <c r="N752" s="119"/>
      <c r="O752" s="108"/>
      <c r="P752" s="26"/>
      <c r="Q752" s="119"/>
      <c r="R752" s="33"/>
      <c r="S752" s="115"/>
      <c r="T752" s="45">
        <f t="shared" si="31"/>
        <v>0</v>
      </c>
      <c r="U752" s="356">
        <f t="shared" si="59"/>
        <v>14</v>
      </c>
    </row>
    <row r="753" spans="1:21" ht="18" customHeight="1">
      <c r="A753" s="850"/>
      <c r="B753" s="851"/>
      <c r="C753" s="855"/>
      <c r="D753" s="855"/>
      <c r="E753" s="340">
        <v>7</v>
      </c>
      <c r="F753" s="792"/>
      <c r="G753" s="793"/>
      <c r="H753" s="216"/>
      <c r="I753" s="116"/>
      <c r="J753" s="108"/>
      <c r="K753" s="119"/>
      <c r="L753" s="108"/>
      <c r="M753" s="26"/>
      <c r="N753" s="119"/>
      <c r="O753" s="108"/>
      <c r="P753" s="26"/>
      <c r="Q753" s="119"/>
      <c r="R753" s="33"/>
      <c r="S753" s="115"/>
      <c r="T753" s="45">
        <f t="shared" si="31"/>
        <v>0</v>
      </c>
      <c r="U753" s="356">
        <f t="shared" si="59"/>
        <v>14</v>
      </c>
    </row>
    <row r="754" spans="1:21" ht="18" customHeight="1">
      <c r="A754" s="850"/>
      <c r="B754" s="851"/>
      <c r="C754" s="855"/>
      <c r="D754" s="855"/>
      <c r="E754" s="340">
        <v>8</v>
      </c>
      <c r="F754" s="792"/>
      <c r="G754" s="793"/>
      <c r="H754" s="216"/>
      <c r="I754" s="116"/>
      <c r="J754" s="108"/>
      <c r="K754" s="119"/>
      <c r="L754" s="108"/>
      <c r="M754" s="26"/>
      <c r="N754" s="119"/>
      <c r="O754" s="108"/>
      <c r="P754" s="26"/>
      <c r="Q754" s="119"/>
      <c r="R754" s="33"/>
      <c r="S754" s="115"/>
      <c r="T754" s="45">
        <f t="shared" si="31"/>
        <v>0</v>
      </c>
      <c r="U754" s="356">
        <f t="shared" si="59"/>
        <v>14</v>
      </c>
    </row>
    <row r="755" spans="1:21" ht="18" customHeight="1">
      <c r="A755" s="850"/>
      <c r="B755" s="851"/>
      <c r="C755" s="855"/>
      <c r="D755" s="855"/>
      <c r="E755" s="340">
        <v>9</v>
      </c>
      <c r="F755" s="792"/>
      <c r="G755" s="793"/>
      <c r="H755" s="128"/>
      <c r="I755" s="117"/>
      <c r="J755" s="108"/>
      <c r="K755" s="119"/>
      <c r="L755" s="108"/>
      <c r="M755" s="26"/>
      <c r="N755" s="119"/>
      <c r="O755" s="108"/>
      <c r="P755" s="26"/>
      <c r="Q755" s="119"/>
      <c r="R755" s="33"/>
      <c r="S755" s="115"/>
      <c r="T755" s="45">
        <f t="shared" si="31"/>
        <v>0</v>
      </c>
      <c r="U755" s="356">
        <f t="shared" si="59"/>
        <v>14</v>
      </c>
    </row>
    <row r="756" spans="1:21" ht="18" customHeight="1">
      <c r="A756" s="852"/>
      <c r="B756" s="853"/>
      <c r="C756" s="856"/>
      <c r="D756" s="856"/>
      <c r="E756" s="341">
        <v>10</v>
      </c>
      <c r="F756" s="796"/>
      <c r="G756" s="797"/>
      <c r="H756" s="130"/>
      <c r="I756" s="118"/>
      <c r="J756" s="222"/>
      <c r="K756" s="223"/>
      <c r="L756" s="222"/>
      <c r="M756" s="224"/>
      <c r="N756" s="223"/>
      <c r="O756" s="222"/>
      <c r="P756" s="224"/>
      <c r="Q756" s="223"/>
      <c r="R756" s="225"/>
      <c r="S756" s="122"/>
      <c r="T756" s="259">
        <f t="shared" si="31"/>
        <v>0</v>
      </c>
      <c r="U756" s="356">
        <f t="shared" si="59"/>
        <v>14</v>
      </c>
    </row>
    <row r="757" spans="1:21" ht="18" customHeight="1">
      <c r="A757" s="848">
        <f t="shared" ref="A757:B757" si="60">IF(A429="","",A429)</f>
        <v>15</v>
      </c>
      <c r="B757" s="849" t="str">
        <f t="shared" si="60"/>
        <v/>
      </c>
      <c r="C757" s="854" t="str">
        <f>IF(C429="","",C429)</f>
        <v/>
      </c>
      <c r="D757" s="854" t="str">
        <f>IF(D429="","",D429)</f>
        <v/>
      </c>
      <c r="E757" s="339">
        <v>1</v>
      </c>
      <c r="F757" s="794"/>
      <c r="G757" s="795"/>
      <c r="H757" s="217"/>
      <c r="I757" s="218"/>
      <c r="J757" s="181"/>
      <c r="K757" s="219"/>
      <c r="L757" s="181"/>
      <c r="M757" s="220"/>
      <c r="N757" s="219"/>
      <c r="O757" s="181"/>
      <c r="P757" s="220"/>
      <c r="Q757" s="219"/>
      <c r="R757" s="182"/>
      <c r="S757" s="258"/>
      <c r="T757" s="221">
        <f t="shared" si="31"/>
        <v>0</v>
      </c>
      <c r="U757" s="356">
        <f t="shared" ref="U757:U766" si="61">$A$757</f>
        <v>15</v>
      </c>
    </row>
    <row r="758" spans="1:21" ht="18" customHeight="1">
      <c r="A758" s="850"/>
      <c r="B758" s="851"/>
      <c r="C758" s="855"/>
      <c r="D758" s="855"/>
      <c r="E758" s="340">
        <v>2</v>
      </c>
      <c r="F758" s="792"/>
      <c r="G758" s="793"/>
      <c r="H758" s="216"/>
      <c r="I758" s="116"/>
      <c r="J758" s="108"/>
      <c r="K758" s="119"/>
      <c r="L758" s="108"/>
      <c r="M758" s="26"/>
      <c r="N758" s="119"/>
      <c r="O758" s="108"/>
      <c r="P758" s="26"/>
      <c r="Q758" s="119"/>
      <c r="R758" s="33"/>
      <c r="S758" s="115"/>
      <c r="T758" s="45">
        <f t="shared" si="31"/>
        <v>0</v>
      </c>
      <c r="U758" s="356">
        <f t="shared" si="61"/>
        <v>15</v>
      </c>
    </row>
    <row r="759" spans="1:21" ht="18" customHeight="1">
      <c r="A759" s="850"/>
      <c r="B759" s="851"/>
      <c r="C759" s="855"/>
      <c r="D759" s="855"/>
      <c r="E759" s="340">
        <v>3</v>
      </c>
      <c r="F759" s="792"/>
      <c r="G759" s="793"/>
      <c r="H759" s="216"/>
      <c r="I759" s="116"/>
      <c r="J759" s="108"/>
      <c r="K759" s="119"/>
      <c r="L759" s="108"/>
      <c r="M759" s="26"/>
      <c r="N759" s="119"/>
      <c r="O759" s="108"/>
      <c r="P759" s="26"/>
      <c r="Q759" s="119"/>
      <c r="R759" s="33"/>
      <c r="S759" s="115"/>
      <c r="T759" s="45">
        <f t="shared" si="31"/>
        <v>0</v>
      </c>
      <c r="U759" s="356">
        <f t="shared" si="61"/>
        <v>15</v>
      </c>
    </row>
    <row r="760" spans="1:21" ht="18" customHeight="1">
      <c r="A760" s="850"/>
      <c r="B760" s="851"/>
      <c r="C760" s="855"/>
      <c r="D760" s="855"/>
      <c r="E760" s="340">
        <v>4</v>
      </c>
      <c r="F760" s="792"/>
      <c r="G760" s="793"/>
      <c r="H760" s="216"/>
      <c r="I760" s="116"/>
      <c r="J760" s="108"/>
      <c r="K760" s="119"/>
      <c r="L760" s="108"/>
      <c r="M760" s="26"/>
      <c r="N760" s="119"/>
      <c r="O760" s="108"/>
      <c r="P760" s="26"/>
      <c r="Q760" s="119"/>
      <c r="R760" s="33"/>
      <c r="S760" s="115"/>
      <c r="T760" s="45">
        <f t="shared" si="31"/>
        <v>0</v>
      </c>
      <c r="U760" s="356">
        <f t="shared" si="61"/>
        <v>15</v>
      </c>
    </row>
    <row r="761" spans="1:21" ht="18" customHeight="1">
      <c r="A761" s="850"/>
      <c r="B761" s="851"/>
      <c r="C761" s="855"/>
      <c r="D761" s="855"/>
      <c r="E761" s="340">
        <v>5</v>
      </c>
      <c r="F761" s="792"/>
      <c r="G761" s="793"/>
      <c r="H761" s="216"/>
      <c r="I761" s="116"/>
      <c r="J761" s="108"/>
      <c r="K761" s="119"/>
      <c r="L761" s="108"/>
      <c r="M761" s="26"/>
      <c r="N761" s="119"/>
      <c r="O761" s="108"/>
      <c r="P761" s="26"/>
      <c r="Q761" s="119"/>
      <c r="R761" s="33"/>
      <c r="S761" s="115"/>
      <c r="T761" s="45">
        <f t="shared" si="31"/>
        <v>0</v>
      </c>
      <c r="U761" s="356">
        <f t="shared" si="61"/>
        <v>15</v>
      </c>
    </row>
    <row r="762" spans="1:21" ht="18" customHeight="1">
      <c r="A762" s="850"/>
      <c r="B762" s="851"/>
      <c r="C762" s="855"/>
      <c r="D762" s="855"/>
      <c r="E762" s="340">
        <v>6</v>
      </c>
      <c r="F762" s="792"/>
      <c r="G762" s="793"/>
      <c r="H762" s="216"/>
      <c r="I762" s="116"/>
      <c r="J762" s="108"/>
      <c r="K762" s="119"/>
      <c r="L762" s="108"/>
      <c r="M762" s="26"/>
      <c r="N762" s="119"/>
      <c r="O762" s="108"/>
      <c r="P762" s="26"/>
      <c r="Q762" s="119"/>
      <c r="R762" s="33"/>
      <c r="S762" s="115"/>
      <c r="T762" s="45">
        <f t="shared" si="31"/>
        <v>0</v>
      </c>
      <c r="U762" s="356">
        <f t="shared" si="61"/>
        <v>15</v>
      </c>
    </row>
    <row r="763" spans="1:21" ht="18" customHeight="1">
      <c r="A763" s="850"/>
      <c r="B763" s="851"/>
      <c r="C763" s="855"/>
      <c r="D763" s="855"/>
      <c r="E763" s="340">
        <v>7</v>
      </c>
      <c r="F763" s="792"/>
      <c r="G763" s="793"/>
      <c r="H763" s="216"/>
      <c r="I763" s="116"/>
      <c r="J763" s="108"/>
      <c r="K763" s="119"/>
      <c r="L763" s="108"/>
      <c r="M763" s="26"/>
      <c r="N763" s="119"/>
      <c r="O763" s="108"/>
      <c r="P763" s="26"/>
      <c r="Q763" s="119"/>
      <c r="R763" s="33"/>
      <c r="S763" s="115"/>
      <c r="T763" s="45">
        <f t="shared" si="31"/>
        <v>0</v>
      </c>
      <c r="U763" s="356">
        <f t="shared" si="61"/>
        <v>15</v>
      </c>
    </row>
    <row r="764" spans="1:21" ht="18" customHeight="1">
      <c r="A764" s="850"/>
      <c r="B764" s="851"/>
      <c r="C764" s="855"/>
      <c r="D764" s="855"/>
      <c r="E764" s="340">
        <v>8</v>
      </c>
      <c r="F764" s="792"/>
      <c r="G764" s="793"/>
      <c r="H764" s="216"/>
      <c r="I764" s="116"/>
      <c r="J764" s="108"/>
      <c r="K764" s="119"/>
      <c r="L764" s="108"/>
      <c r="M764" s="26"/>
      <c r="N764" s="119"/>
      <c r="O764" s="108"/>
      <c r="P764" s="26"/>
      <c r="Q764" s="119"/>
      <c r="R764" s="33"/>
      <c r="S764" s="115"/>
      <c r="T764" s="45">
        <f t="shared" si="31"/>
        <v>0</v>
      </c>
      <c r="U764" s="356">
        <f t="shared" si="61"/>
        <v>15</v>
      </c>
    </row>
    <row r="765" spans="1:21" ht="18" customHeight="1">
      <c r="A765" s="850"/>
      <c r="B765" s="851"/>
      <c r="C765" s="855"/>
      <c r="D765" s="855"/>
      <c r="E765" s="340">
        <v>9</v>
      </c>
      <c r="F765" s="792"/>
      <c r="G765" s="793"/>
      <c r="H765" s="128"/>
      <c r="I765" s="117"/>
      <c r="J765" s="108"/>
      <c r="K765" s="119"/>
      <c r="L765" s="108"/>
      <c r="M765" s="26"/>
      <c r="N765" s="119"/>
      <c r="O765" s="108"/>
      <c r="P765" s="26"/>
      <c r="Q765" s="119"/>
      <c r="R765" s="33"/>
      <c r="S765" s="115"/>
      <c r="T765" s="45">
        <f t="shared" si="31"/>
        <v>0</v>
      </c>
      <c r="U765" s="356">
        <f t="shared" si="61"/>
        <v>15</v>
      </c>
    </row>
    <row r="766" spans="1:21" ht="18" customHeight="1">
      <c r="A766" s="852"/>
      <c r="B766" s="853"/>
      <c r="C766" s="856"/>
      <c r="D766" s="856"/>
      <c r="E766" s="341">
        <v>10</v>
      </c>
      <c r="F766" s="796"/>
      <c r="G766" s="797"/>
      <c r="H766" s="130"/>
      <c r="I766" s="118"/>
      <c r="J766" s="222"/>
      <c r="K766" s="223"/>
      <c r="L766" s="222"/>
      <c r="M766" s="224"/>
      <c r="N766" s="223"/>
      <c r="O766" s="222"/>
      <c r="P766" s="224"/>
      <c r="Q766" s="223"/>
      <c r="R766" s="225"/>
      <c r="S766" s="122"/>
      <c r="T766" s="259">
        <f t="shared" si="31"/>
        <v>0</v>
      </c>
      <c r="U766" s="356">
        <f t="shared" si="61"/>
        <v>15</v>
      </c>
    </row>
    <row r="767" spans="1:21" ht="18" customHeight="1">
      <c r="A767" s="848">
        <f t="shared" ref="A767:B767" si="62">IF(A459="","",A459)</f>
        <v>16</v>
      </c>
      <c r="B767" s="849" t="str">
        <f t="shared" si="62"/>
        <v/>
      </c>
      <c r="C767" s="854" t="str">
        <f>IF(C459="","",C459)</f>
        <v/>
      </c>
      <c r="D767" s="854" t="str">
        <f>IF(D459="","",D459)</f>
        <v/>
      </c>
      <c r="E767" s="339">
        <v>1</v>
      </c>
      <c r="F767" s="794"/>
      <c r="G767" s="795"/>
      <c r="H767" s="217"/>
      <c r="I767" s="218"/>
      <c r="J767" s="181"/>
      <c r="K767" s="219"/>
      <c r="L767" s="181"/>
      <c r="M767" s="220"/>
      <c r="N767" s="219"/>
      <c r="O767" s="181"/>
      <c r="P767" s="220"/>
      <c r="Q767" s="219"/>
      <c r="R767" s="182"/>
      <c r="S767" s="258"/>
      <c r="T767" s="221">
        <f t="shared" si="31"/>
        <v>0</v>
      </c>
      <c r="U767" s="356">
        <f t="shared" ref="U767:U776" si="63">$A$767</f>
        <v>16</v>
      </c>
    </row>
    <row r="768" spans="1:21" ht="18" customHeight="1">
      <c r="A768" s="850"/>
      <c r="B768" s="851"/>
      <c r="C768" s="855"/>
      <c r="D768" s="855"/>
      <c r="E768" s="340">
        <v>2</v>
      </c>
      <c r="F768" s="792"/>
      <c r="G768" s="793"/>
      <c r="H768" s="216"/>
      <c r="I768" s="116"/>
      <c r="J768" s="108"/>
      <c r="K768" s="119"/>
      <c r="L768" s="108"/>
      <c r="M768" s="26"/>
      <c r="N768" s="119"/>
      <c r="O768" s="108"/>
      <c r="P768" s="26"/>
      <c r="Q768" s="119"/>
      <c r="R768" s="33"/>
      <c r="S768" s="115"/>
      <c r="T768" s="45">
        <f t="shared" si="31"/>
        <v>0</v>
      </c>
      <c r="U768" s="356">
        <f t="shared" si="63"/>
        <v>16</v>
      </c>
    </row>
    <row r="769" spans="1:21" ht="18" customHeight="1">
      <c r="A769" s="850"/>
      <c r="B769" s="851"/>
      <c r="C769" s="855"/>
      <c r="D769" s="855"/>
      <c r="E769" s="340">
        <v>3</v>
      </c>
      <c r="F769" s="792"/>
      <c r="G769" s="793"/>
      <c r="H769" s="216"/>
      <c r="I769" s="116"/>
      <c r="J769" s="108"/>
      <c r="K769" s="119"/>
      <c r="L769" s="108"/>
      <c r="M769" s="26"/>
      <c r="N769" s="119"/>
      <c r="O769" s="108"/>
      <c r="P769" s="26"/>
      <c r="Q769" s="119"/>
      <c r="R769" s="33"/>
      <c r="S769" s="115"/>
      <c r="T769" s="45">
        <f t="shared" si="31"/>
        <v>0</v>
      </c>
      <c r="U769" s="356">
        <f t="shared" si="63"/>
        <v>16</v>
      </c>
    </row>
    <row r="770" spans="1:21" ht="18" customHeight="1">
      <c r="A770" s="850"/>
      <c r="B770" s="851"/>
      <c r="C770" s="855"/>
      <c r="D770" s="855"/>
      <c r="E770" s="340">
        <v>4</v>
      </c>
      <c r="F770" s="792"/>
      <c r="G770" s="793"/>
      <c r="H770" s="216"/>
      <c r="I770" s="116"/>
      <c r="J770" s="108"/>
      <c r="K770" s="119"/>
      <c r="L770" s="108"/>
      <c r="M770" s="26"/>
      <c r="N770" s="119"/>
      <c r="O770" s="108"/>
      <c r="P770" s="26"/>
      <c r="Q770" s="119"/>
      <c r="R770" s="33"/>
      <c r="S770" s="115"/>
      <c r="T770" s="45">
        <f t="shared" si="31"/>
        <v>0</v>
      </c>
      <c r="U770" s="356">
        <f t="shared" si="63"/>
        <v>16</v>
      </c>
    </row>
    <row r="771" spans="1:21" ht="18" customHeight="1">
      <c r="A771" s="850"/>
      <c r="B771" s="851"/>
      <c r="C771" s="855"/>
      <c r="D771" s="855"/>
      <c r="E771" s="340">
        <v>5</v>
      </c>
      <c r="F771" s="792"/>
      <c r="G771" s="793"/>
      <c r="H771" s="216"/>
      <c r="I771" s="116"/>
      <c r="J771" s="108"/>
      <c r="K771" s="119"/>
      <c r="L771" s="108"/>
      <c r="M771" s="26"/>
      <c r="N771" s="119"/>
      <c r="O771" s="108"/>
      <c r="P771" s="26"/>
      <c r="Q771" s="119"/>
      <c r="R771" s="33"/>
      <c r="S771" s="115"/>
      <c r="T771" s="45">
        <f t="shared" si="31"/>
        <v>0</v>
      </c>
      <c r="U771" s="356">
        <f t="shared" si="63"/>
        <v>16</v>
      </c>
    </row>
    <row r="772" spans="1:21" ht="18" customHeight="1">
      <c r="A772" s="850"/>
      <c r="B772" s="851"/>
      <c r="C772" s="855"/>
      <c r="D772" s="855"/>
      <c r="E772" s="340">
        <v>6</v>
      </c>
      <c r="F772" s="792"/>
      <c r="G772" s="793"/>
      <c r="H772" s="216"/>
      <c r="I772" s="116"/>
      <c r="J772" s="108"/>
      <c r="K772" s="119"/>
      <c r="L772" s="108"/>
      <c r="M772" s="26"/>
      <c r="N772" s="119"/>
      <c r="O772" s="108"/>
      <c r="P772" s="26"/>
      <c r="Q772" s="119"/>
      <c r="R772" s="33"/>
      <c r="S772" s="115"/>
      <c r="T772" s="45">
        <f t="shared" si="31"/>
        <v>0</v>
      </c>
      <c r="U772" s="356">
        <f t="shared" si="63"/>
        <v>16</v>
      </c>
    </row>
    <row r="773" spans="1:21" ht="18" customHeight="1">
      <c r="A773" s="850"/>
      <c r="B773" s="851"/>
      <c r="C773" s="855"/>
      <c r="D773" s="855"/>
      <c r="E773" s="340">
        <v>7</v>
      </c>
      <c r="F773" s="792"/>
      <c r="G773" s="793"/>
      <c r="H773" s="216"/>
      <c r="I773" s="116"/>
      <c r="J773" s="108"/>
      <c r="K773" s="119"/>
      <c r="L773" s="108"/>
      <c r="M773" s="26"/>
      <c r="N773" s="119"/>
      <c r="O773" s="108"/>
      <c r="P773" s="26"/>
      <c r="Q773" s="119"/>
      <c r="R773" s="33"/>
      <c r="S773" s="115"/>
      <c r="T773" s="45">
        <f t="shared" si="31"/>
        <v>0</v>
      </c>
      <c r="U773" s="356">
        <f t="shared" si="63"/>
        <v>16</v>
      </c>
    </row>
    <row r="774" spans="1:21" ht="18" customHeight="1">
      <c r="A774" s="850"/>
      <c r="B774" s="851"/>
      <c r="C774" s="855"/>
      <c r="D774" s="855"/>
      <c r="E774" s="340">
        <v>8</v>
      </c>
      <c r="F774" s="792"/>
      <c r="G774" s="793"/>
      <c r="H774" s="216"/>
      <c r="I774" s="116"/>
      <c r="J774" s="108"/>
      <c r="K774" s="119"/>
      <c r="L774" s="108"/>
      <c r="M774" s="26"/>
      <c r="N774" s="119"/>
      <c r="O774" s="108"/>
      <c r="P774" s="26"/>
      <c r="Q774" s="119"/>
      <c r="R774" s="33"/>
      <c r="S774" s="115"/>
      <c r="T774" s="45">
        <f t="shared" si="31"/>
        <v>0</v>
      </c>
      <c r="U774" s="356">
        <f t="shared" si="63"/>
        <v>16</v>
      </c>
    </row>
    <row r="775" spans="1:21" ht="18" customHeight="1">
      <c r="A775" s="850"/>
      <c r="B775" s="851"/>
      <c r="C775" s="855"/>
      <c r="D775" s="855"/>
      <c r="E775" s="340">
        <v>9</v>
      </c>
      <c r="F775" s="792"/>
      <c r="G775" s="793"/>
      <c r="H775" s="128"/>
      <c r="I775" s="117"/>
      <c r="J775" s="108"/>
      <c r="K775" s="119"/>
      <c r="L775" s="108"/>
      <c r="M775" s="26"/>
      <c r="N775" s="119"/>
      <c r="O775" s="108"/>
      <c r="P775" s="26"/>
      <c r="Q775" s="119"/>
      <c r="R775" s="33"/>
      <c r="S775" s="115"/>
      <c r="T775" s="45">
        <f t="shared" si="31"/>
        <v>0</v>
      </c>
      <c r="U775" s="356">
        <f t="shared" si="63"/>
        <v>16</v>
      </c>
    </row>
    <row r="776" spans="1:21" ht="18" customHeight="1">
      <c r="A776" s="852"/>
      <c r="B776" s="853"/>
      <c r="C776" s="856"/>
      <c r="D776" s="856"/>
      <c r="E776" s="341">
        <v>10</v>
      </c>
      <c r="F776" s="796"/>
      <c r="G776" s="797"/>
      <c r="H776" s="130"/>
      <c r="I776" s="118"/>
      <c r="J776" s="222"/>
      <c r="K776" s="223"/>
      <c r="L776" s="222"/>
      <c r="M776" s="224"/>
      <c r="N776" s="223"/>
      <c r="O776" s="222"/>
      <c r="P776" s="224"/>
      <c r="Q776" s="223"/>
      <c r="R776" s="225"/>
      <c r="S776" s="122"/>
      <c r="T776" s="259">
        <f t="shared" si="31"/>
        <v>0</v>
      </c>
      <c r="U776" s="356">
        <f t="shared" si="63"/>
        <v>16</v>
      </c>
    </row>
    <row r="777" spans="1:21" ht="18" customHeight="1">
      <c r="A777" s="848">
        <f t="shared" ref="A777:B777" si="64">IF(A489="","",A489)</f>
        <v>17</v>
      </c>
      <c r="B777" s="849" t="str">
        <f t="shared" si="64"/>
        <v/>
      </c>
      <c r="C777" s="854" t="str">
        <f>IF(C489="","",C489)</f>
        <v/>
      </c>
      <c r="D777" s="854" t="str">
        <f>IF(D489="","",D489)</f>
        <v/>
      </c>
      <c r="E777" s="339">
        <v>1</v>
      </c>
      <c r="F777" s="794"/>
      <c r="G777" s="795"/>
      <c r="H777" s="217"/>
      <c r="I777" s="218"/>
      <c r="J777" s="181"/>
      <c r="K777" s="219"/>
      <c r="L777" s="181"/>
      <c r="M777" s="220"/>
      <c r="N777" s="219"/>
      <c r="O777" s="181"/>
      <c r="P777" s="220"/>
      <c r="Q777" s="219"/>
      <c r="R777" s="182"/>
      <c r="S777" s="258"/>
      <c r="T777" s="221">
        <f t="shared" si="31"/>
        <v>0</v>
      </c>
      <c r="U777" s="356">
        <f t="shared" ref="U777:U786" si="65">$A$777</f>
        <v>17</v>
      </c>
    </row>
    <row r="778" spans="1:21" ht="18" customHeight="1">
      <c r="A778" s="850"/>
      <c r="B778" s="851"/>
      <c r="C778" s="855"/>
      <c r="D778" s="855"/>
      <c r="E778" s="340">
        <v>2</v>
      </c>
      <c r="F778" s="792"/>
      <c r="G778" s="793"/>
      <c r="H778" s="216"/>
      <c r="I778" s="116"/>
      <c r="J778" s="108"/>
      <c r="K778" s="119"/>
      <c r="L778" s="108"/>
      <c r="M778" s="26"/>
      <c r="N778" s="119"/>
      <c r="O778" s="108"/>
      <c r="P778" s="26"/>
      <c r="Q778" s="119"/>
      <c r="R778" s="33"/>
      <c r="S778" s="115"/>
      <c r="T778" s="45">
        <f t="shared" si="31"/>
        <v>0</v>
      </c>
      <c r="U778" s="356">
        <f t="shared" si="65"/>
        <v>17</v>
      </c>
    </row>
    <row r="779" spans="1:21" ht="18" customHeight="1">
      <c r="A779" s="850"/>
      <c r="B779" s="851"/>
      <c r="C779" s="855"/>
      <c r="D779" s="855"/>
      <c r="E779" s="340">
        <v>3</v>
      </c>
      <c r="F779" s="792"/>
      <c r="G779" s="793"/>
      <c r="H779" s="216"/>
      <c r="I779" s="116"/>
      <c r="J779" s="108"/>
      <c r="K779" s="119"/>
      <c r="L779" s="108"/>
      <c r="M779" s="26"/>
      <c r="N779" s="119"/>
      <c r="O779" s="108"/>
      <c r="P779" s="26"/>
      <c r="Q779" s="119"/>
      <c r="R779" s="33"/>
      <c r="S779" s="115"/>
      <c r="T779" s="45">
        <f t="shared" si="31"/>
        <v>0</v>
      </c>
      <c r="U779" s="356">
        <f t="shared" si="65"/>
        <v>17</v>
      </c>
    </row>
    <row r="780" spans="1:21" ht="18" customHeight="1">
      <c r="A780" s="850"/>
      <c r="B780" s="851"/>
      <c r="C780" s="855"/>
      <c r="D780" s="855"/>
      <c r="E780" s="340">
        <v>4</v>
      </c>
      <c r="F780" s="792"/>
      <c r="G780" s="793"/>
      <c r="H780" s="216"/>
      <c r="I780" s="116"/>
      <c r="J780" s="108"/>
      <c r="K780" s="119"/>
      <c r="L780" s="108"/>
      <c r="M780" s="26"/>
      <c r="N780" s="119"/>
      <c r="O780" s="108"/>
      <c r="P780" s="26"/>
      <c r="Q780" s="119"/>
      <c r="R780" s="33"/>
      <c r="S780" s="115"/>
      <c r="T780" s="45">
        <f t="shared" si="31"/>
        <v>0</v>
      </c>
      <c r="U780" s="356">
        <f t="shared" si="65"/>
        <v>17</v>
      </c>
    </row>
    <row r="781" spans="1:21" ht="18" customHeight="1">
      <c r="A781" s="850"/>
      <c r="B781" s="851"/>
      <c r="C781" s="855"/>
      <c r="D781" s="855"/>
      <c r="E781" s="340">
        <v>5</v>
      </c>
      <c r="F781" s="792"/>
      <c r="G781" s="793"/>
      <c r="H781" s="216"/>
      <c r="I781" s="116"/>
      <c r="J781" s="108"/>
      <c r="K781" s="119"/>
      <c r="L781" s="108"/>
      <c r="M781" s="26"/>
      <c r="N781" s="119"/>
      <c r="O781" s="108"/>
      <c r="P781" s="26"/>
      <c r="Q781" s="119"/>
      <c r="R781" s="33"/>
      <c r="S781" s="115"/>
      <c r="T781" s="45">
        <f t="shared" si="31"/>
        <v>0</v>
      </c>
      <c r="U781" s="356">
        <f t="shared" si="65"/>
        <v>17</v>
      </c>
    </row>
    <row r="782" spans="1:21" ht="18" customHeight="1">
      <c r="A782" s="850"/>
      <c r="B782" s="851"/>
      <c r="C782" s="855"/>
      <c r="D782" s="855"/>
      <c r="E782" s="340">
        <v>6</v>
      </c>
      <c r="F782" s="792"/>
      <c r="G782" s="793"/>
      <c r="H782" s="216"/>
      <c r="I782" s="116"/>
      <c r="J782" s="108"/>
      <c r="K782" s="119"/>
      <c r="L782" s="108"/>
      <c r="M782" s="26"/>
      <c r="N782" s="119"/>
      <c r="O782" s="108"/>
      <c r="P782" s="26"/>
      <c r="Q782" s="119"/>
      <c r="R782" s="33"/>
      <c r="S782" s="115"/>
      <c r="T782" s="45">
        <f t="shared" si="31"/>
        <v>0</v>
      </c>
      <c r="U782" s="356">
        <f t="shared" si="65"/>
        <v>17</v>
      </c>
    </row>
    <row r="783" spans="1:21" ht="18" customHeight="1">
      <c r="A783" s="850"/>
      <c r="B783" s="851"/>
      <c r="C783" s="855"/>
      <c r="D783" s="855"/>
      <c r="E783" s="340">
        <v>7</v>
      </c>
      <c r="F783" s="792"/>
      <c r="G783" s="793"/>
      <c r="H783" s="216"/>
      <c r="I783" s="116"/>
      <c r="J783" s="108"/>
      <c r="K783" s="119"/>
      <c r="L783" s="108"/>
      <c r="M783" s="26"/>
      <c r="N783" s="119"/>
      <c r="O783" s="108"/>
      <c r="P783" s="26"/>
      <c r="Q783" s="119"/>
      <c r="R783" s="33"/>
      <c r="S783" s="115"/>
      <c r="T783" s="45">
        <f t="shared" si="31"/>
        <v>0</v>
      </c>
      <c r="U783" s="356">
        <f t="shared" si="65"/>
        <v>17</v>
      </c>
    </row>
    <row r="784" spans="1:21" ht="18" customHeight="1">
      <c r="A784" s="850"/>
      <c r="B784" s="851"/>
      <c r="C784" s="855"/>
      <c r="D784" s="855"/>
      <c r="E784" s="340">
        <v>8</v>
      </c>
      <c r="F784" s="792"/>
      <c r="G784" s="793"/>
      <c r="H784" s="216"/>
      <c r="I784" s="116"/>
      <c r="J784" s="108"/>
      <c r="K784" s="119"/>
      <c r="L784" s="108"/>
      <c r="M784" s="26"/>
      <c r="N784" s="119"/>
      <c r="O784" s="108"/>
      <c r="P784" s="26"/>
      <c r="Q784" s="119"/>
      <c r="R784" s="33"/>
      <c r="S784" s="115"/>
      <c r="T784" s="45">
        <f t="shared" si="31"/>
        <v>0</v>
      </c>
      <c r="U784" s="356">
        <f t="shared" si="65"/>
        <v>17</v>
      </c>
    </row>
    <row r="785" spans="1:21" ht="18" customHeight="1">
      <c r="A785" s="850"/>
      <c r="B785" s="851"/>
      <c r="C785" s="855"/>
      <c r="D785" s="855"/>
      <c r="E785" s="340">
        <v>9</v>
      </c>
      <c r="F785" s="792"/>
      <c r="G785" s="793"/>
      <c r="H785" s="128"/>
      <c r="I785" s="117"/>
      <c r="J785" s="108"/>
      <c r="K785" s="119"/>
      <c r="L785" s="108"/>
      <c r="M785" s="26"/>
      <c r="N785" s="119"/>
      <c r="O785" s="108"/>
      <c r="P785" s="26"/>
      <c r="Q785" s="119"/>
      <c r="R785" s="33"/>
      <c r="S785" s="115"/>
      <c r="T785" s="45">
        <f t="shared" si="31"/>
        <v>0</v>
      </c>
      <c r="U785" s="356">
        <f t="shared" si="65"/>
        <v>17</v>
      </c>
    </row>
    <row r="786" spans="1:21" ht="18" customHeight="1">
      <c r="A786" s="852"/>
      <c r="B786" s="853"/>
      <c r="C786" s="856"/>
      <c r="D786" s="856"/>
      <c r="E786" s="341">
        <v>10</v>
      </c>
      <c r="F786" s="796"/>
      <c r="G786" s="797"/>
      <c r="H786" s="130"/>
      <c r="I786" s="118"/>
      <c r="J786" s="222"/>
      <c r="K786" s="223"/>
      <c r="L786" s="222"/>
      <c r="M786" s="224"/>
      <c r="N786" s="223"/>
      <c r="O786" s="222"/>
      <c r="P786" s="224"/>
      <c r="Q786" s="223"/>
      <c r="R786" s="225"/>
      <c r="S786" s="122"/>
      <c r="T786" s="259">
        <f t="shared" si="31"/>
        <v>0</v>
      </c>
      <c r="U786" s="356">
        <f t="shared" si="65"/>
        <v>17</v>
      </c>
    </row>
    <row r="787" spans="1:21" ht="18" customHeight="1">
      <c r="A787" s="848">
        <f t="shared" ref="A787:B787" si="66">IF(A519="","",A519)</f>
        <v>18</v>
      </c>
      <c r="B787" s="849" t="str">
        <f t="shared" si="66"/>
        <v/>
      </c>
      <c r="C787" s="854" t="str">
        <f>IF(C519="","",C519)</f>
        <v/>
      </c>
      <c r="D787" s="854" t="str">
        <f>IF(D519="","",D519)</f>
        <v/>
      </c>
      <c r="E787" s="339">
        <v>1</v>
      </c>
      <c r="F787" s="794"/>
      <c r="G787" s="795"/>
      <c r="H787" s="217"/>
      <c r="I787" s="218"/>
      <c r="J787" s="181"/>
      <c r="K787" s="219"/>
      <c r="L787" s="181"/>
      <c r="M787" s="220"/>
      <c r="N787" s="219"/>
      <c r="O787" s="181"/>
      <c r="P787" s="220"/>
      <c r="Q787" s="219"/>
      <c r="R787" s="182"/>
      <c r="S787" s="258"/>
      <c r="T787" s="221">
        <f t="shared" si="31"/>
        <v>0</v>
      </c>
      <c r="U787" s="356">
        <f t="shared" ref="U787:U796" si="67">$A$787</f>
        <v>18</v>
      </c>
    </row>
    <row r="788" spans="1:21" ht="18" customHeight="1">
      <c r="A788" s="850"/>
      <c r="B788" s="851"/>
      <c r="C788" s="855"/>
      <c r="D788" s="855"/>
      <c r="E788" s="340">
        <v>2</v>
      </c>
      <c r="F788" s="792"/>
      <c r="G788" s="793"/>
      <c r="H788" s="216"/>
      <c r="I788" s="116"/>
      <c r="J788" s="108"/>
      <c r="K788" s="119"/>
      <c r="L788" s="108"/>
      <c r="M788" s="26"/>
      <c r="N788" s="119"/>
      <c r="O788" s="108"/>
      <c r="P788" s="26"/>
      <c r="Q788" s="119"/>
      <c r="R788" s="33"/>
      <c r="S788" s="115"/>
      <c r="T788" s="45">
        <f t="shared" si="31"/>
        <v>0</v>
      </c>
      <c r="U788" s="356">
        <f t="shared" si="67"/>
        <v>18</v>
      </c>
    </row>
    <row r="789" spans="1:21" ht="18" customHeight="1">
      <c r="A789" s="850"/>
      <c r="B789" s="851"/>
      <c r="C789" s="855"/>
      <c r="D789" s="855"/>
      <c r="E789" s="340">
        <v>3</v>
      </c>
      <c r="F789" s="792"/>
      <c r="G789" s="793"/>
      <c r="H789" s="216"/>
      <c r="I789" s="116"/>
      <c r="J789" s="108"/>
      <c r="K789" s="119"/>
      <c r="L789" s="108"/>
      <c r="M789" s="26"/>
      <c r="N789" s="119"/>
      <c r="O789" s="108"/>
      <c r="P789" s="26"/>
      <c r="Q789" s="119"/>
      <c r="R789" s="33"/>
      <c r="S789" s="115"/>
      <c r="T789" s="45">
        <f t="shared" si="31"/>
        <v>0</v>
      </c>
      <c r="U789" s="356">
        <f t="shared" si="67"/>
        <v>18</v>
      </c>
    </row>
    <row r="790" spans="1:21" ht="18" customHeight="1">
      <c r="A790" s="850"/>
      <c r="B790" s="851"/>
      <c r="C790" s="855"/>
      <c r="D790" s="855"/>
      <c r="E790" s="340">
        <v>4</v>
      </c>
      <c r="F790" s="792"/>
      <c r="G790" s="793"/>
      <c r="H790" s="216"/>
      <c r="I790" s="116"/>
      <c r="J790" s="108"/>
      <c r="K790" s="119"/>
      <c r="L790" s="108"/>
      <c r="M790" s="26"/>
      <c r="N790" s="119"/>
      <c r="O790" s="108"/>
      <c r="P790" s="26"/>
      <c r="Q790" s="119"/>
      <c r="R790" s="33"/>
      <c r="S790" s="115"/>
      <c r="T790" s="45">
        <f t="shared" si="31"/>
        <v>0</v>
      </c>
      <c r="U790" s="356">
        <f t="shared" si="67"/>
        <v>18</v>
      </c>
    </row>
    <row r="791" spans="1:21" ht="18" customHeight="1">
      <c r="A791" s="850"/>
      <c r="B791" s="851"/>
      <c r="C791" s="855"/>
      <c r="D791" s="855"/>
      <c r="E791" s="340">
        <v>5</v>
      </c>
      <c r="F791" s="792"/>
      <c r="G791" s="793"/>
      <c r="H791" s="216"/>
      <c r="I791" s="116"/>
      <c r="J791" s="108"/>
      <c r="K791" s="119"/>
      <c r="L791" s="108"/>
      <c r="M791" s="26"/>
      <c r="N791" s="119"/>
      <c r="O791" s="108"/>
      <c r="P791" s="26"/>
      <c r="Q791" s="119"/>
      <c r="R791" s="33"/>
      <c r="S791" s="115"/>
      <c r="T791" s="45">
        <f t="shared" si="31"/>
        <v>0</v>
      </c>
      <c r="U791" s="356">
        <f t="shared" si="67"/>
        <v>18</v>
      </c>
    </row>
    <row r="792" spans="1:21" ht="18" customHeight="1">
      <c r="A792" s="850"/>
      <c r="B792" s="851"/>
      <c r="C792" s="855"/>
      <c r="D792" s="855"/>
      <c r="E792" s="340">
        <v>6</v>
      </c>
      <c r="F792" s="792"/>
      <c r="G792" s="793"/>
      <c r="H792" s="216"/>
      <c r="I792" s="116"/>
      <c r="J792" s="108"/>
      <c r="K792" s="119"/>
      <c r="L792" s="108"/>
      <c r="M792" s="26"/>
      <c r="N792" s="119"/>
      <c r="O792" s="108"/>
      <c r="P792" s="26"/>
      <c r="Q792" s="119"/>
      <c r="R792" s="33"/>
      <c r="S792" s="115"/>
      <c r="T792" s="45">
        <f t="shared" si="31"/>
        <v>0</v>
      </c>
      <c r="U792" s="356">
        <f t="shared" si="67"/>
        <v>18</v>
      </c>
    </row>
    <row r="793" spans="1:21" ht="18" customHeight="1">
      <c r="A793" s="850"/>
      <c r="B793" s="851"/>
      <c r="C793" s="855"/>
      <c r="D793" s="855"/>
      <c r="E793" s="340">
        <v>7</v>
      </c>
      <c r="F793" s="792"/>
      <c r="G793" s="793"/>
      <c r="H793" s="216"/>
      <c r="I793" s="116"/>
      <c r="J793" s="108"/>
      <c r="K793" s="119"/>
      <c r="L793" s="108"/>
      <c r="M793" s="26"/>
      <c r="N793" s="119"/>
      <c r="O793" s="108"/>
      <c r="P793" s="26"/>
      <c r="Q793" s="119"/>
      <c r="R793" s="33"/>
      <c r="S793" s="115"/>
      <c r="T793" s="45">
        <f t="shared" si="31"/>
        <v>0</v>
      </c>
      <c r="U793" s="356">
        <f t="shared" si="67"/>
        <v>18</v>
      </c>
    </row>
    <row r="794" spans="1:21" ht="18" customHeight="1">
      <c r="A794" s="850"/>
      <c r="B794" s="851"/>
      <c r="C794" s="855"/>
      <c r="D794" s="855"/>
      <c r="E794" s="340">
        <v>8</v>
      </c>
      <c r="F794" s="792"/>
      <c r="G794" s="793"/>
      <c r="H794" s="216"/>
      <c r="I794" s="116"/>
      <c r="J794" s="108"/>
      <c r="K794" s="119"/>
      <c r="L794" s="108"/>
      <c r="M794" s="26"/>
      <c r="N794" s="119"/>
      <c r="O794" s="108"/>
      <c r="P794" s="26"/>
      <c r="Q794" s="119"/>
      <c r="R794" s="33"/>
      <c r="S794" s="115"/>
      <c r="T794" s="45">
        <f t="shared" si="31"/>
        <v>0</v>
      </c>
      <c r="U794" s="356">
        <f t="shared" si="67"/>
        <v>18</v>
      </c>
    </row>
    <row r="795" spans="1:21" ht="18" customHeight="1">
      <c r="A795" s="850"/>
      <c r="B795" s="851"/>
      <c r="C795" s="855"/>
      <c r="D795" s="855"/>
      <c r="E795" s="340">
        <v>9</v>
      </c>
      <c r="F795" s="792"/>
      <c r="G795" s="793"/>
      <c r="H795" s="128"/>
      <c r="I795" s="117"/>
      <c r="J795" s="108"/>
      <c r="K795" s="119"/>
      <c r="L795" s="108"/>
      <c r="M795" s="26"/>
      <c r="N795" s="119"/>
      <c r="O795" s="108"/>
      <c r="P795" s="26"/>
      <c r="Q795" s="119"/>
      <c r="R795" s="33"/>
      <c r="S795" s="115"/>
      <c r="T795" s="45">
        <f t="shared" si="31"/>
        <v>0</v>
      </c>
      <c r="U795" s="356">
        <f t="shared" si="67"/>
        <v>18</v>
      </c>
    </row>
    <row r="796" spans="1:21" ht="18" customHeight="1">
      <c r="A796" s="852"/>
      <c r="B796" s="853"/>
      <c r="C796" s="856"/>
      <c r="D796" s="856"/>
      <c r="E796" s="341">
        <v>10</v>
      </c>
      <c r="F796" s="796"/>
      <c r="G796" s="797"/>
      <c r="H796" s="130"/>
      <c r="I796" s="118"/>
      <c r="J796" s="222"/>
      <c r="K796" s="223"/>
      <c r="L796" s="222"/>
      <c r="M796" s="224"/>
      <c r="N796" s="223"/>
      <c r="O796" s="222"/>
      <c r="P796" s="224"/>
      <c r="Q796" s="223"/>
      <c r="R796" s="225"/>
      <c r="S796" s="122"/>
      <c r="T796" s="259">
        <f t="shared" si="31"/>
        <v>0</v>
      </c>
      <c r="U796" s="356">
        <f t="shared" si="67"/>
        <v>18</v>
      </c>
    </row>
    <row r="797" spans="1:21" ht="18" customHeight="1">
      <c r="A797" s="848">
        <f t="shared" ref="A797:B797" si="68">IF(A549="","",A549)</f>
        <v>19</v>
      </c>
      <c r="B797" s="849" t="str">
        <f t="shared" si="68"/>
        <v/>
      </c>
      <c r="C797" s="854" t="str">
        <f>IF(C549="","",C549)</f>
        <v/>
      </c>
      <c r="D797" s="854" t="str">
        <f>IF(D549="","",D549)</f>
        <v/>
      </c>
      <c r="E797" s="339">
        <v>1</v>
      </c>
      <c r="F797" s="794"/>
      <c r="G797" s="795"/>
      <c r="H797" s="217"/>
      <c r="I797" s="218"/>
      <c r="J797" s="181"/>
      <c r="K797" s="219"/>
      <c r="L797" s="181"/>
      <c r="M797" s="220"/>
      <c r="N797" s="219"/>
      <c r="O797" s="181"/>
      <c r="P797" s="220"/>
      <c r="Q797" s="219"/>
      <c r="R797" s="182"/>
      <c r="S797" s="183"/>
      <c r="T797" s="221">
        <f t="shared" si="31"/>
        <v>0</v>
      </c>
      <c r="U797" s="356">
        <f t="shared" ref="U797:U806" si="69">$A$797</f>
        <v>19</v>
      </c>
    </row>
    <row r="798" spans="1:21" ht="18" customHeight="1">
      <c r="A798" s="850"/>
      <c r="B798" s="851"/>
      <c r="C798" s="855"/>
      <c r="D798" s="855"/>
      <c r="E798" s="340">
        <v>2</v>
      </c>
      <c r="F798" s="792"/>
      <c r="G798" s="793"/>
      <c r="H798" s="216"/>
      <c r="I798" s="116"/>
      <c r="J798" s="108"/>
      <c r="K798" s="119"/>
      <c r="L798" s="108"/>
      <c r="M798" s="26"/>
      <c r="N798" s="119"/>
      <c r="O798" s="108"/>
      <c r="P798" s="26"/>
      <c r="Q798" s="119"/>
      <c r="R798" s="33"/>
      <c r="S798" s="114"/>
      <c r="T798" s="45">
        <f t="shared" si="31"/>
        <v>0</v>
      </c>
      <c r="U798" s="356">
        <f t="shared" si="69"/>
        <v>19</v>
      </c>
    </row>
    <row r="799" spans="1:21" ht="18" customHeight="1">
      <c r="A799" s="850"/>
      <c r="B799" s="851"/>
      <c r="C799" s="855"/>
      <c r="D799" s="855"/>
      <c r="E799" s="340">
        <v>3</v>
      </c>
      <c r="F799" s="792"/>
      <c r="G799" s="793"/>
      <c r="H799" s="216"/>
      <c r="I799" s="116"/>
      <c r="J799" s="108"/>
      <c r="K799" s="119"/>
      <c r="L799" s="108"/>
      <c r="M799" s="26"/>
      <c r="N799" s="119"/>
      <c r="O799" s="108"/>
      <c r="P799" s="26"/>
      <c r="Q799" s="119"/>
      <c r="R799" s="33"/>
      <c r="S799" s="114"/>
      <c r="T799" s="45">
        <f t="shared" si="31"/>
        <v>0</v>
      </c>
      <c r="U799" s="356">
        <f t="shared" si="69"/>
        <v>19</v>
      </c>
    </row>
    <row r="800" spans="1:21" ht="18" customHeight="1">
      <c r="A800" s="850"/>
      <c r="B800" s="851"/>
      <c r="C800" s="855"/>
      <c r="D800" s="855"/>
      <c r="E800" s="340">
        <v>4</v>
      </c>
      <c r="F800" s="792"/>
      <c r="G800" s="793"/>
      <c r="H800" s="216"/>
      <c r="I800" s="116"/>
      <c r="J800" s="108"/>
      <c r="K800" s="119"/>
      <c r="L800" s="108"/>
      <c r="M800" s="26"/>
      <c r="N800" s="119"/>
      <c r="O800" s="108"/>
      <c r="P800" s="26"/>
      <c r="Q800" s="119"/>
      <c r="R800" s="33"/>
      <c r="S800" s="114"/>
      <c r="T800" s="45">
        <f t="shared" si="31"/>
        <v>0</v>
      </c>
      <c r="U800" s="356">
        <f t="shared" si="69"/>
        <v>19</v>
      </c>
    </row>
    <row r="801" spans="1:21" ht="18" customHeight="1">
      <c r="A801" s="850"/>
      <c r="B801" s="851"/>
      <c r="C801" s="855"/>
      <c r="D801" s="855"/>
      <c r="E801" s="340">
        <v>5</v>
      </c>
      <c r="F801" s="792"/>
      <c r="G801" s="793"/>
      <c r="H801" s="216"/>
      <c r="I801" s="116"/>
      <c r="J801" s="108"/>
      <c r="K801" s="119"/>
      <c r="L801" s="108"/>
      <c r="M801" s="26"/>
      <c r="N801" s="119"/>
      <c r="O801" s="108"/>
      <c r="P801" s="26"/>
      <c r="Q801" s="119"/>
      <c r="R801" s="33"/>
      <c r="S801" s="114"/>
      <c r="T801" s="45">
        <f t="shared" si="31"/>
        <v>0</v>
      </c>
      <c r="U801" s="356">
        <f t="shared" si="69"/>
        <v>19</v>
      </c>
    </row>
    <row r="802" spans="1:21" ht="18" customHeight="1">
      <c r="A802" s="850"/>
      <c r="B802" s="851"/>
      <c r="C802" s="855"/>
      <c r="D802" s="855"/>
      <c r="E802" s="340">
        <v>6</v>
      </c>
      <c r="F802" s="792"/>
      <c r="G802" s="793"/>
      <c r="H802" s="216"/>
      <c r="I802" s="116"/>
      <c r="J802" s="108"/>
      <c r="K802" s="119"/>
      <c r="L802" s="108"/>
      <c r="M802" s="26"/>
      <c r="N802" s="119"/>
      <c r="O802" s="108"/>
      <c r="P802" s="26"/>
      <c r="Q802" s="119"/>
      <c r="R802" s="33"/>
      <c r="S802" s="114"/>
      <c r="T802" s="45">
        <f t="shared" si="31"/>
        <v>0</v>
      </c>
      <c r="U802" s="356">
        <f t="shared" si="69"/>
        <v>19</v>
      </c>
    </row>
    <row r="803" spans="1:21" ht="18" customHeight="1">
      <c r="A803" s="850"/>
      <c r="B803" s="851"/>
      <c r="C803" s="855"/>
      <c r="D803" s="855"/>
      <c r="E803" s="340">
        <v>7</v>
      </c>
      <c r="F803" s="792"/>
      <c r="G803" s="793"/>
      <c r="H803" s="216"/>
      <c r="I803" s="116"/>
      <c r="J803" s="108"/>
      <c r="K803" s="119"/>
      <c r="L803" s="108"/>
      <c r="M803" s="26"/>
      <c r="N803" s="119"/>
      <c r="O803" s="108"/>
      <c r="P803" s="26"/>
      <c r="Q803" s="119"/>
      <c r="R803" s="33"/>
      <c r="S803" s="114"/>
      <c r="T803" s="45">
        <f t="shared" si="31"/>
        <v>0</v>
      </c>
      <c r="U803" s="356">
        <f t="shared" si="69"/>
        <v>19</v>
      </c>
    </row>
    <row r="804" spans="1:21" ht="18" customHeight="1">
      <c r="A804" s="850"/>
      <c r="B804" s="851"/>
      <c r="C804" s="855"/>
      <c r="D804" s="855"/>
      <c r="E804" s="340">
        <v>8</v>
      </c>
      <c r="F804" s="792"/>
      <c r="G804" s="793"/>
      <c r="H804" s="216"/>
      <c r="I804" s="116"/>
      <c r="J804" s="108"/>
      <c r="K804" s="119"/>
      <c r="L804" s="108"/>
      <c r="M804" s="26"/>
      <c r="N804" s="119"/>
      <c r="O804" s="108"/>
      <c r="P804" s="26"/>
      <c r="Q804" s="119"/>
      <c r="R804" s="33"/>
      <c r="S804" s="114"/>
      <c r="T804" s="45">
        <f t="shared" si="31"/>
        <v>0</v>
      </c>
      <c r="U804" s="356">
        <f t="shared" si="69"/>
        <v>19</v>
      </c>
    </row>
    <row r="805" spans="1:21" ht="18" customHeight="1">
      <c r="A805" s="850"/>
      <c r="B805" s="851"/>
      <c r="C805" s="855"/>
      <c r="D805" s="855"/>
      <c r="E805" s="340">
        <v>9</v>
      </c>
      <c r="F805" s="792"/>
      <c r="G805" s="793"/>
      <c r="H805" s="128"/>
      <c r="I805" s="117"/>
      <c r="J805" s="107"/>
      <c r="K805" s="119"/>
      <c r="L805" s="108"/>
      <c r="M805" s="26"/>
      <c r="N805" s="119"/>
      <c r="O805" s="108"/>
      <c r="P805" s="26"/>
      <c r="Q805" s="119"/>
      <c r="R805" s="33"/>
      <c r="S805" s="115"/>
      <c r="T805" s="45">
        <f t="shared" si="31"/>
        <v>0</v>
      </c>
      <c r="U805" s="356">
        <f t="shared" si="69"/>
        <v>19</v>
      </c>
    </row>
    <row r="806" spans="1:21" ht="18" customHeight="1">
      <c r="A806" s="852"/>
      <c r="B806" s="853"/>
      <c r="C806" s="856"/>
      <c r="D806" s="856"/>
      <c r="E806" s="341">
        <v>10</v>
      </c>
      <c r="F806" s="796"/>
      <c r="G806" s="797"/>
      <c r="H806" s="130"/>
      <c r="I806" s="118"/>
      <c r="J806" s="109"/>
      <c r="K806" s="223"/>
      <c r="L806" s="222"/>
      <c r="M806" s="224"/>
      <c r="N806" s="223"/>
      <c r="O806" s="222"/>
      <c r="P806" s="224"/>
      <c r="Q806" s="223"/>
      <c r="R806" s="225"/>
      <c r="S806" s="122"/>
      <c r="T806" s="259">
        <f t="shared" si="31"/>
        <v>0</v>
      </c>
      <c r="U806" s="356">
        <f t="shared" si="69"/>
        <v>19</v>
      </c>
    </row>
    <row r="807" spans="1:21" ht="18" customHeight="1">
      <c r="A807" s="848">
        <f t="shared" ref="A807:B807" si="70">IF(A579="","",A579)</f>
        <v>20</v>
      </c>
      <c r="B807" s="849" t="str">
        <f t="shared" si="70"/>
        <v/>
      </c>
      <c r="C807" s="854" t="str">
        <f>IF(C579="","",C579)</f>
        <v/>
      </c>
      <c r="D807" s="854" t="str">
        <f>IF(D579="","",D579)</f>
        <v/>
      </c>
      <c r="E807" s="339">
        <v>1</v>
      </c>
      <c r="F807" s="794"/>
      <c r="G807" s="795"/>
      <c r="H807" s="217"/>
      <c r="I807" s="218"/>
      <c r="J807" s="181"/>
      <c r="K807" s="219"/>
      <c r="L807" s="181"/>
      <c r="M807" s="220"/>
      <c r="N807" s="219"/>
      <c r="O807" s="181"/>
      <c r="P807" s="220"/>
      <c r="Q807" s="219"/>
      <c r="R807" s="182"/>
      <c r="S807" s="183"/>
      <c r="T807" s="221">
        <f t="shared" si="31"/>
        <v>0</v>
      </c>
      <c r="U807" s="356">
        <f t="shared" ref="U807:U816" si="71">$A$807</f>
        <v>20</v>
      </c>
    </row>
    <row r="808" spans="1:21" ht="18" customHeight="1">
      <c r="A808" s="850"/>
      <c r="B808" s="851"/>
      <c r="C808" s="855"/>
      <c r="D808" s="855"/>
      <c r="E808" s="340">
        <v>2</v>
      </c>
      <c r="F808" s="792"/>
      <c r="G808" s="793"/>
      <c r="H808" s="216"/>
      <c r="I808" s="116"/>
      <c r="J808" s="108"/>
      <c r="K808" s="119"/>
      <c r="L808" s="108"/>
      <c r="M808" s="26"/>
      <c r="N808" s="119"/>
      <c r="O808" s="108"/>
      <c r="P808" s="26"/>
      <c r="Q808" s="119"/>
      <c r="R808" s="33"/>
      <c r="S808" s="114"/>
      <c r="T808" s="45">
        <f t="shared" si="31"/>
        <v>0</v>
      </c>
      <c r="U808" s="356">
        <f t="shared" si="71"/>
        <v>20</v>
      </c>
    </row>
    <row r="809" spans="1:21" ht="18" customHeight="1">
      <c r="A809" s="850"/>
      <c r="B809" s="851"/>
      <c r="C809" s="855"/>
      <c r="D809" s="855"/>
      <c r="E809" s="340">
        <v>3</v>
      </c>
      <c r="F809" s="792"/>
      <c r="G809" s="793"/>
      <c r="H809" s="216"/>
      <c r="I809" s="116"/>
      <c r="J809" s="108"/>
      <c r="K809" s="119"/>
      <c r="L809" s="108"/>
      <c r="M809" s="26"/>
      <c r="N809" s="119"/>
      <c r="O809" s="108"/>
      <c r="P809" s="26"/>
      <c r="Q809" s="119"/>
      <c r="R809" s="33"/>
      <c r="S809" s="114"/>
      <c r="T809" s="45">
        <f t="shared" si="31"/>
        <v>0</v>
      </c>
      <c r="U809" s="356">
        <f t="shared" si="71"/>
        <v>20</v>
      </c>
    </row>
    <row r="810" spans="1:21" ht="18" customHeight="1">
      <c r="A810" s="850"/>
      <c r="B810" s="851"/>
      <c r="C810" s="855"/>
      <c r="D810" s="855"/>
      <c r="E810" s="340">
        <v>4</v>
      </c>
      <c r="F810" s="792"/>
      <c r="G810" s="793"/>
      <c r="H810" s="216"/>
      <c r="I810" s="116"/>
      <c r="J810" s="108"/>
      <c r="K810" s="119"/>
      <c r="L810" s="108"/>
      <c r="M810" s="26"/>
      <c r="N810" s="119"/>
      <c r="O810" s="108"/>
      <c r="P810" s="26"/>
      <c r="Q810" s="119"/>
      <c r="R810" s="33"/>
      <c r="S810" s="114"/>
      <c r="T810" s="45">
        <f t="shared" si="31"/>
        <v>0</v>
      </c>
      <c r="U810" s="356">
        <f t="shared" si="71"/>
        <v>20</v>
      </c>
    </row>
    <row r="811" spans="1:21" ht="18" customHeight="1">
      <c r="A811" s="850"/>
      <c r="B811" s="851"/>
      <c r="C811" s="855"/>
      <c r="D811" s="855"/>
      <c r="E811" s="340">
        <v>5</v>
      </c>
      <c r="F811" s="792"/>
      <c r="G811" s="793"/>
      <c r="H811" s="216"/>
      <c r="I811" s="116"/>
      <c r="J811" s="108"/>
      <c r="K811" s="119"/>
      <c r="L811" s="108"/>
      <c r="M811" s="26"/>
      <c r="N811" s="119"/>
      <c r="O811" s="108"/>
      <c r="P811" s="26"/>
      <c r="Q811" s="119"/>
      <c r="R811" s="33"/>
      <c r="S811" s="114"/>
      <c r="T811" s="45">
        <f t="shared" si="31"/>
        <v>0</v>
      </c>
      <c r="U811" s="356">
        <f t="shared" si="71"/>
        <v>20</v>
      </c>
    </row>
    <row r="812" spans="1:21" ht="18" customHeight="1">
      <c r="A812" s="850"/>
      <c r="B812" s="851"/>
      <c r="C812" s="855"/>
      <c r="D812" s="855"/>
      <c r="E812" s="340">
        <v>6</v>
      </c>
      <c r="F812" s="792"/>
      <c r="G812" s="793"/>
      <c r="H812" s="216"/>
      <c r="I812" s="116"/>
      <c r="J812" s="108"/>
      <c r="K812" s="119"/>
      <c r="L812" s="108"/>
      <c r="M812" s="26"/>
      <c r="N812" s="119"/>
      <c r="O812" s="108"/>
      <c r="P812" s="26"/>
      <c r="Q812" s="119"/>
      <c r="R812" s="33"/>
      <c r="S812" s="114"/>
      <c r="T812" s="45">
        <f t="shared" si="31"/>
        <v>0</v>
      </c>
      <c r="U812" s="356">
        <f t="shared" si="71"/>
        <v>20</v>
      </c>
    </row>
    <row r="813" spans="1:21" ht="18" customHeight="1">
      <c r="A813" s="850"/>
      <c r="B813" s="851"/>
      <c r="C813" s="855"/>
      <c r="D813" s="855"/>
      <c r="E813" s="340">
        <v>7</v>
      </c>
      <c r="F813" s="792"/>
      <c r="G813" s="793"/>
      <c r="H813" s="216"/>
      <c r="I813" s="116"/>
      <c r="J813" s="108"/>
      <c r="K813" s="119"/>
      <c r="L813" s="108"/>
      <c r="M813" s="26"/>
      <c r="N813" s="119"/>
      <c r="O813" s="108"/>
      <c r="P813" s="26"/>
      <c r="Q813" s="119"/>
      <c r="R813" s="33"/>
      <c r="S813" s="114"/>
      <c r="T813" s="45">
        <f t="shared" si="31"/>
        <v>0</v>
      </c>
      <c r="U813" s="356">
        <f t="shared" si="71"/>
        <v>20</v>
      </c>
    </row>
    <row r="814" spans="1:21" ht="18" customHeight="1">
      <c r="A814" s="850"/>
      <c r="B814" s="851"/>
      <c r="C814" s="855"/>
      <c r="D814" s="855"/>
      <c r="E814" s="340">
        <v>8</v>
      </c>
      <c r="F814" s="792"/>
      <c r="G814" s="793"/>
      <c r="H814" s="216"/>
      <c r="I814" s="116"/>
      <c r="J814" s="108"/>
      <c r="K814" s="119"/>
      <c r="L814" s="108"/>
      <c r="M814" s="26"/>
      <c r="N814" s="119"/>
      <c r="O814" s="108"/>
      <c r="P814" s="26"/>
      <c r="Q814" s="119"/>
      <c r="R814" s="33"/>
      <c r="S814" s="114"/>
      <c r="T814" s="45">
        <f t="shared" si="31"/>
        <v>0</v>
      </c>
      <c r="U814" s="356">
        <f t="shared" si="71"/>
        <v>20</v>
      </c>
    </row>
    <row r="815" spans="1:21" ht="18" customHeight="1">
      <c r="A815" s="850"/>
      <c r="B815" s="851"/>
      <c r="C815" s="855"/>
      <c r="D815" s="855"/>
      <c r="E815" s="340">
        <v>9</v>
      </c>
      <c r="F815" s="792"/>
      <c r="G815" s="793"/>
      <c r="H815" s="128"/>
      <c r="I815" s="117"/>
      <c r="J815" s="107"/>
      <c r="K815" s="119"/>
      <c r="L815" s="108"/>
      <c r="M815" s="26"/>
      <c r="N815" s="119"/>
      <c r="O815" s="108"/>
      <c r="P815" s="26"/>
      <c r="Q815" s="119"/>
      <c r="R815" s="33"/>
      <c r="S815" s="115"/>
      <c r="T815" s="45">
        <f t="shared" si="31"/>
        <v>0</v>
      </c>
      <c r="U815" s="356">
        <f t="shared" si="71"/>
        <v>20</v>
      </c>
    </row>
    <row r="816" spans="1:21" ht="18" customHeight="1">
      <c r="A816" s="852"/>
      <c r="B816" s="853"/>
      <c r="C816" s="856"/>
      <c r="D816" s="856"/>
      <c r="E816" s="341">
        <v>10</v>
      </c>
      <c r="F816" s="796"/>
      <c r="G816" s="797"/>
      <c r="H816" s="130"/>
      <c r="I816" s="118"/>
      <c r="J816" s="109"/>
      <c r="K816" s="223"/>
      <c r="L816" s="222"/>
      <c r="M816" s="224"/>
      <c r="N816" s="223"/>
      <c r="O816" s="222"/>
      <c r="P816" s="224"/>
      <c r="Q816" s="223"/>
      <c r="R816" s="225"/>
      <c r="S816" s="122"/>
      <c r="T816" s="259">
        <f t="shared" si="31"/>
        <v>0</v>
      </c>
      <c r="U816" s="356">
        <f t="shared" si="71"/>
        <v>20</v>
      </c>
    </row>
    <row r="818" spans="1:11">
      <c r="A818" s="1"/>
      <c r="B818" s="1"/>
      <c r="C818" s="1"/>
      <c r="D818" s="1"/>
      <c r="E818" s="1"/>
    </row>
    <row r="819" spans="1:11" ht="20.100000000000001" customHeight="1">
      <c r="A819" s="324"/>
      <c r="B819" s="324"/>
      <c r="C819" s="324"/>
      <c r="D819" s="324"/>
      <c r="E819" s="361" t="s">
        <v>82</v>
      </c>
      <c r="F819" s="361"/>
      <c r="G819" s="361"/>
      <c r="H819" s="362"/>
      <c r="I819" s="362"/>
      <c r="J819" s="362"/>
      <c r="K819" s="362"/>
    </row>
    <row r="820" spans="1:11" ht="20.100000000000001" customHeight="1">
      <c r="A820" s="325"/>
      <c r="B820" s="325"/>
      <c r="C820" s="325"/>
      <c r="D820" s="325"/>
      <c r="E820" s="363" t="s">
        <v>15</v>
      </c>
      <c r="F820" s="363"/>
      <c r="G820" s="363"/>
      <c r="H820" s="362"/>
      <c r="I820" s="857" t="s">
        <v>16</v>
      </c>
      <c r="J820" s="858"/>
      <c r="K820" s="858"/>
    </row>
    <row r="821" spans="1:11" ht="20.100000000000001" customHeight="1">
      <c r="A821" s="326"/>
      <c r="B821" s="326"/>
      <c r="C821" s="326"/>
      <c r="D821" s="327"/>
      <c r="E821" s="807" t="s">
        <v>6</v>
      </c>
      <c r="F821" s="808"/>
      <c r="G821" s="808"/>
      <c r="H821" s="809"/>
      <c r="I821" s="859" t="s">
        <v>84</v>
      </c>
      <c r="J821" s="860"/>
      <c r="K821" s="860"/>
    </row>
    <row r="822" spans="1:11" ht="20.100000000000001" customHeight="1">
      <c r="A822" s="326"/>
      <c r="B822" s="326"/>
      <c r="C822" s="326"/>
      <c r="D822" s="326"/>
      <c r="E822" s="807" t="s">
        <v>297</v>
      </c>
      <c r="F822" s="808"/>
      <c r="G822" s="808"/>
      <c r="H822" s="809"/>
      <c r="I822" s="861">
        <f>SUMIFS($T$617:$T$816,$F$617:$F$816,$E822)</f>
        <v>0</v>
      </c>
      <c r="J822" s="862"/>
      <c r="K822" s="863"/>
    </row>
    <row r="823" spans="1:11" ht="20.100000000000001" customHeight="1">
      <c r="A823" s="326"/>
      <c r="B823" s="326"/>
      <c r="C823" s="326"/>
      <c r="D823" s="326"/>
      <c r="E823" s="807" t="s">
        <v>298</v>
      </c>
      <c r="F823" s="808"/>
      <c r="G823" s="808"/>
      <c r="H823" s="809"/>
      <c r="I823" s="861">
        <f t="shared" ref="I823" si="72">SUMIFS($T$617:$T$816,$F$617:$F$816,$E823)</f>
        <v>0</v>
      </c>
      <c r="J823" s="862"/>
      <c r="K823" s="863"/>
    </row>
    <row r="824" spans="1:11" ht="20.100000000000001" customHeight="1">
      <c r="A824" s="866"/>
      <c r="B824" s="377"/>
      <c r="C824" s="377"/>
      <c r="D824" s="377"/>
      <c r="E824" s="804" t="s">
        <v>91</v>
      </c>
      <c r="F824" s="807" t="s">
        <v>65</v>
      </c>
      <c r="G824" s="808"/>
      <c r="H824" s="809"/>
      <c r="I824" s="861">
        <f>SUMIFS($T$617:$T$816,$F$617:$F$816,$F824)</f>
        <v>0</v>
      </c>
      <c r="J824" s="864"/>
      <c r="K824" s="865"/>
    </row>
    <row r="825" spans="1:11" ht="20.100000000000001" customHeight="1">
      <c r="A825" s="866"/>
      <c r="B825" s="377"/>
      <c r="C825" s="377"/>
      <c r="D825" s="377"/>
      <c r="E825" s="805"/>
      <c r="F825" s="807" t="s">
        <v>66</v>
      </c>
      <c r="G825" s="808"/>
      <c r="H825" s="809"/>
      <c r="I825" s="861">
        <f>SUMIFS($T$617:$T$816,$F$617:$F$816,$F825)</f>
        <v>0</v>
      </c>
      <c r="J825" s="864"/>
      <c r="K825" s="865"/>
    </row>
    <row r="826" spans="1:11" ht="20.100000000000001" customHeight="1">
      <c r="A826" s="866"/>
      <c r="B826" s="377"/>
      <c r="C826" s="377"/>
      <c r="D826" s="377"/>
      <c r="E826" s="805"/>
      <c r="F826" s="807" t="s">
        <v>302</v>
      </c>
      <c r="G826" s="808"/>
      <c r="H826" s="809"/>
      <c r="I826" s="861">
        <f>SUMIFS($T$617:$T$816,$F$617:$F$816,$F826)</f>
        <v>0</v>
      </c>
      <c r="J826" s="864"/>
      <c r="K826" s="865"/>
    </row>
    <row r="827" spans="1:11" ht="20.100000000000001" customHeight="1">
      <c r="A827" s="866"/>
      <c r="B827" s="377"/>
      <c r="C827" s="377"/>
      <c r="D827" s="377"/>
      <c r="E827" s="805"/>
      <c r="F827" s="807" t="s">
        <v>68</v>
      </c>
      <c r="G827" s="808"/>
      <c r="H827" s="809"/>
      <c r="I827" s="861">
        <f>SUMIFS($T$617:$T$816,$F$617:$F$816,$F827)</f>
        <v>0</v>
      </c>
      <c r="J827" s="864"/>
      <c r="K827" s="865"/>
    </row>
    <row r="828" spans="1:11" ht="20.100000000000001" customHeight="1">
      <c r="A828" s="866"/>
      <c r="B828" s="377"/>
      <c r="C828" s="377"/>
      <c r="D828" s="377"/>
      <c r="E828" s="806"/>
      <c r="F828" s="867" t="s">
        <v>90</v>
      </c>
      <c r="G828" s="867"/>
      <c r="H828" s="868"/>
      <c r="I828" s="861">
        <f>SUM($I$824:$K$827)</f>
        <v>0</v>
      </c>
      <c r="J828" s="864"/>
      <c r="K828" s="865"/>
    </row>
    <row r="829" spans="1:11" ht="19.5" customHeight="1">
      <c r="A829" s="326"/>
      <c r="B829" s="326"/>
      <c r="C829" s="326"/>
      <c r="D829" s="326"/>
      <c r="E829" s="807" t="s">
        <v>69</v>
      </c>
      <c r="F829" s="808"/>
      <c r="G829" s="808"/>
      <c r="H829" s="809"/>
      <c r="I829" s="861">
        <f>SUM($I$822:$K$823,$I$828)</f>
        <v>0</v>
      </c>
      <c r="J829" s="862"/>
      <c r="K829" s="863"/>
    </row>
    <row r="830" spans="1:11" ht="19.5" customHeight="1">
      <c r="A830" s="326"/>
      <c r="B830" s="326"/>
      <c r="C830" s="326"/>
      <c r="D830" s="326"/>
      <c r="E830" s="807" t="s">
        <v>85</v>
      </c>
      <c r="F830" s="808"/>
      <c r="G830" s="808"/>
      <c r="H830" s="809"/>
      <c r="I830" s="861">
        <f>SUMIFS($T$617:$T$816,$F$617:$F$816,E830)</f>
        <v>0</v>
      </c>
      <c r="J830" s="862"/>
      <c r="K830" s="863"/>
    </row>
    <row r="831" spans="1:11" ht="19.5" customHeight="1">
      <c r="A831" s="326"/>
      <c r="B831" s="326"/>
      <c r="C831" s="326"/>
      <c r="D831" s="326"/>
      <c r="E831" s="807" t="s">
        <v>86</v>
      </c>
      <c r="F831" s="808"/>
      <c r="G831" s="808"/>
      <c r="H831" s="809"/>
      <c r="I831" s="861">
        <f>SUM($I$829,$I$830)</f>
        <v>0</v>
      </c>
      <c r="J831" s="862"/>
      <c r="K831" s="863"/>
    </row>
    <row r="832" spans="1:11" ht="19.5" customHeight="1">
      <c r="A832" s="63"/>
      <c r="B832" s="63"/>
      <c r="C832" s="63"/>
      <c r="D832" s="63"/>
      <c r="E832" s="357"/>
      <c r="F832" s="357"/>
      <c r="G832" s="357"/>
      <c r="H832" s="358"/>
      <c r="I832" s="359"/>
      <c r="J832" s="360"/>
      <c r="K832" s="360"/>
    </row>
    <row r="833" spans="1:19" ht="19.5" customHeight="1">
      <c r="A833" s="63"/>
      <c r="B833" s="63"/>
      <c r="C833" s="63"/>
      <c r="D833" s="63"/>
      <c r="E833" s="357"/>
      <c r="F833" s="357"/>
      <c r="G833" s="357"/>
      <c r="H833" s="358"/>
      <c r="I833" s="359"/>
      <c r="J833" s="360"/>
      <c r="K833" s="360"/>
    </row>
    <row r="834" spans="1:19" ht="19.5" customHeight="1">
      <c r="A834" s="329"/>
      <c r="B834" s="329"/>
      <c r="C834" s="329"/>
      <c r="D834" s="329"/>
      <c r="E834" s="364" t="s">
        <v>7</v>
      </c>
      <c r="F834" s="364"/>
      <c r="G834" s="364"/>
      <c r="H834" s="365"/>
      <c r="I834" s="366"/>
      <c r="J834" s="366"/>
      <c r="K834" s="366"/>
    </row>
    <row r="835" spans="1:19" ht="19.5" customHeight="1">
      <c r="A835" s="326"/>
      <c r="B835" s="326"/>
      <c r="C835" s="326"/>
      <c r="D835" s="327"/>
      <c r="E835" s="337"/>
      <c r="F835" s="810" t="s">
        <v>12</v>
      </c>
      <c r="G835" s="811"/>
      <c r="H835" s="379" t="s">
        <v>23</v>
      </c>
      <c r="I835" s="871" t="s">
        <v>84</v>
      </c>
      <c r="J835" s="872"/>
      <c r="K835" s="872"/>
      <c r="L835"/>
      <c r="M835"/>
      <c r="N835"/>
      <c r="O835"/>
      <c r="P835"/>
      <c r="Q835"/>
      <c r="R835"/>
      <c r="S835"/>
    </row>
    <row r="836" spans="1:19" ht="20.100000000000001" customHeight="1">
      <c r="A836" s="330"/>
      <c r="B836" s="330"/>
      <c r="C836" s="323"/>
      <c r="D836" s="323"/>
      <c r="E836" s="798" t="s">
        <v>24</v>
      </c>
      <c r="F836" s="871" t="s">
        <v>52</v>
      </c>
      <c r="G836" s="811"/>
      <c r="H836" s="378" t="s">
        <v>26</v>
      </c>
      <c r="I836" s="869">
        <f t="shared" ref="I836:I852" si="73">SUMIFS($T$9:$T$608,$G$9:$G$608,$H836)</f>
        <v>0</v>
      </c>
      <c r="J836" s="870"/>
      <c r="K836" s="870"/>
      <c r="L836"/>
      <c r="M836"/>
      <c r="N836"/>
      <c r="O836"/>
      <c r="P836"/>
      <c r="Q836"/>
      <c r="R836"/>
      <c r="S836"/>
    </row>
    <row r="837" spans="1:19" ht="20.100000000000001" customHeight="1">
      <c r="A837" s="330"/>
      <c r="B837" s="330"/>
      <c r="C837" s="323"/>
      <c r="D837" s="323"/>
      <c r="E837" s="799"/>
      <c r="F837" s="871"/>
      <c r="G837" s="811"/>
      <c r="H837" s="378" t="s">
        <v>27</v>
      </c>
      <c r="I837" s="869">
        <f t="shared" si="73"/>
        <v>0</v>
      </c>
      <c r="J837" s="870"/>
      <c r="K837" s="870"/>
      <c r="L837"/>
      <c r="M837"/>
      <c r="N837"/>
      <c r="O837"/>
      <c r="P837"/>
      <c r="Q837"/>
      <c r="R837"/>
      <c r="S837"/>
    </row>
    <row r="838" spans="1:19" ht="20.100000000000001" customHeight="1">
      <c r="A838" s="330"/>
      <c r="B838" s="330"/>
      <c r="C838" s="323"/>
      <c r="D838" s="323"/>
      <c r="E838" s="799"/>
      <c r="F838" s="871"/>
      <c r="G838" s="811"/>
      <c r="H838" s="378" t="s">
        <v>5</v>
      </c>
      <c r="I838" s="869">
        <f t="shared" si="73"/>
        <v>0</v>
      </c>
      <c r="J838" s="870"/>
      <c r="K838" s="870"/>
      <c r="L838"/>
      <c r="M838"/>
      <c r="N838"/>
      <c r="O838"/>
      <c r="P838"/>
      <c r="Q838"/>
      <c r="R838"/>
      <c r="S838"/>
    </row>
    <row r="839" spans="1:19" ht="20.100000000000001" customHeight="1">
      <c r="A839" s="330"/>
      <c r="B839" s="330"/>
      <c r="C839" s="323"/>
      <c r="D839" s="323"/>
      <c r="E839" s="799"/>
      <c r="F839" s="871" t="s">
        <v>53</v>
      </c>
      <c r="G839" s="811"/>
      <c r="H839" s="378" t="s">
        <v>3</v>
      </c>
      <c r="I839" s="869">
        <f t="shared" si="73"/>
        <v>0</v>
      </c>
      <c r="J839" s="870"/>
      <c r="K839" s="870"/>
      <c r="L839"/>
      <c r="M839"/>
      <c r="N839"/>
      <c r="O839"/>
      <c r="P839"/>
      <c r="Q839"/>
      <c r="R839"/>
      <c r="S839"/>
    </row>
    <row r="840" spans="1:19" ht="20.100000000000001" customHeight="1">
      <c r="A840" s="330"/>
      <c r="B840" s="330"/>
      <c r="C840" s="323"/>
      <c r="D840" s="323"/>
      <c r="E840" s="799"/>
      <c r="F840" s="871"/>
      <c r="G840" s="811"/>
      <c r="H840" s="378" t="s">
        <v>28</v>
      </c>
      <c r="I840" s="869">
        <f t="shared" si="73"/>
        <v>0</v>
      </c>
      <c r="J840" s="870"/>
      <c r="K840" s="870"/>
      <c r="L840"/>
      <c r="M840"/>
      <c r="N840"/>
      <c r="O840"/>
      <c r="P840"/>
      <c r="Q840"/>
      <c r="R840"/>
      <c r="S840"/>
    </row>
    <row r="841" spans="1:19" ht="20.100000000000001" customHeight="1">
      <c r="A841" s="330"/>
      <c r="B841" s="330"/>
      <c r="C841" s="323"/>
      <c r="D841" s="323"/>
      <c r="E841" s="799"/>
      <c r="F841" s="871"/>
      <c r="G841" s="811"/>
      <c r="H841" s="378" t="s">
        <v>4</v>
      </c>
      <c r="I841" s="869">
        <f t="shared" si="73"/>
        <v>0</v>
      </c>
      <c r="J841" s="870"/>
      <c r="K841" s="870"/>
      <c r="L841"/>
      <c r="M841"/>
      <c r="N841"/>
      <c r="O841"/>
      <c r="P841"/>
      <c r="Q841"/>
      <c r="R841"/>
      <c r="S841"/>
    </row>
    <row r="842" spans="1:19" ht="20.100000000000001" customHeight="1">
      <c r="A842" s="330"/>
      <c r="B842" s="330"/>
      <c r="C842" s="323"/>
      <c r="D842" s="323"/>
      <c r="E842" s="799"/>
      <c r="F842" s="871"/>
      <c r="G842" s="811"/>
      <c r="H842" s="378" t="s">
        <v>30</v>
      </c>
      <c r="I842" s="869">
        <f t="shared" si="73"/>
        <v>0</v>
      </c>
      <c r="J842" s="870"/>
      <c r="K842" s="870"/>
      <c r="L842"/>
      <c r="M842"/>
      <c r="N842"/>
      <c r="O842"/>
      <c r="P842"/>
      <c r="Q842"/>
      <c r="R842"/>
      <c r="S842"/>
    </row>
    <row r="843" spans="1:19" ht="20.100000000000001" customHeight="1">
      <c r="A843" s="330"/>
      <c r="B843" s="330"/>
      <c r="C843" s="323"/>
      <c r="D843" s="323"/>
      <c r="E843" s="799"/>
      <c r="F843" s="871"/>
      <c r="G843" s="811"/>
      <c r="H843" s="378" t="s">
        <v>25</v>
      </c>
      <c r="I843" s="869">
        <f t="shared" si="73"/>
        <v>0</v>
      </c>
      <c r="J843" s="870"/>
      <c r="K843" s="870"/>
      <c r="L843"/>
      <c r="M843"/>
      <c r="N843"/>
      <c r="O843"/>
      <c r="P843"/>
      <c r="Q843"/>
      <c r="R843"/>
      <c r="S843"/>
    </row>
    <row r="844" spans="1:19" ht="20.100000000000001" customHeight="1">
      <c r="A844" s="330"/>
      <c r="B844" s="330"/>
      <c r="C844" s="323"/>
      <c r="D844" s="323"/>
      <c r="E844" s="799"/>
      <c r="F844" s="871" t="s">
        <v>41</v>
      </c>
      <c r="G844" s="811"/>
      <c r="H844" s="378" t="s">
        <v>1</v>
      </c>
      <c r="I844" s="869">
        <f t="shared" si="73"/>
        <v>0</v>
      </c>
      <c r="J844" s="870"/>
      <c r="K844" s="870"/>
      <c r="L844"/>
      <c r="M844"/>
      <c r="N844"/>
      <c r="O844"/>
      <c r="P844"/>
      <c r="Q844"/>
      <c r="R844"/>
      <c r="S844"/>
    </row>
    <row r="845" spans="1:19" ht="20.100000000000001" customHeight="1">
      <c r="A845" s="330"/>
      <c r="B845" s="330"/>
      <c r="C845" s="323"/>
      <c r="D845" s="323"/>
      <c r="E845" s="799"/>
      <c r="F845" s="871"/>
      <c r="G845" s="811"/>
      <c r="H845" s="378" t="s">
        <v>32</v>
      </c>
      <c r="I845" s="869">
        <f t="shared" si="73"/>
        <v>0</v>
      </c>
      <c r="J845" s="870"/>
      <c r="K845" s="870"/>
      <c r="L845"/>
      <c r="M845"/>
      <c r="N845"/>
      <c r="O845"/>
      <c r="P845"/>
      <c r="Q845"/>
      <c r="R845"/>
      <c r="S845"/>
    </row>
    <row r="846" spans="1:19" ht="20.100000000000001" customHeight="1">
      <c r="A846" s="330"/>
      <c r="B846" s="330"/>
      <c r="C846" s="323"/>
      <c r="D846" s="323"/>
      <c r="E846" s="799"/>
      <c r="F846" s="871"/>
      <c r="G846" s="811"/>
      <c r="H846" s="378" t="s">
        <v>11</v>
      </c>
      <c r="I846" s="869">
        <f t="shared" si="73"/>
        <v>0</v>
      </c>
      <c r="J846" s="870"/>
      <c r="K846" s="870"/>
      <c r="L846"/>
      <c r="M846"/>
      <c r="N846"/>
      <c r="O846"/>
      <c r="P846"/>
      <c r="Q846"/>
      <c r="R846"/>
      <c r="S846"/>
    </row>
    <row r="847" spans="1:19" ht="20.100000000000001" customHeight="1">
      <c r="A847" s="330"/>
      <c r="B847" s="330"/>
      <c r="C847" s="323"/>
      <c r="D847" s="323"/>
      <c r="E847" s="799"/>
      <c r="F847" s="871" t="s">
        <v>54</v>
      </c>
      <c r="G847" s="811"/>
      <c r="H847" s="378" t="s">
        <v>31</v>
      </c>
      <c r="I847" s="869">
        <f t="shared" si="73"/>
        <v>0</v>
      </c>
      <c r="J847" s="870"/>
      <c r="K847" s="870"/>
      <c r="L847"/>
      <c r="M847"/>
      <c r="N847"/>
      <c r="O847"/>
      <c r="P847"/>
      <c r="Q847"/>
      <c r="R847"/>
      <c r="S847"/>
    </row>
    <row r="848" spans="1:19" ht="20.100000000000001" customHeight="1">
      <c r="A848" s="330"/>
      <c r="B848" s="330"/>
      <c r="C848" s="323"/>
      <c r="D848" s="323"/>
      <c r="E848" s="799"/>
      <c r="F848" s="871"/>
      <c r="G848" s="811"/>
      <c r="H848" s="378" t="s">
        <v>2</v>
      </c>
      <c r="I848" s="869">
        <f t="shared" si="73"/>
        <v>0</v>
      </c>
      <c r="J848" s="870"/>
      <c r="K848" s="870"/>
      <c r="L848"/>
      <c r="M848"/>
      <c r="N848"/>
      <c r="O848"/>
      <c r="P848"/>
      <c r="Q848"/>
      <c r="R848"/>
      <c r="S848"/>
    </row>
    <row r="849" spans="1:26" ht="20.100000000000001" customHeight="1">
      <c r="A849" s="330"/>
      <c r="B849" s="330"/>
      <c r="C849" s="323"/>
      <c r="D849" s="323"/>
      <c r="E849" s="799"/>
      <c r="F849" s="871"/>
      <c r="G849" s="811"/>
      <c r="H849" s="378" t="s">
        <v>29</v>
      </c>
      <c r="I849" s="869">
        <f t="shared" si="73"/>
        <v>0</v>
      </c>
      <c r="J849" s="870"/>
      <c r="K849" s="870"/>
      <c r="L849"/>
      <c r="M849"/>
      <c r="N849"/>
      <c r="O849"/>
      <c r="P849"/>
      <c r="Q849"/>
      <c r="R849"/>
      <c r="S849"/>
    </row>
    <row r="850" spans="1:26" ht="20.100000000000001" customHeight="1">
      <c r="A850" s="330"/>
      <c r="B850" s="330"/>
      <c r="C850" s="323"/>
      <c r="D850" s="323"/>
      <c r="E850" s="799"/>
      <c r="F850" s="871"/>
      <c r="G850" s="811"/>
      <c r="H850" s="378" t="s">
        <v>33</v>
      </c>
      <c r="I850" s="869">
        <f t="shared" si="73"/>
        <v>0</v>
      </c>
      <c r="J850" s="870"/>
      <c r="K850" s="870"/>
      <c r="L850"/>
      <c r="M850"/>
      <c r="N850"/>
      <c r="O850"/>
      <c r="P850"/>
      <c r="Q850"/>
      <c r="R850"/>
      <c r="S850"/>
    </row>
    <row r="851" spans="1:26" ht="20.100000000000001" customHeight="1">
      <c r="A851" s="330"/>
      <c r="B851" s="330"/>
      <c r="C851" s="323"/>
      <c r="D851" s="323"/>
      <c r="E851" s="799"/>
      <c r="F851" s="871"/>
      <c r="G851" s="811"/>
      <c r="H851" s="378" t="s">
        <v>20</v>
      </c>
      <c r="I851" s="869">
        <f t="shared" si="73"/>
        <v>0</v>
      </c>
      <c r="J851" s="870"/>
      <c r="K851" s="870"/>
      <c r="L851"/>
      <c r="M851"/>
      <c r="N851"/>
      <c r="O851"/>
      <c r="P851"/>
      <c r="Q851"/>
      <c r="R851"/>
      <c r="S851"/>
    </row>
    <row r="852" spans="1:26" ht="20.100000000000001" customHeight="1">
      <c r="A852" s="330"/>
      <c r="B852" s="330"/>
      <c r="C852" s="323"/>
      <c r="D852" s="323"/>
      <c r="E852" s="799"/>
      <c r="F852" s="876" t="s">
        <v>77</v>
      </c>
      <c r="G852" s="877"/>
      <c r="H852" s="378" t="s">
        <v>10</v>
      </c>
      <c r="I852" s="869">
        <f t="shared" si="73"/>
        <v>0</v>
      </c>
      <c r="J852" s="870"/>
      <c r="K852" s="870"/>
      <c r="L852"/>
      <c r="M852"/>
      <c r="N852"/>
      <c r="O852"/>
      <c r="P852"/>
      <c r="Q852"/>
      <c r="R852"/>
      <c r="S852"/>
    </row>
    <row r="853" spans="1:26" ht="20.100000000000001" customHeight="1">
      <c r="A853" s="330"/>
      <c r="B853" s="330"/>
      <c r="C853" s="323"/>
      <c r="D853" s="323"/>
      <c r="E853" s="799"/>
      <c r="F853" s="810" t="s">
        <v>18</v>
      </c>
      <c r="G853" s="810"/>
      <c r="H853" s="811"/>
      <c r="I853" s="869">
        <f>SUM($I$836:$K$852)</f>
        <v>0</v>
      </c>
      <c r="J853" s="870"/>
      <c r="K853" s="870"/>
      <c r="L853"/>
      <c r="M853"/>
      <c r="N853"/>
      <c r="O853"/>
      <c r="P853"/>
      <c r="Q853"/>
      <c r="R853"/>
      <c r="S853"/>
    </row>
    <row r="854" spans="1:26" ht="20.100000000000001" customHeight="1">
      <c r="A854" s="330"/>
      <c r="B854" s="330"/>
      <c r="C854" s="323"/>
      <c r="D854" s="323"/>
      <c r="E854" s="799"/>
      <c r="F854" s="871" t="s">
        <v>17</v>
      </c>
      <c r="G854" s="871"/>
      <c r="H854" s="811"/>
      <c r="I854" s="873"/>
      <c r="J854" s="874"/>
      <c r="K854" s="874"/>
      <c r="L854"/>
      <c r="M854"/>
      <c r="N854"/>
      <c r="O854"/>
      <c r="P854"/>
      <c r="Q854"/>
      <c r="R854"/>
      <c r="S854"/>
    </row>
    <row r="855" spans="1:26" ht="20.100000000000001" customHeight="1">
      <c r="A855" s="330"/>
      <c r="B855" s="330"/>
      <c r="C855" s="323"/>
      <c r="D855" s="323"/>
      <c r="E855" s="800"/>
      <c r="F855" s="810" t="s">
        <v>34</v>
      </c>
      <c r="G855" s="810"/>
      <c r="H855" s="811"/>
      <c r="I855" s="869">
        <f>$I$853-$I$854</f>
        <v>0</v>
      </c>
      <c r="J855" s="870"/>
      <c r="K855" s="870"/>
      <c r="L855"/>
      <c r="M855"/>
      <c r="N855"/>
      <c r="O855"/>
      <c r="P855"/>
      <c r="Q855"/>
      <c r="R855"/>
      <c r="S855"/>
    </row>
    <row r="856" spans="1:26" ht="20.100000000000001" customHeight="1" thickBot="1">
      <c r="A856" s="330"/>
      <c r="B856" s="330"/>
      <c r="C856" s="323"/>
      <c r="D856" s="322"/>
      <c r="E856" s="338"/>
      <c r="F856" s="878" t="s">
        <v>46</v>
      </c>
      <c r="G856" s="879"/>
      <c r="H856" s="880"/>
      <c r="I856" s="875">
        <f>SUMIFS($T$9:$T$608,$F$9:$F$608,$F$856)</f>
        <v>0</v>
      </c>
      <c r="J856" s="870"/>
      <c r="K856" s="870"/>
      <c r="L856"/>
      <c r="M856"/>
      <c r="N856"/>
      <c r="O856"/>
      <c r="P856"/>
      <c r="Q856"/>
      <c r="R856"/>
      <c r="S856"/>
    </row>
    <row r="857" spans="1:26" ht="20.100000000000001" customHeight="1" thickTop="1">
      <c r="A857" s="331"/>
      <c r="B857" s="331"/>
      <c r="C857" s="331"/>
      <c r="D857" s="332"/>
      <c r="E857" s="801" t="s">
        <v>87</v>
      </c>
      <c r="F857" s="802"/>
      <c r="G857" s="802"/>
      <c r="H857" s="803"/>
      <c r="I857" s="881">
        <f>SUM($I$853,$I$856)</f>
        <v>0</v>
      </c>
      <c r="J857" s="882"/>
      <c r="K857" s="882"/>
      <c r="L857"/>
      <c r="M857"/>
      <c r="N857"/>
      <c r="O857"/>
      <c r="P857"/>
      <c r="Q857"/>
      <c r="R857"/>
      <c r="S857"/>
    </row>
    <row r="858" spans="1:26">
      <c r="A858" s="173"/>
      <c r="B858" s="173"/>
      <c r="C858" s="173"/>
      <c r="D858" s="173"/>
      <c r="Y858" s="4"/>
      <c r="Z858" s="2"/>
    </row>
    <row r="859" spans="1:26">
      <c r="A859" s="173"/>
      <c r="B859" s="173"/>
      <c r="C859" s="173"/>
      <c r="D859" s="173"/>
    </row>
    <row r="860" spans="1:26">
      <c r="A860" s="173"/>
      <c r="B860" s="173"/>
      <c r="C860" s="173"/>
      <c r="D860" s="173"/>
    </row>
  </sheetData>
  <sheetProtection algorithmName="SHA-512" hashValue="p0TeHFN6lUztPckA37eEPgDMg5j7SvfgIFI/98fRSAkUf7lcnn3X383NghxEjMONcYA3httgubs07ew+2wLiFg==" saltValue="ThZadITushiWPHL9r3HUrg==" spinCount="100000" sheet="1" objects="1" scenarios="1" formatRows="0"/>
  <dataConsolidate/>
  <mergeCells count="403">
    <mergeCell ref="B3:C3"/>
    <mergeCell ref="E3:F3"/>
    <mergeCell ref="I3:K3"/>
    <mergeCell ref="B5:C5"/>
    <mergeCell ref="D5:E5"/>
    <mergeCell ref="F5:G5"/>
    <mergeCell ref="I5:N5"/>
    <mergeCell ref="A8:B8"/>
    <mergeCell ref="A9:B38"/>
    <mergeCell ref="C9:C38"/>
    <mergeCell ref="D9:D38"/>
    <mergeCell ref="A39:B68"/>
    <mergeCell ref="C39:C68"/>
    <mergeCell ref="D39:D68"/>
    <mergeCell ref="O5:S5"/>
    <mergeCell ref="B6:C6"/>
    <mergeCell ref="D6:E6"/>
    <mergeCell ref="F6:G6"/>
    <mergeCell ref="I6:N6"/>
    <mergeCell ref="O6:S6"/>
    <mergeCell ref="A129:B158"/>
    <mergeCell ref="C129:C158"/>
    <mergeCell ref="D129:D158"/>
    <mergeCell ref="A159:B188"/>
    <mergeCell ref="C159:C188"/>
    <mergeCell ref="D159:D188"/>
    <mergeCell ref="A69:B98"/>
    <mergeCell ref="C69:C98"/>
    <mergeCell ref="D69:D98"/>
    <mergeCell ref="A99:B128"/>
    <mergeCell ref="C99:C128"/>
    <mergeCell ref="D99:D128"/>
    <mergeCell ref="A249:B278"/>
    <mergeCell ref="C249:C278"/>
    <mergeCell ref="D249:D278"/>
    <mergeCell ref="A279:B308"/>
    <mergeCell ref="C279:C308"/>
    <mergeCell ref="D279:D308"/>
    <mergeCell ref="A189:B218"/>
    <mergeCell ref="C189:C218"/>
    <mergeCell ref="D189:D218"/>
    <mergeCell ref="A219:B248"/>
    <mergeCell ref="C219:C248"/>
    <mergeCell ref="D219:D248"/>
    <mergeCell ref="A369:B398"/>
    <mergeCell ref="C369:C398"/>
    <mergeCell ref="D369:D398"/>
    <mergeCell ref="A399:B428"/>
    <mergeCell ref="C399:C428"/>
    <mergeCell ref="D399:D428"/>
    <mergeCell ref="A309:B338"/>
    <mergeCell ref="C309:C338"/>
    <mergeCell ref="D309:D338"/>
    <mergeCell ref="A339:B368"/>
    <mergeCell ref="C339:C368"/>
    <mergeCell ref="D339:D368"/>
    <mergeCell ref="A489:B518"/>
    <mergeCell ref="C489:C518"/>
    <mergeCell ref="D489:D518"/>
    <mergeCell ref="A519:B548"/>
    <mergeCell ref="C519:C548"/>
    <mergeCell ref="D519:D548"/>
    <mergeCell ref="A429:B458"/>
    <mergeCell ref="C429:C458"/>
    <mergeCell ref="D429:D458"/>
    <mergeCell ref="A459:B488"/>
    <mergeCell ref="C459:C488"/>
    <mergeCell ref="D459:D488"/>
    <mergeCell ref="I613:N613"/>
    <mergeCell ref="F614:G614"/>
    <mergeCell ref="I614:N614"/>
    <mergeCell ref="A549:B578"/>
    <mergeCell ref="C549:C578"/>
    <mergeCell ref="D549:D578"/>
    <mergeCell ref="A579:B608"/>
    <mergeCell ref="C579:C608"/>
    <mergeCell ref="D579:D608"/>
    <mergeCell ref="A616:B616"/>
    <mergeCell ref="F616:G616"/>
    <mergeCell ref="F617:G617"/>
    <mergeCell ref="F618:G618"/>
    <mergeCell ref="F619:G619"/>
    <mergeCell ref="B611:C611"/>
    <mergeCell ref="E611:F611"/>
    <mergeCell ref="G611:H611"/>
    <mergeCell ref="F613:G613"/>
    <mergeCell ref="F626:G626"/>
    <mergeCell ref="F627:G627"/>
    <mergeCell ref="F628:G628"/>
    <mergeCell ref="A617:B626"/>
    <mergeCell ref="C617:C626"/>
    <mergeCell ref="D617:D626"/>
    <mergeCell ref="F623:G623"/>
    <mergeCell ref="F624:G624"/>
    <mergeCell ref="F625:G625"/>
    <mergeCell ref="F620:G620"/>
    <mergeCell ref="F621:G621"/>
    <mergeCell ref="F622:G622"/>
    <mergeCell ref="F635:G635"/>
    <mergeCell ref="F636:G636"/>
    <mergeCell ref="F637:G637"/>
    <mergeCell ref="F632:G632"/>
    <mergeCell ref="F633:G633"/>
    <mergeCell ref="F634:G634"/>
    <mergeCell ref="A627:B636"/>
    <mergeCell ref="C627:C636"/>
    <mergeCell ref="D627:D636"/>
    <mergeCell ref="F629:G629"/>
    <mergeCell ref="F630:G630"/>
    <mergeCell ref="F631:G631"/>
    <mergeCell ref="F644:G644"/>
    <mergeCell ref="F645:G645"/>
    <mergeCell ref="F646:G646"/>
    <mergeCell ref="A637:B646"/>
    <mergeCell ref="C637:C646"/>
    <mergeCell ref="D637:D646"/>
    <mergeCell ref="F641:G641"/>
    <mergeCell ref="F642:G642"/>
    <mergeCell ref="F643:G643"/>
    <mergeCell ref="F638:G638"/>
    <mergeCell ref="F639:G639"/>
    <mergeCell ref="F640:G640"/>
    <mergeCell ref="F656:G656"/>
    <mergeCell ref="F657:G657"/>
    <mergeCell ref="F658:G658"/>
    <mergeCell ref="A647:B656"/>
    <mergeCell ref="C647:C656"/>
    <mergeCell ref="D647:D656"/>
    <mergeCell ref="F653:G653"/>
    <mergeCell ref="F654:G654"/>
    <mergeCell ref="F655:G655"/>
    <mergeCell ref="F650:G650"/>
    <mergeCell ref="F651:G651"/>
    <mergeCell ref="F652:G652"/>
    <mergeCell ref="F647:G647"/>
    <mergeCell ref="F648:G648"/>
    <mergeCell ref="F649:G649"/>
    <mergeCell ref="F665:G665"/>
    <mergeCell ref="F666:G666"/>
    <mergeCell ref="F667:G667"/>
    <mergeCell ref="F662:G662"/>
    <mergeCell ref="F663:G663"/>
    <mergeCell ref="F664:G664"/>
    <mergeCell ref="A657:B666"/>
    <mergeCell ref="C657:C666"/>
    <mergeCell ref="D657:D666"/>
    <mergeCell ref="F659:G659"/>
    <mergeCell ref="F660:G660"/>
    <mergeCell ref="F661:G661"/>
    <mergeCell ref="F674:G674"/>
    <mergeCell ref="F675:G675"/>
    <mergeCell ref="F676:G676"/>
    <mergeCell ref="A667:B676"/>
    <mergeCell ref="C667:C676"/>
    <mergeCell ref="D667:D676"/>
    <mergeCell ref="F681:G681"/>
    <mergeCell ref="F682:G682"/>
    <mergeCell ref="F683:G683"/>
    <mergeCell ref="F671:G671"/>
    <mergeCell ref="F672:G672"/>
    <mergeCell ref="F673:G673"/>
    <mergeCell ref="F668:G668"/>
    <mergeCell ref="F669:G669"/>
    <mergeCell ref="F670:G670"/>
    <mergeCell ref="F723:G723"/>
    <mergeCell ref="F724:G724"/>
    <mergeCell ref="F695:G695"/>
    <mergeCell ref="A677:B686"/>
    <mergeCell ref="C677:C686"/>
    <mergeCell ref="D677:D686"/>
    <mergeCell ref="F677:G677"/>
    <mergeCell ref="F678:G678"/>
    <mergeCell ref="F679:G679"/>
    <mergeCell ref="F680:G680"/>
    <mergeCell ref="F684:G684"/>
    <mergeCell ref="F685:G685"/>
    <mergeCell ref="F686:G686"/>
    <mergeCell ref="A687:B696"/>
    <mergeCell ref="C687:C696"/>
    <mergeCell ref="D687:D696"/>
    <mergeCell ref="F687:G687"/>
    <mergeCell ref="F688:G688"/>
    <mergeCell ref="F689:G689"/>
    <mergeCell ref="F690:G690"/>
    <mergeCell ref="F691:G691"/>
    <mergeCell ref="F692:G692"/>
    <mergeCell ref="F693:G693"/>
    <mergeCell ref="F694:G694"/>
    <mergeCell ref="F696:G696"/>
    <mergeCell ref="A697:B706"/>
    <mergeCell ref="C697:C706"/>
    <mergeCell ref="D697:D706"/>
    <mergeCell ref="F697:G697"/>
    <mergeCell ref="F698:G698"/>
    <mergeCell ref="F699:G699"/>
    <mergeCell ref="F700:G700"/>
    <mergeCell ref="F701:G701"/>
    <mergeCell ref="F702:G702"/>
    <mergeCell ref="F703:G703"/>
    <mergeCell ref="F704:G704"/>
    <mergeCell ref="F705:G705"/>
    <mergeCell ref="F706:G706"/>
    <mergeCell ref="A707:B716"/>
    <mergeCell ref="C707:C716"/>
    <mergeCell ref="D707:D716"/>
    <mergeCell ref="F707:G707"/>
    <mergeCell ref="F708:G708"/>
    <mergeCell ref="F709:G709"/>
    <mergeCell ref="F710:G710"/>
    <mergeCell ref="F711:G711"/>
    <mergeCell ref="F712:G712"/>
    <mergeCell ref="F713:G713"/>
    <mergeCell ref="F714:G714"/>
    <mergeCell ref="F715:G715"/>
    <mergeCell ref="F716:G716"/>
    <mergeCell ref="F725:G725"/>
    <mergeCell ref="F726:G726"/>
    <mergeCell ref="A727:B736"/>
    <mergeCell ref="C727:C736"/>
    <mergeCell ref="D727:D736"/>
    <mergeCell ref="F727:G727"/>
    <mergeCell ref="F728:G728"/>
    <mergeCell ref="F729:G729"/>
    <mergeCell ref="F730:G730"/>
    <mergeCell ref="F731:G731"/>
    <mergeCell ref="F732:G732"/>
    <mergeCell ref="F733:G733"/>
    <mergeCell ref="F734:G734"/>
    <mergeCell ref="F735:G735"/>
    <mergeCell ref="F736:G736"/>
    <mergeCell ref="A717:B726"/>
    <mergeCell ref="C717:C726"/>
    <mergeCell ref="D717:D726"/>
    <mergeCell ref="F717:G717"/>
    <mergeCell ref="F718:G718"/>
    <mergeCell ref="F719:G719"/>
    <mergeCell ref="F720:G720"/>
    <mergeCell ref="F721:G721"/>
    <mergeCell ref="F722:G722"/>
    <mergeCell ref="A737:B746"/>
    <mergeCell ref="C737:C746"/>
    <mergeCell ref="D737:D746"/>
    <mergeCell ref="F737:G737"/>
    <mergeCell ref="F738:G738"/>
    <mergeCell ref="F739:G739"/>
    <mergeCell ref="F740:G740"/>
    <mergeCell ref="F741:G741"/>
    <mergeCell ref="F742:G742"/>
    <mergeCell ref="F743:G743"/>
    <mergeCell ref="F744:G744"/>
    <mergeCell ref="F745:G745"/>
    <mergeCell ref="F746:G746"/>
    <mergeCell ref="A747:B756"/>
    <mergeCell ref="C747:C756"/>
    <mergeCell ref="D747:D756"/>
    <mergeCell ref="F747:G747"/>
    <mergeCell ref="F748:G748"/>
    <mergeCell ref="F749:G749"/>
    <mergeCell ref="F750:G750"/>
    <mergeCell ref="F751:G751"/>
    <mergeCell ref="F752:G752"/>
    <mergeCell ref="F753:G753"/>
    <mergeCell ref="F754:G754"/>
    <mergeCell ref="F755:G755"/>
    <mergeCell ref="F756:G756"/>
    <mergeCell ref="A757:B766"/>
    <mergeCell ref="C757:C766"/>
    <mergeCell ref="D757:D766"/>
    <mergeCell ref="F757:G757"/>
    <mergeCell ref="F758:G758"/>
    <mergeCell ref="F759:G759"/>
    <mergeCell ref="F760:G760"/>
    <mergeCell ref="F761:G761"/>
    <mergeCell ref="F762:G762"/>
    <mergeCell ref="F763:G763"/>
    <mergeCell ref="F764:G764"/>
    <mergeCell ref="F765:G765"/>
    <mergeCell ref="F766:G766"/>
    <mergeCell ref="A767:B776"/>
    <mergeCell ref="C767:C776"/>
    <mergeCell ref="D767:D776"/>
    <mergeCell ref="F767:G767"/>
    <mergeCell ref="F768:G768"/>
    <mergeCell ref="F769:G769"/>
    <mergeCell ref="F770:G770"/>
    <mergeCell ref="F771:G771"/>
    <mergeCell ref="F772:G772"/>
    <mergeCell ref="F773:G773"/>
    <mergeCell ref="F774:G774"/>
    <mergeCell ref="F775:G775"/>
    <mergeCell ref="F776:G776"/>
    <mergeCell ref="A777:B786"/>
    <mergeCell ref="C777:C786"/>
    <mergeCell ref="D777:D786"/>
    <mergeCell ref="F777:G777"/>
    <mergeCell ref="F778:G778"/>
    <mergeCell ref="F779:G779"/>
    <mergeCell ref="F780:G780"/>
    <mergeCell ref="F781:G781"/>
    <mergeCell ref="F782:G782"/>
    <mergeCell ref="F783:G783"/>
    <mergeCell ref="F784:G784"/>
    <mergeCell ref="F785:G785"/>
    <mergeCell ref="F786:G786"/>
    <mergeCell ref="A787:B796"/>
    <mergeCell ref="C787:C796"/>
    <mergeCell ref="D787:D796"/>
    <mergeCell ref="F787:G787"/>
    <mergeCell ref="F788:G788"/>
    <mergeCell ref="F789:G789"/>
    <mergeCell ref="F790:G790"/>
    <mergeCell ref="F791:G791"/>
    <mergeCell ref="F792:G792"/>
    <mergeCell ref="F793:G793"/>
    <mergeCell ref="F794:G794"/>
    <mergeCell ref="F795:G795"/>
    <mergeCell ref="F796:G796"/>
    <mergeCell ref="A797:B806"/>
    <mergeCell ref="C797:C806"/>
    <mergeCell ref="D797:D806"/>
    <mergeCell ref="F797:G797"/>
    <mergeCell ref="F798:G798"/>
    <mergeCell ref="F799:G799"/>
    <mergeCell ref="F800:G800"/>
    <mergeCell ref="F801:G801"/>
    <mergeCell ref="F802:G802"/>
    <mergeCell ref="F803:G803"/>
    <mergeCell ref="F804:G804"/>
    <mergeCell ref="F805:G805"/>
    <mergeCell ref="F806:G806"/>
    <mergeCell ref="A807:B816"/>
    <mergeCell ref="C807:C816"/>
    <mergeCell ref="D807:D816"/>
    <mergeCell ref="F807:G807"/>
    <mergeCell ref="F808:G808"/>
    <mergeCell ref="F809:G809"/>
    <mergeCell ref="F810:G810"/>
    <mergeCell ref="F811:G811"/>
    <mergeCell ref="F812:G812"/>
    <mergeCell ref="F813:G813"/>
    <mergeCell ref="F814:G814"/>
    <mergeCell ref="F815:G815"/>
    <mergeCell ref="F816:G816"/>
    <mergeCell ref="A824:A828"/>
    <mergeCell ref="E824:E828"/>
    <mergeCell ref="F824:H824"/>
    <mergeCell ref="I824:K824"/>
    <mergeCell ref="F825:H825"/>
    <mergeCell ref="I825:K825"/>
    <mergeCell ref="F826:H826"/>
    <mergeCell ref="I826:K826"/>
    <mergeCell ref="F827:H827"/>
    <mergeCell ref="I827:K827"/>
    <mergeCell ref="F828:H828"/>
    <mergeCell ref="I828:K828"/>
    <mergeCell ref="I845:K845"/>
    <mergeCell ref="I846:K846"/>
    <mergeCell ref="F847:G851"/>
    <mergeCell ref="I820:K820"/>
    <mergeCell ref="E821:H821"/>
    <mergeCell ref="I821:K821"/>
    <mergeCell ref="E822:H822"/>
    <mergeCell ref="I822:K822"/>
    <mergeCell ref="E823:H823"/>
    <mergeCell ref="I823:K823"/>
    <mergeCell ref="E836:E855"/>
    <mergeCell ref="F852:G852"/>
    <mergeCell ref="F853:H853"/>
    <mergeCell ref="F854:H854"/>
    <mergeCell ref="E857:H857"/>
    <mergeCell ref="E829:H829"/>
    <mergeCell ref="I829:K829"/>
    <mergeCell ref="E830:H830"/>
    <mergeCell ref="I830:K830"/>
    <mergeCell ref="E831:H831"/>
    <mergeCell ref="I831:K831"/>
    <mergeCell ref="F835:G835"/>
    <mergeCell ref="I835:K835"/>
    <mergeCell ref="F836:G838"/>
    <mergeCell ref="I836:K836"/>
    <mergeCell ref="I837:K837"/>
    <mergeCell ref="I838:K838"/>
    <mergeCell ref="F839:G843"/>
    <mergeCell ref="I839:K839"/>
    <mergeCell ref="I840:K840"/>
    <mergeCell ref="I841:K841"/>
    <mergeCell ref="I842:K842"/>
    <mergeCell ref="I843:K843"/>
    <mergeCell ref="F844:G846"/>
    <mergeCell ref="I844:K844"/>
    <mergeCell ref="F855:H855"/>
    <mergeCell ref="I855:K855"/>
    <mergeCell ref="F856:H856"/>
    <mergeCell ref="I856:K856"/>
    <mergeCell ref="I857:K857"/>
    <mergeCell ref="I847:K847"/>
    <mergeCell ref="I848:K848"/>
    <mergeCell ref="I849:K849"/>
    <mergeCell ref="I850:K850"/>
    <mergeCell ref="I851:K851"/>
    <mergeCell ref="I852:K852"/>
    <mergeCell ref="I853:K853"/>
    <mergeCell ref="I854:K854"/>
  </mergeCells>
  <phoneticPr fontId="6"/>
  <conditionalFormatting sqref="R99:R104 O99:O103 J797:J816 R129:R134 R159:R164 R189:R194 R219:R224 R249:R254 R279:R284 R309:R314 R339:R344 R369:R374 R399:R404 R429:R434 R459:R464 R489:R494 R519:R524 R549:R554 R579:R584 O129:O133 O159:O163 O189:O193 O219:O223 O249:O253 O279:O283 O309:O313 O339:O343 O369:O373 O399:O403 O429:O433 O459:O463 O489:O493 O519:O523 O549:O553 O579:O583 R797:R816 O797:O816 L797:L816 L618:L625 O618:O625 R618:R625 L628:L635 L638:L645 L648:L655 L658:L665 L668:L675 L678:L685 L688:L695 L698:L705 L708:L715 L718:L725 L728:L735 L738:L745 L748:L755 L758:L765 L768:L775 L778:L785 L788:L795 O628:O635 O638:O645 O648:O655 O658:O665 O668:O675 O678:O685 O688:O695 O698:O705 O708:O715 O718:O725 O728:O735 O738:O745 O748:O755 O758:O765 O768:O775 O778:O785 O788:O795 R628:R635 R638:R645 R648:R655 R658:R665 R668:R675 R678:R685 R688:R695 R698:R705 R708:R715 R718:R725 R728:R735 R738:R745 R748:R755 R758:R765 R768:R775 R778:R785 R788:R795">
    <cfRule type="expression" dxfId="886" priority="85">
      <formula>INDIRECT(ADDRESS(ROW(),COLUMN()))=TRUNC(INDIRECT(ADDRESS(ROW(),COLUMN())))</formula>
    </cfRule>
  </conditionalFormatting>
  <conditionalFormatting sqref="O107:O128 O137:O158 O167:O188 O197:O218 O227:O248 O257:O278 O287:O308 O317:O338 O347:O368 O377:O398 O407:O428 O437:O458 O467:O488 O497:O518 O527:O548 O557:O578 O587:O608">
    <cfRule type="expression" dxfId="885" priority="84">
      <formula>INDIRECT(ADDRESS(ROW(),COLUMN()))=TRUNC(INDIRECT(ADDRESS(ROW(),COLUMN())))</formula>
    </cfRule>
  </conditionalFormatting>
  <conditionalFormatting sqref="R105:R128 R135:R158 R165:R188 R195:R218 R225:R248 R255:R278 R285:R308 R315:R338 R345:R368 R375:R398 R405:R428 R435:R458 R465:R488 R495:R518 R525:R548 R555:R578 R585:R608">
    <cfRule type="expression" dxfId="884" priority="83">
      <formula>INDIRECT(ADDRESS(ROW(),COLUMN()))=TRUNC(INDIRECT(ADDRESS(ROW(),COLUMN())))</formula>
    </cfRule>
  </conditionalFormatting>
  <conditionalFormatting sqref="O9:O17 O19:O38">
    <cfRule type="expression" dxfId="883" priority="82">
      <formula>INDIRECT(ADDRESS(ROW(),COLUMN()))=TRUNC(INDIRECT(ADDRESS(ROW(),COLUMN())))</formula>
    </cfRule>
  </conditionalFormatting>
  <conditionalFormatting sqref="R9:R17 R19:R38">
    <cfRule type="expression" dxfId="882" priority="81">
      <formula>INDIRECT(ADDRESS(ROW(),COLUMN()))=TRUNC(INDIRECT(ADDRESS(ROW(),COLUMN())))</formula>
    </cfRule>
  </conditionalFormatting>
  <conditionalFormatting sqref="O69:O98">
    <cfRule type="expression" dxfId="881" priority="80">
      <formula>INDIRECT(ADDRESS(ROW(),COLUMN()))=TRUNC(INDIRECT(ADDRESS(ROW(),COLUMN())))</formula>
    </cfRule>
  </conditionalFormatting>
  <conditionalFormatting sqref="R69:R98">
    <cfRule type="expression" dxfId="880" priority="79">
      <formula>INDIRECT(ADDRESS(ROW(),COLUMN()))=TRUNC(INDIRECT(ADDRESS(ROW(),COLUMN())))</formula>
    </cfRule>
  </conditionalFormatting>
  <conditionalFormatting sqref="L99:L103 L129:L133 L159:L163 L189:L193 L219:L223 L249:L253 L279:L283 L309:L313 L339:L343 L369:L373 L399:L403 L429:L433 L459:L463 L489:L493 L519:L523 L549:L553 L579:L583">
    <cfRule type="expression" dxfId="879" priority="78">
      <formula>INDIRECT(ADDRESS(ROW(),COLUMN()))=TRUNC(INDIRECT(ADDRESS(ROW(),COLUMN())))</formula>
    </cfRule>
  </conditionalFormatting>
  <conditionalFormatting sqref="L9:L17 L19:L38">
    <cfRule type="expression" dxfId="878" priority="76">
      <formula>INDIRECT(ADDRESS(ROW(),COLUMN()))=TRUNC(INDIRECT(ADDRESS(ROW(),COLUMN())))</formula>
    </cfRule>
  </conditionalFormatting>
  <conditionalFormatting sqref="J9:J17 J19:J38">
    <cfRule type="expression" dxfId="877" priority="77">
      <formula>INDIRECT(ADDRESS(ROW(),COLUMN()))=TRUNC(INDIRECT(ADDRESS(ROW(),COLUMN())))</formula>
    </cfRule>
  </conditionalFormatting>
  <conditionalFormatting sqref="L69:L98">
    <cfRule type="expression" dxfId="876" priority="75">
      <formula>INDIRECT(ADDRESS(ROW(),COLUMN()))=TRUNC(INDIRECT(ADDRESS(ROW(),COLUMN())))</formula>
    </cfRule>
  </conditionalFormatting>
  <conditionalFormatting sqref="J99 J101 J129 J159 J189 J219 J249 J279 J309 J339 J369 J399 J429 J459 J489 J519 J549 J579 J131 J161 J191 J221 J251 J281 J311 J341 J371 J401 J431 J461 J491 J521 J551 J581">
    <cfRule type="expression" dxfId="875" priority="74">
      <formula>INDIRECT(ADDRESS(ROW(),COLUMN()))=TRUNC(INDIRECT(ADDRESS(ROW(),COLUMN())))</formula>
    </cfRule>
  </conditionalFormatting>
  <conditionalFormatting sqref="J100 J130 J160 J190 J220 J250 J280 J310 J340 J370 J400 J430 J460 J490 J520 J550 J580">
    <cfRule type="expression" dxfId="874" priority="73">
      <formula>INDIRECT(ADDRESS(ROW(),COLUMN()))=TRUNC(INDIRECT(ADDRESS(ROW(),COLUMN())))</formula>
    </cfRule>
  </conditionalFormatting>
  <conditionalFormatting sqref="J102:J103 J132:J133 J162:J163 J192:J193 J222:J223 J252:J253 J282:J283 J312:J313 J342:J343 J372:J373 J402:J403 J432:J433 J462:J463 J492:J493 J522:J523 J552:J553 J582:J583">
    <cfRule type="expression" dxfId="873" priority="72">
      <formula>INDIRECT(ADDRESS(ROW(),COLUMN()))=TRUNC(INDIRECT(ADDRESS(ROW(),COLUMN())))</formula>
    </cfRule>
  </conditionalFormatting>
  <conditionalFormatting sqref="J104:J106 J134:J136 J164:J166 J194:J196 J224:J226 J254:J256 J284:J286 J314:J316 J344:J346 J374:J376 J404:J406 J434:J436 J464:J466 J494:J496 J524:J526 J554:J556 J584:J586">
    <cfRule type="expression" dxfId="872" priority="71">
      <formula>INDIRECT(ADDRESS(ROW(),COLUMN()))=TRUNC(INDIRECT(ADDRESS(ROW(),COLUMN())))</formula>
    </cfRule>
  </conditionalFormatting>
  <conditionalFormatting sqref="L104:L106 L134:L136 L164:L166 L194:L196 L224:L226 L254:L256 L284:L286 L314:L316 L344:L346 L374:L376 L404:L406 L434:L436 L464:L466 L494:L496 L524:L526 L554:L556 L584:L586">
    <cfRule type="expression" dxfId="871" priority="70">
      <formula>INDIRECT(ADDRESS(ROW(),COLUMN()))=TRUNC(INDIRECT(ADDRESS(ROW(),COLUMN())))</formula>
    </cfRule>
  </conditionalFormatting>
  <conditionalFormatting sqref="O104:O106 O134:O136 O164:O166 O194:O196 O224:O226 O254:O256 O284:O286 O314:O316 O344:O346 O374:O376 O404:O406 O434:O436 O464:O466 O494:O496 O524:O526 O554:O556 O584:O586">
    <cfRule type="expression" dxfId="870" priority="69">
      <formula>INDIRECT(ADDRESS(ROW(),COLUMN()))=TRUNC(INDIRECT(ADDRESS(ROW(),COLUMN())))</formula>
    </cfRule>
  </conditionalFormatting>
  <conditionalFormatting sqref="J107:J128 J137:J158 J167:J188 J197:J218 J227:J248 J257:J278 J287:J308 J317:J338 J347:J368 J377:J398 J407:J428 J437:J458 J467:J488 J497:J518 J527:J548 J557:J578 J587:J608">
    <cfRule type="expression" dxfId="869" priority="68">
      <formula>INDIRECT(ADDRESS(ROW(),COLUMN()))=TRUNC(INDIRECT(ADDRESS(ROW(),COLUMN())))</formula>
    </cfRule>
  </conditionalFormatting>
  <conditionalFormatting sqref="L107:L128 L137:L158 L167:L188 L197:L218 L227:L248 L257:L278 L287:L308 L317:L338 L347:L368 L377:L398 L407:L428 L437:L458 L467:L488 L497:L518 L527:L548 L557:L578 L587:L608">
    <cfRule type="expression" dxfId="868" priority="67">
      <formula>INDIRECT(ADDRESS(ROW(),COLUMN()))=TRUNC(INDIRECT(ADDRESS(ROW(),COLUMN())))</formula>
    </cfRule>
  </conditionalFormatting>
  <conditionalFormatting sqref="J617 J627 J637 J647 J657 J667 J677 J687 J697 J707 J717 J727 J737 J747 J757 J767 J777 J787">
    <cfRule type="expression" dxfId="867" priority="66">
      <formula>INDIRECT(ADDRESS(ROW(),COLUMN()))=TRUNC(INDIRECT(ADDRESS(ROW(),COLUMN())))</formula>
    </cfRule>
  </conditionalFormatting>
  <conditionalFormatting sqref="L617 L627 L637 L647 L657 L667 L677 L687 L697 L707 L717 L727 L737 L747 L757 L767 L777 L787">
    <cfRule type="expression" dxfId="866" priority="65">
      <formula>INDIRECT(ADDRESS(ROW(),COLUMN()))=TRUNC(INDIRECT(ADDRESS(ROW(),COLUMN())))</formula>
    </cfRule>
  </conditionalFormatting>
  <conditionalFormatting sqref="O617 O627 O637 O647 O657 O667 O677 O687 O697 O707 O717 O727 O737 O747 O757 O767 O777 O787">
    <cfRule type="expression" dxfId="865" priority="64">
      <formula>INDIRECT(ADDRESS(ROW(),COLUMN()))=TRUNC(INDIRECT(ADDRESS(ROW(),COLUMN())))</formula>
    </cfRule>
  </conditionalFormatting>
  <conditionalFormatting sqref="R617 R627 R637 R647 R657 R667 R677 R687 R697 R707 R717 R727 R737 R747 R757 R767 R777 R787">
    <cfRule type="expression" dxfId="864" priority="63">
      <formula>INDIRECT(ADDRESS(ROW(),COLUMN()))=TRUNC(INDIRECT(ADDRESS(ROW(),COLUMN())))</formula>
    </cfRule>
  </conditionalFormatting>
  <conditionalFormatting sqref="T5:T6">
    <cfRule type="cellIs" dxfId="863" priority="62" operator="equal">
      <formula>"「費目：その他」で補助対象外に仕分けされていないものがある"</formula>
    </cfRule>
  </conditionalFormatting>
  <conditionalFormatting sqref="J618:J625 J628:J635 J638:J645 J648:J655 J658:J665 J668:J675 J678:J685 J688:J695 J698:J705 J708:J715 J718:J725 J728:J735 J738:J745 J748:J755 J758:J765 J768:J775 J778:J785 J788:J795">
    <cfRule type="expression" dxfId="862" priority="61">
      <formula>INDIRECT(ADDRESS(ROW(),COLUMN()))=TRUNC(INDIRECT(ADDRESS(ROW(),COLUMN())))</formula>
    </cfRule>
  </conditionalFormatting>
  <conditionalFormatting sqref="G9:G17 G19:G38">
    <cfRule type="expression" dxfId="861" priority="56">
      <formula>OR($G9="出演費",$G9="音楽費",$G9="文芸費")</formula>
    </cfRule>
    <cfRule type="expression" dxfId="860" priority="57">
      <formula>OR($G9="舞台費",$G9="作品借料",$G9="上映費",$G9="会場費",$G9="運搬費")</formula>
    </cfRule>
    <cfRule type="expression" dxfId="859" priority="58">
      <formula>OR($G9="賃金・共済費",$G9="旅費",$G9="報償費")</formula>
    </cfRule>
    <cfRule type="expression" dxfId="858" priority="59">
      <formula>OR($G9="雑役務費",$G9="消耗品費",$G9="通信費",$G9="会議費",$G9="その他")</formula>
    </cfRule>
    <cfRule type="expression" dxfId="857" priority="60">
      <formula>OR($G9="委託費",$G9="補助金")</formula>
    </cfRule>
  </conditionalFormatting>
  <conditionalFormatting sqref="F19:F38">
    <cfRule type="expression" dxfId="856" priority="51">
      <formula>$F19="委託費"</formula>
    </cfRule>
    <cfRule type="expression" dxfId="855" priority="52">
      <formula>$F19="雑役務費・消耗品費等"</formula>
    </cfRule>
    <cfRule type="expression" dxfId="854" priority="53">
      <formula>$F19="賃金・旅費・報償費"</formula>
    </cfRule>
    <cfRule type="expression" dxfId="853" priority="54">
      <formula>$F19="舞台・会場・設営費"</formula>
    </cfRule>
    <cfRule type="expression" dxfId="852" priority="55">
      <formula>$F19="出演・音楽・文芸費"</formula>
    </cfRule>
  </conditionalFormatting>
  <conditionalFormatting sqref="J69:J98">
    <cfRule type="expression" dxfId="851" priority="50">
      <formula>INDIRECT(ADDRESS(ROW(),COLUMN()))=TRUNC(INDIRECT(ADDRESS(ROW(),COLUMN())))</formula>
    </cfRule>
  </conditionalFormatting>
  <conditionalFormatting sqref="R18">
    <cfRule type="expression" dxfId="850" priority="48">
      <formula>INDIRECT(ADDRESS(ROW(),COLUMN()))=TRUNC(INDIRECT(ADDRESS(ROW(),COLUMN())))</formula>
    </cfRule>
  </conditionalFormatting>
  <conditionalFormatting sqref="O18">
    <cfRule type="expression" dxfId="849" priority="49">
      <formula>INDIRECT(ADDRESS(ROW(),COLUMN()))=TRUNC(INDIRECT(ADDRESS(ROW(),COLUMN())))</formula>
    </cfRule>
  </conditionalFormatting>
  <conditionalFormatting sqref="J18">
    <cfRule type="expression" dxfId="848" priority="47">
      <formula>INDIRECT(ADDRESS(ROW(),COLUMN()))=TRUNC(INDIRECT(ADDRESS(ROW(),COLUMN())))</formula>
    </cfRule>
  </conditionalFormatting>
  <conditionalFormatting sqref="L18">
    <cfRule type="expression" dxfId="847" priority="46">
      <formula>INDIRECT(ADDRESS(ROW(),COLUMN()))=TRUNC(INDIRECT(ADDRESS(ROW(),COLUMN())))</formula>
    </cfRule>
  </conditionalFormatting>
  <conditionalFormatting sqref="G18">
    <cfRule type="expression" dxfId="846" priority="41">
      <formula>OR($G18="出演費",$G18="音楽費",$G18="文芸費")</formula>
    </cfRule>
    <cfRule type="expression" dxfId="845" priority="42">
      <formula>OR($G18="舞台費",$G18="作品借料",$G18="上映費",$G18="会場費",$G18="運搬費")</formula>
    </cfRule>
    <cfRule type="expression" dxfId="844" priority="43">
      <formula>OR($G18="賃金・共済費",$G18="旅費",$G18="報償費")</formula>
    </cfRule>
    <cfRule type="expression" dxfId="843" priority="44">
      <formula>OR($G18="雑役務費",$G18="消耗品費",$G18="通信費",$G18="会議費",$G18="その他")</formula>
    </cfRule>
    <cfRule type="expression" dxfId="842" priority="45">
      <formula>OR($G18="委託費",$G18="補助金")</formula>
    </cfRule>
  </conditionalFormatting>
  <conditionalFormatting sqref="R48">
    <cfRule type="expression" dxfId="841" priority="35">
      <formula>INDIRECT(ADDRESS(ROW(),COLUMN()))=TRUNC(INDIRECT(ADDRESS(ROW(),COLUMN())))</formula>
    </cfRule>
  </conditionalFormatting>
  <conditionalFormatting sqref="O48">
    <cfRule type="expression" dxfId="840" priority="36">
      <formula>INDIRECT(ADDRESS(ROW(),COLUMN()))=TRUNC(INDIRECT(ADDRESS(ROW(),COLUMN())))</formula>
    </cfRule>
  </conditionalFormatting>
  <conditionalFormatting sqref="J48">
    <cfRule type="expression" dxfId="839" priority="34">
      <formula>INDIRECT(ADDRESS(ROW(),COLUMN()))=TRUNC(INDIRECT(ADDRESS(ROW(),COLUMN())))</formula>
    </cfRule>
  </conditionalFormatting>
  <conditionalFormatting sqref="L48">
    <cfRule type="expression" dxfId="838" priority="33">
      <formula>INDIRECT(ADDRESS(ROW(),COLUMN()))=TRUNC(INDIRECT(ADDRESS(ROW(),COLUMN())))</formula>
    </cfRule>
  </conditionalFormatting>
  <conditionalFormatting sqref="R39:R47 R49:R68">
    <cfRule type="expression" dxfId="837" priority="39">
      <formula>INDIRECT(ADDRESS(ROW(),COLUMN()))=TRUNC(INDIRECT(ADDRESS(ROW(),COLUMN())))</formula>
    </cfRule>
  </conditionalFormatting>
  <conditionalFormatting sqref="O39:O47 O49:O68">
    <cfRule type="expression" dxfId="836" priority="40">
      <formula>INDIRECT(ADDRESS(ROW(),COLUMN()))=TRUNC(INDIRECT(ADDRESS(ROW(),COLUMN())))</formula>
    </cfRule>
  </conditionalFormatting>
  <conditionalFormatting sqref="J39:J47 J49:J68">
    <cfRule type="expression" dxfId="835" priority="38">
      <formula>INDIRECT(ADDRESS(ROW(),COLUMN()))=TRUNC(INDIRECT(ADDRESS(ROW(),COLUMN())))</formula>
    </cfRule>
  </conditionalFormatting>
  <conditionalFormatting sqref="L39:L47 L49:L68">
    <cfRule type="expression" dxfId="834" priority="37">
      <formula>INDIRECT(ADDRESS(ROW(),COLUMN()))=TRUNC(INDIRECT(ADDRESS(ROW(),COLUMN())))</formula>
    </cfRule>
  </conditionalFormatting>
  <conditionalFormatting sqref="L626 O626 R626 L636 L646 L656 L666 L676 L686 L696 L706 L716 L726 L736 L746 L756 L766 L776 L786 L796 O636 O646 O656 O666 O676 O686 O696 O706 O716 O726 O736 O746 O756 O766 O776 O786 O796 R636 R646 R656 R666 R676 R686 R696 R706 R716 R726 R736 R746 R756 R766 R776 R786 R796">
    <cfRule type="expression" dxfId="833" priority="32">
      <formula>INDIRECT(ADDRESS(ROW(),COLUMN()))=TRUNC(INDIRECT(ADDRESS(ROW(),COLUMN())))</formula>
    </cfRule>
  </conditionalFormatting>
  <conditionalFormatting sqref="J626 J636 J646 J656 J666 J676 J686 J696 J706 J716 J726 J736 J746 J756 J766 J776 J786 J796">
    <cfRule type="expression" dxfId="832" priority="31">
      <formula>INDIRECT(ADDRESS(ROW(),COLUMN()))=TRUNC(INDIRECT(ADDRESS(ROW(),COLUMN())))</formula>
    </cfRule>
  </conditionalFormatting>
  <conditionalFormatting sqref="F39:F47 F49:F77 F79:F107 F109:F137 F139:F167 F169:F197 F199:F227 F229:F257 F259:F287 F289:F317 F319:F347 F349:F377 F379:F407 F409:F437 F439:F467 F469:F497 F499:F527 F529:F557 F559:F587 F589:F608">
    <cfRule type="expression" dxfId="831" priority="26">
      <formula>$F39="委託費"</formula>
    </cfRule>
    <cfRule type="expression" dxfId="830" priority="27">
      <formula>$F39="雑役務費・消耗品費等"</formula>
    </cfRule>
    <cfRule type="expression" dxfId="829" priority="28">
      <formula>$F39="賃金・旅費・報償費"</formula>
    </cfRule>
    <cfRule type="expression" dxfId="828" priority="29">
      <formula>$F39="舞台・会場・設営費"</formula>
    </cfRule>
    <cfRule type="expression" dxfId="827" priority="30">
      <formula>$F39="出演・音楽・文芸費"</formula>
    </cfRule>
  </conditionalFormatting>
  <conditionalFormatting sqref="F48 F78 F108 F138 F168 F198 F228 F258 F288 F318 F348 F378 F408 F438 F468 F498 F528 F558 F588">
    <cfRule type="expression" dxfId="826" priority="21">
      <formula>$F48="委託費"</formula>
    </cfRule>
    <cfRule type="expression" dxfId="825" priority="22">
      <formula>$F48="雑役務費・消耗品費等"</formula>
    </cfRule>
    <cfRule type="expression" dxfId="824" priority="23">
      <formula>$F48="賃金・旅費・報償費"</formula>
    </cfRule>
    <cfRule type="expression" dxfId="823" priority="24">
      <formula>$F48="舞台・会場・設営費"</formula>
    </cfRule>
    <cfRule type="expression" dxfId="822" priority="25">
      <formula>$F48="出演・音楽・文芸費"</formula>
    </cfRule>
  </conditionalFormatting>
  <conditionalFormatting sqref="F9:F17">
    <cfRule type="expression" dxfId="821" priority="16">
      <formula>$F9="委託費"</formula>
    </cfRule>
    <cfRule type="expression" dxfId="820" priority="17">
      <formula>$F9="雑役務費・消耗品費等"</formula>
    </cfRule>
    <cfRule type="expression" dxfId="819" priority="18">
      <formula>$F9="賃金・旅費・報償費"</formula>
    </cfRule>
    <cfRule type="expression" dxfId="818" priority="19">
      <formula>$F9="舞台・会場・設営費"</formula>
    </cfRule>
    <cfRule type="expression" dxfId="817" priority="20">
      <formula>$F9="出演・音楽・文芸費"</formula>
    </cfRule>
  </conditionalFormatting>
  <conditionalFormatting sqref="F18">
    <cfRule type="expression" dxfId="816" priority="11">
      <formula>$F18="委託費"</formula>
    </cfRule>
    <cfRule type="expression" dxfId="815" priority="12">
      <formula>$F18="雑役務費・消耗品費等"</formula>
    </cfRule>
    <cfRule type="expression" dxfId="814" priority="13">
      <formula>$F18="賃金・旅費・報償費"</formula>
    </cfRule>
    <cfRule type="expression" dxfId="813" priority="14">
      <formula>$F18="舞台・会場・設営費"</formula>
    </cfRule>
    <cfRule type="expression" dxfId="812" priority="15">
      <formula>$F18="出演・音楽・文芸費"</formula>
    </cfRule>
  </conditionalFormatting>
  <conditionalFormatting sqref="G48 G78 G108 G138 G168 G198 G228 G258 G288 G318 G348 G378 G408 G438 G468 G498 G528 G558 G588">
    <cfRule type="expression" dxfId="811" priority="1">
      <formula>OR($G48="出演費",$G48="音楽費",$G48="文芸費")</formula>
    </cfRule>
    <cfRule type="expression" dxfId="810" priority="2">
      <formula>OR($G48="舞台費",$G48="作品借料",$G48="上映費",$G48="会場費",$G48="運搬費")</formula>
    </cfRule>
    <cfRule type="expression" dxfId="809" priority="3">
      <formula>OR($G48="賃金・共済費",$G48="旅費",$G48="報償費")</formula>
    </cfRule>
    <cfRule type="expression" dxfId="808" priority="4">
      <formula>OR($G48="雑役務費",$G48="消耗品費",$G48="通信費",$G48="会議費",$G48="その他")</formula>
    </cfRule>
    <cfRule type="expression" dxfId="807" priority="5">
      <formula>OR($G48="委託費",$G48="補助金")</formula>
    </cfRule>
  </conditionalFormatting>
  <conditionalFormatting sqref="G39:G47 G49:G77 G79:G107 G109:G137 G139:G167 G169:G197 G199:G227 G229:G257 G259:G287 G289:G317 G319:G347 G349:G377 G379:G407 G409:G437 G439:G467 G469:G497 G499:G527 G529:G557 G559:G587 G589:G608">
    <cfRule type="expression" dxfId="806" priority="6">
      <formula>OR($G39="出演費",$G39="音楽費",$G39="文芸費")</formula>
    </cfRule>
    <cfRule type="expression" dxfId="805" priority="7">
      <formula>OR($G39="舞台費",$G39="作品借料",$G39="上映費",$G39="会場費",$G39="運搬費")</formula>
    </cfRule>
    <cfRule type="expression" dxfId="804" priority="8">
      <formula>OR($G39="賃金・共済費",$G39="旅費",$G39="報償費")</formula>
    </cfRule>
    <cfRule type="expression" dxfId="803" priority="9">
      <formula>OR($G39="雑役務費",$G39="消耗品費",$G39="通信費",$G39="会議費",$G39="その他")</formula>
    </cfRule>
    <cfRule type="expression" dxfId="802" priority="10">
      <formula>OR($G39="委託費",$G39="補助金")</formula>
    </cfRule>
  </conditionalFormatting>
  <dataValidations count="8">
    <dataValidation imeMode="hiragana" allowBlank="1" showInputMessage="1" showErrorMessage="1" sqref="I3 L3:P3 P9:P608 H9:H608 M9:M608 P617:P816 M617:M816 H617:H816"/>
    <dataValidation imeMode="disabled" allowBlank="1" showInputMessage="1" showErrorMessage="1" sqref="I614:N614 A579 A9 A39 A807:A814 I6:N6 A99 A617 A627 A637:A644 A69 A549 A129 A159 A189 A219 A249 A279 A309 A339 A369 A399 A429 A459 A489 A519 A647 A657:A664 A667:A674 A677:A684 A687 A697:A704 A707:A714 A717:A724 A727:A734 A737:A744 A747:A754 A757:A764 A767:A774 A777:A784 A787:A794 A797:A804 B6:D6"/>
    <dataValidation imeMode="off" allowBlank="1" showInputMessage="1" showErrorMessage="1" sqref="B3 J829:K833 B611 R9:R608 T9:T608 L9:L608 O9:O608 O617:O816 L617:L816 T617:T816 R617:R816 I822:I833 J822:K827 I836:K857"/>
    <dataValidation imeMode="off" allowBlank="1" showInputMessage="1" showErrorMessage="1" errorTitle="入力制限" error="小数点以下とマイナスは入力できません。" sqref="J9:J608 J617:J816"/>
    <dataValidation allowBlank="1" showInputMessage="1" showErrorMessage="1" errorTitle="入力制限" error="小数点以下とマイナスは入力できません。" sqref="M609"/>
    <dataValidation type="list" imeMode="hiragana" allowBlank="1" showInputMessage="1" showErrorMessage="1" sqref="G9:G608">
      <formula1>INDIRECT(F9)</formula1>
    </dataValidation>
    <dataValidation type="list" imeMode="hiragana" allowBlank="1" showInputMessage="1" showErrorMessage="1" sqref="F9:F608">
      <formula1>区分</formula1>
    </dataValidation>
    <dataValidation type="list" imeMode="hiragana" allowBlank="1" showInputMessage="1" showErrorMessage="1" sqref="G617 G626:G627 G636:G637 G646:G647 G656:G657 G666:G667 G676:G677 G686:G687 G696:G697 G706:G707 G716:G717 G726:G727 G736:G737 G746:G747 G756:G757 G766:G767 G776:G777 F617:F816 G786:G787 G796:G797 G806:G807 G816">
      <formula1>収入</formula1>
    </dataValidation>
  </dataValidations>
  <pageMargins left="0.78740157480314965" right="0.39370078740157483" top="0.39370078740157483" bottom="0.59055118110236227" header="0.31496062992125984" footer="0.31496062992125984"/>
  <pageSetup paperSize="9" scale="55" fitToHeight="0" orientation="portrait" r:id="rId1"/>
  <rowBreaks count="13" manualBreakCount="13">
    <brk id="68" max="19" man="1"/>
    <brk id="128" max="19" man="1"/>
    <brk id="188" max="19" man="1"/>
    <brk id="248" max="19" man="1"/>
    <brk id="308" max="19" man="1"/>
    <brk id="368" max="19" man="1"/>
    <brk id="428" max="19" man="1"/>
    <brk id="488" max="19" man="1"/>
    <brk id="548" max="19" man="1"/>
    <brk id="608" max="19" man="1"/>
    <brk id="666" max="19" man="1"/>
    <brk id="716" max="19" man="1"/>
    <brk id="766" max="19"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0070C0"/>
    <pageSetUpPr fitToPage="1"/>
  </sheetPr>
  <dimension ref="A1:AA860"/>
  <sheetViews>
    <sheetView view="pageBreakPreview" zoomScale="70" zoomScaleSheetLayoutView="70" workbookViewId="0">
      <pane ySplit="8" topLeftCell="A9" activePane="bottomLeft" state="frozen"/>
      <selection activeCell="A9" sqref="A9:B38"/>
      <selection pane="bottomLeft" activeCell="A9" sqref="A9:B38"/>
    </sheetView>
  </sheetViews>
  <sheetFormatPr defaultColWidth="9" defaultRowHeight="13.5"/>
  <cols>
    <col min="1" max="2" width="3.875" style="2" customWidth="1"/>
    <col min="3" max="3" width="18" style="2" customWidth="1"/>
    <col min="4" max="4" width="16.625" style="2" customWidth="1"/>
    <col min="5" max="5" width="6" style="2" customWidth="1"/>
    <col min="6" max="6" width="17.75" style="2" customWidth="1"/>
    <col min="7" max="7" width="11.75" style="2" customWidth="1"/>
    <col min="8" max="8" width="27.125" style="2" customWidth="1"/>
    <col min="9" max="9" width="1.125" style="2" customWidth="1"/>
    <col min="10" max="10" width="9.5" style="2" customWidth="1"/>
    <col min="11" max="11" width="1.375" style="2" customWidth="1"/>
    <col min="12" max="12" width="6" style="2" customWidth="1"/>
    <col min="13" max="13" width="6.125" style="2" customWidth="1"/>
    <col min="14" max="14" width="1.875" style="2" customWidth="1"/>
    <col min="15" max="15" width="6" style="2" customWidth="1"/>
    <col min="16" max="16" width="6.125" style="2" customWidth="1"/>
    <col min="17" max="17" width="2" style="2" customWidth="1"/>
    <col min="18" max="18" width="9.5" style="2" customWidth="1"/>
    <col min="19" max="19" width="1.75" style="2" customWidth="1"/>
    <col min="20" max="20" width="9.625" style="2" customWidth="1"/>
    <col min="21" max="21" width="7" style="2" customWidth="1"/>
    <col min="22" max="22" width="20.625" style="2" customWidth="1"/>
    <col min="23" max="23" width="18.375" style="2" customWidth="1"/>
    <col min="24" max="24" width="25.375" style="2" customWidth="1"/>
    <col min="25" max="25" width="9" style="2" customWidth="1"/>
    <col min="26" max="26" width="9" style="4" customWidth="1"/>
    <col min="27" max="27" width="9" style="2" customWidth="1"/>
    <col min="28" max="16384" width="9" style="2"/>
  </cols>
  <sheetData>
    <row r="1" spans="1:26">
      <c r="A1" s="131"/>
      <c r="B1" s="132"/>
      <c r="C1" s="132"/>
      <c r="D1" s="132"/>
      <c r="E1" s="132"/>
    </row>
    <row r="2" spans="1:26" ht="25.5" customHeight="1">
      <c r="A2" s="47" t="s">
        <v>120</v>
      </c>
      <c r="B2" s="47"/>
      <c r="C2" s="47"/>
      <c r="D2" s="47"/>
      <c r="E2" s="47"/>
      <c r="F2" s="28"/>
    </row>
    <row r="3" spans="1:26" ht="45" customHeight="1">
      <c r="B3" s="818" t="s">
        <v>315</v>
      </c>
      <c r="C3" s="819"/>
      <c r="D3" s="172" t="s">
        <v>131</v>
      </c>
      <c r="E3" s="822">
        <f>VLOOKUP(RIGHT(B3,2),処理シート!$C:$D,2,FALSE)</f>
        <v>0</v>
      </c>
      <c r="F3" s="823"/>
      <c r="G3" s="202"/>
      <c r="H3" s="202"/>
      <c r="I3" s="886"/>
      <c r="J3" s="886"/>
      <c r="K3" s="886"/>
      <c r="L3" s="168"/>
      <c r="M3" s="168"/>
      <c r="N3" s="168"/>
      <c r="O3" s="168"/>
      <c r="P3" s="168"/>
      <c r="Q3"/>
      <c r="R3"/>
      <c r="S3"/>
      <c r="T3" s="11"/>
    </row>
    <row r="4" spans="1:26" ht="22.5" customHeight="1">
      <c r="A4" s="5"/>
      <c r="B4" s="5"/>
      <c r="C4" s="5"/>
      <c r="D4" s="5"/>
      <c r="E4" s="5"/>
      <c r="F4" s="7"/>
      <c r="G4" s="9"/>
      <c r="H4" s="11"/>
      <c r="I4" s="11"/>
      <c r="J4" s="11"/>
      <c r="K4" s="11"/>
      <c r="L4" s="11"/>
      <c r="M4" s="11"/>
      <c r="N4" s="11"/>
      <c r="O4" s="11"/>
      <c r="P4" s="11"/>
      <c r="Q4" s="11"/>
      <c r="R4" s="11"/>
      <c r="S4" s="11"/>
      <c r="T4" s="11"/>
    </row>
    <row r="5" spans="1:26" ht="21.75" customHeight="1">
      <c r="A5" s="5"/>
      <c r="B5" s="830" t="s">
        <v>40</v>
      </c>
      <c r="C5" s="831"/>
      <c r="D5" s="836" t="s">
        <v>43</v>
      </c>
      <c r="E5" s="837"/>
      <c r="F5" s="840" t="s">
        <v>51</v>
      </c>
      <c r="G5" s="841"/>
      <c r="H5" s="380" t="s">
        <v>180</v>
      </c>
      <c r="I5" s="887"/>
      <c r="J5" s="887"/>
      <c r="K5" s="887"/>
      <c r="L5" s="887"/>
      <c r="M5" s="887"/>
      <c r="N5" s="888"/>
      <c r="O5" s="889"/>
      <c r="P5" s="889"/>
      <c r="Q5" s="889"/>
      <c r="R5" s="889"/>
      <c r="S5" s="889"/>
      <c r="T5" s="157"/>
    </row>
    <row r="6" spans="1:26" ht="21.75" customHeight="1">
      <c r="A6" s="5"/>
      <c r="B6" s="832">
        <f>$I$853</f>
        <v>0</v>
      </c>
      <c r="C6" s="833"/>
      <c r="D6" s="838">
        <f>$I$856</f>
        <v>0</v>
      </c>
      <c r="E6" s="839"/>
      <c r="F6" s="842">
        <f>B6+D6</f>
        <v>0</v>
      </c>
      <c r="G6" s="843"/>
      <c r="H6" s="228">
        <f>SUMIFS($T$617:$T$816,$F$617:$F$816,"国庫補助額")</f>
        <v>0</v>
      </c>
      <c r="I6" s="890"/>
      <c r="J6" s="891"/>
      <c r="K6" s="891"/>
      <c r="L6" s="891"/>
      <c r="M6" s="891"/>
      <c r="N6" s="891"/>
      <c r="O6" s="892"/>
      <c r="P6" s="892"/>
      <c r="Q6" s="892"/>
      <c r="R6" s="892"/>
      <c r="S6" s="892"/>
      <c r="T6" s="157"/>
    </row>
    <row r="7" spans="1:26" ht="20.25" customHeight="1">
      <c r="A7" s="6" t="s">
        <v>7</v>
      </c>
      <c r="B7" s="6"/>
      <c r="C7" s="6"/>
      <c r="D7" s="6"/>
      <c r="E7" s="6"/>
      <c r="F7" s="3"/>
      <c r="G7" s="10"/>
      <c r="H7" s="8"/>
      <c r="I7" s="8"/>
      <c r="J7" s="8"/>
      <c r="K7" s="8"/>
      <c r="L7" s="8"/>
      <c r="M7" s="8"/>
      <c r="N7" s="8"/>
      <c r="O7" s="8"/>
      <c r="P7" s="8"/>
      <c r="Q7" s="8"/>
      <c r="R7" s="8"/>
      <c r="S7" s="8"/>
      <c r="T7" s="450" t="s">
        <v>16</v>
      </c>
    </row>
    <row r="8" spans="1:26" ht="36" customHeight="1">
      <c r="A8" s="820" t="s">
        <v>134</v>
      </c>
      <c r="B8" s="821"/>
      <c r="C8" s="376" t="s">
        <v>132</v>
      </c>
      <c r="D8" s="376" t="s">
        <v>136</v>
      </c>
      <c r="E8" s="376" t="s">
        <v>137</v>
      </c>
      <c r="F8" s="38" t="s">
        <v>12</v>
      </c>
      <c r="G8" s="38" t="s">
        <v>23</v>
      </c>
      <c r="H8" s="39" t="s">
        <v>44</v>
      </c>
      <c r="I8" s="48"/>
      <c r="J8" s="40" t="s">
        <v>38</v>
      </c>
      <c r="K8" s="41" t="s">
        <v>45</v>
      </c>
      <c r="L8" s="40" t="s">
        <v>37</v>
      </c>
      <c r="M8" s="42" t="s">
        <v>39</v>
      </c>
      <c r="N8" s="41" t="s">
        <v>45</v>
      </c>
      <c r="O8" s="40" t="s">
        <v>47</v>
      </c>
      <c r="P8" s="42" t="s">
        <v>39</v>
      </c>
      <c r="Q8" s="41" t="s">
        <v>48</v>
      </c>
      <c r="R8" s="40" t="s">
        <v>49</v>
      </c>
      <c r="S8" s="41" t="s">
        <v>50</v>
      </c>
      <c r="T8" s="91" t="s">
        <v>13</v>
      </c>
      <c r="Y8" s="318"/>
      <c r="Z8" s="319"/>
    </row>
    <row r="9" spans="1:26" ht="18" customHeight="1">
      <c r="A9" s="824">
        <v>1</v>
      </c>
      <c r="B9" s="825"/>
      <c r="C9" s="828" t="str">
        <f>IF(ISERROR(VLOOKUP($A9,【大規模】地域番号⑭!$BD:$BF,2,FALSE)),"",VLOOKUP($A9,【大規模】地域番号⑭!$BD:$BF,2,FALSE))</f>
        <v/>
      </c>
      <c r="D9" s="828" t="str">
        <f>IF(ISERROR(VLOOKUP($A9,【大規模】地域番号⑭!$BD:$BF,3,FALSE)),"",VLOOKUP($A9,【大規模】地域番号⑭!$BD:$BF,3,FALSE))</f>
        <v/>
      </c>
      <c r="E9" s="201">
        <v>1</v>
      </c>
      <c r="F9" s="334"/>
      <c r="G9" s="334"/>
      <c r="H9" s="127"/>
      <c r="I9" s="110"/>
      <c r="J9" s="105"/>
      <c r="K9" s="110"/>
      <c r="L9" s="105"/>
      <c r="M9" s="37"/>
      <c r="N9" s="113"/>
      <c r="O9" s="108"/>
      <c r="P9" s="37"/>
      <c r="Q9" s="113"/>
      <c r="R9" s="33"/>
      <c r="S9" s="114"/>
      <c r="T9" s="92">
        <f t="shared" ref="T9:T72" si="0">IF(J9="",0,INT(SUM(PRODUCT(J9,L9,O9),R9)))</f>
        <v>0</v>
      </c>
      <c r="U9" s="356">
        <f>$A$9</f>
        <v>1</v>
      </c>
    </row>
    <row r="10" spans="1:26" ht="18" customHeight="1">
      <c r="A10" s="826"/>
      <c r="B10" s="827"/>
      <c r="C10" s="829"/>
      <c r="D10" s="829"/>
      <c r="E10" s="201">
        <v>2</v>
      </c>
      <c r="F10" s="334"/>
      <c r="G10" s="334"/>
      <c r="H10" s="127"/>
      <c r="I10" s="110"/>
      <c r="J10" s="105"/>
      <c r="K10" s="110"/>
      <c r="L10" s="105"/>
      <c r="M10" s="37"/>
      <c r="N10" s="113"/>
      <c r="O10" s="108"/>
      <c r="P10" s="37"/>
      <c r="Q10" s="113"/>
      <c r="R10" s="33"/>
      <c r="S10" s="114"/>
      <c r="T10" s="92">
        <f t="shared" si="0"/>
        <v>0</v>
      </c>
      <c r="U10" s="356">
        <f t="shared" ref="U10:U38" si="1">$A$9</f>
        <v>1</v>
      </c>
    </row>
    <row r="11" spans="1:26" ht="18" customHeight="1">
      <c r="A11" s="826"/>
      <c r="B11" s="827"/>
      <c r="C11" s="829"/>
      <c r="D11" s="829"/>
      <c r="E11" s="201">
        <v>3</v>
      </c>
      <c r="F11" s="334"/>
      <c r="G11" s="334"/>
      <c r="H11" s="127"/>
      <c r="I11" s="110"/>
      <c r="J11" s="105"/>
      <c r="K11" s="110"/>
      <c r="L11" s="105"/>
      <c r="M11" s="37"/>
      <c r="N11" s="113"/>
      <c r="O11" s="108"/>
      <c r="P11" s="37"/>
      <c r="Q11" s="113"/>
      <c r="R11" s="33"/>
      <c r="S11" s="114"/>
      <c r="T11" s="92">
        <f t="shared" si="0"/>
        <v>0</v>
      </c>
      <c r="U11" s="356">
        <f t="shared" si="1"/>
        <v>1</v>
      </c>
    </row>
    <row r="12" spans="1:26" ht="18" customHeight="1">
      <c r="A12" s="826"/>
      <c r="B12" s="827"/>
      <c r="C12" s="829"/>
      <c r="D12" s="829"/>
      <c r="E12" s="201">
        <v>4</v>
      </c>
      <c r="F12" s="334"/>
      <c r="G12" s="334"/>
      <c r="H12" s="127"/>
      <c r="I12" s="110"/>
      <c r="J12" s="105"/>
      <c r="K12" s="110"/>
      <c r="L12" s="105"/>
      <c r="M12" s="37"/>
      <c r="N12" s="113"/>
      <c r="O12" s="108"/>
      <c r="P12" s="37"/>
      <c r="Q12" s="113"/>
      <c r="R12" s="33"/>
      <c r="S12" s="114"/>
      <c r="T12" s="92">
        <f t="shared" si="0"/>
        <v>0</v>
      </c>
      <c r="U12" s="356">
        <f t="shared" si="1"/>
        <v>1</v>
      </c>
    </row>
    <row r="13" spans="1:26" ht="18" customHeight="1">
      <c r="A13" s="826"/>
      <c r="B13" s="827"/>
      <c r="C13" s="829"/>
      <c r="D13" s="829"/>
      <c r="E13" s="201">
        <v>5</v>
      </c>
      <c r="F13" s="334"/>
      <c r="G13" s="334"/>
      <c r="H13" s="127"/>
      <c r="I13" s="110"/>
      <c r="J13" s="105"/>
      <c r="K13" s="110"/>
      <c r="L13" s="105"/>
      <c r="M13" s="37"/>
      <c r="N13" s="113"/>
      <c r="O13" s="108"/>
      <c r="P13" s="37"/>
      <c r="Q13" s="113"/>
      <c r="R13" s="33"/>
      <c r="S13" s="114"/>
      <c r="T13" s="92">
        <f t="shared" si="0"/>
        <v>0</v>
      </c>
      <c r="U13" s="356">
        <f t="shared" si="1"/>
        <v>1</v>
      </c>
    </row>
    <row r="14" spans="1:26" ht="18" customHeight="1">
      <c r="A14" s="826"/>
      <c r="B14" s="827"/>
      <c r="C14" s="829"/>
      <c r="D14" s="829"/>
      <c r="E14" s="201">
        <v>6</v>
      </c>
      <c r="F14" s="334"/>
      <c r="G14" s="334"/>
      <c r="H14" s="127"/>
      <c r="I14" s="110"/>
      <c r="J14" s="105"/>
      <c r="K14" s="110"/>
      <c r="L14" s="105"/>
      <c r="M14" s="37"/>
      <c r="N14" s="113"/>
      <c r="O14" s="108"/>
      <c r="P14" s="37"/>
      <c r="Q14" s="113"/>
      <c r="R14" s="33"/>
      <c r="S14" s="114"/>
      <c r="T14" s="92">
        <f t="shared" si="0"/>
        <v>0</v>
      </c>
      <c r="U14" s="356">
        <f t="shared" si="1"/>
        <v>1</v>
      </c>
    </row>
    <row r="15" spans="1:26" ht="18" customHeight="1">
      <c r="A15" s="826"/>
      <c r="B15" s="827"/>
      <c r="C15" s="829"/>
      <c r="D15" s="829"/>
      <c r="E15" s="201">
        <v>7</v>
      </c>
      <c r="F15" s="334"/>
      <c r="G15" s="334"/>
      <c r="H15" s="127"/>
      <c r="I15" s="110"/>
      <c r="J15" s="105"/>
      <c r="K15" s="110"/>
      <c r="L15" s="105"/>
      <c r="M15" s="37"/>
      <c r="N15" s="113"/>
      <c r="O15" s="108"/>
      <c r="P15" s="37"/>
      <c r="Q15" s="113"/>
      <c r="R15" s="33"/>
      <c r="S15" s="114"/>
      <c r="T15" s="92">
        <f t="shared" si="0"/>
        <v>0</v>
      </c>
      <c r="U15" s="356">
        <f t="shared" si="1"/>
        <v>1</v>
      </c>
    </row>
    <row r="16" spans="1:26" ht="18" customHeight="1">
      <c r="A16" s="826"/>
      <c r="B16" s="827"/>
      <c r="C16" s="829"/>
      <c r="D16" s="829"/>
      <c r="E16" s="201">
        <v>8</v>
      </c>
      <c r="F16" s="334"/>
      <c r="G16" s="334"/>
      <c r="H16" s="127"/>
      <c r="I16" s="110"/>
      <c r="J16" s="105"/>
      <c r="K16" s="110"/>
      <c r="L16" s="105"/>
      <c r="M16" s="37"/>
      <c r="N16" s="113"/>
      <c r="O16" s="108"/>
      <c r="P16" s="37"/>
      <c r="Q16" s="113"/>
      <c r="R16" s="33"/>
      <c r="S16" s="114"/>
      <c r="T16" s="92">
        <f t="shared" si="0"/>
        <v>0</v>
      </c>
      <c r="U16" s="356">
        <f t="shared" si="1"/>
        <v>1</v>
      </c>
    </row>
    <row r="17" spans="1:21" ht="18" customHeight="1">
      <c r="A17" s="826"/>
      <c r="B17" s="827"/>
      <c r="C17" s="829"/>
      <c r="D17" s="829"/>
      <c r="E17" s="201">
        <v>9</v>
      </c>
      <c r="F17" s="334"/>
      <c r="G17" s="334"/>
      <c r="H17" s="127"/>
      <c r="I17" s="110"/>
      <c r="J17" s="105"/>
      <c r="K17" s="110"/>
      <c r="L17" s="105"/>
      <c r="M17" s="37"/>
      <c r="N17" s="113"/>
      <c r="O17" s="108"/>
      <c r="P17" s="37"/>
      <c r="Q17" s="113"/>
      <c r="R17" s="33"/>
      <c r="S17" s="114"/>
      <c r="T17" s="92">
        <f t="shared" si="0"/>
        <v>0</v>
      </c>
      <c r="U17" s="356">
        <f t="shared" si="1"/>
        <v>1</v>
      </c>
    </row>
    <row r="18" spans="1:21" ht="18" customHeight="1">
      <c r="A18" s="826"/>
      <c r="B18" s="827"/>
      <c r="C18" s="829"/>
      <c r="D18" s="829"/>
      <c r="E18" s="201">
        <v>10</v>
      </c>
      <c r="F18" s="334"/>
      <c r="G18" s="334"/>
      <c r="H18" s="127"/>
      <c r="I18" s="110"/>
      <c r="J18" s="105"/>
      <c r="K18" s="110"/>
      <c r="L18" s="105"/>
      <c r="M18" s="37"/>
      <c r="N18" s="113"/>
      <c r="O18" s="108"/>
      <c r="P18" s="37"/>
      <c r="Q18" s="113"/>
      <c r="R18" s="33"/>
      <c r="S18" s="114"/>
      <c r="T18" s="92">
        <f t="shared" si="0"/>
        <v>0</v>
      </c>
      <c r="U18" s="356">
        <f t="shared" si="1"/>
        <v>1</v>
      </c>
    </row>
    <row r="19" spans="1:21" ht="18" customHeight="1">
      <c r="A19" s="826"/>
      <c r="B19" s="827"/>
      <c r="C19" s="829"/>
      <c r="D19" s="829"/>
      <c r="E19" s="201">
        <v>11</v>
      </c>
      <c r="F19" s="334"/>
      <c r="G19" s="334"/>
      <c r="H19" s="127"/>
      <c r="I19" s="110"/>
      <c r="J19" s="105"/>
      <c r="K19" s="110"/>
      <c r="L19" s="105"/>
      <c r="M19" s="37"/>
      <c r="N19" s="113"/>
      <c r="O19" s="108"/>
      <c r="P19" s="37"/>
      <c r="Q19" s="113"/>
      <c r="R19" s="33"/>
      <c r="S19" s="114"/>
      <c r="T19" s="92">
        <f t="shared" si="0"/>
        <v>0</v>
      </c>
      <c r="U19" s="356">
        <f t="shared" si="1"/>
        <v>1</v>
      </c>
    </row>
    <row r="20" spans="1:21" ht="18" customHeight="1">
      <c r="A20" s="826"/>
      <c r="B20" s="827"/>
      <c r="C20" s="829"/>
      <c r="D20" s="829"/>
      <c r="E20" s="201">
        <v>12</v>
      </c>
      <c r="F20" s="334"/>
      <c r="G20" s="334"/>
      <c r="H20" s="127"/>
      <c r="I20" s="110"/>
      <c r="J20" s="105"/>
      <c r="K20" s="110"/>
      <c r="L20" s="105"/>
      <c r="M20" s="37"/>
      <c r="N20" s="113"/>
      <c r="O20" s="108"/>
      <c r="P20" s="37"/>
      <c r="Q20" s="113"/>
      <c r="R20" s="33"/>
      <c r="S20" s="114"/>
      <c r="T20" s="92">
        <f t="shared" si="0"/>
        <v>0</v>
      </c>
      <c r="U20" s="356">
        <f t="shared" si="1"/>
        <v>1</v>
      </c>
    </row>
    <row r="21" spans="1:21" ht="18" customHeight="1">
      <c r="A21" s="826"/>
      <c r="B21" s="827"/>
      <c r="C21" s="829"/>
      <c r="D21" s="829"/>
      <c r="E21" s="201">
        <v>13</v>
      </c>
      <c r="F21" s="334"/>
      <c r="G21" s="334"/>
      <c r="H21" s="127"/>
      <c r="I21" s="110"/>
      <c r="J21" s="105"/>
      <c r="K21" s="110"/>
      <c r="L21" s="105"/>
      <c r="M21" s="37"/>
      <c r="N21" s="113"/>
      <c r="O21" s="108"/>
      <c r="P21" s="37"/>
      <c r="Q21" s="113"/>
      <c r="R21" s="33"/>
      <c r="S21" s="114"/>
      <c r="T21" s="92">
        <f t="shared" si="0"/>
        <v>0</v>
      </c>
      <c r="U21" s="356">
        <f t="shared" si="1"/>
        <v>1</v>
      </c>
    </row>
    <row r="22" spans="1:21" ht="18" customHeight="1">
      <c r="A22" s="826"/>
      <c r="B22" s="827"/>
      <c r="C22" s="829"/>
      <c r="D22" s="829"/>
      <c r="E22" s="201">
        <v>14</v>
      </c>
      <c r="F22" s="334"/>
      <c r="G22" s="334"/>
      <c r="H22" s="127"/>
      <c r="I22" s="110"/>
      <c r="J22" s="105"/>
      <c r="K22" s="110"/>
      <c r="L22" s="105"/>
      <c r="M22" s="37"/>
      <c r="N22" s="113"/>
      <c r="O22" s="108"/>
      <c r="P22" s="37"/>
      <c r="Q22" s="113"/>
      <c r="R22" s="33"/>
      <c r="S22" s="114"/>
      <c r="T22" s="92">
        <f t="shared" si="0"/>
        <v>0</v>
      </c>
      <c r="U22" s="356">
        <f t="shared" si="1"/>
        <v>1</v>
      </c>
    </row>
    <row r="23" spans="1:21" ht="18" customHeight="1">
      <c r="A23" s="826"/>
      <c r="B23" s="827"/>
      <c r="C23" s="829"/>
      <c r="D23" s="829"/>
      <c r="E23" s="201">
        <v>15</v>
      </c>
      <c r="F23" s="334"/>
      <c r="G23" s="334"/>
      <c r="H23" s="127"/>
      <c r="I23" s="110"/>
      <c r="J23" s="105"/>
      <c r="K23" s="110"/>
      <c r="L23" s="105"/>
      <c r="M23" s="37"/>
      <c r="N23" s="113"/>
      <c r="O23" s="108"/>
      <c r="P23" s="37"/>
      <c r="Q23" s="113"/>
      <c r="R23" s="33"/>
      <c r="S23" s="114"/>
      <c r="T23" s="92">
        <f t="shared" si="0"/>
        <v>0</v>
      </c>
      <c r="U23" s="356">
        <f t="shared" si="1"/>
        <v>1</v>
      </c>
    </row>
    <row r="24" spans="1:21" ht="18" customHeight="1">
      <c r="A24" s="826"/>
      <c r="B24" s="827"/>
      <c r="C24" s="829"/>
      <c r="D24" s="829"/>
      <c r="E24" s="201">
        <v>16</v>
      </c>
      <c r="F24" s="334"/>
      <c r="G24" s="334"/>
      <c r="H24" s="127"/>
      <c r="I24" s="110"/>
      <c r="J24" s="105"/>
      <c r="K24" s="110"/>
      <c r="L24" s="105"/>
      <c r="M24" s="37"/>
      <c r="N24" s="113"/>
      <c r="O24" s="108"/>
      <c r="P24" s="37"/>
      <c r="Q24" s="113"/>
      <c r="R24" s="33"/>
      <c r="S24" s="114"/>
      <c r="T24" s="92">
        <f t="shared" si="0"/>
        <v>0</v>
      </c>
      <c r="U24" s="356">
        <f t="shared" si="1"/>
        <v>1</v>
      </c>
    </row>
    <row r="25" spans="1:21" ht="18" customHeight="1">
      <c r="A25" s="826"/>
      <c r="B25" s="827"/>
      <c r="C25" s="829"/>
      <c r="D25" s="829"/>
      <c r="E25" s="201">
        <v>17</v>
      </c>
      <c r="F25" s="334"/>
      <c r="G25" s="334"/>
      <c r="H25" s="127"/>
      <c r="I25" s="110"/>
      <c r="J25" s="105"/>
      <c r="K25" s="110"/>
      <c r="L25" s="105"/>
      <c r="M25" s="37"/>
      <c r="N25" s="113"/>
      <c r="O25" s="108"/>
      <c r="P25" s="37"/>
      <c r="Q25" s="113"/>
      <c r="R25" s="33"/>
      <c r="S25" s="114"/>
      <c r="T25" s="92">
        <f t="shared" si="0"/>
        <v>0</v>
      </c>
      <c r="U25" s="356">
        <f t="shared" si="1"/>
        <v>1</v>
      </c>
    </row>
    <row r="26" spans="1:21" ht="18" customHeight="1">
      <c r="A26" s="826"/>
      <c r="B26" s="827"/>
      <c r="C26" s="829"/>
      <c r="D26" s="829"/>
      <c r="E26" s="201">
        <v>18</v>
      </c>
      <c r="F26" s="334"/>
      <c r="G26" s="334"/>
      <c r="H26" s="127"/>
      <c r="I26" s="110"/>
      <c r="J26" s="105"/>
      <c r="K26" s="110"/>
      <c r="L26" s="105"/>
      <c r="M26" s="37"/>
      <c r="N26" s="113"/>
      <c r="O26" s="108"/>
      <c r="P26" s="37"/>
      <c r="Q26" s="113"/>
      <c r="R26" s="33"/>
      <c r="S26" s="114"/>
      <c r="T26" s="92">
        <f t="shared" si="0"/>
        <v>0</v>
      </c>
      <c r="U26" s="356">
        <f t="shared" si="1"/>
        <v>1</v>
      </c>
    </row>
    <row r="27" spans="1:21" ht="18" customHeight="1">
      <c r="A27" s="826"/>
      <c r="B27" s="827"/>
      <c r="C27" s="829"/>
      <c r="D27" s="829"/>
      <c r="E27" s="201">
        <v>19</v>
      </c>
      <c r="F27" s="334"/>
      <c r="G27" s="334"/>
      <c r="H27" s="127"/>
      <c r="I27" s="110"/>
      <c r="J27" s="105"/>
      <c r="K27" s="110"/>
      <c r="L27" s="105"/>
      <c r="M27" s="37"/>
      <c r="N27" s="113"/>
      <c r="O27" s="108"/>
      <c r="P27" s="37"/>
      <c r="Q27" s="113"/>
      <c r="R27" s="33"/>
      <c r="S27" s="114"/>
      <c r="T27" s="92">
        <f t="shared" si="0"/>
        <v>0</v>
      </c>
      <c r="U27" s="356">
        <f t="shared" si="1"/>
        <v>1</v>
      </c>
    </row>
    <row r="28" spans="1:21" ht="18" customHeight="1">
      <c r="A28" s="826"/>
      <c r="B28" s="827"/>
      <c r="C28" s="829"/>
      <c r="D28" s="829"/>
      <c r="E28" s="201">
        <v>20</v>
      </c>
      <c r="F28" s="334"/>
      <c r="G28" s="334"/>
      <c r="H28" s="127"/>
      <c r="I28" s="110"/>
      <c r="J28" s="105"/>
      <c r="K28" s="110"/>
      <c r="L28" s="105"/>
      <c r="M28" s="37"/>
      <c r="N28" s="113"/>
      <c r="O28" s="108"/>
      <c r="P28" s="37"/>
      <c r="Q28" s="113"/>
      <c r="R28" s="33"/>
      <c r="S28" s="114"/>
      <c r="T28" s="92">
        <f t="shared" si="0"/>
        <v>0</v>
      </c>
      <c r="U28" s="356">
        <f t="shared" si="1"/>
        <v>1</v>
      </c>
    </row>
    <row r="29" spans="1:21" ht="18" customHeight="1">
      <c r="A29" s="826"/>
      <c r="B29" s="827"/>
      <c r="C29" s="829"/>
      <c r="D29" s="829"/>
      <c r="E29" s="201">
        <v>21</v>
      </c>
      <c r="F29" s="334"/>
      <c r="G29" s="334"/>
      <c r="H29" s="127"/>
      <c r="I29" s="110"/>
      <c r="J29" s="105"/>
      <c r="K29" s="110"/>
      <c r="L29" s="105"/>
      <c r="M29" s="37"/>
      <c r="N29" s="113"/>
      <c r="O29" s="108"/>
      <c r="P29" s="37"/>
      <c r="Q29" s="113"/>
      <c r="R29" s="33"/>
      <c r="S29" s="114"/>
      <c r="T29" s="92">
        <f t="shared" si="0"/>
        <v>0</v>
      </c>
      <c r="U29" s="356">
        <f t="shared" si="1"/>
        <v>1</v>
      </c>
    </row>
    <row r="30" spans="1:21" ht="18" customHeight="1">
      <c r="A30" s="826"/>
      <c r="B30" s="827"/>
      <c r="C30" s="829"/>
      <c r="D30" s="829"/>
      <c r="E30" s="201">
        <v>22</v>
      </c>
      <c r="F30" s="334"/>
      <c r="G30" s="334"/>
      <c r="H30" s="127"/>
      <c r="I30" s="110"/>
      <c r="J30" s="105"/>
      <c r="K30" s="110"/>
      <c r="L30" s="105"/>
      <c r="M30" s="37"/>
      <c r="N30" s="113"/>
      <c r="O30" s="108"/>
      <c r="P30" s="37"/>
      <c r="Q30" s="113"/>
      <c r="R30" s="33"/>
      <c r="S30" s="114"/>
      <c r="T30" s="92">
        <f t="shared" si="0"/>
        <v>0</v>
      </c>
      <c r="U30" s="356">
        <f t="shared" si="1"/>
        <v>1</v>
      </c>
    </row>
    <row r="31" spans="1:21" ht="18" customHeight="1">
      <c r="A31" s="826"/>
      <c r="B31" s="827"/>
      <c r="C31" s="829"/>
      <c r="D31" s="829"/>
      <c r="E31" s="201">
        <v>23</v>
      </c>
      <c r="F31" s="334"/>
      <c r="G31" s="334"/>
      <c r="H31" s="127"/>
      <c r="I31" s="110"/>
      <c r="J31" s="105"/>
      <c r="K31" s="110"/>
      <c r="L31" s="105"/>
      <c r="M31" s="37"/>
      <c r="N31" s="113"/>
      <c r="O31" s="108"/>
      <c r="P31" s="37"/>
      <c r="Q31" s="113"/>
      <c r="R31" s="33"/>
      <c r="S31" s="114"/>
      <c r="T31" s="92">
        <f t="shared" si="0"/>
        <v>0</v>
      </c>
      <c r="U31" s="356">
        <f t="shared" si="1"/>
        <v>1</v>
      </c>
    </row>
    <row r="32" spans="1:21" ht="18" customHeight="1">
      <c r="A32" s="826"/>
      <c r="B32" s="827"/>
      <c r="C32" s="829"/>
      <c r="D32" s="829"/>
      <c r="E32" s="201">
        <v>24</v>
      </c>
      <c r="F32" s="334"/>
      <c r="G32" s="334"/>
      <c r="H32" s="127"/>
      <c r="I32" s="110"/>
      <c r="J32" s="105"/>
      <c r="K32" s="110"/>
      <c r="L32" s="105"/>
      <c r="M32" s="37"/>
      <c r="N32" s="113"/>
      <c r="O32" s="108"/>
      <c r="P32" s="37"/>
      <c r="Q32" s="113"/>
      <c r="R32" s="33"/>
      <c r="S32" s="114"/>
      <c r="T32" s="92">
        <f t="shared" si="0"/>
        <v>0</v>
      </c>
      <c r="U32" s="356">
        <f t="shared" si="1"/>
        <v>1</v>
      </c>
    </row>
    <row r="33" spans="1:21" ht="18" customHeight="1">
      <c r="A33" s="826"/>
      <c r="B33" s="827"/>
      <c r="C33" s="829"/>
      <c r="D33" s="829"/>
      <c r="E33" s="201">
        <v>25</v>
      </c>
      <c r="F33" s="334"/>
      <c r="G33" s="334"/>
      <c r="H33" s="127"/>
      <c r="I33" s="110"/>
      <c r="J33" s="105"/>
      <c r="K33" s="110"/>
      <c r="L33" s="105"/>
      <c r="M33" s="37"/>
      <c r="N33" s="113"/>
      <c r="O33" s="108"/>
      <c r="P33" s="37"/>
      <c r="Q33" s="113"/>
      <c r="R33" s="33"/>
      <c r="S33" s="114"/>
      <c r="T33" s="92">
        <f t="shared" si="0"/>
        <v>0</v>
      </c>
      <c r="U33" s="356">
        <f t="shared" si="1"/>
        <v>1</v>
      </c>
    </row>
    <row r="34" spans="1:21" ht="18" customHeight="1">
      <c r="A34" s="826"/>
      <c r="B34" s="827"/>
      <c r="C34" s="829"/>
      <c r="D34" s="829"/>
      <c r="E34" s="201">
        <v>26</v>
      </c>
      <c r="F34" s="334"/>
      <c r="G34" s="334"/>
      <c r="H34" s="127"/>
      <c r="I34" s="110"/>
      <c r="J34" s="105"/>
      <c r="K34" s="110"/>
      <c r="L34" s="105"/>
      <c r="M34" s="37"/>
      <c r="N34" s="113"/>
      <c r="O34" s="108"/>
      <c r="P34" s="37"/>
      <c r="Q34" s="113"/>
      <c r="R34" s="33"/>
      <c r="S34" s="114"/>
      <c r="T34" s="92">
        <f t="shared" si="0"/>
        <v>0</v>
      </c>
      <c r="U34" s="356">
        <f t="shared" si="1"/>
        <v>1</v>
      </c>
    </row>
    <row r="35" spans="1:21" ht="18" customHeight="1">
      <c r="A35" s="826"/>
      <c r="B35" s="827"/>
      <c r="C35" s="829"/>
      <c r="D35" s="829"/>
      <c r="E35" s="201">
        <v>27</v>
      </c>
      <c r="F35" s="334"/>
      <c r="G35" s="334"/>
      <c r="H35" s="127"/>
      <c r="I35" s="110"/>
      <c r="J35" s="105"/>
      <c r="K35" s="110"/>
      <c r="L35" s="105"/>
      <c r="M35" s="37"/>
      <c r="N35" s="113"/>
      <c r="O35" s="108"/>
      <c r="P35" s="37"/>
      <c r="Q35" s="113"/>
      <c r="R35" s="33"/>
      <c r="S35" s="114"/>
      <c r="T35" s="92">
        <f t="shared" si="0"/>
        <v>0</v>
      </c>
      <c r="U35" s="356">
        <f t="shared" si="1"/>
        <v>1</v>
      </c>
    </row>
    <row r="36" spans="1:21" ht="18" customHeight="1">
      <c r="A36" s="826"/>
      <c r="B36" s="827"/>
      <c r="C36" s="829"/>
      <c r="D36" s="829"/>
      <c r="E36" s="201">
        <v>28</v>
      </c>
      <c r="F36" s="334"/>
      <c r="G36" s="334"/>
      <c r="H36" s="127"/>
      <c r="I36" s="110"/>
      <c r="J36" s="105"/>
      <c r="K36" s="110"/>
      <c r="L36" s="105"/>
      <c r="M36" s="37"/>
      <c r="N36" s="113"/>
      <c r="O36" s="108"/>
      <c r="P36" s="37"/>
      <c r="Q36" s="113"/>
      <c r="R36" s="33"/>
      <c r="S36" s="114"/>
      <c r="T36" s="92">
        <f t="shared" si="0"/>
        <v>0</v>
      </c>
      <c r="U36" s="356">
        <f t="shared" si="1"/>
        <v>1</v>
      </c>
    </row>
    <row r="37" spans="1:21" ht="18" customHeight="1">
      <c r="A37" s="826"/>
      <c r="B37" s="827"/>
      <c r="C37" s="829"/>
      <c r="D37" s="829"/>
      <c r="E37" s="201">
        <v>29</v>
      </c>
      <c r="F37" s="334"/>
      <c r="G37" s="334"/>
      <c r="H37" s="127"/>
      <c r="I37" s="110"/>
      <c r="J37" s="105"/>
      <c r="K37" s="110"/>
      <c r="L37" s="105"/>
      <c r="M37" s="37"/>
      <c r="N37" s="113"/>
      <c r="O37" s="108"/>
      <c r="P37" s="37"/>
      <c r="Q37" s="113"/>
      <c r="R37" s="33"/>
      <c r="S37" s="114"/>
      <c r="T37" s="92">
        <f t="shared" si="0"/>
        <v>0</v>
      </c>
      <c r="U37" s="356">
        <f t="shared" si="1"/>
        <v>1</v>
      </c>
    </row>
    <row r="38" spans="1:21" ht="18" customHeight="1">
      <c r="A38" s="826"/>
      <c r="B38" s="827"/>
      <c r="C38" s="829"/>
      <c r="D38" s="829"/>
      <c r="E38" s="277">
        <v>30</v>
      </c>
      <c r="F38" s="375"/>
      <c r="G38" s="375"/>
      <c r="H38" s="134"/>
      <c r="I38" s="135"/>
      <c r="J38" s="212"/>
      <c r="K38" s="135"/>
      <c r="L38" s="212"/>
      <c r="M38" s="27"/>
      <c r="N38" s="120"/>
      <c r="O38" s="109"/>
      <c r="P38" s="27"/>
      <c r="Q38" s="120"/>
      <c r="R38" s="32"/>
      <c r="S38" s="122"/>
      <c r="T38" s="136">
        <f t="shared" si="0"/>
        <v>0</v>
      </c>
      <c r="U38" s="356">
        <f t="shared" si="1"/>
        <v>1</v>
      </c>
    </row>
    <row r="39" spans="1:21" ht="18" customHeight="1">
      <c r="A39" s="824">
        <v>2</v>
      </c>
      <c r="B39" s="825"/>
      <c r="C39" s="828" t="str">
        <f>IF(ISERROR(VLOOKUP($A39,【大規模】地域番号⑭!$BD:$BF,2,FALSE)),"",VLOOKUP($A39,【大規模】地域番号⑭!$BD:$BF,2,FALSE))</f>
        <v/>
      </c>
      <c r="D39" s="828" t="str">
        <f>IF(ISERROR(VLOOKUP($A39,【大規模】地域番号⑭!$BD:$BF,3,FALSE)),"",VLOOKUP($A39,【大規模】地域番号⑭!$BD:$BF,3,FALSE))</f>
        <v/>
      </c>
      <c r="E39" s="201">
        <v>1</v>
      </c>
      <c r="F39" s="334"/>
      <c r="G39" s="334"/>
      <c r="H39" s="127"/>
      <c r="I39" s="110"/>
      <c r="J39" s="105"/>
      <c r="K39" s="110"/>
      <c r="L39" s="105"/>
      <c r="M39" s="37"/>
      <c r="N39" s="113"/>
      <c r="O39" s="108"/>
      <c r="P39" s="37"/>
      <c r="Q39" s="113"/>
      <c r="R39" s="33"/>
      <c r="S39" s="114"/>
      <c r="T39" s="92">
        <f t="shared" si="0"/>
        <v>0</v>
      </c>
      <c r="U39" s="356">
        <f>$A$39</f>
        <v>2</v>
      </c>
    </row>
    <row r="40" spans="1:21" ht="18" customHeight="1">
      <c r="A40" s="826"/>
      <c r="B40" s="827"/>
      <c r="C40" s="829"/>
      <c r="D40" s="829"/>
      <c r="E40" s="201">
        <v>2</v>
      </c>
      <c r="F40" s="334"/>
      <c r="G40" s="334"/>
      <c r="H40" s="127"/>
      <c r="I40" s="110"/>
      <c r="J40" s="105"/>
      <c r="K40" s="110"/>
      <c r="L40" s="105"/>
      <c r="M40" s="37"/>
      <c r="N40" s="113"/>
      <c r="O40" s="108"/>
      <c r="P40" s="37"/>
      <c r="Q40" s="113"/>
      <c r="R40" s="33"/>
      <c r="S40" s="114"/>
      <c r="T40" s="92">
        <f t="shared" si="0"/>
        <v>0</v>
      </c>
      <c r="U40" s="356">
        <f t="shared" ref="U40:U68" si="2">$A$39</f>
        <v>2</v>
      </c>
    </row>
    <row r="41" spans="1:21" ht="18" customHeight="1">
      <c r="A41" s="826"/>
      <c r="B41" s="827"/>
      <c r="C41" s="829"/>
      <c r="D41" s="829"/>
      <c r="E41" s="201">
        <v>3</v>
      </c>
      <c r="F41" s="334"/>
      <c r="G41" s="334"/>
      <c r="H41" s="127"/>
      <c r="I41" s="110"/>
      <c r="J41" s="105"/>
      <c r="K41" s="110"/>
      <c r="L41" s="105"/>
      <c r="M41" s="37"/>
      <c r="N41" s="113"/>
      <c r="O41" s="108"/>
      <c r="P41" s="37"/>
      <c r="Q41" s="113"/>
      <c r="R41" s="33"/>
      <c r="S41" s="114"/>
      <c r="T41" s="92">
        <f t="shared" si="0"/>
        <v>0</v>
      </c>
      <c r="U41" s="356">
        <f t="shared" si="2"/>
        <v>2</v>
      </c>
    </row>
    <row r="42" spans="1:21" ht="18" customHeight="1">
      <c r="A42" s="826"/>
      <c r="B42" s="827"/>
      <c r="C42" s="829"/>
      <c r="D42" s="829"/>
      <c r="E42" s="201">
        <v>4</v>
      </c>
      <c r="F42" s="334"/>
      <c r="G42" s="334"/>
      <c r="H42" s="127"/>
      <c r="I42" s="110"/>
      <c r="J42" s="105"/>
      <c r="K42" s="110"/>
      <c r="L42" s="105"/>
      <c r="M42" s="37"/>
      <c r="N42" s="113"/>
      <c r="O42" s="108"/>
      <c r="P42" s="37"/>
      <c r="Q42" s="113"/>
      <c r="R42" s="33"/>
      <c r="S42" s="114"/>
      <c r="T42" s="92">
        <f t="shared" si="0"/>
        <v>0</v>
      </c>
      <c r="U42" s="356">
        <f t="shared" si="2"/>
        <v>2</v>
      </c>
    </row>
    <row r="43" spans="1:21" ht="18" customHeight="1">
      <c r="A43" s="826"/>
      <c r="B43" s="827"/>
      <c r="C43" s="829"/>
      <c r="D43" s="829"/>
      <c r="E43" s="201">
        <v>5</v>
      </c>
      <c r="F43" s="334"/>
      <c r="G43" s="334"/>
      <c r="H43" s="127"/>
      <c r="I43" s="110"/>
      <c r="J43" s="105"/>
      <c r="K43" s="110"/>
      <c r="L43" s="105"/>
      <c r="M43" s="37"/>
      <c r="N43" s="113"/>
      <c r="O43" s="108"/>
      <c r="P43" s="37"/>
      <c r="Q43" s="113"/>
      <c r="R43" s="33"/>
      <c r="S43" s="114"/>
      <c r="T43" s="92">
        <f t="shared" si="0"/>
        <v>0</v>
      </c>
      <c r="U43" s="356">
        <f t="shared" si="2"/>
        <v>2</v>
      </c>
    </row>
    <row r="44" spans="1:21" ht="18" customHeight="1">
      <c r="A44" s="826"/>
      <c r="B44" s="827"/>
      <c r="C44" s="829"/>
      <c r="D44" s="829"/>
      <c r="E44" s="201">
        <v>6</v>
      </c>
      <c r="F44" s="334"/>
      <c r="G44" s="334"/>
      <c r="H44" s="127"/>
      <c r="I44" s="110"/>
      <c r="J44" s="105"/>
      <c r="K44" s="110"/>
      <c r="L44" s="105"/>
      <c r="M44" s="37"/>
      <c r="N44" s="113"/>
      <c r="O44" s="108"/>
      <c r="P44" s="37"/>
      <c r="Q44" s="113"/>
      <c r="R44" s="33"/>
      <c r="S44" s="114"/>
      <c r="T44" s="92">
        <f t="shared" si="0"/>
        <v>0</v>
      </c>
      <c r="U44" s="356">
        <f t="shared" si="2"/>
        <v>2</v>
      </c>
    </row>
    <row r="45" spans="1:21" ht="18" customHeight="1">
      <c r="A45" s="826"/>
      <c r="B45" s="827"/>
      <c r="C45" s="829"/>
      <c r="D45" s="829"/>
      <c r="E45" s="201">
        <v>7</v>
      </c>
      <c r="F45" s="334"/>
      <c r="G45" s="334"/>
      <c r="H45" s="127"/>
      <c r="I45" s="110"/>
      <c r="J45" s="105"/>
      <c r="K45" s="110"/>
      <c r="L45" s="105"/>
      <c r="M45" s="37"/>
      <c r="N45" s="113"/>
      <c r="O45" s="108"/>
      <c r="P45" s="37"/>
      <c r="Q45" s="113"/>
      <c r="R45" s="33"/>
      <c r="S45" s="114"/>
      <c r="T45" s="92">
        <f t="shared" si="0"/>
        <v>0</v>
      </c>
      <c r="U45" s="356">
        <f t="shared" si="2"/>
        <v>2</v>
      </c>
    </row>
    <row r="46" spans="1:21" ht="18" customHeight="1">
      <c r="A46" s="826"/>
      <c r="B46" s="827"/>
      <c r="C46" s="829"/>
      <c r="D46" s="829"/>
      <c r="E46" s="201">
        <v>8</v>
      </c>
      <c r="F46" s="334"/>
      <c r="G46" s="334"/>
      <c r="H46" s="127"/>
      <c r="I46" s="110"/>
      <c r="J46" s="105"/>
      <c r="K46" s="110"/>
      <c r="L46" s="105"/>
      <c r="M46" s="37"/>
      <c r="N46" s="113"/>
      <c r="O46" s="108"/>
      <c r="P46" s="37"/>
      <c r="Q46" s="113"/>
      <c r="R46" s="33"/>
      <c r="S46" s="114"/>
      <c r="T46" s="92">
        <f t="shared" si="0"/>
        <v>0</v>
      </c>
      <c r="U46" s="356">
        <f t="shared" si="2"/>
        <v>2</v>
      </c>
    </row>
    <row r="47" spans="1:21" ht="18" customHeight="1">
      <c r="A47" s="826"/>
      <c r="B47" s="827"/>
      <c r="C47" s="829"/>
      <c r="D47" s="829"/>
      <c r="E47" s="201">
        <v>9</v>
      </c>
      <c r="F47" s="334"/>
      <c r="G47" s="334"/>
      <c r="H47" s="127"/>
      <c r="I47" s="110"/>
      <c r="J47" s="105"/>
      <c r="K47" s="110"/>
      <c r="L47" s="105"/>
      <c r="M47" s="37"/>
      <c r="N47" s="113"/>
      <c r="O47" s="108"/>
      <c r="P47" s="37"/>
      <c r="Q47" s="113"/>
      <c r="R47" s="33"/>
      <c r="S47" s="114"/>
      <c r="T47" s="92">
        <f t="shared" si="0"/>
        <v>0</v>
      </c>
      <c r="U47" s="356">
        <f t="shared" si="2"/>
        <v>2</v>
      </c>
    </row>
    <row r="48" spans="1:21" ht="18" customHeight="1">
      <c r="A48" s="826"/>
      <c r="B48" s="827"/>
      <c r="C48" s="829"/>
      <c r="D48" s="829"/>
      <c r="E48" s="201">
        <v>10</v>
      </c>
      <c r="F48" s="334"/>
      <c r="G48" s="334"/>
      <c r="H48" s="127"/>
      <c r="I48" s="110"/>
      <c r="J48" s="105"/>
      <c r="K48" s="110"/>
      <c r="L48" s="105"/>
      <c r="M48" s="37"/>
      <c r="N48" s="113"/>
      <c r="O48" s="108"/>
      <c r="P48" s="37"/>
      <c r="Q48" s="113"/>
      <c r="R48" s="33"/>
      <c r="S48" s="114"/>
      <c r="T48" s="92">
        <f t="shared" si="0"/>
        <v>0</v>
      </c>
      <c r="U48" s="356">
        <f t="shared" si="2"/>
        <v>2</v>
      </c>
    </row>
    <row r="49" spans="1:21" ht="18" customHeight="1">
      <c r="A49" s="826"/>
      <c r="B49" s="827"/>
      <c r="C49" s="829"/>
      <c r="D49" s="829"/>
      <c r="E49" s="201">
        <v>11</v>
      </c>
      <c r="F49" s="334"/>
      <c r="G49" s="334"/>
      <c r="H49" s="127"/>
      <c r="I49" s="110"/>
      <c r="J49" s="105"/>
      <c r="K49" s="110"/>
      <c r="L49" s="105"/>
      <c r="M49" s="37"/>
      <c r="N49" s="113"/>
      <c r="O49" s="108"/>
      <c r="P49" s="37"/>
      <c r="Q49" s="113"/>
      <c r="R49" s="33"/>
      <c r="S49" s="114"/>
      <c r="T49" s="92">
        <f t="shared" si="0"/>
        <v>0</v>
      </c>
      <c r="U49" s="356">
        <f t="shared" si="2"/>
        <v>2</v>
      </c>
    </row>
    <row r="50" spans="1:21" ht="18" customHeight="1">
      <c r="A50" s="826"/>
      <c r="B50" s="827"/>
      <c r="C50" s="829"/>
      <c r="D50" s="829"/>
      <c r="E50" s="201">
        <v>12</v>
      </c>
      <c r="F50" s="334"/>
      <c r="G50" s="334"/>
      <c r="H50" s="127"/>
      <c r="I50" s="110"/>
      <c r="J50" s="105"/>
      <c r="K50" s="110"/>
      <c r="L50" s="105"/>
      <c r="M50" s="37"/>
      <c r="N50" s="113"/>
      <c r="O50" s="108"/>
      <c r="P50" s="37"/>
      <c r="Q50" s="113"/>
      <c r="R50" s="33"/>
      <c r="S50" s="114"/>
      <c r="T50" s="92">
        <f t="shared" si="0"/>
        <v>0</v>
      </c>
      <c r="U50" s="356">
        <f t="shared" si="2"/>
        <v>2</v>
      </c>
    </row>
    <row r="51" spans="1:21" ht="18" customHeight="1">
      <c r="A51" s="826"/>
      <c r="B51" s="827"/>
      <c r="C51" s="829"/>
      <c r="D51" s="829"/>
      <c r="E51" s="201">
        <v>13</v>
      </c>
      <c r="F51" s="334"/>
      <c r="G51" s="334"/>
      <c r="H51" s="127"/>
      <c r="I51" s="110"/>
      <c r="J51" s="105"/>
      <c r="K51" s="110"/>
      <c r="L51" s="105"/>
      <c r="M51" s="37"/>
      <c r="N51" s="113"/>
      <c r="O51" s="108"/>
      <c r="P51" s="37"/>
      <c r="Q51" s="113"/>
      <c r="R51" s="33"/>
      <c r="S51" s="114"/>
      <c r="T51" s="92">
        <f t="shared" si="0"/>
        <v>0</v>
      </c>
      <c r="U51" s="356">
        <f t="shared" si="2"/>
        <v>2</v>
      </c>
    </row>
    <row r="52" spans="1:21" ht="18" customHeight="1">
      <c r="A52" s="826"/>
      <c r="B52" s="827"/>
      <c r="C52" s="829"/>
      <c r="D52" s="829"/>
      <c r="E52" s="201">
        <v>14</v>
      </c>
      <c r="F52" s="334"/>
      <c r="G52" s="334"/>
      <c r="H52" s="127"/>
      <c r="I52" s="110"/>
      <c r="J52" s="105"/>
      <c r="K52" s="110"/>
      <c r="L52" s="105"/>
      <c r="M52" s="37"/>
      <c r="N52" s="113"/>
      <c r="O52" s="108"/>
      <c r="P52" s="37"/>
      <c r="Q52" s="113"/>
      <c r="R52" s="33"/>
      <c r="S52" s="114"/>
      <c r="T52" s="92">
        <f t="shared" si="0"/>
        <v>0</v>
      </c>
      <c r="U52" s="356">
        <f t="shared" si="2"/>
        <v>2</v>
      </c>
    </row>
    <row r="53" spans="1:21" ht="18" customHeight="1">
      <c r="A53" s="826"/>
      <c r="B53" s="827"/>
      <c r="C53" s="829"/>
      <c r="D53" s="829"/>
      <c r="E53" s="201">
        <v>15</v>
      </c>
      <c r="F53" s="334"/>
      <c r="G53" s="334"/>
      <c r="H53" s="127"/>
      <c r="I53" s="110"/>
      <c r="J53" s="105"/>
      <c r="K53" s="110"/>
      <c r="L53" s="105"/>
      <c r="M53" s="37"/>
      <c r="N53" s="113"/>
      <c r="O53" s="108"/>
      <c r="P53" s="37"/>
      <c r="Q53" s="113"/>
      <c r="R53" s="33"/>
      <c r="S53" s="114"/>
      <c r="T53" s="92">
        <f t="shared" si="0"/>
        <v>0</v>
      </c>
      <c r="U53" s="356">
        <f t="shared" si="2"/>
        <v>2</v>
      </c>
    </row>
    <row r="54" spans="1:21" ht="18" customHeight="1">
      <c r="A54" s="826"/>
      <c r="B54" s="827"/>
      <c r="C54" s="829"/>
      <c r="D54" s="829"/>
      <c r="E54" s="201">
        <v>16</v>
      </c>
      <c r="F54" s="334"/>
      <c r="G54" s="334"/>
      <c r="H54" s="127"/>
      <c r="I54" s="110"/>
      <c r="J54" s="105"/>
      <c r="K54" s="110"/>
      <c r="L54" s="105"/>
      <c r="M54" s="37"/>
      <c r="N54" s="113"/>
      <c r="O54" s="108"/>
      <c r="P54" s="37"/>
      <c r="Q54" s="113"/>
      <c r="R54" s="33"/>
      <c r="S54" s="114"/>
      <c r="T54" s="92">
        <f t="shared" si="0"/>
        <v>0</v>
      </c>
      <c r="U54" s="356">
        <f t="shared" si="2"/>
        <v>2</v>
      </c>
    </row>
    <row r="55" spans="1:21" ht="18" customHeight="1">
      <c r="A55" s="826"/>
      <c r="B55" s="827"/>
      <c r="C55" s="829"/>
      <c r="D55" s="829"/>
      <c r="E55" s="201">
        <v>17</v>
      </c>
      <c r="F55" s="334"/>
      <c r="G55" s="334"/>
      <c r="H55" s="127"/>
      <c r="I55" s="110"/>
      <c r="J55" s="105"/>
      <c r="K55" s="110"/>
      <c r="L55" s="105"/>
      <c r="M55" s="37"/>
      <c r="N55" s="113"/>
      <c r="O55" s="108"/>
      <c r="P55" s="37"/>
      <c r="Q55" s="113"/>
      <c r="R55" s="33"/>
      <c r="S55" s="114"/>
      <c r="T55" s="92">
        <f t="shared" si="0"/>
        <v>0</v>
      </c>
      <c r="U55" s="356">
        <f t="shared" si="2"/>
        <v>2</v>
      </c>
    </row>
    <row r="56" spans="1:21" ht="18" customHeight="1">
      <c r="A56" s="826"/>
      <c r="B56" s="827"/>
      <c r="C56" s="829"/>
      <c r="D56" s="829"/>
      <c r="E56" s="201">
        <v>18</v>
      </c>
      <c r="F56" s="334"/>
      <c r="G56" s="334"/>
      <c r="H56" s="127"/>
      <c r="I56" s="110"/>
      <c r="J56" s="105"/>
      <c r="K56" s="110"/>
      <c r="L56" s="105"/>
      <c r="M56" s="37"/>
      <c r="N56" s="113"/>
      <c r="O56" s="108"/>
      <c r="P56" s="37"/>
      <c r="Q56" s="113"/>
      <c r="R56" s="33"/>
      <c r="S56" s="114"/>
      <c r="T56" s="92">
        <f t="shared" si="0"/>
        <v>0</v>
      </c>
      <c r="U56" s="356">
        <f t="shared" si="2"/>
        <v>2</v>
      </c>
    </row>
    <row r="57" spans="1:21" ht="18" customHeight="1">
      <c r="A57" s="826"/>
      <c r="B57" s="827"/>
      <c r="C57" s="829"/>
      <c r="D57" s="829"/>
      <c r="E57" s="201">
        <v>19</v>
      </c>
      <c r="F57" s="334"/>
      <c r="G57" s="334"/>
      <c r="H57" s="127"/>
      <c r="I57" s="110"/>
      <c r="J57" s="105"/>
      <c r="K57" s="110"/>
      <c r="L57" s="105"/>
      <c r="M57" s="37"/>
      <c r="N57" s="113"/>
      <c r="O57" s="108"/>
      <c r="P57" s="37"/>
      <c r="Q57" s="113"/>
      <c r="R57" s="33"/>
      <c r="S57" s="114"/>
      <c r="T57" s="92">
        <f t="shared" si="0"/>
        <v>0</v>
      </c>
      <c r="U57" s="356">
        <f t="shared" si="2"/>
        <v>2</v>
      </c>
    </row>
    <row r="58" spans="1:21" ht="18" customHeight="1">
      <c r="A58" s="826"/>
      <c r="B58" s="827"/>
      <c r="C58" s="829"/>
      <c r="D58" s="829"/>
      <c r="E58" s="201">
        <v>20</v>
      </c>
      <c r="F58" s="334"/>
      <c r="G58" s="334"/>
      <c r="H58" s="127"/>
      <c r="I58" s="110"/>
      <c r="J58" s="105"/>
      <c r="K58" s="110"/>
      <c r="L58" s="105"/>
      <c r="M58" s="37"/>
      <c r="N58" s="113"/>
      <c r="O58" s="108"/>
      <c r="P58" s="37"/>
      <c r="Q58" s="113"/>
      <c r="R58" s="33"/>
      <c r="S58" s="114"/>
      <c r="T58" s="92">
        <f t="shared" si="0"/>
        <v>0</v>
      </c>
      <c r="U58" s="356">
        <f t="shared" si="2"/>
        <v>2</v>
      </c>
    </row>
    <row r="59" spans="1:21" ht="18" customHeight="1">
      <c r="A59" s="826"/>
      <c r="B59" s="827"/>
      <c r="C59" s="829"/>
      <c r="D59" s="829"/>
      <c r="E59" s="201">
        <v>21</v>
      </c>
      <c r="F59" s="334"/>
      <c r="G59" s="334"/>
      <c r="H59" s="127"/>
      <c r="I59" s="110"/>
      <c r="J59" s="105"/>
      <c r="K59" s="110"/>
      <c r="L59" s="105"/>
      <c r="M59" s="37"/>
      <c r="N59" s="113"/>
      <c r="O59" s="108"/>
      <c r="P59" s="37"/>
      <c r="Q59" s="113"/>
      <c r="R59" s="33"/>
      <c r="S59" s="114"/>
      <c r="T59" s="92">
        <f t="shared" si="0"/>
        <v>0</v>
      </c>
      <c r="U59" s="356">
        <f t="shared" si="2"/>
        <v>2</v>
      </c>
    </row>
    <row r="60" spans="1:21" ht="18" customHeight="1">
      <c r="A60" s="826"/>
      <c r="B60" s="827"/>
      <c r="C60" s="829"/>
      <c r="D60" s="829"/>
      <c r="E60" s="201">
        <v>22</v>
      </c>
      <c r="F60" s="334"/>
      <c r="G60" s="334"/>
      <c r="H60" s="127"/>
      <c r="I60" s="110"/>
      <c r="J60" s="105"/>
      <c r="K60" s="110"/>
      <c r="L60" s="105"/>
      <c r="M60" s="37"/>
      <c r="N60" s="113"/>
      <c r="O60" s="108"/>
      <c r="P60" s="37"/>
      <c r="Q60" s="113"/>
      <c r="R60" s="33"/>
      <c r="S60" s="114"/>
      <c r="T60" s="92">
        <f t="shared" si="0"/>
        <v>0</v>
      </c>
      <c r="U60" s="356">
        <f t="shared" si="2"/>
        <v>2</v>
      </c>
    </row>
    <row r="61" spans="1:21" ht="18" customHeight="1">
      <c r="A61" s="826"/>
      <c r="B61" s="827"/>
      <c r="C61" s="829"/>
      <c r="D61" s="829"/>
      <c r="E61" s="201">
        <v>23</v>
      </c>
      <c r="F61" s="334"/>
      <c r="G61" s="334"/>
      <c r="H61" s="127"/>
      <c r="I61" s="110"/>
      <c r="J61" s="105"/>
      <c r="K61" s="110"/>
      <c r="L61" s="105"/>
      <c r="M61" s="37"/>
      <c r="N61" s="113"/>
      <c r="O61" s="108"/>
      <c r="P61" s="37"/>
      <c r="Q61" s="113"/>
      <c r="R61" s="33"/>
      <c r="S61" s="114"/>
      <c r="T61" s="92">
        <f t="shared" si="0"/>
        <v>0</v>
      </c>
      <c r="U61" s="356">
        <f t="shared" si="2"/>
        <v>2</v>
      </c>
    </row>
    <row r="62" spans="1:21" ht="18" customHeight="1">
      <c r="A62" s="826"/>
      <c r="B62" s="827"/>
      <c r="C62" s="829"/>
      <c r="D62" s="829"/>
      <c r="E62" s="201">
        <v>24</v>
      </c>
      <c r="F62" s="334"/>
      <c r="G62" s="334"/>
      <c r="H62" s="127"/>
      <c r="I62" s="110"/>
      <c r="J62" s="105"/>
      <c r="K62" s="110"/>
      <c r="L62" s="105"/>
      <c r="M62" s="37"/>
      <c r="N62" s="113"/>
      <c r="O62" s="108"/>
      <c r="P62" s="37"/>
      <c r="Q62" s="113"/>
      <c r="R62" s="33"/>
      <c r="S62" s="114"/>
      <c r="T62" s="92">
        <f t="shared" si="0"/>
        <v>0</v>
      </c>
      <c r="U62" s="356">
        <f t="shared" si="2"/>
        <v>2</v>
      </c>
    </row>
    <row r="63" spans="1:21" ht="18" customHeight="1">
      <c r="A63" s="826"/>
      <c r="B63" s="827"/>
      <c r="C63" s="829"/>
      <c r="D63" s="829"/>
      <c r="E63" s="201">
        <v>25</v>
      </c>
      <c r="F63" s="334"/>
      <c r="G63" s="334"/>
      <c r="H63" s="127"/>
      <c r="I63" s="110"/>
      <c r="J63" s="105"/>
      <c r="K63" s="110"/>
      <c r="L63" s="105"/>
      <c r="M63" s="37"/>
      <c r="N63" s="113"/>
      <c r="O63" s="108"/>
      <c r="P63" s="37"/>
      <c r="Q63" s="113"/>
      <c r="R63" s="33"/>
      <c r="S63" s="114"/>
      <c r="T63" s="92">
        <f t="shared" si="0"/>
        <v>0</v>
      </c>
      <c r="U63" s="356">
        <f t="shared" si="2"/>
        <v>2</v>
      </c>
    </row>
    <row r="64" spans="1:21" ht="18" customHeight="1">
      <c r="A64" s="826"/>
      <c r="B64" s="827"/>
      <c r="C64" s="829"/>
      <c r="D64" s="829"/>
      <c r="E64" s="201">
        <v>26</v>
      </c>
      <c r="F64" s="334"/>
      <c r="G64" s="334"/>
      <c r="H64" s="127"/>
      <c r="I64" s="110"/>
      <c r="J64" s="105"/>
      <c r="K64" s="110"/>
      <c r="L64" s="105"/>
      <c r="M64" s="37"/>
      <c r="N64" s="113"/>
      <c r="O64" s="108"/>
      <c r="P64" s="37"/>
      <c r="Q64" s="113"/>
      <c r="R64" s="33"/>
      <c r="S64" s="114"/>
      <c r="T64" s="92">
        <f t="shared" si="0"/>
        <v>0</v>
      </c>
      <c r="U64" s="356">
        <f t="shared" si="2"/>
        <v>2</v>
      </c>
    </row>
    <row r="65" spans="1:21" ht="18" customHeight="1">
      <c r="A65" s="826"/>
      <c r="B65" s="827"/>
      <c r="C65" s="829"/>
      <c r="D65" s="829"/>
      <c r="E65" s="201">
        <v>27</v>
      </c>
      <c r="F65" s="334"/>
      <c r="G65" s="334"/>
      <c r="H65" s="127"/>
      <c r="I65" s="110"/>
      <c r="J65" s="105"/>
      <c r="K65" s="110"/>
      <c r="L65" s="105"/>
      <c r="M65" s="37"/>
      <c r="N65" s="113"/>
      <c r="O65" s="108"/>
      <c r="P65" s="37"/>
      <c r="Q65" s="113"/>
      <c r="R65" s="33"/>
      <c r="S65" s="114"/>
      <c r="T65" s="92">
        <f t="shared" si="0"/>
        <v>0</v>
      </c>
      <c r="U65" s="356">
        <f t="shared" si="2"/>
        <v>2</v>
      </c>
    </row>
    <row r="66" spans="1:21" ht="18" customHeight="1">
      <c r="A66" s="826"/>
      <c r="B66" s="827"/>
      <c r="C66" s="829"/>
      <c r="D66" s="829"/>
      <c r="E66" s="201">
        <v>28</v>
      </c>
      <c r="F66" s="334"/>
      <c r="G66" s="334"/>
      <c r="H66" s="127"/>
      <c r="I66" s="110"/>
      <c r="J66" s="105"/>
      <c r="K66" s="110"/>
      <c r="L66" s="105"/>
      <c r="M66" s="37"/>
      <c r="N66" s="113"/>
      <c r="O66" s="108"/>
      <c r="P66" s="37"/>
      <c r="Q66" s="113"/>
      <c r="R66" s="33"/>
      <c r="S66" s="114"/>
      <c r="T66" s="92">
        <f t="shared" si="0"/>
        <v>0</v>
      </c>
      <c r="U66" s="356">
        <f t="shared" si="2"/>
        <v>2</v>
      </c>
    </row>
    <row r="67" spans="1:21" ht="18" customHeight="1">
      <c r="A67" s="826"/>
      <c r="B67" s="827"/>
      <c r="C67" s="829"/>
      <c r="D67" s="829"/>
      <c r="E67" s="201">
        <v>29</v>
      </c>
      <c r="F67" s="334"/>
      <c r="G67" s="334"/>
      <c r="H67" s="127"/>
      <c r="I67" s="110"/>
      <c r="J67" s="105"/>
      <c r="K67" s="110"/>
      <c r="L67" s="105"/>
      <c r="M67" s="37"/>
      <c r="N67" s="113"/>
      <c r="O67" s="108"/>
      <c r="P67" s="37"/>
      <c r="Q67" s="113"/>
      <c r="R67" s="33"/>
      <c r="S67" s="114"/>
      <c r="T67" s="92">
        <f t="shared" si="0"/>
        <v>0</v>
      </c>
      <c r="U67" s="356">
        <f t="shared" si="2"/>
        <v>2</v>
      </c>
    </row>
    <row r="68" spans="1:21" ht="18" customHeight="1">
      <c r="A68" s="826"/>
      <c r="B68" s="827"/>
      <c r="C68" s="829"/>
      <c r="D68" s="829"/>
      <c r="E68" s="277">
        <v>30</v>
      </c>
      <c r="F68" s="375"/>
      <c r="G68" s="375"/>
      <c r="H68" s="134"/>
      <c r="I68" s="135"/>
      <c r="J68" s="212"/>
      <c r="K68" s="135"/>
      <c r="L68" s="212"/>
      <c r="M68" s="27"/>
      <c r="N68" s="120"/>
      <c r="O68" s="109"/>
      <c r="P68" s="27"/>
      <c r="Q68" s="120"/>
      <c r="R68" s="32"/>
      <c r="S68" s="122"/>
      <c r="T68" s="136">
        <f t="shared" si="0"/>
        <v>0</v>
      </c>
      <c r="U68" s="356">
        <f t="shared" si="2"/>
        <v>2</v>
      </c>
    </row>
    <row r="69" spans="1:21" ht="18" customHeight="1">
      <c r="A69" s="824">
        <v>3</v>
      </c>
      <c r="B69" s="825"/>
      <c r="C69" s="828" t="str">
        <f>IF(ISERROR(VLOOKUP($A69,【大規模】地域番号⑭!$BD:$BF,2,FALSE)),"",VLOOKUP($A69,【大規模】地域番号⑭!$BD:$BF,2,FALSE))</f>
        <v/>
      </c>
      <c r="D69" s="828" t="str">
        <f>IF(ISERROR(VLOOKUP($A69,【大規模】地域番号⑭!$BD:$BF,3,FALSE)),"",VLOOKUP($A69,【大規模】地域番号⑭!$BD:$BF,3,FALSE))</f>
        <v/>
      </c>
      <c r="E69" s="421">
        <v>1</v>
      </c>
      <c r="F69" s="417"/>
      <c r="G69" s="417"/>
      <c r="H69" s="176"/>
      <c r="I69" s="177"/>
      <c r="J69" s="178"/>
      <c r="K69" s="177"/>
      <c r="L69" s="178"/>
      <c r="M69" s="179"/>
      <c r="N69" s="180"/>
      <c r="O69" s="181"/>
      <c r="P69" s="179"/>
      <c r="Q69" s="180"/>
      <c r="R69" s="182"/>
      <c r="S69" s="183"/>
      <c r="T69" s="422">
        <f t="shared" si="0"/>
        <v>0</v>
      </c>
      <c r="U69" s="356">
        <f>$A$69</f>
        <v>3</v>
      </c>
    </row>
    <row r="70" spans="1:21" ht="18" customHeight="1">
      <c r="A70" s="826"/>
      <c r="B70" s="827"/>
      <c r="C70" s="829"/>
      <c r="D70" s="829"/>
      <c r="E70" s="423">
        <v>2</v>
      </c>
      <c r="F70" s="272"/>
      <c r="G70" s="272"/>
      <c r="H70" s="128"/>
      <c r="I70" s="111"/>
      <c r="J70" s="106"/>
      <c r="K70" s="111"/>
      <c r="L70" s="106"/>
      <c r="M70" s="12"/>
      <c r="N70" s="112"/>
      <c r="O70" s="107"/>
      <c r="P70" s="12"/>
      <c r="Q70" s="112"/>
      <c r="R70" s="31"/>
      <c r="S70" s="115"/>
      <c r="T70" s="419">
        <f t="shared" si="0"/>
        <v>0</v>
      </c>
      <c r="U70" s="356">
        <f t="shared" ref="U70:U98" si="3">$A$69</f>
        <v>3</v>
      </c>
    </row>
    <row r="71" spans="1:21" ht="18" customHeight="1">
      <c r="A71" s="826"/>
      <c r="B71" s="827"/>
      <c r="C71" s="829"/>
      <c r="D71" s="829"/>
      <c r="E71" s="423">
        <v>3</v>
      </c>
      <c r="F71" s="272"/>
      <c r="G71" s="272"/>
      <c r="H71" s="128"/>
      <c r="I71" s="111"/>
      <c r="J71" s="106"/>
      <c r="K71" s="111"/>
      <c r="L71" s="106"/>
      <c r="M71" s="12"/>
      <c r="N71" s="112"/>
      <c r="O71" s="107"/>
      <c r="P71" s="12"/>
      <c r="Q71" s="112"/>
      <c r="R71" s="31"/>
      <c r="S71" s="115"/>
      <c r="T71" s="419">
        <f t="shared" si="0"/>
        <v>0</v>
      </c>
      <c r="U71" s="356">
        <f t="shared" si="3"/>
        <v>3</v>
      </c>
    </row>
    <row r="72" spans="1:21" ht="18" customHeight="1">
      <c r="A72" s="826"/>
      <c r="B72" s="827"/>
      <c r="C72" s="829"/>
      <c r="D72" s="829"/>
      <c r="E72" s="423">
        <v>4</v>
      </c>
      <c r="F72" s="272"/>
      <c r="G72" s="272"/>
      <c r="H72" s="128"/>
      <c r="I72" s="111"/>
      <c r="J72" s="106"/>
      <c r="K72" s="111"/>
      <c r="L72" s="106"/>
      <c r="M72" s="12"/>
      <c r="N72" s="112"/>
      <c r="O72" s="107"/>
      <c r="P72" s="12"/>
      <c r="Q72" s="112"/>
      <c r="R72" s="31"/>
      <c r="S72" s="115"/>
      <c r="T72" s="419">
        <f t="shared" si="0"/>
        <v>0</v>
      </c>
      <c r="U72" s="356">
        <f t="shared" si="3"/>
        <v>3</v>
      </c>
    </row>
    <row r="73" spans="1:21" ht="18" customHeight="1">
      <c r="A73" s="826"/>
      <c r="B73" s="827"/>
      <c r="C73" s="829"/>
      <c r="D73" s="829"/>
      <c r="E73" s="423">
        <v>5</v>
      </c>
      <c r="F73" s="272"/>
      <c r="G73" s="272"/>
      <c r="H73" s="128"/>
      <c r="I73" s="111"/>
      <c r="J73" s="106"/>
      <c r="K73" s="111"/>
      <c r="L73" s="106"/>
      <c r="M73" s="12"/>
      <c r="N73" s="112"/>
      <c r="O73" s="107"/>
      <c r="P73" s="12"/>
      <c r="Q73" s="112"/>
      <c r="R73" s="31"/>
      <c r="S73" s="115"/>
      <c r="T73" s="419">
        <f t="shared" ref="T73:T136" si="4">IF(J73="",0,INT(SUM(PRODUCT(J73,L73,O73),R73)))</f>
        <v>0</v>
      </c>
      <c r="U73" s="356">
        <f t="shared" si="3"/>
        <v>3</v>
      </c>
    </row>
    <row r="74" spans="1:21" ht="18" customHeight="1">
      <c r="A74" s="826"/>
      <c r="B74" s="827"/>
      <c r="C74" s="829"/>
      <c r="D74" s="829"/>
      <c r="E74" s="423">
        <v>6</v>
      </c>
      <c r="F74" s="272"/>
      <c r="G74" s="272"/>
      <c r="H74" s="128"/>
      <c r="I74" s="111"/>
      <c r="J74" s="106"/>
      <c r="K74" s="111"/>
      <c r="L74" s="106"/>
      <c r="M74" s="12"/>
      <c r="N74" s="112"/>
      <c r="O74" s="107"/>
      <c r="P74" s="12"/>
      <c r="Q74" s="112"/>
      <c r="R74" s="31"/>
      <c r="S74" s="115"/>
      <c r="T74" s="419">
        <f t="shared" si="4"/>
        <v>0</v>
      </c>
      <c r="U74" s="356">
        <f t="shared" si="3"/>
        <v>3</v>
      </c>
    </row>
    <row r="75" spans="1:21" ht="18" customHeight="1">
      <c r="A75" s="826"/>
      <c r="B75" s="827"/>
      <c r="C75" s="829"/>
      <c r="D75" s="829"/>
      <c r="E75" s="423">
        <v>7</v>
      </c>
      <c r="F75" s="272"/>
      <c r="G75" s="272"/>
      <c r="H75" s="128"/>
      <c r="I75" s="111"/>
      <c r="J75" s="106"/>
      <c r="K75" s="111"/>
      <c r="L75" s="106"/>
      <c r="M75" s="12"/>
      <c r="N75" s="112"/>
      <c r="O75" s="107"/>
      <c r="P75" s="12"/>
      <c r="Q75" s="112"/>
      <c r="R75" s="31"/>
      <c r="S75" s="115"/>
      <c r="T75" s="419">
        <f t="shared" si="4"/>
        <v>0</v>
      </c>
      <c r="U75" s="356">
        <f t="shared" si="3"/>
        <v>3</v>
      </c>
    </row>
    <row r="76" spans="1:21" ht="18" customHeight="1">
      <c r="A76" s="826"/>
      <c r="B76" s="827"/>
      <c r="C76" s="829"/>
      <c r="D76" s="829"/>
      <c r="E76" s="423">
        <v>8</v>
      </c>
      <c r="F76" s="272"/>
      <c r="G76" s="272"/>
      <c r="H76" s="128"/>
      <c r="I76" s="111"/>
      <c r="J76" s="106"/>
      <c r="K76" s="111"/>
      <c r="L76" s="106"/>
      <c r="M76" s="12"/>
      <c r="N76" s="112"/>
      <c r="O76" s="107"/>
      <c r="P76" s="12"/>
      <c r="Q76" s="112"/>
      <c r="R76" s="31"/>
      <c r="S76" s="115"/>
      <c r="T76" s="419">
        <f t="shared" si="4"/>
        <v>0</v>
      </c>
      <c r="U76" s="356">
        <f t="shared" si="3"/>
        <v>3</v>
      </c>
    </row>
    <row r="77" spans="1:21" ht="18" customHeight="1">
      <c r="A77" s="826"/>
      <c r="B77" s="827"/>
      <c r="C77" s="829"/>
      <c r="D77" s="829"/>
      <c r="E77" s="423">
        <v>9</v>
      </c>
      <c r="F77" s="272"/>
      <c r="G77" s="272"/>
      <c r="H77" s="128"/>
      <c r="I77" s="111"/>
      <c r="J77" s="106"/>
      <c r="K77" s="111"/>
      <c r="L77" s="106"/>
      <c r="M77" s="12"/>
      <c r="N77" s="112"/>
      <c r="O77" s="107"/>
      <c r="P77" s="12"/>
      <c r="Q77" s="112"/>
      <c r="R77" s="31"/>
      <c r="S77" s="115"/>
      <c r="T77" s="419">
        <f t="shared" si="4"/>
        <v>0</v>
      </c>
      <c r="U77" s="356">
        <f t="shared" si="3"/>
        <v>3</v>
      </c>
    </row>
    <row r="78" spans="1:21" ht="18" customHeight="1">
      <c r="A78" s="826"/>
      <c r="B78" s="827"/>
      <c r="C78" s="829"/>
      <c r="D78" s="829"/>
      <c r="E78" s="423">
        <v>10</v>
      </c>
      <c r="F78" s="272"/>
      <c r="G78" s="272"/>
      <c r="H78" s="128"/>
      <c r="I78" s="111"/>
      <c r="J78" s="106"/>
      <c r="K78" s="111"/>
      <c r="L78" s="106"/>
      <c r="M78" s="12"/>
      <c r="N78" s="112"/>
      <c r="O78" s="107"/>
      <c r="P78" s="12"/>
      <c r="Q78" s="112"/>
      <c r="R78" s="31"/>
      <c r="S78" s="115"/>
      <c r="T78" s="419">
        <f t="shared" si="4"/>
        <v>0</v>
      </c>
      <c r="U78" s="356">
        <f t="shared" si="3"/>
        <v>3</v>
      </c>
    </row>
    <row r="79" spans="1:21" ht="18" customHeight="1">
      <c r="A79" s="826"/>
      <c r="B79" s="827"/>
      <c r="C79" s="829"/>
      <c r="D79" s="829"/>
      <c r="E79" s="423">
        <v>11</v>
      </c>
      <c r="F79" s="272"/>
      <c r="G79" s="272"/>
      <c r="H79" s="128"/>
      <c r="I79" s="111"/>
      <c r="J79" s="106"/>
      <c r="K79" s="111"/>
      <c r="L79" s="106"/>
      <c r="M79" s="12"/>
      <c r="N79" s="112"/>
      <c r="O79" s="107"/>
      <c r="P79" s="12"/>
      <c r="Q79" s="112"/>
      <c r="R79" s="31"/>
      <c r="S79" s="115"/>
      <c r="T79" s="419">
        <f t="shared" si="4"/>
        <v>0</v>
      </c>
      <c r="U79" s="356">
        <f t="shared" si="3"/>
        <v>3</v>
      </c>
    </row>
    <row r="80" spans="1:21" ht="18" customHeight="1">
      <c r="A80" s="826"/>
      <c r="B80" s="827"/>
      <c r="C80" s="829"/>
      <c r="D80" s="829"/>
      <c r="E80" s="423">
        <v>12</v>
      </c>
      <c r="F80" s="272"/>
      <c r="G80" s="272"/>
      <c r="H80" s="128"/>
      <c r="I80" s="111"/>
      <c r="J80" s="106"/>
      <c r="K80" s="111"/>
      <c r="L80" s="106"/>
      <c r="M80" s="12"/>
      <c r="N80" s="112"/>
      <c r="O80" s="107"/>
      <c r="P80" s="12"/>
      <c r="Q80" s="112"/>
      <c r="R80" s="31"/>
      <c r="S80" s="115"/>
      <c r="T80" s="419">
        <f t="shared" si="4"/>
        <v>0</v>
      </c>
      <c r="U80" s="356">
        <f t="shared" si="3"/>
        <v>3</v>
      </c>
    </row>
    <row r="81" spans="1:21" ht="18" customHeight="1">
      <c r="A81" s="826"/>
      <c r="B81" s="827"/>
      <c r="C81" s="829"/>
      <c r="D81" s="829"/>
      <c r="E81" s="423">
        <v>13</v>
      </c>
      <c r="F81" s="272"/>
      <c r="G81" s="272"/>
      <c r="H81" s="128"/>
      <c r="I81" s="111"/>
      <c r="J81" s="106"/>
      <c r="K81" s="111"/>
      <c r="L81" s="106"/>
      <c r="M81" s="12"/>
      <c r="N81" s="112"/>
      <c r="O81" s="107"/>
      <c r="P81" s="12"/>
      <c r="Q81" s="112"/>
      <c r="R81" s="31"/>
      <c r="S81" s="115"/>
      <c r="T81" s="419">
        <f t="shared" si="4"/>
        <v>0</v>
      </c>
      <c r="U81" s="356">
        <f t="shared" si="3"/>
        <v>3</v>
      </c>
    </row>
    <row r="82" spans="1:21" ht="18" customHeight="1">
      <c r="A82" s="826"/>
      <c r="B82" s="827"/>
      <c r="C82" s="829"/>
      <c r="D82" s="829"/>
      <c r="E82" s="423">
        <v>14</v>
      </c>
      <c r="F82" s="272"/>
      <c r="G82" s="272"/>
      <c r="H82" s="128"/>
      <c r="I82" s="111"/>
      <c r="J82" s="106"/>
      <c r="K82" s="111"/>
      <c r="L82" s="106"/>
      <c r="M82" s="12"/>
      <c r="N82" s="112"/>
      <c r="O82" s="107"/>
      <c r="P82" s="12"/>
      <c r="Q82" s="112"/>
      <c r="R82" s="31"/>
      <c r="S82" s="115"/>
      <c r="T82" s="419">
        <f t="shared" si="4"/>
        <v>0</v>
      </c>
      <c r="U82" s="356">
        <f t="shared" si="3"/>
        <v>3</v>
      </c>
    </row>
    <row r="83" spans="1:21" ht="18" customHeight="1">
      <c r="A83" s="826"/>
      <c r="B83" s="827"/>
      <c r="C83" s="829"/>
      <c r="D83" s="829"/>
      <c r="E83" s="423">
        <v>15</v>
      </c>
      <c r="F83" s="272"/>
      <c r="G83" s="272"/>
      <c r="H83" s="128"/>
      <c r="I83" s="111"/>
      <c r="J83" s="106"/>
      <c r="K83" s="111"/>
      <c r="L83" s="106"/>
      <c r="M83" s="12"/>
      <c r="N83" s="112"/>
      <c r="O83" s="107"/>
      <c r="P83" s="12"/>
      <c r="Q83" s="112"/>
      <c r="R83" s="31"/>
      <c r="S83" s="115"/>
      <c r="T83" s="419">
        <f t="shared" si="4"/>
        <v>0</v>
      </c>
      <c r="U83" s="356">
        <f t="shared" si="3"/>
        <v>3</v>
      </c>
    </row>
    <row r="84" spans="1:21" ht="18" customHeight="1">
      <c r="A84" s="826"/>
      <c r="B84" s="827"/>
      <c r="C84" s="829"/>
      <c r="D84" s="829"/>
      <c r="E84" s="423">
        <v>16</v>
      </c>
      <c r="F84" s="272"/>
      <c r="G84" s="272"/>
      <c r="H84" s="128"/>
      <c r="I84" s="111"/>
      <c r="J84" s="106"/>
      <c r="K84" s="111"/>
      <c r="L84" s="106"/>
      <c r="M84" s="12"/>
      <c r="N84" s="112"/>
      <c r="O84" s="107"/>
      <c r="P84" s="12"/>
      <c r="Q84" s="112"/>
      <c r="R84" s="31"/>
      <c r="S84" s="115"/>
      <c r="T84" s="419">
        <f t="shared" si="4"/>
        <v>0</v>
      </c>
      <c r="U84" s="356">
        <f t="shared" si="3"/>
        <v>3</v>
      </c>
    </row>
    <row r="85" spans="1:21" ht="18" customHeight="1">
      <c r="A85" s="826"/>
      <c r="B85" s="827"/>
      <c r="C85" s="829"/>
      <c r="D85" s="829"/>
      <c r="E85" s="423">
        <v>17</v>
      </c>
      <c r="F85" s="272"/>
      <c r="G85" s="272"/>
      <c r="H85" s="128"/>
      <c r="I85" s="111"/>
      <c r="J85" s="106"/>
      <c r="K85" s="111"/>
      <c r="L85" s="106"/>
      <c r="M85" s="12"/>
      <c r="N85" s="112"/>
      <c r="O85" s="107"/>
      <c r="P85" s="12"/>
      <c r="Q85" s="112"/>
      <c r="R85" s="31"/>
      <c r="S85" s="115"/>
      <c r="T85" s="419">
        <f t="shared" si="4"/>
        <v>0</v>
      </c>
      <c r="U85" s="356">
        <f t="shared" si="3"/>
        <v>3</v>
      </c>
    </row>
    <row r="86" spans="1:21" ht="18" customHeight="1">
      <c r="A86" s="826"/>
      <c r="B86" s="827"/>
      <c r="C86" s="829"/>
      <c r="D86" s="829"/>
      <c r="E86" s="423">
        <v>18</v>
      </c>
      <c r="F86" s="272"/>
      <c r="G86" s="272"/>
      <c r="H86" s="128"/>
      <c r="I86" s="111"/>
      <c r="J86" s="106"/>
      <c r="K86" s="111"/>
      <c r="L86" s="106"/>
      <c r="M86" s="12"/>
      <c r="N86" s="112"/>
      <c r="O86" s="107"/>
      <c r="P86" s="12"/>
      <c r="Q86" s="112"/>
      <c r="R86" s="31"/>
      <c r="S86" s="115"/>
      <c r="T86" s="419">
        <f t="shared" si="4"/>
        <v>0</v>
      </c>
      <c r="U86" s="356">
        <f t="shared" si="3"/>
        <v>3</v>
      </c>
    </row>
    <row r="87" spans="1:21" ht="18" customHeight="1">
      <c r="A87" s="826"/>
      <c r="B87" s="827"/>
      <c r="C87" s="829"/>
      <c r="D87" s="829"/>
      <c r="E87" s="423">
        <v>19</v>
      </c>
      <c r="F87" s="272"/>
      <c r="G87" s="272"/>
      <c r="H87" s="128"/>
      <c r="I87" s="111"/>
      <c r="J87" s="106"/>
      <c r="K87" s="111"/>
      <c r="L87" s="106"/>
      <c r="M87" s="12"/>
      <c r="N87" s="112"/>
      <c r="O87" s="107"/>
      <c r="P87" s="12"/>
      <c r="Q87" s="112"/>
      <c r="R87" s="31"/>
      <c r="S87" s="115"/>
      <c r="T87" s="419">
        <f t="shared" si="4"/>
        <v>0</v>
      </c>
      <c r="U87" s="356">
        <f t="shared" si="3"/>
        <v>3</v>
      </c>
    </row>
    <row r="88" spans="1:21" ht="18" customHeight="1">
      <c r="A88" s="826"/>
      <c r="B88" s="827"/>
      <c r="C88" s="829"/>
      <c r="D88" s="829"/>
      <c r="E88" s="423">
        <v>20</v>
      </c>
      <c r="F88" s="272"/>
      <c r="G88" s="272"/>
      <c r="H88" s="128"/>
      <c r="I88" s="111"/>
      <c r="J88" s="106"/>
      <c r="K88" s="111"/>
      <c r="L88" s="106"/>
      <c r="M88" s="12"/>
      <c r="N88" s="112"/>
      <c r="O88" s="107"/>
      <c r="P88" s="12"/>
      <c r="Q88" s="112"/>
      <c r="R88" s="31"/>
      <c r="S88" s="115"/>
      <c r="T88" s="419">
        <f t="shared" si="4"/>
        <v>0</v>
      </c>
      <c r="U88" s="356">
        <f t="shared" si="3"/>
        <v>3</v>
      </c>
    </row>
    <row r="89" spans="1:21" ht="18" customHeight="1">
      <c r="A89" s="826"/>
      <c r="B89" s="827"/>
      <c r="C89" s="829"/>
      <c r="D89" s="829"/>
      <c r="E89" s="423">
        <v>21</v>
      </c>
      <c r="F89" s="272"/>
      <c r="G89" s="272"/>
      <c r="H89" s="128"/>
      <c r="I89" s="111"/>
      <c r="J89" s="106"/>
      <c r="K89" s="111"/>
      <c r="L89" s="106"/>
      <c r="M89" s="12"/>
      <c r="N89" s="112"/>
      <c r="O89" s="107"/>
      <c r="P89" s="12"/>
      <c r="Q89" s="112"/>
      <c r="R89" s="31"/>
      <c r="S89" s="115"/>
      <c r="T89" s="419">
        <f t="shared" si="4"/>
        <v>0</v>
      </c>
      <c r="U89" s="356">
        <f t="shared" si="3"/>
        <v>3</v>
      </c>
    </row>
    <row r="90" spans="1:21" ht="18" customHeight="1">
      <c r="A90" s="826"/>
      <c r="B90" s="827"/>
      <c r="C90" s="829"/>
      <c r="D90" s="829"/>
      <c r="E90" s="423">
        <v>22</v>
      </c>
      <c r="F90" s="272"/>
      <c r="G90" s="272"/>
      <c r="H90" s="128"/>
      <c r="I90" s="111"/>
      <c r="J90" s="106"/>
      <c r="K90" s="111"/>
      <c r="L90" s="106"/>
      <c r="M90" s="12"/>
      <c r="N90" s="112"/>
      <c r="O90" s="107"/>
      <c r="P90" s="12"/>
      <c r="Q90" s="112"/>
      <c r="R90" s="31"/>
      <c r="S90" s="115"/>
      <c r="T90" s="419">
        <f t="shared" si="4"/>
        <v>0</v>
      </c>
      <c r="U90" s="356">
        <f t="shared" si="3"/>
        <v>3</v>
      </c>
    </row>
    <row r="91" spans="1:21" ht="18" customHeight="1">
      <c r="A91" s="826"/>
      <c r="B91" s="827"/>
      <c r="C91" s="829"/>
      <c r="D91" s="829"/>
      <c r="E91" s="423">
        <v>23</v>
      </c>
      <c r="F91" s="272"/>
      <c r="G91" s="272"/>
      <c r="H91" s="128"/>
      <c r="I91" s="111"/>
      <c r="J91" s="106"/>
      <c r="K91" s="111"/>
      <c r="L91" s="106"/>
      <c r="M91" s="12"/>
      <c r="N91" s="112"/>
      <c r="O91" s="107"/>
      <c r="P91" s="12"/>
      <c r="Q91" s="112"/>
      <c r="R91" s="31"/>
      <c r="S91" s="115"/>
      <c r="T91" s="419">
        <f t="shared" si="4"/>
        <v>0</v>
      </c>
      <c r="U91" s="356">
        <f t="shared" si="3"/>
        <v>3</v>
      </c>
    </row>
    <row r="92" spans="1:21" ht="18" customHeight="1">
      <c r="A92" s="826"/>
      <c r="B92" s="827"/>
      <c r="C92" s="829"/>
      <c r="D92" s="829"/>
      <c r="E92" s="423">
        <v>24</v>
      </c>
      <c r="F92" s="272"/>
      <c r="G92" s="272"/>
      <c r="H92" s="128"/>
      <c r="I92" s="111"/>
      <c r="J92" s="106"/>
      <c r="K92" s="111"/>
      <c r="L92" s="106"/>
      <c r="M92" s="12"/>
      <c r="N92" s="112"/>
      <c r="O92" s="107"/>
      <c r="P92" s="12"/>
      <c r="Q92" s="112"/>
      <c r="R92" s="31"/>
      <c r="S92" s="115"/>
      <c r="T92" s="419">
        <f t="shared" si="4"/>
        <v>0</v>
      </c>
      <c r="U92" s="356">
        <f t="shared" si="3"/>
        <v>3</v>
      </c>
    </row>
    <row r="93" spans="1:21" ht="18" customHeight="1">
      <c r="A93" s="826"/>
      <c r="B93" s="827"/>
      <c r="C93" s="829"/>
      <c r="D93" s="829"/>
      <c r="E93" s="423">
        <v>25</v>
      </c>
      <c r="F93" s="272"/>
      <c r="G93" s="272"/>
      <c r="H93" s="128"/>
      <c r="I93" s="111"/>
      <c r="J93" s="106"/>
      <c r="K93" s="111"/>
      <c r="L93" s="106"/>
      <c r="M93" s="12"/>
      <c r="N93" s="112"/>
      <c r="O93" s="107"/>
      <c r="P93" s="12"/>
      <c r="Q93" s="112"/>
      <c r="R93" s="31"/>
      <c r="S93" s="115"/>
      <c r="T93" s="419">
        <f t="shared" si="4"/>
        <v>0</v>
      </c>
      <c r="U93" s="356">
        <f t="shared" si="3"/>
        <v>3</v>
      </c>
    </row>
    <row r="94" spans="1:21" ht="18" customHeight="1">
      <c r="A94" s="826"/>
      <c r="B94" s="827"/>
      <c r="C94" s="829"/>
      <c r="D94" s="829"/>
      <c r="E94" s="423">
        <v>26</v>
      </c>
      <c r="F94" s="272"/>
      <c r="G94" s="272"/>
      <c r="H94" s="128"/>
      <c r="I94" s="111"/>
      <c r="J94" s="106"/>
      <c r="K94" s="111"/>
      <c r="L94" s="106"/>
      <c r="M94" s="12"/>
      <c r="N94" s="112"/>
      <c r="O94" s="107"/>
      <c r="P94" s="12"/>
      <c r="Q94" s="112"/>
      <c r="R94" s="31"/>
      <c r="S94" s="115"/>
      <c r="T94" s="419">
        <f t="shared" si="4"/>
        <v>0</v>
      </c>
      <c r="U94" s="356">
        <f t="shared" si="3"/>
        <v>3</v>
      </c>
    </row>
    <row r="95" spans="1:21" ht="18" customHeight="1">
      <c r="A95" s="826"/>
      <c r="B95" s="827"/>
      <c r="C95" s="829"/>
      <c r="D95" s="829"/>
      <c r="E95" s="423">
        <v>27</v>
      </c>
      <c r="F95" s="272"/>
      <c r="G95" s="272"/>
      <c r="H95" s="128"/>
      <c r="I95" s="111"/>
      <c r="J95" s="106"/>
      <c r="K95" s="111"/>
      <c r="L95" s="106"/>
      <c r="M95" s="12"/>
      <c r="N95" s="112"/>
      <c r="O95" s="107"/>
      <c r="P95" s="12"/>
      <c r="Q95" s="112"/>
      <c r="R95" s="31"/>
      <c r="S95" s="115"/>
      <c r="T95" s="419">
        <f t="shared" si="4"/>
        <v>0</v>
      </c>
      <c r="U95" s="356">
        <f t="shared" si="3"/>
        <v>3</v>
      </c>
    </row>
    <row r="96" spans="1:21" ht="18" customHeight="1">
      <c r="A96" s="826"/>
      <c r="B96" s="827"/>
      <c r="C96" s="829"/>
      <c r="D96" s="829"/>
      <c r="E96" s="423">
        <v>28</v>
      </c>
      <c r="F96" s="272"/>
      <c r="G96" s="272"/>
      <c r="H96" s="128"/>
      <c r="I96" s="111"/>
      <c r="J96" s="106"/>
      <c r="K96" s="111"/>
      <c r="L96" s="106"/>
      <c r="M96" s="12"/>
      <c r="N96" s="112"/>
      <c r="O96" s="107"/>
      <c r="P96" s="12"/>
      <c r="Q96" s="112"/>
      <c r="R96" s="31"/>
      <c r="S96" s="115"/>
      <c r="T96" s="419">
        <f t="shared" si="4"/>
        <v>0</v>
      </c>
      <c r="U96" s="356">
        <f t="shared" si="3"/>
        <v>3</v>
      </c>
    </row>
    <row r="97" spans="1:21" ht="18" customHeight="1">
      <c r="A97" s="826"/>
      <c r="B97" s="827"/>
      <c r="C97" s="829"/>
      <c r="D97" s="829"/>
      <c r="E97" s="423">
        <v>29</v>
      </c>
      <c r="F97" s="272"/>
      <c r="G97" s="272"/>
      <c r="H97" s="128"/>
      <c r="I97" s="111"/>
      <c r="J97" s="106"/>
      <c r="K97" s="111"/>
      <c r="L97" s="106"/>
      <c r="M97" s="12"/>
      <c r="N97" s="112"/>
      <c r="O97" s="107"/>
      <c r="P97" s="12"/>
      <c r="Q97" s="112"/>
      <c r="R97" s="31"/>
      <c r="S97" s="115"/>
      <c r="T97" s="419">
        <f t="shared" si="4"/>
        <v>0</v>
      </c>
      <c r="U97" s="356">
        <f t="shared" si="3"/>
        <v>3</v>
      </c>
    </row>
    <row r="98" spans="1:21" ht="18" customHeight="1">
      <c r="A98" s="826"/>
      <c r="B98" s="827"/>
      <c r="C98" s="829"/>
      <c r="D98" s="829"/>
      <c r="E98" s="277">
        <v>30</v>
      </c>
      <c r="F98" s="416"/>
      <c r="G98" s="416"/>
      <c r="H98" s="134"/>
      <c r="I98" s="135"/>
      <c r="J98" s="212"/>
      <c r="K98" s="135"/>
      <c r="L98" s="212"/>
      <c r="M98" s="27"/>
      <c r="N98" s="120"/>
      <c r="O98" s="109"/>
      <c r="P98" s="27"/>
      <c r="Q98" s="120"/>
      <c r="R98" s="32"/>
      <c r="S98" s="122"/>
      <c r="T98" s="420">
        <f t="shared" si="4"/>
        <v>0</v>
      </c>
      <c r="U98" s="356">
        <f t="shared" si="3"/>
        <v>3</v>
      </c>
    </row>
    <row r="99" spans="1:21" ht="18" customHeight="1">
      <c r="A99" s="824">
        <v>4</v>
      </c>
      <c r="B99" s="825"/>
      <c r="C99" s="828" t="str">
        <f>IF(ISERROR(VLOOKUP($A99,【大規模】地域番号⑭!$BD:$BF,2,FALSE)),"",VLOOKUP($A99,【大規模】地域番号⑭!$BD:$BF,2,FALSE))</f>
        <v/>
      </c>
      <c r="D99" s="828" t="str">
        <f>IF(ISERROR(VLOOKUP($A99,【大規模】地域番号⑭!$BD:$BF,3,FALSE)),"",VLOOKUP($A99,【大規模】地域番号⑭!$BD:$BF,3,FALSE))</f>
        <v/>
      </c>
      <c r="E99" s="201">
        <v>1</v>
      </c>
      <c r="F99" s="334"/>
      <c r="G99" s="334"/>
      <c r="H99" s="176"/>
      <c r="I99" s="177"/>
      <c r="J99" s="178"/>
      <c r="K99" s="180"/>
      <c r="L99" s="181"/>
      <c r="M99" s="179"/>
      <c r="N99" s="180"/>
      <c r="O99" s="181"/>
      <c r="P99" s="179"/>
      <c r="Q99" s="180"/>
      <c r="R99" s="182"/>
      <c r="S99" s="183"/>
      <c r="T99" s="257">
        <f t="shared" si="4"/>
        <v>0</v>
      </c>
      <c r="U99" s="356">
        <f>$A$99</f>
        <v>4</v>
      </c>
    </row>
    <row r="100" spans="1:21" ht="18" customHeight="1">
      <c r="A100" s="826"/>
      <c r="B100" s="827"/>
      <c r="C100" s="829"/>
      <c r="D100" s="829"/>
      <c r="E100" s="201">
        <v>2</v>
      </c>
      <c r="F100" s="334"/>
      <c r="G100" s="334"/>
      <c r="H100" s="128"/>
      <c r="I100" s="111"/>
      <c r="J100" s="106"/>
      <c r="K100" s="112"/>
      <c r="L100" s="107"/>
      <c r="M100" s="12"/>
      <c r="N100" s="112"/>
      <c r="O100" s="107"/>
      <c r="P100" s="12"/>
      <c r="Q100" s="112"/>
      <c r="R100" s="31"/>
      <c r="S100" s="115"/>
      <c r="T100" s="93">
        <f t="shared" si="4"/>
        <v>0</v>
      </c>
      <c r="U100" s="356">
        <f t="shared" ref="U100:U128" si="5">$A$99</f>
        <v>4</v>
      </c>
    </row>
    <row r="101" spans="1:21" ht="18" customHeight="1">
      <c r="A101" s="826"/>
      <c r="B101" s="827"/>
      <c r="C101" s="829"/>
      <c r="D101" s="829"/>
      <c r="E101" s="201">
        <v>3</v>
      </c>
      <c r="F101" s="334"/>
      <c r="G101" s="334"/>
      <c r="H101" s="128"/>
      <c r="I101" s="111"/>
      <c r="J101" s="106"/>
      <c r="K101" s="112"/>
      <c r="L101" s="107"/>
      <c r="M101" s="12"/>
      <c r="N101" s="112"/>
      <c r="O101" s="107"/>
      <c r="P101" s="12"/>
      <c r="Q101" s="112"/>
      <c r="R101" s="31"/>
      <c r="S101" s="115"/>
      <c r="T101" s="93">
        <f t="shared" si="4"/>
        <v>0</v>
      </c>
      <c r="U101" s="356">
        <f t="shared" si="5"/>
        <v>4</v>
      </c>
    </row>
    <row r="102" spans="1:21" ht="18" customHeight="1">
      <c r="A102" s="826"/>
      <c r="B102" s="827"/>
      <c r="C102" s="829"/>
      <c r="D102" s="829"/>
      <c r="E102" s="201">
        <v>4</v>
      </c>
      <c r="F102" s="334"/>
      <c r="G102" s="334"/>
      <c r="H102" s="128"/>
      <c r="I102" s="111"/>
      <c r="J102" s="106"/>
      <c r="K102" s="112"/>
      <c r="L102" s="107"/>
      <c r="M102" s="12"/>
      <c r="N102" s="112"/>
      <c r="O102" s="107"/>
      <c r="P102" s="12"/>
      <c r="Q102" s="112"/>
      <c r="R102" s="31"/>
      <c r="S102" s="115"/>
      <c r="T102" s="93">
        <f t="shared" si="4"/>
        <v>0</v>
      </c>
      <c r="U102" s="356">
        <f t="shared" si="5"/>
        <v>4</v>
      </c>
    </row>
    <row r="103" spans="1:21" ht="18" customHeight="1">
      <c r="A103" s="826"/>
      <c r="B103" s="827"/>
      <c r="C103" s="829"/>
      <c r="D103" s="829"/>
      <c r="E103" s="201">
        <v>5</v>
      </c>
      <c r="F103" s="334"/>
      <c r="G103" s="334"/>
      <c r="H103" s="128"/>
      <c r="I103" s="111"/>
      <c r="J103" s="106"/>
      <c r="K103" s="112"/>
      <c r="L103" s="107"/>
      <c r="M103" s="12"/>
      <c r="N103" s="112"/>
      <c r="O103" s="107"/>
      <c r="P103" s="12"/>
      <c r="Q103" s="112"/>
      <c r="R103" s="31"/>
      <c r="S103" s="115"/>
      <c r="T103" s="93">
        <f t="shared" si="4"/>
        <v>0</v>
      </c>
      <c r="U103" s="356">
        <f t="shared" si="5"/>
        <v>4</v>
      </c>
    </row>
    <row r="104" spans="1:21" ht="18" customHeight="1">
      <c r="A104" s="826"/>
      <c r="B104" s="827"/>
      <c r="C104" s="829"/>
      <c r="D104" s="829"/>
      <c r="E104" s="201">
        <v>6</v>
      </c>
      <c r="F104" s="334"/>
      <c r="G104" s="334"/>
      <c r="H104" s="128"/>
      <c r="I104" s="111"/>
      <c r="J104" s="106"/>
      <c r="K104" s="111"/>
      <c r="L104" s="106"/>
      <c r="M104" s="12"/>
      <c r="N104" s="111"/>
      <c r="O104" s="107"/>
      <c r="P104" s="25"/>
      <c r="Q104" s="112"/>
      <c r="R104" s="31"/>
      <c r="S104" s="115"/>
      <c r="T104" s="93">
        <f t="shared" si="4"/>
        <v>0</v>
      </c>
      <c r="U104" s="356">
        <f t="shared" si="5"/>
        <v>4</v>
      </c>
    </row>
    <row r="105" spans="1:21" ht="18" customHeight="1">
      <c r="A105" s="826"/>
      <c r="B105" s="827"/>
      <c r="C105" s="829"/>
      <c r="D105" s="829"/>
      <c r="E105" s="201">
        <v>7</v>
      </c>
      <c r="F105" s="334"/>
      <c r="G105" s="334"/>
      <c r="H105" s="128"/>
      <c r="I105" s="111"/>
      <c r="J105" s="106"/>
      <c r="K105" s="111"/>
      <c r="L105" s="106"/>
      <c r="M105" s="12"/>
      <c r="N105" s="111"/>
      <c r="O105" s="107"/>
      <c r="P105" s="25"/>
      <c r="Q105" s="112"/>
      <c r="R105" s="31"/>
      <c r="S105" s="115"/>
      <c r="T105" s="93">
        <f t="shared" si="4"/>
        <v>0</v>
      </c>
      <c r="U105" s="356">
        <f t="shared" si="5"/>
        <v>4</v>
      </c>
    </row>
    <row r="106" spans="1:21" ht="18" customHeight="1">
      <c r="A106" s="826"/>
      <c r="B106" s="827"/>
      <c r="C106" s="829"/>
      <c r="D106" s="829"/>
      <c r="E106" s="201">
        <v>8</v>
      </c>
      <c r="F106" s="334"/>
      <c r="G106" s="334"/>
      <c r="H106" s="128"/>
      <c r="I106" s="111"/>
      <c r="J106" s="106"/>
      <c r="K106" s="111"/>
      <c r="L106" s="106"/>
      <c r="M106" s="12"/>
      <c r="N106" s="111"/>
      <c r="O106" s="107"/>
      <c r="P106" s="25"/>
      <c r="Q106" s="112"/>
      <c r="R106" s="31"/>
      <c r="S106" s="115"/>
      <c r="T106" s="93">
        <f t="shared" si="4"/>
        <v>0</v>
      </c>
      <c r="U106" s="356">
        <f t="shared" si="5"/>
        <v>4</v>
      </c>
    </row>
    <row r="107" spans="1:21" ht="18" customHeight="1">
      <c r="A107" s="826"/>
      <c r="B107" s="827"/>
      <c r="C107" s="829"/>
      <c r="D107" s="829"/>
      <c r="E107" s="201">
        <v>9</v>
      </c>
      <c r="F107" s="334"/>
      <c r="G107" s="334"/>
      <c r="H107" s="128"/>
      <c r="I107" s="111"/>
      <c r="J107" s="106"/>
      <c r="K107" s="111"/>
      <c r="L107" s="106"/>
      <c r="M107" s="12"/>
      <c r="N107" s="112"/>
      <c r="O107" s="107"/>
      <c r="P107" s="12"/>
      <c r="Q107" s="112"/>
      <c r="R107" s="31"/>
      <c r="S107" s="115"/>
      <c r="T107" s="93">
        <f t="shared" si="4"/>
        <v>0</v>
      </c>
      <c r="U107" s="356">
        <f t="shared" si="5"/>
        <v>4</v>
      </c>
    </row>
    <row r="108" spans="1:21" ht="18" customHeight="1">
      <c r="A108" s="826"/>
      <c r="B108" s="827"/>
      <c r="C108" s="829"/>
      <c r="D108" s="829"/>
      <c r="E108" s="201">
        <v>10</v>
      </c>
      <c r="F108" s="334"/>
      <c r="G108" s="334"/>
      <c r="H108" s="204"/>
      <c r="I108" s="205"/>
      <c r="J108" s="206"/>
      <c r="K108" s="205"/>
      <c r="L108" s="206"/>
      <c r="M108" s="207"/>
      <c r="N108" s="208"/>
      <c r="O108" s="209"/>
      <c r="P108" s="207"/>
      <c r="Q108" s="208"/>
      <c r="R108" s="210"/>
      <c r="S108" s="211"/>
      <c r="T108" s="278">
        <f t="shared" si="4"/>
        <v>0</v>
      </c>
      <c r="U108" s="356">
        <f t="shared" si="5"/>
        <v>4</v>
      </c>
    </row>
    <row r="109" spans="1:21" ht="18" customHeight="1">
      <c r="A109" s="826"/>
      <c r="B109" s="827"/>
      <c r="C109" s="829"/>
      <c r="D109" s="829"/>
      <c r="E109" s="201">
        <v>11</v>
      </c>
      <c r="F109" s="334"/>
      <c r="G109" s="334"/>
      <c r="H109" s="204"/>
      <c r="I109" s="205"/>
      <c r="J109" s="206"/>
      <c r="K109" s="205"/>
      <c r="L109" s="206"/>
      <c r="M109" s="207"/>
      <c r="N109" s="208"/>
      <c r="O109" s="209"/>
      <c r="P109" s="207"/>
      <c r="Q109" s="208"/>
      <c r="R109" s="210"/>
      <c r="S109" s="211"/>
      <c r="T109" s="278">
        <f t="shared" si="4"/>
        <v>0</v>
      </c>
      <c r="U109" s="356">
        <f t="shared" si="5"/>
        <v>4</v>
      </c>
    </row>
    <row r="110" spans="1:21" ht="18" customHeight="1">
      <c r="A110" s="826"/>
      <c r="B110" s="827"/>
      <c r="C110" s="829"/>
      <c r="D110" s="829"/>
      <c r="E110" s="201">
        <v>12</v>
      </c>
      <c r="F110" s="334"/>
      <c r="G110" s="334"/>
      <c r="H110" s="204"/>
      <c r="I110" s="205"/>
      <c r="J110" s="206"/>
      <c r="K110" s="205"/>
      <c r="L110" s="206"/>
      <c r="M110" s="207"/>
      <c r="N110" s="208"/>
      <c r="O110" s="209"/>
      <c r="P110" s="207"/>
      <c r="Q110" s="208"/>
      <c r="R110" s="210"/>
      <c r="S110" s="211"/>
      <c r="T110" s="278">
        <f t="shared" si="4"/>
        <v>0</v>
      </c>
      <c r="U110" s="356">
        <f t="shared" si="5"/>
        <v>4</v>
      </c>
    </row>
    <row r="111" spans="1:21" ht="18" customHeight="1">
      <c r="A111" s="826"/>
      <c r="B111" s="827"/>
      <c r="C111" s="829"/>
      <c r="D111" s="829"/>
      <c r="E111" s="201">
        <v>13</v>
      </c>
      <c r="F111" s="334"/>
      <c r="G111" s="334"/>
      <c r="H111" s="204"/>
      <c r="I111" s="205"/>
      <c r="J111" s="206"/>
      <c r="K111" s="205"/>
      <c r="L111" s="206"/>
      <c r="M111" s="207"/>
      <c r="N111" s="208"/>
      <c r="O111" s="209"/>
      <c r="P111" s="207"/>
      <c r="Q111" s="208"/>
      <c r="R111" s="210"/>
      <c r="S111" s="211"/>
      <c r="T111" s="278">
        <f t="shared" si="4"/>
        <v>0</v>
      </c>
      <c r="U111" s="356">
        <f t="shared" si="5"/>
        <v>4</v>
      </c>
    </row>
    <row r="112" spans="1:21" ht="18" customHeight="1">
      <c r="A112" s="826"/>
      <c r="B112" s="827"/>
      <c r="C112" s="829"/>
      <c r="D112" s="829"/>
      <c r="E112" s="201">
        <v>14</v>
      </c>
      <c r="F112" s="334"/>
      <c r="G112" s="334"/>
      <c r="H112" s="204"/>
      <c r="I112" s="205"/>
      <c r="J112" s="206"/>
      <c r="K112" s="205"/>
      <c r="L112" s="206"/>
      <c r="M112" s="207"/>
      <c r="N112" s="208"/>
      <c r="O112" s="209"/>
      <c r="P112" s="207"/>
      <c r="Q112" s="208"/>
      <c r="R112" s="210"/>
      <c r="S112" s="211"/>
      <c r="T112" s="278">
        <f t="shared" si="4"/>
        <v>0</v>
      </c>
      <c r="U112" s="356">
        <f t="shared" si="5"/>
        <v>4</v>
      </c>
    </row>
    <row r="113" spans="1:21" ht="18" customHeight="1">
      <c r="A113" s="826"/>
      <c r="B113" s="827"/>
      <c r="C113" s="829"/>
      <c r="D113" s="829"/>
      <c r="E113" s="201">
        <v>15</v>
      </c>
      <c r="F113" s="334"/>
      <c r="G113" s="334"/>
      <c r="H113" s="204"/>
      <c r="I113" s="205"/>
      <c r="J113" s="206"/>
      <c r="K113" s="205"/>
      <c r="L113" s="206"/>
      <c r="M113" s="207"/>
      <c r="N113" s="208"/>
      <c r="O113" s="209"/>
      <c r="P113" s="207"/>
      <c r="Q113" s="208"/>
      <c r="R113" s="210"/>
      <c r="S113" s="211"/>
      <c r="T113" s="278">
        <f t="shared" si="4"/>
        <v>0</v>
      </c>
      <c r="U113" s="356">
        <f t="shared" si="5"/>
        <v>4</v>
      </c>
    </row>
    <row r="114" spans="1:21" ht="18" customHeight="1">
      <c r="A114" s="826"/>
      <c r="B114" s="827"/>
      <c r="C114" s="829"/>
      <c r="D114" s="829"/>
      <c r="E114" s="201">
        <v>16</v>
      </c>
      <c r="F114" s="334"/>
      <c r="G114" s="334"/>
      <c r="H114" s="204"/>
      <c r="I114" s="205"/>
      <c r="J114" s="206"/>
      <c r="K114" s="205"/>
      <c r="L114" s="206"/>
      <c r="M114" s="207"/>
      <c r="N114" s="208"/>
      <c r="O114" s="209"/>
      <c r="P114" s="207"/>
      <c r="Q114" s="208"/>
      <c r="R114" s="210"/>
      <c r="S114" s="211"/>
      <c r="T114" s="278">
        <f t="shared" si="4"/>
        <v>0</v>
      </c>
      <c r="U114" s="356">
        <f t="shared" si="5"/>
        <v>4</v>
      </c>
    </row>
    <row r="115" spans="1:21" ht="18" customHeight="1">
      <c r="A115" s="826"/>
      <c r="B115" s="827"/>
      <c r="C115" s="829"/>
      <c r="D115" s="829"/>
      <c r="E115" s="201">
        <v>17</v>
      </c>
      <c r="F115" s="334"/>
      <c r="G115" s="334"/>
      <c r="H115" s="204"/>
      <c r="I115" s="205"/>
      <c r="J115" s="206"/>
      <c r="K115" s="205"/>
      <c r="L115" s="206"/>
      <c r="M115" s="207"/>
      <c r="N115" s="208"/>
      <c r="O115" s="209"/>
      <c r="P115" s="207"/>
      <c r="Q115" s="208"/>
      <c r="R115" s="210"/>
      <c r="S115" s="211"/>
      <c r="T115" s="278">
        <f t="shared" si="4"/>
        <v>0</v>
      </c>
      <c r="U115" s="356">
        <f t="shared" si="5"/>
        <v>4</v>
      </c>
    </row>
    <row r="116" spans="1:21" ht="18" customHeight="1">
      <c r="A116" s="826"/>
      <c r="B116" s="827"/>
      <c r="C116" s="829"/>
      <c r="D116" s="829"/>
      <c r="E116" s="201">
        <v>18</v>
      </c>
      <c r="F116" s="334"/>
      <c r="G116" s="334"/>
      <c r="H116" s="204"/>
      <c r="I116" s="205"/>
      <c r="J116" s="206"/>
      <c r="K116" s="205"/>
      <c r="L116" s="206"/>
      <c r="M116" s="207"/>
      <c r="N116" s="208"/>
      <c r="O116" s="209"/>
      <c r="P116" s="207"/>
      <c r="Q116" s="208"/>
      <c r="R116" s="210"/>
      <c r="S116" s="211"/>
      <c r="T116" s="278">
        <f t="shared" si="4"/>
        <v>0</v>
      </c>
      <c r="U116" s="356">
        <f t="shared" si="5"/>
        <v>4</v>
      </c>
    </row>
    <row r="117" spans="1:21" ht="18" customHeight="1">
      <c r="A117" s="826"/>
      <c r="B117" s="827"/>
      <c r="C117" s="829"/>
      <c r="D117" s="829"/>
      <c r="E117" s="201">
        <v>19</v>
      </c>
      <c r="F117" s="334"/>
      <c r="G117" s="334"/>
      <c r="H117" s="204"/>
      <c r="I117" s="205"/>
      <c r="J117" s="206"/>
      <c r="K117" s="205"/>
      <c r="L117" s="206"/>
      <c r="M117" s="207"/>
      <c r="N117" s="208"/>
      <c r="O117" s="209"/>
      <c r="P117" s="207"/>
      <c r="Q117" s="208"/>
      <c r="R117" s="210"/>
      <c r="S117" s="211"/>
      <c r="T117" s="278">
        <f t="shared" si="4"/>
        <v>0</v>
      </c>
      <c r="U117" s="356">
        <f t="shared" si="5"/>
        <v>4</v>
      </c>
    </row>
    <row r="118" spans="1:21" ht="18" customHeight="1">
      <c r="A118" s="826"/>
      <c r="B118" s="827"/>
      <c r="C118" s="829"/>
      <c r="D118" s="829"/>
      <c r="E118" s="201">
        <v>20</v>
      </c>
      <c r="F118" s="334"/>
      <c r="G118" s="334"/>
      <c r="H118" s="204"/>
      <c r="I118" s="205"/>
      <c r="J118" s="206"/>
      <c r="K118" s="205"/>
      <c r="L118" s="206"/>
      <c r="M118" s="207"/>
      <c r="N118" s="208"/>
      <c r="O118" s="209"/>
      <c r="P118" s="207"/>
      <c r="Q118" s="208"/>
      <c r="R118" s="210"/>
      <c r="S118" s="211"/>
      <c r="T118" s="278">
        <f t="shared" si="4"/>
        <v>0</v>
      </c>
      <c r="U118" s="356">
        <f t="shared" si="5"/>
        <v>4</v>
      </c>
    </row>
    <row r="119" spans="1:21" ht="18" customHeight="1">
      <c r="A119" s="826"/>
      <c r="B119" s="827"/>
      <c r="C119" s="829"/>
      <c r="D119" s="829"/>
      <c r="E119" s="201">
        <v>21</v>
      </c>
      <c r="F119" s="334"/>
      <c r="G119" s="334"/>
      <c r="H119" s="204"/>
      <c r="I119" s="205"/>
      <c r="J119" s="206"/>
      <c r="K119" s="205"/>
      <c r="L119" s="206"/>
      <c r="M119" s="207"/>
      <c r="N119" s="208"/>
      <c r="O119" s="209"/>
      <c r="P119" s="207"/>
      <c r="Q119" s="208"/>
      <c r="R119" s="210"/>
      <c r="S119" s="211"/>
      <c r="T119" s="278">
        <f t="shared" si="4"/>
        <v>0</v>
      </c>
      <c r="U119" s="356">
        <f t="shared" si="5"/>
        <v>4</v>
      </c>
    </row>
    <row r="120" spans="1:21" ht="18" customHeight="1">
      <c r="A120" s="826"/>
      <c r="B120" s="827"/>
      <c r="C120" s="829"/>
      <c r="D120" s="829"/>
      <c r="E120" s="201">
        <v>22</v>
      </c>
      <c r="F120" s="334"/>
      <c r="G120" s="334"/>
      <c r="H120" s="204"/>
      <c r="I120" s="205"/>
      <c r="J120" s="206"/>
      <c r="K120" s="205"/>
      <c r="L120" s="206"/>
      <c r="M120" s="207"/>
      <c r="N120" s="208"/>
      <c r="O120" s="209"/>
      <c r="P120" s="207"/>
      <c r="Q120" s="208"/>
      <c r="R120" s="210"/>
      <c r="S120" s="211"/>
      <c r="T120" s="278">
        <f t="shared" si="4"/>
        <v>0</v>
      </c>
      <c r="U120" s="356">
        <f t="shared" si="5"/>
        <v>4</v>
      </c>
    </row>
    <row r="121" spans="1:21" ht="18" customHeight="1">
      <c r="A121" s="826"/>
      <c r="B121" s="827"/>
      <c r="C121" s="829"/>
      <c r="D121" s="829"/>
      <c r="E121" s="201">
        <v>23</v>
      </c>
      <c r="F121" s="334"/>
      <c r="G121" s="334"/>
      <c r="H121" s="204"/>
      <c r="I121" s="205"/>
      <c r="J121" s="206"/>
      <c r="K121" s="205"/>
      <c r="L121" s="206"/>
      <c r="M121" s="207"/>
      <c r="N121" s="208"/>
      <c r="O121" s="209"/>
      <c r="P121" s="207"/>
      <c r="Q121" s="208"/>
      <c r="R121" s="210"/>
      <c r="S121" s="211"/>
      <c r="T121" s="278">
        <f t="shared" si="4"/>
        <v>0</v>
      </c>
      <c r="U121" s="356">
        <f t="shared" si="5"/>
        <v>4</v>
      </c>
    </row>
    <row r="122" spans="1:21" ht="18" customHeight="1">
      <c r="A122" s="826"/>
      <c r="B122" s="827"/>
      <c r="C122" s="829"/>
      <c r="D122" s="829"/>
      <c r="E122" s="201">
        <v>24</v>
      </c>
      <c r="F122" s="334"/>
      <c r="G122" s="334"/>
      <c r="H122" s="204"/>
      <c r="I122" s="205"/>
      <c r="J122" s="206"/>
      <c r="K122" s="205"/>
      <c r="L122" s="206"/>
      <c r="M122" s="207"/>
      <c r="N122" s="208"/>
      <c r="O122" s="209"/>
      <c r="P122" s="207"/>
      <c r="Q122" s="208"/>
      <c r="R122" s="210"/>
      <c r="S122" s="211"/>
      <c r="T122" s="278">
        <f t="shared" si="4"/>
        <v>0</v>
      </c>
      <c r="U122" s="356">
        <f t="shared" si="5"/>
        <v>4</v>
      </c>
    </row>
    <row r="123" spans="1:21" ht="18" customHeight="1">
      <c r="A123" s="826"/>
      <c r="B123" s="827"/>
      <c r="C123" s="829"/>
      <c r="D123" s="829"/>
      <c r="E123" s="201">
        <v>25</v>
      </c>
      <c r="F123" s="334"/>
      <c r="G123" s="334"/>
      <c r="H123" s="204"/>
      <c r="I123" s="205"/>
      <c r="J123" s="206"/>
      <c r="K123" s="205"/>
      <c r="L123" s="206"/>
      <c r="M123" s="207"/>
      <c r="N123" s="208"/>
      <c r="O123" s="209"/>
      <c r="P123" s="207"/>
      <c r="Q123" s="208"/>
      <c r="R123" s="210"/>
      <c r="S123" s="211"/>
      <c r="T123" s="278">
        <f t="shared" si="4"/>
        <v>0</v>
      </c>
      <c r="U123" s="356">
        <f t="shared" si="5"/>
        <v>4</v>
      </c>
    </row>
    <row r="124" spans="1:21" ht="18" customHeight="1">
      <c r="A124" s="826"/>
      <c r="B124" s="827"/>
      <c r="C124" s="829"/>
      <c r="D124" s="829"/>
      <c r="E124" s="201">
        <v>26</v>
      </c>
      <c r="F124" s="334"/>
      <c r="G124" s="334"/>
      <c r="H124" s="204"/>
      <c r="I124" s="205"/>
      <c r="J124" s="206"/>
      <c r="K124" s="205"/>
      <c r="L124" s="206"/>
      <c r="M124" s="207"/>
      <c r="N124" s="208"/>
      <c r="O124" s="209"/>
      <c r="P124" s="207"/>
      <c r="Q124" s="208"/>
      <c r="R124" s="210"/>
      <c r="S124" s="211"/>
      <c r="T124" s="278">
        <f t="shared" si="4"/>
        <v>0</v>
      </c>
      <c r="U124" s="356">
        <f t="shared" si="5"/>
        <v>4</v>
      </c>
    </row>
    <row r="125" spans="1:21" ht="18" customHeight="1">
      <c r="A125" s="826"/>
      <c r="B125" s="827"/>
      <c r="C125" s="829"/>
      <c r="D125" s="829"/>
      <c r="E125" s="201">
        <v>27</v>
      </c>
      <c r="F125" s="334"/>
      <c r="G125" s="334"/>
      <c r="H125" s="204"/>
      <c r="I125" s="205"/>
      <c r="J125" s="206"/>
      <c r="K125" s="205"/>
      <c r="L125" s="206"/>
      <c r="M125" s="207"/>
      <c r="N125" s="208"/>
      <c r="O125" s="209"/>
      <c r="P125" s="207"/>
      <c r="Q125" s="208"/>
      <c r="R125" s="210"/>
      <c r="S125" s="211"/>
      <c r="T125" s="278">
        <f t="shared" si="4"/>
        <v>0</v>
      </c>
      <c r="U125" s="356">
        <f t="shared" si="5"/>
        <v>4</v>
      </c>
    </row>
    <row r="126" spans="1:21" ht="18" customHeight="1">
      <c r="A126" s="826"/>
      <c r="B126" s="827"/>
      <c r="C126" s="829"/>
      <c r="D126" s="829"/>
      <c r="E126" s="201">
        <v>28</v>
      </c>
      <c r="F126" s="334"/>
      <c r="G126" s="334"/>
      <c r="H126" s="204"/>
      <c r="I126" s="205"/>
      <c r="J126" s="206"/>
      <c r="K126" s="205"/>
      <c r="L126" s="206"/>
      <c r="M126" s="207"/>
      <c r="N126" s="208"/>
      <c r="O126" s="209"/>
      <c r="P126" s="207"/>
      <c r="Q126" s="208"/>
      <c r="R126" s="210"/>
      <c r="S126" s="211"/>
      <c r="T126" s="278">
        <f t="shared" si="4"/>
        <v>0</v>
      </c>
      <c r="U126" s="356">
        <f t="shared" si="5"/>
        <v>4</v>
      </c>
    </row>
    <row r="127" spans="1:21" ht="18" customHeight="1">
      <c r="A127" s="826"/>
      <c r="B127" s="827"/>
      <c r="C127" s="829"/>
      <c r="D127" s="829"/>
      <c r="E127" s="201">
        <v>29</v>
      </c>
      <c r="F127" s="334"/>
      <c r="G127" s="334"/>
      <c r="H127" s="204"/>
      <c r="I127" s="205"/>
      <c r="J127" s="206"/>
      <c r="K127" s="205"/>
      <c r="L127" s="206"/>
      <c r="M127" s="207"/>
      <c r="N127" s="208"/>
      <c r="O127" s="209"/>
      <c r="P127" s="207"/>
      <c r="Q127" s="208"/>
      <c r="R127" s="210"/>
      <c r="S127" s="211"/>
      <c r="T127" s="278">
        <f t="shared" si="4"/>
        <v>0</v>
      </c>
      <c r="U127" s="356">
        <f t="shared" si="5"/>
        <v>4</v>
      </c>
    </row>
    <row r="128" spans="1:21" ht="18" customHeight="1">
      <c r="A128" s="834"/>
      <c r="B128" s="835"/>
      <c r="C128" s="829"/>
      <c r="D128" s="829"/>
      <c r="E128" s="277">
        <v>30</v>
      </c>
      <c r="F128" s="375"/>
      <c r="G128" s="375"/>
      <c r="H128" s="134"/>
      <c r="I128" s="135"/>
      <c r="J128" s="212"/>
      <c r="K128" s="135"/>
      <c r="L128" s="212"/>
      <c r="M128" s="27"/>
      <c r="N128" s="120"/>
      <c r="O128" s="109"/>
      <c r="P128" s="27"/>
      <c r="Q128" s="120"/>
      <c r="R128" s="32"/>
      <c r="S128" s="122"/>
      <c r="T128" s="136">
        <f t="shared" si="4"/>
        <v>0</v>
      </c>
      <c r="U128" s="356">
        <f t="shared" si="5"/>
        <v>4</v>
      </c>
    </row>
    <row r="129" spans="1:21" ht="18" customHeight="1">
      <c r="A129" s="824">
        <v>5</v>
      </c>
      <c r="B129" s="825"/>
      <c r="C129" s="828" t="str">
        <f>IF(ISERROR(VLOOKUP($A129,【大規模】地域番号⑭!$BD:$BF,2,FALSE)),"",VLOOKUP($A129,【大規模】地域番号⑭!$BD:$BF,2,FALSE))</f>
        <v/>
      </c>
      <c r="D129" s="828" t="str">
        <f>IF(ISERROR(VLOOKUP($A129,【大規模】地域番号⑭!$BD:$BF,3,FALSE)),"",VLOOKUP($A129,【大規模】地域番号⑭!$BD:$BF,3,FALSE))</f>
        <v/>
      </c>
      <c r="E129" s="201">
        <v>1</v>
      </c>
      <c r="F129" s="334"/>
      <c r="G129" s="334"/>
      <c r="H129" s="176"/>
      <c r="I129" s="177"/>
      <c r="J129" s="178"/>
      <c r="K129" s="180"/>
      <c r="L129" s="181"/>
      <c r="M129" s="179"/>
      <c r="N129" s="180"/>
      <c r="O129" s="181"/>
      <c r="P129" s="179"/>
      <c r="Q129" s="180"/>
      <c r="R129" s="182"/>
      <c r="S129" s="183"/>
      <c r="T129" s="257">
        <f t="shared" si="4"/>
        <v>0</v>
      </c>
      <c r="U129" s="356">
        <f>$A$129</f>
        <v>5</v>
      </c>
    </row>
    <row r="130" spans="1:21" ht="18" customHeight="1">
      <c r="A130" s="826"/>
      <c r="B130" s="827"/>
      <c r="C130" s="829"/>
      <c r="D130" s="829"/>
      <c r="E130" s="201">
        <v>2</v>
      </c>
      <c r="F130" s="334"/>
      <c r="G130" s="334"/>
      <c r="H130" s="128"/>
      <c r="I130" s="111"/>
      <c r="J130" s="106"/>
      <c r="K130" s="112"/>
      <c r="L130" s="107"/>
      <c r="M130" s="12"/>
      <c r="N130" s="112"/>
      <c r="O130" s="107"/>
      <c r="P130" s="12"/>
      <c r="Q130" s="112"/>
      <c r="R130" s="31"/>
      <c r="S130" s="115"/>
      <c r="T130" s="93">
        <f t="shared" si="4"/>
        <v>0</v>
      </c>
      <c r="U130" s="356">
        <f t="shared" ref="U130:U158" si="6">$A$129</f>
        <v>5</v>
      </c>
    </row>
    <row r="131" spans="1:21" ht="18" customHeight="1">
      <c r="A131" s="826"/>
      <c r="B131" s="827"/>
      <c r="C131" s="829"/>
      <c r="D131" s="829"/>
      <c r="E131" s="201">
        <v>3</v>
      </c>
      <c r="F131" s="334"/>
      <c r="G131" s="334"/>
      <c r="H131" s="128"/>
      <c r="I131" s="111"/>
      <c r="J131" s="106"/>
      <c r="K131" s="112"/>
      <c r="L131" s="107"/>
      <c r="M131" s="12"/>
      <c r="N131" s="112"/>
      <c r="O131" s="107"/>
      <c r="P131" s="12"/>
      <c r="Q131" s="112"/>
      <c r="R131" s="31"/>
      <c r="S131" s="115"/>
      <c r="T131" s="93">
        <f t="shared" si="4"/>
        <v>0</v>
      </c>
      <c r="U131" s="356">
        <f t="shared" si="6"/>
        <v>5</v>
      </c>
    </row>
    <row r="132" spans="1:21" ht="18" customHeight="1">
      <c r="A132" s="826"/>
      <c r="B132" s="827"/>
      <c r="C132" s="829"/>
      <c r="D132" s="829"/>
      <c r="E132" s="201">
        <v>4</v>
      </c>
      <c r="F132" s="334"/>
      <c r="G132" s="334"/>
      <c r="H132" s="128"/>
      <c r="I132" s="111"/>
      <c r="J132" s="106"/>
      <c r="K132" s="112"/>
      <c r="L132" s="107"/>
      <c r="M132" s="12"/>
      <c r="N132" s="112"/>
      <c r="O132" s="107"/>
      <c r="P132" s="12"/>
      <c r="Q132" s="112"/>
      <c r="R132" s="31"/>
      <c r="S132" s="115"/>
      <c r="T132" s="93">
        <f t="shared" si="4"/>
        <v>0</v>
      </c>
      <c r="U132" s="356">
        <f t="shared" si="6"/>
        <v>5</v>
      </c>
    </row>
    <row r="133" spans="1:21" ht="18" customHeight="1">
      <c r="A133" s="826"/>
      <c r="B133" s="827"/>
      <c r="C133" s="829"/>
      <c r="D133" s="829"/>
      <c r="E133" s="201">
        <v>5</v>
      </c>
      <c r="F133" s="334"/>
      <c r="G133" s="334"/>
      <c r="H133" s="128"/>
      <c r="I133" s="111"/>
      <c r="J133" s="106"/>
      <c r="K133" s="112"/>
      <c r="L133" s="107"/>
      <c r="M133" s="12"/>
      <c r="N133" s="112"/>
      <c r="O133" s="107"/>
      <c r="P133" s="12"/>
      <c r="Q133" s="112"/>
      <c r="R133" s="31"/>
      <c r="S133" s="115"/>
      <c r="T133" s="93">
        <f t="shared" si="4"/>
        <v>0</v>
      </c>
      <c r="U133" s="356">
        <f t="shared" si="6"/>
        <v>5</v>
      </c>
    </row>
    <row r="134" spans="1:21" ht="18" customHeight="1">
      <c r="A134" s="826"/>
      <c r="B134" s="827"/>
      <c r="C134" s="829"/>
      <c r="D134" s="829"/>
      <c r="E134" s="201">
        <v>6</v>
      </c>
      <c r="F134" s="334"/>
      <c r="G134" s="334"/>
      <c r="H134" s="128"/>
      <c r="I134" s="111"/>
      <c r="J134" s="106"/>
      <c r="K134" s="111"/>
      <c r="L134" s="106"/>
      <c r="M134" s="12"/>
      <c r="N134" s="111"/>
      <c r="O134" s="107"/>
      <c r="P134" s="25"/>
      <c r="Q134" s="112"/>
      <c r="R134" s="31"/>
      <c r="S134" s="115"/>
      <c r="T134" s="93">
        <f t="shared" si="4"/>
        <v>0</v>
      </c>
      <c r="U134" s="356">
        <f t="shared" si="6"/>
        <v>5</v>
      </c>
    </row>
    <row r="135" spans="1:21" ht="18" customHeight="1">
      <c r="A135" s="826"/>
      <c r="B135" s="827"/>
      <c r="C135" s="829"/>
      <c r="D135" s="829"/>
      <c r="E135" s="201">
        <v>7</v>
      </c>
      <c r="F135" s="334"/>
      <c r="G135" s="334"/>
      <c r="H135" s="128"/>
      <c r="I135" s="111"/>
      <c r="J135" s="106"/>
      <c r="K135" s="111"/>
      <c r="L135" s="106"/>
      <c r="M135" s="12"/>
      <c r="N135" s="111"/>
      <c r="O135" s="107"/>
      <c r="P135" s="25"/>
      <c r="Q135" s="112"/>
      <c r="R135" s="31"/>
      <c r="S135" s="115"/>
      <c r="T135" s="93">
        <f t="shared" si="4"/>
        <v>0</v>
      </c>
      <c r="U135" s="356">
        <f t="shared" si="6"/>
        <v>5</v>
      </c>
    </row>
    <row r="136" spans="1:21" ht="18" customHeight="1">
      <c r="A136" s="826"/>
      <c r="B136" s="827"/>
      <c r="C136" s="829"/>
      <c r="D136" s="829"/>
      <c r="E136" s="201">
        <v>8</v>
      </c>
      <c r="F136" s="334"/>
      <c r="G136" s="334"/>
      <c r="H136" s="128"/>
      <c r="I136" s="111"/>
      <c r="J136" s="106"/>
      <c r="K136" s="111"/>
      <c r="L136" s="106"/>
      <c r="M136" s="12"/>
      <c r="N136" s="111"/>
      <c r="O136" s="107"/>
      <c r="P136" s="25"/>
      <c r="Q136" s="112"/>
      <c r="R136" s="31"/>
      <c r="S136" s="115"/>
      <c r="T136" s="93">
        <f t="shared" si="4"/>
        <v>0</v>
      </c>
      <c r="U136" s="356">
        <f t="shared" si="6"/>
        <v>5</v>
      </c>
    </row>
    <row r="137" spans="1:21" ht="18" customHeight="1">
      <c r="A137" s="826"/>
      <c r="B137" s="827"/>
      <c r="C137" s="829"/>
      <c r="D137" s="829"/>
      <c r="E137" s="201">
        <v>9</v>
      </c>
      <c r="F137" s="334"/>
      <c r="G137" s="334"/>
      <c r="H137" s="128"/>
      <c r="I137" s="111"/>
      <c r="J137" s="106"/>
      <c r="K137" s="111"/>
      <c r="L137" s="106"/>
      <c r="M137" s="12"/>
      <c r="N137" s="112"/>
      <c r="O137" s="107"/>
      <c r="P137" s="12"/>
      <c r="Q137" s="112"/>
      <c r="R137" s="31"/>
      <c r="S137" s="115"/>
      <c r="T137" s="93">
        <f t="shared" ref="T137:T200" si="7">IF(J137="",0,INT(SUM(PRODUCT(J137,L137,O137),R137)))</f>
        <v>0</v>
      </c>
      <c r="U137" s="356">
        <f t="shared" si="6"/>
        <v>5</v>
      </c>
    </row>
    <row r="138" spans="1:21" ht="18" customHeight="1">
      <c r="A138" s="826"/>
      <c r="B138" s="827"/>
      <c r="C138" s="829"/>
      <c r="D138" s="829"/>
      <c r="E138" s="201">
        <v>10</v>
      </c>
      <c r="F138" s="334"/>
      <c r="G138" s="334"/>
      <c r="H138" s="204"/>
      <c r="I138" s="205"/>
      <c r="J138" s="206"/>
      <c r="K138" s="205"/>
      <c r="L138" s="206"/>
      <c r="M138" s="207"/>
      <c r="N138" s="208"/>
      <c r="O138" s="209"/>
      <c r="P138" s="207"/>
      <c r="Q138" s="208"/>
      <c r="R138" s="210"/>
      <c r="S138" s="211"/>
      <c r="T138" s="278">
        <f t="shared" si="7"/>
        <v>0</v>
      </c>
      <c r="U138" s="356">
        <f t="shared" si="6"/>
        <v>5</v>
      </c>
    </row>
    <row r="139" spans="1:21" ht="18" customHeight="1">
      <c r="A139" s="826"/>
      <c r="B139" s="827"/>
      <c r="C139" s="829"/>
      <c r="D139" s="829"/>
      <c r="E139" s="201">
        <v>11</v>
      </c>
      <c r="F139" s="334"/>
      <c r="G139" s="334"/>
      <c r="H139" s="204"/>
      <c r="I139" s="205"/>
      <c r="J139" s="206"/>
      <c r="K139" s="205"/>
      <c r="L139" s="206"/>
      <c r="M139" s="207"/>
      <c r="N139" s="208"/>
      <c r="O139" s="209"/>
      <c r="P139" s="207"/>
      <c r="Q139" s="208"/>
      <c r="R139" s="210"/>
      <c r="S139" s="211"/>
      <c r="T139" s="278">
        <f t="shared" si="7"/>
        <v>0</v>
      </c>
      <c r="U139" s="356">
        <f t="shared" si="6"/>
        <v>5</v>
      </c>
    </row>
    <row r="140" spans="1:21" ht="18" customHeight="1">
      <c r="A140" s="826"/>
      <c r="B140" s="827"/>
      <c r="C140" s="829"/>
      <c r="D140" s="829"/>
      <c r="E140" s="201">
        <v>12</v>
      </c>
      <c r="F140" s="334"/>
      <c r="G140" s="334"/>
      <c r="H140" s="204"/>
      <c r="I140" s="205"/>
      <c r="J140" s="206"/>
      <c r="K140" s="205"/>
      <c r="L140" s="206"/>
      <c r="M140" s="207"/>
      <c r="N140" s="208"/>
      <c r="O140" s="209"/>
      <c r="P140" s="207"/>
      <c r="Q140" s="208"/>
      <c r="R140" s="210"/>
      <c r="S140" s="211"/>
      <c r="T140" s="278">
        <f t="shared" si="7"/>
        <v>0</v>
      </c>
      <c r="U140" s="356">
        <f t="shared" si="6"/>
        <v>5</v>
      </c>
    </row>
    <row r="141" spans="1:21" ht="18" customHeight="1">
      <c r="A141" s="826"/>
      <c r="B141" s="827"/>
      <c r="C141" s="829"/>
      <c r="D141" s="829"/>
      <c r="E141" s="201">
        <v>13</v>
      </c>
      <c r="F141" s="334"/>
      <c r="G141" s="334"/>
      <c r="H141" s="204"/>
      <c r="I141" s="205"/>
      <c r="J141" s="206"/>
      <c r="K141" s="205"/>
      <c r="L141" s="206"/>
      <c r="M141" s="207"/>
      <c r="N141" s="208"/>
      <c r="O141" s="209"/>
      <c r="P141" s="207"/>
      <c r="Q141" s="208"/>
      <c r="R141" s="210"/>
      <c r="S141" s="211"/>
      <c r="T141" s="278">
        <f t="shared" si="7"/>
        <v>0</v>
      </c>
      <c r="U141" s="356">
        <f t="shared" si="6"/>
        <v>5</v>
      </c>
    </row>
    <row r="142" spans="1:21" ht="18" customHeight="1">
      <c r="A142" s="826"/>
      <c r="B142" s="827"/>
      <c r="C142" s="829"/>
      <c r="D142" s="829"/>
      <c r="E142" s="201">
        <v>14</v>
      </c>
      <c r="F142" s="334"/>
      <c r="G142" s="334"/>
      <c r="H142" s="204"/>
      <c r="I142" s="205"/>
      <c r="J142" s="206"/>
      <c r="K142" s="205"/>
      <c r="L142" s="206"/>
      <c r="M142" s="207"/>
      <c r="N142" s="208"/>
      <c r="O142" s="209"/>
      <c r="P142" s="207"/>
      <c r="Q142" s="208"/>
      <c r="R142" s="210"/>
      <c r="S142" s="211"/>
      <c r="T142" s="278">
        <f t="shared" si="7"/>
        <v>0</v>
      </c>
      <c r="U142" s="356">
        <f t="shared" si="6"/>
        <v>5</v>
      </c>
    </row>
    <row r="143" spans="1:21" ht="18" customHeight="1">
      <c r="A143" s="826"/>
      <c r="B143" s="827"/>
      <c r="C143" s="829"/>
      <c r="D143" s="829"/>
      <c r="E143" s="201">
        <v>15</v>
      </c>
      <c r="F143" s="334"/>
      <c r="G143" s="334"/>
      <c r="H143" s="204"/>
      <c r="I143" s="205"/>
      <c r="J143" s="206"/>
      <c r="K143" s="205"/>
      <c r="L143" s="206"/>
      <c r="M143" s="207"/>
      <c r="N143" s="208"/>
      <c r="O143" s="209"/>
      <c r="P143" s="207"/>
      <c r="Q143" s="208"/>
      <c r="R143" s="210"/>
      <c r="S143" s="211"/>
      <c r="T143" s="278">
        <f t="shared" si="7"/>
        <v>0</v>
      </c>
      <c r="U143" s="356">
        <f t="shared" si="6"/>
        <v>5</v>
      </c>
    </row>
    <row r="144" spans="1:21" ht="18" customHeight="1">
      <c r="A144" s="826"/>
      <c r="B144" s="827"/>
      <c r="C144" s="829"/>
      <c r="D144" s="829"/>
      <c r="E144" s="201">
        <v>16</v>
      </c>
      <c r="F144" s="334"/>
      <c r="G144" s="334"/>
      <c r="H144" s="204"/>
      <c r="I144" s="205"/>
      <c r="J144" s="206"/>
      <c r="K144" s="205"/>
      <c r="L144" s="206"/>
      <c r="M144" s="207"/>
      <c r="N144" s="208"/>
      <c r="O144" s="209"/>
      <c r="P144" s="207"/>
      <c r="Q144" s="208"/>
      <c r="R144" s="210"/>
      <c r="S144" s="211"/>
      <c r="T144" s="278">
        <f t="shared" si="7"/>
        <v>0</v>
      </c>
      <c r="U144" s="356">
        <f t="shared" si="6"/>
        <v>5</v>
      </c>
    </row>
    <row r="145" spans="1:21" ht="18" customHeight="1">
      <c r="A145" s="826"/>
      <c r="B145" s="827"/>
      <c r="C145" s="829"/>
      <c r="D145" s="829"/>
      <c r="E145" s="201">
        <v>17</v>
      </c>
      <c r="F145" s="334"/>
      <c r="G145" s="334"/>
      <c r="H145" s="204"/>
      <c r="I145" s="205"/>
      <c r="J145" s="206"/>
      <c r="K145" s="205"/>
      <c r="L145" s="206"/>
      <c r="M145" s="207"/>
      <c r="N145" s="208"/>
      <c r="O145" s="209"/>
      <c r="P145" s="207"/>
      <c r="Q145" s="208"/>
      <c r="R145" s="210"/>
      <c r="S145" s="211"/>
      <c r="T145" s="278">
        <f t="shared" si="7"/>
        <v>0</v>
      </c>
      <c r="U145" s="356">
        <f t="shared" si="6"/>
        <v>5</v>
      </c>
    </row>
    <row r="146" spans="1:21" ht="18" customHeight="1">
      <c r="A146" s="826"/>
      <c r="B146" s="827"/>
      <c r="C146" s="829"/>
      <c r="D146" s="829"/>
      <c r="E146" s="201">
        <v>18</v>
      </c>
      <c r="F146" s="334"/>
      <c r="G146" s="334"/>
      <c r="H146" s="204"/>
      <c r="I146" s="205"/>
      <c r="J146" s="206"/>
      <c r="K146" s="205"/>
      <c r="L146" s="206"/>
      <c r="M146" s="207"/>
      <c r="N146" s="208"/>
      <c r="O146" s="209"/>
      <c r="P146" s="207"/>
      <c r="Q146" s="208"/>
      <c r="R146" s="210"/>
      <c r="S146" s="211"/>
      <c r="T146" s="278">
        <f t="shared" si="7"/>
        <v>0</v>
      </c>
      <c r="U146" s="356">
        <f t="shared" si="6"/>
        <v>5</v>
      </c>
    </row>
    <row r="147" spans="1:21" ht="18" customHeight="1">
      <c r="A147" s="826"/>
      <c r="B147" s="827"/>
      <c r="C147" s="829"/>
      <c r="D147" s="829"/>
      <c r="E147" s="201">
        <v>19</v>
      </c>
      <c r="F147" s="334"/>
      <c r="G147" s="334"/>
      <c r="H147" s="204"/>
      <c r="I147" s="205"/>
      <c r="J147" s="206"/>
      <c r="K147" s="205"/>
      <c r="L147" s="206"/>
      <c r="M147" s="207"/>
      <c r="N147" s="208"/>
      <c r="O147" s="209"/>
      <c r="P147" s="207"/>
      <c r="Q147" s="208"/>
      <c r="R147" s="210"/>
      <c r="S147" s="211"/>
      <c r="T147" s="278">
        <f t="shared" si="7"/>
        <v>0</v>
      </c>
      <c r="U147" s="356">
        <f t="shared" si="6"/>
        <v>5</v>
      </c>
    </row>
    <row r="148" spans="1:21" ht="18" customHeight="1">
      <c r="A148" s="826"/>
      <c r="B148" s="827"/>
      <c r="C148" s="829"/>
      <c r="D148" s="829"/>
      <c r="E148" s="201">
        <v>20</v>
      </c>
      <c r="F148" s="334"/>
      <c r="G148" s="334"/>
      <c r="H148" s="204"/>
      <c r="I148" s="205"/>
      <c r="J148" s="206"/>
      <c r="K148" s="205"/>
      <c r="L148" s="206"/>
      <c r="M148" s="207"/>
      <c r="N148" s="208"/>
      <c r="O148" s="209"/>
      <c r="P148" s="207"/>
      <c r="Q148" s="208"/>
      <c r="R148" s="210"/>
      <c r="S148" s="211"/>
      <c r="T148" s="278">
        <f t="shared" si="7"/>
        <v>0</v>
      </c>
      <c r="U148" s="356">
        <f t="shared" si="6"/>
        <v>5</v>
      </c>
    </row>
    <row r="149" spans="1:21" ht="18" customHeight="1">
      <c r="A149" s="826"/>
      <c r="B149" s="827"/>
      <c r="C149" s="829"/>
      <c r="D149" s="829"/>
      <c r="E149" s="201">
        <v>21</v>
      </c>
      <c r="F149" s="334"/>
      <c r="G149" s="334"/>
      <c r="H149" s="204"/>
      <c r="I149" s="205"/>
      <c r="J149" s="206"/>
      <c r="K149" s="205"/>
      <c r="L149" s="206"/>
      <c r="M149" s="207"/>
      <c r="N149" s="208"/>
      <c r="O149" s="209"/>
      <c r="P149" s="207"/>
      <c r="Q149" s="208"/>
      <c r="R149" s="210"/>
      <c r="S149" s="211"/>
      <c r="T149" s="278">
        <f t="shared" si="7"/>
        <v>0</v>
      </c>
      <c r="U149" s="356">
        <f t="shared" si="6"/>
        <v>5</v>
      </c>
    </row>
    <row r="150" spans="1:21" ht="18" customHeight="1">
      <c r="A150" s="826"/>
      <c r="B150" s="827"/>
      <c r="C150" s="829"/>
      <c r="D150" s="829"/>
      <c r="E150" s="201">
        <v>22</v>
      </c>
      <c r="F150" s="334"/>
      <c r="G150" s="334"/>
      <c r="H150" s="204"/>
      <c r="I150" s="205"/>
      <c r="J150" s="206"/>
      <c r="K150" s="205"/>
      <c r="L150" s="206"/>
      <c r="M150" s="207"/>
      <c r="N150" s="208"/>
      <c r="O150" s="209"/>
      <c r="P150" s="207"/>
      <c r="Q150" s="208"/>
      <c r="R150" s="210"/>
      <c r="S150" s="211"/>
      <c r="T150" s="278">
        <f t="shared" si="7"/>
        <v>0</v>
      </c>
      <c r="U150" s="356">
        <f t="shared" si="6"/>
        <v>5</v>
      </c>
    </row>
    <row r="151" spans="1:21" ht="18" customHeight="1">
      <c r="A151" s="826"/>
      <c r="B151" s="827"/>
      <c r="C151" s="829"/>
      <c r="D151" s="829"/>
      <c r="E151" s="201">
        <v>23</v>
      </c>
      <c r="F151" s="334"/>
      <c r="G151" s="334"/>
      <c r="H151" s="204"/>
      <c r="I151" s="205"/>
      <c r="J151" s="206"/>
      <c r="K151" s="205"/>
      <c r="L151" s="206"/>
      <c r="M151" s="207"/>
      <c r="N151" s="208"/>
      <c r="O151" s="209"/>
      <c r="P151" s="207"/>
      <c r="Q151" s="208"/>
      <c r="R151" s="210"/>
      <c r="S151" s="211"/>
      <c r="T151" s="278">
        <f t="shared" si="7"/>
        <v>0</v>
      </c>
      <c r="U151" s="356">
        <f t="shared" si="6"/>
        <v>5</v>
      </c>
    </row>
    <row r="152" spans="1:21" ht="18" customHeight="1">
      <c r="A152" s="826"/>
      <c r="B152" s="827"/>
      <c r="C152" s="829"/>
      <c r="D152" s="829"/>
      <c r="E152" s="201">
        <v>24</v>
      </c>
      <c r="F152" s="334"/>
      <c r="G152" s="334"/>
      <c r="H152" s="204"/>
      <c r="I152" s="205"/>
      <c r="J152" s="206"/>
      <c r="K152" s="205"/>
      <c r="L152" s="206"/>
      <c r="M152" s="207"/>
      <c r="N152" s="208"/>
      <c r="O152" s="209"/>
      <c r="P152" s="207"/>
      <c r="Q152" s="208"/>
      <c r="R152" s="210"/>
      <c r="S152" s="211"/>
      <c r="T152" s="278">
        <f t="shared" si="7"/>
        <v>0</v>
      </c>
      <c r="U152" s="356">
        <f t="shared" si="6"/>
        <v>5</v>
      </c>
    </row>
    <row r="153" spans="1:21" ht="18" customHeight="1">
      <c r="A153" s="826"/>
      <c r="B153" s="827"/>
      <c r="C153" s="829"/>
      <c r="D153" s="829"/>
      <c r="E153" s="201">
        <v>25</v>
      </c>
      <c r="F153" s="334"/>
      <c r="G153" s="334"/>
      <c r="H153" s="204"/>
      <c r="I153" s="205"/>
      <c r="J153" s="206"/>
      <c r="K153" s="205"/>
      <c r="L153" s="206"/>
      <c r="M153" s="207"/>
      <c r="N153" s="208"/>
      <c r="O153" s="209"/>
      <c r="P153" s="207"/>
      <c r="Q153" s="208"/>
      <c r="R153" s="210"/>
      <c r="S153" s="211"/>
      <c r="T153" s="278">
        <f t="shared" si="7"/>
        <v>0</v>
      </c>
      <c r="U153" s="356">
        <f t="shared" si="6"/>
        <v>5</v>
      </c>
    </row>
    <row r="154" spans="1:21" ht="18" customHeight="1">
      <c r="A154" s="826"/>
      <c r="B154" s="827"/>
      <c r="C154" s="829"/>
      <c r="D154" s="829"/>
      <c r="E154" s="201">
        <v>26</v>
      </c>
      <c r="F154" s="334"/>
      <c r="G154" s="334"/>
      <c r="H154" s="204"/>
      <c r="I154" s="205"/>
      <c r="J154" s="206"/>
      <c r="K154" s="205"/>
      <c r="L154" s="206"/>
      <c r="M154" s="207"/>
      <c r="N154" s="208"/>
      <c r="O154" s="209"/>
      <c r="P154" s="207"/>
      <c r="Q154" s="208"/>
      <c r="R154" s="210"/>
      <c r="S154" s="211"/>
      <c r="T154" s="278">
        <f t="shared" si="7"/>
        <v>0</v>
      </c>
      <c r="U154" s="356">
        <f t="shared" si="6"/>
        <v>5</v>
      </c>
    </row>
    <row r="155" spans="1:21" ht="18" customHeight="1">
      <c r="A155" s="826"/>
      <c r="B155" s="827"/>
      <c r="C155" s="829"/>
      <c r="D155" s="829"/>
      <c r="E155" s="201">
        <v>27</v>
      </c>
      <c r="F155" s="334"/>
      <c r="G155" s="334"/>
      <c r="H155" s="204"/>
      <c r="I155" s="205"/>
      <c r="J155" s="206"/>
      <c r="K155" s="205"/>
      <c r="L155" s="206"/>
      <c r="M155" s="207"/>
      <c r="N155" s="208"/>
      <c r="O155" s="209"/>
      <c r="P155" s="207"/>
      <c r="Q155" s="208"/>
      <c r="R155" s="210"/>
      <c r="S155" s="211"/>
      <c r="T155" s="278">
        <f t="shared" si="7"/>
        <v>0</v>
      </c>
      <c r="U155" s="356">
        <f t="shared" si="6"/>
        <v>5</v>
      </c>
    </row>
    <row r="156" spans="1:21" ht="18" customHeight="1">
      <c r="A156" s="826"/>
      <c r="B156" s="827"/>
      <c r="C156" s="829"/>
      <c r="D156" s="829"/>
      <c r="E156" s="201">
        <v>28</v>
      </c>
      <c r="F156" s="334"/>
      <c r="G156" s="334"/>
      <c r="H156" s="204"/>
      <c r="I156" s="205"/>
      <c r="J156" s="206"/>
      <c r="K156" s="205"/>
      <c r="L156" s="206"/>
      <c r="M156" s="207"/>
      <c r="N156" s="208"/>
      <c r="O156" s="209"/>
      <c r="P156" s="207"/>
      <c r="Q156" s="208"/>
      <c r="R156" s="210"/>
      <c r="S156" s="211"/>
      <c r="T156" s="278">
        <f t="shared" si="7"/>
        <v>0</v>
      </c>
      <c r="U156" s="356">
        <f t="shared" si="6"/>
        <v>5</v>
      </c>
    </row>
    <row r="157" spans="1:21" ht="18" customHeight="1">
      <c r="A157" s="826"/>
      <c r="B157" s="827"/>
      <c r="C157" s="829"/>
      <c r="D157" s="829"/>
      <c r="E157" s="201">
        <v>29</v>
      </c>
      <c r="F157" s="334"/>
      <c r="G157" s="334"/>
      <c r="H157" s="204"/>
      <c r="I157" s="205"/>
      <c r="J157" s="206"/>
      <c r="K157" s="205"/>
      <c r="L157" s="206"/>
      <c r="M157" s="207"/>
      <c r="N157" s="208"/>
      <c r="O157" s="209"/>
      <c r="P157" s="207"/>
      <c r="Q157" s="208"/>
      <c r="R157" s="210"/>
      <c r="S157" s="211"/>
      <c r="T157" s="278">
        <f t="shared" si="7"/>
        <v>0</v>
      </c>
      <c r="U157" s="356">
        <f t="shared" si="6"/>
        <v>5</v>
      </c>
    </row>
    <row r="158" spans="1:21" ht="18" customHeight="1">
      <c r="A158" s="834"/>
      <c r="B158" s="835"/>
      <c r="C158" s="829"/>
      <c r="D158" s="829"/>
      <c r="E158" s="277">
        <v>30</v>
      </c>
      <c r="F158" s="375"/>
      <c r="G158" s="375"/>
      <c r="H158" s="134"/>
      <c r="I158" s="135"/>
      <c r="J158" s="212"/>
      <c r="K158" s="135"/>
      <c r="L158" s="212"/>
      <c r="M158" s="27"/>
      <c r="N158" s="120"/>
      <c r="O158" s="109"/>
      <c r="P158" s="27"/>
      <c r="Q158" s="120"/>
      <c r="R158" s="32"/>
      <c r="S158" s="122"/>
      <c r="T158" s="136">
        <f t="shared" si="7"/>
        <v>0</v>
      </c>
      <c r="U158" s="356">
        <f t="shared" si="6"/>
        <v>5</v>
      </c>
    </row>
    <row r="159" spans="1:21" ht="18" customHeight="1">
      <c r="A159" s="824">
        <v>6</v>
      </c>
      <c r="B159" s="825"/>
      <c r="C159" s="828" t="str">
        <f>IF(ISERROR(VLOOKUP($A159,【大規模】地域番号⑭!$BD:$BF,2,FALSE)),"",VLOOKUP($A159,【大規模】地域番号⑭!$BD:$BF,2,FALSE))</f>
        <v/>
      </c>
      <c r="D159" s="828" t="str">
        <f>IF(ISERROR(VLOOKUP($A159,【大規模】地域番号⑭!$BD:$BF,3,FALSE)),"",VLOOKUP($A159,【大規模】地域番号⑭!$BD:$BF,3,FALSE))</f>
        <v/>
      </c>
      <c r="E159" s="201">
        <v>1</v>
      </c>
      <c r="F159" s="334"/>
      <c r="G159" s="334"/>
      <c r="H159" s="176"/>
      <c r="I159" s="177"/>
      <c r="J159" s="178"/>
      <c r="K159" s="180"/>
      <c r="L159" s="181"/>
      <c r="M159" s="179"/>
      <c r="N159" s="180"/>
      <c r="O159" s="181"/>
      <c r="P159" s="179"/>
      <c r="Q159" s="180"/>
      <c r="R159" s="182"/>
      <c r="S159" s="183"/>
      <c r="T159" s="257">
        <f t="shared" si="7"/>
        <v>0</v>
      </c>
      <c r="U159" s="356">
        <f>$A$159</f>
        <v>6</v>
      </c>
    </row>
    <row r="160" spans="1:21" ht="18" customHeight="1">
      <c r="A160" s="826"/>
      <c r="B160" s="827"/>
      <c r="C160" s="829"/>
      <c r="D160" s="829"/>
      <c r="E160" s="201">
        <v>2</v>
      </c>
      <c r="F160" s="334"/>
      <c r="G160" s="334"/>
      <c r="H160" s="128"/>
      <c r="I160" s="111"/>
      <c r="J160" s="106"/>
      <c r="K160" s="112"/>
      <c r="L160" s="107"/>
      <c r="M160" s="12"/>
      <c r="N160" s="112"/>
      <c r="O160" s="107"/>
      <c r="P160" s="12"/>
      <c r="Q160" s="112"/>
      <c r="R160" s="31"/>
      <c r="S160" s="115"/>
      <c r="T160" s="93">
        <f t="shared" si="7"/>
        <v>0</v>
      </c>
      <c r="U160" s="356">
        <f t="shared" ref="U160:U188" si="8">$A$159</f>
        <v>6</v>
      </c>
    </row>
    <row r="161" spans="1:21" ht="18" customHeight="1">
      <c r="A161" s="826"/>
      <c r="B161" s="827"/>
      <c r="C161" s="829"/>
      <c r="D161" s="829"/>
      <c r="E161" s="201">
        <v>3</v>
      </c>
      <c r="F161" s="334"/>
      <c r="G161" s="334"/>
      <c r="H161" s="128"/>
      <c r="I161" s="111"/>
      <c r="J161" s="106"/>
      <c r="K161" s="112"/>
      <c r="L161" s="107"/>
      <c r="M161" s="12"/>
      <c r="N161" s="112"/>
      <c r="O161" s="107"/>
      <c r="P161" s="12"/>
      <c r="Q161" s="112"/>
      <c r="R161" s="31"/>
      <c r="S161" s="115"/>
      <c r="T161" s="93">
        <f t="shared" si="7"/>
        <v>0</v>
      </c>
      <c r="U161" s="356">
        <f t="shared" si="8"/>
        <v>6</v>
      </c>
    </row>
    <row r="162" spans="1:21" ht="18" customHeight="1">
      <c r="A162" s="826"/>
      <c r="B162" s="827"/>
      <c r="C162" s="829"/>
      <c r="D162" s="829"/>
      <c r="E162" s="201">
        <v>4</v>
      </c>
      <c r="F162" s="334"/>
      <c r="G162" s="334"/>
      <c r="H162" s="128"/>
      <c r="I162" s="111"/>
      <c r="J162" s="106"/>
      <c r="K162" s="112"/>
      <c r="L162" s="107"/>
      <c r="M162" s="12"/>
      <c r="N162" s="112"/>
      <c r="O162" s="107"/>
      <c r="P162" s="12"/>
      <c r="Q162" s="112"/>
      <c r="R162" s="31"/>
      <c r="S162" s="115"/>
      <c r="T162" s="93">
        <f t="shared" si="7"/>
        <v>0</v>
      </c>
      <c r="U162" s="356">
        <f t="shared" si="8"/>
        <v>6</v>
      </c>
    </row>
    <row r="163" spans="1:21" ht="18" customHeight="1">
      <c r="A163" s="826"/>
      <c r="B163" s="827"/>
      <c r="C163" s="829"/>
      <c r="D163" s="829"/>
      <c r="E163" s="201">
        <v>5</v>
      </c>
      <c r="F163" s="334"/>
      <c r="G163" s="334"/>
      <c r="H163" s="128"/>
      <c r="I163" s="111"/>
      <c r="J163" s="106"/>
      <c r="K163" s="112"/>
      <c r="L163" s="107"/>
      <c r="M163" s="12"/>
      <c r="N163" s="112"/>
      <c r="O163" s="107"/>
      <c r="P163" s="12"/>
      <c r="Q163" s="112"/>
      <c r="R163" s="31"/>
      <c r="S163" s="115"/>
      <c r="T163" s="93">
        <f t="shared" si="7"/>
        <v>0</v>
      </c>
      <c r="U163" s="356">
        <f t="shared" si="8"/>
        <v>6</v>
      </c>
    </row>
    <row r="164" spans="1:21" ht="18" customHeight="1">
      <c r="A164" s="826"/>
      <c r="B164" s="827"/>
      <c r="C164" s="829"/>
      <c r="D164" s="829"/>
      <c r="E164" s="201">
        <v>6</v>
      </c>
      <c r="F164" s="334"/>
      <c r="G164" s="334"/>
      <c r="H164" s="128"/>
      <c r="I164" s="111"/>
      <c r="J164" s="106"/>
      <c r="K164" s="111"/>
      <c r="L164" s="106"/>
      <c r="M164" s="12"/>
      <c r="N164" s="111"/>
      <c r="O164" s="107"/>
      <c r="P164" s="25"/>
      <c r="Q164" s="112"/>
      <c r="R164" s="31"/>
      <c r="S164" s="115"/>
      <c r="T164" s="93">
        <f t="shared" si="7"/>
        <v>0</v>
      </c>
      <c r="U164" s="356">
        <f t="shared" si="8"/>
        <v>6</v>
      </c>
    </row>
    <row r="165" spans="1:21" ht="18" customHeight="1">
      <c r="A165" s="826"/>
      <c r="B165" s="827"/>
      <c r="C165" s="829"/>
      <c r="D165" s="829"/>
      <c r="E165" s="201">
        <v>7</v>
      </c>
      <c r="F165" s="334"/>
      <c r="G165" s="334"/>
      <c r="H165" s="128"/>
      <c r="I165" s="111"/>
      <c r="J165" s="106"/>
      <c r="K165" s="111"/>
      <c r="L165" s="106"/>
      <c r="M165" s="12"/>
      <c r="N165" s="111"/>
      <c r="O165" s="107"/>
      <c r="P165" s="25"/>
      <c r="Q165" s="112"/>
      <c r="R165" s="31"/>
      <c r="S165" s="115"/>
      <c r="T165" s="93">
        <f t="shared" si="7"/>
        <v>0</v>
      </c>
      <c r="U165" s="356">
        <f t="shared" si="8"/>
        <v>6</v>
      </c>
    </row>
    <row r="166" spans="1:21" ht="18" customHeight="1">
      <c r="A166" s="826"/>
      <c r="B166" s="827"/>
      <c r="C166" s="829"/>
      <c r="D166" s="829"/>
      <c r="E166" s="201">
        <v>8</v>
      </c>
      <c r="F166" s="334"/>
      <c r="G166" s="334"/>
      <c r="H166" s="128"/>
      <c r="I166" s="111"/>
      <c r="J166" s="106"/>
      <c r="K166" s="111"/>
      <c r="L166" s="106"/>
      <c r="M166" s="12"/>
      <c r="N166" s="111"/>
      <c r="O166" s="107"/>
      <c r="P166" s="25"/>
      <c r="Q166" s="112"/>
      <c r="R166" s="31"/>
      <c r="S166" s="115"/>
      <c r="T166" s="93">
        <f t="shared" si="7"/>
        <v>0</v>
      </c>
      <c r="U166" s="356">
        <f t="shared" si="8"/>
        <v>6</v>
      </c>
    </row>
    <row r="167" spans="1:21" ht="18" customHeight="1">
      <c r="A167" s="826"/>
      <c r="B167" s="827"/>
      <c r="C167" s="829"/>
      <c r="D167" s="829"/>
      <c r="E167" s="201">
        <v>9</v>
      </c>
      <c r="F167" s="334"/>
      <c r="G167" s="334"/>
      <c r="H167" s="128"/>
      <c r="I167" s="111"/>
      <c r="J167" s="106"/>
      <c r="K167" s="111"/>
      <c r="L167" s="106"/>
      <c r="M167" s="12"/>
      <c r="N167" s="112"/>
      <c r="O167" s="107"/>
      <c r="P167" s="12"/>
      <c r="Q167" s="112"/>
      <c r="R167" s="31"/>
      <c r="S167" s="115"/>
      <c r="T167" s="93">
        <f t="shared" si="7"/>
        <v>0</v>
      </c>
      <c r="U167" s="356">
        <f t="shared" si="8"/>
        <v>6</v>
      </c>
    </row>
    <row r="168" spans="1:21" ht="18" customHeight="1">
      <c r="A168" s="826"/>
      <c r="B168" s="827"/>
      <c r="C168" s="829"/>
      <c r="D168" s="829"/>
      <c r="E168" s="201">
        <v>10</v>
      </c>
      <c r="F168" s="334"/>
      <c r="G168" s="334"/>
      <c r="H168" s="204"/>
      <c r="I168" s="205"/>
      <c r="J168" s="206"/>
      <c r="K168" s="205"/>
      <c r="L168" s="206"/>
      <c r="M168" s="207"/>
      <c r="N168" s="208"/>
      <c r="O168" s="209"/>
      <c r="P168" s="207"/>
      <c r="Q168" s="208"/>
      <c r="R168" s="210"/>
      <c r="S168" s="211"/>
      <c r="T168" s="278">
        <f t="shared" si="7"/>
        <v>0</v>
      </c>
      <c r="U168" s="356">
        <f t="shared" si="8"/>
        <v>6</v>
      </c>
    </row>
    <row r="169" spans="1:21" ht="18" customHeight="1">
      <c r="A169" s="826"/>
      <c r="B169" s="827"/>
      <c r="C169" s="829"/>
      <c r="D169" s="829"/>
      <c r="E169" s="201">
        <v>11</v>
      </c>
      <c r="F169" s="334"/>
      <c r="G169" s="334"/>
      <c r="H169" s="204"/>
      <c r="I169" s="205"/>
      <c r="J169" s="206"/>
      <c r="K169" s="205"/>
      <c r="L169" s="206"/>
      <c r="M169" s="207"/>
      <c r="N169" s="208"/>
      <c r="O169" s="209"/>
      <c r="P169" s="207"/>
      <c r="Q169" s="208"/>
      <c r="R169" s="210"/>
      <c r="S169" s="211"/>
      <c r="T169" s="278">
        <f t="shared" si="7"/>
        <v>0</v>
      </c>
      <c r="U169" s="356">
        <f t="shared" si="8"/>
        <v>6</v>
      </c>
    </row>
    <row r="170" spans="1:21" ht="18" customHeight="1">
      <c r="A170" s="826"/>
      <c r="B170" s="827"/>
      <c r="C170" s="829"/>
      <c r="D170" s="829"/>
      <c r="E170" s="201">
        <v>12</v>
      </c>
      <c r="F170" s="334"/>
      <c r="G170" s="334"/>
      <c r="H170" s="204"/>
      <c r="I170" s="205"/>
      <c r="J170" s="206"/>
      <c r="K170" s="205"/>
      <c r="L170" s="206"/>
      <c r="M170" s="207"/>
      <c r="N170" s="208"/>
      <c r="O170" s="209"/>
      <c r="P170" s="207"/>
      <c r="Q170" s="208"/>
      <c r="R170" s="210"/>
      <c r="S170" s="211"/>
      <c r="T170" s="278">
        <f t="shared" si="7"/>
        <v>0</v>
      </c>
      <c r="U170" s="356">
        <f t="shared" si="8"/>
        <v>6</v>
      </c>
    </row>
    <row r="171" spans="1:21" ht="18" customHeight="1">
      <c r="A171" s="826"/>
      <c r="B171" s="827"/>
      <c r="C171" s="829"/>
      <c r="D171" s="829"/>
      <c r="E171" s="201">
        <v>13</v>
      </c>
      <c r="F171" s="334"/>
      <c r="G171" s="334"/>
      <c r="H171" s="204"/>
      <c r="I171" s="205"/>
      <c r="J171" s="206"/>
      <c r="K171" s="205"/>
      <c r="L171" s="206"/>
      <c r="M171" s="207"/>
      <c r="N171" s="208"/>
      <c r="O171" s="209"/>
      <c r="P171" s="207"/>
      <c r="Q171" s="208"/>
      <c r="R171" s="210"/>
      <c r="S171" s="211"/>
      <c r="T171" s="278">
        <f t="shared" si="7"/>
        <v>0</v>
      </c>
      <c r="U171" s="356">
        <f t="shared" si="8"/>
        <v>6</v>
      </c>
    </row>
    <row r="172" spans="1:21" ht="18" customHeight="1">
      <c r="A172" s="826"/>
      <c r="B172" s="827"/>
      <c r="C172" s="829"/>
      <c r="D172" s="829"/>
      <c r="E172" s="201">
        <v>14</v>
      </c>
      <c r="F172" s="334"/>
      <c r="G172" s="334"/>
      <c r="H172" s="204"/>
      <c r="I172" s="205"/>
      <c r="J172" s="206"/>
      <c r="K172" s="205"/>
      <c r="L172" s="206"/>
      <c r="M172" s="207"/>
      <c r="N172" s="208"/>
      <c r="O172" s="209"/>
      <c r="P172" s="207"/>
      <c r="Q172" s="208"/>
      <c r="R172" s="210"/>
      <c r="S172" s="211"/>
      <c r="T172" s="278">
        <f t="shared" si="7"/>
        <v>0</v>
      </c>
      <c r="U172" s="356">
        <f t="shared" si="8"/>
        <v>6</v>
      </c>
    </row>
    <row r="173" spans="1:21" ht="18" customHeight="1">
      <c r="A173" s="826"/>
      <c r="B173" s="827"/>
      <c r="C173" s="829"/>
      <c r="D173" s="829"/>
      <c r="E173" s="201">
        <v>15</v>
      </c>
      <c r="F173" s="334"/>
      <c r="G173" s="334"/>
      <c r="H173" s="204"/>
      <c r="I173" s="205"/>
      <c r="J173" s="206"/>
      <c r="K173" s="205"/>
      <c r="L173" s="206"/>
      <c r="M173" s="207"/>
      <c r="N173" s="208"/>
      <c r="O173" s="209"/>
      <c r="P173" s="207"/>
      <c r="Q173" s="208"/>
      <c r="R173" s="210"/>
      <c r="S173" s="211"/>
      <c r="T173" s="278">
        <f t="shared" si="7"/>
        <v>0</v>
      </c>
      <c r="U173" s="356">
        <f t="shared" si="8"/>
        <v>6</v>
      </c>
    </row>
    <row r="174" spans="1:21" ht="18" customHeight="1">
      <c r="A174" s="826"/>
      <c r="B174" s="827"/>
      <c r="C174" s="829"/>
      <c r="D174" s="829"/>
      <c r="E174" s="201">
        <v>16</v>
      </c>
      <c r="F174" s="334"/>
      <c r="G174" s="334"/>
      <c r="H174" s="204"/>
      <c r="I174" s="205"/>
      <c r="J174" s="206"/>
      <c r="K174" s="205"/>
      <c r="L174" s="206"/>
      <c r="M174" s="207"/>
      <c r="N174" s="208"/>
      <c r="O174" s="209"/>
      <c r="P174" s="207"/>
      <c r="Q174" s="208"/>
      <c r="R174" s="210"/>
      <c r="S174" s="211"/>
      <c r="T174" s="278">
        <f t="shared" si="7"/>
        <v>0</v>
      </c>
      <c r="U174" s="356">
        <f t="shared" si="8"/>
        <v>6</v>
      </c>
    </row>
    <row r="175" spans="1:21" ht="18" customHeight="1">
      <c r="A175" s="826"/>
      <c r="B175" s="827"/>
      <c r="C175" s="829"/>
      <c r="D175" s="829"/>
      <c r="E175" s="201">
        <v>17</v>
      </c>
      <c r="F175" s="334"/>
      <c r="G175" s="334"/>
      <c r="H175" s="204"/>
      <c r="I175" s="205"/>
      <c r="J175" s="206"/>
      <c r="K175" s="205"/>
      <c r="L175" s="206"/>
      <c r="M175" s="207"/>
      <c r="N175" s="208"/>
      <c r="O175" s="209"/>
      <c r="P175" s="207"/>
      <c r="Q175" s="208"/>
      <c r="R175" s="210"/>
      <c r="S175" s="211"/>
      <c r="T175" s="278">
        <f t="shared" si="7"/>
        <v>0</v>
      </c>
      <c r="U175" s="356">
        <f t="shared" si="8"/>
        <v>6</v>
      </c>
    </row>
    <row r="176" spans="1:21" ht="18" customHeight="1">
      <c r="A176" s="826"/>
      <c r="B176" s="827"/>
      <c r="C176" s="829"/>
      <c r="D176" s="829"/>
      <c r="E176" s="201">
        <v>18</v>
      </c>
      <c r="F176" s="334"/>
      <c r="G176" s="334"/>
      <c r="H176" s="204"/>
      <c r="I176" s="205"/>
      <c r="J176" s="206"/>
      <c r="K176" s="205"/>
      <c r="L176" s="206"/>
      <c r="M176" s="207"/>
      <c r="N176" s="208"/>
      <c r="O176" s="209"/>
      <c r="P176" s="207"/>
      <c r="Q176" s="208"/>
      <c r="R176" s="210"/>
      <c r="S176" s="211"/>
      <c r="T176" s="278">
        <f t="shared" si="7"/>
        <v>0</v>
      </c>
      <c r="U176" s="356">
        <f t="shared" si="8"/>
        <v>6</v>
      </c>
    </row>
    <row r="177" spans="1:21" ht="18" customHeight="1">
      <c r="A177" s="826"/>
      <c r="B177" s="827"/>
      <c r="C177" s="829"/>
      <c r="D177" s="829"/>
      <c r="E177" s="201">
        <v>19</v>
      </c>
      <c r="F177" s="334"/>
      <c r="G177" s="334"/>
      <c r="H177" s="204"/>
      <c r="I177" s="205"/>
      <c r="J177" s="206"/>
      <c r="K177" s="205"/>
      <c r="L177" s="206"/>
      <c r="M177" s="207"/>
      <c r="N177" s="208"/>
      <c r="O177" s="209"/>
      <c r="P177" s="207"/>
      <c r="Q177" s="208"/>
      <c r="R177" s="210"/>
      <c r="S177" s="211"/>
      <c r="T177" s="278">
        <f t="shared" si="7"/>
        <v>0</v>
      </c>
      <c r="U177" s="356">
        <f t="shared" si="8"/>
        <v>6</v>
      </c>
    </row>
    <row r="178" spans="1:21" ht="18" customHeight="1">
      <c r="A178" s="826"/>
      <c r="B178" s="827"/>
      <c r="C178" s="829"/>
      <c r="D178" s="829"/>
      <c r="E178" s="201">
        <v>20</v>
      </c>
      <c r="F178" s="334"/>
      <c r="G178" s="334"/>
      <c r="H178" s="204"/>
      <c r="I178" s="205"/>
      <c r="J178" s="206"/>
      <c r="K178" s="205"/>
      <c r="L178" s="206"/>
      <c r="M178" s="207"/>
      <c r="N178" s="208"/>
      <c r="O178" s="209"/>
      <c r="P178" s="207"/>
      <c r="Q178" s="208"/>
      <c r="R178" s="210"/>
      <c r="S178" s="211"/>
      <c r="T178" s="278">
        <f t="shared" si="7"/>
        <v>0</v>
      </c>
      <c r="U178" s="356">
        <f t="shared" si="8"/>
        <v>6</v>
      </c>
    </row>
    <row r="179" spans="1:21" ht="18" customHeight="1">
      <c r="A179" s="826"/>
      <c r="B179" s="827"/>
      <c r="C179" s="829"/>
      <c r="D179" s="829"/>
      <c r="E179" s="201">
        <v>21</v>
      </c>
      <c r="F179" s="334"/>
      <c r="G179" s="334"/>
      <c r="H179" s="204"/>
      <c r="I179" s="205"/>
      <c r="J179" s="206"/>
      <c r="K179" s="205"/>
      <c r="L179" s="206"/>
      <c r="M179" s="207"/>
      <c r="N179" s="208"/>
      <c r="O179" s="209"/>
      <c r="P179" s="207"/>
      <c r="Q179" s="208"/>
      <c r="R179" s="210"/>
      <c r="S179" s="211"/>
      <c r="T179" s="278">
        <f t="shared" si="7"/>
        <v>0</v>
      </c>
      <c r="U179" s="356">
        <f t="shared" si="8"/>
        <v>6</v>
      </c>
    </row>
    <row r="180" spans="1:21" ht="18" customHeight="1">
      <c r="A180" s="826"/>
      <c r="B180" s="827"/>
      <c r="C180" s="829"/>
      <c r="D180" s="829"/>
      <c r="E180" s="201">
        <v>22</v>
      </c>
      <c r="F180" s="334"/>
      <c r="G180" s="334"/>
      <c r="H180" s="204"/>
      <c r="I180" s="205"/>
      <c r="J180" s="206"/>
      <c r="K180" s="205"/>
      <c r="L180" s="206"/>
      <c r="M180" s="207"/>
      <c r="N180" s="208"/>
      <c r="O180" s="209"/>
      <c r="P180" s="207"/>
      <c r="Q180" s="208"/>
      <c r="R180" s="210"/>
      <c r="S180" s="211"/>
      <c r="T180" s="278">
        <f t="shared" si="7"/>
        <v>0</v>
      </c>
      <c r="U180" s="356">
        <f t="shared" si="8"/>
        <v>6</v>
      </c>
    </row>
    <row r="181" spans="1:21" ht="18" customHeight="1">
      <c r="A181" s="826"/>
      <c r="B181" s="827"/>
      <c r="C181" s="829"/>
      <c r="D181" s="829"/>
      <c r="E181" s="201">
        <v>23</v>
      </c>
      <c r="F181" s="334"/>
      <c r="G181" s="334"/>
      <c r="H181" s="204"/>
      <c r="I181" s="205"/>
      <c r="J181" s="206"/>
      <c r="K181" s="205"/>
      <c r="L181" s="206"/>
      <c r="M181" s="207"/>
      <c r="N181" s="208"/>
      <c r="O181" s="209"/>
      <c r="P181" s="207"/>
      <c r="Q181" s="208"/>
      <c r="R181" s="210"/>
      <c r="S181" s="211"/>
      <c r="T181" s="278">
        <f t="shared" si="7"/>
        <v>0</v>
      </c>
      <c r="U181" s="356">
        <f t="shared" si="8"/>
        <v>6</v>
      </c>
    </row>
    <row r="182" spans="1:21" ht="18" customHeight="1">
      <c r="A182" s="826"/>
      <c r="B182" s="827"/>
      <c r="C182" s="829"/>
      <c r="D182" s="829"/>
      <c r="E182" s="201">
        <v>24</v>
      </c>
      <c r="F182" s="334"/>
      <c r="G182" s="334"/>
      <c r="H182" s="204"/>
      <c r="I182" s="205"/>
      <c r="J182" s="206"/>
      <c r="K182" s="205"/>
      <c r="L182" s="206"/>
      <c r="M182" s="207"/>
      <c r="N182" s="208"/>
      <c r="O182" s="209"/>
      <c r="P182" s="207"/>
      <c r="Q182" s="208"/>
      <c r="R182" s="210"/>
      <c r="S182" s="211"/>
      <c r="T182" s="278">
        <f t="shared" si="7"/>
        <v>0</v>
      </c>
      <c r="U182" s="356">
        <f t="shared" si="8"/>
        <v>6</v>
      </c>
    </row>
    <row r="183" spans="1:21" ht="18" customHeight="1">
      <c r="A183" s="826"/>
      <c r="B183" s="827"/>
      <c r="C183" s="829"/>
      <c r="D183" s="829"/>
      <c r="E183" s="201">
        <v>25</v>
      </c>
      <c r="F183" s="334"/>
      <c r="G183" s="334"/>
      <c r="H183" s="204"/>
      <c r="I183" s="205"/>
      <c r="J183" s="206"/>
      <c r="K183" s="205"/>
      <c r="L183" s="206"/>
      <c r="M183" s="207"/>
      <c r="N183" s="208"/>
      <c r="O183" s="209"/>
      <c r="P183" s="207"/>
      <c r="Q183" s="208"/>
      <c r="R183" s="210"/>
      <c r="S183" s="211"/>
      <c r="T183" s="278">
        <f t="shared" si="7"/>
        <v>0</v>
      </c>
      <c r="U183" s="356">
        <f t="shared" si="8"/>
        <v>6</v>
      </c>
    </row>
    <row r="184" spans="1:21" ht="18" customHeight="1">
      <c r="A184" s="826"/>
      <c r="B184" s="827"/>
      <c r="C184" s="829"/>
      <c r="D184" s="829"/>
      <c r="E184" s="201">
        <v>26</v>
      </c>
      <c r="F184" s="334"/>
      <c r="G184" s="334"/>
      <c r="H184" s="204"/>
      <c r="I184" s="205"/>
      <c r="J184" s="206"/>
      <c r="K184" s="205"/>
      <c r="L184" s="206"/>
      <c r="M184" s="207"/>
      <c r="N184" s="208"/>
      <c r="O184" s="209"/>
      <c r="P184" s="207"/>
      <c r="Q184" s="208"/>
      <c r="R184" s="210"/>
      <c r="S184" s="211"/>
      <c r="T184" s="278">
        <f t="shared" si="7"/>
        <v>0</v>
      </c>
      <c r="U184" s="356">
        <f t="shared" si="8"/>
        <v>6</v>
      </c>
    </row>
    <row r="185" spans="1:21" ht="18" customHeight="1">
      <c r="A185" s="826"/>
      <c r="B185" s="827"/>
      <c r="C185" s="829"/>
      <c r="D185" s="829"/>
      <c r="E185" s="201">
        <v>27</v>
      </c>
      <c r="F185" s="334"/>
      <c r="G185" s="334"/>
      <c r="H185" s="204"/>
      <c r="I185" s="205"/>
      <c r="J185" s="206"/>
      <c r="K185" s="205"/>
      <c r="L185" s="206"/>
      <c r="M185" s="207"/>
      <c r="N185" s="208"/>
      <c r="O185" s="209"/>
      <c r="P185" s="207"/>
      <c r="Q185" s="208"/>
      <c r="R185" s="210"/>
      <c r="S185" s="211"/>
      <c r="T185" s="278">
        <f t="shared" si="7"/>
        <v>0</v>
      </c>
      <c r="U185" s="356">
        <f t="shared" si="8"/>
        <v>6</v>
      </c>
    </row>
    <row r="186" spans="1:21" ht="18" customHeight="1">
      <c r="A186" s="826"/>
      <c r="B186" s="827"/>
      <c r="C186" s="829"/>
      <c r="D186" s="829"/>
      <c r="E186" s="201">
        <v>28</v>
      </c>
      <c r="F186" s="334"/>
      <c r="G186" s="334"/>
      <c r="H186" s="204"/>
      <c r="I186" s="205"/>
      <c r="J186" s="206"/>
      <c r="K186" s="205"/>
      <c r="L186" s="206"/>
      <c r="M186" s="207"/>
      <c r="N186" s="208"/>
      <c r="O186" s="209"/>
      <c r="P186" s="207"/>
      <c r="Q186" s="208"/>
      <c r="R186" s="210"/>
      <c r="S186" s="211"/>
      <c r="T186" s="278">
        <f t="shared" si="7"/>
        <v>0</v>
      </c>
      <c r="U186" s="356">
        <f t="shared" si="8"/>
        <v>6</v>
      </c>
    </row>
    <row r="187" spans="1:21" ht="18" customHeight="1">
      <c r="A187" s="826"/>
      <c r="B187" s="827"/>
      <c r="C187" s="829"/>
      <c r="D187" s="829"/>
      <c r="E187" s="201">
        <v>29</v>
      </c>
      <c r="F187" s="334"/>
      <c r="G187" s="334"/>
      <c r="H187" s="204"/>
      <c r="I187" s="205"/>
      <c r="J187" s="206"/>
      <c r="K187" s="205"/>
      <c r="L187" s="206"/>
      <c r="M187" s="207"/>
      <c r="N187" s="208"/>
      <c r="O187" s="209"/>
      <c r="P187" s="207"/>
      <c r="Q187" s="208"/>
      <c r="R187" s="210"/>
      <c r="S187" s="211"/>
      <c r="T187" s="278">
        <f t="shared" si="7"/>
        <v>0</v>
      </c>
      <c r="U187" s="356">
        <f t="shared" si="8"/>
        <v>6</v>
      </c>
    </row>
    <row r="188" spans="1:21" ht="18" customHeight="1">
      <c r="A188" s="834"/>
      <c r="B188" s="835"/>
      <c r="C188" s="829"/>
      <c r="D188" s="829"/>
      <c r="E188" s="277">
        <v>30</v>
      </c>
      <c r="F188" s="375"/>
      <c r="G188" s="375"/>
      <c r="H188" s="134"/>
      <c r="I188" s="135"/>
      <c r="J188" s="212"/>
      <c r="K188" s="135"/>
      <c r="L188" s="212"/>
      <c r="M188" s="27"/>
      <c r="N188" s="120"/>
      <c r="O188" s="109"/>
      <c r="P188" s="27"/>
      <c r="Q188" s="120"/>
      <c r="R188" s="32"/>
      <c r="S188" s="122"/>
      <c r="T188" s="136">
        <f t="shared" si="7"/>
        <v>0</v>
      </c>
      <c r="U188" s="356">
        <f t="shared" si="8"/>
        <v>6</v>
      </c>
    </row>
    <row r="189" spans="1:21" ht="18" customHeight="1">
      <c r="A189" s="824">
        <v>7</v>
      </c>
      <c r="B189" s="825"/>
      <c r="C189" s="828" t="str">
        <f>IF(ISERROR(VLOOKUP($A189,【大規模】地域番号⑭!$BD:$BF,2,FALSE)),"",VLOOKUP($A189,【大規模】地域番号⑭!$BD:$BF,2,FALSE))</f>
        <v/>
      </c>
      <c r="D189" s="828" t="str">
        <f>IF(ISERROR(VLOOKUP($A189,【大規模】地域番号⑭!$BD:$BF,3,FALSE)),"",VLOOKUP($A189,【大規模】地域番号⑭!$BD:$BF,3,FALSE))</f>
        <v/>
      </c>
      <c r="E189" s="201">
        <v>1</v>
      </c>
      <c r="F189" s="334"/>
      <c r="G189" s="334"/>
      <c r="H189" s="176"/>
      <c r="I189" s="177"/>
      <c r="J189" s="178"/>
      <c r="K189" s="180"/>
      <c r="L189" s="181"/>
      <c r="M189" s="179"/>
      <c r="N189" s="180"/>
      <c r="O189" s="181"/>
      <c r="P189" s="179"/>
      <c r="Q189" s="180"/>
      <c r="R189" s="182"/>
      <c r="S189" s="183"/>
      <c r="T189" s="257">
        <f t="shared" si="7"/>
        <v>0</v>
      </c>
      <c r="U189" s="356">
        <f>$A$189</f>
        <v>7</v>
      </c>
    </row>
    <row r="190" spans="1:21" ht="18" customHeight="1">
      <c r="A190" s="826"/>
      <c r="B190" s="827"/>
      <c r="C190" s="829"/>
      <c r="D190" s="829"/>
      <c r="E190" s="201">
        <v>2</v>
      </c>
      <c r="F190" s="334"/>
      <c r="G190" s="334"/>
      <c r="H190" s="128"/>
      <c r="I190" s="111"/>
      <c r="J190" s="106"/>
      <c r="K190" s="112"/>
      <c r="L190" s="107"/>
      <c r="M190" s="12"/>
      <c r="N190" s="112"/>
      <c r="O190" s="107"/>
      <c r="P190" s="12"/>
      <c r="Q190" s="112"/>
      <c r="R190" s="31"/>
      <c r="S190" s="115"/>
      <c r="T190" s="93">
        <f t="shared" si="7"/>
        <v>0</v>
      </c>
      <c r="U190" s="356">
        <f t="shared" ref="U190:U218" si="9">$A$189</f>
        <v>7</v>
      </c>
    </row>
    <row r="191" spans="1:21" ht="18" customHeight="1">
      <c r="A191" s="826"/>
      <c r="B191" s="827"/>
      <c r="C191" s="829"/>
      <c r="D191" s="829"/>
      <c r="E191" s="201">
        <v>3</v>
      </c>
      <c r="F191" s="334"/>
      <c r="G191" s="334"/>
      <c r="H191" s="128"/>
      <c r="I191" s="111"/>
      <c r="J191" s="106"/>
      <c r="K191" s="112"/>
      <c r="L191" s="107"/>
      <c r="M191" s="12"/>
      <c r="N191" s="112"/>
      <c r="O191" s="107"/>
      <c r="P191" s="12"/>
      <c r="Q191" s="112"/>
      <c r="R191" s="31"/>
      <c r="S191" s="115"/>
      <c r="T191" s="93">
        <f t="shared" si="7"/>
        <v>0</v>
      </c>
      <c r="U191" s="356">
        <f t="shared" si="9"/>
        <v>7</v>
      </c>
    </row>
    <row r="192" spans="1:21" ht="18" customHeight="1">
      <c r="A192" s="826"/>
      <c r="B192" s="827"/>
      <c r="C192" s="829"/>
      <c r="D192" s="829"/>
      <c r="E192" s="201">
        <v>4</v>
      </c>
      <c r="F192" s="334"/>
      <c r="G192" s="334"/>
      <c r="H192" s="128"/>
      <c r="I192" s="111"/>
      <c r="J192" s="106"/>
      <c r="K192" s="112"/>
      <c r="L192" s="107"/>
      <c r="M192" s="12"/>
      <c r="N192" s="112"/>
      <c r="O192" s="107"/>
      <c r="P192" s="12"/>
      <c r="Q192" s="112"/>
      <c r="R192" s="31"/>
      <c r="S192" s="115"/>
      <c r="T192" s="93">
        <f t="shared" si="7"/>
        <v>0</v>
      </c>
      <c r="U192" s="356">
        <f t="shared" si="9"/>
        <v>7</v>
      </c>
    </row>
    <row r="193" spans="1:21" ht="18" customHeight="1">
      <c r="A193" s="826"/>
      <c r="B193" s="827"/>
      <c r="C193" s="829"/>
      <c r="D193" s="829"/>
      <c r="E193" s="201">
        <v>5</v>
      </c>
      <c r="F193" s="334"/>
      <c r="G193" s="334"/>
      <c r="H193" s="128"/>
      <c r="I193" s="111"/>
      <c r="J193" s="106"/>
      <c r="K193" s="112"/>
      <c r="L193" s="107"/>
      <c r="M193" s="12"/>
      <c r="N193" s="112"/>
      <c r="O193" s="107"/>
      <c r="P193" s="12"/>
      <c r="Q193" s="112"/>
      <c r="R193" s="31"/>
      <c r="S193" s="115"/>
      <c r="T193" s="93">
        <f t="shared" si="7"/>
        <v>0</v>
      </c>
      <c r="U193" s="356">
        <f t="shared" si="9"/>
        <v>7</v>
      </c>
    </row>
    <row r="194" spans="1:21" ht="18" customHeight="1">
      <c r="A194" s="826"/>
      <c r="B194" s="827"/>
      <c r="C194" s="829"/>
      <c r="D194" s="829"/>
      <c r="E194" s="201">
        <v>6</v>
      </c>
      <c r="F194" s="334"/>
      <c r="G194" s="334"/>
      <c r="H194" s="128"/>
      <c r="I194" s="111"/>
      <c r="J194" s="106"/>
      <c r="K194" s="111"/>
      <c r="L194" s="106"/>
      <c r="M194" s="12"/>
      <c r="N194" s="111"/>
      <c r="O194" s="107"/>
      <c r="P194" s="25"/>
      <c r="Q194" s="112"/>
      <c r="R194" s="31"/>
      <c r="S194" s="115"/>
      <c r="T194" s="93">
        <f t="shared" si="7"/>
        <v>0</v>
      </c>
      <c r="U194" s="356">
        <f t="shared" si="9"/>
        <v>7</v>
      </c>
    </row>
    <row r="195" spans="1:21" ht="18" customHeight="1">
      <c r="A195" s="826"/>
      <c r="B195" s="827"/>
      <c r="C195" s="829"/>
      <c r="D195" s="829"/>
      <c r="E195" s="201">
        <v>7</v>
      </c>
      <c r="F195" s="334"/>
      <c r="G195" s="334"/>
      <c r="H195" s="128"/>
      <c r="I195" s="111"/>
      <c r="J195" s="106"/>
      <c r="K195" s="111"/>
      <c r="L195" s="106"/>
      <c r="M195" s="12"/>
      <c r="N195" s="111"/>
      <c r="O195" s="107"/>
      <c r="P195" s="25"/>
      <c r="Q195" s="112"/>
      <c r="R195" s="31"/>
      <c r="S195" s="115"/>
      <c r="T195" s="93">
        <f t="shared" si="7"/>
        <v>0</v>
      </c>
      <c r="U195" s="356">
        <f t="shared" si="9"/>
        <v>7</v>
      </c>
    </row>
    <row r="196" spans="1:21" ht="18" customHeight="1">
      <c r="A196" s="826"/>
      <c r="B196" s="827"/>
      <c r="C196" s="829"/>
      <c r="D196" s="829"/>
      <c r="E196" s="201">
        <v>8</v>
      </c>
      <c r="F196" s="334"/>
      <c r="G196" s="334"/>
      <c r="H196" s="128"/>
      <c r="I196" s="111"/>
      <c r="J196" s="106"/>
      <c r="K196" s="111"/>
      <c r="L196" s="106"/>
      <c r="M196" s="12"/>
      <c r="N196" s="111"/>
      <c r="O196" s="107"/>
      <c r="P196" s="25"/>
      <c r="Q196" s="112"/>
      <c r="R196" s="31"/>
      <c r="S196" s="115"/>
      <c r="T196" s="93">
        <f t="shared" si="7"/>
        <v>0</v>
      </c>
      <c r="U196" s="356">
        <f t="shared" si="9"/>
        <v>7</v>
      </c>
    </row>
    <row r="197" spans="1:21" ht="18" customHeight="1">
      <c r="A197" s="826"/>
      <c r="B197" s="827"/>
      <c r="C197" s="829"/>
      <c r="D197" s="829"/>
      <c r="E197" s="201">
        <v>9</v>
      </c>
      <c r="F197" s="334"/>
      <c r="G197" s="334"/>
      <c r="H197" s="128"/>
      <c r="I197" s="111"/>
      <c r="J197" s="106"/>
      <c r="K197" s="111"/>
      <c r="L197" s="106"/>
      <c r="M197" s="12"/>
      <c r="N197" s="112"/>
      <c r="O197" s="107"/>
      <c r="P197" s="12"/>
      <c r="Q197" s="112"/>
      <c r="R197" s="31"/>
      <c r="S197" s="115"/>
      <c r="T197" s="93">
        <f t="shared" si="7"/>
        <v>0</v>
      </c>
      <c r="U197" s="356">
        <f t="shared" si="9"/>
        <v>7</v>
      </c>
    </row>
    <row r="198" spans="1:21" ht="18" customHeight="1">
      <c r="A198" s="826"/>
      <c r="B198" s="827"/>
      <c r="C198" s="829"/>
      <c r="D198" s="829"/>
      <c r="E198" s="201">
        <v>10</v>
      </c>
      <c r="F198" s="334"/>
      <c r="G198" s="334"/>
      <c r="H198" s="204"/>
      <c r="I198" s="205"/>
      <c r="J198" s="206"/>
      <c r="K198" s="205"/>
      <c r="L198" s="206"/>
      <c r="M198" s="207"/>
      <c r="N198" s="208"/>
      <c r="O198" s="209"/>
      <c r="P198" s="207"/>
      <c r="Q198" s="208"/>
      <c r="R198" s="210"/>
      <c r="S198" s="211"/>
      <c r="T198" s="278">
        <f t="shared" si="7"/>
        <v>0</v>
      </c>
      <c r="U198" s="356">
        <f t="shared" si="9"/>
        <v>7</v>
      </c>
    </row>
    <row r="199" spans="1:21" ht="18" customHeight="1">
      <c r="A199" s="826"/>
      <c r="B199" s="827"/>
      <c r="C199" s="829"/>
      <c r="D199" s="829"/>
      <c r="E199" s="201">
        <v>11</v>
      </c>
      <c r="F199" s="334"/>
      <c r="G199" s="334"/>
      <c r="H199" s="204"/>
      <c r="I199" s="205"/>
      <c r="J199" s="206"/>
      <c r="K199" s="205"/>
      <c r="L199" s="206"/>
      <c r="M199" s="207"/>
      <c r="N199" s="208"/>
      <c r="O199" s="209"/>
      <c r="P199" s="207"/>
      <c r="Q199" s="208"/>
      <c r="R199" s="210"/>
      <c r="S199" s="211"/>
      <c r="T199" s="278">
        <f t="shared" si="7"/>
        <v>0</v>
      </c>
      <c r="U199" s="356">
        <f t="shared" si="9"/>
        <v>7</v>
      </c>
    </row>
    <row r="200" spans="1:21" ht="18" customHeight="1">
      <c r="A200" s="826"/>
      <c r="B200" s="827"/>
      <c r="C200" s="829"/>
      <c r="D200" s="829"/>
      <c r="E200" s="201">
        <v>12</v>
      </c>
      <c r="F200" s="334"/>
      <c r="G200" s="334"/>
      <c r="H200" s="204"/>
      <c r="I200" s="205"/>
      <c r="J200" s="206"/>
      <c r="K200" s="205"/>
      <c r="L200" s="206"/>
      <c r="M200" s="207"/>
      <c r="N200" s="208"/>
      <c r="O200" s="209"/>
      <c r="P200" s="207"/>
      <c r="Q200" s="208"/>
      <c r="R200" s="210"/>
      <c r="S200" s="211"/>
      <c r="T200" s="278">
        <f t="shared" si="7"/>
        <v>0</v>
      </c>
      <c r="U200" s="356">
        <f t="shared" si="9"/>
        <v>7</v>
      </c>
    </row>
    <row r="201" spans="1:21" ht="18" customHeight="1">
      <c r="A201" s="826"/>
      <c r="B201" s="827"/>
      <c r="C201" s="829"/>
      <c r="D201" s="829"/>
      <c r="E201" s="201">
        <v>13</v>
      </c>
      <c r="F201" s="334"/>
      <c r="G201" s="334"/>
      <c r="H201" s="204"/>
      <c r="I201" s="205"/>
      <c r="J201" s="206"/>
      <c r="K201" s="205"/>
      <c r="L201" s="206"/>
      <c r="M201" s="207"/>
      <c r="N201" s="208"/>
      <c r="O201" s="209"/>
      <c r="P201" s="207"/>
      <c r="Q201" s="208"/>
      <c r="R201" s="210"/>
      <c r="S201" s="211"/>
      <c r="T201" s="278">
        <f t="shared" ref="T201:T264" si="10">IF(J201="",0,INT(SUM(PRODUCT(J201,L201,O201),R201)))</f>
        <v>0</v>
      </c>
      <c r="U201" s="356">
        <f t="shared" si="9"/>
        <v>7</v>
      </c>
    </row>
    <row r="202" spans="1:21" ht="18" customHeight="1">
      <c r="A202" s="826"/>
      <c r="B202" s="827"/>
      <c r="C202" s="829"/>
      <c r="D202" s="829"/>
      <c r="E202" s="201">
        <v>14</v>
      </c>
      <c r="F202" s="334"/>
      <c r="G202" s="334"/>
      <c r="H202" s="204"/>
      <c r="I202" s="205"/>
      <c r="J202" s="206"/>
      <c r="K202" s="205"/>
      <c r="L202" s="206"/>
      <c r="M202" s="207"/>
      <c r="N202" s="208"/>
      <c r="O202" s="209"/>
      <c r="P202" s="207"/>
      <c r="Q202" s="208"/>
      <c r="R202" s="210"/>
      <c r="S202" s="211"/>
      <c r="T202" s="278">
        <f t="shared" si="10"/>
        <v>0</v>
      </c>
      <c r="U202" s="356">
        <f t="shared" si="9"/>
        <v>7</v>
      </c>
    </row>
    <row r="203" spans="1:21" ht="18" customHeight="1">
      <c r="A203" s="826"/>
      <c r="B203" s="827"/>
      <c r="C203" s="829"/>
      <c r="D203" s="829"/>
      <c r="E203" s="201">
        <v>15</v>
      </c>
      <c r="F203" s="334"/>
      <c r="G203" s="334"/>
      <c r="H203" s="204"/>
      <c r="I203" s="205"/>
      <c r="J203" s="206"/>
      <c r="K203" s="205"/>
      <c r="L203" s="206"/>
      <c r="M203" s="207"/>
      <c r="N203" s="208"/>
      <c r="O203" s="209"/>
      <c r="P203" s="207"/>
      <c r="Q203" s="208"/>
      <c r="R203" s="210"/>
      <c r="S203" s="211"/>
      <c r="T203" s="278">
        <f t="shared" si="10"/>
        <v>0</v>
      </c>
      <c r="U203" s="356">
        <f t="shared" si="9"/>
        <v>7</v>
      </c>
    </row>
    <row r="204" spans="1:21" ht="18" customHeight="1">
      <c r="A204" s="826"/>
      <c r="B204" s="827"/>
      <c r="C204" s="829"/>
      <c r="D204" s="829"/>
      <c r="E204" s="201">
        <v>16</v>
      </c>
      <c r="F204" s="334"/>
      <c r="G204" s="334"/>
      <c r="H204" s="204"/>
      <c r="I204" s="205"/>
      <c r="J204" s="206"/>
      <c r="K204" s="205"/>
      <c r="L204" s="206"/>
      <c r="M204" s="207"/>
      <c r="N204" s="208"/>
      <c r="O204" s="209"/>
      <c r="P204" s="207"/>
      <c r="Q204" s="208"/>
      <c r="R204" s="210"/>
      <c r="S204" s="211"/>
      <c r="T204" s="278">
        <f t="shared" si="10"/>
        <v>0</v>
      </c>
      <c r="U204" s="356">
        <f t="shared" si="9"/>
        <v>7</v>
      </c>
    </row>
    <row r="205" spans="1:21" ht="18" customHeight="1">
      <c r="A205" s="826"/>
      <c r="B205" s="827"/>
      <c r="C205" s="829"/>
      <c r="D205" s="829"/>
      <c r="E205" s="201">
        <v>17</v>
      </c>
      <c r="F205" s="334"/>
      <c r="G205" s="334"/>
      <c r="H205" s="204"/>
      <c r="I205" s="205"/>
      <c r="J205" s="206"/>
      <c r="K205" s="205"/>
      <c r="L205" s="206"/>
      <c r="M205" s="207"/>
      <c r="N205" s="208"/>
      <c r="O205" s="209"/>
      <c r="P205" s="207"/>
      <c r="Q205" s="208"/>
      <c r="R205" s="210"/>
      <c r="S205" s="211"/>
      <c r="T205" s="278">
        <f t="shared" si="10"/>
        <v>0</v>
      </c>
      <c r="U205" s="356">
        <f t="shared" si="9"/>
        <v>7</v>
      </c>
    </row>
    <row r="206" spans="1:21" ht="18" customHeight="1">
      <c r="A206" s="826"/>
      <c r="B206" s="827"/>
      <c r="C206" s="829"/>
      <c r="D206" s="829"/>
      <c r="E206" s="201">
        <v>18</v>
      </c>
      <c r="F206" s="334"/>
      <c r="G206" s="334"/>
      <c r="H206" s="204"/>
      <c r="I206" s="205"/>
      <c r="J206" s="206"/>
      <c r="K206" s="205"/>
      <c r="L206" s="206"/>
      <c r="M206" s="207"/>
      <c r="N206" s="208"/>
      <c r="O206" s="209"/>
      <c r="P206" s="207"/>
      <c r="Q206" s="208"/>
      <c r="R206" s="210"/>
      <c r="S206" s="211"/>
      <c r="T206" s="278">
        <f t="shared" si="10"/>
        <v>0</v>
      </c>
      <c r="U206" s="356">
        <f t="shared" si="9"/>
        <v>7</v>
      </c>
    </row>
    <row r="207" spans="1:21" ht="18" customHeight="1">
      <c r="A207" s="826"/>
      <c r="B207" s="827"/>
      <c r="C207" s="829"/>
      <c r="D207" s="829"/>
      <c r="E207" s="201">
        <v>19</v>
      </c>
      <c r="F207" s="334"/>
      <c r="G207" s="334"/>
      <c r="H207" s="204"/>
      <c r="I207" s="205"/>
      <c r="J207" s="206"/>
      <c r="K207" s="205"/>
      <c r="L207" s="206"/>
      <c r="M207" s="207"/>
      <c r="N207" s="208"/>
      <c r="O207" s="209"/>
      <c r="P207" s="207"/>
      <c r="Q207" s="208"/>
      <c r="R207" s="210"/>
      <c r="S207" s="211"/>
      <c r="T207" s="278">
        <f t="shared" si="10"/>
        <v>0</v>
      </c>
      <c r="U207" s="356">
        <f t="shared" si="9"/>
        <v>7</v>
      </c>
    </row>
    <row r="208" spans="1:21" ht="18" customHeight="1">
      <c r="A208" s="826"/>
      <c r="B208" s="827"/>
      <c r="C208" s="829"/>
      <c r="D208" s="829"/>
      <c r="E208" s="201">
        <v>20</v>
      </c>
      <c r="F208" s="334"/>
      <c r="G208" s="334"/>
      <c r="H208" s="204"/>
      <c r="I208" s="205"/>
      <c r="J208" s="206"/>
      <c r="K208" s="205"/>
      <c r="L208" s="206"/>
      <c r="M208" s="207"/>
      <c r="N208" s="208"/>
      <c r="O208" s="209"/>
      <c r="P208" s="207"/>
      <c r="Q208" s="208"/>
      <c r="R208" s="210"/>
      <c r="S208" s="211"/>
      <c r="T208" s="278">
        <f t="shared" si="10"/>
        <v>0</v>
      </c>
      <c r="U208" s="356">
        <f t="shared" si="9"/>
        <v>7</v>
      </c>
    </row>
    <row r="209" spans="1:21" ht="18" customHeight="1">
      <c r="A209" s="826"/>
      <c r="B209" s="827"/>
      <c r="C209" s="829"/>
      <c r="D209" s="829"/>
      <c r="E209" s="201">
        <v>21</v>
      </c>
      <c r="F209" s="334"/>
      <c r="G209" s="334"/>
      <c r="H209" s="204"/>
      <c r="I209" s="205"/>
      <c r="J209" s="206"/>
      <c r="K209" s="205"/>
      <c r="L209" s="206"/>
      <c r="M209" s="207"/>
      <c r="N209" s="208"/>
      <c r="O209" s="209"/>
      <c r="P209" s="207"/>
      <c r="Q209" s="208"/>
      <c r="R209" s="210"/>
      <c r="S209" s="211"/>
      <c r="T209" s="278">
        <f t="shared" si="10"/>
        <v>0</v>
      </c>
      <c r="U209" s="356">
        <f t="shared" si="9"/>
        <v>7</v>
      </c>
    </row>
    <row r="210" spans="1:21" ht="18" customHeight="1">
      <c r="A210" s="826"/>
      <c r="B210" s="827"/>
      <c r="C210" s="829"/>
      <c r="D210" s="829"/>
      <c r="E210" s="201">
        <v>22</v>
      </c>
      <c r="F210" s="334"/>
      <c r="G210" s="334"/>
      <c r="H210" s="204"/>
      <c r="I210" s="205"/>
      <c r="J210" s="206"/>
      <c r="K210" s="205"/>
      <c r="L210" s="206"/>
      <c r="M210" s="207"/>
      <c r="N210" s="208"/>
      <c r="O210" s="209"/>
      <c r="P210" s="207"/>
      <c r="Q210" s="208"/>
      <c r="R210" s="210"/>
      <c r="S210" s="211"/>
      <c r="T210" s="278">
        <f t="shared" si="10"/>
        <v>0</v>
      </c>
      <c r="U210" s="356">
        <f t="shared" si="9"/>
        <v>7</v>
      </c>
    </row>
    <row r="211" spans="1:21" ht="18" customHeight="1">
      <c r="A211" s="826"/>
      <c r="B211" s="827"/>
      <c r="C211" s="829"/>
      <c r="D211" s="829"/>
      <c r="E211" s="201">
        <v>23</v>
      </c>
      <c r="F211" s="334"/>
      <c r="G211" s="334"/>
      <c r="H211" s="204"/>
      <c r="I211" s="205"/>
      <c r="J211" s="206"/>
      <c r="K211" s="205"/>
      <c r="L211" s="206"/>
      <c r="M211" s="207"/>
      <c r="N211" s="208"/>
      <c r="O211" s="209"/>
      <c r="P211" s="207"/>
      <c r="Q211" s="208"/>
      <c r="R211" s="210"/>
      <c r="S211" s="211"/>
      <c r="T211" s="278">
        <f t="shared" si="10"/>
        <v>0</v>
      </c>
      <c r="U211" s="356">
        <f t="shared" si="9"/>
        <v>7</v>
      </c>
    </row>
    <row r="212" spans="1:21" ht="18" customHeight="1">
      <c r="A212" s="826"/>
      <c r="B212" s="827"/>
      <c r="C212" s="829"/>
      <c r="D212" s="829"/>
      <c r="E212" s="201">
        <v>24</v>
      </c>
      <c r="F212" s="334"/>
      <c r="G212" s="334"/>
      <c r="H212" s="204"/>
      <c r="I212" s="205"/>
      <c r="J212" s="206"/>
      <c r="K212" s="205"/>
      <c r="L212" s="206"/>
      <c r="M212" s="207"/>
      <c r="N212" s="208"/>
      <c r="O212" s="209"/>
      <c r="P212" s="207"/>
      <c r="Q212" s="208"/>
      <c r="R212" s="210"/>
      <c r="S212" s="211"/>
      <c r="T212" s="278">
        <f t="shared" si="10"/>
        <v>0</v>
      </c>
      <c r="U212" s="356">
        <f t="shared" si="9"/>
        <v>7</v>
      </c>
    </row>
    <row r="213" spans="1:21" ht="18" customHeight="1">
      <c r="A213" s="826"/>
      <c r="B213" s="827"/>
      <c r="C213" s="829"/>
      <c r="D213" s="829"/>
      <c r="E213" s="201">
        <v>25</v>
      </c>
      <c r="F213" s="334"/>
      <c r="G213" s="334"/>
      <c r="H213" s="204"/>
      <c r="I213" s="205"/>
      <c r="J213" s="206"/>
      <c r="K213" s="205"/>
      <c r="L213" s="206"/>
      <c r="M213" s="207"/>
      <c r="N213" s="208"/>
      <c r="O213" s="209"/>
      <c r="P213" s="207"/>
      <c r="Q213" s="208"/>
      <c r="R213" s="210"/>
      <c r="S213" s="211"/>
      <c r="T213" s="278">
        <f t="shared" si="10"/>
        <v>0</v>
      </c>
      <c r="U213" s="356">
        <f t="shared" si="9"/>
        <v>7</v>
      </c>
    </row>
    <row r="214" spans="1:21" ht="18" customHeight="1">
      <c r="A214" s="826"/>
      <c r="B214" s="827"/>
      <c r="C214" s="829"/>
      <c r="D214" s="829"/>
      <c r="E214" s="201">
        <v>26</v>
      </c>
      <c r="F214" s="334"/>
      <c r="G214" s="334"/>
      <c r="H214" s="204"/>
      <c r="I214" s="205"/>
      <c r="J214" s="206"/>
      <c r="K214" s="205"/>
      <c r="L214" s="206"/>
      <c r="M214" s="207"/>
      <c r="N214" s="208"/>
      <c r="O214" s="209"/>
      <c r="P214" s="207"/>
      <c r="Q214" s="208"/>
      <c r="R214" s="210"/>
      <c r="S214" s="211"/>
      <c r="T214" s="278">
        <f t="shared" si="10"/>
        <v>0</v>
      </c>
      <c r="U214" s="356">
        <f t="shared" si="9"/>
        <v>7</v>
      </c>
    </row>
    <row r="215" spans="1:21" ht="18" customHeight="1">
      <c r="A215" s="826"/>
      <c r="B215" s="827"/>
      <c r="C215" s="829"/>
      <c r="D215" s="829"/>
      <c r="E215" s="201">
        <v>27</v>
      </c>
      <c r="F215" s="334"/>
      <c r="G215" s="334"/>
      <c r="H215" s="204"/>
      <c r="I215" s="205"/>
      <c r="J215" s="206"/>
      <c r="K215" s="205"/>
      <c r="L215" s="206"/>
      <c r="M215" s="207"/>
      <c r="N215" s="208"/>
      <c r="O215" s="209"/>
      <c r="P215" s="207"/>
      <c r="Q215" s="208"/>
      <c r="R215" s="210"/>
      <c r="S215" s="211"/>
      <c r="T215" s="278">
        <f t="shared" si="10"/>
        <v>0</v>
      </c>
      <c r="U215" s="356">
        <f t="shared" si="9"/>
        <v>7</v>
      </c>
    </row>
    <row r="216" spans="1:21" ht="18" customHeight="1">
      <c r="A216" s="826"/>
      <c r="B216" s="827"/>
      <c r="C216" s="829"/>
      <c r="D216" s="829"/>
      <c r="E216" s="201">
        <v>28</v>
      </c>
      <c r="F216" s="334"/>
      <c r="G216" s="334"/>
      <c r="H216" s="204"/>
      <c r="I216" s="205"/>
      <c r="J216" s="206"/>
      <c r="K216" s="205"/>
      <c r="L216" s="206"/>
      <c r="M216" s="207"/>
      <c r="N216" s="208"/>
      <c r="O216" s="209"/>
      <c r="P216" s="207"/>
      <c r="Q216" s="208"/>
      <c r="R216" s="210"/>
      <c r="S216" s="211"/>
      <c r="T216" s="278">
        <f t="shared" si="10"/>
        <v>0</v>
      </c>
      <c r="U216" s="356">
        <f t="shared" si="9"/>
        <v>7</v>
      </c>
    </row>
    <row r="217" spans="1:21" ht="18" customHeight="1">
      <c r="A217" s="826"/>
      <c r="B217" s="827"/>
      <c r="C217" s="829"/>
      <c r="D217" s="829"/>
      <c r="E217" s="201">
        <v>29</v>
      </c>
      <c r="F217" s="334"/>
      <c r="G217" s="334"/>
      <c r="H217" s="204"/>
      <c r="I217" s="205"/>
      <c r="J217" s="206"/>
      <c r="K217" s="205"/>
      <c r="L217" s="206"/>
      <c r="M217" s="207"/>
      <c r="N217" s="208"/>
      <c r="O217" s="209"/>
      <c r="P217" s="207"/>
      <c r="Q217" s="208"/>
      <c r="R217" s="210"/>
      <c r="S217" s="211"/>
      <c r="T217" s="278">
        <f t="shared" si="10"/>
        <v>0</v>
      </c>
      <c r="U217" s="356">
        <f t="shared" si="9"/>
        <v>7</v>
      </c>
    </row>
    <row r="218" spans="1:21" ht="18" customHeight="1">
      <c r="A218" s="834"/>
      <c r="B218" s="835"/>
      <c r="C218" s="829"/>
      <c r="D218" s="829"/>
      <c r="E218" s="277">
        <v>30</v>
      </c>
      <c r="F218" s="375"/>
      <c r="G218" s="375"/>
      <c r="H218" s="134"/>
      <c r="I218" s="135"/>
      <c r="J218" s="212"/>
      <c r="K218" s="135"/>
      <c r="L218" s="212"/>
      <c r="M218" s="27"/>
      <c r="N218" s="120"/>
      <c r="O218" s="109"/>
      <c r="P218" s="27"/>
      <c r="Q218" s="120"/>
      <c r="R218" s="32"/>
      <c r="S218" s="122"/>
      <c r="T218" s="136">
        <f t="shared" si="10"/>
        <v>0</v>
      </c>
      <c r="U218" s="356">
        <f t="shared" si="9"/>
        <v>7</v>
      </c>
    </row>
    <row r="219" spans="1:21" ht="18" customHeight="1">
      <c r="A219" s="824">
        <v>8</v>
      </c>
      <c r="B219" s="825"/>
      <c r="C219" s="828" t="str">
        <f>IF(ISERROR(VLOOKUP($A219,【大規模】地域番号⑭!$BD:$BF,2,FALSE)),"",VLOOKUP($A219,【大規模】地域番号⑭!$BD:$BF,2,FALSE))</f>
        <v/>
      </c>
      <c r="D219" s="828" t="str">
        <f>IF(ISERROR(VLOOKUP($A219,【大規模】地域番号⑭!$BD:$BF,3,FALSE)),"",VLOOKUP($A219,【大規模】地域番号⑭!$BD:$BF,3,FALSE))</f>
        <v/>
      </c>
      <c r="E219" s="201">
        <v>1</v>
      </c>
      <c r="F219" s="334"/>
      <c r="G219" s="334"/>
      <c r="H219" s="176"/>
      <c r="I219" s="177"/>
      <c r="J219" s="178"/>
      <c r="K219" s="180"/>
      <c r="L219" s="181"/>
      <c r="M219" s="179"/>
      <c r="N219" s="180"/>
      <c r="O219" s="181"/>
      <c r="P219" s="179"/>
      <c r="Q219" s="180"/>
      <c r="R219" s="182"/>
      <c r="S219" s="183"/>
      <c r="T219" s="257">
        <f t="shared" si="10"/>
        <v>0</v>
      </c>
      <c r="U219" s="356">
        <f>$A$219</f>
        <v>8</v>
      </c>
    </row>
    <row r="220" spans="1:21" ht="18" customHeight="1">
      <c r="A220" s="826"/>
      <c r="B220" s="827"/>
      <c r="C220" s="829"/>
      <c r="D220" s="829"/>
      <c r="E220" s="201">
        <v>2</v>
      </c>
      <c r="F220" s="334"/>
      <c r="G220" s="334"/>
      <c r="H220" s="128"/>
      <c r="I220" s="111"/>
      <c r="J220" s="106"/>
      <c r="K220" s="112"/>
      <c r="L220" s="107"/>
      <c r="M220" s="12"/>
      <c r="N220" s="112"/>
      <c r="O220" s="107"/>
      <c r="P220" s="12"/>
      <c r="Q220" s="112"/>
      <c r="R220" s="31"/>
      <c r="S220" s="115"/>
      <c r="T220" s="93">
        <f t="shared" si="10"/>
        <v>0</v>
      </c>
      <c r="U220" s="356">
        <f t="shared" ref="U220:U248" si="11">$A$219</f>
        <v>8</v>
      </c>
    </row>
    <row r="221" spans="1:21" ht="18" customHeight="1">
      <c r="A221" s="826"/>
      <c r="B221" s="827"/>
      <c r="C221" s="829"/>
      <c r="D221" s="829"/>
      <c r="E221" s="201">
        <v>3</v>
      </c>
      <c r="F221" s="334"/>
      <c r="G221" s="334"/>
      <c r="H221" s="128"/>
      <c r="I221" s="111"/>
      <c r="J221" s="106"/>
      <c r="K221" s="112"/>
      <c r="L221" s="107"/>
      <c r="M221" s="12"/>
      <c r="N221" s="112"/>
      <c r="O221" s="107"/>
      <c r="P221" s="12"/>
      <c r="Q221" s="112"/>
      <c r="R221" s="31"/>
      <c r="S221" s="115"/>
      <c r="T221" s="93">
        <f t="shared" si="10"/>
        <v>0</v>
      </c>
      <c r="U221" s="356">
        <f t="shared" si="11"/>
        <v>8</v>
      </c>
    </row>
    <row r="222" spans="1:21" ht="18" customHeight="1">
      <c r="A222" s="826"/>
      <c r="B222" s="827"/>
      <c r="C222" s="829"/>
      <c r="D222" s="829"/>
      <c r="E222" s="201">
        <v>4</v>
      </c>
      <c r="F222" s="334"/>
      <c r="G222" s="334"/>
      <c r="H222" s="128"/>
      <c r="I222" s="111"/>
      <c r="J222" s="106"/>
      <c r="K222" s="112"/>
      <c r="L222" s="107"/>
      <c r="M222" s="12"/>
      <c r="N222" s="112"/>
      <c r="O222" s="107"/>
      <c r="P222" s="12"/>
      <c r="Q222" s="112"/>
      <c r="R222" s="31"/>
      <c r="S222" s="115"/>
      <c r="T222" s="93">
        <f t="shared" si="10"/>
        <v>0</v>
      </c>
      <c r="U222" s="356">
        <f t="shared" si="11"/>
        <v>8</v>
      </c>
    </row>
    <row r="223" spans="1:21" ht="18" customHeight="1">
      <c r="A223" s="826"/>
      <c r="B223" s="827"/>
      <c r="C223" s="829"/>
      <c r="D223" s="829"/>
      <c r="E223" s="201">
        <v>5</v>
      </c>
      <c r="F223" s="334"/>
      <c r="G223" s="334"/>
      <c r="H223" s="128"/>
      <c r="I223" s="111"/>
      <c r="J223" s="106"/>
      <c r="K223" s="112"/>
      <c r="L223" s="107"/>
      <c r="M223" s="12"/>
      <c r="N223" s="112"/>
      <c r="O223" s="107"/>
      <c r="P223" s="12"/>
      <c r="Q223" s="112"/>
      <c r="R223" s="31"/>
      <c r="S223" s="115"/>
      <c r="T223" s="93">
        <f t="shared" si="10"/>
        <v>0</v>
      </c>
      <c r="U223" s="356">
        <f t="shared" si="11"/>
        <v>8</v>
      </c>
    </row>
    <row r="224" spans="1:21" ht="18" customHeight="1">
      <c r="A224" s="826"/>
      <c r="B224" s="827"/>
      <c r="C224" s="829"/>
      <c r="D224" s="829"/>
      <c r="E224" s="201">
        <v>6</v>
      </c>
      <c r="F224" s="334"/>
      <c r="G224" s="334"/>
      <c r="H224" s="128"/>
      <c r="I224" s="111"/>
      <c r="J224" s="106"/>
      <c r="K224" s="111"/>
      <c r="L224" s="106"/>
      <c r="M224" s="12"/>
      <c r="N224" s="111"/>
      <c r="O224" s="107"/>
      <c r="P224" s="25"/>
      <c r="Q224" s="112"/>
      <c r="R224" s="31"/>
      <c r="S224" s="115"/>
      <c r="T224" s="93">
        <f t="shared" si="10"/>
        <v>0</v>
      </c>
      <c r="U224" s="356">
        <f t="shared" si="11"/>
        <v>8</v>
      </c>
    </row>
    <row r="225" spans="1:21" ht="18" customHeight="1">
      <c r="A225" s="826"/>
      <c r="B225" s="827"/>
      <c r="C225" s="829"/>
      <c r="D225" s="829"/>
      <c r="E225" s="201">
        <v>7</v>
      </c>
      <c r="F225" s="334"/>
      <c r="G225" s="334"/>
      <c r="H225" s="128"/>
      <c r="I225" s="111"/>
      <c r="J225" s="106"/>
      <c r="K225" s="111"/>
      <c r="L225" s="106"/>
      <c r="M225" s="12"/>
      <c r="N225" s="111"/>
      <c r="O225" s="107"/>
      <c r="P225" s="25"/>
      <c r="Q225" s="112"/>
      <c r="R225" s="31"/>
      <c r="S225" s="115"/>
      <c r="T225" s="93">
        <f t="shared" si="10"/>
        <v>0</v>
      </c>
      <c r="U225" s="356">
        <f t="shared" si="11"/>
        <v>8</v>
      </c>
    </row>
    <row r="226" spans="1:21" ht="18" customHeight="1">
      <c r="A226" s="826"/>
      <c r="B226" s="827"/>
      <c r="C226" s="829"/>
      <c r="D226" s="829"/>
      <c r="E226" s="201">
        <v>8</v>
      </c>
      <c r="F226" s="334"/>
      <c r="G226" s="334"/>
      <c r="H226" s="128"/>
      <c r="I226" s="111"/>
      <c r="J226" s="106"/>
      <c r="K226" s="111"/>
      <c r="L226" s="106"/>
      <c r="M226" s="12"/>
      <c r="N226" s="111"/>
      <c r="O226" s="107"/>
      <c r="P226" s="25"/>
      <c r="Q226" s="112"/>
      <c r="R226" s="31"/>
      <c r="S226" s="115"/>
      <c r="T226" s="93">
        <f t="shared" si="10"/>
        <v>0</v>
      </c>
      <c r="U226" s="356">
        <f t="shared" si="11"/>
        <v>8</v>
      </c>
    </row>
    <row r="227" spans="1:21" ht="18" customHeight="1">
      <c r="A227" s="826"/>
      <c r="B227" s="827"/>
      <c r="C227" s="829"/>
      <c r="D227" s="829"/>
      <c r="E227" s="201">
        <v>9</v>
      </c>
      <c r="F227" s="334"/>
      <c r="G227" s="334"/>
      <c r="H227" s="128"/>
      <c r="I227" s="111"/>
      <c r="J227" s="106"/>
      <c r="K227" s="111"/>
      <c r="L227" s="106"/>
      <c r="M227" s="12"/>
      <c r="N227" s="112"/>
      <c r="O227" s="107"/>
      <c r="P227" s="12"/>
      <c r="Q227" s="112"/>
      <c r="R227" s="31"/>
      <c r="S227" s="115"/>
      <c r="T227" s="93">
        <f t="shared" si="10"/>
        <v>0</v>
      </c>
      <c r="U227" s="356">
        <f t="shared" si="11"/>
        <v>8</v>
      </c>
    </row>
    <row r="228" spans="1:21" ht="18" customHeight="1">
      <c r="A228" s="826"/>
      <c r="B228" s="827"/>
      <c r="C228" s="829"/>
      <c r="D228" s="829"/>
      <c r="E228" s="201">
        <v>10</v>
      </c>
      <c r="F228" s="334"/>
      <c r="G228" s="334"/>
      <c r="H228" s="204"/>
      <c r="I228" s="205"/>
      <c r="J228" s="206"/>
      <c r="K228" s="205"/>
      <c r="L228" s="206"/>
      <c r="M228" s="207"/>
      <c r="N228" s="208"/>
      <c r="O228" s="209"/>
      <c r="P228" s="207"/>
      <c r="Q228" s="208"/>
      <c r="R228" s="210"/>
      <c r="S228" s="211"/>
      <c r="T228" s="278">
        <f t="shared" si="10"/>
        <v>0</v>
      </c>
      <c r="U228" s="356">
        <f t="shared" si="11"/>
        <v>8</v>
      </c>
    </row>
    <row r="229" spans="1:21" ht="18" customHeight="1">
      <c r="A229" s="826"/>
      <c r="B229" s="827"/>
      <c r="C229" s="829"/>
      <c r="D229" s="829"/>
      <c r="E229" s="201">
        <v>11</v>
      </c>
      <c r="F229" s="334"/>
      <c r="G229" s="334"/>
      <c r="H229" s="204"/>
      <c r="I229" s="205"/>
      <c r="J229" s="206"/>
      <c r="K229" s="205"/>
      <c r="L229" s="206"/>
      <c r="M229" s="207"/>
      <c r="N229" s="208"/>
      <c r="O229" s="209"/>
      <c r="P229" s="207"/>
      <c r="Q229" s="208"/>
      <c r="R229" s="210"/>
      <c r="S229" s="211"/>
      <c r="T229" s="278">
        <f t="shared" si="10"/>
        <v>0</v>
      </c>
      <c r="U229" s="356">
        <f t="shared" si="11"/>
        <v>8</v>
      </c>
    </row>
    <row r="230" spans="1:21" ht="18" customHeight="1">
      <c r="A230" s="826"/>
      <c r="B230" s="827"/>
      <c r="C230" s="829"/>
      <c r="D230" s="829"/>
      <c r="E230" s="201">
        <v>12</v>
      </c>
      <c r="F230" s="334"/>
      <c r="G230" s="334"/>
      <c r="H230" s="204"/>
      <c r="I230" s="205"/>
      <c r="J230" s="206"/>
      <c r="K230" s="205"/>
      <c r="L230" s="206"/>
      <c r="M230" s="207"/>
      <c r="N230" s="208"/>
      <c r="O230" s="209"/>
      <c r="P230" s="207"/>
      <c r="Q230" s="208"/>
      <c r="R230" s="210"/>
      <c r="S230" s="211"/>
      <c r="T230" s="278">
        <f t="shared" si="10"/>
        <v>0</v>
      </c>
      <c r="U230" s="356">
        <f t="shared" si="11"/>
        <v>8</v>
      </c>
    </row>
    <row r="231" spans="1:21" ht="18" customHeight="1">
      <c r="A231" s="826"/>
      <c r="B231" s="827"/>
      <c r="C231" s="829"/>
      <c r="D231" s="829"/>
      <c r="E231" s="201">
        <v>13</v>
      </c>
      <c r="F231" s="334"/>
      <c r="G231" s="334"/>
      <c r="H231" s="204"/>
      <c r="I231" s="205"/>
      <c r="J231" s="206"/>
      <c r="K231" s="205"/>
      <c r="L231" s="206"/>
      <c r="M231" s="207"/>
      <c r="N231" s="208"/>
      <c r="O231" s="209"/>
      <c r="P231" s="207"/>
      <c r="Q231" s="208"/>
      <c r="R231" s="210"/>
      <c r="S231" s="211"/>
      <c r="T231" s="278">
        <f t="shared" si="10"/>
        <v>0</v>
      </c>
      <c r="U231" s="356">
        <f t="shared" si="11"/>
        <v>8</v>
      </c>
    </row>
    <row r="232" spans="1:21" ht="18" customHeight="1">
      <c r="A232" s="826"/>
      <c r="B232" s="827"/>
      <c r="C232" s="829"/>
      <c r="D232" s="829"/>
      <c r="E232" s="201">
        <v>14</v>
      </c>
      <c r="F232" s="334"/>
      <c r="G232" s="334"/>
      <c r="H232" s="204"/>
      <c r="I232" s="205"/>
      <c r="J232" s="206"/>
      <c r="K232" s="205"/>
      <c r="L232" s="206"/>
      <c r="M232" s="207"/>
      <c r="N232" s="208"/>
      <c r="O232" s="209"/>
      <c r="P232" s="207"/>
      <c r="Q232" s="208"/>
      <c r="R232" s="210"/>
      <c r="S232" s="211"/>
      <c r="T232" s="278">
        <f t="shared" si="10"/>
        <v>0</v>
      </c>
      <c r="U232" s="356">
        <f t="shared" si="11"/>
        <v>8</v>
      </c>
    </row>
    <row r="233" spans="1:21" ht="18" customHeight="1">
      <c r="A233" s="826"/>
      <c r="B233" s="827"/>
      <c r="C233" s="829"/>
      <c r="D233" s="829"/>
      <c r="E233" s="201">
        <v>15</v>
      </c>
      <c r="F233" s="334"/>
      <c r="G233" s="334"/>
      <c r="H233" s="204"/>
      <c r="I233" s="205"/>
      <c r="J233" s="206"/>
      <c r="K233" s="205"/>
      <c r="L233" s="206"/>
      <c r="M233" s="207"/>
      <c r="N233" s="208"/>
      <c r="O233" s="209"/>
      <c r="P233" s="207"/>
      <c r="Q233" s="208"/>
      <c r="R233" s="210"/>
      <c r="S233" s="211"/>
      <c r="T233" s="278">
        <f t="shared" si="10"/>
        <v>0</v>
      </c>
      <c r="U233" s="356">
        <f t="shared" si="11"/>
        <v>8</v>
      </c>
    </row>
    <row r="234" spans="1:21" ht="18" customHeight="1">
      <c r="A234" s="826"/>
      <c r="B234" s="827"/>
      <c r="C234" s="829"/>
      <c r="D234" s="829"/>
      <c r="E234" s="201">
        <v>16</v>
      </c>
      <c r="F234" s="334"/>
      <c r="G234" s="334"/>
      <c r="H234" s="204"/>
      <c r="I234" s="205"/>
      <c r="J234" s="206"/>
      <c r="K234" s="205"/>
      <c r="L234" s="206"/>
      <c r="M234" s="207"/>
      <c r="N234" s="208"/>
      <c r="O234" s="209"/>
      <c r="P234" s="207"/>
      <c r="Q234" s="208"/>
      <c r="R234" s="210"/>
      <c r="S234" s="211"/>
      <c r="T234" s="278">
        <f t="shared" si="10"/>
        <v>0</v>
      </c>
      <c r="U234" s="356">
        <f t="shared" si="11"/>
        <v>8</v>
      </c>
    </row>
    <row r="235" spans="1:21" ht="18" customHeight="1">
      <c r="A235" s="826"/>
      <c r="B235" s="827"/>
      <c r="C235" s="829"/>
      <c r="D235" s="829"/>
      <c r="E235" s="201">
        <v>17</v>
      </c>
      <c r="F235" s="334"/>
      <c r="G235" s="334"/>
      <c r="H235" s="204"/>
      <c r="I235" s="205"/>
      <c r="J235" s="206"/>
      <c r="K235" s="205"/>
      <c r="L235" s="206"/>
      <c r="M235" s="207"/>
      <c r="N235" s="208"/>
      <c r="O235" s="209"/>
      <c r="P235" s="207"/>
      <c r="Q235" s="208"/>
      <c r="R235" s="210"/>
      <c r="S235" s="211"/>
      <c r="T235" s="278">
        <f t="shared" si="10"/>
        <v>0</v>
      </c>
      <c r="U235" s="356">
        <f t="shared" si="11"/>
        <v>8</v>
      </c>
    </row>
    <row r="236" spans="1:21" ht="18" customHeight="1">
      <c r="A236" s="826"/>
      <c r="B236" s="827"/>
      <c r="C236" s="829"/>
      <c r="D236" s="829"/>
      <c r="E236" s="201">
        <v>18</v>
      </c>
      <c r="F236" s="334"/>
      <c r="G236" s="334"/>
      <c r="H236" s="204"/>
      <c r="I236" s="205"/>
      <c r="J236" s="206"/>
      <c r="K236" s="205"/>
      <c r="L236" s="206"/>
      <c r="M236" s="207"/>
      <c r="N236" s="208"/>
      <c r="O236" s="209"/>
      <c r="P236" s="207"/>
      <c r="Q236" s="208"/>
      <c r="R236" s="210"/>
      <c r="S236" s="211"/>
      <c r="T236" s="278">
        <f t="shared" si="10"/>
        <v>0</v>
      </c>
      <c r="U236" s="356">
        <f t="shared" si="11"/>
        <v>8</v>
      </c>
    </row>
    <row r="237" spans="1:21" ht="18" customHeight="1">
      <c r="A237" s="826"/>
      <c r="B237" s="827"/>
      <c r="C237" s="829"/>
      <c r="D237" s="829"/>
      <c r="E237" s="201">
        <v>19</v>
      </c>
      <c r="F237" s="334"/>
      <c r="G237" s="334"/>
      <c r="H237" s="204"/>
      <c r="I237" s="205"/>
      <c r="J237" s="206"/>
      <c r="K237" s="205"/>
      <c r="L237" s="206"/>
      <c r="M237" s="207"/>
      <c r="N237" s="208"/>
      <c r="O237" s="209"/>
      <c r="P237" s="207"/>
      <c r="Q237" s="208"/>
      <c r="R237" s="210"/>
      <c r="S237" s="211"/>
      <c r="T237" s="278">
        <f t="shared" si="10"/>
        <v>0</v>
      </c>
      <c r="U237" s="356">
        <f t="shared" si="11"/>
        <v>8</v>
      </c>
    </row>
    <row r="238" spans="1:21" ht="18" customHeight="1">
      <c r="A238" s="826"/>
      <c r="B238" s="827"/>
      <c r="C238" s="829"/>
      <c r="D238" s="829"/>
      <c r="E238" s="201">
        <v>20</v>
      </c>
      <c r="F238" s="334"/>
      <c r="G238" s="334"/>
      <c r="H238" s="204"/>
      <c r="I238" s="205"/>
      <c r="J238" s="206"/>
      <c r="K238" s="205"/>
      <c r="L238" s="206"/>
      <c r="M238" s="207"/>
      <c r="N238" s="208"/>
      <c r="O238" s="209"/>
      <c r="P238" s="207"/>
      <c r="Q238" s="208"/>
      <c r="R238" s="210"/>
      <c r="S238" s="211"/>
      <c r="T238" s="278">
        <f t="shared" si="10"/>
        <v>0</v>
      </c>
      <c r="U238" s="356">
        <f t="shared" si="11"/>
        <v>8</v>
      </c>
    </row>
    <row r="239" spans="1:21" ht="18" customHeight="1">
      <c r="A239" s="826"/>
      <c r="B239" s="827"/>
      <c r="C239" s="829"/>
      <c r="D239" s="829"/>
      <c r="E239" s="201">
        <v>21</v>
      </c>
      <c r="F239" s="334"/>
      <c r="G239" s="334"/>
      <c r="H239" s="204"/>
      <c r="I239" s="205"/>
      <c r="J239" s="206"/>
      <c r="K239" s="205"/>
      <c r="L239" s="206"/>
      <c r="M239" s="207"/>
      <c r="N239" s="208"/>
      <c r="O239" s="209"/>
      <c r="P239" s="207"/>
      <c r="Q239" s="208"/>
      <c r="R239" s="210"/>
      <c r="S239" s="211"/>
      <c r="T239" s="278">
        <f t="shared" si="10"/>
        <v>0</v>
      </c>
      <c r="U239" s="356">
        <f t="shared" si="11"/>
        <v>8</v>
      </c>
    </row>
    <row r="240" spans="1:21" ht="18" customHeight="1">
      <c r="A240" s="826"/>
      <c r="B240" s="827"/>
      <c r="C240" s="829"/>
      <c r="D240" s="829"/>
      <c r="E240" s="201">
        <v>22</v>
      </c>
      <c r="F240" s="334"/>
      <c r="G240" s="334"/>
      <c r="H240" s="204"/>
      <c r="I240" s="205"/>
      <c r="J240" s="206"/>
      <c r="K240" s="205"/>
      <c r="L240" s="206"/>
      <c r="M240" s="207"/>
      <c r="N240" s="208"/>
      <c r="O240" s="209"/>
      <c r="P240" s="207"/>
      <c r="Q240" s="208"/>
      <c r="R240" s="210"/>
      <c r="S240" s="211"/>
      <c r="T240" s="278">
        <f t="shared" si="10"/>
        <v>0</v>
      </c>
      <c r="U240" s="356">
        <f t="shared" si="11"/>
        <v>8</v>
      </c>
    </row>
    <row r="241" spans="1:21" ht="18" customHeight="1">
      <c r="A241" s="826"/>
      <c r="B241" s="827"/>
      <c r="C241" s="829"/>
      <c r="D241" s="829"/>
      <c r="E241" s="201">
        <v>23</v>
      </c>
      <c r="F241" s="334"/>
      <c r="G241" s="334"/>
      <c r="H241" s="204"/>
      <c r="I241" s="205"/>
      <c r="J241" s="206"/>
      <c r="K241" s="205"/>
      <c r="L241" s="206"/>
      <c r="M241" s="207"/>
      <c r="N241" s="208"/>
      <c r="O241" s="209"/>
      <c r="P241" s="207"/>
      <c r="Q241" s="208"/>
      <c r="R241" s="210"/>
      <c r="S241" s="211"/>
      <c r="T241" s="278">
        <f t="shared" si="10"/>
        <v>0</v>
      </c>
      <c r="U241" s="356">
        <f t="shared" si="11"/>
        <v>8</v>
      </c>
    </row>
    <row r="242" spans="1:21" ht="18" customHeight="1">
      <c r="A242" s="826"/>
      <c r="B242" s="827"/>
      <c r="C242" s="829"/>
      <c r="D242" s="829"/>
      <c r="E242" s="201">
        <v>24</v>
      </c>
      <c r="F242" s="334"/>
      <c r="G242" s="334"/>
      <c r="H242" s="204"/>
      <c r="I242" s="205"/>
      <c r="J242" s="206"/>
      <c r="K242" s="205"/>
      <c r="L242" s="206"/>
      <c r="M242" s="207"/>
      <c r="N242" s="208"/>
      <c r="O242" s="209"/>
      <c r="P242" s="207"/>
      <c r="Q242" s="208"/>
      <c r="R242" s="210"/>
      <c r="S242" s="211"/>
      <c r="T242" s="278">
        <f t="shared" si="10"/>
        <v>0</v>
      </c>
      <c r="U242" s="356">
        <f t="shared" si="11"/>
        <v>8</v>
      </c>
    </row>
    <row r="243" spans="1:21" ht="18" customHeight="1">
      <c r="A243" s="826"/>
      <c r="B243" s="827"/>
      <c r="C243" s="829"/>
      <c r="D243" s="829"/>
      <c r="E243" s="201">
        <v>25</v>
      </c>
      <c r="F243" s="334"/>
      <c r="G243" s="334"/>
      <c r="H243" s="204"/>
      <c r="I243" s="205"/>
      <c r="J243" s="206"/>
      <c r="K243" s="205"/>
      <c r="L243" s="206"/>
      <c r="M243" s="207"/>
      <c r="N243" s="208"/>
      <c r="O243" s="209"/>
      <c r="P243" s="207"/>
      <c r="Q243" s="208"/>
      <c r="R243" s="210"/>
      <c r="S243" s="211"/>
      <c r="T243" s="278">
        <f t="shared" si="10"/>
        <v>0</v>
      </c>
      <c r="U243" s="356">
        <f t="shared" si="11"/>
        <v>8</v>
      </c>
    </row>
    <row r="244" spans="1:21" ht="18" customHeight="1">
      <c r="A244" s="826"/>
      <c r="B244" s="827"/>
      <c r="C244" s="829"/>
      <c r="D244" s="829"/>
      <c r="E244" s="201">
        <v>26</v>
      </c>
      <c r="F244" s="334"/>
      <c r="G244" s="334"/>
      <c r="H244" s="204"/>
      <c r="I244" s="205"/>
      <c r="J244" s="206"/>
      <c r="K244" s="205"/>
      <c r="L244" s="206"/>
      <c r="M244" s="207"/>
      <c r="N244" s="208"/>
      <c r="O244" s="209"/>
      <c r="P244" s="207"/>
      <c r="Q244" s="208"/>
      <c r="R244" s="210"/>
      <c r="S244" s="211"/>
      <c r="T244" s="278">
        <f t="shared" si="10"/>
        <v>0</v>
      </c>
      <c r="U244" s="356">
        <f t="shared" si="11"/>
        <v>8</v>
      </c>
    </row>
    <row r="245" spans="1:21" ht="18" customHeight="1">
      <c r="A245" s="826"/>
      <c r="B245" s="827"/>
      <c r="C245" s="829"/>
      <c r="D245" s="829"/>
      <c r="E245" s="201">
        <v>27</v>
      </c>
      <c r="F245" s="334"/>
      <c r="G245" s="334"/>
      <c r="H245" s="204"/>
      <c r="I245" s="205"/>
      <c r="J245" s="206"/>
      <c r="K245" s="205"/>
      <c r="L245" s="206"/>
      <c r="M245" s="207"/>
      <c r="N245" s="208"/>
      <c r="O245" s="209"/>
      <c r="P245" s="207"/>
      <c r="Q245" s="208"/>
      <c r="R245" s="210"/>
      <c r="S245" s="211"/>
      <c r="T245" s="278">
        <f t="shared" si="10"/>
        <v>0</v>
      </c>
      <c r="U245" s="356">
        <f t="shared" si="11"/>
        <v>8</v>
      </c>
    </row>
    <row r="246" spans="1:21" ht="18" customHeight="1">
      <c r="A246" s="826"/>
      <c r="B246" s="827"/>
      <c r="C246" s="829"/>
      <c r="D246" s="829"/>
      <c r="E246" s="201">
        <v>28</v>
      </c>
      <c r="F246" s="334"/>
      <c r="G246" s="334"/>
      <c r="H246" s="204"/>
      <c r="I246" s="205"/>
      <c r="J246" s="206"/>
      <c r="K246" s="205"/>
      <c r="L246" s="206"/>
      <c r="M246" s="207"/>
      <c r="N246" s="208"/>
      <c r="O246" s="209"/>
      <c r="P246" s="207"/>
      <c r="Q246" s="208"/>
      <c r="R246" s="210"/>
      <c r="S246" s="211"/>
      <c r="T246" s="278">
        <f t="shared" si="10"/>
        <v>0</v>
      </c>
      <c r="U246" s="356">
        <f t="shared" si="11"/>
        <v>8</v>
      </c>
    </row>
    <row r="247" spans="1:21" ht="18" customHeight="1">
      <c r="A247" s="826"/>
      <c r="B247" s="827"/>
      <c r="C247" s="829"/>
      <c r="D247" s="829"/>
      <c r="E247" s="201">
        <v>29</v>
      </c>
      <c r="F247" s="334"/>
      <c r="G247" s="334"/>
      <c r="H247" s="204"/>
      <c r="I247" s="205"/>
      <c r="J247" s="206"/>
      <c r="K247" s="205"/>
      <c r="L247" s="206"/>
      <c r="M247" s="207"/>
      <c r="N247" s="208"/>
      <c r="O247" s="209"/>
      <c r="P247" s="207"/>
      <c r="Q247" s="208"/>
      <c r="R247" s="210"/>
      <c r="S247" s="211"/>
      <c r="T247" s="278">
        <f t="shared" si="10"/>
        <v>0</v>
      </c>
      <c r="U247" s="356">
        <f t="shared" si="11"/>
        <v>8</v>
      </c>
    </row>
    <row r="248" spans="1:21" ht="18" customHeight="1">
      <c r="A248" s="834"/>
      <c r="B248" s="835"/>
      <c r="C248" s="829"/>
      <c r="D248" s="829"/>
      <c r="E248" s="277">
        <v>30</v>
      </c>
      <c r="F248" s="375"/>
      <c r="G248" s="375"/>
      <c r="H248" s="134"/>
      <c r="I248" s="135"/>
      <c r="J248" s="212"/>
      <c r="K248" s="135"/>
      <c r="L248" s="212"/>
      <c r="M248" s="27"/>
      <c r="N248" s="120"/>
      <c r="O248" s="109"/>
      <c r="P248" s="27"/>
      <c r="Q248" s="120"/>
      <c r="R248" s="32"/>
      <c r="S248" s="122"/>
      <c r="T248" s="136">
        <f t="shared" si="10"/>
        <v>0</v>
      </c>
      <c r="U248" s="356">
        <f t="shared" si="11"/>
        <v>8</v>
      </c>
    </row>
    <row r="249" spans="1:21" ht="18" customHeight="1">
      <c r="A249" s="824">
        <v>9</v>
      </c>
      <c r="B249" s="825"/>
      <c r="C249" s="828" t="str">
        <f>IF(ISERROR(VLOOKUP($A249,【大規模】地域番号⑭!$BD:$BF,2,FALSE)),"",VLOOKUP($A249,【大規模】地域番号⑭!$BD:$BF,2,FALSE))</f>
        <v/>
      </c>
      <c r="D249" s="828" t="str">
        <f>IF(ISERROR(VLOOKUP($A249,【大規模】地域番号⑭!$BD:$BF,3,FALSE)),"",VLOOKUP($A249,【大規模】地域番号⑭!$BD:$BF,3,FALSE))</f>
        <v/>
      </c>
      <c r="E249" s="201">
        <v>1</v>
      </c>
      <c r="F249" s="334"/>
      <c r="G249" s="334"/>
      <c r="H249" s="176"/>
      <c r="I249" s="177"/>
      <c r="J249" s="178"/>
      <c r="K249" s="180"/>
      <c r="L249" s="181"/>
      <c r="M249" s="179"/>
      <c r="N249" s="180"/>
      <c r="O249" s="181"/>
      <c r="P249" s="179"/>
      <c r="Q249" s="180"/>
      <c r="R249" s="182"/>
      <c r="S249" s="183"/>
      <c r="T249" s="257">
        <f t="shared" si="10"/>
        <v>0</v>
      </c>
      <c r="U249" s="356">
        <f>$A$249</f>
        <v>9</v>
      </c>
    </row>
    <row r="250" spans="1:21" ht="18" customHeight="1">
      <c r="A250" s="826"/>
      <c r="B250" s="827"/>
      <c r="C250" s="829"/>
      <c r="D250" s="829"/>
      <c r="E250" s="201">
        <v>2</v>
      </c>
      <c r="F250" s="334"/>
      <c r="G250" s="334"/>
      <c r="H250" s="128"/>
      <c r="I250" s="111"/>
      <c r="J250" s="106"/>
      <c r="K250" s="112"/>
      <c r="L250" s="107"/>
      <c r="M250" s="12"/>
      <c r="N250" s="112"/>
      <c r="O250" s="107"/>
      <c r="P250" s="12"/>
      <c r="Q250" s="112"/>
      <c r="R250" s="31"/>
      <c r="S250" s="115"/>
      <c r="T250" s="93">
        <f t="shared" si="10"/>
        <v>0</v>
      </c>
      <c r="U250" s="356">
        <f t="shared" ref="U250:U278" si="12">$A$249</f>
        <v>9</v>
      </c>
    </row>
    <row r="251" spans="1:21" ht="18" customHeight="1">
      <c r="A251" s="826"/>
      <c r="B251" s="827"/>
      <c r="C251" s="829"/>
      <c r="D251" s="829"/>
      <c r="E251" s="201">
        <v>3</v>
      </c>
      <c r="F251" s="334"/>
      <c r="G251" s="334"/>
      <c r="H251" s="128"/>
      <c r="I251" s="111"/>
      <c r="J251" s="106"/>
      <c r="K251" s="112"/>
      <c r="L251" s="107"/>
      <c r="M251" s="12"/>
      <c r="N251" s="112"/>
      <c r="O251" s="107"/>
      <c r="P251" s="12"/>
      <c r="Q251" s="112"/>
      <c r="R251" s="31"/>
      <c r="S251" s="115"/>
      <c r="T251" s="93">
        <f t="shared" si="10"/>
        <v>0</v>
      </c>
      <c r="U251" s="356">
        <f t="shared" si="12"/>
        <v>9</v>
      </c>
    </row>
    <row r="252" spans="1:21" ht="18" customHeight="1">
      <c r="A252" s="826"/>
      <c r="B252" s="827"/>
      <c r="C252" s="829"/>
      <c r="D252" s="829"/>
      <c r="E252" s="201">
        <v>4</v>
      </c>
      <c r="F252" s="334"/>
      <c r="G252" s="334"/>
      <c r="H252" s="128"/>
      <c r="I252" s="111"/>
      <c r="J252" s="106"/>
      <c r="K252" s="112"/>
      <c r="L252" s="107"/>
      <c r="M252" s="12"/>
      <c r="N252" s="112"/>
      <c r="O252" s="107"/>
      <c r="P252" s="12"/>
      <c r="Q252" s="112"/>
      <c r="R252" s="31"/>
      <c r="S252" s="115"/>
      <c r="T252" s="93">
        <f t="shared" si="10"/>
        <v>0</v>
      </c>
      <c r="U252" s="356">
        <f t="shared" si="12"/>
        <v>9</v>
      </c>
    </row>
    <row r="253" spans="1:21" ht="18" customHeight="1">
      <c r="A253" s="826"/>
      <c r="B253" s="827"/>
      <c r="C253" s="829"/>
      <c r="D253" s="829"/>
      <c r="E253" s="201">
        <v>5</v>
      </c>
      <c r="F253" s="334"/>
      <c r="G253" s="334"/>
      <c r="H253" s="128"/>
      <c r="I253" s="111"/>
      <c r="J253" s="106"/>
      <c r="K253" s="112"/>
      <c r="L253" s="107"/>
      <c r="M253" s="12"/>
      <c r="N253" s="112"/>
      <c r="O253" s="107"/>
      <c r="P253" s="12"/>
      <c r="Q253" s="112"/>
      <c r="R253" s="31"/>
      <c r="S253" s="115"/>
      <c r="T253" s="93">
        <f t="shared" si="10"/>
        <v>0</v>
      </c>
      <c r="U253" s="356">
        <f t="shared" si="12"/>
        <v>9</v>
      </c>
    </row>
    <row r="254" spans="1:21" ht="18" customHeight="1">
      <c r="A254" s="826"/>
      <c r="B254" s="827"/>
      <c r="C254" s="829"/>
      <c r="D254" s="829"/>
      <c r="E254" s="201">
        <v>6</v>
      </c>
      <c r="F254" s="334"/>
      <c r="G254" s="334"/>
      <c r="H254" s="128"/>
      <c r="I254" s="111"/>
      <c r="J254" s="106"/>
      <c r="K254" s="111"/>
      <c r="L254" s="106"/>
      <c r="M254" s="12"/>
      <c r="N254" s="111"/>
      <c r="O254" s="107"/>
      <c r="P254" s="25"/>
      <c r="Q254" s="112"/>
      <c r="R254" s="31"/>
      <c r="S254" s="115"/>
      <c r="T254" s="93">
        <f t="shared" si="10"/>
        <v>0</v>
      </c>
      <c r="U254" s="356">
        <f t="shared" si="12"/>
        <v>9</v>
      </c>
    </row>
    <row r="255" spans="1:21" ht="18" customHeight="1">
      <c r="A255" s="826"/>
      <c r="B255" s="827"/>
      <c r="C255" s="829"/>
      <c r="D255" s="829"/>
      <c r="E255" s="201">
        <v>7</v>
      </c>
      <c r="F255" s="334"/>
      <c r="G255" s="334"/>
      <c r="H255" s="128"/>
      <c r="I255" s="111"/>
      <c r="J255" s="106"/>
      <c r="K255" s="111"/>
      <c r="L255" s="106"/>
      <c r="M255" s="12"/>
      <c r="N255" s="111"/>
      <c r="O255" s="107"/>
      <c r="P255" s="25"/>
      <c r="Q255" s="112"/>
      <c r="R255" s="31"/>
      <c r="S255" s="115"/>
      <c r="T255" s="93">
        <f t="shared" si="10"/>
        <v>0</v>
      </c>
      <c r="U255" s="356">
        <f t="shared" si="12"/>
        <v>9</v>
      </c>
    </row>
    <row r="256" spans="1:21" ht="18" customHeight="1">
      <c r="A256" s="826"/>
      <c r="B256" s="827"/>
      <c r="C256" s="829"/>
      <c r="D256" s="829"/>
      <c r="E256" s="201">
        <v>8</v>
      </c>
      <c r="F256" s="334"/>
      <c r="G256" s="334"/>
      <c r="H256" s="128"/>
      <c r="I256" s="111"/>
      <c r="J256" s="106"/>
      <c r="K256" s="111"/>
      <c r="L256" s="106"/>
      <c r="M256" s="12"/>
      <c r="N256" s="111"/>
      <c r="O256" s="107"/>
      <c r="P256" s="25"/>
      <c r="Q256" s="112"/>
      <c r="R256" s="31"/>
      <c r="S256" s="115"/>
      <c r="T256" s="93">
        <f t="shared" si="10"/>
        <v>0</v>
      </c>
      <c r="U256" s="356">
        <f t="shared" si="12"/>
        <v>9</v>
      </c>
    </row>
    <row r="257" spans="1:21" ht="18" customHeight="1">
      <c r="A257" s="826"/>
      <c r="B257" s="827"/>
      <c r="C257" s="829"/>
      <c r="D257" s="829"/>
      <c r="E257" s="201">
        <v>9</v>
      </c>
      <c r="F257" s="334"/>
      <c r="G257" s="334"/>
      <c r="H257" s="128"/>
      <c r="I257" s="111"/>
      <c r="J257" s="106"/>
      <c r="K257" s="111"/>
      <c r="L257" s="106"/>
      <c r="M257" s="12"/>
      <c r="N257" s="112"/>
      <c r="O257" s="107"/>
      <c r="P257" s="12"/>
      <c r="Q257" s="112"/>
      <c r="R257" s="31"/>
      <c r="S257" s="115"/>
      <c r="T257" s="93">
        <f t="shared" si="10"/>
        <v>0</v>
      </c>
      <c r="U257" s="356">
        <f t="shared" si="12"/>
        <v>9</v>
      </c>
    </row>
    <row r="258" spans="1:21" ht="18" customHeight="1">
      <c r="A258" s="826"/>
      <c r="B258" s="827"/>
      <c r="C258" s="829"/>
      <c r="D258" s="829"/>
      <c r="E258" s="201">
        <v>10</v>
      </c>
      <c r="F258" s="334"/>
      <c r="G258" s="334"/>
      <c r="H258" s="204"/>
      <c r="I258" s="205"/>
      <c r="J258" s="206"/>
      <c r="K258" s="205"/>
      <c r="L258" s="206"/>
      <c r="M258" s="207"/>
      <c r="N258" s="208"/>
      <c r="O258" s="209"/>
      <c r="P258" s="207"/>
      <c r="Q258" s="208"/>
      <c r="R258" s="210"/>
      <c r="S258" s="211"/>
      <c r="T258" s="278">
        <f t="shared" si="10"/>
        <v>0</v>
      </c>
      <c r="U258" s="356">
        <f t="shared" si="12"/>
        <v>9</v>
      </c>
    </row>
    <row r="259" spans="1:21" ht="18" customHeight="1">
      <c r="A259" s="826"/>
      <c r="B259" s="827"/>
      <c r="C259" s="829"/>
      <c r="D259" s="829"/>
      <c r="E259" s="201">
        <v>11</v>
      </c>
      <c r="F259" s="334"/>
      <c r="G259" s="334"/>
      <c r="H259" s="204"/>
      <c r="I259" s="205"/>
      <c r="J259" s="206"/>
      <c r="K259" s="205"/>
      <c r="L259" s="206"/>
      <c r="M259" s="207"/>
      <c r="N259" s="208"/>
      <c r="O259" s="209"/>
      <c r="P259" s="207"/>
      <c r="Q259" s="208"/>
      <c r="R259" s="210"/>
      <c r="S259" s="211"/>
      <c r="T259" s="278">
        <f t="shared" si="10"/>
        <v>0</v>
      </c>
      <c r="U259" s="356">
        <f t="shared" si="12"/>
        <v>9</v>
      </c>
    </row>
    <row r="260" spans="1:21" ht="18" customHeight="1">
      <c r="A260" s="826"/>
      <c r="B260" s="827"/>
      <c r="C260" s="829"/>
      <c r="D260" s="829"/>
      <c r="E260" s="201">
        <v>12</v>
      </c>
      <c r="F260" s="334"/>
      <c r="G260" s="334"/>
      <c r="H260" s="204"/>
      <c r="I260" s="205"/>
      <c r="J260" s="206"/>
      <c r="K260" s="205"/>
      <c r="L260" s="206"/>
      <c r="M260" s="207"/>
      <c r="N260" s="208"/>
      <c r="O260" s="209"/>
      <c r="P260" s="207"/>
      <c r="Q260" s="208"/>
      <c r="R260" s="210"/>
      <c r="S260" s="211"/>
      <c r="T260" s="278">
        <f t="shared" si="10"/>
        <v>0</v>
      </c>
      <c r="U260" s="356">
        <f t="shared" si="12"/>
        <v>9</v>
      </c>
    </row>
    <row r="261" spans="1:21" ht="18" customHeight="1">
      <c r="A261" s="826"/>
      <c r="B261" s="827"/>
      <c r="C261" s="829"/>
      <c r="D261" s="829"/>
      <c r="E261" s="201">
        <v>13</v>
      </c>
      <c r="F261" s="334"/>
      <c r="G261" s="334"/>
      <c r="H261" s="204"/>
      <c r="I261" s="205"/>
      <c r="J261" s="206"/>
      <c r="K261" s="205"/>
      <c r="L261" s="206"/>
      <c r="M261" s="207"/>
      <c r="N261" s="208"/>
      <c r="O261" s="209"/>
      <c r="P261" s="207"/>
      <c r="Q261" s="208"/>
      <c r="R261" s="210"/>
      <c r="S261" s="211"/>
      <c r="T261" s="278">
        <f t="shared" si="10"/>
        <v>0</v>
      </c>
      <c r="U261" s="356">
        <f t="shared" si="12"/>
        <v>9</v>
      </c>
    </row>
    <row r="262" spans="1:21" ht="18" customHeight="1">
      <c r="A262" s="826"/>
      <c r="B262" s="827"/>
      <c r="C262" s="829"/>
      <c r="D262" s="829"/>
      <c r="E262" s="201">
        <v>14</v>
      </c>
      <c r="F262" s="334"/>
      <c r="G262" s="334"/>
      <c r="H262" s="204"/>
      <c r="I262" s="205"/>
      <c r="J262" s="206"/>
      <c r="K262" s="205"/>
      <c r="L262" s="206"/>
      <c r="M262" s="207"/>
      <c r="N262" s="208"/>
      <c r="O262" s="209"/>
      <c r="P262" s="207"/>
      <c r="Q262" s="208"/>
      <c r="R262" s="210"/>
      <c r="S262" s="211"/>
      <c r="T262" s="278">
        <f t="shared" si="10"/>
        <v>0</v>
      </c>
      <c r="U262" s="356">
        <f t="shared" si="12"/>
        <v>9</v>
      </c>
    </row>
    <row r="263" spans="1:21" ht="18" customHeight="1">
      <c r="A263" s="826"/>
      <c r="B263" s="827"/>
      <c r="C263" s="829"/>
      <c r="D263" s="829"/>
      <c r="E263" s="201">
        <v>15</v>
      </c>
      <c r="F263" s="334"/>
      <c r="G263" s="334"/>
      <c r="H263" s="204"/>
      <c r="I263" s="205"/>
      <c r="J263" s="206"/>
      <c r="K263" s="205"/>
      <c r="L263" s="206"/>
      <c r="M263" s="207"/>
      <c r="N263" s="208"/>
      <c r="O263" s="209"/>
      <c r="P263" s="207"/>
      <c r="Q263" s="208"/>
      <c r="R263" s="210"/>
      <c r="S263" s="211"/>
      <c r="T263" s="278">
        <f t="shared" si="10"/>
        <v>0</v>
      </c>
      <c r="U263" s="356">
        <f t="shared" si="12"/>
        <v>9</v>
      </c>
    </row>
    <row r="264" spans="1:21" ht="18" customHeight="1">
      <c r="A264" s="826"/>
      <c r="B264" s="827"/>
      <c r="C264" s="829"/>
      <c r="D264" s="829"/>
      <c r="E264" s="201">
        <v>16</v>
      </c>
      <c r="F264" s="334"/>
      <c r="G264" s="334"/>
      <c r="H264" s="204"/>
      <c r="I264" s="205"/>
      <c r="J264" s="206"/>
      <c r="K264" s="205"/>
      <c r="L264" s="206"/>
      <c r="M264" s="207"/>
      <c r="N264" s="208"/>
      <c r="O264" s="209"/>
      <c r="P264" s="207"/>
      <c r="Q264" s="208"/>
      <c r="R264" s="210"/>
      <c r="S264" s="211"/>
      <c r="T264" s="278">
        <f t="shared" si="10"/>
        <v>0</v>
      </c>
      <c r="U264" s="356">
        <f t="shared" si="12"/>
        <v>9</v>
      </c>
    </row>
    <row r="265" spans="1:21" ht="18" customHeight="1">
      <c r="A265" s="826"/>
      <c r="B265" s="827"/>
      <c r="C265" s="829"/>
      <c r="D265" s="829"/>
      <c r="E265" s="201">
        <v>17</v>
      </c>
      <c r="F265" s="334"/>
      <c r="G265" s="334"/>
      <c r="H265" s="204"/>
      <c r="I265" s="205"/>
      <c r="J265" s="206"/>
      <c r="K265" s="205"/>
      <c r="L265" s="206"/>
      <c r="M265" s="207"/>
      <c r="N265" s="208"/>
      <c r="O265" s="209"/>
      <c r="P265" s="207"/>
      <c r="Q265" s="208"/>
      <c r="R265" s="210"/>
      <c r="S265" s="211"/>
      <c r="T265" s="278">
        <f t="shared" ref="T265:T328" si="13">IF(J265="",0,INT(SUM(PRODUCT(J265,L265,O265),R265)))</f>
        <v>0</v>
      </c>
      <c r="U265" s="356">
        <f t="shared" si="12"/>
        <v>9</v>
      </c>
    </row>
    <row r="266" spans="1:21" ht="18" customHeight="1">
      <c r="A266" s="826"/>
      <c r="B266" s="827"/>
      <c r="C266" s="829"/>
      <c r="D266" s="829"/>
      <c r="E266" s="201">
        <v>18</v>
      </c>
      <c r="F266" s="334"/>
      <c r="G266" s="334"/>
      <c r="H266" s="204"/>
      <c r="I266" s="205"/>
      <c r="J266" s="206"/>
      <c r="K266" s="205"/>
      <c r="L266" s="206"/>
      <c r="M266" s="207"/>
      <c r="N266" s="208"/>
      <c r="O266" s="209"/>
      <c r="P266" s="207"/>
      <c r="Q266" s="208"/>
      <c r="R266" s="210"/>
      <c r="S266" s="211"/>
      <c r="T266" s="278">
        <f t="shared" si="13"/>
        <v>0</v>
      </c>
      <c r="U266" s="356">
        <f t="shared" si="12"/>
        <v>9</v>
      </c>
    </row>
    <row r="267" spans="1:21" ht="18" customHeight="1">
      <c r="A267" s="826"/>
      <c r="B267" s="827"/>
      <c r="C267" s="829"/>
      <c r="D267" s="829"/>
      <c r="E267" s="201">
        <v>19</v>
      </c>
      <c r="F267" s="334"/>
      <c r="G267" s="334"/>
      <c r="H267" s="204"/>
      <c r="I267" s="205"/>
      <c r="J267" s="206"/>
      <c r="K267" s="205"/>
      <c r="L267" s="206"/>
      <c r="M267" s="207"/>
      <c r="N267" s="208"/>
      <c r="O267" s="209"/>
      <c r="P267" s="207"/>
      <c r="Q267" s="208"/>
      <c r="R267" s="210"/>
      <c r="S267" s="211"/>
      <c r="T267" s="278">
        <f t="shared" si="13"/>
        <v>0</v>
      </c>
      <c r="U267" s="356">
        <f t="shared" si="12"/>
        <v>9</v>
      </c>
    </row>
    <row r="268" spans="1:21" ht="18" customHeight="1">
      <c r="A268" s="826"/>
      <c r="B268" s="827"/>
      <c r="C268" s="829"/>
      <c r="D268" s="829"/>
      <c r="E268" s="201">
        <v>20</v>
      </c>
      <c r="F268" s="334"/>
      <c r="G268" s="334"/>
      <c r="H268" s="204"/>
      <c r="I268" s="205"/>
      <c r="J268" s="206"/>
      <c r="K268" s="205"/>
      <c r="L268" s="206"/>
      <c r="M268" s="207"/>
      <c r="N268" s="208"/>
      <c r="O268" s="209"/>
      <c r="P268" s="207"/>
      <c r="Q268" s="208"/>
      <c r="R268" s="210"/>
      <c r="S268" s="211"/>
      <c r="T268" s="278">
        <f t="shared" si="13"/>
        <v>0</v>
      </c>
      <c r="U268" s="356">
        <f t="shared" si="12"/>
        <v>9</v>
      </c>
    </row>
    <row r="269" spans="1:21" ht="18" customHeight="1">
      <c r="A269" s="826"/>
      <c r="B269" s="827"/>
      <c r="C269" s="829"/>
      <c r="D269" s="829"/>
      <c r="E269" s="201">
        <v>21</v>
      </c>
      <c r="F269" s="334"/>
      <c r="G269" s="334"/>
      <c r="H269" s="204"/>
      <c r="I269" s="205"/>
      <c r="J269" s="206"/>
      <c r="K269" s="205"/>
      <c r="L269" s="206"/>
      <c r="M269" s="207"/>
      <c r="N269" s="208"/>
      <c r="O269" s="209"/>
      <c r="P269" s="207"/>
      <c r="Q269" s="208"/>
      <c r="R269" s="210"/>
      <c r="S269" s="211"/>
      <c r="T269" s="278">
        <f t="shared" si="13"/>
        <v>0</v>
      </c>
      <c r="U269" s="356">
        <f t="shared" si="12"/>
        <v>9</v>
      </c>
    </row>
    <row r="270" spans="1:21" ht="18" customHeight="1">
      <c r="A270" s="826"/>
      <c r="B270" s="827"/>
      <c r="C270" s="829"/>
      <c r="D270" s="829"/>
      <c r="E270" s="201">
        <v>22</v>
      </c>
      <c r="F270" s="334"/>
      <c r="G270" s="334"/>
      <c r="H270" s="204"/>
      <c r="I270" s="205"/>
      <c r="J270" s="206"/>
      <c r="K270" s="205"/>
      <c r="L270" s="206"/>
      <c r="M270" s="207"/>
      <c r="N270" s="208"/>
      <c r="O270" s="209"/>
      <c r="P270" s="207"/>
      <c r="Q270" s="208"/>
      <c r="R270" s="210"/>
      <c r="S270" s="211"/>
      <c r="T270" s="278">
        <f t="shared" si="13"/>
        <v>0</v>
      </c>
      <c r="U270" s="356">
        <f t="shared" si="12"/>
        <v>9</v>
      </c>
    </row>
    <row r="271" spans="1:21" ht="18" customHeight="1">
      <c r="A271" s="826"/>
      <c r="B271" s="827"/>
      <c r="C271" s="829"/>
      <c r="D271" s="829"/>
      <c r="E271" s="201">
        <v>23</v>
      </c>
      <c r="F271" s="334"/>
      <c r="G271" s="334"/>
      <c r="H271" s="204"/>
      <c r="I271" s="205"/>
      <c r="J271" s="206"/>
      <c r="K271" s="205"/>
      <c r="L271" s="206"/>
      <c r="M271" s="207"/>
      <c r="N271" s="208"/>
      <c r="O271" s="209"/>
      <c r="P271" s="207"/>
      <c r="Q271" s="208"/>
      <c r="R271" s="210"/>
      <c r="S271" s="211"/>
      <c r="T271" s="278">
        <f t="shared" si="13"/>
        <v>0</v>
      </c>
      <c r="U271" s="356">
        <f t="shared" si="12"/>
        <v>9</v>
      </c>
    </row>
    <row r="272" spans="1:21" ht="18" customHeight="1">
      <c r="A272" s="826"/>
      <c r="B272" s="827"/>
      <c r="C272" s="829"/>
      <c r="D272" s="829"/>
      <c r="E272" s="201">
        <v>24</v>
      </c>
      <c r="F272" s="334"/>
      <c r="G272" s="334"/>
      <c r="H272" s="204"/>
      <c r="I272" s="205"/>
      <c r="J272" s="206"/>
      <c r="K272" s="205"/>
      <c r="L272" s="206"/>
      <c r="M272" s="207"/>
      <c r="N272" s="208"/>
      <c r="O272" s="209"/>
      <c r="P272" s="207"/>
      <c r="Q272" s="208"/>
      <c r="R272" s="210"/>
      <c r="S272" s="211"/>
      <c r="T272" s="278">
        <f t="shared" si="13"/>
        <v>0</v>
      </c>
      <c r="U272" s="356">
        <f t="shared" si="12"/>
        <v>9</v>
      </c>
    </row>
    <row r="273" spans="1:21" ht="18" customHeight="1">
      <c r="A273" s="826"/>
      <c r="B273" s="827"/>
      <c r="C273" s="829"/>
      <c r="D273" s="829"/>
      <c r="E273" s="201">
        <v>25</v>
      </c>
      <c r="F273" s="334"/>
      <c r="G273" s="334"/>
      <c r="H273" s="204"/>
      <c r="I273" s="205"/>
      <c r="J273" s="206"/>
      <c r="K273" s="205"/>
      <c r="L273" s="206"/>
      <c r="M273" s="207"/>
      <c r="N273" s="208"/>
      <c r="O273" s="209"/>
      <c r="P273" s="207"/>
      <c r="Q273" s="208"/>
      <c r="R273" s="210"/>
      <c r="S273" s="211"/>
      <c r="T273" s="278">
        <f t="shared" si="13"/>
        <v>0</v>
      </c>
      <c r="U273" s="356">
        <f t="shared" si="12"/>
        <v>9</v>
      </c>
    </row>
    <row r="274" spans="1:21" ht="18" customHeight="1">
      <c r="A274" s="826"/>
      <c r="B274" s="827"/>
      <c r="C274" s="829"/>
      <c r="D274" s="829"/>
      <c r="E274" s="201">
        <v>26</v>
      </c>
      <c r="F274" s="334"/>
      <c r="G274" s="334"/>
      <c r="H274" s="204"/>
      <c r="I274" s="205"/>
      <c r="J274" s="206"/>
      <c r="K274" s="205"/>
      <c r="L274" s="206"/>
      <c r="M274" s="207"/>
      <c r="N274" s="208"/>
      <c r="O274" s="209"/>
      <c r="P274" s="207"/>
      <c r="Q274" s="208"/>
      <c r="R274" s="210"/>
      <c r="S274" s="211"/>
      <c r="T274" s="278">
        <f t="shared" si="13"/>
        <v>0</v>
      </c>
      <c r="U274" s="356">
        <f t="shared" si="12"/>
        <v>9</v>
      </c>
    </row>
    <row r="275" spans="1:21" ht="18" customHeight="1">
      <c r="A275" s="826"/>
      <c r="B275" s="827"/>
      <c r="C275" s="829"/>
      <c r="D275" s="829"/>
      <c r="E275" s="201">
        <v>27</v>
      </c>
      <c r="F275" s="334"/>
      <c r="G275" s="334"/>
      <c r="H275" s="204"/>
      <c r="I275" s="205"/>
      <c r="J275" s="206"/>
      <c r="K275" s="205"/>
      <c r="L275" s="206"/>
      <c r="M275" s="207"/>
      <c r="N275" s="208"/>
      <c r="O275" s="209"/>
      <c r="P275" s="207"/>
      <c r="Q275" s="208"/>
      <c r="R275" s="210"/>
      <c r="S275" s="211"/>
      <c r="T275" s="278">
        <f t="shared" si="13"/>
        <v>0</v>
      </c>
      <c r="U275" s="356">
        <f t="shared" si="12"/>
        <v>9</v>
      </c>
    </row>
    <row r="276" spans="1:21" ht="18" customHeight="1">
      <c r="A276" s="826"/>
      <c r="B276" s="827"/>
      <c r="C276" s="829"/>
      <c r="D276" s="829"/>
      <c r="E276" s="201">
        <v>28</v>
      </c>
      <c r="F276" s="334"/>
      <c r="G276" s="334"/>
      <c r="H276" s="204"/>
      <c r="I276" s="205"/>
      <c r="J276" s="206"/>
      <c r="K276" s="205"/>
      <c r="L276" s="206"/>
      <c r="M276" s="207"/>
      <c r="N276" s="208"/>
      <c r="O276" s="209"/>
      <c r="P276" s="207"/>
      <c r="Q276" s="208"/>
      <c r="R276" s="210"/>
      <c r="S276" s="211"/>
      <c r="T276" s="278">
        <f t="shared" si="13"/>
        <v>0</v>
      </c>
      <c r="U276" s="356">
        <f t="shared" si="12"/>
        <v>9</v>
      </c>
    </row>
    <row r="277" spans="1:21" ht="18" customHeight="1">
      <c r="A277" s="826"/>
      <c r="B277" s="827"/>
      <c r="C277" s="829"/>
      <c r="D277" s="829"/>
      <c r="E277" s="201">
        <v>29</v>
      </c>
      <c r="F277" s="334"/>
      <c r="G277" s="334"/>
      <c r="H277" s="204"/>
      <c r="I277" s="205"/>
      <c r="J277" s="206"/>
      <c r="K277" s="205"/>
      <c r="L277" s="206"/>
      <c r="M277" s="207"/>
      <c r="N277" s="208"/>
      <c r="O277" s="209"/>
      <c r="P277" s="207"/>
      <c r="Q277" s="208"/>
      <c r="R277" s="210"/>
      <c r="S277" s="211"/>
      <c r="T277" s="278">
        <f t="shared" si="13"/>
        <v>0</v>
      </c>
      <c r="U277" s="356">
        <f t="shared" si="12"/>
        <v>9</v>
      </c>
    </row>
    <row r="278" spans="1:21" ht="18" customHeight="1">
      <c r="A278" s="834"/>
      <c r="B278" s="835"/>
      <c r="C278" s="829"/>
      <c r="D278" s="829"/>
      <c r="E278" s="277">
        <v>30</v>
      </c>
      <c r="F278" s="375"/>
      <c r="G278" s="375"/>
      <c r="H278" s="134"/>
      <c r="I278" s="135"/>
      <c r="J278" s="212"/>
      <c r="K278" s="135"/>
      <c r="L278" s="212"/>
      <c r="M278" s="27"/>
      <c r="N278" s="120"/>
      <c r="O278" s="109"/>
      <c r="P278" s="27"/>
      <c r="Q278" s="120"/>
      <c r="R278" s="32"/>
      <c r="S278" s="122"/>
      <c r="T278" s="136">
        <f t="shared" si="13"/>
        <v>0</v>
      </c>
      <c r="U278" s="356">
        <f t="shared" si="12"/>
        <v>9</v>
      </c>
    </row>
    <row r="279" spans="1:21" ht="18" customHeight="1">
      <c r="A279" s="824">
        <v>10</v>
      </c>
      <c r="B279" s="825"/>
      <c r="C279" s="828" t="str">
        <f>IF(ISERROR(VLOOKUP($A279,【大規模】地域番号⑭!$BD:$BF,2,FALSE)),"",VLOOKUP($A279,【大規模】地域番号⑭!$BD:$BF,2,FALSE))</f>
        <v/>
      </c>
      <c r="D279" s="828" t="str">
        <f>IF(ISERROR(VLOOKUP($A279,【大規模】地域番号⑭!$BD:$BF,3,FALSE)),"",VLOOKUP($A279,【大規模】地域番号⑭!$BD:$BF,3,FALSE))</f>
        <v/>
      </c>
      <c r="E279" s="201">
        <v>1</v>
      </c>
      <c r="F279" s="334"/>
      <c r="G279" s="334"/>
      <c r="H279" s="176"/>
      <c r="I279" s="177"/>
      <c r="J279" s="178"/>
      <c r="K279" s="180"/>
      <c r="L279" s="181"/>
      <c r="M279" s="179"/>
      <c r="N279" s="180"/>
      <c r="O279" s="181"/>
      <c r="P279" s="179"/>
      <c r="Q279" s="180"/>
      <c r="R279" s="182"/>
      <c r="S279" s="183"/>
      <c r="T279" s="257">
        <f t="shared" si="13"/>
        <v>0</v>
      </c>
      <c r="U279" s="356">
        <f>$A$279</f>
        <v>10</v>
      </c>
    </row>
    <row r="280" spans="1:21" ht="18" customHeight="1">
      <c r="A280" s="826"/>
      <c r="B280" s="827"/>
      <c r="C280" s="829"/>
      <c r="D280" s="829"/>
      <c r="E280" s="201">
        <v>2</v>
      </c>
      <c r="F280" s="334"/>
      <c r="G280" s="334"/>
      <c r="H280" s="128"/>
      <c r="I280" s="111"/>
      <c r="J280" s="106"/>
      <c r="K280" s="112"/>
      <c r="L280" s="107"/>
      <c r="M280" s="12"/>
      <c r="N280" s="112"/>
      <c r="O280" s="107"/>
      <c r="P280" s="12"/>
      <c r="Q280" s="112"/>
      <c r="R280" s="31"/>
      <c r="S280" s="115"/>
      <c r="T280" s="93">
        <f t="shared" si="13"/>
        <v>0</v>
      </c>
      <c r="U280" s="356">
        <f t="shared" ref="U280:U308" si="14">$A$279</f>
        <v>10</v>
      </c>
    </row>
    <row r="281" spans="1:21" ht="18" customHeight="1">
      <c r="A281" s="826"/>
      <c r="B281" s="827"/>
      <c r="C281" s="829"/>
      <c r="D281" s="829"/>
      <c r="E281" s="201">
        <v>3</v>
      </c>
      <c r="F281" s="334"/>
      <c r="G281" s="334"/>
      <c r="H281" s="128"/>
      <c r="I281" s="111"/>
      <c r="J281" s="106"/>
      <c r="K281" s="112"/>
      <c r="L281" s="107"/>
      <c r="M281" s="12"/>
      <c r="N281" s="112"/>
      <c r="O281" s="107"/>
      <c r="P281" s="12"/>
      <c r="Q281" s="112"/>
      <c r="R281" s="31"/>
      <c r="S281" s="115"/>
      <c r="T281" s="93">
        <f t="shared" si="13"/>
        <v>0</v>
      </c>
      <c r="U281" s="356">
        <f t="shared" si="14"/>
        <v>10</v>
      </c>
    </row>
    <row r="282" spans="1:21" ht="18" customHeight="1">
      <c r="A282" s="826"/>
      <c r="B282" s="827"/>
      <c r="C282" s="829"/>
      <c r="D282" s="829"/>
      <c r="E282" s="201">
        <v>4</v>
      </c>
      <c r="F282" s="334"/>
      <c r="G282" s="334"/>
      <c r="H282" s="128"/>
      <c r="I282" s="111"/>
      <c r="J282" s="106"/>
      <c r="K282" s="112"/>
      <c r="L282" s="107"/>
      <c r="M282" s="12"/>
      <c r="N282" s="112"/>
      <c r="O282" s="107"/>
      <c r="P282" s="12"/>
      <c r="Q282" s="112"/>
      <c r="R282" s="31"/>
      <c r="S282" s="115"/>
      <c r="T282" s="93">
        <f t="shared" si="13"/>
        <v>0</v>
      </c>
      <c r="U282" s="356">
        <f t="shared" si="14"/>
        <v>10</v>
      </c>
    </row>
    <row r="283" spans="1:21" ht="18" customHeight="1">
      <c r="A283" s="826"/>
      <c r="B283" s="827"/>
      <c r="C283" s="829"/>
      <c r="D283" s="829"/>
      <c r="E283" s="201">
        <v>5</v>
      </c>
      <c r="F283" s="334"/>
      <c r="G283" s="334"/>
      <c r="H283" s="128"/>
      <c r="I283" s="111"/>
      <c r="J283" s="106"/>
      <c r="K283" s="112"/>
      <c r="L283" s="107"/>
      <c r="M283" s="12"/>
      <c r="N283" s="112"/>
      <c r="O283" s="107"/>
      <c r="P283" s="12"/>
      <c r="Q283" s="112"/>
      <c r="R283" s="31"/>
      <c r="S283" s="115"/>
      <c r="T283" s="93">
        <f t="shared" si="13"/>
        <v>0</v>
      </c>
      <c r="U283" s="356">
        <f t="shared" si="14"/>
        <v>10</v>
      </c>
    </row>
    <row r="284" spans="1:21" ht="18" customHeight="1">
      <c r="A284" s="826"/>
      <c r="B284" s="827"/>
      <c r="C284" s="829"/>
      <c r="D284" s="829"/>
      <c r="E284" s="201">
        <v>6</v>
      </c>
      <c r="F284" s="334"/>
      <c r="G284" s="334"/>
      <c r="H284" s="128"/>
      <c r="I284" s="111"/>
      <c r="J284" s="106"/>
      <c r="K284" s="111"/>
      <c r="L284" s="106"/>
      <c r="M284" s="12"/>
      <c r="N284" s="111"/>
      <c r="O284" s="107"/>
      <c r="P284" s="25"/>
      <c r="Q284" s="112"/>
      <c r="R284" s="31"/>
      <c r="S284" s="115"/>
      <c r="T284" s="93">
        <f t="shared" si="13"/>
        <v>0</v>
      </c>
      <c r="U284" s="356">
        <f t="shared" si="14"/>
        <v>10</v>
      </c>
    </row>
    <row r="285" spans="1:21" ht="18" customHeight="1">
      <c r="A285" s="826"/>
      <c r="B285" s="827"/>
      <c r="C285" s="829"/>
      <c r="D285" s="829"/>
      <c r="E285" s="201">
        <v>7</v>
      </c>
      <c r="F285" s="334"/>
      <c r="G285" s="334"/>
      <c r="H285" s="128"/>
      <c r="I285" s="111"/>
      <c r="J285" s="106"/>
      <c r="K285" s="111"/>
      <c r="L285" s="106"/>
      <c r="M285" s="12"/>
      <c r="N285" s="111"/>
      <c r="O285" s="107"/>
      <c r="P285" s="25"/>
      <c r="Q285" s="112"/>
      <c r="R285" s="31"/>
      <c r="S285" s="115"/>
      <c r="T285" s="93">
        <f t="shared" si="13"/>
        <v>0</v>
      </c>
      <c r="U285" s="356">
        <f t="shared" si="14"/>
        <v>10</v>
      </c>
    </row>
    <row r="286" spans="1:21" ht="18" customHeight="1">
      <c r="A286" s="826"/>
      <c r="B286" s="827"/>
      <c r="C286" s="829"/>
      <c r="D286" s="829"/>
      <c r="E286" s="201">
        <v>8</v>
      </c>
      <c r="F286" s="334"/>
      <c r="G286" s="334"/>
      <c r="H286" s="128"/>
      <c r="I286" s="111"/>
      <c r="J286" s="106"/>
      <c r="K286" s="111"/>
      <c r="L286" s="106"/>
      <c r="M286" s="12"/>
      <c r="N286" s="111"/>
      <c r="O286" s="107"/>
      <c r="P286" s="25"/>
      <c r="Q286" s="112"/>
      <c r="R286" s="31"/>
      <c r="S286" s="115"/>
      <c r="T286" s="93">
        <f t="shared" si="13"/>
        <v>0</v>
      </c>
      <c r="U286" s="356">
        <f t="shared" si="14"/>
        <v>10</v>
      </c>
    </row>
    <row r="287" spans="1:21" ht="18" customHeight="1">
      <c r="A287" s="826"/>
      <c r="B287" s="827"/>
      <c r="C287" s="829"/>
      <c r="D287" s="829"/>
      <c r="E287" s="201">
        <v>9</v>
      </c>
      <c r="F287" s="334"/>
      <c r="G287" s="334"/>
      <c r="H287" s="128"/>
      <c r="I287" s="111"/>
      <c r="J287" s="106"/>
      <c r="K287" s="111"/>
      <c r="L287" s="106"/>
      <c r="M287" s="12"/>
      <c r="N287" s="112"/>
      <c r="O287" s="107"/>
      <c r="P287" s="12"/>
      <c r="Q287" s="112"/>
      <c r="R287" s="31"/>
      <c r="S287" s="115"/>
      <c r="T287" s="93">
        <f t="shared" si="13"/>
        <v>0</v>
      </c>
      <c r="U287" s="356">
        <f t="shared" si="14"/>
        <v>10</v>
      </c>
    </row>
    <row r="288" spans="1:21" ht="18" customHeight="1">
      <c r="A288" s="826"/>
      <c r="B288" s="827"/>
      <c r="C288" s="829"/>
      <c r="D288" s="829"/>
      <c r="E288" s="201">
        <v>10</v>
      </c>
      <c r="F288" s="334"/>
      <c r="G288" s="334"/>
      <c r="H288" s="204"/>
      <c r="I288" s="205"/>
      <c r="J288" s="206"/>
      <c r="K288" s="205"/>
      <c r="L288" s="206"/>
      <c r="M288" s="207"/>
      <c r="N288" s="208"/>
      <c r="O288" s="209"/>
      <c r="P288" s="207"/>
      <c r="Q288" s="208"/>
      <c r="R288" s="210"/>
      <c r="S288" s="211"/>
      <c r="T288" s="278">
        <f t="shared" si="13"/>
        <v>0</v>
      </c>
      <c r="U288" s="356">
        <f t="shared" si="14"/>
        <v>10</v>
      </c>
    </row>
    <row r="289" spans="1:21" ht="18" customHeight="1">
      <c r="A289" s="826"/>
      <c r="B289" s="827"/>
      <c r="C289" s="829"/>
      <c r="D289" s="829"/>
      <c r="E289" s="201">
        <v>11</v>
      </c>
      <c r="F289" s="334"/>
      <c r="G289" s="334"/>
      <c r="H289" s="204"/>
      <c r="I289" s="205"/>
      <c r="J289" s="206"/>
      <c r="K289" s="205"/>
      <c r="L289" s="206"/>
      <c r="M289" s="207"/>
      <c r="N289" s="208"/>
      <c r="O289" s="209"/>
      <c r="P289" s="207"/>
      <c r="Q289" s="208"/>
      <c r="R289" s="210"/>
      <c r="S289" s="211"/>
      <c r="T289" s="278">
        <f t="shared" si="13"/>
        <v>0</v>
      </c>
      <c r="U289" s="356">
        <f t="shared" si="14"/>
        <v>10</v>
      </c>
    </row>
    <row r="290" spans="1:21" ht="18" customHeight="1">
      <c r="A290" s="826"/>
      <c r="B290" s="827"/>
      <c r="C290" s="829"/>
      <c r="D290" s="829"/>
      <c r="E290" s="201">
        <v>12</v>
      </c>
      <c r="F290" s="334"/>
      <c r="G290" s="334"/>
      <c r="H290" s="204"/>
      <c r="I290" s="205"/>
      <c r="J290" s="206"/>
      <c r="K290" s="205"/>
      <c r="L290" s="206"/>
      <c r="M290" s="207"/>
      <c r="N290" s="208"/>
      <c r="O290" s="209"/>
      <c r="P290" s="207"/>
      <c r="Q290" s="208"/>
      <c r="R290" s="210"/>
      <c r="S290" s="211"/>
      <c r="T290" s="278">
        <f t="shared" si="13"/>
        <v>0</v>
      </c>
      <c r="U290" s="356">
        <f t="shared" si="14"/>
        <v>10</v>
      </c>
    </row>
    <row r="291" spans="1:21" ht="18" customHeight="1">
      <c r="A291" s="826"/>
      <c r="B291" s="827"/>
      <c r="C291" s="829"/>
      <c r="D291" s="829"/>
      <c r="E291" s="201">
        <v>13</v>
      </c>
      <c r="F291" s="334"/>
      <c r="G291" s="334"/>
      <c r="H291" s="204"/>
      <c r="I291" s="205"/>
      <c r="J291" s="206"/>
      <c r="K291" s="205"/>
      <c r="L291" s="206"/>
      <c r="M291" s="207"/>
      <c r="N291" s="208"/>
      <c r="O291" s="209"/>
      <c r="P291" s="207"/>
      <c r="Q291" s="208"/>
      <c r="R291" s="210"/>
      <c r="S291" s="211"/>
      <c r="T291" s="278">
        <f t="shared" si="13"/>
        <v>0</v>
      </c>
      <c r="U291" s="356">
        <f t="shared" si="14"/>
        <v>10</v>
      </c>
    </row>
    <row r="292" spans="1:21" ht="18" customHeight="1">
      <c r="A292" s="826"/>
      <c r="B292" s="827"/>
      <c r="C292" s="829"/>
      <c r="D292" s="829"/>
      <c r="E292" s="201">
        <v>14</v>
      </c>
      <c r="F292" s="334"/>
      <c r="G292" s="334"/>
      <c r="H292" s="204"/>
      <c r="I292" s="205"/>
      <c r="J292" s="206"/>
      <c r="K292" s="205"/>
      <c r="L292" s="206"/>
      <c r="M292" s="207"/>
      <c r="N292" s="208"/>
      <c r="O292" s="209"/>
      <c r="P292" s="207"/>
      <c r="Q292" s="208"/>
      <c r="R292" s="210"/>
      <c r="S292" s="211"/>
      <c r="T292" s="278">
        <f t="shared" si="13"/>
        <v>0</v>
      </c>
      <c r="U292" s="356">
        <f t="shared" si="14"/>
        <v>10</v>
      </c>
    </row>
    <row r="293" spans="1:21" ht="18" customHeight="1">
      <c r="A293" s="826"/>
      <c r="B293" s="827"/>
      <c r="C293" s="829"/>
      <c r="D293" s="829"/>
      <c r="E293" s="201">
        <v>15</v>
      </c>
      <c r="F293" s="334"/>
      <c r="G293" s="334"/>
      <c r="H293" s="204"/>
      <c r="I293" s="205"/>
      <c r="J293" s="206"/>
      <c r="K293" s="205"/>
      <c r="L293" s="206"/>
      <c r="M293" s="207"/>
      <c r="N293" s="208"/>
      <c r="O293" s="209"/>
      <c r="P293" s="207"/>
      <c r="Q293" s="208"/>
      <c r="R293" s="210"/>
      <c r="S293" s="211"/>
      <c r="T293" s="278">
        <f t="shared" si="13"/>
        <v>0</v>
      </c>
      <c r="U293" s="356">
        <f t="shared" si="14"/>
        <v>10</v>
      </c>
    </row>
    <row r="294" spans="1:21" ht="18" customHeight="1">
      <c r="A294" s="826"/>
      <c r="B294" s="827"/>
      <c r="C294" s="829"/>
      <c r="D294" s="829"/>
      <c r="E294" s="201">
        <v>16</v>
      </c>
      <c r="F294" s="334"/>
      <c r="G294" s="334"/>
      <c r="H294" s="204"/>
      <c r="I294" s="205"/>
      <c r="J294" s="206"/>
      <c r="K294" s="205"/>
      <c r="L294" s="206"/>
      <c r="M294" s="207"/>
      <c r="N294" s="208"/>
      <c r="O294" s="209"/>
      <c r="P294" s="207"/>
      <c r="Q294" s="208"/>
      <c r="R294" s="210"/>
      <c r="S294" s="211"/>
      <c r="T294" s="278">
        <f t="shared" si="13"/>
        <v>0</v>
      </c>
      <c r="U294" s="356">
        <f t="shared" si="14"/>
        <v>10</v>
      </c>
    </row>
    <row r="295" spans="1:21" ht="18" customHeight="1">
      <c r="A295" s="826"/>
      <c r="B295" s="827"/>
      <c r="C295" s="829"/>
      <c r="D295" s="829"/>
      <c r="E295" s="201">
        <v>17</v>
      </c>
      <c r="F295" s="334"/>
      <c r="G295" s="334"/>
      <c r="H295" s="204"/>
      <c r="I295" s="205"/>
      <c r="J295" s="206"/>
      <c r="K295" s="205"/>
      <c r="L295" s="206"/>
      <c r="M295" s="207"/>
      <c r="N295" s="208"/>
      <c r="O295" s="209"/>
      <c r="P295" s="207"/>
      <c r="Q295" s="208"/>
      <c r="R295" s="210"/>
      <c r="S295" s="211"/>
      <c r="T295" s="278">
        <f t="shared" si="13"/>
        <v>0</v>
      </c>
      <c r="U295" s="356">
        <f t="shared" si="14"/>
        <v>10</v>
      </c>
    </row>
    <row r="296" spans="1:21" ht="18" customHeight="1">
      <c r="A296" s="826"/>
      <c r="B296" s="827"/>
      <c r="C296" s="829"/>
      <c r="D296" s="829"/>
      <c r="E296" s="201">
        <v>18</v>
      </c>
      <c r="F296" s="334"/>
      <c r="G296" s="334"/>
      <c r="H296" s="204"/>
      <c r="I296" s="205"/>
      <c r="J296" s="206"/>
      <c r="K296" s="205"/>
      <c r="L296" s="206"/>
      <c r="M296" s="207"/>
      <c r="N296" s="208"/>
      <c r="O296" s="209"/>
      <c r="P296" s="207"/>
      <c r="Q296" s="208"/>
      <c r="R296" s="210"/>
      <c r="S296" s="211"/>
      <c r="T296" s="278">
        <f t="shared" si="13"/>
        <v>0</v>
      </c>
      <c r="U296" s="356">
        <f t="shared" si="14"/>
        <v>10</v>
      </c>
    </row>
    <row r="297" spans="1:21" ht="18" customHeight="1">
      <c r="A297" s="826"/>
      <c r="B297" s="827"/>
      <c r="C297" s="829"/>
      <c r="D297" s="829"/>
      <c r="E297" s="201">
        <v>19</v>
      </c>
      <c r="F297" s="334"/>
      <c r="G297" s="334"/>
      <c r="H297" s="204"/>
      <c r="I297" s="205"/>
      <c r="J297" s="206"/>
      <c r="K297" s="205"/>
      <c r="L297" s="206"/>
      <c r="M297" s="207"/>
      <c r="N297" s="208"/>
      <c r="O297" s="209"/>
      <c r="P297" s="207"/>
      <c r="Q297" s="208"/>
      <c r="R297" s="210"/>
      <c r="S297" s="211"/>
      <c r="T297" s="278">
        <f t="shared" si="13"/>
        <v>0</v>
      </c>
      <c r="U297" s="356">
        <f t="shared" si="14"/>
        <v>10</v>
      </c>
    </row>
    <row r="298" spans="1:21" ht="18" customHeight="1">
      <c r="A298" s="826"/>
      <c r="B298" s="827"/>
      <c r="C298" s="829"/>
      <c r="D298" s="829"/>
      <c r="E298" s="201">
        <v>20</v>
      </c>
      <c r="F298" s="334"/>
      <c r="G298" s="334"/>
      <c r="H298" s="204"/>
      <c r="I298" s="205"/>
      <c r="J298" s="206"/>
      <c r="K298" s="205"/>
      <c r="L298" s="206"/>
      <c r="M298" s="207"/>
      <c r="N298" s="208"/>
      <c r="O298" s="209"/>
      <c r="P298" s="207"/>
      <c r="Q298" s="208"/>
      <c r="R298" s="210"/>
      <c r="S298" s="211"/>
      <c r="T298" s="278">
        <f t="shared" si="13"/>
        <v>0</v>
      </c>
      <c r="U298" s="356">
        <f t="shared" si="14"/>
        <v>10</v>
      </c>
    </row>
    <row r="299" spans="1:21" ht="18" customHeight="1">
      <c r="A299" s="826"/>
      <c r="B299" s="827"/>
      <c r="C299" s="829"/>
      <c r="D299" s="829"/>
      <c r="E299" s="201">
        <v>21</v>
      </c>
      <c r="F299" s="334"/>
      <c r="G299" s="334"/>
      <c r="H299" s="204"/>
      <c r="I299" s="205"/>
      <c r="J299" s="206"/>
      <c r="K299" s="205"/>
      <c r="L299" s="206"/>
      <c r="M299" s="207"/>
      <c r="N299" s="208"/>
      <c r="O299" s="209"/>
      <c r="P299" s="207"/>
      <c r="Q299" s="208"/>
      <c r="R299" s="210"/>
      <c r="S299" s="211"/>
      <c r="T299" s="278">
        <f t="shared" si="13"/>
        <v>0</v>
      </c>
      <c r="U299" s="356">
        <f t="shared" si="14"/>
        <v>10</v>
      </c>
    </row>
    <row r="300" spans="1:21" ht="18" customHeight="1">
      <c r="A300" s="826"/>
      <c r="B300" s="827"/>
      <c r="C300" s="829"/>
      <c r="D300" s="829"/>
      <c r="E300" s="201">
        <v>22</v>
      </c>
      <c r="F300" s="334"/>
      <c r="G300" s="334"/>
      <c r="H300" s="204"/>
      <c r="I300" s="205"/>
      <c r="J300" s="206"/>
      <c r="K300" s="205"/>
      <c r="L300" s="206"/>
      <c r="M300" s="207"/>
      <c r="N300" s="208"/>
      <c r="O300" s="209"/>
      <c r="P300" s="207"/>
      <c r="Q300" s="208"/>
      <c r="R300" s="210"/>
      <c r="S300" s="211"/>
      <c r="T300" s="278">
        <f t="shared" si="13"/>
        <v>0</v>
      </c>
      <c r="U300" s="356">
        <f t="shared" si="14"/>
        <v>10</v>
      </c>
    </row>
    <row r="301" spans="1:21" ht="18" customHeight="1">
      <c r="A301" s="826"/>
      <c r="B301" s="827"/>
      <c r="C301" s="829"/>
      <c r="D301" s="829"/>
      <c r="E301" s="201">
        <v>23</v>
      </c>
      <c r="F301" s="334"/>
      <c r="G301" s="334"/>
      <c r="H301" s="204"/>
      <c r="I301" s="205"/>
      <c r="J301" s="206"/>
      <c r="K301" s="205"/>
      <c r="L301" s="206"/>
      <c r="M301" s="207"/>
      <c r="N301" s="208"/>
      <c r="O301" s="209"/>
      <c r="P301" s="207"/>
      <c r="Q301" s="208"/>
      <c r="R301" s="210"/>
      <c r="S301" s="211"/>
      <c r="T301" s="278">
        <f t="shared" si="13"/>
        <v>0</v>
      </c>
      <c r="U301" s="356">
        <f t="shared" si="14"/>
        <v>10</v>
      </c>
    </row>
    <row r="302" spans="1:21" ht="18" customHeight="1">
      <c r="A302" s="826"/>
      <c r="B302" s="827"/>
      <c r="C302" s="829"/>
      <c r="D302" s="829"/>
      <c r="E302" s="201">
        <v>24</v>
      </c>
      <c r="F302" s="334"/>
      <c r="G302" s="334"/>
      <c r="H302" s="204"/>
      <c r="I302" s="205"/>
      <c r="J302" s="206"/>
      <c r="K302" s="205"/>
      <c r="L302" s="206"/>
      <c r="M302" s="207"/>
      <c r="N302" s="208"/>
      <c r="O302" s="209"/>
      <c r="P302" s="207"/>
      <c r="Q302" s="208"/>
      <c r="R302" s="210"/>
      <c r="S302" s="211"/>
      <c r="T302" s="278">
        <f t="shared" si="13"/>
        <v>0</v>
      </c>
      <c r="U302" s="356">
        <f t="shared" si="14"/>
        <v>10</v>
      </c>
    </row>
    <row r="303" spans="1:21" ht="18" customHeight="1">
      <c r="A303" s="826"/>
      <c r="B303" s="827"/>
      <c r="C303" s="829"/>
      <c r="D303" s="829"/>
      <c r="E303" s="201">
        <v>25</v>
      </c>
      <c r="F303" s="334"/>
      <c r="G303" s="334"/>
      <c r="H303" s="204"/>
      <c r="I303" s="205"/>
      <c r="J303" s="206"/>
      <c r="K303" s="205"/>
      <c r="L303" s="206"/>
      <c r="M303" s="207"/>
      <c r="N303" s="208"/>
      <c r="O303" s="209"/>
      <c r="P303" s="207"/>
      <c r="Q303" s="208"/>
      <c r="R303" s="210"/>
      <c r="S303" s="211"/>
      <c r="T303" s="278">
        <f t="shared" si="13"/>
        <v>0</v>
      </c>
      <c r="U303" s="356">
        <f t="shared" si="14"/>
        <v>10</v>
      </c>
    </row>
    <row r="304" spans="1:21" ht="18" customHeight="1">
      <c r="A304" s="826"/>
      <c r="B304" s="827"/>
      <c r="C304" s="829"/>
      <c r="D304" s="829"/>
      <c r="E304" s="201">
        <v>26</v>
      </c>
      <c r="F304" s="334"/>
      <c r="G304" s="334"/>
      <c r="H304" s="204"/>
      <c r="I304" s="205"/>
      <c r="J304" s="206"/>
      <c r="K304" s="205"/>
      <c r="L304" s="206"/>
      <c r="M304" s="207"/>
      <c r="N304" s="208"/>
      <c r="O304" s="209"/>
      <c r="P304" s="207"/>
      <c r="Q304" s="208"/>
      <c r="R304" s="210"/>
      <c r="S304" s="211"/>
      <c r="T304" s="278">
        <f t="shared" si="13"/>
        <v>0</v>
      </c>
      <c r="U304" s="356">
        <f t="shared" si="14"/>
        <v>10</v>
      </c>
    </row>
    <row r="305" spans="1:21" ht="18" customHeight="1">
      <c r="A305" s="826"/>
      <c r="B305" s="827"/>
      <c r="C305" s="829"/>
      <c r="D305" s="829"/>
      <c r="E305" s="201">
        <v>27</v>
      </c>
      <c r="F305" s="334"/>
      <c r="G305" s="334"/>
      <c r="H305" s="204"/>
      <c r="I305" s="205"/>
      <c r="J305" s="206"/>
      <c r="K305" s="205"/>
      <c r="L305" s="206"/>
      <c r="M305" s="207"/>
      <c r="N305" s="208"/>
      <c r="O305" s="209"/>
      <c r="P305" s="207"/>
      <c r="Q305" s="208"/>
      <c r="R305" s="210"/>
      <c r="S305" s="211"/>
      <c r="T305" s="278">
        <f t="shared" si="13"/>
        <v>0</v>
      </c>
      <c r="U305" s="356">
        <f t="shared" si="14"/>
        <v>10</v>
      </c>
    </row>
    <row r="306" spans="1:21" ht="18" customHeight="1">
      <c r="A306" s="826"/>
      <c r="B306" s="827"/>
      <c r="C306" s="829"/>
      <c r="D306" s="829"/>
      <c r="E306" s="201">
        <v>28</v>
      </c>
      <c r="F306" s="334"/>
      <c r="G306" s="334"/>
      <c r="H306" s="204"/>
      <c r="I306" s="205"/>
      <c r="J306" s="206"/>
      <c r="K306" s="205"/>
      <c r="L306" s="206"/>
      <c r="M306" s="207"/>
      <c r="N306" s="208"/>
      <c r="O306" s="209"/>
      <c r="P306" s="207"/>
      <c r="Q306" s="208"/>
      <c r="R306" s="210"/>
      <c r="S306" s="211"/>
      <c r="T306" s="278">
        <f t="shared" si="13"/>
        <v>0</v>
      </c>
      <c r="U306" s="356">
        <f t="shared" si="14"/>
        <v>10</v>
      </c>
    </row>
    <row r="307" spans="1:21" ht="18" customHeight="1">
      <c r="A307" s="826"/>
      <c r="B307" s="827"/>
      <c r="C307" s="829"/>
      <c r="D307" s="829"/>
      <c r="E307" s="201">
        <v>29</v>
      </c>
      <c r="F307" s="334"/>
      <c r="G307" s="334"/>
      <c r="H307" s="204"/>
      <c r="I307" s="205"/>
      <c r="J307" s="206"/>
      <c r="K307" s="205"/>
      <c r="L307" s="206"/>
      <c r="M307" s="207"/>
      <c r="N307" s="208"/>
      <c r="O307" s="209"/>
      <c r="P307" s="207"/>
      <c r="Q307" s="208"/>
      <c r="R307" s="210"/>
      <c r="S307" s="211"/>
      <c r="T307" s="278">
        <f t="shared" si="13"/>
        <v>0</v>
      </c>
      <c r="U307" s="356">
        <f t="shared" si="14"/>
        <v>10</v>
      </c>
    </row>
    <row r="308" spans="1:21" ht="18" customHeight="1">
      <c r="A308" s="834"/>
      <c r="B308" s="835"/>
      <c r="C308" s="829"/>
      <c r="D308" s="829"/>
      <c r="E308" s="277">
        <v>30</v>
      </c>
      <c r="F308" s="375"/>
      <c r="G308" s="375"/>
      <c r="H308" s="134"/>
      <c r="I308" s="135"/>
      <c r="J308" s="212"/>
      <c r="K308" s="135"/>
      <c r="L308" s="212"/>
      <c r="M308" s="27"/>
      <c r="N308" s="120"/>
      <c r="O308" s="109"/>
      <c r="P308" s="27"/>
      <c r="Q308" s="120"/>
      <c r="R308" s="32"/>
      <c r="S308" s="122"/>
      <c r="T308" s="136">
        <f t="shared" si="13"/>
        <v>0</v>
      </c>
      <c r="U308" s="356">
        <f t="shared" si="14"/>
        <v>10</v>
      </c>
    </row>
    <row r="309" spans="1:21" ht="18" customHeight="1">
      <c r="A309" s="824">
        <v>11</v>
      </c>
      <c r="B309" s="825"/>
      <c r="C309" s="828" t="str">
        <f>IF(ISERROR(VLOOKUP($A309,【大規模】地域番号⑭!$BD:$BF,2,FALSE)),"",VLOOKUP($A309,【大規模】地域番号⑭!$BD:$BF,2,FALSE))</f>
        <v/>
      </c>
      <c r="D309" s="828" t="str">
        <f>IF(ISERROR(VLOOKUP($A309,【大規模】地域番号⑭!$BD:$BF,3,FALSE)),"",VLOOKUP($A309,【大規模】地域番号⑭!$BD:$BF,3,FALSE))</f>
        <v/>
      </c>
      <c r="E309" s="201">
        <v>1</v>
      </c>
      <c r="F309" s="334"/>
      <c r="G309" s="334"/>
      <c r="H309" s="176"/>
      <c r="I309" s="177"/>
      <c r="J309" s="178"/>
      <c r="K309" s="180"/>
      <c r="L309" s="181"/>
      <c r="M309" s="179"/>
      <c r="N309" s="180"/>
      <c r="O309" s="181"/>
      <c r="P309" s="179"/>
      <c r="Q309" s="180"/>
      <c r="R309" s="182"/>
      <c r="S309" s="183"/>
      <c r="T309" s="257">
        <f t="shared" si="13"/>
        <v>0</v>
      </c>
      <c r="U309" s="356">
        <f>$A$309</f>
        <v>11</v>
      </c>
    </row>
    <row r="310" spans="1:21" ht="18" customHeight="1">
      <c r="A310" s="826"/>
      <c r="B310" s="827"/>
      <c r="C310" s="829"/>
      <c r="D310" s="829"/>
      <c r="E310" s="201">
        <v>2</v>
      </c>
      <c r="F310" s="334"/>
      <c r="G310" s="334"/>
      <c r="H310" s="128"/>
      <c r="I310" s="111"/>
      <c r="J310" s="106"/>
      <c r="K310" s="112"/>
      <c r="L310" s="107"/>
      <c r="M310" s="12"/>
      <c r="N310" s="112"/>
      <c r="O310" s="107"/>
      <c r="P310" s="12"/>
      <c r="Q310" s="112"/>
      <c r="R310" s="31"/>
      <c r="S310" s="115"/>
      <c r="T310" s="93">
        <f t="shared" si="13"/>
        <v>0</v>
      </c>
      <c r="U310" s="356">
        <f t="shared" ref="U310:U338" si="15">$A$309</f>
        <v>11</v>
      </c>
    </row>
    <row r="311" spans="1:21" ht="18" customHeight="1">
      <c r="A311" s="826"/>
      <c r="B311" s="827"/>
      <c r="C311" s="829"/>
      <c r="D311" s="829"/>
      <c r="E311" s="201">
        <v>3</v>
      </c>
      <c r="F311" s="334"/>
      <c r="G311" s="334"/>
      <c r="H311" s="128"/>
      <c r="I311" s="111"/>
      <c r="J311" s="106"/>
      <c r="K311" s="112"/>
      <c r="L311" s="107"/>
      <c r="M311" s="12"/>
      <c r="N311" s="112"/>
      <c r="O311" s="107"/>
      <c r="P311" s="12"/>
      <c r="Q311" s="112"/>
      <c r="R311" s="31"/>
      <c r="S311" s="115"/>
      <c r="T311" s="93">
        <f t="shared" si="13"/>
        <v>0</v>
      </c>
      <c r="U311" s="356">
        <f t="shared" si="15"/>
        <v>11</v>
      </c>
    </row>
    <row r="312" spans="1:21" ht="18" customHeight="1">
      <c r="A312" s="826"/>
      <c r="B312" s="827"/>
      <c r="C312" s="829"/>
      <c r="D312" s="829"/>
      <c r="E312" s="201">
        <v>4</v>
      </c>
      <c r="F312" s="334"/>
      <c r="G312" s="334"/>
      <c r="H312" s="128"/>
      <c r="I312" s="111"/>
      <c r="J312" s="106"/>
      <c r="K312" s="112"/>
      <c r="L312" s="107"/>
      <c r="M312" s="12"/>
      <c r="N312" s="112"/>
      <c r="O312" s="107"/>
      <c r="P312" s="12"/>
      <c r="Q312" s="112"/>
      <c r="R312" s="31"/>
      <c r="S312" s="115"/>
      <c r="T312" s="93">
        <f t="shared" si="13"/>
        <v>0</v>
      </c>
      <c r="U312" s="356">
        <f t="shared" si="15"/>
        <v>11</v>
      </c>
    </row>
    <row r="313" spans="1:21" ht="18" customHeight="1">
      <c r="A313" s="826"/>
      <c r="B313" s="827"/>
      <c r="C313" s="829"/>
      <c r="D313" s="829"/>
      <c r="E313" s="201">
        <v>5</v>
      </c>
      <c r="F313" s="334"/>
      <c r="G313" s="334"/>
      <c r="H313" s="128"/>
      <c r="I313" s="111"/>
      <c r="J313" s="106"/>
      <c r="K313" s="112"/>
      <c r="L313" s="107"/>
      <c r="M313" s="12"/>
      <c r="N313" s="112"/>
      <c r="O313" s="107"/>
      <c r="P313" s="12"/>
      <c r="Q313" s="112"/>
      <c r="R313" s="31"/>
      <c r="S313" s="115"/>
      <c r="T313" s="93">
        <f t="shared" si="13"/>
        <v>0</v>
      </c>
      <c r="U313" s="356">
        <f t="shared" si="15"/>
        <v>11</v>
      </c>
    </row>
    <row r="314" spans="1:21" ht="18" customHeight="1">
      <c r="A314" s="826"/>
      <c r="B314" s="827"/>
      <c r="C314" s="829"/>
      <c r="D314" s="829"/>
      <c r="E314" s="201">
        <v>6</v>
      </c>
      <c r="F314" s="334"/>
      <c r="G314" s="334"/>
      <c r="H314" s="128"/>
      <c r="I314" s="111"/>
      <c r="J314" s="106"/>
      <c r="K314" s="111"/>
      <c r="L314" s="106"/>
      <c r="M314" s="12"/>
      <c r="N314" s="111"/>
      <c r="O314" s="107"/>
      <c r="P314" s="25"/>
      <c r="Q314" s="112"/>
      <c r="R314" s="31"/>
      <c r="S314" s="115"/>
      <c r="T314" s="93">
        <f t="shared" si="13"/>
        <v>0</v>
      </c>
      <c r="U314" s="356">
        <f t="shared" si="15"/>
        <v>11</v>
      </c>
    </row>
    <row r="315" spans="1:21" ht="18" customHeight="1">
      <c r="A315" s="826"/>
      <c r="B315" s="827"/>
      <c r="C315" s="829"/>
      <c r="D315" s="829"/>
      <c r="E315" s="201">
        <v>7</v>
      </c>
      <c r="F315" s="334"/>
      <c r="G315" s="334"/>
      <c r="H315" s="128"/>
      <c r="I315" s="111"/>
      <c r="J315" s="106"/>
      <c r="K315" s="111"/>
      <c r="L315" s="106"/>
      <c r="M315" s="12"/>
      <c r="N315" s="111"/>
      <c r="O315" s="107"/>
      <c r="P315" s="25"/>
      <c r="Q315" s="112"/>
      <c r="R315" s="31"/>
      <c r="S315" s="115"/>
      <c r="T315" s="93">
        <f t="shared" si="13"/>
        <v>0</v>
      </c>
      <c r="U315" s="356">
        <f t="shared" si="15"/>
        <v>11</v>
      </c>
    </row>
    <row r="316" spans="1:21" ht="18" customHeight="1">
      <c r="A316" s="826"/>
      <c r="B316" s="827"/>
      <c r="C316" s="829"/>
      <c r="D316" s="829"/>
      <c r="E316" s="201">
        <v>8</v>
      </c>
      <c r="F316" s="334"/>
      <c r="G316" s="334"/>
      <c r="H316" s="128"/>
      <c r="I316" s="111"/>
      <c r="J316" s="106"/>
      <c r="K316" s="111"/>
      <c r="L316" s="106"/>
      <c r="M316" s="12"/>
      <c r="N316" s="111"/>
      <c r="O316" s="107"/>
      <c r="P316" s="25"/>
      <c r="Q316" s="112"/>
      <c r="R316" s="31"/>
      <c r="S316" s="115"/>
      <c r="T316" s="93">
        <f t="shared" si="13"/>
        <v>0</v>
      </c>
      <c r="U316" s="356">
        <f t="shared" si="15"/>
        <v>11</v>
      </c>
    </row>
    <row r="317" spans="1:21" ht="18" customHeight="1">
      <c r="A317" s="826"/>
      <c r="B317" s="827"/>
      <c r="C317" s="829"/>
      <c r="D317" s="829"/>
      <c r="E317" s="201">
        <v>9</v>
      </c>
      <c r="F317" s="334"/>
      <c r="G317" s="334"/>
      <c r="H317" s="128"/>
      <c r="I317" s="111"/>
      <c r="J317" s="106"/>
      <c r="K317" s="111"/>
      <c r="L317" s="106"/>
      <c r="M317" s="12"/>
      <c r="N317" s="112"/>
      <c r="O317" s="107"/>
      <c r="P317" s="12"/>
      <c r="Q317" s="112"/>
      <c r="R317" s="31"/>
      <c r="S317" s="115"/>
      <c r="T317" s="93">
        <f t="shared" si="13"/>
        <v>0</v>
      </c>
      <c r="U317" s="356">
        <f t="shared" si="15"/>
        <v>11</v>
      </c>
    </row>
    <row r="318" spans="1:21" ht="18" customHeight="1">
      <c r="A318" s="826"/>
      <c r="B318" s="827"/>
      <c r="C318" s="829"/>
      <c r="D318" s="829"/>
      <c r="E318" s="201">
        <v>10</v>
      </c>
      <c r="F318" s="334"/>
      <c r="G318" s="334"/>
      <c r="H318" s="204"/>
      <c r="I318" s="205"/>
      <c r="J318" s="206"/>
      <c r="K318" s="205"/>
      <c r="L318" s="206"/>
      <c r="M318" s="207"/>
      <c r="N318" s="208"/>
      <c r="O318" s="209"/>
      <c r="P318" s="207"/>
      <c r="Q318" s="208"/>
      <c r="R318" s="210"/>
      <c r="S318" s="211"/>
      <c r="T318" s="278">
        <f t="shared" si="13"/>
        <v>0</v>
      </c>
      <c r="U318" s="356">
        <f t="shared" si="15"/>
        <v>11</v>
      </c>
    </row>
    <row r="319" spans="1:21" ht="18" customHeight="1">
      <c r="A319" s="826"/>
      <c r="B319" s="827"/>
      <c r="C319" s="829"/>
      <c r="D319" s="829"/>
      <c r="E319" s="201">
        <v>11</v>
      </c>
      <c r="F319" s="334"/>
      <c r="G319" s="334"/>
      <c r="H319" s="204"/>
      <c r="I319" s="205"/>
      <c r="J319" s="206"/>
      <c r="K319" s="205"/>
      <c r="L319" s="206"/>
      <c r="M319" s="207"/>
      <c r="N319" s="208"/>
      <c r="O319" s="209"/>
      <c r="P319" s="207"/>
      <c r="Q319" s="208"/>
      <c r="R319" s="210"/>
      <c r="S319" s="211"/>
      <c r="T319" s="278">
        <f t="shared" si="13"/>
        <v>0</v>
      </c>
      <c r="U319" s="356">
        <f t="shared" si="15"/>
        <v>11</v>
      </c>
    </row>
    <row r="320" spans="1:21" ht="18" customHeight="1">
      <c r="A320" s="826"/>
      <c r="B320" s="827"/>
      <c r="C320" s="829"/>
      <c r="D320" s="829"/>
      <c r="E320" s="201">
        <v>12</v>
      </c>
      <c r="F320" s="334"/>
      <c r="G320" s="334"/>
      <c r="H320" s="204"/>
      <c r="I320" s="205"/>
      <c r="J320" s="206"/>
      <c r="K320" s="205"/>
      <c r="L320" s="206"/>
      <c r="M320" s="207"/>
      <c r="N320" s="208"/>
      <c r="O320" s="209"/>
      <c r="P320" s="207"/>
      <c r="Q320" s="208"/>
      <c r="R320" s="210"/>
      <c r="S320" s="211"/>
      <c r="T320" s="278">
        <f t="shared" si="13"/>
        <v>0</v>
      </c>
      <c r="U320" s="356">
        <f t="shared" si="15"/>
        <v>11</v>
      </c>
    </row>
    <row r="321" spans="1:21" ht="18" customHeight="1">
      <c r="A321" s="826"/>
      <c r="B321" s="827"/>
      <c r="C321" s="829"/>
      <c r="D321" s="829"/>
      <c r="E321" s="201">
        <v>13</v>
      </c>
      <c r="F321" s="334"/>
      <c r="G321" s="334"/>
      <c r="H321" s="204"/>
      <c r="I321" s="205"/>
      <c r="J321" s="206"/>
      <c r="K321" s="205"/>
      <c r="L321" s="206"/>
      <c r="M321" s="207"/>
      <c r="N321" s="208"/>
      <c r="O321" s="209"/>
      <c r="P321" s="207"/>
      <c r="Q321" s="208"/>
      <c r="R321" s="210"/>
      <c r="S321" s="211"/>
      <c r="T321" s="278">
        <f t="shared" si="13"/>
        <v>0</v>
      </c>
      <c r="U321" s="356">
        <f t="shared" si="15"/>
        <v>11</v>
      </c>
    </row>
    <row r="322" spans="1:21" ht="18" customHeight="1">
      <c r="A322" s="826"/>
      <c r="B322" s="827"/>
      <c r="C322" s="829"/>
      <c r="D322" s="829"/>
      <c r="E322" s="201">
        <v>14</v>
      </c>
      <c r="F322" s="334"/>
      <c r="G322" s="334"/>
      <c r="H322" s="204"/>
      <c r="I322" s="205"/>
      <c r="J322" s="206"/>
      <c r="K322" s="205"/>
      <c r="L322" s="206"/>
      <c r="M322" s="207"/>
      <c r="N322" s="208"/>
      <c r="O322" s="209"/>
      <c r="P322" s="207"/>
      <c r="Q322" s="208"/>
      <c r="R322" s="210"/>
      <c r="S322" s="211"/>
      <c r="T322" s="278">
        <f t="shared" si="13"/>
        <v>0</v>
      </c>
      <c r="U322" s="356">
        <f t="shared" si="15"/>
        <v>11</v>
      </c>
    </row>
    <row r="323" spans="1:21" ht="18" customHeight="1">
      <c r="A323" s="826"/>
      <c r="B323" s="827"/>
      <c r="C323" s="829"/>
      <c r="D323" s="829"/>
      <c r="E323" s="201">
        <v>15</v>
      </c>
      <c r="F323" s="334"/>
      <c r="G323" s="334"/>
      <c r="H323" s="204"/>
      <c r="I323" s="205"/>
      <c r="J323" s="206"/>
      <c r="K323" s="205"/>
      <c r="L323" s="206"/>
      <c r="M323" s="207"/>
      <c r="N323" s="208"/>
      <c r="O323" s="209"/>
      <c r="P323" s="207"/>
      <c r="Q323" s="208"/>
      <c r="R323" s="210"/>
      <c r="S323" s="211"/>
      <c r="T323" s="278">
        <f t="shared" si="13"/>
        <v>0</v>
      </c>
      <c r="U323" s="356">
        <f t="shared" si="15"/>
        <v>11</v>
      </c>
    </row>
    <row r="324" spans="1:21" ht="18" customHeight="1">
      <c r="A324" s="826"/>
      <c r="B324" s="827"/>
      <c r="C324" s="829"/>
      <c r="D324" s="829"/>
      <c r="E324" s="201">
        <v>16</v>
      </c>
      <c r="F324" s="334"/>
      <c r="G324" s="334"/>
      <c r="H324" s="204"/>
      <c r="I324" s="205"/>
      <c r="J324" s="206"/>
      <c r="K324" s="205"/>
      <c r="L324" s="206"/>
      <c r="M324" s="207"/>
      <c r="N324" s="208"/>
      <c r="O324" s="209"/>
      <c r="P324" s="207"/>
      <c r="Q324" s="208"/>
      <c r="R324" s="210"/>
      <c r="S324" s="211"/>
      <c r="T324" s="278">
        <f t="shared" si="13"/>
        <v>0</v>
      </c>
      <c r="U324" s="356">
        <f t="shared" si="15"/>
        <v>11</v>
      </c>
    </row>
    <row r="325" spans="1:21" ht="18" customHeight="1">
      <c r="A325" s="826"/>
      <c r="B325" s="827"/>
      <c r="C325" s="829"/>
      <c r="D325" s="829"/>
      <c r="E325" s="201">
        <v>17</v>
      </c>
      <c r="F325" s="334"/>
      <c r="G325" s="334"/>
      <c r="H325" s="204"/>
      <c r="I325" s="205"/>
      <c r="J325" s="206"/>
      <c r="K325" s="205"/>
      <c r="L325" s="206"/>
      <c r="M325" s="207"/>
      <c r="N325" s="208"/>
      <c r="O325" s="209"/>
      <c r="P325" s="207"/>
      <c r="Q325" s="208"/>
      <c r="R325" s="210"/>
      <c r="S325" s="211"/>
      <c r="T325" s="278">
        <f t="shared" si="13"/>
        <v>0</v>
      </c>
      <c r="U325" s="356">
        <f t="shared" si="15"/>
        <v>11</v>
      </c>
    </row>
    <row r="326" spans="1:21" ht="18" customHeight="1">
      <c r="A326" s="826"/>
      <c r="B326" s="827"/>
      <c r="C326" s="829"/>
      <c r="D326" s="829"/>
      <c r="E326" s="201">
        <v>18</v>
      </c>
      <c r="F326" s="334"/>
      <c r="G326" s="334"/>
      <c r="H326" s="204"/>
      <c r="I326" s="205"/>
      <c r="J326" s="206"/>
      <c r="K326" s="205"/>
      <c r="L326" s="206"/>
      <c r="M326" s="207"/>
      <c r="N326" s="208"/>
      <c r="O326" s="209"/>
      <c r="P326" s="207"/>
      <c r="Q326" s="208"/>
      <c r="R326" s="210"/>
      <c r="S326" s="211"/>
      <c r="T326" s="278">
        <f t="shared" si="13"/>
        <v>0</v>
      </c>
      <c r="U326" s="356">
        <f t="shared" si="15"/>
        <v>11</v>
      </c>
    </row>
    <row r="327" spans="1:21" ht="18" customHeight="1">
      <c r="A327" s="826"/>
      <c r="B327" s="827"/>
      <c r="C327" s="829"/>
      <c r="D327" s="829"/>
      <c r="E327" s="201">
        <v>19</v>
      </c>
      <c r="F327" s="334"/>
      <c r="G327" s="334"/>
      <c r="H327" s="204"/>
      <c r="I327" s="205"/>
      <c r="J327" s="206"/>
      <c r="K327" s="205"/>
      <c r="L327" s="206"/>
      <c r="M327" s="207"/>
      <c r="N327" s="208"/>
      <c r="O327" s="209"/>
      <c r="P327" s="207"/>
      <c r="Q327" s="208"/>
      <c r="R327" s="210"/>
      <c r="S327" s="211"/>
      <c r="T327" s="278">
        <f t="shared" si="13"/>
        <v>0</v>
      </c>
      <c r="U327" s="356">
        <f t="shared" si="15"/>
        <v>11</v>
      </c>
    </row>
    <row r="328" spans="1:21" ht="18" customHeight="1">
      <c r="A328" s="826"/>
      <c r="B328" s="827"/>
      <c r="C328" s="829"/>
      <c r="D328" s="829"/>
      <c r="E328" s="201">
        <v>20</v>
      </c>
      <c r="F328" s="334"/>
      <c r="G328" s="334"/>
      <c r="H328" s="204"/>
      <c r="I328" s="205"/>
      <c r="J328" s="206"/>
      <c r="K328" s="205"/>
      <c r="L328" s="206"/>
      <c r="M328" s="207"/>
      <c r="N328" s="208"/>
      <c r="O328" s="209"/>
      <c r="P328" s="207"/>
      <c r="Q328" s="208"/>
      <c r="R328" s="210"/>
      <c r="S328" s="211"/>
      <c r="T328" s="278">
        <f t="shared" si="13"/>
        <v>0</v>
      </c>
      <c r="U328" s="356">
        <f t="shared" si="15"/>
        <v>11</v>
      </c>
    </row>
    <row r="329" spans="1:21" ht="18" customHeight="1">
      <c r="A329" s="826"/>
      <c r="B329" s="827"/>
      <c r="C329" s="829"/>
      <c r="D329" s="829"/>
      <c r="E329" s="201">
        <v>21</v>
      </c>
      <c r="F329" s="334"/>
      <c r="G329" s="334"/>
      <c r="H329" s="204"/>
      <c r="I329" s="205"/>
      <c r="J329" s="206"/>
      <c r="K329" s="205"/>
      <c r="L329" s="206"/>
      <c r="M329" s="207"/>
      <c r="N329" s="208"/>
      <c r="O329" s="209"/>
      <c r="P329" s="207"/>
      <c r="Q329" s="208"/>
      <c r="R329" s="210"/>
      <c r="S329" s="211"/>
      <c r="T329" s="278">
        <f t="shared" ref="T329:T392" si="16">IF(J329="",0,INT(SUM(PRODUCT(J329,L329,O329),R329)))</f>
        <v>0</v>
      </c>
      <c r="U329" s="356">
        <f t="shared" si="15"/>
        <v>11</v>
      </c>
    </row>
    <row r="330" spans="1:21" ht="18" customHeight="1">
      <c r="A330" s="826"/>
      <c r="B330" s="827"/>
      <c r="C330" s="829"/>
      <c r="D330" s="829"/>
      <c r="E330" s="201">
        <v>22</v>
      </c>
      <c r="F330" s="334"/>
      <c r="G330" s="334"/>
      <c r="H330" s="204"/>
      <c r="I330" s="205"/>
      <c r="J330" s="206"/>
      <c r="K330" s="205"/>
      <c r="L330" s="206"/>
      <c r="M330" s="207"/>
      <c r="N330" s="208"/>
      <c r="O330" s="209"/>
      <c r="P330" s="207"/>
      <c r="Q330" s="208"/>
      <c r="R330" s="210"/>
      <c r="S330" s="211"/>
      <c r="T330" s="278">
        <f t="shared" si="16"/>
        <v>0</v>
      </c>
      <c r="U330" s="356">
        <f t="shared" si="15"/>
        <v>11</v>
      </c>
    </row>
    <row r="331" spans="1:21" ht="18" customHeight="1">
      <c r="A331" s="826"/>
      <c r="B331" s="827"/>
      <c r="C331" s="829"/>
      <c r="D331" s="829"/>
      <c r="E331" s="201">
        <v>23</v>
      </c>
      <c r="F331" s="334"/>
      <c r="G331" s="334"/>
      <c r="H331" s="204"/>
      <c r="I331" s="205"/>
      <c r="J331" s="206"/>
      <c r="K331" s="205"/>
      <c r="L331" s="206"/>
      <c r="M331" s="207"/>
      <c r="N331" s="208"/>
      <c r="O331" s="209"/>
      <c r="P331" s="207"/>
      <c r="Q331" s="208"/>
      <c r="R331" s="210"/>
      <c r="S331" s="211"/>
      <c r="T331" s="278">
        <f t="shared" si="16"/>
        <v>0</v>
      </c>
      <c r="U331" s="356">
        <f t="shared" si="15"/>
        <v>11</v>
      </c>
    </row>
    <row r="332" spans="1:21" ht="18" customHeight="1">
      <c r="A332" s="826"/>
      <c r="B332" s="827"/>
      <c r="C332" s="829"/>
      <c r="D332" s="829"/>
      <c r="E332" s="201">
        <v>24</v>
      </c>
      <c r="F332" s="334"/>
      <c r="G332" s="334"/>
      <c r="H332" s="204"/>
      <c r="I332" s="205"/>
      <c r="J332" s="206"/>
      <c r="K332" s="205"/>
      <c r="L332" s="206"/>
      <c r="M332" s="207"/>
      <c r="N332" s="208"/>
      <c r="O332" s="209"/>
      <c r="P332" s="207"/>
      <c r="Q332" s="208"/>
      <c r="R332" s="210"/>
      <c r="S332" s="211"/>
      <c r="T332" s="278">
        <f t="shared" si="16"/>
        <v>0</v>
      </c>
      <c r="U332" s="356">
        <f t="shared" si="15"/>
        <v>11</v>
      </c>
    </row>
    <row r="333" spans="1:21" ht="18" customHeight="1">
      <c r="A333" s="826"/>
      <c r="B333" s="827"/>
      <c r="C333" s="829"/>
      <c r="D333" s="829"/>
      <c r="E333" s="201">
        <v>25</v>
      </c>
      <c r="F333" s="334"/>
      <c r="G333" s="334"/>
      <c r="H333" s="204"/>
      <c r="I333" s="205"/>
      <c r="J333" s="206"/>
      <c r="K333" s="205"/>
      <c r="L333" s="206"/>
      <c r="M333" s="207"/>
      <c r="N333" s="208"/>
      <c r="O333" s="209"/>
      <c r="P333" s="207"/>
      <c r="Q333" s="208"/>
      <c r="R333" s="210"/>
      <c r="S333" s="211"/>
      <c r="T333" s="278">
        <f t="shared" si="16"/>
        <v>0</v>
      </c>
      <c r="U333" s="356">
        <f t="shared" si="15"/>
        <v>11</v>
      </c>
    </row>
    <row r="334" spans="1:21" ht="18" customHeight="1">
      <c r="A334" s="826"/>
      <c r="B334" s="827"/>
      <c r="C334" s="829"/>
      <c r="D334" s="829"/>
      <c r="E334" s="201">
        <v>26</v>
      </c>
      <c r="F334" s="334"/>
      <c r="G334" s="334"/>
      <c r="H334" s="204"/>
      <c r="I334" s="205"/>
      <c r="J334" s="206"/>
      <c r="K334" s="205"/>
      <c r="L334" s="206"/>
      <c r="M334" s="207"/>
      <c r="N334" s="208"/>
      <c r="O334" s="209"/>
      <c r="P334" s="207"/>
      <c r="Q334" s="208"/>
      <c r="R334" s="210"/>
      <c r="S334" s="211"/>
      <c r="T334" s="278">
        <f t="shared" si="16"/>
        <v>0</v>
      </c>
      <c r="U334" s="356">
        <f t="shared" si="15"/>
        <v>11</v>
      </c>
    </row>
    <row r="335" spans="1:21" ht="18" customHeight="1">
      <c r="A335" s="826"/>
      <c r="B335" s="827"/>
      <c r="C335" s="829"/>
      <c r="D335" s="829"/>
      <c r="E335" s="201">
        <v>27</v>
      </c>
      <c r="F335" s="334"/>
      <c r="G335" s="334"/>
      <c r="H335" s="204"/>
      <c r="I335" s="205"/>
      <c r="J335" s="206"/>
      <c r="K335" s="205"/>
      <c r="L335" s="206"/>
      <c r="M335" s="207"/>
      <c r="N335" s="208"/>
      <c r="O335" s="209"/>
      <c r="P335" s="207"/>
      <c r="Q335" s="208"/>
      <c r="R335" s="210"/>
      <c r="S335" s="211"/>
      <c r="T335" s="278">
        <f t="shared" si="16"/>
        <v>0</v>
      </c>
      <c r="U335" s="356">
        <f t="shared" si="15"/>
        <v>11</v>
      </c>
    </row>
    <row r="336" spans="1:21" ht="18" customHeight="1">
      <c r="A336" s="826"/>
      <c r="B336" s="827"/>
      <c r="C336" s="829"/>
      <c r="D336" s="829"/>
      <c r="E336" s="201">
        <v>28</v>
      </c>
      <c r="F336" s="334"/>
      <c r="G336" s="334"/>
      <c r="H336" s="204"/>
      <c r="I336" s="205"/>
      <c r="J336" s="206"/>
      <c r="K336" s="205"/>
      <c r="L336" s="206"/>
      <c r="M336" s="207"/>
      <c r="N336" s="208"/>
      <c r="O336" s="209"/>
      <c r="P336" s="207"/>
      <c r="Q336" s="208"/>
      <c r="R336" s="210"/>
      <c r="S336" s="211"/>
      <c r="T336" s="278">
        <f t="shared" si="16"/>
        <v>0</v>
      </c>
      <c r="U336" s="356">
        <f t="shared" si="15"/>
        <v>11</v>
      </c>
    </row>
    <row r="337" spans="1:21" ht="18" customHeight="1">
      <c r="A337" s="826"/>
      <c r="B337" s="827"/>
      <c r="C337" s="829"/>
      <c r="D337" s="829"/>
      <c r="E337" s="201">
        <v>29</v>
      </c>
      <c r="F337" s="334"/>
      <c r="G337" s="334"/>
      <c r="H337" s="204"/>
      <c r="I337" s="205"/>
      <c r="J337" s="206"/>
      <c r="K337" s="205"/>
      <c r="L337" s="206"/>
      <c r="M337" s="207"/>
      <c r="N337" s="208"/>
      <c r="O337" s="209"/>
      <c r="P337" s="207"/>
      <c r="Q337" s="208"/>
      <c r="R337" s="210"/>
      <c r="S337" s="211"/>
      <c r="T337" s="278">
        <f t="shared" si="16"/>
        <v>0</v>
      </c>
      <c r="U337" s="356">
        <f t="shared" si="15"/>
        <v>11</v>
      </c>
    </row>
    <row r="338" spans="1:21" ht="18" customHeight="1">
      <c r="A338" s="834"/>
      <c r="B338" s="835"/>
      <c r="C338" s="829"/>
      <c r="D338" s="829"/>
      <c r="E338" s="277">
        <v>30</v>
      </c>
      <c r="F338" s="375"/>
      <c r="G338" s="375"/>
      <c r="H338" s="134"/>
      <c r="I338" s="135"/>
      <c r="J338" s="212"/>
      <c r="K338" s="135"/>
      <c r="L338" s="212"/>
      <c r="M338" s="27"/>
      <c r="N338" s="120"/>
      <c r="O338" s="109"/>
      <c r="P338" s="27"/>
      <c r="Q338" s="120"/>
      <c r="R338" s="32"/>
      <c r="S338" s="122"/>
      <c r="T338" s="136">
        <f t="shared" si="16"/>
        <v>0</v>
      </c>
      <c r="U338" s="356">
        <f t="shared" si="15"/>
        <v>11</v>
      </c>
    </row>
    <row r="339" spans="1:21" ht="18" customHeight="1">
      <c r="A339" s="824">
        <v>12</v>
      </c>
      <c r="B339" s="825"/>
      <c r="C339" s="828" t="str">
        <f>IF(ISERROR(VLOOKUP($A339,【大規模】地域番号⑭!$BD:$BF,2,FALSE)),"",VLOOKUP($A339,【大規模】地域番号⑭!$BD:$BF,2,FALSE))</f>
        <v/>
      </c>
      <c r="D339" s="828" t="str">
        <f>IF(ISERROR(VLOOKUP($A339,【大規模】地域番号⑭!$BD:$BF,3,FALSE)),"",VLOOKUP($A339,【大規模】地域番号⑭!$BD:$BF,3,FALSE))</f>
        <v/>
      </c>
      <c r="E339" s="201">
        <v>1</v>
      </c>
      <c r="F339" s="334"/>
      <c r="G339" s="334"/>
      <c r="H339" s="176"/>
      <c r="I339" s="177"/>
      <c r="J339" s="178"/>
      <c r="K339" s="180"/>
      <c r="L339" s="181"/>
      <c r="M339" s="179"/>
      <c r="N339" s="180"/>
      <c r="O339" s="181"/>
      <c r="P339" s="179"/>
      <c r="Q339" s="180"/>
      <c r="R339" s="182"/>
      <c r="S339" s="183"/>
      <c r="T339" s="257">
        <f t="shared" si="16"/>
        <v>0</v>
      </c>
      <c r="U339" s="356">
        <f>$A$339</f>
        <v>12</v>
      </c>
    </row>
    <row r="340" spans="1:21" ht="18" customHeight="1">
      <c r="A340" s="826"/>
      <c r="B340" s="827"/>
      <c r="C340" s="829"/>
      <c r="D340" s="829"/>
      <c r="E340" s="201">
        <v>2</v>
      </c>
      <c r="F340" s="334"/>
      <c r="G340" s="334"/>
      <c r="H340" s="128"/>
      <c r="I340" s="111"/>
      <c r="J340" s="106"/>
      <c r="K340" s="112"/>
      <c r="L340" s="107"/>
      <c r="M340" s="12"/>
      <c r="N340" s="112"/>
      <c r="O340" s="107"/>
      <c r="P340" s="12"/>
      <c r="Q340" s="112"/>
      <c r="R340" s="31"/>
      <c r="S340" s="115"/>
      <c r="T340" s="93">
        <f t="shared" si="16"/>
        <v>0</v>
      </c>
      <c r="U340" s="356">
        <f t="shared" ref="U340:U368" si="17">$A$339</f>
        <v>12</v>
      </c>
    </row>
    <row r="341" spans="1:21" ht="18" customHeight="1">
      <c r="A341" s="826"/>
      <c r="B341" s="827"/>
      <c r="C341" s="829"/>
      <c r="D341" s="829"/>
      <c r="E341" s="201">
        <v>3</v>
      </c>
      <c r="F341" s="334"/>
      <c r="G341" s="334"/>
      <c r="H341" s="128"/>
      <c r="I341" s="111"/>
      <c r="J341" s="106"/>
      <c r="K341" s="112"/>
      <c r="L341" s="107"/>
      <c r="M341" s="12"/>
      <c r="N341" s="112"/>
      <c r="O341" s="107"/>
      <c r="P341" s="12"/>
      <c r="Q341" s="112"/>
      <c r="R341" s="31"/>
      <c r="S341" s="115"/>
      <c r="T341" s="93">
        <f t="shared" si="16"/>
        <v>0</v>
      </c>
      <c r="U341" s="356">
        <f t="shared" si="17"/>
        <v>12</v>
      </c>
    </row>
    <row r="342" spans="1:21" ht="18" customHeight="1">
      <c r="A342" s="826"/>
      <c r="B342" s="827"/>
      <c r="C342" s="829"/>
      <c r="D342" s="829"/>
      <c r="E342" s="201">
        <v>4</v>
      </c>
      <c r="F342" s="334"/>
      <c r="G342" s="334"/>
      <c r="H342" s="128"/>
      <c r="I342" s="111"/>
      <c r="J342" s="106"/>
      <c r="K342" s="112"/>
      <c r="L342" s="107"/>
      <c r="M342" s="12"/>
      <c r="N342" s="112"/>
      <c r="O342" s="107"/>
      <c r="P342" s="12"/>
      <c r="Q342" s="112"/>
      <c r="R342" s="31"/>
      <c r="S342" s="115"/>
      <c r="T342" s="93">
        <f t="shared" si="16"/>
        <v>0</v>
      </c>
      <c r="U342" s="356">
        <f t="shared" si="17"/>
        <v>12</v>
      </c>
    </row>
    <row r="343" spans="1:21" ht="18" customHeight="1">
      <c r="A343" s="826"/>
      <c r="B343" s="827"/>
      <c r="C343" s="829"/>
      <c r="D343" s="829"/>
      <c r="E343" s="201">
        <v>5</v>
      </c>
      <c r="F343" s="334"/>
      <c r="G343" s="334"/>
      <c r="H343" s="128"/>
      <c r="I343" s="111"/>
      <c r="J343" s="106"/>
      <c r="K343" s="112"/>
      <c r="L343" s="107"/>
      <c r="M343" s="12"/>
      <c r="N343" s="112"/>
      <c r="O343" s="107"/>
      <c r="P343" s="12"/>
      <c r="Q343" s="112"/>
      <c r="R343" s="31"/>
      <c r="S343" s="115"/>
      <c r="T343" s="93">
        <f t="shared" si="16"/>
        <v>0</v>
      </c>
      <c r="U343" s="356">
        <f t="shared" si="17"/>
        <v>12</v>
      </c>
    </row>
    <row r="344" spans="1:21" ht="18" customHeight="1">
      <c r="A344" s="826"/>
      <c r="B344" s="827"/>
      <c r="C344" s="829"/>
      <c r="D344" s="829"/>
      <c r="E344" s="201">
        <v>6</v>
      </c>
      <c r="F344" s="334"/>
      <c r="G344" s="334"/>
      <c r="H344" s="128"/>
      <c r="I344" s="111"/>
      <c r="J344" s="106"/>
      <c r="K344" s="111"/>
      <c r="L344" s="106"/>
      <c r="M344" s="12"/>
      <c r="N344" s="111"/>
      <c r="O344" s="107"/>
      <c r="P344" s="25"/>
      <c r="Q344" s="112"/>
      <c r="R344" s="31"/>
      <c r="S344" s="115"/>
      <c r="T344" s="93">
        <f t="shared" si="16"/>
        <v>0</v>
      </c>
      <c r="U344" s="356">
        <f t="shared" si="17"/>
        <v>12</v>
      </c>
    </row>
    <row r="345" spans="1:21" ht="18" customHeight="1">
      <c r="A345" s="826"/>
      <c r="B345" s="827"/>
      <c r="C345" s="829"/>
      <c r="D345" s="829"/>
      <c r="E345" s="201">
        <v>7</v>
      </c>
      <c r="F345" s="334"/>
      <c r="G345" s="334"/>
      <c r="H345" s="128"/>
      <c r="I345" s="111"/>
      <c r="J345" s="106"/>
      <c r="K345" s="111"/>
      <c r="L345" s="106"/>
      <c r="M345" s="12"/>
      <c r="N345" s="111"/>
      <c r="O345" s="107"/>
      <c r="P345" s="25"/>
      <c r="Q345" s="112"/>
      <c r="R345" s="31"/>
      <c r="S345" s="115"/>
      <c r="T345" s="93">
        <f t="shared" si="16"/>
        <v>0</v>
      </c>
      <c r="U345" s="356">
        <f t="shared" si="17"/>
        <v>12</v>
      </c>
    </row>
    <row r="346" spans="1:21" ht="18" customHeight="1">
      <c r="A346" s="826"/>
      <c r="B346" s="827"/>
      <c r="C346" s="829"/>
      <c r="D346" s="829"/>
      <c r="E346" s="201">
        <v>8</v>
      </c>
      <c r="F346" s="334"/>
      <c r="G346" s="334"/>
      <c r="H346" s="128"/>
      <c r="I346" s="111"/>
      <c r="J346" s="106"/>
      <c r="K346" s="111"/>
      <c r="L346" s="106"/>
      <c r="M346" s="12"/>
      <c r="N346" s="111"/>
      <c r="O346" s="107"/>
      <c r="P346" s="25"/>
      <c r="Q346" s="112"/>
      <c r="R346" s="31"/>
      <c r="S346" s="115"/>
      <c r="T346" s="93">
        <f t="shared" si="16"/>
        <v>0</v>
      </c>
      <c r="U346" s="356">
        <f t="shared" si="17"/>
        <v>12</v>
      </c>
    </row>
    <row r="347" spans="1:21" ht="18" customHeight="1">
      <c r="A347" s="826"/>
      <c r="B347" s="827"/>
      <c r="C347" s="829"/>
      <c r="D347" s="829"/>
      <c r="E347" s="201">
        <v>9</v>
      </c>
      <c r="F347" s="334"/>
      <c r="G347" s="334"/>
      <c r="H347" s="128"/>
      <c r="I347" s="111"/>
      <c r="J347" s="106"/>
      <c r="K347" s="111"/>
      <c r="L347" s="106"/>
      <c r="M347" s="12"/>
      <c r="N347" s="112"/>
      <c r="O347" s="107"/>
      <c r="P347" s="12"/>
      <c r="Q347" s="112"/>
      <c r="R347" s="31"/>
      <c r="S347" s="115"/>
      <c r="T347" s="93">
        <f t="shared" si="16"/>
        <v>0</v>
      </c>
      <c r="U347" s="356">
        <f t="shared" si="17"/>
        <v>12</v>
      </c>
    </row>
    <row r="348" spans="1:21" ht="18" customHeight="1">
      <c r="A348" s="826"/>
      <c r="B348" s="827"/>
      <c r="C348" s="829"/>
      <c r="D348" s="829"/>
      <c r="E348" s="201">
        <v>10</v>
      </c>
      <c r="F348" s="334"/>
      <c r="G348" s="334"/>
      <c r="H348" s="204"/>
      <c r="I348" s="205"/>
      <c r="J348" s="206"/>
      <c r="K348" s="205"/>
      <c r="L348" s="206"/>
      <c r="M348" s="207"/>
      <c r="N348" s="208"/>
      <c r="O348" s="209"/>
      <c r="P348" s="207"/>
      <c r="Q348" s="208"/>
      <c r="R348" s="210"/>
      <c r="S348" s="211"/>
      <c r="T348" s="278">
        <f t="shared" si="16"/>
        <v>0</v>
      </c>
      <c r="U348" s="356">
        <f t="shared" si="17"/>
        <v>12</v>
      </c>
    </row>
    <row r="349" spans="1:21" ht="18" customHeight="1">
      <c r="A349" s="826"/>
      <c r="B349" s="827"/>
      <c r="C349" s="829"/>
      <c r="D349" s="829"/>
      <c r="E349" s="201">
        <v>11</v>
      </c>
      <c r="F349" s="334"/>
      <c r="G349" s="334"/>
      <c r="H349" s="204"/>
      <c r="I349" s="205"/>
      <c r="J349" s="206"/>
      <c r="K349" s="205"/>
      <c r="L349" s="206"/>
      <c r="M349" s="207"/>
      <c r="N349" s="208"/>
      <c r="O349" s="209"/>
      <c r="P349" s="207"/>
      <c r="Q349" s="208"/>
      <c r="R349" s="210"/>
      <c r="S349" s="211"/>
      <c r="T349" s="278">
        <f t="shared" si="16"/>
        <v>0</v>
      </c>
      <c r="U349" s="356">
        <f t="shared" si="17"/>
        <v>12</v>
      </c>
    </row>
    <row r="350" spans="1:21" ht="18" customHeight="1">
      <c r="A350" s="826"/>
      <c r="B350" s="827"/>
      <c r="C350" s="829"/>
      <c r="D350" s="829"/>
      <c r="E350" s="201">
        <v>12</v>
      </c>
      <c r="F350" s="334"/>
      <c r="G350" s="334"/>
      <c r="H350" s="204"/>
      <c r="I350" s="205"/>
      <c r="J350" s="206"/>
      <c r="K350" s="205"/>
      <c r="L350" s="206"/>
      <c r="M350" s="207"/>
      <c r="N350" s="208"/>
      <c r="O350" s="209"/>
      <c r="P350" s="207"/>
      <c r="Q350" s="208"/>
      <c r="R350" s="210"/>
      <c r="S350" s="211"/>
      <c r="T350" s="278">
        <f t="shared" si="16"/>
        <v>0</v>
      </c>
      <c r="U350" s="356">
        <f t="shared" si="17"/>
        <v>12</v>
      </c>
    </row>
    <row r="351" spans="1:21" ht="18" customHeight="1">
      <c r="A351" s="826"/>
      <c r="B351" s="827"/>
      <c r="C351" s="829"/>
      <c r="D351" s="829"/>
      <c r="E351" s="201">
        <v>13</v>
      </c>
      <c r="F351" s="334"/>
      <c r="G351" s="334"/>
      <c r="H351" s="204"/>
      <c r="I351" s="205"/>
      <c r="J351" s="206"/>
      <c r="K351" s="205"/>
      <c r="L351" s="206"/>
      <c r="M351" s="207"/>
      <c r="N351" s="208"/>
      <c r="O351" s="209"/>
      <c r="P351" s="207"/>
      <c r="Q351" s="208"/>
      <c r="R351" s="210"/>
      <c r="S351" s="211"/>
      <c r="T351" s="278">
        <f t="shared" si="16"/>
        <v>0</v>
      </c>
      <c r="U351" s="356">
        <f t="shared" si="17"/>
        <v>12</v>
      </c>
    </row>
    <row r="352" spans="1:21" ht="18" customHeight="1">
      <c r="A352" s="826"/>
      <c r="B352" s="827"/>
      <c r="C352" s="829"/>
      <c r="D352" s="829"/>
      <c r="E352" s="201">
        <v>14</v>
      </c>
      <c r="F352" s="334"/>
      <c r="G352" s="334"/>
      <c r="H352" s="204"/>
      <c r="I352" s="205"/>
      <c r="J352" s="206"/>
      <c r="K352" s="205"/>
      <c r="L352" s="206"/>
      <c r="M352" s="207"/>
      <c r="N352" s="208"/>
      <c r="O352" s="209"/>
      <c r="P352" s="207"/>
      <c r="Q352" s="208"/>
      <c r="R352" s="210"/>
      <c r="S352" s="211"/>
      <c r="T352" s="278">
        <f t="shared" si="16"/>
        <v>0</v>
      </c>
      <c r="U352" s="356">
        <f t="shared" si="17"/>
        <v>12</v>
      </c>
    </row>
    <row r="353" spans="1:21" ht="18" customHeight="1">
      <c r="A353" s="826"/>
      <c r="B353" s="827"/>
      <c r="C353" s="829"/>
      <c r="D353" s="829"/>
      <c r="E353" s="201">
        <v>15</v>
      </c>
      <c r="F353" s="334"/>
      <c r="G353" s="334"/>
      <c r="H353" s="204"/>
      <c r="I353" s="205"/>
      <c r="J353" s="206"/>
      <c r="K353" s="205"/>
      <c r="L353" s="206"/>
      <c r="M353" s="207"/>
      <c r="N353" s="208"/>
      <c r="O353" s="209"/>
      <c r="P353" s="207"/>
      <c r="Q353" s="208"/>
      <c r="R353" s="210"/>
      <c r="S353" s="211"/>
      <c r="T353" s="278">
        <f t="shared" si="16"/>
        <v>0</v>
      </c>
      <c r="U353" s="356">
        <f t="shared" si="17"/>
        <v>12</v>
      </c>
    </row>
    <row r="354" spans="1:21" ht="18" customHeight="1">
      <c r="A354" s="826"/>
      <c r="B354" s="827"/>
      <c r="C354" s="829"/>
      <c r="D354" s="829"/>
      <c r="E354" s="201">
        <v>16</v>
      </c>
      <c r="F354" s="334"/>
      <c r="G354" s="334"/>
      <c r="H354" s="204"/>
      <c r="I354" s="205"/>
      <c r="J354" s="206"/>
      <c r="K354" s="205"/>
      <c r="L354" s="206"/>
      <c r="M354" s="207"/>
      <c r="N354" s="208"/>
      <c r="O354" s="209"/>
      <c r="P354" s="207"/>
      <c r="Q354" s="208"/>
      <c r="R354" s="210"/>
      <c r="S354" s="211"/>
      <c r="T354" s="278">
        <f t="shared" si="16"/>
        <v>0</v>
      </c>
      <c r="U354" s="356">
        <f t="shared" si="17"/>
        <v>12</v>
      </c>
    </row>
    <row r="355" spans="1:21" ht="18" customHeight="1">
      <c r="A355" s="826"/>
      <c r="B355" s="827"/>
      <c r="C355" s="829"/>
      <c r="D355" s="829"/>
      <c r="E355" s="201">
        <v>17</v>
      </c>
      <c r="F355" s="334"/>
      <c r="G355" s="334"/>
      <c r="H355" s="204"/>
      <c r="I355" s="205"/>
      <c r="J355" s="206"/>
      <c r="K355" s="205"/>
      <c r="L355" s="206"/>
      <c r="M355" s="207"/>
      <c r="N355" s="208"/>
      <c r="O355" s="209"/>
      <c r="P355" s="207"/>
      <c r="Q355" s="208"/>
      <c r="R355" s="210"/>
      <c r="S355" s="211"/>
      <c r="T355" s="278">
        <f t="shared" si="16"/>
        <v>0</v>
      </c>
      <c r="U355" s="356">
        <f t="shared" si="17"/>
        <v>12</v>
      </c>
    </row>
    <row r="356" spans="1:21" ht="18" customHeight="1">
      <c r="A356" s="826"/>
      <c r="B356" s="827"/>
      <c r="C356" s="829"/>
      <c r="D356" s="829"/>
      <c r="E356" s="201">
        <v>18</v>
      </c>
      <c r="F356" s="334"/>
      <c r="G356" s="334"/>
      <c r="H356" s="204"/>
      <c r="I356" s="205"/>
      <c r="J356" s="206"/>
      <c r="K356" s="205"/>
      <c r="L356" s="206"/>
      <c r="M356" s="207"/>
      <c r="N356" s="208"/>
      <c r="O356" s="209"/>
      <c r="P356" s="207"/>
      <c r="Q356" s="208"/>
      <c r="R356" s="210"/>
      <c r="S356" s="211"/>
      <c r="T356" s="278">
        <f t="shared" si="16"/>
        <v>0</v>
      </c>
      <c r="U356" s="356">
        <f t="shared" si="17"/>
        <v>12</v>
      </c>
    </row>
    <row r="357" spans="1:21" ht="18" customHeight="1">
      <c r="A357" s="826"/>
      <c r="B357" s="827"/>
      <c r="C357" s="829"/>
      <c r="D357" s="829"/>
      <c r="E357" s="201">
        <v>19</v>
      </c>
      <c r="F357" s="334"/>
      <c r="G357" s="334"/>
      <c r="H357" s="204"/>
      <c r="I357" s="205"/>
      <c r="J357" s="206"/>
      <c r="K357" s="205"/>
      <c r="L357" s="206"/>
      <c r="M357" s="207"/>
      <c r="N357" s="208"/>
      <c r="O357" s="209"/>
      <c r="P357" s="207"/>
      <c r="Q357" s="208"/>
      <c r="R357" s="210"/>
      <c r="S357" s="211"/>
      <c r="T357" s="278">
        <f t="shared" si="16"/>
        <v>0</v>
      </c>
      <c r="U357" s="356">
        <f t="shared" si="17"/>
        <v>12</v>
      </c>
    </row>
    <row r="358" spans="1:21" ht="18" customHeight="1">
      <c r="A358" s="826"/>
      <c r="B358" s="827"/>
      <c r="C358" s="829"/>
      <c r="D358" s="829"/>
      <c r="E358" s="201">
        <v>20</v>
      </c>
      <c r="F358" s="334"/>
      <c r="G358" s="334"/>
      <c r="H358" s="204"/>
      <c r="I358" s="205"/>
      <c r="J358" s="206"/>
      <c r="K358" s="205"/>
      <c r="L358" s="206"/>
      <c r="M358" s="207"/>
      <c r="N358" s="208"/>
      <c r="O358" s="209"/>
      <c r="P358" s="207"/>
      <c r="Q358" s="208"/>
      <c r="R358" s="210"/>
      <c r="S358" s="211"/>
      <c r="T358" s="278">
        <f t="shared" si="16"/>
        <v>0</v>
      </c>
      <c r="U358" s="356">
        <f t="shared" si="17"/>
        <v>12</v>
      </c>
    </row>
    <row r="359" spans="1:21" ht="18" customHeight="1">
      <c r="A359" s="826"/>
      <c r="B359" s="827"/>
      <c r="C359" s="829"/>
      <c r="D359" s="829"/>
      <c r="E359" s="201">
        <v>21</v>
      </c>
      <c r="F359" s="334"/>
      <c r="G359" s="334"/>
      <c r="H359" s="204"/>
      <c r="I359" s="205"/>
      <c r="J359" s="206"/>
      <c r="K359" s="205"/>
      <c r="L359" s="206"/>
      <c r="M359" s="207"/>
      <c r="N359" s="208"/>
      <c r="O359" s="209"/>
      <c r="P359" s="207"/>
      <c r="Q359" s="208"/>
      <c r="R359" s="210"/>
      <c r="S359" s="211"/>
      <c r="T359" s="278">
        <f t="shared" si="16"/>
        <v>0</v>
      </c>
      <c r="U359" s="356">
        <f t="shared" si="17"/>
        <v>12</v>
      </c>
    </row>
    <row r="360" spans="1:21" ht="18" customHeight="1">
      <c r="A360" s="826"/>
      <c r="B360" s="827"/>
      <c r="C360" s="829"/>
      <c r="D360" s="829"/>
      <c r="E360" s="201">
        <v>22</v>
      </c>
      <c r="F360" s="334"/>
      <c r="G360" s="334"/>
      <c r="H360" s="204"/>
      <c r="I360" s="205"/>
      <c r="J360" s="206"/>
      <c r="K360" s="205"/>
      <c r="L360" s="206"/>
      <c r="M360" s="207"/>
      <c r="N360" s="208"/>
      <c r="O360" s="209"/>
      <c r="P360" s="207"/>
      <c r="Q360" s="208"/>
      <c r="R360" s="210"/>
      <c r="S360" s="211"/>
      <c r="T360" s="278">
        <f t="shared" si="16"/>
        <v>0</v>
      </c>
      <c r="U360" s="356">
        <f t="shared" si="17"/>
        <v>12</v>
      </c>
    </row>
    <row r="361" spans="1:21" ht="18" customHeight="1">
      <c r="A361" s="826"/>
      <c r="B361" s="827"/>
      <c r="C361" s="829"/>
      <c r="D361" s="829"/>
      <c r="E361" s="201">
        <v>23</v>
      </c>
      <c r="F361" s="334"/>
      <c r="G361" s="334"/>
      <c r="H361" s="204"/>
      <c r="I361" s="205"/>
      <c r="J361" s="206"/>
      <c r="K361" s="205"/>
      <c r="L361" s="206"/>
      <c r="M361" s="207"/>
      <c r="N361" s="208"/>
      <c r="O361" s="209"/>
      <c r="P361" s="207"/>
      <c r="Q361" s="208"/>
      <c r="R361" s="210"/>
      <c r="S361" s="211"/>
      <c r="T361" s="278">
        <f t="shared" si="16"/>
        <v>0</v>
      </c>
      <c r="U361" s="356">
        <f t="shared" si="17"/>
        <v>12</v>
      </c>
    </row>
    <row r="362" spans="1:21" ht="18" customHeight="1">
      <c r="A362" s="826"/>
      <c r="B362" s="827"/>
      <c r="C362" s="829"/>
      <c r="D362" s="829"/>
      <c r="E362" s="201">
        <v>24</v>
      </c>
      <c r="F362" s="334"/>
      <c r="G362" s="334"/>
      <c r="H362" s="204"/>
      <c r="I362" s="205"/>
      <c r="J362" s="206"/>
      <c r="K362" s="205"/>
      <c r="L362" s="206"/>
      <c r="M362" s="207"/>
      <c r="N362" s="208"/>
      <c r="O362" s="209"/>
      <c r="P362" s="207"/>
      <c r="Q362" s="208"/>
      <c r="R362" s="210"/>
      <c r="S362" s="211"/>
      <c r="T362" s="278">
        <f t="shared" si="16"/>
        <v>0</v>
      </c>
      <c r="U362" s="356">
        <f t="shared" si="17"/>
        <v>12</v>
      </c>
    </row>
    <row r="363" spans="1:21" ht="18" customHeight="1">
      <c r="A363" s="826"/>
      <c r="B363" s="827"/>
      <c r="C363" s="829"/>
      <c r="D363" s="829"/>
      <c r="E363" s="201">
        <v>25</v>
      </c>
      <c r="F363" s="334"/>
      <c r="G363" s="334"/>
      <c r="H363" s="204"/>
      <c r="I363" s="205"/>
      <c r="J363" s="206"/>
      <c r="K363" s="205"/>
      <c r="L363" s="206"/>
      <c r="M363" s="207"/>
      <c r="N363" s="208"/>
      <c r="O363" s="209"/>
      <c r="P363" s="207"/>
      <c r="Q363" s="208"/>
      <c r="R363" s="210"/>
      <c r="S363" s="211"/>
      <c r="T363" s="278">
        <f t="shared" si="16"/>
        <v>0</v>
      </c>
      <c r="U363" s="356">
        <f t="shared" si="17"/>
        <v>12</v>
      </c>
    </row>
    <row r="364" spans="1:21" ht="18" customHeight="1">
      <c r="A364" s="826"/>
      <c r="B364" s="827"/>
      <c r="C364" s="829"/>
      <c r="D364" s="829"/>
      <c r="E364" s="201">
        <v>26</v>
      </c>
      <c r="F364" s="334"/>
      <c r="G364" s="334"/>
      <c r="H364" s="204"/>
      <c r="I364" s="205"/>
      <c r="J364" s="206"/>
      <c r="K364" s="205"/>
      <c r="L364" s="206"/>
      <c r="M364" s="207"/>
      <c r="N364" s="208"/>
      <c r="O364" s="209"/>
      <c r="P364" s="207"/>
      <c r="Q364" s="208"/>
      <c r="R364" s="210"/>
      <c r="S364" s="211"/>
      <c r="T364" s="278">
        <f t="shared" si="16"/>
        <v>0</v>
      </c>
      <c r="U364" s="356">
        <f t="shared" si="17"/>
        <v>12</v>
      </c>
    </row>
    <row r="365" spans="1:21" ht="18" customHeight="1">
      <c r="A365" s="826"/>
      <c r="B365" s="827"/>
      <c r="C365" s="829"/>
      <c r="D365" s="829"/>
      <c r="E365" s="201">
        <v>27</v>
      </c>
      <c r="F365" s="334"/>
      <c r="G365" s="334"/>
      <c r="H365" s="204"/>
      <c r="I365" s="205"/>
      <c r="J365" s="206"/>
      <c r="K365" s="205"/>
      <c r="L365" s="206"/>
      <c r="M365" s="207"/>
      <c r="N365" s="208"/>
      <c r="O365" s="209"/>
      <c r="P365" s="207"/>
      <c r="Q365" s="208"/>
      <c r="R365" s="210"/>
      <c r="S365" s="211"/>
      <c r="T365" s="278">
        <f t="shared" si="16"/>
        <v>0</v>
      </c>
      <c r="U365" s="356">
        <f t="shared" si="17"/>
        <v>12</v>
      </c>
    </row>
    <row r="366" spans="1:21" ht="18" customHeight="1">
      <c r="A366" s="826"/>
      <c r="B366" s="827"/>
      <c r="C366" s="829"/>
      <c r="D366" s="829"/>
      <c r="E366" s="201">
        <v>28</v>
      </c>
      <c r="F366" s="334"/>
      <c r="G366" s="334"/>
      <c r="H366" s="204"/>
      <c r="I366" s="205"/>
      <c r="J366" s="206"/>
      <c r="K366" s="205"/>
      <c r="L366" s="206"/>
      <c r="M366" s="207"/>
      <c r="N366" s="208"/>
      <c r="O366" s="209"/>
      <c r="P366" s="207"/>
      <c r="Q366" s="208"/>
      <c r="R366" s="210"/>
      <c r="S366" s="211"/>
      <c r="T366" s="278">
        <f t="shared" si="16"/>
        <v>0</v>
      </c>
      <c r="U366" s="356">
        <f t="shared" si="17"/>
        <v>12</v>
      </c>
    </row>
    <row r="367" spans="1:21" ht="18" customHeight="1">
      <c r="A367" s="826"/>
      <c r="B367" s="827"/>
      <c r="C367" s="829"/>
      <c r="D367" s="829"/>
      <c r="E367" s="201">
        <v>29</v>
      </c>
      <c r="F367" s="334"/>
      <c r="G367" s="334"/>
      <c r="H367" s="204"/>
      <c r="I367" s="205"/>
      <c r="J367" s="206"/>
      <c r="K367" s="205"/>
      <c r="L367" s="206"/>
      <c r="M367" s="207"/>
      <c r="N367" s="208"/>
      <c r="O367" s="209"/>
      <c r="P367" s="207"/>
      <c r="Q367" s="208"/>
      <c r="R367" s="210"/>
      <c r="S367" s="211"/>
      <c r="T367" s="278">
        <f t="shared" si="16"/>
        <v>0</v>
      </c>
      <c r="U367" s="356">
        <f t="shared" si="17"/>
        <v>12</v>
      </c>
    </row>
    <row r="368" spans="1:21" ht="18" customHeight="1">
      <c r="A368" s="834"/>
      <c r="B368" s="835"/>
      <c r="C368" s="829"/>
      <c r="D368" s="829"/>
      <c r="E368" s="277">
        <v>30</v>
      </c>
      <c r="F368" s="375"/>
      <c r="G368" s="375"/>
      <c r="H368" s="134"/>
      <c r="I368" s="135"/>
      <c r="J368" s="212"/>
      <c r="K368" s="135"/>
      <c r="L368" s="212"/>
      <c r="M368" s="27"/>
      <c r="N368" s="120"/>
      <c r="O368" s="109"/>
      <c r="P368" s="27"/>
      <c r="Q368" s="120"/>
      <c r="R368" s="32"/>
      <c r="S368" s="122"/>
      <c r="T368" s="136">
        <f t="shared" si="16"/>
        <v>0</v>
      </c>
      <c r="U368" s="356">
        <f t="shared" si="17"/>
        <v>12</v>
      </c>
    </row>
    <row r="369" spans="1:21" ht="18" customHeight="1">
      <c r="A369" s="824">
        <v>13</v>
      </c>
      <c r="B369" s="825"/>
      <c r="C369" s="828" t="str">
        <f>IF(ISERROR(VLOOKUP($A369,【大規模】地域番号⑭!$BD:$BF,2,FALSE)),"",VLOOKUP($A369,【大規模】地域番号⑭!$BD:$BF,2,FALSE))</f>
        <v/>
      </c>
      <c r="D369" s="828" t="str">
        <f>IF(ISERROR(VLOOKUP($A369,【大規模】地域番号⑭!$BD:$BF,3,FALSE)),"",VLOOKUP($A369,【大規模】地域番号⑭!$BD:$BF,3,FALSE))</f>
        <v/>
      </c>
      <c r="E369" s="201">
        <v>1</v>
      </c>
      <c r="F369" s="334"/>
      <c r="G369" s="334"/>
      <c r="H369" s="176"/>
      <c r="I369" s="177"/>
      <c r="J369" s="178"/>
      <c r="K369" s="180"/>
      <c r="L369" s="181"/>
      <c r="M369" s="179"/>
      <c r="N369" s="180"/>
      <c r="O369" s="181"/>
      <c r="P369" s="179"/>
      <c r="Q369" s="180"/>
      <c r="R369" s="182"/>
      <c r="S369" s="183"/>
      <c r="T369" s="257">
        <f t="shared" si="16"/>
        <v>0</v>
      </c>
      <c r="U369" s="356">
        <f>$A$369</f>
        <v>13</v>
      </c>
    </row>
    <row r="370" spans="1:21" ht="18" customHeight="1">
      <c r="A370" s="826"/>
      <c r="B370" s="827"/>
      <c r="C370" s="829"/>
      <c r="D370" s="829"/>
      <c r="E370" s="201">
        <v>2</v>
      </c>
      <c r="F370" s="334"/>
      <c r="G370" s="334"/>
      <c r="H370" s="128"/>
      <c r="I370" s="111"/>
      <c r="J370" s="106"/>
      <c r="K370" s="112"/>
      <c r="L370" s="107"/>
      <c r="M370" s="12"/>
      <c r="N370" s="112"/>
      <c r="O370" s="107"/>
      <c r="P370" s="12"/>
      <c r="Q370" s="112"/>
      <c r="R370" s="31"/>
      <c r="S370" s="115"/>
      <c r="T370" s="93">
        <f t="shared" si="16"/>
        <v>0</v>
      </c>
      <c r="U370" s="356">
        <f t="shared" ref="U370:U398" si="18">$A$369</f>
        <v>13</v>
      </c>
    </row>
    <row r="371" spans="1:21" ht="18" customHeight="1">
      <c r="A371" s="826"/>
      <c r="B371" s="827"/>
      <c r="C371" s="829"/>
      <c r="D371" s="829"/>
      <c r="E371" s="201">
        <v>3</v>
      </c>
      <c r="F371" s="334"/>
      <c r="G371" s="334"/>
      <c r="H371" s="128"/>
      <c r="I371" s="111"/>
      <c r="J371" s="106"/>
      <c r="K371" s="112"/>
      <c r="L371" s="107"/>
      <c r="M371" s="12"/>
      <c r="N371" s="112"/>
      <c r="O371" s="107"/>
      <c r="P371" s="12"/>
      <c r="Q371" s="112"/>
      <c r="R371" s="31"/>
      <c r="S371" s="115"/>
      <c r="T371" s="93">
        <f t="shared" si="16"/>
        <v>0</v>
      </c>
      <c r="U371" s="356">
        <f t="shared" si="18"/>
        <v>13</v>
      </c>
    </row>
    <row r="372" spans="1:21" ht="18" customHeight="1">
      <c r="A372" s="826"/>
      <c r="B372" s="827"/>
      <c r="C372" s="829"/>
      <c r="D372" s="829"/>
      <c r="E372" s="201">
        <v>4</v>
      </c>
      <c r="F372" s="334"/>
      <c r="G372" s="334"/>
      <c r="H372" s="128"/>
      <c r="I372" s="111"/>
      <c r="J372" s="106"/>
      <c r="K372" s="112"/>
      <c r="L372" s="107"/>
      <c r="M372" s="12"/>
      <c r="N372" s="112"/>
      <c r="O372" s="107"/>
      <c r="P372" s="12"/>
      <c r="Q372" s="112"/>
      <c r="R372" s="31"/>
      <c r="S372" s="115"/>
      <c r="T372" s="93">
        <f t="shared" si="16"/>
        <v>0</v>
      </c>
      <c r="U372" s="356">
        <f t="shared" si="18"/>
        <v>13</v>
      </c>
    </row>
    <row r="373" spans="1:21" ht="18" customHeight="1">
      <c r="A373" s="826"/>
      <c r="B373" s="827"/>
      <c r="C373" s="829"/>
      <c r="D373" s="829"/>
      <c r="E373" s="201">
        <v>5</v>
      </c>
      <c r="F373" s="334"/>
      <c r="G373" s="334"/>
      <c r="H373" s="128"/>
      <c r="I373" s="111"/>
      <c r="J373" s="106"/>
      <c r="K373" s="112"/>
      <c r="L373" s="107"/>
      <c r="M373" s="12"/>
      <c r="N373" s="112"/>
      <c r="O373" s="107"/>
      <c r="P373" s="12"/>
      <c r="Q373" s="112"/>
      <c r="R373" s="31"/>
      <c r="S373" s="115"/>
      <c r="T373" s="93">
        <f t="shared" si="16"/>
        <v>0</v>
      </c>
      <c r="U373" s="356">
        <f t="shared" si="18"/>
        <v>13</v>
      </c>
    </row>
    <row r="374" spans="1:21" ht="18" customHeight="1">
      <c r="A374" s="826"/>
      <c r="B374" s="827"/>
      <c r="C374" s="829"/>
      <c r="D374" s="829"/>
      <c r="E374" s="201">
        <v>6</v>
      </c>
      <c r="F374" s="334"/>
      <c r="G374" s="334"/>
      <c r="H374" s="128"/>
      <c r="I374" s="111"/>
      <c r="J374" s="106"/>
      <c r="K374" s="111"/>
      <c r="L374" s="106"/>
      <c r="M374" s="12"/>
      <c r="N374" s="111"/>
      <c r="O374" s="107"/>
      <c r="P374" s="25"/>
      <c r="Q374" s="112"/>
      <c r="R374" s="31"/>
      <c r="S374" s="115"/>
      <c r="T374" s="93">
        <f t="shared" si="16"/>
        <v>0</v>
      </c>
      <c r="U374" s="356">
        <f t="shared" si="18"/>
        <v>13</v>
      </c>
    </row>
    <row r="375" spans="1:21" ht="18" customHeight="1">
      <c r="A375" s="826"/>
      <c r="B375" s="827"/>
      <c r="C375" s="829"/>
      <c r="D375" s="829"/>
      <c r="E375" s="201">
        <v>7</v>
      </c>
      <c r="F375" s="334"/>
      <c r="G375" s="334"/>
      <c r="H375" s="128"/>
      <c r="I375" s="111"/>
      <c r="J375" s="106"/>
      <c r="K375" s="111"/>
      <c r="L375" s="106"/>
      <c r="M375" s="12"/>
      <c r="N375" s="111"/>
      <c r="O375" s="107"/>
      <c r="P375" s="25"/>
      <c r="Q375" s="112"/>
      <c r="R375" s="31"/>
      <c r="S375" s="115"/>
      <c r="T375" s="93">
        <f t="shared" si="16"/>
        <v>0</v>
      </c>
      <c r="U375" s="356">
        <f t="shared" si="18"/>
        <v>13</v>
      </c>
    </row>
    <row r="376" spans="1:21" ht="18" customHeight="1">
      <c r="A376" s="826"/>
      <c r="B376" s="827"/>
      <c r="C376" s="829"/>
      <c r="D376" s="829"/>
      <c r="E376" s="201">
        <v>8</v>
      </c>
      <c r="F376" s="334"/>
      <c r="G376" s="334"/>
      <c r="H376" s="128"/>
      <c r="I376" s="111"/>
      <c r="J376" s="106"/>
      <c r="K376" s="111"/>
      <c r="L376" s="106"/>
      <c r="M376" s="12"/>
      <c r="N376" s="111"/>
      <c r="O376" s="107"/>
      <c r="P376" s="25"/>
      <c r="Q376" s="112"/>
      <c r="R376" s="31"/>
      <c r="S376" s="115"/>
      <c r="T376" s="93">
        <f t="shared" si="16"/>
        <v>0</v>
      </c>
      <c r="U376" s="356">
        <f t="shared" si="18"/>
        <v>13</v>
      </c>
    </row>
    <row r="377" spans="1:21" ht="18" customHeight="1">
      <c r="A377" s="826"/>
      <c r="B377" s="827"/>
      <c r="C377" s="829"/>
      <c r="D377" s="829"/>
      <c r="E377" s="201">
        <v>9</v>
      </c>
      <c r="F377" s="334"/>
      <c r="G377" s="334"/>
      <c r="H377" s="128"/>
      <c r="I377" s="111"/>
      <c r="J377" s="106"/>
      <c r="K377" s="111"/>
      <c r="L377" s="106"/>
      <c r="M377" s="12"/>
      <c r="N377" s="112"/>
      <c r="O377" s="107"/>
      <c r="P377" s="12"/>
      <c r="Q377" s="112"/>
      <c r="R377" s="31"/>
      <c r="S377" s="115"/>
      <c r="T377" s="93">
        <f t="shared" si="16"/>
        <v>0</v>
      </c>
      <c r="U377" s="356">
        <f t="shared" si="18"/>
        <v>13</v>
      </c>
    </row>
    <row r="378" spans="1:21" ht="18" customHeight="1">
      <c r="A378" s="826"/>
      <c r="B378" s="827"/>
      <c r="C378" s="829"/>
      <c r="D378" s="829"/>
      <c r="E378" s="201">
        <v>10</v>
      </c>
      <c r="F378" s="334"/>
      <c r="G378" s="334"/>
      <c r="H378" s="204"/>
      <c r="I378" s="205"/>
      <c r="J378" s="206"/>
      <c r="K378" s="205"/>
      <c r="L378" s="206"/>
      <c r="M378" s="207"/>
      <c r="N378" s="208"/>
      <c r="O378" s="209"/>
      <c r="P378" s="207"/>
      <c r="Q378" s="208"/>
      <c r="R378" s="210"/>
      <c r="S378" s="211"/>
      <c r="T378" s="278">
        <f t="shared" si="16"/>
        <v>0</v>
      </c>
      <c r="U378" s="356">
        <f t="shared" si="18"/>
        <v>13</v>
      </c>
    </row>
    <row r="379" spans="1:21" ht="18" customHeight="1">
      <c r="A379" s="826"/>
      <c r="B379" s="827"/>
      <c r="C379" s="829"/>
      <c r="D379" s="829"/>
      <c r="E379" s="201">
        <v>11</v>
      </c>
      <c r="F379" s="334"/>
      <c r="G379" s="334"/>
      <c r="H379" s="204"/>
      <c r="I379" s="205"/>
      <c r="J379" s="206"/>
      <c r="K379" s="205"/>
      <c r="L379" s="206"/>
      <c r="M379" s="207"/>
      <c r="N379" s="208"/>
      <c r="O379" s="209"/>
      <c r="P379" s="207"/>
      <c r="Q379" s="208"/>
      <c r="R379" s="210"/>
      <c r="S379" s="211"/>
      <c r="T379" s="278">
        <f t="shared" si="16"/>
        <v>0</v>
      </c>
      <c r="U379" s="356">
        <f t="shared" si="18"/>
        <v>13</v>
      </c>
    </row>
    <row r="380" spans="1:21" ht="18" customHeight="1">
      <c r="A380" s="826"/>
      <c r="B380" s="827"/>
      <c r="C380" s="829"/>
      <c r="D380" s="829"/>
      <c r="E380" s="201">
        <v>12</v>
      </c>
      <c r="F380" s="334"/>
      <c r="G380" s="334"/>
      <c r="H380" s="204"/>
      <c r="I380" s="205"/>
      <c r="J380" s="206"/>
      <c r="K380" s="205"/>
      <c r="L380" s="206"/>
      <c r="M380" s="207"/>
      <c r="N380" s="208"/>
      <c r="O380" s="209"/>
      <c r="P380" s="207"/>
      <c r="Q380" s="208"/>
      <c r="R380" s="210"/>
      <c r="S380" s="211"/>
      <c r="T380" s="278">
        <f t="shared" si="16"/>
        <v>0</v>
      </c>
      <c r="U380" s="356">
        <f t="shared" si="18"/>
        <v>13</v>
      </c>
    </row>
    <row r="381" spans="1:21" ht="18" customHeight="1">
      <c r="A381" s="826"/>
      <c r="B381" s="827"/>
      <c r="C381" s="829"/>
      <c r="D381" s="829"/>
      <c r="E381" s="201">
        <v>13</v>
      </c>
      <c r="F381" s="334"/>
      <c r="G381" s="334"/>
      <c r="H381" s="204"/>
      <c r="I381" s="205"/>
      <c r="J381" s="206"/>
      <c r="K381" s="205"/>
      <c r="L381" s="206"/>
      <c r="M381" s="207"/>
      <c r="N381" s="208"/>
      <c r="O381" s="209"/>
      <c r="P381" s="207"/>
      <c r="Q381" s="208"/>
      <c r="R381" s="210"/>
      <c r="S381" s="211"/>
      <c r="T381" s="278">
        <f t="shared" si="16"/>
        <v>0</v>
      </c>
      <c r="U381" s="356">
        <f t="shared" si="18"/>
        <v>13</v>
      </c>
    </row>
    <row r="382" spans="1:21" ht="18" customHeight="1">
      <c r="A382" s="826"/>
      <c r="B382" s="827"/>
      <c r="C382" s="829"/>
      <c r="D382" s="829"/>
      <c r="E382" s="201">
        <v>14</v>
      </c>
      <c r="F382" s="334"/>
      <c r="G382" s="334"/>
      <c r="H382" s="204"/>
      <c r="I382" s="205"/>
      <c r="J382" s="206"/>
      <c r="K382" s="205"/>
      <c r="L382" s="206"/>
      <c r="M382" s="207"/>
      <c r="N382" s="208"/>
      <c r="O382" s="209"/>
      <c r="P382" s="207"/>
      <c r="Q382" s="208"/>
      <c r="R382" s="210"/>
      <c r="S382" s="211"/>
      <c r="T382" s="278">
        <f t="shared" si="16"/>
        <v>0</v>
      </c>
      <c r="U382" s="356">
        <f t="shared" si="18"/>
        <v>13</v>
      </c>
    </row>
    <row r="383" spans="1:21" ht="18" customHeight="1">
      <c r="A383" s="826"/>
      <c r="B383" s="827"/>
      <c r="C383" s="829"/>
      <c r="D383" s="829"/>
      <c r="E383" s="201">
        <v>15</v>
      </c>
      <c r="F383" s="334"/>
      <c r="G383" s="334"/>
      <c r="H383" s="204"/>
      <c r="I383" s="205"/>
      <c r="J383" s="206"/>
      <c r="K383" s="205"/>
      <c r="L383" s="206"/>
      <c r="M383" s="207"/>
      <c r="N383" s="208"/>
      <c r="O383" s="209"/>
      <c r="P383" s="207"/>
      <c r="Q383" s="208"/>
      <c r="R383" s="210"/>
      <c r="S383" s="211"/>
      <c r="T383" s="278">
        <f t="shared" si="16"/>
        <v>0</v>
      </c>
      <c r="U383" s="356">
        <f t="shared" si="18"/>
        <v>13</v>
      </c>
    </row>
    <row r="384" spans="1:21" ht="18" customHeight="1">
      <c r="A384" s="826"/>
      <c r="B384" s="827"/>
      <c r="C384" s="829"/>
      <c r="D384" s="829"/>
      <c r="E384" s="201">
        <v>16</v>
      </c>
      <c r="F384" s="334"/>
      <c r="G384" s="334"/>
      <c r="H384" s="204"/>
      <c r="I384" s="205"/>
      <c r="J384" s="206"/>
      <c r="K384" s="205"/>
      <c r="L384" s="206"/>
      <c r="M384" s="207"/>
      <c r="N384" s="208"/>
      <c r="O384" s="209"/>
      <c r="P384" s="207"/>
      <c r="Q384" s="208"/>
      <c r="R384" s="210"/>
      <c r="S384" s="211"/>
      <c r="T384" s="278">
        <f t="shared" si="16"/>
        <v>0</v>
      </c>
      <c r="U384" s="356">
        <f t="shared" si="18"/>
        <v>13</v>
      </c>
    </row>
    <row r="385" spans="1:21" ht="18" customHeight="1">
      <c r="A385" s="826"/>
      <c r="B385" s="827"/>
      <c r="C385" s="829"/>
      <c r="D385" s="829"/>
      <c r="E385" s="201">
        <v>17</v>
      </c>
      <c r="F385" s="334"/>
      <c r="G385" s="334"/>
      <c r="H385" s="204"/>
      <c r="I385" s="205"/>
      <c r="J385" s="206"/>
      <c r="K385" s="205"/>
      <c r="L385" s="206"/>
      <c r="M385" s="207"/>
      <c r="N385" s="208"/>
      <c r="O385" s="209"/>
      <c r="P385" s="207"/>
      <c r="Q385" s="208"/>
      <c r="R385" s="210"/>
      <c r="S385" s="211"/>
      <c r="T385" s="278">
        <f t="shared" si="16"/>
        <v>0</v>
      </c>
      <c r="U385" s="356">
        <f t="shared" si="18"/>
        <v>13</v>
      </c>
    </row>
    <row r="386" spans="1:21" ht="18" customHeight="1">
      <c r="A386" s="826"/>
      <c r="B386" s="827"/>
      <c r="C386" s="829"/>
      <c r="D386" s="829"/>
      <c r="E386" s="201">
        <v>18</v>
      </c>
      <c r="F386" s="334"/>
      <c r="G386" s="334"/>
      <c r="H386" s="204"/>
      <c r="I386" s="205"/>
      <c r="J386" s="206"/>
      <c r="K386" s="205"/>
      <c r="L386" s="206"/>
      <c r="M386" s="207"/>
      <c r="N386" s="208"/>
      <c r="O386" s="209"/>
      <c r="P386" s="207"/>
      <c r="Q386" s="208"/>
      <c r="R386" s="210"/>
      <c r="S386" s="211"/>
      <c r="T386" s="278">
        <f t="shared" si="16"/>
        <v>0</v>
      </c>
      <c r="U386" s="356">
        <f t="shared" si="18"/>
        <v>13</v>
      </c>
    </row>
    <row r="387" spans="1:21" ht="18" customHeight="1">
      <c r="A387" s="826"/>
      <c r="B387" s="827"/>
      <c r="C387" s="829"/>
      <c r="D387" s="829"/>
      <c r="E387" s="201">
        <v>19</v>
      </c>
      <c r="F387" s="334"/>
      <c r="G387" s="334"/>
      <c r="H387" s="204"/>
      <c r="I387" s="205"/>
      <c r="J387" s="206"/>
      <c r="K387" s="205"/>
      <c r="L387" s="206"/>
      <c r="M387" s="207"/>
      <c r="N387" s="208"/>
      <c r="O387" s="209"/>
      <c r="P387" s="207"/>
      <c r="Q387" s="208"/>
      <c r="R387" s="210"/>
      <c r="S387" s="211"/>
      <c r="T387" s="278">
        <f t="shared" si="16"/>
        <v>0</v>
      </c>
      <c r="U387" s="356">
        <f t="shared" si="18"/>
        <v>13</v>
      </c>
    </row>
    <row r="388" spans="1:21" ht="18" customHeight="1">
      <c r="A388" s="826"/>
      <c r="B388" s="827"/>
      <c r="C388" s="829"/>
      <c r="D388" s="829"/>
      <c r="E388" s="201">
        <v>20</v>
      </c>
      <c r="F388" s="334"/>
      <c r="G388" s="334"/>
      <c r="H388" s="204"/>
      <c r="I388" s="205"/>
      <c r="J388" s="206"/>
      <c r="K388" s="205"/>
      <c r="L388" s="206"/>
      <c r="M388" s="207"/>
      <c r="N388" s="208"/>
      <c r="O388" s="209"/>
      <c r="P388" s="207"/>
      <c r="Q388" s="208"/>
      <c r="R388" s="210"/>
      <c r="S388" s="211"/>
      <c r="T388" s="278">
        <f t="shared" si="16"/>
        <v>0</v>
      </c>
      <c r="U388" s="356">
        <f t="shared" si="18"/>
        <v>13</v>
      </c>
    </row>
    <row r="389" spans="1:21" ht="18" customHeight="1">
      <c r="A389" s="826"/>
      <c r="B389" s="827"/>
      <c r="C389" s="829"/>
      <c r="D389" s="829"/>
      <c r="E389" s="201">
        <v>21</v>
      </c>
      <c r="F389" s="334"/>
      <c r="G389" s="334"/>
      <c r="H389" s="204"/>
      <c r="I389" s="205"/>
      <c r="J389" s="206"/>
      <c r="K389" s="205"/>
      <c r="L389" s="206"/>
      <c r="M389" s="207"/>
      <c r="N389" s="208"/>
      <c r="O389" s="209"/>
      <c r="P389" s="207"/>
      <c r="Q389" s="208"/>
      <c r="R389" s="210"/>
      <c r="S389" s="211"/>
      <c r="T389" s="278">
        <f t="shared" si="16"/>
        <v>0</v>
      </c>
      <c r="U389" s="356">
        <f t="shared" si="18"/>
        <v>13</v>
      </c>
    </row>
    <row r="390" spans="1:21" ht="18" customHeight="1">
      <c r="A390" s="826"/>
      <c r="B390" s="827"/>
      <c r="C390" s="829"/>
      <c r="D390" s="829"/>
      <c r="E390" s="201">
        <v>22</v>
      </c>
      <c r="F390" s="334"/>
      <c r="G390" s="334"/>
      <c r="H390" s="204"/>
      <c r="I390" s="205"/>
      <c r="J390" s="206"/>
      <c r="K390" s="205"/>
      <c r="L390" s="206"/>
      <c r="M390" s="207"/>
      <c r="N390" s="208"/>
      <c r="O390" s="209"/>
      <c r="P390" s="207"/>
      <c r="Q390" s="208"/>
      <c r="R390" s="210"/>
      <c r="S390" s="211"/>
      <c r="T390" s="278">
        <f t="shared" si="16"/>
        <v>0</v>
      </c>
      <c r="U390" s="356">
        <f t="shared" si="18"/>
        <v>13</v>
      </c>
    </row>
    <row r="391" spans="1:21" ht="18" customHeight="1">
      <c r="A391" s="826"/>
      <c r="B391" s="827"/>
      <c r="C391" s="829"/>
      <c r="D391" s="829"/>
      <c r="E391" s="201">
        <v>23</v>
      </c>
      <c r="F391" s="334"/>
      <c r="G391" s="334"/>
      <c r="H391" s="204"/>
      <c r="I391" s="205"/>
      <c r="J391" s="206"/>
      <c r="K391" s="205"/>
      <c r="L391" s="206"/>
      <c r="M391" s="207"/>
      <c r="N391" s="208"/>
      <c r="O391" s="209"/>
      <c r="P391" s="207"/>
      <c r="Q391" s="208"/>
      <c r="R391" s="210"/>
      <c r="S391" s="211"/>
      <c r="T391" s="278">
        <f t="shared" si="16"/>
        <v>0</v>
      </c>
      <c r="U391" s="356">
        <f t="shared" si="18"/>
        <v>13</v>
      </c>
    </row>
    <row r="392" spans="1:21" ht="18" customHeight="1">
      <c r="A392" s="826"/>
      <c r="B392" s="827"/>
      <c r="C392" s="829"/>
      <c r="D392" s="829"/>
      <c r="E392" s="201">
        <v>24</v>
      </c>
      <c r="F392" s="334"/>
      <c r="G392" s="334"/>
      <c r="H392" s="204"/>
      <c r="I392" s="205"/>
      <c r="J392" s="206"/>
      <c r="K392" s="205"/>
      <c r="L392" s="206"/>
      <c r="M392" s="207"/>
      <c r="N392" s="208"/>
      <c r="O392" s="209"/>
      <c r="P392" s="207"/>
      <c r="Q392" s="208"/>
      <c r="R392" s="210"/>
      <c r="S392" s="211"/>
      <c r="T392" s="278">
        <f t="shared" si="16"/>
        <v>0</v>
      </c>
      <c r="U392" s="356">
        <f t="shared" si="18"/>
        <v>13</v>
      </c>
    </row>
    <row r="393" spans="1:21" ht="18" customHeight="1">
      <c r="A393" s="826"/>
      <c r="B393" s="827"/>
      <c r="C393" s="829"/>
      <c r="D393" s="829"/>
      <c r="E393" s="201">
        <v>25</v>
      </c>
      <c r="F393" s="334"/>
      <c r="G393" s="334"/>
      <c r="H393" s="204"/>
      <c r="I393" s="205"/>
      <c r="J393" s="206"/>
      <c r="K393" s="205"/>
      <c r="L393" s="206"/>
      <c r="M393" s="207"/>
      <c r="N393" s="208"/>
      <c r="O393" s="209"/>
      <c r="P393" s="207"/>
      <c r="Q393" s="208"/>
      <c r="R393" s="210"/>
      <c r="S393" s="211"/>
      <c r="T393" s="278">
        <f t="shared" ref="T393:T456" si="19">IF(J393="",0,INT(SUM(PRODUCT(J393,L393,O393),R393)))</f>
        <v>0</v>
      </c>
      <c r="U393" s="356">
        <f t="shared" si="18"/>
        <v>13</v>
      </c>
    </row>
    <row r="394" spans="1:21" ht="18" customHeight="1">
      <c r="A394" s="826"/>
      <c r="B394" s="827"/>
      <c r="C394" s="829"/>
      <c r="D394" s="829"/>
      <c r="E394" s="201">
        <v>26</v>
      </c>
      <c r="F394" s="334"/>
      <c r="G394" s="334"/>
      <c r="H394" s="204"/>
      <c r="I394" s="205"/>
      <c r="J394" s="206"/>
      <c r="K394" s="205"/>
      <c r="L394" s="206"/>
      <c r="M394" s="207"/>
      <c r="N394" s="208"/>
      <c r="O394" s="209"/>
      <c r="P394" s="207"/>
      <c r="Q394" s="208"/>
      <c r="R394" s="210"/>
      <c r="S394" s="211"/>
      <c r="T394" s="278">
        <f t="shared" si="19"/>
        <v>0</v>
      </c>
      <c r="U394" s="356">
        <f t="shared" si="18"/>
        <v>13</v>
      </c>
    </row>
    <row r="395" spans="1:21" ht="18" customHeight="1">
      <c r="A395" s="826"/>
      <c r="B395" s="827"/>
      <c r="C395" s="829"/>
      <c r="D395" s="829"/>
      <c r="E395" s="201">
        <v>27</v>
      </c>
      <c r="F395" s="334"/>
      <c r="G395" s="334"/>
      <c r="H395" s="204"/>
      <c r="I395" s="205"/>
      <c r="J395" s="206"/>
      <c r="K395" s="205"/>
      <c r="L395" s="206"/>
      <c r="M395" s="207"/>
      <c r="N395" s="208"/>
      <c r="O395" s="209"/>
      <c r="P395" s="207"/>
      <c r="Q395" s="208"/>
      <c r="R395" s="210"/>
      <c r="S395" s="211"/>
      <c r="T395" s="278">
        <f t="shared" si="19"/>
        <v>0</v>
      </c>
      <c r="U395" s="356">
        <f t="shared" si="18"/>
        <v>13</v>
      </c>
    </row>
    <row r="396" spans="1:21" ht="18" customHeight="1">
      <c r="A396" s="826"/>
      <c r="B396" s="827"/>
      <c r="C396" s="829"/>
      <c r="D396" s="829"/>
      <c r="E396" s="201">
        <v>28</v>
      </c>
      <c r="F396" s="334"/>
      <c r="G396" s="334"/>
      <c r="H396" s="204"/>
      <c r="I396" s="205"/>
      <c r="J396" s="206"/>
      <c r="K396" s="205"/>
      <c r="L396" s="206"/>
      <c r="M396" s="207"/>
      <c r="N396" s="208"/>
      <c r="O396" s="209"/>
      <c r="P396" s="207"/>
      <c r="Q396" s="208"/>
      <c r="R396" s="210"/>
      <c r="S396" s="211"/>
      <c r="T396" s="278">
        <f t="shared" si="19"/>
        <v>0</v>
      </c>
      <c r="U396" s="356">
        <f t="shared" si="18"/>
        <v>13</v>
      </c>
    </row>
    <row r="397" spans="1:21" ht="18" customHeight="1">
      <c r="A397" s="826"/>
      <c r="B397" s="827"/>
      <c r="C397" s="829"/>
      <c r="D397" s="829"/>
      <c r="E397" s="201">
        <v>29</v>
      </c>
      <c r="F397" s="334"/>
      <c r="G397" s="334"/>
      <c r="H397" s="204"/>
      <c r="I397" s="205"/>
      <c r="J397" s="206"/>
      <c r="K397" s="205"/>
      <c r="L397" s="206"/>
      <c r="M397" s="207"/>
      <c r="N397" s="208"/>
      <c r="O397" s="209"/>
      <c r="P397" s="207"/>
      <c r="Q397" s="208"/>
      <c r="R397" s="210"/>
      <c r="S397" s="211"/>
      <c r="T397" s="278">
        <f t="shared" si="19"/>
        <v>0</v>
      </c>
      <c r="U397" s="356">
        <f t="shared" si="18"/>
        <v>13</v>
      </c>
    </row>
    <row r="398" spans="1:21" ht="18" customHeight="1">
      <c r="A398" s="834"/>
      <c r="B398" s="835"/>
      <c r="C398" s="829"/>
      <c r="D398" s="829"/>
      <c r="E398" s="277">
        <v>30</v>
      </c>
      <c r="F398" s="375"/>
      <c r="G398" s="375"/>
      <c r="H398" s="134"/>
      <c r="I398" s="135"/>
      <c r="J398" s="212"/>
      <c r="K398" s="135"/>
      <c r="L398" s="212"/>
      <c r="M398" s="27"/>
      <c r="N398" s="120"/>
      <c r="O398" s="109"/>
      <c r="P398" s="27"/>
      <c r="Q398" s="120"/>
      <c r="R398" s="32"/>
      <c r="S398" s="122"/>
      <c r="T398" s="136">
        <f t="shared" si="19"/>
        <v>0</v>
      </c>
      <c r="U398" s="356">
        <f t="shared" si="18"/>
        <v>13</v>
      </c>
    </row>
    <row r="399" spans="1:21" ht="18" customHeight="1">
      <c r="A399" s="824">
        <v>14</v>
      </c>
      <c r="B399" s="825"/>
      <c r="C399" s="828" t="str">
        <f>IF(ISERROR(VLOOKUP($A399,【大規模】地域番号⑭!$BD:$BF,2,FALSE)),"",VLOOKUP($A399,【大規模】地域番号⑭!$BD:$BF,2,FALSE))</f>
        <v/>
      </c>
      <c r="D399" s="828" t="str">
        <f>IF(ISERROR(VLOOKUP($A399,【大規模】地域番号⑭!$BD:$BF,3,FALSE)),"",VLOOKUP($A399,【大規模】地域番号⑭!$BD:$BF,3,FALSE))</f>
        <v/>
      </c>
      <c r="E399" s="201">
        <v>1</v>
      </c>
      <c r="F399" s="334"/>
      <c r="G399" s="334"/>
      <c r="H399" s="176"/>
      <c r="I399" s="177"/>
      <c r="J399" s="178"/>
      <c r="K399" s="180"/>
      <c r="L399" s="181"/>
      <c r="M399" s="179"/>
      <c r="N399" s="180"/>
      <c r="O399" s="181"/>
      <c r="P399" s="179"/>
      <c r="Q399" s="180"/>
      <c r="R399" s="182"/>
      <c r="S399" s="183"/>
      <c r="T399" s="257">
        <f t="shared" si="19"/>
        <v>0</v>
      </c>
      <c r="U399" s="356">
        <f>$A$399</f>
        <v>14</v>
      </c>
    </row>
    <row r="400" spans="1:21" ht="18" customHeight="1">
      <c r="A400" s="826"/>
      <c r="B400" s="827"/>
      <c r="C400" s="829"/>
      <c r="D400" s="829"/>
      <c r="E400" s="201">
        <v>2</v>
      </c>
      <c r="F400" s="334"/>
      <c r="G400" s="334"/>
      <c r="H400" s="128"/>
      <c r="I400" s="111"/>
      <c r="J400" s="106"/>
      <c r="K400" s="112"/>
      <c r="L400" s="107"/>
      <c r="M400" s="12"/>
      <c r="N400" s="112"/>
      <c r="O400" s="107"/>
      <c r="P400" s="12"/>
      <c r="Q400" s="112"/>
      <c r="R400" s="31"/>
      <c r="S400" s="115"/>
      <c r="T400" s="93">
        <f t="shared" si="19"/>
        <v>0</v>
      </c>
      <c r="U400" s="356">
        <f t="shared" ref="U400:U428" si="20">$A$399</f>
        <v>14</v>
      </c>
    </row>
    <row r="401" spans="1:21" ht="18" customHeight="1">
      <c r="A401" s="826"/>
      <c r="B401" s="827"/>
      <c r="C401" s="829"/>
      <c r="D401" s="829"/>
      <c r="E401" s="201">
        <v>3</v>
      </c>
      <c r="F401" s="334"/>
      <c r="G401" s="334"/>
      <c r="H401" s="128"/>
      <c r="I401" s="111"/>
      <c r="J401" s="106"/>
      <c r="K401" s="112"/>
      <c r="L401" s="107"/>
      <c r="M401" s="12"/>
      <c r="N401" s="112"/>
      <c r="O401" s="107"/>
      <c r="P401" s="12"/>
      <c r="Q401" s="112"/>
      <c r="R401" s="31"/>
      <c r="S401" s="115"/>
      <c r="T401" s="93">
        <f t="shared" si="19"/>
        <v>0</v>
      </c>
      <c r="U401" s="356">
        <f t="shared" si="20"/>
        <v>14</v>
      </c>
    </row>
    <row r="402" spans="1:21" ht="18" customHeight="1">
      <c r="A402" s="826"/>
      <c r="B402" s="827"/>
      <c r="C402" s="829"/>
      <c r="D402" s="829"/>
      <c r="E402" s="201">
        <v>4</v>
      </c>
      <c r="F402" s="334"/>
      <c r="G402" s="334"/>
      <c r="H402" s="128"/>
      <c r="I402" s="111"/>
      <c r="J402" s="106"/>
      <c r="K402" s="112"/>
      <c r="L402" s="107"/>
      <c r="M402" s="12"/>
      <c r="N402" s="112"/>
      <c r="O402" s="107"/>
      <c r="P402" s="12"/>
      <c r="Q402" s="112"/>
      <c r="R402" s="31"/>
      <c r="S402" s="115"/>
      <c r="T402" s="93">
        <f t="shared" si="19"/>
        <v>0</v>
      </c>
      <c r="U402" s="356">
        <f t="shared" si="20"/>
        <v>14</v>
      </c>
    </row>
    <row r="403" spans="1:21" ht="18" customHeight="1">
      <c r="A403" s="826"/>
      <c r="B403" s="827"/>
      <c r="C403" s="829"/>
      <c r="D403" s="829"/>
      <c r="E403" s="201">
        <v>5</v>
      </c>
      <c r="F403" s="334"/>
      <c r="G403" s="334"/>
      <c r="H403" s="128"/>
      <c r="I403" s="111"/>
      <c r="J403" s="106"/>
      <c r="K403" s="112"/>
      <c r="L403" s="107"/>
      <c r="M403" s="12"/>
      <c r="N403" s="112"/>
      <c r="O403" s="107"/>
      <c r="P403" s="12"/>
      <c r="Q403" s="112"/>
      <c r="R403" s="31"/>
      <c r="S403" s="115"/>
      <c r="T403" s="93">
        <f t="shared" si="19"/>
        <v>0</v>
      </c>
      <c r="U403" s="356">
        <f t="shared" si="20"/>
        <v>14</v>
      </c>
    </row>
    <row r="404" spans="1:21" ht="18" customHeight="1">
      <c r="A404" s="826"/>
      <c r="B404" s="827"/>
      <c r="C404" s="829"/>
      <c r="D404" s="829"/>
      <c r="E404" s="201">
        <v>6</v>
      </c>
      <c r="F404" s="334"/>
      <c r="G404" s="334"/>
      <c r="H404" s="128"/>
      <c r="I404" s="111"/>
      <c r="J404" s="106"/>
      <c r="K404" s="111"/>
      <c r="L404" s="106"/>
      <c r="M404" s="12"/>
      <c r="N404" s="111"/>
      <c r="O404" s="107"/>
      <c r="P404" s="25"/>
      <c r="Q404" s="112"/>
      <c r="R404" s="31"/>
      <c r="S404" s="115"/>
      <c r="T404" s="93">
        <f t="shared" si="19"/>
        <v>0</v>
      </c>
      <c r="U404" s="356">
        <f t="shared" si="20"/>
        <v>14</v>
      </c>
    </row>
    <row r="405" spans="1:21" ht="18" customHeight="1">
      <c r="A405" s="826"/>
      <c r="B405" s="827"/>
      <c r="C405" s="829"/>
      <c r="D405" s="829"/>
      <c r="E405" s="201">
        <v>7</v>
      </c>
      <c r="F405" s="334"/>
      <c r="G405" s="334"/>
      <c r="H405" s="128"/>
      <c r="I405" s="111"/>
      <c r="J405" s="106"/>
      <c r="K405" s="111"/>
      <c r="L405" s="106"/>
      <c r="M405" s="12"/>
      <c r="N405" s="111"/>
      <c r="O405" s="107"/>
      <c r="P405" s="25"/>
      <c r="Q405" s="112"/>
      <c r="R405" s="31"/>
      <c r="S405" s="115"/>
      <c r="T405" s="93">
        <f t="shared" si="19"/>
        <v>0</v>
      </c>
      <c r="U405" s="356">
        <f t="shared" si="20"/>
        <v>14</v>
      </c>
    </row>
    <row r="406" spans="1:21" ht="18" customHeight="1">
      <c r="A406" s="826"/>
      <c r="B406" s="827"/>
      <c r="C406" s="829"/>
      <c r="D406" s="829"/>
      <c r="E406" s="201">
        <v>8</v>
      </c>
      <c r="F406" s="334"/>
      <c r="G406" s="334"/>
      <c r="H406" s="128"/>
      <c r="I406" s="111"/>
      <c r="J406" s="106"/>
      <c r="K406" s="111"/>
      <c r="L406" s="106"/>
      <c r="M406" s="12"/>
      <c r="N406" s="111"/>
      <c r="O406" s="107"/>
      <c r="P406" s="25"/>
      <c r="Q406" s="112"/>
      <c r="R406" s="31"/>
      <c r="S406" s="115"/>
      <c r="T406" s="93">
        <f t="shared" si="19"/>
        <v>0</v>
      </c>
      <c r="U406" s="356">
        <f t="shared" si="20"/>
        <v>14</v>
      </c>
    </row>
    <row r="407" spans="1:21" ht="18" customHeight="1">
      <c r="A407" s="826"/>
      <c r="B407" s="827"/>
      <c r="C407" s="829"/>
      <c r="D407" s="829"/>
      <c r="E407" s="201">
        <v>9</v>
      </c>
      <c r="F407" s="334"/>
      <c r="G407" s="334"/>
      <c r="H407" s="128"/>
      <c r="I407" s="111"/>
      <c r="J407" s="106"/>
      <c r="K407" s="111"/>
      <c r="L407" s="106"/>
      <c r="M407" s="12"/>
      <c r="N407" s="112"/>
      <c r="O407" s="107"/>
      <c r="P407" s="12"/>
      <c r="Q407" s="112"/>
      <c r="R407" s="31"/>
      <c r="S407" s="115"/>
      <c r="T407" s="93">
        <f t="shared" si="19"/>
        <v>0</v>
      </c>
      <c r="U407" s="356">
        <f t="shared" si="20"/>
        <v>14</v>
      </c>
    </row>
    <row r="408" spans="1:21" ht="18" customHeight="1">
      <c r="A408" s="826"/>
      <c r="B408" s="827"/>
      <c r="C408" s="829"/>
      <c r="D408" s="829"/>
      <c r="E408" s="201">
        <v>10</v>
      </c>
      <c r="F408" s="334"/>
      <c r="G408" s="334"/>
      <c r="H408" s="204"/>
      <c r="I408" s="205"/>
      <c r="J408" s="206"/>
      <c r="K408" s="205"/>
      <c r="L408" s="206"/>
      <c r="M408" s="207"/>
      <c r="N408" s="208"/>
      <c r="O408" s="209"/>
      <c r="P408" s="207"/>
      <c r="Q408" s="208"/>
      <c r="R408" s="210"/>
      <c r="S408" s="211"/>
      <c r="T408" s="278">
        <f t="shared" si="19"/>
        <v>0</v>
      </c>
      <c r="U408" s="356">
        <f t="shared" si="20"/>
        <v>14</v>
      </c>
    </row>
    <row r="409" spans="1:21" ht="18" customHeight="1">
      <c r="A409" s="826"/>
      <c r="B409" s="827"/>
      <c r="C409" s="829"/>
      <c r="D409" s="829"/>
      <c r="E409" s="201">
        <v>11</v>
      </c>
      <c r="F409" s="334"/>
      <c r="G409" s="334"/>
      <c r="H409" s="204"/>
      <c r="I409" s="205"/>
      <c r="J409" s="206"/>
      <c r="K409" s="205"/>
      <c r="L409" s="206"/>
      <c r="M409" s="207"/>
      <c r="N409" s="208"/>
      <c r="O409" s="209"/>
      <c r="P409" s="207"/>
      <c r="Q409" s="208"/>
      <c r="R409" s="210"/>
      <c r="S409" s="211"/>
      <c r="T409" s="278">
        <f t="shared" si="19"/>
        <v>0</v>
      </c>
      <c r="U409" s="356">
        <f t="shared" si="20"/>
        <v>14</v>
      </c>
    </row>
    <row r="410" spans="1:21" ht="18" customHeight="1">
      <c r="A410" s="826"/>
      <c r="B410" s="827"/>
      <c r="C410" s="829"/>
      <c r="D410" s="829"/>
      <c r="E410" s="201">
        <v>12</v>
      </c>
      <c r="F410" s="334"/>
      <c r="G410" s="334"/>
      <c r="H410" s="204"/>
      <c r="I410" s="205"/>
      <c r="J410" s="206"/>
      <c r="K410" s="205"/>
      <c r="L410" s="206"/>
      <c r="M410" s="207"/>
      <c r="N410" s="208"/>
      <c r="O410" s="209"/>
      <c r="P410" s="207"/>
      <c r="Q410" s="208"/>
      <c r="R410" s="210"/>
      <c r="S410" s="211"/>
      <c r="T410" s="278">
        <f t="shared" si="19"/>
        <v>0</v>
      </c>
      <c r="U410" s="356">
        <f t="shared" si="20"/>
        <v>14</v>
      </c>
    </row>
    <row r="411" spans="1:21" ht="18" customHeight="1">
      <c r="A411" s="826"/>
      <c r="B411" s="827"/>
      <c r="C411" s="829"/>
      <c r="D411" s="829"/>
      <c r="E411" s="201">
        <v>13</v>
      </c>
      <c r="F411" s="334"/>
      <c r="G411" s="334"/>
      <c r="H411" s="204"/>
      <c r="I411" s="205"/>
      <c r="J411" s="206"/>
      <c r="K411" s="205"/>
      <c r="L411" s="206"/>
      <c r="M411" s="207"/>
      <c r="N411" s="208"/>
      <c r="O411" s="209"/>
      <c r="P411" s="207"/>
      <c r="Q411" s="208"/>
      <c r="R411" s="210"/>
      <c r="S411" s="211"/>
      <c r="T411" s="278">
        <f t="shared" si="19"/>
        <v>0</v>
      </c>
      <c r="U411" s="356">
        <f t="shared" si="20"/>
        <v>14</v>
      </c>
    </row>
    <row r="412" spans="1:21" ht="18" customHeight="1">
      <c r="A412" s="826"/>
      <c r="B412" s="827"/>
      <c r="C412" s="829"/>
      <c r="D412" s="829"/>
      <c r="E412" s="201">
        <v>14</v>
      </c>
      <c r="F412" s="334"/>
      <c r="G412" s="334"/>
      <c r="H412" s="204"/>
      <c r="I412" s="205"/>
      <c r="J412" s="206"/>
      <c r="K412" s="205"/>
      <c r="L412" s="206"/>
      <c r="M412" s="207"/>
      <c r="N412" s="208"/>
      <c r="O412" s="209"/>
      <c r="P412" s="207"/>
      <c r="Q412" s="208"/>
      <c r="R412" s="210"/>
      <c r="S412" s="211"/>
      <c r="T412" s="278">
        <f t="shared" si="19"/>
        <v>0</v>
      </c>
      <c r="U412" s="356">
        <f t="shared" si="20"/>
        <v>14</v>
      </c>
    </row>
    <row r="413" spans="1:21" ht="18" customHeight="1">
      <c r="A413" s="826"/>
      <c r="B413" s="827"/>
      <c r="C413" s="829"/>
      <c r="D413" s="829"/>
      <c r="E413" s="201">
        <v>15</v>
      </c>
      <c r="F413" s="334"/>
      <c r="G413" s="334"/>
      <c r="H413" s="204"/>
      <c r="I413" s="205"/>
      <c r="J413" s="206"/>
      <c r="K413" s="205"/>
      <c r="L413" s="206"/>
      <c r="M413" s="207"/>
      <c r="N413" s="208"/>
      <c r="O413" s="209"/>
      <c r="P413" s="207"/>
      <c r="Q413" s="208"/>
      <c r="R413" s="210"/>
      <c r="S413" s="211"/>
      <c r="T413" s="278">
        <f t="shared" si="19"/>
        <v>0</v>
      </c>
      <c r="U413" s="356">
        <f t="shared" si="20"/>
        <v>14</v>
      </c>
    </row>
    <row r="414" spans="1:21" ht="18" customHeight="1">
      <c r="A414" s="826"/>
      <c r="B414" s="827"/>
      <c r="C414" s="829"/>
      <c r="D414" s="829"/>
      <c r="E414" s="201">
        <v>16</v>
      </c>
      <c r="F414" s="334"/>
      <c r="G414" s="334"/>
      <c r="H414" s="204"/>
      <c r="I414" s="205"/>
      <c r="J414" s="206"/>
      <c r="K414" s="205"/>
      <c r="L414" s="206"/>
      <c r="M414" s="207"/>
      <c r="N414" s="208"/>
      <c r="O414" s="209"/>
      <c r="P414" s="207"/>
      <c r="Q414" s="208"/>
      <c r="R414" s="210"/>
      <c r="S414" s="211"/>
      <c r="T414" s="278">
        <f t="shared" si="19"/>
        <v>0</v>
      </c>
      <c r="U414" s="356">
        <f t="shared" si="20"/>
        <v>14</v>
      </c>
    </row>
    <row r="415" spans="1:21" ht="18" customHeight="1">
      <c r="A415" s="826"/>
      <c r="B415" s="827"/>
      <c r="C415" s="829"/>
      <c r="D415" s="829"/>
      <c r="E415" s="201">
        <v>17</v>
      </c>
      <c r="F415" s="334"/>
      <c r="G415" s="334"/>
      <c r="H415" s="204"/>
      <c r="I415" s="205"/>
      <c r="J415" s="206"/>
      <c r="K415" s="205"/>
      <c r="L415" s="206"/>
      <c r="M415" s="207"/>
      <c r="N415" s="208"/>
      <c r="O415" s="209"/>
      <c r="P415" s="207"/>
      <c r="Q415" s="208"/>
      <c r="R415" s="210"/>
      <c r="S415" s="211"/>
      <c r="T415" s="278">
        <f t="shared" si="19"/>
        <v>0</v>
      </c>
      <c r="U415" s="356">
        <f t="shared" si="20"/>
        <v>14</v>
      </c>
    </row>
    <row r="416" spans="1:21" ht="18" customHeight="1">
      <c r="A416" s="826"/>
      <c r="B416" s="827"/>
      <c r="C416" s="829"/>
      <c r="D416" s="829"/>
      <c r="E416" s="201">
        <v>18</v>
      </c>
      <c r="F416" s="334"/>
      <c r="G416" s="334"/>
      <c r="H416" s="204"/>
      <c r="I416" s="205"/>
      <c r="J416" s="206"/>
      <c r="K416" s="205"/>
      <c r="L416" s="206"/>
      <c r="M416" s="207"/>
      <c r="N416" s="208"/>
      <c r="O416" s="209"/>
      <c r="P416" s="207"/>
      <c r="Q416" s="208"/>
      <c r="R416" s="210"/>
      <c r="S416" s="211"/>
      <c r="T416" s="278">
        <f t="shared" si="19"/>
        <v>0</v>
      </c>
      <c r="U416" s="356">
        <f t="shared" si="20"/>
        <v>14</v>
      </c>
    </row>
    <row r="417" spans="1:21" ht="18" customHeight="1">
      <c r="A417" s="826"/>
      <c r="B417" s="827"/>
      <c r="C417" s="829"/>
      <c r="D417" s="829"/>
      <c r="E417" s="201">
        <v>19</v>
      </c>
      <c r="F417" s="334"/>
      <c r="G417" s="334"/>
      <c r="H417" s="204"/>
      <c r="I417" s="205"/>
      <c r="J417" s="206"/>
      <c r="K417" s="205"/>
      <c r="L417" s="206"/>
      <c r="M417" s="207"/>
      <c r="N417" s="208"/>
      <c r="O417" s="209"/>
      <c r="P417" s="207"/>
      <c r="Q417" s="208"/>
      <c r="R417" s="210"/>
      <c r="S417" s="211"/>
      <c r="T417" s="278">
        <f t="shared" si="19"/>
        <v>0</v>
      </c>
      <c r="U417" s="356">
        <f t="shared" si="20"/>
        <v>14</v>
      </c>
    </row>
    <row r="418" spans="1:21" ht="18" customHeight="1">
      <c r="A418" s="826"/>
      <c r="B418" s="827"/>
      <c r="C418" s="829"/>
      <c r="D418" s="829"/>
      <c r="E418" s="201">
        <v>20</v>
      </c>
      <c r="F418" s="334"/>
      <c r="G418" s="334"/>
      <c r="H418" s="204"/>
      <c r="I418" s="205"/>
      <c r="J418" s="206"/>
      <c r="K418" s="205"/>
      <c r="L418" s="206"/>
      <c r="M418" s="207"/>
      <c r="N418" s="208"/>
      <c r="O418" s="209"/>
      <c r="P418" s="207"/>
      <c r="Q418" s="208"/>
      <c r="R418" s="210"/>
      <c r="S418" s="211"/>
      <c r="T418" s="278">
        <f t="shared" si="19"/>
        <v>0</v>
      </c>
      <c r="U418" s="356">
        <f t="shared" si="20"/>
        <v>14</v>
      </c>
    </row>
    <row r="419" spans="1:21" ht="18" customHeight="1">
      <c r="A419" s="826"/>
      <c r="B419" s="827"/>
      <c r="C419" s="829"/>
      <c r="D419" s="829"/>
      <c r="E419" s="201">
        <v>21</v>
      </c>
      <c r="F419" s="334"/>
      <c r="G419" s="334"/>
      <c r="H419" s="204"/>
      <c r="I419" s="205"/>
      <c r="J419" s="206"/>
      <c r="K419" s="205"/>
      <c r="L419" s="206"/>
      <c r="M419" s="207"/>
      <c r="N419" s="208"/>
      <c r="O419" s="209"/>
      <c r="P419" s="207"/>
      <c r="Q419" s="208"/>
      <c r="R419" s="210"/>
      <c r="S419" s="211"/>
      <c r="T419" s="278">
        <f t="shared" si="19"/>
        <v>0</v>
      </c>
      <c r="U419" s="356">
        <f t="shared" si="20"/>
        <v>14</v>
      </c>
    </row>
    <row r="420" spans="1:21" ht="18" customHeight="1">
      <c r="A420" s="826"/>
      <c r="B420" s="827"/>
      <c r="C420" s="829"/>
      <c r="D420" s="829"/>
      <c r="E420" s="201">
        <v>22</v>
      </c>
      <c r="F420" s="334"/>
      <c r="G420" s="334"/>
      <c r="H420" s="204"/>
      <c r="I420" s="205"/>
      <c r="J420" s="206"/>
      <c r="K420" s="205"/>
      <c r="L420" s="206"/>
      <c r="M420" s="207"/>
      <c r="N420" s="208"/>
      <c r="O420" s="209"/>
      <c r="P420" s="207"/>
      <c r="Q420" s="208"/>
      <c r="R420" s="210"/>
      <c r="S420" s="211"/>
      <c r="T420" s="278">
        <f t="shared" si="19"/>
        <v>0</v>
      </c>
      <c r="U420" s="356">
        <f t="shared" si="20"/>
        <v>14</v>
      </c>
    </row>
    <row r="421" spans="1:21" ht="18" customHeight="1">
      <c r="A421" s="826"/>
      <c r="B421" s="827"/>
      <c r="C421" s="829"/>
      <c r="D421" s="829"/>
      <c r="E421" s="201">
        <v>23</v>
      </c>
      <c r="F421" s="334"/>
      <c r="G421" s="334"/>
      <c r="H421" s="204"/>
      <c r="I421" s="205"/>
      <c r="J421" s="206"/>
      <c r="K421" s="205"/>
      <c r="L421" s="206"/>
      <c r="M421" s="207"/>
      <c r="N421" s="208"/>
      <c r="O421" s="209"/>
      <c r="P421" s="207"/>
      <c r="Q421" s="208"/>
      <c r="R421" s="210"/>
      <c r="S421" s="211"/>
      <c r="T421" s="278">
        <f t="shared" si="19"/>
        <v>0</v>
      </c>
      <c r="U421" s="356">
        <f t="shared" si="20"/>
        <v>14</v>
      </c>
    </row>
    <row r="422" spans="1:21" ht="18" customHeight="1">
      <c r="A422" s="826"/>
      <c r="B422" s="827"/>
      <c r="C422" s="829"/>
      <c r="D422" s="829"/>
      <c r="E422" s="201">
        <v>24</v>
      </c>
      <c r="F422" s="334"/>
      <c r="G422" s="334"/>
      <c r="H422" s="204"/>
      <c r="I422" s="205"/>
      <c r="J422" s="206"/>
      <c r="K422" s="205"/>
      <c r="L422" s="206"/>
      <c r="M422" s="207"/>
      <c r="N422" s="208"/>
      <c r="O422" s="209"/>
      <c r="P422" s="207"/>
      <c r="Q422" s="208"/>
      <c r="R422" s="210"/>
      <c r="S422" s="211"/>
      <c r="T422" s="278">
        <f t="shared" si="19"/>
        <v>0</v>
      </c>
      <c r="U422" s="356">
        <f t="shared" si="20"/>
        <v>14</v>
      </c>
    </row>
    <row r="423" spans="1:21" ht="18" customHeight="1">
      <c r="A423" s="826"/>
      <c r="B423" s="827"/>
      <c r="C423" s="829"/>
      <c r="D423" s="829"/>
      <c r="E423" s="201">
        <v>25</v>
      </c>
      <c r="F423" s="334"/>
      <c r="G423" s="334"/>
      <c r="H423" s="204"/>
      <c r="I423" s="205"/>
      <c r="J423" s="206"/>
      <c r="K423" s="205"/>
      <c r="L423" s="206"/>
      <c r="M423" s="207"/>
      <c r="N423" s="208"/>
      <c r="O423" s="209"/>
      <c r="P423" s="207"/>
      <c r="Q423" s="208"/>
      <c r="R423" s="210"/>
      <c r="S423" s="211"/>
      <c r="T423" s="278">
        <f t="shared" si="19"/>
        <v>0</v>
      </c>
      <c r="U423" s="356">
        <f t="shared" si="20"/>
        <v>14</v>
      </c>
    </row>
    <row r="424" spans="1:21" ht="18" customHeight="1">
      <c r="A424" s="826"/>
      <c r="B424" s="827"/>
      <c r="C424" s="829"/>
      <c r="D424" s="829"/>
      <c r="E424" s="201">
        <v>26</v>
      </c>
      <c r="F424" s="334"/>
      <c r="G424" s="334"/>
      <c r="H424" s="204"/>
      <c r="I424" s="205"/>
      <c r="J424" s="206"/>
      <c r="K424" s="205"/>
      <c r="L424" s="206"/>
      <c r="M424" s="207"/>
      <c r="N424" s="208"/>
      <c r="O424" s="209"/>
      <c r="P424" s="207"/>
      <c r="Q424" s="208"/>
      <c r="R424" s="210"/>
      <c r="S424" s="211"/>
      <c r="T424" s="278">
        <f t="shared" si="19"/>
        <v>0</v>
      </c>
      <c r="U424" s="356">
        <f t="shared" si="20"/>
        <v>14</v>
      </c>
    </row>
    <row r="425" spans="1:21" ht="18" customHeight="1">
      <c r="A425" s="826"/>
      <c r="B425" s="827"/>
      <c r="C425" s="829"/>
      <c r="D425" s="829"/>
      <c r="E425" s="201">
        <v>27</v>
      </c>
      <c r="F425" s="334"/>
      <c r="G425" s="334"/>
      <c r="H425" s="204"/>
      <c r="I425" s="205"/>
      <c r="J425" s="206"/>
      <c r="K425" s="205"/>
      <c r="L425" s="206"/>
      <c r="M425" s="207"/>
      <c r="N425" s="208"/>
      <c r="O425" s="209"/>
      <c r="P425" s="207"/>
      <c r="Q425" s="208"/>
      <c r="R425" s="210"/>
      <c r="S425" s="211"/>
      <c r="T425" s="278">
        <f t="shared" si="19"/>
        <v>0</v>
      </c>
      <c r="U425" s="356">
        <f t="shared" si="20"/>
        <v>14</v>
      </c>
    </row>
    <row r="426" spans="1:21" ht="18" customHeight="1">
      <c r="A426" s="826"/>
      <c r="B426" s="827"/>
      <c r="C426" s="829"/>
      <c r="D426" s="829"/>
      <c r="E426" s="201">
        <v>28</v>
      </c>
      <c r="F426" s="334"/>
      <c r="G426" s="334"/>
      <c r="H426" s="204"/>
      <c r="I426" s="205"/>
      <c r="J426" s="206"/>
      <c r="K426" s="205"/>
      <c r="L426" s="206"/>
      <c r="M426" s="207"/>
      <c r="N426" s="208"/>
      <c r="O426" s="209"/>
      <c r="P426" s="207"/>
      <c r="Q426" s="208"/>
      <c r="R426" s="210"/>
      <c r="S426" s="211"/>
      <c r="T426" s="278">
        <f t="shared" si="19"/>
        <v>0</v>
      </c>
      <c r="U426" s="356">
        <f t="shared" si="20"/>
        <v>14</v>
      </c>
    </row>
    <row r="427" spans="1:21" ht="18" customHeight="1">
      <c r="A427" s="826"/>
      <c r="B427" s="827"/>
      <c r="C427" s="829"/>
      <c r="D427" s="829"/>
      <c r="E427" s="201">
        <v>29</v>
      </c>
      <c r="F427" s="334"/>
      <c r="G427" s="334"/>
      <c r="H427" s="204"/>
      <c r="I427" s="205"/>
      <c r="J427" s="206"/>
      <c r="K427" s="205"/>
      <c r="L427" s="206"/>
      <c r="M427" s="207"/>
      <c r="N427" s="208"/>
      <c r="O427" s="209"/>
      <c r="P427" s="207"/>
      <c r="Q427" s="208"/>
      <c r="R427" s="210"/>
      <c r="S427" s="211"/>
      <c r="T427" s="278">
        <f t="shared" si="19"/>
        <v>0</v>
      </c>
      <c r="U427" s="356">
        <f t="shared" si="20"/>
        <v>14</v>
      </c>
    </row>
    <row r="428" spans="1:21" ht="18" customHeight="1">
      <c r="A428" s="834"/>
      <c r="B428" s="835"/>
      <c r="C428" s="829"/>
      <c r="D428" s="829"/>
      <c r="E428" s="277">
        <v>30</v>
      </c>
      <c r="F428" s="375"/>
      <c r="G428" s="375"/>
      <c r="H428" s="134"/>
      <c r="I428" s="135"/>
      <c r="J428" s="212"/>
      <c r="K428" s="135"/>
      <c r="L428" s="212"/>
      <c r="M428" s="27"/>
      <c r="N428" s="120"/>
      <c r="O428" s="109"/>
      <c r="P428" s="27"/>
      <c r="Q428" s="120"/>
      <c r="R428" s="32"/>
      <c r="S428" s="122"/>
      <c r="T428" s="136">
        <f t="shared" si="19"/>
        <v>0</v>
      </c>
      <c r="U428" s="356">
        <f t="shared" si="20"/>
        <v>14</v>
      </c>
    </row>
    <row r="429" spans="1:21" ht="18" customHeight="1">
      <c r="A429" s="824">
        <v>15</v>
      </c>
      <c r="B429" s="825"/>
      <c r="C429" s="828" t="str">
        <f>IF(ISERROR(VLOOKUP($A429,【大規模】地域番号⑭!$BD:$BF,2,FALSE)),"",VLOOKUP($A429,【大規模】地域番号⑭!$BD:$BF,2,FALSE))</f>
        <v/>
      </c>
      <c r="D429" s="828" t="str">
        <f>IF(ISERROR(VLOOKUP($A429,【大規模】地域番号⑭!$BD:$BF,3,FALSE)),"",VLOOKUP($A429,【大規模】地域番号⑭!$BD:$BF,3,FALSE))</f>
        <v/>
      </c>
      <c r="E429" s="201">
        <v>1</v>
      </c>
      <c r="F429" s="334"/>
      <c r="G429" s="334"/>
      <c r="H429" s="176"/>
      <c r="I429" s="177"/>
      <c r="J429" s="178"/>
      <c r="K429" s="180"/>
      <c r="L429" s="181"/>
      <c r="M429" s="179"/>
      <c r="N429" s="180"/>
      <c r="O429" s="181"/>
      <c r="P429" s="179"/>
      <c r="Q429" s="180"/>
      <c r="R429" s="182"/>
      <c r="S429" s="183"/>
      <c r="T429" s="257">
        <f t="shared" si="19"/>
        <v>0</v>
      </c>
      <c r="U429" s="356">
        <f>$A$429</f>
        <v>15</v>
      </c>
    </row>
    <row r="430" spans="1:21" ht="18" customHeight="1">
      <c r="A430" s="826"/>
      <c r="B430" s="827"/>
      <c r="C430" s="829"/>
      <c r="D430" s="829"/>
      <c r="E430" s="201">
        <v>2</v>
      </c>
      <c r="F430" s="334"/>
      <c r="G430" s="334"/>
      <c r="H430" s="128"/>
      <c r="I430" s="111"/>
      <c r="J430" s="106"/>
      <c r="K430" s="112"/>
      <c r="L430" s="107"/>
      <c r="M430" s="12"/>
      <c r="N430" s="112"/>
      <c r="O430" s="107"/>
      <c r="P430" s="12"/>
      <c r="Q430" s="112"/>
      <c r="R430" s="31"/>
      <c r="S430" s="115"/>
      <c r="T430" s="93">
        <f t="shared" si="19"/>
        <v>0</v>
      </c>
      <c r="U430" s="356">
        <f t="shared" ref="U430:U458" si="21">$A$429</f>
        <v>15</v>
      </c>
    </row>
    <row r="431" spans="1:21" ht="18" customHeight="1">
      <c r="A431" s="826"/>
      <c r="B431" s="827"/>
      <c r="C431" s="829"/>
      <c r="D431" s="829"/>
      <c r="E431" s="201">
        <v>3</v>
      </c>
      <c r="F431" s="334"/>
      <c r="G431" s="334"/>
      <c r="H431" s="128"/>
      <c r="I431" s="111"/>
      <c r="J431" s="106"/>
      <c r="K431" s="112"/>
      <c r="L431" s="107"/>
      <c r="M431" s="12"/>
      <c r="N431" s="112"/>
      <c r="O431" s="107"/>
      <c r="P431" s="12"/>
      <c r="Q431" s="112"/>
      <c r="R431" s="31"/>
      <c r="S431" s="115"/>
      <c r="T431" s="93">
        <f t="shared" si="19"/>
        <v>0</v>
      </c>
      <c r="U431" s="356">
        <f t="shared" si="21"/>
        <v>15</v>
      </c>
    </row>
    <row r="432" spans="1:21" ht="18" customHeight="1">
      <c r="A432" s="826"/>
      <c r="B432" s="827"/>
      <c r="C432" s="829"/>
      <c r="D432" s="829"/>
      <c r="E432" s="201">
        <v>4</v>
      </c>
      <c r="F432" s="334"/>
      <c r="G432" s="334"/>
      <c r="H432" s="128"/>
      <c r="I432" s="111"/>
      <c r="J432" s="106"/>
      <c r="K432" s="112"/>
      <c r="L432" s="107"/>
      <c r="M432" s="12"/>
      <c r="N432" s="112"/>
      <c r="O432" s="107"/>
      <c r="P432" s="12"/>
      <c r="Q432" s="112"/>
      <c r="R432" s="31"/>
      <c r="S432" s="115"/>
      <c r="T432" s="93">
        <f t="shared" si="19"/>
        <v>0</v>
      </c>
      <c r="U432" s="356">
        <f t="shared" si="21"/>
        <v>15</v>
      </c>
    </row>
    <row r="433" spans="1:21" ht="18" customHeight="1">
      <c r="A433" s="826"/>
      <c r="B433" s="827"/>
      <c r="C433" s="829"/>
      <c r="D433" s="829"/>
      <c r="E433" s="201">
        <v>5</v>
      </c>
      <c r="F433" s="334"/>
      <c r="G433" s="334"/>
      <c r="H433" s="128"/>
      <c r="I433" s="111"/>
      <c r="J433" s="106"/>
      <c r="K433" s="112"/>
      <c r="L433" s="107"/>
      <c r="M433" s="12"/>
      <c r="N433" s="112"/>
      <c r="O433" s="107"/>
      <c r="P433" s="12"/>
      <c r="Q433" s="112"/>
      <c r="R433" s="31"/>
      <c r="S433" s="115"/>
      <c r="T433" s="93">
        <f t="shared" si="19"/>
        <v>0</v>
      </c>
      <c r="U433" s="356">
        <f t="shared" si="21"/>
        <v>15</v>
      </c>
    </row>
    <row r="434" spans="1:21" ht="18" customHeight="1">
      <c r="A434" s="826"/>
      <c r="B434" s="827"/>
      <c r="C434" s="829"/>
      <c r="D434" s="829"/>
      <c r="E434" s="201">
        <v>6</v>
      </c>
      <c r="F434" s="334"/>
      <c r="G434" s="334"/>
      <c r="H434" s="128"/>
      <c r="I434" s="111"/>
      <c r="J434" s="106"/>
      <c r="K434" s="111"/>
      <c r="L434" s="106"/>
      <c r="M434" s="12"/>
      <c r="N434" s="111"/>
      <c r="O434" s="107"/>
      <c r="P434" s="25"/>
      <c r="Q434" s="112"/>
      <c r="R434" s="31"/>
      <c r="S434" s="115"/>
      <c r="T434" s="93">
        <f t="shared" si="19"/>
        <v>0</v>
      </c>
      <c r="U434" s="356">
        <f t="shared" si="21"/>
        <v>15</v>
      </c>
    </row>
    <row r="435" spans="1:21" ht="18" customHeight="1">
      <c r="A435" s="826"/>
      <c r="B435" s="827"/>
      <c r="C435" s="829"/>
      <c r="D435" s="829"/>
      <c r="E435" s="201">
        <v>7</v>
      </c>
      <c r="F435" s="334"/>
      <c r="G435" s="334"/>
      <c r="H435" s="128"/>
      <c r="I435" s="111"/>
      <c r="J435" s="106"/>
      <c r="K435" s="111"/>
      <c r="L435" s="106"/>
      <c r="M435" s="12"/>
      <c r="N435" s="111"/>
      <c r="O435" s="107"/>
      <c r="P435" s="25"/>
      <c r="Q435" s="112"/>
      <c r="R435" s="31"/>
      <c r="S435" s="115"/>
      <c r="T435" s="93">
        <f t="shared" si="19"/>
        <v>0</v>
      </c>
      <c r="U435" s="356">
        <f t="shared" si="21"/>
        <v>15</v>
      </c>
    </row>
    <row r="436" spans="1:21" ht="18" customHeight="1">
      <c r="A436" s="826"/>
      <c r="B436" s="827"/>
      <c r="C436" s="829"/>
      <c r="D436" s="829"/>
      <c r="E436" s="201">
        <v>8</v>
      </c>
      <c r="F436" s="334"/>
      <c r="G436" s="334"/>
      <c r="H436" s="128"/>
      <c r="I436" s="111"/>
      <c r="J436" s="106"/>
      <c r="K436" s="111"/>
      <c r="L436" s="106"/>
      <c r="M436" s="12"/>
      <c r="N436" s="111"/>
      <c r="O436" s="107"/>
      <c r="P436" s="25"/>
      <c r="Q436" s="112"/>
      <c r="R436" s="31"/>
      <c r="S436" s="115"/>
      <c r="T436" s="93">
        <f t="shared" si="19"/>
        <v>0</v>
      </c>
      <c r="U436" s="356">
        <f t="shared" si="21"/>
        <v>15</v>
      </c>
    </row>
    <row r="437" spans="1:21" ht="18" customHeight="1">
      <c r="A437" s="826"/>
      <c r="B437" s="827"/>
      <c r="C437" s="829"/>
      <c r="D437" s="829"/>
      <c r="E437" s="201">
        <v>9</v>
      </c>
      <c r="F437" s="334"/>
      <c r="G437" s="334"/>
      <c r="H437" s="128"/>
      <c r="I437" s="111"/>
      <c r="J437" s="106"/>
      <c r="K437" s="111"/>
      <c r="L437" s="106"/>
      <c r="M437" s="12"/>
      <c r="N437" s="112"/>
      <c r="O437" s="107"/>
      <c r="P437" s="12"/>
      <c r="Q437" s="112"/>
      <c r="R437" s="31"/>
      <c r="S437" s="115"/>
      <c r="T437" s="93">
        <f t="shared" si="19"/>
        <v>0</v>
      </c>
      <c r="U437" s="356">
        <f t="shared" si="21"/>
        <v>15</v>
      </c>
    </row>
    <row r="438" spans="1:21" ht="18" customHeight="1">
      <c r="A438" s="826"/>
      <c r="B438" s="827"/>
      <c r="C438" s="829"/>
      <c r="D438" s="829"/>
      <c r="E438" s="201">
        <v>10</v>
      </c>
      <c r="F438" s="334"/>
      <c r="G438" s="334"/>
      <c r="H438" s="204"/>
      <c r="I438" s="205"/>
      <c r="J438" s="206"/>
      <c r="K438" s="205"/>
      <c r="L438" s="206"/>
      <c r="M438" s="207"/>
      <c r="N438" s="208"/>
      <c r="O438" s="209"/>
      <c r="P438" s="207"/>
      <c r="Q438" s="208"/>
      <c r="R438" s="210"/>
      <c r="S438" s="211"/>
      <c r="T438" s="278">
        <f t="shared" si="19"/>
        <v>0</v>
      </c>
      <c r="U438" s="356">
        <f t="shared" si="21"/>
        <v>15</v>
      </c>
    </row>
    <row r="439" spans="1:21" ht="18" customHeight="1">
      <c r="A439" s="826"/>
      <c r="B439" s="827"/>
      <c r="C439" s="829"/>
      <c r="D439" s="829"/>
      <c r="E439" s="201">
        <v>11</v>
      </c>
      <c r="F439" s="334"/>
      <c r="G439" s="334"/>
      <c r="H439" s="204"/>
      <c r="I439" s="205"/>
      <c r="J439" s="206"/>
      <c r="K439" s="205"/>
      <c r="L439" s="206"/>
      <c r="M439" s="207"/>
      <c r="N439" s="208"/>
      <c r="O439" s="209"/>
      <c r="P439" s="207"/>
      <c r="Q439" s="208"/>
      <c r="R439" s="210"/>
      <c r="S439" s="211"/>
      <c r="T439" s="278">
        <f t="shared" si="19"/>
        <v>0</v>
      </c>
      <c r="U439" s="356">
        <f t="shared" si="21"/>
        <v>15</v>
      </c>
    </row>
    <row r="440" spans="1:21" ht="18" customHeight="1">
      <c r="A440" s="826"/>
      <c r="B440" s="827"/>
      <c r="C440" s="829"/>
      <c r="D440" s="829"/>
      <c r="E440" s="201">
        <v>12</v>
      </c>
      <c r="F440" s="334"/>
      <c r="G440" s="334"/>
      <c r="H440" s="204"/>
      <c r="I440" s="205"/>
      <c r="J440" s="206"/>
      <c r="K440" s="205"/>
      <c r="L440" s="206"/>
      <c r="M440" s="207"/>
      <c r="N440" s="208"/>
      <c r="O440" s="209"/>
      <c r="P440" s="207"/>
      <c r="Q440" s="208"/>
      <c r="R440" s="210"/>
      <c r="S440" s="211"/>
      <c r="T440" s="278">
        <f t="shared" si="19"/>
        <v>0</v>
      </c>
      <c r="U440" s="356">
        <f t="shared" si="21"/>
        <v>15</v>
      </c>
    </row>
    <row r="441" spans="1:21" ht="18" customHeight="1">
      <c r="A441" s="826"/>
      <c r="B441" s="827"/>
      <c r="C441" s="829"/>
      <c r="D441" s="829"/>
      <c r="E441" s="201">
        <v>13</v>
      </c>
      <c r="F441" s="334"/>
      <c r="G441" s="334"/>
      <c r="H441" s="204"/>
      <c r="I441" s="205"/>
      <c r="J441" s="206"/>
      <c r="K441" s="205"/>
      <c r="L441" s="206"/>
      <c r="M441" s="207"/>
      <c r="N441" s="208"/>
      <c r="O441" s="209"/>
      <c r="P441" s="207"/>
      <c r="Q441" s="208"/>
      <c r="R441" s="210"/>
      <c r="S441" s="211"/>
      <c r="T441" s="278">
        <f t="shared" si="19"/>
        <v>0</v>
      </c>
      <c r="U441" s="356">
        <f t="shared" si="21"/>
        <v>15</v>
      </c>
    </row>
    <row r="442" spans="1:21" ht="18" customHeight="1">
      <c r="A442" s="826"/>
      <c r="B442" s="827"/>
      <c r="C442" s="829"/>
      <c r="D442" s="829"/>
      <c r="E442" s="201">
        <v>14</v>
      </c>
      <c r="F442" s="334"/>
      <c r="G442" s="334"/>
      <c r="H442" s="204"/>
      <c r="I442" s="205"/>
      <c r="J442" s="206"/>
      <c r="K442" s="205"/>
      <c r="L442" s="206"/>
      <c r="M442" s="207"/>
      <c r="N442" s="208"/>
      <c r="O442" s="209"/>
      <c r="P442" s="207"/>
      <c r="Q442" s="208"/>
      <c r="R442" s="210"/>
      <c r="S442" s="211"/>
      <c r="T442" s="278">
        <f t="shared" si="19"/>
        <v>0</v>
      </c>
      <c r="U442" s="356">
        <f t="shared" si="21"/>
        <v>15</v>
      </c>
    </row>
    <row r="443" spans="1:21" ht="18" customHeight="1">
      <c r="A443" s="826"/>
      <c r="B443" s="827"/>
      <c r="C443" s="829"/>
      <c r="D443" s="829"/>
      <c r="E443" s="201">
        <v>15</v>
      </c>
      <c r="F443" s="334"/>
      <c r="G443" s="334"/>
      <c r="H443" s="204"/>
      <c r="I443" s="205"/>
      <c r="J443" s="206"/>
      <c r="K443" s="205"/>
      <c r="L443" s="206"/>
      <c r="M443" s="207"/>
      <c r="N443" s="208"/>
      <c r="O443" s="209"/>
      <c r="P443" s="207"/>
      <c r="Q443" s="208"/>
      <c r="R443" s="210"/>
      <c r="S443" s="211"/>
      <c r="T443" s="278">
        <f t="shared" si="19"/>
        <v>0</v>
      </c>
      <c r="U443" s="356">
        <f t="shared" si="21"/>
        <v>15</v>
      </c>
    </row>
    <row r="444" spans="1:21" ht="18" customHeight="1">
      <c r="A444" s="826"/>
      <c r="B444" s="827"/>
      <c r="C444" s="829"/>
      <c r="D444" s="829"/>
      <c r="E444" s="201">
        <v>16</v>
      </c>
      <c r="F444" s="334"/>
      <c r="G444" s="334"/>
      <c r="H444" s="204"/>
      <c r="I444" s="205"/>
      <c r="J444" s="206"/>
      <c r="K444" s="205"/>
      <c r="L444" s="206"/>
      <c r="M444" s="207"/>
      <c r="N444" s="208"/>
      <c r="O444" s="209"/>
      <c r="P444" s="207"/>
      <c r="Q444" s="208"/>
      <c r="R444" s="210"/>
      <c r="S444" s="211"/>
      <c r="T444" s="278">
        <f t="shared" si="19"/>
        <v>0</v>
      </c>
      <c r="U444" s="356">
        <f t="shared" si="21"/>
        <v>15</v>
      </c>
    </row>
    <row r="445" spans="1:21" ht="18" customHeight="1">
      <c r="A445" s="826"/>
      <c r="B445" s="827"/>
      <c r="C445" s="829"/>
      <c r="D445" s="829"/>
      <c r="E445" s="201">
        <v>17</v>
      </c>
      <c r="F445" s="334"/>
      <c r="G445" s="334"/>
      <c r="H445" s="204"/>
      <c r="I445" s="205"/>
      <c r="J445" s="206"/>
      <c r="K445" s="205"/>
      <c r="L445" s="206"/>
      <c r="M445" s="207"/>
      <c r="N445" s="208"/>
      <c r="O445" s="209"/>
      <c r="P445" s="207"/>
      <c r="Q445" s="208"/>
      <c r="R445" s="210"/>
      <c r="S445" s="211"/>
      <c r="T445" s="278">
        <f t="shared" si="19"/>
        <v>0</v>
      </c>
      <c r="U445" s="356">
        <f t="shared" si="21"/>
        <v>15</v>
      </c>
    </row>
    <row r="446" spans="1:21" ht="18" customHeight="1">
      <c r="A446" s="826"/>
      <c r="B446" s="827"/>
      <c r="C446" s="829"/>
      <c r="D446" s="829"/>
      <c r="E446" s="201">
        <v>18</v>
      </c>
      <c r="F446" s="334"/>
      <c r="G446" s="334"/>
      <c r="H446" s="204"/>
      <c r="I446" s="205"/>
      <c r="J446" s="206"/>
      <c r="K446" s="205"/>
      <c r="L446" s="206"/>
      <c r="M446" s="207"/>
      <c r="N446" s="208"/>
      <c r="O446" s="209"/>
      <c r="P446" s="207"/>
      <c r="Q446" s="208"/>
      <c r="R446" s="210"/>
      <c r="S446" s="211"/>
      <c r="T446" s="278">
        <f t="shared" si="19"/>
        <v>0</v>
      </c>
      <c r="U446" s="356">
        <f t="shared" si="21"/>
        <v>15</v>
      </c>
    </row>
    <row r="447" spans="1:21" ht="18" customHeight="1">
      <c r="A447" s="826"/>
      <c r="B447" s="827"/>
      <c r="C447" s="829"/>
      <c r="D447" s="829"/>
      <c r="E447" s="201">
        <v>19</v>
      </c>
      <c r="F447" s="334"/>
      <c r="G447" s="334"/>
      <c r="H447" s="204"/>
      <c r="I447" s="205"/>
      <c r="J447" s="206"/>
      <c r="K447" s="205"/>
      <c r="L447" s="206"/>
      <c r="M447" s="207"/>
      <c r="N447" s="208"/>
      <c r="O447" s="209"/>
      <c r="P447" s="207"/>
      <c r="Q447" s="208"/>
      <c r="R447" s="210"/>
      <c r="S447" s="211"/>
      <c r="T447" s="278">
        <f t="shared" si="19"/>
        <v>0</v>
      </c>
      <c r="U447" s="356">
        <f t="shared" si="21"/>
        <v>15</v>
      </c>
    </row>
    <row r="448" spans="1:21" ht="18" customHeight="1">
      <c r="A448" s="826"/>
      <c r="B448" s="827"/>
      <c r="C448" s="829"/>
      <c r="D448" s="829"/>
      <c r="E448" s="201">
        <v>20</v>
      </c>
      <c r="F448" s="334"/>
      <c r="G448" s="334"/>
      <c r="H448" s="204"/>
      <c r="I448" s="205"/>
      <c r="J448" s="206"/>
      <c r="K448" s="205"/>
      <c r="L448" s="206"/>
      <c r="M448" s="207"/>
      <c r="N448" s="208"/>
      <c r="O448" s="209"/>
      <c r="P448" s="207"/>
      <c r="Q448" s="208"/>
      <c r="R448" s="210"/>
      <c r="S448" s="211"/>
      <c r="T448" s="278">
        <f t="shared" si="19"/>
        <v>0</v>
      </c>
      <c r="U448" s="356">
        <f t="shared" si="21"/>
        <v>15</v>
      </c>
    </row>
    <row r="449" spans="1:21" ht="18" customHeight="1">
      <c r="A449" s="826"/>
      <c r="B449" s="827"/>
      <c r="C449" s="829"/>
      <c r="D449" s="829"/>
      <c r="E449" s="201">
        <v>21</v>
      </c>
      <c r="F449" s="334"/>
      <c r="G449" s="334"/>
      <c r="H449" s="204"/>
      <c r="I449" s="205"/>
      <c r="J449" s="206"/>
      <c r="K449" s="205"/>
      <c r="L449" s="206"/>
      <c r="M449" s="207"/>
      <c r="N449" s="208"/>
      <c r="O449" s="209"/>
      <c r="P449" s="207"/>
      <c r="Q449" s="208"/>
      <c r="R449" s="210"/>
      <c r="S449" s="211"/>
      <c r="T449" s="278">
        <f t="shared" si="19"/>
        <v>0</v>
      </c>
      <c r="U449" s="356">
        <f t="shared" si="21"/>
        <v>15</v>
      </c>
    </row>
    <row r="450" spans="1:21" ht="18" customHeight="1">
      <c r="A450" s="826"/>
      <c r="B450" s="827"/>
      <c r="C450" s="829"/>
      <c r="D450" s="829"/>
      <c r="E450" s="201">
        <v>22</v>
      </c>
      <c r="F450" s="334"/>
      <c r="G450" s="334"/>
      <c r="H450" s="204"/>
      <c r="I450" s="205"/>
      <c r="J450" s="206"/>
      <c r="K450" s="205"/>
      <c r="L450" s="206"/>
      <c r="M450" s="207"/>
      <c r="N450" s="208"/>
      <c r="O450" s="209"/>
      <c r="P450" s="207"/>
      <c r="Q450" s="208"/>
      <c r="R450" s="210"/>
      <c r="S450" s="211"/>
      <c r="T450" s="278">
        <f t="shared" si="19"/>
        <v>0</v>
      </c>
      <c r="U450" s="356">
        <f t="shared" si="21"/>
        <v>15</v>
      </c>
    </row>
    <row r="451" spans="1:21" ht="18" customHeight="1">
      <c r="A451" s="826"/>
      <c r="B451" s="827"/>
      <c r="C451" s="829"/>
      <c r="D451" s="829"/>
      <c r="E451" s="201">
        <v>23</v>
      </c>
      <c r="F451" s="334"/>
      <c r="G451" s="334"/>
      <c r="H451" s="204"/>
      <c r="I451" s="205"/>
      <c r="J451" s="206"/>
      <c r="K451" s="205"/>
      <c r="L451" s="206"/>
      <c r="M451" s="207"/>
      <c r="N451" s="208"/>
      <c r="O451" s="209"/>
      <c r="P451" s="207"/>
      <c r="Q451" s="208"/>
      <c r="R451" s="210"/>
      <c r="S451" s="211"/>
      <c r="T451" s="278">
        <f t="shared" si="19"/>
        <v>0</v>
      </c>
      <c r="U451" s="356">
        <f t="shared" si="21"/>
        <v>15</v>
      </c>
    </row>
    <row r="452" spans="1:21" ht="18" customHeight="1">
      <c r="A452" s="826"/>
      <c r="B452" s="827"/>
      <c r="C452" s="829"/>
      <c r="D452" s="829"/>
      <c r="E452" s="201">
        <v>24</v>
      </c>
      <c r="F452" s="334"/>
      <c r="G452" s="334"/>
      <c r="H452" s="204"/>
      <c r="I452" s="205"/>
      <c r="J452" s="206"/>
      <c r="K452" s="205"/>
      <c r="L452" s="206"/>
      <c r="M452" s="207"/>
      <c r="N452" s="208"/>
      <c r="O452" s="209"/>
      <c r="P452" s="207"/>
      <c r="Q452" s="208"/>
      <c r="R452" s="210"/>
      <c r="S452" s="211"/>
      <c r="T452" s="278">
        <f t="shared" si="19"/>
        <v>0</v>
      </c>
      <c r="U452" s="356">
        <f t="shared" si="21"/>
        <v>15</v>
      </c>
    </row>
    <row r="453" spans="1:21" ht="18" customHeight="1">
      <c r="A453" s="826"/>
      <c r="B453" s="827"/>
      <c r="C453" s="829"/>
      <c r="D453" s="829"/>
      <c r="E453" s="201">
        <v>25</v>
      </c>
      <c r="F453" s="334"/>
      <c r="G453" s="334"/>
      <c r="H453" s="204"/>
      <c r="I453" s="205"/>
      <c r="J453" s="206"/>
      <c r="K453" s="205"/>
      <c r="L453" s="206"/>
      <c r="M453" s="207"/>
      <c r="N453" s="208"/>
      <c r="O453" s="209"/>
      <c r="P453" s="207"/>
      <c r="Q453" s="208"/>
      <c r="R453" s="210"/>
      <c r="S453" s="211"/>
      <c r="T453" s="278">
        <f t="shared" si="19"/>
        <v>0</v>
      </c>
      <c r="U453" s="356">
        <f t="shared" si="21"/>
        <v>15</v>
      </c>
    </row>
    <row r="454" spans="1:21" ht="18" customHeight="1">
      <c r="A454" s="826"/>
      <c r="B454" s="827"/>
      <c r="C454" s="829"/>
      <c r="D454" s="829"/>
      <c r="E454" s="201">
        <v>26</v>
      </c>
      <c r="F454" s="334"/>
      <c r="G454" s="334"/>
      <c r="H454" s="204"/>
      <c r="I454" s="205"/>
      <c r="J454" s="206"/>
      <c r="K454" s="205"/>
      <c r="L454" s="206"/>
      <c r="M454" s="207"/>
      <c r="N454" s="208"/>
      <c r="O454" s="209"/>
      <c r="P454" s="207"/>
      <c r="Q454" s="208"/>
      <c r="R454" s="210"/>
      <c r="S454" s="211"/>
      <c r="T454" s="278">
        <f t="shared" si="19"/>
        <v>0</v>
      </c>
      <c r="U454" s="356">
        <f t="shared" si="21"/>
        <v>15</v>
      </c>
    </row>
    <row r="455" spans="1:21" ht="18" customHeight="1">
      <c r="A455" s="826"/>
      <c r="B455" s="827"/>
      <c r="C455" s="829"/>
      <c r="D455" s="829"/>
      <c r="E455" s="201">
        <v>27</v>
      </c>
      <c r="F455" s="334"/>
      <c r="G455" s="334"/>
      <c r="H455" s="204"/>
      <c r="I455" s="205"/>
      <c r="J455" s="206"/>
      <c r="K455" s="205"/>
      <c r="L455" s="206"/>
      <c r="M455" s="207"/>
      <c r="N455" s="208"/>
      <c r="O455" s="209"/>
      <c r="P455" s="207"/>
      <c r="Q455" s="208"/>
      <c r="R455" s="210"/>
      <c r="S455" s="211"/>
      <c r="T455" s="278">
        <f t="shared" si="19"/>
        <v>0</v>
      </c>
      <c r="U455" s="356">
        <f t="shared" si="21"/>
        <v>15</v>
      </c>
    </row>
    <row r="456" spans="1:21" ht="18" customHeight="1">
      <c r="A456" s="826"/>
      <c r="B456" s="827"/>
      <c r="C456" s="829"/>
      <c r="D456" s="829"/>
      <c r="E456" s="201">
        <v>28</v>
      </c>
      <c r="F456" s="334"/>
      <c r="G456" s="334"/>
      <c r="H456" s="204"/>
      <c r="I456" s="205"/>
      <c r="J456" s="206"/>
      <c r="K456" s="205"/>
      <c r="L456" s="206"/>
      <c r="M456" s="207"/>
      <c r="N456" s="208"/>
      <c r="O456" s="209"/>
      <c r="P456" s="207"/>
      <c r="Q456" s="208"/>
      <c r="R456" s="210"/>
      <c r="S456" s="211"/>
      <c r="T456" s="278">
        <f t="shared" si="19"/>
        <v>0</v>
      </c>
      <c r="U456" s="356">
        <f t="shared" si="21"/>
        <v>15</v>
      </c>
    </row>
    <row r="457" spans="1:21" ht="18" customHeight="1">
      <c r="A457" s="826"/>
      <c r="B457" s="827"/>
      <c r="C457" s="829"/>
      <c r="D457" s="829"/>
      <c r="E457" s="201">
        <v>29</v>
      </c>
      <c r="F457" s="334"/>
      <c r="G457" s="334"/>
      <c r="H457" s="204"/>
      <c r="I457" s="205"/>
      <c r="J457" s="206"/>
      <c r="K457" s="205"/>
      <c r="L457" s="206"/>
      <c r="M457" s="207"/>
      <c r="N457" s="208"/>
      <c r="O457" s="209"/>
      <c r="P457" s="207"/>
      <c r="Q457" s="208"/>
      <c r="R457" s="210"/>
      <c r="S457" s="211"/>
      <c r="T457" s="278">
        <f t="shared" ref="T457:T520" si="22">IF(J457="",0,INT(SUM(PRODUCT(J457,L457,O457),R457)))</f>
        <v>0</v>
      </c>
      <c r="U457" s="356">
        <f t="shared" si="21"/>
        <v>15</v>
      </c>
    </row>
    <row r="458" spans="1:21" ht="18" customHeight="1">
      <c r="A458" s="834"/>
      <c r="B458" s="835"/>
      <c r="C458" s="829"/>
      <c r="D458" s="829"/>
      <c r="E458" s="277">
        <v>30</v>
      </c>
      <c r="F458" s="375"/>
      <c r="G458" s="375"/>
      <c r="H458" s="134"/>
      <c r="I458" s="135"/>
      <c r="J458" s="212"/>
      <c r="K458" s="135"/>
      <c r="L458" s="212"/>
      <c r="M458" s="27"/>
      <c r="N458" s="120"/>
      <c r="O458" s="109"/>
      <c r="P458" s="27"/>
      <c r="Q458" s="120"/>
      <c r="R458" s="32"/>
      <c r="S458" s="122"/>
      <c r="T458" s="136">
        <f t="shared" si="22"/>
        <v>0</v>
      </c>
      <c r="U458" s="356">
        <f t="shared" si="21"/>
        <v>15</v>
      </c>
    </row>
    <row r="459" spans="1:21" ht="18" customHeight="1">
      <c r="A459" s="824">
        <v>16</v>
      </c>
      <c r="B459" s="825"/>
      <c r="C459" s="828" t="str">
        <f>IF(ISERROR(VLOOKUP($A459,【大規模】地域番号⑭!$BD:$BF,2,FALSE)),"",VLOOKUP($A459,【大規模】地域番号⑭!$BD:$BF,2,FALSE))</f>
        <v/>
      </c>
      <c r="D459" s="828" t="str">
        <f>IF(ISERROR(VLOOKUP($A459,【大規模】地域番号⑭!$BD:$BF,3,FALSE)),"",VLOOKUP($A459,【大規模】地域番号⑭!$BD:$BF,3,FALSE))</f>
        <v/>
      </c>
      <c r="E459" s="201">
        <v>1</v>
      </c>
      <c r="F459" s="334"/>
      <c r="G459" s="334"/>
      <c r="H459" s="176"/>
      <c r="I459" s="177"/>
      <c r="J459" s="178"/>
      <c r="K459" s="180"/>
      <c r="L459" s="181"/>
      <c r="M459" s="179"/>
      <c r="N459" s="180"/>
      <c r="O459" s="181"/>
      <c r="P459" s="179"/>
      <c r="Q459" s="180"/>
      <c r="R459" s="182"/>
      <c r="S459" s="183"/>
      <c r="T459" s="257">
        <f t="shared" si="22"/>
        <v>0</v>
      </c>
      <c r="U459" s="356">
        <f>$A$459</f>
        <v>16</v>
      </c>
    </row>
    <row r="460" spans="1:21" ht="18" customHeight="1">
      <c r="A460" s="826"/>
      <c r="B460" s="827"/>
      <c r="C460" s="829"/>
      <c r="D460" s="829"/>
      <c r="E460" s="201">
        <v>2</v>
      </c>
      <c r="F460" s="334"/>
      <c r="G460" s="334"/>
      <c r="H460" s="128"/>
      <c r="I460" s="111"/>
      <c r="J460" s="106"/>
      <c r="K460" s="112"/>
      <c r="L460" s="107"/>
      <c r="M460" s="12"/>
      <c r="N460" s="112"/>
      <c r="O460" s="107"/>
      <c r="P460" s="12"/>
      <c r="Q460" s="112"/>
      <c r="R460" s="31"/>
      <c r="S460" s="115"/>
      <c r="T460" s="93">
        <f t="shared" si="22"/>
        <v>0</v>
      </c>
      <c r="U460" s="356">
        <f t="shared" ref="U460:U488" si="23">$A$459</f>
        <v>16</v>
      </c>
    </row>
    <row r="461" spans="1:21" ht="18" customHeight="1">
      <c r="A461" s="826"/>
      <c r="B461" s="827"/>
      <c r="C461" s="829"/>
      <c r="D461" s="829"/>
      <c r="E461" s="201">
        <v>3</v>
      </c>
      <c r="F461" s="334"/>
      <c r="G461" s="334"/>
      <c r="H461" s="128"/>
      <c r="I461" s="111"/>
      <c r="J461" s="106"/>
      <c r="K461" s="112"/>
      <c r="L461" s="107"/>
      <c r="M461" s="12"/>
      <c r="N461" s="112"/>
      <c r="O461" s="107"/>
      <c r="P461" s="12"/>
      <c r="Q461" s="112"/>
      <c r="R461" s="31"/>
      <c r="S461" s="115"/>
      <c r="T461" s="93">
        <f t="shared" si="22"/>
        <v>0</v>
      </c>
      <c r="U461" s="356">
        <f t="shared" si="23"/>
        <v>16</v>
      </c>
    </row>
    <row r="462" spans="1:21" ht="18" customHeight="1">
      <c r="A462" s="826"/>
      <c r="B462" s="827"/>
      <c r="C462" s="829"/>
      <c r="D462" s="829"/>
      <c r="E462" s="201">
        <v>4</v>
      </c>
      <c r="F462" s="334"/>
      <c r="G462" s="334"/>
      <c r="H462" s="128"/>
      <c r="I462" s="111"/>
      <c r="J462" s="106"/>
      <c r="K462" s="112"/>
      <c r="L462" s="107"/>
      <c r="M462" s="12"/>
      <c r="N462" s="112"/>
      <c r="O462" s="107"/>
      <c r="P462" s="12"/>
      <c r="Q462" s="112"/>
      <c r="R462" s="31"/>
      <c r="S462" s="115"/>
      <c r="T462" s="93">
        <f t="shared" si="22"/>
        <v>0</v>
      </c>
      <c r="U462" s="356">
        <f t="shared" si="23"/>
        <v>16</v>
      </c>
    </row>
    <row r="463" spans="1:21" ht="18" customHeight="1">
      <c r="A463" s="826"/>
      <c r="B463" s="827"/>
      <c r="C463" s="829"/>
      <c r="D463" s="829"/>
      <c r="E463" s="201">
        <v>5</v>
      </c>
      <c r="F463" s="334"/>
      <c r="G463" s="334"/>
      <c r="H463" s="128"/>
      <c r="I463" s="111"/>
      <c r="J463" s="106"/>
      <c r="K463" s="112"/>
      <c r="L463" s="107"/>
      <c r="M463" s="12"/>
      <c r="N463" s="112"/>
      <c r="O463" s="107"/>
      <c r="P463" s="12"/>
      <c r="Q463" s="112"/>
      <c r="R463" s="31"/>
      <c r="S463" s="115"/>
      <c r="T463" s="93">
        <f t="shared" si="22"/>
        <v>0</v>
      </c>
      <c r="U463" s="356">
        <f t="shared" si="23"/>
        <v>16</v>
      </c>
    </row>
    <row r="464" spans="1:21" ht="18" customHeight="1">
      <c r="A464" s="826"/>
      <c r="B464" s="827"/>
      <c r="C464" s="829"/>
      <c r="D464" s="829"/>
      <c r="E464" s="201">
        <v>6</v>
      </c>
      <c r="F464" s="334"/>
      <c r="G464" s="334"/>
      <c r="H464" s="128"/>
      <c r="I464" s="111"/>
      <c r="J464" s="106"/>
      <c r="K464" s="111"/>
      <c r="L464" s="106"/>
      <c r="M464" s="12"/>
      <c r="N464" s="111"/>
      <c r="O464" s="107"/>
      <c r="P464" s="25"/>
      <c r="Q464" s="112"/>
      <c r="R464" s="31"/>
      <c r="S464" s="115"/>
      <c r="T464" s="93">
        <f t="shared" si="22"/>
        <v>0</v>
      </c>
      <c r="U464" s="356">
        <f t="shared" si="23"/>
        <v>16</v>
      </c>
    </row>
    <row r="465" spans="1:21" ht="18" customHeight="1">
      <c r="A465" s="826"/>
      <c r="B465" s="827"/>
      <c r="C465" s="829"/>
      <c r="D465" s="829"/>
      <c r="E465" s="201">
        <v>7</v>
      </c>
      <c r="F465" s="334"/>
      <c r="G465" s="334"/>
      <c r="H465" s="128"/>
      <c r="I465" s="111"/>
      <c r="J465" s="106"/>
      <c r="K465" s="111"/>
      <c r="L465" s="106"/>
      <c r="M465" s="12"/>
      <c r="N465" s="111"/>
      <c r="O465" s="107"/>
      <c r="P465" s="25"/>
      <c r="Q465" s="112"/>
      <c r="R465" s="31"/>
      <c r="S465" s="115"/>
      <c r="T465" s="93">
        <f t="shared" si="22"/>
        <v>0</v>
      </c>
      <c r="U465" s="356">
        <f t="shared" si="23"/>
        <v>16</v>
      </c>
    </row>
    <row r="466" spans="1:21" ht="18" customHeight="1">
      <c r="A466" s="826"/>
      <c r="B466" s="827"/>
      <c r="C466" s="829"/>
      <c r="D466" s="829"/>
      <c r="E466" s="201">
        <v>8</v>
      </c>
      <c r="F466" s="334"/>
      <c r="G466" s="334"/>
      <c r="H466" s="128"/>
      <c r="I466" s="111"/>
      <c r="J466" s="106"/>
      <c r="K466" s="111"/>
      <c r="L466" s="106"/>
      <c r="M466" s="12"/>
      <c r="N466" s="111"/>
      <c r="O466" s="107"/>
      <c r="P466" s="25"/>
      <c r="Q466" s="112"/>
      <c r="R466" s="31"/>
      <c r="S466" s="115"/>
      <c r="T466" s="93">
        <f t="shared" si="22"/>
        <v>0</v>
      </c>
      <c r="U466" s="356">
        <f t="shared" si="23"/>
        <v>16</v>
      </c>
    </row>
    <row r="467" spans="1:21" ht="18" customHeight="1">
      <c r="A467" s="826"/>
      <c r="B467" s="827"/>
      <c r="C467" s="829"/>
      <c r="D467" s="829"/>
      <c r="E467" s="201">
        <v>9</v>
      </c>
      <c r="F467" s="334"/>
      <c r="G467" s="334"/>
      <c r="H467" s="128"/>
      <c r="I467" s="111"/>
      <c r="J467" s="106"/>
      <c r="K467" s="111"/>
      <c r="L467" s="106"/>
      <c r="M467" s="12"/>
      <c r="N467" s="112"/>
      <c r="O467" s="107"/>
      <c r="P467" s="12"/>
      <c r="Q467" s="112"/>
      <c r="R467" s="31"/>
      <c r="S467" s="115"/>
      <c r="T467" s="93">
        <f t="shared" si="22"/>
        <v>0</v>
      </c>
      <c r="U467" s="356">
        <f t="shared" si="23"/>
        <v>16</v>
      </c>
    </row>
    <row r="468" spans="1:21" ht="18" customHeight="1">
      <c r="A468" s="826"/>
      <c r="B468" s="827"/>
      <c r="C468" s="829"/>
      <c r="D468" s="829"/>
      <c r="E468" s="201">
        <v>10</v>
      </c>
      <c r="F468" s="334"/>
      <c r="G468" s="334"/>
      <c r="H468" s="204"/>
      <c r="I468" s="205"/>
      <c r="J468" s="206"/>
      <c r="K468" s="205"/>
      <c r="L468" s="206"/>
      <c r="M468" s="207"/>
      <c r="N468" s="208"/>
      <c r="O468" s="209"/>
      <c r="P468" s="207"/>
      <c r="Q468" s="208"/>
      <c r="R468" s="210"/>
      <c r="S468" s="211"/>
      <c r="T468" s="278">
        <f t="shared" si="22"/>
        <v>0</v>
      </c>
      <c r="U468" s="356">
        <f t="shared" si="23"/>
        <v>16</v>
      </c>
    </row>
    <row r="469" spans="1:21" ht="18" customHeight="1">
      <c r="A469" s="826"/>
      <c r="B469" s="827"/>
      <c r="C469" s="829"/>
      <c r="D469" s="829"/>
      <c r="E469" s="201">
        <v>11</v>
      </c>
      <c r="F469" s="334"/>
      <c r="G469" s="334"/>
      <c r="H469" s="204"/>
      <c r="I469" s="205"/>
      <c r="J469" s="206"/>
      <c r="K469" s="205"/>
      <c r="L469" s="206"/>
      <c r="M469" s="207"/>
      <c r="N469" s="208"/>
      <c r="O469" s="209"/>
      <c r="P469" s="207"/>
      <c r="Q469" s="208"/>
      <c r="R469" s="210"/>
      <c r="S469" s="211"/>
      <c r="T469" s="278">
        <f t="shared" si="22"/>
        <v>0</v>
      </c>
      <c r="U469" s="356">
        <f t="shared" si="23"/>
        <v>16</v>
      </c>
    </row>
    <row r="470" spans="1:21" ht="18" customHeight="1">
      <c r="A470" s="826"/>
      <c r="B470" s="827"/>
      <c r="C470" s="829"/>
      <c r="D470" s="829"/>
      <c r="E470" s="201">
        <v>12</v>
      </c>
      <c r="F470" s="334"/>
      <c r="G470" s="334"/>
      <c r="H470" s="204"/>
      <c r="I470" s="205"/>
      <c r="J470" s="206"/>
      <c r="K470" s="205"/>
      <c r="L470" s="206"/>
      <c r="M470" s="207"/>
      <c r="N470" s="208"/>
      <c r="O470" s="209"/>
      <c r="P470" s="207"/>
      <c r="Q470" s="208"/>
      <c r="R470" s="210"/>
      <c r="S470" s="211"/>
      <c r="T470" s="278">
        <f t="shared" si="22"/>
        <v>0</v>
      </c>
      <c r="U470" s="356">
        <f t="shared" si="23"/>
        <v>16</v>
      </c>
    </row>
    <row r="471" spans="1:21" ht="18" customHeight="1">
      <c r="A471" s="826"/>
      <c r="B471" s="827"/>
      <c r="C471" s="829"/>
      <c r="D471" s="829"/>
      <c r="E471" s="201">
        <v>13</v>
      </c>
      <c r="F471" s="334"/>
      <c r="G471" s="334"/>
      <c r="H471" s="204"/>
      <c r="I471" s="205"/>
      <c r="J471" s="206"/>
      <c r="K471" s="205"/>
      <c r="L471" s="206"/>
      <c r="M471" s="207"/>
      <c r="N471" s="208"/>
      <c r="O471" s="209"/>
      <c r="P471" s="207"/>
      <c r="Q471" s="208"/>
      <c r="R471" s="210"/>
      <c r="S471" s="211"/>
      <c r="T471" s="278">
        <f t="shared" si="22"/>
        <v>0</v>
      </c>
      <c r="U471" s="356">
        <f t="shared" si="23"/>
        <v>16</v>
      </c>
    </row>
    <row r="472" spans="1:21" ht="18" customHeight="1">
      <c r="A472" s="826"/>
      <c r="B472" s="827"/>
      <c r="C472" s="829"/>
      <c r="D472" s="829"/>
      <c r="E472" s="201">
        <v>14</v>
      </c>
      <c r="F472" s="334"/>
      <c r="G472" s="334"/>
      <c r="H472" s="204"/>
      <c r="I472" s="205"/>
      <c r="J472" s="206"/>
      <c r="K472" s="205"/>
      <c r="L472" s="206"/>
      <c r="M472" s="207"/>
      <c r="N472" s="208"/>
      <c r="O472" s="209"/>
      <c r="P472" s="207"/>
      <c r="Q472" s="208"/>
      <c r="R472" s="210"/>
      <c r="S472" s="211"/>
      <c r="T472" s="278">
        <f t="shared" si="22"/>
        <v>0</v>
      </c>
      <c r="U472" s="356">
        <f t="shared" si="23"/>
        <v>16</v>
      </c>
    </row>
    <row r="473" spans="1:21" ht="18" customHeight="1">
      <c r="A473" s="826"/>
      <c r="B473" s="827"/>
      <c r="C473" s="829"/>
      <c r="D473" s="829"/>
      <c r="E473" s="201">
        <v>15</v>
      </c>
      <c r="F473" s="334"/>
      <c r="G473" s="334"/>
      <c r="H473" s="204"/>
      <c r="I473" s="205"/>
      <c r="J473" s="206"/>
      <c r="K473" s="205"/>
      <c r="L473" s="206"/>
      <c r="M473" s="207"/>
      <c r="N473" s="208"/>
      <c r="O473" s="209"/>
      <c r="P473" s="207"/>
      <c r="Q473" s="208"/>
      <c r="R473" s="210"/>
      <c r="S473" s="211"/>
      <c r="T473" s="278">
        <f t="shared" si="22"/>
        <v>0</v>
      </c>
      <c r="U473" s="356">
        <f t="shared" si="23"/>
        <v>16</v>
      </c>
    </row>
    <row r="474" spans="1:21" ht="18" customHeight="1">
      <c r="A474" s="826"/>
      <c r="B474" s="827"/>
      <c r="C474" s="829"/>
      <c r="D474" s="829"/>
      <c r="E474" s="201">
        <v>16</v>
      </c>
      <c r="F474" s="334"/>
      <c r="G474" s="334"/>
      <c r="H474" s="204"/>
      <c r="I474" s="205"/>
      <c r="J474" s="206"/>
      <c r="K474" s="205"/>
      <c r="L474" s="206"/>
      <c r="M474" s="207"/>
      <c r="N474" s="208"/>
      <c r="O474" s="209"/>
      <c r="P474" s="207"/>
      <c r="Q474" s="208"/>
      <c r="R474" s="210"/>
      <c r="S474" s="211"/>
      <c r="T474" s="278">
        <f t="shared" si="22"/>
        <v>0</v>
      </c>
      <c r="U474" s="356">
        <f t="shared" si="23"/>
        <v>16</v>
      </c>
    </row>
    <row r="475" spans="1:21" ht="18" customHeight="1">
      <c r="A475" s="826"/>
      <c r="B475" s="827"/>
      <c r="C475" s="829"/>
      <c r="D475" s="829"/>
      <c r="E475" s="201">
        <v>17</v>
      </c>
      <c r="F475" s="334"/>
      <c r="G475" s="334"/>
      <c r="H475" s="204"/>
      <c r="I475" s="205"/>
      <c r="J475" s="206"/>
      <c r="K475" s="205"/>
      <c r="L475" s="206"/>
      <c r="M475" s="207"/>
      <c r="N475" s="208"/>
      <c r="O475" s="209"/>
      <c r="P475" s="207"/>
      <c r="Q475" s="208"/>
      <c r="R475" s="210"/>
      <c r="S475" s="211"/>
      <c r="T475" s="278">
        <f t="shared" si="22"/>
        <v>0</v>
      </c>
      <c r="U475" s="356">
        <f t="shared" si="23"/>
        <v>16</v>
      </c>
    </row>
    <row r="476" spans="1:21" ht="18" customHeight="1">
      <c r="A476" s="826"/>
      <c r="B476" s="827"/>
      <c r="C476" s="829"/>
      <c r="D476" s="829"/>
      <c r="E476" s="201">
        <v>18</v>
      </c>
      <c r="F476" s="334"/>
      <c r="G476" s="334"/>
      <c r="H476" s="204"/>
      <c r="I476" s="205"/>
      <c r="J476" s="206"/>
      <c r="K476" s="205"/>
      <c r="L476" s="206"/>
      <c r="M476" s="207"/>
      <c r="N476" s="208"/>
      <c r="O476" s="209"/>
      <c r="P476" s="207"/>
      <c r="Q476" s="208"/>
      <c r="R476" s="210"/>
      <c r="S476" s="211"/>
      <c r="T476" s="278">
        <f t="shared" si="22"/>
        <v>0</v>
      </c>
      <c r="U476" s="356">
        <f t="shared" si="23"/>
        <v>16</v>
      </c>
    </row>
    <row r="477" spans="1:21" ht="18" customHeight="1">
      <c r="A477" s="826"/>
      <c r="B477" s="827"/>
      <c r="C477" s="829"/>
      <c r="D477" s="829"/>
      <c r="E477" s="201">
        <v>19</v>
      </c>
      <c r="F477" s="334"/>
      <c r="G477" s="334"/>
      <c r="H477" s="204"/>
      <c r="I477" s="205"/>
      <c r="J477" s="206"/>
      <c r="K477" s="205"/>
      <c r="L477" s="206"/>
      <c r="M477" s="207"/>
      <c r="N477" s="208"/>
      <c r="O477" s="209"/>
      <c r="P477" s="207"/>
      <c r="Q477" s="208"/>
      <c r="R477" s="210"/>
      <c r="S477" s="211"/>
      <c r="T477" s="278">
        <f t="shared" si="22"/>
        <v>0</v>
      </c>
      <c r="U477" s="356">
        <f t="shared" si="23"/>
        <v>16</v>
      </c>
    </row>
    <row r="478" spans="1:21" ht="18" customHeight="1">
      <c r="A478" s="826"/>
      <c r="B478" s="827"/>
      <c r="C478" s="829"/>
      <c r="D478" s="829"/>
      <c r="E478" s="201">
        <v>20</v>
      </c>
      <c r="F478" s="334"/>
      <c r="G478" s="334"/>
      <c r="H478" s="204"/>
      <c r="I478" s="205"/>
      <c r="J478" s="206"/>
      <c r="K478" s="205"/>
      <c r="L478" s="206"/>
      <c r="M478" s="207"/>
      <c r="N478" s="208"/>
      <c r="O478" s="209"/>
      <c r="P478" s="207"/>
      <c r="Q478" s="208"/>
      <c r="R478" s="210"/>
      <c r="S478" s="211"/>
      <c r="T478" s="278">
        <f t="shared" si="22"/>
        <v>0</v>
      </c>
      <c r="U478" s="356">
        <f t="shared" si="23"/>
        <v>16</v>
      </c>
    </row>
    <row r="479" spans="1:21" ht="18" customHeight="1">
      <c r="A479" s="826"/>
      <c r="B479" s="827"/>
      <c r="C479" s="829"/>
      <c r="D479" s="829"/>
      <c r="E479" s="201">
        <v>21</v>
      </c>
      <c r="F479" s="334"/>
      <c r="G479" s="334"/>
      <c r="H479" s="204"/>
      <c r="I479" s="205"/>
      <c r="J479" s="206"/>
      <c r="K479" s="205"/>
      <c r="L479" s="206"/>
      <c r="M479" s="207"/>
      <c r="N479" s="208"/>
      <c r="O479" s="209"/>
      <c r="P479" s="207"/>
      <c r="Q479" s="208"/>
      <c r="R479" s="210"/>
      <c r="S479" s="211"/>
      <c r="T479" s="278">
        <f t="shared" si="22"/>
        <v>0</v>
      </c>
      <c r="U479" s="356">
        <f t="shared" si="23"/>
        <v>16</v>
      </c>
    </row>
    <row r="480" spans="1:21" ht="18" customHeight="1">
      <c r="A480" s="826"/>
      <c r="B480" s="827"/>
      <c r="C480" s="829"/>
      <c r="D480" s="829"/>
      <c r="E480" s="201">
        <v>22</v>
      </c>
      <c r="F480" s="334"/>
      <c r="G480" s="334"/>
      <c r="H480" s="204"/>
      <c r="I480" s="205"/>
      <c r="J480" s="206"/>
      <c r="K480" s="205"/>
      <c r="L480" s="206"/>
      <c r="M480" s="207"/>
      <c r="N480" s="208"/>
      <c r="O480" s="209"/>
      <c r="P480" s="207"/>
      <c r="Q480" s="208"/>
      <c r="R480" s="210"/>
      <c r="S480" s="211"/>
      <c r="T480" s="278">
        <f t="shared" si="22"/>
        <v>0</v>
      </c>
      <c r="U480" s="356">
        <f t="shared" si="23"/>
        <v>16</v>
      </c>
    </row>
    <row r="481" spans="1:21" ht="18" customHeight="1">
      <c r="A481" s="826"/>
      <c r="B481" s="827"/>
      <c r="C481" s="829"/>
      <c r="D481" s="829"/>
      <c r="E481" s="201">
        <v>23</v>
      </c>
      <c r="F481" s="334"/>
      <c r="G481" s="334"/>
      <c r="H481" s="204"/>
      <c r="I481" s="205"/>
      <c r="J481" s="206"/>
      <c r="K481" s="205"/>
      <c r="L481" s="206"/>
      <c r="M481" s="207"/>
      <c r="N481" s="208"/>
      <c r="O481" s="209"/>
      <c r="P481" s="207"/>
      <c r="Q481" s="208"/>
      <c r="R481" s="210"/>
      <c r="S481" s="211"/>
      <c r="T481" s="278">
        <f t="shared" si="22"/>
        <v>0</v>
      </c>
      <c r="U481" s="356">
        <f t="shared" si="23"/>
        <v>16</v>
      </c>
    </row>
    <row r="482" spans="1:21" ht="18" customHeight="1">
      <c r="A482" s="826"/>
      <c r="B482" s="827"/>
      <c r="C482" s="829"/>
      <c r="D482" s="829"/>
      <c r="E482" s="201">
        <v>24</v>
      </c>
      <c r="F482" s="334"/>
      <c r="G482" s="334"/>
      <c r="H482" s="204"/>
      <c r="I482" s="205"/>
      <c r="J482" s="206"/>
      <c r="K482" s="205"/>
      <c r="L482" s="206"/>
      <c r="M482" s="207"/>
      <c r="N482" s="208"/>
      <c r="O482" s="209"/>
      <c r="P482" s="207"/>
      <c r="Q482" s="208"/>
      <c r="R482" s="210"/>
      <c r="S482" s="211"/>
      <c r="T482" s="278">
        <f t="shared" si="22"/>
        <v>0</v>
      </c>
      <c r="U482" s="356">
        <f t="shared" si="23"/>
        <v>16</v>
      </c>
    </row>
    <row r="483" spans="1:21" ht="18" customHeight="1">
      <c r="A483" s="826"/>
      <c r="B483" s="827"/>
      <c r="C483" s="829"/>
      <c r="D483" s="829"/>
      <c r="E483" s="201">
        <v>25</v>
      </c>
      <c r="F483" s="334"/>
      <c r="G483" s="334"/>
      <c r="H483" s="204"/>
      <c r="I483" s="205"/>
      <c r="J483" s="206"/>
      <c r="K483" s="205"/>
      <c r="L483" s="206"/>
      <c r="M483" s="207"/>
      <c r="N483" s="208"/>
      <c r="O483" s="209"/>
      <c r="P483" s="207"/>
      <c r="Q483" s="208"/>
      <c r="R483" s="210"/>
      <c r="S483" s="211"/>
      <c r="T483" s="278">
        <f t="shared" si="22"/>
        <v>0</v>
      </c>
      <c r="U483" s="356">
        <f t="shared" si="23"/>
        <v>16</v>
      </c>
    </row>
    <row r="484" spans="1:21" ht="18" customHeight="1">
      <c r="A484" s="826"/>
      <c r="B484" s="827"/>
      <c r="C484" s="829"/>
      <c r="D484" s="829"/>
      <c r="E484" s="201">
        <v>26</v>
      </c>
      <c r="F484" s="334"/>
      <c r="G484" s="334"/>
      <c r="H484" s="204"/>
      <c r="I484" s="205"/>
      <c r="J484" s="206"/>
      <c r="K484" s="205"/>
      <c r="L484" s="206"/>
      <c r="M484" s="207"/>
      <c r="N484" s="208"/>
      <c r="O484" s="209"/>
      <c r="P484" s="207"/>
      <c r="Q484" s="208"/>
      <c r="R484" s="210"/>
      <c r="S484" s="211"/>
      <c r="T484" s="278">
        <f t="shared" si="22"/>
        <v>0</v>
      </c>
      <c r="U484" s="356">
        <f t="shared" si="23"/>
        <v>16</v>
      </c>
    </row>
    <row r="485" spans="1:21" ht="18" customHeight="1">
      <c r="A485" s="826"/>
      <c r="B485" s="827"/>
      <c r="C485" s="829"/>
      <c r="D485" s="829"/>
      <c r="E485" s="201">
        <v>27</v>
      </c>
      <c r="F485" s="334"/>
      <c r="G485" s="334"/>
      <c r="H485" s="204"/>
      <c r="I485" s="205"/>
      <c r="J485" s="206"/>
      <c r="K485" s="205"/>
      <c r="L485" s="206"/>
      <c r="M485" s="207"/>
      <c r="N485" s="208"/>
      <c r="O485" s="209"/>
      <c r="P485" s="207"/>
      <c r="Q485" s="208"/>
      <c r="R485" s="210"/>
      <c r="S485" s="211"/>
      <c r="T485" s="278">
        <f t="shared" si="22"/>
        <v>0</v>
      </c>
      <c r="U485" s="356">
        <f t="shared" si="23"/>
        <v>16</v>
      </c>
    </row>
    <row r="486" spans="1:21" ht="18" customHeight="1">
      <c r="A486" s="826"/>
      <c r="B486" s="827"/>
      <c r="C486" s="829"/>
      <c r="D486" s="829"/>
      <c r="E486" s="201">
        <v>28</v>
      </c>
      <c r="F486" s="334"/>
      <c r="G486" s="334"/>
      <c r="H486" s="204"/>
      <c r="I486" s="205"/>
      <c r="J486" s="206"/>
      <c r="K486" s="205"/>
      <c r="L486" s="206"/>
      <c r="M486" s="207"/>
      <c r="N486" s="208"/>
      <c r="O486" s="209"/>
      <c r="P486" s="207"/>
      <c r="Q486" s="208"/>
      <c r="R486" s="210"/>
      <c r="S486" s="211"/>
      <c r="T486" s="278">
        <f t="shared" si="22"/>
        <v>0</v>
      </c>
      <c r="U486" s="356">
        <f t="shared" si="23"/>
        <v>16</v>
      </c>
    </row>
    <row r="487" spans="1:21" ht="18" customHeight="1">
      <c r="A487" s="826"/>
      <c r="B487" s="827"/>
      <c r="C487" s="829"/>
      <c r="D487" s="829"/>
      <c r="E487" s="201">
        <v>29</v>
      </c>
      <c r="F487" s="334"/>
      <c r="G487" s="334"/>
      <c r="H487" s="204"/>
      <c r="I487" s="205"/>
      <c r="J487" s="206"/>
      <c r="K487" s="205"/>
      <c r="L487" s="206"/>
      <c r="M487" s="207"/>
      <c r="N487" s="208"/>
      <c r="O487" s="209"/>
      <c r="P487" s="207"/>
      <c r="Q487" s="208"/>
      <c r="R487" s="210"/>
      <c r="S487" s="211"/>
      <c r="T487" s="278">
        <f t="shared" si="22"/>
        <v>0</v>
      </c>
      <c r="U487" s="356">
        <f t="shared" si="23"/>
        <v>16</v>
      </c>
    </row>
    <row r="488" spans="1:21" ht="18" customHeight="1">
      <c r="A488" s="834"/>
      <c r="B488" s="835"/>
      <c r="C488" s="829"/>
      <c r="D488" s="829"/>
      <c r="E488" s="277">
        <v>30</v>
      </c>
      <c r="F488" s="375"/>
      <c r="G488" s="375"/>
      <c r="H488" s="134"/>
      <c r="I488" s="135"/>
      <c r="J488" s="212"/>
      <c r="K488" s="135"/>
      <c r="L488" s="212"/>
      <c r="M488" s="27"/>
      <c r="N488" s="120"/>
      <c r="O488" s="109"/>
      <c r="P488" s="27"/>
      <c r="Q488" s="120"/>
      <c r="R488" s="32"/>
      <c r="S488" s="122"/>
      <c r="T488" s="136">
        <f t="shared" si="22"/>
        <v>0</v>
      </c>
      <c r="U488" s="356">
        <f t="shared" si="23"/>
        <v>16</v>
      </c>
    </row>
    <row r="489" spans="1:21" ht="18" customHeight="1">
      <c r="A489" s="824">
        <v>17</v>
      </c>
      <c r="B489" s="825"/>
      <c r="C489" s="828" t="str">
        <f>IF(ISERROR(VLOOKUP($A489,【大規模】地域番号⑭!$BD:$BF,2,FALSE)),"",VLOOKUP($A489,【大規模】地域番号⑭!$BD:$BF,2,FALSE))</f>
        <v/>
      </c>
      <c r="D489" s="828" t="str">
        <f>IF(ISERROR(VLOOKUP($A489,【大規模】地域番号⑭!$BD:$BF,3,FALSE)),"",VLOOKUP($A489,【大規模】地域番号⑭!$BD:$BF,3,FALSE))</f>
        <v/>
      </c>
      <c r="E489" s="201">
        <v>1</v>
      </c>
      <c r="F489" s="334"/>
      <c r="G489" s="334"/>
      <c r="H489" s="176"/>
      <c r="I489" s="177"/>
      <c r="J489" s="178"/>
      <c r="K489" s="180"/>
      <c r="L489" s="181"/>
      <c r="M489" s="179"/>
      <c r="N489" s="180"/>
      <c r="O489" s="181"/>
      <c r="P489" s="179"/>
      <c r="Q489" s="180"/>
      <c r="R489" s="182"/>
      <c r="S489" s="183"/>
      <c r="T489" s="257">
        <f t="shared" si="22"/>
        <v>0</v>
      </c>
      <c r="U489" s="356">
        <f>$A$489</f>
        <v>17</v>
      </c>
    </row>
    <row r="490" spans="1:21" ht="18" customHeight="1">
      <c r="A490" s="826"/>
      <c r="B490" s="827"/>
      <c r="C490" s="829"/>
      <c r="D490" s="829"/>
      <c r="E490" s="201">
        <v>2</v>
      </c>
      <c r="F490" s="334"/>
      <c r="G490" s="334"/>
      <c r="H490" s="128"/>
      <c r="I490" s="111"/>
      <c r="J490" s="106"/>
      <c r="K490" s="112"/>
      <c r="L490" s="107"/>
      <c r="M490" s="12"/>
      <c r="N490" s="112"/>
      <c r="O490" s="107"/>
      <c r="P490" s="12"/>
      <c r="Q490" s="112"/>
      <c r="R490" s="31"/>
      <c r="S490" s="115"/>
      <c r="T490" s="93">
        <f t="shared" si="22"/>
        <v>0</v>
      </c>
      <c r="U490" s="356">
        <f t="shared" ref="U490:U518" si="24">$A$489</f>
        <v>17</v>
      </c>
    </row>
    <row r="491" spans="1:21" ht="18" customHeight="1">
      <c r="A491" s="826"/>
      <c r="B491" s="827"/>
      <c r="C491" s="829"/>
      <c r="D491" s="829"/>
      <c r="E491" s="201">
        <v>3</v>
      </c>
      <c r="F491" s="334"/>
      <c r="G491" s="334"/>
      <c r="H491" s="128"/>
      <c r="I491" s="111"/>
      <c r="J491" s="106"/>
      <c r="K491" s="112"/>
      <c r="L491" s="107"/>
      <c r="M491" s="12"/>
      <c r="N491" s="112"/>
      <c r="O491" s="107"/>
      <c r="P491" s="12"/>
      <c r="Q491" s="112"/>
      <c r="R491" s="31"/>
      <c r="S491" s="115"/>
      <c r="T491" s="93">
        <f t="shared" si="22"/>
        <v>0</v>
      </c>
      <c r="U491" s="356">
        <f t="shared" si="24"/>
        <v>17</v>
      </c>
    </row>
    <row r="492" spans="1:21" ht="18" customHeight="1">
      <c r="A492" s="826"/>
      <c r="B492" s="827"/>
      <c r="C492" s="829"/>
      <c r="D492" s="829"/>
      <c r="E492" s="201">
        <v>4</v>
      </c>
      <c r="F492" s="334"/>
      <c r="G492" s="334"/>
      <c r="H492" s="128"/>
      <c r="I492" s="111"/>
      <c r="J492" s="106"/>
      <c r="K492" s="112"/>
      <c r="L492" s="107"/>
      <c r="M492" s="12"/>
      <c r="N492" s="112"/>
      <c r="O492" s="107"/>
      <c r="P492" s="12"/>
      <c r="Q492" s="112"/>
      <c r="R492" s="31"/>
      <c r="S492" s="115"/>
      <c r="T492" s="93">
        <f t="shared" si="22"/>
        <v>0</v>
      </c>
      <c r="U492" s="356">
        <f t="shared" si="24"/>
        <v>17</v>
      </c>
    </row>
    <row r="493" spans="1:21" ht="18" customHeight="1">
      <c r="A493" s="826"/>
      <c r="B493" s="827"/>
      <c r="C493" s="829"/>
      <c r="D493" s="829"/>
      <c r="E493" s="201">
        <v>5</v>
      </c>
      <c r="F493" s="334"/>
      <c r="G493" s="334"/>
      <c r="H493" s="128"/>
      <c r="I493" s="111"/>
      <c r="J493" s="106"/>
      <c r="K493" s="112"/>
      <c r="L493" s="107"/>
      <c r="M493" s="12"/>
      <c r="N493" s="112"/>
      <c r="O493" s="107"/>
      <c r="P493" s="12"/>
      <c r="Q493" s="112"/>
      <c r="R493" s="31"/>
      <c r="S493" s="115"/>
      <c r="T493" s="93">
        <f t="shared" si="22"/>
        <v>0</v>
      </c>
      <c r="U493" s="356">
        <f t="shared" si="24"/>
        <v>17</v>
      </c>
    </row>
    <row r="494" spans="1:21" ht="18" customHeight="1">
      <c r="A494" s="826"/>
      <c r="B494" s="827"/>
      <c r="C494" s="829"/>
      <c r="D494" s="829"/>
      <c r="E494" s="201">
        <v>6</v>
      </c>
      <c r="F494" s="334"/>
      <c r="G494" s="334"/>
      <c r="H494" s="128"/>
      <c r="I494" s="111"/>
      <c r="J494" s="106"/>
      <c r="K494" s="111"/>
      <c r="L494" s="106"/>
      <c r="M494" s="12"/>
      <c r="N494" s="111"/>
      <c r="O494" s="107"/>
      <c r="P494" s="25"/>
      <c r="Q494" s="112"/>
      <c r="R494" s="31"/>
      <c r="S494" s="115"/>
      <c r="T494" s="93">
        <f t="shared" si="22"/>
        <v>0</v>
      </c>
      <c r="U494" s="356">
        <f t="shared" si="24"/>
        <v>17</v>
      </c>
    </row>
    <row r="495" spans="1:21" ht="18" customHeight="1">
      <c r="A495" s="826"/>
      <c r="B495" s="827"/>
      <c r="C495" s="829"/>
      <c r="D495" s="829"/>
      <c r="E495" s="201">
        <v>7</v>
      </c>
      <c r="F495" s="334"/>
      <c r="G495" s="334"/>
      <c r="H495" s="128"/>
      <c r="I495" s="111"/>
      <c r="J495" s="106"/>
      <c r="K495" s="111"/>
      <c r="L495" s="106"/>
      <c r="M495" s="12"/>
      <c r="N495" s="111"/>
      <c r="O495" s="107"/>
      <c r="P495" s="25"/>
      <c r="Q495" s="112"/>
      <c r="R495" s="31"/>
      <c r="S495" s="115"/>
      <c r="T495" s="93">
        <f t="shared" si="22"/>
        <v>0</v>
      </c>
      <c r="U495" s="356">
        <f t="shared" si="24"/>
        <v>17</v>
      </c>
    </row>
    <row r="496" spans="1:21" ht="18" customHeight="1">
      <c r="A496" s="826"/>
      <c r="B496" s="827"/>
      <c r="C496" s="829"/>
      <c r="D496" s="829"/>
      <c r="E496" s="201">
        <v>8</v>
      </c>
      <c r="F496" s="334"/>
      <c r="G496" s="334"/>
      <c r="H496" s="128"/>
      <c r="I496" s="111"/>
      <c r="J496" s="106"/>
      <c r="K496" s="111"/>
      <c r="L496" s="106"/>
      <c r="M496" s="12"/>
      <c r="N496" s="111"/>
      <c r="O496" s="107"/>
      <c r="P496" s="25"/>
      <c r="Q496" s="112"/>
      <c r="R496" s="31"/>
      <c r="S496" s="115"/>
      <c r="T496" s="93">
        <f t="shared" si="22"/>
        <v>0</v>
      </c>
      <c r="U496" s="356">
        <f t="shared" si="24"/>
        <v>17</v>
      </c>
    </row>
    <row r="497" spans="1:21" ht="18" customHeight="1">
      <c r="A497" s="826"/>
      <c r="B497" s="827"/>
      <c r="C497" s="829"/>
      <c r="D497" s="829"/>
      <c r="E497" s="201">
        <v>9</v>
      </c>
      <c r="F497" s="334"/>
      <c r="G497" s="334"/>
      <c r="H497" s="128"/>
      <c r="I497" s="111"/>
      <c r="J497" s="106"/>
      <c r="K497" s="111"/>
      <c r="L497" s="106"/>
      <c r="M497" s="12"/>
      <c r="N497" s="112"/>
      <c r="O497" s="107"/>
      <c r="P497" s="12"/>
      <c r="Q497" s="112"/>
      <c r="R497" s="31"/>
      <c r="S497" s="115"/>
      <c r="T497" s="93">
        <f t="shared" si="22"/>
        <v>0</v>
      </c>
      <c r="U497" s="356">
        <f t="shared" si="24"/>
        <v>17</v>
      </c>
    </row>
    <row r="498" spans="1:21" ht="18" customHeight="1">
      <c r="A498" s="826"/>
      <c r="B498" s="827"/>
      <c r="C498" s="829"/>
      <c r="D498" s="829"/>
      <c r="E498" s="201">
        <v>10</v>
      </c>
      <c r="F498" s="334"/>
      <c r="G498" s="334"/>
      <c r="H498" s="204"/>
      <c r="I498" s="205"/>
      <c r="J498" s="206"/>
      <c r="K498" s="205"/>
      <c r="L498" s="206"/>
      <c r="M498" s="207"/>
      <c r="N498" s="208"/>
      <c r="O498" s="209"/>
      <c r="P498" s="207"/>
      <c r="Q498" s="208"/>
      <c r="R498" s="210"/>
      <c r="S498" s="211"/>
      <c r="T498" s="278">
        <f t="shared" si="22"/>
        <v>0</v>
      </c>
      <c r="U498" s="356">
        <f t="shared" si="24"/>
        <v>17</v>
      </c>
    </row>
    <row r="499" spans="1:21" ht="18" customHeight="1">
      <c r="A499" s="826"/>
      <c r="B499" s="827"/>
      <c r="C499" s="829"/>
      <c r="D499" s="829"/>
      <c r="E499" s="201">
        <v>11</v>
      </c>
      <c r="F499" s="334"/>
      <c r="G499" s="334"/>
      <c r="H499" s="204"/>
      <c r="I499" s="205"/>
      <c r="J499" s="206"/>
      <c r="K499" s="205"/>
      <c r="L499" s="206"/>
      <c r="M499" s="207"/>
      <c r="N499" s="208"/>
      <c r="O499" s="209"/>
      <c r="P499" s="207"/>
      <c r="Q499" s="208"/>
      <c r="R499" s="210"/>
      <c r="S499" s="211"/>
      <c r="T499" s="278">
        <f t="shared" si="22"/>
        <v>0</v>
      </c>
      <c r="U499" s="356">
        <f t="shared" si="24"/>
        <v>17</v>
      </c>
    </row>
    <row r="500" spans="1:21" ht="18" customHeight="1">
      <c r="A500" s="826"/>
      <c r="B500" s="827"/>
      <c r="C500" s="829"/>
      <c r="D500" s="829"/>
      <c r="E500" s="201">
        <v>12</v>
      </c>
      <c r="F500" s="334"/>
      <c r="G500" s="334"/>
      <c r="H500" s="204"/>
      <c r="I500" s="205"/>
      <c r="J500" s="206"/>
      <c r="K500" s="205"/>
      <c r="L500" s="206"/>
      <c r="M500" s="207"/>
      <c r="N500" s="208"/>
      <c r="O500" s="209"/>
      <c r="P500" s="207"/>
      <c r="Q500" s="208"/>
      <c r="R500" s="210"/>
      <c r="S500" s="211"/>
      <c r="T500" s="278">
        <f t="shared" si="22"/>
        <v>0</v>
      </c>
      <c r="U500" s="356">
        <f t="shared" si="24"/>
        <v>17</v>
      </c>
    </row>
    <row r="501" spans="1:21" ht="18" customHeight="1">
      <c r="A501" s="826"/>
      <c r="B501" s="827"/>
      <c r="C501" s="829"/>
      <c r="D501" s="829"/>
      <c r="E501" s="201">
        <v>13</v>
      </c>
      <c r="F501" s="334"/>
      <c r="G501" s="334"/>
      <c r="H501" s="204"/>
      <c r="I501" s="205"/>
      <c r="J501" s="206"/>
      <c r="K501" s="205"/>
      <c r="L501" s="206"/>
      <c r="M501" s="207"/>
      <c r="N501" s="208"/>
      <c r="O501" s="209"/>
      <c r="P501" s="207"/>
      <c r="Q501" s="208"/>
      <c r="R501" s="210"/>
      <c r="S501" s="211"/>
      <c r="T501" s="278">
        <f t="shared" si="22"/>
        <v>0</v>
      </c>
      <c r="U501" s="356">
        <f t="shared" si="24"/>
        <v>17</v>
      </c>
    </row>
    <row r="502" spans="1:21" ht="18" customHeight="1">
      <c r="A502" s="826"/>
      <c r="B502" s="827"/>
      <c r="C502" s="829"/>
      <c r="D502" s="829"/>
      <c r="E502" s="201">
        <v>14</v>
      </c>
      <c r="F502" s="334"/>
      <c r="G502" s="334"/>
      <c r="H502" s="204"/>
      <c r="I502" s="205"/>
      <c r="J502" s="206"/>
      <c r="K502" s="205"/>
      <c r="L502" s="206"/>
      <c r="M502" s="207"/>
      <c r="N502" s="208"/>
      <c r="O502" s="209"/>
      <c r="P502" s="207"/>
      <c r="Q502" s="208"/>
      <c r="R502" s="210"/>
      <c r="S502" s="211"/>
      <c r="T502" s="278">
        <f t="shared" si="22"/>
        <v>0</v>
      </c>
      <c r="U502" s="356">
        <f t="shared" si="24"/>
        <v>17</v>
      </c>
    </row>
    <row r="503" spans="1:21" ht="18" customHeight="1">
      <c r="A503" s="826"/>
      <c r="B503" s="827"/>
      <c r="C503" s="829"/>
      <c r="D503" s="829"/>
      <c r="E503" s="201">
        <v>15</v>
      </c>
      <c r="F503" s="334"/>
      <c r="G503" s="334"/>
      <c r="H503" s="204"/>
      <c r="I503" s="205"/>
      <c r="J503" s="206"/>
      <c r="K503" s="205"/>
      <c r="L503" s="206"/>
      <c r="M503" s="207"/>
      <c r="N503" s="208"/>
      <c r="O503" s="209"/>
      <c r="P503" s="207"/>
      <c r="Q503" s="208"/>
      <c r="R503" s="210"/>
      <c r="S503" s="211"/>
      <c r="T503" s="278">
        <f t="shared" si="22"/>
        <v>0</v>
      </c>
      <c r="U503" s="356">
        <f t="shared" si="24"/>
        <v>17</v>
      </c>
    </row>
    <row r="504" spans="1:21" ht="18" customHeight="1">
      <c r="A504" s="826"/>
      <c r="B504" s="827"/>
      <c r="C504" s="829"/>
      <c r="D504" s="829"/>
      <c r="E504" s="201">
        <v>16</v>
      </c>
      <c r="F504" s="334"/>
      <c r="G504" s="334"/>
      <c r="H504" s="204"/>
      <c r="I504" s="205"/>
      <c r="J504" s="206"/>
      <c r="K504" s="205"/>
      <c r="L504" s="206"/>
      <c r="M504" s="207"/>
      <c r="N504" s="208"/>
      <c r="O504" s="209"/>
      <c r="P504" s="207"/>
      <c r="Q504" s="208"/>
      <c r="R504" s="210"/>
      <c r="S504" s="211"/>
      <c r="T504" s="278">
        <f t="shared" si="22"/>
        <v>0</v>
      </c>
      <c r="U504" s="356">
        <f t="shared" si="24"/>
        <v>17</v>
      </c>
    </row>
    <row r="505" spans="1:21" ht="18" customHeight="1">
      <c r="A505" s="826"/>
      <c r="B505" s="827"/>
      <c r="C505" s="829"/>
      <c r="D505" s="829"/>
      <c r="E505" s="201">
        <v>17</v>
      </c>
      <c r="F505" s="334"/>
      <c r="G505" s="334"/>
      <c r="H505" s="204"/>
      <c r="I505" s="205"/>
      <c r="J505" s="206"/>
      <c r="K505" s="205"/>
      <c r="L505" s="206"/>
      <c r="M505" s="207"/>
      <c r="N505" s="208"/>
      <c r="O505" s="209"/>
      <c r="P505" s="207"/>
      <c r="Q505" s="208"/>
      <c r="R505" s="210"/>
      <c r="S505" s="211"/>
      <c r="T505" s="278">
        <f t="shared" si="22"/>
        <v>0</v>
      </c>
      <c r="U505" s="356">
        <f t="shared" si="24"/>
        <v>17</v>
      </c>
    </row>
    <row r="506" spans="1:21" ht="18" customHeight="1">
      <c r="A506" s="826"/>
      <c r="B506" s="827"/>
      <c r="C506" s="829"/>
      <c r="D506" s="829"/>
      <c r="E506" s="201">
        <v>18</v>
      </c>
      <c r="F506" s="334"/>
      <c r="G506" s="334"/>
      <c r="H506" s="204"/>
      <c r="I506" s="205"/>
      <c r="J506" s="206"/>
      <c r="K506" s="205"/>
      <c r="L506" s="206"/>
      <c r="M506" s="207"/>
      <c r="N506" s="208"/>
      <c r="O506" s="209"/>
      <c r="P506" s="207"/>
      <c r="Q506" s="208"/>
      <c r="R506" s="210"/>
      <c r="S506" s="211"/>
      <c r="T506" s="278">
        <f t="shared" si="22"/>
        <v>0</v>
      </c>
      <c r="U506" s="356">
        <f t="shared" si="24"/>
        <v>17</v>
      </c>
    </row>
    <row r="507" spans="1:21" ht="18" customHeight="1">
      <c r="A507" s="826"/>
      <c r="B507" s="827"/>
      <c r="C507" s="829"/>
      <c r="D507" s="829"/>
      <c r="E507" s="201">
        <v>19</v>
      </c>
      <c r="F507" s="334"/>
      <c r="G507" s="334"/>
      <c r="H507" s="204"/>
      <c r="I507" s="205"/>
      <c r="J507" s="206"/>
      <c r="K507" s="205"/>
      <c r="L507" s="206"/>
      <c r="M507" s="207"/>
      <c r="N507" s="208"/>
      <c r="O507" s="209"/>
      <c r="P507" s="207"/>
      <c r="Q507" s="208"/>
      <c r="R507" s="210"/>
      <c r="S507" s="211"/>
      <c r="T507" s="278">
        <f t="shared" si="22"/>
        <v>0</v>
      </c>
      <c r="U507" s="356">
        <f t="shared" si="24"/>
        <v>17</v>
      </c>
    </row>
    <row r="508" spans="1:21" ht="18" customHeight="1">
      <c r="A508" s="826"/>
      <c r="B508" s="827"/>
      <c r="C508" s="829"/>
      <c r="D508" s="829"/>
      <c r="E508" s="201">
        <v>20</v>
      </c>
      <c r="F508" s="334"/>
      <c r="G508" s="334"/>
      <c r="H508" s="204"/>
      <c r="I508" s="205"/>
      <c r="J508" s="206"/>
      <c r="K508" s="205"/>
      <c r="L508" s="206"/>
      <c r="M508" s="207"/>
      <c r="N508" s="208"/>
      <c r="O508" s="209"/>
      <c r="P508" s="207"/>
      <c r="Q508" s="208"/>
      <c r="R508" s="210"/>
      <c r="S508" s="211"/>
      <c r="T508" s="278">
        <f t="shared" si="22"/>
        <v>0</v>
      </c>
      <c r="U508" s="356">
        <f t="shared" si="24"/>
        <v>17</v>
      </c>
    </row>
    <row r="509" spans="1:21" ht="18" customHeight="1">
      <c r="A509" s="826"/>
      <c r="B509" s="827"/>
      <c r="C509" s="829"/>
      <c r="D509" s="829"/>
      <c r="E509" s="201">
        <v>21</v>
      </c>
      <c r="F509" s="334"/>
      <c r="G509" s="334"/>
      <c r="H509" s="204"/>
      <c r="I509" s="205"/>
      <c r="J509" s="206"/>
      <c r="K509" s="205"/>
      <c r="L509" s="206"/>
      <c r="M509" s="207"/>
      <c r="N509" s="208"/>
      <c r="O509" s="209"/>
      <c r="P509" s="207"/>
      <c r="Q509" s="208"/>
      <c r="R509" s="210"/>
      <c r="S509" s="211"/>
      <c r="T509" s="278">
        <f t="shared" si="22"/>
        <v>0</v>
      </c>
      <c r="U509" s="356">
        <f t="shared" si="24"/>
        <v>17</v>
      </c>
    </row>
    <row r="510" spans="1:21" ht="18" customHeight="1">
      <c r="A510" s="826"/>
      <c r="B510" s="827"/>
      <c r="C510" s="829"/>
      <c r="D510" s="829"/>
      <c r="E510" s="201">
        <v>22</v>
      </c>
      <c r="F510" s="334"/>
      <c r="G510" s="334"/>
      <c r="H510" s="204"/>
      <c r="I510" s="205"/>
      <c r="J510" s="206"/>
      <c r="K510" s="205"/>
      <c r="L510" s="206"/>
      <c r="M510" s="207"/>
      <c r="N510" s="208"/>
      <c r="O510" s="209"/>
      <c r="P510" s="207"/>
      <c r="Q510" s="208"/>
      <c r="R510" s="210"/>
      <c r="S510" s="211"/>
      <c r="T510" s="278">
        <f t="shared" si="22"/>
        <v>0</v>
      </c>
      <c r="U510" s="356">
        <f t="shared" si="24"/>
        <v>17</v>
      </c>
    </row>
    <row r="511" spans="1:21" ht="18" customHeight="1">
      <c r="A511" s="826"/>
      <c r="B511" s="827"/>
      <c r="C511" s="829"/>
      <c r="D511" s="829"/>
      <c r="E511" s="201">
        <v>23</v>
      </c>
      <c r="F511" s="334"/>
      <c r="G511" s="334"/>
      <c r="H511" s="204"/>
      <c r="I511" s="205"/>
      <c r="J511" s="206"/>
      <c r="K511" s="205"/>
      <c r="L511" s="206"/>
      <c r="M511" s="207"/>
      <c r="N511" s="208"/>
      <c r="O511" s="209"/>
      <c r="P511" s="207"/>
      <c r="Q511" s="208"/>
      <c r="R511" s="210"/>
      <c r="S511" s="211"/>
      <c r="T511" s="278">
        <f t="shared" si="22"/>
        <v>0</v>
      </c>
      <c r="U511" s="356">
        <f t="shared" si="24"/>
        <v>17</v>
      </c>
    </row>
    <row r="512" spans="1:21" ht="18" customHeight="1">
      <c r="A512" s="826"/>
      <c r="B512" s="827"/>
      <c r="C512" s="829"/>
      <c r="D512" s="829"/>
      <c r="E512" s="201">
        <v>24</v>
      </c>
      <c r="F512" s="334"/>
      <c r="G512" s="334"/>
      <c r="H512" s="204"/>
      <c r="I512" s="205"/>
      <c r="J512" s="206"/>
      <c r="K512" s="205"/>
      <c r="L512" s="206"/>
      <c r="M512" s="207"/>
      <c r="N512" s="208"/>
      <c r="O512" s="209"/>
      <c r="P512" s="207"/>
      <c r="Q512" s="208"/>
      <c r="R512" s="210"/>
      <c r="S512" s="211"/>
      <c r="T512" s="278">
        <f t="shared" si="22"/>
        <v>0</v>
      </c>
      <c r="U512" s="356">
        <f t="shared" si="24"/>
        <v>17</v>
      </c>
    </row>
    <row r="513" spans="1:21" ht="18" customHeight="1">
      <c r="A513" s="826"/>
      <c r="B513" s="827"/>
      <c r="C513" s="829"/>
      <c r="D513" s="829"/>
      <c r="E513" s="201">
        <v>25</v>
      </c>
      <c r="F513" s="334"/>
      <c r="G513" s="334"/>
      <c r="H513" s="204"/>
      <c r="I513" s="205"/>
      <c r="J513" s="206"/>
      <c r="K513" s="205"/>
      <c r="L513" s="206"/>
      <c r="M513" s="207"/>
      <c r="N513" s="208"/>
      <c r="O513" s="209"/>
      <c r="P513" s="207"/>
      <c r="Q513" s="208"/>
      <c r="R513" s="210"/>
      <c r="S513" s="211"/>
      <c r="T513" s="278">
        <f t="shared" si="22"/>
        <v>0</v>
      </c>
      <c r="U513" s="356">
        <f t="shared" si="24"/>
        <v>17</v>
      </c>
    </row>
    <row r="514" spans="1:21" ht="18" customHeight="1">
      <c r="A514" s="826"/>
      <c r="B514" s="827"/>
      <c r="C514" s="829"/>
      <c r="D514" s="829"/>
      <c r="E514" s="201">
        <v>26</v>
      </c>
      <c r="F514" s="334"/>
      <c r="G514" s="334"/>
      <c r="H514" s="204"/>
      <c r="I514" s="205"/>
      <c r="J514" s="206"/>
      <c r="K514" s="205"/>
      <c r="L514" s="206"/>
      <c r="M514" s="207"/>
      <c r="N514" s="208"/>
      <c r="O514" s="209"/>
      <c r="P514" s="207"/>
      <c r="Q514" s="208"/>
      <c r="R514" s="210"/>
      <c r="S514" s="211"/>
      <c r="T514" s="278">
        <f t="shared" si="22"/>
        <v>0</v>
      </c>
      <c r="U514" s="356">
        <f t="shared" si="24"/>
        <v>17</v>
      </c>
    </row>
    <row r="515" spans="1:21" ht="18" customHeight="1">
      <c r="A515" s="826"/>
      <c r="B515" s="827"/>
      <c r="C515" s="829"/>
      <c r="D515" s="829"/>
      <c r="E515" s="201">
        <v>27</v>
      </c>
      <c r="F515" s="334"/>
      <c r="G515" s="334"/>
      <c r="H515" s="204"/>
      <c r="I515" s="205"/>
      <c r="J515" s="206"/>
      <c r="K515" s="205"/>
      <c r="L515" s="206"/>
      <c r="M515" s="207"/>
      <c r="N515" s="208"/>
      <c r="O515" s="209"/>
      <c r="P515" s="207"/>
      <c r="Q515" s="208"/>
      <c r="R515" s="210"/>
      <c r="S515" s="211"/>
      <c r="T515" s="278">
        <f t="shared" si="22"/>
        <v>0</v>
      </c>
      <c r="U515" s="356">
        <f t="shared" si="24"/>
        <v>17</v>
      </c>
    </row>
    <row r="516" spans="1:21" ht="18" customHeight="1">
      <c r="A516" s="826"/>
      <c r="B516" s="827"/>
      <c r="C516" s="829"/>
      <c r="D516" s="829"/>
      <c r="E516" s="201">
        <v>28</v>
      </c>
      <c r="F516" s="334"/>
      <c r="G516" s="334"/>
      <c r="H516" s="204"/>
      <c r="I516" s="205"/>
      <c r="J516" s="206"/>
      <c r="K516" s="205"/>
      <c r="L516" s="206"/>
      <c r="M516" s="207"/>
      <c r="N516" s="208"/>
      <c r="O516" s="209"/>
      <c r="P516" s="207"/>
      <c r="Q516" s="208"/>
      <c r="R516" s="210"/>
      <c r="S516" s="211"/>
      <c r="T516" s="278">
        <f t="shared" si="22"/>
        <v>0</v>
      </c>
      <c r="U516" s="356">
        <f t="shared" si="24"/>
        <v>17</v>
      </c>
    </row>
    <row r="517" spans="1:21" ht="18" customHeight="1">
      <c r="A517" s="826"/>
      <c r="B517" s="827"/>
      <c r="C517" s="829"/>
      <c r="D517" s="829"/>
      <c r="E517" s="201">
        <v>29</v>
      </c>
      <c r="F517" s="334"/>
      <c r="G517" s="334"/>
      <c r="H517" s="204"/>
      <c r="I517" s="205"/>
      <c r="J517" s="206"/>
      <c r="K517" s="205"/>
      <c r="L517" s="206"/>
      <c r="M517" s="207"/>
      <c r="N517" s="208"/>
      <c r="O517" s="209"/>
      <c r="P517" s="207"/>
      <c r="Q517" s="208"/>
      <c r="R517" s="210"/>
      <c r="S517" s="211"/>
      <c r="T517" s="278">
        <f t="shared" si="22"/>
        <v>0</v>
      </c>
      <c r="U517" s="356">
        <f t="shared" si="24"/>
        <v>17</v>
      </c>
    </row>
    <row r="518" spans="1:21" ht="18" customHeight="1">
      <c r="A518" s="834"/>
      <c r="B518" s="835"/>
      <c r="C518" s="829"/>
      <c r="D518" s="829"/>
      <c r="E518" s="277">
        <v>30</v>
      </c>
      <c r="F518" s="375"/>
      <c r="G518" s="375"/>
      <c r="H518" s="134"/>
      <c r="I518" s="135"/>
      <c r="J518" s="212"/>
      <c r="K518" s="135"/>
      <c r="L518" s="212"/>
      <c r="M518" s="27"/>
      <c r="N518" s="120"/>
      <c r="O518" s="109"/>
      <c r="P518" s="27"/>
      <c r="Q518" s="120"/>
      <c r="R518" s="32"/>
      <c r="S518" s="122"/>
      <c r="T518" s="136">
        <f t="shared" si="22"/>
        <v>0</v>
      </c>
      <c r="U518" s="356">
        <f t="shared" si="24"/>
        <v>17</v>
      </c>
    </row>
    <row r="519" spans="1:21" ht="18" customHeight="1">
      <c r="A519" s="824">
        <v>18</v>
      </c>
      <c r="B519" s="825"/>
      <c r="C519" s="828" t="str">
        <f>IF(ISERROR(VLOOKUP($A519,【大規模】地域番号⑭!$BD:$BF,2,FALSE)),"",VLOOKUP($A519,【大規模】地域番号⑭!$BD:$BF,2,FALSE))</f>
        <v/>
      </c>
      <c r="D519" s="828" t="str">
        <f>IF(ISERROR(VLOOKUP($A519,【大規模】地域番号⑭!$BD:$BF,3,FALSE)),"",VLOOKUP($A519,【大規模】地域番号⑭!$BD:$BF,3,FALSE))</f>
        <v/>
      </c>
      <c r="E519" s="201">
        <v>1</v>
      </c>
      <c r="F519" s="334"/>
      <c r="G519" s="334"/>
      <c r="H519" s="176"/>
      <c r="I519" s="177"/>
      <c r="J519" s="178"/>
      <c r="K519" s="180"/>
      <c r="L519" s="181"/>
      <c r="M519" s="179"/>
      <c r="N519" s="180"/>
      <c r="O519" s="181"/>
      <c r="P519" s="179"/>
      <c r="Q519" s="180"/>
      <c r="R519" s="182"/>
      <c r="S519" s="183"/>
      <c r="T519" s="257">
        <f t="shared" si="22"/>
        <v>0</v>
      </c>
      <c r="U519" s="356">
        <f>$A$519</f>
        <v>18</v>
      </c>
    </row>
    <row r="520" spans="1:21" ht="18" customHeight="1">
      <c r="A520" s="826"/>
      <c r="B520" s="827"/>
      <c r="C520" s="829"/>
      <c r="D520" s="829"/>
      <c r="E520" s="201">
        <v>2</v>
      </c>
      <c r="F520" s="334"/>
      <c r="G520" s="334"/>
      <c r="H520" s="128"/>
      <c r="I520" s="111"/>
      <c r="J520" s="106"/>
      <c r="K520" s="112"/>
      <c r="L520" s="107"/>
      <c r="M520" s="12"/>
      <c r="N520" s="112"/>
      <c r="O520" s="107"/>
      <c r="P520" s="12"/>
      <c r="Q520" s="112"/>
      <c r="R520" s="31"/>
      <c r="S520" s="115"/>
      <c r="T520" s="93">
        <f t="shared" si="22"/>
        <v>0</v>
      </c>
      <c r="U520" s="356">
        <f t="shared" ref="U520:U548" si="25">$A$519</f>
        <v>18</v>
      </c>
    </row>
    <row r="521" spans="1:21" ht="18" customHeight="1">
      <c r="A521" s="826"/>
      <c r="B521" s="827"/>
      <c r="C521" s="829"/>
      <c r="D521" s="829"/>
      <c r="E521" s="201">
        <v>3</v>
      </c>
      <c r="F521" s="334"/>
      <c r="G521" s="334"/>
      <c r="H521" s="128"/>
      <c r="I521" s="111"/>
      <c r="J521" s="106"/>
      <c r="K521" s="112"/>
      <c r="L521" s="107"/>
      <c r="M521" s="12"/>
      <c r="N521" s="112"/>
      <c r="O521" s="107"/>
      <c r="P521" s="12"/>
      <c r="Q521" s="112"/>
      <c r="R521" s="31"/>
      <c r="S521" s="115"/>
      <c r="T521" s="93">
        <f t="shared" ref="T521:T584" si="26">IF(J521="",0,INT(SUM(PRODUCT(J521,L521,O521),R521)))</f>
        <v>0</v>
      </c>
      <c r="U521" s="356">
        <f t="shared" si="25"/>
        <v>18</v>
      </c>
    </row>
    <row r="522" spans="1:21" ht="18" customHeight="1">
      <c r="A522" s="826"/>
      <c r="B522" s="827"/>
      <c r="C522" s="829"/>
      <c r="D522" s="829"/>
      <c r="E522" s="201">
        <v>4</v>
      </c>
      <c r="F522" s="334"/>
      <c r="G522" s="334"/>
      <c r="H522" s="128"/>
      <c r="I522" s="111"/>
      <c r="J522" s="106"/>
      <c r="K522" s="112"/>
      <c r="L522" s="107"/>
      <c r="M522" s="12"/>
      <c r="N522" s="112"/>
      <c r="O522" s="107"/>
      <c r="P522" s="12"/>
      <c r="Q522" s="112"/>
      <c r="R522" s="31"/>
      <c r="S522" s="115"/>
      <c r="T522" s="93">
        <f t="shared" si="26"/>
        <v>0</v>
      </c>
      <c r="U522" s="356">
        <f t="shared" si="25"/>
        <v>18</v>
      </c>
    </row>
    <row r="523" spans="1:21" ht="18" customHeight="1">
      <c r="A523" s="826"/>
      <c r="B523" s="827"/>
      <c r="C523" s="829"/>
      <c r="D523" s="829"/>
      <c r="E523" s="201">
        <v>5</v>
      </c>
      <c r="F523" s="334"/>
      <c r="G523" s="334"/>
      <c r="H523" s="128"/>
      <c r="I523" s="111"/>
      <c r="J523" s="106"/>
      <c r="K523" s="112"/>
      <c r="L523" s="107"/>
      <c r="M523" s="12"/>
      <c r="N523" s="112"/>
      <c r="O523" s="107"/>
      <c r="P523" s="12"/>
      <c r="Q523" s="112"/>
      <c r="R523" s="31"/>
      <c r="S523" s="115"/>
      <c r="T523" s="93">
        <f t="shared" si="26"/>
        <v>0</v>
      </c>
      <c r="U523" s="356">
        <f t="shared" si="25"/>
        <v>18</v>
      </c>
    </row>
    <row r="524" spans="1:21" ht="18" customHeight="1">
      <c r="A524" s="826"/>
      <c r="B524" s="827"/>
      <c r="C524" s="829"/>
      <c r="D524" s="829"/>
      <c r="E524" s="201">
        <v>6</v>
      </c>
      <c r="F524" s="334"/>
      <c r="G524" s="334"/>
      <c r="H524" s="128"/>
      <c r="I524" s="111"/>
      <c r="J524" s="106"/>
      <c r="K524" s="111"/>
      <c r="L524" s="106"/>
      <c r="M524" s="12"/>
      <c r="N524" s="111"/>
      <c r="O524" s="107"/>
      <c r="P524" s="25"/>
      <c r="Q524" s="112"/>
      <c r="R524" s="31"/>
      <c r="S524" s="115"/>
      <c r="T524" s="93">
        <f t="shared" si="26"/>
        <v>0</v>
      </c>
      <c r="U524" s="356">
        <f t="shared" si="25"/>
        <v>18</v>
      </c>
    </row>
    <row r="525" spans="1:21" ht="18" customHeight="1">
      <c r="A525" s="826"/>
      <c r="B525" s="827"/>
      <c r="C525" s="829"/>
      <c r="D525" s="829"/>
      <c r="E525" s="201">
        <v>7</v>
      </c>
      <c r="F525" s="334"/>
      <c r="G525" s="334"/>
      <c r="H525" s="128"/>
      <c r="I525" s="111"/>
      <c r="J525" s="106"/>
      <c r="K525" s="111"/>
      <c r="L525" s="106"/>
      <c r="M525" s="12"/>
      <c r="N525" s="111"/>
      <c r="O525" s="107"/>
      <c r="P525" s="25"/>
      <c r="Q525" s="112"/>
      <c r="R525" s="31"/>
      <c r="S525" s="115"/>
      <c r="T525" s="93">
        <f t="shared" si="26"/>
        <v>0</v>
      </c>
      <c r="U525" s="356">
        <f t="shared" si="25"/>
        <v>18</v>
      </c>
    </row>
    <row r="526" spans="1:21" ht="18" customHeight="1">
      <c r="A526" s="826"/>
      <c r="B526" s="827"/>
      <c r="C526" s="829"/>
      <c r="D526" s="829"/>
      <c r="E526" s="201">
        <v>8</v>
      </c>
      <c r="F526" s="334"/>
      <c r="G526" s="334"/>
      <c r="H526" s="128"/>
      <c r="I526" s="111"/>
      <c r="J526" s="106"/>
      <c r="K526" s="111"/>
      <c r="L526" s="106"/>
      <c r="M526" s="12"/>
      <c r="N526" s="111"/>
      <c r="O526" s="107"/>
      <c r="P526" s="25"/>
      <c r="Q526" s="112"/>
      <c r="R526" s="31"/>
      <c r="S526" s="115"/>
      <c r="T526" s="93">
        <f t="shared" si="26"/>
        <v>0</v>
      </c>
      <c r="U526" s="356">
        <f t="shared" si="25"/>
        <v>18</v>
      </c>
    </row>
    <row r="527" spans="1:21" ht="18" customHeight="1">
      <c r="A527" s="826"/>
      <c r="B527" s="827"/>
      <c r="C527" s="829"/>
      <c r="D527" s="829"/>
      <c r="E527" s="201">
        <v>9</v>
      </c>
      <c r="F527" s="334"/>
      <c r="G527" s="334"/>
      <c r="H527" s="128"/>
      <c r="I527" s="111"/>
      <c r="J527" s="106"/>
      <c r="K527" s="111"/>
      <c r="L527" s="106"/>
      <c r="M527" s="12"/>
      <c r="N527" s="112"/>
      <c r="O527" s="107"/>
      <c r="P527" s="12"/>
      <c r="Q527" s="112"/>
      <c r="R527" s="31"/>
      <c r="S527" s="115"/>
      <c r="T527" s="93">
        <f t="shared" si="26"/>
        <v>0</v>
      </c>
      <c r="U527" s="356">
        <f t="shared" si="25"/>
        <v>18</v>
      </c>
    </row>
    <row r="528" spans="1:21" ht="18" customHeight="1">
      <c r="A528" s="826"/>
      <c r="B528" s="827"/>
      <c r="C528" s="829"/>
      <c r="D528" s="829"/>
      <c r="E528" s="201">
        <v>10</v>
      </c>
      <c r="F528" s="334"/>
      <c r="G528" s="334"/>
      <c r="H528" s="204"/>
      <c r="I528" s="205"/>
      <c r="J528" s="206"/>
      <c r="K528" s="205"/>
      <c r="L528" s="206"/>
      <c r="M528" s="207"/>
      <c r="N528" s="208"/>
      <c r="O528" s="209"/>
      <c r="P528" s="207"/>
      <c r="Q528" s="208"/>
      <c r="R528" s="210"/>
      <c r="S528" s="211"/>
      <c r="T528" s="278">
        <f t="shared" si="26"/>
        <v>0</v>
      </c>
      <c r="U528" s="356">
        <f t="shared" si="25"/>
        <v>18</v>
      </c>
    </row>
    <row r="529" spans="1:21" ht="18" customHeight="1">
      <c r="A529" s="826"/>
      <c r="B529" s="827"/>
      <c r="C529" s="829"/>
      <c r="D529" s="829"/>
      <c r="E529" s="201">
        <v>11</v>
      </c>
      <c r="F529" s="334"/>
      <c r="G529" s="334"/>
      <c r="H529" s="204"/>
      <c r="I529" s="205"/>
      <c r="J529" s="206"/>
      <c r="K529" s="205"/>
      <c r="L529" s="206"/>
      <c r="M529" s="207"/>
      <c r="N529" s="208"/>
      <c r="O529" s="209"/>
      <c r="P529" s="207"/>
      <c r="Q529" s="208"/>
      <c r="R529" s="210"/>
      <c r="S529" s="211"/>
      <c r="T529" s="278">
        <f t="shared" si="26"/>
        <v>0</v>
      </c>
      <c r="U529" s="356">
        <f t="shared" si="25"/>
        <v>18</v>
      </c>
    </row>
    <row r="530" spans="1:21" ht="18" customHeight="1">
      <c r="A530" s="826"/>
      <c r="B530" s="827"/>
      <c r="C530" s="829"/>
      <c r="D530" s="829"/>
      <c r="E530" s="201">
        <v>12</v>
      </c>
      <c r="F530" s="334"/>
      <c r="G530" s="334"/>
      <c r="H530" s="204"/>
      <c r="I530" s="205"/>
      <c r="J530" s="206"/>
      <c r="K530" s="205"/>
      <c r="L530" s="206"/>
      <c r="M530" s="207"/>
      <c r="N530" s="208"/>
      <c r="O530" s="209"/>
      <c r="P530" s="207"/>
      <c r="Q530" s="208"/>
      <c r="R530" s="210"/>
      <c r="S530" s="211"/>
      <c r="T530" s="278">
        <f t="shared" si="26"/>
        <v>0</v>
      </c>
      <c r="U530" s="356">
        <f t="shared" si="25"/>
        <v>18</v>
      </c>
    </row>
    <row r="531" spans="1:21" ht="18" customHeight="1">
      <c r="A531" s="826"/>
      <c r="B531" s="827"/>
      <c r="C531" s="829"/>
      <c r="D531" s="829"/>
      <c r="E531" s="201">
        <v>13</v>
      </c>
      <c r="F531" s="334"/>
      <c r="G531" s="334"/>
      <c r="H531" s="204"/>
      <c r="I531" s="205"/>
      <c r="J531" s="206"/>
      <c r="K531" s="205"/>
      <c r="L531" s="206"/>
      <c r="M531" s="207"/>
      <c r="N531" s="208"/>
      <c r="O531" s="209"/>
      <c r="P531" s="207"/>
      <c r="Q531" s="208"/>
      <c r="R531" s="210"/>
      <c r="S531" s="211"/>
      <c r="T531" s="278">
        <f t="shared" si="26"/>
        <v>0</v>
      </c>
      <c r="U531" s="356">
        <f t="shared" si="25"/>
        <v>18</v>
      </c>
    </row>
    <row r="532" spans="1:21" ht="18" customHeight="1">
      <c r="A532" s="826"/>
      <c r="B532" s="827"/>
      <c r="C532" s="829"/>
      <c r="D532" s="829"/>
      <c r="E532" s="201">
        <v>14</v>
      </c>
      <c r="F532" s="334"/>
      <c r="G532" s="334"/>
      <c r="H532" s="204"/>
      <c r="I532" s="205"/>
      <c r="J532" s="206"/>
      <c r="K532" s="205"/>
      <c r="L532" s="206"/>
      <c r="M532" s="207"/>
      <c r="N532" s="208"/>
      <c r="O532" s="209"/>
      <c r="P532" s="207"/>
      <c r="Q532" s="208"/>
      <c r="R532" s="210"/>
      <c r="S532" s="211"/>
      <c r="T532" s="278">
        <f t="shared" si="26"/>
        <v>0</v>
      </c>
      <c r="U532" s="356">
        <f t="shared" si="25"/>
        <v>18</v>
      </c>
    </row>
    <row r="533" spans="1:21" ht="18" customHeight="1">
      <c r="A533" s="826"/>
      <c r="B533" s="827"/>
      <c r="C533" s="829"/>
      <c r="D533" s="829"/>
      <c r="E533" s="201">
        <v>15</v>
      </c>
      <c r="F533" s="334"/>
      <c r="G533" s="334"/>
      <c r="H533" s="204"/>
      <c r="I533" s="205"/>
      <c r="J533" s="206"/>
      <c r="K533" s="205"/>
      <c r="L533" s="206"/>
      <c r="M533" s="207"/>
      <c r="N533" s="208"/>
      <c r="O533" s="209"/>
      <c r="P533" s="207"/>
      <c r="Q533" s="208"/>
      <c r="R533" s="210"/>
      <c r="S533" s="211"/>
      <c r="T533" s="278">
        <f t="shared" si="26"/>
        <v>0</v>
      </c>
      <c r="U533" s="356">
        <f t="shared" si="25"/>
        <v>18</v>
      </c>
    </row>
    <row r="534" spans="1:21" ht="18" customHeight="1">
      <c r="A534" s="826"/>
      <c r="B534" s="827"/>
      <c r="C534" s="829"/>
      <c r="D534" s="829"/>
      <c r="E534" s="201">
        <v>16</v>
      </c>
      <c r="F534" s="334"/>
      <c r="G534" s="334"/>
      <c r="H534" s="204"/>
      <c r="I534" s="205"/>
      <c r="J534" s="206"/>
      <c r="K534" s="205"/>
      <c r="L534" s="206"/>
      <c r="M534" s="207"/>
      <c r="N534" s="208"/>
      <c r="O534" s="209"/>
      <c r="P534" s="207"/>
      <c r="Q534" s="208"/>
      <c r="R534" s="210"/>
      <c r="S534" s="211"/>
      <c r="T534" s="278">
        <f t="shared" si="26"/>
        <v>0</v>
      </c>
      <c r="U534" s="356">
        <f t="shared" si="25"/>
        <v>18</v>
      </c>
    </row>
    <row r="535" spans="1:21" ht="18" customHeight="1">
      <c r="A535" s="826"/>
      <c r="B535" s="827"/>
      <c r="C535" s="829"/>
      <c r="D535" s="829"/>
      <c r="E535" s="201">
        <v>17</v>
      </c>
      <c r="F535" s="334"/>
      <c r="G535" s="334"/>
      <c r="H535" s="204"/>
      <c r="I535" s="205"/>
      <c r="J535" s="206"/>
      <c r="K535" s="205"/>
      <c r="L535" s="206"/>
      <c r="M535" s="207"/>
      <c r="N535" s="208"/>
      <c r="O535" s="209"/>
      <c r="P535" s="207"/>
      <c r="Q535" s="208"/>
      <c r="R535" s="210"/>
      <c r="S535" s="211"/>
      <c r="T535" s="278">
        <f t="shared" si="26"/>
        <v>0</v>
      </c>
      <c r="U535" s="356">
        <f t="shared" si="25"/>
        <v>18</v>
      </c>
    </row>
    <row r="536" spans="1:21" ht="18" customHeight="1">
      <c r="A536" s="826"/>
      <c r="B536" s="827"/>
      <c r="C536" s="829"/>
      <c r="D536" s="829"/>
      <c r="E536" s="201">
        <v>18</v>
      </c>
      <c r="F536" s="334"/>
      <c r="G536" s="334"/>
      <c r="H536" s="204"/>
      <c r="I536" s="205"/>
      <c r="J536" s="206"/>
      <c r="K536" s="205"/>
      <c r="L536" s="206"/>
      <c r="M536" s="207"/>
      <c r="N536" s="208"/>
      <c r="O536" s="209"/>
      <c r="P536" s="207"/>
      <c r="Q536" s="208"/>
      <c r="R536" s="210"/>
      <c r="S536" s="211"/>
      <c r="T536" s="278">
        <f t="shared" si="26"/>
        <v>0</v>
      </c>
      <c r="U536" s="356">
        <f t="shared" si="25"/>
        <v>18</v>
      </c>
    </row>
    <row r="537" spans="1:21" ht="18" customHeight="1">
      <c r="A537" s="826"/>
      <c r="B537" s="827"/>
      <c r="C537" s="829"/>
      <c r="D537" s="829"/>
      <c r="E537" s="201">
        <v>19</v>
      </c>
      <c r="F537" s="334"/>
      <c r="G537" s="334"/>
      <c r="H537" s="204"/>
      <c r="I537" s="205"/>
      <c r="J537" s="206"/>
      <c r="K537" s="205"/>
      <c r="L537" s="206"/>
      <c r="M537" s="207"/>
      <c r="N537" s="208"/>
      <c r="O537" s="209"/>
      <c r="P537" s="207"/>
      <c r="Q537" s="208"/>
      <c r="R537" s="210"/>
      <c r="S537" s="211"/>
      <c r="T537" s="278">
        <f t="shared" si="26"/>
        <v>0</v>
      </c>
      <c r="U537" s="356">
        <f t="shared" si="25"/>
        <v>18</v>
      </c>
    </row>
    <row r="538" spans="1:21" ht="18" customHeight="1">
      <c r="A538" s="826"/>
      <c r="B538" s="827"/>
      <c r="C538" s="829"/>
      <c r="D538" s="829"/>
      <c r="E538" s="201">
        <v>20</v>
      </c>
      <c r="F538" s="334"/>
      <c r="G538" s="334"/>
      <c r="H538" s="204"/>
      <c r="I538" s="205"/>
      <c r="J538" s="206"/>
      <c r="K538" s="205"/>
      <c r="L538" s="206"/>
      <c r="M538" s="207"/>
      <c r="N538" s="208"/>
      <c r="O538" s="209"/>
      <c r="P538" s="207"/>
      <c r="Q538" s="208"/>
      <c r="R538" s="210"/>
      <c r="S538" s="211"/>
      <c r="T538" s="278">
        <f t="shared" si="26"/>
        <v>0</v>
      </c>
      <c r="U538" s="356">
        <f t="shared" si="25"/>
        <v>18</v>
      </c>
    </row>
    <row r="539" spans="1:21" ht="18" customHeight="1">
      <c r="A539" s="826"/>
      <c r="B539" s="827"/>
      <c r="C539" s="829"/>
      <c r="D539" s="829"/>
      <c r="E539" s="201">
        <v>21</v>
      </c>
      <c r="F539" s="334"/>
      <c r="G539" s="334"/>
      <c r="H539" s="204"/>
      <c r="I539" s="205"/>
      <c r="J539" s="206"/>
      <c r="K539" s="205"/>
      <c r="L539" s="206"/>
      <c r="M539" s="207"/>
      <c r="N539" s="208"/>
      <c r="O539" s="209"/>
      <c r="P539" s="207"/>
      <c r="Q539" s="208"/>
      <c r="R539" s="210"/>
      <c r="S539" s="211"/>
      <c r="T539" s="278">
        <f t="shared" si="26"/>
        <v>0</v>
      </c>
      <c r="U539" s="356">
        <f t="shared" si="25"/>
        <v>18</v>
      </c>
    </row>
    <row r="540" spans="1:21" ht="18" customHeight="1">
      <c r="A540" s="826"/>
      <c r="B540" s="827"/>
      <c r="C540" s="829"/>
      <c r="D540" s="829"/>
      <c r="E540" s="201">
        <v>22</v>
      </c>
      <c r="F540" s="334"/>
      <c r="G540" s="334"/>
      <c r="H540" s="204"/>
      <c r="I540" s="205"/>
      <c r="J540" s="206"/>
      <c r="K540" s="205"/>
      <c r="L540" s="206"/>
      <c r="M540" s="207"/>
      <c r="N540" s="208"/>
      <c r="O540" s="209"/>
      <c r="P540" s="207"/>
      <c r="Q540" s="208"/>
      <c r="R540" s="210"/>
      <c r="S540" s="211"/>
      <c r="T540" s="278">
        <f t="shared" si="26"/>
        <v>0</v>
      </c>
      <c r="U540" s="356">
        <f t="shared" si="25"/>
        <v>18</v>
      </c>
    </row>
    <row r="541" spans="1:21" ht="18" customHeight="1">
      <c r="A541" s="826"/>
      <c r="B541" s="827"/>
      <c r="C541" s="829"/>
      <c r="D541" s="829"/>
      <c r="E541" s="201">
        <v>23</v>
      </c>
      <c r="F541" s="334"/>
      <c r="G541" s="334"/>
      <c r="H541" s="204"/>
      <c r="I541" s="205"/>
      <c r="J541" s="206"/>
      <c r="K541" s="205"/>
      <c r="L541" s="206"/>
      <c r="M541" s="207"/>
      <c r="N541" s="208"/>
      <c r="O541" s="209"/>
      <c r="P541" s="207"/>
      <c r="Q541" s="208"/>
      <c r="R541" s="210"/>
      <c r="S541" s="211"/>
      <c r="T541" s="278">
        <f t="shared" si="26"/>
        <v>0</v>
      </c>
      <c r="U541" s="356">
        <f t="shared" si="25"/>
        <v>18</v>
      </c>
    </row>
    <row r="542" spans="1:21" ht="18" customHeight="1">
      <c r="A542" s="826"/>
      <c r="B542" s="827"/>
      <c r="C542" s="829"/>
      <c r="D542" s="829"/>
      <c r="E542" s="201">
        <v>24</v>
      </c>
      <c r="F542" s="334"/>
      <c r="G542" s="334"/>
      <c r="H542" s="204"/>
      <c r="I542" s="205"/>
      <c r="J542" s="206"/>
      <c r="K542" s="205"/>
      <c r="L542" s="206"/>
      <c r="M542" s="207"/>
      <c r="N542" s="208"/>
      <c r="O542" s="209"/>
      <c r="P542" s="207"/>
      <c r="Q542" s="208"/>
      <c r="R542" s="210"/>
      <c r="S542" s="211"/>
      <c r="T542" s="278">
        <f t="shared" si="26"/>
        <v>0</v>
      </c>
      <c r="U542" s="356">
        <f t="shared" si="25"/>
        <v>18</v>
      </c>
    </row>
    <row r="543" spans="1:21" ht="18" customHeight="1">
      <c r="A543" s="826"/>
      <c r="B543" s="827"/>
      <c r="C543" s="829"/>
      <c r="D543" s="829"/>
      <c r="E543" s="201">
        <v>25</v>
      </c>
      <c r="F543" s="334"/>
      <c r="G543" s="334"/>
      <c r="H543" s="204"/>
      <c r="I543" s="205"/>
      <c r="J543" s="206"/>
      <c r="K543" s="205"/>
      <c r="L543" s="206"/>
      <c r="M543" s="207"/>
      <c r="N543" s="208"/>
      <c r="O543" s="209"/>
      <c r="P543" s="207"/>
      <c r="Q543" s="208"/>
      <c r="R543" s="210"/>
      <c r="S543" s="211"/>
      <c r="T543" s="278">
        <f t="shared" si="26"/>
        <v>0</v>
      </c>
      <c r="U543" s="356">
        <f t="shared" si="25"/>
        <v>18</v>
      </c>
    </row>
    <row r="544" spans="1:21" ht="18" customHeight="1">
      <c r="A544" s="826"/>
      <c r="B544" s="827"/>
      <c r="C544" s="829"/>
      <c r="D544" s="829"/>
      <c r="E544" s="201">
        <v>26</v>
      </c>
      <c r="F544" s="334"/>
      <c r="G544" s="334"/>
      <c r="H544" s="204"/>
      <c r="I544" s="205"/>
      <c r="J544" s="206"/>
      <c r="K544" s="205"/>
      <c r="L544" s="206"/>
      <c r="M544" s="207"/>
      <c r="N544" s="208"/>
      <c r="O544" s="209"/>
      <c r="P544" s="207"/>
      <c r="Q544" s="208"/>
      <c r="R544" s="210"/>
      <c r="S544" s="211"/>
      <c r="T544" s="278">
        <f t="shared" si="26"/>
        <v>0</v>
      </c>
      <c r="U544" s="356">
        <f t="shared" si="25"/>
        <v>18</v>
      </c>
    </row>
    <row r="545" spans="1:21" ht="18" customHeight="1">
      <c r="A545" s="826"/>
      <c r="B545" s="827"/>
      <c r="C545" s="829"/>
      <c r="D545" s="829"/>
      <c r="E545" s="201">
        <v>27</v>
      </c>
      <c r="F545" s="334"/>
      <c r="G545" s="334"/>
      <c r="H545" s="204"/>
      <c r="I545" s="205"/>
      <c r="J545" s="206"/>
      <c r="K545" s="205"/>
      <c r="L545" s="206"/>
      <c r="M545" s="207"/>
      <c r="N545" s="208"/>
      <c r="O545" s="209"/>
      <c r="P545" s="207"/>
      <c r="Q545" s="208"/>
      <c r="R545" s="210"/>
      <c r="S545" s="211"/>
      <c r="T545" s="278">
        <f t="shared" si="26"/>
        <v>0</v>
      </c>
      <c r="U545" s="356">
        <f t="shared" si="25"/>
        <v>18</v>
      </c>
    </row>
    <row r="546" spans="1:21" ht="18" customHeight="1">
      <c r="A546" s="826"/>
      <c r="B546" s="827"/>
      <c r="C546" s="829"/>
      <c r="D546" s="829"/>
      <c r="E546" s="201">
        <v>28</v>
      </c>
      <c r="F546" s="334"/>
      <c r="G546" s="334"/>
      <c r="H546" s="204"/>
      <c r="I546" s="205"/>
      <c r="J546" s="206"/>
      <c r="K546" s="205"/>
      <c r="L546" s="206"/>
      <c r="M546" s="207"/>
      <c r="N546" s="208"/>
      <c r="O546" s="209"/>
      <c r="P546" s="207"/>
      <c r="Q546" s="208"/>
      <c r="R546" s="210"/>
      <c r="S546" s="211"/>
      <c r="T546" s="278">
        <f t="shared" si="26"/>
        <v>0</v>
      </c>
      <c r="U546" s="356">
        <f t="shared" si="25"/>
        <v>18</v>
      </c>
    </row>
    <row r="547" spans="1:21" ht="18" customHeight="1">
      <c r="A547" s="826"/>
      <c r="B547" s="827"/>
      <c r="C547" s="829"/>
      <c r="D547" s="829"/>
      <c r="E547" s="201">
        <v>29</v>
      </c>
      <c r="F547" s="334"/>
      <c r="G547" s="334"/>
      <c r="H547" s="204"/>
      <c r="I547" s="205"/>
      <c r="J547" s="206"/>
      <c r="K547" s="205"/>
      <c r="L547" s="206"/>
      <c r="M547" s="207"/>
      <c r="N547" s="208"/>
      <c r="O547" s="209"/>
      <c r="P547" s="207"/>
      <c r="Q547" s="208"/>
      <c r="R547" s="210"/>
      <c r="S547" s="211"/>
      <c r="T547" s="278">
        <f t="shared" si="26"/>
        <v>0</v>
      </c>
      <c r="U547" s="356">
        <f t="shared" si="25"/>
        <v>18</v>
      </c>
    </row>
    <row r="548" spans="1:21" ht="18" customHeight="1">
      <c r="A548" s="834"/>
      <c r="B548" s="835"/>
      <c r="C548" s="829"/>
      <c r="D548" s="829"/>
      <c r="E548" s="277">
        <v>30</v>
      </c>
      <c r="F548" s="375"/>
      <c r="G548" s="375"/>
      <c r="H548" s="134"/>
      <c r="I548" s="135"/>
      <c r="J548" s="212"/>
      <c r="K548" s="135"/>
      <c r="L548" s="212"/>
      <c r="M548" s="27"/>
      <c r="N548" s="120"/>
      <c r="O548" s="109"/>
      <c r="P548" s="27"/>
      <c r="Q548" s="120"/>
      <c r="R548" s="32"/>
      <c r="S548" s="122"/>
      <c r="T548" s="136">
        <f t="shared" si="26"/>
        <v>0</v>
      </c>
      <c r="U548" s="356">
        <f t="shared" si="25"/>
        <v>18</v>
      </c>
    </row>
    <row r="549" spans="1:21" ht="18" customHeight="1">
      <c r="A549" s="824">
        <v>19</v>
      </c>
      <c r="B549" s="825"/>
      <c r="C549" s="828" t="str">
        <f>IF(ISERROR(VLOOKUP($A549,【大規模】地域番号⑭!$BD:$BF,2,FALSE)),"",VLOOKUP($A549,【大規模】地域番号⑭!$BD:$BF,2,FALSE))</f>
        <v/>
      </c>
      <c r="D549" s="828" t="str">
        <f>IF(ISERROR(VLOOKUP($A549,【大規模】地域番号⑭!$BD:$BF,3,FALSE)),"",VLOOKUP($A549,【大規模】地域番号⑭!$BD:$BF,3,FALSE))</f>
        <v/>
      </c>
      <c r="E549" s="201">
        <v>1</v>
      </c>
      <c r="F549" s="334"/>
      <c r="G549" s="334"/>
      <c r="H549" s="176"/>
      <c r="I549" s="177"/>
      <c r="J549" s="178"/>
      <c r="K549" s="180"/>
      <c r="L549" s="181"/>
      <c r="M549" s="179"/>
      <c r="N549" s="180"/>
      <c r="O549" s="181"/>
      <c r="P549" s="179"/>
      <c r="Q549" s="180"/>
      <c r="R549" s="182"/>
      <c r="S549" s="183"/>
      <c r="T549" s="257">
        <f t="shared" si="26"/>
        <v>0</v>
      </c>
      <c r="U549" s="356">
        <f>$A$549</f>
        <v>19</v>
      </c>
    </row>
    <row r="550" spans="1:21" ht="18" customHeight="1">
      <c r="A550" s="826"/>
      <c r="B550" s="827"/>
      <c r="C550" s="829"/>
      <c r="D550" s="829"/>
      <c r="E550" s="201">
        <v>2</v>
      </c>
      <c r="F550" s="334"/>
      <c r="G550" s="334"/>
      <c r="H550" s="128"/>
      <c r="I550" s="111"/>
      <c r="J550" s="106"/>
      <c r="K550" s="112"/>
      <c r="L550" s="107"/>
      <c r="M550" s="12"/>
      <c r="N550" s="112"/>
      <c r="O550" s="107"/>
      <c r="P550" s="12"/>
      <c r="Q550" s="112"/>
      <c r="R550" s="31"/>
      <c r="S550" s="115"/>
      <c r="T550" s="93">
        <f t="shared" si="26"/>
        <v>0</v>
      </c>
      <c r="U550" s="356">
        <f t="shared" ref="U550:U578" si="27">$A$549</f>
        <v>19</v>
      </c>
    </row>
    <row r="551" spans="1:21" ht="18" customHeight="1">
      <c r="A551" s="826"/>
      <c r="B551" s="827"/>
      <c r="C551" s="829"/>
      <c r="D551" s="829"/>
      <c r="E551" s="201">
        <v>3</v>
      </c>
      <c r="F551" s="334"/>
      <c r="G551" s="334"/>
      <c r="H551" s="128"/>
      <c r="I551" s="111"/>
      <c r="J551" s="106"/>
      <c r="K551" s="112"/>
      <c r="L551" s="107"/>
      <c r="M551" s="12"/>
      <c r="N551" s="112"/>
      <c r="O551" s="107"/>
      <c r="P551" s="12"/>
      <c r="Q551" s="112"/>
      <c r="R551" s="31"/>
      <c r="S551" s="115"/>
      <c r="T551" s="93">
        <f t="shared" si="26"/>
        <v>0</v>
      </c>
      <c r="U551" s="356">
        <f t="shared" si="27"/>
        <v>19</v>
      </c>
    </row>
    <row r="552" spans="1:21" ht="18" customHeight="1">
      <c r="A552" s="826"/>
      <c r="B552" s="827"/>
      <c r="C552" s="829"/>
      <c r="D552" s="829"/>
      <c r="E552" s="201">
        <v>4</v>
      </c>
      <c r="F552" s="334"/>
      <c r="G552" s="334"/>
      <c r="H552" s="128"/>
      <c r="I552" s="111"/>
      <c r="J552" s="106"/>
      <c r="K552" s="112"/>
      <c r="L552" s="107"/>
      <c r="M552" s="12"/>
      <c r="N552" s="112"/>
      <c r="O552" s="107"/>
      <c r="P552" s="12"/>
      <c r="Q552" s="112"/>
      <c r="R552" s="31"/>
      <c r="S552" s="115"/>
      <c r="T552" s="93">
        <f t="shared" si="26"/>
        <v>0</v>
      </c>
      <c r="U552" s="356">
        <f t="shared" si="27"/>
        <v>19</v>
      </c>
    </row>
    <row r="553" spans="1:21" ht="18" customHeight="1">
      <c r="A553" s="826"/>
      <c r="B553" s="827"/>
      <c r="C553" s="829"/>
      <c r="D553" s="829"/>
      <c r="E553" s="201">
        <v>5</v>
      </c>
      <c r="F553" s="334"/>
      <c r="G553" s="334"/>
      <c r="H553" s="128"/>
      <c r="I553" s="111"/>
      <c r="J553" s="106"/>
      <c r="K553" s="112"/>
      <c r="L553" s="107"/>
      <c r="M553" s="12"/>
      <c r="N553" s="112"/>
      <c r="O553" s="107"/>
      <c r="P553" s="12"/>
      <c r="Q553" s="112"/>
      <c r="R553" s="31"/>
      <c r="S553" s="115"/>
      <c r="T553" s="93">
        <f t="shared" si="26"/>
        <v>0</v>
      </c>
      <c r="U553" s="356">
        <f t="shared" si="27"/>
        <v>19</v>
      </c>
    </row>
    <row r="554" spans="1:21" ht="18" customHeight="1">
      <c r="A554" s="826"/>
      <c r="B554" s="827"/>
      <c r="C554" s="829"/>
      <c r="D554" s="829"/>
      <c r="E554" s="201">
        <v>6</v>
      </c>
      <c r="F554" s="334"/>
      <c r="G554" s="334"/>
      <c r="H554" s="128"/>
      <c r="I554" s="111"/>
      <c r="J554" s="106"/>
      <c r="K554" s="111"/>
      <c r="L554" s="106"/>
      <c r="M554" s="12"/>
      <c r="N554" s="111"/>
      <c r="O554" s="107"/>
      <c r="P554" s="25"/>
      <c r="Q554" s="112"/>
      <c r="R554" s="31"/>
      <c r="S554" s="115"/>
      <c r="T554" s="93">
        <f t="shared" si="26"/>
        <v>0</v>
      </c>
      <c r="U554" s="356">
        <f t="shared" si="27"/>
        <v>19</v>
      </c>
    </row>
    <row r="555" spans="1:21" ht="18" customHeight="1">
      <c r="A555" s="826"/>
      <c r="B555" s="827"/>
      <c r="C555" s="829"/>
      <c r="D555" s="829"/>
      <c r="E555" s="201">
        <v>7</v>
      </c>
      <c r="F555" s="334"/>
      <c r="G555" s="334"/>
      <c r="H555" s="128"/>
      <c r="I555" s="111"/>
      <c r="J555" s="106"/>
      <c r="K555" s="111"/>
      <c r="L555" s="106"/>
      <c r="M555" s="12"/>
      <c r="N555" s="111"/>
      <c r="O555" s="107"/>
      <c r="P555" s="25"/>
      <c r="Q555" s="112"/>
      <c r="R555" s="31"/>
      <c r="S555" s="115"/>
      <c r="T555" s="93">
        <f t="shared" si="26"/>
        <v>0</v>
      </c>
      <c r="U555" s="356">
        <f t="shared" si="27"/>
        <v>19</v>
      </c>
    </row>
    <row r="556" spans="1:21" ht="18" customHeight="1">
      <c r="A556" s="826"/>
      <c r="B556" s="827"/>
      <c r="C556" s="829"/>
      <c r="D556" s="829"/>
      <c r="E556" s="201">
        <v>8</v>
      </c>
      <c r="F556" s="334"/>
      <c r="G556" s="334"/>
      <c r="H556" s="128"/>
      <c r="I556" s="111"/>
      <c r="J556" s="106"/>
      <c r="K556" s="111"/>
      <c r="L556" s="106"/>
      <c r="M556" s="12"/>
      <c r="N556" s="111"/>
      <c r="O556" s="107"/>
      <c r="P556" s="25"/>
      <c r="Q556" s="112"/>
      <c r="R556" s="31"/>
      <c r="S556" s="115"/>
      <c r="T556" s="93">
        <f t="shared" si="26"/>
        <v>0</v>
      </c>
      <c r="U556" s="356">
        <f t="shared" si="27"/>
        <v>19</v>
      </c>
    </row>
    <row r="557" spans="1:21" ht="18" customHeight="1">
      <c r="A557" s="826"/>
      <c r="B557" s="827"/>
      <c r="C557" s="829"/>
      <c r="D557" s="829"/>
      <c r="E557" s="201">
        <v>9</v>
      </c>
      <c r="F557" s="334"/>
      <c r="G557" s="334"/>
      <c r="H557" s="128"/>
      <c r="I557" s="111"/>
      <c r="J557" s="106"/>
      <c r="K557" s="111"/>
      <c r="L557" s="106"/>
      <c r="M557" s="12"/>
      <c r="N557" s="112"/>
      <c r="O557" s="107"/>
      <c r="P557" s="12"/>
      <c r="Q557" s="112"/>
      <c r="R557" s="31"/>
      <c r="S557" s="115"/>
      <c r="T557" s="93">
        <f t="shared" si="26"/>
        <v>0</v>
      </c>
      <c r="U557" s="356">
        <f t="shared" si="27"/>
        <v>19</v>
      </c>
    </row>
    <row r="558" spans="1:21" ht="18" customHeight="1">
      <c r="A558" s="826"/>
      <c r="B558" s="827"/>
      <c r="C558" s="829"/>
      <c r="D558" s="829"/>
      <c r="E558" s="201">
        <v>10</v>
      </c>
      <c r="F558" s="334"/>
      <c r="G558" s="334"/>
      <c r="H558" s="204"/>
      <c r="I558" s="205"/>
      <c r="J558" s="206"/>
      <c r="K558" s="205"/>
      <c r="L558" s="206"/>
      <c r="M558" s="207"/>
      <c r="N558" s="208"/>
      <c r="O558" s="209"/>
      <c r="P558" s="207"/>
      <c r="Q558" s="208"/>
      <c r="R558" s="210"/>
      <c r="S558" s="211"/>
      <c r="T558" s="278">
        <f t="shared" si="26"/>
        <v>0</v>
      </c>
      <c r="U558" s="356">
        <f t="shared" si="27"/>
        <v>19</v>
      </c>
    </row>
    <row r="559" spans="1:21" ht="18" customHeight="1">
      <c r="A559" s="826"/>
      <c r="B559" s="827"/>
      <c r="C559" s="829"/>
      <c r="D559" s="829"/>
      <c r="E559" s="201">
        <v>11</v>
      </c>
      <c r="F559" s="334"/>
      <c r="G559" s="334"/>
      <c r="H559" s="204"/>
      <c r="I559" s="205"/>
      <c r="J559" s="206"/>
      <c r="K559" s="205"/>
      <c r="L559" s="206"/>
      <c r="M559" s="207"/>
      <c r="N559" s="208"/>
      <c r="O559" s="209"/>
      <c r="P559" s="207"/>
      <c r="Q559" s="208"/>
      <c r="R559" s="210"/>
      <c r="S559" s="211"/>
      <c r="T559" s="278">
        <f t="shared" si="26"/>
        <v>0</v>
      </c>
      <c r="U559" s="356">
        <f t="shared" si="27"/>
        <v>19</v>
      </c>
    </row>
    <row r="560" spans="1:21" ht="18" customHeight="1">
      <c r="A560" s="826"/>
      <c r="B560" s="827"/>
      <c r="C560" s="829"/>
      <c r="D560" s="829"/>
      <c r="E560" s="201">
        <v>12</v>
      </c>
      <c r="F560" s="334"/>
      <c r="G560" s="334"/>
      <c r="H560" s="204"/>
      <c r="I560" s="205"/>
      <c r="J560" s="206"/>
      <c r="K560" s="205"/>
      <c r="L560" s="206"/>
      <c r="M560" s="207"/>
      <c r="N560" s="208"/>
      <c r="O560" s="209"/>
      <c r="P560" s="207"/>
      <c r="Q560" s="208"/>
      <c r="R560" s="210"/>
      <c r="S560" s="211"/>
      <c r="T560" s="278">
        <f t="shared" si="26"/>
        <v>0</v>
      </c>
      <c r="U560" s="356">
        <f t="shared" si="27"/>
        <v>19</v>
      </c>
    </row>
    <row r="561" spans="1:21" ht="18" customHeight="1">
      <c r="A561" s="826"/>
      <c r="B561" s="827"/>
      <c r="C561" s="829"/>
      <c r="D561" s="829"/>
      <c r="E561" s="201">
        <v>13</v>
      </c>
      <c r="F561" s="334"/>
      <c r="G561" s="334"/>
      <c r="H561" s="204"/>
      <c r="I561" s="205"/>
      <c r="J561" s="206"/>
      <c r="K561" s="205"/>
      <c r="L561" s="206"/>
      <c r="M561" s="207"/>
      <c r="N561" s="208"/>
      <c r="O561" s="209"/>
      <c r="P561" s="207"/>
      <c r="Q561" s="208"/>
      <c r="R561" s="210"/>
      <c r="S561" s="211"/>
      <c r="T561" s="278">
        <f t="shared" si="26"/>
        <v>0</v>
      </c>
      <c r="U561" s="356">
        <f t="shared" si="27"/>
        <v>19</v>
      </c>
    </row>
    <row r="562" spans="1:21" ht="18" customHeight="1">
      <c r="A562" s="826"/>
      <c r="B562" s="827"/>
      <c r="C562" s="829"/>
      <c r="D562" s="829"/>
      <c r="E562" s="201">
        <v>14</v>
      </c>
      <c r="F562" s="334"/>
      <c r="G562" s="334"/>
      <c r="H562" s="204"/>
      <c r="I562" s="205"/>
      <c r="J562" s="206"/>
      <c r="K562" s="205"/>
      <c r="L562" s="206"/>
      <c r="M562" s="207"/>
      <c r="N562" s="208"/>
      <c r="O562" s="209"/>
      <c r="P562" s="207"/>
      <c r="Q562" s="208"/>
      <c r="R562" s="210"/>
      <c r="S562" s="211"/>
      <c r="T562" s="278">
        <f t="shared" si="26"/>
        <v>0</v>
      </c>
      <c r="U562" s="356">
        <f t="shared" si="27"/>
        <v>19</v>
      </c>
    </row>
    <row r="563" spans="1:21" ht="18" customHeight="1">
      <c r="A563" s="826"/>
      <c r="B563" s="827"/>
      <c r="C563" s="829"/>
      <c r="D563" s="829"/>
      <c r="E563" s="201">
        <v>15</v>
      </c>
      <c r="F563" s="334"/>
      <c r="G563" s="334"/>
      <c r="H563" s="204"/>
      <c r="I563" s="205"/>
      <c r="J563" s="206"/>
      <c r="K563" s="205"/>
      <c r="L563" s="206"/>
      <c r="M563" s="207"/>
      <c r="N563" s="208"/>
      <c r="O563" s="209"/>
      <c r="P563" s="207"/>
      <c r="Q563" s="208"/>
      <c r="R563" s="210"/>
      <c r="S563" s="211"/>
      <c r="T563" s="278">
        <f t="shared" si="26"/>
        <v>0</v>
      </c>
      <c r="U563" s="356">
        <f t="shared" si="27"/>
        <v>19</v>
      </c>
    </row>
    <row r="564" spans="1:21" ht="18" customHeight="1">
      <c r="A564" s="826"/>
      <c r="B564" s="827"/>
      <c r="C564" s="829"/>
      <c r="D564" s="829"/>
      <c r="E564" s="201">
        <v>16</v>
      </c>
      <c r="F564" s="334"/>
      <c r="G564" s="334"/>
      <c r="H564" s="204"/>
      <c r="I564" s="205"/>
      <c r="J564" s="206"/>
      <c r="K564" s="205"/>
      <c r="L564" s="206"/>
      <c r="M564" s="207"/>
      <c r="N564" s="208"/>
      <c r="O564" s="209"/>
      <c r="P564" s="207"/>
      <c r="Q564" s="208"/>
      <c r="R564" s="210"/>
      <c r="S564" s="211"/>
      <c r="T564" s="278">
        <f t="shared" si="26"/>
        <v>0</v>
      </c>
      <c r="U564" s="356">
        <f t="shared" si="27"/>
        <v>19</v>
      </c>
    </row>
    <row r="565" spans="1:21" ht="18" customHeight="1">
      <c r="A565" s="826"/>
      <c r="B565" s="827"/>
      <c r="C565" s="829"/>
      <c r="D565" s="829"/>
      <c r="E565" s="201">
        <v>17</v>
      </c>
      <c r="F565" s="334"/>
      <c r="G565" s="334"/>
      <c r="H565" s="204"/>
      <c r="I565" s="205"/>
      <c r="J565" s="206"/>
      <c r="K565" s="205"/>
      <c r="L565" s="206"/>
      <c r="M565" s="207"/>
      <c r="N565" s="208"/>
      <c r="O565" s="209"/>
      <c r="P565" s="207"/>
      <c r="Q565" s="208"/>
      <c r="R565" s="210"/>
      <c r="S565" s="211"/>
      <c r="T565" s="278">
        <f t="shared" si="26"/>
        <v>0</v>
      </c>
      <c r="U565" s="356">
        <f t="shared" si="27"/>
        <v>19</v>
      </c>
    </row>
    <row r="566" spans="1:21" ht="18" customHeight="1">
      <c r="A566" s="826"/>
      <c r="B566" s="827"/>
      <c r="C566" s="829"/>
      <c r="D566" s="829"/>
      <c r="E566" s="201">
        <v>18</v>
      </c>
      <c r="F566" s="334"/>
      <c r="G566" s="334"/>
      <c r="H566" s="204"/>
      <c r="I566" s="205"/>
      <c r="J566" s="206"/>
      <c r="K566" s="205"/>
      <c r="L566" s="206"/>
      <c r="M566" s="207"/>
      <c r="N566" s="208"/>
      <c r="O566" s="209"/>
      <c r="P566" s="207"/>
      <c r="Q566" s="208"/>
      <c r="R566" s="210"/>
      <c r="S566" s="211"/>
      <c r="T566" s="278">
        <f t="shared" si="26"/>
        <v>0</v>
      </c>
      <c r="U566" s="356">
        <f t="shared" si="27"/>
        <v>19</v>
      </c>
    </row>
    <row r="567" spans="1:21" ht="18" customHeight="1">
      <c r="A567" s="826"/>
      <c r="B567" s="827"/>
      <c r="C567" s="829"/>
      <c r="D567" s="829"/>
      <c r="E567" s="201">
        <v>19</v>
      </c>
      <c r="F567" s="334"/>
      <c r="G567" s="334"/>
      <c r="H567" s="204"/>
      <c r="I567" s="205"/>
      <c r="J567" s="206"/>
      <c r="K567" s="205"/>
      <c r="L567" s="206"/>
      <c r="M567" s="207"/>
      <c r="N567" s="208"/>
      <c r="O567" s="209"/>
      <c r="P567" s="207"/>
      <c r="Q567" s="208"/>
      <c r="R567" s="210"/>
      <c r="S567" s="211"/>
      <c r="T567" s="278">
        <f t="shared" si="26"/>
        <v>0</v>
      </c>
      <c r="U567" s="356">
        <f t="shared" si="27"/>
        <v>19</v>
      </c>
    </row>
    <row r="568" spans="1:21" ht="18" customHeight="1">
      <c r="A568" s="826"/>
      <c r="B568" s="827"/>
      <c r="C568" s="829"/>
      <c r="D568" s="829"/>
      <c r="E568" s="201">
        <v>20</v>
      </c>
      <c r="F568" s="334"/>
      <c r="G568" s="334"/>
      <c r="H568" s="204"/>
      <c r="I568" s="205"/>
      <c r="J568" s="206"/>
      <c r="K568" s="205"/>
      <c r="L568" s="206"/>
      <c r="M568" s="207"/>
      <c r="N568" s="208"/>
      <c r="O568" s="209"/>
      <c r="P568" s="207"/>
      <c r="Q568" s="208"/>
      <c r="R568" s="210"/>
      <c r="S568" s="211"/>
      <c r="T568" s="278">
        <f t="shared" si="26"/>
        <v>0</v>
      </c>
      <c r="U568" s="356">
        <f t="shared" si="27"/>
        <v>19</v>
      </c>
    </row>
    <row r="569" spans="1:21" ht="18" customHeight="1">
      <c r="A569" s="826"/>
      <c r="B569" s="827"/>
      <c r="C569" s="829"/>
      <c r="D569" s="829"/>
      <c r="E569" s="201">
        <v>21</v>
      </c>
      <c r="F569" s="334"/>
      <c r="G569" s="334"/>
      <c r="H569" s="204"/>
      <c r="I569" s="205"/>
      <c r="J569" s="206"/>
      <c r="K569" s="205"/>
      <c r="L569" s="206"/>
      <c r="M569" s="207"/>
      <c r="N569" s="208"/>
      <c r="O569" s="209"/>
      <c r="P569" s="207"/>
      <c r="Q569" s="208"/>
      <c r="R569" s="210"/>
      <c r="S569" s="211"/>
      <c r="T569" s="278">
        <f t="shared" si="26"/>
        <v>0</v>
      </c>
      <c r="U569" s="356">
        <f t="shared" si="27"/>
        <v>19</v>
      </c>
    </row>
    <row r="570" spans="1:21" ht="18" customHeight="1">
      <c r="A570" s="826"/>
      <c r="B570" s="827"/>
      <c r="C570" s="829"/>
      <c r="D570" s="829"/>
      <c r="E570" s="201">
        <v>22</v>
      </c>
      <c r="F570" s="334"/>
      <c r="G570" s="334"/>
      <c r="H570" s="204"/>
      <c r="I570" s="205"/>
      <c r="J570" s="206"/>
      <c r="K570" s="205"/>
      <c r="L570" s="206"/>
      <c r="M570" s="207"/>
      <c r="N570" s="208"/>
      <c r="O570" s="209"/>
      <c r="P570" s="207"/>
      <c r="Q570" s="208"/>
      <c r="R570" s="210"/>
      <c r="S570" s="211"/>
      <c r="T570" s="278">
        <f t="shared" si="26"/>
        <v>0</v>
      </c>
      <c r="U570" s="356">
        <f t="shared" si="27"/>
        <v>19</v>
      </c>
    </row>
    <row r="571" spans="1:21" ht="18" customHeight="1">
      <c r="A571" s="826"/>
      <c r="B571" s="827"/>
      <c r="C571" s="829"/>
      <c r="D571" s="829"/>
      <c r="E571" s="201">
        <v>23</v>
      </c>
      <c r="F571" s="334"/>
      <c r="G571" s="334"/>
      <c r="H571" s="204"/>
      <c r="I571" s="205"/>
      <c r="J571" s="206"/>
      <c r="K571" s="205"/>
      <c r="L571" s="206"/>
      <c r="M571" s="207"/>
      <c r="N571" s="208"/>
      <c r="O571" s="209"/>
      <c r="P571" s="207"/>
      <c r="Q571" s="208"/>
      <c r="R571" s="210"/>
      <c r="S571" s="211"/>
      <c r="T571" s="278">
        <f t="shared" si="26"/>
        <v>0</v>
      </c>
      <c r="U571" s="356">
        <f t="shared" si="27"/>
        <v>19</v>
      </c>
    </row>
    <row r="572" spans="1:21" ht="18" customHeight="1">
      <c r="A572" s="826"/>
      <c r="B572" s="827"/>
      <c r="C572" s="829"/>
      <c r="D572" s="829"/>
      <c r="E572" s="201">
        <v>24</v>
      </c>
      <c r="F572" s="334"/>
      <c r="G572" s="334"/>
      <c r="H572" s="204"/>
      <c r="I572" s="205"/>
      <c r="J572" s="206"/>
      <c r="K572" s="205"/>
      <c r="L572" s="206"/>
      <c r="M572" s="207"/>
      <c r="N572" s="208"/>
      <c r="O572" s="209"/>
      <c r="P572" s="207"/>
      <c r="Q572" s="208"/>
      <c r="R572" s="210"/>
      <c r="S572" s="211"/>
      <c r="T572" s="278">
        <f t="shared" si="26"/>
        <v>0</v>
      </c>
      <c r="U572" s="356">
        <f t="shared" si="27"/>
        <v>19</v>
      </c>
    </row>
    <row r="573" spans="1:21" ht="18" customHeight="1">
      <c r="A573" s="826"/>
      <c r="B573" s="827"/>
      <c r="C573" s="829"/>
      <c r="D573" s="829"/>
      <c r="E573" s="201">
        <v>25</v>
      </c>
      <c r="F573" s="334"/>
      <c r="G573" s="334"/>
      <c r="H573" s="204"/>
      <c r="I573" s="205"/>
      <c r="J573" s="206"/>
      <c r="K573" s="205"/>
      <c r="L573" s="206"/>
      <c r="M573" s="207"/>
      <c r="N573" s="208"/>
      <c r="O573" s="209"/>
      <c r="P573" s="207"/>
      <c r="Q573" s="208"/>
      <c r="R573" s="210"/>
      <c r="S573" s="211"/>
      <c r="T573" s="278">
        <f t="shared" si="26"/>
        <v>0</v>
      </c>
      <c r="U573" s="356">
        <f t="shared" si="27"/>
        <v>19</v>
      </c>
    </row>
    <row r="574" spans="1:21" ht="18" customHeight="1">
      <c r="A574" s="826"/>
      <c r="B574" s="827"/>
      <c r="C574" s="829"/>
      <c r="D574" s="829"/>
      <c r="E574" s="201">
        <v>26</v>
      </c>
      <c r="F574" s="334"/>
      <c r="G574" s="334"/>
      <c r="H574" s="204"/>
      <c r="I574" s="205"/>
      <c r="J574" s="206"/>
      <c r="K574" s="205"/>
      <c r="L574" s="206"/>
      <c r="M574" s="207"/>
      <c r="N574" s="208"/>
      <c r="O574" s="209"/>
      <c r="P574" s="207"/>
      <c r="Q574" s="208"/>
      <c r="R574" s="210"/>
      <c r="S574" s="211"/>
      <c r="T574" s="278">
        <f t="shared" si="26"/>
        <v>0</v>
      </c>
      <c r="U574" s="356">
        <f t="shared" si="27"/>
        <v>19</v>
      </c>
    </row>
    <row r="575" spans="1:21" ht="18" customHeight="1">
      <c r="A575" s="826"/>
      <c r="B575" s="827"/>
      <c r="C575" s="829"/>
      <c r="D575" s="829"/>
      <c r="E575" s="201">
        <v>27</v>
      </c>
      <c r="F575" s="334"/>
      <c r="G575" s="334"/>
      <c r="H575" s="204"/>
      <c r="I575" s="205"/>
      <c r="J575" s="206"/>
      <c r="K575" s="205"/>
      <c r="L575" s="206"/>
      <c r="M575" s="207"/>
      <c r="N575" s="208"/>
      <c r="O575" s="209"/>
      <c r="P575" s="207"/>
      <c r="Q575" s="208"/>
      <c r="R575" s="210"/>
      <c r="S575" s="211"/>
      <c r="T575" s="278">
        <f t="shared" si="26"/>
        <v>0</v>
      </c>
      <c r="U575" s="356">
        <f t="shared" si="27"/>
        <v>19</v>
      </c>
    </row>
    <row r="576" spans="1:21" ht="18" customHeight="1">
      <c r="A576" s="826"/>
      <c r="B576" s="827"/>
      <c r="C576" s="829"/>
      <c r="D576" s="829"/>
      <c r="E576" s="201">
        <v>28</v>
      </c>
      <c r="F576" s="334"/>
      <c r="G576" s="334"/>
      <c r="H576" s="204"/>
      <c r="I576" s="205"/>
      <c r="J576" s="206"/>
      <c r="K576" s="205"/>
      <c r="L576" s="206"/>
      <c r="M576" s="207"/>
      <c r="N576" s="208"/>
      <c r="O576" s="209"/>
      <c r="P576" s="207"/>
      <c r="Q576" s="208"/>
      <c r="R576" s="210"/>
      <c r="S576" s="211"/>
      <c r="T576" s="278">
        <f t="shared" si="26"/>
        <v>0</v>
      </c>
      <c r="U576" s="356">
        <f t="shared" si="27"/>
        <v>19</v>
      </c>
    </row>
    <row r="577" spans="1:21" ht="18" customHeight="1">
      <c r="A577" s="826"/>
      <c r="B577" s="827"/>
      <c r="C577" s="829"/>
      <c r="D577" s="829"/>
      <c r="E577" s="201">
        <v>29</v>
      </c>
      <c r="F577" s="334"/>
      <c r="G577" s="334"/>
      <c r="H577" s="204"/>
      <c r="I577" s="205"/>
      <c r="J577" s="206"/>
      <c r="K577" s="205"/>
      <c r="L577" s="206"/>
      <c r="M577" s="207"/>
      <c r="N577" s="208"/>
      <c r="O577" s="209"/>
      <c r="P577" s="207"/>
      <c r="Q577" s="208"/>
      <c r="R577" s="210"/>
      <c r="S577" s="211"/>
      <c r="T577" s="278">
        <f t="shared" si="26"/>
        <v>0</v>
      </c>
      <c r="U577" s="356">
        <f t="shared" si="27"/>
        <v>19</v>
      </c>
    </row>
    <row r="578" spans="1:21" ht="18" customHeight="1">
      <c r="A578" s="834"/>
      <c r="B578" s="835"/>
      <c r="C578" s="829"/>
      <c r="D578" s="829"/>
      <c r="E578" s="277">
        <v>30</v>
      </c>
      <c r="F578" s="375"/>
      <c r="G578" s="375"/>
      <c r="H578" s="134"/>
      <c r="I578" s="135"/>
      <c r="J578" s="212"/>
      <c r="K578" s="135"/>
      <c r="L578" s="212"/>
      <c r="M578" s="27"/>
      <c r="N578" s="120"/>
      <c r="O578" s="109"/>
      <c r="P578" s="27"/>
      <c r="Q578" s="120"/>
      <c r="R578" s="32"/>
      <c r="S578" s="122"/>
      <c r="T578" s="136">
        <f t="shared" si="26"/>
        <v>0</v>
      </c>
      <c r="U578" s="356">
        <f t="shared" si="27"/>
        <v>19</v>
      </c>
    </row>
    <row r="579" spans="1:21" ht="18" customHeight="1">
      <c r="A579" s="824">
        <v>20</v>
      </c>
      <c r="B579" s="825"/>
      <c r="C579" s="828" t="str">
        <f>IF(ISERROR(VLOOKUP($A579,【大規模】地域番号⑭!$BD:$BF,2,FALSE)),"",VLOOKUP($A579,【大規模】地域番号⑭!$BD:$BF,2,FALSE))</f>
        <v/>
      </c>
      <c r="D579" s="828" t="str">
        <f>IF(ISERROR(VLOOKUP($A579,【大規模】地域番号⑭!$BD:$BF,3,FALSE)),"",VLOOKUP($A579,【大規模】地域番号⑭!$BD:$BF,3,FALSE))</f>
        <v/>
      </c>
      <c r="E579" s="201">
        <v>1</v>
      </c>
      <c r="F579" s="334"/>
      <c r="G579" s="334"/>
      <c r="H579" s="176"/>
      <c r="I579" s="177"/>
      <c r="J579" s="178"/>
      <c r="K579" s="180"/>
      <c r="L579" s="181"/>
      <c r="M579" s="179"/>
      <c r="N579" s="180"/>
      <c r="O579" s="181"/>
      <c r="P579" s="179"/>
      <c r="Q579" s="180"/>
      <c r="R579" s="182"/>
      <c r="S579" s="183"/>
      <c r="T579" s="257">
        <f t="shared" si="26"/>
        <v>0</v>
      </c>
      <c r="U579" s="356">
        <f>$A$579</f>
        <v>20</v>
      </c>
    </row>
    <row r="580" spans="1:21" ht="18" customHeight="1">
      <c r="A580" s="826"/>
      <c r="B580" s="827"/>
      <c r="C580" s="829"/>
      <c r="D580" s="829"/>
      <c r="E580" s="201">
        <v>2</v>
      </c>
      <c r="F580" s="334"/>
      <c r="G580" s="334"/>
      <c r="H580" s="128"/>
      <c r="I580" s="111"/>
      <c r="J580" s="106"/>
      <c r="K580" s="112"/>
      <c r="L580" s="107"/>
      <c r="M580" s="12"/>
      <c r="N580" s="112"/>
      <c r="O580" s="107"/>
      <c r="P580" s="12"/>
      <c r="Q580" s="112"/>
      <c r="R580" s="31"/>
      <c r="S580" s="115"/>
      <c r="T580" s="93">
        <f t="shared" si="26"/>
        <v>0</v>
      </c>
      <c r="U580" s="356">
        <f t="shared" ref="U580:U608" si="28">$A$579</f>
        <v>20</v>
      </c>
    </row>
    <row r="581" spans="1:21" ht="18" customHeight="1">
      <c r="A581" s="826"/>
      <c r="B581" s="827"/>
      <c r="C581" s="829"/>
      <c r="D581" s="829"/>
      <c r="E581" s="201">
        <v>3</v>
      </c>
      <c r="F581" s="334"/>
      <c r="G581" s="334"/>
      <c r="H581" s="128"/>
      <c r="I581" s="111"/>
      <c r="J581" s="106"/>
      <c r="K581" s="112"/>
      <c r="L581" s="107"/>
      <c r="M581" s="12"/>
      <c r="N581" s="112"/>
      <c r="O581" s="107"/>
      <c r="P581" s="12"/>
      <c r="Q581" s="112"/>
      <c r="R581" s="31"/>
      <c r="S581" s="115"/>
      <c r="T581" s="93">
        <f t="shared" si="26"/>
        <v>0</v>
      </c>
      <c r="U581" s="356">
        <f t="shared" si="28"/>
        <v>20</v>
      </c>
    </row>
    <row r="582" spans="1:21" ht="18" customHeight="1">
      <c r="A582" s="826"/>
      <c r="B582" s="827"/>
      <c r="C582" s="829"/>
      <c r="D582" s="829"/>
      <c r="E582" s="201">
        <v>4</v>
      </c>
      <c r="F582" s="334"/>
      <c r="G582" s="334"/>
      <c r="H582" s="128"/>
      <c r="I582" s="111"/>
      <c r="J582" s="106"/>
      <c r="K582" s="112"/>
      <c r="L582" s="107"/>
      <c r="M582" s="12"/>
      <c r="N582" s="112"/>
      <c r="O582" s="107"/>
      <c r="P582" s="12"/>
      <c r="Q582" s="112"/>
      <c r="R582" s="31"/>
      <c r="S582" s="115"/>
      <c r="T582" s="93">
        <f t="shared" si="26"/>
        <v>0</v>
      </c>
      <c r="U582" s="356">
        <f t="shared" si="28"/>
        <v>20</v>
      </c>
    </row>
    <row r="583" spans="1:21" ht="18" customHeight="1">
      <c r="A583" s="826"/>
      <c r="B583" s="827"/>
      <c r="C583" s="829"/>
      <c r="D583" s="829"/>
      <c r="E583" s="201">
        <v>5</v>
      </c>
      <c r="F583" s="334"/>
      <c r="G583" s="334"/>
      <c r="H583" s="128"/>
      <c r="I583" s="111"/>
      <c r="J583" s="106"/>
      <c r="K583" s="112"/>
      <c r="L583" s="107"/>
      <c r="M583" s="12"/>
      <c r="N583" s="112"/>
      <c r="O583" s="107"/>
      <c r="P583" s="12"/>
      <c r="Q583" s="112"/>
      <c r="R583" s="31"/>
      <c r="S583" s="115"/>
      <c r="T583" s="93">
        <f t="shared" si="26"/>
        <v>0</v>
      </c>
      <c r="U583" s="356">
        <f t="shared" si="28"/>
        <v>20</v>
      </c>
    </row>
    <row r="584" spans="1:21" ht="18" customHeight="1">
      <c r="A584" s="826"/>
      <c r="B584" s="827"/>
      <c r="C584" s="829"/>
      <c r="D584" s="829"/>
      <c r="E584" s="201">
        <v>6</v>
      </c>
      <c r="F584" s="334"/>
      <c r="G584" s="334"/>
      <c r="H584" s="128"/>
      <c r="I584" s="111"/>
      <c r="J584" s="106"/>
      <c r="K584" s="111"/>
      <c r="L584" s="106"/>
      <c r="M584" s="12"/>
      <c r="N584" s="111"/>
      <c r="O584" s="107"/>
      <c r="P584" s="25"/>
      <c r="Q584" s="112"/>
      <c r="R584" s="31"/>
      <c r="S584" s="115"/>
      <c r="T584" s="93">
        <f t="shared" si="26"/>
        <v>0</v>
      </c>
      <c r="U584" s="356">
        <f t="shared" si="28"/>
        <v>20</v>
      </c>
    </row>
    <row r="585" spans="1:21" ht="18" customHeight="1">
      <c r="A585" s="826"/>
      <c r="B585" s="827"/>
      <c r="C585" s="829"/>
      <c r="D585" s="829"/>
      <c r="E585" s="201">
        <v>7</v>
      </c>
      <c r="F585" s="334"/>
      <c r="G585" s="334"/>
      <c r="H585" s="128"/>
      <c r="I585" s="111"/>
      <c r="J585" s="106"/>
      <c r="K585" s="111"/>
      <c r="L585" s="106"/>
      <c r="M585" s="12"/>
      <c r="N585" s="111"/>
      <c r="O585" s="107"/>
      <c r="P585" s="25"/>
      <c r="Q585" s="112"/>
      <c r="R585" s="31"/>
      <c r="S585" s="115"/>
      <c r="T585" s="93">
        <f t="shared" ref="T585:T608" si="29">IF(J585="",0,INT(SUM(PRODUCT(J585,L585,O585),R585)))</f>
        <v>0</v>
      </c>
      <c r="U585" s="356">
        <f t="shared" si="28"/>
        <v>20</v>
      </c>
    </row>
    <row r="586" spans="1:21" ht="18" customHeight="1">
      <c r="A586" s="826"/>
      <c r="B586" s="827"/>
      <c r="C586" s="829"/>
      <c r="D586" s="829"/>
      <c r="E586" s="201">
        <v>8</v>
      </c>
      <c r="F586" s="334"/>
      <c r="G586" s="334"/>
      <c r="H586" s="128"/>
      <c r="I586" s="111"/>
      <c r="J586" s="106"/>
      <c r="K586" s="111"/>
      <c r="L586" s="106"/>
      <c r="M586" s="12"/>
      <c r="N586" s="111"/>
      <c r="O586" s="107"/>
      <c r="P586" s="25"/>
      <c r="Q586" s="112"/>
      <c r="R586" s="31"/>
      <c r="S586" s="115"/>
      <c r="T586" s="93">
        <f t="shared" si="29"/>
        <v>0</v>
      </c>
      <c r="U586" s="356">
        <f t="shared" si="28"/>
        <v>20</v>
      </c>
    </row>
    <row r="587" spans="1:21" ht="18" customHeight="1">
      <c r="A587" s="826"/>
      <c r="B587" s="827"/>
      <c r="C587" s="829"/>
      <c r="D587" s="829"/>
      <c r="E587" s="201">
        <v>9</v>
      </c>
      <c r="F587" s="334"/>
      <c r="G587" s="334"/>
      <c r="H587" s="128"/>
      <c r="I587" s="111"/>
      <c r="J587" s="106"/>
      <c r="K587" s="111"/>
      <c r="L587" s="106"/>
      <c r="M587" s="12"/>
      <c r="N587" s="112"/>
      <c r="O587" s="107"/>
      <c r="P587" s="12"/>
      <c r="Q587" s="112"/>
      <c r="R587" s="31"/>
      <c r="S587" s="115"/>
      <c r="T587" s="93">
        <f t="shared" si="29"/>
        <v>0</v>
      </c>
      <c r="U587" s="356">
        <f t="shared" si="28"/>
        <v>20</v>
      </c>
    </row>
    <row r="588" spans="1:21" ht="18" customHeight="1">
      <c r="A588" s="826"/>
      <c r="B588" s="827"/>
      <c r="C588" s="829"/>
      <c r="D588" s="829"/>
      <c r="E588" s="201">
        <v>10</v>
      </c>
      <c r="F588" s="334"/>
      <c r="G588" s="334"/>
      <c r="H588" s="204"/>
      <c r="I588" s="205"/>
      <c r="J588" s="206"/>
      <c r="K588" s="205"/>
      <c r="L588" s="206"/>
      <c r="M588" s="207"/>
      <c r="N588" s="208"/>
      <c r="O588" s="209"/>
      <c r="P588" s="207"/>
      <c r="Q588" s="208"/>
      <c r="R588" s="210"/>
      <c r="S588" s="211"/>
      <c r="T588" s="278">
        <f t="shared" si="29"/>
        <v>0</v>
      </c>
      <c r="U588" s="356">
        <f t="shared" si="28"/>
        <v>20</v>
      </c>
    </row>
    <row r="589" spans="1:21" ht="18" customHeight="1">
      <c r="A589" s="826"/>
      <c r="B589" s="827"/>
      <c r="C589" s="829"/>
      <c r="D589" s="829"/>
      <c r="E589" s="201">
        <v>11</v>
      </c>
      <c r="F589" s="334"/>
      <c r="G589" s="334"/>
      <c r="H589" s="204"/>
      <c r="I589" s="205"/>
      <c r="J589" s="206"/>
      <c r="K589" s="205"/>
      <c r="L589" s="206"/>
      <c r="M589" s="207"/>
      <c r="N589" s="208"/>
      <c r="O589" s="209"/>
      <c r="P589" s="207"/>
      <c r="Q589" s="208"/>
      <c r="R589" s="210"/>
      <c r="S589" s="211"/>
      <c r="T589" s="278">
        <f t="shared" si="29"/>
        <v>0</v>
      </c>
      <c r="U589" s="356">
        <f t="shared" si="28"/>
        <v>20</v>
      </c>
    </row>
    <row r="590" spans="1:21" ht="18" customHeight="1">
      <c r="A590" s="826"/>
      <c r="B590" s="827"/>
      <c r="C590" s="829"/>
      <c r="D590" s="829"/>
      <c r="E590" s="201">
        <v>12</v>
      </c>
      <c r="F590" s="334"/>
      <c r="G590" s="334"/>
      <c r="H590" s="204"/>
      <c r="I590" s="205"/>
      <c r="J590" s="206"/>
      <c r="K590" s="205"/>
      <c r="L590" s="206"/>
      <c r="M590" s="207"/>
      <c r="N590" s="208"/>
      <c r="O590" s="209"/>
      <c r="P590" s="207"/>
      <c r="Q590" s="208"/>
      <c r="R590" s="210"/>
      <c r="S590" s="211"/>
      <c r="T590" s="278">
        <f t="shared" si="29"/>
        <v>0</v>
      </c>
      <c r="U590" s="356">
        <f t="shared" si="28"/>
        <v>20</v>
      </c>
    </row>
    <row r="591" spans="1:21" ht="18" customHeight="1">
      <c r="A591" s="826"/>
      <c r="B591" s="827"/>
      <c r="C591" s="829"/>
      <c r="D591" s="829"/>
      <c r="E591" s="201">
        <v>13</v>
      </c>
      <c r="F591" s="334"/>
      <c r="G591" s="334"/>
      <c r="H591" s="204"/>
      <c r="I591" s="205"/>
      <c r="J591" s="206"/>
      <c r="K591" s="205"/>
      <c r="L591" s="206"/>
      <c r="M591" s="207"/>
      <c r="N591" s="208"/>
      <c r="O591" s="209"/>
      <c r="P591" s="207"/>
      <c r="Q591" s="208"/>
      <c r="R591" s="210"/>
      <c r="S591" s="211"/>
      <c r="T591" s="278">
        <f t="shared" si="29"/>
        <v>0</v>
      </c>
      <c r="U591" s="356">
        <f t="shared" si="28"/>
        <v>20</v>
      </c>
    </row>
    <row r="592" spans="1:21" ht="18" customHeight="1">
      <c r="A592" s="826"/>
      <c r="B592" s="827"/>
      <c r="C592" s="829"/>
      <c r="D592" s="829"/>
      <c r="E592" s="201">
        <v>14</v>
      </c>
      <c r="F592" s="334"/>
      <c r="G592" s="334"/>
      <c r="H592" s="204"/>
      <c r="I592" s="205"/>
      <c r="J592" s="206"/>
      <c r="K592" s="205"/>
      <c r="L592" s="206"/>
      <c r="M592" s="207"/>
      <c r="N592" s="208"/>
      <c r="O592" s="209"/>
      <c r="P592" s="207"/>
      <c r="Q592" s="208"/>
      <c r="R592" s="210"/>
      <c r="S592" s="211"/>
      <c r="T592" s="278">
        <f t="shared" si="29"/>
        <v>0</v>
      </c>
      <c r="U592" s="356">
        <f t="shared" si="28"/>
        <v>20</v>
      </c>
    </row>
    <row r="593" spans="1:21" ht="18" customHeight="1">
      <c r="A593" s="826"/>
      <c r="B593" s="827"/>
      <c r="C593" s="829"/>
      <c r="D593" s="829"/>
      <c r="E593" s="201">
        <v>15</v>
      </c>
      <c r="F593" s="334"/>
      <c r="G593" s="334"/>
      <c r="H593" s="204"/>
      <c r="I593" s="205"/>
      <c r="J593" s="206"/>
      <c r="K593" s="205"/>
      <c r="L593" s="206"/>
      <c r="M593" s="207"/>
      <c r="N593" s="208"/>
      <c r="O593" s="209"/>
      <c r="P593" s="207"/>
      <c r="Q593" s="208"/>
      <c r="R593" s="210"/>
      <c r="S593" s="211"/>
      <c r="T593" s="278">
        <f t="shared" si="29"/>
        <v>0</v>
      </c>
      <c r="U593" s="356">
        <f t="shared" si="28"/>
        <v>20</v>
      </c>
    </row>
    <row r="594" spans="1:21" ht="18" customHeight="1">
      <c r="A594" s="826"/>
      <c r="B594" s="827"/>
      <c r="C594" s="829"/>
      <c r="D594" s="829"/>
      <c r="E594" s="201">
        <v>16</v>
      </c>
      <c r="F594" s="334"/>
      <c r="G594" s="334"/>
      <c r="H594" s="204"/>
      <c r="I594" s="205"/>
      <c r="J594" s="206"/>
      <c r="K594" s="205"/>
      <c r="L594" s="206"/>
      <c r="M594" s="207"/>
      <c r="N594" s="208"/>
      <c r="O594" s="209"/>
      <c r="P594" s="207"/>
      <c r="Q594" s="208"/>
      <c r="R594" s="210"/>
      <c r="S594" s="211"/>
      <c r="T594" s="278">
        <f t="shared" si="29"/>
        <v>0</v>
      </c>
      <c r="U594" s="356">
        <f t="shared" si="28"/>
        <v>20</v>
      </c>
    </row>
    <row r="595" spans="1:21" ht="18" customHeight="1">
      <c r="A595" s="826"/>
      <c r="B595" s="827"/>
      <c r="C595" s="829"/>
      <c r="D595" s="829"/>
      <c r="E595" s="201">
        <v>17</v>
      </c>
      <c r="F595" s="334"/>
      <c r="G595" s="334"/>
      <c r="H595" s="204"/>
      <c r="I595" s="205"/>
      <c r="J595" s="206"/>
      <c r="K595" s="205"/>
      <c r="L595" s="206"/>
      <c r="M595" s="207"/>
      <c r="N595" s="208"/>
      <c r="O595" s="209"/>
      <c r="P595" s="207"/>
      <c r="Q595" s="208"/>
      <c r="R595" s="210"/>
      <c r="S595" s="211"/>
      <c r="T595" s="278">
        <f t="shared" si="29"/>
        <v>0</v>
      </c>
      <c r="U595" s="356">
        <f t="shared" si="28"/>
        <v>20</v>
      </c>
    </row>
    <row r="596" spans="1:21" ht="18" customHeight="1">
      <c r="A596" s="826"/>
      <c r="B596" s="827"/>
      <c r="C596" s="829"/>
      <c r="D596" s="829"/>
      <c r="E596" s="201">
        <v>18</v>
      </c>
      <c r="F596" s="334"/>
      <c r="G596" s="334"/>
      <c r="H596" s="204"/>
      <c r="I596" s="205"/>
      <c r="J596" s="206"/>
      <c r="K596" s="205"/>
      <c r="L596" s="206"/>
      <c r="M596" s="207"/>
      <c r="N596" s="208"/>
      <c r="O596" s="209"/>
      <c r="P596" s="207"/>
      <c r="Q596" s="208"/>
      <c r="R596" s="210"/>
      <c r="S596" s="211"/>
      <c r="T596" s="278">
        <f t="shared" si="29"/>
        <v>0</v>
      </c>
      <c r="U596" s="356">
        <f t="shared" si="28"/>
        <v>20</v>
      </c>
    </row>
    <row r="597" spans="1:21" ht="18" customHeight="1">
      <c r="A597" s="826"/>
      <c r="B597" s="827"/>
      <c r="C597" s="829"/>
      <c r="D597" s="829"/>
      <c r="E597" s="201">
        <v>19</v>
      </c>
      <c r="F597" s="334"/>
      <c r="G597" s="334"/>
      <c r="H597" s="204"/>
      <c r="I597" s="205"/>
      <c r="J597" s="206"/>
      <c r="K597" s="205"/>
      <c r="L597" s="206"/>
      <c r="M597" s="207"/>
      <c r="N597" s="208"/>
      <c r="O597" s="209"/>
      <c r="P597" s="207"/>
      <c r="Q597" s="208"/>
      <c r="R597" s="210"/>
      <c r="S597" s="211"/>
      <c r="T597" s="278">
        <f t="shared" si="29"/>
        <v>0</v>
      </c>
      <c r="U597" s="356">
        <f t="shared" si="28"/>
        <v>20</v>
      </c>
    </row>
    <row r="598" spans="1:21" ht="18" customHeight="1">
      <c r="A598" s="826"/>
      <c r="B598" s="827"/>
      <c r="C598" s="829"/>
      <c r="D598" s="829"/>
      <c r="E598" s="201">
        <v>20</v>
      </c>
      <c r="F598" s="334"/>
      <c r="G598" s="334"/>
      <c r="H598" s="204"/>
      <c r="I598" s="205"/>
      <c r="J598" s="206"/>
      <c r="K598" s="205"/>
      <c r="L598" s="206"/>
      <c r="M598" s="207"/>
      <c r="N598" s="208"/>
      <c r="O598" s="209"/>
      <c r="P598" s="207"/>
      <c r="Q598" s="208"/>
      <c r="R598" s="210"/>
      <c r="S598" s="211"/>
      <c r="T598" s="278">
        <f t="shared" si="29"/>
        <v>0</v>
      </c>
      <c r="U598" s="356">
        <f t="shared" si="28"/>
        <v>20</v>
      </c>
    </row>
    <row r="599" spans="1:21" ht="18" customHeight="1">
      <c r="A599" s="826"/>
      <c r="B599" s="827"/>
      <c r="C599" s="829"/>
      <c r="D599" s="829"/>
      <c r="E599" s="201">
        <v>21</v>
      </c>
      <c r="F599" s="334"/>
      <c r="G599" s="334"/>
      <c r="H599" s="204"/>
      <c r="I599" s="205"/>
      <c r="J599" s="206"/>
      <c r="K599" s="205"/>
      <c r="L599" s="206"/>
      <c r="M599" s="207"/>
      <c r="N599" s="208"/>
      <c r="O599" s="209"/>
      <c r="P599" s="207"/>
      <c r="Q599" s="208"/>
      <c r="R599" s="210"/>
      <c r="S599" s="211"/>
      <c r="T599" s="278">
        <f t="shared" si="29"/>
        <v>0</v>
      </c>
      <c r="U599" s="356">
        <f t="shared" si="28"/>
        <v>20</v>
      </c>
    </row>
    <row r="600" spans="1:21" ht="18" customHeight="1">
      <c r="A600" s="826"/>
      <c r="B600" s="827"/>
      <c r="C600" s="829"/>
      <c r="D600" s="829"/>
      <c r="E600" s="201">
        <v>22</v>
      </c>
      <c r="F600" s="334"/>
      <c r="G600" s="334"/>
      <c r="H600" s="204"/>
      <c r="I600" s="205"/>
      <c r="J600" s="206"/>
      <c r="K600" s="205"/>
      <c r="L600" s="206"/>
      <c r="M600" s="207"/>
      <c r="N600" s="208"/>
      <c r="O600" s="209"/>
      <c r="P600" s="207"/>
      <c r="Q600" s="208"/>
      <c r="R600" s="210"/>
      <c r="S600" s="211"/>
      <c r="T600" s="278">
        <f t="shared" si="29"/>
        <v>0</v>
      </c>
      <c r="U600" s="356">
        <f t="shared" si="28"/>
        <v>20</v>
      </c>
    </row>
    <row r="601" spans="1:21" ht="18" customHeight="1">
      <c r="A601" s="826"/>
      <c r="B601" s="827"/>
      <c r="C601" s="829"/>
      <c r="D601" s="829"/>
      <c r="E601" s="201">
        <v>23</v>
      </c>
      <c r="F601" s="334"/>
      <c r="G601" s="334"/>
      <c r="H601" s="204"/>
      <c r="I601" s="205"/>
      <c r="J601" s="206"/>
      <c r="K601" s="205"/>
      <c r="L601" s="206"/>
      <c r="M601" s="207"/>
      <c r="N601" s="208"/>
      <c r="O601" s="209"/>
      <c r="P601" s="207"/>
      <c r="Q601" s="208"/>
      <c r="R601" s="210"/>
      <c r="S601" s="211"/>
      <c r="T601" s="278">
        <f t="shared" si="29"/>
        <v>0</v>
      </c>
      <c r="U601" s="356">
        <f t="shared" si="28"/>
        <v>20</v>
      </c>
    </row>
    <row r="602" spans="1:21" ht="18" customHeight="1">
      <c r="A602" s="826"/>
      <c r="B602" s="827"/>
      <c r="C602" s="829"/>
      <c r="D602" s="829"/>
      <c r="E602" s="201">
        <v>24</v>
      </c>
      <c r="F602" s="334"/>
      <c r="G602" s="334"/>
      <c r="H602" s="204"/>
      <c r="I602" s="205"/>
      <c r="J602" s="206"/>
      <c r="K602" s="205"/>
      <c r="L602" s="206"/>
      <c r="M602" s="207"/>
      <c r="N602" s="208"/>
      <c r="O602" s="209"/>
      <c r="P602" s="207"/>
      <c r="Q602" s="208"/>
      <c r="R602" s="210"/>
      <c r="S602" s="211"/>
      <c r="T602" s="278">
        <f t="shared" si="29"/>
        <v>0</v>
      </c>
      <c r="U602" s="356">
        <f t="shared" si="28"/>
        <v>20</v>
      </c>
    </row>
    <row r="603" spans="1:21" ht="18" customHeight="1">
      <c r="A603" s="826"/>
      <c r="B603" s="827"/>
      <c r="C603" s="829"/>
      <c r="D603" s="829"/>
      <c r="E603" s="201">
        <v>25</v>
      </c>
      <c r="F603" s="334"/>
      <c r="G603" s="334"/>
      <c r="H603" s="204"/>
      <c r="I603" s="205"/>
      <c r="J603" s="206"/>
      <c r="K603" s="205"/>
      <c r="L603" s="206"/>
      <c r="M603" s="207"/>
      <c r="N603" s="208"/>
      <c r="O603" s="209"/>
      <c r="P603" s="207"/>
      <c r="Q603" s="208"/>
      <c r="R603" s="210"/>
      <c r="S603" s="211"/>
      <c r="T603" s="278">
        <f t="shared" si="29"/>
        <v>0</v>
      </c>
      <c r="U603" s="356">
        <f t="shared" si="28"/>
        <v>20</v>
      </c>
    </row>
    <row r="604" spans="1:21" ht="18" customHeight="1">
      <c r="A604" s="826"/>
      <c r="B604" s="827"/>
      <c r="C604" s="829"/>
      <c r="D604" s="829"/>
      <c r="E604" s="201">
        <v>26</v>
      </c>
      <c r="F604" s="334"/>
      <c r="G604" s="334"/>
      <c r="H604" s="204"/>
      <c r="I604" s="205"/>
      <c r="J604" s="206"/>
      <c r="K604" s="205"/>
      <c r="L604" s="206"/>
      <c r="M604" s="207"/>
      <c r="N604" s="208"/>
      <c r="O604" s="209"/>
      <c r="P604" s="207"/>
      <c r="Q604" s="208"/>
      <c r="R604" s="210"/>
      <c r="S604" s="211"/>
      <c r="T604" s="278">
        <f t="shared" si="29"/>
        <v>0</v>
      </c>
      <c r="U604" s="356">
        <f t="shared" si="28"/>
        <v>20</v>
      </c>
    </row>
    <row r="605" spans="1:21" ht="18" customHeight="1">
      <c r="A605" s="826"/>
      <c r="B605" s="827"/>
      <c r="C605" s="829"/>
      <c r="D605" s="829"/>
      <c r="E605" s="201">
        <v>27</v>
      </c>
      <c r="F605" s="334"/>
      <c r="G605" s="334"/>
      <c r="H605" s="204"/>
      <c r="I605" s="205"/>
      <c r="J605" s="206"/>
      <c r="K605" s="205"/>
      <c r="L605" s="206"/>
      <c r="M605" s="207"/>
      <c r="N605" s="208"/>
      <c r="O605" s="209"/>
      <c r="P605" s="207"/>
      <c r="Q605" s="208"/>
      <c r="R605" s="210"/>
      <c r="S605" s="211"/>
      <c r="T605" s="278">
        <f t="shared" si="29"/>
        <v>0</v>
      </c>
      <c r="U605" s="356">
        <f t="shared" si="28"/>
        <v>20</v>
      </c>
    </row>
    <row r="606" spans="1:21" ht="18" customHeight="1">
      <c r="A606" s="826"/>
      <c r="B606" s="827"/>
      <c r="C606" s="829"/>
      <c r="D606" s="829"/>
      <c r="E606" s="201">
        <v>28</v>
      </c>
      <c r="F606" s="334"/>
      <c r="G606" s="334"/>
      <c r="H606" s="204"/>
      <c r="I606" s="205"/>
      <c r="J606" s="206"/>
      <c r="K606" s="205"/>
      <c r="L606" s="206"/>
      <c r="M606" s="207"/>
      <c r="N606" s="208"/>
      <c r="O606" s="209"/>
      <c r="P606" s="207"/>
      <c r="Q606" s="208"/>
      <c r="R606" s="210"/>
      <c r="S606" s="211"/>
      <c r="T606" s="278">
        <f t="shared" si="29"/>
        <v>0</v>
      </c>
      <c r="U606" s="356">
        <f t="shared" si="28"/>
        <v>20</v>
      </c>
    </row>
    <row r="607" spans="1:21" ht="18" customHeight="1">
      <c r="A607" s="826"/>
      <c r="B607" s="827"/>
      <c r="C607" s="829"/>
      <c r="D607" s="829"/>
      <c r="E607" s="201">
        <v>29</v>
      </c>
      <c r="F607" s="334"/>
      <c r="G607" s="334"/>
      <c r="H607" s="204"/>
      <c r="I607" s="205"/>
      <c r="J607" s="206"/>
      <c r="K607" s="205"/>
      <c r="L607" s="206"/>
      <c r="M607" s="207"/>
      <c r="N607" s="208"/>
      <c r="O607" s="209"/>
      <c r="P607" s="207"/>
      <c r="Q607" s="208"/>
      <c r="R607" s="210"/>
      <c r="S607" s="211"/>
      <c r="T607" s="278">
        <f t="shared" si="29"/>
        <v>0</v>
      </c>
      <c r="U607" s="356">
        <f t="shared" si="28"/>
        <v>20</v>
      </c>
    </row>
    <row r="608" spans="1:21" ht="18" customHeight="1">
      <c r="A608" s="834"/>
      <c r="B608" s="835"/>
      <c r="C608" s="847"/>
      <c r="D608" s="847"/>
      <c r="E608" s="277">
        <v>30</v>
      </c>
      <c r="F608" s="375"/>
      <c r="G608" s="375"/>
      <c r="H608" s="134"/>
      <c r="I608" s="135"/>
      <c r="J608" s="212"/>
      <c r="K608" s="135"/>
      <c r="L608" s="212"/>
      <c r="M608" s="27"/>
      <c r="N608" s="120"/>
      <c r="O608" s="109"/>
      <c r="P608" s="27"/>
      <c r="Q608" s="120"/>
      <c r="R608" s="32"/>
      <c r="S608" s="122"/>
      <c r="T608" s="136">
        <f t="shared" si="29"/>
        <v>0</v>
      </c>
      <c r="U608" s="356">
        <f t="shared" si="28"/>
        <v>20</v>
      </c>
    </row>
    <row r="609" spans="1:27" ht="25.5" customHeight="1">
      <c r="A609" s="49"/>
      <c r="B609" s="49"/>
      <c r="C609" s="49"/>
      <c r="D609" s="49"/>
      <c r="E609" s="49"/>
      <c r="F609" s="50"/>
      <c r="G609" s="50"/>
      <c r="H609" s="50"/>
      <c r="I609" s="50"/>
      <c r="J609" s="50"/>
      <c r="K609" s="50"/>
      <c r="L609" s="50"/>
      <c r="M609" s="50"/>
      <c r="N609" s="50"/>
      <c r="O609" s="50"/>
      <c r="P609" s="50"/>
      <c r="Q609" s="50"/>
      <c r="R609" s="50"/>
      <c r="S609" s="50"/>
      <c r="T609" s="50"/>
    </row>
    <row r="610" spans="1:27" ht="25.5" customHeight="1">
      <c r="A610" s="90" t="str">
        <f>A2</f>
        <v xml:space="preserve">【 内訳書2 】 </v>
      </c>
      <c r="B610" s="90"/>
      <c r="C610" s="90"/>
      <c r="D610" s="90"/>
      <c r="E610" s="90"/>
      <c r="F610" s="51"/>
      <c r="G610" s="50"/>
      <c r="H610" s="50"/>
      <c r="I610" s="50"/>
      <c r="J610" s="50"/>
      <c r="K610" s="50"/>
      <c r="L610" s="50"/>
      <c r="M610" s="50"/>
      <c r="N610" s="50"/>
      <c r="O610" s="50"/>
      <c r="P610" s="50"/>
      <c r="Q610" s="50"/>
      <c r="R610" s="50"/>
      <c r="S610" s="50"/>
      <c r="T610" s="50"/>
    </row>
    <row r="611" spans="1:27" ht="47.25" customHeight="1">
      <c r="A611" s="173"/>
      <c r="B611" s="818" t="str">
        <f t="shared" ref="B611" si="30">$B$3</f>
        <v>2-14</v>
      </c>
      <c r="C611" s="885"/>
      <c r="D611" s="172" t="s">
        <v>131</v>
      </c>
      <c r="E611" s="822">
        <f>E3</f>
        <v>0</v>
      </c>
      <c r="F611" s="823"/>
      <c r="G611" s="844"/>
      <c r="H611" s="844"/>
      <c r="I611" s="174"/>
      <c r="J611" s="174"/>
      <c r="K611" s="174"/>
      <c r="L611" s="174"/>
      <c r="M611" s="174"/>
      <c r="N611" s="174"/>
      <c r="O611" s="174"/>
      <c r="P611" s="174"/>
      <c r="Q611"/>
      <c r="R611"/>
      <c r="S611"/>
      <c r="T611"/>
      <c r="Z611" s="2"/>
      <c r="AA611" s="4"/>
    </row>
    <row r="612" spans="1:27" ht="25.5" customHeight="1">
      <c r="A612" s="88"/>
      <c r="B612" s="88"/>
      <c r="C612" s="88"/>
      <c r="D612" s="88"/>
      <c r="E612" s="88"/>
      <c r="F612" s="51"/>
      <c r="G612" s="50"/>
      <c r="H612" s="50"/>
      <c r="I612" s="50"/>
      <c r="J612" s="50"/>
      <c r="K612" s="50"/>
      <c r="L612" s="50"/>
      <c r="M612" s="50"/>
      <c r="N612" s="50"/>
      <c r="O612" s="50"/>
      <c r="P612" s="50"/>
      <c r="Q612" s="50"/>
      <c r="R612" s="50"/>
      <c r="S612" s="50"/>
      <c r="T612" s="50"/>
    </row>
    <row r="613" spans="1:27" ht="21.75" customHeight="1">
      <c r="A613" s="52"/>
      <c r="B613" s="52"/>
      <c r="C613" s="52"/>
      <c r="D613" s="52"/>
      <c r="E613" s="52"/>
      <c r="F613" s="814" t="s">
        <v>9</v>
      </c>
      <c r="G613" s="815"/>
      <c r="H613" s="52"/>
      <c r="I613" s="813"/>
      <c r="J613" s="813"/>
      <c r="K613" s="813"/>
      <c r="L613" s="813"/>
      <c r="M613" s="813"/>
      <c r="N613" s="813"/>
      <c r="O613" s="124"/>
      <c r="P613" s="124"/>
      <c r="Q613" s="124"/>
      <c r="R613" s="124"/>
      <c r="S613" s="124"/>
      <c r="T613" s="124"/>
    </row>
    <row r="614" spans="1:27" ht="21.75" customHeight="1">
      <c r="A614" s="53"/>
      <c r="B614" s="53"/>
      <c r="C614" s="53"/>
      <c r="D614" s="53"/>
      <c r="E614" s="53"/>
      <c r="F614" s="816">
        <f>$I$831</f>
        <v>0</v>
      </c>
      <c r="G614" s="817"/>
      <c r="H614" s="52"/>
      <c r="I614" s="812"/>
      <c r="J614" s="812"/>
      <c r="K614" s="812"/>
      <c r="L614" s="812"/>
      <c r="M614" s="812"/>
      <c r="N614" s="812"/>
      <c r="O614" s="124"/>
      <c r="P614" s="124"/>
      <c r="Q614" s="124"/>
      <c r="R614" s="124"/>
      <c r="S614" s="124"/>
      <c r="T614" s="124"/>
    </row>
    <row r="615" spans="1:27" ht="21" customHeight="1">
      <c r="A615" s="54" t="s">
        <v>15</v>
      </c>
      <c r="B615" s="54"/>
      <c r="C615" s="54"/>
      <c r="D615" s="54"/>
      <c r="E615" s="54"/>
      <c r="F615" s="55"/>
      <c r="G615" s="55"/>
      <c r="H615" s="55"/>
      <c r="I615" s="55"/>
      <c r="J615" s="55"/>
      <c r="K615" s="55"/>
      <c r="L615" s="55"/>
      <c r="M615" s="55"/>
      <c r="N615" s="50"/>
      <c r="O615" s="50"/>
      <c r="P615" s="50"/>
      <c r="Q615" s="50"/>
      <c r="R615" s="50"/>
      <c r="S615" s="50"/>
      <c r="T615" s="89" t="s">
        <v>16</v>
      </c>
    </row>
    <row r="616" spans="1:27" s="43" customFormat="1" ht="36" customHeight="1">
      <c r="A616" s="883" t="s">
        <v>134</v>
      </c>
      <c r="B616" s="884"/>
      <c r="C616" s="376" t="s">
        <v>132</v>
      </c>
      <c r="D616" s="175" t="s">
        <v>181</v>
      </c>
      <c r="E616" s="213" t="s">
        <v>137</v>
      </c>
      <c r="F616" s="845" t="s">
        <v>12</v>
      </c>
      <c r="G616" s="846"/>
      <c r="H616" s="56" t="s">
        <v>44</v>
      </c>
      <c r="I616" s="57"/>
      <c r="J616" s="58" t="s">
        <v>38</v>
      </c>
      <c r="K616" s="59" t="s">
        <v>45</v>
      </c>
      <c r="L616" s="60" t="s">
        <v>37</v>
      </c>
      <c r="M616" s="61" t="s">
        <v>39</v>
      </c>
      <c r="N616" s="59" t="s">
        <v>45</v>
      </c>
      <c r="O616" s="60" t="s">
        <v>47</v>
      </c>
      <c r="P616" s="61" t="s">
        <v>39</v>
      </c>
      <c r="Q616" s="59" t="s">
        <v>48</v>
      </c>
      <c r="R616" s="60" t="s">
        <v>49</v>
      </c>
      <c r="S616" s="59" t="s">
        <v>50</v>
      </c>
      <c r="T616" s="62" t="s">
        <v>13</v>
      </c>
      <c r="Z616" s="44"/>
    </row>
    <row r="617" spans="1:27" ht="18" customHeight="1">
      <c r="A617" s="848">
        <f>IF(A9="","",A9)</f>
        <v>1</v>
      </c>
      <c r="B617" s="849"/>
      <c r="C617" s="854" t="str">
        <f>IF(C9="","",C9)</f>
        <v/>
      </c>
      <c r="D617" s="854" t="str">
        <f>IF(D9="","",D9)</f>
        <v/>
      </c>
      <c r="E617" s="339">
        <v>1</v>
      </c>
      <c r="F617" s="794"/>
      <c r="G617" s="795"/>
      <c r="H617" s="217"/>
      <c r="I617" s="218"/>
      <c r="J617" s="181"/>
      <c r="K617" s="219"/>
      <c r="L617" s="181"/>
      <c r="M617" s="220"/>
      <c r="N617" s="219"/>
      <c r="O617" s="181"/>
      <c r="P617" s="220"/>
      <c r="Q617" s="219"/>
      <c r="R617" s="182"/>
      <c r="S617" s="258"/>
      <c r="T617" s="221">
        <f t="shared" ref="T617:T816" si="31">IF(J617="",0,INT(SUM(PRODUCT(J617,L617,O617),R617)))</f>
        <v>0</v>
      </c>
      <c r="U617" s="356">
        <f>$A$617</f>
        <v>1</v>
      </c>
    </row>
    <row r="618" spans="1:27" ht="18" customHeight="1">
      <c r="A618" s="850"/>
      <c r="B618" s="851"/>
      <c r="C618" s="855"/>
      <c r="D618" s="855"/>
      <c r="E618" s="340">
        <v>2</v>
      </c>
      <c r="F618" s="792"/>
      <c r="G618" s="793"/>
      <c r="H618" s="128"/>
      <c r="I618" s="117"/>
      <c r="J618" s="108"/>
      <c r="K618" s="119"/>
      <c r="L618" s="108"/>
      <c r="M618" s="26"/>
      <c r="N618" s="119"/>
      <c r="O618" s="108"/>
      <c r="P618" s="26"/>
      <c r="Q618" s="119"/>
      <c r="R618" s="33"/>
      <c r="S618" s="115"/>
      <c r="T618" s="45">
        <f t="shared" si="31"/>
        <v>0</v>
      </c>
      <c r="U618" s="356">
        <f t="shared" ref="U618:U626" si="32">$A$617</f>
        <v>1</v>
      </c>
    </row>
    <row r="619" spans="1:27" ht="18" customHeight="1">
      <c r="A619" s="850"/>
      <c r="B619" s="851"/>
      <c r="C619" s="855"/>
      <c r="D619" s="855"/>
      <c r="E619" s="340">
        <v>3</v>
      </c>
      <c r="F619" s="792"/>
      <c r="G619" s="793"/>
      <c r="H619" s="128"/>
      <c r="I619" s="117"/>
      <c r="J619" s="108"/>
      <c r="K619" s="119"/>
      <c r="L619" s="108"/>
      <c r="M619" s="26"/>
      <c r="N619" s="119"/>
      <c r="O619" s="108"/>
      <c r="P619" s="26"/>
      <c r="Q619" s="119"/>
      <c r="R619" s="33"/>
      <c r="S619" s="115"/>
      <c r="T619" s="45">
        <f t="shared" si="31"/>
        <v>0</v>
      </c>
      <c r="U619" s="356">
        <f t="shared" si="32"/>
        <v>1</v>
      </c>
    </row>
    <row r="620" spans="1:27" ht="18" customHeight="1">
      <c r="A620" s="850"/>
      <c r="B620" s="851"/>
      <c r="C620" s="855"/>
      <c r="D620" s="855"/>
      <c r="E620" s="340">
        <v>4</v>
      </c>
      <c r="F620" s="792"/>
      <c r="G620" s="793"/>
      <c r="H620" s="128"/>
      <c r="I620" s="117"/>
      <c r="J620" s="108"/>
      <c r="K620" s="119"/>
      <c r="L620" s="108"/>
      <c r="M620" s="26"/>
      <c r="N620" s="119"/>
      <c r="O620" s="108"/>
      <c r="P620" s="26"/>
      <c r="Q620" s="119"/>
      <c r="R620" s="33"/>
      <c r="S620" s="115"/>
      <c r="T620" s="45">
        <f t="shared" si="31"/>
        <v>0</v>
      </c>
      <c r="U620" s="356">
        <f t="shared" si="32"/>
        <v>1</v>
      </c>
    </row>
    <row r="621" spans="1:27" ht="18" customHeight="1">
      <c r="A621" s="850"/>
      <c r="B621" s="851"/>
      <c r="C621" s="855"/>
      <c r="D621" s="855"/>
      <c r="E621" s="340">
        <v>5</v>
      </c>
      <c r="F621" s="792"/>
      <c r="G621" s="793"/>
      <c r="H621" s="128"/>
      <c r="I621" s="117"/>
      <c r="J621" s="108"/>
      <c r="K621" s="119"/>
      <c r="L621" s="108"/>
      <c r="M621" s="26"/>
      <c r="N621" s="119"/>
      <c r="O621" s="108"/>
      <c r="P621" s="26"/>
      <c r="Q621" s="119"/>
      <c r="R621" s="33"/>
      <c r="S621" s="115"/>
      <c r="T621" s="45">
        <f t="shared" si="31"/>
        <v>0</v>
      </c>
      <c r="U621" s="356">
        <f t="shared" si="32"/>
        <v>1</v>
      </c>
    </row>
    <row r="622" spans="1:27" ht="18" customHeight="1">
      <c r="A622" s="850"/>
      <c r="B622" s="851"/>
      <c r="C622" s="855"/>
      <c r="D622" s="855"/>
      <c r="E622" s="340">
        <v>6</v>
      </c>
      <c r="F622" s="792"/>
      <c r="G622" s="793"/>
      <c r="H622" s="128"/>
      <c r="I622" s="117"/>
      <c r="J622" s="108"/>
      <c r="K622" s="119"/>
      <c r="L622" s="108"/>
      <c r="M622" s="26"/>
      <c r="N622" s="119"/>
      <c r="O622" s="108"/>
      <c r="P622" s="26"/>
      <c r="Q622" s="119"/>
      <c r="R622" s="33"/>
      <c r="S622" s="115"/>
      <c r="T622" s="45">
        <f t="shared" si="31"/>
        <v>0</v>
      </c>
      <c r="U622" s="356">
        <f t="shared" si="32"/>
        <v>1</v>
      </c>
    </row>
    <row r="623" spans="1:27" ht="18" customHeight="1">
      <c r="A623" s="850"/>
      <c r="B623" s="851"/>
      <c r="C623" s="855"/>
      <c r="D623" s="855"/>
      <c r="E623" s="340">
        <v>7</v>
      </c>
      <c r="F623" s="792"/>
      <c r="G623" s="793"/>
      <c r="H623" s="128"/>
      <c r="I623" s="117"/>
      <c r="J623" s="108"/>
      <c r="K623" s="119"/>
      <c r="L623" s="108"/>
      <c r="M623" s="26"/>
      <c r="N623" s="119"/>
      <c r="O623" s="108"/>
      <c r="P623" s="26"/>
      <c r="Q623" s="119"/>
      <c r="R623" s="33"/>
      <c r="S623" s="115"/>
      <c r="T623" s="45">
        <f t="shared" si="31"/>
        <v>0</v>
      </c>
      <c r="U623" s="356">
        <f t="shared" si="32"/>
        <v>1</v>
      </c>
    </row>
    <row r="624" spans="1:27" ht="18" customHeight="1">
      <c r="A624" s="850"/>
      <c r="B624" s="851"/>
      <c r="C624" s="855"/>
      <c r="D624" s="855"/>
      <c r="E624" s="340">
        <v>8</v>
      </c>
      <c r="F624" s="792"/>
      <c r="G624" s="793"/>
      <c r="H624" s="128"/>
      <c r="I624" s="117"/>
      <c r="J624" s="108"/>
      <c r="K624" s="119"/>
      <c r="L624" s="108"/>
      <c r="M624" s="26"/>
      <c r="N624" s="119"/>
      <c r="O624" s="108"/>
      <c r="P624" s="26"/>
      <c r="Q624" s="119"/>
      <c r="R624" s="33"/>
      <c r="S624" s="115"/>
      <c r="T624" s="45">
        <f t="shared" si="31"/>
        <v>0</v>
      </c>
      <c r="U624" s="356">
        <f t="shared" si="32"/>
        <v>1</v>
      </c>
    </row>
    <row r="625" spans="1:21" ht="18" customHeight="1">
      <c r="A625" s="850"/>
      <c r="B625" s="851"/>
      <c r="C625" s="855"/>
      <c r="D625" s="855"/>
      <c r="E625" s="340">
        <v>9</v>
      </c>
      <c r="F625" s="792"/>
      <c r="G625" s="793"/>
      <c r="H625" s="128"/>
      <c r="I625" s="117"/>
      <c r="J625" s="108"/>
      <c r="K625" s="119"/>
      <c r="L625" s="108"/>
      <c r="M625" s="26"/>
      <c r="N625" s="119"/>
      <c r="O625" s="108"/>
      <c r="P625" s="26"/>
      <c r="Q625" s="119"/>
      <c r="R625" s="33"/>
      <c r="S625" s="115"/>
      <c r="T625" s="45">
        <f t="shared" si="31"/>
        <v>0</v>
      </c>
      <c r="U625" s="356">
        <f t="shared" si="32"/>
        <v>1</v>
      </c>
    </row>
    <row r="626" spans="1:21" ht="18" customHeight="1">
      <c r="A626" s="852"/>
      <c r="B626" s="853"/>
      <c r="C626" s="856"/>
      <c r="D626" s="856"/>
      <c r="E626" s="341">
        <v>10</v>
      </c>
      <c r="F626" s="796"/>
      <c r="G626" s="797"/>
      <c r="H626" s="130"/>
      <c r="I626" s="118"/>
      <c r="J626" s="222"/>
      <c r="K626" s="223"/>
      <c r="L626" s="222"/>
      <c r="M626" s="224"/>
      <c r="N626" s="223"/>
      <c r="O626" s="222"/>
      <c r="P626" s="224"/>
      <c r="Q626" s="223"/>
      <c r="R626" s="225"/>
      <c r="S626" s="122"/>
      <c r="T626" s="259">
        <f t="shared" si="31"/>
        <v>0</v>
      </c>
      <c r="U626" s="356">
        <f t="shared" si="32"/>
        <v>1</v>
      </c>
    </row>
    <row r="627" spans="1:21" ht="18" customHeight="1">
      <c r="A627" s="848">
        <f t="shared" ref="A627:B627" si="33">IF(A39="","",A39)</f>
        <v>2</v>
      </c>
      <c r="B627" s="849" t="str">
        <f t="shared" si="33"/>
        <v/>
      </c>
      <c r="C627" s="854" t="str">
        <f>IF(C39="","",C39)</f>
        <v/>
      </c>
      <c r="D627" s="854" t="str">
        <f>IF(D39="","",D39)</f>
        <v/>
      </c>
      <c r="E627" s="339">
        <v>1</v>
      </c>
      <c r="F627" s="794"/>
      <c r="G627" s="795"/>
      <c r="H627" s="217"/>
      <c r="I627" s="218"/>
      <c r="J627" s="181"/>
      <c r="K627" s="219"/>
      <c r="L627" s="181"/>
      <c r="M627" s="220"/>
      <c r="N627" s="219"/>
      <c r="O627" s="181"/>
      <c r="P627" s="220"/>
      <c r="Q627" s="219"/>
      <c r="R627" s="182"/>
      <c r="S627" s="258"/>
      <c r="T627" s="221">
        <f t="shared" si="31"/>
        <v>0</v>
      </c>
      <c r="U627" s="356">
        <f t="shared" ref="U627:U636" si="34">$A$627</f>
        <v>2</v>
      </c>
    </row>
    <row r="628" spans="1:21" ht="18" customHeight="1">
      <c r="A628" s="850"/>
      <c r="B628" s="851"/>
      <c r="C628" s="855"/>
      <c r="D628" s="855"/>
      <c r="E628" s="340">
        <v>2</v>
      </c>
      <c r="F628" s="792"/>
      <c r="G628" s="793"/>
      <c r="H628" s="128"/>
      <c r="I628" s="117"/>
      <c r="J628" s="108"/>
      <c r="K628" s="119"/>
      <c r="L628" s="108"/>
      <c r="M628" s="26"/>
      <c r="N628" s="119"/>
      <c r="O628" s="108"/>
      <c r="P628" s="26"/>
      <c r="Q628" s="119"/>
      <c r="R628" s="33"/>
      <c r="S628" s="115"/>
      <c r="T628" s="45">
        <f t="shared" si="31"/>
        <v>0</v>
      </c>
      <c r="U628" s="356">
        <f t="shared" si="34"/>
        <v>2</v>
      </c>
    </row>
    <row r="629" spans="1:21" ht="18" customHeight="1">
      <c r="A629" s="850"/>
      <c r="B629" s="851"/>
      <c r="C629" s="855"/>
      <c r="D629" s="855"/>
      <c r="E629" s="340">
        <v>3</v>
      </c>
      <c r="F629" s="792"/>
      <c r="G629" s="793"/>
      <c r="H629" s="128"/>
      <c r="I629" s="215"/>
      <c r="J629" s="108"/>
      <c r="K629" s="119"/>
      <c r="L629" s="108"/>
      <c r="M629" s="26"/>
      <c r="N629" s="119"/>
      <c r="O629" s="108"/>
      <c r="P629" s="26"/>
      <c r="Q629" s="119"/>
      <c r="R629" s="33"/>
      <c r="S629" s="115"/>
      <c r="T629" s="45">
        <f t="shared" si="31"/>
        <v>0</v>
      </c>
      <c r="U629" s="356">
        <f t="shared" si="34"/>
        <v>2</v>
      </c>
    </row>
    <row r="630" spans="1:21" ht="18" customHeight="1">
      <c r="A630" s="850"/>
      <c r="B630" s="851"/>
      <c r="C630" s="855"/>
      <c r="D630" s="855"/>
      <c r="E630" s="340">
        <v>4</v>
      </c>
      <c r="F630" s="792"/>
      <c r="G630" s="793"/>
      <c r="H630" s="128"/>
      <c r="I630" s="215"/>
      <c r="J630" s="108"/>
      <c r="K630" s="119"/>
      <c r="L630" s="108"/>
      <c r="M630" s="26"/>
      <c r="N630" s="119"/>
      <c r="O630" s="108"/>
      <c r="P630" s="26"/>
      <c r="Q630" s="119"/>
      <c r="R630" s="33"/>
      <c r="S630" s="115"/>
      <c r="T630" s="45">
        <f t="shared" si="31"/>
        <v>0</v>
      </c>
      <c r="U630" s="356">
        <f t="shared" si="34"/>
        <v>2</v>
      </c>
    </row>
    <row r="631" spans="1:21" ht="18" customHeight="1">
      <c r="A631" s="850"/>
      <c r="B631" s="851"/>
      <c r="C631" s="855"/>
      <c r="D631" s="855"/>
      <c r="E631" s="340">
        <v>5</v>
      </c>
      <c r="F631" s="792"/>
      <c r="G631" s="793"/>
      <c r="H631" s="128"/>
      <c r="I631" s="215"/>
      <c r="J631" s="108"/>
      <c r="K631" s="119"/>
      <c r="L631" s="108"/>
      <c r="M631" s="26"/>
      <c r="N631" s="119"/>
      <c r="O631" s="108"/>
      <c r="P631" s="26"/>
      <c r="Q631" s="119"/>
      <c r="R631" s="33"/>
      <c r="S631" s="115"/>
      <c r="T631" s="45">
        <f t="shared" si="31"/>
        <v>0</v>
      </c>
      <c r="U631" s="356">
        <f t="shared" si="34"/>
        <v>2</v>
      </c>
    </row>
    <row r="632" spans="1:21" ht="18" customHeight="1">
      <c r="A632" s="850"/>
      <c r="B632" s="851"/>
      <c r="C632" s="855"/>
      <c r="D632" s="855"/>
      <c r="E632" s="340">
        <v>6</v>
      </c>
      <c r="F632" s="792"/>
      <c r="G632" s="793"/>
      <c r="H632" s="128"/>
      <c r="I632" s="215"/>
      <c r="J632" s="108"/>
      <c r="K632" s="119"/>
      <c r="L632" s="108"/>
      <c r="M632" s="26"/>
      <c r="N632" s="119"/>
      <c r="O632" s="108"/>
      <c r="P632" s="26"/>
      <c r="Q632" s="119"/>
      <c r="R632" s="33"/>
      <c r="S632" s="115"/>
      <c r="T632" s="45">
        <f t="shared" si="31"/>
        <v>0</v>
      </c>
      <c r="U632" s="356">
        <f t="shared" si="34"/>
        <v>2</v>
      </c>
    </row>
    <row r="633" spans="1:21" ht="18" customHeight="1">
      <c r="A633" s="850"/>
      <c r="B633" s="851"/>
      <c r="C633" s="855"/>
      <c r="D633" s="855"/>
      <c r="E633" s="340">
        <v>7</v>
      </c>
      <c r="F633" s="792"/>
      <c r="G633" s="793"/>
      <c r="H633" s="128"/>
      <c r="I633" s="215"/>
      <c r="J633" s="108"/>
      <c r="K633" s="119"/>
      <c r="L633" s="108"/>
      <c r="M633" s="26"/>
      <c r="N633" s="119"/>
      <c r="O633" s="108"/>
      <c r="P633" s="26"/>
      <c r="Q633" s="119"/>
      <c r="R633" s="33"/>
      <c r="S633" s="115"/>
      <c r="T633" s="45">
        <f t="shared" si="31"/>
        <v>0</v>
      </c>
      <c r="U633" s="356">
        <f t="shared" si="34"/>
        <v>2</v>
      </c>
    </row>
    <row r="634" spans="1:21" ht="18" customHeight="1">
      <c r="A634" s="850"/>
      <c r="B634" s="851"/>
      <c r="C634" s="855"/>
      <c r="D634" s="855"/>
      <c r="E634" s="340">
        <v>8</v>
      </c>
      <c r="F634" s="792"/>
      <c r="G634" s="793"/>
      <c r="H634" s="128"/>
      <c r="I634" s="215"/>
      <c r="J634" s="108"/>
      <c r="K634" s="119"/>
      <c r="L634" s="108"/>
      <c r="M634" s="26"/>
      <c r="N634" s="119"/>
      <c r="O634" s="108"/>
      <c r="P634" s="26"/>
      <c r="Q634" s="119"/>
      <c r="R634" s="33"/>
      <c r="S634" s="115"/>
      <c r="T634" s="45">
        <f t="shared" si="31"/>
        <v>0</v>
      </c>
      <c r="U634" s="356">
        <f t="shared" si="34"/>
        <v>2</v>
      </c>
    </row>
    <row r="635" spans="1:21" ht="18" customHeight="1">
      <c r="A635" s="850"/>
      <c r="B635" s="851"/>
      <c r="C635" s="855"/>
      <c r="D635" s="855"/>
      <c r="E635" s="340">
        <v>9</v>
      </c>
      <c r="F635" s="792"/>
      <c r="G635" s="793"/>
      <c r="H635" s="128"/>
      <c r="I635" s="215"/>
      <c r="J635" s="108"/>
      <c r="K635" s="119"/>
      <c r="L635" s="108"/>
      <c r="M635" s="26"/>
      <c r="N635" s="119"/>
      <c r="O635" s="108"/>
      <c r="P635" s="26"/>
      <c r="Q635" s="119"/>
      <c r="R635" s="33"/>
      <c r="S635" s="115"/>
      <c r="T635" s="45">
        <f t="shared" si="31"/>
        <v>0</v>
      </c>
      <c r="U635" s="356">
        <f t="shared" si="34"/>
        <v>2</v>
      </c>
    </row>
    <row r="636" spans="1:21" ht="18" customHeight="1">
      <c r="A636" s="852"/>
      <c r="B636" s="853"/>
      <c r="C636" s="856"/>
      <c r="D636" s="856"/>
      <c r="E636" s="341">
        <v>10</v>
      </c>
      <c r="F636" s="796"/>
      <c r="G636" s="797"/>
      <c r="H636" s="130"/>
      <c r="I636" s="118"/>
      <c r="J636" s="222"/>
      <c r="K636" s="223"/>
      <c r="L636" s="222"/>
      <c r="M636" s="224"/>
      <c r="N636" s="223"/>
      <c r="O636" s="222"/>
      <c r="P636" s="224"/>
      <c r="Q636" s="223"/>
      <c r="R636" s="225"/>
      <c r="S636" s="122"/>
      <c r="T636" s="259">
        <f t="shared" si="31"/>
        <v>0</v>
      </c>
      <c r="U636" s="356">
        <f t="shared" si="34"/>
        <v>2</v>
      </c>
    </row>
    <row r="637" spans="1:21" ht="18" customHeight="1">
      <c r="A637" s="848">
        <f t="shared" ref="A637:B637" si="35">IF(A69="","",A69)</f>
        <v>3</v>
      </c>
      <c r="B637" s="849" t="str">
        <f t="shared" si="35"/>
        <v/>
      </c>
      <c r="C637" s="854" t="str">
        <f>IF(C69="","",C69)</f>
        <v/>
      </c>
      <c r="D637" s="854" t="str">
        <f>IF(D69="","",D69)</f>
        <v/>
      </c>
      <c r="E637" s="339">
        <v>1</v>
      </c>
      <c r="F637" s="794"/>
      <c r="G637" s="795"/>
      <c r="H637" s="217"/>
      <c r="I637" s="218"/>
      <c r="J637" s="181"/>
      <c r="K637" s="219"/>
      <c r="L637" s="181"/>
      <c r="M637" s="220"/>
      <c r="N637" s="219"/>
      <c r="O637" s="181"/>
      <c r="P637" s="220"/>
      <c r="Q637" s="219"/>
      <c r="R637" s="182"/>
      <c r="S637" s="258"/>
      <c r="T637" s="221">
        <f t="shared" si="31"/>
        <v>0</v>
      </c>
      <c r="U637" s="356">
        <f t="shared" ref="U637:U646" si="36">$A$637</f>
        <v>3</v>
      </c>
    </row>
    <row r="638" spans="1:21" ht="18" customHeight="1">
      <c r="A638" s="850"/>
      <c r="B638" s="851"/>
      <c r="C638" s="855"/>
      <c r="D638" s="855"/>
      <c r="E638" s="340">
        <v>2</v>
      </c>
      <c r="F638" s="792"/>
      <c r="G638" s="793"/>
      <c r="H638" s="128"/>
      <c r="I638" s="116"/>
      <c r="J638" s="108"/>
      <c r="K638" s="119"/>
      <c r="L638" s="108"/>
      <c r="M638" s="26"/>
      <c r="N638" s="119"/>
      <c r="O638" s="108"/>
      <c r="P638" s="26"/>
      <c r="Q638" s="119"/>
      <c r="R638" s="33"/>
      <c r="S638" s="115"/>
      <c r="T638" s="45">
        <f t="shared" si="31"/>
        <v>0</v>
      </c>
      <c r="U638" s="356">
        <f t="shared" si="36"/>
        <v>3</v>
      </c>
    </row>
    <row r="639" spans="1:21" ht="18" customHeight="1">
      <c r="A639" s="850"/>
      <c r="B639" s="851"/>
      <c r="C639" s="855"/>
      <c r="D639" s="855"/>
      <c r="E639" s="340">
        <v>3</v>
      </c>
      <c r="F639" s="792"/>
      <c r="G639" s="793"/>
      <c r="H639" s="128"/>
      <c r="I639" s="116"/>
      <c r="J639" s="108"/>
      <c r="K639" s="119"/>
      <c r="L639" s="108"/>
      <c r="M639" s="26"/>
      <c r="N639" s="119"/>
      <c r="O639" s="108"/>
      <c r="P639" s="26"/>
      <c r="Q639" s="119"/>
      <c r="R639" s="33"/>
      <c r="S639" s="115"/>
      <c r="T639" s="45">
        <f t="shared" si="31"/>
        <v>0</v>
      </c>
      <c r="U639" s="356">
        <f t="shared" si="36"/>
        <v>3</v>
      </c>
    </row>
    <row r="640" spans="1:21" ht="18" customHeight="1">
      <c r="A640" s="850"/>
      <c r="B640" s="851"/>
      <c r="C640" s="855"/>
      <c r="D640" s="855"/>
      <c r="E640" s="340">
        <v>4</v>
      </c>
      <c r="F640" s="792"/>
      <c r="G640" s="793"/>
      <c r="H640" s="128"/>
      <c r="I640" s="116"/>
      <c r="J640" s="108"/>
      <c r="K640" s="119"/>
      <c r="L640" s="108"/>
      <c r="M640" s="26"/>
      <c r="N640" s="119"/>
      <c r="O640" s="108"/>
      <c r="P640" s="26"/>
      <c r="Q640" s="119"/>
      <c r="R640" s="33"/>
      <c r="S640" s="115"/>
      <c r="T640" s="45">
        <f t="shared" si="31"/>
        <v>0</v>
      </c>
      <c r="U640" s="356">
        <f t="shared" si="36"/>
        <v>3</v>
      </c>
    </row>
    <row r="641" spans="1:21" ht="18" customHeight="1">
      <c r="A641" s="850"/>
      <c r="B641" s="851"/>
      <c r="C641" s="855"/>
      <c r="D641" s="855"/>
      <c r="E641" s="340">
        <v>5</v>
      </c>
      <c r="F641" s="792"/>
      <c r="G641" s="793"/>
      <c r="H641" s="128"/>
      <c r="I641" s="116"/>
      <c r="J641" s="108"/>
      <c r="K641" s="119"/>
      <c r="L641" s="108"/>
      <c r="M641" s="26"/>
      <c r="N641" s="119"/>
      <c r="O641" s="108"/>
      <c r="P641" s="26"/>
      <c r="Q641" s="119"/>
      <c r="R641" s="33"/>
      <c r="S641" s="115"/>
      <c r="T641" s="45">
        <f t="shared" si="31"/>
        <v>0</v>
      </c>
      <c r="U641" s="356">
        <f t="shared" si="36"/>
        <v>3</v>
      </c>
    </row>
    <row r="642" spans="1:21" ht="18" customHeight="1">
      <c r="A642" s="850"/>
      <c r="B642" s="851"/>
      <c r="C642" s="855"/>
      <c r="D642" s="855"/>
      <c r="E642" s="340">
        <v>6</v>
      </c>
      <c r="F642" s="792"/>
      <c r="G642" s="793"/>
      <c r="H642" s="128"/>
      <c r="I642" s="116"/>
      <c r="J642" s="108"/>
      <c r="K642" s="119"/>
      <c r="L642" s="108"/>
      <c r="M642" s="26"/>
      <c r="N642" s="119"/>
      <c r="O642" s="108"/>
      <c r="P642" s="26"/>
      <c r="Q642" s="119"/>
      <c r="R642" s="33"/>
      <c r="S642" s="115"/>
      <c r="T642" s="45">
        <f t="shared" si="31"/>
        <v>0</v>
      </c>
      <c r="U642" s="356">
        <f t="shared" si="36"/>
        <v>3</v>
      </c>
    </row>
    <row r="643" spans="1:21" ht="18" customHeight="1">
      <c r="A643" s="850"/>
      <c r="B643" s="851"/>
      <c r="C643" s="855"/>
      <c r="D643" s="855"/>
      <c r="E643" s="340">
        <v>7</v>
      </c>
      <c r="F643" s="792"/>
      <c r="G643" s="793"/>
      <c r="H643" s="128"/>
      <c r="I643" s="116"/>
      <c r="J643" s="108"/>
      <c r="K643" s="119"/>
      <c r="L643" s="108"/>
      <c r="M643" s="26"/>
      <c r="N643" s="119"/>
      <c r="O643" s="108"/>
      <c r="P643" s="26"/>
      <c r="Q643" s="119"/>
      <c r="R643" s="33"/>
      <c r="S643" s="115"/>
      <c r="T643" s="45">
        <f t="shared" si="31"/>
        <v>0</v>
      </c>
      <c r="U643" s="356">
        <f t="shared" si="36"/>
        <v>3</v>
      </c>
    </row>
    <row r="644" spans="1:21" ht="18" customHeight="1">
      <c r="A644" s="850"/>
      <c r="B644" s="851"/>
      <c r="C644" s="855"/>
      <c r="D644" s="855"/>
      <c r="E644" s="340">
        <v>8</v>
      </c>
      <c r="F644" s="792"/>
      <c r="G644" s="793"/>
      <c r="H644" s="128"/>
      <c r="I644" s="116"/>
      <c r="J644" s="108"/>
      <c r="K644" s="119"/>
      <c r="L644" s="108"/>
      <c r="M644" s="26"/>
      <c r="N644" s="119"/>
      <c r="O644" s="108"/>
      <c r="P644" s="26"/>
      <c r="Q644" s="119"/>
      <c r="R644" s="33"/>
      <c r="S644" s="115"/>
      <c r="T644" s="45">
        <f t="shared" si="31"/>
        <v>0</v>
      </c>
      <c r="U644" s="356">
        <f t="shared" si="36"/>
        <v>3</v>
      </c>
    </row>
    <row r="645" spans="1:21" ht="18" customHeight="1">
      <c r="A645" s="850"/>
      <c r="B645" s="851"/>
      <c r="C645" s="855"/>
      <c r="D645" s="855"/>
      <c r="E645" s="340">
        <v>9</v>
      </c>
      <c r="F645" s="792"/>
      <c r="G645" s="793"/>
      <c r="H645" s="128"/>
      <c r="I645" s="117"/>
      <c r="J645" s="108"/>
      <c r="K645" s="119"/>
      <c r="L645" s="108"/>
      <c r="M645" s="26"/>
      <c r="N645" s="119"/>
      <c r="O645" s="108"/>
      <c r="P645" s="26"/>
      <c r="Q645" s="119"/>
      <c r="R645" s="33"/>
      <c r="S645" s="115"/>
      <c r="T645" s="45">
        <f t="shared" si="31"/>
        <v>0</v>
      </c>
      <c r="U645" s="356">
        <f t="shared" si="36"/>
        <v>3</v>
      </c>
    </row>
    <row r="646" spans="1:21" ht="18" customHeight="1">
      <c r="A646" s="852"/>
      <c r="B646" s="853"/>
      <c r="C646" s="856"/>
      <c r="D646" s="856"/>
      <c r="E646" s="341">
        <v>10</v>
      </c>
      <c r="F646" s="796"/>
      <c r="G646" s="797"/>
      <c r="H646" s="130"/>
      <c r="I646" s="118"/>
      <c r="J646" s="222"/>
      <c r="K646" s="223"/>
      <c r="L646" s="222"/>
      <c r="M646" s="224"/>
      <c r="N646" s="223"/>
      <c r="O646" s="222"/>
      <c r="P646" s="224"/>
      <c r="Q646" s="223"/>
      <c r="R646" s="225"/>
      <c r="S646" s="122"/>
      <c r="T646" s="259">
        <f t="shared" si="31"/>
        <v>0</v>
      </c>
      <c r="U646" s="356">
        <f t="shared" si="36"/>
        <v>3</v>
      </c>
    </row>
    <row r="647" spans="1:21" ht="18" customHeight="1">
      <c r="A647" s="848">
        <f t="shared" ref="A647:B647" si="37">IF(A99="","",A99)</f>
        <v>4</v>
      </c>
      <c r="B647" s="849" t="str">
        <f t="shared" si="37"/>
        <v/>
      </c>
      <c r="C647" s="854" t="str">
        <f>IF(C99="","",C99)</f>
        <v/>
      </c>
      <c r="D647" s="854" t="str">
        <f>IF(D99="","",D99)</f>
        <v/>
      </c>
      <c r="E647" s="339">
        <v>1</v>
      </c>
      <c r="F647" s="794"/>
      <c r="G647" s="795"/>
      <c r="H647" s="217"/>
      <c r="I647" s="218"/>
      <c r="J647" s="181"/>
      <c r="K647" s="219"/>
      <c r="L647" s="181"/>
      <c r="M647" s="220"/>
      <c r="N647" s="219"/>
      <c r="O647" s="181"/>
      <c r="P647" s="220"/>
      <c r="Q647" s="219"/>
      <c r="R647" s="182"/>
      <c r="S647" s="258"/>
      <c r="T647" s="221">
        <f t="shared" si="31"/>
        <v>0</v>
      </c>
      <c r="U647" s="356">
        <f t="shared" ref="U647:U656" si="38">$A$647</f>
        <v>4</v>
      </c>
    </row>
    <row r="648" spans="1:21" ht="18" customHeight="1">
      <c r="A648" s="850"/>
      <c r="B648" s="851"/>
      <c r="C648" s="855"/>
      <c r="D648" s="855"/>
      <c r="E648" s="340">
        <v>2</v>
      </c>
      <c r="F648" s="792"/>
      <c r="G648" s="793"/>
      <c r="H648" s="128"/>
      <c r="I648" s="117"/>
      <c r="J648" s="108"/>
      <c r="K648" s="119"/>
      <c r="L648" s="108"/>
      <c r="M648" s="26"/>
      <c r="N648" s="119"/>
      <c r="O648" s="108"/>
      <c r="P648" s="26"/>
      <c r="Q648" s="119"/>
      <c r="R648" s="33"/>
      <c r="S648" s="115"/>
      <c r="T648" s="45">
        <f t="shared" si="31"/>
        <v>0</v>
      </c>
      <c r="U648" s="356">
        <f t="shared" si="38"/>
        <v>4</v>
      </c>
    </row>
    <row r="649" spans="1:21" ht="18" customHeight="1">
      <c r="A649" s="850"/>
      <c r="B649" s="851"/>
      <c r="C649" s="855"/>
      <c r="D649" s="855"/>
      <c r="E649" s="340">
        <v>3</v>
      </c>
      <c r="F649" s="792"/>
      <c r="G649" s="793"/>
      <c r="H649" s="204"/>
      <c r="I649" s="215"/>
      <c r="J649" s="108"/>
      <c r="K649" s="119"/>
      <c r="L649" s="108"/>
      <c r="M649" s="26"/>
      <c r="N649" s="119"/>
      <c r="O649" s="108"/>
      <c r="P649" s="26"/>
      <c r="Q649" s="119"/>
      <c r="R649" s="33"/>
      <c r="S649" s="115"/>
      <c r="T649" s="45">
        <f t="shared" si="31"/>
        <v>0</v>
      </c>
      <c r="U649" s="356">
        <f t="shared" si="38"/>
        <v>4</v>
      </c>
    </row>
    <row r="650" spans="1:21" ht="18" customHeight="1">
      <c r="A650" s="850"/>
      <c r="B650" s="851"/>
      <c r="C650" s="855"/>
      <c r="D650" s="855"/>
      <c r="E650" s="340">
        <v>4</v>
      </c>
      <c r="F650" s="792"/>
      <c r="G650" s="793"/>
      <c r="H650" s="204"/>
      <c r="I650" s="215"/>
      <c r="J650" s="108"/>
      <c r="K650" s="119"/>
      <c r="L650" s="108"/>
      <c r="M650" s="26"/>
      <c r="N650" s="119"/>
      <c r="O650" s="108"/>
      <c r="P650" s="26"/>
      <c r="Q650" s="119"/>
      <c r="R650" s="33"/>
      <c r="S650" s="115"/>
      <c r="T650" s="45">
        <f t="shared" si="31"/>
        <v>0</v>
      </c>
      <c r="U650" s="356">
        <f t="shared" si="38"/>
        <v>4</v>
      </c>
    </row>
    <row r="651" spans="1:21" ht="18" customHeight="1">
      <c r="A651" s="850"/>
      <c r="B651" s="851"/>
      <c r="C651" s="855"/>
      <c r="D651" s="855"/>
      <c r="E651" s="340">
        <v>5</v>
      </c>
      <c r="F651" s="792"/>
      <c r="G651" s="793"/>
      <c r="H651" s="204"/>
      <c r="I651" s="215"/>
      <c r="J651" s="108"/>
      <c r="K651" s="119"/>
      <c r="L651" s="108"/>
      <c r="M651" s="26"/>
      <c r="N651" s="119"/>
      <c r="O651" s="108"/>
      <c r="P651" s="26"/>
      <c r="Q651" s="119"/>
      <c r="R651" s="33"/>
      <c r="S651" s="115"/>
      <c r="T651" s="45">
        <f t="shared" si="31"/>
        <v>0</v>
      </c>
      <c r="U651" s="356">
        <f t="shared" si="38"/>
        <v>4</v>
      </c>
    </row>
    <row r="652" spans="1:21" ht="18" customHeight="1">
      <c r="A652" s="850"/>
      <c r="B652" s="851"/>
      <c r="C652" s="855"/>
      <c r="D652" s="855"/>
      <c r="E652" s="340">
        <v>6</v>
      </c>
      <c r="F652" s="792"/>
      <c r="G652" s="793"/>
      <c r="H652" s="204"/>
      <c r="I652" s="215"/>
      <c r="J652" s="108"/>
      <c r="K652" s="119"/>
      <c r="L652" s="108"/>
      <c r="M652" s="26"/>
      <c r="N652" s="119"/>
      <c r="O652" s="108"/>
      <c r="P652" s="26"/>
      <c r="Q652" s="119"/>
      <c r="R652" s="33"/>
      <c r="S652" s="115"/>
      <c r="T652" s="45">
        <f t="shared" si="31"/>
        <v>0</v>
      </c>
      <c r="U652" s="356">
        <f t="shared" si="38"/>
        <v>4</v>
      </c>
    </row>
    <row r="653" spans="1:21" ht="18" customHeight="1">
      <c r="A653" s="850"/>
      <c r="B653" s="851"/>
      <c r="C653" s="855"/>
      <c r="D653" s="855"/>
      <c r="E653" s="340">
        <v>7</v>
      </c>
      <c r="F653" s="792"/>
      <c r="G653" s="793"/>
      <c r="H653" s="204"/>
      <c r="I653" s="215"/>
      <c r="J653" s="108"/>
      <c r="K653" s="119"/>
      <c r="L653" s="108"/>
      <c r="M653" s="26"/>
      <c r="N653" s="119"/>
      <c r="O653" s="108"/>
      <c r="P653" s="26"/>
      <c r="Q653" s="119"/>
      <c r="R653" s="33"/>
      <c r="S653" s="115"/>
      <c r="T653" s="45">
        <f t="shared" si="31"/>
        <v>0</v>
      </c>
      <c r="U653" s="356">
        <f t="shared" si="38"/>
        <v>4</v>
      </c>
    </row>
    <row r="654" spans="1:21" ht="18" customHeight="1">
      <c r="A654" s="850"/>
      <c r="B654" s="851"/>
      <c r="C654" s="855"/>
      <c r="D654" s="855"/>
      <c r="E654" s="340">
        <v>8</v>
      </c>
      <c r="F654" s="792"/>
      <c r="G654" s="793"/>
      <c r="H654" s="204"/>
      <c r="I654" s="215"/>
      <c r="J654" s="108"/>
      <c r="K654" s="119"/>
      <c r="L654" s="108"/>
      <c r="M654" s="26"/>
      <c r="N654" s="119"/>
      <c r="O654" s="108"/>
      <c r="P654" s="26"/>
      <c r="Q654" s="119"/>
      <c r="R654" s="33"/>
      <c r="S654" s="115"/>
      <c r="T654" s="45">
        <f t="shared" si="31"/>
        <v>0</v>
      </c>
      <c r="U654" s="356">
        <f t="shared" si="38"/>
        <v>4</v>
      </c>
    </row>
    <row r="655" spans="1:21" ht="18" customHeight="1">
      <c r="A655" s="850"/>
      <c r="B655" s="851"/>
      <c r="C655" s="855"/>
      <c r="D655" s="855"/>
      <c r="E655" s="340">
        <v>9</v>
      </c>
      <c r="F655" s="792"/>
      <c r="G655" s="793"/>
      <c r="H655" s="204"/>
      <c r="I655" s="215"/>
      <c r="J655" s="108"/>
      <c r="K655" s="119"/>
      <c r="L655" s="108"/>
      <c r="M655" s="26"/>
      <c r="N655" s="119"/>
      <c r="O655" s="108"/>
      <c r="P655" s="26"/>
      <c r="Q655" s="119"/>
      <c r="R655" s="33"/>
      <c r="S655" s="115"/>
      <c r="T655" s="45">
        <f t="shared" si="31"/>
        <v>0</v>
      </c>
      <c r="U655" s="356">
        <f t="shared" si="38"/>
        <v>4</v>
      </c>
    </row>
    <row r="656" spans="1:21" ht="18" customHeight="1">
      <c r="A656" s="852"/>
      <c r="B656" s="853"/>
      <c r="C656" s="856"/>
      <c r="D656" s="856"/>
      <c r="E656" s="341">
        <v>10</v>
      </c>
      <c r="F656" s="796"/>
      <c r="G656" s="797"/>
      <c r="H656" s="130"/>
      <c r="I656" s="118"/>
      <c r="J656" s="222"/>
      <c r="K656" s="223"/>
      <c r="L656" s="222"/>
      <c r="M656" s="224"/>
      <c r="N656" s="223"/>
      <c r="O656" s="222"/>
      <c r="P656" s="224"/>
      <c r="Q656" s="223"/>
      <c r="R656" s="225"/>
      <c r="S656" s="122"/>
      <c r="T656" s="259">
        <f t="shared" si="31"/>
        <v>0</v>
      </c>
      <c r="U656" s="356">
        <f t="shared" si="38"/>
        <v>4</v>
      </c>
    </row>
    <row r="657" spans="1:21" ht="18" customHeight="1">
      <c r="A657" s="848">
        <f t="shared" ref="A657:B657" si="39">IF(A129="","",A129)</f>
        <v>5</v>
      </c>
      <c r="B657" s="849" t="str">
        <f t="shared" si="39"/>
        <v/>
      </c>
      <c r="C657" s="854" t="str">
        <f>IF(C129="","",C129)</f>
        <v/>
      </c>
      <c r="D657" s="854" t="str">
        <f>IF(D129="","",D129)</f>
        <v/>
      </c>
      <c r="E657" s="339">
        <v>1</v>
      </c>
      <c r="F657" s="794"/>
      <c r="G657" s="795"/>
      <c r="H657" s="217"/>
      <c r="I657" s="218"/>
      <c r="J657" s="181"/>
      <c r="K657" s="219"/>
      <c r="L657" s="181"/>
      <c r="M657" s="220"/>
      <c r="N657" s="219"/>
      <c r="O657" s="181"/>
      <c r="P657" s="220"/>
      <c r="Q657" s="219"/>
      <c r="R657" s="182"/>
      <c r="S657" s="258"/>
      <c r="T657" s="221">
        <f t="shared" si="31"/>
        <v>0</v>
      </c>
      <c r="U657" s="356">
        <f t="shared" ref="U657" si="40">$A$657</f>
        <v>5</v>
      </c>
    </row>
    <row r="658" spans="1:21" ht="18" customHeight="1">
      <c r="A658" s="850"/>
      <c r="B658" s="851"/>
      <c r="C658" s="855"/>
      <c r="D658" s="855"/>
      <c r="E658" s="340">
        <v>2</v>
      </c>
      <c r="F658" s="792"/>
      <c r="G658" s="793"/>
      <c r="H658" s="216"/>
      <c r="I658" s="116"/>
      <c r="J658" s="108"/>
      <c r="K658" s="119"/>
      <c r="L658" s="108"/>
      <c r="M658" s="26"/>
      <c r="N658" s="119"/>
      <c r="O658" s="108"/>
      <c r="P658" s="26"/>
      <c r="Q658" s="119"/>
      <c r="R658" s="33"/>
      <c r="S658" s="115"/>
      <c r="T658" s="45">
        <f t="shared" si="31"/>
        <v>0</v>
      </c>
      <c r="U658" s="356">
        <f t="shared" ref="U658:U666" si="41">$U$657</f>
        <v>5</v>
      </c>
    </row>
    <row r="659" spans="1:21" ht="18" customHeight="1">
      <c r="A659" s="850"/>
      <c r="B659" s="851"/>
      <c r="C659" s="855"/>
      <c r="D659" s="855"/>
      <c r="E659" s="340">
        <v>3</v>
      </c>
      <c r="F659" s="792"/>
      <c r="G659" s="793"/>
      <c r="H659" s="216"/>
      <c r="I659" s="116"/>
      <c r="J659" s="108"/>
      <c r="K659" s="119"/>
      <c r="L659" s="108"/>
      <c r="M659" s="26"/>
      <c r="N659" s="119"/>
      <c r="O659" s="108"/>
      <c r="P659" s="26"/>
      <c r="Q659" s="119"/>
      <c r="R659" s="33"/>
      <c r="S659" s="115"/>
      <c r="T659" s="45">
        <f t="shared" si="31"/>
        <v>0</v>
      </c>
      <c r="U659" s="356">
        <f t="shared" si="41"/>
        <v>5</v>
      </c>
    </row>
    <row r="660" spans="1:21" ht="18" customHeight="1">
      <c r="A660" s="850"/>
      <c r="B660" s="851"/>
      <c r="C660" s="855"/>
      <c r="D660" s="855"/>
      <c r="E660" s="340">
        <v>4</v>
      </c>
      <c r="F660" s="792"/>
      <c r="G660" s="793"/>
      <c r="H660" s="216"/>
      <c r="I660" s="116"/>
      <c r="J660" s="108"/>
      <c r="K660" s="119"/>
      <c r="L660" s="108"/>
      <c r="M660" s="26"/>
      <c r="N660" s="119"/>
      <c r="O660" s="108"/>
      <c r="P660" s="26"/>
      <c r="Q660" s="119"/>
      <c r="R660" s="33"/>
      <c r="S660" s="115"/>
      <c r="T660" s="45">
        <f t="shared" si="31"/>
        <v>0</v>
      </c>
      <c r="U660" s="356">
        <f t="shared" si="41"/>
        <v>5</v>
      </c>
    </row>
    <row r="661" spans="1:21" ht="18" customHeight="1">
      <c r="A661" s="850"/>
      <c r="B661" s="851"/>
      <c r="C661" s="855"/>
      <c r="D661" s="855"/>
      <c r="E661" s="340">
        <v>5</v>
      </c>
      <c r="F661" s="792"/>
      <c r="G661" s="793"/>
      <c r="H661" s="216"/>
      <c r="I661" s="116"/>
      <c r="J661" s="108"/>
      <c r="K661" s="119"/>
      <c r="L661" s="108"/>
      <c r="M661" s="26"/>
      <c r="N661" s="119"/>
      <c r="O661" s="108"/>
      <c r="P661" s="26"/>
      <c r="Q661" s="119"/>
      <c r="R661" s="33"/>
      <c r="S661" s="115"/>
      <c r="T661" s="45">
        <f t="shared" si="31"/>
        <v>0</v>
      </c>
      <c r="U661" s="356">
        <f t="shared" si="41"/>
        <v>5</v>
      </c>
    </row>
    <row r="662" spans="1:21" ht="18" customHeight="1">
      <c r="A662" s="850"/>
      <c r="B662" s="851"/>
      <c r="C662" s="855"/>
      <c r="D662" s="855"/>
      <c r="E662" s="340">
        <v>6</v>
      </c>
      <c r="F662" s="792"/>
      <c r="G662" s="793"/>
      <c r="H662" s="216"/>
      <c r="I662" s="116"/>
      <c r="J662" s="108"/>
      <c r="K662" s="119"/>
      <c r="L662" s="108"/>
      <c r="M662" s="26"/>
      <c r="N662" s="119"/>
      <c r="O662" s="108"/>
      <c r="P662" s="26"/>
      <c r="Q662" s="119"/>
      <c r="R662" s="33"/>
      <c r="S662" s="115"/>
      <c r="T662" s="45">
        <f t="shared" si="31"/>
        <v>0</v>
      </c>
      <c r="U662" s="356">
        <f t="shared" si="41"/>
        <v>5</v>
      </c>
    </row>
    <row r="663" spans="1:21" ht="18" customHeight="1">
      <c r="A663" s="850"/>
      <c r="B663" s="851"/>
      <c r="C663" s="855"/>
      <c r="D663" s="855"/>
      <c r="E663" s="340">
        <v>7</v>
      </c>
      <c r="F663" s="792"/>
      <c r="G663" s="793"/>
      <c r="H663" s="216"/>
      <c r="I663" s="116"/>
      <c r="J663" s="108"/>
      <c r="K663" s="119"/>
      <c r="L663" s="108"/>
      <c r="M663" s="26"/>
      <c r="N663" s="119"/>
      <c r="O663" s="108"/>
      <c r="P663" s="26"/>
      <c r="Q663" s="119"/>
      <c r="R663" s="33"/>
      <c r="S663" s="115"/>
      <c r="T663" s="45">
        <f t="shared" si="31"/>
        <v>0</v>
      </c>
      <c r="U663" s="356">
        <f t="shared" si="41"/>
        <v>5</v>
      </c>
    </row>
    <row r="664" spans="1:21" ht="18" customHeight="1">
      <c r="A664" s="850"/>
      <c r="B664" s="851"/>
      <c r="C664" s="855"/>
      <c r="D664" s="855"/>
      <c r="E664" s="340">
        <v>8</v>
      </c>
      <c r="F664" s="792"/>
      <c r="G664" s="793"/>
      <c r="H664" s="216"/>
      <c r="I664" s="116"/>
      <c r="J664" s="108"/>
      <c r="K664" s="119"/>
      <c r="L664" s="108"/>
      <c r="M664" s="26"/>
      <c r="N664" s="119"/>
      <c r="O664" s="108"/>
      <c r="P664" s="26"/>
      <c r="Q664" s="119"/>
      <c r="R664" s="33"/>
      <c r="S664" s="115"/>
      <c r="T664" s="45">
        <f t="shared" si="31"/>
        <v>0</v>
      </c>
      <c r="U664" s="356">
        <f t="shared" si="41"/>
        <v>5</v>
      </c>
    </row>
    <row r="665" spans="1:21" ht="18" customHeight="1">
      <c r="A665" s="850"/>
      <c r="B665" s="851"/>
      <c r="C665" s="855"/>
      <c r="D665" s="855"/>
      <c r="E665" s="340">
        <v>9</v>
      </c>
      <c r="F665" s="792"/>
      <c r="G665" s="793"/>
      <c r="H665" s="128"/>
      <c r="I665" s="117"/>
      <c r="J665" s="108"/>
      <c r="K665" s="119"/>
      <c r="L665" s="108"/>
      <c r="M665" s="26"/>
      <c r="N665" s="119"/>
      <c r="O665" s="108"/>
      <c r="P665" s="26"/>
      <c r="Q665" s="119"/>
      <c r="R665" s="33"/>
      <c r="S665" s="115"/>
      <c r="T665" s="45">
        <f t="shared" si="31"/>
        <v>0</v>
      </c>
      <c r="U665" s="356">
        <f t="shared" si="41"/>
        <v>5</v>
      </c>
    </row>
    <row r="666" spans="1:21" ht="18" customHeight="1">
      <c r="A666" s="852"/>
      <c r="B666" s="853"/>
      <c r="C666" s="856"/>
      <c r="D666" s="856"/>
      <c r="E666" s="341">
        <v>10</v>
      </c>
      <c r="F666" s="796"/>
      <c r="G666" s="797"/>
      <c r="H666" s="130"/>
      <c r="I666" s="118"/>
      <c r="J666" s="222"/>
      <c r="K666" s="223"/>
      <c r="L666" s="222"/>
      <c r="M666" s="224"/>
      <c r="N666" s="223"/>
      <c r="O666" s="222"/>
      <c r="P666" s="224"/>
      <c r="Q666" s="223"/>
      <c r="R666" s="225"/>
      <c r="S666" s="122"/>
      <c r="T666" s="259">
        <f t="shared" si="31"/>
        <v>0</v>
      </c>
      <c r="U666" s="356">
        <f t="shared" si="41"/>
        <v>5</v>
      </c>
    </row>
    <row r="667" spans="1:21" ht="18" customHeight="1">
      <c r="A667" s="848">
        <f t="shared" ref="A667:B667" si="42">IF(A159="","",A159)</f>
        <v>6</v>
      </c>
      <c r="B667" s="849" t="str">
        <f t="shared" si="42"/>
        <v/>
      </c>
      <c r="C667" s="854" t="str">
        <f>IF(C159="","",C159)</f>
        <v/>
      </c>
      <c r="D667" s="854" t="str">
        <f>IF(D159="","",D159)</f>
        <v/>
      </c>
      <c r="E667" s="339">
        <v>1</v>
      </c>
      <c r="F667" s="794"/>
      <c r="G667" s="795"/>
      <c r="H667" s="217"/>
      <c r="I667" s="218"/>
      <c r="J667" s="181"/>
      <c r="K667" s="219"/>
      <c r="L667" s="181"/>
      <c r="M667" s="220"/>
      <c r="N667" s="219"/>
      <c r="O667" s="181"/>
      <c r="P667" s="220"/>
      <c r="Q667" s="219"/>
      <c r="R667" s="182"/>
      <c r="S667" s="258"/>
      <c r="T667" s="221">
        <f t="shared" si="31"/>
        <v>0</v>
      </c>
      <c r="U667" s="356">
        <f t="shared" ref="U667:U676" si="43">$A$667</f>
        <v>6</v>
      </c>
    </row>
    <row r="668" spans="1:21" ht="18" customHeight="1">
      <c r="A668" s="850"/>
      <c r="B668" s="851"/>
      <c r="C668" s="855"/>
      <c r="D668" s="855"/>
      <c r="E668" s="340">
        <v>2</v>
      </c>
      <c r="F668" s="792"/>
      <c r="G668" s="793"/>
      <c r="H668" s="216"/>
      <c r="I668" s="116"/>
      <c r="J668" s="108"/>
      <c r="K668" s="119"/>
      <c r="L668" s="108"/>
      <c r="M668" s="26"/>
      <c r="N668" s="119"/>
      <c r="O668" s="108"/>
      <c r="P668" s="26"/>
      <c r="Q668" s="119"/>
      <c r="R668" s="33"/>
      <c r="S668" s="115"/>
      <c r="T668" s="45">
        <f t="shared" si="31"/>
        <v>0</v>
      </c>
      <c r="U668" s="356">
        <f t="shared" si="43"/>
        <v>6</v>
      </c>
    </row>
    <row r="669" spans="1:21" ht="18" customHeight="1">
      <c r="A669" s="850"/>
      <c r="B669" s="851"/>
      <c r="C669" s="855"/>
      <c r="D669" s="855"/>
      <c r="E669" s="340">
        <v>3</v>
      </c>
      <c r="F669" s="792"/>
      <c r="G669" s="793"/>
      <c r="H669" s="216"/>
      <c r="I669" s="116"/>
      <c r="J669" s="108"/>
      <c r="K669" s="119"/>
      <c r="L669" s="108"/>
      <c r="M669" s="26"/>
      <c r="N669" s="119"/>
      <c r="O669" s="108"/>
      <c r="P669" s="26"/>
      <c r="Q669" s="119"/>
      <c r="R669" s="33"/>
      <c r="S669" s="115"/>
      <c r="T669" s="45">
        <f t="shared" si="31"/>
        <v>0</v>
      </c>
      <c r="U669" s="356">
        <f t="shared" si="43"/>
        <v>6</v>
      </c>
    </row>
    <row r="670" spans="1:21" ht="18" customHeight="1">
      <c r="A670" s="850"/>
      <c r="B670" s="851"/>
      <c r="C670" s="855"/>
      <c r="D670" s="855"/>
      <c r="E670" s="340">
        <v>4</v>
      </c>
      <c r="F670" s="792"/>
      <c r="G670" s="793"/>
      <c r="H670" s="216"/>
      <c r="I670" s="116"/>
      <c r="J670" s="108"/>
      <c r="K670" s="119"/>
      <c r="L670" s="108"/>
      <c r="M670" s="26"/>
      <c r="N670" s="119"/>
      <c r="O670" s="108"/>
      <c r="P670" s="26"/>
      <c r="Q670" s="119"/>
      <c r="R670" s="33"/>
      <c r="S670" s="115"/>
      <c r="T670" s="45">
        <f t="shared" si="31"/>
        <v>0</v>
      </c>
      <c r="U670" s="356">
        <f t="shared" si="43"/>
        <v>6</v>
      </c>
    </row>
    <row r="671" spans="1:21" ht="18" customHeight="1">
      <c r="A671" s="850"/>
      <c r="B671" s="851"/>
      <c r="C671" s="855"/>
      <c r="D671" s="855"/>
      <c r="E671" s="340">
        <v>5</v>
      </c>
      <c r="F671" s="792"/>
      <c r="G671" s="793"/>
      <c r="H671" s="216"/>
      <c r="I671" s="116"/>
      <c r="J671" s="108"/>
      <c r="K671" s="119"/>
      <c r="L671" s="108"/>
      <c r="M671" s="26"/>
      <c r="N671" s="119"/>
      <c r="O671" s="108"/>
      <c r="P671" s="26"/>
      <c r="Q671" s="119"/>
      <c r="R671" s="33"/>
      <c r="S671" s="115"/>
      <c r="T671" s="45">
        <f t="shared" si="31"/>
        <v>0</v>
      </c>
      <c r="U671" s="356">
        <f t="shared" si="43"/>
        <v>6</v>
      </c>
    </row>
    <row r="672" spans="1:21" ht="18" customHeight="1">
      <c r="A672" s="850"/>
      <c r="B672" s="851"/>
      <c r="C672" s="855"/>
      <c r="D672" s="855"/>
      <c r="E672" s="340">
        <v>6</v>
      </c>
      <c r="F672" s="792"/>
      <c r="G672" s="793"/>
      <c r="H672" s="216"/>
      <c r="I672" s="116"/>
      <c r="J672" s="108"/>
      <c r="K672" s="119"/>
      <c r="L672" s="108"/>
      <c r="M672" s="26"/>
      <c r="N672" s="119"/>
      <c r="O672" s="108"/>
      <c r="P672" s="26"/>
      <c r="Q672" s="119"/>
      <c r="R672" s="33"/>
      <c r="S672" s="115"/>
      <c r="T672" s="45">
        <f t="shared" si="31"/>
        <v>0</v>
      </c>
      <c r="U672" s="356">
        <f t="shared" si="43"/>
        <v>6</v>
      </c>
    </row>
    <row r="673" spans="1:21" ht="18" customHeight="1">
      <c r="A673" s="850"/>
      <c r="B673" s="851"/>
      <c r="C673" s="855"/>
      <c r="D673" s="855"/>
      <c r="E673" s="340">
        <v>7</v>
      </c>
      <c r="F673" s="792"/>
      <c r="G673" s="793"/>
      <c r="H673" s="216"/>
      <c r="I673" s="116"/>
      <c r="J673" s="108"/>
      <c r="K673" s="119"/>
      <c r="L673" s="108"/>
      <c r="M673" s="26"/>
      <c r="N673" s="119"/>
      <c r="O673" s="108"/>
      <c r="P673" s="26"/>
      <c r="Q673" s="119"/>
      <c r="R673" s="33"/>
      <c r="S673" s="115"/>
      <c r="T673" s="45">
        <f t="shared" si="31"/>
        <v>0</v>
      </c>
      <c r="U673" s="356">
        <f t="shared" si="43"/>
        <v>6</v>
      </c>
    </row>
    <row r="674" spans="1:21" ht="18" customHeight="1">
      <c r="A674" s="850"/>
      <c r="B674" s="851"/>
      <c r="C674" s="855"/>
      <c r="D674" s="855"/>
      <c r="E674" s="340">
        <v>8</v>
      </c>
      <c r="F674" s="792"/>
      <c r="G674" s="793"/>
      <c r="H674" s="216"/>
      <c r="I674" s="116"/>
      <c r="J674" s="108"/>
      <c r="K674" s="119"/>
      <c r="L674" s="108"/>
      <c r="M674" s="26"/>
      <c r="N674" s="119"/>
      <c r="O674" s="108"/>
      <c r="P674" s="26"/>
      <c r="Q674" s="119"/>
      <c r="R674" s="33"/>
      <c r="S674" s="115"/>
      <c r="T674" s="45">
        <f t="shared" si="31"/>
        <v>0</v>
      </c>
      <c r="U674" s="356">
        <f t="shared" si="43"/>
        <v>6</v>
      </c>
    </row>
    <row r="675" spans="1:21" ht="18" customHeight="1">
      <c r="A675" s="850"/>
      <c r="B675" s="851"/>
      <c r="C675" s="855"/>
      <c r="D675" s="855"/>
      <c r="E675" s="340">
        <v>9</v>
      </c>
      <c r="F675" s="792"/>
      <c r="G675" s="793"/>
      <c r="H675" s="128"/>
      <c r="I675" s="117"/>
      <c r="J675" s="108"/>
      <c r="K675" s="119"/>
      <c r="L675" s="108"/>
      <c r="M675" s="26"/>
      <c r="N675" s="119"/>
      <c r="O675" s="108"/>
      <c r="P675" s="26"/>
      <c r="Q675" s="119"/>
      <c r="R675" s="33"/>
      <c r="S675" s="115"/>
      <c r="T675" s="45">
        <f t="shared" si="31"/>
        <v>0</v>
      </c>
      <c r="U675" s="356">
        <f t="shared" si="43"/>
        <v>6</v>
      </c>
    </row>
    <row r="676" spans="1:21" ht="18" customHeight="1">
      <c r="A676" s="852"/>
      <c r="B676" s="853"/>
      <c r="C676" s="856"/>
      <c r="D676" s="856"/>
      <c r="E676" s="341">
        <v>10</v>
      </c>
      <c r="F676" s="796"/>
      <c r="G676" s="797"/>
      <c r="H676" s="130"/>
      <c r="I676" s="118"/>
      <c r="J676" s="222"/>
      <c r="K676" s="223"/>
      <c r="L676" s="222"/>
      <c r="M676" s="224"/>
      <c r="N676" s="223"/>
      <c r="O676" s="222"/>
      <c r="P676" s="224"/>
      <c r="Q676" s="223"/>
      <c r="R676" s="225"/>
      <c r="S676" s="122"/>
      <c r="T676" s="259">
        <f t="shared" si="31"/>
        <v>0</v>
      </c>
      <c r="U676" s="356">
        <f t="shared" si="43"/>
        <v>6</v>
      </c>
    </row>
    <row r="677" spans="1:21" ht="18" customHeight="1">
      <c r="A677" s="848">
        <f t="shared" ref="A677:B677" si="44">IF(A189="","",A189)</f>
        <v>7</v>
      </c>
      <c r="B677" s="849" t="str">
        <f t="shared" si="44"/>
        <v/>
      </c>
      <c r="C677" s="854" t="str">
        <f>IF(C189="","",C189)</f>
        <v/>
      </c>
      <c r="D677" s="854" t="str">
        <f>IF(D189="","",D189)</f>
        <v/>
      </c>
      <c r="E677" s="339">
        <v>1</v>
      </c>
      <c r="F677" s="794"/>
      <c r="G677" s="795"/>
      <c r="H677" s="217"/>
      <c r="I677" s="218"/>
      <c r="J677" s="181"/>
      <c r="K677" s="219"/>
      <c r="L677" s="181"/>
      <c r="M677" s="220"/>
      <c r="N677" s="219"/>
      <c r="O677" s="181"/>
      <c r="P677" s="220"/>
      <c r="Q677" s="219"/>
      <c r="R677" s="182"/>
      <c r="S677" s="258"/>
      <c r="T677" s="221">
        <f t="shared" si="31"/>
        <v>0</v>
      </c>
      <c r="U677" s="356">
        <f t="shared" ref="U677:U686" si="45">$A$677</f>
        <v>7</v>
      </c>
    </row>
    <row r="678" spans="1:21" ht="18" customHeight="1">
      <c r="A678" s="850"/>
      <c r="B678" s="851"/>
      <c r="C678" s="855"/>
      <c r="D678" s="855"/>
      <c r="E678" s="340">
        <v>2</v>
      </c>
      <c r="F678" s="792"/>
      <c r="G678" s="793"/>
      <c r="H678" s="216"/>
      <c r="I678" s="116"/>
      <c r="J678" s="108"/>
      <c r="K678" s="119"/>
      <c r="L678" s="108"/>
      <c r="M678" s="26"/>
      <c r="N678" s="119"/>
      <c r="O678" s="108"/>
      <c r="P678" s="26"/>
      <c r="Q678" s="119"/>
      <c r="R678" s="33"/>
      <c r="S678" s="115"/>
      <c r="T678" s="45">
        <f t="shared" si="31"/>
        <v>0</v>
      </c>
      <c r="U678" s="356">
        <f t="shared" si="45"/>
        <v>7</v>
      </c>
    </row>
    <row r="679" spans="1:21" ht="18" customHeight="1">
      <c r="A679" s="850"/>
      <c r="B679" s="851"/>
      <c r="C679" s="855"/>
      <c r="D679" s="855"/>
      <c r="E679" s="340">
        <v>3</v>
      </c>
      <c r="F679" s="792"/>
      <c r="G679" s="793"/>
      <c r="H679" s="216"/>
      <c r="I679" s="116"/>
      <c r="J679" s="108"/>
      <c r="K679" s="119"/>
      <c r="L679" s="108"/>
      <c r="M679" s="26"/>
      <c r="N679" s="119"/>
      <c r="O679" s="108"/>
      <c r="P679" s="26"/>
      <c r="Q679" s="119"/>
      <c r="R679" s="33"/>
      <c r="S679" s="115"/>
      <c r="T679" s="45">
        <f t="shared" si="31"/>
        <v>0</v>
      </c>
      <c r="U679" s="356">
        <f t="shared" si="45"/>
        <v>7</v>
      </c>
    </row>
    <row r="680" spans="1:21" ht="18" customHeight="1">
      <c r="A680" s="850"/>
      <c r="B680" s="851"/>
      <c r="C680" s="855"/>
      <c r="D680" s="855"/>
      <c r="E680" s="340">
        <v>4</v>
      </c>
      <c r="F680" s="792"/>
      <c r="G680" s="793"/>
      <c r="H680" s="216"/>
      <c r="I680" s="116"/>
      <c r="J680" s="108"/>
      <c r="K680" s="119"/>
      <c r="L680" s="108"/>
      <c r="M680" s="26"/>
      <c r="N680" s="119"/>
      <c r="O680" s="108"/>
      <c r="P680" s="26"/>
      <c r="Q680" s="119"/>
      <c r="R680" s="33"/>
      <c r="S680" s="115"/>
      <c r="T680" s="45">
        <f t="shared" si="31"/>
        <v>0</v>
      </c>
      <c r="U680" s="356">
        <f t="shared" si="45"/>
        <v>7</v>
      </c>
    </row>
    <row r="681" spans="1:21" ht="18" customHeight="1">
      <c r="A681" s="850"/>
      <c r="B681" s="851"/>
      <c r="C681" s="855"/>
      <c r="D681" s="855"/>
      <c r="E681" s="340">
        <v>5</v>
      </c>
      <c r="F681" s="792"/>
      <c r="G681" s="793"/>
      <c r="H681" s="216"/>
      <c r="I681" s="116"/>
      <c r="J681" s="108"/>
      <c r="K681" s="119"/>
      <c r="L681" s="108"/>
      <c r="M681" s="26"/>
      <c r="N681" s="119"/>
      <c r="O681" s="108"/>
      <c r="P681" s="26"/>
      <c r="Q681" s="119"/>
      <c r="R681" s="33"/>
      <c r="S681" s="115"/>
      <c r="T681" s="45">
        <f t="shared" si="31"/>
        <v>0</v>
      </c>
      <c r="U681" s="356">
        <f t="shared" si="45"/>
        <v>7</v>
      </c>
    </row>
    <row r="682" spans="1:21" ht="18" customHeight="1">
      <c r="A682" s="850"/>
      <c r="B682" s="851"/>
      <c r="C682" s="855"/>
      <c r="D682" s="855"/>
      <c r="E682" s="340">
        <v>6</v>
      </c>
      <c r="F682" s="792"/>
      <c r="G682" s="793"/>
      <c r="H682" s="216"/>
      <c r="I682" s="116"/>
      <c r="J682" s="108"/>
      <c r="K682" s="119"/>
      <c r="L682" s="108"/>
      <c r="M682" s="26"/>
      <c r="N682" s="119"/>
      <c r="O682" s="108"/>
      <c r="P682" s="26"/>
      <c r="Q682" s="119"/>
      <c r="R682" s="33"/>
      <c r="S682" s="115"/>
      <c r="T682" s="45">
        <f t="shared" si="31"/>
        <v>0</v>
      </c>
      <c r="U682" s="356">
        <f t="shared" si="45"/>
        <v>7</v>
      </c>
    </row>
    <row r="683" spans="1:21" ht="18" customHeight="1">
      <c r="A683" s="850"/>
      <c r="B683" s="851"/>
      <c r="C683" s="855"/>
      <c r="D683" s="855"/>
      <c r="E683" s="340">
        <v>7</v>
      </c>
      <c r="F683" s="792"/>
      <c r="G683" s="793"/>
      <c r="H683" s="216"/>
      <c r="I683" s="116"/>
      <c r="J683" s="108"/>
      <c r="K683" s="119"/>
      <c r="L683" s="108"/>
      <c r="M683" s="26"/>
      <c r="N683" s="119"/>
      <c r="O683" s="108"/>
      <c r="P683" s="26"/>
      <c r="Q683" s="119"/>
      <c r="R683" s="33"/>
      <c r="S683" s="115"/>
      <c r="T683" s="45">
        <f t="shared" si="31"/>
        <v>0</v>
      </c>
      <c r="U683" s="356">
        <f t="shared" si="45"/>
        <v>7</v>
      </c>
    </row>
    <row r="684" spans="1:21" ht="18" customHeight="1">
      <c r="A684" s="850"/>
      <c r="B684" s="851"/>
      <c r="C684" s="855"/>
      <c r="D684" s="855"/>
      <c r="E684" s="340">
        <v>8</v>
      </c>
      <c r="F684" s="792"/>
      <c r="G684" s="793"/>
      <c r="H684" s="216"/>
      <c r="I684" s="116"/>
      <c r="J684" s="108"/>
      <c r="K684" s="119"/>
      <c r="L684" s="108"/>
      <c r="M684" s="26"/>
      <c r="N684" s="119"/>
      <c r="O684" s="108"/>
      <c r="P684" s="26"/>
      <c r="Q684" s="119"/>
      <c r="R684" s="33"/>
      <c r="S684" s="115"/>
      <c r="T684" s="45">
        <f t="shared" si="31"/>
        <v>0</v>
      </c>
      <c r="U684" s="356">
        <f t="shared" si="45"/>
        <v>7</v>
      </c>
    </row>
    <row r="685" spans="1:21" ht="18" customHeight="1">
      <c r="A685" s="850"/>
      <c r="B685" s="851"/>
      <c r="C685" s="855"/>
      <c r="D685" s="855"/>
      <c r="E685" s="340">
        <v>9</v>
      </c>
      <c r="F685" s="792"/>
      <c r="G685" s="793"/>
      <c r="H685" s="128"/>
      <c r="I685" s="117"/>
      <c r="J685" s="108"/>
      <c r="K685" s="119"/>
      <c r="L685" s="108"/>
      <c r="M685" s="26"/>
      <c r="N685" s="119"/>
      <c r="O685" s="108"/>
      <c r="P685" s="26"/>
      <c r="Q685" s="119"/>
      <c r="R685" s="33"/>
      <c r="S685" s="115"/>
      <c r="T685" s="45">
        <f t="shared" si="31"/>
        <v>0</v>
      </c>
      <c r="U685" s="356">
        <f t="shared" si="45"/>
        <v>7</v>
      </c>
    </row>
    <row r="686" spans="1:21" ht="18" customHeight="1">
      <c r="A686" s="852"/>
      <c r="B686" s="853"/>
      <c r="C686" s="856"/>
      <c r="D686" s="856"/>
      <c r="E686" s="341">
        <v>10</v>
      </c>
      <c r="F686" s="796"/>
      <c r="G686" s="797"/>
      <c r="H686" s="130"/>
      <c r="I686" s="118"/>
      <c r="J686" s="222"/>
      <c r="K686" s="223"/>
      <c r="L686" s="222"/>
      <c r="M686" s="224"/>
      <c r="N686" s="223"/>
      <c r="O686" s="222"/>
      <c r="P686" s="224"/>
      <c r="Q686" s="223"/>
      <c r="R686" s="225"/>
      <c r="S686" s="122"/>
      <c r="T686" s="259">
        <f t="shared" si="31"/>
        <v>0</v>
      </c>
      <c r="U686" s="356">
        <f t="shared" si="45"/>
        <v>7</v>
      </c>
    </row>
    <row r="687" spans="1:21" ht="18" customHeight="1">
      <c r="A687" s="848">
        <f t="shared" ref="A687:B687" si="46">IF(A219="","",A219)</f>
        <v>8</v>
      </c>
      <c r="B687" s="849" t="str">
        <f t="shared" si="46"/>
        <v/>
      </c>
      <c r="C687" s="854" t="str">
        <f>IF(C219="","",C219)</f>
        <v/>
      </c>
      <c r="D687" s="854" t="str">
        <f>IF(D219="","",D219)</f>
        <v/>
      </c>
      <c r="E687" s="339">
        <v>1</v>
      </c>
      <c r="F687" s="794"/>
      <c r="G687" s="795"/>
      <c r="H687" s="217"/>
      <c r="I687" s="218"/>
      <c r="J687" s="181"/>
      <c r="K687" s="219"/>
      <c r="L687" s="181"/>
      <c r="M687" s="220"/>
      <c r="N687" s="219"/>
      <c r="O687" s="181"/>
      <c r="P687" s="220"/>
      <c r="Q687" s="219"/>
      <c r="R687" s="182"/>
      <c r="S687" s="258"/>
      <c r="T687" s="221">
        <f t="shared" si="31"/>
        <v>0</v>
      </c>
      <c r="U687" s="356">
        <f t="shared" ref="U687:U696" si="47">$A$687</f>
        <v>8</v>
      </c>
    </row>
    <row r="688" spans="1:21" ht="18" customHeight="1">
      <c r="A688" s="850"/>
      <c r="B688" s="851"/>
      <c r="C688" s="855"/>
      <c r="D688" s="855"/>
      <c r="E688" s="340">
        <v>2</v>
      </c>
      <c r="F688" s="792"/>
      <c r="G688" s="793"/>
      <c r="H688" s="128"/>
      <c r="I688" s="117"/>
      <c r="J688" s="108"/>
      <c r="K688" s="119"/>
      <c r="L688" s="108"/>
      <c r="M688" s="26"/>
      <c r="N688" s="119"/>
      <c r="O688" s="108"/>
      <c r="P688" s="26"/>
      <c r="Q688" s="119"/>
      <c r="R688" s="33"/>
      <c r="S688" s="115"/>
      <c r="T688" s="45">
        <f t="shared" si="31"/>
        <v>0</v>
      </c>
      <c r="U688" s="356">
        <f t="shared" si="47"/>
        <v>8</v>
      </c>
    </row>
    <row r="689" spans="1:21" ht="18" customHeight="1">
      <c r="A689" s="850"/>
      <c r="B689" s="851"/>
      <c r="C689" s="855"/>
      <c r="D689" s="855"/>
      <c r="E689" s="340">
        <v>3</v>
      </c>
      <c r="F689" s="792"/>
      <c r="G689" s="793"/>
      <c r="H689" s="204"/>
      <c r="I689" s="215"/>
      <c r="J689" s="108"/>
      <c r="K689" s="119"/>
      <c r="L689" s="108"/>
      <c r="M689" s="26"/>
      <c r="N689" s="119"/>
      <c r="O689" s="108"/>
      <c r="P689" s="26"/>
      <c r="Q689" s="119"/>
      <c r="R689" s="33"/>
      <c r="S689" s="115"/>
      <c r="T689" s="45">
        <f t="shared" si="31"/>
        <v>0</v>
      </c>
      <c r="U689" s="356">
        <f t="shared" si="47"/>
        <v>8</v>
      </c>
    </row>
    <row r="690" spans="1:21" ht="18" customHeight="1">
      <c r="A690" s="850"/>
      <c r="B690" s="851"/>
      <c r="C690" s="855"/>
      <c r="D690" s="855"/>
      <c r="E690" s="340">
        <v>4</v>
      </c>
      <c r="F690" s="792"/>
      <c r="G690" s="793"/>
      <c r="H690" s="204"/>
      <c r="I690" s="215"/>
      <c r="J690" s="108"/>
      <c r="K690" s="119"/>
      <c r="L690" s="108"/>
      <c r="M690" s="26"/>
      <c r="N690" s="119"/>
      <c r="O690" s="108"/>
      <c r="P690" s="26"/>
      <c r="Q690" s="119"/>
      <c r="R690" s="33"/>
      <c r="S690" s="115"/>
      <c r="T690" s="45">
        <f t="shared" si="31"/>
        <v>0</v>
      </c>
      <c r="U690" s="356">
        <f t="shared" si="47"/>
        <v>8</v>
      </c>
    </row>
    <row r="691" spans="1:21" ht="18" customHeight="1">
      <c r="A691" s="850"/>
      <c r="B691" s="851"/>
      <c r="C691" s="855"/>
      <c r="D691" s="855"/>
      <c r="E691" s="340">
        <v>5</v>
      </c>
      <c r="F691" s="792"/>
      <c r="G691" s="793"/>
      <c r="H691" s="204"/>
      <c r="I691" s="215"/>
      <c r="J691" s="108"/>
      <c r="K691" s="119"/>
      <c r="L691" s="108"/>
      <c r="M691" s="26"/>
      <c r="N691" s="119"/>
      <c r="O691" s="108"/>
      <c r="P691" s="26"/>
      <c r="Q691" s="119"/>
      <c r="R691" s="33"/>
      <c r="S691" s="115"/>
      <c r="T691" s="45">
        <f t="shared" si="31"/>
        <v>0</v>
      </c>
      <c r="U691" s="356">
        <f t="shared" si="47"/>
        <v>8</v>
      </c>
    </row>
    <row r="692" spans="1:21" ht="18" customHeight="1">
      <c r="A692" s="850"/>
      <c r="B692" s="851"/>
      <c r="C692" s="855"/>
      <c r="D692" s="855"/>
      <c r="E692" s="340">
        <v>6</v>
      </c>
      <c r="F692" s="792"/>
      <c r="G692" s="793"/>
      <c r="H692" s="204"/>
      <c r="I692" s="215"/>
      <c r="J692" s="108"/>
      <c r="K692" s="119"/>
      <c r="L692" s="108"/>
      <c r="M692" s="26"/>
      <c r="N692" s="119"/>
      <c r="O692" s="108"/>
      <c r="P692" s="26"/>
      <c r="Q692" s="119"/>
      <c r="R692" s="33"/>
      <c r="S692" s="115"/>
      <c r="T692" s="45">
        <f t="shared" si="31"/>
        <v>0</v>
      </c>
      <c r="U692" s="356">
        <f t="shared" si="47"/>
        <v>8</v>
      </c>
    </row>
    <row r="693" spans="1:21" ht="18" customHeight="1">
      <c r="A693" s="850"/>
      <c r="B693" s="851"/>
      <c r="C693" s="855"/>
      <c r="D693" s="855"/>
      <c r="E693" s="340">
        <v>7</v>
      </c>
      <c r="F693" s="792"/>
      <c r="G693" s="793"/>
      <c r="H693" s="204"/>
      <c r="I693" s="215"/>
      <c r="J693" s="108"/>
      <c r="K693" s="119"/>
      <c r="L693" s="108"/>
      <c r="M693" s="26"/>
      <c r="N693" s="119"/>
      <c r="O693" s="108"/>
      <c r="P693" s="26"/>
      <c r="Q693" s="119"/>
      <c r="R693" s="33"/>
      <c r="S693" s="115"/>
      <c r="T693" s="45">
        <f t="shared" si="31"/>
        <v>0</v>
      </c>
      <c r="U693" s="356">
        <f t="shared" si="47"/>
        <v>8</v>
      </c>
    </row>
    <row r="694" spans="1:21" ht="18" customHeight="1">
      <c r="A694" s="850"/>
      <c r="B694" s="851"/>
      <c r="C694" s="855"/>
      <c r="D694" s="855"/>
      <c r="E694" s="340">
        <v>8</v>
      </c>
      <c r="F694" s="792"/>
      <c r="G694" s="793"/>
      <c r="H694" s="204"/>
      <c r="I694" s="215"/>
      <c r="J694" s="108"/>
      <c r="K694" s="119"/>
      <c r="L694" s="108"/>
      <c r="M694" s="26"/>
      <c r="N694" s="119"/>
      <c r="O694" s="108"/>
      <c r="P694" s="26"/>
      <c r="Q694" s="119"/>
      <c r="R694" s="33"/>
      <c r="S694" s="115"/>
      <c r="T694" s="45">
        <f t="shared" si="31"/>
        <v>0</v>
      </c>
      <c r="U694" s="356">
        <f t="shared" si="47"/>
        <v>8</v>
      </c>
    </row>
    <row r="695" spans="1:21" ht="18" customHeight="1">
      <c r="A695" s="850"/>
      <c r="B695" s="851"/>
      <c r="C695" s="855"/>
      <c r="D695" s="855"/>
      <c r="E695" s="340">
        <v>9</v>
      </c>
      <c r="F695" s="792"/>
      <c r="G695" s="793"/>
      <c r="H695" s="204"/>
      <c r="I695" s="215"/>
      <c r="J695" s="108"/>
      <c r="K695" s="119"/>
      <c r="L695" s="108"/>
      <c r="M695" s="26"/>
      <c r="N695" s="119"/>
      <c r="O695" s="108"/>
      <c r="P695" s="26"/>
      <c r="Q695" s="119"/>
      <c r="R695" s="33"/>
      <c r="S695" s="115"/>
      <c r="T695" s="45">
        <f t="shared" si="31"/>
        <v>0</v>
      </c>
      <c r="U695" s="356">
        <f t="shared" si="47"/>
        <v>8</v>
      </c>
    </row>
    <row r="696" spans="1:21" ht="18" customHeight="1">
      <c r="A696" s="852"/>
      <c r="B696" s="853"/>
      <c r="C696" s="856"/>
      <c r="D696" s="856"/>
      <c r="E696" s="341">
        <v>10</v>
      </c>
      <c r="F696" s="796"/>
      <c r="G696" s="797"/>
      <c r="H696" s="130"/>
      <c r="I696" s="118"/>
      <c r="J696" s="222"/>
      <c r="K696" s="223"/>
      <c r="L696" s="222"/>
      <c r="M696" s="224"/>
      <c r="N696" s="223"/>
      <c r="O696" s="222"/>
      <c r="P696" s="224"/>
      <c r="Q696" s="223"/>
      <c r="R696" s="225"/>
      <c r="S696" s="122"/>
      <c r="T696" s="259">
        <f t="shared" si="31"/>
        <v>0</v>
      </c>
      <c r="U696" s="356">
        <f t="shared" si="47"/>
        <v>8</v>
      </c>
    </row>
    <row r="697" spans="1:21" ht="18" customHeight="1">
      <c r="A697" s="848">
        <f t="shared" ref="A697:B697" si="48">IF(A249="","",A249)</f>
        <v>9</v>
      </c>
      <c r="B697" s="849" t="str">
        <f t="shared" si="48"/>
        <v/>
      </c>
      <c r="C697" s="854" t="str">
        <f>IF(C249="","",C249)</f>
        <v/>
      </c>
      <c r="D697" s="854" t="str">
        <f>IF(D249="","",D249)</f>
        <v/>
      </c>
      <c r="E697" s="339">
        <v>1</v>
      </c>
      <c r="F697" s="794"/>
      <c r="G697" s="795"/>
      <c r="H697" s="217"/>
      <c r="I697" s="218"/>
      <c r="J697" s="181"/>
      <c r="K697" s="219"/>
      <c r="L697" s="181"/>
      <c r="M697" s="220"/>
      <c r="N697" s="219"/>
      <c r="O697" s="181"/>
      <c r="P697" s="220"/>
      <c r="Q697" s="219"/>
      <c r="R697" s="182"/>
      <c r="S697" s="258"/>
      <c r="T697" s="221">
        <f t="shared" si="31"/>
        <v>0</v>
      </c>
      <c r="U697" s="356">
        <f t="shared" ref="U697:U706" si="49">$A$697</f>
        <v>9</v>
      </c>
    </row>
    <row r="698" spans="1:21" ht="18" customHeight="1">
      <c r="A698" s="850"/>
      <c r="B698" s="851"/>
      <c r="C698" s="855"/>
      <c r="D698" s="855"/>
      <c r="E698" s="340">
        <v>2</v>
      </c>
      <c r="F698" s="792"/>
      <c r="G698" s="793"/>
      <c r="H698" s="216"/>
      <c r="I698" s="116"/>
      <c r="J698" s="108"/>
      <c r="K698" s="119"/>
      <c r="L698" s="108"/>
      <c r="M698" s="26"/>
      <c r="N698" s="119"/>
      <c r="O698" s="108"/>
      <c r="P698" s="26"/>
      <c r="Q698" s="119"/>
      <c r="R698" s="33"/>
      <c r="S698" s="115"/>
      <c r="T698" s="45">
        <f t="shared" si="31"/>
        <v>0</v>
      </c>
      <c r="U698" s="356">
        <f t="shared" si="49"/>
        <v>9</v>
      </c>
    </row>
    <row r="699" spans="1:21" ht="18" customHeight="1">
      <c r="A699" s="850"/>
      <c r="B699" s="851"/>
      <c r="C699" s="855"/>
      <c r="D699" s="855"/>
      <c r="E699" s="340">
        <v>3</v>
      </c>
      <c r="F699" s="792"/>
      <c r="G699" s="793"/>
      <c r="H699" s="216"/>
      <c r="I699" s="116"/>
      <c r="J699" s="108"/>
      <c r="K699" s="119"/>
      <c r="L699" s="108"/>
      <c r="M699" s="26"/>
      <c r="N699" s="119"/>
      <c r="O699" s="108"/>
      <c r="P699" s="26"/>
      <c r="Q699" s="119"/>
      <c r="R699" s="33"/>
      <c r="S699" s="115"/>
      <c r="T699" s="45">
        <f t="shared" si="31"/>
        <v>0</v>
      </c>
      <c r="U699" s="356">
        <f t="shared" si="49"/>
        <v>9</v>
      </c>
    </row>
    <row r="700" spans="1:21" ht="18" customHeight="1">
      <c r="A700" s="850"/>
      <c r="B700" s="851"/>
      <c r="C700" s="855"/>
      <c r="D700" s="855"/>
      <c r="E700" s="340">
        <v>4</v>
      </c>
      <c r="F700" s="792"/>
      <c r="G700" s="793"/>
      <c r="H700" s="216"/>
      <c r="I700" s="116"/>
      <c r="J700" s="108"/>
      <c r="K700" s="119"/>
      <c r="L700" s="108"/>
      <c r="M700" s="26"/>
      <c r="N700" s="119"/>
      <c r="O700" s="108"/>
      <c r="P700" s="26"/>
      <c r="Q700" s="119"/>
      <c r="R700" s="33"/>
      <c r="S700" s="115"/>
      <c r="T700" s="45">
        <f t="shared" si="31"/>
        <v>0</v>
      </c>
      <c r="U700" s="356">
        <f t="shared" si="49"/>
        <v>9</v>
      </c>
    </row>
    <row r="701" spans="1:21" ht="18" customHeight="1">
      <c r="A701" s="850"/>
      <c r="B701" s="851"/>
      <c r="C701" s="855"/>
      <c r="D701" s="855"/>
      <c r="E701" s="340">
        <v>5</v>
      </c>
      <c r="F701" s="792"/>
      <c r="G701" s="793"/>
      <c r="H701" s="216"/>
      <c r="I701" s="116"/>
      <c r="J701" s="108"/>
      <c r="K701" s="119"/>
      <c r="L701" s="108"/>
      <c r="M701" s="26"/>
      <c r="N701" s="119"/>
      <c r="O701" s="108"/>
      <c r="P701" s="26"/>
      <c r="Q701" s="119"/>
      <c r="R701" s="33"/>
      <c r="S701" s="115"/>
      <c r="T701" s="45">
        <f t="shared" si="31"/>
        <v>0</v>
      </c>
      <c r="U701" s="356">
        <f t="shared" si="49"/>
        <v>9</v>
      </c>
    </row>
    <row r="702" spans="1:21" ht="18" customHeight="1">
      <c r="A702" s="850"/>
      <c r="B702" s="851"/>
      <c r="C702" s="855"/>
      <c r="D702" s="855"/>
      <c r="E702" s="340">
        <v>6</v>
      </c>
      <c r="F702" s="792"/>
      <c r="G702" s="793"/>
      <c r="H702" s="216"/>
      <c r="I702" s="116"/>
      <c r="J702" s="108"/>
      <c r="K702" s="119"/>
      <c r="L702" s="108"/>
      <c r="M702" s="26"/>
      <c r="N702" s="119"/>
      <c r="O702" s="108"/>
      <c r="P702" s="26"/>
      <c r="Q702" s="119"/>
      <c r="R702" s="33"/>
      <c r="S702" s="115"/>
      <c r="T702" s="45">
        <f t="shared" si="31"/>
        <v>0</v>
      </c>
      <c r="U702" s="356">
        <f t="shared" si="49"/>
        <v>9</v>
      </c>
    </row>
    <row r="703" spans="1:21" ht="18" customHeight="1">
      <c r="A703" s="850"/>
      <c r="B703" s="851"/>
      <c r="C703" s="855"/>
      <c r="D703" s="855"/>
      <c r="E703" s="340">
        <v>7</v>
      </c>
      <c r="F703" s="792"/>
      <c r="G703" s="793"/>
      <c r="H703" s="216"/>
      <c r="I703" s="116"/>
      <c r="J703" s="108"/>
      <c r="K703" s="119"/>
      <c r="L703" s="108"/>
      <c r="M703" s="26"/>
      <c r="N703" s="119"/>
      <c r="O703" s="108"/>
      <c r="P703" s="26"/>
      <c r="Q703" s="119"/>
      <c r="R703" s="33"/>
      <c r="S703" s="115"/>
      <c r="T703" s="45">
        <f t="shared" si="31"/>
        <v>0</v>
      </c>
      <c r="U703" s="356">
        <f t="shared" si="49"/>
        <v>9</v>
      </c>
    </row>
    <row r="704" spans="1:21" ht="18" customHeight="1">
      <c r="A704" s="850"/>
      <c r="B704" s="851"/>
      <c r="C704" s="855"/>
      <c r="D704" s="855"/>
      <c r="E704" s="340">
        <v>8</v>
      </c>
      <c r="F704" s="792"/>
      <c r="G704" s="793"/>
      <c r="H704" s="216"/>
      <c r="I704" s="116"/>
      <c r="J704" s="108"/>
      <c r="K704" s="119"/>
      <c r="L704" s="108"/>
      <c r="M704" s="26"/>
      <c r="N704" s="119"/>
      <c r="O704" s="108"/>
      <c r="P704" s="26"/>
      <c r="Q704" s="119"/>
      <c r="R704" s="33"/>
      <c r="S704" s="115"/>
      <c r="T704" s="45">
        <f t="shared" si="31"/>
        <v>0</v>
      </c>
      <c r="U704" s="356">
        <f t="shared" si="49"/>
        <v>9</v>
      </c>
    </row>
    <row r="705" spans="1:21" ht="18" customHeight="1">
      <c r="A705" s="850"/>
      <c r="B705" s="851"/>
      <c r="C705" s="855"/>
      <c r="D705" s="855"/>
      <c r="E705" s="340">
        <v>9</v>
      </c>
      <c r="F705" s="792"/>
      <c r="G705" s="793"/>
      <c r="H705" s="128"/>
      <c r="I705" s="117"/>
      <c r="J705" s="108"/>
      <c r="K705" s="119"/>
      <c r="L705" s="108"/>
      <c r="M705" s="26"/>
      <c r="N705" s="119"/>
      <c r="O705" s="108"/>
      <c r="P705" s="26"/>
      <c r="Q705" s="119"/>
      <c r="R705" s="33"/>
      <c r="S705" s="115"/>
      <c r="T705" s="45">
        <f t="shared" si="31"/>
        <v>0</v>
      </c>
      <c r="U705" s="356">
        <f t="shared" si="49"/>
        <v>9</v>
      </c>
    </row>
    <row r="706" spans="1:21" ht="18" customHeight="1">
      <c r="A706" s="852"/>
      <c r="B706" s="853"/>
      <c r="C706" s="856"/>
      <c r="D706" s="856"/>
      <c r="E706" s="341">
        <v>10</v>
      </c>
      <c r="F706" s="796"/>
      <c r="G706" s="797"/>
      <c r="H706" s="130"/>
      <c r="I706" s="118"/>
      <c r="J706" s="222"/>
      <c r="K706" s="223"/>
      <c r="L706" s="222"/>
      <c r="M706" s="224"/>
      <c r="N706" s="223"/>
      <c r="O706" s="222"/>
      <c r="P706" s="224"/>
      <c r="Q706" s="223"/>
      <c r="R706" s="225"/>
      <c r="S706" s="122"/>
      <c r="T706" s="259">
        <f t="shared" si="31"/>
        <v>0</v>
      </c>
      <c r="U706" s="356">
        <f t="shared" si="49"/>
        <v>9</v>
      </c>
    </row>
    <row r="707" spans="1:21" ht="18" customHeight="1">
      <c r="A707" s="848">
        <f t="shared" ref="A707:B707" si="50">IF(A279="","",A279)</f>
        <v>10</v>
      </c>
      <c r="B707" s="849" t="str">
        <f t="shared" si="50"/>
        <v/>
      </c>
      <c r="C707" s="854" t="str">
        <f>IF(C279="","",C279)</f>
        <v/>
      </c>
      <c r="D707" s="854" t="str">
        <f>IF(D279="","",D279)</f>
        <v/>
      </c>
      <c r="E707" s="339">
        <v>1</v>
      </c>
      <c r="F707" s="794"/>
      <c r="G707" s="795"/>
      <c r="H707" s="217"/>
      <c r="I707" s="218"/>
      <c r="J707" s="181"/>
      <c r="K707" s="219"/>
      <c r="L707" s="181"/>
      <c r="M707" s="220"/>
      <c r="N707" s="219"/>
      <c r="O707" s="181"/>
      <c r="P707" s="220"/>
      <c r="Q707" s="219"/>
      <c r="R707" s="182"/>
      <c r="S707" s="258"/>
      <c r="T707" s="221">
        <f t="shared" si="31"/>
        <v>0</v>
      </c>
      <c r="U707" s="356">
        <f t="shared" ref="U707:U716" si="51">$A$707</f>
        <v>10</v>
      </c>
    </row>
    <row r="708" spans="1:21" ht="18" customHeight="1">
      <c r="A708" s="850"/>
      <c r="B708" s="851"/>
      <c r="C708" s="855"/>
      <c r="D708" s="855"/>
      <c r="E708" s="340">
        <v>2</v>
      </c>
      <c r="F708" s="792"/>
      <c r="G708" s="793"/>
      <c r="H708" s="216"/>
      <c r="I708" s="116"/>
      <c r="J708" s="108"/>
      <c r="K708" s="119"/>
      <c r="L708" s="108"/>
      <c r="M708" s="26"/>
      <c r="N708" s="119"/>
      <c r="O708" s="108"/>
      <c r="P708" s="26"/>
      <c r="Q708" s="119"/>
      <c r="R708" s="33"/>
      <c r="S708" s="115"/>
      <c r="T708" s="45">
        <f t="shared" si="31"/>
        <v>0</v>
      </c>
      <c r="U708" s="356">
        <f t="shared" si="51"/>
        <v>10</v>
      </c>
    </row>
    <row r="709" spans="1:21" ht="18" customHeight="1">
      <c r="A709" s="850"/>
      <c r="B709" s="851"/>
      <c r="C709" s="855"/>
      <c r="D709" s="855"/>
      <c r="E709" s="340">
        <v>3</v>
      </c>
      <c r="F709" s="792"/>
      <c r="G709" s="793"/>
      <c r="H709" s="216"/>
      <c r="I709" s="116"/>
      <c r="J709" s="108"/>
      <c r="K709" s="119"/>
      <c r="L709" s="108"/>
      <c r="M709" s="26"/>
      <c r="N709" s="119"/>
      <c r="O709" s="108"/>
      <c r="P709" s="26"/>
      <c r="Q709" s="119"/>
      <c r="R709" s="33"/>
      <c r="S709" s="115"/>
      <c r="T709" s="45">
        <f t="shared" si="31"/>
        <v>0</v>
      </c>
      <c r="U709" s="356">
        <f t="shared" si="51"/>
        <v>10</v>
      </c>
    </row>
    <row r="710" spans="1:21" ht="18" customHeight="1">
      <c r="A710" s="850"/>
      <c r="B710" s="851"/>
      <c r="C710" s="855"/>
      <c r="D710" s="855"/>
      <c r="E710" s="340">
        <v>4</v>
      </c>
      <c r="F710" s="792"/>
      <c r="G710" s="793"/>
      <c r="H710" s="216"/>
      <c r="I710" s="116"/>
      <c r="J710" s="108"/>
      <c r="K710" s="119"/>
      <c r="L710" s="108"/>
      <c r="M710" s="26"/>
      <c r="N710" s="119"/>
      <c r="O710" s="108"/>
      <c r="P710" s="26"/>
      <c r="Q710" s="119"/>
      <c r="R710" s="33"/>
      <c r="S710" s="115"/>
      <c r="T710" s="45">
        <f t="shared" si="31"/>
        <v>0</v>
      </c>
      <c r="U710" s="356">
        <f t="shared" si="51"/>
        <v>10</v>
      </c>
    </row>
    <row r="711" spans="1:21" ht="18" customHeight="1">
      <c r="A711" s="850"/>
      <c r="B711" s="851"/>
      <c r="C711" s="855"/>
      <c r="D711" s="855"/>
      <c r="E711" s="340">
        <v>5</v>
      </c>
      <c r="F711" s="792"/>
      <c r="G711" s="793"/>
      <c r="H711" s="216"/>
      <c r="I711" s="116"/>
      <c r="J711" s="108"/>
      <c r="K711" s="119"/>
      <c r="L711" s="108"/>
      <c r="M711" s="26"/>
      <c r="N711" s="119"/>
      <c r="O711" s="108"/>
      <c r="P711" s="26"/>
      <c r="Q711" s="119"/>
      <c r="R711" s="33"/>
      <c r="S711" s="115"/>
      <c r="T711" s="45">
        <f t="shared" si="31"/>
        <v>0</v>
      </c>
      <c r="U711" s="356">
        <f t="shared" si="51"/>
        <v>10</v>
      </c>
    </row>
    <row r="712" spans="1:21" ht="18" customHeight="1">
      <c r="A712" s="850"/>
      <c r="B712" s="851"/>
      <c r="C712" s="855"/>
      <c r="D712" s="855"/>
      <c r="E712" s="340">
        <v>6</v>
      </c>
      <c r="F712" s="792"/>
      <c r="G712" s="793"/>
      <c r="H712" s="216"/>
      <c r="I712" s="116"/>
      <c r="J712" s="108"/>
      <c r="K712" s="119"/>
      <c r="L712" s="108"/>
      <c r="M712" s="26"/>
      <c r="N712" s="119"/>
      <c r="O712" s="108"/>
      <c r="P712" s="26"/>
      <c r="Q712" s="119"/>
      <c r="R712" s="33"/>
      <c r="S712" s="115"/>
      <c r="T712" s="45">
        <f t="shared" si="31"/>
        <v>0</v>
      </c>
      <c r="U712" s="356">
        <f t="shared" si="51"/>
        <v>10</v>
      </c>
    </row>
    <row r="713" spans="1:21" ht="18" customHeight="1">
      <c r="A713" s="850"/>
      <c r="B713" s="851"/>
      <c r="C713" s="855"/>
      <c r="D713" s="855"/>
      <c r="E713" s="340">
        <v>7</v>
      </c>
      <c r="F713" s="792"/>
      <c r="G713" s="793"/>
      <c r="H713" s="216"/>
      <c r="I713" s="116"/>
      <c r="J713" s="108"/>
      <c r="K713" s="119"/>
      <c r="L713" s="108"/>
      <c r="M713" s="26"/>
      <c r="N713" s="119"/>
      <c r="O713" s="108"/>
      <c r="P713" s="26"/>
      <c r="Q713" s="119"/>
      <c r="R713" s="33"/>
      <c r="S713" s="115"/>
      <c r="T713" s="45">
        <f t="shared" si="31"/>
        <v>0</v>
      </c>
      <c r="U713" s="356">
        <f t="shared" si="51"/>
        <v>10</v>
      </c>
    </row>
    <row r="714" spans="1:21" ht="18" customHeight="1">
      <c r="A714" s="850"/>
      <c r="B714" s="851"/>
      <c r="C714" s="855"/>
      <c r="D714" s="855"/>
      <c r="E714" s="340">
        <v>8</v>
      </c>
      <c r="F714" s="792"/>
      <c r="G714" s="793"/>
      <c r="H714" s="216"/>
      <c r="I714" s="116"/>
      <c r="J714" s="108"/>
      <c r="K714" s="119"/>
      <c r="L714" s="108"/>
      <c r="M714" s="26"/>
      <c r="N714" s="119"/>
      <c r="O714" s="108"/>
      <c r="P714" s="26"/>
      <c r="Q714" s="119"/>
      <c r="R714" s="33"/>
      <c r="S714" s="115"/>
      <c r="T714" s="45">
        <f t="shared" si="31"/>
        <v>0</v>
      </c>
      <c r="U714" s="356">
        <f t="shared" si="51"/>
        <v>10</v>
      </c>
    </row>
    <row r="715" spans="1:21" ht="18" customHeight="1">
      <c r="A715" s="850"/>
      <c r="B715" s="851"/>
      <c r="C715" s="855"/>
      <c r="D715" s="855"/>
      <c r="E715" s="340">
        <v>9</v>
      </c>
      <c r="F715" s="792"/>
      <c r="G715" s="793"/>
      <c r="H715" s="128"/>
      <c r="I715" s="117"/>
      <c r="J715" s="108"/>
      <c r="K715" s="119"/>
      <c r="L715" s="108"/>
      <c r="M715" s="26"/>
      <c r="N715" s="119"/>
      <c r="O715" s="108"/>
      <c r="P715" s="26"/>
      <c r="Q715" s="119"/>
      <c r="R715" s="33"/>
      <c r="S715" s="115"/>
      <c r="T715" s="45">
        <f t="shared" si="31"/>
        <v>0</v>
      </c>
      <c r="U715" s="356">
        <f t="shared" si="51"/>
        <v>10</v>
      </c>
    </row>
    <row r="716" spans="1:21" ht="18" customHeight="1">
      <c r="A716" s="852"/>
      <c r="B716" s="853"/>
      <c r="C716" s="856"/>
      <c r="D716" s="856"/>
      <c r="E716" s="341">
        <v>10</v>
      </c>
      <c r="F716" s="796"/>
      <c r="G716" s="797"/>
      <c r="H716" s="130"/>
      <c r="I716" s="118"/>
      <c r="J716" s="222"/>
      <c r="K716" s="223"/>
      <c r="L716" s="222"/>
      <c r="M716" s="224"/>
      <c r="N716" s="223"/>
      <c r="O716" s="222"/>
      <c r="P716" s="224"/>
      <c r="Q716" s="223"/>
      <c r="R716" s="225"/>
      <c r="S716" s="122"/>
      <c r="T716" s="259">
        <f t="shared" si="31"/>
        <v>0</v>
      </c>
      <c r="U716" s="356">
        <f t="shared" si="51"/>
        <v>10</v>
      </c>
    </row>
    <row r="717" spans="1:21" ht="18" customHeight="1">
      <c r="A717" s="848">
        <f t="shared" ref="A717:B717" si="52">IF(A309="","",A309)</f>
        <v>11</v>
      </c>
      <c r="B717" s="849" t="str">
        <f t="shared" si="52"/>
        <v/>
      </c>
      <c r="C717" s="854" t="str">
        <f>IF(C309="","",C309)</f>
        <v/>
      </c>
      <c r="D717" s="854" t="str">
        <f>IF(D309="","",D309)</f>
        <v/>
      </c>
      <c r="E717" s="339">
        <v>1</v>
      </c>
      <c r="F717" s="794"/>
      <c r="G717" s="795"/>
      <c r="H717" s="217"/>
      <c r="I717" s="218"/>
      <c r="J717" s="181"/>
      <c r="K717" s="219"/>
      <c r="L717" s="181"/>
      <c r="M717" s="220"/>
      <c r="N717" s="219"/>
      <c r="O717" s="181"/>
      <c r="P717" s="220"/>
      <c r="Q717" s="219"/>
      <c r="R717" s="182"/>
      <c r="S717" s="258"/>
      <c r="T717" s="221">
        <f t="shared" si="31"/>
        <v>0</v>
      </c>
      <c r="U717" s="356">
        <f t="shared" ref="U717:U726" si="53">$A$717</f>
        <v>11</v>
      </c>
    </row>
    <row r="718" spans="1:21" ht="18" customHeight="1">
      <c r="A718" s="850"/>
      <c r="B718" s="851"/>
      <c r="C718" s="855"/>
      <c r="D718" s="855"/>
      <c r="E718" s="340">
        <v>2</v>
      </c>
      <c r="F718" s="792"/>
      <c r="G718" s="793"/>
      <c r="H718" s="216"/>
      <c r="I718" s="116"/>
      <c r="J718" s="108"/>
      <c r="K718" s="119"/>
      <c r="L718" s="108"/>
      <c r="M718" s="26"/>
      <c r="N718" s="119"/>
      <c r="O718" s="108"/>
      <c r="P718" s="26"/>
      <c r="Q718" s="119"/>
      <c r="R718" s="33"/>
      <c r="S718" s="115"/>
      <c r="T718" s="45">
        <f t="shared" si="31"/>
        <v>0</v>
      </c>
      <c r="U718" s="356">
        <f t="shared" si="53"/>
        <v>11</v>
      </c>
    </row>
    <row r="719" spans="1:21" ht="18" customHeight="1">
      <c r="A719" s="850"/>
      <c r="B719" s="851"/>
      <c r="C719" s="855"/>
      <c r="D719" s="855"/>
      <c r="E719" s="340">
        <v>3</v>
      </c>
      <c r="F719" s="792"/>
      <c r="G719" s="793"/>
      <c r="H719" s="216"/>
      <c r="I719" s="116"/>
      <c r="J719" s="108"/>
      <c r="K719" s="119"/>
      <c r="L719" s="108"/>
      <c r="M719" s="26"/>
      <c r="N719" s="119"/>
      <c r="O719" s="108"/>
      <c r="P719" s="26"/>
      <c r="Q719" s="119"/>
      <c r="R719" s="33"/>
      <c r="S719" s="115"/>
      <c r="T719" s="45">
        <f t="shared" si="31"/>
        <v>0</v>
      </c>
      <c r="U719" s="356">
        <f t="shared" si="53"/>
        <v>11</v>
      </c>
    </row>
    <row r="720" spans="1:21" ht="18" customHeight="1">
      <c r="A720" s="850"/>
      <c r="B720" s="851"/>
      <c r="C720" s="855"/>
      <c r="D720" s="855"/>
      <c r="E720" s="340">
        <v>4</v>
      </c>
      <c r="F720" s="792"/>
      <c r="G720" s="793"/>
      <c r="H720" s="216"/>
      <c r="I720" s="116"/>
      <c r="J720" s="108"/>
      <c r="K720" s="119"/>
      <c r="L720" s="108"/>
      <c r="M720" s="26"/>
      <c r="N720" s="119"/>
      <c r="O720" s="108"/>
      <c r="P720" s="26"/>
      <c r="Q720" s="119"/>
      <c r="R720" s="33"/>
      <c r="S720" s="115"/>
      <c r="T720" s="45">
        <f t="shared" si="31"/>
        <v>0</v>
      </c>
      <c r="U720" s="356">
        <f t="shared" si="53"/>
        <v>11</v>
      </c>
    </row>
    <row r="721" spans="1:21" ht="18" customHeight="1">
      <c r="A721" s="850"/>
      <c r="B721" s="851"/>
      <c r="C721" s="855"/>
      <c r="D721" s="855"/>
      <c r="E721" s="340">
        <v>5</v>
      </c>
      <c r="F721" s="792"/>
      <c r="G721" s="793"/>
      <c r="H721" s="216"/>
      <c r="I721" s="116"/>
      <c r="J721" s="108"/>
      <c r="K721" s="119"/>
      <c r="L721" s="108"/>
      <c r="M721" s="26"/>
      <c r="N721" s="119"/>
      <c r="O721" s="108"/>
      <c r="P721" s="26"/>
      <c r="Q721" s="119"/>
      <c r="R721" s="33"/>
      <c r="S721" s="115"/>
      <c r="T721" s="45">
        <f t="shared" si="31"/>
        <v>0</v>
      </c>
      <c r="U721" s="356">
        <f t="shared" si="53"/>
        <v>11</v>
      </c>
    </row>
    <row r="722" spans="1:21" ht="18" customHeight="1">
      <c r="A722" s="850"/>
      <c r="B722" s="851"/>
      <c r="C722" s="855"/>
      <c r="D722" s="855"/>
      <c r="E722" s="340">
        <v>6</v>
      </c>
      <c r="F722" s="792"/>
      <c r="G722" s="793"/>
      <c r="H722" s="216"/>
      <c r="I722" s="116"/>
      <c r="J722" s="108"/>
      <c r="K722" s="119"/>
      <c r="L722" s="108"/>
      <c r="M722" s="26"/>
      <c r="N722" s="119"/>
      <c r="O722" s="108"/>
      <c r="P722" s="26"/>
      <c r="Q722" s="119"/>
      <c r="R722" s="33"/>
      <c r="S722" s="115"/>
      <c r="T722" s="45">
        <f t="shared" si="31"/>
        <v>0</v>
      </c>
      <c r="U722" s="356">
        <f t="shared" si="53"/>
        <v>11</v>
      </c>
    </row>
    <row r="723" spans="1:21" ht="18" customHeight="1">
      <c r="A723" s="850"/>
      <c r="B723" s="851"/>
      <c r="C723" s="855"/>
      <c r="D723" s="855"/>
      <c r="E723" s="340">
        <v>7</v>
      </c>
      <c r="F723" s="792"/>
      <c r="G723" s="793"/>
      <c r="H723" s="216"/>
      <c r="I723" s="116"/>
      <c r="J723" s="108"/>
      <c r="K723" s="119"/>
      <c r="L723" s="108"/>
      <c r="M723" s="26"/>
      <c r="N723" s="119"/>
      <c r="O723" s="108"/>
      <c r="P723" s="26"/>
      <c r="Q723" s="119"/>
      <c r="R723" s="33"/>
      <c r="S723" s="115"/>
      <c r="T723" s="45">
        <f t="shared" si="31"/>
        <v>0</v>
      </c>
      <c r="U723" s="356">
        <f t="shared" si="53"/>
        <v>11</v>
      </c>
    </row>
    <row r="724" spans="1:21" ht="18" customHeight="1">
      <c r="A724" s="850"/>
      <c r="B724" s="851"/>
      <c r="C724" s="855"/>
      <c r="D724" s="855"/>
      <c r="E724" s="340">
        <v>8</v>
      </c>
      <c r="F724" s="792"/>
      <c r="G724" s="793"/>
      <c r="H724" s="216"/>
      <c r="I724" s="116"/>
      <c r="J724" s="108"/>
      <c r="K724" s="119"/>
      <c r="L724" s="108"/>
      <c r="M724" s="26"/>
      <c r="N724" s="119"/>
      <c r="O724" s="108"/>
      <c r="P724" s="26"/>
      <c r="Q724" s="119"/>
      <c r="R724" s="33"/>
      <c r="S724" s="115"/>
      <c r="T724" s="45">
        <f t="shared" si="31"/>
        <v>0</v>
      </c>
      <c r="U724" s="356">
        <f t="shared" si="53"/>
        <v>11</v>
      </c>
    </row>
    <row r="725" spans="1:21" ht="18" customHeight="1">
      <c r="A725" s="850"/>
      <c r="B725" s="851"/>
      <c r="C725" s="855"/>
      <c r="D725" s="855"/>
      <c r="E725" s="340">
        <v>9</v>
      </c>
      <c r="F725" s="792"/>
      <c r="G725" s="793"/>
      <c r="H725" s="128"/>
      <c r="I725" s="117"/>
      <c r="J725" s="108"/>
      <c r="K725" s="119"/>
      <c r="L725" s="108"/>
      <c r="M725" s="26"/>
      <c r="N725" s="119"/>
      <c r="O725" s="108"/>
      <c r="P725" s="26"/>
      <c r="Q725" s="119"/>
      <c r="R725" s="33"/>
      <c r="S725" s="115"/>
      <c r="T725" s="45">
        <f t="shared" si="31"/>
        <v>0</v>
      </c>
      <c r="U725" s="356">
        <f t="shared" si="53"/>
        <v>11</v>
      </c>
    </row>
    <row r="726" spans="1:21" ht="18" customHeight="1">
      <c r="A726" s="852"/>
      <c r="B726" s="853"/>
      <c r="C726" s="856"/>
      <c r="D726" s="856"/>
      <c r="E726" s="341">
        <v>10</v>
      </c>
      <c r="F726" s="796"/>
      <c r="G726" s="797"/>
      <c r="H726" s="130"/>
      <c r="I726" s="118"/>
      <c r="J726" s="222"/>
      <c r="K726" s="223"/>
      <c r="L726" s="222"/>
      <c r="M726" s="224"/>
      <c r="N726" s="223"/>
      <c r="O726" s="222"/>
      <c r="P726" s="224"/>
      <c r="Q726" s="223"/>
      <c r="R726" s="225"/>
      <c r="S726" s="122"/>
      <c r="T726" s="259">
        <f t="shared" si="31"/>
        <v>0</v>
      </c>
      <c r="U726" s="356">
        <f t="shared" si="53"/>
        <v>11</v>
      </c>
    </row>
    <row r="727" spans="1:21" ht="18" customHeight="1">
      <c r="A727" s="848">
        <f t="shared" ref="A727:B727" si="54">IF(A339="","",A339)</f>
        <v>12</v>
      </c>
      <c r="B727" s="849" t="str">
        <f t="shared" si="54"/>
        <v/>
      </c>
      <c r="C727" s="854" t="str">
        <f>IF(C339="","",C339)</f>
        <v/>
      </c>
      <c r="D727" s="854" t="str">
        <f>IF(D339="","",D339)</f>
        <v/>
      </c>
      <c r="E727" s="339">
        <v>1</v>
      </c>
      <c r="F727" s="794"/>
      <c r="G727" s="795"/>
      <c r="H727" s="217"/>
      <c r="I727" s="218"/>
      <c r="J727" s="181"/>
      <c r="K727" s="219"/>
      <c r="L727" s="181"/>
      <c r="M727" s="220"/>
      <c r="N727" s="219"/>
      <c r="O727" s="181"/>
      <c r="P727" s="220"/>
      <c r="Q727" s="219"/>
      <c r="R727" s="182"/>
      <c r="S727" s="258"/>
      <c r="T727" s="221">
        <f t="shared" si="31"/>
        <v>0</v>
      </c>
      <c r="U727" s="356">
        <f t="shared" ref="U727:U736" si="55">$A$727</f>
        <v>12</v>
      </c>
    </row>
    <row r="728" spans="1:21" ht="18" customHeight="1">
      <c r="A728" s="850"/>
      <c r="B728" s="851"/>
      <c r="C728" s="855"/>
      <c r="D728" s="855"/>
      <c r="E728" s="340">
        <v>2</v>
      </c>
      <c r="F728" s="792"/>
      <c r="G728" s="793"/>
      <c r="H728" s="216"/>
      <c r="I728" s="116"/>
      <c r="J728" s="108"/>
      <c r="K728" s="119"/>
      <c r="L728" s="108"/>
      <c r="M728" s="26"/>
      <c r="N728" s="119"/>
      <c r="O728" s="108"/>
      <c r="P728" s="26"/>
      <c r="Q728" s="119"/>
      <c r="R728" s="33"/>
      <c r="S728" s="115"/>
      <c r="T728" s="45">
        <f t="shared" si="31"/>
        <v>0</v>
      </c>
      <c r="U728" s="356">
        <f t="shared" si="55"/>
        <v>12</v>
      </c>
    </row>
    <row r="729" spans="1:21" ht="18" customHeight="1">
      <c r="A729" s="850"/>
      <c r="B729" s="851"/>
      <c r="C729" s="855"/>
      <c r="D729" s="855"/>
      <c r="E729" s="340">
        <v>3</v>
      </c>
      <c r="F729" s="792"/>
      <c r="G729" s="793"/>
      <c r="H729" s="216"/>
      <c r="I729" s="116"/>
      <c r="J729" s="108"/>
      <c r="K729" s="119"/>
      <c r="L729" s="108"/>
      <c r="M729" s="26"/>
      <c r="N729" s="119"/>
      <c r="O729" s="108"/>
      <c r="P729" s="26"/>
      <c r="Q729" s="119"/>
      <c r="R729" s="33"/>
      <c r="S729" s="115"/>
      <c r="T729" s="45">
        <f t="shared" si="31"/>
        <v>0</v>
      </c>
      <c r="U729" s="356">
        <f t="shared" si="55"/>
        <v>12</v>
      </c>
    </row>
    <row r="730" spans="1:21" ht="18" customHeight="1">
      <c r="A730" s="850"/>
      <c r="B730" s="851"/>
      <c r="C730" s="855"/>
      <c r="D730" s="855"/>
      <c r="E730" s="340">
        <v>4</v>
      </c>
      <c r="F730" s="792"/>
      <c r="G730" s="793"/>
      <c r="H730" s="216"/>
      <c r="I730" s="116"/>
      <c r="J730" s="108"/>
      <c r="K730" s="119"/>
      <c r="L730" s="108"/>
      <c r="M730" s="26"/>
      <c r="N730" s="119"/>
      <c r="O730" s="108"/>
      <c r="P730" s="26"/>
      <c r="Q730" s="119"/>
      <c r="R730" s="33"/>
      <c r="S730" s="115"/>
      <c r="T730" s="45">
        <f t="shared" si="31"/>
        <v>0</v>
      </c>
      <c r="U730" s="356">
        <f t="shared" si="55"/>
        <v>12</v>
      </c>
    </row>
    <row r="731" spans="1:21" ht="18" customHeight="1">
      <c r="A731" s="850"/>
      <c r="B731" s="851"/>
      <c r="C731" s="855"/>
      <c r="D731" s="855"/>
      <c r="E731" s="340">
        <v>5</v>
      </c>
      <c r="F731" s="792"/>
      <c r="G731" s="793"/>
      <c r="H731" s="216"/>
      <c r="I731" s="116"/>
      <c r="J731" s="108"/>
      <c r="K731" s="119"/>
      <c r="L731" s="108"/>
      <c r="M731" s="26"/>
      <c r="N731" s="119"/>
      <c r="O731" s="108"/>
      <c r="P731" s="26"/>
      <c r="Q731" s="119"/>
      <c r="R731" s="33"/>
      <c r="S731" s="115"/>
      <c r="T731" s="45">
        <f t="shared" si="31"/>
        <v>0</v>
      </c>
      <c r="U731" s="356">
        <f t="shared" si="55"/>
        <v>12</v>
      </c>
    </row>
    <row r="732" spans="1:21" ht="18" customHeight="1">
      <c r="A732" s="850"/>
      <c r="B732" s="851"/>
      <c r="C732" s="855"/>
      <c r="D732" s="855"/>
      <c r="E732" s="340">
        <v>6</v>
      </c>
      <c r="F732" s="792"/>
      <c r="G732" s="793"/>
      <c r="H732" s="216"/>
      <c r="I732" s="116"/>
      <c r="J732" s="108"/>
      <c r="K732" s="119"/>
      <c r="L732" s="108"/>
      <c r="M732" s="26"/>
      <c r="N732" s="119"/>
      <c r="O732" s="108"/>
      <c r="P732" s="26"/>
      <c r="Q732" s="119"/>
      <c r="R732" s="33"/>
      <c r="S732" s="115"/>
      <c r="T732" s="45">
        <f t="shared" si="31"/>
        <v>0</v>
      </c>
      <c r="U732" s="356">
        <f t="shared" si="55"/>
        <v>12</v>
      </c>
    </row>
    <row r="733" spans="1:21" ht="18" customHeight="1">
      <c r="A733" s="850"/>
      <c r="B733" s="851"/>
      <c r="C733" s="855"/>
      <c r="D733" s="855"/>
      <c r="E733" s="340">
        <v>7</v>
      </c>
      <c r="F733" s="792"/>
      <c r="G733" s="793"/>
      <c r="H733" s="216"/>
      <c r="I733" s="116"/>
      <c r="J733" s="108"/>
      <c r="K733" s="119"/>
      <c r="L733" s="108"/>
      <c r="M733" s="26"/>
      <c r="N733" s="119"/>
      <c r="O733" s="108"/>
      <c r="P733" s="26"/>
      <c r="Q733" s="119"/>
      <c r="R733" s="33"/>
      <c r="S733" s="115"/>
      <c r="T733" s="45">
        <f t="shared" si="31"/>
        <v>0</v>
      </c>
      <c r="U733" s="356">
        <f t="shared" si="55"/>
        <v>12</v>
      </c>
    </row>
    <row r="734" spans="1:21" ht="18" customHeight="1">
      <c r="A734" s="850"/>
      <c r="B734" s="851"/>
      <c r="C734" s="855"/>
      <c r="D734" s="855"/>
      <c r="E734" s="340">
        <v>8</v>
      </c>
      <c r="F734" s="792"/>
      <c r="G734" s="793"/>
      <c r="H734" s="216"/>
      <c r="I734" s="116"/>
      <c r="J734" s="108"/>
      <c r="K734" s="119"/>
      <c r="L734" s="108"/>
      <c r="M734" s="26"/>
      <c r="N734" s="119"/>
      <c r="O734" s="108"/>
      <c r="P734" s="26"/>
      <c r="Q734" s="119"/>
      <c r="R734" s="33"/>
      <c r="S734" s="115"/>
      <c r="T734" s="45">
        <f t="shared" si="31"/>
        <v>0</v>
      </c>
      <c r="U734" s="356">
        <f t="shared" si="55"/>
        <v>12</v>
      </c>
    </row>
    <row r="735" spans="1:21" ht="18" customHeight="1">
      <c r="A735" s="850"/>
      <c r="B735" s="851"/>
      <c r="C735" s="855"/>
      <c r="D735" s="855"/>
      <c r="E735" s="340">
        <v>9</v>
      </c>
      <c r="F735" s="792"/>
      <c r="G735" s="793"/>
      <c r="H735" s="128"/>
      <c r="I735" s="117"/>
      <c r="J735" s="108"/>
      <c r="K735" s="119"/>
      <c r="L735" s="108"/>
      <c r="M735" s="26"/>
      <c r="N735" s="119"/>
      <c r="O735" s="108"/>
      <c r="P735" s="26"/>
      <c r="Q735" s="119"/>
      <c r="R735" s="33"/>
      <c r="S735" s="115"/>
      <c r="T735" s="45">
        <f t="shared" si="31"/>
        <v>0</v>
      </c>
      <c r="U735" s="356">
        <f t="shared" si="55"/>
        <v>12</v>
      </c>
    </row>
    <row r="736" spans="1:21" ht="18" customHeight="1">
      <c r="A736" s="852"/>
      <c r="B736" s="853"/>
      <c r="C736" s="856"/>
      <c r="D736" s="856"/>
      <c r="E736" s="341">
        <v>10</v>
      </c>
      <c r="F736" s="796"/>
      <c r="G736" s="797"/>
      <c r="H736" s="130"/>
      <c r="I736" s="118"/>
      <c r="J736" s="222"/>
      <c r="K736" s="223"/>
      <c r="L736" s="222"/>
      <c r="M736" s="224"/>
      <c r="N736" s="223"/>
      <c r="O736" s="222"/>
      <c r="P736" s="224"/>
      <c r="Q736" s="223"/>
      <c r="R736" s="225"/>
      <c r="S736" s="122"/>
      <c r="T736" s="259">
        <f t="shared" si="31"/>
        <v>0</v>
      </c>
      <c r="U736" s="356">
        <f t="shared" si="55"/>
        <v>12</v>
      </c>
    </row>
    <row r="737" spans="1:21" ht="18" customHeight="1">
      <c r="A737" s="848">
        <f t="shared" ref="A737:B737" si="56">IF(A369="","",A369)</f>
        <v>13</v>
      </c>
      <c r="B737" s="849" t="str">
        <f t="shared" si="56"/>
        <v/>
      </c>
      <c r="C737" s="854" t="str">
        <f>IF(C369="","",C369)</f>
        <v/>
      </c>
      <c r="D737" s="854" t="str">
        <f>IF(D369="","",D369)</f>
        <v/>
      </c>
      <c r="E737" s="339">
        <v>1</v>
      </c>
      <c r="F737" s="794"/>
      <c r="G737" s="795"/>
      <c r="H737" s="217"/>
      <c r="I737" s="218"/>
      <c r="J737" s="181"/>
      <c r="K737" s="219"/>
      <c r="L737" s="181"/>
      <c r="M737" s="220"/>
      <c r="N737" s="219"/>
      <c r="O737" s="181"/>
      <c r="P737" s="220"/>
      <c r="Q737" s="219"/>
      <c r="R737" s="182"/>
      <c r="S737" s="258"/>
      <c r="T737" s="221">
        <f t="shared" si="31"/>
        <v>0</v>
      </c>
      <c r="U737" s="356">
        <f t="shared" ref="U737:U746" si="57">$A$737</f>
        <v>13</v>
      </c>
    </row>
    <row r="738" spans="1:21" ht="18" customHeight="1">
      <c r="A738" s="850"/>
      <c r="B738" s="851"/>
      <c r="C738" s="855"/>
      <c r="D738" s="855"/>
      <c r="E738" s="340">
        <v>2</v>
      </c>
      <c r="F738" s="792"/>
      <c r="G738" s="793"/>
      <c r="H738" s="216"/>
      <c r="I738" s="116"/>
      <c r="J738" s="108"/>
      <c r="K738" s="119"/>
      <c r="L738" s="108"/>
      <c r="M738" s="26"/>
      <c r="N738" s="119"/>
      <c r="O738" s="108"/>
      <c r="P738" s="26"/>
      <c r="Q738" s="119"/>
      <c r="R738" s="33"/>
      <c r="S738" s="115"/>
      <c r="T738" s="45">
        <f t="shared" si="31"/>
        <v>0</v>
      </c>
      <c r="U738" s="356">
        <f t="shared" si="57"/>
        <v>13</v>
      </c>
    </row>
    <row r="739" spans="1:21" ht="18" customHeight="1">
      <c r="A739" s="850"/>
      <c r="B739" s="851"/>
      <c r="C739" s="855"/>
      <c r="D739" s="855"/>
      <c r="E739" s="340">
        <v>3</v>
      </c>
      <c r="F739" s="792"/>
      <c r="G739" s="793"/>
      <c r="H739" s="216"/>
      <c r="I739" s="116"/>
      <c r="J739" s="108"/>
      <c r="K739" s="119"/>
      <c r="L739" s="108"/>
      <c r="M739" s="26"/>
      <c r="N739" s="119"/>
      <c r="O739" s="108"/>
      <c r="P739" s="26"/>
      <c r="Q739" s="119"/>
      <c r="R739" s="33"/>
      <c r="S739" s="115"/>
      <c r="T739" s="45">
        <f t="shared" si="31"/>
        <v>0</v>
      </c>
      <c r="U739" s="356">
        <f t="shared" si="57"/>
        <v>13</v>
      </c>
    </row>
    <row r="740" spans="1:21" ht="18" customHeight="1">
      <c r="A740" s="850"/>
      <c r="B740" s="851"/>
      <c r="C740" s="855"/>
      <c r="D740" s="855"/>
      <c r="E740" s="340">
        <v>4</v>
      </c>
      <c r="F740" s="792"/>
      <c r="G740" s="793"/>
      <c r="H740" s="216"/>
      <c r="I740" s="116"/>
      <c r="J740" s="108"/>
      <c r="K740" s="119"/>
      <c r="L740" s="108"/>
      <c r="M740" s="26"/>
      <c r="N740" s="119"/>
      <c r="O740" s="108"/>
      <c r="P740" s="26"/>
      <c r="Q740" s="119"/>
      <c r="R740" s="33"/>
      <c r="S740" s="115"/>
      <c r="T740" s="45">
        <f t="shared" si="31"/>
        <v>0</v>
      </c>
      <c r="U740" s="356">
        <f t="shared" si="57"/>
        <v>13</v>
      </c>
    </row>
    <row r="741" spans="1:21" ht="18" customHeight="1">
      <c r="A741" s="850"/>
      <c r="B741" s="851"/>
      <c r="C741" s="855"/>
      <c r="D741" s="855"/>
      <c r="E741" s="340">
        <v>5</v>
      </c>
      <c r="F741" s="792"/>
      <c r="G741" s="793"/>
      <c r="H741" s="216"/>
      <c r="I741" s="116"/>
      <c r="J741" s="108"/>
      <c r="K741" s="119"/>
      <c r="L741" s="108"/>
      <c r="M741" s="26"/>
      <c r="N741" s="119"/>
      <c r="O741" s="108"/>
      <c r="P741" s="26"/>
      <c r="Q741" s="119"/>
      <c r="R741" s="33"/>
      <c r="S741" s="115"/>
      <c r="T741" s="45">
        <f t="shared" si="31"/>
        <v>0</v>
      </c>
      <c r="U741" s="356">
        <f t="shared" si="57"/>
        <v>13</v>
      </c>
    </row>
    <row r="742" spans="1:21" ht="18" customHeight="1">
      <c r="A742" s="850"/>
      <c r="B742" s="851"/>
      <c r="C742" s="855"/>
      <c r="D742" s="855"/>
      <c r="E742" s="340">
        <v>6</v>
      </c>
      <c r="F742" s="792"/>
      <c r="G742" s="793"/>
      <c r="H742" s="216"/>
      <c r="I742" s="116"/>
      <c r="J742" s="108"/>
      <c r="K742" s="119"/>
      <c r="L742" s="108"/>
      <c r="M742" s="26"/>
      <c r="N742" s="119"/>
      <c r="O742" s="108"/>
      <c r="P742" s="26"/>
      <c r="Q742" s="119"/>
      <c r="R742" s="33"/>
      <c r="S742" s="115"/>
      <c r="T742" s="45">
        <f t="shared" si="31"/>
        <v>0</v>
      </c>
      <c r="U742" s="356">
        <f t="shared" si="57"/>
        <v>13</v>
      </c>
    </row>
    <row r="743" spans="1:21" ht="18" customHeight="1">
      <c r="A743" s="850"/>
      <c r="B743" s="851"/>
      <c r="C743" s="855"/>
      <c r="D743" s="855"/>
      <c r="E743" s="340">
        <v>7</v>
      </c>
      <c r="F743" s="792"/>
      <c r="G743" s="793"/>
      <c r="H743" s="216"/>
      <c r="I743" s="116"/>
      <c r="J743" s="108"/>
      <c r="K743" s="119"/>
      <c r="L743" s="108"/>
      <c r="M743" s="26"/>
      <c r="N743" s="119"/>
      <c r="O743" s="108"/>
      <c r="P743" s="26"/>
      <c r="Q743" s="119"/>
      <c r="R743" s="33"/>
      <c r="S743" s="115"/>
      <c r="T743" s="45">
        <f t="shared" si="31"/>
        <v>0</v>
      </c>
      <c r="U743" s="356">
        <f t="shared" si="57"/>
        <v>13</v>
      </c>
    </row>
    <row r="744" spans="1:21" ht="18" customHeight="1">
      <c r="A744" s="850"/>
      <c r="B744" s="851"/>
      <c r="C744" s="855"/>
      <c r="D744" s="855"/>
      <c r="E744" s="340">
        <v>8</v>
      </c>
      <c r="F744" s="792"/>
      <c r="G744" s="793"/>
      <c r="H744" s="216"/>
      <c r="I744" s="116"/>
      <c r="J744" s="108"/>
      <c r="K744" s="119"/>
      <c r="L744" s="108"/>
      <c r="M744" s="26"/>
      <c r="N744" s="119"/>
      <c r="O744" s="108"/>
      <c r="P744" s="26"/>
      <c r="Q744" s="119"/>
      <c r="R744" s="33"/>
      <c r="S744" s="115"/>
      <c r="T744" s="45">
        <f t="shared" si="31"/>
        <v>0</v>
      </c>
      <c r="U744" s="356">
        <f t="shared" si="57"/>
        <v>13</v>
      </c>
    </row>
    <row r="745" spans="1:21" ht="18" customHeight="1">
      <c r="A745" s="850"/>
      <c r="B745" s="851"/>
      <c r="C745" s="855"/>
      <c r="D745" s="855"/>
      <c r="E745" s="340">
        <v>9</v>
      </c>
      <c r="F745" s="792"/>
      <c r="G745" s="793"/>
      <c r="H745" s="128"/>
      <c r="I745" s="117"/>
      <c r="J745" s="108"/>
      <c r="K745" s="119"/>
      <c r="L745" s="108"/>
      <c r="M745" s="26"/>
      <c r="N745" s="119"/>
      <c r="O745" s="108"/>
      <c r="P745" s="26"/>
      <c r="Q745" s="119"/>
      <c r="R745" s="33"/>
      <c r="S745" s="115"/>
      <c r="T745" s="45">
        <f t="shared" si="31"/>
        <v>0</v>
      </c>
      <c r="U745" s="356">
        <f t="shared" si="57"/>
        <v>13</v>
      </c>
    </row>
    <row r="746" spans="1:21" ht="18" customHeight="1">
      <c r="A746" s="852"/>
      <c r="B746" s="853"/>
      <c r="C746" s="856"/>
      <c r="D746" s="856"/>
      <c r="E746" s="341">
        <v>10</v>
      </c>
      <c r="F746" s="796"/>
      <c r="G746" s="797"/>
      <c r="H746" s="130"/>
      <c r="I746" s="118"/>
      <c r="J746" s="222"/>
      <c r="K746" s="223"/>
      <c r="L746" s="222"/>
      <c r="M746" s="224"/>
      <c r="N746" s="223"/>
      <c r="O746" s="222"/>
      <c r="P746" s="224"/>
      <c r="Q746" s="223"/>
      <c r="R746" s="225"/>
      <c r="S746" s="122"/>
      <c r="T746" s="259">
        <f t="shared" si="31"/>
        <v>0</v>
      </c>
      <c r="U746" s="356">
        <f t="shared" si="57"/>
        <v>13</v>
      </c>
    </row>
    <row r="747" spans="1:21" ht="18" customHeight="1">
      <c r="A747" s="848">
        <f t="shared" ref="A747:B747" si="58">IF(A399="","",A399)</f>
        <v>14</v>
      </c>
      <c r="B747" s="849" t="str">
        <f t="shared" si="58"/>
        <v/>
      </c>
      <c r="C747" s="854" t="str">
        <f>IF(C399="","",C399)</f>
        <v/>
      </c>
      <c r="D747" s="854" t="str">
        <f>IF(D399="","",D399)</f>
        <v/>
      </c>
      <c r="E747" s="339">
        <v>1</v>
      </c>
      <c r="F747" s="794"/>
      <c r="G747" s="795"/>
      <c r="H747" s="217"/>
      <c r="I747" s="218"/>
      <c r="J747" s="181"/>
      <c r="K747" s="219"/>
      <c r="L747" s="181"/>
      <c r="M747" s="220"/>
      <c r="N747" s="219"/>
      <c r="O747" s="181"/>
      <c r="P747" s="220"/>
      <c r="Q747" s="219"/>
      <c r="R747" s="182"/>
      <c r="S747" s="258"/>
      <c r="T747" s="221">
        <f t="shared" si="31"/>
        <v>0</v>
      </c>
      <c r="U747" s="356">
        <f t="shared" ref="U747:U756" si="59">$A$747</f>
        <v>14</v>
      </c>
    </row>
    <row r="748" spans="1:21" ht="18" customHeight="1">
      <c r="A748" s="850"/>
      <c r="B748" s="851"/>
      <c r="C748" s="855"/>
      <c r="D748" s="855"/>
      <c r="E748" s="340">
        <v>2</v>
      </c>
      <c r="F748" s="792"/>
      <c r="G748" s="793"/>
      <c r="H748" s="216"/>
      <c r="I748" s="116"/>
      <c r="J748" s="108"/>
      <c r="K748" s="119"/>
      <c r="L748" s="108"/>
      <c r="M748" s="26"/>
      <c r="N748" s="119"/>
      <c r="O748" s="108"/>
      <c r="P748" s="26"/>
      <c r="Q748" s="119"/>
      <c r="R748" s="33"/>
      <c r="S748" s="115"/>
      <c r="T748" s="45">
        <f t="shared" si="31"/>
        <v>0</v>
      </c>
      <c r="U748" s="356">
        <f t="shared" si="59"/>
        <v>14</v>
      </c>
    </row>
    <row r="749" spans="1:21" ht="18" customHeight="1">
      <c r="A749" s="850"/>
      <c r="B749" s="851"/>
      <c r="C749" s="855"/>
      <c r="D749" s="855"/>
      <c r="E749" s="340">
        <v>3</v>
      </c>
      <c r="F749" s="792"/>
      <c r="G749" s="793"/>
      <c r="H749" s="216"/>
      <c r="I749" s="116"/>
      <c r="J749" s="108"/>
      <c r="K749" s="119"/>
      <c r="L749" s="108"/>
      <c r="M749" s="26"/>
      <c r="N749" s="119"/>
      <c r="O749" s="108"/>
      <c r="P749" s="26"/>
      <c r="Q749" s="119"/>
      <c r="R749" s="33"/>
      <c r="S749" s="115"/>
      <c r="T749" s="45">
        <f t="shared" si="31"/>
        <v>0</v>
      </c>
      <c r="U749" s="356">
        <f t="shared" si="59"/>
        <v>14</v>
      </c>
    </row>
    <row r="750" spans="1:21" ht="18" customHeight="1">
      <c r="A750" s="850"/>
      <c r="B750" s="851"/>
      <c r="C750" s="855"/>
      <c r="D750" s="855"/>
      <c r="E750" s="340">
        <v>4</v>
      </c>
      <c r="F750" s="792"/>
      <c r="G750" s="793"/>
      <c r="H750" s="216"/>
      <c r="I750" s="116"/>
      <c r="J750" s="108"/>
      <c r="K750" s="119"/>
      <c r="L750" s="108"/>
      <c r="M750" s="26"/>
      <c r="N750" s="119"/>
      <c r="O750" s="108"/>
      <c r="P750" s="26"/>
      <c r="Q750" s="119"/>
      <c r="R750" s="33"/>
      <c r="S750" s="115"/>
      <c r="T750" s="45">
        <f t="shared" si="31"/>
        <v>0</v>
      </c>
      <c r="U750" s="356">
        <f t="shared" si="59"/>
        <v>14</v>
      </c>
    </row>
    <row r="751" spans="1:21" ht="18" customHeight="1">
      <c r="A751" s="850"/>
      <c r="B751" s="851"/>
      <c r="C751" s="855"/>
      <c r="D751" s="855"/>
      <c r="E751" s="340">
        <v>5</v>
      </c>
      <c r="F751" s="792"/>
      <c r="G751" s="793"/>
      <c r="H751" s="216"/>
      <c r="I751" s="116"/>
      <c r="J751" s="108"/>
      <c r="K751" s="119"/>
      <c r="L751" s="108"/>
      <c r="M751" s="26"/>
      <c r="N751" s="119"/>
      <c r="O751" s="108"/>
      <c r="P751" s="26"/>
      <c r="Q751" s="119"/>
      <c r="R751" s="33"/>
      <c r="S751" s="115"/>
      <c r="T751" s="45">
        <f t="shared" si="31"/>
        <v>0</v>
      </c>
      <c r="U751" s="356">
        <f t="shared" si="59"/>
        <v>14</v>
      </c>
    </row>
    <row r="752" spans="1:21" ht="18" customHeight="1">
      <c r="A752" s="850"/>
      <c r="B752" s="851"/>
      <c r="C752" s="855"/>
      <c r="D752" s="855"/>
      <c r="E752" s="340">
        <v>6</v>
      </c>
      <c r="F752" s="792"/>
      <c r="G752" s="793"/>
      <c r="H752" s="216"/>
      <c r="I752" s="116"/>
      <c r="J752" s="108"/>
      <c r="K752" s="119"/>
      <c r="L752" s="108"/>
      <c r="M752" s="26"/>
      <c r="N752" s="119"/>
      <c r="O752" s="108"/>
      <c r="P752" s="26"/>
      <c r="Q752" s="119"/>
      <c r="R752" s="33"/>
      <c r="S752" s="115"/>
      <c r="T752" s="45">
        <f t="shared" si="31"/>
        <v>0</v>
      </c>
      <c r="U752" s="356">
        <f t="shared" si="59"/>
        <v>14</v>
      </c>
    </row>
    <row r="753" spans="1:21" ht="18" customHeight="1">
      <c r="A753" s="850"/>
      <c r="B753" s="851"/>
      <c r="C753" s="855"/>
      <c r="D753" s="855"/>
      <c r="E753" s="340">
        <v>7</v>
      </c>
      <c r="F753" s="792"/>
      <c r="G753" s="793"/>
      <c r="H753" s="216"/>
      <c r="I753" s="116"/>
      <c r="J753" s="108"/>
      <c r="K753" s="119"/>
      <c r="L753" s="108"/>
      <c r="M753" s="26"/>
      <c r="N753" s="119"/>
      <c r="O753" s="108"/>
      <c r="P753" s="26"/>
      <c r="Q753" s="119"/>
      <c r="R753" s="33"/>
      <c r="S753" s="115"/>
      <c r="T753" s="45">
        <f t="shared" si="31"/>
        <v>0</v>
      </c>
      <c r="U753" s="356">
        <f t="shared" si="59"/>
        <v>14</v>
      </c>
    </row>
    <row r="754" spans="1:21" ht="18" customHeight="1">
      <c r="A754" s="850"/>
      <c r="B754" s="851"/>
      <c r="C754" s="855"/>
      <c r="D754" s="855"/>
      <c r="E754" s="340">
        <v>8</v>
      </c>
      <c r="F754" s="792"/>
      <c r="G754" s="793"/>
      <c r="H754" s="216"/>
      <c r="I754" s="116"/>
      <c r="J754" s="108"/>
      <c r="K754" s="119"/>
      <c r="L754" s="108"/>
      <c r="M754" s="26"/>
      <c r="N754" s="119"/>
      <c r="O754" s="108"/>
      <c r="P754" s="26"/>
      <c r="Q754" s="119"/>
      <c r="R754" s="33"/>
      <c r="S754" s="115"/>
      <c r="T754" s="45">
        <f t="shared" si="31"/>
        <v>0</v>
      </c>
      <c r="U754" s="356">
        <f t="shared" si="59"/>
        <v>14</v>
      </c>
    </row>
    <row r="755" spans="1:21" ht="18" customHeight="1">
      <c r="A755" s="850"/>
      <c r="B755" s="851"/>
      <c r="C755" s="855"/>
      <c r="D755" s="855"/>
      <c r="E755" s="340">
        <v>9</v>
      </c>
      <c r="F755" s="792"/>
      <c r="G755" s="793"/>
      <c r="H755" s="128"/>
      <c r="I755" s="117"/>
      <c r="J755" s="108"/>
      <c r="K755" s="119"/>
      <c r="L755" s="108"/>
      <c r="M755" s="26"/>
      <c r="N755" s="119"/>
      <c r="O755" s="108"/>
      <c r="P755" s="26"/>
      <c r="Q755" s="119"/>
      <c r="R755" s="33"/>
      <c r="S755" s="115"/>
      <c r="T755" s="45">
        <f t="shared" si="31"/>
        <v>0</v>
      </c>
      <c r="U755" s="356">
        <f t="shared" si="59"/>
        <v>14</v>
      </c>
    </row>
    <row r="756" spans="1:21" ht="18" customHeight="1">
      <c r="A756" s="852"/>
      <c r="B756" s="853"/>
      <c r="C756" s="856"/>
      <c r="D756" s="856"/>
      <c r="E756" s="341">
        <v>10</v>
      </c>
      <c r="F756" s="796"/>
      <c r="G756" s="797"/>
      <c r="H756" s="130"/>
      <c r="I756" s="118"/>
      <c r="J756" s="222"/>
      <c r="K756" s="223"/>
      <c r="L756" s="222"/>
      <c r="M756" s="224"/>
      <c r="N756" s="223"/>
      <c r="O756" s="222"/>
      <c r="P756" s="224"/>
      <c r="Q756" s="223"/>
      <c r="R756" s="225"/>
      <c r="S756" s="122"/>
      <c r="T756" s="259">
        <f t="shared" si="31"/>
        <v>0</v>
      </c>
      <c r="U756" s="356">
        <f t="shared" si="59"/>
        <v>14</v>
      </c>
    </row>
    <row r="757" spans="1:21" ht="18" customHeight="1">
      <c r="A757" s="848">
        <f t="shared" ref="A757:B757" si="60">IF(A429="","",A429)</f>
        <v>15</v>
      </c>
      <c r="B757" s="849" t="str">
        <f t="shared" si="60"/>
        <v/>
      </c>
      <c r="C757" s="854" t="str">
        <f>IF(C429="","",C429)</f>
        <v/>
      </c>
      <c r="D757" s="854" t="str">
        <f>IF(D429="","",D429)</f>
        <v/>
      </c>
      <c r="E757" s="339">
        <v>1</v>
      </c>
      <c r="F757" s="794"/>
      <c r="G757" s="795"/>
      <c r="H757" s="217"/>
      <c r="I757" s="218"/>
      <c r="J757" s="181"/>
      <c r="K757" s="219"/>
      <c r="L757" s="181"/>
      <c r="M757" s="220"/>
      <c r="N757" s="219"/>
      <c r="O757" s="181"/>
      <c r="P757" s="220"/>
      <c r="Q757" s="219"/>
      <c r="R757" s="182"/>
      <c r="S757" s="258"/>
      <c r="T757" s="221">
        <f t="shared" si="31"/>
        <v>0</v>
      </c>
      <c r="U757" s="356">
        <f t="shared" ref="U757:U766" si="61">$A$757</f>
        <v>15</v>
      </c>
    </row>
    <row r="758" spans="1:21" ht="18" customHeight="1">
      <c r="A758" s="850"/>
      <c r="B758" s="851"/>
      <c r="C758" s="855"/>
      <c r="D758" s="855"/>
      <c r="E758" s="340">
        <v>2</v>
      </c>
      <c r="F758" s="792"/>
      <c r="G758" s="793"/>
      <c r="H758" s="216"/>
      <c r="I758" s="116"/>
      <c r="J758" s="108"/>
      <c r="K758" s="119"/>
      <c r="L758" s="108"/>
      <c r="M758" s="26"/>
      <c r="N758" s="119"/>
      <c r="O758" s="108"/>
      <c r="P758" s="26"/>
      <c r="Q758" s="119"/>
      <c r="R758" s="33"/>
      <c r="S758" s="115"/>
      <c r="T758" s="45">
        <f t="shared" si="31"/>
        <v>0</v>
      </c>
      <c r="U758" s="356">
        <f t="shared" si="61"/>
        <v>15</v>
      </c>
    </row>
    <row r="759" spans="1:21" ht="18" customHeight="1">
      <c r="A759" s="850"/>
      <c r="B759" s="851"/>
      <c r="C759" s="855"/>
      <c r="D759" s="855"/>
      <c r="E759" s="340">
        <v>3</v>
      </c>
      <c r="F759" s="792"/>
      <c r="G759" s="793"/>
      <c r="H759" s="216"/>
      <c r="I759" s="116"/>
      <c r="J759" s="108"/>
      <c r="K759" s="119"/>
      <c r="L759" s="108"/>
      <c r="M759" s="26"/>
      <c r="N759" s="119"/>
      <c r="O759" s="108"/>
      <c r="P759" s="26"/>
      <c r="Q759" s="119"/>
      <c r="R759" s="33"/>
      <c r="S759" s="115"/>
      <c r="T759" s="45">
        <f t="shared" si="31"/>
        <v>0</v>
      </c>
      <c r="U759" s="356">
        <f t="shared" si="61"/>
        <v>15</v>
      </c>
    </row>
    <row r="760" spans="1:21" ht="18" customHeight="1">
      <c r="A760" s="850"/>
      <c r="B760" s="851"/>
      <c r="C760" s="855"/>
      <c r="D760" s="855"/>
      <c r="E760" s="340">
        <v>4</v>
      </c>
      <c r="F760" s="792"/>
      <c r="G760" s="793"/>
      <c r="H760" s="216"/>
      <c r="I760" s="116"/>
      <c r="J760" s="108"/>
      <c r="K760" s="119"/>
      <c r="L760" s="108"/>
      <c r="M760" s="26"/>
      <c r="N760" s="119"/>
      <c r="O760" s="108"/>
      <c r="P760" s="26"/>
      <c r="Q760" s="119"/>
      <c r="R760" s="33"/>
      <c r="S760" s="115"/>
      <c r="T760" s="45">
        <f t="shared" si="31"/>
        <v>0</v>
      </c>
      <c r="U760" s="356">
        <f t="shared" si="61"/>
        <v>15</v>
      </c>
    </row>
    <row r="761" spans="1:21" ht="18" customHeight="1">
      <c r="A761" s="850"/>
      <c r="B761" s="851"/>
      <c r="C761" s="855"/>
      <c r="D761" s="855"/>
      <c r="E761" s="340">
        <v>5</v>
      </c>
      <c r="F761" s="792"/>
      <c r="G761" s="793"/>
      <c r="H761" s="216"/>
      <c r="I761" s="116"/>
      <c r="J761" s="108"/>
      <c r="K761" s="119"/>
      <c r="L761" s="108"/>
      <c r="M761" s="26"/>
      <c r="N761" s="119"/>
      <c r="O761" s="108"/>
      <c r="P761" s="26"/>
      <c r="Q761" s="119"/>
      <c r="R761" s="33"/>
      <c r="S761" s="115"/>
      <c r="T761" s="45">
        <f t="shared" si="31"/>
        <v>0</v>
      </c>
      <c r="U761" s="356">
        <f t="shared" si="61"/>
        <v>15</v>
      </c>
    </row>
    <row r="762" spans="1:21" ht="18" customHeight="1">
      <c r="A762" s="850"/>
      <c r="B762" s="851"/>
      <c r="C762" s="855"/>
      <c r="D762" s="855"/>
      <c r="E762" s="340">
        <v>6</v>
      </c>
      <c r="F762" s="792"/>
      <c r="G762" s="793"/>
      <c r="H762" s="216"/>
      <c r="I762" s="116"/>
      <c r="J762" s="108"/>
      <c r="K762" s="119"/>
      <c r="L762" s="108"/>
      <c r="M762" s="26"/>
      <c r="N762" s="119"/>
      <c r="O762" s="108"/>
      <c r="P762" s="26"/>
      <c r="Q762" s="119"/>
      <c r="R762" s="33"/>
      <c r="S762" s="115"/>
      <c r="T762" s="45">
        <f t="shared" si="31"/>
        <v>0</v>
      </c>
      <c r="U762" s="356">
        <f t="shared" si="61"/>
        <v>15</v>
      </c>
    </row>
    <row r="763" spans="1:21" ht="18" customHeight="1">
      <c r="A763" s="850"/>
      <c r="B763" s="851"/>
      <c r="C763" s="855"/>
      <c r="D763" s="855"/>
      <c r="E763" s="340">
        <v>7</v>
      </c>
      <c r="F763" s="792"/>
      <c r="G763" s="793"/>
      <c r="H763" s="216"/>
      <c r="I763" s="116"/>
      <c r="J763" s="108"/>
      <c r="K763" s="119"/>
      <c r="L763" s="108"/>
      <c r="M763" s="26"/>
      <c r="N763" s="119"/>
      <c r="O763" s="108"/>
      <c r="P763" s="26"/>
      <c r="Q763" s="119"/>
      <c r="R763" s="33"/>
      <c r="S763" s="115"/>
      <c r="T763" s="45">
        <f t="shared" si="31"/>
        <v>0</v>
      </c>
      <c r="U763" s="356">
        <f t="shared" si="61"/>
        <v>15</v>
      </c>
    </row>
    <row r="764" spans="1:21" ht="18" customHeight="1">
      <c r="A764" s="850"/>
      <c r="B764" s="851"/>
      <c r="C764" s="855"/>
      <c r="D764" s="855"/>
      <c r="E764" s="340">
        <v>8</v>
      </c>
      <c r="F764" s="792"/>
      <c r="G764" s="793"/>
      <c r="H764" s="216"/>
      <c r="I764" s="116"/>
      <c r="J764" s="108"/>
      <c r="K764" s="119"/>
      <c r="L764" s="108"/>
      <c r="M764" s="26"/>
      <c r="N764" s="119"/>
      <c r="O764" s="108"/>
      <c r="P764" s="26"/>
      <c r="Q764" s="119"/>
      <c r="R764" s="33"/>
      <c r="S764" s="115"/>
      <c r="T764" s="45">
        <f t="shared" si="31"/>
        <v>0</v>
      </c>
      <c r="U764" s="356">
        <f t="shared" si="61"/>
        <v>15</v>
      </c>
    </row>
    <row r="765" spans="1:21" ht="18" customHeight="1">
      <c r="A765" s="850"/>
      <c r="B765" s="851"/>
      <c r="C765" s="855"/>
      <c r="D765" s="855"/>
      <c r="E765" s="340">
        <v>9</v>
      </c>
      <c r="F765" s="792"/>
      <c r="G765" s="793"/>
      <c r="H765" s="128"/>
      <c r="I765" s="117"/>
      <c r="J765" s="108"/>
      <c r="K765" s="119"/>
      <c r="L765" s="108"/>
      <c r="M765" s="26"/>
      <c r="N765" s="119"/>
      <c r="O765" s="108"/>
      <c r="P765" s="26"/>
      <c r="Q765" s="119"/>
      <c r="R765" s="33"/>
      <c r="S765" s="115"/>
      <c r="T765" s="45">
        <f t="shared" si="31"/>
        <v>0</v>
      </c>
      <c r="U765" s="356">
        <f t="shared" si="61"/>
        <v>15</v>
      </c>
    </row>
    <row r="766" spans="1:21" ht="18" customHeight="1">
      <c r="A766" s="852"/>
      <c r="B766" s="853"/>
      <c r="C766" s="856"/>
      <c r="D766" s="856"/>
      <c r="E766" s="341">
        <v>10</v>
      </c>
      <c r="F766" s="796"/>
      <c r="G766" s="797"/>
      <c r="H766" s="130"/>
      <c r="I766" s="118"/>
      <c r="J766" s="222"/>
      <c r="K766" s="223"/>
      <c r="L766" s="222"/>
      <c r="M766" s="224"/>
      <c r="N766" s="223"/>
      <c r="O766" s="222"/>
      <c r="P766" s="224"/>
      <c r="Q766" s="223"/>
      <c r="R766" s="225"/>
      <c r="S766" s="122"/>
      <c r="T766" s="259">
        <f t="shared" si="31"/>
        <v>0</v>
      </c>
      <c r="U766" s="356">
        <f t="shared" si="61"/>
        <v>15</v>
      </c>
    </row>
    <row r="767" spans="1:21" ht="18" customHeight="1">
      <c r="A767" s="848">
        <f t="shared" ref="A767:B767" si="62">IF(A459="","",A459)</f>
        <v>16</v>
      </c>
      <c r="B767" s="849" t="str">
        <f t="shared" si="62"/>
        <v/>
      </c>
      <c r="C767" s="854" t="str">
        <f>IF(C459="","",C459)</f>
        <v/>
      </c>
      <c r="D767" s="854" t="str">
        <f>IF(D459="","",D459)</f>
        <v/>
      </c>
      <c r="E767" s="339">
        <v>1</v>
      </c>
      <c r="F767" s="794"/>
      <c r="G767" s="795"/>
      <c r="H767" s="217"/>
      <c r="I767" s="218"/>
      <c r="J767" s="181"/>
      <c r="K767" s="219"/>
      <c r="L767" s="181"/>
      <c r="M767" s="220"/>
      <c r="N767" s="219"/>
      <c r="O767" s="181"/>
      <c r="P767" s="220"/>
      <c r="Q767" s="219"/>
      <c r="R767" s="182"/>
      <c r="S767" s="258"/>
      <c r="T767" s="221">
        <f t="shared" si="31"/>
        <v>0</v>
      </c>
      <c r="U767" s="356">
        <f t="shared" ref="U767:U776" si="63">$A$767</f>
        <v>16</v>
      </c>
    </row>
    <row r="768" spans="1:21" ht="18" customHeight="1">
      <c r="A768" s="850"/>
      <c r="B768" s="851"/>
      <c r="C768" s="855"/>
      <c r="D768" s="855"/>
      <c r="E768" s="340">
        <v>2</v>
      </c>
      <c r="F768" s="792"/>
      <c r="G768" s="793"/>
      <c r="H768" s="216"/>
      <c r="I768" s="116"/>
      <c r="J768" s="108"/>
      <c r="K768" s="119"/>
      <c r="L768" s="108"/>
      <c r="M768" s="26"/>
      <c r="N768" s="119"/>
      <c r="O768" s="108"/>
      <c r="P768" s="26"/>
      <c r="Q768" s="119"/>
      <c r="R768" s="33"/>
      <c r="S768" s="115"/>
      <c r="T768" s="45">
        <f t="shared" si="31"/>
        <v>0</v>
      </c>
      <c r="U768" s="356">
        <f t="shared" si="63"/>
        <v>16</v>
      </c>
    </row>
    <row r="769" spans="1:21" ht="18" customHeight="1">
      <c r="A769" s="850"/>
      <c r="B769" s="851"/>
      <c r="C769" s="855"/>
      <c r="D769" s="855"/>
      <c r="E769" s="340">
        <v>3</v>
      </c>
      <c r="F769" s="792"/>
      <c r="G769" s="793"/>
      <c r="H769" s="216"/>
      <c r="I769" s="116"/>
      <c r="J769" s="108"/>
      <c r="K769" s="119"/>
      <c r="L769" s="108"/>
      <c r="M769" s="26"/>
      <c r="N769" s="119"/>
      <c r="O769" s="108"/>
      <c r="P769" s="26"/>
      <c r="Q769" s="119"/>
      <c r="R769" s="33"/>
      <c r="S769" s="115"/>
      <c r="T769" s="45">
        <f t="shared" si="31"/>
        <v>0</v>
      </c>
      <c r="U769" s="356">
        <f t="shared" si="63"/>
        <v>16</v>
      </c>
    </row>
    <row r="770" spans="1:21" ht="18" customHeight="1">
      <c r="A770" s="850"/>
      <c r="B770" s="851"/>
      <c r="C770" s="855"/>
      <c r="D770" s="855"/>
      <c r="E770" s="340">
        <v>4</v>
      </c>
      <c r="F770" s="792"/>
      <c r="G770" s="793"/>
      <c r="H770" s="216"/>
      <c r="I770" s="116"/>
      <c r="J770" s="108"/>
      <c r="K770" s="119"/>
      <c r="L770" s="108"/>
      <c r="M770" s="26"/>
      <c r="N770" s="119"/>
      <c r="O770" s="108"/>
      <c r="P770" s="26"/>
      <c r="Q770" s="119"/>
      <c r="R770" s="33"/>
      <c r="S770" s="115"/>
      <c r="T770" s="45">
        <f t="shared" si="31"/>
        <v>0</v>
      </c>
      <c r="U770" s="356">
        <f t="shared" si="63"/>
        <v>16</v>
      </c>
    </row>
    <row r="771" spans="1:21" ht="18" customHeight="1">
      <c r="A771" s="850"/>
      <c r="B771" s="851"/>
      <c r="C771" s="855"/>
      <c r="D771" s="855"/>
      <c r="E771" s="340">
        <v>5</v>
      </c>
      <c r="F771" s="792"/>
      <c r="G771" s="793"/>
      <c r="H771" s="216"/>
      <c r="I771" s="116"/>
      <c r="J771" s="108"/>
      <c r="K771" s="119"/>
      <c r="L771" s="108"/>
      <c r="M771" s="26"/>
      <c r="N771" s="119"/>
      <c r="O771" s="108"/>
      <c r="P771" s="26"/>
      <c r="Q771" s="119"/>
      <c r="R771" s="33"/>
      <c r="S771" s="115"/>
      <c r="T771" s="45">
        <f t="shared" si="31"/>
        <v>0</v>
      </c>
      <c r="U771" s="356">
        <f t="shared" si="63"/>
        <v>16</v>
      </c>
    </row>
    <row r="772" spans="1:21" ht="18" customHeight="1">
      <c r="A772" s="850"/>
      <c r="B772" s="851"/>
      <c r="C772" s="855"/>
      <c r="D772" s="855"/>
      <c r="E772" s="340">
        <v>6</v>
      </c>
      <c r="F772" s="792"/>
      <c r="G772" s="793"/>
      <c r="H772" s="216"/>
      <c r="I772" s="116"/>
      <c r="J772" s="108"/>
      <c r="K772" s="119"/>
      <c r="L772" s="108"/>
      <c r="M772" s="26"/>
      <c r="N772" s="119"/>
      <c r="O772" s="108"/>
      <c r="P772" s="26"/>
      <c r="Q772" s="119"/>
      <c r="R772" s="33"/>
      <c r="S772" s="115"/>
      <c r="T772" s="45">
        <f t="shared" si="31"/>
        <v>0</v>
      </c>
      <c r="U772" s="356">
        <f t="shared" si="63"/>
        <v>16</v>
      </c>
    </row>
    <row r="773" spans="1:21" ht="18" customHeight="1">
      <c r="A773" s="850"/>
      <c r="B773" s="851"/>
      <c r="C773" s="855"/>
      <c r="D773" s="855"/>
      <c r="E773" s="340">
        <v>7</v>
      </c>
      <c r="F773" s="792"/>
      <c r="G773" s="793"/>
      <c r="H773" s="216"/>
      <c r="I773" s="116"/>
      <c r="J773" s="108"/>
      <c r="K773" s="119"/>
      <c r="L773" s="108"/>
      <c r="M773" s="26"/>
      <c r="N773" s="119"/>
      <c r="O773" s="108"/>
      <c r="P773" s="26"/>
      <c r="Q773" s="119"/>
      <c r="R773" s="33"/>
      <c r="S773" s="115"/>
      <c r="T773" s="45">
        <f t="shared" si="31"/>
        <v>0</v>
      </c>
      <c r="U773" s="356">
        <f t="shared" si="63"/>
        <v>16</v>
      </c>
    </row>
    <row r="774" spans="1:21" ht="18" customHeight="1">
      <c r="A774" s="850"/>
      <c r="B774" s="851"/>
      <c r="C774" s="855"/>
      <c r="D774" s="855"/>
      <c r="E774" s="340">
        <v>8</v>
      </c>
      <c r="F774" s="792"/>
      <c r="G774" s="793"/>
      <c r="H774" s="216"/>
      <c r="I774" s="116"/>
      <c r="J774" s="108"/>
      <c r="K774" s="119"/>
      <c r="L774" s="108"/>
      <c r="M774" s="26"/>
      <c r="N774" s="119"/>
      <c r="O774" s="108"/>
      <c r="P774" s="26"/>
      <c r="Q774" s="119"/>
      <c r="R774" s="33"/>
      <c r="S774" s="115"/>
      <c r="T774" s="45">
        <f t="shared" si="31"/>
        <v>0</v>
      </c>
      <c r="U774" s="356">
        <f t="shared" si="63"/>
        <v>16</v>
      </c>
    </row>
    <row r="775" spans="1:21" ht="18" customHeight="1">
      <c r="A775" s="850"/>
      <c r="B775" s="851"/>
      <c r="C775" s="855"/>
      <c r="D775" s="855"/>
      <c r="E775" s="340">
        <v>9</v>
      </c>
      <c r="F775" s="792"/>
      <c r="G775" s="793"/>
      <c r="H775" s="128"/>
      <c r="I775" s="117"/>
      <c r="J775" s="108"/>
      <c r="K775" s="119"/>
      <c r="L775" s="108"/>
      <c r="M775" s="26"/>
      <c r="N775" s="119"/>
      <c r="O775" s="108"/>
      <c r="P775" s="26"/>
      <c r="Q775" s="119"/>
      <c r="R775" s="33"/>
      <c r="S775" s="115"/>
      <c r="T775" s="45">
        <f t="shared" si="31"/>
        <v>0</v>
      </c>
      <c r="U775" s="356">
        <f t="shared" si="63"/>
        <v>16</v>
      </c>
    </row>
    <row r="776" spans="1:21" ht="18" customHeight="1">
      <c r="A776" s="852"/>
      <c r="B776" s="853"/>
      <c r="C776" s="856"/>
      <c r="D776" s="856"/>
      <c r="E776" s="341">
        <v>10</v>
      </c>
      <c r="F776" s="796"/>
      <c r="G776" s="797"/>
      <c r="H776" s="130"/>
      <c r="I776" s="118"/>
      <c r="J776" s="222"/>
      <c r="K776" s="223"/>
      <c r="L776" s="222"/>
      <c r="M776" s="224"/>
      <c r="N776" s="223"/>
      <c r="O776" s="222"/>
      <c r="P776" s="224"/>
      <c r="Q776" s="223"/>
      <c r="R776" s="225"/>
      <c r="S776" s="122"/>
      <c r="T776" s="259">
        <f t="shared" si="31"/>
        <v>0</v>
      </c>
      <c r="U776" s="356">
        <f t="shared" si="63"/>
        <v>16</v>
      </c>
    </row>
    <row r="777" spans="1:21" ht="18" customHeight="1">
      <c r="A777" s="848">
        <f t="shared" ref="A777:B777" si="64">IF(A489="","",A489)</f>
        <v>17</v>
      </c>
      <c r="B777" s="849" t="str">
        <f t="shared" si="64"/>
        <v/>
      </c>
      <c r="C777" s="854" t="str">
        <f>IF(C489="","",C489)</f>
        <v/>
      </c>
      <c r="D777" s="854" t="str">
        <f>IF(D489="","",D489)</f>
        <v/>
      </c>
      <c r="E777" s="339">
        <v>1</v>
      </c>
      <c r="F777" s="794"/>
      <c r="G777" s="795"/>
      <c r="H777" s="217"/>
      <c r="I777" s="218"/>
      <c r="J777" s="181"/>
      <c r="K777" s="219"/>
      <c r="L777" s="181"/>
      <c r="M777" s="220"/>
      <c r="N777" s="219"/>
      <c r="O777" s="181"/>
      <c r="P777" s="220"/>
      <c r="Q777" s="219"/>
      <c r="R777" s="182"/>
      <c r="S777" s="258"/>
      <c r="T777" s="221">
        <f t="shared" si="31"/>
        <v>0</v>
      </c>
      <c r="U777" s="356">
        <f t="shared" ref="U777:U786" si="65">$A$777</f>
        <v>17</v>
      </c>
    </row>
    <row r="778" spans="1:21" ht="18" customHeight="1">
      <c r="A778" s="850"/>
      <c r="B778" s="851"/>
      <c r="C778" s="855"/>
      <c r="D778" s="855"/>
      <c r="E778" s="340">
        <v>2</v>
      </c>
      <c r="F778" s="792"/>
      <c r="G778" s="793"/>
      <c r="H778" s="216"/>
      <c r="I778" s="116"/>
      <c r="J778" s="108"/>
      <c r="K778" s="119"/>
      <c r="L778" s="108"/>
      <c r="M778" s="26"/>
      <c r="N778" s="119"/>
      <c r="O778" s="108"/>
      <c r="P778" s="26"/>
      <c r="Q778" s="119"/>
      <c r="R778" s="33"/>
      <c r="S778" s="115"/>
      <c r="T778" s="45">
        <f t="shared" si="31"/>
        <v>0</v>
      </c>
      <c r="U778" s="356">
        <f t="shared" si="65"/>
        <v>17</v>
      </c>
    </row>
    <row r="779" spans="1:21" ht="18" customHeight="1">
      <c r="A779" s="850"/>
      <c r="B779" s="851"/>
      <c r="C779" s="855"/>
      <c r="D779" s="855"/>
      <c r="E779" s="340">
        <v>3</v>
      </c>
      <c r="F779" s="792"/>
      <c r="G779" s="793"/>
      <c r="H779" s="216"/>
      <c r="I779" s="116"/>
      <c r="J779" s="108"/>
      <c r="K779" s="119"/>
      <c r="L779" s="108"/>
      <c r="M779" s="26"/>
      <c r="N779" s="119"/>
      <c r="O779" s="108"/>
      <c r="P779" s="26"/>
      <c r="Q779" s="119"/>
      <c r="R779" s="33"/>
      <c r="S779" s="115"/>
      <c r="T779" s="45">
        <f t="shared" si="31"/>
        <v>0</v>
      </c>
      <c r="U779" s="356">
        <f t="shared" si="65"/>
        <v>17</v>
      </c>
    </row>
    <row r="780" spans="1:21" ht="18" customHeight="1">
      <c r="A780" s="850"/>
      <c r="B780" s="851"/>
      <c r="C780" s="855"/>
      <c r="D780" s="855"/>
      <c r="E780" s="340">
        <v>4</v>
      </c>
      <c r="F780" s="792"/>
      <c r="G780" s="793"/>
      <c r="H780" s="216"/>
      <c r="I780" s="116"/>
      <c r="J780" s="108"/>
      <c r="K780" s="119"/>
      <c r="L780" s="108"/>
      <c r="M780" s="26"/>
      <c r="N780" s="119"/>
      <c r="O780" s="108"/>
      <c r="P780" s="26"/>
      <c r="Q780" s="119"/>
      <c r="R780" s="33"/>
      <c r="S780" s="115"/>
      <c r="T780" s="45">
        <f t="shared" si="31"/>
        <v>0</v>
      </c>
      <c r="U780" s="356">
        <f t="shared" si="65"/>
        <v>17</v>
      </c>
    </row>
    <row r="781" spans="1:21" ht="18" customHeight="1">
      <c r="A781" s="850"/>
      <c r="B781" s="851"/>
      <c r="C781" s="855"/>
      <c r="D781" s="855"/>
      <c r="E781" s="340">
        <v>5</v>
      </c>
      <c r="F781" s="792"/>
      <c r="G781" s="793"/>
      <c r="H781" s="216"/>
      <c r="I781" s="116"/>
      <c r="J781" s="108"/>
      <c r="K781" s="119"/>
      <c r="L781" s="108"/>
      <c r="M781" s="26"/>
      <c r="N781" s="119"/>
      <c r="O781" s="108"/>
      <c r="P781" s="26"/>
      <c r="Q781" s="119"/>
      <c r="R781" s="33"/>
      <c r="S781" s="115"/>
      <c r="T781" s="45">
        <f t="shared" si="31"/>
        <v>0</v>
      </c>
      <c r="U781" s="356">
        <f t="shared" si="65"/>
        <v>17</v>
      </c>
    </row>
    <row r="782" spans="1:21" ht="18" customHeight="1">
      <c r="A782" s="850"/>
      <c r="B782" s="851"/>
      <c r="C782" s="855"/>
      <c r="D782" s="855"/>
      <c r="E782" s="340">
        <v>6</v>
      </c>
      <c r="F782" s="792"/>
      <c r="G782" s="793"/>
      <c r="H782" s="216"/>
      <c r="I782" s="116"/>
      <c r="J782" s="108"/>
      <c r="K782" s="119"/>
      <c r="L782" s="108"/>
      <c r="M782" s="26"/>
      <c r="N782" s="119"/>
      <c r="O782" s="108"/>
      <c r="P782" s="26"/>
      <c r="Q782" s="119"/>
      <c r="R782" s="33"/>
      <c r="S782" s="115"/>
      <c r="T782" s="45">
        <f t="shared" si="31"/>
        <v>0</v>
      </c>
      <c r="U782" s="356">
        <f t="shared" si="65"/>
        <v>17</v>
      </c>
    </row>
    <row r="783" spans="1:21" ht="18" customHeight="1">
      <c r="A783" s="850"/>
      <c r="B783" s="851"/>
      <c r="C783" s="855"/>
      <c r="D783" s="855"/>
      <c r="E783" s="340">
        <v>7</v>
      </c>
      <c r="F783" s="792"/>
      <c r="G783" s="793"/>
      <c r="H783" s="216"/>
      <c r="I783" s="116"/>
      <c r="J783" s="108"/>
      <c r="K783" s="119"/>
      <c r="L783" s="108"/>
      <c r="M783" s="26"/>
      <c r="N783" s="119"/>
      <c r="O783" s="108"/>
      <c r="P783" s="26"/>
      <c r="Q783" s="119"/>
      <c r="R783" s="33"/>
      <c r="S783" s="115"/>
      <c r="T783" s="45">
        <f t="shared" si="31"/>
        <v>0</v>
      </c>
      <c r="U783" s="356">
        <f t="shared" si="65"/>
        <v>17</v>
      </c>
    </row>
    <row r="784" spans="1:21" ht="18" customHeight="1">
      <c r="A784" s="850"/>
      <c r="B784" s="851"/>
      <c r="C784" s="855"/>
      <c r="D784" s="855"/>
      <c r="E784" s="340">
        <v>8</v>
      </c>
      <c r="F784" s="792"/>
      <c r="G784" s="793"/>
      <c r="H784" s="216"/>
      <c r="I784" s="116"/>
      <c r="J784" s="108"/>
      <c r="K784" s="119"/>
      <c r="L784" s="108"/>
      <c r="M784" s="26"/>
      <c r="N784" s="119"/>
      <c r="O784" s="108"/>
      <c r="P784" s="26"/>
      <c r="Q784" s="119"/>
      <c r="R784" s="33"/>
      <c r="S784" s="115"/>
      <c r="T784" s="45">
        <f t="shared" si="31"/>
        <v>0</v>
      </c>
      <c r="U784" s="356">
        <f t="shared" si="65"/>
        <v>17</v>
      </c>
    </row>
    <row r="785" spans="1:21" ht="18" customHeight="1">
      <c r="A785" s="850"/>
      <c r="B785" s="851"/>
      <c r="C785" s="855"/>
      <c r="D785" s="855"/>
      <c r="E785" s="340">
        <v>9</v>
      </c>
      <c r="F785" s="792"/>
      <c r="G785" s="793"/>
      <c r="H785" s="128"/>
      <c r="I785" s="117"/>
      <c r="J785" s="108"/>
      <c r="K785" s="119"/>
      <c r="L785" s="108"/>
      <c r="M785" s="26"/>
      <c r="N785" s="119"/>
      <c r="O785" s="108"/>
      <c r="P785" s="26"/>
      <c r="Q785" s="119"/>
      <c r="R785" s="33"/>
      <c r="S785" s="115"/>
      <c r="T785" s="45">
        <f t="shared" si="31"/>
        <v>0</v>
      </c>
      <c r="U785" s="356">
        <f t="shared" si="65"/>
        <v>17</v>
      </c>
    </row>
    <row r="786" spans="1:21" ht="18" customHeight="1">
      <c r="A786" s="852"/>
      <c r="B786" s="853"/>
      <c r="C786" s="856"/>
      <c r="D786" s="856"/>
      <c r="E786" s="341">
        <v>10</v>
      </c>
      <c r="F786" s="796"/>
      <c r="G786" s="797"/>
      <c r="H786" s="130"/>
      <c r="I786" s="118"/>
      <c r="J786" s="222"/>
      <c r="K786" s="223"/>
      <c r="L786" s="222"/>
      <c r="M786" s="224"/>
      <c r="N786" s="223"/>
      <c r="O786" s="222"/>
      <c r="P786" s="224"/>
      <c r="Q786" s="223"/>
      <c r="R786" s="225"/>
      <c r="S786" s="122"/>
      <c r="T786" s="259">
        <f t="shared" si="31"/>
        <v>0</v>
      </c>
      <c r="U786" s="356">
        <f t="shared" si="65"/>
        <v>17</v>
      </c>
    </row>
    <row r="787" spans="1:21" ht="18" customHeight="1">
      <c r="A787" s="848">
        <f t="shared" ref="A787:B787" si="66">IF(A519="","",A519)</f>
        <v>18</v>
      </c>
      <c r="B787" s="849" t="str">
        <f t="shared" si="66"/>
        <v/>
      </c>
      <c r="C787" s="854" t="str">
        <f>IF(C519="","",C519)</f>
        <v/>
      </c>
      <c r="D787" s="854" t="str">
        <f>IF(D519="","",D519)</f>
        <v/>
      </c>
      <c r="E787" s="339">
        <v>1</v>
      </c>
      <c r="F787" s="794"/>
      <c r="G787" s="795"/>
      <c r="H787" s="217"/>
      <c r="I787" s="218"/>
      <c r="J787" s="181"/>
      <c r="K787" s="219"/>
      <c r="L787" s="181"/>
      <c r="M787" s="220"/>
      <c r="N787" s="219"/>
      <c r="O787" s="181"/>
      <c r="P787" s="220"/>
      <c r="Q787" s="219"/>
      <c r="R787" s="182"/>
      <c r="S787" s="258"/>
      <c r="T787" s="221">
        <f t="shared" si="31"/>
        <v>0</v>
      </c>
      <c r="U787" s="356">
        <f t="shared" ref="U787:U796" si="67">$A$787</f>
        <v>18</v>
      </c>
    </row>
    <row r="788" spans="1:21" ht="18" customHeight="1">
      <c r="A788" s="850"/>
      <c r="B788" s="851"/>
      <c r="C788" s="855"/>
      <c r="D788" s="855"/>
      <c r="E788" s="340">
        <v>2</v>
      </c>
      <c r="F788" s="792"/>
      <c r="G788" s="793"/>
      <c r="H788" s="216"/>
      <c r="I788" s="116"/>
      <c r="J788" s="108"/>
      <c r="K788" s="119"/>
      <c r="L788" s="108"/>
      <c r="M788" s="26"/>
      <c r="N788" s="119"/>
      <c r="O788" s="108"/>
      <c r="P788" s="26"/>
      <c r="Q788" s="119"/>
      <c r="R788" s="33"/>
      <c r="S788" s="115"/>
      <c r="T788" s="45">
        <f t="shared" si="31"/>
        <v>0</v>
      </c>
      <c r="U788" s="356">
        <f t="shared" si="67"/>
        <v>18</v>
      </c>
    </row>
    <row r="789" spans="1:21" ht="18" customHeight="1">
      <c r="A789" s="850"/>
      <c r="B789" s="851"/>
      <c r="C789" s="855"/>
      <c r="D789" s="855"/>
      <c r="E789" s="340">
        <v>3</v>
      </c>
      <c r="F789" s="792"/>
      <c r="G789" s="793"/>
      <c r="H789" s="216"/>
      <c r="I789" s="116"/>
      <c r="J789" s="108"/>
      <c r="K789" s="119"/>
      <c r="L789" s="108"/>
      <c r="M789" s="26"/>
      <c r="N789" s="119"/>
      <c r="O789" s="108"/>
      <c r="P789" s="26"/>
      <c r="Q789" s="119"/>
      <c r="R789" s="33"/>
      <c r="S789" s="115"/>
      <c r="T789" s="45">
        <f t="shared" si="31"/>
        <v>0</v>
      </c>
      <c r="U789" s="356">
        <f t="shared" si="67"/>
        <v>18</v>
      </c>
    </row>
    <row r="790" spans="1:21" ht="18" customHeight="1">
      <c r="A790" s="850"/>
      <c r="B790" s="851"/>
      <c r="C790" s="855"/>
      <c r="D790" s="855"/>
      <c r="E790" s="340">
        <v>4</v>
      </c>
      <c r="F790" s="792"/>
      <c r="G790" s="793"/>
      <c r="H790" s="216"/>
      <c r="I790" s="116"/>
      <c r="J790" s="108"/>
      <c r="K790" s="119"/>
      <c r="L790" s="108"/>
      <c r="M790" s="26"/>
      <c r="N790" s="119"/>
      <c r="O790" s="108"/>
      <c r="P790" s="26"/>
      <c r="Q790" s="119"/>
      <c r="R790" s="33"/>
      <c r="S790" s="115"/>
      <c r="T790" s="45">
        <f t="shared" si="31"/>
        <v>0</v>
      </c>
      <c r="U790" s="356">
        <f t="shared" si="67"/>
        <v>18</v>
      </c>
    </row>
    <row r="791" spans="1:21" ht="18" customHeight="1">
      <c r="A791" s="850"/>
      <c r="B791" s="851"/>
      <c r="C791" s="855"/>
      <c r="D791" s="855"/>
      <c r="E791" s="340">
        <v>5</v>
      </c>
      <c r="F791" s="792"/>
      <c r="G791" s="793"/>
      <c r="H791" s="216"/>
      <c r="I791" s="116"/>
      <c r="J791" s="108"/>
      <c r="K791" s="119"/>
      <c r="L791" s="108"/>
      <c r="M791" s="26"/>
      <c r="N791" s="119"/>
      <c r="O791" s="108"/>
      <c r="P791" s="26"/>
      <c r="Q791" s="119"/>
      <c r="R791" s="33"/>
      <c r="S791" s="115"/>
      <c r="T791" s="45">
        <f t="shared" si="31"/>
        <v>0</v>
      </c>
      <c r="U791" s="356">
        <f t="shared" si="67"/>
        <v>18</v>
      </c>
    </row>
    <row r="792" spans="1:21" ht="18" customHeight="1">
      <c r="A792" s="850"/>
      <c r="B792" s="851"/>
      <c r="C792" s="855"/>
      <c r="D792" s="855"/>
      <c r="E792" s="340">
        <v>6</v>
      </c>
      <c r="F792" s="792"/>
      <c r="G792" s="793"/>
      <c r="H792" s="216"/>
      <c r="I792" s="116"/>
      <c r="J792" s="108"/>
      <c r="K792" s="119"/>
      <c r="L792" s="108"/>
      <c r="M792" s="26"/>
      <c r="N792" s="119"/>
      <c r="O792" s="108"/>
      <c r="P792" s="26"/>
      <c r="Q792" s="119"/>
      <c r="R792" s="33"/>
      <c r="S792" s="115"/>
      <c r="T792" s="45">
        <f t="shared" si="31"/>
        <v>0</v>
      </c>
      <c r="U792" s="356">
        <f t="shared" si="67"/>
        <v>18</v>
      </c>
    </row>
    <row r="793" spans="1:21" ht="18" customHeight="1">
      <c r="A793" s="850"/>
      <c r="B793" s="851"/>
      <c r="C793" s="855"/>
      <c r="D793" s="855"/>
      <c r="E793" s="340">
        <v>7</v>
      </c>
      <c r="F793" s="792"/>
      <c r="G793" s="793"/>
      <c r="H793" s="216"/>
      <c r="I793" s="116"/>
      <c r="J793" s="108"/>
      <c r="K793" s="119"/>
      <c r="L793" s="108"/>
      <c r="M793" s="26"/>
      <c r="N793" s="119"/>
      <c r="O793" s="108"/>
      <c r="P793" s="26"/>
      <c r="Q793" s="119"/>
      <c r="R793" s="33"/>
      <c r="S793" s="115"/>
      <c r="T793" s="45">
        <f t="shared" si="31"/>
        <v>0</v>
      </c>
      <c r="U793" s="356">
        <f t="shared" si="67"/>
        <v>18</v>
      </c>
    </row>
    <row r="794" spans="1:21" ht="18" customHeight="1">
      <c r="A794" s="850"/>
      <c r="B794" s="851"/>
      <c r="C794" s="855"/>
      <c r="D794" s="855"/>
      <c r="E794" s="340">
        <v>8</v>
      </c>
      <c r="F794" s="792"/>
      <c r="G794" s="793"/>
      <c r="H794" s="216"/>
      <c r="I794" s="116"/>
      <c r="J794" s="108"/>
      <c r="K794" s="119"/>
      <c r="L794" s="108"/>
      <c r="M794" s="26"/>
      <c r="N794" s="119"/>
      <c r="O794" s="108"/>
      <c r="P794" s="26"/>
      <c r="Q794" s="119"/>
      <c r="R794" s="33"/>
      <c r="S794" s="115"/>
      <c r="T794" s="45">
        <f t="shared" si="31"/>
        <v>0</v>
      </c>
      <c r="U794" s="356">
        <f t="shared" si="67"/>
        <v>18</v>
      </c>
    </row>
    <row r="795" spans="1:21" ht="18" customHeight="1">
      <c r="A795" s="850"/>
      <c r="B795" s="851"/>
      <c r="C795" s="855"/>
      <c r="D795" s="855"/>
      <c r="E795" s="340">
        <v>9</v>
      </c>
      <c r="F795" s="792"/>
      <c r="G795" s="793"/>
      <c r="H795" s="128"/>
      <c r="I795" s="117"/>
      <c r="J795" s="108"/>
      <c r="K795" s="119"/>
      <c r="L795" s="108"/>
      <c r="M795" s="26"/>
      <c r="N795" s="119"/>
      <c r="O795" s="108"/>
      <c r="P795" s="26"/>
      <c r="Q795" s="119"/>
      <c r="R795" s="33"/>
      <c r="S795" s="115"/>
      <c r="T795" s="45">
        <f t="shared" si="31"/>
        <v>0</v>
      </c>
      <c r="U795" s="356">
        <f t="shared" si="67"/>
        <v>18</v>
      </c>
    </row>
    <row r="796" spans="1:21" ht="18" customHeight="1">
      <c r="A796" s="852"/>
      <c r="B796" s="853"/>
      <c r="C796" s="856"/>
      <c r="D796" s="856"/>
      <c r="E796" s="341">
        <v>10</v>
      </c>
      <c r="F796" s="796"/>
      <c r="G796" s="797"/>
      <c r="H796" s="130"/>
      <c r="I796" s="118"/>
      <c r="J796" s="222"/>
      <c r="K796" s="223"/>
      <c r="L796" s="222"/>
      <c r="M796" s="224"/>
      <c r="N796" s="223"/>
      <c r="O796" s="222"/>
      <c r="P796" s="224"/>
      <c r="Q796" s="223"/>
      <c r="R796" s="225"/>
      <c r="S796" s="122"/>
      <c r="T796" s="259">
        <f t="shared" si="31"/>
        <v>0</v>
      </c>
      <c r="U796" s="356">
        <f t="shared" si="67"/>
        <v>18</v>
      </c>
    </row>
    <row r="797" spans="1:21" ht="18" customHeight="1">
      <c r="A797" s="848">
        <f t="shared" ref="A797:B797" si="68">IF(A549="","",A549)</f>
        <v>19</v>
      </c>
      <c r="B797" s="849" t="str">
        <f t="shared" si="68"/>
        <v/>
      </c>
      <c r="C797" s="854" t="str">
        <f>IF(C549="","",C549)</f>
        <v/>
      </c>
      <c r="D797" s="854" t="str">
        <f>IF(D549="","",D549)</f>
        <v/>
      </c>
      <c r="E797" s="339">
        <v>1</v>
      </c>
      <c r="F797" s="794"/>
      <c r="G797" s="795"/>
      <c r="H797" s="217"/>
      <c r="I797" s="218"/>
      <c r="J797" s="181"/>
      <c r="K797" s="219"/>
      <c r="L797" s="181"/>
      <c r="M797" s="220"/>
      <c r="N797" s="219"/>
      <c r="O797" s="181"/>
      <c r="P797" s="220"/>
      <c r="Q797" s="219"/>
      <c r="R797" s="182"/>
      <c r="S797" s="183"/>
      <c r="T797" s="221">
        <f t="shared" si="31"/>
        <v>0</v>
      </c>
      <c r="U797" s="356">
        <f t="shared" ref="U797:U806" si="69">$A$797</f>
        <v>19</v>
      </c>
    </row>
    <row r="798" spans="1:21" ht="18" customHeight="1">
      <c r="A798" s="850"/>
      <c r="B798" s="851"/>
      <c r="C798" s="855"/>
      <c r="D798" s="855"/>
      <c r="E798" s="340">
        <v>2</v>
      </c>
      <c r="F798" s="792"/>
      <c r="G798" s="793"/>
      <c r="H798" s="216"/>
      <c r="I798" s="116"/>
      <c r="J798" s="108"/>
      <c r="K798" s="119"/>
      <c r="L798" s="108"/>
      <c r="M798" s="26"/>
      <c r="N798" s="119"/>
      <c r="O798" s="108"/>
      <c r="P798" s="26"/>
      <c r="Q798" s="119"/>
      <c r="R798" s="33"/>
      <c r="S798" s="114"/>
      <c r="T798" s="45">
        <f t="shared" si="31"/>
        <v>0</v>
      </c>
      <c r="U798" s="356">
        <f t="shared" si="69"/>
        <v>19</v>
      </c>
    </row>
    <row r="799" spans="1:21" ht="18" customHeight="1">
      <c r="A799" s="850"/>
      <c r="B799" s="851"/>
      <c r="C799" s="855"/>
      <c r="D799" s="855"/>
      <c r="E799" s="340">
        <v>3</v>
      </c>
      <c r="F799" s="792"/>
      <c r="G799" s="793"/>
      <c r="H799" s="216"/>
      <c r="I799" s="116"/>
      <c r="J799" s="108"/>
      <c r="K799" s="119"/>
      <c r="L799" s="108"/>
      <c r="M799" s="26"/>
      <c r="N799" s="119"/>
      <c r="O799" s="108"/>
      <c r="P799" s="26"/>
      <c r="Q799" s="119"/>
      <c r="R799" s="33"/>
      <c r="S799" s="114"/>
      <c r="T799" s="45">
        <f t="shared" si="31"/>
        <v>0</v>
      </c>
      <c r="U799" s="356">
        <f t="shared" si="69"/>
        <v>19</v>
      </c>
    </row>
    <row r="800" spans="1:21" ht="18" customHeight="1">
      <c r="A800" s="850"/>
      <c r="B800" s="851"/>
      <c r="C800" s="855"/>
      <c r="D800" s="855"/>
      <c r="E800" s="340">
        <v>4</v>
      </c>
      <c r="F800" s="792"/>
      <c r="G800" s="793"/>
      <c r="H800" s="216"/>
      <c r="I800" s="116"/>
      <c r="J800" s="108"/>
      <c r="K800" s="119"/>
      <c r="L800" s="108"/>
      <c r="M800" s="26"/>
      <c r="N800" s="119"/>
      <c r="O800" s="108"/>
      <c r="P800" s="26"/>
      <c r="Q800" s="119"/>
      <c r="R800" s="33"/>
      <c r="S800" s="114"/>
      <c r="T800" s="45">
        <f t="shared" si="31"/>
        <v>0</v>
      </c>
      <c r="U800" s="356">
        <f t="shared" si="69"/>
        <v>19</v>
      </c>
    </row>
    <row r="801" spans="1:21" ht="18" customHeight="1">
      <c r="A801" s="850"/>
      <c r="B801" s="851"/>
      <c r="C801" s="855"/>
      <c r="D801" s="855"/>
      <c r="E801" s="340">
        <v>5</v>
      </c>
      <c r="F801" s="792"/>
      <c r="G801" s="793"/>
      <c r="H801" s="216"/>
      <c r="I801" s="116"/>
      <c r="J801" s="108"/>
      <c r="K801" s="119"/>
      <c r="L801" s="108"/>
      <c r="M801" s="26"/>
      <c r="N801" s="119"/>
      <c r="O801" s="108"/>
      <c r="P801" s="26"/>
      <c r="Q801" s="119"/>
      <c r="R801" s="33"/>
      <c r="S801" s="114"/>
      <c r="T801" s="45">
        <f t="shared" si="31"/>
        <v>0</v>
      </c>
      <c r="U801" s="356">
        <f t="shared" si="69"/>
        <v>19</v>
      </c>
    </row>
    <row r="802" spans="1:21" ht="18" customHeight="1">
      <c r="A802" s="850"/>
      <c r="B802" s="851"/>
      <c r="C802" s="855"/>
      <c r="D802" s="855"/>
      <c r="E802" s="340">
        <v>6</v>
      </c>
      <c r="F802" s="792"/>
      <c r="G802" s="793"/>
      <c r="H802" s="216"/>
      <c r="I802" s="116"/>
      <c r="J802" s="108"/>
      <c r="K802" s="119"/>
      <c r="L802" s="108"/>
      <c r="M802" s="26"/>
      <c r="N802" s="119"/>
      <c r="O802" s="108"/>
      <c r="P802" s="26"/>
      <c r="Q802" s="119"/>
      <c r="R802" s="33"/>
      <c r="S802" s="114"/>
      <c r="T802" s="45">
        <f t="shared" si="31"/>
        <v>0</v>
      </c>
      <c r="U802" s="356">
        <f t="shared" si="69"/>
        <v>19</v>
      </c>
    </row>
    <row r="803" spans="1:21" ht="18" customHeight="1">
      <c r="A803" s="850"/>
      <c r="B803" s="851"/>
      <c r="C803" s="855"/>
      <c r="D803" s="855"/>
      <c r="E803" s="340">
        <v>7</v>
      </c>
      <c r="F803" s="792"/>
      <c r="G803" s="793"/>
      <c r="H803" s="216"/>
      <c r="I803" s="116"/>
      <c r="J803" s="108"/>
      <c r="K803" s="119"/>
      <c r="L803" s="108"/>
      <c r="M803" s="26"/>
      <c r="N803" s="119"/>
      <c r="O803" s="108"/>
      <c r="P803" s="26"/>
      <c r="Q803" s="119"/>
      <c r="R803" s="33"/>
      <c r="S803" s="114"/>
      <c r="T803" s="45">
        <f t="shared" si="31"/>
        <v>0</v>
      </c>
      <c r="U803" s="356">
        <f t="shared" si="69"/>
        <v>19</v>
      </c>
    </row>
    <row r="804" spans="1:21" ht="18" customHeight="1">
      <c r="A804" s="850"/>
      <c r="B804" s="851"/>
      <c r="C804" s="855"/>
      <c r="D804" s="855"/>
      <c r="E804" s="340">
        <v>8</v>
      </c>
      <c r="F804" s="792"/>
      <c r="G804" s="793"/>
      <c r="H804" s="216"/>
      <c r="I804" s="116"/>
      <c r="J804" s="108"/>
      <c r="K804" s="119"/>
      <c r="L804" s="108"/>
      <c r="M804" s="26"/>
      <c r="N804" s="119"/>
      <c r="O804" s="108"/>
      <c r="P804" s="26"/>
      <c r="Q804" s="119"/>
      <c r="R804" s="33"/>
      <c r="S804" s="114"/>
      <c r="T804" s="45">
        <f t="shared" si="31"/>
        <v>0</v>
      </c>
      <c r="U804" s="356">
        <f t="shared" si="69"/>
        <v>19</v>
      </c>
    </row>
    <row r="805" spans="1:21" ht="18" customHeight="1">
      <c r="A805" s="850"/>
      <c r="B805" s="851"/>
      <c r="C805" s="855"/>
      <c r="D805" s="855"/>
      <c r="E805" s="340">
        <v>9</v>
      </c>
      <c r="F805" s="792"/>
      <c r="G805" s="793"/>
      <c r="H805" s="128"/>
      <c r="I805" s="117"/>
      <c r="J805" s="107"/>
      <c r="K805" s="119"/>
      <c r="L805" s="108"/>
      <c r="M805" s="26"/>
      <c r="N805" s="119"/>
      <c r="O805" s="108"/>
      <c r="P805" s="26"/>
      <c r="Q805" s="119"/>
      <c r="R805" s="33"/>
      <c r="S805" s="115"/>
      <c r="T805" s="45">
        <f t="shared" si="31"/>
        <v>0</v>
      </c>
      <c r="U805" s="356">
        <f t="shared" si="69"/>
        <v>19</v>
      </c>
    </row>
    <row r="806" spans="1:21" ht="18" customHeight="1">
      <c r="A806" s="852"/>
      <c r="B806" s="853"/>
      <c r="C806" s="856"/>
      <c r="D806" s="856"/>
      <c r="E806" s="341">
        <v>10</v>
      </c>
      <c r="F806" s="796"/>
      <c r="G806" s="797"/>
      <c r="H806" s="130"/>
      <c r="I806" s="118"/>
      <c r="J806" s="109"/>
      <c r="K806" s="223"/>
      <c r="L806" s="222"/>
      <c r="M806" s="224"/>
      <c r="N806" s="223"/>
      <c r="O806" s="222"/>
      <c r="P806" s="224"/>
      <c r="Q806" s="223"/>
      <c r="R806" s="225"/>
      <c r="S806" s="122"/>
      <c r="T806" s="259">
        <f t="shared" si="31"/>
        <v>0</v>
      </c>
      <c r="U806" s="356">
        <f t="shared" si="69"/>
        <v>19</v>
      </c>
    </row>
    <row r="807" spans="1:21" ht="18" customHeight="1">
      <c r="A807" s="848">
        <f t="shared" ref="A807:B807" si="70">IF(A579="","",A579)</f>
        <v>20</v>
      </c>
      <c r="B807" s="849" t="str">
        <f t="shared" si="70"/>
        <v/>
      </c>
      <c r="C807" s="854" t="str">
        <f>IF(C579="","",C579)</f>
        <v/>
      </c>
      <c r="D807" s="854" t="str">
        <f>IF(D579="","",D579)</f>
        <v/>
      </c>
      <c r="E807" s="339">
        <v>1</v>
      </c>
      <c r="F807" s="794"/>
      <c r="G807" s="795"/>
      <c r="H807" s="217"/>
      <c r="I807" s="218"/>
      <c r="J807" s="181"/>
      <c r="K807" s="219"/>
      <c r="L807" s="181"/>
      <c r="M807" s="220"/>
      <c r="N807" s="219"/>
      <c r="O807" s="181"/>
      <c r="P807" s="220"/>
      <c r="Q807" s="219"/>
      <c r="R807" s="182"/>
      <c r="S807" s="183"/>
      <c r="T807" s="221">
        <f t="shared" si="31"/>
        <v>0</v>
      </c>
      <c r="U807" s="356">
        <f t="shared" ref="U807:U816" si="71">$A$807</f>
        <v>20</v>
      </c>
    </row>
    <row r="808" spans="1:21" ht="18" customHeight="1">
      <c r="A808" s="850"/>
      <c r="B808" s="851"/>
      <c r="C808" s="855"/>
      <c r="D808" s="855"/>
      <c r="E808" s="340">
        <v>2</v>
      </c>
      <c r="F808" s="792"/>
      <c r="G808" s="793"/>
      <c r="H808" s="216"/>
      <c r="I808" s="116"/>
      <c r="J808" s="108"/>
      <c r="K808" s="119"/>
      <c r="L808" s="108"/>
      <c r="M808" s="26"/>
      <c r="N808" s="119"/>
      <c r="O808" s="108"/>
      <c r="P808" s="26"/>
      <c r="Q808" s="119"/>
      <c r="R808" s="33"/>
      <c r="S808" s="114"/>
      <c r="T808" s="45">
        <f t="shared" si="31"/>
        <v>0</v>
      </c>
      <c r="U808" s="356">
        <f t="shared" si="71"/>
        <v>20</v>
      </c>
    </row>
    <row r="809" spans="1:21" ht="18" customHeight="1">
      <c r="A809" s="850"/>
      <c r="B809" s="851"/>
      <c r="C809" s="855"/>
      <c r="D809" s="855"/>
      <c r="E809" s="340">
        <v>3</v>
      </c>
      <c r="F809" s="792"/>
      <c r="G809" s="793"/>
      <c r="H809" s="216"/>
      <c r="I809" s="116"/>
      <c r="J809" s="108"/>
      <c r="K809" s="119"/>
      <c r="L809" s="108"/>
      <c r="M809" s="26"/>
      <c r="N809" s="119"/>
      <c r="O809" s="108"/>
      <c r="P809" s="26"/>
      <c r="Q809" s="119"/>
      <c r="R809" s="33"/>
      <c r="S809" s="114"/>
      <c r="T809" s="45">
        <f t="shared" si="31"/>
        <v>0</v>
      </c>
      <c r="U809" s="356">
        <f t="shared" si="71"/>
        <v>20</v>
      </c>
    </row>
    <row r="810" spans="1:21" ht="18" customHeight="1">
      <c r="A810" s="850"/>
      <c r="B810" s="851"/>
      <c r="C810" s="855"/>
      <c r="D810" s="855"/>
      <c r="E810" s="340">
        <v>4</v>
      </c>
      <c r="F810" s="792"/>
      <c r="G810" s="793"/>
      <c r="H810" s="216"/>
      <c r="I810" s="116"/>
      <c r="J810" s="108"/>
      <c r="K810" s="119"/>
      <c r="L810" s="108"/>
      <c r="M810" s="26"/>
      <c r="N810" s="119"/>
      <c r="O810" s="108"/>
      <c r="P810" s="26"/>
      <c r="Q810" s="119"/>
      <c r="R810" s="33"/>
      <c r="S810" s="114"/>
      <c r="T810" s="45">
        <f t="shared" si="31"/>
        <v>0</v>
      </c>
      <c r="U810" s="356">
        <f t="shared" si="71"/>
        <v>20</v>
      </c>
    </row>
    <row r="811" spans="1:21" ht="18" customHeight="1">
      <c r="A811" s="850"/>
      <c r="B811" s="851"/>
      <c r="C811" s="855"/>
      <c r="D811" s="855"/>
      <c r="E811" s="340">
        <v>5</v>
      </c>
      <c r="F811" s="792"/>
      <c r="G811" s="793"/>
      <c r="H811" s="216"/>
      <c r="I811" s="116"/>
      <c r="J811" s="108"/>
      <c r="K811" s="119"/>
      <c r="L811" s="108"/>
      <c r="M811" s="26"/>
      <c r="N811" s="119"/>
      <c r="O811" s="108"/>
      <c r="P811" s="26"/>
      <c r="Q811" s="119"/>
      <c r="R811" s="33"/>
      <c r="S811" s="114"/>
      <c r="T811" s="45">
        <f t="shared" si="31"/>
        <v>0</v>
      </c>
      <c r="U811" s="356">
        <f t="shared" si="71"/>
        <v>20</v>
      </c>
    </row>
    <row r="812" spans="1:21" ht="18" customHeight="1">
      <c r="A812" s="850"/>
      <c r="B812" s="851"/>
      <c r="C812" s="855"/>
      <c r="D812" s="855"/>
      <c r="E812" s="340">
        <v>6</v>
      </c>
      <c r="F812" s="792"/>
      <c r="G812" s="793"/>
      <c r="H812" s="216"/>
      <c r="I812" s="116"/>
      <c r="J812" s="108"/>
      <c r="K812" s="119"/>
      <c r="L812" s="108"/>
      <c r="M812" s="26"/>
      <c r="N812" s="119"/>
      <c r="O812" s="108"/>
      <c r="P812" s="26"/>
      <c r="Q812" s="119"/>
      <c r="R812" s="33"/>
      <c r="S812" s="114"/>
      <c r="T812" s="45">
        <f t="shared" si="31"/>
        <v>0</v>
      </c>
      <c r="U812" s="356">
        <f t="shared" si="71"/>
        <v>20</v>
      </c>
    </row>
    <row r="813" spans="1:21" ht="18" customHeight="1">
      <c r="A813" s="850"/>
      <c r="B813" s="851"/>
      <c r="C813" s="855"/>
      <c r="D813" s="855"/>
      <c r="E813" s="340">
        <v>7</v>
      </c>
      <c r="F813" s="792"/>
      <c r="G813" s="793"/>
      <c r="H813" s="216"/>
      <c r="I813" s="116"/>
      <c r="J813" s="108"/>
      <c r="K813" s="119"/>
      <c r="L813" s="108"/>
      <c r="M813" s="26"/>
      <c r="N813" s="119"/>
      <c r="O813" s="108"/>
      <c r="P813" s="26"/>
      <c r="Q813" s="119"/>
      <c r="R813" s="33"/>
      <c r="S813" s="114"/>
      <c r="T813" s="45">
        <f t="shared" si="31"/>
        <v>0</v>
      </c>
      <c r="U813" s="356">
        <f t="shared" si="71"/>
        <v>20</v>
      </c>
    </row>
    <row r="814" spans="1:21" ht="18" customHeight="1">
      <c r="A814" s="850"/>
      <c r="B814" s="851"/>
      <c r="C814" s="855"/>
      <c r="D814" s="855"/>
      <c r="E814" s="340">
        <v>8</v>
      </c>
      <c r="F814" s="792"/>
      <c r="G814" s="793"/>
      <c r="H814" s="216"/>
      <c r="I814" s="116"/>
      <c r="J814" s="108"/>
      <c r="K814" s="119"/>
      <c r="L814" s="108"/>
      <c r="M814" s="26"/>
      <c r="N814" s="119"/>
      <c r="O814" s="108"/>
      <c r="P814" s="26"/>
      <c r="Q814" s="119"/>
      <c r="R814" s="33"/>
      <c r="S814" s="114"/>
      <c r="T814" s="45">
        <f t="shared" si="31"/>
        <v>0</v>
      </c>
      <c r="U814" s="356">
        <f t="shared" si="71"/>
        <v>20</v>
      </c>
    </row>
    <row r="815" spans="1:21" ht="18" customHeight="1">
      <c r="A815" s="850"/>
      <c r="B815" s="851"/>
      <c r="C815" s="855"/>
      <c r="D815" s="855"/>
      <c r="E815" s="340">
        <v>9</v>
      </c>
      <c r="F815" s="792"/>
      <c r="G815" s="793"/>
      <c r="H815" s="128"/>
      <c r="I815" s="117"/>
      <c r="J815" s="107"/>
      <c r="K815" s="119"/>
      <c r="L815" s="108"/>
      <c r="M815" s="26"/>
      <c r="N815" s="119"/>
      <c r="O815" s="108"/>
      <c r="P815" s="26"/>
      <c r="Q815" s="119"/>
      <c r="R815" s="33"/>
      <c r="S815" s="115"/>
      <c r="T815" s="45">
        <f t="shared" si="31"/>
        <v>0</v>
      </c>
      <c r="U815" s="356">
        <f t="shared" si="71"/>
        <v>20</v>
      </c>
    </row>
    <row r="816" spans="1:21" ht="18" customHeight="1">
      <c r="A816" s="852"/>
      <c r="B816" s="853"/>
      <c r="C816" s="856"/>
      <c r="D816" s="856"/>
      <c r="E816" s="341">
        <v>10</v>
      </c>
      <c r="F816" s="796"/>
      <c r="G816" s="797"/>
      <c r="H816" s="130"/>
      <c r="I816" s="118"/>
      <c r="J816" s="109"/>
      <c r="K816" s="223"/>
      <c r="L816" s="222"/>
      <c r="M816" s="224"/>
      <c r="N816" s="223"/>
      <c r="O816" s="222"/>
      <c r="P816" s="224"/>
      <c r="Q816" s="223"/>
      <c r="R816" s="225"/>
      <c r="S816" s="122"/>
      <c r="T816" s="259">
        <f t="shared" si="31"/>
        <v>0</v>
      </c>
      <c r="U816" s="356">
        <f t="shared" si="71"/>
        <v>20</v>
      </c>
    </row>
    <row r="818" spans="1:11">
      <c r="A818" s="1"/>
      <c r="B818" s="1"/>
      <c r="C818" s="1"/>
      <c r="D818" s="1"/>
      <c r="E818" s="1"/>
    </row>
    <row r="819" spans="1:11" ht="20.100000000000001" customHeight="1">
      <c r="A819" s="324"/>
      <c r="B819" s="324"/>
      <c r="C819" s="324"/>
      <c r="D819" s="324"/>
      <c r="E819" s="361" t="s">
        <v>82</v>
      </c>
      <c r="F819" s="361"/>
      <c r="G819" s="361"/>
      <c r="H819" s="362"/>
      <c r="I819" s="362"/>
      <c r="J819" s="362"/>
      <c r="K819" s="362"/>
    </row>
    <row r="820" spans="1:11" ht="20.100000000000001" customHeight="1">
      <c r="A820" s="325"/>
      <c r="B820" s="325"/>
      <c r="C820" s="325"/>
      <c r="D820" s="325"/>
      <c r="E820" s="363" t="s">
        <v>15</v>
      </c>
      <c r="F820" s="363"/>
      <c r="G820" s="363"/>
      <c r="H820" s="362"/>
      <c r="I820" s="857" t="s">
        <v>16</v>
      </c>
      <c r="J820" s="858"/>
      <c r="K820" s="858"/>
    </row>
    <row r="821" spans="1:11" ht="20.100000000000001" customHeight="1">
      <c r="A821" s="326"/>
      <c r="B821" s="326"/>
      <c r="C821" s="326"/>
      <c r="D821" s="327"/>
      <c r="E821" s="807" t="s">
        <v>6</v>
      </c>
      <c r="F821" s="808"/>
      <c r="G821" s="808"/>
      <c r="H821" s="809"/>
      <c r="I821" s="859" t="s">
        <v>84</v>
      </c>
      <c r="J821" s="860"/>
      <c r="K821" s="860"/>
    </row>
    <row r="822" spans="1:11" ht="20.100000000000001" customHeight="1">
      <c r="A822" s="326"/>
      <c r="B822" s="326"/>
      <c r="C822" s="326"/>
      <c r="D822" s="326"/>
      <c r="E822" s="807" t="s">
        <v>297</v>
      </c>
      <c r="F822" s="808"/>
      <c r="G822" s="808"/>
      <c r="H822" s="809"/>
      <c r="I822" s="861">
        <f>SUMIFS($T$617:$T$816,$F$617:$F$816,$E822)</f>
        <v>0</v>
      </c>
      <c r="J822" s="862"/>
      <c r="K822" s="863"/>
    </row>
    <row r="823" spans="1:11" ht="20.100000000000001" customHeight="1">
      <c r="A823" s="326"/>
      <c r="B823" s="326"/>
      <c r="C823" s="326"/>
      <c r="D823" s="326"/>
      <c r="E823" s="807" t="s">
        <v>298</v>
      </c>
      <c r="F823" s="808"/>
      <c r="G823" s="808"/>
      <c r="H823" s="809"/>
      <c r="I823" s="861">
        <f t="shared" ref="I823" si="72">SUMIFS($T$617:$T$816,$F$617:$F$816,$E823)</f>
        <v>0</v>
      </c>
      <c r="J823" s="862"/>
      <c r="K823" s="863"/>
    </row>
    <row r="824" spans="1:11" ht="20.100000000000001" customHeight="1">
      <c r="A824" s="866"/>
      <c r="B824" s="377"/>
      <c r="C824" s="377"/>
      <c r="D824" s="377"/>
      <c r="E824" s="804" t="s">
        <v>91</v>
      </c>
      <c r="F824" s="807" t="s">
        <v>65</v>
      </c>
      <c r="G824" s="808"/>
      <c r="H824" s="809"/>
      <c r="I824" s="861">
        <f>SUMIFS($T$617:$T$816,$F$617:$F$816,$F824)</f>
        <v>0</v>
      </c>
      <c r="J824" s="864"/>
      <c r="K824" s="865"/>
    </row>
    <row r="825" spans="1:11" ht="20.100000000000001" customHeight="1">
      <c r="A825" s="866"/>
      <c r="B825" s="377"/>
      <c r="C825" s="377"/>
      <c r="D825" s="377"/>
      <c r="E825" s="805"/>
      <c r="F825" s="807" t="s">
        <v>66</v>
      </c>
      <c r="G825" s="808"/>
      <c r="H825" s="809"/>
      <c r="I825" s="861">
        <f>SUMIFS($T$617:$T$816,$F$617:$F$816,$F825)</f>
        <v>0</v>
      </c>
      <c r="J825" s="864"/>
      <c r="K825" s="865"/>
    </row>
    <row r="826" spans="1:11" ht="20.100000000000001" customHeight="1">
      <c r="A826" s="866"/>
      <c r="B826" s="377"/>
      <c r="C826" s="377"/>
      <c r="D826" s="377"/>
      <c r="E826" s="805"/>
      <c r="F826" s="807" t="s">
        <v>302</v>
      </c>
      <c r="G826" s="808"/>
      <c r="H826" s="809"/>
      <c r="I826" s="861">
        <f>SUMIFS($T$617:$T$816,$F$617:$F$816,$F826)</f>
        <v>0</v>
      </c>
      <c r="J826" s="864"/>
      <c r="K826" s="865"/>
    </row>
    <row r="827" spans="1:11" ht="20.100000000000001" customHeight="1">
      <c r="A827" s="866"/>
      <c r="B827" s="377"/>
      <c r="C827" s="377"/>
      <c r="D827" s="377"/>
      <c r="E827" s="805"/>
      <c r="F827" s="807" t="s">
        <v>68</v>
      </c>
      <c r="G827" s="808"/>
      <c r="H827" s="809"/>
      <c r="I827" s="861">
        <f>SUMIFS($T$617:$T$816,$F$617:$F$816,$F827)</f>
        <v>0</v>
      </c>
      <c r="J827" s="864"/>
      <c r="K827" s="865"/>
    </row>
    <row r="828" spans="1:11" ht="20.100000000000001" customHeight="1">
      <c r="A828" s="866"/>
      <c r="B828" s="377"/>
      <c r="C828" s="377"/>
      <c r="D828" s="377"/>
      <c r="E828" s="806"/>
      <c r="F828" s="867" t="s">
        <v>90</v>
      </c>
      <c r="G828" s="867"/>
      <c r="H828" s="868"/>
      <c r="I828" s="861">
        <f>SUM($I$824:$K$827)</f>
        <v>0</v>
      </c>
      <c r="J828" s="864"/>
      <c r="K828" s="865"/>
    </row>
    <row r="829" spans="1:11" ht="19.5" customHeight="1">
      <c r="A829" s="326"/>
      <c r="B829" s="326"/>
      <c r="C829" s="326"/>
      <c r="D829" s="326"/>
      <c r="E829" s="807" t="s">
        <v>69</v>
      </c>
      <c r="F829" s="808"/>
      <c r="G829" s="808"/>
      <c r="H829" s="809"/>
      <c r="I829" s="861">
        <f>SUM($I$822:$K$823,$I$828)</f>
        <v>0</v>
      </c>
      <c r="J829" s="862"/>
      <c r="K829" s="863"/>
    </row>
    <row r="830" spans="1:11" ht="19.5" customHeight="1">
      <c r="A830" s="326"/>
      <c r="B830" s="326"/>
      <c r="C830" s="326"/>
      <c r="D830" s="326"/>
      <c r="E830" s="807" t="s">
        <v>85</v>
      </c>
      <c r="F830" s="808"/>
      <c r="G830" s="808"/>
      <c r="H830" s="809"/>
      <c r="I830" s="861">
        <f>SUMIFS($T$617:$T$816,$F$617:$F$816,E830)</f>
        <v>0</v>
      </c>
      <c r="J830" s="862"/>
      <c r="K830" s="863"/>
    </row>
    <row r="831" spans="1:11" ht="19.5" customHeight="1">
      <c r="A831" s="326"/>
      <c r="B831" s="326"/>
      <c r="C831" s="326"/>
      <c r="D831" s="326"/>
      <c r="E831" s="807" t="s">
        <v>86</v>
      </c>
      <c r="F831" s="808"/>
      <c r="G831" s="808"/>
      <c r="H831" s="809"/>
      <c r="I831" s="861">
        <f>SUM($I$829,$I$830)</f>
        <v>0</v>
      </c>
      <c r="J831" s="862"/>
      <c r="K831" s="863"/>
    </row>
    <row r="832" spans="1:11" ht="19.5" customHeight="1">
      <c r="A832" s="63"/>
      <c r="B832" s="63"/>
      <c r="C832" s="63"/>
      <c r="D832" s="63"/>
      <c r="E832" s="357"/>
      <c r="F832" s="357"/>
      <c r="G832" s="357"/>
      <c r="H832" s="358"/>
      <c r="I832" s="359"/>
      <c r="J832" s="360"/>
      <c r="K832" s="360"/>
    </row>
    <row r="833" spans="1:19" ht="19.5" customHeight="1">
      <c r="A833" s="63"/>
      <c r="B833" s="63"/>
      <c r="C833" s="63"/>
      <c r="D833" s="63"/>
      <c r="E833" s="357"/>
      <c r="F833" s="357"/>
      <c r="G833" s="357"/>
      <c r="H833" s="358"/>
      <c r="I833" s="359"/>
      <c r="J833" s="360"/>
      <c r="K833" s="360"/>
    </row>
    <row r="834" spans="1:19" ht="19.5" customHeight="1">
      <c r="A834" s="329"/>
      <c r="B834" s="329"/>
      <c r="C834" s="329"/>
      <c r="D834" s="329"/>
      <c r="E834" s="364" t="s">
        <v>7</v>
      </c>
      <c r="F834" s="364"/>
      <c r="G834" s="364"/>
      <c r="H834" s="365"/>
      <c r="I834" s="366"/>
      <c r="J834" s="366"/>
      <c r="K834" s="366"/>
    </row>
    <row r="835" spans="1:19" ht="19.5" customHeight="1">
      <c r="A835" s="326"/>
      <c r="B835" s="326"/>
      <c r="C835" s="326"/>
      <c r="D835" s="327"/>
      <c r="E835" s="337"/>
      <c r="F835" s="810" t="s">
        <v>12</v>
      </c>
      <c r="G835" s="811"/>
      <c r="H835" s="379" t="s">
        <v>23</v>
      </c>
      <c r="I835" s="871" t="s">
        <v>84</v>
      </c>
      <c r="J835" s="872"/>
      <c r="K835" s="872"/>
      <c r="L835"/>
      <c r="M835"/>
      <c r="N835"/>
      <c r="O835"/>
      <c r="P835"/>
      <c r="Q835"/>
      <c r="R835"/>
      <c r="S835"/>
    </row>
    <row r="836" spans="1:19" ht="20.100000000000001" customHeight="1">
      <c r="A836" s="330"/>
      <c r="B836" s="330"/>
      <c r="C836" s="323"/>
      <c r="D836" s="323"/>
      <c r="E836" s="798" t="s">
        <v>24</v>
      </c>
      <c r="F836" s="871" t="s">
        <v>52</v>
      </c>
      <c r="G836" s="811"/>
      <c r="H836" s="378" t="s">
        <v>26</v>
      </c>
      <c r="I836" s="869">
        <f t="shared" ref="I836:I852" si="73">SUMIFS($T$9:$T$608,$G$9:$G$608,$H836)</f>
        <v>0</v>
      </c>
      <c r="J836" s="870"/>
      <c r="K836" s="870"/>
      <c r="L836"/>
      <c r="M836"/>
      <c r="N836"/>
      <c r="O836"/>
      <c r="P836"/>
      <c r="Q836"/>
      <c r="R836"/>
      <c r="S836"/>
    </row>
    <row r="837" spans="1:19" ht="20.100000000000001" customHeight="1">
      <c r="A837" s="330"/>
      <c r="B837" s="330"/>
      <c r="C837" s="323"/>
      <c r="D837" s="323"/>
      <c r="E837" s="799"/>
      <c r="F837" s="871"/>
      <c r="G837" s="811"/>
      <c r="H837" s="378" t="s">
        <v>27</v>
      </c>
      <c r="I837" s="869">
        <f t="shared" si="73"/>
        <v>0</v>
      </c>
      <c r="J837" s="870"/>
      <c r="K837" s="870"/>
      <c r="L837"/>
      <c r="M837"/>
      <c r="N837"/>
      <c r="O837"/>
      <c r="P837"/>
      <c r="Q837"/>
      <c r="R837"/>
      <c r="S837"/>
    </row>
    <row r="838" spans="1:19" ht="20.100000000000001" customHeight="1">
      <c r="A838" s="330"/>
      <c r="B838" s="330"/>
      <c r="C838" s="323"/>
      <c r="D838" s="323"/>
      <c r="E838" s="799"/>
      <c r="F838" s="871"/>
      <c r="G838" s="811"/>
      <c r="H838" s="378" t="s">
        <v>5</v>
      </c>
      <c r="I838" s="869">
        <f t="shared" si="73"/>
        <v>0</v>
      </c>
      <c r="J838" s="870"/>
      <c r="K838" s="870"/>
      <c r="L838"/>
      <c r="M838"/>
      <c r="N838"/>
      <c r="O838"/>
      <c r="P838"/>
      <c r="Q838"/>
      <c r="R838"/>
      <c r="S838"/>
    </row>
    <row r="839" spans="1:19" ht="20.100000000000001" customHeight="1">
      <c r="A839" s="330"/>
      <c r="B839" s="330"/>
      <c r="C839" s="323"/>
      <c r="D839" s="323"/>
      <c r="E839" s="799"/>
      <c r="F839" s="871" t="s">
        <v>53</v>
      </c>
      <c r="G839" s="811"/>
      <c r="H839" s="378" t="s">
        <v>3</v>
      </c>
      <c r="I839" s="869">
        <f t="shared" si="73"/>
        <v>0</v>
      </c>
      <c r="J839" s="870"/>
      <c r="K839" s="870"/>
      <c r="L839"/>
      <c r="M839"/>
      <c r="N839"/>
      <c r="O839"/>
      <c r="P839"/>
      <c r="Q839"/>
      <c r="R839"/>
      <c r="S839"/>
    </row>
    <row r="840" spans="1:19" ht="20.100000000000001" customHeight="1">
      <c r="A840" s="330"/>
      <c r="B840" s="330"/>
      <c r="C840" s="323"/>
      <c r="D840" s="323"/>
      <c r="E840" s="799"/>
      <c r="F840" s="871"/>
      <c r="G840" s="811"/>
      <c r="H840" s="378" t="s">
        <v>28</v>
      </c>
      <c r="I840" s="869">
        <f t="shared" si="73"/>
        <v>0</v>
      </c>
      <c r="J840" s="870"/>
      <c r="K840" s="870"/>
      <c r="L840"/>
      <c r="M840"/>
      <c r="N840"/>
      <c r="O840"/>
      <c r="P840"/>
      <c r="Q840"/>
      <c r="R840"/>
      <c r="S840"/>
    </row>
    <row r="841" spans="1:19" ht="20.100000000000001" customHeight="1">
      <c r="A841" s="330"/>
      <c r="B841" s="330"/>
      <c r="C841" s="323"/>
      <c r="D841" s="323"/>
      <c r="E841" s="799"/>
      <c r="F841" s="871"/>
      <c r="G841" s="811"/>
      <c r="H841" s="378" t="s">
        <v>4</v>
      </c>
      <c r="I841" s="869">
        <f t="shared" si="73"/>
        <v>0</v>
      </c>
      <c r="J841" s="870"/>
      <c r="K841" s="870"/>
      <c r="L841"/>
      <c r="M841"/>
      <c r="N841"/>
      <c r="O841"/>
      <c r="P841"/>
      <c r="Q841"/>
      <c r="R841"/>
      <c r="S841"/>
    </row>
    <row r="842" spans="1:19" ht="20.100000000000001" customHeight="1">
      <c r="A842" s="330"/>
      <c r="B842" s="330"/>
      <c r="C842" s="323"/>
      <c r="D842" s="323"/>
      <c r="E842" s="799"/>
      <c r="F842" s="871"/>
      <c r="G842" s="811"/>
      <c r="H842" s="378" t="s">
        <v>30</v>
      </c>
      <c r="I842" s="869">
        <f t="shared" si="73"/>
        <v>0</v>
      </c>
      <c r="J842" s="870"/>
      <c r="K842" s="870"/>
      <c r="L842"/>
      <c r="M842"/>
      <c r="N842"/>
      <c r="O842"/>
      <c r="P842"/>
      <c r="Q842"/>
      <c r="R842"/>
      <c r="S842"/>
    </row>
    <row r="843" spans="1:19" ht="20.100000000000001" customHeight="1">
      <c r="A843" s="330"/>
      <c r="B843" s="330"/>
      <c r="C843" s="323"/>
      <c r="D843" s="323"/>
      <c r="E843" s="799"/>
      <c r="F843" s="871"/>
      <c r="G843" s="811"/>
      <c r="H843" s="378" t="s">
        <v>25</v>
      </c>
      <c r="I843" s="869">
        <f t="shared" si="73"/>
        <v>0</v>
      </c>
      <c r="J843" s="870"/>
      <c r="K843" s="870"/>
      <c r="L843"/>
      <c r="M843"/>
      <c r="N843"/>
      <c r="O843"/>
      <c r="P843"/>
      <c r="Q843"/>
      <c r="R843"/>
      <c r="S843"/>
    </row>
    <row r="844" spans="1:19" ht="20.100000000000001" customHeight="1">
      <c r="A844" s="330"/>
      <c r="B844" s="330"/>
      <c r="C844" s="323"/>
      <c r="D844" s="323"/>
      <c r="E844" s="799"/>
      <c r="F844" s="871" t="s">
        <v>41</v>
      </c>
      <c r="G844" s="811"/>
      <c r="H844" s="378" t="s">
        <v>1</v>
      </c>
      <c r="I844" s="869">
        <f t="shared" si="73"/>
        <v>0</v>
      </c>
      <c r="J844" s="870"/>
      <c r="K844" s="870"/>
      <c r="L844"/>
      <c r="M844"/>
      <c r="N844"/>
      <c r="O844"/>
      <c r="P844"/>
      <c r="Q844"/>
      <c r="R844"/>
      <c r="S844"/>
    </row>
    <row r="845" spans="1:19" ht="20.100000000000001" customHeight="1">
      <c r="A845" s="330"/>
      <c r="B845" s="330"/>
      <c r="C845" s="323"/>
      <c r="D845" s="323"/>
      <c r="E845" s="799"/>
      <c r="F845" s="871"/>
      <c r="G845" s="811"/>
      <c r="H845" s="378" t="s">
        <v>32</v>
      </c>
      <c r="I845" s="869">
        <f t="shared" si="73"/>
        <v>0</v>
      </c>
      <c r="J845" s="870"/>
      <c r="K845" s="870"/>
      <c r="L845"/>
      <c r="M845"/>
      <c r="N845"/>
      <c r="O845"/>
      <c r="P845"/>
      <c r="Q845"/>
      <c r="R845"/>
      <c r="S845"/>
    </row>
    <row r="846" spans="1:19" ht="20.100000000000001" customHeight="1">
      <c r="A846" s="330"/>
      <c r="B846" s="330"/>
      <c r="C846" s="323"/>
      <c r="D846" s="323"/>
      <c r="E846" s="799"/>
      <c r="F846" s="871"/>
      <c r="G846" s="811"/>
      <c r="H846" s="378" t="s">
        <v>11</v>
      </c>
      <c r="I846" s="869">
        <f t="shared" si="73"/>
        <v>0</v>
      </c>
      <c r="J846" s="870"/>
      <c r="K846" s="870"/>
      <c r="L846"/>
      <c r="M846"/>
      <c r="N846"/>
      <c r="O846"/>
      <c r="P846"/>
      <c r="Q846"/>
      <c r="R846"/>
      <c r="S846"/>
    </row>
    <row r="847" spans="1:19" ht="20.100000000000001" customHeight="1">
      <c r="A847" s="330"/>
      <c r="B847" s="330"/>
      <c r="C847" s="323"/>
      <c r="D847" s="323"/>
      <c r="E847" s="799"/>
      <c r="F847" s="871" t="s">
        <v>54</v>
      </c>
      <c r="G847" s="811"/>
      <c r="H847" s="378" t="s">
        <v>31</v>
      </c>
      <c r="I847" s="869">
        <f t="shared" si="73"/>
        <v>0</v>
      </c>
      <c r="J847" s="870"/>
      <c r="K847" s="870"/>
      <c r="L847"/>
      <c r="M847"/>
      <c r="N847"/>
      <c r="O847"/>
      <c r="P847"/>
      <c r="Q847"/>
      <c r="R847"/>
      <c r="S847"/>
    </row>
    <row r="848" spans="1:19" ht="20.100000000000001" customHeight="1">
      <c r="A848" s="330"/>
      <c r="B848" s="330"/>
      <c r="C848" s="323"/>
      <c r="D848" s="323"/>
      <c r="E848" s="799"/>
      <c r="F848" s="871"/>
      <c r="G848" s="811"/>
      <c r="H848" s="378" t="s">
        <v>2</v>
      </c>
      <c r="I848" s="869">
        <f t="shared" si="73"/>
        <v>0</v>
      </c>
      <c r="J848" s="870"/>
      <c r="K848" s="870"/>
      <c r="L848"/>
      <c r="M848"/>
      <c r="N848"/>
      <c r="O848"/>
      <c r="P848"/>
      <c r="Q848"/>
      <c r="R848"/>
      <c r="S848"/>
    </row>
    <row r="849" spans="1:26" ht="20.100000000000001" customHeight="1">
      <c r="A849" s="330"/>
      <c r="B849" s="330"/>
      <c r="C849" s="323"/>
      <c r="D849" s="323"/>
      <c r="E849" s="799"/>
      <c r="F849" s="871"/>
      <c r="G849" s="811"/>
      <c r="H849" s="378" t="s">
        <v>29</v>
      </c>
      <c r="I849" s="869">
        <f t="shared" si="73"/>
        <v>0</v>
      </c>
      <c r="J849" s="870"/>
      <c r="K849" s="870"/>
      <c r="L849"/>
      <c r="M849"/>
      <c r="N849"/>
      <c r="O849"/>
      <c r="P849"/>
      <c r="Q849"/>
      <c r="R849"/>
      <c r="S849"/>
    </row>
    <row r="850" spans="1:26" ht="20.100000000000001" customHeight="1">
      <c r="A850" s="330"/>
      <c r="B850" s="330"/>
      <c r="C850" s="323"/>
      <c r="D850" s="323"/>
      <c r="E850" s="799"/>
      <c r="F850" s="871"/>
      <c r="G850" s="811"/>
      <c r="H850" s="378" t="s">
        <v>33</v>
      </c>
      <c r="I850" s="869">
        <f t="shared" si="73"/>
        <v>0</v>
      </c>
      <c r="J850" s="870"/>
      <c r="K850" s="870"/>
      <c r="L850"/>
      <c r="M850"/>
      <c r="N850"/>
      <c r="O850"/>
      <c r="P850"/>
      <c r="Q850"/>
      <c r="R850"/>
      <c r="S850"/>
    </row>
    <row r="851" spans="1:26" ht="20.100000000000001" customHeight="1">
      <c r="A851" s="330"/>
      <c r="B851" s="330"/>
      <c r="C851" s="323"/>
      <c r="D851" s="323"/>
      <c r="E851" s="799"/>
      <c r="F851" s="871"/>
      <c r="G851" s="811"/>
      <c r="H851" s="378" t="s">
        <v>20</v>
      </c>
      <c r="I851" s="869">
        <f t="shared" si="73"/>
        <v>0</v>
      </c>
      <c r="J851" s="870"/>
      <c r="K851" s="870"/>
      <c r="L851"/>
      <c r="M851"/>
      <c r="N851"/>
      <c r="O851"/>
      <c r="P851"/>
      <c r="Q851"/>
      <c r="R851"/>
      <c r="S851"/>
    </row>
    <row r="852" spans="1:26" ht="20.100000000000001" customHeight="1">
      <c r="A852" s="330"/>
      <c r="B852" s="330"/>
      <c r="C852" s="323"/>
      <c r="D852" s="323"/>
      <c r="E852" s="799"/>
      <c r="F852" s="876" t="s">
        <v>77</v>
      </c>
      <c r="G852" s="877"/>
      <c r="H852" s="378" t="s">
        <v>10</v>
      </c>
      <c r="I852" s="869">
        <f t="shared" si="73"/>
        <v>0</v>
      </c>
      <c r="J852" s="870"/>
      <c r="K852" s="870"/>
      <c r="L852"/>
      <c r="M852"/>
      <c r="N852"/>
      <c r="O852"/>
      <c r="P852"/>
      <c r="Q852"/>
      <c r="R852"/>
      <c r="S852"/>
    </row>
    <row r="853" spans="1:26" ht="20.100000000000001" customHeight="1">
      <c r="A853" s="330"/>
      <c r="B853" s="330"/>
      <c r="C853" s="323"/>
      <c r="D853" s="323"/>
      <c r="E853" s="799"/>
      <c r="F853" s="810" t="s">
        <v>18</v>
      </c>
      <c r="G853" s="810"/>
      <c r="H853" s="811"/>
      <c r="I853" s="869">
        <f>SUM($I$836:$K$852)</f>
        <v>0</v>
      </c>
      <c r="J853" s="870"/>
      <c r="K853" s="870"/>
      <c r="L853"/>
      <c r="M853"/>
      <c r="N853"/>
      <c r="O853"/>
      <c r="P853"/>
      <c r="Q853"/>
      <c r="R853"/>
      <c r="S853"/>
    </row>
    <row r="854" spans="1:26" ht="20.100000000000001" customHeight="1">
      <c r="A854" s="330"/>
      <c r="B854" s="330"/>
      <c r="C854" s="323"/>
      <c r="D854" s="323"/>
      <c r="E854" s="799"/>
      <c r="F854" s="871" t="s">
        <v>17</v>
      </c>
      <c r="G854" s="871"/>
      <c r="H854" s="811"/>
      <c r="I854" s="873"/>
      <c r="J854" s="874"/>
      <c r="K854" s="874"/>
      <c r="L854"/>
      <c r="M854"/>
      <c r="N854"/>
      <c r="O854"/>
      <c r="P854"/>
      <c r="Q854"/>
      <c r="R854"/>
      <c r="S854"/>
    </row>
    <row r="855" spans="1:26" ht="20.100000000000001" customHeight="1">
      <c r="A855" s="330"/>
      <c r="B855" s="330"/>
      <c r="C855" s="323"/>
      <c r="D855" s="323"/>
      <c r="E855" s="800"/>
      <c r="F855" s="810" t="s">
        <v>34</v>
      </c>
      <c r="G855" s="810"/>
      <c r="H855" s="811"/>
      <c r="I855" s="869">
        <f>$I$853-$I$854</f>
        <v>0</v>
      </c>
      <c r="J855" s="870"/>
      <c r="K855" s="870"/>
      <c r="L855"/>
      <c r="M855"/>
      <c r="N855"/>
      <c r="O855"/>
      <c r="P855"/>
      <c r="Q855"/>
      <c r="R855"/>
      <c r="S855"/>
    </row>
    <row r="856" spans="1:26" ht="20.100000000000001" customHeight="1" thickBot="1">
      <c r="A856" s="330"/>
      <c r="B856" s="330"/>
      <c r="C856" s="323"/>
      <c r="D856" s="322"/>
      <c r="E856" s="338"/>
      <c r="F856" s="878" t="s">
        <v>46</v>
      </c>
      <c r="G856" s="879"/>
      <c r="H856" s="880"/>
      <c r="I856" s="875">
        <f>SUMIFS($T$9:$T$608,$F$9:$F$608,$F$856)</f>
        <v>0</v>
      </c>
      <c r="J856" s="870"/>
      <c r="K856" s="870"/>
      <c r="L856"/>
      <c r="M856"/>
      <c r="N856"/>
      <c r="O856"/>
      <c r="P856"/>
      <c r="Q856"/>
      <c r="R856"/>
      <c r="S856"/>
    </row>
    <row r="857" spans="1:26" ht="20.100000000000001" customHeight="1" thickTop="1">
      <c r="A857" s="331"/>
      <c r="B857" s="331"/>
      <c r="C857" s="331"/>
      <c r="D857" s="332"/>
      <c r="E857" s="801" t="s">
        <v>87</v>
      </c>
      <c r="F857" s="802"/>
      <c r="G857" s="802"/>
      <c r="H857" s="803"/>
      <c r="I857" s="881">
        <f>SUM($I$853,$I$856)</f>
        <v>0</v>
      </c>
      <c r="J857" s="882"/>
      <c r="K857" s="882"/>
      <c r="L857"/>
      <c r="M857"/>
      <c r="N857"/>
      <c r="O857"/>
      <c r="P857"/>
      <c r="Q857"/>
      <c r="R857"/>
      <c r="S857"/>
    </row>
    <row r="858" spans="1:26">
      <c r="A858" s="173"/>
      <c r="B858" s="173"/>
      <c r="C858" s="173"/>
      <c r="D858" s="173"/>
      <c r="Y858" s="4"/>
      <c r="Z858" s="2"/>
    </row>
    <row r="859" spans="1:26">
      <c r="A859" s="173"/>
      <c r="B859" s="173"/>
      <c r="C859" s="173"/>
      <c r="D859" s="173"/>
    </row>
    <row r="860" spans="1:26">
      <c r="A860" s="173"/>
      <c r="B860" s="173"/>
      <c r="C860" s="173"/>
      <c r="D860" s="173"/>
    </row>
  </sheetData>
  <sheetProtection algorithmName="SHA-512" hashValue="7fCoyJBqTEJ6NoBqrGvUwakDa1pyD0LyGZWgH1qo/isUvt7Uk6/B2N66hErdRAa96QkJMV+8/rFH9aIu8WbRIQ==" saltValue="SCP2w9iSkPS1RCdgFypXLg==" spinCount="100000" sheet="1" objects="1" scenarios="1" formatRows="0"/>
  <dataConsolidate/>
  <mergeCells count="403">
    <mergeCell ref="B3:C3"/>
    <mergeCell ref="E3:F3"/>
    <mergeCell ref="I3:K3"/>
    <mergeCell ref="B5:C5"/>
    <mergeCell ref="D5:E5"/>
    <mergeCell ref="F5:G5"/>
    <mergeCell ref="I5:N5"/>
    <mergeCell ref="A8:B8"/>
    <mergeCell ref="A9:B38"/>
    <mergeCell ref="C9:C38"/>
    <mergeCell ref="D9:D38"/>
    <mergeCell ref="A39:B68"/>
    <mergeCell ref="C39:C68"/>
    <mergeCell ref="D39:D68"/>
    <mergeCell ref="O5:S5"/>
    <mergeCell ref="B6:C6"/>
    <mergeCell ref="D6:E6"/>
    <mergeCell ref="F6:G6"/>
    <mergeCell ref="I6:N6"/>
    <mergeCell ref="O6:S6"/>
    <mergeCell ref="A129:B158"/>
    <mergeCell ref="C129:C158"/>
    <mergeCell ref="D129:D158"/>
    <mergeCell ref="A159:B188"/>
    <mergeCell ref="C159:C188"/>
    <mergeCell ref="D159:D188"/>
    <mergeCell ref="A69:B98"/>
    <mergeCell ref="C69:C98"/>
    <mergeCell ref="D69:D98"/>
    <mergeCell ref="A99:B128"/>
    <mergeCell ref="C99:C128"/>
    <mergeCell ref="D99:D128"/>
    <mergeCell ref="A249:B278"/>
    <mergeCell ref="C249:C278"/>
    <mergeCell ref="D249:D278"/>
    <mergeCell ref="A279:B308"/>
    <mergeCell ref="C279:C308"/>
    <mergeCell ref="D279:D308"/>
    <mergeCell ref="A189:B218"/>
    <mergeCell ref="C189:C218"/>
    <mergeCell ref="D189:D218"/>
    <mergeCell ref="A219:B248"/>
    <mergeCell ref="C219:C248"/>
    <mergeCell ref="D219:D248"/>
    <mergeCell ref="A369:B398"/>
    <mergeCell ref="C369:C398"/>
    <mergeCell ref="D369:D398"/>
    <mergeCell ref="A399:B428"/>
    <mergeCell ref="C399:C428"/>
    <mergeCell ref="D399:D428"/>
    <mergeCell ref="A309:B338"/>
    <mergeCell ref="C309:C338"/>
    <mergeCell ref="D309:D338"/>
    <mergeCell ref="A339:B368"/>
    <mergeCell ref="C339:C368"/>
    <mergeCell ref="D339:D368"/>
    <mergeCell ref="A489:B518"/>
    <mergeCell ref="C489:C518"/>
    <mergeCell ref="D489:D518"/>
    <mergeCell ref="A519:B548"/>
    <mergeCell ref="C519:C548"/>
    <mergeCell ref="D519:D548"/>
    <mergeCell ref="A429:B458"/>
    <mergeCell ref="C429:C458"/>
    <mergeCell ref="D429:D458"/>
    <mergeCell ref="A459:B488"/>
    <mergeCell ref="C459:C488"/>
    <mergeCell ref="D459:D488"/>
    <mergeCell ref="I613:N613"/>
    <mergeCell ref="F614:G614"/>
    <mergeCell ref="I614:N614"/>
    <mergeCell ref="A549:B578"/>
    <mergeCell ref="C549:C578"/>
    <mergeCell ref="D549:D578"/>
    <mergeCell ref="A579:B608"/>
    <mergeCell ref="C579:C608"/>
    <mergeCell ref="D579:D608"/>
    <mergeCell ref="A616:B616"/>
    <mergeCell ref="F616:G616"/>
    <mergeCell ref="F617:G617"/>
    <mergeCell ref="F618:G618"/>
    <mergeCell ref="F619:G619"/>
    <mergeCell ref="B611:C611"/>
    <mergeCell ref="E611:F611"/>
    <mergeCell ref="G611:H611"/>
    <mergeCell ref="F613:G613"/>
    <mergeCell ref="F626:G626"/>
    <mergeCell ref="F627:G627"/>
    <mergeCell ref="F628:G628"/>
    <mergeCell ref="A617:B626"/>
    <mergeCell ref="C617:C626"/>
    <mergeCell ref="D617:D626"/>
    <mergeCell ref="F623:G623"/>
    <mergeCell ref="F624:G624"/>
    <mergeCell ref="F625:G625"/>
    <mergeCell ref="F620:G620"/>
    <mergeCell ref="F621:G621"/>
    <mergeCell ref="F622:G622"/>
    <mergeCell ref="F635:G635"/>
    <mergeCell ref="F636:G636"/>
    <mergeCell ref="F637:G637"/>
    <mergeCell ref="F632:G632"/>
    <mergeCell ref="F633:G633"/>
    <mergeCell ref="F634:G634"/>
    <mergeCell ref="A627:B636"/>
    <mergeCell ref="C627:C636"/>
    <mergeCell ref="D627:D636"/>
    <mergeCell ref="F629:G629"/>
    <mergeCell ref="F630:G630"/>
    <mergeCell ref="F631:G631"/>
    <mergeCell ref="F644:G644"/>
    <mergeCell ref="F645:G645"/>
    <mergeCell ref="F646:G646"/>
    <mergeCell ref="A637:B646"/>
    <mergeCell ref="C637:C646"/>
    <mergeCell ref="D637:D646"/>
    <mergeCell ref="F641:G641"/>
    <mergeCell ref="F642:G642"/>
    <mergeCell ref="F643:G643"/>
    <mergeCell ref="F638:G638"/>
    <mergeCell ref="F639:G639"/>
    <mergeCell ref="F640:G640"/>
    <mergeCell ref="F656:G656"/>
    <mergeCell ref="F657:G657"/>
    <mergeCell ref="F658:G658"/>
    <mergeCell ref="A647:B656"/>
    <mergeCell ref="C647:C656"/>
    <mergeCell ref="D647:D656"/>
    <mergeCell ref="F653:G653"/>
    <mergeCell ref="F654:G654"/>
    <mergeCell ref="F655:G655"/>
    <mergeCell ref="F650:G650"/>
    <mergeCell ref="F651:G651"/>
    <mergeCell ref="F652:G652"/>
    <mergeCell ref="F647:G647"/>
    <mergeCell ref="F648:G648"/>
    <mergeCell ref="F649:G649"/>
    <mergeCell ref="F665:G665"/>
    <mergeCell ref="F666:G666"/>
    <mergeCell ref="F667:G667"/>
    <mergeCell ref="F662:G662"/>
    <mergeCell ref="F663:G663"/>
    <mergeCell ref="F664:G664"/>
    <mergeCell ref="A657:B666"/>
    <mergeCell ref="C657:C666"/>
    <mergeCell ref="D657:D666"/>
    <mergeCell ref="F659:G659"/>
    <mergeCell ref="F660:G660"/>
    <mergeCell ref="F661:G661"/>
    <mergeCell ref="F674:G674"/>
    <mergeCell ref="F675:G675"/>
    <mergeCell ref="F676:G676"/>
    <mergeCell ref="A667:B676"/>
    <mergeCell ref="C667:C676"/>
    <mergeCell ref="D667:D676"/>
    <mergeCell ref="F681:G681"/>
    <mergeCell ref="F682:G682"/>
    <mergeCell ref="F683:G683"/>
    <mergeCell ref="F671:G671"/>
    <mergeCell ref="F672:G672"/>
    <mergeCell ref="F673:G673"/>
    <mergeCell ref="F668:G668"/>
    <mergeCell ref="F669:G669"/>
    <mergeCell ref="F670:G670"/>
    <mergeCell ref="F723:G723"/>
    <mergeCell ref="F724:G724"/>
    <mergeCell ref="F695:G695"/>
    <mergeCell ref="A677:B686"/>
    <mergeCell ref="C677:C686"/>
    <mergeCell ref="D677:D686"/>
    <mergeCell ref="F677:G677"/>
    <mergeCell ref="F678:G678"/>
    <mergeCell ref="F679:G679"/>
    <mergeCell ref="F680:G680"/>
    <mergeCell ref="F684:G684"/>
    <mergeCell ref="F685:G685"/>
    <mergeCell ref="F686:G686"/>
    <mergeCell ref="A687:B696"/>
    <mergeCell ref="C687:C696"/>
    <mergeCell ref="D687:D696"/>
    <mergeCell ref="F687:G687"/>
    <mergeCell ref="F688:G688"/>
    <mergeCell ref="F689:G689"/>
    <mergeCell ref="F690:G690"/>
    <mergeCell ref="F691:G691"/>
    <mergeCell ref="F692:G692"/>
    <mergeCell ref="F693:G693"/>
    <mergeCell ref="F694:G694"/>
    <mergeCell ref="F696:G696"/>
    <mergeCell ref="A697:B706"/>
    <mergeCell ref="C697:C706"/>
    <mergeCell ref="D697:D706"/>
    <mergeCell ref="F697:G697"/>
    <mergeCell ref="F698:G698"/>
    <mergeCell ref="F699:G699"/>
    <mergeCell ref="F700:G700"/>
    <mergeCell ref="F701:G701"/>
    <mergeCell ref="F702:G702"/>
    <mergeCell ref="F703:G703"/>
    <mergeCell ref="F704:G704"/>
    <mergeCell ref="F705:G705"/>
    <mergeCell ref="F706:G706"/>
    <mergeCell ref="A707:B716"/>
    <mergeCell ref="C707:C716"/>
    <mergeCell ref="D707:D716"/>
    <mergeCell ref="F707:G707"/>
    <mergeCell ref="F708:G708"/>
    <mergeCell ref="F709:G709"/>
    <mergeCell ref="F710:G710"/>
    <mergeCell ref="F711:G711"/>
    <mergeCell ref="F712:G712"/>
    <mergeCell ref="F713:G713"/>
    <mergeCell ref="F714:G714"/>
    <mergeCell ref="F715:G715"/>
    <mergeCell ref="F716:G716"/>
    <mergeCell ref="F725:G725"/>
    <mergeCell ref="F726:G726"/>
    <mergeCell ref="A727:B736"/>
    <mergeCell ref="C727:C736"/>
    <mergeCell ref="D727:D736"/>
    <mergeCell ref="F727:G727"/>
    <mergeCell ref="F728:G728"/>
    <mergeCell ref="F729:G729"/>
    <mergeCell ref="F730:G730"/>
    <mergeCell ref="F731:G731"/>
    <mergeCell ref="F732:G732"/>
    <mergeCell ref="F733:G733"/>
    <mergeCell ref="F734:G734"/>
    <mergeCell ref="F735:G735"/>
    <mergeCell ref="F736:G736"/>
    <mergeCell ref="A717:B726"/>
    <mergeCell ref="C717:C726"/>
    <mergeCell ref="D717:D726"/>
    <mergeCell ref="F717:G717"/>
    <mergeCell ref="F718:G718"/>
    <mergeCell ref="F719:G719"/>
    <mergeCell ref="F720:G720"/>
    <mergeCell ref="F721:G721"/>
    <mergeCell ref="F722:G722"/>
    <mergeCell ref="A737:B746"/>
    <mergeCell ref="C737:C746"/>
    <mergeCell ref="D737:D746"/>
    <mergeCell ref="F737:G737"/>
    <mergeCell ref="F738:G738"/>
    <mergeCell ref="F739:G739"/>
    <mergeCell ref="F740:G740"/>
    <mergeCell ref="F741:G741"/>
    <mergeCell ref="F742:G742"/>
    <mergeCell ref="F743:G743"/>
    <mergeCell ref="F744:G744"/>
    <mergeCell ref="F745:G745"/>
    <mergeCell ref="F746:G746"/>
    <mergeCell ref="A747:B756"/>
    <mergeCell ref="C747:C756"/>
    <mergeCell ref="D747:D756"/>
    <mergeCell ref="F747:G747"/>
    <mergeCell ref="F748:G748"/>
    <mergeCell ref="F749:G749"/>
    <mergeCell ref="F750:G750"/>
    <mergeCell ref="F751:G751"/>
    <mergeCell ref="F752:G752"/>
    <mergeCell ref="F753:G753"/>
    <mergeCell ref="F754:G754"/>
    <mergeCell ref="F755:G755"/>
    <mergeCell ref="F756:G756"/>
    <mergeCell ref="A757:B766"/>
    <mergeCell ref="C757:C766"/>
    <mergeCell ref="D757:D766"/>
    <mergeCell ref="F757:G757"/>
    <mergeCell ref="F758:G758"/>
    <mergeCell ref="F759:G759"/>
    <mergeCell ref="F760:G760"/>
    <mergeCell ref="F761:G761"/>
    <mergeCell ref="F762:G762"/>
    <mergeCell ref="F763:G763"/>
    <mergeCell ref="F764:G764"/>
    <mergeCell ref="F765:G765"/>
    <mergeCell ref="F766:G766"/>
    <mergeCell ref="A767:B776"/>
    <mergeCell ref="C767:C776"/>
    <mergeCell ref="D767:D776"/>
    <mergeCell ref="F767:G767"/>
    <mergeCell ref="F768:G768"/>
    <mergeCell ref="F769:G769"/>
    <mergeCell ref="F770:G770"/>
    <mergeCell ref="F771:G771"/>
    <mergeCell ref="F772:G772"/>
    <mergeCell ref="F773:G773"/>
    <mergeCell ref="F774:G774"/>
    <mergeCell ref="F775:G775"/>
    <mergeCell ref="F776:G776"/>
    <mergeCell ref="A777:B786"/>
    <mergeCell ref="C777:C786"/>
    <mergeCell ref="D777:D786"/>
    <mergeCell ref="F777:G777"/>
    <mergeCell ref="F778:G778"/>
    <mergeCell ref="F779:G779"/>
    <mergeCell ref="F780:G780"/>
    <mergeCell ref="F781:G781"/>
    <mergeCell ref="F782:G782"/>
    <mergeCell ref="F783:G783"/>
    <mergeCell ref="F784:G784"/>
    <mergeCell ref="F785:G785"/>
    <mergeCell ref="F786:G786"/>
    <mergeCell ref="A787:B796"/>
    <mergeCell ref="C787:C796"/>
    <mergeCell ref="D787:D796"/>
    <mergeCell ref="F787:G787"/>
    <mergeCell ref="F788:G788"/>
    <mergeCell ref="F789:G789"/>
    <mergeCell ref="F790:G790"/>
    <mergeCell ref="F791:G791"/>
    <mergeCell ref="F792:G792"/>
    <mergeCell ref="F793:G793"/>
    <mergeCell ref="F794:G794"/>
    <mergeCell ref="F795:G795"/>
    <mergeCell ref="F796:G796"/>
    <mergeCell ref="A797:B806"/>
    <mergeCell ref="C797:C806"/>
    <mergeCell ref="D797:D806"/>
    <mergeCell ref="F797:G797"/>
    <mergeCell ref="F798:G798"/>
    <mergeCell ref="F799:G799"/>
    <mergeCell ref="F800:G800"/>
    <mergeCell ref="F801:G801"/>
    <mergeCell ref="F802:G802"/>
    <mergeCell ref="F803:G803"/>
    <mergeCell ref="F804:G804"/>
    <mergeCell ref="F805:G805"/>
    <mergeCell ref="F806:G806"/>
    <mergeCell ref="A807:B816"/>
    <mergeCell ref="C807:C816"/>
    <mergeCell ref="D807:D816"/>
    <mergeCell ref="F807:G807"/>
    <mergeCell ref="F808:G808"/>
    <mergeCell ref="F809:G809"/>
    <mergeCell ref="F810:G810"/>
    <mergeCell ref="F811:G811"/>
    <mergeCell ref="F812:G812"/>
    <mergeCell ref="F813:G813"/>
    <mergeCell ref="F814:G814"/>
    <mergeCell ref="F815:G815"/>
    <mergeCell ref="F816:G816"/>
    <mergeCell ref="A824:A828"/>
    <mergeCell ref="E824:E828"/>
    <mergeCell ref="F824:H824"/>
    <mergeCell ref="I824:K824"/>
    <mergeCell ref="F825:H825"/>
    <mergeCell ref="I825:K825"/>
    <mergeCell ref="F826:H826"/>
    <mergeCell ref="I826:K826"/>
    <mergeCell ref="F827:H827"/>
    <mergeCell ref="I827:K827"/>
    <mergeCell ref="F828:H828"/>
    <mergeCell ref="I828:K828"/>
    <mergeCell ref="I845:K845"/>
    <mergeCell ref="I846:K846"/>
    <mergeCell ref="F847:G851"/>
    <mergeCell ref="I820:K820"/>
    <mergeCell ref="E821:H821"/>
    <mergeCell ref="I821:K821"/>
    <mergeCell ref="E822:H822"/>
    <mergeCell ref="I822:K822"/>
    <mergeCell ref="E823:H823"/>
    <mergeCell ref="I823:K823"/>
    <mergeCell ref="E836:E855"/>
    <mergeCell ref="F852:G852"/>
    <mergeCell ref="F853:H853"/>
    <mergeCell ref="F854:H854"/>
    <mergeCell ref="E857:H857"/>
    <mergeCell ref="E829:H829"/>
    <mergeCell ref="I829:K829"/>
    <mergeCell ref="E830:H830"/>
    <mergeCell ref="I830:K830"/>
    <mergeCell ref="E831:H831"/>
    <mergeCell ref="I831:K831"/>
    <mergeCell ref="F835:G835"/>
    <mergeCell ref="I835:K835"/>
    <mergeCell ref="F836:G838"/>
    <mergeCell ref="I836:K836"/>
    <mergeCell ref="I837:K837"/>
    <mergeCell ref="I838:K838"/>
    <mergeCell ref="F839:G843"/>
    <mergeCell ref="I839:K839"/>
    <mergeCell ref="I840:K840"/>
    <mergeCell ref="I841:K841"/>
    <mergeCell ref="I842:K842"/>
    <mergeCell ref="I843:K843"/>
    <mergeCell ref="F844:G846"/>
    <mergeCell ref="I844:K844"/>
    <mergeCell ref="F855:H855"/>
    <mergeCell ref="I855:K855"/>
    <mergeCell ref="F856:H856"/>
    <mergeCell ref="I856:K856"/>
    <mergeCell ref="I857:K857"/>
    <mergeCell ref="I847:K847"/>
    <mergeCell ref="I848:K848"/>
    <mergeCell ref="I849:K849"/>
    <mergeCell ref="I850:K850"/>
    <mergeCell ref="I851:K851"/>
    <mergeCell ref="I852:K852"/>
    <mergeCell ref="I853:K853"/>
    <mergeCell ref="I854:K854"/>
  </mergeCells>
  <phoneticPr fontId="6"/>
  <conditionalFormatting sqref="R99:R104 O99:O103 J797:J816 R129:R134 R159:R164 R189:R194 R219:R224 R249:R254 R279:R284 R309:R314 R339:R344 R369:R374 R399:R404 R429:R434 R459:R464 R489:R494 R519:R524 R549:R554 R579:R584 O129:O133 O159:O163 O189:O193 O219:O223 O249:O253 O279:O283 O309:O313 O339:O343 O369:O373 O399:O403 O429:O433 O459:O463 O489:O493 O519:O523 O549:O553 O579:O583 R797:R816 O797:O816 L797:L816 L618:L625 O618:O625 R618:R625 L628:L635 L638:L645 L648:L655 L658:L665 L668:L675 L678:L685 L688:L695 L698:L705 L708:L715 L718:L725 L728:L735 L738:L745 L748:L755 L758:L765 L768:L775 L778:L785 L788:L795 O628:O635 O638:O645 O648:O655 O658:O665 O668:O675 O678:O685 O688:O695 O698:O705 O708:O715 O718:O725 O728:O735 O738:O745 O748:O755 O758:O765 O768:O775 O778:O785 O788:O795 R628:R635 R638:R645 R648:R655 R658:R665 R668:R675 R678:R685 R688:R695 R698:R705 R708:R715 R718:R725 R728:R735 R738:R745 R748:R755 R758:R765 R768:R775 R778:R785 R788:R795">
    <cfRule type="expression" dxfId="801" priority="85">
      <formula>INDIRECT(ADDRESS(ROW(),COLUMN()))=TRUNC(INDIRECT(ADDRESS(ROW(),COLUMN())))</formula>
    </cfRule>
  </conditionalFormatting>
  <conditionalFormatting sqref="O107:O128 O137:O158 O167:O188 O197:O218 O227:O248 O257:O278 O287:O308 O317:O338 O347:O368 O377:O398 O407:O428 O437:O458 O467:O488 O497:O518 O527:O548 O557:O578 O587:O608">
    <cfRule type="expression" dxfId="800" priority="84">
      <formula>INDIRECT(ADDRESS(ROW(),COLUMN()))=TRUNC(INDIRECT(ADDRESS(ROW(),COLUMN())))</formula>
    </cfRule>
  </conditionalFormatting>
  <conditionalFormatting sqref="R105:R128 R135:R158 R165:R188 R195:R218 R225:R248 R255:R278 R285:R308 R315:R338 R345:R368 R375:R398 R405:R428 R435:R458 R465:R488 R495:R518 R525:R548 R555:R578 R585:R608">
    <cfRule type="expression" dxfId="799" priority="83">
      <formula>INDIRECT(ADDRESS(ROW(),COLUMN()))=TRUNC(INDIRECT(ADDRESS(ROW(),COLUMN())))</formula>
    </cfRule>
  </conditionalFormatting>
  <conditionalFormatting sqref="O9:O17 O19:O38">
    <cfRule type="expression" dxfId="798" priority="82">
      <formula>INDIRECT(ADDRESS(ROW(),COLUMN()))=TRUNC(INDIRECT(ADDRESS(ROW(),COLUMN())))</formula>
    </cfRule>
  </conditionalFormatting>
  <conditionalFormatting sqref="R9:R17 R19:R38">
    <cfRule type="expression" dxfId="797" priority="81">
      <formula>INDIRECT(ADDRESS(ROW(),COLUMN()))=TRUNC(INDIRECT(ADDRESS(ROW(),COLUMN())))</formula>
    </cfRule>
  </conditionalFormatting>
  <conditionalFormatting sqref="O69:O98">
    <cfRule type="expression" dxfId="796" priority="80">
      <formula>INDIRECT(ADDRESS(ROW(),COLUMN()))=TRUNC(INDIRECT(ADDRESS(ROW(),COLUMN())))</formula>
    </cfRule>
  </conditionalFormatting>
  <conditionalFormatting sqref="R69:R98">
    <cfRule type="expression" dxfId="795" priority="79">
      <formula>INDIRECT(ADDRESS(ROW(),COLUMN()))=TRUNC(INDIRECT(ADDRESS(ROW(),COLUMN())))</formula>
    </cfRule>
  </conditionalFormatting>
  <conditionalFormatting sqref="L99:L103 L129:L133 L159:L163 L189:L193 L219:L223 L249:L253 L279:L283 L309:L313 L339:L343 L369:L373 L399:L403 L429:L433 L459:L463 L489:L493 L519:L523 L549:L553 L579:L583">
    <cfRule type="expression" dxfId="794" priority="78">
      <formula>INDIRECT(ADDRESS(ROW(),COLUMN()))=TRUNC(INDIRECT(ADDRESS(ROW(),COLUMN())))</formula>
    </cfRule>
  </conditionalFormatting>
  <conditionalFormatting sqref="L9:L17 L19:L38">
    <cfRule type="expression" dxfId="793" priority="76">
      <formula>INDIRECT(ADDRESS(ROW(),COLUMN()))=TRUNC(INDIRECT(ADDRESS(ROW(),COLUMN())))</formula>
    </cfRule>
  </conditionalFormatting>
  <conditionalFormatting sqref="J9:J17 J19:J38">
    <cfRule type="expression" dxfId="792" priority="77">
      <formula>INDIRECT(ADDRESS(ROW(),COLUMN()))=TRUNC(INDIRECT(ADDRESS(ROW(),COLUMN())))</formula>
    </cfRule>
  </conditionalFormatting>
  <conditionalFormatting sqref="L69:L98">
    <cfRule type="expression" dxfId="791" priority="75">
      <formula>INDIRECT(ADDRESS(ROW(),COLUMN()))=TRUNC(INDIRECT(ADDRESS(ROW(),COLUMN())))</formula>
    </cfRule>
  </conditionalFormatting>
  <conditionalFormatting sqref="J99 J101 J129 J159 J189 J219 J249 J279 J309 J339 J369 J399 J429 J459 J489 J519 J549 J579 J131 J161 J191 J221 J251 J281 J311 J341 J371 J401 J431 J461 J491 J521 J551 J581">
    <cfRule type="expression" dxfId="790" priority="74">
      <formula>INDIRECT(ADDRESS(ROW(),COLUMN()))=TRUNC(INDIRECT(ADDRESS(ROW(),COLUMN())))</formula>
    </cfRule>
  </conditionalFormatting>
  <conditionalFormatting sqref="J100 J130 J160 J190 J220 J250 J280 J310 J340 J370 J400 J430 J460 J490 J520 J550 J580">
    <cfRule type="expression" dxfId="789" priority="73">
      <formula>INDIRECT(ADDRESS(ROW(),COLUMN()))=TRUNC(INDIRECT(ADDRESS(ROW(),COLUMN())))</formula>
    </cfRule>
  </conditionalFormatting>
  <conditionalFormatting sqref="J102:J103 J132:J133 J162:J163 J192:J193 J222:J223 J252:J253 J282:J283 J312:J313 J342:J343 J372:J373 J402:J403 J432:J433 J462:J463 J492:J493 J522:J523 J552:J553 J582:J583">
    <cfRule type="expression" dxfId="788" priority="72">
      <formula>INDIRECT(ADDRESS(ROW(),COLUMN()))=TRUNC(INDIRECT(ADDRESS(ROW(),COLUMN())))</formula>
    </cfRule>
  </conditionalFormatting>
  <conditionalFormatting sqref="J104:J106 J134:J136 J164:J166 J194:J196 J224:J226 J254:J256 J284:J286 J314:J316 J344:J346 J374:J376 J404:J406 J434:J436 J464:J466 J494:J496 J524:J526 J554:J556 J584:J586">
    <cfRule type="expression" dxfId="787" priority="71">
      <formula>INDIRECT(ADDRESS(ROW(),COLUMN()))=TRUNC(INDIRECT(ADDRESS(ROW(),COLUMN())))</formula>
    </cfRule>
  </conditionalFormatting>
  <conditionalFormatting sqref="L104:L106 L134:L136 L164:L166 L194:L196 L224:L226 L254:L256 L284:L286 L314:L316 L344:L346 L374:L376 L404:L406 L434:L436 L464:L466 L494:L496 L524:L526 L554:L556 L584:L586">
    <cfRule type="expression" dxfId="786" priority="70">
      <formula>INDIRECT(ADDRESS(ROW(),COLUMN()))=TRUNC(INDIRECT(ADDRESS(ROW(),COLUMN())))</formula>
    </cfRule>
  </conditionalFormatting>
  <conditionalFormatting sqref="O104:O106 O134:O136 O164:O166 O194:O196 O224:O226 O254:O256 O284:O286 O314:O316 O344:O346 O374:O376 O404:O406 O434:O436 O464:O466 O494:O496 O524:O526 O554:O556 O584:O586">
    <cfRule type="expression" dxfId="785" priority="69">
      <formula>INDIRECT(ADDRESS(ROW(),COLUMN()))=TRUNC(INDIRECT(ADDRESS(ROW(),COLUMN())))</formula>
    </cfRule>
  </conditionalFormatting>
  <conditionalFormatting sqref="J107:J128 J137:J158 J167:J188 J197:J218 J227:J248 J257:J278 J287:J308 J317:J338 J347:J368 J377:J398 J407:J428 J437:J458 J467:J488 J497:J518 J527:J548 J557:J578 J587:J608">
    <cfRule type="expression" dxfId="784" priority="68">
      <formula>INDIRECT(ADDRESS(ROW(),COLUMN()))=TRUNC(INDIRECT(ADDRESS(ROW(),COLUMN())))</formula>
    </cfRule>
  </conditionalFormatting>
  <conditionalFormatting sqref="L107:L128 L137:L158 L167:L188 L197:L218 L227:L248 L257:L278 L287:L308 L317:L338 L347:L368 L377:L398 L407:L428 L437:L458 L467:L488 L497:L518 L527:L548 L557:L578 L587:L608">
    <cfRule type="expression" dxfId="783" priority="67">
      <formula>INDIRECT(ADDRESS(ROW(),COLUMN()))=TRUNC(INDIRECT(ADDRESS(ROW(),COLUMN())))</formula>
    </cfRule>
  </conditionalFormatting>
  <conditionalFormatting sqref="J617 J627 J637 J647 J657 J667 J677 J687 J697 J707 J717 J727 J737 J747 J757 J767 J777 J787">
    <cfRule type="expression" dxfId="782" priority="66">
      <formula>INDIRECT(ADDRESS(ROW(),COLUMN()))=TRUNC(INDIRECT(ADDRESS(ROW(),COLUMN())))</formula>
    </cfRule>
  </conditionalFormatting>
  <conditionalFormatting sqref="L617 L627 L637 L647 L657 L667 L677 L687 L697 L707 L717 L727 L737 L747 L757 L767 L777 L787">
    <cfRule type="expression" dxfId="781" priority="65">
      <formula>INDIRECT(ADDRESS(ROW(),COLUMN()))=TRUNC(INDIRECT(ADDRESS(ROW(),COLUMN())))</formula>
    </cfRule>
  </conditionalFormatting>
  <conditionalFormatting sqref="O617 O627 O637 O647 O657 O667 O677 O687 O697 O707 O717 O727 O737 O747 O757 O767 O777 O787">
    <cfRule type="expression" dxfId="780" priority="64">
      <formula>INDIRECT(ADDRESS(ROW(),COLUMN()))=TRUNC(INDIRECT(ADDRESS(ROW(),COLUMN())))</formula>
    </cfRule>
  </conditionalFormatting>
  <conditionalFormatting sqref="R617 R627 R637 R647 R657 R667 R677 R687 R697 R707 R717 R727 R737 R747 R757 R767 R777 R787">
    <cfRule type="expression" dxfId="779" priority="63">
      <formula>INDIRECT(ADDRESS(ROW(),COLUMN()))=TRUNC(INDIRECT(ADDRESS(ROW(),COLUMN())))</formula>
    </cfRule>
  </conditionalFormatting>
  <conditionalFormatting sqref="T5:T6">
    <cfRule type="cellIs" dxfId="778" priority="62" operator="equal">
      <formula>"「費目：その他」で補助対象外に仕分けされていないものがある"</formula>
    </cfRule>
  </conditionalFormatting>
  <conditionalFormatting sqref="J618:J625 J628:J635 J638:J645 J648:J655 J658:J665 J668:J675 J678:J685 J688:J695 J698:J705 J708:J715 J718:J725 J728:J735 J738:J745 J748:J755 J758:J765 J768:J775 J778:J785 J788:J795">
    <cfRule type="expression" dxfId="777" priority="61">
      <formula>INDIRECT(ADDRESS(ROW(),COLUMN()))=TRUNC(INDIRECT(ADDRESS(ROW(),COLUMN())))</formula>
    </cfRule>
  </conditionalFormatting>
  <conditionalFormatting sqref="G9:G17 G19:G38">
    <cfRule type="expression" dxfId="776" priority="56">
      <formula>OR($G9="出演費",$G9="音楽費",$G9="文芸費")</formula>
    </cfRule>
    <cfRule type="expression" dxfId="775" priority="57">
      <formula>OR($G9="舞台費",$G9="作品借料",$G9="上映費",$G9="会場費",$G9="運搬費")</formula>
    </cfRule>
    <cfRule type="expression" dxfId="774" priority="58">
      <formula>OR($G9="賃金・共済費",$G9="旅費",$G9="報償費")</formula>
    </cfRule>
    <cfRule type="expression" dxfId="773" priority="59">
      <formula>OR($G9="雑役務費",$G9="消耗品費",$G9="通信費",$G9="会議費",$G9="その他")</formula>
    </cfRule>
    <cfRule type="expression" dxfId="772" priority="60">
      <formula>OR($G9="委託費",$G9="補助金")</formula>
    </cfRule>
  </conditionalFormatting>
  <conditionalFormatting sqref="F19:F38">
    <cfRule type="expression" dxfId="771" priority="51">
      <formula>$F19="委託費"</formula>
    </cfRule>
    <cfRule type="expression" dxfId="770" priority="52">
      <formula>$F19="雑役務費・消耗品費等"</formula>
    </cfRule>
    <cfRule type="expression" dxfId="769" priority="53">
      <formula>$F19="賃金・旅費・報償費"</formula>
    </cfRule>
    <cfRule type="expression" dxfId="768" priority="54">
      <formula>$F19="舞台・会場・設営費"</formula>
    </cfRule>
    <cfRule type="expression" dxfId="767" priority="55">
      <formula>$F19="出演・音楽・文芸費"</formula>
    </cfRule>
  </conditionalFormatting>
  <conditionalFormatting sqref="J69:J98">
    <cfRule type="expression" dxfId="766" priority="50">
      <formula>INDIRECT(ADDRESS(ROW(),COLUMN()))=TRUNC(INDIRECT(ADDRESS(ROW(),COLUMN())))</formula>
    </cfRule>
  </conditionalFormatting>
  <conditionalFormatting sqref="R18">
    <cfRule type="expression" dxfId="765" priority="48">
      <formula>INDIRECT(ADDRESS(ROW(),COLUMN()))=TRUNC(INDIRECT(ADDRESS(ROW(),COLUMN())))</formula>
    </cfRule>
  </conditionalFormatting>
  <conditionalFormatting sqref="O18">
    <cfRule type="expression" dxfId="764" priority="49">
      <formula>INDIRECT(ADDRESS(ROW(),COLUMN()))=TRUNC(INDIRECT(ADDRESS(ROW(),COLUMN())))</formula>
    </cfRule>
  </conditionalFormatting>
  <conditionalFormatting sqref="J18">
    <cfRule type="expression" dxfId="763" priority="47">
      <formula>INDIRECT(ADDRESS(ROW(),COLUMN()))=TRUNC(INDIRECT(ADDRESS(ROW(),COLUMN())))</formula>
    </cfRule>
  </conditionalFormatting>
  <conditionalFormatting sqref="L18">
    <cfRule type="expression" dxfId="762" priority="46">
      <formula>INDIRECT(ADDRESS(ROW(),COLUMN()))=TRUNC(INDIRECT(ADDRESS(ROW(),COLUMN())))</formula>
    </cfRule>
  </conditionalFormatting>
  <conditionalFormatting sqref="G18">
    <cfRule type="expression" dxfId="761" priority="41">
      <formula>OR($G18="出演費",$G18="音楽費",$G18="文芸費")</formula>
    </cfRule>
    <cfRule type="expression" dxfId="760" priority="42">
      <formula>OR($G18="舞台費",$G18="作品借料",$G18="上映費",$G18="会場費",$G18="運搬費")</formula>
    </cfRule>
    <cfRule type="expression" dxfId="759" priority="43">
      <formula>OR($G18="賃金・共済費",$G18="旅費",$G18="報償費")</formula>
    </cfRule>
    <cfRule type="expression" dxfId="758" priority="44">
      <formula>OR($G18="雑役務費",$G18="消耗品費",$G18="通信費",$G18="会議費",$G18="その他")</formula>
    </cfRule>
    <cfRule type="expression" dxfId="757" priority="45">
      <formula>OR($G18="委託費",$G18="補助金")</formula>
    </cfRule>
  </conditionalFormatting>
  <conditionalFormatting sqref="R48">
    <cfRule type="expression" dxfId="756" priority="35">
      <formula>INDIRECT(ADDRESS(ROW(),COLUMN()))=TRUNC(INDIRECT(ADDRESS(ROW(),COLUMN())))</formula>
    </cfRule>
  </conditionalFormatting>
  <conditionalFormatting sqref="O48">
    <cfRule type="expression" dxfId="755" priority="36">
      <formula>INDIRECT(ADDRESS(ROW(),COLUMN()))=TRUNC(INDIRECT(ADDRESS(ROW(),COLUMN())))</formula>
    </cfRule>
  </conditionalFormatting>
  <conditionalFormatting sqref="J48">
    <cfRule type="expression" dxfId="754" priority="34">
      <formula>INDIRECT(ADDRESS(ROW(),COLUMN()))=TRUNC(INDIRECT(ADDRESS(ROW(),COLUMN())))</formula>
    </cfRule>
  </conditionalFormatting>
  <conditionalFormatting sqref="L48">
    <cfRule type="expression" dxfId="753" priority="33">
      <formula>INDIRECT(ADDRESS(ROW(),COLUMN()))=TRUNC(INDIRECT(ADDRESS(ROW(),COLUMN())))</formula>
    </cfRule>
  </conditionalFormatting>
  <conditionalFormatting sqref="R39:R47 R49:R68">
    <cfRule type="expression" dxfId="752" priority="39">
      <formula>INDIRECT(ADDRESS(ROW(),COLUMN()))=TRUNC(INDIRECT(ADDRESS(ROW(),COLUMN())))</formula>
    </cfRule>
  </conditionalFormatting>
  <conditionalFormatting sqref="O39:O47 O49:O68">
    <cfRule type="expression" dxfId="751" priority="40">
      <formula>INDIRECT(ADDRESS(ROW(),COLUMN()))=TRUNC(INDIRECT(ADDRESS(ROW(),COLUMN())))</formula>
    </cfRule>
  </conditionalFormatting>
  <conditionalFormatting sqref="J39:J47 J49:J68">
    <cfRule type="expression" dxfId="750" priority="38">
      <formula>INDIRECT(ADDRESS(ROW(),COLUMN()))=TRUNC(INDIRECT(ADDRESS(ROW(),COLUMN())))</formula>
    </cfRule>
  </conditionalFormatting>
  <conditionalFormatting sqref="L39:L47 L49:L68">
    <cfRule type="expression" dxfId="749" priority="37">
      <formula>INDIRECT(ADDRESS(ROW(),COLUMN()))=TRUNC(INDIRECT(ADDRESS(ROW(),COLUMN())))</formula>
    </cfRule>
  </conditionalFormatting>
  <conditionalFormatting sqref="L626 O626 R626 L636 L646 L656 L666 L676 L686 L696 L706 L716 L726 L736 L746 L756 L766 L776 L786 L796 O636 O646 O656 O666 O676 O686 O696 O706 O716 O726 O736 O746 O756 O766 O776 O786 O796 R636 R646 R656 R666 R676 R686 R696 R706 R716 R726 R736 R746 R756 R766 R776 R786 R796">
    <cfRule type="expression" dxfId="748" priority="32">
      <formula>INDIRECT(ADDRESS(ROW(),COLUMN()))=TRUNC(INDIRECT(ADDRESS(ROW(),COLUMN())))</formula>
    </cfRule>
  </conditionalFormatting>
  <conditionalFormatting sqref="J626 J636 J646 J656 J666 J676 J686 J696 J706 J716 J726 J736 J746 J756 J766 J776 J786 J796">
    <cfRule type="expression" dxfId="747" priority="31">
      <formula>INDIRECT(ADDRESS(ROW(),COLUMN()))=TRUNC(INDIRECT(ADDRESS(ROW(),COLUMN())))</formula>
    </cfRule>
  </conditionalFormatting>
  <conditionalFormatting sqref="F39:F47 F49:F77 F79:F107 F109:F137 F139:F167 F169:F197 F199:F227 F229:F257 F259:F287 F289:F317 F319:F347 F349:F377 F379:F407 F409:F437 F439:F467 F469:F497 F499:F527 F529:F557 F559:F587 F589:F608">
    <cfRule type="expression" dxfId="746" priority="26">
      <formula>$F39="委託費"</formula>
    </cfRule>
    <cfRule type="expression" dxfId="745" priority="27">
      <formula>$F39="雑役務費・消耗品費等"</formula>
    </cfRule>
    <cfRule type="expression" dxfId="744" priority="28">
      <formula>$F39="賃金・旅費・報償費"</formula>
    </cfRule>
    <cfRule type="expression" dxfId="743" priority="29">
      <formula>$F39="舞台・会場・設営費"</formula>
    </cfRule>
    <cfRule type="expression" dxfId="742" priority="30">
      <formula>$F39="出演・音楽・文芸費"</formula>
    </cfRule>
  </conditionalFormatting>
  <conditionalFormatting sqref="F48 F78 F108 F138 F168 F198 F228 F258 F288 F318 F348 F378 F408 F438 F468 F498 F528 F558 F588">
    <cfRule type="expression" dxfId="741" priority="21">
      <formula>$F48="委託費"</formula>
    </cfRule>
    <cfRule type="expression" dxfId="740" priority="22">
      <formula>$F48="雑役務費・消耗品費等"</formula>
    </cfRule>
    <cfRule type="expression" dxfId="739" priority="23">
      <formula>$F48="賃金・旅費・報償費"</formula>
    </cfRule>
    <cfRule type="expression" dxfId="738" priority="24">
      <formula>$F48="舞台・会場・設営費"</formula>
    </cfRule>
    <cfRule type="expression" dxfId="737" priority="25">
      <formula>$F48="出演・音楽・文芸費"</formula>
    </cfRule>
  </conditionalFormatting>
  <conditionalFormatting sqref="F9:F17">
    <cfRule type="expression" dxfId="736" priority="16">
      <formula>$F9="委託費"</formula>
    </cfRule>
    <cfRule type="expression" dxfId="735" priority="17">
      <formula>$F9="雑役務費・消耗品費等"</formula>
    </cfRule>
    <cfRule type="expression" dxfId="734" priority="18">
      <formula>$F9="賃金・旅費・報償費"</formula>
    </cfRule>
    <cfRule type="expression" dxfId="733" priority="19">
      <formula>$F9="舞台・会場・設営費"</formula>
    </cfRule>
    <cfRule type="expression" dxfId="732" priority="20">
      <formula>$F9="出演・音楽・文芸費"</formula>
    </cfRule>
  </conditionalFormatting>
  <conditionalFormatting sqref="F18">
    <cfRule type="expression" dxfId="731" priority="11">
      <formula>$F18="委託費"</formula>
    </cfRule>
    <cfRule type="expression" dxfId="730" priority="12">
      <formula>$F18="雑役務費・消耗品費等"</formula>
    </cfRule>
    <cfRule type="expression" dxfId="729" priority="13">
      <formula>$F18="賃金・旅費・報償費"</formula>
    </cfRule>
    <cfRule type="expression" dxfId="728" priority="14">
      <formula>$F18="舞台・会場・設営費"</formula>
    </cfRule>
    <cfRule type="expression" dxfId="727" priority="15">
      <formula>$F18="出演・音楽・文芸費"</formula>
    </cfRule>
  </conditionalFormatting>
  <conditionalFormatting sqref="G48 G78 G108 G138 G168 G198 G228 G258 G288 G318 G348 G378 G408 G438 G468 G498 G528 G558 G588">
    <cfRule type="expression" dxfId="726" priority="1">
      <formula>OR($G48="出演費",$G48="音楽費",$G48="文芸費")</formula>
    </cfRule>
    <cfRule type="expression" dxfId="725" priority="2">
      <formula>OR($G48="舞台費",$G48="作品借料",$G48="上映費",$G48="会場費",$G48="運搬費")</formula>
    </cfRule>
    <cfRule type="expression" dxfId="724" priority="3">
      <formula>OR($G48="賃金・共済費",$G48="旅費",$G48="報償費")</formula>
    </cfRule>
    <cfRule type="expression" dxfId="723" priority="4">
      <formula>OR($G48="雑役務費",$G48="消耗品費",$G48="通信費",$G48="会議費",$G48="その他")</formula>
    </cfRule>
    <cfRule type="expression" dxfId="722" priority="5">
      <formula>OR($G48="委託費",$G48="補助金")</formula>
    </cfRule>
  </conditionalFormatting>
  <conditionalFormatting sqref="G39:G47 G49:G77 G79:G107 G109:G137 G139:G167 G169:G197 G199:G227 G229:G257 G259:G287 G289:G317 G319:G347 G349:G377 G379:G407 G409:G437 G439:G467 G469:G497 G499:G527 G529:G557 G559:G587 G589:G608">
    <cfRule type="expression" dxfId="721" priority="6">
      <formula>OR($G39="出演費",$G39="音楽費",$G39="文芸費")</formula>
    </cfRule>
    <cfRule type="expression" dxfId="720" priority="7">
      <formula>OR($G39="舞台費",$G39="作品借料",$G39="上映費",$G39="会場費",$G39="運搬費")</formula>
    </cfRule>
    <cfRule type="expression" dxfId="719" priority="8">
      <formula>OR($G39="賃金・共済費",$G39="旅費",$G39="報償費")</formula>
    </cfRule>
    <cfRule type="expression" dxfId="718" priority="9">
      <formula>OR($G39="雑役務費",$G39="消耗品費",$G39="通信費",$G39="会議費",$G39="その他")</formula>
    </cfRule>
    <cfRule type="expression" dxfId="717" priority="10">
      <formula>OR($G39="委託費",$G39="補助金")</formula>
    </cfRule>
  </conditionalFormatting>
  <dataValidations count="8">
    <dataValidation allowBlank="1" showInputMessage="1" showErrorMessage="1" errorTitle="入力制限" error="小数点以下とマイナスは入力できません。" sqref="M609"/>
    <dataValidation imeMode="off" allowBlank="1" showInputMessage="1" showErrorMessage="1" errorTitle="入力制限" error="小数点以下とマイナスは入力できません。" sqref="J9:J608 J617:J816"/>
    <dataValidation imeMode="off" allowBlank="1" showInputMessage="1" showErrorMessage="1" sqref="B3 J829:K833 B611 R9:R608 T9:T608 L9:L608 O9:O608 O617:O816 L617:L816 T617:T816 R617:R816 I822:I833 J822:K827 I836:K857"/>
    <dataValidation imeMode="disabled" allowBlank="1" showInputMessage="1" showErrorMessage="1" sqref="I614:N614 A579 A9 A39 A807:A814 I6:N6 A99 A617 A627 A637:A644 A69 A549 A129 A159 A189 A219 A249 A279 A309 A339 A369 A399 A429 A459 A489 A519 A647 A657:A664 A667:A674 A677:A684 A687 A697:A704 A707:A714 A717:A724 A727:A734 A737:A744 A747:A754 A757:A764 A767:A774 A777:A784 A787:A794 A797:A804 B6:D6"/>
    <dataValidation imeMode="hiragana" allowBlank="1" showInputMessage="1" showErrorMessage="1" sqref="I3 L3:P3 P9:P608 H9:H608 M9:M608 P617:P816 M617:M816 H617:H816"/>
    <dataValidation type="list" imeMode="hiragana" allowBlank="1" showInputMessage="1" showErrorMessage="1" sqref="G9:G608">
      <formula1>INDIRECT(F9)</formula1>
    </dataValidation>
    <dataValidation type="list" imeMode="hiragana" allowBlank="1" showInputMessage="1" showErrorMessage="1" sqref="F9:F608">
      <formula1>区分</formula1>
    </dataValidation>
    <dataValidation type="list" imeMode="hiragana" allowBlank="1" showInputMessage="1" showErrorMessage="1" sqref="G617 G626:G627 G636:G637 G646:G647 G656:G657 G666:G667 G676:G677 G686:G687 G696:G697 G706:G707 G716:G717 G726:G727 G736:G737 G746:G747 G756:G757 G766:G767 G776:G777 F617:F816 G786:G787 G796:G797 G806:G807 G816">
      <formula1>収入</formula1>
    </dataValidation>
  </dataValidations>
  <pageMargins left="0.78740157480314965" right="0.39370078740157483" top="0.39370078740157483" bottom="0.59055118110236227" header="0.31496062992125984" footer="0.31496062992125984"/>
  <pageSetup paperSize="9" scale="55" fitToHeight="0" orientation="portrait" r:id="rId1"/>
  <rowBreaks count="13" manualBreakCount="13">
    <brk id="68" max="20" man="1"/>
    <brk id="128" max="20" man="1"/>
    <brk id="188" max="20" man="1"/>
    <brk id="248" max="20" man="1"/>
    <brk id="308" max="20" man="1"/>
    <brk id="368" max="20" man="1"/>
    <brk id="428" max="20" man="1"/>
    <brk id="488" max="20" man="1"/>
    <brk id="548" max="20" man="1"/>
    <brk id="608" max="20" man="1"/>
    <brk id="666" max="20" man="1"/>
    <brk id="716" max="20" man="1"/>
    <brk id="766" max="2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tint="0.39997558519241921"/>
    <pageSetUpPr fitToPage="1"/>
  </sheetPr>
  <dimension ref="A1:BR167"/>
  <sheetViews>
    <sheetView showGridLines="0" view="pageBreakPreview" zoomScaleNormal="100" zoomScaleSheetLayoutView="100" workbookViewId="0">
      <selection activeCell="AK6" sqref="AK6"/>
    </sheetView>
  </sheetViews>
  <sheetFormatPr defaultColWidth="9" defaultRowHeight="13.5"/>
  <cols>
    <col min="1" max="1" width="5.375" style="151" customWidth="1"/>
    <col min="2" max="39" width="2.625" style="151" customWidth="1"/>
    <col min="40" max="40" width="2" style="151" customWidth="1"/>
    <col min="41" max="53" width="2.625" style="151" customWidth="1"/>
    <col min="54" max="55" width="5" style="369" bestFit="1" customWidth="1"/>
    <col min="56" max="56" width="4.125" style="369" bestFit="1" customWidth="1"/>
    <col min="57" max="59" width="9" style="369"/>
    <col min="60" max="61" width="9.125" style="369" bestFit="1" customWidth="1"/>
    <col min="62" max="63" width="9" style="369"/>
    <col min="64" max="65" width="9.125" style="369" bestFit="1" customWidth="1"/>
    <col min="66" max="66" width="9" style="369"/>
    <col min="67" max="67" width="3.75" style="369" bestFit="1" customWidth="1"/>
    <col min="68" max="68" width="4.125" style="369" bestFit="1" customWidth="1"/>
    <col min="69" max="70" width="9" style="369"/>
    <col min="71" max="16384" width="9" style="151"/>
  </cols>
  <sheetData>
    <row r="1" spans="1:68">
      <c r="A1" s="601" t="s">
        <v>160</v>
      </c>
      <c r="B1" s="601"/>
      <c r="C1" s="601"/>
      <c r="D1" s="601"/>
      <c r="E1" s="601"/>
      <c r="F1" s="601"/>
      <c r="G1" s="601"/>
      <c r="H1" s="601"/>
      <c r="I1" s="601"/>
      <c r="J1" s="601"/>
      <c r="K1" s="601"/>
      <c r="L1" s="601"/>
      <c r="M1" s="601"/>
      <c r="N1" s="601"/>
      <c r="O1" s="601"/>
      <c r="P1" s="601"/>
      <c r="Q1" s="601"/>
      <c r="R1" s="601"/>
      <c r="S1" s="601"/>
      <c r="T1" s="601"/>
      <c r="U1" s="601"/>
      <c r="W1" s="603" t="s">
        <v>161</v>
      </c>
      <c r="X1" s="604"/>
      <c r="Y1" s="604"/>
      <c r="Z1" s="604"/>
      <c r="AA1" s="604" t="s">
        <v>162</v>
      </c>
      <c r="AB1" s="604"/>
      <c r="AC1" s="604"/>
      <c r="AD1" s="604"/>
      <c r="AE1" s="604"/>
      <c r="AF1" s="604"/>
      <c r="AG1" s="604"/>
      <c r="AH1" s="607"/>
      <c r="BE1" s="369" t="s">
        <v>228</v>
      </c>
      <c r="BF1" s="369" t="s">
        <v>229</v>
      </c>
      <c r="BG1" s="369" t="s">
        <v>230</v>
      </c>
      <c r="BH1" s="369" t="s">
        <v>231</v>
      </c>
      <c r="BI1" s="369" t="s">
        <v>232</v>
      </c>
      <c r="BJ1" s="369" t="s">
        <v>233</v>
      </c>
      <c r="BK1" s="369" t="s">
        <v>234</v>
      </c>
      <c r="BL1" s="369" t="s">
        <v>235</v>
      </c>
      <c r="BM1" s="369" t="s">
        <v>236</v>
      </c>
    </row>
    <row r="2" spans="1:68" ht="14.25" thickBot="1">
      <c r="A2" s="602"/>
      <c r="B2" s="602"/>
      <c r="C2" s="602"/>
      <c r="D2" s="602"/>
      <c r="E2" s="602"/>
      <c r="F2" s="602"/>
      <c r="G2" s="602"/>
      <c r="H2" s="602"/>
      <c r="I2" s="602"/>
      <c r="J2" s="602"/>
      <c r="K2" s="602"/>
      <c r="L2" s="602"/>
      <c r="M2" s="602"/>
      <c r="N2" s="602"/>
      <c r="O2" s="602"/>
      <c r="P2" s="602"/>
      <c r="Q2" s="602"/>
      <c r="R2" s="602"/>
      <c r="S2" s="602"/>
      <c r="T2" s="602"/>
      <c r="U2" s="602"/>
      <c r="W2" s="605"/>
      <c r="X2" s="606"/>
      <c r="Y2" s="606"/>
      <c r="Z2" s="606"/>
      <c r="AA2" s="606"/>
      <c r="AB2" s="606"/>
      <c r="AC2" s="606"/>
      <c r="AD2" s="606"/>
      <c r="AE2" s="606"/>
      <c r="AF2" s="606"/>
      <c r="AG2" s="606"/>
      <c r="AH2" s="608"/>
      <c r="BB2" s="369">
        <f>BD2*7</f>
        <v>7</v>
      </c>
      <c r="BC2" s="369">
        <v>11</v>
      </c>
      <c r="BD2" s="369">
        <v>1</v>
      </c>
      <c r="BE2" s="369" t="str">
        <f>IF($B$7="","",$B$7)</f>
        <v/>
      </c>
      <c r="BF2" s="369" t="str">
        <f>IF($I$7="","",$I$7)</f>
        <v/>
      </c>
      <c r="BG2" s="369" t="str">
        <f>IF($P$7="","",$P$7)</f>
        <v/>
      </c>
      <c r="BH2" s="424" t="str">
        <f>IF($B$11="","",$B$11)</f>
        <v/>
      </c>
      <c r="BI2" s="370" t="str">
        <f>IF($F$11="","",$F$11)</f>
        <v/>
      </c>
      <c r="BJ2" s="369" t="str">
        <f>IF($I$11="","",$I$11)</f>
        <v/>
      </c>
      <c r="BK2" s="369" t="str">
        <f>IF($P$11="","",$P$11)</f>
        <v/>
      </c>
      <c r="BL2" s="371" t="str">
        <f>IF($Z$11="","",$Z$11)</f>
        <v/>
      </c>
      <c r="BM2" s="372" t="str">
        <f>IF($AE$11="","",$AE$11)</f>
        <v/>
      </c>
      <c r="BO2" s="369" t="s">
        <v>237</v>
      </c>
      <c r="BP2" s="369">
        <v>1</v>
      </c>
    </row>
    <row r="3" spans="1:68" ht="18.75" customHeight="1">
      <c r="A3" s="609" t="s">
        <v>163</v>
      </c>
      <c r="B3" s="610"/>
      <c r="C3" s="610"/>
      <c r="D3" s="610"/>
      <c r="E3" s="610"/>
      <c r="F3" s="610"/>
      <c r="G3" s="610"/>
      <c r="H3" s="610"/>
      <c r="I3" s="610"/>
      <c r="J3" s="610"/>
      <c r="K3" s="610"/>
      <c r="L3" s="610"/>
      <c r="M3" s="610"/>
      <c r="N3" s="610"/>
      <c r="O3" s="610"/>
      <c r="P3" s="610"/>
      <c r="Q3" s="610"/>
      <c r="R3" s="610"/>
      <c r="S3" s="610"/>
      <c r="T3" s="610"/>
      <c r="U3" s="610"/>
      <c r="V3" s="610"/>
      <c r="W3" s="610"/>
      <c r="X3" s="610"/>
      <c r="Y3" s="610"/>
      <c r="Z3" s="610"/>
      <c r="AA3" s="610"/>
      <c r="AB3" s="610"/>
      <c r="AC3" s="610"/>
      <c r="AD3" s="610"/>
      <c r="AE3" s="610"/>
      <c r="AF3" s="610"/>
      <c r="AG3" s="610"/>
      <c r="AH3" s="611"/>
      <c r="BB3" s="369">
        <f t="shared" ref="BB3:BB21" si="0">BD3*7</f>
        <v>14</v>
      </c>
      <c r="BC3" s="369">
        <f>BC2+7</f>
        <v>18</v>
      </c>
      <c r="BD3" s="369">
        <v>2</v>
      </c>
      <c r="BE3" s="369" t="str">
        <f>IF($B$14="","",$B$14)</f>
        <v/>
      </c>
      <c r="BF3" s="369" t="str">
        <f>IF($I$14="","",$I$14)</f>
        <v/>
      </c>
      <c r="BG3" s="369" t="str">
        <f>IF($P$14="","",$P$14)</f>
        <v/>
      </c>
      <c r="BH3" s="424" t="str">
        <f>IF($B$18="","",$B$18)</f>
        <v/>
      </c>
      <c r="BI3" s="370" t="str">
        <f>IF($F$18="","",$F$18)</f>
        <v/>
      </c>
      <c r="BJ3" s="369" t="str">
        <f>IF($I$18="","",$I$18)</f>
        <v/>
      </c>
      <c r="BK3" s="369" t="str">
        <f>IF($P$18="","",$P$18)</f>
        <v/>
      </c>
      <c r="BL3" s="371" t="str">
        <f>IF($Z$18="","",$Z$18)</f>
        <v/>
      </c>
      <c r="BM3" s="372" t="str">
        <f>IF($AE$18="","",$AE$18)</f>
        <v/>
      </c>
      <c r="BO3" s="369" t="s">
        <v>238</v>
      </c>
      <c r="BP3" s="369">
        <v>2</v>
      </c>
    </row>
    <row r="4" spans="1:68" ht="18.75" customHeight="1">
      <c r="A4" s="625" t="s">
        <v>175</v>
      </c>
      <c r="B4" s="626"/>
      <c r="C4" s="626"/>
      <c r="D4" s="626"/>
      <c r="E4" s="627"/>
      <c r="F4" s="627"/>
      <c r="G4" s="627"/>
      <c r="H4" s="627"/>
      <c r="I4" s="627"/>
      <c r="J4" s="627"/>
      <c r="K4" s="194"/>
      <c r="L4" s="194"/>
      <c r="M4" s="194"/>
      <c r="N4" s="194"/>
      <c r="O4" s="194"/>
      <c r="P4" s="194"/>
      <c r="Q4" s="194"/>
      <c r="R4" s="194"/>
      <c r="S4" s="194"/>
      <c r="T4" s="194"/>
      <c r="U4" s="194"/>
      <c r="V4" s="647" t="s">
        <v>324</v>
      </c>
      <c r="W4" s="647"/>
      <c r="X4" s="647"/>
      <c r="Y4" s="647"/>
      <c r="Z4" s="647"/>
      <c r="AA4" s="647"/>
      <c r="AB4" s="647"/>
      <c r="AC4" s="647"/>
      <c r="AD4" s="647"/>
      <c r="AE4" s="647"/>
      <c r="AF4" s="647"/>
      <c r="AG4" s="647"/>
      <c r="AH4" s="648"/>
      <c r="BB4" s="369">
        <f t="shared" si="0"/>
        <v>21</v>
      </c>
      <c r="BC4" s="369">
        <f t="shared" ref="BC4:BC21" si="1">BC3+7</f>
        <v>25</v>
      </c>
      <c r="BD4" s="369">
        <v>3</v>
      </c>
      <c r="BE4" s="369" t="str">
        <f>IF($B$21="","",$B$21)</f>
        <v/>
      </c>
      <c r="BF4" s="369" t="str">
        <f>IF($I$21="","",$I$21)</f>
        <v/>
      </c>
      <c r="BG4" s="369" t="str">
        <f>IF($P$21="","",$P$21)</f>
        <v/>
      </c>
      <c r="BH4" s="424" t="str">
        <f>IF($B$25="","",$B$25)</f>
        <v/>
      </c>
      <c r="BI4" s="370" t="str">
        <f>IF($F$25="","",$F$25)</f>
        <v/>
      </c>
      <c r="BJ4" s="369" t="str">
        <f>IF($I$25="","",$I$25)</f>
        <v/>
      </c>
      <c r="BK4" s="369" t="str">
        <f>IF($P$25="","",$P$25)</f>
        <v/>
      </c>
      <c r="BL4" s="371" t="str">
        <f>IF($Z$25="","",$Z$25)</f>
        <v/>
      </c>
      <c r="BM4" s="372" t="str">
        <f>IF($AE$25="","",$AE$25)</f>
        <v/>
      </c>
      <c r="BO4" s="369" t="s">
        <v>239</v>
      </c>
      <c r="BP4" s="369">
        <v>3</v>
      </c>
    </row>
    <row r="5" spans="1:68" ht="18.75" customHeight="1">
      <c r="A5" s="193"/>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c r="AD5" s="194"/>
      <c r="AE5" s="194"/>
      <c r="AF5" s="194"/>
      <c r="AG5" s="194"/>
      <c r="AH5" s="195"/>
      <c r="BB5" s="369">
        <f t="shared" si="0"/>
        <v>28</v>
      </c>
      <c r="BC5" s="369">
        <f t="shared" si="1"/>
        <v>32</v>
      </c>
      <c r="BD5" s="369">
        <v>4</v>
      </c>
      <c r="BE5" s="369" t="str">
        <f>IF($B$28="","",$B$28)</f>
        <v/>
      </c>
      <c r="BF5" s="369" t="str">
        <f>IF($I$28="","",$I$28)</f>
        <v/>
      </c>
      <c r="BG5" s="369" t="str">
        <f>IF($P$28="","",$P$28)</f>
        <v/>
      </c>
      <c r="BH5" s="424" t="str">
        <f>IF($B$32="","",$B$32)</f>
        <v/>
      </c>
      <c r="BI5" s="370" t="str">
        <f>IF($F$32="","",$F$32)</f>
        <v/>
      </c>
      <c r="BJ5" s="369" t="str">
        <f>IF($I$32="","",$I$32)</f>
        <v/>
      </c>
      <c r="BK5" s="369" t="str">
        <f>IF($P$32="","",$P$32)</f>
        <v/>
      </c>
      <c r="BL5" s="371" t="str">
        <f>IF($Z$32="","",$Z$32)</f>
        <v/>
      </c>
      <c r="BM5" s="372" t="str">
        <f>IF($AE$32="","",$AE$32)</f>
        <v/>
      </c>
      <c r="BO5" s="369" t="s">
        <v>240</v>
      </c>
      <c r="BP5" s="369">
        <v>4</v>
      </c>
    </row>
    <row r="6" spans="1:68" ht="31.5" customHeight="1" thickBot="1">
      <c r="A6" s="428" t="s">
        <v>190</v>
      </c>
      <c r="B6" s="612" t="s">
        <v>132</v>
      </c>
      <c r="C6" s="613"/>
      <c r="D6" s="613"/>
      <c r="E6" s="613"/>
      <c r="F6" s="613"/>
      <c r="G6" s="613"/>
      <c r="H6" s="614"/>
      <c r="I6" s="612" t="s">
        <v>164</v>
      </c>
      <c r="J6" s="613"/>
      <c r="K6" s="613"/>
      <c r="L6" s="613"/>
      <c r="M6" s="613"/>
      <c r="N6" s="613"/>
      <c r="O6" s="614"/>
      <c r="P6" s="612" t="s">
        <v>165</v>
      </c>
      <c r="Q6" s="613"/>
      <c r="R6" s="613"/>
      <c r="S6" s="613"/>
      <c r="T6" s="613"/>
      <c r="U6" s="613"/>
      <c r="V6" s="613"/>
      <c r="W6" s="613"/>
      <c r="X6" s="613"/>
      <c r="Y6" s="613"/>
      <c r="Z6" s="613"/>
      <c r="AA6" s="613"/>
      <c r="AB6" s="613"/>
      <c r="AC6" s="613"/>
      <c r="AD6" s="613"/>
      <c r="AE6" s="613"/>
      <c r="AF6" s="613"/>
      <c r="AG6" s="613"/>
      <c r="AH6" s="615"/>
      <c r="BB6" s="369">
        <f t="shared" si="0"/>
        <v>35</v>
      </c>
      <c r="BC6" s="369">
        <f t="shared" si="1"/>
        <v>39</v>
      </c>
      <c r="BD6" s="369">
        <v>5</v>
      </c>
      <c r="BE6" s="369" t="str">
        <f>IF($B$35="","",$B$35)</f>
        <v/>
      </c>
      <c r="BF6" s="369" t="str">
        <f>IF($I$35="","",$I$35)</f>
        <v/>
      </c>
      <c r="BG6" s="369" t="str">
        <f>IF($P$35="","",$P$35)</f>
        <v/>
      </c>
      <c r="BH6" s="424" t="str">
        <f>IF($B$39="","",$B$39)</f>
        <v/>
      </c>
      <c r="BI6" s="370" t="str">
        <f>IF($F$39="","",$F$39)</f>
        <v/>
      </c>
      <c r="BJ6" s="369" t="str">
        <f>IF($I$39="","",$I$39)</f>
        <v/>
      </c>
      <c r="BK6" s="369" t="str">
        <f>IF($P$39="","",$P$39)</f>
        <v/>
      </c>
      <c r="BL6" s="371" t="str">
        <f>IF($Z$39="","",$Z$39)</f>
        <v/>
      </c>
      <c r="BM6" s="372" t="str">
        <f>IF($AE$39="","",$AE$39)</f>
        <v/>
      </c>
      <c r="BO6" s="369" t="s">
        <v>241</v>
      </c>
      <c r="BP6" s="369">
        <v>5</v>
      </c>
    </row>
    <row r="7" spans="1:68" ht="18.75" customHeight="1">
      <c r="A7" s="597">
        <v>1</v>
      </c>
      <c r="B7" s="616"/>
      <c r="C7" s="617"/>
      <c r="D7" s="617"/>
      <c r="E7" s="617"/>
      <c r="F7" s="617"/>
      <c r="G7" s="617"/>
      <c r="H7" s="618"/>
      <c r="I7" s="616"/>
      <c r="J7" s="617"/>
      <c r="K7" s="617"/>
      <c r="L7" s="617"/>
      <c r="M7" s="617"/>
      <c r="N7" s="617"/>
      <c r="O7" s="618"/>
      <c r="P7" s="634"/>
      <c r="Q7" s="635"/>
      <c r="R7" s="635"/>
      <c r="S7" s="635"/>
      <c r="T7" s="635"/>
      <c r="U7" s="635"/>
      <c r="V7" s="635"/>
      <c r="W7" s="635"/>
      <c r="X7" s="635"/>
      <c r="Y7" s="635"/>
      <c r="Z7" s="635"/>
      <c r="AA7" s="635"/>
      <c r="AB7" s="635"/>
      <c r="AC7" s="635"/>
      <c r="AD7" s="635"/>
      <c r="AE7" s="635"/>
      <c r="AF7" s="635"/>
      <c r="AG7" s="635"/>
      <c r="AH7" s="636"/>
      <c r="BB7" s="369">
        <f t="shared" si="0"/>
        <v>42</v>
      </c>
      <c r="BC7" s="369">
        <f t="shared" si="1"/>
        <v>46</v>
      </c>
      <c r="BD7" s="369">
        <v>6</v>
      </c>
      <c r="BE7" s="369" t="str">
        <f>IF($B$42="","",$B$42)</f>
        <v/>
      </c>
      <c r="BF7" s="369" t="str">
        <f>IF($I$42="","",$I$42)</f>
        <v/>
      </c>
      <c r="BG7" s="369" t="str">
        <f>IF($P$42="","",$P$42)</f>
        <v/>
      </c>
      <c r="BH7" s="424" t="str">
        <f>IF($B$46="","",$B$46)</f>
        <v/>
      </c>
      <c r="BI7" s="370" t="str">
        <f>IF($F$46="","",$F$46)</f>
        <v/>
      </c>
      <c r="BJ7" s="369" t="str">
        <f>IF($I$46="","",$I$46)</f>
        <v/>
      </c>
      <c r="BK7" s="369" t="str">
        <f>IF($P$46="","",$P$46)</f>
        <v/>
      </c>
      <c r="BL7" s="371" t="str">
        <f>IF($Z$46="","",$Z$46)</f>
        <v/>
      </c>
      <c r="BM7" s="372" t="str">
        <f>IF($AE$46="","",$AE$46)</f>
        <v/>
      </c>
      <c r="BO7" s="369" t="s">
        <v>242</v>
      </c>
      <c r="BP7" s="369">
        <v>6</v>
      </c>
    </row>
    <row r="8" spans="1:68" ht="18" customHeight="1">
      <c r="A8" s="598"/>
      <c r="B8" s="619"/>
      <c r="C8" s="620"/>
      <c r="D8" s="620"/>
      <c r="E8" s="620"/>
      <c r="F8" s="620"/>
      <c r="G8" s="620"/>
      <c r="H8" s="621"/>
      <c r="I8" s="619"/>
      <c r="J8" s="620"/>
      <c r="K8" s="620"/>
      <c r="L8" s="620"/>
      <c r="M8" s="620"/>
      <c r="N8" s="620"/>
      <c r="O8" s="621"/>
      <c r="P8" s="637"/>
      <c r="Q8" s="638"/>
      <c r="R8" s="638"/>
      <c r="S8" s="638"/>
      <c r="T8" s="638"/>
      <c r="U8" s="638"/>
      <c r="V8" s="638"/>
      <c r="W8" s="638"/>
      <c r="X8" s="638"/>
      <c r="Y8" s="638"/>
      <c r="Z8" s="638"/>
      <c r="AA8" s="638"/>
      <c r="AB8" s="638"/>
      <c r="AC8" s="638"/>
      <c r="AD8" s="638"/>
      <c r="AE8" s="638"/>
      <c r="AF8" s="638"/>
      <c r="AG8" s="638"/>
      <c r="AH8" s="639"/>
      <c r="BB8" s="369">
        <f t="shared" si="0"/>
        <v>49</v>
      </c>
      <c r="BC8" s="369">
        <f>BC7+7</f>
        <v>53</v>
      </c>
      <c r="BD8" s="369">
        <v>7</v>
      </c>
      <c r="BE8" s="369" t="str">
        <f>IF($B$49="","",$B$49)</f>
        <v/>
      </c>
      <c r="BF8" s="369" t="str">
        <f>IF($I$49="","",$I$49)</f>
        <v/>
      </c>
      <c r="BG8" s="369" t="str">
        <f>IF($P$49="","",$P$49)</f>
        <v/>
      </c>
      <c r="BH8" s="424" t="str">
        <f>IF($B$53="","",$B$53)</f>
        <v/>
      </c>
      <c r="BI8" s="370" t="str">
        <f>IF($F$53="","",$F$53)</f>
        <v/>
      </c>
      <c r="BJ8" s="369" t="str">
        <f>IF($I$53="","",$I$53)</f>
        <v/>
      </c>
      <c r="BK8" s="369" t="str">
        <f>IF($P$53="","",$P$53)</f>
        <v/>
      </c>
      <c r="BL8" s="371" t="str">
        <f>IF($Z$53="","",$Z$53)</f>
        <v/>
      </c>
      <c r="BM8" s="372" t="str">
        <f>IF($AE$53="","",$AE$53)</f>
        <v/>
      </c>
      <c r="BO8" s="369" t="s">
        <v>243</v>
      </c>
      <c r="BP8" s="369">
        <v>7</v>
      </c>
    </row>
    <row r="9" spans="1:68" ht="18.75" customHeight="1" thickBot="1">
      <c r="A9" s="598"/>
      <c r="B9" s="622"/>
      <c r="C9" s="623"/>
      <c r="D9" s="623"/>
      <c r="E9" s="623"/>
      <c r="F9" s="623"/>
      <c r="G9" s="623"/>
      <c r="H9" s="624"/>
      <c r="I9" s="622"/>
      <c r="J9" s="623"/>
      <c r="K9" s="623"/>
      <c r="L9" s="623"/>
      <c r="M9" s="623"/>
      <c r="N9" s="623"/>
      <c r="O9" s="624"/>
      <c r="P9" s="640"/>
      <c r="Q9" s="641"/>
      <c r="R9" s="641"/>
      <c r="S9" s="641"/>
      <c r="T9" s="641"/>
      <c r="U9" s="641"/>
      <c r="V9" s="641"/>
      <c r="W9" s="641"/>
      <c r="X9" s="641"/>
      <c r="Y9" s="641"/>
      <c r="Z9" s="641"/>
      <c r="AA9" s="641"/>
      <c r="AB9" s="641"/>
      <c r="AC9" s="641"/>
      <c r="AD9" s="641"/>
      <c r="AE9" s="641"/>
      <c r="AF9" s="641"/>
      <c r="AG9" s="641"/>
      <c r="AH9" s="642"/>
      <c r="BB9" s="369">
        <f t="shared" si="0"/>
        <v>56</v>
      </c>
      <c r="BC9" s="369">
        <f t="shared" si="1"/>
        <v>60</v>
      </c>
      <c r="BD9" s="369">
        <v>8</v>
      </c>
      <c r="BE9" s="369" t="str">
        <f>IF($B$56="","",$B$56)</f>
        <v/>
      </c>
      <c r="BF9" s="369" t="str">
        <f>IF($I$56="","",$I$56)</f>
        <v/>
      </c>
      <c r="BG9" s="369" t="str">
        <f>IF($P$56="","",$P$56)</f>
        <v/>
      </c>
      <c r="BH9" s="424" t="str">
        <f>IF($B$60="","",$B$60)</f>
        <v/>
      </c>
      <c r="BI9" s="370" t="str">
        <f>IF($F$60="","",$F$60)</f>
        <v/>
      </c>
      <c r="BJ9" s="369" t="str">
        <f>IF($I$60="","",$I$60)</f>
        <v/>
      </c>
      <c r="BK9" s="369" t="str">
        <f>IF($P$60="","",$P$60)</f>
        <v/>
      </c>
      <c r="BL9" s="371" t="str">
        <f>IF($Z$60="","",$Z$60)</f>
        <v/>
      </c>
      <c r="BM9" s="372" t="str">
        <f>IF($AE$60="","",$AE$60)</f>
        <v/>
      </c>
      <c r="BO9" s="369" t="s">
        <v>244</v>
      </c>
      <c r="BP9" s="369">
        <v>8</v>
      </c>
    </row>
    <row r="10" spans="1:68" ht="32.25" customHeight="1" thickBot="1">
      <c r="A10" s="599"/>
      <c r="B10" s="643" t="s">
        <v>166</v>
      </c>
      <c r="C10" s="644"/>
      <c r="D10" s="644"/>
      <c r="E10" s="645"/>
      <c r="F10" s="646" t="s">
        <v>167</v>
      </c>
      <c r="G10" s="646"/>
      <c r="H10" s="646"/>
      <c r="I10" s="643" t="s">
        <v>168</v>
      </c>
      <c r="J10" s="644"/>
      <c r="K10" s="644"/>
      <c r="L10" s="644"/>
      <c r="M10" s="644"/>
      <c r="N10" s="644"/>
      <c r="O10" s="645"/>
      <c r="P10" s="643" t="s">
        <v>169</v>
      </c>
      <c r="Q10" s="644"/>
      <c r="R10" s="644"/>
      <c r="S10" s="644"/>
      <c r="T10" s="644"/>
      <c r="U10" s="644"/>
      <c r="V10" s="644"/>
      <c r="W10" s="644"/>
      <c r="X10" s="644"/>
      <c r="Y10" s="645"/>
      <c r="Z10" s="643" t="s">
        <v>170</v>
      </c>
      <c r="AA10" s="644"/>
      <c r="AB10" s="644"/>
      <c r="AC10" s="644"/>
      <c r="AD10" s="645"/>
      <c r="AE10" s="643" t="s">
        <v>176</v>
      </c>
      <c r="AF10" s="644"/>
      <c r="AG10" s="644"/>
      <c r="AH10" s="649"/>
      <c r="BB10" s="369">
        <f t="shared" si="0"/>
        <v>63</v>
      </c>
      <c r="BC10" s="369">
        <f t="shared" si="1"/>
        <v>67</v>
      </c>
      <c r="BD10" s="369">
        <v>9</v>
      </c>
      <c r="BE10" s="369" t="str">
        <f>IF($B$63="","",$B$63)</f>
        <v/>
      </c>
      <c r="BF10" s="369" t="str">
        <f>IF($I$63="","",$I$63)</f>
        <v/>
      </c>
      <c r="BG10" s="369" t="str">
        <f>IF($P$63="","",$P$63)</f>
        <v/>
      </c>
      <c r="BH10" s="424" t="str">
        <f>IF($B$67="","",$B$67)</f>
        <v/>
      </c>
      <c r="BI10" s="370" t="str">
        <f>IF($F$67="","",$F$67)</f>
        <v/>
      </c>
      <c r="BJ10" s="369" t="str">
        <f>IF($I$67="","",$I$67)</f>
        <v/>
      </c>
      <c r="BK10" s="369" t="str">
        <f>IF($P$67="","",$P$67)</f>
        <v/>
      </c>
      <c r="BL10" s="371" t="str">
        <f>IF($Z$67="","",$Z$67)</f>
        <v/>
      </c>
      <c r="BM10" s="372" t="str">
        <f>IF($AE$67="","",$AE$67)</f>
        <v/>
      </c>
      <c r="BO10" s="369" t="s">
        <v>245</v>
      </c>
      <c r="BP10" s="369">
        <v>9</v>
      </c>
    </row>
    <row r="11" spans="1:68" ht="18.75" customHeight="1">
      <c r="A11" s="598"/>
      <c r="B11" s="650"/>
      <c r="C11" s="651"/>
      <c r="D11" s="651"/>
      <c r="E11" s="652"/>
      <c r="F11" s="656"/>
      <c r="G11" s="657"/>
      <c r="H11" s="658"/>
      <c r="I11" s="662"/>
      <c r="J11" s="663"/>
      <c r="K11" s="663"/>
      <c r="L11" s="663"/>
      <c r="M11" s="663"/>
      <c r="N11" s="663"/>
      <c r="O11" s="664"/>
      <c r="P11" s="616"/>
      <c r="Q11" s="617"/>
      <c r="R11" s="617"/>
      <c r="S11" s="617"/>
      <c r="T11" s="617"/>
      <c r="U11" s="617"/>
      <c r="V11" s="617"/>
      <c r="W11" s="617"/>
      <c r="X11" s="617"/>
      <c r="Y11" s="618"/>
      <c r="Z11" s="668"/>
      <c r="AA11" s="669"/>
      <c r="AB11" s="669"/>
      <c r="AC11" s="669"/>
      <c r="AD11" s="670"/>
      <c r="AE11" s="628"/>
      <c r="AF11" s="629"/>
      <c r="AG11" s="629"/>
      <c r="AH11" s="630"/>
      <c r="BB11" s="369">
        <f t="shared" si="0"/>
        <v>70</v>
      </c>
      <c r="BC11" s="369">
        <f t="shared" si="1"/>
        <v>74</v>
      </c>
      <c r="BD11" s="369">
        <v>10</v>
      </c>
      <c r="BE11" s="369" t="str">
        <f>IF($B$70="","",$B$70)</f>
        <v/>
      </c>
      <c r="BF11" s="369" t="str">
        <f>IF($I$70="","",$I$70)</f>
        <v/>
      </c>
      <c r="BG11" s="369" t="str">
        <f>IF($P$70="","",$P$70)</f>
        <v/>
      </c>
      <c r="BH11" s="424" t="str">
        <f>IF($B$74="","",$B$74)</f>
        <v/>
      </c>
      <c r="BI11" s="370" t="str">
        <f>IF($F$74="","",$F$74)</f>
        <v/>
      </c>
      <c r="BJ11" s="369" t="str">
        <f>IF($I$74="","",$I$74)</f>
        <v/>
      </c>
      <c r="BK11" s="369" t="str">
        <f>IF($P$74="","",$P$74)</f>
        <v/>
      </c>
      <c r="BL11" s="371" t="str">
        <f>IF($Z$74="","",$Z$74)</f>
        <v/>
      </c>
      <c r="BM11" s="372" t="str">
        <f>IF($AE$74="","",$AE$74)</f>
        <v/>
      </c>
      <c r="BO11" s="369" t="s">
        <v>246</v>
      </c>
      <c r="BP11" s="369">
        <v>10</v>
      </c>
    </row>
    <row r="12" spans="1:68" ht="18.75" customHeight="1" thickBot="1">
      <c r="A12" s="600"/>
      <c r="B12" s="653"/>
      <c r="C12" s="654"/>
      <c r="D12" s="654"/>
      <c r="E12" s="655"/>
      <c r="F12" s="659"/>
      <c r="G12" s="660"/>
      <c r="H12" s="661"/>
      <c r="I12" s="665"/>
      <c r="J12" s="666"/>
      <c r="K12" s="666"/>
      <c r="L12" s="666"/>
      <c r="M12" s="666"/>
      <c r="N12" s="666"/>
      <c r="O12" s="667"/>
      <c r="P12" s="622"/>
      <c r="Q12" s="623"/>
      <c r="R12" s="623"/>
      <c r="S12" s="623"/>
      <c r="T12" s="623"/>
      <c r="U12" s="623"/>
      <c r="V12" s="623"/>
      <c r="W12" s="623"/>
      <c r="X12" s="623"/>
      <c r="Y12" s="624"/>
      <c r="Z12" s="671"/>
      <c r="AA12" s="672"/>
      <c r="AB12" s="672"/>
      <c r="AC12" s="672"/>
      <c r="AD12" s="673"/>
      <c r="AE12" s="631"/>
      <c r="AF12" s="632"/>
      <c r="AG12" s="632"/>
      <c r="AH12" s="633"/>
      <c r="BB12" s="369">
        <f t="shared" si="0"/>
        <v>77</v>
      </c>
      <c r="BC12" s="369">
        <f t="shared" si="1"/>
        <v>81</v>
      </c>
      <c r="BD12" s="369">
        <v>11</v>
      </c>
      <c r="BE12" s="369" t="str">
        <f>IF($B$77="","",$B$77)</f>
        <v/>
      </c>
      <c r="BF12" s="369" t="str">
        <f>IF($I$77="","",$I$77)</f>
        <v/>
      </c>
      <c r="BG12" s="369" t="str">
        <f>IF($P$77="","",$P$77)</f>
        <v/>
      </c>
      <c r="BH12" s="424" t="str">
        <f>IF($B$81="","",$B$81)</f>
        <v/>
      </c>
      <c r="BI12" s="370" t="str">
        <f>IF($F$81="","",$F$81)</f>
        <v/>
      </c>
      <c r="BJ12" s="369" t="str">
        <f>IF($I$81="","",$I$81)</f>
        <v/>
      </c>
      <c r="BK12" s="369" t="str">
        <f>IF($P$81="","",$P$81)</f>
        <v/>
      </c>
      <c r="BL12" s="371" t="str">
        <f>IF($Z$81="","",$Z$81)</f>
        <v/>
      </c>
      <c r="BM12" s="372" t="str">
        <f>IF($AE$81="","",$AE$81)</f>
        <v/>
      </c>
      <c r="BO12" s="369" t="s">
        <v>247</v>
      </c>
      <c r="BP12" s="369">
        <v>11</v>
      </c>
    </row>
    <row r="13" spans="1:68" ht="18.75" customHeight="1" thickBot="1">
      <c r="A13" s="674">
        <v>2</v>
      </c>
      <c r="B13" s="612" t="s">
        <v>132</v>
      </c>
      <c r="C13" s="613"/>
      <c r="D13" s="613"/>
      <c r="E13" s="613"/>
      <c r="F13" s="613"/>
      <c r="G13" s="613"/>
      <c r="H13" s="614"/>
      <c r="I13" s="612" t="s">
        <v>164</v>
      </c>
      <c r="J13" s="613"/>
      <c r="K13" s="613"/>
      <c r="L13" s="613"/>
      <c r="M13" s="613"/>
      <c r="N13" s="613"/>
      <c r="O13" s="614"/>
      <c r="P13" s="612" t="s">
        <v>321</v>
      </c>
      <c r="Q13" s="613"/>
      <c r="R13" s="613"/>
      <c r="S13" s="613"/>
      <c r="T13" s="613"/>
      <c r="U13" s="613"/>
      <c r="V13" s="613"/>
      <c r="W13" s="613"/>
      <c r="X13" s="613"/>
      <c r="Y13" s="613"/>
      <c r="Z13" s="613"/>
      <c r="AA13" s="613"/>
      <c r="AB13" s="613"/>
      <c r="AC13" s="613"/>
      <c r="AD13" s="613"/>
      <c r="AE13" s="613"/>
      <c r="AF13" s="613"/>
      <c r="AG13" s="613"/>
      <c r="AH13" s="615"/>
      <c r="BB13" s="369">
        <f t="shared" si="0"/>
        <v>84</v>
      </c>
      <c r="BC13" s="369">
        <f t="shared" si="1"/>
        <v>88</v>
      </c>
      <c r="BD13" s="369">
        <v>12</v>
      </c>
      <c r="BE13" s="369" t="str">
        <f>IF($B$84="","",$B$84)</f>
        <v/>
      </c>
      <c r="BF13" s="369" t="str">
        <f>IF($I$84="","",$I$84)</f>
        <v/>
      </c>
      <c r="BG13" s="369" t="str">
        <f>IF($P$84="","",$P$84)</f>
        <v/>
      </c>
      <c r="BH13" s="424" t="str">
        <f>IF($B$88="","",$B$88)</f>
        <v/>
      </c>
      <c r="BI13" s="370" t="str">
        <f>IF($F$88="","",$F$88)</f>
        <v/>
      </c>
      <c r="BJ13" s="369" t="str">
        <f>IF($I$88="","",$I$88)</f>
        <v/>
      </c>
      <c r="BK13" s="369" t="str">
        <f>IF($P$88="","",$P$88)</f>
        <v/>
      </c>
      <c r="BL13" s="371" t="str">
        <f>IF($Z$88="","",$Z$88)</f>
        <v/>
      </c>
      <c r="BM13" s="372" t="str">
        <f>IF($AE$88="","",$AE$88)</f>
        <v/>
      </c>
      <c r="BO13" s="369" t="s">
        <v>248</v>
      </c>
      <c r="BP13" s="369">
        <v>12</v>
      </c>
    </row>
    <row r="14" spans="1:68" ht="18.75" customHeight="1">
      <c r="A14" s="599"/>
      <c r="B14" s="616"/>
      <c r="C14" s="617"/>
      <c r="D14" s="617"/>
      <c r="E14" s="617"/>
      <c r="F14" s="617"/>
      <c r="G14" s="617"/>
      <c r="H14" s="618"/>
      <c r="I14" s="616"/>
      <c r="J14" s="617"/>
      <c r="K14" s="617"/>
      <c r="L14" s="617"/>
      <c r="M14" s="617"/>
      <c r="N14" s="617"/>
      <c r="O14" s="618"/>
      <c r="P14" s="634"/>
      <c r="Q14" s="635"/>
      <c r="R14" s="635"/>
      <c r="S14" s="635"/>
      <c r="T14" s="635"/>
      <c r="U14" s="635"/>
      <c r="V14" s="635"/>
      <c r="W14" s="635"/>
      <c r="X14" s="635"/>
      <c r="Y14" s="635"/>
      <c r="Z14" s="635"/>
      <c r="AA14" s="635"/>
      <c r="AB14" s="635"/>
      <c r="AC14" s="635"/>
      <c r="AD14" s="635"/>
      <c r="AE14" s="635"/>
      <c r="AF14" s="635"/>
      <c r="AG14" s="635"/>
      <c r="AH14" s="636"/>
      <c r="BB14" s="369">
        <f t="shared" si="0"/>
        <v>91</v>
      </c>
      <c r="BC14" s="369">
        <f t="shared" si="1"/>
        <v>95</v>
      </c>
      <c r="BD14" s="369">
        <v>13</v>
      </c>
      <c r="BE14" s="369" t="str">
        <f>IF($B$91="","",$B$91)</f>
        <v/>
      </c>
      <c r="BF14" s="369" t="str">
        <f>IF($I$91="","",$I$91)</f>
        <v/>
      </c>
      <c r="BG14" s="369" t="str">
        <f>IF($P$91="","",$P$91)</f>
        <v/>
      </c>
      <c r="BH14" s="424" t="str">
        <f>IF($B$95="","",$B$95)</f>
        <v/>
      </c>
      <c r="BI14" s="370" t="str">
        <f>IF($F$95="","",$F$95)</f>
        <v/>
      </c>
      <c r="BJ14" s="369" t="str">
        <f>IF($I$95="","",$I$95)</f>
        <v/>
      </c>
      <c r="BK14" s="369" t="str">
        <f>IF($P$95="","",$P$95)</f>
        <v/>
      </c>
      <c r="BL14" s="371" t="str">
        <f>IF($Z$95="","",$Z$95)</f>
        <v/>
      </c>
      <c r="BM14" s="372" t="str">
        <f>IF($AE$95="","",$AE$95)</f>
        <v/>
      </c>
      <c r="BO14" s="369" t="s">
        <v>249</v>
      </c>
      <c r="BP14" s="369">
        <v>13</v>
      </c>
    </row>
    <row r="15" spans="1:68" ht="18.75" customHeight="1">
      <c r="A15" s="599"/>
      <c r="B15" s="619"/>
      <c r="C15" s="620"/>
      <c r="D15" s="620"/>
      <c r="E15" s="620"/>
      <c r="F15" s="620"/>
      <c r="G15" s="620"/>
      <c r="H15" s="621"/>
      <c r="I15" s="619"/>
      <c r="J15" s="620"/>
      <c r="K15" s="620"/>
      <c r="L15" s="620"/>
      <c r="M15" s="620"/>
      <c r="N15" s="620"/>
      <c r="O15" s="621"/>
      <c r="P15" s="637"/>
      <c r="Q15" s="638"/>
      <c r="R15" s="638"/>
      <c r="S15" s="638"/>
      <c r="T15" s="638"/>
      <c r="U15" s="638"/>
      <c r="V15" s="638"/>
      <c r="W15" s="638"/>
      <c r="X15" s="638"/>
      <c r="Y15" s="638"/>
      <c r="Z15" s="638"/>
      <c r="AA15" s="638"/>
      <c r="AB15" s="638"/>
      <c r="AC15" s="638"/>
      <c r="AD15" s="638"/>
      <c r="AE15" s="638"/>
      <c r="AF15" s="638"/>
      <c r="AG15" s="638"/>
      <c r="AH15" s="639"/>
      <c r="BB15" s="369">
        <f t="shared" si="0"/>
        <v>98</v>
      </c>
      <c r="BC15" s="369">
        <f t="shared" si="1"/>
        <v>102</v>
      </c>
      <c r="BD15" s="369">
        <v>14</v>
      </c>
      <c r="BE15" s="369" t="str">
        <f>IF($B$98="","",$B$98)</f>
        <v/>
      </c>
      <c r="BF15" s="369" t="str">
        <f>IF($I$98="","",$I$98)</f>
        <v/>
      </c>
      <c r="BG15" s="369" t="str">
        <f>IF($P$98="","",$P$98)</f>
        <v/>
      </c>
      <c r="BH15" s="424" t="str">
        <f>IF($B$102="","",$B$102)</f>
        <v/>
      </c>
      <c r="BI15" s="370" t="str">
        <f>IF($F$102="","",$F$102)</f>
        <v/>
      </c>
      <c r="BJ15" s="369" t="str">
        <f>IF($I$102="","",$I$102)</f>
        <v/>
      </c>
      <c r="BK15" s="369" t="str">
        <f>IF($P$102="","",$P$102)</f>
        <v/>
      </c>
      <c r="BL15" s="371" t="str">
        <f>IF($Z$102="","",$Z$102)</f>
        <v/>
      </c>
      <c r="BM15" s="372" t="str">
        <f>IF($AE$102="","",$AE$102)</f>
        <v/>
      </c>
      <c r="BO15" s="369" t="s">
        <v>250</v>
      </c>
      <c r="BP15" s="369">
        <v>14</v>
      </c>
    </row>
    <row r="16" spans="1:68" ht="18.75" customHeight="1" thickBot="1">
      <c r="A16" s="599"/>
      <c r="B16" s="622"/>
      <c r="C16" s="623"/>
      <c r="D16" s="623"/>
      <c r="E16" s="623"/>
      <c r="F16" s="623"/>
      <c r="G16" s="623"/>
      <c r="H16" s="624"/>
      <c r="I16" s="622"/>
      <c r="J16" s="623"/>
      <c r="K16" s="623"/>
      <c r="L16" s="623"/>
      <c r="M16" s="623"/>
      <c r="N16" s="623"/>
      <c r="O16" s="624"/>
      <c r="P16" s="640"/>
      <c r="Q16" s="641"/>
      <c r="R16" s="641"/>
      <c r="S16" s="641"/>
      <c r="T16" s="641"/>
      <c r="U16" s="641"/>
      <c r="V16" s="641"/>
      <c r="W16" s="641"/>
      <c r="X16" s="641"/>
      <c r="Y16" s="641"/>
      <c r="Z16" s="641"/>
      <c r="AA16" s="641"/>
      <c r="AB16" s="641"/>
      <c r="AC16" s="641"/>
      <c r="AD16" s="641"/>
      <c r="AE16" s="641"/>
      <c r="AF16" s="641"/>
      <c r="AG16" s="641"/>
      <c r="AH16" s="642"/>
      <c r="BB16" s="369">
        <f t="shared" si="0"/>
        <v>105</v>
      </c>
      <c r="BC16" s="369">
        <f t="shared" si="1"/>
        <v>109</v>
      </c>
      <c r="BD16" s="369">
        <v>15</v>
      </c>
      <c r="BE16" s="369" t="str">
        <f>IF($B$105="","",$B$105)</f>
        <v/>
      </c>
      <c r="BF16" s="369" t="str">
        <f>IF($I$105="","",$I$105)</f>
        <v/>
      </c>
      <c r="BG16" s="369" t="str">
        <f>IF($P$105="","",$P$105)</f>
        <v/>
      </c>
      <c r="BH16" s="424" t="str">
        <f>IF($B$109="","",$B$109)</f>
        <v/>
      </c>
      <c r="BI16" s="370" t="str">
        <f>IF($F$109="","",$F$109)</f>
        <v/>
      </c>
      <c r="BJ16" s="369" t="str">
        <f>IF($I$109="","",$I$109)</f>
        <v/>
      </c>
      <c r="BK16" s="369" t="str">
        <f>IF($P$109="","",$P$109)</f>
        <v/>
      </c>
      <c r="BL16" s="371" t="str">
        <f>IF($Z$109="","",$Z$109)</f>
        <v/>
      </c>
      <c r="BM16" s="372" t="str">
        <f>IF($AE$109="","",$AE$109)</f>
        <v/>
      </c>
      <c r="BO16" s="369" t="s">
        <v>251</v>
      </c>
      <c r="BP16" s="369">
        <v>15</v>
      </c>
    </row>
    <row r="17" spans="1:68" ht="30" customHeight="1" thickBot="1">
      <c r="A17" s="599"/>
      <c r="B17" s="643" t="s">
        <v>166</v>
      </c>
      <c r="C17" s="644"/>
      <c r="D17" s="644"/>
      <c r="E17" s="645"/>
      <c r="F17" s="646" t="s">
        <v>167</v>
      </c>
      <c r="G17" s="646"/>
      <c r="H17" s="646"/>
      <c r="I17" s="643" t="s">
        <v>168</v>
      </c>
      <c r="J17" s="644"/>
      <c r="K17" s="644"/>
      <c r="L17" s="644"/>
      <c r="M17" s="644"/>
      <c r="N17" s="644"/>
      <c r="O17" s="645"/>
      <c r="P17" s="643" t="s">
        <v>169</v>
      </c>
      <c r="Q17" s="644"/>
      <c r="R17" s="644"/>
      <c r="S17" s="644"/>
      <c r="T17" s="644"/>
      <c r="U17" s="644"/>
      <c r="V17" s="644"/>
      <c r="W17" s="644"/>
      <c r="X17" s="644"/>
      <c r="Y17" s="645"/>
      <c r="Z17" s="643" t="s">
        <v>170</v>
      </c>
      <c r="AA17" s="644"/>
      <c r="AB17" s="644"/>
      <c r="AC17" s="644"/>
      <c r="AD17" s="645"/>
      <c r="AE17" s="643" t="s">
        <v>176</v>
      </c>
      <c r="AF17" s="644"/>
      <c r="AG17" s="644"/>
      <c r="AH17" s="649"/>
      <c r="BB17" s="369">
        <f t="shared" si="0"/>
        <v>112</v>
      </c>
      <c r="BC17" s="369">
        <f t="shared" si="1"/>
        <v>116</v>
      </c>
      <c r="BD17" s="369">
        <v>16</v>
      </c>
      <c r="BE17" s="369" t="str">
        <f>IF($B$112="","",$B$112)</f>
        <v/>
      </c>
      <c r="BF17" s="369" t="str">
        <f>IF($I$112="","",$I$112)</f>
        <v/>
      </c>
      <c r="BG17" s="369" t="str">
        <f>IF($P$112="","",$P$112)</f>
        <v/>
      </c>
      <c r="BH17" s="424" t="str">
        <f>IF($B$116="","",$B$116)</f>
        <v/>
      </c>
      <c r="BI17" s="370" t="str">
        <f>IF($F$116="","",$F$116)</f>
        <v/>
      </c>
      <c r="BJ17" s="369" t="str">
        <f>IF($I$116="","",$I$116)</f>
        <v/>
      </c>
      <c r="BK17" s="369" t="str">
        <f>IF($P$116="","",$P$116)</f>
        <v/>
      </c>
      <c r="BL17" s="371" t="str">
        <f>IF($Z$116="","",$Z$116)</f>
        <v/>
      </c>
      <c r="BM17" s="372" t="str">
        <f>IF($AE$116="","",$AE$116)</f>
        <v/>
      </c>
      <c r="BO17" s="369" t="s">
        <v>252</v>
      </c>
      <c r="BP17" s="369">
        <v>16</v>
      </c>
    </row>
    <row r="18" spans="1:68" ht="18.75" customHeight="1">
      <c r="A18" s="599"/>
      <c r="B18" s="650"/>
      <c r="C18" s="651"/>
      <c r="D18" s="651"/>
      <c r="E18" s="652"/>
      <c r="F18" s="656"/>
      <c r="G18" s="657"/>
      <c r="H18" s="658"/>
      <c r="I18" s="662"/>
      <c r="J18" s="663"/>
      <c r="K18" s="663"/>
      <c r="L18" s="663"/>
      <c r="M18" s="663"/>
      <c r="N18" s="663"/>
      <c r="O18" s="664"/>
      <c r="P18" s="616"/>
      <c r="Q18" s="617"/>
      <c r="R18" s="617"/>
      <c r="S18" s="617"/>
      <c r="T18" s="617"/>
      <c r="U18" s="617"/>
      <c r="V18" s="617"/>
      <c r="W18" s="617"/>
      <c r="X18" s="617"/>
      <c r="Y18" s="618"/>
      <c r="Z18" s="668"/>
      <c r="AA18" s="669"/>
      <c r="AB18" s="669"/>
      <c r="AC18" s="669"/>
      <c r="AD18" s="670"/>
      <c r="AE18" s="628"/>
      <c r="AF18" s="629"/>
      <c r="AG18" s="629"/>
      <c r="AH18" s="630"/>
      <c r="BB18" s="369">
        <f t="shared" si="0"/>
        <v>119</v>
      </c>
      <c r="BC18" s="369">
        <f t="shared" si="1"/>
        <v>123</v>
      </c>
      <c r="BD18" s="369">
        <v>17</v>
      </c>
      <c r="BE18" s="369" t="str">
        <f>IF($B$119="","",$B$119)</f>
        <v/>
      </c>
      <c r="BF18" s="369" t="str">
        <f>IF($I$119="","",$I$119)</f>
        <v/>
      </c>
      <c r="BG18" s="369" t="str">
        <f>IF($P$119="","",$P$119)</f>
        <v/>
      </c>
      <c r="BH18" s="424" t="str">
        <f>IF($B$123="","",$B$123)</f>
        <v/>
      </c>
      <c r="BI18" s="370" t="str">
        <f>IF($F$123="","",$F$123)</f>
        <v/>
      </c>
      <c r="BJ18" s="369" t="str">
        <f>IF($I$123="","",$I$123)</f>
        <v/>
      </c>
      <c r="BK18" s="369" t="str">
        <f>IF($P$123="","",$P$123)</f>
        <v/>
      </c>
      <c r="BL18" s="371" t="str">
        <f>IF($Z$123="","",$Z$123)</f>
        <v/>
      </c>
      <c r="BM18" s="372" t="str">
        <f>IF($AE$123="","",$AE$123)</f>
        <v/>
      </c>
      <c r="BO18" s="369" t="s">
        <v>253</v>
      </c>
      <c r="BP18" s="369">
        <v>17</v>
      </c>
    </row>
    <row r="19" spans="1:68" ht="18.75" customHeight="1" thickBot="1">
      <c r="A19" s="675"/>
      <c r="B19" s="653"/>
      <c r="C19" s="654"/>
      <c r="D19" s="654"/>
      <c r="E19" s="655"/>
      <c r="F19" s="659"/>
      <c r="G19" s="660"/>
      <c r="H19" s="661"/>
      <c r="I19" s="665"/>
      <c r="J19" s="666"/>
      <c r="K19" s="666"/>
      <c r="L19" s="666"/>
      <c r="M19" s="666"/>
      <c r="N19" s="666"/>
      <c r="O19" s="667"/>
      <c r="P19" s="622"/>
      <c r="Q19" s="623"/>
      <c r="R19" s="623"/>
      <c r="S19" s="623"/>
      <c r="T19" s="623"/>
      <c r="U19" s="623"/>
      <c r="V19" s="623"/>
      <c r="W19" s="623"/>
      <c r="X19" s="623"/>
      <c r="Y19" s="624"/>
      <c r="Z19" s="671"/>
      <c r="AA19" s="672"/>
      <c r="AB19" s="672"/>
      <c r="AC19" s="672"/>
      <c r="AD19" s="673"/>
      <c r="AE19" s="631"/>
      <c r="AF19" s="632"/>
      <c r="AG19" s="632"/>
      <c r="AH19" s="633"/>
      <c r="BB19" s="369">
        <f t="shared" si="0"/>
        <v>126</v>
      </c>
      <c r="BC19" s="369">
        <f t="shared" si="1"/>
        <v>130</v>
      </c>
      <c r="BD19" s="369">
        <v>18</v>
      </c>
      <c r="BE19" s="369" t="str">
        <f>IF($B$126="","",$B$126)</f>
        <v/>
      </c>
      <c r="BF19" s="369" t="str">
        <f>IF($I$126="","",$I$126)</f>
        <v/>
      </c>
      <c r="BG19" s="369" t="str">
        <f>IF($P$126="","",$P$126)</f>
        <v/>
      </c>
      <c r="BH19" s="424" t="str">
        <f>IF($B$130="","",$B$130)</f>
        <v/>
      </c>
      <c r="BI19" s="370" t="str">
        <f>IF($F$130="","",$F$130)</f>
        <v/>
      </c>
      <c r="BJ19" s="369" t="str">
        <f>IF($I$130="","",$I$130)</f>
        <v/>
      </c>
      <c r="BK19" s="369" t="str">
        <f>IF($P$130="","",$P$130)</f>
        <v/>
      </c>
      <c r="BL19" s="371" t="str">
        <f>IF($Z$130="","",$Z$130)</f>
        <v/>
      </c>
      <c r="BM19" s="372" t="str">
        <f>IF($AE$130="","",$AE$130)</f>
        <v/>
      </c>
      <c r="BO19" s="369" t="s">
        <v>254</v>
      </c>
      <c r="BP19" s="369">
        <v>18</v>
      </c>
    </row>
    <row r="20" spans="1:68" ht="18.75" customHeight="1" thickBot="1">
      <c r="A20" s="674">
        <v>3</v>
      </c>
      <c r="B20" s="612" t="s">
        <v>132</v>
      </c>
      <c r="C20" s="613"/>
      <c r="D20" s="613"/>
      <c r="E20" s="613"/>
      <c r="F20" s="613"/>
      <c r="G20" s="613"/>
      <c r="H20" s="614"/>
      <c r="I20" s="612" t="s">
        <v>164</v>
      </c>
      <c r="J20" s="613"/>
      <c r="K20" s="613"/>
      <c r="L20" s="613"/>
      <c r="M20" s="613"/>
      <c r="N20" s="613"/>
      <c r="O20" s="614"/>
      <c r="P20" s="612" t="s">
        <v>321</v>
      </c>
      <c r="Q20" s="613"/>
      <c r="R20" s="613"/>
      <c r="S20" s="613"/>
      <c r="T20" s="613"/>
      <c r="U20" s="613"/>
      <c r="V20" s="613"/>
      <c r="W20" s="613"/>
      <c r="X20" s="613"/>
      <c r="Y20" s="613"/>
      <c r="Z20" s="613"/>
      <c r="AA20" s="613"/>
      <c r="AB20" s="613"/>
      <c r="AC20" s="613"/>
      <c r="AD20" s="613"/>
      <c r="AE20" s="613"/>
      <c r="AF20" s="613"/>
      <c r="AG20" s="613"/>
      <c r="AH20" s="615"/>
      <c r="BB20" s="369">
        <f t="shared" si="0"/>
        <v>133</v>
      </c>
      <c r="BC20" s="369">
        <f t="shared" si="1"/>
        <v>137</v>
      </c>
      <c r="BD20" s="369">
        <v>19</v>
      </c>
      <c r="BE20" s="369" t="str">
        <f>IF($B$133="","",$B$133)</f>
        <v/>
      </c>
      <c r="BF20" s="369" t="str">
        <f>IF($I$133="","",$I$133)</f>
        <v/>
      </c>
      <c r="BG20" s="369" t="str">
        <f>IF($P$133="","",$P$133)</f>
        <v/>
      </c>
      <c r="BH20" s="424" t="str">
        <f>IF($B$137="","",$B$137)</f>
        <v/>
      </c>
      <c r="BI20" s="370" t="str">
        <f>IF($F$137="","",$F$137)</f>
        <v/>
      </c>
      <c r="BJ20" s="369" t="str">
        <f>IF($I$137="","",$I$137)</f>
        <v/>
      </c>
      <c r="BK20" s="369" t="str">
        <f>IF($P$137="","",$P$137)</f>
        <v/>
      </c>
      <c r="BL20" s="371" t="str">
        <f>IF($Z$137="","",$Z$137)</f>
        <v/>
      </c>
      <c r="BM20" s="372" t="str">
        <f>IF($AE$137="","",$AE$137)</f>
        <v/>
      </c>
      <c r="BO20" s="369" t="s">
        <v>255</v>
      </c>
      <c r="BP20" s="369">
        <v>19</v>
      </c>
    </row>
    <row r="21" spans="1:68" ht="18.75" customHeight="1">
      <c r="A21" s="599"/>
      <c r="B21" s="616"/>
      <c r="C21" s="617"/>
      <c r="D21" s="617"/>
      <c r="E21" s="617"/>
      <c r="F21" s="617"/>
      <c r="G21" s="617"/>
      <c r="H21" s="618"/>
      <c r="I21" s="616"/>
      <c r="J21" s="617"/>
      <c r="K21" s="617"/>
      <c r="L21" s="617"/>
      <c r="M21" s="617"/>
      <c r="N21" s="617"/>
      <c r="O21" s="618"/>
      <c r="P21" s="634"/>
      <c r="Q21" s="635"/>
      <c r="R21" s="635"/>
      <c r="S21" s="635"/>
      <c r="T21" s="635"/>
      <c r="U21" s="635"/>
      <c r="V21" s="635"/>
      <c r="W21" s="635"/>
      <c r="X21" s="635"/>
      <c r="Y21" s="635"/>
      <c r="Z21" s="635"/>
      <c r="AA21" s="635"/>
      <c r="AB21" s="635"/>
      <c r="AC21" s="635"/>
      <c r="AD21" s="635"/>
      <c r="AE21" s="635"/>
      <c r="AF21" s="635"/>
      <c r="AG21" s="635"/>
      <c r="AH21" s="636"/>
      <c r="BB21" s="369">
        <f t="shared" si="0"/>
        <v>140</v>
      </c>
      <c r="BC21" s="369">
        <f t="shared" si="1"/>
        <v>144</v>
      </c>
      <c r="BD21" s="369">
        <v>20</v>
      </c>
      <c r="BE21" s="369" t="str">
        <f>IF($B$140="","",$B$140)</f>
        <v/>
      </c>
      <c r="BF21" s="369" t="str">
        <f>IF($I$140="","",$I$140)</f>
        <v/>
      </c>
      <c r="BG21" s="369" t="str">
        <f>IF($P$140="","",$P$140)</f>
        <v/>
      </c>
      <c r="BH21" s="424" t="str">
        <f>IF($B$144="","",$B$144)</f>
        <v/>
      </c>
      <c r="BI21" s="370" t="str">
        <f>IF($F$144="","",$F$144)</f>
        <v/>
      </c>
      <c r="BJ21" s="369" t="str">
        <f>IF($I$144="","",$I$144)</f>
        <v/>
      </c>
      <c r="BK21" s="369" t="str">
        <f>IF($P$144="","",$P$144)</f>
        <v/>
      </c>
      <c r="BL21" s="371" t="str">
        <f>IF($Z$144="","",$Z$144)</f>
        <v/>
      </c>
      <c r="BM21" s="372" t="str">
        <f>IF($AE$144="","",$AE$144)</f>
        <v/>
      </c>
      <c r="BO21" s="369" t="s">
        <v>256</v>
      </c>
      <c r="BP21" s="369">
        <v>20</v>
      </c>
    </row>
    <row r="22" spans="1:68" ht="18.75" customHeight="1">
      <c r="A22" s="599"/>
      <c r="B22" s="619"/>
      <c r="C22" s="620"/>
      <c r="D22" s="620"/>
      <c r="E22" s="620"/>
      <c r="F22" s="620"/>
      <c r="G22" s="620"/>
      <c r="H22" s="621"/>
      <c r="I22" s="619"/>
      <c r="J22" s="620"/>
      <c r="K22" s="620"/>
      <c r="L22" s="620"/>
      <c r="M22" s="620"/>
      <c r="N22" s="620"/>
      <c r="O22" s="621"/>
      <c r="P22" s="637"/>
      <c r="Q22" s="638"/>
      <c r="R22" s="638"/>
      <c r="S22" s="638"/>
      <c r="T22" s="638"/>
      <c r="U22" s="638"/>
      <c r="V22" s="638"/>
      <c r="W22" s="638"/>
      <c r="X22" s="638"/>
      <c r="Y22" s="638"/>
      <c r="Z22" s="638"/>
      <c r="AA22" s="638"/>
      <c r="AB22" s="638"/>
      <c r="AC22" s="638"/>
      <c r="AD22" s="638"/>
      <c r="AE22" s="638"/>
      <c r="AF22" s="638"/>
      <c r="AG22" s="638"/>
      <c r="AH22" s="639"/>
      <c r="BI22" s="369">
        <f>SUBTOTAL(9,$BI$2:$BI$21)</f>
        <v>0</v>
      </c>
      <c r="BL22" s="371">
        <f>SUBTOTAL(9,$BL$2:$BL$21)</f>
        <v>0</v>
      </c>
      <c r="BM22" s="372">
        <f>SUBTOTAL(9,$BM$2:$BM$21)</f>
        <v>0</v>
      </c>
    </row>
    <row r="23" spans="1:68" ht="18.75" customHeight="1" thickBot="1">
      <c r="A23" s="599"/>
      <c r="B23" s="622"/>
      <c r="C23" s="623"/>
      <c r="D23" s="623"/>
      <c r="E23" s="623"/>
      <c r="F23" s="623"/>
      <c r="G23" s="623"/>
      <c r="H23" s="624"/>
      <c r="I23" s="622"/>
      <c r="J23" s="623"/>
      <c r="K23" s="623"/>
      <c r="L23" s="623"/>
      <c r="M23" s="623"/>
      <c r="N23" s="623"/>
      <c r="O23" s="624"/>
      <c r="P23" s="640"/>
      <c r="Q23" s="641"/>
      <c r="R23" s="641"/>
      <c r="S23" s="641"/>
      <c r="T23" s="641"/>
      <c r="U23" s="641"/>
      <c r="V23" s="641"/>
      <c r="W23" s="641"/>
      <c r="X23" s="641"/>
      <c r="Y23" s="641"/>
      <c r="Z23" s="641"/>
      <c r="AA23" s="641"/>
      <c r="AB23" s="641"/>
      <c r="AC23" s="641"/>
      <c r="AD23" s="641"/>
      <c r="AE23" s="641"/>
      <c r="AF23" s="641"/>
      <c r="AG23" s="641"/>
      <c r="AH23" s="642"/>
    </row>
    <row r="24" spans="1:68" ht="39.75" customHeight="1" thickBot="1">
      <c r="A24" s="599"/>
      <c r="B24" s="643" t="s">
        <v>166</v>
      </c>
      <c r="C24" s="644"/>
      <c r="D24" s="644"/>
      <c r="E24" s="645"/>
      <c r="F24" s="646" t="s">
        <v>167</v>
      </c>
      <c r="G24" s="646"/>
      <c r="H24" s="646"/>
      <c r="I24" s="643" t="s">
        <v>168</v>
      </c>
      <c r="J24" s="644"/>
      <c r="K24" s="644"/>
      <c r="L24" s="644"/>
      <c r="M24" s="644"/>
      <c r="N24" s="644"/>
      <c r="O24" s="645"/>
      <c r="P24" s="643" t="s">
        <v>169</v>
      </c>
      <c r="Q24" s="644"/>
      <c r="R24" s="644"/>
      <c r="S24" s="644"/>
      <c r="T24" s="644"/>
      <c r="U24" s="644"/>
      <c r="V24" s="644"/>
      <c r="W24" s="644"/>
      <c r="X24" s="644"/>
      <c r="Y24" s="645"/>
      <c r="Z24" s="643" t="s">
        <v>170</v>
      </c>
      <c r="AA24" s="644"/>
      <c r="AB24" s="644"/>
      <c r="AC24" s="644"/>
      <c r="AD24" s="645"/>
      <c r="AE24" s="643" t="s">
        <v>176</v>
      </c>
      <c r="AF24" s="644"/>
      <c r="AG24" s="644"/>
      <c r="AH24" s="649"/>
    </row>
    <row r="25" spans="1:68" ht="18.75" customHeight="1">
      <c r="A25" s="599"/>
      <c r="B25" s="650"/>
      <c r="C25" s="651"/>
      <c r="D25" s="651"/>
      <c r="E25" s="652"/>
      <c r="F25" s="656"/>
      <c r="G25" s="657"/>
      <c r="H25" s="658"/>
      <c r="I25" s="662"/>
      <c r="J25" s="663"/>
      <c r="K25" s="663"/>
      <c r="L25" s="663"/>
      <c r="M25" s="663"/>
      <c r="N25" s="663"/>
      <c r="O25" s="664"/>
      <c r="P25" s="616"/>
      <c r="Q25" s="617"/>
      <c r="R25" s="617"/>
      <c r="S25" s="617"/>
      <c r="T25" s="617"/>
      <c r="U25" s="617"/>
      <c r="V25" s="617"/>
      <c r="W25" s="617"/>
      <c r="X25" s="617"/>
      <c r="Y25" s="618"/>
      <c r="Z25" s="668"/>
      <c r="AA25" s="669"/>
      <c r="AB25" s="669"/>
      <c r="AC25" s="669"/>
      <c r="AD25" s="670"/>
      <c r="AE25" s="628"/>
      <c r="AF25" s="629"/>
      <c r="AG25" s="629"/>
      <c r="AH25" s="630"/>
    </row>
    <row r="26" spans="1:68" ht="18.75" customHeight="1" thickBot="1">
      <c r="A26" s="675"/>
      <c r="B26" s="653"/>
      <c r="C26" s="654"/>
      <c r="D26" s="654"/>
      <c r="E26" s="655"/>
      <c r="F26" s="659"/>
      <c r="G26" s="660"/>
      <c r="H26" s="661"/>
      <c r="I26" s="665"/>
      <c r="J26" s="666"/>
      <c r="K26" s="666"/>
      <c r="L26" s="666"/>
      <c r="M26" s="666"/>
      <c r="N26" s="666"/>
      <c r="O26" s="667"/>
      <c r="P26" s="622"/>
      <c r="Q26" s="623"/>
      <c r="R26" s="623"/>
      <c r="S26" s="623"/>
      <c r="T26" s="623"/>
      <c r="U26" s="623"/>
      <c r="V26" s="623"/>
      <c r="W26" s="623"/>
      <c r="X26" s="623"/>
      <c r="Y26" s="624"/>
      <c r="Z26" s="671"/>
      <c r="AA26" s="672"/>
      <c r="AB26" s="672"/>
      <c r="AC26" s="672"/>
      <c r="AD26" s="673"/>
      <c r="AE26" s="631"/>
      <c r="AF26" s="632"/>
      <c r="AG26" s="632"/>
      <c r="AH26" s="633"/>
    </row>
    <row r="27" spans="1:68" ht="18.75" customHeight="1" thickBot="1">
      <c r="A27" s="674">
        <v>4</v>
      </c>
      <c r="B27" s="612" t="s">
        <v>132</v>
      </c>
      <c r="C27" s="613"/>
      <c r="D27" s="613"/>
      <c r="E27" s="613"/>
      <c r="F27" s="613"/>
      <c r="G27" s="613"/>
      <c r="H27" s="614"/>
      <c r="I27" s="612" t="s">
        <v>164</v>
      </c>
      <c r="J27" s="613"/>
      <c r="K27" s="613"/>
      <c r="L27" s="613"/>
      <c r="M27" s="613"/>
      <c r="N27" s="613"/>
      <c r="O27" s="614"/>
      <c r="P27" s="612" t="s">
        <v>322</v>
      </c>
      <c r="Q27" s="613"/>
      <c r="R27" s="613"/>
      <c r="S27" s="613"/>
      <c r="T27" s="613"/>
      <c r="U27" s="613"/>
      <c r="V27" s="613"/>
      <c r="W27" s="613"/>
      <c r="X27" s="613"/>
      <c r="Y27" s="613"/>
      <c r="Z27" s="613"/>
      <c r="AA27" s="613"/>
      <c r="AB27" s="613"/>
      <c r="AC27" s="613"/>
      <c r="AD27" s="613"/>
      <c r="AE27" s="613"/>
      <c r="AF27" s="613"/>
      <c r="AG27" s="613"/>
      <c r="AH27" s="615"/>
    </row>
    <row r="28" spans="1:68" ht="18.75" customHeight="1">
      <c r="A28" s="599"/>
      <c r="B28" s="616"/>
      <c r="C28" s="617"/>
      <c r="D28" s="617"/>
      <c r="E28" s="617"/>
      <c r="F28" s="617"/>
      <c r="G28" s="617"/>
      <c r="H28" s="618"/>
      <c r="I28" s="616"/>
      <c r="J28" s="617"/>
      <c r="K28" s="617"/>
      <c r="L28" s="617"/>
      <c r="M28" s="617"/>
      <c r="N28" s="617"/>
      <c r="O28" s="618"/>
      <c r="P28" s="634"/>
      <c r="Q28" s="635"/>
      <c r="R28" s="635"/>
      <c r="S28" s="635"/>
      <c r="T28" s="635"/>
      <c r="U28" s="635"/>
      <c r="V28" s="635"/>
      <c r="W28" s="635"/>
      <c r="X28" s="635"/>
      <c r="Y28" s="635"/>
      <c r="Z28" s="635"/>
      <c r="AA28" s="635"/>
      <c r="AB28" s="635"/>
      <c r="AC28" s="635"/>
      <c r="AD28" s="635"/>
      <c r="AE28" s="635"/>
      <c r="AF28" s="635"/>
      <c r="AG28" s="635"/>
      <c r="AH28" s="636"/>
    </row>
    <row r="29" spans="1:68" ht="18.75" customHeight="1">
      <c r="A29" s="599"/>
      <c r="B29" s="619"/>
      <c r="C29" s="620"/>
      <c r="D29" s="620"/>
      <c r="E29" s="620"/>
      <c r="F29" s="620"/>
      <c r="G29" s="620"/>
      <c r="H29" s="621"/>
      <c r="I29" s="619"/>
      <c r="J29" s="620"/>
      <c r="K29" s="620"/>
      <c r="L29" s="620"/>
      <c r="M29" s="620"/>
      <c r="N29" s="620"/>
      <c r="O29" s="621"/>
      <c r="P29" s="637"/>
      <c r="Q29" s="638"/>
      <c r="R29" s="638"/>
      <c r="S29" s="638"/>
      <c r="T29" s="638"/>
      <c r="U29" s="638"/>
      <c r="V29" s="638"/>
      <c r="W29" s="638"/>
      <c r="X29" s="638"/>
      <c r="Y29" s="638"/>
      <c r="Z29" s="638"/>
      <c r="AA29" s="638"/>
      <c r="AB29" s="638"/>
      <c r="AC29" s="638"/>
      <c r="AD29" s="638"/>
      <c r="AE29" s="638"/>
      <c r="AF29" s="638"/>
      <c r="AG29" s="638"/>
      <c r="AH29" s="639"/>
    </row>
    <row r="30" spans="1:68" ht="18.75" customHeight="1" thickBot="1">
      <c r="A30" s="599"/>
      <c r="B30" s="622"/>
      <c r="C30" s="623"/>
      <c r="D30" s="623"/>
      <c r="E30" s="623"/>
      <c r="F30" s="623"/>
      <c r="G30" s="623"/>
      <c r="H30" s="624"/>
      <c r="I30" s="622"/>
      <c r="J30" s="623"/>
      <c r="K30" s="623"/>
      <c r="L30" s="623"/>
      <c r="M30" s="623"/>
      <c r="N30" s="623"/>
      <c r="O30" s="624"/>
      <c r="P30" s="640"/>
      <c r="Q30" s="641"/>
      <c r="R30" s="641"/>
      <c r="S30" s="641"/>
      <c r="T30" s="641"/>
      <c r="U30" s="641"/>
      <c r="V30" s="641"/>
      <c r="W30" s="641"/>
      <c r="X30" s="641"/>
      <c r="Y30" s="641"/>
      <c r="Z30" s="641"/>
      <c r="AA30" s="641"/>
      <c r="AB30" s="641"/>
      <c r="AC30" s="641"/>
      <c r="AD30" s="641"/>
      <c r="AE30" s="641"/>
      <c r="AF30" s="641"/>
      <c r="AG30" s="641"/>
      <c r="AH30" s="642"/>
    </row>
    <row r="31" spans="1:68" ht="39.75" customHeight="1" thickBot="1">
      <c r="A31" s="599"/>
      <c r="B31" s="643" t="s">
        <v>166</v>
      </c>
      <c r="C31" s="644"/>
      <c r="D31" s="644"/>
      <c r="E31" s="645"/>
      <c r="F31" s="646" t="s">
        <v>167</v>
      </c>
      <c r="G31" s="646"/>
      <c r="H31" s="646"/>
      <c r="I31" s="643" t="s">
        <v>168</v>
      </c>
      <c r="J31" s="644"/>
      <c r="K31" s="644"/>
      <c r="L31" s="644"/>
      <c r="M31" s="644"/>
      <c r="N31" s="644"/>
      <c r="O31" s="645"/>
      <c r="P31" s="643" t="s">
        <v>169</v>
      </c>
      <c r="Q31" s="644"/>
      <c r="R31" s="644"/>
      <c r="S31" s="644"/>
      <c r="T31" s="644"/>
      <c r="U31" s="644"/>
      <c r="V31" s="644"/>
      <c r="W31" s="644"/>
      <c r="X31" s="644"/>
      <c r="Y31" s="645"/>
      <c r="Z31" s="643" t="s">
        <v>170</v>
      </c>
      <c r="AA31" s="644"/>
      <c r="AB31" s="644"/>
      <c r="AC31" s="644"/>
      <c r="AD31" s="645"/>
      <c r="AE31" s="643" t="s">
        <v>176</v>
      </c>
      <c r="AF31" s="644"/>
      <c r="AG31" s="644"/>
      <c r="AH31" s="649"/>
    </row>
    <row r="32" spans="1:68" ht="18.75" customHeight="1">
      <c r="A32" s="599"/>
      <c r="B32" s="650"/>
      <c r="C32" s="651"/>
      <c r="D32" s="651"/>
      <c r="E32" s="652"/>
      <c r="F32" s="656"/>
      <c r="G32" s="657"/>
      <c r="H32" s="658"/>
      <c r="I32" s="662"/>
      <c r="J32" s="663"/>
      <c r="K32" s="663"/>
      <c r="L32" s="663"/>
      <c r="M32" s="663"/>
      <c r="N32" s="663"/>
      <c r="O32" s="664"/>
      <c r="P32" s="616"/>
      <c r="Q32" s="617"/>
      <c r="R32" s="617"/>
      <c r="S32" s="617"/>
      <c r="T32" s="617"/>
      <c r="U32" s="617"/>
      <c r="V32" s="617"/>
      <c r="W32" s="617"/>
      <c r="X32" s="617"/>
      <c r="Y32" s="618"/>
      <c r="Z32" s="668"/>
      <c r="AA32" s="669"/>
      <c r="AB32" s="669"/>
      <c r="AC32" s="669"/>
      <c r="AD32" s="670"/>
      <c r="AE32" s="628"/>
      <c r="AF32" s="629"/>
      <c r="AG32" s="629"/>
      <c r="AH32" s="630"/>
    </row>
    <row r="33" spans="1:34" ht="18.75" customHeight="1" thickBot="1">
      <c r="A33" s="675"/>
      <c r="B33" s="653"/>
      <c r="C33" s="654"/>
      <c r="D33" s="654"/>
      <c r="E33" s="655"/>
      <c r="F33" s="659"/>
      <c r="G33" s="660"/>
      <c r="H33" s="661"/>
      <c r="I33" s="665"/>
      <c r="J33" s="666"/>
      <c r="K33" s="666"/>
      <c r="L33" s="666"/>
      <c r="M33" s="666"/>
      <c r="N33" s="666"/>
      <c r="O33" s="667"/>
      <c r="P33" s="622"/>
      <c r="Q33" s="623"/>
      <c r="R33" s="623"/>
      <c r="S33" s="623"/>
      <c r="T33" s="623"/>
      <c r="U33" s="623"/>
      <c r="V33" s="623"/>
      <c r="W33" s="623"/>
      <c r="X33" s="623"/>
      <c r="Y33" s="624"/>
      <c r="Z33" s="671"/>
      <c r="AA33" s="672"/>
      <c r="AB33" s="672"/>
      <c r="AC33" s="672"/>
      <c r="AD33" s="673"/>
      <c r="AE33" s="631"/>
      <c r="AF33" s="632"/>
      <c r="AG33" s="632"/>
      <c r="AH33" s="633"/>
    </row>
    <row r="34" spans="1:34" ht="18.75" customHeight="1" thickBot="1">
      <c r="A34" s="674">
        <v>5</v>
      </c>
      <c r="B34" s="612" t="s">
        <v>132</v>
      </c>
      <c r="C34" s="613"/>
      <c r="D34" s="613"/>
      <c r="E34" s="613"/>
      <c r="F34" s="613"/>
      <c r="G34" s="613"/>
      <c r="H34" s="614"/>
      <c r="I34" s="612" t="s">
        <v>164</v>
      </c>
      <c r="J34" s="613"/>
      <c r="K34" s="613"/>
      <c r="L34" s="613"/>
      <c r="M34" s="613"/>
      <c r="N34" s="613"/>
      <c r="O34" s="614"/>
      <c r="P34" s="612" t="s">
        <v>322</v>
      </c>
      <c r="Q34" s="613"/>
      <c r="R34" s="613"/>
      <c r="S34" s="613"/>
      <c r="T34" s="613"/>
      <c r="U34" s="613"/>
      <c r="V34" s="613"/>
      <c r="W34" s="613"/>
      <c r="X34" s="613"/>
      <c r="Y34" s="613"/>
      <c r="Z34" s="613"/>
      <c r="AA34" s="613"/>
      <c r="AB34" s="613"/>
      <c r="AC34" s="613"/>
      <c r="AD34" s="613"/>
      <c r="AE34" s="613"/>
      <c r="AF34" s="613"/>
      <c r="AG34" s="613"/>
      <c r="AH34" s="615"/>
    </row>
    <row r="35" spans="1:34" ht="18.75" customHeight="1">
      <c r="A35" s="599"/>
      <c r="B35" s="616"/>
      <c r="C35" s="617"/>
      <c r="D35" s="617"/>
      <c r="E35" s="617"/>
      <c r="F35" s="617"/>
      <c r="G35" s="617"/>
      <c r="H35" s="618"/>
      <c r="I35" s="616"/>
      <c r="J35" s="617"/>
      <c r="K35" s="617"/>
      <c r="L35" s="617"/>
      <c r="M35" s="617"/>
      <c r="N35" s="617"/>
      <c r="O35" s="618"/>
      <c r="P35" s="634"/>
      <c r="Q35" s="635"/>
      <c r="R35" s="635"/>
      <c r="S35" s="635"/>
      <c r="T35" s="635"/>
      <c r="U35" s="635"/>
      <c r="V35" s="635"/>
      <c r="W35" s="635"/>
      <c r="X35" s="635"/>
      <c r="Y35" s="635"/>
      <c r="Z35" s="635"/>
      <c r="AA35" s="635"/>
      <c r="AB35" s="635"/>
      <c r="AC35" s="635"/>
      <c r="AD35" s="635"/>
      <c r="AE35" s="635"/>
      <c r="AF35" s="635"/>
      <c r="AG35" s="635"/>
      <c r="AH35" s="636"/>
    </row>
    <row r="36" spans="1:34" ht="18.75" customHeight="1">
      <c r="A36" s="599"/>
      <c r="B36" s="619"/>
      <c r="C36" s="620"/>
      <c r="D36" s="620"/>
      <c r="E36" s="620"/>
      <c r="F36" s="620"/>
      <c r="G36" s="620"/>
      <c r="H36" s="621"/>
      <c r="I36" s="619"/>
      <c r="J36" s="620"/>
      <c r="K36" s="620"/>
      <c r="L36" s="620"/>
      <c r="M36" s="620"/>
      <c r="N36" s="620"/>
      <c r="O36" s="621"/>
      <c r="P36" s="637"/>
      <c r="Q36" s="638"/>
      <c r="R36" s="638"/>
      <c r="S36" s="638"/>
      <c r="T36" s="638"/>
      <c r="U36" s="638"/>
      <c r="V36" s="638"/>
      <c r="W36" s="638"/>
      <c r="X36" s="638"/>
      <c r="Y36" s="638"/>
      <c r="Z36" s="638"/>
      <c r="AA36" s="638"/>
      <c r="AB36" s="638"/>
      <c r="AC36" s="638"/>
      <c r="AD36" s="638"/>
      <c r="AE36" s="638"/>
      <c r="AF36" s="638"/>
      <c r="AG36" s="638"/>
      <c r="AH36" s="639"/>
    </row>
    <row r="37" spans="1:34" ht="18.75" customHeight="1" thickBot="1">
      <c r="A37" s="599"/>
      <c r="B37" s="622"/>
      <c r="C37" s="623"/>
      <c r="D37" s="623"/>
      <c r="E37" s="623"/>
      <c r="F37" s="623"/>
      <c r="G37" s="623"/>
      <c r="H37" s="624"/>
      <c r="I37" s="622"/>
      <c r="J37" s="623"/>
      <c r="K37" s="623"/>
      <c r="L37" s="623"/>
      <c r="M37" s="623"/>
      <c r="N37" s="623"/>
      <c r="O37" s="624"/>
      <c r="P37" s="640"/>
      <c r="Q37" s="641"/>
      <c r="R37" s="641"/>
      <c r="S37" s="641"/>
      <c r="T37" s="641"/>
      <c r="U37" s="641"/>
      <c r="V37" s="641"/>
      <c r="W37" s="641"/>
      <c r="X37" s="641"/>
      <c r="Y37" s="641"/>
      <c r="Z37" s="641"/>
      <c r="AA37" s="641"/>
      <c r="AB37" s="641"/>
      <c r="AC37" s="641"/>
      <c r="AD37" s="641"/>
      <c r="AE37" s="641"/>
      <c r="AF37" s="641"/>
      <c r="AG37" s="641"/>
      <c r="AH37" s="642"/>
    </row>
    <row r="38" spans="1:34" ht="39.75" customHeight="1" thickBot="1">
      <c r="A38" s="599"/>
      <c r="B38" s="643" t="s">
        <v>166</v>
      </c>
      <c r="C38" s="644"/>
      <c r="D38" s="644"/>
      <c r="E38" s="645"/>
      <c r="F38" s="646" t="s">
        <v>167</v>
      </c>
      <c r="G38" s="646"/>
      <c r="H38" s="646"/>
      <c r="I38" s="643" t="s">
        <v>168</v>
      </c>
      <c r="J38" s="644"/>
      <c r="K38" s="644"/>
      <c r="L38" s="644"/>
      <c r="M38" s="644"/>
      <c r="N38" s="644"/>
      <c r="O38" s="645"/>
      <c r="P38" s="643" t="s">
        <v>169</v>
      </c>
      <c r="Q38" s="644"/>
      <c r="R38" s="644"/>
      <c r="S38" s="644"/>
      <c r="T38" s="644"/>
      <c r="U38" s="644"/>
      <c r="V38" s="644"/>
      <c r="W38" s="644"/>
      <c r="X38" s="644"/>
      <c r="Y38" s="645"/>
      <c r="Z38" s="643" t="s">
        <v>170</v>
      </c>
      <c r="AA38" s="644"/>
      <c r="AB38" s="644"/>
      <c r="AC38" s="644"/>
      <c r="AD38" s="645"/>
      <c r="AE38" s="643" t="s">
        <v>176</v>
      </c>
      <c r="AF38" s="644"/>
      <c r="AG38" s="644"/>
      <c r="AH38" s="649"/>
    </row>
    <row r="39" spans="1:34" ht="18.75" customHeight="1">
      <c r="A39" s="599"/>
      <c r="B39" s="650"/>
      <c r="C39" s="651"/>
      <c r="D39" s="651"/>
      <c r="E39" s="652"/>
      <c r="F39" s="656"/>
      <c r="G39" s="657"/>
      <c r="H39" s="658"/>
      <c r="I39" s="662"/>
      <c r="J39" s="663"/>
      <c r="K39" s="663"/>
      <c r="L39" s="663"/>
      <c r="M39" s="663"/>
      <c r="N39" s="663"/>
      <c r="O39" s="664"/>
      <c r="P39" s="616"/>
      <c r="Q39" s="617"/>
      <c r="R39" s="617"/>
      <c r="S39" s="617"/>
      <c r="T39" s="617"/>
      <c r="U39" s="617"/>
      <c r="V39" s="617"/>
      <c r="W39" s="617"/>
      <c r="X39" s="617"/>
      <c r="Y39" s="618"/>
      <c r="Z39" s="668"/>
      <c r="AA39" s="669"/>
      <c r="AB39" s="669"/>
      <c r="AC39" s="669"/>
      <c r="AD39" s="670"/>
      <c r="AE39" s="628"/>
      <c r="AF39" s="629"/>
      <c r="AG39" s="629"/>
      <c r="AH39" s="630"/>
    </row>
    <row r="40" spans="1:34" ht="18.75" customHeight="1" thickBot="1">
      <c r="A40" s="675"/>
      <c r="B40" s="653"/>
      <c r="C40" s="654"/>
      <c r="D40" s="654"/>
      <c r="E40" s="655"/>
      <c r="F40" s="659"/>
      <c r="G40" s="660"/>
      <c r="H40" s="661"/>
      <c r="I40" s="665"/>
      <c r="J40" s="666"/>
      <c r="K40" s="666"/>
      <c r="L40" s="666"/>
      <c r="M40" s="666"/>
      <c r="N40" s="666"/>
      <c r="O40" s="667"/>
      <c r="P40" s="622"/>
      <c r="Q40" s="623"/>
      <c r="R40" s="623"/>
      <c r="S40" s="623"/>
      <c r="T40" s="623"/>
      <c r="U40" s="623"/>
      <c r="V40" s="623"/>
      <c r="W40" s="623"/>
      <c r="X40" s="623"/>
      <c r="Y40" s="624"/>
      <c r="Z40" s="671"/>
      <c r="AA40" s="672"/>
      <c r="AB40" s="672"/>
      <c r="AC40" s="672"/>
      <c r="AD40" s="673"/>
      <c r="AE40" s="631"/>
      <c r="AF40" s="632"/>
      <c r="AG40" s="632"/>
      <c r="AH40" s="633"/>
    </row>
    <row r="41" spans="1:34" ht="18.75" customHeight="1" thickBot="1">
      <c r="A41" s="674">
        <v>6</v>
      </c>
      <c r="B41" s="612" t="s">
        <v>132</v>
      </c>
      <c r="C41" s="613"/>
      <c r="D41" s="613"/>
      <c r="E41" s="613"/>
      <c r="F41" s="613"/>
      <c r="G41" s="613"/>
      <c r="H41" s="614"/>
      <c r="I41" s="612" t="s">
        <v>164</v>
      </c>
      <c r="J41" s="613"/>
      <c r="K41" s="613"/>
      <c r="L41" s="613"/>
      <c r="M41" s="613"/>
      <c r="N41" s="613"/>
      <c r="O41" s="614"/>
      <c r="P41" s="612" t="s">
        <v>322</v>
      </c>
      <c r="Q41" s="613"/>
      <c r="R41" s="613"/>
      <c r="S41" s="613"/>
      <c r="T41" s="613"/>
      <c r="U41" s="613"/>
      <c r="V41" s="613"/>
      <c r="W41" s="613"/>
      <c r="X41" s="613"/>
      <c r="Y41" s="613"/>
      <c r="Z41" s="613"/>
      <c r="AA41" s="613"/>
      <c r="AB41" s="613"/>
      <c r="AC41" s="613"/>
      <c r="AD41" s="613"/>
      <c r="AE41" s="613"/>
      <c r="AF41" s="613"/>
      <c r="AG41" s="613"/>
      <c r="AH41" s="615"/>
    </row>
    <row r="42" spans="1:34" ht="18.75" customHeight="1">
      <c r="A42" s="599"/>
      <c r="B42" s="616"/>
      <c r="C42" s="617"/>
      <c r="D42" s="617"/>
      <c r="E42" s="617"/>
      <c r="F42" s="617"/>
      <c r="G42" s="617"/>
      <c r="H42" s="618"/>
      <c r="I42" s="616"/>
      <c r="J42" s="617"/>
      <c r="K42" s="617"/>
      <c r="L42" s="617"/>
      <c r="M42" s="617"/>
      <c r="N42" s="617"/>
      <c r="O42" s="618"/>
      <c r="P42" s="634"/>
      <c r="Q42" s="635"/>
      <c r="R42" s="635"/>
      <c r="S42" s="635"/>
      <c r="T42" s="635"/>
      <c r="U42" s="635"/>
      <c r="V42" s="635"/>
      <c r="W42" s="635"/>
      <c r="X42" s="635"/>
      <c r="Y42" s="635"/>
      <c r="Z42" s="635"/>
      <c r="AA42" s="635"/>
      <c r="AB42" s="635"/>
      <c r="AC42" s="635"/>
      <c r="AD42" s="635"/>
      <c r="AE42" s="635"/>
      <c r="AF42" s="635"/>
      <c r="AG42" s="635"/>
      <c r="AH42" s="636"/>
    </row>
    <row r="43" spans="1:34" ht="18.75" customHeight="1">
      <c r="A43" s="599"/>
      <c r="B43" s="619"/>
      <c r="C43" s="620"/>
      <c r="D43" s="620"/>
      <c r="E43" s="620"/>
      <c r="F43" s="620"/>
      <c r="G43" s="620"/>
      <c r="H43" s="621"/>
      <c r="I43" s="619"/>
      <c r="J43" s="620"/>
      <c r="K43" s="620"/>
      <c r="L43" s="620"/>
      <c r="M43" s="620"/>
      <c r="N43" s="620"/>
      <c r="O43" s="621"/>
      <c r="P43" s="637"/>
      <c r="Q43" s="638"/>
      <c r="R43" s="638"/>
      <c r="S43" s="638"/>
      <c r="T43" s="638"/>
      <c r="U43" s="638"/>
      <c r="V43" s="638"/>
      <c r="W43" s="638"/>
      <c r="X43" s="638"/>
      <c r="Y43" s="638"/>
      <c r="Z43" s="638"/>
      <c r="AA43" s="638"/>
      <c r="AB43" s="638"/>
      <c r="AC43" s="638"/>
      <c r="AD43" s="638"/>
      <c r="AE43" s="638"/>
      <c r="AF43" s="638"/>
      <c r="AG43" s="638"/>
      <c r="AH43" s="639"/>
    </row>
    <row r="44" spans="1:34" ht="18.75" customHeight="1" thickBot="1">
      <c r="A44" s="599"/>
      <c r="B44" s="622"/>
      <c r="C44" s="623"/>
      <c r="D44" s="623"/>
      <c r="E44" s="623"/>
      <c r="F44" s="623"/>
      <c r="G44" s="623"/>
      <c r="H44" s="624"/>
      <c r="I44" s="622"/>
      <c r="J44" s="623"/>
      <c r="K44" s="623"/>
      <c r="L44" s="623"/>
      <c r="M44" s="623"/>
      <c r="N44" s="623"/>
      <c r="O44" s="624"/>
      <c r="P44" s="640"/>
      <c r="Q44" s="641"/>
      <c r="R44" s="641"/>
      <c r="S44" s="641"/>
      <c r="T44" s="641"/>
      <c r="U44" s="641"/>
      <c r="V44" s="641"/>
      <c r="W44" s="641"/>
      <c r="X44" s="641"/>
      <c r="Y44" s="641"/>
      <c r="Z44" s="641"/>
      <c r="AA44" s="641"/>
      <c r="AB44" s="641"/>
      <c r="AC44" s="641"/>
      <c r="AD44" s="641"/>
      <c r="AE44" s="641"/>
      <c r="AF44" s="641"/>
      <c r="AG44" s="641"/>
      <c r="AH44" s="642"/>
    </row>
    <row r="45" spans="1:34" ht="39.75" customHeight="1" thickBot="1">
      <c r="A45" s="599"/>
      <c r="B45" s="643" t="s">
        <v>166</v>
      </c>
      <c r="C45" s="644"/>
      <c r="D45" s="644"/>
      <c r="E45" s="645"/>
      <c r="F45" s="646" t="s">
        <v>167</v>
      </c>
      <c r="G45" s="646"/>
      <c r="H45" s="646"/>
      <c r="I45" s="643" t="s">
        <v>168</v>
      </c>
      <c r="J45" s="644"/>
      <c r="K45" s="644"/>
      <c r="L45" s="644"/>
      <c r="M45" s="644"/>
      <c r="N45" s="644"/>
      <c r="O45" s="645"/>
      <c r="P45" s="643" t="s">
        <v>169</v>
      </c>
      <c r="Q45" s="644"/>
      <c r="R45" s="644"/>
      <c r="S45" s="644"/>
      <c r="T45" s="644"/>
      <c r="U45" s="644"/>
      <c r="V45" s="644"/>
      <c r="W45" s="644"/>
      <c r="X45" s="644"/>
      <c r="Y45" s="645"/>
      <c r="Z45" s="643" t="s">
        <v>170</v>
      </c>
      <c r="AA45" s="644"/>
      <c r="AB45" s="644"/>
      <c r="AC45" s="644"/>
      <c r="AD45" s="645"/>
      <c r="AE45" s="643" t="s">
        <v>176</v>
      </c>
      <c r="AF45" s="644"/>
      <c r="AG45" s="644"/>
      <c r="AH45" s="649"/>
    </row>
    <row r="46" spans="1:34" ht="18.75" customHeight="1">
      <c r="A46" s="599"/>
      <c r="B46" s="650"/>
      <c r="C46" s="651"/>
      <c r="D46" s="651"/>
      <c r="E46" s="652"/>
      <c r="F46" s="656"/>
      <c r="G46" s="657"/>
      <c r="H46" s="658"/>
      <c r="I46" s="662"/>
      <c r="J46" s="663"/>
      <c r="K46" s="663"/>
      <c r="L46" s="663"/>
      <c r="M46" s="663"/>
      <c r="N46" s="663"/>
      <c r="O46" s="664"/>
      <c r="P46" s="616"/>
      <c r="Q46" s="617"/>
      <c r="R46" s="617"/>
      <c r="S46" s="617"/>
      <c r="T46" s="617"/>
      <c r="U46" s="617"/>
      <c r="V46" s="617"/>
      <c r="W46" s="617"/>
      <c r="X46" s="617"/>
      <c r="Y46" s="618"/>
      <c r="Z46" s="668"/>
      <c r="AA46" s="669"/>
      <c r="AB46" s="669"/>
      <c r="AC46" s="669"/>
      <c r="AD46" s="670"/>
      <c r="AE46" s="628"/>
      <c r="AF46" s="629"/>
      <c r="AG46" s="629"/>
      <c r="AH46" s="630"/>
    </row>
    <row r="47" spans="1:34" ht="18.75" customHeight="1" thickBot="1">
      <c r="A47" s="675"/>
      <c r="B47" s="653"/>
      <c r="C47" s="654"/>
      <c r="D47" s="654"/>
      <c r="E47" s="655"/>
      <c r="F47" s="659"/>
      <c r="G47" s="660"/>
      <c r="H47" s="661"/>
      <c r="I47" s="665"/>
      <c r="J47" s="666"/>
      <c r="K47" s="666"/>
      <c r="L47" s="666"/>
      <c r="M47" s="666"/>
      <c r="N47" s="666"/>
      <c r="O47" s="667"/>
      <c r="P47" s="622"/>
      <c r="Q47" s="623"/>
      <c r="R47" s="623"/>
      <c r="S47" s="623"/>
      <c r="T47" s="623"/>
      <c r="U47" s="623"/>
      <c r="V47" s="623"/>
      <c r="W47" s="623"/>
      <c r="X47" s="623"/>
      <c r="Y47" s="624"/>
      <c r="Z47" s="671"/>
      <c r="AA47" s="672"/>
      <c r="AB47" s="672"/>
      <c r="AC47" s="672"/>
      <c r="AD47" s="673"/>
      <c r="AE47" s="631"/>
      <c r="AF47" s="632"/>
      <c r="AG47" s="632"/>
      <c r="AH47" s="633"/>
    </row>
    <row r="48" spans="1:34" ht="18.75" customHeight="1" thickBot="1">
      <c r="A48" s="674">
        <v>7</v>
      </c>
      <c r="B48" s="612" t="s">
        <v>132</v>
      </c>
      <c r="C48" s="613"/>
      <c r="D48" s="613"/>
      <c r="E48" s="613"/>
      <c r="F48" s="613"/>
      <c r="G48" s="613"/>
      <c r="H48" s="614"/>
      <c r="I48" s="612" t="s">
        <v>164</v>
      </c>
      <c r="J48" s="613"/>
      <c r="K48" s="613"/>
      <c r="L48" s="613"/>
      <c r="M48" s="613"/>
      <c r="N48" s="613"/>
      <c r="O48" s="614"/>
      <c r="P48" s="612" t="s">
        <v>322</v>
      </c>
      <c r="Q48" s="613"/>
      <c r="R48" s="613"/>
      <c r="S48" s="613"/>
      <c r="T48" s="613"/>
      <c r="U48" s="613"/>
      <c r="V48" s="613"/>
      <c r="W48" s="613"/>
      <c r="X48" s="613"/>
      <c r="Y48" s="613"/>
      <c r="Z48" s="613"/>
      <c r="AA48" s="613"/>
      <c r="AB48" s="613"/>
      <c r="AC48" s="613"/>
      <c r="AD48" s="613"/>
      <c r="AE48" s="613"/>
      <c r="AF48" s="613"/>
      <c r="AG48" s="613"/>
      <c r="AH48" s="615"/>
    </row>
    <row r="49" spans="1:34" ht="18.75" customHeight="1">
      <c r="A49" s="599"/>
      <c r="B49" s="616"/>
      <c r="C49" s="617"/>
      <c r="D49" s="617"/>
      <c r="E49" s="617"/>
      <c r="F49" s="617"/>
      <c r="G49" s="617"/>
      <c r="H49" s="618"/>
      <c r="I49" s="616"/>
      <c r="J49" s="617"/>
      <c r="K49" s="617"/>
      <c r="L49" s="617"/>
      <c r="M49" s="617"/>
      <c r="N49" s="617"/>
      <c r="O49" s="618"/>
      <c r="P49" s="634"/>
      <c r="Q49" s="635"/>
      <c r="R49" s="635"/>
      <c r="S49" s="635"/>
      <c r="T49" s="635"/>
      <c r="U49" s="635"/>
      <c r="V49" s="635"/>
      <c r="W49" s="635"/>
      <c r="X49" s="635"/>
      <c r="Y49" s="635"/>
      <c r="Z49" s="635"/>
      <c r="AA49" s="635"/>
      <c r="AB49" s="635"/>
      <c r="AC49" s="635"/>
      <c r="AD49" s="635"/>
      <c r="AE49" s="635"/>
      <c r="AF49" s="635"/>
      <c r="AG49" s="635"/>
      <c r="AH49" s="636"/>
    </row>
    <row r="50" spans="1:34" ht="18.75" customHeight="1">
      <c r="A50" s="599"/>
      <c r="B50" s="619"/>
      <c r="C50" s="620"/>
      <c r="D50" s="620"/>
      <c r="E50" s="620"/>
      <c r="F50" s="620"/>
      <c r="G50" s="620"/>
      <c r="H50" s="621"/>
      <c r="I50" s="619"/>
      <c r="J50" s="620"/>
      <c r="K50" s="620"/>
      <c r="L50" s="620"/>
      <c r="M50" s="620"/>
      <c r="N50" s="620"/>
      <c r="O50" s="621"/>
      <c r="P50" s="637"/>
      <c r="Q50" s="638"/>
      <c r="R50" s="638"/>
      <c r="S50" s="638"/>
      <c r="T50" s="638"/>
      <c r="U50" s="638"/>
      <c r="V50" s="638"/>
      <c r="W50" s="638"/>
      <c r="X50" s="638"/>
      <c r="Y50" s="638"/>
      <c r="Z50" s="638"/>
      <c r="AA50" s="638"/>
      <c r="AB50" s="638"/>
      <c r="AC50" s="638"/>
      <c r="AD50" s="638"/>
      <c r="AE50" s="638"/>
      <c r="AF50" s="638"/>
      <c r="AG50" s="638"/>
      <c r="AH50" s="639"/>
    </row>
    <row r="51" spans="1:34" ht="18.75" customHeight="1" thickBot="1">
      <c r="A51" s="599"/>
      <c r="B51" s="622"/>
      <c r="C51" s="623"/>
      <c r="D51" s="623"/>
      <c r="E51" s="623"/>
      <c r="F51" s="623"/>
      <c r="G51" s="623"/>
      <c r="H51" s="624"/>
      <c r="I51" s="622"/>
      <c r="J51" s="623"/>
      <c r="K51" s="623"/>
      <c r="L51" s="623"/>
      <c r="M51" s="623"/>
      <c r="N51" s="623"/>
      <c r="O51" s="624"/>
      <c r="P51" s="640"/>
      <c r="Q51" s="641"/>
      <c r="R51" s="641"/>
      <c r="S51" s="641"/>
      <c r="T51" s="641"/>
      <c r="U51" s="641"/>
      <c r="V51" s="641"/>
      <c r="W51" s="641"/>
      <c r="X51" s="641"/>
      <c r="Y51" s="641"/>
      <c r="Z51" s="641"/>
      <c r="AA51" s="641"/>
      <c r="AB51" s="641"/>
      <c r="AC51" s="641"/>
      <c r="AD51" s="641"/>
      <c r="AE51" s="641"/>
      <c r="AF51" s="641"/>
      <c r="AG51" s="641"/>
      <c r="AH51" s="642"/>
    </row>
    <row r="52" spans="1:34" ht="30" customHeight="1" thickBot="1">
      <c r="A52" s="599"/>
      <c r="B52" s="643" t="s">
        <v>166</v>
      </c>
      <c r="C52" s="644"/>
      <c r="D52" s="644"/>
      <c r="E52" s="645"/>
      <c r="F52" s="646" t="s">
        <v>167</v>
      </c>
      <c r="G52" s="646"/>
      <c r="H52" s="646"/>
      <c r="I52" s="643" t="s">
        <v>168</v>
      </c>
      <c r="J52" s="644"/>
      <c r="K52" s="644"/>
      <c r="L52" s="644"/>
      <c r="M52" s="644"/>
      <c r="N52" s="644"/>
      <c r="O52" s="645"/>
      <c r="P52" s="643" t="s">
        <v>169</v>
      </c>
      <c r="Q52" s="644"/>
      <c r="R52" s="644"/>
      <c r="S52" s="644"/>
      <c r="T52" s="644"/>
      <c r="U52" s="644"/>
      <c r="V52" s="644"/>
      <c r="W52" s="644"/>
      <c r="X52" s="644"/>
      <c r="Y52" s="645"/>
      <c r="Z52" s="643" t="s">
        <v>170</v>
      </c>
      <c r="AA52" s="644"/>
      <c r="AB52" s="644"/>
      <c r="AC52" s="644"/>
      <c r="AD52" s="645"/>
      <c r="AE52" s="643" t="s">
        <v>176</v>
      </c>
      <c r="AF52" s="644"/>
      <c r="AG52" s="644"/>
      <c r="AH52" s="649"/>
    </row>
    <row r="53" spans="1:34" ht="18.75" customHeight="1">
      <c r="A53" s="599"/>
      <c r="B53" s="650"/>
      <c r="C53" s="651"/>
      <c r="D53" s="651"/>
      <c r="E53" s="652"/>
      <c r="F53" s="656"/>
      <c r="G53" s="657"/>
      <c r="H53" s="658"/>
      <c r="I53" s="662"/>
      <c r="J53" s="663"/>
      <c r="K53" s="663"/>
      <c r="L53" s="663"/>
      <c r="M53" s="663"/>
      <c r="N53" s="663"/>
      <c r="O53" s="664"/>
      <c r="P53" s="616"/>
      <c r="Q53" s="617"/>
      <c r="R53" s="617"/>
      <c r="S53" s="617"/>
      <c r="T53" s="617"/>
      <c r="U53" s="617"/>
      <c r="V53" s="617"/>
      <c r="W53" s="617"/>
      <c r="X53" s="617"/>
      <c r="Y53" s="618"/>
      <c r="Z53" s="668"/>
      <c r="AA53" s="669"/>
      <c r="AB53" s="669"/>
      <c r="AC53" s="669"/>
      <c r="AD53" s="670"/>
      <c r="AE53" s="628"/>
      <c r="AF53" s="629"/>
      <c r="AG53" s="629"/>
      <c r="AH53" s="630"/>
    </row>
    <row r="54" spans="1:34" ht="18.75" customHeight="1" thickBot="1">
      <c r="A54" s="675"/>
      <c r="B54" s="653"/>
      <c r="C54" s="654"/>
      <c r="D54" s="654"/>
      <c r="E54" s="655"/>
      <c r="F54" s="659"/>
      <c r="G54" s="660"/>
      <c r="H54" s="661"/>
      <c r="I54" s="665"/>
      <c r="J54" s="666"/>
      <c r="K54" s="666"/>
      <c r="L54" s="666"/>
      <c r="M54" s="666"/>
      <c r="N54" s="666"/>
      <c r="O54" s="667"/>
      <c r="P54" s="622"/>
      <c r="Q54" s="623"/>
      <c r="R54" s="623"/>
      <c r="S54" s="623"/>
      <c r="T54" s="623"/>
      <c r="U54" s="623"/>
      <c r="V54" s="623"/>
      <c r="W54" s="623"/>
      <c r="X54" s="623"/>
      <c r="Y54" s="624"/>
      <c r="Z54" s="671"/>
      <c r="AA54" s="672"/>
      <c r="AB54" s="672"/>
      <c r="AC54" s="672"/>
      <c r="AD54" s="673"/>
      <c r="AE54" s="631"/>
      <c r="AF54" s="632"/>
      <c r="AG54" s="632"/>
      <c r="AH54" s="633"/>
    </row>
    <row r="55" spans="1:34" ht="18.75" customHeight="1" thickBot="1">
      <c r="A55" s="674">
        <v>8</v>
      </c>
      <c r="B55" s="612" t="s">
        <v>132</v>
      </c>
      <c r="C55" s="613"/>
      <c r="D55" s="613"/>
      <c r="E55" s="613"/>
      <c r="F55" s="613"/>
      <c r="G55" s="613"/>
      <c r="H55" s="614"/>
      <c r="I55" s="612" t="s">
        <v>164</v>
      </c>
      <c r="J55" s="613"/>
      <c r="K55" s="613"/>
      <c r="L55" s="613"/>
      <c r="M55" s="613"/>
      <c r="N55" s="613"/>
      <c r="O55" s="614"/>
      <c r="P55" s="612" t="s">
        <v>322</v>
      </c>
      <c r="Q55" s="613"/>
      <c r="R55" s="613"/>
      <c r="S55" s="613"/>
      <c r="T55" s="613"/>
      <c r="U55" s="613"/>
      <c r="V55" s="613"/>
      <c r="W55" s="613"/>
      <c r="X55" s="613"/>
      <c r="Y55" s="613"/>
      <c r="Z55" s="613"/>
      <c r="AA55" s="613"/>
      <c r="AB55" s="613"/>
      <c r="AC55" s="613"/>
      <c r="AD55" s="613"/>
      <c r="AE55" s="613"/>
      <c r="AF55" s="613"/>
      <c r="AG55" s="613"/>
      <c r="AH55" s="615"/>
    </row>
    <row r="56" spans="1:34" ht="18.75" customHeight="1">
      <c r="A56" s="599"/>
      <c r="B56" s="616"/>
      <c r="C56" s="617"/>
      <c r="D56" s="617"/>
      <c r="E56" s="617"/>
      <c r="F56" s="617"/>
      <c r="G56" s="617"/>
      <c r="H56" s="618"/>
      <c r="I56" s="616"/>
      <c r="J56" s="617"/>
      <c r="K56" s="617"/>
      <c r="L56" s="617"/>
      <c r="M56" s="617"/>
      <c r="N56" s="617"/>
      <c r="O56" s="618"/>
      <c r="P56" s="634"/>
      <c r="Q56" s="635"/>
      <c r="R56" s="635"/>
      <c r="S56" s="635"/>
      <c r="T56" s="635"/>
      <c r="U56" s="635"/>
      <c r="V56" s="635"/>
      <c r="W56" s="635"/>
      <c r="X56" s="635"/>
      <c r="Y56" s="635"/>
      <c r="Z56" s="635"/>
      <c r="AA56" s="635"/>
      <c r="AB56" s="635"/>
      <c r="AC56" s="635"/>
      <c r="AD56" s="635"/>
      <c r="AE56" s="635"/>
      <c r="AF56" s="635"/>
      <c r="AG56" s="635"/>
      <c r="AH56" s="636"/>
    </row>
    <row r="57" spans="1:34" ht="18.75" customHeight="1">
      <c r="A57" s="599"/>
      <c r="B57" s="619"/>
      <c r="C57" s="620"/>
      <c r="D57" s="620"/>
      <c r="E57" s="620"/>
      <c r="F57" s="620"/>
      <c r="G57" s="620"/>
      <c r="H57" s="621"/>
      <c r="I57" s="619"/>
      <c r="J57" s="620"/>
      <c r="K57" s="620"/>
      <c r="L57" s="620"/>
      <c r="M57" s="620"/>
      <c r="N57" s="620"/>
      <c r="O57" s="621"/>
      <c r="P57" s="637"/>
      <c r="Q57" s="638"/>
      <c r="R57" s="638"/>
      <c r="S57" s="638"/>
      <c r="T57" s="638"/>
      <c r="U57" s="638"/>
      <c r="V57" s="638"/>
      <c r="W57" s="638"/>
      <c r="X57" s="638"/>
      <c r="Y57" s="638"/>
      <c r="Z57" s="638"/>
      <c r="AA57" s="638"/>
      <c r="AB57" s="638"/>
      <c r="AC57" s="638"/>
      <c r="AD57" s="638"/>
      <c r="AE57" s="638"/>
      <c r="AF57" s="638"/>
      <c r="AG57" s="638"/>
      <c r="AH57" s="639"/>
    </row>
    <row r="58" spans="1:34" ht="18.75" customHeight="1" thickBot="1">
      <c r="A58" s="599"/>
      <c r="B58" s="622"/>
      <c r="C58" s="623"/>
      <c r="D58" s="623"/>
      <c r="E58" s="623"/>
      <c r="F58" s="623"/>
      <c r="G58" s="623"/>
      <c r="H58" s="624"/>
      <c r="I58" s="622"/>
      <c r="J58" s="623"/>
      <c r="K58" s="623"/>
      <c r="L58" s="623"/>
      <c r="M58" s="623"/>
      <c r="N58" s="623"/>
      <c r="O58" s="624"/>
      <c r="P58" s="640"/>
      <c r="Q58" s="641"/>
      <c r="R58" s="641"/>
      <c r="S58" s="641"/>
      <c r="T58" s="641"/>
      <c r="U58" s="641"/>
      <c r="V58" s="641"/>
      <c r="W58" s="641"/>
      <c r="X58" s="641"/>
      <c r="Y58" s="641"/>
      <c r="Z58" s="641"/>
      <c r="AA58" s="641"/>
      <c r="AB58" s="641"/>
      <c r="AC58" s="641"/>
      <c r="AD58" s="641"/>
      <c r="AE58" s="641"/>
      <c r="AF58" s="641"/>
      <c r="AG58" s="641"/>
      <c r="AH58" s="642"/>
    </row>
    <row r="59" spans="1:34" ht="39.75" customHeight="1" thickBot="1">
      <c r="A59" s="599"/>
      <c r="B59" s="643" t="s">
        <v>166</v>
      </c>
      <c r="C59" s="644"/>
      <c r="D59" s="644"/>
      <c r="E59" s="645"/>
      <c r="F59" s="646" t="s">
        <v>167</v>
      </c>
      <c r="G59" s="646"/>
      <c r="H59" s="646"/>
      <c r="I59" s="643" t="s">
        <v>168</v>
      </c>
      <c r="J59" s="644"/>
      <c r="K59" s="644"/>
      <c r="L59" s="644"/>
      <c r="M59" s="644"/>
      <c r="N59" s="644"/>
      <c r="O59" s="645"/>
      <c r="P59" s="643" t="s">
        <v>169</v>
      </c>
      <c r="Q59" s="644"/>
      <c r="R59" s="644"/>
      <c r="S59" s="644"/>
      <c r="T59" s="644"/>
      <c r="U59" s="644"/>
      <c r="V59" s="644"/>
      <c r="W59" s="644"/>
      <c r="X59" s="644"/>
      <c r="Y59" s="645"/>
      <c r="Z59" s="643" t="s">
        <v>170</v>
      </c>
      <c r="AA59" s="644"/>
      <c r="AB59" s="644"/>
      <c r="AC59" s="644"/>
      <c r="AD59" s="645"/>
      <c r="AE59" s="643" t="s">
        <v>176</v>
      </c>
      <c r="AF59" s="644"/>
      <c r="AG59" s="644"/>
      <c r="AH59" s="649"/>
    </row>
    <row r="60" spans="1:34" ht="18.75" customHeight="1">
      <c r="A60" s="599"/>
      <c r="B60" s="650"/>
      <c r="C60" s="651"/>
      <c r="D60" s="651"/>
      <c r="E60" s="652"/>
      <c r="F60" s="656"/>
      <c r="G60" s="657"/>
      <c r="H60" s="658"/>
      <c r="I60" s="662"/>
      <c r="J60" s="663"/>
      <c r="K60" s="663"/>
      <c r="L60" s="663"/>
      <c r="M60" s="663"/>
      <c r="N60" s="663"/>
      <c r="O60" s="664"/>
      <c r="P60" s="616"/>
      <c r="Q60" s="617"/>
      <c r="R60" s="617"/>
      <c r="S60" s="617"/>
      <c r="T60" s="617"/>
      <c r="U60" s="617"/>
      <c r="V60" s="617"/>
      <c r="W60" s="617"/>
      <c r="X60" s="617"/>
      <c r="Y60" s="618"/>
      <c r="Z60" s="668"/>
      <c r="AA60" s="669"/>
      <c r="AB60" s="669"/>
      <c r="AC60" s="669"/>
      <c r="AD60" s="670"/>
      <c r="AE60" s="628"/>
      <c r="AF60" s="629"/>
      <c r="AG60" s="629"/>
      <c r="AH60" s="630"/>
    </row>
    <row r="61" spans="1:34" ht="18.75" customHeight="1" thickBot="1">
      <c r="A61" s="675"/>
      <c r="B61" s="653"/>
      <c r="C61" s="654"/>
      <c r="D61" s="654"/>
      <c r="E61" s="655"/>
      <c r="F61" s="659"/>
      <c r="G61" s="660"/>
      <c r="H61" s="661"/>
      <c r="I61" s="665"/>
      <c r="J61" s="666"/>
      <c r="K61" s="666"/>
      <c r="L61" s="666"/>
      <c r="M61" s="666"/>
      <c r="N61" s="666"/>
      <c r="O61" s="667"/>
      <c r="P61" s="622"/>
      <c r="Q61" s="623"/>
      <c r="R61" s="623"/>
      <c r="S61" s="623"/>
      <c r="T61" s="623"/>
      <c r="U61" s="623"/>
      <c r="V61" s="623"/>
      <c r="W61" s="623"/>
      <c r="X61" s="623"/>
      <c r="Y61" s="624"/>
      <c r="Z61" s="671"/>
      <c r="AA61" s="672"/>
      <c r="AB61" s="672"/>
      <c r="AC61" s="672"/>
      <c r="AD61" s="673"/>
      <c r="AE61" s="631"/>
      <c r="AF61" s="632"/>
      <c r="AG61" s="632"/>
      <c r="AH61" s="633"/>
    </row>
    <row r="62" spans="1:34" ht="18.75" customHeight="1" thickBot="1">
      <c r="A62" s="674">
        <v>9</v>
      </c>
      <c r="B62" s="612" t="s">
        <v>132</v>
      </c>
      <c r="C62" s="613"/>
      <c r="D62" s="613"/>
      <c r="E62" s="613"/>
      <c r="F62" s="613"/>
      <c r="G62" s="613"/>
      <c r="H62" s="614"/>
      <c r="I62" s="612" t="s">
        <v>164</v>
      </c>
      <c r="J62" s="613"/>
      <c r="K62" s="613"/>
      <c r="L62" s="613"/>
      <c r="M62" s="613"/>
      <c r="N62" s="613"/>
      <c r="O62" s="614"/>
      <c r="P62" s="612" t="s">
        <v>321</v>
      </c>
      <c r="Q62" s="613"/>
      <c r="R62" s="613"/>
      <c r="S62" s="613"/>
      <c r="T62" s="613"/>
      <c r="U62" s="613"/>
      <c r="V62" s="613"/>
      <c r="W62" s="613"/>
      <c r="X62" s="613"/>
      <c r="Y62" s="613"/>
      <c r="Z62" s="613"/>
      <c r="AA62" s="613"/>
      <c r="AB62" s="613"/>
      <c r="AC62" s="613"/>
      <c r="AD62" s="613"/>
      <c r="AE62" s="613"/>
      <c r="AF62" s="613"/>
      <c r="AG62" s="613"/>
      <c r="AH62" s="615"/>
    </row>
    <row r="63" spans="1:34" ht="18.75" customHeight="1">
      <c r="A63" s="599"/>
      <c r="B63" s="616"/>
      <c r="C63" s="617"/>
      <c r="D63" s="617"/>
      <c r="E63" s="617"/>
      <c r="F63" s="617"/>
      <c r="G63" s="617"/>
      <c r="H63" s="618"/>
      <c r="I63" s="616"/>
      <c r="J63" s="617"/>
      <c r="K63" s="617"/>
      <c r="L63" s="617"/>
      <c r="M63" s="617"/>
      <c r="N63" s="617"/>
      <c r="O63" s="618"/>
      <c r="P63" s="634"/>
      <c r="Q63" s="635"/>
      <c r="R63" s="635"/>
      <c r="S63" s="635"/>
      <c r="T63" s="635"/>
      <c r="U63" s="635"/>
      <c r="V63" s="635"/>
      <c r="W63" s="635"/>
      <c r="X63" s="635"/>
      <c r="Y63" s="635"/>
      <c r="Z63" s="635"/>
      <c r="AA63" s="635"/>
      <c r="AB63" s="635"/>
      <c r="AC63" s="635"/>
      <c r="AD63" s="635"/>
      <c r="AE63" s="635"/>
      <c r="AF63" s="635"/>
      <c r="AG63" s="635"/>
      <c r="AH63" s="636"/>
    </row>
    <row r="64" spans="1:34" ht="18.75" customHeight="1">
      <c r="A64" s="599"/>
      <c r="B64" s="619"/>
      <c r="C64" s="620"/>
      <c r="D64" s="620"/>
      <c r="E64" s="620"/>
      <c r="F64" s="620"/>
      <c r="G64" s="620"/>
      <c r="H64" s="621"/>
      <c r="I64" s="619"/>
      <c r="J64" s="620"/>
      <c r="K64" s="620"/>
      <c r="L64" s="620"/>
      <c r="M64" s="620"/>
      <c r="N64" s="620"/>
      <c r="O64" s="621"/>
      <c r="P64" s="637"/>
      <c r="Q64" s="638"/>
      <c r="R64" s="638"/>
      <c r="S64" s="638"/>
      <c r="T64" s="638"/>
      <c r="U64" s="638"/>
      <c r="V64" s="638"/>
      <c r="W64" s="638"/>
      <c r="X64" s="638"/>
      <c r="Y64" s="638"/>
      <c r="Z64" s="638"/>
      <c r="AA64" s="638"/>
      <c r="AB64" s="638"/>
      <c r="AC64" s="638"/>
      <c r="AD64" s="638"/>
      <c r="AE64" s="638"/>
      <c r="AF64" s="638"/>
      <c r="AG64" s="638"/>
      <c r="AH64" s="639"/>
    </row>
    <row r="65" spans="1:34" ht="18.75" customHeight="1" thickBot="1">
      <c r="A65" s="599"/>
      <c r="B65" s="622"/>
      <c r="C65" s="623"/>
      <c r="D65" s="623"/>
      <c r="E65" s="623"/>
      <c r="F65" s="623"/>
      <c r="G65" s="623"/>
      <c r="H65" s="624"/>
      <c r="I65" s="622"/>
      <c r="J65" s="623"/>
      <c r="K65" s="623"/>
      <c r="L65" s="623"/>
      <c r="M65" s="623"/>
      <c r="N65" s="623"/>
      <c r="O65" s="624"/>
      <c r="P65" s="640"/>
      <c r="Q65" s="641"/>
      <c r="R65" s="641"/>
      <c r="S65" s="641"/>
      <c r="T65" s="641"/>
      <c r="U65" s="641"/>
      <c r="V65" s="641"/>
      <c r="W65" s="641"/>
      <c r="X65" s="641"/>
      <c r="Y65" s="641"/>
      <c r="Z65" s="641"/>
      <c r="AA65" s="641"/>
      <c r="AB65" s="641"/>
      <c r="AC65" s="641"/>
      <c r="AD65" s="641"/>
      <c r="AE65" s="641"/>
      <c r="AF65" s="641"/>
      <c r="AG65" s="641"/>
      <c r="AH65" s="642"/>
    </row>
    <row r="66" spans="1:34" ht="39.75" customHeight="1" thickBot="1">
      <c r="A66" s="599"/>
      <c r="B66" s="643" t="s">
        <v>166</v>
      </c>
      <c r="C66" s="644"/>
      <c r="D66" s="644"/>
      <c r="E66" s="645"/>
      <c r="F66" s="646" t="s">
        <v>167</v>
      </c>
      <c r="G66" s="646"/>
      <c r="H66" s="646"/>
      <c r="I66" s="643" t="s">
        <v>168</v>
      </c>
      <c r="J66" s="644"/>
      <c r="K66" s="644"/>
      <c r="L66" s="644"/>
      <c r="M66" s="644"/>
      <c r="N66" s="644"/>
      <c r="O66" s="645"/>
      <c r="P66" s="643" t="s">
        <v>169</v>
      </c>
      <c r="Q66" s="644"/>
      <c r="R66" s="644"/>
      <c r="S66" s="644"/>
      <c r="T66" s="644"/>
      <c r="U66" s="644"/>
      <c r="V66" s="644"/>
      <c r="W66" s="644"/>
      <c r="X66" s="644"/>
      <c r="Y66" s="645"/>
      <c r="Z66" s="643" t="s">
        <v>170</v>
      </c>
      <c r="AA66" s="644"/>
      <c r="AB66" s="644"/>
      <c r="AC66" s="644"/>
      <c r="AD66" s="645"/>
      <c r="AE66" s="643" t="s">
        <v>176</v>
      </c>
      <c r="AF66" s="644"/>
      <c r="AG66" s="644"/>
      <c r="AH66" s="649"/>
    </row>
    <row r="67" spans="1:34" ht="18.75" customHeight="1">
      <c r="A67" s="599"/>
      <c r="B67" s="650"/>
      <c r="C67" s="651"/>
      <c r="D67" s="651"/>
      <c r="E67" s="652"/>
      <c r="F67" s="656"/>
      <c r="G67" s="657"/>
      <c r="H67" s="658"/>
      <c r="I67" s="662"/>
      <c r="J67" s="663"/>
      <c r="K67" s="663"/>
      <c r="L67" s="663"/>
      <c r="M67" s="663"/>
      <c r="N67" s="663"/>
      <c r="O67" s="664"/>
      <c r="P67" s="616"/>
      <c r="Q67" s="617"/>
      <c r="R67" s="617"/>
      <c r="S67" s="617"/>
      <c r="T67" s="617"/>
      <c r="U67" s="617"/>
      <c r="V67" s="617"/>
      <c r="W67" s="617"/>
      <c r="X67" s="617"/>
      <c r="Y67" s="618"/>
      <c r="Z67" s="668"/>
      <c r="AA67" s="669"/>
      <c r="AB67" s="669"/>
      <c r="AC67" s="669"/>
      <c r="AD67" s="670"/>
      <c r="AE67" s="628"/>
      <c r="AF67" s="629"/>
      <c r="AG67" s="629"/>
      <c r="AH67" s="630"/>
    </row>
    <row r="68" spans="1:34" ht="18.75" customHeight="1" thickBot="1">
      <c r="A68" s="675"/>
      <c r="B68" s="653"/>
      <c r="C68" s="654"/>
      <c r="D68" s="654"/>
      <c r="E68" s="655"/>
      <c r="F68" s="659"/>
      <c r="G68" s="660"/>
      <c r="H68" s="661"/>
      <c r="I68" s="665"/>
      <c r="J68" s="666"/>
      <c r="K68" s="666"/>
      <c r="L68" s="666"/>
      <c r="M68" s="666"/>
      <c r="N68" s="666"/>
      <c r="O68" s="667"/>
      <c r="P68" s="622"/>
      <c r="Q68" s="623"/>
      <c r="R68" s="623"/>
      <c r="S68" s="623"/>
      <c r="T68" s="623"/>
      <c r="U68" s="623"/>
      <c r="V68" s="623"/>
      <c r="W68" s="623"/>
      <c r="X68" s="623"/>
      <c r="Y68" s="624"/>
      <c r="Z68" s="671"/>
      <c r="AA68" s="672"/>
      <c r="AB68" s="672"/>
      <c r="AC68" s="672"/>
      <c r="AD68" s="673"/>
      <c r="AE68" s="631"/>
      <c r="AF68" s="632"/>
      <c r="AG68" s="632"/>
      <c r="AH68" s="633"/>
    </row>
    <row r="69" spans="1:34" ht="18.75" customHeight="1" thickBot="1">
      <c r="A69" s="674">
        <v>10</v>
      </c>
      <c r="B69" s="612" t="s">
        <v>132</v>
      </c>
      <c r="C69" s="613"/>
      <c r="D69" s="613"/>
      <c r="E69" s="613"/>
      <c r="F69" s="613"/>
      <c r="G69" s="613"/>
      <c r="H69" s="614"/>
      <c r="I69" s="612" t="s">
        <v>164</v>
      </c>
      <c r="J69" s="613"/>
      <c r="K69" s="613"/>
      <c r="L69" s="613"/>
      <c r="M69" s="613"/>
      <c r="N69" s="613"/>
      <c r="O69" s="614"/>
      <c r="P69" s="612" t="s">
        <v>322</v>
      </c>
      <c r="Q69" s="613"/>
      <c r="R69" s="613"/>
      <c r="S69" s="613"/>
      <c r="T69" s="613"/>
      <c r="U69" s="613"/>
      <c r="V69" s="613"/>
      <c r="W69" s="613"/>
      <c r="X69" s="613"/>
      <c r="Y69" s="613"/>
      <c r="Z69" s="613"/>
      <c r="AA69" s="613"/>
      <c r="AB69" s="613"/>
      <c r="AC69" s="613"/>
      <c r="AD69" s="613"/>
      <c r="AE69" s="613"/>
      <c r="AF69" s="613"/>
      <c r="AG69" s="613"/>
      <c r="AH69" s="615"/>
    </row>
    <row r="70" spans="1:34" ht="18.75" customHeight="1">
      <c r="A70" s="599"/>
      <c r="B70" s="616"/>
      <c r="C70" s="617"/>
      <c r="D70" s="617"/>
      <c r="E70" s="617"/>
      <c r="F70" s="617"/>
      <c r="G70" s="617"/>
      <c r="H70" s="618"/>
      <c r="I70" s="616"/>
      <c r="J70" s="617"/>
      <c r="K70" s="617"/>
      <c r="L70" s="617"/>
      <c r="M70" s="617"/>
      <c r="N70" s="617"/>
      <c r="O70" s="618"/>
      <c r="P70" s="634"/>
      <c r="Q70" s="635"/>
      <c r="R70" s="635"/>
      <c r="S70" s="635"/>
      <c r="T70" s="635"/>
      <c r="U70" s="635"/>
      <c r="V70" s="635"/>
      <c r="W70" s="635"/>
      <c r="X70" s="635"/>
      <c r="Y70" s="635"/>
      <c r="Z70" s="635"/>
      <c r="AA70" s="635"/>
      <c r="AB70" s="635"/>
      <c r="AC70" s="635"/>
      <c r="AD70" s="635"/>
      <c r="AE70" s="635"/>
      <c r="AF70" s="635"/>
      <c r="AG70" s="635"/>
      <c r="AH70" s="636"/>
    </row>
    <row r="71" spans="1:34" ht="18.75" customHeight="1">
      <c r="A71" s="599"/>
      <c r="B71" s="619"/>
      <c r="C71" s="620"/>
      <c r="D71" s="620"/>
      <c r="E71" s="620"/>
      <c r="F71" s="620"/>
      <c r="G71" s="620"/>
      <c r="H71" s="621"/>
      <c r="I71" s="619"/>
      <c r="J71" s="620"/>
      <c r="K71" s="620"/>
      <c r="L71" s="620"/>
      <c r="M71" s="620"/>
      <c r="N71" s="620"/>
      <c r="O71" s="621"/>
      <c r="P71" s="637"/>
      <c r="Q71" s="638"/>
      <c r="R71" s="638"/>
      <c r="S71" s="638"/>
      <c r="T71" s="638"/>
      <c r="U71" s="638"/>
      <c r="V71" s="638"/>
      <c r="W71" s="638"/>
      <c r="X71" s="638"/>
      <c r="Y71" s="638"/>
      <c r="Z71" s="638"/>
      <c r="AA71" s="638"/>
      <c r="AB71" s="638"/>
      <c r="AC71" s="638"/>
      <c r="AD71" s="638"/>
      <c r="AE71" s="638"/>
      <c r="AF71" s="638"/>
      <c r="AG71" s="638"/>
      <c r="AH71" s="639"/>
    </row>
    <row r="72" spans="1:34" ht="18.75" customHeight="1" thickBot="1">
      <c r="A72" s="599"/>
      <c r="B72" s="622"/>
      <c r="C72" s="623"/>
      <c r="D72" s="623"/>
      <c r="E72" s="623"/>
      <c r="F72" s="623"/>
      <c r="G72" s="623"/>
      <c r="H72" s="624"/>
      <c r="I72" s="622"/>
      <c r="J72" s="623"/>
      <c r="K72" s="623"/>
      <c r="L72" s="623"/>
      <c r="M72" s="623"/>
      <c r="N72" s="623"/>
      <c r="O72" s="624"/>
      <c r="P72" s="640"/>
      <c r="Q72" s="641"/>
      <c r="R72" s="641"/>
      <c r="S72" s="641"/>
      <c r="T72" s="641"/>
      <c r="U72" s="641"/>
      <c r="V72" s="641"/>
      <c r="W72" s="641"/>
      <c r="X72" s="641"/>
      <c r="Y72" s="641"/>
      <c r="Z72" s="641"/>
      <c r="AA72" s="641"/>
      <c r="AB72" s="641"/>
      <c r="AC72" s="641"/>
      <c r="AD72" s="641"/>
      <c r="AE72" s="641"/>
      <c r="AF72" s="641"/>
      <c r="AG72" s="641"/>
      <c r="AH72" s="642"/>
    </row>
    <row r="73" spans="1:34" ht="39.75" customHeight="1" thickBot="1">
      <c r="A73" s="599"/>
      <c r="B73" s="643" t="s">
        <v>166</v>
      </c>
      <c r="C73" s="644"/>
      <c r="D73" s="644"/>
      <c r="E73" s="645"/>
      <c r="F73" s="646" t="s">
        <v>167</v>
      </c>
      <c r="G73" s="646"/>
      <c r="H73" s="646"/>
      <c r="I73" s="643" t="s">
        <v>168</v>
      </c>
      <c r="J73" s="644"/>
      <c r="K73" s="644"/>
      <c r="L73" s="644"/>
      <c r="M73" s="644"/>
      <c r="N73" s="644"/>
      <c r="O73" s="645"/>
      <c r="P73" s="643" t="s">
        <v>169</v>
      </c>
      <c r="Q73" s="644"/>
      <c r="R73" s="644"/>
      <c r="S73" s="644"/>
      <c r="T73" s="644"/>
      <c r="U73" s="644"/>
      <c r="V73" s="644"/>
      <c r="W73" s="644"/>
      <c r="X73" s="644"/>
      <c r="Y73" s="645"/>
      <c r="Z73" s="643" t="s">
        <v>170</v>
      </c>
      <c r="AA73" s="644"/>
      <c r="AB73" s="644"/>
      <c r="AC73" s="644"/>
      <c r="AD73" s="645"/>
      <c r="AE73" s="643" t="s">
        <v>176</v>
      </c>
      <c r="AF73" s="644"/>
      <c r="AG73" s="644"/>
      <c r="AH73" s="649"/>
    </row>
    <row r="74" spans="1:34" ht="18.75" customHeight="1">
      <c r="A74" s="599"/>
      <c r="B74" s="650"/>
      <c r="C74" s="651"/>
      <c r="D74" s="651"/>
      <c r="E74" s="652"/>
      <c r="F74" s="656"/>
      <c r="G74" s="657"/>
      <c r="H74" s="658"/>
      <c r="I74" s="662"/>
      <c r="J74" s="663"/>
      <c r="K74" s="663"/>
      <c r="L74" s="663"/>
      <c r="M74" s="663"/>
      <c r="N74" s="663"/>
      <c r="O74" s="664"/>
      <c r="P74" s="616"/>
      <c r="Q74" s="617"/>
      <c r="R74" s="617"/>
      <c r="S74" s="617"/>
      <c r="T74" s="617"/>
      <c r="U74" s="617"/>
      <c r="V74" s="617"/>
      <c r="W74" s="617"/>
      <c r="X74" s="617"/>
      <c r="Y74" s="618"/>
      <c r="Z74" s="668"/>
      <c r="AA74" s="669"/>
      <c r="AB74" s="669"/>
      <c r="AC74" s="669"/>
      <c r="AD74" s="670"/>
      <c r="AE74" s="628"/>
      <c r="AF74" s="629"/>
      <c r="AG74" s="629"/>
      <c r="AH74" s="630"/>
    </row>
    <row r="75" spans="1:34" ht="18.75" customHeight="1" thickBot="1">
      <c r="A75" s="675"/>
      <c r="B75" s="653"/>
      <c r="C75" s="654"/>
      <c r="D75" s="654"/>
      <c r="E75" s="655"/>
      <c r="F75" s="659"/>
      <c r="G75" s="660"/>
      <c r="H75" s="661"/>
      <c r="I75" s="665"/>
      <c r="J75" s="666"/>
      <c r="K75" s="666"/>
      <c r="L75" s="666"/>
      <c r="M75" s="666"/>
      <c r="N75" s="666"/>
      <c r="O75" s="667"/>
      <c r="P75" s="622"/>
      <c r="Q75" s="623"/>
      <c r="R75" s="623"/>
      <c r="S75" s="623"/>
      <c r="T75" s="623"/>
      <c r="U75" s="623"/>
      <c r="V75" s="623"/>
      <c r="W75" s="623"/>
      <c r="X75" s="623"/>
      <c r="Y75" s="624"/>
      <c r="Z75" s="671"/>
      <c r="AA75" s="672"/>
      <c r="AB75" s="672"/>
      <c r="AC75" s="672"/>
      <c r="AD75" s="673"/>
      <c r="AE75" s="631"/>
      <c r="AF75" s="632"/>
      <c r="AG75" s="632"/>
      <c r="AH75" s="633"/>
    </row>
    <row r="76" spans="1:34" ht="18.75" customHeight="1" thickBot="1">
      <c r="A76" s="674">
        <v>11</v>
      </c>
      <c r="B76" s="612" t="s">
        <v>132</v>
      </c>
      <c r="C76" s="613"/>
      <c r="D76" s="613"/>
      <c r="E76" s="613"/>
      <c r="F76" s="613"/>
      <c r="G76" s="613"/>
      <c r="H76" s="614"/>
      <c r="I76" s="612" t="s">
        <v>164</v>
      </c>
      <c r="J76" s="613"/>
      <c r="K76" s="613"/>
      <c r="L76" s="613"/>
      <c r="M76" s="613"/>
      <c r="N76" s="613"/>
      <c r="O76" s="614"/>
      <c r="P76" s="612" t="s">
        <v>322</v>
      </c>
      <c r="Q76" s="613"/>
      <c r="R76" s="613"/>
      <c r="S76" s="613"/>
      <c r="T76" s="613"/>
      <c r="U76" s="613"/>
      <c r="V76" s="613"/>
      <c r="W76" s="613"/>
      <c r="X76" s="613"/>
      <c r="Y76" s="613"/>
      <c r="Z76" s="613"/>
      <c r="AA76" s="613"/>
      <c r="AB76" s="613"/>
      <c r="AC76" s="613"/>
      <c r="AD76" s="613"/>
      <c r="AE76" s="613"/>
      <c r="AF76" s="613"/>
      <c r="AG76" s="613"/>
      <c r="AH76" s="615"/>
    </row>
    <row r="77" spans="1:34" ht="18.75" customHeight="1">
      <c r="A77" s="599"/>
      <c r="B77" s="616"/>
      <c r="C77" s="617"/>
      <c r="D77" s="617"/>
      <c r="E77" s="617"/>
      <c r="F77" s="617"/>
      <c r="G77" s="617"/>
      <c r="H77" s="618"/>
      <c r="I77" s="616"/>
      <c r="J77" s="617"/>
      <c r="K77" s="617"/>
      <c r="L77" s="617"/>
      <c r="M77" s="617"/>
      <c r="N77" s="617"/>
      <c r="O77" s="618"/>
      <c r="P77" s="634"/>
      <c r="Q77" s="635"/>
      <c r="R77" s="635"/>
      <c r="S77" s="635"/>
      <c r="T77" s="635"/>
      <c r="U77" s="635"/>
      <c r="V77" s="635"/>
      <c r="W77" s="635"/>
      <c r="X77" s="635"/>
      <c r="Y77" s="635"/>
      <c r="Z77" s="635"/>
      <c r="AA77" s="635"/>
      <c r="AB77" s="635"/>
      <c r="AC77" s="635"/>
      <c r="AD77" s="635"/>
      <c r="AE77" s="635"/>
      <c r="AF77" s="635"/>
      <c r="AG77" s="635"/>
      <c r="AH77" s="636"/>
    </row>
    <row r="78" spans="1:34" ht="18.75" customHeight="1">
      <c r="A78" s="599"/>
      <c r="B78" s="619"/>
      <c r="C78" s="620"/>
      <c r="D78" s="620"/>
      <c r="E78" s="620"/>
      <c r="F78" s="620"/>
      <c r="G78" s="620"/>
      <c r="H78" s="621"/>
      <c r="I78" s="619"/>
      <c r="J78" s="620"/>
      <c r="K78" s="620"/>
      <c r="L78" s="620"/>
      <c r="M78" s="620"/>
      <c r="N78" s="620"/>
      <c r="O78" s="621"/>
      <c r="P78" s="637"/>
      <c r="Q78" s="638"/>
      <c r="R78" s="638"/>
      <c r="S78" s="638"/>
      <c r="T78" s="638"/>
      <c r="U78" s="638"/>
      <c r="V78" s="638"/>
      <c r="W78" s="638"/>
      <c r="X78" s="638"/>
      <c r="Y78" s="638"/>
      <c r="Z78" s="638"/>
      <c r="AA78" s="638"/>
      <c r="AB78" s="638"/>
      <c r="AC78" s="638"/>
      <c r="AD78" s="638"/>
      <c r="AE78" s="638"/>
      <c r="AF78" s="638"/>
      <c r="AG78" s="638"/>
      <c r="AH78" s="639"/>
    </row>
    <row r="79" spans="1:34" ht="18.75" customHeight="1" thickBot="1">
      <c r="A79" s="599"/>
      <c r="B79" s="622"/>
      <c r="C79" s="623"/>
      <c r="D79" s="623"/>
      <c r="E79" s="623"/>
      <c r="F79" s="623"/>
      <c r="G79" s="623"/>
      <c r="H79" s="624"/>
      <c r="I79" s="622"/>
      <c r="J79" s="623"/>
      <c r="K79" s="623"/>
      <c r="L79" s="623"/>
      <c r="M79" s="623"/>
      <c r="N79" s="623"/>
      <c r="O79" s="624"/>
      <c r="P79" s="640"/>
      <c r="Q79" s="641"/>
      <c r="R79" s="641"/>
      <c r="S79" s="641"/>
      <c r="T79" s="641"/>
      <c r="U79" s="641"/>
      <c r="V79" s="641"/>
      <c r="W79" s="641"/>
      <c r="X79" s="641"/>
      <c r="Y79" s="641"/>
      <c r="Z79" s="641"/>
      <c r="AA79" s="641"/>
      <c r="AB79" s="641"/>
      <c r="AC79" s="641"/>
      <c r="AD79" s="641"/>
      <c r="AE79" s="641"/>
      <c r="AF79" s="641"/>
      <c r="AG79" s="641"/>
      <c r="AH79" s="642"/>
    </row>
    <row r="80" spans="1:34" ht="39.75" customHeight="1" thickBot="1">
      <c r="A80" s="599"/>
      <c r="B80" s="643" t="s">
        <v>166</v>
      </c>
      <c r="C80" s="644"/>
      <c r="D80" s="644"/>
      <c r="E80" s="645"/>
      <c r="F80" s="646" t="s">
        <v>167</v>
      </c>
      <c r="G80" s="646"/>
      <c r="H80" s="646"/>
      <c r="I80" s="643" t="s">
        <v>168</v>
      </c>
      <c r="J80" s="644"/>
      <c r="K80" s="644"/>
      <c r="L80" s="644"/>
      <c r="M80" s="644"/>
      <c r="N80" s="644"/>
      <c r="O80" s="645"/>
      <c r="P80" s="643" t="s">
        <v>169</v>
      </c>
      <c r="Q80" s="644"/>
      <c r="R80" s="644"/>
      <c r="S80" s="644"/>
      <c r="T80" s="644"/>
      <c r="U80" s="644"/>
      <c r="V80" s="644"/>
      <c r="W80" s="644"/>
      <c r="X80" s="644"/>
      <c r="Y80" s="645"/>
      <c r="Z80" s="643" t="s">
        <v>170</v>
      </c>
      <c r="AA80" s="644"/>
      <c r="AB80" s="644"/>
      <c r="AC80" s="644"/>
      <c r="AD80" s="645"/>
      <c r="AE80" s="643" t="s">
        <v>176</v>
      </c>
      <c r="AF80" s="644"/>
      <c r="AG80" s="644"/>
      <c r="AH80" s="649"/>
    </row>
    <row r="81" spans="1:34" ht="18.75" customHeight="1">
      <c r="A81" s="599"/>
      <c r="B81" s="650"/>
      <c r="C81" s="651"/>
      <c r="D81" s="651"/>
      <c r="E81" s="652"/>
      <c r="F81" s="656"/>
      <c r="G81" s="657"/>
      <c r="H81" s="658"/>
      <c r="I81" s="662"/>
      <c r="J81" s="663"/>
      <c r="K81" s="663"/>
      <c r="L81" s="663"/>
      <c r="M81" s="663"/>
      <c r="N81" s="663"/>
      <c r="O81" s="664"/>
      <c r="P81" s="616"/>
      <c r="Q81" s="617"/>
      <c r="R81" s="617"/>
      <c r="S81" s="617"/>
      <c r="T81" s="617"/>
      <c r="U81" s="617"/>
      <c r="V81" s="617"/>
      <c r="W81" s="617"/>
      <c r="X81" s="617"/>
      <c r="Y81" s="618"/>
      <c r="Z81" s="668"/>
      <c r="AA81" s="669"/>
      <c r="AB81" s="669"/>
      <c r="AC81" s="669"/>
      <c r="AD81" s="670"/>
      <c r="AE81" s="628"/>
      <c r="AF81" s="629"/>
      <c r="AG81" s="629"/>
      <c r="AH81" s="630"/>
    </row>
    <row r="82" spans="1:34" ht="18.75" customHeight="1" thickBot="1">
      <c r="A82" s="675"/>
      <c r="B82" s="653"/>
      <c r="C82" s="654"/>
      <c r="D82" s="654"/>
      <c r="E82" s="655"/>
      <c r="F82" s="659"/>
      <c r="G82" s="660"/>
      <c r="H82" s="661"/>
      <c r="I82" s="665"/>
      <c r="J82" s="666"/>
      <c r="K82" s="666"/>
      <c r="L82" s="666"/>
      <c r="M82" s="666"/>
      <c r="N82" s="666"/>
      <c r="O82" s="667"/>
      <c r="P82" s="622"/>
      <c r="Q82" s="623"/>
      <c r="R82" s="623"/>
      <c r="S82" s="623"/>
      <c r="T82" s="623"/>
      <c r="U82" s="623"/>
      <c r="V82" s="623"/>
      <c r="W82" s="623"/>
      <c r="X82" s="623"/>
      <c r="Y82" s="624"/>
      <c r="Z82" s="671"/>
      <c r="AA82" s="672"/>
      <c r="AB82" s="672"/>
      <c r="AC82" s="672"/>
      <c r="AD82" s="673"/>
      <c r="AE82" s="631"/>
      <c r="AF82" s="632"/>
      <c r="AG82" s="632"/>
      <c r="AH82" s="633"/>
    </row>
    <row r="83" spans="1:34" ht="18.75" customHeight="1" thickBot="1">
      <c r="A83" s="674">
        <v>12</v>
      </c>
      <c r="B83" s="612" t="s">
        <v>132</v>
      </c>
      <c r="C83" s="613"/>
      <c r="D83" s="613"/>
      <c r="E83" s="613"/>
      <c r="F83" s="613"/>
      <c r="G83" s="613"/>
      <c r="H83" s="614"/>
      <c r="I83" s="612" t="s">
        <v>164</v>
      </c>
      <c r="J83" s="613"/>
      <c r="K83" s="613"/>
      <c r="L83" s="613"/>
      <c r="M83" s="613"/>
      <c r="N83" s="613"/>
      <c r="O83" s="614"/>
      <c r="P83" s="612" t="s">
        <v>322</v>
      </c>
      <c r="Q83" s="613"/>
      <c r="R83" s="613"/>
      <c r="S83" s="613"/>
      <c r="T83" s="613"/>
      <c r="U83" s="613"/>
      <c r="V83" s="613"/>
      <c r="W83" s="613"/>
      <c r="X83" s="613"/>
      <c r="Y83" s="613"/>
      <c r="Z83" s="613"/>
      <c r="AA83" s="613"/>
      <c r="AB83" s="613"/>
      <c r="AC83" s="613"/>
      <c r="AD83" s="613"/>
      <c r="AE83" s="613"/>
      <c r="AF83" s="613"/>
      <c r="AG83" s="613"/>
      <c r="AH83" s="615"/>
    </row>
    <row r="84" spans="1:34" ht="18.75" customHeight="1">
      <c r="A84" s="599"/>
      <c r="B84" s="616"/>
      <c r="C84" s="617"/>
      <c r="D84" s="617"/>
      <c r="E84" s="617"/>
      <c r="F84" s="617"/>
      <c r="G84" s="617"/>
      <c r="H84" s="618"/>
      <c r="I84" s="616"/>
      <c r="J84" s="617"/>
      <c r="K84" s="617"/>
      <c r="L84" s="617"/>
      <c r="M84" s="617"/>
      <c r="N84" s="617"/>
      <c r="O84" s="618"/>
      <c r="P84" s="634"/>
      <c r="Q84" s="635"/>
      <c r="R84" s="635"/>
      <c r="S84" s="635"/>
      <c r="T84" s="635"/>
      <c r="U84" s="635"/>
      <c r="V84" s="635"/>
      <c r="W84" s="635"/>
      <c r="X84" s="635"/>
      <c r="Y84" s="635"/>
      <c r="Z84" s="635"/>
      <c r="AA84" s="635"/>
      <c r="AB84" s="635"/>
      <c r="AC84" s="635"/>
      <c r="AD84" s="635"/>
      <c r="AE84" s="635"/>
      <c r="AF84" s="635"/>
      <c r="AG84" s="635"/>
      <c r="AH84" s="636"/>
    </row>
    <row r="85" spans="1:34" ht="18.75" customHeight="1">
      <c r="A85" s="599"/>
      <c r="B85" s="619"/>
      <c r="C85" s="620"/>
      <c r="D85" s="620"/>
      <c r="E85" s="620"/>
      <c r="F85" s="620"/>
      <c r="G85" s="620"/>
      <c r="H85" s="621"/>
      <c r="I85" s="619"/>
      <c r="J85" s="620"/>
      <c r="K85" s="620"/>
      <c r="L85" s="620"/>
      <c r="M85" s="620"/>
      <c r="N85" s="620"/>
      <c r="O85" s="621"/>
      <c r="P85" s="637"/>
      <c r="Q85" s="638"/>
      <c r="R85" s="638"/>
      <c r="S85" s="638"/>
      <c r="T85" s="638"/>
      <c r="U85" s="638"/>
      <c r="V85" s="638"/>
      <c r="W85" s="638"/>
      <c r="X85" s="638"/>
      <c r="Y85" s="638"/>
      <c r="Z85" s="638"/>
      <c r="AA85" s="638"/>
      <c r="AB85" s="638"/>
      <c r="AC85" s="638"/>
      <c r="AD85" s="638"/>
      <c r="AE85" s="638"/>
      <c r="AF85" s="638"/>
      <c r="AG85" s="638"/>
      <c r="AH85" s="639"/>
    </row>
    <row r="86" spans="1:34" ht="18.75" customHeight="1" thickBot="1">
      <c r="A86" s="599"/>
      <c r="B86" s="622"/>
      <c r="C86" s="623"/>
      <c r="D86" s="623"/>
      <c r="E86" s="623"/>
      <c r="F86" s="623"/>
      <c r="G86" s="623"/>
      <c r="H86" s="624"/>
      <c r="I86" s="622"/>
      <c r="J86" s="623"/>
      <c r="K86" s="623"/>
      <c r="L86" s="623"/>
      <c r="M86" s="623"/>
      <c r="N86" s="623"/>
      <c r="O86" s="624"/>
      <c r="P86" s="640"/>
      <c r="Q86" s="641"/>
      <c r="R86" s="641"/>
      <c r="S86" s="641"/>
      <c r="T86" s="641"/>
      <c r="U86" s="641"/>
      <c r="V86" s="641"/>
      <c r="W86" s="641"/>
      <c r="X86" s="641"/>
      <c r="Y86" s="641"/>
      <c r="Z86" s="641"/>
      <c r="AA86" s="641"/>
      <c r="AB86" s="641"/>
      <c r="AC86" s="641"/>
      <c r="AD86" s="641"/>
      <c r="AE86" s="641"/>
      <c r="AF86" s="641"/>
      <c r="AG86" s="641"/>
      <c r="AH86" s="642"/>
    </row>
    <row r="87" spans="1:34" ht="30" customHeight="1" thickBot="1">
      <c r="A87" s="599"/>
      <c r="B87" s="643" t="s">
        <v>166</v>
      </c>
      <c r="C87" s="644"/>
      <c r="D87" s="644"/>
      <c r="E87" s="645"/>
      <c r="F87" s="646" t="s">
        <v>167</v>
      </c>
      <c r="G87" s="646"/>
      <c r="H87" s="646"/>
      <c r="I87" s="643" t="s">
        <v>168</v>
      </c>
      <c r="J87" s="644"/>
      <c r="K87" s="644"/>
      <c r="L87" s="644"/>
      <c r="M87" s="644"/>
      <c r="N87" s="644"/>
      <c r="O87" s="645"/>
      <c r="P87" s="643" t="s">
        <v>169</v>
      </c>
      <c r="Q87" s="644"/>
      <c r="R87" s="644"/>
      <c r="S87" s="644"/>
      <c r="T87" s="644"/>
      <c r="U87" s="644"/>
      <c r="V87" s="644"/>
      <c r="W87" s="644"/>
      <c r="X87" s="644"/>
      <c r="Y87" s="645"/>
      <c r="Z87" s="643" t="s">
        <v>170</v>
      </c>
      <c r="AA87" s="644"/>
      <c r="AB87" s="644"/>
      <c r="AC87" s="644"/>
      <c r="AD87" s="645"/>
      <c r="AE87" s="643" t="s">
        <v>176</v>
      </c>
      <c r="AF87" s="644"/>
      <c r="AG87" s="644"/>
      <c r="AH87" s="649"/>
    </row>
    <row r="88" spans="1:34" ht="18.75" customHeight="1">
      <c r="A88" s="599"/>
      <c r="B88" s="650"/>
      <c r="C88" s="651"/>
      <c r="D88" s="651"/>
      <c r="E88" s="652"/>
      <c r="F88" s="656"/>
      <c r="G88" s="657"/>
      <c r="H88" s="658"/>
      <c r="I88" s="662"/>
      <c r="J88" s="663"/>
      <c r="K88" s="663"/>
      <c r="L88" s="663"/>
      <c r="M88" s="663"/>
      <c r="N88" s="663"/>
      <c r="O88" s="664"/>
      <c r="P88" s="616"/>
      <c r="Q88" s="617"/>
      <c r="R88" s="617"/>
      <c r="S88" s="617"/>
      <c r="T88" s="617"/>
      <c r="U88" s="617"/>
      <c r="V88" s="617"/>
      <c r="W88" s="617"/>
      <c r="X88" s="617"/>
      <c r="Y88" s="618"/>
      <c r="Z88" s="668"/>
      <c r="AA88" s="669"/>
      <c r="AB88" s="669"/>
      <c r="AC88" s="669"/>
      <c r="AD88" s="670"/>
      <c r="AE88" s="628"/>
      <c r="AF88" s="629"/>
      <c r="AG88" s="629"/>
      <c r="AH88" s="630"/>
    </row>
    <row r="89" spans="1:34" ht="18.75" customHeight="1" thickBot="1">
      <c r="A89" s="675"/>
      <c r="B89" s="653"/>
      <c r="C89" s="654"/>
      <c r="D89" s="654"/>
      <c r="E89" s="655"/>
      <c r="F89" s="659"/>
      <c r="G89" s="660"/>
      <c r="H89" s="661"/>
      <c r="I89" s="665"/>
      <c r="J89" s="666"/>
      <c r="K89" s="666"/>
      <c r="L89" s="666"/>
      <c r="M89" s="666"/>
      <c r="N89" s="666"/>
      <c r="O89" s="667"/>
      <c r="P89" s="622"/>
      <c r="Q89" s="623"/>
      <c r="R89" s="623"/>
      <c r="S89" s="623"/>
      <c r="T89" s="623"/>
      <c r="U89" s="623"/>
      <c r="V89" s="623"/>
      <c r="W89" s="623"/>
      <c r="X89" s="623"/>
      <c r="Y89" s="624"/>
      <c r="Z89" s="671"/>
      <c r="AA89" s="672"/>
      <c r="AB89" s="672"/>
      <c r="AC89" s="672"/>
      <c r="AD89" s="673"/>
      <c r="AE89" s="631"/>
      <c r="AF89" s="632"/>
      <c r="AG89" s="632"/>
      <c r="AH89" s="633"/>
    </row>
    <row r="90" spans="1:34" ht="18.75" customHeight="1" thickBot="1">
      <c r="A90" s="674">
        <v>13</v>
      </c>
      <c r="B90" s="612" t="s">
        <v>132</v>
      </c>
      <c r="C90" s="613"/>
      <c r="D90" s="613"/>
      <c r="E90" s="613"/>
      <c r="F90" s="613"/>
      <c r="G90" s="613"/>
      <c r="H90" s="614"/>
      <c r="I90" s="612" t="s">
        <v>164</v>
      </c>
      <c r="J90" s="613"/>
      <c r="K90" s="613"/>
      <c r="L90" s="613"/>
      <c r="M90" s="613"/>
      <c r="N90" s="613"/>
      <c r="O90" s="614"/>
      <c r="P90" s="612" t="s">
        <v>322</v>
      </c>
      <c r="Q90" s="613"/>
      <c r="R90" s="613"/>
      <c r="S90" s="613"/>
      <c r="T90" s="613"/>
      <c r="U90" s="613"/>
      <c r="V90" s="613"/>
      <c r="W90" s="613"/>
      <c r="X90" s="613"/>
      <c r="Y90" s="613"/>
      <c r="Z90" s="613"/>
      <c r="AA90" s="613"/>
      <c r="AB90" s="613"/>
      <c r="AC90" s="613"/>
      <c r="AD90" s="613"/>
      <c r="AE90" s="613"/>
      <c r="AF90" s="613"/>
      <c r="AG90" s="613"/>
      <c r="AH90" s="615"/>
    </row>
    <row r="91" spans="1:34" ht="18.75" customHeight="1">
      <c r="A91" s="599"/>
      <c r="B91" s="616"/>
      <c r="C91" s="617"/>
      <c r="D91" s="617"/>
      <c r="E91" s="617"/>
      <c r="F91" s="617"/>
      <c r="G91" s="617"/>
      <c r="H91" s="618"/>
      <c r="I91" s="616"/>
      <c r="J91" s="617"/>
      <c r="K91" s="617"/>
      <c r="L91" s="617"/>
      <c r="M91" s="617"/>
      <c r="N91" s="617"/>
      <c r="O91" s="618"/>
      <c r="P91" s="634"/>
      <c r="Q91" s="635"/>
      <c r="R91" s="635"/>
      <c r="S91" s="635"/>
      <c r="T91" s="635"/>
      <c r="U91" s="635"/>
      <c r="V91" s="635"/>
      <c r="W91" s="635"/>
      <c r="X91" s="635"/>
      <c r="Y91" s="635"/>
      <c r="Z91" s="635"/>
      <c r="AA91" s="635"/>
      <c r="AB91" s="635"/>
      <c r="AC91" s="635"/>
      <c r="AD91" s="635"/>
      <c r="AE91" s="635"/>
      <c r="AF91" s="635"/>
      <c r="AG91" s="635"/>
      <c r="AH91" s="636"/>
    </row>
    <row r="92" spans="1:34" ht="18.75" customHeight="1">
      <c r="A92" s="599"/>
      <c r="B92" s="619"/>
      <c r="C92" s="620"/>
      <c r="D92" s="620"/>
      <c r="E92" s="620"/>
      <c r="F92" s="620"/>
      <c r="G92" s="620"/>
      <c r="H92" s="621"/>
      <c r="I92" s="619"/>
      <c r="J92" s="620"/>
      <c r="K92" s="620"/>
      <c r="L92" s="620"/>
      <c r="M92" s="620"/>
      <c r="N92" s="620"/>
      <c r="O92" s="621"/>
      <c r="P92" s="637"/>
      <c r="Q92" s="638"/>
      <c r="R92" s="638"/>
      <c r="S92" s="638"/>
      <c r="T92" s="638"/>
      <c r="U92" s="638"/>
      <c r="V92" s="638"/>
      <c r="W92" s="638"/>
      <c r="X92" s="638"/>
      <c r="Y92" s="638"/>
      <c r="Z92" s="638"/>
      <c r="AA92" s="638"/>
      <c r="AB92" s="638"/>
      <c r="AC92" s="638"/>
      <c r="AD92" s="638"/>
      <c r="AE92" s="638"/>
      <c r="AF92" s="638"/>
      <c r="AG92" s="638"/>
      <c r="AH92" s="639"/>
    </row>
    <row r="93" spans="1:34" ht="18.75" customHeight="1" thickBot="1">
      <c r="A93" s="599"/>
      <c r="B93" s="622"/>
      <c r="C93" s="623"/>
      <c r="D93" s="623"/>
      <c r="E93" s="623"/>
      <c r="F93" s="623"/>
      <c r="G93" s="623"/>
      <c r="H93" s="624"/>
      <c r="I93" s="622"/>
      <c r="J93" s="623"/>
      <c r="K93" s="623"/>
      <c r="L93" s="623"/>
      <c r="M93" s="623"/>
      <c r="N93" s="623"/>
      <c r="O93" s="624"/>
      <c r="P93" s="640"/>
      <c r="Q93" s="641"/>
      <c r="R93" s="641"/>
      <c r="S93" s="641"/>
      <c r="T93" s="641"/>
      <c r="U93" s="641"/>
      <c r="V93" s="641"/>
      <c r="W93" s="641"/>
      <c r="X93" s="641"/>
      <c r="Y93" s="641"/>
      <c r="Z93" s="641"/>
      <c r="AA93" s="641"/>
      <c r="AB93" s="641"/>
      <c r="AC93" s="641"/>
      <c r="AD93" s="641"/>
      <c r="AE93" s="641"/>
      <c r="AF93" s="641"/>
      <c r="AG93" s="641"/>
      <c r="AH93" s="642"/>
    </row>
    <row r="94" spans="1:34" ht="39.75" customHeight="1" thickBot="1">
      <c r="A94" s="599"/>
      <c r="B94" s="643" t="s">
        <v>166</v>
      </c>
      <c r="C94" s="644"/>
      <c r="D94" s="644"/>
      <c r="E94" s="645"/>
      <c r="F94" s="646" t="s">
        <v>167</v>
      </c>
      <c r="G94" s="646"/>
      <c r="H94" s="646"/>
      <c r="I94" s="643" t="s">
        <v>168</v>
      </c>
      <c r="J94" s="644"/>
      <c r="K94" s="644"/>
      <c r="L94" s="644"/>
      <c r="M94" s="644"/>
      <c r="N94" s="644"/>
      <c r="O94" s="645"/>
      <c r="P94" s="643" t="s">
        <v>169</v>
      </c>
      <c r="Q94" s="644"/>
      <c r="R94" s="644"/>
      <c r="S94" s="644"/>
      <c r="T94" s="644"/>
      <c r="U94" s="644"/>
      <c r="V94" s="644"/>
      <c r="W94" s="644"/>
      <c r="X94" s="644"/>
      <c r="Y94" s="645"/>
      <c r="Z94" s="643" t="s">
        <v>170</v>
      </c>
      <c r="AA94" s="644"/>
      <c r="AB94" s="644"/>
      <c r="AC94" s="644"/>
      <c r="AD94" s="645"/>
      <c r="AE94" s="643" t="s">
        <v>176</v>
      </c>
      <c r="AF94" s="644"/>
      <c r="AG94" s="644"/>
      <c r="AH94" s="649"/>
    </row>
    <row r="95" spans="1:34" ht="18.75" customHeight="1">
      <c r="A95" s="599"/>
      <c r="B95" s="650"/>
      <c r="C95" s="651"/>
      <c r="D95" s="651"/>
      <c r="E95" s="652"/>
      <c r="F95" s="656"/>
      <c r="G95" s="657"/>
      <c r="H95" s="658"/>
      <c r="I95" s="662"/>
      <c r="J95" s="663"/>
      <c r="K95" s="663"/>
      <c r="L95" s="663"/>
      <c r="M95" s="663"/>
      <c r="N95" s="663"/>
      <c r="O95" s="664"/>
      <c r="P95" s="616"/>
      <c r="Q95" s="617"/>
      <c r="R95" s="617"/>
      <c r="S95" s="617"/>
      <c r="T95" s="617"/>
      <c r="U95" s="617"/>
      <c r="V95" s="617"/>
      <c r="W95" s="617"/>
      <c r="X95" s="617"/>
      <c r="Y95" s="618"/>
      <c r="Z95" s="668"/>
      <c r="AA95" s="669"/>
      <c r="AB95" s="669"/>
      <c r="AC95" s="669"/>
      <c r="AD95" s="670"/>
      <c r="AE95" s="628"/>
      <c r="AF95" s="629"/>
      <c r="AG95" s="629"/>
      <c r="AH95" s="630"/>
    </row>
    <row r="96" spans="1:34" ht="18.75" customHeight="1" thickBot="1">
      <c r="A96" s="675"/>
      <c r="B96" s="653"/>
      <c r="C96" s="654"/>
      <c r="D96" s="654"/>
      <c r="E96" s="655"/>
      <c r="F96" s="659"/>
      <c r="G96" s="660"/>
      <c r="H96" s="661"/>
      <c r="I96" s="665"/>
      <c r="J96" s="666"/>
      <c r="K96" s="666"/>
      <c r="L96" s="666"/>
      <c r="M96" s="666"/>
      <c r="N96" s="666"/>
      <c r="O96" s="667"/>
      <c r="P96" s="622"/>
      <c r="Q96" s="623"/>
      <c r="R96" s="623"/>
      <c r="S96" s="623"/>
      <c r="T96" s="623"/>
      <c r="U96" s="623"/>
      <c r="V96" s="623"/>
      <c r="W96" s="623"/>
      <c r="X96" s="623"/>
      <c r="Y96" s="624"/>
      <c r="Z96" s="671"/>
      <c r="AA96" s="672"/>
      <c r="AB96" s="672"/>
      <c r="AC96" s="672"/>
      <c r="AD96" s="673"/>
      <c r="AE96" s="631"/>
      <c r="AF96" s="632"/>
      <c r="AG96" s="632"/>
      <c r="AH96" s="633"/>
    </row>
    <row r="97" spans="1:34" ht="18.75" customHeight="1" thickBot="1">
      <c r="A97" s="674">
        <v>14</v>
      </c>
      <c r="B97" s="612" t="s">
        <v>132</v>
      </c>
      <c r="C97" s="613"/>
      <c r="D97" s="613"/>
      <c r="E97" s="613"/>
      <c r="F97" s="613"/>
      <c r="G97" s="613"/>
      <c r="H97" s="614"/>
      <c r="I97" s="612" t="s">
        <v>164</v>
      </c>
      <c r="J97" s="613"/>
      <c r="K97" s="613"/>
      <c r="L97" s="613"/>
      <c r="M97" s="613"/>
      <c r="N97" s="613"/>
      <c r="O97" s="614"/>
      <c r="P97" s="612" t="s">
        <v>322</v>
      </c>
      <c r="Q97" s="613"/>
      <c r="R97" s="613"/>
      <c r="S97" s="613"/>
      <c r="T97" s="613"/>
      <c r="U97" s="613"/>
      <c r="V97" s="613"/>
      <c r="W97" s="613"/>
      <c r="X97" s="613"/>
      <c r="Y97" s="613"/>
      <c r="Z97" s="613"/>
      <c r="AA97" s="613"/>
      <c r="AB97" s="613"/>
      <c r="AC97" s="613"/>
      <c r="AD97" s="613"/>
      <c r="AE97" s="613"/>
      <c r="AF97" s="613"/>
      <c r="AG97" s="613"/>
      <c r="AH97" s="615"/>
    </row>
    <row r="98" spans="1:34" ht="18.75" customHeight="1">
      <c r="A98" s="599"/>
      <c r="B98" s="616"/>
      <c r="C98" s="617"/>
      <c r="D98" s="617"/>
      <c r="E98" s="617"/>
      <c r="F98" s="617"/>
      <c r="G98" s="617"/>
      <c r="H98" s="618"/>
      <c r="I98" s="616"/>
      <c r="J98" s="617"/>
      <c r="K98" s="617"/>
      <c r="L98" s="617"/>
      <c r="M98" s="617"/>
      <c r="N98" s="617"/>
      <c r="O98" s="618"/>
      <c r="P98" s="634"/>
      <c r="Q98" s="635"/>
      <c r="R98" s="635"/>
      <c r="S98" s="635"/>
      <c r="T98" s="635"/>
      <c r="U98" s="635"/>
      <c r="V98" s="635"/>
      <c r="W98" s="635"/>
      <c r="X98" s="635"/>
      <c r="Y98" s="635"/>
      <c r="Z98" s="635"/>
      <c r="AA98" s="635"/>
      <c r="AB98" s="635"/>
      <c r="AC98" s="635"/>
      <c r="AD98" s="635"/>
      <c r="AE98" s="635"/>
      <c r="AF98" s="635"/>
      <c r="AG98" s="635"/>
      <c r="AH98" s="636"/>
    </row>
    <row r="99" spans="1:34" ht="18.75" customHeight="1">
      <c r="A99" s="599"/>
      <c r="B99" s="619"/>
      <c r="C99" s="620"/>
      <c r="D99" s="620"/>
      <c r="E99" s="620"/>
      <c r="F99" s="620"/>
      <c r="G99" s="620"/>
      <c r="H99" s="621"/>
      <c r="I99" s="619"/>
      <c r="J99" s="620"/>
      <c r="K99" s="620"/>
      <c r="L99" s="620"/>
      <c r="M99" s="620"/>
      <c r="N99" s="620"/>
      <c r="O99" s="621"/>
      <c r="P99" s="637"/>
      <c r="Q99" s="638"/>
      <c r="R99" s="638"/>
      <c r="S99" s="638"/>
      <c r="T99" s="638"/>
      <c r="U99" s="638"/>
      <c r="V99" s="638"/>
      <c r="W99" s="638"/>
      <c r="X99" s="638"/>
      <c r="Y99" s="638"/>
      <c r="Z99" s="638"/>
      <c r="AA99" s="638"/>
      <c r="AB99" s="638"/>
      <c r="AC99" s="638"/>
      <c r="AD99" s="638"/>
      <c r="AE99" s="638"/>
      <c r="AF99" s="638"/>
      <c r="AG99" s="638"/>
      <c r="AH99" s="639"/>
    </row>
    <row r="100" spans="1:34" ht="18.75" customHeight="1" thickBot="1">
      <c r="A100" s="599"/>
      <c r="B100" s="622"/>
      <c r="C100" s="623"/>
      <c r="D100" s="623"/>
      <c r="E100" s="623"/>
      <c r="F100" s="623"/>
      <c r="G100" s="623"/>
      <c r="H100" s="624"/>
      <c r="I100" s="622"/>
      <c r="J100" s="623"/>
      <c r="K100" s="623"/>
      <c r="L100" s="623"/>
      <c r="M100" s="623"/>
      <c r="N100" s="623"/>
      <c r="O100" s="624"/>
      <c r="P100" s="640"/>
      <c r="Q100" s="641"/>
      <c r="R100" s="641"/>
      <c r="S100" s="641"/>
      <c r="T100" s="641"/>
      <c r="U100" s="641"/>
      <c r="V100" s="641"/>
      <c r="W100" s="641"/>
      <c r="X100" s="641"/>
      <c r="Y100" s="641"/>
      <c r="Z100" s="641"/>
      <c r="AA100" s="641"/>
      <c r="AB100" s="641"/>
      <c r="AC100" s="641"/>
      <c r="AD100" s="641"/>
      <c r="AE100" s="641"/>
      <c r="AF100" s="641"/>
      <c r="AG100" s="641"/>
      <c r="AH100" s="642"/>
    </row>
    <row r="101" spans="1:34" ht="39.75" customHeight="1" thickBot="1">
      <c r="A101" s="599"/>
      <c r="B101" s="643" t="s">
        <v>166</v>
      </c>
      <c r="C101" s="644"/>
      <c r="D101" s="644"/>
      <c r="E101" s="645"/>
      <c r="F101" s="646" t="s">
        <v>167</v>
      </c>
      <c r="G101" s="646"/>
      <c r="H101" s="646"/>
      <c r="I101" s="643" t="s">
        <v>168</v>
      </c>
      <c r="J101" s="644"/>
      <c r="K101" s="644"/>
      <c r="L101" s="644"/>
      <c r="M101" s="644"/>
      <c r="N101" s="644"/>
      <c r="O101" s="645"/>
      <c r="P101" s="643" t="s">
        <v>169</v>
      </c>
      <c r="Q101" s="644"/>
      <c r="R101" s="644"/>
      <c r="S101" s="644"/>
      <c r="T101" s="644"/>
      <c r="U101" s="644"/>
      <c r="V101" s="644"/>
      <c r="W101" s="644"/>
      <c r="X101" s="644"/>
      <c r="Y101" s="645"/>
      <c r="Z101" s="643" t="s">
        <v>170</v>
      </c>
      <c r="AA101" s="644"/>
      <c r="AB101" s="644"/>
      <c r="AC101" s="644"/>
      <c r="AD101" s="645"/>
      <c r="AE101" s="643" t="s">
        <v>176</v>
      </c>
      <c r="AF101" s="644"/>
      <c r="AG101" s="644"/>
      <c r="AH101" s="649"/>
    </row>
    <row r="102" spans="1:34" ht="18.75" customHeight="1">
      <c r="A102" s="599"/>
      <c r="B102" s="650"/>
      <c r="C102" s="651"/>
      <c r="D102" s="651"/>
      <c r="E102" s="652"/>
      <c r="F102" s="656"/>
      <c r="G102" s="657"/>
      <c r="H102" s="658"/>
      <c r="I102" s="662"/>
      <c r="J102" s="663"/>
      <c r="K102" s="663"/>
      <c r="L102" s="663"/>
      <c r="M102" s="663"/>
      <c r="N102" s="663"/>
      <c r="O102" s="664"/>
      <c r="P102" s="616"/>
      <c r="Q102" s="617"/>
      <c r="R102" s="617"/>
      <c r="S102" s="617"/>
      <c r="T102" s="617"/>
      <c r="U102" s="617"/>
      <c r="V102" s="617"/>
      <c r="W102" s="617"/>
      <c r="X102" s="617"/>
      <c r="Y102" s="618"/>
      <c r="Z102" s="668"/>
      <c r="AA102" s="669"/>
      <c r="AB102" s="669"/>
      <c r="AC102" s="669"/>
      <c r="AD102" s="670"/>
      <c r="AE102" s="628"/>
      <c r="AF102" s="629"/>
      <c r="AG102" s="629"/>
      <c r="AH102" s="630"/>
    </row>
    <row r="103" spans="1:34" ht="18.75" customHeight="1" thickBot="1">
      <c r="A103" s="675"/>
      <c r="B103" s="653"/>
      <c r="C103" s="654"/>
      <c r="D103" s="654"/>
      <c r="E103" s="655"/>
      <c r="F103" s="659"/>
      <c r="G103" s="660"/>
      <c r="H103" s="661"/>
      <c r="I103" s="665"/>
      <c r="J103" s="666"/>
      <c r="K103" s="666"/>
      <c r="L103" s="666"/>
      <c r="M103" s="666"/>
      <c r="N103" s="666"/>
      <c r="O103" s="667"/>
      <c r="P103" s="622"/>
      <c r="Q103" s="623"/>
      <c r="R103" s="623"/>
      <c r="S103" s="623"/>
      <c r="T103" s="623"/>
      <c r="U103" s="623"/>
      <c r="V103" s="623"/>
      <c r="W103" s="623"/>
      <c r="X103" s="623"/>
      <c r="Y103" s="624"/>
      <c r="Z103" s="671"/>
      <c r="AA103" s="672"/>
      <c r="AB103" s="672"/>
      <c r="AC103" s="672"/>
      <c r="AD103" s="673"/>
      <c r="AE103" s="631"/>
      <c r="AF103" s="632"/>
      <c r="AG103" s="632"/>
      <c r="AH103" s="633"/>
    </row>
    <row r="104" spans="1:34" ht="18.75" customHeight="1" thickBot="1">
      <c r="A104" s="674">
        <v>15</v>
      </c>
      <c r="B104" s="612" t="s">
        <v>132</v>
      </c>
      <c r="C104" s="613"/>
      <c r="D104" s="613"/>
      <c r="E104" s="613"/>
      <c r="F104" s="613"/>
      <c r="G104" s="613"/>
      <c r="H104" s="614"/>
      <c r="I104" s="612" t="s">
        <v>164</v>
      </c>
      <c r="J104" s="613"/>
      <c r="K104" s="613"/>
      <c r="L104" s="613"/>
      <c r="M104" s="613"/>
      <c r="N104" s="613"/>
      <c r="O104" s="614"/>
      <c r="P104" s="612" t="s">
        <v>322</v>
      </c>
      <c r="Q104" s="613"/>
      <c r="R104" s="613"/>
      <c r="S104" s="613"/>
      <c r="T104" s="613"/>
      <c r="U104" s="613"/>
      <c r="V104" s="613"/>
      <c r="W104" s="613"/>
      <c r="X104" s="613"/>
      <c r="Y104" s="613"/>
      <c r="Z104" s="613"/>
      <c r="AA104" s="613"/>
      <c r="AB104" s="613"/>
      <c r="AC104" s="613"/>
      <c r="AD104" s="613"/>
      <c r="AE104" s="613"/>
      <c r="AF104" s="613"/>
      <c r="AG104" s="613"/>
      <c r="AH104" s="615"/>
    </row>
    <row r="105" spans="1:34" ht="18.75" customHeight="1">
      <c r="A105" s="599"/>
      <c r="B105" s="616"/>
      <c r="C105" s="617"/>
      <c r="D105" s="617"/>
      <c r="E105" s="617"/>
      <c r="F105" s="617"/>
      <c r="G105" s="617"/>
      <c r="H105" s="618"/>
      <c r="I105" s="616"/>
      <c r="J105" s="617"/>
      <c r="K105" s="617"/>
      <c r="L105" s="617"/>
      <c r="M105" s="617"/>
      <c r="N105" s="617"/>
      <c r="O105" s="618"/>
      <c r="P105" s="634"/>
      <c r="Q105" s="635"/>
      <c r="R105" s="635"/>
      <c r="S105" s="635"/>
      <c r="T105" s="635"/>
      <c r="U105" s="635"/>
      <c r="V105" s="635"/>
      <c r="W105" s="635"/>
      <c r="X105" s="635"/>
      <c r="Y105" s="635"/>
      <c r="Z105" s="635"/>
      <c r="AA105" s="635"/>
      <c r="AB105" s="635"/>
      <c r="AC105" s="635"/>
      <c r="AD105" s="635"/>
      <c r="AE105" s="635"/>
      <c r="AF105" s="635"/>
      <c r="AG105" s="635"/>
      <c r="AH105" s="636"/>
    </row>
    <row r="106" spans="1:34" ht="18.75" customHeight="1">
      <c r="A106" s="599"/>
      <c r="B106" s="619"/>
      <c r="C106" s="620"/>
      <c r="D106" s="620"/>
      <c r="E106" s="620"/>
      <c r="F106" s="620"/>
      <c r="G106" s="620"/>
      <c r="H106" s="621"/>
      <c r="I106" s="619"/>
      <c r="J106" s="620"/>
      <c r="K106" s="620"/>
      <c r="L106" s="620"/>
      <c r="M106" s="620"/>
      <c r="N106" s="620"/>
      <c r="O106" s="621"/>
      <c r="P106" s="637"/>
      <c r="Q106" s="638"/>
      <c r="R106" s="638"/>
      <c r="S106" s="638"/>
      <c r="T106" s="638"/>
      <c r="U106" s="638"/>
      <c r="V106" s="638"/>
      <c r="W106" s="638"/>
      <c r="X106" s="638"/>
      <c r="Y106" s="638"/>
      <c r="Z106" s="638"/>
      <c r="AA106" s="638"/>
      <c r="AB106" s="638"/>
      <c r="AC106" s="638"/>
      <c r="AD106" s="638"/>
      <c r="AE106" s="638"/>
      <c r="AF106" s="638"/>
      <c r="AG106" s="638"/>
      <c r="AH106" s="639"/>
    </row>
    <row r="107" spans="1:34" ht="18.75" customHeight="1" thickBot="1">
      <c r="A107" s="599"/>
      <c r="B107" s="622"/>
      <c r="C107" s="623"/>
      <c r="D107" s="623"/>
      <c r="E107" s="623"/>
      <c r="F107" s="623"/>
      <c r="G107" s="623"/>
      <c r="H107" s="624"/>
      <c r="I107" s="622"/>
      <c r="J107" s="623"/>
      <c r="K107" s="623"/>
      <c r="L107" s="623"/>
      <c r="M107" s="623"/>
      <c r="N107" s="623"/>
      <c r="O107" s="624"/>
      <c r="P107" s="640"/>
      <c r="Q107" s="641"/>
      <c r="R107" s="641"/>
      <c r="S107" s="641"/>
      <c r="T107" s="641"/>
      <c r="U107" s="641"/>
      <c r="V107" s="641"/>
      <c r="W107" s="641"/>
      <c r="X107" s="641"/>
      <c r="Y107" s="641"/>
      <c r="Z107" s="641"/>
      <c r="AA107" s="641"/>
      <c r="AB107" s="641"/>
      <c r="AC107" s="641"/>
      <c r="AD107" s="641"/>
      <c r="AE107" s="641"/>
      <c r="AF107" s="641"/>
      <c r="AG107" s="641"/>
      <c r="AH107" s="642"/>
    </row>
    <row r="108" spans="1:34" ht="39.75" customHeight="1" thickBot="1">
      <c r="A108" s="599"/>
      <c r="B108" s="643" t="s">
        <v>166</v>
      </c>
      <c r="C108" s="644"/>
      <c r="D108" s="644"/>
      <c r="E108" s="645"/>
      <c r="F108" s="646" t="s">
        <v>167</v>
      </c>
      <c r="G108" s="646"/>
      <c r="H108" s="646"/>
      <c r="I108" s="643" t="s">
        <v>168</v>
      </c>
      <c r="J108" s="644"/>
      <c r="K108" s="644"/>
      <c r="L108" s="644"/>
      <c r="M108" s="644"/>
      <c r="N108" s="644"/>
      <c r="O108" s="645"/>
      <c r="P108" s="643" t="s">
        <v>169</v>
      </c>
      <c r="Q108" s="644"/>
      <c r="R108" s="644"/>
      <c r="S108" s="644"/>
      <c r="T108" s="644"/>
      <c r="U108" s="644"/>
      <c r="V108" s="644"/>
      <c r="W108" s="644"/>
      <c r="X108" s="644"/>
      <c r="Y108" s="645"/>
      <c r="Z108" s="643" t="s">
        <v>170</v>
      </c>
      <c r="AA108" s="644"/>
      <c r="AB108" s="644"/>
      <c r="AC108" s="644"/>
      <c r="AD108" s="645"/>
      <c r="AE108" s="643" t="s">
        <v>176</v>
      </c>
      <c r="AF108" s="644"/>
      <c r="AG108" s="644"/>
      <c r="AH108" s="649"/>
    </row>
    <row r="109" spans="1:34" ht="18.75" customHeight="1">
      <c r="A109" s="599"/>
      <c r="B109" s="650"/>
      <c r="C109" s="651"/>
      <c r="D109" s="651"/>
      <c r="E109" s="652"/>
      <c r="F109" s="656"/>
      <c r="G109" s="657"/>
      <c r="H109" s="658"/>
      <c r="I109" s="662"/>
      <c r="J109" s="663"/>
      <c r="K109" s="663"/>
      <c r="L109" s="663"/>
      <c r="M109" s="663"/>
      <c r="N109" s="663"/>
      <c r="O109" s="664"/>
      <c r="P109" s="616"/>
      <c r="Q109" s="617"/>
      <c r="R109" s="617"/>
      <c r="S109" s="617"/>
      <c r="T109" s="617"/>
      <c r="U109" s="617"/>
      <c r="V109" s="617"/>
      <c r="W109" s="617"/>
      <c r="X109" s="617"/>
      <c r="Y109" s="618"/>
      <c r="Z109" s="668"/>
      <c r="AA109" s="669"/>
      <c r="AB109" s="669"/>
      <c r="AC109" s="669"/>
      <c r="AD109" s="670"/>
      <c r="AE109" s="628"/>
      <c r="AF109" s="629"/>
      <c r="AG109" s="629"/>
      <c r="AH109" s="630"/>
    </row>
    <row r="110" spans="1:34" ht="18.75" customHeight="1" thickBot="1">
      <c r="A110" s="675"/>
      <c r="B110" s="653"/>
      <c r="C110" s="654"/>
      <c r="D110" s="654"/>
      <c r="E110" s="655"/>
      <c r="F110" s="659"/>
      <c r="G110" s="660"/>
      <c r="H110" s="661"/>
      <c r="I110" s="665"/>
      <c r="J110" s="666"/>
      <c r="K110" s="666"/>
      <c r="L110" s="666"/>
      <c r="M110" s="666"/>
      <c r="N110" s="666"/>
      <c r="O110" s="667"/>
      <c r="P110" s="622"/>
      <c r="Q110" s="623"/>
      <c r="R110" s="623"/>
      <c r="S110" s="623"/>
      <c r="T110" s="623"/>
      <c r="U110" s="623"/>
      <c r="V110" s="623"/>
      <c r="W110" s="623"/>
      <c r="X110" s="623"/>
      <c r="Y110" s="624"/>
      <c r="Z110" s="671"/>
      <c r="AA110" s="672"/>
      <c r="AB110" s="672"/>
      <c r="AC110" s="672"/>
      <c r="AD110" s="673"/>
      <c r="AE110" s="631"/>
      <c r="AF110" s="632"/>
      <c r="AG110" s="632"/>
      <c r="AH110" s="633"/>
    </row>
    <row r="111" spans="1:34" ht="18.75" customHeight="1" thickBot="1">
      <c r="A111" s="674">
        <v>16</v>
      </c>
      <c r="B111" s="612" t="s">
        <v>132</v>
      </c>
      <c r="C111" s="613"/>
      <c r="D111" s="613"/>
      <c r="E111" s="613"/>
      <c r="F111" s="613"/>
      <c r="G111" s="613"/>
      <c r="H111" s="614"/>
      <c r="I111" s="612" t="s">
        <v>164</v>
      </c>
      <c r="J111" s="613"/>
      <c r="K111" s="613"/>
      <c r="L111" s="613"/>
      <c r="M111" s="613"/>
      <c r="N111" s="613"/>
      <c r="O111" s="614"/>
      <c r="P111" s="612" t="s">
        <v>322</v>
      </c>
      <c r="Q111" s="613"/>
      <c r="R111" s="613"/>
      <c r="S111" s="613"/>
      <c r="T111" s="613"/>
      <c r="U111" s="613"/>
      <c r="V111" s="613"/>
      <c r="W111" s="613"/>
      <c r="X111" s="613"/>
      <c r="Y111" s="613"/>
      <c r="Z111" s="613"/>
      <c r="AA111" s="613"/>
      <c r="AB111" s="613"/>
      <c r="AC111" s="613"/>
      <c r="AD111" s="613"/>
      <c r="AE111" s="613"/>
      <c r="AF111" s="613"/>
      <c r="AG111" s="613"/>
      <c r="AH111" s="615"/>
    </row>
    <row r="112" spans="1:34" ht="18.75" customHeight="1">
      <c r="A112" s="599"/>
      <c r="B112" s="616"/>
      <c r="C112" s="617"/>
      <c r="D112" s="617"/>
      <c r="E112" s="617"/>
      <c r="F112" s="617"/>
      <c r="G112" s="617"/>
      <c r="H112" s="618"/>
      <c r="I112" s="616"/>
      <c r="J112" s="617"/>
      <c r="K112" s="617"/>
      <c r="L112" s="617"/>
      <c r="M112" s="617"/>
      <c r="N112" s="617"/>
      <c r="O112" s="618"/>
      <c r="P112" s="634"/>
      <c r="Q112" s="635"/>
      <c r="R112" s="635"/>
      <c r="S112" s="635"/>
      <c r="T112" s="635"/>
      <c r="U112" s="635"/>
      <c r="V112" s="635"/>
      <c r="W112" s="635"/>
      <c r="X112" s="635"/>
      <c r="Y112" s="635"/>
      <c r="Z112" s="635"/>
      <c r="AA112" s="635"/>
      <c r="AB112" s="635"/>
      <c r="AC112" s="635"/>
      <c r="AD112" s="635"/>
      <c r="AE112" s="635"/>
      <c r="AF112" s="635"/>
      <c r="AG112" s="635"/>
      <c r="AH112" s="636"/>
    </row>
    <row r="113" spans="1:34" ht="18.75" customHeight="1">
      <c r="A113" s="599"/>
      <c r="B113" s="619"/>
      <c r="C113" s="620"/>
      <c r="D113" s="620"/>
      <c r="E113" s="620"/>
      <c r="F113" s="620"/>
      <c r="G113" s="620"/>
      <c r="H113" s="621"/>
      <c r="I113" s="619"/>
      <c r="J113" s="620"/>
      <c r="K113" s="620"/>
      <c r="L113" s="620"/>
      <c r="M113" s="620"/>
      <c r="N113" s="620"/>
      <c r="O113" s="621"/>
      <c r="P113" s="637"/>
      <c r="Q113" s="638"/>
      <c r="R113" s="638"/>
      <c r="S113" s="638"/>
      <c r="T113" s="638"/>
      <c r="U113" s="638"/>
      <c r="V113" s="638"/>
      <c r="W113" s="638"/>
      <c r="X113" s="638"/>
      <c r="Y113" s="638"/>
      <c r="Z113" s="638"/>
      <c r="AA113" s="638"/>
      <c r="AB113" s="638"/>
      <c r="AC113" s="638"/>
      <c r="AD113" s="638"/>
      <c r="AE113" s="638"/>
      <c r="AF113" s="638"/>
      <c r="AG113" s="638"/>
      <c r="AH113" s="639"/>
    </row>
    <row r="114" spans="1:34" ht="18.75" customHeight="1" thickBot="1">
      <c r="A114" s="599"/>
      <c r="B114" s="622"/>
      <c r="C114" s="623"/>
      <c r="D114" s="623"/>
      <c r="E114" s="623"/>
      <c r="F114" s="623"/>
      <c r="G114" s="623"/>
      <c r="H114" s="624"/>
      <c r="I114" s="622"/>
      <c r="J114" s="623"/>
      <c r="K114" s="623"/>
      <c r="L114" s="623"/>
      <c r="M114" s="623"/>
      <c r="N114" s="623"/>
      <c r="O114" s="624"/>
      <c r="P114" s="640"/>
      <c r="Q114" s="641"/>
      <c r="R114" s="641"/>
      <c r="S114" s="641"/>
      <c r="T114" s="641"/>
      <c r="U114" s="641"/>
      <c r="V114" s="641"/>
      <c r="W114" s="641"/>
      <c r="X114" s="641"/>
      <c r="Y114" s="641"/>
      <c r="Z114" s="641"/>
      <c r="AA114" s="641"/>
      <c r="AB114" s="641"/>
      <c r="AC114" s="641"/>
      <c r="AD114" s="641"/>
      <c r="AE114" s="641"/>
      <c r="AF114" s="641"/>
      <c r="AG114" s="641"/>
      <c r="AH114" s="642"/>
    </row>
    <row r="115" spans="1:34" ht="39.75" customHeight="1" thickBot="1">
      <c r="A115" s="599"/>
      <c r="B115" s="643" t="s">
        <v>166</v>
      </c>
      <c r="C115" s="644"/>
      <c r="D115" s="644"/>
      <c r="E115" s="645"/>
      <c r="F115" s="646" t="s">
        <v>167</v>
      </c>
      <c r="G115" s="646"/>
      <c r="H115" s="646"/>
      <c r="I115" s="643" t="s">
        <v>168</v>
      </c>
      <c r="J115" s="644"/>
      <c r="K115" s="644"/>
      <c r="L115" s="644"/>
      <c r="M115" s="644"/>
      <c r="N115" s="644"/>
      <c r="O115" s="645"/>
      <c r="P115" s="643" t="s">
        <v>169</v>
      </c>
      <c r="Q115" s="644"/>
      <c r="R115" s="644"/>
      <c r="S115" s="644"/>
      <c r="T115" s="644"/>
      <c r="U115" s="644"/>
      <c r="V115" s="644"/>
      <c r="W115" s="644"/>
      <c r="X115" s="644"/>
      <c r="Y115" s="645"/>
      <c r="Z115" s="643" t="s">
        <v>170</v>
      </c>
      <c r="AA115" s="644"/>
      <c r="AB115" s="644"/>
      <c r="AC115" s="644"/>
      <c r="AD115" s="645"/>
      <c r="AE115" s="643" t="s">
        <v>176</v>
      </c>
      <c r="AF115" s="644"/>
      <c r="AG115" s="644"/>
      <c r="AH115" s="649"/>
    </row>
    <row r="116" spans="1:34" ht="18.75" customHeight="1">
      <c r="A116" s="599"/>
      <c r="B116" s="650"/>
      <c r="C116" s="651"/>
      <c r="D116" s="651"/>
      <c r="E116" s="652"/>
      <c r="F116" s="656"/>
      <c r="G116" s="657"/>
      <c r="H116" s="658"/>
      <c r="I116" s="662"/>
      <c r="J116" s="663"/>
      <c r="K116" s="663"/>
      <c r="L116" s="663"/>
      <c r="M116" s="663"/>
      <c r="N116" s="663"/>
      <c r="O116" s="664"/>
      <c r="P116" s="616"/>
      <c r="Q116" s="617"/>
      <c r="R116" s="617"/>
      <c r="S116" s="617"/>
      <c r="T116" s="617"/>
      <c r="U116" s="617"/>
      <c r="V116" s="617"/>
      <c r="W116" s="617"/>
      <c r="X116" s="617"/>
      <c r="Y116" s="618"/>
      <c r="Z116" s="668"/>
      <c r="AA116" s="669"/>
      <c r="AB116" s="669"/>
      <c r="AC116" s="669"/>
      <c r="AD116" s="670"/>
      <c r="AE116" s="628"/>
      <c r="AF116" s="629"/>
      <c r="AG116" s="629"/>
      <c r="AH116" s="630"/>
    </row>
    <row r="117" spans="1:34" ht="18.75" customHeight="1" thickBot="1">
      <c r="A117" s="675"/>
      <c r="B117" s="653"/>
      <c r="C117" s="654"/>
      <c r="D117" s="654"/>
      <c r="E117" s="655"/>
      <c r="F117" s="659"/>
      <c r="G117" s="660"/>
      <c r="H117" s="661"/>
      <c r="I117" s="665"/>
      <c r="J117" s="666"/>
      <c r="K117" s="666"/>
      <c r="L117" s="666"/>
      <c r="M117" s="666"/>
      <c r="N117" s="666"/>
      <c r="O117" s="667"/>
      <c r="P117" s="622"/>
      <c r="Q117" s="623"/>
      <c r="R117" s="623"/>
      <c r="S117" s="623"/>
      <c r="T117" s="623"/>
      <c r="U117" s="623"/>
      <c r="V117" s="623"/>
      <c r="W117" s="623"/>
      <c r="X117" s="623"/>
      <c r="Y117" s="624"/>
      <c r="Z117" s="671"/>
      <c r="AA117" s="672"/>
      <c r="AB117" s="672"/>
      <c r="AC117" s="672"/>
      <c r="AD117" s="673"/>
      <c r="AE117" s="631"/>
      <c r="AF117" s="632"/>
      <c r="AG117" s="632"/>
      <c r="AH117" s="633"/>
    </row>
    <row r="118" spans="1:34" ht="18.75" customHeight="1" thickBot="1">
      <c r="A118" s="674">
        <v>17</v>
      </c>
      <c r="B118" s="612" t="s">
        <v>132</v>
      </c>
      <c r="C118" s="613"/>
      <c r="D118" s="613"/>
      <c r="E118" s="613"/>
      <c r="F118" s="613"/>
      <c r="G118" s="613"/>
      <c r="H118" s="614"/>
      <c r="I118" s="612" t="s">
        <v>164</v>
      </c>
      <c r="J118" s="613"/>
      <c r="K118" s="613"/>
      <c r="L118" s="613"/>
      <c r="M118" s="613"/>
      <c r="N118" s="613"/>
      <c r="O118" s="614"/>
      <c r="P118" s="612" t="s">
        <v>322</v>
      </c>
      <c r="Q118" s="613"/>
      <c r="R118" s="613"/>
      <c r="S118" s="613"/>
      <c r="T118" s="613"/>
      <c r="U118" s="613"/>
      <c r="V118" s="613"/>
      <c r="W118" s="613"/>
      <c r="X118" s="613"/>
      <c r="Y118" s="613"/>
      <c r="Z118" s="613"/>
      <c r="AA118" s="613"/>
      <c r="AB118" s="613"/>
      <c r="AC118" s="613"/>
      <c r="AD118" s="613"/>
      <c r="AE118" s="613"/>
      <c r="AF118" s="613"/>
      <c r="AG118" s="613"/>
      <c r="AH118" s="615"/>
    </row>
    <row r="119" spans="1:34" ht="18.75" customHeight="1">
      <c r="A119" s="599"/>
      <c r="B119" s="616"/>
      <c r="C119" s="617"/>
      <c r="D119" s="617"/>
      <c r="E119" s="617"/>
      <c r="F119" s="617"/>
      <c r="G119" s="617"/>
      <c r="H119" s="618"/>
      <c r="I119" s="616"/>
      <c r="J119" s="617"/>
      <c r="K119" s="617"/>
      <c r="L119" s="617"/>
      <c r="M119" s="617"/>
      <c r="N119" s="617"/>
      <c r="O119" s="618"/>
      <c r="P119" s="634"/>
      <c r="Q119" s="635"/>
      <c r="R119" s="635"/>
      <c r="S119" s="635"/>
      <c r="T119" s="635"/>
      <c r="U119" s="635"/>
      <c r="V119" s="635"/>
      <c r="W119" s="635"/>
      <c r="X119" s="635"/>
      <c r="Y119" s="635"/>
      <c r="Z119" s="635"/>
      <c r="AA119" s="635"/>
      <c r="AB119" s="635"/>
      <c r="AC119" s="635"/>
      <c r="AD119" s="635"/>
      <c r="AE119" s="635"/>
      <c r="AF119" s="635"/>
      <c r="AG119" s="635"/>
      <c r="AH119" s="636"/>
    </row>
    <row r="120" spans="1:34" ht="18.75" customHeight="1">
      <c r="A120" s="599"/>
      <c r="B120" s="619"/>
      <c r="C120" s="620"/>
      <c r="D120" s="620"/>
      <c r="E120" s="620"/>
      <c r="F120" s="620"/>
      <c r="G120" s="620"/>
      <c r="H120" s="621"/>
      <c r="I120" s="619"/>
      <c r="J120" s="620"/>
      <c r="K120" s="620"/>
      <c r="L120" s="620"/>
      <c r="M120" s="620"/>
      <c r="N120" s="620"/>
      <c r="O120" s="621"/>
      <c r="P120" s="637"/>
      <c r="Q120" s="638"/>
      <c r="R120" s="638"/>
      <c r="S120" s="638"/>
      <c r="T120" s="638"/>
      <c r="U120" s="638"/>
      <c r="V120" s="638"/>
      <c r="W120" s="638"/>
      <c r="X120" s="638"/>
      <c r="Y120" s="638"/>
      <c r="Z120" s="638"/>
      <c r="AA120" s="638"/>
      <c r="AB120" s="638"/>
      <c r="AC120" s="638"/>
      <c r="AD120" s="638"/>
      <c r="AE120" s="638"/>
      <c r="AF120" s="638"/>
      <c r="AG120" s="638"/>
      <c r="AH120" s="639"/>
    </row>
    <row r="121" spans="1:34" ht="18.75" customHeight="1" thickBot="1">
      <c r="A121" s="599"/>
      <c r="B121" s="622"/>
      <c r="C121" s="623"/>
      <c r="D121" s="623"/>
      <c r="E121" s="623"/>
      <c r="F121" s="623"/>
      <c r="G121" s="623"/>
      <c r="H121" s="624"/>
      <c r="I121" s="622"/>
      <c r="J121" s="623"/>
      <c r="K121" s="623"/>
      <c r="L121" s="623"/>
      <c r="M121" s="623"/>
      <c r="N121" s="623"/>
      <c r="O121" s="624"/>
      <c r="P121" s="640"/>
      <c r="Q121" s="641"/>
      <c r="R121" s="641"/>
      <c r="S121" s="641"/>
      <c r="T121" s="641"/>
      <c r="U121" s="641"/>
      <c r="V121" s="641"/>
      <c r="W121" s="641"/>
      <c r="X121" s="641"/>
      <c r="Y121" s="641"/>
      <c r="Z121" s="641"/>
      <c r="AA121" s="641"/>
      <c r="AB121" s="641"/>
      <c r="AC121" s="641"/>
      <c r="AD121" s="641"/>
      <c r="AE121" s="641"/>
      <c r="AF121" s="641"/>
      <c r="AG121" s="641"/>
      <c r="AH121" s="642"/>
    </row>
    <row r="122" spans="1:34" ht="30" customHeight="1" thickBot="1">
      <c r="A122" s="599"/>
      <c r="B122" s="643" t="s">
        <v>166</v>
      </c>
      <c r="C122" s="644"/>
      <c r="D122" s="644"/>
      <c r="E122" s="645"/>
      <c r="F122" s="646" t="s">
        <v>167</v>
      </c>
      <c r="G122" s="646"/>
      <c r="H122" s="646"/>
      <c r="I122" s="643" t="s">
        <v>168</v>
      </c>
      <c r="J122" s="644"/>
      <c r="K122" s="644"/>
      <c r="L122" s="644"/>
      <c r="M122" s="644"/>
      <c r="N122" s="644"/>
      <c r="O122" s="645"/>
      <c r="P122" s="643" t="s">
        <v>169</v>
      </c>
      <c r="Q122" s="644"/>
      <c r="R122" s="644"/>
      <c r="S122" s="644"/>
      <c r="T122" s="644"/>
      <c r="U122" s="644"/>
      <c r="V122" s="644"/>
      <c r="W122" s="644"/>
      <c r="X122" s="644"/>
      <c r="Y122" s="645"/>
      <c r="Z122" s="643" t="s">
        <v>170</v>
      </c>
      <c r="AA122" s="644"/>
      <c r="AB122" s="644"/>
      <c r="AC122" s="644"/>
      <c r="AD122" s="645"/>
      <c r="AE122" s="643" t="s">
        <v>176</v>
      </c>
      <c r="AF122" s="644"/>
      <c r="AG122" s="644"/>
      <c r="AH122" s="649"/>
    </row>
    <row r="123" spans="1:34" ht="18.75" customHeight="1">
      <c r="A123" s="599"/>
      <c r="B123" s="650"/>
      <c r="C123" s="651"/>
      <c r="D123" s="651"/>
      <c r="E123" s="652"/>
      <c r="F123" s="656"/>
      <c r="G123" s="657"/>
      <c r="H123" s="658"/>
      <c r="I123" s="662"/>
      <c r="J123" s="663"/>
      <c r="K123" s="663"/>
      <c r="L123" s="663"/>
      <c r="M123" s="663"/>
      <c r="N123" s="663"/>
      <c r="O123" s="664"/>
      <c r="P123" s="616"/>
      <c r="Q123" s="617"/>
      <c r="R123" s="617"/>
      <c r="S123" s="617"/>
      <c r="T123" s="617"/>
      <c r="U123" s="617"/>
      <c r="V123" s="617"/>
      <c r="W123" s="617"/>
      <c r="X123" s="617"/>
      <c r="Y123" s="618"/>
      <c r="Z123" s="668"/>
      <c r="AA123" s="669"/>
      <c r="AB123" s="669"/>
      <c r="AC123" s="669"/>
      <c r="AD123" s="670"/>
      <c r="AE123" s="628"/>
      <c r="AF123" s="629"/>
      <c r="AG123" s="629"/>
      <c r="AH123" s="630"/>
    </row>
    <row r="124" spans="1:34" ht="18.75" customHeight="1" thickBot="1">
      <c r="A124" s="675"/>
      <c r="B124" s="653"/>
      <c r="C124" s="654"/>
      <c r="D124" s="654"/>
      <c r="E124" s="655"/>
      <c r="F124" s="659"/>
      <c r="G124" s="660"/>
      <c r="H124" s="661"/>
      <c r="I124" s="665"/>
      <c r="J124" s="666"/>
      <c r="K124" s="666"/>
      <c r="L124" s="666"/>
      <c r="M124" s="666"/>
      <c r="N124" s="666"/>
      <c r="O124" s="667"/>
      <c r="P124" s="622"/>
      <c r="Q124" s="623"/>
      <c r="R124" s="623"/>
      <c r="S124" s="623"/>
      <c r="T124" s="623"/>
      <c r="U124" s="623"/>
      <c r="V124" s="623"/>
      <c r="W124" s="623"/>
      <c r="X124" s="623"/>
      <c r="Y124" s="624"/>
      <c r="Z124" s="671"/>
      <c r="AA124" s="672"/>
      <c r="AB124" s="672"/>
      <c r="AC124" s="672"/>
      <c r="AD124" s="673"/>
      <c r="AE124" s="631"/>
      <c r="AF124" s="632"/>
      <c r="AG124" s="632"/>
      <c r="AH124" s="633"/>
    </row>
    <row r="125" spans="1:34" ht="18.75" customHeight="1" thickBot="1">
      <c r="A125" s="674">
        <v>18</v>
      </c>
      <c r="B125" s="612" t="s">
        <v>132</v>
      </c>
      <c r="C125" s="613"/>
      <c r="D125" s="613"/>
      <c r="E125" s="613"/>
      <c r="F125" s="613"/>
      <c r="G125" s="613"/>
      <c r="H125" s="614"/>
      <c r="I125" s="612" t="s">
        <v>164</v>
      </c>
      <c r="J125" s="613"/>
      <c r="K125" s="613"/>
      <c r="L125" s="613"/>
      <c r="M125" s="613"/>
      <c r="N125" s="613"/>
      <c r="O125" s="614"/>
      <c r="P125" s="612" t="s">
        <v>321</v>
      </c>
      <c r="Q125" s="613"/>
      <c r="R125" s="613"/>
      <c r="S125" s="613"/>
      <c r="T125" s="613"/>
      <c r="U125" s="613"/>
      <c r="V125" s="613"/>
      <c r="W125" s="613"/>
      <c r="X125" s="613"/>
      <c r="Y125" s="613"/>
      <c r="Z125" s="613"/>
      <c r="AA125" s="613"/>
      <c r="AB125" s="613"/>
      <c r="AC125" s="613"/>
      <c r="AD125" s="613"/>
      <c r="AE125" s="613"/>
      <c r="AF125" s="613"/>
      <c r="AG125" s="613"/>
      <c r="AH125" s="615"/>
    </row>
    <row r="126" spans="1:34" ht="18.75" customHeight="1">
      <c r="A126" s="599"/>
      <c r="B126" s="616"/>
      <c r="C126" s="617"/>
      <c r="D126" s="617"/>
      <c r="E126" s="617"/>
      <c r="F126" s="617"/>
      <c r="G126" s="617"/>
      <c r="H126" s="618"/>
      <c r="I126" s="616"/>
      <c r="J126" s="617"/>
      <c r="K126" s="617"/>
      <c r="L126" s="617"/>
      <c r="M126" s="617"/>
      <c r="N126" s="617"/>
      <c r="O126" s="618"/>
      <c r="P126" s="634"/>
      <c r="Q126" s="635"/>
      <c r="R126" s="635"/>
      <c r="S126" s="635"/>
      <c r="T126" s="635"/>
      <c r="U126" s="635"/>
      <c r="V126" s="635"/>
      <c r="W126" s="635"/>
      <c r="X126" s="635"/>
      <c r="Y126" s="635"/>
      <c r="Z126" s="635"/>
      <c r="AA126" s="635"/>
      <c r="AB126" s="635"/>
      <c r="AC126" s="635"/>
      <c r="AD126" s="635"/>
      <c r="AE126" s="635"/>
      <c r="AF126" s="635"/>
      <c r="AG126" s="635"/>
      <c r="AH126" s="636"/>
    </row>
    <row r="127" spans="1:34" ht="18.75" customHeight="1">
      <c r="A127" s="599"/>
      <c r="B127" s="619"/>
      <c r="C127" s="620"/>
      <c r="D127" s="620"/>
      <c r="E127" s="620"/>
      <c r="F127" s="620"/>
      <c r="G127" s="620"/>
      <c r="H127" s="621"/>
      <c r="I127" s="619"/>
      <c r="J127" s="620"/>
      <c r="K127" s="620"/>
      <c r="L127" s="620"/>
      <c r="M127" s="620"/>
      <c r="N127" s="620"/>
      <c r="O127" s="621"/>
      <c r="P127" s="637"/>
      <c r="Q127" s="638"/>
      <c r="R127" s="638"/>
      <c r="S127" s="638"/>
      <c r="T127" s="638"/>
      <c r="U127" s="638"/>
      <c r="V127" s="638"/>
      <c r="W127" s="638"/>
      <c r="X127" s="638"/>
      <c r="Y127" s="638"/>
      <c r="Z127" s="638"/>
      <c r="AA127" s="638"/>
      <c r="AB127" s="638"/>
      <c r="AC127" s="638"/>
      <c r="AD127" s="638"/>
      <c r="AE127" s="638"/>
      <c r="AF127" s="638"/>
      <c r="AG127" s="638"/>
      <c r="AH127" s="639"/>
    </row>
    <row r="128" spans="1:34" ht="18.75" customHeight="1" thickBot="1">
      <c r="A128" s="599"/>
      <c r="B128" s="622"/>
      <c r="C128" s="623"/>
      <c r="D128" s="623"/>
      <c r="E128" s="623"/>
      <c r="F128" s="623"/>
      <c r="G128" s="623"/>
      <c r="H128" s="624"/>
      <c r="I128" s="622"/>
      <c r="J128" s="623"/>
      <c r="K128" s="623"/>
      <c r="L128" s="623"/>
      <c r="M128" s="623"/>
      <c r="N128" s="623"/>
      <c r="O128" s="624"/>
      <c r="P128" s="640"/>
      <c r="Q128" s="641"/>
      <c r="R128" s="641"/>
      <c r="S128" s="641"/>
      <c r="T128" s="641"/>
      <c r="U128" s="641"/>
      <c r="V128" s="641"/>
      <c r="W128" s="641"/>
      <c r="X128" s="641"/>
      <c r="Y128" s="641"/>
      <c r="Z128" s="641"/>
      <c r="AA128" s="641"/>
      <c r="AB128" s="641"/>
      <c r="AC128" s="641"/>
      <c r="AD128" s="641"/>
      <c r="AE128" s="641"/>
      <c r="AF128" s="641"/>
      <c r="AG128" s="641"/>
      <c r="AH128" s="642"/>
    </row>
    <row r="129" spans="1:34" ht="39.75" customHeight="1" thickBot="1">
      <c r="A129" s="599"/>
      <c r="B129" s="643" t="s">
        <v>166</v>
      </c>
      <c r="C129" s="644"/>
      <c r="D129" s="644"/>
      <c r="E129" s="645"/>
      <c r="F129" s="646" t="s">
        <v>167</v>
      </c>
      <c r="G129" s="646"/>
      <c r="H129" s="646"/>
      <c r="I129" s="643" t="s">
        <v>168</v>
      </c>
      <c r="J129" s="644"/>
      <c r="K129" s="644"/>
      <c r="L129" s="644"/>
      <c r="M129" s="644"/>
      <c r="N129" s="644"/>
      <c r="O129" s="645"/>
      <c r="P129" s="643" t="s">
        <v>169</v>
      </c>
      <c r="Q129" s="644"/>
      <c r="R129" s="644"/>
      <c r="S129" s="644"/>
      <c r="T129" s="644"/>
      <c r="U129" s="644"/>
      <c r="V129" s="644"/>
      <c r="W129" s="644"/>
      <c r="X129" s="644"/>
      <c r="Y129" s="645"/>
      <c r="Z129" s="643" t="s">
        <v>170</v>
      </c>
      <c r="AA129" s="644"/>
      <c r="AB129" s="644"/>
      <c r="AC129" s="644"/>
      <c r="AD129" s="645"/>
      <c r="AE129" s="643" t="s">
        <v>176</v>
      </c>
      <c r="AF129" s="644"/>
      <c r="AG129" s="644"/>
      <c r="AH129" s="649"/>
    </row>
    <row r="130" spans="1:34" ht="18.75" customHeight="1">
      <c r="A130" s="599"/>
      <c r="B130" s="650"/>
      <c r="C130" s="651"/>
      <c r="D130" s="651"/>
      <c r="E130" s="652"/>
      <c r="F130" s="656"/>
      <c r="G130" s="657"/>
      <c r="H130" s="658"/>
      <c r="I130" s="662"/>
      <c r="J130" s="663"/>
      <c r="K130" s="663"/>
      <c r="L130" s="663"/>
      <c r="M130" s="663"/>
      <c r="N130" s="663"/>
      <c r="O130" s="664"/>
      <c r="P130" s="616"/>
      <c r="Q130" s="617"/>
      <c r="R130" s="617"/>
      <c r="S130" s="617"/>
      <c r="T130" s="617"/>
      <c r="U130" s="617"/>
      <c r="V130" s="617"/>
      <c r="W130" s="617"/>
      <c r="X130" s="617"/>
      <c r="Y130" s="618"/>
      <c r="Z130" s="668"/>
      <c r="AA130" s="669"/>
      <c r="AB130" s="669"/>
      <c r="AC130" s="669"/>
      <c r="AD130" s="670"/>
      <c r="AE130" s="628"/>
      <c r="AF130" s="629"/>
      <c r="AG130" s="629"/>
      <c r="AH130" s="630"/>
    </row>
    <row r="131" spans="1:34" ht="18.75" customHeight="1" thickBot="1">
      <c r="A131" s="675"/>
      <c r="B131" s="653"/>
      <c r="C131" s="654"/>
      <c r="D131" s="654"/>
      <c r="E131" s="655"/>
      <c r="F131" s="659"/>
      <c r="G131" s="660"/>
      <c r="H131" s="661"/>
      <c r="I131" s="665"/>
      <c r="J131" s="666"/>
      <c r="K131" s="666"/>
      <c r="L131" s="666"/>
      <c r="M131" s="666"/>
      <c r="N131" s="666"/>
      <c r="O131" s="667"/>
      <c r="P131" s="622"/>
      <c r="Q131" s="623"/>
      <c r="R131" s="623"/>
      <c r="S131" s="623"/>
      <c r="T131" s="623"/>
      <c r="U131" s="623"/>
      <c r="V131" s="623"/>
      <c r="W131" s="623"/>
      <c r="X131" s="623"/>
      <c r="Y131" s="624"/>
      <c r="Z131" s="671"/>
      <c r="AA131" s="672"/>
      <c r="AB131" s="672"/>
      <c r="AC131" s="672"/>
      <c r="AD131" s="673"/>
      <c r="AE131" s="631"/>
      <c r="AF131" s="632"/>
      <c r="AG131" s="632"/>
      <c r="AH131" s="633"/>
    </row>
    <row r="132" spans="1:34" ht="18.75" customHeight="1" thickBot="1">
      <c r="A132" s="674">
        <v>19</v>
      </c>
      <c r="B132" s="612" t="s">
        <v>132</v>
      </c>
      <c r="C132" s="613"/>
      <c r="D132" s="613"/>
      <c r="E132" s="613"/>
      <c r="F132" s="613"/>
      <c r="G132" s="613"/>
      <c r="H132" s="614"/>
      <c r="I132" s="612" t="s">
        <v>164</v>
      </c>
      <c r="J132" s="613"/>
      <c r="K132" s="613"/>
      <c r="L132" s="613"/>
      <c r="M132" s="613"/>
      <c r="N132" s="613"/>
      <c r="O132" s="614"/>
      <c r="P132" s="612" t="s">
        <v>322</v>
      </c>
      <c r="Q132" s="613"/>
      <c r="R132" s="613"/>
      <c r="S132" s="613"/>
      <c r="T132" s="613"/>
      <c r="U132" s="613"/>
      <c r="V132" s="613"/>
      <c r="W132" s="613"/>
      <c r="X132" s="613"/>
      <c r="Y132" s="613"/>
      <c r="Z132" s="613"/>
      <c r="AA132" s="613"/>
      <c r="AB132" s="613"/>
      <c r="AC132" s="613"/>
      <c r="AD132" s="613"/>
      <c r="AE132" s="613"/>
      <c r="AF132" s="613"/>
      <c r="AG132" s="613"/>
      <c r="AH132" s="615"/>
    </row>
    <row r="133" spans="1:34" ht="18.75" customHeight="1">
      <c r="A133" s="599"/>
      <c r="B133" s="616"/>
      <c r="C133" s="617"/>
      <c r="D133" s="617"/>
      <c r="E133" s="617"/>
      <c r="F133" s="617"/>
      <c r="G133" s="617"/>
      <c r="H133" s="618"/>
      <c r="I133" s="616"/>
      <c r="J133" s="617"/>
      <c r="K133" s="617"/>
      <c r="L133" s="617"/>
      <c r="M133" s="617"/>
      <c r="N133" s="617"/>
      <c r="O133" s="618"/>
      <c r="P133" s="634"/>
      <c r="Q133" s="635"/>
      <c r="R133" s="635"/>
      <c r="S133" s="635"/>
      <c r="T133" s="635"/>
      <c r="U133" s="635"/>
      <c r="V133" s="635"/>
      <c r="W133" s="635"/>
      <c r="X133" s="635"/>
      <c r="Y133" s="635"/>
      <c r="Z133" s="635"/>
      <c r="AA133" s="635"/>
      <c r="AB133" s="635"/>
      <c r="AC133" s="635"/>
      <c r="AD133" s="635"/>
      <c r="AE133" s="635"/>
      <c r="AF133" s="635"/>
      <c r="AG133" s="635"/>
      <c r="AH133" s="636"/>
    </row>
    <row r="134" spans="1:34" ht="18.75" customHeight="1">
      <c r="A134" s="599"/>
      <c r="B134" s="619"/>
      <c r="C134" s="620"/>
      <c r="D134" s="620"/>
      <c r="E134" s="620"/>
      <c r="F134" s="620"/>
      <c r="G134" s="620"/>
      <c r="H134" s="621"/>
      <c r="I134" s="619"/>
      <c r="J134" s="620"/>
      <c r="K134" s="620"/>
      <c r="L134" s="620"/>
      <c r="M134" s="620"/>
      <c r="N134" s="620"/>
      <c r="O134" s="621"/>
      <c r="P134" s="637"/>
      <c r="Q134" s="638"/>
      <c r="R134" s="638"/>
      <c r="S134" s="638"/>
      <c r="T134" s="638"/>
      <c r="U134" s="638"/>
      <c r="V134" s="638"/>
      <c r="W134" s="638"/>
      <c r="X134" s="638"/>
      <c r="Y134" s="638"/>
      <c r="Z134" s="638"/>
      <c r="AA134" s="638"/>
      <c r="AB134" s="638"/>
      <c r="AC134" s="638"/>
      <c r="AD134" s="638"/>
      <c r="AE134" s="638"/>
      <c r="AF134" s="638"/>
      <c r="AG134" s="638"/>
      <c r="AH134" s="639"/>
    </row>
    <row r="135" spans="1:34" ht="18.75" customHeight="1" thickBot="1">
      <c r="A135" s="599"/>
      <c r="B135" s="622"/>
      <c r="C135" s="623"/>
      <c r="D135" s="623"/>
      <c r="E135" s="623"/>
      <c r="F135" s="623"/>
      <c r="G135" s="623"/>
      <c r="H135" s="624"/>
      <c r="I135" s="622"/>
      <c r="J135" s="623"/>
      <c r="K135" s="623"/>
      <c r="L135" s="623"/>
      <c r="M135" s="623"/>
      <c r="N135" s="623"/>
      <c r="O135" s="624"/>
      <c r="P135" s="640"/>
      <c r="Q135" s="641"/>
      <c r="R135" s="641"/>
      <c r="S135" s="641"/>
      <c r="T135" s="641"/>
      <c r="U135" s="641"/>
      <c r="V135" s="641"/>
      <c r="W135" s="641"/>
      <c r="X135" s="641"/>
      <c r="Y135" s="641"/>
      <c r="Z135" s="641"/>
      <c r="AA135" s="641"/>
      <c r="AB135" s="641"/>
      <c r="AC135" s="641"/>
      <c r="AD135" s="641"/>
      <c r="AE135" s="641"/>
      <c r="AF135" s="641"/>
      <c r="AG135" s="641"/>
      <c r="AH135" s="642"/>
    </row>
    <row r="136" spans="1:34" ht="39.75" customHeight="1" thickBot="1">
      <c r="A136" s="599"/>
      <c r="B136" s="643" t="s">
        <v>166</v>
      </c>
      <c r="C136" s="644"/>
      <c r="D136" s="644"/>
      <c r="E136" s="645"/>
      <c r="F136" s="646" t="s">
        <v>167</v>
      </c>
      <c r="G136" s="646"/>
      <c r="H136" s="646"/>
      <c r="I136" s="643" t="s">
        <v>168</v>
      </c>
      <c r="J136" s="644"/>
      <c r="K136" s="644"/>
      <c r="L136" s="644"/>
      <c r="M136" s="644"/>
      <c r="N136" s="644"/>
      <c r="O136" s="645"/>
      <c r="P136" s="643" t="s">
        <v>169</v>
      </c>
      <c r="Q136" s="644"/>
      <c r="R136" s="644"/>
      <c r="S136" s="644"/>
      <c r="T136" s="644"/>
      <c r="U136" s="644"/>
      <c r="V136" s="644"/>
      <c r="W136" s="644"/>
      <c r="X136" s="644"/>
      <c r="Y136" s="645"/>
      <c r="Z136" s="643" t="s">
        <v>170</v>
      </c>
      <c r="AA136" s="644"/>
      <c r="AB136" s="644"/>
      <c r="AC136" s="644"/>
      <c r="AD136" s="645"/>
      <c r="AE136" s="643" t="s">
        <v>176</v>
      </c>
      <c r="AF136" s="644"/>
      <c r="AG136" s="644"/>
      <c r="AH136" s="649"/>
    </row>
    <row r="137" spans="1:34" ht="18.75" customHeight="1">
      <c r="A137" s="599"/>
      <c r="B137" s="650"/>
      <c r="C137" s="651"/>
      <c r="D137" s="651"/>
      <c r="E137" s="652"/>
      <c r="F137" s="656"/>
      <c r="G137" s="657"/>
      <c r="H137" s="658"/>
      <c r="I137" s="662"/>
      <c r="J137" s="663"/>
      <c r="K137" s="663"/>
      <c r="L137" s="663"/>
      <c r="M137" s="663"/>
      <c r="N137" s="663"/>
      <c r="O137" s="664"/>
      <c r="P137" s="616"/>
      <c r="Q137" s="617"/>
      <c r="R137" s="617"/>
      <c r="S137" s="617"/>
      <c r="T137" s="617"/>
      <c r="U137" s="617"/>
      <c r="V137" s="617"/>
      <c r="W137" s="617"/>
      <c r="X137" s="617"/>
      <c r="Y137" s="618"/>
      <c r="Z137" s="668"/>
      <c r="AA137" s="669"/>
      <c r="AB137" s="669"/>
      <c r="AC137" s="669"/>
      <c r="AD137" s="670"/>
      <c r="AE137" s="628"/>
      <c r="AF137" s="629"/>
      <c r="AG137" s="629"/>
      <c r="AH137" s="630"/>
    </row>
    <row r="138" spans="1:34" ht="18.75" customHeight="1" thickBot="1">
      <c r="A138" s="675"/>
      <c r="B138" s="653"/>
      <c r="C138" s="654"/>
      <c r="D138" s="654"/>
      <c r="E138" s="655"/>
      <c r="F138" s="659"/>
      <c r="G138" s="660"/>
      <c r="H138" s="661"/>
      <c r="I138" s="665"/>
      <c r="J138" s="666"/>
      <c r="K138" s="666"/>
      <c r="L138" s="666"/>
      <c r="M138" s="666"/>
      <c r="N138" s="666"/>
      <c r="O138" s="667"/>
      <c r="P138" s="622"/>
      <c r="Q138" s="623"/>
      <c r="R138" s="623"/>
      <c r="S138" s="623"/>
      <c r="T138" s="623"/>
      <c r="U138" s="623"/>
      <c r="V138" s="623"/>
      <c r="W138" s="623"/>
      <c r="X138" s="623"/>
      <c r="Y138" s="624"/>
      <c r="Z138" s="671"/>
      <c r="AA138" s="672"/>
      <c r="AB138" s="672"/>
      <c r="AC138" s="672"/>
      <c r="AD138" s="673"/>
      <c r="AE138" s="631"/>
      <c r="AF138" s="632"/>
      <c r="AG138" s="632"/>
      <c r="AH138" s="633"/>
    </row>
    <row r="139" spans="1:34" ht="18.75" customHeight="1" thickBot="1">
      <c r="A139" s="674">
        <v>20</v>
      </c>
      <c r="B139" s="612" t="s">
        <v>132</v>
      </c>
      <c r="C139" s="613"/>
      <c r="D139" s="613"/>
      <c r="E139" s="613"/>
      <c r="F139" s="613"/>
      <c r="G139" s="613"/>
      <c r="H139" s="614"/>
      <c r="I139" s="612" t="s">
        <v>164</v>
      </c>
      <c r="J139" s="613"/>
      <c r="K139" s="613"/>
      <c r="L139" s="613"/>
      <c r="M139" s="613"/>
      <c r="N139" s="613"/>
      <c r="O139" s="614"/>
      <c r="P139" s="612" t="s">
        <v>322</v>
      </c>
      <c r="Q139" s="613"/>
      <c r="R139" s="613"/>
      <c r="S139" s="613"/>
      <c r="T139" s="613"/>
      <c r="U139" s="613"/>
      <c r="V139" s="613"/>
      <c r="W139" s="613"/>
      <c r="X139" s="613"/>
      <c r="Y139" s="613"/>
      <c r="Z139" s="613"/>
      <c r="AA139" s="613"/>
      <c r="AB139" s="613"/>
      <c r="AC139" s="613"/>
      <c r="AD139" s="613"/>
      <c r="AE139" s="613"/>
      <c r="AF139" s="613"/>
      <c r="AG139" s="613"/>
      <c r="AH139" s="615"/>
    </row>
    <row r="140" spans="1:34" ht="18.75" customHeight="1">
      <c r="A140" s="599"/>
      <c r="B140" s="616"/>
      <c r="C140" s="617"/>
      <c r="D140" s="617"/>
      <c r="E140" s="617"/>
      <c r="F140" s="617"/>
      <c r="G140" s="617"/>
      <c r="H140" s="618"/>
      <c r="I140" s="616"/>
      <c r="J140" s="617"/>
      <c r="K140" s="617"/>
      <c r="L140" s="617"/>
      <c r="M140" s="617"/>
      <c r="N140" s="617"/>
      <c r="O140" s="618"/>
      <c r="P140" s="634"/>
      <c r="Q140" s="635"/>
      <c r="R140" s="635"/>
      <c r="S140" s="635"/>
      <c r="T140" s="635"/>
      <c r="U140" s="635"/>
      <c r="V140" s="635"/>
      <c r="W140" s="635"/>
      <c r="X140" s="635"/>
      <c r="Y140" s="635"/>
      <c r="Z140" s="635"/>
      <c r="AA140" s="635"/>
      <c r="AB140" s="635"/>
      <c r="AC140" s="635"/>
      <c r="AD140" s="635"/>
      <c r="AE140" s="635"/>
      <c r="AF140" s="635"/>
      <c r="AG140" s="635"/>
      <c r="AH140" s="636"/>
    </row>
    <row r="141" spans="1:34" ht="18.75" customHeight="1">
      <c r="A141" s="599"/>
      <c r="B141" s="619"/>
      <c r="C141" s="620"/>
      <c r="D141" s="620"/>
      <c r="E141" s="620"/>
      <c r="F141" s="620"/>
      <c r="G141" s="620"/>
      <c r="H141" s="621"/>
      <c r="I141" s="619"/>
      <c r="J141" s="620"/>
      <c r="K141" s="620"/>
      <c r="L141" s="620"/>
      <c r="M141" s="620"/>
      <c r="N141" s="620"/>
      <c r="O141" s="621"/>
      <c r="P141" s="637"/>
      <c r="Q141" s="638"/>
      <c r="R141" s="638"/>
      <c r="S141" s="638"/>
      <c r="T141" s="638"/>
      <c r="U141" s="638"/>
      <c r="V141" s="638"/>
      <c r="W141" s="638"/>
      <c r="X141" s="638"/>
      <c r="Y141" s="638"/>
      <c r="Z141" s="638"/>
      <c r="AA141" s="638"/>
      <c r="AB141" s="638"/>
      <c r="AC141" s="638"/>
      <c r="AD141" s="638"/>
      <c r="AE141" s="638"/>
      <c r="AF141" s="638"/>
      <c r="AG141" s="638"/>
      <c r="AH141" s="639"/>
    </row>
    <row r="142" spans="1:34" ht="18.75" customHeight="1" thickBot="1">
      <c r="A142" s="599"/>
      <c r="B142" s="622"/>
      <c r="C142" s="623"/>
      <c r="D142" s="623"/>
      <c r="E142" s="623"/>
      <c r="F142" s="623"/>
      <c r="G142" s="623"/>
      <c r="H142" s="624"/>
      <c r="I142" s="622"/>
      <c r="J142" s="623"/>
      <c r="K142" s="623"/>
      <c r="L142" s="623"/>
      <c r="M142" s="623"/>
      <c r="N142" s="623"/>
      <c r="O142" s="624"/>
      <c r="P142" s="640"/>
      <c r="Q142" s="641"/>
      <c r="R142" s="641"/>
      <c r="S142" s="641"/>
      <c r="T142" s="641"/>
      <c r="U142" s="641"/>
      <c r="V142" s="641"/>
      <c r="W142" s="641"/>
      <c r="X142" s="641"/>
      <c r="Y142" s="641"/>
      <c r="Z142" s="641"/>
      <c r="AA142" s="641"/>
      <c r="AB142" s="641"/>
      <c r="AC142" s="641"/>
      <c r="AD142" s="641"/>
      <c r="AE142" s="641"/>
      <c r="AF142" s="641"/>
      <c r="AG142" s="641"/>
      <c r="AH142" s="642"/>
    </row>
    <row r="143" spans="1:34" ht="39.75" customHeight="1" thickBot="1">
      <c r="A143" s="599"/>
      <c r="B143" s="643" t="s">
        <v>166</v>
      </c>
      <c r="C143" s="644"/>
      <c r="D143" s="644"/>
      <c r="E143" s="645"/>
      <c r="F143" s="646" t="s">
        <v>167</v>
      </c>
      <c r="G143" s="646"/>
      <c r="H143" s="646"/>
      <c r="I143" s="643" t="s">
        <v>168</v>
      </c>
      <c r="J143" s="644"/>
      <c r="K143" s="644"/>
      <c r="L143" s="644"/>
      <c r="M143" s="644"/>
      <c r="N143" s="644"/>
      <c r="O143" s="645"/>
      <c r="P143" s="643" t="s">
        <v>169</v>
      </c>
      <c r="Q143" s="644"/>
      <c r="R143" s="644"/>
      <c r="S143" s="644"/>
      <c r="T143" s="644"/>
      <c r="U143" s="644"/>
      <c r="V143" s="644"/>
      <c r="W143" s="644"/>
      <c r="X143" s="644"/>
      <c r="Y143" s="645"/>
      <c r="Z143" s="643" t="s">
        <v>170</v>
      </c>
      <c r="AA143" s="644"/>
      <c r="AB143" s="644"/>
      <c r="AC143" s="644"/>
      <c r="AD143" s="645"/>
      <c r="AE143" s="643" t="s">
        <v>176</v>
      </c>
      <c r="AF143" s="644"/>
      <c r="AG143" s="644"/>
      <c r="AH143" s="649"/>
    </row>
    <row r="144" spans="1:34" ht="18.75" customHeight="1">
      <c r="A144" s="599"/>
      <c r="B144" s="650"/>
      <c r="C144" s="651"/>
      <c r="D144" s="651"/>
      <c r="E144" s="652"/>
      <c r="F144" s="656"/>
      <c r="G144" s="657"/>
      <c r="H144" s="658"/>
      <c r="I144" s="662"/>
      <c r="J144" s="663"/>
      <c r="K144" s="663"/>
      <c r="L144" s="663"/>
      <c r="M144" s="663"/>
      <c r="N144" s="663"/>
      <c r="O144" s="664"/>
      <c r="P144" s="616"/>
      <c r="Q144" s="617"/>
      <c r="R144" s="617"/>
      <c r="S144" s="617"/>
      <c r="T144" s="617"/>
      <c r="U144" s="617"/>
      <c r="V144" s="617"/>
      <c r="W144" s="617"/>
      <c r="X144" s="617"/>
      <c r="Y144" s="618"/>
      <c r="Z144" s="668"/>
      <c r="AA144" s="669"/>
      <c r="AB144" s="669"/>
      <c r="AC144" s="669"/>
      <c r="AD144" s="670"/>
      <c r="AE144" s="628"/>
      <c r="AF144" s="629"/>
      <c r="AG144" s="629"/>
      <c r="AH144" s="630"/>
    </row>
    <row r="145" spans="1:70" ht="18.75" customHeight="1" thickBot="1">
      <c r="A145" s="675"/>
      <c r="B145" s="653"/>
      <c r="C145" s="654"/>
      <c r="D145" s="654"/>
      <c r="E145" s="655"/>
      <c r="F145" s="659"/>
      <c r="G145" s="660"/>
      <c r="H145" s="661"/>
      <c r="I145" s="665"/>
      <c r="J145" s="666"/>
      <c r="K145" s="666"/>
      <c r="L145" s="666"/>
      <c r="M145" s="666"/>
      <c r="N145" s="666"/>
      <c r="O145" s="667"/>
      <c r="P145" s="622"/>
      <c r="Q145" s="623"/>
      <c r="R145" s="623"/>
      <c r="S145" s="623"/>
      <c r="T145" s="623"/>
      <c r="U145" s="623"/>
      <c r="V145" s="623"/>
      <c r="W145" s="623"/>
      <c r="X145" s="623"/>
      <c r="Y145" s="624"/>
      <c r="Z145" s="671"/>
      <c r="AA145" s="672"/>
      <c r="AB145" s="672"/>
      <c r="AC145" s="672"/>
      <c r="AD145" s="673"/>
      <c r="AE145" s="631"/>
      <c r="AF145" s="632"/>
      <c r="AG145" s="632"/>
      <c r="AH145" s="633"/>
    </row>
    <row r="146" spans="1:70" ht="12" customHeight="1">
      <c r="A146" s="429"/>
      <c r="B146" s="430"/>
      <c r="C146" s="430"/>
      <c r="D146" s="430"/>
      <c r="E146" s="430"/>
      <c r="F146" s="430"/>
      <c r="G146" s="430"/>
      <c r="H146" s="430"/>
      <c r="I146" s="430"/>
      <c r="J146" s="430"/>
      <c r="K146" s="430"/>
      <c r="L146" s="430"/>
      <c r="M146" s="430"/>
      <c r="N146" s="430"/>
      <c r="O146" s="430"/>
      <c r="P146" s="430"/>
      <c r="Q146" s="430"/>
      <c r="R146" s="430"/>
      <c r="S146" s="430"/>
      <c r="T146" s="430"/>
      <c r="U146" s="430"/>
      <c r="V146" s="430"/>
      <c r="W146" s="430"/>
      <c r="X146" s="430"/>
      <c r="Y146" s="430"/>
      <c r="Z146" s="430"/>
      <c r="AA146" s="430"/>
      <c r="AB146" s="430"/>
      <c r="AC146" s="430"/>
      <c r="AD146" s="430"/>
      <c r="AE146" s="430"/>
      <c r="AF146" s="430"/>
      <c r="AG146" s="430"/>
      <c r="AH146" s="431"/>
    </row>
    <row r="147" spans="1:70" ht="10.5" customHeight="1">
      <c r="A147" s="432"/>
      <c r="B147" s="433"/>
      <c r="C147" s="433"/>
      <c r="D147" s="433"/>
      <c r="E147" s="433"/>
      <c r="F147" s="433"/>
      <c r="G147" s="433"/>
      <c r="H147" s="433"/>
      <c r="I147" s="433"/>
      <c r="J147" s="433"/>
      <c r="K147" s="433"/>
      <c r="L147" s="433"/>
      <c r="M147" s="433"/>
      <c r="N147" s="433"/>
      <c r="O147" s="433"/>
      <c r="P147" s="433"/>
      <c r="Q147" s="433"/>
      <c r="R147" s="433"/>
      <c r="S147" s="433"/>
      <c r="T147" s="433"/>
      <c r="U147" s="433"/>
      <c r="V147" s="433"/>
      <c r="W147" s="433"/>
      <c r="X147" s="433"/>
      <c r="Y147" s="433"/>
      <c r="Z147" s="433"/>
      <c r="AA147" s="433"/>
      <c r="AB147" s="433"/>
      <c r="AC147" s="433"/>
      <c r="AD147" s="433"/>
      <c r="AE147" s="433"/>
      <c r="AF147" s="433"/>
      <c r="AG147" s="433"/>
      <c r="AH147" s="434"/>
    </row>
    <row r="148" spans="1:70" ht="33" customHeight="1">
      <c r="A148" s="432"/>
      <c r="B148" s="433"/>
      <c r="C148" s="433"/>
      <c r="D148" s="433"/>
      <c r="E148" s="433"/>
      <c r="F148" s="433"/>
      <c r="G148" s="433"/>
      <c r="H148" s="433"/>
      <c r="I148" s="433"/>
      <c r="J148" s="433"/>
      <c r="K148" s="433"/>
      <c r="L148" s="433"/>
      <c r="M148" s="433"/>
      <c r="N148" s="433"/>
      <c r="O148" s="433"/>
      <c r="P148" s="433"/>
      <c r="Q148" s="433"/>
      <c r="R148" s="433"/>
      <c r="S148" s="433"/>
      <c r="T148" s="433"/>
      <c r="U148" s="433"/>
      <c r="V148" s="433"/>
      <c r="W148" s="433"/>
      <c r="X148" s="682" t="s">
        <v>172</v>
      </c>
      <c r="Y148" s="683"/>
      <c r="Z148" s="684" t="s">
        <v>170</v>
      </c>
      <c r="AA148" s="685"/>
      <c r="AB148" s="685"/>
      <c r="AC148" s="685"/>
      <c r="AD148" s="686"/>
      <c r="AE148" s="684" t="s">
        <v>171</v>
      </c>
      <c r="AF148" s="685"/>
      <c r="AG148" s="685"/>
      <c r="AH148" s="687"/>
    </row>
    <row r="149" spans="1:70" ht="18.75" customHeight="1">
      <c r="A149" s="432"/>
      <c r="B149" s="433"/>
      <c r="C149" s="433"/>
      <c r="D149" s="433"/>
      <c r="E149" s="433"/>
      <c r="F149" s="433"/>
      <c r="G149" s="433"/>
      <c r="H149" s="433"/>
      <c r="I149" s="433"/>
      <c r="J149" s="433"/>
      <c r="K149" s="433"/>
      <c r="L149" s="433"/>
      <c r="M149" s="433"/>
      <c r="N149" s="433"/>
      <c r="O149" s="433"/>
      <c r="P149" s="433"/>
      <c r="Q149" s="433"/>
      <c r="R149" s="433"/>
      <c r="S149" s="433"/>
      <c r="T149" s="433"/>
      <c r="U149" s="433"/>
      <c r="V149" s="433"/>
      <c r="W149" s="433"/>
      <c r="X149" s="682"/>
      <c r="Y149" s="683"/>
      <c r="Z149" s="688">
        <f>$BL$22</f>
        <v>0</v>
      </c>
      <c r="AA149" s="689"/>
      <c r="AB149" s="689"/>
      <c r="AC149" s="689"/>
      <c r="AD149" s="690"/>
      <c r="AE149" s="694">
        <f>$BM$22</f>
        <v>0</v>
      </c>
      <c r="AF149" s="695"/>
      <c r="AG149" s="695"/>
      <c r="AH149" s="696"/>
    </row>
    <row r="150" spans="1:70" ht="18.75" customHeight="1">
      <c r="A150" s="432"/>
      <c r="B150" s="433"/>
      <c r="C150" s="433"/>
      <c r="D150" s="433"/>
      <c r="E150" s="433"/>
      <c r="F150" s="433"/>
      <c r="G150" s="433"/>
      <c r="H150" s="433"/>
      <c r="I150" s="433"/>
      <c r="J150" s="433"/>
      <c r="K150" s="433"/>
      <c r="L150" s="433"/>
      <c r="M150" s="433"/>
      <c r="N150" s="433"/>
      <c r="O150" s="433"/>
      <c r="P150" s="433"/>
      <c r="Q150" s="433"/>
      <c r="R150" s="433"/>
      <c r="S150" s="433"/>
      <c r="T150" s="433"/>
      <c r="U150" s="433"/>
      <c r="V150" s="433"/>
      <c r="W150" s="433"/>
      <c r="X150" s="682"/>
      <c r="Y150" s="683"/>
      <c r="Z150" s="691"/>
      <c r="AA150" s="692"/>
      <c r="AB150" s="692"/>
      <c r="AC150" s="692"/>
      <c r="AD150" s="693"/>
      <c r="AE150" s="697"/>
      <c r="AF150" s="698"/>
      <c r="AG150" s="698"/>
      <c r="AH150" s="699"/>
    </row>
    <row r="151" spans="1:70" s="194" customFormat="1" ht="8.4499999999999993" customHeight="1">
      <c r="A151" s="700"/>
      <c r="B151" s="701"/>
      <c r="C151" s="701"/>
      <c r="D151" s="701"/>
      <c r="E151" s="701"/>
      <c r="F151" s="701"/>
      <c r="G151" s="701"/>
      <c r="H151" s="701"/>
      <c r="I151" s="701"/>
      <c r="J151" s="701"/>
      <c r="K151" s="701"/>
      <c r="L151" s="701"/>
      <c r="M151" s="701"/>
      <c r="N151" s="701"/>
      <c r="O151" s="701"/>
      <c r="P151" s="701"/>
      <c r="Q151" s="701"/>
      <c r="R151" s="701"/>
      <c r="S151" s="701"/>
      <c r="T151" s="701"/>
      <c r="U151" s="701"/>
      <c r="V151" s="701"/>
      <c r="W151" s="701"/>
      <c r="X151" s="701"/>
      <c r="Y151" s="701"/>
      <c r="Z151" s="701"/>
      <c r="AA151" s="701"/>
      <c r="AB151" s="701"/>
      <c r="AC151" s="701"/>
      <c r="AD151" s="701"/>
      <c r="AE151" s="701"/>
      <c r="AF151" s="701"/>
      <c r="AG151" s="701"/>
      <c r="AH151" s="702"/>
      <c r="AI151" s="252"/>
      <c r="BB151" s="373"/>
      <c r="BC151" s="373"/>
      <c r="BD151" s="373"/>
      <c r="BE151" s="373"/>
      <c r="BF151" s="373"/>
      <c r="BG151" s="373"/>
      <c r="BH151" s="373"/>
      <c r="BI151" s="373"/>
      <c r="BJ151" s="373"/>
      <c r="BK151" s="373"/>
      <c r="BL151" s="373"/>
      <c r="BM151" s="373"/>
      <c r="BN151" s="373"/>
      <c r="BO151" s="373"/>
      <c r="BP151" s="373"/>
      <c r="BQ151" s="373"/>
      <c r="BR151" s="373"/>
    </row>
    <row r="152" spans="1:70" s="194" customFormat="1" ht="12" customHeight="1">
      <c r="A152" s="676"/>
      <c r="B152" s="677"/>
      <c r="C152" s="677"/>
      <c r="D152" s="677"/>
      <c r="E152" s="677"/>
      <c r="F152" s="677"/>
      <c r="G152" s="677"/>
      <c r="H152" s="677"/>
      <c r="I152" s="677"/>
      <c r="J152" s="677"/>
      <c r="K152" s="677"/>
      <c r="L152" s="677"/>
      <c r="M152" s="677"/>
      <c r="N152" s="677"/>
      <c r="O152" s="677"/>
      <c r="P152" s="677"/>
      <c r="Q152" s="677"/>
      <c r="R152" s="677"/>
      <c r="S152" s="677"/>
      <c r="T152" s="677"/>
      <c r="U152" s="677"/>
      <c r="V152" s="677"/>
      <c r="W152" s="677"/>
      <c r="X152" s="677"/>
      <c r="Y152" s="677"/>
      <c r="Z152" s="677"/>
      <c r="AA152" s="677"/>
      <c r="AB152" s="677"/>
      <c r="AC152" s="677"/>
      <c r="AD152" s="677"/>
      <c r="AE152" s="677"/>
      <c r="AF152" s="677"/>
      <c r="AG152" s="677"/>
      <c r="AH152" s="678"/>
      <c r="AI152" s="196"/>
      <c r="BB152" s="373"/>
      <c r="BC152" s="373"/>
      <c r="BD152" s="373"/>
      <c r="BE152" s="373"/>
      <c r="BF152" s="373"/>
      <c r="BG152" s="373"/>
      <c r="BH152" s="373"/>
      <c r="BI152" s="373"/>
      <c r="BJ152" s="373"/>
      <c r="BK152" s="373"/>
      <c r="BL152" s="373"/>
      <c r="BM152" s="373"/>
      <c r="BN152" s="373"/>
      <c r="BO152" s="373"/>
      <c r="BP152" s="373"/>
      <c r="BQ152" s="373"/>
      <c r="BR152" s="373"/>
    </row>
    <row r="153" spans="1:70" s="194" customFormat="1" ht="18.75" customHeight="1" thickBot="1">
      <c r="A153" s="679"/>
      <c r="B153" s="680"/>
      <c r="C153" s="680"/>
      <c r="D153" s="680"/>
      <c r="E153" s="680"/>
      <c r="F153" s="680"/>
      <c r="G153" s="680"/>
      <c r="H153" s="680"/>
      <c r="I153" s="680"/>
      <c r="J153" s="680"/>
      <c r="K153" s="680"/>
      <c r="L153" s="680"/>
      <c r="M153" s="680"/>
      <c r="N153" s="680"/>
      <c r="O153" s="680"/>
      <c r="P153" s="680"/>
      <c r="Q153" s="680"/>
      <c r="R153" s="680"/>
      <c r="S153" s="680"/>
      <c r="T153" s="680"/>
      <c r="U153" s="680"/>
      <c r="V153" s="680"/>
      <c r="W153" s="680"/>
      <c r="X153" s="680"/>
      <c r="Y153" s="680"/>
      <c r="Z153" s="680"/>
      <c r="AA153" s="680"/>
      <c r="AB153" s="680"/>
      <c r="AC153" s="680"/>
      <c r="AD153" s="680"/>
      <c r="AE153" s="680"/>
      <c r="AF153" s="680"/>
      <c r="AG153" s="680"/>
      <c r="AH153" s="681"/>
      <c r="AI153" s="196"/>
      <c r="BB153" s="373"/>
      <c r="BC153" s="373"/>
      <c r="BD153" s="373"/>
      <c r="BE153" s="373"/>
      <c r="BF153" s="373"/>
      <c r="BG153" s="373"/>
      <c r="BH153" s="373"/>
      <c r="BI153" s="373"/>
      <c r="BJ153" s="373"/>
      <c r="BK153" s="373"/>
      <c r="BL153" s="373"/>
      <c r="BM153" s="373"/>
      <c r="BN153" s="373"/>
      <c r="BO153" s="373"/>
      <c r="BP153" s="373"/>
      <c r="BQ153" s="373"/>
      <c r="BR153" s="373"/>
    </row>
    <row r="154" spans="1:70" ht="13.5" customHeight="1"/>
    <row r="157" spans="1:70" ht="13.5" customHeight="1"/>
    <row r="158" spans="1:70" ht="13.5" customHeight="1"/>
    <row r="160" spans="1:70" ht="13.5" customHeight="1"/>
    <row r="161" ht="13.5" customHeight="1"/>
    <row r="164" ht="13.5" customHeight="1"/>
    <row r="165" ht="13.5" customHeight="1"/>
    <row r="167" ht="13.5" customHeight="1"/>
  </sheetData>
  <sheetProtection password="C753" sheet="1" objects="1" scenarios="1" formatRows="0"/>
  <mergeCells count="394">
    <mergeCell ref="A139:A145"/>
    <mergeCell ref="B139:H139"/>
    <mergeCell ref="I139:O139"/>
    <mergeCell ref="P139:AH139"/>
    <mergeCell ref="B140:H142"/>
    <mergeCell ref="I140:O142"/>
    <mergeCell ref="P140:AH142"/>
    <mergeCell ref="B143:E143"/>
    <mergeCell ref="F143:H143"/>
    <mergeCell ref="I143:O143"/>
    <mergeCell ref="P143:Y143"/>
    <mergeCell ref="Z143:AD143"/>
    <mergeCell ref="AE143:AH143"/>
    <mergeCell ref="AE144:AH145"/>
    <mergeCell ref="B144:E145"/>
    <mergeCell ref="F144:H145"/>
    <mergeCell ref="I144:O145"/>
    <mergeCell ref="P144:Y145"/>
    <mergeCell ref="Z144:AD145"/>
    <mergeCell ref="A132:A138"/>
    <mergeCell ref="B132:H132"/>
    <mergeCell ref="I132:O132"/>
    <mergeCell ref="P132:AH132"/>
    <mergeCell ref="B133:H135"/>
    <mergeCell ref="I133:O135"/>
    <mergeCell ref="P133:AH135"/>
    <mergeCell ref="B136:E136"/>
    <mergeCell ref="F136:H136"/>
    <mergeCell ref="I136:O136"/>
    <mergeCell ref="P136:Y136"/>
    <mergeCell ref="Z136:AD136"/>
    <mergeCell ref="AE136:AH136"/>
    <mergeCell ref="B137:E138"/>
    <mergeCell ref="F137:H138"/>
    <mergeCell ref="I137:O138"/>
    <mergeCell ref="P137:Y138"/>
    <mergeCell ref="Z137:AD138"/>
    <mergeCell ref="AE137:AH138"/>
    <mergeCell ref="A125:A131"/>
    <mergeCell ref="B125:H125"/>
    <mergeCell ref="I125:O125"/>
    <mergeCell ref="P125:AH125"/>
    <mergeCell ref="B126:H128"/>
    <mergeCell ref="I126:O128"/>
    <mergeCell ref="P126:AH128"/>
    <mergeCell ref="B129:E129"/>
    <mergeCell ref="F129:H129"/>
    <mergeCell ref="I129:O129"/>
    <mergeCell ref="P129:Y129"/>
    <mergeCell ref="Z129:AD129"/>
    <mergeCell ref="AE129:AH129"/>
    <mergeCell ref="B130:E131"/>
    <mergeCell ref="F130:H131"/>
    <mergeCell ref="I130:O131"/>
    <mergeCell ref="P130:Y131"/>
    <mergeCell ref="Z130:AD131"/>
    <mergeCell ref="AE130:AH131"/>
    <mergeCell ref="A118:A124"/>
    <mergeCell ref="B118:H118"/>
    <mergeCell ref="I118:O118"/>
    <mergeCell ref="P118:AH118"/>
    <mergeCell ref="B119:H121"/>
    <mergeCell ref="I119:O121"/>
    <mergeCell ref="P119:AH121"/>
    <mergeCell ref="B122:E122"/>
    <mergeCell ref="F122:H122"/>
    <mergeCell ref="I122:O122"/>
    <mergeCell ref="P122:Y122"/>
    <mergeCell ref="Z122:AD122"/>
    <mergeCell ref="AE122:AH122"/>
    <mergeCell ref="B123:E124"/>
    <mergeCell ref="F123:H124"/>
    <mergeCell ref="I123:O124"/>
    <mergeCell ref="P123:Y124"/>
    <mergeCell ref="Z123:AD124"/>
    <mergeCell ref="AE123:AH124"/>
    <mergeCell ref="A111:A117"/>
    <mergeCell ref="B111:H111"/>
    <mergeCell ref="I111:O111"/>
    <mergeCell ref="P111:AH111"/>
    <mergeCell ref="B112:H114"/>
    <mergeCell ref="I112:O114"/>
    <mergeCell ref="P112:AH114"/>
    <mergeCell ref="B115:E115"/>
    <mergeCell ref="F115:H115"/>
    <mergeCell ref="I115:O115"/>
    <mergeCell ref="P104:AH104"/>
    <mergeCell ref="B105:H107"/>
    <mergeCell ref="I105:O107"/>
    <mergeCell ref="P105:AH107"/>
    <mergeCell ref="B108:E108"/>
    <mergeCell ref="AE116:AH117"/>
    <mergeCell ref="B116:E117"/>
    <mergeCell ref="F116:H117"/>
    <mergeCell ref="I116:O117"/>
    <mergeCell ref="P116:Y117"/>
    <mergeCell ref="Z116:AD117"/>
    <mergeCell ref="P115:Y115"/>
    <mergeCell ref="Z115:AD115"/>
    <mergeCell ref="AE115:AH115"/>
    <mergeCell ref="F108:H108"/>
    <mergeCell ref="I108:O108"/>
    <mergeCell ref="P108:Y108"/>
    <mergeCell ref="Z108:AD108"/>
    <mergeCell ref="AE108:AH108"/>
    <mergeCell ref="B109:E110"/>
    <mergeCell ref="F109:H110"/>
    <mergeCell ref="I109:O110"/>
    <mergeCell ref="AE95:AH96"/>
    <mergeCell ref="P109:Y110"/>
    <mergeCell ref="Z109:AD110"/>
    <mergeCell ref="AE109:AH110"/>
    <mergeCell ref="A97:A103"/>
    <mergeCell ref="B97:H97"/>
    <mergeCell ref="I97:O97"/>
    <mergeCell ref="P97:AH97"/>
    <mergeCell ref="B98:H100"/>
    <mergeCell ref="I98:O100"/>
    <mergeCell ref="P98:AH100"/>
    <mergeCell ref="B101:E101"/>
    <mergeCell ref="F101:H101"/>
    <mergeCell ref="I101:O101"/>
    <mergeCell ref="P101:Y101"/>
    <mergeCell ref="Z101:AD101"/>
    <mergeCell ref="AE101:AH101"/>
    <mergeCell ref="B102:E103"/>
    <mergeCell ref="F102:H103"/>
    <mergeCell ref="I102:O103"/>
    <mergeCell ref="P102:Y103"/>
    <mergeCell ref="A104:A110"/>
    <mergeCell ref="B104:H104"/>
    <mergeCell ref="I104:O104"/>
    <mergeCell ref="Z102:AD103"/>
    <mergeCell ref="AE102:AH103"/>
    <mergeCell ref="AE88:AH89"/>
    <mergeCell ref="A90:A96"/>
    <mergeCell ref="B90:H90"/>
    <mergeCell ref="I90:O90"/>
    <mergeCell ref="P90:AH90"/>
    <mergeCell ref="B91:H93"/>
    <mergeCell ref="I91:O93"/>
    <mergeCell ref="P91:AH93"/>
    <mergeCell ref="B94:E94"/>
    <mergeCell ref="F94:H94"/>
    <mergeCell ref="I94:O94"/>
    <mergeCell ref="P94:Y94"/>
    <mergeCell ref="Z94:AD94"/>
    <mergeCell ref="AE94:AH94"/>
    <mergeCell ref="B95:E96"/>
    <mergeCell ref="F95:H96"/>
    <mergeCell ref="I88:O89"/>
    <mergeCell ref="P88:Y89"/>
    <mergeCell ref="Z88:AD89"/>
    <mergeCell ref="I95:O96"/>
    <mergeCell ref="P95:Y96"/>
    <mergeCell ref="Z95:AD96"/>
    <mergeCell ref="AE81:AH82"/>
    <mergeCell ref="A83:A89"/>
    <mergeCell ref="B83:H83"/>
    <mergeCell ref="I83:O83"/>
    <mergeCell ref="P83:AH83"/>
    <mergeCell ref="B84:H86"/>
    <mergeCell ref="I84:O86"/>
    <mergeCell ref="P84:AH86"/>
    <mergeCell ref="B87:E87"/>
    <mergeCell ref="F87:H87"/>
    <mergeCell ref="I87:O87"/>
    <mergeCell ref="P87:Y87"/>
    <mergeCell ref="Z87:AD87"/>
    <mergeCell ref="AE87:AH87"/>
    <mergeCell ref="B88:E89"/>
    <mergeCell ref="F88:H89"/>
    <mergeCell ref="B81:E82"/>
    <mergeCell ref="F81:H82"/>
    <mergeCell ref="I81:O82"/>
    <mergeCell ref="P81:Y82"/>
    <mergeCell ref="Z81:AD82"/>
    <mergeCell ref="A76:A82"/>
    <mergeCell ref="B76:H76"/>
    <mergeCell ref="I76:O76"/>
    <mergeCell ref="P76:AH76"/>
    <mergeCell ref="B77:H79"/>
    <mergeCell ref="I77:O79"/>
    <mergeCell ref="P77:AH79"/>
    <mergeCell ref="B80:E80"/>
    <mergeCell ref="F80:H80"/>
    <mergeCell ref="I80:O80"/>
    <mergeCell ref="P80:Y80"/>
    <mergeCell ref="Z80:AD80"/>
    <mergeCell ref="AE80:AH80"/>
    <mergeCell ref="A69:A75"/>
    <mergeCell ref="B69:H69"/>
    <mergeCell ref="I69:O69"/>
    <mergeCell ref="P69:AH69"/>
    <mergeCell ref="B70:H72"/>
    <mergeCell ref="I70:O72"/>
    <mergeCell ref="P70:AH72"/>
    <mergeCell ref="B73:E73"/>
    <mergeCell ref="F73:H73"/>
    <mergeCell ref="I73:O73"/>
    <mergeCell ref="P73:Y73"/>
    <mergeCell ref="Z73:AD73"/>
    <mergeCell ref="AE73:AH73"/>
    <mergeCell ref="B74:E75"/>
    <mergeCell ref="F74:H75"/>
    <mergeCell ref="I74:O75"/>
    <mergeCell ref="P67:Y68"/>
    <mergeCell ref="Z67:AD68"/>
    <mergeCell ref="AE67:AH68"/>
    <mergeCell ref="I60:O61"/>
    <mergeCell ref="P60:Y61"/>
    <mergeCell ref="Z60:AD61"/>
    <mergeCell ref="AE60:AH61"/>
    <mergeCell ref="P74:Y75"/>
    <mergeCell ref="Z74:AD75"/>
    <mergeCell ref="AE74:AH75"/>
    <mergeCell ref="A48:A54"/>
    <mergeCell ref="B48:H48"/>
    <mergeCell ref="I48:O48"/>
    <mergeCell ref="P48:AH48"/>
    <mergeCell ref="B49:H51"/>
    <mergeCell ref="I49:O51"/>
    <mergeCell ref="P49:AH51"/>
    <mergeCell ref="B52:E52"/>
    <mergeCell ref="A62:A68"/>
    <mergeCell ref="B62:H62"/>
    <mergeCell ref="I62:O62"/>
    <mergeCell ref="P62:AH62"/>
    <mergeCell ref="B63:H65"/>
    <mergeCell ref="I63:O65"/>
    <mergeCell ref="P63:AH65"/>
    <mergeCell ref="B66:E66"/>
    <mergeCell ref="F66:H66"/>
    <mergeCell ref="I66:O66"/>
    <mergeCell ref="P66:Y66"/>
    <mergeCell ref="Z66:AD66"/>
    <mergeCell ref="AE66:AH66"/>
    <mergeCell ref="B67:E68"/>
    <mergeCell ref="F67:H68"/>
    <mergeCell ref="I67:O68"/>
    <mergeCell ref="A55:A61"/>
    <mergeCell ref="B55:H55"/>
    <mergeCell ref="I55:O55"/>
    <mergeCell ref="P55:AH55"/>
    <mergeCell ref="B56:H58"/>
    <mergeCell ref="I56:O58"/>
    <mergeCell ref="P56:AH58"/>
    <mergeCell ref="B59:E59"/>
    <mergeCell ref="F59:H59"/>
    <mergeCell ref="I59:O59"/>
    <mergeCell ref="P59:Y59"/>
    <mergeCell ref="Z59:AD59"/>
    <mergeCell ref="AE59:AH59"/>
    <mergeCell ref="B60:E61"/>
    <mergeCell ref="F60:H61"/>
    <mergeCell ref="F52:H52"/>
    <mergeCell ref="I52:O52"/>
    <mergeCell ref="P52:Y52"/>
    <mergeCell ref="Z52:AD52"/>
    <mergeCell ref="AE52:AH52"/>
    <mergeCell ref="B53:E54"/>
    <mergeCell ref="F53:H54"/>
    <mergeCell ref="I53:O54"/>
    <mergeCell ref="P53:Y54"/>
    <mergeCell ref="Z53:AD54"/>
    <mergeCell ref="AE53:AH54"/>
    <mergeCell ref="P35:AH37"/>
    <mergeCell ref="P46:Y47"/>
    <mergeCell ref="Z46:AD47"/>
    <mergeCell ref="AE46:AH47"/>
    <mergeCell ref="A41:A47"/>
    <mergeCell ref="B41:H41"/>
    <mergeCell ref="I41:O41"/>
    <mergeCell ref="P41:AH41"/>
    <mergeCell ref="B42:H44"/>
    <mergeCell ref="I42:O44"/>
    <mergeCell ref="P42:AH44"/>
    <mergeCell ref="B45:E45"/>
    <mergeCell ref="F45:H45"/>
    <mergeCell ref="I45:O45"/>
    <mergeCell ref="P45:Y45"/>
    <mergeCell ref="Z45:AD45"/>
    <mergeCell ref="AE45:AH45"/>
    <mergeCell ref="B46:E47"/>
    <mergeCell ref="F46:H47"/>
    <mergeCell ref="I46:O47"/>
    <mergeCell ref="AE32:AH33"/>
    <mergeCell ref="B31:E31"/>
    <mergeCell ref="F31:H31"/>
    <mergeCell ref="I31:O31"/>
    <mergeCell ref="P31:Y31"/>
    <mergeCell ref="Z31:AD31"/>
    <mergeCell ref="AE38:AH38"/>
    <mergeCell ref="A34:A40"/>
    <mergeCell ref="B39:E40"/>
    <mergeCell ref="F39:H40"/>
    <mergeCell ref="I39:O40"/>
    <mergeCell ref="P39:Y40"/>
    <mergeCell ref="Z39:AD40"/>
    <mergeCell ref="AE39:AH40"/>
    <mergeCell ref="B38:E38"/>
    <mergeCell ref="F38:H38"/>
    <mergeCell ref="I38:O38"/>
    <mergeCell ref="P38:Y38"/>
    <mergeCell ref="Z38:AD38"/>
    <mergeCell ref="B34:H34"/>
    <mergeCell ref="I34:O34"/>
    <mergeCell ref="P34:AH34"/>
    <mergeCell ref="B35:H37"/>
    <mergeCell ref="I35:O37"/>
    <mergeCell ref="B28:H30"/>
    <mergeCell ref="I28:O30"/>
    <mergeCell ref="P28:AH30"/>
    <mergeCell ref="AE25:AH26"/>
    <mergeCell ref="A152:AH153"/>
    <mergeCell ref="X148:Y150"/>
    <mergeCell ref="Z148:AD148"/>
    <mergeCell ref="AE148:AH148"/>
    <mergeCell ref="Z149:AD150"/>
    <mergeCell ref="AE149:AH150"/>
    <mergeCell ref="A151:AH151"/>
    <mergeCell ref="B25:E26"/>
    <mergeCell ref="F25:H26"/>
    <mergeCell ref="I25:O26"/>
    <mergeCell ref="P25:Y26"/>
    <mergeCell ref="Z25:AD26"/>
    <mergeCell ref="A27:A33"/>
    <mergeCell ref="B27:H27"/>
    <mergeCell ref="AE31:AH31"/>
    <mergeCell ref="B32:E33"/>
    <mergeCell ref="F32:H33"/>
    <mergeCell ref="I32:O33"/>
    <mergeCell ref="P32:Y33"/>
    <mergeCell ref="Z32:AD33"/>
    <mergeCell ref="A13:A19"/>
    <mergeCell ref="B13:H13"/>
    <mergeCell ref="I13:O13"/>
    <mergeCell ref="P13:AH13"/>
    <mergeCell ref="B14:H16"/>
    <mergeCell ref="I14:O16"/>
    <mergeCell ref="P14:AH16"/>
    <mergeCell ref="B17:E17"/>
    <mergeCell ref="I27:O27"/>
    <mergeCell ref="P27:AH27"/>
    <mergeCell ref="A20:A26"/>
    <mergeCell ref="B20:H20"/>
    <mergeCell ref="I20:O20"/>
    <mergeCell ref="P20:AH20"/>
    <mergeCell ref="B21:H23"/>
    <mergeCell ref="I21:O23"/>
    <mergeCell ref="P21:AH23"/>
    <mergeCell ref="B24:E24"/>
    <mergeCell ref="F24:H24"/>
    <mergeCell ref="I24:O24"/>
    <mergeCell ref="P24:Y24"/>
    <mergeCell ref="Z24:AD24"/>
    <mergeCell ref="AE24:AH24"/>
    <mergeCell ref="F17:H17"/>
    <mergeCell ref="I17:O17"/>
    <mergeCell ref="P17:Y17"/>
    <mergeCell ref="Z17:AD17"/>
    <mergeCell ref="AE17:AH17"/>
    <mergeCell ref="B18:E19"/>
    <mergeCell ref="F18:H19"/>
    <mergeCell ref="I18:O19"/>
    <mergeCell ref="I10:O10"/>
    <mergeCell ref="P10:Y10"/>
    <mergeCell ref="Z10:AD10"/>
    <mergeCell ref="AE10:AH10"/>
    <mergeCell ref="B11:E12"/>
    <mergeCell ref="F11:H12"/>
    <mergeCell ref="I11:O12"/>
    <mergeCell ref="P11:Y12"/>
    <mergeCell ref="Z11:AD12"/>
    <mergeCell ref="P18:Y19"/>
    <mergeCell ref="Z18:AD19"/>
    <mergeCell ref="AE18:AH19"/>
    <mergeCell ref="A7:A12"/>
    <mergeCell ref="A1:U2"/>
    <mergeCell ref="W1:Z2"/>
    <mergeCell ref="AA1:AH2"/>
    <mergeCell ref="A3:AH3"/>
    <mergeCell ref="B6:H6"/>
    <mergeCell ref="I6:O6"/>
    <mergeCell ref="P6:AH6"/>
    <mergeCell ref="B7:H9"/>
    <mergeCell ref="I7:O9"/>
    <mergeCell ref="A4:D4"/>
    <mergeCell ref="E4:J4"/>
    <mergeCell ref="AE11:AH12"/>
    <mergeCell ref="P7:AH9"/>
    <mergeCell ref="B10:E10"/>
    <mergeCell ref="F10:H10"/>
    <mergeCell ref="V4:AH4"/>
  </mergeCells>
  <phoneticPr fontId="6"/>
  <dataValidations count="1">
    <dataValidation imeMode="hiragana" allowBlank="1" showInputMessage="1" showErrorMessage="1" sqref="B6:B7 I6:I7 P6:P7 B10:B11 F10:F11 I10:I11 P10:P11 Z10:Z11 A6 X147:X148 F17:F18 I17:I18 P17:P18 Z17:Z18 B24:B25 A20 P20:P21 I20:I21 B20:B21 B129:B130 F24:F25 I24:I25 Z24:Z25 AA147:AH147 B17:B18 Y147 A147:W150 Z147:Z149 B13:B14 I13:I14 P13:P14 A13 F31:F32 A27 P27:P28 I27:I28 B27:B28 I31:I32 Z31:Z32 P31:P32 P34:P35 A34 I34:I35 B34:B35 B80:B81 F80:F81 I80:I81 P80:P81 P24:P25 Z80:Z81 B87:B88 F87:F88 I87:I88 P87:P88 A55 P94:P95 P90:P91 I90:I91 B90:B91 Z87:Z88 B94:B95 F94:F95 I94:I95 Z94:Z95 A76 A83 A48 B83:B84 A62 I83:I84 P83:P84 B101:B102 P97:P98 I97:I98 B97:B98 F101:F102 F38:F39 A69 I38:I39 P38:P39 Z38:Z39 B31:B32 B41:B42 I41:I42 P41:P42 A90 A97 A41 A104 A111 A118 A125 A132 A139 A152:AH153 B45:B46 F45:F46 I45:I46 P45:P46 Z45:Z46 I101:I102 B52:B53 F52:F53 I52:I53 P52:P53 P59:P60 P55:P56 I55:I56 B55:B56 Z52:Z53 B59:B60 F59:F60 Z101:Z102 I59:I60 P111:P112 Z59:Z60 B48:B49 I48:I49 P48:P49 B66:B67 P62:P63 I62:I63 B62:B63 I111:I112 F66:F67 I66:I67 Z66:Z67 P69:P70 I69:I70 B69:B70 P66:P67 P76:P77 P104:P105 I76:I77 B76:B77 B73:B74 F73:F74 I73:I74 P73:P74 Z73:Z74 I104:I105 B104:B105 P101:P102 B108:B109 B111:B112 F108:F109 I108:I109 P108:P109 Z108:Z109 B115:B116 F115:F116 I115:I116 P115:P116 Z115:Z116 B122:B123 F122:F123 I122:I123 P122:P123 P129:P130 P125:P126 I125:I126 B125:B126 Z122:Z123 Z143:Z144 F129:F130 I129:I130 Z129:Z130 B118:B119 I118:I119 P118:P119 B136:B137 P132:P133 I132:I133 B132:B133 F136:F137 I136:I137 Z136:Z137 P139:P140 I139:I140 B139:B140 P136:P137 B143:B144 F143:F144 I143:I144 P143:P144 B38:B39"/>
  </dataValidations>
  <printOptions horizontalCentered="1"/>
  <pageMargins left="0.70866141732283472" right="0.70866141732283472" top="0.6692913385826772" bottom="0.6692913385826772" header="0.11811023622047245" footer="0.31496062992125984"/>
  <pageSetup paperSize="9" scale="96" fitToHeight="0" orientation="portrait" horizontalDpi="300" verticalDpi="300" r:id="rId1"/>
  <rowBreaks count="4" manualBreakCount="4">
    <brk id="33" max="33" man="1"/>
    <brk id="61" max="33" man="1"/>
    <brk id="89" max="33" man="1"/>
    <brk id="117" max="3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0070C0"/>
    <pageSetUpPr fitToPage="1"/>
  </sheetPr>
  <dimension ref="A1:AA860"/>
  <sheetViews>
    <sheetView view="pageBreakPreview" zoomScale="70" zoomScaleSheetLayoutView="70" workbookViewId="0">
      <pane ySplit="8" topLeftCell="A9" activePane="bottomLeft" state="frozen"/>
      <selection activeCell="A9" sqref="A9:B38"/>
      <selection pane="bottomLeft" activeCell="A9" sqref="A9:B38"/>
    </sheetView>
  </sheetViews>
  <sheetFormatPr defaultColWidth="9" defaultRowHeight="13.5"/>
  <cols>
    <col min="1" max="2" width="3.875" style="2" customWidth="1"/>
    <col min="3" max="3" width="18" style="2" customWidth="1"/>
    <col min="4" max="4" width="16.625" style="2" customWidth="1"/>
    <col min="5" max="5" width="6" style="2" customWidth="1"/>
    <col min="6" max="6" width="17.75" style="2" customWidth="1"/>
    <col min="7" max="7" width="11.75" style="2" customWidth="1"/>
    <col min="8" max="8" width="27.125" style="2" customWidth="1"/>
    <col min="9" max="9" width="1.125" style="2" customWidth="1"/>
    <col min="10" max="10" width="9.5" style="2" customWidth="1"/>
    <col min="11" max="11" width="1.375" style="2" customWidth="1"/>
    <col min="12" max="12" width="6" style="2" customWidth="1"/>
    <col min="13" max="13" width="6.125" style="2" customWidth="1"/>
    <col min="14" max="14" width="1.875" style="2" customWidth="1"/>
    <col min="15" max="15" width="6" style="2" customWidth="1"/>
    <col min="16" max="16" width="6.125" style="2" customWidth="1"/>
    <col min="17" max="17" width="2" style="2" customWidth="1"/>
    <col min="18" max="18" width="9.5" style="2" customWidth="1"/>
    <col min="19" max="19" width="1.75" style="2" customWidth="1"/>
    <col min="20" max="20" width="9.625" style="2" customWidth="1"/>
    <col min="21" max="21" width="7" style="2" customWidth="1"/>
    <col min="22" max="22" width="20.625" style="2" customWidth="1"/>
    <col min="23" max="23" width="18.375" style="2" customWidth="1"/>
    <col min="24" max="24" width="25.375" style="2" customWidth="1"/>
    <col min="25" max="25" width="9" style="2" customWidth="1"/>
    <col min="26" max="26" width="9" style="4" customWidth="1"/>
    <col min="27" max="27" width="9" style="2" customWidth="1"/>
    <col min="28" max="16384" width="9" style="2"/>
  </cols>
  <sheetData>
    <row r="1" spans="1:26">
      <c r="A1" s="131"/>
      <c r="B1" s="132"/>
      <c r="C1" s="132"/>
      <c r="D1" s="132"/>
      <c r="E1" s="132"/>
    </row>
    <row r="2" spans="1:26" ht="25.5" customHeight="1">
      <c r="A2" s="47" t="s">
        <v>120</v>
      </c>
      <c r="B2" s="47"/>
      <c r="C2" s="47"/>
      <c r="D2" s="47"/>
      <c r="E2" s="47"/>
      <c r="F2" s="28"/>
    </row>
    <row r="3" spans="1:26" ht="45" customHeight="1">
      <c r="B3" s="818" t="s">
        <v>316</v>
      </c>
      <c r="C3" s="819"/>
      <c r="D3" s="172" t="s">
        <v>131</v>
      </c>
      <c r="E3" s="822">
        <f>VLOOKUP(RIGHT(B3,2),処理シート!$C:$D,2,FALSE)</f>
        <v>0</v>
      </c>
      <c r="F3" s="823"/>
      <c r="G3" s="202"/>
      <c r="H3" s="202"/>
      <c r="I3" s="886"/>
      <c r="J3" s="886"/>
      <c r="K3" s="886"/>
      <c r="L3" s="168"/>
      <c r="M3" s="168"/>
      <c r="N3" s="168"/>
      <c r="O3" s="168"/>
      <c r="P3" s="168"/>
      <c r="Q3"/>
      <c r="R3"/>
      <c r="S3"/>
      <c r="T3" s="11"/>
    </row>
    <row r="4" spans="1:26" ht="22.5" customHeight="1">
      <c r="A4" s="5"/>
      <c r="B4" s="5"/>
      <c r="C4" s="5"/>
      <c r="D4" s="5"/>
      <c r="E4" s="5"/>
      <c r="F4" s="7"/>
      <c r="G4" s="9"/>
      <c r="H4" s="11"/>
      <c r="I4" s="11"/>
      <c r="J4" s="11"/>
      <c r="K4" s="11"/>
      <c r="L4" s="11"/>
      <c r="M4" s="11"/>
      <c r="N4" s="11"/>
      <c r="O4" s="11"/>
      <c r="P4" s="11"/>
      <c r="Q4" s="11"/>
      <c r="R4" s="11"/>
      <c r="S4" s="11"/>
      <c r="T4" s="11"/>
    </row>
    <row r="5" spans="1:26" ht="21.75" customHeight="1">
      <c r="A5" s="5"/>
      <c r="B5" s="830" t="s">
        <v>40</v>
      </c>
      <c r="C5" s="831"/>
      <c r="D5" s="836" t="s">
        <v>43</v>
      </c>
      <c r="E5" s="837"/>
      <c r="F5" s="840" t="s">
        <v>51</v>
      </c>
      <c r="G5" s="841"/>
      <c r="H5" s="380" t="s">
        <v>180</v>
      </c>
      <c r="I5" s="887"/>
      <c r="J5" s="887"/>
      <c r="K5" s="887"/>
      <c r="L5" s="887"/>
      <c r="M5" s="887"/>
      <c r="N5" s="888"/>
      <c r="O5" s="889"/>
      <c r="P5" s="889"/>
      <c r="Q5" s="889"/>
      <c r="R5" s="889"/>
      <c r="S5" s="889"/>
      <c r="T5" s="157"/>
    </row>
    <row r="6" spans="1:26" ht="21.75" customHeight="1">
      <c r="A6" s="5"/>
      <c r="B6" s="832">
        <f>$I$853</f>
        <v>0</v>
      </c>
      <c r="C6" s="833"/>
      <c r="D6" s="838">
        <f>$I$856</f>
        <v>0</v>
      </c>
      <c r="E6" s="839"/>
      <c r="F6" s="842">
        <f>B6+D6</f>
        <v>0</v>
      </c>
      <c r="G6" s="843"/>
      <c r="H6" s="228">
        <f>SUMIFS($T$617:$T$816,$F$617:$F$816,"国庫補助額")</f>
        <v>0</v>
      </c>
      <c r="I6" s="890"/>
      <c r="J6" s="891"/>
      <c r="K6" s="891"/>
      <c r="L6" s="891"/>
      <c r="M6" s="891"/>
      <c r="N6" s="891"/>
      <c r="O6" s="892"/>
      <c r="P6" s="892"/>
      <c r="Q6" s="892"/>
      <c r="R6" s="892"/>
      <c r="S6" s="892"/>
      <c r="T6" s="157"/>
    </row>
    <row r="7" spans="1:26" ht="20.25" customHeight="1">
      <c r="A7" s="6" t="s">
        <v>7</v>
      </c>
      <c r="B7" s="6"/>
      <c r="C7" s="6"/>
      <c r="D7" s="6"/>
      <c r="E7" s="6"/>
      <c r="F7" s="3"/>
      <c r="G7" s="10"/>
      <c r="H7" s="8"/>
      <c r="I7" s="8"/>
      <c r="J7" s="8"/>
      <c r="K7" s="8"/>
      <c r="L7" s="8"/>
      <c r="M7" s="8"/>
      <c r="N7" s="8"/>
      <c r="O7" s="8"/>
      <c r="P7" s="8"/>
      <c r="Q7" s="8"/>
      <c r="R7" s="8"/>
      <c r="S7" s="8"/>
      <c r="T7" s="450" t="s">
        <v>16</v>
      </c>
    </row>
    <row r="8" spans="1:26" ht="36" customHeight="1">
      <c r="A8" s="820" t="s">
        <v>134</v>
      </c>
      <c r="B8" s="821"/>
      <c r="C8" s="376" t="s">
        <v>132</v>
      </c>
      <c r="D8" s="376" t="s">
        <v>136</v>
      </c>
      <c r="E8" s="376" t="s">
        <v>137</v>
      </c>
      <c r="F8" s="38" t="s">
        <v>12</v>
      </c>
      <c r="G8" s="38" t="s">
        <v>23</v>
      </c>
      <c r="H8" s="39" t="s">
        <v>44</v>
      </c>
      <c r="I8" s="48"/>
      <c r="J8" s="40" t="s">
        <v>38</v>
      </c>
      <c r="K8" s="41" t="s">
        <v>45</v>
      </c>
      <c r="L8" s="40" t="s">
        <v>37</v>
      </c>
      <c r="M8" s="42" t="s">
        <v>39</v>
      </c>
      <c r="N8" s="41" t="s">
        <v>45</v>
      </c>
      <c r="O8" s="40" t="s">
        <v>47</v>
      </c>
      <c r="P8" s="42" t="s">
        <v>39</v>
      </c>
      <c r="Q8" s="41" t="s">
        <v>48</v>
      </c>
      <c r="R8" s="40" t="s">
        <v>49</v>
      </c>
      <c r="S8" s="41" t="s">
        <v>50</v>
      </c>
      <c r="T8" s="91" t="s">
        <v>13</v>
      </c>
      <c r="Y8" s="318"/>
      <c r="Z8" s="319"/>
    </row>
    <row r="9" spans="1:26" ht="18" customHeight="1">
      <c r="A9" s="824">
        <v>1</v>
      </c>
      <c r="B9" s="825"/>
      <c r="C9" s="828" t="str">
        <f>IF(ISERROR(VLOOKUP($A9,【大規模】地域番号⑮!$BD:$BF,2,FALSE)),"",VLOOKUP($A9,【大規模】地域番号⑮!$BD:$BF,2,FALSE))</f>
        <v/>
      </c>
      <c r="D9" s="828" t="str">
        <f>IF(ISERROR(VLOOKUP($A9,【大規模】地域番号⑮!$BD:$BF,3,FALSE)),"",VLOOKUP($A9,【大規模】地域番号⑮!$BD:$BF,3,FALSE))</f>
        <v/>
      </c>
      <c r="E9" s="201">
        <v>1</v>
      </c>
      <c r="F9" s="334"/>
      <c r="G9" s="334"/>
      <c r="H9" s="127"/>
      <c r="I9" s="110"/>
      <c r="J9" s="105"/>
      <c r="K9" s="110"/>
      <c r="L9" s="105"/>
      <c r="M9" s="37"/>
      <c r="N9" s="113"/>
      <c r="O9" s="108"/>
      <c r="P9" s="37"/>
      <c r="Q9" s="113"/>
      <c r="R9" s="33"/>
      <c r="S9" s="114"/>
      <c r="T9" s="92">
        <f t="shared" ref="T9:T72" si="0">IF(J9="",0,INT(SUM(PRODUCT(J9,L9,O9),R9)))</f>
        <v>0</v>
      </c>
      <c r="U9" s="356">
        <f>$A$9</f>
        <v>1</v>
      </c>
    </row>
    <row r="10" spans="1:26" ht="18" customHeight="1">
      <c r="A10" s="826"/>
      <c r="B10" s="827"/>
      <c r="C10" s="829"/>
      <c r="D10" s="829"/>
      <c r="E10" s="201">
        <v>2</v>
      </c>
      <c r="F10" s="334"/>
      <c r="G10" s="334"/>
      <c r="H10" s="127"/>
      <c r="I10" s="110"/>
      <c r="J10" s="105"/>
      <c r="K10" s="110"/>
      <c r="L10" s="105"/>
      <c r="M10" s="37"/>
      <c r="N10" s="113"/>
      <c r="O10" s="108"/>
      <c r="P10" s="37"/>
      <c r="Q10" s="113"/>
      <c r="R10" s="33"/>
      <c r="S10" s="114"/>
      <c r="T10" s="92">
        <f t="shared" si="0"/>
        <v>0</v>
      </c>
      <c r="U10" s="356">
        <f t="shared" ref="U10:U38" si="1">$A$9</f>
        <v>1</v>
      </c>
    </row>
    <row r="11" spans="1:26" ht="18" customHeight="1">
      <c r="A11" s="826"/>
      <c r="B11" s="827"/>
      <c r="C11" s="829"/>
      <c r="D11" s="829"/>
      <c r="E11" s="201">
        <v>3</v>
      </c>
      <c r="F11" s="334"/>
      <c r="G11" s="334"/>
      <c r="H11" s="127"/>
      <c r="I11" s="110"/>
      <c r="J11" s="105"/>
      <c r="K11" s="110"/>
      <c r="L11" s="105"/>
      <c r="M11" s="37"/>
      <c r="N11" s="113"/>
      <c r="O11" s="108"/>
      <c r="P11" s="37"/>
      <c r="Q11" s="113"/>
      <c r="R11" s="33"/>
      <c r="S11" s="114"/>
      <c r="T11" s="92">
        <f t="shared" si="0"/>
        <v>0</v>
      </c>
      <c r="U11" s="356">
        <f t="shared" si="1"/>
        <v>1</v>
      </c>
    </row>
    <row r="12" spans="1:26" ht="18" customHeight="1">
      <c r="A12" s="826"/>
      <c r="B12" s="827"/>
      <c r="C12" s="829"/>
      <c r="D12" s="829"/>
      <c r="E12" s="201">
        <v>4</v>
      </c>
      <c r="F12" s="334"/>
      <c r="G12" s="334"/>
      <c r="H12" s="127"/>
      <c r="I12" s="110"/>
      <c r="J12" s="105"/>
      <c r="K12" s="110"/>
      <c r="L12" s="105"/>
      <c r="M12" s="37"/>
      <c r="N12" s="113"/>
      <c r="O12" s="108"/>
      <c r="P12" s="37"/>
      <c r="Q12" s="113"/>
      <c r="R12" s="33"/>
      <c r="S12" s="114"/>
      <c r="T12" s="92">
        <f t="shared" si="0"/>
        <v>0</v>
      </c>
      <c r="U12" s="356">
        <f t="shared" si="1"/>
        <v>1</v>
      </c>
    </row>
    <row r="13" spans="1:26" ht="18" customHeight="1">
      <c r="A13" s="826"/>
      <c r="B13" s="827"/>
      <c r="C13" s="829"/>
      <c r="D13" s="829"/>
      <c r="E13" s="201">
        <v>5</v>
      </c>
      <c r="F13" s="334"/>
      <c r="G13" s="334"/>
      <c r="H13" s="127"/>
      <c r="I13" s="110"/>
      <c r="J13" s="105"/>
      <c r="K13" s="110"/>
      <c r="L13" s="105"/>
      <c r="M13" s="37"/>
      <c r="N13" s="113"/>
      <c r="O13" s="108"/>
      <c r="P13" s="37"/>
      <c r="Q13" s="113"/>
      <c r="R13" s="33"/>
      <c r="S13" s="114"/>
      <c r="T13" s="92">
        <f t="shared" si="0"/>
        <v>0</v>
      </c>
      <c r="U13" s="356">
        <f t="shared" si="1"/>
        <v>1</v>
      </c>
    </row>
    <row r="14" spans="1:26" ht="18" customHeight="1">
      <c r="A14" s="826"/>
      <c r="B14" s="827"/>
      <c r="C14" s="829"/>
      <c r="D14" s="829"/>
      <c r="E14" s="201">
        <v>6</v>
      </c>
      <c r="F14" s="334"/>
      <c r="G14" s="334"/>
      <c r="H14" s="127"/>
      <c r="I14" s="110"/>
      <c r="J14" s="105"/>
      <c r="K14" s="110"/>
      <c r="L14" s="105"/>
      <c r="M14" s="37"/>
      <c r="N14" s="113"/>
      <c r="O14" s="108"/>
      <c r="P14" s="37"/>
      <c r="Q14" s="113"/>
      <c r="R14" s="33"/>
      <c r="S14" s="114"/>
      <c r="T14" s="92">
        <f t="shared" si="0"/>
        <v>0</v>
      </c>
      <c r="U14" s="356">
        <f t="shared" si="1"/>
        <v>1</v>
      </c>
    </row>
    <row r="15" spans="1:26" ht="18" customHeight="1">
      <c r="A15" s="826"/>
      <c r="B15" s="827"/>
      <c r="C15" s="829"/>
      <c r="D15" s="829"/>
      <c r="E15" s="201">
        <v>7</v>
      </c>
      <c r="F15" s="334"/>
      <c r="G15" s="334"/>
      <c r="H15" s="127"/>
      <c r="I15" s="110"/>
      <c r="J15" s="105"/>
      <c r="K15" s="110"/>
      <c r="L15" s="105"/>
      <c r="M15" s="37"/>
      <c r="N15" s="113"/>
      <c r="O15" s="108"/>
      <c r="P15" s="37"/>
      <c r="Q15" s="113"/>
      <c r="R15" s="33"/>
      <c r="S15" s="114"/>
      <c r="T15" s="92">
        <f t="shared" si="0"/>
        <v>0</v>
      </c>
      <c r="U15" s="356">
        <f t="shared" si="1"/>
        <v>1</v>
      </c>
    </row>
    <row r="16" spans="1:26" ht="18" customHeight="1">
      <c r="A16" s="826"/>
      <c r="B16" s="827"/>
      <c r="C16" s="829"/>
      <c r="D16" s="829"/>
      <c r="E16" s="201">
        <v>8</v>
      </c>
      <c r="F16" s="334"/>
      <c r="G16" s="334"/>
      <c r="H16" s="127"/>
      <c r="I16" s="110"/>
      <c r="J16" s="105"/>
      <c r="K16" s="110"/>
      <c r="L16" s="105"/>
      <c r="M16" s="37"/>
      <c r="N16" s="113"/>
      <c r="O16" s="108"/>
      <c r="P16" s="37"/>
      <c r="Q16" s="113"/>
      <c r="R16" s="33"/>
      <c r="S16" s="114"/>
      <c r="T16" s="92">
        <f t="shared" si="0"/>
        <v>0</v>
      </c>
      <c r="U16" s="356">
        <f t="shared" si="1"/>
        <v>1</v>
      </c>
    </row>
    <row r="17" spans="1:21" ht="18" customHeight="1">
      <c r="A17" s="826"/>
      <c r="B17" s="827"/>
      <c r="C17" s="829"/>
      <c r="D17" s="829"/>
      <c r="E17" s="201">
        <v>9</v>
      </c>
      <c r="F17" s="334"/>
      <c r="G17" s="334"/>
      <c r="H17" s="127"/>
      <c r="I17" s="110"/>
      <c r="J17" s="105"/>
      <c r="K17" s="110"/>
      <c r="L17" s="105"/>
      <c r="M17" s="37"/>
      <c r="N17" s="113"/>
      <c r="O17" s="108"/>
      <c r="P17" s="37"/>
      <c r="Q17" s="113"/>
      <c r="R17" s="33"/>
      <c r="S17" s="114"/>
      <c r="T17" s="92">
        <f t="shared" si="0"/>
        <v>0</v>
      </c>
      <c r="U17" s="356">
        <f t="shared" si="1"/>
        <v>1</v>
      </c>
    </row>
    <row r="18" spans="1:21" ht="18" customHeight="1">
      <c r="A18" s="826"/>
      <c r="B18" s="827"/>
      <c r="C18" s="829"/>
      <c r="D18" s="829"/>
      <c r="E18" s="201">
        <v>10</v>
      </c>
      <c r="F18" s="334"/>
      <c r="G18" s="334"/>
      <c r="H18" s="127"/>
      <c r="I18" s="110"/>
      <c r="J18" s="105"/>
      <c r="K18" s="110"/>
      <c r="L18" s="105"/>
      <c r="M18" s="37"/>
      <c r="N18" s="113"/>
      <c r="O18" s="108"/>
      <c r="P18" s="37"/>
      <c r="Q18" s="113"/>
      <c r="R18" s="33"/>
      <c r="S18" s="114"/>
      <c r="T18" s="92">
        <f t="shared" si="0"/>
        <v>0</v>
      </c>
      <c r="U18" s="356">
        <f t="shared" si="1"/>
        <v>1</v>
      </c>
    </row>
    <row r="19" spans="1:21" ht="18" customHeight="1">
      <c r="A19" s="826"/>
      <c r="B19" s="827"/>
      <c r="C19" s="829"/>
      <c r="D19" s="829"/>
      <c r="E19" s="201">
        <v>11</v>
      </c>
      <c r="F19" s="334"/>
      <c r="G19" s="334"/>
      <c r="H19" s="127"/>
      <c r="I19" s="110"/>
      <c r="J19" s="105"/>
      <c r="K19" s="110"/>
      <c r="L19" s="105"/>
      <c r="M19" s="37"/>
      <c r="N19" s="113"/>
      <c r="O19" s="108"/>
      <c r="P19" s="37"/>
      <c r="Q19" s="113"/>
      <c r="R19" s="33"/>
      <c r="S19" s="114"/>
      <c r="T19" s="92">
        <f t="shared" si="0"/>
        <v>0</v>
      </c>
      <c r="U19" s="356">
        <f t="shared" si="1"/>
        <v>1</v>
      </c>
    </row>
    <row r="20" spans="1:21" ht="18" customHeight="1">
      <c r="A20" s="826"/>
      <c r="B20" s="827"/>
      <c r="C20" s="829"/>
      <c r="D20" s="829"/>
      <c r="E20" s="201">
        <v>12</v>
      </c>
      <c r="F20" s="334"/>
      <c r="G20" s="334"/>
      <c r="H20" s="127"/>
      <c r="I20" s="110"/>
      <c r="J20" s="105"/>
      <c r="K20" s="110"/>
      <c r="L20" s="105"/>
      <c r="M20" s="37"/>
      <c r="N20" s="113"/>
      <c r="O20" s="108"/>
      <c r="P20" s="37"/>
      <c r="Q20" s="113"/>
      <c r="R20" s="33"/>
      <c r="S20" s="114"/>
      <c r="T20" s="92">
        <f t="shared" si="0"/>
        <v>0</v>
      </c>
      <c r="U20" s="356">
        <f t="shared" si="1"/>
        <v>1</v>
      </c>
    </row>
    <row r="21" spans="1:21" ht="18" customHeight="1">
      <c r="A21" s="826"/>
      <c r="B21" s="827"/>
      <c r="C21" s="829"/>
      <c r="D21" s="829"/>
      <c r="E21" s="201">
        <v>13</v>
      </c>
      <c r="F21" s="334"/>
      <c r="G21" s="334"/>
      <c r="H21" s="127"/>
      <c r="I21" s="110"/>
      <c r="J21" s="105"/>
      <c r="K21" s="110"/>
      <c r="L21" s="105"/>
      <c r="M21" s="37"/>
      <c r="N21" s="113"/>
      <c r="O21" s="108"/>
      <c r="P21" s="37"/>
      <c r="Q21" s="113"/>
      <c r="R21" s="33"/>
      <c r="S21" s="114"/>
      <c r="T21" s="92">
        <f t="shared" si="0"/>
        <v>0</v>
      </c>
      <c r="U21" s="356">
        <f t="shared" si="1"/>
        <v>1</v>
      </c>
    </row>
    <row r="22" spans="1:21" ht="18" customHeight="1">
      <c r="A22" s="826"/>
      <c r="B22" s="827"/>
      <c r="C22" s="829"/>
      <c r="D22" s="829"/>
      <c r="E22" s="201">
        <v>14</v>
      </c>
      <c r="F22" s="334"/>
      <c r="G22" s="334"/>
      <c r="H22" s="127"/>
      <c r="I22" s="110"/>
      <c r="J22" s="105"/>
      <c r="K22" s="110"/>
      <c r="L22" s="105"/>
      <c r="M22" s="37"/>
      <c r="N22" s="113"/>
      <c r="O22" s="108"/>
      <c r="P22" s="37"/>
      <c r="Q22" s="113"/>
      <c r="R22" s="33"/>
      <c r="S22" s="114"/>
      <c r="T22" s="92">
        <f t="shared" si="0"/>
        <v>0</v>
      </c>
      <c r="U22" s="356">
        <f t="shared" si="1"/>
        <v>1</v>
      </c>
    </row>
    <row r="23" spans="1:21" ht="18" customHeight="1">
      <c r="A23" s="826"/>
      <c r="B23" s="827"/>
      <c r="C23" s="829"/>
      <c r="D23" s="829"/>
      <c r="E23" s="201">
        <v>15</v>
      </c>
      <c r="F23" s="334"/>
      <c r="G23" s="334"/>
      <c r="H23" s="127"/>
      <c r="I23" s="110"/>
      <c r="J23" s="105"/>
      <c r="K23" s="110"/>
      <c r="L23" s="105"/>
      <c r="M23" s="37"/>
      <c r="N23" s="113"/>
      <c r="O23" s="108"/>
      <c r="P23" s="37"/>
      <c r="Q23" s="113"/>
      <c r="R23" s="33"/>
      <c r="S23" s="114"/>
      <c r="T23" s="92">
        <f t="shared" si="0"/>
        <v>0</v>
      </c>
      <c r="U23" s="356">
        <f t="shared" si="1"/>
        <v>1</v>
      </c>
    </row>
    <row r="24" spans="1:21" ht="18" customHeight="1">
      <c r="A24" s="826"/>
      <c r="B24" s="827"/>
      <c r="C24" s="829"/>
      <c r="D24" s="829"/>
      <c r="E24" s="201">
        <v>16</v>
      </c>
      <c r="F24" s="334"/>
      <c r="G24" s="334"/>
      <c r="H24" s="127"/>
      <c r="I24" s="110"/>
      <c r="J24" s="105"/>
      <c r="K24" s="110"/>
      <c r="L24" s="105"/>
      <c r="M24" s="37"/>
      <c r="N24" s="113"/>
      <c r="O24" s="108"/>
      <c r="P24" s="37"/>
      <c r="Q24" s="113"/>
      <c r="R24" s="33"/>
      <c r="S24" s="114"/>
      <c r="T24" s="92">
        <f t="shared" si="0"/>
        <v>0</v>
      </c>
      <c r="U24" s="356">
        <f t="shared" si="1"/>
        <v>1</v>
      </c>
    </row>
    <row r="25" spans="1:21" ht="18" customHeight="1">
      <c r="A25" s="826"/>
      <c r="B25" s="827"/>
      <c r="C25" s="829"/>
      <c r="D25" s="829"/>
      <c r="E25" s="201">
        <v>17</v>
      </c>
      <c r="F25" s="334"/>
      <c r="G25" s="334"/>
      <c r="H25" s="127"/>
      <c r="I25" s="110"/>
      <c r="J25" s="105"/>
      <c r="K25" s="110"/>
      <c r="L25" s="105"/>
      <c r="M25" s="37"/>
      <c r="N25" s="113"/>
      <c r="O25" s="108"/>
      <c r="P25" s="37"/>
      <c r="Q25" s="113"/>
      <c r="R25" s="33"/>
      <c r="S25" s="114"/>
      <c r="T25" s="92">
        <f t="shared" si="0"/>
        <v>0</v>
      </c>
      <c r="U25" s="356">
        <f t="shared" si="1"/>
        <v>1</v>
      </c>
    </row>
    <row r="26" spans="1:21" ht="18" customHeight="1">
      <c r="A26" s="826"/>
      <c r="B26" s="827"/>
      <c r="C26" s="829"/>
      <c r="D26" s="829"/>
      <c r="E26" s="201">
        <v>18</v>
      </c>
      <c r="F26" s="334"/>
      <c r="G26" s="334"/>
      <c r="H26" s="127"/>
      <c r="I26" s="110"/>
      <c r="J26" s="105"/>
      <c r="K26" s="110"/>
      <c r="L26" s="105"/>
      <c r="M26" s="37"/>
      <c r="N26" s="113"/>
      <c r="O26" s="108"/>
      <c r="P26" s="37"/>
      <c r="Q26" s="113"/>
      <c r="R26" s="33"/>
      <c r="S26" s="114"/>
      <c r="T26" s="92">
        <f t="shared" si="0"/>
        <v>0</v>
      </c>
      <c r="U26" s="356">
        <f t="shared" si="1"/>
        <v>1</v>
      </c>
    </row>
    <row r="27" spans="1:21" ht="18" customHeight="1">
      <c r="A27" s="826"/>
      <c r="B27" s="827"/>
      <c r="C27" s="829"/>
      <c r="D27" s="829"/>
      <c r="E27" s="201">
        <v>19</v>
      </c>
      <c r="F27" s="334"/>
      <c r="G27" s="334"/>
      <c r="H27" s="127"/>
      <c r="I27" s="110"/>
      <c r="J27" s="105"/>
      <c r="K27" s="110"/>
      <c r="L27" s="105"/>
      <c r="M27" s="37"/>
      <c r="N27" s="113"/>
      <c r="O27" s="108"/>
      <c r="P27" s="37"/>
      <c r="Q27" s="113"/>
      <c r="R27" s="33"/>
      <c r="S27" s="114"/>
      <c r="T27" s="92">
        <f t="shared" si="0"/>
        <v>0</v>
      </c>
      <c r="U27" s="356">
        <f t="shared" si="1"/>
        <v>1</v>
      </c>
    </row>
    <row r="28" spans="1:21" ht="18" customHeight="1">
      <c r="A28" s="826"/>
      <c r="B28" s="827"/>
      <c r="C28" s="829"/>
      <c r="D28" s="829"/>
      <c r="E28" s="201">
        <v>20</v>
      </c>
      <c r="F28" s="334"/>
      <c r="G28" s="334"/>
      <c r="H28" s="127"/>
      <c r="I28" s="110"/>
      <c r="J28" s="105"/>
      <c r="K28" s="110"/>
      <c r="L28" s="105"/>
      <c r="M28" s="37"/>
      <c r="N28" s="113"/>
      <c r="O28" s="108"/>
      <c r="P28" s="37"/>
      <c r="Q28" s="113"/>
      <c r="R28" s="33"/>
      <c r="S28" s="114"/>
      <c r="T28" s="92">
        <f t="shared" si="0"/>
        <v>0</v>
      </c>
      <c r="U28" s="356">
        <f t="shared" si="1"/>
        <v>1</v>
      </c>
    </row>
    <row r="29" spans="1:21" ht="18" customHeight="1">
      <c r="A29" s="826"/>
      <c r="B29" s="827"/>
      <c r="C29" s="829"/>
      <c r="D29" s="829"/>
      <c r="E29" s="201">
        <v>21</v>
      </c>
      <c r="F29" s="334"/>
      <c r="G29" s="334"/>
      <c r="H29" s="127"/>
      <c r="I29" s="110"/>
      <c r="J29" s="105"/>
      <c r="K29" s="110"/>
      <c r="L29" s="105"/>
      <c r="M29" s="37"/>
      <c r="N29" s="113"/>
      <c r="O29" s="108"/>
      <c r="P29" s="37"/>
      <c r="Q29" s="113"/>
      <c r="R29" s="33"/>
      <c r="S29" s="114"/>
      <c r="T29" s="92">
        <f t="shared" si="0"/>
        <v>0</v>
      </c>
      <c r="U29" s="356">
        <f t="shared" si="1"/>
        <v>1</v>
      </c>
    </row>
    <row r="30" spans="1:21" ht="18" customHeight="1">
      <c r="A30" s="826"/>
      <c r="B30" s="827"/>
      <c r="C30" s="829"/>
      <c r="D30" s="829"/>
      <c r="E30" s="201">
        <v>22</v>
      </c>
      <c r="F30" s="334"/>
      <c r="G30" s="334"/>
      <c r="H30" s="127"/>
      <c r="I30" s="110"/>
      <c r="J30" s="105"/>
      <c r="K30" s="110"/>
      <c r="L30" s="105"/>
      <c r="M30" s="37"/>
      <c r="N30" s="113"/>
      <c r="O30" s="108"/>
      <c r="P30" s="37"/>
      <c r="Q30" s="113"/>
      <c r="R30" s="33"/>
      <c r="S30" s="114"/>
      <c r="T30" s="92">
        <f t="shared" si="0"/>
        <v>0</v>
      </c>
      <c r="U30" s="356">
        <f t="shared" si="1"/>
        <v>1</v>
      </c>
    </row>
    <row r="31" spans="1:21" ht="18" customHeight="1">
      <c r="A31" s="826"/>
      <c r="B31" s="827"/>
      <c r="C31" s="829"/>
      <c r="D31" s="829"/>
      <c r="E31" s="201">
        <v>23</v>
      </c>
      <c r="F31" s="334"/>
      <c r="G31" s="334"/>
      <c r="H31" s="127"/>
      <c r="I31" s="110"/>
      <c r="J31" s="105"/>
      <c r="K31" s="110"/>
      <c r="L31" s="105"/>
      <c r="M31" s="37"/>
      <c r="N31" s="113"/>
      <c r="O31" s="108"/>
      <c r="P31" s="37"/>
      <c r="Q31" s="113"/>
      <c r="R31" s="33"/>
      <c r="S31" s="114"/>
      <c r="T31" s="92">
        <f t="shared" si="0"/>
        <v>0</v>
      </c>
      <c r="U31" s="356">
        <f t="shared" si="1"/>
        <v>1</v>
      </c>
    </row>
    <row r="32" spans="1:21" ht="18" customHeight="1">
      <c r="A32" s="826"/>
      <c r="B32" s="827"/>
      <c r="C32" s="829"/>
      <c r="D32" s="829"/>
      <c r="E32" s="201">
        <v>24</v>
      </c>
      <c r="F32" s="334"/>
      <c r="G32" s="334"/>
      <c r="H32" s="127"/>
      <c r="I32" s="110"/>
      <c r="J32" s="105"/>
      <c r="K32" s="110"/>
      <c r="L32" s="105"/>
      <c r="M32" s="37"/>
      <c r="N32" s="113"/>
      <c r="O32" s="108"/>
      <c r="P32" s="37"/>
      <c r="Q32" s="113"/>
      <c r="R32" s="33"/>
      <c r="S32" s="114"/>
      <c r="T32" s="92">
        <f t="shared" si="0"/>
        <v>0</v>
      </c>
      <c r="U32" s="356">
        <f t="shared" si="1"/>
        <v>1</v>
      </c>
    </row>
    <row r="33" spans="1:21" ht="18" customHeight="1">
      <c r="A33" s="826"/>
      <c r="B33" s="827"/>
      <c r="C33" s="829"/>
      <c r="D33" s="829"/>
      <c r="E33" s="201">
        <v>25</v>
      </c>
      <c r="F33" s="334"/>
      <c r="G33" s="334"/>
      <c r="H33" s="127"/>
      <c r="I33" s="110"/>
      <c r="J33" s="105"/>
      <c r="K33" s="110"/>
      <c r="L33" s="105"/>
      <c r="M33" s="37"/>
      <c r="N33" s="113"/>
      <c r="O33" s="108"/>
      <c r="P33" s="37"/>
      <c r="Q33" s="113"/>
      <c r="R33" s="33"/>
      <c r="S33" s="114"/>
      <c r="T33" s="92">
        <f t="shared" si="0"/>
        <v>0</v>
      </c>
      <c r="U33" s="356">
        <f t="shared" si="1"/>
        <v>1</v>
      </c>
    </row>
    <row r="34" spans="1:21" ht="18" customHeight="1">
      <c r="A34" s="826"/>
      <c r="B34" s="827"/>
      <c r="C34" s="829"/>
      <c r="D34" s="829"/>
      <c r="E34" s="201">
        <v>26</v>
      </c>
      <c r="F34" s="334"/>
      <c r="G34" s="334"/>
      <c r="H34" s="127"/>
      <c r="I34" s="110"/>
      <c r="J34" s="105"/>
      <c r="K34" s="110"/>
      <c r="L34" s="105"/>
      <c r="M34" s="37"/>
      <c r="N34" s="113"/>
      <c r="O34" s="108"/>
      <c r="P34" s="37"/>
      <c r="Q34" s="113"/>
      <c r="R34" s="33"/>
      <c r="S34" s="114"/>
      <c r="T34" s="92">
        <f t="shared" si="0"/>
        <v>0</v>
      </c>
      <c r="U34" s="356">
        <f t="shared" si="1"/>
        <v>1</v>
      </c>
    </row>
    <row r="35" spans="1:21" ht="18" customHeight="1">
      <c r="A35" s="826"/>
      <c r="B35" s="827"/>
      <c r="C35" s="829"/>
      <c r="D35" s="829"/>
      <c r="E35" s="201">
        <v>27</v>
      </c>
      <c r="F35" s="334"/>
      <c r="G35" s="334"/>
      <c r="H35" s="127"/>
      <c r="I35" s="110"/>
      <c r="J35" s="105"/>
      <c r="K35" s="110"/>
      <c r="L35" s="105"/>
      <c r="M35" s="37"/>
      <c r="N35" s="113"/>
      <c r="O35" s="108"/>
      <c r="P35" s="37"/>
      <c r="Q35" s="113"/>
      <c r="R35" s="33"/>
      <c r="S35" s="114"/>
      <c r="T35" s="92">
        <f t="shared" si="0"/>
        <v>0</v>
      </c>
      <c r="U35" s="356">
        <f t="shared" si="1"/>
        <v>1</v>
      </c>
    </row>
    <row r="36" spans="1:21" ht="18" customHeight="1">
      <c r="A36" s="826"/>
      <c r="B36" s="827"/>
      <c r="C36" s="829"/>
      <c r="D36" s="829"/>
      <c r="E36" s="201">
        <v>28</v>
      </c>
      <c r="F36" s="334"/>
      <c r="G36" s="334"/>
      <c r="H36" s="127"/>
      <c r="I36" s="110"/>
      <c r="J36" s="105"/>
      <c r="K36" s="110"/>
      <c r="L36" s="105"/>
      <c r="M36" s="37"/>
      <c r="N36" s="113"/>
      <c r="O36" s="108"/>
      <c r="P36" s="37"/>
      <c r="Q36" s="113"/>
      <c r="R36" s="33"/>
      <c r="S36" s="114"/>
      <c r="T36" s="92">
        <f t="shared" si="0"/>
        <v>0</v>
      </c>
      <c r="U36" s="356">
        <f t="shared" si="1"/>
        <v>1</v>
      </c>
    </row>
    <row r="37" spans="1:21" ht="18" customHeight="1">
      <c r="A37" s="826"/>
      <c r="B37" s="827"/>
      <c r="C37" s="829"/>
      <c r="D37" s="829"/>
      <c r="E37" s="201">
        <v>29</v>
      </c>
      <c r="F37" s="334"/>
      <c r="G37" s="334"/>
      <c r="H37" s="127"/>
      <c r="I37" s="110"/>
      <c r="J37" s="105"/>
      <c r="K37" s="110"/>
      <c r="L37" s="105"/>
      <c r="M37" s="37"/>
      <c r="N37" s="113"/>
      <c r="O37" s="108"/>
      <c r="P37" s="37"/>
      <c r="Q37" s="113"/>
      <c r="R37" s="33"/>
      <c r="S37" s="114"/>
      <c r="T37" s="92">
        <f t="shared" si="0"/>
        <v>0</v>
      </c>
      <c r="U37" s="356">
        <f t="shared" si="1"/>
        <v>1</v>
      </c>
    </row>
    <row r="38" spans="1:21" ht="18" customHeight="1">
      <c r="A38" s="826"/>
      <c r="B38" s="827"/>
      <c r="C38" s="829"/>
      <c r="D38" s="829"/>
      <c r="E38" s="277">
        <v>30</v>
      </c>
      <c r="F38" s="375"/>
      <c r="G38" s="375"/>
      <c r="H38" s="134"/>
      <c r="I38" s="135"/>
      <c r="J38" s="212"/>
      <c r="K38" s="135"/>
      <c r="L38" s="212"/>
      <c r="M38" s="27"/>
      <c r="N38" s="120"/>
      <c r="O38" s="109"/>
      <c r="P38" s="27"/>
      <c r="Q38" s="120"/>
      <c r="R38" s="32"/>
      <c r="S38" s="122"/>
      <c r="T38" s="136">
        <f t="shared" si="0"/>
        <v>0</v>
      </c>
      <c r="U38" s="356">
        <f t="shared" si="1"/>
        <v>1</v>
      </c>
    </row>
    <row r="39" spans="1:21" ht="18" customHeight="1">
      <c r="A39" s="824">
        <v>2</v>
      </c>
      <c r="B39" s="825"/>
      <c r="C39" s="828" t="str">
        <f>IF(ISERROR(VLOOKUP($A39,【大規模】地域番号⑮!$BD:$BF,2,FALSE)),"",VLOOKUP($A39,【大規模】地域番号⑮!$BD:$BF,2,FALSE))</f>
        <v/>
      </c>
      <c r="D39" s="828" t="str">
        <f>IF(ISERROR(VLOOKUP($A39,【大規模】地域番号⑮!$BD:$BF,3,FALSE)),"",VLOOKUP($A39,【大規模】地域番号⑮!$BD:$BF,3,FALSE))</f>
        <v/>
      </c>
      <c r="E39" s="201">
        <v>1</v>
      </c>
      <c r="F39" s="334"/>
      <c r="G39" s="334"/>
      <c r="H39" s="127"/>
      <c r="I39" s="110"/>
      <c r="J39" s="105"/>
      <c r="K39" s="110"/>
      <c r="L39" s="105"/>
      <c r="M39" s="37"/>
      <c r="N39" s="113"/>
      <c r="O39" s="108"/>
      <c r="P39" s="37"/>
      <c r="Q39" s="113"/>
      <c r="R39" s="33"/>
      <c r="S39" s="114"/>
      <c r="T39" s="92">
        <f t="shared" si="0"/>
        <v>0</v>
      </c>
      <c r="U39" s="356">
        <f>$A$39</f>
        <v>2</v>
      </c>
    </row>
    <row r="40" spans="1:21" ht="18" customHeight="1">
      <c r="A40" s="826"/>
      <c r="B40" s="827"/>
      <c r="C40" s="829"/>
      <c r="D40" s="829"/>
      <c r="E40" s="201">
        <v>2</v>
      </c>
      <c r="F40" s="334"/>
      <c r="G40" s="334"/>
      <c r="H40" s="127"/>
      <c r="I40" s="110"/>
      <c r="J40" s="105"/>
      <c r="K40" s="110"/>
      <c r="L40" s="105"/>
      <c r="M40" s="37"/>
      <c r="N40" s="113"/>
      <c r="O40" s="108"/>
      <c r="P40" s="37"/>
      <c r="Q40" s="113"/>
      <c r="R40" s="33"/>
      <c r="S40" s="114"/>
      <c r="T40" s="92">
        <f t="shared" si="0"/>
        <v>0</v>
      </c>
      <c r="U40" s="356">
        <f t="shared" ref="U40:U68" si="2">$A$39</f>
        <v>2</v>
      </c>
    </row>
    <row r="41" spans="1:21" ht="18" customHeight="1">
      <c r="A41" s="826"/>
      <c r="B41" s="827"/>
      <c r="C41" s="829"/>
      <c r="D41" s="829"/>
      <c r="E41" s="201">
        <v>3</v>
      </c>
      <c r="F41" s="334"/>
      <c r="G41" s="334"/>
      <c r="H41" s="127"/>
      <c r="I41" s="110"/>
      <c r="J41" s="105"/>
      <c r="K41" s="110"/>
      <c r="L41" s="105"/>
      <c r="M41" s="37"/>
      <c r="N41" s="113"/>
      <c r="O41" s="108"/>
      <c r="P41" s="37"/>
      <c r="Q41" s="113"/>
      <c r="R41" s="33"/>
      <c r="S41" s="114"/>
      <c r="T41" s="92">
        <f t="shared" si="0"/>
        <v>0</v>
      </c>
      <c r="U41" s="356">
        <f t="shared" si="2"/>
        <v>2</v>
      </c>
    </row>
    <row r="42" spans="1:21" ht="18" customHeight="1">
      <c r="A42" s="826"/>
      <c r="B42" s="827"/>
      <c r="C42" s="829"/>
      <c r="D42" s="829"/>
      <c r="E42" s="201">
        <v>4</v>
      </c>
      <c r="F42" s="334"/>
      <c r="G42" s="334"/>
      <c r="H42" s="127"/>
      <c r="I42" s="110"/>
      <c r="J42" s="105"/>
      <c r="K42" s="110"/>
      <c r="L42" s="105"/>
      <c r="M42" s="37"/>
      <c r="N42" s="113"/>
      <c r="O42" s="108"/>
      <c r="P42" s="37"/>
      <c r="Q42" s="113"/>
      <c r="R42" s="33"/>
      <c r="S42" s="114"/>
      <c r="T42" s="92">
        <f t="shared" si="0"/>
        <v>0</v>
      </c>
      <c r="U42" s="356">
        <f t="shared" si="2"/>
        <v>2</v>
      </c>
    </row>
    <row r="43" spans="1:21" ht="18" customHeight="1">
      <c r="A43" s="826"/>
      <c r="B43" s="827"/>
      <c r="C43" s="829"/>
      <c r="D43" s="829"/>
      <c r="E43" s="201">
        <v>5</v>
      </c>
      <c r="F43" s="334"/>
      <c r="G43" s="334"/>
      <c r="H43" s="127"/>
      <c r="I43" s="110"/>
      <c r="J43" s="105"/>
      <c r="K43" s="110"/>
      <c r="L43" s="105"/>
      <c r="M43" s="37"/>
      <c r="N43" s="113"/>
      <c r="O43" s="108"/>
      <c r="P43" s="37"/>
      <c r="Q43" s="113"/>
      <c r="R43" s="33"/>
      <c r="S43" s="114"/>
      <c r="T43" s="92">
        <f t="shared" si="0"/>
        <v>0</v>
      </c>
      <c r="U43" s="356">
        <f t="shared" si="2"/>
        <v>2</v>
      </c>
    </row>
    <row r="44" spans="1:21" ht="18" customHeight="1">
      <c r="A44" s="826"/>
      <c r="B44" s="827"/>
      <c r="C44" s="829"/>
      <c r="D44" s="829"/>
      <c r="E44" s="201">
        <v>6</v>
      </c>
      <c r="F44" s="334"/>
      <c r="G44" s="334"/>
      <c r="H44" s="127"/>
      <c r="I44" s="110"/>
      <c r="J44" s="105"/>
      <c r="K44" s="110"/>
      <c r="L44" s="105"/>
      <c r="M44" s="37"/>
      <c r="N44" s="113"/>
      <c r="O44" s="108"/>
      <c r="P44" s="37"/>
      <c r="Q44" s="113"/>
      <c r="R44" s="33"/>
      <c r="S44" s="114"/>
      <c r="T44" s="92">
        <f t="shared" si="0"/>
        <v>0</v>
      </c>
      <c r="U44" s="356">
        <f t="shared" si="2"/>
        <v>2</v>
      </c>
    </row>
    <row r="45" spans="1:21" ht="18" customHeight="1">
      <c r="A45" s="826"/>
      <c r="B45" s="827"/>
      <c r="C45" s="829"/>
      <c r="D45" s="829"/>
      <c r="E45" s="201">
        <v>7</v>
      </c>
      <c r="F45" s="334"/>
      <c r="G45" s="334"/>
      <c r="H45" s="127"/>
      <c r="I45" s="110"/>
      <c r="J45" s="105"/>
      <c r="K45" s="110"/>
      <c r="L45" s="105"/>
      <c r="M45" s="37"/>
      <c r="N45" s="113"/>
      <c r="O45" s="108"/>
      <c r="P45" s="37"/>
      <c r="Q45" s="113"/>
      <c r="R45" s="33"/>
      <c r="S45" s="114"/>
      <c r="T45" s="92">
        <f t="shared" si="0"/>
        <v>0</v>
      </c>
      <c r="U45" s="356">
        <f t="shared" si="2"/>
        <v>2</v>
      </c>
    </row>
    <row r="46" spans="1:21" ht="18" customHeight="1">
      <c r="A46" s="826"/>
      <c r="B46" s="827"/>
      <c r="C46" s="829"/>
      <c r="D46" s="829"/>
      <c r="E46" s="201">
        <v>8</v>
      </c>
      <c r="F46" s="334"/>
      <c r="G46" s="334"/>
      <c r="H46" s="127"/>
      <c r="I46" s="110"/>
      <c r="J46" s="105"/>
      <c r="K46" s="110"/>
      <c r="L46" s="105"/>
      <c r="M46" s="37"/>
      <c r="N46" s="113"/>
      <c r="O46" s="108"/>
      <c r="P46" s="37"/>
      <c r="Q46" s="113"/>
      <c r="R46" s="33"/>
      <c r="S46" s="114"/>
      <c r="T46" s="92">
        <f t="shared" si="0"/>
        <v>0</v>
      </c>
      <c r="U46" s="356">
        <f t="shared" si="2"/>
        <v>2</v>
      </c>
    </row>
    <row r="47" spans="1:21" ht="18" customHeight="1">
      <c r="A47" s="826"/>
      <c r="B47" s="827"/>
      <c r="C47" s="829"/>
      <c r="D47" s="829"/>
      <c r="E47" s="201">
        <v>9</v>
      </c>
      <c r="F47" s="334"/>
      <c r="G47" s="334"/>
      <c r="H47" s="127"/>
      <c r="I47" s="110"/>
      <c r="J47" s="105"/>
      <c r="K47" s="110"/>
      <c r="L47" s="105"/>
      <c r="M47" s="37"/>
      <c r="N47" s="113"/>
      <c r="O47" s="108"/>
      <c r="P47" s="37"/>
      <c r="Q47" s="113"/>
      <c r="R47" s="33"/>
      <c r="S47" s="114"/>
      <c r="T47" s="92">
        <f t="shared" si="0"/>
        <v>0</v>
      </c>
      <c r="U47" s="356">
        <f t="shared" si="2"/>
        <v>2</v>
      </c>
    </row>
    <row r="48" spans="1:21" ht="18" customHeight="1">
      <c r="A48" s="826"/>
      <c r="B48" s="827"/>
      <c r="C48" s="829"/>
      <c r="D48" s="829"/>
      <c r="E48" s="201">
        <v>10</v>
      </c>
      <c r="F48" s="334"/>
      <c r="G48" s="334"/>
      <c r="H48" s="127"/>
      <c r="I48" s="110"/>
      <c r="J48" s="105"/>
      <c r="K48" s="110"/>
      <c r="L48" s="105"/>
      <c r="M48" s="37"/>
      <c r="N48" s="113"/>
      <c r="O48" s="108"/>
      <c r="P48" s="37"/>
      <c r="Q48" s="113"/>
      <c r="R48" s="33"/>
      <c r="S48" s="114"/>
      <c r="T48" s="92">
        <f t="shared" si="0"/>
        <v>0</v>
      </c>
      <c r="U48" s="356">
        <f t="shared" si="2"/>
        <v>2</v>
      </c>
    </row>
    <row r="49" spans="1:21" ht="18" customHeight="1">
      <c r="A49" s="826"/>
      <c r="B49" s="827"/>
      <c r="C49" s="829"/>
      <c r="D49" s="829"/>
      <c r="E49" s="201">
        <v>11</v>
      </c>
      <c r="F49" s="334"/>
      <c r="G49" s="334"/>
      <c r="H49" s="127"/>
      <c r="I49" s="110"/>
      <c r="J49" s="105"/>
      <c r="K49" s="110"/>
      <c r="L49" s="105"/>
      <c r="M49" s="37"/>
      <c r="N49" s="113"/>
      <c r="O49" s="108"/>
      <c r="P49" s="37"/>
      <c r="Q49" s="113"/>
      <c r="R49" s="33"/>
      <c r="S49" s="114"/>
      <c r="T49" s="92">
        <f t="shared" si="0"/>
        <v>0</v>
      </c>
      <c r="U49" s="356">
        <f t="shared" si="2"/>
        <v>2</v>
      </c>
    </row>
    <row r="50" spans="1:21" ht="18" customHeight="1">
      <c r="A50" s="826"/>
      <c r="B50" s="827"/>
      <c r="C50" s="829"/>
      <c r="D50" s="829"/>
      <c r="E50" s="201">
        <v>12</v>
      </c>
      <c r="F50" s="334"/>
      <c r="G50" s="334"/>
      <c r="H50" s="127"/>
      <c r="I50" s="110"/>
      <c r="J50" s="105"/>
      <c r="K50" s="110"/>
      <c r="L50" s="105"/>
      <c r="M50" s="37"/>
      <c r="N50" s="113"/>
      <c r="O50" s="108"/>
      <c r="P50" s="37"/>
      <c r="Q50" s="113"/>
      <c r="R50" s="33"/>
      <c r="S50" s="114"/>
      <c r="T50" s="92">
        <f t="shared" si="0"/>
        <v>0</v>
      </c>
      <c r="U50" s="356">
        <f t="shared" si="2"/>
        <v>2</v>
      </c>
    </row>
    <row r="51" spans="1:21" ht="18" customHeight="1">
      <c r="A51" s="826"/>
      <c r="B51" s="827"/>
      <c r="C51" s="829"/>
      <c r="D51" s="829"/>
      <c r="E51" s="201">
        <v>13</v>
      </c>
      <c r="F51" s="334"/>
      <c r="G51" s="334"/>
      <c r="H51" s="127"/>
      <c r="I51" s="110"/>
      <c r="J51" s="105"/>
      <c r="K51" s="110"/>
      <c r="L51" s="105"/>
      <c r="M51" s="37"/>
      <c r="N51" s="113"/>
      <c r="O51" s="108"/>
      <c r="P51" s="37"/>
      <c r="Q51" s="113"/>
      <c r="R51" s="33"/>
      <c r="S51" s="114"/>
      <c r="T51" s="92">
        <f t="shared" si="0"/>
        <v>0</v>
      </c>
      <c r="U51" s="356">
        <f t="shared" si="2"/>
        <v>2</v>
      </c>
    </row>
    <row r="52" spans="1:21" ht="18" customHeight="1">
      <c r="A52" s="826"/>
      <c r="B52" s="827"/>
      <c r="C52" s="829"/>
      <c r="D52" s="829"/>
      <c r="E52" s="201">
        <v>14</v>
      </c>
      <c r="F52" s="334"/>
      <c r="G52" s="334"/>
      <c r="H52" s="127"/>
      <c r="I52" s="110"/>
      <c r="J52" s="105"/>
      <c r="K52" s="110"/>
      <c r="L52" s="105"/>
      <c r="M52" s="37"/>
      <c r="N52" s="113"/>
      <c r="O52" s="108"/>
      <c r="P52" s="37"/>
      <c r="Q52" s="113"/>
      <c r="R52" s="33"/>
      <c r="S52" s="114"/>
      <c r="T52" s="92">
        <f t="shared" si="0"/>
        <v>0</v>
      </c>
      <c r="U52" s="356">
        <f t="shared" si="2"/>
        <v>2</v>
      </c>
    </row>
    <row r="53" spans="1:21" ht="18" customHeight="1">
      <c r="A53" s="826"/>
      <c r="B53" s="827"/>
      <c r="C53" s="829"/>
      <c r="D53" s="829"/>
      <c r="E53" s="201">
        <v>15</v>
      </c>
      <c r="F53" s="334"/>
      <c r="G53" s="334"/>
      <c r="H53" s="127"/>
      <c r="I53" s="110"/>
      <c r="J53" s="105"/>
      <c r="K53" s="110"/>
      <c r="L53" s="105"/>
      <c r="M53" s="37"/>
      <c r="N53" s="113"/>
      <c r="O53" s="108"/>
      <c r="P53" s="37"/>
      <c r="Q53" s="113"/>
      <c r="R53" s="33"/>
      <c r="S53" s="114"/>
      <c r="T53" s="92">
        <f t="shared" si="0"/>
        <v>0</v>
      </c>
      <c r="U53" s="356">
        <f t="shared" si="2"/>
        <v>2</v>
      </c>
    </row>
    <row r="54" spans="1:21" ht="18" customHeight="1">
      <c r="A54" s="826"/>
      <c r="B54" s="827"/>
      <c r="C54" s="829"/>
      <c r="D54" s="829"/>
      <c r="E54" s="201">
        <v>16</v>
      </c>
      <c r="F54" s="334"/>
      <c r="G54" s="334"/>
      <c r="H54" s="127"/>
      <c r="I54" s="110"/>
      <c r="J54" s="105"/>
      <c r="K54" s="110"/>
      <c r="L54" s="105"/>
      <c r="M54" s="37"/>
      <c r="N54" s="113"/>
      <c r="O54" s="108"/>
      <c r="P54" s="37"/>
      <c r="Q54" s="113"/>
      <c r="R54" s="33"/>
      <c r="S54" s="114"/>
      <c r="T54" s="92">
        <f t="shared" si="0"/>
        <v>0</v>
      </c>
      <c r="U54" s="356">
        <f t="shared" si="2"/>
        <v>2</v>
      </c>
    </row>
    <row r="55" spans="1:21" ht="18" customHeight="1">
      <c r="A55" s="826"/>
      <c r="B55" s="827"/>
      <c r="C55" s="829"/>
      <c r="D55" s="829"/>
      <c r="E55" s="201">
        <v>17</v>
      </c>
      <c r="F55" s="334"/>
      <c r="G55" s="334"/>
      <c r="H55" s="127"/>
      <c r="I55" s="110"/>
      <c r="J55" s="105"/>
      <c r="K55" s="110"/>
      <c r="L55" s="105"/>
      <c r="M55" s="37"/>
      <c r="N55" s="113"/>
      <c r="O55" s="108"/>
      <c r="P55" s="37"/>
      <c r="Q55" s="113"/>
      <c r="R55" s="33"/>
      <c r="S55" s="114"/>
      <c r="T55" s="92">
        <f t="shared" si="0"/>
        <v>0</v>
      </c>
      <c r="U55" s="356">
        <f t="shared" si="2"/>
        <v>2</v>
      </c>
    </row>
    <row r="56" spans="1:21" ht="18" customHeight="1">
      <c r="A56" s="826"/>
      <c r="B56" s="827"/>
      <c r="C56" s="829"/>
      <c r="D56" s="829"/>
      <c r="E56" s="201">
        <v>18</v>
      </c>
      <c r="F56" s="334"/>
      <c r="G56" s="334"/>
      <c r="H56" s="127"/>
      <c r="I56" s="110"/>
      <c r="J56" s="105"/>
      <c r="K56" s="110"/>
      <c r="L56" s="105"/>
      <c r="M56" s="37"/>
      <c r="N56" s="113"/>
      <c r="O56" s="108"/>
      <c r="P56" s="37"/>
      <c r="Q56" s="113"/>
      <c r="R56" s="33"/>
      <c r="S56" s="114"/>
      <c r="T56" s="92">
        <f t="shared" si="0"/>
        <v>0</v>
      </c>
      <c r="U56" s="356">
        <f t="shared" si="2"/>
        <v>2</v>
      </c>
    </row>
    <row r="57" spans="1:21" ht="18" customHeight="1">
      <c r="A57" s="826"/>
      <c r="B57" s="827"/>
      <c r="C57" s="829"/>
      <c r="D57" s="829"/>
      <c r="E57" s="201">
        <v>19</v>
      </c>
      <c r="F57" s="334"/>
      <c r="G57" s="334"/>
      <c r="H57" s="127"/>
      <c r="I57" s="110"/>
      <c r="J57" s="105"/>
      <c r="K57" s="110"/>
      <c r="L57" s="105"/>
      <c r="M57" s="37"/>
      <c r="N57" s="113"/>
      <c r="O57" s="108"/>
      <c r="P57" s="37"/>
      <c r="Q57" s="113"/>
      <c r="R57" s="33"/>
      <c r="S57" s="114"/>
      <c r="T57" s="92">
        <f t="shared" si="0"/>
        <v>0</v>
      </c>
      <c r="U57" s="356">
        <f t="shared" si="2"/>
        <v>2</v>
      </c>
    </row>
    <row r="58" spans="1:21" ht="18" customHeight="1">
      <c r="A58" s="826"/>
      <c r="B58" s="827"/>
      <c r="C58" s="829"/>
      <c r="D58" s="829"/>
      <c r="E58" s="201">
        <v>20</v>
      </c>
      <c r="F58" s="334"/>
      <c r="G58" s="334"/>
      <c r="H58" s="127"/>
      <c r="I58" s="110"/>
      <c r="J58" s="105"/>
      <c r="K58" s="110"/>
      <c r="L58" s="105"/>
      <c r="M58" s="37"/>
      <c r="N58" s="113"/>
      <c r="O58" s="108"/>
      <c r="P58" s="37"/>
      <c r="Q58" s="113"/>
      <c r="R58" s="33"/>
      <c r="S58" s="114"/>
      <c r="T58" s="92">
        <f t="shared" si="0"/>
        <v>0</v>
      </c>
      <c r="U58" s="356">
        <f t="shared" si="2"/>
        <v>2</v>
      </c>
    </row>
    <row r="59" spans="1:21" ht="18" customHeight="1">
      <c r="A59" s="826"/>
      <c r="B59" s="827"/>
      <c r="C59" s="829"/>
      <c r="D59" s="829"/>
      <c r="E59" s="201">
        <v>21</v>
      </c>
      <c r="F59" s="334"/>
      <c r="G59" s="334"/>
      <c r="H59" s="127"/>
      <c r="I59" s="110"/>
      <c r="J59" s="105"/>
      <c r="K59" s="110"/>
      <c r="L59" s="105"/>
      <c r="M59" s="37"/>
      <c r="N59" s="113"/>
      <c r="O59" s="108"/>
      <c r="P59" s="37"/>
      <c r="Q59" s="113"/>
      <c r="R59" s="33"/>
      <c r="S59" s="114"/>
      <c r="T59" s="92">
        <f t="shared" si="0"/>
        <v>0</v>
      </c>
      <c r="U59" s="356">
        <f t="shared" si="2"/>
        <v>2</v>
      </c>
    </row>
    <row r="60" spans="1:21" ht="18" customHeight="1">
      <c r="A60" s="826"/>
      <c r="B60" s="827"/>
      <c r="C60" s="829"/>
      <c r="D60" s="829"/>
      <c r="E60" s="201">
        <v>22</v>
      </c>
      <c r="F60" s="334"/>
      <c r="G60" s="334"/>
      <c r="H60" s="127"/>
      <c r="I60" s="110"/>
      <c r="J60" s="105"/>
      <c r="K60" s="110"/>
      <c r="L60" s="105"/>
      <c r="M60" s="37"/>
      <c r="N60" s="113"/>
      <c r="O60" s="108"/>
      <c r="P60" s="37"/>
      <c r="Q60" s="113"/>
      <c r="R60" s="33"/>
      <c r="S60" s="114"/>
      <c r="T60" s="92">
        <f t="shared" si="0"/>
        <v>0</v>
      </c>
      <c r="U60" s="356">
        <f t="shared" si="2"/>
        <v>2</v>
      </c>
    </row>
    <row r="61" spans="1:21" ht="18" customHeight="1">
      <c r="A61" s="826"/>
      <c r="B61" s="827"/>
      <c r="C61" s="829"/>
      <c r="D61" s="829"/>
      <c r="E61" s="201">
        <v>23</v>
      </c>
      <c r="F61" s="334"/>
      <c r="G61" s="334"/>
      <c r="H61" s="127"/>
      <c r="I61" s="110"/>
      <c r="J61" s="105"/>
      <c r="K61" s="110"/>
      <c r="L61" s="105"/>
      <c r="M61" s="37"/>
      <c r="N61" s="113"/>
      <c r="O61" s="108"/>
      <c r="P61" s="37"/>
      <c r="Q61" s="113"/>
      <c r="R61" s="33"/>
      <c r="S61" s="114"/>
      <c r="T61" s="92">
        <f t="shared" si="0"/>
        <v>0</v>
      </c>
      <c r="U61" s="356">
        <f t="shared" si="2"/>
        <v>2</v>
      </c>
    </row>
    <row r="62" spans="1:21" ht="18" customHeight="1">
      <c r="A62" s="826"/>
      <c r="B62" s="827"/>
      <c r="C62" s="829"/>
      <c r="D62" s="829"/>
      <c r="E62" s="201">
        <v>24</v>
      </c>
      <c r="F62" s="334"/>
      <c r="G62" s="334"/>
      <c r="H62" s="127"/>
      <c r="I62" s="110"/>
      <c r="J62" s="105"/>
      <c r="K62" s="110"/>
      <c r="L62" s="105"/>
      <c r="M62" s="37"/>
      <c r="N62" s="113"/>
      <c r="O62" s="108"/>
      <c r="P62" s="37"/>
      <c r="Q62" s="113"/>
      <c r="R62" s="33"/>
      <c r="S62" s="114"/>
      <c r="T62" s="92">
        <f t="shared" si="0"/>
        <v>0</v>
      </c>
      <c r="U62" s="356">
        <f t="shared" si="2"/>
        <v>2</v>
      </c>
    </row>
    <row r="63" spans="1:21" ht="18" customHeight="1">
      <c r="A63" s="826"/>
      <c r="B63" s="827"/>
      <c r="C63" s="829"/>
      <c r="D63" s="829"/>
      <c r="E63" s="201">
        <v>25</v>
      </c>
      <c r="F63" s="334"/>
      <c r="G63" s="334"/>
      <c r="H63" s="127"/>
      <c r="I63" s="110"/>
      <c r="J63" s="105"/>
      <c r="K63" s="110"/>
      <c r="L63" s="105"/>
      <c r="M63" s="37"/>
      <c r="N63" s="113"/>
      <c r="O63" s="108"/>
      <c r="P63" s="37"/>
      <c r="Q63" s="113"/>
      <c r="R63" s="33"/>
      <c r="S63" s="114"/>
      <c r="T63" s="92">
        <f t="shared" si="0"/>
        <v>0</v>
      </c>
      <c r="U63" s="356">
        <f t="shared" si="2"/>
        <v>2</v>
      </c>
    </row>
    <row r="64" spans="1:21" ht="18" customHeight="1">
      <c r="A64" s="826"/>
      <c r="B64" s="827"/>
      <c r="C64" s="829"/>
      <c r="D64" s="829"/>
      <c r="E64" s="201">
        <v>26</v>
      </c>
      <c r="F64" s="334"/>
      <c r="G64" s="334"/>
      <c r="H64" s="127"/>
      <c r="I64" s="110"/>
      <c r="J64" s="105"/>
      <c r="K64" s="110"/>
      <c r="L64" s="105"/>
      <c r="M64" s="37"/>
      <c r="N64" s="113"/>
      <c r="O64" s="108"/>
      <c r="P64" s="37"/>
      <c r="Q64" s="113"/>
      <c r="R64" s="33"/>
      <c r="S64" s="114"/>
      <c r="T64" s="92">
        <f t="shared" si="0"/>
        <v>0</v>
      </c>
      <c r="U64" s="356">
        <f t="shared" si="2"/>
        <v>2</v>
      </c>
    </row>
    <row r="65" spans="1:21" ht="18" customHeight="1">
      <c r="A65" s="826"/>
      <c r="B65" s="827"/>
      <c r="C65" s="829"/>
      <c r="D65" s="829"/>
      <c r="E65" s="201">
        <v>27</v>
      </c>
      <c r="F65" s="334"/>
      <c r="G65" s="334"/>
      <c r="H65" s="127"/>
      <c r="I65" s="110"/>
      <c r="J65" s="105"/>
      <c r="K65" s="110"/>
      <c r="L65" s="105"/>
      <c r="M65" s="37"/>
      <c r="N65" s="113"/>
      <c r="O65" s="108"/>
      <c r="P65" s="37"/>
      <c r="Q65" s="113"/>
      <c r="R65" s="33"/>
      <c r="S65" s="114"/>
      <c r="T65" s="92">
        <f t="shared" si="0"/>
        <v>0</v>
      </c>
      <c r="U65" s="356">
        <f t="shared" si="2"/>
        <v>2</v>
      </c>
    </row>
    <row r="66" spans="1:21" ht="18" customHeight="1">
      <c r="A66" s="826"/>
      <c r="B66" s="827"/>
      <c r="C66" s="829"/>
      <c r="D66" s="829"/>
      <c r="E66" s="201">
        <v>28</v>
      </c>
      <c r="F66" s="334"/>
      <c r="G66" s="334"/>
      <c r="H66" s="127"/>
      <c r="I66" s="110"/>
      <c r="J66" s="105"/>
      <c r="K66" s="110"/>
      <c r="L66" s="105"/>
      <c r="M66" s="37"/>
      <c r="N66" s="113"/>
      <c r="O66" s="108"/>
      <c r="P66" s="37"/>
      <c r="Q66" s="113"/>
      <c r="R66" s="33"/>
      <c r="S66" s="114"/>
      <c r="T66" s="92">
        <f t="shared" si="0"/>
        <v>0</v>
      </c>
      <c r="U66" s="356">
        <f t="shared" si="2"/>
        <v>2</v>
      </c>
    </row>
    <row r="67" spans="1:21" ht="18" customHeight="1">
      <c r="A67" s="826"/>
      <c r="B67" s="827"/>
      <c r="C67" s="829"/>
      <c r="D67" s="829"/>
      <c r="E67" s="201">
        <v>29</v>
      </c>
      <c r="F67" s="334"/>
      <c r="G67" s="334"/>
      <c r="H67" s="127"/>
      <c r="I67" s="110"/>
      <c r="J67" s="105"/>
      <c r="K67" s="110"/>
      <c r="L67" s="105"/>
      <c r="M67" s="37"/>
      <c r="N67" s="113"/>
      <c r="O67" s="108"/>
      <c r="P67" s="37"/>
      <c r="Q67" s="113"/>
      <c r="R67" s="33"/>
      <c r="S67" s="114"/>
      <c r="T67" s="92">
        <f t="shared" si="0"/>
        <v>0</v>
      </c>
      <c r="U67" s="356">
        <f t="shared" si="2"/>
        <v>2</v>
      </c>
    </row>
    <row r="68" spans="1:21" ht="18" customHeight="1">
      <c r="A68" s="826"/>
      <c r="B68" s="827"/>
      <c r="C68" s="829"/>
      <c r="D68" s="829"/>
      <c r="E68" s="277">
        <v>30</v>
      </c>
      <c r="F68" s="375"/>
      <c r="G68" s="375"/>
      <c r="H68" s="134"/>
      <c r="I68" s="135"/>
      <c r="J68" s="212"/>
      <c r="K68" s="135"/>
      <c r="L68" s="212"/>
      <c r="M68" s="27"/>
      <c r="N68" s="120"/>
      <c r="O68" s="109"/>
      <c r="P68" s="27"/>
      <c r="Q68" s="120"/>
      <c r="R68" s="32"/>
      <c r="S68" s="122"/>
      <c r="T68" s="136">
        <f t="shared" si="0"/>
        <v>0</v>
      </c>
      <c r="U68" s="356">
        <f t="shared" si="2"/>
        <v>2</v>
      </c>
    </row>
    <row r="69" spans="1:21" ht="18" customHeight="1">
      <c r="A69" s="824">
        <v>3</v>
      </c>
      <c r="B69" s="825"/>
      <c r="C69" s="828" t="str">
        <f>IF(ISERROR(VLOOKUP($A69,【大規模】地域番号⑮!$BD:$BF,2,FALSE)),"",VLOOKUP($A69,【大規模】地域番号⑮!$BD:$BF,2,FALSE))</f>
        <v/>
      </c>
      <c r="D69" s="828" t="str">
        <f>IF(ISERROR(VLOOKUP($A69,【大規模】地域番号⑮!$BD:$BF,3,FALSE)),"",VLOOKUP($A69,【大規模】地域番号⑮!$BD:$BF,3,FALSE))</f>
        <v/>
      </c>
      <c r="E69" s="421">
        <v>1</v>
      </c>
      <c r="F69" s="417"/>
      <c r="G69" s="417"/>
      <c r="H69" s="176"/>
      <c r="I69" s="177"/>
      <c r="J69" s="178"/>
      <c r="K69" s="177"/>
      <c r="L69" s="178"/>
      <c r="M69" s="179"/>
      <c r="N69" s="180"/>
      <c r="O69" s="181"/>
      <c r="P69" s="179"/>
      <c r="Q69" s="180"/>
      <c r="R69" s="182"/>
      <c r="S69" s="183"/>
      <c r="T69" s="422">
        <f t="shared" si="0"/>
        <v>0</v>
      </c>
      <c r="U69" s="356">
        <f>$A$69</f>
        <v>3</v>
      </c>
    </row>
    <row r="70" spans="1:21" ht="18" customHeight="1">
      <c r="A70" s="826"/>
      <c r="B70" s="827"/>
      <c r="C70" s="829"/>
      <c r="D70" s="829"/>
      <c r="E70" s="423">
        <v>2</v>
      </c>
      <c r="F70" s="272"/>
      <c r="G70" s="272"/>
      <c r="H70" s="128"/>
      <c r="I70" s="111"/>
      <c r="J70" s="106"/>
      <c r="K70" s="111"/>
      <c r="L70" s="106"/>
      <c r="M70" s="12"/>
      <c r="N70" s="112"/>
      <c r="O70" s="107"/>
      <c r="P70" s="12"/>
      <c r="Q70" s="112"/>
      <c r="R70" s="31"/>
      <c r="S70" s="115"/>
      <c r="T70" s="419">
        <f t="shared" si="0"/>
        <v>0</v>
      </c>
      <c r="U70" s="356">
        <f t="shared" ref="U70:U98" si="3">$A$69</f>
        <v>3</v>
      </c>
    </row>
    <row r="71" spans="1:21" ht="18" customHeight="1">
      <c r="A71" s="826"/>
      <c r="B71" s="827"/>
      <c r="C71" s="829"/>
      <c r="D71" s="829"/>
      <c r="E71" s="423">
        <v>3</v>
      </c>
      <c r="F71" s="272"/>
      <c r="G71" s="272"/>
      <c r="H71" s="128"/>
      <c r="I71" s="111"/>
      <c r="J71" s="106"/>
      <c r="K71" s="111"/>
      <c r="L71" s="106"/>
      <c r="M71" s="12"/>
      <c r="N71" s="112"/>
      <c r="O71" s="107"/>
      <c r="P71" s="12"/>
      <c r="Q71" s="112"/>
      <c r="R71" s="31"/>
      <c r="S71" s="115"/>
      <c r="T71" s="419">
        <f t="shared" si="0"/>
        <v>0</v>
      </c>
      <c r="U71" s="356">
        <f t="shared" si="3"/>
        <v>3</v>
      </c>
    </row>
    <row r="72" spans="1:21" ht="18" customHeight="1">
      <c r="A72" s="826"/>
      <c r="B72" s="827"/>
      <c r="C72" s="829"/>
      <c r="D72" s="829"/>
      <c r="E72" s="423">
        <v>4</v>
      </c>
      <c r="F72" s="272"/>
      <c r="G72" s="272"/>
      <c r="H72" s="128"/>
      <c r="I72" s="111"/>
      <c r="J72" s="106"/>
      <c r="K72" s="111"/>
      <c r="L72" s="106"/>
      <c r="M72" s="12"/>
      <c r="N72" s="112"/>
      <c r="O72" s="107"/>
      <c r="P72" s="12"/>
      <c r="Q72" s="112"/>
      <c r="R72" s="31"/>
      <c r="S72" s="115"/>
      <c r="T72" s="419">
        <f t="shared" si="0"/>
        <v>0</v>
      </c>
      <c r="U72" s="356">
        <f t="shared" si="3"/>
        <v>3</v>
      </c>
    </row>
    <row r="73" spans="1:21" ht="18" customHeight="1">
      <c r="A73" s="826"/>
      <c r="B73" s="827"/>
      <c r="C73" s="829"/>
      <c r="D73" s="829"/>
      <c r="E73" s="423">
        <v>5</v>
      </c>
      <c r="F73" s="272"/>
      <c r="G73" s="272"/>
      <c r="H73" s="128"/>
      <c r="I73" s="111"/>
      <c r="J73" s="106"/>
      <c r="K73" s="111"/>
      <c r="L73" s="106"/>
      <c r="M73" s="12"/>
      <c r="N73" s="112"/>
      <c r="O73" s="107"/>
      <c r="P73" s="12"/>
      <c r="Q73" s="112"/>
      <c r="R73" s="31"/>
      <c r="S73" s="115"/>
      <c r="T73" s="419">
        <f t="shared" ref="T73:T136" si="4">IF(J73="",0,INT(SUM(PRODUCT(J73,L73,O73),R73)))</f>
        <v>0</v>
      </c>
      <c r="U73" s="356">
        <f t="shared" si="3"/>
        <v>3</v>
      </c>
    </row>
    <row r="74" spans="1:21" ht="18" customHeight="1">
      <c r="A74" s="826"/>
      <c r="B74" s="827"/>
      <c r="C74" s="829"/>
      <c r="D74" s="829"/>
      <c r="E74" s="423">
        <v>6</v>
      </c>
      <c r="F74" s="272"/>
      <c r="G74" s="272"/>
      <c r="H74" s="128"/>
      <c r="I74" s="111"/>
      <c r="J74" s="106"/>
      <c r="K74" s="111"/>
      <c r="L74" s="106"/>
      <c r="M74" s="12"/>
      <c r="N74" s="112"/>
      <c r="O74" s="107"/>
      <c r="P74" s="12"/>
      <c r="Q74" s="112"/>
      <c r="R74" s="31"/>
      <c r="S74" s="115"/>
      <c r="T74" s="419">
        <f t="shared" si="4"/>
        <v>0</v>
      </c>
      <c r="U74" s="356">
        <f t="shared" si="3"/>
        <v>3</v>
      </c>
    </row>
    <row r="75" spans="1:21" ht="18" customHeight="1">
      <c r="A75" s="826"/>
      <c r="B75" s="827"/>
      <c r="C75" s="829"/>
      <c r="D75" s="829"/>
      <c r="E75" s="423">
        <v>7</v>
      </c>
      <c r="F75" s="272"/>
      <c r="G75" s="272"/>
      <c r="H75" s="128"/>
      <c r="I75" s="111"/>
      <c r="J75" s="106"/>
      <c r="K75" s="111"/>
      <c r="L75" s="106"/>
      <c r="M75" s="12"/>
      <c r="N75" s="112"/>
      <c r="O75" s="107"/>
      <c r="P75" s="12"/>
      <c r="Q75" s="112"/>
      <c r="R75" s="31"/>
      <c r="S75" s="115"/>
      <c r="T75" s="419">
        <f t="shared" si="4"/>
        <v>0</v>
      </c>
      <c r="U75" s="356">
        <f t="shared" si="3"/>
        <v>3</v>
      </c>
    </row>
    <row r="76" spans="1:21" ht="18" customHeight="1">
      <c r="A76" s="826"/>
      <c r="B76" s="827"/>
      <c r="C76" s="829"/>
      <c r="D76" s="829"/>
      <c r="E76" s="423">
        <v>8</v>
      </c>
      <c r="F76" s="272"/>
      <c r="G76" s="272"/>
      <c r="H76" s="128"/>
      <c r="I76" s="111"/>
      <c r="J76" s="106"/>
      <c r="K76" s="111"/>
      <c r="L76" s="106"/>
      <c r="M76" s="12"/>
      <c r="N76" s="112"/>
      <c r="O76" s="107"/>
      <c r="P76" s="12"/>
      <c r="Q76" s="112"/>
      <c r="R76" s="31"/>
      <c r="S76" s="115"/>
      <c r="T76" s="419">
        <f t="shared" si="4"/>
        <v>0</v>
      </c>
      <c r="U76" s="356">
        <f t="shared" si="3"/>
        <v>3</v>
      </c>
    </row>
    <row r="77" spans="1:21" ht="18" customHeight="1">
      <c r="A77" s="826"/>
      <c r="B77" s="827"/>
      <c r="C77" s="829"/>
      <c r="D77" s="829"/>
      <c r="E77" s="423">
        <v>9</v>
      </c>
      <c r="F77" s="272"/>
      <c r="G77" s="272"/>
      <c r="H77" s="128"/>
      <c r="I77" s="111"/>
      <c r="J77" s="106"/>
      <c r="K77" s="111"/>
      <c r="L77" s="106"/>
      <c r="M77" s="12"/>
      <c r="N77" s="112"/>
      <c r="O77" s="107"/>
      <c r="P77" s="12"/>
      <c r="Q77" s="112"/>
      <c r="R77" s="31"/>
      <c r="S77" s="115"/>
      <c r="T77" s="419">
        <f t="shared" si="4"/>
        <v>0</v>
      </c>
      <c r="U77" s="356">
        <f t="shared" si="3"/>
        <v>3</v>
      </c>
    </row>
    <row r="78" spans="1:21" ht="18" customHeight="1">
      <c r="A78" s="826"/>
      <c r="B78" s="827"/>
      <c r="C78" s="829"/>
      <c r="D78" s="829"/>
      <c r="E78" s="423">
        <v>10</v>
      </c>
      <c r="F78" s="272"/>
      <c r="G78" s="272"/>
      <c r="H78" s="128"/>
      <c r="I78" s="111"/>
      <c r="J78" s="106"/>
      <c r="K78" s="111"/>
      <c r="L78" s="106"/>
      <c r="M78" s="12"/>
      <c r="N78" s="112"/>
      <c r="O78" s="107"/>
      <c r="P78" s="12"/>
      <c r="Q78" s="112"/>
      <c r="R78" s="31"/>
      <c r="S78" s="115"/>
      <c r="T78" s="419">
        <f t="shared" si="4"/>
        <v>0</v>
      </c>
      <c r="U78" s="356">
        <f t="shared" si="3"/>
        <v>3</v>
      </c>
    </row>
    <row r="79" spans="1:21" ht="18" customHeight="1">
      <c r="A79" s="826"/>
      <c r="B79" s="827"/>
      <c r="C79" s="829"/>
      <c r="D79" s="829"/>
      <c r="E79" s="423">
        <v>11</v>
      </c>
      <c r="F79" s="272"/>
      <c r="G79" s="272"/>
      <c r="H79" s="128"/>
      <c r="I79" s="111"/>
      <c r="J79" s="106"/>
      <c r="K79" s="111"/>
      <c r="L79" s="106"/>
      <c r="M79" s="12"/>
      <c r="N79" s="112"/>
      <c r="O79" s="107"/>
      <c r="P79" s="12"/>
      <c r="Q79" s="112"/>
      <c r="R79" s="31"/>
      <c r="S79" s="115"/>
      <c r="T79" s="419">
        <f t="shared" si="4"/>
        <v>0</v>
      </c>
      <c r="U79" s="356">
        <f t="shared" si="3"/>
        <v>3</v>
      </c>
    </row>
    <row r="80" spans="1:21" ht="18" customHeight="1">
      <c r="A80" s="826"/>
      <c r="B80" s="827"/>
      <c r="C80" s="829"/>
      <c r="D80" s="829"/>
      <c r="E80" s="423">
        <v>12</v>
      </c>
      <c r="F80" s="272"/>
      <c r="G80" s="272"/>
      <c r="H80" s="128"/>
      <c r="I80" s="111"/>
      <c r="J80" s="106"/>
      <c r="K80" s="111"/>
      <c r="L80" s="106"/>
      <c r="M80" s="12"/>
      <c r="N80" s="112"/>
      <c r="O80" s="107"/>
      <c r="P80" s="12"/>
      <c r="Q80" s="112"/>
      <c r="R80" s="31"/>
      <c r="S80" s="115"/>
      <c r="T80" s="419">
        <f t="shared" si="4"/>
        <v>0</v>
      </c>
      <c r="U80" s="356">
        <f t="shared" si="3"/>
        <v>3</v>
      </c>
    </row>
    <row r="81" spans="1:21" ht="18" customHeight="1">
      <c r="A81" s="826"/>
      <c r="B81" s="827"/>
      <c r="C81" s="829"/>
      <c r="D81" s="829"/>
      <c r="E81" s="423">
        <v>13</v>
      </c>
      <c r="F81" s="272"/>
      <c r="G81" s="272"/>
      <c r="H81" s="128"/>
      <c r="I81" s="111"/>
      <c r="J81" s="106"/>
      <c r="K81" s="111"/>
      <c r="L81" s="106"/>
      <c r="M81" s="12"/>
      <c r="N81" s="112"/>
      <c r="O81" s="107"/>
      <c r="P81" s="12"/>
      <c r="Q81" s="112"/>
      <c r="R81" s="31"/>
      <c r="S81" s="115"/>
      <c r="T81" s="419">
        <f t="shared" si="4"/>
        <v>0</v>
      </c>
      <c r="U81" s="356">
        <f t="shared" si="3"/>
        <v>3</v>
      </c>
    </row>
    <row r="82" spans="1:21" ht="18" customHeight="1">
      <c r="A82" s="826"/>
      <c r="B82" s="827"/>
      <c r="C82" s="829"/>
      <c r="D82" s="829"/>
      <c r="E82" s="423">
        <v>14</v>
      </c>
      <c r="F82" s="272"/>
      <c r="G82" s="272"/>
      <c r="H82" s="128"/>
      <c r="I82" s="111"/>
      <c r="J82" s="106"/>
      <c r="K82" s="111"/>
      <c r="L82" s="106"/>
      <c r="M82" s="12"/>
      <c r="N82" s="112"/>
      <c r="O82" s="107"/>
      <c r="P82" s="12"/>
      <c r="Q82" s="112"/>
      <c r="R82" s="31"/>
      <c r="S82" s="115"/>
      <c r="T82" s="419">
        <f t="shared" si="4"/>
        <v>0</v>
      </c>
      <c r="U82" s="356">
        <f t="shared" si="3"/>
        <v>3</v>
      </c>
    </row>
    <row r="83" spans="1:21" ht="18" customHeight="1">
      <c r="A83" s="826"/>
      <c r="B83" s="827"/>
      <c r="C83" s="829"/>
      <c r="D83" s="829"/>
      <c r="E83" s="423">
        <v>15</v>
      </c>
      <c r="F83" s="272"/>
      <c r="G83" s="272"/>
      <c r="H83" s="128"/>
      <c r="I83" s="111"/>
      <c r="J83" s="106"/>
      <c r="K83" s="111"/>
      <c r="L83" s="106"/>
      <c r="M83" s="12"/>
      <c r="N83" s="112"/>
      <c r="O83" s="107"/>
      <c r="P83" s="12"/>
      <c r="Q83" s="112"/>
      <c r="R83" s="31"/>
      <c r="S83" s="115"/>
      <c r="T83" s="419">
        <f t="shared" si="4"/>
        <v>0</v>
      </c>
      <c r="U83" s="356">
        <f t="shared" si="3"/>
        <v>3</v>
      </c>
    </row>
    <row r="84" spans="1:21" ht="18" customHeight="1">
      <c r="A84" s="826"/>
      <c r="B84" s="827"/>
      <c r="C84" s="829"/>
      <c r="D84" s="829"/>
      <c r="E84" s="423">
        <v>16</v>
      </c>
      <c r="F84" s="272"/>
      <c r="G84" s="272"/>
      <c r="H84" s="128"/>
      <c r="I84" s="111"/>
      <c r="J84" s="106"/>
      <c r="K84" s="111"/>
      <c r="L84" s="106"/>
      <c r="M84" s="12"/>
      <c r="N84" s="112"/>
      <c r="O84" s="107"/>
      <c r="P84" s="12"/>
      <c r="Q84" s="112"/>
      <c r="R84" s="31"/>
      <c r="S84" s="115"/>
      <c r="T84" s="419">
        <f t="shared" si="4"/>
        <v>0</v>
      </c>
      <c r="U84" s="356">
        <f t="shared" si="3"/>
        <v>3</v>
      </c>
    </row>
    <row r="85" spans="1:21" ht="18" customHeight="1">
      <c r="A85" s="826"/>
      <c r="B85" s="827"/>
      <c r="C85" s="829"/>
      <c r="D85" s="829"/>
      <c r="E85" s="423">
        <v>17</v>
      </c>
      <c r="F85" s="272"/>
      <c r="G85" s="272"/>
      <c r="H85" s="128"/>
      <c r="I85" s="111"/>
      <c r="J85" s="106"/>
      <c r="K85" s="111"/>
      <c r="L85" s="106"/>
      <c r="M85" s="12"/>
      <c r="N85" s="112"/>
      <c r="O85" s="107"/>
      <c r="P85" s="12"/>
      <c r="Q85" s="112"/>
      <c r="R85" s="31"/>
      <c r="S85" s="115"/>
      <c r="T85" s="419">
        <f t="shared" si="4"/>
        <v>0</v>
      </c>
      <c r="U85" s="356">
        <f t="shared" si="3"/>
        <v>3</v>
      </c>
    </row>
    <row r="86" spans="1:21" ht="18" customHeight="1">
      <c r="A86" s="826"/>
      <c r="B86" s="827"/>
      <c r="C86" s="829"/>
      <c r="D86" s="829"/>
      <c r="E86" s="423">
        <v>18</v>
      </c>
      <c r="F86" s="272"/>
      <c r="G86" s="272"/>
      <c r="H86" s="128"/>
      <c r="I86" s="111"/>
      <c r="J86" s="106"/>
      <c r="K86" s="111"/>
      <c r="L86" s="106"/>
      <c r="M86" s="12"/>
      <c r="N86" s="112"/>
      <c r="O86" s="107"/>
      <c r="P86" s="12"/>
      <c r="Q86" s="112"/>
      <c r="R86" s="31"/>
      <c r="S86" s="115"/>
      <c r="T86" s="419">
        <f t="shared" si="4"/>
        <v>0</v>
      </c>
      <c r="U86" s="356">
        <f t="shared" si="3"/>
        <v>3</v>
      </c>
    </row>
    <row r="87" spans="1:21" ht="18" customHeight="1">
      <c r="A87" s="826"/>
      <c r="B87" s="827"/>
      <c r="C87" s="829"/>
      <c r="D87" s="829"/>
      <c r="E87" s="423">
        <v>19</v>
      </c>
      <c r="F87" s="272"/>
      <c r="G87" s="272"/>
      <c r="H87" s="128"/>
      <c r="I87" s="111"/>
      <c r="J87" s="106"/>
      <c r="K87" s="111"/>
      <c r="L87" s="106"/>
      <c r="M87" s="12"/>
      <c r="N87" s="112"/>
      <c r="O87" s="107"/>
      <c r="P87" s="12"/>
      <c r="Q87" s="112"/>
      <c r="R87" s="31"/>
      <c r="S87" s="115"/>
      <c r="T87" s="419">
        <f t="shared" si="4"/>
        <v>0</v>
      </c>
      <c r="U87" s="356">
        <f t="shared" si="3"/>
        <v>3</v>
      </c>
    </row>
    <row r="88" spans="1:21" ht="18" customHeight="1">
      <c r="A88" s="826"/>
      <c r="B88" s="827"/>
      <c r="C88" s="829"/>
      <c r="D88" s="829"/>
      <c r="E88" s="423">
        <v>20</v>
      </c>
      <c r="F88" s="272"/>
      <c r="G88" s="272"/>
      <c r="H88" s="128"/>
      <c r="I88" s="111"/>
      <c r="J88" s="106"/>
      <c r="K88" s="111"/>
      <c r="L88" s="106"/>
      <c r="M88" s="12"/>
      <c r="N88" s="112"/>
      <c r="O88" s="107"/>
      <c r="P88" s="12"/>
      <c r="Q88" s="112"/>
      <c r="R88" s="31"/>
      <c r="S88" s="115"/>
      <c r="T88" s="419">
        <f t="shared" si="4"/>
        <v>0</v>
      </c>
      <c r="U88" s="356">
        <f t="shared" si="3"/>
        <v>3</v>
      </c>
    </row>
    <row r="89" spans="1:21" ht="18" customHeight="1">
      <c r="A89" s="826"/>
      <c r="B89" s="827"/>
      <c r="C89" s="829"/>
      <c r="D89" s="829"/>
      <c r="E89" s="423">
        <v>21</v>
      </c>
      <c r="F89" s="272"/>
      <c r="G89" s="272"/>
      <c r="H89" s="128"/>
      <c r="I89" s="111"/>
      <c r="J89" s="106"/>
      <c r="K89" s="111"/>
      <c r="L89" s="106"/>
      <c r="M89" s="12"/>
      <c r="N89" s="112"/>
      <c r="O89" s="107"/>
      <c r="P89" s="12"/>
      <c r="Q89" s="112"/>
      <c r="R89" s="31"/>
      <c r="S89" s="115"/>
      <c r="T89" s="419">
        <f t="shared" si="4"/>
        <v>0</v>
      </c>
      <c r="U89" s="356">
        <f t="shared" si="3"/>
        <v>3</v>
      </c>
    </row>
    <row r="90" spans="1:21" ht="18" customHeight="1">
      <c r="A90" s="826"/>
      <c r="B90" s="827"/>
      <c r="C90" s="829"/>
      <c r="D90" s="829"/>
      <c r="E90" s="423">
        <v>22</v>
      </c>
      <c r="F90" s="272"/>
      <c r="G90" s="272"/>
      <c r="H90" s="128"/>
      <c r="I90" s="111"/>
      <c r="J90" s="106"/>
      <c r="K90" s="111"/>
      <c r="L90" s="106"/>
      <c r="M90" s="12"/>
      <c r="N90" s="112"/>
      <c r="O90" s="107"/>
      <c r="P90" s="12"/>
      <c r="Q90" s="112"/>
      <c r="R90" s="31"/>
      <c r="S90" s="115"/>
      <c r="T90" s="419">
        <f t="shared" si="4"/>
        <v>0</v>
      </c>
      <c r="U90" s="356">
        <f t="shared" si="3"/>
        <v>3</v>
      </c>
    </row>
    <row r="91" spans="1:21" ht="18" customHeight="1">
      <c r="A91" s="826"/>
      <c r="B91" s="827"/>
      <c r="C91" s="829"/>
      <c r="D91" s="829"/>
      <c r="E91" s="423">
        <v>23</v>
      </c>
      <c r="F91" s="272"/>
      <c r="G91" s="272"/>
      <c r="H91" s="128"/>
      <c r="I91" s="111"/>
      <c r="J91" s="106"/>
      <c r="K91" s="111"/>
      <c r="L91" s="106"/>
      <c r="M91" s="12"/>
      <c r="N91" s="112"/>
      <c r="O91" s="107"/>
      <c r="P91" s="12"/>
      <c r="Q91" s="112"/>
      <c r="R91" s="31"/>
      <c r="S91" s="115"/>
      <c r="T91" s="419">
        <f t="shared" si="4"/>
        <v>0</v>
      </c>
      <c r="U91" s="356">
        <f t="shared" si="3"/>
        <v>3</v>
      </c>
    </row>
    <row r="92" spans="1:21" ht="18" customHeight="1">
      <c r="A92" s="826"/>
      <c r="B92" s="827"/>
      <c r="C92" s="829"/>
      <c r="D92" s="829"/>
      <c r="E92" s="423">
        <v>24</v>
      </c>
      <c r="F92" s="272"/>
      <c r="G92" s="272"/>
      <c r="H92" s="128"/>
      <c r="I92" s="111"/>
      <c r="J92" s="106"/>
      <c r="K92" s="111"/>
      <c r="L92" s="106"/>
      <c r="M92" s="12"/>
      <c r="N92" s="112"/>
      <c r="O92" s="107"/>
      <c r="P92" s="12"/>
      <c r="Q92" s="112"/>
      <c r="R92" s="31"/>
      <c r="S92" s="115"/>
      <c r="T92" s="419">
        <f t="shared" si="4"/>
        <v>0</v>
      </c>
      <c r="U92" s="356">
        <f t="shared" si="3"/>
        <v>3</v>
      </c>
    </row>
    <row r="93" spans="1:21" ht="18" customHeight="1">
      <c r="A93" s="826"/>
      <c r="B93" s="827"/>
      <c r="C93" s="829"/>
      <c r="D93" s="829"/>
      <c r="E93" s="423">
        <v>25</v>
      </c>
      <c r="F93" s="272"/>
      <c r="G93" s="272"/>
      <c r="H93" s="128"/>
      <c r="I93" s="111"/>
      <c r="J93" s="106"/>
      <c r="K93" s="111"/>
      <c r="L93" s="106"/>
      <c r="M93" s="12"/>
      <c r="N93" s="112"/>
      <c r="O93" s="107"/>
      <c r="P93" s="12"/>
      <c r="Q93" s="112"/>
      <c r="R93" s="31"/>
      <c r="S93" s="115"/>
      <c r="T93" s="419">
        <f t="shared" si="4"/>
        <v>0</v>
      </c>
      <c r="U93" s="356">
        <f t="shared" si="3"/>
        <v>3</v>
      </c>
    </row>
    <row r="94" spans="1:21" ht="18" customHeight="1">
      <c r="A94" s="826"/>
      <c r="B94" s="827"/>
      <c r="C94" s="829"/>
      <c r="D94" s="829"/>
      <c r="E94" s="423">
        <v>26</v>
      </c>
      <c r="F94" s="272"/>
      <c r="G94" s="272"/>
      <c r="H94" s="128"/>
      <c r="I94" s="111"/>
      <c r="J94" s="106"/>
      <c r="K94" s="111"/>
      <c r="L94" s="106"/>
      <c r="M94" s="12"/>
      <c r="N94" s="112"/>
      <c r="O94" s="107"/>
      <c r="P94" s="12"/>
      <c r="Q94" s="112"/>
      <c r="R94" s="31"/>
      <c r="S94" s="115"/>
      <c r="T94" s="419">
        <f t="shared" si="4"/>
        <v>0</v>
      </c>
      <c r="U94" s="356">
        <f t="shared" si="3"/>
        <v>3</v>
      </c>
    </row>
    <row r="95" spans="1:21" ht="18" customHeight="1">
      <c r="A95" s="826"/>
      <c r="B95" s="827"/>
      <c r="C95" s="829"/>
      <c r="D95" s="829"/>
      <c r="E95" s="423">
        <v>27</v>
      </c>
      <c r="F95" s="272"/>
      <c r="G95" s="272"/>
      <c r="H95" s="128"/>
      <c r="I95" s="111"/>
      <c r="J95" s="106"/>
      <c r="K95" s="111"/>
      <c r="L95" s="106"/>
      <c r="M95" s="12"/>
      <c r="N95" s="112"/>
      <c r="O95" s="107"/>
      <c r="P95" s="12"/>
      <c r="Q95" s="112"/>
      <c r="R95" s="31"/>
      <c r="S95" s="115"/>
      <c r="T95" s="419">
        <f t="shared" si="4"/>
        <v>0</v>
      </c>
      <c r="U95" s="356">
        <f t="shared" si="3"/>
        <v>3</v>
      </c>
    </row>
    <row r="96" spans="1:21" ht="18" customHeight="1">
      <c r="A96" s="826"/>
      <c r="B96" s="827"/>
      <c r="C96" s="829"/>
      <c r="D96" s="829"/>
      <c r="E96" s="423">
        <v>28</v>
      </c>
      <c r="F96" s="272"/>
      <c r="G96" s="272"/>
      <c r="H96" s="128"/>
      <c r="I96" s="111"/>
      <c r="J96" s="106"/>
      <c r="K96" s="111"/>
      <c r="L96" s="106"/>
      <c r="M96" s="12"/>
      <c r="N96" s="112"/>
      <c r="O96" s="107"/>
      <c r="P96" s="12"/>
      <c r="Q96" s="112"/>
      <c r="R96" s="31"/>
      <c r="S96" s="115"/>
      <c r="T96" s="419">
        <f t="shared" si="4"/>
        <v>0</v>
      </c>
      <c r="U96" s="356">
        <f t="shared" si="3"/>
        <v>3</v>
      </c>
    </row>
    <row r="97" spans="1:21" ht="18" customHeight="1">
      <c r="A97" s="826"/>
      <c r="B97" s="827"/>
      <c r="C97" s="829"/>
      <c r="D97" s="829"/>
      <c r="E97" s="423">
        <v>29</v>
      </c>
      <c r="F97" s="272"/>
      <c r="G97" s="272"/>
      <c r="H97" s="128"/>
      <c r="I97" s="111"/>
      <c r="J97" s="106"/>
      <c r="K97" s="111"/>
      <c r="L97" s="106"/>
      <c r="M97" s="12"/>
      <c r="N97" s="112"/>
      <c r="O97" s="107"/>
      <c r="P97" s="12"/>
      <c r="Q97" s="112"/>
      <c r="R97" s="31"/>
      <c r="S97" s="115"/>
      <c r="T97" s="419">
        <f t="shared" si="4"/>
        <v>0</v>
      </c>
      <c r="U97" s="356">
        <f t="shared" si="3"/>
        <v>3</v>
      </c>
    </row>
    <row r="98" spans="1:21" ht="18" customHeight="1">
      <c r="A98" s="826"/>
      <c r="B98" s="827"/>
      <c r="C98" s="829"/>
      <c r="D98" s="829"/>
      <c r="E98" s="277">
        <v>30</v>
      </c>
      <c r="F98" s="416"/>
      <c r="G98" s="416"/>
      <c r="H98" s="134"/>
      <c r="I98" s="135"/>
      <c r="J98" s="212"/>
      <c r="K98" s="135"/>
      <c r="L98" s="212"/>
      <c r="M98" s="27"/>
      <c r="N98" s="120"/>
      <c r="O98" s="109"/>
      <c r="P98" s="27"/>
      <c r="Q98" s="120"/>
      <c r="R98" s="32"/>
      <c r="S98" s="122"/>
      <c r="T98" s="420">
        <f t="shared" si="4"/>
        <v>0</v>
      </c>
      <c r="U98" s="356">
        <f t="shared" si="3"/>
        <v>3</v>
      </c>
    </row>
    <row r="99" spans="1:21" ht="18" customHeight="1">
      <c r="A99" s="824">
        <v>4</v>
      </c>
      <c r="B99" s="825"/>
      <c r="C99" s="828" t="str">
        <f>IF(ISERROR(VLOOKUP($A99,【大規模】地域番号⑮!$BD:$BF,2,FALSE)),"",VLOOKUP($A99,【大規模】地域番号⑮!$BD:$BF,2,FALSE))</f>
        <v/>
      </c>
      <c r="D99" s="828" t="str">
        <f>IF(ISERROR(VLOOKUP($A99,【大規模】地域番号⑮!$BD:$BF,3,FALSE)),"",VLOOKUP($A99,【大規模】地域番号⑮!$BD:$BF,3,FALSE))</f>
        <v/>
      </c>
      <c r="E99" s="201">
        <v>1</v>
      </c>
      <c r="F99" s="334"/>
      <c r="G99" s="334"/>
      <c r="H99" s="176"/>
      <c r="I99" s="177"/>
      <c r="J99" s="178"/>
      <c r="K99" s="180"/>
      <c r="L99" s="181"/>
      <c r="M99" s="179"/>
      <c r="N99" s="180"/>
      <c r="O99" s="181"/>
      <c r="P99" s="179"/>
      <c r="Q99" s="180"/>
      <c r="R99" s="182"/>
      <c r="S99" s="183"/>
      <c r="T99" s="257">
        <f t="shared" si="4"/>
        <v>0</v>
      </c>
      <c r="U99" s="356">
        <f>$A$99</f>
        <v>4</v>
      </c>
    </row>
    <row r="100" spans="1:21" ht="18" customHeight="1">
      <c r="A100" s="826"/>
      <c r="B100" s="827"/>
      <c r="C100" s="829"/>
      <c r="D100" s="829"/>
      <c r="E100" s="201">
        <v>2</v>
      </c>
      <c r="F100" s="334"/>
      <c r="G100" s="334"/>
      <c r="H100" s="128"/>
      <c r="I100" s="111"/>
      <c r="J100" s="106"/>
      <c r="K100" s="112"/>
      <c r="L100" s="107"/>
      <c r="M100" s="12"/>
      <c r="N100" s="112"/>
      <c r="O100" s="107"/>
      <c r="P100" s="12"/>
      <c r="Q100" s="112"/>
      <c r="R100" s="31"/>
      <c r="S100" s="115"/>
      <c r="T100" s="93">
        <f t="shared" si="4"/>
        <v>0</v>
      </c>
      <c r="U100" s="356">
        <f t="shared" ref="U100:U128" si="5">$A$99</f>
        <v>4</v>
      </c>
    </row>
    <row r="101" spans="1:21" ht="18" customHeight="1">
      <c r="A101" s="826"/>
      <c r="B101" s="827"/>
      <c r="C101" s="829"/>
      <c r="D101" s="829"/>
      <c r="E101" s="201">
        <v>3</v>
      </c>
      <c r="F101" s="334"/>
      <c r="G101" s="334"/>
      <c r="H101" s="128"/>
      <c r="I101" s="111"/>
      <c r="J101" s="106"/>
      <c r="K101" s="112"/>
      <c r="L101" s="107"/>
      <c r="M101" s="12"/>
      <c r="N101" s="112"/>
      <c r="O101" s="107"/>
      <c r="P101" s="12"/>
      <c r="Q101" s="112"/>
      <c r="R101" s="31"/>
      <c r="S101" s="115"/>
      <c r="T101" s="93">
        <f t="shared" si="4"/>
        <v>0</v>
      </c>
      <c r="U101" s="356">
        <f t="shared" si="5"/>
        <v>4</v>
      </c>
    </row>
    <row r="102" spans="1:21" ht="18" customHeight="1">
      <c r="A102" s="826"/>
      <c r="B102" s="827"/>
      <c r="C102" s="829"/>
      <c r="D102" s="829"/>
      <c r="E102" s="201">
        <v>4</v>
      </c>
      <c r="F102" s="334"/>
      <c r="G102" s="334"/>
      <c r="H102" s="128"/>
      <c r="I102" s="111"/>
      <c r="J102" s="106"/>
      <c r="K102" s="112"/>
      <c r="L102" s="107"/>
      <c r="M102" s="12"/>
      <c r="N102" s="112"/>
      <c r="O102" s="107"/>
      <c r="P102" s="12"/>
      <c r="Q102" s="112"/>
      <c r="R102" s="31"/>
      <c r="S102" s="115"/>
      <c r="T102" s="93">
        <f t="shared" si="4"/>
        <v>0</v>
      </c>
      <c r="U102" s="356">
        <f t="shared" si="5"/>
        <v>4</v>
      </c>
    </row>
    <row r="103" spans="1:21" ht="18" customHeight="1">
      <c r="A103" s="826"/>
      <c r="B103" s="827"/>
      <c r="C103" s="829"/>
      <c r="D103" s="829"/>
      <c r="E103" s="201">
        <v>5</v>
      </c>
      <c r="F103" s="334"/>
      <c r="G103" s="334"/>
      <c r="H103" s="128"/>
      <c r="I103" s="111"/>
      <c r="J103" s="106"/>
      <c r="K103" s="112"/>
      <c r="L103" s="107"/>
      <c r="M103" s="12"/>
      <c r="N103" s="112"/>
      <c r="O103" s="107"/>
      <c r="P103" s="12"/>
      <c r="Q103" s="112"/>
      <c r="R103" s="31"/>
      <c r="S103" s="115"/>
      <c r="T103" s="93">
        <f t="shared" si="4"/>
        <v>0</v>
      </c>
      <c r="U103" s="356">
        <f t="shared" si="5"/>
        <v>4</v>
      </c>
    </row>
    <row r="104" spans="1:21" ht="18" customHeight="1">
      <c r="A104" s="826"/>
      <c r="B104" s="827"/>
      <c r="C104" s="829"/>
      <c r="D104" s="829"/>
      <c r="E104" s="201">
        <v>6</v>
      </c>
      <c r="F104" s="334"/>
      <c r="G104" s="334"/>
      <c r="H104" s="128"/>
      <c r="I104" s="111"/>
      <c r="J104" s="106"/>
      <c r="K104" s="111"/>
      <c r="L104" s="106"/>
      <c r="M104" s="12"/>
      <c r="N104" s="111"/>
      <c r="O104" s="107"/>
      <c r="P104" s="25"/>
      <c r="Q104" s="112"/>
      <c r="R104" s="31"/>
      <c r="S104" s="115"/>
      <c r="T104" s="93">
        <f t="shared" si="4"/>
        <v>0</v>
      </c>
      <c r="U104" s="356">
        <f t="shared" si="5"/>
        <v>4</v>
      </c>
    </row>
    <row r="105" spans="1:21" ht="18" customHeight="1">
      <c r="A105" s="826"/>
      <c r="B105" s="827"/>
      <c r="C105" s="829"/>
      <c r="D105" s="829"/>
      <c r="E105" s="201">
        <v>7</v>
      </c>
      <c r="F105" s="334"/>
      <c r="G105" s="334"/>
      <c r="H105" s="128"/>
      <c r="I105" s="111"/>
      <c r="J105" s="106"/>
      <c r="K105" s="111"/>
      <c r="L105" s="106"/>
      <c r="M105" s="12"/>
      <c r="N105" s="111"/>
      <c r="O105" s="107"/>
      <c r="P105" s="25"/>
      <c r="Q105" s="112"/>
      <c r="R105" s="31"/>
      <c r="S105" s="115"/>
      <c r="T105" s="93">
        <f t="shared" si="4"/>
        <v>0</v>
      </c>
      <c r="U105" s="356">
        <f t="shared" si="5"/>
        <v>4</v>
      </c>
    </row>
    <row r="106" spans="1:21" ht="18" customHeight="1">
      <c r="A106" s="826"/>
      <c r="B106" s="827"/>
      <c r="C106" s="829"/>
      <c r="D106" s="829"/>
      <c r="E106" s="201">
        <v>8</v>
      </c>
      <c r="F106" s="334"/>
      <c r="G106" s="334"/>
      <c r="H106" s="128"/>
      <c r="I106" s="111"/>
      <c r="J106" s="106"/>
      <c r="K106" s="111"/>
      <c r="L106" s="106"/>
      <c r="M106" s="12"/>
      <c r="N106" s="111"/>
      <c r="O106" s="107"/>
      <c r="P106" s="25"/>
      <c r="Q106" s="112"/>
      <c r="R106" s="31"/>
      <c r="S106" s="115"/>
      <c r="T106" s="93">
        <f t="shared" si="4"/>
        <v>0</v>
      </c>
      <c r="U106" s="356">
        <f t="shared" si="5"/>
        <v>4</v>
      </c>
    </row>
    <row r="107" spans="1:21" ht="18" customHeight="1">
      <c r="A107" s="826"/>
      <c r="B107" s="827"/>
      <c r="C107" s="829"/>
      <c r="D107" s="829"/>
      <c r="E107" s="201">
        <v>9</v>
      </c>
      <c r="F107" s="334"/>
      <c r="G107" s="334"/>
      <c r="H107" s="128"/>
      <c r="I107" s="111"/>
      <c r="J107" s="106"/>
      <c r="K107" s="111"/>
      <c r="L107" s="106"/>
      <c r="M107" s="12"/>
      <c r="N107" s="112"/>
      <c r="O107" s="107"/>
      <c r="P107" s="12"/>
      <c r="Q107" s="112"/>
      <c r="R107" s="31"/>
      <c r="S107" s="115"/>
      <c r="T107" s="93">
        <f t="shared" si="4"/>
        <v>0</v>
      </c>
      <c r="U107" s="356">
        <f t="shared" si="5"/>
        <v>4</v>
      </c>
    </row>
    <row r="108" spans="1:21" ht="18" customHeight="1">
      <c r="A108" s="826"/>
      <c r="B108" s="827"/>
      <c r="C108" s="829"/>
      <c r="D108" s="829"/>
      <c r="E108" s="201">
        <v>10</v>
      </c>
      <c r="F108" s="334"/>
      <c r="G108" s="334"/>
      <c r="H108" s="204"/>
      <c r="I108" s="205"/>
      <c r="J108" s="206"/>
      <c r="K108" s="205"/>
      <c r="L108" s="206"/>
      <c r="M108" s="207"/>
      <c r="N108" s="208"/>
      <c r="O108" s="209"/>
      <c r="P108" s="207"/>
      <c r="Q108" s="208"/>
      <c r="R108" s="210"/>
      <c r="S108" s="211"/>
      <c r="T108" s="278">
        <f t="shared" si="4"/>
        <v>0</v>
      </c>
      <c r="U108" s="356">
        <f t="shared" si="5"/>
        <v>4</v>
      </c>
    </row>
    <row r="109" spans="1:21" ht="18" customHeight="1">
      <c r="A109" s="826"/>
      <c r="B109" s="827"/>
      <c r="C109" s="829"/>
      <c r="D109" s="829"/>
      <c r="E109" s="201">
        <v>11</v>
      </c>
      <c r="F109" s="334"/>
      <c r="G109" s="334"/>
      <c r="H109" s="204"/>
      <c r="I109" s="205"/>
      <c r="J109" s="206"/>
      <c r="K109" s="205"/>
      <c r="L109" s="206"/>
      <c r="M109" s="207"/>
      <c r="N109" s="208"/>
      <c r="O109" s="209"/>
      <c r="P109" s="207"/>
      <c r="Q109" s="208"/>
      <c r="R109" s="210"/>
      <c r="S109" s="211"/>
      <c r="T109" s="278">
        <f t="shared" si="4"/>
        <v>0</v>
      </c>
      <c r="U109" s="356">
        <f t="shared" si="5"/>
        <v>4</v>
      </c>
    </row>
    <row r="110" spans="1:21" ht="18" customHeight="1">
      <c r="A110" s="826"/>
      <c r="B110" s="827"/>
      <c r="C110" s="829"/>
      <c r="D110" s="829"/>
      <c r="E110" s="201">
        <v>12</v>
      </c>
      <c r="F110" s="334"/>
      <c r="G110" s="334"/>
      <c r="H110" s="204"/>
      <c r="I110" s="205"/>
      <c r="J110" s="206"/>
      <c r="K110" s="205"/>
      <c r="L110" s="206"/>
      <c r="M110" s="207"/>
      <c r="N110" s="208"/>
      <c r="O110" s="209"/>
      <c r="P110" s="207"/>
      <c r="Q110" s="208"/>
      <c r="R110" s="210"/>
      <c r="S110" s="211"/>
      <c r="T110" s="278">
        <f t="shared" si="4"/>
        <v>0</v>
      </c>
      <c r="U110" s="356">
        <f t="shared" si="5"/>
        <v>4</v>
      </c>
    </row>
    <row r="111" spans="1:21" ht="18" customHeight="1">
      <c r="A111" s="826"/>
      <c r="B111" s="827"/>
      <c r="C111" s="829"/>
      <c r="D111" s="829"/>
      <c r="E111" s="201">
        <v>13</v>
      </c>
      <c r="F111" s="334"/>
      <c r="G111" s="334"/>
      <c r="H111" s="204"/>
      <c r="I111" s="205"/>
      <c r="J111" s="206"/>
      <c r="K111" s="205"/>
      <c r="L111" s="206"/>
      <c r="M111" s="207"/>
      <c r="N111" s="208"/>
      <c r="O111" s="209"/>
      <c r="P111" s="207"/>
      <c r="Q111" s="208"/>
      <c r="R111" s="210"/>
      <c r="S111" s="211"/>
      <c r="T111" s="278">
        <f t="shared" si="4"/>
        <v>0</v>
      </c>
      <c r="U111" s="356">
        <f t="shared" si="5"/>
        <v>4</v>
      </c>
    </row>
    <row r="112" spans="1:21" ht="18" customHeight="1">
      <c r="A112" s="826"/>
      <c r="B112" s="827"/>
      <c r="C112" s="829"/>
      <c r="D112" s="829"/>
      <c r="E112" s="201">
        <v>14</v>
      </c>
      <c r="F112" s="334"/>
      <c r="G112" s="334"/>
      <c r="H112" s="204"/>
      <c r="I112" s="205"/>
      <c r="J112" s="206"/>
      <c r="K112" s="205"/>
      <c r="L112" s="206"/>
      <c r="M112" s="207"/>
      <c r="N112" s="208"/>
      <c r="O112" s="209"/>
      <c r="P112" s="207"/>
      <c r="Q112" s="208"/>
      <c r="R112" s="210"/>
      <c r="S112" s="211"/>
      <c r="T112" s="278">
        <f t="shared" si="4"/>
        <v>0</v>
      </c>
      <c r="U112" s="356">
        <f t="shared" si="5"/>
        <v>4</v>
      </c>
    </row>
    <row r="113" spans="1:21" ht="18" customHeight="1">
      <c r="A113" s="826"/>
      <c r="B113" s="827"/>
      <c r="C113" s="829"/>
      <c r="D113" s="829"/>
      <c r="E113" s="201">
        <v>15</v>
      </c>
      <c r="F113" s="334"/>
      <c r="G113" s="334"/>
      <c r="H113" s="204"/>
      <c r="I113" s="205"/>
      <c r="J113" s="206"/>
      <c r="K113" s="205"/>
      <c r="L113" s="206"/>
      <c r="M113" s="207"/>
      <c r="N113" s="208"/>
      <c r="O113" s="209"/>
      <c r="P113" s="207"/>
      <c r="Q113" s="208"/>
      <c r="R113" s="210"/>
      <c r="S113" s="211"/>
      <c r="T113" s="278">
        <f t="shared" si="4"/>
        <v>0</v>
      </c>
      <c r="U113" s="356">
        <f t="shared" si="5"/>
        <v>4</v>
      </c>
    </row>
    <row r="114" spans="1:21" ht="18" customHeight="1">
      <c r="A114" s="826"/>
      <c r="B114" s="827"/>
      <c r="C114" s="829"/>
      <c r="D114" s="829"/>
      <c r="E114" s="201">
        <v>16</v>
      </c>
      <c r="F114" s="334"/>
      <c r="G114" s="334"/>
      <c r="H114" s="204"/>
      <c r="I114" s="205"/>
      <c r="J114" s="206"/>
      <c r="K114" s="205"/>
      <c r="L114" s="206"/>
      <c r="M114" s="207"/>
      <c r="N114" s="208"/>
      <c r="O114" s="209"/>
      <c r="P114" s="207"/>
      <c r="Q114" s="208"/>
      <c r="R114" s="210"/>
      <c r="S114" s="211"/>
      <c r="T114" s="278">
        <f t="shared" si="4"/>
        <v>0</v>
      </c>
      <c r="U114" s="356">
        <f t="shared" si="5"/>
        <v>4</v>
      </c>
    </row>
    <row r="115" spans="1:21" ht="18" customHeight="1">
      <c r="A115" s="826"/>
      <c r="B115" s="827"/>
      <c r="C115" s="829"/>
      <c r="D115" s="829"/>
      <c r="E115" s="201">
        <v>17</v>
      </c>
      <c r="F115" s="334"/>
      <c r="G115" s="334"/>
      <c r="H115" s="204"/>
      <c r="I115" s="205"/>
      <c r="J115" s="206"/>
      <c r="K115" s="205"/>
      <c r="L115" s="206"/>
      <c r="M115" s="207"/>
      <c r="N115" s="208"/>
      <c r="O115" s="209"/>
      <c r="P115" s="207"/>
      <c r="Q115" s="208"/>
      <c r="R115" s="210"/>
      <c r="S115" s="211"/>
      <c r="T115" s="278">
        <f t="shared" si="4"/>
        <v>0</v>
      </c>
      <c r="U115" s="356">
        <f t="shared" si="5"/>
        <v>4</v>
      </c>
    </row>
    <row r="116" spans="1:21" ht="18" customHeight="1">
      <c r="A116" s="826"/>
      <c r="B116" s="827"/>
      <c r="C116" s="829"/>
      <c r="D116" s="829"/>
      <c r="E116" s="201">
        <v>18</v>
      </c>
      <c r="F116" s="334"/>
      <c r="G116" s="334"/>
      <c r="H116" s="204"/>
      <c r="I116" s="205"/>
      <c r="J116" s="206"/>
      <c r="K116" s="205"/>
      <c r="L116" s="206"/>
      <c r="M116" s="207"/>
      <c r="N116" s="208"/>
      <c r="O116" s="209"/>
      <c r="P116" s="207"/>
      <c r="Q116" s="208"/>
      <c r="R116" s="210"/>
      <c r="S116" s="211"/>
      <c r="T116" s="278">
        <f t="shared" si="4"/>
        <v>0</v>
      </c>
      <c r="U116" s="356">
        <f t="shared" si="5"/>
        <v>4</v>
      </c>
    </row>
    <row r="117" spans="1:21" ht="18" customHeight="1">
      <c r="A117" s="826"/>
      <c r="B117" s="827"/>
      <c r="C117" s="829"/>
      <c r="D117" s="829"/>
      <c r="E117" s="201">
        <v>19</v>
      </c>
      <c r="F117" s="334"/>
      <c r="G117" s="334"/>
      <c r="H117" s="204"/>
      <c r="I117" s="205"/>
      <c r="J117" s="206"/>
      <c r="K117" s="205"/>
      <c r="L117" s="206"/>
      <c r="M117" s="207"/>
      <c r="N117" s="208"/>
      <c r="O117" s="209"/>
      <c r="P117" s="207"/>
      <c r="Q117" s="208"/>
      <c r="R117" s="210"/>
      <c r="S117" s="211"/>
      <c r="T117" s="278">
        <f t="shared" si="4"/>
        <v>0</v>
      </c>
      <c r="U117" s="356">
        <f t="shared" si="5"/>
        <v>4</v>
      </c>
    </row>
    <row r="118" spans="1:21" ht="18" customHeight="1">
      <c r="A118" s="826"/>
      <c r="B118" s="827"/>
      <c r="C118" s="829"/>
      <c r="D118" s="829"/>
      <c r="E118" s="201">
        <v>20</v>
      </c>
      <c r="F118" s="334"/>
      <c r="G118" s="334"/>
      <c r="H118" s="204"/>
      <c r="I118" s="205"/>
      <c r="J118" s="206"/>
      <c r="K118" s="205"/>
      <c r="L118" s="206"/>
      <c r="M118" s="207"/>
      <c r="N118" s="208"/>
      <c r="O118" s="209"/>
      <c r="P118" s="207"/>
      <c r="Q118" s="208"/>
      <c r="R118" s="210"/>
      <c r="S118" s="211"/>
      <c r="T118" s="278">
        <f t="shared" si="4"/>
        <v>0</v>
      </c>
      <c r="U118" s="356">
        <f t="shared" si="5"/>
        <v>4</v>
      </c>
    </row>
    <row r="119" spans="1:21" ht="18" customHeight="1">
      <c r="A119" s="826"/>
      <c r="B119" s="827"/>
      <c r="C119" s="829"/>
      <c r="D119" s="829"/>
      <c r="E119" s="201">
        <v>21</v>
      </c>
      <c r="F119" s="334"/>
      <c r="G119" s="334"/>
      <c r="H119" s="204"/>
      <c r="I119" s="205"/>
      <c r="J119" s="206"/>
      <c r="K119" s="205"/>
      <c r="L119" s="206"/>
      <c r="M119" s="207"/>
      <c r="N119" s="208"/>
      <c r="O119" s="209"/>
      <c r="P119" s="207"/>
      <c r="Q119" s="208"/>
      <c r="R119" s="210"/>
      <c r="S119" s="211"/>
      <c r="T119" s="278">
        <f t="shared" si="4"/>
        <v>0</v>
      </c>
      <c r="U119" s="356">
        <f t="shared" si="5"/>
        <v>4</v>
      </c>
    </row>
    <row r="120" spans="1:21" ht="18" customHeight="1">
      <c r="A120" s="826"/>
      <c r="B120" s="827"/>
      <c r="C120" s="829"/>
      <c r="D120" s="829"/>
      <c r="E120" s="201">
        <v>22</v>
      </c>
      <c r="F120" s="334"/>
      <c r="G120" s="334"/>
      <c r="H120" s="204"/>
      <c r="I120" s="205"/>
      <c r="J120" s="206"/>
      <c r="K120" s="205"/>
      <c r="L120" s="206"/>
      <c r="M120" s="207"/>
      <c r="N120" s="208"/>
      <c r="O120" s="209"/>
      <c r="P120" s="207"/>
      <c r="Q120" s="208"/>
      <c r="R120" s="210"/>
      <c r="S120" s="211"/>
      <c r="T120" s="278">
        <f t="shared" si="4"/>
        <v>0</v>
      </c>
      <c r="U120" s="356">
        <f t="shared" si="5"/>
        <v>4</v>
      </c>
    </row>
    <row r="121" spans="1:21" ht="18" customHeight="1">
      <c r="A121" s="826"/>
      <c r="B121" s="827"/>
      <c r="C121" s="829"/>
      <c r="D121" s="829"/>
      <c r="E121" s="201">
        <v>23</v>
      </c>
      <c r="F121" s="334"/>
      <c r="G121" s="334"/>
      <c r="H121" s="204"/>
      <c r="I121" s="205"/>
      <c r="J121" s="206"/>
      <c r="K121" s="205"/>
      <c r="L121" s="206"/>
      <c r="M121" s="207"/>
      <c r="N121" s="208"/>
      <c r="O121" s="209"/>
      <c r="P121" s="207"/>
      <c r="Q121" s="208"/>
      <c r="R121" s="210"/>
      <c r="S121" s="211"/>
      <c r="T121" s="278">
        <f t="shared" si="4"/>
        <v>0</v>
      </c>
      <c r="U121" s="356">
        <f t="shared" si="5"/>
        <v>4</v>
      </c>
    </row>
    <row r="122" spans="1:21" ht="18" customHeight="1">
      <c r="A122" s="826"/>
      <c r="B122" s="827"/>
      <c r="C122" s="829"/>
      <c r="D122" s="829"/>
      <c r="E122" s="201">
        <v>24</v>
      </c>
      <c r="F122" s="334"/>
      <c r="G122" s="334"/>
      <c r="H122" s="204"/>
      <c r="I122" s="205"/>
      <c r="J122" s="206"/>
      <c r="K122" s="205"/>
      <c r="L122" s="206"/>
      <c r="M122" s="207"/>
      <c r="N122" s="208"/>
      <c r="O122" s="209"/>
      <c r="P122" s="207"/>
      <c r="Q122" s="208"/>
      <c r="R122" s="210"/>
      <c r="S122" s="211"/>
      <c r="T122" s="278">
        <f t="shared" si="4"/>
        <v>0</v>
      </c>
      <c r="U122" s="356">
        <f t="shared" si="5"/>
        <v>4</v>
      </c>
    </row>
    <row r="123" spans="1:21" ht="18" customHeight="1">
      <c r="A123" s="826"/>
      <c r="B123" s="827"/>
      <c r="C123" s="829"/>
      <c r="D123" s="829"/>
      <c r="E123" s="201">
        <v>25</v>
      </c>
      <c r="F123" s="334"/>
      <c r="G123" s="334"/>
      <c r="H123" s="204"/>
      <c r="I123" s="205"/>
      <c r="J123" s="206"/>
      <c r="K123" s="205"/>
      <c r="L123" s="206"/>
      <c r="M123" s="207"/>
      <c r="N123" s="208"/>
      <c r="O123" s="209"/>
      <c r="P123" s="207"/>
      <c r="Q123" s="208"/>
      <c r="R123" s="210"/>
      <c r="S123" s="211"/>
      <c r="T123" s="278">
        <f t="shared" si="4"/>
        <v>0</v>
      </c>
      <c r="U123" s="356">
        <f t="shared" si="5"/>
        <v>4</v>
      </c>
    </row>
    <row r="124" spans="1:21" ht="18" customHeight="1">
      <c r="A124" s="826"/>
      <c r="B124" s="827"/>
      <c r="C124" s="829"/>
      <c r="D124" s="829"/>
      <c r="E124" s="201">
        <v>26</v>
      </c>
      <c r="F124" s="334"/>
      <c r="G124" s="334"/>
      <c r="H124" s="204"/>
      <c r="I124" s="205"/>
      <c r="J124" s="206"/>
      <c r="K124" s="205"/>
      <c r="L124" s="206"/>
      <c r="M124" s="207"/>
      <c r="N124" s="208"/>
      <c r="O124" s="209"/>
      <c r="P124" s="207"/>
      <c r="Q124" s="208"/>
      <c r="R124" s="210"/>
      <c r="S124" s="211"/>
      <c r="T124" s="278">
        <f t="shared" si="4"/>
        <v>0</v>
      </c>
      <c r="U124" s="356">
        <f t="shared" si="5"/>
        <v>4</v>
      </c>
    </row>
    <row r="125" spans="1:21" ht="18" customHeight="1">
      <c r="A125" s="826"/>
      <c r="B125" s="827"/>
      <c r="C125" s="829"/>
      <c r="D125" s="829"/>
      <c r="E125" s="201">
        <v>27</v>
      </c>
      <c r="F125" s="334"/>
      <c r="G125" s="334"/>
      <c r="H125" s="204"/>
      <c r="I125" s="205"/>
      <c r="J125" s="206"/>
      <c r="K125" s="205"/>
      <c r="L125" s="206"/>
      <c r="M125" s="207"/>
      <c r="N125" s="208"/>
      <c r="O125" s="209"/>
      <c r="P125" s="207"/>
      <c r="Q125" s="208"/>
      <c r="R125" s="210"/>
      <c r="S125" s="211"/>
      <c r="T125" s="278">
        <f t="shared" si="4"/>
        <v>0</v>
      </c>
      <c r="U125" s="356">
        <f t="shared" si="5"/>
        <v>4</v>
      </c>
    </row>
    <row r="126" spans="1:21" ht="18" customHeight="1">
      <c r="A126" s="826"/>
      <c r="B126" s="827"/>
      <c r="C126" s="829"/>
      <c r="D126" s="829"/>
      <c r="E126" s="201">
        <v>28</v>
      </c>
      <c r="F126" s="334"/>
      <c r="G126" s="334"/>
      <c r="H126" s="204"/>
      <c r="I126" s="205"/>
      <c r="J126" s="206"/>
      <c r="K126" s="205"/>
      <c r="L126" s="206"/>
      <c r="M126" s="207"/>
      <c r="N126" s="208"/>
      <c r="O126" s="209"/>
      <c r="P126" s="207"/>
      <c r="Q126" s="208"/>
      <c r="R126" s="210"/>
      <c r="S126" s="211"/>
      <c r="T126" s="278">
        <f t="shared" si="4"/>
        <v>0</v>
      </c>
      <c r="U126" s="356">
        <f t="shared" si="5"/>
        <v>4</v>
      </c>
    </row>
    <row r="127" spans="1:21" ht="18" customHeight="1">
      <c r="A127" s="826"/>
      <c r="B127" s="827"/>
      <c r="C127" s="829"/>
      <c r="D127" s="829"/>
      <c r="E127" s="201">
        <v>29</v>
      </c>
      <c r="F127" s="334"/>
      <c r="G127" s="334"/>
      <c r="H127" s="204"/>
      <c r="I127" s="205"/>
      <c r="J127" s="206"/>
      <c r="K127" s="205"/>
      <c r="L127" s="206"/>
      <c r="M127" s="207"/>
      <c r="N127" s="208"/>
      <c r="O127" s="209"/>
      <c r="P127" s="207"/>
      <c r="Q127" s="208"/>
      <c r="R127" s="210"/>
      <c r="S127" s="211"/>
      <c r="T127" s="278">
        <f t="shared" si="4"/>
        <v>0</v>
      </c>
      <c r="U127" s="356">
        <f t="shared" si="5"/>
        <v>4</v>
      </c>
    </row>
    <row r="128" spans="1:21" ht="18" customHeight="1">
      <c r="A128" s="834"/>
      <c r="B128" s="835"/>
      <c r="C128" s="829"/>
      <c r="D128" s="829"/>
      <c r="E128" s="277">
        <v>30</v>
      </c>
      <c r="F128" s="375"/>
      <c r="G128" s="375"/>
      <c r="H128" s="134"/>
      <c r="I128" s="135"/>
      <c r="J128" s="212"/>
      <c r="K128" s="135"/>
      <c r="L128" s="212"/>
      <c r="M128" s="27"/>
      <c r="N128" s="120"/>
      <c r="O128" s="109"/>
      <c r="P128" s="27"/>
      <c r="Q128" s="120"/>
      <c r="R128" s="32"/>
      <c r="S128" s="122"/>
      <c r="T128" s="136">
        <f t="shared" si="4"/>
        <v>0</v>
      </c>
      <c r="U128" s="356">
        <f t="shared" si="5"/>
        <v>4</v>
      </c>
    </row>
    <row r="129" spans="1:21" ht="18" customHeight="1">
      <c r="A129" s="824">
        <v>5</v>
      </c>
      <c r="B129" s="825"/>
      <c r="C129" s="828" t="str">
        <f>IF(ISERROR(VLOOKUP($A129,【大規模】地域番号⑮!$BD:$BF,2,FALSE)),"",VLOOKUP($A129,【大規模】地域番号⑮!$BD:$BF,2,FALSE))</f>
        <v/>
      </c>
      <c r="D129" s="828" t="str">
        <f>IF(ISERROR(VLOOKUP($A129,【大規模】地域番号⑮!$BD:$BF,3,FALSE)),"",VLOOKUP($A129,【大規模】地域番号⑮!$BD:$BF,3,FALSE))</f>
        <v/>
      </c>
      <c r="E129" s="201">
        <v>1</v>
      </c>
      <c r="F129" s="334"/>
      <c r="G129" s="334"/>
      <c r="H129" s="176"/>
      <c r="I129" s="177"/>
      <c r="J129" s="178"/>
      <c r="K129" s="180"/>
      <c r="L129" s="181"/>
      <c r="M129" s="179"/>
      <c r="N129" s="180"/>
      <c r="O129" s="181"/>
      <c r="P129" s="179"/>
      <c r="Q129" s="180"/>
      <c r="R129" s="182"/>
      <c r="S129" s="183"/>
      <c r="T129" s="257">
        <f t="shared" si="4"/>
        <v>0</v>
      </c>
      <c r="U129" s="356">
        <f>$A$129</f>
        <v>5</v>
      </c>
    </row>
    <row r="130" spans="1:21" ht="18" customHeight="1">
      <c r="A130" s="826"/>
      <c r="B130" s="827"/>
      <c r="C130" s="829"/>
      <c r="D130" s="829"/>
      <c r="E130" s="201">
        <v>2</v>
      </c>
      <c r="F130" s="334"/>
      <c r="G130" s="334"/>
      <c r="H130" s="128"/>
      <c r="I130" s="111"/>
      <c r="J130" s="106"/>
      <c r="K130" s="112"/>
      <c r="L130" s="107"/>
      <c r="M130" s="12"/>
      <c r="N130" s="112"/>
      <c r="O130" s="107"/>
      <c r="P130" s="12"/>
      <c r="Q130" s="112"/>
      <c r="R130" s="31"/>
      <c r="S130" s="115"/>
      <c r="T130" s="93">
        <f t="shared" si="4"/>
        <v>0</v>
      </c>
      <c r="U130" s="356">
        <f t="shared" ref="U130:U158" si="6">$A$129</f>
        <v>5</v>
      </c>
    </row>
    <row r="131" spans="1:21" ht="18" customHeight="1">
      <c r="A131" s="826"/>
      <c r="B131" s="827"/>
      <c r="C131" s="829"/>
      <c r="D131" s="829"/>
      <c r="E131" s="201">
        <v>3</v>
      </c>
      <c r="F131" s="334"/>
      <c r="G131" s="334"/>
      <c r="H131" s="128"/>
      <c r="I131" s="111"/>
      <c r="J131" s="106"/>
      <c r="K131" s="112"/>
      <c r="L131" s="107"/>
      <c r="M131" s="12"/>
      <c r="N131" s="112"/>
      <c r="O131" s="107"/>
      <c r="P131" s="12"/>
      <c r="Q131" s="112"/>
      <c r="R131" s="31"/>
      <c r="S131" s="115"/>
      <c r="T131" s="93">
        <f t="shared" si="4"/>
        <v>0</v>
      </c>
      <c r="U131" s="356">
        <f t="shared" si="6"/>
        <v>5</v>
      </c>
    </row>
    <row r="132" spans="1:21" ht="18" customHeight="1">
      <c r="A132" s="826"/>
      <c r="B132" s="827"/>
      <c r="C132" s="829"/>
      <c r="D132" s="829"/>
      <c r="E132" s="201">
        <v>4</v>
      </c>
      <c r="F132" s="334"/>
      <c r="G132" s="334"/>
      <c r="H132" s="128"/>
      <c r="I132" s="111"/>
      <c r="J132" s="106"/>
      <c r="K132" s="112"/>
      <c r="L132" s="107"/>
      <c r="M132" s="12"/>
      <c r="N132" s="112"/>
      <c r="O132" s="107"/>
      <c r="P132" s="12"/>
      <c r="Q132" s="112"/>
      <c r="R132" s="31"/>
      <c r="S132" s="115"/>
      <c r="T132" s="93">
        <f t="shared" si="4"/>
        <v>0</v>
      </c>
      <c r="U132" s="356">
        <f t="shared" si="6"/>
        <v>5</v>
      </c>
    </row>
    <row r="133" spans="1:21" ht="18" customHeight="1">
      <c r="A133" s="826"/>
      <c r="B133" s="827"/>
      <c r="C133" s="829"/>
      <c r="D133" s="829"/>
      <c r="E133" s="201">
        <v>5</v>
      </c>
      <c r="F133" s="334"/>
      <c r="G133" s="334"/>
      <c r="H133" s="128"/>
      <c r="I133" s="111"/>
      <c r="J133" s="106"/>
      <c r="K133" s="112"/>
      <c r="L133" s="107"/>
      <c r="M133" s="12"/>
      <c r="N133" s="112"/>
      <c r="O133" s="107"/>
      <c r="P133" s="12"/>
      <c r="Q133" s="112"/>
      <c r="R133" s="31"/>
      <c r="S133" s="115"/>
      <c r="T133" s="93">
        <f t="shared" si="4"/>
        <v>0</v>
      </c>
      <c r="U133" s="356">
        <f t="shared" si="6"/>
        <v>5</v>
      </c>
    </row>
    <row r="134" spans="1:21" ht="18" customHeight="1">
      <c r="A134" s="826"/>
      <c r="B134" s="827"/>
      <c r="C134" s="829"/>
      <c r="D134" s="829"/>
      <c r="E134" s="201">
        <v>6</v>
      </c>
      <c r="F134" s="334"/>
      <c r="G134" s="334"/>
      <c r="H134" s="128"/>
      <c r="I134" s="111"/>
      <c r="J134" s="106"/>
      <c r="K134" s="111"/>
      <c r="L134" s="106"/>
      <c r="M134" s="12"/>
      <c r="N134" s="111"/>
      <c r="O134" s="107"/>
      <c r="P134" s="25"/>
      <c r="Q134" s="112"/>
      <c r="R134" s="31"/>
      <c r="S134" s="115"/>
      <c r="T134" s="93">
        <f t="shared" si="4"/>
        <v>0</v>
      </c>
      <c r="U134" s="356">
        <f t="shared" si="6"/>
        <v>5</v>
      </c>
    </row>
    <row r="135" spans="1:21" ht="18" customHeight="1">
      <c r="A135" s="826"/>
      <c r="B135" s="827"/>
      <c r="C135" s="829"/>
      <c r="D135" s="829"/>
      <c r="E135" s="201">
        <v>7</v>
      </c>
      <c r="F135" s="334"/>
      <c r="G135" s="334"/>
      <c r="H135" s="128"/>
      <c r="I135" s="111"/>
      <c r="J135" s="106"/>
      <c r="K135" s="111"/>
      <c r="L135" s="106"/>
      <c r="M135" s="12"/>
      <c r="N135" s="111"/>
      <c r="O135" s="107"/>
      <c r="P135" s="25"/>
      <c r="Q135" s="112"/>
      <c r="R135" s="31"/>
      <c r="S135" s="115"/>
      <c r="T135" s="93">
        <f t="shared" si="4"/>
        <v>0</v>
      </c>
      <c r="U135" s="356">
        <f t="shared" si="6"/>
        <v>5</v>
      </c>
    </row>
    <row r="136" spans="1:21" ht="18" customHeight="1">
      <c r="A136" s="826"/>
      <c r="B136" s="827"/>
      <c r="C136" s="829"/>
      <c r="D136" s="829"/>
      <c r="E136" s="201">
        <v>8</v>
      </c>
      <c r="F136" s="334"/>
      <c r="G136" s="334"/>
      <c r="H136" s="128"/>
      <c r="I136" s="111"/>
      <c r="J136" s="106"/>
      <c r="K136" s="111"/>
      <c r="L136" s="106"/>
      <c r="M136" s="12"/>
      <c r="N136" s="111"/>
      <c r="O136" s="107"/>
      <c r="P136" s="25"/>
      <c r="Q136" s="112"/>
      <c r="R136" s="31"/>
      <c r="S136" s="115"/>
      <c r="T136" s="93">
        <f t="shared" si="4"/>
        <v>0</v>
      </c>
      <c r="U136" s="356">
        <f t="shared" si="6"/>
        <v>5</v>
      </c>
    </row>
    <row r="137" spans="1:21" ht="18" customHeight="1">
      <c r="A137" s="826"/>
      <c r="B137" s="827"/>
      <c r="C137" s="829"/>
      <c r="D137" s="829"/>
      <c r="E137" s="201">
        <v>9</v>
      </c>
      <c r="F137" s="334"/>
      <c r="G137" s="334"/>
      <c r="H137" s="128"/>
      <c r="I137" s="111"/>
      <c r="J137" s="106"/>
      <c r="K137" s="111"/>
      <c r="L137" s="106"/>
      <c r="M137" s="12"/>
      <c r="N137" s="112"/>
      <c r="O137" s="107"/>
      <c r="P137" s="12"/>
      <c r="Q137" s="112"/>
      <c r="R137" s="31"/>
      <c r="S137" s="115"/>
      <c r="T137" s="93">
        <f t="shared" ref="T137:T200" si="7">IF(J137="",0,INT(SUM(PRODUCT(J137,L137,O137),R137)))</f>
        <v>0</v>
      </c>
      <c r="U137" s="356">
        <f t="shared" si="6"/>
        <v>5</v>
      </c>
    </row>
    <row r="138" spans="1:21" ht="18" customHeight="1">
      <c r="A138" s="826"/>
      <c r="B138" s="827"/>
      <c r="C138" s="829"/>
      <c r="D138" s="829"/>
      <c r="E138" s="201">
        <v>10</v>
      </c>
      <c r="F138" s="334"/>
      <c r="G138" s="334"/>
      <c r="H138" s="204"/>
      <c r="I138" s="205"/>
      <c r="J138" s="206"/>
      <c r="K138" s="205"/>
      <c r="L138" s="206"/>
      <c r="M138" s="207"/>
      <c r="N138" s="208"/>
      <c r="O138" s="209"/>
      <c r="P138" s="207"/>
      <c r="Q138" s="208"/>
      <c r="R138" s="210"/>
      <c r="S138" s="211"/>
      <c r="T138" s="278">
        <f t="shared" si="7"/>
        <v>0</v>
      </c>
      <c r="U138" s="356">
        <f t="shared" si="6"/>
        <v>5</v>
      </c>
    </row>
    <row r="139" spans="1:21" ht="18" customHeight="1">
      <c r="A139" s="826"/>
      <c r="B139" s="827"/>
      <c r="C139" s="829"/>
      <c r="D139" s="829"/>
      <c r="E139" s="201">
        <v>11</v>
      </c>
      <c r="F139" s="334"/>
      <c r="G139" s="334"/>
      <c r="H139" s="204"/>
      <c r="I139" s="205"/>
      <c r="J139" s="206"/>
      <c r="K139" s="205"/>
      <c r="L139" s="206"/>
      <c r="M139" s="207"/>
      <c r="N139" s="208"/>
      <c r="O139" s="209"/>
      <c r="P139" s="207"/>
      <c r="Q139" s="208"/>
      <c r="R139" s="210"/>
      <c r="S139" s="211"/>
      <c r="T139" s="278">
        <f t="shared" si="7"/>
        <v>0</v>
      </c>
      <c r="U139" s="356">
        <f t="shared" si="6"/>
        <v>5</v>
      </c>
    </row>
    <row r="140" spans="1:21" ht="18" customHeight="1">
      <c r="A140" s="826"/>
      <c r="B140" s="827"/>
      <c r="C140" s="829"/>
      <c r="D140" s="829"/>
      <c r="E140" s="201">
        <v>12</v>
      </c>
      <c r="F140" s="334"/>
      <c r="G140" s="334"/>
      <c r="H140" s="204"/>
      <c r="I140" s="205"/>
      <c r="J140" s="206"/>
      <c r="K140" s="205"/>
      <c r="L140" s="206"/>
      <c r="M140" s="207"/>
      <c r="N140" s="208"/>
      <c r="O140" s="209"/>
      <c r="P140" s="207"/>
      <c r="Q140" s="208"/>
      <c r="R140" s="210"/>
      <c r="S140" s="211"/>
      <c r="T140" s="278">
        <f t="shared" si="7"/>
        <v>0</v>
      </c>
      <c r="U140" s="356">
        <f t="shared" si="6"/>
        <v>5</v>
      </c>
    </row>
    <row r="141" spans="1:21" ht="18" customHeight="1">
      <c r="A141" s="826"/>
      <c r="B141" s="827"/>
      <c r="C141" s="829"/>
      <c r="D141" s="829"/>
      <c r="E141" s="201">
        <v>13</v>
      </c>
      <c r="F141" s="334"/>
      <c r="G141" s="334"/>
      <c r="H141" s="204"/>
      <c r="I141" s="205"/>
      <c r="J141" s="206"/>
      <c r="K141" s="205"/>
      <c r="L141" s="206"/>
      <c r="M141" s="207"/>
      <c r="N141" s="208"/>
      <c r="O141" s="209"/>
      <c r="P141" s="207"/>
      <c r="Q141" s="208"/>
      <c r="R141" s="210"/>
      <c r="S141" s="211"/>
      <c r="T141" s="278">
        <f t="shared" si="7"/>
        <v>0</v>
      </c>
      <c r="U141" s="356">
        <f t="shared" si="6"/>
        <v>5</v>
      </c>
    </row>
    <row r="142" spans="1:21" ht="18" customHeight="1">
      <c r="A142" s="826"/>
      <c r="B142" s="827"/>
      <c r="C142" s="829"/>
      <c r="D142" s="829"/>
      <c r="E142" s="201">
        <v>14</v>
      </c>
      <c r="F142" s="334"/>
      <c r="G142" s="334"/>
      <c r="H142" s="204"/>
      <c r="I142" s="205"/>
      <c r="J142" s="206"/>
      <c r="K142" s="205"/>
      <c r="L142" s="206"/>
      <c r="M142" s="207"/>
      <c r="N142" s="208"/>
      <c r="O142" s="209"/>
      <c r="P142" s="207"/>
      <c r="Q142" s="208"/>
      <c r="R142" s="210"/>
      <c r="S142" s="211"/>
      <c r="T142" s="278">
        <f t="shared" si="7"/>
        <v>0</v>
      </c>
      <c r="U142" s="356">
        <f t="shared" si="6"/>
        <v>5</v>
      </c>
    </row>
    <row r="143" spans="1:21" ht="18" customHeight="1">
      <c r="A143" s="826"/>
      <c r="B143" s="827"/>
      <c r="C143" s="829"/>
      <c r="D143" s="829"/>
      <c r="E143" s="201">
        <v>15</v>
      </c>
      <c r="F143" s="334"/>
      <c r="G143" s="334"/>
      <c r="H143" s="204"/>
      <c r="I143" s="205"/>
      <c r="J143" s="206"/>
      <c r="K143" s="205"/>
      <c r="L143" s="206"/>
      <c r="M143" s="207"/>
      <c r="N143" s="208"/>
      <c r="O143" s="209"/>
      <c r="P143" s="207"/>
      <c r="Q143" s="208"/>
      <c r="R143" s="210"/>
      <c r="S143" s="211"/>
      <c r="T143" s="278">
        <f t="shared" si="7"/>
        <v>0</v>
      </c>
      <c r="U143" s="356">
        <f t="shared" si="6"/>
        <v>5</v>
      </c>
    </row>
    <row r="144" spans="1:21" ht="18" customHeight="1">
      <c r="A144" s="826"/>
      <c r="B144" s="827"/>
      <c r="C144" s="829"/>
      <c r="D144" s="829"/>
      <c r="E144" s="201">
        <v>16</v>
      </c>
      <c r="F144" s="334"/>
      <c r="G144" s="334"/>
      <c r="H144" s="204"/>
      <c r="I144" s="205"/>
      <c r="J144" s="206"/>
      <c r="K144" s="205"/>
      <c r="L144" s="206"/>
      <c r="M144" s="207"/>
      <c r="N144" s="208"/>
      <c r="O144" s="209"/>
      <c r="P144" s="207"/>
      <c r="Q144" s="208"/>
      <c r="R144" s="210"/>
      <c r="S144" s="211"/>
      <c r="T144" s="278">
        <f t="shared" si="7"/>
        <v>0</v>
      </c>
      <c r="U144" s="356">
        <f t="shared" si="6"/>
        <v>5</v>
      </c>
    </row>
    <row r="145" spans="1:21" ht="18" customHeight="1">
      <c r="A145" s="826"/>
      <c r="B145" s="827"/>
      <c r="C145" s="829"/>
      <c r="D145" s="829"/>
      <c r="E145" s="201">
        <v>17</v>
      </c>
      <c r="F145" s="334"/>
      <c r="G145" s="334"/>
      <c r="H145" s="204"/>
      <c r="I145" s="205"/>
      <c r="J145" s="206"/>
      <c r="K145" s="205"/>
      <c r="L145" s="206"/>
      <c r="M145" s="207"/>
      <c r="N145" s="208"/>
      <c r="O145" s="209"/>
      <c r="P145" s="207"/>
      <c r="Q145" s="208"/>
      <c r="R145" s="210"/>
      <c r="S145" s="211"/>
      <c r="T145" s="278">
        <f t="shared" si="7"/>
        <v>0</v>
      </c>
      <c r="U145" s="356">
        <f t="shared" si="6"/>
        <v>5</v>
      </c>
    </row>
    <row r="146" spans="1:21" ht="18" customHeight="1">
      <c r="A146" s="826"/>
      <c r="B146" s="827"/>
      <c r="C146" s="829"/>
      <c r="D146" s="829"/>
      <c r="E146" s="201">
        <v>18</v>
      </c>
      <c r="F146" s="334"/>
      <c r="G146" s="334"/>
      <c r="H146" s="204"/>
      <c r="I146" s="205"/>
      <c r="J146" s="206"/>
      <c r="K146" s="205"/>
      <c r="L146" s="206"/>
      <c r="M146" s="207"/>
      <c r="N146" s="208"/>
      <c r="O146" s="209"/>
      <c r="P146" s="207"/>
      <c r="Q146" s="208"/>
      <c r="R146" s="210"/>
      <c r="S146" s="211"/>
      <c r="T146" s="278">
        <f t="shared" si="7"/>
        <v>0</v>
      </c>
      <c r="U146" s="356">
        <f t="shared" si="6"/>
        <v>5</v>
      </c>
    </row>
    <row r="147" spans="1:21" ht="18" customHeight="1">
      <c r="A147" s="826"/>
      <c r="B147" s="827"/>
      <c r="C147" s="829"/>
      <c r="D147" s="829"/>
      <c r="E147" s="201">
        <v>19</v>
      </c>
      <c r="F147" s="334"/>
      <c r="G147" s="334"/>
      <c r="H147" s="204"/>
      <c r="I147" s="205"/>
      <c r="J147" s="206"/>
      <c r="K147" s="205"/>
      <c r="L147" s="206"/>
      <c r="M147" s="207"/>
      <c r="N147" s="208"/>
      <c r="O147" s="209"/>
      <c r="P147" s="207"/>
      <c r="Q147" s="208"/>
      <c r="R147" s="210"/>
      <c r="S147" s="211"/>
      <c r="T147" s="278">
        <f t="shared" si="7"/>
        <v>0</v>
      </c>
      <c r="U147" s="356">
        <f t="shared" si="6"/>
        <v>5</v>
      </c>
    </row>
    <row r="148" spans="1:21" ht="18" customHeight="1">
      <c r="A148" s="826"/>
      <c r="B148" s="827"/>
      <c r="C148" s="829"/>
      <c r="D148" s="829"/>
      <c r="E148" s="201">
        <v>20</v>
      </c>
      <c r="F148" s="334"/>
      <c r="G148" s="334"/>
      <c r="H148" s="204"/>
      <c r="I148" s="205"/>
      <c r="J148" s="206"/>
      <c r="K148" s="205"/>
      <c r="L148" s="206"/>
      <c r="M148" s="207"/>
      <c r="N148" s="208"/>
      <c r="O148" s="209"/>
      <c r="P148" s="207"/>
      <c r="Q148" s="208"/>
      <c r="R148" s="210"/>
      <c r="S148" s="211"/>
      <c r="T148" s="278">
        <f t="shared" si="7"/>
        <v>0</v>
      </c>
      <c r="U148" s="356">
        <f t="shared" si="6"/>
        <v>5</v>
      </c>
    </row>
    <row r="149" spans="1:21" ht="18" customHeight="1">
      <c r="A149" s="826"/>
      <c r="B149" s="827"/>
      <c r="C149" s="829"/>
      <c r="D149" s="829"/>
      <c r="E149" s="201">
        <v>21</v>
      </c>
      <c r="F149" s="334"/>
      <c r="G149" s="334"/>
      <c r="H149" s="204"/>
      <c r="I149" s="205"/>
      <c r="J149" s="206"/>
      <c r="K149" s="205"/>
      <c r="L149" s="206"/>
      <c r="M149" s="207"/>
      <c r="N149" s="208"/>
      <c r="O149" s="209"/>
      <c r="P149" s="207"/>
      <c r="Q149" s="208"/>
      <c r="R149" s="210"/>
      <c r="S149" s="211"/>
      <c r="T149" s="278">
        <f t="shared" si="7"/>
        <v>0</v>
      </c>
      <c r="U149" s="356">
        <f t="shared" si="6"/>
        <v>5</v>
      </c>
    </row>
    <row r="150" spans="1:21" ht="18" customHeight="1">
      <c r="A150" s="826"/>
      <c r="B150" s="827"/>
      <c r="C150" s="829"/>
      <c r="D150" s="829"/>
      <c r="E150" s="201">
        <v>22</v>
      </c>
      <c r="F150" s="334"/>
      <c r="G150" s="334"/>
      <c r="H150" s="204"/>
      <c r="I150" s="205"/>
      <c r="J150" s="206"/>
      <c r="K150" s="205"/>
      <c r="L150" s="206"/>
      <c r="M150" s="207"/>
      <c r="N150" s="208"/>
      <c r="O150" s="209"/>
      <c r="P150" s="207"/>
      <c r="Q150" s="208"/>
      <c r="R150" s="210"/>
      <c r="S150" s="211"/>
      <c r="T150" s="278">
        <f t="shared" si="7"/>
        <v>0</v>
      </c>
      <c r="U150" s="356">
        <f t="shared" si="6"/>
        <v>5</v>
      </c>
    </row>
    <row r="151" spans="1:21" ht="18" customHeight="1">
      <c r="A151" s="826"/>
      <c r="B151" s="827"/>
      <c r="C151" s="829"/>
      <c r="D151" s="829"/>
      <c r="E151" s="201">
        <v>23</v>
      </c>
      <c r="F151" s="334"/>
      <c r="G151" s="334"/>
      <c r="H151" s="204"/>
      <c r="I151" s="205"/>
      <c r="J151" s="206"/>
      <c r="K151" s="205"/>
      <c r="L151" s="206"/>
      <c r="M151" s="207"/>
      <c r="N151" s="208"/>
      <c r="O151" s="209"/>
      <c r="P151" s="207"/>
      <c r="Q151" s="208"/>
      <c r="R151" s="210"/>
      <c r="S151" s="211"/>
      <c r="T151" s="278">
        <f t="shared" si="7"/>
        <v>0</v>
      </c>
      <c r="U151" s="356">
        <f t="shared" si="6"/>
        <v>5</v>
      </c>
    </row>
    <row r="152" spans="1:21" ht="18" customHeight="1">
      <c r="A152" s="826"/>
      <c r="B152" s="827"/>
      <c r="C152" s="829"/>
      <c r="D152" s="829"/>
      <c r="E152" s="201">
        <v>24</v>
      </c>
      <c r="F152" s="334"/>
      <c r="G152" s="334"/>
      <c r="H152" s="204"/>
      <c r="I152" s="205"/>
      <c r="J152" s="206"/>
      <c r="K152" s="205"/>
      <c r="L152" s="206"/>
      <c r="M152" s="207"/>
      <c r="N152" s="208"/>
      <c r="O152" s="209"/>
      <c r="P152" s="207"/>
      <c r="Q152" s="208"/>
      <c r="R152" s="210"/>
      <c r="S152" s="211"/>
      <c r="T152" s="278">
        <f t="shared" si="7"/>
        <v>0</v>
      </c>
      <c r="U152" s="356">
        <f t="shared" si="6"/>
        <v>5</v>
      </c>
    </row>
    <row r="153" spans="1:21" ht="18" customHeight="1">
      <c r="A153" s="826"/>
      <c r="B153" s="827"/>
      <c r="C153" s="829"/>
      <c r="D153" s="829"/>
      <c r="E153" s="201">
        <v>25</v>
      </c>
      <c r="F153" s="334"/>
      <c r="G153" s="334"/>
      <c r="H153" s="204"/>
      <c r="I153" s="205"/>
      <c r="J153" s="206"/>
      <c r="K153" s="205"/>
      <c r="L153" s="206"/>
      <c r="M153" s="207"/>
      <c r="N153" s="208"/>
      <c r="O153" s="209"/>
      <c r="P153" s="207"/>
      <c r="Q153" s="208"/>
      <c r="R153" s="210"/>
      <c r="S153" s="211"/>
      <c r="T153" s="278">
        <f t="shared" si="7"/>
        <v>0</v>
      </c>
      <c r="U153" s="356">
        <f t="shared" si="6"/>
        <v>5</v>
      </c>
    </row>
    <row r="154" spans="1:21" ht="18" customHeight="1">
      <c r="A154" s="826"/>
      <c r="B154" s="827"/>
      <c r="C154" s="829"/>
      <c r="D154" s="829"/>
      <c r="E154" s="201">
        <v>26</v>
      </c>
      <c r="F154" s="334"/>
      <c r="G154" s="334"/>
      <c r="H154" s="204"/>
      <c r="I154" s="205"/>
      <c r="J154" s="206"/>
      <c r="K154" s="205"/>
      <c r="L154" s="206"/>
      <c r="M154" s="207"/>
      <c r="N154" s="208"/>
      <c r="O154" s="209"/>
      <c r="P154" s="207"/>
      <c r="Q154" s="208"/>
      <c r="R154" s="210"/>
      <c r="S154" s="211"/>
      <c r="T154" s="278">
        <f t="shared" si="7"/>
        <v>0</v>
      </c>
      <c r="U154" s="356">
        <f t="shared" si="6"/>
        <v>5</v>
      </c>
    </row>
    <row r="155" spans="1:21" ht="18" customHeight="1">
      <c r="A155" s="826"/>
      <c r="B155" s="827"/>
      <c r="C155" s="829"/>
      <c r="D155" s="829"/>
      <c r="E155" s="201">
        <v>27</v>
      </c>
      <c r="F155" s="334"/>
      <c r="G155" s="334"/>
      <c r="H155" s="204"/>
      <c r="I155" s="205"/>
      <c r="J155" s="206"/>
      <c r="K155" s="205"/>
      <c r="L155" s="206"/>
      <c r="M155" s="207"/>
      <c r="N155" s="208"/>
      <c r="O155" s="209"/>
      <c r="P155" s="207"/>
      <c r="Q155" s="208"/>
      <c r="R155" s="210"/>
      <c r="S155" s="211"/>
      <c r="T155" s="278">
        <f t="shared" si="7"/>
        <v>0</v>
      </c>
      <c r="U155" s="356">
        <f t="shared" si="6"/>
        <v>5</v>
      </c>
    </row>
    <row r="156" spans="1:21" ht="18" customHeight="1">
      <c r="A156" s="826"/>
      <c r="B156" s="827"/>
      <c r="C156" s="829"/>
      <c r="D156" s="829"/>
      <c r="E156" s="201">
        <v>28</v>
      </c>
      <c r="F156" s="334"/>
      <c r="G156" s="334"/>
      <c r="H156" s="204"/>
      <c r="I156" s="205"/>
      <c r="J156" s="206"/>
      <c r="K156" s="205"/>
      <c r="L156" s="206"/>
      <c r="M156" s="207"/>
      <c r="N156" s="208"/>
      <c r="O156" s="209"/>
      <c r="P156" s="207"/>
      <c r="Q156" s="208"/>
      <c r="R156" s="210"/>
      <c r="S156" s="211"/>
      <c r="T156" s="278">
        <f t="shared" si="7"/>
        <v>0</v>
      </c>
      <c r="U156" s="356">
        <f t="shared" si="6"/>
        <v>5</v>
      </c>
    </row>
    <row r="157" spans="1:21" ht="18" customHeight="1">
      <c r="A157" s="826"/>
      <c r="B157" s="827"/>
      <c r="C157" s="829"/>
      <c r="D157" s="829"/>
      <c r="E157" s="201">
        <v>29</v>
      </c>
      <c r="F157" s="334"/>
      <c r="G157" s="334"/>
      <c r="H157" s="204"/>
      <c r="I157" s="205"/>
      <c r="J157" s="206"/>
      <c r="K157" s="205"/>
      <c r="L157" s="206"/>
      <c r="M157" s="207"/>
      <c r="N157" s="208"/>
      <c r="O157" s="209"/>
      <c r="P157" s="207"/>
      <c r="Q157" s="208"/>
      <c r="R157" s="210"/>
      <c r="S157" s="211"/>
      <c r="T157" s="278">
        <f t="shared" si="7"/>
        <v>0</v>
      </c>
      <c r="U157" s="356">
        <f t="shared" si="6"/>
        <v>5</v>
      </c>
    </row>
    <row r="158" spans="1:21" ht="18" customHeight="1">
      <c r="A158" s="834"/>
      <c r="B158" s="835"/>
      <c r="C158" s="829"/>
      <c r="D158" s="829"/>
      <c r="E158" s="277">
        <v>30</v>
      </c>
      <c r="F158" s="375"/>
      <c r="G158" s="375"/>
      <c r="H158" s="134"/>
      <c r="I158" s="135"/>
      <c r="J158" s="212"/>
      <c r="K158" s="135"/>
      <c r="L158" s="212"/>
      <c r="M158" s="27"/>
      <c r="N158" s="120"/>
      <c r="O158" s="109"/>
      <c r="P158" s="27"/>
      <c r="Q158" s="120"/>
      <c r="R158" s="32"/>
      <c r="S158" s="122"/>
      <c r="T158" s="136">
        <f t="shared" si="7"/>
        <v>0</v>
      </c>
      <c r="U158" s="356">
        <f t="shared" si="6"/>
        <v>5</v>
      </c>
    </row>
    <row r="159" spans="1:21" ht="18" customHeight="1">
      <c r="A159" s="824">
        <v>6</v>
      </c>
      <c r="B159" s="825"/>
      <c r="C159" s="828" t="str">
        <f>IF(ISERROR(VLOOKUP($A159,【大規模】地域番号⑮!$BD:$BF,2,FALSE)),"",VLOOKUP($A159,【大規模】地域番号⑮!$BD:$BF,2,FALSE))</f>
        <v/>
      </c>
      <c r="D159" s="828" t="str">
        <f>IF(ISERROR(VLOOKUP($A159,【大規模】地域番号⑮!$BD:$BF,3,FALSE)),"",VLOOKUP($A159,【大規模】地域番号⑮!$BD:$BF,3,FALSE))</f>
        <v/>
      </c>
      <c r="E159" s="201">
        <v>1</v>
      </c>
      <c r="F159" s="334"/>
      <c r="G159" s="334"/>
      <c r="H159" s="176"/>
      <c r="I159" s="177"/>
      <c r="J159" s="178"/>
      <c r="K159" s="180"/>
      <c r="L159" s="181"/>
      <c r="M159" s="179"/>
      <c r="N159" s="180"/>
      <c r="O159" s="181"/>
      <c r="P159" s="179"/>
      <c r="Q159" s="180"/>
      <c r="R159" s="182"/>
      <c r="S159" s="183"/>
      <c r="T159" s="257">
        <f t="shared" si="7"/>
        <v>0</v>
      </c>
      <c r="U159" s="356">
        <f>$A$159</f>
        <v>6</v>
      </c>
    </row>
    <row r="160" spans="1:21" ht="18" customHeight="1">
      <c r="A160" s="826"/>
      <c r="B160" s="827"/>
      <c r="C160" s="829"/>
      <c r="D160" s="829"/>
      <c r="E160" s="201">
        <v>2</v>
      </c>
      <c r="F160" s="334"/>
      <c r="G160" s="334"/>
      <c r="H160" s="128"/>
      <c r="I160" s="111"/>
      <c r="J160" s="106"/>
      <c r="K160" s="112"/>
      <c r="L160" s="107"/>
      <c r="M160" s="12"/>
      <c r="N160" s="112"/>
      <c r="O160" s="107"/>
      <c r="P160" s="12"/>
      <c r="Q160" s="112"/>
      <c r="R160" s="31"/>
      <c r="S160" s="115"/>
      <c r="T160" s="93">
        <f t="shared" si="7"/>
        <v>0</v>
      </c>
      <c r="U160" s="356">
        <f t="shared" ref="U160:U188" si="8">$A$159</f>
        <v>6</v>
      </c>
    </row>
    <row r="161" spans="1:21" ht="18" customHeight="1">
      <c r="A161" s="826"/>
      <c r="B161" s="827"/>
      <c r="C161" s="829"/>
      <c r="D161" s="829"/>
      <c r="E161" s="201">
        <v>3</v>
      </c>
      <c r="F161" s="334"/>
      <c r="G161" s="334"/>
      <c r="H161" s="128"/>
      <c r="I161" s="111"/>
      <c r="J161" s="106"/>
      <c r="K161" s="112"/>
      <c r="L161" s="107"/>
      <c r="M161" s="12"/>
      <c r="N161" s="112"/>
      <c r="O161" s="107"/>
      <c r="P161" s="12"/>
      <c r="Q161" s="112"/>
      <c r="R161" s="31"/>
      <c r="S161" s="115"/>
      <c r="T161" s="93">
        <f t="shared" si="7"/>
        <v>0</v>
      </c>
      <c r="U161" s="356">
        <f t="shared" si="8"/>
        <v>6</v>
      </c>
    </row>
    <row r="162" spans="1:21" ht="18" customHeight="1">
      <c r="A162" s="826"/>
      <c r="B162" s="827"/>
      <c r="C162" s="829"/>
      <c r="D162" s="829"/>
      <c r="E162" s="201">
        <v>4</v>
      </c>
      <c r="F162" s="334"/>
      <c r="G162" s="334"/>
      <c r="H162" s="128"/>
      <c r="I162" s="111"/>
      <c r="J162" s="106"/>
      <c r="K162" s="112"/>
      <c r="L162" s="107"/>
      <c r="M162" s="12"/>
      <c r="N162" s="112"/>
      <c r="O162" s="107"/>
      <c r="P162" s="12"/>
      <c r="Q162" s="112"/>
      <c r="R162" s="31"/>
      <c r="S162" s="115"/>
      <c r="T162" s="93">
        <f t="shared" si="7"/>
        <v>0</v>
      </c>
      <c r="U162" s="356">
        <f t="shared" si="8"/>
        <v>6</v>
      </c>
    </row>
    <row r="163" spans="1:21" ht="18" customHeight="1">
      <c r="A163" s="826"/>
      <c r="B163" s="827"/>
      <c r="C163" s="829"/>
      <c r="D163" s="829"/>
      <c r="E163" s="201">
        <v>5</v>
      </c>
      <c r="F163" s="334"/>
      <c r="G163" s="334"/>
      <c r="H163" s="128"/>
      <c r="I163" s="111"/>
      <c r="J163" s="106"/>
      <c r="K163" s="112"/>
      <c r="L163" s="107"/>
      <c r="M163" s="12"/>
      <c r="N163" s="112"/>
      <c r="O163" s="107"/>
      <c r="P163" s="12"/>
      <c r="Q163" s="112"/>
      <c r="R163" s="31"/>
      <c r="S163" s="115"/>
      <c r="T163" s="93">
        <f t="shared" si="7"/>
        <v>0</v>
      </c>
      <c r="U163" s="356">
        <f t="shared" si="8"/>
        <v>6</v>
      </c>
    </row>
    <row r="164" spans="1:21" ht="18" customHeight="1">
      <c r="A164" s="826"/>
      <c r="B164" s="827"/>
      <c r="C164" s="829"/>
      <c r="D164" s="829"/>
      <c r="E164" s="201">
        <v>6</v>
      </c>
      <c r="F164" s="334"/>
      <c r="G164" s="334"/>
      <c r="H164" s="128"/>
      <c r="I164" s="111"/>
      <c r="J164" s="106"/>
      <c r="K164" s="111"/>
      <c r="L164" s="106"/>
      <c r="M164" s="12"/>
      <c r="N164" s="111"/>
      <c r="O164" s="107"/>
      <c r="P164" s="25"/>
      <c r="Q164" s="112"/>
      <c r="R164" s="31"/>
      <c r="S164" s="115"/>
      <c r="T164" s="93">
        <f t="shared" si="7"/>
        <v>0</v>
      </c>
      <c r="U164" s="356">
        <f t="shared" si="8"/>
        <v>6</v>
      </c>
    </row>
    <row r="165" spans="1:21" ht="18" customHeight="1">
      <c r="A165" s="826"/>
      <c r="B165" s="827"/>
      <c r="C165" s="829"/>
      <c r="D165" s="829"/>
      <c r="E165" s="201">
        <v>7</v>
      </c>
      <c r="F165" s="334"/>
      <c r="G165" s="334"/>
      <c r="H165" s="128"/>
      <c r="I165" s="111"/>
      <c r="J165" s="106"/>
      <c r="K165" s="111"/>
      <c r="L165" s="106"/>
      <c r="M165" s="12"/>
      <c r="N165" s="111"/>
      <c r="O165" s="107"/>
      <c r="P165" s="25"/>
      <c r="Q165" s="112"/>
      <c r="R165" s="31"/>
      <c r="S165" s="115"/>
      <c r="T165" s="93">
        <f t="shared" si="7"/>
        <v>0</v>
      </c>
      <c r="U165" s="356">
        <f t="shared" si="8"/>
        <v>6</v>
      </c>
    </row>
    <row r="166" spans="1:21" ht="18" customHeight="1">
      <c r="A166" s="826"/>
      <c r="B166" s="827"/>
      <c r="C166" s="829"/>
      <c r="D166" s="829"/>
      <c r="E166" s="201">
        <v>8</v>
      </c>
      <c r="F166" s="334"/>
      <c r="G166" s="334"/>
      <c r="H166" s="128"/>
      <c r="I166" s="111"/>
      <c r="J166" s="106"/>
      <c r="K166" s="111"/>
      <c r="L166" s="106"/>
      <c r="M166" s="12"/>
      <c r="N166" s="111"/>
      <c r="O166" s="107"/>
      <c r="P166" s="25"/>
      <c r="Q166" s="112"/>
      <c r="R166" s="31"/>
      <c r="S166" s="115"/>
      <c r="T166" s="93">
        <f t="shared" si="7"/>
        <v>0</v>
      </c>
      <c r="U166" s="356">
        <f t="shared" si="8"/>
        <v>6</v>
      </c>
    </row>
    <row r="167" spans="1:21" ht="18" customHeight="1">
      <c r="A167" s="826"/>
      <c r="B167" s="827"/>
      <c r="C167" s="829"/>
      <c r="D167" s="829"/>
      <c r="E167" s="201">
        <v>9</v>
      </c>
      <c r="F167" s="334"/>
      <c r="G167" s="334"/>
      <c r="H167" s="128"/>
      <c r="I167" s="111"/>
      <c r="J167" s="106"/>
      <c r="K167" s="111"/>
      <c r="L167" s="106"/>
      <c r="M167" s="12"/>
      <c r="N167" s="112"/>
      <c r="O167" s="107"/>
      <c r="P167" s="12"/>
      <c r="Q167" s="112"/>
      <c r="R167" s="31"/>
      <c r="S167" s="115"/>
      <c r="T167" s="93">
        <f t="shared" si="7"/>
        <v>0</v>
      </c>
      <c r="U167" s="356">
        <f t="shared" si="8"/>
        <v>6</v>
      </c>
    </row>
    <row r="168" spans="1:21" ht="18" customHeight="1">
      <c r="A168" s="826"/>
      <c r="B168" s="827"/>
      <c r="C168" s="829"/>
      <c r="D168" s="829"/>
      <c r="E168" s="201">
        <v>10</v>
      </c>
      <c r="F168" s="334"/>
      <c r="G168" s="334"/>
      <c r="H168" s="204"/>
      <c r="I168" s="205"/>
      <c r="J168" s="206"/>
      <c r="K168" s="205"/>
      <c r="L168" s="206"/>
      <c r="M168" s="207"/>
      <c r="N168" s="208"/>
      <c r="O168" s="209"/>
      <c r="P168" s="207"/>
      <c r="Q168" s="208"/>
      <c r="R168" s="210"/>
      <c r="S168" s="211"/>
      <c r="T168" s="278">
        <f t="shared" si="7"/>
        <v>0</v>
      </c>
      <c r="U168" s="356">
        <f t="shared" si="8"/>
        <v>6</v>
      </c>
    </row>
    <row r="169" spans="1:21" ht="18" customHeight="1">
      <c r="A169" s="826"/>
      <c r="B169" s="827"/>
      <c r="C169" s="829"/>
      <c r="D169" s="829"/>
      <c r="E169" s="201">
        <v>11</v>
      </c>
      <c r="F169" s="334"/>
      <c r="G169" s="334"/>
      <c r="H169" s="204"/>
      <c r="I169" s="205"/>
      <c r="J169" s="206"/>
      <c r="K169" s="205"/>
      <c r="L169" s="206"/>
      <c r="M169" s="207"/>
      <c r="N169" s="208"/>
      <c r="O169" s="209"/>
      <c r="P169" s="207"/>
      <c r="Q169" s="208"/>
      <c r="R169" s="210"/>
      <c r="S169" s="211"/>
      <c r="T169" s="278">
        <f t="shared" si="7"/>
        <v>0</v>
      </c>
      <c r="U169" s="356">
        <f t="shared" si="8"/>
        <v>6</v>
      </c>
    </row>
    <row r="170" spans="1:21" ht="18" customHeight="1">
      <c r="A170" s="826"/>
      <c r="B170" s="827"/>
      <c r="C170" s="829"/>
      <c r="D170" s="829"/>
      <c r="E170" s="201">
        <v>12</v>
      </c>
      <c r="F170" s="334"/>
      <c r="G170" s="334"/>
      <c r="H170" s="204"/>
      <c r="I170" s="205"/>
      <c r="J170" s="206"/>
      <c r="K170" s="205"/>
      <c r="L170" s="206"/>
      <c r="M170" s="207"/>
      <c r="N170" s="208"/>
      <c r="O170" s="209"/>
      <c r="P170" s="207"/>
      <c r="Q170" s="208"/>
      <c r="R170" s="210"/>
      <c r="S170" s="211"/>
      <c r="T170" s="278">
        <f t="shared" si="7"/>
        <v>0</v>
      </c>
      <c r="U170" s="356">
        <f t="shared" si="8"/>
        <v>6</v>
      </c>
    </row>
    <row r="171" spans="1:21" ht="18" customHeight="1">
      <c r="A171" s="826"/>
      <c r="B171" s="827"/>
      <c r="C171" s="829"/>
      <c r="D171" s="829"/>
      <c r="E171" s="201">
        <v>13</v>
      </c>
      <c r="F171" s="334"/>
      <c r="G171" s="334"/>
      <c r="H171" s="204"/>
      <c r="I171" s="205"/>
      <c r="J171" s="206"/>
      <c r="K171" s="205"/>
      <c r="L171" s="206"/>
      <c r="M171" s="207"/>
      <c r="N171" s="208"/>
      <c r="O171" s="209"/>
      <c r="P171" s="207"/>
      <c r="Q171" s="208"/>
      <c r="R171" s="210"/>
      <c r="S171" s="211"/>
      <c r="T171" s="278">
        <f t="shared" si="7"/>
        <v>0</v>
      </c>
      <c r="U171" s="356">
        <f t="shared" si="8"/>
        <v>6</v>
      </c>
    </row>
    <row r="172" spans="1:21" ht="18" customHeight="1">
      <c r="A172" s="826"/>
      <c r="B172" s="827"/>
      <c r="C172" s="829"/>
      <c r="D172" s="829"/>
      <c r="E172" s="201">
        <v>14</v>
      </c>
      <c r="F172" s="334"/>
      <c r="G172" s="334"/>
      <c r="H172" s="204"/>
      <c r="I172" s="205"/>
      <c r="J172" s="206"/>
      <c r="K172" s="205"/>
      <c r="L172" s="206"/>
      <c r="M172" s="207"/>
      <c r="N172" s="208"/>
      <c r="O172" s="209"/>
      <c r="P172" s="207"/>
      <c r="Q172" s="208"/>
      <c r="R172" s="210"/>
      <c r="S172" s="211"/>
      <c r="T172" s="278">
        <f t="shared" si="7"/>
        <v>0</v>
      </c>
      <c r="U172" s="356">
        <f t="shared" si="8"/>
        <v>6</v>
      </c>
    </row>
    <row r="173" spans="1:21" ht="18" customHeight="1">
      <c r="A173" s="826"/>
      <c r="B173" s="827"/>
      <c r="C173" s="829"/>
      <c r="D173" s="829"/>
      <c r="E173" s="201">
        <v>15</v>
      </c>
      <c r="F173" s="334"/>
      <c r="G173" s="334"/>
      <c r="H173" s="204"/>
      <c r="I173" s="205"/>
      <c r="J173" s="206"/>
      <c r="K173" s="205"/>
      <c r="L173" s="206"/>
      <c r="M173" s="207"/>
      <c r="N173" s="208"/>
      <c r="O173" s="209"/>
      <c r="P173" s="207"/>
      <c r="Q173" s="208"/>
      <c r="R173" s="210"/>
      <c r="S173" s="211"/>
      <c r="T173" s="278">
        <f t="shared" si="7"/>
        <v>0</v>
      </c>
      <c r="U173" s="356">
        <f t="shared" si="8"/>
        <v>6</v>
      </c>
    </row>
    <row r="174" spans="1:21" ht="18" customHeight="1">
      <c r="A174" s="826"/>
      <c r="B174" s="827"/>
      <c r="C174" s="829"/>
      <c r="D174" s="829"/>
      <c r="E174" s="201">
        <v>16</v>
      </c>
      <c r="F174" s="334"/>
      <c r="G174" s="334"/>
      <c r="H174" s="204"/>
      <c r="I174" s="205"/>
      <c r="J174" s="206"/>
      <c r="K174" s="205"/>
      <c r="L174" s="206"/>
      <c r="M174" s="207"/>
      <c r="N174" s="208"/>
      <c r="O174" s="209"/>
      <c r="P174" s="207"/>
      <c r="Q174" s="208"/>
      <c r="R174" s="210"/>
      <c r="S174" s="211"/>
      <c r="T174" s="278">
        <f t="shared" si="7"/>
        <v>0</v>
      </c>
      <c r="U174" s="356">
        <f t="shared" si="8"/>
        <v>6</v>
      </c>
    </row>
    <row r="175" spans="1:21" ht="18" customHeight="1">
      <c r="A175" s="826"/>
      <c r="B175" s="827"/>
      <c r="C175" s="829"/>
      <c r="D175" s="829"/>
      <c r="E175" s="201">
        <v>17</v>
      </c>
      <c r="F175" s="334"/>
      <c r="G175" s="334"/>
      <c r="H175" s="204"/>
      <c r="I175" s="205"/>
      <c r="J175" s="206"/>
      <c r="K175" s="205"/>
      <c r="L175" s="206"/>
      <c r="M175" s="207"/>
      <c r="N175" s="208"/>
      <c r="O175" s="209"/>
      <c r="P175" s="207"/>
      <c r="Q175" s="208"/>
      <c r="R175" s="210"/>
      <c r="S175" s="211"/>
      <c r="T175" s="278">
        <f t="shared" si="7"/>
        <v>0</v>
      </c>
      <c r="U175" s="356">
        <f t="shared" si="8"/>
        <v>6</v>
      </c>
    </row>
    <row r="176" spans="1:21" ht="18" customHeight="1">
      <c r="A176" s="826"/>
      <c r="B176" s="827"/>
      <c r="C176" s="829"/>
      <c r="D176" s="829"/>
      <c r="E176" s="201">
        <v>18</v>
      </c>
      <c r="F176" s="334"/>
      <c r="G176" s="334"/>
      <c r="H176" s="204"/>
      <c r="I176" s="205"/>
      <c r="J176" s="206"/>
      <c r="K176" s="205"/>
      <c r="L176" s="206"/>
      <c r="M176" s="207"/>
      <c r="N176" s="208"/>
      <c r="O176" s="209"/>
      <c r="P176" s="207"/>
      <c r="Q176" s="208"/>
      <c r="R176" s="210"/>
      <c r="S176" s="211"/>
      <c r="T176" s="278">
        <f t="shared" si="7"/>
        <v>0</v>
      </c>
      <c r="U176" s="356">
        <f t="shared" si="8"/>
        <v>6</v>
      </c>
    </row>
    <row r="177" spans="1:21" ht="18" customHeight="1">
      <c r="A177" s="826"/>
      <c r="B177" s="827"/>
      <c r="C177" s="829"/>
      <c r="D177" s="829"/>
      <c r="E177" s="201">
        <v>19</v>
      </c>
      <c r="F177" s="334"/>
      <c r="G177" s="334"/>
      <c r="H177" s="204"/>
      <c r="I177" s="205"/>
      <c r="J177" s="206"/>
      <c r="K177" s="205"/>
      <c r="L177" s="206"/>
      <c r="M177" s="207"/>
      <c r="N177" s="208"/>
      <c r="O177" s="209"/>
      <c r="P177" s="207"/>
      <c r="Q177" s="208"/>
      <c r="R177" s="210"/>
      <c r="S177" s="211"/>
      <c r="T177" s="278">
        <f t="shared" si="7"/>
        <v>0</v>
      </c>
      <c r="U177" s="356">
        <f t="shared" si="8"/>
        <v>6</v>
      </c>
    </row>
    <row r="178" spans="1:21" ht="18" customHeight="1">
      <c r="A178" s="826"/>
      <c r="B178" s="827"/>
      <c r="C178" s="829"/>
      <c r="D178" s="829"/>
      <c r="E178" s="201">
        <v>20</v>
      </c>
      <c r="F178" s="334"/>
      <c r="G178" s="334"/>
      <c r="H178" s="204"/>
      <c r="I178" s="205"/>
      <c r="J178" s="206"/>
      <c r="K178" s="205"/>
      <c r="L178" s="206"/>
      <c r="M178" s="207"/>
      <c r="N178" s="208"/>
      <c r="O178" s="209"/>
      <c r="P178" s="207"/>
      <c r="Q178" s="208"/>
      <c r="R178" s="210"/>
      <c r="S178" s="211"/>
      <c r="T178" s="278">
        <f t="shared" si="7"/>
        <v>0</v>
      </c>
      <c r="U178" s="356">
        <f t="shared" si="8"/>
        <v>6</v>
      </c>
    </row>
    <row r="179" spans="1:21" ht="18" customHeight="1">
      <c r="A179" s="826"/>
      <c r="B179" s="827"/>
      <c r="C179" s="829"/>
      <c r="D179" s="829"/>
      <c r="E179" s="201">
        <v>21</v>
      </c>
      <c r="F179" s="334"/>
      <c r="G179" s="334"/>
      <c r="H179" s="204"/>
      <c r="I179" s="205"/>
      <c r="J179" s="206"/>
      <c r="K179" s="205"/>
      <c r="L179" s="206"/>
      <c r="M179" s="207"/>
      <c r="N179" s="208"/>
      <c r="O179" s="209"/>
      <c r="P179" s="207"/>
      <c r="Q179" s="208"/>
      <c r="R179" s="210"/>
      <c r="S179" s="211"/>
      <c r="T179" s="278">
        <f t="shared" si="7"/>
        <v>0</v>
      </c>
      <c r="U179" s="356">
        <f t="shared" si="8"/>
        <v>6</v>
      </c>
    </row>
    <row r="180" spans="1:21" ht="18" customHeight="1">
      <c r="A180" s="826"/>
      <c r="B180" s="827"/>
      <c r="C180" s="829"/>
      <c r="D180" s="829"/>
      <c r="E180" s="201">
        <v>22</v>
      </c>
      <c r="F180" s="334"/>
      <c r="G180" s="334"/>
      <c r="H180" s="204"/>
      <c r="I180" s="205"/>
      <c r="J180" s="206"/>
      <c r="K180" s="205"/>
      <c r="L180" s="206"/>
      <c r="M180" s="207"/>
      <c r="N180" s="208"/>
      <c r="O180" s="209"/>
      <c r="P180" s="207"/>
      <c r="Q180" s="208"/>
      <c r="R180" s="210"/>
      <c r="S180" s="211"/>
      <c r="T180" s="278">
        <f t="shared" si="7"/>
        <v>0</v>
      </c>
      <c r="U180" s="356">
        <f t="shared" si="8"/>
        <v>6</v>
      </c>
    </row>
    <row r="181" spans="1:21" ht="18" customHeight="1">
      <c r="A181" s="826"/>
      <c r="B181" s="827"/>
      <c r="C181" s="829"/>
      <c r="D181" s="829"/>
      <c r="E181" s="201">
        <v>23</v>
      </c>
      <c r="F181" s="334"/>
      <c r="G181" s="334"/>
      <c r="H181" s="204"/>
      <c r="I181" s="205"/>
      <c r="J181" s="206"/>
      <c r="K181" s="205"/>
      <c r="L181" s="206"/>
      <c r="M181" s="207"/>
      <c r="N181" s="208"/>
      <c r="O181" s="209"/>
      <c r="P181" s="207"/>
      <c r="Q181" s="208"/>
      <c r="R181" s="210"/>
      <c r="S181" s="211"/>
      <c r="T181" s="278">
        <f t="shared" si="7"/>
        <v>0</v>
      </c>
      <c r="U181" s="356">
        <f t="shared" si="8"/>
        <v>6</v>
      </c>
    </row>
    <row r="182" spans="1:21" ht="18" customHeight="1">
      <c r="A182" s="826"/>
      <c r="B182" s="827"/>
      <c r="C182" s="829"/>
      <c r="D182" s="829"/>
      <c r="E182" s="201">
        <v>24</v>
      </c>
      <c r="F182" s="334"/>
      <c r="G182" s="334"/>
      <c r="H182" s="204"/>
      <c r="I182" s="205"/>
      <c r="J182" s="206"/>
      <c r="K182" s="205"/>
      <c r="L182" s="206"/>
      <c r="M182" s="207"/>
      <c r="N182" s="208"/>
      <c r="O182" s="209"/>
      <c r="P182" s="207"/>
      <c r="Q182" s="208"/>
      <c r="R182" s="210"/>
      <c r="S182" s="211"/>
      <c r="T182" s="278">
        <f t="shared" si="7"/>
        <v>0</v>
      </c>
      <c r="U182" s="356">
        <f t="shared" si="8"/>
        <v>6</v>
      </c>
    </row>
    <row r="183" spans="1:21" ht="18" customHeight="1">
      <c r="A183" s="826"/>
      <c r="B183" s="827"/>
      <c r="C183" s="829"/>
      <c r="D183" s="829"/>
      <c r="E183" s="201">
        <v>25</v>
      </c>
      <c r="F183" s="334"/>
      <c r="G183" s="334"/>
      <c r="H183" s="204"/>
      <c r="I183" s="205"/>
      <c r="J183" s="206"/>
      <c r="K183" s="205"/>
      <c r="L183" s="206"/>
      <c r="M183" s="207"/>
      <c r="N183" s="208"/>
      <c r="O183" s="209"/>
      <c r="P183" s="207"/>
      <c r="Q183" s="208"/>
      <c r="R183" s="210"/>
      <c r="S183" s="211"/>
      <c r="T183" s="278">
        <f t="shared" si="7"/>
        <v>0</v>
      </c>
      <c r="U183" s="356">
        <f t="shared" si="8"/>
        <v>6</v>
      </c>
    </row>
    <row r="184" spans="1:21" ht="18" customHeight="1">
      <c r="A184" s="826"/>
      <c r="B184" s="827"/>
      <c r="C184" s="829"/>
      <c r="D184" s="829"/>
      <c r="E184" s="201">
        <v>26</v>
      </c>
      <c r="F184" s="334"/>
      <c r="G184" s="334"/>
      <c r="H184" s="204"/>
      <c r="I184" s="205"/>
      <c r="J184" s="206"/>
      <c r="K184" s="205"/>
      <c r="L184" s="206"/>
      <c r="M184" s="207"/>
      <c r="N184" s="208"/>
      <c r="O184" s="209"/>
      <c r="P184" s="207"/>
      <c r="Q184" s="208"/>
      <c r="R184" s="210"/>
      <c r="S184" s="211"/>
      <c r="T184" s="278">
        <f t="shared" si="7"/>
        <v>0</v>
      </c>
      <c r="U184" s="356">
        <f t="shared" si="8"/>
        <v>6</v>
      </c>
    </row>
    <row r="185" spans="1:21" ht="18" customHeight="1">
      <c r="A185" s="826"/>
      <c r="B185" s="827"/>
      <c r="C185" s="829"/>
      <c r="D185" s="829"/>
      <c r="E185" s="201">
        <v>27</v>
      </c>
      <c r="F185" s="334"/>
      <c r="G185" s="334"/>
      <c r="H185" s="204"/>
      <c r="I185" s="205"/>
      <c r="J185" s="206"/>
      <c r="K185" s="205"/>
      <c r="L185" s="206"/>
      <c r="M185" s="207"/>
      <c r="N185" s="208"/>
      <c r="O185" s="209"/>
      <c r="P185" s="207"/>
      <c r="Q185" s="208"/>
      <c r="R185" s="210"/>
      <c r="S185" s="211"/>
      <c r="T185" s="278">
        <f t="shared" si="7"/>
        <v>0</v>
      </c>
      <c r="U185" s="356">
        <f t="shared" si="8"/>
        <v>6</v>
      </c>
    </row>
    <row r="186" spans="1:21" ht="18" customHeight="1">
      <c r="A186" s="826"/>
      <c r="B186" s="827"/>
      <c r="C186" s="829"/>
      <c r="D186" s="829"/>
      <c r="E186" s="201">
        <v>28</v>
      </c>
      <c r="F186" s="334"/>
      <c r="G186" s="334"/>
      <c r="H186" s="204"/>
      <c r="I186" s="205"/>
      <c r="J186" s="206"/>
      <c r="K186" s="205"/>
      <c r="L186" s="206"/>
      <c r="M186" s="207"/>
      <c r="N186" s="208"/>
      <c r="O186" s="209"/>
      <c r="P186" s="207"/>
      <c r="Q186" s="208"/>
      <c r="R186" s="210"/>
      <c r="S186" s="211"/>
      <c r="T186" s="278">
        <f t="shared" si="7"/>
        <v>0</v>
      </c>
      <c r="U186" s="356">
        <f t="shared" si="8"/>
        <v>6</v>
      </c>
    </row>
    <row r="187" spans="1:21" ht="18" customHeight="1">
      <c r="A187" s="826"/>
      <c r="B187" s="827"/>
      <c r="C187" s="829"/>
      <c r="D187" s="829"/>
      <c r="E187" s="201">
        <v>29</v>
      </c>
      <c r="F187" s="334"/>
      <c r="G187" s="334"/>
      <c r="H187" s="204"/>
      <c r="I187" s="205"/>
      <c r="J187" s="206"/>
      <c r="K187" s="205"/>
      <c r="L187" s="206"/>
      <c r="M187" s="207"/>
      <c r="N187" s="208"/>
      <c r="O187" s="209"/>
      <c r="P187" s="207"/>
      <c r="Q187" s="208"/>
      <c r="R187" s="210"/>
      <c r="S187" s="211"/>
      <c r="T187" s="278">
        <f t="shared" si="7"/>
        <v>0</v>
      </c>
      <c r="U187" s="356">
        <f t="shared" si="8"/>
        <v>6</v>
      </c>
    </row>
    <row r="188" spans="1:21" ht="18" customHeight="1">
      <c r="A188" s="834"/>
      <c r="B188" s="835"/>
      <c r="C188" s="829"/>
      <c r="D188" s="829"/>
      <c r="E188" s="277">
        <v>30</v>
      </c>
      <c r="F188" s="375"/>
      <c r="G188" s="375"/>
      <c r="H188" s="134"/>
      <c r="I188" s="135"/>
      <c r="J188" s="212"/>
      <c r="K188" s="135"/>
      <c r="L188" s="212"/>
      <c r="M188" s="27"/>
      <c r="N188" s="120"/>
      <c r="O188" s="109"/>
      <c r="P188" s="27"/>
      <c r="Q188" s="120"/>
      <c r="R188" s="32"/>
      <c r="S188" s="122"/>
      <c r="T188" s="136">
        <f t="shared" si="7"/>
        <v>0</v>
      </c>
      <c r="U188" s="356">
        <f t="shared" si="8"/>
        <v>6</v>
      </c>
    </row>
    <row r="189" spans="1:21" ht="18" customHeight="1">
      <c r="A189" s="824">
        <v>7</v>
      </c>
      <c r="B189" s="825"/>
      <c r="C189" s="828" t="str">
        <f>IF(ISERROR(VLOOKUP($A189,【大規模】地域番号⑮!$BD:$BF,2,FALSE)),"",VLOOKUP($A189,【大規模】地域番号⑮!$BD:$BF,2,FALSE))</f>
        <v/>
      </c>
      <c r="D189" s="828" t="str">
        <f>IF(ISERROR(VLOOKUP($A189,【大規模】地域番号⑮!$BD:$BF,3,FALSE)),"",VLOOKUP($A189,【大規模】地域番号⑮!$BD:$BF,3,FALSE))</f>
        <v/>
      </c>
      <c r="E189" s="201">
        <v>1</v>
      </c>
      <c r="F189" s="334"/>
      <c r="G189" s="334"/>
      <c r="H189" s="176"/>
      <c r="I189" s="177"/>
      <c r="J189" s="178"/>
      <c r="K189" s="180"/>
      <c r="L189" s="181"/>
      <c r="M189" s="179"/>
      <c r="N189" s="180"/>
      <c r="O189" s="181"/>
      <c r="P189" s="179"/>
      <c r="Q189" s="180"/>
      <c r="R189" s="182"/>
      <c r="S189" s="183"/>
      <c r="T189" s="257">
        <f t="shared" si="7"/>
        <v>0</v>
      </c>
      <c r="U189" s="356">
        <f>$A$189</f>
        <v>7</v>
      </c>
    </row>
    <row r="190" spans="1:21" ht="18" customHeight="1">
      <c r="A190" s="826"/>
      <c r="B190" s="827"/>
      <c r="C190" s="829"/>
      <c r="D190" s="829"/>
      <c r="E190" s="201">
        <v>2</v>
      </c>
      <c r="F190" s="334"/>
      <c r="G190" s="334"/>
      <c r="H190" s="128"/>
      <c r="I190" s="111"/>
      <c r="J190" s="106"/>
      <c r="K190" s="112"/>
      <c r="L190" s="107"/>
      <c r="M190" s="12"/>
      <c r="N190" s="112"/>
      <c r="O190" s="107"/>
      <c r="P190" s="12"/>
      <c r="Q190" s="112"/>
      <c r="R190" s="31"/>
      <c r="S190" s="115"/>
      <c r="T190" s="93">
        <f t="shared" si="7"/>
        <v>0</v>
      </c>
      <c r="U190" s="356">
        <f t="shared" ref="U190:U218" si="9">$A$189</f>
        <v>7</v>
      </c>
    </row>
    <row r="191" spans="1:21" ht="18" customHeight="1">
      <c r="A191" s="826"/>
      <c r="B191" s="827"/>
      <c r="C191" s="829"/>
      <c r="D191" s="829"/>
      <c r="E191" s="201">
        <v>3</v>
      </c>
      <c r="F191" s="334"/>
      <c r="G191" s="334"/>
      <c r="H191" s="128"/>
      <c r="I191" s="111"/>
      <c r="J191" s="106"/>
      <c r="K191" s="112"/>
      <c r="L191" s="107"/>
      <c r="M191" s="12"/>
      <c r="N191" s="112"/>
      <c r="O191" s="107"/>
      <c r="P191" s="12"/>
      <c r="Q191" s="112"/>
      <c r="R191" s="31"/>
      <c r="S191" s="115"/>
      <c r="T191" s="93">
        <f t="shared" si="7"/>
        <v>0</v>
      </c>
      <c r="U191" s="356">
        <f t="shared" si="9"/>
        <v>7</v>
      </c>
    </row>
    <row r="192" spans="1:21" ht="18" customHeight="1">
      <c r="A192" s="826"/>
      <c r="B192" s="827"/>
      <c r="C192" s="829"/>
      <c r="D192" s="829"/>
      <c r="E192" s="201">
        <v>4</v>
      </c>
      <c r="F192" s="334"/>
      <c r="G192" s="334"/>
      <c r="H192" s="128"/>
      <c r="I192" s="111"/>
      <c r="J192" s="106"/>
      <c r="K192" s="112"/>
      <c r="L192" s="107"/>
      <c r="M192" s="12"/>
      <c r="N192" s="112"/>
      <c r="O192" s="107"/>
      <c r="P192" s="12"/>
      <c r="Q192" s="112"/>
      <c r="R192" s="31"/>
      <c r="S192" s="115"/>
      <c r="T192" s="93">
        <f t="shared" si="7"/>
        <v>0</v>
      </c>
      <c r="U192" s="356">
        <f t="shared" si="9"/>
        <v>7</v>
      </c>
    </row>
    <row r="193" spans="1:21" ht="18" customHeight="1">
      <c r="A193" s="826"/>
      <c r="B193" s="827"/>
      <c r="C193" s="829"/>
      <c r="D193" s="829"/>
      <c r="E193" s="201">
        <v>5</v>
      </c>
      <c r="F193" s="334"/>
      <c r="G193" s="334"/>
      <c r="H193" s="128"/>
      <c r="I193" s="111"/>
      <c r="J193" s="106"/>
      <c r="K193" s="112"/>
      <c r="L193" s="107"/>
      <c r="M193" s="12"/>
      <c r="N193" s="112"/>
      <c r="O193" s="107"/>
      <c r="P193" s="12"/>
      <c r="Q193" s="112"/>
      <c r="R193" s="31"/>
      <c r="S193" s="115"/>
      <c r="T193" s="93">
        <f t="shared" si="7"/>
        <v>0</v>
      </c>
      <c r="U193" s="356">
        <f t="shared" si="9"/>
        <v>7</v>
      </c>
    </row>
    <row r="194" spans="1:21" ht="18" customHeight="1">
      <c r="A194" s="826"/>
      <c r="B194" s="827"/>
      <c r="C194" s="829"/>
      <c r="D194" s="829"/>
      <c r="E194" s="201">
        <v>6</v>
      </c>
      <c r="F194" s="334"/>
      <c r="G194" s="334"/>
      <c r="H194" s="128"/>
      <c r="I194" s="111"/>
      <c r="J194" s="106"/>
      <c r="K194" s="111"/>
      <c r="L194" s="106"/>
      <c r="M194" s="12"/>
      <c r="N194" s="111"/>
      <c r="O194" s="107"/>
      <c r="P194" s="25"/>
      <c r="Q194" s="112"/>
      <c r="R194" s="31"/>
      <c r="S194" s="115"/>
      <c r="T194" s="93">
        <f t="shared" si="7"/>
        <v>0</v>
      </c>
      <c r="U194" s="356">
        <f t="shared" si="9"/>
        <v>7</v>
      </c>
    </row>
    <row r="195" spans="1:21" ht="18" customHeight="1">
      <c r="A195" s="826"/>
      <c r="B195" s="827"/>
      <c r="C195" s="829"/>
      <c r="D195" s="829"/>
      <c r="E195" s="201">
        <v>7</v>
      </c>
      <c r="F195" s="334"/>
      <c r="G195" s="334"/>
      <c r="H195" s="128"/>
      <c r="I195" s="111"/>
      <c r="J195" s="106"/>
      <c r="K195" s="111"/>
      <c r="L195" s="106"/>
      <c r="M195" s="12"/>
      <c r="N195" s="111"/>
      <c r="O195" s="107"/>
      <c r="P195" s="25"/>
      <c r="Q195" s="112"/>
      <c r="R195" s="31"/>
      <c r="S195" s="115"/>
      <c r="T195" s="93">
        <f t="shared" si="7"/>
        <v>0</v>
      </c>
      <c r="U195" s="356">
        <f t="shared" si="9"/>
        <v>7</v>
      </c>
    </row>
    <row r="196" spans="1:21" ht="18" customHeight="1">
      <c r="A196" s="826"/>
      <c r="B196" s="827"/>
      <c r="C196" s="829"/>
      <c r="D196" s="829"/>
      <c r="E196" s="201">
        <v>8</v>
      </c>
      <c r="F196" s="334"/>
      <c r="G196" s="334"/>
      <c r="H196" s="128"/>
      <c r="I196" s="111"/>
      <c r="J196" s="106"/>
      <c r="K196" s="111"/>
      <c r="L196" s="106"/>
      <c r="M196" s="12"/>
      <c r="N196" s="111"/>
      <c r="O196" s="107"/>
      <c r="P196" s="25"/>
      <c r="Q196" s="112"/>
      <c r="R196" s="31"/>
      <c r="S196" s="115"/>
      <c r="T196" s="93">
        <f t="shared" si="7"/>
        <v>0</v>
      </c>
      <c r="U196" s="356">
        <f t="shared" si="9"/>
        <v>7</v>
      </c>
    </row>
    <row r="197" spans="1:21" ht="18" customHeight="1">
      <c r="A197" s="826"/>
      <c r="B197" s="827"/>
      <c r="C197" s="829"/>
      <c r="D197" s="829"/>
      <c r="E197" s="201">
        <v>9</v>
      </c>
      <c r="F197" s="334"/>
      <c r="G197" s="334"/>
      <c r="H197" s="128"/>
      <c r="I197" s="111"/>
      <c r="J197" s="106"/>
      <c r="K197" s="111"/>
      <c r="L197" s="106"/>
      <c r="M197" s="12"/>
      <c r="N197" s="112"/>
      <c r="O197" s="107"/>
      <c r="P197" s="12"/>
      <c r="Q197" s="112"/>
      <c r="R197" s="31"/>
      <c r="S197" s="115"/>
      <c r="T197" s="93">
        <f t="shared" si="7"/>
        <v>0</v>
      </c>
      <c r="U197" s="356">
        <f t="shared" si="9"/>
        <v>7</v>
      </c>
    </row>
    <row r="198" spans="1:21" ht="18" customHeight="1">
      <c r="A198" s="826"/>
      <c r="B198" s="827"/>
      <c r="C198" s="829"/>
      <c r="D198" s="829"/>
      <c r="E198" s="201">
        <v>10</v>
      </c>
      <c r="F198" s="334"/>
      <c r="G198" s="334"/>
      <c r="H198" s="204"/>
      <c r="I198" s="205"/>
      <c r="J198" s="206"/>
      <c r="K198" s="205"/>
      <c r="L198" s="206"/>
      <c r="M198" s="207"/>
      <c r="N198" s="208"/>
      <c r="O198" s="209"/>
      <c r="P198" s="207"/>
      <c r="Q198" s="208"/>
      <c r="R198" s="210"/>
      <c r="S198" s="211"/>
      <c r="T198" s="278">
        <f t="shared" si="7"/>
        <v>0</v>
      </c>
      <c r="U198" s="356">
        <f t="shared" si="9"/>
        <v>7</v>
      </c>
    </row>
    <row r="199" spans="1:21" ht="18" customHeight="1">
      <c r="A199" s="826"/>
      <c r="B199" s="827"/>
      <c r="C199" s="829"/>
      <c r="D199" s="829"/>
      <c r="E199" s="201">
        <v>11</v>
      </c>
      <c r="F199" s="334"/>
      <c r="G199" s="334"/>
      <c r="H199" s="204"/>
      <c r="I199" s="205"/>
      <c r="J199" s="206"/>
      <c r="K199" s="205"/>
      <c r="L199" s="206"/>
      <c r="M199" s="207"/>
      <c r="N199" s="208"/>
      <c r="O199" s="209"/>
      <c r="P199" s="207"/>
      <c r="Q199" s="208"/>
      <c r="R199" s="210"/>
      <c r="S199" s="211"/>
      <c r="T199" s="278">
        <f t="shared" si="7"/>
        <v>0</v>
      </c>
      <c r="U199" s="356">
        <f t="shared" si="9"/>
        <v>7</v>
      </c>
    </row>
    <row r="200" spans="1:21" ht="18" customHeight="1">
      <c r="A200" s="826"/>
      <c r="B200" s="827"/>
      <c r="C200" s="829"/>
      <c r="D200" s="829"/>
      <c r="E200" s="201">
        <v>12</v>
      </c>
      <c r="F200" s="334"/>
      <c r="G200" s="334"/>
      <c r="H200" s="204"/>
      <c r="I200" s="205"/>
      <c r="J200" s="206"/>
      <c r="K200" s="205"/>
      <c r="L200" s="206"/>
      <c r="M200" s="207"/>
      <c r="N200" s="208"/>
      <c r="O200" s="209"/>
      <c r="P200" s="207"/>
      <c r="Q200" s="208"/>
      <c r="R200" s="210"/>
      <c r="S200" s="211"/>
      <c r="T200" s="278">
        <f t="shared" si="7"/>
        <v>0</v>
      </c>
      <c r="U200" s="356">
        <f t="shared" si="9"/>
        <v>7</v>
      </c>
    </row>
    <row r="201" spans="1:21" ht="18" customHeight="1">
      <c r="A201" s="826"/>
      <c r="B201" s="827"/>
      <c r="C201" s="829"/>
      <c r="D201" s="829"/>
      <c r="E201" s="201">
        <v>13</v>
      </c>
      <c r="F201" s="334"/>
      <c r="G201" s="334"/>
      <c r="H201" s="204"/>
      <c r="I201" s="205"/>
      <c r="J201" s="206"/>
      <c r="K201" s="205"/>
      <c r="L201" s="206"/>
      <c r="M201" s="207"/>
      <c r="N201" s="208"/>
      <c r="O201" s="209"/>
      <c r="P201" s="207"/>
      <c r="Q201" s="208"/>
      <c r="R201" s="210"/>
      <c r="S201" s="211"/>
      <c r="T201" s="278">
        <f t="shared" ref="T201:T264" si="10">IF(J201="",0,INT(SUM(PRODUCT(J201,L201,O201),R201)))</f>
        <v>0</v>
      </c>
      <c r="U201" s="356">
        <f t="shared" si="9"/>
        <v>7</v>
      </c>
    </row>
    <row r="202" spans="1:21" ht="18" customHeight="1">
      <c r="A202" s="826"/>
      <c r="B202" s="827"/>
      <c r="C202" s="829"/>
      <c r="D202" s="829"/>
      <c r="E202" s="201">
        <v>14</v>
      </c>
      <c r="F202" s="334"/>
      <c r="G202" s="334"/>
      <c r="H202" s="204"/>
      <c r="I202" s="205"/>
      <c r="J202" s="206"/>
      <c r="K202" s="205"/>
      <c r="L202" s="206"/>
      <c r="M202" s="207"/>
      <c r="N202" s="208"/>
      <c r="O202" s="209"/>
      <c r="P202" s="207"/>
      <c r="Q202" s="208"/>
      <c r="R202" s="210"/>
      <c r="S202" s="211"/>
      <c r="T202" s="278">
        <f t="shared" si="10"/>
        <v>0</v>
      </c>
      <c r="U202" s="356">
        <f t="shared" si="9"/>
        <v>7</v>
      </c>
    </row>
    <row r="203" spans="1:21" ht="18" customHeight="1">
      <c r="A203" s="826"/>
      <c r="B203" s="827"/>
      <c r="C203" s="829"/>
      <c r="D203" s="829"/>
      <c r="E203" s="201">
        <v>15</v>
      </c>
      <c r="F203" s="334"/>
      <c r="G203" s="334"/>
      <c r="H203" s="204"/>
      <c r="I203" s="205"/>
      <c r="J203" s="206"/>
      <c r="K203" s="205"/>
      <c r="L203" s="206"/>
      <c r="M203" s="207"/>
      <c r="N203" s="208"/>
      <c r="O203" s="209"/>
      <c r="P203" s="207"/>
      <c r="Q203" s="208"/>
      <c r="R203" s="210"/>
      <c r="S203" s="211"/>
      <c r="T203" s="278">
        <f t="shared" si="10"/>
        <v>0</v>
      </c>
      <c r="U203" s="356">
        <f t="shared" si="9"/>
        <v>7</v>
      </c>
    </row>
    <row r="204" spans="1:21" ht="18" customHeight="1">
      <c r="A204" s="826"/>
      <c r="B204" s="827"/>
      <c r="C204" s="829"/>
      <c r="D204" s="829"/>
      <c r="E204" s="201">
        <v>16</v>
      </c>
      <c r="F204" s="334"/>
      <c r="G204" s="334"/>
      <c r="H204" s="204"/>
      <c r="I204" s="205"/>
      <c r="J204" s="206"/>
      <c r="K204" s="205"/>
      <c r="L204" s="206"/>
      <c r="M204" s="207"/>
      <c r="N204" s="208"/>
      <c r="O204" s="209"/>
      <c r="P204" s="207"/>
      <c r="Q204" s="208"/>
      <c r="R204" s="210"/>
      <c r="S204" s="211"/>
      <c r="T204" s="278">
        <f t="shared" si="10"/>
        <v>0</v>
      </c>
      <c r="U204" s="356">
        <f t="shared" si="9"/>
        <v>7</v>
      </c>
    </row>
    <row r="205" spans="1:21" ht="18" customHeight="1">
      <c r="A205" s="826"/>
      <c r="B205" s="827"/>
      <c r="C205" s="829"/>
      <c r="D205" s="829"/>
      <c r="E205" s="201">
        <v>17</v>
      </c>
      <c r="F205" s="334"/>
      <c r="G205" s="334"/>
      <c r="H205" s="204"/>
      <c r="I205" s="205"/>
      <c r="J205" s="206"/>
      <c r="K205" s="205"/>
      <c r="L205" s="206"/>
      <c r="M205" s="207"/>
      <c r="N205" s="208"/>
      <c r="O205" s="209"/>
      <c r="P205" s="207"/>
      <c r="Q205" s="208"/>
      <c r="R205" s="210"/>
      <c r="S205" s="211"/>
      <c r="T205" s="278">
        <f t="shared" si="10"/>
        <v>0</v>
      </c>
      <c r="U205" s="356">
        <f t="shared" si="9"/>
        <v>7</v>
      </c>
    </row>
    <row r="206" spans="1:21" ht="18" customHeight="1">
      <c r="A206" s="826"/>
      <c r="B206" s="827"/>
      <c r="C206" s="829"/>
      <c r="D206" s="829"/>
      <c r="E206" s="201">
        <v>18</v>
      </c>
      <c r="F206" s="334"/>
      <c r="G206" s="334"/>
      <c r="H206" s="204"/>
      <c r="I206" s="205"/>
      <c r="J206" s="206"/>
      <c r="K206" s="205"/>
      <c r="L206" s="206"/>
      <c r="M206" s="207"/>
      <c r="N206" s="208"/>
      <c r="O206" s="209"/>
      <c r="P206" s="207"/>
      <c r="Q206" s="208"/>
      <c r="R206" s="210"/>
      <c r="S206" s="211"/>
      <c r="T206" s="278">
        <f t="shared" si="10"/>
        <v>0</v>
      </c>
      <c r="U206" s="356">
        <f t="shared" si="9"/>
        <v>7</v>
      </c>
    </row>
    <row r="207" spans="1:21" ht="18" customHeight="1">
      <c r="A207" s="826"/>
      <c r="B207" s="827"/>
      <c r="C207" s="829"/>
      <c r="D207" s="829"/>
      <c r="E207" s="201">
        <v>19</v>
      </c>
      <c r="F207" s="334"/>
      <c r="G207" s="334"/>
      <c r="H207" s="204"/>
      <c r="I207" s="205"/>
      <c r="J207" s="206"/>
      <c r="K207" s="205"/>
      <c r="L207" s="206"/>
      <c r="M207" s="207"/>
      <c r="N207" s="208"/>
      <c r="O207" s="209"/>
      <c r="P207" s="207"/>
      <c r="Q207" s="208"/>
      <c r="R207" s="210"/>
      <c r="S207" s="211"/>
      <c r="T207" s="278">
        <f t="shared" si="10"/>
        <v>0</v>
      </c>
      <c r="U207" s="356">
        <f t="shared" si="9"/>
        <v>7</v>
      </c>
    </row>
    <row r="208" spans="1:21" ht="18" customHeight="1">
      <c r="A208" s="826"/>
      <c r="B208" s="827"/>
      <c r="C208" s="829"/>
      <c r="D208" s="829"/>
      <c r="E208" s="201">
        <v>20</v>
      </c>
      <c r="F208" s="334"/>
      <c r="G208" s="334"/>
      <c r="H208" s="204"/>
      <c r="I208" s="205"/>
      <c r="J208" s="206"/>
      <c r="K208" s="205"/>
      <c r="L208" s="206"/>
      <c r="M208" s="207"/>
      <c r="N208" s="208"/>
      <c r="O208" s="209"/>
      <c r="P208" s="207"/>
      <c r="Q208" s="208"/>
      <c r="R208" s="210"/>
      <c r="S208" s="211"/>
      <c r="T208" s="278">
        <f t="shared" si="10"/>
        <v>0</v>
      </c>
      <c r="U208" s="356">
        <f t="shared" si="9"/>
        <v>7</v>
      </c>
    </row>
    <row r="209" spans="1:21" ht="18" customHeight="1">
      <c r="A209" s="826"/>
      <c r="B209" s="827"/>
      <c r="C209" s="829"/>
      <c r="D209" s="829"/>
      <c r="E209" s="201">
        <v>21</v>
      </c>
      <c r="F209" s="334"/>
      <c r="G209" s="334"/>
      <c r="H209" s="204"/>
      <c r="I209" s="205"/>
      <c r="J209" s="206"/>
      <c r="K209" s="205"/>
      <c r="L209" s="206"/>
      <c r="M209" s="207"/>
      <c r="N209" s="208"/>
      <c r="O209" s="209"/>
      <c r="P209" s="207"/>
      <c r="Q209" s="208"/>
      <c r="R209" s="210"/>
      <c r="S209" s="211"/>
      <c r="T209" s="278">
        <f t="shared" si="10"/>
        <v>0</v>
      </c>
      <c r="U209" s="356">
        <f t="shared" si="9"/>
        <v>7</v>
      </c>
    </row>
    <row r="210" spans="1:21" ht="18" customHeight="1">
      <c r="A210" s="826"/>
      <c r="B210" s="827"/>
      <c r="C210" s="829"/>
      <c r="D210" s="829"/>
      <c r="E210" s="201">
        <v>22</v>
      </c>
      <c r="F210" s="334"/>
      <c r="G210" s="334"/>
      <c r="H210" s="204"/>
      <c r="I210" s="205"/>
      <c r="J210" s="206"/>
      <c r="K210" s="205"/>
      <c r="L210" s="206"/>
      <c r="M210" s="207"/>
      <c r="N210" s="208"/>
      <c r="O210" s="209"/>
      <c r="P210" s="207"/>
      <c r="Q210" s="208"/>
      <c r="R210" s="210"/>
      <c r="S210" s="211"/>
      <c r="T210" s="278">
        <f t="shared" si="10"/>
        <v>0</v>
      </c>
      <c r="U210" s="356">
        <f t="shared" si="9"/>
        <v>7</v>
      </c>
    </row>
    <row r="211" spans="1:21" ht="18" customHeight="1">
      <c r="A211" s="826"/>
      <c r="B211" s="827"/>
      <c r="C211" s="829"/>
      <c r="D211" s="829"/>
      <c r="E211" s="201">
        <v>23</v>
      </c>
      <c r="F211" s="334"/>
      <c r="G211" s="334"/>
      <c r="H211" s="204"/>
      <c r="I211" s="205"/>
      <c r="J211" s="206"/>
      <c r="K211" s="205"/>
      <c r="L211" s="206"/>
      <c r="M211" s="207"/>
      <c r="N211" s="208"/>
      <c r="O211" s="209"/>
      <c r="P211" s="207"/>
      <c r="Q211" s="208"/>
      <c r="R211" s="210"/>
      <c r="S211" s="211"/>
      <c r="T211" s="278">
        <f t="shared" si="10"/>
        <v>0</v>
      </c>
      <c r="U211" s="356">
        <f t="shared" si="9"/>
        <v>7</v>
      </c>
    </row>
    <row r="212" spans="1:21" ht="18" customHeight="1">
      <c r="A212" s="826"/>
      <c r="B212" s="827"/>
      <c r="C212" s="829"/>
      <c r="D212" s="829"/>
      <c r="E212" s="201">
        <v>24</v>
      </c>
      <c r="F212" s="334"/>
      <c r="G212" s="334"/>
      <c r="H212" s="204"/>
      <c r="I212" s="205"/>
      <c r="J212" s="206"/>
      <c r="K212" s="205"/>
      <c r="L212" s="206"/>
      <c r="M212" s="207"/>
      <c r="N212" s="208"/>
      <c r="O212" s="209"/>
      <c r="P212" s="207"/>
      <c r="Q212" s="208"/>
      <c r="R212" s="210"/>
      <c r="S212" s="211"/>
      <c r="T212" s="278">
        <f t="shared" si="10"/>
        <v>0</v>
      </c>
      <c r="U212" s="356">
        <f t="shared" si="9"/>
        <v>7</v>
      </c>
    </row>
    <row r="213" spans="1:21" ht="18" customHeight="1">
      <c r="A213" s="826"/>
      <c r="B213" s="827"/>
      <c r="C213" s="829"/>
      <c r="D213" s="829"/>
      <c r="E213" s="201">
        <v>25</v>
      </c>
      <c r="F213" s="334"/>
      <c r="G213" s="334"/>
      <c r="H213" s="204"/>
      <c r="I213" s="205"/>
      <c r="J213" s="206"/>
      <c r="K213" s="205"/>
      <c r="L213" s="206"/>
      <c r="M213" s="207"/>
      <c r="N213" s="208"/>
      <c r="O213" s="209"/>
      <c r="P213" s="207"/>
      <c r="Q213" s="208"/>
      <c r="R213" s="210"/>
      <c r="S213" s="211"/>
      <c r="T213" s="278">
        <f t="shared" si="10"/>
        <v>0</v>
      </c>
      <c r="U213" s="356">
        <f t="shared" si="9"/>
        <v>7</v>
      </c>
    </row>
    <row r="214" spans="1:21" ht="18" customHeight="1">
      <c r="A214" s="826"/>
      <c r="B214" s="827"/>
      <c r="C214" s="829"/>
      <c r="D214" s="829"/>
      <c r="E214" s="201">
        <v>26</v>
      </c>
      <c r="F214" s="334"/>
      <c r="G214" s="334"/>
      <c r="H214" s="204"/>
      <c r="I214" s="205"/>
      <c r="J214" s="206"/>
      <c r="K214" s="205"/>
      <c r="L214" s="206"/>
      <c r="M214" s="207"/>
      <c r="N214" s="208"/>
      <c r="O214" s="209"/>
      <c r="P214" s="207"/>
      <c r="Q214" s="208"/>
      <c r="R214" s="210"/>
      <c r="S214" s="211"/>
      <c r="T214" s="278">
        <f t="shared" si="10"/>
        <v>0</v>
      </c>
      <c r="U214" s="356">
        <f t="shared" si="9"/>
        <v>7</v>
      </c>
    </row>
    <row r="215" spans="1:21" ht="18" customHeight="1">
      <c r="A215" s="826"/>
      <c r="B215" s="827"/>
      <c r="C215" s="829"/>
      <c r="D215" s="829"/>
      <c r="E215" s="201">
        <v>27</v>
      </c>
      <c r="F215" s="334"/>
      <c r="G215" s="334"/>
      <c r="H215" s="204"/>
      <c r="I215" s="205"/>
      <c r="J215" s="206"/>
      <c r="K215" s="205"/>
      <c r="L215" s="206"/>
      <c r="M215" s="207"/>
      <c r="N215" s="208"/>
      <c r="O215" s="209"/>
      <c r="P215" s="207"/>
      <c r="Q215" s="208"/>
      <c r="R215" s="210"/>
      <c r="S215" s="211"/>
      <c r="T215" s="278">
        <f t="shared" si="10"/>
        <v>0</v>
      </c>
      <c r="U215" s="356">
        <f t="shared" si="9"/>
        <v>7</v>
      </c>
    </row>
    <row r="216" spans="1:21" ht="18" customHeight="1">
      <c r="A216" s="826"/>
      <c r="B216" s="827"/>
      <c r="C216" s="829"/>
      <c r="D216" s="829"/>
      <c r="E216" s="201">
        <v>28</v>
      </c>
      <c r="F216" s="334"/>
      <c r="G216" s="334"/>
      <c r="H216" s="204"/>
      <c r="I216" s="205"/>
      <c r="J216" s="206"/>
      <c r="K216" s="205"/>
      <c r="L216" s="206"/>
      <c r="M216" s="207"/>
      <c r="N216" s="208"/>
      <c r="O216" s="209"/>
      <c r="P216" s="207"/>
      <c r="Q216" s="208"/>
      <c r="R216" s="210"/>
      <c r="S216" s="211"/>
      <c r="T216" s="278">
        <f t="shared" si="10"/>
        <v>0</v>
      </c>
      <c r="U216" s="356">
        <f t="shared" si="9"/>
        <v>7</v>
      </c>
    </row>
    <row r="217" spans="1:21" ht="18" customHeight="1">
      <c r="A217" s="826"/>
      <c r="B217" s="827"/>
      <c r="C217" s="829"/>
      <c r="D217" s="829"/>
      <c r="E217" s="201">
        <v>29</v>
      </c>
      <c r="F217" s="334"/>
      <c r="G217" s="334"/>
      <c r="H217" s="204"/>
      <c r="I217" s="205"/>
      <c r="J217" s="206"/>
      <c r="K217" s="205"/>
      <c r="L217" s="206"/>
      <c r="M217" s="207"/>
      <c r="N217" s="208"/>
      <c r="O217" s="209"/>
      <c r="P217" s="207"/>
      <c r="Q217" s="208"/>
      <c r="R217" s="210"/>
      <c r="S217" s="211"/>
      <c r="T217" s="278">
        <f t="shared" si="10"/>
        <v>0</v>
      </c>
      <c r="U217" s="356">
        <f t="shared" si="9"/>
        <v>7</v>
      </c>
    </row>
    <row r="218" spans="1:21" ht="18" customHeight="1">
      <c r="A218" s="834"/>
      <c r="B218" s="835"/>
      <c r="C218" s="829"/>
      <c r="D218" s="829"/>
      <c r="E218" s="277">
        <v>30</v>
      </c>
      <c r="F218" s="375"/>
      <c r="G218" s="375"/>
      <c r="H218" s="134"/>
      <c r="I218" s="135"/>
      <c r="J218" s="212"/>
      <c r="K218" s="135"/>
      <c r="L218" s="212"/>
      <c r="M218" s="27"/>
      <c r="N218" s="120"/>
      <c r="O218" s="109"/>
      <c r="P218" s="27"/>
      <c r="Q218" s="120"/>
      <c r="R218" s="32"/>
      <c r="S218" s="122"/>
      <c r="T218" s="136">
        <f t="shared" si="10"/>
        <v>0</v>
      </c>
      <c r="U218" s="356">
        <f t="shared" si="9"/>
        <v>7</v>
      </c>
    </row>
    <row r="219" spans="1:21" ht="18" customHeight="1">
      <c r="A219" s="824">
        <v>8</v>
      </c>
      <c r="B219" s="825"/>
      <c r="C219" s="828" t="str">
        <f>IF(ISERROR(VLOOKUP($A219,【大規模】地域番号⑮!$BD:$BF,2,FALSE)),"",VLOOKUP($A219,【大規模】地域番号⑮!$BD:$BF,2,FALSE))</f>
        <v/>
      </c>
      <c r="D219" s="828" t="str">
        <f>IF(ISERROR(VLOOKUP($A219,【大規模】地域番号⑮!$BD:$BF,3,FALSE)),"",VLOOKUP($A219,【大規模】地域番号⑮!$BD:$BF,3,FALSE))</f>
        <v/>
      </c>
      <c r="E219" s="201">
        <v>1</v>
      </c>
      <c r="F219" s="334"/>
      <c r="G219" s="334"/>
      <c r="H219" s="176"/>
      <c r="I219" s="177"/>
      <c r="J219" s="178"/>
      <c r="K219" s="180"/>
      <c r="L219" s="181"/>
      <c r="M219" s="179"/>
      <c r="N219" s="180"/>
      <c r="O219" s="181"/>
      <c r="P219" s="179"/>
      <c r="Q219" s="180"/>
      <c r="R219" s="182"/>
      <c r="S219" s="183"/>
      <c r="T219" s="257">
        <f t="shared" si="10"/>
        <v>0</v>
      </c>
      <c r="U219" s="356">
        <f>$A$219</f>
        <v>8</v>
      </c>
    </row>
    <row r="220" spans="1:21" ht="18" customHeight="1">
      <c r="A220" s="826"/>
      <c r="B220" s="827"/>
      <c r="C220" s="829"/>
      <c r="D220" s="829"/>
      <c r="E220" s="201">
        <v>2</v>
      </c>
      <c r="F220" s="334"/>
      <c r="G220" s="334"/>
      <c r="H220" s="128"/>
      <c r="I220" s="111"/>
      <c r="J220" s="106"/>
      <c r="K220" s="112"/>
      <c r="L220" s="107"/>
      <c r="M220" s="12"/>
      <c r="N220" s="112"/>
      <c r="O220" s="107"/>
      <c r="P220" s="12"/>
      <c r="Q220" s="112"/>
      <c r="R220" s="31"/>
      <c r="S220" s="115"/>
      <c r="T220" s="93">
        <f t="shared" si="10"/>
        <v>0</v>
      </c>
      <c r="U220" s="356">
        <f t="shared" ref="U220:U248" si="11">$A$219</f>
        <v>8</v>
      </c>
    </row>
    <row r="221" spans="1:21" ht="18" customHeight="1">
      <c r="A221" s="826"/>
      <c r="B221" s="827"/>
      <c r="C221" s="829"/>
      <c r="D221" s="829"/>
      <c r="E221" s="201">
        <v>3</v>
      </c>
      <c r="F221" s="334"/>
      <c r="G221" s="334"/>
      <c r="H221" s="128"/>
      <c r="I221" s="111"/>
      <c r="J221" s="106"/>
      <c r="K221" s="112"/>
      <c r="L221" s="107"/>
      <c r="M221" s="12"/>
      <c r="N221" s="112"/>
      <c r="O221" s="107"/>
      <c r="P221" s="12"/>
      <c r="Q221" s="112"/>
      <c r="R221" s="31"/>
      <c r="S221" s="115"/>
      <c r="T221" s="93">
        <f t="shared" si="10"/>
        <v>0</v>
      </c>
      <c r="U221" s="356">
        <f t="shared" si="11"/>
        <v>8</v>
      </c>
    </row>
    <row r="222" spans="1:21" ht="18" customHeight="1">
      <c r="A222" s="826"/>
      <c r="B222" s="827"/>
      <c r="C222" s="829"/>
      <c r="D222" s="829"/>
      <c r="E222" s="201">
        <v>4</v>
      </c>
      <c r="F222" s="334"/>
      <c r="G222" s="334"/>
      <c r="H222" s="128"/>
      <c r="I222" s="111"/>
      <c r="J222" s="106"/>
      <c r="K222" s="112"/>
      <c r="L222" s="107"/>
      <c r="M222" s="12"/>
      <c r="N222" s="112"/>
      <c r="O222" s="107"/>
      <c r="P222" s="12"/>
      <c r="Q222" s="112"/>
      <c r="R222" s="31"/>
      <c r="S222" s="115"/>
      <c r="T222" s="93">
        <f t="shared" si="10"/>
        <v>0</v>
      </c>
      <c r="U222" s="356">
        <f t="shared" si="11"/>
        <v>8</v>
      </c>
    </row>
    <row r="223" spans="1:21" ht="18" customHeight="1">
      <c r="A223" s="826"/>
      <c r="B223" s="827"/>
      <c r="C223" s="829"/>
      <c r="D223" s="829"/>
      <c r="E223" s="201">
        <v>5</v>
      </c>
      <c r="F223" s="334"/>
      <c r="G223" s="334"/>
      <c r="H223" s="128"/>
      <c r="I223" s="111"/>
      <c r="J223" s="106"/>
      <c r="K223" s="112"/>
      <c r="L223" s="107"/>
      <c r="M223" s="12"/>
      <c r="N223" s="112"/>
      <c r="O223" s="107"/>
      <c r="P223" s="12"/>
      <c r="Q223" s="112"/>
      <c r="R223" s="31"/>
      <c r="S223" s="115"/>
      <c r="T223" s="93">
        <f t="shared" si="10"/>
        <v>0</v>
      </c>
      <c r="U223" s="356">
        <f t="shared" si="11"/>
        <v>8</v>
      </c>
    </row>
    <row r="224" spans="1:21" ht="18" customHeight="1">
      <c r="A224" s="826"/>
      <c r="B224" s="827"/>
      <c r="C224" s="829"/>
      <c r="D224" s="829"/>
      <c r="E224" s="201">
        <v>6</v>
      </c>
      <c r="F224" s="334"/>
      <c r="G224" s="334"/>
      <c r="H224" s="128"/>
      <c r="I224" s="111"/>
      <c r="J224" s="106"/>
      <c r="K224" s="111"/>
      <c r="L224" s="106"/>
      <c r="M224" s="12"/>
      <c r="N224" s="111"/>
      <c r="O224" s="107"/>
      <c r="P224" s="25"/>
      <c r="Q224" s="112"/>
      <c r="R224" s="31"/>
      <c r="S224" s="115"/>
      <c r="T224" s="93">
        <f t="shared" si="10"/>
        <v>0</v>
      </c>
      <c r="U224" s="356">
        <f t="shared" si="11"/>
        <v>8</v>
      </c>
    </row>
    <row r="225" spans="1:21" ht="18" customHeight="1">
      <c r="A225" s="826"/>
      <c r="B225" s="827"/>
      <c r="C225" s="829"/>
      <c r="D225" s="829"/>
      <c r="E225" s="201">
        <v>7</v>
      </c>
      <c r="F225" s="334"/>
      <c r="G225" s="334"/>
      <c r="H225" s="128"/>
      <c r="I225" s="111"/>
      <c r="J225" s="106"/>
      <c r="K225" s="111"/>
      <c r="L225" s="106"/>
      <c r="M225" s="12"/>
      <c r="N225" s="111"/>
      <c r="O225" s="107"/>
      <c r="P225" s="25"/>
      <c r="Q225" s="112"/>
      <c r="R225" s="31"/>
      <c r="S225" s="115"/>
      <c r="T225" s="93">
        <f t="shared" si="10"/>
        <v>0</v>
      </c>
      <c r="U225" s="356">
        <f t="shared" si="11"/>
        <v>8</v>
      </c>
    </row>
    <row r="226" spans="1:21" ht="18" customHeight="1">
      <c r="A226" s="826"/>
      <c r="B226" s="827"/>
      <c r="C226" s="829"/>
      <c r="D226" s="829"/>
      <c r="E226" s="201">
        <v>8</v>
      </c>
      <c r="F226" s="334"/>
      <c r="G226" s="334"/>
      <c r="H226" s="128"/>
      <c r="I226" s="111"/>
      <c r="J226" s="106"/>
      <c r="K226" s="111"/>
      <c r="L226" s="106"/>
      <c r="M226" s="12"/>
      <c r="N226" s="111"/>
      <c r="O226" s="107"/>
      <c r="P226" s="25"/>
      <c r="Q226" s="112"/>
      <c r="R226" s="31"/>
      <c r="S226" s="115"/>
      <c r="T226" s="93">
        <f t="shared" si="10"/>
        <v>0</v>
      </c>
      <c r="U226" s="356">
        <f t="shared" si="11"/>
        <v>8</v>
      </c>
    </row>
    <row r="227" spans="1:21" ht="18" customHeight="1">
      <c r="A227" s="826"/>
      <c r="B227" s="827"/>
      <c r="C227" s="829"/>
      <c r="D227" s="829"/>
      <c r="E227" s="201">
        <v>9</v>
      </c>
      <c r="F227" s="334"/>
      <c r="G227" s="334"/>
      <c r="H227" s="128"/>
      <c r="I227" s="111"/>
      <c r="J227" s="106"/>
      <c r="K227" s="111"/>
      <c r="L227" s="106"/>
      <c r="M227" s="12"/>
      <c r="N227" s="112"/>
      <c r="O227" s="107"/>
      <c r="P227" s="12"/>
      <c r="Q227" s="112"/>
      <c r="R227" s="31"/>
      <c r="S227" s="115"/>
      <c r="T227" s="93">
        <f t="shared" si="10"/>
        <v>0</v>
      </c>
      <c r="U227" s="356">
        <f t="shared" si="11"/>
        <v>8</v>
      </c>
    </row>
    <row r="228" spans="1:21" ht="18" customHeight="1">
      <c r="A228" s="826"/>
      <c r="B228" s="827"/>
      <c r="C228" s="829"/>
      <c r="D228" s="829"/>
      <c r="E228" s="201">
        <v>10</v>
      </c>
      <c r="F228" s="334"/>
      <c r="G228" s="334"/>
      <c r="H228" s="204"/>
      <c r="I228" s="205"/>
      <c r="J228" s="206"/>
      <c r="K228" s="205"/>
      <c r="L228" s="206"/>
      <c r="M228" s="207"/>
      <c r="N228" s="208"/>
      <c r="O228" s="209"/>
      <c r="P228" s="207"/>
      <c r="Q228" s="208"/>
      <c r="R228" s="210"/>
      <c r="S228" s="211"/>
      <c r="T228" s="278">
        <f t="shared" si="10"/>
        <v>0</v>
      </c>
      <c r="U228" s="356">
        <f t="shared" si="11"/>
        <v>8</v>
      </c>
    </row>
    <row r="229" spans="1:21" ht="18" customHeight="1">
      <c r="A229" s="826"/>
      <c r="B229" s="827"/>
      <c r="C229" s="829"/>
      <c r="D229" s="829"/>
      <c r="E229" s="201">
        <v>11</v>
      </c>
      <c r="F229" s="334"/>
      <c r="G229" s="334"/>
      <c r="H229" s="204"/>
      <c r="I229" s="205"/>
      <c r="J229" s="206"/>
      <c r="K229" s="205"/>
      <c r="L229" s="206"/>
      <c r="M229" s="207"/>
      <c r="N229" s="208"/>
      <c r="O229" s="209"/>
      <c r="P229" s="207"/>
      <c r="Q229" s="208"/>
      <c r="R229" s="210"/>
      <c r="S229" s="211"/>
      <c r="T229" s="278">
        <f t="shared" si="10"/>
        <v>0</v>
      </c>
      <c r="U229" s="356">
        <f t="shared" si="11"/>
        <v>8</v>
      </c>
    </row>
    <row r="230" spans="1:21" ht="18" customHeight="1">
      <c r="A230" s="826"/>
      <c r="B230" s="827"/>
      <c r="C230" s="829"/>
      <c r="D230" s="829"/>
      <c r="E230" s="201">
        <v>12</v>
      </c>
      <c r="F230" s="334"/>
      <c r="G230" s="334"/>
      <c r="H230" s="204"/>
      <c r="I230" s="205"/>
      <c r="J230" s="206"/>
      <c r="K230" s="205"/>
      <c r="L230" s="206"/>
      <c r="M230" s="207"/>
      <c r="N230" s="208"/>
      <c r="O230" s="209"/>
      <c r="P230" s="207"/>
      <c r="Q230" s="208"/>
      <c r="R230" s="210"/>
      <c r="S230" s="211"/>
      <c r="T230" s="278">
        <f t="shared" si="10"/>
        <v>0</v>
      </c>
      <c r="U230" s="356">
        <f t="shared" si="11"/>
        <v>8</v>
      </c>
    </row>
    <row r="231" spans="1:21" ht="18" customHeight="1">
      <c r="A231" s="826"/>
      <c r="B231" s="827"/>
      <c r="C231" s="829"/>
      <c r="D231" s="829"/>
      <c r="E231" s="201">
        <v>13</v>
      </c>
      <c r="F231" s="334"/>
      <c r="G231" s="334"/>
      <c r="H231" s="204"/>
      <c r="I231" s="205"/>
      <c r="J231" s="206"/>
      <c r="K231" s="205"/>
      <c r="L231" s="206"/>
      <c r="M231" s="207"/>
      <c r="N231" s="208"/>
      <c r="O231" s="209"/>
      <c r="P231" s="207"/>
      <c r="Q231" s="208"/>
      <c r="R231" s="210"/>
      <c r="S231" s="211"/>
      <c r="T231" s="278">
        <f t="shared" si="10"/>
        <v>0</v>
      </c>
      <c r="U231" s="356">
        <f t="shared" si="11"/>
        <v>8</v>
      </c>
    </row>
    <row r="232" spans="1:21" ht="18" customHeight="1">
      <c r="A232" s="826"/>
      <c r="B232" s="827"/>
      <c r="C232" s="829"/>
      <c r="D232" s="829"/>
      <c r="E232" s="201">
        <v>14</v>
      </c>
      <c r="F232" s="334"/>
      <c r="G232" s="334"/>
      <c r="H232" s="204"/>
      <c r="I232" s="205"/>
      <c r="J232" s="206"/>
      <c r="K232" s="205"/>
      <c r="L232" s="206"/>
      <c r="M232" s="207"/>
      <c r="N232" s="208"/>
      <c r="O232" s="209"/>
      <c r="P232" s="207"/>
      <c r="Q232" s="208"/>
      <c r="R232" s="210"/>
      <c r="S232" s="211"/>
      <c r="T232" s="278">
        <f t="shared" si="10"/>
        <v>0</v>
      </c>
      <c r="U232" s="356">
        <f t="shared" si="11"/>
        <v>8</v>
      </c>
    </row>
    <row r="233" spans="1:21" ht="18" customHeight="1">
      <c r="A233" s="826"/>
      <c r="B233" s="827"/>
      <c r="C233" s="829"/>
      <c r="D233" s="829"/>
      <c r="E233" s="201">
        <v>15</v>
      </c>
      <c r="F233" s="334"/>
      <c r="G233" s="334"/>
      <c r="H233" s="204"/>
      <c r="I233" s="205"/>
      <c r="J233" s="206"/>
      <c r="K233" s="205"/>
      <c r="L233" s="206"/>
      <c r="M233" s="207"/>
      <c r="N233" s="208"/>
      <c r="O233" s="209"/>
      <c r="P233" s="207"/>
      <c r="Q233" s="208"/>
      <c r="R233" s="210"/>
      <c r="S233" s="211"/>
      <c r="T233" s="278">
        <f t="shared" si="10"/>
        <v>0</v>
      </c>
      <c r="U233" s="356">
        <f t="shared" si="11"/>
        <v>8</v>
      </c>
    </row>
    <row r="234" spans="1:21" ht="18" customHeight="1">
      <c r="A234" s="826"/>
      <c r="B234" s="827"/>
      <c r="C234" s="829"/>
      <c r="D234" s="829"/>
      <c r="E234" s="201">
        <v>16</v>
      </c>
      <c r="F234" s="334"/>
      <c r="G234" s="334"/>
      <c r="H234" s="204"/>
      <c r="I234" s="205"/>
      <c r="J234" s="206"/>
      <c r="K234" s="205"/>
      <c r="L234" s="206"/>
      <c r="M234" s="207"/>
      <c r="N234" s="208"/>
      <c r="O234" s="209"/>
      <c r="P234" s="207"/>
      <c r="Q234" s="208"/>
      <c r="R234" s="210"/>
      <c r="S234" s="211"/>
      <c r="T234" s="278">
        <f t="shared" si="10"/>
        <v>0</v>
      </c>
      <c r="U234" s="356">
        <f t="shared" si="11"/>
        <v>8</v>
      </c>
    </row>
    <row r="235" spans="1:21" ht="18" customHeight="1">
      <c r="A235" s="826"/>
      <c r="B235" s="827"/>
      <c r="C235" s="829"/>
      <c r="D235" s="829"/>
      <c r="E235" s="201">
        <v>17</v>
      </c>
      <c r="F235" s="334"/>
      <c r="G235" s="334"/>
      <c r="H235" s="204"/>
      <c r="I235" s="205"/>
      <c r="J235" s="206"/>
      <c r="K235" s="205"/>
      <c r="L235" s="206"/>
      <c r="M235" s="207"/>
      <c r="N235" s="208"/>
      <c r="O235" s="209"/>
      <c r="P235" s="207"/>
      <c r="Q235" s="208"/>
      <c r="R235" s="210"/>
      <c r="S235" s="211"/>
      <c r="T235" s="278">
        <f t="shared" si="10"/>
        <v>0</v>
      </c>
      <c r="U235" s="356">
        <f t="shared" si="11"/>
        <v>8</v>
      </c>
    </row>
    <row r="236" spans="1:21" ht="18" customHeight="1">
      <c r="A236" s="826"/>
      <c r="B236" s="827"/>
      <c r="C236" s="829"/>
      <c r="D236" s="829"/>
      <c r="E236" s="201">
        <v>18</v>
      </c>
      <c r="F236" s="334"/>
      <c r="G236" s="334"/>
      <c r="H236" s="204"/>
      <c r="I236" s="205"/>
      <c r="J236" s="206"/>
      <c r="K236" s="205"/>
      <c r="L236" s="206"/>
      <c r="M236" s="207"/>
      <c r="N236" s="208"/>
      <c r="O236" s="209"/>
      <c r="P236" s="207"/>
      <c r="Q236" s="208"/>
      <c r="R236" s="210"/>
      <c r="S236" s="211"/>
      <c r="T236" s="278">
        <f t="shared" si="10"/>
        <v>0</v>
      </c>
      <c r="U236" s="356">
        <f t="shared" si="11"/>
        <v>8</v>
      </c>
    </row>
    <row r="237" spans="1:21" ht="18" customHeight="1">
      <c r="A237" s="826"/>
      <c r="B237" s="827"/>
      <c r="C237" s="829"/>
      <c r="D237" s="829"/>
      <c r="E237" s="201">
        <v>19</v>
      </c>
      <c r="F237" s="334"/>
      <c r="G237" s="334"/>
      <c r="H237" s="204"/>
      <c r="I237" s="205"/>
      <c r="J237" s="206"/>
      <c r="K237" s="205"/>
      <c r="L237" s="206"/>
      <c r="M237" s="207"/>
      <c r="N237" s="208"/>
      <c r="O237" s="209"/>
      <c r="P237" s="207"/>
      <c r="Q237" s="208"/>
      <c r="R237" s="210"/>
      <c r="S237" s="211"/>
      <c r="T237" s="278">
        <f t="shared" si="10"/>
        <v>0</v>
      </c>
      <c r="U237" s="356">
        <f t="shared" si="11"/>
        <v>8</v>
      </c>
    </row>
    <row r="238" spans="1:21" ht="18" customHeight="1">
      <c r="A238" s="826"/>
      <c r="B238" s="827"/>
      <c r="C238" s="829"/>
      <c r="D238" s="829"/>
      <c r="E238" s="201">
        <v>20</v>
      </c>
      <c r="F238" s="334"/>
      <c r="G238" s="334"/>
      <c r="H238" s="204"/>
      <c r="I238" s="205"/>
      <c r="J238" s="206"/>
      <c r="K238" s="205"/>
      <c r="L238" s="206"/>
      <c r="M238" s="207"/>
      <c r="N238" s="208"/>
      <c r="O238" s="209"/>
      <c r="P238" s="207"/>
      <c r="Q238" s="208"/>
      <c r="R238" s="210"/>
      <c r="S238" s="211"/>
      <c r="T238" s="278">
        <f t="shared" si="10"/>
        <v>0</v>
      </c>
      <c r="U238" s="356">
        <f t="shared" si="11"/>
        <v>8</v>
      </c>
    </row>
    <row r="239" spans="1:21" ht="18" customHeight="1">
      <c r="A239" s="826"/>
      <c r="B239" s="827"/>
      <c r="C239" s="829"/>
      <c r="D239" s="829"/>
      <c r="E239" s="201">
        <v>21</v>
      </c>
      <c r="F239" s="334"/>
      <c r="G239" s="334"/>
      <c r="H239" s="204"/>
      <c r="I239" s="205"/>
      <c r="J239" s="206"/>
      <c r="K239" s="205"/>
      <c r="L239" s="206"/>
      <c r="M239" s="207"/>
      <c r="N239" s="208"/>
      <c r="O239" s="209"/>
      <c r="P239" s="207"/>
      <c r="Q239" s="208"/>
      <c r="R239" s="210"/>
      <c r="S239" s="211"/>
      <c r="T239" s="278">
        <f t="shared" si="10"/>
        <v>0</v>
      </c>
      <c r="U239" s="356">
        <f t="shared" si="11"/>
        <v>8</v>
      </c>
    </row>
    <row r="240" spans="1:21" ht="18" customHeight="1">
      <c r="A240" s="826"/>
      <c r="B240" s="827"/>
      <c r="C240" s="829"/>
      <c r="D240" s="829"/>
      <c r="E240" s="201">
        <v>22</v>
      </c>
      <c r="F240" s="334"/>
      <c r="G240" s="334"/>
      <c r="H240" s="204"/>
      <c r="I240" s="205"/>
      <c r="J240" s="206"/>
      <c r="K240" s="205"/>
      <c r="L240" s="206"/>
      <c r="M240" s="207"/>
      <c r="N240" s="208"/>
      <c r="O240" s="209"/>
      <c r="P240" s="207"/>
      <c r="Q240" s="208"/>
      <c r="R240" s="210"/>
      <c r="S240" s="211"/>
      <c r="T240" s="278">
        <f t="shared" si="10"/>
        <v>0</v>
      </c>
      <c r="U240" s="356">
        <f t="shared" si="11"/>
        <v>8</v>
      </c>
    </row>
    <row r="241" spans="1:21" ht="18" customHeight="1">
      <c r="A241" s="826"/>
      <c r="B241" s="827"/>
      <c r="C241" s="829"/>
      <c r="D241" s="829"/>
      <c r="E241" s="201">
        <v>23</v>
      </c>
      <c r="F241" s="334"/>
      <c r="G241" s="334"/>
      <c r="H241" s="204"/>
      <c r="I241" s="205"/>
      <c r="J241" s="206"/>
      <c r="K241" s="205"/>
      <c r="L241" s="206"/>
      <c r="M241" s="207"/>
      <c r="N241" s="208"/>
      <c r="O241" s="209"/>
      <c r="P241" s="207"/>
      <c r="Q241" s="208"/>
      <c r="R241" s="210"/>
      <c r="S241" s="211"/>
      <c r="T241" s="278">
        <f t="shared" si="10"/>
        <v>0</v>
      </c>
      <c r="U241" s="356">
        <f t="shared" si="11"/>
        <v>8</v>
      </c>
    </row>
    <row r="242" spans="1:21" ht="18" customHeight="1">
      <c r="A242" s="826"/>
      <c r="B242" s="827"/>
      <c r="C242" s="829"/>
      <c r="D242" s="829"/>
      <c r="E242" s="201">
        <v>24</v>
      </c>
      <c r="F242" s="334"/>
      <c r="G242" s="334"/>
      <c r="H242" s="204"/>
      <c r="I242" s="205"/>
      <c r="J242" s="206"/>
      <c r="K242" s="205"/>
      <c r="L242" s="206"/>
      <c r="M242" s="207"/>
      <c r="N242" s="208"/>
      <c r="O242" s="209"/>
      <c r="P242" s="207"/>
      <c r="Q242" s="208"/>
      <c r="R242" s="210"/>
      <c r="S242" s="211"/>
      <c r="T242" s="278">
        <f t="shared" si="10"/>
        <v>0</v>
      </c>
      <c r="U242" s="356">
        <f t="shared" si="11"/>
        <v>8</v>
      </c>
    </row>
    <row r="243" spans="1:21" ht="18" customHeight="1">
      <c r="A243" s="826"/>
      <c r="B243" s="827"/>
      <c r="C243" s="829"/>
      <c r="D243" s="829"/>
      <c r="E243" s="201">
        <v>25</v>
      </c>
      <c r="F243" s="334"/>
      <c r="G243" s="334"/>
      <c r="H243" s="204"/>
      <c r="I243" s="205"/>
      <c r="J243" s="206"/>
      <c r="K243" s="205"/>
      <c r="L243" s="206"/>
      <c r="M243" s="207"/>
      <c r="N243" s="208"/>
      <c r="O243" s="209"/>
      <c r="P243" s="207"/>
      <c r="Q243" s="208"/>
      <c r="R243" s="210"/>
      <c r="S243" s="211"/>
      <c r="T243" s="278">
        <f t="shared" si="10"/>
        <v>0</v>
      </c>
      <c r="U243" s="356">
        <f t="shared" si="11"/>
        <v>8</v>
      </c>
    </row>
    <row r="244" spans="1:21" ht="18" customHeight="1">
      <c r="A244" s="826"/>
      <c r="B244" s="827"/>
      <c r="C244" s="829"/>
      <c r="D244" s="829"/>
      <c r="E244" s="201">
        <v>26</v>
      </c>
      <c r="F244" s="334"/>
      <c r="G244" s="334"/>
      <c r="H244" s="204"/>
      <c r="I244" s="205"/>
      <c r="J244" s="206"/>
      <c r="K244" s="205"/>
      <c r="L244" s="206"/>
      <c r="M244" s="207"/>
      <c r="N244" s="208"/>
      <c r="O244" s="209"/>
      <c r="P244" s="207"/>
      <c r="Q244" s="208"/>
      <c r="R244" s="210"/>
      <c r="S244" s="211"/>
      <c r="T244" s="278">
        <f t="shared" si="10"/>
        <v>0</v>
      </c>
      <c r="U244" s="356">
        <f t="shared" si="11"/>
        <v>8</v>
      </c>
    </row>
    <row r="245" spans="1:21" ht="18" customHeight="1">
      <c r="A245" s="826"/>
      <c r="B245" s="827"/>
      <c r="C245" s="829"/>
      <c r="D245" s="829"/>
      <c r="E245" s="201">
        <v>27</v>
      </c>
      <c r="F245" s="334"/>
      <c r="G245" s="334"/>
      <c r="H245" s="204"/>
      <c r="I245" s="205"/>
      <c r="J245" s="206"/>
      <c r="K245" s="205"/>
      <c r="L245" s="206"/>
      <c r="M245" s="207"/>
      <c r="N245" s="208"/>
      <c r="O245" s="209"/>
      <c r="P245" s="207"/>
      <c r="Q245" s="208"/>
      <c r="R245" s="210"/>
      <c r="S245" s="211"/>
      <c r="T245" s="278">
        <f t="shared" si="10"/>
        <v>0</v>
      </c>
      <c r="U245" s="356">
        <f t="shared" si="11"/>
        <v>8</v>
      </c>
    </row>
    <row r="246" spans="1:21" ht="18" customHeight="1">
      <c r="A246" s="826"/>
      <c r="B246" s="827"/>
      <c r="C246" s="829"/>
      <c r="D246" s="829"/>
      <c r="E246" s="201">
        <v>28</v>
      </c>
      <c r="F246" s="334"/>
      <c r="G246" s="334"/>
      <c r="H246" s="204"/>
      <c r="I246" s="205"/>
      <c r="J246" s="206"/>
      <c r="K246" s="205"/>
      <c r="L246" s="206"/>
      <c r="M246" s="207"/>
      <c r="N246" s="208"/>
      <c r="O246" s="209"/>
      <c r="P246" s="207"/>
      <c r="Q246" s="208"/>
      <c r="R246" s="210"/>
      <c r="S246" s="211"/>
      <c r="T246" s="278">
        <f t="shared" si="10"/>
        <v>0</v>
      </c>
      <c r="U246" s="356">
        <f t="shared" si="11"/>
        <v>8</v>
      </c>
    </row>
    <row r="247" spans="1:21" ht="18" customHeight="1">
      <c r="A247" s="826"/>
      <c r="B247" s="827"/>
      <c r="C247" s="829"/>
      <c r="D247" s="829"/>
      <c r="E247" s="201">
        <v>29</v>
      </c>
      <c r="F247" s="334"/>
      <c r="G247" s="334"/>
      <c r="H247" s="204"/>
      <c r="I247" s="205"/>
      <c r="J247" s="206"/>
      <c r="K247" s="205"/>
      <c r="L247" s="206"/>
      <c r="M247" s="207"/>
      <c r="N247" s="208"/>
      <c r="O247" s="209"/>
      <c r="P247" s="207"/>
      <c r="Q247" s="208"/>
      <c r="R247" s="210"/>
      <c r="S247" s="211"/>
      <c r="T247" s="278">
        <f t="shared" si="10"/>
        <v>0</v>
      </c>
      <c r="U247" s="356">
        <f t="shared" si="11"/>
        <v>8</v>
      </c>
    </row>
    <row r="248" spans="1:21" ht="18" customHeight="1">
      <c r="A248" s="834"/>
      <c r="B248" s="835"/>
      <c r="C248" s="829"/>
      <c r="D248" s="829"/>
      <c r="E248" s="277">
        <v>30</v>
      </c>
      <c r="F248" s="375"/>
      <c r="G248" s="375"/>
      <c r="H248" s="134"/>
      <c r="I248" s="135"/>
      <c r="J248" s="212"/>
      <c r="K248" s="135"/>
      <c r="L248" s="212"/>
      <c r="M248" s="27"/>
      <c r="N248" s="120"/>
      <c r="O248" s="109"/>
      <c r="P248" s="27"/>
      <c r="Q248" s="120"/>
      <c r="R248" s="32"/>
      <c r="S248" s="122"/>
      <c r="T248" s="136">
        <f t="shared" si="10"/>
        <v>0</v>
      </c>
      <c r="U248" s="356">
        <f t="shared" si="11"/>
        <v>8</v>
      </c>
    </row>
    <row r="249" spans="1:21" ht="18" customHeight="1">
      <c r="A249" s="824">
        <v>9</v>
      </c>
      <c r="B249" s="825"/>
      <c r="C249" s="828" t="str">
        <f>IF(ISERROR(VLOOKUP($A249,【大規模】地域番号⑮!$BD:$BF,2,FALSE)),"",VLOOKUP($A249,【大規模】地域番号⑮!$BD:$BF,2,FALSE))</f>
        <v/>
      </c>
      <c r="D249" s="828" t="str">
        <f>IF(ISERROR(VLOOKUP($A249,【大規模】地域番号⑮!$BD:$BF,3,FALSE)),"",VLOOKUP($A249,【大規模】地域番号⑮!$BD:$BF,3,FALSE))</f>
        <v/>
      </c>
      <c r="E249" s="201">
        <v>1</v>
      </c>
      <c r="F249" s="334"/>
      <c r="G249" s="334"/>
      <c r="H249" s="176"/>
      <c r="I249" s="177"/>
      <c r="J249" s="178"/>
      <c r="K249" s="180"/>
      <c r="L249" s="181"/>
      <c r="M249" s="179"/>
      <c r="N249" s="180"/>
      <c r="O249" s="181"/>
      <c r="P249" s="179"/>
      <c r="Q249" s="180"/>
      <c r="R249" s="182"/>
      <c r="S249" s="183"/>
      <c r="T249" s="257">
        <f t="shared" si="10"/>
        <v>0</v>
      </c>
      <c r="U249" s="356">
        <f>$A$249</f>
        <v>9</v>
      </c>
    </row>
    <row r="250" spans="1:21" ht="18" customHeight="1">
      <c r="A250" s="826"/>
      <c r="B250" s="827"/>
      <c r="C250" s="829"/>
      <c r="D250" s="829"/>
      <c r="E250" s="201">
        <v>2</v>
      </c>
      <c r="F250" s="334"/>
      <c r="G250" s="334"/>
      <c r="H250" s="128"/>
      <c r="I250" s="111"/>
      <c r="J250" s="106"/>
      <c r="K250" s="112"/>
      <c r="L250" s="107"/>
      <c r="M250" s="12"/>
      <c r="N250" s="112"/>
      <c r="O250" s="107"/>
      <c r="P250" s="12"/>
      <c r="Q250" s="112"/>
      <c r="R250" s="31"/>
      <c r="S250" s="115"/>
      <c r="T250" s="93">
        <f t="shared" si="10"/>
        <v>0</v>
      </c>
      <c r="U250" s="356">
        <f t="shared" ref="U250:U278" si="12">$A$249</f>
        <v>9</v>
      </c>
    </row>
    <row r="251" spans="1:21" ht="18" customHeight="1">
      <c r="A251" s="826"/>
      <c r="B251" s="827"/>
      <c r="C251" s="829"/>
      <c r="D251" s="829"/>
      <c r="E251" s="201">
        <v>3</v>
      </c>
      <c r="F251" s="334"/>
      <c r="G251" s="334"/>
      <c r="H251" s="128"/>
      <c r="I251" s="111"/>
      <c r="J251" s="106"/>
      <c r="K251" s="112"/>
      <c r="L251" s="107"/>
      <c r="M251" s="12"/>
      <c r="N251" s="112"/>
      <c r="O251" s="107"/>
      <c r="P251" s="12"/>
      <c r="Q251" s="112"/>
      <c r="R251" s="31"/>
      <c r="S251" s="115"/>
      <c r="T251" s="93">
        <f t="shared" si="10"/>
        <v>0</v>
      </c>
      <c r="U251" s="356">
        <f t="shared" si="12"/>
        <v>9</v>
      </c>
    </row>
    <row r="252" spans="1:21" ht="18" customHeight="1">
      <c r="A252" s="826"/>
      <c r="B252" s="827"/>
      <c r="C252" s="829"/>
      <c r="D252" s="829"/>
      <c r="E252" s="201">
        <v>4</v>
      </c>
      <c r="F252" s="334"/>
      <c r="G252" s="334"/>
      <c r="H252" s="128"/>
      <c r="I252" s="111"/>
      <c r="J252" s="106"/>
      <c r="K252" s="112"/>
      <c r="L252" s="107"/>
      <c r="M252" s="12"/>
      <c r="N252" s="112"/>
      <c r="O252" s="107"/>
      <c r="P252" s="12"/>
      <c r="Q252" s="112"/>
      <c r="R252" s="31"/>
      <c r="S252" s="115"/>
      <c r="T252" s="93">
        <f t="shared" si="10"/>
        <v>0</v>
      </c>
      <c r="U252" s="356">
        <f t="shared" si="12"/>
        <v>9</v>
      </c>
    </row>
    <row r="253" spans="1:21" ht="18" customHeight="1">
      <c r="A253" s="826"/>
      <c r="B253" s="827"/>
      <c r="C253" s="829"/>
      <c r="D253" s="829"/>
      <c r="E253" s="201">
        <v>5</v>
      </c>
      <c r="F253" s="334"/>
      <c r="G253" s="334"/>
      <c r="H253" s="128"/>
      <c r="I253" s="111"/>
      <c r="J253" s="106"/>
      <c r="K253" s="112"/>
      <c r="L253" s="107"/>
      <c r="M253" s="12"/>
      <c r="N253" s="112"/>
      <c r="O253" s="107"/>
      <c r="P253" s="12"/>
      <c r="Q253" s="112"/>
      <c r="R253" s="31"/>
      <c r="S253" s="115"/>
      <c r="T253" s="93">
        <f t="shared" si="10"/>
        <v>0</v>
      </c>
      <c r="U253" s="356">
        <f t="shared" si="12"/>
        <v>9</v>
      </c>
    </row>
    <row r="254" spans="1:21" ht="18" customHeight="1">
      <c r="A254" s="826"/>
      <c r="B254" s="827"/>
      <c r="C254" s="829"/>
      <c r="D254" s="829"/>
      <c r="E254" s="201">
        <v>6</v>
      </c>
      <c r="F254" s="334"/>
      <c r="G254" s="334"/>
      <c r="H254" s="128"/>
      <c r="I254" s="111"/>
      <c r="J254" s="106"/>
      <c r="K254" s="111"/>
      <c r="L254" s="106"/>
      <c r="M254" s="12"/>
      <c r="N254" s="111"/>
      <c r="O254" s="107"/>
      <c r="P254" s="25"/>
      <c r="Q254" s="112"/>
      <c r="R254" s="31"/>
      <c r="S254" s="115"/>
      <c r="T254" s="93">
        <f t="shared" si="10"/>
        <v>0</v>
      </c>
      <c r="U254" s="356">
        <f t="shared" si="12"/>
        <v>9</v>
      </c>
    </row>
    <row r="255" spans="1:21" ht="18" customHeight="1">
      <c r="A255" s="826"/>
      <c r="B255" s="827"/>
      <c r="C255" s="829"/>
      <c r="D255" s="829"/>
      <c r="E255" s="201">
        <v>7</v>
      </c>
      <c r="F255" s="334"/>
      <c r="G255" s="334"/>
      <c r="H255" s="128"/>
      <c r="I255" s="111"/>
      <c r="J255" s="106"/>
      <c r="K255" s="111"/>
      <c r="L255" s="106"/>
      <c r="M255" s="12"/>
      <c r="N255" s="111"/>
      <c r="O255" s="107"/>
      <c r="P255" s="25"/>
      <c r="Q255" s="112"/>
      <c r="R255" s="31"/>
      <c r="S255" s="115"/>
      <c r="T255" s="93">
        <f t="shared" si="10"/>
        <v>0</v>
      </c>
      <c r="U255" s="356">
        <f t="shared" si="12"/>
        <v>9</v>
      </c>
    </row>
    <row r="256" spans="1:21" ht="18" customHeight="1">
      <c r="A256" s="826"/>
      <c r="B256" s="827"/>
      <c r="C256" s="829"/>
      <c r="D256" s="829"/>
      <c r="E256" s="201">
        <v>8</v>
      </c>
      <c r="F256" s="334"/>
      <c r="G256" s="334"/>
      <c r="H256" s="128"/>
      <c r="I256" s="111"/>
      <c r="J256" s="106"/>
      <c r="K256" s="111"/>
      <c r="L256" s="106"/>
      <c r="M256" s="12"/>
      <c r="N256" s="111"/>
      <c r="O256" s="107"/>
      <c r="P256" s="25"/>
      <c r="Q256" s="112"/>
      <c r="R256" s="31"/>
      <c r="S256" s="115"/>
      <c r="T256" s="93">
        <f t="shared" si="10"/>
        <v>0</v>
      </c>
      <c r="U256" s="356">
        <f t="shared" si="12"/>
        <v>9</v>
      </c>
    </row>
    <row r="257" spans="1:21" ht="18" customHeight="1">
      <c r="A257" s="826"/>
      <c r="B257" s="827"/>
      <c r="C257" s="829"/>
      <c r="D257" s="829"/>
      <c r="E257" s="201">
        <v>9</v>
      </c>
      <c r="F257" s="334"/>
      <c r="G257" s="334"/>
      <c r="H257" s="128"/>
      <c r="I257" s="111"/>
      <c r="J257" s="106"/>
      <c r="K257" s="111"/>
      <c r="L257" s="106"/>
      <c r="M257" s="12"/>
      <c r="N257" s="112"/>
      <c r="O257" s="107"/>
      <c r="P257" s="12"/>
      <c r="Q257" s="112"/>
      <c r="R257" s="31"/>
      <c r="S257" s="115"/>
      <c r="T257" s="93">
        <f t="shared" si="10"/>
        <v>0</v>
      </c>
      <c r="U257" s="356">
        <f t="shared" si="12"/>
        <v>9</v>
      </c>
    </row>
    <row r="258" spans="1:21" ht="18" customHeight="1">
      <c r="A258" s="826"/>
      <c r="B258" s="827"/>
      <c r="C258" s="829"/>
      <c r="D258" s="829"/>
      <c r="E258" s="201">
        <v>10</v>
      </c>
      <c r="F258" s="334"/>
      <c r="G258" s="334"/>
      <c r="H258" s="204"/>
      <c r="I258" s="205"/>
      <c r="J258" s="206"/>
      <c r="K258" s="205"/>
      <c r="L258" s="206"/>
      <c r="M258" s="207"/>
      <c r="N258" s="208"/>
      <c r="O258" s="209"/>
      <c r="P258" s="207"/>
      <c r="Q258" s="208"/>
      <c r="R258" s="210"/>
      <c r="S258" s="211"/>
      <c r="T258" s="278">
        <f t="shared" si="10"/>
        <v>0</v>
      </c>
      <c r="U258" s="356">
        <f t="shared" si="12"/>
        <v>9</v>
      </c>
    </row>
    <row r="259" spans="1:21" ht="18" customHeight="1">
      <c r="A259" s="826"/>
      <c r="B259" s="827"/>
      <c r="C259" s="829"/>
      <c r="D259" s="829"/>
      <c r="E259" s="201">
        <v>11</v>
      </c>
      <c r="F259" s="334"/>
      <c r="G259" s="334"/>
      <c r="H259" s="204"/>
      <c r="I259" s="205"/>
      <c r="J259" s="206"/>
      <c r="K259" s="205"/>
      <c r="L259" s="206"/>
      <c r="M259" s="207"/>
      <c r="N259" s="208"/>
      <c r="O259" s="209"/>
      <c r="P259" s="207"/>
      <c r="Q259" s="208"/>
      <c r="R259" s="210"/>
      <c r="S259" s="211"/>
      <c r="T259" s="278">
        <f t="shared" si="10"/>
        <v>0</v>
      </c>
      <c r="U259" s="356">
        <f t="shared" si="12"/>
        <v>9</v>
      </c>
    </row>
    <row r="260" spans="1:21" ht="18" customHeight="1">
      <c r="A260" s="826"/>
      <c r="B260" s="827"/>
      <c r="C260" s="829"/>
      <c r="D260" s="829"/>
      <c r="E260" s="201">
        <v>12</v>
      </c>
      <c r="F260" s="334"/>
      <c r="G260" s="334"/>
      <c r="H260" s="204"/>
      <c r="I260" s="205"/>
      <c r="J260" s="206"/>
      <c r="K260" s="205"/>
      <c r="L260" s="206"/>
      <c r="M260" s="207"/>
      <c r="N260" s="208"/>
      <c r="O260" s="209"/>
      <c r="P260" s="207"/>
      <c r="Q260" s="208"/>
      <c r="R260" s="210"/>
      <c r="S260" s="211"/>
      <c r="T260" s="278">
        <f t="shared" si="10"/>
        <v>0</v>
      </c>
      <c r="U260" s="356">
        <f t="shared" si="12"/>
        <v>9</v>
      </c>
    </row>
    <row r="261" spans="1:21" ht="18" customHeight="1">
      <c r="A261" s="826"/>
      <c r="B261" s="827"/>
      <c r="C261" s="829"/>
      <c r="D261" s="829"/>
      <c r="E261" s="201">
        <v>13</v>
      </c>
      <c r="F261" s="334"/>
      <c r="G261" s="334"/>
      <c r="H261" s="204"/>
      <c r="I261" s="205"/>
      <c r="J261" s="206"/>
      <c r="K261" s="205"/>
      <c r="L261" s="206"/>
      <c r="M261" s="207"/>
      <c r="N261" s="208"/>
      <c r="O261" s="209"/>
      <c r="P261" s="207"/>
      <c r="Q261" s="208"/>
      <c r="R261" s="210"/>
      <c r="S261" s="211"/>
      <c r="T261" s="278">
        <f t="shared" si="10"/>
        <v>0</v>
      </c>
      <c r="U261" s="356">
        <f t="shared" si="12"/>
        <v>9</v>
      </c>
    </row>
    <row r="262" spans="1:21" ht="18" customHeight="1">
      <c r="A262" s="826"/>
      <c r="B262" s="827"/>
      <c r="C262" s="829"/>
      <c r="D262" s="829"/>
      <c r="E262" s="201">
        <v>14</v>
      </c>
      <c r="F262" s="334"/>
      <c r="G262" s="334"/>
      <c r="H262" s="204"/>
      <c r="I262" s="205"/>
      <c r="J262" s="206"/>
      <c r="K262" s="205"/>
      <c r="L262" s="206"/>
      <c r="M262" s="207"/>
      <c r="N262" s="208"/>
      <c r="O262" s="209"/>
      <c r="P262" s="207"/>
      <c r="Q262" s="208"/>
      <c r="R262" s="210"/>
      <c r="S262" s="211"/>
      <c r="T262" s="278">
        <f t="shared" si="10"/>
        <v>0</v>
      </c>
      <c r="U262" s="356">
        <f t="shared" si="12"/>
        <v>9</v>
      </c>
    </row>
    <row r="263" spans="1:21" ht="18" customHeight="1">
      <c r="A263" s="826"/>
      <c r="B263" s="827"/>
      <c r="C263" s="829"/>
      <c r="D263" s="829"/>
      <c r="E263" s="201">
        <v>15</v>
      </c>
      <c r="F263" s="334"/>
      <c r="G263" s="334"/>
      <c r="H263" s="204"/>
      <c r="I263" s="205"/>
      <c r="J263" s="206"/>
      <c r="K263" s="205"/>
      <c r="L263" s="206"/>
      <c r="M263" s="207"/>
      <c r="N263" s="208"/>
      <c r="O263" s="209"/>
      <c r="P263" s="207"/>
      <c r="Q263" s="208"/>
      <c r="R263" s="210"/>
      <c r="S263" s="211"/>
      <c r="T263" s="278">
        <f t="shared" si="10"/>
        <v>0</v>
      </c>
      <c r="U263" s="356">
        <f t="shared" si="12"/>
        <v>9</v>
      </c>
    </row>
    <row r="264" spans="1:21" ht="18" customHeight="1">
      <c r="A264" s="826"/>
      <c r="B264" s="827"/>
      <c r="C264" s="829"/>
      <c r="D264" s="829"/>
      <c r="E264" s="201">
        <v>16</v>
      </c>
      <c r="F264" s="334"/>
      <c r="G264" s="334"/>
      <c r="H264" s="204"/>
      <c r="I264" s="205"/>
      <c r="J264" s="206"/>
      <c r="K264" s="205"/>
      <c r="L264" s="206"/>
      <c r="M264" s="207"/>
      <c r="N264" s="208"/>
      <c r="O264" s="209"/>
      <c r="P264" s="207"/>
      <c r="Q264" s="208"/>
      <c r="R264" s="210"/>
      <c r="S264" s="211"/>
      <c r="T264" s="278">
        <f t="shared" si="10"/>
        <v>0</v>
      </c>
      <c r="U264" s="356">
        <f t="shared" si="12"/>
        <v>9</v>
      </c>
    </row>
    <row r="265" spans="1:21" ht="18" customHeight="1">
      <c r="A265" s="826"/>
      <c r="B265" s="827"/>
      <c r="C265" s="829"/>
      <c r="D265" s="829"/>
      <c r="E265" s="201">
        <v>17</v>
      </c>
      <c r="F265" s="334"/>
      <c r="G265" s="334"/>
      <c r="H265" s="204"/>
      <c r="I265" s="205"/>
      <c r="J265" s="206"/>
      <c r="K265" s="205"/>
      <c r="L265" s="206"/>
      <c r="M265" s="207"/>
      <c r="N265" s="208"/>
      <c r="O265" s="209"/>
      <c r="P265" s="207"/>
      <c r="Q265" s="208"/>
      <c r="R265" s="210"/>
      <c r="S265" s="211"/>
      <c r="T265" s="278">
        <f t="shared" ref="T265:T328" si="13">IF(J265="",0,INT(SUM(PRODUCT(J265,L265,O265),R265)))</f>
        <v>0</v>
      </c>
      <c r="U265" s="356">
        <f t="shared" si="12"/>
        <v>9</v>
      </c>
    </row>
    <row r="266" spans="1:21" ht="18" customHeight="1">
      <c r="A266" s="826"/>
      <c r="B266" s="827"/>
      <c r="C266" s="829"/>
      <c r="D266" s="829"/>
      <c r="E266" s="201">
        <v>18</v>
      </c>
      <c r="F266" s="334"/>
      <c r="G266" s="334"/>
      <c r="H266" s="204"/>
      <c r="I266" s="205"/>
      <c r="J266" s="206"/>
      <c r="K266" s="205"/>
      <c r="L266" s="206"/>
      <c r="M266" s="207"/>
      <c r="N266" s="208"/>
      <c r="O266" s="209"/>
      <c r="P266" s="207"/>
      <c r="Q266" s="208"/>
      <c r="R266" s="210"/>
      <c r="S266" s="211"/>
      <c r="T266" s="278">
        <f t="shared" si="13"/>
        <v>0</v>
      </c>
      <c r="U266" s="356">
        <f t="shared" si="12"/>
        <v>9</v>
      </c>
    </row>
    <row r="267" spans="1:21" ht="18" customHeight="1">
      <c r="A267" s="826"/>
      <c r="B267" s="827"/>
      <c r="C267" s="829"/>
      <c r="D267" s="829"/>
      <c r="E267" s="201">
        <v>19</v>
      </c>
      <c r="F267" s="334"/>
      <c r="G267" s="334"/>
      <c r="H267" s="204"/>
      <c r="I267" s="205"/>
      <c r="J267" s="206"/>
      <c r="K267" s="205"/>
      <c r="L267" s="206"/>
      <c r="M267" s="207"/>
      <c r="N267" s="208"/>
      <c r="O267" s="209"/>
      <c r="P267" s="207"/>
      <c r="Q267" s="208"/>
      <c r="R267" s="210"/>
      <c r="S267" s="211"/>
      <c r="T267" s="278">
        <f t="shared" si="13"/>
        <v>0</v>
      </c>
      <c r="U267" s="356">
        <f t="shared" si="12"/>
        <v>9</v>
      </c>
    </row>
    <row r="268" spans="1:21" ht="18" customHeight="1">
      <c r="A268" s="826"/>
      <c r="B268" s="827"/>
      <c r="C268" s="829"/>
      <c r="D268" s="829"/>
      <c r="E268" s="201">
        <v>20</v>
      </c>
      <c r="F268" s="334"/>
      <c r="G268" s="334"/>
      <c r="H268" s="204"/>
      <c r="I268" s="205"/>
      <c r="J268" s="206"/>
      <c r="K268" s="205"/>
      <c r="L268" s="206"/>
      <c r="M268" s="207"/>
      <c r="N268" s="208"/>
      <c r="O268" s="209"/>
      <c r="P268" s="207"/>
      <c r="Q268" s="208"/>
      <c r="R268" s="210"/>
      <c r="S268" s="211"/>
      <c r="T268" s="278">
        <f t="shared" si="13"/>
        <v>0</v>
      </c>
      <c r="U268" s="356">
        <f t="shared" si="12"/>
        <v>9</v>
      </c>
    </row>
    <row r="269" spans="1:21" ht="18" customHeight="1">
      <c r="A269" s="826"/>
      <c r="B269" s="827"/>
      <c r="C269" s="829"/>
      <c r="D269" s="829"/>
      <c r="E269" s="201">
        <v>21</v>
      </c>
      <c r="F269" s="334"/>
      <c r="G269" s="334"/>
      <c r="H269" s="204"/>
      <c r="I269" s="205"/>
      <c r="J269" s="206"/>
      <c r="K269" s="205"/>
      <c r="L269" s="206"/>
      <c r="M269" s="207"/>
      <c r="N269" s="208"/>
      <c r="O269" s="209"/>
      <c r="P269" s="207"/>
      <c r="Q269" s="208"/>
      <c r="R269" s="210"/>
      <c r="S269" s="211"/>
      <c r="T269" s="278">
        <f t="shared" si="13"/>
        <v>0</v>
      </c>
      <c r="U269" s="356">
        <f t="shared" si="12"/>
        <v>9</v>
      </c>
    </row>
    <row r="270" spans="1:21" ht="18" customHeight="1">
      <c r="A270" s="826"/>
      <c r="B270" s="827"/>
      <c r="C270" s="829"/>
      <c r="D270" s="829"/>
      <c r="E270" s="201">
        <v>22</v>
      </c>
      <c r="F270" s="334"/>
      <c r="G270" s="334"/>
      <c r="H270" s="204"/>
      <c r="I270" s="205"/>
      <c r="J270" s="206"/>
      <c r="K270" s="205"/>
      <c r="L270" s="206"/>
      <c r="M270" s="207"/>
      <c r="N270" s="208"/>
      <c r="O270" s="209"/>
      <c r="P270" s="207"/>
      <c r="Q270" s="208"/>
      <c r="R270" s="210"/>
      <c r="S270" s="211"/>
      <c r="T270" s="278">
        <f t="shared" si="13"/>
        <v>0</v>
      </c>
      <c r="U270" s="356">
        <f t="shared" si="12"/>
        <v>9</v>
      </c>
    </row>
    <row r="271" spans="1:21" ht="18" customHeight="1">
      <c r="A271" s="826"/>
      <c r="B271" s="827"/>
      <c r="C271" s="829"/>
      <c r="D271" s="829"/>
      <c r="E271" s="201">
        <v>23</v>
      </c>
      <c r="F271" s="334"/>
      <c r="G271" s="334"/>
      <c r="H271" s="204"/>
      <c r="I271" s="205"/>
      <c r="J271" s="206"/>
      <c r="K271" s="205"/>
      <c r="L271" s="206"/>
      <c r="M271" s="207"/>
      <c r="N271" s="208"/>
      <c r="O271" s="209"/>
      <c r="P271" s="207"/>
      <c r="Q271" s="208"/>
      <c r="R271" s="210"/>
      <c r="S271" s="211"/>
      <c r="T271" s="278">
        <f t="shared" si="13"/>
        <v>0</v>
      </c>
      <c r="U271" s="356">
        <f t="shared" si="12"/>
        <v>9</v>
      </c>
    </row>
    <row r="272" spans="1:21" ht="18" customHeight="1">
      <c r="A272" s="826"/>
      <c r="B272" s="827"/>
      <c r="C272" s="829"/>
      <c r="D272" s="829"/>
      <c r="E272" s="201">
        <v>24</v>
      </c>
      <c r="F272" s="334"/>
      <c r="G272" s="334"/>
      <c r="H272" s="204"/>
      <c r="I272" s="205"/>
      <c r="J272" s="206"/>
      <c r="K272" s="205"/>
      <c r="L272" s="206"/>
      <c r="M272" s="207"/>
      <c r="N272" s="208"/>
      <c r="O272" s="209"/>
      <c r="P272" s="207"/>
      <c r="Q272" s="208"/>
      <c r="R272" s="210"/>
      <c r="S272" s="211"/>
      <c r="T272" s="278">
        <f t="shared" si="13"/>
        <v>0</v>
      </c>
      <c r="U272" s="356">
        <f t="shared" si="12"/>
        <v>9</v>
      </c>
    </row>
    <row r="273" spans="1:21" ht="18" customHeight="1">
      <c r="A273" s="826"/>
      <c r="B273" s="827"/>
      <c r="C273" s="829"/>
      <c r="D273" s="829"/>
      <c r="E273" s="201">
        <v>25</v>
      </c>
      <c r="F273" s="334"/>
      <c r="G273" s="334"/>
      <c r="H273" s="204"/>
      <c r="I273" s="205"/>
      <c r="J273" s="206"/>
      <c r="K273" s="205"/>
      <c r="L273" s="206"/>
      <c r="M273" s="207"/>
      <c r="N273" s="208"/>
      <c r="O273" s="209"/>
      <c r="P273" s="207"/>
      <c r="Q273" s="208"/>
      <c r="R273" s="210"/>
      <c r="S273" s="211"/>
      <c r="T273" s="278">
        <f t="shared" si="13"/>
        <v>0</v>
      </c>
      <c r="U273" s="356">
        <f t="shared" si="12"/>
        <v>9</v>
      </c>
    </row>
    <row r="274" spans="1:21" ht="18" customHeight="1">
      <c r="A274" s="826"/>
      <c r="B274" s="827"/>
      <c r="C274" s="829"/>
      <c r="D274" s="829"/>
      <c r="E274" s="201">
        <v>26</v>
      </c>
      <c r="F274" s="334"/>
      <c r="G274" s="334"/>
      <c r="H274" s="204"/>
      <c r="I274" s="205"/>
      <c r="J274" s="206"/>
      <c r="K274" s="205"/>
      <c r="L274" s="206"/>
      <c r="M274" s="207"/>
      <c r="N274" s="208"/>
      <c r="O274" s="209"/>
      <c r="P274" s="207"/>
      <c r="Q274" s="208"/>
      <c r="R274" s="210"/>
      <c r="S274" s="211"/>
      <c r="T274" s="278">
        <f t="shared" si="13"/>
        <v>0</v>
      </c>
      <c r="U274" s="356">
        <f t="shared" si="12"/>
        <v>9</v>
      </c>
    </row>
    <row r="275" spans="1:21" ht="18" customHeight="1">
      <c r="A275" s="826"/>
      <c r="B275" s="827"/>
      <c r="C275" s="829"/>
      <c r="D275" s="829"/>
      <c r="E275" s="201">
        <v>27</v>
      </c>
      <c r="F275" s="334"/>
      <c r="G275" s="334"/>
      <c r="H275" s="204"/>
      <c r="I275" s="205"/>
      <c r="J275" s="206"/>
      <c r="K275" s="205"/>
      <c r="L275" s="206"/>
      <c r="M275" s="207"/>
      <c r="N275" s="208"/>
      <c r="O275" s="209"/>
      <c r="P275" s="207"/>
      <c r="Q275" s="208"/>
      <c r="R275" s="210"/>
      <c r="S275" s="211"/>
      <c r="T275" s="278">
        <f t="shared" si="13"/>
        <v>0</v>
      </c>
      <c r="U275" s="356">
        <f t="shared" si="12"/>
        <v>9</v>
      </c>
    </row>
    <row r="276" spans="1:21" ht="18" customHeight="1">
      <c r="A276" s="826"/>
      <c r="B276" s="827"/>
      <c r="C276" s="829"/>
      <c r="D276" s="829"/>
      <c r="E276" s="201">
        <v>28</v>
      </c>
      <c r="F276" s="334"/>
      <c r="G276" s="334"/>
      <c r="H276" s="204"/>
      <c r="I276" s="205"/>
      <c r="J276" s="206"/>
      <c r="K276" s="205"/>
      <c r="L276" s="206"/>
      <c r="M276" s="207"/>
      <c r="N276" s="208"/>
      <c r="O276" s="209"/>
      <c r="P276" s="207"/>
      <c r="Q276" s="208"/>
      <c r="R276" s="210"/>
      <c r="S276" s="211"/>
      <c r="T276" s="278">
        <f t="shared" si="13"/>
        <v>0</v>
      </c>
      <c r="U276" s="356">
        <f t="shared" si="12"/>
        <v>9</v>
      </c>
    </row>
    <row r="277" spans="1:21" ht="18" customHeight="1">
      <c r="A277" s="826"/>
      <c r="B277" s="827"/>
      <c r="C277" s="829"/>
      <c r="D277" s="829"/>
      <c r="E277" s="201">
        <v>29</v>
      </c>
      <c r="F277" s="334"/>
      <c r="G277" s="334"/>
      <c r="H277" s="204"/>
      <c r="I277" s="205"/>
      <c r="J277" s="206"/>
      <c r="K277" s="205"/>
      <c r="L277" s="206"/>
      <c r="M277" s="207"/>
      <c r="N277" s="208"/>
      <c r="O277" s="209"/>
      <c r="P277" s="207"/>
      <c r="Q277" s="208"/>
      <c r="R277" s="210"/>
      <c r="S277" s="211"/>
      <c r="T277" s="278">
        <f t="shared" si="13"/>
        <v>0</v>
      </c>
      <c r="U277" s="356">
        <f t="shared" si="12"/>
        <v>9</v>
      </c>
    </row>
    <row r="278" spans="1:21" ht="18" customHeight="1">
      <c r="A278" s="834"/>
      <c r="B278" s="835"/>
      <c r="C278" s="829"/>
      <c r="D278" s="829"/>
      <c r="E278" s="277">
        <v>30</v>
      </c>
      <c r="F278" s="375"/>
      <c r="G278" s="375"/>
      <c r="H278" s="134"/>
      <c r="I278" s="135"/>
      <c r="J278" s="212"/>
      <c r="K278" s="135"/>
      <c r="L278" s="212"/>
      <c r="M278" s="27"/>
      <c r="N278" s="120"/>
      <c r="O278" s="109"/>
      <c r="P278" s="27"/>
      <c r="Q278" s="120"/>
      <c r="R278" s="32"/>
      <c r="S278" s="122"/>
      <c r="T278" s="136">
        <f t="shared" si="13"/>
        <v>0</v>
      </c>
      <c r="U278" s="356">
        <f t="shared" si="12"/>
        <v>9</v>
      </c>
    </row>
    <row r="279" spans="1:21" ht="18" customHeight="1">
      <c r="A279" s="824">
        <v>10</v>
      </c>
      <c r="B279" s="825"/>
      <c r="C279" s="828" t="str">
        <f>IF(ISERROR(VLOOKUP($A279,【大規模】地域番号⑮!$BD:$BF,2,FALSE)),"",VLOOKUP($A279,【大規模】地域番号⑮!$BD:$BF,2,FALSE))</f>
        <v/>
      </c>
      <c r="D279" s="828" t="str">
        <f>IF(ISERROR(VLOOKUP($A279,【大規模】地域番号⑮!$BD:$BF,3,FALSE)),"",VLOOKUP($A279,【大規模】地域番号⑮!$BD:$BF,3,FALSE))</f>
        <v/>
      </c>
      <c r="E279" s="201">
        <v>1</v>
      </c>
      <c r="F279" s="334"/>
      <c r="G279" s="334"/>
      <c r="H279" s="176"/>
      <c r="I279" s="177"/>
      <c r="J279" s="178"/>
      <c r="K279" s="180"/>
      <c r="L279" s="181"/>
      <c r="M279" s="179"/>
      <c r="N279" s="180"/>
      <c r="O279" s="181"/>
      <c r="P279" s="179"/>
      <c r="Q279" s="180"/>
      <c r="R279" s="182"/>
      <c r="S279" s="183"/>
      <c r="T279" s="257">
        <f t="shared" si="13"/>
        <v>0</v>
      </c>
      <c r="U279" s="356">
        <f>$A$279</f>
        <v>10</v>
      </c>
    </row>
    <row r="280" spans="1:21" ht="18" customHeight="1">
      <c r="A280" s="826"/>
      <c r="B280" s="827"/>
      <c r="C280" s="829"/>
      <c r="D280" s="829"/>
      <c r="E280" s="201">
        <v>2</v>
      </c>
      <c r="F280" s="334"/>
      <c r="G280" s="334"/>
      <c r="H280" s="128"/>
      <c r="I280" s="111"/>
      <c r="J280" s="106"/>
      <c r="K280" s="112"/>
      <c r="L280" s="107"/>
      <c r="M280" s="12"/>
      <c r="N280" s="112"/>
      <c r="O280" s="107"/>
      <c r="P280" s="12"/>
      <c r="Q280" s="112"/>
      <c r="R280" s="31"/>
      <c r="S280" s="115"/>
      <c r="T280" s="93">
        <f t="shared" si="13"/>
        <v>0</v>
      </c>
      <c r="U280" s="356">
        <f t="shared" ref="U280:U308" si="14">$A$279</f>
        <v>10</v>
      </c>
    </row>
    <row r="281" spans="1:21" ht="18" customHeight="1">
      <c r="A281" s="826"/>
      <c r="B281" s="827"/>
      <c r="C281" s="829"/>
      <c r="D281" s="829"/>
      <c r="E281" s="201">
        <v>3</v>
      </c>
      <c r="F281" s="334"/>
      <c r="G281" s="334"/>
      <c r="H281" s="128"/>
      <c r="I281" s="111"/>
      <c r="J281" s="106"/>
      <c r="K281" s="112"/>
      <c r="L281" s="107"/>
      <c r="M281" s="12"/>
      <c r="N281" s="112"/>
      <c r="O281" s="107"/>
      <c r="P281" s="12"/>
      <c r="Q281" s="112"/>
      <c r="R281" s="31"/>
      <c r="S281" s="115"/>
      <c r="T281" s="93">
        <f t="shared" si="13"/>
        <v>0</v>
      </c>
      <c r="U281" s="356">
        <f t="shared" si="14"/>
        <v>10</v>
      </c>
    </row>
    <row r="282" spans="1:21" ht="18" customHeight="1">
      <c r="A282" s="826"/>
      <c r="B282" s="827"/>
      <c r="C282" s="829"/>
      <c r="D282" s="829"/>
      <c r="E282" s="201">
        <v>4</v>
      </c>
      <c r="F282" s="334"/>
      <c r="G282" s="334"/>
      <c r="H282" s="128"/>
      <c r="I282" s="111"/>
      <c r="J282" s="106"/>
      <c r="K282" s="112"/>
      <c r="L282" s="107"/>
      <c r="M282" s="12"/>
      <c r="N282" s="112"/>
      <c r="O282" s="107"/>
      <c r="P282" s="12"/>
      <c r="Q282" s="112"/>
      <c r="R282" s="31"/>
      <c r="S282" s="115"/>
      <c r="T282" s="93">
        <f t="shared" si="13"/>
        <v>0</v>
      </c>
      <c r="U282" s="356">
        <f t="shared" si="14"/>
        <v>10</v>
      </c>
    </row>
    <row r="283" spans="1:21" ht="18" customHeight="1">
      <c r="A283" s="826"/>
      <c r="B283" s="827"/>
      <c r="C283" s="829"/>
      <c r="D283" s="829"/>
      <c r="E283" s="201">
        <v>5</v>
      </c>
      <c r="F283" s="334"/>
      <c r="G283" s="334"/>
      <c r="H283" s="128"/>
      <c r="I283" s="111"/>
      <c r="J283" s="106"/>
      <c r="K283" s="112"/>
      <c r="L283" s="107"/>
      <c r="M283" s="12"/>
      <c r="N283" s="112"/>
      <c r="O283" s="107"/>
      <c r="P283" s="12"/>
      <c r="Q283" s="112"/>
      <c r="R283" s="31"/>
      <c r="S283" s="115"/>
      <c r="T283" s="93">
        <f t="shared" si="13"/>
        <v>0</v>
      </c>
      <c r="U283" s="356">
        <f t="shared" si="14"/>
        <v>10</v>
      </c>
    </row>
    <row r="284" spans="1:21" ht="18" customHeight="1">
      <c r="A284" s="826"/>
      <c r="B284" s="827"/>
      <c r="C284" s="829"/>
      <c r="D284" s="829"/>
      <c r="E284" s="201">
        <v>6</v>
      </c>
      <c r="F284" s="334"/>
      <c r="G284" s="334"/>
      <c r="H284" s="128"/>
      <c r="I284" s="111"/>
      <c r="J284" s="106"/>
      <c r="K284" s="111"/>
      <c r="L284" s="106"/>
      <c r="M284" s="12"/>
      <c r="N284" s="111"/>
      <c r="O284" s="107"/>
      <c r="P284" s="25"/>
      <c r="Q284" s="112"/>
      <c r="R284" s="31"/>
      <c r="S284" s="115"/>
      <c r="T284" s="93">
        <f t="shared" si="13"/>
        <v>0</v>
      </c>
      <c r="U284" s="356">
        <f t="shared" si="14"/>
        <v>10</v>
      </c>
    </row>
    <row r="285" spans="1:21" ht="18" customHeight="1">
      <c r="A285" s="826"/>
      <c r="B285" s="827"/>
      <c r="C285" s="829"/>
      <c r="D285" s="829"/>
      <c r="E285" s="201">
        <v>7</v>
      </c>
      <c r="F285" s="334"/>
      <c r="G285" s="334"/>
      <c r="H285" s="128"/>
      <c r="I285" s="111"/>
      <c r="J285" s="106"/>
      <c r="K285" s="111"/>
      <c r="L285" s="106"/>
      <c r="M285" s="12"/>
      <c r="N285" s="111"/>
      <c r="O285" s="107"/>
      <c r="P285" s="25"/>
      <c r="Q285" s="112"/>
      <c r="R285" s="31"/>
      <c r="S285" s="115"/>
      <c r="T285" s="93">
        <f t="shared" si="13"/>
        <v>0</v>
      </c>
      <c r="U285" s="356">
        <f t="shared" si="14"/>
        <v>10</v>
      </c>
    </row>
    <row r="286" spans="1:21" ht="18" customHeight="1">
      <c r="A286" s="826"/>
      <c r="B286" s="827"/>
      <c r="C286" s="829"/>
      <c r="D286" s="829"/>
      <c r="E286" s="201">
        <v>8</v>
      </c>
      <c r="F286" s="334"/>
      <c r="G286" s="334"/>
      <c r="H286" s="128"/>
      <c r="I286" s="111"/>
      <c r="J286" s="106"/>
      <c r="K286" s="111"/>
      <c r="L286" s="106"/>
      <c r="M286" s="12"/>
      <c r="N286" s="111"/>
      <c r="O286" s="107"/>
      <c r="P286" s="25"/>
      <c r="Q286" s="112"/>
      <c r="R286" s="31"/>
      <c r="S286" s="115"/>
      <c r="T286" s="93">
        <f t="shared" si="13"/>
        <v>0</v>
      </c>
      <c r="U286" s="356">
        <f t="shared" si="14"/>
        <v>10</v>
      </c>
    </row>
    <row r="287" spans="1:21" ht="18" customHeight="1">
      <c r="A287" s="826"/>
      <c r="B287" s="827"/>
      <c r="C287" s="829"/>
      <c r="D287" s="829"/>
      <c r="E287" s="201">
        <v>9</v>
      </c>
      <c r="F287" s="334"/>
      <c r="G287" s="334"/>
      <c r="H287" s="128"/>
      <c r="I287" s="111"/>
      <c r="J287" s="106"/>
      <c r="K287" s="111"/>
      <c r="L287" s="106"/>
      <c r="M287" s="12"/>
      <c r="N287" s="112"/>
      <c r="O287" s="107"/>
      <c r="P287" s="12"/>
      <c r="Q287" s="112"/>
      <c r="R287" s="31"/>
      <c r="S287" s="115"/>
      <c r="T287" s="93">
        <f t="shared" si="13"/>
        <v>0</v>
      </c>
      <c r="U287" s="356">
        <f t="shared" si="14"/>
        <v>10</v>
      </c>
    </row>
    <row r="288" spans="1:21" ht="18" customHeight="1">
      <c r="A288" s="826"/>
      <c r="B288" s="827"/>
      <c r="C288" s="829"/>
      <c r="D288" s="829"/>
      <c r="E288" s="201">
        <v>10</v>
      </c>
      <c r="F288" s="334"/>
      <c r="G288" s="334"/>
      <c r="H288" s="204"/>
      <c r="I288" s="205"/>
      <c r="J288" s="206"/>
      <c r="K288" s="205"/>
      <c r="L288" s="206"/>
      <c r="M288" s="207"/>
      <c r="N288" s="208"/>
      <c r="O288" s="209"/>
      <c r="P288" s="207"/>
      <c r="Q288" s="208"/>
      <c r="R288" s="210"/>
      <c r="S288" s="211"/>
      <c r="T288" s="278">
        <f t="shared" si="13"/>
        <v>0</v>
      </c>
      <c r="U288" s="356">
        <f t="shared" si="14"/>
        <v>10</v>
      </c>
    </row>
    <row r="289" spans="1:21" ht="18" customHeight="1">
      <c r="A289" s="826"/>
      <c r="B289" s="827"/>
      <c r="C289" s="829"/>
      <c r="D289" s="829"/>
      <c r="E289" s="201">
        <v>11</v>
      </c>
      <c r="F289" s="334"/>
      <c r="G289" s="334"/>
      <c r="H289" s="204"/>
      <c r="I289" s="205"/>
      <c r="J289" s="206"/>
      <c r="K289" s="205"/>
      <c r="L289" s="206"/>
      <c r="M289" s="207"/>
      <c r="N289" s="208"/>
      <c r="O289" s="209"/>
      <c r="P289" s="207"/>
      <c r="Q289" s="208"/>
      <c r="R289" s="210"/>
      <c r="S289" s="211"/>
      <c r="T289" s="278">
        <f t="shared" si="13"/>
        <v>0</v>
      </c>
      <c r="U289" s="356">
        <f t="shared" si="14"/>
        <v>10</v>
      </c>
    </row>
    <row r="290" spans="1:21" ht="18" customHeight="1">
      <c r="A290" s="826"/>
      <c r="B290" s="827"/>
      <c r="C290" s="829"/>
      <c r="D290" s="829"/>
      <c r="E290" s="201">
        <v>12</v>
      </c>
      <c r="F290" s="334"/>
      <c r="G290" s="334"/>
      <c r="H290" s="204"/>
      <c r="I290" s="205"/>
      <c r="J290" s="206"/>
      <c r="K290" s="205"/>
      <c r="L290" s="206"/>
      <c r="M290" s="207"/>
      <c r="N290" s="208"/>
      <c r="O290" s="209"/>
      <c r="P290" s="207"/>
      <c r="Q290" s="208"/>
      <c r="R290" s="210"/>
      <c r="S290" s="211"/>
      <c r="T290" s="278">
        <f t="shared" si="13"/>
        <v>0</v>
      </c>
      <c r="U290" s="356">
        <f t="shared" si="14"/>
        <v>10</v>
      </c>
    </row>
    <row r="291" spans="1:21" ht="18" customHeight="1">
      <c r="A291" s="826"/>
      <c r="B291" s="827"/>
      <c r="C291" s="829"/>
      <c r="D291" s="829"/>
      <c r="E291" s="201">
        <v>13</v>
      </c>
      <c r="F291" s="334"/>
      <c r="G291" s="334"/>
      <c r="H291" s="204"/>
      <c r="I291" s="205"/>
      <c r="J291" s="206"/>
      <c r="K291" s="205"/>
      <c r="L291" s="206"/>
      <c r="M291" s="207"/>
      <c r="N291" s="208"/>
      <c r="O291" s="209"/>
      <c r="P291" s="207"/>
      <c r="Q291" s="208"/>
      <c r="R291" s="210"/>
      <c r="S291" s="211"/>
      <c r="T291" s="278">
        <f t="shared" si="13"/>
        <v>0</v>
      </c>
      <c r="U291" s="356">
        <f t="shared" si="14"/>
        <v>10</v>
      </c>
    </row>
    <row r="292" spans="1:21" ht="18" customHeight="1">
      <c r="A292" s="826"/>
      <c r="B292" s="827"/>
      <c r="C292" s="829"/>
      <c r="D292" s="829"/>
      <c r="E292" s="201">
        <v>14</v>
      </c>
      <c r="F292" s="334"/>
      <c r="G292" s="334"/>
      <c r="H292" s="204"/>
      <c r="I292" s="205"/>
      <c r="J292" s="206"/>
      <c r="K292" s="205"/>
      <c r="L292" s="206"/>
      <c r="M292" s="207"/>
      <c r="N292" s="208"/>
      <c r="O292" s="209"/>
      <c r="P292" s="207"/>
      <c r="Q292" s="208"/>
      <c r="R292" s="210"/>
      <c r="S292" s="211"/>
      <c r="T292" s="278">
        <f t="shared" si="13"/>
        <v>0</v>
      </c>
      <c r="U292" s="356">
        <f t="shared" si="14"/>
        <v>10</v>
      </c>
    </row>
    <row r="293" spans="1:21" ht="18" customHeight="1">
      <c r="A293" s="826"/>
      <c r="B293" s="827"/>
      <c r="C293" s="829"/>
      <c r="D293" s="829"/>
      <c r="E293" s="201">
        <v>15</v>
      </c>
      <c r="F293" s="334"/>
      <c r="G293" s="334"/>
      <c r="H293" s="204"/>
      <c r="I293" s="205"/>
      <c r="J293" s="206"/>
      <c r="K293" s="205"/>
      <c r="L293" s="206"/>
      <c r="M293" s="207"/>
      <c r="N293" s="208"/>
      <c r="O293" s="209"/>
      <c r="P293" s="207"/>
      <c r="Q293" s="208"/>
      <c r="R293" s="210"/>
      <c r="S293" s="211"/>
      <c r="T293" s="278">
        <f t="shared" si="13"/>
        <v>0</v>
      </c>
      <c r="U293" s="356">
        <f t="shared" si="14"/>
        <v>10</v>
      </c>
    </row>
    <row r="294" spans="1:21" ht="18" customHeight="1">
      <c r="A294" s="826"/>
      <c r="B294" s="827"/>
      <c r="C294" s="829"/>
      <c r="D294" s="829"/>
      <c r="E294" s="201">
        <v>16</v>
      </c>
      <c r="F294" s="334"/>
      <c r="G294" s="334"/>
      <c r="H294" s="204"/>
      <c r="I294" s="205"/>
      <c r="J294" s="206"/>
      <c r="K294" s="205"/>
      <c r="L294" s="206"/>
      <c r="M294" s="207"/>
      <c r="N294" s="208"/>
      <c r="O294" s="209"/>
      <c r="P294" s="207"/>
      <c r="Q294" s="208"/>
      <c r="R294" s="210"/>
      <c r="S294" s="211"/>
      <c r="T294" s="278">
        <f t="shared" si="13"/>
        <v>0</v>
      </c>
      <c r="U294" s="356">
        <f t="shared" si="14"/>
        <v>10</v>
      </c>
    </row>
    <row r="295" spans="1:21" ht="18" customHeight="1">
      <c r="A295" s="826"/>
      <c r="B295" s="827"/>
      <c r="C295" s="829"/>
      <c r="D295" s="829"/>
      <c r="E295" s="201">
        <v>17</v>
      </c>
      <c r="F295" s="334"/>
      <c r="G295" s="334"/>
      <c r="H295" s="204"/>
      <c r="I295" s="205"/>
      <c r="J295" s="206"/>
      <c r="K295" s="205"/>
      <c r="L295" s="206"/>
      <c r="M295" s="207"/>
      <c r="N295" s="208"/>
      <c r="O295" s="209"/>
      <c r="P295" s="207"/>
      <c r="Q295" s="208"/>
      <c r="R295" s="210"/>
      <c r="S295" s="211"/>
      <c r="T295" s="278">
        <f t="shared" si="13"/>
        <v>0</v>
      </c>
      <c r="U295" s="356">
        <f t="shared" si="14"/>
        <v>10</v>
      </c>
    </row>
    <row r="296" spans="1:21" ht="18" customHeight="1">
      <c r="A296" s="826"/>
      <c r="B296" s="827"/>
      <c r="C296" s="829"/>
      <c r="D296" s="829"/>
      <c r="E296" s="201">
        <v>18</v>
      </c>
      <c r="F296" s="334"/>
      <c r="G296" s="334"/>
      <c r="H296" s="204"/>
      <c r="I296" s="205"/>
      <c r="J296" s="206"/>
      <c r="K296" s="205"/>
      <c r="L296" s="206"/>
      <c r="M296" s="207"/>
      <c r="N296" s="208"/>
      <c r="O296" s="209"/>
      <c r="P296" s="207"/>
      <c r="Q296" s="208"/>
      <c r="R296" s="210"/>
      <c r="S296" s="211"/>
      <c r="T296" s="278">
        <f t="shared" si="13"/>
        <v>0</v>
      </c>
      <c r="U296" s="356">
        <f t="shared" si="14"/>
        <v>10</v>
      </c>
    </row>
    <row r="297" spans="1:21" ht="18" customHeight="1">
      <c r="A297" s="826"/>
      <c r="B297" s="827"/>
      <c r="C297" s="829"/>
      <c r="D297" s="829"/>
      <c r="E297" s="201">
        <v>19</v>
      </c>
      <c r="F297" s="334"/>
      <c r="G297" s="334"/>
      <c r="H297" s="204"/>
      <c r="I297" s="205"/>
      <c r="J297" s="206"/>
      <c r="K297" s="205"/>
      <c r="L297" s="206"/>
      <c r="M297" s="207"/>
      <c r="N297" s="208"/>
      <c r="O297" s="209"/>
      <c r="P297" s="207"/>
      <c r="Q297" s="208"/>
      <c r="R297" s="210"/>
      <c r="S297" s="211"/>
      <c r="T297" s="278">
        <f t="shared" si="13"/>
        <v>0</v>
      </c>
      <c r="U297" s="356">
        <f t="shared" si="14"/>
        <v>10</v>
      </c>
    </row>
    <row r="298" spans="1:21" ht="18" customHeight="1">
      <c r="A298" s="826"/>
      <c r="B298" s="827"/>
      <c r="C298" s="829"/>
      <c r="D298" s="829"/>
      <c r="E298" s="201">
        <v>20</v>
      </c>
      <c r="F298" s="334"/>
      <c r="G298" s="334"/>
      <c r="H298" s="204"/>
      <c r="I298" s="205"/>
      <c r="J298" s="206"/>
      <c r="K298" s="205"/>
      <c r="L298" s="206"/>
      <c r="M298" s="207"/>
      <c r="N298" s="208"/>
      <c r="O298" s="209"/>
      <c r="P298" s="207"/>
      <c r="Q298" s="208"/>
      <c r="R298" s="210"/>
      <c r="S298" s="211"/>
      <c r="T298" s="278">
        <f t="shared" si="13"/>
        <v>0</v>
      </c>
      <c r="U298" s="356">
        <f t="shared" si="14"/>
        <v>10</v>
      </c>
    </row>
    <row r="299" spans="1:21" ht="18" customHeight="1">
      <c r="A299" s="826"/>
      <c r="B299" s="827"/>
      <c r="C299" s="829"/>
      <c r="D299" s="829"/>
      <c r="E299" s="201">
        <v>21</v>
      </c>
      <c r="F299" s="334"/>
      <c r="G299" s="334"/>
      <c r="H299" s="204"/>
      <c r="I299" s="205"/>
      <c r="J299" s="206"/>
      <c r="K299" s="205"/>
      <c r="L299" s="206"/>
      <c r="M299" s="207"/>
      <c r="N299" s="208"/>
      <c r="O299" s="209"/>
      <c r="P299" s="207"/>
      <c r="Q299" s="208"/>
      <c r="R299" s="210"/>
      <c r="S299" s="211"/>
      <c r="T299" s="278">
        <f t="shared" si="13"/>
        <v>0</v>
      </c>
      <c r="U299" s="356">
        <f t="shared" si="14"/>
        <v>10</v>
      </c>
    </row>
    <row r="300" spans="1:21" ht="18" customHeight="1">
      <c r="A300" s="826"/>
      <c r="B300" s="827"/>
      <c r="C300" s="829"/>
      <c r="D300" s="829"/>
      <c r="E300" s="201">
        <v>22</v>
      </c>
      <c r="F300" s="334"/>
      <c r="G300" s="334"/>
      <c r="H300" s="204"/>
      <c r="I300" s="205"/>
      <c r="J300" s="206"/>
      <c r="K300" s="205"/>
      <c r="L300" s="206"/>
      <c r="M300" s="207"/>
      <c r="N300" s="208"/>
      <c r="O300" s="209"/>
      <c r="P300" s="207"/>
      <c r="Q300" s="208"/>
      <c r="R300" s="210"/>
      <c r="S300" s="211"/>
      <c r="T300" s="278">
        <f t="shared" si="13"/>
        <v>0</v>
      </c>
      <c r="U300" s="356">
        <f t="shared" si="14"/>
        <v>10</v>
      </c>
    </row>
    <row r="301" spans="1:21" ht="18" customHeight="1">
      <c r="A301" s="826"/>
      <c r="B301" s="827"/>
      <c r="C301" s="829"/>
      <c r="D301" s="829"/>
      <c r="E301" s="201">
        <v>23</v>
      </c>
      <c r="F301" s="334"/>
      <c r="G301" s="334"/>
      <c r="H301" s="204"/>
      <c r="I301" s="205"/>
      <c r="J301" s="206"/>
      <c r="K301" s="205"/>
      <c r="L301" s="206"/>
      <c r="M301" s="207"/>
      <c r="N301" s="208"/>
      <c r="O301" s="209"/>
      <c r="P301" s="207"/>
      <c r="Q301" s="208"/>
      <c r="R301" s="210"/>
      <c r="S301" s="211"/>
      <c r="T301" s="278">
        <f t="shared" si="13"/>
        <v>0</v>
      </c>
      <c r="U301" s="356">
        <f t="shared" si="14"/>
        <v>10</v>
      </c>
    </row>
    <row r="302" spans="1:21" ht="18" customHeight="1">
      <c r="A302" s="826"/>
      <c r="B302" s="827"/>
      <c r="C302" s="829"/>
      <c r="D302" s="829"/>
      <c r="E302" s="201">
        <v>24</v>
      </c>
      <c r="F302" s="334"/>
      <c r="G302" s="334"/>
      <c r="H302" s="204"/>
      <c r="I302" s="205"/>
      <c r="J302" s="206"/>
      <c r="K302" s="205"/>
      <c r="L302" s="206"/>
      <c r="M302" s="207"/>
      <c r="N302" s="208"/>
      <c r="O302" s="209"/>
      <c r="P302" s="207"/>
      <c r="Q302" s="208"/>
      <c r="R302" s="210"/>
      <c r="S302" s="211"/>
      <c r="T302" s="278">
        <f t="shared" si="13"/>
        <v>0</v>
      </c>
      <c r="U302" s="356">
        <f t="shared" si="14"/>
        <v>10</v>
      </c>
    </row>
    <row r="303" spans="1:21" ht="18" customHeight="1">
      <c r="A303" s="826"/>
      <c r="B303" s="827"/>
      <c r="C303" s="829"/>
      <c r="D303" s="829"/>
      <c r="E303" s="201">
        <v>25</v>
      </c>
      <c r="F303" s="334"/>
      <c r="G303" s="334"/>
      <c r="H303" s="204"/>
      <c r="I303" s="205"/>
      <c r="J303" s="206"/>
      <c r="K303" s="205"/>
      <c r="L303" s="206"/>
      <c r="M303" s="207"/>
      <c r="N303" s="208"/>
      <c r="O303" s="209"/>
      <c r="P303" s="207"/>
      <c r="Q303" s="208"/>
      <c r="R303" s="210"/>
      <c r="S303" s="211"/>
      <c r="T303" s="278">
        <f t="shared" si="13"/>
        <v>0</v>
      </c>
      <c r="U303" s="356">
        <f t="shared" si="14"/>
        <v>10</v>
      </c>
    </row>
    <row r="304" spans="1:21" ht="18" customHeight="1">
      <c r="A304" s="826"/>
      <c r="B304" s="827"/>
      <c r="C304" s="829"/>
      <c r="D304" s="829"/>
      <c r="E304" s="201">
        <v>26</v>
      </c>
      <c r="F304" s="334"/>
      <c r="G304" s="334"/>
      <c r="H304" s="204"/>
      <c r="I304" s="205"/>
      <c r="J304" s="206"/>
      <c r="K304" s="205"/>
      <c r="L304" s="206"/>
      <c r="M304" s="207"/>
      <c r="N304" s="208"/>
      <c r="O304" s="209"/>
      <c r="P304" s="207"/>
      <c r="Q304" s="208"/>
      <c r="R304" s="210"/>
      <c r="S304" s="211"/>
      <c r="T304" s="278">
        <f t="shared" si="13"/>
        <v>0</v>
      </c>
      <c r="U304" s="356">
        <f t="shared" si="14"/>
        <v>10</v>
      </c>
    </row>
    <row r="305" spans="1:21" ht="18" customHeight="1">
      <c r="A305" s="826"/>
      <c r="B305" s="827"/>
      <c r="C305" s="829"/>
      <c r="D305" s="829"/>
      <c r="E305" s="201">
        <v>27</v>
      </c>
      <c r="F305" s="334"/>
      <c r="G305" s="334"/>
      <c r="H305" s="204"/>
      <c r="I305" s="205"/>
      <c r="J305" s="206"/>
      <c r="K305" s="205"/>
      <c r="L305" s="206"/>
      <c r="M305" s="207"/>
      <c r="N305" s="208"/>
      <c r="O305" s="209"/>
      <c r="P305" s="207"/>
      <c r="Q305" s="208"/>
      <c r="R305" s="210"/>
      <c r="S305" s="211"/>
      <c r="T305" s="278">
        <f t="shared" si="13"/>
        <v>0</v>
      </c>
      <c r="U305" s="356">
        <f t="shared" si="14"/>
        <v>10</v>
      </c>
    </row>
    <row r="306" spans="1:21" ht="18" customHeight="1">
      <c r="A306" s="826"/>
      <c r="B306" s="827"/>
      <c r="C306" s="829"/>
      <c r="D306" s="829"/>
      <c r="E306" s="201">
        <v>28</v>
      </c>
      <c r="F306" s="334"/>
      <c r="G306" s="334"/>
      <c r="H306" s="204"/>
      <c r="I306" s="205"/>
      <c r="J306" s="206"/>
      <c r="K306" s="205"/>
      <c r="L306" s="206"/>
      <c r="M306" s="207"/>
      <c r="N306" s="208"/>
      <c r="O306" s="209"/>
      <c r="P306" s="207"/>
      <c r="Q306" s="208"/>
      <c r="R306" s="210"/>
      <c r="S306" s="211"/>
      <c r="T306" s="278">
        <f t="shared" si="13"/>
        <v>0</v>
      </c>
      <c r="U306" s="356">
        <f t="shared" si="14"/>
        <v>10</v>
      </c>
    </row>
    <row r="307" spans="1:21" ht="18" customHeight="1">
      <c r="A307" s="826"/>
      <c r="B307" s="827"/>
      <c r="C307" s="829"/>
      <c r="D307" s="829"/>
      <c r="E307" s="201">
        <v>29</v>
      </c>
      <c r="F307" s="334"/>
      <c r="G307" s="334"/>
      <c r="H307" s="204"/>
      <c r="I307" s="205"/>
      <c r="J307" s="206"/>
      <c r="K307" s="205"/>
      <c r="L307" s="206"/>
      <c r="M307" s="207"/>
      <c r="N307" s="208"/>
      <c r="O307" s="209"/>
      <c r="P307" s="207"/>
      <c r="Q307" s="208"/>
      <c r="R307" s="210"/>
      <c r="S307" s="211"/>
      <c r="T307" s="278">
        <f t="shared" si="13"/>
        <v>0</v>
      </c>
      <c r="U307" s="356">
        <f t="shared" si="14"/>
        <v>10</v>
      </c>
    </row>
    <row r="308" spans="1:21" ht="18" customHeight="1">
      <c r="A308" s="834"/>
      <c r="B308" s="835"/>
      <c r="C308" s="829"/>
      <c r="D308" s="829"/>
      <c r="E308" s="277">
        <v>30</v>
      </c>
      <c r="F308" s="375"/>
      <c r="G308" s="375"/>
      <c r="H308" s="134"/>
      <c r="I308" s="135"/>
      <c r="J308" s="212"/>
      <c r="K308" s="135"/>
      <c r="L308" s="212"/>
      <c r="M308" s="27"/>
      <c r="N308" s="120"/>
      <c r="O308" s="109"/>
      <c r="P308" s="27"/>
      <c r="Q308" s="120"/>
      <c r="R308" s="32"/>
      <c r="S308" s="122"/>
      <c r="T308" s="136">
        <f t="shared" si="13"/>
        <v>0</v>
      </c>
      <c r="U308" s="356">
        <f t="shared" si="14"/>
        <v>10</v>
      </c>
    </row>
    <row r="309" spans="1:21" ht="18" customHeight="1">
      <c r="A309" s="824">
        <v>11</v>
      </c>
      <c r="B309" s="825"/>
      <c r="C309" s="828" t="str">
        <f>IF(ISERROR(VLOOKUP($A309,【大規模】地域番号⑮!$BD:$BF,2,FALSE)),"",VLOOKUP($A309,【大規模】地域番号⑮!$BD:$BF,2,FALSE))</f>
        <v/>
      </c>
      <c r="D309" s="828" t="str">
        <f>IF(ISERROR(VLOOKUP($A309,【大規模】地域番号⑮!$BD:$BF,3,FALSE)),"",VLOOKUP($A309,【大規模】地域番号⑮!$BD:$BF,3,FALSE))</f>
        <v/>
      </c>
      <c r="E309" s="201">
        <v>1</v>
      </c>
      <c r="F309" s="334"/>
      <c r="G309" s="334"/>
      <c r="H309" s="176"/>
      <c r="I309" s="177"/>
      <c r="J309" s="178"/>
      <c r="K309" s="180"/>
      <c r="L309" s="181"/>
      <c r="M309" s="179"/>
      <c r="N309" s="180"/>
      <c r="O309" s="181"/>
      <c r="P309" s="179"/>
      <c r="Q309" s="180"/>
      <c r="R309" s="182"/>
      <c r="S309" s="183"/>
      <c r="T309" s="257">
        <f t="shared" si="13"/>
        <v>0</v>
      </c>
      <c r="U309" s="356">
        <f>$A$309</f>
        <v>11</v>
      </c>
    </row>
    <row r="310" spans="1:21" ht="18" customHeight="1">
      <c r="A310" s="826"/>
      <c r="B310" s="827"/>
      <c r="C310" s="829"/>
      <c r="D310" s="829"/>
      <c r="E310" s="201">
        <v>2</v>
      </c>
      <c r="F310" s="334"/>
      <c r="G310" s="334"/>
      <c r="H310" s="128"/>
      <c r="I310" s="111"/>
      <c r="J310" s="106"/>
      <c r="K310" s="112"/>
      <c r="L310" s="107"/>
      <c r="M310" s="12"/>
      <c r="N310" s="112"/>
      <c r="O310" s="107"/>
      <c r="P310" s="12"/>
      <c r="Q310" s="112"/>
      <c r="R310" s="31"/>
      <c r="S310" s="115"/>
      <c r="T310" s="93">
        <f t="shared" si="13"/>
        <v>0</v>
      </c>
      <c r="U310" s="356">
        <f t="shared" ref="U310:U338" si="15">$A$309</f>
        <v>11</v>
      </c>
    </row>
    <row r="311" spans="1:21" ht="18" customHeight="1">
      <c r="A311" s="826"/>
      <c r="B311" s="827"/>
      <c r="C311" s="829"/>
      <c r="D311" s="829"/>
      <c r="E311" s="201">
        <v>3</v>
      </c>
      <c r="F311" s="334"/>
      <c r="G311" s="334"/>
      <c r="H311" s="128"/>
      <c r="I311" s="111"/>
      <c r="J311" s="106"/>
      <c r="K311" s="112"/>
      <c r="L311" s="107"/>
      <c r="M311" s="12"/>
      <c r="N311" s="112"/>
      <c r="O311" s="107"/>
      <c r="P311" s="12"/>
      <c r="Q311" s="112"/>
      <c r="R311" s="31"/>
      <c r="S311" s="115"/>
      <c r="T311" s="93">
        <f t="shared" si="13"/>
        <v>0</v>
      </c>
      <c r="U311" s="356">
        <f t="shared" si="15"/>
        <v>11</v>
      </c>
    </row>
    <row r="312" spans="1:21" ht="18" customHeight="1">
      <c r="A312" s="826"/>
      <c r="B312" s="827"/>
      <c r="C312" s="829"/>
      <c r="D312" s="829"/>
      <c r="E312" s="201">
        <v>4</v>
      </c>
      <c r="F312" s="334"/>
      <c r="G312" s="334"/>
      <c r="H312" s="128"/>
      <c r="I312" s="111"/>
      <c r="J312" s="106"/>
      <c r="K312" s="112"/>
      <c r="L312" s="107"/>
      <c r="M312" s="12"/>
      <c r="N312" s="112"/>
      <c r="O312" s="107"/>
      <c r="P312" s="12"/>
      <c r="Q312" s="112"/>
      <c r="R312" s="31"/>
      <c r="S312" s="115"/>
      <c r="T312" s="93">
        <f t="shared" si="13"/>
        <v>0</v>
      </c>
      <c r="U312" s="356">
        <f t="shared" si="15"/>
        <v>11</v>
      </c>
    </row>
    <row r="313" spans="1:21" ht="18" customHeight="1">
      <c r="A313" s="826"/>
      <c r="B313" s="827"/>
      <c r="C313" s="829"/>
      <c r="D313" s="829"/>
      <c r="E313" s="201">
        <v>5</v>
      </c>
      <c r="F313" s="334"/>
      <c r="G313" s="334"/>
      <c r="H313" s="128"/>
      <c r="I313" s="111"/>
      <c r="J313" s="106"/>
      <c r="K313" s="112"/>
      <c r="L313" s="107"/>
      <c r="M313" s="12"/>
      <c r="N313" s="112"/>
      <c r="O313" s="107"/>
      <c r="P313" s="12"/>
      <c r="Q313" s="112"/>
      <c r="R313" s="31"/>
      <c r="S313" s="115"/>
      <c r="T313" s="93">
        <f t="shared" si="13"/>
        <v>0</v>
      </c>
      <c r="U313" s="356">
        <f t="shared" si="15"/>
        <v>11</v>
      </c>
    </row>
    <row r="314" spans="1:21" ht="18" customHeight="1">
      <c r="A314" s="826"/>
      <c r="B314" s="827"/>
      <c r="C314" s="829"/>
      <c r="D314" s="829"/>
      <c r="E314" s="201">
        <v>6</v>
      </c>
      <c r="F314" s="334"/>
      <c r="G314" s="334"/>
      <c r="H314" s="128"/>
      <c r="I314" s="111"/>
      <c r="J314" s="106"/>
      <c r="K314" s="111"/>
      <c r="L314" s="106"/>
      <c r="M314" s="12"/>
      <c r="N314" s="111"/>
      <c r="O314" s="107"/>
      <c r="P314" s="25"/>
      <c r="Q314" s="112"/>
      <c r="R314" s="31"/>
      <c r="S314" s="115"/>
      <c r="T314" s="93">
        <f t="shared" si="13"/>
        <v>0</v>
      </c>
      <c r="U314" s="356">
        <f t="shared" si="15"/>
        <v>11</v>
      </c>
    </row>
    <row r="315" spans="1:21" ht="18" customHeight="1">
      <c r="A315" s="826"/>
      <c r="B315" s="827"/>
      <c r="C315" s="829"/>
      <c r="D315" s="829"/>
      <c r="E315" s="201">
        <v>7</v>
      </c>
      <c r="F315" s="334"/>
      <c r="G315" s="334"/>
      <c r="H315" s="128"/>
      <c r="I315" s="111"/>
      <c r="J315" s="106"/>
      <c r="K315" s="111"/>
      <c r="L315" s="106"/>
      <c r="M315" s="12"/>
      <c r="N315" s="111"/>
      <c r="O315" s="107"/>
      <c r="P315" s="25"/>
      <c r="Q315" s="112"/>
      <c r="R315" s="31"/>
      <c r="S315" s="115"/>
      <c r="T315" s="93">
        <f t="shared" si="13"/>
        <v>0</v>
      </c>
      <c r="U315" s="356">
        <f t="shared" si="15"/>
        <v>11</v>
      </c>
    </row>
    <row r="316" spans="1:21" ht="18" customHeight="1">
      <c r="A316" s="826"/>
      <c r="B316" s="827"/>
      <c r="C316" s="829"/>
      <c r="D316" s="829"/>
      <c r="E316" s="201">
        <v>8</v>
      </c>
      <c r="F316" s="334"/>
      <c r="G316" s="334"/>
      <c r="H316" s="128"/>
      <c r="I316" s="111"/>
      <c r="J316" s="106"/>
      <c r="K316" s="111"/>
      <c r="L316" s="106"/>
      <c r="M316" s="12"/>
      <c r="N316" s="111"/>
      <c r="O316" s="107"/>
      <c r="P316" s="25"/>
      <c r="Q316" s="112"/>
      <c r="R316" s="31"/>
      <c r="S316" s="115"/>
      <c r="T316" s="93">
        <f t="shared" si="13"/>
        <v>0</v>
      </c>
      <c r="U316" s="356">
        <f t="shared" si="15"/>
        <v>11</v>
      </c>
    </row>
    <row r="317" spans="1:21" ht="18" customHeight="1">
      <c r="A317" s="826"/>
      <c r="B317" s="827"/>
      <c r="C317" s="829"/>
      <c r="D317" s="829"/>
      <c r="E317" s="201">
        <v>9</v>
      </c>
      <c r="F317" s="334"/>
      <c r="G317" s="334"/>
      <c r="H317" s="128"/>
      <c r="I317" s="111"/>
      <c r="J317" s="106"/>
      <c r="K317" s="111"/>
      <c r="L317" s="106"/>
      <c r="M317" s="12"/>
      <c r="N317" s="112"/>
      <c r="O317" s="107"/>
      <c r="P317" s="12"/>
      <c r="Q317" s="112"/>
      <c r="R317" s="31"/>
      <c r="S317" s="115"/>
      <c r="T317" s="93">
        <f t="shared" si="13"/>
        <v>0</v>
      </c>
      <c r="U317" s="356">
        <f t="shared" si="15"/>
        <v>11</v>
      </c>
    </row>
    <row r="318" spans="1:21" ht="18" customHeight="1">
      <c r="A318" s="826"/>
      <c r="B318" s="827"/>
      <c r="C318" s="829"/>
      <c r="D318" s="829"/>
      <c r="E318" s="201">
        <v>10</v>
      </c>
      <c r="F318" s="334"/>
      <c r="G318" s="334"/>
      <c r="H318" s="204"/>
      <c r="I318" s="205"/>
      <c r="J318" s="206"/>
      <c r="K318" s="205"/>
      <c r="L318" s="206"/>
      <c r="M318" s="207"/>
      <c r="N318" s="208"/>
      <c r="O318" s="209"/>
      <c r="P318" s="207"/>
      <c r="Q318" s="208"/>
      <c r="R318" s="210"/>
      <c r="S318" s="211"/>
      <c r="T318" s="278">
        <f t="shared" si="13"/>
        <v>0</v>
      </c>
      <c r="U318" s="356">
        <f t="shared" si="15"/>
        <v>11</v>
      </c>
    </row>
    <row r="319" spans="1:21" ht="18" customHeight="1">
      <c r="A319" s="826"/>
      <c r="B319" s="827"/>
      <c r="C319" s="829"/>
      <c r="D319" s="829"/>
      <c r="E319" s="201">
        <v>11</v>
      </c>
      <c r="F319" s="334"/>
      <c r="G319" s="334"/>
      <c r="H319" s="204"/>
      <c r="I319" s="205"/>
      <c r="J319" s="206"/>
      <c r="K319" s="205"/>
      <c r="L319" s="206"/>
      <c r="M319" s="207"/>
      <c r="N319" s="208"/>
      <c r="O319" s="209"/>
      <c r="P319" s="207"/>
      <c r="Q319" s="208"/>
      <c r="R319" s="210"/>
      <c r="S319" s="211"/>
      <c r="T319" s="278">
        <f t="shared" si="13"/>
        <v>0</v>
      </c>
      <c r="U319" s="356">
        <f t="shared" si="15"/>
        <v>11</v>
      </c>
    </row>
    <row r="320" spans="1:21" ht="18" customHeight="1">
      <c r="A320" s="826"/>
      <c r="B320" s="827"/>
      <c r="C320" s="829"/>
      <c r="D320" s="829"/>
      <c r="E320" s="201">
        <v>12</v>
      </c>
      <c r="F320" s="334"/>
      <c r="G320" s="334"/>
      <c r="H320" s="204"/>
      <c r="I320" s="205"/>
      <c r="J320" s="206"/>
      <c r="K320" s="205"/>
      <c r="L320" s="206"/>
      <c r="M320" s="207"/>
      <c r="N320" s="208"/>
      <c r="O320" s="209"/>
      <c r="P320" s="207"/>
      <c r="Q320" s="208"/>
      <c r="R320" s="210"/>
      <c r="S320" s="211"/>
      <c r="T320" s="278">
        <f t="shared" si="13"/>
        <v>0</v>
      </c>
      <c r="U320" s="356">
        <f t="shared" si="15"/>
        <v>11</v>
      </c>
    </row>
    <row r="321" spans="1:21" ht="18" customHeight="1">
      <c r="A321" s="826"/>
      <c r="B321" s="827"/>
      <c r="C321" s="829"/>
      <c r="D321" s="829"/>
      <c r="E321" s="201">
        <v>13</v>
      </c>
      <c r="F321" s="334"/>
      <c r="G321" s="334"/>
      <c r="H321" s="204"/>
      <c r="I321" s="205"/>
      <c r="J321" s="206"/>
      <c r="K321" s="205"/>
      <c r="L321" s="206"/>
      <c r="M321" s="207"/>
      <c r="N321" s="208"/>
      <c r="O321" s="209"/>
      <c r="P321" s="207"/>
      <c r="Q321" s="208"/>
      <c r="R321" s="210"/>
      <c r="S321" s="211"/>
      <c r="T321" s="278">
        <f t="shared" si="13"/>
        <v>0</v>
      </c>
      <c r="U321" s="356">
        <f t="shared" si="15"/>
        <v>11</v>
      </c>
    </row>
    <row r="322" spans="1:21" ht="18" customHeight="1">
      <c r="A322" s="826"/>
      <c r="B322" s="827"/>
      <c r="C322" s="829"/>
      <c r="D322" s="829"/>
      <c r="E322" s="201">
        <v>14</v>
      </c>
      <c r="F322" s="334"/>
      <c r="G322" s="334"/>
      <c r="H322" s="204"/>
      <c r="I322" s="205"/>
      <c r="J322" s="206"/>
      <c r="K322" s="205"/>
      <c r="L322" s="206"/>
      <c r="M322" s="207"/>
      <c r="N322" s="208"/>
      <c r="O322" s="209"/>
      <c r="P322" s="207"/>
      <c r="Q322" s="208"/>
      <c r="R322" s="210"/>
      <c r="S322" s="211"/>
      <c r="T322" s="278">
        <f t="shared" si="13"/>
        <v>0</v>
      </c>
      <c r="U322" s="356">
        <f t="shared" si="15"/>
        <v>11</v>
      </c>
    </row>
    <row r="323" spans="1:21" ht="18" customHeight="1">
      <c r="A323" s="826"/>
      <c r="B323" s="827"/>
      <c r="C323" s="829"/>
      <c r="D323" s="829"/>
      <c r="E323" s="201">
        <v>15</v>
      </c>
      <c r="F323" s="334"/>
      <c r="G323" s="334"/>
      <c r="H323" s="204"/>
      <c r="I323" s="205"/>
      <c r="J323" s="206"/>
      <c r="K323" s="205"/>
      <c r="L323" s="206"/>
      <c r="M323" s="207"/>
      <c r="N323" s="208"/>
      <c r="O323" s="209"/>
      <c r="P323" s="207"/>
      <c r="Q323" s="208"/>
      <c r="R323" s="210"/>
      <c r="S323" s="211"/>
      <c r="T323" s="278">
        <f t="shared" si="13"/>
        <v>0</v>
      </c>
      <c r="U323" s="356">
        <f t="shared" si="15"/>
        <v>11</v>
      </c>
    </row>
    <row r="324" spans="1:21" ht="18" customHeight="1">
      <c r="A324" s="826"/>
      <c r="B324" s="827"/>
      <c r="C324" s="829"/>
      <c r="D324" s="829"/>
      <c r="E324" s="201">
        <v>16</v>
      </c>
      <c r="F324" s="334"/>
      <c r="G324" s="334"/>
      <c r="H324" s="204"/>
      <c r="I324" s="205"/>
      <c r="J324" s="206"/>
      <c r="K324" s="205"/>
      <c r="L324" s="206"/>
      <c r="M324" s="207"/>
      <c r="N324" s="208"/>
      <c r="O324" s="209"/>
      <c r="P324" s="207"/>
      <c r="Q324" s="208"/>
      <c r="R324" s="210"/>
      <c r="S324" s="211"/>
      <c r="T324" s="278">
        <f t="shared" si="13"/>
        <v>0</v>
      </c>
      <c r="U324" s="356">
        <f t="shared" si="15"/>
        <v>11</v>
      </c>
    </row>
    <row r="325" spans="1:21" ht="18" customHeight="1">
      <c r="A325" s="826"/>
      <c r="B325" s="827"/>
      <c r="C325" s="829"/>
      <c r="D325" s="829"/>
      <c r="E325" s="201">
        <v>17</v>
      </c>
      <c r="F325" s="334"/>
      <c r="G325" s="334"/>
      <c r="H325" s="204"/>
      <c r="I325" s="205"/>
      <c r="J325" s="206"/>
      <c r="K325" s="205"/>
      <c r="L325" s="206"/>
      <c r="M325" s="207"/>
      <c r="N325" s="208"/>
      <c r="O325" s="209"/>
      <c r="P325" s="207"/>
      <c r="Q325" s="208"/>
      <c r="R325" s="210"/>
      <c r="S325" s="211"/>
      <c r="T325" s="278">
        <f t="shared" si="13"/>
        <v>0</v>
      </c>
      <c r="U325" s="356">
        <f t="shared" si="15"/>
        <v>11</v>
      </c>
    </row>
    <row r="326" spans="1:21" ht="18" customHeight="1">
      <c r="A326" s="826"/>
      <c r="B326" s="827"/>
      <c r="C326" s="829"/>
      <c r="D326" s="829"/>
      <c r="E326" s="201">
        <v>18</v>
      </c>
      <c r="F326" s="334"/>
      <c r="G326" s="334"/>
      <c r="H326" s="204"/>
      <c r="I326" s="205"/>
      <c r="J326" s="206"/>
      <c r="K326" s="205"/>
      <c r="L326" s="206"/>
      <c r="M326" s="207"/>
      <c r="N326" s="208"/>
      <c r="O326" s="209"/>
      <c r="P326" s="207"/>
      <c r="Q326" s="208"/>
      <c r="R326" s="210"/>
      <c r="S326" s="211"/>
      <c r="T326" s="278">
        <f t="shared" si="13"/>
        <v>0</v>
      </c>
      <c r="U326" s="356">
        <f t="shared" si="15"/>
        <v>11</v>
      </c>
    </row>
    <row r="327" spans="1:21" ht="18" customHeight="1">
      <c r="A327" s="826"/>
      <c r="B327" s="827"/>
      <c r="C327" s="829"/>
      <c r="D327" s="829"/>
      <c r="E327" s="201">
        <v>19</v>
      </c>
      <c r="F327" s="334"/>
      <c r="G327" s="334"/>
      <c r="H327" s="204"/>
      <c r="I327" s="205"/>
      <c r="J327" s="206"/>
      <c r="K327" s="205"/>
      <c r="L327" s="206"/>
      <c r="M327" s="207"/>
      <c r="N327" s="208"/>
      <c r="O327" s="209"/>
      <c r="P327" s="207"/>
      <c r="Q327" s="208"/>
      <c r="R327" s="210"/>
      <c r="S327" s="211"/>
      <c r="T327" s="278">
        <f t="shared" si="13"/>
        <v>0</v>
      </c>
      <c r="U327" s="356">
        <f t="shared" si="15"/>
        <v>11</v>
      </c>
    </row>
    <row r="328" spans="1:21" ht="18" customHeight="1">
      <c r="A328" s="826"/>
      <c r="B328" s="827"/>
      <c r="C328" s="829"/>
      <c r="D328" s="829"/>
      <c r="E328" s="201">
        <v>20</v>
      </c>
      <c r="F328" s="334"/>
      <c r="G328" s="334"/>
      <c r="H328" s="204"/>
      <c r="I328" s="205"/>
      <c r="J328" s="206"/>
      <c r="K328" s="205"/>
      <c r="L328" s="206"/>
      <c r="M328" s="207"/>
      <c r="N328" s="208"/>
      <c r="O328" s="209"/>
      <c r="P328" s="207"/>
      <c r="Q328" s="208"/>
      <c r="R328" s="210"/>
      <c r="S328" s="211"/>
      <c r="T328" s="278">
        <f t="shared" si="13"/>
        <v>0</v>
      </c>
      <c r="U328" s="356">
        <f t="shared" si="15"/>
        <v>11</v>
      </c>
    </row>
    <row r="329" spans="1:21" ht="18" customHeight="1">
      <c r="A329" s="826"/>
      <c r="B329" s="827"/>
      <c r="C329" s="829"/>
      <c r="D329" s="829"/>
      <c r="E329" s="201">
        <v>21</v>
      </c>
      <c r="F329" s="334"/>
      <c r="G329" s="334"/>
      <c r="H329" s="204"/>
      <c r="I329" s="205"/>
      <c r="J329" s="206"/>
      <c r="K329" s="205"/>
      <c r="L329" s="206"/>
      <c r="M329" s="207"/>
      <c r="N329" s="208"/>
      <c r="O329" s="209"/>
      <c r="P329" s="207"/>
      <c r="Q329" s="208"/>
      <c r="R329" s="210"/>
      <c r="S329" s="211"/>
      <c r="T329" s="278">
        <f t="shared" ref="T329:T392" si="16">IF(J329="",0,INT(SUM(PRODUCT(J329,L329,O329),R329)))</f>
        <v>0</v>
      </c>
      <c r="U329" s="356">
        <f t="shared" si="15"/>
        <v>11</v>
      </c>
    </row>
    <row r="330" spans="1:21" ht="18" customHeight="1">
      <c r="A330" s="826"/>
      <c r="B330" s="827"/>
      <c r="C330" s="829"/>
      <c r="D330" s="829"/>
      <c r="E330" s="201">
        <v>22</v>
      </c>
      <c r="F330" s="334"/>
      <c r="G330" s="334"/>
      <c r="H330" s="204"/>
      <c r="I330" s="205"/>
      <c r="J330" s="206"/>
      <c r="K330" s="205"/>
      <c r="L330" s="206"/>
      <c r="M330" s="207"/>
      <c r="N330" s="208"/>
      <c r="O330" s="209"/>
      <c r="P330" s="207"/>
      <c r="Q330" s="208"/>
      <c r="R330" s="210"/>
      <c r="S330" s="211"/>
      <c r="T330" s="278">
        <f t="shared" si="16"/>
        <v>0</v>
      </c>
      <c r="U330" s="356">
        <f t="shared" si="15"/>
        <v>11</v>
      </c>
    </row>
    <row r="331" spans="1:21" ht="18" customHeight="1">
      <c r="A331" s="826"/>
      <c r="B331" s="827"/>
      <c r="C331" s="829"/>
      <c r="D331" s="829"/>
      <c r="E331" s="201">
        <v>23</v>
      </c>
      <c r="F331" s="334"/>
      <c r="G331" s="334"/>
      <c r="H331" s="204"/>
      <c r="I331" s="205"/>
      <c r="J331" s="206"/>
      <c r="K331" s="205"/>
      <c r="L331" s="206"/>
      <c r="M331" s="207"/>
      <c r="N331" s="208"/>
      <c r="O331" s="209"/>
      <c r="P331" s="207"/>
      <c r="Q331" s="208"/>
      <c r="R331" s="210"/>
      <c r="S331" s="211"/>
      <c r="T331" s="278">
        <f t="shared" si="16"/>
        <v>0</v>
      </c>
      <c r="U331" s="356">
        <f t="shared" si="15"/>
        <v>11</v>
      </c>
    </row>
    <row r="332" spans="1:21" ht="18" customHeight="1">
      <c r="A332" s="826"/>
      <c r="B332" s="827"/>
      <c r="C332" s="829"/>
      <c r="D332" s="829"/>
      <c r="E332" s="201">
        <v>24</v>
      </c>
      <c r="F332" s="334"/>
      <c r="G332" s="334"/>
      <c r="H332" s="204"/>
      <c r="I332" s="205"/>
      <c r="J332" s="206"/>
      <c r="K332" s="205"/>
      <c r="L332" s="206"/>
      <c r="M332" s="207"/>
      <c r="N332" s="208"/>
      <c r="O332" s="209"/>
      <c r="P332" s="207"/>
      <c r="Q332" s="208"/>
      <c r="R332" s="210"/>
      <c r="S332" s="211"/>
      <c r="T332" s="278">
        <f t="shared" si="16"/>
        <v>0</v>
      </c>
      <c r="U332" s="356">
        <f t="shared" si="15"/>
        <v>11</v>
      </c>
    </row>
    <row r="333" spans="1:21" ht="18" customHeight="1">
      <c r="A333" s="826"/>
      <c r="B333" s="827"/>
      <c r="C333" s="829"/>
      <c r="D333" s="829"/>
      <c r="E333" s="201">
        <v>25</v>
      </c>
      <c r="F333" s="334"/>
      <c r="G333" s="334"/>
      <c r="H333" s="204"/>
      <c r="I333" s="205"/>
      <c r="J333" s="206"/>
      <c r="K333" s="205"/>
      <c r="L333" s="206"/>
      <c r="M333" s="207"/>
      <c r="N333" s="208"/>
      <c r="O333" s="209"/>
      <c r="P333" s="207"/>
      <c r="Q333" s="208"/>
      <c r="R333" s="210"/>
      <c r="S333" s="211"/>
      <c r="T333" s="278">
        <f t="shared" si="16"/>
        <v>0</v>
      </c>
      <c r="U333" s="356">
        <f t="shared" si="15"/>
        <v>11</v>
      </c>
    </row>
    <row r="334" spans="1:21" ht="18" customHeight="1">
      <c r="A334" s="826"/>
      <c r="B334" s="827"/>
      <c r="C334" s="829"/>
      <c r="D334" s="829"/>
      <c r="E334" s="201">
        <v>26</v>
      </c>
      <c r="F334" s="334"/>
      <c r="G334" s="334"/>
      <c r="H334" s="204"/>
      <c r="I334" s="205"/>
      <c r="J334" s="206"/>
      <c r="K334" s="205"/>
      <c r="L334" s="206"/>
      <c r="M334" s="207"/>
      <c r="N334" s="208"/>
      <c r="O334" s="209"/>
      <c r="P334" s="207"/>
      <c r="Q334" s="208"/>
      <c r="R334" s="210"/>
      <c r="S334" s="211"/>
      <c r="T334" s="278">
        <f t="shared" si="16"/>
        <v>0</v>
      </c>
      <c r="U334" s="356">
        <f t="shared" si="15"/>
        <v>11</v>
      </c>
    </row>
    <row r="335" spans="1:21" ht="18" customHeight="1">
      <c r="A335" s="826"/>
      <c r="B335" s="827"/>
      <c r="C335" s="829"/>
      <c r="D335" s="829"/>
      <c r="E335" s="201">
        <v>27</v>
      </c>
      <c r="F335" s="334"/>
      <c r="G335" s="334"/>
      <c r="H335" s="204"/>
      <c r="I335" s="205"/>
      <c r="J335" s="206"/>
      <c r="K335" s="205"/>
      <c r="L335" s="206"/>
      <c r="M335" s="207"/>
      <c r="N335" s="208"/>
      <c r="O335" s="209"/>
      <c r="P335" s="207"/>
      <c r="Q335" s="208"/>
      <c r="R335" s="210"/>
      <c r="S335" s="211"/>
      <c r="T335" s="278">
        <f t="shared" si="16"/>
        <v>0</v>
      </c>
      <c r="U335" s="356">
        <f t="shared" si="15"/>
        <v>11</v>
      </c>
    </row>
    <row r="336" spans="1:21" ht="18" customHeight="1">
      <c r="A336" s="826"/>
      <c r="B336" s="827"/>
      <c r="C336" s="829"/>
      <c r="D336" s="829"/>
      <c r="E336" s="201">
        <v>28</v>
      </c>
      <c r="F336" s="334"/>
      <c r="G336" s="334"/>
      <c r="H336" s="204"/>
      <c r="I336" s="205"/>
      <c r="J336" s="206"/>
      <c r="K336" s="205"/>
      <c r="L336" s="206"/>
      <c r="M336" s="207"/>
      <c r="N336" s="208"/>
      <c r="O336" s="209"/>
      <c r="P336" s="207"/>
      <c r="Q336" s="208"/>
      <c r="R336" s="210"/>
      <c r="S336" s="211"/>
      <c r="T336" s="278">
        <f t="shared" si="16"/>
        <v>0</v>
      </c>
      <c r="U336" s="356">
        <f t="shared" si="15"/>
        <v>11</v>
      </c>
    </row>
    <row r="337" spans="1:21" ht="18" customHeight="1">
      <c r="A337" s="826"/>
      <c r="B337" s="827"/>
      <c r="C337" s="829"/>
      <c r="D337" s="829"/>
      <c r="E337" s="201">
        <v>29</v>
      </c>
      <c r="F337" s="334"/>
      <c r="G337" s="334"/>
      <c r="H337" s="204"/>
      <c r="I337" s="205"/>
      <c r="J337" s="206"/>
      <c r="K337" s="205"/>
      <c r="L337" s="206"/>
      <c r="M337" s="207"/>
      <c r="N337" s="208"/>
      <c r="O337" s="209"/>
      <c r="P337" s="207"/>
      <c r="Q337" s="208"/>
      <c r="R337" s="210"/>
      <c r="S337" s="211"/>
      <c r="T337" s="278">
        <f t="shared" si="16"/>
        <v>0</v>
      </c>
      <c r="U337" s="356">
        <f t="shared" si="15"/>
        <v>11</v>
      </c>
    </row>
    <row r="338" spans="1:21" ht="18" customHeight="1">
      <c r="A338" s="834"/>
      <c r="B338" s="835"/>
      <c r="C338" s="829"/>
      <c r="D338" s="829"/>
      <c r="E338" s="277">
        <v>30</v>
      </c>
      <c r="F338" s="375"/>
      <c r="G338" s="375"/>
      <c r="H338" s="134"/>
      <c r="I338" s="135"/>
      <c r="J338" s="212"/>
      <c r="K338" s="135"/>
      <c r="L338" s="212"/>
      <c r="M338" s="27"/>
      <c r="N338" s="120"/>
      <c r="O338" s="109"/>
      <c r="P338" s="27"/>
      <c r="Q338" s="120"/>
      <c r="R338" s="32"/>
      <c r="S338" s="122"/>
      <c r="T338" s="136">
        <f t="shared" si="16"/>
        <v>0</v>
      </c>
      <c r="U338" s="356">
        <f t="shared" si="15"/>
        <v>11</v>
      </c>
    </row>
    <row r="339" spans="1:21" ht="18" customHeight="1">
      <c r="A339" s="824">
        <v>12</v>
      </c>
      <c r="B339" s="825"/>
      <c r="C339" s="828" t="str">
        <f>IF(ISERROR(VLOOKUP($A339,【大規模】地域番号⑮!$BD:$BF,2,FALSE)),"",VLOOKUP($A339,【大規模】地域番号⑮!$BD:$BF,2,FALSE))</f>
        <v/>
      </c>
      <c r="D339" s="828" t="str">
        <f>IF(ISERROR(VLOOKUP($A339,【大規模】地域番号⑮!$BD:$BF,3,FALSE)),"",VLOOKUP($A339,【大規模】地域番号⑮!$BD:$BF,3,FALSE))</f>
        <v/>
      </c>
      <c r="E339" s="201">
        <v>1</v>
      </c>
      <c r="F339" s="334"/>
      <c r="G339" s="334"/>
      <c r="H339" s="176"/>
      <c r="I339" s="177"/>
      <c r="J339" s="178"/>
      <c r="K339" s="180"/>
      <c r="L339" s="181"/>
      <c r="M339" s="179"/>
      <c r="N339" s="180"/>
      <c r="O339" s="181"/>
      <c r="P339" s="179"/>
      <c r="Q339" s="180"/>
      <c r="R339" s="182"/>
      <c r="S339" s="183"/>
      <c r="T339" s="257">
        <f t="shared" si="16"/>
        <v>0</v>
      </c>
      <c r="U339" s="356">
        <f>$A$339</f>
        <v>12</v>
      </c>
    </row>
    <row r="340" spans="1:21" ht="18" customHeight="1">
      <c r="A340" s="826"/>
      <c r="B340" s="827"/>
      <c r="C340" s="829"/>
      <c r="D340" s="829"/>
      <c r="E340" s="201">
        <v>2</v>
      </c>
      <c r="F340" s="334"/>
      <c r="G340" s="334"/>
      <c r="H340" s="128"/>
      <c r="I340" s="111"/>
      <c r="J340" s="106"/>
      <c r="K340" s="112"/>
      <c r="L340" s="107"/>
      <c r="M340" s="12"/>
      <c r="N340" s="112"/>
      <c r="O340" s="107"/>
      <c r="P340" s="12"/>
      <c r="Q340" s="112"/>
      <c r="R340" s="31"/>
      <c r="S340" s="115"/>
      <c r="T340" s="93">
        <f t="shared" si="16"/>
        <v>0</v>
      </c>
      <c r="U340" s="356">
        <f t="shared" ref="U340:U368" si="17">$A$339</f>
        <v>12</v>
      </c>
    </row>
    <row r="341" spans="1:21" ht="18" customHeight="1">
      <c r="A341" s="826"/>
      <c r="B341" s="827"/>
      <c r="C341" s="829"/>
      <c r="D341" s="829"/>
      <c r="E341" s="201">
        <v>3</v>
      </c>
      <c r="F341" s="334"/>
      <c r="G341" s="334"/>
      <c r="H341" s="128"/>
      <c r="I341" s="111"/>
      <c r="J341" s="106"/>
      <c r="K341" s="112"/>
      <c r="L341" s="107"/>
      <c r="M341" s="12"/>
      <c r="N341" s="112"/>
      <c r="O341" s="107"/>
      <c r="P341" s="12"/>
      <c r="Q341" s="112"/>
      <c r="R341" s="31"/>
      <c r="S341" s="115"/>
      <c r="T341" s="93">
        <f t="shared" si="16"/>
        <v>0</v>
      </c>
      <c r="U341" s="356">
        <f t="shared" si="17"/>
        <v>12</v>
      </c>
    </row>
    <row r="342" spans="1:21" ht="18" customHeight="1">
      <c r="A342" s="826"/>
      <c r="B342" s="827"/>
      <c r="C342" s="829"/>
      <c r="D342" s="829"/>
      <c r="E342" s="201">
        <v>4</v>
      </c>
      <c r="F342" s="334"/>
      <c r="G342" s="334"/>
      <c r="H342" s="128"/>
      <c r="I342" s="111"/>
      <c r="J342" s="106"/>
      <c r="K342" s="112"/>
      <c r="L342" s="107"/>
      <c r="M342" s="12"/>
      <c r="N342" s="112"/>
      <c r="O342" s="107"/>
      <c r="P342" s="12"/>
      <c r="Q342" s="112"/>
      <c r="R342" s="31"/>
      <c r="S342" s="115"/>
      <c r="T342" s="93">
        <f t="shared" si="16"/>
        <v>0</v>
      </c>
      <c r="U342" s="356">
        <f t="shared" si="17"/>
        <v>12</v>
      </c>
    </row>
    <row r="343" spans="1:21" ht="18" customHeight="1">
      <c r="A343" s="826"/>
      <c r="B343" s="827"/>
      <c r="C343" s="829"/>
      <c r="D343" s="829"/>
      <c r="E343" s="201">
        <v>5</v>
      </c>
      <c r="F343" s="334"/>
      <c r="G343" s="334"/>
      <c r="H343" s="128"/>
      <c r="I343" s="111"/>
      <c r="J343" s="106"/>
      <c r="K343" s="112"/>
      <c r="L343" s="107"/>
      <c r="M343" s="12"/>
      <c r="N343" s="112"/>
      <c r="O343" s="107"/>
      <c r="P343" s="12"/>
      <c r="Q343" s="112"/>
      <c r="R343" s="31"/>
      <c r="S343" s="115"/>
      <c r="T343" s="93">
        <f t="shared" si="16"/>
        <v>0</v>
      </c>
      <c r="U343" s="356">
        <f t="shared" si="17"/>
        <v>12</v>
      </c>
    </row>
    <row r="344" spans="1:21" ht="18" customHeight="1">
      <c r="A344" s="826"/>
      <c r="B344" s="827"/>
      <c r="C344" s="829"/>
      <c r="D344" s="829"/>
      <c r="E344" s="201">
        <v>6</v>
      </c>
      <c r="F344" s="334"/>
      <c r="G344" s="334"/>
      <c r="H344" s="128"/>
      <c r="I344" s="111"/>
      <c r="J344" s="106"/>
      <c r="K344" s="111"/>
      <c r="L344" s="106"/>
      <c r="M344" s="12"/>
      <c r="N344" s="111"/>
      <c r="O344" s="107"/>
      <c r="P344" s="25"/>
      <c r="Q344" s="112"/>
      <c r="R344" s="31"/>
      <c r="S344" s="115"/>
      <c r="T344" s="93">
        <f t="shared" si="16"/>
        <v>0</v>
      </c>
      <c r="U344" s="356">
        <f t="shared" si="17"/>
        <v>12</v>
      </c>
    </row>
    <row r="345" spans="1:21" ht="18" customHeight="1">
      <c r="A345" s="826"/>
      <c r="B345" s="827"/>
      <c r="C345" s="829"/>
      <c r="D345" s="829"/>
      <c r="E345" s="201">
        <v>7</v>
      </c>
      <c r="F345" s="334"/>
      <c r="G345" s="334"/>
      <c r="H345" s="128"/>
      <c r="I345" s="111"/>
      <c r="J345" s="106"/>
      <c r="K345" s="111"/>
      <c r="L345" s="106"/>
      <c r="M345" s="12"/>
      <c r="N345" s="111"/>
      <c r="O345" s="107"/>
      <c r="P345" s="25"/>
      <c r="Q345" s="112"/>
      <c r="R345" s="31"/>
      <c r="S345" s="115"/>
      <c r="T345" s="93">
        <f t="shared" si="16"/>
        <v>0</v>
      </c>
      <c r="U345" s="356">
        <f t="shared" si="17"/>
        <v>12</v>
      </c>
    </row>
    <row r="346" spans="1:21" ht="18" customHeight="1">
      <c r="A346" s="826"/>
      <c r="B346" s="827"/>
      <c r="C346" s="829"/>
      <c r="D346" s="829"/>
      <c r="E346" s="201">
        <v>8</v>
      </c>
      <c r="F346" s="334"/>
      <c r="G346" s="334"/>
      <c r="H346" s="128"/>
      <c r="I346" s="111"/>
      <c r="J346" s="106"/>
      <c r="K346" s="111"/>
      <c r="L346" s="106"/>
      <c r="M346" s="12"/>
      <c r="N346" s="111"/>
      <c r="O346" s="107"/>
      <c r="P346" s="25"/>
      <c r="Q346" s="112"/>
      <c r="R346" s="31"/>
      <c r="S346" s="115"/>
      <c r="T346" s="93">
        <f t="shared" si="16"/>
        <v>0</v>
      </c>
      <c r="U346" s="356">
        <f t="shared" si="17"/>
        <v>12</v>
      </c>
    </row>
    <row r="347" spans="1:21" ht="18" customHeight="1">
      <c r="A347" s="826"/>
      <c r="B347" s="827"/>
      <c r="C347" s="829"/>
      <c r="D347" s="829"/>
      <c r="E347" s="201">
        <v>9</v>
      </c>
      <c r="F347" s="334"/>
      <c r="G347" s="334"/>
      <c r="H347" s="128"/>
      <c r="I347" s="111"/>
      <c r="J347" s="106"/>
      <c r="K347" s="111"/>
      <c r="L347" s="106"/>
      <c r="M347" s="12"/>
      <c r="N347" s="112"/>
      <c r="O347" s="107"/>
      <c r="P347" s="12"/>
      <c r="Q347" s="112"/>
      <c r="R347" s="31"/>
      <c r="S347" s="115"/>
      <c r="T347" s="93">
        <f t="shared" si="16"/>
        <v>0</v>
      </c>
      <c r="U347" s="356">
        <f t="shared" si="17"/>
        <v>12</v>
      </c>
    </row>
    <row r="348" spans="1:21" ht="18" customHeight="1">
      <c r="A348" s="826"/>
      <c r="B348" s="827"/>
      <c r="C348" s="829"/>
      <c r="D348" s="829"/>
      <c r="E348" s="201">
        <v>10</v>
      </c>
      <c r="F348" s="334"/>
      <c r="G348" s="334"/>
      <c r="H348" s="204"/>
      <c r="I348" s="205"/>
      <c r="J348" s="206"/>
      <c r="K348" s="205"/>
      <c r="L348" s="206"/>
      <c r="M348" s="207"/>
      <c r="N348" s="208"/>
      <c r="O348" s="209"/>
      <c r="P348" s="207"/>
      <c r="Q348" s="208"/>
      <c r="R348" s="210"/>
      <c r="S348" s="211"/>
      <c r="T348" s="278">
        <f t="shared" si="16"/>
        <v>0</v>
      </c>
      <c r="U348" s="356">
        <f t="shared" si="17"/>
        <v>12</v>
      </c>
    </row>
    <row r="349" spans="1:21" ht="18" customHeight="1">
      <c r="A349" s="826"/>
      <c r="B349" s="827"/>
      <c r="C349" s="829"/>
      <c r="D349" s="829"/>
      <c r="E349" s="201">
        <v>11</v>
      </c>
      <c r="F349" s="334"/>
      <c r="G349" s="334"/>
      <c r="H349" s="204"/>
      <c r="I349" s="205"/>
      <c r="J349" s="206"/>
      <c r="K349" s="205"/>
      <c r="L349" s="206"/>
      <c r="M349" s="207"/>
      <c r="N349" s="208"/>
      <c r="O349" s="209"/>
      <c r="P349" s="207"/>
      <c r="Q349" s="208"/>
      <c r="R349" s="210"/>
      <c r="S349" s="211"/>
      <c r="T349" s="278">
        <f t="shared" si="16"/>
        <v>0</v>
      </c>
      <c r="U349" s="356">
        <f t="shared" si="17"/>
        <v>12</v>
      </c>
    </row>
    <row r="350" spans="1:21" ht="18" customHeight="1">
      <c r="A350" s="826"/>
      <c r="B350" s="827"/>
      <c r="C350" s="829"/>
      <c r="D350" s="829"/>
      <c r="E350" s="201">
        <v>12</v>
      </c>
      <c r="F350" s="334"/>
      <c r="G350" s="334"/>
      <c r="H350" s="204"/>
      <c r="I350" s="205"/>
      <c r="J350" s="206"/>
      <c r="K350" s="205"/>
      <c r="L350" s="206"/>
      <c r="M350" s="207"/>
      <c r="N350" s="208"/>
      <c r="O350" s="209"/>
      <c r="P350" s="207"/>
      <c r="Q350" s="208"/>
      <c r="R350" s="210"/>
      <c r="S350" s="211"/>
      <c r="T350" s="278">
        <f t="shared" si="16"/>
        <v>0</v>
      </c>
      <c r="U350" s="356">
        <f t="shared" si="17"/>
        <v>12</v>
      </c>
    </row>
    <row r="351" spans="1:21" ht="18" customHeight="1">
      <c r="A351" s="826"/>
      <c r="B351" s="827"/>
      <c r="C351" s="829"/>
      <c r="D351" s="829"/>
      <c r="E351" s="201">
        <v>13</v>
      </c>
      <c r="F351" s="334"/>
      <c r="G351" s="334"/>
      <c r="H351" s="204"/>
      <c r="I351" s="205"/>
      <c r="J351" s="206"/>
      <c r="K351" s="205"/>
      <c r="L351" s="206"/>
      <c r="M351" s="207"/>
      <c r="N351" s="208"/>
      <c r="O351" s="209"/>
      <c r="P351" s="207"/>
      <c r="Q351" s="208"/>
      <c r="R351" s="210"/>
      <c r="S351" s="211"/>
      <c r="T351" s="278">
        <f t="shared" si="16"/>
        <v>0</v>
      </c>
      <c r="U351" s="356">
        <f t="shared" si="17"/>
        <v>12</v>
      </c>
    </row>
    <row r="352" spans="1:21" ht="18" customHeight="1">
      <c r="A352" s="826"/>
      <c r="B352" s="827"/>
      <c r="C352" s="829"/>
      <c r="D352" s="829"/>
      <c r="E352" s="201">
        <v>14</v>
      </c>
      <c r="F352" s="334"/>
      <c r="G352" s="334"/>
      <c r="H352" s="204"/>
      <c r="I352" s="205"/>
      <c r="J352" s="206"/>
      <c r="K352" s="205"/>
      <c r="L352" s="206"/>
      <c r="M352" s="207"/>
      <c r="N352" s="208"/>
      <c r="O352" s="209"/>
      <c r="P352" s="207"/>
      <c r="Q352" s="208"/>
      <c r="R352" s="210"/>
      <c r="S352" s="211"/>
      <c r="T352" s="278">
        <f t="shared" si="16"/>
        <v>0</v>
      </c>
      <c r="U352" s="356">
        <f t="shared" si="17"/>
        <v>12</v>
      </c>
    </row>
    <row r="353" spans="1:21" ht="18" customHeight="1">
      <c r="A353" s="826"/>
      <c r="B353" s="827"/>
      <c r="C353" s="829"/>
      <c r="D353" s="829"/>
      <c r="E353" s="201">
        <v>15</v>
      </c>
      <c r="F353" s="334"/>
      <c r="G353" s="334"/>
      <c r="H353" s="204"/>
      <c r="I353" s="205"/>
      <c r="J353" s="206"/>
      <c r="K353" s="205"/>
      <c r="L353" s="206"/>
      <c r="M353" s="207"/>
      <c r="N353" s="208"/>
      <c r="O353" s="209"/>
      <c r="P353" s="207"/>
      <c r="Q353" s="208"/>
      <c r="R353" s="210"/>
      <c r="S353" s="211"/>
      <c r="T353" s="278">
        <f t="shared" si="16"/>
        <v>0</v>
      </c>
      <c r="U353" s="356">
        <f t="shared" si="17"/>
        <v>12</v>
      </c>
    </row>
    <row r="354" spans="1:21" ht="18" customHeight="1">
      <c r="A354" s="826"/>
      <c r="B354" s="827"/>
      <c r="C354" s="829"/>
      <c r="D354" s="829"/>
      <c r="E354" s="201">
        <v>16</v>
      </c>
      <c r="F354" s="334"/>
      <c r="G354" s="334"/>
      <c r="H354" s="204"/>
      <c r="I354" s="205"/>
      <c r="J354" s="206"/>
      <c r="K354" s="205"/>
      <c r="L354" s="206"/>
      <c r="M354" s="207"/>
      <c r="N354" s="208"/>
      <c r="O354" s="209"/>
      <c r="P354" s="207"/>
      <c r="Q354" s="208"/>
      <c r="R354" s="210"/>
      <c r="S354" s="211"/>
      <c r="T354" s="278">
        <f t="shared" si="16"/>
        <v>0</v>
      </c>
      <c r="U354" s="356">
        <f t="shared" si="17"/>
        <v>12</v>
      </c>
    </row>
    <row r="355" spans="1:21" ht="18" customHeight="1">
      <c r="A355" s="826"/>
      <c r="B355" s="827"/>
      <c r="C355" s="829"/>
      <c r="D355" s="829"/>
      <c r="E355" s="201">
        <v>17</v>
      </c>
      <c r="F355" s="334"/>
      <c r="G355" s="334"/>
      <c r="H355" s="204"/>
      <c r="I355" s="205"/>
      <c r="J355" s="206"/>
      <c r="K355" s="205"/>
      <c r="L355" s="206"/>
      <c r="M355" s="207"/>
      <c r="N355" s="208"/>
      <c r="O355" s="209"/>
      <c r="P355" s="207"/>
      <c r="Q355" s="208"/>
      <c r="R355" s="210"/>
      <c r="S355" s="211"/>
      <c r="T355" s="278">
        <f t="shared" si="16"/>
        <v>0</v>
      </c>
      <c r="U355" s="356">
        <f t="shared" si="17"/>
        <v>12</v>
      </c>
    </row>
    <row r="356" spans="1:21" ht="18" customHeight="1">
      <c r="A356" s="826"/>
      <c r="B356" s="827"/>
      <c r="C356" s="829"/>
      <c r="D356" s="829"/>
      <c r="E356" s="201">
        <v>18</v>
      </c>
      <c r="F356" s="334"/>
      <c r="G356" s="334"/>
      <c r="H356" s="204"/>
      <c r="I356" s="205"/>
      <c r="J356" s="206"/>
      <c r="K356" s="205"/>
      <c r="L356" s="206"/>
      <c r="M356" s="207"/>
      <c r="N356" s="208"/>
      <c r="O356" s="209"/>
      <c r="P356" s="207"/>
      <c r="Q356" s="208"/>
      <c r="R356" s="210"/>
      <c r="S356" s="211"/>
      <c r="T356" s="278">
        <f t="shared" si="16"/>
        <v>0</v>
      </c>
      <c r="U356" s="356">
        <f t="shared" si="17"/>
        <v>12</v>
      </c>
    </row>
    <row r="357" spans="1:21" ht="18" customHeight="1">
      <c r="A357" s="826"/>
      <c r="B357" s="827"/>
      <c r="C357" s="829"/>
      <c r="D357" s="829"/>
      <c r="E357" s="201">
        <v>19</v>
      </c>
      <c r="F357" s="334"/>
      <c r="G357" s="334"/>
      <c r="H357" s="204"/>
      <c r="I357" s="205"/>
      <c r="J357" s="206"/>
      <c r="K357" s="205"/>
      <c r="L357" s="206"/>
      <c r="M357" s="207"/>
      <c r="N357" s="208"/>
      <c r="O357" s="209"/>
      <c r="P357" s="207"/>
      <c r="Q357" s="208"/>
      <c r="R357" s="210"/>
      <c r="S357" s="211"/>
      <c r="T357" s="278">
        <f t="shared" si="16"/>
        <v>0</v>
      </c>
      <c r="U357" s="356">
        <f t="shared" si="17"/>
        <v>12</v>
      </c>
    </row>
    <row r="358" spans="1:21" ht="18" customHeight="1">
      <c r="A358" s="826"/>
      <c r="B358" s="827"/>
      <c r="C358" s="829"/>
      <c r="D358" s="829"/>
      <c r="E358" s="201">
        <v>20</v>
      </c>
      <c r="F358" s="334"/>
      <c r="G358" s="334"/>
      <c r="H358" s="204"/>
      <c r="I358" s="205"/>
      <c r="J358" s="206"/>
      <c r="K358" s="205"/>
      <c r="L358" s="206"/>
      <c r="M358" s="207"/>
      <c r="N358" s="208"/>
      <c r="O358" s="209"/>
      <c r="P358" s="207"/>
      <c r="Q358" s="208"/>
      <c r="R358" s="210"/>
      <c r="S358" s="211"/>
      <c r="T358" s="278">
        <f t="shared" si="16"/>
        <v>0</v>
      </c>
      <c r="U358" s="356">
        <f t="shared" si="17"/>
        <v>12</v>
      </c>
    </row>
    <row r="359" spans="1:21" ht="18" customHeight="1">
      <c r="A359" s="826"/>
      <c r="B359" s="827"/>
      <c r="C359" s="829"/>
      <c r="D359" s="829"/>
      <c r="E359" s="201">
        <v>21</v>
      </c>
      <c r="F359" s="334"/>
      <c r="G359" s="334"/>
      <c r="H359" s="204"/>
      <c r="I359" s="205"/>
      <c r="J359" s="206"/>
      <c r="K359" s="205"/>
      <c r="L359" s="206"/>
      <c r="M359" s="207"/>
      <c r="N359" s="208"/>
      <c r="O359" s="209"/>
      <c r="P359" s="207"/>
      <c r="Q359" s="208"/>
      <c r="R359" s="210"/>
      <c r="S359" s="211"/>
      <c r="T359" s="278">
        <f t="shared" si="16"/>
        <v>0</v>
      </c>
      <c r="U359" s="356">
        <f t="shared" si="17"/>
        <v>12</v>
      </c>
    </row>
    <row r="360" spans="1:21" ht="18" customHeight="1">
      <c r="A360" s="826"/>
      <c r="B360" s="827"/>
      <c r="C360" s="829"/>
      <c r="D360" s="829"/>
      <c r="E360" s="201">
        <v>22</v>
      </c>
      <c r="F360" s="334"/>
      <c r="G360" s="334"/>
      <c r="H360" s="204"/>
      <c r="I360" s="205"/>
      <c r="J360" s="206"/>
      <c r="K360" s="205"/>
      <c r="L360" s="206"/>
      <c r="M360" s="207"/>
      <c r="N360" s="208"/>
      <c r="O360" s="209"/>
      <c r="P360" s="207"/>
      <c r="Q360" s="208"/>
      <c r="R360" s="210"/>
      <c r="S360" s="211"/>
      <c r="T360" s="278">
        <f t="shared" si="16"/>
        <v>0</v>
      </c>
      <c r="U360" s="356">
        <f t="shared" si="17"/>
        <v>12</v>
      </c>
    </row>
    <row r="361" spans="1:21" ht="18" customHeight="1">
      <c r="A361" s="826"/>
      <c r="B361" s="827"/>
      <c r="C361" s="829"/>
      <c r="D361" s="829"/>
      <c r="E361" s="201">
        <v>23</v>
      </c>
      <c r="F361" s="334"/>
      <c r="G361" s="334"/>
      <c r="H361" s="204"/>
      <c r="I361" s="205"/>
      <c r="J361" s="206"/>
      <c r="K361" s="205"/>
      <c r="L361" s="206"/>
      <c r="M361" s="207"/>
      <c r="N361" s="208"/>
      <c r="O361" s="209"/>
      <c r="P361" s="207"/>
      <c r="Q361" s="208"/>
      <c r="R361" s="210"/>
      <c r="S361" s="211"/>
      <c r="T361" s="278">
        <f t="shared" si="16"/>
        <v>0</v>
      </c>
      <c r="U361" s="356">
        <f t="shared" si="17"/>
        <v>12</v>
      </c>
    </row>
    <row r="362" spans="1:21" ht="18" customHeight="1">
      <c r="A362" s="826"/>
      <c r="B362" s="827"/>
      <c r="C362" s="829"/>
      <c r="D362" s="829"/>
      <c r="E362" s="201">
        <v>24</v>
      </c>
      <c r="F362" s="334"/>
      <c r="G362" s="334"/>
      <c r="H362" s="204"/>
      <c r="I362" s="205"/>
      <c r="J362" s="206"/>
      <c r="K362" s="205"/>
      <c r="L362" s="206"/>
      <c r="M362" s="207"/>
      <c r="N362" s="208"/>
      <c r="O362" s="209"/>
      <c r="P362" s="207"/>
      <c r="Q362" s="208"/>
      <c r="R362" s="210"/>
      <c r="S362" s="211"/>
      <c r="T362" s="278">
        <f t="shared" si="16"/>
        <v>0</v>
      </c>
      <c r="U362" s="356">
        <f t="shared" si="17"/>
        <v>12</v>
      </c>
    </row>
    <row r="363" spans="1:21" ht="18" customHeight="1">
      <c r="A363" s="826"/>
      <c r="B363" s="827"/>
      <c r="C363" s="829"/>
      <c r="D363" s="829"/>
      <c r="E363" s="201">
        <v>25</v>
      </c>
      <c r="F363" s="334"/>
      <c r="G363" s="334"/>
      <c r="H363" s="204"/>
      <c r="I363" s="205"/>
      <c r="J363" s="206"/>
      <c r="K363" s="205"/>
      <c r="L363" s="206"/>
      <c r="M363" s="207"/>
      <c r="N363" s="208"/>
      <c r="O363" s="209"/>
      <c r="P363" s="207"/>
      <c r="Q363" s="208"/>
      <c r="R363" s="210"/>
      <c r="S363" s="211"/>
      <c r="T363" s="278">
        <f t="shared" si="16"/>
        <v>0</v>
      </c>
      <c r="U363" s="356">
        <f t="shared" si="17"/>
        <v>12</v>
      </c>
    </row>
    <row r="364" spans="1:21" ht="18" customHeight="1">
      <c r="A364" s="826"/>
      <c r="B364" s="827"/>
      <c r="C364" s="829"/>
      <c r="D364" s="829"/>
      <c r="E364" s="201">
        <v>26</v>
      </c>
      <c r="F364" s="334"/>
      <c r="G364" s="334"/>
      <c r="H364" s="204"/>
      <c r="I364" s="205"/>
      <c r="J364" s="206"/>
      <c r="K364" s="205"/>
      <c r="L364" s="206"/>
      <c r="M364" s="207"/>
      <c r="N364" s="208"/>
      <c r="O364" s="209"/>
      <c r="P364" s="207"/>
      <c r="Q364" s="208"/>
      <c r="R364" s="210"/>
      <c r="S364" s="211"/>
      <c r="T364" s="278">
        <f t="shared" si="16"/>
        <v>0</v>
      </c>
      <c r="U364" s="356">
        <f t="shared" si="17"/>
        <v>12</v>
      </c>
    </row>
    <row r="365" spans="1:21" ht="18" customHeight="1">
      <c r="A365" s="826"/>
      <c r="B365" s="827"/>
      <c r="C365" s="829"/>
      <c r="D365" s="829"/>
      <c r="E365" s="201">
        <v>27</v>
      </c>
      <c r="F365" s="334"/>
      <c r="G365" s="334"/>
      <c r="H365" s="204"/>
      <c r="I365" s="205"/>
      <c r="J365" s="206"/>
      <c r="K365" s="205"/>
      <c r="L365" s="206"/>
      <c r="M365" s="207"/>
      <c r="N365" s="208"/>
      <c r="O365" s="209"/>
      <c r="P365" s="207"/>
      <c r="Q365" s="208"/>
      <c r="R365" s="210"/>
      <c r="S365" s="211"/>
      <c r="T365" s="278">
        <f t="shared" si="16"/>
        <v>0</v>
      </c>
      <c r="U365" s="356">
        <f t="shared" si="17"/>
        <v>12</v>
      </c>
    </row>
    <row r="366" spans="1:21" ht="18" customHeight="1">
      <c r="A366" s="826"/>
      <c r="B366" s="827"/>
      <c r="C366" s="829"/>
      <c r="D366" s="829"/>
      <c r="E366" s="201">
        <v>28</v>
      </c>
      <c r="F366" s="334"/>
      <c r="G366" s="334"/>
      <c r="H366" s="204"/>
      <c r="I366" s="205"/>
      <c r="J366" s="206"/>
      <c r="K366" s="205"/>
      <c r="L366" s="206"/>
      <c r="M366" s="207"/>
      <c r="N366" s="208"/>
      <c r="O366" s="209"/>
      <c r="P366" s="207"/>
      <c r="Q366" s="208"/>
      <c r="R366" s="210"/>
      <c r="S366" s="211"/>
      <c r="T366" s="278">
        <f t="shared" si="16"/>
        <v>0</v>
      </c>
      <c r="U366" s="356">
        <f t="shared" si="17"/>
        <v>12</v>
      </c>
    </row>
    <row r="367" spans="1:21" ht="18" customHeight="1">
      <c r="A367" s="826"/>
      <c r="B367" s="827"/>
      <c r="C367" s="829"/>
      <c r="D367" s="829"/>
      <c r="E367" s="201">
        <v>29</v>
      </c>
      <c r="F367" s="334"/>
      <c r="G367" s="334"/>
      <c r="H367" s="204"/>
      <c r="I367" s="205"/>
      <c r="J367" s="206"/>
      <c r="K367" s="205"/>
      <c r="L367" s="206"/>
      <c r="M367" s="207"/>
      <c r="N367" s="208"/>
      <c r="O367" s="209"/>
      <c r="P367" s="207"/>
      <c r="Q367" s="208"/>
      <c r="R367" s="210"/>
      <c r="S367" s="211"/>
      <c r="T367" s="278">
        <f t="shared" si="16"/>
        <v>0</v>
      </c>
      <c r="U367" s="356">
        <f t="shared" si="17"/>
        <v>12</v>
      </c>
    </row>
    <row r="368" spans="1:21" ht="18" customHeight="1">
      <c r="A368" s="834"/>
      <c r="B368" s="835"/>
      <c r="C368" s="829"/>
      <c r="D368" s="829"/>
      <c r="E368" s="277">
        <v>30</v>
      </c>
      <c r="F368" s="375"/>
      <c r="G368" s="375"/>
      <c r="H368" s="134"/>
      <c r="I368" s="135"/>
      <c r="J368" s="212"/>
      <c r="K368" s="135"/>
      <c r="L368" s="212"/>
      <c r="M368" s="27"/>
      <c r="N368" s="120"/>
      <c r="O368" s="109"/>
      <c r="P368" s="27"/>
      <c r="Q368" s="120"/>
      <c r="R368" s="32"/>
      <c r="S368" s="122"/>
      <c r="T368" s="136">
        <f t="shared" si="16"/>
        <v>0</v>
      </c>
      <c r="U368" s="356">
        <f t="shared" si="17"/>
        <v>12</v>
      </c>
    </row>
    <row r="369" spans="1:21" ht="18" customHeight="1">
      <c r="A369" s="824">
        <v>13</v>
      </c>
      <c r="B369" s="825"/>
      <c r="C369" s="828" t="str">
        <f>IF(ISERROR(VLOOKUP($A369,【大規模】地域番号⑮!$BD:$BF,2,FALSE)),"",VLOOKUP($A369,【大規模】地域番号⑮!$BD:$BF,2,FALSE))</f>
        <v/>
      </c>
      <c r="D369" s="828" t="str">
        <f>IF(ISERROR(VLOOKUP($A369,【大規模】地域番号⑮!$BD:$BF,3,FALSE)),"",VLOOKUP($A369,【大規模】地域番号⑮!$BD:$BF,3,FALSE))</f>
        <v/>
      </c>
      <c r="E369" s="201">
        <v>1</v>
      </c>
      <c r="F369" s="334"/>
      <c r="G369" s="334"/>
      <c r="H369" s="176"/>
      <c r="I369" s="177"/>
      <c r="J369" s="178"/>
      <c r="K369" s="180"/>
      <c r="L369" s="181"/>
      <c r="M369" s="179"/>
      <c r="N369" s="180"/>
      <c r="O369" s="181"/>
      <c r="P369" s="179"/>
      <c r="Q369" s="180"/>
      <c r="R369" s="182"/>
      <c r="S369" s="183"/>
      <c r="T369" s="257">
        <f t="shared" si="16"/>
        <v>0</v>
      </c>
      <c r="U369" s="356">
        <f>$A$369</f>
        <v>13</v>
      </c>
    </row>
    <row r="370" spans="1:21" ht="18" customHeight="1">
      <c r="A370" s="826"/>
      <c r="B370" s="827"/>
      <c r="C370" s="829"/>
      <c r="D370" s="829"/>
      <c r="E370" s="201">
        <v>2</v>
      </c>
      <c r="F370" s="334"/>
      <c r="G370" s="334"/>
      <c r="H370" s="128"/>
      <c r="I370" s="111"/>
      <c r="J370" s="106"/>
      <c r="K370" s="112"/>
      <c r="L370" s="107"/>
      <c r="M370" s="12"/>
      <c r="N370" s="112"/>
      <c r="O370" s="107"/>
      <c r="P370" s="12"/>
      <c r="Q370" s="112"/>
      <c r="R370" s="31"/>
      <c r="S370" s="115"/>
      <c r="T370" s="93">
        <f t="shared" si="16"/>
        <v>0</v>
      </c>
      <c r="U370" s="356">
        <f t="shared" ref="U370:U398" si="18">$A$369</f>
        <v>13</v>
      </c>
    </row>
    <row r="371" spans="1:21" ht="18" customHeight="1">
      <c r="A371" s="826"/>
      <c r="B371" s="827"/>
      <c r="C371" s="829"/>
      <c r="D371" s="829"/>
      <c r="E371" s="201">
        <v>3</v>
      </c>
      <c r="F371" s="334"/>
      <c r="G371" s="334"/>
      <c r="H371" s="128"/>
      <c r="I371" s="111"/>
      <c r="J371" s="106"/>
      <c r="K371" s="112"/>
      <c r="L371" s="107"/>
      <c r="M371" s="12"/>
      <c r="N371" s="112"/>
      <c r="O371" s="107"/>
      <c r="P371" s="12"/>
      <c r="Q371" s="112"/>
      <c r="R371" s="31"/>
      <c r="S371" s="115"/>
      <c r="T371" s="93">
        <f t="shared" si="16"/>
        <v>0</v>
      </c>
      <c r="U371" s="356">
        <f t="shared" si="18"/>
        <v>13</v>
      </c>
    </row>
    <row r="372" spans="1:21" ht="18" customHeight="1">
      <c r="A372" s="826"/>
      <c r="B372" s="827"/>
      <c r="C372" s="829"/>
      <c r="D372" s="829"/>
      <c r="E372" s="201">
        <v>4</v>
      </c>
      <c r="F372" s="334"/>
      <c r="G372" s="334"/>
      <c r="H372" s="128"/>
      <c r="I372" s="111"/>
      <c r="J372" s="106"/>
      <c r="K372" s="112"/>
      <c r="L372" s="107"/>
      <c r="M372" s="12"/>
      <c r="N372" s="112"/>
      <c r="O372" s="107"/>
      <c r="P372" s="12"/>
      <c r="Q372" s="112"/>
      <c r="R372" s="31"/>
      <c r="S372" s="115"/>
      <c r="T372" s="93">
        <f t="shared" si="16"/>
        <v>0</v>
      </c>
      <c r="U372" s="356">
        <f t="shared" si="18"/>
        <v>13</v>
      </c>
    </row>
    <row r="373" spans="1:21" ht="18" customHeight="1">
      <c r="A373" s="826"/>
      <c r="B373" s="827"/>
      <c r="C373" s="829"/>
      <c r="D373" s="829"/>
      <c r="E373" s="201">
        <v>5</v>
      </c>
      <c r="F373" s="334"/>
      <c r="G373" s="334"/>
      <c r="H373" s="128"/>
      <c r="I373" s="111"/>
      <c r="J373" s="106"/>
      <c r="K373" s="112"/>
      <c r="L373" s="107"/>
      <c r="M373" s="12"/>
      <c r="N373" s="112"/>
      <c r="O373" s="107"/>
      <c r="P373" s="12"/>
      <c r="Q373" s="112"/>
      <c r="R373" s="31"/>
      <c r="S373" s="115"/>
      <c r="T373" s="93">
        <f t="shared" si="16"/>
        <v>0</v>
      </c>
      <c r="U373" s="356">
        <f t="shared" si="18"/>
        <v>13</v>
      </c>
    </row>
    <row r="374" spans="1:21" ht="18" customHeight="1">
      <c r="A374" s="826"/>
      <c r="B374" s="827"/>
      <c r="C374" s="829"/>
      <c r="D374" s="829"/>
      <c r="E374" s="201">
        <v>6</v>
      </c>
      <c r="F374" s="334"/>
      <c r="G374" s="334"/>
      <c r="H374" s="128"/>
      <c r="I374" s="111"/>
      <c r="J374" s="106"/>
      <c r="K374" s="111"/>
      <c r="L374" s="106"/>
      <c r="M374" s="12"/>
      <c r="N374" s="111"/>
      <c r="O374" s="107"/>
      <c r="P374" s="25"/>
      <c r="Q374" s="112"/>
      <c r="R374" s="31"/>
      <c r="S374" s="115"/>
      <c r="T374" s="93">
        <f t="shared" si="16"/>
        <v>0</v>
      </c>
      <c r="U374" s="356">
        <f t="shared" si="18"/>
        <v>13</v>
      </c>
    </row>
    <row r="375" spans="1:21" ht="18" customHeight="1">
      <c r="A375" s="826"/>
      <c r="B375" s="827"/>
      <c r="C375" s="829"/>
      <c r="D375" s="829"/>
      <c r="E375" s="201">
        <v>7</v>
      </c>
      <c r="F375" s="334"/>
      <c r="G375" s="334"/>
      <c r="H375" s="128"/>
      <c r="I375" s="111"/>
      <c r="J375" s="106"/>
      <c r="K375" s="111"/>
      <c r="L375" s="106"/>
      <c r="M375" s="12"/>
      <c r="N375" s="111"/>
      <c r="O375" s="107"/>
      <c r="P375" s="25"/>
      <c r="Q375" s="112"/>
      <c r="R375" s="31"/>
      <c r="S375" s="115"/>
      <c r="T375" s="93">
        <f t="shared" si="16"/>
        <v>0</v>
      </c>
      <c r="U375" s="356">
        <f t="shared" si="18"/>
        <v>13</v>
      </c>
    </row>
    <row r="376" spans="1:21" ht="18" customHeight="1">
      <c r="A376" s="826"/>
      <c r="B376" s="827"/>
      <c r="C376" s="829"/>
      <c r="D376" s="829"/>
      <c r="E376" s="201">
        <v>8</v>
      </c>
      <c r="F376" s="334"/>
      <c r="G376" s="334"/>
      <c r="H376" s="128"/>
      <c r="I376" s="111"/>
      <c r="J376" s="106"/>
      <c r="K376" s="111"/>
      <c r="L376" s="106"/>
      <c r="M376" s="12"/>
      <c r="N376" s="111"/>
      <c r="O376" s="107"/>
      <c r="P376" s="25"/>
      <c r="Q376" s="112"/>
      <c r="R376" s="31"/>
      <c r="S376" s="115"/>
      <c r="T376" s="93">
        <f t="shared" si="16"/>
        <v>0</v>
      </c>
      <c r="U376" s="356">
        <f t="shared" si="18"/>
        <v>13</v>
      </c>
    </row>
    <row r="377" spans="1:21" ht="18" customHeight="1">
      <c r="A377" s="826"/>
      <c r="B377" s="827"/>
      <c r="C377" s="829"/>
      <c r="D377" s="829"/>
      <c r="E377" s="201">
        <v>9</v>
      </c>
      <c r="F377" s="334"/>
      <c r="G377" s="334"/>
      <c r="H377" s="128"/>
      <c r="I377" s="111"/>
      <c r="J377" s="106"/>
      <c r="K377" s="111"/>
      <c r="L377" s="106"/>
      <c r="M377" s="12"/>
      <c r="N377" s="112"/>
      <c r="O377" s="107"/>
      <c r="P377" s="12"/>
      <c r="Q377" s="112"/>
      <c r="R377" s="31"/>
      <c r="S377" s="115"/>
      <c r="T377" s="93">
        <f t="shared" si="16"/>
        <v>0</v>
      </c>
      <c r="U377" s="356">
        <f t="shared" si="18"/>
        <v>13</v>
      </c>
    </row>
    <row r="378" spans="1:21" ht="18" customHeight="1">
      <c r="A378" s="826"/>
      <c r="B378" s="827"/>
      <c r="C378" s="829"/>
      <c r="D378" s="829"/>
      <c r="E378" s="201">
        <v>10</v>
      </c>
      <c r="F378" s="334"/>
      <c r="G378" s="334"/>
      <c r="H378" s="204"/>
      <c r="I378" s="205"/>
      <c r="J378" s="206"/>
      <c r="K378" s="205"/>
      <c r="L378" s="206"/>
      <c r="M378" s="207"/>
      <c r="N378" s="208"/>
      <c r="O378" s="209"/>
      <c r="P378" s="207"/>
      <c r="Q378" s="208"/>
      <c r="R378" s="210"/>
      <c r="S378" s="211"/>
      <c r="T378" s="278">
        <f t="shared" si="16"/>
        <v>0</v>
      </c>
      <c r="U378" s="356">
        <f t="shared" si="18"/>
        <v>13</v>
      </c>
    </row>
    <row r="379" spans="1:21" ht="18" customHeight="1">
      <c r="A379" s="826"/>
      <c r="B379" s="827"/>
      <c r="C379" s="829"/>
      <c r="D379" s="829"/>
      <c r="E379" s="201">
        <v>11</v>
      </c>
      <c r="F379" s="334"/>
      <c r="G379" s="334"/>
      <c r="H379" s="204"/>
      <c r="I379" s="205"/>
      <c r="J379" s="206"/>
      <c r="K379" s="205"/>
      <c r="L379" s="206"/>
      <c r="M379" s="207"/>
      <c r="N379" s="208"/>
      <c r="O379" s="209"/>
      <c r="P379" s="207"/>
      <c r="Q379" s="208"/>
      <c r="R379" s="210"/>
      <c r="S379" s="211"/>
      <c r="T379" s="278">
        <f t="shared" si="16"/>
        <v>0</v>
      </c>
      <c r="U379" s="356">
        <f t="shared" si="18"/>
        <v>13</v>
      </c>
    </row>
    <row r="380" spans="1:21" ht="18" customHeight="1">
      <c r="A380" s="826"/>
      <c r="B380" s="827"/>
      <c r="C380" s="829"/>
      <c r="D380" s="829"/>
      <c r="E380" s="201">
        <v>12</v>
      </c>
      <c r="F380" s="334"/>
      <c r="G380" s="334"/>
      <c r="H380" s="204"/>
      <c r="I380" s="205"/>
      <c r="J380" s="206"/>
      <c r="K380" s="205"/>
      <c r="L380" s="206"/>
      <c r="M380" s="207"/>
      <c r="N380" s="208"/>
      <c r="O380" s="209"/>
      <c r="P380" s="207"/>
      <c r="Q380" s="208"/>
      <c r="R380" s="210"/>
      <c r="S380" s="211"/>
      <c r="T380" s="278">
        <f t="shared" si="16"/>
        <v>0</v>
      </c>
      <c r="U380" s="356">
        <f t="shared" si="18"/>
        <v>13</v>
      </c>
    </row>
    <row r="381" spans="1:21" ht="18" customHeight="1">
      <c r="A381" s="826"/>
      <c r="B381" s="827"/>
      <c r="C381" s="829"/>
      <c r="D381" s="829"/>
      <c r="E381" s="201">
        <v>13</v>
      </c>
      <c r="F381" s="334"/>
      <c r="G381" s="334"/>
      <c r="H381" s="204"/>
      <c r="I381" s="205"/>
      <c r="J381" s="206"/>
      <c r="K381" s="205"/>
      <c r="L381" s="206"/>
      <c r="M381" s="207"/>
      <c r="N381" s="208"/>
      <c r="O381" s="209"/>
      <c r="P381" s="207"/>
      <c r="Q381" s="208"/>
      <c r="R381" s="210"/>
      <c r="S381" s="211"/>
      <c r="T381" s="278">
        <f t="shared" si="16"/>
        <v>0</v>
      </c>
      <c r="U381" s="356">
        <f t="shared" si="18"/>
        <v>13</v>
      </c>
    </row>
    <row r="382" spans="1:21" ht="18" customHeight="1">
      <c r="A382" s="826"/>
      <c r="B382" s="827"/>
      <c r="C382" s="829"/>
      <c r="D382" s="829"/>
      <c r="E382" s="201">
        <v>14</v>
      </c>
      <c r="F382" s="334"/>
      <c r="G382" s="334"/>
      <c r="H382" s="204"/>
      <c r="I382" s="205"/>
      <c r="J382" s="206"/>
      <c r="K382" s="205"/>
      <c r="L382" s="206"/>
      <c r="M382" s="207"/>
      <c r="N382" s="208"/>
      <c r="O382" s="209"/>
      <c r="P382" s="207"/>
      <c r="Q382" s="208"/>
      <c r="R382" s="210"/>
      <c r="S382" s="211"/>
      <c r="T382" s="278">
        <f t="shared" si="16"/>
        <v>0</v>
      </c>
      <c r="U382" s="356">
        <f t="shared" si="18"/>
        <v>13</v>
      </c>
    </row>
    <row r="383" spans="1:21" ht="18" customHeight="1">
      <c r="A383" s="826"/>
      <c r="B383" s="827"/>
      <c r="C383" s="829"/>
      <c r="D383" s="829"/>
      <c r="E383" s="201">
        <v>15</v>
      </c>
      <c r="F383" s="334"/>
      <c r="G383" s="334"/>
      <c r="H383" s="204"/>
      <c r="I383" s="205"/>
      <c r="J383" s="206"/>
      <c r="K383" s="205"/>
      <c r="L383" s="206"/>
      <c r="M383" s="207"/>
      <c r="N383" s="208"/>
      <c r="O383" s="209"/>
      <c r="P383" s="207"/>
      <c r="Q383" s="208"/>
      <c r="R383" s="210"/>
      <c r="S383" s="211"/>
      <c r="T383" s="278">
        <f t="shared" si="16"/>
        <v>0</v>
      </c>
      <c r="U383" s="356">
        <f t="shared" si="18"/>
        <v>13</v>
      </c>
    </row>
    <row r="384" spans="1:21" ht="18" customHeight="1">
      <c r="A384" s="826"/>
      <c r="B384" s="827"/>
      <c r="C384" s="829"/>
      <c r="D384" s="829"/>
      <c r="E384" s="201">
        <v>16</v>
      </c>
      <c r="F384" s="334"/>
      <c r="G384" s="334"/>
      <c r="H384" s="204"/>
      <c r="I384" s="205"/>
      <c r="J384" s="206"/>
      <c r="K384" s="205"/>
      <c r="L384" s="206"/>
      <c r="M384" s="207"/>
      <c r="N384" s="208"/>
      <c r="O384" s="209"/>
      <c r="P384" s="207"/>
      <c r="Q384" s="208"/>
      <c r="R384" s="210"/>
      <c r="S384" s="211"/>
      <c r="T384" s="278">
        <f t="shared" si="16"/>
        <v>0</v>
      </c>
      <c r="U384" s="356">
        <f t="shared" si="18"/>
        <v>13</v>
      </c>
    </row>
    <row r="385" spans="1:21" ht="18" customHeight="1">
      <c r="A385" s="826"/>
      <c r="B385" s="827"/>
      <c r="C385" s="829"/>
      <c r="D385" s="829"/>
      <c r="E385" s="201">
        <v>17</v>
      </c>
      <c r="F385" s="334"/>
      <c r="G385" s="334"/>
      <c r="H385" s="204"/>
      <c r="I385" s="205"/>
      <c r="J385" s="206"/>
      <c r="K385" s="205"/>
      <c r="L385" s="206"/>
      <c r="M385" s="207"/>
      <c r="N385" s="208"/>
      <c r="O385" s="209"/>
      <c r="P385" s="207"/>
      <c r="Q385" s="208"/>
      <c r="R385" s="210"/>
      <c r="S385" s="211"/>
      <c r="T385" s="278">
        <f t="shared" si="16"/>
        <v>0</v>
      </c>
      <c r="U385" s="356">
        <f t="shared" si="18"/>
        <v>13</v>
      </c>
    </row>
    <row r="386" spans="1:21" ht="18" customHeight="1">
      <c r="A386" s="826"/>
      <c r="B386" s="827"/>
      <c r="C386" s="829"/>
      <c r="D386" s="829"/>
      <c r="E386" s="201">
        <v>18</v>
      </c>
      <c r="F386" s="334"/>
      <c r="G386" s="334"/>
      <c r="H386" s="204"/>
      <c r="I386" s="205"/>
      <c r="J386" s="206"/>
      <c r="K386" s="205"/>
      <c r="L386" s="206"/>
      <c r="M386" s="207"/>
      <c r="N386" s="208"/>
      <c r="O386" s="209"/>
      <c r="P386" s="207"/>
      <c r="Q386" s="208"/>
      <c r="R386" s="210"/>
      <c r="S386" s="211"/>
      <c r="T386" s="278">
        <f t="shared" si="16"/>
        <v>0</v>
      </c>
      <c r="U386" s="356">
        <f t="shared" si="18"/>
        <v>13</v>
      </c>
    </row>
    <row r="387" spans="1:21" ht="18" customHeight="1">
      <c r="A387" s="826"/>
      <c r="B387" s="827"/>
      <c r="C387" s="829"/>
      <c r="D387" s="829"/>
      <c r="E387" s="201">
        <v>19</v>
      </c>
      <c r="F387" s="334"/>
      <c r="G387" s="334"/>
      <c r="H387" s="204"/>
      <c r="I387" s="205"/>
      <c r="J387" s="206"/>
      <c r="K387" s="205"/>
      <c r="L387" s="206"/>
      <c r="M387" s="207"/>
      <c r="N387" s="208"/>
      <c r="O387" s="209"/>
      <c r="P387" s="207"/>
      <c r="Q387" s="208"/>
      <c r="R387" s="210"/>
      <c r="S387" s="211"/>
      <c r="T387" s="278">
        <f t="shared" si="16"/>
        <v>0</v>
      </c>
      <c r="U387" s="356">
        <f t="shared" si="18"/>
        <v>13</v>
      </c>
    </row>
    <row r="388" spans="1:21" ht="18" customHeight="1">
      <c r="A388" s="826"/>
      <c r="B388" s="827"/>
      <c r="C388" s="829"/>
      <c r="D388" s="829"/>
      <c r="E388" s="201">
        <v>20</v>
      </c>
      <c r="F388" s="334"/>
      <c r="G388" s="334"/>
      <c r="H388" s="204"/>
      <c r="I388" s="205"/>
      <c r="J388" s="206"/>
      <c r="K388" s="205"/>
      <c r="L388" s="206"/>
      <c r="M388" s="207"/>
      <c r="N388" s="208"/>
      <c r="O388" s="209"/>
      <c r="P388" s="207"/>
      <c r="Q388" s="208"/>
      <c r="R388" s="210"/>
      <c r="S388" s="211"/>
      <c r="T388" s="278">
        <f t="shared" si="16"/>
        <v>0</v>
      </c>
      <c r="U388" s="356">
        <f t="shared" si="18"/>
        <v>13</v>
      </c>
    </row>
    <row r="389" spans="1:21" ht="18" customHeight="1">
      <c r="A389" s="826"/>
      <c r="B389" s="827"/>
      <c r="C389" s="829"/>
      <c r="D389" s="829"/>
      <c r="E389" s="201">
        <v>21</v>
      </c>
      <c r="F389" s="334"/>
      <c r="G389" s="334"/>
      <c r="H389" s="204"/>
      <c r="I389" s="205"/>
      <c r="J389" s="206"/>
      <c r="K389" s="205"/>
      <c r="L389" s="206"/>
      <c r="M389" s="207"/>
      <c r="N389" s="208"/>
      <c r="O389" s="209"/>
      <c r="P389" s="207"/>
      <c r="Q389" s="208"/>
      <c r="R389" s="210"/>
      <c r="S389" s="211"/>
      <c r="T389" s="278">
        <f t="shared" si="16"/>
        <v>0</v>
      </c>
      <c r="U389" s="356">
        <f t="shared" si="18"/>
        <v>13</v>
      </c>
    </row>
    <row r="390" spans="1:21" ht="18" customHeight="1">
      <c r="A390" s="826"/>
      <c r="B390" s="827"/>
      <c r="C390" s="829"/>
      <c r="D390" s="829"/>
      <c r="E390" s="201">
        <v>22</v>
      </c>
      <c r="F390" s="334"/>
      <c r="G390" s="334"/>
      <c r="H390" s="204"/>
      <c r="I390" s="205"/>
      <c r="J390" s="206"/>
      <c r="K390" s="205"/>
      <c r="L390" s="206"/>
      <c r="M390" s="207"/>
      <c r="N390" s="208"/>
      <c r="O390" s="209"/>
      <c r="P390" s="207"/>
      <c r="Q390" s="208"/>
      <c r="R390" s="210"/>
      <c r="S390" s="211"/>
      <c r="T390" s="278">
        <f t="shared" si="16"/>
        <v>0</v>
      </c>
      <c r="U390" s="356">
        <f t="shared" si="18"/>
        <v>13</v>
      </c>
    </row>
    <row r="391" spans="1:21" ht="18" customHeight="1">
      <c r="A391" s="826"/>
      <c r="B391" s="827"/>
      <c r="C391" s="829"/>
      <c r="D391" s="829"/>
      <c r="E391" s="201">
        <v>23</v>
      </c>
      <c r="F391" s="334"/>
      <c r="G391" s="334"/>
      <c r="H391" s="204"/>
      <c r="I391" s="205"/>
      <c r="J391" s="206"/>
      <c r="K391" s="205"/>
      <c r="L391" s="206"/>
      <c r="M391" s="207"/>
      <c r="N391" s="208"/>
      <c r="O391" s="209"/>
      <c r="P391" s="207"/>
      <c r="Q391" s="208"/>
      <c r="R391" s="210"/>
      <c r="S391" s="211"/>
      <c r="T391" s="278">
        <f t="shared" si="16"/>
        <v>0</v>
      </c>
      <c r="U391" s="356">
        <f t="shared" si="18"/>
        <v>13</v>
      </c>
    </row>
    <row r="392" spans="1:21" ht="18" customHeight="1">
      <c r="A392" s="826"/>
      <c r="B392" s="827"/>
      <c r="C392" s="829"/>
      <c r="D392" s="829"/>
      <c r="E392" s="201">
        <v>24</v>
      </c>
      <c r="F392" s="334"/>
      <c r="G392" s="334"/>
      <c r="H392" s="204"/>
      <c r="I392" s="205"/>
      <c r="J392" s="206"/>
      <c r="K392" s="205"/>
      <c r="L392" s="206"/>
      <c r="M392" s="207"/>
      <c r="N392" s="208"/>
      <c r="O392" s="209"/>
      <c r="P392" s="207"/>
      <c r="Q392" s="208"/>
      <c r="R392" s="210"/>
      <c r="S392" s="211"/>
      <c r="T392" s="278">
        <f t="shared" si="16"/>
        <v>0</v>
      </c>
      <c r="U392" s="356">
        <f t="shared" si="18"/>
        <v>13</v>
      </c>
    </row>
    <row r="393" spans="1:21" ht="18" customHeight="1">
      <c r="A393" s="826"/>
      <c r="B393" s="827"/>
      <c r="C393" s="829"/>
      <c r="D393" s="829"/>
      <c r="E393" s="201">
        <v>25</v>
      </c>
      <c r="F393" s="334"/>
      <c r="G393" s="334"/>
      <c r="H393" s="204"/>
      <c r="I393" s="205"/>
      <c r="J393" s="206"/>
      <c r="K393" s="205"/>
      <c r="L393" s="206"/>
      <c r="M393" s="207"/>
      <c r="N393" s="208"/>
      <c r="O393" s="209"/>
      <c r="P393" s="207"/>
      <c r="Q393" s="208"/>
      <c r="R393" s="210"/>
      <c r="S393" s="211"/>
      <c r="T393" s="278">
        <f t="shared" ref="T393:T456" si="19">IF(J393="",0,INT(SUM(PRODUCT(J393,L393,O393),R393)))</f>
        <v>0</v>
      </c>
      <c r="U393" s="356">
        <f t="shared" si="18"/>
        <v>13</v>
      </c>
    </row>
    <row r="394" spans="1:21" ht="18" customHeight="1">
      <c r="A394" s="826"/>
      <c r="B394" s="827"/>
      <c r="C394" s="829"/>
      <c r="D394" s="829"/>
      <c r="E394" s="201">
        <v>26</v>
      </c>
      <c r="F394" s="334"/>
      <c r="G394" s="334"/>
      <c r="H394" s="204"/>
      <c r="I394" s="205"/>
      <c r="J394" s="206"/>
      <c r="K394" s="205"/>
      <c r="L394" s="206"/>
      <c r="M394" s="207"/>
      <c r="N394" s="208"/>
      <c r="O394" s="209"/>
      <c r="P394" s="207"/>
      <c r="Q394" s="208"/>
      <c r="R394" s="210"/>
      <c r="S394" s="211"/>
      <c r="T394" s="278">
        <f t="shared" si="19"/>
        <v>0</v>
      </c>
      <c r="U394" s="356">
        <f t="shared" si="18"/>
        <v>13</v>
      </c>
    </row>
    <row r="395" spans="1:21" ht="18" customHeight="1">
      <c r="A395" s="826"/>
      <c r="B395" s="827"/>
      <c r="C395" s="829"/>
      <c r="D395" s="829"/>
      <c r="E395" s="201">
        <v>27</v>
      </c>
      <c r="F395" s="334"/>
      <c r="G395" s="334"/>
      <c r="H395" s="204"/>
      <c r="I395" s="205"/>
      <c r="J395" s="206"/>
      <c r="K395" s="205"/>
      <c r="L395" s="206"/>
      <c r="M395" s="207"/>
      <c r="N395" s="208"/>
      <c r="O395" s="209"/>
      <c r="P395" s="207"/>
      <c r="Q395" s="208"/>
      <c r="R395" s="210"/>
      <c r="S395" s="211"/>
      <c r="T395" s="278">
        <f t="shared" si="19"/>
        <v>0</v>
      </c>
      <c r="U395" s="356">
        <f t="shared" si="18"/>
        <v>13</v>
      </c>
    </row>
    <row r="396" spans="1:21" ht="18" customHeight="1">
      <c r="A396" s="826"/>
      <c r="B396" s="827"/>
      <c r="C396" s="829"/>
      <c r="D396" s="829"/>
      <c r="E396" s="201">
        <v>28</v>
      </c>
      <c r="F396" s="334"/>
      <c r="G396" s="334"/>
      <c r="H396" s="204"/>
      <c r="I396" s="205"/>
      <c r="J396" s="206"/>
      <c r="K396" s="205"/>
      <c r="L396" s="206"/>
      <c r="M396" s="207"/>
      <c r="N396" s="208"/>
      <c r="O396" s="209"/>
      <c r="P396" s="207"/>
      <c r="Q396" s="208"/>
      <c r="R396" s="210"/>
      <c r="S396" s="211"/>
      <c r="T396" s="278">
        <f t="shared" si="19"/>
        <v>0</v>
      </c>
      <c r="U396" s="356">
        <f t="shared" si="18"/>
        <v>13</v>
      </c>
    </row>
    <row r="397" spans="1:21" ht="18" customHeight="1">
      <c r="A397" s="826"/>
      <c r="B397" s="827"/>
      <c r="C397" s="829"/>
      <c r="D397" s="829"/>
      <c r="E397" s="201">
        <v>29</v>
      </c>
      <c r="F397" s="334"/>
      <c r="G397" s="334"/>
      <c r="H397" s="204"/>
      <c r="I397" s="205"/>
      <c r="J397" s="206"/>
      <c r="K397" s="205"/>
      <c r="L397" s="206"/>
      <c r="M397" s="207"/>
      <c r="N397" s="208"/>
      <c r="O397" s="209"/>
      <c r="P397" s="207"/>
      <c r="Q397" s="208"/>
      <c r="R397" s="210"/>
      <c r="S397" s="211"/>
      <c r="T397" s="278">
        <f t="shared" si="19"/>
        <v>0</v>
      </c>
      <c r="U397" s="356">
        <f t="shared" si="18"/>
        <v>13</v>
      </c>
    </row>
    <row r="398" spans="1:21" ht="18" customHeight="1">
      <c r="A398" s="834"/>
      <c r="B398" s="835"/>
      <c r="C398" s="829"/>
      <c r="D398" s="829"/>
      <c r="E398" s="277">
        <v>30</v>
      </c>
      <c r="F398" s="375"/>
      <c r="G398" s="375"/>
      <c r="H398" s="134"/>
      <c r="I398" s="135"/>
      <c r="J398" s="212"/>
      <c r="K398" s="135"/>
      <c r="L398" s="212"/>
      <c r="M398" s="27"/>
      <c r="N398" s="120"/>
      <c r="O398" s="109"/>
      <c r="P398" s="27"/>
      <c r="Q398" s="120"/>
      <c r="R398" s="32"/>
      <c r="S398" s="122"/>
      <c r="T398" s="136">
        <f t="shared" si="19"/>
        <v>0</v>
      </c>
      <c r="U398" s="356">
        <f t="shared" si="18"/>
        <v>13</v>
      </c>
    </row>
    <row r="399" spans="1:21" ht="18" customHeight="1">
      <c r="A399" s="824">
        <v>14</v>
      </c>
      <c r="B399" s="825"/>
      <c r="C399" s="828" t="str">
        <f>IF(ISERROR(VLOOKUP($A399,【大規模】地域番号⑮!$BD:$BF,2,FALSE)),"",VLOOKUP($A399,【大規模】地域番号⑮!$BD:$BF,2,FALSE))</f>
        <v/>
      </c>
      <c r="D399" s="828" t="str">
        <f>IF(ISERROR(VLOOKUP($A399,【大規模】地域番号⑮!$BD:$BF,3,FALSE)),"",VLOOKUP($A399,【大規模】地域番号⑮!$BD:$BF,3,FALSE))</f>
        <v/>
      </c>
      <c r="E399" s="201">
        <v>1</v>
      </c>
      <c r="F399" s="334"/>
      <c r="G399" s="334"/>
      <c r="H399" s="176"/>
      <c r="I399" s="177"/>
      <c r="J399" s="178"/>
      <c r="K399" s="180"/>
      <c r="L399" s="181"/>
      <c r="M399" s="179"/>
      <c r="N399" s="180"/>
      <c r="O399" s="181"/>
      <c r="P399" s="179"/>
      <c r="Q399" s="180"/>
      <c r="R399" s="182"/>
      <c r="S399" s="183"/>
      <c r="T399" s="257">
        <f t="shared" si="19"/>
        <v>0</v>
      </c>
      <c r="U399" s="356">
        <f>$A$399</f>
        <v>14</v>
      </c>
    </row>
    <row r="400" spans="1:21" ht="18" customHeight="1">
      <c r="A400" s="826"/>
      <c r="B400" s="827"/>
      <c r="C400" s="829"/>
      <c r="D400" s="829"/>
      <c r="E400" s="201">
        <v>2</v>
      </c>
      <c r="F400" s="334"/>
      <c r="G400" s="334"/>
      <c r="H400" s="128"/>
      <c r="I400" s="111"/>
      <c r="J400" s="106"/>
      <c r="K400" s="112"/>
      <c r="L400" s="107"/>
      <c r="M400" s="12"/>
      <c r="N400" s="112"/>
      <c r="O400" s="107"/>
      <c r="P400" s="12"/>
      <c r="Q400" s="112"/>
      <c r="R400" s="31"/>
      <c r="S400" s="115"/>
      <c r="T400" s="93">
        <f t="shared" si="19"/>
        <v>0</v>
      </c>
      <c r="U400" s="356">
        <f t="shared" ref="U400:U428" si="20">$A$399</f>
        <v>14</v>
      </c>
    </row>
    <row r="401" spans="1:21" ht="18" customHeight="1">
      <c r="A401" s="826"/>
      <c r="B401" s="827"/>
      <c r="C401" s="829"/>
      <c r="D401" s="829"/>
      <c r="E401" s="201">
        <v>3</v>
      </c>
      <c r="F401" s="334"/>
      <c r="G401" s="334"/>
      <c r="H401" s="128"/>
      <c r="I401" s="111"/>
      <c r="J401" s="106"/>
      <c r="K401" s="112"/>
      <c r="L401" s="107"/>
      <c r="M401" s="12"/>
      <c r="N401" s="112"/>
      <c r="O401" s="107"/>
      <c r="P401" s="12"/>
      <c r="Q401" s="112"/>
      <c r="R401" s="31"/>
      <c r="S401" s="115"/>
      <c r="T401" s="93">
        <f t="shared" si="19"/>
        <v>0</v>
      </c>
      <c r="U401" s="356">
        <f t="shared" si="20"/>
        <v>14</v>
      </c>
    </row>
    <row r="402" spans="1:21" ht="18" customHeight="1">
      <c r="A402" s="826"/>
      <c r="B402" s="827"/>
      <c r="C402" s="829"/>
      <c r="D402" s="829"/>
      <c r="E402" s="201">
        <v>4</v>
      </c>
      <c r="F402" s="334"/>
      <c r="G402" s="334"/>
      <c r="H402" s="128"/>
      <c r="I402" s="111"/>
      <c r="J402" s="106"/>
      <c r="K402" s="112"/>
      <c r="L402" s="107"/>
      <c r="M402" s="12"/>
      <c r="N402" s="112"/>
      <c r="O402" s="107"/>
      <c r="P402" s="12"/>
      <c r="Q402" s="112"/>
      <c r="R402" s="31"/>
      <c r="S402" s="115"/>
      <c r="T402" s="93">
        <f t="shared" si="19"/>
        <v>0</v>
      </c>
      <c r="U402" s="356">
        <f t="shared" si="20"/>
        <v>14</v>
      </c>
    </row>
    <row r="403" spans="1:21" ht="18" customHeight="1">
      <c r="A403" s="826"/>
      <c r="B403" s="827"/>
      <c r="C403" s="829"/>
      <c r="D403" s="829"/>
      <c r="E403" s="201">
        <v>5</v>
      </c>
      <c r="F403" s="334"/>
      <c r="G403" s="334"/>
      <c r="H403" s="128"/>
      <c r="I403" s="111"/>
      <c r="J403" s="106"/>
      <c r="K403" s="112"/>
      <c r="L403" s="107"/>
      <c r="M403" s="12"/>
      <c r="N403" s="112"/>
      <c r="O403" s="107"/>
      <c r="P403" s="12"/>
      <c r="Q403" s="112"/>
      <c r="R403" s="31"/>
      <c r="S403" s="115"/>
      <c r="T403" s="93">
        <f t="shared" si="19"/>
        <v>0</v>
      </c>
      <c r="U403" s="356">
        <f t="shared" si="20"/>
        <v>14</v>
      </c>
    </row>
    <row r="404" spans="1:21" ht="18" customHeight="1">
      <c r="A404" s="826"/>
      <c r="B404" s="827"/>
      <c r="C404" s="829"/>
      <c r="D404" s="829"/>
      <c r="E404" s="201">
        <v>6</v>
      </c>
      <c r="F404" s="334"/>
      <c r="G404" s="334"/>
      <c r="H404" s="128"/>
      <c r="I404" s="111"/>
      <c r="J404" s="106"/>
      <c r="K404" s="111"/>
      <c r="L404" s="106"/>
      <c r="M404" s="12"/>
      <c r="N404" s="111"/>
      <c r="O404" s="107"/>
      <c r="P404" s="25"/>
      <c r="Q404" s="112"/>
      <c r="R404" s="31"/>
      <c r="S404" s="115"/>
      <c r="T404" s="93">
        <f t="shared" si="19"/>
        <v>0</v>
      </c>
      <c r="U404" s="356">
        <f t="shared" si="20"/>
        <v>14</v>
      </c>
    </row>
    <row r="405" spans="1:21" ht="18" customHeight="1">
      <c r="A405" s="826"/>
      <c r="B405" s="827"/>
      <c r="C405" s="829"/>
      <c r="D405" s="829"/>
      <c r="E405" s="201">
        <v>7</v>
      </c>
      <c r="F405" s="334"/>
      <c r="G405" s="334"/>
      <c r="H405" s="128"/>
      <c r="I405" s="111"/>
      <c r="J405" s="106"/>
      <c r="K405" s="111"/>
      <c r="L405" s="106"/>
      <c r="M405" s="12"/>
      <c r="N405" s="111"/>
      <c r="O405" s="107"/>
      <c r="P405" s="25"/>
      <c r="Q405" s="112"/>
      <c r="R405" s="31"/>
      <c r="S405" s="115"/>
      <c r="T405" s="93">
        <f t="shared" si="19"/>
        <v>0</v>
      </c>
      <c r="U405" s="356">
        <f t="shared" si="20"/>
        <v>14</v>
      </c>
    </row>
    <row r="406" spans="1:21" ht="18" customHeight="1">
      <c r="A406" s="826"/>
      <c r="B406" s="827"/>
      <c r="C406" s="829"/>
      <c r="D406" s="829"/>
      <c r="E406" s="201">
        <v>8</v>
      </c>
      <c r="F406" s="334"/>
      <c r="G406" s="334"/>
      <c r="H406" s="128"/>
      <c r="I406" s="111"/>
      <c r="J406" s="106"/>
      <c r="K406" s="111"/>
      <c r="L406" s="106"/>
      <c r="M406" s="12"/>
      <c r="N406" s="111"/>
      <c r="O406" s="107"/>
      <c r="P406" s="25"/>
      <c r="Q406" s="112"/>
      <c r="R406" s="31"/>
      <c r="S406" s="115"/>
      <c r="T406" s="93">
        <f t="shared" si="19"/>
        <v>0</v>
      </c>
      <c r="U406" s="356">
        <f t="shared" si="20"/>
        <v>14</v>
      </c>
    </row>
    <row r="407" spans="1:21" ht="18" customHeight="1">
      <c r="A407" s="826"/>
      <c r="B407" s="827"/>
      <c r="C407" s="829"/>
      <c r="D407" s="829"/>
      <c r="E407" s="201">
        <v>9</v>
      </c>
      <c r="F407" s="334"/>
      <c r="G407" s="334"/>
      <c r="H407" s="128"/>
      <c r="I407" s="111"/>
      <c r="J407" s="106"/>
      <c r="K407" s="111"/>
      <c r="L407" s="106"/>
      <c r="M407" s="12"/>
      <c r="N407" s="112"/>
      <c r="O407" s="107"/>
      <c r="P407" s="12"/>
      <c r="Q407" s="112"/>
      <c r="R407" s="31"/>
      <c r="S407" s="115"/>
      <c r="T407" s="93">
        <f t="shared" si="19"/>
        <v>0</v>
      </c>
      <c r="U407" s="356">
        <f t="shared" si="20"/>
        <v>14</v>
      </c>
    </row>
    <row r="408" spans="1:21" ht="18" customHeight="1">
      <c r="A408" s="826"/>
      <c r="B408" s="827"/>
      <c r="C408" s="829"/>
      <c r="D408" s="829"/>
      <c r="E408" s="201">
        <v>10</v>
      </c>
      <c r="F408" s="334"/>
      <c r="G408" s="334"/>
      <c r="H408" s="204"/>
      <c r="I408" s="205"/>
      <c r="J408" s="206"/>
      <c r="K408" s="205"/>
      <c r="L408" s="206"/>
      <c r="M408" s="207"/>
      <c r="N408" s="208"/>
      <c r="O408" s="209"/>
      <c r="P408" s="207"/>
      <c r="Q408" s="208"/>
      <c r="R408" s="210"/>
      <c r="S408" s="211"/>
      <c r="T408" s="278">
        <f t="shared" si="19"/>
        <v>0</v>
      </c>
      <c r="U408" s="356">
        <f t="shared" si="20"/>
        <v>14</v>
      </c>
    </row>
    <row r="409" spans="1:21" ht="18" customHeight="1">
      <c r="A409" s="826"/>
      <c r="B409" s="827"/>
      <c r="C409" s="829"/>
      <c r="D409" s="829"/>
      <c r="E409" s="201">
        <v>11</v>
      </c>
      <c r="F409" s="334"/>
      <c r="G409" s="334"/>
      <c r="H409" s="204"/>
      <c r="I409" s="205"/>
      <c r="J409" s="206"/>
      <c r="K409" s="205"/>
      <c r="L409" s="206"/>
      <c r="M409" s="207"/>
      <c r="N409" s="208"/>
      <c r="O409" s="209"/>
      <c r="P409" s="207"/>
      <c r="Q409" s="208"/>
      <c r="R409" s="210"/>
      <c r="S409" s="211"/>
      <c r="T409" s="278">
        <f t="shared" si="19"/>
        <v>0</v>
      </c>
      <c r="U409" s="356">
        <f t="shared" si="20"/>
        <v>14</v>
      </c>
    </row>
    <row r="410" spans="1:21" ht="18" customHeight="1">
      <c r="A410" s="826"/>
      <c r="B410" s="827"/>
      <c r="C410" s="829"/>
      <c r="D410" s="829"/>
      <c r="E410" s="201">
        <v>12</v>
      </c>
      <c r="F410" s="334"/>
      <c r="G410" s="334"/>
      <c r="H410" s="204"/>
      <c r="I410" s="205"/>
      <c r="J410" s="206"/>
      <c r="K410" s="205"/>
      <c r="L410" s="206"/>
      <c r="M410" s="207"/>
      <c r="N410" s="208"/>
      <c r="O410" s="209"/>
      <c r="P410" s="207"/>
      <c r="Q410" s="208"/>
      <c r="R410" s="210"/>
      <c r="S410" s="211"/>
      <c r="T410" s="278">
        <f t="shared" si="19"/>
        <v>0</v>
      </c>
      <c r="U410" s="356">
        <f t="shared" si="20"/>
        <v>14</v>
      </c>
    </row>
    <row r="411" spans="1:21" ht="18" customHeight="1">
      <c r="A411" s="826"/>
      <c r="B411" s="827"/>
      <c r="C411" s="829"/>
      <c r="D411" s="829"/>
      <c r="E411" s="201">
        <v>13</v>
      </c>
      <c r="F411" s="334"/>
      <c r="G411" s="334"/>
      <c r="H411" s="204"/>
      <c r="I411" s="205"/>
      <c r="J411" s="206"/>
      <c r="K411" s="205"/>
      <c r="L411" s="206"/>
      <c r="M411" s="207"/>
      <c r="N411" s="208"/>
      <c r="O411" s="209"/>
      <c r="P411" s="207"/>
      <c r="Q411" s="208"/>
      <c r="R411" s="210"/>
      <c r="S411" s="211"/>
      <c r="T411" s="278">
        <f t="shared" si="19"/>
        <v>0</v>
      </c>
      <c r="U411" s="356">
        <f t="shared" si="20"/>
        <v>14</v>
      </c>
    </row>
    <row r="412" spans="1:21" ht="18" customHeight="1">
      <c r="A412" s="826"/>
      <c r="B412" s="827"/>
      <c r="C412" s="829"/>
      <c r="D412" s="829"/>
      <c r="E412" s="201">
        <v>14</v>
      </c>
      <c r="F412" s="334"/>
      <c r="G412" s="334"/>
      <c r="H412" s="204"/>
      <c r="I412" s="205"/>
      <c r="J412" s="206"/>
      <c r="K412" s="205"/>
      <c r="L412" s="206"/>
      <c r="M412" s="207"/>
      <c r="N412" s="208"/>
      <c r="O412" s="209"/>
      <c r="P412" s="207"/>
      <c r="Q412" s="208"/>
      <c r="R412" s="210"/>
      <c r="S412" s="211"/>
      <c r="T412" s="278">
        <f t="shared" si="19"/>
        <v>0</v>
      </c>
      <c r="U412" s="356">
        <f t="shared" si="20"/>
        <v>14</v>
      </c>
    </row>
    <row r="413" spans="1:21" ht="18" customHeight="1">
      <c r="A413" s="826"/>
      <c r="B413" s="827"/>
      <c r="C413" s="829"/>
      <c r="D413" s="829"/>
      <c r="E413" s="201">
        <v>15</v>
      </c>
      <c r="F413" s="334"/>
      <c r="G413" s="334"/>
      <c r="H413" s="204"/>
      <c r="I413" s="205"/>
      <c r="J413" s="206"/>
      <c r="K413" s="205"/>
      <c r="L413" s="206"/>
      <c r="M413" s="207"/>
      <c r="N413" s="208"/>
      <c r="O413" s="209"/>
      <c r="P413" s="207"/>
      <c r="Q413" s="208"/>
      <c r="R413" s="210"/>
      <c r="S413" s="211"/>
      <c r="T413" s="278">
        <f t="shared" si="19"/>
        <v>0</v>
      </c>
      <c r="U413" s="356">
        <f t="shared" si="20"/>
        <v>14</v>
      </c>
    </row>
    <row r="414" spans="1:21" ht="18" customHeight="1">
      <c r="A414" s="826"/>
      <c r="B414" s="827"/>
      <c r="C414" s="829"/>
      <c r="D414" s="829"/>
      <c r="E414" s="201">
        <v>16</v>
      </c>
      <c r="F414" s="334"/>
      <c r="G414" s="334"/>
      <c r="H414" s="204"/>
      <c r="I414" s="205"/>
      <c r="J414" s="206"/>
      <c r="K414" s="205"/>
      <c r="L414" s="206"/>
      <c r="M414" s="207"/>
      <c r="N414" s="208"/>
      <c r="O414" s="209"/>
      <c r="P414" s="207"/>
      <c r="Q414" s="208"/>
      <c r="R414" s="210"/>
      <c r="S414" s="211"/>
      <c r="T414" s="278">
        <f t="shared" si="19"/>
        <v>0</v>
      </c>
      <c r="U414" s="356">
        <f t="shared" si="20"/>
        <v>14</v>
      </c>
    </row>
    <row r="415" spans="1:21" ht="18" customHeight="1">
      <c r="A415" s="826"/>
      <c r="B415" s="827"/>
      <c r="C415" s="829"/>
      <c r="D415" s="829"/>
      <c r="E415" s="201">
        <v>17</v>
      </c>
      <c r="F415" s="334"/>
      <c r="G415" s="334"/>
      <c r="H415" s="204"/>
      <c r="I415" s="205"/>
      <c r="J415" s="206"/>
      <c r="K415" s="205"/>
      <c r="L415" s="206"/>
      <c r="M415" s="207"/>
      <c r="N415" s="208"/>
      <c r="O415" s="209"/>
      <c r="P415" s="207"/>
      <c r="Q415" s="208"/>
      <c r="R415" s="210"/>
      <c r="S415" s="211"/>
      <c r="T415" s="278">
        <f t="shared" si="19"/>
        <v>0</v>
      </c>
      <c r="U415" s="356">
        <f t="shared" si="20"/>
        <v>14</v>
      </c>
    </row>
    <row r="416" spans="1:21" ht="18" customHeight="1">
      <c r="A416" s="826"/>
      <c r="B416" s="827"/>
      <c r="C416" s="829"/>
      <c r="D416" s="829"/>
      <c r="E416" s="201">
        <v>18</v>
      </c>
      <c r="F416" s="334"/>
      <c r="G416" s="334"/>
      <c r="H416" s="204"/>
      <c r="I416" s="205"/>
      <c r="J416" s="206"/>
      <c r="K416" s="205"/>
      <c r="L416" s="206"/>
      <c r="M416" s="207"/>
      <c r="N416" s="208"/>
      <c r="O416" s="209"/>
      <c r="P416" s="207"/>
      <c r="Q416" s="208"/>
      <c r="R416" s="210"/>
      <c r="S416" s="211"/>
      <c r="T416" s="278">
        <f t="shared" si="19"/>
        <v>0</v>
      </c>
      <c r="U416" s="356">
        <f t="shared" si="20"/>
        <v>14</v>
      </c>
    </row>
    <row r="417" spans="1:21" ht="18" customHeight="1">
      <c r="A417" s="826"/>
      <c r="B417" s="827"/>
      <c r="C417" s="829"/>
      <c r="D417" s="829"/>
      <c r="E417" s="201">
        <v>19</v>
      </c>
      <c r="F417" s="334"/>
      <c r="G417" s="334"/>
      <c r="H417" s="204"/>
      <c r="I417" s="205"/>
      <c r="J417" s="206"/>
      <c r="K417" s="205"/>
      <c r="L417" s="206"/>
      <c r="M417" s="207"/>
      <c r="N417" s="208"/>
      <c r="O417" s="209"/>
      <c r="P417" s="207"/>
      <c r="Q417" s="208"/>
      <c r="R417" s="210"/>
      <c r="S417" s="211"/>
      <c r="T417" s="278">
        <f t="shared" si="19"/>
        <v>0</v>
      </c>
      <c r="U417" s="356">
        <f t="shared" si="20"/>
        <v>14</v>
      </c>
    </row>
    <row r="418" spans="1:21" ht="18" customHeight="1">
      <c r="A418" s="826"/>
      <c r="B418" s="827"/>
      <c r="C418" s="829"/>
      <c r="D418" s="829"/>
      <c r="E418" s="201">
        <v>20</v>
      </c>
      <c r="F418" s="334"/>
      <c r="G418" s="334"/>
      <c r="H418" s="204"/>
      <c r="I418" s="205"/>
      <c r="J418" s="206"/>
      <c r="K418" s="205"/>
      <c r="L418" s="206"/>
      <c r="M418" s="207"/>
      <c r="N418" s="208"/>
      <c r="O418" s="209"/>
      <c r="P418" s="207"/>
      <c r="Q418" s="208"/>
      <c r="R418" s="210"/>
      <c r="S418" s="211"/>
      <c r="T418" s="278">
        <f t="shared" si="19"/>
        <v>0</v>
      </c>
      <c r="U418" s="356">
        <f t="shared" si="20"/>
        <v>14</v>
      </c>
    </row>
    <row r="419" spans="1:21" ht="18" customHeight="1">
      <c r="A419" s="826"/>
      <c r="B419" s="827"/>
      <c r="C419" s="829"/>
      <c r="D419" s="829"/>
      <c r="E419" s="201">
        <v>21</v>
      </c>
      <c r="F419" s="334"/>
      <c r="G419" s="334"/>
      <c r="H419" s="204"/>
      <c r="I419" s="205"/>
      <c r="J419" s="206"/>
      <c r="K419" s="205"/>
      <c r="L419" s="206"/>
      <c r="M419" s="207"/>
      <c r="N419" s="208"/>
      <c r="O419" s="209"/>
      <c r="P419" s="207"/>
      <c r="Q419" s="208"/>
      <c r="R419" s="210"/>
      <c r="S419" s="211"/>
      <c r="T419" s="278">
        <f t="shared" si="19"/>
        <v>0</v>
      </c>
      <c r="U419" s="356">
        <f t="shared" si="20"/>
        <v>14</v>
      </c>
    </row>
    <row r="420" spans="1:21" ht="18" customHeight="1">
      <c r="A420" s="826"/>
      <c r="B420" s="827"/>
      <c r="C420" s="829"/>
      <c r="D420" s="829"/>
      <c r="E420" s="201">
        <v>22</v>
      </c>
      <c r="F420" s="334"/>
      <c r="G420" s="334"/>
      <c r="H420" s="204"/>
      <c r="I420" s="205"/>
      <c r="J420" s="206"/>
      <c r="K420" s="205"/>
      <c r="L420" s="206"/>
      <c r="M420" s="207"/>
      <c r="N420" s="208"/>
      <c r="O420" s="209"/>
      <c r="P420" s="207"/>
      <c r="Q420" s="208"/>
      <c r="R420" s="210"/>
      <c r="S420" s="211"/>
      <c r="T420" s="278">
        <f t="shared" si="19"/>
        <v>0</v>
      </c>
      <c r="U420" s="356">
        <f t="shared" si="20"/>
        <v>14</v>
      </c>
    </row>
    <row r="421" spans="1:21" ht="18" customHeight="1">
      <c r="A421" s="826"/>
      <c r="B421" s="827"/>
      <c r="C421" s="829"/>
      <c r="D421" s="829"/>
      <c r="E421" s="201">
        <v>23</v>
      </c>
      <c r="F421" s="334"/>
      <c r="G421" s="334"/>
      <c r="H421" s="204"/>
      <c r="I421" s="205"/>
      <c r="J421" s="206"/>
      <c r="K421" s="205"/>
      <c r="L421" s="206"/>
      <c r="M421" s="207"/>
      <c r="N421" s="208"/>
      <c r="O421" s="209"/>
      <c r="P421" s="207"/>
      <c r="Q421" s="208"/>
      <c r="R421" s="210"/>
      <c r="S421" s="211"/>
      <c r="T421" s="278">
        <f t="shared" si="19"/>
        <v>0</v>
      </c>
      <c r="U421" s="356">
        <f t="shared" si="20"/>
        <v>14</v>
      </c>
    </row>
    <row r="422" spans="1:21" ht="18" customHeight="1">
      <c r="A422" s="826"/>
      <c r="B422" s="827"/>
      <c r="C422" s="829"/>
      <c r="D422" s="829"/>
      <c r="E422" s="201">
        <v>24</v>
      </c>
      <c r="F422" s="334"/>
      <c r="G422" s="334"/>
      <c r="H422" s="204"/>
      <c r="I422" s="205"/>
      <c r="J422" s="206"/>
      <c r="K422" s="205"/>
      <c r="L422" s="206"/>
      <c r="M422" s="207"/>
      <c r="N422" s="208"/>
      <c r="O422" s="209"/>
      <c r="P422" s="207"/>
      <c r="Q422" s="208"/>
      <c r="R422" s="210"/>
      <c r="S422" s="211"/>
      <c r="T422" s="278">
        <f t="shared" si="19"/>
        <v>0</v>
      </c>
      <c r="U422" s="356">
        <f t="shared" si="20"/>
        <v>14</v>
      </c>
    </row>
    <row r="423" spans="1:21" ht="18" customHeight="1">
      <c r="A423" s="826"/>
      <c r="B423" s="827"/>
      <c r="C423" s="829"/>
      <c r="D423" s="829"/>
      <c r="E423" s="201">
        <v>25</v>
      </c>
      <c r="F423" s="334"/>
      <c r="G423" s="334"/>
      <c r="H423" s="204"/>
      <c r="I423" s="205"/>
      <c r="J423" s="206"/>
      <c r="K423" s="205"/>
      <c r="L423" s="206"/>
      <c r="M423" s="207"/>
      <c r="N423" s="208"/>
      <c r="O423" s="209"/>
      <c r="P423" s="207"/>
      <c r="Q423" s="208"/>
      <c r="R423" s="210"/>
      <c r="S423" s="211"/>
      <c r="T423" s="278">
        <f t="shared" si="19"/>
        <v>0</v>
      </c>
      <c r="U423" s="356">
        <f t="shared" si="20"/>
        <v>14</v>
      </c>
    </row>
    <row r="424" spans="1:21" ht="18" customHeight="1">
      <c r="A424" s="826"/>
      <c r="B424" s="827"/>
      <c r="C424" s="829"/>
      <c r="D424" s="829"/>
      <c r="E424" s="201">
        <v>26</v>
      </c>
      <c r="F424" s="334"/>
      <c r="G424" s="334"/>
      <c r="H424" s="204"/>
      <c r="I424" s="205"/>
      <c r="J424" s="206"/>
      <c r="K424" s="205"/>
      <c r="L424" s="206"/>
      <c r="M424" s="207"/>
      <c r="N424" s="208"/>
      <c r="O424" s="209"/>
      <c r="P424" s="207"/>
      <c r="Q424" s="208"/>
      <c r="R424" s="210"/>
      <c r="S424" s="211"/>
      <c r="T424" s="278">
        <f t="shared" si="19"/>
        <v>0</v>
      </c>
      <c r="U424" s="356">
        <f t="shared" si="20"/>
        <v>14</v>
      </c>
    </row>
    <row r="425" spans="1:21" ht="18" customHeight="1">
      <c r="A425" s="826"/>
      <c r="B425" s="827"/>
      <c r="C425" s="829"/>
      <c r="D425" s="829"/>
      <c r="E425" s="201">
        <v>27</v>
      </c>
      <c r="F425" s="334"/>
      <c r="G425" s="334"/>
      <c r="H425" s="204"/>
      <c r="I425" s="205"/>
      <c r="J425" s="206"/>
      <c r="K425" s="205"/>
      <c r="L425" s="206"/>
      <c r="M425" s="207"/>
      <c r="N425" s="208"/>
      <c r="O425" s="209"/>
      <c r="P425" s="207"/>
      <c r="Q425" s="208"/>
      <c r="R425" s="210"/>
      <c r="S425" s="211"/>
      <c r="T425" s="278">
        <f t="shared" si="19"/>
        <v>0</v>
      </c>
      <c r="U425" s="356">
        <f t="shared" si="20"/>
        <v>14</v>
      </c>
    </row>
    <row r="426" spans="1:21" ht="18" customHeight="1">
      <c r="A426" s="826"/>
      <c r="B426" s="827"/>
      <c r="C426" s="829"/>
      <c r="D426" s="829"/>
      <c r="E426" s="201">
        <v>28</v>
      </c>
      <c r="F426" s="334"/>
      <c r="G426" s="334"/>
      <c r="H426" s="204"/>
      <c r="I426" s="205"/>
      <c r="J426" s="206"/>
      <c r="K426" s="205"/>
      <c r="L426" s="206"/>
      <c r="M426" s="207"/>
      <c r="N426" s="208"/>
      <c r="O426" s="209"/>
      <c r="P426" s="207"/>
      <c r="Q426" s="208"/>
      <c r="R426" s="210"/>
      <c r="S426" s="211"/>
      <c r="T426" s="278">
        <f t="shared" si="19"/>
        <v>0</v>
      </c>
      <c r="U426" s="356">
        <f t="shared" si="20"/>
        <v>14</v>
      </c>
    </row>
    <row r="427" spans="1:21" ht="18" customHeight="1">
      <c r="A427" s="826"/>
      <c r="B427" s="827"/>
      <c r="C427" s="829"/>
      <c r="D427" s="829"/>
      <c r="E427" s="201">
        <v>29</v>
      </c>
      <c r="F427" s="334"/>
      <c r="G427" s="334"/>
      <c r="H427" s="204"/>
      <c r="I427" s="205"/>
      <c r="J427" s="206"/>
      <c r="K427" s="205"/>
      <c r="L427" s="206"/>
      <c r="M427" s="207"/>
      <c r="N427" s="208"/>
      <c r="O427" s="209"/>
      <c r="P427" s="207"/>
      <c r="Q427" s="208"/>
      <c r="R427" s="210"/>
      <c r="S427" s="211"/>
      <c r="T427" s="278">
        <f t="shared" si="19"/>
        <v>0</v>
      </c>
      <c r="U427" s="356">
        <f t="shared" si="20"/>
        <v>14</v>
      </c>
    </row>
    <row r="428" spans="1:21" ht="18" customHeight="1">
      <c r="A428" s="834"/>
      <c r="B428" s="835"/>
      <c r="C428" s="829"/>
      <c r="D428" s="829"/>
      <c r="E428" s="277">
        <v>30</v>
      </c>
      <c r="F428" s="375"/>
      <c r="G428" s="375"/>
      <c r="H428" s="134"/>
      <c r="I428" s="135"/>
      <c r="J428" s="212"/>
      <c r="K428" s="135"/>
      <c r="L428" s="212"/>
      <c r="M428" s="27"/>
      <c r="N428" s="120"/>
      <c r="O428" s="109"/>
      <c r="P428" s="27"/>
      <c r="Q428" s="120"/>
      <c r="R428" s="32"/>
      <c r="S428" s="122"/>
      <c r="T428" s="136">
        <f t="shared" si="19"/>
        <v>0</v>
      </c>
      <c r="U428" s="356">
        <f t="shared" si="20"/>
        <v>14</v>
      </c>
    </row>
    <row r="429" spans="1:21" ht="18" customHeight="1">
      <c r="A429" s="824">
        <v>15</v>
      </c>
      <c r="B429" s="825"/>
      <c r="C429" s="828" t="str">
        <f>IF(ISERROR(VLOOKUP($A429,【大規模】地域番号⑮!$BD:$BF,2,FALSE)),"",VLOOKUP($A429,【大規模】地域番号⑮!$BD:$BF,2,FALSE))</f>
        <v/>
      </c>
      <c r="D429" s="828" t="str">
        <f>IF(ISERROR(VLOOKUP($A429,【大規模】地域番号⑮!$BD:$BF,3,FALSE)),"",VLOOKUP($A429,【大規模】地域番号⑮!$BD:$BF,3,FALSE))</f>
        <v/>
      </c>
      <c r="E429" s="201">
        <v>1</v>
      </c>
      <c r="F429" s="334"/>
      <c r="G429" s="334"/>
      <c r="H429" s="176"/>
      <c r="I429" s="177"/>
      <c r="J429" s="178"/>
      <c r="K429" s="180"/>
      <c r="L429" s="181"/>
      <c r="M429" s="179"/>
      <c r="N429" s="180"/>
      <c r="O429" s="181"/>
      <c r="P429" s="179"/>
      <c r="Q429" s="180"/>
      <c r="R429" s="182"/>
      <c r="S429" s="183"/>
      <c r="T429" s="257">
        <f t="shared" si="19"/>
        <v>0</v>
      </c>
      <c r="U429" s="356">
        <f>$A$429</f>
        <v>15</v>
      </c>
    </row>
    <row r="430" spans="1:21" ht="18" customHeight="1">
      <c r="A430" s="826"/>
      <c r="B430" s="827"/>
      <c r="C430" s="829"/>
      <c r="D430" s="829"/>
      <c r="E430" s="201">
        <v>2</v>
      </c>
      <c r="F430" s="334"/>
      <c r="G430" s="334"/>
      <c r="H430" s="128"/>
      <c r="I430" s="111"/>
      <c r="J430" s="106"/>
      <c r="K430" s="112"/>
      <c r="L430" s="107"/>
      <c r="M430" s="12"/>
      <c r="N430" s="112"/>
      <c r="O430" s="107"/>
      <c r="P430" s="12"/>
      <c r="Q430" s="112"/>
      <c r="R430" s="31"/>
      <c r="S430" s="115"/>
      <c r="T430" s="93">
        <f t="shared" si="19"/>
        <v>0</v>
      </c>
      <c r="U430" s="356">
        <f t="shared" ref="U430:U458" si="21">$A$429</f>
        <v>15</v>
      </c>
    </row>
    <row r="431" spans="1:21" ht="18" customHeight="1">
      <c r="A431" s="826"/>
      <c r="B431" s="827"/>
      <c r="C431" s="829"/>
      <c r="D431" s="829"/>
      <c r="E431" s="201">
        <v>3</v>
      </c>
      <c r="F431" s="334"/>
      <c r="G431" s="334"/>
      <c r="H431" s="128"/>
      <c r="I431" s="111"/>
      <c r="J431" s="106"/>
      <c r="K431" s="112"/>
      <c r="L431" s="107"/>
      <c r="M431" s="12"/>
      <c r="N431" s="112"/>
      <c r="O431" s="107"/>
      <c r="P431" s="12"/>
      <c r="Q431" s="112"/>
      <c r="R431" s="31"/>
      <c r="S431" s="115"/>
      <c r="T431" s="93">
        <f t="shared" si="19"/>
        <v>0</v>
      </c>
      <c r="U431" s="356">
        <f t="shared" si="21"/>
        <v>15</v>
      </c>
    </row>
    <row r="432" spans="1:21" ht="18" customHeight="1">
      <c r="A432" s="826"/>
      <c r="B432" s="827"/>
      <c r="C432" s="829"/>
      <c r="D432" s="829"/>
      <c r="E432" s="201">
        <v>4</v>
      </c>
      <c r="F432" s="334"/>
      <c r="G432" s="334"/>
      <c r="H432" s="128"/>
      <c r="I432" s="111"/>
      <c r="J432" s="106"/>
      <c r="K432" s="112"/>
      <c r="L432" s="107"/>
      <c r="M432" s="12"/>
      <c r="N432" s="112"/>
      <c r="O432" s="107"/>
      <c r="P432" s="12"/>
      <c r="Q432" s="112"/>
      <c r="R432" s="31"/>
      <c r="S432" s="115"/>
      <c r="T432" s="93">
        <f t="shared" si="19"/>
        <v>0</v>
      </c>
      <c r="U432" s="356">
        <f t="shared" si="21"/>
        <v>15</v>
      </c>
    </row>
    <row r="433" spans="1:21" ht="18" customHeight="1">
      <c r="A433" s="826"/>
      <c r="B433" s="827"/>
      <c r="C433" s="829"/>
      <c r="D433" s="829"/>
      <c r="E433" s="201">
        <v>5</v>
      </c>
      <c r="F433" s="334"/>
      <c r="G433" s="334"/>
      <c r="H433" s="128"/>
      <c r="I433" s="111"/>
      <c r="J433" s="106"/>
      <c r="K433" s="112"/>
      <c r="L433" s="107"/>
      <c r="M433" s="12"/>
      <c r="N433" s="112"/>
      <c r="O433" s="107"/>
      <c r="P433" s="12"/>
      <c r="Q433" s="112"/>
      <c r="R433" s="31"/>
      <c r="S433" s="115"/>
      <c r="T433" s="93">
        <f t="shared" si="19"/>
        <v>0</v>
      </c>
      <c r="U433" s="356">
        <f t="shared" si="21"/>
        <v>15</v>
      </c>
    </row>
    <row r="434" spans="1:21" ht="18" customHeight="1">
      <c r="A434" s="826"/>
      <c r="B434" s="827"/>
      <c r="C434" s="829"/>
      <c r="D434" s="829"/>
      <c r="E434" s="201">
        <v>6</v>
      </c>
      <c r="F434" s="334"/>
      <c r="G434" s="334"/>
      <c r="H434" s="128"/>
      <c r="I434" s="111"/>
      <c r="J434" s="106"/>
      <c r="K434" s="111"/>
      <c r="L434" s="106"/>
      <c r="M434" s="12"/>
      <c r="N434" s="111"/>
      <c r="O434" s="107"/>
      <c r="P434" s="25"/>
      <c r="Q434" s="112"/>
      <c r="R434" s="31"/>
      <c r="S434" s="115"/>
      <c r="T434" s="93">
        <f t="shared" si="19"/>
        <v>0</v>
      </c>
      <c r="U434" s="356">
        <f t="shared" si="21"/>
        <v>15</v>
      </c>
    </row>
    <row r="435" spans="1:21" ht="18" customHeight="1">
      <c r="A435" s="826"/>
      <c r="B435" s="827"/>
      <c r="C435" s="829"/>
      <c r="D435" s="829"/>
      <c r="E435" s="201">
        <v>7</v>
      </c>
      <c r="F435" s="334"/>
      <c r="G435" s="334"/>
      <c r="H435" s="128"/>
      <c r="I435" s="111"/>
      <c r="J435" s="106"/>
      <c r="K435" s="111"/>
      <c r="L435" s="106"/>
      <c r="M435" s="12"/>
      <c r="N435" s="111"/>
      <c r="O435" s="107"/>
      <c r="P435" s="25"/>
      <c r="Q435" s="112"/>
      <c r="R435" s="31"/>
      <c r="S435" s="115"/>
      <c r="T435" s="93">
        <f t="shared" si="19"/>
        <v>0</v>
      </c>
      <c r="U435" s="356">
        <f t="shared" si="21"/>
        <v>15</v>
      </c>
    </row>
    <row r="436" spans="1:21" ht="18" customHeight="1">
      <c r="A436" s="826"/>
      <c r="B436" s="827"/>
      <c r="C436" s="829"/>
      <c r="D436" s="829"/>
      <c r="E436" s="201">
        <v>8</v>
      </c>
      <c r="F436" s="334"/>
      <c r="G436" s="334"/>
      <c r="H436" s="128"/>
      <c r="I436" s="111"/>
      <c r="J436" s="106"/>
      <c r="K436" s="111"/>
      <c r="L436" s="106"/>
      <c r="M436" s="12"/>
      <c r="N436" s="111"/>
      <c r="O436" s="107"/>
      <c r="P436" s="25"/>
      <c r="Q436" s="112"/>
      <c r="R436" s="31"/>
      <c r="S436" s="115"/>
      <c r="T436" s="93">
        <f t="shared" si="19"/>
        <v>0</v>
      </c>
      <c r="U436" s="356">
        <f t="shared" si="21"/>
        <v>15</v>
      </c>
    </row>
    <row r="437" spans="1:21" ht="18" customHeight="1">
      <c r="A437" s="826"/>
      <c r="B437" s="827"/>
      <c r="C437" s="829"/>
      <c r="D437" s="829"/>
      <c r="E437" s="201">
        <v>9</v>
      </c>
      <c r="F437" s="334"/>
      <c r="G437" s="334"/>
      <c r="H437" s="128"/>
      <c r="I437" s="111"/>
      <c r="J437" s="106"/>
      <c r="K437" s="111"/>
      <c r="L437" s="106"/>
      <c r="M437" s="12"/>
      <c r="N437" s="112"/>
      <c r="O437" s="107"/>
      <c r="P437" s="12"/>
      <c r="Q437" s="112"/>
      <c r="R437" s="31"/>
      <c r="S437" s="115"/>
      <c r="T437" s="93">
        <f t="shared" si="19"/>
        <v>0</v>
      </c>
      <c r="U437" s="356">
        <f t="shared" si="21"/>
        <v>15</v>
      </c>
    </row>
    <row r="438" spans="1:21" ht="18" customHeight="1">
      <c r="A438" s="826"/>
      <c r="B438" s="827"/>
      <c r="C438" s="829"/>
      <c r="D438" s="829"/>
      <c r="E438" s="201">
        <v>10</v>
      </c>
      <c r="F438" s="334"/>
      <c r="G438" s="334"/>
      <c r="H438" s="204"/>
      <c r="I438" s="205"/>
      <c r="J438" s="206"/>
      <c r="K438" s="205"/>
      <c r="L438" s="206"/>
      <c r="M438" s="207"/>
      <c r="N438" s="208"/>
      <c r="O438" s="209"/>
      <c r="P438" s="207"/>
      <c r="Q438" s="208"/>
      <c r="R438" s="210"/>
      <c r="S438" s="211"/>
      <c r="T438" s="278">
        <f t="shared" si="19"/>
        <v>0</v>
      </c>
      <c r="U438" s="356">
        <f t="shared" si="21"/>
        <v>15</v>
      </c>
    </row>
    <row r="439" spans="1:21" ht="18" customHeight="1">
      <c r="A439" s="826"/>
      <c r="B439" s="827"/>
      <c r="C439" s="829"/>
      <c r="D439" s="829"/>
      <c r="E439" s="201">
        <v>11</v>
      </c>
      <c r="F439" s="334"/>
      <c r="G439" s="334"/>
      <c r="H439" s="204"/>
      <c r="I439" s="205"/>
      <c r="J439" s="206"/>
      <c r="K439" s="205"/>
      <c r="L439" s="206"/>
      <c r="M439" s="207"/>
      <c r="N439" s="208"/>
      <c r="O439" s="209"/>
      <c r="P439" s="207"/>
      <c r="Q439" s="208"/>
      <c r="R439" s="210"/>
      <c r="S439" s="211"/>
      <c r="T439" s="278">
        <f t="shared" si="19"/>
        <v>0</v>
      </c>
      <c r="U439" s="356">
        <f t="shared" si="21"/>
        <v>15</v>
      </c>
    </row>
    <row r="440" spans="1:21" ht="18" customHeight="1">
      <c r="A440" s="826"/>
      <c r="B440" s="827"/>
      <c r="C440" s="829"/>
      <c r="D440" s="829"/>
      <c r="E440" s="201">
        <v>12</v>
      </c>
      <c r="F440" s="334"/>
      <c r="G440" s="334"/>
      <c r="H440" s="204"/>
      <c r="I440" s="205"/>
      <c r="J440" s="206"/>
      <c r="K440" s="205"/>
      <c r="L440" s="206"/>
      <c r="M440" s="207"/>
      <c r="N440" s="208"/>
      <c r="O440" s="209"/>
      <c r="P440" s="207"/>
      <c r="Q440" s="208"/>
      <c r="R440" s="210"/>
      <c r="S440" s="211"/>
      <c r="T440" s="278">
        <f t="shared" si="19"/>
        <v>0</v>
      </c>
      <c r="U440" s="356">
        <f t="shared" si="21"/>
        <v>15</v>
      </c>
    </row>
    <row r="441" spans="1:21" ht="18" customHeight="1">
      <c r="A441" s="826"/>
      <c r="B441" s="827"/>
      <c r="C441" s="829"/>
      <c r="D441" s="829"/>
      <c r="E441" s="201">
        <v>13</v>
      </c>
      <c r="F441" s="334"/>
      <c r="G441" s="334"/>
      <c r="H441" s="204"/>
      <c r="I441" s="205"/>
      <c r="J441" s="206"/>
      <c r="K441" s="205"/>
      <c r="L441" s="206"/>
      <c r="M441" s="207"/>
      <c r="N441" s="208"/>
      <c r="O441" s="209"/>
      <c r="P441" s="207"/>
      <c r="Q441" s="208"/>
      <c r="R441" s="210"/>
      <c r="S441" s="211"/>
      <c r="T441" s="278">
        <f t="shared" si="19"/>
        <v>0</v>
      </c>
      <c r="U441" s="356">
        <f t="shared" si="21"/>
        <v>15</v>
      </c>
    </row>
    <row r="442" spans="1:21" ht="18" customHeight="1">
      <c r="A442" s="826"/>
      <c r="B442" s="827"/>
      <c r="C442" s="829"/>
      <c r="D442" s="829"/>
      <c r="E442" s="201">
        <v>14</v>
      </c>
      <c r="F442" s="334"/>
      <c r="G442" s="334"/>
      <c r="H442" s="204"/>
      <c r="I442" s="205"/>
      <c r="J442" s="206"/>
      <c r="K442" s="205"/>
      <c r="L442" s="206"/>
      <c r="M442" s="207"/>
      <c r="N442" s="208"/>
      <c r="O442" s="209"/>
      <c r="P442" s="207"/>
      <c r="Q442" s="208"/>
      <c r="R442" s="210"/>
      <c r="S442" s="211"/>
      <c r="T442" s="278">
        <f t="shared" si="19"/>
        <v>0</v>
      </c>
      <c r="U442" s="356">
        <f t="shared" si="21"/>
        <v>15</v>
      </c>
    </row>
    <row r="443" spans="1:21" ht="18" customHeight="1">
      <c r="A443" s="826"/>
      <c r="B443" s="827"/>
      <c r="C443" s="829"/>
      <c r="D443" s="829"/>
      <c r="E443" s="201">
        <v>15</v>
      </c>
      <c r="F443" s="334"/>
      <c r="G443" s="334"/>
      <c r="H443" s="204"/>
      <c r="I443" s="205"/>
      <c r="J443" s="206"/>
      <c r="K443" s="205"/>
      <c r="L443" s="206"/>
      <c r="M443" s="207"/>
      <c r="N443" s="208"/>
      <c r="O443" s="209"/>
      <c r="P443" s="207"/>
      <c r="Q443" s="208"/>
      <c r="R443" s="210"/>
      <c r="S443" s="211"/>
      <c r="T443" s="278">
        <f t="shared" si="19"/>
        <v>0</v>
      </c>
      <c r="U443" s="356">
        <f t="shared" si="21"/>
        <v>15</v>
      </c>
    </row>
    <row r="444" spans="1:21" ht="18" customHeight="1">
      <c r="A444" s="826"/>
      <c r="B444" s="827"/>
      <c r="C444" s="829"/>
      <c r="D444" s="829"/>
      <c r="E444" s="201">
        <v>16</v>
      </c>
      <c r="F444" s="334"/>
      <c r="G444" s="334"/>
      <c r="H444" s="204"/>
      <c r="I444" s="205"/>
      <c r="J444" s="206"/>
      <c r="K444" s="205"/>
      <c r="L444" s="206"/>
      <c r="M444" s="207"/>
      <c r="N444" s="208"/>
      <c r="O444" s="209"/>
      <c r="P444" s="207"/>
      <c r="Q444" s="208"/>
      <c r="R444" s="210"/>
      <c r="S444" s="211"/>
      <c r="T444" s="278">
        <f t="shared" si="19"/>
        <v>0</v>
      </c>
      <c r="U444" s="356">
        <f t="shared" si="21"/>
        <v>15</v>
      </c>
    </row>
    <row r="445" spans="1:21" ht="18" customHeight="1">
      <c r="A445" s="826"/>
      <c r="B445" s="827"/>
      <c r="C445" s="829"/>
      <c r="D445" s="829"/>
      <c r="E445" s="201">
        <v>17</v>
      </c>
      <c r="F445" s="334"/>
      <c r="G445" s="334"/>
      <c r="H445" s="204"/>
      <c r="I445" s="205"/>
      <c r="J445" s="206"/>
      <c r="K445" s="205"/>
      <c r="L445" s="206"/>
      <c r="M445" s="207"/>
      <c r="N445" s="208"/>
      <c r="O445" s="209"/>
      <c r="P445" s="207"/>
      <c r="Q445" s="208"/>
      <c r="R445" s="210"/>
      <c r="S445" s="211"/>
      <c r="T445" s="278">
        <f t="shared" si="19"/>
        <v>0</v>
      </c>
      <c r="U445" s="356">
        <f t="shared" si="21"/>
        <v>15</v>
      </c>
    </row>
    <row r="446" spans="1:21" ht="18" customHeight="1">
      <c r="A446" s="826"/>
      <c r="B446" s="827"/>
      <c r="C446" s="829"/>
      <c r="D446" s="829"/>
      <c r="E446" s="201">
        <v>18</v>
      </c>
      <c r="F446" s="334"/>
      <c r="G446" s="334"/>
      <c r="H446" s="204"/>
      <c r="I446" s="205"/>
      <c r="J446" s="206"/>
      <c r="K446" s="205"/>
      <c r="L446" s="206"/>
      <c r="M446" s="207"/>
      <c r="N446" s="208"/>
      <c r="O446" s="209"/>
      <c r="P446" s="207"/>
      <c r="Q446" s="208"/>
      <c r="R446" s="210"/>
      <c r="S446" s="211"/>
      <c r="T446" s="278">
        <f t="shared" si="19"/>
        <v>0</v>
      </c>
      <c r="U446" s="356">
        <f t="shared" si="21"/>
        <v>15</v>
      </c>
    </row>
    <row r="447" spans="1:21" ht="18" customHeight="1">
      <c r="A447" s="826"/>
      <c r="B447" s="827"/>
      <c r="C447" s="829"/>
      <c r="D447" s="829"/>
      <c r="E447" s="201">
        <v>19</v>
      </c>
      <c r="F447" s="334"/>
      <c r="G447" s="334"/>
      <c r="H447" s="204"/>
      <c r="I447" s="205"/>
      <c r="J447" s="206"/>
      <c r="K447" s="205"/>
      <c r="L447" s="206"/>
      <c r="M447" s="207"/>
      <c r="N447" s="208"/>
      <c r="O447" s="209"/>
      <c r="P447" s="207"/>
      <c r="Q447" s="208"/>
      <c r="R447" s="210"/>
      <c r="S447" s="211"/>
      <c r="T447" s="278">
        <f t="shared" si="19"/>
        <v>0</v>
      </c>
      <c r="U447" s="356">
        <f t="shared" si="21"/>
        <v>15</v>
      </c>
    </row>
    <row r="448" spans="1:21" ht="18" customHeight="1">
      <c r="A448" s="826"/>
      <c r="B448" s="827"/>
      <c r="C448" s="829"/>
      <c r="D448" s="829"/>
      <c r="E448" s="201">
        <v>20</v>
      </c>
      <c r="F448" s="334"/>
      <c r="G448" s="334"/>
      <c r="H448" s="204"/>
      <c r="I448" s="205"/>
      <c r="J448" s="206"/>
      <c r="K448" s="205"/>
      <c r="L448" s="206"/>
      <c r="M448" s="207"/>
      <c r="N448" s="208"/>
      <c r="O448" s="209"/>
      <c r="P448" s="207"/>
      <c r="Q448" s="208"/>
      <c r="R448" s="210"/>
      <c r="S448" s="211"/>
      <c r="T448" s="278">
        <f t="shared" si="19"/>
        <v>0</v>
      </c>
      <c r="U448" s="356">
        <f t="shared" si="21"/>
        <v>15</v>
      </c>
    </row>
    <row r="449" spans="1:21" ht="18" customHeight="1">
      <c r="A449" s="826"/>
      <c r="B449" s="827"/>
      <c r="C449" s="829"/>
      <c r="D449" s="829"/>
      <c r="E449" s="201">
        <v>21</v>
      </c>
      <c r="F449" s="334"/>
      <c r="G449" s="334"/>
      <c r="H449" s="204"/>
      <c r="I449" s="205"/>
      <c r="J449" s="206"/>
      <c r="K449" s="205"/>
      <c r="L449" s="206"/>
      <c r="M449" s="207"/>
      <c r="N449" s="208"/>
      <c r="O449" s="209"/>
      <c r="P449" s="207"/>
      <c r="Q449" s="208"/>
      <c r="R449" s="210"/>
      <c r="S449" s="211"/>
      <c r="T449" s="278">
        <f t="shared" si="19"/>
        <v>0</v>
      </c>
      <c r="U449" s="356">
        <f t="shared" si="21"/>
        <v>15</v>
      </c>
    </row>
    <row r="450" spans="1:21" ht="18" customHeight="1">
      <c r="A450" s="826"/>
      <c r="B450" s="827"/>
      <c r="C450" s="829"/>
      <c r="D450" s="829"/>
      <c r="E450" s="201">
        <v>22</v>
      </c>
      <c r="F450" s="334"/>
      <c r="G450" s="334"/>
      <c r="H450" s="204"/>
      <c r="I450" s="205"/>
      <c r="J450" s="206"/>
      <c r="K450" s="205"/>
      <c r="L450" s="206"/>
      <c r="M450" s="207"/>
      <c r="N450" s="208"/>
      <c r="O450" s="209"/>
      <c r="P450" s="207"/>
      <c r="Q450" s="208"/>
      <c r="R450" s="210"/>
      <c r="S450" s="211"/>
      <c r="T450" s="278">
        <f t="shared" si="19"/>
        <v>0</v>
      </c>
      <c r="U450" s="356">
        <f t="shared" si="21"/>
        <v>15</v>
      </c>
    </row>
    <row r="451" spans="1:21" ht="18" customHeight="1">
      <c r="A451" s="826"/>
      <c r="B451" s="827"/>
      <c r="C451" s="829"/>
      <c r="D451" s="829"/>
      <c r="E451" s="201">
        <v>23</v>
      </c>
      <c r="F451" s="334"/>
      <c r="G451" s="334"/>
      <c r="H451" s="204"/>
      <c r="I451" s="205"/>
      <c r="J451" s="206"/>
      <c r="K451" s="205"/>
      <c r="L451" s="206"/>
      <c r="M451" s="207"/>
      <c r="N451" s="208"/>
      <c r="O451" s="209"/>
      <c r="P451" s="207"/>
      <c r="Q451" s="208"/>
      <c r="R451" s="210"/>
      <c r="S451" s="211"/>
      <c r="T451" s="278">
        <f t="shared" si="19"/>
        <v>0</v>
      </c>
      <c r="U451" s="356">
        <f t="shared" si="21"/>
        <v>15</v>
      </c>
    </row>
    <row r="452" spans="1:21" ht="18" customHeight="1">
      <c r="A452" s="826"/>
      <c r="B452" s="827"/>
      <c r="C452" s="829"/>
      <c r="D452" s="829"/>
      <c r="E452" s="201">
        <v>24</v>
      </c>
      <c r="F452" s="334"/>
      <c r="G452" s="334"/>
      <c r="H452" s="204"/>
      <c r="I452" s="205"/>
      <c r="J452" s="206"/>
      <c r="K452" s="205"/>
      <c r="L452" s="206"/>
      <c r="M452" s="207"/>
      <c r="N452" s="208"/>
      <c r="O452" s="209"/>
      <c r="P452" s="207"/>
      <c r="Q452" s="208"/>
      <c r="R452" s="210"/>
      <c r="S452" s="211"/>
      <c r="T452" s="278">
        <f t="shared" si="19"/>
        <v>0</v>
      </c>
      <c r="U452" s="356">
        <f t="shared" si="21"/>
        <v>15</v>
      </c>
    </row>
    <row r="453" spans="1:21" ht="18" customHeight="1">
      <c r="A453" s="826"/>
      <c r="B453" s="827"/>
      <c r="C453" s="829"/>
      <c r="D453" s="829"/>
      <c r="E453" s="201">
        <v>25</v>
      </c>
      <c r="F453" s="334"/>
      <c r="G453" s="334"/>
      <c r="H453" s="204"/>
      <c r="I453" s="205"/>
      <c r="J453" s="206"/>
      <c r="K453" s="205"/>
      <c r="L453" s="206"/>
      <c r="M453" s="207"/>
      <c r="N453" s="208"/>
      <c r="O453" s="209"/>
      <c r="P453" s="207"/>
      <c r="Q453" s="208"/>
      <c r="R453" s="210"/>
      <c r="S453" s="211"/>
      <c r="T453" s="278">
        <f t="shared" si="19"/>
        <v>0</v>
      </c>
      <c r="U453" s="356">
        <f t="shared" si="21"/>
        <v>15</v>
      </c>
    </row>
    <row r="454" spans="1:21" ht="18" customHeight="1">
      <c r="A454" s="826"/>
      <c r="B454" s="827"/>
      <c r="C454" s="829"/>
      <c r="D454" s="829"/>
      <c r="E454" s="201">
        <v>26</v>
      </c>
      <c r="F454" s="334"/>
      <c r="G454" s="334"/>
      <c r="H454" s="204"/>
      <c r="I454" s="205"/>
      <c r="J454" s="206"/>
      <c r="K454" s="205"/>
      <c r="L454" s="206"/>
      <c r="M454" s="207"/>
      <c r="N454" s="208"/>
      <c r="O454" s="209"/>
      <c r="P454" s="207"/>
      <c r="Q454" s="208"/>
      <c r="R454" s="210"/>
      <c r="S454" s="211"/>
      <c r="T454" s="278">
        <f t="shared" si="19"/>
        <v>0</v>
      </c>
      <c r="U454" s="356">
        <f t="shared" si="21"/>
        <v>15</v>
      </c>
    </row>
    <row r="455" spans="1:21" ht="18" customHeight="1">
      <c r="A455" s="826"/>
      <c r="B455" s="827"/>
      <c r="C455" s="829"/>
      <c r="D455" s="829"/>
      <c r="E455" s="201">
        <v>27</v>
      </c>
      <c r="F455" s="334"/>
      <c r="G455" s="334"/>
      <c r="H455" s="204"/>
      <c r="I455" s="205"/>
      <c r="J455" s="206"/>
      <c r="K455" s="205"/>
      <c r="L455" s="206"/>
      <c r="M455" s="207"/>
      <c r="N455" s="208"/>
      <c r="O455" s="209"/>
      <c r="P455" s="207"/>
      <c r="Q455" s="208"/>
      <c r="R455" s="210"/>
      <c r="S455" s="211"/>
      <c r="T455" s="278">
        <f t="shared" si="19"/>
        <v>0</v>
      </c>
      <c r="U455" s="356">
        <f t="shared" si="21"/>
        <v>15</v>
      </c>
    </row>
    <row r="456" spans="1:21" ht="18" customHeight="1">
      <c r="A456" s="826"/>
      <c r="B456" s="827"/>
      <c r="C456" s="829"/>
      <c r="D456" s="829"/>
      <c r="E456" s="201">
        <v>28</v>
      </c>
      <c r="F456" s="334"/>
      <c r="G456" s="334"/>
      <c r="H456" s="204"/>
      <c r="I456" s="205"/>
      <c r="J456" s="206"/>
      <c r="K456" s="205"/>
      <c r="L456" s="206"/>
      <c r="M456" s="207"/>
      <c r="N456" s="208"/>
      <c r="O456" s="209"/>
      <c r="P456" s="207"/>
      <c r="Q456" s="208"/>
      <c r="R456" s="210"/>
      <c r="S456" s="211"/>
      <c r="T456" s="278">
        <f t="shared" si="19"/>
        <v>0</v>
      </c>
      <c r="U456" s="356">
        <f t="shared" si="21"/>
        <v>15</v>
      </c>
    </row>
    <row r="457" spans="1:21" ht="18" customHeight="1">
      <c r="A457" s="826"/>
      <c r="B457" s="827"/>
      <c r="C457" s="829"/>
      <c r="D457" s="829"/>
      <c r="E457" s="201">
        <v>29</v>
      </c>
      <c r="F457" s="334"/>
      <c r="G457" s="334"/>
      <c r="H457" s="204"/>
      <c r="I457" s="205"/>
      <c r="J457" s="206"/>
      <c r="K457" s="205"/>
      <c r="L457" s="206"/>
      <c r="M457" s="207"/>
      <c r="N457" s="208"/>
      <c r="O457" s="209"/>
      <c r="P457" s="207"/>
      <c r="Q457" s="208"/>
      <c r="R457" s="210"/>
      <c r="S457" s="211"/>
      <c r="T457" s="278">
        <f t="shared" ref="T457:T520" si="22">IF(J457="",0,INT(SUM(PRODUCT(J457,L457,O457),R457)))</f>
        <v>0</v>
      </c>
      <c r="U457" s="356">
        <f t="shared" si="21"/>
        <v>15</v>
      </c>
    </row>
    <row r="458" spans="1:21" ht="18" customHeight="1">
      <c r="A458" s="834"/>
      <c r="B458" s="835"/>
      <c r="C458" s="829"/>
      <c r="D458" s="829"/>
      <c r="E458" s="277">
        <v>30</v>
      </c>
      <c r="F458" s="375"/>
      <c r="G458" s="375"/>
      <c r="H458" s="134"/>
      <c r="I458" s="135"/>
      <c r="J458" s="212"/>
      <c r="K458" s="135"/>
      <c r="L458" s="212"/>
      <c r="M458" s="27"/>
      <c r="N458" s="120"/>
      <c r="O458" s="109"/>
      <c r="P458" s="27"/>
      <c r="Q458" s="120"/>
      <c r="R458" s="32"/>
      <c r="S458" s="122"/>
      <c r="T458" s="136">
        <f t="shared" si="22"/>
        <v>0</v>
      </c>
      <c r="U458" s="356">
        <f t="shared" si="21"/>
        <v>15</v>
      </c>
    </row>
    <row r="459" spans="1:21" ht="18" customHeight="1">
      <c r="A459" s="824">
        <v>16</v>
      </c>
      <c r="B459" s="825"/>
      <c r="C459" s="828" t="str">
        <f>IF(ISERROR(VLOOKUP($A459,【大規模】地域番号⑮!$BD:$BF,2,FALSE)),"",VLOOKUP($A459,【大規模】地域番号⑮!$BD:$BF,2,FALSE))</f>
        <v/>
      </c>
      <c r="D459" s="828" t="str">
        <f>IF(ISERROR(VLOOKUP($A459,【大規模】地域番号⑮!$BD:$BF,3,FALSE)),"",VLOOKUP($A459,【大規模】地域番号⑮!$BD:$BF,3,FALSE))</f>
        <v/>
      </c>
      <c r="E459" s="201">
        <v>1</v>
      </c>
      <c r="F459" s="334"/>
      <c r="G459" s="334"/>
      <c r="H459" s="176"/>
      <c r="I459" s="177"/>
      <c r="J459" s="178"/>
      <c r="K459" s="180"/>
      <c r="L459" s="181"/>
      <c r="M459" s="179"/>
      <c r="N459" s="180"/>
      <c r="O459" s="181"/>
      <c r="P459" s="179"/>
      <c r="Q459" s="180"/>
      <c r="R459" s="182"/>
      <c r="S459" s="183"/>
      <c r="T459" s="257">
        <f t="shared" si="22"/>
        <v>0</v>
      </c>
      <c r="U459" s="356">
        <f>$A$459</f>
        <v>16</v>
      </c>
    </row>
    <row r="460" spans="1:21" ht="18" customHeight="1">
      <c r="A460" s="826"/>
      <c r="B460" s="827"/>
      <c r="C460" s="829"/>
      <c r="D460" s="829"/>
      <c r="E460" s="201">
        <v>2</v>
      </c>
      <c r="F460" s="334"/>
      <c r="G460" s="334"/>
      <c r="H460" s="128"/>
      <c r="I460" s="111"/>
      <c r="J460" s="106"/>
      <c r="K460" s="112"/>
      <c r="L460" s="107"/>
      <c r="M460" s="12"/>
      <c r="N460" s="112"/>
      <c r="O460" s="107"/>
      <c r="P460" s="12"/>
      <c r="Q460" s="112"/>
      <c r="R460" s="31"/>
      <c r="S460" s="115"/>
      <c r="T460" s="93">
        <f t="shared" si="22"/>
        <v>0</v>
      </c>
      <c r="U460" s="356">
        <f t="shared" ref="U460:U488" si="23">$A$459</f>
        <v>16</v>
      </c>
    </row>
    <row r="461" spans="1:21" ht="18" customHeight="1">
      <c r="A461" s="826"/>
      <c r="B461" s="827"/>
      <c r="C461" s="829"/>
      <c r="D461" s="829"/>
      <c r="E461" s="201">
        <v>3</v>
      </c>
      <c r="F461" s="334"/>
      <c r="G461" s="334"/>
      <c r="H461" s="128"/>
      <c r="I461" s="111"/>
      <c r="J461" s="106"/>
      <c r="K461" s="112"/>
      <c r="L461" s="107"/>
      <c r="M461" s="12"/>
      <c r="N461" s="112"/>
      <c r="O461" s="107"/>
      <c r="P461" s="12"/>
      <c r="Q461" s="112"/>
      <c r="R461" s="31"/>
      <c r="S461" s="115"/>
      <c r="T461" s="93">
        <f t="shared" si="22"/>
        <v>0</v>
      </c>
      <c r="U461" s="356">
        <f t="shared" si="23"/>
        <v>16</v>
      </c>
    </row>
    <row r="462" spans="1:21" ht="18" customHeight="1">
      <c r="A462" s="826"/>
      <c r="B462" s="827"/>
      <c r="C462" s="829"/>
      <c r="D462" s="829"/>
      <c r="E462" s="201">
        <v>4</v>
      </c>
      <c r="F462" s="334"/>
      <c r="G462" s="334"/>
      <c r="H462" s="128"/>
      <c r="I462" s="111"/>
      <c r="J462" s="106"/>
      <c r="K462" s="112"/>
      <c r="L462" s="107"/>
      <c r="M462" s="12"/>
      <c r="N462" s="112"/>
      <c r="O462" s="107"/>
      <c r="P462" s="12"/>
      <c r="Q462" s="112"/>
      <c r="R462" s="31"/>
      <c r="S462" s="115"/>
      <c r="T462" s="93">
        <f t="shared" si="22"/>
        <v>0</v>
      </c>
      <c r="U462" s="356">
        <f t="shared" si="23"/>
        <v>16</v>
      </c>
    </row>
    <row r="463" spans="1:21" ht="18" customHeight="1">
      <c r="A463" s="826"/>
      <c r="B463" s="827"/>
      <c r="C463" s="829"/>
      <c r="D463" s="829"/>
      <c r="E463" s="201">
        <v>5</v>
      </c>
      <c r="F463" s="334"/>
      <c r="G463" s="334"/>
      <c r="H463" s="128"/>
      <c r="I463" s="111"/>
      <c r="J463" s="106"/>
      <c r="K463" s="112"/>
      <c r="L463" s="107"/>
      <c r="M463" s="12"/>
      <c r="N463" s="112"/>
      <c r="O463" s="107"/>
      <c r="P463" s="12"/>
      <c r="Q463" s="112"/>
      <c r="R463" s="31"/>
      <c r="S463" s="115"/>
      <c r="T463" s="93">
        <f t="shared" si="22"/>
        <v>0</v>
      </c>
      <c r="U463" s="356">
        <f t="shared" si="23"/>
        <v>16</v>
      </c>
    </row>
    <row r="464" spans="1:21" ht="18" customHeight="1">
      <c r="A464" s="826"/>
      <c r="B464" s="827"/>
      <c r="C464" s="829"/>
      <c r="D464" s="829"/>
      <c r="E464" s="201">
        <v>6</v>
      </c>
      <c r="F464" s="334"/>
      <c r="G464" s="334"/>
      <c r="H464" s="128"/>
      <c r="I464" s="111"/>
      <c r="J464" s="106"/>
      <c r="K464" s="111"/>
      <c r="L464" s="106"/>
      <c r="M464" s="12"/>
      <c r="N464" s="111"/>
      <c r="O464" s="107"/>
      <c r="P464" s="25"/>
      <c r="Q464" s="112"/>
      <c r="R464" s="31"/>
      <c r="S464" s="115"/>
      <c r="T464" s="93">
        <f t="shared" si="22"/>
        <v>0</v>
      </c>
      <c r="U464" s="356">
        <f t="shared" si="23"/>
        <v>16</v>
      </c>
    </row>
    <row r="465" spans="1:21" ht="18" customHeight="1">
      <c r="A465" s="826"/>
      <c r="B465" s="827"/>
      <c r="C465" s="829"/>
      <c r="D465" s="829"/>
      <c r="E465" s="201">
        <v>7</v>
      </c>
      <c r="F465" s="334"/>
      <c r="G465" s="334"/>
      <c r="H465" s="128"/>
      <c r="I465" s="111"/>
      <c r="J465" s="106"/>
      <c r="K465" s="111"/>
      <c r="L465" s="106"/>
      <c r="M465" s="12"/>
      <c r="N465" s="111"/>
      <c r="O465" s="107"/>
      <c r="P465" s="25"/>
      <c r="Q465" s="112"/>
      <c r="R465" s="31"/>
      <c r="S465" s="115"/>
      <c r="T465" s="93">
        <f t="shared" si="22"/>
        <v>0</v>
      </c>
      <c r="U465" s="356">
        <f t="shared" si="23"/>
        <v>16</v>
      </c>
    </row>
    <row r="466" spans="1:21" ht="18" customHeight="1">
      <c r="A466" s="826"/>
      <c r="B466" s="827"/>
      <c r="C466" s="829"/>
      <c r="D466" s="829"/>
      <c r="E466" s="201">
        <v>8</v>
      </c>
      <c r="F466" s="334"/>
      <c r="G466" s="334"/>
      <c r="H466" s="128"/>
      <c r="I466" s="111"/>
      <c r="J466" s="106"/>
      <c r="K466" s="111"/>
      <c r="L466" s="106"/>
      <c r="M466" s="12"/>
      <c r="N466" s="111"/>
      <c r="O466" s="107"/>
      <c r="P466" s="25"/>
      <c r="Q466" s="112"/>
      <c r="R466" s="31"/>
      <c r="S466" s="115"/>
      <c r="T466" s="93">
        <f t="shared" si="22"/>
        <v>0</v>
      </c>
      <c r="U466" s="356">
        <f t="shared" si="23"/>
        <v>16</v>
      </c>
    </row>
    <row r="467" spans="1:21" ht="18" customHeight="1">
      <c r="A467" s="826"/>
      <c r="B467" s="827"/>
      <c r="C467" s="829"/>
      <c r="D467" s="829"/>
      <c r="E467" s="201">
        <v>9</v>
      </c>
      <c r="F467" s="334"/>
      <c r="G467" s="334"/>
      <c r="H467" s="128"/>
      <c r="I467" s="111"/>
      <c r="J467" s="106"/>
      <c r="K467" s="111"/>
      <c r="L467" s="106"/>
      <c r="M467" s="12"/>
      <c r="N467" s="112"/>
      <c r="O467" s="107"/>
      <c r="P467" s="12"/>
      <c r="Q467" s="112"/>
      <c r="R467" s="31"/>
      <c r="S467" s="115"/>
      <c r="T467" s="93">
        <f t="shared" si="22"/>
        <v>0</v>
      </c>
      <c r="U467" s="356">
        <f t="shared" si="23"/>
        <v>16</v>
      </c>
    </row>
    <row r="468" spans="1:21" ht="18" customHeight="1">
      <c r="A468" s="826"/>
      <c r="B468" s="827"/>
      <c r="C468" s="829"/>
      <c r="D468" s="829"/>
      <c r="E468" s="201">
        <v>10</v>
      </c>
      <c r="F468" s="334"/>
      <c r="G468" s="334"/>
      <c r="H468" s="204"/>
      <c r="I468" s="205"/>
      <c r="J468" s="206"/>
      <c r="K468" s="205"/>
      <c r="L468" s="206"/>
      <c r="M468" s="207"/>
      <c r="N468" s="208"/>
      <c r="O468" s="209"/>
      <c r="P468" s="207"/>
      <c r="Q468" s="208"/>
      <c r="R468" s="210"/>
      <c r="S468" s="211"/>
      <c r="T468" s="278">
        <f t="shared" si="22"/>
        <v>0</v>
      </c>
      <c r="U468" s="356">
        <f t="shared" si="23"/>
        <v>16</v>
      </c>
    </row>
    <row r="469" spans="1:21" ht="18" customHeight="1">
      <c r="A469" s="826"/>
      <c r="B469" s="827"/>
      <c r="C469" s="829"/>
      <c r="D469" s="829"/>
      <c r="E469" s="201">
        <v>11</v>
      </c>
      <c r="F469" s="334"/>
      <c r="G469" s="334"/>
      <c r="H469" s="204"/>
      <c r="I469" s="205"/>
      <c r="J469" s="206"/>
      <c r="K469" s="205"/>
      <c r="L469" s="206"/>
      <c r="M469" s="207"/>
      <c r="N469" s="208"/>
      <c r="O469" s="209"/>
      <c r="P469" s="207"/>
      <c r="Q469" s="208"/>
      <c r="R469" s="210"/>
      <c r="S469" s="211"/>
      <c r="T469" s="278">
        <f t="shared" si="22"/>
        <v>0</v>
      </c>
      <c r="U469" s="356">
        <f t="shared" si="23"/>
        <v>16</v>
      </c>
    </row>
    <row r="470" spans="1:21" ht="18" customHeight="1">
      <c r="A470" s="826"/>
      <c r="B470" s="827"/>
      <c r="C470" s="829"/>
      <c r="D470" s="829"/>
      <c r="E470" s="201">
        <v>12</v>
      </c>
      <c r="F470" s="334"/>
      <c r="G470" s="334"/>
      <c r="H470" s="204"/>
      <c r="I470" s="205"/>
      <c r="J470" s="206"/>
      <c r="K470" s="205"/>
      <c r="L470" s="206"/>
      <c r="M470" s="207"/>
      <c r="N470" s="208"/>
      <c r="O470" s="209"/>
      <c r="P470" s="207"/>
      <c r="Q470" s="208"/>
      <c r="R470" s="210"/>
      <c r="S470" s="211"/>
      <c r="T470" s="278">
        <f t="shared" si="22"/>
        <v>0</v>
      </c>
      <c r="U470" s="356">
        <f t="shared" si="23"/>
        <v>16</v>
      </c>
    </row>
    <row r="471" spans="1:21" ht="18" customHeight="1">
      <c r="A471" s="826"/>
      <c r="B471" s="827"/>
      <c r="C471" s="829"/>
      <c r="D471" s="829"/>
      <c r="E471" s="201">
        <v>13</v>
      </c>
      <c r="F471" s="334"/>
      <c r="G471" s="334"/>
      <c r="H471" s="204"/>
      <c r="I471" s="205"/>
      <c r="J471" s="206"/>
      <c r="K471" s="205"/>
      <c r="L471" s="206"/>
      <c r="M471" s="207"/>
      <c r="N471" s="208"/>
      <c r="O471" s="209"/>
      <c r="P471" s="207"/>
      <c r="Q471" s="208"/>
      <c r="R471" s="210"/>
      <c r="S471" s="211"/>
      <c r="T471" s="278">
        <f t="shared" si="22"/>
        <v>0</v>
      </c>
      <c r="U471" s="356">
        <f t="shared" si="23"/>
        <v>16</v>
      </c>
    </row>
    <row r="472" spans="1:21" ht="18" customHeight="1">
      <c r="A472" s="826"/>
      <c r="B472" s="827"/>
      <c r="C472" s="829"/>
      <c r="D472" s="829"/>
      <c r="E472" s="201">
        <v>14</v>
      </c>
      <c r="F472" s="334"/>
      <c r="G472" s="334"/>
      <c r="H472" s="204"/>
      <c r="I472" s="205"/>
      <c r="J472" s="206"/>
      <c r="K472" s="205"/>
      <c r="L472" s="206"/>
      <c r="M472" s="207"/>
      <c r="N472" s="208"/>
      <c r="O472" s="209"/>
      <c r="P472" s="207"/>
      <c r="Q472" s="208"/>
      <c r="R472" s="210"/>
      <c r="S472" s="211"/>
      <c r="T472" s="278">
        <f t="shared" si="22"/>
        <v>0</v>
      </c>
      <c r="U472" s="356">
        <f t="shared" si="23"/>
        <v>16</v>
      </c>
    </row>
    <row r="473" spans="1:21" ht="18" customHeight="1">
      <c r="A473" s="826"/>
      <c r="B473" s="827"/>
      <c r="C473" s="829"/>
      <c r="D473" s="829"/>
      <c r="E473" s="201">
        <v>15</v>
      </c>
      <c r="F473" s="334"/>
      <c r="G473" s="334"/>
      <c r="H473" s="204"/>
      <c r="I473" s="205"/>
      <c r="J473" s="206"/>
      <c r="K473" s="205"/>
      <c r="L473" s="206"/>
      <c r="M473" s="207"/>
      <c r="N473" s="208"/>
      <c r="O473" s="209"/>
      <c r="P473" s="207"/>
      <c r="Q473" s="208"/>
      <c r="R473" s="210"/>
      <c r="S473" s="211"/>
      <c r="T473" s="278">
        <f t="shared" si="22"/>
        <v>0</v>
      </c>
      <c r="U473" s="356">
        <f t="shared" si="23"/>
        <v>16</v>
      </c>
    </row>
    <row r="474" spans="1:21" ht="18" customHeight="1">
      <c r="A474" s="826"/>
      <c r="B474" s="827"/>
      <c r="C474" s="829"/>
      <c r="D474" s="829"/>
      <c r="E474" s="201">
        <v>16</v>
      </c>
      <c r="F474" s="334"/>
      <c r="G474" s="334"/>
      <c r="H474" s="204"/>
      <c r="I474" s="205"/>
      <c r="J474" s="206"/>
      <c r="K474" s="205"/>
      <c r="L474" s="206"/>
      <c r="M474" s="207"/>
      <c r="N474" s="208"/>
      <c r="O474" s="209"/>
      <c r="P474" s="207"/>
      <c r="Q474" s="208"/>
      <c r="R474" s="210"/>
      <c r="S474" s="211"/>
      <c r="T474" s="278">
        <f t="shared" si="22"/>
        <v>0</v>
      </c>
      <c r="U474" s="356">
        <f t="shared" si="23"/>
        <v>16</v>
      </c>
    </row>
    <row r="475" spans="1:21" ht="18" customHeight="1">
      <c r="A475" s="826"/>
      <c r="B475" s="827"/>
      <c r="C475" s="829"/>
      <c r="D475" s="829"/>
      <c r="E475" s="201">
        <v>17</v>
      </c>
      <c r="F475" s="334"/>
      <c r="G475" s="334"/>
      <c r="H475" s="204"/>
      <c r="I475" s="205"/>
      <c r="J475" s="206"/>
      <c r="K475" s="205"/>
      <c r="L475" s="206"/>
      <c r="M475" s="207"/>
      <c r="N475" s="208"/>
      <c r="O475" s="209"/>
      <c r="P475" s="207"/>
      <c r="Q475" s="208"/>
      <c r="R475" s="210"/>
      <c r="S475" s="211"/>
      <c r="T475" s="278">
        <f t="shared" si="22"/>
        <v>0</v>
      </c>
      <c r="U475" s="356">
        <f t="shared" si="23"/>
        <v>16</v>
      </c>
    </row>
    <row r="476" spans="1:21" ht="18" customHeight="1">
      <c r="A476" s="826"/>
      <c r="B476" s="827"/>
      <c r="C476" s="829"/>
      <c r="D476" s="829"/>
      <c r="E476" s="201">
        <v>18</v>
      </c>
      <c r="F476" s="334"/>
      <c r="G476" s="334"/>
      <c r="H476" s="204"/>
      <c r="I476" s="205"/>
      <c r="J476" s="206"/>
      <c r="K476" s="205"/>
      <c r="L476" s="206"/>
      <c r="M476" s="207"/>
      <c r="N476" s="208"/>
      <c r="O476" s="209"/>
      <c r="P476" s="207"/>
      <c r="Q476" s="208"/>
      <c r="R476" s="210"/>
      <c r="S476" s="211"/>
      <c r="T476" s="278">
        <f t="shared" si="22"/>
        <v>0</v>
      </c>
      <c r="U476" s="356">
        <f t="shared" si="23"/>
        <v>16</v>
      </c>
    </row>
    <row r="477" spans="1:21" ht="18" customHeight="1">
      <c r="A477" s="826"/>
      <c r="B477" s="827"/>
      <c r="C477" s="829"/>
      <c r="D477" s="829"/>
      <c r="E477" s="201">
        <v>19</v>
      </c>
      <c r="F477" s="334"/>
      <c r="G477" s="334"/>
      <c r="H477" s="204"/>
      <c r="I477" s="205"/>
      <c r="J477" s="206"/>
      <c r="K477" s="205"/>
      <c r="L477" s="206"/>
      <c r="M477" s="207"/>
      <c r="N477" s="208"/>
      <c r="O477" s="209"/>
      <c r="P477" s="207"/>
      <c r="Q477" s="208"/>
      <c r="R477" s="210"/>
      <c r="S477" s="211"/>
      <c r="T477" s="278">
        <f t="shared" si="22"/>
        <v>0</v>
      </c>
      <c r="U477" s="356">
        <f t="shared" si="23"/>
        <v>16</v>
      </c>
    </row>
    <row r="478" spans="1:21" ht="18" customHeight="1">
      <c r="A478" s="826"/>
      <c r="B478" s="827"/>
      <c r="C478" s="829"/>
      <c r="D478" s="829"/>
      <c r="E478" s="201">
        <v>20</v>
      </c>
      <c r="F478" s="334"/>
      <c r="G478" s="334"/>
      <c r="H478" s="204"/>
      <c r="I478" s="205"/>
      <c r="J478" s="206"/>
      <c r="K478" s="205"/>
      <c r="L478" s="206"/>
      <c r="M478" s="207"/>
      <c r="N478" s="208"/>
      <c r="O478" s="209"/>
      <c r="P478" s="207"/>
      <c r="Q478" s="208"/>
      <c r="R478" s="210"/>
      <c r="S478" s="211"/>
      <c r="T478" s="278">
        <f t="shared" si="22"/>
        <v>0</v>
      </c>
      <c r="U478" s="356">
        <f t="shared" si="23"/>
        <v>16</v>
      </c>
    </row>
    <row r="479" spans="1:21" ht="18" customHeight="1">
      <c r="A479" s="826"/>
      <c r="B479" s="827"/>
      <c r="C479" s="829"/>
      <c r="D479" s="829"/>
      <c r="E479" s="201">
        <v>21</v>
      </c>
      <c r="F479" s="334"/>
      <c r="G479" s="334"/>
      <c r="H479" s="204"/>
      <c r="I479" s="205"/>
      <c r="J479" s="206"/>
      <c r="K479" s="205"/>
      <c r="L479" s="206"/>
      <c r="M479" s="207"/>
      <c r="N479" s="208"/>
      <c r="O479" s="209"/>
      <c r="P479" s="207"/>
      <c r="Q479" s="208"/>
      <c r="R479" s="210"/>
      <c r="S479" s="211"/>
      <c r="T479" s="278">
        <f t="shared" si="22"/>
        <v>0</v>
      </c>
      <c r="U479" s="356">
        <f t="shared" si="23"/>
        <v>16</v>
      </c>
    </row>
    <row r="480" spans="1:21" ht="18" customHeight="1">
      <c r="A480" s="826"/>
      <c r="B480" s="827"/>
      <c r="C480" s="829"/>
      <c r="D480" s="829"/>
      <c r="E480" s="201">
        <v>22</v>
      </c>
      <c r="F480" s="334"/>
      <c r="G480" s="334"/>
      <c r="H480" s="204"/>
      <c r="I480" s="205"/>
      <c r="J480" s="206"/>
      <c r="K480" s="205"/>
      <c r="L480" s="206"/>
      <c r="M480" s="207"/>
      <c r="N480" s="208"/>
      <c r="O480" s="209"/>
      <c r="P480" s="207"/>
      <c r="Q480" s="208"/>
      <c r="R480" s="210"/>
      <c r="S480" s="211"/>
      <c r="T480" s="278">
        <f t="shared" si="22"/>
        <v>0</v>
      </c>
      <c r="U480" s="356">
        <f t="shared" si="23"/>
        <v>16</v>
      </c>
    </row>
    <row r="481" spans="1:21" ht="18" customHeight="1">
      <c r="A481" s="826"/>
      <c r="B481" s="827"/>
      <c r="C481" s="829"/>
      <c r="D481" s="829"/>
      <c r="E481" s="201">
        <v>23</v>
      </c>
      <c r="F481" s="334"/>
      <c r="G481" s="334"/>
      <c r="H481" s="204"/>
      <c r="I481" s="205"/>
      <c r="J481" s="206"/>
      <c r="K481" s="205"/>
      <c r="L481" s="206"/>
      <c r="M481" s="207"/>
      <c r="N481" s="208"/>
      <c r="O481" s="209"/>
      <c r="P481" s="207"/>
      <c r="Q481" s="208"/>
      <c r="R481" s="210"/>
      <c r="S481" s="211"/>
      <c r="T481" s="278">
        <f t="shared" si="22"/>
        <v>0</v>
      </c>
      <c r="U481" s="356">
        <f t="shared" si="23"/>
        <v>16</v>
      </c>
    </row>
    <row r="482" spans="1:21" ht="18" customHeight="1">
      <c r="A482" s="826"/>
      <c r="B482" s="827"/>
      <c r="C482" s="829"/>
      <c r="D482" s="829"/>
      <c r="E482" s="201">
        <v>24</v>
      </c>
      <c r="F482" s="334"/>
      <c r="G482" s="334"/>
      <c r="H482" s="204"/>
      <c r="I482" s="205"/>
      <c r="J482" s="206"/>
      <c r="K482" s="205"/>
      <c r="L482" s="206"/>
      <c r="M482" s="207"/>
      <c r="N482" s="208"/>
      <c r="O482" s="209"/>
      <c r="P482" s="207"/>
      <c r="Q482" s="208"/>
      <c r="R482" s="210"/>
      <c r="S482" s="211"/>
      <c r="T482" s="278">
        <f t="shared" si="22"/>
        <v>0</v>
      </c>
      <c r="U482" s="356">
        <f t="shared" si="23"/>
        <v>16</v>
      </c>
    </row>
    <row r="483" spans="1:21" ht="18" customHeight="1">
      <c r="A483" s="826"/>
      <c r="B483" s="827"/>
      <c r="C483" s="829"/>
      <c r="D483" s="829"/>
      <c r="E483" s="201">
        <v>25</v>
      </c>
      <c r="F483" s="334"/>
      <c r="G483" s="334"/>
      <c r="H483" s="204"/>
      <c r="I483" s="205"/>
      <c r="J483" s="206"/>
      <c r="K483" s="205"/>
      <c r="L483" s="206"/>
      <c r="M483" s="207"/>
      <c r="N483" s="208"/>
      <c r="O483" s="209"/>
      <c r="P483" s="207"/>
      <c r="Q483" s="208"/>
      <c r="R483" s="210"/>
      <c r="S483" s="211"/>
      <c r="T483" s="278">
        <f t="shared" si="22"/>
        <v>0</v>
      </c>
      <c r="U483" s="356">
        <f t="shared" si="23"/>
        <v>16</v>
      </c>
    </row>
    <row r="484" spans="1:21" ht="18" customHeight="1">
      <c r="A484" s="826"/>
      <c r="B484" s="827"/>
      <c r="C484" s="829"/>
      <c r="D484" s="829"/>
      <c r="E484" s="201">
        <v>26</v>
      </c>
      <c r="F484" s="334"/>
      <c r="G484" s="334"/>
      <c r="H484" s="204"/>
      <c r="I484" s="205"/>
      <c r="J484" s="206"/>
      <c r="K484" s="205"/>
      <c r="L484" s="206"/>
      <c r="M484" s="207"/>
      <c r="N484" s="208"/>
      <c r="O484" s="209"/>
      <c r="P484" s="207"/>
      <c r="Q484" s="208"/>
      <c r="R484" s="210"/>
      <c r="S484" s="211"/>
      <c r="T484" s="278">
        <f t="shared" si="22"/>
        <v>0</v>
      </c>
      <c r="U484" s="356">
        <f t="shared" si="23"/>
        <v>16</v>
      </c>
    </row>
    <row r="485" spans="1:21" ht="18" customHeight="1">
      <c r="A485" s="826"/>
      <c r="B485" s="827"/>
      <c r="C485" s="829"/>
      <c r="D485" s="829"/>
      <c r="E485" s="201">
        <v>27</v>
      </c>
      <c r="F485" s="334"/>
      <c r="G485" s="334"/>
      <c r="H485" s="204"/>
      <c r="I485" s="205"/>
      <c r="J485" s="206"/>
      <c r="K485" s="205"/>
      <c r="L485" s="206"/>
      <c r="M485" s="207"/>
      <c r="N485" s="208"/>
      <c r="O485" s="209"/>
      <c r="P485" s="207"/>
      <c r="Q485" s="208"/>
      <c r="R485" s="210"/>
      <c r="S485" s="211"/>
      <c r="T485" s="278">
        <f t="shared" si="22"/>
        <v>0</v>
      </c>
      <c r="U485" s="356">
        <f t="shared" si="23"/>
        <v>16</v>
      </c>
    </row>
    <row r="486" spans="1:21" ht="18" customHeight="1">
      <c r="A486" s="826"/>
      <c r="B486" s="827"/>
      <c r="C486" s="829"/>
      <c r="D486" s="829"/>
      <c r="E486" s="201">
        <v>28</v>
      </c>
      <c r="F486" s="334"/>
      <c r="G486" s="334"/>
      <c r="H486" s="204"/>
      <c r="I486" s="205"/>
      <c r="J486" s="206"/>
      <c r="K486" s="205"/>
      <c r="L486" s="206"/>
      <c r="M486" s="207"/>
      <c r="N486" s="208"/>
      <c r="O486" s="209"/>
      <c r="P486" s="207"/>
      <c r="Q486" s="208"/>
      <c r="R486" s="210"/>
      <c r="S486" s="211"/>
      <c r="T486" s="278">
        <f t="shared" si="22"/>
        <v>0</v>
      </c>
      <c r="U486" s="356">
        <f t="shared" si="23"/>
        <v>16</v>
      </c>
    </row>
    <row r="487" spans="1:21" ht="18" customHeight="1">
      <c r="A487" s="826"/>
      <c r="B487" s="827"/>
      <c r="C487" s="829"/>
      <c r="D487" s="829"/>
      <c r="E487" s="201">
        <v>29</v>
      </c>
      <c r="F487" s="334"/>
      <c r="G487" s="334"/>
      <c r="H487" s="204"/>
      <c r="I487" s="205"/>
      <c r="J487" s="206"/>
      <c r="K487" s="205"/>
      <c r="L487" s="206"/>
      <c r="M487" s="207"/>
      <c r="N487" s="208"/>
      <c r="O487" s="209"/>
      <c r="P487" s="207"/>
      <c r="Q487" s="208"/>
      <c r="R487" s="210"/>
      <c r="S487" s="211"/>
      <c r="T487" s="278">
        <f t="shared" si="22"/>
        <v>0</v>
      </c>
      <c r="U487" s="356">
        <f t="shared" si="23"/>
        <v>16</v>
      </c>
    </row>
    <row r="488" spans="1:21" ht="18" customHeight="1">
      <c r="A488" s="834"/>
      <c r="B488" s="835"/>
      <c r="C488" s="829"/>
      <c r="D488" s="829"/>
      <c r="E488" s="277">
        <v>30</v>
      </c>
      <c r="F488" s="375"/>
      <c r="G488" s="375"/>
      <c r="H488" s="134"/>
      <c r="I488" s="135"/>
      <c r="J488" s="212"/>
      <c r="K488" s="135"/>
      <c r="L488" s="212"/>
      <c r="M488" s="27"/>
      <c r="N488" s="120"/>
      <c r="O488" s="109"/>
      <c r="P488" s="27"/>
      <c r="Q488" s="120"/>
      <c r="R488" s="32"/>
      <c r="S488" s="122"/>
      <c r="T488" s="136">
        <f t="shared" si="22"/>
        <v>0</v>
      </c>
      <c r="U488" s="356">
        <f t="shared" si="23"/>
        <v>16</v>
      </c>
    </row>
    <row r="489" spans="1:21" ht="18" customHeight="1">
      <c r="A489" s="824">
        <v>17</v>
      </c>
      <c r="B489" s="825"/>
      <c r="C489" s="828" t="str">
        <f>IF(ISERROR(VLOOKUP($A489,【大規模】地域番号⑮!$BD:$BF,2,FALSE)),"",VLOOKUP($A489,【大規模】地域番号⑮!$BD:$BF,2,FALSE))</f>
        <v/>
      </c>
      <c r="D489" s="828" t="str">
        <f>IF(ISERROR(VLOOKUP($A489,【大規模】地域番号⑮!$BD:$BF,3,FALSE)),"",VLOOKUP($A489,【大規模】地域番号⑮!$BD:$BF,3,FALSE))</f>
        <v/>
      </c>
      <c r="E489" s="201">
        <v>1</v>
      </c>
      <c r="F489" s="334"/>
      <c r="G489" s="334"/>
      <c r="H489" s="176"/>
      <c r="I489" s="177"/>
      <c r="J489" s="178"/>
      <c r="K489" s="180"/>
      <c r="L489" s="181"/>
      <c r="M489" s="179"/>
      <c r="N489" s="180"/>
      <c r="O489" s="181"/>
      <c r="P489" s="179"/>
      <c r="Q489" s="180"/>
      <c r="R489" s="182"/>
      <c r="S489" s="183"/>
      <c r="T489" s="257">
        <f t="shared" si="22"/>
        <v>0</v>
      </c>
      <c r="U489" s="356">
        <f>$A$489</f>
        <v>17</v>
      </c>
    </row>
    <row r="490" spans="1:21" ht="18" customHeight="1">
      <c r="A490" s="826"/>
      <c r="B490" s="827"/>
      <c r="C490" s="829"/>
      <c r="D490" s="829"/>
      <c r="E490" s="201">
        <v>2</v>
      </c>
      <c r="F490" s="334"/>
      <c r="G490" s="334"/>
      <c r="H490" s="128"/>
      <c r="I490" s="111"/>
      <c r="J490" s="106"/>
      <c r="K490" s="112"/>
      <c r="L490" s="107"/>
      <c r="M490" s="12"/>
      <c r="N490" s="112"/>
      <c r="O490" s="107"/>
      <c r="P490" s="12"/>
      <c r="Q490" s="112"/>
      <c r="R490" s="31"/>
      <c r="S490" s="115"/>
      <c r="T490" s="93">
        <f t="shared" si="22"/>
        <v>0</v>
      </c>
      <c r="U490" s="356">
        <f t="shared" ref="U490:U518" si="24">$A$489</f>
        <v>17</v>
      </c>
    </row>
    <row r="491" spans="1:21" ht="18" customHeight="1">
      <c r="A491" s="826"/>
      <c r="B491" s="827"/>
      <c r="C491" s="829"/>
      <c r="D491" s="829"/>
      <c r="E491" s="201">
        <v>3</v>
      </c>
      <c r="F491" s="334"/>
      <c r="G491" s="334"/>
      <c r="H491" s="128"/>
      <c r="I491" s="111"/>
      <c r="J491" s="106"/>
      <c r="K491" s="112"/>
      <c r="L491" s="107"/>
      <c r="M491" s="12"/>
      <c r="N491" s="112"/>
      <c r="O491" s="107"/>
      <c r="P491" s="12"/>
      <c r="Q491" s="112"/>
      <c r="R491" s="31"/>
      <c r="S491" s="115"/>
      <c r="T491" s="93">
        <f t="shared" si="22"/>
        <v>0</v>
      </c>
      <c r="U491" s="356">
        <f t="shared" si="24"/>
        <v>17</v>
      </c>
    </row>
    <row r="492" spans="1:21" ht="18" customHeight="1">
      <c r="A492" s="826"/>
      <c r="B492" s="827"/>
      <c r="C492" s="829"/>
      <c r="D492" s="829"/>
      <c r="E492" s="201">
        <v>4</v>
      </c>
      <c r="F492" s="334"/>
      <c r="G492" s="334"/>
      <c r="H492" s="128"/>
      <c r="I492" s="111"/>
      <c r="J492" s="106"/>
      <c r="K492" s="112"/>
      <c r="L492" s="107"/>
      <c r="M492" s="12"/>
      <c r="N492" s="112"/>
      <c r="O492" s="107"/>
      <c r="P492" s="12"/>
      <c r="Q492" s="112"/>
      <c r="R492" s="31"/>
      <c r="S492" s="115"/>
      <c r="T492" s="93">
        <f t="shared" si="22"/>
        <v>0</v>
      </c>
      <c r="U492" s="356">
        <f t="shared" si="24"/>
        <v>17</v>
      </c>
    </row>
    <row r="493" spans="1:21" ht="18" customHeight="1">
      <c r="A493" s="826"/>
      <c r="B493" s="827"/>
      <c r="C493" s="829"/>
      <c r="D493" s="829"/>
      <c r="E493" s="201">
        <v>5</v>
      </c>
      <c r="F493" s="334"/>
      <c r="G493" s="334"/>
      <c r="H493" s="128"/>
      <c r="I493" s="111"/>
      <c r="J493" s="106"/>
      <c r="K493" s="112"/>
      <c r="L493" s="107"/>
      <c r="M493" s="12"/>
      <c r="N493" s="112"/>
      <c r="O493" s="107"/>
      <c r="P493" s="12"/>
      <c r="Q493" s="112"/>
      <c r="R493" s="31"/>
      <c r="S493" s="115"/>
      <c r="T493" s="93">
        <f t="shared" si="22"/>
        <v>0</v>
      </c>
      <c r="U493" s="356">
        <f t="shared" si="24"/>
        <v>17</v>
      </c>
    </row>
    <row r="494" spans="1:21" ht="18" customHeight="1">
      <c r="A494" s="826"/>
      <c r="B494" s="827"/>
      <c r="C494" s="829"/>
      <c r="D494" s="829"/>
      <c r="E494" s="201">
        <v>6</v>
      </c>
      <c r="F494" s="334"/>
      <c r="G494" s="334"/>
      <c r="H494" s="128"/>
      <c r="I494" s="111"/>
      <c r="J494" s="106"/>
      <c r="K494" s="111"/>
      <c r="L494" s="106"/>
      <c r="M494" s="12"/>
      <c r="N494" s="111"/>
      <c r="O494" s="107"/>
      <c r="P494" s="25"/>
      <c r="Q494" s="112"/>
      <c r="R494" s="31"/>
      <c r="S494" s="115"/>
      <c r="T494" s="93">
        <f t="shared" si="22"/>
        <v>0</v>
      </c>
      <c r="U494" s="356">
        <f t="shared" si="24"/>
        <v>17</v>
      </c>
    </row>
    <row r="495" spans="1:21" ht="18" customHeight="1">
      <c r="A495" s="826"/>
      <c r="B495" s="827"/>
      <c r="C495" s="829"/>
      <c r="D495" s="829"/>
      <c r="E495" s="201">
        <v>7</v>
      </c>
      <c r="F495" s="334"/>
      <c r="G495" s="334"/>
      <c r="H495" s="128"/>
      <c r="I495" s="111"/>
      <c r="J495" s="106"/>
      <c r="K495" s="111"/>
      <c r="L495" s="106"/>
      <c r="M495" s="12"/>
      <c r="N495" s="111"/>
      <c r="O495" s="107"/>
      <c r="P495" s="25"/>
      <c r="Q495" s="112"/>
      <c r="R495" s="31"/>
      <c r="S495" s="115"/>
      <c r="T495" s="93">
        <f t="shared" si="22"/>
        <v>0</v>
      </c>
      <c r="U495" s="356">
        <f t="shared" si="24"/>
        <v>17</v>
      </c>
    </row>
    <row r="496" spans="1:21" ht="18" customHeight="1">
      <c r="A496" s="826"/>
      <c r="B496" s="827"/>
      <c r="C496" s="829"/>
      <c r="D496" s="829"/>
      <c r="E496" s="201">
        <v>8</v>
      </c>
      <c r="F496" s="334"/>
      <c r="G496" s="334"/>
      <c r="H496" s="128"/>
      <c r="I496" s="111"/>
      <c r="J496" s="106"/>
      <c r="K496" s="111"/>
      <c r="L496" s="106"/>
      <c r="M496" s="12"/>
      <c r="N496" s="111"/>
      <c r="O496" s="107"/>
      <c r="P496" s="25"/>
      <c r="Q496" s="112"/>
      <c r="R496" s="31"/>
      <c r="S496" s="115"/>
      <c r="T496" s="93">
        <f t="shared" si="22"/>
        <v>0</v>
      </c>
      <c r="U496" s="356">
        <f t="shared" si="24"/>
        <v>17</v>
      </c>
    </row>
    <row r="497" spans="1:21" ht="18" customHeight="1">
      <c r="A497" s="826"/>
      <c r="B497" s="827"/>
      <c r="C497" s="829"/>
      <c r="D497" s="829"/>
      <c r="E497" s="201">
        <v>9</v>
      </c>
      <c r="F497" s="334"/>
      <c r="G497" s="334"/>
      <c r="H497" s="128"/>
      <c r="I497" s="111"/>
      <c r="J497" s="106"/>
      <c r="K497" s="111"/>
      <c r="L497" s="106"/>
      <c r="M497" s="12"/>
      <c r="N497" s="112"/>
      <c r="O497" s="107"/>
      <c r="P497" s="12"/>
      <c r="Q497" s="112"/>
      <c r="R497" s="31"/>
      <c r="S497" s="115"/>
      <c r="T497" s="93">
        <f t="shared" si="22"/>
        <v>0</v>
      </c>
      <c r="U497" s="356">
        <f t="shared" si="24"/>
        <v>17</v>
      </c>
    </row>
    <row r="498" spans="1:21" ht="18" customHeight="1">
      <c r="A498" s="826"/>
      <c r="B498" s="827"/>
      <c r="C498" s="829"/>
      <c r="D498" s="829"/>
      <c r="E498" s="201">
        <v>10</v>
      </c>
      <c r="F498" s="334"/>
      <c r="G498" s="334"/>
      <c r="H498" s="204"/>
      <c r="I498" s="205"/>
      <c r="J498" s="206"/>
      <c r="K498" s="205"/>
      <c r="L498" s="206"/>
      <c r="M498" s="207"/>
      <c r="N498" s="208"/>
      <c r="O498" s="209"/>
      <c r="P498" s="207"/>
      <c r="Q498" s="208"/>
      <c r="R498" s="210"/>
      <c r="S498" s="211"/>
      <c r="T498" s="278">
        <f t="shared" si="22"/>
        <v>0</v>
      </c>
      <c r="U498" s="356">
        <f t="shared" si="24"/>
        <v>17</v>
      </c>
    </row>
    <row r="499" spans="1:21" ht="18" customHeight="1">
      <c r="A499" s="826"/>
      <c r="B499" s="827"/>
      <c r="C499" s="829"/>
      <c r="D499" s="829"/>
      <c r="E499" s="201">
        <v>11</v>
      </c>
      <c r="F499" s="334"/>
      <c r="G499" s="334"/>
      <c r="H499" s="204"/>
      <c r="I499" s="205"/>
      <c r="J499" s="206"/>
      <c r="K499" s="205"/>
      <c r="L499" s="206"/>
      <c r="M499" s="207"/>
      <c r="N499" s="208"/>
      <c r="O499" s="209"/>
      <c r="P499" s="207"/>
      <c r="Q499" s="208"/>
      <c r="R499" s="210"/>
      <c r="S499" s="211"/>
      <c r="T499" s="278">
        <f t="shared" si="22"/>
        <v>0</v>
      </c>
      <c r="U499" s="356">
        <f t="shared" si="24"/>
        <v>17</v>
      </c>
    </row>
    <row r="500" spans="1:21" ht="18" customHeight="1">
      <c r="A500" s="826"/>
      <c r="B500" s="827"/>
      <c r="C500" s="829"/>
      <c r="D500" s="829"/>
      <c r="E500" s="201">
        <v>12</v>
      </c>
      <c r="F500" s="334"/>
      <c r="G500" s="334"/>
      <c r="H500" s="204"/>
      <c r="I500" s="205"/>
      <c r="J500" s="206"/>
      <c r="K500" s="205"/>
      <c r="L500" s="206"/>
      <c r="M500" s="207"/>
      <c r="N500" s="208"/>
      <c r="O500" s="209"/>
      <c r="P500" s="207"/>
      <c r="Q500" s="208"/>
      <c r="R500" s="210"/>
      <c r="S500" s="211"/>
      <c r="T500" s="278">
        <f t="shared" si="22"/>
        <v>0</v>
      </c>
      <c r="U500" s="356">
        <f t="shared" si="24"/>
        <v>17</v>
      </c>
    </row>
    <row r="501" spans="1:21" ht="18" customHeight="1">
      <c r="A501" s="826"/>
      <c r="B501" s="827"/>
      <c r="C501" s="829"/>
      <c r="D501" s="829"/>
      <c r="E501" s="201">
        <v>13</v>
      </c>
      <c r="F501" s="334"/>
      <c r="G501" s="334"/>
      <c r="H501" s="204"/>
      <c r="I501" s="205"/>
      <c r="J501" s="206"/>
      <c r="K501" s="205"/>
      <c r="L501" s="206"/>
      <c r="M501" s="207"/>
      <c r="N501" s="208"/>
      <c r="O501" s="209"/>
      <c r="P501" s="207"/>
      <c r="Q501" s="208"/>
      <c r="R501" s="210"/>
      <c r="S501" s="211"/>
      <c r="T501" s="278">
        <f t="shared" si="22"/>
        <v>0</v>
      </c>
      <c r="U501" s="356">
        <f t="shared" si="24"/>
        <v>17</v>
      </c>
    </row>
    <row r="502" spans="1:21" ht="18" customHeight="1">
      <c r="A502" s="826"/>
      <c r="B502" s="827"/>
      <c r="C502" s="829"/>
      <c r="D502" s="829"/>
      <c r="E502" s="201">
        <v>14</v>
      </c>
      <c r="F502" s="334"/>
      <c r="G502" s="334"/>
      <c r="H502" s="204"/>
      <c r="I502" s="205"/>
      <c r="J502" s="206"/>
      <c r="K502" s="205"/>
      <c r="L502" s="206"/>
      <c r="M502" s="207"/>
      <c r="N502" s="208"/>
      <c r="O502" s="209"/>
      <c r="P502" s="207"/>
      <c r="Q502" s="208"/>
      <c r="R502" s="210"/>
      <c r="S502" s="211"/>
      <c r="T502" s="278">
        <f t="shared" si="22"/>
        <v>0</v>
      </c>
      <c r="U502" s="356">
        <f t="shared" si="24"/>
        <v>17</v>
      </c>
    </row>
    <row r="503" spans="1:21" ht="18" customHeight="1">
      <c r="A503" s="826"/>
      <c r="B503" s="827"/>
      <c r="C503" s="829"/>
      <c r="D503" s="829"/>
      <c r="E503" s="201">
        <v>15</v>
      </c>
      <c r="F503" s="334"/>
      <c r="G503" s="334"/>
      <c r="H503" s="204"/>
      <c r="I503" s="205"/>
      <c r="J503" s="206"/>
      <c r="K503" s="205"/>
      <c r="L503" s="206"/>
      <c r="M503" s="207"/>
      <c r="N503" s="208"/>
      <c r="O503" s="209"/>
      <c r="P503" s="207"/>
      <c r="Q503" s="208"/>
      <c r="R503" s="210"/>
      <c r="S503" s="211"/>
      <c r="T503" s="278">
        <f t="shared" si="22"/>
        <v>0</v>
      </c>
      <c r="U503" s="356">
        <f t="shared" si="24"/>
        <v>17</v>
      </c>
    </row>
    <row r="504" spans="1:21" ht="18" customHeight="1">
      <c r="A504" s="826"/>
      <c r="B504" s="827"/>
      <c r="C504" s="829"/>
      <c r="D504" s="829"/>
      <c r="E504" s="201">
        <v>16</v>
      </c>
      <c r="F504" s="334"/>
      <c r="G504" s="334"/>
      <c r="H504" s="204"/>
      <c r="I504" s="205"/>
      <c r="J504" s="206"/>
      <c r="K504" s="205"/>
      <c r="L504" s="206"/>
      <c r="M504" s="207"/>
      <c r="N504" s="208"/>
      <c r="O504" s="209"/>
      <c r="P504" s="207"/>
      <c r="Q504" s="208"/>
      <c r="R504" s="210"/>
      <c r="S504" s="211"/>
      <c r="T504" s="278">
        <f t="shared" si="22"/>
        <v>0</v>
      </c>
      <c r="U504" s="356">
        <f t="shared" si="24"/>
        <v>17</v>
      </c>
    </row>
    <row r="505" spans="1:21" ht="18" customHeight="1">
      <c r="A505" s="826"/>
      <c r="B505" s="827"/>
      <c r="C505" s="829"/>
      <c r="D505" s="829"/>
      <c r="E505" s="201">
        <v>17</v>
      </c>
      <c r="F505" s="334"/>
      <c r="G505" s="334"/>
      <c r="H505" s="204"/>
      <c r="I505" s="205"/>
      <c r="J505" s="206"/>
      <c r="K505" s="205"/>
      <c r="L505" s="206"/>
      <c r="M505" s="207"/>
      <c r="N505" s="208"/>
      <c r="O505" s="209"/>
      <c r="P505" s="207"/>
      <c r="Q505" s="208"/>
      <c r="R505" s="210"/>
      <c r="S505" s="211"/>
      <c r="T505" s="278">
        <f t="shared" si="22"/>
        <v>0</v>
      </c>
      <c r="U505" s="356">
        <f t="shared" si="24"/>
        <v>17</v>
      </c>
    </row>
    <row r="506" spans="1:21" ht="18" customHeight="1">
      <c r="A506" s="826"/>
      <c r="B506" s="827"/>
      <c r="C506" s="829"/>
      <c r="D506" s="829"/>
      <c r="E506" s="201">
        <v>18</v>
      </c>
      <c r="F506" s="334"/>
      <c r="G506" s="334"/>
      <c r="H506" s="204"/>
      <c r="I506" s="205"/>
      <c r="J506" s="206"/>
      <c r="K506" s="205"/>
      <c r="L506" s="206"/>
      <c r="M506" s="207"/>
      <c r="N506" s="208"/>
      <c r="O506" s="209"/>
      <c r="P506" s="207"/>
      <c r="Q506" s="208"/>
      <c r="R506" s="210"/>
      <c r="S506" s="211"/>
      <c r="T506" s="278">
        <f t="shared" si="22"/>
        <v>0</v>
      </c>
      <c r="U506" s="356">
        <f t="shared" si="24"/>
        <v>17</v>
      </c>
    </row>
    <row r="507" spans="1:21" ht="18" customHeight="1">
      <c r="A507" s="826"/>
      <c r="B507" s="827"/>
      <c r="C507" s="829"/>
      <c r="D507" s="829"/>
      <c r="E507" s="201">
        <v>19</v>
      </c>
      <c r="F507" s="334"/>
      <c r="G507" s="334"/>
      <c r="H507" s="204"/>
      <c r="I507" s="205"/>
      <c r="J507" s="206"/>
      <c r="K507" s="205"/>
      <c r="L507" s="206"/>
      <c r="M507" s="207"/>
      <c r="N507" s="208"/>
      <c r="O507" s="209"/>
      <c r="P507" s="207"/>
      <c r="Q507" s="208"/>
      <c r="R507" s="210"/>
      <c r="S507" s="211"/>
      <c r="T507" s="278">
        <f t="shared" si="22"/>
        <v>0</v>
      </c>
      <c r="U507" s="356">
        <f t="shared" si="24"/>
        <v>17</v>
      </c>
    </row>
    <row r="508" spans="1:21" ht="18" customHeight="1">
      <c r="A508" s="826"/>
      <c r="B508" s="827"/>
      <c r="C508" s="829"/>
      <c r="D508" s="829"/>
      <c r="E508" s="201">
        <v>20</v>
      </c>
      <c r="F508" s="334"/>
      <c r="G508" s="334"/>
      <c r="H508" s="204"/>
      <c r="I508" s="205"/>
      <c r="J508" s="206"/>
      <c r="K508" s="205"/>
      <c r="L508" s="206"/>
      <c r="M508" s="207"/>
      <c r="N508" s="208"/>
      <c r="O508" s="209"/>
      <c r="P508" s="207"/>
      <c r="Q508" s="208"/>
      <c r="R508" s="210"/>
      <c r="S508" s="211"/>
      <c r="T508" s="278">
        <f t="shared" si="22"/>
        <v>0</v>
      </c>
      <c r="U508" s="356">
        <f t="shared" si="24"/>
        <v>17</v>
      </c>
    </row>
    <row r="509" spans="1:21" ht="18" customHeight="1">
      <c r="A509" s="826"/>
      <c r="B509" s="827"/>
      <c r="C509" s="829"/>
      <c r="D509" s="829"/>
      <c r="E509" s="201">
        <v>21</v>
      </c>
      <c r="F509" s="334"/>
      <c r="G509" s="334"/>
      <c r="H509" s="204"/>
      <c r="I509" s="205"/>
      <c r="J509" s="206"/>
      <c r="K509" s="205"/>
      <c r="L509" s="206"/>
      <c r="M509" s="207"/>
      <c r="N509" s="208"/>
      <c r="O509" s="209"/>
      <c r="P509" s="207"/>
      <c r="Q509" s="208"/>
      <c r="R509" s="210"/>
      <c r="S509" s="211"/>
      <c r="T509" s="278">
        <f t="shared" si="22"/>
        <v>0</v>
      </c>
      <c r="U509" s="356">
        <f t="shared" si="24"/>
        <v>17</v>
      </c>
    </row>
    <row r="510" spans="1:21" ht="18" customHeight="1">
      <c r="A510" s="826"/>
      <c r="B510" s="827"/>
      <c r="C510" s="829"/>
      <c r="D510" s="829"/>
      <c r="E510" s="201">
        <v>22</v>
      </c>
      <c r="F510" s="334"/>
      <c r="G510" s="334"/>
      <c r="H510" s="204"/>
      <c r="I510" s="205"/>
      <c r="J510" s="206"/>
      <c r="K510" s="205"/>
      <c r="L510" s="206"/>
      <c r="M510" s="207"/>
      <c r="N510" s="208"/>
      <c r="O510" s="209"/>
      <c r="P510" s="207"/>
      <c r="Q510" s="208"/>
      <c r="R510" s="210"/>
      <c r="S510" s="211"/>
      <c r="T510" s="278">
        <f t="shared" si="22"/>
        <v>0</v>
      </c>
      <c r="U510" s="356">
        <f t="shared" si="24"/>
        <v>17</v>
      </c>
    </row>
    <row r="511" spans="1:21" ht="18" customHeight="1">
      <c r="A511" s="826"/>
      <c r="B511" s="827"/>
      <c r="C511" s="829"/>
      <c r="D511" s="829"/>
      <c r="E511" s="201">
        <v>23</v>
      </c>
      <c r="F511" s="334"/>
      <c r="G511" s="334"/>
      <c r="H511" s="204"/>
      <c r="I511" s="205"/>
      <c r="J511" s="206"/>
      <c r="K511" s="205"/>
      <c r="L511" s="206"/>
      <c r="M511" s="207"/>
      <c r="N511" s="208"/>
      <c r="O511" s="209"/>
      <c r="P511" s="207"/>
      <c r="Q511" s="208"/>
      <c r="R511" s="210"/>
      <c r="S511" s="211"/>
      <c r="T511" s="278">
        <f t="shared" si="22"/>
        <v>0</v>
      </c>
      <c r="U511" s="356">
        <f t="shared" si="24"/>
        <v>17</v>
      </c>
    </row>
    <row r="512" spans="1:21" ht="18" customHeight="1">
      <c r="A512" s="826"/>
      <c r="B512" s="827"/>
      <c r="C512" s="829"/>
      <c r="D512" s="829"/>
      <c r="E512" s="201">
        <v>24</v>
      </c>
      <c r="F512" s="334"/>
      <c r="G512" s="334"/>
      <c r="H512" s="204"/>
      <c r="I512" s="205"/>
      <c r="J512" s="206"/>
      <c r="K512" s="205"/>
      <c r="L512" s="206"/>
      <c r="M512" s="207"/>
      <c r="N512" s="208"/>
      <c r="O512" s="209"/>
      <c r="P512" s="207"/>
      <c r="Q512" s="208"/>
      <c r="R512" s="210"/>
      <c r="S512" s="211"/>
      <c r="T512" s="278">
        <f t="shared" si="22"/>
        <v>0</v>
      </c>
      <c r="U512" s="356">
        <f t="shared" si="24"/>
        <v>17</v>
      </c>
    </row>
    <row r="513" spans="1:21" ht="18" customHeight="1">
      <c r="A513" s="826"/>
      <c r="B513" s="827"/>
      <c r="C513" s="829"/>
      <c r="D513" s="829"/>
      <c r="E513" s="201">
        <v>25</v>
      </c>
      <c r="F513" s="334"/>
      <c r="G513" s="334"/>
      <c r="H513" s="204"/>
      <c r="I513" s="205"/>
      <c r="J513" s="206"/>
      <c r="K513" s="205"/>
      <c r="L513" s="206"/>
      <c r="M513" s="207"/>
      <c r="N513" s="208"/>
      <c r="O513" s="209"/>
      <c r="P513" s="207"/>
      <c r="Q513" s="208"/>
      <c r="R513" s="210"/>
      <c r="S513" s="211"/>
      <c r="T513" s="278">
        <f t="shared" si="22"/>
        <v>0</v>
      </c>
      <c r="U513" s="356">
        <f t="shared" si="24"/>
        <v>17</v>
      </c>
    </row>
    <row r="514" spans="1:21" ht="18" customHeight="1">
      <c r="A514" s="826"/>
      <c r="B514" s="827"/>
      <c r="C514" s="829"/>
      <c r="D514" s="829"/>
      <c r="E514" s="201">
        <v>26</v>
      </c>
      <c r="F514" s="334"/>
      <c r="G514" s="334"/>
      <c r="H514" s="204"/>
      <c r="I514" s="205"/>
      <c r="J514" s="206"/>
      <c r="K514" s="205"/>
      <c r="L514" s="206"/>
      <c r="M514" s="207"/>
      <c r="N514" s="208"/>
      <c r="O514" s="209"/>
      <c r="P514" s="207"/>
      <c r="Q514" s="208"/>
      <c r="R514" s="210"/>
      <c r="S514" s="211"/>
      <c r="T514" s="278">
        <f t="shared" si="22"/>
        <v>0</v>
      </c>
      <c r="U514" s="356">
        <f t="shared" si="24"/>
        <v>17</v>
      </c>
    </row>
    <row r="515" spans="1:21" ht="18" customHeight="1">
      <c r="A515" s="826"/>
      <c r="B515" s="827"/>
      <c r="C515" s="829"/>
      <c r="D515" s="829"/>
      <c r="E515" s="201">
        <v>27</v>
      </c>
      <c r="F515" s="334"/>
      <c r="G515" s="334"/>
      <c r="H515" s="204"/>
      <c r="I515" s="205"/>
      <c r="J515" s="206"/>
      <c r="K515" s="205"/>
      <c r="L515" s="206"/>
      <c r="M515" s="207"/>
      <c r="N515" s="208"/>
      <c r="O515" s="209"/>
      <c r="P515" s="207"/>
      <c r="Q515" s="208"/>
      <c r="R515" s="210"/>
      <c r="S515" s="211"/>
      <c r="T515" s="278">
        <f t="shared" si="22"/>
        <v>0</v>
      </c>
      <c r="U515" s="356">
        <f t="shared" si="24"/>
        <v>17</v>
      </c>
    </row>
    <row r="516" spans="1:21" ht="18" customHeight="1">
      <c r="A516" s="826"/>
      <c r="B516" s="827"/>
      <c r="C516" s="829"/>
      <c r="D516" s="829"/>
      <c r="E516" s="201">
        <v>28</v>
      </c>
      <c r="F516" s="334"/>
      <c r="G516" s="334"/>
      <c r="H516" s="204"/>
      <c r="I516" s="205"/>
      <c r="J516" s="206"/>
      <c r="K516" s="205"/>
      <c r="L516" s="206"/>
      <c r="M516" s="207"/>
      <c r="N516" s="208"/>
      <c r="O516" s="209"/>
      <c r="P516" s="207"/>
      <c r="Q516" s="208"/>
      <c r="R516" s="210"/>
      <c r="S516" s="211"/>
      <c r="T516" s="278">
        <f t="shared" si="22"/>
        <v>0</v>
      </c>
      <c r="U516" s="356">
        <f t="shared" si="24"/>
        <v>17</v>
      </c>
    </row>
    <row r="517" spans="1:21" ht="18" customHeight="1">
      <c r="A517" s="826"/>
      <c r="B517" s="827"/>
      <c r="C517" s="829"/>
      <c r="D517" s="829"/>
      <c r="E517" s="201">
        <v>29</v>
      </c>
      <c r="F517" s="334"/>
      <c r="G517" s="334"/>
      <c r="H517" s="204"/>
      <c r="I517" s="205"/>
      <c r="J517" s="206"/>
      <c r="K517" s="205"/>
      <c r="L517" s="206"/>
      <c r="M517" s="207"/>
      <c r="N517" s="208"/>
      <c r="O517" s="209"/>
      <c r="P517" s="207"/>
      <c r="Q517" s="208"/>
      <c r="R517" s="210"/>
      <c r="S517" s="211"/>
      <c r="T517" s="278">
        <f t="shared" si="22"/>
        <v>0</v>
      </c>
      <c r="U517" s="356">
        <f t="shared" si="24"/>
        <v>17</v>
      </c>
    </row>
    <row r="518" spans="1:21" ht="18" customHeight="1">
      <c r="A518" s="834"/>
      <c r="B518" s="835"/>
      <c r="C518" s="829"/>
      <c r="D518" s="829"/>
      <c r="E518" s="277">
        <v>30</v>
      </c>
      <c r="F518" s="375"/>
      <c r="G518" s="375"/>
      <c r="H518" s="134"/>
      <c r="I518" s="135"/>
      <c r="J518" s="212"/>
      <c r="K518" s="135"/>
      <c r="L518" s="212"/>
      <c r="M518" s="27"/>
      <c r="N518" s="120"/>
      <c r="O518" s="109"/>
      <c r="P518" s="27"/>
      <c r="Q518" s="120"/>
      <c r="R518" s="32"/>
      <c r="S518" s="122"/>
      <c r="T518" s="136">
        <f t="shared" si="22"/>
        <v>0</v>
      </c>
      <c r="U518" s="356">
        <f t="shared" si="24"/>
        <v>17</v>
      </c>
    </row>
    <row r="519" spans="1:21" ht="18" customHeight="1">
      <c r="A519" s="824">
        <v>18</v>
      </c>
      <c r="B519" s="825"/>
      <c r="C519" s="828" t="str">
        <f>IF(ISERROR(VLOOKUP($A519,【大規模】地域番号⑮!$BD:$BF,2,FALSE)),"",VLOOKUP($A519,【大規模】地域番号⑮!$BD:$BF,2,FALSE))</f>
        <v/>
      </c>
      <c r="D519" s="828" t="str">
        <f>IF(ISERROR(VLOOKUP($A519,【大規模】地域番号⑮!$BD:$BF,3,FALSE)),"",VLOOKUP($A519,【大規模】地域番号⑮!$BD:$BF,3,FALSE))</f>
        <v/>
      </c>
      <c r="E519" s="201">
        <v>1</v>
      </c>
      <c r="F519" s="334"/>
      <c r="G519" s="334"/>
      <c r="H519" s="176"/>
      <c r="I519" s="177"/>
      <c r="J519" s="178"/>
      <c r="K519" s="180"/>
      <c r="L519" s="181"/>
      <c r="M519" s="179"/>
      <c r="N519" s="180"/>
      <c r="O519" s="181"/>
      <c r="P519" s="179"/>
      <c r="Q519" s="180"/>
      <c r="R519" s="182"/>
      <c r="S519" s="183"/>
      <c r="T519" s="257">
        <f t="shared" si="22"/>
        <v>0</v>
      </c>
      <c r="U519" s="356">
        <f>$A$519</f>
        <v>18</v>
      </c>
    </row>
    <row r="520" spans="1:21" ht="18" customHeight="1">
      <c r="A520" s="826"/>
      <c r="B520" s="827"/>
      <c r="C520" s="829"/>
      <c r="D520" s="829"/>
      <c r="E520" s="201">
        <v>2</v>
      </c>
      <c r="F520" s="334"/>
      <c r="G520" s="334"/>
      <c r="H520" s="128"/>
      <c r="I520" s="111"/>
      <c r="J520" s="106"/>
      <c r="K520" s="112"/>
      <c r="L520" s="107"/>
      <c r="M520" s="12"/>
      <c r="N520" s="112"/>
      <c r="O520" s="107"/>
      <c r="P520" s="12"/>
      <c r="Q520" s="112"/>
      <c r="R520" s="31"/>
      <c r="S520" s="115"/>
      <c r="T520" s="93">
        <f t="shared" si="22"/>
        <v>0</v>
      </c>
      <c r="U520" s="356">
        <f t="shared" ref="U520:U548" si="25">$A$519</f>
        <v>18</v>
      </c>
    </row>
    <row r="521" spans="1:21" ht="18" customHeight="1">
      <c r="A521" s="826"/>
      <c r="B521" s="827"/>
      <c r="C521" s="829"/>
      <c r="D521" s="829"/>
      <c r="E521" s="201">
        <v>3</v>
      </c>
      <c r="F521" s="334"/>
      <c r="G521" s="334"/>
      <c r="H521" s="128"/>
      <c r="I521" s="111"/>
      <c r="J521" s="106"/>
      <c r="K521" s="112"/>
      <c r="L521" s="107"/>
      <c r="M521" s="12"/>
      <c r="N521" s="112"/>
      <c r="O521" s="107"/>
      <c r="P521" s="12"/>
      <c r="Q521" s="112"/>
      <c r="R521" s="31"/>
      <c r="S521" s="115"/>
      <c r="T521" s="93">
        <f t="shared" ref="T521:T584" si="26">IF(J521="",0,INT(SUM(PRODUCT(J521,L521,O521),R521)))</f>
        <v>0</v>
      </c>
      <c r="U521" s="356">
        <f t="shared" si="25"/>
        <v>18</v>
      </c>
    </row>
    <row r="522" spans="1:21" ht="18" customHeight="1">
      <c r="A522" s="826"/>
      <c r="B522" s="827"/>
      <c r="C522" s="829"/>
      <c r="D522" s="829"/>
      <c r="E522" s="201">
        <v>4</v>
      </c>
      <c r="F522" s="334"/>
      <c r="G522" s="334"/>
      <c r="H522" s="128"/>
      <c r="I522" s="111"/>
      <c r="J522" s="106"/>
      <c r="K522" s="112"/>
      <c r="L522" s="107"/>
      <c r="M522" s="12"/>
      <c r="N522" s="112"/>
      <c r="O522" s="107"/>
      <c r="P522" s="12"/>
      <c r="Q522" s="112"/>
      <c r="R522" s="31"/>
      <c r="S522" s="115"/>
      <c r="T522" s="93">
        <f t="shared" si="26"/>
        <v>0</v>
      </c>
      <c r="U522" s="356">
        <f t="shared" si="25"/>
        <v>18</v>
      </c>
    </row>
    <row r="523" spans="1:21" ht="18" customHeight="1">
      <c r="A523" s="826"/>
      <c r="B523" s="827"/>
      <c r="C523" s="829"/>
      <c r="D523" s="829"/>
      <c r="E523" s="201">
        <v>5</v>
      </c>
      <c r="F523" s="334"/>
      <c r="G523" s="334"/>
      <c r="H523" s="128"/>
      <c r="I523" s="111"/>
      <c r="J523" s="106"/>
      <c r="K523" s="112"/>
      <c r="L523" s="107"/>
      <c r="M523" s="12"/>
      <c r="N523" s="112"/>
      <c r="O523" s="107"/>
      <c r="P523" s="12"/>
      <c r="Q523" s="112"/>
      <c r="R523" s="31"/>
      <c r="S523" s="115"/>
      <c r="T523" s="93">
        <f t="shared" si="26"/>
        <v>0</v>
      </c>
      <c r="U523" s="356">
        <f t="shared" si="25"/>
        <v>18</v>
      </c>
    </row>
    <row r="524" spans="1:21" ht="18" customHeight="1">
      <c r="A524" s="826"/>
      <c r="B524" s="827"/>
      <c r="C524" s="829"/>
      <c r="D524" s="829"/>
      <c r="E524" s="201">
        <v>6</v>
      </c>
      <c r="F524" s="334"/>
      <c r="G524" s="334"/>
      <c r="H524" s="128"/>
      <c r="I524" s="111"/>
      <c r="J524" s="106"/>
      <c r="K524" s="111"/>
      <c r="L524" s="106"/>
      <c r="M524" s="12"/>
      <c r="N524" s="111"/>
      <c r="O524" s="107"/>
      <c r="P524" s="25"/>
      <c r="Q524" s="112"/>
      <c r="R524" s="31"/>
      <c r="S524" s="115"/>
      <c r="T524" s="93">
        <f t="shared" si="26"/>
        <v>0</v>
      </c>
      <c r="U524" s="356">
        <f t="shared" si="25"/>
        <v>18</v>
      </c>
    </row>
    <row r="525" spans="1:21" ht="18" customHeight="1">
      <c r="A525" s="826"/>
      <c r="B525" s="827"/>
      <c r="C525" s="829"/>
      <c r="D525" s="829"/>
      <c r="E525" s="201">
        <v>7</v>
      </c>
      <c r="F525" s="334"/>
      <c r="G525" s="334"/>
      <c r="H525" s="128"/>
      <c r="I525" s="111"/>
      <c r="J525" s="106"/>
      <c r="K525" s="111"/>
      <c r="L525" s="106"/>
      <c r="M525" s="12"/>
      <c r="N525" s="111"/>
      <c r="O525" s="107"/>
      <c r="P525" s="25"/>
      <c r="Q525" s="112"/>
      <c r="R525" s="31"/>
      <c r="S525" s="115"/>
      <c r="T525" s="93">
        <f t="shared" si="26"/>
        <v>0</v>
      </c>
      <c r="U525" s="356">
        <f t="shared" si="25"/>
        <v>18</v>
      </c>
    </row>
    <row r="526" spans="1:21" ht="18" customHeight="1">
      <c r="A526" s="826"/>
      <c r="B526" s="827"/>
      <c r="C526" s="829"/>
      <c r="D526" s="829"/>
      <c r="E526" s="201">
        <v>8</v>
      </c>
      <c r="F526" s="334"/>
      <c r="G526" s="334"/>
      <c r="H526" s="128"/>
      <c r="I526" s="111"/>
      <c r="J526" s="106"/>
      <c r="K526" s="111"/>
      <c r="L526" s="106"/>
      <c r="M526" s="12"/>
      <c r="N526" s="111"/>
      <c r="O526" s="107"/>
      <c r="P526" s="25"/>
      <c r="Q526" s="112"/>
      <c r="R526" s="31"/>
      <c r="S526" s="115"/>
      <c r="T526" s="93">
        <f t="shared" si="26"/>
        <v>0</v>
      </c>
      <c r="U526" s="356">
        <f t="shared" si="25"/>
        <v>18</v>
      </c>
    </row>
    <row r="527" spans="1:21" ht="18" customHeight="1">
      <c r="A527" s="826"/>
      <c r="B527" s="827"/>
      <c r="C527" s="829"/>
      <c r="D527" s="829"/>
      <c r="E527" s="201">
        <v>9</v>
      </c>
      <c r="F527" s="334"/>
      <c r="G527" s="334"/>
      <c r="H527" s="128"/>
      <c r="I527" s="111"/>
      <c r="J527" s="106"/>
      <c r="K527" s="111"/>
      <c r="L527" s="106"/>
      <c r="M527" s="12"/>
      <c r="N527" s="112"/>
      <c r="O527" s="107"/>
      <c r="P527" s="12"/>
      <c r="Q527" s="112"/>
      <c r="R527" s="31"/>
      <c r="S527" s="115"/>
      <c r="T527" s="93">
        <f t="shared" si="26"/>
        <v>0</v>
      </c>
      <c r="U527" s="356">
        <f t="shared" si="25"/>
        <v>18</v>
      </c>
    </row>
    <row r="528" spans="1:21" ht="18" customHeight="1">
      <c r="A528" s="826"/>
      <c r="B528" s="827"/>
      <c r="C528" s="829"/>
      <c r="D528" s="829"/>
      <c r="E528" s="201">
        <v>10</v>
      </c>
      <c r="F528" s="334"/>
      <c r="G528" s="334"/>
      <c r="H528" s="204"/>
      <c r="I528" s="205"/>
      <c r="J528" s="206"/>
      <c r="K528" s="205"/>
      <c r="L528" s="206"/>
      <c r="M528" s="207"/>
      <c r="N528" s="208"/>
      <c r="O528" s="209"/>
      <c r="P528" s="207"/>
      <c r="Q528" s="208"/>
      <c r="R528" s="210"/>
      <c r="S528" s="211"/>
      <c r="T528" s="278">
        <f t="shared" si="26"/>
        <v>0</v>
      </c>
      <c r="U528" s="356">
        <f t="shared" si="25"/>
        <v>18</v>
      </c>
    </row>
    <row r="529" spans="1:21" ht="18" customHeight="1">
      <c r="A529" s="826"/>
      <c r="B529" s="827"/>
      <c r="C529" s="829"/>
      <c r="D529" s="829"/>
      <c r="E529" s="201">
        <v>11</v>
      </c>
      <c r="F529" s="334"/>
      <c r="G529" s="334"/>
      <c r="H529" s="204"/>
      <c r="I529" s="205"/>
      <c r="J529" s="206"/>
      <c r="K529" s="205"/>
      <c r="L529" s="206"/>
      <c r="M529" s="207"/>
      <c r="N529" s="208"/>
      <c r="O529" s="209"/>
      <c r="P529" s="207"/>
      <c r="Q529" s="208"/>
      <c r="R529" s="210"/>
      <c r="S529" s="211"/>
      <c r="T529" s="278">
        <f t="shared" si="26"/>
        <v>0</v>
      </c>
      <c r="U529" s="356">
        <f t="shared" si="25"/>
        <v>18</v>
      </c>
    </row>
    <row r="530" spans="1:21" ht="18" customHeight="1">
      <c r="A530" s="826"/>
      <c r="B530" s="827"/>
      <c r="C530" s="829"/>
      <c r="D530" s="829"/>
      <c r="E530" s="201">
        <v>12</v>
      </c>
      <c r="F530" s="334"/>
      <c r="G530" s="334"/>
      <c r="H530" s="204"/>
      <c r="I530" s="205"/>
      <c r="J530" s="206"/>
      <c r="K530" s="205"/>
      <c r="L530" s="206"/>
      <c r="M530" s="207"/>
      <c r="N530" s="208"/>
      <c r="O530" s="209"/>
      <c r="P530" s="207"/>
      <c r="Q530" s="208"/>
      <c r="R530" s="210"/>
      <c r="S530" s="211"/>
      <c r="T530" s="278">
        <f t="shared" si="26"/>
        <v>0</v>
      </c>
      <c r="U530" s="356">
        <f t="shared" si="25"/>
        <v>18</v>
      </c>
    </row>
    <row r="531" spans="1:21" ht="18" customHeight="1">
      <c r="A531" s="826"/>
      <c r="B531" s="827"/>
      <c r="C531" s="829"/>
      <c r="D531" s="829"/>
      <c r="E531" s="201">
        <v>13</v>
      </c>
      <c r="F531" s="334"/>
      <c r="G531" s="334"/>
      <c r="H531" s="204"/>
      <c r="I531" s="205"/>
      <c r="J531" s="206"/>
      <c r="K531" s="205"/>
      <c r="L531" s="206"/>
      <c r="M531" s="207"/>
      <c r="N531" s="208"/>
      <c r="O531" s="209"/>
      <c r="P531" s="207"/>
      <c r="Q531" s="208"/>
      <c r="R531" s="210"/>
      <c r="S531" s="211"/>
      <c r="T531" s="278">
        <f t="shared" si="26"/>
        <v>0</v>
      </c>
      <c r="U531" s="356">
        <f t="shared" si="25"/>
        <v>18</v>
      </c>
    </row>
    <row r="532" spans="1:21" ht="18" customHeight="1">
      <c r="A532" s="826"/>
      <c r="B532" s="827"/>
      <c r="C532" s="829"/>
      <c r="D532" s="829"/>
      <c r="E532" s="201">
        <v>14</v>
      </c>
      <c r="F532" s="334"/>
      <c r="G532" s="334"/>
      <c r="H532" s="204"/>
      <c r="I532" s="205"/>
      <c r="J532" s="206"/>
      <c r="K532" s="205"/>
      <c r="L532" s="206"/>
      <c r="M532" s="207"/>
      <c r="N532" s="208"/>
      <c r="O532" s="209"/>
      <c r="P532" s="207"/>
      <c r="Q532" s="208"/>
      <c r="R532" s="210"/>
      <c r="S532" s="211"/>
      <c r="T532" s="278">
        <f t="shared" si="26"/>
        <v>0</v>
      </c>
      <c r="U532" s="356">
        <f t="shared" si="25"/>
        <v>18</v>
      </c>
    </row>
    <row r="533" spans="1:21" ht="18" customHeight="1">
      <c r="A533" s="826"/>
      <c r="B533" s="827"/>
      <c r="C533" s="829"/>
      <c r="D533" s="829"/>
      <c r="E533" s="201">
        <v>15</v>
      </c>
      <c r="F533" s="334"/>
      <c r="G533" s="334"/>
      <c r="H533" s="204"/>
      <c r="I533" s="205"/>
      <c r="J533" s="206"/>
      <c r="K533" s="205"/>
      <c r="L533" s="206"/>
      <c r="M533" s="207"/>
      <c r="N533" s="208"/>
      <c r="O533" s="209"/>
      <c r="P533" s="207"/>
      <c r="Q533" s="208"/>
      <c r="R533" s="210"/>
      <c r="S533" s="211"/>
      <c r="T533" s="278">
        <f t="shared" si="26"/>
        <v>0</v>
      </c>
      <c r="U533" s="356">
        <f t="shared" si="25"/>
        <v>18</v>
      </c>
    </row>
    <row r="534" spans="1:21" ht="18" customHeight="1">
      <c r="A534" s="826"/>
      <c r="B534" s="827"/>
      <c r="C534" s="829"/>
      <c r="D534" s="829"/>
      <c r="E534" s="201">
        <v>16</v>
      </c>
      <c r="F534" s="334"/>
      <c r="G534" s="334"/>
      <c r="H534" s="204"/>
      <c r="I534" s="205"/>
      <c r="J534" s="206"/>
      <c r="K534" s="205"/>
      <c r="L534" s="206"/>
      <c r="M534" s="207"/>
      <c r="N534" s="208"/>
      <c r="O534" s="209"/>
      <c r="P534" s="207"/>
      <c r="Q534" s="208"/>
      <c r="R534" s="210"/>
      <c r="S534" s="211"/>
      <c r="T534" s="278">
        <f t="shared" si="26"/>
        <v>0</v>
      </c>
      <c r="U534" s="356">
        <f t="shared" si="25"/>
        <v>18</v>
      </c>
    </row>
    <row r="535" spans="1:21" ht="18" customHeight="1">
      <c r="A535" s="826"/>
      <c r="B535" s="827"/>
      <c r="C535" s="829"/>
      <c r="D535" s="829"/>
      <c r="E535" s="201">
        <v>17</v>
      </c>
      <c r="F535" s="334"/>
      <c r="G535" s="334"/>
      <c r="H535" s="204"/>
      <c r="I535" s="205"/>
      <c r="J535" s="206"/>
      <c r="K535" s="205"/>
      <c r="L535" s="206"/>
      <c r="M535" s="207"/>
      <c r="N535" s="208"/>
      <c r="O535" s="209"/>
      <c r="P535" s="207"/>
      <c r="Q535" s="208"/>
      <c r="R535" s="210"/>
      <c r="S535" s="211"/>
      <c r="T535" s="278">
        <f t="shared" si="26"/>
        <v>0</v>
      </c>
      <c r="U535" s="356">
        <f t="shared" si="25"/>
        <v>18</v>
      </c>
    </row>
    <row r="536" spans="1:21" ht="18" customHeight="1">
      <c r="A536" s="826"/>
      <c r="B536" s="827"/>
      <c r="C536" s="829"/>
      <c r="D536" s="829"/>
      <c r="E536" s="201">
        <v>18</v>
      </c>
      <c r="F536" s="334"/>
      <c r="G536" s="334"/>
      <c r="H536" s="204"/>
      <c r="I536" s="205"/>
      <c r="J536" s="206"/>
      <c r="K536" s="205"/>
      <c r="L536" s="206"/>
      <c r="M536" s="207"/>
      <c r="N536" s="208"/>
      <c r="O536" s="209"/>
      <c r="P536" s="207"/>
      <c r="Q536" s="208"/>
      <c r="R536" s="210"/>
      <c r="S536" s="211"/>
      <c r="T536" s="278">
        <f t="shared" si="26"/>
        <v>0</v>
      </c>
      <c r="U536" s="356">
        <f t="shared" si="25"/>
        <v>18</v>
      </c>
    </row>
    <row r="537" spans="1:21" ht="18" customHeight="1">
      <c r="A537" s="826"/>
      <c r="B537" s="827"/>
      <c r="C537" s="829"/>
      <c r="D537" s="829"/>
      <c r="E537" s="201">
        <v>19</v>
      </c>
      <c r="F537" s="334"/>
      <c r="G537" s="334"/>
      <c r="H537" s="204"/>
      <c r="I537" s="205"/>
      <c r="J537" s="206"/>
      <c r="K537" s="205"/>
      <c r="L537" s="206"/>
      <c r="M537" s="207"/>
      <c r="N537" s="208"/>
      <c r="O537" s="209"/>
      <c r="P537" s="207"/>
      <c r="Q537" s="208"/>
      <c r="R537" s="210"/>
      <c r="S537" s="211"/>
      <c r="T537" s="278">
        <f t="shared" si="26"/>
        <v>0</v>
      </c>
      <c r="U537" s="356">
        <f t="shared" si="25"/>
        <v>18</v>
      </c>
    </row>
    <row r="538" spans="1:21" ht="18" customHeight="1">
      <c r="A538" s="826"/>
      <c r="B538" s="827"/>
      <c r="C538" s="829"/>
      <c r="D538" s="829"/>
      <c r="E538" s="201">
        <v>20</v>
      </c>
      <c r="F538" s="334"/>
      <c r="G538" s="334"/>
      <c r="H538" s="204"/>
      <c r="I538" s="205"/>
      <c r="J538" s="206"/>
      <c r="K538" s="205"/>
      <c r="L538" s="206"/>
      <c r="M538" s="207"/>
      <c r="N538" s="208"/>
      <c r="O538" s="209"/>
      <c r="P538" s="207"/>
      <c r="Q538" s="208"/>
      <c r="R538" s="210"/>
      <c r="S538" s="211"/>
      <c r="T538" s="278">
        <f t="shared" si="26"/>
        <v>0</v>
      </c>
      <c r="U538" s="356">
        <f t="shared" si="25"/>
        <v>18</v>
      </c>
    </row>
    <row r="539" spans="1:21" ht="18" customHeight="1">
      <c r="A539" s="826"/>
      <c r="B539" s="827"/>
      <c r="C539" s="829"/>
      <c r="D539" s="829"/>
      <c r="E539" s="201">
        <v>21</v>
      </c>
      <c r="F539" s="334"/>
      <c r="G539" s="334"/>
      <c r="H539" s="204"/>
      <c r="I539" s="205"/>
      <c r="J539" s="206"/>
      <c r="K539" s="205"/>
      <c r="L539" s="206"/>
      <c r="M539" s="207"/>
      <c r="N539" s="208"/>
      <c r="O539" s="209"/>
      <c r="P539" s="207"/>
      <c r="Q539" s="208"/>
      <c r="R539" s="210"/>
      <c r="S539" s="211"/>
      <c r="T539" s="278">
        <f t="shared" si="26"/>
        <v>0</v>
      </c>
      <c r="U539" s="356">
        <f t="shared" si="25"/>
        <v>18</v>
      </c>
    </row>
    <row r="540" spans="1:21" ht="18" customHeight="1">
      <c r="A540" s="826"/>
      <c r="B540" s="827"/>
      <c r="C540" s="829"/>
      <c r="D540" s="829"/>
      <c r="E540" s="201">
        <v>22</v>
      </c>
      <c r="F540" s="334"/>
      <c r="G540" s="334"/>
      <c r="H540" s="204"/>
      <c r="I540" s="205"/>
      <c r="J540" s="206"/>
      <c r="K540" s="205"/>
      <c r="L540" s="206"/>
      <c r="M540" s="207"/>
      <c r="N540" s="208"/>
      <c r="O540" s="209"/>
      <c r="P540" s="207"/>
      <c r="Q540" s="208"/>
      <c r="R540" s="210"/>
      <c r="S540" s="211"/>
      <c r="T540" s="278">
        <f t="shared" si="26"/>
        <v>0</v>
      </c>
      <c r="U540" s="356">
        <f t="shared" si="25"/>
        <v>18</v>
      </c>
    </row>
    <row r="541" spans="1:21" ht="18" customHeight="1">
      <c r="A541" s="826"/>
      <c r="B541" s="827"/>
      <c r="C541" s="829"/>
      <c r="D541" s="829"/>
      <c r="E541" s="201">
        <v>23</v>
      </c>
      <c r="F541" s="334"/>
      <c r="G541" s="334"/>
      <c r="H541" s="204"/>
      <c r="I541" s="205"/>
      <c r="J541" s="206"/>
      <c r="K541" s="205"/>
      <c r="L541" s="206"/>
      <c r="M541" s="207"/>
      <c r="N541" s="208"/>
      <c r="O541" s="209"/>
      <c r="P541" s="207"/>
      <c r="Q541" s="208"/>
      <c r="R541" s="210"/>
      <c r="S541" s="211"/>
      <c r="T541" s="278">
        <f t="shared" si="26"/>
        <v>0</v>
      </c>
      <c r="U541" s="356">
        <f t="shared" si="25"/>
        <v>18</v>
      </c>
    </row>
    <row r="542" spans="1:21" ht="18" customHeight="1">
      <c r="A542" s="826"/>
      <c r="B542" s="827"/>
      <c r="C542" s="829"/>
      <c r="D542" s="829"/>
      <c r="E542" s="201">
        <v>24</v>
      </c>
      <c r="F542" s="334"/>
      <c r="G542" s="334"/>
      <c r="H542" s="204"/>
      <c r="I542" s="205"/>
      <c r="J542" s="206"/>
      <c r="K542" s="205"/>
      <c r="L542" s="206"/>
      <c r="M542" s="207"/>
      <c r="N542" s="208"/>
      <c r="O542" s="209"/>
      <c r="P542" s="207"/>
      <c r="Q542" s="208"/>
      <c r="R542" s="210"/>
      <c r="S542" s="211"/>
      <c r="T542" s="278">
        <f t="shared" si="26"/>
        <v>0</v>
      </c>
      <c r="U542" s="356">
        <f t="shared" si="25"/>
        <v>18</v>
      </c>
    </row>
    <row r="543" spans="1:21" ht="18" customHeight="1">
      <c r="A543" s="826"/>
      <c r="B543" s="827"/>
      <c r="C543" s="829"/>
      <c r="D543" s="829"/>
      <c r="E543" s="201">
        <v>25</v>
      </c>
      <c r="F543" s="334"/>
      <c r="G543" s="334"/>
      <c r="H543" s="204"/>
      <c r="I543" s="205"/>
      <c r="J543" s="206"/>
      <c r="K543" s="205"/>
      <c r="L543" s="206"/>
      <c r="M543" s="207"/>
      <c r="N543" s="208"/>
      <c r="O543" s="209"/>
      <c r="P543" s="207"/>
      <c r="Q543" s="208"/>
      <c r="R543" s="210"/>
      <c r="S543" s="211"/>
      <c r="T543" s="278">
        <f t="shared" si="26"/>
        <v>0</v>
      </c>
      <c r="U543" s="356">
        <f t="shared" si="25"/>
        <v>18</v>
      </c>
    </row>
    <row r="544" spans="1:21" ht="18" customHeight="1">
      <c r="A544" s="826"/>
      <c r="B544" s="827"/>
      <c r="C544" s="829"/>
      <c r="D544" s="829"/>
      <c r="E544" s="201">
        <v>26</v>
      </c>
      <c r="F544" s="334"/>
      <c r="G544" s="334"/>
      <c r="H544" s="204"/>
      <c r="I544" s="205"/>
      <c r="J544" s="206"/>
      <c r="K544" s="205"/>
      <c r="L544" s="206"/>
      <c r="M544" s="207"/>
      <c r="N544" s="208"/>
      <c r="O544" s="209"/>
      <c r="P544" s="207"/>
      <c r="Q544" s="208"/>
      <c r="R544" s="210"/>
      <c r="S544" s="211"/>
      <c r="T544" s="278">
        <f t="shared" si="26"/>
        <v>0</v>
      </c>
      <c r="U544" s="356">
        <f t="shared" si="25"/>
        <v>18</v>
      </c>
    </row>
    <row r="545" spans="1:21" ht="18" customHeight="1">
      <c r="A545" s="826"/>
      <c r="B545" s="827"/>
      <c r="C545" s="829"/>
      <c r="D545" s="829"/>
      <c r="E545" s="201">
        <v>27</v>
      </c>
      <c r="F545" s="334"/>
      <c r="G545" s="334"/>
      <c r="H545" s="204"/>
      <c r="I545" s="205"/>
      <c r="J545" s="206"/>
      <c r="K545" s="205"/>
      <c r="L545" s="206"/>
      <c r="M545" s="207"/>
      <c r="N545" s="208"/>
      <c r="O545" s="209"/>
      <c r="P545" s="207"/>
      <c r="Q545" s="208"/>
      <c r="R545" s="210"/>
      <c r="S545" s="211"/>
      <c r="T545" s="278">
        <f t="shared" si="26"/>
        <v>0</v>
      </c>
      <c r="U545" s="356">
        <f t="shared" si="25"/>
        <v>18</v>
      </c>
    </row>
    <row r="546" spans="1:21" ht="18" customHeight="1">
      <c r="A546" s="826"/>
      <c r="B546" s="827"/>
      <c r="C546" s="829"/>
      <c r="D546" s="829"/>
      <c r="E546" s="201">
        <v>28</v>
      </c>
      <c r="F546" s="334"/>
      <c r="G546" s="334"/>
      <c r="H546" s="204"/>
      <c r="I546" s="205"/>
      <c r="J546" s="206"/>
      <c r="K546" s="205"/>
      <c r="L546" s="206"/>
      <c r="M546" s="207"/>
      <c r="N546" s="208"/>
      <c r="O546" s="209"/>
      <c r="P546" s="207"/>
      <c r="Q546" s="208"/>
      <c r="R546" s="210"/>
      <c r="S546" s="211"/>
      <c r="T546" s="278">
        <f t="shared" si="26"/>
        <v>0</v>
      </c>
      <c r="U546" s="356">
        <f t="shared" si="25"/>
        <v>18</v>
      </c>
    </row>
    <row r="547" spans="1:21" ht="18" customHeight="1">
      <c r="A547" s="826"/>
      <c r="B547" s="827"/>
      <c r="C547" s="829"/>
      <c r="D547" s="829"/>
      <c r="E547" s="201">
        <v>29</v>
      </c>
      <c r="F547" s="334"/>
      <c r="G547" s="334"/>
      <c r="H547" s="204"/>
      <c r="I547" s="205"/>
      <c r="J547" s="206"/>
      <c r="K547" s="205"/>
      <c r="L547" s="206"/>
      <c r="M547" s="207"/>
      <c r="N547" s="208"/>
      <c r="O547" s="209"/>
      <c r="P547" s="207"/>
      <c r="Q547" s="208"/>
      <c r="R547" s="210"/>
      <c r="S547" s="211"/>
      <c r="T547" s="278">
        <f t="shared" si="26"/>
        <v>0</v>
      </c>
      <c r="U547" s="356">
        <f t="shared" si="25"/>
        <v>18</v>
      </c>
    </row>
    <row r="548" spans="1:21" ht="18" customHeight="1">
      <c r="A548" s="834"/>
      <c r="B548" s="835"/>
      <c r="C548" s="829"/>
      <c r="D548" s="829"/>
      <c r="E548" s="277">
        <v>30</v>
      </c>
      <c r="F548" s="375"/>
      <c r="G548" s="375"/>
      <c r="H548" s="134"/>
      <c r="I548" s="135"/>
      <c r="J548" s="212"/>
      <c r="K548" s="135"/>
      <c r="L548" s="212"/>
      <c r="M548" s="27"/>
      <c r="N548" s="120"/>
      <c r="O548" s="109"/>
      <c r="P548" s="27"/>
      <c r="Q548" s="120"/>
      <c r="R548" s="32"/>
      <c r="S548" s="122"/>
      <c r="T548" s="136">
        <f t="shared" si="26"/>
        <v>0</v>
      </c>
      <c r="U548" s="356">
        <f t="shared" si="25"/>
        <v>18</v>
      </c>
    </row>
    <row r="549" spans="1:21" ht="18" customHeight="1">
      <c r="A549" s="824">
        <v>19</v>
      </c>
      <c r="B549" s="825"/>
      <c r="C549" s="828" t="str">
        <f>IF(ISERROR(VLOOKUP($A549,【大規模】地域番号⑮!$BD:$BF,2,FALSE)),"",VLOOKUP($A549,【大規模】地域番号⑮!$BD:$BF,2,FALSE))</f>
        <v/>
      </c>
      <c r="D549" s="828" t="str">
        <f>IF(ISERROR(VLOOKUP($A549,【大規模】地域番号⑮!$BD:$BF,3,FALSE)),"",VLOOKUP($A549,【大規模】地域番号⑮!$BD:$BF,3,FALSE))</f>
        <v/>
      </c>
      <c r="E549" s="201">
        <v>1</v>
      </c>
      <c r="F549" s="334"/>
      <c r="G549" s="334"/>
      <c r="H549" s="176"/>
      <c r="I549" s="177"/>
      <c r="J549" s="178"/>
      <c r="K549" s="180"/>
      <c r="L549" s="181"/>
      <c r="M549" s="179"/>
      <c r="N549" s="180"/>
      <c r="O549" s="181"/>
      <c r="P549" s="179"/>
      <c r="Q549" s="180"/>
      <c r="R549" s="182"/>
      <c r="S549" s="183"/>
      <c r="T549" s="257">
        <f t="shared" si="26"/>
        <v>0</v>
      </c>
      <c r="U549" s="356">
        <f>$A$549</f>
        <v>19</v>
      </c>
    </row>
    <row r="550" spans="1:21" ht="18" customHeight="1">
      <c r="A550" s="826"/>
      <c r="B550" s="827"/>
      <c r="C550" s="829"/>
      <c r="D550" s="829"/>
      <c r="E550" s="201">
        <v>2</v>
      </c>
      <c r="F550" s="334"/>
      <c r="G550" s="334"/>
      <c r="H550" s="128"/>
      <c r="I550" s="111"/>
      <c r="J550" s="106"/>
      <c r="K550" s="112"/>
      <c r="L550" s="107"/>
      <c r="M550" s="12"/>
      <c r="N550" s="112"/>
      <c r="O550" s="107"/>
      <c r="P550" s="12"/>
      <c r="Q550" s="112"/>
      <c r="R550" s="31"/>
      <c r="S550" s="115"/>
      <c r="T550" s="93">
        <f t="shared" si="26"/>
        <v>0</v>
      </c>
      <c r="U550" s="356">
        <f t="shared" ref="U550:U578" si="27">$A$549</f>
        <v>19</v>
      </c>
    </row>
    <row r="551" spans="1:21" ht="18" customHeight="1">
      <c r="A551" s="826"/>
      <c r="B551" s="827"/>
      <c r="C551" s="829"/>
      <c r="D551" s="829"/>
      <c r="E551" s="201">
        <v>3</v>
      </c>
      <c r="F551" s="334"/>
      <c r="G551" s="334"/>
      <c r="H551" s="128"/>
      <c r="I551" s="111"/>
      <c r="J551" s="106"/>
      <c r="K551" s="112"/>
      <c r="L551" s="107"/>
      <c r="M551" s="12"/>
      <c r="N551" s="112"/>
      <c r="O551" s="107"/>
      <c r="P551" s="12"/>
      <c r="Q551" s="112"/>
      <c r="R551" s="31"/>
      <c r="S551" s="115"/>
      <c r="T551" s="93">
        <f t="shared" si="26"/>
        <v>0</v>
      </c>
      <c r="U551" s="356">
        <f t="shared" si="27"/>
        <v>19</v>
      </c>
    </row>
    <row r="552" spans="1:21" ht="18" customHeight="1">
      <c r="A552" s="826"/>
      <c r="B552" s="827"/>
      <c r="C552" s="829"/>
      <c r="D552" s="829"/>
      <c r="E552" s="201">
        <v>4</v>
      </c>
      <c r="F552" s="334"/>
      <c r="G552" s="334"/>
      <c r="H552" s="128"/>
      <c r="I552" s="111"/>
      <c r="J552" s="106"/>
      <c r="K552" s="112"/>
      <c r="L552" s="107"/>
      <c r="M552" s="12"/>
      <c r="N552" s="112"/>
      <c r="O552" s="107"/>
      <c r="P552" s="12"/>
      <c r="Q552" s="112"/>
      <c r="R552" s="31"/>
      <c r="S552" s="115"/>
      <c r="T552" s="93">
        <f t="shared" si="26"/>
        <v>0</v>
      </c>
      <c r="U552" s="356">
        <f t="shared" si="27"/>
        <v>19</v>
      </c>
    </row>
    <row r="553" spans="1:21" ht="18" customHeight="1">
      <c r="A553" s="826"/>
      <c r="B553" s="827"/>
      <c r="C553" s="829"/>
      <c r="D553" s="829"/>
      <c r="E553" s="201">
        <v>5</v>
      </c>
      <c r="F553" s="334"/>
      <c r="G553" s="334"/>
      <c r="H553" s="128"/>
      <c r="I553" s="111"/>
      <c r="J553" s="106"/>
      <c r="K553" s="112"/>
      <c r="L553" s="107"/>
      <c r="M553" s="12"/>
      <c r="N553" s="112"/>
      <c r="O553" s="107"/>
      <c r="P553" s="12"/>
      <c r="Q553" s="112"/>
      <c r="R553" s="31"/>
      <c r="S553" s="115"/>
      <c r="T553" s="93">
        <f t="shared" si="26"/>
        <v>0</v>
      </c>
      <c r="U553" s="356">
        <f t="shared" si="27"/>
        <v>19</v>
      </c>
    </row>
    <row r="554" spans="1:21" ht="18" customHeight="1">
      <c r="A554" s="826"/>
      <c r="B554" s="827"/>
      <c r="C554" s="829"/>
      <c r="D554" s="829"/>
      <c r="E554" s="201">
        <v>6</v>
      </c>
      <c r="F554" s="334"/>
      <c r="G554" s="334"/>
      <c r="H554" s="128"/>
      <c r="I554" s="111"/>
      <c r="J554" s="106"/>
      <c r="K554" s="111"/>
      <c r="L554" s="106"/>
      <c r="M554" s="12"/>
      <c r="N554" s="111"/>
      <c r="O554" s="107"/>
      <c r="P554" s="25"/>
      <c r="Q554" s="112"/>
      <c r="R554" s="31"/>
      <c r="S554" s="115"/>
      <c r="T554" s="93">
        <f t="shared" si="26"/>
        <v>0</v>
      </c>
      <c r="U554" s="356">
        <f t="shared" si="27"/>
        <v>19</v>
      </c>
    </row>
    <row r="555" spans="1:21" ht="18" customHeight="1">
      <c r="A555" s="826"/>
      <c r="B555" s="827"/>
      <c r="C555" s="829"/>
      <c r="D555" s="829"/>
      <c r="E555" s="201">
        <v>7</v>
      </c>
      <c r="F555" s="334"/>
      <c r="G555" s="334"/>
      <c r="H555" s="128"/>
      <c r="I555" s="111"/>
      <c r="J555" s="106"/>
      <c r="K555" s="111"/>
      <c r="L555" s="106"/>
      <c r="M555" s="12"/>
      <c r="N555" s="111"/>
      <c r="O555" s="107"/>
      <c r="P555" s="25"/>
      <c r="Q555" s="112"/>
      <c r="R555" s="31"/>
      <c r="S555" s="115"/>
      <c r="T555" s="93">
        <f t="shared" si="26"/>
        <v>0</v>
      </c>
      <c r="U555" s="356">
        <f t="shared" si="27"/>
        <v>19</v>
      </c>
    </row>
    <row r="556" spans="1:21" ht="18" customHeight="1">
      <c r="A556" s="826"/>
      <c r="B556" s="827"/>
      <c r="C556" s="829"/>
      <c r="D556" s="829"/>
      <c r="E556" s="201">
        <v>8</v>
      </c>
      <c r="F556" s="334"/>
      <c r="G556" s="334"/>
      <c r="H556" s="128"/>
      <c r="I556" s="111"/>
      <c r="J556" s="106"/>
      <c r="K556" s="111"/>
      <c r="L556" s="106"/>
      <c r="M556" s="12"/>
      <c r="N556" s="111"/>
      <c r="O556" s="107"/>
      <c r="P556" s="25"/>
      <c r="Q556" s="112"/>
      <c r="R556" s="31"/>
      <c r="S556" s="115"/>
      <c r="T556" s="93">
        <f t="shared" si="26"/>
        <v>0</v>
      </c>
      <c r="U556" s="356">
        <f t="shared" si="27"/>
        <v>19</v>
      </c>
    </row>
    <row r="557" spans="1:21" ht="18" customHeight="1">
      <c r="A557" s="826"/>
      <c r="B557" s="827"/>
      <c r="C557" s="829"/>
      <c r="D557" s="829"/>
      <c r="E557" s="201">
        <v>9</v>
      </c>
      <c r="F557" s="334"/>
      <c r="G557" s="334"/>
      <c r="H557" s="128"/>
      <c r="I557" s="111"/>
      <c r="J557" s="106"/>
      <c r="K557" s="111"/>
      <c r="L557" s="106"/>
      <c r="M557" s="12"/>
      <c r="N557" s="112"/>
      <c r="O557" s="107"/>
      <c r="P557" s="12"/>
      <c r="Q557" s="112"/>
      <c r="R557" s="31"/>
      <c r="S557" s="115"/>
      <c r="T557" s="93">
        <f t="shared" si="26"/>
        <v>0</v>
      </c>
      <c r="U557" s="356">
        <f t="shared" si="27"/>
        <v>19</v>
      </c>
    </row>
    <row r="558" spans="1:21" ht="18" customHeight="1">
      <c r="A558" s="826"/>
      <c r="B558" s="827"/>
      <c r="C558" s="829"/>
      <c r="D558" s="829"/>
      <c r="E558" s="201">
        <v>10</v>
      </c>
      <c r="F558" s="334"/>
      <c r="G558" s="334"/>
      <c r="H558" s="204"/>
      <c r="I558" s="205"/>
      <c r="J558" s="206"/>
      <c r="K558" s="205"/>
      <c r="L558" s="206"/>
      <c r="M558" s="207"/>
      <c r="N558" s="208"/>
      <c r="O558" s="209"/>
      <c r="P558" s="207"/>
      <c r="Q558" s="208"/>
      <c r="R558" s="210"/>
      <c r="S558" s="211"/>
      <c r="T558" s="278">
        <f t="shared" si="26"/>
        <v>0</v>
      </c>
      <c r="U558" s="356">
        <f t="shared" si="27"/>
        <v>19</v>
      </c>
    </row>
    <row r="559" spans="1:21" ht="18" customHeight="1">
      <c r="A559" s="826"/>
      <c r="B559" s="827"/>
      <c r="C559" s="829"/>
      <c r="D559" s="829"/>
      <c r="E559" s="201">
        <v>11</v>
      </c>
      <c r="F559" s="334"/>
      <c r="G559" s="334"/>
      <c r="H559" s="204"/>
      <c r="I559" s="205"/>
      <c r="J559" s="206"/>
      <c r="K559" s="205"/>
      <c r="L559" s="206"/>
      <c r="M559" s="207"/>
      <c r="N559" s="208"/>
      <c r="O559" s="209"/>
      <c r="P559" s="207"/>
      <c r="Q559" s="208"/>
      <c r="R559" s="210"/>
      <c r="S559" s="211"/>
      <c r="T559" s="278">
        <f t="shared" si="26"/>
        <v>0</v>
      </c>
      <c r="U559" s="356">
        <f t="shared" si="27"/>
        <v>19</v>
      </c>
    </row>
    <row r="560" spans="1:21" ht="18" customHeight="1">
      <c r="A560" s="826"/>
      <c r="B560" s="827"/>
      <c r="C560" s="829"/>
      <c r="D560" s="829"/>
      <c r="E560" s="201">
        <v>12</v>
      </c>
      <c r="F560" s="334"/>
      <c r="G560" s="334"/>
      <c r="H560" s="204"/>
      <c r="I560" s="205"/>
      <c r="J560" s="206"/>
      <c r="K560" s="205"/>
      <c r="L560" s="206"/>
      <c r="M560" s="207"/>
      <c r="N560" s="208"/>
      <c r="O560" s="209"/>
      <c r="P560" s="207"/>
      <c r="Q560" s="208"/>
      <c r="R560" s="210"/>
      <c r="S560" s="211"/>
      <c r="T560" s="278">
        <f t="shared" si="26"/>
        <v>0</v>
      </c>
      <c r="U560" s="356">
        <f t="shared" si="27"/>
        <v>19</v>
      </c>
    </row>
    <row r="561" spans="1:21" ht="18" customHeight="1">
      <c r="A561" s="826"/>
      <c r="B561" s="827"/>
      <c r="C561" s="829"/>
      <c r="D561" s="829"/>
      <c r="E561" s="201">
        <v>13</v>
      </c>
      <c r="F561" s="334"/>
      <c r="G561" s="334"/>
      <c r="H561" s="204"/>
      <c r="I561" s="205"/>
      <c r="J561" s="206"/>
      <c r="K561" s="205"/>
      <c r="L561" s="206"/>
      <c r="M561" s="207"/>
      <c r="N561" s="208"/>
      <c r="O561" s="209"/>
      <c r="P561" s="207"/>
      <c r="Q561" s="208"/>
      <c r="R561" s="210"/>
      <c r="S561" s="211"/>
      <c r="T561" s="278">
        <f t="shared" si="26"/>
        <v>0</v>
      </c>
      <c r="U561" s="356">
        <f t="shared" si="27"/>
        <v>19</v>
      </c>
    </row>
    <row r="562" spans="1:21" ht="18" customHeight="1">
      <c r="A562" s="826"/>
      <c r="B562" s="827"/>
      <c r="C562" s="829"/>
      <c r="D562" s="829"/>
      <c r="E562" s="201">
        <v>14</v>
      </c>
      <c r="F562" s="334"/>
      <c r="G562" s="334"/>
      <c r="H562" s="204"/>
      <c r="I562" s="205"/>
      <c r="J562" s="206"/>
      <c r="K562" s="205"/>
      <c r="L562" s="206"/>
      <c r="M562" s="207"/>
      <c r="N562" s="208"/>
      <c r="O562" s="209"/>
      <c r="P562" s="207"/>
      <c r="Q562" s="208"/>
      <c r="R562" s="210"/>
      <c r="S562" s="211"/>
      <c r="T562" s="278">
        <f t="shared" si="26"/>
        <v>0</v>
      </c>
      <c r="U562" s="356">
        <f t="shared" si="27"/>
        <v>19</v>
      </c>
    </row>
    <row r="563" spans="1:21" ht="18" customHeight="1">
      <c r="A563" s="826"/>
      <c r="B563" s="827"/>
      <c r="C563" s="829"/>
      <c r="D563" s="829"/>
      <c r="E563" s="201">
        <v>15</v>
      </c>
      <c r="F563" s="334"/>
      <c r="G563" s="334"/>
      <c r="H563" s="204"/>
      <c r="I563" s="205"/>
      <c r="J563" s="206"/>
      <c r="K563" s="205"/>
      <c r="L563" s="206"/>
      <c r="M563" s="207"/>
      <c r="N563" s="208"/>
      <c r="O563" s="209"/>
      <c r="P563" s="207"/>
      <c r="Q563" s="208"/>
      <c r="R563" s="210"/>
      <c r="S563" s="211"/>
      <c r="T563" s="278">
        <f t="shared" si="26"/>
        <v>0</v>
      </c>
      <c r="U563" s="356">
        <f t="shared" si="27"/>
        <v>19</v>
      </c>
    </row>
    <row r="564" spans="1:21" ht="18" customHeight="1">
      <c r="A564" s="826"/>
      <c r="B564" s="827"/>
      <c r="C564" s="829"/>
      <c r="D564" s="829"/>
      <c r="E564" s="201">
        <v>16</v>
      </c>
      <c r="F564" s="334"/>
      <c r="G564" s="334"/>
      <c r="H564" s="204"/>
      <c r="I564" s="205"/>
      <c r="J564" s="206"/>
      <c r="K564" s="205"/>
      <c r="L564" s="206"/>
      <c r="M564" s="207"/>
      <c r="N564" s="208"/>
      <c r="O564" s="209"/>
      <c r="P564" s="207"/>
      <c r="Q564" s="208"/>
      <c r="R564" s="210"/>
      <c r="S564" s="211"/>
      <c r="T564" s="278">
        <f t="shared" si="26"/>
        <v>0</v>
      </c>
      <c r="U564" s="356">
        <f t="shared" si="27"/>
        <v>19</v>
      </c>
    </row>
    <row r="565" spans="1:21" ht="18" customHeight="1">
      <c r="A565" s="826"/>
      <c r="B565" s="827"/>
      <c r="C565" s="829"/>
      <c r="D565" s="829"/>
      <c r="E565" s="201">
        <v>17</v>
      </c>
      <c r="F565" s="334"/>
      <c r="G565" s="334"/>
      <c r="H565" s="204"/>
      <c r="I565" s="205"/>
      <c r="J565" s="206"/>
      <c r="K565" s="205"/>
      <c r="L565" s="206"/>
      <c r="M565" s="207"/>
      <c r="N565" s="208"/>
      <c r="O565" s="209"/>
      <c r="P565" s="207"/>
      <c r="Q565" s="208"/>
      <c r="R565" s="210"/>
      <c r="S565" s="211"/>
      <c r="T565" s="278">
        <f t="shared" si="26"/>
        <v>0</v>
      </c>
      <c r="U565" s="356">
        <f t="shared" si="27"/>
        <v>19</v>
      </c>
    </row>
    <row r="566" spans="1:21" ht="18" customHeight="1">
      <c r="A566" s="826"/>
      <c r="B566" s="827"/>
      <c r="C566" s="829"/>
      <c r="D566" s="829"/>
      <c r="E566" s="201">
        <v>18</v>
      </c>
      <c r="F566" s="334"/>
      <c r="G566" s="334"/>
      <c r="H566" s="204"/>
      <c r="I566" s="205"/>
      <c r="J566" s="206"/>
      <c r="K566" s="205"/>
      <c r="L566" s="206"/>
      <c r="M566" s="207"/>
      <c r="N566" s="208"/>
      <c r="O566" s="209"/>
      <c r="P566" s="207"/>
      <c r="Q566" s="208"/>
      <c r="R566" s="210"/>
      <c r="S566" s="211"/>
      <c r="T566" s="278">
        <f t="shared" si="26"/>
        <v>0</v>
      </c>
      <c r="U566" s="356">
        <f t="shared" si="27"/>
        <v>19</v>
      </c>
    </row>
    <row r="567" spans="1:21" ht="18" customHeight="1">
      <c r="A567" s="826"/>
      <c r="B567" s="827"/>
      <c r="C567" s="829"/>
      <c r="D567" s="829"/>
      <c r="E567" s="201">
        <v>19</v>
      </c>
      <c r="F567" s="334"/>
      <c r="G567" s="334"/>
      <c r="H567" s="204"/>
      <c r="I567" s="205"/>
      <c r="J567" s="206"/>
      <c r="K567" s="205"/>
      <c r="L567" s="206"/>
      <c r="M567" s="207"/>
      <c r="N567" s="208"/>
      <c r="O567" s="209"/>
      <c r="P567" s="207"/>
      <c r="Q567" s="208"/>
      <c r="R567" s="210"/>
      <c r="S567" s="211"/>
      <c r="T567" s="278">
        <f t="shared" si="26"/>
        <v>0</v>
      </c>
      <c r="U567" s="356">
        <f t="shared" si="27"/>
        <v>19</v>
      </c>
    </row>
    <row r="568" spans="1:21" ht="18" customHeight="1">
      <c r="A568" s="826"/>
      <c r="B568" s="827"/>
      <c r="C568" s="829"/>
      <c r="D568" s="829"/>
      <c r="E568" s="201">
        <v>20</v>
      </c>
      <c r="F568" s="334"/>
      <c r="G568" s="334"/>
      <c r="H568" s="204"/>
      <c r="I568" s="205"/>
      <c r="J568" s="206"/>
      <c r="K568" s="205"/>
      <c r="L568" s="206"/>
      <c r="M568" s="207"/>
      <c r="N568" s="208"/>
      <c r="O568" s="209"/>
      <c r="P568" s="207"/>
      <c r="Q568" s="208"/>
      <c r="R568" s="210"/>
      <c r="S568" s="211"/>
      <c r="T568" s="278">
        <f t="shared" si="26"/>
        <v>0</v>
      </c>
      <c r="U568" s="356">
        <f t="shared" si="27"/>
        <v>19</v>
      </c>
    </row>
    <row r="569" spans="1:21" ht="18" customHeight="1">
      <c r="A569" s="826"/>
      <c r="B569" s="827"/>
      <c r="C569" s="829"/>
      <c r="D569" s="829"/>
      <c r="E569" s="201">
        <v>21</v>
      </c>
      <c r="F569" s="334"/>
      <c r="G569" s="334"/>
      <c r="H569" s="204"/>
      <c r="I569" s="205"/>
      <c r="J569" s="206"/>
      <c r="K569" s="205"/>
      <c r="L569" s="206"/>
      <c r="M569" s="207"/>
      <c r="N569" s="208"/>
      <c r="O569" s="209"/>
      <c r="P569" s="207"/>
      <c r="Q569" s="208"/>
      <c r="R569" s="210"/>
      <c r="S569" s="211"/>
      <c r="T569" s="278">
        <f t="shared" si="26"/>
        <v>0</v>
      </c>
      <c r="U569" s="356">
        <f t="shared" si="27"/>
        <v>19</v>
      </c>
    </row>
    <row r="570" spans="1:21" ht="18" customHeight="1">
      <c r="A570" s="826"/>
      <c r="B570" s="827"/>
      <c r="C570" s="829"/>
      <c r="D570" s="829"/>
      <c r="E570" s="201">
        <v>22</v>
      </c>
      <c r="F570" s="334"/>
      <c r="G570" s="334"/>
      <c r="H570" s="204"/>
      <c r="I570" s="205"/>
      <c r="J570" s="206"/>
      <c r="K570" s="205"/>
      <c r="L570" s="206"/>
      <c r="M570" s="207"/>
      <c r="N570" s="208"/>
      <c r="O570" s="209"/>
      <c r="P570" s="207"/>
      <c r="Q570" s="208"/>
      <c r="R570" s="210"/>
      <c r="S570" s="211"/>
      <c r="T570" s="278">
        <f t="shared" si="26"/>
        <v>0</v>
      </c>
      <c r="U570" s="356">
        <f t="shared" si="27"/>
        <v>19</v>
      </c>
    </row>
    <row r="571" spans="1:21" ht="18" customHeight="1">
      <c r="A571" s="826"/>
      <c r="B571" s="827"/>
      <c r="C571" s="829"/>
      <c r="D571" s="829"/>
      <c r="E571" s="201">
        <v>23</v>
      </c>
      <c r="F571" s="334"/>
      <c r="G571" s="334"/>
      <c r="H571" s="204"/>
      <c r="I571" s="205"/>
      <c r="J571" s="206"/>
      <c r="K571" s="205"/>
      <c r="L571" s="206"/>
      <c r="M571" s="207"/>
      <c r="N571" s="208"/>
      <c r="O571" s="209"/>
      <c r="P571" s="207"/>
      <c r="Q571" s="208"/>
      <c r="R571" s="210"/>
      <c r="S571" s="211"/>
      <c r="T571" s="278">
        <f t="shared" si="26"/>
        <v>0</v>
      </c>
      <c r="U571" s="356">
        <f t="shared" si="27"/>
        <v>19</v>
      </c>
    </row>
    <row r="572" spans="1:21" ht="18" customHeight="1">
      <c r="A572" s="826"/>
      <c r="B572" s="827"/>
      <c r="C572" s="829"/>
      <c r="D572" s="829"/>
      <c r="E572" s="201">
        <v>24</v>
      </c>
      <c r="F572" s="334"/>
      <c r="G572" s="334"/>
      <c r="H572" s="204"/>
      <c r="I572" s="205"/>
      <c r="J572" s="206"/>
      <c r="K572" s="205"/>
      <c r="L572" s="206"/>
      <c r="M572" s="207"/>
      <c r="N572" s="208"/>
      <c r="O572" s="209"/>
      <c r="P572" s="207"/>
      <c r="Q572" s="208"/>
      <c r="R572" s="210"/>
      <c r="S572" s="211"/>
      <c r="T572" s="278">
        <f t="shared" si="26"/>
        <v>0</v>
      </c>
      <c r="U572" s="356">
        <f t="shared" si="27"/>
        <v>19</v>
      </c>
    </row>
    <row r="573" spans="1:21" ht="18" customHeight="1">
      <c r="A573" s="826"/>
      <c r="B573" s="827"/>
      <c r="C573" s="829"/>
      <c r="D573" s="829"/>
      <c r="E573" s="201">
        <v>25</v>
      </c>
      <c r="F573" s="334"/>
      <c r="G573" s="334"/>
      <c r="H573" s="204"/>
      <c r="I573" s="205"/>
      <c r="J573" s="206"/>
      <c r="K573" s="205"/>
      <c r="L573" s="206"/>
      <c r="M573" s="207"/>
      <c r="N573" s="208"/>
      <c r="O573" s="209"/>
      <c r="P573" s="207"/>
      <c r="Q573" s="208"/>
      <c r="R573" s="210"/>
      <c r="S573" s="211"/>
      <c r="T573" s="278">
        <f t="shared" si="26"/>
        <v>0</v>
      </c>
      <c r="U573" s="356">
        <f t="shared" si="27"/>
        <v>19</v>
      </c>
    </row>
    <row r="574" spans="1:21" ht="18" customHeight="1">
      <c r="A574" s="826"/>
      <c r="B574" s="827"/>
      <c r="C574" s="829"/>
      <c r="D574" s="829"/>
      <c r="E574" s="201">
        <v>26</v>
      </c>
      <c r="F574" s="334"/>
      <c r="G574" s="334"/>
      <c r="H574" s="204"/>
      <c r="I574" s="205"/>
      <c r="J574" s="206"/>
      <c r="K574" s="205"/>
      <c r="L574" s="206"/>
      <c r="M574" s="207"/>
      <c r="N574" s="208"/>
      <c r="O574" s="209"/>
      <c r="P574" s="207"/>
      <c r="Q574" s="208"/>
      <c r="R574" s="210"/>
      <c r="S574" s="211"/>
      <c r="T574" s="278">
        <f t="shared" si="26"/>
        <v>0</v>
      </c>
      <c r="U574" s="356">
        <f t="shared" si="27"/>
        <v>19</v>
      </c>
    </row>
    <row r="575" spans="1:21" ht="18" customHeight="1">
      <c r="A575" s="826"/>
      <c r="B575" s="827"/>
      <c r="C575" s="829"/>
      <c r="D575" s="829"/>
      <c r="E575" s="201">
        <v>27</v>
      </c>
      <c r="F575" s="334"/>
      <c r="G575" s="334"/>
      <c r="H575" s="204"/>
      <c r="I575" s="205"/>
      <c r="J575" s="206"/>
      <c r="K575" s="205"/>
      <c r="L575" s="206"/>
      <c r="M575" s="207"/>
      <c r="N575" s="208"/>
      <c r="O575" s="209"/>
      <c r="P575" s="207"/>
      <c r="Q575" s="208"/>
      <c r="R575" s="210"/>
      <c r="S575" s="211"/>
      <c r="T575" s="278">
        <f t="shared" si="26"/>
        <v>0</v>
      </c>
      <c r="U575" s="356">
        <f t="shared" si="27"/>
        <v>19</v>
      </c>
    </row>
    <row r="576" spans="1:21" ht="18" customHeight="1">
      <c r="A576" s="826"/>
      <c r="B576" s="827"/>
      <c r="C576" s="829"/>
      <c r="D576" s="829"/>
      <c r="E576" s="201">
        <v>28</v>
      </c>
      <c r="F576" s="334"/>
      <c r="G576" s="334"/>
      <c r="H576" s="204"/>
      <c r="I576" s="205"/>
      <c r="J576" s="206"/>
      <c r="K576" s="205"/>
      <c r="L576" s="206"/>
      <c r="M576" s="207"/>
      <c r="N576" s="208"/>
      <c r="O576" s="209"/>
      <c r="P576" s="207"/>
      <c r="Q576" s="208"/>
      <c r="R576" s="210"/>
      <c r="S576" s="211"/>
      <c r="T576" s="278">
        <f t="shared" si="26"/>
        <v>0</v>
      </c>
      <c r="U576" s="356">
        <f t="shared" si="27"/>
        <v>19</v>
      </c>
    </row>
    <row r="577" spans="1:21" ht="18" customHeight="1">
      <c r="A577" s="826"/>
      <c r="B577" s="827"/>
      <c r="C577" s="829"/>
      <c r="D577" s="829"/>
      <c r="E577" s="201">
        <v>29</v>
      </c>
      <c r="F577" s="334"/>
      <c r="G577" s="334"/>
      <c r="H577" s="204"/>
      <c r="I577" s="205"/>
      <c r="J577" s="206"/>
      <c r="K577" s="205"/>
      <c r="L577" s="206"/>
      <c r="M577" s="207"/>
      <c r="N577" s="208"/>
      <c r="O577" s="209"/>
      <c r="P577" s="207"/>
      <c r="Q577" s="208"/>
      <c r="R577" s="210"/>
      <c r="S577" s="211"/>
      <c r="T577" s="278">
        <f t="shared" si="26"/>
        <v>0</v>
      </c>
      <c r="U577" s="356">
        <f t="shared" si="27"/>
        <v>19</v>
      </c>
    </row>
    <row r="578" spans="1:21" ht="18" customHeight="1">
      <c r="A578" s="834"/>
      <c r="B578" s="835"/>
      <c r="C578" s="829"/>
      <c r="D578" s="829"/>
      <c r="E578" s="277">
        <v>30</v>
      </c>
      <c r="F578" s="375"/>
      <c r="G578" s="375"/>
      <c r="H578" s="134"/>
      <c r="I578" s="135"/>
      <c r="J578" s="212"/>
      <c r="K578" s="135"/>
      <c r="L578" s="212"/>
      <c r="M578" s="27"/>
      <c r="N578" s="120"/>
      <c r="O578" s="109"/>
      <c r="P578" s="27"/>
      <c r="Q578" s="120"/>
      <c r="R578" s="32"/>
      <c r="S578" s="122"/>
      <c r="T578" s="136">
        <f t="shared" si="26"/>
        <v>0</v>
      </c>
      <c r="U578" s="356">
        <f t="shared" si="27"/>
        <v>19</v>
      </c>
    </row>
    <row r="579" spans="1:21" ht="18" customHeight="1">
      <c r="A579" s="824">
        <v>20</v>
      </c>
      <c r="B579" s="825"/>
      <c r="C579" s="828" t="str">
        <f>IF(ISERROR(VLOOKUP($A579,【大規模】地域番号⑮!$BD:$BF,2,FALSE)),"",VLOOKUP($A579,【大規模】地域番号⑮!$BD:$BF,2,FALSE))</f>
        <v/>
      </c>
      <c r="D579" s="828" t="str">
        <f>IF(ISERROR(VLOOKUP($A579,【大規模】地域番号⑮!$BD:$BF,3,FALSE)),"",VLOOKUP($A579,【大規模】地域番号⑮!$BD:$BF,3,FALSE))</f>
        <v/>
      </c>
      <c r="E579" s="201">
        <v>1</v>
      </c>
      <c r="F579" s="334"/>
      <c r="G579" s="334"/>
      <c r="H579" s="176"/>
      <c r="I579" s="177"/>
      <c r="J579" s="178"/>
      <c r="K579" s="180"/>
      <c r="L579" s="181"/>
      <c r="M579" s="179"/>
      <c r="N579" s="180"/>
      <c r="O579" s="181"/>
      <c r="P579" s="179"/>
      <c r="Q579" s="180"/>
      <c r="R579" s="182"/>
      <c r="S579" s="183"/>
      <c r="T579" s="257">
        <f t="shared" si="26"/>
        <v>0</v>
      </c>
      <c r="U579" s="356">
        <f>$A$579</f>
        <v>20</v>
      </c>
    </row>
    <row r="580" spans="1:21" ht="18" customHeight="1">
      <c r="A580" s="826"/>
      <c r="B580" s="827"/>
      <c r="C580" s="829"/>
      <c r="D580" s="829"/>
      <c r="E580" s="201">
        <v>2</v>
      </c>
      <c r="F580" s="334"/>
      <c r="G580" s="334"/>
      <c r="H580" s="128"/>
      <c r="I580" s="111"/>
      <c r="J580" s="106"/>
      <c r="K580" s="112"/>
      <c r="L580" s="107"/>
      <c r="M580" s="12"/>
      <c r="N580" s="112"/>
      <c r="O580" s="107"/>
      <c r="P580" s="12"/>
      <c r="Q580" s="112"/>
      <c r="R580" s="31"/>
      <c r="S580" s="115"/>
      <c r="T580" s="93">
        <f t="shared" si="26"/>
        <v>0</v>
      </c>
      <c r="U580" s="356">
        <f t="shared" ref="U580:U608" si="28">$A$579</f>
        <v>20</v>
      </c>
    </row>
    <row r="581" spans="1:21" ht="18" customHeight="1">
      <c r="A581" s="826"/>
      <c r="B581" s="827"/>
      <c r="C581" s="829"/>
      <c r="D581" s="829"/>
      <c r="E581" s="201">
        <v>3</v>
      </c>
      <c r="F581" s="334"/>
      <c r="G581" s="334"/>
      <c r="H581" s="128"/>
      <c r="I581" s="111"/>
      <c r="J581" s="106"/>
      <c r="K581" s="112"/>
      <c r="L581" s="107"/>
      <c r="M581" s="12"/>
      <c r="N581" s="112"/>
      <c r="O581" s="107"/>
      <c r="P581" s="12"/>
      <c r="Q581" s="112"/>
      <c r="R581" s="31"/>
      <c r="S581" s="115"/>
      <c r="T581" s="93">
        <f t="shared" si="26"/>
        <v>0</v>
      </c>
      <c r="U581" s="356">
        <f t="shared" si="28"/>
        <v>20</v>
      </c>
    </row>
    <row r="582" spans="1:21" ht="18" customHeight="1">
      <c r="A582" s="826"/>
      <c r="B582" s="827"/>
      <c r="C582" s="829"/>
      <c r="D582" s="829"/>
      <c r="E582" s="201">
        <v>4</v>
      </c>
      <c r="F582" s="334"/>
      <c r="G582" s="334"/>
      <c r="H582" s="128"/>
      <c r="I582" s="111"/>
      <c r="J582" s="106"/>
      <c r="K582" s="112"/>
      <c r="L582" s="107"/>
      <c r="M582" s="12"/>
      <c r="N582" s="112"/>
      <c r="O582" s="107"/>
      <c r="P582" s="12"/>
      <c r="Q582" s="112"/>
      <c r="R582" s="31"/>
      <c r="S582" s="115"/>
      <c r="T582" s="93">
        <f t="shared" si="26"/>
        <v>0</v>
      </c>
      <c r="U582" s="356">
        <f t="shared" si="28"/>
        <v>20</v>
      </c>
    </row>
    <row r="583" spans="1:21" ht="18" customHeight="1">
      <c r="A583" s="826"/>
      <c r="B583" s="827"/>
      <c r="C583" s="829"/>
      <c r="D583" s="829"/>
      <c r="E583" s="201">
        <v>5</v>
      </c>
      <c r="F583" s="334"/>
      <c r="G583" s="334"/>
      <c r="H583" s="128"/>
      <c r="I583" s="111"/>
      <c r="J583" s="106"/>
      <c r="K583" s="112"/>
      <c r="L583" s="107"/>
      <c r="M583" s="12"/>
      <c r="N583" s="112"/>
      <c r="O583" s="107"/>
      <c r="P583" s="12"/>
      <c r="Q583" s="112"/>
      <c r="R583" s="31"/>
      <c r="S583" s="115"/>
      <c r="T583" s="93">
        <f t="shared" si="26"/>
        <v>0</v>
      </c>
      <c r="U583" s="356">
        <f t="shared" si="28"/>
        <v>20</v>
      </c>
    </row>
    <row r="584" spans="1:21" ht="18" customHeight="1">
      <c r="A584" s="826"/>
      <c r="B584" s="827"/>
      <c r="C584" s="829"/>
      <c r="D584" s="829"/>
      <c r="E584" s="201">
        <v>6</v>
      </c>
      <c r="F584" s="334"/>
      <c r="G584" s="334"/>
      <c r="H584" s="128"/>
      <c r="I584" s="111"/>
      <c r="J584" s="106"/>
      <c r="K584" s="111"/>
      <c r="L584" s="106"/>
      <c r="M584" s="12"/>
      <c r="N584" s="111"/>
      <c r="O584" s="107"/>
      <c r="P584" s="25"/>
      <c r="Q584" s="112"/>
      <c r="R584" s="31"/>
      <c r="S584" s="115"/>
      <c r="T584" s="93">
        <f t="shared" si="26"/>
        <v>0</v>
      </c>
      <c r="U584" s="356">
        <f t="shared" si="28"/>
        <v>20</v>
      </c>
    </row>
    <row r="585" spans="1:21" ht="18" customHeight="1">
      <c r="A585" s="826"/>
      <c r="B585" s="827"/>
      <c r="C585" s="829"/>
      <c r="D585" s="829"/>
      <c r="E585" s="201">
        <v>7</v>
      </c>
      <c r="F585" s="334"/>
      <c r="G585" s="334"/>
      <c r="H585" s="128"/>
      <c r="I585" s="111"/>
      <c r="J585" s="106"/>
      <c r="K585" s="111"/>
      <c r="L585" s="106"/>
      <c r="M585" s="12"/>
      <c r="N585" s="111"/>
      <c r="O585" s="107"/>
      <c r="P585" s="25"/>
      <c r="Q585" s="112"/>
      <c r="R585" s="31"/>
      <c r="S585" s="115"/>
      <c r="T585" s="93">
        <f t="shared" ref="T585:T608" si="29">IF(J585="",0,INT(SUM(PRODUCT(J585,L585,O585),R585)))</f>
        <v>0</v>
      </c>
      <c r="U585" s="356">
        <f t="shared" si="28"/>
        <v>20</v>
      </c>
    </row>
    <row r="586" spans="1:21" ht="18" customHeight="1">
      <c r="A586" s="826"/>
      <c r="B586" s="827"/>
      <c r="C586" s="829"/>
      <c r="D586" s="829"/>
      <c r="E586" s="201">
        <v>8</v>
      </c>
      <c r="F586" s="334"/>
      <c r="G586" s="334"/>
      <c r="H586" s="128"/>
      <c r="I586" s="111"/>
      <c r="J586" s="106"/>
      <c r="K586" s="111"/>
      <c r="L586" s="106"/>
      <c r="M586" s="12"/>
      <c r="N586" s="111"/>
      <c r="O586" s="107"/>
      <c r="P586" s="25"/>
      <c r="Q586" s="112"/>
      <c r="R586" s="31"/>
      <c r="S586" s="115"/>
      <c r="T586" s="93">
        <f t="shared" si="29"/>
        <v>0</v>
      </c>
      <c r="U586" s="356">
        <f t="shared" si="28"/>
        <v>20</v>
      </c>
    </row>
    <row r="587" spans="1:21" ht="18" customHeight="1">
      <c r="A587" s="826"/>
      <c r="B587" s="827"/>
      <c r="C587" s="829"/>
      <c r="D587" s="829"/>
      <c r="E587" s="201">
        <v>9</v>
      </c>
      <c r="F587" s="334"/>
      <c r="G587" s="334"/>
      <c r="H587" s="128"/>
      <c r="I587" s="111"/>
      <c r="J587" s="106"/>
      <c r="K587" s="111"/>
      <c r="L587" s="106"/>
      <c r="M587" s="12"/>
      <c r="N587" s="112"/>
      <c r="O587" s="107"/>
      <c r="P587" s="12"/>
      <c r="Q587" s="112"/>
      <c r="R587" s="31"/>
      <c r="S587" s="115"/>
      <c r="T587" s="93">
        <f t="shared" si="29"/>
        <v>0</v>
      </c>
      <c r="U587" s="356">
        <f t="shared" si="28"/>
        <v>20</v>
      </c>
    </row>
    <row r="588" spans="1:21" ht="18" customHeight="1">
      <c r="A588" s="826"/>
      <c r="B588" s="827"/>
      <c r="C588" s="829"/>
      <c r="D588" s="829"/>
      <c r="E588" s="201">
        <v>10</v>
      </c>
      <c r="F588" s="334"/>
      <c r="G588" s="334"/>
      <c r="H588" s="204"/>
      <c r="I588" s="205"/>
      <c r="J588" s="206"/>
      <c r="K588" s="205"/>
      <c r="L588" s="206"/>
      <c r="M588" s="207"/>
      <c r="N588" s="208"/>
      <c r="O588" s="209"/>
      <c r="P588" s="207"/>
      <c r="Q588" s="208"/>
      <c r="R588" s="210"/>
      <c r="S588" s="211"/>
      <c r="T588" s="278">
        <f t="shared" si="29"/>
        <v>0</v>
      </c>
      <c r="U588" s="356">
        <f t="shared" si="28"/>
        <v>20</v>
      </c>
    </row>
    <row r="589" spans="1:21" ht="18" customHeight="1">
      <c r="A589" s="826"/>
      <c r="B589" s="827"/>
      <c r="C589" s="829"/>
      <c r="D589" s="829"/>
      <c r="E589" s="201">
        <v>11</v>
      </c>
      <c r="F589" s="334"/>
      <c r="G589" s="334"/>
      <c r="H589" s="204"/>
      <c r="I589" s="205"/>
      <c r="J589" s="206"/>
      <c r="K589" s="205"/>
      <c r="L589" s="206"/>
      <c r="M589" s="207"/>
      <c r="N589" s="208"/>
      <c r="O589" s="209"/>
      <c r="P589" s="207"/>
      <c r="Q589" s="208"/>
      <c r="R589" s="210"/>
      <c r="S589" s="211"/>
      <c r="T589" s="278">
        <f t="shared" si="29"/>
        <v>0</v>
      </c>
      <c r="U589" s="356">
        <f t="shared" si="28"/>
        <v>20</v>
      </c>
    </row>
    <row r="590" spans="1:21" ht="18" customHeight="1">
      <c r="A590" s="826"/>
      <c r="B590" s="827"/>
      <c r="C590" s="829"/>
      <c r="D590" s="829"/>
      <c r="E590" s="201">
        <v>12</v>
      </c>
      <c r="F590" s="334"/>
      <c r="G590" s="334"/>
      <c r="H590" s="204"/>
      <c r="I590" s="205"/>
      <c r="J590" s="206"/>
      <c r="K590" s="205"/>
      <c r="L590" s="206"/>
      <c r="M590" s="207"/>
      <c r="N590" s="208"/>
      <c r="O590" s="209"/>
      <c r="P590" s="207"/>
      <c r="Q590" s="208"/>
      <c r="R590" s="210"/>
      <c r="S590" s="211"/>
      <c r="T590" s="278">
        <f t="shared" si="29"/>
        <v>0</v>
      </c>
      <c r="U590" s="356">
        <f t="shared" si="28"/>
        <v>20</v>
      </c>
    </row>
    <row r="591" spans="1:21" ht="18" customHeight="1">
      <c r="A591" s="826"/>
      <c r="B591" s="827"/>
      <c r="C591" s="829"/>
      <c r="D591" s="829"/>
      <c r="E591" s="201">
        <v>13</v>
      </c>
      <c r="F591" s="334"/>
      <c r="G591" s="334"/>
      <c r="H591" s="204"/>
      <c r="I591" s="205"/>
      <c r="J591" s="206"/>
      <c r="K591" s="205"/>
      <c r="L591" s="206"/>
      <c r="M591" s="207"/>
      <c r="N591" s="208"/>
      <c r="O591" s="209"/>
      <c r="P591" s="207"/>
      <c r="Q591" s="208"/>
      <c r="R591" s="210"/>
      <c r="S591" s="211"/>
      <c r="T591" s="278">
        <f t="shared" si="29"/>
        <v>0</v>
      </c>
      <c r="U591" s="356">
        <f t="shared" si="28"/>
        <v>20</v>
      </c>
    </row>
    <row r="592" spans="1:21" ht="18" customHeight="1">
      <c r="A592" s="826"/>
      <c r="B592" s="827"/>
      <c r="C592" s="829"/>
      <c r="D592" s="829"/>
      <c r="E592" s="201">
        <v>14</v>
      </c>
      <c r="F592" s="334"/>
      <c r="G592" s="334"/>
      <c r="H592" s="204"/>
      <c r="I592" s="205"/>
      <c r="J592" s="206"/>
      <c r="K592" s="205"/>
      <c r="L592" s="206"/>
      <c r="M592" s="207"/>
      <c r="N592" s="208"/>
      <c r="O592" s="209"/>
      <c r="P592" s="207"/>
      <c r="Q592" s="208"/>
      <c r="R592" s="210"/>
      <c r="S592" s="211"/>
      <c r="T592" s="278">
        <f t="shared" si="29"/>
        <v>0</v>
      </c>
      <c r="U592" s="356">
        <f t="shared" si="28"/>
        <v>20</v>
      </c>
    </row>
    <row r="593" spans="1:21" ht="18" customHeight="1">
      <c r="A593" s="826"/>
      <c r="B593" s="827"/>
      <c r="C593" s="829"/>
      <c r="D593" s="829"/>
      <c r="E593" s="201">
        <v>15</v>
      </c>
      <c r="F593" s="334"/>
      <c r="G593" s="334"/>
      <c r="H593" s="204"/>
      <c r="I593" s="205"/>
      <c r="J593" s="206"/>
      <c r="K593" s="205"/>
      <c r="L593" s="206"/>
      <c r="M593" s="207"/>
      <c r="N593" s="208"/>
      <c r="O593" s="209"/>
      <c r="P593" s="207"/>
      <c r="Q593" s="208"/>
      <c r="R593" s="210"/>
      <c r="S593" s="211"/>
      <c r="T593" s="278">
        <f t="shared" si="29"/>
        <v>0</v>
      </c>
      <c r="U593" s="356">
        <f t="shared" si="28"/>
        <v>20</v>
      </c>
    </row>
    <row r="594" spans="1:21" ht="18" customHeight="1">
      <c r="A594" s="826"/>
      <c r="B594" s="827"/>
      <c r="C594" s="829"/>
      <c r="D594" s="829"/>
      <c r="E594" s="201">
        <v>16</v>
      </c>
      <c r="F594" s="334"/>
      <c r="G594" s="334"/>
      <c r="H594" s="204"/>
      <c r="I594" s="205"/>
      <c r="J594" s="206"/>
      <c r="K594" s="205"/>
      <c r="L594" s="206"/>
      <c r="M594" s="207"/>
      <c r="N594" s="208"/>
      <c r="O594" s="209"/>
      <c r="P594" s="207"/>
      <c r="Q594" s="208"/>
      <c r="R594" s="210"/>
      <c r="S594" s="211"/>
      <c r="T594" s="278">
        <f t="shared" si="29"/>
        <v>0</v>
      </c>
      <c r="U594" s="356">
        <f t="shared" si="28"/>
        <v>20</v>
      </c>
    </row>
    <row r="595" spans="1:21" ht="18" customHeight="1">
      <c r="A595" s="826"/>
      <c r="B595" s="827"/>
      <c r="C595" s="829"/>
      <c r="D595" s="829"/>
      <c r="E595" s="201">
        <v>17</v>
      </c>
      <c r="F595" s="334"/>
      <c r="G595" s="334"/>
      <c r="H595" s="204"/>
      <c r="I595" s="205"/>
      <c r="J595" s="206"/>
      <c r="K595" s="205"/>
      <c r="L595" s="206"/>
      <c r="M595" s="207"/>
      <c r="N595" s="208"/>
      <c r="O595" s="209"/>
      <c r="P595" s="207"/>
      <c r="Q595" s="208"/>
      <c r="R595" s="210"/>
      <c r="S595" s="211"/>
      <c r="T595" s="278">
        <f t="shared" si="29"/>
        <v>0</v>
      </c>
      <c r="U595" s="356">
        <f t="shared" si="28"/>
        <v>20</v>
      </c>
    </row>
    <row r="596" spans="1:21" ht="18" customHeight="1">
      <c r="A596" s="826"/>
      <c r="B596" s="827"/>
      <c r="C596" s="829"/>
      <c r="D596" s="829"/>
      <c r="E596" s="201">
        <v>18</v>
      </c>
      <c r="F596" s="334"/>
      <c r="G596" s="334"/>
      <c r="H596" s="204"/>
      <c r="I596" s="205"/>
      <c r="J596" s="206"/>
      <c r="K596" s="205"/>
      <c r="L596" s="206"/>
      <c r="M596" s="207"/>
      <c r="N596" s="208"/>
      <c r="O596" s="209"/>
      <c r="P596" s="207"/>
      <c r="Q596" s="208"/>
      <c r="R596" s="210"/>
      <c r="S596" s="211"/>
      <c r="T596" s="278">
        <f t="shared" si="29"/>
        <v>0</v>
      </c>
      <c r="U596" s="356">
        <f t="shared" si="28"/>
        <v>20</v>
      </c>
    </row>
    <row r="597" spans="1:21" ht="18" customHeight="1">
      <c r="A597" s="826"/>
      <c r="B597" s="827"/>
      <c r="C597" s="829"/>
      <c r="D597" s="829"/>
      <c r="E597" s="201">
        <v>19</v>
      </c>
      <c r="F597" s="334"/>
      <c r="G597" s="334"/>
      <c r="H597" s="204"/>
      <c r="I597" s="205"/>
      <c r="J597" s="206"/>
      <c r="K597" s="205"/>
      <c r="L597" s="206"/>
      <c r="M597" s="207"/>
      <c r="N597" s="208"/>
      <c r="O597" s="209"/>
      <c r="P597" s="207"/>
      <c r="Q597" s="208"/>
      <c r="R597" s="210"/>
      <c r="S597" s="211"/>
      <c r="T597" s="278">
        <f t="shared" si="29"/>
        <v>0</v>
      </c>
      <c r="U597" s="356">
        <f t="shared" si="28"/>
        <v>20</v>
      </c>
    </row>
    <row r="598" spans="1:21" ht="18" customHeight="1">
      <c r="A598" s="826"/>
      <c r="B598" s="827"/>
      <c r="C598" s="829"/>
      <c r="D598" s="829"/>
      <c r="E598" s="201">
        <v>20</v>
      </c>
      <c r="F598" s="334"/>
      <c r="G598" s="334"/>
      <c r="H598" s="204"/>
      <c r="I598" s="205"/>
      <c r="J598" s="206"/>
      <c r="K598" s="205"/>
      <c r="L598" s="206"/>
      <c r="M598" s="207"/>
      <c r="N598" s="208"/>
      <c r="O598" s="209"/>
      <c r="P598" s="207"/>
      <c r="Q598" s="208"/>
      <c r="R598" s="210"/>
      <c r="S598" s="211"/>
      <c r="T598" s="278">
        <f t="shared" si="29"/>
        <v>0</v>
      </c>
      <c r="U598" s="356">
        <f t="shared" si="28"/>
        <v>20</v>
      </c>
    </row>
    <row r="599" spans="1:21" ht="18" customHeight="1">
      <c r="A599" s="826"/>
      <c r="B599" s="827"/>
      <c r="C599" s="829"/>
      <c r="D599" s="829"/>
      <c r="E599" s="201">
        <v>21</v>
      </c>
      <c r="F599" s="334"/>
      <c r="G599" s="334"/>
      <c r="H599" s="204"/>
      <c r="I599" s="205"/>
      <c r="J599" s="206"/>
      <c r="K599" s="205"/>
      <c r="L599" s="206"/>
      <c r="M599" s="207"/>
      <c r="N599" s="208"/>
      <c r="O599" s="209"/>
      <c r="P599" s="207"/>
      <c r="Q599" s="208"/>
      <c r="R599" s="210"/>
      <c r="S599" s="211"/>
      <c r="T599" s="278">
        <f t="shared" si="29"/>
        <v>0</v>
      </c>
      <c r="U599" s="356">
        <f t="shared" si="28"/>
        <v>20</v>
      </c>
    </row>
    <row r="600" spans="1:21" ht="18" customHeight="1">
      <c r="A600" s="826"/>
      <c r="B600" s="827"/>
      <c r="C600" s="829"/>
      <c r="D600" s="829"/>
      <c r="E600" s="201">
        <v>22</v>
      </c>
      <c r="F600" s="334"/>
      <c r="G600" s="334"/>
      <c r="H600" s="204"/>
      <c r="I600" s="205"/>
      <c r="J600" s="206"/>
      <c r="K600" s="205"/>
      <c r="L600" s="206"/>
      <c r="M600" s="207"/>
      <c r="N600" s="208"/>
      <c r="O600" s="209"/>
      <c r="P600" s="207"/>
      <c r="Q600" s="208"/>
      <c r="R600" s="210"/>
      <c r="S600" s="211"/>
      <c r="T600" s="278">
        <f t="shared" si="29"/>
        <v>0</v>
      </c>
      <c r="U600" s="356">
        <f t="shared" si="28"/>
        <v>20</v>
      </c>
    </row>
    <row r="601" spans="1:21" ht="18" customHeight="1">
      <c r="A601" s="826"/>
      <c r="B601" s="827"/>
      <c r="C601" s="829"/>
      <c r="D601" s="829"/>
      <c r="E601" s="201">
        <v>23</v>
      </c>
      <c r="F601" s="334"/>
      <c r="G601" s="334"/>
      <c r="H601" s="204"/>
      <c r="I601" s="205"/>
      <c r="J601" s="206"/>
      <c r="K601" s="205"/>
      <c r="L601" s="206"/>
      <c r="M601" s="207"/>
      <c r="N601" s="208"/>
      <c r="O601" s="209"/>
      <c r="P601" s="207"/>
      <c r="Q601" s="208"/>
      <c r="R601" s="210"/>
      <c r="S601" s="211"/>
      <c r="T601" s="278">
        <f t="shared" si="29"/>
        <v>0</v>
      </c>
      <c r="U601" s="356">
        <f t="shared" si="28"/>
        <v>20</v>
      </c>
    </row>
    <row r="602" spans="1:21" ht="18" customHeight="1">
      <c r="A602" s="826"/>
      <c r="B602" s="827"/>
      <c r="C602" s="829"/>
      <c r="D602" s="829"/>
      <c r="E602" s="201">
        <v>24</v>
      </c>
      <c r="F602" s="334"/>
      <c r="G602" s="334"/>
      <c r="H602" s="204"/>
      <c r="I602" s="205"/>
      <c r="J602" s="206"/>
      <c r="K602" s="205"/>
      <c r="L602" s="206"/>
      <c r="M602" s="207"/>
      <c r="N602" s="208"/>
      <c r="O602" s="209"/>
      <c r="P602" s="207"/>
      <c r="Q602" s="208"/>
      <c r="R602" s="210"/>
      <c r="S602" s="211"/>
      <c r="T602" s="278">
        <f t="shared" si="29"/>
        <v>0</v>
      </c>
      <c r="U602" s="356">
        <f t="shared" si="28"/>
        <v>20</v>
      </c>
    </row>
    <row r="603" spans="1:21" ht="18" customHeight="1">
      <c r="A603" s="826"/>
      <c r="B603" s="827"/>
      <c r="C603" s="829"/>
      <c r="D603" s="829"/>
      <c r="E603" s="201">
        <v>25</v>
      </c>
      <c r="F603" s="334"/>
      <c r="G603" s="334"/>
      <c r="H603" s="204"/>
      <c r="I603" s="205"/>
      <c r="J603" s="206"/>
      <c r="K603" s="205"/>
      <c r="L603" s="206"/>
      <c r="M603" s="207"/>
      <c r="N603" s="208"/>
      <c r="O603" s="209"/>
      <c r="P603" s="207"/>
      <c r="Q603" s="208"/>
      <c r="R603" s="210"/>
      <c r="S603" s="211"/>
      <c r="T603" s="278">
        <f t="shared" si="29"/>
        <v>0</v>
      </c>
      <c r="U603" s="356">
        <f t="shared" si="28"/>
        <v>20</v>
      </c>
    </row>
    <row r="604" spans="1:21" ht="18" customHeight="1">
      <c r="A604" s="826"/>
      <c r="B604" s="827"/>
      <c r="C604" s="829"/>
      <c r="D604" s="829"/>
      <c r="E604" s="201">
        <v>26</v>
      </c>
      <c r="F604" s="334"/>
      <c r="G604" s="334"/>
      <c r="H604" s="204"/>
      <c r="I604" s="205"/>
      <c r="J604" s="206"/>
      <c r="K604" s="205"/>
      <c r="L604" s="206"/>
      <c r="M604" s="207"/>
      <c r="N604" s="208"/>
      <c r="O604" s="209"/>
      <c r="P604" s="207"/>
      <c r="Q604" s="208"/>
      <c r="R604" s="210"/>
      <c r="S604" s="211"/>
      <c r="T604" s="278">
        <f t="shared" si="29"/>
        <v>0</v>
      </c>
      <c r="U604" s="356">
        <f t="shared" si="28"/>
        <v>20</v>
      </c>
    </row>
    <row r="605" spans="1:21" ht="18" customHeight="1">
      <c r="A605" s="826"/>
      <c r="B605" s="827"/>
      <c r="C605" s="829"/>
      <c r="D605" s="829"/>
      <c r="E605" s="201">
        <v>27</v>
      </c>
      <c r="F605" s="334"/>
      <c r="G605" s="334"/>
      <c r="H605" s="204"/>
      <c r="I605" s="205"/>
      <c r="J605" s="206"/>
      <c r="K605" s="205"/>
      <c r="L605" s="206"/>
      <c r="M605" s="207"/>
      <c r="N605" s="208"/>
      <c r="O605" s="209"/>
      <c r="P605" s="207"/>
      <c r="Q605" s="208"/>
      <c r="R605" s="210"/>
      <c r="S605" s="211"/>
      <c r="T605" s="278">
        <f t="shared" si="29"/>
        <v>0</v>
      </c>
      <c r="U605" s="356">
        <f t="shared" si="28"/>
        <v>20</v>
      </c>
    </row>
    <row r="606" spans="1:21" ht="18" customHeight="1">
      <c r="A606" s="826"/>
      <c r="B606" s="827"/>
      <c r="C606" s="829"/>
      <c r="D606" s="829"/>
      <c r="E606" s="201">
        <v>28</v>
      </c>
      <c r="F606" s="334"/>
      <c r="G606" s="334"/>
      <c r="H606" s="204"/>
      <c r="I606" s="205"/>
      <c r="J606" s="206"/>
      <c r="K606" s="205"/>
      <c r="L606" s="206"/>
      <c r="M606" s="207"/>
      <c r="N606" s="208"/>
      <c r="O606" s="209"/>
      <c r="P606" s="207"/>
      <c r="Q606" s="208"/>
      <c r="R606" s="210"/>
      <c r="S606" s="211"/>
      <c r="T606" s="278">
        <f t="shared" si="29"/>
        <v>0</v>
      </c>
      <c r="U606" s="356">
        <f t="shared" si="28"/>
        <v>20</v>
      </c>
    </row>
    <row r="607" spans="1:21" ht="18" customHeight="1">
      <c r="A607" s="826"/>
      <c r="B607" s="827"/>
      <c r="C607" s="829"/>
      <c r="D607" s="829"/>
      <c r="E607" s="201">
        <v>29</v>
      </c>
      <c r="F607" s="334"/>
      <c r="G607" s="334"/>
      <c r="H607" s="204"/>
      <c r="I607" s="205"/>
      <c r="J607" s="206"/>
      <c r="K607" s="205"/>
      <c r="L607" s="206"/>
      <c r="M607" s="207"/>
      <c r="N607" s="208"/>
      <c r="O607" s="209"/>
      <c r="P607" s="207"/>
      <c r="Q607" s="208"/>
      <c r="R607" s="210"/>
      <c r="S607" s="211"/>
      <c r="T607" s="278">
        <f t="shared" si="29"/>
        <v>0</v>
      </c>
      <c r="U607" s="356">
        <f t="shared" si="28"/>
        <v>20</v>
      </c>
    </row>
    <row r="608" spans="1:21" ht="18" customHeight="1">
      <c r="A608" s="834"/>
      <c r="B608" s="835"/>
      <c r="C608" s="847"/>
      <c r="D608" s="847"/>
      <c r="E608" s="277">
        <v>30</v>
      </c>
      <c r="F608" s="375"/>
      <c r="G608" s="375"/>
      <c r="H608" s="134"/>
      <c r="I608" s="135"/>
      <c r="J608" s="212"/>
      <c r="K608" s="135"/>
      <c r="L608" s="212"/>
      <c r="M608" s="27"/>
      <c r="N608" s="120"/>
      <c r="O608" s="109"/>
      <c r="P608" s="27"/>
      <c r="Q608" s="120"/>
      <c r="R608" s="32"/>
      <c r="S608" s="122"/>
      <c r="T608" s="136">
        <f t="shared" si="29"/>
        <v>0</v>
      </c>
      <c r="U608" s="356">
        <f t="shared" si="28"/>
        <v>20</v>
      </c>
    </row>
    <row r="609" spans="1:27" ht="25.5" customHeight="1">
      <c r="A609" s="49"/>
      <c r="B609" s="49"/>
      <c r="C609" s="49"/>
      <c r="D609" s="49"/>
      <c r="E609" s="49"/>
      <c r="F609" s="50"/>
      <c r="G609" s="50"/>
      <c r="H609" s="50"/>
      <c r="I609" s="50"/>
      <c r="J609" s="50"/>
      <c r="K609" s="50"/>
      <c r="L609" s="50"/>
      <c r="M609" s="50"/>
      <c r="N609" s="50"/>
      <c r="O609" s="50"/>
      <c r="P609" s="50"/>
      <c r="Q609" s="50"/>
      <c r="R609" s="50"/>
      <c r="S609" s="50"/>
      <c r="T609" s="50"/>
    </row>
    <row r="610" spans="1:27" ht="25.5" customHeight="1">
      <c r="A610" s="90" t="str">
        <f>A2</f>
        <v xml:space="preserve">【 内訳書2 】 </v>
      </c>
      <c r="B610" s="90"/>
      <c r="C610" s="90"/>
      <c r="D610" s="90"/>
      <c r="E610" s="90"/>
      <c r="F610" s="51"/>
      <c r="G610" s="50"/>
      <c r="H610" s="50"/>
      <c r="I610" s="50"/>
      <c r="J610" s="50"/>
      <c r="K610" s="50"/>
      <c r="L610" s="50"/>
      <c r="M610" s="50"/>
      <c r="N610" s="50"/>
      <c r="O610" s="50"/>
      <c r="P610" s="50"/>
      <c r="Q610" s="50"/>
      <c r="R610" s="50"/>
      <c r="S610" s="50"/>
      <c r="T610" s="50"/>
    </row>
    <row r="611" spans="1:27" ht="47.25" customHeight="1">
      <c r="A611" s="173"/>
      <c r="B611" s="818" t="str">
        <f t="shared" ref="B611" si="30">$B$3</f>
        <v>2-15</v>
      </c>
      <c r="C611" s="885"/>
      <c r="D611" s="172" t="s">
        <v>131</v>
      </c>
      <c r="E611" s="822">
        <f>E3</f>
        <v>0</v>
      </c>
      <c r="F611" s="823"/>
      <c r="G611" s="844"/>
      <c r="H611" s="844"/>
      <c r="I611" s="174"/>
      <c r="J611" s="174"/>
      <c r="K611" s="174"/>
      <c r="L611" s="174"/>
      <c r="M611" s="174"/>
      <c r="N611" s="174"/>
      <c r="O611" s="174"/>
      <c r="P611" s="174"/>
      <c r="Q611"/>
      <c r="R611"/>
      <c r="S611"/>
      <c r="T611"/>
      <c r="Z611" s="2"/>
      <c r="AA611" s="4"/>
    </row>
    <row r="612" spans="1:27" ht="25.5" customHeight="1">
      <c r="A612" s="88"/>
      <c r="B612" s="88"/>
      <c r="C612" s="88"/>
      <c r="D612" s="88"/>
      <c r="E612" s="88"/>
      <c r="F612" s="51"/>
      <c r="G612" s="50"/>
      <c r="H612" s="50"/>
      <c r="I612" s="50"/>
      <c r="J612" s="50"/>
      <c r="K612" s="50"/>
      <c r="L612" s="50"/>
      <c r="M612" s="50"/>
      <c r="N612" s="50"/>
      <c r="O612" s="50"/>
      <c r="P612" s="50"/>
      <c r="Q612" s="50"/>
      <c r="R612" s="50"/>
      <c r="S612" s="50"/>
      <c r="T612" s="50"/>
    </row>
    <row r="613" spans="1:27" ht="21.75" customHeight="1">
      <c r="A613" s="52"/>
      <c r="B613" s="52"/>
      <c r="C613" s="52"/>
      <c r="D613" s="52"/>
      <c r="E613" s="52"/>
      <c r="F613" s="814" t="s">
        <v>9</v>
      </c>
      <c r="G613" s="815"/>
      <c r="H613" s="52"/>
      <c r="I613" s="813"/>
      <c r="J613" s="813"/>
      <c r="K613" s="813"/>
      <c r="L613" s="813"/>
      <c r="M613" s="813"/>
      <c r="N613" s="813"/>
      <c r="O613" s="124"/>
      <c r="P613" s="124"/>
      <c r="Q613" s="124"/>
      <c r="R613" s="124"/>
      <c r="S613" s="124"/>
      <c r="T613" s="124"/>
    </row>
    <row r="614" spans="1:27" ht="21.75" customHeight="1">
      <c r="A614" s="53"/>
      <c r="B614" s="53"/>
      <c r="C614" s="53"/>
      <c r="D614" s="53"/>
      <c r="E614" s="53"/>
      <c r="F614" s="816">
        <f>$I$831</f>
        <v>0</v>
      </c>
      <c r="G614" s="817"/>
      <c r="H614" s="52"/>
      <c r="I614" s="812"/>
      <c r="J614" s="812"/>
      <c r="K614" s="812"/>
      <c r="L614" s="812"/>
      <c r="M614" s="812"/>
      <c r="N614" s="812"/>
      <c r="O614" s="124"/>
      <c r="P614" s="124"/>
      <c r="Q614" s="124"/>
      <c r="R614" s="124"/>
      <c r="S614" s="124"/>
      <c r="T614" s="124"/>
    </row>
    <row r="615" spans="1:27" ht="21" customHeight="1">
      <c r="A615" s="54" t="s">
        <v>15</v>
      </c>
      <c r="B615" s="54"/>
      <c r="C615" s="54"/>
      <c r="D615" s="54"/>
      <c r="E615" s="54"/>
      <c r="F615" s="55"/>
      <c r="G615" s="55"/>
      <c r="H615" s="55"/>
      <c r="I615" s="55"/>
      <c r="J615" s="55"/>
      <c r="K615" s="55"/>
      <c r="L615" s="55"/>
      <c r="M615" s="55"/>
      <c r="N615" s="50"/>
      <c r="O615" s="50"/>
      <c r="P615" s="50"/>
      <c r="Q615" s="50"/>
      <c r="R615" s="50"/>
      <c r="S615" s="50"/>
      <c r="T615" s="89" t="s">
        <v>16</v>
      </c>
    </row>
    <row r="616" spans="1:27" s="43" customFormat="1" ht="36" customHeight="1">
      <c r="A616" s="883" t="s">
        <v>134</v>
      </c>
      <c r="B616" s="884"/>
      <c r="C616" s="376" t="s">
        <v>132</v>
      </c>
      <c r="D616" s="175" t="s">
        <v>181</v>
      </c>
      <c r="E616" s="213" t="s">
        <v>137</v>
      </c>
      <c r="F616" s="845" t="s">
        <v>12</v>
      </c>
      <c r="G616" s="846"/>
      <c r="H616" s="56" t="s">
        <v>44</v>
      </c>
      <c r="I616" s="57"/>
      <c r="J616" s="58" t="s">
        <v>38</v>
      </c>
      <c r="K616" s="59" t="s">
        <v>45</v>
      </c>
      <c r="L616" s="60" t="s">
        <v>37</v>
      </c>
      <c r="M616" s="61" t="s">
        <v>39</v>
      </c>
      <c r="N616" s="59" t="s">
        <v>45</v>
      </c>
      <c r="O616" s="60" t="s">
        <v>47</v>
      </c>
      <c r="P616" s="61" t="s">
        <v>39</v>
      </c>
      <c r="Q616" s="59" t="s">
        <v>48</v>
      </c>
      <c r="R616" s="60" t="s">
        <v>49</v>
      </c>
      <c r="S616" s="59" t="s">
        <v>50</v>
      </c>
      <c r="T616" s="62" t="s">
        <v>13</v>
      </c>
      <c r="Z616" s="44"/>
    </row>
    <row r="617" spans="1:27" ht="18" customHeight="1">
      <c r="A617" s="848">
        <f>IF(A9="","",A9)</f>
        <v>1</v>
      </c>
      <c r="B617" s="849"/>
      <c r="C617" s="854" t="str">
        <f>IF(C9="","",C9)</f>
        <v/>
      </c>
      <c r="D617" s="854" t="str">
        <f>IF(D9="","",D9)</f>
        <v/>
      </c>
      <c r="E617" s="339">
        <v>1</v>
      </c>
      <c r="F617" s="794"/>
      <c r="G617" s="795"/>
      <c r="H617" s="217"/>
      <c r="I617" s="218"/>
      <c r="J617" s="181"/>
      <c r="K617" s="219"/>
      <c r="L617" s="181"/>
      <c r="M617" s="220"/>
      <c r="N617" s="219"/>
      <c r="O617" s="181"/>
      <c r="P617" s="220"/>
      <c r="Q617" s="219"/>
      <c r="R617" s="182"/>
      <c r="S617" s="258"/>
      <c r="T617" s="221">
        <f t="shared" ref="T617:T816" si="31">IF(J617="",0,INT(SUM(PRODUCT(J617,L617,O617),R617)))</f>
        <v>0</v>
      </c>
      <c r="U617" s="356">
        <f>$A$617</f>
        <v>1</v>
      </c>
    </row>
    <row r="618" spans="1:27" ht="18" customHeight="1">
      <c r="A618" s="850"/>
      <c r="B618" s="851"/>
      <c r="C618" s="855"/>
      <c r="D618" s="855"/>
      <c r="E618" s="340">
        <v>2</v>
      </c>
      <c r="F618" s="792"/>
      <c r="G618" s="793"/>
      <c r="H618" s="128"/>
      <c r="I618" s="117"/>
      <c r="J618" s="108"/>
      <c r="K618" s="119"/>
      <c r="L618" s="108"/>
      <c r="M618" s="26"/>
      <c r="N618" s="119"/>
      <c r="O618" s="108"/>
      <c r="P618" s="26"/>
      <c r="Q618" s="119"/>
      <c r="R618" s="33"/>
      <c r="S618" s="115"/>
      <c r="T618" s="45">
        <f t="shared" si="31"/>
        <v>0</v>
      </c>
      <c r="U618" s="356">
        <f t="shared" ref="U618:U626" si="32">$A$617</f>
        <v>1</v>
      </c>
    </row>
    <row r="619" spans="1:27" ht="18" customHeight="1">
      <c r="A619" s="850"/>
      <c r="B619" s="851"/>
      <c r="C619" s="855"/>
      <c r="D619" s="855"/>
      <c r="E619" s="340">
        <v>3</v>
      </c>
      <c r="F619" s="792"/>
      <c r="G619" s="793"/>
      <c r="H619" s="128"/>
      <c r="I619" s="117"/>
      <c r="J619" s="108"/>
      <c r="K619" s="119"/>
      <c r="L619" s="108"/>
      <c r="M619" s="26"/>
      <c r="N619" s="119"/>
      <c r="O619" s="108"/>
      <c r="P619" s="26"/>
      <c r="Q619" s="119"/>
      <c r="R619" s="33"/>
      <c r="S619" s="115"/>
      <c r="T619" s="45">
        <f t="shared" si="31"/>
        <v>0</v>
      </c>
      <c r="U619" s="356">
        <f t="shared" si="32"/>
        <v>1</v>
      </c>
    </row>
    <row r="620" spans="1:27" ht="18" customHeight="1">
      <c r="A620" s="850"/>
      <c r="B620" s="851"/>
      <c r="C620" s="855"/>
      <c r="D620" s="855"/>
      <c r="E620" s="340">
        <v>4</v>
      </c>
      <c r="F620" s="792"/>
      <c r="G620" s="793"/>
      <c r="H620" s="128"/>
      <c r="I620" s="117"/>
      <c r="J620" s="108"/>
      <c r="K620" s="119"/>
      <c r="L620" s="108"/>
      <c r="M620" s="26"/>
      <c r="N620" s="119"/>
      <c r="O620" s="108"/>
      <c r="P620" s="26"/>
      <c r="Q620" s="119"/>
      <c r="R620" s="33"/>
      <c r="S620" s="115"/>
      <c r="T620" s="45">
        <f t="shared" si="31"/>
        <v>0</v>
      </c>
      <c r="U620" s="356">
        <f t="shared" si="32"/>
        <v>1</v>
      </c>
    </row>
    <row r="621" spans="1:27" ht="18" customHeight="1">
      <c r="A621" s="850"/>
      <c r="B621" s="851"/>
      <c r="C621" s="855"/>
      <c r="D621" s="855"/>
      <c r="E621" s="340">
        <v>5</v>
      </c>
      <c r="F621" s="792"/>
      <c r="G621" s="793"/>
      <c r="H621" s="128"/>
      <c r="I621" s="117"/>
      <c r="J621" s="108"/>
      <c r="K621" s="119"/>
      <c r="L621" s="108"/>
      <c r="M621" s="26"/>
      <c r="N621" s="119"/>
      <c r="O621" s="108"/>
      <c r="P621" s="26"/>
      <c r="Q621" s="119"/>
      <c r="R621" s="33"/>
      <c r="S621" s="115"/>
      <c r="T621" s="45">
        <f t="shared" si="31"/>
        <v>0</v>
      </c>
      <c r="U621" s="356">
        <f t="shared" si="32"/>
        <v>1</v>
      </c>
    </row>
    <row r="622" spans="1:27" ht="18" customHeight="1">
      <c r="A622" s="850"/>
      <c r="B622" s="851"/>
      <c r="C622" s="855"/>
      <c r="D622" s="855"/>
      <c r="E622" s="340">
        <v>6</v>
      </c>
      <c r="F622" s="792"/>
      <c r="G622" s="793"/>
      <c r="H622" s="128"/>
      <c r="I622" s="117"/>
      <c r="J622" s="108"/>
      <c r="K622" s="119"/>
      <c r="L622" s="108"/>
      <c r="M622" s="26"/>
      <c r="N622" s="119"/>
      <c r="O622" s="108"/>
      <c r="P622" s="26"/>
      <c r="Q622" s="119"/>
      <c r="R622" s="33"/>
      <c r="S622" s="115"/>
      <c r="T622" s="45">
        <f t="shared" si="31"/>
        <v>0</v>
      </c>
      <c r="U622" s="356">
        <f t="shared" si="32"/>
        <v>1</v>
      </c>
    </row>
    <row r="623" spans="1:27" ht="18" customHeight="1">
      <c r="A623" s="850"/>
      <c r="B623" s="851"/>
      <c r="C623" s="855"/>
      <c r="D623" s="855"/>
      <c r="E623" s="340">
        <v>7</v>
      </c>
      <c r="F623" s="792"/>
      <c r="G623" s="793"/>
      <c r="H623" s="128"/>
      <c r="I623" s="117"/>
      <c r="J623" s="108"/>
      <c r="K623" s="119"/>
      <c r="L623" s="108"/>
      <c r="M623" s="26"/>
      <c r="N623" s="119"/>
      <c r="O623" s="108"/>
      <c r="P623" s="26"/>
      <c r="Q623" s="119"/>
      <c r="R623" s="33"/>
      <c r="S623" s="115"/>
      <c r="T623" s="45">
        <f t="shared" si="31"/>
        <v>0</v>
      </c>
      <c r="U623" s="356">
        <f t="shared" si="32"/>
        <v>1</v>
      </c>
    </row>
    <row r="624" spans="1:27" ht="18" customHeight="1">
      <c r="A624" s="850"/>
      <c r="B624" s="851"/>
      <c r="C624" s="855"/>
      <c r="D624" s="855"/>
      <c r="E624" s="340">
        <v>8</v>
      </c>
      <c r="F624" s="792"/>
      <c r="G624" s="793"/>
      <c r="H624" s="128"/>
      <c r="I624" s="117"/>
      <c r="J624" s="108"/>
      <c r="K624" s="119"/>
      <c r="L624" s="108"/>
      <c r="M624" s="26"/>
      <c r="N624" s="119"/>
      <c r="O624" s="108"/>
      <c r="P624" s="26"/>
      <c r="Q624" s="119"/>
      <c r="R624" s="33"/>
      <c r="S624" s="115"/>
      <c r="T624" s="45">
        <f t="shared" si="31"/>
        <v>0</v>
      </c>
      <c r="U624" s="356">
        <f t="shared" si="32"/>
        <v>1</v>
      </c>
    </row>
    <row r="625" spans="1:21" ht="18" customHeight="1">
      <c r="A625" s="850"/>
      <c r="B625" s="851"/>
      <c r="C625" s="855"/>
      <c r="D625" s="855"/>
      <c r="E625" s="340">
        <v>9</v>
      </c>
      <c r="F625" s="792"/>
      <c r="G625" s="793"/>
      <c r="H625" s="128"/>
      <c r="I625" s="117"/>
      <c r="J625" s="108"/>
      <c r="K625" s="119"/>
      <c r="L625" s="108"/>
      <c r="M625" s="26"/>
      <c r="N625" s="119"/>
      <c r="O625" s="108"/>
      <c r="P625" s="26"/>
      <c r="Q625" s="119"/>
      <c r="R625" s="33"/>
      <c r="S625" s="115"/>
      <c r="T625" s="45">
        <f t="shared" si="31"/>
        <v>0</v>
      </c>
      <c r="U625" s="356">
        <f t="shared" si="32"/>
        <v>1</v>
      </c>
    </row>
    <row r="626" spans="1:21" ht="18" customHeight="1">
      <c r="A626" s="852"/>
      <c r="B626" s="853"/>
      <c r="C626" s="856"/>
      <c r="D626" s="856"/>
      <c r="E626" s="341">
        <v>10</v>
      </c>
      <c r="F626" s="796"/>
      <c r="G626" s="797"/>
      <c r="H626" s="130"/>
      <c r="I626" s="118"/>
      <c r="J626" s="222"/>
      <c r="K626" s="223"/>
      <c r="L626" s="222"/>
      <c r="M626" s="224"/>
      <c r="N626" s="223"/>
      <c r="O626" s="222"/>
      <c r="P626" s="224"/>
      <c r="Q626" s="223"/>
      <c r="R626" s="225"/>
      <c r="S626" s="122"/>
      <c r="T626" s="259">
        <f t="shared" si="31"/>
        <v>0</v>
      </c>
      <c r="U626" s="356">
        <f t="shared" si="32"/>
        <v>1</v>
      </c>
    </row>
    <row r="627" spans="1:21" ht="18" customHeight="1">
      <c r="A627" s="848">
        <f t="shared" ref="A627:B627" si="33">IF(A39="","",A39)</f>
        <v>2</v>
      </c>
      <c r="B627" s="849" t="str">
        <f t="shared" si="33"/>
        <v/>
      </c>
      <c r="C627" s="854" t="str">
        <f>IF(C39="","",C39)</f>
        <v/>
      </c>
      <c r="D627" s="854" t="str">
        <f>IF(D39="","",D39)</f>
        <v/>
      </c>
      <c r="E627" s="339">
        <v>1</v>
      </c>
      <c r="F627" s="794"/>
      <c r="G627" s="795"/>
      <c r="H627" s="217"/>
      <c r="I627" s="218"/>
      <c r="J627" s="181"/>
      <c r="K627" s="219"/>
      <c r="L627" s="181"/>
      <c r="M627" s="220"/>
      <c r="N627" s="219"/>
      <c r="O627" s="181"/>
      <c r="P627" s="220"/>
      <c r="Q627" s="219"/>
      <c r="R627" s="182"/>
      <c r="S627" s="258"/>
      <c r="T627" s="221">
        <f t="shared" si="31"/>
        <v>0</v>
      </c>
      <c r="U627" s="356">
        <f t="shared" ref="U627:U636" si="34">$A$627</f>
        <v>2</v>
      </c>
    </row>
    <row r="628" spans="1:21" ht="18" customHeight="1">
      <c r="A628" s="850"/>
      <c r="B628" s="851"/>
      <c r="C628" s="855"/>
      <c r="D628" s="855"/>
      <c r="E628" s="340">
        <v>2</v>
      </c>
      <c r="F628" s="792"/>
      <c r="G628" s="793"/>
      <c r="H628" s="128"/>
      <c r="I628" s="117"/>
      <c r="J628" s="108"/>
      <c r="K628" s="119"/>
      <c r="L628" s="108"/>
      <c r="M628" s="26"/>
      <c r="N628" s="119"/>
      <c r="O628" s="108"/>
      <c r="P628" s="26"/>
      <c r="Q628" s="119"/>
      <c r="R628" s="33"/>
      <c r="S628" s="115"/>
      <c r="T628" s="45">
        <f t="shared" si="31"/>
        <v>0</v>
      </c>
      <c r="U628" s="356">
        <f t="shared" si="34"/>
        <v>2</v>
      </c>
    </row>
    <row r="629" spans="1:21" ht="18" customHeight="1">
      <c r="A629" s="850"/>
      <c r="B629" s="851"/>
      <c r="C629" s="855"/>
      <c r="D629" s="855"/>
      <c r="E629" s="340">
        <v>3</v>
      </c>
      <c r="F629" s="792"/>
      <c r="G629" s="793"/>
      <c r="H629" s="128"/>
      <c r="I629" s="215"/>
      <c r="J629" s="108"/>
      <c r="K629" s="119"/>
      <c r="L629" s="108"/>
      <c r="M629" s="26"/>
      <c r="N629" s="119"/>
      <c r="O629" s="108"/>
      <c r="P629" s="26"/>
      <c r="Q629" s="119"/>
      <c r="R629" s="33"/>
      <c r="S629" s="115"/>
      <c r="T629" s="45">
        <f t="shared" si="31"/>
        <v>0</v>
      </c>
      <c r="U629" s="356">
        <f t="shared" si="34"/>
        <v>2</v>
      </c>
    </row>
    <row r="630" spans="1:21" ht="18" customHeight="1">
      <c r="A630" s="850"/>
      <c r="B630" s="851"/>
      <c r="C630" s="855"/>
      <c r="D630" s="855"/>
      <c r="E630" s="340">
        <v>4</v>
      </c>
      <c r="F630" s="792"/>
      <c r="G630" s="793"/>
      <c r="H630" s="128"/>
      <c r="I630" s="215"/>
      <c r="J630" s="108"/>
      <c r="K630" s="119"/>
      <c r="L630" s="108"/>
      <c r="M630" s="26"/>
      <c r="N630" s="119"/>
      <c r="O630" s="108"/>
      <c r="P630" s="26"/>
      <c r="Q630" s="119"/>
      <c r="R630" s="33"/>
      <c r="S630" s="115"/>
      <c r="T630" s="45">
        <f t="shared" si="31"/>
        <v>0</v>
      </c>
      <c r="U630" s="356">
        <f t="shared" si="34"/>
        <v>2</v>
      </c>
    </row>
    <row r="631" spans="1:21" ht="18" customHeight="1">
      <c r="A631" s="850"/>
      <c r="B631" s="851"/>
      <c r="C631" s="855"/>
      <c r="D631" s="855"/>
      <c r="E631" s="340">
        <v>5</v>
      </c>
      <c r="F631" s="792"/>
      <c r="G631" s="793"/>
      <c r="H631" s="128"/>
      <c r="I631" s="215"/>
      <c r="J631" s="108"/>
      <c r="K631" s="119"/>
      <c r="L631" s="108"/>
      <c r="M631" s="26"/>
      <c r="N631" s="119"/>
      <c r="O631" s="108"/>
      <c r="P631" s="26"/>
      <c r="Q631" s="119"/>
      <c r="R631" s="33"/>
      <c r="S631" s="115"/>
      <c r="T631" s="45">
        <f t="shared" si="31"/>
        <v>0</v>
      </c>
      <c r="U631" s="356">
        <f t="shared" si="34"/>
        <v>2</v>
      </c>
    </row>
    <row r="632" spans="1:21" ht="18" customHeight="1">
      <c r="A632" s="850"/>
      <c r="B632" s="851"/>
      <c r="C632" s="855"/>
      <c r="D632" s="855"/>
      <c r="E632" s="340">
        <v>6</v>
      </c>
      <c r="F632" s="792"/>
      <c r="G632" s="793"/>
      <c r="H632" s="128"/>
      <c r="I632" s="215"/>
      <c r="J632" s="108"/>
      <c r="K632" s="119"/>
      <c r="L632" s="108"/>
      <c r="M632" s="26"/>
      <c r="N632" s="119"/>
      <c r="O632" s="108"/>
      <c r="P632" s="26"/>
      <c r="Q632" s="119"/>
      <c r="R632" s="33"/>
      <c r="S632" s="115"/>
      <c r="T632" s="45">
        <f t="shared" si="31"/>
        <v>0</v>
      </c>
      <c r="U632" s="356">
        <f t="shared" si="34"/>
        <v>2</v>
      </c>
    </row>
    <row r="633" spans="1:21" ht="18" customHeight="1">
      <c r="A633" s="850"/>
      <c r="B633" s="851"/>
      <c r="C633" s="855"/>
      <c r="D633" s="855"/>
      <c r="E633" s="340">
        <v>7</v>
      </c>
      <c r="F633" s="792"/>
      <c r="G633" s="793"/>
      <c r="H633" s="128"/>
      <c r="I633" s="215"/>
      <c r="J633" s="108"/>
      <c r="K633" s="119"/>
      <c r="L633" s="108"/>
      <c r="M633" s="26"/>
      <c r="N633" s="119"/>
      <c r="O633" s="108"/>
      <c r="P633" s="26"/>
      <c r="Q633" s="119"/>
      <c r="R633" s="33"/>
      <c r="S633" s="115"/>
      <c r="T633" s="45">
        <f t="shared" si="31"/>
        <v>0</v>
      </c>
      <c r="U633" s="356">
        <f t="shared" si="34"/>
        <v>2</v>
      </c>
    </row>
    <row r="634" spans="1:21" ht="18" customHeight="1">
      <c r="A634" s="850"/>
      <c r="B634" s="851"/>
      <c r="C634" s="855"/>
      <c r="D634" s="855"/>
      <c r="E634" s="340">
        <v>8</v>
      </c>
      <c r="F634" s="792"/>
      <c r="G634" s="793"/>
      <c r="H634" s="128"/>
      <c r="I634" s="215"/>
      <c r="J634" s="108"/>
      <c r="K634" s="119"/>
      <c r="L634" s="108"/>
      <c r="M634" s="26"/>
      <c r="N634" s="119"/>
      <c r="O634" s="108"/>
      <c r="P634" s="26"/>
      <c r="Q634" s="119"/>
      <c r="R634" s="33"/>
      <c r="S634" s="115"/>
      <c r="T634" s="45">
        <f t="shared" si="31"/>
        <v>0</v>
      </c>
      <c r="U634" s="356">
        <f t="shared" si="34"/>
        <v>2</v>
      </c>
    </row>
    <row r="635" spans="1:21" ht="18" customHeight="1">
      <c r="A635" s="850"/>
      <c r="B635" s="851"/>
      <c r="C635" s="855"/>
      <c r="D635" s="855"/>
      <c r="E635" s="340">
        <v>9</v>
      </c>
      <c r="F635" s="792"/>
      <c r="G635" s="793"/>
      <c r="H635" s="128"/>
      <c r="I635" s="215"/>
      <c r="J635" s="108"/>
      <c r="K635" s="119"/>
      <c r="L635" s="108"/>
      <c r="M635" s="26"/>
      <c r="N635" s="119"/>
      <c r="O635" s="108"/>
      <c r="P635" s="26"/>
      <c r="Q635" s="119"/>
      <c r="R635" s="33"/>
      <c r="S635" s="115"/>
      <c r="T635" s="45">
        <f t="shared" si="31"/>
        <v>0</v>
      </c>
      <c r="U635" s="356">
        <f t="shared" si="34"/>
        <v>2</v>
      </c>
    </row>
    <row r="636" spans="1:21" ht="18" customHeight="1">
      <c r="A636" s="852"/>
      <c r="B636" s="853"/>
      <c r="C636" s="856"/>
      <c r="D636" s="856"/>
      <c r="E636" s="341">
        <v>10</v>
      </c>
      <c r="F636" s="796"/>
      <c r="G636" s="797"/>
      <c r="H636" s="130"/>
      <c r="I636" s="118"/>
      <c r="J636" s="222"/>
      <c r="K636" s="223"/>
      <c r="L636" s="222"/>
      <c r="M636" s="224"/>
      <c r="N636" s="223"/>
      <c r="O636" s="222"/>
      <c r="P636" s="224"/>
      <c r="Q636" s="223"/>
      <c r="R636" s="225"/>
      <c r="S636" s="122"/>
      <c r="T636" s="259">
        <f t="shared" si="31"/>
        <v>0</v>
      </c>
      <c r="U636" s="356">
        <f t="shared" si="34"/>
        <v>2</v>
      </c>
    </row>
    <row r="637" spans="1:21" ht="18" customHeight="1">
      <c r="A637" s="848">
        <f t="shared" ref="A637:B637" si="35">IF(A69="","",A69)</f>
        <v>3</v>
      </c>
      <c r="B637" s="849" t="str">
        <f t="shared" si="35"/>
        <v/>
      </c>
      <c r="C637" s="854" t="str">
        <f>IF(C69="","",C69)</f>
        <v/>
      </c>
      <c r="D637" s="854" t="str">
        <f>IF(D69="","",D69)</f>
        <v/>
      </c>
      <c r="E637" s="339">
        <v>1</v>
      </c>
      <c r="F637" s="794"/>
      <c r="G637" s="795"/>
      <c r="H637" s="217"/>
      <c r="I637" s="218"/>
      <c r="J637" s="181"/>
      <c r="K637" s="219"/>
      <c r="L637" s="181"/>
      <c r="M637" s="220"/>
      <c r="N637" s="219"/>
      <c r="O637" s="181"/>
      <c r="P637" s="220"/>
      <c r="Q637" s="219"/>
      <c r="R637" s="182"/>
      <c r="S637" s="258"/>
      <c r="T637" s="221">
        <f t="shared" si="31"/>
        <v>0</v>
      </c>
      <c r="U637" s="356">
        <f t="shared" ref="U637:U646" si="36">$A$637</f>
        <v>3</v>
      </c>
    </row>
    <row r="638" spans="1:21" ht="18" customHeight="1">
      <c r="A638" s="850"/>
      <c r="B638" s="851"/>
      <c r="C638" s="855"/>
      <c r="D638" s="855"/>
      <c r="E638" s="340">
        <v>2</v>
      </c>
      <c r="F638" s="792"/>
      <c r="G638" s="793"/>
      <c r="H638" s="128"/>
      <c r="I638" s="116"/>
      <c r="J638" s="108"/>
      <c r="K638" s="119"/>
      <c r="L638" s="108"/>
      <c r="M638" s="26"/>
      <c r="N638" s="119"/>
      <c r="O638" s="108"/>
      <c r="P638" s="26"/>
      <c r="Q638" s="119"/>
      <c r="R638" s="33"/>
      <c r="S638" s="115"/>
      <c r="T638" s="45">
        <f t="shared" si="31"/>
        <v>0</v>
      </c>
      <c r="U638" s="356">
        <f t="shared" si="36"/>
        <v>3</v>
      </c>
    </row>
    <row r="639" spans="1:21" ht="18" customHeight="1">
      <c r="A639" s="850"/>
      <c r="B639" s="851"/>
      <c r="C639" s="855"/>
      <c r="D639" s="855"/>
      <c r="E639" s="340">
        <v>3</v>
      </c>
      <c r="F639" s="792"/>
      <c r="G639" s="793"/>
      <c r="H639" s="128"/>
      <c r="I639" s="116"/>
      <c r="J639" s="108"/>
      <c r="K639" s="119"/>
      <c r="L639" s="108"/>
      <c r="M639" s="26"/>
      <c r="N639" s="119"/>
      <c r="O639" s="108"/>
      <c r="P639" s="26"/>
      <c r="Q639" s="119"/>
      <c r="R639" s="33"/>
      <c r="S639" s="115"/>
      <c r="T639" s="45">
        <f t="shared" si="31"/>
        <v>0</v>
      </c>
      <c r="U639" s="356">
        <f t="shared" si="36"/>
        <v>3</v>
      </c>
    </row>
    <row r="640" spans="1:21" ht="18" customHeight="1">
      <c r="A640" s="850"/>
      <c r="B640" s="851"/>
      <c r="C640" s="855"/>
      <c r="D640" s="855"/>
      <c r="E640" s="340">
        <v>4</v>
      </c>
      <c r="F640" s="792"/>
      <c r="G640" s="793"/>
      <c r="H640" s="128"/>
      <c r="I640" s="116"/>
      <c r="J640" s="108"/>
      <c r="K640" s="119"/>
      <c r="L640" s="108"/>
      <c r="M640" s="26"/>
      <c r="N640" s="119"/>
      <c r="O640" s="108"/>
      <c r="P640" s="26"/>
      <c r="Q640" s="119"/>
      <c r="R640" s="33"/>
      <c r="S640" s="115"/>
      <c r="T640" s="45">
        <f t="shared" si="31"/>
        <v>0</v>
      </c>
      <c r="U640" s="356">
        <f t="shared" si="36"/>
        <v>3</v>
      </c>
    </row>
    <row r="641" spans="1:21" ht="18" customHeight="1">
      <c r="A641" s="850"/>
      <c r="B641" s="851"/>
      <c r="C641" s="855"/>
      <c r="D641" s="855"/>
      <c r="E641" s="340">
        <v>5</v>
      </c>
      <c r="F641" s="792"/>
      <c r="G641" s="793"/>
      <c r="H641" s="128"/>
      <c r="I641" s="116"/>
      <c r="J641" s="108"/>
      <c r="K641" s="119"/>
      <c r="L641" s="108"/>
      <c r="M641" s="26"/>
      <c r="N641" s="119"/>
      <c r="O641" s="108"/>
      <c r="P641" s="26"/>
      <c r="Q641" s="119"/>
      <c r="R641" s="33"/>
      <c r="S641" s="115"/>
      <c r="T641" s="45">
        <f t="shared" si="31"/>
        <v>0</v>
      </c>
      <c r="U641" s="356">
        <f t="shared" si="36"/>
        <v>3</v>
      </c>
    </row>
    <row r="642" spans="1:21" ht="18" customHeight="1">
      <c r="A642" s="850"/>
      <c r="B642" s="851"/>
      <c r="C642" s="855"/>
      <c r="D642" s="855"/>
      <c r="E642" s="340">
        <v>6</v>
      </c>
      <c r="F642" s="792"/>
      <c r="G642" s="793"/>
      <c r="H642" s="128"/>
      <c r="I642" s="116"/>
      <c r="J642" s="108"/>
      <c r="K642" s="119"/>
      <c r="L642" s="108"/>
      <c r="M642" s="26"/>
      <c r="N642" s="119"/>
      <c r="O642" s="108"/>
      <c r="P642" s="26"/>
      <c r="Q642" s="119"/>
      <c r="R642" s="33"/>
      <c r="S642" s="115"/>
      <c r="T642" s="45">
        <f t="shared" si="31"/>
        <v>0</v>
      </c>
      <c r="U642" s="356">
        <f t="shared" si="36"/>
        <v>3</v>
      </c>
    </row>
    <row r="643" spans="1:21" ht="18" customHeight="1">
      <c r="A643" s="850"/>
      <c r="B643" s="851"/>
      <c r="C643" s="855"/>
      <c r="D643" s="855"/>
      <c r="E643" s="340">
        <v>7</v>
      </c>
      <c r="F643" s="792"/>
      <c r="G643" s="793"/>
      <c r="H643" s="128"/>
      <c r="I643" s="116"/>
      <c r="J643" s="108"/>
      <c r="K643" s="119"/>
      <c r="L643" s="108"/>
      <c r="M643" s="26"/>
      <c r="N643" s="119"/>
      <c r="O643" s="108"/>
      <c r="P643" s="26"/>
      <c r="Q643" s="119"/>
      <c r="R643" s="33"/>
      <c r="S643" s="115"/>
      <c r="T643" s="45">
        <f t="shared" si="31"/>
        <v>0</v>
      </c>
      <c r="U643" s="356">
        <f t="shared" si="36"/>
        <v>3</v>
      </c>
    </row>
    <row r="644" spans="1:21" ht="18" customHeight="1">
      <c r="A644" s="850"/>
      <c r="B644" s="851"/>
      <c r="C644" s="855"/>
      <c r="D644" s="855"/>
      <c r="E644" s="340">
        <v>8</v>
      </c>
      <c r="F644" s="792"/>
      <c r="G644" s="793"/>
      <c r="H644" s="128"/>
      <c r="I644" s="116"/>
      <c r="J644" s="108"/>
      <c r="K644" s="119"/>
      <c r="L644" s="108"/>
      <c r="M644" s="26"/>
      <c r="N644" s="119"/>
      <c r="O644" s="108"/>
      <c r="P644" s="26"/>
      <c r="Q644" s="119"/>
      <c r="R644" s="33"/>
      <c r="S644" s="115"/>
      <c r="T644" s="45">
        <f t="shared" si="31"/>
        <v>0</v>
      </c>
      <c r="U644" s="356">
        <f t="shared" si="36"/>
        <v>3</v>
      </c>
    </row>
    <row r="645" spans="1:21" ht="18" customHeight="1">
      <c r="A645" s="850"/>
      <c r="B645" s="851"/>
      <c r="C645" s="855"/>
      <c r="D645" s="855"/>
      <c r="E645" s="340">
        <v>9</v>
      </c>
      <c r="F645" s="792"/>
      <c r="G645" s="793"/>
      <c r="H645" s="128"/>
      <c r="I645" s="117"/>
      <c r="J645" s="108"/>
      <c r="K645" s="119"/>
      <c r="L645" s="108"/>
      <c r="M645" s="26"/>
      <c r="N645" s="119"/>
      <c r="O645" s="108"/>
      <c r="P645" s="26"/>
      <c r="Q645" s="119"/>
      <c r="R645" s="33"/>
      <c r="S645" s="115"/>
      <c r="T645" s="45">
        <f t="shared" si="31"/>
        <v>0</v>
      </c>
      <c r="U645" s="356">
        <f t="shared" si="36"/>
        <v>3</v>
      </c>
    </row>
    <row r="646" spans="1:21" ht="18" customHeight="1">
      <c r="A646" s="852"/>
      <c r="B646" s="853"/>
      <c r="C646" s="856"/>
      <c r="D646" s="856"/>
      <c r="E646" s="341">
        <v>10</v>
      </c>
      <c r="F646" s="796"/>
      <c r="G646" s="797"/>
      <c r="H646" s="130"/>
      <c r="I646" s="118"/>
      <c r="J646" s="222"/>
      <c r="K646" s="223"/>
      <c r="L646" s="222"/>
      <c r="M646" s="224"/>
      <c r="N646" s="223"/>
      <c r="O646" s="222"/>
      <c r="P646" s="224"/>
      <c r="Q646" s="223"/>
      <c r="R646" s="225"/>
      <c r="S646" s="122"/>
      <c r="T646" s="259">
        <f t="shared" si="31"/>
        <v>0</v>
      </c>
      <c r="U646" s="356">
        <f t="shared" si="36"/>
        <v>3</v>
      </c>
    </row>
    <row r="647" spans="1:21" ht="18" customHeight="1">
      <c r="A647" s="848">
        <f t="shared" ref="A647:B647" si="37">IF(A99="","",A99)</f>
        <v>4</v>
      </c>
      <c r="B647" s="849" t="str">
        <f t="shared" si="37"/>
        <v/>
      </c>
      <c r="C647" s="854" t="str">
        <f>IF(C99="","",C99)</f>
        <v/>
      </c>
      <c r="D647" s="854" t="str">
        <f>IF(D99="","",D99)</f>
        <v/>
      </c>
      <c r="E647" s="339">
        <v>1</v>
      </c>
      <c r="F647" s="794"/>
      <c r="G647" s="795"/>
      <c r="H647" s="217"/>
      <c r="I647" s="218"/>
      <c r="J647" s="181"/>
      <c r="K647" s="219"/>
      <c r="L647" s="181"/>
      <c r="M647" s="220"/>
      <c r="N647" s="219"/>
      <c r="O647" s="181"/>
      <c r="P647" s="220"/>
      <c r="Q647" s="219"/>
      <c r="R647" s="182"/>
      <c r="S647" s="258"/>
      <c r="T647" s="221">
        <f t="shared" si="31"/>
        <v>0</v>
      </c>
      <c r="U647" s="356">
        <f t="shared" ref="U647:U656" si="38">$A$647</f>
        <v>4</v>
      </c>
    </row>
    <row r="648" spans="1:21" ht="18" customHeight="1">
      <c r="A648" s="850"/>
      <c r="B648" s="851"/>
      <c r="C648" s="855"/>
      <c r="D648" s="855"/>
      <c r="E648" s="340">
        <v>2</v>
      </c>
      <c r="F648" s="792"/>
      <c r="G648" s="793"/>
      <c r="H648" s="128"/>
      <c r="I648" s="117"/>
      <c r="J648" s="108"/>
      <c r="K648" s="119"/>
      <c r="L648" s="108"/>
      <c r="M648" s="26"/>
      <c r="N648" s="119"/>
      <c r="O648" s="108"/>
      <c r="P648" s="26"/>
      <c r="Q648" s="119"/>
      <c r="R648" s="33"/>
      <c r="S648" s="115"/>
      <c r="T648" s="45">
        <f t="shared" si="31"/>
        <v>0</v>
      </c>
      <c r="U648" s="356">
        <f t="shared" si="38"/>
        <v>4</v>
      </c>
    </row>
    <row r="649" spans="1:21" ht="18" customHeight="1">
      <c r="A649" s="850"/>
      <c r="B649" s="851"/>
      <c r="C649" s="855"/>
      <c r="D649" s="855"/>
      <c r="E649" s="340">
        <v>3</v>
      </c>
      <c r="F649" s="792"/>
      <c r="G649" s="793"/>
      <c r="H649" s="204"/>
      <c r="I649" s="215"/>
      <c r="J649" s="108"/>
      <c r="K649" s="119"/>
      <c r="L649" s="108"/>
      <c r="M649" s="26"/>
      <c r="N649" s="119"/>
      <c r="O649" s="108"/>
      <c r="P649" s="26"/>
      <c r="Q649" s="119"/>
      <c r="R649" s="33"/>
      <c r="S649" s="115"/>
      <c r="T649" s="45">
        <f t="shared" si="31"/>
        <v>0</v>
      </c>
      <c r="U649" s="356">
        <f t="shared" si="38"/>
        <v>4</v>
      </c>
    </row>
    <row r="650" spans="1:21" ht="18" customHeight="1">
      <c r="A650" s="850"/>
      <c r="B650" s="851"/>
      <c r="C650" s="855"/>
      <c r="D650" s="855"/>
      <c r="E650" s="340">
        <v>4</v>
      </c>
      <c r="F650" s="792"/>
      <c r="G650" s="793"/>
      <c r="H650" s="204"/>
      <c r="I650" s="215"/>
      <c r="J650" s="108"/>
      <c r="K650" s="119"/>
      <c r="L650" s="108"/>
      <c r="M650" s="26"/>
      <c r="N650" s="119"/>
      <c r="O650" s="108"/>
      <c r="P650" s="26"/>
      <c r="Q650" s="119"/>
      <c r="R650" s="33"/>
      <c r="S650" s="115"/>
      <c r="T650" s="45">
        <f t="shared" si="31"/>
        <v>0</v>
      </c>
      <c r="U650" s="356">
        <f t="shared" si="38"/>
        <v>4</v>
      </c>
    </row>
    <row r="651" spans="1:21" ht="18" customHeight="1">
      <c r="A651" s="850"/>
      <c r="B651" s="851"/>
      <c r="C651" s="855"/>
      <c r="D651" s="855"/>
      <c r="E651" s="340">
        <v>5</v>
      </c>
      <c r="F651" s="792"/>
      <c r="G651" s="793"/>
      <c r="H651" s="204"/>
      <c r="I651" s="215"/>
      <c r="J651" s="108"/>
      <c r="K651" s="119"/>
      <c r="L651" s="108"/>
      <c r="M651" s="26"/>
      <c r="N651" s="119"/>
      <c r="O651" s="108"/>
      <c r="P651" s="26"/>
      <c r="Q651" s="119"/>
      <c r="R651" s="33"/>
      <c r="S651" s="115"/>
      <c r="T651" s="45">
        <f t="shared" si="31"/>
        <v>0</v>
      </c>
      <c r="U651" s="356">
        <f t="shared" si="38"/>
        <v>4</v>
      </c>
    </row>
    <row r="652" spans="1:21" ht="18" customHeight="1">
      <c r="A652" s="850"/>
      <c r="B652" s="851"/>
      <c r="C652" s="855"/>
      <c r="D652" s="855"/>
      <c r="E652" s="340">
        <v>6</v>
      </c>
      <c r="F652" s="792"/>
      <c r="G652" s="793"/>
      <c r="H652" s="204"/>
      <c r="I652" s="215"/>
      <c r="J652" s="108"/>
      <c r="K652" s="119"/>
      <c r="L652" s="108"/>
      <c r="M652" s="26"/>
      <c r="N652" s="119"/>
      <c r="O652" s="108"/>
      <c r="P652" s="26"/>
      <c r="Q652" s="119"/>
      <c r="R652" s="33"/>
      <c r="S652" s="115"/>
      <c r="T652" s="45">
        <f t="shared" si="31"/>
        <v>0</v>
      </c>
      <c r="U652" s="356">
        <f t="shared" si="38"/>
        <v>4</v>
      </c>
    </row>
    <row r="653" spans="1:21" ht="18" customHeight="1">
      <c r="A653" s="850"/>
      <c r="B653" s="851"/>
      <c r="C653" s="855"/>
      <c r="D653" s="855"/>
      <c r="E653" s="340">
        <v>7</v>
      </c>
      <c r="F653" s="792"/>
      <c r="G653" s="793"/>
      <c r="H653" s="204"/>
      <c r="I653" s="215"/>
      <c r="J653" s="108"/>
      <c r="K653" s="119"/>
      <c r="L653" s="108"/>
      <c r="M653" s="26"/>
      <c r="N653" s="119"/>
      <c r="O653" s="108"/>
      <c r="P653" s="26"/>
      <c r="Q653" s="119"/>
      <c r="R653" s="33"/>
      <c r="S653" s="115"/>
      <c r="T653" s="45">
        <f t="shared" si="31"/>
        <v>0</v>
      </c>
      <c r="U653" s="356">
        <f t="shared" si="38"/>
        <v>4</v>
      </c>
    </row>
    <row r="654" spans="1:21" ht="18" customHeight="1">
      <c r="A654" s="850"/>
      <c r="B654" s="851"/>
      <c r="C654" s="855"/>
      <c r="D654" s="855"/>
      <c r="E654" s="340">
        <v>8</v>
      </c>
      <c r="F654" s="792"/>
      <c r="G654" s="793"/>
      <c r="H654" s="204"/>
      <c r="I654" s="215"/>
      <c r="J654" s="108"/>
      <c r="K654" s="119"/>
      <c r="L654" s="108"/>
      <c r="M654" s="26"/>
      <c r="N654" s="119"/>
      <c r="O654" s="108"/>
      <c r="P654" s="26"/>
      <c r="Q654" s="119"/>
      <c r="R654" s="33"/>
      <c r="S654" s="115"/>
      <c r="T654" s="45">
        <f t="shared" si="31"/>
        <v>0</v>
      </c>
      <c r="U654" s="356">
        <f t="shared" si="38"/>
        <v>4</v>
      </c>
    </row>
    <row r="655" spans="1:21" ht="18" customHeight="1">
      <c r="A655" s="850"/>
      <c r="B655" s="851"/>
      <c r="C655" s="855"/>
      <c r="D655" s="855"/>
      <c r="E655" s="340">
        <v>9</v>
      </c>
      <c r="F655" s="792"/>
      <c r="G655" s="793"/>
      <c r="H655" s="204"/>
      <c r="I655" s="215"/>
      <c r="J655" s="108"/>
      <c r="K655" s="119"/>
      <c r="L655" s="108"/>
      <c r="M655" s="26"/>
      <c r="N655" s="119"/>
      <c r="O655" s="108"/>
      <c r="P655" s="26"/>
      <c r="Q655" s="119"/>
      <c r="R655" s="33"/>
      <c r="S655" s="115"/>
      <c r="T655" s="45">
        <f t="shared" si="31"/>
        <v>0</v>
      </c>
      <c r="U655" s="356">
        <f t="shared" si="38"/>
        <v>4</v>
      </c>
    </row>
    <row r="656" spans="1:21" ht="18" customHeight="1">
      <c r="A656" s="852"/>
      <c r="B656" s="853"/>
      <c r="C656" s="856"/>
      <c r="D656" s="856"/>
      <c r="E656" s="341">
        <v>10</v>
      </c>
      <c r="F656" s="796"/>
      <c r="G656" s="797"/>
      <c r="H656" s="130"/>
      <c r="I656" s="118"/>
      <c r="J656" s="222"/>
      <c r="K656" s="223"/>
      <c r="L656" s="222"/>
      <c r="M656" s="224"/>
      <c r="N656" s="223"/>
      <c r="O656" s="222"/>
      <c r="P656" s="224"/>
      <c r="Q656" s="223"/>
      <c r="R656" s="225"/>
      <c r="S656" s="122"/>
      <c r="T656" s="259">
        <f t="shared" si="31"/>
        <v>0</v>
      </c>
      <c r="U656" s="356">
        <f t="shared" si="38"/>
        <v>4</v>
      </c>
    </row>
    <row r="657" spans="1:21" ht="18" customHeight="1">
      <c r="A657" s="848">
        <f t="shared" ref="A657:B657" si="39">IF(A129="","",A129)</f>
        <v>5</v>
      </c>
      <c r="B657" s="849" t="str">
        <f t="shared" si="39"/>
        <v/>
      </c>
      <c r="C657" s="854" t="str">
        <f>IF(C129="","",C129)</f>
        <v/>
      </c>
      <c r="D657" s="854" t="str">
        <f>IF(D129="","",D129)</f>
        <v/>
      </c>
      <c r="E657" s="339">
        <v>1</v>
      </c>
      <c r="F657" s="794"/>
      <c r="G657" s="795"/>
      <c r="H657" s="217"/>
      <c r="I657" s="218"/>
      <c r="J657" s="181"/>
      <c r="K657" s="219"/>
      <c r="L657" s="181"/>
      <c r="M657" s="220"/>
      <c r="N657" s="219"/>
      <c r="O657" s="181"/>
      <c r="P657" s="220"/>
      <c r="Q657" s="219"/>
      <c r="R657" s="182"/>
      <c r="S657" s="258"/>
      <c r="T657" s="221">
        <f t="shared" si="31"/>
        <v>0</v>
      </c>
      <c r="U657" s="356">
        <f t="shared" ref="U657" si="40">$A$657</f>
        <v>5</v>
      </c>
    </row>
    <row r="658" spans="1:21" ht="18" customHeight="1">
      <c r="A658" s="850"/>
      <c r="B658" s="851"/>
      <c r="C658" s="855"/>
      <c r="D658" s="855"/>
      <c r="E658" s="340">
        <v>2</v>
      </c>
      <c r="F658" s="792"/>
      <c r="G658" s="793"/>
      <c r="H658" s="216"/>
      <c r="I658" s="116"/>
      <c r="J658" s="108"/>
      <c r="K658" s="119"/>
      <c r="L658" s="108"/>
      <c r="M658" s="26"/>
      <c r="N658" s="119"/>
      <c r="O658" s="108"/>
      <c r="P658" s="26"/>
      <c r="Q658" s="119"/>
      <c r="R658" s="33"/>
      <c r="S658" s="115"/>
      <c r="T658" s="45">
        <f t="shared" si="31"/>
        <v>0</v>
      </c>
      <c r="U658" s="356">
        <f t="shared" ref="U658:U666" si="41">$U$657</f>
        <v>5</v>
      </c>
    </row>
    <row r="659" spans="1:21" ht="18" customHeight="1">
      <c r="A659" s="850"/>
      <c r="B659" s="851"/>
      <c r="C659" s="855"/>
      <c r="D659" s="855"/>
      <c r="E659" s="340">
        <v>3</v>
      </c>
      <c r="F659" s="792"/>
      <c r="G659" s="793"/>
      <c r="H659" s="216"/>
      <c r="I659" s="116"/>
      <c r="J659" s="108"/>
      <c r="K659" s="119"/>
      <c r="L659" s="108"/>
      <c r="M659" s="26"/>
      <c r="N659" s="119"/>
      <c r="O659" s="108"/>
      <c r="P659" s="26"/>
      <c r="Q659" s="119"/>
      <c r="R659" s="33"/>
      <c r="S659" s="115"/>
      <c r="T659" s="45">
        <f t="shared" si="31"/>
        <v>0</v>
      </c>
      <c r="U659" s="356">
        <f t="shared" si="41"/>
        <v>5</v>
      </c>
    </row>
    <row r="660" spans="1:21" ht="18" customHeight="1">
      <c r="A660" s="850"/>
      <c r="B660" s="851"/>
      <c r="C660" s="855"/>
      <c r="D660" s="855"/>
      <c r="E660" s="340">
        <v>4</v>
      </c>
      <c r="F660" s="792"/>
      <c r="G660" s="793"/>
      <c r="H660" s="216"/>
      <c r="I660" s="116"/>
      <c r="J660" s="108"/>
      <c r="K660" s="119"/>
      <c r="L660" s="108"/>
      <c r="M660" s="26"/>
      <c r="N660" s="119"/>
      <c r="O660" s="108"/>
      <c r="P660" s="26"/>
      <c r="Q660" s="119"/>
      <c r="R660" s="33"/>
      <c r="S660" s="115"/>
      <c r="T660" s="45">
        <f t="shared" si="31"/>
        <v>0</v>
      </c>
      <c r="U660" s="356">
        <f t="shared" si="41"/>
        <v>5</v>
      </c>
    </row>
    <row r="661" spans="1:21" ht="18" customHeight="1">
      <c r="A661" s="850"/>
      <c r="B661" s="851"/>
      <c r="C661" s="855"/>
      <c r="D661" s="855"/>
      <c r="E661" s="340">
        <v>5</v>
      </c>
      <c r="F661" s="792"/>
      <c r="G661" s="793"/>
      <c r="H661" s="216"/>
      <c r="I661" s="116"/>
      <c r="J661" s="108"/>
      <c r="K661" s="119"/>
      <c r="L661" s="108"/>
      <c r="M661" s="26"/>
      <c r="N661" s="119"/>
      <c r="O661" s="108"/>
      <c r="P661" s="26"/>
      <c r="Q661" s="119"/>
      <c r="R661" s="33"/>
      <c r="S661" s="115"/>
      <c r="T661" s="45">
        <f t="shared" si="31"/>
        <v>0</v>
      </c>
      <c r="U661" s="356">
        <f t="shared" si="41"/>
        <v>5</v>
      </c>
    </row>
    <row r="662" spans="1:21" ht="18" customHeight="1">
      <c r="A662" s="850"/>
      <c r="B662" s="851"/>
      <c r="C662" s="855"/>
      <c r="D662" s="855"/>
      <c r="E662" s="340">
        <v>6</v>
      </c>
      <c r="F662" s="792"/>
      <c r="G662" s="793"/>
      <c r="H662" s="216"/>
      <c r="I662" s="116"/>
      <c r="J662" s="108"/>
      <c r="K662" s="119"/>
      <c r="L662" s="108"/>
      <c r="M662" s="26"/>
      <c r="N662" s="119"/>
      <c r="O662" s="108"/>
      <c r="P662" s="26"/>
      <c r="Q662" s="119"/>
      <c r="R662" s="33"/>
      <c r="S662" s="115"/>
      <c r="T662" s="45">
        <f t="shared" si="31"/>
        <v>0</v>
      </c>
      <c r="U662" s="356">
        <f t="shared" si="41"/>
        <v>5</v>
      </c>
    </row>
    <row r="663" spans="1:21" ht="18" customHeight="1">
      <c r="A663" s="850"/>
      <c r="B663" s="851"/>
      <c r="C663" s="855"/>
      <c r="D663" s="855"/>
      <c r="E663" s="340">
        <v>7</v>
      </c>
      <c r="F663" s="792"/>
      <c r="G663" s="793"/>
      <c r="H663" s="216"/>
      <c r="I663" s="116"/>
      <c r="J663" s="108"/>
      <c r="K663" s="119"/>
      <c r="L663" s="108"/>
      <c r="M663" s="26"/>
      <c r="N663" s="119"/>
      <c r="O663" s="108"/>
      <c r="P663" s="26"/>
      <c r="Q663" s="119"/>
      <c r="R663" s="33"/>
      <c r="S663" s="115"/>
      <c r="T663" s="45">
        <f t="shared" si="31"/>
        <v>0</v>
      </c>
      <c r="U663" s="356">
        <f t="shared" si="41"/>
        <v>5</v>
      </c>
    </row>
    <row r="664" spans="1:21" ht="18" customHeight="1">
      <c r="A664" s="850"/>
      <c r="B664" s="851"/>
      <c r="C664" s="855"/>
      <c r="D664" s="855"/>
      <c r="E664" s="340">
        <v>8</v>
      </c>
      <c r="F664" s="792"/>
      <c r="G664" s="793"/>
      <c r="H664" s="216"/>
      <c r="I664" s="116"/>
      <c r="J664" s="108"/>
      <c r="K664" s="119"/>
      <c r="L664" s="108"/>
      <c r="M664" s="26"/>
      <c r="N664" s="119"/>
      <c r="O664" s="108"/>
      <c r="P664" s="26"/>
      <c r="Q664" s="119"/>
      <c r="R664" s="33"/>
      <c r="S664" s="115"/>
      <c r="T664" s="45">
        <f t="shared" si="31"/>
        <v>0</v>
      </c>
      <c r="U664" s="356">
        <f t="shared" si="41"/>
        <v>5</v>
      </c>
    </row>
    <row r="665" spans="1:21" ht="18" customHeight="1">
      <c r="A665" s="850"/>
      <c r="B665" s="851"/>
      <c r="C665" s="855"/>
      <c r="D665" s="855"/>
      <c r="E665" s="340">
        <v>9</v>
      </c>
      <c r="F665" s="792"/>
      <c r="G665" s="793"/>
      <c r="H665" s="128"/>
      <c r="I665" s="117"/>
      <c r="J665" s="108"/>
      <c r="K665" s="119"/>
      <c r="L665" s="108"/>
      <c r="M665" s="26"/>
      <c r="N665" s="119"/>
      <c r="O665" s="108"/>
      <c r="P665" s="26"/>
      <c r="Q665" s="119"/>
      <c r="R665" s="33"/>
      <c r="S665" s="115"/>
      <c r="T665" s="45">
        <f t="shared" si="31"/>
        <v>0</v>
      </c>
      <c r="U665" s="356">
        <f t="shared" si="41"/>
        <v>5</v>
      </c>
    </row>
    <row r="666" spans="1:21" ht="18" customHeight="1">
      <c r="A666" s="852"/>
      <c r="B666" s="853"/>
      <c r="C666" s="856"/>
      <c r="D666" s="856"/>
      <c r="E666" s="341">
        <v>10</v>
      </c>
      <c r="F666" s="796"/>
      <c r="G666" s="797"/>
      <c r="H666" s="130"/>
      <c r="I666" s="118"/>
      <c r="J666" s="222"/>
      <c r="K666" s="223"/>
      <c r="L666" s="222"/>
      <c r="M666" s="224"/>
      <c r="N666" s="223"/>
      <c r="O666" s="222"/>
      <c r="P666" s="224"/>
      <c r="Q666" s="223"/>
      <c r="R666" s="225"/>
      <c r="S666" s="122"/>
      <c r="T666" s="259">
        <f t="shared" si="31"/>
        <v>0</v>
      </c>
      <c r="U666" s="356">
        <f t="shared" si="41"/>
        <v>5</v>
      </c>
    </row>
    <row r="667" spans="1:21" ht="18" customHeight="1">
      <c r="A667" s="848">
        <f t="shared" ref="A667:B667" si="42">IF(A159="","",A159)</f>
        <v>6</v>
      </c>
      <c r="B667" s="849" t="str">
        <f t="shared" si="42"/>
        <v/>
      </c>
      <c r="C667" s="854" t="str">
        <f>IF(C159="","",C159)</f>
        <v/>
      </c>
      <c r="D667" s="854" t="str">
        <f>IF(D159="","",D159)</f>
        <v/>
      </c>
      <c r="E667" s="339">
        <v>1</v>
      </c>
      <c r="F667" s="794"/>
      <c r="G667" s="795"/>
      <c r="H667" s="217"/>
      <c r="I667" s="218"/>
      <c r="J667" s="181"/>
      <c r="K667" s="219"/>
      <c r="L667" s="181"/>
      <c r="M667" s="220"/>
      <c r="N667" s="219"/>
      <c r="O667" s="181"/>
      <c r="P667" s="220"/>
      <c r="Q667" s="219"/>
      <c r="R667" s="182"/>
      <c r="S667" s="258"/>
      <c r="T667" s="221">
        <f t="shared" si="31"/>
        <v>0</v>
      </c>
      <c r="U667" s="356">
        <f t="shared" ref="U667:U676" si="43">$A$667</f>
        <v>6</v>
      </c>
    </row>
    <row r="668" spans="1:21" ht="18" customHeight="1">
      <c r="A668" s="850"/>
      <c r="B668" s="851"/>
      <c r="C668" s="855"/>
      <c r="D668" s="855"/>
      <c r="E668" s="340">
        <v>2</v>
      </c>
      <c r="F668" s="792"/>
      <c r="G668" s="793"/>
      <c r="H668" s="216"/>
      <c r="I668" s="116"/>
      <c r="J668" s="108"/>
      <c r="K668" s="119"/>
      <c r="L668" s="108"/>
      <c r="M668" s="26"/>
      <c r="N668" s="119"/>
      <c r="O668" s="108"/>
      <c r="P668" s="26"/>
      <c r="Q668" s="119"/>
      <c r="R668" s="33"/>
      <c r="S668" s="115"/>
      <c r="T668" s="45">
        <f t="shared" si="31"/>
        <v>0</v>
      </c>
      <c r="U668" s="356">
        <f t="shared" si="43"/>
        <v>6</v>
      </c>
    </row>
    <row r="669" spans="1:21" ht="18" customHeight="1">
      <c r="A669" s="850"/>
      <c r="B669" s="851"/>
      <c r="C669" s="855"/>
      <c r="D669" s="855"/>
      <c r="E669" s="340">
        <v>3</v>
      </c>
      <c r="F669" s="792"/>
      <c r="G669" s="793"/>
      <c r="H669" s="216"/>
      <c r="I669" s="116"/>
      <c r="J669" s="108"/>
      <c r="K669" s="119"/>
      <c r="L669" s="108"/>
      <c r="M669" s="26"/>
      <c r="N669" s="119"/>
      <c r="O669" s="108"/>
      <c r="P669" s="26"/>
      <c r="Q669" s="119"/>
      <c r="R669" s="33"/>
      <c r="S669" s="115"/>
      <c r="T669" s="45">
        <f t="shared" si="31"/>
        <v>0</v>
      </c>
      <c r="U669" s="356">
        <f t="shared" si="43"/>
        <v>6</v>
      </c>
    </row>
    <row r="670" spans="1:21" ht="18" customHeight="1">
      <c r="A670" s="850"/>
      <c r="B670" s="851"/>
      <c r="C670" s="855"/>
      <c r="D670" s="855"/>
      <c r="E670" s="340">
        <v>4</v>
      </c>
      <c r="F670" s="792"/>
      <c r="G670" s="793"/>
      <c r="H670" s="216"/>
      <c r="I670" s="116"/>
      <c r="J670" s="108"/>
      <c r="K670" s="119"/>
      <c r="L670" s="108"/>
      <c r="M670" s="26"/>
      <c r="N670" s="119"/>
      <c r="O670" s="108"/>
      <c r="P670" s="26"/>
      <c r="Q670" s="119"/>
      <c r="R670" s="33"/>
      <c r="S670" s="115"/>
      <c r="T670" s="45">
        <f t="shared" si="31"/>
        <v>0</v>
      </c>
      <c r="U670" s="356">
        <f t="shared" si="43"/>
        <v>6</v>
      </c>
    </row>
    <row r="671" spans="1:21" ht="18" customHeight="1">
      <c r="A671" s="850"/>
      <c r="B671" s="851"/>
      <c r="C671" s="855"/>
      <c r="D671" s="855"/>
      <c r="E671" s="340">
        <v>5</v>
      </c>
      <c r="F671" s="792"/>
      <c r="G671" s="793"/>
      <c r="H671" s="216"/>
      <c r="I671" s="116"/>
      <c r="J671" s="108"/>
      <c r="K671" s="119"/>
      <c r="L671" s="108"/>
      <c r="M671" s="26"/>
      <c r="N671" s="119"/>
      <c r="O671" s="108"/>
      <c r="P671" s="26"/>
      <c r="Q671" s="119"/>
      <c r="R671" s="33"/>
      <c r="S671" s="115"/>
      <c r="T671" s="45">
        <f t="shared" si="31"/>
        <v>0</v>
      </c>
      <c r="U671" s="356">
        <f t="shared" si="43"/>
        <v>6</v>
      </c>
    </row>
    <row r="672" spans="1:21" ht="18" customHeight="1">
      <c r="A672" s="850"/>
      <c r="B672" s="851"/>
      <c r="C672" s="855"/>
      <c r="D672" s="855"/>
      <c r="E672" s="340">
        <v>6</v>
      </c>
      <c r="F672" s="792"/>
      <c r="G672" s="793"/>
      <c r="H672" s="216"/>
      <c r="I672" s="116"/>
      <c r="J672" s="108"/>
      <c r="K672" s="119"/>
      <c r="L672" s="108"/>
      <c r="M672" s="26"/>
      <c r="N672" s="119"/>
      <c r="O672" s="108"/>
      <c r="P672" s="26"/>
      <c r="Q672" s="119"/>
      <c r="R672" s="33"/>
      <c r="S672" s="115"/>
      <c r="T672" s="45">
        <f t="shared" si="31"/>
        <v>0</v>
      </c>
      <c r="U672" s="356">
        <f t="shared" si="43"/>
        <v>6</v>
      </c>
    </row>
    <row r="673" spans="1:21" ht="18" customHeight="1">
      <c r="A673" s="850"/>
      <c r="B673" s="851"/>
      <c r="C673" s="855"/>
      <c r="D673" s="855"/>
      <c r="E673" s="340">
        <v>7</v>
      </c>
      <c r="F673" s="792"/>
      <c r="G673" s="793"/>
      <c r="H673" s="216"/>
      <c r="I673" s="116"/>
      <c r="J673" s="108"/>
      <c r="K673" s="119"/>
      <c r="L673" s="108"/>
      <c r="M673" s="26"/>
      <c r="N673" s="119"/>
      <c r="O673" s="108"/>
      <c r="P673" s="26"/>
      <c r="Q673" s="119"/>
      <c r="R673" s="33"/>
      <c r="S673" s="115"/>
      <c r="T673" s="45">
        <f t="shared" si="31"/>
        <v>0</v>
      </c>
      <c r="U673" s="356">
        <f t="shared" si="43"/>
        <v>6</v>
      </c>
    </row>
    <row r="674" spans="1:21" ht="18" customHeight="1">
      <c r="A674" s="850"/>
      <c r="B674" s="851"/>
      <c r="C674" s="855"/>
      <c r="D674" s="855"/>
      <c r="E674" s="340">
        <v>8</v>
      </c>
      <c r="F674" s="792"/>
      <c r="G674" s="793"/>
      <c r="H674" s="216"/>
      <c r="I674" s="116"/>
      <c r="J674" s="108"/>
      <c r="K674" s="119"/>
      <c r="L674" s="108"/>
      <c r="M674" s="26"/>
      <c r="N674" s="119"/>
      <c r="O674" s="108"/>
      <c r="P674" s="26"/>
      <c r="Q674" s="119"/>
      <c r="R674" s="33"/>
      <c r="S674" s="115"/>
      <c r="T674" s="45">
        <f t="shared" si="31"/>
        <v>0</v>
      </c>
      <c r="U674" s="356">
        <f t="shared" si="43"/>
        <v>6</v>
      </c>
    </row>
    <row r="675" spans="1:21" ht="18" customHeight="1">
      <c r="A675" s="850"/>
      <c r="B675" s="851"/>
      <c r="C675" s="855"/>
      <c r="D675" s="855"/>
      <c r="E675" s="340">
        <v>9</v>
      </c>
      <c r="F675" s="792"/>
      <c r="G675" s="793"/>
      <c r="H675" s="128"/>
      <c r="I675" s="117"/>
      <c r="J675" s="108"/>
      <c r="K675" s="119"/>
      <c r="L675" s="108"/>
      <c r="M675" s="26"/>
      <c r="N675" s="119"/>
      <c r="O675" s="108"/>
      <c r="P675" s="26"/>
      <c r="Q675" s="119"/>
      <c r="R675" s="33"/>
      <c r="S675" s="115"/>
      <c r="T675" s="45">
        <f t="shared" si="31"/>
        <v>0</v>
      </c>
      <c r="U675" s="356">
        <f t="shared" si="43"/>
        <v>6</v>
      </c>
    </row>
    <row r="676" spans="1:21" ht="18" customHeight="1">
      <c r="A676" s="852"/>
      <c r="B676" s="853"/>
      <c r="C676" s="856"/>
      <c r="D676" s="856"/>
      <c r="E676" s="341">
        <v>10</v>
      </c>
      <c r="F676" s="796"/>
      <c r="G676" s="797"/>
      <c r="H676" s="130"/>
      <c r="I676" s="118"/>
      <c r="J676" s="222"/>
      <c r="K676" s="223"/>
      <c r="L676" s="222"/>
      <c r="M676" s="224"/>
      <c r="N676" s="223"/>
      <c r="O676" s="222"/>
      <c r="P676" s="224"/>
      <c r="Q676" s="223"/>
      <c r="R676" s="225"/>
      <c r="S676" s="122"/>
      <c r="T676" s="259">
        <f t="shared" si="31"/>
        <v>0</v>
      </c>
      <c r="U676" s="356">
        <f t="shared" si="43"/>
        <v>6</v>
      </c>
    </row>
    <row r="677" spans="1:21" ht="18" customHeight="1">
      <c r="A677" s="848">
        <f t="shared" ref="A677:B677" si="44">IF(A189="","",A189)</f>
        <v>7</v>
      </c>
      <c r="B677" s="849" t="str">
        <f t="shared" si="44"/>
        <v/>
      </c>
      <c r="C677" s="854" t="str">
        <f>IF(C189="","",C189)</f>
        <v/>
      </c>
      <c r="D677" s="854" t="str">
        <f>IF(D189="","",D189)</f>
        <v/>
      </c>
      <c r="E677" s="339">
        <v>1</v>
      </c>
      <c r="F677" s="794"/>
      <c r="G677" s="795"/>
      <c r="H677" s="217"/>
      <c r="I677" s="218"/>
      <c r="J677" s="181"/>
      <c r="K677" s="219"/>
      <c r="L677" s="181"/>
      <c r="M677" s="220"/>
      <c r="N677" s="219"/>
      <c r="O677" s="181"/>
      <c r="P677" s="220"/>
      <c r="Q677" s="219"/>
      <c r="R677" s="182"/>
      <c r="S677" s="258"/>
      <c r="T677" s="221">
        <f t="shared" si="31"/>
        <v>0</v>
      </c>
      <c r="U677" s="356">
        <f t="shared" ref="U677:U686" si="45">$A$677</f>
        <v>7</v>
      </c>
    </row>
    <row r="678" spans="1:21" ht="18" customHeight="1">
      <c r="A678" s="850"/>
      <c r="B678" s="851"/>
      <c r="C678" s="855"/>
      <c r="D678" s="855"/>
      <c r="E678" s="340">
        <v>2</v>
      </c>
      <c r="F678" s="792"/>
      <c r="G678" s="793"/>
      <c r="H678" s="216"/>
      <c r="I678" s="116"/>
      <c r="J678" s="108"/>
      <c r="K678" s="119"/>
      <c r="L678" s="108"/>
      <c r="M678" s="26"/>
      <c r="N678" s="119"/>
      <c r="O678" s="108"/>
      <c r="P678" s="26"/>
      <c r="Q678" s="119"/>
      <c r="R678" s="33"/>
      <c r="S678" s="115"/>
      <c r="T678" s="45">
        <f t="shared" si="31"/>
        <v>0</v>
      </c>
      <c r="U678" s="356">
        <f t="shared" si="45"/>
        <v>7</v>
      </c>
    </row>
    <row r="679" spans="1:21" ht="18" customHeight="1">
      <c r="A679" s="850"/>
      <c r="B679" s="851"/>
      <c r="C679" s="855"/>
      <c r="D679" s="855"/>
      <c r="E679" s="340">
        <v>3</v>
      </c>
      <c r="F679" s="792"/>
      <c r="G679" s="793"/>
      <c r="H679" s="216"/>
      <c r="I679" s="116"/>
      <c r="J679" s="108"/>
      <c r="K679" s="119"/>
      <c r="L679" s="108"/>
      <c r="M679" s="26"/>
      <c r="N679" s="119"/>
      <c r="O679" s="108"/>
      <c r="P679" s="26"/>
      <c r="Q679" s="119"/>
      <c r="R679" s="33"/>
      <c r="S679" s="115"/>
      <c r="T679" s="45">
        <f t="shared" si="31"/>
        <v>0</v>
      </c>
      <c r="U679" s="356">
        <f t="shared" si="45"/>
        <v>7</v>
      </c>
    </row>
    <row r="680" spans="1:21" ht="18" customHeight="1">
      <c r="A680" s="850"/>
      <c r="B680" s="851"/>
      <c r="C680" s="855"/>
      <c r="D680" s="855"/>
      <c r="E680" s="340">
        <v>4</v>
      </c>
      <c r="F680" s="792"/>
      <c r="G680" s="793"/>
      <c r="H680" s="216"/>
      <c r="I680" s="116"/>
      <c r="J680" s="108"/>
      <c r="K680" s="119"/>
      <c r="L680" s="108"/>
      <c r="M680" s="26"/>
      <c r="N680" s="119"/>
      <c r="O680" s="108"/>
      <c r="P680" s="26"/>
      <c r="Q680" s="119"/>
      <c r="R680" s="33"/>
      <c r="S680" s="115"/>
      <c r="T680" s="45">
        <f t="shared" si="31"/>
        <v>0</v>
      </c>
      <c r="U680" s="356">
        <f t="shared" si="45"/>
        <v>7</v>
      </c>
    </row>
    <row r="681" spans="1:21" ht="18" customHeight="1">
      <c r="A681" s="850"/>
      <c r="B681" s="851"/>
      <c r="C681" s="855"/>
      <c r="D681" s="855"/>
      <c r="E681" s="340">
        <v>5</v>
      </c>
      <c r="F681" s="792"/>
      <c r="G681" s="793"/>
      <c r="H681" s="216"/>
      <c r="I681" s="116"/>
      <c r="J681" s="108"/>
      <c r="K681" s="119"/>
      <c r="L681" s="108"/>
      <c r="M681" s="26"/>
      <c r="N681" s="119"/>
      <c r="O681" s="108"/>
      <c r="P681" s="26"/>
      <c r="Q681" s="119"/>
      <c r="R681" s="33"/>
      <c r="S681" s="115"/>
      <c r="T681" s="45">
        <f t="shared" si="31"/>
        <v>0</v>
      </c>
      <c r="U681" s="356">
        <f t="shared" si="45"/>
        <v>7</v>
      </c>
    </row>
    <row r="682" spans="1:21" ht="18" customHeight="1">
      <c r="A682" s="850"/>
      <c r="B682" s="851"/>
      <c r="C682" s="855"/>
      <c r="D682" s="855"/>
      <c r="E682" s="340">
        <v>6</v>
      </c>
      <c r="F682" s="792"/>
      <c r="G682" s="793"/>
      <c r="H682" s="216"/>
      <c r="I682" s="116"/>
      <c r="J682" s="108"/>
      <c r="K682" s="119"/>
      <c r="L682" s="108"/>
      <c r="M682" s="26"/>
      <c r="N682" s="119"/>
      <c r="O682" s="108"/>
      <c r="P682" s="26"/>
      <c r="Q682" s="119"/>
      <c r="R682" s="33"/>
      <c r="S682" s="115"/>
      <c r="T682" s="45">
        <f t="shared" si="31"/>
        <v>0</v>
      </c>
      <c r="U682" s="356">
        <f t="shared" si="45"/>
        <v>7</v>
      </c>
    </row>
    <row r="683" spans="1:21" ht="18" customHeight="1">
      <c r="A683" s="850"/>
      <c r="B683" s="851"/>
      <c r="C683" s="855"/>
      <c r="D683" s="855"/>
      <c r="E683" s="340">
        <v>7</v>
      </c>
      <c r="F683" s="792"/>
      <c r="G683" s="793"/>
      <c r="H683" s="216"/>
      <c r="I683" s="116"/>
      <c r="J683" s="108"/>
      <c r="K683" s="119"/>
      <c r="L683" s="108"/>
      <c r="M683" s="26"/>
      <c r="N683" s="119"/>
      <c r="O683" s="108"/>
      <c r="P683" s="26"/>
      <c r="Q683" s="119"/>
      <c r="R683" s="33"/>
      <c r="S683" s="115"/>
      <c r="T683" s="45">
        <f t="shared" si="31"/>
        <v>0</v>
      </c>
      <c r="U683" s="356">
        <f t="shared" si="45"/>
        <v>7</v>
      </c>
    </row>
    <row r="684" spans="1:21" ht="18" customHeight="1">
      <c r="A684" s="850"/>
      <c r="B684" s="851"/>
      <c r="C684" s="855"/>
      <c r="D684" s="855"/>
      <c r="E684" s="340">
        <v>8</v>
      </c>
      <c r="F684" s="792"/>
      <c r="G684" s="793"/>
      <c r="H684" s="216"/>
      <c r="I684" s="116"/>
      <c r="J684" s="108"/>
      <c r="K684" s="119"/>
      <c r="L684" s="108"/>
      <c r="M684" s="26"/>
      <c r="N684" s="119"/>
      <c r="O684" s="108"/>
      <c r="P684" s="26"/>
      <c r="Q684" s="119"/>
      <c r="R684" s="33"/>
      <c r="S684" s="115"/>
      <c r="T684" s="45">
        <f t="shared" si="31"/>
        <v>0</v>
      </c>
      <c r="U684" s="356">
        <f t="shared" si="45"/>
        <v>7</v>
      </c>
    </row>
    <row r="685" spans="1:21" ht="18" customHeight="1">
      <c r="A685" s="850"/>
      <c r="B685" s="851"/>
      <c r="C685" s="855"/>
      <c r="D685" s="855"/>
      <c r="E685" s="340">
        <v>9</v>
      </c>
      <c r="F685" s="792"/>
      <c r="G685" s="793"/>
      <c r="H685" s="128"/>
      <c r="I685" s="117"/>
      <c r="J685" s="108"/>
      <c r="K685" s="119"/>
      <c r="L685" s="108"/>
      <c r="M685" s="26"/>
      <c r="N685" s="119"/>
      <c r="O685" s="108"/>
      <c r="P685" s="26"/>
      <c r="Q685" s="119"/>
      <c r="R685" s="33"/>
      <c r="S685" s="115"/>
      <c r="T685" s="45">
        <f t="shared" si="31"/>
        <v>0</v>
      </c>
      <c r="U685" s="356">
        <f t="shared" si="45"/>
        <v>7</v>
      </c>
    </row>
    <row r="686" spans="1:21" ht="18" customHeight="1">
      <c r="A686" s="852"/>
      <c r="B686" s="853"/>
      <c r="C686" s="856"/>
      <c r="D686" s="856"/>
      <c r="E686" s="341">
        <v>10</v>
      </c>
      <c r="F686" s="796"/>
      <c r="G686" s="797"/>
      <c r="H686" s="130"/>
      <c r="I686" s="118"/>
      <c r="J686" s="222"/>
      <c r="K686" s="223"/>
      <c r="L686" s="222"/>
      <c r="M686" s="224"/>
      <c r="N686" s="223"/>
      <c r="O686" s="222"/>
      <c r="P686" s="224"/>
      <c r="Q686" s="223"/>
      <c r="R686" s="225"/>
      <c r="S686" s="122"/>
      <c r="T686" s="259">
        <f t="shared" si="31"/>
        <v>0</v>
      </c>
      <c r="U686" s="356">
        <f t="shared" si="45"/>
        <v>7</v>
      </c>
    </row>
    <row r="687" spans="1:21" ht="18" customHeight="1">
      <c r="A687" s="848">
        <f t="shared" ref="A687:B687" si="46">IF(A219="","",A219)</f>
        <v>8</v>
      </c>
      <c r="B687" s="849" t="str">
        <f t="shared" si="46"/>
        <v/>
      </c>
      <c r="C687" s="854" t="str">
        <f>IF(C219="","",C219)</f>
        <v/>
      </c>
      <c r="D687" s="854" t="str">
        <f>IF(D219="","",D219)</f>
        <v/>
      </c>
      <c r="E687" s="339">
        <v>1</v>
      </c>
      <c r="F687" s="794"/>
      <c r="G687" s="795"/>
      <c r="H687" s="217"/>
      <c r="I687" s="218"/>
      <c r="J687" s="181"/>
      <c r="K687" s="219"/>
      <c r="L687" s="181"/>
      <c r="M687" s="220"/>
      <c r="N687" s="219"/>
      <c r="O687" s="181"/>
      <c r="P687" s="220"/>
      <c r="Q687" s="219"/>
      <c r="R687" s="182"/>
      <c r="S687" s="258"/>
      <c r="T687" s="221">
        <f t="shared" si="31"/>
        <v>0</v>
      </c>
      <c r="U687" s="356">
        <f t="shared" ref="U687:U696" si="47">$A$687</f>
        <v>8</v>
      </c>
    </row>
    <row r="688" spans="1:21" ht="18" customHeight="1">
      <c r="A688" s="850"/>
      <c r="B688" s="851"/>
      <c r="C688" s="855"/>
      <c r="D688" s="855"/>
      <c r="E688" s="340">
        <v>2</v>
      </c>
      <c r="F688" s="792"/>
      <c r="G688" s="793"/>
      <c r="H688" s="128"/>
      <c r="I688" s="117"/>
      <c r="J688" s="108"/>
      <c r="K688" s="119"/>
      <c r="L688" s="108"/>
      <c r="M688" s="26"/>
      <c r="N688" s="119"/>
      <c r="O688" s="108"/>
      <c r="P688" s="26"/>
      <c r="Q688" s="119"/>
      <c r="R688" s="33"/>
      <c r="S688" s="115"/>
      <c r="T688" s="45">
        <f t="shared" si="31"/>
        <v>0</v>
      </c>
      <c r="U688" s="356">
        <f t="shared" si="47"/>
        <v>8</v>
      </c>
    </row>
    <row r="689" spans="1:21" ht="18" customHeight="1">
      <c r="A689" s="850"/>
      <c r="B689" s="851"/>
      <c r="C689" s="855"/>
      <c r="D689" s="855"/>
      <c r="E689" s="340">
        <v>3</v>
      </c>
      <c r="F689" s="792"/>
      <c r="G689" s="793"/>
      <c r="H689" s="204"/>
      <c r="I689" s="215"/>
      <c r="J689" s="108"/>
      <c r="K689" s="119"/>
      <c r="L689" s="108"/>
      <c r="M689" s="26"/>
      <c r="N689" s="119"/>
      <c r="O689" s="108"/>
      <c r="P689" s="26"/>
      <c r="Q689" s="119"/>
      <c r="R689" s="33"/>
      <c r="S689" s="115"/>
      <c r="T689" s="45">
        <f t="shared" si="31"/>
        <v>0</v>
      </c>
      <c r="U689" s="356">
        <f t="shared" si="47"/>
        <v>8</v>
      </c>
    </row>
    <row r="690" spans="1:21" ht="18" customHeight="1">
      <c r="A690" s="850"/>
      <c r="B690" s="851"/>
      <c r="C690" s="855"/>
      <c r="D690" s="855"/>
      <c r="E690" s="340">
        <v>4</v>
      </c>
      <c r="F690" s="792"/>
      <c r="G690" s="793"/>
      <c r="H690" s="204"/>
      <c r="I690" s="215"/>
      <c r="J690" s="108"/>
      <c r="K690" s="119"/>
      <c r="L690" s="108"/>
      <c r="M690" s="26"/>
      <c r="N690" s="119"/>
      <c r="O690" s="108"/>
      <c r="P690" s="26"/>
      <c r="Q690" s="119"/>
      <c r="R690" s="33"/>
      <c r="S690" s="115"/>
      <c r="T690" s="45">
        <f t="shared" si="31"/>
        <v>0</v>
      </c>
      <c r="U690" s="356">
        <f t="shared" si="47"/>
        <v>8</v>
      </c>
    </row>
    <row r="691" spans="1:21" ht="18" customHeight="1">
      <c r="A691" s="850"/>
      <c r="B691" s="851"/>
      <c r="C691" s="855"/>
      <c r="D691" s="855"/>
      <c r="E691" s="340">
        <v>5</v>
      </c>
      <c r="F691" s="792"/>
      <c r="G691" s="793"/>
      <c r="H691" s="204"/>
      <c r="I691" s="215"/>
      <c r="J691" s="108"/>
      <c r="K691" s="119"/>
      <c r="L691" s="108"/>
      <c r="M691" s="26"/>
      <c r="N691" s="119"/>
      <c r="O691" s="108"/>
      <c r="P691" s="26"/>
      <c r="Q691" s="119"/>
      <c r="R691" s="33"/>
      <c r="S691" s="115"/>
      <c r="T691" s="45">
        <f t="shared" si="31"/>
        <v>0</v>
      </c>
      <c r="U691" s="356">
        <f t="shared" si="47"/>
        <v>8</v>
      </c>
    </row>
    <row r="692" spans="1:21" ht="18" customHeight="1">
      <c r="A692" s="850"/>
      <c r="B692" s="851"/>
      <c r="C692" s="855"/>
      <c r="D692" s="855"/>
      <c r="E692" s="340">
        <v>6</v>
      </c>
      <c r="F692" s="792"/>
      <c r="G692" s="793"/>
      <c r="H692" s="204"/>
      <c r="I692" s="215"/>
      <c r="J692" s="108"/>
      <c r="K692" s="119"/>
      <c r="L692" s="108"/>
      <c r="M692" s="26"/>
      <c r="N692" s="119"/>
      <c r="O692" s="108"/>
      <c r="P692" s="26"/>
      <c r="Q692" s="119"/>
      <c r="R692" s="33"/>
      <c r="S692" s="115"/>
      <c r="T692" s="45">
        <f t="shared" si="31"/>
        <v>0</v>
      </c>
      <c r="U692" s="356">
        <f t="shared" si="47"/>
        <v>8</v>
      </c>
    </row>
    <row r="693" spans="1:21" ht="18" customHeight="1">
      <c r="A693" s="850"/>
      <c r="B693" s="851"/>
      <c r="C693" s="855"/>
      <c r="D693" s="855"/>
      <c r="E693" s="340">
        <v>7</v>
      </c>
      <c r="F693" s="792"/>
      <c r="G693" s="793"/>
      <c r="H693" s="204"/>
      <c r="I693" s="215"/>
      <c r="J693" s="108"/>
      <c r="K693" s="119"/>
      <c r="L693" s="108"/>
      <c r="M693" s="26"/>
      <c r="N693" s="119"/>
      <c r="O693" s="108"/>
      <c r="P693" s="26"/>
      <c r="Q693" s="119"/>
      <c r="R693" s="33"/>
      <c r="S693" s="115"/>
      <c r="T693" s="45">
        <f t="shared" si="31"/>
        <v>0</v>
      </c>
      <c r="U693" s="356">
        <f t="shared" si="47"/>
        <v>8</v>
      </c>
    </row>
    <row r="694" spans="1:21" ht="18" customHeight="1">
      <c r="A694" s="850"/>
      <c r="B694" s="851"/>
      <c r="C694" s="855"/>
      <c r="D694" s="855"/>
      <c r="E694" s="340">
        <v>8</v>
      </c>
      <c r="F694" s="792"/>
      <c r="G694" s="793"/>
      <c r="H694" s="204"/>
      <c r="I694" s="215"/>
      <c r="J694" s="108"/>
      <c r="K694" s="119"/>
      <c r="L694" s="108"/>
      <c r="M694" s="26"/>
      <c r="N694" s="119"/>
      <c r="O694" s="108"/>
      <c r="P694" s="26"/>
      <c r="Q694" s="119"/>
      <c r="R694" s="33"/>
      <c r="S694" s="115"/>
      <c r="T694" s="45">
        <f t="shared" si="31"/>
        <v>0</v>
      </c>
      <c r="U694" s="356">
        <f t="shared" si="47"/>
        <v>8</v>
      </c>
    </row>
    <row r="695" spans="1:21" ht="18" customHeight="1">
      <c r="A695" s="850"/>
      <c r="B695" s="851"/>
      <c r="C695" s="855"/>
      <c r="D695" s="855"/>
      <c r="E695" s="340">
        <v>9</v>
      </c>
      <c r="F695" s="792"/>
      <c r="G695" s="793"/>
      <c r="H695" s="204"/>
      <c r="I695" s="215"/>
      <c r="J695" s="108"/>
      <c r="K695" s="119"/>
      <c r="L695" s="108"/>
      <c r="M695" s="26"/>
      <c r="N695" s="119"/>
      <c r="O695" s="108"/>
      <c r="P695" s="26"/>
      <c r="Q695" s="119"/>
      <c r="R695" s="33"/>
      <c r="S695" s="115"/>
      <c r="T695" s="45">
        <f t="shared" si="31"/>
        <v>0</v>
      </c>
      <c r="U695" s="356">
        <f t="shared" si="47"/>
        <v>8</v>
      </c>
    </row>
    <row r="696" spans="1:21" ht="18" customHeight="1">
      <c r="A696" s="852"/>
      <c r="B696" s="853"/>
      <c r="C696" s="856"/>
      <c r="D696" s="856"/>
      <c r="E696" s="341">
        <v>10</v>
      </c>
      <c r="F696" s="796"/>
      <c r="G696" s="797"/>
      <c r="H696" s="130"/>
      <c r="I696" s="118"/>
      <c r="J696" s="222"/>
      <c r="K696" s="223"/>
      <c r="L696" s="222"/>
      <c r="M696" s="224"/>
      <c r="N696" s="223"/>
      <c r="O696" s="222"/>
      <c r="P696" s="224"/>
      <c r="Q696" s="223"/>
      <c r="R696" s="225"/>
      <c r="S696" s="122"/>
      <c r="T696" s="259">
        <f t="shared" si="31"/>
        <v>0</v>
      </c>
      <c r="U696" s="356">
        <f t="shared" si="47"/>
        <v>8</v>
      </c>
    </row>
    <row r="697" spans="1:21" ht="18" customHeight="1">
      <c r="A697" s="848">
        <f t="shared" ref="A697:B697" si="48">IF(A249="","",A249)</f>
        <v>9</v>
      </c>
      <c r="B697" s="849" t="str">
        <f t="shared" si="48"/>
        <v/>
      </c>
      <c r="C697" s="854" t="str">
        <f>IF(C249="","",C249)</f>
        <v/>
      </c>
      <c r="D697" s="854" t="str">
        <f>IF(D249="","",D249)</f>
        <v/>
      </c>
      <c r="E697" s="339">
        <v>1</v>
      </c>
      <c r="F697" s="794"/>
      <c r="G697" s="795"/>
      <c r="H697" s="217"/>
      <c r="I697" s="218"/>
      <c r="J697" s="181"/>
      <c r="K697" s="219"/>
      <c r="L697" s="181"/>
      <c r="M697" s="220"/>
      <c r="N697" s="219"/>
      <c r="O697" s="181"/>
      <c r="P697" s="220"/>
      <c r="Q697" s="219"/>
      <c r="R697" s="182"/>
      <c r="S697" s="258"/>
      <c r="T697" s="221">
        <f t="shared" si="31"/>
        <v>0</v>
      </c>
      <c r="U697" s="356">
        <f t="shared" ref="U697:U706" si="49">$A$697</f>
        <v>9</v>
      </c>
    </row>
    <row r="698" spans="1:21" ht="18" customHeight="1">
      <c r="A698" s="850"/>
      <c r="B698" s="851"/>
      <c r="C698" s="855"/>
      <c r="D698" s="855"/>
      <c r="E698" s="340">
        <v>2</v>
      </c>
      <c r="F698" s="792"/>
      <c r="G698" s="793"/>
      <c r="H698" s="216"/>
      <c r="I698" s="116"/>
      <c r="J698" s="108"/>
      <c r="K698" s="119"/>
      <c r="L698" s="108"/>
      <c r="M698" s="26"/>
      <c r="N698" s="119"/>
      <c r="O698" s="108"/>
      <c r="P698" s="26"/>
      <c r="Q698" s="119"/>
      <c r="R698" s="33"/>
      <c r="S698" s="115"/>
      <c r="T698" s="45">
        <f t="shared" si="31"/>
        <v>0</v>
      </c>
      <c r="U698" s="356">
        <f t="shared" si="49"/>
        <v>9</v>
      </c>
    </row>
    <row r="699" spans="1:21" ht="18" customHeight="1">
      <c r="A699" s="850"/>
      <c r="B699" s="851"/>
      <c r="C699" s="855"/>
      <c r="D699" s="855"/>
      <c r="E699" s="340">
        <v>3</v>
      </c>
      <c r="F699" s="792"/>
      <c r="G699" s="793"/>
      <c r="H699" s="216"/>
      <c r="I699" s="116"/>
      <c r="J699" s="108"/>
      <c r="K699" s="119"/>
      <c r="L699" s="108"/>
      <c r="M699" s="26"/>
      <c r="N699" s="119"/>
      <c r="O699" s="108"/>
      <c r="P699" s="26"/>
      <c r="Q699" s="119"/>
      <c r="R699" s="33"/>
      <c r="S699" s="115"/>
      <c r="T699" s="45">
        <f t="shared" si="31"/>
        <v>0</v>
      </c>
      <c r="U699" s="356">
        <f t="shared" si="49"/>
        <v>9</v>
      </c>
    </row>
    <row r="700" spans="1:21" ht="18" customHeight="1">
      <c r="A700" s="850"/>
      <c r="B700" s="851"/>
      <c r="C700" s="855"/>
      <c r="D700" s="855"/>
      <c r="E700" s="340">
        <v>4</v>
      </c>
      <c r="F700" s="792"/>
      <c r="G700" s="793"/>
      <c r="H700" s="216"/>
      <c r="I700" s="116"/>
      <c r="J700" s="108"/>
      <c r="K700" s="119"/>
      <c r="L700" s="108"/>
      <c r="M700" s="26"/>
      <c r="N700" s="119"/>
      <c r="O700" s="108"/>
      <c r="P700" s="26"/>
      <c r="Q700" s="119"/>
      <c r="R700" s="33"/>
      <c r="S700" s="115"/>
      <c r="T700" s="45">
        <f t="shared" si="31"/>
        <v>0</v>
      </c>
      <c r="U700" s="356">
        <f t="shared" si="49"/>
        <v>9</v>
      </c>
    </row>
    <row r="701" spans="1:21" ht="18" customHeight="1">
      <c r="A701" s="850"/>
      <c r="B701" s="851"/>
      <c r="C701" s="855"/>
      <c r="D701" s="855"/>
      <c r="E701" s="340">
        <v>5</v>
      </c>
      <c r="F701" s="792"/>
      <c r="G701" s="793"/>
      <c r="H701" s="216"/>
      <c r="I701" s="116"/>
      <c r="J701" s="108"/>
      <c r="K701" s="119"/>
      <c r="L701" s="108"/>
      <c r="M701" s="26"/>
      <c r="N701" s="119"/>
      <c r="O701" s="108"/>
      <c r="P701" s="26"/>
      <c r="Q701" s="119"/>
      <c r="R701" s="33"/>
      <c r="S701" s="115"/>
      <c r="T701" s="45">
        <f t="shared" si="31"/>
        <v>0</v>
      </c>
      <c r="U701" s="356">
        <f t="shared" si="49"/>
        <v>9</v>
      </c>
    </row>
    <row r="702" spans="1:21" ht="18" customHeight="1">
      <c r="A702" s="850"/>
      <c r="B702" s="851"/>
      <c r="C702" s="855"/>
      <c r="D702" s="855"/>
      <c r="E702" s="340">
        <v>6</v>
      </c>
      <c r="F702" s="792"/>
      <c r="G702" s="793"/>
      <c r="H702" s="216"/>
      <c r="I702" s="116"/>
      <c r="J702" s="108"/>
      <c r="K702" s="119"/>
      <c r="L702" s="108"/>
      <c r="M702" s="26"/>
      <c r="N702" s="119"/>
      <c r="O702" s="108"/>
      <c r="P702" s="26"/>
      <c r="Q702" s="119"/>
      <c r="R702" s="33"/>
      <c r="S702" s="115"/>
      <c r="T702" s="45">
        <f t="shared" si="31"/>
        <v>0</v>
      </c>
      <c r="U702" s="356">
        <f t="shared" si="49"/>
        <v>9</v>
      </c>
    </row>
    <row r="703" spans="1:21" ht="18" customHeight="1">
      <c r="A703" s="850"/>
      <c r="B703" s="851"/>
      <c r="C703" s="855"/>
      <c r="D703" s="855"/>
      <c r="E703" s="340">
        <v>7</v>
      </c>
      <c r="F703" s="792"/>
      <c r="G703" s="793"/>
      <c r="H703" s="216"/>
      <c r="I703" s="116"/>
      <c r="J703" s="108"/>
      <c r="K703" s="119"/>
      <c r="L703" s="108"/>
      <c r="M703" s="26"/>
      <c r="N703" s="119"/>
      <c r="O703" s="108"/>
      <c r="P703" s="26"/>
      <c r="Q703" s="119"/>
      <c r="R703" s="33"/>
      <c r="S703" s="115"/>
      <c r="T703" s="45">
        <f t="shared" si="31"/>
        <v>0</v>
      </c>
      <c r="U703" s="356">
        <f t="shared" si="49"/>
        <v>9</v>
      </c>
    </row>
    <row r="704" spans="1:21" ht="18" customHeight="1">
      <c r="A704" s="850"/>
      <c r="B704" s="851"/>
      <c r="C704" s="855"/>
      <c r="D704" s="855"/>
      <c r="E704" s="340">
        <v>8</v>
      </c>
      <c r="F704" s="792"/>
      <c r="G704" s="793"/>
      <c r="H704" s="216"/>
      <c r="I704" s="116"/>
      <c r="J704" s="108"/>
      <c r="K704" s="119"/>
      <c r="L704" s="108"/>
      <c r="M704" s="26"/>
      <c r="N704" s="119"/>
      <c r="O704" s="108"/>
      <c r="P704" s="26"/>
      <c r="Q704" s="119"/>
      <c r="R704" s="33"/>
      <c r="S704" s="115"/>
      <c r="T704" s="45">
        <f t="shared" si="31"/>
        <v>0</v>
      </c>
      <c r="U704" s="356">
        <f t="shared" si="49"/>
        <v>9</v>
      </c>
    </row>
    <row r="705" spans="1:21" ht="18" customHeight="1">
      <c r="A705" s="850"/>
      <c r="B705" s="851"/>
      <c r="C705" s="855"/>
      <c r="D705" s="855"/>
      <c r="E705" s="340">
        <v>9</v>
      </c>
      <c r="F705" s="792"/>
      <c r="G705" s="793"/>
      <c r="H705" s="128"/>
      <c r="I705" s="117"/>
      <c r="J705" s="108"/>
      <c r="K705" s="119"/>
      <c r="L705" s="108"/>
      <c r="M705" s="26"/>
      <c r="N705" s="119"/>
      <c r="O705" s="108"/>
      <c r="P705" s="26"/>
      <c r="Q705" s="119"/>
      <c r="R705" s="33"/>
      <c r="S705" s="115"/>
      <c r="T705" s="45">
        <f t="shared" si="31"/>
        <v>0</v>
      </c>
      <c r="U705" s="356">
        <f t="shared" si="49"/>
        <v>9</v>
      </c>
    </row>
    <row r="706" spans="1:21" ht="18" customHeight="1">
      <c r="A706" s="852"/>
      <c r="B706" s="853"/>
      <c r="C706" s="856"/>
      <c r="D706" s="856"/>
      <c r="E706" s="341">
        <v>10</v>
      </c>
      <c r="F706" s="796"/>
      <c r="G706" s="797"/>
      <c r="H706" s="130"/>
      <c r="I706" s="118"/>
      <c r="J706" s="222"/>
      <c r="K706" s="223"/>
      <c r="L706" s="222"/>
      <c r="M706" s="224"/>
      <c r="N706" s="223"/>
      <c r="O706" s="222"/>
      <c r="P706" s="224"/>
      <c r="Q706" s="223"/>
      <c r="R706" s="225"/>
      <c r="S706" s="122"/>
      <c r="T706" s="259">
        <f t="shared" si="31"/>
        <v>0</v>
      </c>
      <c r="U706" s="356">
        <f t="shared" si="49"/>
        <v>9</v>
      </c>
    </row>
    <row r="707" spans="1:21" ht="18" customHeight="1">
      <c r="A707" s="848">
        <f t="shared" ref="A707:B707" si="50">IF(A279="","",A279)</f>
        <v>10</v>
      </c>
      <c r="B707" s="849" t="str">
        <f t="shared" si="50"/>
        <v/>
      </c>
      <c r="C707" s="854" t="str">
        <f>IF(C279="","",C279)</f>
        <v/>
      </c>
      <c r="D707" s="854" t="str">
        <f>IF(D279="","",D279)</f>
        <v/>
      </c>
      <c r="E707" s="339">
        <v>1</v>
      </c>
      <c r="F707" s="794"/>
      <c r="G707" s="795"/>
      <c r="H707" s="217"/>
      <c r="I707" s="218"/>
      <c r="J707" s="181"/>
      <c r="K707" s="219"/>
      <c r="L707" s="181"/>
      <c r="M707" s="220"/>
      <c r="N707" s="219"/>
      <c r="O707" s="181"/>
      <c r="P707" s="220"/>
      <c r="Q707" s="219"/>
      <c r="R707" s="182"/>
      <c r="S707" s="258"/>
      <c r="T707" s="221">
        <f t="shared" si="31"/>
        <v>0</v>
      </c>
      <c r="U707" s="356">
        <f t="shared" ref="U707:U716" si="51">$A$707</f>
        <v>10</v>
      </c>
    </row>
    <row r="708" spans="1:21" ht="18" customHeight="1">
      <c r="A708" s="850"/>
      <c r="B708" s="851"/>
      <c r="C708" s="855"/>
      <c r="D708" s="855"/>
      <c r="E708" s="340">
        <v>2</v>
      </c>
      <c r="F708" s="792"/>
      <c r="G708" s="793"/>
      <c r="H708" s="216"/>
      <c r="I708" s="116"/>
      <c r="J708" s="108"/>
      <c r="K708" s="119"/>
      <c r="L708" s="108"/>
      <c r="M708" s="26"/>
      <c r="N708" s="119"/>
      <c r="O708" s="108"/>
      <c r="P708" s="26"/>
      <c r="Q708" s="119"/>
      <c r="R708" s="33"/>
      <c r="S708" s="115"/>
      <c r="T708" s="45">
        <f t="shared" si="31"/>
        <v>0</v>
      </c>
      <c r="U708" s="356">
        <f t="shared" si="51"/>
        <v>10</v>
      </c>
    </row>
    <row r="709" spans="1:21" ht="18" customHeight="1">
      <c r="A709" s="850"/>
      <c r="B709" s="851"/>
      <c r="C709" s="855"/>
      <c r="D709" s="855"/>
      <c r="E709" s="340">
        <v>3</v>
      </c>
      <c r="F709" s="792"/>
      <c r="G709" s="793"/>
      <c r="H709" s="216"/>
      <c r="I709" s="116"/>
      <c r="J709" s="108"/>
      <c r="K709" s="119"/>
      <c r="L709" s="108"/>
      <c r="M709" s="26"/>
      <c r="N709" s="119"/>
      <c r="O709" s="108"/>
      <c r="P709" s="26"/>
      <c r="Q709" s="119"/>
      <c r="R709" s="33"/>
      <c r="S709" s="115"/>
      <c r="T709" s="45">
        <f t="shared" si="31"/>
        <v>0</v>
      </c>
      <c r="U709" s="356">
        <f t="shared" si="51"/>
        <v>10</v>
      </c>
    </row>
    <row r="710" spans="1:21" ht="18" customHeight="1">
      <c r="A710" s="850"/>
      <c r="B710" s="851"/>
      <c r="C710" s="855"/>
      <c r="D710" s="855"/>
      <c r="E710" s="340">
        <v>4</v>
      </c>
      <c r="F710" s="792"/>
      <c r="G710" s="793"/>
      <c r="H710" s="216"/>
      <c r="I710" s="116"/>
      <c r="J710" s="108"/>
      <c r="K710" s="119"/>
      <c r="L710" s="108"/>
      <c r="M710" s="26"/>
      <c r="N710" s="119"/>
      <c r="O710" s="108"/>
      <c r="P710" s="26"/>
      <c r="Q710" s="119"/>
      <c r="R710" s="33"/>
      <c r="S710" s="115"/>
      <c r="T710" s="45">
        <f t="shared" si="31"/>
        <v>0</v>
      </c>
      <c r="U710" s="356">
        <f t="shared" si="51"/>
        <v>10</v>
      </c>
    </row>
    <row r="711" spans="1:21" ht="18" customHeight="1">
      <c r="A711" s="850"/>
      <c r="B711" s="851"/>
      <c r="C711" s="855"/>
      <c r="D711" s="855"/>
      <c r="E711" s="340">
        <v>5</v>
      </c>
      <c r="F711" s="792"/>
      <c r="G711" s="793"/>
      <c r="H711" s="216"/>
      <c r="I711" s="116"/>
      <c r="J711" s="108"/>
      <c r="K711" s="119"/>
      <c r="L711" s="108"/>
      <c r="M711" s="26"/>
      <c r="N711" s="119"/>
      <c r="O711" s="108"/>
      <c r="P711" s="26"/>
      <c r="Q711" s="119"/>
      <c r="R711" s="33"/>
      <c r="S711" s="115"/>
      <c r="T711" s="45">
        <f t="shared" si="31"/>
        <v>0</v>
      </c>
      <c r="U711" s="356">
        <f t="shared" si="51"/>
        <v>10</v>
      </c>
    </row>
    <row r="712" spans="1:21" ht="18" customHeight="1">
      <c r="A712" s="850"/>
      <c r="B712" s="851"/>
      <c r="C712" s="855"/>
      <c r="D712" s="855"/>
      <c r="E712" s="340">
        <v>6</v>
      </c>
      <c r="F712" s="792"/>
      <c r="G712" s="793"/>
      <c r="H712" s="216"/>
      <c r="I712" s="116"/>
      <c r="J712" s="108"/>
      <c r="K712" s="119"/>
      <c r="L712" s="108"/>
      <c r="M712" s="26"/>
      <c r="N712" s="119"/>
      <c r="O712" s="108"/>
      <c r="P712" s="26"/>
      <c r="Q712" s="119"/>
      <c r="R712" s="33"/>
      <c r="S712" s="115"/>
      <c r="T712" s="45">
        <f t="shared" si="31"/>
        <v>0</v>
      </c>
      <c r="U712" s="356">
        <f t="shared" si="51"/>
        <v>10</v>
      </c>
    </row>
    <row r="713" spans="1:21" ht="18" customHeight="1">
      <c r="A713" s="850"/>
      <c r="B713" s="851"/>
      <c r="C713" s="855"/>
      <c r="D713" s="855"/>
      <c r="E713" s="340">
        <v>7</v>
      </c>
      <c r="F713" s="792"/>
      <c r="G713" s="793"/>
      <c r="H713" s="216"/>
      <c r="I713" s="116"/>
      <c r="J713" s="108"/>
      <c r="K713" s="119"/>
      <c r="L713" s="108"/>
      <c r="M713" s="26"/>
      <c r="N713" s="119"/>
      <c r="O713" s="108"/>
      <c r="P713" s="26"/>
      <c r="Q713" s="119"/>
      <c r="R713" s="33"/>
      <c r="S713" s="115"/>
      <c r="T713" s="45">
        <f t="shared" si="31"/>
        <v>0</v>
      </c>
      <c r="U713" s="356">
        <f t="shared" si="51"/>
        <v>10</v>
      </c>
    </row>
    <row r="714" spans="1:21" ht="18" customHeight="1">
      <c r="A714" s="850"/>
      <c r="B714" s="851"/>
      <c r="C714" s="855"/>
      <c r="D714" s="855"/>
      <c r="E714" s="340">
        <v>8</v>
      </c>
      <c r="F714" s="792"/>
      <c r="G714" s="793"/>
      <c r="H714" s="216"/>
      <c r="I714" s="116"/>
      <c r="J714" s="108"/>
      <c r="K714" s="119"/>
      <c r="L714" s="108"/>
      <c r="M714" s="26"/>
      <c r="N714" s="119"/>
      <c r="O714" s="108"/>
      <c r="P714" s="26"/>
      <c r="Q714" s="119"/>
      <c r="R714" s="33"/>
      <c r="S714" s="115"/>
      <c r="T714" s="45">
        <f t="shared" si="31"/>
        <v>0</v>
      </c>
      <c r="U714" s="356">
        <f t="shared" si="51"/>
        <v>10</v>
      </c>
    </row>
    <row r="715" spans="1:21" ht="18" customHeight="1">
      <c r="A715" s="850"/>
      <c r="B715" s="851"/>
      <c r="C715" s="855"/>
      <c r="D715" s="855"/>
      <c r="E715" s="340">
        <v>9</v>
      </c>
      <c r="F715" s="792"/>
      <c r="G715" s="793"/>
      <c r="H715" s="128"/>
      <c r="I715" s="117"/>
      <c r="J715" s="108"/>
      <c r="K715" s="119"/>
      <c r="L715" s="108"/>
      <c r="M715" s="26"/>
      <c r="N715" s="119"/>
      <c r="O715" s="108"/>
      <c r="P715" s="26"/>
      <c r="Q715" s="119"/>
      <c r="R715" s="33"/>
      <c r="S715" s="115"/>
      <c r="T715" s="45">
        <f t="shared" si="31"/>
        <v>0</v>
      </c>
      <c r="U715" s="356">
        <f t="shared" si="51"/>
        <v>10</v>
      </c>
    </row>
    <row r="716" spans="1:21" ht="18" customHeight="1">
      <c r="A716" s="852"/>
      <c r="B716" s="853"/>
      <c r="C716" s="856"/>
      <c r="D716" s="856"/>
      <c r="E716" s="341">
        <v>10</v>
      </c>
      <c r="F716" s="796"/>
      <c r="G716" s="797"/>
      <c r="H716" s="130"/>
      <c r="I716" s="118"/>
      <c r="J716" s="222"/>
      <c r="K716" s="223"/>
      <c r="L716" s="222"/>
      <c r="M716" s="224"/>
      <c r="N716" s="223"/>
      <c r="O716" s="222"/>
      <c r="P716" s="224"/>
      <c r="Q716" s="223"/>
      <c r="R716" s="225"/>
      <c r="S716" s="122"/>
      <c r="T716" s="259">
        <f t="shared" si="31"/>
        <v>0</v>
      </c>
      <c r="U716" s="356">
        <f t="shared" si="51"/>
        <v>10</v>
      </c>
    </row>
    <row r="717" spans="1:21" ht="18" customHeight="1">
      <c r="A717" s="848">
        <f t="shared" ref="A717:B717" si="52">IF(A309="","",A309)</f>
        <v>11</v>
      </c>
      <c r="B717" s="849" t="str">
        <f t="shared" si="52"/>
        <v/>
      </c>
      <c r="C717" s="854" t="str">
        <f>IF(C309="","",C309)</f>
        <v/>
      </c>
      <c r="D717" s="854" t="str">
        <f>IF(D309="","",D309)</f>
        <v/>
      </c>
      <c r="E717" s="339">
        <v>1</v>
      </c>
      <c r="F717" s="794"/>
      <c r="G717" s="795"/>
      <c r="H717" s="217"/>
      <c r="I717" s="218"/>
      <c r="J717" s="181"/>
      <c r="K717" s="219"/>
      <c r="L717" s="181"/>
      <c r="M717" s="220"/>
      <c r="N717" s="219"/>
      <c r="O717" s="181"/>
      <c r="P717" s="220"/>
      <c r="Q717" s="219"/>
      <c r="R717" s="182"/>
      <c r="S717" s="258"/>
      <c r="T717" s="221">
        <f t="shared" si="31"/>
        <v>0</v>
      </c>
      <c r="U717" s="356">
        <f t="shared" ref="U717:U726" si="53">$A$717</f>
        <v>11</v>
      </c>
    </row>
    <row r="718" spans="1:21" ht="18" customHeight="1">
      <c r="A718" s="850"/>
      <c r="B718" s="851"/>
      <c r="C718" s="855"/>
      <c r="D718" s="855"/>
      <c r="E718" s="340">
        <v>2</v>
      </c>
      <c r="F718" s="792"/>
      <c r="G718" s="793"/>
      <c r="H718" s="216"/>
      <c r="I718" s="116"/>
      <c r="J718" s="108"/>
      <c r="K718" s="119"/>
      <c r="L718" s="108"/>
      <c r="M718" s="26"/>
      <c r="N718" s="119"/>
      <c r="O718" s="108"/>
      <c r="P718" s="26"/>
      <c r="Q718" s="119"/>
      <c r="R718" s="33"/>
      <c r="S718" s="115"/>
      <c r="T718" s="45">
        <f t="shared" si="31"/>
        <v>0</v>
      </c>
      <c r="U718" s="356">
        <f t="shared" si="53"/>
        <v>11</v>
      </c>
    </row>
    <row r="719" spans="1:21" ht="18" customHeight="1">
      <c r="A719" s="850"/>
      <c r="B719" s="851"/>
      <c r="C719" s="855"/>
      <c r="D719" s="855"/>
      <c r="E719" s="340">
        <v>3</v>
      </c>
      <c r="F719" s="792"/>
      <c r="G719" s="793"/>
      <c r="H719" s="216"/>
      <c r="I719" s="116"/>
      <c r="J719" s="108"/>
      <c r="K719" s="119"/>
      <c r="L719" s="108"/>
      <c r="M719" s="26"/>
      <c r="N719" s="119"/>
      <c r="O719" s="108"/>
      <c r="P719" s="26"/>
      <c r="Q719" s="119"/>
      <c r="R719" s="33"/>
      <c r="S719" s="115"/>
      <c r="T719" s="45">
        <f t="shared" si="31"/>
        <v>0</v>
      </c>
      <c r="U719" s="356">
        <f t="shared" si="53"/>
        <v>11</v>
      </c>
    </row>
    <row r="720" spans="1:21" ht="18" customHeight="1">
      <c r="A720" s="850"/>
      <c r="B720" s="851"/>
      <c r="C720" s="855"/>
      <c r="D720" s="855"/>
      <c r="E720" s="340">
        <v>4</v>
      </c>
      <c r="F720" s="792"/>
      <c r="G720" s="793"/>
      <c r="H720" s="216"/>
      <c r="I720" s="116"/>
      <c r="J720" s="108"/>
      <c r="K720" s="119"/>
      <c r="L720" s="108"/>
      <c r="M720" s="26"/>
      <c r="N720" s="119"/>
      <c r="O720" s="108"/>
      <c r="P720" s="26"/>
      <c r="Q720" s="119"/>
      <c r="R720" s="33"/>
      <c r="S720" s="115"/>
      <c r="T720" s="45">
        <f t="shared" si="31"/>
        <v>0</v>
      </c>
      <c r="U720" s="356">
        <f t="shared" si="53"/>
        <v>11</v>
      </c>
    </row>
    <row r="721" spans="1:21" ht="18" customHeight="1">
      <c r="A721" s="850"/>
      <c r="B721" s="851"/>
      <c r="C721" s="855"/>
      <c r="D721" s="855"/>
      <c r="E721" s="340">
        <v>5</v>
      </c>
      <c r="F721" s="792"/>
      <c r="G721" s="793"/>
      <c r="H721" s="216"/>
      <c r="I721" s="116"/>
      <c r="J721" s="108"/>
      <c r="K721" s="119"/>
      <c r="L721" s="108"/>
      <c r="M721" s="26"/>
      <c r="N721" s="119"/>
      <c r="O721" s="108"/>
      <c r="P721" s="26"/>
      <c r="Q721" s="119"/>
      <c r="R721" s="33"/>
      <c r="S721" s="115"/>
      <c r="T721" s="45">
        <f t="shared" si="31"/>
        <v>0</v>
      </c>
      <c r="U721" s="356">
        <f t="shared" si="53"/>
        <v>11</v>
      </c>
    </row>
    <row r="722" spans="1:21" ht="18" customHeight="1">
      <c r="A722" s="850"/>
      <c r="B722" s="851"/>
      <c r="C722" s="855"/>
      <c r="D722" s="855"/>
      <c r="E722" s="340">
        <v>6</v>
      </c>
      <c r="F722" s="792"/>
      <c r="G722" s="793"/>
      <c r="H722" s="216"/>
      <c r="I722" s="116"/>
      <c r="J722" s="108"/>
      <c r="K722" s="119"/>
      <c r="L722" s="108"/>
      <c r="M722" s="26"/>
      <c r="N722" s="119"/>
      <c r="O722" s="108"/>
      <c r="P722" s="26"/>
      <c r="Q722" s="119"/>
      <c r="R722" s="33"/>
      <c r="S722" s="115"/>
      <c r="T722" s="45">
        <f t="shared" si="31"/>
        <v>0</v>
      </c>
      <c r="U722" s="356">
        <f t="shared" si="53"/>
        <v>11</v>
      </c>
    </row>
    <row r="723" spans="1:21" ht="18" customHeight="1">
      <c r="A723" s="850"/>
      <c r="B723" s="851"/>
      <c r="C723" s="855"/>
      <c r="D723" s="855"/>
      <c r="E723" s="340">
        <v>7</v>
      </c>
      <c r="F723" s="792"/>
      <c r="G723" s="793"/>
      <c r="H723" s="216"/>
      <c r="I723" s="116"/>
      <c r="J723" s="108"/>
      <c r="K723" s="119"/>
      <c r="L723" s="108"/>
      <c r="M723" s="26"/>
      <c r="N723" s="119"/>
      <c r="O723" s="108"/>
      <c r="P723" s="26"/>
      <c r="Q723" s="119"/>
      <c r="R723" s="33"/>
      <c r="S723" s="115"/>
      <c r="T723" s="45">
        <f t="shared" si="31"/>
        <v>0</v>
      </c>
      <c r="U723" s="356">
        <f t="shared" si="53"/>
        <v>11</v>
      </c>
    </row>
    <row r="724" spans="1:21" ht="18" customHeight="1">
      <c r="A724" s="850"/>
      <c r="B724" s="851"/>
      <c r="C724" s="855"/>
      <c r="D724" s="855"/>
      <c r="E724" s="340">
        <v>8</v>
      </c>
      <c r="F724" s="792"/>
      <c r="G724" s="793"/>
      <c r="H724" s="216"/>
      <c r="I724" s="116"/>
      <c r="J724" s="108"/>
      <c r="K724" s="119"/>
      <c r="L724" s="108"/>
      <c r="M724" s="26"/>
      <c r="N724" s="119"/>
      <c r="O724" s="108"/>
      <c r="P724" s="26"/>
      <c r="Q724" s="119"/>
      <c r="R724" s="33"/>
      <c r="S724" s="115"/>
      <c r="T724" s="45">
        <f t="shared" si="31"/>
        <v>0</v>
      </c>
      <c r="U724" s="356">
        <f t="shared" si="53"/>
        <v>11</v>
      </c>
    </row>
    <row r="725" spans="1:21" ht="18" customHeight="1">
      <c r="A725" s="850"/>
      <c r="B725" s="851"/>
      <c r="C725" s="855"/>
      <c r="D725" s="855"/>
      <c r="E725" s="340">
        <v>9</v>
      </c>
      <c r="F725" s="792"/>
      <c r="G725" s="793"/>
      <c r="H725" s="128"/>
      <c r="I725" s="117"/>
      <c r="J725" s="108"/>
      <c r="K725" s="119"/>
      <c r="L725" s="108"/>
      <c r="M725" s="26"/>
      <c r="N725" s="119"/>
      <c r="O725" s="108"/>
      <c r="P725" s="26"/>
      <c r="Q725" s="119"/>
      <c r="R725" s="33"/>
      <c r="S725" s="115"/>
      <c r="T725" s="45">
        <f t="shared" si="31"/>
        <v>0</v>
      </c>
      <c r="U725" s="356">
        <f t="shared" si="53"/>
        <v>11</v>
      </c>
    </row>
    <row r="726" spans="1:21" ht="18" customHeight="1">
      <c r="A726" s="852"/>
      <c r="B726" s="853"/>
      <c r="C726" s="856"/>
      <c r="D726" s="856"/>
      <c r="E726" s="341">
        <v>10</v>
      </c>
      <c r="F726" s="796"/>
      <c r="G726" s="797"/>
      <c r="H726" s="130"/>
      <c r="I726" s="118"/>
      <c r="J726" s="222"/>
      <c r="K726" s="223"/>
      <c r="L726" s="222"/>
      <c r="M726" s="224"/>
      <c r="N726" s="223"/>
      <c r="O726" s="222"/>
      <c r="P726" s="224"/>
      <c r="Q726" s="223"/>
      <c r="R726" s="225"/>
      <c r="S726" s="122"/>
      <c r="T726" s="259">
        <f t="shared" si="31"/>
        <v>0</v>
      </c>
      <c r="U726" s="356">
        <f t="shared" si="53"/>
        <v>11</v>
      </c>
    </row>
    <row r="727" spans="1:21" ht="18" customHeight="1">
      <c r="A727" s="848">
        <f t="shared" ref="A727:B727" si="54">IF(A339="","",A339)</f>
        <v>12</v>
      </c>
      <c r="B727" s="849" t="str">
        <f t="shared" si="54"/>
        <v/>
      </c>
      <c r="C727" s="854" t="str">
        <f>IF(C339="","",C339)</f>
        <v/>
      </c>
      <c r="D727" s="854" t="str">
        <f>IF(D339="","",D339)</f>
        <v/>
      </c>
      <c r="E727" s="339">
        <v>1</v>
      </c>
      <c r="F727" s="794"/>
      <c r="G727" s="795"/>
      <c r="H727" s="217"/>
      <c r="I727" s="218"/>
      <c r="J727" s="181"/>
      <c r="K727" s="219"/>
      <c r="L727" s="181"/>
      <c r="M727" s="220"/>
      <c r="N727" s="219"/>
      <c r="O727" s="181"/>
      <c r="P727" s="220"/>
      <c r="Q727" s="219"/>
      <c r="R727" s="182"/>
      <c r="S727" s="258"/>
      <c r="T727" s="221">
        <f t="shared" si="31"/>
        <v>0</v>
      </c>
      <c r="U727" s="356">
        <f t="shared" ref="U727:U736" si="55">$A$727</f>
        <v>12</v>
      </c>
    </row>
    <row r="728" spans="1:21" ht="18" customHeight="1">
      <c r="A728" s="850"/>
      <c r="B728" s="851"/>
      <c r="C728" s="855"/>
      <c r="D728" s="855"/>
      <c r="E728" s="340">
        <v>2</v>
      </c>
      <c r="F728" s="792"/>
      <c r="G728" s="793"/>
      <c r="H728" s="216"/>
      <c r="I728" s="116"/>
      <c r="J728" s="108"/>
      <c r="K728" s="119"/>
      <c r="L728" s="108"/>
      <c r="M728" s="26"/>
      <c r="N728" s="119"/>
      <c r="O728" s="108"/>
      <c r="P728" s="26"/>
      <c r="Q728" s="119"/>
      <c r="R728" s="33"/>
      <c r="S728" s="115"/>
      <c r="T728" s="45">
        <f t="shared" si="31"/>
        <v>0</v>
      </c>
      <c r="U728" s="356">
        <f t="shared" si="55"/>
        <v>12</v>
      </c>
    </row>
    <row r="729" spans="1:21" ht="18" customHeight="1">
      <c r="A729" s="850"/>
      <c r="B729" s="851"/>
      <c r="C729" s="855"/>
      <c r="D729" s="855"/>
      <c r="E729" s="340">
        <v>3</v>
      </c>
      <c r="F729" s="792"/>
      <c r="G729" s="793"/>
      <c r="H729" s="216"/>
      <c r="I729" s="116"/>
      <c r="J729" s="108"/>
      <c r="K729" s="119"/>
      <c r="L729" s="108"/>
      <c r="M729" s="26"/>
      <c r="N729" s="119"/>
      <c r="O729" s="108"/>
      <c r="P729" s="26"/>
      <c r="Q729" s="119"/>
      <c r="R729" s="33"/>
      <c r="S729" s="115"/>
      <c r="T729" s="45">
        <f t="shared" si="31"/>
        <v>0</v>
      </c>
      <c r="U729" s="356">
        <f t="shared" si="55"/>
        <v>12</v>
      </c>
    </row>
    <row r="730" spans="1:21" ht="18" customHeight="1">
      <c r="A730" s="850"/>
      <c r="B730" s="851"/>
      <c r="C730" s="855"/>
      <c r="D730" s="855"/>
      <c r="E730" s="340">
        <v>4</v>
      </c>
      <c r="F730" s="792"/>
      <c r="G730" s="793"/>
      <c r="H730" s="216"/>
      <c r="I730" s="116"/>
      <c r="J730" s="108"/>
      <c r="K730" s="119"/>
      <c r="L730" s="108"/>
      <c r="M730" s="26"/>
      <c r="N730" s="119"/>
      <c r="O730" s="108"/>
      <c r="P730" s="26"/>
      <c r="Q730" s="119"/>
      <c r="R730" s="33"/>
      <c r="S730" s="115"/>
      <c r="T730" s="45">
        <f t="shared" si="31"/>
        <v>0</v>
      </c>
      <c r="U730" s="356">
        <f t="shared" si="55"/>
        <v>12</v>
      </c>
    </row>
    <row r="731" spans="1:21" ht="18" customHeight="1">
      <c r="A731" s="850"/>
      <c r="B731" s="851"/>
      <c r="C731" s="855"/>
      <c r="D731" s="855"/>
      <c r="E731" s="340">
        <v>5</v>
      </c>
      <c r="F731" s="792"/>
      <c r="G731" s="793"/>
      <c r="H731" s="216"/>
      <c r="I731" s="116"/>
      <c r="J731" s="108"/>
      <c r="K731" s="119"/>
      <c r="L731" s="108"/>
      <c r="M731" s="26"/>
      <c r="N731" s="119"/>
      <c r="O731" s="108"/>
      <c r="P731" s="26"/>
      <c r="Q731" s="119"/>
      <c r="R731" s="33"/>
      <c r="S731" s="115"/>
      <c r="T731" s="45">
        <f t="shared" si="31"/>
        <v>0</v>
      </c>
      <c r="U731" s="356">
        <f t="shared" si="55"/>
        <v>12</v>
      </c>
    </row>
    <row r="732" spans="1:21" ht="18" customHeight="1">
      <c r="A732" s="850"/>
      <c r="B732" s="851"/>
      <c r="C732" s="855"/>
      <c r="D732" s="855"/>
      <c r="E732" s="340">
        <v>6</v>
      </c>
      <c r="F732" s="792"/>
      <c r="G732" s="793"/>
      <c r="H732" s="216"/>
      <c r="I732" s="116"/>
      <c r="J732" s="108"/>
      <c r="K732" s="119"/>
      <c r="L732" s="108"/>
      <c r="M732" s="26"/>
      <c r="N732" s="119"/>
      <c r="O732" s="108"/>
      <c r="P732" s="26"/>
      <c r="Q732" s="119"/>
      <c r="R732" s="33"/>
      <c r="S732" s="115"/>
      <c r="T732" s="45">
        <f t="shared" si="31"/>
        <v>0</v>
      </c>
      <c r="U732" s="356">
        <f t="shared" si="55"/>
        <v>12</v>
      </c>
    </row>
    <row r="733" spans="1:21" ht="18" customHeight="1">
      <c r="A733" s="850"/>
      <c r="B733" s="851"/>
      <c r="C733" s="855"/>
      <c r="D733" s="855"/>
      <c r="E733" s="340">
        <v>7</v>
      </c>
      <c r="F733" s="792"/>
      <c r="G733" s="793"/>
      <c r="H733" s="216"/>
      <c r="I733" s="116"/>
      <c r="J733" s="108"/>
      <c r="K733" s="119"/>
      <c r="L733" s="108"/>
      <c r="M733" s="26"/>
      <c r="N733" s="119"/>
      <c r="O733" s="108"/>
      <c r="P733" s="26"/>
      <c r="Q733" s="119"/>
      <c r="R733" s="33"/>
      <c r="S733" s="115"/>
      <c r="T733" s="45">
        <f t="shared" si="31"/>
        <v>0</v>
      </c>
      <c r="U733" s="356">
        <f t="shared" si="55"/>
        <v>12</v>
      </c>
    </row>
    <row r="734" spans="1:21" ht="18" customHeight="1">
      <c r="A734" s="850"/>
      <c r="B734" s="851"/>
      <c r="C734" s="855"/>
      <c r="D734" s="855"/>
      <c r="E734" s="340">
        <v>8</v>
      </c>
      <c r="F734" s="792"/>
      <c r="G734" s="793"/>
      <c r="H734" s="216"/>
      <c r="I734" s="116"/>
      <c r="J734" s="108"/>
      <c r="K734" s="119"/>
      <c r="L734" s="108"/>
      <c r="M734" s="26"/>
      <c r="N734" s="119"/>
      <c r="O734" s="108"/>
      <c r="P734" s="26"/>
      <c r="Q734" s="119"/>
      <c r="R734" s="33"/>
      <c r="S734" s="115"/>
      <c r="T734" s="45">
        <f t="shared" si="31"/>
        <v>0</v>
      </c>
      <c r="U734" s="356">
        <f t="shared" si="55"/>
        <v>12</v>
      </c>
    </row>
    <row r="735" spans="1:21" ht="18" customHeight="1">
      <c r="A735" s="850"/>
      <c r="B735" s="851"/>
      <c r="C735" s="855"/>
      <c r="D735" s="855"/>
      <c r="E735" s="340">
        <v>9</v>
      </c>
      <c r="F735" s="792"/>
      <c r="G735" s="793"/>
      <c r="H735" s="128"/>
      <c r="I735" s="117"/>
      <c r="J735" s="108"/>
      <c r="K735" s="119"/>
      <c r="L735" s="108"/>
      <c r="M735" s="26"/>
      <c r="N735" s="119"/>
      <c r="O735" s="108"/>
      <c r="P735" s="26"/>
      <c r="Q735" s="119"/>
      <c r="R735" s="33"/>
      <c r="S735" s="115"/>
      <c r="T735" s="45">
        <f t="shared" si="31"/>
        <v>0</v>
      </c>
      <c r="U735" s="356">
        <f t="shared" si="55"/>
        <v>12</v>
      </c>
    </row>
    <row r="736" spans="1:21" ht="18" customHeight="1">
      <c r="A736" s="852"/>
      <c r="B736" s="853"/>
      <c r="C736" s="856"/>
      <c r="D736" s="856"/>
      <c r="E736" s="341">
        <v>10</v>
      </c>
      <c r="F736" s="796"/>
      <c r="G736" s="797"/>
      <c r="H736" s="130"/>
      <c r="I736" s="118"/>
      <c r="J736" s="222"/>
      <c r="K736" s="223"/>
      <c r="L736" s="222"/>
      <c r="M736" s="224"/>
      <c r="N736" s="223"/>
      <c r="O736" s="222"/>
      <c r="P736" s="224"/>
      <c r="Q736" s="223"/>
      <c r="R736" s="225"/>
      <c r="S736" s="122"/>
      <c r="T736" s="259">
        <f t="shared" si="31"/>
        <v>0</v>
      </c>
      <c r="U736" s="356">
        <f t="shared" si="55"/>
        <v>12</v>
      </c>
    </row>
    <row r="737" spans="1:21" ht="18" customHeight="1">
      <c r="A737" s="848">
        <f t="shared" ref="A737:B737" si="56">IF(A369="","",A369)</f>
        <v>13</v>
      </c>
      <c r="B737" s="849" t="str">
        <f t="shared" si="56"/>
        <v/>
      </c>
      <c r="C737" s="854" t="str">
        <f>IF(C369="","",C369)</f>
        <v/>
      </c>
      <c r="D737" s="854" t="str">
        <f>IF(D369="","",D369)</f>
        <v/>
      </c>
      <c r="E737" s="339">
        <v>1</v>
      </c>
      <c r="F737" s="794"/>
      <c r="G737" s="795"/>
      <c r="H737" s="217"/>
      <c r="I737" s="218"/>
      <c r="J737" s="181"/>
      <c r="K737" s="219"/>
      <c r="L737" s="181"/>
      <c r="M737" s="220"/>
      <c r="N737" s="219"/>
      <c r="O737" s="181"/>
      <c r="P737" s="220"/>
      <c r="Q737" s="219"/>
      <c r="R737" s="182"/>
      <c r="S737" s="258"/>
      <c r="T737" s="221">
        <f t="shared" si="31"/>
        <v>0</v>
      </c>
      <c r="U737" s="356">
        <f t="shared" ref="U737:U746" si="57">$A$737</f>
        <v>13</v>
      </c>
    </row>
    <row r="738" spans="1:21" ht="18" customHeight="1">
      <c r="A738" s="850"/>
      <c r="B738" s="851"/>
      <c r="C738" s="855"/>
      <c r="D738" s="855"/>
      <c r="E738" s="340">
        <v>2</v>
      </c>
      <c r="F738" s="792"/>
      <c r="G738" s="793"/>
      <c r="H738" s="216"/>
      <c r="I738" s="116"/>
      <c r="J738" s="108"/>
      <c r="K738" s="119"/>
      <c r="L738" s="108"/>
      <c r="M738" s="26"/>
      <c r="N738" s="119"/>
      <c r="O738" s="108"/>
      <c r="P738" s="26"/>
      <c r="Q738" s="119"/>
      <c r="R738" s="33"/>
      <c r="S738" s="115"/>
      <c r="T738" s="45">
        <f t="shared" si="31"/>
        <v>0</v>
      </c>
      <c r="U738" s="356">
        <f t="shared" si="57"/>
        <v>13</v>
      </c>
    </row>
    <row r="739" spans="1:21" ht="18" customHeight="1">
      <c r="A739" s="850"/>
      <c r="B739" s="851"/>
      <c r="C739" s="855"/>
      <c r="D739" s="855"/>
      <c r="E739" s="340">
        <v>3</v>
      </c>
      <c r="F739" s="792"/>
      <c r="G739" s="793"/>
      <c r="H739" s="216"/>
      <c r="I739" s="116"/>
      <c r="J739" s="108"/>
      <c r="K739" s="119"/>
      <c r="L739" s="108"/>
      <c r="M739" s="26"/>
      <c r="N739" s="119"/>
      <c r="O739" s="108"/>
      <c r="P739" s="26"/>
      <c r="Q739" s="119"/>
      <c r="R739" s="33"/>
      <c r="S739" s="115"/>
      <c r="T739" s="45">
        <f t="shared" si="31"/>
        <v>0</v>
      </c>
      <c r="U739" s="356">
        <f t="shared" si="57"/>
        <v>13</v>
      </c>
    </row>
    <row r="740" spans="1:21" ht="18" customHeight="1">
      <c r="A740" s="850"/>
      <c r="B740" s="851"/>
      <c r="C740" s="855"/>
      <c r="D740" s="855"/>
      <c r="E740" s="340">
        <v>4</v>
      </c>
      <c r="F740" s="792"/>
      <c r="G740" s="793"/>
      <c r="H740" s="216"/>
      <c r="I740" s="116"/>
      <c r="J740" s="108"/>
      <c r="K740" s="119"/>
      <c r="L740" s="108"/>
      <c r="M740" s="26"/>
      <c r="N740" s="119"/>
      <c r="O740" s="108"/>
      <c r="P740" s="26"/>
      <c r="Q740" s="119"/>
      <c r="R740" s="33"/>
      <c r="S740" s="115"/>
      <c r="T740" s="45">
        <f t="shared" si="31"/>
        <v>0</v>
      </c>
      <c r="U740" s="356">
        <f t="shared" si="57"/>
        <v>13</v>
      </c>
    </row>
    <row r="741" spans="1:21" ht="18" customHeight="1">
      <c r="A741" s="850"/>
      <c r="B741" s="851"/>
      <c r="C741" s="855"/>
      <c r="D741" s="855"/>
      <c r="E741" s="340">
        <v>5</v>
      </c>
      <c r="F741" s="792"/>
      <c r="G741" s="793"/>
      <c r="H741" s="216"/>
      <c r="I741" s="116"/>
      <c r="J741" s="108"/>
      <c r="K741" s="119"/>
      <c r="L741" s="108"/>
      <c r="M741" s="26"/>
      <c r="N741" s="119"/>
      <c r="O741" s="108"/>
      <c r="P741" s="26"/>
      <c r="Q741" s="119"/>
      <c r="R741" s="33"/>
      <c r="S741" s="115"/>
      <c r="T741" s="45">
        <f t="shared" si="31"/>
        <v>0</v>
      </c>
      <c r="U741" s="356">
        <f t="shared" si="57"/>
        <v>13</v>
      </c>
    </row>
    <row r="742" spans="1:21" ht="18" customHeight="1">
      <c r="A742" s="850"/>
      <c r="B742" s="851"/>
      <c r="C742" s="855"/>
      <c r="D742" s="855"/>
      <c r="E742" s="340">
        <v>6</v>
      </c>
      <c r="F742" s="792"/>
      <c r="G742" s="793"/>
      <c r="H742" s="216"/>
      <c r="I742" s="116"/>
      <c r="J742" s="108"/>
      <c r="K742" s="119"/>
      <c r="L742" s="108"/>
      <c r="M742" s="26"/>
      <c r="N742" s="119"/>
      <c r="O742" s="108"/>
      <c r="P742" s="26"/>
      <c r="Q742" s="119"/>
      <c r="R742" s="33"/>
      <c r="S742" s="115"/>
      <c r="T742" s="45">
        <f t="shared" si="31"/>
        <v>0</v>
      </c>
      <c r="U742" s="356">
        <f t="shared" si="57"/>
        <v>13</v>
      </c>
    </row>
    <row r="743" spans="1:21" ht="18" customHeight="1">
      <c r="A743" s="850"/>
      <c r="B743" s="851"/>
      <c r="C743" s="855"/>
      <c r="D743" s="855"/>
      <c r="E743" s="340">
        <v>7</v>
      </c>
      <c r="F743" s="792"/>
      <c r="G743" s="793"/>
      <c r="H743" s="216"/>
      <c r="I743" s="116"/>
      <c r="J743" s="108"/>
      <c r="K743" s="119"/>
      <c r="L743" s="108"/>
      <c r="M743" s="26"/>
      <c r="N743" s="119"/>
      <c r="O743" s="108"/>
      <c r="P743" s="26"/>
      <c r="Q743" s="119"/>
      <c r="R743" s="33"/>
      <c r="S743" s="115"/>
      <c r="T743" s="45">
        <f t="shared" si="31"/>
        <v>0</v>
      </c>
      <c r="U743" s="356">
        <f t="shared" si="57"/>
        <v>13</v>
      </c>
    </row>
    <row r="744" spans="1:21" ht="18" customHeight="1">
      <c r="A744" s="850"/>
      <c r="B744" s="851"/>
      <c r="C744" s="855"/>
      <c r="D744" s="855"/>
      <c r="E744" s="340">
        <v>8</v>
      </c>
      <c r="F744" s="792"/>
      <c r="G744" s="793"/>
      <c r="H744" s="216"/>
      <c r="I744" s="116"/>
      <c r="J744" s="108"/>
      <c r="K744" s="119"/>
      <c r="L744" s="108"/>
      <c r="M744" s="26"/>
      <c r="N744" s="119"/>
      <c r="O744" s="108"/>
      <c r="P744" s="26"/>
      <c r="Q744" s="119"/>
      <c r="R744" s="33"/>
      <c r="S744" s="115"/>
      <c r="T744" s="45">
        <f t="shared" si="31"/>
        <v>0</v>
      </c>
      <c r="U744" s="356">
        <f t="shared" si="57"/>
        <v>13</v>
      </c>
    </row>
    <row r="745" spans="1:21" ht="18" customHeight="1">
      <c r="A745" s="850"/>
      <c r="B745" s="851"/>
      <c r="C745" s="855"/>
      <c r="D745" s="855"/>
      <c r="E745" s="340">
        <v>9</v>
      </c>
      <c r="F745" s="792"/>
      <c r="G745" s="793"/>
      <c r="H745" s="128"/>
      <c r="I745" s="117"/>
      <c r="J745" s="108"/>
      <c r="K745" s="119"/>
      <c r="L745" s="108"/>
      <c r="M745" s="26"/>
      <c r="N745" s="119"/>
      <c r="O745" s="108"/>
      <c r="P745" s="26"/>
      <c r="Q745" s="119"/>
      <c r="R745" s="33"/>
      <c r="S745" s="115"/>
      <c r="T745" s="45">
        <f t="shared" si="31"/>
        <v>0</v>
      </c>
      <c r="U745" s="356">
        <f t="shared" si="57"/>
        <v>13</v>
      </c>
    </row>
    <row r="746" spans="1:21" ht="18" customHeight="1">
      <c r="A746" s="852"/>
      <c r="B746" s="853"/>
      <c r="C746" s="856"/>
      <c r="D746" s="856"/>
      <c r="E746" s="341">
        <v>10</v>
      </c>
      <c r="F746" s="796"/>
      <c r="G746" s="797"/>
      <c r="H746" s="130"/>
      <c r="I746" s="118"/>
      <c r="J746" s="222"/>
      <c r="K746" s="223"/>
      <c r="L746" s="222"/>
      <c r="M746" s="224"/>
      <c r="N746" s="223"/>
      <c r="O746" s="222"/>
      <c r="P746" s="224"/>
      <c r="Q746" s="223"/>
      <c r="R746" s="225"/>
      <c r="S746" s="122"/>
      <c r="T746" s="259">
        <f t="shared" si="31"/>
        <v>0</v>
      </c>
      <c r="U746" s="356">
        <f t="shared" si="57"/>
        <v>13</v>
      </c>
    </row>
    <row r="747" spans="1:21" ht="18" customHeight="1">
      <c r="A747" s="848">
        <f t="shared" ref="A747:B747" si="58">IF(A399="","",A399)</f>
        <v>14</v>
      </c>
      <c r="B747" s="849" t="str">
        <f t="shared" si="58"/>
        <v/>
      </c>
      <c r="C747" s="854" t="str">
        <f>IF(C399="","",C399)</f>
        <v/>
      </c>
      <c r="D747" s="854" t="str">
        <f>IF(D399="","",D399)</f>
        <v/>
      </c>
      <c r="E747" s="339">
        <v>1</v>
      </c>
      <c r="F747" s="794"/>
      <c r="G747" s="795"/>
      <c r="H747" s="217"/>
      <c r="I747" s="218"/>
      <c r="J747" s="181"/>
      <c r="K747" s="219"/>
      <c r="L747" s="181"/>
      <c r="M747" s="220"/>
      <c r="N747" s="219"/>
      <c r="O747" s="181"/>
      <c r="P747" s="220"/>
      <c r="Q747" s="219"/>
      <c r="R747" s="182"/>
      <c r="S747" s="258"/>
      <c r="T747" s="221">
        <f t="shared" si="31"/>
        <v>0</v>
      </c>
      <c r="U747" s="356">
        <f t="shared" ref="U747:U756" si="59">$A$747</f>
        <v>14</v>
      </c>
    </row>
    <row r="748" spans="1:21" ht="18" customHeight="1">
      <c r="A748" s="850"/>
      <c r="B748" s="851"/>
      <c r="C748" s="855"/>
      <c r="D748" s="855"/>
      <c r="E748" s="340">
        <v>2</v>
      </c>
      <c r="F748" s="792"/>
      <c r="G748" s="793"/>
      <c r="H748" s="216"/>
      <c r="I748" s="116"/>
      <c r="J748" s="108"/>
      <c r="K748" s="119"/>
      <c r="L748" s="108"/>
      <c r="M748" s="26"/>
      <c r="N748" s="119"/>
      <c r="O748" s="108"/>
      <c r="P748" s="26"/>
      <c r="Q748" s="119"/>
      <c r="R748" s="33"/>
      <c r="S748" s="115"/>
      <c r="T748" s="45">
        <f t="shared" si="31"/>
        <v>0</v>
      </c>
      <c r="U748" s="356">
        <f t="shared" si="59"/>
        <v>14</v>
      </c>
    </row>
    <row r="749" spans="1:21" ht="18" customHeight="1">
      <c r="A749" s="850"/>
      <c r="B749" s="851"/>
      <c r="C749" s="855"/>
      <c r="D749" s="855"/>
      <c r="E749" s="340">
        <v>3</v>
      </c>
      <c r="F749" s="792"/>
      <c r="G749" s="793"/>
      <c r="H749" s="216"/>
      <c r="I749" s="116"/>
      <c r="J749" s="108"/>
      <c r="K749" s="119"/>
      <c r="L749" s="108"/>
      <c r="M749" s="26"/>
      <c r="N749" s="119"/>
      <c r="O749" s="108"/>
      <c r="P749" s="26"/>
      <c r="Q749" s="119"/>
      <c r="R749" s="33"/>
      <c r="S749" s="115"/>
      <c r="T749" s="45">
        <f t="shared" si="31"/>
        <v>0</v>
      </c>
      <c r="U749" s="356">
        <f t="shared" si="59"/>
        <v>14</v>
      </c>
    </row>
    <row r="750" spans="1:21" ht="18" customHeight="1">
      <c r="A750" s="850"/>
      <c r="B750" s="851"/>
      <c r="C750" s="855"/>
      <c r="D750" s="855"/>
      <c r="E750" s="340">
        <v>4</v>
      </c>
      <c r="F750" s="792"/>
      <c r="G750" s="793"/>
      <c r="H750" s="216"/>
      <c r="I750" s="116"/>
      <c r="J750" s="108"/>
      <c r="K750" s="119"/>
      <c r="L750" s="108"/>
      <c r="M750" s="26"/>
      <c r="N750" s="119"/>
      <c r="O750" s="108"/>
      <c r="P750" s="26"/>
      <c r="Q750" s="119"/>
      <c r="R750" s="33"/>
      <c r="S750" s="115"/>
      <c r="T750" s="45">
        <f t="shared" si="31"/>
        <v>0</v>
      </c>
      <c r="U750" s="356">
        <f t="shared" si="59"/>
        <v>14</v>
      </c>
    </row>
    <row r="751" spans="1:21" ht="18" customHeight="1">
      <c r="A751" s="850"/>
      <c r="B751" s="851"/>
      <c r="C751" s="855"/>
      <c r="D751" s="855"/>
      <c r="E751" s="340">
        <v>5</v>
      </c>
      <c r="F751" s="792"/>
      <c r="G751" s="793"/>
      <c r="H751" s="216"/>
      <c r="I751" s="116"/>
      <c r="J751" s="108"/>
      <c r="K751" s="119"/>
      <c r="L751" s="108"/>
      <c r="M751" s="26"/>
      <c r="N751" s="119"/>
      <c r="O751" s="108"/>
      <c r="P751" s="26"/>
      <c r="Q751" s="119"/>
      <c r="R751" s="33"/>
      <c r="S751" s="115"/>
      <c r="T751" s="45">
        <f t="shared" si="31"/>
        <v>0</v>
      </c>
      <c r="U751" s="356">
        <f t="shared" si="59"/>
        <v>14</v>
      </c>
    </row>
    <row r="752" spans="1:21" ht="18" customHeight="1">
      <c r="A752" s="850"/>
      <c r="B752" s="851"/>
      <c r="C752" s="855"/>
      <c r="D752" s="855"/>
      <c r="E752" s="340">
        <v>6</v>
      </c>
      <c r="F752" s="792"/>
      <c r="G752" s="793"/>
      <c r="H752" s="216"/>
      <c r="I752" s="116"/>
      <c r="J752" s="108"/>
      <c r="K752" s="119"/>
      <c r="L752" s="108"/>
      <c r="M752" s="26"/>
      <c r="N752" s="119"/>
      <c r="O752" s="108"/>
      <c r="P752" s="26"/>
      <c r="Q752" s="119"/>
      <c r="R752" s="33"/>
      <c r="S752" s="115"/>
      <c r="T752" s="45">
        <f t="shared" si="31"/>
        <v>0</v>
      </c>
      <c r="U752" s="356">
        <f t="shared" si="59"/>
        <v>14</v>
      </c>
    </row>
    <row r="753" spans="1:21" ht="18" customHeight="1">
      <c r="A753" s="850"/>
      <c r="B753" s="851"/>
      <c r="C753" s="855"/>
      <c r="D753" s="855"/>
      <c r="E753" s="340">
        <v>7</v>
      </c>
      <c r="F753" s="792"/>
      <c r="G753" s="793"/>
      <c r="H753" s="216"/>
      <c r="I753" s="116"/>
      <c r="J753" s="108"/>
      <c r="K753" s="119"/>
      <c r="L753" s="108"/>
      <c r="M753" s="26"/>
      <c r="N753" s="119"/>
      <c r="O753" s="108"/>
      <c r="P753" s="26"/>
      <c r="Q753" s="119"/>
      <c r="R753" s="33"/>
      <c r="S753" s="115"/>
      <c r="T753" s="45">
        <f t="shared" si="31"/>
        <v>0</v>
      </c>
      <c r="U753" s="356">
        <f t="shared" si="59"/>
        <v>14</v>
      </c>
    </row>
    <row r="754" spans="1:21" ht="18" customHeight="1">
      <c r="A754" s="850"/>
      <c r="B754" s="851"/>
      <c r="C754" s="855"/>
      <c r="D754" s="855"/>
      <c r="E754" s="340">
        <v>8</v>
      </c>
      <c r="F754" s="792"/>
      <c r="G754" s="793"/>
      <c r="H754" s="216"/>
      <c r="I754" s="116"/>
      <c r="J754" s="108"/>
      <c r="K754" s="119"/>
      <c r="L754" s="108"/>
      <c r="M754" s="26"/>
      <c r="N754" s="119"/>
      <c r="O754" s="108"/>
      <c r="P754" s="26"/>
      <c r="Q754" s="119"/>
      <c r="R754" s="33"/>
      <c r="S754" s="115"/>
      <c r="T754" s="45">
        <f t="shared" si="31"/>
        <v>0</v>
      </c>
      <c r="U754" s="356">
        <f t="shared" si="59"/>
        <v>14</v>
      </c>
    </row>
    <row r="755" spans="1:21" ht="18" customHeight="1">
      <c r="A755" s="850"/>
      <c r="B755" s="851"/>
      <c r="C755" s="855"/>
      <c r="D755" s="855"/>
      <c r="E755" s="340">
        <v>9</v>
      </c>
      <c r="F755" s="792"/>
      <c r="G755" s="793"/>
      <c r="H755" s="128"/>
      <c r="I755" s="117"/>
      <c r="J755" s="108"/>
      <c r="K755" s="119"/>
      <c r="L755" s="108"/>
      <c r="M755" s="26"/>
      <c r="N755" s="119"/>
      <c r="O755" s="108"/>
      <c r="P755" s="26"/>
      <c r="Q755" s="119"/>
      <c r="R755" s="33"/>
      <c r="S755" s="115"/>
      <c r="T755" s="45">
        <f t="shared" si="31"/>
        <v>0</v>
      </c>
      <c r="U755" s="356">
        <f t="shared" si="59"/>
        <v>14</v>
      </c>
    </row>
    <row r="756" spans="1:21" ht="18" customHeight="1">
      <c r="A756" s="852"/>
      <c r="B756" s="853"/>
      <c r="C756" s="856"/>
      <c r="D756" s="856"/>
      <c r="E756" s="341">
        <v>10</v>
      </c>
      <c r="F756" s="796"/>
      <c r="G756" s="797"/>
      <c r="H756" s="130"/>
      <c r="I756" s="118"/>
      <c r="J756" s="222"/>
      <c r="K756" s="223"/>
      <c r="L756" s="222"/>
      <c r="M756" s="224"/>
      <c r="N756" s="223"/>
      <c r="O756" s="222"/>
      <c r="P756" s="224"/>
      <c r="Q756" s="223"/>
      <c r="R756" s="225"/>
      <c r="S756" s="122"/>
      <c r="T756" s="259">
        <f t="shared" si="31"/>
        <v>0</v>
      </c>
      <c r="U756" s="356">
        <f t="shared" si="59"/>
        <v>14</v>
      </c>
    </row>
    <row r="757" spans="1:21" ht="18" customHeight="1">
      <c r="A757" s="848">
        <f t="shared" ref="A757:B757" si="60">IF(A429="","",A429)</f>
        <v>15</v>
      </c>
      <c r="B757" s="849" t="str">
        <f t="shared" si="60"/>
        <v/>
      </c>
      <c r="C757" s="854" t="str">
        <f>IF(C429="","",C429)</f>
        <v/>
      </c>
      <c r="D757" s="854" t="str">
        <f>IF(D429="","",D429)</f>
        <v/>
      </c>
      <c r="E757" s="339">
        <v>1</v>
      </c>
      <c r="F757" s="794"/>
      <c r="G757" s="795"/>
      <c r="H757" s="217"/>
      <c r="I757" s="218"/>
      <c r="J757" s="181"/>
      <c r="K757" s="219"/>
      <c r="L757" s="181"/>
      <c r="M757" s="220"/>
      <c r="N757" s="219"/>
      <c r="O757" s="181"/>
      <c r="P757" s="220"/>
      <c r="Q757" s="219"/>
      <c r="R757" s="182"/>
      <c r="S757" s="258"/>
      <c r="T757" s="221">
        <f t="shared" si="31"/>
        <v>0</v>
      </c>
      <c r="U757" s="356">
        <f t="shared" ref="U757:U766" si="61">$A$757</f>
        <v>15</v>
      </c>
    </row>
    <row r="758" spans="1:21" ht="18" customHeight="1">
      <c r="A758" s="850"/>
      <c r="B758" s="851"/>
      <c r="C758" s="855"/>
      <c r="D758" s="855"/>
      <c r="E758" s="340">
        <v>2</v>
      </c>
      <c r="F758" s="792"/>
      <c r="G758" s="793"/>
      <c r="H758" s="216"/>
      <c r="I758" s="116"/>
      <c r="J758" s="108"/>
      <c r="K758" s="119"/>
      <c r="L758" s="108"/>
      <c r="M758" s="26"/>
      <c r="N758" s="119"/>
      <c r="O758" s="108"/>
      <c r="P758" s="26"/>
      <c r="Q758" s="119"/>
      <c r="R758" s="33"/>
      <c r="S758" s="115"/>
      <c r="T758" s="45">
        <f t="shared" si="31"/>
        <v>0</v>
      </c>
      <c r="U758" s="356">
        <f t="shared" si="61"/>
        <v>15</v>
      </c>
    </row>
    <row r="759" spans="1:21" ht="18" customHeight="1">
      <c r="A759" s="850"/>
      <c r="B759" s="851"/>
      <c r="C759" s="855"/>
      <c r="D759" s="855"/>
      <c r="E759" s="340">
        <v>3</v>
      </c>
      <c r="F759" s="792"/>
      <c r="G759" s="793"/>
      <c r="H759" s="216"/>
      <c r="I759" s="116"/>
      <c r="J759" s="108"/>
      <c r="K759" s="119"/>
      <c r="L759" s="108"/>
      <c r="M759" s="26"/>
      <c r="N759" s="119"/>
      <c r="O759" s="108"/>
      <c r="P759" s="26"/>
      <c r="Q759" s="119"/>
      <c r="R759" s="33"/>
      <c r="S759" s="115"/>
      <c r="T759" s="45">
        <f t="shared" si="31"/>
        <v>0</v>
      </c>
      <c r="U759" s="356">
        <f t="shared" si="61"/>
        <v>15</v>
      </c>
    </row>
    <row r="760" spans="1:21" ht="18" customHeight="1">
      <c r="A760" s="850"/>
      <c r="B760" s="851"/>
      <c r="C760" s="855"/>
      <c r="D760" s="855"/>
      <c r="E760" s="340">
        <v>4</v>
      </c>
      <c r="F760" s="792"/>
      <c r="G760" s="793"/>
      <c r="H760" s="216"/>
      <c r="I760" s="116"/>
      <c r="J760" s="108"/>
      <c r="K760" s="119"/>
      <c r="L760" s="108"/>
      <c r="M760" s="26"/>
      <c r="N760" s="119"/>
      <c r="O760" s="108"/>
      <c r="P760" s="26"/>
      <c r="Q760" s="119"/>
      <c r="R760" s="33"/>
      <c r="S760" s="115"/>
      <c r="T760" s="45">
        <f t="shared" si="31"/>
        <v>0</v>
      </c>
      <c r="U760" s="356">
        <f t="shared" si="61"/>
        <v>15</v>
      </c>
    </row>
    <row r="761" spans="1:21" ht="18" customHeight="1">
      <c r="A761" s="850"/>
      <c r="B761" s="851"/>
      <c r="C761" s="855"/>
      <c r="D761" s="855"/>
      <c r="E761" s="340">
        <v>5</v>
      </c>
      <c r="F761" s="792"/>
      <c r="G761" s="793"/>
      <c r="H761" s="216"/>
      <c r="I761" s="116"/>
      <c r="J761" s="108"/>
      <c r="K761" s="119"/>
      <c r="L761" s="108"/>
      <c r="M761" s="26"/>
      <c r="N761" s="119"/>
      <c r="O761" s="108"/>
      <c r="P761" s="26"/>
      <c r="Q761" s="119"/>
      <c r="R761" s="33"/>
      <c r="S761" s="115"/>
      <c r="T761" s="45">
        <f t="shared" si="31"/>
        <v>0</v>
      </c>
      <c r="U761" s="356">
        <f t="shared" si="61"/>
        <v>15</v>
      </c>
    </row>
    <row r="762" spans="1:21" ht="18" customHeight="1">
      <c r="A762" s="850"/>
      <c r="B762" s="851"/>
      <c r="C762" s="855"/>
      <c r="D762" s="855"/>
      <c r="E762" s="340">
        <v>6</v>
      </c>
      <c r="F762" s="792"/>
      <c r="G762" s="793"/>
      <c r="H762" s="216"/>
      <c r="I762" s="116"/>
      <c r="J762" s="108"/>
      <c r="K762" s="119"/>
      <c r="L762" s="108"/>
      <c r="M762" s="26"/>
      <c r="N762" s="119"/>
      <c r="O762" s="108"/>
      <c r="P762" s="26"/>
      <c r="Q762" s="119"/>
      <c r="R762" s="33"/>
      <c r="S762" s="115"/>
      <c r="T762" s="45">
        <f t="shared" si="31"/>
        <v>0</v>
      </c>
      <c r="U762" s="356">
        <f t="shared" si="61"/>
        <v>15</v>
      </c>
    </row>
    <row r="763" spans="1:21" ht="18" customHeight="1">
      <c r="A763" s="850"/>
      <c r="B763" s="851"/>
      <c r="C763" s="855"/>
      <c r="D763" s="855"/>
      <c r="E763" s="340">
        <v>7</v>
      </c>
      <c r="F763" s="792"/>
      <c r="G763" s="793"/>
      <c r="H763" s="216"/>
      <c r="I763" s="116"/>
      <c r="J763" s="108"/>
      <c r="K763" s="119"/>
      <c r="L763" s="108"/>
      <c r="M763" s="26"/>
      <c r="N763" s="119"/>
      <c r="O763" s="108"/>
      <c r="P763" s="26"/>
      <c r="Q763" s="119"/>
      <c r="R763" s="33"/>
      <c r="S763" s="115"/>
      <c r="T763" s="45">
        <f t="shared" si="31"/>
        <v>0</v>
      </c>
      <c r="U763" s="356">
        <f t="shared" si="61"/>
        <v>15</v>
      </c>
    </row>
    <row r="764" spans="1:21" ht="18" customHeight="1">
      <c r="A764" s="850"/>
      <c r="B764" s="851"/>
      <c r="C764" s="855"/>
      <c r="D764" s="855"/>
      <c r="E764" s="340">
        <v>8</v>
      </c>
      <c r="F764" s="792"/>
      <c r="G764" s="793"/>
      <c r="H764" s="216"/>
      <c r="I764" s="116"/>
      <c r="J764" s="108"/>
      <c r="K764" s="119"/>
      <c r="L764" s="108"/>
      <c r="M764" s="26"/>
      <c r="N764" s="119"/>
      <c r="O764" s="108"/>
      <c r="P764" s="26"/>
      <c r="Q764" s="119"/>
      <c r="R764" s="33"/>
      <c r="S764" s="115"/>
      <c r="T764" s="45">
        <f t="shared" si="31"/>
        <v>0</v>
      </c>
      <c r="U764" s="356">
        <f t="shared" si="61"/>
        <v>15</v>
      </c>
    </row>
    <row r="765" spans="1:21" ht="18" customHeight="1">
      <c r="A765" s="850"/>
      <c r="B765" s="851"/>
      <c r="C765" s="855"/>
      <c r="D765" s="855"/>
      <c r="E765" s="340">
        <v>9</v>
      </c>
      <c r="F765" s="792"/>
      <c r="G765" s="793"/>
      <c r="H765" s="128"/>
      <c r="I765" s="117"/>
      <c r="J765" s="108"/>
      <c r="K765" s="119"/>
      <c r="L765" s="108"/>
      <c r="M765" s="26"/>
      <c r="N765" s="119"/>
      <c r="O765" s="108"/>
      <c r="P765" s="26"/>
      <c r="Q765" s="119"/>
      <c r="R765" s="33"/>
      <c r="S765" s="115"/>
      <c r="T765" s="45">
        <f t="shared" si="31"/>
        <v>0</v>
      </c>
      <c r="U765" s="356">
        <f t="shared" si="61"/>
        <v>15</v>
      </c>
    </row>
    <row r="766" spans="1:21" ht="18" customHeight="1">
      <c r="A766" s="852"/>
      <c r="B766" s="853"/>
      <c r="C766" s="856"/>
      <c r="D766" s="856"/>
      <c r="E766" s="341">
        <v>10</v>
      </c>
      <c r="F766" s="796"/>
      <c r="G766" s="797"/>
      <c r="H766" s="130"/>
      <c r="I766" s="118"/>
      <c r="J766" s="222"/>
      <c r="K766" s="223"/>
      <c r="L766" s="222"/>
      <c r="M766" s="224"/>
      <c r="N766" s="223"/>
      <c r="O766" s="222"/>
      <c r="P766" s="224"/>
      <c r="Q766" s="223"/>
      <c r="R766" s="225"/>
      <c r="S766" s="122"/>
      <c r="T766" s="259">
        <f t="shared" si="31"/>
        <v>0</v>
      </c>
      <c r="U766" s="356">
        <f t="shared" si="61"/>
        <v>15</v>
      </c>
    </row>
    <row r="767" spans="1:21" ht="18" customHeight="1">
      <c r="A767" s="848">
        <f t="shared" ref="A767:B767" si="62">IF(A459="","",A459)</f>
        <v>16</v>
      </c>
      <c r="B767" s="849" t="str">
        <f t="shared" si="62"/>
        <v/>
      </c>
      <c r="C767" s="854" t="str">
        <f>IF(C459="","",C459)</f>
        <v/>
      </c>
      <c r="D767" s="854" t="str">
        <f>IF(D459="","",D459)</f>
        <v/>
      </c>
      <c r="E767" s="339">
        <v>1</v>
      </c>
      <c r="F767" s="794"/>
      <c r="G767" s="795"/>
      <c r="H767" s="217"/>
      <c r="I767" s="218"/>
      <c r="J767" s="181"/>
      <c r="K767" s="219"/>
      <c r="L767" s="181"/>
      <c r="M767" s="220"/>
      <c r="N767" s="219"/>
      <c r="O767" s="181"/>
      <c r="P767" s="220"/>
      <c r="Q767" s="219"/>
      <c r="R767" s="182"/>
      <c r="S767" s="258"/>
      <c r="T767" s="221">
        <f t="shared" si="31"/>
        <v>0</v>
      </c>
      <c r="U767" s="356">
        <f t="shared" ref="U767:U776" si="63">$A$767</f>
        <v>16</v>
      </c>
    </row>
    <row r="768" spans="1:21" ht="18" customHeight="1">
      <c r="A768" s="850"/>
      <c r="B768" s="851"/>
      <c r="C768" s="855"/>
      <c r="D768" s="855"/>
      <c r="E768" s="340">
        <v>2</v>
      </c>
      <c r="F768" s="792"/>
      <c r="G768" s="793"/>
      <c r="H768" s="216"/>
      <c r="I768" s="116"/>
      <c r="J768" s="108"/>
      <c r="K768" s="119"/>
      <c r="L768" s="108"/>
      <c r="M768" s="26"/>
      <c r="N768" s="119"/>
      <c r="O768" s="108"/>
      <c r="P768" s="26"/>
      <c r="Q768" s="119"/>
      <c r="R768" s="33"/>
      <c r="S768" s="115"/>
      <c r="T768" s="45">
        <f t="shared" si="31"/>
        <v>0</v>
      </c>
      <c r="U768" s="356">
        <f t="shared" si="63"/>
        <v>16</v>
      </c>
    </row>
    <row r="769" spans="1:21" ht="18" customHeight="1">
      <c r="A769" s="850"/>
      <c r="B769" s="851"/>
      <c r="C769" s="855"/>
      <c r="D769" s="855"/>
      <c r="E769" s="340">
        <v>3</v>
      </c>
      <c r="F769" s="792"/>
      <c r="G769" s="793"/>
      <c r="H769" s="216"/>
      <c r="I769" s="116"/>
      <c r="J769" s="108"/>
      <c r="K769" s="119"/>
      <c r="L769" s="108"/>
      <c r="M769" s="26"/>
      <c r="N769" s="119"/>
      <c r="O769" s="108"/>
      <c r="P769" s="26"/>
      <c r="Q769" s="119"/>
      <c r="R769" s="33"/>
      <c r="S769" s="115"/>
      <c r="T769" s="45">
        <f t="shared" si="31"/>
        <v>0</v>
      </c>
      <c r="U769" s="356">
        <f t="shared" si="63"/>
        <v>16</v>
      </c>
    </row>
    <row r="770" spans="1:21" ht="18" customHeight="1">
      <c r="A770" s="850"/>
      <c r="B770" s="851"/>
      <c r="C770" s="855"/>
      <c r="D770" s="855"/>
      <c r="E770" s="340">
        <v>4</v>
      </c>
      <c r="F770" s="792"/>
      <c r="G770" s="793"/>
      <c r="H770" s="216"/>
      <c r="I770" s="116"/>
      <c r="J770" s="108"/>
      <c r="K770" s="119"/>
      <c r="L770" s="108"/>
      <c r="M770" s="26"/>
      <c r="N770" s="119"/>
      <c r="O770" s="108"/>
      <c r="P770" s="26"/>
      <c r="Q770" s="119"/>
      <c r="R770" s="33"/>
      <c r="S770" s="115"/>
      <c r="T770" s="45">
        <f t="shared" si="31"/>
        <v>0</v>
      </c>
      <c r="U770" s="356">
        <f t="shared" si="63"/>
        <v>16</v>
      </c>
    </row>
    <row r="771" spans="1:21" ht="18" customHeight="1">
      <c r="A771" s="850"/>
      <c r="B771" s="851"/>
      <c r="C771" s="855"/>
      <c r="D771" s="855"/>
      <c r="E771" s="340">
        <v>5</v>
      </c>
      <c r="F771" s="792"/>
      <c r="G771" s="793"/>
      <c r="H771" s="216"/>
      <c r="I771" s="116"/>
      <c r="J771" s="108"/>
      <c r="K771" s="119"/>
      <c r="L771" s="108"/>
      <c r="M771" s="26"/>
      <c r="N771" s="119"/>
      <c r="O771" s="108"/>
      <c r="P771" s="26"/>
      <c r="Q771" s="119"/>
      <c r="R771" s="33"/>
      <c r="S771" s="115"/>
      <c r="T771" s="45">
        <f t="shared" si="31"/>
        <v>0</v>
      </c>
      <c r="U771" s="356">
        <f t="shared" si="63"/>
        <v>16</v>
      </c>
    </row>
    <row r="772" spans="1:21" ht="18" customHeight="1">
      <c r="A772" s="850"/>
      <c r="B772" s="851"/>
      <c r="C772" s="855"/>
      <c r="D772" s="855"/>
      <c r="E772" s="340">
        <v>6</v>
      </c>
      <c r="F772" s="792"/>
      <c r="G772" s="793"/>
      <c r="H772" s="216"/>
      <c r="I772" s="116"/>
      <c r="J772" s="108"/>
      <c r="K772" s="119"/>
      <c r="L772" s="108"/>
      <c r="M772" s="26"/>
      <c r="N772" s="119"/>
      <c r="O772" s="108"/>
      <c r="P772" s="26"/>
      <c r="Q772" s="119"/>
      <c r="R772" s="33"/>
      <c r="S772" s="115"/>
      <c r="T772" s="45">
        <f t="shared" si="31"/>
        <v>0</v>
      </c>
      <c r="U772" s="356">
        <f t="shared" si="63"/>
        <v>16</v>
      </c>
    </row>
    <row r="773" spans="1:21" ht="18" customHeight="1">
      <c r="A773" s="850"/>
      <c r="B773" s="851"/>
      <c r="C773" s="855"/>
      <c r="D773" s="855"/>
      <c r="E773" s="340">
        <v>7</v>
      </c>
      <c r="F773" s="792"/>
      <c r="G773" s="793"/>
      <c r="H773" s="216"/>
      <c r="I773" s="116"/>
      <c r="J773" s="108"/>
      <c r="K773" s="119"/>
      <c r="L773" s="108"/>
      <c r="M773" s="26"/>
      <c r="N773" s="119"/>
      <c r="O773" s="108"/>
      <c r="P773" s="26"/>
      <c r="Q773" s="119"/>
      <c r="R773" s="33"/>
      <c r="S773" s="115"/>
      <c r="T773" s="45">
        <f t="shared" si="31"/>
        <v>0</v>
      </c>
      <c r="U773" s="356">
        <f t="shared" si="63"/>
        <v>16</v>
      </c>
    </row>
    <row r="774" spans="1:21" ht="18" customHeight="1">
      <c r="A774" s="850"/>
      <c r="B774" s="851"/>
      <c r="C774" s="855"/>
      <c r="D774" s="855"/>
      <c r="E774" s="340">
        <v>8</v>
      </c>
      <c r="F774" s="792"/>
      <c r="G774" s="793"/>
      <c r="H774" s="216"/>
      <c r="I774" s="116"/>
      <c r="J774" s="108"/>
      <c r="K774" s="119"/>
      <c r="L774" s="108"/>
      <c r="M774" s="26"/>
      <c r="N774" s="119"/>
      <c r="O774" s="108"/>
      <c r="P774" s="26"/>
      <c r="Q774" s="119"/>
      <c r="R774" s="33"/>
      <c r="S774" s="115"/>
      <c r="T774" s="45">
        <f t="shared" si="31"/>
        <v>0</v>
      </c>
      <c r="U774" s="356">
        <f t="shared" si="63"/>
        <v>16</v>
      </c>
    </row>
    <row r="775" spans="1:21" ht="18" customHeight="1">
      <c r="A775" s="850"/>
      <c r="B775" s="851"/>
      <c r="C775" s="855"/>
      <c r="D775" s="855"/>
      <c r="E775" s="340">
        <v>9</v>
      </c>
      <c r="F775" s="792"/>
      <c r="G775" s="793"/>
      <c r="H775" s="128"/>
      <c r="I775" s="117"/>
      <c r="J775" s="108"/>
      <c r="K775" s="119"/>
      <c r="L775" s="108"/>
      <c r="M775" s="26"/>
      <c r="N775" s="119"/>
      <c r="O775" s="108"/>
      <c r="P775" s="26"/>
      <c r="Q775" s="119"/>
      <c r="R775" s="33"/>
      <c r="S775" s="115"/>
      <c r="T775" s="45">
        <f t="shared" si="31"/>
        <v>0</v>
      </c>
      <c r="U775" s="356">
        <f t="shared" si="63"/>
        <v>16</v>
      </c>
    </row>
    <row r="776" spans="1:21" ht="18" customHeight="1">
      <c r="A776" s="852"/>
      <c r="B776" s="853"/>
      <c r="C776" s="856"/>
      <c r="D776" s="856"/>
      <c r="E776" s="341">
        <v>10</v>
      </c>
      <c r="F776" s="796"/>
      <c r="G776" s="797"/>
      <c r="H776" s="130"/>
      <c r="I776" s="118"/>
      <c r="J776" s="222"/>
      <c r="K776" s="223"/>
      <c r="L776" s="222"/>
      <c r="M776" s="224"/>
      <c r="N776" s="223"/>
      <c r="O776" s="222"/>
      <c r="P776" s="224"/>
      <c r="Q776" s="223"/>
      <c r="R776" s="225"/>
      <c r="S776" s="122"/>
      <c r="T776" s="259">
        <f t="shared" si="31"/>
        <v>0</v>
      </c>
      <c r="U776" s="356">
        <f t="shared" si="63"/>
        <v>16</v>
      </c>
    </row>
    <row r="777" spans="1:21" ht="18" customHeight="1">
      <c r="A777" s="848">
        <f t="shared" ref="A777:B777" si="64">IF(A489="","",A489)</f>
        <v>17</v>
      </c>
      <c r="B777" s="849" t="str">
        <f t="shared" si="64"/>
        <v/>
      </c>
      <c r="C777" s="854" t="str">
        <f>IF(C489="","",C489)</f>
        <v/>
      </c>
      <c r="D777" s="854" t="str">
        <f>IF(D489="","",D489)</f>
        <v/>
      </c>
      <c r="E777" s="339">
        <v>1</v>
      </c>
      <c r="F777" s="794"/>
      <c r="G777" s="795"/>
      <c r="H777" s="217"/>
      <c r="I777" s="218"/>
      <c r="J777" s="181"/>
      <c r="K777" s="219"/>
      <c r="L777" s="181"/>
      <c r="M777" s="220"/>
      <c r="N777" s="219"/>
      <c r="O777" s="181"/>
      <c r="P777" s="220"/>
      <c r="Q777" s="219"/>
      <c r="R777" s="182"/>
      <c r="S777" s="258"/>
      <c r="T777" s="221">
        <f t="shared" si="31"/>
        <v>0</v>
      </c>
      <c r="U777" s="356">
        <f t="shared" ref="U777:U786" si="65">$A$777</f>
        <v>17</v>
      </c>
    </row>
    <row r="778" spans="1:21" ht="18" customHeight="1">
      <c r="A778" s="850"/>
      <c r="B778" s="851"/>
      <c r="C778" s="855"/>
      <c r="D778" s="855"/>
      <c r="E778" s="340">
        <v>2</v>
      </c>
      <c r="F778" s="792"/>
      <c r="G778" s="793"/>
      <c r="H778" s="216"/>
      <c r="I778" s="116"/>
      <c r="J778" s="108"/>
      <c r="K778" s="119"/>
      <c r="L778" s="108"/>
      <c r="M778" s="26"/>
      <c r="N778" s="119"/>
      <c r="O778" s="108"/>
      <c r="P778" s="26"/>
      <c r="Q778" s="119"/>
      <c r="R778" s="33"/>
      <c r="S778" s="115"/>
      <c r="T778" s="45">
        <f t="shared" si="31"/>
        <v>0</v>
      </c>
      <c r="U778" s="356">
        <f t="shared" si="65"/>
        <v>17</v>
      </c>
    </row>
    <row r="779" spans="1:21" ht="18" customHeight="1">
      <c r="A779" s="850"/>
      <c r="B779" s="851"/>
      <c r="C779" s="855"/>
      <c r="D779" s="855"/>
      <c r="E779" s="340">
        <v>3</v>
      </c>
      <c r="F779" s="792"/>
      <c r="G779" s="793"/>
      <c r="H779" s="216"/>
      <c r="I779" s="116"/>
      <c r="J779" s="108"/>
      <c r="K779" s="119"/>
      <c r="L779" s="108"/>
      <c r="M779" s="26"/>
      <c r="N779" s="119"/>
      <c r="O779" s="108"/>
      <c r="P779" s="26"/>
      <c r="Q779" s="119"/>
      <c r="R779" s="33"/>
      <c r="S779" s="115"/>
      <c r="T779" s="45">
        <f t="shared" si="31"/>
        <v>0</v>
      </c>
      <c r="U779" s="356">
        <f t="shared" si="65"/>
        <v>17</v>
      </c>
    </row>
    <row r="780" spans="1:21" ht="18" customHeight="1">
      <c r="A780" s="850"/>
      <c r="B780" s="851"/>
      <c r="C780" s="855"/>
      <c r="D780" s="855"/>
      <c r="E780" s="340">
        <v>4</v>
      </c>
      <c r="F780" s="792"/>
      <c r="G780" s="793"/>
      <c r="H780" s="216"/>
      <c r="I780" s="116"/>
      <c r="J780" s="108"/>
      <c r="K780" s="119"/>
      <c r="L780" s="108"/>
      <c r="M780" s="26"/>
      <c r="N780" s="119"/>
      <c r="O780" s="108"/>
      <c r="P780" s="26"/>
      <c r="Q780" s="119"/>
      <c r="R780" s="33"/>
      <c r="S780" s="115"/>
      <c r="T780" s="45">
        <f t="shared" si="31"/>
        <v>0</v>
      </c>
      <c r="U780" s="356">
        <f t="shared" si="65"/>
        <v>17</v>
      </c>
    </row>
    <row r="781" spans="1:21" ht="18" customHeight="1">
      <c r="A781" s="850"/>
      <c r="B781" s="851"/>
      <c r="C781" s="855"/>
      <c r="D781" s="855"/>
      <c r="E781" s="340">
        <v>5</v>
      </c>
      <c r="F781" s="792"/>
      <c r="G781" s="793"/>
      <c r="H781" s="216"/>
      <c r="I781" s="116"/>
      <c r="J781" s="108"/>
      <c r="K781" s="119"/>
      <c r="L781" s="108"/>
      <c r="M781" s="26"/>
      <c r="N781" s="119"/>
      <c r="O781" s="108"/>
      <c r="P781" s="26"/>
      <c r="Q781" s="119"/>
      <c r="R781" s="33"/>
      <c r="S781" s="115"/>
      <c r="T781" s="45">
        <f t="shared" si="31"/>
        <v>0</v>
      </c>
      <c r="U781" s="356">
        <f t="shared" si="65"/>
        <v>17</v>
      </c>
    </row>
    <row r="782" spans="1:21" ht="18" customHeight="1">
      <c r="A782" s="850"/>
      <c r="B782" s="851"/>
      <c r="C782" s="855"/>
      <c r="D782" s="855"/>
      <c r="E782" s="340">
        <v>6</v>
      </c>
      <c r="F782" s="792"/>
      <c r="G782" s="793"/>
      <c r="H782" s="216"/>
      <c r="I782" s="116"/>
      <c r="J782" s="108"/>
      <c r="K782" s="119"/>
      <c r="L782" s="108"/>
      <c r="M782" s="26"/>
      <c r="N782" s="119"/>
      <c r="O782" s="108"/>
      <c r="P782" s="26"/>
      <c r="Q782" s="119"/>
      <c r="R782" s="33"/>
      <c r="S782" s="115"/>
      <c r="T782" s="45">
        <f t="shared" si="31"/>
        <v>0</v>
      </c>
      <c r="U782" s="356">
        <f t="shared" si="65"/>
        <v>17</v>
      </c>
    </row>
    <row r="783" spans="1:21" ht="18" customHeight="1">
      <c r="A783" s="850"/>
      <c r="B783" s="851"/>
      <c r="C783" s="855"/>
      <c r="D783" s="855"/>
      <c r="E783" s="340">
        <v>7</v>
      </c>
      <c r="F783" s="792"/>
      <c r="G783" s="793"/>
      <c r="H783" s="216"/>
      <c r="I783" s="116"/>
      <c r="J783" s="108"/>
      <c r="K783" s="119"/>
      <c r="L783" s="108"/>
      <c r="M783" s="26"/>
      <c r="N783" s="119"/>
      <c r="O783" s="108"/>
      <c r="P783" s="26"/>
      <c r="Q783" s="119"/>
      <c r="R783" s="33"/>
      <c r="S783" s="115"/>
      <c r="T783" s="45">
        <f t="shared" si="31"/>
        <v>0</v>
      </c>
      <c r="U783" s="356">
        <f t="shared" si="65"/>
        <v>17</v>
      </c>
    </row>
    <row r="784" spans="1:21" ht="18" customHeight="1">
      <c r="A784" s="850"/>
      <c r="B784" s="851"/>
      <c r="C784" s="855"/>
      <c r="D784" s="855"/>
      <c r="E784" s="340">
        <v>8</v>
      </c>
      <c r="F784" s="792"/>
      <c r="G784" s="793"/>
      <c r="H784" s="216"/>
      <c r="I784" s="116"/>
      <c r="J784" s="108"/>
      <c r="K784" s="119"/>
      <c r="L784" s="108"/>
      <c r="M784" s="26"/>
      <c r="N784" s="119"/>
      <c r="O784" s="108"/>
      <c r="P784" s="26"/>
      <c r="Q784" s="119"/>
      <c r="R784" s="33"/>
      <c r="S784" s="115"/>
      <c r="T784" s="45">
        <f t="shared" si="31"/>
        <v>0</v>
      </c>
      <c r="U784" s="356">
        <f t="shared" si="65"/>
        <v>17</v>
      </c>
    </row>
    <row r="785" spans="1:21" ht="18" customHeight="1">
      <c r="A785" s="850"/>
      <c r="B785" s="851"/>
      <c r="C785" s="855"/>
      <c r="D785" s="855"/>
      <c r="E785" s="340">
        <v>9</v>
      </c>
      <c r="F785" s="792"/>
      <c r="G785" s="793"/>
      <c r="H785" s="128"/>
      <c r="I785" s="117"/>
      <c r="J785" s="108"/>
      <c r="K785" s="119"/>
      <c r="L785" s="108"/>
      <c r="M785" s="26"/>
      <c r="N785" s="119"/>
      <c r="O785" s="108"/>
      <c r="P785" s="26"/>
      <c r="Q785" s="119"/>
      <c r="R785" s="33"/>
      <c r="S785" s="115"/>
      <c r="T785" s="45">
        <f t="shared" si="31"/>
        <v>0</v>
      </c>
      <c r="U785" s="356">
        <f t="shared" si="65"/>
        <v>17</v>
      </c>
    </row>
    <row r="786" spans="1:21" ht="18" customHeight="1">
      <c r="A786" s="852"/>
      <c r="B786" s="853"/>
      <c r="C786" s="856"/>
      <c r="D786" s="856"/>
      <c r="E786" s="341">
        <v>10</v>
      </c>
      <c r="F786" s="796"/>
      <c r="G786" s="797"/>
      <c r="H786" s="130"/>
      <c r="I786" s="118"/>
      <c r="J786" s="222"/>
      <c r="K786" s="223"/>
      <c r="L786" s="222"/>
      <c r="M786" s="224"/>
      <c r="N786" s="223"/>
      <c r="O786" s="222"/>
      <c r="P786" s="224"/>
      <c r="Q786" s="223"/>
      <c r="R786" s="225"/>
      <c r="S786" s="122"/>
      <c r="T786" s="259">
        <f t="shared" si="31"/>
        <v>0</v>
      </c>
      <c r="U786" s="356">
        <f t="shared" si="65"/>
        <v>17</v>
      </c>
    </row>
    <row r="787" spans="1:21" ht="18" customHeight="1">
      <c r="A787" s="848">
        <f t="shared" ref="A787:B787" si="66">IF(A519="","",A519)</f>
        <v>18</v>
      </c>
      <c r="B787" s="849" t="str">
        <f t="shared" si="66"/>
        <v/>
      </c>
      <c r="C787" s="854" t="str">
        <f>IF(C519="","",C519)</f>
        <v/>
      </c>
      <c r="D787" s="854" t="str">
        <f>IF(D519="","",D519)</f>
        <v/>
      </c>
      <c r="E787" s="339">
        <v>1</v>
      </c>
      <c r="F787" s="794"/>
      <c r="G787" s="795"/>
      <c r="H787" s="217"/>
      <c r="I787" s="218"/>
      <c r="J787" s="181"/>
      <c r="K787" s="219"/>
      <c r="L787" s="181"/>
      <c r="M787" s="220"/>
      <c r="N787" s="219"/>
      <c r="O787" s="181"/>
      <c r="P787" s="220"/>
      <c r="Q787" s="219"/>
      <c r="R787" s="182"/>
      <c r="S787" s="258"/>
      <c r="T787" s="221">
        <f t="shared" si="31"/>
        <v>0</v>
      </c>
      <c r="U787" s="356">
        <f t="shared" ref="U787:U796" si="67">$A$787</f>
        <v>18</v>
      </c>
    </row>
    <row r="788" spans="1:21" ht="18" customHeight="1">
      <c r="A788" s="850"/>
      <c r="B788" s="851"/>
      <c r="C788" s="855"/>
      <c r="D788" s="855"/>
      <c r="E788" s="340">
        <v>2</v>
      </c>
      <c r="F788" s="792"/>
      <c r="G788" s="793"/>
      <c r="H788" s="216"/>
      <c r="I788" s="116"/>
      <c r="J788" s="108"/>
      <c r="K788" s="119"/>
      <c r="L788" s="108"/>
      <c r="M788" s="26"/>
      <c r="N788" s="119"/>
      <c r="O788" s="108"/>
      <c r="P788" s="26"/>
      <c r="Q788" s="119"/>
      <c r="R788" s="33"/>
      <c r="S788" s="115"/>
      <c r="T788" s="45">
        <f t="shared" si="31"/>
        <v>0</v>
      </c>
      <c r="U788" s="356">
        <f t="shared" si="67"/>
        <v>18</v>
      </c>
    </row>
    <row r="789" spans="1:21" ht="18" customHeight="1">
      <c r="A789" s="850"/>
      <c r="B789" s="851"/>
      <c r="C789" s="855"/>
      <c r="D789" s="855"/>
      <c r="E789" s="340">
        <v>3</v>
      </c>
      <c r="F789" s="792"/>
      <c r="G789" s="793"/>
      <c r="H789" s="216"/>
      <c r="I789" s="116"/>
      <c r="J789" s="108"/>
      <c r="K789" s="119"/>
      <c r="L789" s="108"/>
      <c r="M789" s="26"/>
      <c r="N789" s="119"/>
      <c r="O789" s="108"/>
      <c r="P789" s="26"/>
      <c r="Q789" s="119"/>
      <c r="R789" s="33"/>
      <c r="S789" s="115"/>
      <c r="T789" s="45">
        <f t="shared" si="31"/>
        <v>0</v>
      </c>
      <c r="U789" s="356">
        <f t="shared" si="67"/>
        <v>18</v>
      </c>
    </row>
    <row r="790" spans="1:21" ht="18" customHeight="1">
      <c r="A790" s="850"/>
      <c r="B790" s="851"/>
      <c r="C790" s="855"/>
      <c r="D790" s="855"/>
      <c r="E790" s="340">
        <v>4</v>
      </c>
      <c r="F790" s="792"/>
      <c r="G790" s="793"/>
      <c r="H790" s="216"/>
      <c r="I790" s="116"/>
      <c r="J790" s="108"/>
      <c r="K790" s="119"/>
      <c r="L790" s="108"/>
      <c r="M790" s="26"/>
      <c r="N790" s="119"/>
      <c r="O790" s="108"/>
      <c r="P790" s="26"/>
      <c r="Q790" s="119"/>
      <c r="R790" s="33"/>
      <c r="S790" s="115"/>
      <c r="T790" s="45">
        <f t="shared" si="31"/>
        <v>0</v>
      </c>
      <c r="U790" s="356">
        <f t="shared" si="67"/>
        <v>18</v>
      </c>
    </row>
    <row r="791" spans="1:21" ht="18" customHeight="1">
      <c r="A791" s="850"/>
      <c r="B791" s="851"/>
      <c r="C791" s="855"/>
      <c r="D791" s="855"/>
      <c r="E791" s="340">
        <v>5</v>
      </c>
      <c r="F791" s="792"/>
      <c r="G791" s="793"/>
      <c r="H791" s="216"/>
      <c r="I791" s="116"/>
      <c r="J791" s="108"/>
      <c r="K791" s="119"/>
      <c r="L791" s="108"/>
      <c r="M791" s="26"/>
      <c r="N791" s="119"/>
      <c r="O791" s="108"/>
      <c r="P791" s="26"/>
      <c r="Q791" s="119"/>
      <c r="R791" s="33"/>
      <c r="S791" s="115"/>
      <c r="T791" s="45">
        <f t="shared" si="31"/>
        <v>0</v>
      </c>
      <c r="U791" s="356">
        <f t="shared" si="67"/>
        <v>18</v>
      </c>
    </row>
    <row r="792" spans="1:21" ht="18" customHeight="1">
      <c r="A792" s="850"/>
      <c r="B792" s="851"/>
      <c r="C792" s="855"/>
      <c r="D792" s="855"/>
      <c r="E792" s="340">
        <v>6</v>
      </c>
      <c r="F792" s="792"/>
      <c r="G792" s="793"/>
      <c r="H792" s="216"/>
      <c r="I792" s="116"/>
      <c r="J792" s="108"/>
      <c r="K792" s="119"/>
      <c r="L792" s="108"/>
      <c r="M792" s="26"/>
      <c r="N792" s="119"/>
      <c r="O792" s="108"/>
      <c r="P792" s="26"/>
      <c r="Q792" s="119"/>
      <c r="R792" s="33"/>
      <c r="S792" s="115"/>
      <c r="T792" s="45">
        <f t="shared" si="31"/>
        <v>0</v>
      </c>
      <c r="U792" s="356">
        <f t="shared" si="67"/>
        <v>18</v>
      </c>
    </row>
    <row r="793" spans="1:21" ht="18" customHeight="1">
      <c r="A793" s="850"/>
      <c r="B793" s="851"/>
      <c r="C793" s="855"/>
      <c r="D793" s="855"/>
      <c r="E793" s="340">
        <v>7</v>
      </c>
      <c r="F793" s="792"/>
      <c r="G793" s="793"/>
      <c r="H793" s="216"/>
      <c r="I793" s="116"/>
      <c r="J793" s="108"/>
      <c r="K793" s="119"/>
      <c r="L793" s="108"/>
      <c r="M793" s="26"/>
      <c r="N793" s="119"/>
      <c r="O793" s="108"/>
      <c r="P793" s="26"/>
      <c r="Q793" s="119"/>
      <c r="R793" s="33"/>
      <c r="S793" s="115"/>
      <c r="T793" s="45">
        <f t="shared" si="31"/>
        <v>0</v>
      </c>
      <c r="U793" s="356">
        <f t="shared" si="67"/>
        <v>18</v>
      </c>
    </row>
    <row r="794" spans="1:21" ht="18" customHeight="1">
      <c r="A794" s="850"/>
      <c r="B794" s="851"/>
      <c r="C794" s="855"/>
      <c r="D794" s="855"/>
      <c r="E794" s="340">
        <v>8</v>
      </c>
      <c r="F794" s="792"/>
      <c r="G794" s="793"/>
      <c r="H794" s="216"/>
      <c r="I794" s="116"/>
      <c r="J794" s="108"/>
      <c r="K794" s="119"/>
      <c r="L794" s="108"/>
      <c r="M794" s="26"/>
      <c r="N794" s="119"/>
      <c r="O794" s="108"/>
      <c r="P794" s="26"/>
      <c r="Q794" s="119"/>
      <c r="R794" s="33"/>
      <c r="S794" s="115"/>
      <c r="T794" s="45">
        <f t="shared" si="31"/>
        <v>0</v>
      </c>
      <c r="U794" s="356">
        <f t="shared" si="67"/>
        <v>18</v>
      </c>
    </row>
    <row r="795" spans="1:21" ht="18" customHeight="1">
      <c r="A795" s="850"/>
      <c r="B795" s="851"/>
      <c r="C795" s="855"/>
      <c r="D795" s="855"/>
      <c r="E795" s="340">
        <v>9</v>
      </c>
      <c r="F795" s="792"/>
      <c r="G795" s="793"/>
      <c r="H795" s="128"/>
      <c r="I795" s="117"/>
      <c r="J795" s="108"/>
      <c r="K795" s="119"/>
      <c r="L795" s="108"/>
      <c r="M795" s="26"/>
      <c r="N795" s="119"/>
      <c r="O795" s="108"/>
      <c r="P795" s="26"/>
      <c r="Q795" s="119"/>
      <c r="R795" s="33"/>
      <c r="S795" s="115"/>
      <c r="T795" s="45">
        <f t="shared" si="31"/>
        <v>0</v>
      </c>
      <c r="U795" s="356">
        <f t="shared" si="67"/>
        <v>18</v>
      </c>
    </row>
    <row r="796" spans="1:21" ht="18" customHeight="1">
      <c r="A796" s="852"/>
      <c r="B796" s="853"/>
      <c r="C796" s="856"/>
      <c r="D796" s="856"/>
      <c r="E796" s="341">
        <v>10</v>
      </c>
      <c r="F796" s="796"/>
      <c r="G796" s="797"/>
      <c r="H796" s="130"/>
      <c r="I796" s="118"/>
      <c r="J796" s="222"/>
      <c r="K796" s="223"/>
      <c r="L796" s="222"/>
      <c r="M796" s="224"/>
      <c r="N796" s="223"/>
      <c r="O796" s="222"/>
      <c r="P796" s="224"/>
      <c r="Q796" s="223"/>
      <c r="R796" s="225"/>
      <c r="S796" s="122"/>
      <c r="T796" s="259">
        <f t="shared" si="31"/>
        <v>0</v>
      </c>
      <c r="U796" s="356">
        <f t="shared" si="67"/>
        <v>18</v>
      </c>
    </row>
    <row r="797" spans="1:21" ht="18" customHeight="1">
      <c r="A797" s="848">
        <f t="shared" ref="A797:B797" si="68">IF(A549="","",A549)</f>
        <v>19</v>
      </c>
      <c r="B797" s="849" t="str">
        <f t="shared" si="68"/>
        <v/>
      </c>
      <c r="C797" s="854" t="str">
        <f>IF(C549="","",C549)</f>
        <v/>
      </c>
      <c r="D797" s="854" t="str">
        <f>IF(D549="","",D549)</f>
        <v/>
      </c>
      <c r="E797" s="339">
        <v>1</v>
      </c>
      <c r="F797" s="794"/>
      <c r="G797" s="795"/>
      <c r="H797" s="217"/>
      <c r="I797" s="218"/>
      <c r="J797" s="181"/>
      <c r="K797" s="219"/>
      <c r="L797" s="181"/>
      <c r="M797" s="220"/>
      <c r="N797" s="219"/>
      <c r="O797" s="181"/>
      <c r="P797" s="220"/>
      <c r="Q797" s="219"/>
      <c r="R797" s="182"/>
      <c r="S797" s="183"/>
      <c r="T797" s="221">
        <f t="shared" si="31"/>
        <v>0</v>
      </c>
      <c r="U797" s="356">
        <f t="shared" ref="U797:U806" si="69">$A$797</f>
        <v>19</v>
      </c>
    </row>
    <row r="798" spans="1:21" ht="18" customHeight="1">
      <c r="A798" s="850"/>
      <c r="B798" s="851"/>
      <c r="C798" s="855"/>
      <c r="D798" s="855"/>
      <c r="E798" s="340">
        <v>2</v>
      </c>
      <c r="F798" s="792"/>
      <c r="G798" s="793"/>
      <c r="H798" s="216"/>
      <c r="I798" s="116"/>
      <c r="J798" s="108"/>
      <c r="K798" s="119"/>
      <c r="L798" s="108"/>
      <c r="M798" s="26"/>
      <c r="N798" s="119"/>
      <c r="O798" s="108"/>
      <c r="P798" s="26"/>
      <c r="Q798" s="119"/>
      <c r="R798" s="33"/>
      <c r="S798" s="114"/>
      <c r="T798" s="45">
        <f t="shared" si="31"/>
        <v>0</v>
      </c>
      <c r="U798" s="356">
        <f t="shared" si="69"/>
        <v>19</v>
      </c>
    </row>
    <row r="799" spans="1:21" ht="18" customHeight="1">
      <c r="A799" s="850"/>
      <c r="B799" s="851"/>
      <c r="C799" s="855"/>
      <c r="D799" s="855"/>
      <c r="E799" s="340">
        <v>3</v>
      </c>
      <c r="F799" s="792"/>
      <c r="G799" s="793"/>
      <c r="H799" s="216"/>
      <c r="I799" s="116"/>
      <c r="J799" s="108"/>
      <c r="K799" s="119"/>
      <c r="L799" s="108"/>
      <c r="M799" s="26"/>
      <c r="N799" s="119"/>
      <c r="O799" s="108"/>
      <c r="P799" s="26"/>
      <c r="Q799" s="119"/>
      <c r="R799" s="33"/>
      <c r="S799" s="114"/>
      <c r="T799" s="45">
        <f t="shared" si="31"/>
        <v>0</v>
      </c>
      <c r="U799" s="356">
        <f t="shared" si="69"/>
        <v>19</v>
      </c>
    </row>
    <row r="800" spans="1:21" ht="18" customHeight="1">
      <c r="A800" s="850"/>
      <c r="B800" s="851"/>
      <c r="C800" s="855"/>
      <c r="D800" s="855"/>
      <c r="E800" s="340">
        <v>4</v>
      </c>
      <c r="F800" s="792"/>
      <c r="G800" s="793"/>
      <c r="H800" s="216"/>
      <c r="I800" s="116"/>
      <c r="J800" s="108"/>
      <c r="K800" s="119"/>
      <c r="L800" s="108"/>
      <c r="M800" s="26"/>
      <c r="N800" s="119"/>
      <c r="O800" s="108"/>
      <c r="P800" s="26"/>
      <c r="Q800" s="119"/>
      <c r="R800" s="33"/>
      <c r="S800" s="114"/>
      <c r="T800" s="45">
        <f t="shared" si="31"/>
        <v>0</v>
      </c>
      <c r="U800" s="356">
        <f t="shared" si="69"/>
        <v>19</v>
      </c>
    </row>
    <row r="801" spans="1:21" ht="18" customHeight="1">
      <c r="A801" s="850"/>
      <c r="B801" s="851"/>
      <c r="C801" s="855"/>
      <c r="D801" s="855"/>
      <c r="E801" s="340">
        <v>5</v>
      </c>
      <c r="F801" s="792"/>
      <c r="G801" s="793"/>
      <c r="H801" s="216"/>
      <c r="I801" s="116"/>
      <c r="J801" s="108"/>
      <c r="K801" s="119"/>
      <c r="L801" s="108"/>
      <c r="M801" s="26"/>
      <c r="N801" s="119"/>
      <c r="O801" s="108"/>
      <c r="P801" s="26"/>
      <c r="Q801" s="119"/>
      <c r="R801" s="33"/>
      <c r="S801" s="114"/>
      <c r="T801" s="45">
        <f t="shared" si="31"/>
        <v>0</v>
      </c>
      <c r="U801" s="356">
        <f t="shared" si="69"/>
        <v>19</v>
      </c>
    </row>
    <row r="802" spans="1:21" ht="18" customHeight="1">
      <c r="A802" s="850"/>
      <c r="B802" s="851"/>
      <c r="C802" s="855"/>
      <c r="D802" s="855"/>
      <c r="E802" s="340">
        <v>6</v>
      </c>
      <c r="F802" s="792"/>
      <c r="G802" s="793"/>
      <c r="H802" s="216"/>
      <c r="I802" s="116"/>
      <c r="J802" s="108"/>
      <c r="K802" s="119"/>
      <c r="L802" s="108"/>
      <c r="M802" s="26"/>
      <c r="N802" s="119"/>
      <c r="O802" s="108"/>
      <c r="P802" s="26"/>
      <c r="Q802" s="119"/>
      <c r="R802" s="33"/>
      <c r="S802" s="114"/>
      <c r="T802" s="45">
        <f t="shared" si="31"/>
        <v>0</v>
      </c>
      <c r="U802" s="356">
        <f t="shared" si="69"/>
        <v>19</v>
      </c>
    </row>
    <row r="803" spans="1:21" ht="18" customHeight="1">
      <c r="A803" s="850"/>
      <c r="B803" s="851"/>
      <c r="C803" s="855"/>
      <c r="D803" s="855"/>
      <c r="E803" s="340">
        <v>7</v>
      </c>
      <c r="F803" s="792"/>
      <c r="G803" s="793"/>
      <c r="H803" s="216"/>
      <c r="I803" s="116"/>
      <c r="J803" s="108"/>
      <c r="K803" s="119"/>
      <c r="L803" s="108"/>
      <c r="M803" s="26"/>
      <c r="N803" s="119"/>
      <c r="O803" s="108"/>
      <c r="P803" s="26"/>
      <c r="Q803" s="119"/>
      <c r="R803" s="33"/>
      <c r="S803" s="114"/>
      <c r="T803" s="45">
        <f t="shared" si="31"/>
        <v>0</v>
      </c>
      <c r="U803" s="356">
        <f t="shared" si="69"/>
        <v>19</v>
      </c>
    </row>
    <row r="804" spans="1:21" ht="18" customHeight="1">
      <c r="A804" s="850"/>
      <c r="B804" s="851"/>
      <c r="C804" s="855"/>
      <c r="D804" s="855"/>
      <c r="E804" s="340">
        <v>8</v>
      </c>
      <c r="F804" s="792"/>
      <c r="G804" s="793"/>
      <c r="H804" s="216"/>
      <c r="I804" s="116"/>
      <c r="J804" s="108"/>
      <c r="K804" s="119"/>
      <c r="L804" s="108"/>
      <c r="M804" s="26"/>
      <c r="N804" s="119"/>
      <c r="O804" s="108"/>
      <c r="P804" s="26"/>
      <c r="Q804" s="119"/>
      <c r="R804" s="33"/>
      <c r="S804" s="114"/>
      <c r="T804" s="45">
        <f t="shared" si="31"/>
        <v>0</v>
      </c>
      <c r="U804" s="356">
        <f t="shared" si="69"/>
        <v>19</v>
      </c>
    </row>
    <row r="805" spans="1:21" ht="18" customHeight="1">
      <c r="A805" s="850"/>
      <c r="B805" s="851"/>
      <c r="C805" s="855"/>
      <c r="D805" s="855"/>
      <c r="E805" s="340">
        <v>9</v>
      </c>
      <c r="F805" s="792"/>
      <c r="G805" s="793"/>
      <c r="H805" s="128"/>
      <c r="I805" s="117"/>
      <c r="J805" s="107"/>
      <c r="K805" s="119"/>
      <c r="L805" s="108"/>
      <c r="M805" s="26"/>
      <c r="N805" s="119"/>
      <c r="O805" s="108"/>
      <c r="P805" s="26"/>
      <c r="Q805" s="119"/>
      <c r="R805" s="33"/>
      <c r="S805" s="115"/>
      <c r="T805" s="45">
        <f t="shared" si="31"/>
        <v>0</v>
      </c>
      <c r="U805" s="356">
        <f t="shared" si="69"/>
        <v>19</v>
      </c>
    </row>
    <row r="806" spans="1:21" ht="18" customHeight="1">
      <c r="A806" s="852"/>
      <c r="B806" s="853"/>
      <c r="C806" s="856"/>
      <c r="D806" s="856"/>
      <c r="E806" s="341">
        <v>10</v>
      </c>
      <c r="F806" s="796"/>
      <c r="G806" s="797"/>
      <c r="H806" s="130"/>
      <c r="I806" s="118"/>
      <c r="J806" s="109"/>
      <c r="K806" s="223"/>
      <c r="L806" s="222"/>
      <c r="M806" s="224"/>
      <c r="N806" s="223"/>
      <c r="O806" s="222"/>
      <c r="P806" s="224"/>
      <c r="Q806" s="223"/>
      <c r="R806" s="225"/>
      <c r="S806" s="122"/>
      <c r="T806" s="259">
        <f t="shared" si="31"/>
        <v>0</v>
      </c>
      <c r="U806" s="356">
        <f t="shared" si="69"/>
        <v>19</v>
      </c>
    </row>
    <row r="807" spans="1:21" ht="18" customHeight="1">
      <c r="A807" s="848">
        <f t="shared" ref="A807:B807" si="70">IF(A579="","",A579)</f>
        <v>20</v>
      </c>
      <c r="B807" s="849" t="str">
        <f t="shared" si="70"/>
        <v/>
      </c>
      <c r="C807" s="854" t="str">
        <f>IF(C579="","",C579)</f>
        <v/>
      </c>
      <c r="D807" s="854" t="str">
        <f>IF(D579="","",D579)</f>
        <v/>
      </c>
      <c r="E807" s="339">
        <v>1</v>
      </c>
      <c r="F807" s="794"/>
      <c r="G807" s="795"/>
      <c r="H807" s="217"/>
      <c r="I807" s="218"/>
      <c r="J807" s="181"/>
      <c r="K807" s="219"/>
      <c r="L807" s="181"/>
      <c r="M807" s="220"/>
      <c r="N807" s="219"/>
      <c r="O807" s="181"/>
      <c r="P807" s="220"/>
      <c r="Q807" s="219"/>
      <c r="R807" s="182"/>
      <c r="S807" s="183"/>
      <c r="T807" s="221">
        <f t="shared" si="31"/>
        <v>0</v>
      </c>
      <c r="U807" s="356">
        <f t="shared" ref="U807:U816" si="71">$A$807</f>
        <v>20</v>
      </c>
    </row>
    <row r="808" spans="1:21" ht="18" customHeight="1">
      <c r="A808" s="850"/>
      <c r="B808" s="851"/>
      <c r="C808" s="855"/>
      <c r="D808" s="855"/>
      <c r="E808" s="340">
        <v>2</v>
      </c>
      <c r="F808" s="792"/>
      <c r="G808" s="793"/>
      <c r="H808" s="216"/>
      <c r="I808" s="116"/>
      <c r="J808" s="108"/>
      <c r="K808" s="119"/>
      <c r="L808" s="108"/>
      <c r="M808" s="26"/>
      <c r="N808" s="119"/>
      <c r="O808" s="108"/>
      <c r="P808" s="26"/>
      <c r="Q808" s="119"/>
      <c r="R808" s="33"/>
      <c r="S808" s="114"/>
      <c r="T808" s="45">
        <f t="shared" si="31"/>
        <v>0</v>
      </c>
      <c r="U808" s="356">
        <f t="shared" si="71"/>
        <v>20</v>
      </c>
    </row>
    <row r="809" spans="1:21" ht="18" customHeight="1">
      <c r="A809" s="850"/>
      <c r="B809" s="851"/>
      <c r="C809" s="855"/>
      <c r="D809" s="855"/>
      <c r="E809" s="340">
        <v>3</v>
      </c>
      <c r="F809" s="792"/>
      <c r="G809" s="793"/>
      <c r="H809" s="216"/>
      <c r="I809" s="116"/>
      <c r="J809" s="108"/>
      <c r="K809" s="119"/>
      <c r="L809" s="108"/>
      <c r="M809" s="26"/>
      <c r="N809" s="119"/>
      <c r="O809" s="108"/>
      <c r="P809" s="26"/>
      <c r="Q809" s="119"/>
      <c r="R809" s="33"/>
      <c r="S809" s="114"/>
      <c r="T809" s="45">
        <f t="shared" si="31"/>
        <v>0</v>
      </c>
      <c r="U809" s="356">
        <f t="shared" si="71"/>
        <v>20</v>
      </c>
    </row>
    <row r="810" spans="1:21" ht="18" customHeight="1">
      <c r="A810" s="850"/>
      <c r="B810" s="851"/>
      <c r="C810" s="855"/>
      <c r="D810" s="855"/>
      <c r="E810" s="340">
        <v>4</v>
      </c>
      <c r="F810" s="792"/>
      <c r="G810" s="793"/>
      <c r="H810" s="216"/>
      <c r="I810" s="116"/>
      <c r="J810" s="108"/>
      <c r="K810" s="119"/>
      <c r="L810" s="108"/>
      <c r="M810" s="26"/>
      <c r="N810" s="119"/>
      <c r="O810" s="108"/>
      <c r="P810" s="26"/>
      <c r="Q810" s="119"/>
      <c r="R810" s="33"/>
      <c r="S810" s="114"/>
      <c r="T810" s="45">
        <f t="shared" si="31"/>
        <v>0</v>
      </c>
      <c r="U810" s="356">
        <f t="shared" si="71"/>
        <v>20</v>
      </c>
    </row>
    <row r="811" spans="1:21" ht="18" customHeight="1">
      <c r="A811" s="850"/>
      <c r="B811" s="851"/>
      <c r="C811" s="855"/>
      <c r="D811" s="855"/>
      <c r="E811" s="340">
        <v>5</v>
      </c>
      <c r="F811" s="792"/>
      <c r="G811" s="793"/>
      <c r="H811" s="216"/>
      <c r="I811" s="116"/>
      <c r="J811" s="108"/>
      <c r="K811" s="119"/>
      <c r="L811" s="108"/>
      <c r="M811" s="26"/>
      <c r="N811" s="119"/>
      <c r="O811" s="108"/>
      <c r="P811" s="26"/>
      <c r="Q811" s="119"/>
      <c r="R811" s="33"/>
      <c r="S811" s="114"/>
      <c r="T811" s="45">
        <f t="shared" si="31"/>
        <v>0</v>
      </c>
      <c r="U811" s="356">
        <f t="shared" si="71"/>
        <v>20</v>
      </c>
    </row>
    <row r="812" spans="1:21" ht="18" customHeight="1">
      <c r="A812" s="850"/>
      <c r="B812" s="851"/>
      <c r="C812" s="855"/>
      <c r="D812" s="855"/>
      <c r="E812" s="340">
        <v>6</v>
      </c>
      <c r="F812" s="792"/>
      <c r="G812" s="793"/>
      <c r="H812" s="216"/>
      <c r="I812" s="116"/>
      <c r="J812" s="108"/>
      <c r="K812" s="119"/>
      <c r="L812" s="108"/>
      <c r="M812" s="26"/>
      <c r="N812" s="119"/>
      <c r="O812" s="108"/>
      <c r="P812" s="26"/>
      <c r="Q812" s="119"/>
      <c r="R812" s="33"/>
      <c r="S812" s="114"/>
      <c r="T812" s="45">
        <f t="shared" si="31"/>
        <v>0</v>
      </c>
      <c r="U812" s="356">
        <f t="shared" si="71"/>
        <v>20</v>
      </c>
    </row>
    <row r="813" spans="1:21" ht="18" customHeight="1">
      <c r="A813" s="850"/>
      <c r="B813" s="851"/>
      <c r="C813" s="855"/>
      <c r="D813" s="855"/>
      <c r="E813" s="340">
        <v>7</v>
      </c>
      <c r="F813" s="792"/>
      <c r="G813" s="793"/>
      <c r="H813" s="216"/>
      <c r="I813" s="116"/>
      <c r="J813" s="108"/>
      <c r="K813" s="119"/>
      <c r="L813" s="108"/>
      <c r="M813" s="26"/>
      <c r="N813" s="119"/>
      <c r="O813" s="108"/>
      <c r="P813" s="26"/>
      <c r="Q813" s="119"/>
      <c r="R813" s="33"/>
      <c r="S813" s="114"/>
      <c r="T813" s="45">
        <f t="shared" si="31"/>
        <v>0</v>
      </c>
      <c r="U813" s="356">
        <f t="shared" si="71"/>
        <v>20</v>
      </c>
    </row>
    <row r="814" spans="1:21" ht="18" customHeight="1">
      <c r="A814" s="850"/>
      <c r="B814" s="851"/>
      <c r="C814" s="855"/>
      <c r="D814" s="855"/>
      <c r="E814" s="340">
        <v>8</v>
      </c>
      <c r="F814" s="792"/>
      <c r="G814" s="793"/>
      <c r="H814" s="216"/>
      <c r="I814" s="116"/>
      <c r="J814" s="108"/>
      <c r="K814" s="119"/>
      <c r="L814" s="108"/>
      <c r="M814" s="26"/>
      <c r="N814" s="119"/>
      <c r="O814" s="108"/>
      <c r="P814" s="26"/>
      <c r="Q814" s="119"/>
      <c r="R814" s="33"/>
      <c r="S814" s="114"/>
      <c r="T814" s="45">
        <f t="shared" si="31"/>
        <v>0</v>
      </c>
      <c r="U814" s="356">
        <f t="shared" si="71"/>
        <v>20</v>
      </c>
    </row>
    <row r="815" spans="1:21" ht="18" customHeight="1">
      <c r="A815" s="850"/>
      <c r="B815" s="851"/>
      <c r="C815" s="855"/>
      <c r="D815" s="855"/>
      <c r="E815" s="340">
        <v>9</v>
      </c>
      <c r="F815" s="792"/>
      <c r="G815" s="793"/>
      <c r="H815" s="128"/>
      <c r="I815" s="117"/>
      <c r="J815" s="107"/>
      <c r="K815" s="119"/>
      <c r="L815" s="108"/>
      <c r="M815" s="26"/>
      <c r="N815" s="119"/>
      <c r="O815" s="108"/>
      <c r="P815" s="26"/>
      <c r="Q815" s="119"/>
      <c r="R815" s="33"/>
      <c r="S815" s="115"/>
      <c r="T815" s="45">
        <f t="shared" si="31"/>
        <v>0</v>
      </c>
      <c r="U815" s="356">
        <f t="shared" si="71"/>
        <v>20</v>
      </c>
    </row>
    <row r="816" spans="1:21" ht="18" customHeight="1">
      <c r="A816" s="852"/>
      <c r="B816" s="853"/>
      <c r="C816" s="856"/>
      <c r="D816" s="856"/>
      <c r="E816" s="341">
        <v>10</v>
      </c>
      <c r="F816" s="796"/>
      <c r="G816" s="797"/>
      <c r="H816" s="130"/>
      <c r="I816" s="118"/>
      <c r="J816" s="109"/>
      <c r="K816" s="223"/>
      <c r="L816" s="222"/>
      <c r="M816" s="224"/>
      <c r="N816" s="223"/>
      <c r="O816" s="222"/>
      <c r="P816" s="224"/>
      <c r="Q816" s="223"/>
      <c r="R816" s="225"/>
      <c r="S816" s="122"/>
      <c r="T816" s="259">
        <f t="shared" si="31"/>
        <v>0</v>
      </c>
      <c r="U816" s="356">
        <f t="shared" si="71"/>
        <v>20</v>
      </c>
    </row>
    <row r="818" spans="1:11">
      <c r="A818" s="1"/>
      <c r="B818" s="1"/>
      <c r="C818" s="1"/>
      <c r="D818" s="1"/>
      <c r="E818" s="1"/>
    </row>
    <row r="819" spans="1:11" ht="20.100000000000001" customHeight="1">
      <c r="A819" s="324"/>
      <c r="B819" s="324"/>
      <c r="C819" s="324"/>
      <c r="D819" s="324"/>
      <c r="E819" s="361" t="s">
        <v>82</v>
      </c>
      <c r="F819" s="361"/>
      <c r="G819" s="361"/>
      <c r="H819" s="362"/>
      <c r="I819" s="362"/>
      <c r="J819" s="362"/>
      <c r="K819" s="362"/>
    </row>
    <row r="820" spans="1:11" ht="20.100000000000001" customHeight="1">
      <c r="A820" s="325"/>
      <c r="B820" s="325"/>
      <c r="C820" s="325"/>
      <c r="D820" s="325"/>
      <c r="E820" s="363" t="s">
        <v>15</v>
      </c>
      <c r="F820" s="363"/>
      <c r="G820" s="363"/>
      <c r="H820" s="362"/>
      <c r="I820" s="857" t="s">
        <v>16</v>
      </c>
      <c r="J820" s="858"/>
      <c r="K820" s="858"/>
    </row>
    <row r="821" spans="1:11" ht="20.100000000000001" customHeight="1">
      <c r="A821" s="326"/>
      <c r="B821" s="326"/>
      <c r="C821" s="326"/>
      <c r="D821" s="327"/>
      <c r="E821" s="807" t="s">
        <v>6</v>
      </c>
      <c r="F821" s="808"/>
      <c r="G821" s="808"/>
      <c r="H821" s="809"/>
      <c r="I821" s="859" t="s">
        <v>84</v>
      </c>
      <c r="J821" s="860"/>
      <c r="K821" s="860"/>
    </row>
    <row r="822" spans="1:11" ht="20.100000000000001" customHeight="1">
      <c r="A822" s="326"/>
      <c r="B822" s="326"/>
      <c r="C822" s="326"/>
      <c r="D822" s="326"/>
      <c r="E822" s="807" t="s">
        <v>297</v>
      </c>
      <c r="F822" s="808"/>
      <c r="G822" s="808"/>
      <c r="H822" s="809"/>
      <c r="I822" s="861">
        <f>SUMIFS($T$617:$T$816,$F$617:$F$816,$E822)</f>
        <v>0</v>
      </c>
      <c r="J822" s="862"/>
      <c r="K822" s="863"/>
    </row>
    <row r="823" spans="1:11" ht="20.100000000000001" customHeight="1">
      <c r="A823" s="326"/>
      <c r="B823" s="326"/>
      <c r="C823" s="326"/>
      <c r="D823" s="326"/>
      <c r="E823" s="807" t="s">
        <v>298</v>
      </c>
      <c r="F823" s="808"/>
      <c r="G823" s="808"/>
      <c r="H823" s="809"/>
      <c r="I823" s="861">
        <f t="shared" ref="I823" si="72">SUMIFS($T$617:$T$816,$F$617:$F$816,$E823)</f>
        <v>0</v>
      </c>
      <c r="J823" s="862"/>
      <c r="K823" s="863"/>
    </row>
    <row r="824" spans="1:11" ht="20.100000000000001" customHeight="1">
      <c r="A824" s="866"/>
      <c r="B824" s="377"/>
      <c r="C824" s="377"/>
      <c r="D824" s="377"/>
      <c r="E824" s="804" t="s">
        <v>91</v>
      </c>
      <c r="F824" s="807" t="s">
        <v>65</v>
      </c>
      <c r="G824" s="808"/>
      <c r="H824" s="809"/>
      <c r="I824" s="861">
        <f>SUMIFS($T$617:$T$816,$F$617:$F$816,$F824)</f>
        <v>0</v>
      </c>
      <c r="J824" s="864"/>
      <c r="K824" s="865"/>
    </row>
    <row r="825" spans="1:11" ht="20.100000000000001" customHeight="1">
      <c r="A825" s="866"/>
      <c r="B825" s="377"/>
      <c r="C825" s="377"/>
      <c r="D825" s="377"/>
      <c r="E825" s="805"/>
      <c r="F825" s="807" t="s">
        <v>66</v>
      </c>
      <c r="G825" s="808"/>
      <c r="H825" s="809"/>
      <c r="I825" s="861">
        <f>SUMIFS($T$617:$T$816,$F$617:$F$816,$F825)</f>
        <v>0</v>
      </c>
      <c r="J825" s="864"/>
      <c r="K825" s="865"/>
    </row>
    <row r="826" spans="1:11" ht="20.100000000000001" customHeight="1">
      <c r="A826" s="866"/>
      <c r="B826" s="377"/>
      <c r="C826" s="377"/>
      <c r="D826" s="377"/>
      <c r="E826" s="805"/>
      <c r="F826" s="807" t="s">
        <v>302</v>
      </c>
      <c r="G826" s="808"/>
      <c r="H826" s="809"/>
      <c r="I826" s="861">
        <f>SUMIFS($T$617:$T$816,$F$617:$F$816,$F826)</f>
        <v>0</v>
      </c>
      <c r="J826" s="864"/>
      <c r="K826" s="865"/>
    </row>
    <row r="827" spans="1:11" ht="20.100000000000001" customHeight="1">
      <c r="A827" s="866"/>
      <c r="B827" s="377"/>
      <c r="C827" s="377"/>
      <c r="D827" s="377"/>
      <c r="E827" s="805"/>
      <c r="F827" s="807" t="s">
        <v>68</v>
      </c>
      <c r="G827" s="808"/>
      <c r="H827" s="809"/>
      <c r="I827" s="861">
        <f>SUMIFS($T$617:$T$816,$F$617:$F$816,$F827)</f>
        <v>0</v>
      </c>
      <c r="J827" s="864"/>
      <c r="K827" s="865"/>
    </row>
    <row r="828" spans="1:11" ht="20.100000000000001" customHeight="1">
      <c r="A828" s="866"/>
      <c r="B828" s="377"/>
      <c r="C828" s="377"/>
      <c r="D828" s="377"/>
      <c r="E828" s="806"/>
      <c r="F828" s="867" t="s">
        <v>90</v>
      </c>
      <c r="G828" s="867"/>
      <c r="H828" s="868"/>
      <c r="I828" s="861">
        <f>SUM($I$824:$K$827)</f>
        <v>0</v>
      </c>
      <c r="J828" s="864"/>
      <c r="K828" s="865"/>
    </row>
    <row r="829" spans="1:11" ht="19.5" customHeight="1">
      <c r="A829" s="326"/>
      <c r="B829" s="326"/>
      <c r="C829" s="326"/>
      <c r="D829" s="326"/>
      <c r="E829" s="807" t="s">
        <v>69</v>
      </c>
      <c r="F829" s="808"/>
      <c r="G829" s="808"/>
      <c r="H829" s="809"/>
      <c r="I829" s="861">
        <f>SUM($I$822:$K$823,$I$828)</f>
        <v>0</v>
      </c>
      <c r="J829" s="862"/>
      <c r="K829" s="863"/>
    </row>
    <row r="830" spans="1:11" ht="19.5" customHeight="1">
      <c r="A830" s="326"/>
      <c r="B830" s="326"/>
      <c r="C830" s="326"/>
      <c r="D830" s="326"/>
      <c r="E830" s="807" t="s">
        <v>85</v>
      </c>
      <c r="F830" s="808"/>
      <c r="G830" s="808"/>
      <c r="H830" s="809"/>
      <c r="I830" s="861">
        <f>SUMIFS($T$617:$T$816,$F$617:$F$816,E830)</f>
        <v>0</v>
      </c>
      <c r="J830" s="862"/>
      <c r="K830" s="863"/>
    </row>
    <row r="831" spans="1:11" ht="19.5" customHeight="1">
      <c r="A831" s="326"/>
      <c r="B831" s="326"/>
      <c r="C831" s="326"/>
      <c r="D831" s="326"/>
      <c r="E831" s="807" t="s">
        <v>86</v>
      </c>
      <c r="F831" s="808"/>
      <c r="G831" s="808"/>
      <c r="H831" s="809"/>
      <c r="I831" s="861">
        <f>SUM($I$829,$I$830)</f>
        <v>0</v>
      </c>
      <c r="J831" s="862"/>
      <c r="K831" s="863"/>
    </row>
    <row r="832" spans="1:11" ht="19.5" customHeight="1">
      <c r="A832" s="63"/>
      <c r="B832" s="63"/>
      <c r="C832" s="63"/>
      <c r="D832" s="63"/>
      <c r="E832" s="357"/>
      <c r="F832" s="357"/>
      <c r="G832" s="357"/>
      <c r="H832" s="358"/>
      <c r="I832" s="359"/>
      <c r="J832" s="360"/>
      <c r="K832" s="360"/>
    </row>
    <row r="833" spans="1:19" ht="19.5" customHeight="1">
      <c r="A833" s="63"/>
      <c r="B833" s="63"/>
      <c r="C833" s="63"/>
      <c r="D833" s="63"/>
      <c r="E833" s="357"/>
      <c r="F833" s="357"/>
      <c r="G833" s="357"/>
      <c r="H833" s="358"/>
      <c r="I833" s="359"/>
      <c r="J833" s="360"/>
      <c r="K833" s="360"/>
    </row>
    <row r="834" spans="1:19" ht="19.5" customHeight="1">
      <c r="A834" s="329"/>
      <c r="B834" s="329"/>
      <c r="C834" s="329"/>
      <c r="D834" s="329"/>
      <c r="E834" s="364" t="s">
        <v>7</v>
      </c>
      <c r="F834" s="364"/>
      <c r="G834" s="364"/>
      <c r="H834" s="365"/>
      <c r="I834" s="366"/>
      <c r="J834" s="366"/>
      <c r="K834" s="366"/>
    </row>
    <row r="835" spans="1:19" ht="19.5" customHeight="1">
      <c r="A835" s="326"/>
      <c r="B835" s="326"/>
      <c r="C835" s="326"/>
      <c r="D835" s="327"/>
      <c r="E835" s="337"/>
      <c r="F835" s="810" t="s">
        <v>12</v>
      </c>
      <c r="G835" s="811"/>
      <c r="H835" s="379" t="s">
        <v>23</v>
      </c>
      <c r="I835" s="871" t="s">
        <v>84</v>
      </c>
      <c r="J835" s="872"/>
      <c r="K835" s="872"/>
      <c r="L835"/>
      <c r="M835"/>
      <c r="N835"/>
      <c r="O835"/>
      <c r="P835"/>
      <c r="Q835"/>
      <c r="R835"/>
      <c r="S835"/>
    </row>
    <row r="836" spans="1:19" ht="20.100000000000001" customHeight="1">
      <c r="A836" s="330"/>
      <c r="B836" s="330"/>
      <c r="C836" s="323"/>
      <c r="D836" s="323"/>
      <c r="E836" s="798" t="s">
        <v>24</v>
      </c>
      <c r="F836" s="871" t="s">
        <v>52</v>
      </c>
      <c r="G836" s="811"/>
      <c r="H836" s="378" t="s">
        <v>26</v>
      </c>
      <c r="I836" s="869">
        <f t="shared" ref="I836:I852" si="73">SUMIFS($T$9:$T$608,$G$9:$G$608,$H836)</f>
        <v>0</v>
      </c>
      <c r="J836" s="870"/>
      <c r="K836" s="870"/>
      <c r="L836"/>
      <c r="M836"/>
      <c r="N836"/>
      <c r="O836"/>
      <c r="P836"/>
      <c r="Q836"/>
      <c r="R836"/>
      <c r="S836"/>
    </row>
    <row r="837" spans="1:19" ht="20.100000000000001" customHeight="1">
      <c r="A837" s="330"/>
      <c r="B837" s="330"/>
      <c r="C837" s="323"/>
      <c r="D837" s="323"/>
      <c r="E837" s="799"/>
      <c r="F837" s="871"/>
      <c r="G837" s="811"/>
      <c r="H837" s="378" t="s">
        <v>27</v>
      </c>
      <c r="I837" s="869">
        <f t="shared" si="73"/>
        <v>0</v>
      </c>
      <c r="J837" s="870"/>
      <c r="K837" s="870"/>
      <c r="L837"/>
      <c r="M837"/>
      <c r="N837"/>
      <c r="O837"/>
      <c r="P837"/>
      <c r="Q837"/>
      <c r="R837"/>
      <c r="S837"/>
    </row>
    <row r="838" spans="1:19" ht="20.100000000000001" customHeight="1">
      <c r="A838" s="330"/>
      <c r="B838" s="330"/>
      <c r="C838" s="323"/>
      <c r="D838" s="323"/>
      <c r="E838" s="799"/>
      <c r="F838" s="871"/>
      <c r="G838" s="811"/>
      <c r="H838" s="378" t="s">
        <v>5</v>
      </c>
      <c r="I838" s="869">
        <f t="shared" si="73"/>
        <v>0</v>
      </c>
      <c r="J838" s="870"/>
      <c r="K838" s="870"/>
      <c r="L838"/>
      <c r="M838"/>
      <c r="N838"/>
      <c r="O838"/>
      <c r="P838"/>
      <c r="Q838"/>
      <c r="R838"/>
      <c r="S838"/>
    </row>
    <row r="839" spans="1:19" ht="20.100000000000001" customHeight="1">
      <c r="A839" s="330"/>
      <c r="B839" s="330"/>
      <c r="C839" s="323"/>
      <c r="D839" s="323"/>
      <c r="E839" s="799"/>
      <c r="F839" s="871" t="s">
        <v>53</v>
      </c>
      <c r="G839" s="811"/>
      <c r="H839" s="378" t="s">
        <v>3</v>
      </c>
      <c r="I839" s="869">
        <f t="shared" si="73"/>
        <v>0</v>
      </c>
      <c r="J839" s="870"/>
      <c r="K839" s="870"/>
      <c r="L839"/>
      <c r="M839"/>
      <c r="N839"/>
      <c r="O839"/>
      <c r="P839"/>
      <c r="Q839"/>
      <c r="R839"/>
      <c r="S839"/>
    </row>
    <row r="840" spans="1:19" ht="20.100000000000001" customHeight="1">
      <c r="A840" s="330"/>
      <c r="B840" s="330"/>
      <c r="C840" s="323"/>
      <c r="D840" s="323"/>
      <c r="E840" s="799"/>
      <c r="F840" s="871"/>
      <c r="G840" s="811"/>
      <c r="H840" s="378" t="s">
        <v>28</v>
      </c>
      <c r="I840" s="869">
        <f t="shared" si="73"/>
        <v>0</v>
      </c>
      <c r="J840" s="870"/>
      <c r="K840" s="870"/>
      <c r="L840"/>
      <c r="M840"/>
      <c r="N840"/>
      <c r="O840"/>
      <c r="P840"/>
      <c r="Q840"/>
      <c r="R840"/>
      <c r="S840"/>
    </row>
    <row r="841" spans="1:19" ht="20.100000000000001" customHeight="1">
      <c r="A841" s="330"/>
      <c r="B841" s="330"/>
      <c r="C841" s="323"/>
      <c r="D841" s="323"/>
      <c r="E841" s="799"/>
      <c r="F841" s="871"/>
      <c r="G841" s="811"/>
      <c r="H841" s="378" t="s">
        <v>4</v>
      </c>
      <c r="I841" s="869">
        <f t="shared" si="73"/>
        <v>0</v>
      </c>
      <c r="J841" s="870"/>
      <c r="K841" s="870"/>
      <c r="L841"/>
      <c r="M841"/>
      <c r="N841"/>
      <c r="O841"/>
      <c r="P841"/>
      <c r="Q841"/>
      <c r="R841"/>
      <c r="S841"/>
    </row>
    <row r="842" spans="1:19" ht="20.100000000000001" customHeight="1">
      <c r="A842" s="330"/>
      <c r="B842" s="330"/>
      <c r="C842" s="323"/>
      <c r="D842" s="323"/>
      <c r="E842" s="799"/>
      <c r="F842" s="871"/>
      <c r="G842" s="811"/>
      <c r="H842" s="378" t="s">
        <v>30</v>
      </c>
      <c r="I842" s="869">
        <f t="shared" si="73"/>
        <v>0</v>
      </c>
      <c r="J842" s="870"/>
      <c r="K842" s="870"/>
      <c r="L842"/>
      <c r="M842"/>
      <c r="N842"/>
      <c r="O842"/>
      <c r="P842"/>
      <c r="Q842"/>
      <c r="R842"/>
      <c r="S842"/>
    </row>
    <row r="843" spans="1:19" ht="20.100000000000001" customHeight="1">
      <c r="A843" s="330"/>
      <c r="B843" s="330"/>
      <c r="C843" s="323"/>
      <c r="D843" s="323"/>
      <c r="E843" s="799"/>
      <c r="F843" s="871"/>
      <c r="G843" s="811"/>
      <c r="H843" s="378" t="s">
        <v>25</v>
      </c>
      <c r="I843" s="869">
        <f t="shared" si="73"/>
        <v>0</v>
      </c>
      <c r="J843" s="870"/>
      <c r="K843" s="870"/>
      <c r="L843"/>
      <c r="M843"/>
      <c r="N843"/>
      <c r="O843"/>
      <c r="P843"/>
      <c r="Q843"/>
      <c r="R843"/>
      <c r="S843"/>
    </row>
    <row r="844" spans="1:19" ht="20.100000000000001" customHeight="1">
      <c r="A844" s="330"/>
      <c r="B844" s="330"/>
      <c r="C844" s="323"/>
      <c r="D844" s="323"/>
      <c r="E844" s="799"/>
      <c r="F844" s="871" t="s">
        <v>41</v>
      </c>
      <c r="G844" s="811"/>
      <c r="H844" s="378" t="s">
        <v>1</v>
      </c>
      <c r="I844" s="869">
        <f t="shared" si="73"/>
        <v>0</v>
      </c>
      <c r="J844" s="870"/>
      <c r="K844" s="870"/>
      <c r="L844"/>
      <c r="M844"/>
      <c r="N844"/>
      <c r="O844"/>
      <c r="P844"/>
      <c r="Q844"/>
      <c r="R844"/>
      <c r="S844"/>
    </row>
    <row r="845" spans="1:19" ht="20.100000000000001" customHeight="1">
      <c r="A845" s="330"/>
      <c r="B845" s="330"/>
      <c r="C845" s="323"/>
      <c r="D845" s="323"/>
      <c r="E845" s="799"/>
      <c r="F845" s="871"/>
      <c r="G845" s="811"/>
      <c r="H845" s="378" t="s">
        <v>32</v>
      </c>
      <c r="I845" s="869">
        <f t="shared" si="73"/>
        <v>0</v>
      </c>
      <c r="J845" s="870"/>
      <c r="K845" s="870"/>
      <c r="L845"/>
      <c r="M845"/>
      <c r="N845"/>
      <c r="O845"/>
      <c r="P845"/>
      <c r="Q845"/>
      <c r="R845"/>
      <c r="S845"/>
    </row>
    <row r="846" spans="1:19" ht="20.100000000000001" customHeight="1">
      <c r="A846" s="330"/>
      <c r="B846" s="330"/>
      <c r="C846" s="323"/>
      <c r="D846" s="323"/>
      <c r="E846" s="799"/>
      <c r="F846" s="871"/>
      <c r="G846" s="811"/>
      <c r="H846" s="378" t="s">
        <v>11</v>
      </c>
      <c r="I846" s="869">
        <f t="shared" si="73"/>
        <v>0</v>
      </c>
      <c r="J846" s="870"/>
      <c r="K846" s="870"/>
      <c r="L846"/>
      <c r="M846"/>
      <c r="N846"/>
      <c r="O846"/>
      <c r="P846"/>
      <c r="Q846"/>
      <c r="R846"/>
      <c r="S846"/>
    </row>
    <row r="847" spans="1:19" ht="20.100000000000001" customHeight="1">
      <c r="A847" s="330"/>
      <c r="B847" s="330"/>
      <c r="C847" s="323"/>
      <c r="D847" s="323"/>
      <c r="E847" s="799"/>
      <c r="F847" s="871" t="s">
        <v>54</v>
      </c>
      <c r="G847" s="811"/>
      <c r="H847" s="378" t="s">
        <v>31</v>
      </c>
      <c r="I847" s="869">
        <f t="shared" si="73"/>
        <v>0</v>
      </c>
      <c r="J847" s="870"/>
      <c r="K847" s="870"/>
      <c r="L847"/>
      <c r="M847"/>
      <c r="N847"/>
      <c r="O847"/>
      <c r="P847"/>
      <c r="Q847"/>
      <c r="R847"/>
      <c r="S847"/>
    </row>
    <row r="848" spans="1:19" ht="20.100000000000001" customHeight="1">
      <c r="A848" s="330"/>
      <c r="B848" s="330"/>
      <c r="C848" s="323"/>
      <c r="D848" s="323"/>
      <c r="E848" s="799"/>
      <c r="F848" s="871"/>
      <c r="G848" s="811"/>
      <c r="H848" s="378" t="s">
        <v>2</v>
      </c>
      <c r="I848" s="869">
        <f t="shared" si="73"/>
        <v>0</v>
      </c>
      <c r="J848" s="870"/>
      <c r="K848" s="870"/>
      <c r="L848"/>
      <c r="M848"/>
      <c r="N848"/>
      <c r="O848"/>
      <c r="P848"/>
      <c r="Q848"/>
      <c r="R848"/>
      <c r="S848"/>
    </row>
    <row r="849" spans="1:26" ht="20.100000000000001" customHeight="1">
      <c r="A849" s="330"/>
      <c r="B849" s="330"/>
      <c r="C849" s="323"/>
      <c r="D849" s="323"/>
      <c r="E849" s="799"/>
      <c r="F849" s="871"/>
      <c r="G849" s="811"/>
      <c r="H849" s="378" t="s">
        <v>29</v>
      </c>
      <c r="I849" s="869">
        <f t="shared" si="73"/>
        <v>0</v>
      </c>
      <c r="J849" s="870"/>
      <c r="K849" s="870"/>
      <c r="L849"/>
      <c r="M849"/>
      <c r="N849"/>
      <c r="O849"/>
      <c r="P849"/>
      <c r="Q849"/>
      <c r="R849"/>
      <c r="S849"/>
    </row>
    <row r="850" spans="1:26" ht="20.100000000000001" customHeight="1">
      <c r="A850" s="330"/>
      <c r="B850" s="330"/>
      <c r="C850" s="323"/>
      <c r="D850" s="323"/>
      <c r="E850" s="799"/>
      <c r="F850" s="871"/>
      <c r="G850" s="811"/>
      <c r="H850" s="378" t="s">
        <v>33</v>
      </c>
      <c r="I850" s="869">
        <f t="shared" si="73"/>
        <v>0</v>
      </c>
      <c r="J850" s="870"/>
      <c r="K850" s="870"/>
      <c r="L850"/>
      <c r="M850"/>
      <c r="N850"/>
      <c r="O850"/>
      <c r="P850"/>
      <c r="Q850"/>
      <c r="R850"/>
      <c r="S850"/>
    </row>
    <row r="851" spans="1:26" ht="20.100000000000001" customHeight="1">
      <c r="A851" s="330"/>
      <c r="B851" s="330"/>
      <c r="C851" s="323"/>
      <c r="D851" s="323"/>
      <c r="E851" s="799"/>
      <c r="F851" s="871"/>
      <c r="G851" s="811"/>
      <c r="H851" s="378" t="s">
        <v>20</v>
      </c>
      <c r="I851" s="869">
        <f t="shared" si="73"/>
        <v>0</v>
      </c>
      <c r="J851" s="870"/>
      <c r="K851" s="870"/>
      <c r="L851"/>
      <c r="M851"/>
      <c r="N851"/>
      <c r="O851"/>
      <c r="P851"/>
      <c r="Q851"/>
      <c r="R851"/>
      <c r="S851"/>
    </row>
    <row r="852" spans="1:26" ht="20.100000000000001" customHeight="1">
      <c r="A852" s="330"/>
      <c r="B852" s="330"/>
      <c r="C852" s="323"/>
      <c r="D852" s="323"/>
      <c r="E852" s="799"/>
      <c r="F852" s="876" t="s">
        <v>77</v>
      </c>
      <c r="G852" s="877"/>
      <c r="H852" s="378" t="s">
        <v>10</v>
      </c>
      <c r="I852" s="869">
        <f t="shared" si="73"/>
        <v>0</v>
      </c>
      <c r="J852" s="870"/>
      <c r="K852" s="870"/>
      <c r="L852"/>
      <c r="M852"/>
      <c r="N852"/>
      <c r="O852"/>
      <c r="P852"/>
      <c r="Q852"/>
      <c r="R852"/>
      <c r="S852"/>
    </row>
    <row r="853" spans="1:26" ht="20.100000000000001" customHeight="1">
      <c r="A853" s="330"/>
      <c r="B853" s="330"/>
      <c r="C853" s="323"/>
      <c r="D853" s="323"/>
      <c r="E853" s="799"/>
      <c r="F853" s="810" t="s">
        <v>18</v>
      </c>
      <c r="G853" s="810"/>
      <c r="H853" s="811"/>
      <c r="I853" s="869">
        <f>SUM($I$836:$K$852)</f>
        <v>0</v>
      </c>
      <c r="J853" s="870"/>
      <c r="K853" s="870"/>
      <c r="L853"/>
      <c r="M853"/>
      <c r="N853"/>
      <c r="O853"/>
      <c r="P853"/>
      <c r="Q853"/>
      <c r="R853"/>
      <c r="S853"/>
    </row>
    <row r="854" spans="1:26" ht="20.100000000000001" customHeight="1">
      <c r="A854" s="330"/>
      <c r="B854" s="330"/>
      <c r="C854" s="323"/>
      <c r="D854" s="323"/>
      <c r="E854" s="799"/>
      <c r="F854" s="871" t="s">
        <v>17</v>
      </c>
      <c r="G854" s="871"/>
      <c r="H854" s="811"/>
      <c r="I854" s="873"/>
      <c r="J854" s="874"/>
      <c r="K854" s="874"/>
      <c r="L854"/>
      <c r="M854"/>
      <c r="N854"/>
      <c r="O854"/>
      <c r="P854"/>
      <c r="Q854"/>
      <c r="R854"/>
      <c r="S854"/>
    </row>
    <row r="855" spans="1:26" ht="20.100000000000001" customHeight="1">
      <c r="A855" s="330"/>
      <c r="B855" s="330"/>
      <c r="C855" s="323"/>
      <c r="D855" s="323"/>
      <c r="E855" s="800"/>
      <c r="F855" s="810" t="s">
        <v>34</v>
      </c>
      <c r="G855" s="810"/>
      <c r="H855" s="811"/>
      <c r="I855" s="869">
        <f>$I$853-$I$854</f>
        <v>0</v>
      </c>
      <c r="J855" s="870"/>
      <c r="K855" s="870"/>
      <c r="L855"/>
      <c r="M855"/>
      <c r="N855"/>
      <c r="O855"/>
      <c r="P855"/>
      <c r="Q855"/>
      <c r="R855"/>
      <c r="S855"/>
    </row>
    <row r="856" spans="1:26" ht="20.100000000000001" customHeight="1" thickBot="1">
      <c r="A856" s="330"/>
      <c r="B856" s="330"/>
      <c r="C856" s="323"/>
      <c r="D856" s="322"/>
      <c r="E856" s="338"/>
      <c r="F856" s="878" t="s">
        <v>46</v>
      </c>
      <c r="G856" s="879"/>
      <c r="H856" s="880"/>
      <c r="I856" s="875">
        <f>SUMIFS($T$9:$T$608,$F$9:$F$608,$F$856)</f>
        <v>0</v>
      </c>
      <c r="J856" s="870"/>
      <c r="K856" s="870"/>
      <c r="L856"/>
      <c r="M856"/>
      <c r="N856"/>
      <c r="O856"/>
      <c r="P856"/>
      <c r="Q856"/>
      <c r="R856"/>
      <c r="S856"/>
    </row>
    <row r="857" spans="1:26" ht="20.100000000000001" customHeight="1" thickTop="1">
      <c r="A857" s="331"/>
      <c r="B857" s="331"/>
      <c r="C857" s="331"/>
      <c r="D857" s="332"/>
      <c r="E857" s="801" t="s">
        <v>87</v>
      </c>
      <c r="F857" s="802"/>
      <c r="G857" s="802"/>
      <c r="H857" s="803"/>
      <c r="I857" s="881">
        <f>SUM($I$853,$I$856)</f>
        <v>0</v>
      </c>
      <c r="J857" s="882"/>
      <c r="K857" s="882"/>
      <c r="L857"/>
      <c r="M857"/>
      <c r="N857"/>
      <c r="O857"/>
      <c r="P857"/>
      <c r="Q857"/>
      <c r="R857"/>
      <c r="S857"/>
    </row>
    <row r="858" spans="1:26">
      <c r="A858" s="173"/>
      <c r="B858" s="173"/>
      <c r="C858" s="173"/>
      <c r="D858" s="173"/>
      <c r="Y858" s="4"/>
      <c r="Z858" s="2"/>
    </row>
    <row r="859" spans="1:26">
      <c r="A859" s="173"/>
      <c r="B859" s="173"/>
      <c r="C859" s="173"/>
      <c r="D859" s="173"/>
    </row>
    <row r="860" spans="1:26">
      <c r="A860" s="173"/>
      <c r="B860" s="173"/>
      <c r="C860" s="173"/>
      <c r="D860" s="173"/>
    </row>
  </sheetData>
  <sheetProtection algorithmName="SHA-512" hashValue="hOLZ+AsOwnFxduTrqn3Wzt6nJZ+DoQ779MtMgQ+qeTDSe1ALDwCMWZvTBW+NGpy9K57WrqOs1ADhz1Z6l45A5g==" saltValue="y1AA4E4ySPVM3S+YLvCueg==" spinCount="100000" sheet="1" objects="1" scenarios="1" formatRows="0"/>
  <dataConsolidate/>
  <mergeCells count="403">
    <mergeCell ref="B3:C3"/>
    <mergeCell ref="E3:F3"/>
    <mergeCell ref="I3:K3"/>
    <mergeCell ref="B5:C5"/>
    <mergeCell ref="D5:E5"/>
    <mergeCell ref="F5:G5"/>
    <mergeCell ref="I5:N5"/>
    <mergeCell ref="A8:B8"/>
    <mergeCell ref="A9:B38"/>
    <mergeCell ref="C9:C38"/>
    <mergeCell ref="D9:D38"/>
    <mergeCell ref="A39:B68"/>
    <mergeCell ref="C39:C68"/>
    <mergeCell ref="D39:D68"/>
    <mergeCell ref="O5:S5"/>
    <mergeCell ref="B6:C6"/>
    <mergeCell ref="D6:E6"/>
    <mergeCell ref="F6:G6"/>
    <mergeCell ref="I6:N6"/>
    <mergeCell ref="O6:S6"/>
    <mergeCell ref="A129:B158"/>
    <mergeCell ref="C129:C158"/>
    <mergeCell ref="D129:D158"/>
    <mergeCell ref="A159:B188"/>
    <mergeCell ref="C159:C188"/>
    <mergeCell ref="D159:D188"/>
    <mergeCell ref="A69:B98"/>
    <mergeCell ref="C69:C98"/>
    <mergeCell ref="D69:D98"/>
    <mergeCell ref="A99:B128"/>
    <mergeCell ref="C99:C128"/>
    <mergeCell ref="D99:D128"/>
    <mergeCell ref="A249:B278"/>
    <mergeCell ref="C249:C278"/>
    <mergeCell ref="D249:D278"/>
    <mergeCell ref="A279:B308"/>
    <mergeCell ref="C279:C308"/>
    <mergeCell ref="D279:D308"/>
    <mergeCell ref="A189:B218"/>
    <mergeCell ref="C189:C218"/>
    <mergeCell ref="D189:D218"/>
    <mergeCell ref="A219:B248"/>
    <mergeCell ref="C219:C248"/>
    <mergeCell ref="D219:D248"/>
    <mergeCell ref="A369:B398"/>
    <mergeCell ref="C369:C398"/>
    <mergeCell ref="D369:D398"/>
    <mergeCell ref="A399:B428"/>
    <mergeCell ref="C399:C428"/>
    <mergeCell ref="D399:D428"/>
    <mergeCell ref="A309:B338"/>
    <mergeCell ref="C309:C338"/>
    <mergeCell ref="D309:D338"/>
    <mergeCell ref="A339:B368"/>
    <mergeCell ref="C339:C368"/>
    <mergeCell ref="D339:D368"/>
    <mergeCell ref="A489:B518"/>
    <mergeCell ref="C489:C518"/>
    <mergeCell ref="D489:D518"/>
    <mergeCell ref="A519:B548"/>
    <mergeCell ref="C519:C548"/>
    <mergeCell ref="D519:D548"/>
    <mergeCell ref="A429:B458"/>
    <mergeCell ref="C429:C458"/>
    <mergeCell ref="D429:D458"/>
    <mergeCell ref="A459:B488"/>
    <mergeCell ref="C459:C488"/>
    <mergeCell ref="D459:D488"/>
    <mergeCell ref="I613:N613"/>
    <mergeCell ref="F614:G614"/>
    <mergeCell ref="I614:N614"/>
    <mergeCell ref="A549:B578"/>
    <mergeCell ref="C549:C578"/>
    <mergeCell ref="D549:D578"/>
    <mergeCell ref="A579:B608"/>
    <mergeCell ref="C579:C608"/>
    <mergeCell ref="D579:D608"/>
    <mergeCell ref="A616:B616"/>
    <mergeCell ref="F616:G616"/>
    <mergeCell ref="F617:G617"/>
    <mergeCell ref="F618:G618"/>
    <mergeCell ref="F619:G619"/>
    <mergeCell ref="B611:C611"/>
    <mergeCell ref="E611:F611"/>
    <mergeCell ref="G611:H611"/>
    <mergeCell ref="F613:G613"/>
    <mergeCell ref="F626:G626"/>
    <mergeCell ref="F627:G627"/>
    <mergeCell ref="F628:G628"/>
    <mergeCell ref="A617:B626"/>
    <mergeCell ref="C617:C626"/>
    <mergeCell ref="D617:D626"/>
    <mergeCell ref="F623:G623"/>
    <mergeCell ref="F624:G624"/>
    <mergeCell ref="F625:G625"/>
    <mergeCell ref="F620:G620"/>
    <mergeCell ref="F621:G621"/>
    <mergeCell ref="F622:G622"/>
    <mergeCell ref="F635:G635"/>
    <mergeCell ref="F636:G636"/>
    <mergeCell ref="F637:G637"/>
    <mergeCell ref="F632:G632"/>
    <mergeCell ref="F633:G633"/>
    <mergeCell ref="F634:G634"/>
    <mergeCell ref="A627:B636"/>
    <mergeCell ref="C627:C636"/>
    <mergeCell ref="D627:D636"/>
    <mergeCell ref="F629:G629"/>
    <mergeCell ref="F630:G630"/>
    <mergeCell ref="F631:G631"/>
    <mergeCell ref="F644:G644"/>
    <mergeCell ref="F645:G645"/>
    <mergeCell ref="F646:G646"/>
    <mergeCell ref="A637:B646"/>
    <mergeCell ref="C637:C646"/>
    <mergeCell ref="D637:D646"/>
    <mergeCell ref="F641:G641"/>
    <mergeCell ref="F642:G642"/>
    <mergeCell ref="F643:G643"/>
    <mergeCell ref="F638:G638"/>
    <mergeCell ref="F639:G639"/>
    <mergeCell ref="F640:G640"/>
    <mergeCell ref="F656:G656"/>
    <mergeCell ref="F657:G657"/>
    <mergeCell ref="F658:G658"/>
    <mergeCell ref="A647:B656"/>
    <mergeCell ref="C647:C656"/>
    <mergeCell ref="D647:D656"/>
    <mergeCell ref="F653:G653"/>
    <mergeCell ref="F654:G654"/>
    <mergeCell ref="F655:G655"/>
    <mergeCell ref="F650:G650"/>
    <mergeCell ref="F651:G651"/>
    <mergeCell ref="F652:G652"/>
    <mergeCell ref="F647:G647"/>
    <mergeCell ref="F648:G648"/>
    <mergeCell ref="F649:G649"/>
    <mergeCell ref="F665:G665"/>
    <mergeCell ref="F666:G666"/>
    <mergeCell ref="F667:G667"/>
    <mergeCell ref="F662:G662"/>
    <mergeCell ref="F663:G663"/>
    <mergeCell ref="F664:G664"/>
    <mergeCell ref="A657:B666"/>
    <mergeCell ref="C657:C666"/>
    <mergeCell ref="D657:D666"/>
    <mergeCell ref="F659:G659"/>
    <mergeCell ref="F660:G660"/>
    <mergeCell ref="F661:G661"/>
    <mergeCell ref="F674:G674"/>
    <mergeCell ref="F675:G675"/>
    <mergeCell ref="F676:G676"/>
    <mergeCell ref="A667:B676"/>
    <mergeCell ref="C667:C676"/>
    <mergeCell ref="D667:D676"/>
    <mergeCell ref="F681:G681"/>
    <mergeCell ref="F682:G682"/>
    <mergeCell ref="F683:G683"/>
    <mergeCell ref="F671:G671"/>
    <mergeCell ref="F672:G672"/>
    <mergeCell ref="F673:G673"/>
    <mergeCell ref="F668:G668"/>
    <mergeCell ref="F669:G669"/>
    <mergeCell ref="F670:G670"/>
    <mergeCell ref="F723:G723"/>
    <mergeCell ref="F724:G724"/>
    <mergeCell ref="F695:G695"/>
    <mergeCell ref="A677:B686"/>
    <mergeCell ref="C677:C686"/>
    <mergeCell ref="D677:D686"/>
    <mergeCell ref="F677:G677"/>
    <mergeCell ref="F678:G678"/>
    <mergeCell ref="F679:G679"/>
    <mergeCell ref="F680:G680"/>
    <mergeCell ref="F684:G684"/>
    <mergeCell ref="F685:G685"/>
    <mergeCell ref="F686:G686"/>
    <mergeCell ref="A687:B696"/>
    <mergeCell ref="C687:C696"/>
    <mergeCell ref="D687:D696"/>
    <mergeCell ref="F687:G687"/>
    <mergeCell ref="F688:G688"/>
    <mergeCell ref="F689:G689"/>
    <mergeCell ref="F690:G690"/>
    <mergeCell ref="F691:G691"/>
    <mergeCell ref="F692:G692"/>
    <mergeCell ref="F693:G693"/>
    <mergeCell ref="F694:G694"/>
    <mergeCell ref="F696:G696"/>
    <mergeCell ref="A697:B706"/>
    <mergeCell ref="C697:C706"/>
    <mergeCell ref="D697:D706"/>
    <mergeCell ref="F697:G697"/>
    <mergeCell ref="F698:G698"/>
    <mergeCell ref="F699:G699"/>
    <mergeCell ref="F700:G700"/>
    <mergeCell ref="F701:G701"/>
    <mergeCell ref="F702:G702"/>
    <mergeCell ref="F703:G703"/>
    <mergeCell ref="F704:G704"/>
    <mergeCell ref="F705:G705"/>
    <mergeCell ref="F706:G706"/>
    <mergeCell ref="A707:B716"/>
    <mergeCell ref="C707:C716"/>
    <mergeCell ref="D707:D716"/>
    <mergeCell ref="F707:G707"/>
    <mergeCell ref="F708:G708"/>
    <mergeCell ref="F709:G709"/>
    <mergeCell ref="F710:G710"/>
    <mergeCell ref="F711:G711"/>
    <mergeCell ref="F712:G712"/>
    <mergeCell ref="F713:G713"/>
    <mergeCell ref="F714:G714"/>
    <mergeCell ref="F715:G715"/>
    <mergeCell ref="F716:G716"/>
    <mergeCell ref="F725:G725"/>
    <mergeCell ref="F726:G726"/>
    <mergeCell ref="A727:B736"/>
    <mergeCell ref="C727:C736"/>
    <mergeCell ref="D727:D736"/>
    <mergeCell ref="F727:G727"/>
    <mergeCell ref="F728:G728"/>
    <mergeCell ref="F729:G729"/>
    <mergeCell ref="F730:G730"/>
    <mergeCell ref="F731:G731"/>
    <mergeCell ref="F732:G732"/>
    <mergeCell ref="F733:G733"/>
    <mergeCell ref="F734:G734"/>
    <mergeCell ref="F735:G735"/>
    <mergeCell ref="F736:G736"/>
    <mergeCell ref="A717:B726"/>
    <mergeCell ref="C717:C726"/>
    <mergeCell ref="D717:D726"/>
    <mergeCell ref="F717:G717"/>
    <mergeCell ref="F718:G718"/>
    <mergeCell ref="F719:G719"/>
    <mergeCell ref="F720:G720"/>
    <mergeCell ref="F721:G721"/>
    <mergeCell ref="F722:G722"/>
    <mergeCell ref="A737:B746"/>
    <mergeCell ref="C737:C746"/>
    <mergeCell ref="D737:D746"/>
    <mergeCell ref="F737:G737"/>
    <mergeCell ref="F738:G738"/>
    <mergeCell ref="F739:G739"/>
    <mergeCell ref="F740:G740"/>
    <mergeCell ref="F741:G741"/>
    <mergeCell ref="F742:G742"/>
    <mergeCell ref="F743:G743"/>
    <mergeCell ref="F744:G744"/>
    <mergeCell ref="F745:G745"/>
    <mergeCell ref="F746:G746"/>
    <mergeCell ref="A747:B756"/>
    <mergeCell ref="C747:C756"/>
    <mergeCell ref="D747:D756"/>
    <mergeCell ref="F747:G747"/>
    <mergeCell ref="F748:G748"/>
    <mergeCell ref="F749:G749"/>
    <mergeCell ref="F750:G750"/>
    <mergeCell ref="F751:G751"/>
    <mergeCell ref="F752:G752"/>
    <mergeCell ref="F753:G753"/>
    <mergeCell ref="F754:G754"/>
    <mergeCell ref="F755:G755"/>
    <mergeCell ref="F756:G756"/>
    <mergeCell ref="A757:B766"/>
    <mergeCell ref="C757:C766"/>
    <mergeCell ref="D757:D766"/>
    <mergeCell ref="F757:G757"/>
    <mergeCell ref="F758:G758"/>
    <mergeCell ref="F759:G759"/>
    <mergeCell ref="F760:G760"/>
    <mergeCell ref="F761:G761"/>
    <mergeCell ref="F762:G762"/>
    <mergeCell ref="F763:G763"/>
    <mergeCell ref="F764:G764"/>
    <mergeCell ref="F765:G765"/>
    <mergeCell ref="F766:G766"/>
    <mergeCell ref="A767:B776"/>
    <mergeCell ref="C767:C776"/>
    <mergeCell ref="D767:D776"/>
    <mergeCell ref="F767:G767"/>
    <mergeCell ref="F768:G768"/>
    <mergeCell ref="F769:G769"/>
    <mergeCell ref="F770:G770"/>
    <mergeCell ref="F771:G771"/>
    <mergeCell ref="F772:G772"/>
    <mergeCell ref="F773:G773"/>
    <mergeCell ref="F774:G774"/>
    <mergeCell ref="F775:G775"/>
    <mergeCell ref="F776:G776"/>
    <mergeCell ref="A777:B786"/>
    <mergeCell ref="C777:C786"/>
    <mergeCell ref="D777:D786"/>
    <mergeCell ref="F777:G777"/>
    <mergeCell ref="F778:G778"/>
    <mergeCell ref="F779:G779"/>
    <mergeCell ref="F780:G780"/>
    <mergeCell ref="F781:G781"/>
    <mergeCell ref="F782:G782"/>
    <mergeCell ref="F783:G783"/>
    <mergeCell ref="F784:G784"/>
    <mergeCell ref="F785:G785"/>
    <mergeCell ref="F786:G786"/>
    <mergeCell ref="A787:B796"/>
    <mergeCell ref="C787:C796"/>
    <mergeCell ref="D787:D796"/>
    <mergeCell ref="F787:G787"/>
    <mergeCell ref="F788:G788"/>
    <mergeCell ref="F789:G789"/>
    <mergeCell ref="F790:G790"/>
    <mergeCell ref="F791:G791"/>
    <mergeCell ref="F792:G792"/>
    <mergeCell ref="F793:G793"/>
    <mergeCell ref="F794:G794"/>
    <mergeCell ref="F795:G795"/>
    <mergeCell ref="F796:G796"/>
    <mergeCell ref="A797:B806"/>
    <mergeCell ref="C797:C806"/>
    <mergeCell ref="D797:D806"/>
    <mergeCell ref="F797:G797"/>
    <mergeCell ref="F798:G798"/>
    <mergeCell ref="F799:G799"/>
    <mergeCell ref="F800:G800"/>
    <mergeCell ref="F801:G801"/>
    <mergeCell ref="F802:G802"/>
    <mergeCell ref="F803:G803"/>
    <mergeCell ref="F804:G804"/>
    <mergeCell ref="F805:G805"/>
    <mergeCell ref="F806:G806"/>
    <mergeCell ref="A807:B816"/>
    <mergeCell ref="C807:C816"/>
    <mergeCell ref="D807:D816"/>
    <mergeCell ref="F807:G807"/>
    <mergeCell ref="F808:G808"/>
    <mergeCell ref="F809:G809"/>
    <mergeCell ref="F810:G810"/>
    <mergeCell ref="F811:G811"/>
    <mergeCell ref="F812:G812"/>
    <mergeCell ref="F813:G813"/>
    <mergeCell ref="F814:G814"/>
    <mergeCell ref="F815:G815"/>
    <mergeCell ref="F816:G816"/>
    <mergeCell ref="A824:A828"/>
    <mergeCell ref="E824:E828"/>
    <mergeCell ref="F824:H824"/>
    <mergeCell ref="I824:K824"/>
    <mergeCell ref="F825:H825"/>
    <mergeCell ref="I825:K825"/>
    <mergeCell ref="F826:H826"/>
    <mergeCell ref="I826:K826"/>
    <mergeCell ref="F827:H827"/>
    <mergeCell ref="I827:K827"/>
    <mergeCell ref="F828:H828"/>
    <mergeCell ref="I828:K828"/>
    <mergeCell ref="I845:K845"/>
    <mergeCell ref="I846:K846"/>
    <mergeCell ref="F847:G851"/>
    <mergeCell ref="I820:K820"/>
    <mergeCell ref="E821:H821"/>
    <mergeCell ref="I821:K821"/>
    <mergeCell ref="E822:H822"/>
    <mergeCell ref="I822:K822"/>
    <mergeCell ref="E823:H823"/>
    <mergeCell ref="I823:K823"/>
    <mergeCell ref="E836:E855"/>
    <mergeCell ref="F852:G852"/>
    <mergeCell ref="F853:H853"/>
    <mergeCell ref="F854:H854"/>
    <mergeCell ref="E857:H857"/>
    <mergeCell ref="E829:H829"/>
    <mergeCell ref="I829:K829"/>
    <mergeCell ref="E830:H830"/>
    <mergeCell ref="I830:K830"/>
    <mergeCell ref="E831:H831"/>
    <mergeCell ref="I831:K831"/>
    <mergeCell ref="F835:G835"/>
    <mergeCell ref="I835:K835"/>
    <mergeCell ref="F836:G838"/>
    <mergeCell ref="I836:K836"/>
    <mergeCell ref="I837:K837"/>
    <mergeCell ref="I838:K838"/>
    <mergeCell ref="F839:G843"/>
    <mergeCell ref="I839:K839"/>
    <mergeCell ref="I840:K840"/>
    <mergeCell ref="I841:K841"/>
    <mergeCell ref="I842:K842"/>
    <mergeCell ref="I843:K843"/>
    <mergeCell ref="F844:G846"/>
    <mergeCell ref="I844:K844"/>
    <mergeCell ref="F855:H855"/>
    <mergeCell ref="I855:K855"/>
    <mergeCell ref="F856:H856"/>
    <mergeCell ref="I856:K856"/>
    <mergeCell ref="I857:K857"/>
    <mergeCell ref="I847:K847"/>
    <mergeCell ref="I848:K848"/>
    <mergeCell ref="I849:K849"/>
    <mergeCell ref="I850:K850"/>
    <mergeCell ref="I851:K851"/>
    <mergeCell ref="I852:K852"/>
    <mergeCell ref="I853:K853"/>
    <mergeCell ref="I854:K854"/>
  </mergeCells>
  <phoneticPr fontId="6"/>
  <conditionalFormatting sqref="R99:R104 O99:O103 J797:J816 R129:R134 R159:R164 R189:R194 R219:R224 R249:R254 R279:R284 R309:R314 R339:R344 R369:R374 R399:R404 R429:R434 R459:R464 R489:R494 R519:R524 R549:R554 R579:R584 O129:O133 O159:O163 O189:O193 O219:O223 O249:O253 O279:O283 O309:O313 O339:O343 O369:O373 O399:O403 O429:O433 O459:O463 O489:O493 O519:O523 O549:O553 O579:O583 R797:R816 O797:O816 L797:L816 L618:L625 O618:O625 R618:R625 L628:L635 L638:L645 L648:L655 L658:L665 L668:L675 L678:L685 L688:L695 L698:L705 L708:L715 L718:L725 L728:L735 L738:L745 L748:L755 L758:L765 L768:L775 L778:L785 L788:L795 O628:O635 O638:O645 O648:O655 O658:O665 O668:O675 O678:O685 O688:O695 O698:O705 O708:O715 O718:O725 O728:O735 O738:O745 O748:O755 O758:O765 O768:O775 O778:O785 O788:O795 R628:R635 R638:R645 R648:R655 R658:R665 R668:R675 R678:R685 R688:R695 R698:R705 R708:R715 R718:R725 R728:R735 R738:R745 R748:R755 R758:R765 R768:R775 R778:R785 R788:R795">
    <cfRule type="expression" dxfId="716" priority="85">
      <formula>INDIRECT(ADDRESS(ROW(),COLUMN()))=TRUNC(INDIRECT(ADDRESS(ROW(),COLUMN())))</formula>
    </cfRule>
  </conditionalFormatting>
  <conditionalFormatting sqref="O107:O128 O137:O158 O167:O188 O197:O218 O227:O248 O257:O278 O287:O308 O317:O338 O347:O368 O377:O398 O407:O428 O437:O458 O467:O488 O497:O518 O527:O548 O557:O578 O587:O608">
    <cfRule type="expression" dxfId="715" priority="84">
      <formula>INDIRECT(ADDRESS(ROW(),COLUMN()))=TRUNC(INDIRECT(ADDRESS(ROW(),COLUMN())))</formula>
    </cfRule>
  </conditionalFormatting>
  <conditionalFormatting sqref="R105:R128 R135:R158 R165:R188 R195:R218 R225:R248 R255:R278 R285:R308 R315:R338 R345:R368 R375:R398 R405:R428 R435:R458 R465:R488 R495:R518 R525:R548 R555:R578 R585:R608">
    <cfRule type="expression" dxfId="714" priority="83">
      <formula>INDIRECT(ADDRESS(ROW(),COLUMN()))=TRUNC(INDIRECT(ADDRESS(ROW(),COLUMN())))</formula>
    </cfRule>
  </conditionalFormatting>
  <conditionalFormatting sqref="O9:O17 O19:O38">
    <cfRule type="expression" dxfId="713" priority="82">
      <formula>INDIRECT(ADDRESS(ROW(),COLUMN()))=TRUNC(INDIRECT(ADDRESS(ROW(),COLUMN())))</formula>
    </cfRule>
  </conditionalFormatting>
  <conditionalFormatting sqref="R9:R17 R19:R38">
    <cfRule type="expression" dxfId="712" priority="81">
      <formula>INDIRECT(ADDRESS(ROW(),COLUMN()))=TRUNC(INDIRECT(ADDRESS(ROW(),COLUMN())))</formula>
    </cfRule>
  </conditionalFormatting>
  <conditionalFormatting sqref="O69:O98">
    <cfRule type="expression" dxfId="711" priority="80">
      <formula>INDIRECT(ADDRESS(ROW(),COLUMN()))=TRUNC(INDIRECT(ADDRESS(ROW(),COLUMN())))</formula>
    </cfRule>
  </conditionalFormatting>
  <conditionalFormatting sqref="R69:R98">
    <cfRule type="expression" dxfId="710" priority="79">
      <formula>INDIRECT(ADDRESS(ROW(),COLUMN()))=TRUNC(INDIRECT(ADDRESS(ROW(),COLUMN())))</formula>
    </cfRule>
  </conditionalFormatting>
  <conditionalFormatting sqref="L99:L103 L129:L133 L159:L163 L189:L193 L219:L223 L249:L253 L279:L283 L309:L313 L339:L343 L369:L373 L399:L403 L429:L433 L459:L463 L489:L493 L519:L523 L549:L553 L579:L583">
    <cfRule type="expression" dxfId="709" priority="78">
      <formula>INDIRECT(ADDRESS(ROW(),COLUMN()))=TRUNC(INDIRECT(ADDRESS(ROW(),COLUMN())))</formula>
    </cfRule>
  </conditionalFormatting>
  <conditionalFormatting sqref="L9:L17 L19:L38">
    <cfRule type="expression" dxfId="708" priority="76">
      <formula>INDIRECT(ADDRESS(ROW(),COLUMN()))=TRUNC(INDIRECT(ADDRESS(ROW(),COLUMN())))</formula>
    </cfRule>
  </conditionalFormatting>
  <conditionalFormatting sqref="J9:J17 J19:J38">
    <cfRule type="expression" dxfId="707" priority="77">
      <formula>INDIRECT(ADDRESS(ROW(),COLUMN()))=TRUNC(INDIRECT(ADDRESS(ROW(),COLUMN())))</formula>
    </cfRule>
  </conditionalFormatting>
  <conditionalFormatting sqref="L69:L98">
    <cfRule type="expression" dxfId="706" priority="75">
      <formula>INDIRECT(ADDRESS(ROW(),COLUMN()))=TRUNC(INDIRECT(ADDRESS(ROW(),COLUMN())))</formula>
    </cfRule>
  </conditionalFormatting>
  <conditionalFormatting sqref="J99 J101 J129 J159 J189 J219 J249 J279 J309 J339 J369 J399 J429 J459 J489 J519 J549 J579 J131 J161 J191 J221 J251 J281 J311 J341 J371 J401 J431 J461 J491 J521 J551 J581">
    <cfRule type="expression" dxfId="705" priority="74">
      <formula>INDIRECT(ADDRESS(ROW(),COLUMN()))=TRUNC(INDIRECT(ADDRESS(ROW(),COLUMN())))</formula>
    </cfRule>
  </conditionalFormatting>
  <conditionalFormatting sqref="J100 J130 J160 J190 J220 J250 J280 J310 J340 J370 J400 J430 J460 J490 J520 J550 J580">
    <cfRule type="expression" dxfId="704" priority="73">
      <formula>INDIRECT(ADDRESS(ROW(),COLUMN()))=TRUNC(INDIRECT(ADDRESS(ROW(),COLUMN())))</formula>
    </cfRule>
  </conditionalFormatting>
  <conditionalFormatting sqref="J102:J103 J132:J133 J162:J163 J192:J193 J222:J223 J252:J253 J282:J283 J312:J313 J342:J343 J372:J373 J402:J403 J432:J433 J462:J463 J492:J493 J522:J523 J552:J553 J582:J583">
    <cfRule type="expression" dxfId="703" priority="72">
      <formula>INDIRECT(ADDRESS(ROW(),COLUMN()))=TRUNC(INDIRECT(ADDRESS(ROW(),COLUMN())))</formula>
    </cfRule>
  </conditionalFormatting>
  <conditionalFormatting sqref="J104:J106 J134:J136 J164:J166 J194:J196 J224:J226 J254:J256 J284:J286 J314:J316 J344:J346 J374:J376 J404:J406 J434:J436 J464:J466 J494:J496 J524:J526 J554:J556 J584:J586">
    <cfRule type="expression" dxfId="702" priority="71">
      <formula>INDIRECT(ADDRESS(ROW(),COLUMN()))=TRUNC(INDIRECT(ADDRESS(ROW(),COLUMN())))</formula>
    </cfRule>
  </conditionalFormatting>
  <conditionalFormatting sqref="L104:L106 L134:L136 L164:L166 L194:L196 L224:L226 L254:L256 L284:L286 L314:L316 L344:L346 L374:L376 L404:L406 L434:L436 L464:L466 L494:L496 L524:L526 L554:L556 L584:L586">
    <cfRule type="expression" dxfId="701" priority="70">
      <formula>INDIRECT(ADDRESS(ROW(),COLUMN()))=TRUNC(INDIRECT(ADDRESS(ROW(),COLUMN())))</formula>
    </cfRule>
  </conditionalFormatting>
  <conditionalFormatting sqref="O104:O106 O134:O136 O164:O166 O194:O196 O224:O226 O254:O256 O284:O286 O314:O316 O344:O346 O374:O376 O404:O406 O434:O436 O464:O466 O494:O496 O524:O526 O554:O556 O584:O586">
    <cfRule type="expression" dxfId="700" priority="69">
      <formula>INDIRECT(ADDRESS(ROW(),COLUMN()))=TRUNC(INDIRECT(ADDRESS(ROW(),COLUMN())))</formula>
    </cfRule>
  </conditionalFormatting>
  <conditionalFormatting sqref="J107:J128 J137:J158 J167:J188 J197:J218 J227:J248 J257:J278 J287:J308 J317:J338 J347:J368 J377:J398 J407:J428 J437:J458 J467:J488 J497:J518 J527:J548 J557:J578 J587:J608">
    <cfRule type="expression" dxfId="699" priority="68">
      <formula>INDIRECT(ADDRESS(ROW(),COLUMN()))=TRUNC(INDIRECT(ADDRESS(ROW(),COLUMN())))</formula>
    </cfRule>
  </conditionalFormatting>
  <conditionalFormatting sqref="L107:L128 L137:L158 L167:L188 L197:L218 L227:L248 L257:L278 L287:L308 L317:L338 L347:L368 L377:L398 L407:L428 L437:L458 L467:L488 L497:L518 L527:L548 L557:L578 L587:L608">
    <cfRule type="expression" dxfId="698" priority="67">
      <formula>INDIRECT(ADDRESS(ROW(),COLUMN()))=TRUNC(INDIRECT(ADDRESS(ROW(),COLUMN())))</formula>
    </cfRule>
  </conditionalFormatting>
  <conditionalFormatting sqref="J617 J627 J637 J647 J657 J667 J677 J687 J697 J707 J717 J727 J737 J747 J757 J767 J777 J787">
    <cfRule type="expression" dxfId="697" priority="66">
      <formula>INDIRECT(ADDRESS(ROW(),COLUMN()))=TRUNC(INDIRECT(ADDRESS(ROW(),COLUMN())))</formula>
    </cfRule>
  </conditionalFormatting>
  <conditionalFormatting sqref="L617 L627 L637 L647 L657 L667 L677 L687 L697 L707 L717 L727 L737 L747 L757 L767 L777 L787">
    <cfRule type="expression" dxfId="696" priority="65">
      <formula>INDIRECT(ADDRESS(ROW(),COLUMN()))=TRUNC(INDIRECT(ADDRESS(ROW(),COLUMN())))</formula>
    </cfRule>
  </conditionalFormatting>
  <conditionalFormatting sqref="O617 O627 O637 O647 O657 O667 O677 O687 O697 O707 O717 O727 O737 O747 O757 O767 O777 O787">
    <cfRule type="expression" dxfId="695" priority="64">
      <formula>INDIRECT(ADDRESS(ROW(),COLUMN()))=TRUNC(INDIRECT(ADDRESS(ROW(),COLUMN())))</formula>
    </cfRule>
  </conditionalFormatting>
  <conditionalFormatting sqref="R617 R627 R637 R647 R657 R667 R677 R687 R697 R707 R717 R727 R737 R747 R757 R767 R777 R787">
    <cfRule type="expression" dxfId="694" priority="63">
      <formula>INDIRECT(ADDRESS(ROW(),COLUMN()))=TRUNC(INDIRECT(ADDRESS(ROW(),COLUMN())))</formula>
    </cfRule>
  </conditionalFormatting>
  <conditionalFormatting sqref="T5:T6">
    <cfRule type="cellIs" dxfId="693" priority="62" operator="equal">
      <formula>"「費目：その他」で補助対象外に仕分けされていないものがある"</formula>
    </cfRule>
  </conditionalFormatting>
  <conditionalFormatting sqref="J618:J625 J628:J635 J638:J645 J648:J655 J658:J665 J668:J675 J678:J685 J688:J695 J698:J705 J708:J715 J718:J725 J728:J735 J738:J745 J748:J755 J758:J765 J768:J775 J778:J785 J788:J795">
    <cfRule type="expression" dxfId="692" priority="61">
      <formula>INDIRECT(ADDRESS(ROW(),COLUMN()))=TRUNC(INDIRECT(ADDRESS(ROW(),COLUMN())))</formula>
    </cfRule>
  </conditionalFormatting>
  <conditionalFormatting sqref="G9:G17 G19:G38">
    <cfRule type="expression" dxfId="691" priority="56">
      <formula>OR($G9="出演費",$G9="音楽費",$G9="文芸費")</formula>
    </cfRule>
    <cfRule type="expression" dxfId="690" priority="57">
      <formula>OR($G9="舞台費",$G9="作品借料",$G9="上映費",$G9="会場費",$G9="運搬費")</formula>
    </cfRule>
    <cfRule type="expression" dxfId="689" priority="58">
      <formula>OR($G9="賃金・共済費",$G9="旅費",$G9="報償費")</formula>
    </cfRule>
    <cfRule type="expression" dxfId="688" priority="59">
      <formula>OR($G9="雑役務費",$G9="消耗品費",$G9="通信費",$G9="会議費",$G9="その他")</formula>
    </cfRule>
    <cfRule type="expression" dxfId="687" priority="60">
      <formula>OR($G9="委託費",$G9="補助金")</formula>
    </cfRule>
  </conditionalFormatting>
  <conditionalFormatting sqref="F19:F38">
    <cfRule type="expression" dxfId="686" priority="51">
      <formula>$F19="委託費"</formula>
    </cfRule>
    <cfRule type="expression" dxfId="685" priority="52">
      <formula>$F19="雑役務費・消耗品費等"</formula>
    </cfRule>
    <cfRule type="expression" dxfId="684" priority="53">
      <formula>$F19="賃金・旅費・報償費"</formula>
    </cfRule>
    <cfRule type="expression" dxfId="683" priority="54">
      <formula>$F19="舞台・会場・設営費"</formula>
    </cfRule>
    <cfRule type="expression" dxfId="682" priority="55">
      <formula>$F19="出演・音楽・文芸費"</formula>
    </cfRule>
  </conditionalFormatting>
  <conditionalFormatting sqref="J69:J98">
    <cfRule type="expression" dxfId="681" priority="50">
      <formula>INDIRECT(ADDRESS(ROW(),COLUMN()))=TRUNC(INDIRECT(ADDRESS(ROW(),COLUMN())))</formula>
    </cfRule>
  </conditionalFormatting>
  <conditionalFormatting sqref="R18">
    <cfRule type="expression" dxfId="680" priority="48">
      <formula>INDIRECT(ADDRESS(ROW(),COLUMN()))=TRUNC(INDIRECT(ADDRESS(ROW(),COLUMN())))</formula>
    </cfRule>
  </conditionalFormatting>
  <conditionalFormatting sqref="O18">
    <cfRule type="expression" dxfId="679" priority="49">
      <formula>INDIRECT(ADDRESS(ROW(),COLUMN()))=TRUNC(INDIRECT(ADDRESS(ROW(),COLUMN())))</formula>
    </cfRule>
  </conditionalFormatting>
  <conditionalFormatting sqref="J18">
    <cfRule type="expression" dxfId="678" priority="47">
      <formula>INDIRECT(ADDRESS(ROW(),COLUMN()))=TRUNC(INDIRECT(ADDRESS(ROW(),COLUMN())))</formula>
    </cfRule>
  </conditionalFormatting>
  <conditionalFormatting sqref="L18">
    <cfRule type="expression" dxfId="677" priority="46">
      <formula>INDIRECT(ADDRESS(ROW(),COLUMN()))=TRUNC(INDIRECT(ADDRESS(ROW(),COLUMN())))</formula>
    </cfRule>
  </conditionalFormatting>
  <conditionalFormatting sqref="G18">
    <cfRule type="expression" dxfId="676" priority="41">
      <formula>OR($G18="出演費",$G18="音楽費",$G18="文芸費")</formula>
    </cfRule>
    <cfRule type="expression" dxfId="675" priority="42">
      <formula>OR($G18="舞台費",$G18="作品借料",$G18="上映費",$G18="会場費",$G18="運搬費")</formula>
    </cfRule>
    <cfRule type="expression" dxfId="674" priority="43">
      <formula>OR($G18="賃金・共済費",$G18="旅費",$G18="報償費")</formula>
    </cfRule>
    <cfRule type="expression" dxfId="673" priority="44">
      <formula>OR($G18="雑役務費",$G18="消耗品費",$G18="通信費",$G18="会議費",$G18="その他")</formula>
    </cfRule>
    <cfRule type="expression" dxfId="672" priority="45">
      <formula>OR($G18="委託費",$G18="補助金")</formula>
    </cfRule>
  </conditionalFormatting>
  <conditionalFormatting sqref="R48">
    <cfRule type="expression" dxfId="671" priority="35">
      <formula>INDIRECT(ADDRESS(ROW(),COLUMN()))=TRUNC(INDIRECT(ADDRESS(ROW(),COLUMN())))</formula>
    </cfRule>
  </conditionalFormatting>
  <conditionalFormatting sqref="O48">
    <cfRule type="expression" dxfId="670" priority="36">
      <formula>INDIRECT(ADDRESS(ROW(),COLUMN()))=TRUNC(INDIRECT(ADDRESS(ROW(),COLUMN())))</formula>
    </cfRule>
  </conditionalFormatting>
  <conditionalFormatting sqref="J48">
    <cfRule type="expression" dxfId="669" priority="34">
      <formula>INDIRECT(ADDRESS(ROW(),COLUMN()))=TRUNC(INDIRECT(ADDRESS(ROW(),COLUMN())))</formula>
    </cfRule>
  </conditionalFormatting>
  <conditionalFormatting sqref="L48">
    <cfRule type="expression" dxfId="668" priority="33">
      <formula>INDIRECT(ADDRESS(ROW(),COLUMN()))=TRUNC(INDIRECT(ADDRESS(ROW(),COLUMN())))</formula>
    </cfRule>
  </conditionalFormatting>
  <conditionalFormatting sqref="R39:R47 R49:R68">
    <cfRule type="expression" dxfId="667" priority="39">
      <formula>INDIRECT(ADDRESS(ROW(),COLUMN()))=TRUNC(INDIRECT(ADDRESS(ROW(),COLUMN())))</formula>
    </cfRule>
  </conditionalFormatting>
  <conditionalFormatting sqref="O39:O47 O49:O68">
    <cfRule type="expression" dxfId="666" priority="40">
      <formula>INDIRECT(ADDRESS(ROW(),COLUMN()))=TRUNC(INDIRECT(ADDRESS(ROW(),COLUMN())))</formula>
    </cfRule>
  </conditionalFormatting>
  <conditionalFormatting sqref="J39:J47 J49:J68">
    <cfRule type="expression" dxfId="665" priority="38">
      <formula>INDIRECT(ADDRESS(ROW(),COLUMN()))=TRUNC(INDIRECT(ADDRESS(ROW(),COLUMN())))</formula>
    </cfRule>
  </conditionalFormatting>
  <conditionalFormatting sqref="L39:L47 L49:L68">
    <cfRule type="expression" dxfId="664" priority="37">
      <formula>INDIRECT(ADDRESS(ROW(),COLUMN()))=TRUNC(INDIRECT(ADDRESS(ROW(),COLUMN())))</formula>
    </cfRule>
  </conditionalFormatting>
  <conditionalFormatting sqref="L626 O626 R626 L636 L646 L656 L666 L676 L686 L696 L706 L716 L726 L736 L746 L756 L766 L776 L786 L796 O636 O646 O656 O666 O676 O686 O696 O706 O716 O726 O736 O746 O756 O766 O776 O786 O796 R636 R646 R656 R666 R676 R686 R696 R706 R716 R726 R736 R746 R756 R766 R776 R786 R796">
    <cfRule type="expression" dxfId="663" priority="32">
      <formula>INDIRECT(ADDRESS(ROW(),COLUMN()))=TRUNC(INDIRECT(ADDRESS(ROW(),COLUMN())))</formula>
    </cfRule>
  </conditionalFormatting>
  <conditionalFormatting sqref="J626 J636 J646 J656 J666 J676 J686 J696 J706 J716 J726 J736 J746 J756 J766 J776 J786 J796">
    <cfRule type="expression" dxfId="662" priority="31">
      <formula>INDIRECT(ADDRESS(ROW(),COLUMN()))=TRUNC(INDIRECT(ADDRESS(ROW(),COLUMN())))</formula>
    </cfRule>
  </conditionalFormatting>
  <conditionalFormatting sqref="F39:F47 F49:F77 F79:F107 F109:F137 F139:F167 F169:F197 F199:F227 F229:F257 F259:F287 F289:F317 F319:F347 F349:F377 F379:F407 F409:F437 F439:F467 F469:F497 F499:F527 F529:F557 F559:F587 F589:F608">
    <cfRule type="expression" dxfId="661" priority="26">
      <formula>$F39="委託費"</formula>
    </cfRule>
    <cfRule type="expression" dxfId="660" priority="27">
      <formula>$F39="雑役務費・消耗品費等"</formula>
    </cfRule>
    <cfRule type="expression" dxfId="659" priority="28">
      <formula>$F39="賃金・旅費・報償費"</formula>
    </cfRule>
    <cfRule type="expression" dxfId="658" priority="29">
      <formula>$F39="舞台・会場・設営費"</formula>
    </cfRule>
    <cfRule type="expression" dxfId="657" priority="30">
      <formula>$F39="出演・音楽・文芸費"</formula>
    </cfRule>
  </conditionalFormatting>
  <conditionalFormatting sqref="F48 F78 F108 F138 F168 F198 F228 F258 F288 F318 F348 F378 F408 F438 F468 F498 F528 F558 F588">
    <cfRule type="expression" dxfId="656" priority="21">
      <formula>$F48="委託費"</formula>
    </cfRule>
    <cfRule type="expression" dxfId="655" priority="22">
      <formula>$F48="雑役務費・消耗品費等"</formula>
    </cfRule>
    <cfRule type="expression" dxfId="654" priority="23">
      <formula>$F48="賃金・旅費・報償費"</formula>
    </cfRule>
    <cfRule type="expression" dxfId="653" priority="24">
      <formula>$F48="舞台・会場・設営費"</formula>
    </cfRule>
    <cfRule type="expression" dxfId="652" priority="25">
      <formula>$F48="出演・音楽・文芸費"</formula>
    </cfRule>
  </conditionalFormatting>
  <conditionalFormatting sqref="F9:F17">
    <cfRule type="expression" dxfId="651" priority="16">
      <formula>$F9="委託費"</formula>
    </cfRule>
    <cfRule type="expression" dxfId="650" priority="17">
      <formula>$F9="雑役務費・消耗品費等"</formula>
    </cfRule>
    <cfRule type="expression" dxfId="649" priority="18">
      <formula>$F9="賃金・旅費・報償費"</formula>
    </cfRule>
    <cfRule type="expression" dxfId="648" priority="19">
      <formula>$F9="舞台・会場・設営費"</formula>
    </cfRule>
    <cfRule type="expression" dxfId="647" priority="20">
      <formula>$F9="出演・音楽・文芸費"</formula>
    </cfRule>
  </conditionalFormatting>
  <conditionalFormatting sqref="F18">
    <cfRule type="expression" dxfId="646" priority="11">
      <formula>$F18="委託費"</formula>
    </cfRule>
    <cfRule type="expression" dxfId="645" priority="12">
      <formula>$F18="雑役務費・消耗品費等"</formula>
    </cfRule>
    <cfRule type="expression" dxfId="644" priority="13">
      <formula>$F18="賃金・旅費・報償費"</formula>
    </cfRule>
    <cfRule type="expression" dxfId="643" priority="14">
      <formula>$F18="舞台・会場・設営費"</formula>
    </cfRule>
    <cfRule type="expression" dxfId="642" priority="15">
      <formula>$F18="出演・音楽・文芸費"</formula>
    </cfRule>
  </conditionalFormatting>
  <conditionalFormatting sqref="G48 G78 G108 G138 G168 G198 G228 G258 G288 G318 G348 G378 G408 G438 G468 G498 G528 G558 G588">
    <cfRule type="expression" dxfId="641" priority="1">
      <formula>OR($G48="出演費",$G48="音楽費",$G48="文芸費")</formula>
    </cfRule>
    <cfRule type="expression" dxfId="640" priority="2">
      <formula>OR($G48="舞台費",$G48="作品借料",$G48="上映費",$G48="会場費",$G48="運搬費")</formula>
    </cfRule>
    <cfRule type="expression" dxfId="639" priority="3">
      <formula>OR($G48="賃金・共済費",$G48="旅費",$G48="報償費")</formula>
    </cfRule>
    <cfRule type="expression" dxfId="638" priority="4">
      <formula>OR($G48="雑役務費",$G48="消耗品費",$G48="通信費",$G48="会議費",$G48="その他")</formula>
    </cfRule>
    <cfRule type="expression" dxfId="637" priority="5">
      <formula>OR($G48="委託費",$G48="補助金")</formula>
    </cfRule>
  </conditionalFormatting>
  <conditionalFormatting sqref="G39:G47 G49:G77 G79:G107 G109:G137 G139:G167 G169:G197 G199:G227 G229:G257 G259:G287 G289:G317 G319:G347 G349:G377 G379:G407 G409:G437 G439:G467 G469:G497 G499:G527 G529:G557 G559:G587 G589:G608">
    <cfRule type="expression" dxfId="636" priority="6">
      <formula>OR($G39="出演費",$G39="音楽費",$G39="文芸費")</formula>
    </cfRule>
    <cfRule type="expression" dxfId="635" priority="7">
      <formula>OR($G39="舞台費",$G39="作品借料",$G39="上映費",$G39="会場費",$G39="運搬費")</formula>
    </cfRule>
    <cfRule type="expression" dxfId="634" priority="8">
      <formula>OR($G39="賃金・共済費",$G39="旅費",$G39="報償費")</formula>
    </cfRule>
    <cfRule type="expression" dxfId="633" priority="9">
      <formula>OR($G39="雑役務費",$G39="消耗品費",$G39="通信費",$G39="会議費",$G39="その他")</formula>
    </cfRule>
    <cfRule type="expression" dxfId="632" priority="10">
      <formula>OR($G39="委託費",$G39="補助金")</formula>
    </cfRule>
  </conditionalFormatting>
  <dataValidations count="8">
    <dataValidation imeMode="hiragana" allowBlank="1" showInputMessage="1" showErrorMessage="1" sqref="I3 L3:P3 P9:P608 H9:H608 M9:M608 P617:P816 M617:M816 H617:H816"/>
    <dataValidation imeMode="disabled" allowBlank="1" showInputMessage="1" showErrorMessage="1" sqref="I614:N614 A579 A9 A39 A807:A814 I6:N6 A99 A617 A627 A637:A644 A69 A549 A129 A159 A189 A219 A249 A279 A309 A339 A369 A399 A429 A459 A489 A519 A647 A657:A664 A667:A674 A677:A684 A687 A697:A704 A707:A714 A717:A724 A727:A734 A737:A744 A747:A754 A757:A764 A767:A774 A777:A784 A787:A794 A797:A804 B6:D6"/>
    <dataValidation imeMode="off" allowBlank="1" showInputMessage="1" showErrorMessage="1" sqref="B3 J829:K833 B611 R9:R608 T9:T608 L9:L608 O9:O608 O617:O816 L617:L816 T617:T816 R617:R816 I822:I833 J822:K827 I836:K857"/>
    <dataValidation imeMode="off" allowBlank="1" showInputMessage="1" showErrorMessage="1" errorTitle="入力制限" error="小数点以下とマイナスは入力できません。" sqref="J9:J608 J617:J816"/>
    <dataValidation allowBlank="1" showInputMessage="1" showErrorMessage="1" errorTitle="入力制限" error="小数点以下とマイナスは入力できません。" sqref="M609"/>
    <dataValidation type="list" imeMode="hiragana" allowBlank="1" showInputMessage="1" showErrorMessage="1" sqref="G9:G608">
      <formula1>INDIRECT(F9)</formula1>
    </dataValidation>
    <dataValidation type="list" imeMode="hiragana" allowBlank="1" showInputMessage="1" showErrorMessage="1" sqref="F9:F608">
      <formula1>区分</formula1>
    </dataValidation>
    <dataValidation type="list" imeMode="hiragana" allowBlank="1" showInputMessage="1" showErrorMessage="1" sqref="G617 G626:G627 G636:G637 G646:G647 G656:G657 G666:G667 G676:G677 G686:G687 G696:G697 G706:G707 G716:G717 G726:G727 G736:G737 G746:G747 G756:G757 G766:G767 G776:G777 F617:F816 G786:G787 G796:G797 G806:G807 G816">
      <formula1>収入</formula1>
    </dataValidation>
  </dataValidations>
  <pageMargins left="0.78740157480314965" right="0.39370078740157483" top="0.39370078740157483" bottom="0.59055118110236227" header="0.31496062992125984" footer="0.31496062992125984"/>
  <pageSetup paperSize="9" scale="55" fitToHeight="0" orientation="portrait" r:id="rId1"/>
  <rowBreaks count="13" manualBreakCount="13">
    <brk id="68" max="19" man="1"/>
    <brk id="128" max="19" man="1"/>
    <brk id="188" max="19" man="1"/>
    <brk id="248" max="19" man="1"/>
    <brk id="308" max="19" man="1"/>
    <brk id="368" max="19" man="1"/>
    <brk id="428" max="19" man="1"/>
    <brk id="488" max="19" man="1"/>
    <brk id="548" max="19" man="1"/>
    <brk id="608" max="19" man="1"/>
    <brk id="666" max="19" man="1"/>
    <brk id="716" max="19" man="1"/>
    <brk id="766" max="19"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0070C0"/>
    <pageSetUpPr fitToPage="1"/>
  </sheetPr>
  <dimension ref="A1:AA860"/>
  <sheetViews>
    <sheetView view="pageBreakPreview" zoomScale="70" zoomScaleSheetLayoutView="70" workbookViewId="0">
      <pane ySplit="8" topLeftCell="A9" activePane="bottomLeft" state="frozen"/>
      <selection activeCell="A9" sqref="A9:B38"/>
      <selection pane="bottomLeft" activeCell="A9" sqref="A9:B38"/>
    </sheetView>
  </sheetViews>
  <sheetFormatPr defaultColWidth="9" defaultRowHeight="13.5"/>
  <cols>
    <col min="1" max="2" width="3.875" style="2" customWidth="1"/>
    <col min="3" max="3" width="18" style="2" customWidth="1"/>
    <col min="4" max="4" width="16.625" style="2" customWidth="1"/>
    <col min="5" max="5" width="6" style="2" customWidth="1"/>
    <col min="6" max="6" width="17.75" style="2" customWidth="1"/>
    <col min="7" max="7" width="11.75" style="2" customWidth="1"/>
    <col min="8" max="8" width="27.125" style="2" customWidth="1"/>
    <col min="9" max="9" width="1.125" style="2" customWidth="1"/>
    <col min="10" max="10" width="9.5" style="2" customWidth="1"/>
    <col min="11" max="11" width="1.375" style="2" customWidth="1"/>
    <col min="12" max="12" width="6" style="2" customWidth="1"/>
    <col min="13" max="13" width="6.125" style="2" customWidth="1"/>
    <col min="14" max="14" width="1.875" style="2" customWidth="1"/>
    <col min="15" max="15" width="6" style="2" customWidth="1"/>
    <col min="16" max="16" width="6.125" style="2" customWidth="1"/>
    <col min="17" max="17" width="2" style="2" customWidth="1"/>
    <col min="18" max="18" width="9.5" style="2" customWidth="1"/>
    <col min="19" max="19" width="1.75" style="2" customWidth="1"/>
    <col min="20" max="20" width="9.625" style="2" customWidth="1"/>
    <col min="21" max="21" width="7" style="2" customWidth="1"/>
    <col min="22" max="22" width="20.625" style="2" customWidth="1"/>
    <col min="23" max="23" width="18.375" style="2" customWidth="1"/>
    <col min="24" max="24" width="25.375" style="2" customWidth="1"/>
    <col min="25" max="25" width="9" style="2" customWidth="1"/>
    <col min="26" max="26" width="9" style="4" customWidth="1"/>
    <col min="27" max="27" width="9" style="2" customWidth="1"/>
    <col min="28" max="16384" width="9" style="2"/>
  </cols>
  <sheetData>
    <row r="1" spans="1:26">
      <c r="A1" s="131"/>
      <c r="B1" s="132"/>
      <c r="C1" s="132"/>
      <c r="D1" s="132"/>
      <c r="E1" s="132"/>
    </row>
    <row r="2" spans="1:26" ht="25.5" customHeight="1">
      <c r="A2" s="47" t="s">
        <v>120</v>
      </c>
      <c r="B2" s="47"/>
      <c r="C2" s="47"/>
      <c r="D2" s="47"/>
      <c r="E2" s="47"/>
      <c r="F2" s="28"/>
    </row>
    <row r="3" spans="1:26" ht="45" customHeight="1">
      <c r="B3" s="818" t="s">
        <v>268</v>
      </c>
      <c r="C3" s="819"/>
      <c r="D3" s="172" t="s">
        <v>131</v>
      </c>
      <c r="E3" s="822">
        <f>VLOOKUP(RIGHT(B3,2),処理シート!$C:$D,2,FALSE)</f>
        <v>0</v>
      </c>
      <c r="F3" s="823"/>
      <c r="G3" s="202"/>
      <c r="H3" s="202"/>
      <c r="I3" s="886"/>
      <c r="J3" s="886"/>
      <c r="K3" s="886"/>
      <c r="L3" s="168"/>
      <c r="M3" s="168"/>
      <c r="N3" s="168"/>
      <c r="O3" s="168"/>
      <c r="P3" s="168"/>
      <c r="Q3"/>
      <c r="R3"/>
      <c r="S3"/>
      <c r="T3" s="11"/>
    </row>
    <row r="4" spans="1:26" ht="22.5" customHeight="1">
      <c r="A4" s="5"/>
      <c r="B4" s="5"/>
      <c r="C4" s="5"/>
      <c r="D4" s="5"/>
      <c r="E4" s="5"/>
      <c r="F4" s="7"/>
      <c r="G4" s="9"/>
      <c r="H4" s="11"/>
      <c r="I4" s="11"/>
      <c r="J4" s="11"/>
      <c r="K4" s="11"/>
      <c r="L4" s="11"/>
      <c r="M4" s="11"/>
      <c r="N4" s="11"/>
      <c r="O4" s="11"/>
      <c r="P4" s="11"/>
      <c r="Q4" s="11"/>
      <c r="R4" s="11"/>
      <c r="S4" s="11"/>
      <c r="T4" s="11"/>
    </row>
    <row r="5" spans="1:26" ht="21.75" customHeight="1">
      <c r="A5" s="5"/>
      <c r="B5" s="830" t="s">
        <v>40</v>
      </c>
      <c r="C5" s="831"/>
      <c r="D5" s="836" t="s">
        <v>43</v>
      </c>
      <c r="E5" s="837"/>
      <c r="F5" s="840" t="s">
        <v>51</v>
      </c>
      <c r="G5" s="841"/>
      <c r="H5" s="380" t="s">
        <v>180</v>
      </c>
      <c r="I5" s="887"/>
      <c r="J5" s="887"/>
      <c r="K5" s="887"/>
      <c r="L5" s="887"/>
      <c r="M5" s="887"/>
      <c r="N5" s="888"/>
      <c r="O5" s="889"/>
      <c r="P5" s="889"/>
      <c r="Q5" s="889"/>
      <c r="R5" s="889"/>
      <c r="S5" s="889"/>
      <c r="T5" s="157"/>
    </row>
    <row r="6" spans="1:26" ht="21.75" customHeight="1">
      <c r="A6" s="5"/>
      <c r="B6" s="832">
        <f>$I$853</f>
        <v>0</v>
      </c>
      <c r="C6" s="833"/>
      <c r="D6" s="838">
        <f>$I$856</f>
        <v>0</v>
      </c>
      <c r="E6" s="839"/>
      <c r="F6" s="842">
        <f>B6+D6</f>
        <v>0</v>
      </c>
      <c r="G6" s="843"/>
      <c r="H6" s="228">
        <f>SUMIFS($T$617:$T$816,$F$617:$F$816,"国庫補助額")</f>
        <v>0</v>
      </c>
      <c r="I6" s="890"/>
      <c r="J6" s="891"/>
      <c r="K6" s="891"/>
      <c r="L6" s="891"/>
      <c r="M6" s="891"/>
      <c r="N6" s="891"/>
      <c r="O6" s="892"/>
      <c r="P6" s="892"/>
      <c r="Q6" s="892"/>
      <c r="R6" s="892"/>
      <c r="S6" s="892"/>
      <c r="T6" s="157"/>
    </row>
    <row r="7" spans="1:26" ht="20.25" customHeight="1">
      <c r="A7" s="6" t="s">
        <v>7</v>
      </c>
      <c r="B7" s="6"/>
      <c r="C7" s="6"/>
      <c r="D7" s="6"/>
      <c r="E7" s="6"/>
      <c r="F7" s="3"/>
      <c r="G7" s="10"/>
      <c r="H7" s="8"/>
      <c r="I7" s="8"/>
      <c r="J7" s="8"/>
      <c r="K7" s="8"/>
      <c r="L7" s="8"/>
      <c r="M7" s="8"/>
      <c r="N7" s="8"/>
      <c r="O7" s="8"/>
      <c r="P7" s="8"/>
      <c r="Q7" s="8"/>
      <c r="R7" s="8"/>
      <c r="S7" s="8"/>
      <c r="T7" s="450" t="s">
        <v>16</v>
      </c>
    </row>
    <row r="8" spans="1:26" ht="36" customHeight="1">
      <c r="A8" s="820" t="s">
        <v>134</v>
      </c>
      <c r="B8" s="821"/>
      <c r="C8" s="376" t="s">
        <v>132</v>
      </c>
      <c r="D8" s="376" t="s">
        <v>136</v>
      </c>
      <c r="E8" s="376" t="s">
        <v>137</v>
      </c>
      <c r="F8" s="38" t="s">
        <v>12</v>
      </c>
      <c r="G8" s="38" t="s">
        <v>23</v>
      </c>
      <c r="H8" s="39" t="s">
        <v>44</v>
      </c>
      <c r="I8" s="48"/>
      <c r="J8" s="40" t="s">
        <v>38</v>
      </c>
      <c r="K8" s="41" t="s">
        <v>45</v>
      </c>
      <c r="L8" s="40" t="s">
        <v>37</v>
      </c>
      <c r="M8" s="42" t="s">
        <v>39</v>
      </c>
      <c r="N8" s="41" t="s">
        <v>45</v>
      </c>
      <c r="O8" s="40" t="s">
        <v>47</v>
      </c>
      <c r="P8" s="42" t="s">
        <v>39</v>
      </c>
      <c r="Q8" s="41" t="s">
        <v>48</v>
      </c>
      <c r="R8" s="40" t="s">
        <v>49</v>
      </c>
      <c r="S8" s="41" t="s">
        <v>50</v>
      </c>
      <c r="T8" s="91" t="s">
        <v>13</v>
      </c>
      <c r="Y8" s="318"/>
      <c r="Z8" s="319"/>
    </row>
    <row r="9" spans="1:26" ht="18" customHeight="1">
      <c r="A9" s="824">
        <v>1</v>
      </c>
      <c r="B9" s="825"/>
      <c r="C9" s="828" t="str">
        <f>IF(ISERROR(VLOOKUP($A9,【大規模】地域番号⑯!$BD:$BF,2,FALSE)),"",VLOOKUP($A9,【大規模】地域番号⑯!$BD:$BF,2,FALSE))</f>
        <v/>
      </c>
      <c r="D9" s="828" t="str">
        <f>IF(ISERROR(VLOOKUP($A9,【大規模】地域番号⑯!$BD:$BF,3,FALSE)),"",VLOOKUP($A9,【大規模】地域番号⑯!$BD:$BF,3,FALSE))</f>
        <v/>
      </c>
      <c r="E9" s="201">
        <v>1</v>
      </c>
      <c r="F9" s="334"/>
      <c r="G9" s="334"/>
      <c r="H9" s="127"/>
      <c r="I9" s="110"/>
      <c r="J9" s="105"/>
      <c r="K9" s="110"/>
      <c r="L9" s="105"/>
      <c r="M9" s="37"/>
      <c r="N9" s="113"/>
      <c r="O9" s="108"/>
      <c r="P9" s="37"/>
      <c r="Q9" s="113"/>
      <c r="R9" s="33"/>
      <c r="S9" s="114"/>
      <c r="T9" s="92">
        <f t="shared" ref="T9:T72" si="0">IF(J9="",0,INT(SUM(PRODUCT(J9,L9,O9),R9)))</f>
        <v>0</v>
      </c>
      <c r="U9" s="356">
        <f>$A$9</f>
        <v>1</v>
      </c>
    </row>
    <row r="10" spans="1:26" ht="18" customHeight="1">
      <c r="A10" s="826"/>
      <c r="B10" s="827"/>
      <c r="C10" s="829"/>
      <c r="D10" s="829"/>
      <c r="E10" s="201">
        <v>2</v>
      </c>
      <c r="F10" s="334"/>
      <c r="G10" s="334"/>
      <c r="H10" s="127"/>
      <c r="I10" s="110"/>
      <c r="J10" s="105"/>
      <c r="K10" s="110"/>
      <c r="L10" s="105"/>
      <c r="M10" s="37"/>
      <c r="N10" s="113"/>
      <c r="O10" s="108"/>
      <c r="P10" s="37"/>
      <c r="Q10" s="113"/>
      <c r="R10" s="33"/>
      <c r="S10" s="114"/>
      <c r="T10" s="92">
        <f t="shared" si="0"/>
        <v>0</v>
      </c>
      <c r="U10" s="356">
        <f t="shared" ref="U10:U38" si="1">$A$9</f>
        <v>1</v>
      </c>
    </row>
    <row r="11" spans="1:26" ht="18" customHeight="1">
      <c r="A11" s="826"/>
      <c r="B11" s="827"/>
      <c r="C11" s="829"/>
      <c r="D11" s="829"/>
      <c r="E11" s="201">
        <v>3</v>
      </c>
      <c r="F11" s="334"/>
      <c r="G11" s="334"/>
      <c r="H11" s="127"/>
      <c r="I11" s="110"/>
      <c r="J11" s="105"/>
      <c r="K11" s="110"/>
      <c r="L11" s="105"/>
      <c r="M11" s="37"/>
      <c r="N11" s="113"/>
      <c r="O11" s="108"/>
      <c r="P11" s="37"/>
      <c r="Q11" s="113"/>
      <c r="R11" s="33"/>
      <c r="S11" s="114"/>
      <c r="T11" s="92">
        <f t="shared" si="0"/>
        <v>0</v>
      </c>
      <c r="U11" s="356">
        <f t="shared" si="1"/>
        <v>1</v>
      </c>
    </row>
    <row r="12" spans="1:26" ht="18" customHeight="1">
      <c r="A12" s="826"/>
      <c r="B12" s="827"/>
      <c r="C12" s="829"/>
      <c r="D12" s="829"/>
      <c r="E12" s="201">
        <v>4</v>
      </c>
      <c r="F12" s="334"/>
      <c r="G12" s="334"/>
      <c r="H12" s="127"/>
      <c r="I12" s="110"/>
      <c r="J12" s="105"/>
      <c r="K12" s="110"/>
      <c r="L12" s="105"/>
      <c r="M12" s="37"/>
      <c r="N12" s="113"/>
      <c r="O12" s="108"/>
      <c r="P12" s="37"/>
      <c r="Q12" s="113"/>
      <c r="R12" s="33"/>
      <c r="S12" s="114"/>
      <c r="T12" s="92">
        <f t="shared" si="0"/>
        <v>0</v>
      </c>
      <c r="U12" s="356">
        <f t="shared" si="1"/>
        <v>1</v>
      </c>
    </row>
    <row r="13" spans="1:26" ht="18" customHeight="1">
      <c r="A13" s="826"/>
      <c r="B13" s="827"/>
      <c r="C13" s="829"/>
      <c r="D13" s="829"/>
      <c r="E13" s="201">
        <v>5</v>
      </c>
      <c r="F13" s="334"/>
      <c r="G13" s="334"/>
      <c r="H13" s="127"/>
      <c r="I13" s="110"/>
      <c r="J13" s="105"/>
      <c r="K13" s="110"/>
      <c r="L13" s="105"/>
      <c r="M13" s="37"/>
      <c r="N13" s="113"/>
      <c r="O13" s="108"/>
      <c r="P13" s="37"/>
      <c r="Q13" s="113"/>
      <c r="R13" s="33"/>
      <c r="S13" s="114"/>
      <c r="T13" s="92">
        <f t="shared" si="0"/>
        <v>0</v>
      </c>
      <c r="U13" s="356">
        <f t="shared" si="1"/>
        <v>1</v>
      </c>
    </row>
    <row r="14" spans="1:26" ht="18" customHeight="1">
      <c r="A14" s="826"/>
      <c r="B14" s="827"/>
      <c r="C14" s="829"/>
      <c r="D14" s="829"/>
      <c r="E14" s="201">
        <v>6</v>
      </c>
      <c r="F14" s="334"/>
      <c r="G14" s="334"/>
      <c r="H14" s="127"/>
      <c r="I14" s="110"/>
      <c r="J14" s="105"/>
      <c r="K14" s="110"/>
      <c r="L14" s="105"/>
      <c r="M14" s="37"/>
      <c r="N14" s="113"/>
      <c r="O14" s="108"/>
      <c r="P14" s="37"/>
      <c r="Q14" s="113"/>
      <c r="R14" s="33"/>
      <c r="S14" s="114"/>
      <c r="T14" s="92">
        <f t="shared" si="0"/>
        <v>0</v>
      </c>
      <c r="U14" s="356">
        <f t="shared" si="1"/>
        <v>1</v>
      </c>
    </row>
    <row r="15" spans="1:26" ht="18" customHeight="1">
      <c r="A15" s="826"/>
      <c r="B15" s="827"/>
      <c r="C15" s="829"/>
      <c r="D15" s="829"/>
      <c r="E15" s="201">
        <v>7</v>
      </c>
      <c r="F15" s="334"/>
      <c r="G15" s="334"/>
      <c r="H15" s="127"/>
      <c r="I15" s="110"/>
      <c r="J15" s="105"/>
      <c r="K15" s="110"/>
      <c r="L15" s="105"/>
      <c r="M15" s="37"/>
      <c r="N15" s="113"/>
      <c r="O15" s="108"/>
      <c r="P15" s="37"/>
      <c r="Q15" s="113"/>
      <c r="R15" s="33"/>
      <c r="S15" s="114"/>
      <c r="T15" s="92">
        <f t="shared" si="0"/>
        <v>0</v>
      </c>
      <c r="U15" s="356">
        <f t="shared" si="1"/>
        <v>1</v>
      </c>
    </row>
    <row r="16" spans="1:26" ht="18" customHeight="1">
      <c r="A16" s="826"/>
      <c r="B16" s="827"/>
      <c r="C16" s="829"/>
      <c r="D16" s="829"/>
      <c r="E16" s="201">
        <v>8</v>
      </c>
      <c r="F16" s="334"/>
      <c r="G16" s="334"/>
      <c r="H16" s="127"/>
      <c r="I16" s="110"/>
      <c r="J16" s="105"/>
      <c r="K16" s="110"/>
      <c r="L16" s="105"/>
      <c r="M16" s="37"/>
      <c r="N16" s="113"/>
      <c r="O16" s="108"/>
      <c r="P16" s="37"/>
      <c r="Q16" s="113"/>
      <c r="R16" s="33"/>
      <c r="S16" s="114"/>
      <c r="T16" s="92">
        <f t="shared" si="0"/>
        <v>0</v>
      </c>
      <c r="U16" s="356">
        <f t="shared" si="1"/>
        <v>1</v>
      </c>
    </row>
    <row r="17" spans="1:21" ht="18" customHeight="1">
      <c r="A17" s="826"/>
      <c r="B17" s="827"/>
      <c r="C17" s="829"/>
      <c r="D17" s="829"/>
      <c r="E17" s="201">
        <v>9</v>
      </c>
      <c r="F17" s="334"/>
      <c r="G17" s="334"/>
      <c r="H17" s="127"/>
      <c r="I17" s="110"/>
      <c r="J17" s="105"/>
      <c r="K17" s="110"/>
      <c r="L17" s="105"/>
      <c r="M17" s="37"/>
      <c r="N17" s="113"/>
      <c r="O17" s="108"/>
      <c r="P17" s="37"/>
      <c r="Q17" s="113"/>
      <c r="R17" s="33"/>
      <c r="S17" s="114"/>
      <c r="T17" s="92">
        <f t="shared" si="0"/>
        <v>0</v>
      </c>
      <c r="U17" s="356">
        <f t="shared" si="1"/>
        <v>1</v>
      </c>
    </row>
    <row r="18" spans="1:21" ht="18" customHeight="1">
      <c r="A18" s="826"/>
      <c r="B18" s="827"/>
      <c r="C18" s="829"/>
      <c r="D18" s="829"/>
      <c r="E18" s="201">
        <v>10</v>
      </c>
      <c r="F18" s="334"/>
      <c r="G18" s="334"/>
      <c r="H18" s="127"/>
      <c r="I18" s="110"/>
      <c r="J18" s="105"/>
      <c r="K18" s="110"/>
      <c r="L18" s="105"/>
      <c r="M18" s="37"/>
      <c r="N18" s="113"/>
      <c r="O18" s="108"/>
      <c r="P18" s="37"/>
      <c r="Q18" s="113"/>
      <c r="R18" s="33"/>
      <c r="S18" s="114"/>
      <c r="T18" s="92">
        <f t="shared" si="0"/>
        <v>0</v>
      </c>
      <c r="U18" s="356">
        <f t="shared" si="1"/>
        <v>1</v>
      </c>
    </row>
    <row r="19" spans="1:21" ht="18" customHeight="1">
      <c r="A19" s="826"/>
      <c r="B19" s="827"/>
      <c r="C19" s="829"/>
      <c r="D19" s="829"/>
      <c r="E19" s="201">
        <v>11</v>
      </c>
      <c r="F19" s="334"/>
      <c r="G19" s="334"/>
      <c r="H19" s="127"/>
      <c r="I19" s="110"/>
      <c r="J19" s="105"/>
      <c r="K19" s="110"/>
      <c r="L19" s="105"/>
      <c r="M19" s="37"/>
      <c r="N19" s="113"/>
      <c r="O19" s="108"/>
      <c r="P19" s="37"/>
      <c r="Q19" s="113"/>
      <c r="R19" s="33"/>
      <c r="S19" s="114"/>
      <c r="T19" s="92">
        <f t="shared" si="0"/>
        <v>0</v>
      </c>
      <c r="U19" s="356">
        <f t="shared" si="1"/>
        <v>1</v>
      </c>
    </row>
    <row r="20" spans="1:21" ht="18" customHeight="1">
      <c r="A20" s="826"/>
      <c r="B20" s="827"/>
      <c r="C20" s="829"/>
      <c r="D20" s="829"/>
      <c r="E20" s="201">
        <v>12</v>
      </c>
      <c r="F20" s="334"/>
      <c r="G20" s="334"/>
      <c r="H20" s="127"/>
      <c r="I20" s="110"/>
      <c r="J20" s="105"/>
      <c r="K20" s="110"/>
      <c r="L20" s="105"/>
      <c r="M20" s="37"/>
      <c r="N20" s="113"/>
      <c r="O20" s="108"/>
      <c r="P20" s="37"/>
      <c r="Q20" s="113"/>
      <c r="R20" s="33"/>
      <c r="S20" s="114"/>
      <c r="T20" s="92">
        <f t="shared" si="0"/>
        <v>0</v>
      </c>
      <c r="U20" s="356">
        <f t="shared" si="1"/>
        <v>1</v>
      </c>
    </row>
    <row r="21" spans="1:21" ht="18" customHeight="1">
      <c r="A21" s="826"/>
      <c r="B21" s="827"/>
      <c r="C21" s="829"/>
      <c r="D21" s="829"/>
      <c r="E21" s="201">
        <v>13</v>
      </c>
      <c r="F21" s="334"/>
      <c r="G21" s="334"/>
      <c r="H21" s="127"/>
      <c r="I21" s="110"/>
      <c r="J21" s="105"/>
      <c r="K21" s="110"/>
      <c r="L21" s="105"/>
      <c r="M21" s="37"/>
      <c r="N21" s="113"/>
      <c r="O21" s="108"/>
      <c r="P21" s="37"/>
      <c r="Q21" s="113"/>
      <c r="R21" s="33"/>
      <c r="S21" s="114"/>
      <c r="T21" s="92">
        <f t="shared" si="0"/>
        <v>0</v>
      </c>
      <c r="U21" s="356">
        <f t="shared" si="1"/>
        <v>1</v>
      </c>
    </row>
    <row r="22" spans="1:21" ht="18" customHeight="1">
      <c r="A22" s="826"/>
      <c r="B22" s="827"/>
      <c r="C22" s="829"/>
      <c r="D22" s="829"/>
      <c r="E22" s="201">
        <v>14</v>
      </c>
      <c r="F22" s="334"/>
      <c r="G22" s="334"/>
      <c r="H22" s="127"/>
      <c r="I22" s="110"/>
      <c r="J22" s="105"/>
      <c r="K22" s="110"/>
      <c r="L22" s="105"/>
      <c r="M22" s="37"/>
      <c r="N22" s="113"/>
      <c r="O22" s="108"/>
      <c r="P22" s="37"/>
      <c r="Q22" s="113"/>
      <c r="R22" s="33"/>
      <c r="S22" s="114"/>
      <c r="T22" s="92">
        <f t="shared" si="0"/>
        <v>0</v>
      </c>
      <c r="U22" s="356">
        <f t="shared" si="1"/>
        <v>1</v>
      </c>
    </row>
    <row r="23" spans="1:21" ht="18" customHeight="1">
      <c r="A23" s="826"/>
      <c r="B23" s="827"/>
      <c r="C23" s="829"/>
      <c r="D23" s="829"/>
      <c r="E23" s="201">
        <v>15</v>
      </c>
      <c r="F23" s="334"/>
      <c r="G23" s="334"/>
      <c r="H23" s="127"/>
      <c r="I23" s="110"/>
      <c r="J23" s="105"/>
      <c r="K23" s="110"/>
      <c r="L23" s="105"/>
      <c r="M23" s="37"/>
      <c r="N23" s="113"/>
      <c r="O23" s="108"/>
      <c r="P23" s="37"/>
      <c r="Q23" s="113"/>
      <c r="R23" s="33"/>
      <c r="S23" s="114"/>
      <c r="T23" s="92">
        <f t="shared" si="0"/>
        <v>0</v>
      </c>
      <c r="U23" s="356">
        <f t="shared" si="1"/>
        <v>1</v>
      </c>
    </row>
    <row r="24" spans="1:21" ht="18" customHeight="1">
      <c r="A24" s="826"/>
      <c r="B24" s="827"/>
      <c r="C24" s="829"/>
      <c r="D24" s="829"/>
      <c r="E24" s="201">
        <v>16</v>
      </c>
      <c r="F24" s="334"/>
      <c r="G24" s="334"/>
      <c r="H24" s="127"/>
      <c r="I24" s="110"/>
      <c r="J24" s="105"/>
      <c r="K24" s="110"/>
      <c r="L24" s="105"/>
      <c r="M24" s="37"/>
      <c r="N24" s="113"/>
      <c r="O24" s="108"/>
      <c r="P24" s="37"/>
      <c r="Q24" s="113"/>
      <c r="R24" s="33"/>
      <c r="S24" s="114"/>
      <c r="T24" s="92">
        <f t="shared" si="0"/>
        <v>0</v>
      </c>
      <c r="U24" s="356">
        <f t="shared" si="1"/>
        <v>1</v>
      </c>
    </row>
    <row r="25" spans="1:21" ht="18" customHeight="1">
      <c r="A25" s="826"/>
      <c r="B25" s="827"/>
      <c r="C25" s="829"/>
      <c r="D25" s="829"/>
      <c r="E25" s="201">
        <v>17</v>
      </c>
      <c r="F25" s="334"/>
      <c r="G25" s="334"/>
      <c r="H25" s="127"/>
      <c r="I25" s="110"/>
      <c r="J25" s="105"/>
      <c r="K25" s="110"/>
      <c r="L25" s="105"/>
      <c r="M25" s="37"/>
      <c r="N25" s="113"/>
      <c r="O25" s="108"/>
      <c r="P25" s="37"/>
      <c r="Q25" s="113"/>
      <c r="R25" s="33"/>
      <c r="S25" s="114"/>
      <c r="T25" s="92">
        <f t="shared" si="0"/>
        <v>0</v>
      </c>
      <c r="U25" s="356">
        <f t="shared" si="1"/>
        <v>1</v>
      </c>
    </row>
    <row r="26" spans="1:21" ht="18" customHeight="1">
      <c r="A26" s="826"/>
      <c r="B26" s="827"/>
      <c r="C26" s="829"/>
      <c r="D26" s="829"/>
      <c r="E26" s="201">
        <v>18</v>
      </c>
      <c r="F26" s="334"/>
      <c r="G26" s="334"/>
      <c r="H26" s="127"/>
      <c r="I26" s="110"/>
      <c r="J26" s="105"/>
      <c r="K26" s="110"/>
      <c r="L26" s="105"/>
      <c r="M26" s="37"/>
      <c r="N26" s="113"/>
      <c r="O26" s="108"/>
      <c r="P26" s="37"/>
      <c r="Q26" s="113"/>
      <c r="R26" s="33"/>
      <c r="S26" s="114"/>
      <c r="T26" s="92">
        <f t="shared" si="0"/>
        <v>0</v>
      </c>
      <c r="U26" s="356">
        <f t="shared" si="1"/>
        <v>1</v>
      </c>
    </row>
    <row r="27" spans="1:21" ht="18" customHeight="1">
      <c r="A27" s="826"/>
      <c r="B27" s="827"/>
      <c r="C27" s="829"/>
      <c r="D27" s="829"/>
      <c r="E27" s="201">
        <v>19</v>
      </c>
      <c r="F27" s="334"/>
      <c r="G27" s="334"/>
      <c r="H27" s="127"/>
      <c r="I27" s="110"/>
      <c r="J27" s="105"/>
      <c r="K27" s="110"/>
      <c r="L27" s="105"/>
      <c r="M27" s="37"/>
      <c r="N27" s="113"/>
      <c r="O27" s="108"/>
      <c r="P27" s="37"/>
      <c r="Q27" s="113"/>
      <c r="R27" s="33"/>
      <c r="S27" s="114"/>
      <c r="T27" s="92">
        <f t="shared" si="0"/>
        <v>0</v>
      </c>
      <c r="U27" s="356">
        <f t="shared" si="1"/>
        <v>1</v>
      </c>
    </row>
    <row r="28" spans="1:21" ht="18" customHeight="1">
      <c r="A28" s="826"/>
      <c r="B28" s="827"/>
      <c r="C28" s="829"/>
      <c r="D28" s="829"/>
      <c r="E28" s="201">
        <v>20</v>
      </c>
      <c r="F28" s="334"/>
      <c r="G28" s="334"/>
      <c r="H28" s="127"/>
      <c r="I28" s="110"/>
      <c r="J28" s="105"/>
      <c r="K28" s="110"/>
      <c r="L28" s="105"/>
      <c r="M28" s="37"/>
      <c r="N28" s="113"/>
      <c r="O28" s="108"/>
      <c r="P28" s="37"/>
      <c r="Q28" s="113"/>
      <c r="R28" s="33"/>
      <c r="S28" s="114"/>
      <c r="T28" s="92">
        <f t="shared" si="0"/>
        <v>0</v>
      </c>
      <c r="U28" s="356">
        <f t="shared" si="1"/>
        <v>1</v>
      </c>
    </row>
    <row r="29" spans="1:21" ht="18" customHeight="1">
      <c r="A29" s="826"/>
      <c r="B29" s="827"/>
      <c r="C29" s="829"/>
      <c r="D29" s="829"/>
      <c r="E29" s="201">
        <v>21</v>
      </c>
      <c r="F29" s="334"/>
      <c r="G29" s="334"/>
      <c r="H29" s="127"/>
      <c r="I29" s="110"/>
      <c r="J29" s="105"/>
      <c r="K29" s="110"/>
      <c r="L29" s="105"/>
      <c r="M29" s="37"/>
      <c r="N29" s="113"/>
      <c r="O29" s="108"/>
      <c r="P29" s="37"/>
      <c r="Q29" s="113"/>
      <c r="R29" s="33"/>
      <c r="S29" s="114"/>
      <c r="T29" s="92">
        <f t="shared" si="0"/>
        <v>0</v>
      </c>
      <c r="U29" s="356">
        <f t="shared" si="1"/>
        <v>1</v>
      </c>
    </row>
    <row r="30" spans="1:21" ht="18" customHeight="1">
      <c r="A30" s="826"/>
      <c r="B30" s="827"/>
      <c r="C30" s="829"/>
      <c r="D30" s="829"/>
      <c r="E30" s="201">
        <v>22</v>
      </c>
      <c r="F30" s="334"/>
      <c r="G30" s="334"/>
      <c r="H30" s="127"/>
      <c r="I30" s="110"/>
      <c r="J30" s="105"/>
      <c r="K30" s="110"/>
      <c r="L30" s="105"/>
      <c r="M30" s="37"/>
      <c r="N30" s="113"/>
      <c r="O30" s="108"/>
      <c r="P30" s="37"/>
      <c r="Q30" s="113"/>
      <c r="R30" s="33"/>
      <c r="S30" s="114"/>
      <c r="T30" s="92">
        <f t="shared" si="0"/>
        <v>0</v>
      </c>
      <c r="U30" s="356">
        <f t="shared" si="1"/>
        <v>1</v>
      </c>
    </row>
    <row r="31" spans="1:21" ht="18" customHeight="1">
      <c r="A31" s="826"/>
      <c r="B31" s="827"/>
      <c r="C31" s="829"/>
      <c r="D31" s="829"/>
      <c r="E31" s="201">
        <v>23</v>
      </c>
      <c r="F31" s="334"/>
      <c r="G31" s="334"/>
      <c r="H31" s="127"/>
      <c r="I31" s="110"/>
      <c r="J31" s="105"/>
      <c r="K31" s="110"/>
      <c r="L31" s="105"/>
      <c r="M31" s="37"/>
      <c r="N31" s="113"/>
      <c r="O31" s="108"/>
      <c r="P31" s="37"/>
      <c r="Q31" s="113"/>
      <c r="R31" s="33"/>
      <c r="S31" s="114"/>
      <c r="T31" s="92">
        <f t="shared" si="0"/>
        <v>0</v>
      </c>
      <c r="U31" s="356">
        <f t="shared" si="1"/>
        <v>1</v>
      </c>
    </row>
    <row r="32" spans="1:21" ht="18" customHeight="1">
      <c r="A32" s="826"/>
      <c r="B32" s="827"/>
      <c r="C32" s="829"/>
      <c r="D32" s="829"/>
      <c r="E32" s="201">
        <v>24</v>
      </c>
      <c r="F32" s="334"/>
      <c r="G32" s="334"/>
      <c r="H32" s="127"/>
      <c r="I32" s="110"/>
      <c r="J32" s="105"/>
      <c r="K32" s="110"/>
      <c r="L32" s="105"/>
      <c r="M32" s="37"/>
      <c r="N32" s="113"/>
      <c r="O32" s="108"/>
      <c r="P32" s="37"/>
      <c r="Q32" s="113"/>
      <c r="R32" s="33"/>
      <c r="S32" s="114"/>
      <c r="T32" s="92">
        <f t="shared" si="0"/>
        <v>0</v>
      </c>
      <c r="U32" s="356">
        <f t="shared" si="1"/>
        <v>1</v>
      </c>
    </row>
    <row r="33" spans="1:21" ht="18" customHeight="1">
      <c r="A33" s="826"/>
      <c r="B33" s="827"/>
      <c r="C33" s="829"/>
      <c r="D33" s="829"/>
      <c r="E33" s="201">
        <v>25</v>
      </c>
      <c r="F33" s="334"/>
      <c r="G33" s="334"/>
      <c r="H33" s="127"/>
      <c r="I33" s="110"/>
      <c r="J33" s="105"/>
      <c r="K33" s="110"/>
      <c r="L33" s="105"/>
      <c r="M33" s="37"/>
      <c r="N33" s="113"/>
      <c r="O33" s="108"/>
      <c r="P33" s="37"/>
      <c r="Q33" s="113"/>
      <c r="R33" s="33"/>
      <c r="S33" s="114"/>
      <c r="T33" s="92">
        <f t="shared" si="0"/>
        <v>0</v>
      </c>
      <c r="U33" s="356">
        <f t="shared" si="1"/>
        <v>1</v>
      </c>
    </row>
    <row r="34" spans="1:21" ht="18" customHeight="1">
      <c r="A34" s="826"/>
      <c r="B34" s="827"/>
      <c r="C34" s="829"/>
      <c r="D34" s="829"/>
      <c r="E34" s="201">
        <v>26</v>
      </c>
      <c r="F34" s="334"/>
      <c r="G34" s="334"/>
      <c r="H34" s="127"/>
      <c r="I34" s="110"/>
      <c r="J34" s="105"/>
      <c r="K34" s="110"/>
      <c r="L34" s="105"/>
      <c r="M34" s="37"/>
      <c r="N34" s="113"/>
      <c r="O34" s="108"/>
      <c r="P34" s="37"/>
      <c r="Q34" s="113"/>
      <c r="R34" s="33"/>
      <c r="S34" s="114"/>
      <c r="T34" s="92">
        <f t="shared" si="0"/>
        <v>0</v>
      </c>
      <c r="U34" s="356">
        <f t="shared" si="1"/>
        <v>1</v>
      </c>
    </row>
    <row r="35" spans="1:21" ht="18" customHeight="1">
      <c r="A35" s="826"/>
      <c r="B35" s="827"/>
      <c r="C35" s="829"/>
      <c r="D35" s="829"/>
      <c r="E35" s="201">
        <v>27</v>
      </c>
      <c r="F35" s="334"/>
      <c r="G35" s="334"/>
      <c r="H35" s="127"/>
      <c r="I35" s="110"/>
      <c r="J35" s="105"/>
      <c r="K35" s="110"/>
      <c r="L35" s="105"/>
      <c r="M35" s="37"/>
      <c r="N35" s="113"/>
      <c r="O35" s="108"/>
      <c r="P35" s="37"/>
      <c r="Q35" s="113"/>
      <c r="R35" s="33"/>
      <c r="S35" s="114"/>
      <c r="T35" s="92">
        <f t="shared" si="0"/>
        <v>0</v>
      </c>
      <c r="U35" s="356">
        <f t="shared" si="1"/>
        <v>1</v>
      </c>
    </row>
    <row r="36" spans="1:21" ht="18" customHeight="1">
      <c r="A36" s="826"/>
      <c r="B36" s="827"/>
      <c r="C36" s="829"/>
      <c r="D36" s="829"/>
      <c r="E36" s="201">
        <v>28</v>
      </c>
      <c r="F36" s="334"/>
      <c r="G36" s="334"/>
      <c r="H36" s="127"/>
      <c r="I36" s="110"/>
      <c r="J36" s="105"/>
      <c r="K36" s="110"/>
      <c r="L36" s="105"/>
      <c r="M36" s="37"/>
      <c r="N36" s="113"/>
      <c r="O36" s="108"/>
      <c r="P36" s="37"/>
      <c r="Q36" s="113"/>
      <c r="R36" s="33"/>
      <c r="S36" s="114"/>
      <c r="T36" s="92">
        <f t="shared" si="0"/>
        <v>0</v>
      </c>
      <c r="U36" s="356">
        <f t="shared" si="1"/>
        <v>1</v>
      </c>
    </row>
    <row r="37" spans="1:21" ht="18" customHeight="1">
      <c r="A37" s="826"/>
      <c r="B37" s="827"/>
      <c r="C37" s="829"/>
      <c r="D37" s="829"/>
      <c r="E37" s="201">
        <v>29</v>
      </c>
      <c r="F37" s="334"/>
      <c r="G37" s="334"/>
      <c r="H37" s="127"/>
      <c r="I37" s="110"/>
      <c r="J37" s="105"/>
      <c r="K37" s="110"/>
      <c r="L37" s="105"/>
      <c r="M37" s="37"/>
      <c r="N37" s="113"/>
      <c r="O37" s="108"/>
      <c r="P37" s="37"/>
      <c r="Q37" s="113"/>
      <c r="R37" s="33"/>
      <c r="S37" s="114"/>
      <c r="T37" s="92">
        <f t="shared" si="0"/>
        <v>0</v>
      </c>
      <c r="U37" s="356">
        <f t="shared" si="1"/>
        <v>1</v>
      </c>
    </row>
    <row r="38" spans="1:21" ht="18" customHeight="1">
      <c r="A38" s="826"/>
      <c r="B38" s="827"/>
      <c r="C38" s="829"/>
      <c r="D38" s="829"/>
      <c r="E38" s="277">
        <v>30</v>
      </c>
      <c r="F38" s="375"/>
      <c r="G38" s="375"/>
      <c r="H38" s="134"/>
      <c r="I38" s="135"/>
      <c r="J38" s="212"/>
      <c r="K38" s="135"/>
      <c r="L38" s="212"/>
      <c r="M38" s="27"/>
      <c r="N38" s="120"/>
      <c r="O38" s="109"/>
      <c r="P38" s="27"/>
      <c r="Q38" s="120"/>
      <c r="R38" s="32"/>
      <c r="S38" s="122"/>
      <c r="T38" s="136">
        <f t="shared" si="0"/>
        <v>0</v>
      </c>
      <c r="U38" s="356">
        <f t="shared" si="1"/>
        <v>1</v>
      </c>
    </row>
    <row r="39" spans="1:21" ht="18" customHeight="1">
      <c r="A39" s="824">
        <v>2</v>
      </c>
      <c r="B39" s="825"/>
      <c r="C39" s="828" t="str">
        <f>IF(ISERROR(VLOOKUP($A39,【大規模】地域番号⑯!$BD:$BF,2,FALSE)),"",VLOOKUP($A39,【大規模】地域番号⑯!$BD:$BF,2,FALSE))</f>
        <v/>
      </c>
      <c r="D39" s="828" t="str">
        <f>IF(ISERROR(VLOOKUP($A39,【大規模】地域番号⑯!$BD:$BF,3,FALSE)),"",VLOOKUP($A39,【大規模】地域番号⑯!$BD:$BF,3,FALSE))</f>
        <v/>
      </c>
      <c r="E39" s="201">
        <v>1</v>
      </c>
      <c r="F39" s="334"/>
      <c r="G39" s="334"/>
      <c r="H39" s="127"/>
      <c r="I39" s="110"/>
      <c r="J39" s="105"/>
      <c r="K39" s="110"/>
      <c r="L39" s="105"/>
      <c r="M39" s="37"/>
      <c r="N39" s="113"/>
      <c r="O39" s="108"/>
      <c r="P39" s="37"/>
      <c r="Q39" s="113"/>
      <c r="R39" s="33"/>
      <c r="S39" s="114"/>
      <c r="T39" s="92">
        <f t="shared" si="0"/>
        <v>0</v>
      </c>
      <c r="U39" s="356">
        <f>$A$39</f>
        <v>2</v>
      </c>
    </row>
    <row r="40" spans="1:21" ht="18" customHeight="1">
      <c r="A40" s="826"/>
      <c r="B40" s="827"/>
      <c r="C40" s="829"/>
      <c r="D40" s="829"/>
      <c r="E40" s="201">
        <v>2</v>
      </c>
      <c r="F40" s="334"/>
      <c r="G40" s="334"/>
      <c r="H40" s="127"/>
      <c r="I40" s="110"/>
      <c r="J40" s="105"/>
      <c r="K40" s="110"/>
      <c r="L40" s="105"/>
      <c r="M40" s="37"/>
      <c r="N40" s="113"/>
      <c r="O40" s="108"/>
      <c r="P40" s="37"/>
      <c r="Q40" s="113"/>
      <c r="R40" s="33"/>
      <c r="S40" s="114"/>
      <c r="T40" s="92">
        <f t="shared" si="0"/>
        <v>0</v>
      </c>
      <c r="U40" s="356">
        <f t="shared" ref="U40:U68" si="2">$A$39</f>
        <v>2</v>
      </c>
    </row>
    <row r="41" spans="1:21" ht="18" customHeight="1">
      <c r="A41" s="826"/>
      <c r="B41" s="827"/>
      <c r="C41" s="829"/>
      <c r="D41" s="829"/>
      <c r="E41" s="201">
        <v>3</v>
      </c>
      <c r="F41" s="334"/>
      <c r="G41" s="334"/>
      <c r="H41" s="127"/>
      <c r="I41" s="110"/>
      <c r="J41" s="105"/>
      <c r="K41" s="110"/>
      <c r="L41" s="105"/>
      <c r="M41" s="37"/>
      <c r="N41" s="113"/>
      <c r="O41" s="108"/>
      <c r="P41" s="37"/>
      <c r="Q41" s="113"/>
      <c r="R41" s="33"/>
      <c r="S41" s="114"/>
      <c r="T41" s="92">
        <f t="shared" si="0"/>
        <v>0</v>
      </c>
      <c r="U41" s="356">
        <f t="shared" si="2"/>
        <v>2</v>
      </c>
    </row>
    <row r="42" spans="1:21" ht="18" customHeight="1">
      <c r="A42" s="826"/>
      <c r="B42" s="827"/>
      <c r="C42" s="829"/>
      <c r="D42" s="829"/>
      <c r="E42" s="201">
        <v>4</v>
      </c>
      <c r="F42" s="334"/>
      <c r="G42" s="334"/>
      <c r="H42" s="127"/>
      <c r="I42" s="110"/>
      <c r="J42" s="105"/>
      <c r="K42" s="110"/>
      <c r="L42" s="105"/>
      <c r="M42" s="37"/>
      <c r="N42" s="113"/>
      <c r="O42" s="108"/>
      <c r="P42" s="37"/>
      <c r="Q42" s="113"/>
      <c r="R42" s="33"/>
      <c r="S42" s="114"/>
      <c r="T42" s="92">
        <f t="shared" si="0"/>
        <v>0</v>
      </c>
      <c r="U42" s="356">
        <f t="shared" si="2"/>
        <v>2</v>
      </c>
    </row>
    <row r="43" spans="1:21" ht="18" customHeight="1">
      <c r="A43" s="826"/>
      <c r="B43" s="827"/>
      <c r="C43" s="829"/>
      <c r="D43" s="829"/>
      <c r="E43" s="201">
        <v>5</v>
      </c>
      <c r="F43" s="334"/>
      <c r="G43" s="334"/>
      <c r="H43" s="127"/>
      <c r="I43" s="110"/>
      <c r="J43" s="105"/>
      <c r="K43" s="110"/>
      <c r="L43" s="105"/>
      <c r="M43" s="37"/>
      <c r="N43" s="113"/>
      <c r="O43" s="108"/>
      <c r="P43" s="37"/>
      <c r="Q43" s="113"/>
      <c r="R43" s="33"/>
      <c r="S43" s="114"/>
      <c r="T43" s="92">
        <f t="shared" si="0"/>
        <v>0</v>
      </c>
      <c r="U43" s="356">
        <f t="shared" si="2"/>
        <v>2</v>
      </c>
    </row>
    <row r="44" spans="1:21" ht="18" customHeight="1">
      <c r="A44" s="826"/>
      <c r="B44" s="827"/>
      <c r="C44" s="829"/>
      <c r="D44" s="829"/>
      <c r="E44" s="201">
        <v>6</v>
      </c>
      <c r="F44" s="334"/>
      <c r="G44" s="334"/>
      <c r="H44" s="127"/>
      <c r="I44" s="110"/>
      <c r="J44" s="105"/>
      <c r="K44" s="110"/>
      <c r="L44" s="105"/>
      <c r="M44" s="37"/>
      <c r="N44" s="113"/>
      <c r="O44" s="108"/>
      <c r="P44" s="37"/>
      <c r="Q44" s="113"/>
      <c r="R44" s="33"/>
      <c r="S44" s="114"/>
      <c r="T44" s="92">
        <f t="shared" si="0"/>
        <v>0</v>
      </c>
      <c r="U44" s="356">
        <f t="shared" si="2"/>
        <v>2</v>
      </c>
    </row>
    <row r="45" spans="1:21" ht="18" customHeight="1">
      <c r="A45" s="826"/>
      <c r="B45" s="827"/>
      <c r="C45" s="829"/>
      <c r="D45" s="829"/>
      <c r="E45" s="201">
        <v>7</v>
      </c>
      <c r="F45" s="334"/>
      <c r="G45" s="334"/>
      <c r="H45" s="127"/>
      <c r="I45" s="110"/>
      <c r="J45" s="105"/>
      <c r="K45" s="110"/>
      <c r="L45" s="105"/>
      <c r="M45" s="37"/>
      <c r="N45" s="113"/>
      <c r="O45" s="108"/>
      <c r="P45" s="37"/>
      <c r="Q45" s="113"/>
      <c r="R45" s="33"/>
      <c r="S45" s="114"/>
      <c r="T45" s="92">
        <f t="shared" si="0"/>
        <v>0</v>
      </c>
      <c r="U45" s="356">
        <f t="shared" si="2"/>
        <v>2</v>
      </c>
    </row>
    <row r="46" spans="1:21" ht="18" customHeight="1">
      <c r="A46" s="826"/>
      <c r="B46" s="827"/>
      <c r="C46" s="829"/>
      <c r="D46" s="829"/>
      <c r="E46" s="201">
        <v>8</v>
      </c>
      <c r="F46" s="334"/>
      <c r="G46" s="334"/>
      <c r="H46" s="127"/>
      <c r="I46" s="110"/>
      <c r="J46" s="105"/>
      <c r="K46" s="110"/>
      <c r="L46" s="105"/>
      <c r="M46" s="37"/>
      <c r="N46" s="113"/>
      <c r="O46" s="108"/>
      <c r="P46" s="37"/>
      <c r="Q46" s="113"/>
      <c r="R46" s="33"/>
      <c r="S46" s="114"/>
      <c r="T46" s="92">
        <f t="shared" si="0"/>
        <v>0</v>
      </c>
      <c r="U46" s="356">
        <f t="shared" si="2"/>
        <v>2</v>
      </c>
    </row>
    <row r="47" spans="1:21" ht="18" customHeight="1">
      <c r="A47" s="826"/>
      <c r="B47" s="827"/>
      <c r="C47" s="829"/>
      <c r="D47" s="829"/>
      <c r="E47" s="201">
        <v>9</v>
      </c>
      <c r="F47" s="334"/>
      <c r="G47" s="334"/>
      <c r="H47" s="127"/>
      <c r="I47" s="110"/>
      <c r="J47" s="105"/>
      <c r="K47" s="110"/>
      <c r="L47" s="105"/>
      <c r="M47" s="37"/>
      <c r="N47" s="113"/>
      <c r="O47" s="108"/>
      <c r="P47" s="37"/>
      <c r="Q47" s="113"/>
      <c r="R47" s="33"/>
      <c r="S47" s="114"/>
      <c r="T47" s="92">
        <f t="shared" si="0"/>
        <v>0</v>
      </c>
      <c r="U47" s="356">
        <f t="shared" si="2"/>
        <v>2</v>
      </c>
    </row>
    <row r="48" spans="1:21" ht="18" customHeight="1">
      <c r="A48" s="826"/>
      <c r="B48" s="827"/>
      <c r="C48" s="829"/>
      <c r="D48" s="829"/>
      <c r="E48" s="201">
        <v>10</v>
      </c>
      <c r="F48" s="334"/>
      <c r="G48" s="334"/>
      <c r="H48" s="127"/>
      <c r="I48" s="110"/>
      <c r="J48" s="105"/>
      <c r="K48" s="110"/>
      <c r="L48" s="105"/>
      <c r="M48" s="37"/>
      <c r="N48" s="113"/>
      <c r="O48" s="108"/>
      <c r="P48" s="37"/>
      <c r="Q48" s="113"/>
      <c r="R48" s="33"/>
      <c r="S48" s="114"/>
      <c r="T48" s="92">
        <f t="shared" si="0"/>
        <v>0</v>
      </c>
      <c r="U48" s="356">
        <f t="shared" si="2"/>
        <v>2</v>
      </c>
    </row>
    <row r="49" spans="1:21" ht="18" customHeight="1">
      <c r="A49" s="826"/>
      <c r="B49" s="827"/>
      <c r="C49" s="829"/>
      <c r="D49" s="829"/>
      <c r="E49" s="201">
        <v>11</v>
      </c>
      <c r="F49" s="334"/>
      <c r="G49" s="334"/>
      <c r="H49" s="127"/>
      <c r="I49" s="110"/>
      <c r="J49" s="105"/>
      <c r="K49" s="110"/>
      <c r="L49" s="105"/>
      <c r="M49" s="37"/>
      <c r="N49" s="113"/>
      <c r="O49" s="108"/>
      <c r="P49" s="37"/>
      <c r="Q49" s="113"/>
      <c r="R49" s="33"/>
      <c r="S49" s="114"/>
      <c r="T49" s="92">
        <f t="shared" si="0"/>
        <v>0</v>
      </c>
      <c r="U49" s="356">
        <f t="shared" si="2"/>
        <v>2</v>
      </c>
    </row>
    <row r="50" spans="1:21" ht="18" customHeight="1">
      <c r="A50" s="826"/>
      <c r="B50" s="827"/>
      <c r="C50" s="829"/>
      <c r="D50" s="829"/>
      <c r="E50" s="201">
        <v>12</v>
      </c>
      <c r="F50" s="334"/>
      <c r="G50" s="334"/>
      <c r="H50" s="127"/>
      <c r="I50" s="110"/>
      <c r="J50" s="105"/>
      <c r="K50" s="110"/>
      <c r="L50" s="105"/>
      <c r="M50" s="37"/>
      <c r="N50" s="113"/>
      <c r="O50" s="108"/>
      <c r="P50" s="37"/>
      <c r="Q50" s="113"/>
      <c r="R50" s="33"/>
      <c r="S50" s="114"/>
      <c r="T50" s="92">
        <f t="shared" si="0"/>
        <v>0</v>
      </c>
      <c r="U50" s="356">
        <f t="shared" si="2"/>
        <v>2</v>
      </c>
    </row>
    <row r="51" spans="1:21" ht="18" customHeight="1">
      <c r="A51" s="826"/>
      <c r="B51" s="827"/>
      <c r="C51" s="829"/>
      <c r="D51" s="829"/>
      <c r="E51" s="201">
        <v>13</v>
      </c>
      <c r="F51" s="334"/>
      <c r="G51" s="334"/>
      <c r="H51" s="127"/>
      <c r="I51" s="110"/>
      <c r="J51" s="105"/>
      <c r="K51" s="110"/>
      <c r="L51" s="105"/>
      <c r="M51" s="37"/>
      <c r="N51" s="113"/>
      <c r="O51" s="108"/>
      <c r="P51" s="37"/>
      <c r="Q51" s="113"/>
      <c r="R51" s="33"/>
      <c r="S51" s="114"/>
      <c r="T51" s="92">
        <f t="shared" si="0"/>
        <v>0</v>
      </c>
      <c r="U51" s="356">
        <f t="shared" si="2"/>
        <v>2</v>
      </c>
    </row>
    <row r="52" spans="1:21" ht="18" customHeight="1">
      <c r="A52" s="826"/>
      <c r="B52" s="827"/>
      <c r="C52" s="829"/>
      <c r="D52" s="829"/>
      <c r="E52" s="201">
        <v>14</v>
      </c>
      <c r="F52" s="334"/>
      <c r="G52" s="334"/>
      <c r="H52" s="127"/>
      <c r="I52" s="110"/>
      <c r="J52" s="105"/>
      <c r="K52" s="110"/>
      <c r="L52" s="105"/>
      <c r="M52" s="37"/>
      <c r="N52" s="113"/>
      <c r="O52" s="108"/>
      <c r="P52" s="37"/>
      <c r="Q52" s="113"/>
      <c r="R52" s="33"/>
      <c r="S52" s="114"/>
      <c r="T52" s="92">
        <f t="shared" si="0"/>
        <v>0</v>
      </c>
      <c r="U52" s="356">
        <f t="shared" si="2"/>
        <v>2</v>
      </c>
    </row>
    <row r="53" spans="1:21" ht="18" customHeight="1">
      <c r="A53" s="826"/>
      <c r="B53" s="827"/>
      <c r="C53" s="829"/>
      <c r="D53" s="829"/>
      <c r="E53" s="201">
        <v>15</v>
      </c>
      <c r="F53" s="334"/>
      <c r="G53" s="334"/>
      <c r="H53" s="127"/>
      <c r="I53" s="110"/>
      <c r="J53" s="105"/>
      <c r="K53" s="110"/>
      <c r="L53" s="105"/>
      <c r="M53" s="37"/>
      <c r="N53" s="113"/>
      <c r="O53" s="108"/>
      <c r="P53" s="37"/>
      <c r="Q53" s="113"/>
      <c r="R53" s="33"/>
      <c r="S53" s="114"/>
      <c r="T53" s="92">
        <f t="shared" si="0"/>
        <v>0</v>
      </c>
      <c r="U53" s="356">
        <f t="shared" si="2"/>
        <v>2</v>
      </c>
    </row>
    <row r="54" spans="1:21" ht="18" customHeight="1">
      <c r="A54" s="826"/>
      <c r="B54" s="827"/>
      <c r="C54" s="829"/>
      <c r="D54" s="829"/>
      <c r="E54" s="201">
        <v>16</v>
      </c>
      <c r="F54" s="334"/>
      <c r="G54" s="334"/>
      <c r="H54" s="127"/>
      <c r="I54" s="110"/>
      <c r="J54" s="105"/>
      <c r="K54" s="110"/>
      <c r="L54" s="105"/>
      <c r="M54" s="37"/>
      <c r="N54" s="113"/>
      <c r="O54" s="108"/>
      <c r="P54" s="37"/>
      <c r="Q54" s="113"/>
      <c r="R54" s="33"/>
      <c r="S54" s="114"/>
      <c r="T54" s="92">
        <f t="shared" si="0"/>
        <v>0</v>
      </c>
      <c r="U54" s="356">
        <f t="shared" si="2"/>
        <v>2</v>
      </c>
    </row>
    <row r="55" spans="1:21" ht="18" customHeight="1">
      <c r="A55" s="826"/>
      <c r="B55" s="827"/>
      <c r="C55" s="829"/>
      <c r="D55" s="829"/>
      <c r="E55" s="201">
        <v>17</v>
      </c>
      <c r="F55" s="334"/>
      <c r="G55" s="334"/>
      <c r="H55" s="127"/>
      <c r="I55" s="110"/>
      <c r="J55" s="105"/>
      <c r="K55" s="110"/>
      <c r="L55" s="105"/>
      <c r="M55" s="37"/>
      <c r="N55" s="113"/>
      <c r="O55" s="108"/>
      <c r="P55" s="37"/>
      <c r="Q55" s="113"/>
      <c r="R55" s="33"/>
      <c r="S55" s="114"/>
      <c r="T55" s="92">
        <f t="shared" si="0"/>
        <v>0</v>
      </c>
      <c r="U55" s="356">
        <f t="shared" si="2"/>
        <v>2</v>
      </c>
    </row>
    <row r="56" spans="1:21" ht="18" customHeight="1">
      <c r="A56" s="826"/>
      <c r="B56" s="827"/>
      <c r="C56" s="829"/>
      <c r="D56" s="829"/>
      <c r="E56" s="201">
        <v>18</v>
      </c>
      <c r="F56" s="334"/>
      <c r="G56" s="334"/>
      <c r="H56" s="127"/>
      <c r="I56" s="110"/>
      <c r="J56" s="105"/>
      <c r="K56" s="110"/>
      <c r="L56" s="105"/>
      <c r="M56" s="37"/>
      <c r="N56" s="113"/>
      <c r="O56" s="108"/>
      <c r="P56" s="37"/>
      <c r="Q56" s="113"/>
      <c r="R56" s="33"/>
      <c r="S56" s="114"/>
      <c r="T56" s="92">
        <f t="shared" si="0"/>
        <v>0</v>
      </c>
      <c r="U56" s="356">
        <f t="shared" si="2"/>
        <v>2</v>
      </c>
    </row>
    <row r="57" spans="1:21" ht="18" customHeight="1">
      <c r="A57" s="826"/>
      <c r="B57" s="827"/>
      <c r="C57" s="829"/>
      <c r="D57" s="829"/>
      <c r="E57" s="201">
        <v>19</v>
      </c>
      <c r="F57" s="334"/>
      <c r="G57" s="334"/>
      <c r="H57" s="127"/>
      <c r="I57" s="110"/>
      <c r="J57" s="105"/>
      <c r="K57" s="110"/>
      <c r="L57" s="105"/>
      <c r="M57" s="37"/>
      <c r="N57" s="113"/>
      <c r="O57" s="108"/>
      <c r="P57" s="37"/>
      <c r="Q57" s="113"/>
      <c r="R57" s="33"/>
      <c r="S57" s="114"/>
      <c r="T57" s="92">
        <f t="shared" si="0"/>
        <v>0</v>
      </c>
      <c r="U57" s="356">
        <f t="shared" si="2"/>
        <v>2</v>
      </c>
    </row>
    <row r="58" spans="1:21" ht="18" customHeight="1">
      <c r="A58" s="826"/>
      <c r="B58" s="827"/>
      <c r="C58" s="829"/>
      <c r="D58" s="829"/>
      <c r="E58" s="201">
        <v>20</v>
      </c>
      <c r="F58" s="334"/>
      <c r="G58" s="334"/>
      <c r="H58" s="127"/>
      <c r="I58" s="110"/>
      <c r="J58" s="105"/>
      <c r="K58" s="110"/>
      <c r="L58" s="105"/>
      <c r="M58" s="37"/>
      <c r="N58" s="113"/>
      <c r="O58" s="108"/>
      <c r="P58" s="37"/>
      <c r="Q58" s="113"/>
      <c r="R58" s="33"/>
      <c r="S58" s="114"/>
      <c r="T58" s="92">
        <f t="shared" si="0"/>
        <v>0</v>
      </c>
      <c r="U58" s="356">
        <f t="shared" si="2"/>
        <v>2</v>
      </c>
    </row>
    <row r="59" spans="1:21" ht="18" customHeight="1">
      <c r="A59" s="826"/>
      <c r="B59" s="827"/>
      <c r="C59" s="829"/>
      <c r="D59" s="829"/>
      <c r="E59" s="201">
        <v>21</v>
      </c>
      <c r="F59" s="334"/>
      <c r="G59" s="334"/>
      <c r="H59" s="127"/>
      <c r="I59" s="110"/>
      <c r="J59" s="105"/>
      <c r="K59" s="110"/>
      <c r="L59" s="105"/>
      <c r="M59" s="37"/>
      <c r="N59" s="113"/>
      <c r="O59" s="108"/>
      <c r="P59" s="37"/>
      <c r="Q59" s="113"/>
      <c r="R59" s="33"/>
      <c r="S59" s="114"/>
      <c r="T59" s="92">
        <f t="shared" si="0"/>
        <v>0</v>
      </c>
      <c r="U59" s="356">
        <f t="shared" si="2"/>
        <v>2</v>
      </c>
    </row>
    <row r="60" spans="1:21" ht="18" customHeight="1">
      <c r="A60" s="826"/>
      <c r="B60" s="827"/>
      <c r="C60" s="829"/>
      <c r="D60" s="829"/>
      <c r="E60" s="201">
        <v>22</v>
      </c>
      <c r="F60" s="334"/>
      <c r="G60" s="334"/>
      <c r="H60" s="127"/>
      <c r="I60" s="110"/>
      <c r="J60" s="105"/>
      <c r="K60" s="110"/>
      <c r="L60" s="105"/>
      <c r="M60" s="37"/>
      <c r="N60" s="113"/>
      <c r="O60" s="108"/>
      <c r="P60" s="37"/>
      <c r="Q60" s="113"/>
      <c r="R60" s="33"/>
      <c r="S60" s="114"/>
      <c r="T60" s="92">
        <f t="shared" si="0"/>
        <v>0</v>
      </c>
      <c r="U60" s="356">
        <f t="shared" si="2"/>
        <v>2</v>
      </c>
    </row>
    <row r="61" spans="1:21" ht="18" customHeight="1">
      <c r="A61" s="826"/>
      <c r="B61" s="827"/>
      <c r="C61" s="829"/>
      <c r="D61" s="829"/>
      <c r="E61" s="201">
        <v>23</v>
      </c>
      <c r="F61" s="334"/>
      <c r="G61" s="334"/>
      <c r="H61" s="127"/>
      <c r="I61" s="110"/>
      <c r="J61" s="105"/>
      <c r="K61" s="110"/>
      <c r="L61" s="105"/>
      <c r="M61" s="37"/>
      <c r="N61" s="113"/>
      <c r="O61" s="108"/>
      <c r="P61" s="37"/>
      <c r="Q61" s="113"/>
      <c r="R61" s="33"/>
      <c r="S61" s="114"/>
      <c r="T61" s="92">
        <f t="shared" si="0"/>
        <v>0</v>
      </c>
      <c r="U61" s="356">
        <f t="shared" si="2"/>
        <v>2</v>
      </c>
    </row>
    <row r="62" spans="1:21" ht="18" customHeight="1">
      <c r="A62" s="826"/>
      <c r="B62" s="827"/>
      <c r="C62" s="829"/>
      <c r="D62" s="829"/>
      <c r="E62" s="201">
        <v>24</v>
      </c>
      <c r="F62" s="334"/>
      <c r="G62" s="334"/>
      <c r="H62" s="127"/>
      <c r="I62" s="110"/>
      <c r="J62" s="105"/>
      <c r="K62" s="110"/>
      <c r="L62" s="105"/>
      <c r="M62" s="37"/>
      <c r="N62" s="113"/>
      <c r="O62" s="108"/>
      <c r="P62" s="37"/>
      <c r="Q62" s="113"/>
      <c r="R62" s="33"/>
      <c r="S62" s="114"/>
      <c r="T62" s="92">
        <f t="shared" si="0"/>
        <v>0</v>
      </c>
      <c r="U62" s="356">
        <f t="shared" si="2"/>
        <v>2</v>
      </c>
    </row>
    <row r="63" spans="1:21" ht="18" customHeight="1">
      <c r="A63" s="826"/>
      <c r="B63" s="827"/>
      <c r="C63" s="829"/>
      <c r="D63" s="829"/>
      <c r="E63" s="201">
        <v>25</v>
      </c>
      <c r="F63" s="334"/>
      <c r="G63" s="334"/>
      <c r="H63" s="127"/>
      <c r="I63" s="110"/>
      <c r="J63" s="105"/>
      <c r="K63" s="110"/>
      <c r="L63" s="105"/>
      <c r="M63" s="37"/>
      <c r="N63" s="113"/>
      <c r="O63" s="108"/>
      <c r="P63" s="37"/>
      <c r="Q63" s="113"/>
      <c r="R63" s="33"/>
      <c r="S63" s="114"/>
      <c r="T63" s="92">
        <f t="shared" si="0"/>
        <v>0</v>
      </c>
      <c r="U63" s="356">
        <f t="shared" si="2"/>
        <v>2</v>
      </c>
    </row>
    <row r="64" spans="1:21" ht="18" customHeight="1">
      <c r="A64" s="826"/>
      <c r="B64" s="827"/>
      <c r="C64" s="829"/>
      <c r="D64" s="829"/>
      <c r="E64" s="201">
        <v>26</v>
      </c>
      <c r="F64" s="334"/>
      <c r="G64" s="334"/>
      <c r="H64" s="127"/>
      <c r="I64" s="110"/>
      <c r="J64" s="105"/>
      <c r="K64" s="110"/>
      <c r="L64" s="105"/>
      <c r="M64" s="37"/>
      <c r="N64" s="113"/>
      <c r="O64" s="108"/>
      <c r="P64" s="37"/>
      <c r="Q64" s="113"/>
      <c r="R64" s="33"/>
      <c r="S64" s="114"/>
      <c r="T64" s="92">
        <f t="shared" si="0"/>
        <v>0</v>
      </c>
      <c r="U64" s="356">
        <f t="shared" si="2"/>
        <v>2</v>
      </c>
    </row>
    <row r="65" spans="1:21" ht="18" customHeight="1">
      <c r="A65" s="826"/>
      <c r="B65" s="827"/>
      <c r="C65" s="829"/>
      <c r="D65" s="829"/>
      <c r="E65" s="201">
        <v>27</v>
      </c>
      <c r="F65" s="334"/>
      <c r="G65" s="334"/>
      <c r="H65" s="127"/>
      <c r="I65" s="110"/>
      <c r="J65" s="105"/>
      <c r="K65" s="110"/>
      <c r="L65" s="105"/>
      <c r="M65" s="37"/>
      <c r="N65" s="113"/>
      <c r="O65" s="108"/>
      <c r="P65" s="37"/>
      <c r="Q65" s="113"/>
      <c r="R65" s="33"/>
      <c r="S65" s="114"/>
      <c r="T65" s="92">
        <f t="shared" si="0"/>
        <v>0</v>
      </c>
      <c r="U65" s="356">
        <f t="shared" si="2"/>
        <v>2</v>
      </c>
    </row>
    <row r="66" spans="1:21" ht="18" customHeight="1">
      <c r="A66" s="826"/>
      <c r="B66" s="827"/>
      <c r="C66" s="829"/>
      <c r="D66" s="829"/>
      <c r="E66" s="201">
        <v>28</v>
      </c>
      <c r="F66" s="334"/>
      <c r="G66" s="334"/>
      <c r="H66" s="127"/>
      <c r="I66" s="110"/>
      <c r="J66" s="105"/>
      <c r="K66" s="110"/>
      <c r="L66" s="105"/>
      <c r="M66" s="37"/>
      <c r="N66" s="113"/>
      <c r="O66" s="108"/>
      <c r="P66" s="37"/>
      <c r="Q66" s="113"/>
      <c r="R66" s="33"/>
      <c r="S66" s="114"/>
      <c r="T66" s="92">
        <f t="shared" si="0"/>
        <v>0</v>
      </c>
      <c r="U66" s="356">
        <f t="shared" si="2"/>
        <v>2</v>
      </c>
    </row>
    <row r="67" spans="1:21" ht="18" customHeight="1">
      <c r="A67" s="826"/>
      <c r="B67" s="827"/>
      <c r="C67" s="829"/>
      <c r="D67" s="829"/>
      <c r="E67" s="201">
        <v>29</v>
      </c>
      <c r="F67" s="334"/>
      <c r="G67" s="334"/>
      <c r="H67" s="127"/>
      <c r="I67" s="110"/>
      <c r="J67" s="105"/>
      <c r="K67" s="110"/>
      <c r="L67" s="105"/>
      <c r="M67" s="37"/>
      <c r="N67" s="113"/>
      <c r="O67" s="108"/>
      <c r="P67" s="37"/>
      <c r="Q67" s="113"/>
      <c r="R67" s="33"/>
      <c r="S67" s="114"/>
      <c r="T67" s="92">
        <f t="shared" si="0"/>
        <v>0</v>
      </c>
      <c r="U67" s="356">
        <f t="shared" si="2"/>
        <v>2</v>
      </c>
    </row>
    <row r="68" spans="1:21" ht="18" customHeight="1">
      <c r="A68" s="826"/>
      <c r="B68" s="827"/>
      <c r="C68" s="829"/>
      <c r="D68" s="829"/>
      <c r="E68" s="277">
        <v>30</v>
      </c>
      <c r="F68" s="375"/>
      <c r="G68" s="375"/>
      <c r="H68" s="134"/>
      <c r="I68" s="135"/>
      <c r="J68" s="212"/>
      <c r="K68" s="135"/>
      <c r="L68" s="212"/>
      <c r="M68" s="27"/>
      <c r="N68" s="120"/>
      <c r="O68" s="109"/>
      <c r="P68" s="27"/>
      <c r="Q68" s="120"/>
      <c r="R68" s="32"/>
      <c r="S68" s="122"/>
      <c r="T68" s="136">
        <f t="shared" si="0"/>
        <v>0</v>
      </c>
      <c r="U68" s="356">
        <f t="shared" si="2"/>
        <v>2</v>
      </c>
    </row>
    <row r="69" spans="1:21" ht="18" customHeight="1">
      <c r="A69" s="824">
        <v>3</v>
      </c>
      <c r="B69" s="825"/>
      <c r="C69" s="828" t="str">
        <f>IF(ISERROR(VLOOKUP($A69,【大規模】地域番号⑯!$BD:$BF,2,FALSE)),"",VLOOKUP($A69,【大規模】地域番号⑯!$BD:$BF,2,FALSE))</f>
        <v/>
      </c>
      <c r="D69" s="828" t="str">
        <f>IF(ISERROR(VLOOKUP($A69,【大規模】地域番号⑯!$BD:$BF,3,FALSE)),"",VLOOKUP($A69,【大規模】地域番号⑯!$BD:$BF,3,FALSE))</f>
        <v/>
      </c>
      <c r="E69" s="421">
        <v>1</v>
      </c>
      <c r="F69" s="417"/>
      <c r="G69" s="417"/>
      <c r="H69" s="176"/>
      <c r="I69" s="177"/>
      <c r="J69" s="178"/>
      <c r="K69" s="177"/>
      <c r="L69" s="178"/>
      <c r="M69" s="179"/>
      <c r="N69" s="180"/>
      <c r="O69" s="181"/>
      <c r="P69" s="179"/>
      <c r="Q69" s="180"/>
      <c r="R69" s="182"/>
      <c r="S69" s="183"/>
      <c r="T69" s="422">
        <f t="shared" si="0"/>
        <v>0</v>
      </c>
      <c r="U69" s="356">
        <f>$A$69</f>
        <v>3</v>
      </c>
    </row>
    <row r="70" spans="1:21" ht="18" customHeight="1">
      <c r="A70" s="826"/>
      <c r="B70" s="827"/>
      <c r="C70" s="829"/>
      <c r="D70" s="829"/>
      <c r="E70" s="423">
        <v>2</v>
      </c>
      <c r="F70" s="272"/>
      <c r="G70" s="272"/>
      <c r="H70" s="128"/>
      <c r="I70" s="111"/>
      <c r="J70" s="106"/>
      <c r="K70" s="111"/>
      <c r="L70" s="106"/>
      <c r="M70" s="12"/>
      <c r="N70" s="112"/>
      <c r="O70" s="107"/>
      <c r="P70" s="12"/>
      <c r="Q70" s="112"/>
      <c r="R70" s="31"/>
      <c r="S70" s="115"/>
      <c r="T70" s="419">
        <f t="shared" si="0"/>
        <v>0</v>
      </c>
      <c r="U70" s="356">
        <f t="shared" ref="U70:U98" si="3">$A$69</f>
        <v>3</v>
      </c>
    </row>
    <row r="71" spans="1:21" ht="18" customHeight="1">
      <c r="A71" s="826"/>
      <c r="B71" s="827"/>
      <c r="C71" s="829"/>
      <c r="D71" s="829"/>
      <c r="E71" s="423">
        <v>3</v>
      </c>
      <c r="F71" s="272"/>
      <c r="G71" s="272"/>
      <c r="H71" s="128"/>
      <c r="I71" s="111"/>
      <c r="J71" s="106"/>
      <c r="K71" s="111"/>
      <c r="L71" s="106"/>
      <c r="M71" s="12"/>
      <c r="N71" s="112"/>
      <c r="O71" s="107"/>
      <c r="P71" s="12"/>
      <c r="Q71" s="112"/>
      <c r="R71" s="31"/>
      <c r="S71" s="115"/>
      <c r="T71" s="419">
        <f t="shared" si="0"/>
        <v>0</v>
      </c>
      <c r="U71" s="356">
        <f t="shared" si="3"/>
        <v>3</v>
      </c>
    </row>
    <row r="72" spans="1:21" ht="18" customHeight="1">
      <c r="A72" s="826"/>
      <c r="B72" s="827"/>
      <c r="C72" s="829"/>
      <c r="D72" s="829"/>
      <c r="E72" s="423">
        <v>4</v>
      </c>
      <c r="F72" s="272"/>
      <c r="G72" s="272"/>
      <c r="H72" s="128"/>
      <c r="I72" s="111"/>
      <c r="J72" s="106"/>
      <c r="K72" s="111"/>
      <c r="L72" s="106"/>
      <c r="M72" s="12"/>
      <c r="N72" s="112"/>
      <c r="O72" s="107"/>
      <c r="P72" s="12"/>
      <c r="Q72" s="112"/>
      <c r="R72" s="31"/>
      <c r="S72" s="115"/>
      <c r="T72" s="419">
        <f t="shared" si="0"/>
        <v>0</v>
      </c>
      <c r="U72" s="356">
        <f t="shared" si="3"/>
        <v>3</v>
      </c>
    </row>
    <row r="73" spans="1:21" ht="18" customHeight="1">
      <c r="A73" s="826"/>
      <c r="B73" s="827"/>
      <c r="C73" s="829"/>
      <c r="D73" s="829"/>
      <c r="E73" s="423">
        <v>5</v>
      </c>
      <c r="F73" s="272"/>
      <c r="G73" s="272"/>
      <c r="H73" s="128"/>
      <c r="I73" s="111"/>
      <c r="J73" s="106"/>
      <c r="K73" s="111"/>
      <c r="L73" s="106"/>
      <c r="M73" s="12"/>
      <c r="N73" s="112"/>
      <c r="O73" s="107"/>
      <c r="P73" s="12"/>
      <c r="Q73" s="112"/>
      <c r="R73" s="31"/>
      <c r="S73" s="115"/>
      <c r="T73" s="419">
        <f t="shared" ref="T73:T136" si="4">IF(J73="",0,INT(SUM(PRODUCT(J73,L73,O73),R73)))</f>
        <v>0</v>
      </c>
      <c r="U73" s="356">
        <f t="shared" si="3"/>
        <v>3</v>
      </c>
    </row>
    <row r="74" spans="1:21" ht="18" customHeight="1">
      <c r="A74" s="826"/>
      <c r="B74" s="827"/>
      <c r="C74" s="829"/>
      <c r="D74" s="829"/>
      <c r="E74" s="423">
        <v>6</v>
      </c>
      <c r="F74" s="272"/>
      <c r="G74" s="272"/>
      <c r="H74" s="128"/>
      <c r="I74" s="111"/>
      <c r="J74" s="106"/>
      <c r="K74" s="111"/>
      <c r="L74" s="106"/>
      <c r="M74" s="12"/>
      <c r="N74" s="112"/>
      <c r="O74" s="107"/>
      <c r="P74" s="12"/>
      <c r="Q74" s="112"/>
      <c r="R74" s="31"/>
      <c r="S74" s="115"/>
      <c r="T74" s="419">
        <f t="shared" si="4"/>
        <v>0</v>
      </c>
      <c r="U74" s="356">
        <f t="shared" si="3"/>
        <v>3</v>
      </c>
    </row>
    <row r="75" spans="1:21" ht="18" customHeight="1">
      <c r="A75" s="826"/>
      <c r="B75" s="827"/>
      <c r="C75" s="829"/>
      <c r="D75" s="829"/>
      <c r="E75" s="423">
        <v>7</v>
      </c>
      <c r="F75" s="272"/>
      <c r="G75" s="272"/>
      <c r="H75" s="128"/>
      <c r="I75" s="111"/>
      <c r="J75" s="106"/>
      <c r="K75" s="111"/>
      <c r="L75" s="106"/>
      <c r="M75" s="12"/>
      <c r="N75" s="112"/>
      <c r="O75" s="107"/>
      <c r="P75" s="12"/>
      <c r="Q75" s="112"/>
      <c r="R75" s="31"/>
      <c r="S75" s="115"/>
      <c r="T75" s="419">
        <f t="shared" si="4"/>
        <v>0</v>
      </c>
      <c r="U75" s="356">
        <f t="shared" si="3"/>
        <v>3</v>
      </c>
    </row>
    <row r="76" spans="1:21" ht="18" customHeight="1">
      <c r="A76" s="826"/>
      <c r="B76" s="827"/>
      <c r="C76" s="829"/>
      <c r="D76" s="829"/>
      <c r="E76" s="423">
        <v>8</v>
      </c>
      <c r="F76" s="272"/>
      <c r="G76" s="272"/>
      <c r="H76" s="128"/>
      <c r="I76" s="111"/>
      <c r="J76" s="106"/>
      <c r="K76" s="111"/>
      <c r="L76" s="106"/>
      <c r="M76" s="12"/>
      <c r="N76" s="112"/>
      <c r="O76" s="107"/>
      <c r="P76" s="12"/>
      <c r="Q76" s="112"/>
      <c r="R76" s="31"/>
      <c r="S76" s="115"/>
      <c r="T76" s="419">
        <f t="shared" si="4"/>
        <v>0</v>
      </c>
      <c r="U76" s="356">
        <f t="shared" si="3"/>
        <v>3</v>
      </c>
    </row>
    <row r="77" spans="1:21" ht="18" customHeight="1">
      <c r="A77" s="826"/>
      <c r="B77" s="827"/>
      <c r="C77" s="829"/>
      <c r="D77" s="829"/>
      <c r="E77" s="423">
        <v>9</v>
      </c>
      <c r="F77" s="272"/>
      <c r="G77" s="272"/>
      <c r="H77" s="128"/>
      <c r="I77" s="111"/>
      <c r="J77" s="106"/>
      <c r="K77" s="111"/>
      <c r="L77" s="106"/>
      <c r="M77" s="12"/>
      <c r="N77" s="112"/>
      <c r="O77" s="107"/>
      <c r="P77" s="12"/>
      <c r="Q77" s="112"/>
      <c r="R77" s="31"/>
      <c r="S77" s="115"/>
      <c r="T77" s="419">
        <f t="shared" si="4"/>
        <v>0</v>
      </c>
      <c r="U77" s="356">
        <f t="shared" si="3"/>
        <v>3</v>
      </c>
    </row>
    <row r="78" spans="1:21" ht="18" customHeight="1">
      <c r="A78" s="826"/>
      <c r="B78" s="827"/>
      <c r="C78" s="829"/>
      <c r="D78" s="829"/>
      <c r="E78" s="423">
        <v>10</v>
      </c>
      <c r="F78" s="272"/>
      <c r="G78" s="272"/>
      <c r="H78" s="128"/>
      <c r="I78" s="111"/>
      <c r="J78" s="106"/>
      <c r="K78" s="111"/>
      <c r="L78" s="106"/>
      <c r="M78" s="12"/>
      <c r="N78" s="112"/>
      <c r="O78" s="107"/>
      <c r="P78" s="12"/>
      <c r="Q78" s="112"/>
      <c r="R78" s="31"/>
      <c r="S78" s="115"/>
      <c r="T78" s="419">
        <f t="shared" si="4"/>
        <v>0</v>
      </c>
      <c r="U78" s="356">
        <f t="shared" si="3"/>
        <v>3</v>
      </c>
    </row>
    <row r="79" spans="1:21" ht="18" customHeight="1">
      <c r="A79" s="826"/>
      <c r="B79" s="827"/>
      <c r="C79" s="829"/>
      <c r="D79" s="829"/>
      <c r="E79" s="423">
        <v>11</v>
      </c>
      <c r="F79" s="272"/>
      <c r="G79" s="272"/>
      <c r="H79" s="128"/>
      <c r="I79" s="111"/>
      <c r="J79" s="106"/>
      <c r="K79" s="111"/>
      <c r="L79" s="106"/>
      <c r="M79" s="12"/>
      <c r="N79" s="112"/>
      <c r="O79" s="107"/>
      <c r="P79" s="12"/>
      <c r="Q79" s="112"/>
      <c r="R79" s="31"/>
      <c r="S79" s="115"/>
      <c r="T79" s="419">
        <f t="shared" si="4"/>
        <v>0</v>
      </c>
      <c r="U79" s="356">
        <f t="shared" si="3"/>
        <v>3</v>
      </c>
    </row>
    <row r="80" spans="1:21" ht="18" customHeight="1">
      <c r="A80" s="826"/>
      <c r="B80" s="827"/>
      <c r="C80" s="829"/>
      <c r="D80" s="829"/>
      <c r="E80" s="423">
        <v>12</v>
      </c>
      <c r="F80" s="272"/>
      <c r="G80" s="272"/>
      <c r="H80" s="128"/>
      <c r="I80" s="111"/>
      <c r="J80" s="106"/>
      <c r="K80" s="111"/>
      <c r="L80" s="106"/>
      <c r="M80" s="12"/>
      <c r="N80" s="112"/>
      <c r="O80" s="107"/>
      <c r="P80" s="12"/>
      <c r="Q80" s="112"/>
      <c r="R80" s="31"/>
      <c r="S80" s="115"/>
      <c r="T80" s="419">
        <f t="shared" si="4"/>
        <v>0</v>
      </c>
      <c r="U80" s="356">
        <f t="shared" si="3"/>
        <v>3</v>
      </c>
    </row>
    <row r="81" spans="1:21" ht="18" customHeight="1">
      <c r="A81" s="826"/>
      <c r="B81" s="827"/>
      <c r="C81" s="829"/>
      <c r="D81" s="829"/>
      <c r="E81" s="423">
        <v>13</v>
      </c>
      <c r="F81" s="272"/>
      <c r="G81" s="272"/>
      <c r="H81" s="128"/>
      <c r="I81" s="111"/>
      <c r="J81" s="106"/>
      <c r="K81" s="111"/>
      <c r="L81" s="106"/>
      <c r="M81" s="12"/>
      <c r="N81" s="112"/>
      <c r="O81" s="107"/>
      <c r="P81" s="12"/>
      <c r="Q81" s="112"/>
      <c r="R81" s="31"/>
      <c r="S81" s="115"/>
      <c r="T81" s="419">
        <f t="shared" si="4"/>
        <v>0</v>
      </c>
      <c r="U81" s="356">
        <f t="shared" si="3"/>
        <v>3</v>
      </c>
    </row>
    <row r="82" spans="1:21" ht="18" customHeight="1">
      <c r="A82" s="826"/>
      <c r="B82" s="827"/>
      <c r="C82" s="829"/>
      <c r="D82" s="829"/>
      <c r="E82" s="423">
        <v>14</v>
      </c>
      <c r="F82" s="272"/>
      <c r="G82" s="272"/>
      <c r="H82" s="128"/>
      <c r="I82" s="111"/>
      <c r="J82" s="106"/>
      <c r="K82" s="111"/>
      <c r="L82" s="106"/>
      <c r="M82" s="12"/>
      <c r="N82" s="112"/>
      <c r="O82" s="107"/>
      <c r="P82" s="12"/>
      <c r="Q82" s="112"/>
      <c r="R82" s="31"/>
      <c r="S82" s="115"/>
      <c r="T82" s="419">
        <f t="shared" si="4"/>
        <v>0</v>
      </c>
      <c r="U82" s="356">
        <f t="shared" si="3"/>
        <v>3</v>
      </c>
    </row>
    <row r="83" spans="1:21" ht="18" customHeight="1">
      <c r="A83" s="826"/>
      <c r="B83" s="827"/>
      <c r="C83" s="829"/>
      <c r="D83" s="829"/>
      <c r="E83" s="423">
        <v>15</v>
      </c>
      <c r="F83" s="272"/>
      <c r="G83" s="272"/>
      <c r="H83" s="128"/>
      <c r="I83" s="111"/>
      <c r="J83" s="106"/>
      <c r="K83" s="111"/>
      <c r="L83" s="106"/>
      <c r="M83" s="12"/>
      <c r="N83" s="112"/>
      <c r="O83" s="107"/>
      <c r="P83" s="12"/>
      <c r="Q83" s="112"/>
      <c r="R83" s="31"/>
      <c r="S83" s="115"/>
      <c r="T83" s="419">
        <f t="shared" si="4"/>
        <v>0</v>
      </c>
      <c r="U83" s="356">
        <f t="shared" si="3"/>
        <v>3</v>
      </c>
    </row>
    <row r="84" spans="1:21" ht="18" customHeight="1">
      <c r="A84" s="826"/>
      <c r="B84" s="827"/>
      <c r="C84" s="829"/>
      <c r="D84" s="829"/>
      <c r="E84" s="423">
        <v>16</v>
      </c>
      <c r="F84" s="272"/>
      <c r="G84" s="272"/>
      <c r="H84" s="128"/>
      <c r="I84" s="111"/>
      <c r="J84" s="106"/>
      <c r="K84" s="111"/>
      <c r="L84" s="106"/>
      <c r="M84" s="12"/>
      <c r="N84" s="112"/>
      <c r="O84" s="107"/>
      <c r="P84" s="12"/>
      <c r="Q84" s="112"/>
      <c r="R84" s="31"/>
      <c r="S84" s="115"/>
      <c r="T84" s="419">
        <f t="shared" si="4"/>
        <v>0</v>
      </c>
      <c r="U84" s="356">
        <f t="shared" si="3"/>
        <v>3</v>
      </c>
    </row>
    <row r="85" spans="1:21" ht="18" customHeight="1">
      <c r="A85" s="826"/>
      <c r="B85" s="827"/>
      <c r="C85" s="829"/>
      <c r="D85" s="829"/>
      <c r="E85" s="423">
        <v>17</v>
      </c>
      <c r="F85" s="272"/>
      <c r="G85" s="272"/>
      <c r="H85" s="128"/>
      <c r="I85" s="111"/>
      <c r="J85" s="106"/>
      <c r="K85" s="111"/>
      <c r="L85" s="106"/>
      <c r="M85" s="12"/>
      <c r="N85" s="112"/>
      <c r="O85" s="107"/>
      <c r="P85" s="12"/>
      <c r="Q85" s="112"/>
      <c r="R85" s="31"/>
      <c r="S85" s="115"/>
      <c r="T85" s="419">
        <f t="shared" si="4"/>
        <v>0</v>
      </c>
      <c r="U85" s="356">
        <f t="shared" si="3"/>
        <v>3</v>
      </c>
    </row>
    <row r="86" spans="1:21" ht="18" customHeight="1">
      <c r="A86" s="826"/>
      <c r="B86" s="827"/>
      <c r="C86" s="829"/>
      <c r="D86" s="829"/>
      <c r="E86" s="423">
        <v>18</v>
      </c>
      <c r="F86" s="272"/>
      <c r="G86" s="272"/>
      <c r="H86" s="128"/>
      <c r="I86" s="111"/>
      <c r="J86" s="106"/>
      <c r="K86" s="111"/>
      <c r="L86" s="106"/>
      <c r="M86" s="12"/>
      <c r="N86" s="112"/>
      <c r="O86" s="107"/>
      <c r="P86" s="12"/>
      <c r="Q86" s="112"/>
      <c r="R86" s="31"/>
      <c r="S86" s="115"/>
      <c r="T86" s="419">
        <f t="shared" si="4"/>
        <v>0</v>
      </c>
      <c r="U86" s="356">
        <f t="shared" si="3"/>
        <v>3</v>
      </c>
    </row>
    <row r="87" spans="1:21" ht="18" customHeight="1">
      <c r="A87" s="826"/>
      <c r="B87" s="827"/>
      <c r="C87" s="829"/>
      <c r="D87" s="829"/>
      <c r="E87" s="423">
        <v>19</v>
      </c>
      <c r="F87" s="272"/>
      <c r="G87" s="272"/>
      <c r="H87" s="128"/>
      <c r="I87" s="111"/>
      <c r="J87" s="106"/>
      <c r="K87" s="111"/>
      <c r="L87" s="106"/>
      <c r="M87" s="12"/>
      <c r="N87" s="112"/>
      <c r="O87" s="107"/>
      <c r="P87" s="12"/>
      <c r="Q87" s="112"/>
      <c r="R87" s="31"/>
      <c r="S87" s="115"/>
      <c r="T87" s="419">
        <f t="shared" si="4"/>
        <v>0</v>
      </c>
      <c r="U87" s="356">
        <f t="shared" si="3"/>
        <v>3</v>
      </c>
    </row>
    <row r="88" spans="1:21" ht="18" customHeight="1">
      <c r="A88" s="826"/>
      <c r="B88" s="827"/>
      <c r="C88" s="829"/>
      <c r="D88" s="829"/>
      <c r="E88" s="423">
        <v>20</v>
      </c>
      <c r="F88" s="272"/>
      <c r="G88" s="272"/>
      <c r="H88" s="128"/>
      <c r="I88" s="111"/>
      <c r="J88" s="106"/>
      <c r="K88" s="111"/>
      <c r="L88" s="106"/>
      <c r="M88" s="12"/>
      <c r="N88" s="112"/>
      <c r="O88" s="107"/>
      <c r="P88" s="12"/>
      <c r="Q88" s="112"/>
      <c r="R88" s="31"/>
      <c r="S88" s="115"/>
      <c r="T88" s="419">
        <f t="shared" si="4"/>
        <v>0</v>
      </c>
      <c r="U88" s="356">
        <f t="shared" si="3"/>
        <v>3</v>
      </c>
    </row>
    <row r="89" spans="1:21" ht="18" customHeight="1">
      <c r="A89" s="826"/>
      <c r="B89" s="827"/>
      <c r="C89" s="829"/>
      <c r="D89" s="829"/>
      <c r="E89" s="423">
        <v>21</v>
      </c>
      <c r="F89" s="272"/>
      <c r="G89" s="272"/>
      <c r="H89" s="128"/>
      <c r="I89" s="111"/>
      <c r="J89" s="106"/>
      <c r="K89" s="111"/>
      <c r="L89" s="106"/>
      <c r="M89" s="12"/>
      <c r="N89" s="112"/>
      <c r="O89" s="107"/>
      <c r="P89" s="12"/>
      <c r="Q89" s="112"/>
      <c r="R89" s="31"/>
      <c r="S89" s="115"/>
      <c r="T89" s="419">
        <f t="shared" si="4"/>
        <v>0</v>
      </c>
      <c r="U89" s="356">
        <f t="shared" si="3"/>
        <v>3</v>
      </c>
    </row>
    <row r="90" spans="1:21" ht="18" customHeight="1">
      <c r="A90" s="826"/>
      <c r="B90" s="827"/>
      <c r="C90" s="829"/>
      <c r="D90" s="829"/>
      <c r="E90" s="423">
        <v>22</v>
      </c>
      <c r="F90" s="272"/>
      <c r="G90" s="272"/>
      <c r="H90" s="128"/>
      <c r="I90" s="111"/>
      <c r="J90" s="106"/>
      <c r="K90" s="111"/>
      <c r="L90" s="106"/>
      <c r="M90" s="12"/>
      <c r="N90" s="112"/>
      <c r="O90" s="107"/>
      <c r="P90" s="12"/>
      <c r="Q90" s="112"/>
      <c r="R90" s="31"/>
      <c r="S90" s="115"/>
      <c r="T90" s="419">
        <f t="shared" si="4"/>
        <v>0</v>
      </c>
      <c r="U90" s="356">
        <f t="shared" si="3"/>
        <v>3</v>
      </c>
    </row>
    <row r="91" spans="1:21" ht="18" customHeight="1">
      <c r="A91" s="826"/>
      <c r="B91" s="827"/>
      <c r="C91" s="829"/>
      <c r="D91" s="829"/>
      <c r="E91" s="423">
        <v>23</v>
      </c>
      <c r="F91" s="272"/>
      <c r="G91" s="272"/>
      <c r="H91" s="128"/>
      <c r="I91" s="111"/>
      <c r="J91" s="106"/>
      <c r="K91" s="111"/>
      <c r="L91" s="106"/>
      <c r="M91" s="12"/>
      <c r="N91" s="112"/>
      <c r="O91" s="107"/>
      <c r="P91" s="12"/>
      <c r="Q91" s="112"/>
      <c r="R91" s="31"/>
      <c r="S91" s="115"/>
      <c r="T91" s="419">
        <f t="shared" si="4"/>
        <v>0</v>
      </c>
      <c r="U91" s="356">
        <f t="shared" si="3"/>
        <v>3</v>
      </c>
    </row>
    <row r="92" spans="1:21" ht="18" customHeight="1">
      <c r="A92" s="826"/>
      <c r="B92" s="827"/>
      <c r="C92" s="829"/>
      <c r="D92" s="829"/>
      <c r="E92" s="423">
        <v>24</v>
      </c>
      <c r="F92" s="272"/>
      <c r="G92" s="272"/>
      <c r="H92" s="128"/>
      <c r="I92" s="111"/>
      <c r="J92" s="106"/>
      <c r="K92" s="111"/>
      <c r="L92" s="106"/>
      <c r="M92" s="12"/>
      <c r="N92" s="112"/>
      <c r="O92" s="107"/>
      <c r="P92" s="12"/>
      <c r="Q92" s="112"/>
      <c r="R92" s="31"/>
      <c r="S92" s="115"/>
      <c r="T92" s="419">
        <f t="shared" si="4"/>
        <v>0</v>
      </c>
      <c r="U92" s="356">
        <f t="shared" si="3"/>
        <v>3</v>
      </c>
    </row>
    <row r="93" spans="1:21" ht="18" customHeight="1">
      <c r="A93" s="826"/>
      <c r="B93" s="827"/>
      <c r="C93" s="829"/>
      <c r="D93" s="829"/>
      <c r="E93" s="423">
        <v>25</v>
      </c>
      <c r="F93" s="272"/>
      <c r="G93" s="272"/>
      <c r="H93" s="128"/>
      <c r="I93" s="111"/>
      <c r="J93" s="106"/>
      <c r="K93" s="111"/>
      <c r="L93" s="106"/>
      <c r="M93" s="12"/>
      <c r="N93" s="112"/>
      <c r="O93" s="107"/>
      <c r="P93" s="12"/>
      <c r="Q93" s="112"/>
      <c r="R93" s="31"/>
      <c r="S93" s="115"/>
      <c r="T93" s="419">
        <f t="shared" si="4"/>
        <v>0</v>
      </c>
      <c r="U93" s="356">
        <f t="shared" si="3"/>
        <v>3</v>
      </c>
    </row>
    <row r="94" spans="1:21" ht="18" customHeight="1">
      <c r="A94" s="826"/>
      <c r="B94" s="827"/>
      <c r="C94" s="829"/>
      <c r="D94" s="829"/>
      <c r="E94" s="423">
        <v>26</v>
      </c>
      <c r="F94" s="272"/>
      <c r="G94" s="272"/>
      <c r="H94" s="128"/>
      <c r="I94" s="111"/>
      <c r="J94" s="106"/>
      <c r="K94" s="111"/>
      <c r="L94" s="106"/>
      <c r="M94" s="12"/>
      <c r="N94" s="112"/>
      <c r="O94" s="107"/>
      <c r="P94" s="12"/>
      <c r="Q94" s="112"/>
      <c r="R94" s="31"/>
      <c r="S94" s="115"/>
      <c r="T94" s="419">
        <f t="shared" si="4"/>
        <v>0</v>
      </c>
      <c r="U94" s="356">
        <f t="shared" si="3"/>
        <v>3</v>
      </c>
    </row>
    <row r="95" spans="1:21" ht="18" customHeight="1">
      <c r="A95" s="826"/>
      <c r="B95" s="827"/>
      <c r="C95" s="829"/>
      <c r="D95" s="829"/>
      <c r="E95" s="423">
        <v>27</v>
      </c>
      <c r="F95" s="272"/>
      <c r="G95" s="272"/>
      <c r="H95" s="128"/>
      <c r="I95" s="111"/>
      <c r="J95" s="106"/>
      <c r="K95" s="111"/>
      <c r="L95" s="106"/>
      <c r="M95" s="12"/>
      <c r="N95" s="112"/>
      <c r="O95" s="107"/>
      <c r="P95" s="12"/>
      <c r="Q95" s="112"/>
      <c r="R95" s="31"/>
      <c r="S95" s="115"/>
      <c r="T95" s="419">
        <f t="shared" si="4"/>
        <v>0</v>
      </c>
      <c r="U95" s="356">
        <f t="shared" si="3"/>
        <v>3</v>
      </c>
    </row>
    <row r="96" spans="1:21" ht="18" customHeight="1">
      <c r="A96" s="826"/>
      <c r="B96" s="827"/>
      <c r="C96" s="829"/>
      <c r="D96" s="829"/>
      <c r="E96" s="423">
        <v>28</v>
      </c>
      <c r="F96" s="272"/>
      <c r="G96" s="272"/>
      <c r="H96" s="128"/>
      <c r="I96" s="111"/>
      <c r="J96" s="106"/>
      <c r="K96" s="111"/>
      <c r="L96" s="106"/>
      <c r="M96" s="12"/>
      <c r="N96" s="112"/>
      <c r="O96" s="107"/>
      <c r="P96" s="12"/>
      <c r="Q96" s="112"/>
      <c r="R96" s="31"/>
      <c r="S96" s="115"/>
      <c r="T96" s="419">
        <f t="shared" si="4"/>
        <v>0</v>
      </c>
      <c r="U96" s="356">
        <f t="shared" si="3"/>
        <v>3</v>
      </c>
    </row>
    <row r="97" spans="1:21" ht="18" customHeight="1">
      <c r="A97" s="826"/>
      <c r="B97" s="827"/>
      <c r="C97" s="829"/>
      <c r="D97" s="829"/>
      <c r="E97" s="423">
        <v>29</v>
      </c>
      <c r="F97" s="272"/>
      <c r="G97" s="272"/>
      <c r="H97" s="128"/>
      <c r="I97" s="111"/>
      <c r="J97" s="106"/>
      <c r="K97" s="111"/>
      <c r="L97" s="106"/>
      <c r="M97" s="12"/>
      <c r="N97" s="112"/>
      <c r="O97" s="107"/>
      <c r="P97" s="12"/>
      <c r="Q97" s="112"/>
      <c r="R97" s="31"/>
      <c r="S97" s="115"/>
      <c r="T97" s="419">
        <f t="shared" si="4"/>
        <v>0</v>
      </c>
      <c r="U97" s="356">
        <f t="shared" si="3"/>
        <v>3</v>
      </c>
    </row>
    <row r="98" spans="1:21" ht="18" customHeight="1">
      <c r="A98" s="826"/>
      <c r="B98" s="827"/>
      <c r="C98" s="829"/>
      <c r="D98" s="829"/>
      <c r="E98" s="277">
        <v>30</v>
      </c>
      <c r="F98" s="416"/>
      <c r="G98" s="416"/>
      <c r="H98" s="134"/>
      <c r="I98" s="135"/>
      <c r="J98" s="212"/>
      <c r="K98" s="135"/>
      <c r="L98" s="212"/>
      <c r="M98" s="27"/>
      <c r="N98" s="120"/>
      <c r="O98" s="109"/>
      <c r="P98" s="27"/>
      <c r="Q98" s="120"/>
      <c r="R98" s="32"/>
      <c r="S98" s="122"/>
      <c r="T98" s="420">
        <f t="shared" si="4"/>
        <v>0</v>
      </c>
      <c r="U98" s="356">
        <f t="shared" si="3"/>
        <v>3</v>
      </c>
    </row>
    <row r="99" spans="1:21" ht="18" customHeight="1">
      <c r="A99" s="824">
        <v>4</v>
      </c>
      <c r="B99" s="825"/>
      <c r="C99" s="828" t="str">
        <f>IF(ISERROR(VLOOKUP($A99,【大規模】地域番号⑯!$BD:$BF,2,FALSE)),"",VLOOKUP($A99,【大規模】地域番号⑯!$BD:$BF,2,FALSE))</f>
        <v/>
      </c>
      <c r="D99" s="828" t="str">
        <f>IF(ISERROR(VLOOKUP($A99,【大規模】地域番号⑯!$BD:$BF,3,FALSE)),"",VLOOKUP($A99,【大規模】地域番号⑯!$BD:$BF,3,FALSE))</f>
        <v/>
      </c>
      <c r="E99" s="201">
        <v>1</v>
      </c>
      <c r="F99" s="334"/>
      <c r="G99" s="334"/>
      <c r="H99" s="176"/>
      <c r="I99" s="177"/>
      <c r="J99" s="178"/>
      <c r="K99" s="180"/>
      <c r="L99" s="181"/>
      <c r="M99" s="179"/>
      <c r="N99" s="180"/>
      <c r="O99" s="181"/>
      <c r="P99" s="179"/>
      <c r="Q99" s="180"/>
      <c r="R99" s="182"/>
      <c r="S99" s="183"/>
      <c r="T99" s="257">
        <f t="shared" si="4"/>
        <v>0</v>
      </c>
      <c r="U99" s="356">
        <f>$A$99</f>
        <v>4</v>
      </c>
    </row>
    <row r="100" spans="1:21" ht="18" customHeight="1">
      <c r="A100" s="826"/>
      <c r="B100" s="827"/>
      <c r="C100" s="829"/>
      <c r="D100" s="829"/>
      <c r="E100" s="201">
        <v>2</v>
      </c>
      <c r="F100" s="334"/>
      <c r="G100" s="334"/>
      <c r="H100" s="128"/>
      <c r="I100" s="111"/>
      <c r="J100" s="106"/>
      <c r="K100" s="112"/>
      <c r="L100" s="107"/>
      <c r="M100" s="12"/>
      <c r="N100" s="112"/>
      <c r="O100" s="107"/>
      <c r="P100" s="12"/>
      <c r="Q100" s="112"/>
      <c r="R100" s="31"/>
      <c r="S100" s="115"/>
      <c r="T100" s="93">
        <f t="shared" si="4"/>
        <v>0</v>
      </c>
      <c r="U100" s="356">
        <f t="shared" ref="U100:U128" si="5">$A$99</f>
        <v>4</v>
      </c>
    </row>
    <row r="101" spans="1:21" ht="18" customHeight="1">
      <c r="A101" s="826"/>
      <c r="B101" s="827"/>
      <c r="C101" s="829"/>
      <c r="D101" s="829"/>
      <c r="E101" s="201">
        <v>3</v>
      </c>
      <c r="F101" s="334"/>
      <c r="G101" s="334"/>
      <c r="H101" s="128"/>
      <c r="I101" s="111"/>
      <c r="J101" s="106"/>
      <c r="K101" s="112"/>
      <c r="L101" s="107"/>
      <c r="M101" s="12"/>
      <c r="N101" s="112"/>
      <c r="O101" s="107"/>
      <c r="P101" s="12"/>
      <c r="Q101" s="112"/>
      <c r="R101" s="31"/>
      <c r="S101" s="115"/>
      <c r="T101" s="93">
        <f t="shared" si="4"/>
        <v>0</v>
      </c>
      <c r="U101" s="356">
        <f t="shared" si="5"/>
        <v>4</v>
      </c>
    </row>
    <row r="102" spans="1:21" ht="18" customHeight="1">
      <c r="A102" s="826"/>
      <c r="B102" s="827"/>
      <c r="C102" s="829"/>
      <c r="D102" s="829"/>
      <c r="E102" s="201">
        <v>4</v>
      </c>
      <c r="F102" s="334"/>
      <c r="G102" s="334"/>
      <c r="H102" s="128"/>
      <c r="I102" s="111"/>
      <c r="J102" s="106"/>
      <c r="K102" s="112"/>
      <c r="L102" s="107"/>
      <c r="M102" s="12"/>
      <c r="N102" s="112"/>
      <c r="O102" s="107"/>
      <c r="P102" s="12"/>
      <c r="Q102" s="112"/>
      <c r="R102" s="31"/>
      <c r="S102" s="115"/>
      <c r="T102" s="93">
        <f t="shared" si="4"/>
        <v>0</v>
      </c>
      <c r="U102" s="356">
        <f t="shared" si="5"/>
        <v>4</v>
      </c>
    </row>
    <row r="103" spans="1:21" ht="18" customHeight="1">
      <c r="A103" s="826"/>
      <c r="B103" s="827"/>
      <c r="C103" s="829"/>
      <c r="D103" s="829"/>
      <c r="E103" s="201">
        <v>5</v>
      </c>
      <c r="F103" s="334"/>
      <c r="G103" s="334"/>
      <c r="H103" s="128"/>
      <c r="I103" s="111"/>
      <c r="J103" s="106"/>
      <c r="K103" s="112"/>
      <c r="L103" s="107"/>
      <c r="M103" s="12"/>
      <c r="N103" s="112"/>
      <c r="O103" s="107"/>
      <c r="P103" s="12"/>
      <c r="Q103" s="112"/>
      <c r="R103" s="31"/>
      <c r="S103" s="115"/>
      <c r="T103" s="93">
        <f t="shared" si="4"/>
        <v>0</v>
      </c>
      <c r="U103" s="356">
        <f t="shared" si="5"/>
        <v>4</v>
      </c>
    </row>
    <row r="104" spans="1:21" ht="18" customHeight="1">
      <c r="A104" s="826"/>
      <c r="B104" s="827"/>
      <c r="C104" s="829"/>
      <c r="D104" s="829"/>
      <c r="E104" s="201">
        <v>6</v>
      </c>
      <c r="F104" s="334"/>
      <c r="G104" s="334"/>
      <c r="H104" s="128"/>
      <c r="I104" s="111"/>
      <c r="J104" s="106"/>
      <c r="K104" s="111"/>
      <c r="L104" s="106"/>
      <c r="M104" s="12"/>
      <c r="N104" s="111"/>
      <c r="O104" s="107"/>
      <c r="P104" s="25"/>
      <c r="Q104" s="112"/>
      <c r="R104" s="31"/>
      <c r="S104" s="115"/>
      <c r="T104" s="93">
        <f t="shared" si="4"/>
        <v>0</v>
      </c>
      <c r="U104" s="356">
        <f t="shared" si="5"/>
        <v>4</v>
      </c>
    </row>
    <row r="105" spans="1:21" ht="18" customHeight="1">
      <c r="A105" s="826"/>
      <c r="B105" s="827"/>
      <c r="C105" s="829"/>
      <c r="D105" s="829"/>
      <c r="E105" s="201">
        <v>7</v>
      </c>
      <c r="F105" s="334"/>
      <c r="G105" s="334"/>
      <c r="H105" s="128"/>
      <c r="I105" s="111"/>
      <c r="J105" s="106"/>
      <c r="K105" s="111"/>
      <c r="L105" s="106"/>
      <c r="M105" s="12"/>
      <c r="N105" s="111"/>
      <c r="O105" s="107"/>
      <c r="P105" s="25"/>
      <c r="Q105" s="112"/>
      <c r="R105" s="31"/>
      <c r="S105" s="115"/>
      <c r="T105" s="93">
        <f t="shared" si="4"/>
        <v>0</v>
      </c>
      <c r="U105" s="356">
        <f t="shared" si="5"/>
        <v>4</v>
      </c>
    </row>
    <row r="106" spans="1:21" ht="18" customHeight="1">
      <c r="A106" s="826"/>
      <c r="B106" s="827"/>
      <c r="C106" s="829"/>
      <c r="D106" s="829"/>
      <c r="E106" s="201">
        <v>8</v>
      </c>
      <c r="F106" s="334"/>
      <c r="G106" s="334"/>
      <c r="H106" s="128"/>
      <c r="I106" s="111"/>
      <c r="J106" s="106"/>
      <c r="K106" s="111"/>
      <c r="L106" s="106"/>
      <c r="M106" s="12"/>
      <c r="N106" s="111"/>
      <c r="O106" s="107"/>
      <c r="P106" s="25"/>
      <c r="Q106" s="112"/>
      <c r="R106" s="31"/>
      <c r="S106" s="115"/>
      <c r="T106" s="93">
        <f t="shared" si="4"/>
        <v>0</v>
      </c>
      <c r="U106" s="356">
        <f t="shared" si="5"/>
        <v>4</v>
      </c>
    </row>
    <row r="107" spans="1:21" ht="18" customHeight="1">
      <c r="A107" s="826"/>
      <c r="B107" s="827"/>
      <c r="C107" s="829"/>
      <c r="D107" s="829"/>
      <c r="E107" s="201">
        <v>9</v>
      </c>
      <c r="F107" s="334"/>
      <c r="G107" s="334"/>
      <c r="H107" s="128"/>
      <c r="I107" s="111"/>
      <c r="J107" s="106"/>
      <c r="K107" s="111"/>
      <c r="L107" s="106"/>
      <c r="M107" s="12"/>
      <c r="N107" s="112"/>
      <c r="O107" s="107"/>
      <c r="P107" s="12"/>
      <c r="Q107" s="112"/>
      <c r="R107" s="31"/>
      <c r="S107" s="115"/>
      <c r="T107" s="93">
        <f t="shared" si="4"/>
        <v>0</v>
      </c>
      <c r="U107" s="356">
        <f t="shared" si="5"/>
        <v>4</v>
      </c>
    </row>
    <row r="108" spans="1:21" ht="18" customHeight="1">
      <c r="A108" s="826"/>
      <c r="B108" s="827"/>
      <c r="C108" s="829"/>
      <c r="D108" s="829"/>
      <c r="E108" s="201">
        <v>10</v>
      </c>
      <c r="F108" s="334"/>
      <c r="G108" s="334"/>
      <c r="H108" s="204"/>
      <c r="I108" s="205"/>
      <c r="J108" s="206"/>
      <c r="K108" s="205"/>
      <c r="L108" s="206"/>
      <c r="M108" s="207"/>
      <c r="N108" s="208"/>
      <c r="O108" s="209"/>
      <c r="P108" s="207"/>
      <c r="Q108" s="208"/>
      <c r="R108" s="210"/>
      <c r="S108" s="211"/>
      <c r="T108" s="278">
        <f t="shared" si="4"/>
        <v>0</v>
      </c>
      <c r="U108" s="356">
        <f t="shared" si="5"/>
        <v>4</v>
      </c>
    </row>
    <row r="109" spans="1:21" ht="18" customHeight="1">
      <c r="A109" s="826"/>
      <c r="B109" s="827"/>
      <c r="C109" s="829"/>
      <c r="D109" s="829"/>
      <c r="E109" s="201">
        <v>11</v>
      </c>
      <c r="F109" s="334"/>
      <c r="G109" s="334"/>
      <c r="H109" s="204"/>
      <c r="I109" s="205"/>
      <c r="J109" s="206"/>
      <c r="K109" s="205"/>
      <c r="L109" s="206"/>
      <c r="M109" s="207"/>
      <c r="N109" s="208"/>
      <c r="O109" s="209"/>
      <c r="P109" s="207"/>
      <c r="Q109" s="208"/>
      <c r="R109" s="210"/>
      <c r="S109" s="211"/>
      <c r="T109" s="278">
        <f t="shared" si="4"/>
        <v>0</v>
      </c>
      <c r="U109" s="356">
        <f t="shared" si="5"/>
        <v>4</v>
      </c>
    </row>
    <row r="110" spans="1:21" ht="18" customHeight="1">
      <c r="A110" s="826"/>
      <c r="B110" s="827"/>
      <c r="C110" s="829"/>
      <c r="D110" s="829"/>
      <c r="E110" s="201">
        <v>12</v>
      </c>
      <c r="F110" s="334"/>
      <c r="G110" s="334"/>
      <c r="H110" s="204"/>
      <c r="I110" s="205"/>
      <c r="J110" s="206"/>
      <c r="K110" s="205"/>
      <c r="L110" s="206"/>
      <c r="M110" s="207"/>
      <c r="N110" s="208"/>
      <c r="O110" s="209"/>
      <c r="P110" s="207"/>
      <c r="Q110" s="208"/>
      <c r="R110" s="210"/>
      <c r="S110" s="211"/>
      <c r="T110" s="278">
        <f t="shared" si="4"/>
        <v>0</v>
      </c>
      <c r="U110" s="356">
        <f t="shared" si="5"/>
        <v>4</v>
      </c>
    </row>
    <row r="111" spans="1:21" ht="18" customHeight="1">
      <c r="A111" s="826"/>
      <c r="B111" s="827"/>
      <c r="C111" s="829"/>
      <c r="D111" s="829"/>
      <c r="E111" s="201">
        <v>13</v>
      </c>
      <c r="F111" s="334"/>
      <c r="G111" s="334"/>
      <c r="H111" s="204"/>
      <c r="I111" s="205"/>
      <c r="J111" s="206"/>
      <c r="K111" s="205"/>
      <c r="L111" s="206"/>
      <c r="M111" s="207"/>
      <c r="N111" s="208"/>
      <c r="O111" s="209"/>
      <c r="P111" s="207"/>
      <c r="Q111" s="208"/>
      <c r="R111" s="210"/>
      <c r="S111" s="211"/>
      <c r="T111" s="278">
        <f t="shared" si="4"/>
        <v>0</v>
      </c>
      <c r="U111" s="356">
        <f t="shared" si="5"/>
        <v>4</v>
      </c>
    </row>
    <row r="112" spans="1:21" ht="18" customHeight="1">
      <c r="A112" s="826"/>
      <c r="B112" s="827"/>
      <c r="C112" s="829"/>
      <c r="D112" s="829"/>
      <c r="E112" s="201">
        <v>14</v>
      </c>
      <c r="F112" s="334"/>
      <c r="G112" s="334"/>
      <c r="H112" s="204"/>
      <c r="I112" s="205"/>
      <c r="J112" s="206"/>
      <c r="K112" s="205"/>
      <c r="L112" s="206"/>
      <c r="M112" s="207"/>
      <c r="N112" s="208"/>
      <c r="O112" s="209"/>
      <c r="P112" s="207"/>
      <c r="Q112" s="208"/>
      <c r="R112" s="210"/>
      <c r="S112" s="211"/>
      <c r="T112" s="278">
        <f t="shared" si="4"/>
        <v>0</v>
      </c>
      <c r="U112" s="356">
        <f t="shared" si="5"/>
        <v>4</v>
      </c>
    </row>
    <row r="113" spans="1:21" ht="18" customHeight="1">
      <c r="A113" s="826"/>
      <c r="B113" s="827"/>
      <c r="C113" s="829"/>
      <c r="D113" s="829"/>
      <c r="E113" s="201">
        <v>15</v>
      </c>
      <c r="F113" s="334"/>
      <c r="G113" s="334"/>
      <c r="H113" s="204"/>
      <c r="I113" s="205"/>
      <c r="J113" s="206"/>
      <c r="K113" s="205"/>
      <c r="L113" s="206"/>
      <c r="M113" s="207"/>
      <c r="N113" s="208"/>
      <c r="O113" s="209"/>
      <c r="P113" s="207"/>
      <c r="Q113" s="208"/>
      <c r="R113" s="210"/>
      <c r="S113" s="211"/>
      <c r="T113" s="278">
        <f t="shared" si="4"/>
        <v>0</v>
      </c>
      <c r="U113" s="356">
        <f t="shared" si="5"/>
        <v>4</v>
      </c>
    </row>
    <row r="114" spans="1:21" ht="18" customHeight="1">
      <c r="A114" s="826"/>
      <c r="B114" s="827"/>
      <c r="C114" s="829"/>
      <c r="D114" s="829"/>
      <c r="E114" s="201">
        <v>16</v>
      </c>
      <c r="F114" s="334"/>
      <c r="G114" s="334"/>
      <c r="H114" s="204"/>
      <c r="I114" s="205"/>
      <c r="J114" s="206"/>
      <c r="K114" s="205"/>
      <c r="L114" s="206"/>
      <c r="M114" s="207"/>
      <c r="N114" s="208"/>
      <c r="O114" s="209"/>
      <c r="P114" s="207"/>
      <c r="Q114" s="208"/>
      <c r="R114" s="210"/>
      <c r="S114" s="211"/>
      <c r="T114" s="278">
        <f t="shared" si="4"/>
        <v>0</v>
      </c>
      <c r="U114" s="356">
        <f t="shared" si="5"/>
        <v>4</v>
      </c>
    </row>
    <row r="115" spans="1:21" ht="18" customHeight="1">
      <c r="A115" s="826"/>
      <c r="B115" s="827"/>
      <c r="C115" s="829"/>
      <c r="D115" s="829"/>
      <c r="E115" s="201">
        <v>17</v>
      </c>
      <c r="F115" s="334"/>
      <c r="G115" s="334"/>
      <c r="H115" s="204"/>
      <c r="I115" s="205"/>
      <c r="J115" s="206"/>
      <c r="K115" s="205"/>
      <c r="L115" s="206"/>
      <c r="M115" s="207"/>
      <c r="N115" s="208"/>
      <c r="O115" s="209"/>
      <c r="P115" s="207"/>
      <c r="Q115" s="208"/>
      <c r="R115" s="210"/>
      <c r="S115" s="211"/>
      <c r="T115" s="278">
        <f t="shared" si="4"/>
        <v>0</v>
      </c>
      <c r="U115" s="356">
        <f t="shared" si="5"/>
        <v>4</v>
      </c>
    </row>
    <row r="116" spans="1:21" ht="18" customHeight="1">
      <c r="A116" s="826"/>
      <c r="B116" s="827"/>
      <c r="C116" s="829"/>
      <c r="D116" s="829"/>
      <c r="E116" s="201">
        <v>18</v>
      </c>
      <c r="F116" s="334"/>
      <c r="G116" s="334"/>
      <c r="H116" s="204"/>
      <c r="I116" s="205"/>
      <c r="J116" s="206"/>
      <c r="K116" s="205"/>
      <c r="L116" s="206"/>
      <c r="M116" s="207"/>
      <c r="N116" s="208"/>
      <c r="O116" s="209"/>
      <c r="P116" s="207"/>
      <c r="Q116" s="208"/>
      <c r="R116" s="210"/>
      <c r="S116" s="211"/>
      <c r="T116" s="278">
        <f t="shared" si="4"/>
        <v>0</v>
      </c>
      <c r="U116" s="356">
        <f t="shared" si="5"/>
        <v>4</v>
      </c>
    </row>
    <row r="117" spans="1:21" ht="18" customHeight="1">
      <c r="A117" s="826"/>
      <c r="B117" s="827"/>
      <c r="C117" s="829"/>
      <c r="D117" s="829"/>
      <c r="E117" s="201">
        <v>19</v>
      </c>
      <c r="F117" s="334"/>
      <c r="G117" s="334"/>
      <c r="H117" s="204"/>
      <c r="I117" s="205"/>
      <c r="J117" s="206"/>
      <c r="K117" s="205"/>
      <c r="L117" s="206"/>
      <c r="M117" s="207"/>
      <c r="N117" s="208"/>
      <c r="O117" s="209"/>
      <c r="P117" s="207"/>
      <c r="Q117" s="208"/>
      <c r="R117" s="210"/>
      <c r="S117" s="211"/>
      <c r="T117" s="278">
        <f t="shared" si="4"/>
        <v>0</v>
      </c>
      <c r="U117" s="356">
        <f t="shared" si="5"/>
        <v>4</v>
      </c>
    </row>
    <row r="118" spans="1:21" ht="18" customHeight="1">
      <c r="A118" s="826"/>
      <c r="B118" s="827"/>
      <c r="C118" s="829"/>
      <c r="D118" s="829"/>
      <c r="E118" s="201">
        <v>20</v>
      </c>
      <c r="F118" s="334"/>
      <c r="G118" s="334"/>
      <c r="H118" s="204"/>
      <c r="I118" s="205"/>
      <c r="J118" s="206"/>
      <c r="K118" s="205"/>
      <c r="L118" s="206"/>
      <c r="M118" s="207"/>
      <c r="N118" s="208"/>
      <c r="O118" s="209"/>
      <c r="P118" s="207"/>
      <c r="Q118" s="208"/>
      <c r="R118" s="210"/>
      <c r="S118" s="211"/>
      <c r="T118" s="278">
        <f t="shared" si="4"/>
        <v>0</v>
      </c>
      <c r="U118" s="356">
        <f t="shared" si="5"/>
        <v>4</v>
      </c>
    </row>
    <row r="119" spans="1:21" ht="18" customHeight="1">
      <c r="A119" s="826"/>
      <c r="B119" s="827"/>
      <c r="C119" s="829"/>
      <c r="D119" s="829"/>
      <c r="E119" s="201">
        <v>21</v>
      </c>
      <c r="F119" s="334"/>
      <c r="G119" s="334"/>
      <c r="H119" s="204"/>
      <c r="I119" s="205"/>
      <c r="J119" s="206"/>
      <c r="K119" s="205"/>
      <c r="L119" s="206"/>
      <c r="M119" s="207"/>
      <c r="N119" s="208"/>
      <c r="O119" s="209"/>
      <c r="P119" s="207"/>
      <c r="Q119" s="208"/>
      <c r="R119" s="210"/>
      <c r="S119" s="211"/>
      <c r="T119" s="278">
        <f t="shared" si="4"/>
        <v>0</v>
      </c>
      <c r="U119" s="356">
        <f t="shared" si="5"/>
        <v>4</v>
      </c>
    </row>
    <row r="120" spans="1:21" ht="18" customHeight="1">
      <c r="A120" s="826"/>
      <c r="B120" s="827"/>
      <c r="C120" s="829"/>
      <c r="D120" s="829"/>
      <c r="E120" s="201">
        <v>22</v>
      </c>
      <c r="F120" s="334"/>
      <c r="G120" s="334"/>
      <c r="H120" s="204"/>
      <c r="I120" s="205"/>
      <c r="J120" s="206"/>
      <c r="K120" s="205"/>
      <c r="L120" s="206"/>
      <c r="M120" s="207"/>
      <c r="N120" s="208"/>
      <c r="O120" s="209"/>
      <c r="P120" s="207"/>
      <c r="Q120" s="208"/>
      <c r="R120" s="210"/>
      <c r="S120" s="211"/>
      <c r="T120" s="278">
        <f t="shared" si="4"/>
        <v>0</v>
      </c>
      <c r="U120" s="356">
        <f t="shared" si="5"/>
        <v>4</v>
      </c>
    </row>
    <row r="121" spans="1:21" ht="18" customHeight="1">
      <c r="A121" s="826"/>
      <c r="B121" s="827"/>
      <c r="C121" s="829"/>
      <c r="D121" s="829"/>
      <c r="E121" s="201">
        <v>23</v>
      </c>
      <c r="F121" s="334"/>
      <c r="G121" s="334"/>
      <c r="H121" s="204"/>
      <c r="I121" s="205"/>
      <c r="J121" s="206"/>
      <c r="K121" s="205"/>
      <c r="L121" s="206"/>
      <c r="M121" s="207"/>
      <c r="N121" s="208"/>
      <c r="O121" s="209"/>
      <c r="P121" s="207"/>
      <c r="Q121" s="208"/>
      <c r="R121" s="210"/>
      <c r="S121" s="211"/>
      <c r="T121" s="278">
        <f t="shared" si="4"/>
        <v>0</v>
      </c>
      <c r="U121" s="356">
        <f t="shared" si="5"/>
        <v>4</v>
      </c>
    </row>
    <row r="122" spans="1:21" ht="18" customHeight="1">
      <c r="A122" s="826"/>
      <c r="B122" s="827"/>
      <c r="C122" s="829"/>
      <c r="D122" s="829"/>
      <c r="E122" s="201">
        <v>24</v>
      </c>
      <c r="F122" s="334"/>
      <c r="G122" s="334"/>
      <c r="H122" s="204"/>
      <c r="I122" s="205"/>
      <c r="J122" s="206"/>
      <c r="K122" s="205"/>
      <c r="L122" s="206"/>
      <c r="M122" s="207"/>
      <c r="N122" s="208"/>
      <c r="O122" s="209"/>
      <c r="P122" s="207"/>
      <c r="Q122" s="208"/>
      <c r="R122" s="210"/>
      <c r="S122" s="211"/>
      <c r="T122" s="278">
        <f t="shared" si="4"/>
        <v>0</v>
      </c>
      <c r="U122" s="356">
        <f t="shared" si="5"/>
        <v>4</v>
      </c>
    </row>
    <row r="123" spans="1:21" ht="18" customHeight="1">
      <c r="A123" s="826"/>
      <c r="B123" s="827"/>
      <c r="C123" s="829"/>
      <c r="D123" s="829"/>
      <c r="E123" s="201">
        <v>25</v>
      </c>
      <c r="F123" s="334"/>
      <c r="G123" s="334"/>
      <c r="H123" s="204"/>
      <c r="I123" s="205"/>
      <c r="J123" s="206"/>
      <c r="K123" s="205"/>
      <c r="L123" s="206"/>
      <c r="M123" s="207"/>
      <c r="N123" s="208"/>
      <c r="O123" s="209"/>
      <c r="P123" s="207"/>
      <c r="Q123" s="208"/>
      <c r="R123" s="210"/>
      <c r="S123" s="211"/>
      <c r="T123" s="278">
        <f t="shared" si="4"/>
        <v>0</v>
      </c>
      <c r="U123" s="356">
        <f t="shared" si="5"/>
        <v>4</v>
      </c>
    </row>
    <row r="124" spans="1:21" ht="18" customHeight="1">
      <c r="A124" s="826"/>
      <c r="B124" s="827"/>
      <c r="C124" s="829"/>
      <c r="D124" s="829"/>
      <c r="E124" s="201">
        <v>26</v>
      </c>
      <c r="F124" s="334"/>
      <c r="G124" s="334"/>
      <c r="H124" s="204"/>
      <c r="I124" s="205"/>
      <c r="J124" s="206"/>
      <c r="K124" s="205"/>
      <c r="L124" s="206"/>
      <c r="M124" s="207"/>
      <c r="N124" s="208"/>
      <c r="O124" s="209"/>
      <c r="P124" s="207"/>
      <c r="Q124" s="208"/>
      <c r="R124" s="210"/>
      <c r="S124" s="211"/>
      <c r="T124" s="278">
        <f t="shared" si="4"/>
        <v>0</v>
      </c>
      <c r="U124" s="356">
        <f t="shared" si="5"/>
        <v>4</v>
      </c>
    </row>
    <row r="125" spans="1:21" ht="18" customHeight="1">
      <c r="A125" s="826"/>
      <c r="B125" s="827"/>
      <c r="C125" s="829"/>
      <c r="D125" s="829"/>
      <c r="E125" s="201">
        <v>27</v>
      </c>
      <c r="F125" s="334"/>
      <c r="G125" s="334"/>
      <c r="H125" s="204"/>
      <c r="I125" s="205"/>
      <c r="J125" s="206"/>
      <c r="K125" s="205"/>
      <c r="L125" s="206"/>
      <c r="M125" s="207"/>
      <c r="N125" s="208"/>
      <c r="O125" s="209"/>
      <c r="P125" s="207"/>
      <c r="Q125" s="208"/>
      <c r="R125" s="210"/>
      <c r="S125" s="211"/>
      <c r="T125" s="278">
        <f t="shared" si="4"/>
        <v>0</v>
      </c>
      <c r="U125" s="356">
        <f t="shared" si="5"/>
        <v>4</v>
      </c>
    </row>
    <row r="126" spans="1:21" ht="18" customHeight="1">
      <c r="A126" s="826"/>
      <c r="B126" s="827"/>
      <c r="C126" s="829"/>
      <c r="D126" s="829"/>
      <c r="E126" s="201">
        <v>28</v>
      </c>
      <c r="F126" s="334"/>
      <c r="G126" s="334"/>
      <c r="H126" s="204"/>
      <c r="I126" s="205"/>
      <c r="J126" s="206"/>
      <c r="K126" s="205"/>
      <c r="L126" s="206"/>
      <c r="M126" s="207"/>
      <c r="N126" s="208"/>
      <c r="O126" s="209"/>
      <c r="P126" s="207"/>
      <c r="Q126" s="208"/>
      <c r="R126" s="210"/>
      <c r="S126" s="211"/>
      <c r="T126" s="278">
        <f t="shared" si="4"/>
        <v>0</v>
      </c>
      <c r="U126" s="356">
        <f t="shared" si="5"/>
        <v>4</v>
      </c>
    </row>
    <row r="127" spans="1:21" ht="18" customHeight="1">
      <c r="A127" s="826"/>
      <c r="B127" s="827"/>
      <c r="C127" s="829"/>
      <c r="D127" s="829"/>
      <c r="E127" s="201">
        <v>29</v>
      </c>
      <c r="F127" s="334"/>
      <c r="G127" s="334"/>
      <c r="H127" s="204"/>
      <c r="I127" s="205"/>
      <c r="J127" s="206"/>
      <c r="K127" s="205"/>
      <c r="L127" s="206"/>
      <c r="M127" s="207"/>
      <c r="N127" s="208"/>
      <c r="O127" s="209"/>
      <c r="P127" s="207"/>
      <c r="Q127" s="208"/>
      <c r="R127" s="210"/>
      <c r="S127" s="211"/>
      <c r="T127" s="278">
        <f t="shared" si="4"/>
        <v>0</v>
      </c>
      <c r="U127" s="356">
        <f t="shared" si="5"/>
        <v>4</v>
      </c>
    </row>
    <row r="128" spans="1:21" ht="18" customHeight="1">
      <c r="A128" s="834"/>
      <c r="B128" s="835"/>
      <c r="C128" s="829"/>
      <c r="D128" s="829"/>
      <c r="E128" s="277">
        <v>30</v>
      </c>
      <c r="F128" s="375"/>
      <c r="G128" s="375"/>
      <c r="H128" s="134"/>
      <c r="I128" s="135"/>
      <c r="J128" s="212"/>
      <c r="K128" s="135"/>
      <c r="L128" s="212"/>
      <c r="M128" s="27"/>
      <c r="N128" s="120"/>
      <c r="O128" s="109"/>
      <c r="P128" s="27"/>
      <c r="Q128" s="120"/>
      <c r="R128" s="32"/>
      <c r="S128" s="122"/>
      <c r="T128" s="136">
        <f t="shared" si="4"/>
        <v>0</v>
      </c>
      <c r="U128" s="356">
        <f t="shared" si="5"/>
        <v>4</v>
      </c>
    </row>
    <row r="129" spans="1:21" ht="18" customHeight="1">
      <c r="A129" s="824">
        <v>5</v>
      </c>
      <c r="B129" s="825"/>
      <c r="C129" s="828" t="str">
        <f>IF(ISERROR(VLOOKUP($A129,【大規模】地域番号⑯!$BD:$BF,2,FALSE)),"",VLOOKUP($A129,【大規模】地域番号⑯!$BD:$BF,2,FALSE))</f>
        <v/>
      </c>
      <c r="D129" s="828" t="str">
        <f>IF(ISERROR(VLOOKUP($A129,【大規模】地域番号⑯!$BD:$BF,3,FALSE)),"",VLOOKUP($A129,【大規模】地域番号⑯!$BD:$BF,3,FALSE))</f>
        <v/>
      </c>
      <c r="E129" s="201">
        <v>1</v>
      </c>
      <c r="F129" s="334"/>
      <c r="G129" s="334"/>
      <c r="H129" s="176"/>
      <c r="I129" s="177"/>
      <c r="J129" s="178"/>
      <c r="K129" s="180"/>
      <c r="L129" s="181"/>
      <c r="M129" s="179"/>
      <c r="N129" s="180"/>
      <c r="O129" s="181"/>
      <c r="P129" s="179"/>
      <c r="Q129" s="180"/>
      <c r="R129" s="182"/>
      <c r="S129" s="183"/>
      <c r="T129" s="257">
        <f t="shared" si="4"/>
        <v>0</v>
      </c>
      <c r="U129" s="356">
        <f>$A$129</f>
        <v>5</v>
      </c>
    </row>
    <row r="130" spans="1:21" ht="18" customHeight="1">
      <c r="A130" s="826"/>
      <c r="B130" s="827"/>
      <c r="C130" s="829"/>
      <c r="D130" s="829"/>
      <c r="E130" s="201">
        <v>2</v>
      </c>
      <c r="F130" s="334"/>
      <c r="G130" s="334"/>
      <c r="H130" s="128"/>
      <c r="I130" s="111"/>
      <c r="J130" s="106"/>
      <c r="K130" s="112"/>
      <c r="L130" s="107"/>
      <c r="M130" s="12"/>
      <c r="N130" s="112"/>
      <c r="O130" s="107"/>
      <c r="P130" s="12"/>
      <c r="Q130" s="112"/>
      <c r="R130" s="31"/>
      <c r="S130" s="115"/>
      <c r="T130" s="93">
        <f t="shared" si="4"/>
        <v>0</v>
      </c>
      <c r="U130" s="356">
        <f t="shared" ref="U130:U158" si="6">$A$129</f>
        <v>5</v>
      </c>
    </row>
    <row r="131" spans="1:21" ht="18" customHeight="1">
      <c r="A131" s="826"/>
      <c r="B131" s="827"/>
      <c r="C131" s="829"/>
      <c r="D131" s="829"/>
      <c r="E131" s="201">
        <v>3</v>
      </c>
      <c r="F131" s="334"/>
      <c r="G131" s="334"/>
      <c r="H131" s="128"/>
      <c r="I131" s="111"/>
      <c r="J131" s="106"/>
      <c r="K131" s="112"/>
      <c r="L131" s="107"/>
      <c r="M131" s="12"/>
      <c r="N131" s="112"/>
      <c r="O131" s="107"/>
      <c r="P131" s="12"/>
      <c r="Q131" s="112"/>
      <c r="R131" s="31"/>
      <c r="S131" s="115"/>
      <c r="T131" s="93">
        <f t="shared" si="4"/>
        <v>0</v>
      </c>
      <c r="U131" s="356">
        <f t="shared" si="6"/>
        <v>5</v>
      </c>
    </row>
    <row r="132" spans="1:21" ht="18" customHeight="1">
      <c r="A132" s="826"/>
      <c r="B132" s="827"/>
      <c r="C132" s="829"/>
      <c r="D132" s="829"/>
      <c r="E132" s="201">
        <v>4</v>
      </c>
      <c r="F132" s="334"/>
      <c r="G132" s="334"/>
      <c r="H132" s="128"/>
      <c r="I132" s="111"/>
      <c r="J132" s="106"/>
      <c r="K132" s="112"/>
      <c r="L132" s="107"/>
      <c r="M132" s="12"/>
      <c r="N132" s="112"/>
      <c r="O132" s="107"/>
      <c r="P132" s="12"/>
      <c r="Q132" s="112"/>
      <c r="R132" s="31"/>
      <c r="S132" s="115"/>
      <c r="T132" s="93">
        <f t="shared" si="4"/>
        <v>0</v>
      </c>
      <c r="U132" s="356">
        <f t="shared" si="6"/>
        <v>5</v>
      </c>
    </row>
    <row r="133" spans="1:21" ht="18" customHeight="1">
      <c r="A133" s="826"/>
      <c r="B133" s="827"/>
      <c r="C133" s="829"/>
      <c r="D133" s="829"/>
      <c r="E133" s="201">
        <v>5</v>
      </c>
      <c r="F133" s="334"/>
      <c r="G133" s="334"/>
      <c r="H133" s="128"/>
      <c r="I133" s="111"/>
      <c r="J133" s="106"/>
      <c r="K133" s="112"/>
      <c r="L133" s="107"/>
      <c r="M133" s="12"/>
      <c r="N133" s="112"/>
      <c r="O133" s="107"/>
      <c r="P133" s="12"/>
      <c r="Q133" s="112"/>
      <c r="R133" s="31"/>
      <c r="S133" s="115"/>
      <c r="T133" s="93">
        <f t="shared" si="4"/>
        <v>0</v>
      </c>
      <c r="U133" s="356">
        <f t="shared" si="6"/>
        <v>5</v>
      </c>
    </row>
    <row r="134" spans="1:21" ht="18" customHeight="1">
      <c r="A134" s="826"/>
      <c r="B134" s="827"/>
      <c r="C134" s="829"/>
      <c r="D134" s="829"/>
      <c r="E134" s="201">
        <v>6</v>
      </c>
      <c r="F134" s="334"/>
      <c r="G134" s="334"/>
      <c r="H134" s="128"/>
      <c r="I134" s="111"/>
      <c r="J134" s="106"/>
      <c r="K134" s="111"/>
      <c r="L134" s="106"/>
      <c r="M134" s="12"/>
      <c r="N134" s="111"/>
      <c r="O134" s="107"/>
      <c r="P134" s="25"/>
      <c r="Q134" s="112"/>
      <c r="R134" s="31"/>
      <c r="S134" s="115"/>
      <c r="T134" s="93">
        <f t="shared" si="4"/>
        <v>0</v>
      </c>
      <c r="U134" s="356">
        <f t="shared" si="6"/>
        <v>5</v>
      </c>
    </row>
    <row r="135" spans="1:21" ht="18" customHeight="1">
      <c r="A135" s="826"/>
      <c r="B135" s="827"/>
      <c r="C135" s="829"/>
      <c r="D135" s="829"/>
      <c r="E135" s="201">
        <v>7</v>
      </c>
      <c r="F135" s="334"/>
      <c r="G135" s="334"/>
      <c r="H135" s="128"/>
      <c r="I135" s="111"/>
      <c r="J135" s="106"/>
      <c r="K135" s="111"/>
      <c r="L135" s="106"/>
      <c r="M135" s="12"/>
      <c r="N135" s="111"/>
      <c r="O135" s="107"/>
      <c r="P135" s="25"/>
      <c r="Q135" s="112"/>
      <c r="R135" s="31"/>
      <c r="S135" s="115"/>
      <c r="T135" s="93">
        <f t="shared" si="4"/>
        <v>0</v>
      </c>
      <c r="U135" s="356">
        <f t="shared" si="6"/>
        <v>5</v>
      </c>
    </row>
    <row r="136" spans="1:21" ht="18" customHeight="1">
      <c r="A136" s="826"/>
      <c r="B136" s="827"/>
      <c r="C136" s="829"/>
      <c r="D136" s="829"/>
      <c r="E136" s="201">
        <v>8</v>
      </c>
      <c r="F136" s="334"/>
      <c r="G136" s="334"/>
      <c r="H136" s="128"/>
      <c r="I136" s="111"/>
      <c r="J136" s="106"/>
      <c r="K136" s="111"/>
      <c r="L136" s="106"/>
      <c r="M136" s="12"/>
      <c r="N136" s="111"/>
      <c r="O136" s="107"/>
      <c r="P136" s="25"/>
      <c r="Q136" s="112"/>
      <c r="R136" s="31"/>
      <c r="S136" s="115"/>
      <c r="T136" s="93">
        <f t="shared" si="4"/>
        <v>0</v>
      </c>
      <c r="U136" s="356">
        <f t="shared" si="6"/>
        <v>5</v>
      </c>
    </row>
    <row r="137" spans="1:21" ht="18" customHeight="1">
      <c r="A137" s="826"/>
      <c r="B137" s="827"/>
      <c r="C137" s="829"/>
      <c r="D137" s="829"/>
      <c r="E137" s="201">
        <v>9</v>
      </c>
      <c r="F137" s="334"/>
      <c r="G137" s="334"/>
      <c r="H137" s="128"/>
      <c r="I137" s="111"/>
      <c r="J137" s="106"/>
      <c r="K137" s="111"/>
      <c r="L137" s="106"/>
      <c r="M137" s="12"/>
      <c r="N137" s="112"/>
      <c r="O137" s="107"/>
      <c r="P137" s="12"/>
      <c r="Q137" s="112"/>
      <c r="R137" s="31"/>
      <c r="S137" s="115"/>
      <c r="T137" s="93">
        <f t="shared" ref="T137:T200" si="7">IF(J137="",0,INT(SUM(PRODUCT(J137,L137,O137),R137)))</f>
        <v>0</v>
      </c>
      <c r="U137" s="356">
        <f t="shared" si="6"/>
        <v>5</v>
      </c>
    </row>
    <row r="138" spans="1:21" ht="18" customHeight="1">
      <c r="A138" s="826"/>
      <c r="B138" s="827"/>
      <c r="C138" s="829"/>
      <c r="D138" s="829"/>
      <c r="E138" s="201">
        <v>10</v>
      </c>
      <c r="F138" s="334"/>
      <c r="G138" s="334"/>
      <c r="H138" s="204"/>
      <c r="I138" s="205"/>
      <c r="J138" s="206"/>
      <c r="K138" s="205"/>
      <c r="L138" s="206"/>
      <c r="M138" s="207"/>
      <c r="N138" s="208"/>
      <c r="O138" s="209"/>
      <c r="P138" s="207"/>
      <c r="Q138" s="208"/>
      <c r="R138" s="210"/>
      <c r="S138" s="211"/>
      <c r="T138" s="278">
        <f t="shared" si="7"/>
        <v>0</v>
      </c>
      <c r="U138" s="356">
        <f t="shared" si="6"/>
        <v>5</v>
      </c>
    </row>
    <row r="139" spans="1:21" ht="18" customHeight="1">
      <c r="A139" s="826"/>
      <c r="B139" s="827"/>
      <c r="C139" s="829"/>
      <c r="D139" s="829"/>
      <c r="E139" s="201">
        <v>11</v>
      </c>
      <c r="F139" s="334"/>
      <c r="G139" s="334"/>
      <c r="H139" s="204"/>
      <c r="I139" s="205"/>
      <c r="J139" s="206"/>
      <c r="K139" s="205"/>
      <c r="L139" s="206"/>
      <c r="M139" s="207"/>
      <c r="N139" s="208"/>
      <c r="O139" s="209"/>
      <c r="P139" s="207"/>
      <c r="Q139" s="208"/>
      <c r="R139" s="210"/>
      <c r="S139" s="211"/>
      <c r="T139" s="278">
        <f t="shared" si="7"/>
        <v>0</v>
      </c>
      <c r="U139" s="356">
        <f t="shared" si="6"/>
        <v>5</v>
      </c>
    </row>
    <row r="140" spans="1:21" ht="18" customHeight="1">
      <c r="A140" s="826"/>
      <c r="B140" s="827"/>
      <c r="C140" s="829"/>
      <c r="D140" s="829"/>
      <c r="E140" s="201">
        <v>12</v>
      </c>
      <c r="F140" s="334"/>
      <c r="G140" s="334"/>
      <c r="H140" s="204"/>
      <c r="I140" s="205"/>
      <c r="J140" s="206"/>
      <c r="K140" s="205"/>
      <c r="L140" s="206"/>
      <c r="M140" s="207"/>
      <c r="N140" s="208"/>
      <c r="O140" s="209"/>
      <c r="P140" s="207"/>
      <c r="Q140" s="208"/>
      <c r="R140" s="210"/>
      <c r="S140" s="211"/>
      <c r="T140" s="278">
        <f t="shared" si="7"/>
        <v>0</v>
      </c>
      <c r="U140" s="356">
        <f t="shared" si="6"/>
        <v>5</v>
      </c>
    </row>
    <row r="141" spans="1:21" ht="18" customHeight="1">
      <c r="A141" s="826"/>
      <c r="B141" s="827"/>
      <c r="C141" s="829"/>
      <c r="D141" s="829"/>
      <c r="E141" s="201">
        <v>13</v>
      </c>
      <c r="F141" s="334"/>
      <c r="G141" s="334"/>
      <c r="H141" s="204"/>
      <c r="I141" s="205"/>
      <c r="J141" s="206"/>
      <c r="K141" s="205"/>
      <c r="L141" s="206"/>
      <c r="M141" s="207"/>
      <c r="N141" s="208"/>
      <c r="O141" s="209"/>
      <c r="P141" s="207"/>
      <c r="Q141" s="208"/>
      <c r="R141" s="210"/>
      <c r="S141" s="211"/>
      <c r="T141" s="278">
        <f t="shared" si="7"/>
        <v>0</v>
      </c>
      <c r="U141" s="356">
        <f t="shared" si="6"/>
        <v>5</v>
      </c>
    </row>
    <row r="142" spans="1:21" ht="18" customHeight="1">
      <c r="A142" s="826"/>
      <c r="B142" s="827"/>
      <c r="C142" s="829"/>
      <c r="D142" s="829"/>
      <c r="E142" s="201">
        <v>14</v>
      </c>
      <c r="F142" s="334"/>
      <c r="G142" s="334"/>
      <c r="H142" s="204"/>
      <c r="I142" s="205"/>
      <c r="J142" s="206"/>
      <c r="K142" s="205"/>
      <c r="L142" s="206"/>
      <c r="M142" s="207"/>
      <c r="N142" s="208"/>
      <c r="O142" s="209"/>
      <c r="P142" s="207"/>
      <c r="Q142" s="208"/>
      <c r="R142" s="210"/>
      <c r="S142" s="211"/>
      <c r="T142" s="278">
        <f t="shared" si="7"/>
        <v>0</v>
      </c>
      <c r="U142" s="356">
        <f t="shared" si="6"/>
        <v>5</v>
      </c>
    </row>
    <row r="143" spans="1:21" ht="18" customHeight="1">
      <c r="A143" s="826"/>
      <c r="B143" s="827"/>
      <c r="C143" s="829"/>
      <c r="D143" s="829"/>
      <c r="E143" s="201">
        <v>15</v>
      </c>
      <c r="F143" s="334"/>
      <c r="G143" s="334"/>
      <c r="H143" s="204"/>
      <c r="I143" s="205"/>
      <c r="J143" s="206"/>
      <c r="K143" s="205"/>
      <c r="L143" s="206"/>
      <c r="M143" s="207"/>
      <c r="N143" s="208"/>
      <c r="O143" s="209"/>
      <c r="P143" s="207"/>
      <c r="Q143" s="208"/>
      <c r="R143" s="210"/>
      <c r="S143" s="211"/>
      <c r="T143" s="278">
        <f t="shared" si="7"/>
        <v>0</v>
      </c>
      <c r="U143" s="356">
        <f t="shared" si="6"/>
        <v>5</v>
      </c>
    </row>
    <row r="144" spans="1:21" ht="18" customHeight="1">
      <c r="A144" s="826"/>
      <c r="B144" s="827"/>
      <c r="C144" s="829"/>
      <c r="D144" s="829"/>
      <c r="E144" s="201">
        <v>16</v>
      </c>
      <c r="F144" s="334"/>
      <c r="G144" s="334"/>
      <c r="H144" s="204"/>
      <c r="I144" s="205"/>
      <c r="J144" s="206"/>
      <c r="K144" s="205"/>
      <c r="L144" s="206"/>
      <c r="M144" s="207"/>
      <c r="N144" s="208"/>
      <c r="O144" s="209"/>
      <c r="P144" s="207"/>
      <c r="Q144" s="208"/>
      <c r="R144" s="210"/>
      <c r="S144" s="211"/>
      <c r="T144" s="278">
        <f t="shared" si="7"/>
        <v>0</v>
      </c>
      <c r="U144" s="356">
        <f t="shared" si="6"/>
        <v>5</v>
      </c>
    </row>
    <row r="145" spans="1:21" ht="18" customHeight="1">
      <c r="A145" s="826"/>
      <c r="B145" s="827"/>
      <c r="C145" s="829"/>
      <c r="D145" s="829"/>
      <c r="E145" s="201">
        <v>17</v>
      </c>
      <c r="F145" s="334"/>
      <c r="G145" s="334"/>
      <c r="H145" s="204"/>
      <c r="I145" s="205"/>
      <c r="J145" s="206"/>
      <c r="K145" s="205"/>
      <c r="L145" s="206"/>
      <c r="M145" s="207"/>
      <c r="N145" s="208"/>
      <c r="O145" s="209"/>
      <c r="P145" s="207"/>
      <c r="Q145" s="208"/>
      <c r="R145" s="210"/>
      <c r="S145" s="211"/>
      <c r="T145" s="278">
        <f t="shared" si="7"/>
        <v>0</v>
      </c>
      <c r="U145" s="356">
        <f t="shared" si="6"/>
        <v>5</v>
      </c>
    </row>
    <row r="146" spans="1:21" ht="18" customHeight="1">
      <c r="A146" s="826"/>
      <c r="B146" s="827"/>
      <c r="C146" s="829"/>
      <c r="D146" s="829"/>
      <c r="E146" s="201">
        <v>18</v>
      </c>
      <c r="F146" s="334"/>
      <c r="G146" s="334"/>
      <c r="H146" s="204"/>
      <c r="I146" s="205"/>
      <c r="J146" s="206"/>
      <c r="K146" s="205"/>
      <c r="L146" s="206"/>
      <c r="M146" s="207"/>
      <c r="N146" s="208"/>
      <c r="O146" s="209"/>
      <c r="P146" s="207"/>
      <c r="Q146" s="208"/>
      <c r="R146" s="210"/>
      <c r="S146" s="211"/>
      <c r="T146" s="278">
        <f t="shared" si="7"/>
        <v>0</v>
      </c>
      <c r="U146" s="356">
        <f t="shared" si="6"/>
        <v>5</v>
      </c>
    </row>
    <row r="147" spans="1:21" ht="18" customHeight="1">
      <c r="A147" s="826"/>
      <c r="B147" s="827"/>
      <c r="C147" s="829"/>
      <c r="D147" s="829"/>
      <c r="E147" s="201">
        <v>19</v>
      </c>
      <c r="F147" s="334"/>
      <c r="G147" s="334"/>
      <c r="H147" s="204"/>
      <c r="I147" s="205"/>
      <c r="J147" s="206"/>
      <c r="K147" s="205"/>
      <c r="L147" s="206"/>
      <c r="M147" s="207"/>
      <c r="N147" s="208"/>
      <c r="O147" s="209"/>
      <c r="P147" s="207"/>
      <c r="Q147" s="208"/>
      <c r="R147" s="210"/>
      <c r="S147" s="211"/>
      <c r="T147" s="278">
        <f t="shared" si="7"/>
        <v>0</v>
      </c>
      <c r="U147" s="356">
        <f t="shared" si="6"/>
        <v>5</v>
      </c>
    </row>
    <row r="148" spans="1:21" ht="18" customHeight="1">
      <c r="A148" s="826"/>
      <c r="B148" s="827"/>
      <c r="C148" s="829"/>
      <c r="D148" s="829"/>
      <c r="E148" s="201">
        <v>20</v>
      </c>
      <c r="F148" s="334"/>
      <c r="G148" s="334"/>
      <c r="H148" s="204"/>
      <c r="I148" s="205"/>
      <c r="J148" s="206"/>
      <c r="K148" s="205"/>
      <c r="L148" s="206"/>
      <c r="M148" s="207"/>
      <c r="N148" s="208"/>
      <c r="O148" s="209"/>
      <c r="P148" s="207"/>
      <c r="Q148" s="208"/>
      <c r="R148" s="210"/>
      <c r="S148" s="211"/>
      <c r="T148" s="278">
        <f t="shared" si="7"/>
        <v>0</v>
      </c>
      <c r="U148" s="356">
        <f t="shared" si="6"/>
        <v>5</v>
      </c>
    </row>
    <row r="149" spans="1:21" ht="18" customHeight="1">
      <c r="A149" s="826"/>
      <c r="B149" s="827"/>
      <c r="C149" s="829"/>
      <c r="D149" s="829"/>
      <c r="E149" s="201">
        <v>21</v>
      </c>
      <c r="F149" s="334"/>
      <c r="G149" s="334"/>
      <c r="H149" s="204"/>
      <c r="I149" s="205"/>
      <c r="J149" s="206"/>
      <c r="K149" s="205"/>
      <c r="L149" s="206"/>
      <c r="M149" s="207"/>
      <c r="N149" s="208"/>
      <c r="O149" s="209"/>
      <c r="P149" s="207"/>
      <c r="Q149" s="208"/>
      <c r="R149" s="210"/>
      <c r="S149" s="211"/>
      <c r="T149" s="278">
        <f t="shared" si="7"/>
        <v>0</v>
      </c>
      <c r="U149" s="356">
        <f t="shared" si="6"/>
        <v>5</v>
      </c>
    </row>
    <row r="150" spans="1:21" ht="18" customHeight="1">
      <c r="A150" s="826"/>
      <c r="B150" s="827"/>
      <c r="C150" s="829"/>
      <c r="D150" s="829"/>
      <c r="E150" s="201">
        <v>22</v>
      </c>
      <c r="F150" s="334"/>
      <c r="G150" s="334"/>
      <c r="H150" s="204"/>
      <c r="I150" s="205"/>
      <c r="J150" s="206"/>
      <c r="K150" s="205"/>
      <c r="L150" s="206"/>
      <c r="M150" s="207"/>
      <c r="N150" s="208"/>
      <c r="O150" s="209"/>
      <c r="P150" s="207"/>
      <c r="Q150" s="208"/>
      <c r="R150" s="210"/>
      <c r="S150" s="211"/>
      <c r="T150" s="278">
        <f t="shared" si="7"/>
        <v>0</v>
      </c>
      <c r="U150" s="356">
        <f t="shared" si="6"/>
        <v>5</v>
      </c>
    </row>
    <row r="151" spans="1:21" ht="18" customHeight="1">
      <c r="A151" s="826"/>
      <c r="B151" s="827"/>
      <c r="C151" s="829"/>
      <c r="D151" s="829"/>
      <c r="E151" s="201">
        <v>23</v>
      </c>
      <c r="F151" s="334"/>
      <c r="G151" s="334"/>
      <c r="H151" s="204"/>
      <c r="I151" s="205"/>
      <c r="J151" s="206"/>
      <c r="K151" s="205"/>
      <c r="L151" s="206"/>
      <c r="M151" s="207"/>
      <c r="N151" s="208"/>
      <c r="O151" s="209"/>
      <c r="P151" s="207"/>
      <c r="Q151" s="208"/>
      <c r="R151" s="210"/>
      <c r="S151" s="211"/>
      <c r="T151" s="278">
        <f t="shared" si="7"/>
        <v>0</v>
      </c>
      <c r="U151" s="356">
        <f t="shared" si="6"/>
        <v>5</v>
      </c>
    </row>
    <row r="152" spans="1:21" ht="18" customHeight="1">
      <c r="A152" s="826"/>
      <c r="B152" s="827"/>
      <c r="C152" s="829"/>
      <c r="D152" s="829"/>
      <c r="E152" s="201">
        <v>24</v>
      </c>
      <c r="F152" s="334"/>
      <c r="G152" s="334"/>
      <c r="H152" s="204"/>
      <c r="I152" s="205"/>
      <c r="J152" s="206"/>
      <c r="K152" s="205"/>
      <c r="L152" s="206"/>
      <c r="M152" s="207"/>
      <c r="N152" s="208"/>
      <c r="O152" s="209"/>
      <c r="P152" s="207"/>
      <c r="Q152" s="208"/>
      <c r="R152" s="210"/>
      <c r="S152" s="211"/>
      <c r="T152" s="278">
        <f t="shared" si="7"/>
        <v>0</v>
      </c>
      <c r="U152" s="356">
        <f t="shared" si="6"/>
        <v>5</v>
      </c>
    </row>
    <row r="153" spans="1:21" ht="18" customHeight="1">
      <c r="A153" s="826"/>
      <c r="B153" s="827"/>
      <c r="C153" s="829"/>
      <c r="D153" s="829"/>
      <c r="E153" s="201">
        <v>25</v>
      </c>
      <c r="F153" s="334"/>
      <c r="G153" s="334"/>
      <c r="H153" s="204"/>
      <c r="I153" s="205"/>
      <c r="J153" s="206"/>
      <c r="K153" s="205"/>
      <c r="L153" s="206"/>
      <c r="M153" s="207"/>
      <c r="N153" s="208"/>
      <c r="O153" s="209"/>
      <c r="P153" s="207"/>
      <c r="Q153" s="208"/>
      <c r="R153" s="210"/>
      <c r="S153" s="211"/>
      <c r="T153" s="278">
        <f t="shared" si="7"/>
        <v>0</v>
      </c>
      <c r="U153" s="356">
        <f t="shared" si="6"/>
        <v>5</v>
      </c>
    </row>
    <row r="154" spans="1:21" ht="18" customHeight="1">
      <c r="A154" s="826"/>
      <c r="B154" s="827"/>
      <c r="C154" s="829"/>
      <c r="D154" s="829"/>
      <c r="E154" s="201">
        <v>26</v>
      </c>
      <c r="F154" s="334"/>
      <c r="G154" s="334"/>
      <c r="H154" s="204"/>
      <c r="I154" s="205"/>
      <c r="J154" s="206"/>
      <c r="K154" s="205"/>
      <c r="L154" s="206"/>
      <c r="M154" s="207"/>
      <c r="N154" s="208"/>
      <c r="O154" s="209"/>
      <c r="P154" s="207"/>
      <c r="Q154" s="208"/>
      <c r="R154" s="210"/>
      <c r="S154" s="211"/>
      <c r="T154" s="278">
        <f t="shared" si="7"/>
        <v>0</v>
      </c>
      <c r="U154" s="356">
        <f t="shared" si="6"/>
        <v>5</v>
      </c>
    </row>
    <row r="155" spans="1:21" ht="18" customHeight="1">
      <c r="A155" s="826"/>
      <c r="B155" s="827"/>
      <c r="C155" s="829"/>
      <c r="D155" s="829"/>
      <c r="E155" s="201">
        <v>27</v>
      </c>
      <c r="F155" s="334"/>
      <c r="G155" s="334"/>
      <c r="H155" s="204"/>
      <c r="I155" s="205"/>
      <c r="J155" s="206"/>
      <c r="K155" s="205"/>
      <c r="L155" s="206"/>
      <c r="M155" s="207"/>
      <c r="N155" s="208"/>
      <c r="O155" s="209"/>
      <c r="P155" s="207"/>
      <c r="Q155" s="208"/>
      <c r="R155" s="210"/>
      <c r="S155" s="211"/>
      <c r="T155" s="278">
        <f t="shared" si="7"/>
        <v>0</v>
      </c>
      <c r="U155" s="356">
        <f t="shared" si="6"/>
        <v>5</v>
      </c>
    </row>
    <row r="156" spans="1:21" ht="18" customHeight="1">
      <c r="A156" s="826"/>
      <c r="B156" s="827"/>
      <c r="C156" s="829"/>
      <c r="D156" s="829"/>
      <c r="E156" s="201">
        <v>28</v>
      </c>
      <c r="F156" s="334"/>
      <c r="G156" s="334"/>
      <c r="H156" s="204"/>
      <c r="I156" s="205"/>
      <c r="J156" s="206"/>
      <c r="K156" s="205"/>
      <c r="L156" s="206"/>
      <c r="M156" s="207"/>
      <c r="N156" s="208"/>
      <c r="O156" s="209"/>
      <c r="P156" s="207"/>
      <c r="Q156" s="208"/>
      <c r="R156" s="210"/>
      <c r="S156" s="211"/>
      <c r="T156" s="278">
        <f t="shared" si="7"/>
        <v>0</v>
      </c>
      <c r="U156" s="356">
        <f t="shared" si="6"/>
        <v>5</v>
      </c>
    </row>
    <row r="157" spans="1:21" ht="18" customHeight="1">
      <c r="A157" s="826"/>
      <c r="B157" s="827"/>
      <c r="C157" s="829"/>
      <c r="D157" s="829"/>
      <c r="E157" s="201">
        <v>29</v>
      </c>
      <c r="F157" s="334"/>
      <c r="G157" s="334"/>
      <c r="H157" s="204"/>
      <c r="I157" s="205"/>
      <c r="J157" s="206"/>
      <c r="K157" s="205"/>
      <c r="L157" s="206"/>
      <c r="M157" s="207"/>
      <c r="N157" s="208"/>
      <c r="O157" s="209"/>
      <c r="P157" s="207"/>
      <c r="Q157" s="208"/>
      <c r="R157" s="210"/>
      <c r="S157" s="211"/>
      <c r="T157" s="278">
        <f t="shared" si="7"/>
        <v>0</v>
      </c>
      <c r="U157" s="356">
        <f t="shared" si="6"/>
        <v>5</v>
      </c>
    </row>
    <row r="158" spans="1:21" ht="18" customHeight="1">
      <c r="A158" s="834"/>
      <c r="B158" s="835"/>
      <c r="C158" s="829"/>
      <c r="D158" s="829"/>
      <c r="E158" s="277">
        <v>30</v>
      </c>
      <c r="F158" s="375"/>
      <c r="G158" s="375"/>
      <c r="H158" s="134"/>
      <c r="I158" s="135"/>
      <c r="J158" s="212"/>
      <c r="K158" s="135"/>
      <c r="L158" s="212"/>
      <c r="M158" s="27"/>
      <c r="N158" s="120"/>
      <c r="O158" s="109"/>
      <c r="P158" s="27"/>
      <c r="Q158" s="120"/>
      <c r="R158" s="32"/>
      <c r="S158" s="122"/>
      <c r="T158" s="136">
        <f t="shared" si="7"/>
        <v>0</v>
      </c>
      <c r="U158" s="356">
        <f t="shared" si="6"/>
        <v>5</v>
      </c>
    </row>
    <row r="159" spans="1:21" ht="18" customHeight="1">
      <c r="A159" s="824">
        <v>6</v>
      </c>
      <c r="B159" s="825"/>
      <c r="C159" s="828" t="str">
        <f>IF(ISERROR(VLOOKUP($A159,【大規模】地域番号⑯!$BD:$BF,2,FALSE)),"",VLOOKUP($A159,【大規模】地域番号⑯!$BD:$BF,2,FALSE))</f>
        <v/>
      </c>
      <c r="D159" s="828" t="str">
        <f>IF(ISERROR(VLOOKUP($A159,【大規模】地域番号⑯!$BD:$BF,3,FALSE)),"",VLOOKUP($A159,【大規模】地域番号⑯!$BD:$BF,3,FALSE))</f>
        <v/>
      </c>
      <c r="E159" s="201">
        <v>1</v>
      </c>
      <c r="F159" s="334"/>
      <c r="G159" s="334"/>
      <c r="H159" s="176"/>
      <c r="I159" s="177"/>
      <c r="J159" s="178"/>
      <c r="K159" s="180"/>
      <c r="L159" s="181"/>
      <c r="M159" s="179"/>
      <c r="N159" s="180"/>
      <c r="O159" s="181"/>
      <c r="P159" s="179"/>
      <c r="Q159" s="180"/>
      <c r="R159" s="182"/>
      <c r="S159" s="183"/>
      <c r="T159" s="257">
        <f t="shared" si="7"/>
        <v>0</v>
      </c>
      <c r="U159" s="356">
        <f>$A$159</f>
        <v>6</v>
      </c>
    </row>
    <row r="160" spans="1:21" ht="18" customHeight="1">
      <c r="A160" s="826"/>
      <c r="B160" s="827"/>
      <c r="C160" s="829"/>
      <c r="D160" s="829"/>
      <c r="E160" s="201">
        <v>2</v>
      </c>
      <c r="F160" s="334"/>
      <c r="G160" s="334"/>
      <c r="H160" s="128"/>
      <c r="I160" s="111"/>
      <c r="J160" s="106"/>
      <c r="K160" s="112"/>
      <c r="L160" s="107"/>
      <c r="M160" s="12"/>
      <c r="N160" s="112"/>
      <c r="O160" s="107"/>
      <c r="P160" s="12"/>
      <c r="Q160" s="112"/>
      <c r="R160" s="31"/>
      <c r="S160" s="115"/>
      <c r="T160" s="93">
        <f t="shared" si="7"/>
        <v>0</v>
      </c>
      <c r="U160" s="356">
        <f t="shared" ref="U160:U188" si="8">$A$159</f>
        <v>6</v>
      </c>
    </row>
    <row r="161" spans="1:21" ht="18" customHeight="1">
      <c r="A161" s="826"/>
      <c r="B161" s="827"/>
      <c r="C161" s="829"/>
      <c r="D161" s="829"/>
      <c r="E161" s="201">
        <v>3</v>
      </c>
      <c r="F161" s="334"/>
      <c r="G161" s="334"/>
      <c r="H161" s="128"/>
      <c r="I161" s="111"/>
      <c r="J161" s="106"/>
      <c r="K161" s="112"/>
      <c r="L161" s="107"/>
      <c r="M161" s="12"/>
      <c r="N161" s="112"/>
      <c r="O161" s="107"/>
      <c r="P161" s="12"/>
      <c r="Q161" s="112"/>
      <c r="R161" s="31"/>
      <c r="S161" s="115"/>
      <c r="T161" s="93">
        <f t="shared" si="7"/>
        <v>0</v>
      </c>
      <c r="U161" s="356">
        <f t="shared" si="8"/>
        <v>6</v>
      </c>
    </row>
    <row r="162" spans="1:21" ht="18" customHeight="1">
      <c r="A162" s="826"/>
      <c r="B162" s="827"/>
      <c r="C162" s="829"/>
      <c r="D162" s="829"/>
      <c r="E162" s="201">
        <v>4</v>
      </c>
      <c r="F162" s="334"/>
      <c r="G162" s="334"/>
      <c r="H162" s="128"/>
      <c r="I162" s="111"/>
      <c r="J162" s="106"/>
      <c r="K162" s="112"/>
      <c r="L162" s="107"/>
      <c r="M162" s="12"/>
      <c r="N162" s="112"/>
      <c r="O162" s="107"/>
      <c r="P162" s="12"/>
      <c r="Q162" s="112"/>
      <c r="R162" s="31"/>
      <c r="S162" s="115"/>
      <c r="T162" s="93">
        <f t="shared" si="7"/>
        <v>0</v>
      </c>
      <c r="U162" s="356">
        <f t="shared" si="8"/>
        <v>6</v>
      </c>
    </row>
    <row r="163" spans="1:21" ht="18" customHeight="1">
      <c r="A163" s="826"/>
      <c r="B163" s="827"/>
      <c r="C163" s="829"/>
      <c r="D163" s="829"/>
      <c r="E163" s="201">
        <v>5</v>
      </c>
      <c r="F163" s="334"/>
      <c r="G163" s="334"/>
      <c r="H163" s="128"/>
      <c r="I163" s="111"/>
      <c r="J163" s="106"/>
      <c r="K163" s="112"/>
      <c r="L163" s="107"/>
      <c r="M163" s="12"/>
      <c r="N163" s="112"/>
      <c r="O163" s="107"/>
      <c r="P163" s="12"/>
      <c r="Q163" s="112"/>
      <c r="R163" s="31"/>
      <c r="S163" s="115"/>
      <c r="T163" s="93">
        <f t="shared" si="7"/>
        <v>0</v>
      </c>
      <c r="U163" s="356">
        <f t="shared" si="8"/>
        <v>6</v>
      </c>
    </row>
    <row r="164" spans="1:21" ht="18" customHeight="1">
      <c r="A164" s="826"/>
      <c r="B164" s="827"/>
      <c r="C164" s="829"/>
      <c r="D164" s="829"/>
      <c r="E164" s="201">
        <v>6</v>
      </c>
      <c r="F164" s="334"/>
      <c r="G164" s="334"/>
      <c r="H164" s="128"/>
      <c r="I164" s="111"/>
      <c r="J164" s="106"/>
      <c r="K164" s="111"/>
      <c r="L164" s="106"/>
      <c r="M164" s="12"/>
      <c r="N164" s="111"/>
      <c r="O164" s="107"/>
      <c r="P164" s="25"/>
      <c r="Q164" s="112"/>
      <c r="R164" s="31"/>
      <c r="S164" s="115"/>
      <c r="T164" s="93">
        <f t="shared" si="7"/>
        <v>0</v>
      </c>
      <c r="U164" s="356">
        <f t="shared" si="8"/>
        <v>6</v>
      </c>
    </row>
    <row r="165" spans="1:21" ht="18" customHeight="1">
      <c r="A165" s="826"/>
      <c r="B165" s="827"/>
      <c r="C165" s="829"/>
      <c r="D165" s="829"/>
      <c r="E165" s="201">
        <v>7</v>
      </c>
      <c r="F165" s="334"/>
      <c r="G165" s="334"/>
      <c r="H165" s="128"/>
      <c r="I165" s="111"/>
      <c r="J165" s="106"/>
      <c r="K165" s="111"/>
      <c r="L165" s="106"/>
      <c r="M165" s="12"/>
      <c r="N165" s="111"/>
      <c r="O165" s="107"/>
      <c r="P165" s="25"/>
      <c r="Q165" s="112"/>
      <c r="R165" s="31"/>
      <c r="S165" s="115"/>
      <c r="T165" s="93">
        <f t="shared" si="7"/>
        <v>0</v>
      </c>
      <c r="U165" s="356">
        <f t="shared" si="8"/>
        <v>6</v>
      </c>
    </row>
    <row r="166" spans="1:21" ht="18" customHeight="1">
      <c r="A166" s="826"/>
      <c r="B166" s="827"/>
      <c r="C166" s="829"/>
      <c r="D166" s="829"/>
      <c r="E166" s="201">
        <v>8</v>
      </c>
      <c r="F166" s="334"/>
      <c r="G166" s="334"/>
      <c r="H166" s="128"/>
      <c r="I166" s="111"/>
      <c r="J166" s="106"/>
      <c r="K166" s="111"/>
      <c r="L166" s="106"/>
      <c r="M166" s="12"/>
      <c r="N166" s="111"/>
      <c r="O166" s="107"/>
      <c r="P166" s="25"/>
      <c r="Q166" s="112"/>
      <c r="R166" s="31"/>
      <c r="S166" s="115"/>
      <c r="T166" s="93">
        <f t="shared" si="7"/>
        <v>0</v>
      </c>
      <c r="U166" s="356">
        <f t="shared" si="8"/>
        <v>6</v>
      </c>
    </row>
    <row r="167" spans="1:21" ht="18" customHeight="1">
      <c r="A167" s="826"/>
      <c r="B167" s="827"/>
      <c r="C167" s="829"/>
      <c r="D167" s="829"/>
      <c r="E167" s="201">
        <v>9</v>
      </c>
      <c r="F167" s="334"/>
      <c r="G167" s="334"/>
      <c r="H167" s="128"/>
      <c r="I167" s="111"/>
      <c r="J167" s="106"/>
      <c r="K167" s="111"/>
      <c r="L167" s="106"/>
      <c r="M167" s="12"/>
      <c r="N167" s="112"/>
      <c r="O167" s="107"/>
      <c r="P167" s="12"/>
      <c r="Q167" s="112"/>
      <c r="R167" s="31"/>
      <c r="S167" s="115"/>
      <c r="T167" s="93">
        <f t="shared" si="7"/>
        <v>0</v>
      </c>
      <c r="U167" s="356">
        <f t="shared" si="8"/>
        <v>6</v>
      </c>
    </row>
    <row r="168" spans="1:21" ht="18" customHeight="1">
      <c r="A168" s="826"/>
      <c r="B168" s="827"/>
      <c r="C168" s="829"/>
      <c r="D168" s="829"/>
      <c r="E168" s="201">
        <v>10</v>
      </c>
      <c r="F168" s="334"/>
      <c r="G168" s="334"/>
      <c r="H168" s="204"/>
      <c r="I168" s="205"/>
      <c r="J168" s="206"/>
      <c r="K168" s="205"/>
      <c r="L168" s="206"/>
      <c r="M168" s="207"/>
      <c r="N168" s="208"/>
      <c r="O168" s="209"/>
      <c r="P168" s="207"/>
      <c r="Q168" s="208"/>
      <c r="R168" s="210"/>
      <c r="S168" s="211"/>
      <c r="T168" s="278">
        <f t="shared" si="7"/>
        <v>0</v>
      </c>
      <c r="U168" s="356">
        <f t="shared" si="8"/>
        <v>6</v>
      </c>
    </row>
    <row r="169" spans="1:21" ht="18" customHeight="1">
      <c r="A169" s="826"/>
      <c r="B169" s="827"/>
      <c r="C169" s="829"/>
      <c r="D169" s="829"/>
      <c r="E169" s="201">
        <v>11</v>
      </c>
      <c r="F169" s="334"/>
      <c r="G169" s="334"/>
      <c r="H169" s="204"/>
      <c r="I169" s="205"/>
      <c r="J169" s="206"/>
      <c r="K169" s="205"/>
      <c r="L169" s="206"/>
      <c r="M169" s="207"/>
      <c r="N169" s="208"/>
      <c r="O169" s="209"/>
      <c r="P169" s="207"/>
      <c r="Q169" s="208"/>
      <c r="R169" s="210"/>
      <c r="S169" s="211"/>
      <c r="T169" s="278">
        <f t="shared" si="7"/>
        <v>0</v>
      </c>
      <c r="U169" s="356">
        <f t="shared" si="8"/>
        <v>6</v>
      </c>
    </row>
    <row r="170" spans="1:21" ht="18" customHeight="1">
      <c r="A170" s="826"/>
      <c r="B170" s="827"/>
      <c r="C170" s="829"/>
      <c r="D170" s="829"/>
      <c r="E170" s="201">
        <v>12</v>
      </c>
      <c r="F170" s="334"/>
      <c r="G170" s="334"/>
      <c r="H170" s="204"/>
      <c r="I170" s="205"/>
      <c r="J170" s="206"/>
      <c r="K170" s="205"/>
      <c r="L170" s="206"/>
      <c r="M170" s="207"/>
      <c r="N170" s="208"/>
      <c r="O170" s="209"/>
      <c r="P170" s="207"/>
      <c r="Q170" s="208"/>
      <c r="R170" s="210"/>
      <c r="S170" s="211"/>
      <c r="T170" s="278">
        <f t="shared" si="7"/>
        <v>0</v>
      </c>
      <c r="U170" s="356">
        <f t="shared" si="8"/>
        <v>6</v>
      </c>
    </row>
    <row r="171" spans="1:21" ht="18" customHeight="1">
      <c r="A171" s="826"/>
      <c r="B171" s="827"/>
      <c r="C171" s="829"/>
      <c r="D171" s="829"/>
      <c r="E171" s="201">
        <v>13</v>
      </c>
      <c r="F171" s="334"/>
      <c r="G171" s="334"/>
      <c r="H171" s="204"/>
      <c r="I171" s="205"/>
      <c r="J171" s="206"/>
      <c r="K171" s="205"/>
      <c r="L171" s="206"/>
      <c r="M171" s="207"/>
      <c r="N171" s="208"/>
      <c r="O171" s="209"/>
      <c r="P171" s="207"/>
      <c r="Q171" s="208"/>
      <c r="R171" s="210"/>
      <c r="S171" s="211"/>
      <c r="T171" s="278">
        <f t="shared" si="7"/>
        <v>0</v>
      </c>
      <c r="U171" s="356">
        <f t="shared" si="8"/>
        <v>6</v>
      </c>
    </row>
    <row r="172" spans="1:21" ht="18" customHeight="1">
      <c r="A172" s="826"/>
      <c r="B172" s="827"/>
      <c r="C172" s="829"/>
      <c r="D172" s="829"/>
      <c r="E172" s="201">
        <v>14</v>
      </c>
      <c r="F172" s="334"/>
      <c r="G172" s="334"/>
      <c r="H172" s="204"/>
      <c r="I172" s="205"/>
      <c r="J172" s="206"/>
      <c r="K172" s="205"/>
      <c r="L172" s="206"/>
      <c r="M172" s="207"/>
      <c r="N172" s="208"/>
      <c r="O172" s="209"/>
      <c r="P172" s="207"/>
      <c r="Q172" s="208"/>
      <c r="R172" s="210"/>
      <c r="S172" s="211"/>
      <c r="T172" s="278">
        <f t="shared" si="7"/>
        <v>0</v>
      </c>
      <c r="U172" s="356">
        <f t="shared" si="8"/>
        <v>6</v>
      </c>
    </row>
    <row r="173" spans="1:21" ht="18" customHeight="1">
      <c r="A173" s="826"/>
      <c r="B173" s="827"/>
      <c r="C173" s="829"/>
      <c r="D173" s="829"/>
      <c r="E173" s="201">
        <v>15</v>
      </c>
      <c r="F173" s="334"/>
      <c r="G173" s="334"/>
      <c r="H173" s="204"/>
      <c r="I173" s="205"/>
      <c r="J173" s="206"/>
      <c r="K173" s="205"/>
      <c r="L173" s="206"/>
      <c r="M173" s="207"/>
      <c r="N173" s="208"/>
      <c r="O173" s="209"/>
      <c r="P173" s="207"/>
      <c r="Q173" s="208"/>
      <c r="R173" s="210"/>
      <c r="S173" s="211"/>
      <c r="T173" s="278">
        <f t="shared" si="7"/>
        <v>0</v>
      </c>
      <c r="U173" s="356">
        <f t="shared" si="8"/>
        <v>6</v>
      </c>
    </row>
    <row r="174" spans="1:21" ht="18" customHeight="1">
      <c r="A174" s="826"/>
      <c r="B174" s="827"/>
      <c r="C174" s="829"/>
      <c r="D174" s="829"/>
      <c r="E174" s="201">
        <v>16</v>
      </c>
      <c r="F174" s="334"/>
      <c r="G174" s="334"/>
      <c r="H174" s="204"/>
      <c r="I174" s="205"/>
      <c r="J174" s="206"/>
      <c r="K174" s="205"/>
      <c r="L174" s="206"/>
      <c r="M174" s="207"/>
      <c r="N174" s="208"/>
      <c r="O174" s="209"/>
      <c r="P174" s="207"/>
      <c r="Q174" s="208"/>
      <c r="R174" s="210"/>
      <c r="S174" s="211"/>
      <c r="T174" s="278">
        <f t="shared" si="7"/>
        <v>0</v>
      </c>
      <c r="U174" s="356">
        <f t="shared" si="8"/>
        <v>6</v>
      </c>
    </row>
    <row r="175" spans="1:21" ht="18" customHeight="1">
      <c r="A175" s="826"/>
      <c r="B175" s="827"/>
      <c r="C175" s="829"/>
      <c r="D175" s="829"/>
      <c r="E175" s="201">
        <v>17</v>
      </c>
      <c r="F175" s="334"/>
      <c r="G175" s="334"/>
      <c r="H175" s="204"/>
      <c r="I175" s="205"/>
      <c r="J175" s="206"/>
      <c r="K175" s="205"/>
      <c r="L175" s="206"/>
      <c r="M175" s="207"/>
      <c r="N175" s="208"/>
      <c r="O175" s="209"/>
      <c r="P175" s="207"/>
      <c r="Q175" s="208"/>
      <c r="R175" s="210"/>
      <c r="S175" s="211"/>
      <c r="T175" s="278">
        <f t="shared" si="7"/>
        <v>0</v>
      </c>
      <c r="U175" s="356">
        <f t="shared" si="8"/>
        <v>6</v>
      </c>
    </row>
    <row r="176" spans="1:21" ht="18" customHeight="1">
      <c r="A176" s="826"/>
      <c r="B176" s="827"/>
      <c r="C176" s="829"/>
      <c r="D176" s="829"/>
      <c r="E176" s="201">
        <v>18</v>
      </c>
      <c r="F176" s="334"/>
      <c r="G176" s="334"/>
      <c r="H176" s="204"/>
      <c r="I176" s="205"/>
      <c r="J176" s="206"/>
      <c r="K176" s="205"/>
      <c r="L176" s="206"/>
      <c r="M176" s="207"/>
      <c r="N176" s="208"/>
      <c r="O176" s="209"/>
      <c r="P176" s="207"/>
      <c r="Q176" s="208"/>
      <c r="R176" s="210"/>
      <c r="S176" s="211"/>
      <c r="T176" s="278">
        <f t="shared" si="7"/>
        <v>0</v>
      </c>
      <c r="U176" s="356">
        <f t="shared" si="8"/>
        <v>6</v>
      </c>
    </row>
    <row r="177" spans="1:21" ht="18" customHeight="1">
      <c r="A177" s="826"/>
      <c r="B177" s="827"/>
      <c r="C177" s="829"/>
      <c r="D177" s="829"/>
      <c r="E177" s="201">
        <v>19</v>
      </c>
      <c r="F177" s="334"/>
      <c r="G177" s="334"/>
      <c r="H177" s="204"/>
      <c r="I177" s="205"/>
      <c r="J177" s="206"/>
      <c r="K177" s="205"/>
      <c r="L177" s="206"/>
      <c r="M177" s="207"/>
      <c r="N177" s="208"/>
      <c r="O177" s="209"/>
      <c r="P177" s="207"/>
      <c r="Q177" s="208"/>
      <c r="R177" s="210"/>
      <c r="S177" s="211"/>
      <c r="T177" s="278">
        <f t="shared" si="7"/>
        <v>0</v>
      </c>
      <c r="U177" s="356">
        <f t="shared" si="8"/>
        <v>6</v>
      </c>
    </row>
    <row r="178" spans="1:21" ht="18" customHeight="1">
      <c r="A178" s="826"/>
      <c r="B178" s="827"/>
      <c r="C178" s="829"/>
      <c r="D178" s="829"/>
      <c r="E178" s="201">
        <v>20</v>
      </c>
      <c r="F178" s="334"/>
      <c r="G178" s="334"/>
      <c r="H178" s="204"/>
      <c r="I178" s="205"/>
      <c r="J178" s="206"/>
      <c r="K178" s="205"/>
      <c r="L178" s="206"/>
      <c r="M178" s="207"/>
      <c r="N178" s="208"/>
      <c r="O178" s="209"/>
      <c r="P178" s="207"/>
      <c r="Q178" s="208"/>
      <c r="R178" s="210"/>
      <c r="S178" s="211"/>
      <c r="T178" s="278">
        <f t="shared" si="7"/>
        <v>0</v>
      </c>
      <c r="U178" s="356">
        <f t="shared" si="8"/>
        <v>6</v>
      </c>
    </row>
    <row r="179" spans="1:21" ht="18" customHeight="1">
      <c r="A179" s="826"/>
      <c r="B179" s="827"/>
      <c r="C179" s="829"/>
      <c r="D179" s="829"/>
      <c r="E179" s="201">
        <v>21</v>
      </c>
      <c r="F179" s="334"/>
      <c r="G179" s="334"/>
      <c r="H179" s="204"/>
      <c r="I179" s="205"/>
      <c r="J179" s="206"/>
      <c r="K179" s="205"/>
      <c r="L179" s="206"/>
      <c r="M179" s="207"/>
      <c r="N179" s="208"/>
      <c r="O179" s="209"/>
      <c r="P179" s="207"/>
      <c r="Q179" s="208"/>
      <c r="R179" s="210"/>
      <c r="S179" s="211"/>
      <c r="T179" s="278">
        <f t="shared" si="7"/>
        <v>0</v>
      </c>
      <c r="U179" s="356">
        <f t="shared" si="8"/>
        <v>6</v>
      </c>
    </row>
    <row r="180" spans="1:21" ht="18" customHeight="1">
      <c r="A180" s="826"/>
      <c r="B180" s="827"/>
      <c r="C180" s="829"/>
      <c r="D180" s="829"/>
      <c r="E180" s="201">
        <v>22</v>
      </c>
      <c r="F180" s="334"/>
      <c r="G180" s="334"/>
      <c r="H180" s="204"/>
      <c r="I180" s="205"/>
      <c r="J180" s="206"/>
      <c r="K180" s="205"/>
      <c r="L180" s="206"/>
      <c r="M180" s="207"/>
      <c r="N180" s="208"/>
      <c r="O180" s="209"/>
      <c r="P180" s="207"/>
      <c r="Q180" s="208"/>
      <c r="R180" s="210"/>
      <c r="S180" s="211"/>
      <c r="T180" s="278">
        <f t="shared" si="7"/>
        <v>0</v>
      </c>
      <c r="U180" s="356">
        <f t="shared" si="8"/>
        <v>6</v>
      </c>
    </row>
    <row r="181" spans="1:21" ht="18" customHeight="1">
      <c r="A181" s="826"/>
      <c r="B181" s="827"/>
      <c r="C181" s="829"/>
      <c r="D181" s="829"/>
      <c r="E181" s="201">
        <v>23</v>
      </c>
      <c r="F181" s="334"/>
      <c r="G181" s="334"/>
      <c r="H181" s="204"/>
      <c r="I181" s="205"/>
      <c r="J181" s="206"/>
      <c r="K181" s="205"/>
      <c r="L181" s="206"/>
      <c r="M181" s="207"/>
      <c r="N181" s="208"/>
      <c r="O181" s="209"/>
      <c r="P181" s="207"/>
      <c r="Q181" s="208"/>
      <c r="R181" s="210"/>
      <c r="S181" s="211"/>
      <c r="T181" s="278">
        <f t="shared" si="7"/>
        <v>0</v>
      </c>
      <c r="U181" s="356">
        <f t="shared" si="8"/>
        <v>6</v>
      </c>
    </row>
    <row r="182" spans="1:21" ht="18" customHeight="1">
      <c r="A182" s="826"/>
      <c r="B182" s="827"/>
      <c r="C182" s="829"/>
      <c r="D182" s="829"/>
      <c r="E182" s="201">
        <v>24</v>
      </c>
      <c r="F182" s="334"/>
      <c r="G182" s="334"/>
      <c r="H182" s="204"/>
      <c r="I182" s="205"/>
      <c r="J182" s="206"/>
      <c r="K182" s="205"/>
      <c r="L182" s="206"/>
      <c r="M182" s="207"/>
      <c r="N182" s="208"/>
      <c r="O182" s="209"/>
      <c r="P182" s="207"/>
      <c r="Q182" s="208"/>
      <c r="R182" s="210"/>
      <c r="S182" s="211"/>
      <c r="T182" s="278">
        <f t="shared" si="7"/>
        <v>0</v>
      </c>
      <c r="U182" s="356">
        <f t="shared" si="8"/>
        <v>6</v>
      </c>
    </row>
    <row r="183" spans="1:21" ht="18" customHeight="1">
      <c r="A183" s="826"/>
      <c r="B183" s="827"/>
      <c r="C183" s="829"/>
      <c r="D183" s="829"/>
      <c r="E183" s="201">
        <v>25</v>
      </c>
      <c r="F183" s="334"/>
      <c r="G183" s="334"/>
      <c r="H183" s="204"/>
      <c r="I183" s="205"/>
      <c r="J183" s="206"/>
      <c r="K183" s="205"/>
      <c r="L183" s="206"/>
      <c r="M183" s="207"/>
      <c r="N183" s="208"/>
      <c r="O183" s="209"/>
      <c r="P183" s="207"/>
      <c r="Q183" s="208"/>
      <c r="R183" s="210"/>
      <c r="S183" s="211"/>
      <c r="T183" s="278">
        <f t="shared" si="7"/>
        <v>0</v>
      </c>
      <c r="U183" s="356">
        <f t="shared" si="8"/>
        <v>6</v>
      </c>
    </row>
    <row r="184" spans="1:21" ht="18" customHeight="1">
      <c r="A184" s="826"/>
      <c r="B184" s="827"/>
      <c r="C184" s="829"/>
      <c r="D184" s="829"/>
      <c r="E184" s="201">
        <v>26</v>
      </c>
      <c r="F184" s="334"/>
      <c r="G184" s="334"/>
      <c r="H184" s="204"/>
      <c r="I184" s="205"/>
      <c r="J184" s="206"/>
      <c r="K184" s="205"/>
      <c r="L184" s="206"/>
      <c r="M184" s="207"/>
      <c r="N184" s="208"/>
      <c r="O184" s="209"/>
      <c r="P184" s="207"/>
      <c r="Q184" s="208"/>
      <c r="R184" s="210"/>
      <c r="S184" s="211"/>
      <c r="T184" s="278">
        <f t="shared" si="7"/>
        <v>0</v>
      </c>
      <c r="U184" s="356">
        <f t="shared" si="8"/>
        <v>6</v>
      </c>
    </row>
    <row r="185" spans="1:21" ht="18" customHeight="1">
      <c r="A185" s="826"/>
      <c r="B185" s="827"/>
      <c r="C185" s="829"/>
      <c r="D185" s="829"/>
      <c r="E185" s="201">
        <v>27</v>
      </c>
      <c r="F185" s="334"/>
      <c r="G185" s="334"/>
      <c r="H185" s="204"/>
      <c r="I185" s="205"/>
      <c r="J185" s="206"/>
      <c r="K185" s="205"/>
      <c r="L185" s="206"/>
      <c r="M185" s="207"/>
      <c r="N185" s="208"/>
      <c r="O185" s="209"/>
      <c r="P185" s="207"/>
      <c r="Q185" s="208"/>
      <c r="R185" s="210"/>
      <c r="S185" s="211"/>
      <c r="T185" s="278">
        <f t="shared" si="7"/>
        <v>0</v>
      </c>
      <c r="U185" s="356">
        <f t="shared" si="8"/>
        <v>6</v>
      </c>
    </row>
    <row r="186" spans="1:21" ht="18" customHeight="1">
      <c r="A186" s="826"/>
      <c r="B186" s="827"/>
      <c r="C186" s="829"/>
      <c r="D186" s="829"/>
      <c r="E186" s="201">
        <v>28</v>
      </c>
      <c r="F186" s="334"/>
      <c r="G186" s="334"/>
      <c r="H186" s="204"/>
      <c r="I186" s="205"/>
      <c r="J186" s="206"/>
      <c r="K186" s="205"/>
      <c r="L186" s="206"/>
      <c r="M186" s="207"/>
      <c r="N186" s="208"/>
      <c r="O186" s="209"/>
      <c r="P186" s="207"/>
      <c r="Q186" s="208"/>
      <c r="R186" s="210"/>
      <c r="S186" s="211"/>
      <c r="T186" s="278">
        <f t="shared" si="7"/>
        <v>0</v>
      </c>
      <c r="U186" s="356">
        <f t="shared" si="8"/>
        <v>6</v>
      </c>
    </row>
    <row r="187" spans="1:21" ht="18" customHeight="1">
      <c r="A187" s="826"/>
      <c r="B187" s="827"/>
      <c r="C187" s="829"/>
      <c r="D187" s="829"/>
      <c r="E187" s="201">
        <v>29</v>
      </c>
      <c r="F187" s="334"/>
      <c r="G187" s="334"/>
      <c r="H187" s="204"/>
      <c r="I187" s="205"/>
      <c r="J187" s="206"/>
      <c r="K187" s="205"/>
      <c r="L187" s="206"/>
      <c r="M187" s="207"/>
      <c r="N187" s="208"/>
      <c r="O187" s="209"/>
      <c r="P187" s="207"/>
      <c r="Q187" s="208"/>
      <c r="R187" s="210"/>
      <c r="S187" s="211"/>
      <c r="T187" s="278">
        <f t="shared" si="7"/>
        <v>0</v>
      </c>
      <c r="U187" s="356">
        <f t="shared" si="8"/>
        <v>6</v>
      </c>
    </row>
    <row r="188" spans="1:21" ht="18" customHeight="1">
      <c r="A188" s="834"/>
      <c r="B188" s="835"/>
      <c r="C188" s="829"/>
      <c r="D188" s="829"/>
      <c r="E188" s="277">
        <v>30</v>
      </c>
      <c r="F188" s="375"/>
      <c r="G188" s="375"/>
      <c r="H188" s="134"/>
      <c r="I188" s="135"/>
      <c r="J188" s="212"/>
      <c r="K188" s="135"/>
      <c r="L188" s="212"/>
      <c r="M188" s="27"/>
      <c r="N188" s="120"/>
      <c r="O188" s="109"/>
      <c r="P188" s="27"/>
      <c r="Q188" s="120"/>
      <c r="R188" s="32"/>
      <c r="S188" s="122"/>
      <c r="T188" s="136">
        <f t="shared" si="7"/>
        <v>0</v>
      </c>
      <c r="U188" s="356">
        <f t="shared" si="8"/>
        <v>6</v>
      </c>
    </row>
    <row r="189" spans="1:21" ht="18" customHeight="1">
      <c r="A189" s="824">
        <v>7</v>
      </c>
      <c r="B189" s="825"/>
      <c r="C189" s="828" t="str">
        <f>IF(ISERROR(VLOOKUP($A189,【大規模】地域番号⑯!$BD:$BF,2,FALSE)),"",VLOOKUP($A189,【大規模】地域番号⑯!$BD:$BF,2,FALSE))</f>
        <v/>
      </c>
      <c r="D189" s="828" t="str">
        <f>IF(ISERROR(VLOOKUP($A189,【大規模】地域番号⑯!$BD:$BF,3,FALSE)),"",VLOOKUP($A189,【大規模】地域番号⑯!$BD:$BF,3,FALSE))</f>
        <v/>
      </c>
      <c r="E189" s="201">
        <v>1</v>
      </c>
      <c r="F189" s="334"/>
      <c r="G189" s="334"/>
      <c r="H189" s="176"/>
      <c r="I189" s="177"/>
      <c r="J189" s="178"/>
      <c r="K189" s="180"/>
      <c r="L189" s="181"/>
      <c r="M189" s="179"/>
      <c r="N189" s="180"/>
      <c r="O189" s="181"/>
      <c r="P189" s="179"/>
      <c r="Q189" s="180"/>
      <c r="R189" s="182"/>
      <c r="S189" s="183"/>
      <c r="T189" s="257">
        <f t="shared" si="7"/>
        <v>0</v>
      </c>
      <c r="U189" s="356">
        <f>$A$189</f>
        <v>7</v>
      </c>
    </row>
    <row r="190" spans="1:21" ht="18" customHeight="1">
      <c r="A190" s="826"/>
      <c r="B190" s="827"/>
      <c r="C190" s="829"/>
      <c r="D190" s="829"/>
      <c r="E190" s="201">
        <v>2</v>
      </c>
      <c r="F190" s="334"/>
      <c r="G190" s="334"/>
      <c r="H190" s="128"/>
      <c r="I190" s="111"/>
      <c r="J190" s="106"/>
      <c r="K190" s="112"/>
      <c r="L190" s="107"/>
      <c r="M190" s="12"/>
      <c r="N190" s="112"/>
      <c r="O190" s="107"/>
      <c r="P190" s="12"/>
      <c r="Q190" s="112"/>
      <c r="R190" s="31"/>
      <c r="S190" s="115"/>
      <c r="T190" s="93">
        <f t="shared" si="7"/>
        <v>0</v>
      </c>
      <c r="U190" s="356">
        <f t="shared" ref="U190:U218" si="9">$A$189</f>
        <v>7</v>
      </c>
    </row>
    <row r="191" spans="1:21" ht="18" customHeight="1">
      <c r="A191" s="826"/>
      <c r="B191" s="827"/>
      <c r="C191" s="829"/>
      <c r="D191" s="829"/>
      <c r="E191" s="201">
        <v>3</v>
      </c>
      <c r="F191" s="334"/>
      <c r="G191" s="334"/>
      <c r="H191" s="128"/>
      <c r="I191" s="111"/>
      <c r="J191" s="106"/>
      <c r="K191" s="112"/>
      <c r="L191" s="107"/>
      <c r="M191" s="12"/>
      <c r="N191" s="112"/>
      <c r="O191" s="107"/>
      <c r="P191" s="12"/>
      <c r="Q191" s="112"/>
      <c r="R191" s="31"/>
      <c r="S191" s="115"/>
      <c r="T191" s="93">
        <f t="shared" si="7"/>
        <v>0</v>
      </c>
      <c r="U191" s="356">
        <f t="shared" si="9"/>
        <v>7</v>
      </c>
    </row>
    <row r="192" spans="1:21" ht="18" customHeight="1">
      <c r="A192" s="826"/>
      <c r="B192" s="827"/>
      <c r="C192" s="829"/>
      <c r="D192" s="829"/>
      <c r="E192" s="201">
        <v>4</v>
      </c>
      <c r="F192" s="334"/>
      <c r="G192" s="334"/>
      <c r="H192" s="128"/>
      <c r="I192" s="111"/>
      <c r="J192" s="106"/>
      <c r="K192" s="112"/>
      <c r="L192" s="107"/>
      <c r="M192" s="12"/>
      <c r="N192" s="112"/>
      <c r="O192" s="107"/>
      <c r="P192" s="12"/>
      <c r="Q192" s="112"/>
      <c r="R192" s="31"/>
      <c r="S192" s="115"/>
      <c r="T192" s="93">
        <f t="shared" si="7"/>
        <v>0</v>
      </c>
      <c r="U192" s="356">
        <f t="shared" si="9"/>
        <v>7</v>
      </c>
    </row>
    <row r="193" spans="1:21" ht="18" customHeight="1">
      <c r="A193" s="826"/>
      <c r="B193" s="827"/>
      <c r="C193" s="829"/>
      <c r="D193" s="829"/>
      <c r="E193" s="201">
        <v>5</v>
      </c>
      <c r="F193" s="334"/>
      <c r="G193" s="334"/>
      <c r="H193" s="128"/>
      <c r="I193" s="111"/>
      <c r="J193" s="106"/>
      <c r="K193" s="112"/>
      <c r="L193" s="107"/>
      <c r="M193" s="12"/>
      <c r="N193" s="112"/>
      <c r="O193" s="107"/>
      <c r="P193" s="12"/>
      <c r="Q193" s="112"/>
      <c r="R193" s="31"/>
      <c r="S193" s="115"/>
      <c r="T193" s="93">
        <f t="shared" si="7"/>
        <v>0</v>
      </c>
      <c r="U193" s="356">
        <f t="shared" si="9"/>
        <v>7</v>
      </c>
    </row>
    <row r="194" spans="1:21" ht="18" customHeight="1">
      <c r="A194" s="826"/>
      <c r="B194" s="827"/>
      <c r="C194" s="829"/>
      <c r="D194" s="829"/>
      <c r="E194" s="201">
        <v>6</v>
      </c>
      <c r="F194" s="334"/>
      <c r="G194" s="334"/>
      <c r="H194" s="128"/>
      <c r="I194" s="111"/>
      <c r="J194" s="106"/>
      <c r="K194" s="111"/>
      <c r="L194" s="106"/>
      <c r="M194" s="12"/>
      <c r="N194" s="111"/>
      <c r="O194" s="107"/>
      <c r="P194" s="25"/>
      <c r="Q194" s="112"/>
      <c r="R194" s="31"/>
      <c r="S194" s="115"/>
      <c r="T194" s="93">
        <f t="shared" si="7"/>
        <v>0</v>
      </c>
      <c r="U194" s="356">
        <f t="shared" si="9"/>
        <v>7</v>
      </c>
    </row>
    <row r="195" spans="1:21" ht="18" customHeight="1">
      <c r="A195" s="826"/>
      <c r="B195" s="827"/>
      <c r="C195" s="829"/>
      <c r="D195" s="829"/>
      <c r="E195" s="201">
        <v>7</v>
      </c>
      <c r="F195" s="334"/>
      <c r="G195" s="334"/>
      <c r="H195" s="128"/>
      <c r="I195" s="111"/>
      <c r="J195" s="106"/>
      <c r="K195" s="111"/>
      <c r="L195" s="106"/>
      <c r="M195" s="12"/>
      <c r="N195" s="111"/>
      <c r="O195" s="107"/>
      <c r="P195" s="25"/>
      <c r="Q195" s="112"/>
      <c r="R195" s="31"/>
      <c r="S195" s="115"/>
      <c r="T195" s="93">
        <f t="shared" si="7"/>
        <v>0</v>
      </c>
      <c r="U195" s="356">
        <f t="shared" si="9"/>
        <v>7</v>
      </c>
    </row>
    <row r="196" spans="1:21" ht="18" customHeight="1">
      <c r="A196" s="826"/>
      <c r="B196" s="827"/>
      <c r="C196" s="829"/>
      <c r="D196" s="829"/>
      <c r="E196" s="201">
        <v>8</v>
      </c>
      <c r="F196" s="334"/>
      <c r="G196" s="334"/>
      <c r="H196" s="128"/>
      <c r="I196" s="111"/>
      <c r="J196" s="106"/>
      <c r="K196" s="111"/>
      <c r="L196" s="106"/>
      <c r="M196" s="12"/>
      <c r="N196" s="111"/>
      <c r="O196" s="107"/>
      <c r="P196" s="25"/>
      <c r="Q196" s="112"/>
      <c r="R196" s="31"/>
      <c r="S196" s="115"/>
      <c r="T196" s="93">
        <f t="shared" si="7"/>
        <v>0</v>
      </c>
      <c r="U196" s="356">
        <f t="shared" si="9"/>
        <v>7</v>
      </c>
    </row>
    <row r="197" spans="1:21" ht="18" customHeight="1">
      <c r="A197" s="826"/>
      <c r="B197" s="827"/>
      <c r="C197" s="829"/>
      <c r="D197" s="829"/>
      <c r="E197" s="201">
        <v>9</v>
      </c>
      <c r="F197" s="334"/>
      <c r="G197" s="334"/>
      <c r="H197" s="128"/>
      <c r="I197" s="111"/>
      <c r="J197" s="106"/>
      <c r="K197" s="111"/>
      <c r="L197" s="106"/>
      <c r="M197" s="12"/>
      <c r="N197" s="112"/>
      <c r="O197" s="107"/>
      <c r="P197" s="12"/>
      <c r="Q197" s="112"/>
      <c r="R197" s="31"/>
      <c r="S197" s="115"/>
      <c r="T197" s="93">
        <f t="shared" si="7"/>
        <v>0</v>
      </c>
      <c r="U197" s="356">
        <f t="shared" si="9"/>
        <v>7</v>
      </c>
    </row>
    <row r="198" spans="1:21" ht="18" customHeight="1">
      <c r="A198" s="826"/>
      <c r="B198" s="827"/>
      <c r="C198" s="829"/>
      <c r="D198" s="829"/>
      <c r="E198" s="201">
        <v>10</v>
      </c>
      <c r="F198" s="334"/>
      <c r="G198" s="334"/>
      <c r="H198" s="204"/>
      <c r="I198" s="205"/>
      <c r="J198" s="206"/>
      <c r="K198" s="205"/>
      <c r="L198" s="206"/>
      <c r="M198" s="207"/>
      <c r="N198" s="208"/>
      <c r="O198" s="209"/>
      <c r="P198" s="207"/>
      <c r="Q198" s="208"/>
      <c r="R198" s="210"/>
      <c r="S198" s="211"/>
      <c r="T198" s="278">
        <f t="shared" si="7"/>
        <v>0</v>
      </c>
      <c r="U198" s="356">
        <f t="shared" si="9"/>
        <v>7</v>
      </c>
    </row>
    <row r="199" spans="1:21" ht="18" customHeight="1">
      <c r="A199" s="826"/>
      <c r="B199" s="827"/>
      <c r="C199" s="829"/>
      <c r="D199" s="829"/>
      <c r="E199" s="201">
        <v>11</v>
      </c>
      <c r="F199" s="334"/>
      <c r="G199" s="334"/>
      <c r="H199" s="204"/>
      <c r="I199" s="205"/>
      <c r="J199" s="206"/>
      <c r="K199" s="205"/>
      <c r="L199" s="206"/>
      <c r="M199" s="207"/>
      <c r="N199" s="208"/>
      <c r="O199" s="209"/>
      <c r="P199" s="207"/>
      <c r="Q199" s="208"/>
      <c r="R199" s="210"/>
      <c r="S199" s="211"/>
      <c r="T199" s="278">
        <f t="shared" si="7"/>
        <v>0</v>
      </c>
      <c r="U199" s="356">
        <f t="shared" si="9"/>
        <v>7</v>
      </c>
    </row>
    <row r="200" spans="1:21" ht="18" customHeight="1">
      <c r="A200" s="826"/>
      <c r="B200" s="827"/>
      <c r="C200" s="829"/>
      <c r="D200" s="829"/>
      <c r="E200" s="201">
        <v>12</v>
      </c>
      <c r="F200" s="334"/>
      <c r="G200" s="334"/>
      <c r="H200" s="204"/>
      <c r="I200" s="205"/>
      <c r="J200" s="206"/>
      <c r="K200" s="205"/>
      <c r="L200" s="206"/>
      <c r="M200" s="207"/>
      <c r="N200" s="208"/>
      <c r="O200" s="209"/>
      <c r="P200" s="207"/>
      <c r="Q200" s="208"/>
      <c r="R200" s="210"/>
      <c r="S200" s="211"/>
      <c r="T200" s="278">
        <f t="shared" si="7"/>
        <v>0</v>
      </c>
      <c r="U200" s="356">
        <f t="shared" si="9"/>
        <v>7</v>
      </c>
    </row>
    <row r="201" spans="1:21" ht="18" customHeight="1">
      <c r="A201" s="826"/>
      <c r="B201" s="827"/>
      <c r="C201" s="829"/>
      <c r="D201" s="829"/>
      <c r="E201" s="201">
        <v>13</v>
      </c>
      <c r="F201" s="334"/>
      <c r="G201" s="334"/>
      <c r="H201" s="204"/>
      <c r="I201" s="205"/>
      <c r="J201" s="206"/>
      <c r="K201" s="205"/>
      <c r="L201" s="206"/>
      <c r="M201" s="207"/>
      <c r="N201" s="208"/>
      <c r="O201" s="209"/>
      <c r="P201" s="207"/>
      <c r="Q201" s="208"/>
      <c r="R201" s="210"/>
      <c r="S201" s="211"/>
      <c r="T201" s="278">
        <f t="shared" ref="T201:T264" si="10">IF(J201="",0,INT(SUM(PRODUCT(J201,L201,O201),R201)))</f>
        <v>0</v>
      </c>
      <c r="U201" s="356">
        <f t="shared" si="9"/>
        <v>7</v>
      </c>
    </row>
    <row r="202" spans="1:21" ht="18" customHeight="1">
      <c r="A202" s="826"/>
      <c r="B202" s="827"/>
      <c r="C202" s="829"/>
      <c r="D202" s="829"/>
      <c r="E202" s="201">
        <v>14</v>
      </c>
      <c r="F202" s="334"/>
      <c r="G202" s="334"/>
      <c r="H202" s="204"/>
      <c r="I202" s="205"/>
      <c r="J202" s="206"/>
      <c r="K202" s="205"/>
      <c r="L202" s="206"/>
      <c r="M202" s="207"/>
      <c r="N202" s="208"/>
      <c r="O202" s="209"/>
      <c r="P202" s="207"/>
      <c r="Q202" s="208"/>
      <c r="R202" s="210"/>
      <c r="S202" s="211"/>
      <c r="T202" s="278">
        <f t="shared" si="10"/>
        <v>0</v>
      </c>
      <c r="U202" s="356">
        <f t="shared" si="9"/>
        <v>7</v>
      </c>
    </row>
    <row r="203" spans="1:21" ht="18" customHeight="1">
      <c r="A203" s="826"/>
      <c r="B203" s="827"/>
      <c r="C203" s="829"/>
      <c r="D203" s="829"/>
      <c r="E203" s="201">
        <v>15</v>
      </c>
      <c r="F203" s="334"/>
      <c r="G203" s="334"/>
      <c r="H203" s="204"/>
      <c r="I203" s="205"/>
      <c r="J203" s="206"/>
      <c r="K203" s="205"/>
      <c r="L203" s="206"/>
      <c r="M203" s="207"/>
      <c r="N203" s="208"/>
      <c r="O203" s="209"/>
      <c r="P203" s="207"/>
      <c r="Q203" s="208"/>
      <c r="R203" s="210"/>
      <c r="S203" s="211"/>
      <c r="T203" s="278">
        <f t="shared" si="10"/>
        <v>0</v>
      </c>
      <c r="U203" s="356">
        <f t="shared" si="9"/>
        <v>7</v>
      </c>
    </row>
    <row r="204" spans="1:21" ht="18" customHeight="1">
      <c r="A204" s="826"/>
      <c r="B204" s="827"/>
      <c r="C204" s="829"/>
      <c r="D204" s="829"/>
      <c r="E204" s="201">
        <v>16</v>
      </c>
      <c r="F204" s="334"/>
      <c r="G204" s="334"/>
      <c r="H204" s="204"/>
      <c r="I204" s="205"/>
      <c r="J204" s="206"/>
      <c r="K204" s="205"/>
      <c r="L204" s="206"/>
      <c r="M204" s="207"/>
      <c r="N204" s="208"/>
      <c r="O204" s="209"/>
      <c r="P204" s="207"/>
      <c r="Q204" s="208"/>
      <c r="R204" s="210"/>
      <c r="S204" s="211"/>
      <c r="T204" s="278">
        <f t="shared" si="10"/>
        <v>0</v>
      </c>
      <c r="U204" s="356">
        <f t="shared" si="9"/>
        <v>7</v>
      </c>
    </row>
    <row r="205" spans="1:21" ht="18" customHeight="1">
      <c r="A205" s="826"/>
      <c r="B205" s="827"/>
      <c r="C205" s="829"/>
      <c r="D205" s="829"/>
      <c r="E205" s="201">
        <v>17</v>
      </c>
      <c r="F205" s="334"/>
      <c r="G205" s="334"/>
      <c r="H205" s="204"/>
      <c r="I205" s="205"/>
      <c r="J205" s="206"/>
      <c r="K205" s="205"/>
      <c r="L205" s="206"/>
      <c r="M205" s="207"/>
      <c r="N205" s="208"/>
      <c r="O205" s="209"/>
      <c r="P205" s="207"/>
      <c r="Q205" s="208"/>
      <c r="R205" s="210"/>
      <c r="S205" s="211"/>
      <c r="T205" s="278">
        <f t="shared" si="10"/>
        <v>0</v>
      </c>
      <c r="U205" s="356">
        <f t="shared" si="9"/>
        <v>7</v>
      </c>
    </row>
    <row r="206" spans="1:21" ht="18" customHeight="1">
      <c r="A206" s="826"/>
      <c r="B206" s="827"/>
      <c r="C206" s="829"/>
      <c r="D206" s="829"/>
      <c r="E206" s="201">
        <v>18</v>
      </c>
      <c r="F206" s="334"/>
      <c r="G206" s="334"/>
      <c r="H206" s="204"/>
      <c r="I206" s="205"/>
      <c r="J206" s="206"/>
      <c r="K206" s="205"/>
      <c r="L206" s="206"/>
      <c r="M206" s="207"/>
      <c r="N206" s="208"/>
      <c r="O206" s="209"/>
      <c r="P206" s="207"/>
      <c r="Q206" s="208"/>
      <c r="R206" s="210"/>
      <c r="S206" s="211"/>
      <c r="T206" s="278">
        <f t="shared" si="10"/>
        <v>0</v>
      </c>
      <c r="U206" s="356">
        <f t="shared" si="9"/>
        <v>7</v>
      </c>
    </row>
    <row r="207" spans="1:21" ht="18" customHeight="1">
      <c r="A207" s="826"/>
      <c r="B207" s="827"/>
      <c r="C207" s="829"/>
      <c r="D207" s="829"/>
      <c r="E207" s="201">
        <v>19</v>
      </c>
      <c r="F207" s="334"/>
      <c r="G207" s="334"/>
      <c r="H207" s="204"/>
      <c r="I207" s="205"/>
      <c r="J207" s="206"/>
      <c r="K207" s="205"/>
      <c r="L207" s="206"/>
      <c r="M207" s="207"/>
      <c r="N207" s="208"/>
      <c r="O207" s="209"/>
      <c r="P207" s="207"/>
      <c r="Q207" s="208"/>
      <c r="R207" s="210"/>
      <c r="S207" s="211"/>
      <c r="T207" s="278">
        <f t="shared" si="10"/>
        <v>0</v>
      </c>
      <c r="U207" s="356">
        <f t="shared" si="9"/>
        <v>7</v>
      </c>
    </row>
    <row r="208" spans="1:21" ht="18" customHeight="1">
      <c r="A208" s="826"/>
      <c r="B208" s="827"/>
      <c r="C208" s="829"/>
      <c r="D208" s="829"/>
      <c r="E208" s="201">
        <v>20</v>
      </c>
      <c r="F208" s="334"/>
      <c r="G208" s="334"/>
      <c r="H208" s="204"/>
      <c r="I208" s="205"/>
      <c r="J208" s="206"/>
      <c r="K208" s="205"/>
      <c r="L208" s="206"/>
      <c r="M208" s="207"/>
      <c r="N208" s="208"/>
      <c r="O208" s="209"/>
      <c r="P208" s="207"/>
      <c r="Q208" s="208"/>
      <c r="R208" s="210"/>
      <c r="S208" s="211"/>
      <c r="T208" s="278">
        <f t="shared" si="10"/>
        <v>0</v>
      </c>
      <c r="U208" s="356">
        <f t="shared" si="9"/>
        <v>7</v>
      </c>
    </row>
    <row r="209" spans="1:21" ht="18" customHeight="1">
      <c r="A209" s="826"/>
      <c r="B209" s="827"/>
      <c r="C209" s="829"/>
      <c r="D209" s="829"/>
      <c r="E209" s="201">
        <v>21</v>
      </c>
      <c r="F209" s="334"/>
      <c r="G209" s="334"/>
      <c r="H209" s="204"/>
      <c r="I209" s="205"/>
      <c r="J209" s="206"/>
      <c r="K209" s="205"/>
      <c r="L209" s="206"/>
      <c r="M209" s="207"/>
      <c r="N209" s="208"/>
      <c r="O209" s="209"/>
      <c r="P209" s="207"/>
      <c r="Q209" s="208"/>
      <c r="R209" s="210"/>
      <c r="S209" s="211"/>
      <c r="T209" s="278">
        <f t="shared" si="10"/>
        <v>0</v>
      </c>
      <c r="U209" s="356">
        <f t="shared" si="9"/>
        <v>7</v>
      </c>
    </row>
    <row r="210" spans="1:21" ht="18" customHeight="1">
      <c r="A210" s="826"/>
      <c r="B210" s="827"/>
      <c r="C210" s="829"/>
      <c r="D210" s="829"/>
      <c r="E210" s="201">
        <v>22</v>
      </c>
      <c r="F210" s="334"/>
      <c r="G210" s="334"/>
      <c r="H210" s="204"/>
      <c r="I210" s="205"/>
      <c r="J210" s="206"/>
      <c r="K210" s="205"/>
      <c r="L210" s="206"/>
      <c r="M210" s="207"/>
      <c r="N210" s="208"/>
      <c r="O210" s="209"/>
      <c r="P210" s="207"/>
      <c r="Q210" s="208"/>
      <c r="R210" s="210"/>
      <c r="S210" s="211"/>
      <c r="T210" s="278">
        <f t="shared" si="10"/>
        <v>0</v>
      </c>
      <c r="U210" s="356">
        <f t="shared" si="9"/>
        <v>7</v>
      </c>
    </row>
    <row r="211" spans="1:21" ht="18" customHeight="1">
      <c r="A211" s="826"/>
      <c r="B211" s="827"/>
      <c r="C211" s="829"/>
      <c r="D211" s="829"/>
      <c r="E211" s="201">
        <v>23</v>
      </c>
      <c r="F211" s="334"/>
      <c r="G211" s="334"/>
      <c r="H211" s="204"/>
      <c r="I211" s="205"/>
      <c r="J211" s="206"/>
      <c r="K211" s="205"/>
      <c r="L211" s="206"/>
      <c r="M211" s="207"/>
      <c r="N211" s="208"/>
      <c r="O211" s="209"/>
      <c r="P211" s="207"/>
      <c r="Q211" s="208"/>
      <c r="R211" s="210"/>
      <c r="S211" s="211"/>
      <c r="T211" s="278">
        <f t="shared" si="10"/>
        <v>0</v>
      </c>
      <c r="U211" s="356">
        <f t="shared" si="9"/>
        <v>7</v>
      </c>
    </row>
    <row r="212" spans="1:21" ht="18" customHeight="1">
      <c r="A212" s="826"/>
      <c r="B212" s="827"/>
      <c r="C212" s="829"/>
      <c r="D212" s="829"/>
      <c r="E212" s="201">
        <v>24</v>
      </c>
      <c r="F212" s="334"/>
      <c r="G212" s="334"/>
      <c r="H212" s="204"/>
      <c r="I212" s="205"/>
      <c r="J212" s="206"/>
      <c r="K212" s="205"/>
      <c r="L212" s="206"/>
      <c r="M212" s="207"/>
      <c r="N212" s="208"/>
      <c r="O212" s="209"/>
      <c r="P212" s="207"/>
      <c r="Q212" s="208"/>
      <c r="R212" s="210"/>
      <c r="S212" s="211"/>
      <c r="T212" s="278">
        <f t="shared" si="10"/>
        <v>0</v>
      </c>
      <c r="U212" s="356">
        <f t="shared" si="9"/>
        <v>7</v>
      </c>
    </row>
    <row r="213" spans="1:21" ht="18" customHeight="1">
      <c r="A213" s="826"/>
      <c r="B213" s="827"/>
      <c r="C213" s="829"/>
      <c r="D213" s="829"/>
      <c r="E213" s="201">
        <v>25</v>
      </c>
      <c r="F213" s="334"/>
      <c r="G213" s="334"/>
      <c r="H213" s="204"/>
      <c r="I213" s="205"/>
      <c r="J213" s="206"/>
      <c r="K213" s="205"/>
      <c r="L213" s="206"/>
      <c r="M213" s="207"/>
      <c r="N213" s="208"/>
      <c r="O213" s="209"/>
      <c r="P213" s="207"/>
      <c r="Q213" s="208"/>
      <c r="R213" s="210"/>
      <c r="S213" s="211"/>
      <c r="T213" s="278">
        <f t="shared" si="10"/>
        <v>0</v>
      </c>
      <c r="U213" s="356">
        <f t="shared" si="9"/>
        <v>7</v>
      </c>
    </row>
    <row r="214" spans="1:21" ht="18" customHeight="1">
      <c r="A214" s="826"/>
      <c r="B214" s="827"/>
      <c r="C214" s="829"/>
      <c r="D214" s="829"/>
      <c r="E214" s="201">
        <v>26</v>
      </c>
      <c r="F214" s="334"/>
      <c r="G214" s="334"/>
      <c r="H214" s="204"/>
      <c r="I214" s="205"/>
      <c r="J214" s="206"/>
      <c r="K214" s="205"/>
      <c r="L214" s="206"/>
      <c r="M214" s="207"/>
      <c r="N214" s="208"/>
      <c r="O214" s="209"/>
      <c r="P214" s="207"/>
      <c r="Q214" s="208"/>
      <c r="R214" s="210"/>
      <c r="S214" s="211"/>
      <c r="T214" s="278">
        <f t="shared" si="10"/>
        <v>0</v>
      </c>
      <c r="U214" s="356">
        <f t="shared" si="9"/>
        <v>7</v>
      </c>
    </row>
    <row r="215" spans="1:21" ht="18" customHeight="1">
      <c r="A215" s="826"/>
      <c r="B215" s="827"/>
      <c r="C215" s="829"/>
      <c r="D215" s="829"/>
      <c r="E215" s="201">
        <v>27</v>
      </c>
      <c r="F215" s="334"/>
      <c r="G215" s="334"/>
      <c r="H215" s="204"/>
      <c r="I215" s="205"/>
      <c r="J215" s="206"/>
      <c r="K215" s="205"/>
      <c r="L215" s="206"/>
      <c r="M215" s="207"/>
      <c r="N215" s="208"/>
      <c r="O215" s="209"/>
      <c r="P215" s="207"/>
      <c r="Q215" s="208"/>
      <c r="R215" s="210"/>
      <c r="S215" s="211"/>
      <c r="T215" s="278">
        <f t="shared" si="10"/>
        <v>0</v>
      </c>
      <c r="U215" s="356">
        <f t="shared" si="9"/>
        <v>7</v>
      </c>
    </row>
    <row r="216" spans="1:21" ht="18" customHeight="1">
      <c r="A216" s="826"/>
      <c r="B216" s="827"/>
      <c r="C216" s="829"/>
      <c r="D216" s="829"/>
      <c r="E216" s="201">
        <v>28</v>
      </c>
      <c r="F216" s="334"/>
      <c r="G216" s="334"/>
      <c r="H216" s="204"/>
      <c r="I216" s="205"/>
      <c r="J216" s="206"/>
      <c r="K216" s="205"/>
      <c r="L216" s="206"/>
      <c r="M216" s="207"/>
      <c r="N216" s="208"/>
      <c r="O216" s="209"/>
      <c r="P216" s="207"/>
      <c r="Q216" s="208"/>
      <c r="R216" s="210"/>
      <c r="S216" s="211"/>
      <c r="T216" s="278">
        <f t="shared" si="10"/>
        <v>0</v>
      </c>
      <c r="U216" s="356">
        <f t="shared" si="9"/>
        <v>7</v>
      </c>
    </row>
    <row r="217" spans="1:21" ht="18" customHeight="1">
      <c r="A217" s="826"/>
      <c r="B217" s="827"/>
      <c r="C217" s="829"/>
      <c r="D217" s="829"/>
      <c r="E217" s="201">
        <v>29</v>
      </c>
      <c r="F217" s="334"/>
      <c r="G217" s="334"/>
      <c r="H217" s="204"/>
      <c r="I217" s="205"/>
      <c r="J217" s="206"/>
      <c r="K217" s="205"/>
      <c r="L217" s="206"/>
      <c r="M217" s="207"/>
      <c r="N217" s="208"/>
      <c r="O217" s="209"/>
      <c r="P217" s="207"/>
      <c r="Q217" s="208"/>
      <c r="R217" s="210"/>
      <c r="S217" s="211"/>
      <c r="T217" s="278">
        <f t="shared" si="10"/>
        <v>0</v>
      </c>
      <c r="U217" s="356">
        <f t="shared" si="9"/>
        <v>7</v>
      </c>
    </row>
    <row r="218" spans="1:21" ht="18" customHeight="1">
      <c r="A218" s="834"/>
      <c r="B218" s="835"/>
      <c r="C218" s="829"/>
      <c r="D218" s="829"/>
      <c r="E218" s="277">
        <v>30</v>
      </c>
      <c r="F218" s="375"/>
      <c r="G218" s="375"/>
      <c r="H218" s="134"/>
      <c r="I218" s="135"/>
      <c r="J218" s="212"/>
      <c r="K218" s="135"/>
      <c r="L218" s="212"/>
      <c r="M218" s="27"/>
      <c r="N218" s="120"/>
      <c r="O218" s="109"/>
      <c r="P218" s="27"/>
      <c r="Q218" s="120"/>
      <c r="R218" s="32"/>
      <c r="S218" s="122"/>
      <c r="T218" s="136">
        <f t="shared" si="10"/>
        <v>0</v>
      </c>
      <c r="U218" s="356">
        <f t="shared" si="9"/>
        <v>7</v>
      </c>
    </row>
    <row r="219" spans="1:21" ht="18" customHeight="1">
      <c r="A219" s="824">
        <v>8</v>
      </c>
      <c r="B219" s="825"/>
      <c r="C219" s="828" t="str">
        <f>IF(ISERROR(VLOOKUP($A219,【大規模】地域番号⑯!$BD:$BF,2,FALSE)),"",VLOOKUP($A219,【大規模】地域番号⑯!$BD:$BF,2,FALSE))</f>
        <v/>
      </c>
      <c r="D219" s="828" t="str">
        <f>IF(ISERROR(VLOOKUP($A219,【大規模】地域番号⑯!$BD:$BF,3,FALSE)),"",VLOOKUP($A219,【大規模】地域番号⑯!$BD:$BF,3,FALSE))</f>
        <v/>
      </c>
      <c r="E219" s="201">
        <v>1</v>
      </c>
      <c r="F219" s="334"/>
      <c r="G219" s="334"/>
      <c r="H219" s="176"/>
      <c r="I219" s="177"/>
      <c r="J219" s="178"/>
      <c r="K219" s="180"/>
      <c r="L219" s="181"/>
      <c r="M219" s="179"/>
      <c r="N219" s="180"/>
      <c r="O219" s="181"/>
      <c r="P219" s="179"/>
      <c r="Q219" s="180"/>
      <c r="R219" s="182"/>
      <c r="S219" s="183"/>
      <c r="T219" s="257">
        <f t="shared" si="10"/>
        <v>0</v>
      </c>
      <c r="U219" s="356">
        <f>$A$219</f>
        <v>8</v>
      </c>
    </row>
    <row r="220" spans="1:21" ht="18" customHeight="1">
      <c r="A220" s="826"/>
      <c r="B220" s="827"/>
      <c r="C220" s="829"/>
      <c r="D220" s="829"/>
      <c r="E220" s="201">
        <v>2</v>
      </c>
      <c r="F220" s="334"/>
      <c r="G220" s="334"/>
      <c r="H220" s="128"/>
      <c r="I220" s="111"/>
      <c r="J220" s="106"/>
      <c r="K220" s="112"/>
      <c r="L220" s="107"/>
      <c r="M220" s="12"/>
      <c r="N220" s="112"/>
      <c r="O220" s="107"/>
      <c r="P220" s="12"/>
      <c r="Q220" s="112"/>
      <c r="R220" s="31"/>
      <c r="S220" s="115"/>
      <c r="T220" s="93">
        <f t="shared" si="10"/>
        <v>0</v>
      </c>
      <c r="U220" s="356">
        <f t="shared" ref="U220:U248" si="11">$A$219</f>
        <v>8</v>
      </c>
    </row>
    <row r="221" spans="1:21" ht="18" customHeight="1">
      <c r="A221" s="826"/>
      <c r="B221" s="827"/>
      <c r="C221" s="829"/>
      <c r="D221" s="829"/>
      <c r="E221" s="201">
        <v>3</v>
      </c>
      <c r="F221" s="334"/>
      <c r="G221" s="334"/>
      <c r="H221" s="128"/>
      <c r="I221" s="111"/>
      <c r="J221" s="106"/>
      <c r="K221" s="112"/>
      <c r="L221" s="107"/>
      <c r="M221" s="12"/>
      <c r="N221" s="112"/>
      <c r="O221" s="107"/>
      <c r="P221" s="12"/>
      <c r="Q221" s="112"/>
      <c r="R221" s="31"/>
      <c r="S221" s="115"/>
      <c r="T221" s="93">
        <f t="shared" si="10"/>
        <v>0</v>
      </c>
      <c r="U221" s="356">
        <f t="shared" si="11"/>
        <v>8</v>
      </c>
    </row>
    <row r="222" spans="1:21" ht="18" customHeight="1">
      <c r="A222" s="826"/>
      <c r="B222" s="827"/>
      <c r="C222" s="829"/>
      <c r="D222" s="829"/>
      <c r="E222" s="201">
        <v>4</v>
      </c>
      <c r="F222" s="334"/>
      <c r="G222" s="334"/>
      <c r="H222" s="128"/>
      <c r="I222" s="111"/>
      <c r="J222" s="106"/>
      <c r="K222" s="112"/>
      <c r="L222" s="107"/>
      <c r="M222" s="12"/>
      <c r="N222" s="112"/>
      <c r="O222" s="107"/>
      <c r="P222" s="12"/>
      <c r="Q222" s="112"/>
      <c r="R222" s="31"/>
      <c r="S222" s="115"/>
      <c r="T222" s="93">
        <f t="shared" si="10"/>
        <v>0</v>
      </c>
      <c r="U222" s="356">
        <f t="shared" si="11"/>
        <v>8</v>
      </c>
    </row>
    <row r="223" spans="1:21" ht="18" customHeight="1">
      <c r="A223" s="826"/>
      <c r="B223" s="827"/>
      <c r="C223" s="829"/>
      <c r="D223" s="829"/>
      <c r="E223" s="201">
        <v>5</v>
      </c>
      <c r="F223" s="334"/>
      <c r="G223" s="334"/>
      <c r="H223" s="128"/>
      <c r="I223" s="111"/>
      <c r="J223" s="106"/>
      <c r="K223" s="112"/>
      <c r="L223" s="107"/>
      <c r="M223" s="12"/>
      <c r="N223" s="112"/>
      <c r="O223" s="107"/>
      <c r="P223" s="12"/>
      <c r="Q223" s="112"/>
      <c r="R223" s="31"/>
      <c r="S223" s="115"/>
      <c r="T223" s="93">
        <f t="shared" si="10"/>
        <v>0</v>
      </c>
      <c r="U223" s="356">
        <f t="shared" si="11"/>
        <v>8</v>
      </c>
    </row>
    <row r="224" spans="1:21" ht="18" customHeight="1">
      <c r="A224" s="826"/>
      <c r="B224" s="827"/>
      <c r="C224" s="829"/>
      <c r="D224" s="829"/>
      <c r="E224" s="201">
        <v>6</v>
      </c>
      <c r="F224" s="334"/>
      <c r="G224" s="334"/>
      <c r="H224" s="128"/>
      <c r="I224" s="111"/>
      <c r="J224" s="106"/>
      <c r="K224" s="111"/>
      <c r="L224" s="106"/>
      <c r="M224" s="12"/>
      <c r="N224" s="111"/>
      <c r="O224" s="107"/>
      <c r="P224" s="25"/>
      <c r="Q224" s="112"/>
      <c r="R224" s="31"/>
      <c r="S224" s="115"/>
      <c r="T224" s="93">
        <f t="shared" si="10"/>
        <v>0</v>
      </c>
      <c r="U224" s="356">
        <f t="shared" si="11"/>
        <v>8</v>
      </c>
    </row>
    <row r="225" spans="1:21" ht="18" customHeight="1">
      <c r="A225" s="826"/>
      <c r="B225" s="827"/>
      <c r="C225" s="829"/>
      <c r="D225" s="829"/>
      <c r="E225" s="201">
        <v>7</v>
      </c>
      <c r="F225" s="334"/>
      <c r="G225" s="334"/>
      <c r="H225" s="128"/>
      <c r="I225" s="111"/>
      <c r="J225" s="106"/>
      <c r="K225" s="111"/>
      <c r="L225" s="106"/>
      <c r="M225" s="12"/>
      <c r="N225" s="111"/>
      <c r="O225" s="107"/>
      <c r="P225" s="25"/>
      <c r="Q225" s="112"/>
      <c r="R225" s="31"/>
      <c r="S225" s="115"/>
      <c r="T225" s="93">
        <f t="shared" si="10"/>
        <v>0</v>
      </c>
      <c r="U225" s="356">
        <f t="shared" si="11"/>
        <v>8</v>
      </c>
    </row>
    <row r="226" spans="1:21" ht="18" customHeight="1">
      <c r="A226" s="826"/>
      <c r="B226" s="827"/>
      <c r="C226" s="829"/>
      <c r="D226" s="829"/>
      <c r="E226" s="201">
        <v>8</v>
      </c>
      <c r="F226" s="334"/>
      <c r="G226" s="334"/>
      <c r="H226" s="128"/>
      <c r="I226" s="111"/>
      <c r="J226" s="106"/>
      <c r="K226" s="111"/>
      <c r="L226" s="106"/>
      <c r="M226" s="12"/>
      <c r="N226" s="111"/>
      <c r="O226" s="107"/>
      <c r="P226" s="25"/>
      <c r="Q226" s="112"/>
      <c r="R226" s="31"/>
      <c r="S226" s="115"/>
      <c r="T226" s="93">
        <f t="shared" si="10"/>
        <v>0</v>
      </c>
      <c r="U226" s="356">
        <f t="shared" si="11"/>
        <v>8</v>
      </c>
    </row>
    <row r="227" spans="1:21" ht="18" customHeight="1">
      <c r="A227" s="826"/>
      <c r="B227" s="827"/>
      <c r="C227" s="829"/>
      <c r="D227" s="829"/>
      <c r="E227" s="201">
        <v>9</v>
      </c>
      <c r="F227" s="334"/>
      <c r="G227" s="334"/>
      <c r="H227" s="128"/>
      <c r="I227" s="111"/>
      <c r="J227" s="106"/>
      <c r="K227" s="111"/>
      <c r="L227" s="106"/>
      <c r="M227" s="12"/>
      <c r="N227" s="112"/>
      <c r="O227" s="107"/>
      <c r="P227" s="12"/>
      <c r="Q227" s="112"/>
      <c r="R227" s="31"/>
      <c r="S227" s="115"/>
      <c r="T227" s="93">
        <f t="shared" si="10"/>
        <v>0</v>
      </c>
      <c r="U227" s="356">
        <f t="shared" si="11"/>
        <v>8</v>
      </c>
    </row>
    <row r="228" spans="1:21" ht="18" customHeight="1">
      <c r="A228" s="826"/>
      <c r="B228" s="827"/>
      <c r="C228" s="829"/>
      <c r="D228" s="829"/>
      <c r="E228" s="201">
        <v>10</v>
      </c>
      <c r="F228" s="334"/>
      <c r="G228" s="334"/>
      <c r="H228" s="204"/>
      <c r="I228" s="205"/>
      <c r="J228" s="206"/>
      <c r="K228" s="205"/>
      <c r="L228" s="206"/>
      <c r="M228" s="207"/>
      <c r="N228" s="208"/>
      <c r="O228" s="209"/>
      <c r="P228" s="207"/>
      <c r="Q228" s="208"/>
      <c r="R228" s="210"/>
      <c r="S228" s="211"/>
      <c r="T228" s="278">
        <f t="shared" si="10"/>
        <v>0</v>
      </c>
      <c r="U228" s="356">
        <f t="shared" si="11"/>
        <v>8</v>
      </c>
    </row>
    <row r="229" spans="1:21" ht="18" customHeight="1">
      <c r="A229" s="826"/>
      <c r="B229" s="827"/>
      <c r="C229" s="829"/>
      <c r="D229" s="829"/>
      <c r="E229" s="201">
        <v>11</v>
      </c>
      <c r="F229" s="334"/>
      <c r="G229" s="334"/>
      <c r="H229" s="204"/>
      <c r="I229" s="205"/>
      <c r="J229" s="206"/>
      <c r="K229" s="205"/>
      <c r="L229" s="206"/>
      <c r="M229" s="207"/>
      <c r="N229" s="208"/>
      <c r="O229" s="209"/>
      <c r="P229" s="207"/>
      <c r="Q229" s="208"/>
      <c r="R229" s="210"/>
      <c r="S229" s="211"/>
      <c r="T229" s="278">
        <f t="shared" si="10"/>
        <v>0</v>
      </c>
      <c r="U229" s="356">
        <f t="shared" si="11"/>
        <v>8</v>
      </c>
    </row>
    <row r="230" spans="1:21" ht="18" customHeight="1">
      <c r="A230" s="826"/>
      <c r="B230" s="827"/>
      <c r="C230" s="829"/>
      <c r="D230" s="829"/>
      <c r="E230" s="201">
        <v>12</v>
      </c>
      <c r="F230" s="334"/>
      <c r="G230" s="334"/>
      <c r="H230" s="204"/>
      <c r="I230" s="205"/>
      <c r="J230" s="206"/>
      <c r="K230" s="205"/>
      <c r="L230" s="206"/>
      <c r="M230" s="207"/>
      <c r="N230" s="208"/>
      <c r="O230" s="209"/>
      <c r="P230" s="207"/>
      <c r="Q230" s="208"/>
      <c r="R230" s="210"/>
      <c r="S230" s="211"/>
      <c r="T230" s="278">
        <f t="shared" si="10"/>
        <v>0</v>
      </c>
      <c r="U230" s="356">
        <f t="shared" si="11"/>
        <v>8</v>
      </c>
    </row>
    <row r="231" spans="1:21" ht="18" customHeight="1">
      <c r="A231" s="826"/>
      <c r="B231" s="827"/>
      <c r="C231" s="829"/>
      <c r="D231" s="829"/>
      <c r="E231" s="201">
        <v>13</v>
      </c>
      <c r="F231" s="334"/>
      <c r="G231" s="334"/>
      <c r="H231" s="204"/>
      <c r="I231" s="205"/>
      <c r="J231" s="206"/>
      <c r="K231" s="205"/>
      <c r="L231" s="206"/>
      <c r="M231" s="207"/>
      <c r="N231" s="208"/>
      <c r="O231" s="209"/>
      <c r="P231" s="207"/>
      <c r="Q231" s="208"/>
      <c r="R231" s="210"/>
      <c r="S231" s="211"/>
      <c r="T231" s="278">
        <f t="shared" si="10"/>
        <v>0</v>
      </c>
      <c r="U231" s="356">
        <f t="shared" si="11"/>
        <v>8</v>
      </c>
    </row>
    <row r="232" spans="1:21" ht="18" customHeight="1">
      <c r="A232" s="826"/>
      <c r="B232" s="827"/>
      <c r="C232" s="829"/>
      <c r="D232" s="829"/>
      <c r="E232" s="201">
        <v>14</v>
      </c>
      <c r="F232" s="334"/>
      <c r="G232" s="334"/>
      <c r="H232" s="204"/>
      <c r="I232" s="205"/>
      <c r="J232" s="206"/>
      <c r="K232" s="205"/>
      <c r="L232" s="206"/>
      <c r="M232" s="207"/>
      <c r="N232" s="208"/>
      <c r="O232" s="209"/>
      <c r="P232" s="207"/>
      <c r="Q232" s="208"/>
      <c r="R232" s="210"/>
      <c r="S232" s="211"/>
      <c r="T232" s="278">
        <f t="shared" si="10"/>
        <v>0</v>
      </c>
      <c r="U232" s="356">
        <f t="shared" si="11"/>
        <v>8</v>
      </c>
    </row>
    <row r="233" spans="1:21" ht="18" customHeight="1">
      <c r="A233" s="826"/>
      <c r="B233" s="827"/>
      <c r="C233" s="829"/>
      <c r="D233" s="829"/>
      <c r="E233" s="201">
        <v>15</v>
      </c>
      <c r="F233" s="334"/>
      <c r="G233" s="334"/>
      <c r="H233" s="204"/>
      <c r="I233" s="205"/>
      <c r="J233" s="206"/>
      <c r="K233" s="205"/>
      <c r="L233" s="206"/>
      <c r="M233" s="207"/>
      <c r="N233" s="208"/>
      <c r="O233" s="209"/>
      <c r="P233" s="207"/>
      <c r="Q233" s="208"/>
      <c r="R233" s="210"/>
      <c r="S233" s="211"/>
      <c r="T233" s="278">
        <f t="shared" si="10"/>
        <v>0</v>
      </c>
      <c r="U233" s="356">
        <f t="shared" si="11"/>
        <v>8</v>
      </c>
    </row>
    <row r="234" spans="1:21" ht="18" customHeight="1">
      <c r="A234" s="826"/>
      <c r="B234" s="827"/>
      <c r="C234" s="829"/>
      <c r="D234" s="829"/>
      <c r="E234" s="201">
        <v>16</v>
      </c>
      <c r="F234" s="334"/>
      <c r="G234" s="334"/>
      <c r="H234" s="204"/>
      <c r="I234" s="205"/>
      <c r="J234" s="206"/>
      <c r="K234" s="205"/>
      <c r="L234" s="206"/>
      <c r="M234" s="207"/>
      <c r="N234" s="208"/>
      <c r="O234" s="209"/>
      <c r="P234" s="207"/>
      <c r="Q234" s="208"/>
      <c r="R234" s="210"/>
      <c r="S234" s="211"/>
      <c r="T234" s="278">
        <f t="shared" si="10"/>
        <v>0</v>
      </c>
      <c r="U234" s="356">
        <f t="shared" si="11"/>
        <v>8</v>
      </c>
    </row>
    <row r="235" spans="1:21" ht="18" customHeight="1">
      <c r="A235" s="826"/>
      <c r="B235" s="827"/>
      <c r="C235" s="829"/>
      <c r="D235" s="829"/>
      <c r="E235" s="201">
        <v>17</v>
      </c>
      <c r="F235" s="334"/>
      <c r="G235" s="334"/>
      <c r="H235" s="204"/>
      <c r="I235" s="205"/>
      <c r="J235" s="206"/>
      <c r="K235" s="205"/>
      <c r="L235" s="206"/>
      <c r="M235" s="207"/>
      <c r="N235" s="208"/>
      <c r="O235" s="209"/>
      <c r="P235" s="207"/>
      <c r="Q235" s="208"/>
      <c r="R235" s="210"/>
      <c r="S235" s="211"/>
      <c r="T235" s="278">
        <f t="shared" si="10"/>
        <v>0</v>
      </c>
      <c r="U235" s="356">
        <f t="shared" si="11"/>
        <v>8</v>
      </c>
    </row>
    <row r="236" spans="1:21" ht="18" customHeight="1">
      <c r="A236" s="826"/>
      <c r="B236" s="827"/>
      <c r="C236" s="829"/>
      <c r="D236" s="829"/>
      <c r="E236" s="201">
        <v>18</v>
      </c>
      <c r="F236" s="334"/>
      <c r="G236" s="334"/>
      <c r="H236" s="204"/>
      <c r="I236" s="205"/>
      <c r="J236" s="206"/>
      <c r="K236" s="205"/>
      <c r="L236" s="206"/>
      <c r="M236" s="207"/>
      <c r="N236" s="208"/>
      <c r="O236" s="209"/>
      <c r="P236" s="207"/>
      <c r="Q236" s="208"/>
      <c r="R236" s="210"/>
      <c r="S236" s="211"/>
      <c r="T236" s="278">
        <f t="shared" si="10"/>
        <v>0</v>
      </c>
      <c r="U236" s="356">
        <f t="shared" si="11"/>
        <v>8</v>
      </c>
    </row>
    <row r="237" spans="1:21" ht="18" customHeight="1">
      <c r="A237" s="826"/>
      <c r="B237" s="827"/>
      <c r="C237" s="829"/>
      <c r="D237" s="829"/>
      <c r="E237" s="201">
        <v>19</v>
      </c>
      <c r="F237" s="334"/>
      <c r="G237" s="334"/>
      <c r="H237" s="204"/>
      <c r="I237" s="205"/>
      <c r="J237" s="206"/>
      <c r="K237" s="205"/>
      <c r="L237" s="206"/>
      <c r="M237" s="207"/>
      <c r="N237" s="208"/>
      <c r="O237" s="209"/>
      <c r="P237" s="207"/>
      <c r="Q237" s="208"/>
      <c r="R237" s="210"/>
      <c r="S237" s="211"/>
      <c r="T237" s="278">
        <f t="shared" si="10"/>
        <v>0</v>
      </c>
      <c r="U237" s="356">
        <f t="shared" si="11"/>
        <v>8</v>
      </c>
    </row>
    <row r="238" spans="1:21" ht="18" customHeight="1">
      <c r="A238" s="826"/>
      <c r="B238" s="827"/>
      <c r="C238" s="829"/>
      <c r="D238" s="829"/>
      <c r="E238" s="201">
        <v>20</v>
      </c>
      <c r="F238" s="334"/>
      <c r="G238" s="334"/>
      <c r="H238" s="204"/>
      <c r="I238" s="205"/>
      <c r="J238" s="206"/>
      <c r="K238" s="205"/>
      <c r="L238" s="206"/>
      <c r="M238" s="207"/>
      <c r="N238" s="208"/>
      <c r="O238" s="209"/>
      <c r="P238" s="207"/>
      <c r="Q238" s="208"/>
      <c r="R238" s="210"/>
      <c r="S238" s="211"/>
      <c r="T238" s="278">
        <f t="shared" si="10"/>
        <v>0</v>
      </c>
      <c r="U238" s="356">
        <f t="shared" si="11"/>
        <v>8</v>
      </c>
    </row>
    <row r="239" spans="1:21" ht="18" customHeight="1">
      <c r="A239" s="826"/>
      <c r="B239" s="827"/>
      <c r="C239" s="829"/>
      <c r="D239" s="829"/>
      <c r="E239" s="201">
        <v>21</v>
      </c>
      <c r="F239" s="334"/>
      <c r="G239" s="334"/>
      <c r="H239" s="204"/>
      <c r="I239" s="205"/>
      <c r="J239" s="206"/>
      <c r="K239" s="205"/>
      <c r="L239" s="206"/>
      <c r="M239" s="207"/>
      <c r="N239" s="208"/>
      <c r="O239" s="209"/>
      <c r="P239" s="207"/>
      <c r="Q239" s="208"/>
      <c r="R239" s="210"/>
      <c r="S239" s="211"/>
      <c r="T239" s="278">
        <f t="shared" si="10"/>
        <v>0</v>
      </c>
      <c r="U239" s="356">
        <f t="shared" si="11"/>
        <v>8</v>
      </c>
    </row>
    <row r="240" spans="1:21" ht="18" customHeight="1">
      <c r="A240" s="826"/>
      <c r="B240" s="827"/>
      <c r="C240" s="829"/>
      <c r="D240" s="829"/>
      <c r="E240" s="201">
        <v>22</v>
      </c>
      <c r="F240" s="334"/>
      <c r="G240" s="334"/>
      <c r="H240" s="204"/>
      <c r="I240" s="205"/>
      <c r="J240" s="206"/>
      <c r="K240" s="205"/>
      <c r="L240" s="206"/>
      <c r="M240" s="207"/>
      <c r="N240" s="208"/>
      <c r="O240" s="209"/>
      <c r="P240" s="207"/>
      <c r="Q240" s="208"/>
      <c r="R240" s="210"/>
      <c r="S240" s="211"/>
      <c r="T240" s="278">
        <f t="shared" si="10"/>
        <v>0</v>
      </c>
      <c r="U240" s="356">
        <f t="shared" si="11"/>
        <v>8</v>
      </c>
    </row>
    <row r="241" spans="1:21" ht="18" customHeight="1">
      <c r="A241" s="826"/>
      <c r="B241" s="827"/>
      <c r="C241" s="829"/>
      <c r="D241" s="829"/>
      <c r="E241" s="201">
        <v>23</v>
      </c>
      <c r="F241" s="334"/>
      <c r="G241" s="334"/>
      <c r="H241" s="204"/>
      <c r="I241" s="205"/>
      <c r="J241" s="206"/>
      <c r="K241" s="205"/>
      <c r="L241" s="206"/>
      <c r="M241" s="207"/>
      <c r="N241" s="208"/>
      <c r="O241" s="209"/>
      <c r="P241" s="207"/>
      <c r="Q241" s="208"/>
      <c r="R241" s="210"/>
      <c r="S241" s="211"/>
      <c r="T241" s="278">
        <f t="shared" si="10"/>
        <v>0</v>
      </c>
      <c r="U241" s="356">
        <f t="shared" si="11"/>
        <v>8</v>
      </c>
    </row>
    <row r="242" spans="1:21" ht="18" customHeight="1">
      <c r="A242" s="826"/>
      <c r="B242" s="827"/>
      <c r="C242" s="829"/>
      <c r="D242" s="829"/>
      <c r="E242" s="201">
        <v>24</v>
      </c>
      <c r="F242" s="334"/>
      <c r="G242" s="334"/>
      <c r="H242" s="204"/>
      <c r="I242" s="205"/>
      <c r="J242" s="206"/>
      <c r="K242" s="205"/>
      <c r="L242" s="206"/>
      <c r="M242" s="207"/>
      <c r="N242" s="208"/>
      <c r="O242" s="209"/>
      <c r="P242" s="207"/>
      <c r="Q242" s="208"/>
      <c r="R242" s="210"/>
      <c r="S242" s="211"/>
      <c r="T242" s="278">
        <f t="shared" si="10"/>
        <v>0</v>
      </c>
      <c r="U242" s="356">
        <f t="shared" si="11"/>
        <v>8</v>
      </c>
    </row>
    <row r="243" spans="1:21" ht="18" customHeight="1">
      <c r="A243" s="826"/>
      <c r="B243" s="827"/>
      <c r="C243" s="829"/>
      <c r="D243" s="829"/>
      <c r="E243" s="201">
        <v>25</v>
      </c>
      <c r="F243" s="334"/>
      <c r="G243" s="334"/>
      <c r="H243" s="204"/>
      <c r="I243" s="205"/>
      <c r="J243" s="206"/>
      <c r="K243" s="205"/>
      <c r="L243" s="206"/>
      <c r="M243" s="207"/>
      <c r="N243" s="208"/>
      <c r="O243" s="209"/>
      <c r="P243" s="207"/>
      <c r="Q243" s="208"/>
      <c r="R243" s="210"/>
      <c r="S243" s="211"/>
      <c r="T243" s="278">
        <f t="shared" si="10"/>
        <v>0</v>
      </c>
      <c r="U243" s="356">
        <f t="shared" si="11"/>
        <v>8</v>
      </c>
    </row>
    <row r="244" spans="1:21" ht="18" customHeight="1">
      <c r="A244" s="826"/>
      <c r="B244" s="827"/>
      <c r="C244" s="829"/>
      <c r="D244" s="829"/>
      <c r="E244" s="201">
        <v>26</v>
      </c>
      <c r="F244" s="334"/>
      <c r="G244" s="334"/>
      <c r="H244" s="204"/>
      <c r="I244" s="205"/>
      <c r="J244" s="206"/>
      <c r="K244" s="205"/>
      <c r="L244" s="206"/>
      <c r="M244" s="207"/>
      <c r="N244" s="208"/>
      <c r="O244" s="209"/>
      <c r="P244" s="207"/>
      <c r="Q244" s="208"/>
      <c r="R244" s="210"/>
      <c r="S244" s="211"/>
      <c r="T244" s="278">
        <f t="shared" si="10"/>
        <v>0</v>
      </c>
      <c r="U244" s="356">
        <f t="shared" si="11"/>
        <v>8</v>
      </c>
    </row>
    <row r="245" spans="1:21" ht="18" customHeight="1">
      <c r="A245" s="826"/>
      <c r="B245" s="827"/>
      <c r="C245" s="829"/>
      <c r="D245" s="829"/>
      <c r="E245" s="201">
        <v>27</v>
      </c>
      <c r="F245" s="334"/>
      <c r="G245" s="334"/>
      <c r="H245" s="204"/>
      <c r="I245" s="205"/>
      <c r="J245" s="206"/>
      <c r="K245" s="205"/>
      <c r="L245" s="206"/>
      <c r="M245" s="207"/>
      <c r="N245" s="208"/>
      <c r="O245" s="209"/>
      <c r="P245" s="207"/>
      <c r="Q245" s="208"/>
      <c r="R245" s="210"/>
      <c r="S245" s="211"/>
      <c r="T245" s="278">
        <f t="shared" si="10"/>
        <v>0</v>
      </c>
      <c r="U245" s="356">
        <f t="shared" si="11"/>
        <v>8</v>
      </c>
    </row>
    <row r="246" spans="1:21" ht="18" customHeight="1">
      <c r="A246" s="826"/>
      <c r="B246" s="827"/>
      <c r="C246" s="829"/>
      <c r="D246" s="829"/>
      <c r="E246" s="201">
        <v>28</v>
      </c>
      <c r="F246" s="334"/>
      <c r="G246" s="334"/>
      <c r="H246" s="204"/>
      <c r="I246" s="205"/>
      <c r="J246" s="206"/>
      <c r="K246" s="205"/>
      <c r="L246" s="206"/>
      <c r="M246" s="207"/>
      <c r="N246" s="208"/>
      <c r="O246" s="209"/>
      <c r="P246" s="207"/>
      <c r="Q246" s="208"/>
      <c r="R246" s="210"/>
      <c r="S246" s="211"/>
      <c r="T246" s="278">
        <f t="shared" si="10"/>
        <v>0</v>
      </c>
      <c r="U246" s="356">
        <f t="shared" si="11"/>
        <v>8</v>
      </c>
    </row>
    <row r="247" spans="1:21" ht="18" customHeight="1">
      <c r="A247" s="826"/>
      <c r="B247" s="827"/>
      <c r="C247" s="829"/>
      <c r="D247" s="829"/>
      <c r="E247" s="201">
        <v>29</v>
      </c>
      <c r="F247" s="334"/>
      <c r="G247" s="334"/>
      <c r="H247" s="204"/>
      <c r="I247" s="205"/>
      <c r="J247" s="206"/>
      <c r="K247" s="205"/>
      <c r="L247" s="206"/>
      <c r="M247" s="207"/>
      <c r="N247" s="208"/>
      <c r="O247" s="209"/>
      <c r="P247" s="207"/>
      <c r="Q247" s="208"/>
      <c r="R247" s="210"/>
      <c r="S247" s="211"/>
      <c r="T247" s="278">
        <f t="shared" si="10"/>
        <v>0</v>
      </c>
      <c r="U247" s="356">
        <f t="shared" si="11"/>
        <v>8</v>
      </c>
    </row>
    <row r="248" spans="1:21" ht="18" customHeight="1">
      <c r="A248" s="834"/>
      <c r="B248" s="835"/>
      <c r="C248" s="829"/>
      <c r="D248" s="829"/>
      <c r="E248" s="277">
        <v>30</v>
      </c>
      <c r="F248" s="375"/>
      <c r="G248" s="375"/>
      <c r="H248" s="134"/>
      <c r="I248" s="135"/>
      <c r="J248" s="212"/>
      <c r="K248" s="135"/>
      <c r="L248" s="212"/>
      <c r="M248" s="27"/>
      <c r="N248" s="120"/>
      <c r="O248" s="109"/>
      <c r="P248" s="27"/>
      <c r="Q248" s="120"/>
      <c r="R248" s="32"/>
      <c r="S248" s="122"/>
      <c r="T248" s="136">
        <f t="shared" si="10"/>
        <v>0</v>
      </c>
      <c r="U248" s="356">
        <f t="shared" si="11"/>
        <v>8</v>
      </c>
    </row>
    <row r="249" spans="1:21" ht="18" customHeight="1">
      <c r="A249" s="824">
        <v>9</v>
      </c>
      <c r="B249" s="825"/>
      <c r="C249" s="828" t="str">
        <f>IF(ISERROR(VLOOKUP($A249,【大規模】地域番号⑯!$BD:$BF,2,FALSE)),"",VLOOKUP($A249,【大規模】地域番号⑯!$BD:$BF,2,FALSE))</f>
        <v/>
      </c>
      <c r="D249" s="828" t="str">
        <f>IF(ISERROR(VLOOKUP($A249,【大規模】地域番号⑯!$BD:$BF,3,FALSE)),"",VLOOKUP($A249,【大規模】地域番号⑯!$BD:$BF,3,FALSE))</f>
        <v/>
      </c>
      <c r="E249" s="201">
        <v>1</v>
      </c>
      <c r="F249" s="334"/>
      <c r="G249" s="334"/>
      <c r="H249" s="176"/>
      <c r="I249" s="177"/>
      <c r="J249" s="178"/>
      <c r="K249" s="180"/>
      <c r="L249" s="181"/>
      <c r="M249" s="179"/>
      <c r="N249" s="180"/>
      <c r="O249" s="181"/>
      <c r="P249" s="179"/>
      <c r="Q249" s="180"/>
      <c r="R249" s="182"/>
      <c r="S249" s="183"/>
      <c r="T249" s="257">
        <f t="shared" si="10"/>
        <v>0</v>
      </c>
      <c r="U249" s="356">
        <f>$A$249</f>
        <v>9</v>
      </c>
    </row>
    <row r="250" spans="1:21" ht="18" customHeight="1">
      <c r="A250" s="826"/>
      <c r="B250" s="827"/>
      <c r="C250" s="829"/>
      <c r="D250" s="829"/>
      <c r="E250" s="201">
        <v>2</v>
      </c>
      <c r="F250" s="334"/>
      <c r="G250" s="334"/>
      <c r="H250" s="128"/>
      <c r="I250" s="111"/>
      <c r="J250" s="106"/>
      <c r="K250" s="112"/>
      <c r="L250" s="107"/>
      <c r="M250" s="12"/>
      <c r="N250" s="112"/>
      <c r="O250" s="107"/>
      <c r="P250" s="12"/>
      <c r="Q250" s="112"/>
      <c r="R250" s="31"/>
      <c r="S250" s="115"/>
      <c r="T250" s="93">
        <f t="shared" si="10"/>
        <v>0</v>
      </c>
      <c r="U250" s="356">
        <f t="shared" ref="U250:U278" si="12">$A$249</f>
        <v>9</v>
      </c>
    </row>
    <row r="251" spans="1:21" ht="18" customHeight="1">
      <c r="A251" s="826"/>
      <c r="B251" s="827"/>
      <c r="C251" s="829"/>
      <c r="D251" s="829"/>
      <c r="E251" s="201">
        <v>3</v>
      </c>
      <c r="F251" s="334"/>
      <c r="G251" s="334"/>
      <c r="H251" s="128"/>
      <c r="I251" s="111"/>
      <c r="J251" s="106"/>
      <c r="K251" s="112"/>
      <c r="L251" s="107"/>
      <c r="M251" s="12"/>
      <c r="N251" s="112"/>
      <c r="O251" s="107"/>
      <c r="P251" s="12"/>
      <c r="Q251" s="112"/>
      <c r="R251" s="31"/>
      <c r="S251" s="115"/>
      <c r="T251" s="93">
        <f t="shared" si="10"/>
        <v>0</v>
      </c>
      <c r="U251" s="356">
        <f t="shared" si="12"/>
        <v>9</v>
      </c>
    </row>
    <row r="252" spans="1:21" ht="18" customHeight="1">
      <c r="A252" s="826"/>
      <c r="B252" s="827"/>
      <c r="C252" s="829"/>
      <c r="D252" s="829"/>
      <c r="E252" s="201">
        <v>4</v>
      </c>
      <c r="F252" s="334"/>
      <c r="G252" s="334"/>
      <c r="H252" s="128"/>
      <c r="I252" s="111"/>
      <c r="J252" s="106"/>
      <c r="K252" s="112"/>
      <c r="L252" s="107"/>
      <c r="M252" s="12"/>
      <c r="N252" s="112"/>
      <c r="O252" s="107"/>
      <c r="P252" s="12"/>
      <c r="Q252" s="112"/>
      <c r="R252" s="31"/>
      <c r="S252" s="115"/>
      <c r="T252" s="93">
        <f t="shared" si="10"/>
        <v>0</v>
      </c>
      <c r="U252" s="356">
        <f t="shared" si="12"/>
        <v>9</v>
      </c>
    </row>
    <row r="253" spans="1:21" ht="18" customHeight="1">
      <c r="A253" s="826"/>
      <c r="B253" s="827"/>
      <c r="C253" s="829"/>
      <c r="D253" s="829"/>
      <c r="E253" s="201">
        <v>5</v>
      </c>
      <c r="F253" s="334"/>
      <c r="G253" s="334"/>
      <c r="H253" s="128"/>
      <c r="I253" s="111"/>
      <c r="J253" s="106"/>
      <c r="K253" s="112"/>
      <c r="L253" s="107"/>
      <c r="M253" s="12"/>
      <c r="N253" s="112"/>
      <c r="O253" s="107"/>
      <c r="P253" s="12"/>
      <c r="Q253" s="112"/>
      <c r="R253" s="31"/>
      <c r="S253" s="115"/>
      <c r="T253" s="93">
        <f t="shared" si="10"/>
        <v>0</v>
      </c>
      <c r="U253" s="356">
        <f t="shared" si="12"/>
        <v>9</v>
      </c>
    </row>
    <row r="254" spans="1:21" ht="18" customHeight="1">
      <c r="A254" s="826"/>
      <c r="B254" s="827"/>
      <c r="C254" s="829"/>
      <c r="D254" s="829"/>
      <c r="E254" s="201">
        <v>6</v>
      </c>
      <c r="F254" s="334"/>
      <c r="G254" s="334"/>
      <c r="H254" s="128"/>
      <c r="I254" s="111"/>
      <c r="J254" s="106"/>
      <c r="K254" s="111"/>
      <c r="L254" s="106"/>
      <c r="M254" s="12"/>
      <c r="N254" s="111"/>
      <c r="O254" s="107"/>
      <c r="P254" s="25"/>
      <c r="Q254" s="112"/>
      <c r="R254" s="31"/>
      <c r="S254" s="115"/>
      <c r="T254" s="93">
        <f t="shared" si="10"/>
        <v>0</v>
      </c>
      <c r="U254" s="356">
        <f t="shared" si="12"/>
        <v>9</v>
      </c>
    </row>
    <row r="255" spans="1:21" ht="18" customHeight="1">
      <c r="A255" s="826"/>
      <c r="B255" s="827"/>
      <c r="C255" s="829"/>
      <c r="D255" s="829"/>
      <c r="E255" s="201">
        <v>7</v>
      </c>
      <c r="F255" s="334"/>
      <c r="G255" s="334"/>
      <c r="H255" s="128"/>
      <c r="I255" s="111"/>
      <c r="J255" s="106"/>
      <c r="K255" s="111"/>
      <c r="L255" s="106"/>
      <c r="M255" s="12"/>
      <c r="N255" s="111"/>
      <c r="O255" s="107"/>
      <c r="P255" s="25"/>
      <c r="Q255" s="112"/>
      <c r="R255" s="31"/>
      <c r="S255" s="115"/>
      <c r="T255" s="93">
        <f t="shared" si="10"/>
        <v>0</v>
      </c>
      <c r="U255" s="356">
        <f t="shared" si="12"/>
        <v>9</v>
      </c>
    </row>
    <row r="256" spans="1:21" ht="18" customHeight="1">
      <c r="A256" s="826"/>
      <c r="B256" s="827"/>
      <c r="C256" s="829"/>
      <c r="D256" s="829"/>
      <c r="E256" s="201">
        <v>8</v>
      </c>
      <c r="F256" s="334"/>
      <c r="G256" s="334"/>
      <c r="H256" s="128"/>
      <c r="I256" s="111"/>
      <c r="J256" s="106"/>
      <c r="K256" s="111"/>
      <c r="L256" s="106"/>
      <c r="M256" s="12"/>
      <c r="N256" s="111"/>
      <c r="O256" s="107"/>
      <c r="P256" s="25"/>
      <c r="Q256" s="112"/>
      <c r="R256" s="31"/>
      <c r="S256" s="115"/>
      <c r="T256" s="93">
        <f t="shared" si="10"/>
        <v>0</v>
      </c>
      <c r="U256" s="356">
        <f t="shared" si="12"/>
        <v>9</v>
      </c>
    </row>
    <row r="257" spans="1:21" ht="18" customHeight="1">
      <c r="A257" s="826"/>
      <c r="B257" s="827"/>
      <c r="C257" s="829"/>
      <c r="D257" s="829"/>
      <c r="E257" s="201">
        <v>9</v>
      </c>
      <c r="F257" s="334"/>
      <c r="G257" s="334"/>
      <c r="H257" s="128"/>
      <c r="I257" s="111"/>
      <c r="J257" s="106"/>
      <c r="K257" s="111"/>
      <c r="L257" s="106"/>
      <c r="M257" s="12"/>
      <c r="N257" s="112"/>
      <c r="O257" s="107"/>
      <c r="P257" s="12"/>
      <c r="Q257" s="112"/>
      <c r="R257" s="31"/>
      <c r="S257" s="115"/>
      <c r="T257" s="93">
        <f t="shared" si="10"/>
        <v>0</v>
      </c>
      <c r="U257" s="356">
        <f t="shared" si="12"/>
        <v>9</v>
      </c>
    </row>
    <row r="258" spans="1:21" ht="18" customHeight="1">
      <c r="A258" s="826"/>
      <c r="B258" s="827"/>
      <c r="C258" s="829"/>
      <c r="D258" s="829"/>
      <c r="E258" s="201">
        <v>10</v>
      </c>
      <c r="F258" s="334"/>
      <c r="G258" s="334"/>
      <c r="H258" s="204"/>
      <c r="I258" s="205"/>
      <c r="J258" s="206"/>
      <c r="K258" s="205"/>
      <c r="L258" s="206"/>
      <c r="M258" s="207"/>
      <c r="N258" s="208"/>
      <c r="O258" s="209"/>
      <c r="P258" s="207"/>
      <c r="Q258" s="208"/>
      <c r="R258" s="210"/>
      <c r="S258" s="211"/>
      <c r="T258" s="278">
        <f t="shared" si="10"/>
        <v>0</v>
      </c>
      <c r="U258" s="356">
        <f t="shared" si="12"/>
        <v>9</v>
      </c>
    </row>
    <row r="259" spans="1:21" ht="18" customHeight="1">
      <c r="A259" s="826"/>
      <c r="B259" s="827"/>
      <c r="C259" s="829"/>
      <c r="D259" s="829"/>
      <c r="E259" s="201">
        <v>11</v>
      </c>
      <c r="F259" s="334"/>
      <c r="G259" s="334"/>
      <c r="H259" s="204"/>
      <c r="I259" s="205"/>
      <c r="J259" s="206"/>
      <c r="K259" s="205"/>
      <c r="L259" s="206"/>
      <c r="M259" s="207"/>
      <c r="N259" s="208"/>
      <c r="O259" s="209"/>
      <c r="P259" s="207"/>
      <c r="Q259" s="208"/>
      <c r="R259" s="210"/>
      <c r="S259" s="211"/>
      <c r="T259" s="278">
        <f t="shared" si="10"/>
        <v>0</v>
      </c>
      <c r="U259" s="356">
        <f t="shared" si="12"/>
        <v>9</v>
      </c>
    </row>
    <row r="260" spans="1:21" ht="18" customHeight="1">
      <c r="A260" s="826"/>
      <c r="B260" s="827"/>
      <c r="C260" s="829"/>
      <c r="D260" s="829"/>
      <c r="E260" s="201">
        <v>12</v>
      </c>
      <c r="F260" s="334"/>
      <c r="G260" s="334"/>
      <c r="H260" s="204"/>
      <c r="I260" s="205"/>
      <c r="J260" s="206"/>
      <c r="K260" s="205"/>
      <c r="L260" s="206"/>
      <c r="M260" s="207"/>
      <c r="N260" s="208"/>
      <c r="O260" s="209"/>
      <c r="P260" s="207"/>
      <c r="Q260" s="208"/>
      <c r="R260" s="210"/>
      <c r="S260" s="211"/>
      <c r="T260" s="278">
        <f t="shared" si="10"/>
        <v>0</v>
      </c>
      <c r="U260" s="356">
        <f t="shared" si="12"/>
        <v>9</v>
      </c>
    </row>
    <row r="261" spans="1:21" ht="18" customHeight="1">
      <c r="A261" s="826"/>
      <c r="B261" s="827"/>
      <c r="C261" s="829"/>
      <c r="D261" s="829"/>
      <c r="E261" s="201">
        <v>13</v>
      </c>
      <c r="F261" s="334"/>
      <c r="G261" s="334"/>
      <c r="H261" s="204"/>
      <c r="I261" s="205"/>
      <c r="J261" s="206"/>
      <c r="K261" s="205"/>
      <c r="L261" s="206"/>
      <c r="M261" s="207"/>
      <c r="N261" s="208"/>
      <c r="O261" s="209"/>
      <c r="P261" s="207"/>
      <c r="Q261" s="208"/>
      <c r="R261" s="210"/>
      <c r="S261" s="211"/>
      <c r="T261" s="278">
        <f t="shared" si="10"/>
        <v>0</v>
      </c>
      <c r="U261" s="356">
        <f t="shared" si="12"/>
        <v>9</v>
      </c>
    </row>
    <row r="262" spans="1:21" ht="18" customHeight="1">
      <c r="A262" s="826"/>
      <c r="B262" s="827"/>
      <c r="C262" s="829"/>
      <c r="D262" s="829"/>
      <c r="E262" s="201">
        <v>14</v>
      </c>
      <c r="F262" s="334"/>
      <c r="G262" s="334"/>
      <c r="H262" s="204"/>
      <c r="I262" s="205"/>
      <c r="J262" s="206"/>
      <c r="K262" s="205"/>
      <c r="L262" s="206"/>
      <c r="M262" s="207"/>
      <c r="N262" s="208"/>
      <c r="O262" s="209"/>
      <c r="P262" s="207"/>
      <c r="Q262" s="208"/>
      <c r="R262" s="210"/>
      <c r="S262" s="211"/>
      <c r="T262" s="278">
        <f t="shared" si="10"/>
        <v>0</v>
      </c>
      <c r="U262" s="356">
        <f t="shared" si="12"/>
        <v>9</v>
      </c>
    </row>
    <row r="263" spans="1:21" ht="18" customHeight="1">
      <c r="A263" s="826"/>
      <c r="B263" s="827"/>
      <c r="C263" s="829"/>
      <c r="D263" s="829"/>
      <c r="E263" s="201">
        <v>15</v>
      </c>
      <c r="F263" s="334"/>
      <c r="G263" s="334"/>
      <c r="H263" s="204"/>
      <c r="I263" s="205"/>
      <c r="J263" s="206"/>
      <c r="K263" s="205"/>
      <c r="L263" s="206"/>
      <c r="M263" s="207"/>
      <c r="N263" s="208"/>
      <c r="O263" s="209"/>
      <c r="P263" s="207"/>
      <c r="Q263" s="208"/>
      <c r="R263" s="210"/>
      <c r="S263" s="211"/>
      <c r="T263" s="278">
        <f t="shared" si="10"/>
        <v>0</v>
      </c>
      <c r="U263" s="356">
        <f t="shared" si="12"/>
        <v>9</v>
      </c>
    </row>
    <row r="264" spans="1:21" ht="18" customHeight="1">
      <c r="A264" s="826"/>
      <c r="B264" s="827"/>
      <c r="C264" s="829"/>
      <c r="D264" s="829"/>
      <c r="E264" s="201">
        <v>16</v>
      </c>
      <c r="F264" s="334"/>
      <c r="G264" s="334"/>
      <c r="H264" s="204"/>
      <c r="I264" s="205"/>
      <c r="J264" s="206"/>
      <c r="K264" s="205"/>
      <c r="L264" s="206"/>
      <c r="M264" s="207"/>
      <c r="N264" s="208"/>
      <c r="O264" s="209"/>
      <c r="P264" s="207"/>
      <c r="Q264" s="208"/>
      <c r="R264" s="210"/>
      <c r="S264" s="211"/>
      <c r="T264" s="278">
        <f t="shared" si="10"/>
        <v>0</v>
      </c>
      <c r="U264" s="356">
        <f t="shared" si="12"/>
        <v>9</v>
      </c>
    </row>
    <row r="265" spans="1:21" ht="18" customHeight="1">
      <c r="A265" s="826"/>
      <c r="B265" s="827"/>
      <c r="C265" s="829"/>
      <c r="D265" s="829"/>
      <c r="E265" s="201">
        <v>17</v>
      </c>
      <c r="F265" s="334"/>
      <c r="G265" s="334"/>
      <c r="H265" s="204"/>
      <c r="I265" s="205"/>
      <c r="J265" s="206"/>
      <c r="K265" s="205"/>
      <c r="L265" s="206"/>
      <c r="M265" s="207"/>
      <c r="N265" s="208"/>
      <c r="O265" s="209"/>
      <c r="P265" s="207"/>
      <c r="Q265" s="208"/>
      <c r="R265" s="210"/>
      <c r="S265" s="211"/>
      <c r="T265" s="278">
        <f t="shared" ref="T265:T328" si="13">IF(J265="",0,INT(SUM(PRODUCT(J265,L265,O265),R265)))</f>
        <v>0</v>
      </c>
      <c r="U265" s="356">
        <f t="shared" si="12"/>
        <v>9</v>
      </c>
    </row>
    <row r="266" spans="1:21" ht="18" customHeight="1">
      <c r="A266" s="826"/>
      <c r="B266" s="827"/>
      <c r="C266" s="829"/>
      <c r="D266" s="829"/>
      <c r="E266" s="201">
        <v>18</v>
      </c>
      <c r="F266" s="334"/>
      <c r="G266" s="334"/>
      <c r="H266" s="204"/>
      <c r="I266" s="205"/>
      <c r="J266" s="206"/>
      <c r="K266" s="205"/>
      <c r="L266" s="206"/>
      <c r="M266" s="207"/>
      <c r="N266" s="208"/>
      <c r="O266" s="209"/>
      <c r="P266" s="207"/>
      <c r="Q266" s="208"/>
      <c r="R266" s="210"/>
      <c r="S266" s="211"/>
      <c r="T266" s="278">
        <f t="shared" si="13"/>
        <v>0</v>
      </c>
      <c r="U266" s="356">
        <f t="shared" si="12"/>
        <v>9</v>
      </c>
    </row>
    <row r="267" spans="1:21" ht="18" customHeight="1">
      <c r="A267" s="826"/>
      <c r="B267" s="827"/>
      <c r="C267" s="829"/>
      <c r="D267" s="829"/>
      <c r="E267" s="201">
        <v>19</v>
      </c>
      <c r="F267" s="334"/>
      <c r="G267" s="334"/>
      <c r="H267" s="204"/>
      <c r="I267" s="205"/>
      <c r="J267" s="206"/>
      <c r="K267" s="205"/>
      <c r="L267" s="206"/>
      <c r="M267" s="207"/>
      <c r="N267" s="208"/>
      <c r="O267" s="209"/>
      <c r="P267" s="207"/>
      <c r="Q267" s="208"/>
      <c r="R267" s="210"/>
      <c r="S267" s="211"/>
      <c r="T267" s="278">
        <f t="shared" si="13"/>
        <v>0</v>
      </c>
      <c r="U267" s="356">
        <f t="shared" si="12"/>
        <v>9</v>
      </c>
    </row>
    <row r="268" spans="1:21" ht="18" customHeight="1">
      <c r="A268" s="826"/>
      <c r="B268" s="827"/>
      <c r="C268" s="829"/>
      <c r="D268" s="829"/>
      <c r="E268" s="201">
        <v>20</v>
      </c>
      <c r="F268" s="334"/>
      <c r="G268" s="334"/>
      <c r="H268" s="204"/>
      <c r="I268" s="205"/>
      <c r="J268" s="206"/>
      <c r="K268" s="205"/>
      <c r="L268" s="206"/>
      <c r="M268" s="207"/>
      <c r="N268" s="208"/>
      <c r="O268" s="209"/>
      <c r="P268" s="207"/>
      <c r="Q268" s="208"/>
      <c r="R268" s="210"/>
      <c r="S268" s="211"/>
      <c r="T268" s="278">
        <f t="shared" si="13"/>
        <v>0</v>
      </c>
      <c r="U268" s="356">
        <f t="shared" si="12"/>
        <v>9</v>
      </c>
    </row>
    <row r="269" spans="1:21" ht="18" customHeight="1">
      <c r="A269" s="826"/>
      <c r="B269" s="827"/>
      <c r="C269" s="829"/>
      <c r="D269" s="829"/>
      <c r="E269" s="201">
        <v>21</v>
      </c>
      <c r="F269" s="334"/>
      <c r="G269" s="334"/>
      <c r="H269" s="204"/>
      <c r="I269" s="205"/>
      <c r="J269" s="206"/>
      <c r="K269" s="205"/>
      <c r="L269" s="206"/>
      <c r="M269" s="207"/>
      <c r="N269" s="208"/>
      <c r="O269" s="209"/>
      <c r="P269" s="207"/>
      <c r="Q269" s="208"/>
      <c r="R269" s="210"/>
      <c r="S269" s="211"/>
      <c r="T269" s="278">
        <f t="shared" si="13"/>
        <v>0</v>
      </c>
      <c r="U269" s="356">
        <f t="shared" si="12"/>
        <v>9</v>
      </c>
    </row>
    <row r="270" spans="1:21" ht="18" customHeight="1">
      <c r="A270" s="826"/>
      <c r="B270" s="827"/>
      <c r="C270" s="829"/>
      <c r="D270" s="829"/>
      <c r="E270" s="201">
        <v>22</v>
      </c>
      <c r="F270" s="334"/>
      <c r="G270" s="334"/>
      <c r="H270" s="204"/>
      <c r="I270" s="205"/>
      <c r="J270" s="206"/>
      <c r="K270" s="205"/>
      <c r="L270" s="206"/>
      <c r="M270" s="207"/>
      <c r="N270" s="208"/>
      <c r="O270" s="209"/>
      <c r="P270" s="207"/>
      <c r="Q270" s="208"/>
      <c r="R270" s="210"/>
      <c r="S270" s="211"/>
      <c r="T270" s="278">
        <f t="shared" si="13"/>
        <v>0</v>
      </c>
      <c r="U270" s="356">
        <f t="shared" si="12"/>
        <v>9</v>
      </c>
    </row>
    <row r="271" spans="1:21" ht="18" customHeight="1">
      <c r="A271" s="826"/>
      <c r="B271" s="827"/>
      <c r="C271" s="829"/>
      <c r="D271" s="829"/>
      <c r="E271" s="201">
        <v>23</v>
      </c>
      <c r="F271" s="334"/>
      <c r="G271" s="334"/>
      <c r="H271" s="204"/>
      <c r="I271" s="205"/>
      <c r="J271" s="206"/>
      <c r="K271" s="205"/>
      <c r="L271" s="206"/>
      <c r="M271" s="207"/>
      <c r="N271" s="208"/>
      <c r="O271" s="209"/>
      <c r="P271" s="207"/>
      <c r="Q271" s="208"/>
      <c r="R271" s="210"/>
      <c r="S271" s="211"/>
      <c r="T271" s="278">
        <f t="shared" si="13"/>
        <v>0</v>
      </c>
      <c r="U271" s="356">
        <f t="shared" si="12"/>
        <v>9</v>
      </c>
    </row>
    <row r="272" spans="1:21" ht="18" customHeight="1">
      <c r="A272" s="826"/>
      <c r="B272" s="827"/>
      <c r="C272" s="829"/>
      <c r="D272" s="829"/>
      <c r="E272" s="201">
        <v>24</v>
      </c>
      <c r="F272" s="334"/>
      <c r="G272" s="334"/>
      <c r="H272" s="204"/>
      <c r="I272" s="205"/>
      <c r="J272" s="206"/>
      <c r="K272" s="205"/>
      <c r="L272" s="206"/>
      <c r="M272" s="207"/>
      <c r="N272" s="208"/>
      <c r="O272" s="209"/>
      <c r="P272" s="207"/>
      <c r="Q272" s="208"/>
      <c r="R272" s="210"/>
      <c r="S272" s="211"/>
      <c r="T272" s="278">
        <f t="shared" si="13"/>
        <v>0</v>
      </c>
      <c r="U272" s="356">
        <f t="shared" si="12"/>
        <v>9</v>
      </c>
    </row>
    <row r="273" spans="1:21" ht="18" customHeight="1">
      <c r="A273" s="826"/>
      <c r="B273" s="827"/>
      <c r="C273" s="829"/>
      <c r="D273" s="829"/>
      <c r="E273" s="201">
        <v>25</v>
      </c>
      <c r="F273" s="334"/>
      <c r="G273" s="334"/>
      <c r="H273" s="204"/>
      <c r="I273" s="205"/>
      <c r="J273" s="206"/>
      <c r="K273" s="205"/>
      <c r="L273" s="206"/>
      <c r="M273" s="207"/>
      <c r="N273" s="208"/>
      <c r="O273" s="209"/>
      <c r="P273" s="207"/>
      <c r="Q273" s="208"/>
      <c r="R273" s="210"/>
      <c r="S273" s="211"/>
      <c r="T273" s="278">
        <f t="shared" si="13"/>
        <v>0</v>
      </c>
      <c r="U273" s="356">
        <f t="shared" si="12"/>
        <v>9</v>
      </c>
    </row>
    <row r="274" spans="1:21" ht="18" customHeight="1">
      <c r="A274" s="826"/>
      <c r="B274" s="827"/>
      <c r="C274" s="829"/>
      <c r="D274" s="829"/>
      <c r="E274" s="201">
        <v>26</v>
      </c>
      <c r="F274" s="334"/>
      <c r="G274" s="334"/>
      <c r="H274" s="204"/>
      <c r="I274" s="205"/>
      <c r="J274" s="206"/>
      <c r="K274" s="205"/>
      <c r="L274" s="206"/>
      <c r="M274" s="207"/>
      <c r="N274" s="208"/>
      <c r="O274" s="209"/>
      <c r="P274" s="207"/>
      <c r="Q274" s="208"/>
      <c r="R274" s="210"/>
      <c r="S274" s="211"/>
      <c r="T274" s="278">
        <f t="shared" si="13"/>
        <v>0</v>
      </c>
      <c r="U274" s="356">
        <f t="shared" si="12"/>
        <v>9</v>
      </c>
    </row>
    <row r="275" spans="1:21" ht="18" customHeight="1">
      <c r="A275" s="826"/>
      <c r="B275" s="827"/>
      <c r="C275" s="829"/>
      <c r="D275" s="829"/>
      <c r="E275" s="201">
        <v>27</v>
      </c>
      <c r="F275" s="334"/>
      <c r="G275" s="334"/>
      <c r="H275" s="204"/>
      <c r="I275" s="205"/>
      <c r="J275" s="206"/>
      <c r="K275" s="205"/>
      <c r="L275" s="206"/>
      <c r="M275" s="207"/>
      <c r="N275" s="208"/>
      <c r="O275" s="209"/>
      <c r="P275" s="207"/>
      <c r="Q275" s="208"/>
      <c r="R275" s="210"/>
      <c r="S275" s="211"/>
      <c r="T275" s="278">
        <f t="shared" si="13"/>
        <v>0</v>
      </c>
      <c r="U275" s="356">
        <f t="shared" si="12"/>
        <v>9</v>
      </c>
    </row>
    <row r="276" spans="1:21" ht="18" customHeight="1">
      <c r="A276" s="826"/>
      <c r="B276" s="827"/>
      <c r="C276" s="829"/>
      <c r="D276" s="829"/>
      <c r="E276" s="201">
        <v>28</v>
      </c>
      <c r="F276" s="334"/>
      <c r="G276" s="334"/>
      <c r="H276" s="204"/>
      <c r="I276" s="205"/>
      <c r="J276" s="206"/>
      <c r="K276" s="205"/>
      <c r="L276" s="206"/>
      <c r="M276" s="207"/>
      <c r="N276" s="208"/>
      <c r="O276" s="209"/>
      <c r="P276" s="207"/>
      <c r="Q276" s="208"/>
      <c r="R276" s="210"/>
      <c r="S276" s="211"/>
      <c r="T276" s="278">
        <f t="shared" si="13"/>
        <v>0</v>
      </c>
      <c r="U276" s="356">
        <f t="shared" si="12"/>
        <v>9</v>
      </c>
    </row>
    <row r="277" spans="1:21" ht="18" customHeight="1">
      <c r="A277" s="826"/>
      <c r="B277" s="827"/>
      <c r="C277" s="829"/>
      <c r="D277" s="829"/>
      <c r="E277" s="201">
        <v>29</v>
      </c>
      <c r="F277" s="334"/>
      <c r="G277" s="334"/>
      <c r="H277" s="204"/>
      <c r="I277" s="205"/>
      <c r="J277" s="206"/>
      <c r="K277" s="205"/>
      <c r="L277" s="206"/>
      <c r="M277" s="207"/>
      <c r="N277" s="208"/>
      <c r="O277" s="209"/>
      <c r="P277" s="207"/>
      <c r="Q277" s="208"/>
      <c r="R277" s="210"/>
      <c r="S277" s="211"/>
      <c r="T277" s="278">
        <f t="shared" si="13"/>
        <v>0</v>
      </c>
      <c r="U277" s="356">
        <f t="shared" si="12"/>
        <v>9</v>
      </c>
    </row>
    <row r="278" spans="1:21" ht="18" customHeight="1">
      <c r="A278" s="834"/>
      <c r="B278" s="835"/>
      <c r="C278" s="829"/>
      <c r="D278" s="829"/>
      <c r="E278" s="277">
        <v>30</v>
      </c>
      <c r="F278" s="375"/>
      <c r="G278" s="375"/>
      <c r="H278" s="134"/>
      <c r="I278" s="135"/>
      <c r="J278" s="212"/>
      <c r="K278" s="135"/>
      <c r="L278" s="212"/>
      <c r="M278" s="27"/>
      <c r="N278" s="120"/>
      <c r="O278" s="109"/>
      <c r="P278" s="27"/>
      <c r="Q278" s="120"/>
      <c r="R278" s="32"/>
      <c r="S278" s="122"/>
      <c r="T278" s="136">
        <f t="shared" si="13"/>
        <v>0</v>
      </c>
      <c r="U278" s="356">
        <f t="shared" si="12"/>
        <v>9</v>
      </c>
    </row>
    <row r="279" spans="1:21" ht="18" customHeight="1">
      <c r="A279" s="824">
        <v>10</v>
      </c>
      <c r="B279" s="825"/>
      <c r="C279" s="828" t="str">
        <f>IF(ISERROR(VLOOKUP($A279,【大規模】地域番号⑯!$BD:$BF,2,FALSE)),"",VLOOKUP($A279,【大規模】地域番号⑯!$BD:$BF,2,FALSE))</f>
        <v/>
      </c>
      <c r="D279" s="828" t="str">
        <f>IF(ISERROR(VLOOKUP($A279,【大規模】地域番号⑯!$BD:$BF,3,FALSE)),"",VLOOKUP($A279,【大規模】地域番号⑯!$BD:$BF,3,FALSE))</f>
        <v/>
      </c>
      <c r="E279" s="201">
        <v>1</v>
      </c>
      <c r="F279" s="334"/>
      <c r="G279" s="334"/>
      <c r="H279" s="176"/>
      <c r="I279" s="177"/>
      <c r="J279" s="178"/>
      <c r="K279" s="180"/>
      <c r="L279" s="181"/>
      <c r="M279" s="179"/>
      <c r="N279" s="180"/>
      <c r="O279" s="181"/>
      <c r="P279" s="179"/>
      <c r="Q279" s="180"/>
      <c r="R279" s="182"/>
      <c r="S279" s="183"/>
      <c r="T279" s="257">
        <f t="shared" si="13"/>
        <v>0</v>
      </c>
      <c r="U279" s="356">
        <f>$A$279</f>
        <v>10</v>
      </c>
    </row>
    <row r="280" spans="1:21" ht="18" customHeight="1">
      <c r="A280" s="826"/>
      <c r="B280" s="827"/>
      <c r="C280" s="829"/>
      <c r="D280" s="829"/>
      <c r="E280" s="201">
        <v>2</v>
      </c>
      <c r="F280" s="334"/>
      <c r="G280" s="334"/>
      <c r="H280" s="128"/>
      <c r="I280" s="111"/>
      <c r="J280" s="106"/>
      <c r="K280" s="112"/>
      <c r="L280" s="107"/>
      <c r="M280" s="12"/>
      <c r="N280" s="112"/>
      <c r="O280" s="107"/>
      <c r="P280" s="12"/>
      <c r="Q280" s="112"/>
      <c r="R280" s="31"/>
      <c r="S280" s="115"/>
      <c r="T280" s="93">
        <f t="shared" si="13"/>
        <v>0</v>
      </c>
      <c r="U280" s="356">
        <f t="shared" ref="U280:U308" si="14">$A$279</f>
        <v>10</v>
      </c>
    </row>
    <row r="281" spans="1:21" ht="18" customHeight="1">
      <c r="A281" s="826"/>
      <c r="B281" s="827"/>
      <c r="C281" s="829"/>
      <c r="D281" s="829"/>
      <c r="E281" s="201">
        <v>3</v>
      </c>
      <c r="F281" s="334"/>
      <c r="G281" s="334"/>
      <c r="H281" s="128"/>
      <c r="I281" s="111"/>
      <c r="J281" s="106"/>
      <c r="K281" s="112"/>
      <c r="L281" s="107"/>
      <c r="M281" s="12"/>
      <c r="N281" s="112"/>
      <c r="O281" s="107"/>
      <c r="P281" s="12"/>
      <c r="Q281" s="112"/>
      <c r="R281" s="31"/>
      <c r="S281" s="115"/>
      <c r="T281" s="93">
        <f t="shared" si="13"/>
        <v>0</v>
      </c>
      <c r="U281" s="356">
        <f t="shared" si="14"/>
        <v>10</v>
      </c>
    </row>
    <row r="282" spans="1:21" ht="18" customHeight="1">
      <c r="A282" s="826"/>
      <c r="B282" s="827"/>
      <c r="C282" s="829"/>
      <c r="D282" s="829"/>
      <c r="E282" s="201">
        <v>4</v>
      </c>
      <c r="F282" s="334"/>
      <c r="G282" s="334"/>
      <c r="H282" s="128"/>
      <c r="I282" s="111"/>
      <c r="J282" s="106"/>
      <c r="K282" s="112"/>
      <c r="L282" s="107"/>
      <c r="M282" s="12"/>
      <c r="N282" s="112"/>
      <c r="O282" s="107"/>
      <c r="P282" s="12"/>
      <c r="Q282" s="112"/>
      <c r="R282" s="31"/>
      <c r="S282" s="115"/>
      <c r="T282" s="93">
        <f t="shared" si="13"/>
        <v>0</v>
      </c>
      <c r="U282" s="356">
        <f t="shared" si="14"/>
        <v>10</v>
      </c>
    </row>
    <row r="283" spans="1:21" ht="18" customHeight="1">
      <c r="A283" s="826"/>
      <c r="B283" s="827"/>
      <c r="C283" s="829"/>
      <c r="D283" s="829"/>
      <c r="E283" s="201">
        <v>5</v>
      </c>
      <c r="F283" s="334"/>
      <c r="G283" s="334"/>
      <c r="H283" s="128"/>
      <c r="I283" s="111"/>
      <c r="J283" s="106"/>
      <c r="K283" s="112"/>
      <c r="L283" s="107"/>
      <c r="M283" s="12"/>
      <c r="N283" s="112"/>
      <c r="O283" s="107"/>
      <c r="P283" s="12"/>
      <c r="Q283" s="112"/>
      <c r="R283" s="31"/>
      <c r="S283" s="115"/>
      <c r="T283" s="93">
        <f t="shared" si="13"/>
        <v>0</v>
      </c>
      <c r="U283" s="356">
        <f t="shared" si="14"/>
        <v>10</v>
      </c>
    </row>
    <row r="284" spans="1:21" ht="18" customHeight="1">
      <c r="A284" s="826"/>
      <c r="B284" s="827"/>
      <c r="C284" s="829"/>
      <c r="D284" s="829"/>
      <c r="E284" s="201">
        <v>6</v>
      </c>
      <c r="F284" s="334"/>
      <c r="G284" s="334"/>
      <c r="H284" s="128"/>
      <c r="I284" s="111"/>
      <c r="J284" s="106"/>
      <c r="K284" s="111"/>
      <c r="L284" s="106"/>
      <c r="M284" s="12"/>
      <c r="N284" s="111"/>
      <c r="O284" s="107"/>
      <c r="P284" s="25"/>
      <c r="Q284" s="112"/>
      <c r="R284" s="31"/>
      <c r="S284" s="115"/>
      <c r="T284" s="93">
        <f t="shared" si="13"/>
        <v>0</v>
      </c>
      <c r="U284" s="356">
        <f t="shared" si="14"/>
        <v>10</v>
      </c>
    </row>
    <row r="285" spans="1:21" ht="18" customHeight="1">
      <c r="A285" s="826"/>
      <c r="B285" s="827"/>
      <c r="C285" s="829"/>
      <c r="D285" s="829"/>
      <c r="E285" s="201">
        <v>7</v>
      </c>
      <c r="F285" s="334"/>
      <c r="G285" s="334"/>
      <c r="H285" s="128"/>
      <c r="I285" s="111"/>
      <c r="J285" s="106"/>
      <c r="K285" s="111"/>
      <c r="L285" s="106"/>
      <c r="M285" s="12"/>
      <c r="N285" s="111"/>
      <c r="O285" s="107"/>
      <c r="P285" s="25"/>
      <c r="Q285" s="112"/>
      <c r="R285" s="31"/>
      <c r="S285" s="115"/>
      <c r="T285" s="93">
        <f t="shared" si="13"/>
        <v>0</v>
      </c>
      <c r="U285" s="356">
        <f t="shared" si="14"/>
        <v>10</v>
      </c>
    </row>
    <row r="286" spans="1:21" ht="18" customHeight="1">
      <c r="A286" s="826"/>
      <c r="B286" s="827"/>
      <c r="C286" s="829"/>
      <c r="D286" s="829"/>
      <c r="E286" s="201">
        <v>8</v>
      </c>
      <c r="F286" s="334"/>
      <c r="G286" s="334"/>
      <c r="H286" s="128"/>
      <c r="I286" s="111"/>
      <c r="J286" s="106"/>
      <c r="K286" s="111"/>
      <c r="L286" s="106"/>
      <c r="M286" s="12"/>
      <c r="N286" s="111"/>
      <c r="O286" s="107"/>
      <c r="P286" s="25"/>
      <c r="Q286" s="112"/>
      <c r="R286" s="31"/>
      <c r="S286" s="115"/>
      <c r="T286" s="93">
        <f t="shared" si="13"/>
        <v>0</v>
      </c>
      <c r="U286" s="356">
        <f t="shared" si="14"/>
        <v>10</v>
      </c>
    </row>
    <row r="287" spans="1:21" ht="18" customHeight="1">
      <c r="A287" s="826"/>
      <c r="B287" s="827"/>
      <c r="C287" s="829"/>
      <c r="D287" s="829"/>
      <c r="E287" s="201">
        <v>9</v>
      </c>
      <c r="F287" s="334"/>
      <c r="G287" s="334"/>
      <c r="H287" s="128"/>
      <c r="I287" s="111"/>
      <c r="J287" s="106"/>
      <c r="K287" s="111"/>
      <c r="L287" s="106"/>
      <c r="M287" s="12"/>
      <c r="N287" s="112"/>
      <c r="O287" s="107"/>
      <c r="P287" s="12"/>
      <c r="Q287" s="112"/>
      <c r="R287" s="31"/>
      <c r="S287" s="115"/>
      <c r="T287" s="93">
        <f t="shared" si="13"/>
        <v>0</v>
      </c>
      <c r="U287" s="356">
        <f t="shared" si="14"/>
        <v>10</v>
      </c>
    </row>
    <row r="288" spans="1:21" ht="18" customHeight="1">
      <c r="A288" s="826"/>
      <c r="B288" s="827"/>
      <c r="C288" s="829"/>
      <c r="D288" s="829"/>
      <c r="E288" s="201">
        <v>10</v>
      </c>
      <c r="F288" s="334"/>
      <c r="G288" s="334"/>
      <c r="H288" s="204"/>
      <c r="I288" s="205"/>
      <c r="J288" s="206"/>
      <c r="K288" s="205"/>
      <c r="L288" s="206"/>
      <c r="M288" s="207"/>
      <c r="N288" s="208"/>
      <c r="O288" s="209"/>
      <c r="P288" s="207"/>
      <c r="Q288" s="208"/>
      <c r="R288" s="210"/>
      <c r="S288" s="211"/>
      <c r="T288" s="278">
        <f t="shared" si="13"/>
        <v>0</v>
      </c>
      <c r="U288" s="356">
        <f t="shared" si="14"/>
        <v>10</v>
      </c>
    </row>
    <row r="289" spans="1:21" ht="18" customHeight="1">
      <c r="A289" s="826"/>
      <c r="B289" s="827"/>
      <c r="C289" s="829"/>
      <c r="D289" s="829"/>
      <c r="E289" s="201">
        <v>11</v>
      </c>
      <c r="F289" s="334"/>
      <c r="G289" s="334"/>
      <c r="H289" s="204"/>
      <c r="I289" s="205"/>
      <c r="J289" s="206"/>
      <c r="K289" s="205"/>
      <c r="L289" s="206"/>
      <c r="M289" s="207"/>
      <c r="N289" s="208"/>
      <c r="O289" s="209"/>
      <c r="P289" s="207"/>
      <c r="Q289" s="208"/>
      <c r="R289" s="210"/>
      <c r="S289" s="211"/>
      <c r="T289" s="278">
        <f t="shared" si="13"/>
        <v>0</v>
      </c>
      <c r="U289" s="356">
        <f t="shared" si="14"/>
        <v>10</v>
      </c>
    </row>
    <row r="290" spans="1:21" ht="18" customHeight="1">
      <c r="A290" s="826"/>
      <c r="B290" s="827"/>
      <c r="C290" s="829"/>
      <c r="D290" s="829"/>
      <c r="E290" s="201">
        <v>12</v>
      </c>
      <c r="F290" s="334"/>
      <c r="G290" s="334"/>
      <c r="H290" s="204"/>
      <c r="I290" s="205"/>
      <c r="J290" s="206"/>
      <c r="K290" s="205"/>
      <c r="L290" s="206"/>
      <c r="M290" s="207"/>
      <c r="N290" s="208"/>
      <c r="O290" s="209"/>
      <c r="P290" s="207"/>
      <c r="Q290" s="208"/>
      <c r="R290" s="210"/>
      <c r="S290" s="211"/>
      <c r="T290" s="278">
        <f t="shared" si="13"/>
        <v>0</v>
      </c>
      <c r="U290" s="356">
        <f t="shared" si="14"/>
        <v>10</v>
      </c>
    </row>
    <row r="291" spans="1:21" ht="18" customHeight="1">
      <c r="A291" s="826"/>
      <c r="B291" s="827"/>
      <c r="C291" s="829"/>
      <c r="D291" s="829"/>
      <c r="E291" s="201">
        <v>13</v>
      </c>
      <c r="F291" s="334"/>
      <c r="G291" s="334"/>
      <c r="H291" s="204"/>
      <c r="I291" s="205"/>
      <c r="J291" s="206"/>
      <c r="K291" s="205"/>
      <c r="L291" s="206"/>
      <c r="M291" s="207"/>
      <c r="N291" s="208"/>
      <c r="O291" s="209"/>
      <c r="P291" s="207"/>
      <c r="Q291" s="208"/>
      <c r="R291" s="210"/>
      <c r="S291" s="211"/>
      <c r="T291" s="278">
        <f t="shared" si="13"/>
        <v>0</v>
      </c>
      <c r="U291" s="356">
        <f t="shared" si="14"/>
        <v>10</v>
      </c>
    </row>
    <row r="292" spans="1:21" ht="18" customHeight="1">
      <c r="A292" s="826"/>
      <c r="B292" s="827"/>
      <c r="C292" s="829"/>
      <c r="D292" s="829"/>
      <c r="E292" s="201">
        <v>14</v>
      </c>
      <c r="F292" s="334"/>
      <c r="G292" s="334"/>
      <c r="H292" s="204"/>
      <c r="I292" s="205"/>
      <c r="J292" s="206"/>
      <c r="K292" s="205"/>
      <c r="L292" s="206"/>
      <c r="M292" s="207"/>
      <c r="N292" s="208"/>
      <c r="O292" s="209"/>
      <c r="P292" s="207"/>
      <c r="Q292" s="208"/>
      <c r="R292" s="210"/>
      <c r="S292" s="211"/>
      <c r="T292" s="278">
        <f t="shared" si="13"/>
        <v>0</v>
      </c>
      <c r="U292" s="356">
        <f t="shared" si="14"/>
        <v>10</v>
      </c>
    </row>
    <row r="293" spans="1:21" ht="18" customHeight="1">
      <c r="A293" s="826"/>
      <c r="B293" s="827"/>
      <c r="C293" s="829"/>
      <c r="D293" s="829"/>
      <c r="E293" s="201">
        <v>15</v>
      </c>
      <c r="F293" s="334"/>
      <c r="G293" s="334"/>
      <c r="H293" s="204"/>
      <c r="I293" s="205"/>
      <c r="J293" s="206"/>
      <c r="K293" s="205"/>
      <c r="L293" s="206"/>
      <c r="M293" s="207"/>
      <c r="N293" s="208"/>
      <c r="O293" s="209"/>
      <c r="P293" s="207"/>
      <c r="Q293" s="208"/>
      <c r="R293" s="210"/>
      <c r="S293" s="211"/>
      <c r="T293" s="278">
        <f t="shared" si="13"/>
        <v>0</v>
      </c>
      <c r="U293" s="356">
        <f t="shared" si="14"/>
        <v>10</v>
      </c>
    </row>
    <row r="294" spans="1:21" ht="18" customHeight="1">
      <c r="A294" s="826"/>
      <c r="B294" s="827"/>
      <c r="C294" s="829"/>
      <c r="D294" s="829"/>
      <c r="E294" s="201">
        <v>16</v>
      </c>
      <c r="F294" s="334"/>
      <c r="G294" s="334"/>
      <c r="H294" s="204"/>
      <c r="I294" s="205"/>
      <c r="J294" s="206"/>
      <c r="K294" s="205"/>
      <c r="L294" s="206"/>
      <c r="M294" s="207"/>
      <c r="N294" s="208"/>
      <c r="O294" s="209"/>
      <c r="P294" s="207"/>
      <c r="Q294" s="208"/>
      <c r="R294" s="210"/>
      <c r="S294" s="211"/>
      <c r="T294" s="278">
        <f t="shared" si="13"/>
        <v>0</v>
      </c>
      <c r="U294" s="356">
        <f t="shared" si="14"/>
        <v>10</v>
      </c>
    </row>
    <row r="295" spans="1:21" ht="18" customHeight="1">
      <c r="A295" s="826"/>
      <c r="B295" s="827"/>
      <c r="C295" s="829"/>
      <c r="D295" s="829"/>
      <c r="E295" s="201">
        <v>17</v>
      </c>
      <c r="F295" s="334"/>
      <c r="G295" s="334"/>
      <c r="H295" s="204"/>
      <c r="I295" s="205"/>
      <c r="J295" s="206"/>
      <c r="K295" s="205"/>
      <c r="L295" s="206"/>
      <c r="M295" s="207"/>
      <c r="N295" s="208"/>
      <c r="O295" s="209"/>
      <c r="P295" s="207"/>
      <c r="Q295" s="208"/>
      <c r="R295" s="210"/>
      <c r="S295" s="211"/>
      <c r="T295" s="278">
        <f t="shared" si="13"/>
        <v>0</v>
      </c>
      <c r="U295" s="356">
        <f t="shared" si="14"/>
        <v>10</v>
      </c>
    </row>
    <row r="296" spans="1:21" ht="18" customHeight="1">
      <c r="A296" s="826"/>
      <c r="B296" s="827"/>
      <c r="C296" s="829"/>
      <c r="D296" s="829"/>
      <c r="E296" s="201">
        <v>18</v>
      </c>
      <c r="F296" s="334"/>
      <c r="G296" s="334"/>
      <c r="H296" s="204"/>
      <c r="I296" s="205"/>
      <c r="J296" s="206"/>
      <c r="K296" s="205"/>
      <c r="L296" s="206"/>
      <c r="M296" s="207"/>
      <c r="N296" s="208"/>
      <c r="O296" s="209"/>
      <c r="P296" s="207"/>
      <c r="Q296" s="208"/>
      <c r="R296" s="210"/>
      <c r="S296" s="211"/>
      <c r="T296" s="278">
        <f t="shared" si="13"/>
        <v>0</v>
      </c>
      <c r="U296" s="356">
        <f t="shared" si="14"/>
        <v>10</v>
      </c>
    </row>
    <row r="297" spans="1:21" ht="18" customHeight="1">
      <c r="A297" s="826"/>
      <c r="B297" s="827"/>
      <c r="C297" s="829"/>
      <c r="D297" s="829"/>
      <c r="E297" s="201">
        <v>19</v>
      </c>
      <c r="F297" s="334"/>
      <c r="G297" s="334"/>
      <c r="H297" s="204"/>
      <c r="I297" s="205"/>
      <c r="J297" s="206"/>
      <c r="K297" s="205"/>
      <c r="L297" s="206"/>
      <c r="M297" s="207"/>
      <c r="N297" s="208"/>
      <c r="O297" s="209"/>
      <c r="P297" s="207"/>
      <c r="Q297" s="208"/>
      <c r="R297" s="210"/>
      <c r="S297" s="211"/>
      <c r="T297" s="278">
        <f t="shared" si="13"/>
        <v>0</v>
      </c>
      <c r="U297" s="356">
        <f t="shared" si="14"/>
        <v>10</v>
      </c>
    </row>
    <row r="298" spans="1:21" ht="18" customHeight="1">
      <c r="A298" s="826"/>
      <c r="B298" s="827"/>
      <c r="C298" s="829"/>
      <c r="D298" s="829"/>
      <c r="E298" s="201">
        <v>20</v>
      </c>
      <c r="F298" s="334"/>
      <c r="G298" s="334"/>
      <c r="H298" s="204"/>
      <c r="I298" s="205"/>
      <c r="J298" s="206"/>
      <c r="K298" s="205"/>
      <c r="L298" s="206"/>
      <c r="M298" s="207"/>
      <c r="N298" s="208"/>
      <c r="O298" s="209"/>
      <c r="P298" s="207"/>
      <c r="Q298" s="208"/>
      <c r="R298" s="210"/>
      <c r="S298" s="211"/>
      <c r="T298" s="278">
        <f t="shared" si="13"/>
        <v>0</v>
      </c>
      <c r="U298" s="356">
        <f t="shared" si="14"/>
        <v>10</v>
      </c>
    </row>
    <row r="299" spans="1:21" ht="18" customHeight="1">
      <c r="A299" s="826"/>
      <c r="B299" s="827"/>
      <c r="C299" s="829"/>
      <c r="D299" s="829"/>
      <c r="E299" s="201">
        <v>21</v>
      </c>
      <c r="F299" s="334"/>
      <c r="G299" s="334"/>
      <c r="H299" s="204"/>
      <c r="I299" s="205"/>
      <c r="J299" s="206"/>
      <c r="K299" s="205"/>
      <c r="L299" s="206"/>
      <c r="M299" s="207"/>
      <c r="N299" s="208"/>
      <c r="O299" s="209"/>
      <c r="P299" s="207"/>
      <c r="Q299" s="208"/>
      <c r="R299" s="210"/>
      <c r="S299" s="211"/>
      <c r="T299" s="278">
        <f t="shared" si="13"/>
        <v>0</v>
      </c>
      <c r="U299" s="356">
        <f t="shared" si="14"/>
        <v>10</v>
      </c>
    </row>
    <row r="300" spans="1:21" ht="18" customHeight="1">
      <c r="A300" s="826"/>
      <c r="B300" s="827"/>
      <c r="C300" s="829"/>
      <c r="D300" s="829"/>
      <c r="E300" s="201">
        <v>22</v>
      </c>
      <c r="F300" s="334"/>
      <c r="G300" s="334"/>
      <c r="H300" s="204"/>
      <c r="I300" s="205"/>
      <c r="J300" s="206"/>
      <c r="K300" s="205"/>
      <c r="L300" s="206"/>
      <c r="M300" s="207"/>
      <c r="N300" s="208"/>
      <c r="O300" s="209"/>
      <c r="P300" s="207"/>
      <c r="Q300" s="208"/>
      <c r="R300" s="210"/>
      <c r="S300" s="211"/>
      <c r="T300" s="278">
        <f t="shared" si="13"/>
        <v>0</v>
      </c>
      <c r="U300" s="356">
        <f t="shared" si="14"/>
        <v>10</v>
      </c>
    </row>
    <row r="301" spans="1:21" ht="18" customHeight="1">
      <c r="A301" s="826"/>
      <c r="B301" s="827"/>
      <c r="C301" s="829"/>
      <c r="D301" s="829"/>
      <c r="E301" s="201">
        <v>23</v>
      </c>
      <c r="F301" s="334"/>
      <c r="G301" s="334"/>
      <c r="H301" s="204"/>
      <c r="I301" s="205"/>
      <c r="J301" s="206"/>
      <c r="K301" s="205"/>
      <c r="L301" s="206"/>
      <c r="M301" s="207"/>
      <c r="N301" s="208"/>
      <c r="O301" s="209"/>
      <c r="P301" s="207"/>
      <c r="Q301" s="208"/>
      <c r="R301" s="210"/>
      <c r="S301" s="211"/>
      <c r="T301" s="278">
        <f t="shared" si="13"/>
        <v>0</v>
      </c>
      <c r="U301" s="356">
        <f t="shared" si="14"/>
        <v>10</v>
      </c>
    </row>
    <row r="302" spans="1:21" ht="18" customHeight="1">
      <c r="A302" s="826"/>
      <c r="B302" s="827"/>
      <c r="C302" s="829"/>
      <c r="D302" s="829"/>
      <c r="E302" s="201">
        <v>24</v>
      </c>
      <c r="F302" s="334"/>
      <c r="G302" s="334"/>
      <c r="H302" s="204"/>
      <c r="I302" s="205"/>
      <c r="J302" s="206"/>
      <c r="K302" s="205"/>
      <c r="L302" s="206"/>
      <c r="M302" s="207"/>
      <c r="N302" s="208"/>
      <c r="O302" s="209"/>
      <c r="P302" s="207"/>
      <c r="Q302" s="208"/>
      <c r="R302" s="210"/>
      <c r="S302" s="211"/>
      <c r="T302" s="278">
        <f t="shared" si="13"/>
        <v>0</v>
      </c>
      <c r="U302" s="356">
        <f t="shared" si="14"/>
        <v>10</v>
      </c>
    </row>
    <row r="303" spans="1:21" ht="18" customHeight="1">
      <c r="A303" s="826"/>
      <c r="B303" s="827"/>
      <c r="C303" s="829"/>
      <c r="D303" s="829"/>
      <c r="E303" s="201">
        <v>25</v>
      </c>
      <c r="F303" s="334"/>
      <c r="G303" s="334"/>
      <c r="H303" s="204"/>
      <c r="I303" s="205"/>
      <c r="J303" s="206"/>
      <c r="K303" s="205"/>
      <c r="L303" s="206"/>
      <c r="M303" s="207"/>
      <c r="N303" s="208"/>
      <c r="O303" s="209"/>
      <c r="P303" s="207"/>
      <c r="Q303" s="208"/>
      <c r="R303" s="210"/>
      <c r="S303" s="211"/>
      <c r="T303" s="278">
        <f t="shared" si="13"/>
        <v>0</v>
      </c>
      <c r="U303" s="356">
        <f t="shared" si="14"/>
        <v>10</v>
      </c>
    </row>
    <row r="304" spans="1:21" ht="18" customHeight="1">
      <c r="A304" s="826"/>
      <c r="B304" s="827"/>
      <c r="C304" s="829"/>
      <c r="D304" s="829"/>
      <c r="E304" s="201">
        <v>26</v>
      </c>
      <c r="F304" s="334"/>
      <c r="G304" s="334"/>
      <c r="H304" s="204"/>
      <c r="I304" s="205"/>
      <c r="J304" s="206"/>
      <c r="K304" s="205"/>
      <c r="L304" s="206"/>
      <c r="M304" s="207"/>
      <c r="N304" s="208"/>
      <c r="O304" s="209"/>
      <c r="P304" s="207"/>
      <c r="Q304" s="208"/>
      <c r="R304" s="210"/>
      <c r="S304" s="211"/>
      <c r="T304" s="278">
        <f t="shared" si="13"/>
        <v>0</v>
      </c>
      <c r="U304" s="356">
        <f t="shared" si="14"/>
        <v>10</v>
      </c>
    </row>
    <row r="305" spans="1:21" ht="18" customHeight="1">
      <c r="A305" s="826"/>
      <c r="B305" s="827"/>
      <c r="C305" s="829"/>
      <c r="D305" s="829"/>
      <c r="E305" s="201">
        <v>27</v>
      </c>
      <c r="F305" s="334"/>
      <c r="G305" s="334"/>
      <c r="H305" s="204"/>
      <c r="I305" s="205"/>
      <c r="J305" s="206"/>
      <c r="K305" s="205"/>
      <c r="L305" s="206"/>
      <c r="M305" s="207"/>
      <c r="N305" s="208"/>
      <c r="O305" s="209"/>
      <c r="P305" s="207"/>
      <c r="Q305" s="208"/>
      <c r="R305" s="210"/>
      <c r="S305" s="211"/>
      <c r="T305" s="278">
        <f t="shared" si="13"/>
        <v>0</v>
      </c>
      <c r="U305" s="356">
        <f t="shared" si="14"/>
        <v>10</v>
      </c>
    </row>
    <row r="306" spans="1:21" ht="18" customHeight="1">
      <c r="A306" s="826"/>
      <c r="B306" s="827"/>
      <c r="C306" s="829"/>
      <c r="D306" s="829"/>
      <c r="E306" s="201">
        <v>28</v>
      </c>
      <c r="F306" s="334"/>
      <c r="G306" s="334"/>
      <c r="H306" s="204"/>
      <c r="I306" s="205"/>
      <c r="J306" s="206"/>
      <c r="K306" s="205"/>
      <c r="L306" s="206"/>
      <c r="M306" s="207"/>
      <c r="N306" s="208"/>
      <c r="O306" s="209"/>
      <c r="P306" s="207"/>
      <c r="Q306" s="208"/>
      <c r="R306" s="210"/>
      <c r="S306" s="211"/>
      <c r="T306" s="278">
        <f t="shared" si="13"/>
        <v>0</v>
      </c>
      <c r="U306" s="356">
        <f t="shared" si="14"/>
        <v>10</v>
      </c>
    </row>
    <row r="307" spans="1:21" ht="18" customHeight="1">
      <c r="A307" s="826"/>
      <c r="B307" s="827"/>
      <c r="C307" s="829"/>
      <c r="D307" s="829"/>
      <c r="E307" s="201">
        <v>29</v>
      </c>
      <c r="F307" s="334"/>
      <c r="G307" s="334"/>
      <c r="H307" s="204"/>
      <c r="I307" s="205"/>
      <c r="J307" s="206"/>
      <c r="K307" s="205"/>
      <c r="L307" s="206"/>
      <c r="M307" s="207"/>
      <c r="N307" s="208"/>
      <c r="O307" s="209"/>
      <c r="P307" s="207"/>
      <c r="Q307" s="208"/>
      <c r="R307" s="210"/>
      <c r="S307" s="211"/>
      <c r="T307" s="278">
        <f t="shared" si="13"/>
        <v>0</v>
      </c>
      <c r="U307" s="356">
        <f t="shared" si="14"/>
        <v>10</v>
      </c>
    </row>
    <row r="308" spans="1:21" ht="18" customHeight="1">
      <c r="A308" s="834"/>
      <c r="B308" s="835"/>
      <c r="C308" s="829"/>
      <c r="D308" s="829"/>
      <c r="E308" s="277">
        <v>30</v>
      </c>
      <c r="F308" s="375"/>
      <c r="G308" s="375"/>
      <c r="H308" s="134"/>
      <c r="I308" s="135"/>
      <c r="J308" s="212"/>
      <c r="K308" s="135"/>
      <c r="L308" s="212"/>
      <c r="M308" s="27"/>
      <c r="N308" s="120"/>
      <c r="O308" s="109"/>
      <c r="P308" s="27"/>
      <c r="Q308" s="120"/>
      <c r="R308" s="32"/>
      <c r="S308" s="122"/>
      <c r="T308" s="136">
        <f t="shared" si="13"/>
        <v>0</v>
      </c>
      <c r="U308" s="356">
        <f t="shared" si="14"/>
        <v>10</v>
      </c>
    </row>
    <row r="309" spans="1:21" ht="18" customHeight="1">
      <c r="A309" s="824">
        <v>11</v>
      </c>
      <c r="B309" s="825"/>
      <c r="C309" s="828" t="str">
        <f>IF(ISERROR(VLOOKUP($A309,【大規模】地域番号⑯!$BD:$BF,2,FALSE)),"",VLOOKUP($A309,【大規模】地域番号⑯!$BD:$BF,2,FALSE))</f>
        <v/>
      </c>
      <c r="D309" s="828" t="str">
        <f>IF(ISERROR(VLOOKUP($A309,【大規模】地域番号⑯!$BD:$BF,3,FALSE)),"",VLOOKUP($A309,【大規模】地域番号⑯!$BD:$BF,3,FALSE))</f>
        <v/>
      </c>
      <c r="E309" s="201">
        <v>1</v>
      </c>
      <c r="F309" s="334"/>
      <c r="G309" s="334"/>
      <c r="H309" s="176"/>
      <c r="I309" s="177"/>
      <c r="J309" s="178"/>
      <c r="K309" s="180"/>
      <c r="L309" s="181"/>
      <c r="M309" s="179"/>
      <c r="N309" s="180"/>
      <c r="O309" s="181"/>
      <c r="P309" s="179"/>
      <c r="Q309" s="180"/>
      <c r="R309" s="182"/>
      <c r="S309" s="183"/>
      <c r="T309" s="257">
        <f t="shared" si="13"/>
        <v>0</v>
      </c>
      <c r="U309" s="356">
        <f>$A$309</f>
        <v>11</v>
      </c>
    </row>
    <row r="310" spans="1:21" ht="18" customHeight="1">
      <c r="A310" s="826"/>
      <c r="B310" s="827"/>
      <c r="C310" s="829"/>
      <c r="D310" s="829"/>
      <c r="E310" s="201">
        <v>2</v>
      </c>
      <c r="F310" s="334"/>
      <c r="G310" s="334"/>
      <c r="H310" s="128"/>
      <c r="I310" s="111"/>
      <c r="J310" s="106"/>
      <c r="K310" s="112"/>
      <c r="L310" s="107"/>
      <c r="M310" s="12"/>
      <c r="N310" s="112"/>
      <c r="O310" s="107"/>
      <c r="P310" s="12"/>
      <c r="Q310" s="112"/>
      <c r="R310" s="31"/>
      <c r="S310" s="115"/>
      <c r="T310" s="93">
        <f t="shared" si="13"/>
        <v>0</v>
      </c>
      <c r="U310" s="356">
        <f t="shared" ref="U310:U338" si="15">$A$309</f>
        <v>11</v>
      </c>
    </row>
    <row r="311" spans="1:21" ht="18" customHeight="1">
      <c r="A311" s="826"/>
      <c r="B311" s="827"/>
      <c r="C311" s="829"/>
      <c r="D311" s="829"/>
      <c r="E311" s="201">
        <v>3</v>
      </c>
      <c r="F311" s="334"/>
      <c r="G311" s="334"/>
      <c r="H311" s="128"/>
      <c r="I311" s="111"/>
      <c r="J311" s="106"/>
      <c r="K311" s="112"/>
      <c r="L311" s="107"/>
      <c r="M311" s="12"/>
      <c r="N311" s="112"/>
      <c r="O311" s="107"/>
      <c r="P311" s="12"/>
      <c r="Q311" s="112"/>
      <c r="R311" s="31"/>
      <c r="S311" s="115"/>
      <c r="T311" s="93">
        <f t="shared" si="13"/>
        <v>0</v>
      </c>
      <c r="U311" s="356">
        <f t="shared" si="15"/>
        <v>11</v>
      </c>
    </row>
    <row r="312" spans="1:21" ht="18" customHeight="1">
      <c r="A312" s="826"/>
      <c r="B312" s="827"/>
      <c r="C312" s="829"/>
      <c r="D312" s="829"/>
      <c r="E312" s="201">
        <v>4</v>
      </c>
      <c r="F312" s="334"/>
      <c r="G312" s="334"/>
      <c r="H312" s="128"/>
      <c r="I312" s="111"/>
      <c r="J312" s="106"/>
      <c r="K312" s="112"/>
      <c r="L312" s="107"/>
      <c r="M312" s="12"/>
      <c r="N312" s="112"/>
      <c r="O312" s="107"/>
      <c r="P312" s="12"/>
      <c r="Q312" s="112"/>
      <c r="R312" s="31"/>
      <c r="S312" s="115"/>
      <c r="T312" s="93">
        <f t="shared" si="13"/>
        <v>0</v>
      </c>
      <c r="U312" s="356">
        <f t="shared" si="15"/>
        <v>11</v>
      </c>
    </row>
    <row r="313" spans="1:21" ht="18" customHeight="1">
      <c r="A313" s="826"/>
      <c r="B313" s="827"/>
      <c r="C313" s="829"/>
      <c r="D313" s="829"/>
      <c r="E313" s="201">
        <v>5</v>
      </c>
      <c r="F313" s="334"/>
      <c r="G313" s="334"/>
      <c r="H313" s="128"/>
      <c r="I313" s="111"/>
      <c r="J313" s="106"/>
      <c r="K313" s="112"/>
      <c r="L313" s="107"/>
      <c r="M313" s="12"/>
      <c r="N313" s="112"/>
      <c r="O313" s="107"/>
      <c r="P313" s="12"/>
      <c r="Q313" s="112"/>
      <c r="R313" s="31"/>
      <c r="S313" s="115"/>
      <c r="T313" s="93">
        <f t="shared" si="13"/>
        <v>0</v>
      </c>
      <c r="U313" s="356">
        <f t="shared" si="15"/>
        <v>11</v>
      </c>
    </row>
    <row r="314" spans="1:21" ht="18" customHeight="1">
      <c r="A314" s="826"/>
      <c r="B314" s="827"/>
      <c r="C314" s="829"/>
      <c r="D314" s="829"/>
      <c r="E314" s="201">
        <v>6</v>
      </c>
      <c r="F314" s="334"/>
      <c r="G314" s="334"/>
      <c r="H314" s="128"/>
      <c r="I314" s="111"/>
      <c r="J314" s="106"/>
      <c r="K314" s="111"/>
      <c r="L314" s="106"/>
      <c r="M314" s="12"/>
      <c r="N314" s="111"/>
      <c r="O314" s="107"/>
      <c r="P314" s="25"/>
      <c r="Q314" s="112"/>
      <c r="R314" s="31"/>
      <c r="S314" s="115"/>
      <c r="T314" s="93">
        <f t="shared" si="13"/>
        <v>0</v>
      </c>
      <c r="U314" s="356">
        <f t="shared" si="15"/>
        <v>11</v>
      </c>
    </row>
    <row r="315" spans="1:21" ht="18" customHeight="1">
      <c r="A315" s="826"/>
      <c r="B315" s="827"/>
      <c r="C315" s="829"/>
      <c r="D315" s="829"/>
      <c r="E315" s="201">
        <v>7</v>
      </c>
      <c r="F315" s="334"/>
      <c r="G315" s="334"/>
      <c r="H315" s="128"/>
      <c r="I315" s="111"/>
      <c r="J315" s="106"/>
      <c r="K315" s="111"/>
      <c r="L315" s="106"/>
      <c r="M315" s="12"/>
      <c r="N315" s="111"/>
      <c r="O315" s="107"/>
      <c r="P315" s="25"/>
      <c r="Q315" s="112"/>
      <c r="R315" s="31"/>
      <c r="S315" s="115"/>
      <c r="T315" s="93">
        <f t="shared" si="13"/>
        <v>0</v>
      </c>
      <c r="U315" s="356">
        <f t="shared" si="15"/>
        <v>11</v>
      </c>
    </row>
    <row r="316" spans="1:21" ht="18" customHeight="1">
      <c r="A316" s="826"/>
      <c r="B316" s="827"/>
      <c r="C316" s="829"/>
      <c r="D316" s="829"/>
      <c r="E316" s="201">
        <v>8</v>
      </c>
      <c r="F316" s="334"/>
      <c r="G316" s="334"/>
      <c r="H316" s="128"/>
      <c r="I316" s="111"/>
      <c r="J316" s="106"/>
      <c r="K316" s="111"/>
      <c r="L316" s="106"/>
      <c r="M316" s="12"/>
      <c r="N316" s="111"/>
      <c r="O316" s="107"/>
      <c r="P316" s="25"/>
      <c r="Q316" s="112"/>
      <c r="R316" s="31"/>
      <c r="S316" s="115"/>
      <c r="T316" s="93">
        <f t="shared" si="13"/>
        <v>0</v>
      </c>
      <c r="U316" s="356">
        <f t="shared" si="15"/>
        <v>11</v>
      </c>
    </row>
    <row r="317" spans="1:21" ht="18" customHeight="1">
      <c r="A317" s="826"/>
      <c r="B317" s="827"/>
      <c r="C317" s="829"/>
      <c r="D317" s="829"/>
      <c r="E317" s="201">
        <v>9</v>
      </c>
      <c r="F317" s="334"/>
      <c r="G317" s="334"/>
      <c r="H317" s="128"/>
      <c r="I317" s="111"/>
      <c r="J317" s="106"/>
      <c r="K317" s="111"/>
      <c r="L317" s="106"/>
      <c r="M317" s="12"/>
      <c r="N317" s="112"/>
      <c r="O317" s="107"/>
      <c r="P317" s="12"/>
      <c r="Q317" s="112"/>
      <c r="R317" s="31"/>
      <c r="S317" s="115"/>
      <c r="T317" s="93">
        <f t="shared" si="13"/>
        <v>0</v>
      </c>
      <c r="U317" s="356">
        <f t="shared" si="15"/>
        <v>11</v>
      </c>
    </row>
    <row r="318" spans="1:21" ht="18" customHeight="1">
      <c r="A318" s="826"/>
      <c r="B318" s="827"/>
      <c r="C318" s="829"/>
      <c r="D318" s="829"/>
      <c r="E318" s="201">
        <v>10</v>
      </c>
      <c r="F318" s="334"/>
      <c r="G318" s="334"/>
      <c r="H318" s="204"/>
      <c r="I318" s="205"/>
      <c r="J318" s="206"/>
      <c r="K318" s="205"/>
      <c r="L318" s="206"/>
      <c r="M318" s="207"/>
      <c r="N318" s="208"/>
      <c r="O318" s="209"/>
      <c r="P318" s="207"/>
      <c r="Q318" s="208"/>
      <c r="R318" s="210"/>
      <c r="S318" s="211"/>
      <c r="T318" s="278">
        <f t="shared" si="13"/>
        <v>0</v>
      </c>
      <c r="U318" s="356">
        <f t="shared" si="15"/>
        <v>11</v>
      </c>
    </row>
    <row r="319" spans="1:21" ht="18" customHeight="1">
      <c r="A319" s="826"/>
      <c r="B319" s="827"/>
      <c r="C319" s="829"/>
      <c r="D319" s="829"/>
      <c r="E319" s="201">
        <v>11</v>
      </c>
      <c r="F319" s="334"/>
      <c r="G319" s="334"/>
      <c r="H319" s="204"/>
      <c r="I319" s="205"/>
      <c r="J319" s="206"/>
      <c r="K319" s="205"/>
      <c r="L319" s="206"/>
      <c r="M319" s="207"/>
      <c r="N319" s="208"/>
      <c r="O319" s="209"/>
      <c r="P319" s="207"/>
      <c r="Q319" s="208"/>
      <c r="R319" s="210"/>
      <c r="S319" s="211"/>
      <c r="T319" s="278">
        <f t="shared" si="13"/>
        <v>0</v>
      </c>
      <c r="U319" s="356">
        <f t="shared" si="15"/>
        <v>11</v>
      </c>
    </row>
    <row r="320" spans="1:21" ht="18" customHeight="1">
      <c r="A320" s="826"/>
      <c r="B320" s="827"/>
      <c r="C320" s="829"/>
      <c r="D320" s="829"/>
      <c r="E320" s="201">
        <v>12</v>
      </c>
      <c r="F320" s="334"/>
      <c r="G320" s="334"/>
      <c r="H320" s="204"/>
      <c r="I320" s="205"/>
      <c r="J320" s="206"/>
      <c r="K320" s="205"/>
      <c r="L320" s="206"/>
      <c r="M320" s="207"/>
      <c r="N320" s="208"/>
      <c r="O320" s="209"/>
      <c r="P320" s="207"/>
      <c r="Q320" s="208"/>
      <c r="R320" s="210"/>
      <c r="S320" s="211"/>
      <c r="T320" s="278">
        <f t="shared" si="13"/>
        <v>0</v>
      </c>
      <c r="U320" s="356">
        <f t="shared" si="15"/>
        <v>11</v>
      </c>
    </row>
    <row r="321" spans="1:21" ht="18" customHeight="1">
      <c r="A321" s="826"/>
      <c r="B321" s="827"/>
      <c r="C321" s="829"/>
      <c r="D321" s="829"/>
      <c r="E321" s="201">
        <v>13</v>
      </c>
      <c r="F321" s="334"/>
      <c r="G321" s="334"/>
      <c r="H321" s="204"/>
      <c r="I321" s="205"/>
      <c r="J321" s="206"/>
      <c r="K321" s="205"/>
      <c r="L321" s="206"/>
      <c r="M321" s="207"/>
      <c r="N321" s="208"/>
      <c r="O321" s="209"/>
      <c r="P321" s="207"/>
      <c r="Q321" s="208"/>
      <c r="R321" s="210"/>
      <c r="S321" s="211"/>
      <c r="T321" s="278">
        <f t="shared" si="13"/>
        <v>0</v>
      </c>
      <c r="U321" s="356">
        <f t="shared" si="15"/>
        <v>11</v>
      </c>
    </row>
    <row r="322" spans="1:21" ht="18" customHeight="1">
      <c r="A322" s="826"/>
      <c r="B322" s="827"/>
      <c r="C322" s="829"/>
      <c r="D322" s="829"/>
      <c r="E322" s="201">
        <v>14</v>
      </c>
      <c r="F322" s="334"/>
      <c r="G322" s="334"/>
      <c r="H322" s="204"/>
      <c r="I322" s="205"/>
      <c r="J322" s="206"/>
      <c r="K322" s="205"/>
      <c r="L322" s="206"/>
      <c r="M322" s="207"/>
      <c r="N322" s="208"/>
      <c r="O322" s="209"/>
      <c r="P322" s="207"/>
      <c r="Q322" s="208"/>
      <c r="R322" s="210"/>
      <c r="S322" s="211"/>
      <c r="T322" s="278">
        <f t="shared" si="13"/>
        <v>0</v>
      </c>
      <c r="U322" s="356">
        <f t="shared" si="15"/>
        <v>11</v>
      </c>
    </row>
    <row r="323" spans="1:21" ht="18" customHeight="1">
      <c r="A323" s="826"/>
      <c r="B323" s="827"/>
      <c r="C323" s="829"/>
      <c r="D323" s="829"/>
      <c r="E323" s="201">
        <v>15</v>
      </c>
      <c r="F323" s="334"/>
      <c r="G323" s="334"/>
      <c r="H323" s="204"/>
      <c r="I323" s="205"/>
      <c r="J323" s="206"/>
      <c r="K323" s="205"/>
      <c r="L323" s="206"/>
      <c r="M323" s="207"/>
      <c r="N323" s="208"/>
      <c r="O323" s="209"/>
      <c r="P323" s="207"/>
      <c r="Q323" s="208"/>
      <c r="R323" s="210"/>
      <c r="S323" s="211"/>
      <c r="T323" s="278">
        <f t="shared" si="13"/>
        <v>0</v>
      </c>
      <c r="U323" s="356">
        <f t="shared" si="15"/>
        <v>11</v>
      </c>
    </row>
    <row r="324" spans="1:21" ht="18" customHeight="1">
      <c r="A324" s="826"/>
      <c r="B324" s="827"/>
      <c r="C324" s="829"/>
      <c r="D324" s="829"/>
      <c r="E324" s="201">
        <v>16</v>
      </c>
      <c r="F324" s="334"/>
      <c r="G324" s="334"/>
      <c r="H324" s="204"/>
      <c r="I324" s="205"/>
      <c r="J324" s="206"/>
      <c r="K324" s="205"/>
      <c r="L324" s="206"/>
      <c r="M324" s="207"/>
      <c r="N324" s="208"/>
      <c r="O324" s="209"/>
      <c r="P324" s="207"/>
      <c r="Q324" s="208"/>
      <c r="R324" s="210"/>
      <c r="S324" s="211"/>
      <c r="T324" s="278">
        <f t="shared" si="13"/>
        <v>0</v>
      </c>
      <c r="U324" s="356">
        <f t="shared" si="15"/>
        <v>11</v>
      </c>
    </row>
    <row r="325" spans="1:21" ht="18" customHeight="1">
      <c r="A325" s="826"/>
      <c r="B325" s="827"/>
      <c r="C325" s="829"/>
      <c r="D325" s="829"/>
      <c r="E325" s="201">
        <v>17</v>
      </c>
      <c r="F325" s="334"/>
      <c r="G325" s="334"/>
      <c r="H325" s="204"/>
      <c r="I325" s="205"/>
      <c r="J325" s="206"/>
      <c r="K325" s="205"/>
      <c r="L325" s="206"/>
      <c r="M325" s="207"/>
      <c r="N325" s="208"/>
      <c r="O325" s="209"/>
      <c r="P325" s="207"/>
      <c r="Q325" s="208"/>
      <c r="R325" s="210"/>
      <c r="S325" s="211"/>
      <c r="T325" s="278">
        <f t="shared" si="13"/>
        <v>0</v>
      </c>
      <c r="U325" s="356">
        <f t="shared" si="15"/>
        <v>11</v>
      </c>
    </row>
    <row r="326" spans="1:21" ht="18" customHeight="1">
      <c r="A326" s="826"/>
      <c r="B326" s="827"/>
      <c r="C326" s="829"/>
      <c r="D326" s="829"/>
      <c r="E326" s="201">
        <v>18</v>
      </c>
      <c r="F326" s="334"/>
      <c r="G326" s="334"/>
      <c r="H326" s="204"/>
      <c r="I326" s="205"/>
      <c r="J326" s="206"/>
      <c r="K326" s="205"/>
      <c r="L326" s="206"/>
      <c r="M326" s="207"/>
      <c r="N326" s="208"/>
      <c r="O326" s="209"/>
      <c r="P326" s="207"/>
      <c r="Q326" s="208"/>
      <c r="R326" s="210"/>
      <c r="S326" s="211"/>
      <c r="T326" s="278">
        <f t="shared" si="13"/>
        <v>0</v>
      </c>
      <c r="U326" s="356">
        <f t="shared" si="15"/>
        <v>11</v>
      </c>
    </row>
    <row r="327" spans="1:21" ht="18" customHeight="1">
      <c r="A327" s="826"/>
      <c r="B327" s="827"/>
      <c r="C327" s="829"/>
      <c r="D327" s="829"/>
      <c r="E327" s="201">
        <v>19</v>
      </c>
      <c r="F327" s="334"/>
      <c r="G327" s="334"/>
      <c r="H327" s="204"/>
      <c r="I327" s="205"/>
      <c r="J327" s="206"/>
      <c r="K327" s="205"/>
      <c r="L327" s="206"/>
      <c r="M327" s="207"/>
      <c r="N327" s="208"/>
      <c r="O327" s="209"/>
      <c r="P327" s="207"/>
      <c r="Q327" s="208"/>
      <c r="R327" s="210"/>
      <c r="S327" s="211"/>
      <c r="T327" s="278">
        <f t="shared" si="13"/>
        <v>0</v>
      </c>
      <c r="U327" s="356">
        <f t="shared" si="15"/>
        <v>11</v>
      </c>
    </row>
    <row r="328" spans="1:21" ht="18" customHeight="1">
      <c r="A328" s="826"/>
      <c r="B328" s="827"/>
      <c r="C328" s="829"/>
      <c r="D328" s="829"/>
      <c r="E328" s="201">
        <v>20</v>
      </c>
      <c r="F328" s="334"/>
      <c r="G328" s="334"/>
      <c r="H328" s="204"/>
      <c r="I328" s="205"/>
      <c r="J328" s="206"/>
      <c r="K328" s="205"/>
      <c r="L328" s="206"/>
      <c r="M328" s="207"/>
      <c r="N328" s="208"/>
      <c r="O328" s="209"/>
      <c r="P328" s="207"/>
      <c r="Q328" s="208"/>
      <c r="R328" s="210"/>
      <c r="S328" s="211"/>
      <c r="T328" s="278">
        <f t="shared" si="13"/>
        <v>0</v>
      </c>
      <c r="U328" s="356">
        <f t="shared" si="15"/>
        <v>11</v>
      </c>
    </row>
    <row r="329" spans="1:21" ht="18" customHeight="1">
      <c r="A329" s="826"/>
      <c r="B329" s="827"/>
      <c r="C329" s="829"/>
      <c r="D329" s="829"/>
      <c r="E329" s="201">
        <v>21</v>
      </c>
      <c r="F329" s="334"/>
      <c r="G329" s="334"/>
      <c r="H329" s="204"/>
      <c r="I329" s="205"/>
      <c r="J329" s="206"/>
      <c r="K329" s="205"/>
      <c r="L329" s="206"/>
      <c r="M329" s="207"/>
      <c r="N329" s="208"/>
      <c r="O329" s="209"/>
      <c r="P329" s="207"/>
      <c r="Q329" s="208"/>
      <c r="R329" s="210"/>
      <c r="S329" s="211"/>
      <c r="T329" s="278">
        <f t="shared" ref="T329:T392" si="16">IF(J329="",0,INT(SUM(PRODUCT(J329,L329,O329),R329)))</f>
        <v>0</v>
      </c>
      <c r="U329" s="356">
        <f t="shared" si="15"/>
        <v>11</v>
      </c>
    </row>
    <row r="330" spans="1:21" ht="18" customHeight="1">
      <c r="A330" s="826"/>
      <c r="B330" s="827"/>
      <c r="C330" s="829"/>
      <c r="D330" s="829"/>
      <c r="E330" s="201">
        <v>22</v>
      </c>
      <c r="F330" s="334"/>
      <c r="G330" s="334"/>
      <c r="H330" s="204"/>
      <c r="I330" s="205"/>
      <c r="J330" s="206"/>
      <c r="K330" s="205"/>
      <c r="L330" s="206"/>
      <c r="M330" s="207"/>
      <c r="N330" s="208"/>
      <c r="O330" s="209"/>
      <c r="P330" s="207"/>
      <c r="Q330" s="208"/>
      <c r="R330" s="210"/>
      <c r="S330" s="211"/>
      <c r="T330" s="278">
        <f t="shared" si="16"/>
        <v>0</v>
      </c>
      <c r="U330" s="356">
        <f t="shared" si="15"/>
        <v>11</v>
      </c>
    </row>
    <row r="331" spans="1:21" ht="18" customHeight="1">
      <c r="A331" s="826"/>
      <c r="B331" s="827"/>
      <c r="C331" s="829"/>
      <c r="D331" s="829"/>
      <c r="E331" s="201">
        <v>23</v>
      </c>
      <c r="F331" s="334"/>
      <c r="G331" s="334"/>
      <c r="H331" s="204"/>
      <c r="I331" s="205"/>
      <c r="J331" s="206"/>
      <c r="K331" s="205"/>
      <c r="L331" s="206"/>
      <c r="M331" s="207"/>
      <c r="N331" s="208"/>
      <c r="O331" s="209"/>
      <c r="P331" s="207"/>
      <c r="Q331" s="208"/>
      <c r="R331" s="210"/>
      <c r="S331" s="211"/>
      <c r="T331" s="278">
        <f t="shared" si="16"/>
        <v>0</v>
      </c>
      <c r="U331" s="356">
        <f t="shared" si="15"/>
        <v>11</v>
      </c>
    </row>
    <row r="332" spans="1:21" ht="18" customHeight="1">
      <c r="A332" s="826"/>
      <c r="B332" s="827"/>
      <c r="C332" s="829"/>
      <c r="D332" s="829"/>
      <c r="E332" s="201">
        <v>24</v>
      </c>
      <c r="F332" s="334"/>
      <c r="G332" s="334"/>
      <c r="H332" s="204"/>
      <c r="I332" s="205"/>
      <c r="J332" s="206"/>
      <c r="K332" s="205"/>
      <c r="L332" s="206"/>
      <c r="M332" s="207"/>
      <c r="N332" s="208"/>
      <c r="O332" s="209"/>
      <c r="P332" s="207"/>
      <c r="Q332" s="208"/>
      <c r="R332" s="210"/>
      <c r="S332" s="211"/>
      <c r="T332" s="278">
        <f t="shared" si="16"/>
        <v>0</v>
      </c>
      <c r="U332" s="356">
        <f t="shared" si="15"/>
        <v>11</v>
      </c>
    </row>
    <row r="333" spans="1:21" ht="18" customHeight="1">
      <c r="A333" s="826"/>
      <c r="B333" s="827"/>
      <c r="C333" s="829"/>
      <c r="D333" s="829"/>
      <c r="E333" s="201">
        <v>25</v>
      </c>
      <c r="F333" s="334"/>
      <c r="G333" s="334"/>
      <c r="H333" s="204"/>
      <c r="I333" s="205"/>
      <c r="J333" s="206"/>
      <c r="K333" s="205"/>
      <c r="L333" s="206"/>
      <c r="M333" s="207"/>
      <c r="N333" s="208"/>
      <c r="O333" s="209"/>
      <c r="P333" s="207"/>
      <c r="Q333" s="208"/>
      <c r="R333" s="210"/>
      <c r="S333" s="211"/>
      <c r="T333" s="278">
        <f t="shared" si="16"/>
        <v>0</v>
      </c>
      <c r="U333" s="356">
        <f t="shared" si="15"/>
        <v>11</v>
      </c>
    </row>
    <row r="334" spans="1:21" ht="18" customHeight="1">
      <c r="A334" s="826"/>
      <c r="B334" s="827"/>
      <c r="C334" s="829"/>
      <c r="D334" s="829"/>
      <c r="E334" s="201">
        <v>26</v>
      </c>
      <c r="F334" s="334"/>
      <c r="G334" s="334"/>
      <c r="H334" s="204"/>
      <c r="I334" s="205"/>
      <c r="J334" s="206"/>
      <c r="K334" s="205"/>
      <c r="L334" s="206"/>
      <c r="M334" s="207"/>
      <c r="N334" s="208"/>
      <c r="O334" s="209"/>
      <c r="P334" s="207"/>
      <c r="Q334" s="208"/>
      <c r="R334" s="210"/>
      <c r="S334" s="211"/>
      <c r="T334" s="278">
        <f t="shared" si="16"/>
        <v>0</v>
      </c>
      <c r="U334" s="356">
        <f t="shared" si="15"/>
        <v>11</v>
      </c>
    </row>
    <row r="335" spans="1:21" ht="18" customHeight="1">
      <c r="A335" s="826"/>
      <c r="B335" s="827"/>
      <c r="C335" s="829"/>
      <c r="D335" s="829"/>
      <c r="E335" s="201">
        <v>27</v>
      </c>
      <c r="F335" s="334"/>
      <c r="G335" s="334"/>
      <c r="H335" s="204"/>
      <c r="I335" s="205"/>
      <c r="J335" s="206"/>
      <c r="K335" s="205"/>
      <c r="L335" s="206"/>
      <c r="M335" s="207"/>
      <c r="N335" s="208"/>
      <c r="O335" s="209"/>
      <c r="P335" s="207"/>
      <c r="Q335" s="208"/>
      <c r="R335" s="210"/>
      <c r="S335" s="211"/>
      <c r="T335" s="278">
        <f t="shared" si="16"/>
        <v>0</v>
      </c>
      <c r="U335" s="356">
        <f t="shared" si="15"/>
        <v>11</v>
      </c>
    </row>
    <row r="336" spans="1:21" ht="18" customHeight="1">
      <c r="A336" s="826"/>
      <c r="B336" s="827"/>
      <c r="C336" s="829"/>
      <c r="D336" s="829"/>
      <c r="E336" s="201">
        <v>28</v>
      </c>
      <c r="F336" s="334"/>
      <c r="G336" s="334"/>
      <c r="H336" s="204"/>
      <c r="I336" s="205"/>
      <c r="J336" s="206"/>
      <c r="K336" s="205"/>
      <c r="L336" s="206"/>
      <c r="M336" s="207"/>
      <c r="N336" s="208"/>
      <c r="O336" s="209"/>
      <c r="P336" s="207"/>
      <c r="Q336" s="208"/>
      <c r="R336" s="210"/>
      <c r="S336" s="211"/>
      <c r="T336" s="278">
        <f t="shared" si="16"/>
        <v>0</v>
      </c>
      <c r="U336" s="356">
        <f t="shared" si="15"/>
        <v>11</v>
      </c>
    </row>
    <row r="337" spans="1:21" ht="18" customHeight="1">
      <c r="A337" s="826"/>
      <c r="B337" s="827"/>
      <c r="C337" s="829"/>
      <c r="D337" s="829"/>
      <c r="E337" s="201">
        <v>29</v>
      </c>
      <c r="F337" s="334"/>
      <c r="G337" s="334"/>
      <c r="H337" s="204"/>
      <c r="I337" s="205"/>
      <c r="J337" s="206"/>
      <c r="K337" s="205"/>
      <c r="L337" s="206"/>
      <c r="M337" s="207"/>
      <c r="N337" s="208"/>
      <c r="O337" s="209"/>
      <c r="P337" s="207"/>
      <c r="Q337" s="208"/>
      <c r="R337" s="210"/>
      <c r="S337" s="211"/>
      <c r="T337" s="278">
        <f t="shared" si="16"/>
        <v>0</v>
      </c>
      <c r="U337" s="356">
        <f t="shared" si="15"/>
        <v>11</v>
      </c>
    </row>
    <row r="338" spans="1:21" ht="18" customHeight="1">
      <c r="A338" s="834"/>
      <c r="B338" s="835"/>
      <c r="C338" s="829"/>
      <c r="D338" s="829"/>
      <c r="E338" s="277">
        <v>30</v>
      </c>
      <c r="F338" s="375"/>
      <c r="G338" s="375"/>
      <c r="H338" s="134"/>
      <c r="I338" s="135"/>
      <c r="J338" s="212"/>
      <c r="K338" s="135"/>
      <c r="L338" s="212"/>
      <c r="M338" s="27"/>
      <c r="N338" s="120"/>
      <c r="O338" s="109"/>
      <c r="P338" s="27"/>
      <c r="Q338" s="120"/>
      <c r="R338" s="32"/>
      <c r="S338" s="122"/>
      <c r="T338" s="136">
        <f t="shared" si="16"/>
        <v>0</v>
      </c>
      <c r="U338" s="356">
        <f t="shared" si="15"/>
        <v>11</v>
      </c>
    </row>
    <row r="339" spans="1:21" ht="18" customHeight="1">
      <c r="A339" s="824">
        <v>12</v>
      </c>
      <c r="B339" s="825"/>
      <c r="C339" s="828" t="str">
        <f>IF(ISERROR(VLOOKUP($A339,【大規模】地域番号⑯!$BD:$BF,2,FALSE)),"",VLOOKUP($A339,【大規模】地域番号⑯!$BD:$BF,2,FALSE))</f>
        <v/>
      </c>
      <c r="D339" s="828" t="str">
        <f>IF(ISERROR(VLOOKUP($A339,【大規模】地域番号⑯!$BD:$BF,3,FALSE)),"",VLOOKUP($A339,【大規模】地域番号⑯!$BD:$BF,3,FALSE))</f>
        <v/>
      </c>
      <c r="E339" s="201">
        <v>1</v>
      </c>
      <c r="F339" s="334"/>
      <c r="G339" s="334"/>
      <c r="H339" s="176"/>
      <c r="I339" s="177"/>
      <c r="J339" s="178"/>
      <c r="K339" s="180"/>
      <c r="L339" s="181"/>
      <c r="M339" s="179"/>
      <c r="N339" s="180"/>
      <c r="O339" s="181"/>
      <c r="P339" s="179"/>
      <c r="Q339" s="180"/>
      <c r="R339" s="182"/>
      <c r="S339" s="183"/>
      <c r="T339" s="257">
        <f t="shared" si="16"/>
        <v>0</v>
      </c>
      <c r="U339" s="356">
        <f>$A$339</f>
        <v>12</v>
      </c>
    </row>
    <row r="340" spans="1:21" ht="18" customHeight="1">
      <c r="A340" s="826"/>
      <c r="B340" s="827"/>
      <c r="C340" s="829"/>
      <c r="D340" s="829"/>
      <c r="E340" s="201">
        <v>2</v>
      </c>
      <c r="F340" s="334"/>
      <c r="G340" s="334"/>
      <c r="H340" s="128"/>
      <c r="I340" s="111"/>
      <c r="J340" s="106"/>
      <c r="K340" s="112"/>
      <c r="L340" s="107"/>
      <c r="M340" s="12"/>
      <c r="N340" s="112"/>
      <c r="O340" s="107"/>
      <c r="P340" s="12"/>
      <c r="Q340" s="112"/>
      <c r="R340" s="31"/>
      <c r="S340" s="115"/>
      <c r="T340" s="93">
        <f t="shared" si="16"/>
        <v>0</v>
      </c>
      <c r="U340" s="356">
        <f t="shared" ref="U340:U368" si="17">$A$339</f>
        <v>12</v>
      </c>
    </row>
    <row r="341" spans="1:21" ht="18" customHeight="1">
      <c r="A341" s="826"/>
      <c r="B341" s="827"/>
      <c r="C341" s="829"/>
      <c r="D341" s="829"/>
      <c r="E341" s="201">
        <v>3</v>
      </c>
      <c r="F341" s="334"/>
      <c r="G341" s="334"/>
      <c r="H341" s="128"/>
      <c r="I341" s="111"/>
      <c r="J341" s="106"/>
      <c r="K341" s="112"/>
      <c r="L341" s="107"/>
      <c r="M341" s="12"/>
      <c r="N341" s="112"/>
      <c r="O341" s="107"/>
      <c r="P341" s="12"/>
      <c r="Q341" s="112"/>
      <c r="R341" s="31"/>
      <c r="S341" s="115"/>
      <c r="T341" s="93">
        <f t="shared" si="16"/>
        <v>0</v>
      </c>
      <c r="U341" s="356">
        <f t="shared" si="17"/>
        <v>12</v>
      </c>
    </row>
    <row r="342" spans="1:21" ht="18" customHeight="1">
      <c r="A342" s="826"/>
      <c r="B342" s="827"/>
      <c r="C342" s="829"/>
      <c r="D342" s="829"/>
      <c r="E342" s="201">
        <v>4</v>
      </c>
      <c r="F342" s="334"/>
      <c r="G342" s="334"/>
      <c r="H342" s="128"/>
      <c r="I342" s="111"/>
      <c r="J342" s="106"/>
      <c r="K342" s="112"/>
      <c r="L342" s="107"/>
      <c r="M342" s="12"/>
      <c r="N342" s="112"/>
      <c r="O342" s="107"/>
      <c r="P342" s="12"/>
      <c r="Q342" s="112"/>
      <c r="R342" s="31"/>
      <c r="S342" s="115"/>
      <c r="T342" s="93">
        <f t="shared" si="16"/>
        <v>0</v>
      </c>
      <c r="U342" s="356">
        <f t="shared" si="17"/>
        <v>12</v>
      </c>
    </row>
    <row r="343" spans="1:21" ht="18" customHeight="1">
      <c r="A343" s="826"/>
      <c r="B343" s="827"/>
      <c r="C343" s="829"/>
      <c r="D343" s="829"/>
      <c r="E343" s="201">
        <v>5</v>
      </c>
      <c r="F343" s="334"/>
      <c r="G343" s="334"/>
      <c r="H343" s="128"/>
      <c r="I343" s="111"/>
      <c r="J343" s="106"/>
      <c r="K343" s="112"/>
      <c r="L343" s="107"/>
      <c r="M343" s="12"/>
      <c r="N343" s="112"/>
      <c r="O343" s="107"/>
      <c r="P343" s="12"/>
      <c r="Q343" s="112"/>
      <c r="R343" s="31"/>
      <c r="S343" s="115"/>
      <c r="T343" s="93">
        <f t="shared" si="16"/>
        <v>0</v>
      </c>
      <c r="U343" s="356">
        <f t="shared" si="17"/>
        <v>12</v>
      </c>
    </row>
    <row r="344" spans="1:21" ht="18" customHeight="1">
      <c r="A344" s="826"/>
      <c r="B344" s="827"/>
      <c r="C344" s="829"/>
      <c r="D344" s="829"/>
      <c r="E344" s="201">
        <v>6</v>
      </c>
      <c r="F344" s="334"/>
      <c r="G344" s="334"/>
      <c r="H344" s="128"/>
      <c r="I344" s="111"/>
      <c r="J344" s="106"/>
      <c r="K344" s="111"/>
      <c r="L344" s="106"/>
      <c r="M344" s="12"/>
      <c r="N344" s="111"/>
      <c r="O344" s="107"/>
      <c r="P344" s="25"/>
      <c r="Q344" s="112"/>
      <c r="R344" s="31"/>
      <c r="S344" s="115"/>
      <c r="T344" s="93">
        <f t="shared" si="16"/>
        <v>0</v>
      </c>
      <c r="U344" s="356">
        <f t="shared" si="17"/>
        <v>12</v>
      </c>
    </row>
    <row r="345" spans="1:21" ht="18" customHeight="1">
      <c r="A345" s="826"/>
      <c r="B345" s="827"/>
      <c r="C345" s="829"/>
      <c r="D345" s="829"/>
      <c r="E345" s="201">
        <v>7</v>
      </c>
      <c r="F345" s="334"/>
      <c r="G345" s="334"/>
      <c r="H345" s="128"/>
      <c r="I345" s="111"/>
      <c r="J345" s="106"/>
      <c r="K345" s="111"/>
      <c r="L345" s="106"/>
      <c r="M345" s="12"/>
      <c r="N345" s="111"/>
      <c r="O345" s="107"/>
      <c r="P345" s="25"/>
      <c r="Q345" s="112"/>
      <c r="R345" s="31"/>
      <c r="S345" s="115"/>
      <c r="T345" s="93">
        <f t="shared" si="16"/>
        <v>0</v>
      </c>
      <c r="U345" s="356">
        <f t="shared" si="17"/>
        <v>12</v>
      </c>
    </row>
    <row r="346" spans="1:21" ht="18" customHeight="1">
      <c r="A346" s="826"/>
      <c r="B346" s="827"/>
      <c r="C346" s="829"/>
      <c r="D346" s="829"/>
      <c r="E346" s="201">
        <v>8</v>
      </c>
      <c r="F346" s="334"/>
      <c r="G346" s="334"/>
      <c r="H346" s="128"/>
      <c r="I346" s="111"/>
      <c r="J346" s="106"/>
      <c r="K346" s="111"/>
      <c r="L346" s="106"/>
      <c r="M346" s="12"/>
      <c r="N346" s="111"/>
      <c r="O346" s="107"/>
      <c r="P346" s="25"/>
      <c r="Q346" s="112"/>
      <c r="R346" s="31"/>
      <c r="S346" s="115"/>
      <c r="T346" s="93">
        <f t="shared" si="16"/>
        <v>0</v>
      </c>
      <c r="U346" s="356">
        <f t="shared" si="17"/>
        <v>12</v>
      </c>
    </row>
    <row r="347" spans="1:21" ht="18" customHeight="1">
      <c r="A347" s="826"/>
      <c r="B347" s="827"/>
      <c r="C347" s="829"/>
      <c r="D347" s="829"/>
      <c r="E347" s="201">
        <v>9</v>
      </c>
      <c r="F347" s="334"/>
      <c r="G347" s="334"/>
      <c r="H347" s="128"/>
      <c r="I347" s="111"/>
      <c r="J347" s="106"/>
      <c r="K347" s="111"/>
      <c r="L347" s="106"/>
      <c r="M347" s="12"/>
      <c r="N347" s="112"/>
      <c r="O347" s="107"/>
      <c r="P347" s="12"/>
      <c r="Q347" s="112"/>
      <c r="R347" s="31"/>
      <c r="S347" s="115"/>
      <c r="T347" s="93">
        <f t="shared" si="16"/>
        <v>0</v>
      </c>
      <c r="U347" s="356">
        <f t="shared" si="17"/>
        <v>12</v>
      </c>
    </row>
    <row r="348" spans="1:21" ht="18" customHeight="1">
      <c r="A348" s="826"/>
      <c r="B348" s="827"/>
      <c r="C348" s="829"/>
      <c r="D348" s="829"/>
      <c r="E348" s="201">
        <v>10</v>
      </c>
      <c r="F348" s="334"/>
      <c r="G348" s="334"/>
      <c r="H348" s="204"/>
      <c r="I348" s="205"/>
      <c r="J348" s="206"/>
      <c r="K348" s="205"/>
      <c r="L348" s="206"/>
      <c r="M348" s="207"/>
      <c r="N348" s="208"/>
      <c r="O348" s="209"/>
      <c r="P348" s="207"/>
      <c r="Q348" s="208"/>
      <c r="R348" s="210"/>
      <c r="S348" s="211"/>
      <c r="T348" s="278">
        <f t="shared" si="16"/>
        <v>0</v>
      </c>
      <c r="U348" s="356">
        <f t="shared" si="17"/>
        <v>12</v>
      </c>
    </row>
    <row r="349" spans="1:21" ht="18" customHeight="1">
      <c r="A349" s="826"/>
      <c r="B349" s="827"/>
      <c r="C349" s="829"/>
      <c r="D349" s="829"/>
      <c r="E349" s="201">
        <v>11</v>
      </c>
      <c r="F349" s="334"/>
      <c r="G349" s="334"/>
      <c r="H349" s="204"/>
      <c r="I349" s="205"/>
      <c r="J349" s="206"/>
      <c r="K349" s="205"/>
      <c r="L349" s="206"/>
      <c r="M349" s="207"/>
      <c r="N349" s="208"/>
      <c r="O349" s="209"/>
      <c r="P349" s="207"/>
      <c r="Q349" s="208"/>
      <c r="R349" s="210"/>
      <c r="S349" s="211"/>
      <c r="T349" s="278">
        <f t="shared" si="16"/>
        <v>0</v>
      </c>
      <c r="U349" s="356">
        <f t="shared" si="17"/>
        <v>12</v>
      </c>
    </row>
    <row r="350" spans="1:21" ht="18" customHeight="1">
      <c r="A350" s="826"/>
      <c r="B350" s="827"/>
      <c r="C350" s="829"/>
      <c r="D350" s="829"/>
      <c r="E350" s="201">
        <v>12</v>
      </c>
      <c r="F350" s="334"/>
      <c r="G350" s="334"/>
      <c r="H350" s="204"/>
      <c r="I350" s="205"/>
      <c r="J350" s="206"/>
      <c r="K350" s="205"/>
      <c r="L350" s="206"/>
      <c r="M350" s="207"/>
      <c r="N350" s="208"/>
      <c r="O350" s="209"/>
      <c r="P350" s="207"/>
      <c r="Q350" s="208"/>
      <c r="R350" s="210"/>
      <c r="S350" s="211"/>
      <c r="T350" s="278">
        <f t="shared" si="16"/>
        <v>0</v>
      </c>
      <c r="U350" s="356">
        <f t="shared" si="17"/>
        <v>12</v>
      </c>
    </row>
    <row r="351" spans="1:21" ht="18" customHeight="1">
      <c r="A351" s="826"/>
      <c r="B351" s="827"/>
      <c r="C351" s="829"/>
      <c r="D351" s="829"/>
      <c r="E351" s="201">
        <v>13</v>
      </c>
      <c r="F351" s="334"/>
      <c r="G351" s="334"/>
      <c r="H351" s="204"/>
      <c r="I351" s="205"/>
      <c r="J351" s="206"/>
      <c r="K351" s="205"/>
      <c r="L351" s="206"/>
      <c r="M351" s="207"/>
      <c r="N351" s="208"/>
      <c r="O351" s="209"/>
      <c r="P351" s="207"/>
      <c r="Q351" s="208"/>
      <c r="R351" s="210"/>
      <c r="S351" s="211"/>
      <c r="T351" s="278">
        <f t="shared" si="16"/>
        <v>0</v>
      </c>
      <c r="U351" s="356">
        <f t="shared" si="17"/>
        <v>12</v>
      </c>
    </row>
    <row r="352" spans="1:21" ht="18" customHeight="1">
      <c r="A352" s="826"/>
      <c r="B352" s="827"/>
      <c r="C352" s="829"/>
      <c r="D352" s="829"/>
      <c r="E352" s="201">
        <v>14</v>
      </c>
      <c r="F352" s="334"/>
      <c r="G352" s="334"/>
      <c r="H352" s="204"/>
      <c r="I352" s="205"/>
      <c r="J352" s="206"/>
      <c r="K352" s="205"/>
      <c r="L352" s="206"/>
      <c r="M352" s="207"/>
      <c r="N352" s="208"/>
      <c r="O352" s="209"/>
      <c r="P352" s="207"/>
      <c r="Q352" s="208"/>
      <c r="R352" s="210"/>
      <c r="S352" s="211"/>
      <c r="T352" s="278">
        <f t="shared" si="16"/>
        <v>0</v>
      </c>
      <c r="U352" s="356">
        <f t="shared" si="17"/>
        <v>12</v>
      </c>
    </row>
    <row r="353" spans="1:21" ht="18" customHeight="1">
      <c r="A353" s="826"/>
      <c r="B353" s="827"/>
      <c r="C353" s="829"/>
      <c r="D353" s="829"/>
      <c r="E353" s="201">
        <v>15</v>
      </c>
      <c r="F353" s="334"/>
      <c r="G353" s="334"/>
      <c r="H353" s="204"/>
      <c r="I353" s="205"/>
      <c r="J353" s="206"/>
      <c r="K353" s="205"/>
      <c r="L353" s="206"/>
      <c r="M353" s="207"/>
      <c r="N353" s="208"/>
      <c r="O353" s="209"/>
      <c r="P353" s="207"/>
      <c r="Q353" s="208"/>
      <c r="R353" s="210"/>
      <c r="S353" s="211"/>
      <c r="T353" s="278">
        <f t="shared" si="16"/>
        <v>0</v>
      </c>
      <c r="U353" s="356">
        <f t="shared" si="17"/>
        <v>12</v>
      </c>
    </row>
    <row r="354" spans="1:21" ht="18" customHeight="1">
      <c r="A354" s="826"/>
      <c r="B354" s="827"/>
      <c r="C354" s="829"/>
      <c r="D354" s="829"/>
      <c r="E354" s="201">
        <v>16</v>
      </c>
      <c r="F354" s="334"/>
      <c r="G354" s="334"/>
      <c r="H354" s="204"/>
      <c r="I354" s="205"/>
      <c r="J354" s="206"/>
      <c r="K354" s="205"/>
      <c r="L354" s="206"/>
      <c r="M354" s="207"/>
      <c r="N354" s="208"/>
      <c r="O354" s="209"/>
      <c r="P354" s="207"/>
      <c r="Q354" s="208"/>
      <c r="R354" s="210"/>
      <c r="S354" s="211"/>
      <c r="T354" s="278">
        <f t="shared" si="16"/>
        <v>0</v>
      </c>
      <c r="U354" s="356">
        <f t="shared" si="17"/>
        <v>12</v>
      </c>
    </row>
    <row r="355" spans="1:21" ht="18" customHeight="1">
      <c r="A355" s="826"/>
      <c r="B355" s="827"/>
      <c r="C355" s="829"/>
      <c r="D355" s="829"/>
      <c r="E355" s="201">
        <v>17</v>
      </c>
      <c r="F355" s="334"/>
      <c r="G355" s="334"/>
      <c r="H355" s="204"/>
      <c r="I355" s="205"/>
      <c r="J355" s="206"/>
      <c r="K355" s="205"/>
      <c r="L355" s="206"/>
      <c r="M355" s="207"/>
      <c r="N355" s="208"/>
      <c r="O355" s="209"/>
      <c r="P355" s="207"/>
      <c r="Q355" s="208"/>
      <c r="R355" s="210"/>
      <c r="S355" s="211"/>
      <c r="T355" s="278">
        <f t="shared" si="16"/>
        <v>0</v>
      </c>
      <c r="U355" s="356">
        <f t="shared" si="17"/>
        <v>12</v>
      </c>
    </row>
    <row r="356" spans="1:21" ht="18" customHeight="1">
      <c r="A356" s="826"/>
      <c r="B356" s="827"/>
      <c r="C356" s="829"/>
      <c r="D356" s="829"/>
      <c r="E356" s="201">
        <v>18</v>
      </c>
      <c r="F356" s="334"/>
      <c r="G356" s="334"/>
      <c r="H356" s="204"/>
      <c r="I356" s="205"/>
      <c r="J356" s="206"/>
      <c r="K356" s="205"/>
      <c r="L356" s="206"/>
      <c r="M356" s="207"/>
      <c r="N356" s="208"/>
      <c r="O356" s="209"/>
      <c r="P356" s="207"/>
      <c r="Q356" s="208"/>
      <c r="R356" s="210"/>
      <c r="S356" s="211"/>
      <c r="T356" s="278">
        <f t="shared" si="16"/>
        <v>0</v>
      </c>
      <c r="U356" s="356">
        <f t="shared" si="17"/>
        <v>12</v>
      </c>
    </row>
    <row r="357" spans="1:21" ht="18" customHeight="1">
      <c r="A357" s="826"/>
      <c r="B357" s="827"/>
      <c r="C357" s="829"/>
      <c r="D357" s="829"/>
      <c r="E357" s="201">
        <v>19</v>
      </c>
      <c r="F357" s="334"/>
      <c r="G357" s="334"/>
      <c r="H357" s="204"/>
      <c r="I357" s="205"/>
      <c r="J357" s="206"/>
      <c r="K357" s="205"/>
      <c r="L357" s="206"/>
      <c r="M357" s="207"/>
      <c r="N357" s="208"/>
      <c r="O357" s="209"/>
      <c r="P357" s="207"/>
      <c r="Q357" s="208"/>
      <c r="R357" s="210"/>
      <c r="S357" s="211"/>
      <c r="T357" s="278">
        <f t="shared" si="16"/>
        <v>0</v>
      </c>
      <c r="U357" s="356">
        <f t="shared" si="17"/>
        <v>12</v>
      </c>
    </row>
    <row r="358" spans="1:21" ht="18" customHeight="1">
      <c r="A358" s="826"/>
      <c r="B358" s="827"/>
      <c r="C358" s="829"/>
      <c r="D358" s="829"/>
      <c r="E358" s="201">
        <v>20</v>
      </c>
      <c r="F358" s="334"/>
      <c r="G358" s="334"/>
      <c r="H358" s="204"/>
      <c r="I358" s="205"/>
      <c r="J358" s="206"/>
      <c r="K358" s="205"/>
      <c r="L358" s="206"/>
      <c r="M358" s="207"/>
      <c r="N358" s="208"/>
      <c r="O358" s="209"/>
      <c r="P358" s="207"/>
      <c r="Q358" s="208"/>
      <c r="R358" s="210"/>
      <c r="S358" s="211"/>
      <c r="T358" s="278">
        <f t="shared" si="16"/>
        <v>0</v>
      </c>
      <c r="U358" s="356">
        <f t="shared" si="17"/>
        <v>12</v>
      </c>
    </row>
    <row r="359" spans="1:21" ht="18" customHeight="1">
      <c r="A359" s="826"/>
      <c r="B359" s="827"/>
      <c r="C359" s="829"/>
      <c r="D359" s="829"/>
      <c r="E359" s="201">
        <v>21</v>
      </c>
      <c r="F359" s="334"/>
      <c r="G359" s="334"/>
      <c r="H359" s="204"/>
      <c r="I359" s="205"/>
      <c r="J359" s="206"/>
      <c r="K359" s="205"/>
      <c r="L359" s="206"/>
      <c r="M359" s="207"/>
      <c r="N359" s="208"/>
      <c r="O359" s="209"/>
      <c r="P359" s="207"/>
      <c r="Q359" s="208"/>
      <c r="R359" s="210"/>
      <c r="S359" s="211"/>
      <c r="T359" s="278">
        <f t="shared" si="16"/>
        <v>0</v>
      </c>
      <c r="U359" s="356">
        <f t="shared" si="17"/>
        <v>12</v>
      </c>
    </row>
    <row r="360" spans="1:21" ht="18" customHeight="1">
      <c r="A360" s="826"/>
      <c r="B360" s="827"/>
      <c r="C360" s="829"/>
      <c r="D360" s="829"/>
      <c r="E360" s="201">
        <v>22</v>
      </c>
      <c r="F360" s="334"/>
      <c r="G360" s="334"/>
      <c r="H360" s="204"/>
      <c r="I360" s="205"/>
      <c r="J360" s="206"/>
      <c r="K360" s="205"/>
      <c r="L360" s="206"/>
      <c r="M360" s="207"/>
      <c r="N360" s="208"/>
      <c r="O360" s="209"/>
      <c r="P360" s="207"/>
      <c r="Q360" s="208"/>
      <c r="R360" s="210"/>
      <c r="S360" s="211"/>
      <c r="T360" s="278">
        <f t="shared" si="16"/>
        <v>0</v>
      </c>
      <c r="U360" s="356">
        <f t="shared" si="17"/>
        <v>12</v>
      </c>
    </row>
    <row r="361" spans="1:21" ht="18" customHeight="1">
      <c r="A361" s="826"/>
      <c r="B361" s="827"/>
      <c r="C361" s="829"/>
      <c r="D361" s="829"/>
      <c r="E361" s="201">
        <v>23</v>
      </c>
      <c r="F361" s="334"/>
      <c r="G361" s="334"/>
      <c r="H361" s="204"/>
      <c r="I361" s="205"/>
      <c r="J361" s="206"/>
      <c r="K361" s="205"/>
      <c r="L361" s="206"/>
      <c r="M361" s="207"/>
      <c r="N361" s="208"/>
      <c r="O361" s="209"/>
      <c r="P361" s="207"/>
      <c r="Q361" s="208"/>
      <c r="R361" s="210"/>
      <c r="S361" s="211"/>
      <c r="T361" s="278">
        <f t="shared" si="16"/>
        <v>0</v>
      </c>
      <c r="U361" s="356">
        <f t="shared" si="17"/>
        <v>12</v>
      </c>
    </row>
    <row r="362" spans="1:21" ht="18" customHeight="1">
      <c r="A362" s="826"/>
      <c r="B362" s="827"/>
      <c r="C362" s="829"/>
      <c r="D362" s="829"/>
      <c r="E362" s="201">
        <v>24</v>
      </c>
      <c r="F362" s="334"/>
      <c r="G362" s="334"/>
      <c r="H362" s="204"/>
      <c r="I362" s="205"/>
      <c r="J362" s="206"/>
      <c r="K362" s="205"/>
      <c r="L362" s="206"/>
      <c r="M362" s="207"/>
      <c r="N362" s="208"/>
      <c r="O362" s="209"/>
      <c r="P362" s="207"/>
      <c r="Q362" s="208"/>
      <c r="R362" s="210"/>
      <c r="S362" s="211"/>
      <c r="T362" s="278">
        <f t="shared" si="16"/>
        <v>0</v>
      </c>
      <c r="U362" s="356">
        <f t="shared" si="17"/>
        <v>12</v>
      </c>
    </row>
    <row r="363" spans="1:21" ht="18" customHeight="1">
      <c r="A363" s="826"/>
      <c r="B363" s="827"/>
      <c r="C363" s="829"/>
      <c r="D363" s="829"/>
      <c r="E363" s="201">
        <v>25</v>
      </c>
      <c r="F363" s="334"/>
      <c r="G363" s="334"/>
      <c r="H363" s="204"/>
      <c r="I363" s="205"/>
      <c r="J363" s="206"/>
      <c r="K363" s="205"/>
      <c r="L363" s="206"/>
      <c r="M363" s="207"/>
      <c r="N363" s="208"/>
      <c r="O363" s="209"/>
      <c r="P363" s="207"/>
      <c r="Q363" s="208"/>
      <c r="R363" s="210"/>
      <c r="S363" s="211"/>
      <c r="T363" s="278">
        <f t="shared" si="16"/>
        <v>0</v>
      </c>
      <c r="U363" s="356">
        <f t="shared" si="17"/>
        <v>12</v>
      </c>
    </row>
    <row r="364" spans="1:21" ht="18" customHeight="1">
      <c r="A364" s="826"/>
      <c r="B364" s="827"/>
      <c r="C364" s="829"/>
      <c r="D364" s="829"/>
      <c r="E364" s="201">
        <v>26</v>
      </c>
      <c r="F364" s="334"/>
      <c r="G364" s="334"/>
      <c r="H364" s="204"/>
      <c r="I364" s="205"/>
      <c r="J364" s="206"/>
      <c r="K364" s="205"/>
      <c r="L364" s="206"/>
      <c r="M364" s="207"/>
      <c r="N364" s="208"/>
      <c r="O364" s="209"/>
      <c r="P364" s="207"/>
      <c r="Q364" s="208"/>
      <c r="R364" s="210"/>
      <c r="S364" s="211"/>
      <c r="T364" s="278">
        <f t="shared" si="16"/>
        <v>0</v>
      </c>
      <c r="U364" s="356">
        <f t="shared" si="17"/>
        <v>12</v>
      </c>
    </row>
    <row r="365" spans="1:21" ht="18" customHeight="1">
      <c r="A365" s="826"/>
      <c r="B365" s="827"/>
      <c r="C365" s="829"/>
      <c r="D365" s="829"/>
      <c r="E365" s="201">
        <v>27</v>
      </c>
      <c r="F365" s="334"/>
      <c r="G365" s="334"/>
      <c r="H365" s="204"/>
      <c r="I365" s="205"/>
      <c r="J365" s="206"/>
      <c r="K365" s="205"/>
      <c r="L365" s="206"/>
      <c r="M365" s="207"/>
      <c r="N365" s="208"/>
      <c r="O365" s="209"/>
      <c r="P365" s="207"/>
      <c r="Q365" s="208"/>
      <c r="R365" s="210"/>
      <c r="S365" s="211"/>
      <c r="T365" s="278">
        <f t="shared" si="16"/>
        <v>0</v>
      </c>
      <c r="U365" s="356">
        <f t="shared" si="17"/>
        <v>12</v>
      </c>
    </row>
    <row r="366" spans="1:21" ht="18" customHeight="1">
      <c r="A366" s="826"/>
      <c r="B366" s="827"/>
      <c r="C366" s="829"/>
      <c r="D366" s="829"/>
      <c r="E366" s="201">
        <v>28</v>
      </c>
      <c r="F366" s="334"/>
      <c r="G366" s="334"/>
      <c r="H366" s="204"/>
      <c r="I366" s="205"/>
      <c r="J366" s="206"/>
      <c r="K366" s="205"/>
      <c r="L366" s="206"/>
      <c r="M366" s="207"/>
      <c r="N366" s="208"/>
      <c r="O366" s="209"/>
      <c r="P366" s="207"/>
      <c r="Q366" s="208"/>
      <c r="R366" s="210"/>
      <c r="S366" s="211"/>
      <c r="T366" s="278">
        <f t="shared" si="16"/>
        <v>0</v>
      </c>
      <c r="U366" s="356">
        <f t="shared" si="17"/>
        <v>12</v>
      </c>
    </row>
    <row r="367" spans="1:21" ht="18" customHeight="1">
      <c r="A367" s="826"/>
      <c r="B367" s="827"/>
      <c r="C367" s="829"/>
      <c r="D367" s="829"/>
      <c r="E367" s="201">
        <v>29</v>
      </c>
      <c r="F367" s="334"/>
      <c r="G367" s="334"/>
      <c r="H367" s="204"/>
      <c r="I367" s="205"/>
      <c r="J367" s="206"/>
      <c r="K367" s="205"/>
      <c r="L367" s="206"/>
      <c r="M367" s="207"/>
      <c r="N367" s="208"/>
      <c r="O367" s="209"/>
      <c r="P367" s="207"/>
      <c r="Q367" s="208"/>
      <c r="R367" s="210"/>
      <c r="S367" s="211"/>
      <c r="T367" s="278">
        <f t="shared" si="16"/>
        <v>0</v>
      </c>
      <c r="U367" s="356">
        <f t="shared" si="17"/>
        <v>12</v>
      </c>
    </row>
    <row r="368" spans="1:21" ht="18" customHeight="1">
      <c r="A368" s="834"/>
      <c r="B368" s="835"/>
      <c r="C368" s="829"/>
      <c r="D368" s="829"/>
      <c r="E368" s="277">
        <v>30</v>
      </c>
      <c r="F368" s="375"/>
      <c r="G368" s="375"/>
      <c r="H368" s="134"/>
      <c r="I368" s="135"/>
      <c r="J368" s="212"/>
      <c r="K368" s="135"/>
      <c r="L368" s="212"/>
      <c r="M368" s="27"/>
      <c r="N368" s="120"/>
      <c r="O368" s="109"/>
      <c r="P368" s="27"/>
      <c r="Q368" s="120"/>
      <c r="R368" s="32"/>
      <c r="S368" s="122"/>
      <c r="T368" s="136">
        <f t="shared" si="16"/>
        <v>0</v>
      </c>
      <c r="U368" s="356">
        <f t="shared" si="17"/>
        <v>12</v>
      </c>
    </row>
    <row r="369" spans="1:21" ht="18" customHeight="1">
      <c r="A369" s="824">
        <v>13</v>
      </c>
      <c r="B369" s="825"/>
      <c r="C369" s="828" t="str">
        <f>IF(ISERROR(VLOOKUP($A369,【大規模】地域番号⑯!$BD:$BF,2,FALSE)),"",VLOOKUP($A369,【大規模】地域番号⑯!$BD:$BF,2,FALSE))</f>
        <v/>
      </c>
      <c r="D369" s="828" t="str">
        <f>IF(ISERROR(VLOOKUP($A369,【大規模】地域番号⑯!$BD:$BF,3,FALSE)),"",VLOOKUP($A369,【大規模】地域番号⑯!$BD:$BF,3,FALSE))</f>
        <v/>
      </c>
      <c r="E369" s="201">
        <v>1</v>
      </c>
      <c r="F369" s="334"/>
      <c r="G369" s="334"/>
      <c r="H369" s="176"/>
      <c r="I369" s="177"/>
      <c r="J369" s="178"/>
      <c r="K369" s="180"/>
      <c r="L369" s="181"/>
      <c r="M369" s="179"/>
      <c r="N369" s="180"/>
      <c r="O369" s="181"/>
      <c r="P369" s="179"/>
      <c r="Q369" s="180"/>
      <c r="R369" s="182"/>
      <c r="S369" s="183"/>
      <c r="T369" s="257">
        <f t="shared" si="16"/>
        <v>0</v>
      </c>
      <c r="U369" s="356">
        <f>$A$369</f>
        <v>13</v>
      </c>
    </row>
    <row r="370" spans="1:21" ht="18" customHeight="1">
      <c r="A370" s="826"/>
      <c r="B370" s="827"/>
      <c r="C370" s="829"/>
      <c r="D370" s="829"/>
      <c r="E370" s="201">
        <v>2</v>
      </c>
      <c r="F370" s="334"/>
      <c r="G370" s="334"/>
      <c r="H370" s="128"/>
      <c r="I370" s="111"/>
      <c r="J370" s="106"/>
      <c r="K370" s="112"/>
      <c r="L370" s="107"/>
      <c r="M370" s="12"/>
      <c r="N370" s="112"/>
      <c r="O370" s="107"/>
      <c r="P370" s="12"/>
      <c r="Q370" s="112"/>
      <c r="R370" s="31"/>
      <c r="S370" s="115"/>
      <c r="T370" s="93">
        <f t="shared" si="16"/>
        <v>0</v>
      </c>
      <c r="U370" s="356">
        <f t="shared" ref="U370:U398" si="18">$A$369</f>
        <v>13</v>
      </c>
    </row>
    <row r="371" spans="1:21" ht="18" customHeight="1">
      <c r="A371" s="826"/>
      <c r="B371" s="827"/>
      <c r="C371" s="829"/>
      <c r="D371" s="829"/>
      <c r="E371" s="201">
        <v>3</v>
      </c>
      <c r="F371" s="334"/>
      <c r="G371" s="334"/>
      <c r="H371" s="128"/>
      <c r="I371" s="111"/>
      <c r="J371" s="106"/>
      <c r="K371" s="112"/>
      <c r="L371" s="107"/>
      <c r="M371" s="12"/>
      <c r="N371" s="112"/>
      <c r="O371" s="107"/>
      <c r="P371" s="12"/>
      <c r="Q371" s="112"/>
      <c r="R371" s="31"/>
      <c r="S371" s="115"/>
      <c r="T371" s="93">
        <f t="shared" si="16"/>
        <v>0</v>
      </c>
      <c r="U371" s="356">
        <f t="shared" si="18"/>
        <v>13</v>
      </c>
    </row>
    <row r="372" spans="1:21" ht="18" customHeight="1">
      <c r="A372" s="826"/>
      <c r="B372" s="827"/>
      <c r="C372" s="829"/>
      <c r="D372" s="829"/>
      <c r="E372" s="201">
        <v>4</v>
      </c>
      <c r="F372" s="334"/>
      <c r="G372" s="334"/>
      <c r="H372" s="128"/>
      <c r="I372" s="111"/>
      <c r="J372" s="106"/>
      <c r="K372" s="112"/>
      <c r="L372" s="107"/>
      <c r="M372" s="12"/>
      <c r="N372" s="112"/>
      <c r="O372" s="107"/>
      <c r="P372" s="12"/>
      <c r="Q372" s="112"/>
      <c r="R372" s="31"/>
      <c r="S372" s="115"/>
      <c r="T372" s="93">
        <f t="shared" si="16"/>
        <v>0</v>
      </c>
      <c r="U372" s="356">
        <f t="shared" si="18"/>
        <v>13</v>
      </c>
    </row>
    <row r="373" spans="1:21" ht="18" customHeight="1">
      <c r="A373" s="826"/>
      <c r="B373" s="827"/>
      <c r="C373" s="829"/>
      <c r="D373" s="829"/>
      <c r="E373" s="201">
        <v>5</v>
      </c>
      <c r="F373" s="334"/>
      <c r="G373" s="334"/>
      <c r="H373" s="128"/>
      <c r="I373" s="111"/>
      <c r="J373" s="106"/>
      <c r="K373" s="112"/>
      <c r="L373" s="107"/>
      <c r="M373" s="12"/>
      <c r="N373" s="112"/>
      <c r="O373" s="107"/>
      <c r="P373" s="12"/>
      <c r="Q373" s="112"/>
      <c r="R373" s="31"/>
      <c r="S373" s="115"/>
      <c r="T373" s="93">
        <f t="shared" si="16"/>
        <v>0</v>
      </c>
      <c r="U373" s="356">
        <f t="shared" si="18"/>
        <v>13</v>
      </c>
    </row>
    <row r="374" spans="1:21" ht="18" customHeight="1">
      <c r="A374" s="826"/>
      <c r="B374" s="827"/>
      <c r="C374" s="829"/>
      <c r="D374" s="829"/>
      <c r="E374" s="201">
        <v>6</v>
      </c>
      <c r="F374" s="334"/>
      <c r="G374" s="334"/>
      <c r="H374" s="128"/>
      <c r="I374" s="111"/>
      <c r="J374" s="106"/>
      <c r="K374" s="111"/>
      <c r="L374" s="106"/>
      <c r="M374" s="12"/>
      <c r="N374" s="111"/>
      <c r="O374" s="107"/>
      <c r="P374" s="25"/>
      <c r="Q374" s="112"/>
      <c r="R374" s="31"/>
      <c r="S374" s="115"/>
      <c r="T374" s="93">
        <f t="shared" si="16"/>
        <v>0</v>
      </c>
      <c r="U374" s="356">
        <f t="shared" si="18"/>
        <v>13</v>
      </c>
    </row>
    <row r="375" spans="1:21" ht="18" customHeight="1">
      <c r="A375" s="826"/>
      <c r="B375" s="827"/>
      <c r="C375" s="829"/>
      <c r="D375" s="829"/>
      <c r="E375" s="201">
        <v>7</v>
      </c>
      <c r="F375" s="334"/>
      <c r="G375" s="334"/>
      <c r="H375" s="128"/>
      <c r="I375" s="111"/>
      <c r="J375" s="106"/>
      <c r="K375" s="111"/>
      <c r="L375" s="106"/>
      <c r="M375" s="12"/>
      <c r="N375" s="111"/>
      <c r="O375" s="107"/>
      <c r="P375" s="25"/>
      <c r="Q375" s="112"/>
      <c r="R375" s="31"/>
      <c r="S375" s="115"/>
      <c r="T375" s="93">
        <f t="shared" si="16"/>
        <v>0</v>
      </c>
      <c r="U375" s="356">
        <f t="shared" si="18"/>
        <v>13</v>
      </c>
    </row>
    <row r="376" spans="1:21" ht="18" customHeight="1">
      <c r="A376" s="826"/>
      <c r="B376" s="827"/>
      <c r="C376" s="829"/>
      <c r="D376" s="829"/>
      <c r="E376" s="201">
        <v>8</v>
      </c>
      <c r="F376" s="334"/>
      <c r="G376" s="334"/>
      <c r="H376" s="128"/>
      <c r="I376" s="111"/>
      <c r="J376" s="106"/>
      <c r="K376" s="111"/>
      <c r="L376" s="106"/>
      <c r="M376" s="12"/>
      <c r="N376" s="111"/>
      <c r="O376" s="107"/>
      <c r="P376" s="25"/>
      <c r="Q376" s="112"/>
      <c r="R376" s="31"/>
      <c r="S376" s="115"/>
      <c r="T376" s="93">
        <f t="shared" si="16"/>
        <v>0</v>
      </c>
      <c r="U376" s="356">
        <f t="shared" si="18"/>
        <v>13</v>
      </c>
    </row>
    <row r="377" spans="1:21" ht="18" customHeight="1">
      <c r="A377" s="826"/>
      <c r="B377" s="827"/>
      <c r="C377" s="829"/>
      <c r="D377" s="829"/>
      <c r="E377" s="201">
        <v>9</v>
      </c>
      <c r="F377" s="334"/>
      <c r="G377" s="334"/>
      <c r="H377" s="128"/>
      <c r="I377" s="111"/>
      <c r="J377" s="106"/>
      <c r="K377" s="111"/>
      <c r="L377" s="106"/>
      <c r="M377" s="12"/>
      <c r="N377" s="112"/>
      <c r="O377" s="107"/>
      <c r="P377" s="12"/>
      <c r="Q377" s="112"/>
      <c r="R377" s="31"/>
      <c r="S377" s="115"/>
      <c r="T377" s="93">
        <f t="shared" si="16"/>
        <v>0</v>
      </c>
      <c r="U377" s="356">
        <f t="shared" si="18"/>
        <v>13</v>
      </c>
    </row>
    <row r="378" spans="1:21" ht="18" customHeight="1">
      <c r="A378" s="826"/>
      <c r="B378" s="827"/>
      <c r="C378" s="829"/>
      <c r="D378" s="829"/>
      <c r="E378" s="201">
        <v>10</v>
      </c>
      <c r="F378" s="334"/>
      <c r="G378" s="334"/>
      <c r="H378" s="204"/>
      <c r="I378" s="205"/>
      <c r="J378" s="206"/>
      <c r="K378" s="205"/>
      <c r="L378" s="206"/>
      <c r="M378" s="207"/>
      <c r="N378" s="208"/>
      <c r="O378" s="209"/>
      <c r="P378" s="207"/>
      <c r="Q378" s="208"/>
      <c r="R378" s="210"/>
      <c r="S378" s="211"/>
      <c r="T378" s="278">
        <f t="shared" si="16"/>
        <v>0</v>
      </c>
      <c r="U378" s="356">
        <f t="shared" si="18"/>
        <v>13</v>
      </c>
    </row>
    <row r="379" spans="1:21" ht="18" customHeight="1">
      <c r="A379" s="826"/>
      <c r="B379" s="827"/>
      <c r="C379" s="829"/>
      <c r="D379" s="829"/>
      <c r="E379" s="201">
        <v>11</v>
      </c>
      <c r="F379" s="334"/>
      <c r="G379" s="334"/>
      <c r="H379" s="204"/>
      <c r="I379" s="205"/>
      <c r="J379" s="206"/>
      <c r="K379" s="205"/>
      <c r="L379" s="206"/>
      <c r="M379" s="207"/>
      <c r="N379" s="208"/>
      <c r="O379" s="209"/>
      <c r="P379" s="207"/>
      <c r="Q379" s="208"/>
      <c r="R379" s="210"/>
      <c r="S379" s="211"/>
      <c r="T379" s="278">
        <f t="shared" si="16"/>
        <v>0</v>
      </c>
      <c r="U379" s="356">
        <f t="shared" si="18"/>
        <v>13</v>
      </c>
    </row>
    <row r="380" spans="1:21" ht="18" customHeight="1">
      <c r="A380" s="826"/>
      <c r="B380" s="827"/>
      <c r="C380" s="829"/>
      <c r="D380" s="829"/>
      <c r="E380" s="201">
        <v>12</v>
      </c>
      <c r="F380" s="334"/>
      <c r="G380" s="334"/>
      <c r="H380" s="204"/>
      <c r="I380" s="205"/>
      <c r="J380" s="206"/>
      <c r="K380" s="205"/>
      <c r="L380" s="206"/>
      <c r="M380" s="207"/>
      <c r="N380" s="208"/>
      <c r="O380" s="209"/>
      <c r="P380" s="207"/>
      <c r="Q380" s="208"/>
      <c r="R380" s="210"/>
      <c r="S380" s="211"/>
      <c r="T380" s="278">
        <f t="shared" si="16"/>
        <v>0</v>
      </c>
      <c r="U380" s="356">
        <f t="shared" si="18"/>
        <v>13</v>
      </c>
    </row>
    <row r="381" spans="1:21" ht="18" customHeight="1">
      <c r="A381" s="826"/>
      <c r="B381" s="827"/>
      <c r="C381" s="829"/>
      <c r="D381" s="829"/>
      <c r="E381" s="201">
        <v>13</v>
      </c>
      <c r="F381" s="334"/>
      <c r="G381" s="334"/>
      <c r="H381" s="204"/>
      <c r="I381" s="205"/>
      <c r="J381" s="206"/>
      <c r="K381" s="205"/>
      <c r="L381" s="206"/>
      <c r="M381" s="207"/>
      <c r="N381" s="208"/>
      <c r="O381" s="209"/>
      <c r="P381" s="207"/>
      <c r="Q381" s="208"/>
      <c r="R381" s="210"/>
      <c r="S381" s="211"/>
      <c r="T381" s="278">
        <f t="shared" si="16"/>
        <v>0</v>
      </c>
      <c r="U381" s="356">
        <f t="shared" si="18"/>
        <v>13</v>
      </c>
    </row>
    <row r="382" spans="1:21" ht="18" customHeight="1">
      <c r="A382" s="826"/>
      <c r="B382" s="827"/>
      <c r="C382" s="829"/>
      <c r="D382" s="829"/>
      <c r="E382" s="201">
        <v>14</v>
      </c>
      <c r="F382" s="334"/>
      <c r="G382" s="334"/>
      <c r="H382" s="204"/>
      <c r="I382" s="205"/>
      <c r="J382" s="206"/>
      <c r="K382" s="205"/>
      <c r="L382" s="206"/>
      <c r="M382" s="207"/>
      <c r="N382" s="208"/>
      <c r="O382" s="209"/>
      <c r="P382" s="207"/>
      <c r="Q382" s="208"/>
      <c r="R382" s="210"/>
      <c r="S382" s="211"/>
      <c r="T382" s="278">
        <f t="shared" si="16"/>
        <v>0</v>
      </c>
      <c r="U382" s="356">
        <f t="shared" si="18"/>
        <v>13</v>
      </c>
    </row>
    <row r="383" spans="1:21" ht="18" customHeight="1">
      <c r="A383" s="826"/>
      <c r="B383" s="827"/>
      <c r="C383" s="829"/>
      <c r="D383" s="829"/>
      <c r="E383" s="201">
        <v>15</v>
      </c>
      <c r="F383" s="334"/>
      <c r="G383" s="334"/>
      <c r="H383" s="204"/>
      <c r="I383" s="205"/>
      <c r="J383" s="206"/>
      <c r="K383" s="205"/>
      <c r="L383" s="206"/>
      <c r="M383" s="207"/>
      <c r="N383" s="208"/>
      <c r="O383" s="209"/>
      <c r="P383" s="207"/>
      <c r="Q383" s="208"/>
      <c r="R383" s="210"/>
      <c r="S383" s="211"/>
      <c r="T383" s="278">
        <f t="shared" si="16"/>
        <v>0</v>
      </c>
      <c r="U383" s="356">
        <f t="shared" si="18"/>
        <v>13</v>
      </c>
    </row>
    <row r="384" spans="1:21" ht="18" customHeight="1">
      <c r="A384" s="826"/>
      <c r="B384" s="827"/>
      <c r="C384" s="829"/>
      <c r="D384" s="829"/>
      <c r="E384" s="201">
        <v>16</v>
      </c>
      <c r="F384" s="334"/>
      <c r="G384" s="334"/>
      <c r="H384" s="204"/>
      <c r="I384" s="205"/>
      <c r="J384" s="206"/>
      <c r="K384" s="205"/>
      <c r="L384" s="206"/>
      <c r="M384" s="207"/>
      <c r="N384" s="208"/>
      <c r="O384" s="209"/>
      <c r="P384" s="207"/>
      <c r="Q384" s="208"/>
      <c r="R384" s="210"/>
      <c r="S384" s="211"/>
      <c r="T384" s="278">
        <f t="shared" si="16"/>
        <v>0</v>
      </c>
      <c r="U384" s="356">
        <f t="shared" si="18"/>
        <v>13</v>
      </c>
    </row>
    <row r="385" spans="1:21" ht="18" customHeight="1">
      <c r="A385" s="826"/>
      <c r="B385" s="827"/>
      <c r="C385" s="829"/>
      <c r="D385" s="829"/>
      <c r="E385" s="201">
        <v>17</v>
      </c>
      <c r="F385" s="334"/>
      <c r="G385" s="334"/>
      <c r="H385" s="204"/>
      <c r="I385" s="205"/>
      <c r="J385" s="206"/>
      <c r="K385" s="205"/>
      <c r="L385" s="206"/>
      <c r="M385" s="207"/>
      <c r="N385" s="208"/>
      <c r="O385" s="209"/>
      <c r="P385" s="207"/>
      <c r="Q385" s="208"/>
      <c r="R385" s="210"/>
      <c r="S385" s="211"/>
      <c r="T385" s="278">
        <f t="shared" si="16"/>
        <v>0</v>
      </c>
      <c r="U385" s="356">
        <f t="shared" si="18"/>
        <v>13</v>
      </c>
    </row>
    <row r="386" spans="1:21" ht="18" customHeight="1">
      <c r="A386" s="826"/>
      <c r="B386" s="827"/>
      <c r="C386" s="829"/>
      <c r="D386" s="829"/>
      <c r="E386" s="201">
        <v>18</v>
      </c>
      <c r="F386" s="334"/>
      <c r="G386" s="334"/>
      <c r="H386" s="204"/>
      <c r="I386" s="205"/>
      <c r="J386" s="206"/>
      <c r="K386" s="205"/>
      <c r="L386" s="206"/>
      <c r="M386" s="207"/>
      <c r="N386" s="208"/>
      <c r="O386" s="209"/>
      <c r="P386" s="207"/>
      <c r="Q386" s="208"/>
      <c r="R386" s="210"/>
      <c r="S386" s="211"/>
      <c r="T386" s="278">
        <f t="shared" si="16"/>
        <v>0</v>
      </c>
      <c r="U386" s="356">
        <f t="shared" si="18"/>
        <v>13</v>
      </c>
    </row>
    <row r="387" spans="1:21" ht="18" customHeight="1">
      <c r="A387" s="826"/>
      <c r="B387" s="827"/>
      <c r="C387" s="829"/>
      <c r="D387" s="829"/>
      <c r="E387" s="201">
        <v>19</v>
      </c>
      <c r="F387" s="334"/>
      <c r="G387" s="334"/>
      <c r="H387" s="204"/>
      <c r="I387" s="205"/>
      <c r="J387" s="206"/>
      <c r="K387" s="205"/>
      <c r="L387" s="206"/>
      <c r="M387" s="207"/>
      <c r="N387" s="208"/>
      <c r="O387" s="209"/>
      <c r="P387" s="207"/>
      <c r="Q387" s="208"/>
      <c r="R387" s="210"/>
      <c r="S387" s="211"/>
      <c r="T387" s="278">
        <f t="shared" si="16"/>
        <v>0</v>
      </c>
      <c r="U387" s="356">
        <f t="shared" si="18"/>
        <v>13</v>
      </c>
    </row>
    <row r="388" spans="1:21" ht="18" customHeight="1">
      <c r="A388" s="826"/>
      <c r="B388" s="827"/>
      <c r="C388" s="829"/>
      <c r="D388" s="829"/>
      <c r="E388" s="201">
        <v>20</v>
      </c>
      <c r="F388" s="334"/>
      <c r="G388" s="334"/>
      <c r="H388" s="204"/>
      <c r="I388" s="205"/>
      <c r="J388" s="206"/>
      <c r="K388" s="205"/>
      <c r="L388" s="206"/>
      <c r="M388" s="207"/>
      <c r="N388" s="208"/>
      <c r="O388" s="209"/>
      <c r="P388" s="207"/>
      <c r="Q388" s="208"/>
      <c r="R388" s="210"/>
      <c r="S388" s="211"/>
      <c r="T388" s="278">
        <f t="shared" si="16"/>
        <v>0</v>
      </c>
      <c r="U388" s="356">
        <f t="shared" si="18"/>
        <v>13</v>
      </c>
    </row>
    <row r="389" spans="1:21" ht="18" customHeight="1">
      <c r="A389" s="826"/>
      <c r="B389" s="827"/>
      <c r="C389" s="829"/>
      <c r="D389" s="829"/>
      <c r="E389" s="201">
        <v>21</v>
      </c>
      <c r="F389" s="334"/>
      <c r="G389" s="334"/>
      <c r="H389" s="204"/>
      <c r="I389" s="205"/>
      <c r="J389" s="206"/>
      <c r="K389" s="205"/>
      <c r="L389" s="206"/>
      <c r="M389" s="207"/>
      <c r="N389" s="208"/>
      <c r="O389" s="209"/>
      <c r="P389" s="207"/>
      <c r="Q389" s="208"/>
      <c r="R389" s="210"/>
      <c r="S389" s="211"/>
      <c r="T389" s="278">
        <f t="shared" si="16"/>
        <v>0</v>
      </c>
      <c r="U389" s="356">
        <f t="shared" si="18"/>
        <v>13</v>
      </c>
    </row>
    <row r="390" spans="1:21" ht="18" customHeight="1">
      <c r="A390" s="826"/>
      <c r="B390" s="827"/>
      <c r="C390" s="829"/>
      <c r="D390" s="829"/>
      <c r="E390" s="201">
        <v>22</v>
      </c>
      <c r="F390" s="334"/>
      <c r="G390" s="334"/>
      <c r="H390" s="204"/>
      <c r="I390" s="205"/>
      <c r="J390" s="206"/>
      <c r="K390" s="205"/>
      <c r="L390" s="206"/>
      <c r="M390" s="207"/>
      <c r="N390" s="208"/>
      <c r="O390" s="209"/>
      <c r="P390" s="207"/>
      <c r="Q390" s="208"/>
      <c r="R390" s="210"/>
      <c r="S390" s="211"/>
      <c r="T390" s="278">
        <f t="shared" si="16"/>
        <v>0</v>
      </c>
      <c r="U390" s="356">
        <f t="shared" si="18"/>
        <v>13</v>
      </c>
    </row>
    <row r="391" spans="1:21" ht="18" customHeight="1">
      <c r="A391" s="826"/>
      <c r="B391" s="827"/>
      <c r="C391" s="829"/>
      <c r="D391" s="829"/>
      <c r="E391" s="201">
        <v>23</v>
      </c>
      <c r="F391" s="334"/>
      <c r="G391" s="334"/>
      <c r="H391" s="204"/>
      <c r="I391" s="205"/>
      <c r="J391" s="206"/>
      <c r="K391" s="205"/>
      <c r="L391" s="206"/>
      <c r="M391" s="207"/>
      <c r="N391" s="208"/>
      <c r="O391" s="209"/>
      <c r="P391" s="207"/>
      <c r="Q391" s="208"/>
      <c r="R391" s="210"/>
      <c r="S391" s="211"/>
      <c r="T391" s="278">
        <f t="shared" si="16"/>
        <v>0</v>
      </c>
      <c r="U391" s="356">
        <f t="shared" si="18"/>
        <v>13</v>
      </c>
    </row>
    <row r="392" spans="1:21" ht="18" customHeight="1">
      <c r="A392" s="826"/>
      <c r="B392" s="827"/>
      <c r="C392" s="829"/>
      <c r="D392" s="829"/>
      <c r="E392" s="201">
        <v>24</v>
      </c>
      <c r="F392" s="334"/>
      <c r="G392" s="334"/>
      <c r="H392" s="204"/>
      <c r="I392" s="205"/>
      <c r="J392" s="206"/>
      <c r="K392" s="205"/>
      <c r="L392" s="206"/>
      <c r="M392" s="207"/>
      <c r="N392" s="208"/>
      <c r="O392" s="209"/>
      <c r="P392" s="207"/>
      <c r="Q392" s="208"/>
      <c r="R392" s="210"/>
      <c r="S392" s="211"/>
      <c r="T392" s="278">
        <f t="shared" si="16"/>
        <v>0</v>
      </c>
      <c r="U392" s="356">
        <f t="shared" si="18"/>
        <v>13</v>
      </c>
    </row>
    <row r="393" spans="1:21" ht="18" customHeight="1">
      <c r="A393" s="826"/>
      <c r="B393" s="827"/>
      <c r="C393" s="829"/>
      <c r="D393" s="829"/>
      <c r="E393" s="201">
        <v>25</v>
      </c>
      <c r="F393" s="334"/>
      <c r="G393" s="334"/>
      <c r="H393" s="204"/>
      <c r="I393" s="205"/>
      <c r="J393" s="206"/>
      <c r="K393" s="205"/>
      <c r="L393" s="206"/>
      <c r="M393" s="207"/>
      <c r="N393" s="208"/>
      <c r="O393" s="209"/>
      <c r="P393" s="207"/>
      <c r="Q393" s="208"/>
      <c r="R393" s="210"/>
      <c r="S393" s="211"/>
      <c r="T393" s="278">
        <f t="shared" ref="T393:T456" si="19">IF(J393="",0,INT(SUM(PRODUCT(J393,L393,O393),R393)))</f>
        <v>0</v>
      </c>
      <c r="U393" s="356">
        <f t="shared" si="18"/>
        <v>13</v>
      </c>
    </row>
    <row r="394" spans="1:21" ht="18" customHeight="1">
      <c r="A394" s="826"/>
      <c r="B394" s="827"/>
      <c r="C394" s="829"/>
      <c r="D394" s="829"/>
      <c r="E394" s="201">
        <v>26</v>
      </c>
      <c r="F394" s="334"/>
      <c r="G394" s="334"/>
      <c r="H394" s="204"/>
      <c r="I394" s="205"/>
      <c r="J394" s="206"/>
      <c r="K394" s="205"/>
      <c r="L394" s="206"/>
      <c r="M394" s="207"/>
      <c r="N394" s="208"/>
      <c r="O394" s="209"/>
      <c r="P394" s="207"/>
      <c r="Q394" s="208"/>
      <c r="R394" s="210"/>
      <c r="S394" s="211"/>
      <c r="T394" s="278">
        <f t="shared" si="19"/>
        <v>0</v>
      </c>
      <c r="U394" s="356">
        <f t="shared" si="18"/>
        <v>13</v>
      </c>
    </row>
    <row r="395" spans="1:21" ht="18" customHeight="1">
      <c r="A395" s="826"/>
      <c r="B395" s="827"/>
      <c r="C395" s="829"/>
      <c r="D395" s="829"/>
      <c r="E395" s="201">
        <v>27</v>
      </c>
      <c r="F395" s="334"/>
      <c r="G395" s="334"/>
      <c r="H395" s="204"/>
      <c r="I395" s="205"/>
      <c r="J395" s="206"/>
      <c r="K395" s="205"/>
      <c r="L395" s="206"/>
      <c r="M395" s="207"/>
      <c r="N395" s="208"/>
      <c r="O395" s="209"/>
      <c r="P395" s="207"/>
      <c r="Q395" s="208"/>
      <c r="R395" s="210"/>
      <c r="S395" s="211"/>
      <c r="T395" s="278">
        <f t="shared" si="19"/>
        <v>0</v>
      </c>
      <c r="U395" s="356">
        <f t="shared" si="18"/>
        <v>13</v>
      </c>
    </row>
    <row r="396" spans="1:21" ht="18" customHeight="1">
      <c r="A396" s="826"/>
      <c r="B396" s="827"/>
      <c r="C396" s="829"/>
      <c r="D396" s="829"/>
      <c r="E396" s="201">
        <v>28</v>
      </c>
      <c r="F396" s="334"/>
      <c r="G396" s="334"/>
      <c r="H396" s="204"/>
      <c r="I396" s="205"/>
      <c r="J396" s="206"/>
      <c r="K396" s="205"/>
      <c r="L396" s="206"/>
      <c r="M396" s="207"/>
      <c r="N396" s="208"/>
      <c r="O396" s="209"/>
      <c r="P396" s="207"/>
      <c r="Q396" s="208"/>
      <c r="R396" s="210"/>
      <c r="S396" s="211"/>
      <c r="T396" s="278">
        <f t="shared" si="19"/>
        <v>0</v>
      </c>
      <c r="U396" s="356">
        <f t="shared" si="18"/>
        <v>13</v>
      </c>
    </row>
    <row r="397" spans="1:21" ht="18" customHeight="1">
      <c r="A397" s="826"/>
      <c r="B397" s="827"/>
      <c r="C397" s="829"/>
      <c r="D397" s="829"/>
      <c r="E397" s="201">
        <v>29</v>
      </c>
      <c r="F397" s="334"/>
      <c r="G397" s="334"/>
      <c r="H397" s="204"/>
      <c r="I397" s="205"/>
      <c r="J397" s="206"/>
      <c r="K397" s="205"/>
      <c r="L397" s="206"/>
      <c r="M397" s="207"/>
      <c r="N397" s="208"/>
      <c r="O397" s="209"/>
      <c r="P397" s="207"/>
      <c r="Q397" s="208"/>
      <c r="R397" s="210"/>
      <c r="S397" s="211"/>
      <c r="T397" s="278">
        <f t="shared" si="19"/>
        <v>0</v>
      </c>
      <c r="U397" s="356">
        <f t="shared" si="18"/>
        <v>13</v>
      </c>
    </row>
    <row r="398" spans="1:21" ht="18" customHeight="1">
      <c r="A398" s="834"/>
      <c r="B398" s="835"/>
      <c r="C398" s="829"/>
      <c r="D398" s="829"/>
      <c r="E398" s="277">
        <v>30</v>
      </c>
      <c r="F398" s="375"/>
      <c r="G398" s="375"/>
      <c r="H398" s="134"/>
      <c r="I398" s="135"/>
      <c r="J398" s="212"/>
      <c r="K398" s="135"/>
      <c r="L398" s="212"/>
      <c r="M398" s="27"/>
      <c r="N398" s="120"/>
      <c r="O398" s="109"/>
      <c r="P398" s="27"/>
      <c r="Q398" s="120"/>
      <c r="R398" s="32"/>
      <c r="S398" s="122"/>
      <c r="T398" s="136">
        <f t="shared" si="19"/>
        <v>0</v>
      </c>
      <c r="U398" s="356">
        <f t="shared" si="18"/>
        <v>13</v>
      </c>
    </row>
    <row r="399" spans="1:21" ht="18" customHeight="1">
      <c r="A399" s="824">
        <v>14</v>
      </c>
      <c r="B399" s="825"/>
      <c r="C399" s="828" t="str">
        <f>IF(ISERROR(VLOOKUP($A399,【大規模】地域番号⑯!$BD:$BF,2,FALSE)),"",VLOOKUP($A399,【大規模】地域番号⑯!$BD:$BF,2,FALSE))</f>
        <v/>
      </c>
      <c r="D399" s="828" t="str">
        <f>IF(ISERROR(VLOOKUP($A399,【大規模】地域番号⑯!$BD:$BF,3,FALSE)),"",VLOOKUP($A399,【大規模】地域番号⑯!$BD:$BF,3,FALSE))</f>
        <v/>
      </c>
      <c r="E399" s="201">
        <v>1</v>
      </c>
      <c r="F399" s="334"/>
      <c r="G399" s="334"/>
      <c r="H399" s="176"/>
      <c r="I399" s="177"/>
      <c r="J399" s="178"/>
      <c r="K399" s="180"/>
      <c r="L399" s="181"/>
      <c r="M399" s="179"/>
      <c r="N399" s="180"/>
      <c r="O399" s="181"/>
      <c r="P399" s="179"/>
      <c r="Q399" s="180"/>
      <c r="R399" s="182"/>
      <c r="S399" s="183"/>
      <c r="T399" s="257">
        <f t="shared" si="19"/>
        <v>0</v>
      </c>
      <c r="U399" s="356">
        <f>$A$399</f>
        <v>14</v>
      </c>
    </row>
    <row r="400" spans="1:21" ht="18" customHeight="1">
      <c r="A400" s="826"/>
      <c r="B400" s="827"/>
      <c r="C400" s="829"/>
      <c r="D400" s="829"/>
      <c r="E400" s="201">
        <v>2</v>
      </c>
      <c r="F400" s="334"/>
      <c r="G400" s="334"/>
      <c r="H400" s="128"/>
      <c r="I400" s="111"/>
      <c r="J400" s="106"/>
      <c r="K400" s="112"/>
      <c r="L400" s="107"/>
      <c r="M400" s="12"/>
      <c r="N400" s="112"/>
      <c r="O400" s="107"/>
      <c r="P400" s="12"/>
      <c r="Q400" s="112"/>
      <c r="R400" s="31"/>
      <c r="S400" s="115"/>
      <c r="T400" s="93">
        <f t="shared" si="19"/>
        <v>0</v>
      </c>
      <c r="U400" s="356">
        <f t="shared" ref="U400:U428" si="20">$A$399</f>
        <v>14</v>
      </c>
    </row>
    <row r="401" spans="1:21" ht="18" customHeight="1">
      <c r="A401" s="826"/>
      <c r="B401" s="827"/>
      <c r="C401" s="829"/>
      <c r="D401" s="829"/>
      <c r="E401" s="201">
        <v>3</v>
      </c>
      <c r="F401" s="334"/>
      <c r="G401" s="334"/>
      <c r="H401" s="128"/>
      <c r="I401" s="111"/>
      <c r="J401" s="106"/>
      <c r="K401" s="112"/>
      <c r="L401" s="107"/>
      <c r="M401" s="12"/>
      <c r="N401" s="112"/>
      <c r="O401" s="107"/>
      <c r="P401" s="12"/>
      <c r="Q401" s="112"/>
      <c r="R401" s="31"/>
      <c r="S401" s="115"/>
      <c r="T401" s="93">
        <f t="shared" si="19"/>
        <v>0</v>
      </c>
      <c r="U401" s="356">
        <f t="shared" si="20"/>
        <v>14</v>
      </c>
    </row>
    <row r="402" spans="1:21" ht="18" customHeight="1">
      <c r="A402" s="826"/>
      <c r="B402" s="827"/>
      <c r="C402" s="829"/>
      <c r="D402" s="829"/>
      <c r="E402" s="201">
        <v>4</v>
      </c>
      <c r="F402" s="334"/>
      <c r="G402" s="334"/>
      <c r="H402" s="128"/>
      <c r="I402" s="111"/>
      <c r="J402" s="106"/>
      <c r="K402" s="112"/>
      <c r="L402" s="107"/>
      <c r="M402" s="12"/>
      <c r="N402" s="112"/>
      <c r="O402" s="107"/>
      <c r="P402" s="12"/>
      <c r="Q402" s="112"/>
      <c r="R402" s="31"/>
      <c r="S402" s="115"/>
      <c r="T402" s="93">
        <f t="shared" si="19"/>
        <v>0</v>
      </c>
      <c r="U402" s="356">
        <f t="shared" si="20"/>
        <v>14</v>
      </c>
    </row>
    <row r="403" spans="1:21" ht="18" customHeight="1">
      <c r="A403" s="826"/>
      <c r="B403" s="827"/>
      <c r="C403" s="829"/>
      <c r="D403" s="829"/>
      <c r="E403" s="201">
        <v>5</v>
      </c>
      <c r="F403" s="334"/>
      <c r="G403" s="334"/>
      <c r="H403" s="128"/>
      <c r="I403" s="111"/>
      <c r="J403" s="106"/>
      <c r="K403" s="112"/>
      <c r="L403" s="107"/>
      <c r="M403" s="12"/>
      <c r="N403" s="112"/>
      <c r="O403" s="107"/>
      <c r="P403" s="12"/>
      <c r="Q403" s="112"/>
      <c r="R403" s="31"/>
      <c r="S403" s="115"/>
      <c r="T403" s="93">
        <f t="shared" si="19"/>
        <v>0</v>
      </c>
      <c r="U403" s="356">
        <f t="shared" si="20"/>
        <v>14</v>
      </c>
    </row>
    <row r="404" spans="1:21" ht="18" customHeight="1">
      <c r="A404" s="826"/>
      <c r="B404" s="827"/>
      <c r="C404" s="829"/>
      <c r="D404" s="829"/>
      <c r="E404" s="201">
        <v>6</v>
      </c>
      <c r="F404" s="334"/>
      <c r="G404" s="334"/>
      <c r="H404" s="128"/>
      <c r="I404" s="111"/>
      <c r="J404" s="106"/>
      <c r="K404" s="111"/>
      <c r="L404" s="106"/>
      <c r="M404" s="12"/>
      <c r="N404" s="111"/>
      <c r="O404" s="107"/>
      <c r="P404" s="25"/>
      <c r="Q404" s="112"/>
      <c r="R404" s="31"/>
      <c r="S404" s="115"/>
      <c r="T404" s="93">
        <f t="shared" si="19"/>
        <v>0</v>
      </c>
      <c r="U404" s="356">
        <f t="shared" si="20"/>
        <v>14</v>
      </c>
    </row>
    <row r="405" spans="1:21" ht="18" customHeight="1">
      <c r="A405" s="826"/>
      <c r="B405" s="827"/>
      <c r="C405" s="829"/>
      <c r="D405" s="829"/>
      <c r="E405" s="201">
        <v>7</v>
      </c>
      <c r="F405" s="334"/>
      <c r="G405" s="334"/>
      <c r="H405" s="128"/>
      <c r="I405" s="111"/>
      <c r="J405" s="106"/>
      <c r="K405" s="111"/>
      <c r="L405" s="106"/>
      <c r="M405" s="12"/>
      <c r="N405" s="111"/>
      <c r="O405" s="107"/>
      <c r="P405" s="25"/>
      <c r="Q405" s="112"/>
      <c r="R405" s="31"/>
      <c r="S405" s="115"/>
      <c r="T405" s="93">
        <f t="shared" si="19"/>
        <v>0</v>
      </c>
      <c r="U405" s="356">
        <f t="shared" si="20"/>
        <v>14</v>
      </c>
    </row>
    <row r="406" spans="1:21" ht="18" customHeight="1">
      <c r="A406" s="826"/>
      <c r="B406" s="827"/>
      <c r="C406" s="829"/>
      <c r="D406" s="829"/>
      <c r="E406" s="201">
        <v>8</v>
      </c>
      <c r="F406" s="334"/>
      <c r="G406" s="334"/>
      <c r="H406" s="128"/>
      <c r="I406" s="111"/>
      <c r="J406" s="106"/>
      <c r="K406" s="111"/>
      <c r="L406" s="106"/>
      <c r="M406" s="12"/>
      <c r="N406" s="111"/>
      <c r="O406" s="107"/>
      <c r="P406" s="25"/>
      <c r="Q406" s="112"/>
      <c r="R406" s="31"/>
      <c r="S406" s="115"/>
      <c r="T406" s="93">
        <f t="shared" si="19"/>
        <v>0</v>
      </c>
      <c r="U406" s="356">
        <f t="shared" si="20"/>
        <v>14</v>
      </c>
    </row>
    <row r="407" spans="1:21" ht="18" customHeight="1">
      <c r="A407" s="826"/>
      <c r="B407" s="827"/>
      <c r="C407" s="829"/>
      <c r="D407" s="829"/>
      <c r="E407" s="201">
        <v>9</v>
      </c>
      <c r="F407" s="334"/>
      <c r="G407" s="334"/>
      <c r="H407" s="128"/>
      <c r="I407" s="111"/>
      <c r="J407" s="106"/>
      <c r="K407" s="111"/>
      <c r="L407" s="106"/>
      <c r="M407" s="12"/>
      <c r="N407" s="112"/>
      <c r="O407" s="107"/>
      <c r="P407" s="12"/>
      <c r="Q407" s="112"/>
      <c r="R407" s="31"/>
      <c r="S407" s="115"/>
      <c r="T407" s="93">
        <f t="shared" si="19"/>
        <v>0</v>
      </c>
      <c r="U407" s="356">
        <f t="shared" si="20"/>
        <v>14</v>
      </c>
    </row>
    <row r="408" spans="1:21" ht="18" customHeight="1">
      <c r="A408" s="826"/>
      <c r="B408" s="827"/>
      <c r="C408" s="829"/>
      <c r="D408" s="829"/>
      <c r="E408" s="201">
        <v>10</v>
      </c>
      <c r="F408" s="334"/>
      <c r="G408" s="334"/>
      <c r="H408" s="204"/>
      <c r="I408" s="205"/>
      <c r="J408" s="206"/>
      <c r="K408" s="205"/>
      <c r="L408" s="206"/>
      <c r="M408" s="207"/>
      <c r="N408" s="208"/>
      <c r="O408" s="209"/>
      <c r="P408" s="207"/>
      <c r="Q408" s="208"/>
      <c r="R408" s="210"/>
      <c r="S408" s="211"/>
      <c r="T408" s="278">
        <f t="shared" si="19"/>
        <v>0</v>
      </c>
      <c r="U408" s="356">
        <f t="shared" si="20"/>
        <v>14</v>
      </c>
    </row>
    <row r="409" spans="1:21" ht="18" customHeight="1">
      <c r="A409" s="826"/>
      <c r="B409" s="827"/>
      <c r="C409" s="829"/>
      <c r="D409" s="829"/>
      <c r="E409" s="201">
        <v>11</v>
      </c>
      <c r="F409" s="334"/>
      <c r="G409" s="334"/>
      <c r="H409" s="204"/>
      <c r="I409" s="205"/>
      <c r="J409" s="206"/>
      <c r="K409" s="205"/>
      <c r="L409" s="206"/>
      <c r="M409" s="207"/>
      <c r="N409" s="208"/>
      <c r="O409" s="209"/>
      <c r="P409" s="207"/>
      <c r="Q409" s="208"/>
      <c r="R409" s="210"/>
      <c r="S409" s="211"/>
      <c r="T409" s="278">
        <f t="shared" si="19"/>
        <v>0</v>
      </c>
      <c r="U409" s="356">
        <f t="shared" si="20"/>
        <v>14</v>
      </c>
    </row>
    <row r="410" spans="1:21" ht="18" customHeight="1">
      <c r="A410" s="826"/>
      <c r="B410" s="827"/>
      <c r="C410" s="829"/>
      <c r="D410" s="829"/>
      <c r="E410" s="201">
        <v>12</v>
      </c>
      <c r="F410" s="334"/>
      <c r="G410" s="334"/>
      <c r="H410" s="204"/>
      <c r="I410" s="205"/>
      <c r="J410" s="206"/>
      <c r="K410" s="205"/>
      <c r="L410" s="206"/>
      <c r="M410" s="207"/>
      <c r="N410" s="208"/>
      <c r="O410" s="209"/>
      <c r="P410" s="207"/>
      <c r="Q410" s="208"/>
      <c r="R410" s="210"/>
      <c r="S410" s="211"/>
      <c r="T410" s="278">
        <f t="shared" si="19"/>
        <v>0</v>
      </c>
      <c r="U410" s="356">
        <f t="shared" si="20"/>
        <v>14</v>
      </c>
    </row>
    <row r="411" spans="1:21" ht="18" customHeight="1">
      <c r="A411" s="826"/>
      <c r="B411" s="827"/>
      <c r="C411" s="829"/>
      <c r="D411" s="829"/>
      <c r="E411" s="201">
        <v>13</v>
      </c>
      <c r="F411" s="334"/>
      <c r="G411" s="334"/>
      <c r="H411" s="204"/>
      <c r="I411" s="205"/>
      <c r="J411" s="206"/>
      <c r="K411" s="205"/>
      <c r="L411" s="206"/>
      <c r="M411" s="207"/>
      <c r="N411" s="208"/>
      <c r="O411" s="209"/>
      <c r="P411" s="207"/>
      <c r="Q411" s="208"/>
      <c r="R411" s="210"/>
      <c r="S411" s="211"/>
      <c r="T411" s="278">
        <f t="shared" si="19"/>
        <v>0</v>
      </c>
      <c r="U411" s="356">
        <f t="shared" si="20"/>
        <v>14</v>
      </c>
    </row>
    <row r="412" spans="1:21" ht="18" customHeight="1">
      <c r="A412" s="826"/>
      <c r="B412" s="827"/>
      <c r="C412" s="829"/>
      <c r="D412" s="829"/>
      <c r="E412" s="201">
        <v>14</v>
      </c>
      <c r="F412" s="334"/>
      <c r="G412" s="334"/>
      <c r="H412" s="204"/>
      <c r="I412" s="205"/>
      <c r="J412" s="206"/>
      <c r="K412" s="205"/>
      <c r="L412" s="206"/>
      <c r="M412" s="207"/>
      <c r="N412" s="208"/>
      <c r="O412" s="209"/>
      <c r="P412" s="207"/>
      <c r="Q412" s="208"/>
      <c r="R412" s="210"/>
      <c r="S412" s="211"/>
      <c r="T412" s="278">
        <f t="shared" si="19"/>
        <v>0</v>
      </c>
      <c r="U412" s="356">
        <f t="shared" si="20"/>
        <v>14</v>
      </c>
    </row>
    <row r="413" spans="1:21" ht="18" customHeight="1">
      <c r="A413" s="826"/>
      <c r="B413" s="827"/>
      <c r="C413" s="829"/>
      <c r="D413" s="829"/>
      <c r="E413" s="201">
        <v>15</v>
      </c>
      <c r="F413" s="334"/>
      <c r="G413" s="334"/>
      <c r="H413" s="204"/>
      <c r="I413" s="205"/>
      <c r="J413" s="206"/>
      <c r="K413" s="205"/>
      <c r="L413" s="206"/>
      <c r="M413" s="207"/>
      <c r="N413" s="208"/>
      <c r="O413" s="209"/>
      <c r="P413" s="207"/>
      <c r="Q413" s="208"/>
      <c r="R413" s="210"/>
      <c r="S413" s="211"/>
      <c r="T413" s="278">
        <f t="shared" si="19"/>
        <v>0</v>
      </c>
      <c r="U413" s="356">
        <f t="shared" si="20"/>
        <v>14</v>
      </c>
    </row>
    <row r="414" spans="1:21" ht="18" customHeight="1">
      <c r="A414" s="826"/>
      <c r="B414" s="827"/>
      <c r="C414" s="829"/>
      <c r="D414" s="829"/>
      <c r="E414" s="201">
        <v>16</v>
      </c>
      <c r="F414" s="334"/>
      <c r="G414" s="334"/>
      <c r="H414" s="204"/>
      <c r="I414" s="205"/>
      <c r="J414" s="206"/>
      <c r="K414" s="205"/>
      <c r="L414" s="206"/>
      <c r="M414" s="207"/>
      <c r="N414" s="208"/>
      <c r="O414" s="209"/>
      <c r="P414" s="207"/>
      <c r="Q414" s="208"/>
      <c r="R414" s="210"/>
      <c r="S414" s="211"/>
      <c r="T414" s="278">
        <f t="shared" si="19"/>
        <v>0</v>
      </c>
      <c r="U414" s="356">
        <f t="shared" si="20"/>
        <v>14</v>
      </c>
    </row>
    <row r="415" spans="1:21" ht="18" customHeight="1">
      <c r="A415" s="826"/>
      <c r="B415" s="827"/>
      <c r="C415" s="829"/>
      <c r="D415" s="829"/>
      <c r="E415" s="201">
        <v>17</v>
      </c>
      <c r="F415" s="334"/>
      <c r="G415" s="334"/>
      <c r="H415" s="204"/>
      <c r="I415" s="205"/>
      <c r="J415" s="206"/>
      <c r="K415" s="205"/>
      <c r="L415" s="206"/>
      <c r="M415" s="207"/>
      <c r="N415" s="208"/>
      <c r="O415" s="209"/>
      <c r="P415" s="207"/>
      <c r="Q415" s="208"/>
      <c r="R415" s="210"/>
      <c r="S415" s="211"/>
      <c r="T415" s="278">
        <f t="shared" si="19"/>
        <v>0</v>
      </c>
      <c r="U415" s="356">
        <f t="shared" si="20"/>
        <v>14</v>
      </c>
    </row>
    <row r="416" spans="1:21" ht="18" customHeight="1">
      <c r="A416" s="826"/>
      <c r="B416" s="827"/>
      <c r="C416" s="829"/>
      <c r="D416" s="829"/>
      <c r="E416" s="201">
        <v>18</v>
      </c>
      <c r="F416" s="334"/>
      <c r="G416" s="334"/>
      <c r="H416" s="204"/>
      <c r="I416" s="205"/>
      <c r="J416" s="206"/>
      <c r="K416" s="205"/>
      <c r="L416" s="206"/>
      <c r="M416" s="207"/>
      <c r="N416" s="208"/>
      <c r="O416" s="209"/>
      <c r="P416" s="207"/>
      <c r="Q416" s="208"/>
      <c r="R416" s="210"/>
      <c r="S416" s="211"/>
      <c r="T416" s="278">
        <f t="shared" si="19"/>
        <v>0</v>
      </c>
      <c r="U416" s="356">
        <f t="shared" si="20"/>
        <v>14</v>
      </c>
    </row>
    <row r="417" spans="1:21" ht="18" customHeight="1">
      <c r="A417" s="826"/>
      <c r="B417" s="827"/>
      <c r="C417" s="829"/>
      <c r="D417" s="829"/>
      <c r="E417" s="201">
        <v>19</v>
      </c>
      <c r="F417" s="334"/>
      <c r="G417" s="334"/>
      <c r="H417" s="204"/>
      <c r="I417" s="205"/>
      <c r="J417" s="206"/>
      <c r="K417" s="205"/>
      <c r="L417" s="206"/>
      <c r="M417" s="207"/>
      <c r="N417" s="208"/>
      <c r="O417" s="209"/>
      <c r="P417" s="207"/>
      <c r="Q417" s="208"/>
      <c r="R417" s="210"/>
      <c r="S417" s="211"/>
      <c r="T417" s="278">
        <f t="shared" si="19"/>
        <v>0</v>
      </c>
      <c r="U417" s="356">
        <f t="shared" si="20"/>
        <v>14</v>
      </c>
    </row>
    <row r="418" spans="1:21" ht="18" customHeight="1">
      <c r="A418" s="826"/>
      <c r="B418" s="827"/>
      <c r="C418" s="829"/>
      <c r="D418" s="829"/>
      <c r="E418" s="201">
        <v>20</v>
      </c>
      <c r="F418" s="334"/>
      <c r="G418" s="334"/>
      <c r="H418" s="204"/>
      <c r="I418" s="205"/>
      <c r="J418" s="206"/>
      <c r="K418" s="205"/>
      <c r="L418" s="206"/>
      <c r="M418" s="207"/>
      <c r="N418" s="208"/>
      <c r="O418" s="209"/>
      <c r="P418" s="207"/>
      <c r="Q418" s="208"/>
      <c r="R418" s="210"/>
      <c r="S418" s="211"/>
      <c r="T418" s="278">
        <f t="shared" si="19"/>
        <v>0</v>
      </c>
      <c r="U418" s="356">
        <f t="shared" si="20"/>
        <v>14</v>
      </c>
    </row>
    <row r="419" spans="1:21" ht="18" customHeight="1">
      <c r="A419" s="826"/>
      <c r="B419" s="827"/>
      <c r="C419" s="829"/>
      <c r="D419" s="829"/>
      <c r="E419" s="201">
        <v>21</v>
      </c>
      <c r="F419" s="334"/>
      <c r="G419" s="334"/>
      <c r="H419" s="204"/>
      <c r="I419" s="205"/>
      <c r="J419" s="206"/>
      <c r="K419" s="205"/>
      <c r="L419" s="206"/>
      <c r="M419" s="207"/>
      <c r="N419" s="208"/>
      <c r="O419" s="209"/>
      <c r="P419" s="207"/>
      <c r="Q419" s="208"/>
      <c r="R419" s="210"/>
      <c r="S419" s="211"/>
      <c r="T419" s="278">
        <f t="shared" si="19"/>
        <v>0</v>
      </c>
      <c r="U419" s="356">
        <f t="shared" si="20"/>
        <v>14</v>
      </c>
    </row>
    <row r="420" spans="1:21" ht="18" customHeight="1">
      <c r="A420" s="826"/>
      <c r="B420" s="827"/>
      <c r="C420" s="829"/>
      <c r="D420" s="829"/>
      <c r="E420" s="201">
        <v>22</v>
      </c>
      <c r="F420" s="334"/>
      <c r="G420" s="334"/>
      <c r="H420" s="204"/>
      <c r="I420" s="205"/>
      <c r="J420" s="206"/>
      <c r="K420" s="205"/>
      <c r="L420" s="206"/>
      <c r="M420" s="207"/>
      <c r="N420" s="208"/>
      <c r="O420" s="209"/>
      <c r="P420" s="207"/>
      <c r="Q420" s="208"/>
      <c r="R420" s="210"/>
      <c r="S420" s="211"/>
      <c r="T420" s="278">
        <f t="shared" si="19"/>
        <v>0</v>
      </c>
      <c r="U420" s="356">
        <f t="shared" si="20"/>
        <v>14</v>
      </c>
    </row>
    <row r="421" spans="1:21" ht="18" customHeight="1">
      <c r="A421" s="826"/>
      <c r="B421" s="827"/>
      <c r="C421" s="829"/>
      <c r="D421" s="829"/>
      <c r="E421" s="201">
        <v>23</v>
      </c>
      <c r="F421" s="334"/>
      <c r="G421" s="334"/>
      <c r="H421" s="204"/>
      <c r="I421" s="205"/>
      <c r="J421" s="206"/>
      <c r="K421" s="205"/>
      <c r="L421" s="206"/>
      <c r="M421" s="207"/>
      <c r="N421" s="208"/>
      <c r="O421" s="209"/>
      <c r="P421" s="207"/>
      <c r="Q421" s="208"/>
      <c r="R421" s="210"/>
      <c r="S421" s="211"/>
      <c r="T421" s="278">
        <f t="shared" si="19"/>
        <v>0</v>
      </c>
      <c r="U421" s="356">
        <f t="shared" si="20"/>
        <v>14</v>
      </c>
    </row>
    <row r="422" spans="1:21" ht="18" customHeight="1">
      <c r="A422" s="826"/>
      <c r="B422" s="827"/>
      <c r="C422" s="829"/>
      <c r="D422" s="829"/>
      <c r="E422" s="201">
        <v>24</v>
      </c>
      <c r="F422" s="334"/>
      <c r="G422" s="334"/>
      <c r="H422" s="204"/>
      <c r="I422" s="205"/>
      <c r="J422" s="206"/>
      <c r="K422" s="205"/>
      <c r="L422" s="206"/>
      <c r="M422" s="207"/>
      <c r="N422" s="208"/>
      <c r="O422" s="209"/>
      <c r="P422" s="207"/>
      <c r="Q422" s="208"/>
      <c r="R422" s="210"/>
      <c r="S422" s="211"/>
      <c r="T422" s="278">
        <f t="shared" si="19"/>
        <v>0</v>
      </c>
      <c r="U422" s="356">
        <f t="shared" si="20"/>
        <v>14</v>
      </c>
    </row>
    <row r="423" spans="1:21" ht="18" customHeight="1">
      <c r="A423" s="826"/>
      <c r="B423" s="827"/>
      <c r="C423" s="829"/>
      <c r="D423" s="829"/>
      <c r="E423" s="201">
        <v>25</v>
      </c>
      <c r="F423" s="334"/>
      <c r="G423" s="334"/>
      <c r="H423" s="204"/>
      <c r="I423" s="205"/>
      <c r="J423" s="206"/>
      <c r="K423" s="205"/>
      <c r="L423" s="206"/>
      <c r="M423" s="207"/>
      <c r="N423" s="208"/>
      <c r="O423" s="209"/>
      <c r="P423" s="207"/>
      <c r="Q423" s="208"/>
      <c r="R423" s="210"/>
      <c r="S423" s="211"/>
      <c r="T423" s="278">
        <f t="shared" si="19"/>
        <v>0</v>
      </c>
      <c r="U423" s="356">
        <f t="shared" si="20"/>
        <v>14</v>
      </c>
    </row>
    <row r="424" spans="1:21" ht="18" customHeight="1">
      <c r="A424" s="826"/>
      <c r="B424" s="827"/>
      <c r="C424" s="829"/>
      <c r="D424" s="829"/>
      <c r="E424" s="201">
        <v>26</v>
      </c>
      <c r="F424" s="334"/>
      <c r="G424" s="334"/>
      <c r="H424" s="204"/>
      <c r="I424" s="205"/>
      <c r="J424" s="206"/>
      <c r="K424" s="205"/>
      <c r="L424" s="206"/>
      <c r="M424" s="207"/>
      <c r="N424" s="208"/>
      <c r="O424" s="209"/>
      <c r="P424" s="207"/>
      <c r="Q424" s="208"/>
      <c r="R424" s="210"/>
      <c r="S424" s="211"/>
      <c r="T424" s="278">
        <f t="shared" si="19"/>
        <v>0</v>
      </c>
      <c r="U424" s="356">
        <f t="shared" si="20"/>
        <v>14</v>
      </c>
    </row>
    <row r="425" spans="1:21" ht="18" customHeight="1">
      <c r="A425" s="826"/>
      <c r="B425" s="827"/>
      <c r="C425" s="829"/>
      <c r="D425" s="829"/>
      <c r="E425" s="201">
        <v>27</v>
      </c>
      <c r="F425" s="334"/>
      <c r="G425" s="334"/>
      <c r="H425" s="204"/>
      <c r="I425" s="205"/>
      <c r="J425" s="206"/>
      <c r="K425" s="205"/>
      <c r="L425" s="206"/>
      <c r="M425" s="207"/>
      <c r="N425" s="208"/>
      <c r="O425" s="209"/>
      <c r="P425" s="207"/>
      <c r="Q425" s="208"/>
      <c r="R425" s="210"/>
      <c r="S425" s="211"/>
      <c r="T425" s="278">
        <f t="shared" si="19"/>
        <v>0</v>
      </c>
      <c r="U425" s="356">
        <f t="shared" si="20"/>
        <v>14</v>
      </c>
    </row>
    <row r="426" spans="1:21" ht="18" customHeight="1">
      <c r="A426" s="826"/>
      <c r="B426" s="827"/>
      <c r="C426" s="829"/>
      <c r="D426" s="829"/>
      <c r="E426" s="201">
        <v>28</v>
      </c>
      <c r="F426" s="334"/>
      <c r="G426" s="334"/>
      <c r="H426" s="204"/>
      <c r="I426" s="205"/>
      <c r="J426" s="206"/>
      <c r="K426" s="205"/>
      <c r="L426" s="206"/>
      <c r="M426" s="207"/>
      <c r="N426" s="208"/>
      <c r="O426" s="209"/>
      <c r="P426" s="207"/>
      <c r="Q426" s="208"/>
      <c r="R426" s="210"/>
      <c r="S426" s="211"/>
      <c r="T426" s="278">
        <f t="shared" si="19"/>
        <v>0</v>
      </c>
      <c r="U426" s="356">
        <f t="shared" si="20"/>
        <v>14</v>
      </c>
    </row>
    <row r="427" spans="1:21" ht="18" customHeight="1">
      <c r="A427" s="826"/>
      <c r="B427" s="827"/>
      <c r="C427" s="829"/>
      <c r="D427" s="829"/>
      <c r="E427" s="201">
        <v>29</v>
      </c>
      <c r="F427" s="334"/>
      <c r="G427" s="334"/>
      <c r="H427" s="204"/>
      <c r="I427" s="205"/>
      <c r="J427" s="206"/>
      <c r="K427" s="205"/>
      <c r="L427" s="206"/>
      <c r="M427" s="207"/>
      <c r="N427" s="208"/>
      <c r="O427" s="209"/>
      <c r="P427" s="207"/>
      <c r="Q427" s="208"/>
      <c r="R427" s="210"/>
      <c r="S427" s="211"/>
      <c r="T427" s="278">
        <f t="shared" si="19"/>
        <v>0</v>
      </c>
      <c r="U427" s="356">
        <f t="shared" si="20"/>
        <v>14</v>
      </c>
    </row>
    <row r="428" spans="1:21" ht="18" customHeight="1">
      <c r="A428" s="834"/>
      <c r="B428" s="835"/>
      <c r="C428" s="829"/>
      <c r="D428" s="829"/>
      <c r="E428" s="277">
        <v>30</v>
      </c>
      <c r="F428" s="375"/>
      <c r="G428" s="375"/>
      <c r="H428" s="134"/>
      <c r="I428" s="135"/>
      <c r="J428" s="212"/>
      <c r="K428" s="135"/>
      <c r="L428" s="212"/>
      <c r="M428" s="27"/>
      <c r="N428" s="120"/>
      <c r="O428" s="109"/>
      <c r="P428" s="27"/>
      <c r="Q428" s="120"/>
      <c r="R428" s="32"/>
      <c r="S428" s="122"/>
      <c r="T428" s="136">
        <f t="shared" si="19"/>
        <v>0</v>
      </c>
      <c r="U428" s="356">
        <f t="shared" si="20"/>
        <v>14</v>
      </c>
    </row>
    <row r="429" spans="1:21" ht="18" customHeight="1">
      <c r="A429" s="824">
        <v>15</v>
      </c>
      <c r="B429" s="825"/>
      <c r="C429" s="828" t="str">
        <f>IF(ISERROR(VLOOKUP($A429,【大規模】地域番号⑯!$BD:$BF,2,FALSE)),"",VLOOKUP($A429,【大規模】地域番号⑯!$BD:$BF,2,FALSE))</f>
        <v/>
      </c>
      <c r="D429" s="828" t="str">
        <f>IF(ISERROR(VLOOKUP($A429,【大規模】地域番号⑯!$BD:$BF,3,FALSE)),"",VLOOKUP($A429,【大規模】地域番号⑯!$BD:$BF,3,FALSE))</f>
        <v/>
      </c>
      <c r="E429" s="201">
        <v>1</v>
      </c>
      <c r="F429" s="334"/>
      <c r="G429" s="334"/>
      <c r="H429" s="176"/>
      <c r="I429" s="177"/>
      <c r="J429" s="178"/>
      <c r="K429" s="180"/>
      <c r="L429" s="181"/>
      <c r="M429" s="179"/>
      <c r="N429" s="180"/>
      <c r="O429" s="181"/>
      <c r="P429" s="179"/>
      <c r="Q429" s="180"/>
      <c r="R429" s="182"/>
      <c r="S429" s="183"/>
      <c r="T429" s="257">
        <f t="shared" si="19"/>
        <v>0</v>
      </c>
      <c r="U429" s="356">
        <f>$A$429</f>
        <v>15</v>
      </c>
    </row>
    <row r="430" spans="1:21" ht="18" customHeight="1">
      <c r="A430" s="826"/>
      <c r="B430" s="827"/>
      <c r="C430" s="829"/>
      <c r="D430" s="829"/>
      <c r="E430" s="201">
        <v>2</v>
      </c>
      <c r="F430" s="334"/>
      <c r="G430" s="334"/>
      <c r="H430" s="128"/>
      <c r="I430" s="111"/>
      <c r="J430" s="106"/>
      <c r="K430" s="112"/>
      <c r="L430" s="107"/>
      <c r="M430" s="12"/>
      <c r="N430" s="112"/>
      <c r="O430" s="107"/>
      <c r="P430" s="12"/>
      <c r="Q430" s="112"/>
      <c r="R430" s="31"/>
      <c r="S430" s="115"/>
      <c r="T430" s="93">
        <f t="shared" si="19"/>
        <v>0</v>
      </c>
      <c r="U430" s="356">
        <f t="shared" ref="U430:U458" si="21">$A$429</f>
        <v>15</v>
      </c>
    </row>
    <row r="431" spans="1:21" ht="18" customHeight="1">
      <c r="A431" s="826"/>
      <c r="B431" s="827"/>
      <c r="C431" s="829"/>
      <c r="D431" s="829"/>
      <c r="E431" s="201">
        <v>3</v>
      </c>
      <c r="F431" s="334"/>
      <c r="G431" s="334"/>
      <c r="H431" s="128"/>
      <c r="I431" s="111"/>
      <c r="J431" s="106"/>
      <c r="K431" s="112"/>
      <c r="L431" s="107"/>
      <c r="M431" s="12"/>
      <c r="N431" s="112"/>
      <c r="O431" s="107"/>
      <c r="P431" s="12"/>
      <c r="Q431" s="112"/>
      <c r="R431" s="31"/>
      <c r="S431" s="115"/>
      <c r="T431" s="93">
        <f t="shared" si="19"/>
        <v>0</v>
      </c>
      <c r="U431" s="356">
        <f t="shared" si="21"/>
        <v>15</v>
      </c>
    </row>
    <row r="432" spans="1:21" ht="18" customHeight="1">
      <c r="A432" s="826"/>
      <c r="B432" s="827"/>
      <c r="C432" s="829"/>
      <c r="D432" s="829"/>
      <c r="E432" s="201">
        <v>4</v>
      </c>
      <c r="F432" s="334"/>
      <c r="G432" s="334"/>
      <c r="H432" s="128"/>
      <c r="I432" s="111"/>
      <c r="J432" s="106"/>
      <c r="K432" s="112"/>
      <c r="L432" s="107"/>
      <c r="M432" s="12"/>
      <c r="N432" s="112"/>
      <c r="O432" s="107"/>
      <c r="P432" s="12"/>
      <c r="Q432" s="112"/>
      <c r="R432" s="31"/>
      <c r="S432" s="115"/>
      <c r="T432" s="93">
        <f t="shared" si="19"/>
        <v>0</v>
      </c>
      <c r="U432" s="356">
        <f t="shared" si="21"/>
        <v>15</v>
      </c>
    </row>
    <row r="433" spans="1:21" ht="18" customHeight="1">
      <c r="A433" s="826"/>
      <c r="B433" s="827"/>
      <c r="C433" s="829"/>
      <c r="D433" s="829"/>
      <c r="E433" s="201">
        <v>5</v>
      </c>
      <c r="F433" s="334"/>
      <c r="G433" s="334"/>
      <c r="H433" s="128"/>
      <c r="I433" s="111"/>
      <c r="J433" s="106"/>
      <c r="K433" s="112"/>
      <c r="L433" s="107"/>
      <c r="M433" s="12"/>
      <c r="N433" s="112"/>
      <c r="O433" s="107"/>
      <c r="P433" s="12"/>
      <c r="Q433" s="112"/>
      <c r="R433" s="31"/>
      <c r="S433" s="115"/>
      <c r="T433" s="93">
        <f t="shared" si="19"/>
        <v>0</v>
      </c>
      <c r="U433" s="356">
        <f t="shared" si="21"/>
        <v>15</v>
      </c>
    </row>
    <row r="434" spans="1:21" ht="18" customHeight="1">
      <c r="A434" s="826"/>
      <c r="B434" s="827"/>
      <c r="C434" s="829"/>
      <c r="D434" s="829"/>
      <c r="E434" s="201">
        <v>6</v>
      </c>
      <c r="F434" s="334"/>
      <c r="G434" s="334"/>
      <c r="H434" s="128"/>
      <c r="I434" s="111"/>
      <c r="J434" s="106"/>
      <c r="K434" s="111"/>
      <c r="L434" s="106"/>
      <c r="M434" s="12"/>
      <c r="N434" s="111"/>
      <c r="O434" s="107"/>
      <c r="P434" s="25"/>
      <c r="Q434" s="112"/>
      <c r="R434" s="31"/>
      <c r="S434" s="115"/>
      <c r="T434" s="93">
        <f t="shared" si="19"/>
        <v>0</v>
      </c>
      <c r="U434" s="356">
        <f t="shared" si="21"/>
        <v>15</v>
      </c>
    </row>
    <row r="435" spans="1:21" ht="18" customHeight="1">
      <c r="A435" s="826"/>
      <c r="B435" s="827"/>
      <c r="C435" s="829"/>
      <c r="D435" s="829"/>
      <c r="E435" s="201">
        <v>7</v>
      </c>
      <c r="F435" s="334"/>
      <c r="G435" s="334"/>
      <c r="H435" s="128"/>
      <c r="I435" s="111"/>
      <c r="J435" s="106"/>
      <c r="K435" s="111"/>
      <c r="L435" s="106"/>
      <c r="M435" s="12"/>
      <c r="N435" s="111"/>
      <c r="O435" s="107"/>
      <c r="P435" s="25"/>
      <c r="Q435" s="112"/>
      <c r="R435" s="31"/>
      <c r="S435" s="115"/>
      <c r="T435" s="93">
        <f t="shared" si="19"/>
        <v>0</v>
      </c>
      <c r="U435" s="356">
        <f t="shared" si="21"/>
        <v>15</v>
      </c>
    </row>
    <row r="436" spans="1:21" ht="18" customHeight="1">
      <c r="A436" s="826"/>
      <c r="B436" s="827"/>
      <c r="C436" s="829"/>
      <c r="D436" s="829"/>
      <c r="E436" s="201">
        <v>8</v>
      </c>
      <c r="F436" s="334"/>
      <c r="G436" s="334"/>
      <c r="H436" s="128"/>
      <c r="I436" s="111"/>
      <c r="J436" s="106"/>
      <c r="K436" s="111"/>
      <c r="L436" s="106"/>
      <c r="M436" s="12"/>
      <c r="N436" s="111"/>
      <c r="O436" s="107"/>
      <c r="P436" s="25"/>
      <c r="Q436" s="112"/>
      <c r="R436" s="31"/>
      <c r="S436" s="115"/>
      <c r="T436" s="93">
        <f t="shared" si="19"/>
        <v>0</v>
      </c>
      <c r="U436" s="356">
        <f t="shared" si="21"/>
        <v>15</v>
      </c>
    </row>
    <row r="437" spans="1:21" ht="18" customHeight="1">
      <c r="A437" s="826"/>
      <c r="B437" s="827"/>
      <c r="C437" s="829"/>
      <c r="D437" s="829"/>
      <c r="E437" s="201">
        <v>9</v>
      </c>
      <c r="F437" s="334"/>
      <c r="G437" s="334"/>
      <c r="H437" s="128"/>
      <c r="I437" s="111"/>
      <c r="J437" s="106"/>
      <c r="K437" s="111"/>
      <c r="L437" s="106"/>
      <c r="M437" s="12"/>
      <c r="N437" s="112"/>
      <c r="O437" s="107"/>
      <c r="P437" s="12"/>
      <c r="Q437" s="112"/>
      <c r="R437" s="31"/>
      <c r="S437" s="115"/>
      <c r="T437" s="93">
        <f t="shared" si="19"/>
        <v>0</v>
      </c>
      <c r="U437" s="356">
        <f t="shared" si="21"/>
        <v>15</v>
      </c>
    </row>
    <row r="438" spans="1:21" ht="18" customHeight="1">
      <c r="A438" s="826"/>
      <c r="B438" s="827"/>
      <c r="C438" s="829"/>
      <c r="D438" s="829"/>
      <c r="E438" s="201">
        <v>10</v>
      </c>
      <c r="F438" s="334"/>
      <c r="G438" s="334"/>
      <c r="H438" s="204"/>
      <c r="I438" s="205"/>
      <c r="J438" s="206"/>
      <c r="K438" s="205"/>
      <c r="L438" s="206"/>
      <c r="M438" s="207"/>
      <c r="N438" s="208"/>
      <c r="O438" s="209"/>
      <c r="P438" s="207"/>
      <c r="Q438" s="208"/>
      <c r="R438" s="210"/>
      <c r="S438" s="211"/>
      <c r="T438" s="278">
        <f t="shared" si="19"/>
        <v>0</v>
      </c>
      <c r="U438" s="356">
        <f t="shared" si="21"/>
        <v>15</v>
      </c>
    </row>
    <row r="439" spans="1:21" ht="18" customHeight="1">
      <c r="A439" s="826"/>
      <c r="B439" s="827"/>
      <c r="C439" s="829"/>
      <c r="D439" s="829"/>
      <c r="E439" s="201">
        <v>11</v>
      </c>
      <c r="F439" s="334"/>
      <c r="G439" s="334"/>
      <c r="H439" s="204"/>
      <c r="I439" s="205"/>
      <c r="J439" s="206"/>
      <c r="K439" s="205"/>
      <c r="L439" s="206"/>
      <c r="M439" s="207"/>
      <c r="N439" s="208"/>
      <c r="O439" s="209"/>
      <c r="P439" s="207"/>
      <c r="Q439" s="208"/>
      <c r="R439" s="210"/>
      <c r="S439" s="211"/>
      <c r="T439" s="278">
        <f t="shared" si="19"/>
        <v>0</v>
      </c>
      <c r="U439" s="356">
        <f t="shared" si="21"/>
        <v>15</v>
      </c>
    </row>
    <row r="440" spans="1:21" ht="18" customHeight="1">
      <c r="A440" s="826"/>
      <c r="B440" s="827"/>
      <c r="C440" s="829"/>
      <c r="D440" s="829"/>
      <c r="E440" s="201">
        <v>12</v>
      </c>
      <c r="F440" s="334"/>
      <c r="G440" s="334"/>
      <c r="H440" s="204"/>
      <c r="I440" s="205"/>
      <c r="J440" s="206"/>
      <c r="K440" s="205"/>
      <c r="L440" s="206"/>
      <c r="M440" s="207"/>
      <c r="N440" s="208"/>
      <c r="O440" s="209"/>
      <c r="P440" s="207"/>
      <c r="Q440" s="208"/>
      <c r="R440" s="210"/>
      <c r="S440" s="211"/>
      <c r="T440" s="278">
        <f t="shared" si="19"/>
        <v>0</v>
      </c>
      <c r="U440" s="356">
        <f t="shared" si="21"/>
        <v>15</v>
      </c>
    </row>
    <row r="441" spans="1:21" ht="18" customHeight="1">
      <c r="A441" s="826"/>
      <c r="B441" s="827"/>
      <c r="C441" s="829"/>
      <c r="D441" s="829"/>
      <c r="E441" s="201">
        <v>13</v>
      </c>
      <c r="F441" s="334"/>
      <c r="G441" s="334"/>
      <c r="H441" s="204"/>
      <c r="I441" s="205"/>
      <c r="J441" s="206"/>
      <c r="K441" s="205"/>
      <c r="L441" s="206"/>
      <c r="M441" s="207"/>
      <c r="N441" s="208"/>
      <c r="O441" s="209"/>
      <c r="P441" s="207"/>
      <c r="Q441" s="208"/>
      <c r="R441" s="210"/>
      <c r="S441" s="211"/>
      <c r="T441" s="278">
        <f t="shared" si="19"/>
        <v>0</v>
      </c>
      <c r="U441" s="356">
        <f t="shared" si="21"/>
        <v>15</v>
      </c>
    </row>
    <row r="442" spans="1:21" ht="18" customHeight="1">
      <c r="A442" s="826"/>
      <c r="B442" s="827"/>
      <c r="C442" s="829"/>
      <c r="D442" s="829"/>
      <c r="E442" s="201">
        <v>14</v>
      </c>
      <c r="F442" s="334"/>
      <c r="G442" s="334"/>
      <c r="H442" s="204"/>
      <c r="I442" s="205"/>
      <c r="J442" s="206"/>
      <c r="K442" s="205"/>
      <c r="L442" s="206"/>
      <c r="M442" s="207"/>
      <c r="N442" s="208"/>
      <c r="O442" s="209"/>
      <c r="P442" s="207"/>
      <c r="Q442" s="208"/>
      <c r="R442" s="210"/>
      <c r="S442" s="211"/>
      <c r="T442" s="278">
        <f t="shared" si="19"/>
        <v>0</v>
      </c>
      <c r="U442" s="356">
        <f t="shared" si="21"/>
        <v>15</v>
      </c>
    </row>
    <row r="443" spans="1:21" ht="18" customHeight="1">
      <c r="A443" s="826"/>
      <c r="B443" s="827"/>
      <c r="C443" s="829"/>
      <c r="D443" s="829"/>
      <c r="E443" s="201">
        <v>15</v>
      </c>
      <c r="F443" s="334"/>
      <c r="G443" s="334"/>
      <c r="H443" s="204"/>
      <c r="I443" s="205"/>
      <c r="J443" s="206"/>
      <c r="K443" s="205"/>
      <c r="L443" s="206"/>
      <c r="M443" s="207"/>
      <c r="N443" s="208"/>
      <c r="O443" s="209"/>
      <c r="P443" s="207"/>
      <c r="Q443" s="208"/>
      <c r="R443" s="210"/>
      <c r="S443" s="211"/>
      <c r="T443" s="278">
        <f t="shared" si="19"/>
        <v>0</v>
      </c>
      <c r="U443" s="356">
        <f t="shared" si="21"/>
        <v>15</v>
      </c>
    </row>
    <row r="444" spans="1:21" ht="18" customHeight="1">
      <c r="A444" s="826"/>
      <c r="B444" s="827"/>
      <c r="C444" s="829"/>
      <c r="D444" s="829"/>
      <c r="E444" s="201">
        <v>16</v>
      </c>
      <c r="F444" s="334"/>
      <c r="G444" s="334"/>
      <c r="H444" s="204"/>
      <c r="I444" s="205"/>
      <c r="J444" s="206"/>
      <c r="K444" s="205"/>
      <c r="L444" s="206"/>
      <c r="M444" s="207"/>
      <c r="N444" s="208"/>
      <c r="O444" s="209"/>
      <c r="P444" s="207"/>
      <c r="Q444" s="208"/>
      <c r="R444" s="210"/>
      <c r="S444" s="211"/>
      <c r="T444" s="278">
        <f t="shared" si="19"/>
        <v>0</v>
      </c>
      <c r="U444" s="356">
        <f t="shared" si="21"/>
        <v>15</v>
      </c>
    </row>
    <row r="445" spans="1:21" ht="18" customHeight="1">
      <c r="A445" s="826"/>
      <c r="B445" s="827"/>
      <c r="C445" s="829"/>
      <c r="D445" s="829"/>
      <c r="E445" s="201">
        <v>17</v>
      </c>
      <c r="F445" s="334"/>
      <c r="G445" s="334"/>
      <c r="H445" s="204"/>
      <c r="I445" s="205"/>
      <c r="J445" s="206"/>
      <c r="K445" s="205"/>
      <c r="L445" s="206"/>
      <c r="M445" s="207"/>
      <c r="N445" s="208"/>
      <c r="O445" s="209"/>
      <c r="P445" s="207"/>
      <c r="Q445" s="208"/>
      <c r="R445" s="210"/>
      <c r="S445" s="211"/>
      <c r="T445" s="278">
        <f t="shared" si="19"/>
        <v>0</v>
      </c>
      <c r="U445" s="356">
        <f t="shared" si="21"/>
        <v>15</v>
      </c>
    </row>
    <row r="446" spans="1:21" ht="18" customHeight="1">
      <c r="A446" s="826"/>
      <c r="B446" s="827"/>
      <c r="C446" s="829"/>
      <c r="D446" s="829"/>
      <c r="E446" s="201">
        <v>18</v>
      </c>
      <c r="F446" s="334"/>
      <c r="G446" s="334"/>
      <c r="H446" s="204"/>
      <c r="I446" s="205"/>
      <c r="J446" s="206"/>
      <c r="K446" s="205"/>
      <c r="L446" s="206"/>
      <c r="M446" s="207"/>
      <c r="N446" s="208"/>
      <c r="O446" s="209"/>
      <c r="P446" s="207"/>
      <c r="Q446" s="208"/>
      <c r="R446" s="210"/>
      <c r="S446" s="211"/>
      <c r="T446" s="278">
        <f t="shared" si="19"/>
        <v>0</v>
      </c>
      <c r="U446" s="356">
        <f t="shared" si="21"/>
        <v>15</v>
      </c>
    </row>
    <row r="447" spans="1:21" ht="18" customHeight="1">
      <c r="A447" s="826"/>
      <c r="B447" s="827"/>
      <c r="C447" s="829"/>
      <c r="D447" s="829"/>
      <c r="E447" s="201">
        <v>19</v>
      </c>
      <c r="F447" s="334"/>
      <c r="G447" s="334"/>
      <c r="H447" s="204"/>
      <c r="I447" s="205"/>
      <c r="J447" s="206"/>
      <c r="K447" s="205"/>
      <c r="L447" s="206"/>
      <c r="M447" s="207"/>
      <c r="N447" s="208"/>
      <c r="O447" s="209"/>
      <c r="P447" s="207"/>
      <c r="Q447" s="208"/>
      <c r="R447" s="210"/>
      <c r="S447" s="211"/>
      <c r="T447" s="278">
        <f t="shared" si="19"/>
        <v>0</v>
      </c>
      <c r="U447" s="356">
        <f t="shared" si="21"/>
        <v>15</v>
      </c>
    </row>
    <row r="448" spans="1:21" ht="18" customHeight="1">
      <c r="A448" s="826"/>
      <c r="B448" s="827"/>
      <c r="C448" s="829"/>
      <c r="D448" s="829"/>
      <c r="E448" s="201">
        <v>20</v>
      </c>
      <c r="F448" s="334"/>
      <c r="G448" s="334"/>
      <c r="H448" s="204"/>
      <c r="I448" s="205"/>
      <c r="J448" s="206"/>
      <c r="K448" s="205"/>
      <c r="L448" s="206"/>
      <c r="M448" s="207"/>
      <c r="N448" s="208"/>
      <c r="O448" s="209"/>
      <c r="P448" s="207"/>
      <c r="Q448" s="208"/>
      <c r="R448" s="210"/>
      <c r="S448" s="211"/>
      <c r="T448" s="278">
        <f t="shared" si="19"/>
        <v>0</v>
      </c>
      <c r="U448" s="356">
        <f t="shared" si="21"/>
        <v>15</v>
      </c>
    </row>
    <row r="449" spans="1:21" ht="18" customHeight="1">
      <c r="A449" s="826"/>
      <c r="B449" s="827"/>
      <c r="C449" s="829"/>
      <c r="D449" s="829"/>
      <c r="E449" s="201">
        <v>21</v>
      </c>
      <c r="F449" s="334"/>
      <c r="G449" s="334"/>
      <c r="H449" s="204"/>
      <c r="I449" s="205"/>
      <c r="J449" s="206"/>
      <c r="K449" s="205"/>
      <c r="L449" s="206"/>
      <c r="M449" s="207"/>
      <c r="N449" s="208"/>
      <c r="O449" s="209"/>
      <c r="P449" s="207"/>
      <c r="Q449" s="208"/>
      <c r="R449" s="210"/>
      <c r="S449" s="211"/>
      <c r="T449" s="278">
        <f t="shared" si="19"/>
        <v>0</v>
      </c>
      <c r="U449" s="356">
        <f t="shared" si="21"/>
        <v>15</v>
      </c>
    </row>
    <row r="450" spans="1:21" ht="18" customHeight="1">
      <c r="A450" s="826"/>
      <c r="B450" s="827"/>
      <c r="C450" s="829"/>
      <c r="D450" s="829"/>
      <c r="E450" s="201">
        <v>22</v>
      </c>
      <c r="F450" s="334"/>
      <c r="G450" s="334"/>
      <c r="H450" s="204"/>
      <c r="I450" s="205"/>
      <c r="J450" s="206"/>
      <c r="K450" s="205"/>
      <c r="L450" s="206"/>
      <c r="M450" s="207"/>
      <c r="N450" s="208"/>
      <c r="O450" s="209"/>
      <c r="P450" s="207"/>
      <c r="Q450" s="208"/>
      <c r="R450" s="210"/>
      <c r="S450" s="211"/>
      <c r="T450" s="278">
        <f t="shared" si="19"/>
        <v>0</v>
      </c>
      <c r="U450" s="356">
        <f t="shared" si="21"/>
        <v>15</v>
      </c>
    </row>
    <row r="451" spans="1:21" ht="18" customHeight="1">
      <c r="A451" s="826"/>
      <c r="B451" s="827"/>
      <c r="C451" s="829"/>
      <c r="D451" s="829"/>
      <c r="E451" s="201">
        <v>23</v>
      </c>
      <c r="F451" s="334"/>
      <c r="G451" s="334"/>
      <c r="H451" s="204"/>
      <c r="I451" s="205"/>
      <c r="J451" s="206"/>
      <c r="K451" s="205"/>
      <c r="L451" s="206"/>
      <c r="M451" s="207"/>
      <c r="N451" s="208"/>
      <c r="O451" s="209"/>
      <c r="P451" s="207"/>
      <c r="Q451" s="208"/>
      <c r="R451" s="210"/>
      <c r="S451" s="211"/>
      <c r="T451" s="278">
        <f t="shared" si="19"/>
        <v>0</v>
      </c>
      <c r="U451" s="356">
        <f t="shared" si="21"/>
        <v>15</v>
      </c>
    </row>
    <row r="452" spans="1:21" ht="18" customHeight="1">
      <c r="A452" s="826"/>
      <c r="B452" s="827"/>
      <c r="C452" s="829"/>
      <c r="D452" s="829"/>
      <c r="E452" s="201">
        <v>24</v>
      </c>
      <c r="F452" s="334"/>
      <c r="G452" s="334"/>
      <c r="H452" s="204"/>
      <c r="I452" s="205"/>
      <c r="J452" s="206"/>
      <c r="K452" s="205"/>
      <c r="L452" s="206"/>
      <c r="M452" s="207"/>
      <c r="N452" s="208"/>
      <c r="O452" s="209"/>
      <c r="P452" s="207"/>
      <c r="Q452" s="208"/>
      <c r="R452" s="210"/>
      <c r="S452" s="211"/>
      <c r="T452" s="278">
        <f t="shared" si="19"/>
        <v>0</v>
      </c>
      <c r="U452" s="356">
        <f t="shared" si="21"/>
        <v>15</v>
      </c>
    </row>
    <row r="453" spans="1:21" ht="18" customHeight="1">
      <c r="A453" s="826"/>
      <c r="B453" s="827"/>
      <c r="C453" s="829"/>
      <c r="D453" s="829"/>
      <c r="E453" s="201">
        <v>25</v>
      </c>
      <c r="F453" s="334"/>
      <c r="G453" s="334"/>
      <c r="H453" s="204"/>
      <c r="I453" s="205"/>
      <c r="J453" s="206"/>
      <c r="K453" s="205"/>
      <c r="L453" s="206"/>
      <c r="M453" s="207"/>
      <c r="N453" s="208"/>
      <c r="O453" s="209"/>
      <c r="P453" s="207"/>
      <c r="Q453" s="208"/>
      <c r="R453" s="210"/>
      <c r="S453" s="211"/>
      <c r="T453" s="278">
        <f t="shared" si="19"/>
        <v>0</v>
      </c>
      <c r="U453" s="356">
        <f t="shared" si="21"/>
        <v>15</v>
      </c>
    </row>
    <row r="454" spans="1:21" ht="18" customHeight="1">
      <c r="A454" s="826"/>
      <c r="B454" s="827"/>
      <c r="C454" s="829"/>
      <c r="D454" s="829"/>
      <c r="E454" s="201">
        <v>26</v>
      </c>
      <c r="F454" s="334"/>
      <c r="G454" s="334"/>
      <c r="H454" s="204"/>
      <c r="I454" s="205"/>
      <c r="J454" s="206"/>
      <c r="K454" s="205"/>
      <c r="L454" s="206"/>
      <c r="M454" s="207"/>
      <c r="N454" s="208"/>
      <c r="O454" s="209"/>
      <c r="P454" s="207"/>
      <c r="Q454" s="208"/>
      <c r="R454" s="210"/>
      <c r="S454" s="211"/>
      <c r="T454" s="278">
        <f t="shared" si="19"/>
        <v>0</v>
      </c>
      <c r="U454" s="356">
        <f t="shared" si="21"/>
        <v>15</v>
      </c>
    </row>
    <row r="455" spans="1:21" ht="18" customHeight="1">
      <c r="A455" s="826"/>
      <c r="B455" s="827"/>
      <c r="C455" s="829"/>
      <c r="D455" s="829"/>
      <c r="E455" s="201">
        <v>27</v>
      </c>
      <c r="F455" s="334"/>
      <c r="G455" s="334"/>
      <c r="H455" s="204"/>
      <c r="I455" s="205"/>
      <c r="J455" s="206"/>
      <c r="K455" s="205"/>
      <c r="L455" s="206"/>
      <c r="M455" s="207"/>
      <c r="N455" s="208"/>
      <c r="O455" s="209"/>
      <c r="P455" s="207"/>
      <c r="Q455" s="208"/>
      <c r="R455" s="210"/>
      <c r="S455" s="211"/>
      <c r="T455" s="278">
        <f t="shared" si="19"/>
        <v>0</v>
      </c>
      <c r="U455" s="356">
        <f t="shared" si="21"/>
        <v>15</v>
      </c>
    </row>
    <row r="456" spans="1:21" ht="18" customHeight="1">
      <c r="A456" s="826"/>
      <c r="B456" s="827"/>
      <c r="C456" s="829"/>
      <c r="D456" s="829"/>
      <c r="E456" s="201">
        <v>28</v>
      </c>
      <c r="F456" s="334"/>
      <c r="G456" s="334"/>
      <c r="H456" s="204"/>
      <c r="I456" s="205"/>
      <c r="J456" s="206"/>
      <c r="K456" s="205"/>
      <c r="L456" s="206"/>
      <c r="M456" s="207"/>
      <c r="N456" s="208"/>
      <c r="O456" s="209"/>
      <c r="P456" s="207"/>
      <c r="Q456" s="208"/>
      <c r="R456" s="210"/>
      <c r="S456" s="211"/>
      <c r="T456" s="278">
        <f t="shared" si="19"/>
        <v>0</v>
      </c>
      <c r="U456" s="356">
        <f t="shared" si="21"/>
        <v>15</v>
      </c>
    </row>
    <row r="457" spans="1:21" ht="18" customHeight="1">
      <c r="A457" s="826"/>
      <c r="B457" s="827"/>
      <c r="C457" s="829"/>
      <c r="D457" s="829"/>
      <c r="E457" s="201">
        <v>29</v>
      </c>
      <c r="F457" s="334"/>
      <c r="G457" s="334"/>
      <c r="H457" s="204"/>
      <c r="I457" s="205"/>
      <c r="J457" s="206"/>
      <c r="K457" s="205"/>
      <c r="L457" s="206"/>
      <c r="M457" s="207"/>
      <c r="N457" s="208"/>
      <c r="O457" s="209"/>
      <c r="P457" s="207"/>
      <c r="Q457" s="208"/>
      <c r="R457" s="210"/>
      <c r="S457" s="211"/>
      <c r="T457" s="278">
        <f t="shared" ref="T457:T520" si="22">IF(J457="",0,INT(SUM(PRODUCT(J457,L457,O457),R457)))</f>
        <v>0</v>
      </c>
      <c r="U457" s="356">
        <f t="shared" si="21"/>
        <v>15</v>
      </c>
    </row>
    <row r="458" spans="1:21" ht="18" customHeight="1">
      <c r="A458" s="834"/>
      <c r="B458" s="835"/>
      <c r="C458" s="829"/>
      <c r="D458" s="829"/>
      <c r="E458" s="277">
        <v>30</v>
      </c>
      <c r="F458" s="375"/>
      <c r="G458" s="375"/>
      <c r="H458" s="134"/>
      <c r="I458" s="135"/>
      <c r="J458" s="212"/>
      <c r="K458" s="135"/>
      <c r="L458" s="212"/>
      <c r="M458" s="27"/>
      <c r="N458" s="120"/>
      <c r="O458" s="109"/>
      <c r="P458" s="27"/>
      <c r="Q458" s="120"/>
      <c r="R458" s="32"/>
      <c r="S458" s="122"/>
      <c r="T458" s="136">
        <f t="shared" si="22"/>
        <v>0</v>
      </c>
      <c r="U458" s="356">
        <f t="shared" si="21"/>
        <v>15</v>
      </c>
    </row>
    <row r="459" spans="1:21" ht="18" customHeight="1">
      <c r="A459" s="824">
        <v>16</v>
      </c>
      <c r="B459" s="825"/>
      <c r="C459" s="828" t="str">
        <f>IF(ISERROR(VLOOKUP($A459,【大規模】地域番号⑯!$BD:$BF,2,FALSE)),"",VLOOKUP($A459,【大規模】地域番号⑯!$BD:$BF,2,FALSE))</f>
        <v/>
      </c>
      <c r="D459" s="828" t="str">
        <f>IF(ISERROR(VLOOKUP($A459,【大規模】地域番号⑯!$BD:$BF,3,FALSE)),"",VLOOKUP($A459,【大規模】地域番号⑯!$BD:$BF,3,FALSE))</f>
        <v/>
      </c>
      <c r="E459" s="201">
        <v>1</v>
      </c>
      <c r="F459" s="334"/>
      <c r="G459" s="334"/>
      <c r="H459" s="176"/>
      <c r="I459" s="177"/>
      <c r="J459" s="178"/>
      <c r="K459" s="180"/>
      <c r="L459" s="181"/>
      <c r="M459" s="179"/>
      <c r="N459" s="180"/>
      <c r="O459" s="181"/>
      <c r="P459" s="179"/>
      <c r="Q459" s="180"/>
      <c r="R459" s="182"/>
      <c r="S459" s="183"/>
      <c r="T459" s="257">
        <f t="shared" si="22"/>
        <v>0</v>
      </c>
      <c r="U459" s="356">
        <f>$A$459</f>
        <v>16</v>
      </c>
    </row>
    <row r="460" spans="1:21" ht="18" customHeight="1">
      <c r="A460" s="826"/>
      <c r="B460" s="827"/>
      <c r="C460" s="829"/>
      <c r="D460" s="829"/>
      <c r="E460" s="201">
        <v>2</v>
      </c>
      <c r="F460" s="334"/>
      <c r="G460" s="334"/>
      <c r="H460" s="128"/>
      <c r="I460" s="111"/>
      <c r="J460" s="106"/>
      <c r="K460" s="112"/>
      <c r="L460" s="107"/>
      <c r="M460" s="12"/>
      <c r="N460" s="112"/>
      <c r="O460" s="107"/>
      <c r="P460" s="12"/>
      <c r="Q460" s="112"/>
      <c r="R460" s="31"/>
      <c r="S460" s="115"/>
      <c r="T460" s="93">
        <f t="shared" si="22"/>
        <v>0</v>
      </c>
      <c r="U460" s="356">
        <f t="shared" ref="U460:U488" si="23">$A$459</f>
        <v>16</v>
      </c>
    </row>
    <row r="461" spans="1:21" ht="18" customHeight="1">
      <c r="A461" s="826"/>
      <c r="B461" s="827"/>
      <c r="C461" s="829"/>
      <c r="D461" s="829"/>
      <c r="E461" s="201">
        <v>3</v>
      </c>
      <c r="F461" s="334"/>
      <c r="G461" s="334"/>
      <c r="H461" s="128"/>
      <c r="I461" s="111"/>
      <c r="J461" s="106"/>
      <c r="K461" s="112"/>
      <c r="L461" s="107"/>
      <c r="M461" s="12"/>
      <c r="N461" s="112"/>
      <c r="O461" s="107"/>
      <c r="P461" s="12"/>
      <c r="Q461" s="112"/>
      <c r="R461" s="31"/>
      <c r="S461" s="115"/>
      <c r="T461" s="93">
        <f t="shared" si="22"/>
        <v>0</v>
      </c>
      <c r="U461" s="356">
        <f t="shared" si="23"/>
        <v>16</v>
      </c>
    </row>
    <row r="462" spans="1:21" ht="18" customHeight="1">
      <c r="A462" s="826"/>
      <c r="B462" s="827"/>
      <c r="C462" s="829"/>
      <c r="D462" s="829"/>
      <c r="E462" s="201">
        <v>4</v>
      </c>
      <c r="F462" s="334"/>
      <c r="G462" s="334"/>
      <c r="H462" s="128"/>
      <c r="I462" s="111"/>
      <c r="J462" s="106"/>
      <c r="K462" s="112"/>
      <c r="L462" s="107"/>
      <c r="M462" s="12"/>
      <c r="N462" s="112"/>
      <c r="O462" s="107"/>
      <c r="P462" s="12"/>
      <c r="Q462" s="112"/>
      <c r="R462" s="31"/>
      <c r="S462" s="115"/>
      <c r="T462" s="93">
        <f t="shared" si="22"/>
        <v>0</v>
      </c>
      <c r="U462" s="356">
        <f t="shared" si="23"/>
        <v>16</v>
      </c>
    </row>
    <row r="463" spans="1:21" ht="18" customHeight="1">
      <c r="A463" s="826"/>
      <c r="B463" s="827"/>
      <c r="C463" s="829"/>
      <c r="D463" s="829"/>
      <c r="E463" s="201">
        <v>5</v>
      </c>
      <c r="F463" s="334"/>
      <c r="G463" s="334"/>
      <c r="H463" s="128"/>
      <c r="I463" s="111"/>
      <c r="J463" s="106"/>
      <c r="K463" s="112"/>
      <c r="L463" s="107"/>
      <c r="M463" s="12"/>
      <c r="N463" s="112"/>
      <c r="O463" s="107"/>
      <c r="P463" s="12"/>
      <c r="Q463" s="112"/>
      <c r="R463" s="31"/>
      <c r="S463" s="115"/>
      <c r="T463" s="93">
        <f t="shared" si="22"/>
        <v>0</v>
      </c>
      <c r="U463" s="356">
        <f t="shared" si="23"/>
        <v>16</v>
      </c>
    </row>
    <row r="464" spans="1:21" ht="18" customHeight="1">
      <c r="A464" s="826"/>
      <c r="B464" s="827"/>
      <c r="C464" s="829"/>
      <c r="D464" s="829"/>
      <c r="E464" s="201">
        <v>6</v>
      </c>
      <c r="F464" s="334"/>
      <c r="G464" s="334"/>
      <c r="H464" s="128"/>
      <c r="I464" s="111"/>
      <c r="J464" s="106"/>
      <c r="K464" s="111"/>
      <c r="L464" s="106"/>
      <c r="M464" s="12"/>
      <c r="N464" s="111"/>
      <c r="O464" s="107"/>
      <c r="P464" s="25"/>
      <c r="Q464" s="112"/>
      <c r="R464" s="31"/>
      <c r="S464" s="115"/>
      <c r="T464" s="93">
        <f t="shared" si="22"/>
        <v>0</v>
      </c>
      <c r="U464" s="356">
        <f t="shared" si="23"/>
        <v>16</v>
      </c>
    </row>
    <row r="465" spans="1:21" ht="18" customHeight="1">
      <c r="A465" s="826"/>
      <c r="B465" s="827"/>
      <c r="C465" s="829"/>
      <c r="D465" s="829"/>
      <c r="E465" s="201">
        <v>7</v>
      </c>
      <c r="F465" s="334"/>
      <c r="G465" s="334"/>
      <c r="H465" s="128"/>
      <c r="I465" s="111"/>
      <c r="J465" s="106"/>
      <c r="K465" s="111"/>
      <c r="L465" s="106"/>
      <c r="M465" s="12"/>
      <c r="N465" s="111"/>
      <c r="O465" s="107"/>
      <c r="P465" s="25"/>
      <c r="Q465" s="112"/>
      <c r="R465" s="31"/>
      <c r="S465" s="115"/>
      <c r="T465" s="93">
        <f t="shared" si="22"/>
        <v>0</v>
      </c>
      <c r="U465" s="356">
        <f t="shared" si="23"/>
        <v>16</v>
      </c>
    </row>
    <row r="466" spans="1:21" ht="18" customHeight="1">
      <c r="A466" s="826"/>
      <c r="B466" s="827"/>
      <c r="C466" s="829"/>
      <c r="D466" s="829"/>
      <c r="E466" s="201">
        <v>8</v>
      </c>
      <c r="F466" s="334"/>
      <c r="G466" s="334"/>
      <c r="H466" s="128"/>
      <c r="I466" s="111"/>
      <c r="J466" s="106"/>
      <c r="K466" s="111"/>
      <c r="L466" s="106"/>
      <c r="M466" s="12"/>
      <c r="N466" s="111"/>
      <c r="O466" s="107"/>
      <c r="P466" s="25"/>
      <c r="Q466" s="112"/>
      <c r="R466" s="31"/>
      <c r="S466" s="115"/>
      <c r="T466" s="93">
        <f t="shared" si="22"/>
        <v>0</v>
      </c>
      <c r="U466" s="356">
        <f t="shared" si="23"/>
        <v>16</v>
      </c>
    </row>
    <row r="467" spans="1:21" ht="18" customHeight="1">
      <c r="A467" s="826"/>
      <c r="B467" s="827"/>
      <c r="C467" s="829"/>
      <c r="D467" s="829"/>
      <c r="E467" s="201">
        <v>9</v>
      </c>
      <c r="F467" s="334"/>
      <c r="G467" s="334"/>
      <c r="H467" s="128"/>
      <c r="I467" s="111"/>
      <c r="J467" s="106"/>
      <c r="K467" s="111"/>
      <c r="L467" s="106"/>
      <c r="M467" s="12"/>
      <c r="N467" s="112"/>
      <c r="O467" s="107"/>
      <c r="P467" s="12"/>
      <c r="Q467" s="112"/>
      <c r="R467" s="31"/>
      <c r="S467" s="115"/>
      <c r="T467" s="93">
        <f t="shared" si="22"/>
        <v>0</v>
      </c>
      <c r="U467" s="356">
        <f t="shared" si="23"/>
        <v>16</v>
      </c>
    </row>
    <row r="468" spans="1:21" ht="18" customHeight="1">
      <c r="A468" s="826"/>
      <c r="B468" s="827"/>
      <c r="C468" s="829"/>
      <c r="D468" s="829"/>
      <c r="E468" s="201">
        <v>10</v>
      </c>
      <c r="F468" s="334"/>
      <c r="G468" s="334"/>
      <c r="H468" s="204"/>
      <c r="I468" s="205"/>
      <c r="J468" s="206"/>
      <c r="K468" s="205"/>
      <c r="L468" s="206"/>
      <c r="M468" s="207"/>
      <c r="N468" s="208"/>
      <c r="O468" s="209"/>
      <c r="P468" s="207"/>
      <c r="Q468" s="208"/>
      <c r="R468" s="210"/>
      <c r="S468" s="211"/>
      <c r="T468" s="278">
        <f t="shared" si="22"/>
        <v>0</v>
      </c>
      <c r="U468" s="356">
        <f t="shared" si="23"/>
        <v>16</v>
      </c>
    </row>
    <row r="469" spans="1:21" ht="18" customHeight="1">
      <c r="A469" s="826"/>
      <c r="B469" s="827"/>
      <c r="C469" s="829"/>
      <c r="D469" s="829"/>
      <c r="E469" s="201">
        <v>11</v>
      </c>
      <c r="F469" s="334"/>
      <c r="G469" s="334"/>
      <c r="H469" s="204"/>
      <c r="I469" s="205"/>
      <c r="J469" s="206"/>
      <c r="K469" s="205"/>
      <c r="L469" s="206"/>
      <c r="M469" s="207"/>
      <c r="N469" s="208"/>
      <c r="O469" s="209"/>
      <c r="P469" s="207"/>
      <c r="Q469" s="208"/>
      <c r="R469" s="210"/>
      <c r="S469" s="211"/>
      <c r="T469" s="278">
        <f t="shared" si="22"/>
        <v>0</v>
      </c>
      <c r="U469" s="356">
        <f t="shared" si="23"/>
        <v>16</v>
      </c>
    </row>
    <row r="470" spans="1:21" ht="18" customHeight="1">
      <c r="A470" s="826"/>
      <c r="B470" s="827"/>
      <c r="C470" s="829"/>
      <c r="D470" s="829"/>
      <c r="E470" s="201">
        <v>12</v>
      </c>
      <c r="F470" s="334"/>
      <c r="G470" s="334"/>
      <c r="H470" s="204"/>
      <c r="I470" s="205"/>
      <c r="J470" s="206"/>
      <c r="K470" s="205"/>
      <c r="L470" s="206"/>
      <c r="M470" s="207"/>
      <c r="N470" s="208"/>
      <c r="O470" s="209"/>
      <c r="P470" s="207"/>
      <c r="Q470" s="208"/>
      <c r="R470" s="210"/>
      <c r="S470" s="211"/>
      <c r="T470" s="278">
        <f t="shared" si="22"/>
        <v>0</v>
      </c>
      <c r="U470" s="356">
        <f t="shared" si="23"/>
        <v>16</v>
      </c>
    </row>
    <row r="471" spans="1:21" ht="18" customHeight="1">
      <c r="A471" s="826"/>
      <c r="B471" s="827"/>
      <c r="C471" s="829"/>
      <c r="D471" s="829"/>
      <c r="E471" s="201">
        <v>13</v>
      </c>
      <c r="F471" s="334"/>
      <c r="G471" s="334"/>
      <c r="H471" s="204"/>
      <c r="I471" s="205"/>
      <c r="J471" s="206"/>
      <c r="K471" s="205"/>
      <c r="L471" s="206"/>
      <c r="M471" s="207"/>
      <c r="N471" s="208"/>
      <c r="O471" s="209"/>
      <c r="P471" s="207"/>
      <c r="Q471" s="208"/>
      <c r="R471" s="210"/>
      <c r="S471" s="211"/>
      <c r="T471" s="278">
        <f t="shared" si="22"/>
        <v>0</v>
      </c>
      <c r="U471" s="356">
        <f t="shared" si="23"/>
        <v>16</v>
      </c>
    </row>
    <row r="472" spans="1:21" ht="18" customHeight="1">
      <c r="A472" s="826"/>
      <c r="B472" s="827"/>
      <c r="C472" s="829"/>
      <c r="D472" s="829"/>
      <c r="E472" s="201">
        <v>14</v>
      </c>
      <c r="F472" s="334"/>
      <c r="G472" s="334"/>
      <c r="H472" s="204"/>
      <c r="I472" s="205"/>
      <c r="J472" s="206"/>
      <c r="K472" s="205"/>
      <c r="L472" s="206"/>
      <c r="M472" s="207"/>
      <c r="N472" s="208"/>
      <c r="O472" s="209"/>
      <c r="P472" s="207"/>
      <c r="Q472" s="208"/>
      <c r="R472" s="210"/>
      <c r="S472" s="211"/>
      <c r="T472" s="278">
        <f t="shared" si="22"/>
        <v>0</v>
      </c>
      <c r="U472" s="356">
        <f t="shared" si="23"/>
        <v>16</v>
      </c>
    </row>
    <row r="473" spans="1:21" ht="18" customHeight="1">
      <c r="A473" s="826"/>
      <c r="B473" s="827"/>
      <c r="C473" s="829"/>
      <c r="D473" s="829"/>
      <c r="E473" s="201">
        <v>15</v>
      </c>
      <c r="F473" s="334"/>
      <c r="G473" s="334"/>
      <c r="H473" s="204"/>
      <c r="I473" s="205"/>
      <c r="J473" s="206"/>
      <c r="K473" s="205"/>
      <c r="L473" s="206"/>
      <c r="M473" s="207"/>
      <c r="N473" s="208"/>
      <c r="O473" s="209"/>
      <c r="P473" s="207"/>
      <c r="Q473" s="208"/>
      <c r="R473" s="210"/>
      <c r="S473" s="211"/>
      <c r="T473" s="278">
        <f t="shared" si="22"/>
        <v>0</v>
      </c>
      <c r="U473" s="356">
        <f t="shared" si="23"/>
        <v>16</v>
      </c>
    </row>
    <row r="474" spans="1:21" ht="18" customHeight="1">
      <c r="A474" s="826"/>
      <c r="B474" s="827"/>
      <c r="C474" s="829"/>
      <c r="D474" s="829"/>
      <c r="E474" s="201">
        <v>16</v>
      </c>
      <c r="F474" s="334"/>
      <c r="G474" s="334"/>
      <c r="H474" s="204"/>
      <c r="I474" s="205"/>
      <c r="J474" s="206"/>
      <c r="K474" s="205"/>
      <c r="L474" s="206"/>
      <c r="M474" s="207"/>
      <c r="N474" s="208"/>
      <c r="O474" s="209"/>
      <c r="P474" s="207"/>
      <c r="Q474" s="208"/>
      <c r="R474" s="210"/>
      <c r="S474" s="211"/>
      <c r="T474" s="278">
        <f t="shared" si="22"/>
        <v>0</v>
      </c>
      <c r="U474" s="356">
        <f t="shared" si="23"/>
        <v>16</v>
      </c>
    </row>
    <row r="475" spans="1:21" ht="18" customHeight="1">
      <c r="A475" s="826"/>
      <c r="B475" s="827"/>
      <c r="C475" s="829"/>
      <c r="D475" s="829"/>
      <c r="E475" s="201">
        <v>17</v>
      </c>
      <c r="F475" s="334"/>
      <c r="G475" s="334"/>
      <c r="H475" s="204"/>
      <c r="I475" s="205"/>
      <c r="J475" s="206"/>
      <c r="K475" s="205"/>
      <c r="L475" s="206"/>
      <c r="M475" s="207"/>
      <c r="N475" s="208"/>
      <c r="O475" s="209"/>
      <c r="P475" s="207"/>
      <c r="Q475" s="208"/>
      <c r="R475" s="210"/>
      <c r="S475" s="211"/>
      <c r="T475" s="278">
        <f t="shared" si="22"/>
        <v>0</v>
      </c>
      <c r="U475" s="356">
        <f t="shared" si="23"/>
        <v>16</v>
      </c>
    </row>
    <row r="476" spans="1:21" ht="18" customHeight="1">
      <c r="A476" s="826"/>
      <c r="B476" s="827"/>
      <c r="C476" s="829"/>
      <c r="D476" s="829"/>
      <c r="E476" s="201">
        <v>18</v>
      </c>
      <c r="F476" s="334"/>
      <c r="G476" s="334"/>
      <c r="H476" s="204"/>
      <c r="I476" s="205"/>
      <c r="J476" s="206"/>
      <c r="K476" s="205"/>
      <c r="L476" s="206"/>
      <c r="M476" s="207"/>
      <c r="N476" s="208"/>
      <c r="O476" s="209"/>
      <c r="P476" s="207"/>
      <c r="Q476" s="208"/>
      <c r="R476" s="210"/>
      <c r="S476" s="211"/>
      <c r="T476" s="278">
        <f t="shared" si="22"/>
        <v>0</v>
      </c>
      <c r="U476" s="356">
        <f t="shared" si="23"/>
        <v>16</v>
      </c>
    </row>
    <row r="477" spans="1:21" ht="18" customHeight="1">
      <c r="A477" s="826"/>
      <c r="B477" s="827"/>
      <c r="C477" s="829"/>
      <c r="D477" s="829"/>
      <c r="E477" s="201">
        <v>19</v>
      </c>
      <c r="F477" s="334"/>
      <c r="G477" s="334"/>
      <c r="H477" s="204"/>
      <c r="I477" s="205"/>
      <c r="J477" s="206"/>
      <c r="K477" s="205"/>
      <c r="L477" s="206"/>
      <c r="M477" s="207"/>
      <c r="N477" s="208"/>
      <c r="O477" s="209"/>
      <c r="P477" s="207"/>
      <c r="Q477" s="208"/>
      <c r="R477" s="210"/>
      <c r="S477" s="211"/>
      <c r="T477" s="278">
        <f t="shared" si="22"/>
        <v>0</v>
      </c>
      <c r="U477" s="356">
        <f t="shared" si="23"/>
        <v>16</v>
      </c>
    </row>
    <row r="478" spans="1:21" ht="18" customHeight="1">
      <c r="A478" s="826"/>
      <c r="B478" s="827"/>
      <c r="C478" s="829"/>
      <c r="D478" s="829"/>
      <c r="E478" s="201">
        <v>20</v>
      </c>
      <c r="F478" s="334"/>
      <c r="G478" s="334"/>
      <c r="H478" s="204"/>
      <c r="I478" s="205"/>
      <c r="J478" s="206"/>
      <c r="K478" s="205"/>
      <c r="L478" s="206"/>
      <c r="M478" s="207"/>
      <c r="N478" s="208"/>
      <c r="O478" s="209"/>
      <c r="P478" s="207"/>
      <c r="Q478" s="208"/>
      <c r="R478" s="210"/>
      <c r="S478" s="211"/>
      <c r="T478" s="278">
        <f t="shared" si="22"/>
        <v>0</v>
      </c>
      <c r="U478" s="356">
        <f t="shared" si="23"/>
        <v>16</v>
      </c>
    </row>
    <row r="479" spans="1:21" ht="18" customHeight="1">
      <c r="A479" s="826"/>
      <c r="B479" s="827"/>
      <c r="C479" s="829"/>
      <c r="D479" s="829"/>
      <c r="E479" s="201">
        <v>21</v>
      </c>
      <c r="F479" s="334"/>
      <c r="G479" s="334"/>
      <c r="H479" s="204"/>
      <c r="I479" s="205"/>
      <c r="J479" s="206"/>
      <c r="K479" s="205"/>
      <c r="L479" s="206"/>
      <c r="M479" s="207"/>
      <c r="N479" s="208"/>
      <c r="O479" s="209"/>
      <c r="P479" s="207"/>
      <c r="Q479" s="208"/>
      <c r="R479" s="210"/>
      <c r="S479" s="211"/>
      <c r="T479" s="278">
        <f t="shared" si="22"/>
        <v>0</v>
      </c>
      <c r="U479" s="356">
        <f t="shared" si="23"/>
        <v>16</v>
      </c>
    </row>
    <row r="480" spans="1:21" ht="18" customHeight="1">
      <c r="A480" s="826"/>
      <c r="B480" s="827"/>
      <c r="C480" s="829"/>
      <c r="D480" s="829"/>
      <c r="E480" s="201">
        <v>22</v>
      </c>
      <c r="F480" s="334"/>
      <c r="G480" s="334"/>
      <c r="H480" s="204"/>
      <c r="I480" s="205"/>
      <c r="J480" s="206"/>
      <c r="K480" s="205"/>
      <c r="L480" s="206"/>
      <c r="M480" s="207"/>
      <c r="N480" s="208"/>
      <c r="O480" s="209"/>
      <c r="P480" s="207"/>
      <c r="Q480" s="208"/>
      <c r="R480" s="210"/>
      <c r="S480" s="211"/>
      <c r="T480" s="278">
        <f t="shared" si="22"/>
        <v>0</v>
      </c>
      <c r="U480" s="356">
        <f t="shared" si="23"/>
        <v>16</v>
      </c>
    </row>
    <row r="481" spans="1:21" ht="18" customHeight="1">
      <c r="A481" s="826"/>
      <c r="B481" s="827"/>
      <c r="C481" s="829"/>
      <c r="D481" s="829"/>
      <c r="E481" s="201">
        <v>23</v>
      </c>
      <c r="F481" s="334"/>
      <c r="G481" s="334"/>
      <c r="H481" s="204"/>
      <c r="I481" s="205"/>
      <c r="J481" s="206"/>
      <c r="K481" s="205"/>
      <c r="L481" s="206"/>
      <c r="M481" s="207"/>
      <c r="N481" s="208"/>
      <c r="O481" s="209"/>
      <c r="P481" s="207"/>
      <c r="Q481" s="208"/>
      <c r="R481" s="210"/>
      <c r="S481" s="211"/>
      <c r="T481" s="278">
        <f t="shared" si="22"/>
        <v>0</v>
      </c>
      <c r="U481" s="356">
        <f t="shared" si="23"/>
        <v>16</v>
      </c>
    </row>
    <row r="482" spans="1:21" ht="18" customHeight="1">
      <c r="A482" s="826"/>
      <c r="B482" s="827"/>
      <c r="C482" s="829"/>
      <c r="D482" s="829"/>
      <c r="E482" s="201">
        <v>24</v>
      </c>
      <c r="F482" s="334"/>
      <c r="G482" s="334"/>
      <c r="H482" s="204"/>
      <c r="I482" s="205"/>
      <c r="J482" s="206"/>
      <c r="K482" s="205"/>
      <c r="L482" s="206"/>
      <c r="M482" s="207"/>
      <c r="N482" s="208"/>
      <c r="O482" s="209"/>
      <c r="P482" s="207"/>
      <c r="Q482" s="208"/>
      <c r="R482" s="210"/>
      <c r="S482" s="211"/>
      <c r="T482" s="278">
        <f t="shared" si="22"/>
        <v>0</v>
      </c>
      <c r="U482" s="356">
        <f t="shared" si="23"/>
        <v>16</v>
      </c>
    </row>
    <row r="483" spans="1:21" ht="18" customHeight="1">
      <c r="A483" s="826"/>
      <c r="B483" s="827"/>
      <c r="C483" s="829"/>
      <c r="D483" s="829"/>
      <c r="E483" s="201">
        <v>25</v>
      </c>
      <c r="F483" s="334"/>
      <c r="G483" s="334"/>
      <c r="H483" s="204"/>
      <c r="I483" s="205"/>
      <c r="J483" s="206"/>
      <c r="K483" s="205"/>
      <c r="L483" s="206"/>
      <c r="M483" s="207"/>
      <c r="N483" s="208"/>
      <c r="O483" s="209"/>
      <c r="P483" s="207"/>
      <c r="Q483" s="208"/>
      <c r="R483" s="210"/>
      <c r="S483" s="211"/>
      <c r="T483" s="278">
        <f t="shared" si="22"/>
        <v>0</v>
      </c>
      <c r="U483" s="356">
        <f t="shared" si="23"/>
        <v>16</v>
      </c>
    </row>
    <row r="484" spans="1:21" ht="18" customHeight="1">
      <c r="A484" s="826"/>
      <c r="B484" s="827"/>
      <c r="C484" s="829"/>
      <c r="D484" s="829"/>
      <c r="E484" s="201">
        <v>26</v>
      </c>
      <c r="F484" s="334"/>
      <c r="G484" s="334"/>
      <c r="H484" s="204"/>
      <c r="I484" s="205"/>
      <c r="J484" s="206"/>
      <c r="K484" s="205"/>
      <c r="L484" s="206"/>
      <c r="M484" s="207"/>
      <c r="N484" s="208"/>
      <c r="O484" s="209"/>
      <c r="P484" s="207"/>
      <c r="Q484" s="208"/>
      <c r="R484" s="210"/>
      <c r="S484" s="211"/>
      <c r="T484" s="278">
        <f t="shared" si="22"/>
        <v>0</v>
      </c>
      <c r="U484" s="356">
        <f t="shared" si="23"/>
        <v>16</v>
      </c>
    </row>
    <row r="485" spans="1:21" ht="18" customHeight="1">
      <c r="A485" s="826"/>
      <c r="B485" s="827"/>
      <c r="C485" s="829"/>
      <c r="D485" s="829"/>
      <c r="E485" s="201">
        <v>27</v>
      </c>
      <c r="F485" s="334"/>
      <c r="G485" s="334"/>
      <c r="H485" s="204"/>
      <c r="I485" s="205"/>
      <c r="J485" s="206"/>
      <c r="K485" s="205"/>
      <c r="L485" s="206"/>
      <c r="M485" s="207"/>
      <c r="N485" s="208"/>
      <c r="O485" s="209"/>
      <c r="P485" s="207"/>
      <c r="Q485" s="208"/>
      <c r="R485" s="210"/>
      <c r="S485" s="211"/>
      <c r="T485" s="278">
        <f t="shared" si="22"/>
        <v>0</v>
      </c>
      <c r="U485" s="356">
        <f t="shared" si="23"/>
        <v>16</v>
      </c>
    </row>
    <row r="486" spans="1:21" ht="18" customHeight="1">
      <c r="A486" s="826"/>
      <c r="B486" s="827"/>
      <c r="C486" s="829"/>
      <c r="D486" s="829"/>
      <c r="E486" s="201">
        <v>28</v>
      </c>
      <c r="F486" s="334"/>
      <c r="G486" s="334"/>
      <c r="H486" s="204"/>
      <c r="I486" s="205"/>
      <c r="J486" s="206"/>
      <c r="K486" s="205"/>
      <c r="L486" s="206"/>
      <c r="M486" s="207"/>
      <c r="N486" s="208"/>
      <c r="O486" s="209"/>
      <c r="P486" s="207"/>
      <c r="Q486" s="208"/>
      <c r="R486" s="210"/>
      <c r="S486" s="211"/>
      <c r="T486" s="278">
        <f t="shared" si="22"/>
        <v>0</v>
      </c>
      <c r="U486" s="356">
        <f t="shared" si="23"/>
        <v>16</v>
      </c>
    </row>
    <row r="487" spans="1:21" ht="18" customHeight="1">
      <c r="A487" s="826"/>
      <c r="B487" s="827"/>
      <c r="C487" s="829"/>
      <c r="D487" s="829"/>
      <c r="E487" s="201">
        <v>29</v>
      </c>
      <c r="F487" s="334"/>
      <c r="G487" s="334"/>
      <c r="H487" s="204"/>
      <c r="I487" s="205"/>
      <c r="J487" s="206"/>
      <c r="K487" s="205"/>
      <c r="L487" s="206"/>
      <c r="M487" s="207"/>
      <c r="N487" s="208"/>
      <c r="O487" s="209"/>
      <c r="P487" s="207"/>
      <c r="Q487" s="208"/>
      <c r="R487" s="210"/>
      <c r="S487" s="211"/>
      <c r="T487" s="278">
        <f t="shared" si="22"/>
        <v>0</v>
      </c>
      <c r="U487" s="356">
        <f t="shared" si="23"/>
        <v>16</v>
      </c>
    </row>
    <row r="488" spans="1:21" ht="18" customHeight="1">
      <c r="A488" s="834"/>
      <c r="B488" s="835"/>
      <c r="C488" s="829"/>
      <c r="D488" s="829"/>
      <c r="E488" s="277">
        <v>30</v>
      </c>
      <c r="F488" s="375"/>
      <c r="G488" s="375"/>
      <c r="H488" s="134"/>
      <c r="I488" s="135"/>
      <c r="J488" s="212"/>
      <c r="K488" s="135"/>
      <c r="L488" s="212"/>
      <c r="M488" s="27"/>
      <c r="N488" s="120"/>
      <c r="O488" s="109"/>
      <c r="P488" s="27"/>
      <c r="Q488" s="120"/>
      <c r="R488" s="32"/>
      <c r="S488" s="122"/>
      <c r="T488" s="136">
        <f t="shared" si="22"/>
        <v>0</v>
      </c>
      <c r="U488" s="356">
        <f t="shared" si="23"/>
        <v>16</v>
      </c>
    </row>
    <row r="489" spans="1:21" ht="18" customHeight="1">
      <c r="A489" s="824">
        <v>17</v>
      </c>
      <c r="B489" s="825"/>
      <c r="C489" s="828" t="str">
        <f>IF(ISERROR(VLOOKUP($A489,【大規模】地域番号⑯!$BD:$BF,2,FALSE)),"",VLOOKUP($A489,【大規模】地域番号⑯!$BD:$BF,2,FALSE))</f>
        <v/>
      </c>
      <c r="D489" s="828" t="str">
        <f>IF(ISERROR(VLOOKUP($A489,【大規模】地域番号⑯!$BD:$BF,3,FALSE)),"",VLOOKUP($A489,【大規模】地域番号⑯!$BD:$BF,3,FALSE))</f>
        <v/>
      </c>
      <c r="E489" s="201">
        <v>1</v>
      </c>
      <c r="F489" s="334"/>
      <c r="G489" s="334"/>
      <c r="H489" s="176"/>
      <c r="I489" s="177"/>
      <c r="J489" s="178"/>
      <c r="K489" s="180"/>
      <c r="L489" s="181"/>
      <c r="M489" s="179"/>
      <c r="N489" s="180"/>
      <c r="O489" s="181"/>
      <c r="P489" s="179"/>
      <c r="Q489" s="180"/>
      <c r="R489" s="182"/>
      <c r="S489" s="183"/>
      <c r="T489" s="257">
        <f t="shared" si="22"/>
        <v>0</v>
      </c>
      <c r="U489" s="356">
        <f>$A$489</f>
        <v>17</v>
      </c>
    </row>
    <row r="490" spans="1:21" ht="18" customHeight="1">
      <c r="A490" s="826"/>
      <c r="B490" s="827"/>
      <c r="C490" s="829"/>
      <c r="D490" s="829"/>
      <c r="E490" s="201">
        <v>2</v>
      </c>
      <c r="F490" s="334"/>
      <c r="G490" s="334"/>
      <c r="H490" s="128"/>
      <c r="I490" s="111"/>
      <c r="J490" s="106"/>
      <c r="K490" s="112"/>
      <c r="L490" s="107"/>
      <c r="M490" s="12"/>
      <c r="N490" s="112"/>
      <c r="O490" s="107"/>
      <c r="P490" s="12"/>
      <c r="Q490" s="112"/>
      <c r="R490" s="31"/>
      <c r="S490" s="115"/>
      <c r="T490" s="93">
        <f t="shared" si="22"/>
        <v>0</v>
      </c>
      <c r="U490" s="356">
        <f t="shared" ref="U490:U518" si="24">$A$489</f>
        <v>17</v>
      </c>
    </row>
    <row r="491" spans="1:21" ht="18" customHeight="1">
      <c r="A491" s="826"/>
      <c r="B491" s="827"/>
      <c r="C491" s="829"/>
      <c r="D491" s="829"/>
      <c r="E491" s="201">
        <v>3</v>
      </c>
      <c r="F491" s="334"/>
      <c r="G491" s="334"/>
      <c r="H491" s="128"/>
      <c r="I491" s="111"/>
      <c r="J491" s="106"/>
      <c r="K491" s="112"/>
      <c r="L491" s="107"/>
      <c r="M491" s="12"/>
      <c r="N491" s="112"/>
      <c r="O491" s="107"/>
      <c r="P491" s="12"/>
      <c r="Q491" s="112"/>
      <c r="R491" s="31"/>
      <c r="S491" s="115"/>
      <c r="T491" s="93">
        <f t="shared" si="22"/>
        <v>0</v>
      </c>
      <c r="U491" s="356">
        <f t="shared" si="24"/>
        <v>17</v>
      </c>
    </row>
    <row r="492" spans="1:21" ht="18" customHeight="1">
      <c r="A492" s="826"/>
      <c r="B492" s="827"/>
      <c r="C492" s="829"/>
      <c r="D492" s="829"/>
      <c r="E492" s="201">
        <v>4</v>
      </c>
      <c r="F492" s="334"/>
      <c r="G492" s="334"/>
      <c r="H492" s="128"/>
      <c r="I492" s="111"/>
      <c r="J492" s="106"/>
      <c r="K492" s="112"/>
      <c r="L492" s="107"/>
      <c r="M492" s="12"/>
      <c r="N492" s="112"/>
      <c r="O492" s="107"/>
      <c r="P492" s="12"/>
      <c r="Q492" s="112"/>
      <c r="R492" s="31"/>
      <c r="S492" s="115"/>
      <c r="T492" s="93">
        <f t="shared" si="22"/>
        <v>0</v>
      </c>
      <c r="U492" s="356">
        <f t="shared" si="24"/>
        <v>17</v>
      </c>
    </row>
    <row r="493" spans="1:21" ht="18" customHeight="1">
      <c r="A493" s="826"/>
      <c r="B493" s="827"/>
      <c r="C493" s="829"/>
      <c r="D493" s="829"/>
      <c r="E493" s="201">
        <v>5</v>
      </c>
      <c r="F493" s="334"/>
      <c r="G493" s="334"/>
      <c r="H493" s="128"/>
      <c r="I493" s="111"/>
      <c r="J493" s="106"/>
      <c r="K493" s="112"/>
      <c r="L493" s="107"/>
      <c r="M493" s="12"/>
      <c r="N493" s="112"/>
      <c r="O493" s="107"/>
      <c r="P493" s="12"/>
      <c r="Q493" s="112"/>
      <c r="R493" s="31"/>
      <c r="S493" s="115"/>
      <c r="T493" s="93">
        <f t="shared" si="22"/>
        <v>0</v>
      </c>
      <c r="U493" s="356">
        <f t="shared" si="24"/>
        <v>17</v>
      </c>
    </row>
    <row r="494" spans="1:21" ht="18" customHeight="1">
      <c r="A494" s="826"/>
      <c r="B494" s="827"/>
      <c r="C494" s="829"/>
      <c r="D494" s="829"/>
      <c r="E494" s="201">
        <v>6</v>
      </c>
      <c r="F494" s="334"/>
      <c r="G494" s="334"/>
      <c r="H494" s="128"/>
      <c r="I494" s="111"/>
      <c r="J494" s="106"/>
      <c r="K494" s="111"/>
      <c r="L494" s="106"/>
      <c r="M494" s="12"/>
      <c r="N494" s="111"/>
      <c r="O494" s="107"/>
      <c r="P494" s="25"/>
      <c r="Q494" s="112"/>
      <c r="R494" s="31"/>
      <c r="S494" s="115"/>
      <c r="T494" s="93">
        <f t="shared" si="22"/>
        <v>0</v>
      </c>
      <c r="U494" s="356">
        <f t="shared" si="24"/>
        <v>17</v>
      </c>
    </row>
    <row r="495" spans="1:21" ht="18" customHeight="1">
      <c r="A495" s="826"/>
      <c r="B495" s="827"/>
      <c r="C495" s="829"/>
      <c r="D495" s="829"/>
      <c r="E495" s="201">
        <v>7</v>
      </c>
      <c r="F495" s="334"/>
      <c r="G495" s="334"/>
      <c r="H495" s="128"/>
      <c r="I495" s="111"/>
      <c r="J495" s="106"/>
      <c r="K495" s="111"/>
      <c r="L495" s="106"/>
      <c r="M495" s="12"/>
      <c r="N495" s="111"/>
      <c r="O495" s="107"/>
      <c r="P495" s="25"/>
      <c r="Q495" s="112"/>
      <c r="R495" s="31"/>
      <c r="S495" s="115"/>
      <c r="T495" s="93">
        <f t="shared" si="22"/>
        <v>0</v>
      </c>
      <c r="U495" s="356">
        <f t="shared" si="24"/>
        <v>17</v>
      </c>
    </row>
    <row r="496" spans="1:21" ht="18" customHeight="1">
      <c r="A496" s="826"/>
      <c r="B496" s="827"/>
      <c r="C496" s="829"/>
      <c r="D496" s="829"/>
      <c r="E496" s="201">
        <v>8</v>
      </c>
      <c r="F496" s="334"/>
      <c r="G496" s="334"/>
      <c r="H496" s="128"/>
      <c r="I496" s="111"/>
      <c r="J496" s="106"/>
      <c r="K496" s="111"/>
      <c r="L496" s="106"/>
      <c r="M496" s="12"/>
      <c r="N496" s="111"/>
      <c r="O496" s="107"/>
      <c r="P496" s="25"/>
      <c r="Q496" s="112"/>
      <c r="R496" s="31"/>
      <c r="S496" s="115"/>
      <c r="T496" s="93">
        <f t="shared" si="22"/>
        <v>0</v>
      </c>
      <c r="U496" s="356">
        <f t="shared" si="24"/>
        <v>17</v>
      </c>
    </row>
    <row r="497" spans="1:21" ht="18" customHeight="1">
      <c r="A497" s="826"/>
      <c r="B497" s="827"/>
      <c r="C497" s="829"/>
      <c r="D497" s="829"/>
      <c r="E497" s="201">
        <v>9</v>
      </c>
      <c r="F497" s="334"/>
      <c r="G497" s="334"/>
      <c r="H497" s="128"/>
      <c r="I497" s="111"/>
      <c r="J497" s="106"/>
      <c r="K497" s="111"/>
      <c r="L497" s="106"/>
      <c r="M497" s="12"/>
      <c r="N497" s="112"/>
      <c r="O497" s="107"/>
      <c r="P497" s="12"/>
      <c r="Q497" s="112"/>
      <c r="R497" s="31"/>
      <c r="S497" s="115"/>
      <c r="T497" s="93">
        <f t="shared" si="22"/>
        <v>0</v>
      </c>
      <c r="U497" s="356">
        <f t="shared" si="24"/>
        <v>17</v>
      </c>
    </row>
    <row r="498" spans="1:21" ht="18" customHeight="1">
      <c r="A498" s="826"/>
      <c r="B498" s="827"/>
      <c r="C498" s="829"/>
      <c r="D498" s="829"/>
      <c r="E498" s="201">
        <v>10</v>
      </c>
      <c r="F498" s="334"/>
      <c r="G498" s="334"/>
      <c r="H498" s="204"/>
      <c r="I498" s="205"/>
      <c r="J498" s="206"/>
      <c r="K498" s="205"/>
      <c r="L498" s="206"/>
      <c r="M498" s="207"/>
      <c r="N498" s="208"/>
      <c r="O498" s="209"/>
      <c r="P498" s="207"/>
      <c r="Q498" s="208"/>
      <c r="R498" s="210"/>
      <c r="S498" s="211"/>
      <c r="T498" s="278">
        <f t="shared" si="22"/>
        <v>0</v>
      </c>
      <c r="U498" s="356">
        <f t="shared" si="24"/>
        <v>17</v>
      </c>
    </row>
    <row r="499" spans="1:21" ht="18" customHeight="1">
      <c r="A499" s="826"/>
      <c r="B499" s="827"/>
      <c r="C499" s="829"/>
      <c r="D499" s="829"/>
      <c r="E499" s="201">
        <v>11</v>
      </c>
      <c r="F499" s="334"/>
      <c r="G499" s="334"/>
      <c r="H499" s="204"/>
      <c r="I499" s="205"/>
      <c r="J499" s="206"/>
      <c r="K499" s="205"/>
      <c r="L499" s="206"/>
      <c r="M499" s="207"/>
      <c r="N499" s="208"/>
      <c r="O499" s="209"/>
      <c r="P499" s="207"/>
      <c r="Q499" s="208"/>
      <c r="R499" s="210"/>
      <c r="S499" s="211"/>
      <c r="T499" s="278">
        <f t="shared" si="22"/>
        <v>0</v>
      </c>
      <c r="U499" s="356">
        <f t="shared" si="24"/>
        <v>17</v>
      </c>
    </row>
    <row r="500" spans="1:21" ht="18" customHeight="1">
      <c r="A500" s="826"/>
      <c r="B500" s="827"/>
      <c r="C500" s="829"/>
      <c r="D500" s="829"/>
      <c r="E500" s="201">
        <v>12</v>
      </c>
      <c r="F500" s="334"/>
      <c r="G500" s="334"/>
      <c r="H500" s="204"/>
      <c r="I500" s="205"/>
      <c r="J500" s="206"/>
      <c r="K500" s="205"/>
      <c r="L500" s="206"/>
      <c r="M500" s="207"/>
      <c r="N500" s="208"/>
      <c r="O500" s="209"/>
      <c r="P500" s="207"/>
      <c r="Q500" s="208"/>
      <c r="R500" s="210"/>
      <c r="S500" s="211"/>
      <c r="T500" s="278">
        <f t="shared" si="22"/>
        <v>0</v>
      </c>
      <c r="U500" s="356">
        <f t="shared" si="24"/>
        <v>17</v>
      </c>
    </row>
    <row r="501" spans="1:21" ht="18" customHeight="1">
      <c r="A501" s="826"/>
      <c r="B501" s="827"/>
      <c r="C501" s="829"/>
      <c r="D501" s="829"/>
      <c r="E501" s="201">
        <v>13</v>
      </c>
      <c r="F501" s="334"/>
      <c r="G501" s="334"/>
      <c r="H501" s="204"/>
      <c r="I501" s="205"/>
      <c r="J501" s="206"/>
      <c r="K501" s="205"/>
      <c r="L501" s="206"/>
      <c r="M501" s="207"/>
      <c r="N501" s="208"/>
      <c r="O501" s="209"/>
      <c r="P501" s="207"/>
      <c r="Q501" s="208"/>
      <c r="R501" s="210"/>
      <c r="S501" s="211"/>
      <c r="T501" s="278">
        <f t="shared" si="22"/>
        <v>0</v>
      </c>
      <c r="U501" s="356">
        <f t="shared" si="24"/>
        <v>17</v>
      </c>
    </row>
    <row r="502" spans="1:21" ht="18" customHeight="1">
      <c r="A502" s="826"/>
      <c r="B502" s="827"/>
      <c r="C502" s="829"/>
      <c r="D502" s="829"/>
      <c r="E502" s="201">
        <v>14</v>
      </c>
      <c r="F502" s="334"/>
      <c r="G502" s="334"/>
      <c r="H502" s="204"/>
      <c r="I502" s="205"/>
      <c r="J502" s="206"/>
      <c r="K502" s="205"/>
      <c r="L502" s="206"/>
      <c r="M502" s="207"/>
      <c r="N502" s="208"/>
      <c r="O502" s="209"/>
      <c r="P502" s="207"/>
      <c r="Q502" s="208"/>
      <c r="R502" s="210"/>
      <c r="S502" s="211"/>
      <c r="T502" s="278">
        <f t="shared" si="22"/>
        <v>0</v>
      </c>
      <c r="U502" s="356">
        <f t="shared" si="24"/>
        <v>17</v>
      </c>
    </row>
    <row r="503" spans="1:21" ht="18" customHeight="1">
      <c r="A503" s="826"/>
      <c r="B503" s="827"/>
      <c r="C503" s="829"/>
      <c r="D503" s="829"/>
      <c r="E503" s="201">
        <v>15</v>
      </c>
      <c r="F503" s="334"/>
      <c r="G503" s="334"/>
      <c r="H503" s="204"/>
      <c r="I503" s="205"/>
      <c r="J503" s="206"/>
      <c r="K503" s="205"/>
      <c r="L503" s="206"/>
      <c r="M503" s="207"/>
      <c r="N503" s="208"/>
      <c r="O503" s="209"/>
      <c r="P503" s="207"/>
      <c r="Q503" s="208"/>
      <c r="R503" s="210"/>
      <c r="S503" s="211"/>
      <c r="T503" s="278">
        <f t="shared" si="22"/>
        <v>0</v>
      </c>
      <c r="U503" s="356">
        <f t="shared" si="24"/>
        <v>17</v>
      </c>
    </row>
    <row r="504" spans="1:21" ht="18" customHeight="1">
      <c r="A504" s="826"/>
      <c r="B504" s="827"/>
      <c r="C504" s="829"/>
      <c r="D504" s="829"/>
      <c r="E504" s="201">
        <v>16</v>
      </c>
      <c r="F504" s="334"/>
      <c r="G504" s="334"/>
      <c r="H504" s="204"/>
      <c r="I504" s="205"/>
      <c r="J504" s="206"/>
      <c r="K504" s="205"/>
      <c r="L504" s="206"/>
      <c r="M504" s="207"/>
      <c r="N504" s="208"/>
      <c r="O504" s="209"/>
      <c r="P504" s="207"/>
      <c r="Q504" s="208"/>
      <c r="R504" s="210"/>
      <c r="S504" s="211"/>
      <c r="T504" s="278">
        <f t="shared" si="22"/>
        <v>0</v>
      </c>
      <c r="U504" s="356">
        <f t="shared" si="24"/>
        <v>17</v>
      </c>
    </row>
    <row r="505" spans="1:21" ht="18" customHeight="1">
      <c r="A505" s="826"/>
      <c r="B505" s="827"/>
      <c r="C505" s="829"/>
      <c r="D505" s="829"/>
      <c r="E505" s="201">
        <v>17</v>
      </c>
      <c r="F505" s="334"/>
      <c r="G505" s="334"/>
      <c r="H505" s="204"/>
      <c r="I505" s="205"/>
      <c r="J505" s="206"/>
      <c r="K505" s="205"/>
      <c r="L505" s="206"/>
      <c r="M505" s="207"/>
      <c r="N505" s="208"/>
      <c r="O505" s="209"/>
      <c r="P505" s="207"/>
      <c r="Q505" s="208"/>
      <c r="R505" s="210"/>
      <c r="S505" s="211"/>
      <c r="T505" s="278">
        <f t="shared" si="22"/>
        <v>0</v>
      </c>
      <c r="U505" s="356">
        <f t="shared" si="24"/>
        <v>17</v>
      </c>
    </row>
    <row r="506" spans="1:21" ht="18" customHeight="1">
      <c r="A506" s="826"/>
      <c r="B506" s="827"/>
      <c r="C506" s="829"/>
      <c r="D506" s="829"/>
      <c r="E506" s="201">
        <v>18</v>
      </c>
      <c r="F506" s="334"/>
      <c r="G506" s="334"/>
      <c r="H506" s="204"/>
      <c r="I506" s="205"/>
      <c r="J506" s="206"/>
      <c r="K506" s="205"/>
      <c r="L506" s="206"/>
      <c r="M506" s="207"/>
      <c r="N506" s="208"/>
      <c r="O506" s="209"/>
      <c r="P506" s="207"/>
      <c r="Q506" s="208"/>
      <c r="R506" s="210"/>
      <c r="S506" s="211"/>
      <c r="T506" s="278">
        <f t="shared" si="22"/>
        <v>0</v>
      </c>
      <c r="U506" s="356">
        <f t="shared" si="24"/>
        <v>17</v>
      </c>
    </row>
    <row r="507" spans="1:21" ht="18" customHeight="1">
      <c r="A507" s="826"/>
      <c r="B507" s="827"/>
      <c r="C507" s="829"/>
      <c r="D507" s="829"/>
      <c r="E507" s="201">
        <v>19</v>
      </c>
      <c r="F507" s="334"/>
      <c r="G507" s="334"/>
      <c r="H507" s="204"/>
      <c r="I507" s="205"/>
      <c r="J507" s="206"/>
      <c r="K507" s="205"/>
      <c r="L507" s="206"/>
      <c r="M507" s="207"/>
      <c r="N507" s="208"/>
      <c r="O507" s="209"/>
      <c r="P507" s="207"/>
      <c r="Q507" s="208"/>
      <c r="R507" s="210"/>
      <c r="S507" s="211"/>
      <c r="T507" s="278">
        <f t="shared" si="22"/>
        <v>0</v>
      </c>
      <c r="U507" s="356">
        <f t="shared" si="24"/>
        <v>17</v>
      </c>
    </row>
    <row r="508" spans="1:21" ht="18" customHeight="1">
      <c r="A508" s="826"/>
      <c r="B508" s="827"/>
      <c r="C508" s="829"/>
      <c r="D508" s="829"/>
      <c r="E508" s="201">
        <v>20</v>
      </c>
      <c r="F508" s="334"/>
      <c r="G508" s="334"/>
      <c r="H508" s="204"/>
      <c r="I508" s="205"/>
      <c r="J508" s="206"/>
      <c r="K508" s="205"/>
      <c r="L508" s="206"/>
      <c r="M508" s="207"/>
      <c r="N508" s="208"/>
      <c r="O508" s="209"/>
      <c r="P508" s="207"/>
      <c r="Q508" s="208"/>
      <c r="R508" s="210"/>
      <c r="S508" s="211"/>
      <c r="T508" s="278">
        <f t="shared" si="22"/>
        <v>0</v>
      </c>
      <c r="U508" s="356">
        <f t="shared" si="24"/>
        <v>17</v>
      </c>
    </row>
    <row r="509" spans="1:21" ht="18" customHeight="1">
      <c r="A509" s="826"/>
      <c r="B509" s="827"/>
      <c r="C509" s="829"/>
      <c r="D509" s="829"/>
      <c r="E509" s="201">
        <v>21</v>
      </c>
      <c r="F509" s="334"/>
      <c r="G509" s="334"/>
      <c r="H509" s="204"/>
      <c r="I509" s="205"/>
      <c r="J509" s="206"/>
      <c r="K509" s="205"/>
      <c r="L509" s="206"/>
      <c r="M509" s="207"/>
      <c r="N509" s="208"/>
      <c r="O509" s="209"/>
      <c r="P509" s="207"/>
      <c r="Q509" s="208"/>
      <c r="R509" s="210"/>
      <c r="S509" s="211"/>
      <c r="T509" s="278">
        <f t="shared" si="22"/>
        <v>0</v>
      </c>
      <c r="U509" s="356">
        <f t="shared" si="24"/>
        <v>17</v>
      </c>
    </row>
    <row r="510" spans="1:21" ht="18" customHeight="1">
      <c r="A510" s="826"/>
      <c r="B510" s="827"/>
      <c r="C510" s="829"/>
      <c r="D510" s="829"/>
      <c r="E510" s="201">
        <v>22</v>
      </c>
      <c r="F510" s="334"/>
      <c r="G510" s="334"/>
      <c r="H510" s="204"/>
      <c r="I510" s="205"/>
      <c r="J510" s="206"/>
      <c r="K510" s="205"/>
      <c r="L510" s="206"/>
      <c r="M510" s="207"/>
      <c r="N510" s="208"/>
      <c r="O510" s="209"/>
      <c r="P510" s="207"/>
      <c r="Q510" s="208"/>
      <c r="R510" s="210"/>
      <c r="S510" s="211"/>
      <c r="T510" s="278">
        <f t="shared" si="22"/>
        <v>0</v>
      </c>
      <c r="U510" s="356">
        <f t="shared" si="24"/>
        <v>17</v>
      </c>
    </row>
    <row r="511" spans="1:21" ht="18" customHeight="1">
      <c r="A511" s="826"/>
      <c r="B511" s="827"/>
      <c r="C511" s="829"/>
      <c r="D511" s="829"/>
      <c r="E511" s="201">
        <v>23</v>
      </c>
      <c r="F511" s="334"/>
      <c r="G511" s="334"/>
      <c r="H511" s="204"/>
      <c r="I511" s="205"/>
      <c r="J511" s="206"/>
      <c r="K511" s="205"/>
      <c r="L511" s="206"/>
      <c r="M511" s="207"/>
      <c r="N511" s="208"/>
      <c r="O511" s="209"/>
      <c r="P511" s="207"/>
      <c r="Q511" s="208"/>
      <c r="R511" s="210"/>
      <c r="S511" s="211"/>
      <c r="T511" s="278">
        <f t="shared" si="22"/>
        <v>0</v>
      </c>
      <c r="U511" s="356">
        <f t="shared" si="24"/>
        <v>17</v>
      </c>
    </row>
    <row r="512" spans="1:21" ht="18" customHeight="1">
      <c r="A512" s="826"/>
      <c r="B512" s="827"/>
      <c r="C512" s="829"/>
      <c r="D512" s="829"/>
      <c r="E512" s="201">
        <v>24</v>
      </c>
      <c r="F512" s="334"/>
      <c r="G512" s="334"/>
      <c r="H512" s="204"/>
      <c r="I512" s="205"/>
      <c r="J512" s="206"/>
      <c r="K512" s="205"/>
      <c r="L512" s="206"/>
      <c r="M512" s="207"/>
      <c r="N512" s="208"/>
      <c r="O512" s="209"/>
      <c r="P512" s="207"/>
      <c r="Q512" s="208"/>
      <c r="R512" s="210"/>
      <c r="S512" s="211"/>
      <c r="T512" s="278">
        <f t="shared" si="22"/>
        <v>0</v>
      </c>
      <c r="U512" s="356">
        <f t="shared" si="24"/>
        <v>17</v>
      </c>
    </row>
    <row r="513" spans="1:21" ht="18" customHeight="1">
      <c r="A513" s="826"/>
      <c r="B513" s="827"/>
      <c r="C513" s="829"/>
      <c r="D513" s="829"/>
      <c r="E513" s="201">
        <v>25</v>
      </c>
      <c r="F513" s="334"/>
      <c r="G513" s="334"/>
      <c r="H513" s="204"/>
      <c r="I513" s="205"/>
      <c r="J513" s="206"/>
      <c r="K513" s="205"/>
      <c r="L513" s="206"/>
      <c r="M513" s="207"/>
      <c r="N513" s="208"/>
      <c r="O513" s="209"/>
      <c r="P513" s="207"/>
      <c r="Q513" s="208"/>
      <c r="R513" s="210"/>
      <c r="S513" s="211"/>
      <c r="T513" s="278">
        <f t="shared" si="22"/>
        <v>0</v>
      </c>
      <c r="U513" s="356">
        <f t="shared" si="24"/>
        <v>17</v>
      </c>
    </row>
    <row r="514" spans="1:21" ht="18" customHeight="1">
      <c r="A514" s="826"/>
      <c r="B514" s="827"/>
      <c r="C514" s="829"/>
      <c r="D514" s="829"/>
      <c r="E514" s="201">
        <v>26</v>
      </c>
      <c r="F514" s="334"/>
      <c r="G514" s="334"/>
      <c r="H514" s="204"/>
      <c r="I514" s="205"/>
      <c r="J514" s="206"/>
      <c r="K514" s="205"/>
      <c r="L514" s="206"/>
      <c r="M514" s="207"/>
      <c r="N514" s="208"/>
      <c r="O514" s="209"/>
      <c r="P514" s="207"/>
      <c r="Q514" s="208"/>
      <c r="R514" s="210"/>
      <c r="S514" s="211"/>
      <c r="T514" s="278">
        <f t="shared" si="22"/>
        <v>0</v>
      </c>
      <c r="U514" s="356">
        <f t="shared" si="24"/>
        <v>17</v>
      </c>
    </row>
    <row r="515" spans="1:21" ht="18" customHeight="1">
      <c r="A515" s="826"/>
      <c r="B515" s="827"/>
      <c r="C515" s="829"/>
      <c r="D515" s="829"/>
      <c r="E515" s="201">
        <v>27</v>
      </c>
      <c r="F515" s="334"/>
      <c r="G515" s="334"/>
      <c r="H515" s="204"/>
      <c r="I515" s="205"/>
      <c r="J515" s="206"/>
      <c r="K515" s="205"/>
      <c r="L515" s="206"/>
      <c r="M515" s="207"/>
      <c r="N515" s="208"/>
      <c r="O515" s="209"/>
      <c r="P515" s="207"/>
      <c r="Q515" s="208"/>
      <c r="R515" s="210"/>
      <c r="S515" s="211"/>
      <c r="T515" s="278">
        <f t="shared" si="22"/>
        <v>0</v>
      </c>
      <c r="U515" s="356">
        <f t="shared" si="24"/>
        <v>17</v>
      </c>
    </row>
    <row r="516" spans="1:21" ht="18" customHeight="1">
      <c r="A516" s="826"/>
      <c r="B516" s="827"/>
      <c r="C516" s="829"/>
      <c r="D516" s="829"/>
      <c r="E516" s="201">
        <v>28</v>
      </c>
      <c r="F516" s="334"/>
      <c r="G516" s="334"/>
      <c r="H516" s="204"/>
      <c r="I516" s="205"/>
      <c r="J516" s="206"/>
      <c r="K516" s="205"/>
      <c r="L516" s="206"/>
      <c r="M516" s="207"/>
      <c r="N516" s="208"/>
      <c r="O516" s="209"/>
      <c r="P516" s="207"/>
      <c r="Q516" s="208"/>
      <c r="R516" s="210"/>
      <c r="S516" s="211"/>
      <c r="T516" s="278">
        <f t="shared" si="22"/>
        <v>0</v>
      </c>
      <c r="U516" s="356">
        <f t="shared" si="24"/>
        <v>17</v>
      </c>
    </row>
    <row r="517" spans="1:21" ht="18" customHeight="1">
      <c r="A517" s="826"/>
      <c r="B517" s="827"/>
      <c r="C517" s="829"/>
      <c r="D517" s="829"/>
      <c r="E517" s="201">
        <v>29</v>
      </c>
      <c r="F517" s="334"/>
      <c r="G517" s="334"/>
      <c r="H517" s="204"/>
      <c r="I517" s="205"/>
      <c r="J517" s="206"/>
      <c r="K517" s="205"/>
      <c r="L517" s="206"/>
      <c r="M517" s="207"/>
      <c r="N517" s="208"/>
      <c r="O517" s="209"/>
      <c r="P517" s="207"/>
      <c r="Q517" s="208"/>
      <c r="R517" s="210"/>
      <c r="S517" s="211"/>
      <c r="T517" s="278">
        <f t="shared" si="22"/>
        <v>0</v>
      </c>
      <c r="U517" s="356">
        <f t="shared" si="24"/>
        <v>17</v>
      </c>
    </row>
    <row r="518" spans="1:21" ht="18" customHeight="1">
      <c r="A518" s="834"/>
      <c r="B518" s="835"/>
      <c r="C518" s="829"/>
      <c r="D518" s="829"/>
      <c r="E518" s="277">
        <v>30</v>
      </c>
      <c r="F518" s="375"/>
      <c r="G518" s="375"/>
      <c r="H518" s="134"/>
      <c r="I518" s="135"/>
      <c r="J518" s="212"/>
      <c r="K518" s="135"/>
      <c r="L518" s="212"/>
      <c r="M518" s="27"/>
      <c r="N518" s="120"/>
      <c r="O518" s="109"/>
      <c r="P518" s="27"/>
      <c r="Q518" s="120"/>
      <c r="R518" s="32"/>
      <c r="S518" s="122"/>
      <c r="T518" s="136">
        <f t="shared" si="22"/>
        <v>0</v>
      </c>
      <c r="U518" s="356">
        <f t="shared" si="24"/>
        <v>17</v>
      </c>
    </row>
    <row r="519" spans="1:21" ht="18" customHeight="1">
      <c r="A519" s="824">
        <v>18</v>
      </c>
      <c r="B519" s="825"/>
      <c r="C519" s="828" t="str">
        <f>IF(ISERROR(VLOOKUP($A519,【大規模】地域番号⑯!$BD:$BF,2,FALSE)),"",VLOOKUP($A519,【大規模】地域番号⑯!$BD:$BF,2,FALSE))</f>
        <v/>
      </c>
      <c r="D519" s="828" t="str">
        <f>IF(ISERROR(VLOOKUP($A519,【大規模】地域番号⑯!$BD:$BF,3,FALSE)),"",VLOOKUP($A519,【大規模】地域番号⑯!$BD:$BF,3,FALSE))</f>
        <v/>
      </c>
      <c r="E519" s="201">
        <v>1</v>
      </c>
      <c r="F519" s="334"/>
      <c r="G519" s="334"/>
      <c r="H519" s="176"/>
      <c r="I519" s="177"/>
      <c r="J519" s="178"/>
      <c r="K519" s="180"/>
      <c r="L519" s="181"/>
      <c r="M519" s="179"/>
      <c r="N519" s="180"/>
      <c r="O519" s="181"/>
      <c r="P519" s="179"/>
      <c r="Q519" s="180"/>
      <c r="R519" s="182"/>
      <c r="S519" s="183"/>
      <c r="T519" s="257">
        <f t="shared" si="22"/>
        <v>0</v>
      </c>
      <c r="U519" s="356">
        <f>$A$519</f>
        <v>18</v>
      </c>
    </row>
    <row r="520" spans="1:21" ht="18" customHeight="1">
      <c r="A520" s="826"/>
      <c r="B520" s="827"/>
      <c r="C520" s="829"/>
      <c r="D520" s="829"/>
      <c r="E520" s="201">
        <v>2</v>
      </c>
      <c r="F520" s="334"/>
      <c r="G520" s="334"/>
      <c r="H520" s="128"/>
      <c r="I520" s="111"/>
      <c r="J520" s="106"/>
      <c r="K520" s="112"/>
      <c r="L520" s="107"/>
      <c r="M520" s="12"/>
      <c r="N520" s="112"/>
      <c r="O520" s="107"/>
      <c r="P520" s="12"/>
      <c r="Q520" s="112"/>
      <c r="R520" s="31"/>
      <c r="S520" s="115"/>
      <c r="T520" s="93">
        <f t="shared" si="22"/>
        <v>0</v>
      </c>
      <c r="U520" s="356">
        <f t="shared" ref="U520:U548" si="25">$A$519</f>
        <v>18</v>
      </c>
    </row>
    <row r="521" spans="1:21" ht="18" customHeight="1">
      <c r="A521" s="826"/>
      <c r="B521" s="827"/>
      <c r="C521" s="829"/>
      <c r="D521" s="829"/>
      <c r="E521" s="201">
        <v>3</v>
      </c>
      <c r="F521" s="334"/>
      <c r="G521" s="334"/>
      <c r="H521" s="128"/>
      <c r="I521" s="111"/>
      <c r="J521" s="106"/>
      <c r="K521" s="112"/>
      <c r="L521" s="107"/>
      <c r="M521" s="12"/>
      <c r="N521" s="112"/>
      <c r="O521" s="107"/>
      <c r="P521" s="12"/>
      <c r="Q521" s="112"/>
      <c r="R521" s="31"/>
      <c r="S521" s="115"/>
      <c r="T521" s="93">
        <f t="shared" ref="T521:T584" si="26">IF(J521="",0,INT(SUM(PRODUCT(J521,L521,O521),R521)))</f>
        <v>0</v>
      </c>
      <c r="U521" s="356">
        <f t="shared" si="25"/>
        <v>18</v>
      </c>
    </row>
    <row r="522" spans="1:21" ht="18" customHeight="1">
      <c r="A522" s="826"/>
      <c r="B522" s="827"/>
      <c r="C522" s="829"/>
      <c r="D522" s="829"/>
      <c r="E522" s="201">
        <v>4</v>
      </c>
      <c r="F522" s="334"/>
      <c r="G522" s="334"/>
      <c r="H522" s="128"/>
      <c r="I522" s="111"/>
      <c r="J522" s="106"/>
      <c r="K522" s="112"/>
      <c r="L522" s="107"/>
      <c r="M522" s="12"/>
      <c r="N522" s="112"/>
      <c r="O522" s="107"/>
      <c r="P522" s="12"/>
      <c r="Q522" s="112"/>
      <c r="R522" s="31"/>
      <c r="S522" s="115"/>
      <c r="T522" s="93">
        <f t="shared" si="26"/>
        <v>0</v>
      </c>
      <c r="U522" s="356">
        <f t="shared" si="25"/>
        <v>18</v>
      </c>
    </row>
    <row r="523" spans="1:21" ht="18" customHeight="1">
      <c r="A523" s="826"/>
      <c r="B523" s="827"/>
      <c r="C523" s="829"/>
      <c r="D523" s="829"/>
      <c r="E523" s="201">
        <v>5</v>
      </c>
      <c r="F523" s="334"/>
      <c r="G523" s="334"/>
      <c r="H523" s="128"/>
      <c r="I523" s="111"/>
      <c r="J523" s="106"/>
      <c r="K523" s="112"/>
      <c r="L523" s="107"/>
      <c r="M523" s="12"/>
      <c r="N523" s="112"/>
      <c r="O523" s="107"/>
      <c r="P523" s="12"/>
      <c r="Q523" s="112"/>
      <c r="R523" s="31"/>
      <c r="S523" s="115"/>
      <c r="T523" s="93">
        <f t="shared" si="26"/>
        <v>0</v>
      </c>
      <c r="U523" s="356">
        <f t="shared" si="25"/>
        <v>18</v>
      </c>
    </row>
    <row r="524" spans="1:21" ht="18" customHeight="1">
      <c r="A524" s="826"/>
      <c r="B524" s="827"/>
      <c r="C524" s="829"/>
      <c r="D524" s="829"/>
      <c r="E524" s="201">
        <v>6</v>
      </c>
      <c r="F524" s="334"/>
      <c r="G524" s="334"/>
      <c r="H524" s="128"/>
      <c r="I524" s="111"/>
      <c r="J524" s="106"/>
      <c r="K524" s="111"/>
      <c r="L524" s="106"/>
      <c r="M524" s="12"/>
      <c r="N524" s="111"/>
      <c r="O524" s="107"/>
      <c r="P524" s="25"/>
      <c r="Q524" s="112"/>
      <c r="R524" s="31"/>
      <c r="S524" s="115"/>
      <c r="T524" s="93">
        <f t="shared" si="26"/>
        <v>0</v>
      </c>
      <c r="U524" s="356">
        <f t="shared" si="25"/>
        <v>18</v>
      </c>
    </row>
    <row r="525" spans="1:21" ht="18" customHeight="1">
      <c r="A525" s="826"/>
      <c r="B525" s="827"/>
      <c r="C525" s="829"/>
      <c r="D525" s="829"/>
      <c r="E525" s="201">
        <v>7</v>
      </c>
      <c r="F525" s="334"/>
      <c r="G525" s="334"/>
      <c r="H525" s="128"/>
      <c r="I525" s="111"/>
      <c r="J525" s="106"/>
      <c r="K525" s="111"/>
      <c r="L525" s="106"/>
      <c r="M525" s="12"/>
      <c r="N525" s="111"/>
      <c r="O525" s="107"/>
      <c r="P525" s="25"/>
      <c r="Q525" s="112"/>
      <c r="R525" s="31"/>
      <c r="S525" s="115"/>
      <c r="T525" s="93">
        <f t="shared" si="26"/>
        <v>0</v>
      </c>
      <c r="U525" s="356">
        <f t="shared" si="25"/>
        <v>18</v>
      </c>
    </row>
    <row r="526" spans="1:21" ht="18" customHeight="1">
      <c r="A526" s="826"/>
      <c r="B526" s="827"/>
      <c r="C526" s="829"/>
      <c r="D526" s="829"/>
      <c r="E526" s="201">
        <v>8</v>
      </c>
      <c r="F526" s="334"/>
      <c r="G526" s="334"/>
      <c r="H526" s="128"/>
      <c r="I526" s="111"/>
      <c r="J526" s="106"/>
      <c r="K526" s="111"/>
      <c r="L526" s="106"/>
      <c r="M526" s="12"/>
      <c r="N526" s="111"/>
      <c r="O526" s="107"/>
      <c r="P526" s="25"/>
      <c r="Q526" s="112"/>
      <c r="R526" s="31"/>
      <c r="S526" s="115"/>
      <c r="T526" s="93">
        <f t="shared" si="26"/>
        <v>0</v>
      </c>
      <c r="U526" s="356">
        <f t="shared" si="25"/>
        <v>18</v>
      </c>
    </row>
    <row r="527" spans="1:21" ht="18" customHeight="1">
      <c r="A527" s="826"/>
      <c r="B527" s="827"/>
      <c r="C527" s="829"/>
      <c r="D527" s="829"/>
      <c r="E527" s="201">
        <v>9</v>
      </c>
      <c r="F527" s="334"/>
      <c r="G527" s="334"/>
      <c r="H527" s="128"/>
      <c r="I527" s="111"/>
      <c r="J527" s="106"/>
      <c r="K527" s="111"/>
      <c r="L527" s="106"/>
      <c r="M527" s="12"/>
      <c r="N527" s="112"/>
      <c r="O527" s="107"/>
      <c r="P527" s="12"/>
      <c r="Q527" s="112"/>
      <c r="R527" s="31"/>
      <c r="S527" s="115"/>
      <c r="T527" s="93">
        <f t="shared" si="26"/>
        <v>0</v>
      </c>
      <c r="U527" s="356">
        <f t="shared" si="25"/>
        <v>18</v>
      </c>
    </row>
    <row r="528" spans="1:21" ht="18" customHeight="1">
      <c r="A528" s="826"/>
      <c r="B528" s="827"/>
      <c r="C528" s="829"/>
      <c r="D528" s="829"/>
      <c r="E528" s="201">
        <v>10</v>
      </c>
      <c r="F528" s="334"/>
      <c r="G528" s="334"/>
      <c r="H528" s="204"/>
      <c r="I528" s="205"/>
      <c r="J528" s="206"/>
      <c r="K528" s="205"/>
      <c r="L528" s="206"/>
      <c r="M528" s="207"/>
      <c r="N528" s="208"/>
      <c r="O528" s="209"/>
      <c r="P528" s="207"/>
      <c r="Q528" s="208"/>
      <c r="R528" s="210"/>
      <c r="S528" s="211"/>
      <c r="T528" s="278">
        <f t="shared" si="26"/>
        <v>0</v>
      </c>
      <c r="U528" s="356">
        <f t="shared" si="25"/>
        <v>18</v>
      </c>
    </row>
    <row r="529" spans="1:21" ht="18" customHeight="1">
      <c r="A529" s="826"/>
      <c r="B529" s="827"/>
      <c r="C529" s="829"/>
      <c r="D529" s="829"/>
      <c r="E529" s="201">
        <v>11</v>
      </c>
      <c r="F529" s="334"/>
      <c r="G529" s="334"/>
      <c r="H529" s="204"/>
      <c r="I529" s="205"/>
      <c r="J529" s="206"/>
      <c r="K529" s="205"/>
      <c r="L529" s="206"/>
      <c r="M529" s="207"/>
      <c r="N529" s="208"/>
      <c r="O529" s="209"/>
      <c r="P529" s="207"/>
      <c r="Q529" s="208"/>
      <c r="R529" s="210"/>
      <c r="S529" s="211"/>
      <c r="T529" s="278">
        <f t="shared" si="26"/>
        <v>0</v>
      </c>
      <c r="U529" s="356">
        <f t="shared" si="25"/>
        <v>18</v>
      </c>
    </row>
    <row r="530" spans="1:21" ht="18" customHeight="1">
      <c r="A530" s="826"/>
      <c r="B530" s="827"/>
      <c r="C530" s="829"/>
      <c r="D530" s="829"/>
      <c r="E530" s="201">
        <v>12</v>
      </c>
      <c r="F530" s="334"/>
      <c r="G530" s="334"/>
      <c r="H530" s="204"/>
      <c r="I530" s="205"/>
      <c r="J530" s="206"/>
      <c r="K530" s="205"/>
      <c r="L530" s="206"/>
      <c r="M530" s="207"/>
      <c r="N530" s="208"/>
      <c r="O530" s="209"/>
      <c r="P530" s="207"/>
      <c r="Q530" s="208"/>
      <c r="R530" s="210"/>
      <c r="S530" s="211"/>
      <c r="T530" s="278">
        <f t="shared" si="26"/>
        <v>0</v>
      </c>
      <c r="U530" s="356">
        <f t="shared" si="25"/>
        <v>18</v>
      </c>
    </row>
    <row r="531" spans="1:21" ht="18" customHeight="1">
      <c r="A531" s="826"/>
      <c r="B531" s="827"/>
      <c r="C531" s="829"/>
      <c r="D531" s="829"/>
      <c r="E531" s="201">
        <v>13</v>
      </c>
      <c r="F531" s="334"/>
      <c r="G531" s="334"/>
      <c r="H531" s="204"/>
      <c r="I531" s="205"/>
      <c r="J531" s="206"/>
      <c r="K531" s="205"/>
      <c r="L531" s="206"/>
      <c r="M531" s="207"/>
      <c r="N531" s="208"/>
      <c r="O531" s="209"/>
      <c r="P531" s="207"/>
      <c r="Q531" s="208"/>
      <c r="R531" s="210"/>
      <c r="S531" s="211"/>
      <c r="T531" s="278">
        <f t="shared" si="26"/>
        <v>0</v>
      </c>
      <c r="U531" s="356">
        <f t="shared" si="25"/>
        <v>18</v>
      </c>
    </row>
    <row r="532" spans="1:21" ht="18" customHeight="1">
      <c r="A532" s="826"/>
      <c r="B532" s="827"/>
      <c r="C532" s="829"/>
      <c r="D532" s="829"/>
      <c r="E532" s="201">
        <v>14</v>
      </c>
      <c r="F532" s="334"/>
      <c r="G532" s="334"/>
      <c r="H532" s="204"/>
      <c r="I532" s="205"/>
      <c r="J532" s="206"/>
      <c r="K532" s="205"/>
      <c r="L532" s="206"/>
      <c r="M532" s="207"/>
      <c r="N532" s="208"/>
      <c r="O532" s="209"/>
      <c r="P532" s="207"/>
      <c r="Q532" s="208"/>
      <c r="R532" s="210"/>
      <c r="S532" s="211"/>
      <c r="T532" s="278">
        <f t="shared" si="26"/>
        <v>0</v>
      </c>
      <c r="U532" s="356">
        <f t="shared" si="25"/>
        <v>18</v>
      </c>
    </row>
    <row r="533" spans="1:21" ht="18" customHeight="1">
      <c r="A533" s="826"/>
      <c r="B533" s="827"/>
      <c r="C533" s="829"/>
      <c r="D533" s="829"/>
      <c r="E533" s="201">
        <v>15</v>
      </c>
      <c r="F533" s="334"/>
      <c r="G533" s="334"/>
      <c r="H533" s="204"/>
      <c r="I533" s="205"/>
      <c r="J533" s="206"/>
      <c r="K533" s="205"/>
      <c r="L533" s="206"/>
      <c r="M533" s="207"/>
      <c r="N533" s="208"/>
      <c r="O533" s="209"/>
      <c r="P533" s="207"/>
      <c r="Q533" s="208"/>
      <c r="R533" s="210"/>
      <c r="S533" s="211"/>
      <c r="T533" s="278">
        <f t="shared" si="26"/>
        <v>0</v>
      </c>
      <c r="U533" s="356">
        <f t="shared" si="25"/>
        <v>18</v>
      </c>
    </row>
    <row r="534" spans="1:21" ht="18" customHeight="1">
      <c r="A534" s="826"/>
      <c r="B534" s="827"/>
      <c r="C534" s="829"/>
      <c r="D534" s="829"/>
      <c r="E534" s="201">
        <v>16</v>
      </c>
      <c r="F534" s="334"/>
      <c r="G534" s="334"/>
      <c r="H534" s="204"/>
      <c r="I534" s="205"/>
      <c r="J534" s="206"/>
      <c r="K534" s="205"/>
      <c r="L534" s="206"/>
      <c r="M534" s="207"/>
      <c r="N534" s="208"/>
      <c r="O534" s="209"/>
      <c r="P534" s="207"/>
      <c r="Q534" s="208"/>
      <c r="R534" s="210"/>
      <c r="S534" s="211"/>
      <c r="T534" s="278">
        <f t="shared" si="26"/>
        <v>0</v>
      </c>
      <c r="U534" s="356">
        <f t="shared" si="25"/>
        <v>18</v>
      </c>
    </row>
    <row r="535" spans="1:21" ht="18" customHeight="1">
      <c r="A535" s="826"/>
      <c r="B535" s="827"/>
      <c r="C535" s="829"/>
      <c r="D535" s="829"/>
      <c r="E535" s="201">
        <v>17</v>
      </c>
      <c r="F535" s="334"/>
      <c r="G535" s="334"/>
      <c r="H535" s="204"/>
      <c r="I535" s="205"/>
      <c r="J535" s="206"/>
      <c r="K535" s="205"/>
      <c r="L535" s="206"/>
      <c r="M535" s="207"/>
      <c r="N535" s="208"/>
      <c r="O535" s="209"/>
      <c r="P535" s="207"/>
      <c r="Q535" s="208"/>
      <c r="R535" s="210"/>
      <c r="S535" s="211"/>
      <c r="T535" s="278">
        <f t="shared" si="26"/>
        <v>0</v>
      </c>
      <c r="U535" s="356">
        <f t="shared" si="25"/>
        <v>18</v>
      </c>
    </row>
    <row r="536" spans="1:21" ht="18" customHeight="1">
      <c r="A536" s="826"/>
      <c r="B536" s="827"/>
      <c r="C536" s="829"/>
      <c r="D536" s="829"/>
      <c r="E536" s="201">
        <v>18</v>
      </c>
      <c r="F536" s="334"/>
      <c r="G536" s="334"/>
      <c r="H536" s="204"/>
      <c r="I536" s="205"/>
      <c r="J536" s="206"/>
      <c r="K536" s="205"/>
      <c r="L536" s="206"/>
      <c r="M536" s="207"/>
      <c r="N536" s="208"/>
      <c r="O536" s="209"/>
      <c r="P536" s="207"/>
      <c r="Q536" s="208"/>
      <c r="R536" s="210"/>
      <c r="S536" s="211"/>
      <c r="T536" s="278">
        <f t="shared" si="26"/>
        <v>0</v>
      </c>
      <c r="U536" s="356">
        <f t="shared" si="25"/>
        <v>18</v>
      </c>
    </row>
    <row r="537" spans="1:21" ht="18" customHeight="1">
      <c r="A537" s="826"/>
      <c r="B537" s="827"/>
      <c r="C537" s="829"/>
      <c r="D537" s="829"/>
      <c r="E537" s="201">
        <v>19</v>
      </c>
      <c r="F537" s="334"/>
      <c r="G537" s="334"/>
      <c r="H537" s="204"/>
      <c r="I537" s="205"/>
      <c r="J537" s="206"/>
      <c r="K537" s="205"/>
      <c r="L537" s="206"/>
      <c r="M537" s="207"/>
      <c r="N537" s="208"/>
      <c r="O537" s="209"/>
      <c r="P537" s="207"/>
      <c r="Q537" s="208"/>
      <c r="R537" s="210"/>
      <c r="S537" s="211"/>
      <c r="T537" s="278">
        <f t="shared" si="26"/>
        <v>0</v>
      </c>
      <c r="U537" s="356">
        <f t="shared" si="25"/>
        <v>18</v>
      </c>
    </row>
    <row r="538" spans="1:21" ht="18" customHeight="1">
      <c r="A538" s="826"/>
      <c r="B538" s="827"/>
      <c r="C538" s="829"/>
      <c r="D538" s="829"/>
      <c r="E538" s="201">
        <v>20</v>
      </c>
      <c r="F538" s="334"/>
      <c r="G538" s="334"/>
      <c r="H538" s="204"/>
      <c r="I538" s="205"/>
      <c r="J538" s="206"/>
      <c r="K538" s="205"/>
      <c r="L538" s="206"/>
      <c r="M538" s="207"/>
      <c r="N538" s="208"/>
      <c r="O538" s="209"/>
      <c r="P538" s="207"/>
      <c r="Q538" s="208"/>
      <c r="R538" s="210"/>
      <c r="S538" s="211"/>
      <c r="T538" s="278">
        <f t="shared" si="26"/>
        <v>0</v>
      </c>
      <c r="U538" s="356">
        <f t="shared" si="25"/>
        <v>18</v>
      </c>
    </row>
    <row r="539" spans="1:21" ht="18" customHeight="1">
      <c r="A539" s="826"/>
      <c r="B539" s="827"/>
      <c r="C539" s="829"/>
      <c r="D539" s="829"/>
      <c r="E539" s="201">
        <v>21</v>
      </c>
      <c r="F539" s="334"/>
      <c r="G539" s="334"/>
      <c r="H539" s="204"/>
      <c r="I539" s="205"/>
      <c r="J539" s="206"/>
      <c r="K539" s="205"/>
      <c r="L539" s="206"/>
      <c r="M539" s="207"/>
      <c r="N539" s="208"/>
      <c r="O539" s="209"/>
      <c r="P539" s="207"/>
      <c r="Q539" s="208"/>
      <c r="R539" s="210"/>
      <c r="S539" s="211"/>
      <c r="T539" s="278">
        <f t="shared" si="26"/>
        <v>0</v>
      </c>
      <c r="U539" s="356">
        <f t="shared" si="25"/>
        <v>18</v>
      </c>
    </row>
    <row r="540" spans="1:21" ht="18" customHeight="1">
      <c r="A540" s="826"/>
      <c r="B540" s="827"/>
      <c r="C540" s="829"/>
      <c r="D540" s="829"/>
      <c r="E540" s="201">
        <v>22</v>
      </c>
      <c r="F540" s="334"/>
      <c r="G540" s="334"/>
      <c r="H540" s="204"/>
      <c r="I540" s="205"/>
      <c r="J540" s="206"/>
      <c r="K540" s="205"/>
      <c r="L540" s="206"/>
      <c r="M540" s="207"/>
      <c r="N540" s="208"/>
      <c r="O540" s="209"/>
      <c r="P540" s="207"/>
      <c r="Q540" s="208"/>
      <c r="R540" s="210"/>
      <c r="S540" s="211"/>
      <c r="T540" s="278">
        <f t="shared" si="26"/>
        <v>0</v>
      </c>
      <c r="U540" s="356">
        <f t="shared" si="25"/>
        <v>18</v>
      </c>
    </row>
    <row r="541" spans="1:21" ht="18" customHeight="1">
      <c r="A541" s="826"/>
      <c r="B541" s="827"/>
      <c r="C541" s="829"/>
      <c r="D541" s="829"/>
      <c r="E541" s="201">
        <v>23</v>
      </c>
      <c r="F541" s="334"/>
      <c r="G541" s="334"/>
      <c r="H541" s="204"/>
      <c r="I541" s="205"/>
      <c r="J541" s="206"/>
      <c r="K541" s="205"/>
      <c r="L541" s="206"/>
      <c r="M541" s="207"/>
      <c r="N541" s="208"/>
      <c r="O541" s="209"/>
      <c r="P541" s="207"/>
      <c r="Q541" s="208"/>
      <c r="R541" s="210"/>
      <c r="S541" s="211"/>
      <c r="T541" s="278">
        <f t="shared" si="26"/>
        <v>0</v>
      </c>
      <c r="U541" s="356">
        <f t="shared" si="25"/>
        <v>18</v>
      </c>
    </row>
    <row r="542" spans="1:21" ht="18" customHeight="1">
      <c r="A542" s="826"/>
      <c r="B542" s="827"/>
      <c r="C542" s="829"/>
      <c r="D542" s="829"/>
      <c r="E542" s="201">
        <v>24</v>
      </c>
      <c r="F542" s="334"/>
      <c r="G542" s="334"/>
      <c r="H542" s="204"/>
      <c r="I542" s="205"/>
      <c r="J542" s="206"/>
      <c r="K542" s="205"/>
      <c r="L542" s="206"/>
      <c r="M542" s="207"/>
      <c r="N542" s="208"/>
      <c r="O542" s="209"/>
      <c r="P542" s="207"/>
      <c r="Q542" s="208"/>
      <c r="R542" s="210"/>
      <c r="S542" s="211"/>
      <c r="T542" s="278">
        <f t="shared" si="26"/>
        <v>0</v>
      </c>
      <c r="U542" s="356">
        <f t="shared" si="25"/>
        <v>18</v>
      </c>
    </row>
    <row r="543" spans="1:21" ht="18" customHeight="1">
      <c r="A543" s="826"/>
      <c r="B543" s="827"/>
      <c r="C543" s="829"/>
      <c r="D543" s="829"/>
      <c r="E543" s="201">
        <v>25</v>
      </c>
      <c r="F543" s="334"/>
      <c r="G543" s="334"/>
      <c r="H543" s="204"/>
      <c r="I543" s="205"/>
      <c r="J543" s="206"/>
      <c r="K543" s="205"/>
      <c r="L543" s="206"/>
      <c r="M543" s="207"/>
      <c r="N543" s="208"/>
      <c r="O543" s="209"/>
      <c r="P543" s="207"/>
      <c r="Q543" s="208"/>
      <c r="R543" s="210"/>
      <c r="S543" s="211"/>
      <c r="T543" s="278">
        <f t="shared" si="26"/>
        <v>0</v>
      </c>
      <c r="U543" s="356">
        <f t="shared" si="25"/>
        <v>18</v>
      </c>
    </row>
    <row r="544" spans="1:21" ht="18" customHeight="1">
      <c r="A544" s="826"/>
      <c r="B544" s="827"/>
      <c r="C544" s="829"/>
      <c r="D544" s="829"/>
      <c r="E544" s="201">
        <v>26</v>
      </c>
      <c r="F544" s="334"/>
      <c r="G544" s="334"/>
      <c r="H544" s="204"/>
      <c r="I544" s="205"/>
      <c r="J544" s="206"/>
      <c r="K544" s="205"/>
      <c r="L544" s="206"/>
      <c r="M544" s="207"/>
      <c r="N544" s="208"/>
      <c r="O544" s="209"/>
      <c r="P544" s="207"/>
      <c r="Q544" s="208"/>
      <c r="R544" s="210"/>
      <c r="S544" s="211"/>
      <c r="T544" s="278">
        <f t="shared" si="26"/>
        <v>0</v>
      </c>
      <c r="U544" s="356">
        <f t="shared" si="25"/>
        <v>18</v>
      </c>
    </row>
    <row r="545" spans="1:21" ht="18" customHeight="1">
      <c r="A545" s="826"/>
      <c r="B545" s="827"/>
      <c r="C545" s="829"/>
      <c r="D545" s="829"/>
      <c r="E545" s="201">
        <v>27</v>
      </c>
      <c r="F545" s="334"/>
      <c r="G545" s="334"/>
      <c r="H545" s="204"/>
      <c r="I545" s="205"/>
      <c r="J545" s="206"/>
      <c r="K545" s="205"/>
      <c r="L545" s="206"/>
      <c r="M545" s="207"/>
      <c r="N545" s="208"/>
      <c r="O545" s="209"/>
      <c r="P545" s="207"/>
      <c r="Q545" s="208"/>
      <c r="R545" s="210"/>
      <c r="S545" s="211"/>
      <c r="T545" s="278">
        <f t="shared" si="26"/>
        <v>0</v>
      </c>
      <c r="U545" s="356">
        <f t="shared" si="25"/>
        <v>18</v>
      </c>
    </row>
    <row r="546" spans="1:21" ht="18" customHeight="1">
      <c r="A546" s="826"/>
      <c r="B546" s="827"/>
      <c r="C546" s="829"/>
      <c r="D546" s="829"/>
      <c r="E546" s="201">
        <v>28</v>
      </c>
      <c r="F546" s="334"/>
      <c r="G546" s="334"/>
      <c r="H546" s="204"/>
      <c r="I546" s="205"/>
      <c r="J546" s="206"/>
      <c r="K546" s="205"/>
      <c r="L546" s="206"/>
      <c r="M546" s="207"/>
      <c r="N546" s="208"/>
      <c r="O546" s="209"/>
      <c r="P546" s="207"/>
      <c r="Q546" s="208"/>
      <c r="R546" s="210"/>
      <c r="S546" s="211"/>
      <c r="T546" s="278">
        <f t="shared" si="26"/>
        <v>0</v>
      </c>
      <c r="U546" s="356">
        <f t="shared" si="25"/>
        <v>18</v>
      </c>
    </row>
    <row r="547" spans="1:21" ht="18" customHeight="1">
      <c r="A547" s="826"/>
      <c r="B547" s="827"/>
      <c r="C547" s="829"/>
      <c r="D547" s="829"/>
      <c r="E547" s="201">
        <v>29</v>
      </c>
      <c r="F547" s="334"/>
      <c r="G547" s="334"/>
      <c r="H547" s="204"/>
      <c r="I547" s="205"/>
      <c r="J547" s="206"/>
      <c r="K547" s="205"/>
      <c r="L547" s="206"/>
      <c r="M547" s="207"/>
      <c r="N547" s="208"/>
      <c r="O547" s="209"/>
      <c r="P547" s="207"/>
      <c r="Q547" s="208"/>
      <c r="R547" s="210"/>
      <c r="S547" s="211"/>
      <c r="T547" s="278">
        <f t="shared" si="26"/>
        <v>0</v>
      </c>
      <c r="U547" s="356">
        <f t="shared" si="25"/>
        <v>18</v>
      </c>
    </row>
    <row r="548" spans="1:21" ht="18" customHeight="1">
      <c r="A548" s="834"/>
      <c r="B548" s="835"/>
      <c r="C548" s="829"/>
      <c r="D548" s="829"/>
      <c r="E548" s="277">
        <v>30</v>
      </c>
      <c r="F548" s="375"/>
      <c r="G548" s="375"/>
      <c r="H548" s="134"/>
      <c r="I548" s="135"/>
      <c r="J548" s="212"/>
      <c r="K548" s="135"/>
      <c r="L548" s="212"/>
      <c r="M548" s="27"/>
      <c r="N548" s="120"/>
      <c r="O548" s="109"/>
      <c r="P548" s="27"/>
      <c r="Q548" s="120"/>
      <c r="R548" s="32"/>
      <c r="S548" s="122"/>
      <c r="T548" s="136">
        <f t="shared" si="26"/>
        <v>0</v>
      </c>
      <c r="U548" s="356">
        <f t="shared" si="25"/>
        <v>18</v>
      </c>
    </row>
    <row r="549" spans="1:21" ht="18" customHeight="1">
      <c r="A549" s="824">
        <v>19</v>
      </c>
      <c r="B549" s="825"/>
      <c r="C549" s="828" t="str">
        <f>IF(ISERROR(VLOOKUP($A549,【大規模】地域番号⑯!$BD:$BF,2,FALSE)),"",VLOOKUP($A549,【大規模】地域番号⑯!$BD:$BF,2,FALSE))</f>
        <v/>
      </c>
      <c r="D549" s="828" t="str">
        <f>IF(ISERROR(VLOOKUP($A549,【大規模】地域番号⑯!$BD:$BF,3,FALSE)),"",VLOOKUP($A549,【大規模】地域番号⑯!$BD:$BF,3,FALSE))</f>
        <v/>
      </c>
      <c r="E549" s="201">
        <v>1</v>
      </c>
      <c r="F549" s="334"/>
      <c r="G549" s="334"/>
      <c r="H549" s="176"/>
      <c r="I549" s="177"/>
      <c r="J549" s="178"/>
      <c r="K549" s="180"/>
      <c r="L549" s="181"/>
      <c r="M549" s="179"/>
      <c r="N549" s="180"/>
      <c r="O549" s="181"/>
      <c r="P549" s="179"/>
      <c r="Q549" s="180"/>
      <c r="R549" s="182"/>
      <c r="S549" s="183"/>
      <c r="T549" s="257">
        <f t="shared" si="26"/>
        <v>0</v>
      </c>
      <c r="U549" s="356">
        <f>$A$549</f>
        <v>19</v>
      </c>
    </row>
    <row r="550" spans="1:21" ht="18" customHeight="1">
      <c r="A550" s="826"/>
      <c r="B550" s="827"/>
      <c r="C550" s="829"/>
      <c r="D550" s="829"/>
      <c r="E550" s="201">
        <v>2</v>
      </c>
      <c r="F550" s="334"/>
      <c r="G550" s="334"/>
      <c r="H550" s="128"/>
      <c r="I550" s="111"/>
      <c r="J550" s="106"/>
      <c r="K550" s="112"/>
      <c r="L550" s="107"/>
      <c r="M550" s="12"/>
      <c r="N550" s="112"/>
      <c r="O550" s="107"/>
      <c r="P550" s="12"/>
      <c r="Q550" s="112"/>
      <c r="R550" s="31"/>
      <c r="S550" s="115"/>
      <c r="T550" s="93">
        <f t="shared" si="26"/>
        <v>0</v>
      </c>
      <c r="U550" s="356">
        <f t="shared" ref="U550:U578" si="27">$A$549</f>
        <v>19</v>
      </c>
    </row>
    <row r="551" spans="1:21" ht="18" customHeight="1">
      <c r="A551" s="826"/>
      <c r="B551" s="827"/>
      <c r="C551" s="829"/>
      <c r="D551" s="829"/>
      <c r="E551" s="201">
        <v>3</v>
      </c>
      <c r="F551" s="334"/>
      <c r="G551" s="334"/>
      <c r="H551" s="128"/>
      <c r="I551" s="111"/>
      <c r="J551" s="106"/>
      <c r="K551" s="112"/>
      <c r="L551" s="107"/>
      <c r="M551" s="12"/>
      <c r="N551" s="112"/>
      <c r="O551" s="107"/>
      <c r="P551" s="12"/>
      <c r="Q551" s="112"/>
      <c r="R551" s="31"/>
      <c r="S551" s="115"/>
      <c r="T551" s="93">
        <f t="shared" si="26"/>
        <v>0</v>
      </c>
      <c r="U551" s="356">
        <f t="shared" si="27"/>
        <v>19</v>
      </c>
    </row>
    <row r="552" spans="1:21" ht="18" customHeight="1">
      <c r="A552" s="826"/>
      <c r="B552" s="827"/>
      <c r="C552" s="829"/>
      <c r="D552" s="829"/>
      <c r="E552" s="201">
        <v>4</v>
      </c>
      <c r="F552" s="334"/>
      <c r="G552" s="334"/>
      <c r="H552" s="128"/>
      <c r="I552" s="111"/>
      <c r="J552" s="106"/>
      <c r="K552" s="112"/>
      <c r="L552" s="107"/>
      <c r="M552" s="12"/>
      <c r="N552" s="112"/>
      <c r="O552" s="107"/>
      <c r="P552" s="12"/>
      <c r="Q552" s="112"/>
      <c r="R552" s="31"/>
      <c r="S552" s="115"/>
      <c r="T552" s="93">
        <f t="shared" si="26"/>
        <v>0</v>
      </c>
      <c r="U552" s="356">
        <f t="shared" si="27"/>
        <v>19</v>
      </c>
    </row>
    <row r="553" spans="1:21" ht="18" customHeight="1">
      <c r="A553" s="826"/>
      <c r="B553" s="827"/>
      <c r="C553" s="829"/>
      <c r="D553" s="829"/>
      <c r="E553" s="201">
        <v>5</v>
      </c>
      <c r="F553" s="334"/>
      <c r="G553" s="334"/>
      <c r="H553" s="128"/>
      <c r="I553" s="111"/>
      <c r="J553" s="106"/>
      <c r="K553" s="112"/>
      <c r="L553" s="107"/>
      <c r="M553" s="12"/>
      <c r="N553" s="112"/>
      <c r="O553" s="107"/>
      <c r="P553" s="12"/>
      <c r="Q553" s="112"/>
      <c r="R553" s="31"/>
      <c r="S553" s="115"/>
      <c r="T553" s="93">
        <f t="shared" si="26"/>
        <v>0</v>
      </c>
      <c r="U553" s="356">
        <f t="shared" si="27"/>
        <v>19</v>
      </c>
    </row>
    <row r="554" spans="1:21" ht="18" customHeight="1">
      <c r="A554" s="826"/>
      <c r="B554" s="827"/>
      <c r="C554" s="829"/>
      <c r="D554" s="829"/>
      <c r="E554" s="201">
        <v>6</v>
      </c>
      <c r="F554" s="334"/>
      <c r="G554" s="334"/>
      <c r="H554" s="128"/>
      <c r="I554" s="111"/>
      <c r="J554" s="106"/>
      <c r="K554" s="111"/>
      <c r="L554" s="106"/>
      <c r="M554" s="12"/>
      <c r="N554" s="111"/>
      <c r="O554" s="107"/>
      <c r="P554" s="25"/>
      <c r="Q554" s="112"/>
      <c r="R554" s="31"/>
      <c r="S554" s="115"/>
      <c r="T554" s="93">
        <f t="shared" si="26"/>
        <v>0</v>
      </c>
      <c r="U554" s="356">
        <f t="shared" si="27"/>
        <v>19</v>
      </c>
    </row>
    <row r="555" spans="1:21" ht="18" customHeight="1">
      <c r="A555" s="826"/>
      <c r="B555" s="827"/>
      <c r="C555" s="829"/>
      <c r="D555" s="829"/>
      <c r="E555" s="201">
        <v>7</v>
      </c>
      <c r="F555" s="334"/>
      <c r="G555" s="334"/>
      <c r="H555" s="128"/>
      <c r="I555" s="111"/>
      <c r="J555" s="106"/>
      <c r="K555" s="111"/>
      <c r="L555" s="106"/>
      <c r="M555" s="12"/>
      <c r="N555" s="111"/>
      <c r="O555" s="107"/>
      <c r="P555" s="25"/>
      <c r="Q555" s="112"/>
      <c r="R555" s="31"/>
      <c r="S555" s="115"/>
      <c r="T555" s="93">
        <f t="shared" si="26"/>
        <v>0</v>
      </c>
      <c r="U555" s="356">
        <f t="shared" si="27"/>
        <v>19</v>
      </c>
    </row>
    <row r="556" spans="1:21" ht="18" customHeight="1">
      <c r="A556" s="826"/>
      <c r="B556" s="827"/>
      <c r="C556" s="829"/>
      <c r="D556" s="829"/>
      <c r="E556" s="201">
        <v>8</v>
      </c>
      <c r="F556" s="334"/>
      <c r="G556" s="334"/>
      <c r="H556" s="128"/>
      <c r="I556" s="111"/>
      <c r="J556" s="106"/>
      <c r="K556" s="111"/>
      <c r="L556" s="106"/>
      <c r="M556" s="12"/>
      <c r="N556" s="111"/>
      <c r="O556" s="107"/>
      <c r="P556" s="25"/>
      <c r="Q556" s="112"/>
      <c r="R556" s="31"/>
      <c r="S556" s="115"/>
      <c r="T556" s="93">
        <f t="shared" si="26"/>
        <v>0</v>
      </c>
      <c r="U556" s="356">
        <f t="shared" si="27"/>
        <v>19</v>
      </c>
    </row>
    <row r="557" spans="1:21" ht="18" customHeight="1">
      <c r="A557" s="826"/>
      <c r="B557" s="827"/>
      <c r="C557" s="829"/>
      <c r="D557" s="829"/>
      <c r="E557" s="201">
        <v>9</v>
      </c>
      <c r="F557" s="334"/>
      <c r="G557" s="334"/>
      <c r="H557" s="128"/>
      <c r="I557" s="111"/>
      <c r="J557" s="106"/>
      <c r="K557" s="111"/>
      <c r="L557" s="106"/>
      <c r="M557" s="12"/>
      <c r="N557" s="112"/>
      <c r="O557" s="107"/>
      <c r="P557" s="12"/>
      <c r="Q557" s="112"/>
      <c r="R557" s="31"/>
      <c r="S557" s="115"/>
      <c r="T557" s="93">
        <f t="shared" si="26"/>
        <v>0</v>
      </c>
      <c r="U557" s="356">
        <f t="shared" si="27"/>
        <v>19</v>
      </c>
    </row>
    <row r="558" spans="1:21" ht="18" customHeight="1">
      <c r="A558" s="826"/>
      <c r="B558" s="827"/>
      <c r="C558" s="829"/>
      <c r="D558" s="829"/>
      <c r="E558" s="201">
        <v>10</v>
      </c>
      <c r="F558" s="334"/>
      <c r="G558" s="334"/>
      <c r="H558" s="204"/>
      <c r="I558" s="205"/>
      <c r="J558" s="206"/>
      <c r="K558" s="205"/>
      <c r="L558" s="206"/>
      <c r="M558" s="207"/>
      <c r="N558" s="208"/>
      <c r="O558" s="209"/>
      <c r="P558" s="207"/>
      <c r="Q558" s="208"/>
      <c r="R558" s="210"/>
      <c r="S558" s="211"/>
      <c r="T558" s="278">
        <f t="shared" si="26"/>
        <v>0</v>
      </c>
      <c r="U558" s="356">
        <f t="shared" si="27"/>
        <v>19</v>
      </c>
    </row>
    <row r="559" spans="1:21" ht="18" customHeight="1">
      <c r="A559" s="826"/>
      <c r="B559" s="827"/>
      <c r="C559" s="829"/>
      <c r="D559" s="829"/>
      <c r="E559" s="201">
        <v>11</v>
      </c>
      <c r="F559" s="334"/>
      <c r="G559" s="334"/>
      <c r="H559" s="204"/>
      <c r="I559" s="205"/>
      <c r="J559" s="206"/>
      <c r="K559" s="205"/>
      <c r="L559" s="206"/>
      <c r="M559" s="207"/>
      <c r="N559" s="208"/>
      <c r="O559" s="209"/>
      <c r="P559" s="207"/>
      <c r="Q559" s="208"/>
      <c r="R559" s="210"/>
      <c r="S559" s="211"/>
      <c r="T559" s="278">
        <f t="shared" si="26"/>
        <v>0</v>
      </c>
      <c r="U559" s="356">
        <f t="shared" si="27"/>
        <v>19</v>
      </c>
    </row>
    <row r="560" spans="1:21" ht="18" customHeight="1">
      <c r="A560" s="826"/>
      <c r="B560" s="827"/>
      <c r="C560" s="829"/>
      <c r="D560" s="829"/>
      <c r="E560" s="201">
        <v>12</v>
      </c>
      <c r="F560" s="334"/>
      <c r="G560" s="334"/>
      <c r="H560" s="204"/>
      <c r="I560" s="205"/>
      <c r="J560" s="206"/>
      <c r="K560" s="205"/>
      <c r="L560" s="206"/>
      <c r="M560" s="207"/>
      <c r="N560" s="208"/>
      <c r="O560" s="209"/>
      <c r="P560" s="207"/>
      <c r="Q560" s="208"/>
      <c r="R560" s="210"/>
      <c r="S560" s="211"/>
      <c r="T560" s="278">
        <f t="shared" si="26"/>
        <v>0</v>
      </c>
      <c r="U560" s="356">
        <f t="shared" si="27"/>
        <v>19</v>
      </c>
    </row>
    <row r="561" spans="1:21" ht="18" customHeight="1">
      <c r="A561" s="826"/>
      <c r="B561" s="827"/>
      <c r="C561" s="829"/>
      <c r="D561" s="829"/>
      <c r="E561" s="201">
        <v>13</v>
      </c>
      <c r="F561" s="334"/>
      <c r="G561" s="334"/>
      <c r="H561" s="204"/>
      <c r="I561" s="205"/>
      <c r="J561" s="206"/>
      <c r="K561" s="205"/>
      <c r="L561" s="206"/>
      <c r="M561" s="207"/>
      <c r="N561" s="208"/>
      <c r="O561" s="209"/>
      <c r="P561" s="207"/>
      <c r="Q561" s="208"/>
      <c r="R561" s="210"/>
      <c r="S561" s="211"/>
      <c r="T561" s="278">
        <f t="shared" si="26"/>
        <v>0</v>
      </c>
      <c r="U561" s="356">
        <f t="shared" si="27"/>
        <v>19</v>
      </c>
    </row>
    <row r="562" spans="1:21" ht="18" customHeight="1">
      <c r="A562" s="826"/>
      <c r="B562" s="827"/>
      <c r="C562" s="829"/>
      <c r="D562" s="829"/>
      <c r="E562" s="201">
        <v>14</v>
      </c>
      <c r="F562" s="334"/>
      <c r="G562" s="334"/>
      <c r="H562" s="204"/>
      <c r="I562" s="205"/>
      <c r="J562" s="206"/>
      <c r="K562" s="205"/>
      <c r="L562" s="206"/>
      <c r="M562" s="207"/>
      <c r="N562" s="208"/>
      <c r="O562" s="209"/>
      <c r="P562" s="207"/>
      <c r="Q562" s="208"/>
      <c r="R562" s="210"/>
      <c r="S562" s="211"/>
      <c r="T562" s="278">
        <f t="shared" si="26"/>
        <v>0</v>
      </c>
      <c r="U562" s="356">
        <f t="shared" si="27"/>
        <v>19</v>
      </c>
    </row>
    <row r="563" spans="1:21" ht="18" customHeight="1">
      <c r="A563" s="826"/>
      <c r="B563" s="827"/>
      <c r="C563" s="829"/>
      <c r="D563" s="829"/>
      <c r="E563" s="201">
        <v>15</v>
      </c>
      <c r="F563" s="334"/>
      <c r="G563" s="334"/>
      <c r="H563" s="204"/>
      <c r="I563" s="205"/>
      <c r="J563" s="206"/>
      <c r="K563" s="205"/>
      <c r="L563" s="206"/>
      <c r="M563" s="207"/>
      <c r="N563" s="208"/>
      <c r="O563" s="209"/>
      <c r="P563" s="207"/>
      <c r="Q563" s="208"/>
      <c r="R563" s="210"/>
      <c r="S563" s="211"/>
      <c r="T563" s="278">
        <f t="shared" si="26"/>
        <v>0</v>
      </c>
      <c r="U563" s="356">
        <f t="shared" si="27"/>
        <v>19</v>
      </c>
    </row>
    <row r="564" spans="1:21" ht="18" customHeight="1">
      <c r="A564" s="826"/>
      <c r="B564" s="827"/>
      <c r="C564" s="829"/>
      <c r="D564" s="829"/>
      <c r="E564" s="201">
        <v>16</v>
      </c>
      <c r="F564" s="334"/>
      <c r="G564" s="334"/>
      <c r="H564" s="204"/>
      <c r="I564" s="205"/>
      <c r="J564" s="206"/>
      <c r="K564" s="205"/>
      <c r="L564" s="206"/>
      <c r="M564" s="207"/>
      <c r="N564" s="208"/>
      <c r="O564" s="209"/>
      <c r="P564" s="207"/>
      <c r="Q564" s="208"/>
      <c r="R564" s="210"/>
      <c r="S564" s="211"/>
      <c r="T564" s="278">
        <f t="shared" si="26"/>
        <v>0</v>
      </c>
      <c r="U564" s="356">
        <f t="shared" si="27"/>
        <v>19</v>
      </c>
    </row>
    <row r="565" spans="1:21" ht="18" customHeight="1">
      <c r="A565" s="826"/>
      <c r="B565" s="827"/>
      <c r="C565" s="829"/>
      <c r="D565" s="829"/>
      <c r="E565" s="201">
        <v>17</v>
      </c>
      <c r="F565" s="334"/>
      <c r="G565" s="334"/>
      <c r="H565" s="204"/>
      <c r="I565" s="205"/>
      <c r="J565" s="206"/>
      <c r="K565" s="205"/>
      <c r="L565" s="206"/>
      <c r="M565" s="207"/>
      <c r="N565" s="208"/>
      <c r="O565" s="209"/>
      <c r="P565" s="207"/>
      <c r="Q565" s="208"/>
      <c r="R565" s="210"/>
      <c r="S565" s="211"/>
      <c r="T565" s="278">
        <f t="shared" si="26"/>
        <v>0</v>
      </c>
      <c r="U565" s="356">
        <f t="shared" si="27"/>
        <v>19</v>
      </c>
    </row>
    <row r="566" spans="1:21" ht="18" customHeight="1">
      <c r="A566" s="826"/>
      <c r="B566" s="827"/>
      <c r="C566" s="829"/>
      <c r="D566" s="829"/>
      <c r="E566" s="201">
        <v>18</v>
      </c>
      <c r="F566" s="334"/>
      <c r="G566" s="334"/>
      <c r="H566" s="204"/>
      <c r="I566" s="205"/>
      <c r="J566" s="206"/>
      <c r="K566" s="205"/>
      <c r="L566" s="206"/>
      <c r="M566" s="207"/>
      <c r="N566" s="208"/>
      <c r="O566" s="209"/>
      <c r="P566" s="207"/>
      <c r="Q566" s="208"/>
      <c r="R566" s="210"/>
      <c r="S566" s="211"/>
      <c r="T566" s="278">
        <f t="shared" si="26"/>
        <v>0</v>
      </c>
      <c r="U566" s="356">
        <f t="shared" si="27"/>
        <v>19</v>
      </c>
    </row>
    <row r="567" spans="1:21" ht="18" customHeight="1">
      <c r="A567" s="826"/>
      <c r="B567" s="827"/>
      <c r="C567" s="829"/>
      <c r="D567" s="829"/>
      <c r="E567" s="201">
        <v>19</v>
      </c>
      <c r="F567" s="334"/>
      <c r="G567" s="334"/>
      <c r="H567" s="204"/>
      <c r="I567" s="205"/>
      <c r="J567" s="206"/>
      <c r="K567" s="205"/>
      <c r="L567" s="206"/>
      <c r="M567" s="207"/>
      <c r="N567" s="208"/>
      <c r="O567" s="209"/>
      <c r="P567" s="207"/>
      <c r="Q567" s="208"/>
      <c r="R567" s="210"/>
      <c r="S567" s="211"/>
      <c r="T567" s="278">
        <f t="shared" si="26"/>
        <v>0</v>
      </c>
      <c r="U567" s="356">
        <f t="shared" si="27"/>
        <v>19</v>
      </c>
    </row>
    <row r="568" spans="1:21" ht="18" customHeight="1">
      <c r="A568" s="826"/>
      <c r="B568" s="827"/>
      <c r="C568" s="829"/>
      <c r="D568" s="829"/>
      <c r="E568" s="201">
        <v>20</v>
      </c>
      <c r="F568" s="334"/>
      <c r="G568" s="334"/>
      <c r="H568" s="204"/>
      <c r="I568" s="205"/>
      <c r="J568" s="206"/>
      <c r="K568" s="205"/>
      <c r="L568" s="206"/>
      <c r="M568" s="207"/>
      <c r="N568" s="208"/>
      <c r="O568" s="209"/>
      <c r="P568" s="207"/>
      <c r="Q568" s="208"/>
      <c r="R568" s="210"/>
      <c r="S568" s="211"/>
      <c r="T568" s="278">
        <f t="shared" si="26"/>
        <v>0</v>
      </c>
      <c r="U568" s="356">
        <f t="shared" si="27"/>
        <v>19</v>
      </c>
    </row>
    <row r="569" spans="1:21" ht="18" customHeight="1">
      <c r="A569" s="826"/>
      <c r="B569" s="827"/>
      <c r="C569" s="829"/>
      <c r="D569" s="829"/>
      <c r="E569" s="201">
        <v>21</v>
      </c>
      <c r="F569" s="334"/>
      <c r="G569" s="334"/>
      <c r="H569" s="204"/>
      <c r="I569" s="205"/>
      <c r="J569" s="206"/>
      <c r="K569" s="205"/>
      <c r="L569" s="206"/>
      <c r="M569" s="207"/>
      <c r="N569" s="208"/>
      <c r="O569" s="209"/>
      <c r="P569" s="207"/>
      <c r="Q569" s="208"/>
      <c r="R569" s="210"/>
      <c r="S569" s="211"/>
      <c r="T569" s="278">
        <f t="shared" si="26"/>
        <v>0</v>
      </c>
      <c r="U569" s="356">
        <f t="shared" si="27"/>
        <v>19</v>
      </c>
    </row>
    <row r="570" spans="1:21" ht="18" customHeight="1">
      <c r="A570" s="826"/>
      <c r="B570" s="827"/>
      <c r="C570" s="829"/>
      <c r="D570" s="829"/>
      <c r="E570" s="201">
        <v>22</v>
      </c>
      <c r="F570" s="334"/>
      <c r="G570" s="334"/>
      <c r="H570" s="204"/>
      <c r="I570" s="205"/>
      <c r="J570" s="206"/>
      <c r="K570" s="205"/>
      <c r="L570" s="206"/>
      <c r="M570" s="207"/>
      <c r="N570" s="208"/>
      <c r="O570" s="209"/>
      <c r="P570" s="207"/>
      <c r="Q570" s="208"/>
      <c r="R570" s="210"/>
      <c r="S570" s="211"/>
      <c r="T570" s="278">
        <f t="shared" si="26"/>
        <v>0</v>
      </c>
      <c r="U570" s="356">
        <f t="shared" si="27"/>
        <v>19</v>
      </c>
    </row>
    <row r="571" spans="1:21" ht="18" customHeight="1">
      <c r="A571" s="826"/>
      <c r="B571" s="827"/>
      <c r="C571" s="829"/>
      <c r="D571" s="829"/>
      <c r="E571" s="201">
        <v>23</v>
      </c>
      <c r="F571" s="334"/>
      <c r="G571" s="334"/>
      <c r="H571" s="204"/>
      <c r="I571" s="205"/>
      <c r="J571" s="206"/>
      <c r="K571" s="205"/>
      <c r="L571" s="206"/>
      <c r="M571" s="207"/>
      <c r="N571" s="208"/>
      <c r="O571" s="209"/>
      <c r="P571" s="207"/>
      <c r="Q571" s="208"/>
      <c r="R571" s="210"/>
      <c r="S571" s="211"/>
      <c r="T571" s="278">
        <f t="shared" si="26"/>
        <v>0</v>
      </c>
      <c r="U571" s="356">
        <f t="shared" si="27"/>
        <v>19</v>
      </c>
    </row>
    <row r="572" spans="1:21" ht="18" customHeight="1">
      <c r="A572" s="826"/>
      <c r="B572" s="827"/>
      <c r="C572" s="829"/>
      <c r="D572" s="829"/>
      <c r="E572" s="201">
        <v>24</v>
      </c>
      <c r="F572" s="334"/>
      <c r="G572" s="334"/>
      <c r="H572" s="204"/>
      <c r="I572" s="205"/>
      <c r="J572" s="206"/>
      <c r="K572" s="205"/>
      <c r="L572" s="206"/>
      <c r="M572" s="207"/>
      <c r="N572" s="208"/>
      <c r="O572" s="209"/>
      <c r="P572" s="207"/>
      <c r="Q572" s="208"/>
      <c r="R572" s="210"/>
      <c r="S572" s="211"/>
      <c r="T572" s="278">
        <f t="shared" si="26"/>
        <v>0</v>
      </c>
      <c r="U572" s="356">
        <f t="shared" si="27"/>
        <v>19</v>
      </c>
    </row>
    <row r="573" spans="1:21" ht="18" customHeight="1">
      <c r="A573" s="826"/>
      <c r="B573" s="827"/>
      <c r="C573" s="829"/>
      <c r="D573" s="829"/>
      <c r="E573" s="201">
        <v>25</v>
      </c>
      <c r="F573" s="334"/>
      <c r="G573" s="334"/>
      <c r="H573" s="204"/>
      <c r="I573" s="205"/>
      <c r="J573" s="206"/>
      <c r="K573" s="205"/>
      <c r="L573" s="206"/>
      <c r="M573" s="207"/>
      <c r="N573" s="208"/>
      <c r="O573" s="209"/>
      <c r="P573" s="207"/>
      <c r="Q573" s="208"/>
      <c r="R573" s="210"/>
      <c r="S573" s="211"/>
      <c r="T573" s="278">
        <f t="shared" si="26"/>
        <v>0</v>
      </c>
      <c r="U573" s="356">
        <f t="shared" si="27"/>
        <v>19</v>
      </c>
    </row>
    <row r="574" spans="1:21" ht="18" customHeight="1">
      <c r="A574" s="826"/>
      <c r="B574" s="827"/>
      <c r="C574" s="829"/>
      <c r="D574" s="829"/>
      <c r="E574" s="201">
        <v>26</v>
      </c>
      <c r="F574" s="334"/>
      <c r="G574" s="334"/>
      <c r="H574" s="204"/>
      <c r="I574" s="205"/>
      <c r="J574" s="206"/>
      <c r="K574" s="205"/>
      <c r="L574" s="206"/>
      <c r="M574" s="207"/>
      <c r="N574" s="208"/>
      <c r="O574" s="209"/>
      <c r="P574" s="207"/>
      <c r="Q574" s="208"/>
      <c r="R574" s="210"/>
      <c r="S574" s="211"/>
      <c r="T574" s="278">
        <f t="shared" si="26"/>
        <v>0</v>
      </c>
      <c r="U574" s="356">
        <f t="shared" si="27"/>
        <v>19</v>
      </c>
    </row>
    <row r="575" spans="1:21" ht="18" customHeight="1">
      <c r="A575" s="826"/>
      <c r="B575" s="827"/>
      <c r="C575" s="829"/>
      <c r="D575" s="829"/>
      <c r="E575" s="201">
        <v>27</v>
      </c>
      <c r="F575" s="334"/>
      <c r="G575" s="334"/>
      <c r="H575" s="204"/>
      <c r="I575" s="205"/>
      <c r="J575" s="206"/>
      <c r="K575" s="205"/>
      <c r="L575" s="206"/>
      <c r="M575" s="207"/>
      <c r="N575" s="208"/>
      <c r="O575" s="209"/>
      <c r="P575" s="207"/>
      <c r="Q575" s="208"/>
      <c r="R575" s="210"/>
      <c r="S575" s="211"/>
      <c r="T575" s="278">
        <f t="shared" si="26"/>
        <v>0</v>
      </c>
      <c r="U575" s="356">
        <f t="shared" si="27"/>
        <v>19</v>
      </c>
    </row>
    <row r="576" spans="1:21" ht="18" customHeight="1">
      <c r="A576" s="826"/>
      <c r="B576" s="827"/>
      <c r="C576" s="829"/>
      <c r="D576" s="829"/>
      <c r="E576" s="201">
        <v>28</v>
      </c>
      <c r="F576" s="334"/>
      <c r="G576" s="334"/>
      <c r="H576" s="204"/>
      <c r="I576" s="205"/>
      <c r="J576" s="206"/>
      <c r="K576" s="205"/>
      <c r="L576" s="206"/>
      <c r="M576" s="207"/>
      <c r="N576" s="208"/>
      <c r="O576" s="209"/>
      <c r="P576" s="207"/>
      <c r="Q576" s="208"/>
      <c r="R576" s="210"/>
      <c r="S576" s="211"/>
      <c r="T576" s="278">
        <f t="shared" si="26"/>
        <v>0</v>
      </c>
      <c r="U576" s="356">
        <f t="shared" si="27"/>
        <v>19</v>
      </c>
    </row>
    <row r="577" spans="1:21" ht="18" customHeight="1">
      <c r="A577" s="826"/>
      <c r="B577" s="827"/>
      <c r="C577" s="829"/>
      <c r="D577" s="829"/>
      <c r="E577" s="201">
        <v>29</v>
      </c>
      <c r="F577" s="334"/>
      <c r="G577" s="334"/>
      <c r="H577" s="204"/>
      <c r="I577" s="205"/>
      <c r="J577" s="206"/>
      <c r="K577" s="205"/>
      <c r="L577" s="206"/>
      <c r="M577" s="207"/>
      <c r="N577" s="208"/>
      <c r="O577" s="209"/>
      <c r="P577" s="207"/>
      <c r="Q577" s="208"/>
      <c r="R577" s="210"/>
      <c r="S577" s="211"/>
      <c r="T577" s="278">
        <f t="shared" si="26"/>
        <v>0</v>
      </c>
      <c r="U577" s="356">
        <f t="shared" si="27"/>
        <v>19</v>
      </c>
    </row>
    <row r="578" spans="1:21" ht="18" customHeight="1">
      <c r="A578" s="834"/>
      <c r="B578" s="835"/>
      <c r="C578" s="829"/>
      <c r="D578" s="829"/>
      <c r="E578" s="277">
        <v>30</v>
      </c>
      <c r="F578" s="375"/>
      <c r="G578" s="375"/>
      <c r="H578" s="134"/>
      <c r="I578" s="135"/>
      <c r="J578" s="212"/>
      <c r="K578" s="135"/>
      <c r="L578" s="212"/>
      <c r="M578" s="27"/>
      <c r="N578" s="120"/>
      <c r="O578" s="109"/>
      <c r="P578" s="27"/>
      <c r="Q578" s="120"/>
      <c r="R578" s="32"/>
      <c r="S578" s="122"/>
      <c r="T578" s="136">
        <f t="shared" si="26"/>
        <v>0</v>
      </c>
      <c r="U578" s="356">
        <f t="shared" si="27"/>
        <v>19</v>
      </c>
    </row>
    <row r="579" spans="1:21" ht="18" customHeight="1">
      <c r="A579" s="824">
        <v>20</v>
      </c>
      <c r="B579" s="825"/>
      <c r="C579" s="828" t="str">
        <f>IF(ISERROR(VLOOKUP($A579,【大規模】地域番号⑯!$BD:$BF,2,FALSE)),"",VLOOKUP($A579,【大規模】地域番号⑯!$BD:$BF,2,FALSE))</f>
        <v/>
      </c>
      <c r="D579" s="828" t="str">
        <f>IF(ISERROR(VLOOKUP($A579,【大規模】地域番号⑯!$BD:$BF,3,FALSE)),"",VLOOKUP($A579,【大規模】地域番号⑯!$BD:$BF,3,FALSE))</f>
        <v/>
      </c>
      <c r="E579" s="201">
        <v>1</v>
      </c>
      <c r="F579" s="334"/>
      <c r="G579" s="334"/>
      <c r="H579" s="176"/>
      <c r="I579" s="177"/>
      <c r="J579" s="178"/>
      <c r="K579" s="180"/>
      <c r="L579" s="181"/>
      <c r="M579" s="179"/>
      <c r="N579" s="180"/>
      <c r="O579" s="181"/>
      <c r="P579" s="179"/>
      <c r="Q579" s="180"/>
      <c r="R579" s="182"/>
      <c r="S579" s="183"/>
      <c r="T579" s="257">
        <f t="shared" si="26"/>
        <v>0</v>
      </c>
      <c r="U579" s="356">
        <f>$A$579</f>
        <v>20</v>
      </c>
    </row>
    <row r="580" spans="1:21" ht="18" customHeight="1">
      <c r="A580" s="826"/>
      <c r="B580" s="827"/>
      <c r="C580" s="829"/>
      <c r="D580" s="829"/>
      <c r="E580" s="201">
        <v>2</v>
      </c>
      <c r="F580" s="334"/>
      <c r="G580" s="334"/>
      <c r="H580" s="128"/>
      <c r="I580" s="111"/>
      <c r="J580" s="106"/>
      <c r="K580" s="112"/>
      <c r="L580" s="107"/>
      <c r="M580" s="12"/>
      <c r="N580" s="112"/>
      <c r="O580" s="107"/>
      <c r="P580" s="12"/>
      <c r="Q580" s="112"/>
      <c r="R580" s="31"/>
      <c r="S580" s="115"/>
      <c r="T580" s="93">
        <f t="shared" si="26"/>
        <v>0</v>
      </c>
      <c r="U580" s="356">
        <f t="shared" ref="U580:U608" si="28">$A$579</f>
        <v>20</v>
      </c>
    </row>
    <row r="581" spans="1:21" ht="18" customHeight="1">
      <c r="A581" s="826"/>
      <c r="B581" s="827"/>
      <c r="C581" s="829"/>
      <c r="D581" s="829"/>
      <c r="E581" s="201">
        <v>3</v>
      </c>
      <c r="F581" s="334"/>
      <c r="G581" s="334"/>
      <c r="H581" s="128"/>
      <c r="I581" s="111"/>
      <c r="J581" s="106"/>
      <c r="K581" s="112"/>
      <c r="L581" s="107"/>
      <c r="M581" s="12"/>
      <c r="N581" s="112"/>
      <c r="O581" s="107"/>
      <c r="P581" s="12"/>
      <c r="Q581" s="112"/>
      <c r="R581" s="31"/>
      <c r="S581" s="115"/>
      <c r="T581" s="93">
        <f t="shared" si="26"/>
        <v>0</v>
      </c>
      <c r="U581" s="356">
        <f t="shared" si="28"/>
        <v>20</v>
      </c>
    </row>
    <row r="582" spans="1:21" ht="18" customHeight="1">
      <c r="A582" s="826"/>
      <c r="B582" s="827"/>
      <c r="C582" s="829"/>
      <c r="D582" s="829"/>
      <c r="E582" s="201">
        <v>4</v>
      </c>
      <c r="F582" s="334"/>
      <c r="G582" s="334"/>
      <c r="H582" s="128"/>
      <c r="I582" s="111"/>
      <c r="J582" s="106"/>
      <c r="K582" s="112"/>
      <c r="L582" s="107"/>
      <c r="M582" s="12"/>
      <c r="N582" s="112"/>
      <c r="O582" s="107"/>
      <c r="P582" s="12"/>
      <c r="Q582" s="112"/>
      <c r="R582" s="31"/>
      <c r="S582" s="115"/>
      <c r="T582" s="93">
        <f t="shared" si="26"/>
        <v>0</v>
      </c>
      <c r="U582" s="356">
        <f t="shared" si="28"/>
        <v>20</v>
      </c>
    </row>
    <row r="583" spans="1:21" ht="18" customHeight="1">
      <c r="A583" s="826"/>
      <c r="B583" s="827"/>
      <c r="C583" s="829"/>
      <c r="D583" s="829"/>
      <c r="E583" s="201">
        <v>5</v>
      </c>
      <c r="F583" s="334"/>
      <c r="G583" s="334"/>
      <c r="H583" s="128"/>
      <c r="I583" s="111"/>
      <c r="J583" s="106"/>
      <c r="K583" s="112"/>
      <c r="L583" s="107"/>
      <c r="M583" s="12"/>
      <c r="N583" s="112"/>
      <c r="O583" s="107"/>
      <c r="P583" s="12"/>
      <c r="Q583" s="112"/>
      <c r="R583" s="31"/>
      <c r="S583" s="115"/>
      <c r="T583" s="93">
        <f t="shared" si="26"/>
        <v>0</v>
      </c>
      <c r="U583" s="356">
        <f t="shared" si="28"/>
        <v>20</v>
      </c>
    </row>
    <row r="584" spans="1:21" ht="18" customHeight="1">
      <c r="A584" s="826"/>
      <c r="B584" s="827"/>
      <c r="C584" s="829"/>
      <c r="D584" s="829"/>
      <c r="E584" s="201">
        <v>6</v>
      </c>
      <c r="F584" s="334"/>
      <c r="G584" s="334"/>
      <c r="H584" s="128"/>
      <c r="I584" s="111"/>
      <c r="J584" s="106"/>
      <c r="K584" s="111"/>
      <c r="L584" s="106"/>
      <c r="M584" s="12"/>
      <c r="N584" s="111"/>
      <c r="O584" s="107"/>
      <c r="P584" s="25"/>
      <c r="Q584" s="112"/>
      <c r="R584" s="31"/>
      <c r="S584" s="115"/>
      <c r="T584" s="93">
        <f t="shared" si="26"/>
        <v>0</v>
      </c>
      <c r="U584" s="356">
        <f t="shared" si="28"/>
        <v>20</v>
      </c>
    </row>
    <row r="585" spans="1:21" ht="18" customHeight="1">
      <c r="A585" s="826"/>
      <c r="B585" s="827"/>
      <c r="C585" s="829"/>
      <c r="D585" s="829"/>
      <c r="E585" s="201">
        <v>7</v>
      </c>
      <c r="F585" s="334"/>
      <c r="G585" s="334"/>
      <c r="H585" s="128"/>
      <c r="I585" s="111"/>
      <c r="J585" s="106"/>
      <c r="K585" s="111"/>
      <c r="L585" s="106"/>
      <c r="M585" s="12"/>
      <c r="N585" s="111"/>
      <c r="O585" s="107"/>
      <c r="P585" s="25"/>
      <c r="Q585" s="112"/>
      <c r="R585" s="31"/>
      <c r="S585" s="115"/>
      <c r="T585" s="93">
        <f t="shared" ref="T585:T608" si="29">IF(J585="",0,INT(SUM(PRODUCT(J585,L585,O585),R585)))</f>
        <v>0</v>
      </c>
      <c r="U585" s="356">
        <f t="shared" si="28"/>
        <v>20</v>
      </c>
    </row>
    <row r="586" spans="1:21" ht="18" customHeight="1">
      <c r="A586" s="826"/>
      <c r="B586" s="827"/>
      <c r="C586" s="829"/>
      <c r="D586" s="829"/>
      <c r="E586" s="201">
        <v>8</v>
      </c>
      <c r="F586" s="334"/>
      <c r="G586" s="334"/>
      <c r="H586" s="128"/>
      <c r="I586" s="111"/>
      <c r="J586" s="106"/>
      <c r="K586" s="111"/>
      <c r="L586" s="106"/>
      <c r="M586" s="12"/>
      <c r="N586" s="111"/>
      <c r="O586" s="107"/>
      <c r="P586" s="25"/>
      <c r="Q586" s="112"/>
      <c r="R586" s="31"/>
      <c r="S586" s="115"/>
      <c r="T586" s="93">
        <f t="shared" si="29"/>
        <v>0</v>
      </c>
      <c r="U586" s="356">
        <f t="shared" si="28"/>
        <v>20</v>
      </c>
    </row>
    <row r="587" spans="1:21" ht="18" customHeight="1">
      <c r="A587" s="826"/>
      <c r="B587" s="827"/>
      <c r="C587" s="829"/>
      <c r="D587" s="829"/>
      <c r="E587" s="201">
        <v>9</v>
      </c>
      <c r="F587" s="334"/>
      <c r="G587" s="334"/>
      <c r="H587" s="128"/>
      <c r="I587" s="111"/>
      <c r="J587" s="106"/>
      <c r="K587" s="111"/>
      <c r="L587" s="106"/>
      <c r="M587" s="12"/>
      <c r="N587" s="112"/>
      <c r="O587" s="107"/>
      <c r="P587" s="12"/>
      <c r="Q587" s="112"/>
      <c r="R587" s="31"/>
      <c r="S587" s="115"/>
      <c r="T587" s="93">
        <f t="shared" si="29"/>
        <v>0</v>
      </c>
      <c r="U587" s="356">
        <f t="shared" si="28"/>
        <v>20</v>
      </c>
    </row>
    <row r="588" spans="1:21" ht="18" customHeight="1">
      <c r="A588" s="826"/>
      <c r="B588" s="827"/>
      <c r="C588" s="829"/>
      <c r="D588" s="829"/>
      <c r="E588" s="201">
        <v>10</v>
      </c>
      <c r="F588" s="334"/>
      <c r="G588" s="334"/>
      <c r="H588" s="204"/>
      <c r="I588" s="205"/>
      <c r="J588" s="206"/>
      <c r="K588" s="205"/>
      <c r="L588" s="206"/>
      <c r="M588" s="207"/>
      <c r="N588" s="208"/>
      <c r="O588" s="209"/>
      <c r="P588" s="207"/>
      <c r="Q588" s="208"/>
      <c r="R588" s="210"/>
      <c r="S588" s="211"/>
      <c r="T588" s="278">
        <f t="shared" si="29"/>
        <v>0</v>
      </c>
      <c r="U588" s="356">
        <f t="shared" si="28"/>
        <v>20</v>
      </c>
    </row>
    <row r="589" spans="1:21" ht="18" customHeight="1">
      <c r="A589" s="826"/>
      <c r="B589" s="827"/>
      <c r="C589" s="829"/>
      <c r="D589" s="829"/>
      <c r="E589" s="201">
        <v>11</v>
      </c>
      <c r="F589" s="334"/>
      <c r="G589" s="334"/>
      <c r="H589" s="204"/>
      <c r="I589" s="205"/>
      <c r="J589" s="206"/>
      <c r="K589" s="205"/>
      <c r="L589" s="206"/>
      <c r="M589" s="207"/>
      <c r="N589" s="208"/>
      <c r="O589" s="209"/>
      <c r="P589" s="207"/>
      <c r="Q589" s="208"/>
      <c r="R589" s="210"/>
      <c r="S589" s="211"/>
      <c r="T589" s="278">
        <f t="shared" si="29"/>
        <v>0</v>
      </c>
      <c r="U589" s="356">
        <f t="shared" si="28"/>
        <v>20</v>
      </c>
    </row>
    <row r="590" spans="1:21" ht="18" customHeight="1">
      <c r="A590" s="826"/>
      <c r="B590" s="827"/>
      <c r="C590" s="829"/>
      <c r="D590" s="829"/>
      <c r="E590" s="201">
        <v>12</v>
      </c>
      <c r="F590" s="334"/>
      <c r="G590" s="334"/>
      <c r="H590" s="204"/>
      <c r="I590" s="205"/>
      <c r="J590" s="206"/>
      <c r="K590" s="205"/>
      <c r="L590" s="206"/>
      <c r="M590" s="207"/>
      <c r="N590" s="208"/>
      <c r="O590" s="209"/>
      <c r="P590" s="207"/>
      <c r="Q590" s="208"/>
      <c r="R590" s="210"/>
      <c r="S590" s="211"/>
      <c r="T590" s="278">
        <f t="shared" si="29"/>
        <v>0</v>
      </c>
      <c r="U590" s="356">
        <f t="shared" si="28"/>
        <v>20</v>
      </c>
    </row>
    <row r="591" spans="1:21" ht="18" customHeight="1">
      <c r="A591" s="826"/>
      <c r="B591" s="827"/>
      <c r="C591" s="829"/>
      <c r="D591" s="829"/>
      <c r="E591" s="201">
        <v>13</v>
      </c>
      <c r="F591" s="334"/>
      <c r="G591" s="334"/>
      <c r="H591" s="204"/>
      <c r="I591" s="205"/>
      <c r="J591" s="206"/>
      <c r="K591" s="205"/>
      <c r="L591" s="206"/>
      <c r="M591" s="207"/>
      <c r="N591" s="208"/>
      <c r="O591" s="209"/>
      <c r="P591" s="207"/>
      <c r="Q591" s="208"/>
      <c r="R591" s="210"/>
      <c r="S591" s="211"/>
      <c r="T591" s="278">
        <f t="shared" si="29"/>
        <v>0</v>
      </c>
      <c r="U591" s="356">
        <f t="shared" si="28"/>
        <v>20</v>
      </c>
    </row>
    <row r="592" spans="1:21" ht="18" customHeight="1">
      <c r="A592" s="826"/>
      <c r="B592" s="827"/>
      <c r="C592" s="829"/>
      <c r="D592" s="829"/>
      <c r="E592" s="201">
        <v>14</v>
      </c>
      <c r="F592" s="334"/>
      <c r="G592" s="334"/>
      <c r="H592" s="204"/>
      <c r="I592" s="205"/>
      <c r="J592" s="206"/>
      <c r="K592" s="205"/>
      <c r="L592" s="206"/>
      <c r="M592" s="207"/>
      <c r="N592" s="208"/>
      <c r="O592" s="209"/>
      <c r="P592" s="207"/>
      <c r="Q592" s="208"/>
      <c r="R592" s="210"/>
      <c r="S592" s="211"/>
      <c r="T592" s="278">
        <f t="shared" si="29"/>
        <v>0</v>
      </c>
      <c r="U592" s="356">
        <f t="shared" si="28"/>
        <v>20</v>
      </c>
    </row>
    <row r="593" spans="1:21" ht="18" customHeight="1">
      <c r="A593" s="826"/>
      <c r="B593" s="827"/>
      <c r="C593" s="829"/>
      <c r="D593" s="829"/>
      <c r="E593" s="201">
        <v>15</v>
      </c>
      <c r="F593" s="334"/>
      <c r="G593" s="334"/>
      <c r="H593" s="204"/>
      <c r="I593" s="205"/>
      <c r="J593" s="206"/>
      <c r="K593" s="205"/>
      <c r="L593" s="206"/>
      <c r="M593" s="207"/>
      <c r="N593" s="208"/>
      <c r="O593" s="209"/>
      <c r="P593" s="207"/>
      <c r="Q593" s="208"/>
      <c r="R593" s="210"/>
      <c r="S593" s="211"/>
      <c r="T593" s="278">
        <f t="shared" si="29"/>
        <v>0</v>
      </c>
      <c r="U593" s="356">
        <f t="shared" si="28"/>
        <v>20</v>
      </c>
    </row>
    <row r="594" spans="1:21" ht="18" customHeight="1">
      <c r="A594" s="826"/>
      <c r="B594" s="827"/>
      <c r="C594" s="829"/>
      <c r="D594" s="829"/>
      <c r="E594" s="201">
        <v>16</v>
      </c>
      <c r="F594" s="334"/>
      <c r="G594" s="334"/>
      <c r="H594" s="204"/>
      <c r="I594" s="205"/>
      <c r="J594" s="206"/>
      <c r="K594" s="205"/>
      <c r="L594" s="206"/>
      <c r="M594" s="207"/>
      <c r="N594" s="208"/>
      <c r="O594" s="209"/>
      <c r="P594" s="207"/>
      <c r="Q594" s="208"/>
      <c r="R594" s="210"/>
      <c r="S594" s="211"/>
      <c r="T594" s="278">
        <f t="shared" si="29"/>
        <v>0</v>
      </c>
      <c r="U594" s="356">
        <f t="shared" si="28"/>
        <v>20</v>
      </c>
    </row>
    <row r="595" spans="1:21" ht="18" customHeight="1">
      <c r="A595" s="826"/>
      <c r="B595" s="827"/>
      <c r="C595" s="829"/>
      <c r="D595" s="829"/>
      <c r="E595" s="201">
        <v>17</v>
      </c>
      <c r="F595" s="334"/>
      <c r="G595" s="334"/>
      <c r="H595" s="204"/>
      <c r="I595" s="205"/>
      <c r="J595" s="206"/>
      <c r="K595" s="205"/>
      <c r="L595" s="206"/>
      <c r="M595" s="207"/>
      <c r="N595" s="208"/>
      <c r="O595" s="209"/>
      <c r="P595" s="207"/>
      <c r="Q595" s="208"/>
      <c r="R595" s="210"/>
      <c r="S595" s="211"/>
      <c r="T595" s="278">
        <f t="shared" si="29"/>
        <v>0</v>
      </c>
      <c r="U595" s="356">
        <f t="shared" si="28"/>
        <v>20</v>
      </c>
    </row>
    <row r="596" spans="1:21" ht="18" customHeight="1">
      <c r="A596" s="826"/>
      <c r="B596" s="827"/>
      <c r="C596" s="829"/>
      <c r="D596" s="829"/>
      <c r="E596" s="201">
        <v>18</v>
      </c>
      <c r="F596" s="334"/>
      <c r="G596" s="334"/>
      <c r="H596" s="204"/>
      <c r="I596" s="205"/>
      <c r="J596" s="206"/>
      <c r="K596" s="205"/>
      <c r="L596" s="206"/>
      <c r="M596" s="207"/>
      <c r="N596" s="208"/>
      <c r="O596" s="209"/>
      <c r="P596" s="207"/>
      <c r="Q596" s="208"/>
      <c r="R596" s="210"/>
      <c r="S596" s="211"/>
      <c r="T596" s="278">
        <f t="shared" si="29"/>
        <v>0</v>
      </c>
      <c r="U596" s="356">
        <f t="shared" si="28"/>
        <v>20</v>
      </c>
    </row>
    <row r="597" spans="1:21" ht="18" customHeight="1">
      <c r="A597" s="826"/>
      <c r="B597" s="827"/>
      <c r="C597" s="829"/>
      <c r="D597" s="829"/>
      <c r="E597" s="201">
        <v>19</v>
      </c>
      <c r="F597" s="334"/>
      <c r="G597" s="334"/>
      <c r="H597" s="204"/>
      <c r="I597" s="205"/>
      <c r="J597" s="206"/>
      <c r="K597" s="205"/>
      <c r="L597" s="206"/>
      <c r="M597" s="207"/>
      <c r="N597" s="208"/>
      <c r="O597" s="209"/>
      <c r="P597" s="207"/>
      <c r="Q597" s="208"/>
      <c r="R597" s="210"/>
      <c r="S597" s="211"/>
      <c r="T597" s="278">
        <f t="shared" si="29"/>
        <v>0</v>
      </c>
      <c r="U597" s="356">
        <f t="shared" si="28"/>
        <v>20</v>
      </c>
    </row>
    <row r="598" spans="1:21" ht="18" customHeight="1">
      <c r="A598" s="826"/>
      <c r="B598" s="827"/>
      <c r="C598" s="829"/>
      <c r="D598" s="829"/>
      <c r="E598" s="201">
        <v>20</v>
      </c>
      <c r="F598" s="334"/>
      <c r="G598" s="334"/>
      <c r="H598" s="204"/>
      <c r="I598" s="205"/>
      <c r="J598" s="206"/>
      <c r="K598" s="205"/>
      <c r="L598" s="206"/>
      <c r="M598" s="207"/>
      <c r="N598" s="208"/>
      <c r="O598" s="209"/>
      <c r="P598" s="207"/>
      <c r="Q598" s="208"/>
      <c r="R598" s="210"/>
      <c r="S598" s="211"/>
      <c r="T598" s="278">
        <f t="shared" si="29"/>
        <v>0</v>
      </c>
      <c r="U598" s="356">
        <f t="shared" si="28"/>
        <v>20</v>
      </c>
    </row>
    <row r="599" spans="1:21" ht="18" customHeight="1">
      <c r="A599" s="826"/>
      <c r="B599" s="827"/>
      <c r="C599" s="829"/>
      <c r="D599" s="829"/>
      <c r="E599" s="201">
        <v>21</v>
      </c>
      <c r="F599" s="334"/>
      <c r="G599" s="334"/>
      <c r="H599" s="204"/>
      <c r="I599" s="205"/>
      <c r="J599" s="206"/>
      <c r="K599" s="205"/>
      <c r="L599" s="206"/>
      <c r="M599" s="207"/>
      <c r="N599" s="208"/>
      <c r="O599" s="209"/>
      <c r="P599" s="207"/>
      <c r="Q599" s="208"/>
      <c r="R599" s="210"/>
      <c r="S599" s="211"/>
      <c r="T599" s="278">
        <f t="shared" si="29"/>
        <v>0</v>
      </c>
      <c r="U599" s="356">
        <f t="shared" si="28"/>
        <v>20</v>
      </c>
    </row>
    <row r="600" spans="1:21" ht="18" customHeight="1">
      <c r="A600" s="826"/>
      <c r="B600" s="827"/>
      <c r="C600" s="829"/>
      <c r="D600" s="829"/>
      <c r="E600" s="201">
        <v>22</v>
      </c>
      <c r="F600" s="334"/>
      <c r="G600" s="334"/>
      <c r="H600" s="204"/>
      <c r="I600" s="205"/>
      <c r="J600" s="206"/>
      <c r="K600" s="205"/>
      <c r="L600" s="206"/>
      <c r="M600" s="207"/>
      <c r="N600" s="208"/>
      <c r="O600" s="209"/>
      <c r="P600" s="207"/>
      <c r="Q600" s="208"/>
      <c r="R600" s="210"/>
      <c r="S600" s="211"/>
      <c r="T600" s="278">
        <f t="shared" si="29"/>
        <v>0</v>
      </c>
      <c r="U600" s="356">
        <f t="shared" si="28"/>
        <v>20</v>
      </c>
    </row>
    <row r="601" spans="1:21" ht="18" customHeight="1">
      <c r="A601" s="826"/>
      <c r="B601" s="827"/>
      <c r="C601" s="829"/>
      <c r="D601" s="829"/>
      <c r="E601" s="201">
        <v>23</v>
      </c>
      <c r="F601" s="334"/>
      <c r="G601" s="334"/>
      <c r="H601" s="204"/>
      <c r="I601" s="205"/>
      <c r="J601" s="206"/>
      <c r="K601" s="205"/>
      <c r="L601" s="206"/>
      <c r="M601" s="207"/>
      <c r="N601" s="208"/>
      <c r="O601" s="209"/>
      <c r="P601" s="207"/>
      <c r="Q601" s="208"/>
      <c r="R601" s="210"/>
      <c r="S601" s="211"/>
      <c r="T601" s="278">
        <f t="shared" si="29"/>
        <v>0</v>
      </c>
      <c r="U601" s="356">
        <f t="shared" si="28"/>
        <v>20</v>
      </c>
    </row>
    <row r="602" spans="1:21" ht="18" customHeight="1">
      <c r="A602" s="826"/>
      <c r="B602" s="827"/>
      <c r="C602" s="829"/>
      <c r="D602" s="829"/>
      <c r="E602" s="201">
        <v>24</v>
      </c>
      <c r="F602" s="334"/>
      <c r="G602" s="334"/>
      <c r="H602" s="204"/>
      <c r="I602" s="205"/>
      <c r="J602" s="206"/>
      <c r="K602" s="205"/>
      <c r="L602" s="206"/>
      <c r="M602" s="207"/>
      <c r="N602" s="208"/>
      <c r="O602" s="209"/>
      <c r="P602" s="207"/>
      <c r="Q602" s="208"/>
      <c r="R602" s="210"/>
      <c r="S602" s="211"/>
      <c r="T602" s="278">
        <f t="shared" si="29"/>
        <v>0</v>
      </c>
      <c r="U602" s="356">
        <f t="shared" si="28"/>
        <v>20</v>
      </c>
    </row>
    <row r="603" spans="1:21" ht="18" customHeight="1">
      <c r="A603" s="826"/>
      <c r="B603" s="827"/>
      <c r="C603" s="829"/>
      <c r="D603" s="829"/>
      <c r="E603" s="201">
        <v>25</v>
      </c>
      <c r="F603" s="334"/>
      <c r="G603" s="334"/>
      <c r="H603" s="204"/>
      <c r="I603" s="205"/>
      <c r="J603" s="206"/>
      <c r="K603" s="205"/>
      <c r="L603" s="206"/>
      <c r="M603" s="207"/>
      <c r="N603" s="208"/>
      <c r="O603" s="209"/>
      <c r="P603" s="207"/>
      <c r="Q603" s="208"/>
      <c r="R603" s="210"/>
      <c r="S603" s="211"/>
      <c r="T603" s="278">
        <f t="shared" si="29"/>
        <v>0</v>
      </c>
      <c r="U603" s="356">
        <f t="shared" si="28"/>
        <v>20</v>
      </c>
    </row>
    <row r="604" spans="1:21" ht="18" customHeight="1">
      <c r="A604" s="826"/>
      <c r="B604" s="827"/>
      <c r="C604" s="829"/>
      <c r="D604" s="829"/>
      <c r="E604" s="201">
        <v>26</v>
      </c>
      <c r="F604" s="334"/>
      <c r="G604" s="334"/>
      <c r="H604" s="204"/>
      <c r="I604" s="205"/>
      <c r="J604" s="206"/>
      <c r="K604" s="205"/>
      <c r="L604" s="206"/>
      <c r="M604" s="207"/>
      <c r="N604" s="208"/>
      <c r="O604" s="209"/>
      <c r="P604" s="207"/>
      <c r="Q604" s="208"/>
      <c r="R604" s="210"/>
      <c r="S604" s="211"/>
      <c r="T604" s="278">
        <f t="shared" si="29"/>
        <v>0</v>
      </c>
      <c r="U604" s="356">
        <f t="shared" si="28"/>
        <v>20</v>
      </c>
    </row>
    <row r="605" spans="1:21" ht="18" customHeight="1">
      <c r="A605" s="826"/>
      <c r="B605" s="827"/>
      <c r="C605" s="829"/>
      <c r="D605" s="829"/>
      <c r="E605" s="201">
        <v>27</v>
      </c>
      <c r="F605" s="334"/>
      <c r="G605" s="334"/>
      <c r="H605" s="204"/>
      <c r="I605" s="205"/>
      <c r="J605" s="206"/>
      <c r="K605" s="205"/>
      <c r="L605" s="206"/>
      <c r="M605" s="207"/>
      <c r="N605" s="208"/>
      <c r="O605" s="209"/>
      <c r="P605" s="207"/>
      <c r="Q605" s="208"/>
      <c r="R605" s="210"/>
      <c r="S605" s="211"/>
      <c r="T605" s="278">
        <f t="shared" si="29"/>
        <v>0</v>
      </c>
      <c r="U605" s="356">
        <f t="shared" si="28"/>
        <v>20</v>
      </c>
    </row>
    <row r="606" spans="1:21" ht="18" customHeight="1">
      <c r="A606" s="826"/>
      <c r="B606" s="827"/>
      <c r="C606" s="829"/>
      <c r="D606" s="829"/>
      <c r="E606" s="201">
        <v>28</v>
      </c>
      <c r="F606" s="334"/>
      <c r="G606" s="334"/>
      <c r="H606" s="204"/>
      <c r="I606" s="205"/>
      <c r="J606" s="206"/>
      <c r="K606" s="205"/>
      <c r="L606" s="206"/>
      <c r="M606" s="207"/>
      <c r="N606" s="208"/>
      <c r="O606" s="209"/>
      <c r="P606" s="207"/>
      <c r="Q606" s="208"/>
      <c r="R606" s="210"/>
      <c r="S606" s="211"/>
      <c r="T606" s="278">
        <f t="shared" si="29"/>
        <v>0</v>
      </c>
      <c r="U606" s="356">
        <f t="shared" si="28"/>
        <v>20</v>
      </c>
    </row>
    <row r="607" spans="1:21" ht="18" customHeight="1">
      <c r="A607" s="826"/>
      <c r="B607" s="827"/>
      <c r="C607" s="829"/>
      <c r="D607" s="829"/>
      <c r="E607" s="201">
        <v>29</v>
      </c>
      <c r="F607" s="334"/>
      <c r="G607" s="334"/>
      <c r="H607" s="204"/>
      <c r="I607" s="205"/>
      <c r="J607" s="206"/>
      <c r="K607" s="205"/>
      <c r="L607" s="206"/>
      <c r="M607" s="207"/>
      <c r="N607" s="208"/>
      <c r="O607" s="209"/>
      <c r="P607" s="207"/>
      <c r="Q607" s="208"/>
      <c r="R607" s="210"/>
      <c r="S607" s="211"/>
      <c r="T607" s="278">
        <f t="shared" si="29"/>
        <v>0</v>
      </c>
      <c r="U607" s="356">
        <f t="shared" si="28"/>
        <v>20</v>
      </c>
    </row>
    <row r="608" spans="1:21" ht="18" customHeight="1">
      <c r="A608" s="834"/>
      <c r="B608" s="835"/>
      <c r="C608" s="847"/>
      <c r="D608" s="847"/>
      <c r="E608" s="277">
        <v>30</v>
      </c>
      <c r="F608" s="375"/>
      <c r="G608" s="375"/>
      <c r="H608" s="134"/>
      <c r="I608" s="135"/>
      <c r="J608" s="212"/>
      <c r="K608" s="135"/>
      <c r="L608" s="212"/>
      <c r="M608" s="27"/>
      <c r="N608" s="120"/>
      <c r="O608" s="109"/>
      <c r="P608" s="27"/>
      <c r="Q608" s="120"/>
      <c r="R608" s="32"/>
      <c r="S608" s="122"/>
      <c r="T608" s="136">
        <f t="shared" si="29"/>
        <v>0</v>
      </c>
      <c r="U608" s="356">
        <f t="shared" si="28"/>
        <v>20</v>
      </c>
    </row>
    <row r="609" spans="1:27" ht="25.5" customHeight="1">
      <c r="A609" s="49"/>
      <c r="B609" s="49"/>
      <c r="C609" s="49"/>
      <c r="D609" s="49"/>
      <c r="E609" s="49"/>
      <c r="F609" s="50"/>
      <c r="G609" s="50"/>
      <c r="H609" s="50"/>
      <c r="I609" s="50"/>
      <c r="J609" s="50"/>
      <c r="K609" s="50"/>
      <c r="L609" s="50"/>
      <c r="M609" s="50"/>
      <c r="N609" s="50"/>
      <c r="O609" s="50"/>
      <c r="P609" s="50"/>
      <c r="Q609" s="50"/>
      <c r="R609" s="50"/>
      <c r="S609" s="50"/>
      <c r="T609" s="50"/>
    </row>
    <row r="610" spans="1:27" ht="25.5" customHeight="1">
      <c r="A610" s="90" t="str">
        <f>A2</f>
        <v xml:space="preserve">【 内訳書2 】 </v>
      </c>
      <c r="B610" s="90"/>
      <c r="C610" s="90"/>
      <c r="D610" s="90"/>
      <c r="E610" s="90"/>
      <c r="F610" s="51"/>
      <c r="G610" s="50"/>
      <c r="H610" s="50"/>
      <c r="I610" s="50"/>
      <c r="J610" s="50"/>
      <c r="K610" s="50"/>
      <c r="L610" s="50"/>
      <c r="M610" s="50"/>
      <c r="N610" s="50"/>
      <c r="O610" s="50"/>
      <c r="P610" s="50"/>
      <c r="Q610" s="50"/>
      <c r="R610" s="50"/>
      <c r="S610" s="50"/>
      <c r="T610" s="50"/>
    </row>
    <row r="611" spans="1:27" ht="47.25" customHeight="1">
      <c r="A611" s="173"/>
      <c r="B611" s="818" t="str">
        <f t="shared" ref="B611" si="30">$B$3</f>
        <v>2-16</v>
      </c>
      <c r="C611" s="885"/>
      <c r="D611" s="172" t="s">
        <v>131</v>
      </c>
      <c r="E611" s="822">
        <f>E3</f>
        <v>0</v>
      </c>
      <c r="F611" s="823"/>
      <c r="G611" s="844"/>
      <c r="H611" s="844"/>
      <c r="I611" s="174"/>
      <c r="J611" s="174"/>
      <c r="K611" s="174"/>
      <c r="L611" s="174"/>
      <c r="M611" s="174"/>
      <c r="N611" s="174"/>
      <c r="O611" s="174"/>
      <c r="P611" s="174"/>
      <c r="Q611"/>
      <c r="R611"/>
      <c r="S611"/>
      <c r="T611"/>
      <c r="Z611" s="2"/>
      <c r="AA611" s="4"/>
    </row>
    <row r="612" spans="1:27" ht="25.5" customHeight="1">
      <c r="A612" s="88"/>
      <c r="B612" s="88"/>
      <c r="C612" s="88"/>
      <c r="D612" s="88"/>
      <c r="E612" s="88"/>
      <c r="F612" s="51"/>
      <c r="G612" s="50"/>
      <c r="H612" s="50"/>
      <c r="I612" s="50"/>
      <c r="J612" s="50"/>
      <c r="K612" s="50"/>
      <c r="L612" s="50"/>
      <c r="M612" s="50"/>
      <c r="N612" s="50"/>
      <c r="O612" s="50"/>
      <c r="P612" s="50"/>
      <c r="Q612" s="50"/>
      <c r="R612" s="50"/>
      <c r="S612" s="50"/>
      <c r="T612" s="50"/>
    </row>
    <row r="613" spans="1:27" ht="21.75" customHeight="1">
      <c r="A613" s="52"/>
      <c r="B613" s="52"/>
      <c r="C613" s="52"/>
      <c r="D613" s="52"/>
      <c r="E613" s="52"/>
      <c r="F613" s="814" t="s">
        <v>9</v>
      </c>
      <c r="G613" s="815"/>
      <c r="H613" s="52"/>
      <c r="I613" s="813"/>
      <c r="J613" s="813"/>
      <c r="K613" s="813"/>
      <c r="L613" s="813"/>
      <c r="M613" s="813"/>
      <c r="N613" s="813"/>
      <c r="O613" s="124"/>
      <c r="P613" s="124"/>
      <c r="Q613" s="124"/>
      <c r="R613" s="124"/>
      <c r="S613" s="124"/>
      <c r="T613" s="124"/>
    </row>
    <row r="614" spans="1:27" ht="21.75" customHeight="1">
      <c r="A614" s="53"/>
      <c r="B614" s="53"/>
      <c r="C614" s="53"/>
      <c r="D614" s="53"/>
      <c r="E614" s="53"/>
      <c r="F614" s="816">
        <f>$I$831</f>
        <v>0</v>
      </c>
      <c r="G614" s="817"/>
      <c r="H614" s="52"/>
      <c r="I614" s="812"/>
      <c r="J614" s="812"/>
      <c r="K614" s="812"/>
      <c r="L614" s="812"/>
      <c r="M614" s="812"/>
      <c r="N614" s="812"/>
      <c r="O614" s="124"/>
      <c r="P614" s="124"/>
      <c r="Q614" s="124"/>
      <c r="R614" s="124"/>
      <c r="S614" s="124"/>
      <c r="T614" s="124"/>
    </row>
    <row r="615" spans="1:27" ht="21" customHeight="1">
      <c r="A615" s="54" t="s">
        <v>15</v>
      </c>
      <c r="B615" s="54"/>
      <c r="C615" s="54"/>
      <c r="D615" s="54"/>
      <c r="E615" s="54"/>
      <c r="F615" s="55"/>
      <c r="G615" s="55"/>
      <c r="H615" s="55"/>
      <c r="I615" s="55"/>
      <c r="J615" s="55"/>
      <c r="K615" s="55"/>
      <c r="L615" s="55"/>
      <c r="M615" s="55"/>
      <c r="N615" s="50"/>
      <c r="O615" s="50"/>
      <c r="P615" s="50"/>
      <c r="Q615" s="50"/>
      <c r="R615" s="50"/>
      <c r="S615" s="50"/>
      <c r="T615" s="89" t="s">
        <v>16</v>
      </c>
    </row>
    <row r="616" spans="1:27" s="43" customFormat="1" ht="36" customHeight="1">
      <c r="A616" s="883" t="s">
        <v>134</v>
      </c>
      <c r="B616" s="884"/>
      <c r="C616" s="376" t="s">
        <v>132</v>
      </c>
      <c r="D616" s="175" t="s">
        <v>181</v>
      </c>
      <c r="E616" s="213" t="s">
        <v>137</v>
      </c>
      <c r="F616" s="845" t="s">
        <v>12</v>
      </c>
      <c r="G616" s="846"/>
      <c r="H616" s="56" t="s">
        <v>44</v>
      </c>
      <c r="I616" s="57"/>
      <c r="J616" s="58" t="s">
        <v>38</v>
      </c>
      <c r="K616" s="59" t="s">
        <v>45</v>
      </c>
      <c r="L616" s="60" t="s">
        <v>37</v>
      </c>
      <c r="M616" s="61" t="s">
        <v>39</v>
      </c>
      <c r="N616" s="59" t="s">
        <v>45</v>
      </c>
      <c r="O616" s="60" t="s">
        <v>47</v>
      </c>
      <c r="P616" s="61" t="s">
        <v>39</v>
      </c>
      <c r="Q616" s="59" t="s">
        <v>48</v>
      </c>
      <c r="R616" s="60" t="s">
        <v>49</v>
      </c>
      <c r="S616" s="59" t="s">
        <v>50</v>
      </c>
      <c r="T616" s="62" t="s">
        <v>13</v>
      </c>
      <c r="Z616" s="44"/>
    </row>
    <row r="617" spans="1:27" ht="18" customHeight="1">
      <c r="A617" s="848">
        <f>IF(A9="","",A9)</f>
        <v>1</v>
      </c>
      <c r="B617" s="849"/>
      <c r="C617" s="854" t="str">
        <f>IF(C9="","",C9)</f>
        <v/>
      </c>
      <c r="D617" s="854" t="str">
        <f>IF(D9="","",D9)</f>
        <v/>
      </c>
      <c r="E617" s="339">
        <v>1</v>
      </c>
      <c r="F617" s="794"/>
      <c r="G617" s="795"/>
      <c r="H617" s="217"/>
      <c r="I617" s="218"/>
      <c r="J617" s="181"/>
      <c r="K617" s="219"/>
      <c r="L617" s="181"/>
      <c r="M617" s="220"/>
      <c r="N617" s="219"/>
      <c r="O617" s="181"/>
      <c r="P617" s="220"/>
      <c r="Q617" s="219"/>
      <c r="R617" s="182"/>
      <c r="S617" s="258"/>
      <c r="T617" s="221">
        <f t="shared" ref="T617:T816" si="31">IF(J617="",0,INT(SUM(PRODUCT(J617,L617,O617),R617)))</f>
        <v>0</v>
      </c>
      <c r="U617" s="356">
        <f>$A$617</f>
        <v>1</v>
      </c>
    </row>
    <row r="618" spans="1:27" ht="18" customHeight="1">
      <c r="A618" s="850"/>
      <c r="B618" s="851"/>
      <c r="C618" s="855"/>
      <c r="D618" s="855"/>
      <c r="E618" s="340">
        <v>2</v>
      </c>
      <c r="F618" s="792"/>
      <c r="G618" s="793"/>
      <c r="H618" s="128"/>
      <c r="I618" s="117"/>
      <c r="J618" s="108"/>
      <c r="K618" s="119"/>
      <c r="L618" s="108"/>
      <c r="M618" s="26"/>
      <c r="N618" s="119"/>
      <c r="O618" s="108"/>
      <c r="P618" s="26"/>
      <c r="Q618" s="119"/>
      <c r="R618" s="33"/>
      <c r="S618" s="115"/>
      <c r="T618" s="45">
        <f t="shared" si="31"/>
        <v>0</v>
      </c>
      <c r="U618" s="356">
        <f t="shared" ref="U618:U626" si="32">$A$617</f>
        <v>1</v>
      </c>
    </row>
    <row r="619" spans="1:27" ht="18" customHeight="1">
      <c r="A619" s="850"/>
      <c r="B619" s="851"/>
      <c r="C619" s="855"/>
      <c r="D619" s="855"/>
      <c r="E619" s="340">
        <v>3</v>
      </c>
      <c r="F619" s="792"/>
      <c r="G619" s="793"/>
      <c r="H619" s="128"/>
      <c r="I619" s="117"/>
      <c r="J619" s="108"/>
      <c r="K619" s="119"/>
      <c r="L619" s="108"/>
      <c r="M619" s="26"/>
      <c r="N619" s="119"/>
      <c r="O619" s="108"/>
      <c r="P619" s="26"/>
      <c r="Q619" s="119"/>
      <c r="R619" s="33"/>
      <c r="S619" s="115"/>
      <c r="T619" s="45">
        <f t="shared" si="31"/>
        <v>0</v>
      </c>
      <c r="U619" s="356">
        <f t="shared" si="32"/>
        <v>1</v>
      </c>
    </row>
    <row r="620" spans="1:27" ht="18" customHeight="1">
      <c r="A620" s="850"/>
      <c r="B620" s="851"/>
      <c r="C620" s="855"/>
      <c r="D620" s="855"/>
      <c r="E620" s="340">
        <v>4</v>
      </c>
      <c r="F620" s="792"/>
      <c r="G620" s="793"/>
      <c r="H620" s="128"/>
      <c r="I620" s="117"/>
      <c r="J620" s="108"/>
      <c r="K620" s="119"/>
      <c r="L620" s="108"/>
      <c r="M620" s="26"/>
      <c r="N620" s="119"/>
      <c r="O620" s="108"/>
      <c r="P620" s="26"/>
      <c r="Q620" s="119"/>
      <c r="R620" s="33"/>
      <c r="S620" s="115"/>
      <c r="T620" s="45">
        <f t="shared" si="31"/>
        <v>0</v>
      </c>
      <c r="U620" s="356">
        <f t="shared" si="32"/>
        <v>1</v>
      </c>
    </row>
    <row r="621" spans="1:27" ht="18" customHeight="1">
      <c r="A621" s="850"/>
      <c r="B621" s="851"/>
      <c r="C621" s="855"/>
      <c r="D621" s="855"/>
      <c r="E621" s="340">
        <v>5</v>
      </c>
      <c r="F621" s="792"/>
      <c r="G621" s="793"/>
      <c r="H621" s="128"/>
      <c r="I621" s="117"/>
      <c r="J621" s="108"/>
      <c r="K621" s="119"/>
      <c r="L621" s="108"/>
      <c r="M621" s="26"/>
      <c r="N621" s="119"/>
      <c r="O621" s="108"/>
      <c r="P621" s="26"/>
      <c r="Q621" s="119"/>
      <c r="R621" s="33"/>
      <c r="S621" s="115"/>
      <c r="T621" s="45">
        <f t="shared" si="31"/>
        <v>0</v>
      </c>
      <c r="U621" s="356">
        <f t="shared" si="32"/>
        <v>1</v>
      </c>
    </row>
    <row r="622" spans="1:27" ht="18" customHeight="1">
      <c r="A622" s="850"/>
      <c r="B622" s="851"/>
      <c r="C622" s="855"/>
      <c r="D622" s="855"/>
      <c r="E622" s="340">
        <v>6</v>
      </c>
      <c r="F622" s="792"/>
      <c r="G622" s="793"/>
      <c r="H622" s="128"/>
      <c r="I622" s="117"/>
      <c r="J622" s="108"/>
      <c r="K622" s="119"/>
      <c r="L622" s="108"/>
      <c r="M622" s="26"/>
      <c r="N622" s="119"/>
      <c r="O622" s="108"/>
      <c r="P622" s="26"/>
      <c r="Q622" s="119"/>
      <c r="R622" s="33"/>
      <c r="S622" s="115"/>
      <c r="T622" s="45">
        <f t="shared" si="31"/>
        <v>0</v>
      </c>
      <c r="U622" s="356">
        <f t="shared" si="32"/>
        <v>1</v>
      </c>
    </row>
    <row r="623" spans="1:27" ht="18" customHeight="1">
      <c r="A623" s="850"/>
      <c r="B623" s="851"/>
      <c r="C623" s="855"/>
      <c r="D623" s="855"/>
      <c r="E623" s="340">
        <v>7</v>
      </c>
      <c r="F623" s="792"/>
      <c r="G623" s="793"/>
      <c r="H623" s="128"/>
      <c r="I623" s="117"/>
      <c r="J623" s="108"/>
      <c r="K623" s="119"/>
      <c r="L623" s="108"/>
      <c r="M623" s="26"/>
      <c r="N623" s="119"/>
      <c r="O623" s="108"/>
      <c r="P623" s="26"/>
      <c r="Q623" s="119"/>
      <c r="R623" s="33"/>
      <c r="S623" s="115"/>
      <c r="T623" s="45">
        <f t="shared" si="31"/>
        <v>0</v>
      </c>
      <c r="U623" s="356">
        <f t="shared" si="32"/>
        <v>1</v>
      </c>
    </row>
    <row r="624" spans="1:27" ht="18" customHeight="1">
      <c r="A624" s="850"/>
      <c r="B624" s="851"/>
      <c r="C624" s="855"/>
      <c r="D624" s="855"/>
      <c r="E624" s="340">
        <v>8</v>
      </c>
      <c r="F624" s="792"/>
      <c r="G624" s="793"/>
      <c r="H624" s="128"/>
      <c r="I624" s="117"/>
      <c r="J624" s="108"/>
      <c r="K624" s="119"/>
      <c r="L624" s="108"/>
      <c r="M624" s="26"/>
      <c r="N624" s="119"/>
      <c r="O624" s="108"/>
      <c r="P624" s="26"/>
      <c r="Q624" s="119"/>
      <c r="R624" s="33"/>
      <c r="S624" s="115"/>
      <c r="T624" s="45">
        <f t="shared" si="31"/>
        <v>0</v>
      </c>
      <c r="U624" s="356">
        <f t="shared" si="32"/>
        <v>1</v>
      </c>
    </row>
    <row r="625" spans="1:21" ht="18" customHeight="1">
      <c r="A625" s="850"/>
      <c r="B625" s="851"/>
      <c r="C625" s="855"/>
      <c r="D625" s="855"/>
      <c r="E625" s="340">
        <v>9</v>
      </c>
      <c r="F625" s="792"/>
      <c r="G625" s="793"/>
      <c r="H625" s="128"/>
      <c r="I625" s="117"/>
      <c r="J625" s="108"/>
      <c r="K625" s="119"/>
      <c r="L625" s="108"/>
      <c r="M625" s="26"/>
      <c r="N625" s="119"/>
      <c r="O625" s="108"/>
      <c r="P625" s="26"/>
      <c r="Q625" s="119"/>
      <c r="R625" s="33"/>
      <c r="S625" s="115"/>
      <c r="T625" s="45">
        <f t="shared" si="31"/>
        <v>0</v>
      </c>
      <c r="U625" s="356">
        <f t="shared" si="32"/>
        <v>1</v>
      </c>
    </row>
    <row r="626" spans="1:21" ht="18" customHeight="1">
      <c r="A626" s="852"/>
      <c r="B626" s="853"/>
      <c r="C626" s="856"/>
      <c r="D626" s="856"/>
      <c r="E626" s="341">
        <v>10</v>
      </c>
      <c r="F626" s="796"/>
      <c r="G626" s="797"/>
      <c r="H626" s="130"/>
      <c r="I626" s="118"/>
      <c r="J626" s="222"/>
      <c r="K626" s="223"/>
      <c r="L626" s="222"/>
      <c r="M626" s="224"/>
      <c r="N626" s="223"/>
      <c r="O626" s="222"/>
      <c r="P626" s="224"/>
      <c r="Q626" s="223"/>
      <c r="R626" s="225"/>
      <c r="S626" s="122"/>
      <c r="T626" s="259">
        <f t="shared" si="31"/>
        <v>0</v>
      </c>
      <c r="U626" s="356">
        <f t="shared" si="32"/>
        <v>1</v>
      </c>
    </row>
    <row r="627" spans="1:21" ht="18" customHeight="1">
      <c r="A627" s="848">
        <f t="shared" ref="A627:B627" si="33">IF(A39="","",A39)</f>
        <v>2</v>
      </c>
      <c r="B627" s="849" t="str">
        <f t="shared" si="33"/>
        <v/>
      </c>
      <c r="C627" s="854" t="str">
        <f>IF(C39="","",C39)</f>
        <v/>
      </c>
      <c r="D627" s="854" t="str">
        <f>IF(D39="","",D39)</f>
        <v/>
      </c>
      <c r="E627" s="339">
        <v>1</v>
      </c>
      <c r="F627" s="794"/>
      <c r="G627" s="795"/>
      <c r="H627" s="217"/>
      <c r="I627" s="218"/>
      <c r="J627" s="181"/>
      <c r="K627" s="219"/>
      <c r="L627" s="181"/>
      <c r="M627" s="220"/>
      <c r="N627" s="219"/>
      <c r="O627" s="181"/>
      <c r="P627" s="220"/>
      <c r="Q627" s="219"/>
      <c r="R627" s="182"/>
      <c r="S627" s="258"/>
      <c r="T627" s="221">
        <f t="shared" si="31"/>
        <v>0</v>
      </c>
      <c r="U627" s="356">
        <f t="shared" ref="U627:U636" si="34">$A$627</f>
        <v>2</v>
      </c>
    </row>
    <row r="628" spans="1:21" ht="18" customHeight="1">
      <c r="A628" s="850"/>
      <c r="B628" s="851"/>
      <c r="C628" s="855"/>
      <c r="D628" s="855"/>
      <c r="E628" s="340">
        <v>2</v>
      </c>
      <c r="F628" s="792"/>
      <c r="G628" s="793"/>
      <c r="H628" s="128"/>
      <c r="I628" s="117"/>
      <c r="J628" s="108"/>
      <c r="K628" s="119"/>
      <c r="L628" s="108"/>
      <c r="M628" s="26"/>
      <c r="N628" s="119"/>
      <c r="O628" s="108"/>
      <c r="P628" s="26"/>
      <c r="Q628" s="119"/>
      <c r="R628" s="33"/>
      <c r="S628" s="115"/>
      <c r="T628" s="45">
        <f t="shared" si="31"/>
        <v>0</v>
      </c>
      <c r="U628" s="356">
        <f t="shared" si="34"/>
        <v>2</v>
      </c>
    </row>
    <row r="629" spans="1:21" ht="18" customHeight="1">
      <c r="A629" s="850"/>
      <c r="B629" s="851"/>
      <c r="C629" s="855"/>
      <c r="D629" s="855"/>
      <c r="E629" s="340">
        <v>3</v>
      </c>
      <c r="F629" s="792"/>
      <c r="G629" s="793"/>
      <c r="H629" s="128"/>
      <c r="I629" s="215"/>
      <c r="J629" s="108"/>
      <c r="K629" s="119"/>
      <c r="L629" s="108"/>
      <c r="M629" s="26"/>
      <c r="N629" s="119"/>
      <c r="O629" s="108"/>
      <c r="P629" s="26"/>
      <c r="Q629" s="119"/>
      <c r="R629" s="33"/>
      <c r="S629" s="115"/>
      <c r="T629" s="45">
        <f t="shared" si="31"/>
        <v>0</v>
      </c>
      <c r="U629" s="356">
        <f t="shared" si="34"/>
        <v>2</v>
      </c>
    </row>
    <row r="630" spans="1:21" ht="18" customHeight="1">
      <c r="A630" s="850"/>
      <c r="B630" s="851"/>
      <c r="C630" s="855"/>
      <c r="D630" s="855"/>
      <c r="E630" s="340">
        <v>4</v>
      </c>
      <c r="F630" s="792"/>
      <c r="G630" s="793"/>
      <c r="H630" s="128"/>
      <c r="I630" s="215"/>
      <c r="J630" s="108"/>
      <c r="K630" s="119"/>
      <c r="L630" s="108"/>
      <c r="M630" s="26"/>
      <c r="N630" s="119"/>
      <c r="O630" s="108"/>
      <c r="P630" s="26"/>
      <c r="Q630" s="119"/>
      <c r="R630" s="33"/>
      <c r="S630" s="115"/>
      <c r="T630" s="45">
        <f t="shared" si="31"/>
        <v>0</v>
      </c>
      <c r="U630" s="356">
        <f t="shared" si="34"/>
        <v>2</v>
      </c>
    </row>
    <row r="631" spans="1:21" ht="18" customHeight="1">
      <c r="A631" s="850"/>
      <c r="B631" s="851"/>
      <c r="C631" s="855"/>
      <c r="D631" s="855"/>
      <c r="E631" s="340">
        <v>5</v>
      </c>
      <c r="F631" s="792"/>
      <c r="G631" s="793"/>
      <c r="H631" s="128"/>
      <c r="I631" s="215"/>
      <c r="J631" s="108"/>
      <c r="K631" s="119"/>
      <c r="L631" s="108"/>
      <c r="M631" s="26"/>
      <c r="N631" s="119"/>
      <c r="O631" s="108"/>
      <c r="P631" s="26"/>
      <c r="Q631" s="119"/>
      <c r="R631" s="33"/>
      <c r="S631" s="115"/>
      <c r="T631" s="45">
        <f t="shared" si="31"/>
        <v>0</v>
      </c>
      <c r="U631" s="356">
        <f t="shared" si="34"/>
        <v>2</v>
      </c>
    </row>
    <row r="632" spans="1:21" ht="18" customHeight="1">
      <c r="A632" s="850"/>
      <c r="B632" s="851"/>
      <c r="C632" s="855"/>
      <c r="D632" s="855"/>
      <c r="E632" s="340">
        <v>6</v>
      </c>
      <c r="F632" s="792"/>
      <c r="G632" s="793"/>
      <c r="H632" s="128"/>
      <c r="I632" s="215"/>
      <c r="J632" s="108"/>
      <c r="K632" s="119"/>
      <c r="L632" s="108"/>
      <c r="M632" s="26"/>
      <c r="N632" s="119"/>
      <c r="O632" s="108"/>
      <c r="P632" s="26"/>
      <c r="Q632" s="119"/>
      <c r="R632" s="33"/>
      <c r="S632" s="115"/>
      <c r="T632" s="45">
        <f t="shared" si="31"/>
        <v>0</v>
      </c>
      <c r="U632" s="356">
        <f t="shared" si="34"/>
        <v>2</v>
      </c>
    </row>
    <row r="633" spans="1:21" ht="18" customHeight="1">
      <c r="A633" s="850"/>
      <c r="B633" s="851"/>
      <c r="C633" s="855"/>
      <c r="D633" s="855"/>
      <c r="E633" s="340">
        <v>7</v>
      </c>
      <c r="F633" s="792"/>
      <c r="G633" s="793"/>
      <c r="H633" s="128"/>
      <c r="I633" s="215"/>
      <c r="J633" s="108"/>
      <c r="K633" s="119"/>
      <c r="L633" s="108"/>
      <c r="M633" s="26"/>
      <c r="N633" s="119"/>
      <c r="O633" s="108"/>
      <c r="P633" s="26"/>
      <c r="Q633" s="119"/>
      <c r="R633" s="33"/>
      <c r="S633" s="115"/>
      <c r="T633" s="45">
        <f t="shared" si="31"/>
        <v>0</v>
      </c>
      <c r="U633" s="356">
        <f t="shared" si="34"/>
        <v>2</v>
      </c>
    </row>
    <row r="634" spans="1:21" ht="18" customHeight="1">
      <c r="A634" s="850"/>
      <c r="B634" s="851"/>
      <c r="C634" s="855"/>
      <c r="D634" s="855"/>
      <c r="E634" s="340">
        <v>8</v>
      </c>
      <c r="F634" s="792"/>
      <c r="G634" s="793"/>
      <c r="H634" s="128"/>
      <c r="I634" s="215"/>
      <c r="J634" s="108"/>
      <c r="K634" s="119"/>
      <c r="L634" s="108"/>
      <c r="M634" s="26"/>
      <c r="N634" s="119"/>
      <c r="O634" s="108"/>
      <c r="P634" s="26"/>
      <c r="Q634" s="119"/>
      <c r="R634" s="33"/>
      <c r="S634" s="115"/>
      <c r="T634" s="45">
        <f t="shared" si="31"/>
        <v>0</v>
      </c>
      <c r="U634" s="356">
        <f t="shared" si="34"/>
        <v>2</v>
      </c>
    </row>
    <row r="635" spans="1:21" ht="18" customHeight="1">
      <c r="A635" s="850"/>
      <c r="B635" s="851"/>
      <c r="C635" s="855"/>
      <c r="D635" s="855"/>
      <c r="E635" s="340">
        <v>9</v>
      </c>
      <c r="F635" s="792"/>
      <c r="G635" s="793"/>
      <c r="H635" s="128"/>
      <c r="I635" s="215"/>
      <c r="J635" s="108"/>
      <c r="K635" s="119"/>
      <c r="L635" s="108"/>
      <c r="M635" s="26"/>
      <c r="N635" s="119"/>
      <c r="O635" s="108"/>
      <c r="P635" s="26"/>
      <c r="Q635" s="119"/>
      <c r="R635" s="33"/>
      <c r="S635" s="115"/>
      <c r="T635" s="45">
        <f t="shared" si="31"/>
        <v>0</v>
      </c>
      <c r="U635" s="356">
        <f t="shared" si="34"/>
        <v>2</v>
      </c>
    </row>
    <row r="636" spans="1:21" ht="18" customHeight="1">
      <c r="A636" s="852"/>
      <c r="B636" s="853"/>
      <c r="C636" s="856"/>
      <c r="D636" s="856"/>
      <c r="E636" s="341">
        <v>10</v>
      </c>
      <c r="F636" s="796"/>
      <c r="G636" s="797"/>
      <c r="H636" s="130"/>
      <c r="I636" s="118"/>
      <c r="J636" s="222"/>
      <c r="K636" s="223"/>
      <c r="L636" s="222"/>
      <c r="M636" s="224"/>
      <c r="N636" s="223"/>
      <c r="O636" s="222"/>
      <c r="P636" s="224"/>
      <c r="Q636" s="223"/>
      <c r="R636" s="225"/>
      <c r="S636" s="122"/>
      <c r="T636" s="259">
        <f t="shared" si="31"/>
        <v>0</v>
      </c>
      <c r="U636" s="356">
        <f t="shared" si="34"/>
        <v>2</v>
      </c>
    </row>
    <row r="637" spans="1:21" ht="18" customHeight="1">
      <c r="A637" s="848">
        <f t="shared" ref="A637:B637" si="35">IF(A69="","",A69)</f>
        <v>3</v>
      </c>
      <c r="B637" s="849" t="str">
        <f t="shared" si="35"/>
        <v/>
      </c>
      <c r="C637" s="854" t="str">
        <f>IF(C69="","",C69)</f>
        <v/>
      </c>
      <c r="D637" s="854" t="str">
        <f>IF(D69="","",D69)</f>
        <v/>
      </c>
      <c r="E637" s="339">
        <v>1</v>
      </c>
      <c r="F637" s="794"/>
      <c r="G637" s="795"/>
      <c r="H637" s="217"/>
      <c r="I637" s="218"/>
      <c r="J637" s="181"/>
      <c r="K637" s="219"/>
      <c r="L637" s="181"/>
      <c r="M637" s="220"/>
      <c r="N637" s="219"/>
      <c r="O637" s="181"/>
      <c r="P637" s="220"/>
      <c r="Q637" s="219"/>
      <c r="R637" s="182"/>
      <c r="S637" s="258"/>
      <c r="T637" s="221">
        <f t="shared" si="31"/>
        <v>0</v>
      </c>
      <c r="U637" s="356">
        <f t="shared" ref="U637:U646" si="36">$A$637</f>
        <v>3</v>
      </c>
    </row>
    <row r="638" spans="1:21" ht="18" customHeight="1">
      <c r="A638" s="850"/>
      <c r="B638" s="851"/>
      <c r="C638" s="855"/>
      <c r="D638" s="855"/>
      <c r="E638" s="340">
        <v>2</v>
      </c>
      <c r="F638" s="792"/>
      <c r="G638" s="793"/>
      <c r="H638" s="128"/>
      <c r="I638" s="116"/>
      <c r="J638" s="108"/>
      <c r="K638" s="119"/>
      <c r="L638" s="108"/>
      <c r="M638" s="26"/>
      <c r="N638" s="119"/>
      <c r="O638" s="108"/>
      <c r="P638" s="26"/>
      <c r="Q638" s="119"/>
      <c r="R638" s="33"/>
      <c r="S638" s="115"/>
      <c r="T638" s="45">
        <f t="shared" si="31"/>
        <v>0</v>
      </c>
      <c r="U638" s="356">
        <f t="shared" si="36"/>
        <v>3</v>
      </c>
    </row>
    <row r="639" spans="1:21" ht="18" customHeight="1">
      <c r="A639" s="850"/>
      <c r="B639" s="851"/>
      <c r="C639" s="855"/>
      <c r="D639" s="855"/>
      <c r="E639" s="340">
        <v>3</v>
      </c>
      <c r="F639" s="792"/>
      <c r="G639" s="793"/>
      <c r="H639" s="128"/>
      <c r="I639" s="116"/>
      <c r="J639" s="108"/>
      <c r="K639" s="119"/>
      <c r="L639" s="108"/>
      <c r="M639" s="26"/>
      <c r="N639" s="119"/>
      <c r="O639" s="108"/>
      <c r="P639" s="26"/>
      <c r="Q639" s="119"/>
      <c r="R639" s="33"/>
      <c r="S639" s="115"/>
      <c r="T639" s="45">
        <f t="shared" si="31"/>
        <v>0</v>
      </c>
      <c r="U639" s="356">
        <f t="shared" si="36"/>
        <v>3</v>
      </c>
    </row>
    <row r="640" spans="1:21" ht="18" customHeight="1">
      <c r="A640" s="850"/>
      <c r="B640" s="851"/>
      <c r="C640" s="855"/>
      <c r="D640" s="855"/>
      <c r="E640" s="340">
        <v>4</v>
      </c>
      <c r="F640" s="792"/>
      <c r="G640" s="793"/>
      <c r="H640" s="128"/>
      <c r="I640" s="116"/>
      <c r="J640" s="108"/>
      <c r="K640" s="119"/>
      <c r="L640" s="108"/>
      <c r="M640" s="26"/>
      <c r="N640" s="119"/>
      <c r="O640" s="108"/>
      <c r="P640" s="26"/>
      <c r="Q640" s="119"/>
      <c r="R640" s="33"/>
      <c r="S640" s="115"/>
      <c r="T640" s="45">
        <f t="shared" si="31"/>
        <v>0</v>
      </c>
      <c r="U640" s="356">
        <f t="shared" si="36"/>
        <v>3</v>
      </c>
    </row>
    <row r="641" spans="1:21" ht="18" customHeight="1">
      <c r="A641" s="850"/>
      <c r="B641" s="851"/>
      <c r="C641" s="855"/>
      <c r="D641" s="855"/>
      <c r="E641" s="340">
        <v>5</v>
      </c>
      <c r="F641" s="792"/>
      <c r="G641" s="793"/>
      <c r="H641" s="128"/>
      <c r="I641" s="116"/>
      <c r="J641" s="108"/>
      <c r="K641" s="119"/>
      <c r="L641" s="108"/>
      <c r="M641" s="26"/>
      <c r="N641" s="119"/>
      <c r="O641" s="108"/>
      <c r="P641" s="26"/>
      <c r="Q641" s="119"/>
      <c r="R641" s="33"/>
      <c r="S641" s="115"/>
      <c r="T641" s="45">
        <f t="shared" si="31"/>
        <v>0</v>
      </c>
      <c r="U641" s="356">
        <f t="shared" si="36"/>
        <v>3</v>
      </c>
    </row>
    <row r="642" spans="1:21" ht="18" customHeight="1">
      <c r="A642" s="850"/>
      <c r="B642" s="851"/>
      <c r="C642" s="855"/>
      <c r="D642" s="855"/>
      <c r="E642" s="340">
        <v>6</v>
      </c>
      <c r="F642" s="792"/>
      <c r="G642" s="793"/>
      <c r="H642" s="128"/>
      <c r="I642" s="116"/>
      <c r="J642" s="108"/>
      <c r="K642" s="119"/>
      <c r="L642" s="108"/>
      <c r="M642" s="26"/>
      <c r="N642" s="119"/>
      <c r="O642" s="108"/>
      <c r="P642" s="26"/>
      <c r="Q642" s="119"/>
      <c r="R642" s="33"/>
      <c r="S642" s="115"/>
      <c r="T642" s="45">
        <f t="shared" si="31"/>
        <v>0</v>
      </c>
      <c r="U642" s="356">
        <f t="shared" si="36"/>
        <v>3</v>
      </c>
    </row>
    <row r="643" spans="1:21" ht="18" customHeight="1">
      <c r="A643" s="850"/>
      <c r="B643" s="851"/>
      <c r="C643" s="855"/>
      <c r="D643" s="855"/>
      <c r="E643" s="340">
        <v>7</v>
      </c>
      <c r="F643" s="792"/>
      <c r="G643" s="793"/>
      <c r="H643" s="128"/>
      <c r="I643" s="116"/>
      <c r="J643" s="108"/>
      <c r="K643" s="119"/>
      <c r="L643" s="108"/>
      <c r="M643" s="26"/>
      <c r="N643" s="119"/>
      <c r="O643" s="108"/>
      <c r="P643" s="26"/>
      <c r="Q643" s="119"/>
      <c r="R643" s="33"/>
      <c r="S643" s="115"/>
      <c r="T643" s="45">
        <f t="shared" si="31"/>
        <v>0</v>
      </c>
      <c r="U643" s="356">
        <f t="shared" si="36"/>
        <v>3</v>
      </c>
    </row>
    <row r="644" spans="1:21" ht="18" customHeight="1">
      <c r="A644" s="850"/>
      <c r="B644" s="851"/>
      <c r="C644" s="855"/>
      <c r="D644" s="855"/>
      <c r="E644" s="340">
        <v>8</v>
      </c>
      <c r="F644" s="792"/>
      <c r="G644" s="793"/>
      <c r="H644" s="128"/>
      <c r="I644" s="116"/>
      <c r="J644" s="108"/>
      <c r="K644" s="119"/>
      <c r="L644" s="108"/>
      <c r="M644" s="26"/>
      <c r="N644" s="119"/>
      <c r="O644" s="108"/>
      <c r="P644" s="26"/>
      <c r="Q644" s="119"/>
      <c r="R644" s="33"/>
      <c r="S644" s="115"/>
      <c r="T644" s="45">
        <f t="shared" si="31"/>
        <v>0</v>
      </c>
      <c r="U644" s="356">
        <f t="shared" si="36"/>
        <v>3</v>
      </c>
    </row>
    <row r="645" spans="1:21" ht="18" customHeight="1">
      <c r="A645" s="850"/>
      <c r="B645" s="851"/>
      <c r="C645" s="855"/>
      <c r="D645" s="855"/>
      <c r="E645" s="340">
        <v>9</v>
      </c>
      <c r="F645" s="792"/>
      <c r="G645" s="793"/>
      <c r="H645" s="128"/>
      <c r="I645" s="117"/>
      <c r="J645" s="108"/>
      <c r="K645" s="119"/>
      <c r="L645" s="108"/>
      <c r="M645" s="26"/>
      <c r="N645" s="119"/>
      <c r="O645" s="108"/>
      <c r="P645" s="26"/>
      <c r="Q645" s="119"/>
      <c r="R645" s="33"/>
      <c r="S645" s="115"/>
      <c r="T645" s="45">
        <f t="shared" si="31"/>
        <v>0</v>
      </c>
      <c r="U645" s="356">
        <f t="shared" si="36"/>
        <v>3</v>
      </c>
    </row>
    <row r="646" spans="1:21" ht="18" customHeight="1">
      <c r="A646" s="852"/>
      <c r="B646" s="853"/>
      <c r="C646" s="856"/>
      <c r="D646" s="856"/>
      <c r="E646" s="341">
        <v>10</v>
      </c>
      <c r="F646" s="796"/>
      <c r="G646" s="797"/>
      <c r="H646" s="130"/>
      <c r="I646" s="118"/>
      <c r="J646" s="222"/>
      <c r="K646" s="223"/>
      <c r="L646" s="222"/>
      <c r="M646" s="224"/>
      <c r="N646" s="223"/>
      <c r="O646" s="222"/>
      <c r="P646" s="224"/>
      <c r="Q646" s="223"/>
      <c r="R646" s="225"/>
      <c r="S646" s="122"/>
      <c r="T646" s="259">
        <f t="shared" si="31"/>
        <v>0</v>
      </c>
      <c r="U646" s="356">
        <f t="shared" si="36"/>
        <v>3</v>
      </c>
    </row>
    <row r="647" spans="1:21" ht="18" customHeight="1">
      <c r="A647" s="848">
        <f t="shared" ref="A647:B647" si="37">IF(A99="","",A99)</f>
        <v>4</v>
      </c>
      <c r="B647" s="849" t="str">
        <f t="shared" si="37"/>
        <v/>
      </c>
      <c r="C647" s="854" t="str">
        <f>IF(C99="","",C99)</f>
        <v/>
      </c>
      <c r="D647" s="854" t="str">
        <f>IF(D99="","",D99)</f>
        <v/>
      </c>
      <c r="E647" s="339">
        <v>1</v>
      </c>
      <c r="F647" s="794"/>
      <c r="G647" s="795"/>
      <c r="H647" s="217"/>
      <c r="I647" s="218"/>
      <c r="J647" s="181"/>
      <c r="K647" s="219"/>
      <c r="L647" s="181"/>
      <c r="M647" s="220"/>
      <c r="N647" s="219"/>
      <c r="O647" s="181"/>
      <c r="P647" s="220"/>
      <c r="Q647" s="219"/>
      <c r="R647" s="182"/>
      <c r="S647" s="258"/>
      <c r="T647" s="221">
        <f t="shared" si="31"/>
        <v>0</v>
      </c>
      <c r="U647" s="356">
        <f t="shared" ref="U647:U656" si="38">$A$647</f>
        <v>4</v>
      </c>
    </row>
    <row r="648" spans="1:21" ht="18" customHeight="1">
      <c r="A648" s="850"/>
      <c r="B648" s="851"/>
      <c r="C648" s="855"/>
      <c r="D648" s="855"/>
      <c r="E648" s="340">
        <v>2</v>
      </c>
      <c r="F648" s="792"/>
      <c r="G648" s="793"/>
      <c r="H648" s="128"/>
      <c r="I648" s="117"/>
      <c r="J648" s="108"/>
      <c r="K648" s="119"/>
      <c r="L648" s="108"/>
      <c r="M648" s="26"/>
      <c r="N648" s="119"/>
      <c r="O648" s="108"/>
      <c r="P648" s="26"/>
      <c r="Q648" s="119"/>
      <c r="R648" s="33"/>
      <c r="S648" s="115"/>
      <c r="T648" s="45">
        <f t="shared" si="31"/>
        <v>0</v>
      </c>
      <c r="U648" s="356">
        <f t="shared" si="38"/>
        <v>4</v>
      </c>
    </row>
    <row r="649" spans="1:21" ht="18" customHeight="1">
      <c r="A649" s="850"/>
      <c r="B649" s="851"/>
      <c r="C649" s="855"/>
      <c r="D649" s="855"/>
      <c r="E649" s="340">
        <v>3</v>
      </c>
      <c r="F649" s="792"/>
      <c r="G649" s="793"/>
      <c r="H649" s="204"/>
      <c r="I649" s="215"/>
      <c r="J649" s="108"/>
      <c r="K649" s="119"/>
      <c r="L649" s="108"/>
      <c r="M649" s="26"/>
      <c r="N649" s="119"/>
      <c r="O649" s="108"/>
      <c r="P649" s="26"/>
      <c r="Q649" s="119"/>
      <c r="R649" s="33"/>
      <c r="S649" s="115"/>
      <c r="T649" s="45">
        <f t="shared" si="31"/>
        <v>0</v>
      </c>
      <c r="U649" s="356">
        <f t="shared" si="38"/>
        <v>4</v>
      </c>
    </row>
    <row r="650" spans="1:21" ht="18" customHeight="1">
      <c r="A650" s="850"/>
      <c r="B650" s="851"/>
      <c r="C650" s="855"/>
      <c r="D650" s="855"/>
      <c r="E650" s="340">
        <v>4</v>
      </c>
      <c r="F650" s="792"/>
      <c r="G650" s="793"/>
      <c r="H650" s="204"/>
      <c r="I650" s="215"/>
      <c r="J650" s="108"/>
      <c r="K650" s="119"/>
      <c r="L650" s="108"/>
      <c r="M650" s="26"/>
      <c r="N650" s="119"/>
      <c r="O650" s="108"/>
      <c r="P650" s="26"/>
      <c r="Q650" s="119"/>
      <c r="R650" s="33"/>
      <c r="S650" s="115"/>
      <c r="T650" s="45">
        <f t="shared" si="31"/>
        <v>0</v>
      </c>
      <c r="U650" s="356">
        <f t="shared" si="38"/>
        <v>4</v>
      </c>
    </row>
    <row r="651" spans="1:21" ht="18" customHeight="1">
      <c r="A651" s="850"/>
      <c r="B651" s="851"/>
      <c r="C651" s="855"/>
      <c r="D651" s="855"/>
      <c r="E651" s="340">
        <v>5</v>
      </c>
      <c r="F651" s="792"/>
      <c r="G651" s="793"/>
      <c r="H651" s="204"/>
      <c r="I651" s="215"/>
      <c r="J651" s="108"/>
      <c r="K651" s="119"/>
      <c r="L651" s="108"/>
      <c r="M651" s="26"/>
      <c r="N651" s="119"/>
      <c r="O651" s="108"/>
      <c r="P651" s="26"/>
      <c r="Q651" s="119"/>
      <c r="R651" s="33"/>
      <c r="S651" s="115"/>
      <c r="T651" s="45">
        <f t="shared" si="31"/>
        <v>0</v>
      </c>
      <c r="U651" s="356">
        <f t="shared" si="38"/>
        <v>4</v>
      </c>
    </row>
    <row r="652" spans="1:21" ht="18" customHeight="1">
      <c r="A652" s="850"/>
      <c r="B652" s="851"/>
      <c r="C652" s="855"/>
      <c r="D652" s="855"/>
      <c r="E652" s="340">
        <v>6</v>
      </c>
      <c r="F652" s="792"/>
      <c r="G652" s="793"/>
      <c r="H652" s="204"/>
      <c r="I652" s="215"/>
      <c r="J652" s="108"/>
      <c r="K652" s="119"/>
      <c r="L652" s="108"/>
      <c r="M652" s="26"/>
      <c r="N652" s="119"/>
      <c r="O652" s="108"/>
      <c r="P652" s="26"/>
      <c r="Q652" s="119"/>
      <c r="R652" s="33"/>
      <c r="S652" s="115"/>
      <c r="T652" s="45">
        <f t="shared" si="31"/>
        <v>0</v>
      </c>
      <c r="U652" s="356">
        <f t="shared" si="38"/>
        <v>4</v>
      </c>
    </row>
    <row r="653" spans="1:21" ht="18" customHeight="1">
      <c r="A653" s="850"/>
      <c r="B653" s="851"/>
      <c r="C653" s="855"/>
      <c r="D653" s="855"/>
      <c r="E653" s="340">
        <v>7</v>
      </c>
      <c r="F653" s="792"/>
      <c r="G653" s="793"/>
      <c r="H653" s="204"/>
      <c r="I653" s="215"/>
      <c r="J653" s="108"/>
      <c r="K653" s="119"/>
      <c r="L653" s="108"/>
      <c r="M653" s="26"/>
      <c r="N653" s="119"/>
      <c r="O653" s="108"/>
      <c r="P653" s="26"/>
      <c r="Q653" s="119"/>
      <c r="R653" s="33"/>
      <c r="S653" s="115"/>
      <c r="T653" s="45">
        <f t="shared" si="31"/>
        <v>0</v>
      </c>
      <c r="U653" s="356">
        <f t="shared" si="38"/>
        <v>4</v>
      </c>
    </row>
    <row r="654" spans="1:21" ht="18" customHeight="1">
      <c r="A654" s="850"/>
      <c r="B654" s="851"/>
      <c r="C654" s="855"/>
      <c r="D654" s="855"/>
      <c r="E654" s="340">
        <v>8</v>
      </c>
      <c r="F654" s="792"/>
      <c r="G654" s="793"/>
      <c r="H654" s="204"/>
      <c r="I654" s="215"/>
      <c r="J654" s="108"/>
      <c r="K654" s="119"/>
      <c r="L654" s="108"/>
      <c r="M654" s="26"/>
      <c r="N654" s="119"/>
      <c r="O654" s="108"/>
      <c r="P654" s="26"/>
      <c r="Q654" s="119"/>
      <c r="R654" s="33"/>
      <c r="S654" s="115"/>
      <c r="T654" s="45">
        <f t="shared" si="31"/>
        <v>0</v>
      </c>
      <c r="U654" s="356">
        <f t="shared" si="38"/>
        <v>4</v>
      </c>
    </row>
    <row r="655" spans="1:21" ht="18" customHeight="1">
      <c r="A655" s="850"/>
      <c r="B655" s="851"/>
      <c r="C655" s="855"/>
      <c r="D655" s="855"/>
      <c r="E655" s="340">
        <v>9</v>
      </c>
      <c r="F655" s="792"/>
      <c r="G655" s="793"/>
      <c r="H655" s="204"/>
      <c r="I655" s="215"/>
      <c r="J655" s="108"/>
      <c r="K655" s="119"/>
      <c r="L655" s="108"/>
      <c r="M655" s="26"/>
      <c r="N655" s="119"/>
      <c r="O655" s="108"/>
      <c r="P655" s="26"/>
      <c r="Q655" s="119"/>
      <c r="R655" s="33"/>
      <c r="S655" s="115"/>
      <c r="T655" s="45">
        <f t="shared" si="31"/>
        <v>0</v>
      </c>
      <c r="U655" s="356">
        <f t="shared" si="38"/>
        <v>4</v>
      </c>
    </row>
    <row r="656" spans="1:21" ht="18" customHeight="1">
      <c r="A656" s="852"/>
      <c r="B656" s="853"/>
      <c r="C656" s="856"/>
      <c r="D656" s="856"/>
      <c r="E656" s="341">
        <v>10</v>
      </c>
      <c r="F656" s="796"/>
      <c r="G656" s="797"/>
      <c r="H656" s="130"/>
      <c r="I656" s="118"/>
      <c r="J656" s="222"/>
      <c r="K656" s="223"/>
      <c r="L656" s="222"/>
      <c r="M656" s="224"/>
      <c r="N656" s="223"/>
      <c r="O656" s="222"/>
      <c r="P656" s="224"/>
      <c r="Q656" s="223"/>
      <c r="R656" s="225"/>
      <c r="S656" s="122"/>
      <c r="T656" s="259">
        <f t="shared" si="31"/>
        <v>0</v>
      </c>
      <c r="U656" s="356">
        <f t="shared" si="38"/>
        <v>4</v>
      </c>
    </row>
    <row r="657" spans="1:21" ht="18" customHeight="1">
      <c r="A657" s="848">
        <f t="shared" ref="A657:B657" si="39">IF(A129="","",A129)</f>
        <v>5</v>
      </c>
      <c r="B657" s="849" t="str">
        <f t="shared" si="39"/>
        <v/>
      </c>
      <c r="C657" s="854" t="str">
        <f>IF(C129="","",C129)</f>
        <v/>
      </c>
      <c r="D657" s="854" t="str">
        <f>IF(D129="","",D129)</f>
        <v/>
      </c>
      <c r="E657" s="339">
        <v>1</v>
      </c>
      <c r="F657" s="794"/>
      <c r="G657" s="795"/>
      <c r="H657" s="217"/>
      <c r="I657" s="218"/>
      <c r="J657" s="181"/>
      <c r="K657" s="219"/>
      <c r="L657" s="181"/>
      <c r="M657" s="220"/>
      <c r="N657" s="219"/>
      <c r="O657" s="181"/>
      <c r="P657" s="220"/>
      <c r="Q657" s="219"/>
      <c r="R657" s="182"/>
      <c r="S657" s="258"/>
      <c r="T657" s="221">
        <f t="shared" si="31"/>
        <v>0</v>
      </c>
      <c r="U657" s="356">
        <f t="shared" ref="U657" si="40">$A$657</f>
        <v>5</v>
      </c>
    </row>
    <row r="658" spans="1:21" ht="18" customHeight="1">
      <c r="A658" s="850"/>
      <c r="B658" s="851"/>
      <c r="C658" s="855"/>
      <c r="D658" s="855"/>
      <c r="E658" s="340">
        <v>2</v>
      </c>
      <c r="F658" s="792"/>
      <c r="G658" s="793"/>
      <c r="H658" s="216"/>
      <c r="I658" s="116"/>
      <c r="J658" s="108"/>
      <c r="K658" s="119"/>
      <c r="L658" s="108"/>
      <c r="M658" s="26"/>
      <c r="N658" s="119"/>
      <c r="O658" s="108"/>
      <c r="P658" s="26"/>
      <c r="Q658" s="119"/>
      <c r="R658" s="33"/>
      <c r="S658" s="115"/>
      <c r="T658" s="45">
        <f t="shared" si="31"/>
        <v>0</v>
      </c>
      <c r="U658" s="356">
        <f t="shared" ref="U658:U666" si="41">$U$657</f>
        <v>5</v>
      </c>
    </row>
    <row r="659" spans="1:21" ht="18" customHeight="1">
      <c r="A659" s="850"/>
      <c r="B659" s="851"/>
      <c r="C659" s="855"/>
      <c r="D659" s="855"/>
      <c r="E659" s="340">
        <v>3</v>
      </c>
      <c r="F659" s="792"/>
      <c r="G659" s="793"/>
      <c r="H659" s="216"/>
      <c r="I659" s="116"/>
      <c r="J659" s="108"/>
      <c r="K659" s="119"/>
      <c r="L659" s="108"/>
      <c r="M659" s="26"/>
      <c r="N659" s="119"/>
      <c r="O659" s="108"/>
      <c r="P659" s="26"/>
      <c r="Q659" s="119"/>
      <c r="R659" s="33"/>
      <c r="S659" s="115"/>
      <c r="T659" s="45">
        <f t="shared" si="31"/>
        <v>0</v>
      </c>
      <c r="U659" s="356">
        <f t="shared" si="41"/>
        <v>5</v>
      </c>
    </row>
    <row r="660" spans="1:21" ht="18" customHeight="1">
      <c r="A660" s="850"/>
      <c r="B660" s="851"/>
      <c r="C660" s="855"/>
      <c r="D660" s="855"/>
      <c r="E660" s="340">
        <v>4</v>
      </c>
      <c r="F660" s="792"/>
      <c r="G660" s="793"/>
      <c r="H660" s="216"/>
      <c r="I660" s="116"/>
      <c r="J660" s="108"/>
      <c r="K660" s="119"/>
      <c r="L660" s="108"/>
      <c r="M660" s="26"/>
      <c r="N660" s="119"/>
      <c r="O660" s="108"/>
      <c r="P660" s="26"/>
      <c r="Q660" s="119"/>
      <c r="R660" s="33"/>
      <c r="S660" s="115"/>
      <c r="T660" s="45">
        <f t="shared" si="31"/>
        <v>0</v>
      </c>
      <c r="U660" s="356">
        <f t="shared" si="41"/>
        <v>5</v>
      </c>
    </row>
    <row r="661" spans="1:21" ht="18" customHeight="1">
      <c r="A661" s="850"/>
      <c r="B661" s="851"/>
      <c r="C661" s="855"/>
      <c r="D661" s="855"/>
      <c r="E661" s="340">
        <v>5</v>
      </c>
      <c r="F661" s="792"/>
      <c r="G661" s="793"/>
      <c r="H661" s="216"/>
      <c r="I661" s="116"/>
      <c r="J661" s="108"/>
      <c r="K661" s="119"/>
      <c r="L661" s="108"/>
      <c r="M661" s="26"/>
      <c r="N661" s="119"/>
      <c r="O661" s="108"/>
      <c r="P661" s="26"/>
      <c r="Q661" s="119"/>
      <c r="R661" s="33"/>
      <c r="S661" s="115"/>
      <c r="T661" s="45">
        <f t="shared" si="31"/>
        <v>0</v>
      </c>
      <c r="U661" s="356">
        <f t="shared" si="41"/>
        <v>5</v>
      </c>
    </row>
    <row r="662" spans="1:21" ht="18" customHeight="1">
      <c r="A662" s="850"/>
      <c r="B662" s="851"/>
      <c r="C662" s="855"/>
      <c r="D662" s="855"/>
      <c r="E662" s="340">
        <v>6</v>
      </c>
      <c r="F662" s="792"/>
      <c r="G662" s="793"/>
      <c r="H662" s="216"/>
      <c r="I662" s="116"/>
      <c r="J662" s="108"/>
      <c r="K662" s="119"/>
      <c r="L662" s="108"/>
      <c r="M662" s="26"/>
      <c r="N662" s="119"/>
      <c r="O662" s="108"/>
      <c r="P662" s="26"/>
      <c r="Q662" s="119"/>
      <c r="R662" s="33"/>
      <c r="S662" s="115"/>
      <c r="T662" s="45">
        <f t="shared" si="31"/>
        <v>0</v>
      </c>
      <c r="U662" s="356">
        <f t="shared" si="41"/>
        <v>5</v>
      </c>
    </row>
    <row r="663" spans="1:21" ht="18" customHeight="1">
      <c r="A663" s="850"/>
      <c r="B663" s="851"/>
      <c r="C663" s="855"/>
      <c r="D663" s="855"/>
      <c r="E663" s="340">
        <v>7</v>
      </c>
      <c r="F663" s="792"/>
      <c r="G663" s="793"/>
      <c r="H663" s="216"/>
      <c r="I663" s="116"/>
      <c r="J663" s="108"/>
      <c r="K663" s="119"/>
      <c r="L663" s="108"/>
      <c r="M663" s="26"/>
      <c r="N663" s="119"/>
      <c r="O663" s="108"/>
      <c r="P663" s="26"/>
      <c r="Q663" s="119"/>
      <c r="R663" s="33"/>
      <c r="S663" s="115"/>
      <c r="T663" s="45">
        <f t="shared" si="31"/>
        <v>0</v>
      </c>
      <c r="U663" s="356">
        <f t="shared" si="41"/>
        <v>5</v>
      </c>
    </row>
    <row r="664" spans="1:21" ht="18" customHeight="1">
      <c r="A664" s="850"/>
      <c r="B664" s="851"/>
      <c r="C664" s="855"/>
      <c r="D664" s="855"/>
      <c r="E664" s="340">
        <v>8</v>
      </c>
      <c r="F664" s="792"/>
      <c r="G664" s="793"/>
      <c r="H664" s="216"/>
      <c r="I664" s="116"/>
      <c r="J664" s="108"/>
      <c r="K664" s="119"/>
      <c r="L664" s="108"/>
      <c r="M664" s="26"/>
      <c r="N664" s="119"/>
      <c r="O664" s="108"/>
      <c r="P664" s="26"/>
      <c r="Q664" s="119"/>
      <c r="R664" s="33"/>
      <c r="S664" s="115"/>
      <c r="T664" s="45">
        <f t="shared" si="31"/>
        <v>0</v>
      </c>
      <c r="U664" s="356">
        <f t="shared" si="41"/>
        <v>5</v>
      </c>
    </row>
    <row r="665" spans="1:21" ht="18" customHeight="1">
      <c r="A665" s="850"/>
      <c r="B665" s="851"/>
      <c r="C665" s="855"/>
      <c r="D665" s="855"/>
      <c r="E665" s="340">
        <v>9</v>
      </c>
      <c r="F665" s="792"/>
      <c r="G665" s="793"/>
      <c r="H665" s="128"/>
      <c r="I665" s="117"/>
      <c r="J665" s="108"/>
      <c r="K665" s="119"/>
      <c r="L665" s="108"/>
      <c r="M665" s="26"/>
      <c r="N665" s="119"/>
      <c r="O665" s="108"/>
      <c r="P665" s="26"/>
      <c r="Q665" s="119"/>
      <c r="R665" s="33"/>
      <c r="S665" s="115"/>
      <c r="T665" s="45">
        <f t="shared" si="31"/>
        <v>0</v>
      </c>
      <c r="U665" s="356">
        <f t="shared" si="41"/>
        <v>5</v>
      </c>
    </row>
    <row r="666" spans="1:21" ht="18" customHeight="1">
      <c r="A666" s="852"/>
      <c r="B666" s="853"/>
      <c r="C666" s="856"/>
      <c r="D666" s="856"/>
      <c r="E666" s="341">
        <v>10</v>
      </c>
      <c r="F666" s="796"/>
      <c r="G666" s="797"/>
      <c r="H666" s="130"/>
      <c r="I666" s="118"/>
      <c r="J666" s="222"/>
      <c r="K666" s="223"/>
      <c r="L666" s="222"/>
      <c r="M666" s="224"/>
      <c r="N666" s="223"/>
      <c r="O666" s="222"/>
      <c r="P666" s="224"/>
      <c r="Q666" s="223"/>
      <c r="R666" s="225"/>
      <c r="S666" s="122"/>
      <c r="T666" s="259">
        <f t="shared" si="31"/>
        <v>0</v>
      </c>
      <c r="U666" s="356">
        <f t="shared" si="41"/>
        <v>5</v>
      </c>
    </row>
    <row r="667" spans="1:21" ht="18" customHeight="1">
      <c r="A667" s="848">
        <f t="shared" ref="A667:B667" si="42">IF(A159="","",A159)</f>
        <v>6</v>
      </c>
      <c r="B667" s="849" t="str">
        <f t="shared" si="42"/>
        <v/>
      </c>
      <c r="C667" s="854" t="str">
        <f>IF(C159="","",C159)</f>
        <v/>
      </c>
      <c r="D667" s="854" t="str">
        <f>IF(D159="","",D159)</f>
        <v/>
      </c>
      <c r="E667" s="339">
        <v>1</v>
      </c>
      <c r="F667" s="794"/>
      <c r="G667" s="795"/>
      <c r="H667" s="217"/>
      <c r="I667" s="218"/>
      <c r="J667" s="181"/>
      <c r="K667" s="219"/>
      <c r="L667" s="181"/>
      <c r="M667" s="220"/>
      <c r="N667" s="219"/>
      <c r="O667" s="181"/>
      <c r="P667" s="220"/>
      <c r="Q667" s="219"/>
      <c r="R667" s="182"/>
      <c r="S667" s="258"/>
      <c r="T667" s="221">
        <f t="shared" si="31"/>
        <v>0</v>
      </c>
      <c r="U667" s="356">
        <f t="shared" ref="U667:U676" si="43">$A$667</f>
        <v>6</v>
      </c>
    </row>
    <row r="668" spans="1:21" ht="18" customHeight="1">
      <c r="A668" s="850"/>
      <c r="B668" s="851"/>
      <c r="C668" s="855"/>
      <c r="D668" s="855"/>
      <c r="E668" s="340">
        <v>2</v>
      </c>
      <c r="F668" s="792"/>
      <c r="G668" s="793"/>
      <c r="H668" s="216"/>
      <c r="I668" s="116"/>
      <c r="J668" s="108"/>
      <c r="K668" s="119"/>
      <c r="L668" s="108"/>
      <c r="M668" s="26"/>
      <c r="N668" s="119"/>
      <c r="O668" s="108"/>
      <c r="P668" s="26"/>
      <c r="Q668" s="119"/>
      <c r="R668" s="33"/>
      <c r="S668" s="115"/>
      <c r="T668" s="45">
        <f t="shared" si="31"/>
        <v>0</v>
      </c>
      <c r="U668" s="356">
        <f t="shared" si="43"/>
        <v>6</v>
      </c>
    </row>
    <row r="669" spans="1:21" ht="18" customHeight="1">
      <c r="A669" s="850"/>
      <c r="B669" s="851"/>
      <c r="C669" s="855"/>
      <c r="D669" s="855"/>
      <c r="E669" s="340">
        <v>3</v>
      </c>
      <c r="F669" s="792"/>
      <c r="G669" s="793"/>
      <c r="H669" s="216"/>
      <c r="I669" s="116"/>
      <c r="J669" s="108"/>
      <c r="K669" s="119"/>
      <c r="L669" s="108"/>
      <c r="M669" s="26"/>
      <c r="N669" s="119"/>
      <c r="O669" s="108"/>
      <c r="P669" s="26"/>
      <c r="Q669" s="119"/>
      <c r="R669" s="33"/>
      <c r="S669" s="115"/>
      <c r="T669" s="45">
        <f t="shared" si="31"/>
        <v>0</v>
      </c>
      <c r="U669" s="356">
        <f t="shared" si="43"/>
        <v>6</v>
      </c>
    </row>
    <row r="670" spans="1:21" ht="18" customHeight="1">
      <c r="A670" s="850"/>
      <c r="B670" s="851"/>
      <c r="C670" s="855"/>
      <c r="D670" s="855"/>
      <c r="E670" s="340">
        <v>4</v>
      </c>
      <c r="F670" s="792"/>
      <c r="G670" s="793"/>
      <c r="H670" s="216"/>
      <c r="I670" s="116"/>
      <c r="J670" s="108"/>
      <c r="K670" s="119"/>
      <c r="L670" s="108"/>
      <c r="M670" s="26"/>
      <c r="N670" s="119"/>
      <c r="O670" s="108"/>
      <c r="P670" s="26"/>
      <c r="Q670" s="119"/>
      <c r="R670" s="33"/>
      <c r="S670" s="115"/>
      <c r="T670" s="45">
        <f t="shared" si="31"/>
        <v>0</v>
      </c>
      <c r="U670" s="356">
        <f t="shared" si="43"/>
        <v>6</v>
      </c>
    </row>
    <row r="671" spans="1:21" ht="18" customHeight="1">
      <c r="A671" s="850"/>
      <c r="B671" s="851"/>
      <c r="C671" s="855"/>
      <c r="D671" s="855"/>
      <c r="E671" s="340">
        <v>5</v>
      </c>
      <c r="F671" s="792"/>
      <c r="G671" s="793"/>
      <c r="H671" s="216"/>
      <c r="I671" s="116"/>
      <c r="J671" s="108"/>
      <c r="K671" s="119"/>
      <c r="L671" s="108"/>
      <c r="M671" s="26"/>
      <c r="N671" s="119"/>
      <c r="O671" s="108"/>
      <c r="P671" s="26"/>
      <c r="Q671" s="119"/>
      <c r="R671" s="33"/>
      <c r="S671" s="115"/>
      <c r="T671" s="45">
        <f t="shared" si="31"/>
        <v>0</v>
      </c>
      <c r="U671" s="356">
        <f t="shared" si="43"/>
        <v>6</v>
      </c>
    </row>
    <row r="672" spans="1:21" ht="18" customHeight="1">
      <c r="A672" s="850"/>
      <c r="B672" s="851"/>
      <c r="C672" s="855"/>
      <c r="D672" s="855"/>
      <c r="E672" s="340">
        <v>6</v>
      </c>
      <c r="F672" s="792"/>
      <c r="G672" s="793"/>
      <c r="H672" s="216"/>
      <c r="I672" s="116"/>
      <c r="J672" s="108"/>
      <c r="K672" s="119"/>
      <c r="L672" s="108"/>
      <c r="M672" s="26"/>
      <c r="N672" s="119"/>
      <c r="O672" s="108"/>
      <c r="P672" s="26"/>
      <c r="Q672" s="119"/>
      <c r="R672" s="33"/>
      <c r="S672" s="115"/>
      <c r="T672" s="45">
        <f t="shared" si="31"/>
        <v>0</v>
      </c>
      <c r="U672" s="356">
        <f t="shared" si="43"/>
        <v>6</v>
      </c>
    </row>
    <row r="673" spans="1:21" ht="18" customHeight="1">
      <c r="A673" s="850"/>
      <c r="B673" s="851"/>
      <c r="C673" s="855"/>
      <c r="D673" s="855"/>
      <c r="E673" s="340">
        <v>7</v>
      </c>
      <c r="F673" s="792"/>
      <c r="G673" s="793"/>
      <c r="H673" s="216"/>
      <c r="I673" s="116"/>
      <c r="J673" s="108"/>
      <c r="K673" s="119"/>
      <c r="L673" s="108"/>
      <c r="M673" s="26"/>
      <c r="N673" s="119"/>
      <c r="O673" s="108"/>
      <c r="P673" s="26"/>
      <c r="Q673" s="119"/>
      <c r="R673" s="33"/>
      <c r="S673" s="115"/>
      <c r="T673" s="45">
        <f t="shared" si="31"/>
        <v>0</v>
      </c>
      <c r="U673" s="356">
        <f t="shared" si="43"/>
        <v>6</v>
      </c>
    </row>
    <row r="674" spans="1:21" ht="18" customHeight="1">
      <c r="A674" s="850"/>
      <c r="B674" s="851"/>
      <c r="C674" s="855"/>
      <c r="D674" s="855"/>
      <c r="E674" s="340">
        <v>8</v>
      </c>
      <c r="F674" s="792"/>
      <c r="G674" s="793"/>
      <c r="H674" s="216"/>
      <c r="I674" s="116"/>
      <c r="J674" s="108"/>
      <c r="K674" s="119"/>
      <c r="L674" s="108"/>
      <c r="M674" s="26"/>
      <c r="N674" s="119"/>
      <c r="O674" s="108"/>
      <c r="P674" s="26"/>
      <c r="Q674" s="119"/>
      <c r="R674" s="33"/>
      <c r="S674" s="115"/>
      <c r="T674" s="45">
        <f t="shared" si="31"/>
        <v>0</v>
      </c>
      <c r="U674" s="356">
        <f t="shared" si="43"/>
        <v>6</v>
      </c>
    </row>
    <row r="675" spans="1:21" ht="18" customHeight="1">
      <c r="A675" s="850"/>
      <c r="B675" s="851"/>
      <c r="C675" s="855"/>
      <c r="D675" s="855"/>
      <c r="E675" s="340">
        <v>9</v>
      </c>
      <c r="F675" s="792"/>
      <c r="G675" s="793"/>
      <c r="H675" s="128"/>
      <c r="I675" s="117"/>
      <c r="J675" s="108"/>
      <c r="K675" s="119"/>
      <c r="L675" s="108"/>
      <c r="M675" s="26"/>
      <c r="N675" s="119"/>
      <c r="O675" s="108"/>
      <c r="P675" s="26"/>
      <c r="Q675" s="119"/>
      <c r="R675" s="33"/>
      <c r="S675" s="115"/>
      <c r="T675" s="45">
        <f t="shared" si="31"/>
        <v>0</v>
      </c>
      <c r="U675" s="356">
        <f t="shared" si="43"/>
        <v>6</v>
      </c>
    </row>
    <row r="676" spans="1:21" ht="18" customHeight="1">
      <c r="A676" s="852"/>
      <c r="B676" s="853"/>
      <c r="C676" s="856"/>
      <c r="D676" s="856"/>
      <c r="E676" s="341">
        <v>10</v>
      </c>
      <c r="F676" s="796"/>
      <c r="G676" s="797"/>
      <c r="H676" s="130"/>
      <c r="I676" s="118"/>
      <c r="J676" s="222"/>
      <c r="K676" s="223"/>
      <c r="L676" s="222"/>
      <c r="M676" s="224"/>
      <c r="N676" s="223"/>
      <c r="O676" s="222"/>
      <c r="P676" s="224"/>
      <c r="Q676" s="223"/>
      <c r="R676" s="225"/>
      <c r="S676" s="122"/>
      <c r="T676" s="259">
        <f t="shared" si="31"/>
        <v>0</v>
      </c>
      <c r="U676" s="356">
        <f t="shared" si="43"/>
        <v>6</v>
      </c>
    </row>
    <row r="677" spans="1:21" ht="18" customHeight="1">
      <c r="A677" s="848">
        <f t="shared" ref="A677:B677" si="44">IF(A189="","",A189)</f>
        <v>7</v>
      </c>
      <c r="B677" s="849" t="str">
        <f t="shared" si="44"/>
        <v/>
      </c>
      <c r="C677" s="854" t="str">
        <f>IF(C189="","",C189)</f>
        <v/>
      </c>
      <c r="D677" s="854" t="str">
        <f>IF(D189="","",D189)</f>
        <v/>
      </c>
      <c r="E677" s="339">
        <v>1</v>
      </c>
      <c r="F677" s="794"/>
      <c r="G677" s="795"/>
      <c r="H677" s="217"/>
      <c r="I677" s="218"/>
      <c r="J677" s="181"/>
      <c r="K677" s="219"/>
      <c r="L677" s="181"/>
      <c r="M677" s="220"/>
      <c r="N677" s="219"/>
      <c r="O677" s="181"/>
      <c r="P677" s="220"/>
      <c r="Q677" s="219"/>
      <c r="R677" s="182"/>
      <c r="S677" s="258"/>
      <c r="T677" s="221">
        <f t="shared" si="31"/>
        <v>0</v>
      </c>
      <c r="U677" s="356">
        <f t="shared" ref="U677:U686" si="45">$A$677</f>
        <v>7</v>
      </c>
    </row>
    <row r="678" spans="1:21" ht="18" customHeight="1">
      <c r="A678" s="850"/>
      <c r="B678" s="851"/>
      <c r="C678" s="855"/>
      <c r="D678" s="855"/>
      <c r="E678" s="340">
        <v>2</v>
      </c>
      <c r="F678" s="792"/>
      <c r="G678" s="793"/>
      <c r="H678" s="216"/>
      <c r="I678" s="116"/>
      <c r="J678" s="108"/>
      <c r="K678" s="119"/>
      <c r="L678" s="108"/>
      <c r="M678" s="26"/>
      <c r="N678" s="119"/>
      <c r="O678" s="108"/>
      <c r="P678" s="26"/>
      <c r="Q678" s="119"/>
      <c r="R678" s="33"/>
      <c r="S678" s="115"/>
      <c r="T678" s="45">
        <f t="shared" si="31"/>
        <v>0</v>
      </c>
      <c r="U678" s="356">
        <f t="shared" si="45"/>
        <v>7</v>
      </c>
    </row>
    <row r="679" spans="1:21" ht="18" customHeight="1">
      <c r="A679" s="850"/>
      <c r="B679" s="851"/>
      <c r="C679" s="855"/>
      <c r="D679" s="855"/>
      <c r="E679" s="340">
        <v>3</v>
      </c>
      <c r="F679" s="792"/>
      <c r="G679" s="793"/>
      <c r="H679" s="216"/>
      <c r="I679" s="116"/>
      <c r="J679" s="108"/>
      <c r="K679" s="119"/>
      <c r="L679" s="108"/>
      <c r="M679" s="26"/>
      <c r="N679" s="119"/>
      <c r="O679" s="108"/>
      <c r="P679" s="26"/>
      <c r="Q679" s="119"/>
      <c r="R679" s="33"/>
      <c r="S679" s="115"/>
      <c r="T679" s="45">
        <f t="shared" si="31"/>
        <v>0</v>
      </c>
      <c r="U679" s="356">
        <f t="shared" si="45"/>
        <v>7</v>
      </c>
    </row>
    <row r="680" spans="1:21" ht="18" customHeight="1">
      <c r="A680" s="850"/>
      <c r="B680" s="851"/>
      <c r="C680" s="855"/>
      <c r="D680" s="855"/>
      <c r="E680" s="340">
        <v>4</v>
      </c>
      <c r="F680" s="792"/>
      <c r="G680" s="793"/>
      <c r="H680" s="216"/>
      <c r="I680" s="116"/>
      <c r="J680" s="108"/>
      <c r="K680" s="119"/>
      <c r="L680" s="108"/>
      <c r="M680" s="26"/>
      <c r="N680" s="119"/>
      <c r="O680" s="108"/>
      <c r="P680" s="26"/>
      <c r="Q680" s="119"/>
      <c r="R680" s="33"/>
      <c r="S680" s="115"/>
      <c r="T680" s="45">
        <f t="shared" si="31"/>
        <v>0</v>
      </c>
      <c r="U680" s="356">
        <f t="shared" si="45"/>
        <v>7</v>
      </c>
    </row>
    <row r="681" spans="1:21" ht="18" customHeight="1">
      <c r="A681" s="850"/>
      <c r="B681" s="851"/>
      <c r="C681" s="855"/>
      <c r="D681" s="855"/>
      <c r="E681" s="340">
        <v>5</v>
      </c>
      <c r="F681" s="792"/>
      <c r="G681" s="793"/>
      <c r="H681" s="216"/>
      <c r="I681" s="116"/>
      <c r="J681" s="108"/>
      <c r="K681" s="119"/>
      <c r="L681" s="108"/>
      <c r="M681" s="26"/>
      <c r="N681" s="119"/>
      <c r="O681" s="108"/>
      <c r="P681" s="26"/>
      <c r="Q681" s="119"/>
      <c r="R681" s="33"/>
      <c r="S681" s="115"/>
      <c r="T681" s="45">
        <f t="shared" si="31"/>
        <v>0</v>
      </c>
      <c r="U681" s="356">
        <f t="shared" si="45"/>
        <v>7</v>
      </c>
    </row>
    <row r="682" spans="1:21" ht="18" customHeight="1">
      <c r="A682" s="850"/>
      <c r="B682" s="851"/>
      <c r="C682" s="855"/>
      <c r="D682" s="855"/>
      <c r="E682" s="340">
        <v>6</v>
      </c>
      <c r="F682" s="792"/>
      <c r="G682" s="793"/>
      <c r="H682" s="216"/>
      <c r="I682" s="116"/>
      <c r="J682" s="108"/>
      <c r="K682" s="119"/>
      <c r="L682" s="108"/>
      <c r="M682" s="26"/>
      <c r="N682" s="119"/>
      <c r="O682" s="108"/>
      <c r="P682" s="26"/>
      <c r="Q682" s="119"/>
      <c r="R682" s="33"/>
      <c r="S682" s="115"/>
      <c r="T682" s="45">
        <f t="shared" si="31"/>
        <v>0</v>
      </c>
      <c r="U682" s="356">
        <f t="shared" si="45"/>
        <v>7</v>
      </c>
    </row>
    <row r="683" spans="1:21" ht="18" customHeight="1">
      <c r="A683" s="850"/>
      <c r="B683" s="851"/>
      <c r="C683" s="855"/>
      <c r="D683" s="855"/>
      <c r="E683" s="340">
        <v>7</v>
      </c>
      <c r="F683" s="792"/>
      <c r="G683" s="793"/>
      <c r="H683" s="216"/>
      <c r="I683" s="116"/>
      <c r="J683" s="108"/>
      <c r="K683" s="119"/>
      <c r="L683" s="108"/>
      <c r="M683" s="26"/>
      <c r="N683" s="119"/>
      <c r="O683" s="108"/>
      <c r="P683" s="26"/>
      <c r="Q683" s="119"/>
      <c r="R683" s="33"/>
      <c r="S683" s="115"/>
      <c r="T683" s="45">
        <f t="shared" si="31"/>
        <v>0</v>
      </c>
      <c r="U683" s="356">
        <f t="shared" si="45"/>
        <v>7</v>
      </c>
    </row>
    <row r="684" spans="1:21" ht="18" customHeight="1">
      <c r="A684" s="850"/>
      <c r="B684" s="851"/>
      <c r="C684" s="855"/>
      <c r="D684" s="855"/>
      <c r="E684" s="340">
        <v>8</v>
      </c>
      <c r="F684" s="792"/>
      <c r="G684" s="793"/>
      <c r="H684" s="216"/>
      <c r="I684" s="116"/>
      <c r="J684" s="108"/>
      <c r="K684" s="119"/>
      <c r="L684" s="108"/>
      <c r="M684" s="26"/>
      <c r="N684" s="119"/>
      <c r="O684" s="108"/>
      <c r="P684" s="26"/>
      <c r="Q684" s="119"/>
      <c r="R684" s="33"/>
      <c r="S684" s="115"/>
      <c r="T684" s="45">
        <f t="shared" si="31"/>
        <v>0</v>
      </c>
      <c r="U684" s="356">
        <f t="shared" si="45"/>
        <v>7</v>
      </c>
    </row>
    <row r="685" spans="1:21" ht="18" customHeight="1">
      <c r="A685" s="850"/>
      <c r="B685" s="851"/>
      <c r="C685" s="855"/>
      <c r="D685" s="855"/>
      <c r="E685" s="340">
        <v>9</v>
      </c>
      <c r="F685" s="792"/>
      <c r="G685" s="793"/>
      <c r="H685" s="128"/>
      <c r="I685" s="117"/>
      <c r="J685" s="108"/>
      <c r="K685" s="119"/>
      <c r="L685" s="108"/>
      <c r="M685" s="26"/>
      <c r="N685" s="119"/>
      <c r="O685" s="108"/>
      <c r="P685" s="26"/>
      <c r="Q685" s="119"/>
      <c r="R685" s="33"/>
      <c r="S685" s="115"/>
      <c r="T685" s="45"/>
      <c r="U685" s="356">
        <f t="shared" si="45"/>
        <v>7</v>
      </c>
    </row>
    <row r="686" spans="1:21" ht="18" customHeight="1">
      <c r="A686" s="852"/>
      <c r="B686" s="853"/>
      <c r="C686" s="856"/>
      <c r="D686" s="856"/>
      <c r="E686" s="341">
        <v>10</v>
      </c>
      <c r="F686" s="796"/>
      <c r="G686" s="797"/>
      <c r="H686" s="130"/>
      <c r="I686" s="118"/>
      <c r="J686" s="222"/>
      <c r="K686" s="223"/>
      <c r="L686" s="222"/>
      <c r="M686" s="224"/>
      <c r="N686" s="223"/>
      <c r="O686" s="222"/>
      <c r="P686" s="224"/>
      <c r="Q686" s="223"/>
      <c r="R686" s="225"/>
      <c r="S686" s="122"/>
      <c r="T686" s="259">
        <f t="shared" si="31"/>
        <v>0</v>
      </c>
      <c r="U686" s="356">
        <f t="shared" si="45"/>
        <v>7</v>
      </c>
    </row>
    <row r="687" spans="1:21" ht="18" customHeight="1">
      <c r="A687" s="848">
        <f t="shared" ref="A687:B687" si="46">IF(A219="","",A219)</f>
        <v>8</v>
      </c>
      <c r="B687" s="849" t="str">
        <f t="shared" si="46"/>
        <v/>
      </c>
      <c r="C687" s="854" t="str">
        <f>IF(C219="","",C219)</f>
        <v/>
      </c>
      <c r="D687" s="854" t="str">
        <f>IF(D219="","",D219)</f>
        <v/>
      </c>
      <c r="E687" s="339">
        <v>1</v>
      </c>
      <c r="F687" s="794"/>
      <c r="G687" s="795"/>
      <c r="H687" s="217"/>
      <c r="I687" s="218"/>
      <c r="J687" s="181"/>
      <c r="K687" s="219"/>
      <c r="L687" s="181"/>
      <c r="M687" s="220"/>
      <c r="N687" s="219"/>
      <c r="O687" s="181"/>
      <c r="P687" s="220"/>
      <c r="Q687" s="219"/>
      <c r="R687" s="182"/>
      <c r="S687" s="258"/>
      <c r="T687" s="221">
        <f t="shared" si="31"/>
        <v>0</v>
      </c>
      <c r="U687" s="356">
        <f t="shared" ref="U687:U696" si="47">$A$687</f>
        <v>8</v>
      </c>
    </row>
    <row r="688" spans="1:21" ht="18" customHeight="1">
      <c r="A688" s="850"/>
      <c r="B688" s="851"/>
      <c r="C688" s="855"/>
      <c r="D688" s="855"/>
      <c r="E688" s="340">
        <v>2</v>
      </c>
      <c r="F688" s="792"/>
      <c r="G688" s="793"/>
      <c r="H688" s="128"/>
      <c r="I688" s="117"/>
      <c r="J688" s="108"/>
      <c r="K688" s="119"/>
      <c r="L688" s="108"/>
      <c r="M688" s="26"/>
      <c r="N688" s="119"/>
      <c r="O688" s="108"/>
      <c r="P688" s="26"/>
      <c r="Q688" s="119"/>
      <c r="R688" s="33"/>
      <c r="S688" s="115"/>
      <c r="T688" s="45">
        <f t="shared" si="31"/>
        <v>0</v>
      </c>
      <c r="U688" s="356">
        <f t="shared" si="47"/>
        <v>8</v>
      </c>
    </row>
    <row r="689" spans="1:21" ht="18" customHeight="1">
      <c r="A689" s="850"/>
      <c r="B689" s="851"/>
      <c r="C689" s="855"/>
      <c r="D689" s="855"/>
      <c r="E689" s="340">
        <v>3</v>
      </c>
      <c r="F689" s="792"/>
      <c r="G689" s="793"/>
      <c r="H689" s="204"/>
      <c r="I689" s="215"/>
      <c r="J689" s="108"/>
      <c r="K689" s="119"/>
      <c r="L689" s="108"/>
      <c r="M689" s="26"/>
      <c r="N689" s="119"/>
      <c r="O689" s="108"/>
      <c r="P689" s="26"/>
      <c r="Q689" s="119"/>
      <c r="R689" s="33"/>
      <c r="S689" s="115"/>
      <c r="T689" s="45">
        <f t="shared" si="31"/>
        <v>0</v>
      </c>
      <c r="U689" s="356">
        <f t="shared" si="47"/>
        <v>8</v>
      </c>
    </row>
    <row r="690" spans="1:21" ht="18" customHeight="1">
      <c r="A690" s="850"/>
      <c r="B690" s="851"/>
      <c r="C690" s="855"/>
      <c r="D690" s="855"/>
      <c r="E690" s="340">
        <v>4</v>
      </c>
      <c r="F690" s="792"/>
      <c r="G690" s="793"/>
      <c r="H690" s="204"/>
      <c r="I690" s="215"/>
      <c r="J690" s="108"/>
      <c r="K690" s="119"/>
      <c r="L690" s="108"/>
      <c r="M690" s="26"/>
      <c r="N690" s="119"/>
      <c r="O690" s="108"/>
      <c r="P690" s="26"/>
      <c r="Q690" s="119"/>
      <c r="R690" s="33"/>
      <c r="S690" s="115"/>
      <c r="T690" s="45">
        <f t="shared" si="31"/>
        <v>0</v>
      </c>
      <c r="U690" s="356">
        <f t="shared" si="47"/>
        <v>8</v>
      </c>
    </row>
    <row r="691" spans="1:21" ht="18" customHeight="1">
      <c r="A691" s="850"/>
      <c r="B691" s="851"/>
      <c r="C691" s="855"/>
      <c r="D691" s="855"/>
      <c r="E691" s="340">
        <v>5</v>
      </c>
      <c r="F691" s="792"/>
      <c r="G691" s="793"/>
      <c r="H691" s="204"/>
      <c r="I691" s="215"/>
      <c r="J691" s="108"/>
      <c r="K691" s="119"/>
      <c r="L691" s="108"/>
      <c r="M691" s="26"/>
      <c r="N691" s="119"/>
      <c r="O691" s="108"/>
      <c r="P691" s="26"/>
      <c r="Q691" s="119"/>
      <c r="R691" s="33"/>
      <c r="S691" s="115"/>
      <c r="T691" s="45">
        <f t="shared" si="31"/>
        <v>0</v>
      </c>
      <c r="U691" s="356">
        <f t="shared" si="47"/>
        <v>8</v>
      </c>
    </row>
    <row r="692" spans="1:21" ht="18" customHeight="1">
      <c r="A692" s="850"/>
      <c r="B692" s="851"/>
      <c r="C692" s="855"/>
      <c r="D692" s="855"/>
      <c r="E692" s="340">
        <v>6</v>
      </c>
      <c r="F692" s="792"/>
      <c r="G692" s="793"/>
      <c r="H692" s="204"/>
      <c r="I692" s="215"/>
      <c r="J692" s="108"/>
      <c r="K692" s="119"/>
      <c r="L692" s="108"/>
      <c r="M692" s="26"/>
      <c r="N692" s="119"/>
      <c r="O692" s="108"/>
      <c r="P692" s="26"/>
      <c r="Q692" s="119"/>
      <c r="R692" s="33"/>
      <c r="S692" s="115"/>
      <c r="T692" s="45">
        <f t="shared" si="31"/>
        <v>0</v>
      </c>
      <c r="U692" s="356">
        <f t="shared" si="47"/>
        <v>8</v>
      </c>
    </row>
    <row r="693" spans="1:21" ht="18" customHeight="1">
      <c r="A693" s="850"/>
      <c r="B693" s="851"/>
      <c r="C693" s="855"/>
      <c r="D693" s="855"/>
      <c r="E693" s="340">
        <v>7</v>
      </c>
      <c r="F693" s="792"/>
      <c r="G693" s="793"/>
      <c r="H693" s="204"/>
      <c r="I693" s="215"/>
      <c r="J693" s="108"/>
      <c r="K693" s="119"/>
      <c r="L693" s="108"/>
      <c r="M693" s="26"/>
      <c r="N693" s="119"/>
      <c r="O693" s="108"/>
      <c r="P693" s="26"/>
      <c r="Q693" s="119"/>
      <c r="R693" s="33"/>
      <c r="S693" s="115"/>
      <c r="T693" s="45">
        <f t="shared" si="31"/>
        <v>0</v>
      </c>
      <c r="U693" s="356">
        <f t="shared" si="47"/>
        <v>8</v>
      </c>
    </row>
    <row r="694" spans="1:21" ht="18" customHeight="1">
      <c r="A694" s="850"/>
      <c r="B694" s="851"/>
      <c r="C694" s="855"/>
      <c r="D694" s="855"/>
      <c r="E694" s="340">
        <v>8</v>
      </c>
      <c r="F694" s="792"/>
      <c r="G694" s="793"/>
      <c r="H694" s="204"/>
      <c r="I694" s="215"/>
      <c r="J694" s="108"/>
      <c r="K694" s="119"/>
      <c r="L694" s="108"/>
      <c r="M694" s="26"/>
      <c r="N694" s="119"/>
      <c r="O694" s="108"/>
      <c r="P694" s="26"/>
      <c r="Q694" s="119"/>
      <c r="R694" s="33"/>
      <c r="S694" s="115"/>
      <c r="T694" s="45">
        <f t="shared" si="31"/>
        <v>0</v>
      </c>
      <c r="U694" s="356">
        <f t="shared" si="47"/>
        <v>8</v>
      </c>
    </row>
    <row r="695" spans="1:21" ht="18" customHeight="1">
      <c r="A695" s="850"/>
      <c r="B695" s="851"/>
      <c r="C695" s="855"/>
      <c r="D695" s="855"/>
      <c r="E695" s="340">
        <v>9</v>
      </c>
      <c r="F695" s="792"/>
      <c r="G695" s="793"/>
      <c r="H695" s="204"/>
      <c r="I695" s="215"/>
      <c r="J695" s="108"/>
      <c r="K695" s="119"/>
      <c r="L695" s="108"/>
      <c r="M695" s="26"/>
      <c r="N695" s="119"/>
      <c r="O695" s="108"/>
      <c r="P695" s="26"/>
      <c r="Q695" s="119"/>
      <c r="R695" s="33"/>
      <c r="S695" s="115"/>
      <c r="T695" s="45">
        <f t="shared" si="31"/>
        <v>0</v>
      </c>
      <c r="U695" s="356">
        <f t="shared" si="47"/>
        <v>8</v>
      </c>
    </row>
    <row r="696" spans="1:21" ht="18" customHeight="1">
      <c r="A696" s="852"/>
      <c r="B696" s="853"/>
      <c r="C696" s="856"/>
      <c r="D696" s="856"/>
      <c r="E696" s="341">
        <v>10</v>
      </c>
      <c r="F696" s="796"/>
      <c r="G696" s="797"/>
      <c r="H696" s="130"/>
      <c r="I696" s="118"/>
      <c r="J696" s="222"/>
      <c r="K696" s="223"/>
      <c r="L696" s="222"/>
      <c r="M696" s="224"/>
      <c r="N696" s="223"/>
      <c r="O696" s="222"/>
      <c r="P696" s="224"/>
      <c r="Q696" s="223"/>
      <c r="R696" s="225"/>
      <c r="S696" s="122"/>
      <c r="T696" s="259">
        <f t="shared" si="31"/>
        <v>0</v>
      </c>
      <c r="U696" s="356">
        <f t="shared" si="47"/>
        <v>8</v>
      </c>
    </row>
    <row r="697" spans="1:21" ht="18" customHeight="1">
      <c r="A697" s="848">
        <f t="shared" ref="A697:B697" si="48">IF(A249="","",A249)</f>
        <v>9</v>
      </c>
      <c r="B697" s="849" t="str">
        <f t="shared" si="48"/>
        <v/>
      </c>
      <c r="C697" s="854" t="str">
        <f>IF(C249="","",C249)</f>
        <v/>
      </c>
      <c r="D697" s="854" t="str">
        <f>IF(D249="","",D249)</f>
        <v/>
      </c>
      <c r="E697" s="339">
        <v>1</v>
      </c>
      <c r="F697" s="794"/>
      <c r="G697" s="795"/>
      <c r="H697" s="217"/>
      <c r="I697" s="218"/>
      <c r="J697" s="181"/>
      <c r="K697" s="219"/>
      <c r="L697" s="181"/>
      <c r="M697" s="220"/>
      <c r="N697" s="219"/>
      <c r="O697" s="181"/>
      <c r="P697" s="220"/>
      <c r="Q697" s="219"/>
      <c r="R697" s="182"/>
      <c r="S697" s="258"/>
      <c r="T697" s="221">
        <f t="shared" si="31"/>
        <v>0</v>
      </c>
      <c r="U697" s="356">
        <f t="shared" ref="U697:U706" si="49">$A$697</f>
        <v>9</v>
      </c>
    </row>
    <row r="698" spans="1:21" ht="18" customHeight="1">
      <c r="A698" s="850"/>
      <c r="B698" s="851"/>
      <c r="C698" s="855"/>
      <c r="D698" s="855"/>
      <c r="E698" s="340">
        <v>2</v>
      </c>
      <c r="F698" s="792"/>
      <c r="G698" s="793"/>
      <c r="H698" s="216"/>
      <c r="I698" s="116"/>
      <c r="J698" s="108"/>
      <c r="K698" s="119"/>
      <c r="L698" s="108"/>
      <c r="M698" s="26"/>
      <c r="N698" s="119"/>
      <c r="O698" s="108"/>
      <c r="P698" s="26"/>
      <c r="Q698" s="119"/>
      <c r="R698" s="33"/>
      <c r="S698" s="115"/>
      <c r="T698" s="45">
        <f t="shared" si="31"/>
        <v>0</v>
      </c>
      <c r="U698" s="356">
        <f t="shared" si="49"/>
        <v>9</v>
      </c>
    </row>
    <row r="699" spans="1:21" ht="18" customHeight="1">
      <c r="A699" s="850"/>
      <c r="B699" s="851"/>
      <c r="C699" s="855"/>
      <c r="D699" s="855"/>
      <c r="E699" s="340">
        <v>3</v>
      </c>
      <c r="F699" s="792"/>
      <c r="G699" s="793"/>
      <c r="H699" s="216"/>
      <c r="I699" s="116"/>
      <c r="J699" s="108"/>
      <c r="K699" s="119"/>
      <c r="L699" s="108"/>
      <c r="M699" s="26"/>
      <c r="N699" s="119"/>
      <c r="O699" s="108"/>
      <c r="P699" s="26"/>
      <c r="Q699" s="119"/>
      <c r="R699" s="33"/>
      <c r="S699" s="115"/>
      <c r="T699" s="45">
        <f t="shared" si="31"/>
        <v>0</v>
      </c>
      <c r="U699" s="356">
        <f t="shared" si="49"/>
        <v>9</v>
      </c>
    </row>
    <row r="700" spans="1:21" ht="18" customHeight="1">
      <c r="A700" s="850"/>
      <c r="B700" s="851"/>
      <c r="C700" s="855"/>
      <c r="D700" s="855"/>
      <c r="E700" s="340">
        <v>4</v>
      </c>
      <c r="F700" s="792"/>
      <c r="G700" s="793"/>
      <c r="H700" s="216"/>
      <c r="I700" s="116"/>
      <c r="J700" s="108"/>
      <c r="K700" s="119"/>
      <c r="L700" s="108"/>
      <c r="M700" s="26"/>
      <c r="N700" s="119"/>
      <c r="O700" s="108"/>
      <c r="P700" s="26"/>
      <c r="Q700" s="119"/>
      <c r="R700" s="33"/>
      <c r="S700" s="115"/>
      <c r="T700" s="45">
        <f t="shared" si="31"/>
        <v>0</v>
      </c>
      <c r="U700" s="356">
        <f t="shared" si="49"/>
        <v>9</v>
      </c>
    </row>
    <row r="701" spans="1:21" ht="18" customHeight="1">
      <c r="A701" s="850"/>
      <c r="B701" s="851"/>
      <c r="C701" s="855"/>
      <c r="D701" s="855"/>
      <c r="E701" s="340">
        <v>5</v>
      </c>
      <c r="F701" s="792"/>
      <c r="G701" s="793"/>
      <c r="H701" s="216"/>
      <c r="I701" s="116"/>
      <c r="J701" s="108"/>
      <c r="K701" s="119"/>
      <c r="L701" s="108"/>
      <c r="M701" s="26"/>
      <c r="N701" s="119"/>
      <c r="O701" s="108"/>
      <c r="P701" s="26"/>
      <c r="Q701" s="119"/>
      <c r="R701" s="33"/>
      <c r="S701" s="115"/>
      <c r="T701" s="45">
        <f t="shared" si="31"/>
        <v>0</v>
      </c>
      <c r="U701" s="356">
        <f t="shared" si="49"/>
        <v>9</v>
      </c>
    </row>
    <row r="702" spans="1:21" ht="18" customHeight="1">
      <c r="A702" s="850"/>
      <c r="B702" s="851"/>
      <c r="C702" s="855"/>
      <c r="D702" s="855"/>
      <c r="E702" s="340">
        <v>6</v>
      </c>
      <c r="F702" s="792"/>
      <c r="G702" s="793"/>
      <c r="H702" s="216"/>
      <c r="I702" s="116"/>
      <c r="J702" s="108"/>
      <c r="K702" s="119"/>
      <c r="L702" s="108"/>
      <c r="M702" s="26"/>
      <c r="N702" s="119"/>
      <c r="O702" s="108"/>
      <c r="P702" s="26"/>
      <c r="Q702" s="119"/>
      <c r="R702" s="33"/>
      <c r="S702" s="115"/>
      <c r="T702" s="45">
        <f t="shared" si="31"/>
        <v>0</v>
      </c>
      <c r="U702" s="356">
        <f t="shared" si="49"/>
        <v>9</v>
      </c>
    </row>
    <row r="703" spans="1:21" ht="18" customHeight="1">
      <c r="A703" s="850"/>
      <c r="B703" s="851"/>
      <c r="C703" s="855"/>
      <c r="D703" s="855"/>
      <c r="E703" s="340">
        <v>7</v>
      </c>
      <c r="F703" s="792"/>
      <c r="G703" s="793"/>
      <c r="H703" s="216"/>
      <c r="I703" s="116"/>
      <c r="J703" s="108"/>
      <c r="K703" s="119"/>
      <c r="L703" s="108"/>
      <c r="M703" s="26"/>
      <c r="N703" s="119"/>
      <c r="O703" s="108"/>
      <c r="P703" s="26"/>
      <c r="Q703" s="119"/>
      <c r="R703" s="33"/>
      <c r="S703" s="115"/>
      <c r="T703" s="45">
        <f t="shared" si="31"/>
        <v>0</v>
      </c>
      <c r="U703" s="356">
        <f t="shared" si="49"/>
        <v>9</v>
      </c>
    </row>
    <row r="704" spans="1:21" ht="18" customHeight="1">
      <c r="A704" s="850"/>
      <c r="B704" s="851"/>
      <c r="C704" s="855"/>
      <c r="D704" s="855"/>
      <c r="E704" s="340">
        <v>8</v>
      </c>
      <c r="F704" s="792"/>
      <c r="G704" s="793"/>
      <c r="H704" s="216"/>
      <c r="I704" s="116"/>
      <c r="J704" s="108"/>
      <c r="K704" s="119"/>
      <c r="L704" s="108"/>
      <c r="M704" s="26"/>
      <c r="N704" s="119"/>
      <c r="O704" s="108"/>
      <c r="P704" s="26"/>
      <c r="Q704" s="119"/>
      <c r="R704" s="33"/>
      <c r="S704" s="115"/>
      <c r="T704" s="45">
        <f t="shared" si="31"/>
        <v>0</v>
      </c>
      <c r="U704" s="356">
        <f t="shared" si="49"/>
        <v>9</v>
      </c>
    </row>
    <row r="705" spans="1:21" ht="18" customHeight="1">
      <c r="A705" s="850"/>
      <c r="B705" s="851"/>
      <c r="C705" s="855"/>
      <c r="D705" s="855"/>
      <c r="E705" s="340">
        <v>9</v>
      </c>
      <c r="F705" s="792"/>
      <c r="G705" s="793"/>
      <c r="H705" s="128"/>
      <c r="I705" s="117"/>
      <c r="J705" s="108"/>
      <c r="K705" s="119"/>
      <c r="L705" s="108"/>
      <c r="M705" s="26"/>
      <c r="N705" s="119"/>
      <c r="O705" s="108"/>
      <c r="P705" s="26"/>
      <c r="Q705" s="119"/>
      <c r="R705" s="33"/>
      <c r="S705" s="115"/>
      <c r="T705" s="45">
        <f t="shared" si="31"/>
        <v>0</v>
      </c>
      <c r="U705" s="356">
        <f t="shared" si="49"/>
        <v>9</v>
      </c>
    </row>
    <row r="706" spans="1:21" ht="18" customHeight="1">
      <c r="A706" s="852"/>
      <c r="B706" s="853"/>
      <c r="C706" s="856"/>
      <c r="D706" s="856"/>
      <c r="E706" s="341">
        <v>10</v>
      </c>
      <c r="F706" s="796"/>
      <c r="G706" s="797"/>
      <c r="H706" s="130"/>
      <c r="I706" s="118"/>
      <c r="J706" s="222"/>
      <c r="K706" s="223"/>
      <c r="L706" s="222"/>
      <c r="M706" s="224"/>
      <c r="N706" s="223"/>
      <c r="O706" s="222"/>
      <c r="P706" s="224"/>
      <c r="Q706" s="223"/>
      <c r="R706" s="225"/>
      <c r="S706" s="122"/>
      <c r="T706" s="259">
        <f t="shared" si="31"/>
        <v>0</v>
      </c>
      <c r="U706" s="356">
        <f t="shared" si="49"/>
        <v>9</v>
      </c>
    </row>
    <row r="707" spans="1:21" ht="18" customHeight="1">
      <c r="A707" s="848">
        <f t="shared" ref="A707:B707" si="50">IF(A279="","",A279)</f>
        <v>10</v>
      </c>
      <c r="B707" s="849" t="str">
        <f t="shared" si="50"/>
        <v/>
      </c>
      <c r="C707" s="854" t="str">
        <f>IF(C279="","",C279)</f>
        <v/>
      </c>
      <c r="D707" s="854" t="str">
        <f>IF(D279="","",D279)</f>
        <v/>
      </c>
      <c r="E707" s="339">
        <v>1</v>
      </c>
      <c r="F707" s="794"/>
      <c r="G707" s="795"/>
      <c r="H707" s="217"/>
      <c r="I707" s="218"/>
      <c r="J707" s="181"/>
      <c r="K707" s="219"/>
      <c r="L707" s="181"/>
      <c r="M707" s="220"/>
      <c r="N707" s="219"/>
      <c r="O707" s="181"/>
      <c r="P707" s="220"/>
      <c r="Q707" s="219"/>
      <c r="R707" s="182"/>
      <c r="S707" s="258"/>
      <c r="T707" s="221">
        <f t="shared" si="31"/>
        <v>0</v>
      </c>
      <c r="U707" s="356">
        <f t="shared" ref="U707:U716" si="51">$A$707</f>
        <v>10</v>
      </c>
    </row>
    <row r="708" spans="1:21" ht="18" customHeight="1">
      <c r="A708" s="850"/>
      <c r="B708" s="851"/>
      <c r="C708" s="855"/>
      <c r="D708" s="855"/>
      <c r="E708" s="340">
        <v>2</v>
      </c>
      <c r="F708" s="792"/>
      <c r="G708" s="793"/>
      <c r="H708" s="216"/>
      <c r="I708" s="116"/>
      <c r="J708" s="108"/>
      <c r="K708" s="119"/>
      <c r="L708" s="108"/>
      <c r="M708" s="26"/>
      <c r="N708" s="119"/>
      <c r="O708" s="108"/>
      <c r="P708" s="26"/>
      <c r="Q708" s="119"/>
      <c r="R708" s="33"/>
      <c r="S708" s="115"/>
      <c r="T708" s="45">
        <f t="shared" si="31"/>
        <v>0</v>
      </c>
      <c r="U708" s="356">
        <f t="shared" si="51"/>
        <v>10</v>
      </c>
    </row>
    <row r="709" spans="1:21" ht="18" customHeight="1">
      <c r="A709" s="850"/>
      <c r="B709" s="851"/>
      <c r="C709" s="855"/>
      <c r="D709" s="855"/>
      <c r="E709" s="340">
        <v>3</v>
      </c>
      <c r="F709" s="792"/>
      <c r="G709" s="793"/>
      <c r="H709" s="216"/>
      <c r="I709" s="116"/>
      <c r="J709" s="108"/>
      <c r="K709" s="119"/>
      <c r="L709" s="108"/>
      <c r="M709" s="26"/>
      <c r="N709" s="119"/>
      <c r="O709" s="108"/>
      <c r="P709" s="26"/>
      <c r="Q709" s="119"/>
      <c r="R709" s="33"/>
      <c r="S709" s="115"/>
      <c r="T709" s="45">
        <f t="shared" si="31"/>
        <v>0</v>
      </c>
      <c r="U709" s="356">
        <f t="shared" si="51"/>
        <v>10</v>
      </c>
    </row>
    <row r="710" spans="1:21" ht="18" customHeight="1">
      <c r="A710" s="850"/>
      <c r="B710" s="851"/>
      <c r="C710" s="855"/>
      <c r="D710" s="855"/>
      <c r="E710" s="340">
        <v>4</v>
      </c>
      <c r="F710" s="792"/>
      <c r="G710" s="793"/>
      <c r="H710" s="216"/>
      <c r="I710" s="116"/>
      <c r="J710" s="108"/>
      <c r="K710" s="119"/>
      <c r="L710" s="108"/>
      <c r="M710" s="26"/>
      <c r="N710" s="119"/>
      <c r="O710" s="108"/>
      <c r="P710" s="26"/>
      <c r="Q710" s="119"/>
      <c r="R710" s="33"/>
      <c r="S710" s="115"/>
      <c r="T710" s="45">
        <f t="shared" si="31"/>
        <v>0</v>
      </c>
      <c r="U710" s="356">
        <f t="shared" si="51"/>
        <v>10</v>
      </c>
    </row>
    <row r="711" spans="1:21" ht="18" customHeight="1">
      <c r="A711" s="850"/>
      <c r="B711" s="851"/>
      <c r="C711" s="855"/>
      <c r="D711" s="855"/>
      <c r="E711" s="340">
        <v>5</v>
      </c>
      <c r="F711" s="792"/>
      <c r="G711" s="793"/>
      <c r="H711" s="216"/>
      <c r="I711" s="116"/>
      <c r="J711" s="108"/>
      <c r="K711" s="119"/>
      <c r="L711" s="108"/>
      <c r="M711" s="26"/>
      <c r="N711" s="119"/>
      <c r="O711" s="108"/>
      <c r="P711" s="26"/>
      <c r="Q711" s="119"/>
      <c r="R711" s="33"/>
      <c r="S711" s="115"/>
      <c r="T711" s="45">
        <f t="shared" si="31"/>
        <v>0</v>
      </c>
      <c r="U711" s="356">
        <f t="shared" si="51"/>
        <v>10</v>
      </c>
    </row>
    <row r="712" spans="1:21" ht="18" customHeight="1">
      <c r="A712" s="850"/>
      <c r="B712" s="851"/>
      <c r="C712" s="855"/>
      <c r="D712" s="855"/>
      <c r="E712" s="340">
        <v>6</v>
      </c>
      <c r="F712" s="792"/>
      <c r="G712" s="793"/>
      <c r="H712" s="216"/>
      <c r="I712" s="116"/>
      <c r="J712" s="108"/>
      <c r="K712" s="119"/>
      <c r="L712" s="108"/>
      <c r="M712" s="26"/>
      <c r="N712" s="119"/>
      <c r="O712" s="108"/>
      <c r="P712" s="26"/>
      <c r="Q712" s="119"/>
      <c r="R712" s="33"/>
      <c r="S712" s="115"/>
      <c r="T712" s="45">
        <f t="shared" si="31"/>
        <v>0</v>
      </c>
      <c r="U712" s="356">
        <f t="shared" si="51"/>
        <v>10</v>
      </c>
    </row>
    <row r="713" spans="1:21" ht="18" customHeight="1">
      <c r="A713" s="850"/>
      <c r="B713" s="851"/>
      <c r="C713" s="855"/>
      <c r="D713" s="855"/>
      <c r="E713" s="340">
        <v>7</v>
      </c>
      <c r="F713" s="792"/>
      <c r="G713" s="793"/>
      <c r="H713" s="216"/>
      <c r="I713" s="116"/>
      <c r="J713" s="108"/>
      <c r="K713" s="119"/>
      <c r="L713" s="108"/>
      <c r="M713" s="26"/>
      <c r="N713" s="119"/>
      <c r="O713" s="108"/>
      <c r="P713" s="26"/>
      <c r="Q713" s="119"/>
      <c r="R713" s="33"/>
      <c r="S713" s="115"/>
      <c r="T713" s="45">
        <f t="shared" si="31"/>
        <v>0</v>
      </c>
      <c r="U713" s="356">
        <f t="shared" si="51"/>
        <v>10</v>
      </c>
    </row>
    <row r="714" spans="1:21" ht="18" customHeight="1">
      <c r="A714" s="850"/>
      <c r="B714" s="851"/>
      <c r="C714" s="855"/>
      <c r="D714" s="855"/>
      <c r="E714" s="340">
        <v>8</v>
      </c>
      <c r="F714" s="792"/>
      <c r="G714" s="793"/>
      <c r="H714" s="216"/>
      <c r="I714" s="116"/>
      <c r="J714" s="108"/>
      <c r="K714" s="119"/>
      <c r="L714" s="108"/>
      <c r="M714" s="26"/>
      <c r="N714" s="119"/>
      <c r="O714" s="108"/>
      <c r="P714" s="26"/>
      <c r="Q714" s="119"/>
      <c r="R714" s="33"/>
      <c r="S714" s="115"/>
      <c r="T714" s="45">
        <f t="shared" si="31"/>
        <v>0</v>
      </c>
      <c r="U714" s="356">
        <f t="shared" si="51"/>
        <v>10</v>
      </c>
    </row>
    <row r="715" spans="1:21" ht="18" customHeight="1">
      <c r="A715" s="850"/>
      <c r="B715" s="851"/>
      <c r="C715" s="855"/>
      <c r="D715" s="855"/>
      <c r="E715" s="340">
        <v>9</v>
      </c>
      <c r="F715" s="792"/>
      <c r="G715" s="793"/>
      <c r="H715" s="128"/>
      <c r="I715" s="117"/>
      <c r="J715" s="108"/>
      <c r="K715" s="119"/>
      <c r="L715" s="108"/>
      <c r="M715" s="26"/>
      <c r="N715" s="119"/>
      <c r="O715" s="108"/>
      <c r="P715" s="26"/>
      <c r="Q715" s="119"/>
      <c r="R715" s="33"/>
      <c r="S715" s="115"/>
      <c r="T715" s="45">
        <f t="shared" si="31"/>
        <v>0</v>
      </c>
      <c r="U715" s="356">
        <f t="shared" si="51"/>
        <v>10</v>
      </c>
    </row>
    <row r="716" spans="1:21" ht="18" customHeight="1">
      <c r="A716" s="852"/>
      <c r="B716" s="853"/>
      <c r="C716" s="856"/>
      <c r="D716" s="856"/>
      <c r="E716" s="341">
        <v>10</v>
      </c>
      <c r="F716" s="796"/>
      <c r="G716" s="797"/>
      <c r="H716" s="130"/>
      <c r="I716" s="118"/>
      <c r="J716" s="222"/>
      <c r="K716" s="223"/>
      <c r="L716" s="222"/>
      <c r="M716" s="224"/>
      <c r="N716" s="223"/>
      <c r="O716" s="222"/>
      <c r="P716" s="224"/>
      <c r="Q716" s="223"/>
      <c r="R716" s="225"/>
      <c r="S716" s="122"/>
      <c r="T716" s="259">
        <f t="shared" si="31"/>
        <v>0</v>
      </c>
      <c r="U716" s="356">
        <f t="shared" si="51"/>
        <v>10</v>
      </c>
    </row>
    <row r="717" spans="1:21" ht="18" customHeight="1">
      <c r="A717" s="848">
        <f t="shared" ref="A717:B717" si="52">IF(A309="","",A309)</f>
        <v>11</v>
      </c>
      <c r="B717" s="849" t="str">
        <f t="shared" si="52"/>
        <v/>
      </c>
      <c r="C717" s="854" t="str">
        <f>IF(C309="","",C309)</f>
        <v/>
      </c>
      <c r="D717" s="854" t="str">
        <f>IF(D309="","",D309)</f>
        <v/>
      </c>
      <c r="E717" s="339">
        <v>1</v>
      </c>
      <c r="F717" s="794"/>
      <c r="G717" s="795"/>
      <c r="H717" s="217"/>
      <c r="I717" s="218"/>
      <c r="J717" s="181"/>
      <c r="K717" s="219"/>
      <c r="L717" s="181"/>
      <c r="M717" s="220"/>
      <c r="N717" s="219"/>
      <c r="O717" s="181"/>
      <c r="P717" s="220"/>
      <c r="Q717" s="219"/>
      <c r="R717" s="182"/>
      <c r="S717" s="258"/>
      <c r="T717" s="221">
        <f t="shared" si="31"/>
        <v>0</v>
      </c>
      <c r="U717" s="356">
        <f t="shared" ref="U717:U726" si="53">$A$717</f>
        <v>11</v>
      </c>
    </row>
    <row r="718" spans="1:21" ht="18" customHeight="1">
      <c r="A718" s="850"/>
      <c r="B718" s="851"/>
      <c r="C718" s="855"/>
      <c r="D718" s="855"/>
      <c r="E718" s="340">
        <v>2</v>
      </c>
      <c r="F718" s="792"/>
      <c r="G718" s="793"/>
      <c r="H718" s="216"/>
      <c r="I718" s="116"/>
      <c r="J718" s="108"/>
      <c r="K718" s="119"/>
      <c r="L718" s="108"/>
      <c r="M718" s="26"/>
      <c r="N718" s="119"/>
      <c r="O718" s="108"/>
      <c r="P718" s="26"/>
      <c r="Q718" s="119"/>
      <c r="R718" s="33"/>
      <c r="S718" s="115"/>
      <c r="T718" s="45">
        <f t="shared" si="31"/>
        <v>0</v>
      </c>
      <c r="U718" s="356">
        <f t="shared" si="53"/>
        <v>11</v>
      </c>
    </row>
    <row r="719" spans="1:21" ht="18" customHeight="1">
      <c r="A719" s="850"/>
      <c r="B719" s="851"/>
      <c r="C719" s="855"/>
      <c r="D719" s="855"/>
      <c r="E719" s="340">
        <v>3</v>
      </c>
      <c r="F719" s="792"/>
      <c r="G719" s="793"/>
      <c r="H719" s="216"/>
      <c r="I719" s="116"/>
      <c r="J719" s="108"/>
      <c r="K719" s="119"/>
      <c r="L719" s="108"/>
      <c r="M719" s="26"/>
      <c r="N719" s="119"/>
      <c r="O719" s="108"/>
      <c r="P719" s="26"/>
      <c r="Q719" s="119"/>
      <c r="R719" s="33"/>
      <c r="S719" s="115"/>
      <c r="T719" s="45">
        <f t="shared" si="31"/>
        <v>0</v>
      </c>
      <c r="U719" s="356">
        <f t="shared" si="53"/>
        <v>11</v>
      </c>
    </row>
    <row r="720" spans="1:21" ht="18" customHeight="1">
      <c r="A720" s="850"/>
      <c r="B720" s="851"/>
      <c r="C720" s="855"/>
      <c r="D720" s="855"/>
      <c r="E720" s="340">
        <v>4</v>
      </c>
      <c r="F720" s="792"/>
      <c r="G720" s="793"/>
      <c r="H720" s="216"/>
      <c r="I720" s="116"/>
      <c r="J720" s="108"/>
      <c r="K720" s="119"/>
      <c r="L720" s="108"/>
      <c r="M720" s="26"/>
      <c r="N720" s="119"/>
      <c r="O720" s="108"/>
      <c r="P720" s="26"/>
      <c r="Q720" s="119"/>
      <c r="R720" s="33"/>
      <c r="S720" s="115"/>
      <c r="T720" s="45">
        <f t="shared" si="31"/>
        <v>0</v>
      </c>
      <c r="U720" s="356">
        <f t="shared" si="53"/>
        <v>11</v>
      </c>
    </row>
    <row r="721" spans="1:21" ht="18" customHeight="1">
      <c r="A721" s="850"/>
      <c r="B721" s="851"/>
      <c r="C721" s="855"/>
      <c r="D721" s="855"/>
      <c r="E721" s="340">
        <v>5</v>
      </c>
      <c r="F721" s="792"/>
      <c r="G721" s="793"/>
      <c r="H721" s="216"/>
      <c r="I721" s="116"/>
      <c r="J721" s="108"/>
      <c r="K721" s="119"/>
      <c r="L721" s="108"/>
      <c r="M721" s="26"/>
      <c r="N721" s="119"/>
      <c r="O721" s="108"/>
      <c r="P721" s="26"/>
      <c r="Q721" s="119"/>
      <c r="R721" s="33"/>
      <c r="S721" s="115"/>
      <c r="T721" s="45">
        <f t="shared" si="31"/>
        <v>0</v>
      </c>
      <c r="U721" s="356">
        <f t="shared" si="53"/>
        <v>11</v>
      </c>
    </row>
    <row r="722" spans="1:21" ht="18" customHeight="1">
      <c r="A722" s="850"/>
      <c r="B722" s="851"/>
      <c r="C722" s="855"/>
      <c r="D722" s="855"/>
      <c r="E722" s="340">
        <v>6</v>
      </c>
      <c r="F722" s="792"/>
      <c r="G722" s="793"/>
      <c r="H722" s="216"/>
      <c r="I722" s="116"/>
      <c r="J722" s="108"/>
      <c r="K722" s="119"/>
      <c r="L722" s="108"/>
      <c r="M722" s="26"/>
      <c r="N722" s="119"/>
      <c r="O722" s="108"/>
      <c r="P722" s="26"/>
      <c r="Q722" s="119"/>
      <c r="R722" s="33"/>
      <c r="S722" s="115"/>
      <c r="T722" s="45">
        <f t="shared" si="31"/>
        <v>0</v>
      </c>
      <c r="U722" s="356">
        <f t="shared" si="53"/>
        <v>11</v>
      </c>
    </row>
    <row r="723" spans="1:21" ht="18" customHeight="1">
      <c r="A723" s="850"/>
      <c r="B723" s="851"/>
      <c r="C723" s="855"/>
      <c r="D723" s="855"/>
      <c r="E723" s="340">
        <v>7</v>
      </c>
      <c r="F723" s="792"/>
      <c r="G723" s="793"/>
      <c r="H723" s="216"/>
      <c r="I723" s="116"/>
      <c r="J723" s="108"/>
      <c r="K723" s="119"/>
      <c r="L723" s="108"/>
      <c r="M723" s="26"/>
      <c r="N723" s="119"/>
      <c r="O723" s="108"/>
      <c r="P723" s="26"/>
      <c r="Q723" s="119"/>
      <c r="R723" s="33"/>
      <c r="S723" s="115"/>
      <c r="T723" s="45">
        <f t="shared" si="31"/>
        <v>0</v>
      </c>
      <c r="U723" s="356">
        <f t="shared" si="53"/>
        <v>11</v>
      </c>
    </row>
    <row r="724" spans="1:21" ht="18" customHeight="1">
      <c r="A724" s="850"/>
      <c r="B724" s="851"/>
      <c r="C724" s="855"/>
      <c r="D724" s="855"/>
      <c r="E724" s="340">
        <v>8</v>
      </c>
      <c r="F724" s="792"/>
      <c r="G724" s="793"/>
      <c r="H724" s="216"/>
      <c r="I724" s="116"/>
      <c r="J724" s="108"/>
      <c r="K724" s="119"/>
      <c r="L724" s="108"/>
      <c r="M724" s="26"/>
      <c r="N724" s="119"/>
      <c r="O724" s="108"/>
      <c r="P724" s="26"/>
      <c r="Q724" s="119"/>
      <c r="R724" s="33"/>
      <c r="S724" s="115"/>
      <c r="T724" s="45">
        <f t="shared" si="31"/>
        <v>0</v>
      </c>
      <c r="U724" s="356">
        <f t="shared" si="53"/>
        <v>11</v>
      </c>
    </row>
    <row r="725" spans="1:21" ht="18" customHeight="1">
      <c r="A725" s="850"/>
      <c r="B725" s="851"/>
      <c r="C725" s="855"/>
      <c r="D725" s="855"/>
      <c r="E725" s="340">
        <v>9</v>
      </c>
      <c r="F725" s="792"/>
      <c r="G725" s="793"/>
      <c r="H725" s="128"/>
      <c r="I725" s="117"/>
      <c r="J725" s="108"/>
      <c r="K725" s="119"/>
      <c r="L725" s="108"/>
      <c r="M725" s="26"/>
      <c r="N725" s="119"/>
      <c r="O725" s="108"/>
      <c r="P725" s="26"/>
      <c r="Q725" s="119"/>
      <c r="R725" s="33"/>
      <c r="S725" s="115"/>
      <c r="T725" s="45">
        <f t="shared" si="31"/>
        <v>0</v>
      </c>
      <c r="U725" s="356">
        <f t="shared" si="53"/>
        <v>11</v>
      </c>
    </row>
    <row r="726" spans="1:21" ht="18" customHeight="1">
      <c r="A726" s="852"/>
      <c r="B726" s="853"/>
      <c r="C726" s="856"/>
      <c r="D726" s="856"/>
      <c r="E726" s="341">
        <v>10</v>
      </c>
      <c r="F726" s="796"/>
      <c r="G726" s="797"/>
      <c r="H726" s="130"/>
      <c r="I726" s="118"/>
      <c r="J726" s="222"/>
      <c r="K726" s="223"/>
      <c r="L726" s="222"/>
      <c r="M726" s="224"/>
      <c r="N726" s="223"/>
      <c r="O726" s="222"/>
      <c r="P726" s="224"/>
      <c r="Q726" s="223"/>
      <c r="R726" s="225"/>
      <c r="S726" s="122"/>
      <c r="T726" s="259">
        <f t="shared" si="31"/>
        <v>0</v>
      </c>
      <c r="U726" s="356">
        <f t="shared" si="53"/>
        <v>11</v>
      </c>
    </row>
    <row r="727" spans="1:21" ht="18" customHeight="1">
      <c r="A727" s="848">
        <f t="shared" ref="A727:B727" si="54">IF(A339="","",A339)</f>
        <v>12</v>
      </c>
      <c r="B727" s="849" t="str">
        <f t="shared" si="54"/>
        <v/>
      </c>
      <c r="C727" s="854" t="str">
        <f>IF(C339="","",C339)</f>
        <v/>
      </c>
      <c r="D727" s="854" t="str">
        <f>IF(D339="","",D339)</f>
        <v/>
      </c>
      <c r="E727" s="339">
        <v>1</v>
      </c>
      <c r="F727" s="794"/>
      <c r="G727" s="795"/>
      <c r="H727" s="217"/>
      <c r="I727" s="218"/>
      <c r="J727" s="181"/>
      <c r="K727" s="219"/>
      <c r="L727" s="181"/>
      <c r="M727" s="220"/>
      <c r="N727" s="219"/>
      <c r="O727" s="181"/>
      <c r="P727" s="220"/>
      <c r="Q727" s="219"/>
      <c r="R727" s="182"/>
      <c r="S727" s="258"/>
      <c r="T727" s="221">
        <f t="shared" si="31"/>
        <v>0</v>
      </c>
      <c r="U727" s="356">
        <f t="shared" ref="U727:U736" si="55">$A$727</f>
        <v>12</v>
      </c>
    </row>
    <row r="728" spans="1:21" ht="18" customHeight="1">
      <c r="A728" s="850"/>
      <c r="B728" s="851"/>
      <c r="C728" s="855"/>
      <c r="D728" s="855"/>
      <c r="E728" s="340">
        <v>2</v>
      </c>
      <c r="F728" s="792"/>
      <c r="G728" s="793"/>
      <c r="H728" s="216"/>
      <c r="I728" s="116"/>
      <c r="J728" s="108"/>
      <c r="K728" s="119"/>
      <c r="L728" s="108"/>
      <c r="M728" s="26"/>
      <c r="N728" s="119"/>
      <c r="O728" s="108"/>
      <c r="P728" s="26"/>
      <c r="Q728" s="119"/>
      <c r="R728" s="33"/>
      <c r="S728" s="115"/>
      <c r="T728" s="45">
        <f t="shared" si="31"/>
        <v>0</v>
      </c>
      <c r="U728" s="356">
        <f t="shared" si="55"/>
        <v>12</v>
      </c>
    </row>
    <row r="729" spans="1:21" ht="18" customHeight="1">
      <c r="A729" s="850"/>
      <c r="B729" s="851"/>
      <c r="C729" s="855"/>
      <c r="D729" s="855"/>
      <c r="E729" s="340">
        <v>3</v>
      </c>
      <c r="F729" s="792"/>
      <c r="G729" s="793"/>
      <c r="H729" s="216"/>
      <c r="I729" s="116"/>
      <c r="J729" s="108"/>
      <c r="K729" s="119"/>
      <c r="L729" s="108"/>
      <c r="M729" s="26"/>
      <c r="N729" s="119"/>
      <c r="O729" s="108"/>
      <c r="P729" s="26"/>
      <c r="Q729" s="119"/>
      <c r="R729" s="33"/>
      <c r="S729" s="115"/>
      <c r="T729" s="45">
        <f t="shared" si="31"/>
        <v>0</v>
      </c>
      <c r="U729" s="356">
        <f t="shared" si="55"/>
        <v>12</v>
      </c>
    </row>
    <row r="730" spans="1:21" ht="18" customHeight="1">
      <c r="A730" s="850"/>
      <c r="B730" s="851"/>
      <c r="C730" s="855"/>
      <c r="D730" s="855"/>
      <c r="E730" s="340">
        <v>4</v>
      </c>
      <c r="F730" s="792"/>
      <c r="G730" s="793"/>
      <c r="H730" s="216"/>
      <c r="I730" s="116"/>
      <c r="J730" s="108"/>
      <c r="K730" s="119"/>
      <c r="L730" s="108"/>
      <c r="M730" s="26"/>
      <c r="N730" s="119"/>
      <c r="O730" s="108"/>
      <c r="P730" s="26"/>
      <c r="Q730" s="119"/>
      <c r="R730" s="33"/>
      <c r="S730" s="115"/>
      <c r="T730" s="45">
        <f t="shared" si="31"/>
        <v>0</v>
      </c>
      <c r="U730" s="356">
        <f t="shared" si="55"/>
        <v>12</v>
      </c>
    </row>
    <row r="731" spans="1:21" ht="18" customHeight="1">
      <c r="A731" s="850"/>
      <c r="B731" s="851"/>
      <c r="C731" s="855"/>
      <c r="D731" s="855"/>
      <c r="E731" s="340">
        <v>5</v>
      </c>
      <c r="F731" s="792"/>
      <c r="G731" s="793"/>
      <c r="H731" s="216"/>
      <c r="I731" s="116"/>
      <c r="J731" s="108"/>
      <c r="K731" s="119"/>
      <c r="L731" s="108"/>
      <c r="M731" s="26"/>
      <c r="N731" s="119"/>
      <c r="O731" s="108"/>
      <c r="P731" s="26"/>
      <c r="Q731" s="119"/>
      <c r="R731" s="33"/>
      <c r="S731" s="115"/>
      <c r="T731" s="45">
        <f t="shared" si="31"/>
        <v>0</v>
      </c>
      <c r="U731" s="356">
        <f t="shared" si="55"/>
        <v>12</v>
      </c>
    </row>
    <row r="732" spans="1:21" ht="18" customHeight="1">
      <c r="A732" s="850"/>
      <c r="B732" s="851"/>
      <c r="C732" s="855"/>
      <c r="D732" s="855"/>
      <c r="E732" s="340">
        <v>6</v>
      </c>
      <c r="F732" s="792"/>
      <c r="G732" s="793"/>
      <c r="H732" s="216"/>
      <c r="I732" s="116"/>
      <c r="J732" s="108"/>
      <c r="K732" s="119"/>
      <c r="L732" s="108"/>
      <c r="M732" s="26"/>
      <c r="N732" s="119"/>
      <c r="O732" s="108"/>
      <c r="P732" s="26"/>
      <c r="Q732" s="119"/>
      <c r="R732" s="33"/>
      <c r="S732" s="115"/>
      <c r="T732" s="45">
        <f t="shared" si="31"/>
        <v>0</v>
      </c>
      <c r="U732" s="356">
        <f t="shared" si="55"/>
        <v>12</v>
      </c>
    </row>
    <row r="733" spans="1:21" ht="18" customHeight="1">
      <c r="A733" s="850"/>
      <c r="B733" s="851"/>
      <c r="C733" s="855"/>
      <c r="D733" s="855"/>
      <c r="E733" s="340">
        <v>7</v>
      </c>
      <c r="F733" s="792"/>
      <c r="G733" s="793"/>
      <c r="H733" s="216"/>
      <c r="I733" s="116"/>
      <c r="J733" s="108"/>
      <c r="K733" s="119"/>
      <c r="L733" s="108"/>
      <c r="M733" s="26"/>
      <c r="N733" s="119"/>
      <c r="O733" s="108"/>
      <c r="P733" s="26"/>
      <c r="Q733" s="119"/>
      <c r="R733" s="33"/>
      <c r="S733" s="115"/>
      <c r="T733" s="45">
        <f t="shared" si="31"/>
        <v>0</v>
      </c>
      <c r="U733" s="356">
        <f t="shared" si="55"/>
        <v>12</v>
      </c>
    </row>
    <row r="734" spans="1:21" ht="18" customHeight="1">
      <c r="A734" s="850"/>
      <c r="B734" s="851"/>
      <c r="C734" s="855"/>
      <c r="D734" s="855"/>
      <c r="E734" s="340">
        <v>8</v>
      </c>
      <c r="F734" s="792"/>
      <c r="G734" s="793"/>
      <c r="H734" s="216"/>
      <c r="I734" s="116"/>
      <c r="J734" s="108"/>
      <c r="K734" s="119"/>
      <c r="L734" s="108"/>
      <c r="M734" s="26"/>
      <c r="N734" s="119"/>
      <c r="O734" s="108"/>
      <c r="P734" s="26"/>
      <c r="Q734" s="119"/>
      <c r="R734" s="33"/>
      <c r="S734" s="115"/>
      <c r="T734" s="45">
        <f t="shared" si="31"/>
        <v>0</v>
      </c>
      <c r="U734" s="356">
        <f t="shared" si="55"/>
        <v>12</v>
      </c>
    </row>
    <row r="735" spans="1:21" ht="18" customHeight="1">
      <c r="A735" s="850"/>
      <c r="B735" s="851"/>
      <c r="C735" s="855"/>
      <c r="D735" s="855"/>
      <c r="E735" s="340">
        <v>9</v>
      </c>
      <c r="F735" s="792"/>
      <c r="G735" s="793"/>
      <c r="H735" s="128"/>
      <c r="I735" s="117"/>
      <c r="J735" s="108"/>
      <c r="K735" s="119"/>
      <c r="L735" s="108"/>
      <c r="M735" s="26"/>
      <c r="N735" s="119"/>
      <c r="O735" s="108"/>
      <c r="P735" s="26"/>
      <c r="Q735" s="119"/>
      <c r="R735" s="33"/>
      <c r="S735" s="115"/>
      <c r="T735" s="45">
        <f t="shared" si="31"/>
        <v>0</v>
      </c>
      <c r="U735" s="356">
        <f t="shared" si="55"/>
        <v>12</v>
      </c>
    </row>
    <row r="736" spans="1:21" ht="18" customHeight="1">
      <c r="A736" s="852"/>
      <c r="B736" s="853"/>
      <c r="C736" s="856"/>
      <c r="D736" s="856"/>
      <c r="E736" s="341">
        <v>10</v>
      </c>
      <c r="F736" s="796"/>
      <c r="G736" s="797"/>
      <c r="H736" s="130"/>
      <c r="I736" s="118"/>
      <c r="J736" s="222"/>
      <c r="K736" s="223"/>
      <c r="L736" s="222"/>
      <c r="M736" s="224"/>
      <c r="N736" s="223"/>
      <c r="O736" s="222"/>
      <c r="P736" s="224"/>
      <c r="Q736" s="223"/>
      <c r="R736" s="225"/>
      <c r="S736" s="122"/>
      <c r="T736" s="259">
        <f t="shared" si="31"/>
        <v>0</v>
      </c>
      <c r="U736" s="356">
        <f t="shared" si="55"/>
        <v>12</v>
      </c>
    </row>
    <row r="737" spans="1:21" ht="18" customHeight="1">
      <c r="A737" s="848">
        <f t="shared" ref="A737:B737" si="56">IF(A369="","",A369)</f>
        <v>13</v>
      </c>
      <c r="B737" s="849" t="str">
        <f t="shared" si="56"/>
        <v/>
      </c>
      <c r="C737" s="854" t="str">
        <f>IF(C369="","",C369)</f>
        <v/>
      </c>
      <c r="D737" s="854" t="str">
        <f>IF(D369="","",D369)</f>
        <v/>
      </c>
      <c r="E737" s="339">
        <v>1</v>
      </c>
      <c r="F737" s="794"/>
      <c r="G737" s="795"/>
      <c r="H737" s="217"/>
      <c r="I737" s="218"/>
      <c r="J737" s="181"/>
      <c r="K737" s="219"/>
      <c r="L737" s="181"/>
      <c r="M737" s="220"/>
      <c r="N737" s="219"/>
      <c r="O737" s="181"/>
      <c r="P737" s="220"/>
      <c r="Q737" s="219"/>
      <c r="R737" s="182"/>
      <c r="S737" s="258"/>
      <c r="T737" s="221">
        <f t="shared" si="31"/>
        <v>0</v>
      </c>
      <c r="U737" s="356">
        <f t="shared" ref="U737:U746" si="57">$A$737</f>
        <v>13</v>
      </c>
    </row>
    <row r="738" spans="1:21" ht="18" customHeight="1">
      <c r="A738" s="850"/>
      <c r="B738" s="851"/>
      <c r="C738" s="855"/>
      <c r="D738" s="855"/>
      <c r="E738" s="340">
        <v>2</v>
      </c>
      <c r="F738" s="792"/>
      <c r="G738" s="793"/>
      <c r="H738" s="216"/>
      <c r="I738" s="116"/>
      <c r="J738" s="108"/>
      <c r="K738" s="119"/>
      <c r="L738" s="108"/>
      <c r="M738" s="26"/>
      <c r="N738" s="119"/>
      <c r="O738" s="108"/>
      <c r="P738" s="26"/>
      <c r="Q738" s="119"/>
      <c r="R738" s="33"/>
      <c r="S738" s="115"/>
      <c r="T738" s="45">
        <f t="shared" si="31"/>
        <v>0</v>
      </c>
      <c r="U738" s="356">
        <f t="shared" si="57"/>
        <v>13</v>
      </c>
    </row>
    <row r="739" spans="1:21" ht="18" customHeight="1">
      <c r="A739" s="850"/>
      <c r="B739" s="851"/>
      <c r="C739" s="855"/>
      <c r="D739" s="855"/>
      <c r="E739" s="340">
        <v>3</v>
      </c>
      <c r="F739" s="792"/>
      <c r="G739" s="793"/>
      <c r="H739" s="216"/>
      <c r="I739" s="116"/>
      <c r="J739" s="108"/>
      <c r="K739" s="119"/>
      <c r="L739" s="108"/>
      <c r="M739" s="26"/>
      <c r="N739" s="119"/>
      <c r="O739" s="108"/>
      <c r="P739" s="26"/>
      <c r="Q739" s="119"/>
      <c r="R739" s="33"/>
      <c r="S739" s="115"/>
      <c r="T739" s="45">
        <f t="shared" si="31"/>
        <v>0</v>
      </c>
      <c r="U739" s="356">
        <f t="shared" si="57"/>
        <v>13</v>
      </c>
    </row>
    <row r="740" spans="1:21" ht="18" customHeight="1">
      <c r="A740" s="850"/>
      <c r="B740" s="851"/>
      <c r="C740" s="855"/>
      <c r="D740" s="855"/>
      <c r="E740" s="340">
        <v>4</v>
      </c>
      <c r="F740" s="792"/>
      <c r="G740" s="793"/>
      <c r="H740" s="216"/>
      <c r="I740" s="116"/>
      <c r="J740" s="108"/>
      <c r="K740" s="119"/>
      <c r="L740" s="108"/>
      <c r="M740" s="26"/>
      <c r="N740" s="119"/>
      <c r="O740" s="108"/>
      <c r="P740" s="26"/>
      <c r="Q740" s="119"/>
      <c r="R740" s="33"/>
      <c r="S740" s="115"/>
      <c r="T740" s="45">
        <f t="shared" si="31"/>
        <v>0</v>
      </c>
      <c r="U740" s="356">
        <f t="shared" si="57"/>
        <v>13</v>
      </c>
    </row>
    <row r="741" spans="1:21" ht="18" customHeight="1">
      <c r="A741" s="850"/>
      <c r="B741" s="851"/>
      <c r="C741" s="855"/>
      <c r="D741" s="855"/>
      <c r="E741" s="340">
        <v>5</v>
      </c>
      <c r="F741" s="792"/>
      <c r="G741" s="793"/>
      <c r="H741" s="216"/>
      <c r="I741" s="116"/>
      <c r="J741" s="108"/>
      <c r="K741" s="119"/>
      <c r="L741" s="108"/>
      <c r="M741" s="26"/>
      <c r="N741" s="119"/>
      <c r="O741" s="108"/>
      <c r="P741" s="26"/>
      <c r="Q741" s="119"/>
      <c r="R741" s="33"/>
      <c r="S741" s="115"/>
      <c r="T741" s="45">
        <f t="shared" si="31"/>
        <v>0</v>
      </c>
      <c r="U741" s="356">
        <f t="shared" si="57"/>
        <v>13</v>
      </c>
    </row>
    <row r="742" spans="1:21" ht="18" customHeight="1">
      <c r="A742" s="850"/>
      <c r="B742" s="851"/>
      <c r="C742" s="855"/>
      <c r="D742" s="855"/>
      <c r="E742" s="340">
        <v>6</v>
      </c>
      <c r="F742" s="792"/>
      <c r="G742" s="793"/>
      <c r="H742" s="216"/>
      <c r="I742" s="116"/>
      <c r="J742" s="108"/>
      <c r="K742" s="119"/>
      <c r="L742" s="108"/>
      <c r="M742" s="26"/>
      <c r="N742" s="119"/>
      <c r="O742" s="108"/>
      <c r="P742" s="26"/>
      <c r="Q742" s="119"/>
      <c r="R742" s="33"/>
      <c r="S742" s="115"/>
      <c r="T742" s="45">
        <f t="shared" si="31"/>
        <v>0</v>
      </c>
      <c r="U742" s="356">
        <f t="shared" si="57"/>
        <v>13</v>
      </c>
    </row>
    <row r="743" spans="1:21" ht="18" customHeight="1">
      <c r="A743" s="850"/>
      <c r="B743" s="851"/>
      <c r="C743" s="855"/>
      <c r="D743" s="855"/>
      <c r="E743" s="340">
        <v>7</v>
      </c>
      <c r="F743" s="792"/>
      <c r="G743" s="793"/>
      <c r="H743" s="216"/>
      <c r="I743" s="116"/>
      <c r="J743" s="108"/>
      <c r="K743" s="119"/>
      <c r="L743" s="108"/>
      <c r="M743" s="26"/>
      <c r="N743" s="119"/>
      <c r="O743" s="108"/>
      <c r="P743" s="26"/>
      <c r="Q743" s="119"/>
      <c r="R743" s="33"/>
      <c r="S743" s="115"/>
      <c r="T743" s="45">
        <f t="shared" si="31"/>
        <v>0</v>
      </c>
      <c r="U743" s="356">
        <f t="shared" si="57"/>
        <v>13</v>
      </c>
    </row>
    <row r="744" spans="1:21" ht="18" customHeight="1">
      <c r="A744" s="850"/>
      <c r="B744" s="851"/>
      <c r="C744" s="855"/>
      <c r="D744" s="855"/>
      <c r="E744" s="340">
        <v>8</v>
      </c>
      <c r="F744" s="792"/>
      <c r="G744" s="793"/>
      <c r="H744" s="216"/>
      <c r="I744" s="116"/>
      <c r="J744" s="108"/>
      <c r="K744" s="119"/>
      <c r="L744" s="108"/>
      <c r="M744" s="26"/>
      <c r="N744" s="119"/>
      <c r="O744" s="108"/>
      <c r="P744" s="26"/>
      <c r="Q744" s="119"/>
      <c r="R744" s="33"/>
      <c r="S744" s="115"/>
      <c r="T744" s="45">
        <f t="shared" si="31"/>
        <v>0</v>
      </c>
      <c r="U744" s="356">
        <f t="shared" si="57"/>
        <v>13</v>
      </c>
    </row>
    <row r="745" spans="1:21" ht="18" customHeight="1">
      <c r="A745" s="850"/>
      <c r="B745" s="851"/>
      <c r="C745" s="855"/>
      <c r="D745" s="855"/>
      <c r="E745" s="340">
        <v>9</v>
      </c>
      <c r="F745" s="792"/>
      <c r="G745" s="793"/>
      <c r="H745" s="128"/>
      <c r="I745" s="117"/>
      <c r="J745" s="108"/>
      <c r="K745" s="119"/>
      <c r="L745" s="108"/>
      <c r="M745" s="26"/>
      <c r="N745" s="119"/>
      <c r="O745" s="108"/>
      <c r="P745" s="26"/>
      <c r="Q745" s="119"/>
      <c r="R745" s="33"/>
      <c r="S745" s="115"/>
      <c r="T745" s="45">
        <f t="shared" si="31"/>
        <v>0</v>
      </c>
      <c r="U745" s="356">
        <f t="shared" si="57"/>
        <v>13</v>
      </c>
    </row>
    <row r="746" spans="1:21" ht="18" customHeight="1">
      <c r="A746" s="852"/>
      <c r="B746" s="853"/>
      <c r="C746" s="856"/>
      <c r="D746" s="856"/>
      <c r="E746" s="341">
        <v>10</v>
      </c>
      <c r="F746" s="796"/>
      <c r="G746" s="797"/>
      <c r="H746" s="130"/>
      <c r="I746" s="118"/>
      <c r="J746" s="222"/>
      <c r="K746" s="223"/>
      <c r="L746" s="222"/>
      <c r="M746" s="224"/>
      <c r="N746" s="223"/>
      <c r="O746" s="222"/>
      <c r="P746" s="224"/>
      <c r="Q746" s="223"/>
      <c r="R746" s="225"/>
      <c r="S746" s="122"/>
      <c r="T746" s="259">
        <f t="shared" si="31"/>
        <v>0</v>
      </c>
      <c r="U746" s="356">
        <f t="shared" si="57"/>
        <v>13</v>
      </c>
    </row>
    <row r="747" spans="1:21" ht="18" customHeight="1">
      <c r="A747" s="848">
        <f t="shared" ref="A747:B747" si="58">IF(A399="","",A399)</f>
        <v>14</v>
      </c>
      <c r="B747" s="849" t="str">
        <f t="shared" si="58"/>
        <v/>
      </c>
      <c r="C747" s="854" t="str">
        <f>IF(C399="","",C399)</f>
        <v/>
      </c>
      <c r="D747" s="854" t="str">
        <f>IF(D399="","",D399)</f>
        <v/>
      </c>
      <c r="E747" s="339">
        <v>1</v>
      </c>
      <c r="F747" s="794"/>
      <c r="G747" s="795"/>
      <c r="H747" s="217"/>
      <c r="I747" s="218"/>
      <c r="J747" s="181"/>
      <c r="K747" s="219"/>
      <c r="L747" s="181"/>
      <c r="M747" s="220"/>
      <c r="N747" s="219"/>
      <c r="O747" s="181"/>
      <c r="P747" s="220"/>
      <c r="Q747" s="219"/>
      <c r="R747" s="182"/>
      <c r="S747" s="258"/>
      <c r="T747" s="221">
        <f t="shared" si="31"/>
        <v>0</v>
      </c>
      <c r="U747" s="356">
        <f t="shared" ref="U747:U756" si="59">$A$747</f>
        <v>14</v>
      </c>
    </row>
    <row r="748" spans="1:21" ht="18" customHeight="1">
      <c r="A748" s="850"/>
      <c r="B748" s="851"/>
      <c r="C748" s="855"/>
      <c r="D748" s="855"/>
      <c r="E748" s="340">
        <v>2</v>
      </c>
      <c r="F748" s="792"/>
      <c r="G748" s="793"/>
      <c r="H748" s="216"/>
      <c r="I748" s="116"/>
      <c r="J748" s="108"/>
      <c r="K748" s="119"/>
      <c r="L748" s="108"/>
      <c r="M748" s="26"/>
      <c r="N748" s="119"/>
      <c r="O748" s="108"/>
      <c r="P748" s="26"/>
      <c r="Q748" s="119"/>
      <c r="R748" s="33"/>
      <c r="S748" s="115"/>
      <c r="T748" s="45">
        <f t="shared" si="31"/>
        <v>0</v>
      </c>
      <c r="U748" s="356">
        <f t="shared" si="59"/>
        <v>14</v>
      </c>
    </row>
    <row r="749" spans="1:21" ht="18" customHeight="1">
      <c r="A749" s="850"/>
      <c r="B749" s="851"/>
      <c r="C749" s="855"/>
      <c r="D749" s="855"/>
      <c r="E749" s="340">
        <v>3</v>
      </c>
      <c r="F749" s="792"/>
      <c r="G749" s="793"/>
      <c r="H749" s="216"/>
      <c r="I749" s="116"/>
      <c r="J749" s="108"/>
      <c r="K749" s="119"/>
      <c r="L749" s="108"/>
      <c r="M749" s="26"/>
      <c r="N749" s="119"/>
      <c r="O749" s="108"/>
      <c r="P749" s="26"/>
      <c r="Q749" s="119"/>
      <c r="R749" s="33"/>
      <c r="S749" s="115"/>
      <c r="T749" s="45">
        <f t="shared" si="31"/>
        <v>0</v>
      </c>
      <c r="U749" s="356">
        <f t="shared" si="59"/>
        <v>14</v>
      </c>
    </row>
    <row r="750" spans="1:21" ht="18" customHeight="1">
      <c r="A750" s="850"/>
      <c r="B750" s="851"/>
      <c r="C750" s="855"/>
      <c r="D750" s="855"/>
      <c r="E750" s="340">
        <v>4</v>
      </c>
      <c r="F750" s="792"/>
      <c r="G750" s="793"/>
      <c r="H750" s="216"/>
      <c r="I750" s="116"/>
      <c r="J750" s="108"/>
      <c r="K750" s="119"/>
      <c r="L750" s="108"/>
      <c r="M750" s="26"/>
      <c r="N750" s="119"/>
      <c r="O750" s="108"/>
      <c r="P750" s="26"/>
      <c r="Q750" s="119"/>
      <c r="R750" s="33"/>
      <c r="S750" s="115"/>
      <c r="T750" s="45">
        <f t="shared" si="31"/>
        <v>0</v>
      </c>
      <c r="U750" s="356">
        <f t="shared" si="59"/>
        <v>14</v>
      </c>
    </row>
    <row r="751" spans="1:21" ht="18" customHeight="1">
      <c r="A751" s="850"/>
      <c r="B751" s="851"/>
      <c r="C751" s="855"/>
      <c r="D751" s="855"/>
      <c r="E751" s="340">
        <v>5</v>
      </c>
      <c r="F751" s="792"/>
      <c r="G751" s="793"/>
      <c r="H751" s="216"/>
      <c r="I751" s="116"/>
      <c r="J751" s="108"/>
      <c r="K751" s="119"/>
      <c r="L751" s="108"/>
      <c r="M751" s="26"/>
      <c r="N751" s="119"/>
      <c r="O751" s="108"/>
      <c r="P751" s="26"/>
      <c r="Q751" s="119"/>
      <c r="R751" s="33"/>
      <c r="S751" s="115"/>
      <c r="T751" s="45">
        <f t="shared" si="31"/>
        <v>0</v>
      </c>
      <c r="U751" s="356">
        <f t="shared" si="59"/>
        <v>14</v>
      </c>
    </row>
    <row r="752" spans="1:21" ht="18" customHeight="1">
      <c r="A752" s="850"/>
      <c r="B752" s="851"/>
      <c r="C752" s="855"/>
      <c r="D752" s="855"/>
      <c r="E752" s="340">
        <v>6</v>
      </c>
      <c r="F752" s="792"/>
      <c r="G752" s="793"/>
      <c r="H752" s="216"/>
      <c r="I752" s="116"/>
      <c r="J752" s="108"/>
      <c r="K752" s="119"/>
      <c r="L752" s="108"/>
      <c r="M752" s="26"/>
      <c r="N752" s="119"/>
      <c r="O752" s="108"/>
      <c r="P752" s="26"/>
      <c r="Q752" s="119"/>
      <c r="R752" s="33"/>
      <c r="S752" s="115"/>
      <c r="T752" s="45">
        <f t="shared" si="31"/>
        <v>0</v>
      </c>
      <c r="U752" s="356">
        <f t="shared" si="59"/>
        <v>14</v>
      </c>
    </row>
    <row r="753" spans="1:21" ht="18" customHeight="1">
      <c r="A753" s="850"/>
      <c r="B753" s="851"/>
      <c r="C753" s="855"/>
      <c r="D753" s="855"/>
      <c r="E753" s="340">
        <v>7</v>
      </c>
      <c r="F753" s="792"/>
      <c r="G753" s="793"/>
      <c r="H753" s="216"/>
      <c r="I753" s="116"/>
      <c r="J753" s="108"/>
      <c r="K753" s="119"/>
      <c r="L753" s="108"/>
      <c r="M753" s="26"/>
      <c r="N753" s="119"/>
      <c r="O753" s="108"/>
      <c r="P753" s="26"/>
      <c r="Q753" s="119"/>
      <c r="R753" s="33"/>
      <c r="S753" s="115"/>
      <c r="T753" s="45">
        <f t="shared" si="31"/>
        <v>0</v>
      </c>
      <c r="U753" s="356">
        <f t="shared" si="59"/>
        <v>14</v>
      </c>
    </row>
    <row r="754" spans="1:21" ht="18" customHeight="1">
      <c r="A754" s="850"/>
      <c r="B754" s="851"/>
      <c r="C754" s="855"/>
      <c r="D754" s="855"/>
      <c r="E754" s="340">
        <v>8</v>
      </c>
      <c r="F754" s="792"/>
      <c r="G754" s="793"/>
      <c r="H754" s="216"/>
      <c r="I754" s="116"/>
      <c r="J754" s="108"/>
      <c r="K754" s="119"/>
      <c r="L754" s="108"/>
      <c r="M754" s="26"/>
      <c r="N754" s="119"/>
      <c r="O754" s="108"/>
      <c r="P754" s="26"/>
      <c r="Q754" s="119"/>
      <c r="R754" s="33"/>
      <c r="S754" s="115"/>
      <c r="T754" s="45">
        <f t="shared" si="31"/>
        <v>0</v>
      </c>
      <c r="U754" s="356">
        <f t="shared" si="59"/>
        <v>14</v>
      </c>
    </row>
    <row r="755" spans="1:21" ht="18" customHeight="1">
      <c r="A755" s="850"/>
      <c r="B755" s="851"/>
      <c r="C755" s="855"/>
      <c r="D755" s="855"/>
      <c r="E755" s="340">
        <v>9</v>
      </c>
      <c r="F755" s="792"/>
      <c r="G755" s="793"/>
      <c r="H755" s="128"/>
      <c r="I755" s="117"/>
      <c r="J755" s="108"/>
      <c r="K755" s="119"/>
      <c r="L755" s="108"/>
      <c r="M755" s="26"/>
      <c r="N755" s="119"/>
      <c r="O755" s="108"/>
      <c r="P755" s="26"/>
      <c r="Q755" s="119"/>
      <c r="R755" s="33"/>
      <c r="S755" s="115"/>
      <c r="T755" s="45">
        <f t="shared" si="31"/>
        <v>0</v>
      </c>
      <c r="U755" s="356">
        <f t="shared" si="59"/>
        <v>14</v>
      </c>
    </row>
    <row r="756" spans="1:21" ht="18" customHeight="1">
      <c r="A756" s="852"/>
      <c r="B756" s="853"/>
      <c r="C756" s="856"/>
      <c r="D756" s="856"/>
      <c r="E756" s="341">
        <v>10</v>
      </c>
      <c r="F756" s="796"/>
      <c r="G756" s="797"/>
      <c r="H756" s="130"/>
      <c r="I756" s="118"/>
      <c r="J756" s="222"/>
      <c r="K756" s="223"/>
      <c r="L756" s="222"/>
      <c r="M756" s="224"/>
      <c r="N756" s="223"/>
      <c r="O756" s="222"/>
      <c r="P756" s="224"/>
      <c r="Q756" s="223"/>
      <c r="R756" s="225"/>
      <c r="S756" s="122"/>
      <c r="T756" s="259">
        <f t="shared" si="31"/>
        <v>0</v>
      </c>
      <c r="U756" s="356">
        <f t="shared" si="59"/>
        <v>14</v>
      </c>
    </row>
    <row r="757" spans="1:21" ht="18" customHeight="1">
      <c r="A757" s="848">
        <f t="shared" ref="A757:B757" si="60">IF(A429="","",A429)</f>
        <v>15</v>
      </c>
      <c r="B757" s="849" t="str">
        <f t="shared" si="60"/>
        <v/>
      </c>
      <c r="C757" s="854" t="str">
        <f>IF(C429="","",C429)</f>
        <v/>
      </c>
      <c r="D757" s="854" t="str">
        <f>IF(D429="","",D429)</f>
        <v/>
      </c>
      <c r="E757" s="339">
        <v>1</v>
      </c>
      <c r="F757" s="794"/>
      <c r="G757" s="795"/>
      <c r="H757" s="217"/>
      <c r="I757" s="218"/>
      <c r="J757" s="181"/>
      <c r="K757" s="219"/>
      <c r="L757" s="181"/>
      <c r="M757" s="220"/>
      <c r="N757" s="219"/>
      <c r="O757" s="181"/>
      <c r="P757" s="220"/>
      <c r="Q757" s="219"/>
      <c r="R757" s="182"/>
      <c r="S757" s="258"/>
      <c r="T757" s="221">
        <f t="shared" si="31"/>
        <v>0</v>
      </c>
      <c r="U757" s="356">
        <f t="shared" ref="U757:U766" si="61">$A$757</f>
        <v>15</v>
      </c>
    </row>
    <row r="758" spans="1:21" ht="18" customHeight="1">
      <c r="A758" s="850"/>
      <c r="B758" s="851"/>
      <c r="C758" s="855"/>
      <c r="D758" s="855"/>
      <c r="E758" s="340">
        <v>2</v>
      </c>
      <c r="F758" s="792"/>
      <c r="G758" s="793"/>
      <c r="H758" s="216"/>
      <c r="I758" s="116"/>
      <c r="J758" s="108"/>
      <c r="K758" s="119"/>
      <c r="L758" s="108"/>
      <c r="M758" s="26"/>
      <c r="N758" s="119"/>
      <c r="O758" s="108"/>
      <c r="P758" s="26"/>
      <c r="Q758" s="119"/>
      <c r="R758" s="33"/>
      <c r="S758" s="115"/>
      <c r="T758" s="45">
        <f t="shared" si="31"/>
        <v>0</v>
      </c>
      <c r="U758" s="356">
        <f t="shared" si="61"/>
        <v>15</v>
      </c>
    </row>
    <row r="759" spans="1:21" ht="18" customHeight="1">
      <c r="A759" s="850"/>
      <c r="B759" s="851"/>
      <c r="C759" s="855"/>
      <c r="D759" s="855"/>
      <c r="E759" s="340">
        <v>3</v>
      </c>
      <c r="F759" s="792"/>
      <c r="G759" s="793"/>
      <c r="H759" s="216"/>
      <c r="I759" s="116"/>
      <c r="J759" s="108"/>
      <c r="K759" s="119"/>
      <c r="L759" s="108"/>
      <c r="M759" s="26"/>
      <c r="N759" s="119"/>
      <c r="O759" s="108"/>
      <c r="P759" s="26"/>
      <c r="Q759" s="119"/>
      <c r="R759" s="33"/>
      <c r="S759" s="115"/>
      <c r="T759" s="45">
        <f t="shared" si="31"/>
        <v>0</v>
      </c>
      <c r="U759" s="356">
        <f t="shared" si="61"/>
        <v>15</v>
      </c>
    </row>
    <row r="760" spans="1:21" ht="18" customHeight="1">
      <c r="A760" s="850"/>
      <c r="B760" s="851"/>
      <c r="C760" s="855"/>
      <c r="D760" s="855"/>
      <c r="E760" s="340">
        <v>4</v>
      </c>
      <c r="F760" s="792"/>
      <c r="G760" s="793"/>
      <c r="H760" s="216"/>
      <c r="I760" s="116"/>
      <c r="J760" s="108"/>
      <c r="K760" s="119"/>
      <c r="L760" s="108"/>
      <c r="M760" s="26"/>
      <c r="N760" s="119"/>
      <c r="O760" s="108"/>
      <c r="P760" s="26"/>
      <c r="Q760" s="119"/>
      <c r="R760" s="33"/>
      <c r="S760" s="115"/>
      <c r="T760" s="45">
        <f t="shared" si="31"/>
        <v>0</v>
      </c>
      <c r="U760" s="356">
        <f t="shared" si="61"/>
        <v>15</v>
      </c>
    </row>
    <row r="761" spans="1:21" ht="18" customHeight="1">
      <c r="A761" s="850"/>
      <c r="B761" s="851"/>
      <c r="C761" s="855"/>
      <c r="D761" s="855"/>
      <c r="E761" s="340">
        <v>5</v>
      </c>
      <c r="F761" s="792"/>
      <c r="G761" s="793"/>
      <c r="H761" s="216"/>
      <c r="I761" s="116"/>
      <c r="J761" s="108"/>
      <c r="K761" s="119"/>
      <c r="L761" s="108"/>
      <c r="M761" s="26"/>
      <c r="N761" s="119"/>
      <c r="O761" s="108"/>
      <c r="P761" s="26"/>
      <c r="Q761" s="119"/>
      <c r="R761" s="33"/>
      <c r="S761" s="115"/>
      <c r="T761" s="45">
        <f t="shared" si="31"/>
        <v>0</v>
      </c>
      <c r="U761" s="356">
        <f t="shared" si="61"/>
        <v>15</v>
      </c>
    </row>
    <row r="762" spans="1:21" ht="18" customHeight="1">
      <c r="A762" s="850"/>
      <c r="B762" s="851"/>
      <c r="C762" s="855"/>
      <c r="D762" s="855"/>
      <c r="E762" s="340">
        <v>6</v>
      </c>
      <c r="F762" s="792"/>
      <c r="G762" s="793"/>
      <c r="H762" s="216"/>
      <c r="I762" s="116"/>
      <c r="J762" s="108"/>
      <c r="K762" s="119"/>
      <c r="L762" s="108"/>
      <c r="M762" s="26"/>
      <c r="N762" s="119"/>
      <c r="O762" s="108"/>
      <c r="P762" s="26"/>
      <c r="Q762" s="119"/>
      <c r="R762" s="33"/>
      <c r="S762" s="115"/>
      <c r="T762" s="45">
        <f t="shared" si="31"/>
        <v>0</v>
      </c>
      <c r="U762" s="356">
        <f t="shared" si="61"/>
        <v>15</v>
      </c>
    </row>
    <row r="763" spans="1:21" ht="18" customHeight="1">
      <c r="A763" s="850"/>
      <c r="B763" s="851"/>
      <c r="C763" s="855"/>
      <c r="D763" s="855"/>
      <c r="E763" s="340">
        <v>7</v>
      </c>
      <c r="F763" s="792"/>
      <c r="G763" s="793"/>
      <c r="H763" s="216"/>
      <c r="I763" s="116"/>
      <c r="J763" s="108"/>
      <c r="K763" s="119"/>
      <c r="L763" s="108"/>
      <c r="M763" s="26"/>
      <c r="N763" s="119"/>
      <c r="O763" s="108"/>
      <c r="P763" s="26"/>
      <c r="Q763" s="119"/>
      <c r="R763" s="33"/>
      <c r="S763" s="115"/>
      <c r="T763" s="45">
        <f t="shared" si="31"/>
        <v>0</v>
      </c>
      <c r="U763" s="356">
        <f t="shared" si="61"/>
        <v>15</v>
      </c>
    </row>
    <row r="764" spans="1:21" ht="18" customHeight="1">
      <c r="A764" s="850"/>
      <c r="B764" s="851"/>
      <c r="C764" s="855"/>
      <c r="D764" s="855"/>
      <c r="E764" s="340">
        <v>8</v>
      </c>
      <c r="F764" s="792"/>
      <c r="G764" s="793"/>
      <c r="H764" s="216"/>
      <c r="I764" s="116"/>
      <c r="J764" s="108"/>
      <c r="K764" s="119"/>
      <c r="L764" s="108"/>
      <c r="M764" s="26"/>
      <c r="N764" s="119"/>
      <c r="O764" s="108"/>
      <c r="P764" s="26"/>
      <c r="Q764" s="119"/>
      <c r="R764" s="33"/>
      <c r="S764" s="115"/>
      <c r="T764" s="45">
        <f t="shared" si="31"/>
        <v>0</v>
      </c>
      <c r="U764" s="356">
        <f t="shared" si="61"/>
        <v>15</v>
      </c>
    </row>
    <row r="765" spans="1:21" ht="18" customHeight="1">
      <c r="A765" s="850"/>
      <c r="B765" s="851"/>
      <c r="C765" s="855"/>
      <c r="D765" s="855"/>
      <c r="E765" s="340">
        <v>9</v>
      </c>
      <c r="F765" s="792"/>
      <c r="G765" s="793"/>
      <c r="H765" s="128"/>
      <c r="I765" s="117"/>
      <c r="J765" s="108"/>
      <c r="K765" s="119"/>
      <c r="L765" s="108"/>
      <c r="M765" s="26"/>
      <c r="N765" s="119"/>
      <c r="O765" s="108"/>
      <c r="P765" s="26"/>
      <c r="Q765" s="119"/>
      <c r="R765" s="33"/>
      <c r="S765" s="115"/>
      <c r="T765" s="45">
        <f t="shared" si="31"/>
        <v>0</v>
      </c>
      <c r="U765" s="356">
        <f t="shared" si="61"/>
        <v>15</v>
      </c>
    </row>
    <row r="766" spans="1:21" ht="18" customHeight="1">
      <c r="A766" s="852"/>
      <c r="B766" s="853"/>
      <c r="C766" s="856"/>
      <c r="D766" s="856"/>
      <c r="E766" s="341">
        <v>10</v>
      </c>
      <c r="F766" s="796"/>
      <c r="G766" s="797"/>
      <c r="H766" s="130"/>
      <c r="I766" s="118"/>
      <c r="J766" s="222"/>
      <c r="K766" s="223"/>
      <c r="L766" s="222"/>
      <c r="M766" s="224"/>
      <c r="N766" s="223"/>
      <c r="O766" s="222"/>
      <c r="P766" s="224"/>
      <c r="Q766" s="223"/>
      <c r="R766" s="225"/>
      <c r="S766" s="122"/>
      <c r="T766" s="259">
        <f t="shared" si="31"/>
        <v>0</v>
      </c>
      <c r="U766" s="356">
        <f t="shared" si="61"/>
        <v>15</v>
      </c>
    </row>
    <row r="767" spans="1:21" ht="18" customHeight="1">
      <c r="A767" s="848">
        <f t="shared" ref="A767:B767" si="62">IF(A459="","",A459)</f>
        <v>16</v>
      </c>
      <c r="B767" s="849" t="str">
        <f t="shared" si="62"/>
        <v/>
      </c>
      <c r="C767" s="854" t="str">
        <f>IF(C459="","",C459)</f>
        <v/>
      </c>
      <c r="D767" s="854" t="str">
        <f>IF(D459="","",D459)</f>
        <v/>
      </c>
      <c r="E767" s="339">
        <v>1</v>
      </c>
      <c r="F767" s="794"/>
      <c r="G767" s="795"/>
      <c r="H767" s="217"/>
      <c r="I767" s="218"/>
      <c r="J767" s="181"/>
      <c r="K767" s="219"/>
      <c r="L767" s="181"/>
      <c r="M767" s="220"/>
      <c r="N767" s="219"/>
      <c r="O767" s="181"/>
      <c r="P767" s="220"/>
      <c r="Q767" s="219"/>
      <c r="R767" s="182"/>
      <c r="S767" s="258"/>
      <c r="T767" s="221">
        <f t="shared" si="31"/>
        <v>0</v>
      </c>
      <c r="U767" s="356">
        <f t="shared" ref="U767:U776" si="63">$A$767</f>
        <v>16</v>
      </c>
    </row>
    <row r="768" spans="1:21" ht="18" customHeight="1">
      <c r="A768" s="850"/>
      <c r="B768" s="851"/>
      <c r="C768" s="855"/>
      <c r="D768" s="855"/>
      <c r="E768" s="340">
        <v>2</v>
      </c>
      <c r="F768" s="792"/>
      <c r="G768" s="793"/>
      <c r="H768" s="216"/>
      <c r="I768" s="116"/>
      <c r="J768" s="108"/>
      <c r="K768" s="119"/>
      <c r="L768" s="108"/>
      <c r="M768" s="26"/>
      <c r="N768" s="119"/>
      <c r="O768" s="108"/>
      <c r="P768" s="26"/>
      <c r="Q768" s="119"/>
      <c r="R768" s="33"/>
      <c r="S768" s="115"/>
      <c r="T768" s="45">
        <f t="shared" si="31"/>
        <v>0</v>
      </c>
      <c r="U768" s="356">
        <f t="shared" si="63"/>
        <v>16</v>
      </c>
    </row>
    <row r="769" spans="1:21" ht="18" customHeight="1">
      <c r="A769" s="850"/>
      <c r="B769" s="851"/>
      <c r="C769" s="855"/>
      <c r="D769" s="855"/>
      <c r="E769" s="340">
        <v>3</v>
      </c>
      <c r="F769" s="792"/>
      <c r="G769" s="793"/>
      <c r="H769" s="216"/>
      <c r="I769" s="116"/>
      <c r="J769" s="108"/>
      <c r="K769" s="119"/>
      <c r="L769" s="108"/>
      <c r="M769" s="26"/>
      <c r="N769" s="119"/>
      <c r="O769" s="108"/>
      <c r="P769" s="26"/>
      <c r="Q769" s="119"/>
      <c r="R769" s="33"/>
      <c r="S769" s="115"/>
      <c r="T769" s="45">
        <f t="shared" si="31"/>
        <v>0</v>
      </c>
      <c r="U769" s="356">
        <f t="shared" si="63"/>
        <v>16</v>
      </c>
    </row>
    <row r="770" spans="1:21" ht="18" customHeight="1">
      <c r="A770" s="850"/>
      <c r="B770" s="851"/>
      <c r="C770" s="855"/>
      <c r="D770" s="855"/>
      <c r="E770" s="340">
        <v>4</v>
      </c>
      <c r="F770" s="792"/>
      <c r="G770" s="793"/>
      <c r="H770" s="216"/>
      <c r="I770" s="116"/>
      <c r="J770" s="108"/>
      <c r="K770" s="119"/>
      <c r="L770" s="108"/>
      <c r="M770" s="26"/>
      <c r="N770" s="119"/>
      <c r="O770" s="108"/>
      <c r="P770" s="26"/>
      <c r="Q770" s="119"/>
      <c r="R770" s="33"/>
      <c r="S770" s="115"/>
      <c r="T770" s="45">
        <f t="shared" si="31"/>
        <v>0</v>
      </c>
      <c r="U770" s="356">
        <f t="shared" si="63"/>
        <v>16</v>
      </c>
    </row>
    <row r="771" spans="1:21" ht="18" customHeight="1">
      <c r="A771" s="850"/>
      <c r="B771" s="851"/>
      <c r="C771" s="855"/>
      <c r="D771" s="855"/>
      <c r="E771" s="340">
        <v>5</v>
      </c>
      <c r="F771" s="792"/>
      <c r="G771" s="793"/>
      <c r="H771" s="216"/>
      <c r="I771" s="116"/>
      <c r="J771" s="108"/>
      <c r="K771" s="119"/>
      <c r="L771" s="108"/>
      <c r="M771" s="26"/>
      <c r="N771" s="119"/>
      <c r="O771" s="108"/>
      <c r="P771" s="26"/>
      <c r="Q771" s="119"/>
      <c r="R771" s="33"/>
      <c r="S771" s="115"/>
      <c r="T771" s="45">
        <f t="shared" si="31"/>
        <v>0</v>
      </c>
      <c r="U771" s="356">
        <f t="shared" si="63"/>
        <v>16</v>
      </c>
    </row>
    <row r="772" spans="1:21" ht="18" customHeight="1">
      <c r="A772" s="850"/>
      <c r="B772" s="851"/>
      <c r="C772" s="855"/>
      <c r="D772" s="855"/>
      <c r="E772" s="340">
        <v>6</v>
      </c>
      <c r="F772" s="792"/>
      <c r="G772" s="793"/>
      <c r="H772" s="216"/>
      <c r="I772" s="116"/>
      <c r="J772" s="108"/>
      <c r="K772" s="119"/>
      <c r="L772" s="108"/>
      <c r="M772" s="26"/>
      <c r="N772" s="119"/>
      <c r="O772" s="108"/>
      <c r="P772" s="26"/>
      <c r="Q772" s="119"/>
      <c r="R772" s="33"/>
      <c r="S772" s="115"/>
      <c r="T772" s="45">
        <f t="shared" si="31"/>
        <v>0</v>
      </c>
      <c r="U772" s="356">
        <f t="shared" si="63"/>
        <v>16</v>
      </c>
    </row>
    <row r="773" spans="1:21" ht="18" customHeight="1">
      <c r="A773" s="850"/>
      <c r="B773" s="851"/>
      <c r="C773" s="855"/>
      <c r="D773" s="855"/>
      <c r="E773" s="340">
        <v>7</v>
      </c>
      <c r="F773" s="792"/>
      <c r="G773" s="793"/>
      <c r="H773" s="216"/>
      <c r="I773" s="116"/>
      <c r="J773" s="108"/>
      <c r="K773" s="119"/>
      <c r="L773" s="108"/>
      <c r="M773" s="26"/>
      <c r="N773" s="119"/>
      <c r="O773" s="108"/>
      <c r="P773" s="26"/>
      <c r="Q773" s="119"/>
      <c r="R773" s="33"/>
      <c r="S773" s="115"/>
      <c r="T773" s="45">
        <f t="shared" si="31"/>
        <v>0</v>
      </c>
      <c r="U773" s="356">
        <f t="shared" si="63"/>
        <v>16</v>
      </c>
    </row>
    <row r="774" spans="1:21" ht="18" customHeight="1">
      <c r="A774" s="850"/>
      <c r="B774" s="851"/>
      <c r="C774" s="855"/>
      <c r="D774" s="855"/>
      <c r="E774" s="340">
        <v>8</v>
      </c>
      <c r="F774" s="792"/>
      <c r="G774" s="793"/>
      <c r="H774" s="216"/>
      <c r="I774" s="116"/>
      <c r="J774" s="108"/>
      <c r="K774" s="119"/>
      <c r="L774" s="108"/>
      <c r="M774" s="26"/>
      <c r="N774" s="119"/>
      <c r="O774" s="108"/>
      <c r="P774" s="26"/>
      <c r="Q774" s="119"/>
      <c r="R774" s="33"/>
      <c r="S774" s="115"/>
      <c r="T774" s="45">
        <f t="shared" si="31"/>
        <v>0</v>
      </c>
      <c r="U774" s="356">
        <f t="shared" si="63"/>
        <v>16</v>
      </c>
    </row>
    <row r="775" spans="1:21" ht="18" customHeight="1">
      <c r="A775" s="850"/>
      <c r="B775" s="851"/>
      <c r="C775" s="855"/>
      <c r="D775" s="855"/>
      <c r="E775" s="340">
        <v>9</v>
      </c>
      <c r="F775" s="792"/>
      <c r="G775" s="793"/>
      <c r="H775" s="128"/>
      <c r="I775" s="117"/>
      <c r="J775" s="108"/>
      <c r="K775" s="119"/>
      <c r="L775" s="108"/>
      <c r="M775" s="26"/>
      <c r="N775" s="119"/>
      <c r="O775" s="108"/>
      <c r="P775" s="26"/>
      <c r="Q775" s="119"/>
      <c r="R775" s="33"/>
      <c r="S775" s="115"/>
      <c r="T775" s="45">
        <f t="shared" si="31"/>
        <v>0</v>
      </c>
      <c r="U775" s="356">
        <f t="shared" si="63"/>
        <v>16</v>
      </c>
    </row>
    <row r="776" spans="1:21" ht="18" customHeight="1">
      <c r="A776" s="852"/>
      <c r="B776" s="853"/>
      <c r="C776" s="856"/>
      <c r="D776" s="856"/>
      <c r="E776" s="341">
        <v>10</v>
      </c>
      <c r="F776" s="796"/>
      <c r="G776" s="797"/>
      <c r="H776" s="130"/>
      <c r="I776" s="118"/>
      <c r="J776" s="222"/>
      <c r="K776" s="223"/>
      <c r="L776" s="222"/>
      <c r="M776" s="224"/>
      <c r="N776" s="223"/>
      <c r="O776" s="222"/>
      <c r="P776" s="224"/>
      <c r="Q776" s="223"/>
      <c r="R776" s="225"/>
      <c r="S776" s="122"/>
      <c r="T776" s="259">
        <f t="shared" si="31"/>
        <v>0</v>
      </c>
      <c r="U776" s="356">
        <f t="shared" si="63"/>
        <v>16</v>
      </c>
    </row>
    <row r="777" spans="1:21" ht="18" customHeight="1">
      <c r="A777" s="848">
        <f t="shared" ref="A777:B777" si="64">IF(A489="","",A489)</f>
        <v>17</v>
      </c>
      <c r="B777" s="849" t="str">
        <f t="shared" si="64"/>
        <v/>
      </c>
      <c r="C777" s="854" t="str">
        <f>IF(C489="","",C489)</f>
        <v/>
      </c>
      <c r="D777" s="854" t="str">
        <f>IF(D489="","",D489)</f>
        <v/>
      </c>
      <c r="E777" s="339">
        <v>1</v>
      </c>
      <c r="F777" s="794"/>
      <c r="G777" s="795"/>
      <c r="H777" s="217"/>
      <c r="I777" s="218"/>
      <c r="J777" s="181"/>
      <c r="K777" s="219"/>
      <c r="L777" s="181"/>
      <c r="M777" s="220"/>
      <c r="N777" s="219"/>
      <c r="O777" s="181"/>
      <c r="P777" s="220"/>
      <c r="Q777" s="219"/>
      <c r="R777" s="182"/>
      <c r="S777" s="258"/>
      <c r="T777" s="221">
        <f t="shared" si="31"/>
        <v>0</v>
      </c>
      <c r="U777" s="356">
        <f t="shared" ref="U777:U786" si="65">$A$777</f>
        <v>17</v>
      </c>
    </row>
    <row r="778" spans="1:21" ht="18" customHeight="1">
      <c r="A778" s="850"/>
      <c r="B778" s="851"/>
      <c r="C778" s="855"/>
      <c r="D778" s="855"/>
      <c r="E778" s="340">
        <v>2</v>
      </c>
      <c r="F778" s="792"/>
      <c r="G778" s="793"/>
      <c r="H778" s="216"/>
      <c r="I778" s="116"/>
      <c r="J778" s="108"/>
      <c r="K778" s="119"/>
      <c r="L778" s="108"/>
      <c r="M778" s="26"/>
      <c r="N778" s="119"/>
      <c r="O778" s="108"/>
      <c r="P778" s="26"/>
      <c r="Q778" s="119"/>
      <c r="R778" s="33"/>
      <c r="S778" s="115"/>
      <c r="T778" s="45">
        <f t="shared" si="31"/>
        <v>0</v>
      </c>
      <c r="U778" s="356">
        <f t="shared" si="65"/>
        <v>17</v>
      </c>
    </row>
    <row r="779" spans="1:21" ht="18" customHeight="1">
      <c r="A779" s="850"/>
      <c r="B779" s="851"/>
      <c r="C779" s="855"/>
      <c r="D779" s="855"/>
      <c r="E779" s="340">
        <v>3</v>
      </c>
      <c r="F779" s="792"/>
      <c r="G779" s="793"/>
      <c r="H779" s="216"/>
      <c r="I779" s="116"/>
      <c r="J779" s="108"/>
      <c r="K779" s="119"/>
      <c r="L779" s="108"/>
      <c r="M779" s="26"/>
      <c r="N779" s="119"/>
      <c r="O779" s="108"/>
      <c r="P779" s="26"/>
      <c r="Q779" s="119"/>
      <c r="R779" s="33"/>
      <c r="S779" s="115"/>
      <c r="T779" s="45">
        <f t="shared" si="31"/>
        <v>0</v>
      </c>
      <c r="U779" s="356">
        <f t="shared" si="65"/>
        <v>17</v>
      </c>
    </row>
    <row r="780" spans="1:21" ht="18" customHeight="1">
      <c r="A780" s="850"/>
      <c r="B780" s="851"/>
      <c r="C780" s="855"/>
      <c r="D780" s="855"/>
      <c r="E780" s="340">
        <v>4</v>
      </c>
      <c r="F780" s="792"/>
      <c r="G780" s="793"/>
      <c r="H780" s="216"/>
      <c r="I780" s="116"/>
      <c r="J780" s="108"/>
      <c r="K780" s="119"/>
      <c r="L780" s="108"/>
      <c r="M780" s="26"/>
      <c r="N780" s="119"/>
      <c r="O780" s="108"/>
      <c r="P780" s="26"/>
      <c r="Q780" s="119"/>
      <c r="R780" s="33"/>
      <c r="S780" s="115"/>
      <c r="T780" s="45">
        <f t="shared" si="31"/>
        <v>0</v>
      </c>
      <c r="U780" s="356">
        <f t="shared" si="65"/>
        <v>17</v>
      </c>
    </row>
    <row r="781" spans="1:21" ht="18" customHeight="1">
      <c r="A781" s="850"/>
      <c r="B781" s="851"/>
      <c r="C781" s="855"/>
      <c r="D781" s="855"/>
      <c r="E781" s="340">
        <v>5</v>
      </c>
      <c r="F781" s="792"/>
      <c r="G781" s="793"/>
      <c r="H781" s="216"/>
      <c r="I781" s="116"/>
      <c r="J781" s="108"/>
      <c r="K781" s="119"/>
      <c r="L781" s="108"/>
      <c r="M781" s="26"/>
      <c r="N781" s="119"/>
      <c r="O781" s="108"/>
      <c r="P781" s="26"/>
      <c r="Q781" s="119"/>
      <c r="R781" s="33"/>
      <c r="S781" s="115"/>
      <c r="T781" s="45">
        <f t="shared" si="31"/>
        <v>0</v>
      </c>
      <c r="U781" s="356">
        <f t="shared" si="65"/>
        <v>17</v>
      </c>
    </row>
    <row r="782" spans="1:21" ht="18" customHeight="1">
      <c r="A782" s="850"/>
      <c r="B782" s="851"/>
      <c r="C782" s="855"/>
      <c r="D782" s="855"/>
      <c r="E782" s="340">
        <v>6</v>
      </c>
      <c r="F782" s="792"/>
      <c r="G782" s="793"/>
      <c r="H782" s="216"/>
      <c r="I782" s="116"/>
      <c r="J782" s="108"/>
      <c r="K782" s="119"/>
      <c r="L782" s="108"/>
      <c r="M782" s="26"/>
      <c r="N782" s="119"/>
      <c r="O782" s="108"/>
      <c r="P782" s="26"/>
      <c r="Q782" s="119"/>
      <c r="R782" s="33"/>
      <c r="S782" s="115"/>
      <c r="T782" s="45">
        <f t="shared" si="31"/>
        <v>0</v>
      </c>
      <c r="U782" s="356">
        <f t="shared" si="65"/>
        <v>17</v>
      </c>
    </row>
    <row r="783" spans="1:21" ht="18" customHeight="1">
      <c r="A783" s="850"/>
      <c r="B783" s="851"/>
      <c r="C783" s="855"/>
      <c r="D783" s="855"/>
      <c r="E783" s="340">
        <v>7</v>
      </c>
      <c r="F783" s="792"/>
      <c r="G783" s="793"/>
      <c r="H783" s="216"/>
      <c r="I783" s="116"/>
      <c r="J783" s="108"/>
      <c r="K783" s="119"/>
      <c r="L783" s="108"/>
      <c r="M783" s="26"/>
      <c r="N783" s="119"/>
      <c r="O783" s="108"/>
      <c r="P783" s="26"/>
      <c r="Q783" s="119"/>
      <c r="R783" s="33"/>
      <c r="S783" s="115"/>
      <c r="T783" s="45">
        <f t="shared" si="31"/>
        <v>0</v>
      </c>
      <c r="U783" s="356">
        <f t="shared" si="65"/>
        <v>17</v>
      </c>
    </row>
    <row r="784" spans="1:21" ht="18" customHeight="1">
      <c r="A784" s="850"/>
      <c r="B784" s="851"/>
      <c r="C784" s="855"/>
      <c r="D784" s="855"/>
      <c r="E784" s="340">
        <v>8</v>
      </c>
      <c r="F784" s="792"/>
      <c r="G784" s="793"/>
      <c r="H784" s="216"/>
      <c r="I784" s="116"/>
      <c r="J784" s="108"/>
      <c r="K784" s="119"/>
      <c r="L784" s="108"/>
      <c r="M784" s="26"/>
      <c r="N784" s="119"/>
      <c r="O784" s="108"/>
      <c r="P784" s="26"/>
      <c r="Q784" s="119"/>
      <c r="R784" s="33"/>
      <c r="S784" s="115"/>
      <c r="T784" s="45">
        <f t="shared" si="31"/>
        <v>0</v>
      </c>
      <c r="U784" s="356">
        <f t="shared" si="65"/>
        <v>17</v>
      </c>
    </row>
    <row r="785" spans="1:21" ht="18" customHeight="1">
      <c r="A785" s="850"/>
      <c r="B785" s="851"/>
      <c r="C785" s="855"/>
      <c r="D785" s="855"/>
      <c r="E785" s="340">
        <v>9</v>
      </c>
      <c r="F785" s="792"/>
      <c r="G785" s="793"/>
      <c r="H785" s="128"/>
      <c r="I785" s="117"/>
      <c r="J785" s="108"/>
      <c r="K785" s="119"/>
      <c r="L785" s="108"/>
      <c r="M785" s="26"/>
      <c r="N785" s="119"/>
      <c r="O785" s="108"/>
      <c r="P785" s="26"/>
      <c r="Q785" s="119"/>
      <c r="R785" s="33"/>
      <c r="S785" s="115"/>
      <c r="T785" s="45">
        <f t="shared" si="31"/>
        <v>0</v>
      </c>
      <c r="U785" s="356">
        <f t="shared" si="65"/>
        <v>17</v>
      </c>
    </row>
    <row r="786" spans="1:21" ht="18" customHeight="1">
      <c r="A786" s="852"/>
      <c r="B786" s="853"/>
      <c r="C786" s="856"/>
      <c r="D786" s="856"/>
      <c r="E786" s="341">
        <v>10</v>
      </c>
      <c r="F786" s="796"/>
      <c r="G786" s="797"/>
      <c r="H786" s="130"/>
      <c r="I786" s="118"/>
      <c r="J786" s="222"/>
      <c r="K786" s="223"/>
      <c r="L786" s="222"/>
      <c r="M786" s="224"/>
      <c r="N786" s="223"/>
      <c r="O786" s="222"/>
      <c r="P786" s="224"/>
      <c r="Q786" s="223"/>
      <c r="R786" s="225"/>
      <c r="S786" s="122"/>
      <c r="T786" s="259">
        <f t="shared" si="31"/>
        <v>0</v>
      </c>
      <c r="U786" s="356">
        <f t="shared" si="65"/>
        <v>17</v>
      </c>
    </row>
    <row r="787" spans="1:21" ht="18" customHeight="1">
      <c r="A787" s="848">
        <f t="shared" ref="A787:B787" si="66">IF(A519="","",A519)</f>
        <v>18</v>
      </c>
      <c r="B787" s="849" t="str">
        <f t="shared" si="66"/>
        <v/>
      </c>
      <c r="C787" s="854" t="str">
        <f>IF(C519="","",C519)</f>
        <v/>
      </c>
      <c r="D787" s="854" t="str">
        <f>IF(D519="","",D519)</f>
        <v/>
      </c>
      <c r="E787" s="339">
        <v>1</v>
      </c>
      <c r="F787" s="794"/>
      <c r="G787" s="795"/>
      <c r="H787" s="217"/>
      <c r="I787" s="218"/>
      <c r="J787" s="181"/>
      <c r="K787" s="219"/>
      <c r="L787" s="181"/>
      <c r="M787" s="220"/>
      <c r="N787" s="219"/>
      <c r="O787" s="181"/>
      <c r="P787" s="220"/>
      <c r="Q787" s="219"/>
      <c r="R787" s="182"/>
      <c r="S787" s="258"/>
      <c r="T787" s="221">
        <f t="shared" si="31"/>
        <v>0</v>
      </c>
      <c r="U787" s="356">
        <f t="shared" ref="U787:U796" si="67">$A$787</f>
        <v>18</v>
      </c>
    </row>
    <row r="788" spans="1:21" ht="18" customHeight="1">
      <c r="A788" s="850"/>
      <c r="B788" s="851"/>
      <c r="C788" s="855"/>
      <c r="D788" s="855"/>
      <c r="E788" s="340">
        <v>2</v>
      </c>
      <c r="F788" s="792"/>
      <c r="G788" s="793"/>
      <c r="H788" s="216"/>
      <c r="I788" s="116"/>
      <c r="J788" s="108"/>
      <c r="K788" s="119"/>
      <c r="L788" s="108"/>
      <c r="M788" s="26"/>
      <c r="N788" s="119"/>
      <c r="O788" s="108"/>
      <c r="P788" s="26"/>
      <c r="Q788" s="119"/>
      <c r="R788" s="33"/>
      <c r="S788" s="115"/>
      <c r="T788" s="45">
        <f t="shared" si="31"/>
        <v>0</v>
      </c>
      <c r="U788" s="356">
        <f t="shared" si="67"/>
        <v>18</v>
      </c>
    </row>
    <row r="789" spans="1:21" ht="18" customHeight="1">
      <c r="A789" s="850"/>
      <c r="B789" s="851"/>
      <c r="C789" s="855"/>
      <c r="D789" s="855"/>
      <c r="E789" s="340">
        <v>3</v>
      </c>
      <c r="F789" s="792"/>
      <c r="G789" s="793"/>
      <c r="H789" s="216"/>
      <c r="I789" s="116"/>
      <c r="J789" s="108"/>
      <c r="K789" s="119"/>
      <c r="L789" s="108"/>
      <c r="M789" s="26"/>
      <c r="N789" s="119"/>
      <c r="O789" s="108"/>
      <c r="P789" s="26"/>
      <c r="Q789" s="119"/>
      <c r="R789" s="33"/>
      <c r="S789" s="115"/>
      <c r="T789" s="45">
        <f t="shared" si="31"/>
        <v>0</v>
      </c>
      <c r="U789" s="356">
        <f t="shared" si="67"/>
        <v>18</v>
      </c>
    </row>
    <row r="790" spans="1:21" ht="18" customHeight="1">
      <c r="A790" s="850"/>
      <c r="B790" s="851"/>
      <c r="C790" s="855"/>
      <c r="D790" s="855"/>
      <c r="E790" s="340">
        <v>4</v>
      </c>
      <c r="F790" s="792"/>
      <c r="G790" s="793"/>
      <c r="H790" s="216"/>
      <c r="I790" s="116"/>
      <c r="J790" s="108"/>
      <c r="K790" s="119"/>
      <c r="L790" s="108"/>
      <c r="M790" s="26"/>
      <c r="N790" s="119"/>
      <c r="O790" s="108"/>
      <c r="P790" s="26"/>
      <c r="Q790" s="119"/>
      <c r="R790" s="33"/>
      <c r="S790" s="115"/>
      <c r="T790" s="45">
        <f t="shared" si="31"/>
        <v>0</v>
      </c>
      <c r="U790" s="356">
        <f t="shared" si="67"/>
        <v>18</v>
      </c>
    </row>
    <row r="791" spans="1:21" ht="18" customHeight="1">
      <c r="A791" s="850"/>
      <c r="B791" s="851"/>
      <c r="C791" s="855"/>
      <c r="D791" s="855"/>
      <c r="E791" s="340">
        <v>5</v>
      </c>
      <c r="F791" s="792"/>
      <c r="G791" s="793"/>
      <c r="H791" s="216"/>
      <c r="I791" s="116"/>
      <c r="J791" s="108"/>
      <c r="K791" s="119"/>
      <c r="L791" s="108"/>
      <c r="M791" s="26"/>
      <c r="N791" s="119"/>
      <c r="O791" s="108"/>
      <c r="P791" s="26"/>
      <c r="Q791" s="119"/>
      <c r="R791" s="33"/>
      <c r="S791" s="115"/>
      <c r="T791" s="45">
        <f t="shared" si="31"/>
        <v>0</v>
      </c>
      <c r="U791" s="356">
        <f t="shared" si="67"/>
        <v>18</v>
      </c>
    </row>
    <row r="792" spans="1:21" ht="18" customHeight="1">
      <c r="A792" s="850"/>
      <c r="B792" s="851"/>
      <c r="C792" s="855"/>
      <c r="D792" s="855"/>
      <c r="E792" s="340">
        <v>6</v>
      </c>
      <c r="F792" s="792"/>
      <c r="G792" s="793"/>
      <c r="H792" s="216"/>
      <c r="I792" s="116"/>
      <c r="J792" s="108"/>
      <c r="K792" s="119"/>
      <c r="L792" s="108"/>
      <c r="M792" s="26"/>
      <c r="N792" s="119"/>
      <c r="O792" s="108"/>
      <c r="P792" s="26"/>
      <c r="Q792" s="119"/>
      <c r="R792" s="33"/>
      <c r="S792" s="115"/>
      <c r="T792" s="45">
        <f t="shared" si="31"/>
        <v>0</v>
      </c>
      <c r="U792" s="356">
        <f t="shared" si="67"/>
        <v>18</v>
      </c>
    </row>
    <row r="793" spans="1:21" ht="18" customHeight="1">
      <c r="A793" s="850"/>
      <c r="B793" s="851"/>
      <c r="C793" s="855"/>
      <c r="D793" s="855"/>
      <c r="E793" s="340">
        <v>7</v>
      </c>
      <c r="F793" s="792"/>
      <c r="G793" s="793"/>
      <c r="H793" s="216"/>
      <c r="I793" s="116"/>
      <c r="J793" s="108"/>
      <c r="K793" s="119"/>
      <c r="L793" s="108"/>
      <c r="M793" s="26"/>
      <c r="N793" s="119"/>
      <c r="O793" s="108"/>
      <c r="P793" s="26"/>
      <c r="Q793" s="119"/>
      <c r="R793" s="33"/>
      <c r="S793" s="115"/>
      <c r="T793" s="45">
        <f t="shared" si="31"/>
        <v>0</v>
      </c>
      <c r="U793" s="356">
        <f t="shared" si="67"/>
        <v>18</v>
      </c>
    </row>
    <row r="794" spans="1:21" ht="18" customHeight="1">
      <c r="A794" s="850"/>
      <c r="B794" s="851"/>
      <c r="C794" s="855"/>
      <c r="D794" s="855"/>
      <c r="E794" s="340">
        <v>8</v>
      </c>
      <c r="F794" s="792"/>
      <c r="G794" s="793"/>
      <c r="H794" s="216"/>
      <c r="I794" s="116"/>
      <c r="J794" s="108"/>
      <c r="K794" s="119"/>
      <c r="L794" s="108"/>
      <c r="M794" s="26"/>
      <c r="N794" s="119"/>
      <c r="O794" s="108"/>
      <c r="P794" s="26"/>
      <c r="Q794" s="119"/>
      <c r="R794" s="33"/>
      <c r="S794" s="115"/>
      <c r="T794" s="45">
        <f t="shared" si="31"/>
        <v>0</v>
      </c>
      <c r="U794" s="356">
        <f t="shared" si="67"/>
        <v>18</v>
      </c>
    </row>
    <row r="795" spans="1:21" ht="18" customHeight="1">
      <c r="A795" s="850"/>
      <c r="B795" s="851"/>
      <c r="C795" s="855"/>
      <c r="D795" s="855"/>
      <c r="E795" s="340">
        <v>9</v>
      </c>
      <c r="F795" s="792"/>
      <c r="G795" s="793"/>
      <c r="H795" s="128"/>
      <c r="I795" s="117"/>
      <c r="J795" s="108"/>
      <c r="K795" s="119"/>
      <c r="L795" s="108"/>
      <c r="M795" s="26"/>
      <c r="N795" s="119"/>
      <c r="O795" s="108"/>
      <c r="P795" s="26"/>
      <c r="Q795" s="119"/>
      <c r="R795" s="33"/>
      <c r="S795" s="115"/>
      <c r="T795" s="45">
        <f t="shared" si="31"/>
        <v>0</v>
      </c>
      <c r="U795" s="356">
        <f t="shared" si="67"/>
        <v>18</v>
      </c>
    </row>
    <row r="796" spans="1:21" ht="18" customHeight="1">
      <c r="A796" s="852"/>
      <c r="B796" s="853"/>
      <c r="C796" s="856"/>
      <c r="D796" s="856"/>
      <c r="E796" s="341">
        <v>10</v>
      </c>
      <c r="F796" s="796"/>
      <c r="G796" s="797"/>
      <c r="H796" s="130"/>
      <c r="I796" s="118"/>
      <c r="J796" s="222"/>
      <c r="K796" s="223"/>
      <c r="L796" s="222"/>
      <c r="M796" s="224"/>
      <c r="N796" s="223"/>
      <c r="O796" s="222"/>
      <c r="P796" s="224"/>
      <c r="Q796" s="223"/>
      <c r="R796" s="225"/>
      <c r="S796" s="122"/>
      <c r="T796" s="259">
        <f t="shared" si="31"/>
        <v>0</v>
      </c>
      <c r="U796" s="356">
        <f t="shared" si="67"/>
        <v>18</v>
      </c>
    </row>
    <row r="797" spans="1:21" ht="18" customHeight="1">
      <c r="A797" s="848">
        <f t="shared" ref="A797:B797" si="68">IF(A549="","",A549)</f>
        <v>19</v>
      </c>
      <c r="B797" s="849" t="str">
        <f t="shared" si="68"/>
        <v/>
      </c>
      <c r="C797" s="854" t="str">
        <f>IF(C549="","",C549)</f>
        <v/>
      </c>
      <c r="D797" s="854" t="str">
        <f>IF(D549="","",D549)</f>
        <v/>
      </c>
      <c r="E797" s="339">
        <v>1</v>
      </c>
      <c r="F797" s="794"/>
      <c r="G797" s="795"/>
      <c r="H797" s="217"/>
      <c r="I797" s="218"/>
      <c r="J797" s="181"/>
      <c r="K797" s="219"/>
      <c r="L797" s="181"/>
      <c r="M797" s="220"/>
      <c r="N797" s="219"/>
      <c r="O797" s="181"/>
      <c r="P797" s="220"/>
      <c r="Q797" s="219"/>
      <c r="R797" s="182"/>
      <c r="S797" s="183"/>
      <c r="T797" s="221">
        <f t="shared" si="31"/>
        <v>0</v>
      </c>
      <c r="U797" s="356">
        <f t="shared" ref="U797:U806" si="69">$A$797</f>
        <v>19</v>
      </c>
    </row>
    <row r="798" spans="1:21" ht="18" customHeight="1">
      <c r="A798" s="850"/>
      <c r="B798" s="851"/>
      <c r="C798" s="855"/>
      <c r="D798" s="855"/>
      <c r="E798" s="340">
        <v>2</v>
      </c>
      <c r="F798" s="792"/>
      <c r="G798" s="793"/>
      <c r="H798" s="216"/>
      <c r="I798" s="116"/>
      <c r="J798" s="108"/>
      <c r="K798" s="119"/>
      <c r="L798" s="108"/>
      <c r="M798" s="26"/>
      <c r="N798" s="119"/>
      <c r="O798" s="108"/>
      <c r="P798" s="26"/>
      <c r="Q798" s="119"/>
      <c r="R798" s="33"/>
      <c r="S798" s="114"/>
      <c r="T798" s="45">
        <f t="shared" si="31"/>
        <v>0</v>
      </c>
      <c r="U798" s="356">
        <f t="shared" si="69"/>
        <v>19</v>
      </c>
    </row>
    <row r="799" spans="1:21" ht="18" customHeight="1">
      <c r="A799" s="850"/>
      <c r="B799" s="851"/>
      <c r="C799" s="855"/>
      <c r="D799" s="855"/>
      <c r="E799" s="340">
        <v>3</v>
      </c>
      <c r="F799" s="792"/>
      <c r="G799" s="793"/>
      <c r="H799" s="216"/>
      <c r="I799" s="116"/>
      <c r="J799" s="108"/>
      <c r="K799" s="119"/>
      <c r="L799" s="108"/>
      <c r="M799" s="26"/>
      <c r="N799" s="119"/>
      <c r="O799" s="108"/>
      <c r="P799" s="26"/>
      <c r="Q799" s="119"/>
      <c r="R799" s="33"/>
      <c r="S799" s="114"/>
      <c r="T799" s="45">
        <f t="shared" si="31"/>
        <v>0</v>
      </c>
      <c r="U799" s="356">
        <f t="shared" si="69"/>
        <v>19</v>
      </c>
    </row>
    <row r="800" spans="1:21" ht="18" customHeight="1">
      <c r="A800" s="850"/>
      <c r="B800" s="851"/>
      <c r="C800" s="855"/>
      <c r="D800" s="855"/>
      <c r="E800" s="340">
        <v>4</v>
      </c>
      <c r="F800" s="792"/>
      <c r="G800" s="793"/>
      <c r="H800" s="216"/>
      <c r="I800" s="116"/>
      <c r="J800" s="108"/>
      <c r="K800" s="119"/>
      <c r="L800" s="108"/>
      <c r="M800" s="26"/>
      <c r="N800" s="119"/>
      <c r="O800" s="108"/>
      <c r="P800" s="26"/>
      <c r="Q800" s="119"/>
      <c r="R800" s="33"/>
      <c r="S800" s="114"/>
      <c r="T800" s="45">
        <f t="shared" si="31"/>
        <v>0</v>
      </c>
      <c r="U800" s="356">
        <f t="shared" si="69"/>
        <v>19</v>
      </c>
    </row>
    <row r="801" spans="1:21" ht="18" customHeight="1">
      <c r="A801" s="850"/>
      <c r="B801" s="851"/>
      <c r="C801" s="855"/>
      <c r="D801" s="855"/>
      <c r="E801" s="340">
        <v>5</v>
      </c>
      <c r="F801" s="792"/>
      <c r="G801" s="793"/>
      <c r="H801" s="216"/>
      <c r="I801" s="116"/>
      <c r="J801" s="108"/>
      <c r="K801" s="119"/>
      <c r="L801" s="108"/>
      <c r="M801" s="26"/>
      <c r="N801" s="119"/>
      <c r="O801" s="108"/>
      <c r="P801" s="26"/>
      <c r="Q801" s="119"/>
      <c r="R801" s="33"/>
      <c r="S801" s="114"/>
      <c r="T801" s="45">
        <f t="shared" si="31"/>
        <v>0</v>
      </c>
      <c r="U801" s="356">
        <f t="shared" si="69"/>
        <v>19</v>
      </c>
    </row>
    <row r="802" spans="1:21" ht="18" customHeight="1">
      <c r="A802" s="850"/>
      <c r="B802" s="851"/>
      <c r="C802" s="855"/>
      <c r="D802" s="855"/>
      <c r="E802" s="340">
        <v>6</v>
      </c>
      <c r="F802" s="792"/>
      <c r="G802" s="793"/>
      <c r="H802" s="216"/>
      <c r="I802" s="116"/>
      <c r="J802" s="108"/>
      <c r="K802" s="119"/>
      <c r="L802" s="108"/>
      <c r="M802" s="26"/>
      <c r="N802" s="119"/>
      <c r="O802" s="108"/>
      <c r="P802" s="26"/>
      <c r="Q802" s="119"/>
      <c r="R802" s="33"/>
      <c r="S802" s="114"/>
      <c r="T802" s="45">
        <f t="shared" si="31"/>
        <v>0</v>
      </c>
      <c r="U802" s="356">
        <f t="shared" si="69"/>
        <v>19</v>
      </c>
    </row>
    <row r="803" spans="1:21" ht="18" customHeight="1">
      <c r="A803" s="850"/>
      <c r="B803" s="851"/>
      <c r="C803" s="855"/>
      <c r="D803" s="855"/>
      <c r="E803" s="340">
        <v>7</v>
      </c>
      <c r="F803" s="792"/>
      <c r="G803" s="793"/>
      <c r="H803" s="216"/>
      <c r="I803" s="116"/>
      <c r="J803" s="108"/>
      <c r="K803" s="119"/>
      <c r="L803" s="108"/>
      <c r="M803" s="26"/>
      <c r="N803" s="119"/>
      <c r="O803" s="108"/>
      <c r="P803" s="26"/>
      <c r="Q803" s="119"/>
      <c r="R803" s="33"/>
      <c r="S803" s="114"/>
      <c r="T803" s="45">
        <f t="shared" si="31"/>
        <v>0</v>
      </c>
      <c r="U803" s="356">
        <f t="shared" si="69"/>
        <v>19</v>
      </c>
    </row>
    <row r="804" spans="1:21" ht="18" customHeight="1">
      <c r="A804" s="850"/>
      <c r="B804" s="851"/>
      <c r="C804" s="855"/>
      <c r="D804" s="855"/>
      <c r="E804" s="340">
        <v>8</v>
      </c>
      <c r="F804" s="792"/>
      <c r="G804" s="793"/>
      <c r="H804" s="216"/>
      <c r="I804" s="116"/>
      <c r="J804" s="108"/>
      <c r="K804" s="119"/>
      <c r="L804" s="108"/>
      <c r="M804" s="26"/>
      <c r="N804" s="119"/>
      <c r="O804" s="108"/>
      <c r="P804" s="26"/>
      <c r="Q804" s="119"/>
      <c r="R804" s="33"/>
      <c r="S804" s="114"/>
      <c r="T804" s="45">
        <f t="shared" si="31"/>
        <v>0</v>
      </c>
      <c r="U804" s="356">
        <f t="shared" si="69"/>
        <v>19</v>
      </c>
    </row>
    <row r="805" spans="1:21" ht="18" customHeight="1">
      <c r="A805" s="850"/>
      <c r="B805" s="851"/>
      <c r="C805" s="855"/>
      <c r="D805" s="855"/>
      <c r="E805" s="340">
        <v>9</v>
      </c>
      <c r="F805" s="792"/>
      <c r="G805" s="793"/>
      <c r="H805" s="128"/>
      <c r="I805" s="117"/>
      <c r="J805" s="107"/>
      <c r="K805" s="119"/>
      <c r="L805" s="108"/>
      <c r="M805" s="26"/>
      <c r="N805" s="119"/>
      <c r="O805" s="108"/>
      <c r="P805" s="26"/>
      <c r="Q805" s="119"/>
      <c r="R805" s="33"/>
      <c r="S805" s="115"/>
      <c r="T805" s="45">
        <f t="shared" si="31"/>
        <v>0</v>
      </c>
      <c r="U805" s="356">
        <f t="shared" si="69"/>
        <v>19</v>
      </c>
    </row>
    <row r="806" spans="1:21" ht="18" customHeight="1">
      <c r="A806" s="852"/>
      <c r="B806" s="853"/>
      <c r="C806" s="856"/>
      <c r="D806" s="856"/>
      <c r="E806" s="341">
        <v>10</v>
      </c>
      <c r="F806" s="796"/>
      <c r="G806" s="797"/>
      <c r="H806" s="130"/>
      <c r="I806" s="118"/>
      <c r="J806" s="109"/>
      <c r="K806" s="223"/>
      <c r="L806" s="222"/>
      <c r="M806" s="224"/>
      <c r="N806" s="223"/>
      <c r="O806" s="222"/>
      <c r="P806" s="224"/>
      <c r="Q806" s="223"/>
      <c r="R806" s="225"/>
      <c r="S806" s="122"/>
      <c r="T806" s="259">
        <f t="shared" si="31"/>
        <v>0</v>
      </c>
      <c r="U806" s="356">
        <f t="shared" si="69"/>
        <v>19</v>
      </c>
    </row>
    <row r="807" spans="1:21" ht="18" customHeight="1">
      <c r="A807" s="848">
        <f t="shared" ref="A807:B807" si="70">IF(A579="","",A579)</f>
        <v>20</v>
      </c>
      <c r="B807" s="849" t="str">
        <f t="shared" si="70"/>
        <v/>
      </c>
      <c r="C807" s="854" t="str">
        <f>IF(C579="","",C579)</f>
        <v/>
      </c>
      <c r="D807" s="854" t="str">
        <f>IF(D579="","",D579)</f>
        <v/>
      </c>
      <c r="E807" s="339">
        <v>1</v>
      </c>
      <c r="F807" s="794"/>
      <c r="G807" s="795"/>
      <c r="H807" s="217"/>
      <c r="I807" s="218"/>
      <c r="J807" s="181"/>
      <c r="K807" s="219"/>
      <c r="L807" s="181"/>
      <c r="M807" s="220"/>
      <c r="N807" s="219"/>
      <c r="O807" s="181"/>
      <c r="P807" s="220"/>
      <c r="Q807" s="219"/>
      <c r="R807" s="182"/>
      <c r="S807" s="183"/>
      <c r="T807" s="221">
        <f t="shared" si="31"/>
        <v>0</v>
      </c>
      <c r="U807" s="356">
        <f t="shared" ref="U807:U816" si="71">$A$807</f>
        <v>20</v>
      </c>
    </row>
    <row r="808" spans="1:21" ht="18" customHeight="1">
      <c r="A808" s="850"/>
      <c r="B808" s="851"/>
      <c r="C808" s="855"/>
      <c r="D808" s="855"/>
      <c r="E808" s="340">
        <v>2</v>
      </c>
      <c r="F808" s="792"/>
      <c r="G808" s="793"/>
      <c r="H808" s="216"/>
      <c r="I808" s="116"/>
      <c r="J808" s="108"/>
      <c r="K808" s="119"/>
      <c r="L808" s="108"/>
      <c r="M808" s="26"/>
      <c r="N808" s="119"/>
      <c r="O808" s="108"/>
      <c r="P808" s="26"/>
      <c r="Q808" s="119"/>
      <c r="R808" s="33"/>
      <c r="S808" s="114"/>
      <c r="T808" s="45">
        <f t="shared" si="31"/>
        <v>0</v>
      </c>
      <c r="U808" s="356">
        <f t="shared" si="71"/>
        <v>20</v>
      </c>
    </row>
    <row r="809" spans="1:21" ht="18" customHeight="1">
      <c r="A809" s="850"/>
      <c r="B809" s="851"/>
      <c r="C809" s="855"/>
      <c r="D809" s="855"/>
      <c r="E809" s="340">
        <v>3</v>
      </c>
      <c r="F809" s="792"/>
      <c r="G809" s="793"/>
      <c r="H809" s="216"/>
      <c r="I809" s="116"/>
      <c r="J809" s="108"/>
      <c r="K809" s="119"/>
      <c r="L809" s="108"/>
      <c r="M809" s="26"/>
      <c r="N809" s="119"/>
      <c r="O809" s="108"/>
      <c r="P809" s="26"/>
      <c r="Q809" s="119"/>
      <c r="R809" s="33"/>
      <c r="S809" s="114"/>
      <c r="T809" s="45">
        <f t="shared" si="31"/>
        <v>0</v>
      </c>
      <c r="U809" s="356">
        <f t="shared" si="71"/>
        <v>20</v>
      </c>
    </row>
    <row r="810" spans="1:21" ht="18" customHeight="1">
      <c r="A810" s="850"/>
      <c r="B810" s="851"/>
      <c r="C810" s="855"/>
      <c r="D810" s="855"/>
      <c r="E810" s="340">
        <v>4</v>
      </c>
      <c r="F810" s="792"/>
      <c r="G810" s="793"/>
      <c r="H810" s="216"/>
      <c r="I810" s="116"/>
      <c r="J810" s="108"/>
      <c r="K810" s="119"/>
      <c r="L810" s="108"/>
      <c r="M810" s="26"/>
      <c r="N810" s="119"/>
      <c r="O810" s="108"/>
      <c r="P810" s="26"/>
      <c r="Q810" s="119"/>
      <c r="R810" s="33"/>
      <c r="S810" s="114"/>
      <c r="T810" s="45">
        <f t="shared" si="31"/>
        <v>0</v>
      </c>
      <c r="U810" s="356">
        <f t="shared" si="71"/>
        <v>20</v>
      </c>
    </row>
    <row r="811" spans="1:21" ht="18" customHeight="1">
      <c r="A811" s="850"/>
      <c r="B811" s="851"/>
      <c r="C811" s="855"/>
      <c r="D811" s="855"/>
      <c r="E811" s="340">
        <v>5</v>
      </c>
      <c r="F811" s="792"/>
      <c r="G811" s="793"/>
      <c r="H811" s="216"/>
      <c r="I811" s="116"/>
      <c r="J811" s="108"/>
      <c r="K811" s="119"/>
      <c r="L811" s="108"/>
      <c r="M811" s="26"/>
      <c r="N811" s="119"/>
      <c r="O811" s="108"/>
      <c r="P811" s="26"/>
      <c r="Q811" s="119"/>
      <c r="R811" s="33"/>
      <c r="S811" s="114"/>
      <c r="T811" s="45">
        <f t="shared" si="31"/>
        <v>0</v>
      </c>
      <c r="U811" s="356">
        <f t="shared" si="71"/>
        <v>20</v>
      </c>
    </row>
    <row r="812" spans="1:21" ht="18" customHeight="1">
      <c r="A812" s="850"/>
      <c r="B812" s="851"/>
      <c r="C812" s="855"/>
      <c r="D812" s="855"/>
      <c r="E812" s="340">
        <v>6</v>
      </c>
      <c r="F812" s="792"/>
      <c r="G812" s="793"/>
      <c r="H812" s="216"/>
      <c r="I812" s="116"/>
      <c r="J812" s="108"/>
      <c r="K812" s="119"/>
      <c r="L812" s="108"/>
      <c r="M812" s="26"/>
      <c r="N812" s="119"/>
      <c r="O812" s="108"/>
      <c r="P812" s="26"/>
      <c r="Q812" s="119"/>
      <c r="R812" s="33"/>
      <c r="S812" s="114"/>
      <c r="T812" s="45">
        <f t="shared" si="31"/>
        <v>0</v>
      </c>
      <c r="U812" s="356">
        <f t="shared" si="71"/>
        <v>20</v>
      </c>
    </row>
    <row r="813" spans="1:21" ht="18" customHeight="1">
      <c r="A813" s="850"/>
      <c r="B813" s="851"/>
      <c r="C813" s="855"/>
      <c r="D813" s="855"/>
      <c r="E813" s="340">
        <v>7</v>
      </c>
      <c r="F813" s="792"/>
      <c r="G813" s="793"/>
      <c r="H813" s="216"/>
      <c r="I813" s="116"/>
      <c r="J813" s="108"/>
      <c r="K813" s="119"/>
      <c r="L813" s="108"/>
      <c r="M813" s="26"/>
      <c r="N813" s="119"/>
      <c r="O813" s="108"/>
      <c r="P813" s="26"/>
      <c r="Q813" s="119"/>
      <c r="R813" s="33"/>
      <c r="S813" s="114"/>
      <c r="T813" s="45">
        <f t="shared" si="31"/>
        <v>0</v>
      </c>
      <c r="U813" s="356">
        <f t="shared" si="71"/>
        <v>20</v>
      </c>
    </row>
    <row r="814" spans="1:21" ht="18" customHeight="1">
      <c r="A814" s="850"/>
      <c r="B814" s="851"/>
      <c r="C814" s="855"/>
      <c r="D814" s="855"/>
      <c r="E814" s="340">
        <v>8</v>
      </c>
      <c r="F814" s="792"/>
      <c r="G814" s="793"/>
      <c r="H814" s="216"/>
      <c r="I814" s="116"/>
      <c r="J814" s="108"/>
      <c r="K814" s="119"/>
      <c r="L814" s="108"/>
      <c r="M814" s="26"/>
      <c r="N814" s="119"/>
      <c r="O814" s="108"/>
      <c r="P814" s="26"/>
      <c r="Q814" s="119"/>
      <c r="R814" s="33"/>
      <c r="S814" s="114"/>
      <c r="T814" s="45">
        <f t="shared" si="31"/>
        <v>0</v>
      </c>
      <c r="U814" s="356">
        <f t="shared" si="71"/>
        <v>20</v>
      </c>
    </row>
    <row r="815" spans="1:21" ht="18" customHeight="1">
      <c r="A815" s="850"/>
      <c r="B815" s="851"/>
      <c r="C815" s="855"/>
      <c r="D815" s="855"/>
      <c r="E815" s="340">
        <v>9</v>
      </c>
      <c r="F815" s="792"/>
      <c r="G815" s="793"/>
      <c r="H815" s="128"/>
      <c r="I815" s="117"/>
      <c r="J815" s="107"/>
      <c r="K815" s="119"/>
      <c r="L815" s="108"/>
      <c r="M815" s="26"/>
      <c r="N815" s="119"/>
      <c r="O815" s="108"/>
      <c r="P815" s="26"/>
      <c r="Q815" s="119"/>
      <c r="R815" s="33"/>
      <c r="S815" s="115"/>
      <c r="T815" s="45">
        <f t="shared" si="31"/>
        <v>0</v>
      </c>
      <c r="U815" s="356">
        <f t="shared" si="71"/>
        <v>20</v>
      </c>
    </row>
    <row r="816" spans="1:21" ht="18" customHeight="1">
      <c r="A816" s="852"/>
      <c r="B816" s="853"/>
      <c r="C816" s="856"/>
      <c r="D816" s="856"/>
      <c r="E816" s="341">
        <v>10</v>
      </c>
      <c r="F816" s="796"/>
      <c r="G816" s="797"/>
      <c r="H816" s="130"/>
      <c r="I816" s="118"/>
      <c r="J816" s="109"/>
      <c r="K816" s="223"/>
      <c r="L816" s="222"/>
      <c r="M816" s="224"/>
      <c r="N816" s="223"/>
      <c r="O816" s="222"/>
      <c r="P816" s="224"/>
      <c r="Q816" s="223"/>
      <c r="R816" s="225"/>
      <c r="S816" s="122"/>
      <c r="T816" s="259">
        <f t="shared" si="31"/>
        <v>0</v>
      </c>
      <c r="U816" s="356">
        <f t="shared" si="71"/>
        <v>20</v>
      </c>
    </row>
    <row r="818" spans="1:11">
      <c r="A818" s="1"/>
      <c r="B818" s="1"/>
      <c r="C818" s="1"/>
      <c r="D818" s="1"/>
      <c r="E818" s="1"/>
    </row>
    <row r="819" spans="1:11" ht="20.100000000000001" customHeight="1">
      <c r="A819" s="324"/>
      <c r="B819" s="324"/>
      <c r="C819" s="324"/>
      <c r="D819" s="324"/>
      <c r="E819" s="361" t="s">
        <v>82</v>
      </c>
      <c r="F819" s="361"/>
      <c r="G819" s="361"/>
      <c r="H819" s="362"/>
      <c r="I819" s="362"/>
      <c r="J819" s="362"/>
      <c r="K819" s="362"/>
    </row>
    <row r="820" spans="1:11" ht="20.100000000000001" customHeight="1">
      <c r="A820" s="325"/>
      <c r="B820" s="325"/>
      <c r="C820" s="325"/>
      <c r="D820" s="325"/>
      <c r="E820" s="363" t="s">
        <v>15</v>
      </c>
      <c r="F820" s="363"/>
      <c r="G820" s="363"/>
      <c r="H820" s="362"/>
      <c r="I820" s="857" t="s">
        <v>16</v>
      </c>
      <c r="J820" s="858"/>
      <c r="K820" s="858"/>
    </row>
    <row r="821" spans="1:11" ht="20.100000000000001" customHeight="1">
      <c r="A821" s="326"/>
      <c r="B821" s="326"/>
      <c r="C821" s="326"/>
      <c r="D821" s="327"/>
      <c r="E821" s="807" t="s">
        <v>6</v>
      </c>
      <c r="F821" s="808"/>
      <c r="G821" s="808"/>
      <c r="H821" s="809"/>
      <c r="I821" s="859" t="s">
        <v>84</v>
      </c>
      <c r="J821" s="860"/>
      <c r="K821" s="860"/>
    </row>
    <row r="822" spans="1:11" ht="20.100000000000001" customHeight="1">
      <c r="A822" s="326"/>
      <c r="B822" s="326"/>
      <c r="C822" s="326"/>
      <c r="D822" s="326"/>
      <c r="E822" s="807" t="s">
        <v>297</v>
      </c>
      <c r="F822" s="808"/>
      <c r="G822" s="808"/>
      <c r="H822" s="809"/>
      <c r="I822" s="861">
        <f>SUMIFS($T$617:$T$816,$F$617:$F$816,$E822)</f>
        <v>0</v>
      </c>
      <c r="J822" s="862"/>
      <c r="K822" s="863"/>
    </row>
    <row r="823" spans="1:11" ht="20.100000000000001" customHeight="1">
      <c r="A823" s="326"/>
      <c r="B823" s="326"/>
      <c r="C823" s="326"/>
      <c r="D823" s="326"/>
      <c r="E823" s="807" t="s">
        <v>298</v>
      </c>
      <c r="F823" s="808"/>
      <c r="G823" s="808"/>
      <c r="H823" s="809"/>
      <c r="I823" s="861">
        <f t="shared" ref="I823" si="72">SUMIFS($T$617:$T$816,$F$617:$F$816,$E823)</f>
        <v>0</v>
      </c>
      <c r="J823" s="862"/>
      <c r="K823" s="863"/>
    </row>
    <row r="824" spans="1:11" ht="20.100000000000001" customHeight="1">
      <c r="A824" s="866"/>
      <c r="B824" s="377"/>
      <c r="C824" s="377"/>
      <c r="D824" s="377"/>
      <c r="E824" s="804" t="s">
        <v>91</v>
      </c>
      <c r="F824" s="807" t="s">
        <v>65</v>
      </c>
      <c r="G824" s="808"/>
      <c r="H824" s="809"/>
      <c r="I824" s="861">
        <f>SUMIFS($T$617:$T$816,$F$617:$F$816,$F824)</f>
        <v>0</v>
      </c>
      <c r="J824" s="864"/>
      <c r="K824" s="865"/>
    </row>
    <row r="825" spans="1:11" ht="20.100000000000001" customHeight="1">
      <c r="A825" s="866"/>
      <c r="B825" s="377"/>
      <c r="C825" s="377"/>
      <c r="D825" s="377"/>
      <c r="E825" s="805"/>
      <c r="F825" s="807" t="s">
        <v>66</v>
      </c>
      <c r="G825" s="808"/>
      <c r="H825" s="809"/>
      <c r="I825" s="861">
        <f>SUMIFS($T$617:$T$816,$F$617:$F$816,$F825)</f>
        <v>0</v>
      </c>
      <c r="J825" s="864"/>
      <c r="K825" s="865"/>
    </row>
    <row r="826" spans="1:11" ht="20.100000000000001" customHeight="1">
      <c r="A826" s="866"/>
      <c r="B826" s="377"/>
      <c r="C826" s="377"/>
      <c r="D826" s="377"/>
      <c r="E826" s="805"/>
      <c r="F826" s="807" t="s">
        <v>302</v>
      </c>
      <c r="G826" s="808"/>
      <c r="H826" s="809"/>
      <c r="I826" s="861">
        <f>SUMIFS($T$617:$T$816,$F$617:$F$816,$F826)</f>
        <v>0</v>
      </c>
      <c r="J826" s="864"/>
      <c r="K826" s="865"/>
    </row>
    <row r="827" spans="1:11" ht="20.100000000000001" customHeight="1">
      <c r="A827" s="866"/>
      <c r="B827" s="377"/>
      <c r="C827" s="377"/>
      <c r="D827" s="377"/>
      <c r="E827" s="805"/>
      <c r="F827" s="807" t="s">
        <v>68</v>
      </c>
      <c r="G827" s="808"/>
      <c r="H827" s="809"/>
      <c r="I827" s="861">
        <f>SUMIFS($T$617:$T$816,$F$617:$F$816,$F827)</f>
        <v>0</v>
      </c>
      <c r="J827" s="864"/>
      <c r="K827" s="865"/>
    </row>
    <row r="828" spans="1:11" ht="20.100000000000001" customHeight="1">
      <c r="A828" s="866"/>
      <c r="B828" s="377"/>
      <c r="C828" s="377"/>
      <c r="D828" s="377"/>
      <c r="E828" s="806"/>
      <c r="F828" s="867" t="s">
        <v>90</v>
      </c>
      <c r="G828" s="867"/>
      <c r="H828" s="868"/>
      <c r="I828" s="861">
        <f>SUM($I$824:$K$827)</f>
        <v>0</v>
      </c>
      <c r="J828" s="864"/>
      <c r="K828" s="865"/>
    </row>
    <row r="829" spans="1:11" ht="19.5" customHeight="1">
      <c r="A829" s="326"/>
      <c r="B829" s="326"/>
      <c r="C829" s="326"/>
      <c r="D829" s="326"/>
      <c r="E829" s="807" t="s">
        <v>69</v>
      </c>
      <c r="F829" s="808"/>
      <c r="G829" s="808"/>
      <c r="H829" s="809"/>
      <c r="I829" s="861">
        <f>SUM($I$822:$K$823,$I$828)</f>
        <v>0</v>
      </c>
      <c r="J829" s="862"/>
      <c r="K829" s="863"/>
    </row>
    <row r="830" spans="1:11" ht="19.5" customHeight="1">
      <c r="A830" s="326"/>
      <c r="B830" s="326"/>
      <c r="C830" s="326"/>
      <c r="D830" s="326"/>
      <c r="E830" s="807" t="s">
        <v>85</v>
      </c>
      <c r="F830" s="808"/>
      <c r="G830" s="808"/>
      <c r="H830" s="809"/>
      <c r="I830" s="861">
        <f>SUMIFS($T$617:$T$816,$F$617:$F$816,E830)</f>
        <v>0</v>
      </c>
      <c r="J830" s="862"/>
      <c r="K830" s="863"/>
    </row>
    <row r="831" spans="1:11" ht="19.5" customHeight="1">
      <c r="A831" s="326"/>
      <c r="B831" s="326"/>
      <c r="C831" s="326"/>
      <c r="D831" s="326"/>
      <c r="E831" s="807" t="s">
        <v>86</v>
      </c>
      <c r="F831" s="808"/>
      <c r="G831" s="808"/>
      <c r="H831" s="809"/>
      <c r="I831" s="861">
        <f>SUM($I$829,$I$830)</f>
        <v>0</v>
      </c>
      <c r="J831" s="862"/>
      <c r="K831" s="863"/>
    </row>
    <row r="832" spans="1:11" ht="19.5" customHeight="1">
      <c r="A832" s="63"/>
      <c r="B832" s="63"/>
      <c r="C832" s="63"/>
      <c r="D832" s="63"/>
      <c r="E832" s="357"/>
      <c r="F832" s="357"/>
      <c r="G832" s="357"/>
      <c r="H832" s="358"/>
      <c r="I832" s="359"/>
      <c r="J832" s="360"/>
      <c r="K832" s="360"/>
    </row>
    <row r="833" spans="1:19" ht="19.5" customHeight="1">
      <c r="A833" s="63"/>
      <c r="B833" s="63"/>
      <c r="C833" s="63"/>
      <c r="D833" s="63"/>
      <c r="E833" s="357"/>
      <c r="F833" s="357"/>
      <c r="G833" s="357"/>
      <c r="H833" s="358"/>
      <c r="I833" s="359"/>
      <c r="J833" s="360"/>
      <c r="K833" s="360"/>
    </row>
    <row r="834" spans="1:19" ht="19.5" customHeight="1">
      <c r="A834" s="329"/>
      <c r="B834" s="329"/>
      <c r="C834" s="329"/>
      <c r="D834" s="329"/>
      <c r="E834" s="364" t="s">
        <v>7</v>
      </c>
      <c r="F834" s="364"/>
      <c r="G834" s="364"/>
      <c r="H834" s="365"/>
      <c r="I834" s="366"/>
      <c r="J834" s="366"/>
      <c r="K834" s="366"/>
    </row>
    <row r="835" spans="1:19" ht="19.5" customHeight="1">
      <c r="A835" s="326"/>
      <c r="B835" s="326"/>
      <c r="C835" s="326"/>
      <c r="D835" s="327"/>
      <c r="E835" s="337"/>
      <c r="F835" s="810" t="s">
        <v>12</v>
      </c>
      <c r="G835" s="811"/>
      <c r="H835" s="379" t="s">
        <v>23</v>
      </c>
      <c r="I835" s="871" t="s">
        <v>84</v>
      </c>
      <c r="J835" s="872"/>
      <c r="K835" s="872"/>
      <c r="L835"/>
      <c r="M835"/>
      <c r="N835"/>
      <c r="O835"/>
      <c r="P835"/>
      <c r="Q835"/>
      <c r="R835"/>
      <c r="S835"/>
    </row>
    <row r="836" spans="1:19" ht="20.100000000000001" customHeight="1">
      <c r="A836" s="330"/>
      <c r="B836" s="330"/>
      <c r="C836" s="323"/>
      <c r="D836" s="323"/>
      <c r="E836" s="798" t="s">
        <v>24</v>
      </c>
      <c r="F836" s="871" t="s">
        <v>52</v>
      </c>
      <c r="G836" s="811"/>
      <c r="H836" s="378" t="s">
        <v>26</v>
      </c>
      <c r="I836" s="869">
        <f t="shared" ref="I836:I852" si="73">SUMIFS($T$9:$T$608,$G$9:$G$608,$H836)</f>
        <v>0</v>
      </c>
      <c r="J836" s="870"/>
      <c r="K836" s="870"/>
      <c r="L836"/>
      <c r="M836"/>
      <c r="N836"/>
      <c r="O836"/>
      <c r="P836"/>
      <c r="Q836"/>
      <c r="R836"/>
      <c r="S836"/>
    </row>
    <row r="837" spans="1:19" ht="20.100000000000001" customHeight="1">
      <c r="A837" s="330"/>
      <c r="B837" s="330"/>
      <c r="C837" s="323"/>
      <c r="D837" s="323"/>
      <c r="E837" s="799"/>
      <c r="F837" s="871"/>
      <c r="G837" s="811"/>
      <c r="H837" s="378" t="s">
        <v>27</v>
      </c>
      <c r="I837" s="869">
        <f t="shared" si="73"/>
        <v>0</v>
      </c>
      <c r="J837" s="870"/>
      <c r="K837" s="870"/>
      <c r="L837"/>
      <c r="M837"/>
      <c r="N837"/>
      <c r="O837"/>
      <c r="P837"/>
      <c r="Q837"/>
      <c r="R837"/>
      <c r="S837"/>
    </row>
    <row r="838" spans="1:19" ht="20.100000000000001" customHeight="1">
      <c r="A838" s="330"/>
      <c r="B838" s="330"/>
      <c r="C838" s="323"/>
      <c r="D838" s="323"/>
      <c r="E838" s="799"/>
      <c r="F838" s="871"/>
      <c r="G838" s="811"/>
      <c r="H838" s="378" t="s">
        <v>5</v>
      </c>
      <c r="I838" s="869">
        <f t="shared" si="73"/>
        <v>0</v>
      </c>
      <c r="J838" s="870"/>
      <c r="K838" s="870"/>
      <c r="L838"/>
      <c r="M838"/>
      <c r="N838"/>
      <c r="O838"/>
      <c r="P838"/>
      <c r="Q838"/>
      <c r="R838"/>
      <c r="S838"/>
    </row>
    <row r="839" spans="1:19" ht="20.100000000000001" customHeight="1">
      <c r="A839" s="330"/>
      <c r="B839" s="330"/>
      <c r="C839" s="323"/>
      <c r="D839" s="323"/>
      <c r="E839" s="799"/>
      <c r="F839" s="871" t="s">
        <v>53</v>
      </c>
      <c r="G839" s="811"/>
      <c r="H839" s="378" t="s">
        <v>3</v>
      </c>
      <c r="I839" s="869">
        <f t="shared" si="73"/>
        <v>0</v>
      </c>
      <c r="J839" s="870"/>
      <c r="K839" s="870"/>
      <c r="L839"/>
      <c r="M839"/>
      <c r="N839"/>
      <c r="O839"/>
      <c r="P839"/>
      <c r="Q839"/>
      <c r="R839"/>
      <c r="S839"/>
    </row>
    <row r="840" spans="1:19" ht="20.100000000000001" customHeight="1">
      <c r="A840" s="330"/>
      <c r="B840" s="330"/>
      <c r="C840" s="323"/>
      <c r="D840" s="323"/>
      <c r="E840" s="799"/>
      <c r="F840" s="871"/>
      <c r="G840" s="811"/>
      <c r="H840" s="378" t="s">
        <v>28</v>
      </c>
      <c r="I840" s="869">
        <f t="shared" si="73"/>
        <v>0</v>
      </c>
      <c r="J840" s="870"/>
      <c r="K840" s="870"/>
      <c r="L840"/>
      <c r="M840"/>
      <c r="N840"/>
      <c r="O840"/>
      <c r="P840"/>
      <c r="Q840"/>
      <c r="R840"/>
      <c r="S840"/>
    </row>
    <row r="841" spans="1:19" ht="20.100000000000001" customHeight="1">
      <c r="A841" s="330"/>
      <c r="B841" s="330"/>
      <c r="C841" s="323"/>
      <c r="D841" s="323"/>
      <c r="E841" s="799"/>
      <c r="F841" s="871"/>
      <c r="G841" s="811"/>
      <c r="H841" s="378" t="s">
        <v>4</v>
      </c>
      <c r="I841" s="869">
        <f t="shared" si="73"/>
        <v>0</v>
      </c>
      <c r="J841" s="870"/>
      <c r="K841" s="870"/>
      <c r="L841"/>
      <c r="M841"/>
      <c r="N841"/>
      <c r="O841"/>
      <c r="P841"/>
      <c r="Q841"/>
      <c r="R841"/>
      <c r="S841"/>
    </row>
    <row r="842" spans="1:19" ht="20.100000000000001" customHeight="1">
      <c r="A842" s="330"/>
      <c r="B842" s="330"/>
      <c r="C842" s="323"/>
      <c r="D842" s="323"/>
      <c r="E842" s="799"/>
      <c r="F842" s="871"/>
      <c r="G842" s="811"/>
      <c r="H842" s="378" t="s">
        <v>30</v>
      </c>
      <c r="I842" s="869">
        <f t="shared" si="73"/>
        <v>0</v>
      </c>
      <c r="J842" s="870"/>
      <c r="K842" s="870"/>
      <c r="L842"/>
      <c r="M842"/>
      <c r="N842"/>
      <c r="O842"/>
      <c r="P842"/>
      <c r="Q842"/>
      <c r="R842"/>
      <c r="S842"/>
    </row>
    <row r="843" spans="1:19" ht="20.100000000000001" customHeight="1">
      <c r="A843" s="330"/>
      <c r="B843" s="330"/>
      <c r="C843" s="323"/>
      <c r="D843" s="323"/>
      <c r="E843" s="799"/>
      <c r="F843" s="871"/>
      <c r="G843" s="811"/>
      <c r="H843" s="378" t="s">
        <v>25</v>
      </c>
      <c r="I843" s="869">
        <f t="shared" si="73"/>
        <v>0</v>
      </c>
      <c r="J843" s="870"/>
      <c r="K843" s="870"/>
      <c r="L843"/>
      <c r="M843"/>
      <c r="N843"/>
      <c r="O843"/>
      <c r="P843"/>
      <c r="Q843"/>
      <c r="R843"/>
      <c r="S843"/>
    </row>
    <row r="844" spans="1:19" ht="20.100000000000001" customHeight="1">
      <c r="A844" s="330"/>
      <c r="B844" s="330"/>
      <c r="C844" s="323"/>
      <c r="D844" s="323"/>
      <c r="E844" s="799"/>
      <c r="F844" s="871" t="s">
        <v>41</v>
      </c>
      <c r="G844" s="811"/>
      <c r="H844" s="378" t="s">
        <v>1</v>
      </c>
      <c r="I844" s="869">
        <f t="shared" si="73"/>
        <v>0</v>
      </c>
      <c r="J844" s="870"/>
      <c r="K844" s="870"/>
      <c r="L844"/>
      <c r="M844"/>
      <c r="N844"/>
      <c r="O844"/>
      <c r="P844"/>
      <c r="Q844"/>
      <c r="R844"/>
      <c r="S844"/>
    </row>
    <row r="845" spans="1:19" ht="20.100000000000001" customHeight="1">
      <c r="A845" s="330"/>
      <c r="B845" s="330"/>
      <c r="C845" s="323"/>
      <c r="D845" s="323"/>
      <c r="E845" s="799"/>
      <c r="F845" s="871"/>
      <c r="G845" s="811"/>
      <c r="H845" s="378" t="s">
        <v>32</v>
      </c>
      <c r="I845" s="869">
        <f t="shared" si="73"/>
        <v>0</v>
      </c>
      <c r="J845" s="870"/>
      <c r="K845" s="870"/>
      <c r="L845"/>
      <c r="M845"/>
      <c r="N845"/>
      <c r="O845"/>
      <c r="P845"/>
      <c r="Q845"/>
      <c r="R845"/>
      <c r="S845"/>
    </row>
    <row r="846" spans="1:19" ht="20.100000000000001" customHeight="1">
      <c r="A846" s="330"/>
      <c r="B846" s="330"/>
      <c r="C846" s="323"/>
      <c r="D846" s="323"/>
      <c r="E846" s="799"/>
      <c r="F846" s="871"/>
      <c r="G846" s="811"/>
      <c r="H846" s="378" t="s">
        <v>11</v>
      </c>
      <c r="I846" s="869">
        <f t="shared" si="73"/>
        <v>0</v>
      </c>
      <c r="J846" s="870"/>
      <c r="K846" s="870"/>
      <c r="L846"/>
      <c r="M846"/>
      <c r="N846"/>
      <c r="O846"/>
      <c r="P846"/>
      <c r="Q846"/>
      <c r="R846"/>
      <c r="S846"/>
    </row>
    <row r="847" spans="1:19" ht="20.100000000000001" customHeight="1">
      <c r="A847" s="330"/>
      <c r="B847" s="330"/>
      <c r="C847" s="323"/>
      <c r="D847" s="323"/>
      <c r="E847" s="799"/>
      <c r="F847" s="871" t="s">
        <v>54</v>
      </c>
      <c r="G847" s="811"/>
      <c r="H847" s="378" t="s">
        <v>31</v>
      </c>
      <c r="I847" s="869">
        <f t="shared" si="73"/>
        <v>0</v>
      </c>
      <c r="J847" s="870"/>
      <c r="K847" s="870"/>
      <c r="L847"/>
      <c r="M847"/>
      <c r="N847"/>
      <c r="O847"/>
      <c r="P847"/>
      <c r="Q847"/>
      <c r="R847"/>
      <c r="S847"/>
    </row>
    <row r="848" spans="1:19" ht="20.100000000000001" customHeight="1">
      <c r="A848" s="330"/>
      <c r="B848" s="330"/>
      <c r="C848" s="323"/>
      <c r="D848" s="323"/>
      <c r="E848" s="799"/>
      <c r="F848" s="871"/>
      <c r="G848" s="811"/>
      <c r="H848" s="378" t="s">
        <v>2</v>
      </c>
      <c r="I848" s="869">
        <f t="shared" si="73"/>
        <v>0</v>
      </c>
      <c r="J848" s="870"/>
      <c r="K848" s="870"/>
      <c r="L848"/>
      <c r="M848"/>
      <c r="N848"/>
      <c r="O848"/>
      <c r="P848"/>
      <c r="Q848"/>
      <c r="R848"/>
      <c r="S848"/>
    </row>
    <row r="849" spans="1:26" ht="20.100000000000001" customHeight="1">
      <c r="A849" s="330"/>
      <c r="B849" s="330"/>
      <c r="C849" s="323"/>
      <c r="D849" s="323"/>
      <c r="E849" s="799"/>
      <c r="F849" s="871"/>
      <c r="G849" s="811"/>
      <c r="H849" s="378" t="s">
        <v>29</v>
      </c>
      <c r="I849" s="869">
        <f t="shared" si="73"/>
        <v>0</v>
      </c>
      <c r="J849" s="870"/>
      <c r="K849" s="870"/>
      <c r="L849"/>
      <c r="M849"/>
      <c r="N849"/>
      <c r="O849"/>
      <c r="P849"/>
      <c r="Q849"/>
      <c r="R849"/>
      <c r="S849"/>
    </row>
    <row r="850" spans="1:26" ht="20.100000000000001" customHeight="1">
      <c r="A850" s="330"/>
      <c r="B850" s="330"/>
      <c r="C850" s="323"/>
      <c r="D850" s="323"/>
      <c r="E850" s="799"/>
      <c r="F850" s="871"/>
      <c r="G850" s="811"/>
      <c r="H850" s="378" t="s">
        <v>33</v>
      </c>
      <c r="I850" s="869">
        <f t="shared" si="73"/>
        <v>0</v>
      </c>
      <c r="J850" s="870"/>
      <c r="K850" s="870"/>
      <c r="L850"/>
      <c r="M850"/>
      <c r="N850"/>
      <c r="O850"/>
      <c r="P850"/>
      <c r="Q850"/>
      <c r="R850"/>
      <c r="S850"/>
    </row>
    <row r="851" spans="1:26" ht="20.100000000000001" customHeight="1">
      <c r="A851" s="330"/>
      <c r="B851" s="330"/>
      <c r="C851" s="323"/>
      <c r="D851" s="323"/>
      <c r="E851" s="799"/>
      <c r="F851" s="871"/>
      <c r="G851" s="811"/>
      <c r="H851" s="378" t="s">
        <v>20</v>
      </c>
      <c r="I851" s="869">
        <f t="shared" si="73"/>
        <v>0</v>
      </c>
      <c r="J851" s="870"/>
      <c r="K851" s="870"/>
      <c r="L851"/>
      <c r="M851"/>
      <c r="N851"/>
      <c r="O851"/>
      <c r="P851"/>
      <c r="Q851"/>
      <c r="R851"/>
      <c r="S851"/>
    </row>
    <row r="852" spans="1:26" ht="20.100000000000001" customHeight="1">
      <c r="A852" s="330"/>
      <c r="B852" s="330"/>
      <c r="C852" s="323"/>
      <c r="D852" s="323"/>
      <c r="E852" s="799"/>
      <c r="F852" s="876" t="s">
        <v>77</v>
      </c>
      <c r="G852" s="877"/>
      <c r="H852" s="378" t="s">
        <v>10</v>
      </c>
      <c r="I852" s="869">
        <f t="shared" si="73"/>
        <v>0</v>
      </c>
      <c r="J852" s="870"/>
      <c r="K852" s="870"/>
      <c r="L852"/>
      <c r="M852"/>
      <c r="N852"/>
      <c r="O852"/>
      <c r="P852"/>
      <c r="Q852"/>
      <c r="R852"/>
      <c r="S852"/>
    </row>
    <row r="853" spans="1:26" ht="20.100000000000001" customHeight="1">
      <c r="A853" s="330"/>
      <c r="B853" s="330"/>
      <c r="C853" s="323"/>
      <c r="D853" s="323"/>
      <c r="E853" s="799"/>
      <c r="F853" s="810" t="s">
        <v>18</v>
      </c>
      <c r="G853" s="810"/>
      <c r="H853" s="811"/>
      <c r="I853" s="869">
        <f>SUM($I$836:$K$852)</f>
        <v>0</v>
      </c>
      <c r="J853" s="870"/>
      <c r="K853" s="870"/>
      <c r="L853"/>
      <c r="M853"/>
      <c r="N853"/>
      <c r="O853"/>
      <c r="P853"/>
      <c r="Q853"/>
      <c r="R853"/>
      <c r="S853"/>
    </row>
    <row r="854" spans="1:26" ht="20.100000000000001" customHeight="1">
      <c r="A854" s="330"/>
      <c r="B854" s="330"/>
      <c r="C854" s="323"/>
      <c r="D854" s="323"/>
      <c r="E854" s="799"/>
      <c r="F854" s="871" t="s">
        <v>17</v>
      </c>
      <c r="G854" s="871"/>
      <c r="H854" s="811"/>
      <c r="I854" s="873"/>
      <c r="J854" s="874"/>
      <c r="K854" s="874"/>
      <c r="L854"/>
      <c r="M854"/>
      <c r="N854"/>
      <c r="O854"/>
      <c r="P854"/>
      <c r="Q854"/>
      <c r="R854"/>
      <c r="S854"/>
    </row>
    <row r="855" spans="1:26" ht="20.100000000000001" customHeight="1">
      <c r="A855" s="330"/>
      <c r="B855" s="330"/>
      <c r="C855" s="323"/>
      <c r="D855" s="323"/>
      <c r="E855" s="800"/>
      <c r="F855" s="810" t="s">
        <v>34</v>
      </c>
      <c r="G855" s="810"/>
      <c r="H855" s="811"/>
      <c r="I855" s="869">
        <f>$I$853-$I$854</f>
        <v>0</v>
      </c>
      <c r="J855" s="870"/>
      <c r="K855" s="870"/>
      <c r="L855"/>
      <c r="M855"/>
      <c r="N855"/>
      <c r="O855"/>
      <c r="P855"/>
      <c r="Q855"/>
      <c r="R855"/>
      <c r="S855"/>
    </row>
    <row r="856" spans="1:26" ht="20.100000000000001" customHeight="1" thickBot="1">
      <c r="A856" s="330"/>
      <c r="B856" s="330"/>
      <c r="C856" s="323"/>
      <c r="D856" s="322"/>
      <c r="E856" s="338"/>
      <c r="F856" s="878" t="s">
        <v>46</v>
      </c>
      <c r="G856" s="879"/>
      <c r="H856" s="880"/>
      <c r="I856" s="875">
        <f>SUMIFS($T$9:$T$608,$F$9:$F$608,$F$856)</f>
        <v>0</v>
      </c>
      <c r="J856" s="870"/>
      <c r="K856" s="870"/>
      <c r="L856"/>
      <c r="M856"/>
      <c r="N856"/>
      <c r="O856"/>
      <c r="P856"/>
      <c r="Q856"/>
      <c r="R856"/>
      <c r="S856"/>
    </row>
    <row r="857" spans="1:26" ht="20.100000000000001" customHeight="1" thickTop="1">
      <c r="A857" s="331"/>
      <c r="B857" s="331"/>
      <c r="C857" s="331"/>
      <c r="D857" s="332"/>
      <c r="E857" s="801" t="s">
        <v>87</v>
      </c>
      <c r="F857" s="802"/>
      <c r="G857" s="802"/>
      <c r="H857" s="803"/>
      <c r="I857" s="881">
        <f>SUM($I$853,$I$856)</f>
        <v>0</v>
      </c>
      <c r="J857" s="882"/>
      <c r="K857" s="882"/>
      <c r="L857"/>
      <c r="M857"/>
      <c r="N857"/>
      <c r="O857"/>
      <c r="P857"/>
      <c r="Q857"/>
      <c r="R857"/>
      <c r="S857"/>
    </row>
    <row r="858" spans="1:26">
      <c r="A858" s="173"/>
      <c r="B858" s="173"/>
      <c r="C858" s="173"/>
      <c r="D858" s="173"/>
      <c r="Y858" s="4"/>
      <c r="Z858" s="2"/>
    </row>
    <row r="859" spans="1:26">
      <c r="A859" s="173"/>
      <c r="B859" s="173"/>
      <c r="C859" s="173"/>
      <c r="D859" s="173"/>
    </row>
    <row r="860" spans="1:26">
      <c r="A860" s="173"/>
      <c r="B860" s="173"/>
      <c r="C860" s="173"/>
      <c r="D860" s="173"/>
    </row>
  </sheetData>
  <sheetProtection algorithmName="SHA-512" hashValue="rwTtVYnyBFzJ+4mv3rmco41ewgyIgtkYe6Jew/dYXheEMRjJoRLjwIh9QJSLddvXVteG4kBKZnFmCAYRAWkaag==" saltValue="7SDB1bV3esX1qKH1bue/Wg==" spinCount="100000" sheet="1" objects="1" scenarios="1" formatRows="0"/>
  <dataConsolidate/>
  <mergeCells count="403">
    <mergeCell ref="B3:C3"/>
    <mergeCell ref="E3:F3"/>
    <mergeCell ref="I3:K3"/>
    <mergeCell ref="B5:C5"/>
    <mergeCell ref="D5:E5"/>
    <mergeCell ref="F5:G5"/>
    <mergeCell ref="I5:N5"/>
    <mergeCell ref="A8:B8"/>
    <mergeCell ref="A9:B38"/>
    <mergeCell ref="C9:C38"/>
    <mergeCell ref="D9:D38"/>
    <mergeCell ref="A39:B68"/>
    <mergeCell ref="C39:C68"/>
    <mergeCell ref="D39:D68"/>
    <mergeCell ref="O5:S5"/>
    <mergeCell ref="B6:C6"/>
    <mergeCell ref="D6:E6"/>
    <mergeCell ref="F6:G6"/>
    <mergeCell ref="I6:N6"/>
    <mergeCell ref="O6:S6"/>
    <mergeCell ref="A129:B158"/>
    <mergeCell ref="C129:C158"/>
    <mergeCell ref="D129:D158"/>
    <mergeCell ref="A159:B188"/>
    <mergeCell ref="C159:C188"/>
    <mergeCell ref="D159:D188"/>
    <mergeCell ref="A69:B98"/>
    <mergeCell ref="C69:C98"/>
    <mergeCell ref="D69:D98"/>
    <mergeCell ref="A99:B128"/>
    <mergeCell ref="C99:C128"/>
    <mergeCell ref="D99:D128"/>
    <mergeCell ref="A249:B278"/>
    <mergeCell ref="C249:C278"/>
    <mergeCell ref="D249:D278"/>
    <mergeCell ref="A279:B308"/>
    <mergeCell ref="C279:C308"/>
    <mergeCell ref="D279:D308"/>
    <mergeCell ref="A189:B218"/>
    <mergeCell ref="C189:C218"/>
    <mergeCell ref="D189:D218"/>
    <mergeCell ref="A219:B248"/>
    <mergeCell ref="C219:C248"/>
    <mergeCell ref="D219:D248"/>
    <mergeCell ref="A369:B398"/>
    <mergeCell ref="C369:C398"/>
    <mergeCell ref="D369:D398"/>
    <mergeCell ref="A399:B428"/>
    <mergeCell ref="C399:C428"/>
    <mergeCell ref="D399:D428"/>
    <mergeCell ref="A309:B338"/>
    <mergeCell ref="C309:C338"/>
    <mergeCell ref="D309:D338"/>
    <mergeCell ref="A339:B368"/>
    <mergeCell ref="C339:C368"/>
    <mergeCell ref="D339:D368"/>
    <mergeCell ref="A489:B518"/>
    <mergeCell ref="C489:C518"/>
    <mergeCell ref="D489:D518"/>
    <mergeCell ref="A519:B548"/>
    <mergeCell ref="C519:C548"/>
    <mergeCell ref="D519:D548"/>
    <mergeCell ref="A429:B458"/>
    <mergeCell ref="C429:C458"/>
    <mergeCell ref="D429:D458"/>
    <mergeCell ref="A459:B488"/>
    <mergeCell ref="C459:C488"/>
    <mergeCell ref="D459:D488"/>
    <mergeCell ref="I613:N613"/>
    <mergeCell ref="F614:G614"/>
    <mergeCell ref="I614:N614"/>
    <mergeCell ref="A549:B578"/>
    <mergeCell ref="C549:C578"/>
    <mergeCell ref="D549:D578"/>
    <mergeCell ref="A579:B608"/>
    <mergeCell ref="C579:C608"/>
    <mergeCell ref="D579:D608"/>
    <mergeCell ref="A616:B616"/>
    <mergeCell ref="F616:G616"/>
    <mergeCell ref="F617:G617"/>
    <mergeCell ref="F618:G618"/>
    <mergeCell ref="F619:G619"/>
    <mergeCell ref="B611:C611"/>
    <mergeCell ref="E611:F611"/>
    <mergeCell ref="G611:H611"/>
    <mergeCell ref="F613:G613"/>
    <mergeCell ref="F626:G626"/>
    <mergeCell ref="F627:G627"/>
    <mergeCell ref="F628:G628"/>
    <mergeCell ref="A617:B626"/>
    <mergeCell ref="C617:C626"/>
    <mergeCell ref="D617:D626"/>
    <mergeCell ref="F623:G623"/>
    <mergeCell ref="F624:G624"/>
    <mergeCell ref="F625:G625"/>
    <mergeCell ref="F620:G620"/>
    <mergeCell ref="F621:G621"/>
    <mergeCell ref="F622:G622"/>
    <mergeCell ref="F635:G635"/>
    <mergeCell ref="F636:G636"/>
    <mergeCell ref="F637:G637"/>
    <mergeCell ref="F632:G632"/>
    <mergeCell ref="F633:G633"/>
    <mergeCell ref="F634:G634"/>
    <mergeCell ref="A627:B636"/>
    <mergeCell ref="C627:C636"/>
    <mergeCell ref="D627:D636"/>
    <mergeCell ref="F629:G629"/>
    <mergeCell ref="F630:G630"/>
    <mergeCell ref="F631:G631"/>
    <mergeCell ref="F644:G644"/>
    <mergeCell ref="F645:G645"/>
    <mergeCell ref="F646:G646"/>
    <mergeCell ref="A637:B646"/>
    <mergeCell ref="C637:C646"/>
    <mergeCell ref="D637:D646"/>
    <mergeCell ref="F641:G641"/>
    <mergeCell ref="F642:G642"/>
    <mergeCell ref="F643:G643"/>
    <mergeCell ref="F638:G638"/>
    <mergeCell ref="F639:G639"/>
    <mergeCell ref="F640:G640"/>
    <mergeCell ref="F656:G656"/>
    <mergeCell ref="F657:G657"/>
    <mergeCell ref="F658:G658"/>
    <mergeCell ref="A647:B656"/>
    <mergeCell ref="C647:C656"/>
    <mergeCell ref="D647:D656"/>
    <mergeCell ref="F653:G653"/>
    <mergeCell ref="F654:G654"/>
    <mergeCell ref="F655:G655"/>
    <mergeCell ref="F650:G650"/>
    <mergeCell ref="F651:G651"/>
    <mergeCell ref="F652:G652"/>
    <mergeCell ref="F647:G647"/>
    <mergeCell ref="F648:G648"/>
    <mergeCell ref="F649:G649"/>
    <mergeCell ref="F665:G665"/>
    <mergeCell ref="F666:G666"/>
    <mergeCell ref="F667:G667"/>
    <mergeCell ref="F662:G662"/>
    <mergeCell ref="F663:G663"/>
    <mergeCell ref="F664:G664"/>
    <mergeCell ref="A657:B666"/>
    <mergeCell ref="C657:C666"/>
    <mergeCell ref="D657:D666"/>
    <mergeCell ref="F659:G659"/>
    <mergeCell ref="F660:G660"/>
    <mergeCell ref="F661:G661"/>
    <mergeCell ref="F674:G674"/>
    <mergeCell ref="F675:G675"/>
    <mergeCell ref="F676:G676"/>
    <mergeCell ref="A667:B676"/>
    <mergeCell ref="C667:C676"/>
    <mergeCell ref="D667:D676"/>
    <mergeCell ref="F681:G681"/>
    <mergeCell ref="F682:G682"/>
    <mergeCell ref="F683:G683"/>
    <mergeCell ref="F671:G671"/>
    <mergeCell ref="F672:G672"/>
    <mergeCell ref="F673:G673"/>
    <mergeCell ref="F668:G668"/>
    <mergeCell ref="F669:G669"/>
    <mergeCell ref="F670:G670"/>
    <mergeCell ref="F723:G723"/>
    <mergeCell ref="F724:G724"/>
    <mergeCell ref="F695:G695"/>
    <mergeCell ref="A677:B686"/>
    <mergeCell ref="C677:C686"/>
    <mergeCell ref="D677:D686"/>
    <mergeCell ref="F677:G677"/>
    <mergeCell ref="F678:G678"/>
    <mergeCell ref="F679:G679"/>
    <mergeCell ref="F680:G680"/>
    <mergeCell ref="F684:G684"/>
    <mergeCell ref="F685:G685"/>
    <mergeCell ref="F686:G686"/>
    <mergeCell ref="A687:B696"/>
    <mergeCell ref="C687:C696"/>
    <mergeCell ref="D687:D696"/>
    <mergeCell ref="F687:G687"/>
    <mergeCell ref="F688:G688"/>
    <mergeCell ref="F689:G689"/>
    <mergeCell ref="F690:G690"/>
    <mergeCell ref="F691:G691"/>
    <mergeCell ref="F692:G692"/>
    <mergeCell ref="F693:G693"/>
    <mergeCell ref="F694:G694"/>
    <mergeCell ref="F696:G696"/>
    <mergeCell ref="A697:B706"/>
    <mergeCell ref="C697:C706"/>
    <mergeCell ref="D697:D706"/>
    <mergeCell ref="F697:G697"/>
    <mergeCell ref="F698:G698"/>
    <mergeCell ref="F699:G699"/>
    <mergeCell ref="F700:G700"/>
    <mergeCell ref="F701:G701"/>
    <mergeCell ref="F702:G702"/>
    <mergeCell ref="F703:G703"/>
    <mergeCell ref="F704:G704"/>
    <mergeCell ref="F705:G705"/>
    <mergeCell ref="F706:G706"/>
    <mergeCell ref="A707:B716"/>
    <mergeCell ref="C707:C716"/>
    <mergeCell ref="D707:D716"/>
    <mergeCell ref="F707:G707"/>
    <mergeCell ref="F708:G708"/>
    <mergeCell ref="F709:G709"/>
    <mergeCell ref="F710:G710"/>
    <mergeCell ref="F711:G711"/>
    <mergeCell ref="F712:G712"/>
    <mergeCell ref="F713:G713"/>
    <mergeCell ref="F714:G714"/>
    <mergeCell ref="F715:G715"/>
    <mergeCell ref="F716:G716"/>
    <mergeCell ref="F725:G725"/>
    <mergeCell ref="F726:G726"/>
    <mergeCell ref="A727:B736"/>
    <mergeCell ref="C727:C736"/>
    <mergeCell ref="D727:D736"/>
    <mergeCell ref="F727:G727"/>
    <mergeCell ref="F728:G728"/>
    <mergeCell ref="F729:G729"/>
    <mergeCell ref="F730:G730"/>
    <mergeCell ref="F731:G731"/>
    <mergeCell ref="F732:G732"/>
    <mergeCell ref="F733:G733"/>
    <mergeCell ref="F734:G734"/>
    <mergeCell ref="F735:G735"/>
    <mergeCell ref="F736:G736"/>
    <mergeCell ref="A717:B726"/>
    <mergeCell ref="C717:C726"/>
    <mergeCell ref="D717:D726"/>
    <mergeCell ref="F717:G717"/>
    <mergeCell ref="F718:G718"/>
    <mergeCell ref="F719:G719"/>
    <mergeCell ref="F720:G720"/>
    <mergeCell ref="F721:G721"/>
    <mergeCell ref="F722:G722"/>
    <mergeCell ref="A737:B746"/>
    <mergeCell ref="C737:C746"/>
    <mergeCell ref="D737:D746"/>
    <mergeCell ref="F737:G737"/>
    <mergeCell ref="F738:G738"/>
    <mergeCell ref="F739:G739"/>
    <mergeCell ref="F740:G740"/>
    <mergeCell ref="F741:G741"/>
    <mergeCell ref="F742:G742"/>
    <mergeCell ref="F743:G743"/>
    <mergeCell ref="F744:G744"/>
    <mergeCell ref="F745:G745"/>
    <mergeCell ref="F746:G746"/>
    <mergeCell ref="A747:B756"/>
    <mergeCell ref="C747:C756"/>
    <mergeCell ref="D747:D756"/>
    <mergeCell ref="F747:G747"/>
    <mergeCell ref="F748:G748"/>
    <mergeCell ref="F749:G749"/>
    <mergeCell ref="F750:G750"/>
    <mergeCell ref="F751:G751"/>
    <mergeCell ref="F752:G752"/>
    <mergeCell ref="F753:G753"/>
    <mergeCell ref="F754:G754"/>
    <mergeCell ref="F755:G755"/>
    <mergeCell ref="F756:G756"/>
    <mergeCell ref="A757:B766"/>
    <mergeCell ref="C757:C766"/>
    <mergeCell ref="D757:D766"/>
    <mergeCell ref="F757:G757"/>
    <mergeCell ref="F758:G758"/>
    <mergeCell ref="F759:G759"/>
    <mergeCell ref="F760:G760"/>
    <mergeCell ref="F761:G761"/>
    <mergeCell ref="F762:G762"/>
    <mergeCell ref="F763:G763"/>
    <mergeCell ref="F764:G764"/>
    <mergeCell ref="F765:G765"/>
    <mergeCell ref="F766:G766"/>
    <mergeCell ref="A767:B776"/>
    <mergeCell ref="C767:C776"/>
    <mergeCell ref="D767:D776"/>
    <mergeCell ref="F767:G767"/>
    <mergeCell ref="F768:G768"/>
    <mergeCell ref="F769:G769"/>
    <mergeCell ref="F770:G770"/>
    <mergeCell ref="F771:G771"/>
    <mergeCell ref="F772:G772"/>
    <mergeCell ref="F773:G773"/>
    <mergeCell ref="F774:G774"/>
    <mergeCell ref="F775:G775"/>
    <mergeCell ref="F776:G776"/>
    <mergeCell ref="A777:B786"/>
    <mergeCell ref="C777:C786"/>
    <mergeCell ref="D777:D786"/>
    <mergeCell ref="F777:G777"/>
    <mergeCell ref="F778:G778"/>
    <mergeCell ref="F779:G779"/>
    <mergeCell ref="F780:G780"/>
    <mergeCell ref="F781:G781"/>
    <mergeCell ref="F782:G782"/>
    <mergeCell ref="F783:G783"/>
    <mergeCell ref="F784:G784"/>
    <mergeCell ref="F785:G785"/>
    <mergeCell ref="F786:G786"/>
    <mergeCell ref="A787:B796"/>
    <mergeCell ref="C787:C796"/>
    <mergeCell ref="D787:D796"/>
    <mergeCell ref="F787:G787"/>
    <mergeCell ref="F788:G788"/>
    <mergeCell ref="F789:G789"/>
    <mergeCell ref="F790:G790"/>
    <mergeCell ref="F791:G791"/>
    <mergeCell ref="F792:G792"/>
    <mergeCell ref="F793:G793"/>
    <mergeCell ref="F794:G794"/>
    <mergeCell ref="F795:G795"/>
    <mergeCell ref="F796:G796"/>
    <mergeCell ref="A797:B806"/>
    <mergeCell ref="C797:C806"/>
    <mergeCell ref="D797:D806"/>
    <mergeCell ref="F797:G797"/>
    <mergeCell ref="F798:G798"/>
    <mergeCell ref="F799:G799"/>
    <mergeCell ref="F800:G800"/>
    <mergeCell ref="F801:G801"/>
    <mergeCell ref="F802:G802"/>
    <mergeCell ref="F803:G803"/>
    <mergeCell ref="F804:G804"/>
    <mergeCell ref="F805:G805"/>
    <mergeCell ref="F806:G806"/>
    <mergeCell ref="A807:B816"/>
    <mergeCell ref="C807:C816"/>
    <mergeCell ref="D807:D816"/>
    <mergeCell ref="F807:G807"/>
    <mergeCell ref="F808:G808"/>
    <mergeCell ref="F809:G809"/>
    <mergeCell ref="F810:G810"/>
    <mergeCell ref="F811:G811"/>
    <mergeCell ref="F812:G812"/>
    <mergeCell ref="F813:G813"/>
    <mergeCell ref="F814:G814"/>
    <mergeCell ref="F815:G815"/>
    <mergeCell ref="F816:G816"/>
    <mergeCell ref="A824:A828"/>
    <mergeCell ref="E824:E828"/>
    <mergeCell ref="F824:H824"/>
    <mergeCell ref="I824:K824"/>
    <mergeCell ref="F825:H825"/>
    <mergeCell ref="I825:K825"/>
    <mergeCell ref="F826:H826"/>
    <mergeCell ref="I826:K826"/>
    <mergeCell ref="F827:H827"/>
    <mergeCell ref="I827:K827"/>
    <mergeCell ref="F828:H828"/>
    <mergeCell ref="I828:K828"/>
    <mergeCell ref="I845:K845"/>
    <mergeCell ref="I846:K846"/>
    <mergeCell ref="F847:G851"/>
    <mergeCell ref="I820:K820"/>
    <mergeCell ref="E821:H821"/>
    <mergeCell ref="I821:K821"/>
    <mergeCell ref="E822:H822"/>
    <mergeCell ref="I822:K822"/>
    <mergeCell ref="E823:H823"/>
    <mergeCell ref="I823:K823"/>
    <mergeCell ref="E836:E855"/>
    <mergeCell ref="F852:G852"/>
    <mergeCell ref="F853:H853"/>
    <mergeCell ref="F854:H854"/>
    <mergeCell ref="E857:H857"/>
    <mergeCell ref="E829:H829"/>
    <mergeCell ref="I829:K829"/>
    <mergeCell ref="E830:H830"/>
    <mergeCell ref="I830:K830"/>
    <mergeCell ref="E831:H831"/>
    <mergeCell ref="I831:K831"/>
    <mergeCell ref="F835:G835"/>
    <mergeCell ref="I835:K835"/>
    <mergeCell ref="F836:G838"/>
    <mergeCell ref="I836:K836"/>
    <mergeCell ref="I837:K837"/>
    <mergeCell ref="I838:K838"/>
    <mergeCell ref="F839:G843"/>
    <mergeCell ref="I839:K839"/>
    <mergeCell ref="I840:K840"/>
    <mergeCell ref="I841:K841"/>
    <mergeCell ref="I842:K842"/>
    <mergeCell ref="I843:K843"/>
    <mergeCell ref="F844:G846"/>
    <mergeCell ref="I844:K844"/>
    <mergeCell ref="F855:H855"/>
    <mergeCell ref="I855:K855"/>
    <mergeCell ref="F856:H856"/>
    <mergeCell ref="I856:K856"/>
    <mergeCell ref="I857:K857"/>
    <mergeCell ref="I847:K847"/>
    <mergeCell ref="I848:K848"/>
    <mergeCell ref="I849:K849"/>
    <mergeCell ref="I850:K850"/>
    <mergeCell ref="I851:K851"/>
    <mergeCell ref="I852:K852"/>
    <mergeCell ref="I853:K853"/>
    <mergeCell ref="I854:K854"/>
  </mergeCells>
  <phoneticPr fontId="6"/>
  <conditionalFormatting sqref="R99:R104 O99:O103 J797:J816 R129:R134 R159:R164 R189:R194 R219:R224 R249:R254 R279:R284 R309:R314 R339:R344 R369:R374 R399:R404 R429:R434 R459:R464 R489:R494 R519:R524 R549:R554 R579:R584 O129:O133 O159:O163 O189:O193 O219:O223 O249:O253 O279:O283 O309:O313 O339:O343 O369:O373 O399:O403 O429:O433 O459:O463 O489:O493 O519:O523 O549:O553 O579:O583 R797:R816 O797:O816 L797:L816 L618:L625 O618:O625 R618:R625 L628:L635 L638:L645 L648:L655 L658:L665 L668:L675 L678:L685 L688:L695 L698:L705 L708:L715 L718:L725 L728:L735 L738:L745 L748:L755 L758:L765 L768:L775 L778:L785 L788:L795 O628:O635 O638:O645 O648:O655 O658:O665 O668:O675 O678:O685 O688:O695 O698:O705 O708:O715 O718:O725 O728:O735 O738:O745 O748:O755 O758:O765 O768:O775 O778:O785 O788:O795 R628:R635 R638:R645 R648:R655 R658:R665 R668:R675 R678:R685 R688:R695 R698:R705 R708:R715 R718:R725 R728:R735 R738:R745 R748:R755 R758:R765 R768:R775 R778:R785 R788:R795">
    <cfRule type="expression" dxfId="631" priority="85">
      <formula>INDIRECT(ADDRESS(ROW(),COLUMN()))=TRUNC(INDIRECT(ADDRESS(ROW(),COLUMN())))</formula>
    </cfRule>
  </conditionalFormatting>
  <conditionalFormatting sqref="O107:O128 O137:O158 O167:O188 O197:O218 O227:O248 O257:O278 O287:O308 O317:O338 O347:O368 O377:O398 O407:O428 O437:O458 O467:O488 O497:O518 O527:O548 O557:O578 O587:O608">
    <cfRule type="expression" dxfId="630" priority="84">
      <formula>INDIRECT(ADDRESS(ROW(),COLUMN()))=TRUNC(INDIRECT(ADDRESS(ROW(),COLUMN())))</formula>
    </cfRule>
  </conditionalFormatting>
  <conditionalFormatting sqref="R105:R128 R135:R158 R165:R188 R195:R218 R225:R248 R255:R278 R285:R308 R315:R338 R345:R368 R375:R398 R405:R428 R435:R458 R465:R488 R495:R518 R525:R548 R555:R578 R585:R608">
    <cfRule type="expression" dxfId="629" priority="83">
      <formula>INDIRECT(ADDRESS(ROW(),COLUMN()))=TRUNC(INDIRECT(ADDRESS(ROW(),COLUMN())))</formula>
    </cfRule>
  </conditionalFormatting>
  <conditionalFormatting sqref="O9:O17 O19:O38">
    <cfRule type="expression" dxfId="628" priority="82">
      <formula>INDIRECT(ADDRESS(ROW(),COLUMN()))=TRUNC(INDIRECT(ADDRESS(ROW(),COLUMN())))</formula>
    </cfRule>
  </conditionalFormatting>
  <conditionalFormatting sqref="R9:R17 R19:R38">
    <cfRule type="expression" dxfId="627" priority="81">
      <formula>INDIRECT(ADDRESS(ROW(),COLUMN()))=TRUNC(INDIRECT(ADDRESS(ROW(),COLUMN())))</formula>
    </cfRule>
  </conditionalFormatting>
  <conditionalFormatting sqref="O69:O98">
    <cfRule type="expression" dxfId="626" priority="80">
      <formula>INDIRECT(ADDRESS(ROW(),COLUMN()))=TRUNC(INDIRECT(ADDRESS(ROW(),COLUMN())))</formula>
    </cfRule>
  </conditionalFormatting>
  <conditionalFormatting sqref="R69:R98">
    <cfRule type="expression" dxfId="625" priority="79">
      <formula>INDIRECT(ADDRESS(ROW(),COLUMN()))=TRUNC(INDIRECT(ADDRESS(ROW(),COLUMN())))</formula>
    </cfRule>
  </conditionalFormatting>
  <conditionalFormatting sqref="L99:L103 L129:L133 L159:L163 L189:L193 L219:L223 L249:L253 L279:L283 L309:L313 L339:L343 L369:L373 L399:L403 L429:L433 L459:L463 L489:L493 L519:L523 L549:L553 L579:L583">
    <cfRule type="expression" dxfId="624" priority="78">
      <formula>INDIRECT(ADDRESS(ROW(),COLUMN()))=TRUNC(INDIRECT(ADDRESS(ROW(),COLUMN())))</formula>
    </cfRule>
  </conditionalFormatting>
  <conditionalFormatting sqref="L9:L17 L19:L38">
    <cfRule type="expression" dxfId="623" priority="76">
      <formula>INDIRECT(ADDRESS(ROW(),COLUMN()))=TRUNC(INDIRECT(ADDRESS(ROW(),COLUMN())))</formula>
    </cfRule>
  </conditionalFormatting>
  <conditionalFormatting sqref="J9:J17 J19:J38">
    <cfRule type="expression" dxfId="622" priority="77">
      <formula>INDIRECT(ADDRESS(ROW(),COLUMN()))=TRUNC(INDIRECT(ADDRESS(ROW(),COLUMN())))</formula>
    </cfRule>
  </conditionalFormatting>
  <conditionalFormatting sqref="L69:L98">
    <cfRule type="expression" dxfId="621" priority="75">
      <formula>INDIRECT(ADDRESS(ROW(),COLUMN()))=TRUNC(INDIRECT(ADDRESS(ROW(),COLUMN())))</formula>
    </cfRule>
  </conditionalFormatting>
  <conditionalFormatting sqref="J99 J101 J129 J159 J189 J219 J249 J279 J309 J339 J369 J399 J429 J459 J489 J519 J549 J579 J131 J161 J191 J221 J251 J281 J311 J341 J371 J401 J431 J461 J491 J521 J551 J581">
    <cfRule type="expression" dxfId="620" priority="74">
      <formula>INDIRECT(ADDRESS(ROW(),COLUMN()))=TRUNC(INDIRECT(ADDRESS(ROW(),COLUMN())))</formula>
    </cfRule>
  </conditionalFormatting>
  <conditionalFormatting sqref="J100 J130 J160 J190 J220 J250 J280 J310 J340 J370 J400 J430 J460 J490 J520 J550 J580">
    <cfRule type="expression" dxfId="619" priority="73">
      <formula>INDIRECT(ADDRESS(ROW(),COLUMN()))=TRUNC(INDIRECT(ADDRESS(ROW(),COLUMN())))</formula>
    </cfRule>
  </conditionalFormatting>
  <conditionalFormatting sqref="J102:J103 J132:J133 J162:J163 J192:J193 J222:J223 J252:J253 J282:J283 J312:J313 J342:J343 J372:J373 J402:J403 J432:J433 J462:J463 J492:J493 J522:J523 J552:J553 J582:J583">
    <cfRule type="expression" dxfId="618" priority="72">
      <formula>INDIRECT(ADDRESS(ROW(),COLUMN()))=TRUNC(INDIRECT(ADDRESS(ROW(),COLUMN())))</formula>
    </cfRule>
  </conditionalFormatting>
  <conditionalFormatting sqref="J104:J106 J134:J136 J164:J166 J194:J196 J224:J226 J254:J256 J284:J286 J314:J316 J344:J346 J374:J376 J404:J406 J434:J436 J464:J466 J494:J496 J524:J526 J554:J556 J584:J586">
    <cfRule type="expression" dxfId="617" priority="71">
      <formula>INDIRECT(ADDRESS(ROW(),COLUMN()))=TRUNC(INDIRECT(ADDRESS(ROW(),COLUMN())))</formula>
    </cfRule>
  </conditionalFormatting>
  <conditionalFormatting sqref="L104:L106 L134:L136 L164:L166 L194:L196 L224:L226 L254:L256 L284:L286 L314:L316 L344:L346 L374:L376 L404:L406 L434:L436 L464:L466 L494:L496 L524:L526 L554:L556 L584:L586">
    <cfRule type="expression" dxfId="616" priority="70">
      <formula>INDIRECT(ADDRESS(ROW(),COLUMN()))=TRUNC(INDIRECT(ADDRESS(ROW(),COLUMN())))</formula>
    </cfRule>
  </conditionalFormatting>
  <conditionalFormatting sqref="O104:O106 O134:O136 O164:O166 O194:O196 O224:O226 O254:O256 O284:O286 O314:O316 O344:O346 O374:O376 O404:O406 O434:O436 O464:O466 O494:O496 O524:O526 O554:O556 O584:O586">
    <cfRule type="expression" dxfId="615" priority="69">
      <formula>INDIRECT(ADDRESS(ROW(),COLUMN()))=TRUNC(INDIRECT(ADDRESS(ROW(),COLUMN())))</formula>
    </cfRule>
  </conditionalFormatting>
  <conditionalFormatting sqref="J107:J128 J137:J158 J167:J188 J197:J218 J227:J248 J257:J278 J287:J308 J317:J338 J347:J368 J377:J398 J407:J428 J437:J458 J467:J488 J497:J518 J527:J548 J557:J578 J587:J608">
    <cfRule type="expression" dxfId="614" priority="68">
      <formula>INDIRECT(ADDRESS(ROW(),COLUMN()))=TRUNC(INDIRECT(ADDRESS(ROW(),COLUMN())))</formula>
    </cfRule>
  </conditionalFormatting>
  <conditionalFormatting sqref="L107:L128 L137:L158 L167:L188 L197:L218 L227:L248 L257:L278 L287:L308 L317:L338 L347:L368 L377:L398 L407:L428 L437:L458 L467:L488 L497:L518 L527:L548 L557:L578 L587:L608">
    <cfRule type="expression" dxfId="613" priority="67">
      <formula>INDIRECT(ADDRESS(ROW(),COLUMN()))=TRUNC(INDIRECT(ADDRESS(ROW(),COLUMN())))</formula>
    </cfRule>
  </conditionalFormatting>
  <conditionalFormatting sqref="J617 J627 J637 J647 J657 J667 J677 J687 J697 J707 J717 J727 J737 J747 J757 J767 J777 J787">
    <cfRule type="expression" dxfId="612" priority="66">
      <formula>INDIRECT(ADDRESS(ROW(),COLUMN()))=TRUNC(INDIRECT(ADDRESS(ROW(),COLUMN())))</formula>
    </cfRule>
  </conditionalFormatting>
  <conditionalFormatting sqref="L617 L627 L637 L647 L657 L667 L677 L687 L697 L707 L717 L727 L737 L747 L757 L767 L777 L787">
    <cfRule type="expression" dxfId="611" priority="65">
      <formula>INDIRECT(ADDRESS(ROW(),COLUMN()))=TRUNC(INDIRECT(ADDRESS(ROW(),COLUMN())))</formula>
    </cfRule>
  </conditionalFormatting>
  <conditionalFormatting sqref="O617 O627 O637 O647 O657 O667 O677 O687 O697 O707 O717 O727 O737 O747 O757 O767 O777 O787">
    <cfRule type="expression" dxfId="610" priority="64">
      <formula>INDIRECT(ADDRESS(ROW(),COLUMN()))=TRUNC(INDIRECT(ADDRESS(ROW(),COLUMN())))</formula>
    </cfRule>
  </conditionalFormatting>
  <conditionalFormatting sqref="R617 R627 R637 R647 R657 R667 R677 R687 R697 R707 R717 R727 R737 R747 R757 R767 R777 R787">
    <cfRule type="expression" dxfId="609" priority="63">
      <formula>INDIRECT(ADDRESS(ROW(),COLUMN()))=TRUNC(INDIRECT(ADDRESS(ROW(),COLUMN())))</formula>
    </cfRule>
  </conditionalFormatting>
  <conditionalFormatting sqref="T5:T6">
    <cfRule type="cellIs" dxfId="608" priority="62" operator="equal">
      <formula>"「費目：その他」で補助対象外に仕分けされていないものがある"</formula>
    </cfRule>
  </conditionalFormatting>
  <conditionalFormatting sqref="J618:J625 J628:J635 J638:J645 J648:J655 J658:J665 J668:J675 J678:J685 J688:J695 J698:J705 J708:J715 J718:J725 J728:J735 J738:J745 J748:J755 J758:J765 J768:J775 J778:J785 J788:J795">
    <cfRule type="expression" dxfId="607" priority="61">
      <formula>INDIRECT(ADDRESS(ROW(),COLUMN()))=TRUNC(INDIRECT(ADDRESS(ROW(),COLUMN())))</formula>
    </cfRule>
  </conditionalFormatting>
  <conditionalFormatting sqref="G9:G17 G19:G38">
    <cfRule type="expression" dxfId="606" priority="56">
      <formula>OR($G9="出演費",$G9="音楽費",$G9="文芸費")</formula>
    </cfRule>
    <cfRule type="expression" dxfId="605" priority="57">
      <formula>OR($G9="舞台費",$G9="作品借料",$G9="上映費",$G9="会場費",$G9="運搬費")</formula>
    </cfRule>
    <cfRule type="expression" dxfId="604" priority="58">
      <formula>OR($G9="賃金・共済費",$G9="旅費",$G9="報償費")</formula>
    </cfRule>
    <cfRule type="expression" dxfId="603" priority="59">
      <formula>OR($G9="雑役務費",$G9="消耗品費",$G9="通信費",$G9="会議費",$G9="その他")</formula>
    </cfRule>
    <cfRule type="expression" dxfId="602" priority="60">
      <formula>OR($G9="委託費",$G9="補助金")</formula>
    </cfRule>
  </conditionalFormatting>
  <conditionalFormatting sqref="F19:F38">
    <cfRule type="expression" dxfId="601" priority="51">
      <formula>$F19="委託費"</formula>
    </cfRule>
    <cfRule type="expression" dxfId="600" priority="52">
      <formula>$F19="雑役務費・消耗品費等"</formula>
    </cfRule>
    <cfRule type="expression" dxfId="599" priority="53">
      <formula>$F19="賃金・旅費・報償費"</formula>
    </cfRule>
    <cfRule type="expression" dxfId="598" priority="54">
      <formula>$F19="舞台・会場・設営費"</formula>
    </cfRule>
    <cfRule type="expression" dxfId="597" priority="55">
      <formula>$F19="出演・音楽・文芸費"</formula>
    </cfRule>
  </conditionalFormatting>
  <conditionalFormatting sqref="J69:J98">
    <cfRule type="expression" dxfId="596" priority="50">
      <formula>INDIRECT(ADDRESS(ROW(),COLUMN()))=TRUNC(INDIRECT(ADDRESS(ROW(),COLUMN())))</formula>
    </cfRule>
  </conditionalFormatting>
  <conditionalFormatting sqref="R18">
    <cfRule type="expression" dxfId="595" priority="48">
      <formula>INDIRECT(ADDRESS(ROW(),COLUMN()))=TRUNC(INDIRECT(ADDRESS(ROW(),COLUMN())))</formula>
    </cfRule>
  </conditionalFormatting>
  <conditionalFormatting sqref="O18">
    <cfRule type="expression" dxfId="594" priority="49">
      <formula>INDIRECT(ADDRESS(ROW(),COLUMN()))=TRUNC(INDIRECT(ADDRESS(ROW(),COLUMN())))</formula>
    </cfRule>
  </conditionalFormatting>
  <conditionalFormatting sqref="J18">
    <cfRule type="expression" dxfId="593" priority="47">
      <formula>INDIRECT(ADDRESS(ROW(),COLUMN()))=TRUNC(INDIRECT(ADDRESS(ROW(),COLUMN())))</formula>
    </cfRule>
  </conditionalFormatting>
  <conditionalFormatting sqref="L18">
    <cfRule type="expression" dxfId="592" priority="46">
      <formula>INDIRECT(ADDRESS(ROW(),COLUMN()))=TRUNC(INDIRECT(ADDRESS(ROW(),COLUMN())))</formula>
    </cfRule>
  </conditionalFormatting>
  <conditionalFormatting sqref="G18">
    <cfRule type="expression" dxfId="591" priority="41">
      <formula>OR($G18="出演費",$G18="音楽費",$G18="文芸費")</formula>
    </cfRule>
    <cfRule type="expression" dxfId="590" priority="42">
      <formula>OR($G18="舞台費",$G18="作品借料",$G18="上映費",$G18="会場費",$G18="運搬費")</formula>
    </cfRule>
    <cfRule type="expression" dxfId="589" priority="43">
      <formula>OR($G18="賃金・共済費",$G18="旅費",$G18="報償費")</formula>
    </cfRule>
    <cfRule type="expression" dxfId="588" priority="44">
      <formula>OR($G18="雑役務費",$G18="消耗品費",$G18="通信費",$G18="会議費",$G18="その他")</formula>
    </cfRule>
    <cfRule type="expression" dxfId="587" priority="45">
      <formula>OR($G18="委託費",$G18="補助金")</formula>
    </cfRule>
  </conditionalFormatting>
  <conditionalFormatting sqref="R48">
    <cfRule type="expression" dxfId="586" priority="35">
      <formula>INDIRECT(ADDRESS(ROW(),COLUMN()))=TRUNC(INDIRECT(ADDRESS(ROW(),COLUMN())))</formula>
    </cfRule>
  </conditionalFormatting>
  <conditionalFormatting sqref="O48">
    <cfRule type="expression" dxfId="585" priority="36">
      <formula>INDIRECT(ADDRESS(ROW(),COLUMN()))=TRUNC(INDIRECT(ADDRESS(ROW(),COLUMN())))</formula>
    </cfRule>
  </conditionalFormatting>
  <conditionalFormatting sqref="J48">
    <cfRule type="expression" dxfId="584" priority="34">
      <formula>INDIRECT(ADDRESS(ROW(),COLUMN()))=TRUNC(INDIRECT(ADDRESS(ROW(),COLUMN())))</formula>
    </cfRule>
  </conditionalFormatting>
  <conditionalFormatting sqref="L48">
    <cfRule type="expression" dxfId="583" priority="33">
      <formula>INDIRECT(ADDRESS(ROW(),COLUMN()))=TRUNC(INDIRECT(ADDRESS(ROW(),COLUMN())))</formula>
    </cfRule>
  </conditionalFormatting>
  <conditionalFormatting sqref="R39:R47 R49:R68">
    <cfRule type="expression" dxfId="582" priority="39">
      <formula>INDIRECT(ADDRESS(ROW(),COLUMN()))=TRUNC(INDIRECT(ADDRESS(ROW(),COLUMN())))</formula>
    </cfRule>
  </conditionalFormatting>
  <conditionalFormatting sqref="O39:O47 O49:O68">
    <cfRule type="expression" dxfId="581" priority="40">
      <formula>INDIRECT(ADDRESS(ROW(),COLUMN()))=TRUNC(INDIRECT(ADDRESS(ROW(),COLUMN())))</formula>
    </cfRule>
  </conditionalFormatting>
  <conditionalFormatting sqref="J39:J47 J49:J68">
    <cfRule type="expression" dxfId="580" priority="38">
      <formula>INDIRECT(ADDRESS(ROW(),COLUMN()))=TRUNC(INDIRECT(ADDRESS(ROW(),COLUMN())))</formula>
    </cfRule>
  </conditionalFormatting>
  <conditionalFormatting sqref="L39:L47 L49:L68">
    <cfRule type="expression" dxfId="579" priority="37">
      <formula>INDIRECT(ADDRESS(ROW(),COLUMN()))=TRUNC(INDIRECT(ADDRESS(ROW(),COLUMN())))</formula>
    </cfRule>
  </conditionalFormatting>
  <conditionalFormatting sqref="L626 O626 R626 L636 L646 L656 L666 L676 L686 L696 L706 L716 L726 L736 L746 L756 L766 L776 L786 L796 O636 O646 O656 O666 O676 O686 O696 O706 O716 O726 O736 O746 O756 O766 O776 O786 O796 R636 R646 R656 R666 R676 R686 R696 R706 R716 R726 R736 R746 R756 R766 R776 R786 R796">
    <cfRule type="expression" dxfId="578" priority="32">
      <formula>INDIRECT(ADDRESS(ROW(),COLUMN()))=TRUNC(INDIRECT(ADDRESS(ROW(),COLUMN())))</formula>
    </cfRule>
  </conditionalFormatting>
  <conditionalFormatting sqref="J626 J636 J646 J656 J666 J676 J686 J696 J706 J716 J726 J736 J746 J756 J766 J776 J786 J796">
    <cfRule type="expression" dxfId="577" priority="31">
      <formula>INDIRECT(ADDRESS(ROW(),COLUMN()))=TRUNC(INDIRECT(ADDRESS(ROW(),COLUMN())))</formula>
    </cfRule>
  </conditionalFormatting>
  <conditionalFormatting sqref="F39:F47 F49:F77 F79:F107 F109:F137 F139:F167 F169:F197 F199:F227 F229:F257 F259:F287 F289:F317 F319:F347 F349:F377 F379:F407 F409:F437 F439:F467 F469:F497 F499:F527 F529:F557 F559:F587 F589:F608">
    <cfRule type="expression" dxfId="576" priority="26">
      <formula>$F39="委託費"</formula>
    </cfRule>
    <cfRule type="expression" dxfId="575" priority="27">
      <formula>$F39="雑役務費・消耗品費等"</formula>
    </cfRule>
    <cfRule type="expression" dxfId="574" priority="28">
      <formula>$F39="賃金・旅費・報償費"</formula>
    </cfRule>
    <cfRule type="expression" dxfId="573" priority="29">
      <formula>$F39="舞台・会場・設営費"</formula>
    </cfRule>
    <cfRule type="expression" dxfId="572" priority="30">
      <formula>$F39="出演・音楽・文芸費"</formula>
    </cfRule>
  </conditionalFormatting>
  <conditionalFormatting sqref="F48 F78 F108 F138 F168 F198 F228 F258 F288 F318 F348 F378 F408 F438 F468 F498 F528 F558 F588">
    <cfRule type="expression" dxfId="571" priority="21">
      <formula>$F48="委託費"</formula>
    </cfRule>
    <cfRule type="expression" dxfId="570" priority="22">
      <formula>$F48="雑役務費・消耗品費等"</formula>
    </cfRule>
    <cfRule type="expression" dxfId="569" priority="23">
      <formula>$F48="賃金・旅費・報償費"</formula>
    </cfRule>
    <cfRule type="expression" dxfId="568" priority="24">
      <formula>$F48="舞台・会場・設営費"</formula>
    </cfRule>
    <cfRule type="expression" dxfId="567" priority="25">
      <formula>$F48="出演・音楽・文芸費"</formula>
    </cfRule>
  </conditionalFormatting>
  <conditionalFormatting sqref="F9:F17">
    <cfRule type="expression" dxfId="566" priority="16">
      <formula>$F9="委託費"</formula>
    </cfRule>
    <cfRule type="expression" dxfId="565" priority="17">
      <formula>$F9="雑役務費・消耗品費等"</formula>
    </cfRule>
    <cfRule type="expression" dxfId="564" priority="18">
      <formula>$F9="賃金・旅費・報償費"</formula>
    </cfRule>
    <cfRule type="expression" dxfId="563" priority="19">
      <formula>$F9="舞台・会場・設営費"</formula>
    </cfRule>
    <cfRule type="expression" dxfId="562" priority="20">
      <formula>$F9="出演・音楽・文芸費"</formula>
    </cfRule>
  </conditionalFormatting>
  <conditionalFormatting sqref="F18">
    <cfRule type="expression" dxfId="561" priority="11">
      <formula>$F18="委託費"</formula>
    </cfRule>
    <cfRule type="expression" dxfId="560" priority="12">
      <formula>$F18="雑役務費・消耗品費等"</formula>
    </cfRule>
    <cfRule type="expression" dxfId="559" priority="13">
      <formula>$F18="賃金・旅費・報償費"</formula>
    </cfRule>
    <cfRule type="expression" dxfId="558" priority="14">
      <formula>$F18="舞台・会場・設営費"</formula>
    </cfRule>
    <cfRule type="expression" dxfId="557" priority="15">
      <formula>$F18="出演・音楽・文芸費"</formula>
    </cfRule>
  </conditionalFormatting>
  <conditionalFormatting sqref="G48 G78 G108 G138 G168 G198 G228 G258 G288 G318 G348 G378 G408 G438 G468 G498 G528 G558 G588">
    <cfRule type="expression" dxfId="556" priority="1">
      <formula>OR($G48="出演費",$G48="音楽費",$G48="文芸費")</formula>
    </cfRule>
    <cfRule type="expression" dxfId="555" priority="2">
      <formula>OR($G48="舞台費",$G48="作品借料",$G48="上映費",$G48="会場費",$G48="運搬費")</formula>
    </cfRule>
    <cfRule type="expression" dxfId="554" priority="3">
      <formula>OR($G48="賃金・共済費",$G48="旅費",$G48="報償費")</formula>
    </cfRule>
    <cfRule type="expression" dxfId="553" priority="4">
      <formula>OR($G48="雑役務費",$G48="消耗品費",$G48="通信費",$G48="会議費",$G48="その他")</formula>
    </cfRule>
    <cfRule type="expression" dxfId="552" priority="5">
      <formula>OR($G48="委託費",$G48="補助金")</formula>
    </cfRule>
  </conditionalFormatting>
  <conditionalFormatting sqref="G39:G47 G49:G77 G79:G107 G109:G137 G139:G167 G169:G197 G199:G227 G229:G257 G259:G287 G289:G317 G319:G347 G349:G377 G379:G407 G409:G437 G439:G467 G469:G497 G499:G527 G529:G557 G559:G587 G589:G608">
    <cfRule type="expression" dxfId="551" priority="6">
      <formula>OR($G39="出演費",$G39="音楽費",$G39="文芸費")</formula>
    </cfRule>
    <cfRule type="expression" dxfId="550" priority="7">
      <formula>OR($G39="舞台費",$G39="作品借料",$G39="上映費",$G39="会場費",$G39="運搬費")</formula>
    </cfRule>
    <cfRule type="expression" dxfId="549" priority="8">
      <formula>OR($G39="賃金・共済費",$G39="旅費",$G39="報償費")</formula>
    </cfRule>
    <cfRule type="expression" dxfId="548" priority="9">
      <formula>OR($G39="雑役務費",$G39="消耗品費",$G39="通信費",$G39="会議費",$G39="その他")</formula>
    </cfRule>
    <cfRule type="expression" dxfId="547" priority="10">
      <formula>OR($G39="委託費",$G39="補助金")</formula>
    </cfRule>
  </conditionalFormatting>
  <dataValidations count="8">
    <dataValidation allowBlank="1" showInputMessage="1" showErrorMessage="1" errorTitle="入力制限" error="小数点以下とマイナスは入力できません。" sqref="M609"/>
    <dataValidation imeMode="off" allowBlank="1" showInputMessage="1" showErrorMessage="1" errorTitle="入力制限" error="小数点以下とマイナスは入力できません。" sqref="J9:J608 J617:J816"/>
    <dataValidation imeMode="off" allowBlank="1" showInputMessage="1" showErrorMessage="1" sqref="B3 J829:K833 B611 R9:R608 T9:T608 L9:L608 O9:O608 O617:O816 L617:L816 T617:T816 R617:R816 I822:I833 J822:K827 I836:K857"/>
    <dataValidation imeMode="disabled" allowBlank="1" showInputMessage="1" showErrorMessage="1" sqref="I614:N614 A579 A9 A39 A807:A814 I6:N6 A99 A617 A627 A637:A644 A69 A549 A129 A159 A189 A219 A249 A279 A309 A339 A369 A399 A429 A459 A489 A519 A647 A657:A664 A667:A674 A677:A684 A687 A697:A704 A707:A714 A717:A724 A727:A734 A737:A744 A747:A754 A757:A764 A767:A774 A777:A784 A787:A794 A797:A804 B6:D6"/>
    <dataValidation imeMode="hiragana" allowBlank="1" showInputMessage="1" showErrorMessage="1" sqref="I3 L3:P3 P9:P608 H9:H608 M9:M608 P617:P816 M617:M816 H617:H816"/>
    <dataValidation type="list" imeMode="hiragana" allowBlank="1" showInputMessage="1" showErrorMessage="1" sqref="G9:G608">
      <formula1>INDIRECT(F9)</formula1>
    </dataValidation>
    <dataValidation type="list" imeMode="hiragana" allowBlank="1" showInputMessage="1" showErrorMessage="1" sqref="F9:F608">
      <formula1>区分</formula1>
    </dataValidation>
    <dataValidation type="list" imeMode="hiragana" allowBlank="1" showInputMessage="1" showErrorMessage="1" sqref="G617 G626:G627 G636:G637 G646:G647 G656:G657 G666:G667 G676:G677 G686:G687 G696:G697 G706:G707 G716:G717 G726:G727 G736:G737 G746:G747 G756:G757 G766:G767 G776:G777 F617:F816 G786:G787 G796:G797 G806:G807 G816">
      <formula1>収入</formula1>
    </dataValidation>
  </dataValidations>
  <pageMargins left="0.78740157480314965" right="0.39370078740157483" top="0.39370078740157483" bottom="0.59055118110236227" header="0.31496062992125984" footer="0.31496062992125984"/>
  <pageSetup paperSize="9" scale="55" fitToHeight="0" orientation="portrait" r:id="rId1"/>
  <rowBreaks count="13" manualBreakCount="13">
    <brk id="68" max="19" man="1"/>
    <brk id="128" max="19" man="1"/>
    <brk id="188" max="19" man="1"/>
    <brk id="248" max="19" man="1"/>
    <brk id="308" max="19" man="1"/>
    <brk id="368" max="19" man="1"/>
    <brk id="428" max="19" man="1"/>
    <brk id="488" max="19" man="1"/>
    <brk id="548" max="19" man="1"/>
    <brk id="608" max="19" man="1"/>
    <brk id="666" max="19" man="1"/>
    <brk id="716" max="19" man="1"/>
    <brk id="766" max="19"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0070C0"/>
    <pageSetUpPr fitToPage="1"/>
  </sheetPr>
  <dimension ref="A1:AA860"/>
  <sheetViews>
    <sheetView view="pageBreakPreview" zoomScale="70" zoomScaleSheetLayoutView="70" workbookViewId="0">
      <pane ySplit="8" topLeftCell="A9" activePane="bottomLeft" state="frozen"/>
      <selection activeCell="A9" sqref="A9:B38"/>
      <selection pane="bottomLeft" activeCell="A9" sqref="A9:B38"/>
    </sheetView>
  </sheetViews>
  <sheetFormatPr defaultColWidth="9" defaultRowHeight="13.5"/>
  <cols>
    <col min="1" max="2" width="3.875" style="2" customWidth="1"/>
    <col min="3" max="3" width="18" style="2" customWidth="1"/>
    <col min="4" max="4" width="16.625" style="2" customWidth="1"/>
    <col min="5" max="5" width="6" style="2" customWidth="1"/>
    <col min="6" max="6" width="17.75" style="2" customWidth="1"/>
    <col min="7" max="7" width="11.75" style="2" customWidth="1"/>
    <col min="8" max="8" width="27.125" style="2" customWidth="1"/>
    <col min="9" max="9" width="1.125" style="2" customWidth="1"/>
    <col min="10" max="10" width="9.5" style="2" customWidth="1"/>
    <col min="11" max="11" width="1.375" style="2" customWidth="1"/>
    <col min="12" max="12" width="6" style="2" customWidth="1"/>
    <col min="13" max="13" width="6.125" style="2" customWidth="1"/>
    <col min="14" max="14" width="1.875" style="2" customWidth="1"/>
    <col min="15" max="15" width="6" style="2" customWidth="1"/>
    <col min="16" max="16" width="6.125" style="2" customWidth="1"/>
    <col min="17" max="17" width="2" style="2" customWidth="1"/>
    <col min="18" max="18" width="9.5" style="2" customWidth="1"/>
    <col min="19" max="19" width="1.75" style="2" customWidth="1"/>
    <col min="20" max="20" width="9.625" style="2" customWidth="1"/>
    <col min="21" max="21" width="7" style="2" customWidth="1"/>
    <col min="22" max="22" width="20.625" style="2" customWidth="1"/>
    <col min="23" max="23" width="18.375" style="2" customWidth="1"/>
    <col min="24" max="24" width="25.375" style="2" customWidth="1"/>
    <col min="25" max="25" width="9" style="2" customWidth="1"/>
    <col min="26" max="26" width="9" style="4" customWidth="1"/>
    <col min="27" max="27" width="9" style="2" customWidth="1"/>
    <col min="28" max="16384" width="9" style="2"/>
  </cols>
  <sheetData>
    <row r="1" spans="1:26">
      <c r="A1" s="131"/>
      <c r="B1" s="132"/>
      <c r="C1" s="132"/>
      <c r="D1" s="132"/>
      <c r="E1" s="132"/>
    </row>
    <row r="2" spans="1:26" ht="25.5" customHeight="1">
      <c r="A2" s="47" t="s">
        <v>120</v>
      </c>
      <c r="B2" s="47"/>
      <c r="C2" s="47"/>
      <c r="D2" s="47"/>
      <c r="E2" s="47"/>
      <c r="F2" s="28"/>
    </row>
    <row r="3" spans="1:26" ht="45" customHeight="1">
      <c r="B3" s="818" t="s">
        <v>317</v>
      </c>
      <c r="C3" s="819"/>
      <c r="D3" s="172" t="s">
        <v>131</v>
      </c>
      <c r="E3" s="822">
        <f>VLOOKUP(RIGHT(B3,2),処理シート!$C:$D,2,FALSE)</f>
        <v>0</v>
      </c>
      <c r="F3" s="823"/>
      <c r="G3" s="202"/>
      <c r="H3" s="202"/>
      <c r="I3" s="886"/>
      <c r="J3" s="886"/>
      <c r="K3" s="886"/>
      <c r="L3" s="168"/>
      <c r="M3" s="168"/>
      <c r="N3" s="168"/>
      <c r="O3" s="168"/>
      <c r="P3" s="168"/>
      <c r="Q3"/>
      <c r="R3"/>
      <c r="S3"/>
      <c r="T3" s="11"/>
    </row>
    <row r="4" spans="1:26" ht="22.5" customHeight="1">
      <c r="A4" s="5"/>
      <c r="B4" s="5"/>
      <c r="C4" s="5"/>
      <c r="D4" s="5"/>
      <c r="E4" s="5"/>
      <c r="F4" s="7"/>
      <c r="G4" s="9"/>
      <c r="H4" s="11"/>
      <c r="I4" s="11"/>
      <c r="J4" s="11"/>
      <c r="K4" s="11"/>
      <c r="L4" s="11"/>
      <c r="M4" s="11"/>
      <c r="N4" s="11"/>
      <c r="O4" s="11"/>
      <c r="P4" s="11"/>
      <c r="Q4" s="11"/>
      <c r="R4" s="11"/>
      <c r="S4" s="11"/>
      <c r="T4" s="11"/>
    </row>
    <row r="5" spans="1:26" ht="21.75" customHeight="1">
      <c r="A5" s="5"/>
      <c r="B5" s="830" t="s">
        <v>40</v>
      </c>
      <c r="C5" s="831"/>
      <c r="D5" s="836" t="s">
        <v>43</v>
      </c>
      <c r="E5" s="837"/>
      <c r="F5" s="840" t="s">
        <v>51</v>
      </c>
      <c r="G5" s="841"/>
      <c r="H5" s="380" t="s">
        <v>180</v>
      </c>
      <c r="I5" s="887"/>
      <c r="J5" s="887"/>
      <c r="K5" s="887"/>
      <c r="L5" s="887"/>
      <c r="M5" s="887"/>
      <c r="N5" s="888"/>
      <c r="O5" s="889"/>
      <c r="P5" s="889"/>
      <c r="Q5" s="889"/>
      <c r="R5" s="889"/>
      <c r="S5" s="889"/>
      <c r="T5" s="157"/>
    </row>
    <row r="6" spans="1:26" ht="21.75" customHeight="1">
      <c r="A6" s="5"/>
      <c r="B6" s="832">
        <f>$I$853</f>
        <v>0</v>
      </c>
      <c r="C6" s="833"/>
      <c r="D6" s="838">
        <f>$I$856</f>
        <v>0</v>
      </c>
      <c r="E6" s="839"/>
      <c r="F6" s="842">
        <f>B6+D6</f>
        <v>0</v>
      </c>
      <c r="G6" s="843"/>
      <c r="H6" s="228">
        <f>SUMIFS($T$617:$T$816,$F$617:$F$816,"国庫補助額")</f>
        <v>0</v>
      </c>
      <c r="I6" s="890"/>
      <c r="J6" s="891"/>
      <c r="K6" s="891"/>
      <c r="L6" s="891"/>
      <c r="M6" s="891"/>
      <c r="N6" s="891"/>
      <c r="O6" s="892"/>
      <c r="P6" s="892"/>
      <c r="Q6" s="892"/>
      <c r="R6" s="892"/>
      <c r="S6" s="892"/>
      <c r="T6" s="157"/>
    </row>
    <row r="7" spans="1:26" ht="20.25" customHeight="1">
      <c r="A7" s="6" t="s">
        <v>7</v>
      </c>
      <c r="B7" s="6"/>
      <c r="C7" s="6"/>
      <c r="D7" s="6"/>
      <c r="E7" s="6"/>
      <c r="F7" s="3"/>
      <c r="G7" s="10"/>
      <c r="H7" s="8"/>
      <c r="I7" s="8"/>
      <c r="J7" s="8"/>
      <c r="K7" s="8"/>
      <c r="L7" s="8"/>
      <c r="M7" s="8"/>
      <c r="N7" s="8"/>
      <c r="O7" s="8"/>
      <c r="P7" s="8"/>
      <c r="Q7" s="8"/>
      <c r="R7" s="8"/>
      <c r="S7" s="8"/>
      <c r="T7" s="450" t="s">
        <v>16</v>
      </c>
    </row>
    <row r="8" spans="1:26" ht="36" customHeight="1">
      <c r="A8" s="820" t="s">
        <v>134</v>
      </c>
      <c r="B8" s="821"/>
      <c r="C8" s="376" t="s">
        <v>132</v>
      </c>
      <c r="D8" s="376" t="s">
        <v>136</v>
      </c>
      <c r="E8" s="376" t="s">
        <v>137</v>
      </c>
      <c r="F8" s="38" t="s">
        <v>12</v>
      </c>
      <c r="G8" s="38" t="s">
        <v>23</v>
      </c>
      <c r="H8" s="39" t="s">
        <v>44</v>
      </c>
      <c r="I8" s="48"/>
      <c r="J8" s="40" t="s">
        <v>38</v>
      </c>
      <c r="K8" s="41" t="s">
        <v>45</v>
      </c>
      <c r="L8" s="40" t="s">
        <v>37</v>
      </c>
      <c r="M8" s="42" t="s">
        <v>39</v>
      </c>
      <c r="N8" s="41" t="s">
        <v>45</v>
      </c>
      <c r="O8" s="40" t="s">
        <v>47</v>
      </c>
      <c r="P8" s="42" t="s">
        <v>39</v>
      </c>
      <c r="Q8" s="41" t="s">
        <v>48</v>
      </c>
      <c r="R8" s="40" t="s">
        <v>49</v>
      </c>
      <c r="S8" s="41" t="s">
        <v>50</v>
      </c>
      <c r="T8" s="91" t="s">
        <v>13</v>
      </c>
      <c r="Y8" s="318"/>
      <c r="Z8" s="319"/>
    </row>
    <row r="9" spans="1:26" ht="18" customHeight="1">
      <c r="A9" s="824">
        <v>1</v>
      </c>
      <c r="B9" s="825"/>
      <c r="C9" s="828" t="str">
        <f>IF(ISERROR(VLOOKUP($A9,【大規模】地域番号⑰!$BD:$BF,2,FALSE)),"",VLOOKUP($A9,【大規模】地域番号⑰!$BD:$BF,2,FALSE))</f>
        <v/>
      </c>
      <c r="D9" s="828" t="str">
        <f>IF(ISERROR(VLOOKUP($A9,【大規模】地域番号⑰!$BD:$BF,3,FALSE)),"",VLOOKUP($A9,【大規模】地域番号⑰!$BD:$BF,3,FALSE))</f>
        <v/>
      </c>
      <c r="E9" s="201">
        <v>1</v>
      </c>
      <c r="F9" s="334"/>
      <c r="G9" s="334"/>
      <c r="H9" s="127"/>
      <c r="I9" s="110"/>
      <c r="J9" s="105"/>
      <c r="K9" s="110"/>
      <c r="L9" s="105"/>
      <c r="M9" s="37"/>
      <c r="N9" s="113"/>
      <c r="O9" s="108"/>
      <c r="P9" s="37"/>
      <c r="Q9" s="113"/>
      <c r="R9" s="33"/>
      <c r="S9" s="114"/>
      <c r="T9" s="92">
        <f t="shared" ref="T9:T72" si="0">IF(J9="",0,INT(SUM(PRODUCT(J9,L9,O9),R9)))</f>
        <v>0</v>
      </c>
      <c r="U9" s="356">
        <f>$A$9</f>
        <v>1</v>
      </c>
    </row>
    <row r="10" spans="1:26" ht="18" customHeight="1">
      <c r="A10" s="826"/>
      <c r="B10" s="827"/>
      <c r="C10" s="829"/>
      <c r="D10" s="829"/>
      <c r="E10" s="201">
        <v>2</v>
      </c>
      <c r="F10" s="334"/>
      <c r="G10" s="334"/>
      <c r="H10" s="127"/>
      <c r="I10" s="110"/>
      <c r="J10" s="105"/>
      <c r="K10" s="110"/>
      <c r="L10" s="105"/>
      <c r="M10" s="37"/>
      <c r="N10" s="113"/>
      <c r="O10" s="108"/>
      <c r="P10" s="37"/>
      <c r="Q10" s="113"/>
      <c r="R10" s="33"/>
      <c r="S10" s="114"/>
      <c r="T10" s="92">
        <f t="shared" si="0"/>
        <v>0</v>
      </c>
      <c r="U10" s="356">
        <f t="shared" ref="U10:U38" si="1">$A$9</f>
        <v>1</v>
      </c>
    </row>
    <row r="11" spans="1:26" ht="18" customHeight="1">
      <c r="A11" s="826"/>
      <c r="B11" s="827"/>
      <c r="C11" s="829"/>
      <c r="D11" s="829"/>
      <c r="E11" s="201">
        <v>3</v>
      </c>
      <c r="F11" s="334"/>
      <c r="G11" s="334"/>
      <c r="H11" s="127"/>
      <c r="I11" s="110"/>
      <c r="J11" s="105"/>
      <c r="K11" s="110"/>
      <c r="L11" s="105"/>
      <c r="M11" s="37"/>
      <c r="N11" s="113"/>
      <c r="O11" s="108"/>
      <c r="P11" s="37"/>
      <c r="Q11" s="113"/>
      <c r="R11" s="33"/>
      <c r="S11" s="114"/>
      <c r="T11" s="92">
        <f t="shared" si="0"/>
        <v>0</v>
      </c>
      <c r="U11" s="356">
        <f t="shared" si="1"/>
        <v>1</v>
      </c>
    </row>
    <row r="12" spans="1:26" ht="18" customHeight="1">
      <c r="A12" s="826"/>
      <c r="B12" s="827"/>
      <c r="C12" s="829"/>
      <c r="D12" s="829"/>
      <c r="E12" s="201">
        <v>4</v>
      </c>
      <c r="F12" s="334"/>
      <c r="G12" s="334"/>
      <c r="H12" s="127"/>
      <c r="I12" s="110"/>
      <c r="J12" s="105"/>
      <c r="K12" s="110"/>
      <c r="L12" s="105"/>
      <c r="M12" s="37"/>
      <c r="N12" s="113"/>
      <c r="O12" s="108"/>
      <c r="P12" s="37"/>
      <c r="Q12" s="113"/>
      <c r="R12" s="33"/>
      <c r="S12" s="114"/>
      <c r="T12" s="92">
        <f t="shared" si="0"/>
        <v>0</v>
      </c>
      <c r="U12" s="356">
        <f t="shared" si="1"/>
        <v>1</v>
      </c>
    </row>
    <row r="13" spans="1:26" ht="18" customHeight="1">
      <c r="A13" s="826"/>
      <c r="B13" s="827"/>
      <c r="C13" s="829"/>
      <c r="D13" s="829"/>
      <c r="E13" s="201">
        <v>5</v>
      </c>
      <c r="F13" s="334"/>
      <c r="G13" s="334"/>
      <c r="H13" s="127"/>
      <c r="I13" s="110"/>
      <c r="J13" s="105"/>
      <c r="K13" s="110"/>
      <c r="L13" s="105"/>
      <c r="M13" s="37"/>
      <c r="N13" s="113"/>
      <c r="O13" s="108"/>
      <c r="P13" s="37"/>
      <c r="Q13" s="113"/>
      <c r="R13" s="33"/>
      <c r="S13" s="114"/>
      <c r="T13" s="92">
        <f t="shared" si="0"/>
        <v>0</v>
      </c>
      <c r="U13" s="356">
        <f t="shared" si="1"/>
        <v>1</v>
      </c>
    </row>
    <row r="14" spans="1:26" ht="18" customHeight="1">
      <c r="A14" s="826"/>
      <c r="B14" s="827"/>
      <c r="C14" s="829"/>
      <c r="D14" s="829"/>
      <c r="E14" s="201">
        <v>6</v>
      </c>
      <c r="F14" s="334"/>
      <c r="G14" s="334"/>
      <c r="H14" s="127"/>
      <c r="I14" s="110"/>
      <c r="J14" s="105"/>
      <c r="K14" s="110"/>
      <c r="L14" s="105"/>
      <c r="M14" s="37"/>
      <c r="N14" s="113"/>
      <c r="O14" s="108"/>
      <c r="P14" s="37"/>
      <c r="Q14" s="113"/>
      <c r="R14" s="33"/>
      <c r="S14" s="114"/>
      <c r="T14" s="92">
        <f t="shared" si="0"/>
        <v>0</v>
      </c>
      <c r="U14" s="356">
        <f t="shared" si="1"/>
        <v>1</v>
      </c>
    </row>
    <row r="15" spans="1:26" ht="18" customHeight="1">
      <c r="A15" s="826"/>
      <c r="B15" s="827"/>
      <c r="C15" s="829"/>
      <c r="D15" s="829"/>
      <c r="E15" s="201">
        <v>7</v>
      </c>
      <c r="F15" s="334"/>
      <c r="G15" s="334"/>
      <c r="H15" s="127"/>
      <c r="I15" s="110"/>
      <c r="J15" s="105"/>
      <c r="K15" s="110"/>
      <c r="L15" s="105"/>
      <c r="M15" s="37"/>
      <c r="N15" s="113"/>
      <c r="O15" s="108"/>
      <c r="P15" s="37"/>
      <c r="Q15" s="113"/>
      <c r="R15" s="33"/>
      <c r="S15" s="114"/>
      <c r="T15" s="92">
        <f t="shared" si="0"/>
        <v>0</v>
      </c>
      <c r="U15" s="356">
        <f t="shared" si="1"/>
        <v>1</v>
      </c>
    </row>
    <row r="16" spans="1:26" ht="18" customHeight="1">
      <c r="A16" s="826"/>
      <c r="B16" s="827"/>
      <c r="C16" s="829"/>
      <c r="D16" s="829"/>
      <c r="E16" s="201">
        <v>8</v>
      </c>
      <c r="F16" s="334"/>
      <c r="G16" s="334"/>
      <c r="H16" s="127"/>
      <c r="I16" s="110"/>
      <c r="J16" s="105"/>
      <c r="K16" s="110"/>
      <c r="L16" s="105"/>
      <c r="M16" s="37"/>
      <c r="N16" s="113"/>
      <c r="O16" s="108"/>
      <c r="P16" s="37"/>
      <c r="Q16" s="113"/>
      <c r="R16" s="33"/>
      <c r="S16" s="114"/>
      <c r="T16" s="92">
        <f t="shared" si="0"/>
        <v>0</v>
      </c>
      <c r="U16" s="356">
        <f t="shared" si="1"/>
        <v>1</v>
      </c>
    </row>
    <row r="17" spans="1:21" ht="18" customHeight="1">
      <c r="A17" s="826"/>
      <c r="B17" s="827"/>
      <c r="C17" s="829"/>
      <c r="D17" s="829"/>
      <c r="E17" s="201">
        <v>9</v>
      </c>
      <c r="F17" s="334"/>
      <c r="G17" s="334"/>
      <c r="H17" s="127"/>
      <c r="I17" s="110"/>
      <c r="J17" s="105"/>
      <c r="K17" s="110"/>
      <c r="L17" s="105"/>
      <c r="M17" s="37"/>
      <c r="N17" s="113"/>
      <c r="O17" s="108"/>
      <c r="P17" s="37"/>
      <c r="Q17" s="113"/>
      <c r="R17" s="33"/>
      <c r="S17" s="114"/>
      <c r="T17" s="92">
        <f t="shared" si="0"/>
        <v>0</v>
      </c>
      <c r="U17" s="356">
        <f t="shared" si="1"/>
        <v>1</v>
      </c>
    </row>
    <row r="18" spans="1:21" ht="18" customHeight="1">
      <c r="A18" s="826"/>
      <c r="B18" s="827"/>
      <c r="C18" s="829"/>
      <c r="D18" s="829"/>
      <c r="E18" s="201">
        <v>10</v>
      </c>
      <c r="F18" s="334"/>
      <c r="G18" s="334"/>
      <c r="H18" s="127"/>
      <c r="I18" s="110"/>
      <c r="J18" s="105"/>
      <c r="K18" s="110"/>
      <c r="L18" s="105"/>
      <c r="M18" s="37"/>
      <c r="N18" s="113"/>
      <c r="O18" s="108"/>
      <c r="P18" s="37"/>
      <c r="Q18" s="113"/>
      <c r="R18" s="33"/>
      <c r="S18" s="114"/>
      <c r="T18" s="92">
        <f t="shared" si="0"/>
        <v>0</v>
      </c>
      <c r="U18" s="356">
        <f t="shared" si="1"/>
        <v>1</v>
      </c>
    </row>
    <row r="19" spans="1:21" ht="18" customHeight="1">
      <c r="A19" s="826"/>
      <c r="B19" s="827"/>
      <c r="C19" s="829"/>
      <c r="D19" s="829"/>
      <c r="E19" s="201">
        <v>11</v>
      </c>
      <c r="F19" s="334"/>
      <c r="G19" s="334"/>
      <c r="H19" s="127"/>
      <c r="I19" s="110"/>
      <c r="J19" s="105"/>
      <c r="K19" s="110"/>
      <c r="L19" s="105"/>
      <c r="M19" s="37"/>
      <c r="N19" s="113"/>
      <c r="O19" s="108"/>
      <c r="P19" s="37"/>
      <c r="Q19" s="113"/>
      <c r="R19" s="33"/>
      <c r="S19" s="114"/>
      <c r="T19" s="92">
        <f t="shared" si="0"/>
        <v>0</v>
      </c>
      <c r="U19" s="356">
        <f t="shared" si="1"/>
        <v>1</v>
      </c>
    </row>
    <row r="20" spans="1:21" ht="18" customHeight="1">
      <c r="A20" s="826"/>
      <c r="B20" s="827"/>
      <c r="C20" s="829"/>
      <c r="D20" s="829"/>
      <c r="E20" s="201">
        <v>12</v>
      </c>
      <c r="F20" s="334"/>
      <c r="G20" s="334"/>
      <c r="H20" s="127"/>
      <c r="I20" s="110"/>
      <c r="J20" s="105"/>
      <c r="K20" s="110"/>
      <c r="L20" s="105"/>
      <c r="M20" s="37"/>
      <c r="N20" s="113"/>
      <c r="O20" s="108"/>
      <c r="P20" s="37"/>
      <c r="Q20" s="113"/>
      <c r="R20" s="33"/>
      <c r="S20" s="114"/>
      <c r="T20" s="92">
        <f t="shared" si="0"/>
        <v>0</v>
      </c>
      <c r="U20" s="356">
        <f t="shared" si="1"/>
        <v>1</v>
      </c>
    </row>
    <row r="21" spans="1:21" ht="18" customHeight="1">
      <c r="A21" s="826"/>
      <c r="B21" s="827"/>
      <c r="C21" s="829"/>
      <c r="D21" s="829"/>
      <c r="E21" s="201">
        <v>13</v>
      </c>
      <c r="F21" s="334"/>
      <c r="G21" s="334"/>
      <c r="H21" s="127"/>
      <c r="I21" s="110"/>
      <c r="J21" s="105"/>
      <c r="K21" s="110"/>
      <c r="L21" s="105"/>
      <c r="M21" s="37"/>
      <c r="N21" s="113"/>
      <c r="O21" s="108"/>
      <c r="P21" s="37"/>
      <c r="Q21" s="113"/>
      <c r="R21" s="33"/>
      <c r="S21" s="114"/>
      <c r="T21" s="92">
        <f t="shared" si="0"/>
        <v>0</v>
      </c>
      <c r="U21" s="356">
        <f t="shared" si="1"/>
        <v>1</v>
      </c>
    </row>
    <row r="22" spans="1:21" ht="18" customHeight="1">
      <c r="A22" s="826"/>
      <c r="B22" s="827"/>
      <c r="C22" s="829"/>
      <c r="D22" s="829"/>
      <c r="E22" s="201">
        <v>14</v>
      </c>
      <c r="F22" s="334"/>
      <c r="G22" s="334"/>
      <c r="H22" s="127"/>
      <c r="I22" s="110"/>
      <c r="J22" s="105"/>
      <c r="K22" s="110"/>
      <c r="L22" s="105"/>
      <c r="M22" s="37"/>
      <c r="N22" s="113"/>
      <c r="O22" s="108"/>
      <c r="P22" s="37"/>
      <c r="Q22" s="113"/>
      <c r="R22" s="33"/>
      <c r="S22" s="114"/>
      <c r="T22" s="92">
        <f t="shared" si="0"/>
        <v>0</v>
      </c>
      <c r="U22" s="356">
        <f t="shared" si="1"/>
        <v>1</v>
      </c>
    </row>
    <row r="23" spans="1:21" ht="18" customHeight="1">
      <c r="A23" s="826"/>
      <c r="B23" s="827"/>
      <c r="C23" s="829"/>
      <c r="D23" s="829"/>
      <c r="E23" s="201">
        <v>15</v>
      </c>
      <c r="F23" s="334"/>
      <c r="G23" s="334"/>
      <c r="H23" s="127"/>
      <c r="I23" s="110"/>
      <c r="J23" s="105"/>
      <c r="K23" s="110"/>
      <c r="L23" s="105"/>
      <c r="M23" s="37"/>
      <c r="N23" s="113"/>
      <c r="O23" s="108"/>
      <c r="P23" s="37"/>
      <c r="Q23" s="113"/>
      <c r="R23" s="33"/>
      <c r="S23" s="114"/>
      <c r="T23" s="92">
        <f t="shared" si="0"/>
        <v>0</v>
      </c>
      <c r="U23" s="356">
        <f t="shared" si="1"/>
        <v>1</v>
      </c>
    </row>
    <row r="24" spans="1:21" ht="18" customHeight="1">
      <c r="A24" s="826"/>
      <c r="B24" s="827"/>
      <c r="C24" s="829"/>
      <c r="D24" s="829"/>
      <c r="E24" s="201">
        <v>16</v>
      </c>
      <c r="F24" s="334"/>
      <c r="G24" s="334"/>
      <c r="H24" s="127"/>
      <c r="I24" s="110"/>
      <c r="J24" s="105"/>
      <c r="K24" s="110"/>
      <c r="L24" s="105"/>
      <c r="M24" s="37"/>
      <c r="N24" s="113"/>
      <c r="O24" s="108"/>
      <c r="P24" s="37"/>
      <c r="Q24" s="113"/>
      <c r="R24" s="33"/>
      <c r="S24" s="114"/>
      <c r="T24" s="92">
        <f t="shared" si="0"/>
        <v>0</v>
      </c>
      <c r="U24" s="356">
        <f t="shared" si="1"/>
        <v>1</v>
      </c>
    </row>
    <row r="25" spans="1:21" ht="18" customHeight="1">
      <c r="A25" s="826"/>
      <c r="B25" s="827"/>
      <c r="C25" s="829"/>
      <c r="D25" s="829"/>
      <c r="E25" s="201">
        <v>17</v>
      </c>
      <c r="F25" s="334"/>
      <c r="G25" s="334"/>
      <c r="H25" s="127"/>
      <c r="I25" s="110"/>
      <c r="J25" s="105"/>
      <c r="K25" s="110"/>
      <c r="L25" s="105"/>
      <c r="M25" s="37"/>
      <c r="N25" s="113"/>
      <c r="O25" s="108"/>
      <c r="P25" s="37"/>
      <c r="Q25" s="113"/>
      <c r="R25" s="33"/>
      <c r="S25" s="114"/>
      <c r="T25" s="92">
        <f t="shared" si="0"/>
        <v>0</v>
      </c>
      <c r="U25" s="356">
        <f t="shared" si="1"/>
        <v>1</v>
      </c>
    </row>
    <row r="26" spans="1:21" ht="18" customHeight="1">
      <c r="A26" s="826"/>
      <c r="B26" s="827"/>
      <c r="C26" s="829"/>
      <c r="D26" s="829"/>
      <c r="E26" s="201">
        <v>18</v>
      </c>
      <c r="F26" s="334"/>
      <c r="G26" s="334"/>
      <c r="H26" s="127"/>
      <c r="I26" s="110"/>
      <c r="J26" s="105"/>
      <c r="K26" s="110"/>
      <c r="L26" s="105"/>
      <c r="M26" s="37"/>
      <c r="N26" s="113"/>
      <c r="O26" s="108"/>
      <c r="P26" s="37"/>
      <c r="Q26" s="113"/>
      <c r="R26" s="33"/>
      <c r="S26" s="114"/>
      <c r="T26" s="92">
        <f t="shared" si="0"/>
        <v>0</v>
      </c>
      <c r="U26" s="356">
        <f t="shared" si="1"/>
        <v>1</v>
      </c>
    </row>
    <row r="27" spans="1:21" ht="18" customHeight="1">
      <c r="A27" s="826"/>
      <c r="B27" s="827"/>
      <c r="C27" s="829"/>
      <c r="D27" s="829"/>
      <c r="E27" s="201">
        <v>19</v>
      </c>
      <c r="F27" s="334"/>
      <c r="G27" s="334"/>
      <c r="H27" s="127"/>
      <c r="I27" s="110"/>
      <c r="J27" s="105"/>
      <c r="K27" s="110"/>
      <c r="L27" s="105"/>
      <c r="M27" s="37"/>
      <c r="N27" s="113"/>
      <c r="O27" s="108"/>
      <c r="P27" s="37"/>
      <c r="Q27" s="113"/>
      <c r="R27" s="33"/>
      <c r="S27" s="114"/>
      <c r="T27" s="92">
        <f t="shared" si="0"/>
        <v>0</v>
      </c>
      <c r="U27" s="356">
        <f t="shared" si="1"/>
        <v>1</v>
      </c>
    </row>
    <row r="28" spans="1:21" ht="18" customHeight="1">
      <c r="A28" s="826"/>
      <c r="B28" s="827"/>
      <c r="C28" s="829"/>
      <c r="D28" s="829"/>
      <c r="E28" s="201">
        <v>20</v>
      </c>
      <c r="F28" s="334"/>
      <c r="G28" s="334"/>
      <c r="H28" s="127"/>
      <c r="I28" s="110"/>
      <c r="J28" s="105"/>
      <c r="K28" s="110"/>
      <c r="L28" s="105"/>
      <c r="M28" s="37"/>
      <c r="N28" s="113"/>
      <c r="O28" s="108"/>
      <c r="P28" s="37"/>
      <c r="Q28" s="113"/>
      <c r="R28" s="33"/>
      <c r="S28" s="114"/>
      <c r="T28" s="92">
        <f t="shared" si="0"/>
        <v>0</v>
      </c>
      <c r="U28" s="356">
        <f t="shared" si="1"/>
        <v>1</v>
      </c>
    </row>
    <row r="29" spans="1:21" ht="18" customHeight="1">
      <c r="A29" s="826"/>
      <c r="B29" s="827"/>
      <c r="C29" s="829"/>
      <c r="D29" s="829"/>
      <c r="E29" s="201">
        <v>21</v>
      </c>
      <c r="F29" s="334"/>
      <c r="G29" s="334"/>
      <c r="H29" s="127"/>
      <c r="I29" s="110"/>
      <c r="J29" s="105"/>
      <c r="K29" s="110"/>
      <c r="L29" s="105"/>
      <c r="M29" s="37"/>
      <c r="N29" s="113"/>
      <c r="O29" s="108"/>
      <c r="P29" s="37"/>
      <c r="Q29" s="113"/>
      <c r="R29" s="33"/>
      <c r="S29" s="114"/>
      <c r="T29" s="92">
        <f t="shared" si="0"/>
        <v>0</v>
      </c>
      <c r="U29" s="356">
        <f t="shared" si="1"/>
        <v>1</v>
      </c>
    </row>
    <row r="30" spans="1:21" ht="18" customHeight="1">
      <c r="A30" s="826"/>
      <c r="B30" s="827"/>
      <c r="C30" s="829"/>
      <c r="D30" s="829"/>
      <c r="E30" s="201">
        <v>22</v>
      </c>
      <c r="F30" s="334"/>
      <c r="G30" s="334"/>
      <c r="H30" s="127"/>
      <c r="I30" s="110"/>
      <c r="J30" s="105"/>
      <c r="K30" s="110"/>
      <c r="L30" s="105"/>
      <c r="M30" s="37"/>
      <c r="N30" s="113"/>
      <c r="O30" s="108"/>
      <c r="P30" s="37"/>
      <c r="Q30" s="113"/>
      <c r="R30" s="33"/>
      <c r="S30" s="114"/>
      <c r="T30" s="92">
        <f t="shared" si="0"/>
        <v>0</v>
      </c>
      <c r="U30" s="356">
        <f t="shared" si="1"/>
        <v>1</v>
      </c>
    </row>
    <row r="31" spans="1:21" ht="18" customHeight="1">
      <c r="A31" s="826"/>
      <c r="B31" s="827"/>
      <c r="C31" s="829"/>
      <c r="D31" s="829"/>
      <c r="E31" s="201">
        <v>23</v>
      </c>
      <c r="F31" s="334"/>
      <c r="G31" s="334"/>
      <c r="H31" s="127"/>
      <c r="I31" s="110"/>
      <c r="J31" s="105"/>
      <c r="K31" s="110"/>
      <c r="L31" s="105"/>
      <c r="M31" s="37"/>
      <c r="N31" s="113"/>
      <c r="O31" s="108"/>
      <c r="P31" s="37"/>
      <c r="Q31" s="113"/>
      <c r="R31" s="33"/>
      <c r="S31" s="114"/>
      <c r="T31" s="92">
        <f t="shared" si="0"/>
        <v>0</v>
      </c>
      <c r="U31" s="356">
        <f t="shared" si="1"/>
        <v>1</v>
      </c>
    </row>
    <row r="32" spans="1:21" ht="18" customHeight="1">
      <c r="A32" s="826"/>
      <c r="B32" s="827"/>
      <c r="C32" s="829"/>
      <c r="D32" s="829"/>
      <c r="E32" s="201">
        <v>24</v>
      </c>
      <c r="F32" s="334"/>
      <c r="G32" s="334"/>
      <c r="H32" s="127"/>
      <c r="I32" s="110"/>
      <c r="J32" s="105"/>
      <c r="K32" s="110"/>
      <c r="L32" s="105"/>
      <c r="M32" s="37"/>
      <c r="N32" s="113"/>
      <c r="O32" s="108"/>
      <c r="P32" s="37"/>
      <c r="Q32" s="113"/>
      <c r="R32" s="33"/>
      <c r="S32" s="114"/>
      <c r="T32" s="92">
        <f t="shared" si="0"/>
        <v>0</v>
      </c>
      <c r="U32" s="356">
        <f t="shared" si="1"/>
        <v>1</v>
      </c>
    </row>
    <row r="33" spans="1:21" ht="18" customHeight="1">
      <c r="A33" s="826"/>
      <c r="B33" s="827"/>
      <c r="C33" s="829"/>
      <c r="D33" s="829"/>
      <c r="E33" s="201">
        <v>25</v>
      </c>
      <c r="F33" s="334"/>
      <c r="G33" s="334"/>
      <c r="H33" s="127"/>
      <c r="I33" s="110"/>
      <c r="J33" s="105"/>
      <c r="K33" s="110"/>
      <c r="L33" s="105"/>
      <c r="M33" s="37"/>
      <c r="N33" s="113"/>
      <c r="O33" s="108"/>
      <c r="P33" s="37"/>
      <c r="Q33" s="113"/>
      <c r="R33" s="33"/>
      <c r="S33" s="114"/>
      <c r="T33" s="92">
        <f t="shared" si="0"/>
        <v>0</v>
      </c>
      <c r="U33" s="356">
        <f t="shared" si="1"/>
        <v>1</v>
      </c>
    </row>
    <row r="34" spans="1:21" ht="18" customHeight="1">
      <c r="A34" s="826"/>
      <c r="B34" s="827"/>
      <c r="C34" s="829"/>
      <c r="D34" s="829"/>
      <c r="E34" s="201">
        <v>26</v>
      </c>
      <c r="F34" s="334"/>
      <c r="G34" s="334"/>
      <c r="H34" s="127"/>
      <c r="I34" s="110"/>
      <c r="J34" s="105"/>
      <c r="K34" s="110"/>
      <c r="L34" s="105"/>
      <c r="M34" s="37"/>
      <c r="N34" s="113"/>
      <c r="O34" s="108"/>
      <c r="P34" s="37"/>
      <c r="Q34" s="113"/>
      <c r="R34" s="33"/>
      <c r="S34" s="114"/>
      <c r="T34" s="92">
        <f t="shared" si="0"/>
        <v>0</v>
      </c>
      <c r="U34" s="356">
        <f t="shared" si="1"/>
        <v>1</v>
      </c>
    </row>
    <row r="35" spans="1:21" ht="18" customHeight="1">
      <c r="A35" s="826"/>
      <c r="B35" s="827"/>
      <c r="C35" s="829"/>
      <c r="D35" s="829"/>
      <c r="E35" s="201">
        <v>27</v>
      </c>
      <c r="F35" s="334"/>
      <c r="G35" s="334"/>
      <c r="H35" s="127"/>
      <c r="I35" s="110"/>
      <c r="J35" s="105"/>
      <c r="K35" s="110"/>
      <c r="L35" s="105"/>
      <c r="M35" s="37"/>
      <c r="N35" s="113"/>
      <c r="O35" s="108"/>
      <c r="P35" s="37"/>
      <c r="Q35" s="113"/>
      <c r="R35" s="33"/>
      <c r="S35" s="114"/>
      <c r="T35" s="92">
        <f t="shared" si="0"/>
        <v>0</v>
      </c>
      <c r="U35" s="356">
        <f t="shared" si="1"/>
        <v>1</v>
      </c>
    </row>
    <row r="36" spans="1:21" ht="18" customHeight="1">
      <c r="A36" s="826"/>
      <c r="B36" s="827"/>
      <c r="C36" s="829"/>
      <c r="D36" s="829"/>
      <c r="E36" s="201">
        <v>28</v>
      </c>
      <c r="F36" s="334"/>
      <c r="G36" s="334"/>
      <c r="H36" s="127"/>
      <c r="I36" s="110"/>
      <c r="J36" s="105"/>
      <c r="K36" s="110"/>
      <c r="L36" s="105"/>
      <c r="M36" s="37"/>
      <c r="N36" s="113"/>
      <c r="O36" s="108"/>
      <c r="P36" s="37"/>
      <c r="Q36" s="113"/>
      <c r="R36" s="33"/>
      <c r="S36" s="114"/>
      <c r="T36" s="92">
        <f t="shared" si="0"/>
        <v>0</v>
      </c>
      <c r="U36" s="356">
        <f t="shared" si="1"/>
        <v>1</v>
      </c>
    </row>
    <row r="37" spans="1:21" ht="18" customHeight="1">
      <c r="A37" s="826"/>
      <c r="B37" s="827"/>
      <c r="C37" s="829"/>
      <c r="D37" s="829"/>
      <c r="E37" s="201">
        <v>29</v>
      </c>
      <c r="F37" s="334"/>
      <c r="G37" s="334"/>
      <c r="H37" s="127"/>
      <c r="I37" s="110"/>
      <c r="J37" s="105"/>
      <c r="K37" s="110"/>
      <c r="L37" s="105"/>
      <c r="M37" s="37"/>
      <c r="N37" s="113"/>
      <c r="O37" s="108"/>
      <c r="P37" s="37"/>
      <c r="Q37" s="113"/>
      <c r="R37" s="33"/>
      <c r="S37" s="114"/>
      <c r="T37" s="92">
        <f t="shared" si="0"/>
        <v>0</v>
      </c>
      <c r="U37" s="356">
        <f t="shared" si="1"/>
        <v>1</v>
      </c>
    </row>
    <row r="38" spans="1:21" ht="18" customHeight="1">
      <c r="A38" s="826"/>
      <c r="B38" s="827"/>
      <c r="C38" s="829"/>
      <c r="D38" s="829"/>
      <c r="E38" s="277">
        <v>30</v>
      </c>
      <c r="F38" s="375"/>
      <c r="G38" s="375"/>
      <c r="H38" s="134"/>
      <c r="I38" s="135"/>
      <c r="J38" s="212"/>
      <c r="K38" s="135"/>
      <c r="L38" s="212"/>
      <c r="M38" s="27"/>
      <c r="N38" s="120"/>
      <c r="O38" s="109"/>
      <c r="P38" s="27"/>
      <c r="Q38" s="120"/>
      <c r="R38" s="32"/>
      <c r="S38" s="122"/>
      <c r="T38" s="136">
        <f t="shared" si="0"/>
        <v>0</v>
      </c>
      <c r="U38" s="356">
        <f t="shared" si="1"/>
        <v>1</v>
      </c>
    </row>
    <row r="39" spans="1:21" ht="18" customHeight="1">
      <c r="A39" s="824">
        <v>2</v>
      </c>
      <c r="B39" s="825"/>
      <c r="C39" s="828" t="str">
        <f>IF(ISERROR(VLOOKUP($A39,【大規模】地域番号⑰!$BD:$BF,2,FALSE)),"",VLOOKUP($A39,【大規模】地域番号⑰!$BD:$BF,2,FALSE))</f>
        <v/>
      </c>
      <c r="D39" s="828" t="str">
        <f>IF(ISERROR(VLOOKUP($A39,【大規模】地域番号⑰!$BD:$BF,3,FALSE)),"",VLOOKUP($A39,【大規模】地域番号⑰!$BD:$BF,3,FALSE))</f>
        <v/>
      </c>
      <c r="E39" s="201">
        <v>1</v>
      </c>
      <c r="F39" s="334"/>
      <c r="G39" s="334"/>
      <c r="H39" s="127"/>
      <c r="I39" s="110"/>
      <c r="J39" s="105"/>
      <c r="K39" s="110"/>
      <c r="L39" s="105"/>
      <c r="M39" s="37"/>
      <c r="N39" s="113"/>
      <c r="O39" s="108"/>
      <c r="P39" s="37"/>
      <c r="Q39" s="113"/>
      <c r="R39" s="33"/>
      <c r="S39" s="114"/>
      <c r="T39" s="92">
        <f t="shared" si="0"/>
        <v>0</v>
      </c>
      <c r="U39" s="356">
        <f>$A$39</f>
        <v>2</v>
      </c>
    </row>
    <row r="40" spans="1:21" ht="18" customHeight="1">
      <c r="A40" s="826"/>
      <c r="B40" s="827"/>
      <c r="C40" s="829"/>
      <c r="D40" s="829"/>
      <c r="E40" s="201">
        <v>2</v>
      </c>
      <c r="F40" s="334"/>
      <c r="G40" s="334"/>
      <c r="H40" s="127"/>
      <c r="I40" s="110"/>
      <c r="J40" s="105"/>
      <c r="K40" s="110"/>
      <c r="L40" s="105"/>
      <c r="M40" s="37"/>
      <c r="N40" s="113"/>
      <c r="O40" s="108"/>
      <c r="P40" s="37"/>
      <c r="Q40" s="113"/>
      <c r="R40" s="33"/>
      <c r="S40" s="114"/>
      <c r="T40" s="92">
        <f t="shared" si="0"/>
        <v>0</v>
      </c>
      <c r="U40" s="356">
        <f t="shared" ref="U40:U68" si="2">$A$39</f>
        <v>2</v>
      </c>
    </row>
    <row r="41" spans="1:21" ht="18" customHeight="1">
      <c r="A41" s="826"/>
      <c r="B41" s="827"/>
      <c r="C41" s="829"/>
      <c r="D41" s="829"/>
      <c r="E41" s="201">
        <v>3</v>
      </c>
      <c r="F41" s="334"/>
      <c r="G41" s="334"/>
      <c r="H41" s="127"/>
      <c r="I41" s="110"/>
      <c r="J41" s="105"/>
      <c r="K41" s="110"/>
      <c r="L41" s="105"/>
      <c r="M41" s="37"/>
      <c r="N41" s="113"/>
      <c r="O41" s="108"/>
      <c r="P41" s="37"/>
      <c r="Q41" s="113"/>
      <c r="R41" s="33"/>
      <c r="S41" s="114"/>
      <c r="T41" s="92">
        <f t="shared" si="0"/>
        <v>0</v>
      </c>
      <c r="U41" s="356">
        <f t="shared" si="2"/>
        <v>2</v>
      </c>
    </row>
    <row r="42" spans="1:21" ht="18" customHeight="1">
      <c r="A42" s="826"/>
      <c r="B42" s="827"/>
      <c r="C42" s="829"/>
      <c r="D42" s="829"/>
      <c r="E42" s="201">
        <v>4</v>
      </c>
      <c r="F42" s="334"/>
      <c r="G42" s="334"/>
      <c r="H42" s="127"/>
      <c r="I42" s="110"/>
      <c r="J42" s="105"/>
      <c r="K42" s="110"/>
      <c r="L42" s="105"/>
      <c r="M42" s="37"/>
      <c r="N42" s="113"/>
      <c r="O42" s="108"/>
      <c r="P42" s="37"/>
      <c r="Q42" s="113"/>
      <c r="R42" s="33"/>
      <c r="S42" s="114"/>
      <c r="T42" s="92">
        <f t="shared" si="0"/>
        <v>0</v>
      </c>
      <c r="U42" s="356">
        <f t="shared" si="2"/>
        <v>2</v>
      </c>
    </row>
    <row r="43" spans="1:21" ht="18" customHeight="1">
      <c r="A43" s="826"/>
      <c r="B43" s="827"/>
      <c r="C43" s="829"/>
      <c r="D43" s="829"/>
      <c r="E43" s="201">
        <v>5</v>
      </c>
      <c r="F43" s="334"/>
      <c r="G43" s="334"/>
      <c r="H43" s="127"/>
      <c r="I43" s="110"/>
      <c r="J43" s="105"/>
      <c r="K43" s="110"/>
      <c r="L43" s="105"/>
      <c r="M43" s="37"/>
      <c r="N43" s="113"/>
      <c r="O43" s="108"/>
      <c r="P43" s="37"/>
      <c r="Q43" s="113"/>
      <c r="R43" s="33"/>
      <c r="S43" s="114"/>
      <c r="T43" s="92">
        <f t="shared" si="0"/>
        <v>0</v>
      </c>
      <c r="U43" s="356">
        <f t="shared" si="2"/>
        <v>2</v>
      </c>
    </row>
    <row r="44" spans="1:21" ht="18" customHeight="1">
      <c r="A44" s="826"/>
      <c r="B44" s="827"/>
      <c r="C44" s="829"/>
      <c r="D44" s="829"/>
      <c r="E44" s="201">
        <v>6</v>
      </c>
      <c r="F44" s="334"/>
      <c r="G44" s="334"/>
      <c r="H44" s="127"/>
      <c r="I44" s="110"/>
      <c r="J44" s="105"/>
      <c r="K44" s="110"/>
      <c r="L44" s="105"/>
      <c r="M44" s="37"/>
      <c r="N44" s="113"/>
      <c r="O44" s="108"/>
      <c r="P44" s="37"/>
      <c r="Q44" s="113"/>
      <c r="R44" s="33"/>
      <c r="S44" s="114"/>
      <c r="T44" s="92">
        <f t="shared" si="0"/>
        <v>0</v>
      </c>
      <c r="U44" s="356">
        <f t="shared" si="2"/>
        <v>2</v>
      </c>
    </row>
    <row r="45" spans="1:21" ht="18" customHeight="1">
      <c r="A45" s="826"/>
      <c r="B45" s="827"/>
      <c r="C45" s="829"/>
      <c r="D45" s="829"/>
      <c r="E45" s="201">
        <v>7</v>
      </c>
      <c r="F45" s="334"/>
      <c r="G45" s="334"/>
      <c r="H45" s="127"/>
      <c r="I45" s="110"/>
      <c r="J45" s="105"/>
      <c r="K45" s="110"/>
      <c r="L45" s="105"/>
      <c r="M45" s="37"/>
      <c r="N45" s="113"/>
      <c r="O45" s="108"/>
      <c r="P45" s="37"/>
      <c r="Q45" s="113"/>
      <c r="R45" s="33"/>
      <c r="S45" s="114"/>
      <c r="T45" s="92">
        <f t="shared" si="0"/>
        <v>0</v>
      </c>
      <c r="U45" s="356">
        <f t="shared" si="2"/>
        <v>2</v>
      </c>
    </row>
    <row r="46" spans="1:21" ht="18" customHeight="1">
      <c r="A46" s="826"/>
      <c r="B46" s="827"/>
      <c r="C46" s="829"/>
      <c r="D46" s="829"/>
      <c r="E46" s="201">
        <v>8</v>
      </c>
      <c r="F46" s="334"/>
      <c r="G46" s="334"/>
      <c r="H46" s="127"/>
      <c r="I46" s="110"/>
      <c r="J46" s="105"/>
      <c r="K46" s="110"/>
      <c r="L46" s="105"/>
      <c r="M46" s="37"/>
      <c r="N46" s="113"/>
      <c r="O46" s="108"/>
      <c r="P46" s="37"/>
      <c r="Q46" s="113"/>
      <c r="R46" s="33"/>
      <c r="S46" s="114"/>
      <c r="T46" s="92">
        <f t="shared" si="0"/>
        <v>0</v>
      </c>
      <c r="U46" s="356">
        <f t="shared" si="2"/>
        <v>2</v>
      </c>
    </row>
    <row r="47" spans="1:21" ht="18" customHeight="1">
      <c r="A47" s="826"/>
      <c r="B47" s="827"/>
      <c r="C47" s="829"/>
      <c r="D47" s="829"/>
      <c r="E47" s="201">
        <v>9</v>
      </c>
      <c r="F47" s="334"/>
      <c r="G47" s="334"/>
      <c r="H47" s="127"/>
      <c r="I47" s="110"/>
      <c r="J47" s="105"/>
      <c r="K47" s="110"/>
      <c r="L47" s="105"/>
      <c r="M47" s="37"/>
      <c r="N47" s="113"/>
      <c r="O47" s="108"/>
      <c r="P47" s="37"/>
      <c r="Q47" s="113"/>
      <c r="R47" s="33"/>
      <c r="S47" s="114"/>
      <c r="T47" s="92">
        <f t="shared" si="0"/>
        <v>0</v>
      </c>
      <c r="U47" s="356">
        <f t="shared" si="2"/>
        <v>2</v>
      </c>
    </row>
    <row r="48" spans="1:21" ht="18" customHeight="1">
      <c r="A48" s="826"/>
      <c r="B48" s="827"/>
      <c r="C48" s="829"/>
      <c r="D48" s="829"/>
      <c r="E48" s="201">
        <v>10</v>
      </c>
      <c r="F48" s="334"/>
      <c r="G48" s="334"/>
      <c r="H48" s="127"/>
      <c r="I48" s="110"/>
      <c r="J48" s="105"/>
      <c r="K48" s="110"/>
      <c r="L48" s="105"/>
      <c r="M48" s="37"/>
      <c r="N48" s="113"/>
      <c r="O48" s="108"/>
      <c r="P48" s="37"/>
      <c r="Q48" s="113"/>
      <c r="R48" s="33"/>
      <c r="S48" s="114"/>
      <c r="T48" s="92">
        <f t="shared" si="0"/>
        <v>0</v>
      </c>
      <c r="U48" s="356">
        <f t="shared" si="2"/>
        <v>2</v>
      </c>
    </row>
    <row r="49" spans="1:21" ht="18" customHeight="1">
      <c r="A49" s="826"/>
      <c r="B49" s="827"/>
      <c r="C49" s="829"/>
      <c r="D49" s="829"/>
      <c r="E49" s="201">
        <v>11</v>
      </c>
      <c r="F49" s="334"/>
      <c r="G49" s="334"/>
      <c r="H49" s="127"/>
      <c r="I49" s="110"/>
      <c r="J49" s="105"/>
      <c r="K49" s="110"/>
      <c r="L49" s="105"/>
      <c r="M49" s="37"/>
      <c r="N49" s="113"/>
      <c r="O49" s="108"/>
      <c r="P49" s="37"/>
      <c r="Q49" s="113"/>
      <c r="R49" s="33"/>
      <c r="S49" s="114"/>
      <c r="T49" s="92">
        <f t="shared" si="0"/>
        <v>0</v>
      </c>
      <c r="U49" s="356">
        <f t="shared" si="2"/>
        <v>2</v>
      </c>
    </row>
    <row r="50" spans="1:21" ht="18" customHeight="1">
      <c r="A50" s="826"/>
      <c r="B50" s="827"/>
      <c r="C50" s="829"/>
      <c r="D50" s="829"/>
      <c r="E50" s="201">
        <v>12</v>
      </c>
      <c r="F50" s="334"/>
      <c r="G50" s="334"/>
      <c r="H50" s="127"/>
      <c r="I50" s="110"/>
      <c r="J50" s="105"/>
      <c r="K50" s="110"/>
      <c r="L50" s="105"/>
      <c r="M50" s="37"/>
      <c r="N50" s="113"/>
      <c r="O50" s="108"/>
      <c r="P50" s="37"/>
      <c r="Q50" s="113"/>
      <c r="R50" s="33"/>
      <c r="S50" s="114"/>
      <c r="T50" s="92">
        <f t="shared" si="0"/>
        <v>0</v>
      </c>
      <c r="U50" s="356">
        <f t="shared" si="2"/>
        <v>2</v>
      </c>
    </row>
    <row r="51" spans="1:21" ht="18" customHeight="1">
      <c r="A51" s="826"/>
      <c r="B51" s="827"/>
      <c r="C51" s="829"/>
      <c r="D51" s="829"/>
      <c r="E51" s="201">
        <v>13</v>
      </c>
      <c r="F51" s="334"/>
      <c r="G51" s="334"/>
      <c r="H51" s="127"/>
      <c r="I51" s="110"/>
      <c r="J51" s="105"/>
      <c r="K51" s="110"/>
      <c r="L51" s="105"/>
      <c r="M51" s="37"/>
      <c r="N51" s="113"/>
      <c r="O51" s="108"/>
      <c r="P51" s="37"/>
      <c r="Q51" s="113"/>
      <c r="R51" s="33"/>
      <c r="S51" s="114"/>
      <c r="T51" s="92">
        <f t="shared" si="0"/>
        <v>0</v>
      </c>
      <c r="U51" s="356">
        <f t="shared" si="2"/>
        <v>2</v>
      </c>
    </row>
    <row r="52" spans="1:21" ht="18" customHeight="1">
      <c r="A52" s="826"/>
      <c r="B52" s="827"/>
      <c r="C52" s="829"/>
      <c r="D52" s="829"/>
      <c r="E52" s="201">
        <v>14</v>
      </c>
      <c r="F52" s="334"/>
      <c r="G52" s="334"/>
      <c r="H52" s="127"/>
      <c r="I52" s="110"/>
      <c r="J52" s="105"/>
      <c r="K52" s="110"/>
      <c r="L52" s="105"/>
      <c r="M52" s="37"/>
      <c r="N52" s="113"/>
      <c r="O52" s="108"/>
      <c r="P52" s="37"/>
      <c r="Q52" s="113"/>
      <c r="R52" s="33"/>
      <c r="S52" s="114"/>
      <c r="T52" s="92">
        <f t="shared" si="0"/>
        <v>0</v>
      </c>
      <c r="U52" s="356">
        <f t="shared" si="2"/>
        <v>2</v>
      </c>
    </row>
    <row r="53" spans="1:21" ht="18" customHeight="1">
      <c r="A53" s="826"/>
      <c r="B53" s="827"/>
      <c r="C53" s="829"/>
      <c r="D53" s="829"/>
      <c r="E53" s="201">
        <v>15</v>
      </c>
      <c r="F53" s="334"/>
      <c r="G53" s="334"/>
      <c r="H53" s="127"/>
      <c r="I53" s="110"/>
      <c r="J53" s="105"/>
      <c r="K53" s="110"/>
      <c r="L53" s="105"/>
      <c r="M53" s="37"/>
      <c r="N53" s="113"/>
      <c r="O53" s="108"/>
      <c r="P53" s="37"/>
      <c r="Q53" s="113"/>
      <c r="R53" s="33"/>
      <c r="S53" s="114"/>
      <c r="T53" s="92">
        <f t="shared" si="0"/>
        <v>0</v>
      </c>
      <c r="U53" s="356">
        <f t="shared" si="2"/>
        <v>2</v>
      </c>
    </row>
    <row r="54" spans="1:21" ht="18" customHeight="1">
      <c r="A54" s="826"/>
      <c r="B54" s="827"/>
      <c r="C54" s="829"/>
      <c r="D54" s="829"/>
      <c r="E54" s="201">
        <v>16</v>
      </c>
      <c r="F54" s="334"/>
      <c r="G54" s="334"/>
      <c r="H54" s="127"/>
      <c r="I54" s="110"/>
      <c r="J54" s="105"/>
      <c r="K54" s="110"/>
      <c r="L54" s="105"/>
      <c r="M54" s="37"/>
      <c r="N54" s="113"/>
      <c r="O54" s="108"/>
      <c r="P54" s="37"/>
      <c r="Q54" s="113"/>
      <c r="R54" s="33"/>
      <c r="S54" s="114"/>
      <c r="T54" s="92">
        <f t="shared" si="0"/>
        <v>0</v>
      </c>
      <c r="U54" s="356">
        <f t="shared" si="2"/>
        <v>2</v>
      </c>
    </row>
    <row r="55" spans="1:21" ht="18" customHeight="1">
      <c r="A55" s="826"/>
      <c r="B55" s="827"/>
      <c r="C55" s="829"/>
      <c r="D55" s="829"/>
      <c r="E55" s="201">
        <v>17</v>
      </c>
      <c r="F55" s="334"/>
      <c r="G55" s="334"/>
      <c r="H55" s="127"/>
      <c r="I55" s="110"/>
      <c r="J55" s="105"/>
      <c r="K55" s="110"/>
      <c r="L55" s="105"/>
      <c r="M55" s="37"/>
      <c r="N55" s="113"/>
      <c r="O55" s="108"/>
      <c r="P55" s="37"/>
      <c r="Q55" s="113"/>
      <c r="R55" s="33"/>
      <c r="S55" s="114"/>
      <c r="T55" s="92">
        <f t="shared" si="0"/>
        <v>0</v>
      </c>
      <c r="U55" s="356">
        <f t="shared" si="2"/>
        <v>2</v>
      </c>
    </row>
    <row r="56" spans="1:21" ht="18" customHeight="1">
      <c r="A56" s="826"/>
      <c r="B56" s="827"/>
      <c r="C56" s="829"/>
      <c r="D56" s="829"/>
      <c r="E56" s="201">
        <v>18</v>
      </c>
      <c r="F56" s="334"/>
      <c r="G56" s="334"/>
      <c r="H56" s="127"/>
      <c r="I56" s="110"/>
      <c r="J56" s="105"/>
      <c r="K56" s="110"/>
      <c r="L56" s="105"/>
      <c r="M56" s="37"/>
      <c r="N56" s="113"/>
      <c r="O56" s="108"/>
      <c r="P56" s="37"/>
      <c r="Q56" s="113"/>
      <c r="R56" s="33"/>
      <c r="S56" s="114"/>
      <c r="T56" s="92">
        <f t="shared" si="0"/>
        <v>0</v>
      </c>
      <c r="U56" s="356">
        <f t="shared" si="2"/>
        <v>2</v>
      </c>
    </row>
    <row r="57" spans="1:21" ht="18" customHeight="1">
      <c r="A57" s="826"/>
      <c r="B57" s="827"/>
      <c r="C57" s="829"/>
      <c r="D57" s="829"/>
      <c r="E57" s="201">
        <v>19</v>
      </c>
      <c r="F57" s="334"/>
      <c r="G57" s="334"/>
      <c r="H57" s="127"/>
      <c r="I57" s="110"/>
      <c r="J57" s="105"/>
      <c r="K57" s="110"/>
      <c r="L57" s="105"/>
      <c r="M57" s="37"/>
      <c r="N57" s="113"/>
      <c r="O57" s="108"/>
      <c r="P57" s="37"/>
      <c r="Q57" s="113"/>
      <c r="R57" s="33"/>
      <c r="S57" s="114"/>
      <c r="T57" s="92">
        <f t="shared" si="0"/>
        <v>0</v>
      </c>
      <c r="U57" s="356">
        <f t="shared" si="2"/>
        <v>2</v>
      </c>
    </row>
    <row r="58" spans="1:21" ht="18" customHeight="1">
      <c r="A58" s="826"/>
      <c r="B58" s="827"/>
      <c r="C58" s="829"/>
      <c r="D58" s="829"/>
      <c r="E58" s="201">
        <v>20</v>
      </c>
      <c r="F58" s="334"/>
      <c r="G58" s="334"/>
      <c r="H58" s="127"/>
      <c r="I58" s="110"/>
      <c r="J58" s="105"/>
      <c r="K58" s="110"/>
      <c r="L58" s="105"/>
      <c r="M58" s="37"/>
      <c r="N58" s="113"/>
      <c r="O58" s="108"/>
      <c r="P58" s="37"/>
      <c r="Q58" s="113"/>
      <c r="R58" s="33"/>
      <c r="S58" s="114"/>
      <c r="T58" s="92">
        <f t="shared" si="0"/>
        <v>0</v>
      </c>
      <c r="U58" s="356">
        <f t="shared" si="2"/>
        <v>2</v>
      </c>
    </row>
    <row r="59" spans="1:21" ht="18" customHeight="1">
      <c r="A59" s="826"/>
      <c r="B59" s="827"/>
      <c r="C59" s="829"/>
      <c r="D59" s="829"/>
      <c r="E59" s="201">
        <v>21</v>
      </c>
      <c r="F59" s="334"/>
      <c r="G59" s="334"/>
      <c r="H59" s="127"/>
      <c r="I59" s="110"/>
      <c r="J59" s="105"/>
      <c r="K59" s="110"/>
      <c r="L59" s="105"/>
      <c r="M59" s="37"/>
      <c r="N59" s="113"/>
      <c r="O59" s="108"/>
      <c r="P59" s="37"/>
      <c r="Q59" s="113"/>
      <c r="R59" s="33"/>
      <c r="S59" s="114"/>
      <c r="T59" s="92">
        <f t="shared" si="0"/>
        <v>0</v>
      </c>
      <c r="U59" s="356">
        <f t="shared" si="2"/>
        <v>2</v>
      </c>
    </row>
    <row r="60" spans="1:21" ht="18" customHeight="1">
      <c r="A60" s="826"/>
      <c r="B60" s="827"/>
      <c r="C60" s="829"/>
      <c r="D60" s="829"/>
      <c r="E60" s="201">
        <v>22</v>
      </c>
      <c r="F60" s="334"/>
      <c r="G60" s="334"/>
      <c r="H60" s="127"/>
      <c r="I60" s="110"/>
      <c r="J60" s="105"/>
      <c r="K60" s="110"/>
      <c r="L60" s="105"/>
      <c r="M60" s="37"/>
      <c r="N60" s="113"/>
      <c r="O60" s="108"/>
      <c r="P60" s="37"/>
      <c r="Q60" s="113"/>
      <c r="R60" s="33"/>
      <c r="S60" s="114"/>
      <c r="T60" s="92">
        <f t="shared" si="0"/>
        <v>0</v>
      </c>
      <c r="U60" s="356">
        <f t="shared" si="2"/>
        <v>2</v>
      </c>
    </row>
    <row r="61" spans="1:21" ht="18" customHeight="1">
      <c r="A61" s="826"/>
      <c r="B61" s="827"/>
      <c r="C61" s="829"/>
      <c r="D61" s="829"/>
      <c r="E61" s="201">
        <v>23</v>
      </c>
      <c r="F61" s="334"/>
      <c r="G61" s="334"/>
      <c r="H61" s="127"/>
      <c r="I61" s="110"/>
      <c r="J61" s="105"/>
      <c r="K61" s="110"/>
      <c r="L61" s="105"/>
      <c r="M61" s="37"/>
      <c r="N61" s="113"/>
      <c r="O61" s="108"/>
      <c r="P61" s="37"/>
      <c r="Q61" s="113"/>
      <c r="R61" s="33"/>
      <c r="S61" s="114"/>
      <c r="T61" s="92">
        <f t="shared" si="0"/>
        <v>0</v>
      </c>
      <c r="U61" s="356">
        <f t="shared" si="2"/>
        <v>2</v>
      </c>
    </row>
    <row r="62" spans="1:21" ht="18" customHeight="1">
      <c r="A62" s="826"/>
      <c r="B62" s="827"/>
      <c r="C62" s="829"/>
      <c r="D62" s="829"/>
      <c r="E62" s="201">
        <v>24</v>
      </c>
      <c r="F62" s="334"/>
      <c r="G62" s="334"/>
      <c r="H62" s="127"/>
      <c r="I62" s="110"/>
      <c r="J62" s="105"/>
      <c r="K62" s="110"/>
      <c r="L62" s="105"/>
      <c r="M62" s="37"/>
      <c r="N62" s="113"/>
      <c r="O62" s="108"/>
      <c r="P62" s="37"/>
      <c r="Q62" s="113"/>
      <c r="R62" s="33"/>
      <c r="S62" s="114"/>
      <c r="T62" s="92">
        <f t="shared" si="0"/>
        <v>0</v>
      </c>
      <c r="U62" s="356">
        <f t="shared" si="2"/>
        <v>2</v>
      </c>
    </row>
    <row r="63" spans="1:21" ht="18" customHeight="1">
      <c r="A63" s="826"/>
      <c r="B63" s="827"/>
      <c r="C63" s="829"/>
      <c r="D63" s="829"/>
      <c r="E63" s="201">
        <v>25</v>
      </c>
      <c r="F63" s="334"/>
      <c r="G63" s="334"/>
      <c r="H63" s="127"/>
      <c r="I63" s="110"/>
      <c r="J63" s="105"/>
      <c r="K63" s="110"/>
      <c r="L63" s="105"/>
      <c r="M63" s="37"/>
      <c r="N63" s="113"/>
      <c r="O63" s="108"/>
      <c r="P63" s="37"/>
      <c r="Q63" s="113"/>
      <c r="R63" s="33"/>
      <c r="S63" s="114"/>
      <c r="T63" s="92">
        <f t="shared" si="0"/>
        <v>0</v>
      </c>
      <c r="U63" s="356">
        <f t="shared" si="2"/>
        <v>2</v>
      </c>
    </row>
    <row r="64" spans="1:21" ht="18" customHeight="1">
      <c r="A64" s="826"/>
      <c r="B64" s="827"/>
      <c r="C64" s="829"/>
      <c r="D64" s="829"/>
      <c r="E64" s="201">
        <v>26</v>
      </c>
      <c r="F64" s="334"/>
      <c r="G64" s="334"/>
      <c r="H64" s="127"/>
      <c r="I64" s="110"/>
      <c r="J64" s="105"/>
      <c r="K64" s="110"/>
      <c r="L64" s="105"/>
      <c r="M64" s="37"/>
      <c r="N64" s="113"/>
      <c r="O64" s="108"/>
      <c r="P64" s="37"/>
      <c r="Q64" s="113"/>
      <c r="R64" s="33"/>
      <c r="S64" s="114"/>
      <c r="T64" s="92">
        <f t="shared" si="0"/>
        <v>0</v>
      </c>
      <c r="U64" s="356">
        <f t="shared" si="2"/>
        <v>2</v>
      </c>
    </row>
    <row r="65" spans="1:21" ht="18" customHeight="1">
      <c r="A65" s="826"/>
      <c r="B65" s="827"/>
      <c r="C65" s="829"/>
      <c r="D65" s="829"/>
      <c r="E65" s="201">
        <v>27</v>
      </c>
      <c r="F65" s="334"/>
      <c r="G65" s="334"/>
      <c r="H65" s="127"/>
      <c r="I65" s="110"/>
      <c r="J65" s="105"/>
      <c r="K65" s="110"/>
      <c r="L65" s="105"/>
      <c r="M65" s="37"/>
      <c r="N65" s="113"/>
      <c r="O65" s="108"/>
      <c r="P65" s="37"/>
      <c r="Q65" s="113"/>
      <c r="R65" s="33"/>
      <c r="S65" s="114"/>
      <c r="T65" s="92">
        <f t="shared" si="0"/>
        <v>0</v>
      </c>
      <c r="U65" s="356">
        <f t="shared" si="2"/>
        <v>2</v>
      </c>
    </row>
    <row r="66" spans="1:21" ht="18" customHeight="1">
      <c r="A66" s="826"/>
      <c r="B66" s="827"/>
      <c r="C66" s="829"/>
      <c r="D66" s="829"/>
      <c r="E66" s="201">
        <v>28</v>
      </c>
      <c r="F66" s="334"/>
      <c r="G66" s="334"/>
      <c r="H66" s="127"/>
      <c r="I66" s="110"/>
      <c r="J66" s="105"/>
      <c r="K66" s="110"/>
      <c r="L66" s="105"/>
      <c r="M66" s="37"/>
      <c r="N66" s="113"/>
      <c r="O66" s="108"/>
      <c r="P66" s="37"/>
      <c r="Q66" s="113"/>
      <c r="R66" s="33"/>
      <c r="S66" s="114"/>
      <c r="T66" s="92">
        <f t="shared" si="0"/>
        <v>0</v>
      </c>
      <c r="U66" s="356">
        <f t="shared" si="2"/>
        <v>2</v>
      </c>
    </row>
    <row r="67" spans="1:21" ht="18" customHeight="1">
      <c r="A67" s="826"/>
      <c r="B67" s="827"/>
      <c r="C67" s="829"/>
      <c r="D67" s="829"/>
      <c r="E67" s="201">
        <v>29</v>
      </c>
      <c r="F67" s="334"/>
      <c r="G67" s="334"/>
      <c r="H67" s="127"/>
      <c r="I67" s="110"/>
      <c r="J67" s="105"/>
      <c r="K67" s="110"/>
      <c r="L67" s="105"/>
      <c r="M67" s="37"/>
      <c r="N67" s="113"/>
      <c r="O67" s="108"/>
      <c r="P67" s="37"/>
      <c r="Q67" s="113"/>
      <c r="R67" s="33"/>
      <c r="S67" s="114"/>
      <c r="T67" s="92">
        <f t="shared" si="0"/>
        <v>0</v>
      </c>
      <c r="U67" s="356">
        <f t="shared" si="2"/>
        <v>2</v>
      </c>
    </row>
    <row r="68" spans="1:21" ht="18" customHeight="1">
      <c r="A68" s="826"/>
      <c r="B68" s="827"/>
      <c r="C68" s="829"/>
      <c r="D68" s="829"/>
      <c r="E68" s="277">
        <v>30</v>
      </c>
      <c r="F68" s="375"/>
      <c r="G68" s="375"/>
      <c r="H68" s="134"/>
      <c r="I68" s="135"/>
      <c r="J68" s="212"/>
      <c r="K68" s="135"/>
      <c r="L68" s="212"/>
      <c r="M68" s="27"/>
      <c r="N68" s="120"/>
      <c r="O68" s="109"/>
      <c r="P68" s="27"/>
      <c r="Q68" s="120"/>
      <c r="R68" s="32"/>
      <c r="S68" s="122"/>
      <c r="T68" s="136">
        <f t="shared" si="0"/>
        <v>0</v>
      </c>
      <c r="U68" s="356">
        <f t="shared" si="2"/>
        <v>2</v>
      </c>
    </row>
    <row r="69" spans="1:21" ht="18" customHeight="1">
      <c r="A69" s="824">
        <v>3</v>
      </c>
      <c r="B69" s="825"/>
      <c r="C69" s="828" t="str">
        <f>IF(ISERROR(VLOOKUP($A69,【大規模】地域番号⑰!$BD:$BF,2,FALSE)),"",VLOOKUP($A69,【大規模】地域番号⑰!$BD:$BF,2,FALSE))</f>
        <v/>
      </c>
      <c r="D69" s="828" t="str">
        <f>IF(ISERROR(VLOOKUP($A69,【大規模】地域番号⑰!$BD:$BF,3,FALSE)),"",VLOOKUP($A69,【大規模】地域番号⑰!$BD:$BF,3,FALSE))</f>
        <v/>
      </c>
      <c r="E69" s="421">
        <v>1</v>
      </c>
      <c r="F69" s="417"/>
      <c r="G69" s="417"/>
      <c r="H69" s="176"/>
      <c r="I69" s="177"/>
      <c r="J69" s="178"/>
      <c r="K69" s="177"/>
      <c r="L69" s="178"/>
      <c r="M69" s="179"/>
      <c r="N69" s="180"/>
      <c r="O69" s="181"/>
      <c r="P69" s="179"/>
      <c r="Q69" s="180"/>
      <c r="R69" s="182"/>
      <c r="S69" s="183"/>
      <c r="T69" s="422">
        <f t="shared" si="0"/>
        <v>0</v>
      </c>
      <c r="U69" s="356">
        <f>$A$69</f>
        <v>3</v>
      </c>
    </row>
    <row r="70" spans="1:21" ht="18" customHeight="1">
      <c r="A70" s="826"/>
      <c r="B70" s="827"/>
      <c r="C70" s="829"/>
      <c r="D70" s="829"/>
      <c r="E70" s="423">
        <v>2</v>
      </c>
      <c r="F70" s="272"/>
      <c r="G70" s="272"/>
      <c r="H70" s="128"/>
      <c r="I70" s="111"/>
      <c r="J70" s="106"/>
      <c r="K70" s="111"/>
      <c r="L70" s="106"/>
      <c r="M70" s="12"/>
      <c r="N70" s="112"/>
      <c r="O70" s="107"/>
      <c r="P70" s="12"/>
      <c r="Q70" s="112"/>
      <c r="R70" s="31"/>
      <c r="S70" s="115"/>
      <c r="T70" s="419">
        <f t="shared" si="0"/>
        <v>0</v>
      </c>
      <c r="U70" s="356">
        <f t="shared" ref="U70:U98" si="3">$A$69</f>
        <v>3</v>
      </c>
    </row>
    <row r="71" spans="1:21" ht="18" customHeight="1">
      <c r="A71" s="826"/>
      <c r="B71" s="827"/>
      <c r="C71" s="829"/>
      <c r="D71" s="829"/>
      <c r="E71" s="423">
        <v>3</v>
      </c>
      <c r="F71" s="272"/>
      <c r="G71" s="272"/>
      <c r="H71" s="128"/>
      <c r="I71" s="111"/>
      <c r="J71" s="106"/>
      <c r="K71" s="111"/>
      <c r="L71" s="106"/>
      <c r="M71" s="12"/>
      <c r="N71" s="112"/>
      <c r="O71" s="107"/>
      <c r="P71" s="12"/>
      <c r="Q71" s="112"/>
      <c r="R71" s="31"/>
      <c r="S71" s="115"/>
      <c r="T71" s="419">
        <f t="shared" si="0"/>
        <v>0</v>
      </c>
      <c r="U71" s="356">
        <f t="shared" si="3"/>
        <v>3</v>
      </c>
    </row>
    <row r="72" spans="1:21" ht="18" customHeight="1">
      <c r="A72" s="826"/>
      <c r="B72" s="827"/>
      <c r="C72" s="829"/>
      <c r="D72" s="829"/>
      <c r="E72" s="423">
        <v>4</v>
      </c>
      <c r="F72" s="272"/>
      <c r="G72" s="272"/>
      <c r="H72" s="128"/>
      <c r="I72" s="111"/>
      <c r="J72" s="106"/>
      <c r="K72" s="111"/>
      <c r="L72" s="106"/>
      <c r="M72" s="12"/>
      <c r="N72" s="112"/>
      <c r="O72" s="107"/>
      <c r="P72" s="12"/>
      <c r="Q72" s="112"/>
      <c r="R72" s="31"/>
      <c r="S72" s="115"/>
      <c r="T72" s="419">
        <f t="shared" si="0"/>
        <v>0</v>
      </c>
      <c r="U72" s="356">
        <f t="shared" si="3"/>
        <v>3</v>
      </c>
    </row>
    <row r="73" spans="1:21" ht="18" customHeight="1">
      <c r="A73" s="826"/>
      <c r="B73" s="827"/>
      <c r="C73" s="829"/>
      <c r="D73" s="829"/>
      <c r="E73" s="423">
        <v>5</v>
      </c>
      <c r="F73" s="272"/>
      <c r="G73" s="272"/>
      <c r="H73" s="128"/>
      <c r="I73" s="111"/>
      <c r="J73" s="106"/>
      <c r="K73" s="111"/>
      <c r="L73" s="106"/>
      <c r="M73" s="12"/>
      <c r="N73" s="112"/>
      <c r="O73" s="107"/>
      <c r="P73" s="12"/>
      <c r="Q73" s="112"/>
      <c r="R73" s="31"/>
      <c r="S73" s="115"/>
      <c r="T73" s="419">
        <f t="shared" ref="T73:T136" si="4">IF(J73="",0,INT(SUM(PRODUCT(J73,L73,O73),R73)))</f>
        <v>0</v>
      </c>
      <c r="U73" s="356">
        <f t="shared" si="3"/>
        <v>3</v>
      </c>
    </row>
    <row r="74" spans="1:21" ht="18" customHeight="1">
      <c r="A74" s="826"/>
      <c r="B74" s="827"/>
      <c r="C74" s="829"/>
      <c r="D74" s="829"/>
      <c r="E74" s="423">
        <v>6</v>
      </c>
      <c r="F74" s="272"/>
      <c r="G74" s="272"/>
      <c r="H74" s="128"/>
      <c r="I74" s="111"/>
      <c r="J74" s="106"/>
      <c r="K74" s="111"/>
      <c r="L74" s="106"/>
      <c r="M74" s="12"/>
      <c r="N74" s="112"/>
      <c r="O74" s="107"/>
      <c r="P74" s="12"/>
      <c r="Q74" s="112"/>
      <c r="R74" s="31"/>
      <c r="S74" s="115"/>
      <c r="T74" s="419">
        <f t="shared" si="4"/>
        <v>0</v>
      </c>
      <c r="U74" s="356">
        <f t="shared" si="3"/>
        <v>3</v>
      </c>
    </row>
    <row r="75" spans="1:21" ht="18" customHeight="1">
      <c r="A75" s="826"/>
      <c r="B75" s="827"/>
      <c r="C75" s="829"/>
      <c r="D75" s="829"/>
      <c r="E75" s="423">
        <v>7</v>
      </c>
      <c r="F75" s="272"/>
      <c r="G75" s="272"/>
      <c r="H75" s="128"/>
      <c r="I75" s="111"/>
      <c r="J75" s="106"/>
      <c r="K75" s="111"/>
      <c r="L75" s="106"/>
      <c r="M75" s="12"/>
      <c r="N75" s="112"/>
      <c r="O75" s="107"/>
      <c r="P75" s="12"/>
      <c r="Q75" s="112"/>
      <c r="R75" s="31"/>
      <c r="S75" s="115"/>
      <c r="T75" s="419">
        <f t="shared" si="4"/>
        <v>0</v>
      </c>
      <c r="U75" s="356">
        <f t="shared" si="3"/>
        <v>3</v>
      </c>
    </row>
    <row r="76" spans="1:21" ht="18" customHeight="1">
      <c r="A76" s="826"/>
      <c r="B76" s="827"/>
      <c r="C76" s="829"/>
      <c r="D76" s="829"/>
      <c r="E76" s="423">
        <v>8</v>
      </c>
      <c r="F76" s="272"/>
      <c r="G76" s="272"/>
      <c r="H76" s="128"/>
      <c r="I76" s="111"/>
      <c r="J76" s="106"/>
      <c r="K76" s="111"/>
      <c r="L76" s="106"/>
      <c r="M76" s="12"/>
      <c r="N76" s="112"/>
      <c r="O76" s="107"/>
      <c r="P76" s="12"/>
      <c r="Q76" s="112"/>
      <c r="R76" s="31"/>
      <c r="S76" s="115"/>
      <c r="T76" s="419">
        <f t="shared" si="4"/>
        <v>0</v>
      </c>
      <c r="U76" s="356">
        <f t="shared" si="3"/>
        <v>3</v>
      </c>
    </row>
    <row r="77" spans="1:21" ht="18" customHeight="1">
      <c r="A77" s="826"/>
      <c r="B77" s="827"/>
      <c r="C77" s="829"/>
      <c r="D77" s="829"/>
      <c r="E77" s="423">
        <v>9</v>
      </c>
      <c r="F77" s="272"/>
      <c r="G77" s="272"/>
      <c r="H77" s="128"/>
      <c r="I77" s="111"/>
      <c r="J77" s="106"/>
      <c r="K77" s="111"/>
      <c r="L77" s="106"/>
      <c r="M77" s="12"/>
      <c r="N77" s="112"/>
      <c r="O77" s="107"/>
      <c r="P77" s="12"/>
      <c r="Q77" s="112"/>
      <c r="R77" s="31"/>
      <c r="S77" s="115"/>
      <c r="T77" s="419">
        <f t="shared" si="4"/>
        <v>0</v>
      </c>
      <c r="U77" s="356">
        <f t="shared" si="3"/>
        <v>3</v>
      </c>
    </row>
    <row r="78" spans="1:21" ht="18" customHeight="1">
      <c r="A78" s="826"/>
      <c r="B78" s="827"/>
      <c r="C78" s="829"/>
      <c r="D78" s="829"/>
      <c r="E78" s="423">
        <v>10</v>
      </c>
      <c r="F78" s="272"/>
      <c r="G78" s="272"/>
      <c r="H78" s="128"/>
      <c r="I78" s="111"/>
      <c r="J78" s="106"/>
      <c r="K78" s="111"/>
      <c r="L78" s="106"/>
      <c r="M78" s="12"/>
      <c r="N78" s="112"/>
      <c r="O78" s="107"/>
      <c r="P78" s="12"/>
      <c r="Q78" s="112"/>
      <c r="R78" s="31"/>
      <c r="S78" s="115"/>
      <c r="T78" s="419">
        <f t="shared" si="4"/>
        <v>0</v>
      </c>
      <c r="U78" s="356">
        <f t="shared" si="3"/>
        <v>3</v>
      </c>
    </row>
    <row r="79" spans="1:21" ht="18" customHeight="1">
      <c r="A79" s="826"/>
      <c r="B79" s="827"/>
      <c r="C79" s="829"/>
      <c r="D79" s="829"/>
      <c r="E79" s="423">
        <v>11</v>
      </c>
      <c r="F79" s="272"/>
      <c r="G79" s="272"/>
      <c r="H79" s="128"/>
      <c r="I79" s="111"/>
      <c r="J79" s="106"/>
      <c r="K79" s="111"/>
      <c r="L79" s="106"/>
      <c r="M79" s="12"/>
      <c r="N79" s="112"/>
      <c r="O79" s="107"/>
      <c r="P79" s="12"/>
      <c r="Q79" s="112"/>
      <c r="R79" s="31"/>
      <c r="S79" s="115"/>
      <c r="T79" s="419">
        <f t="shared" si="4"/>
        <v>0</v>
      </c>
      <c r="U79" s="356">
        <f t="shared" si="3"/>
        <v>3</v>
      </c>
    </row>
    <row r="80" spans="1:21" ht="18" customHeight="1">
      <c r="A80" s="826"/>
      <c r="B80" s="827"/>
      <c r="C80" s="829"/>
      <c r="D80" s="829"/>
      <c r="E80" s="423">
        <v>12</v>
      </c>
      <c r="F80" s="272"/>
      <c r="G80" s="272"/>
      <c r="H80" s="128"/>
      <c r="I80" s="111"/>
      <c r="J80" s="106"/>
      <c r="K80" s="111"/>
      <c r="L80" s="106"/>
      <c r="M80" s="12"/>
      <c r="N80" s="112"/>
      <c r="O80" s="107"/>
      <c r="P80" s="12"/>
      <c r="Q80" s="112"/>
      <c r="R80" s="31"/>
      <c r="S80" s="115"/>
      <c r="T80" s="419">
        <f t="shared" si="4"/>
        <v>0</v>
      </c>
      <c r="U80" s="356">
        <f t="shared" si="3"/>
        <v>3</v>
      </c>
    </row>
    <row r="81" spans="1:21" ht="18" customHeight="1">
      <c r="A81" s="826"/>
      <c r="B81" s="827"/>
      <c r="C81" s="829"/>
      <c r="D81" s="829"/>
      <c r="E81" s="423">
        <v>13</v>
      </c>
      <c r="F81" s="272"/>
      <c r="G81" s="272"/>
      <c r="H81" s="128"/>
      <c r="I81" s="111"/>
      <c r="J81" s="106"/>
      <c r="K81" s="111"/>
      <c r="L81" s="106"/>
      <c r="M81" s="12"/>
      <c r="N81" s="112"/>
      <c r="O81" s="107"/>
      <c r="P81" s="12"/>
      <c r="Q81" s="112"/>
      <c r="R81" s="31"/>
      <c r="S81" s="115"/>
      <c r="T81" s="419">
        <f t="shared" si="4"/>
        <v>0</v>
      </c>
      <c r="U81" s="356">
        <f t="shared" si="3"/>
        <v>3</v>
      </c>
    </row>
    <row r="82" spans="1:21" ht="18" customHeight="1">
      <c r="A82" s="826"/>
      <c r="B82" s="827"/>
      <c r="C82" s="829"/>
      <c r="D82" s="829"/>
      <c r="E82" s="423">
        <v>14</v>
      </c>
      <c r="F82" s="272"/>
      <c r="G82" s="272"/>
      <c r="H82" s="128"/>
      <c r="I82" s="111"/>
      <c r="J82" s="106"/>
      <c r="K82" s="111"/>
      <c r="L82" s="106"/>
      <c r="M82" s="12"/>
      <c r="N82" s="112"/>
      <c r="O82" s="107"/>
      <c r="P82" s="12"/>
      <c r="Q82" s="112"/>
      <c r="R82" s="31"/>
      <c r="S82" s="115"/>
      <c r="T82" s="419">
        <f t="shared" si="4"/>
        <v>0</v>
      </c>
      <c r="U82" s="356">
        <f t="shared" si="3"/>
        <v>3</v>
      </c>
    </row>
    <row r="83" spans="1:21" ht="18" customHeight="1">
      <c r="A83" s="826"/>
      <c r="B83" s="827"/>
      <c r="C83" s="829"/>
      <c r="D83" s="829"/>
      <c r="E83" s="423">
        <v>15</v>
      </c>
      <c r="F83" s="272"/>
      <c r="G83" s="272"/>
      <c r="H83" s="128"/>
      <c r="I83" s="111"/>
      <c r="J83" s="106"/>
      <c r="K83" s="111"/>
      <c r="L83" s="106"/>
      <c r="M83" s="12"/>
      <c r="N83" s="112"/>
      <c r="O83" s="107"/>
      <c r="P83" s="12"/>
      <c r="Q83" s="112"/>
      <c r="R83" s="31"/>
      <c r="S83" s="115"/>
      <c r="T83" s="419">
        <f t="shared" si="4"/>
        <v>0</v>
      </c>
      <c r="U83" s="356">
        <f t="shared" si="3"/>
        <v>3</v>
      </c>
    </row>
    <row r="84" spans="1:21" ht="18" customHeight="1">
      <c r="A84" s="826"/>
      <c r="B84" s="827"/>
      <c r="C84" s="829"/>
      <c r="D84" s="829"/>
      <c r="E84" s="423">
        <v>16</v>
      </c>
      <c r="F84" s="272"/>
      <c r="G84" s="272"/>
      <c r="H84" s="128"/>
      <c r="I84" s="111"/>
      <c r="J84" s="106"/>
      <c r="K84" s="111"/>
      <c r="L84" s="106"/>
      <c r="M84" s="12"/>
      <c r="N84" s="112"/>
      <c r="O84" s="107"/>
      <c r="P84" s="12"/>
      <c r="Q84" s="112"/>
      <c r="R84" s="31"/>
      <c r="S84" s="115"/>
      <c r="T84" s="419">
        <f t="shared" si="4"/>
        <v>0</v>
      </c>
      <c r="U84" s="356">
        <f t="shared" si="3"/>
        <v>3</v>
      </c>
    </row>
    <row r="85" spans="1:21" ht="18" customHeight="1">
      <c r="A85" s="826"/>
      <c r="B85" s="827"/>
      <c r="C85" s="829"/>
      <c r="D85" s="829"/>
      <c r="E85" s="423">
        <v>17</v>
      </c>
      <c r="F85" s="272"/>
      <c r="G85" s="272"/>
      <c r="H85" s="128"/>
      <c r="I85" s="111"/>
      <c r="J85" s="106"/>
      <c r="K85" s="111"/>
      <c r="L85" s="106"/>
      <c r="M85" s="12"/>
      <c r="N85" s="112"/>
      <c r="O85" s="107"/>
      <c r="P85" s="12"/>
      <c r="Q85" s="112"/>
      <c r="R85" s="31"/>
      <c r="S85" s="115"/>
      <c r="T85" s="419">
        <f t="shared" si="4"/>
        <v>0</v>
      </c>
      <c r="U85" s="356">
        <f t="shared" si="3"/>
        <v>3</v>
      </c>
    </row>
    <row r="86" spans="1:21" ht="18" customHeight="1">
      <c r="A86" s="826"/>
      <c r="B86" s="827"/>
      <c r="C86" s="829"/>
      <c r="D86" s="829"/>
      <c r="E86" s="423">
        <v>18</v>
      </c>
      <c r="F86" s="272"/>
      <c r="G86" s="272"/>
      <c r="H86" s="128"/>
      <c r="I86" s="111"/>
      <c r="J86" s="106"/>
      <c r="K86" s="111"/>
      <c r="L86" s="106"/>
      <c r="M86" s="12"/>
      <c r="N86" s="112"/>
      <c r="O86" s="107"/>
      <c r="P86" s="12"/>
      <c r="Q86" s="112"/>
      <c r="R86" s="31"/>
      <c r="S86" s="115"/>
      <c r="T86" s="419">
        <f t="shared" si="4"/>
        <v>0</v>
      </c>
      <c r="U86" s="356">
        <f t="shared" si="3"/>
        <v>3</v>
      </c>
    </row>
    <row r="87" spans="1:21" ht="18" customHeight="1">
      <c r="A87" s="826"/>
      <c r="B87" s="827"/>
      <c r="C87" s="829"/>
      <c r="D87" s="829"/>
      <c r="E87" s="423">
        <v>19</v>
      </c>
      <c r="F87" s="272"/>
      <c r="G87" s="272"/>
      <c r="H87" s="128"/>
      <c r="I87" s="111"/>
      <c r="J87" s="106"/>
      <c r="K87" s="111"/>
      <c r="L87" s="106"/>
      <c r="M87" s="12"/>
      <c r="N87" s="112"/>
      <c r="O87" s="107"/>
      <c r="P87" s="12"/>
      <c r="Q87" s="112"/>
      <c r="R87" s="31"/>
      <c r="S87" s="115"/>
      <c r="T87" s="419">
        <f t="shared" si="4"/>
        <v>0</v>
      </c>
      <c r="U87" s="356">
        <f t="shared" si="3"/>
        <v>3</v>
      </c>
    </row>
    <row r="88" spans="1:21" ht="18" customHeight="1">
      <c r="A88" s="826"/>
      <c r="B88" s="827"/>
      <c r="C88" s="829"/>
      <c r="D88" s="829"/>
      <c r="E88" s="423">
        <v>20</v>
      </c>
      <c r="F88" s="272"/>
      <c r="G88" s="272"/>
      <c r="H88" s="128"/>
      <c r="I88" s="111"/>
      <c r="J88" s="106"/>
      <c r="K88" s="111"/>
      <c r="L88" s="106"/>
      <c r="M88" s="12"/>
      <c r="N88" s="112"/>
      <c r="O88" s="107"/>
      <c r="P88" s="12"/>
      <c r="Q88" s="112"/>
      <c r="R88" s="31"/>
      <c r="S88" s="115"/>
      <c r="T88" s="419">
        <f t="shared" si="4"/>
        <v>0</v>
      </c>
      <c r="U88" s="356">
        <f t="shared" si="3"/>
        <v>3</v>
      </c>
    </row>
    <row r="89" spans="1:21" ht="18" customHeight="1">
      <c r="A89" s="826"/>
      <c r="B89" s="827"/>
      <c r="C89" s="829"/>
      <c r="D89" s="829"/>
      <c r="E89" s="423">
        <v>21</v>
      </c>
      <c r="F89" s="272"/>
      <c r="G89" s="272"/>
      <c r="H89" s="128"/>
      <c r="I89" s="111"/>
      <c r="J89" s="106"/>
      <c r="K89" s="111"/>
      <c r="L89" s="106"/>
      <c r="M89" s="12"/>
      <c r="N89" s="112"/>
      <c r="O89" s="107"/>
      <c r="P89" s="12"/>
      <c r="Q89" s="112"/>
      <c r="R89" s="31"/>
      <c r="S89" s="115"/>
      <c r="T89" s="419">
        <f t="shared" si="4"/>
        <v>0</v>
      </c>
      <c r="U89" s="356">
        <f t="shared" si="3"/>
        <v>3</v>
      </c>
    </row>
    <row r="90" spans="1:21" ht="18" customHeight="1">
      <c r="A90" s="826"/>
      <c r="B90" s="827"/>
      <c r="C90" s="829"/>
      <c r="D90" s="829"/>
      <c r="E90" s="423">
        <v>22</v>
      </c>
      <c r="F90" s="272"/>
      <c r="G90" s="272"/>
      <c r="H90" s="128"/>
      <c r="I90" s="111"/>
      <c r="J90" s="106"/>
      <c r="K90" s="111"/>
      <c r="L90" s="106"/>
      <c r="M90" s="12"/>
      <c r="N90" s="112"/>
      <c r="O90" s="107"/>
      <c r="P90" s="12"/>
      <c r="Q90" s="112"/>
      <c r="R90" s="31"/>
      <c r="S90" s="115"/>
      <c r="T90" s="419">
        <f t="shared" si="4"/>
        <v>0</v>
      </c>
      <c r="U90" s="356">
        <f t="shared" si="3"/>
        <v>3</v>
      </c>
    </row>
    <row r="91" spans="1:21" ht="18" customHeight="1">
      <c r="A91" s="826"/>
      <c r="B91" s="827"/>
      <c r="C91" s="829"/>
      <c r="D91" s="829"/>
      <c r="E91" s="423">
        <v>23</v>
      </c>
      <c r="F91" s="272"/>
      <c r="G91" s="272"/>
      <c r="H91" s="128"/>
      <c r="I91" s="111"/>
      <c r="J91" s="106"/>
      <c r="K91" s="111"/>
      <c r="L91" s="106"/>
      <c r="M91" s="12"/>
      <c r="N91" s="112"/>
      <c r="O91" s="107"/>
      <c r="P91" s="12"/>
      <c r="Q91" s="112"/>
      <c r="R91" s="31"/>
      <c r="S91" s="115"/>
      <c r="T91" s="419">
        <f t="shared" si="4"/>
        <v>0</v>
      </c>
      <c r="U91" s="356">
        <f t="shared" si="3"/>
        <v>3</v>
      </c>
    </row>
    <row r="92" spans="1:21" ht="18" customHeight="1">
      <c r="A92" s="826"/>
      <c r="B92" s="827"/>
      <c r="C92" s="829"/>
      <c r="D92" s="829"/>
      <c r="E92" s="423">
        <v>24</v>
      </c>
      <c r="F92" s="272"/>
      <c r="G92" s="272"/>
      <c r="H92" s="128"/>
      <c r="I92" s="111"/>
      <c r="J92" s="106"/>
      <c r="K92" s="111"/>
      <c r="L92" s="106"/>
      <c r="M92" s="12"/>
      <c r="N92" s="112"/>
      <c r="O92" s="107"/>
      <c r="P92" s="12"/>
      <c r="Q92" s="112"/>
      <c r="R92" s="31"/>
      <c r="S92" s="115"/>
      <c r="T92" s="419">
        <f t="shared" si="4"/>
        <v>0</v>
      </c>
      <c r="U92" s="356">
        <f t="shared" si="3"/>
        <v>3</v>
      </c>
    </row>
    <row r="93" spans="1:21" ht="18" customHeight="1">
      <c r="A93" s="826"/>
      <c r="B93" s="827"/>
      <c r="C93" s="829"/>
      <c r="D93" s="829"/>
      <c r="E93" s="423">
        <v>25</v>
      </c>
      <c r="F93" s="272"/>
      <c r="G93" s="272"/>
      <c r="H93" s="128"/>
      <c r="I93" s="111"/>
      <c r="J93" s="106"/>
      <c r="K93" s="111"/>
      <c r="L93" s="106"/>
      <c r="M93" s="12"/>
      <c r="N93" s="112"/>
      <c r="O93" s="107"/>
      <c r="P93" s="12"/>
      <c r="Q93" s="112"/>
      <c r="R93" s="31"/>
      <c r="S93" s="115"/>
      <c r="T93" s="419">
        <f t="shared" si="4"/>
        <v>0</v>
      </c>
      <c r="U93" s="356">
        <f t="shared" si="3"/>
        <v>3</v>
      </c>
    </row>
    <row r="94" spans="1:21" ht="18" customHeight="1">
      <c r="A94" s="826"/>
      <c r="B94" s="827"/>
      <c r="C94" s="829"/>
      <c r="D94" s="829"/>
      <c r="E94" s="423">
        <v>26</v>
      </c>
      <c r="F94" s="272"/>
      <c r="G94" s="272"/>
      <c r="H94" s="128"/>
      <c r="I94" s="111"/>
      <c r="J94" s="106"/>
      <c r="K94" s="111"/>
      <c r="L94" s="106"/>
      <c r="M94" s="12"/>
      <c r="N94" s="112"/>
      <c r="O94" s="107"/>
      <c r="P94" s="12"/>
      <c r="Q94" s="112"/>
      <c r="R94" s="31"/>
      <c r="S94" s="115"/>
      <c r="T94" s="419">
        <f t="shared" si="4"/>
        <v>0</v>
      </c>
      <c r="U94" s="356">
        <f t="shared" si="3"/>
        <v>3</v>
      </c>
    </row>
    <row r="95" spans="1:21" ht="18" customHeight="1">
      <c r="A95" s="826"/>
      <c r="B95" s="827"/>
      <c r="C95" s="829"/>
      <c r="D95" s="829"/>
      <c r="E95" s="423">
        <v>27</v>
      </c>
      <c r="F95" s="272"/>
      <c r="G95" s="272"/>
      <c r="H95" s="128"/>
      <c r="I95" s="111"/>
      <c r="J95" s="106"/>
      <c r="K95" s="111"/>
      <c r="L95" s="106"/>
      <c r="M95" s="12"/>
      <c r="N95" s="112"/>
      <c r="O95" s="107"/>
      <c r="P95" s="12"/>
      <c r="Q95" s="112"/>
      <c r="R95" s="31"/>
      <c r="S95" s="115"/>
      <c r="T95" s="419">
        <f t="shared" si="4"/>
        <v>0</v>
      </c>
      <c r="U95" s="356">
        <f t="shared" si="3"/>
        <v>3</v>
      </c>
    </row>
    <row r="96" spans="1:21" ht="18" customHeight="1">
      <c r="A96" s="826"/>
      <c r="B96" s="827"/>
      <c r="C96" s="829"/>
      <c r="D96" s="829"/>
      <c r="E96" s="423">
        <v>28</v>
      </c>
      <c r="F96" s="272"/>
      <c r="G96" s="272"/>
      <c r="H96" s="128"/>
      <c r="I96" s="111"/>
      <c r="J96" s="106"/>
      <c r="K96" s="111"/>
      <c r="L96" s="106"/>
      <c r="M96" s="12"/>
      <c r="N96" s="112"/>
      <c r="O96" s="107"/>
      <c r="P96" s="12"/>
      <c r="Q96" s="112"/>
      <c r="R96" s="31"/>
      <c r="S96" s="115"/>
      <c r="T96" s="419">
        <f t="shared" si="4"/>
        <v>0</v>
      </c>
      <c r="U96" s="356">
        <f t="shared" si="3"/>
        <v>3</v>
      </c>
    </row>
    <row r="97" spans="1:21" ht="18" customHeight="1">
      <c r="A97" s="826"/>
      <c r="B97" s="827"/>
      <c r="C97" s="829"/>
      <c r="D97" s="829"/>
      <c r="E97" s="423">
        <v>29</v>
      </c>
      <c r="F97" s="272"/>
      <c r="G97" s="272"/>
      <c r="H97" s="128"/>
      <c r="I97" s="111"/>
      <c r="J97" s="106"/>
      <c r="K97" s="111"/>
      <c r="L97" s="106"/>
      <c r="M97" s="12"/>
      <c r="N97" s="112"/>
      <c r="O97" s="107"/>
      <c r="P97" s="12"/>
      <c r="Q97" s="112"/>
      <c r="R97" s="31"/>
      <c r="S97" s="115"/>
      <c r="T97" s="419">
        <f t="shared" si="4"/>
        <v>0</v>
      </c>
      <c r="U97" s="356">
        <f t="shared" si="3"/>
        <v>3</v>
      </c>
    </row>
    <row r="98" spans="1:21" ht="18" customHeight="1">
      <c r="A98" s="826"/>
      <c r="B98" s="827"/>
      <c r="C98" s="829"/>
      <c r="D98" s="829"/>
      <c r="E98" s="277">
        <v>30</v>
      </c>
      <c r="F98" s="416"/>
      <c r="G98" s="416"/>
      <c r="H98" s="134"/>
      <c r="I98" s="135"/>
      <c r="J98" s="212"/>
      <c r="K98" s="135"/>
      <c r="L98" s="212"/>
      <c r="M98" s="27"/>
      <c r="N98" s="120"/>
      <c r="O98" s="109"/>
      <c r="P98" s="27"/>
      <c r="Q98" s="120"/>
      <c r="R98" s="32"/>
      <c r="S98" s="122"/>
      <c r="T98" s="420">
        <f t="shared" si="4"/>
        <v>0</v>
      </c>
      <c r="U98" s="356">
        <f t="shared" si="3"/>
        <v>3</v>
      </c>
    </row>
    <row r="99" spans="1:21" ht="18" customHeight="1">
      <c r="A99" s="824">
        <v>4</v>
      </c>
      <c r="B99" s="825"/>
      <c r="C99" s="828" t="str">
        <f>IF(ISERROR(VLOOKUP($A99,【大規模】地域番号⑰!$BD:$BF,2,FALSE)),"",VLOOKUP($A99,【大規模】地域番号⑰!$BD:$BF,2,FALSE))</f>
        <v/>
      </c>
      <c r="D99" s="828" t="str">
        <f>IF(ISERROR(VLOOKUP($A99,【大規模】地域番号⑰!$BD:$BF,3,FALSE)),"",VLOOKUP($A99,【大規模】地域番号⑰!$BD:$BF,3,FALSE))</f>
        <v/>
      </c>
      <c r="E99" s="201">
        <v>1</v>
      </c>
      <c r="F99" s="334"/>
      <c r="G99" s="334"/>
      <c r="H99" s="176"/>
      <c r="I99" s="177"/>
      <c r="J99" s="178"/>
      <c r="K99" s="180"/>
      <c r="L99" s="181"/>
      <c r="M99" s="179"/>
      <c r="N99" s="180"/>
      <c r="O99" s="181"/>
      <c r="P99" s="179"/>
      <c r="Q99" s="180"/>
      <c r="R99" s="182"/>
      <c r="S99" s="183"/>
      <c r="T99" s="257">
        <f t="shared" si="4"/>
        <v>0</v>
      </c>
      <c r="U99" s="356">
        <f>$A$99</f>
        <v>4</v>
      </c>
    </row>
    <row r="100" spans="1:21" ht="18" customHeight="1">
      <c r="A100" s="826"/>
      <c r="B100" s="827"/>
      <c r="C100" s="829"/>
      <c r="D100" s="829"/>
      <c r="E100" s="201">
        <v>2</v>
      </c>
      <c r="F100" s="334"/>
      <c r="G100" s="334"/>
      <c r="H100" s="128"/>
      <c r="I100" s="111"/>
      <c r="J100" s="106"/>
      <c r="K100" s="112"/>
      <c r="L100" s="107"/>
      <c r="M100" s="12"/>
      <c r="N100" s="112"/>
      <c r="O100" s="107"/>
      <c r="P100" s="12"/>
      <c r="Q100" s="112"/>
      <c r="R100" s="31"/>
      <c r="S100" s="115"/>
      <c r="T100" s="93">
        <f t="shared" si="4"/>
        <v>0</v>
      </c>
      <c r="U100" s="356">
        <f t="shared" ref="U100:U128" si="5">$A$99</f>
        <v>4</v>
      </c>
    </row>
    <row r="101" spans="1:21" ht="18" customHeight="1">
      <c r="A101" s="826"/>
      <c r="B101" s="827"/>
      <c r="C101" s="829"/>
      <c r="D101" s="829"/>
      <c r="E101" s="201">
        <v>3</v>
      </c>
      <c r="F101" s="334"/>
      <c r="G101" s="334"/>
      <c r="H101" s="128"/>
      <c r="I101" s="111"/>
      <c r="J101" s="106"/>
      <c r="K101" s="112"/>
      <c r="L101" s="107"/>
      <c r="M101" s="12"/>
      <c r="N101" s="112"/>
      <c r="O101" s="107"/>
      <c r="P101" s="12"/>
      <c r="Q101" s="112"/>
      <c r="R101" s="31"/>
      <c r="S101" s="115"/>
      <c r="T101" s="93">
        <f t="shared" si="4"/>
        <v>0</v>
      </c>
      <c r="U101" s="356">
        <f t="shared" si="5"/>
        <v>4</v>
      </c>
    </row>
    <row r="102" spans="1:21" ht="18" customHeight="1">
      <c r="A102" s="826"/>
      <c r="B102" s="827"/>
      <c r="C102" s="829"/>
      <c r="D102" s="829"/>
      <c r="E102" s="201">
        <v>4</v>
      </c>
      <c r="F102" s="334"/>
      <c r="G102" s="334"/>
      <c r="H102" s="128"/>
      <c r="I102" s="111"/>
      <c r="J102" s="106"/>
      <c r="K102" s="112"/>
      <c r="L102" s="107"/>
      <c r="M102" s="12"/>
      <c r="N102" s="112"/>
      <c r="O102" s="107"/>
      <c r="P102" s="12"/>
      <c r="Q102" s="112"/>
      <c r="R102" s="31"/>
      <c r="S102" s="115"/>
      <c r="T102" s="93">
        <f t="shared" si="4"/>
        <v>0</v>
      </c>
      <c r="U102" s="356">
        <f t="shared" si="5"/>
        <v>4</v>
      </c>
    </row>
    <row r="103" spans="1:21" ht="18" customHeight="1">
      <c r="A103" s="826"/>
      <c r="B103" s="827"/>
      <c r="C103" s="829"/>
      <c r="D103" s="829"/>
      <c r="E103" s="201">
        <v>5</v>
      </c>
      <c r="F103" s="334"/>
      <c r="G103" s="334"/>
      <c r="H103" s="128"/>
      <c r="I103" s="111"/>
      <c r="J103" s="106"/>
      <c r="K103" s="112"/>
      <c r="L103" s="107"/>
      <c r="M103" s="12"/>
      <c r="N103" s="112"/>
      <c r="O103" s="107"/>
      <c r="P103" s="12"/>
      <c r="Q103" s="112"/>
      <c r="R103" s="31"/>
      <c r="S103" s="115"/>
      <c r="T103" s="93">
        <f t="shared" si="4"/>
        <v>0</v>
      </c>
      <c r="U103" s="356">
        <f t="shared" si="5"/>
        <v>4</v>
      </c>
    </row>
    <row r="104" spans="1:21" ht="18" customHeight="1">
      <c r="A104" s="826"/>
      <c r="B104" s="827"/>
      <c r="C104" s="829"/>
      <c r="D104" s="829"/>
      <c r="E104" s="201">
        <v>6</v>
      </c>
      <c r="F104" s="334"/>
      <c r="G104" s="334"/>
      <c r="H104" s="128"/>
      <c r="I104" s="111"/>
      <c r="J104" s="106"/>
      <c r="K104" s="111"/>
      <c r="L104" s="106"/>
      <c r="M104" s="12"/>
      <c r="N104" s="111"/>
      <c r="O104" s="107"/>
      <c r="P104" s="25"/>
      <c r="Q104" s="112"/>
      <c r="R104" s="31"/>
      <c r="S104" s="115"/>
      <c r="T104" s="93">
        <f t="shared" si="4"/>
        <v>0</v>
      </c>
      <c r="U104" s="356">
        <f t="shared" si="5"/>
        <v>4</v>
      </c>
    </row>
    <row r="105" spans="1:21" ht="18" customHeight="1">
      <c r="A105" s="826"/>
      <c r="B105" s="827"/>
      <c r="C105" s="829"/>
      <c r="D105" s="829"/>
      <c r="E105" s="201">
        <v>7</v>
      </c>
      <c r="F105" s="334"/>
      <c r="G105" s="334"/>
      <c r="H105" s="128"/>
      <c r="I105" s="111"/>
      <c r="J105" s="106"/>
      <c r="K105" s="111"/>
      <c r="L105" s="106"/>
      <c r="M105" s="12"/>
      <c r="N105" s="111"/>
      <c r="O105" s="107"/>
      <c r="P105" s="25"/>
      <c r="Q105" s="112"/>
      <c r="R105" s="31"/>
      <c r="S105" s="115"/>
      <c r="T105" s="93">
        <f t="shared" si="4"/>
        <v>0</v>
      </c>
      <c r="U105" s="356">
        <f t="shared" si="5"/>
        <v>4</v>
      </c>
    </row>
    <row r="106" spans="1:21" ht="18" customHeight="1">
      <c r="A106" s="826"/>
      <c r="B106" s="827"/>
      <c r="C106" s="829"/>
      <c r="D106" s="829"/>
      <c r="E106" s="201">
        <v>8</v>
      </c>
      <c r="F106" s="334"/>
      <c r="G106" s="334"/>
      <c r="H106" s="128"/>
      <c r="I106" s="111"/>
      <c r="J106" s="106"/>
      <c r="K106" s="111"/>
      <c r="L106" s="106"/>
      <c r="M106" s="12"/>
      <c r="N106" s="111"/>
      <c r="O106" s="107"/>
      <c r="P106" s="25"/>
      <c r="Q106" s="112"/>
      <c r="R106" s="31"/>
      <c r="S106" s="115"/>
      <c r="T106" s="93">
        <f t="shared" si="4"/>
        <v>0</v>
      </c>
      <c r="U106" s="356">
        <f t="shared" si="5"/>
        <v>4</v>
      </c>
    </row>
    <row r="107" spans="1:21" ht="18" customHeight="1">
      <c r="A107" s="826"/>
      <c r="B107" s="827"/>
      <c r="C107" s="829"/>
      <c r="D107" s="829"/>
      <c r="E107" s="201">
        <v>9</v>
      </c>
      <c r="F107" s="334"/>
      <c r="G107" s="334"/>
      <c r="H107" s="128"/>
      <c r="I107" s="111"/>
      <c r="J107" s="106"/>
      <c r="K107" s="111"/>
      <c r="L107" s="106"/>
      <c r="M107" s="12"/>
      <c r="N107" s="112"/>
      <c r="O107" s="107"/>
      <c r="P107" s="12"/>
      <c r="Q107" s="112"/>
      <c r="R107" s="31"/>
      <c r="S107" s="115"/>
      <c r="T107" s="93">
        <f t="shared" si="4"/>
        <v>0</v>
      </c>
      <c r="U107" s="356">
        <f t="shared" si="5"/>
        <v>4</v>
      </c>
    </row>
    <row r="108" spans="1:21" ht="18" customHeight="1">
      <c r="A108" s="826"/>
      <c r="B108" s="827"/>
      <c r="C108" s="829"/>
      <c r="D108" s="829"/>
      <c r="E108" s="201">
        <v>10</v>
      </c>
      <c r="F108" s="334"/>
      <c r="G108" s="334"/>
      <c r="H108" s="204"/>
      <c r="I108" s="205"/>
      <c r="J108" s="206"/>
      <c r="K108" s="205"/>
      <c r="L108" s="206"/>
      <c r="M108" s="207"/>
      <c r="N108" s="208"/>
      <c r="O108" s="209"/>
      <c r="P108" s="207"/>
      <c r="Q108" s="208"/>
      <c r="R108" s="210"/>
      <c r="S108" s="211"/>
      <c r="T108" s="278">
        <f t="shared" si="4"/>
        <v>0</v>
      </c>
      <c r="U108" s="356">
        <f t="shared" si="5"/>
        <v>4</v>
      </c>
    </row>
    <row r="109" spans="1:21" ht="18" customHeight="1">
      <c r="A109" s="826"/>
      <c r="B109" s="827"/>
      <c r="C109" s="829"/>
      <c r="D109" s="829"/>
      <c r="E109" s="201">
        <v>11</v>
      </c>
      <c r="F109" s="334"/>
      <c r="G109" s="334"/>
      <c r="H109" s="204"/>
      <c r="I109" s="205"/>
      <c r="J109" s="206"/>
      <c r="K109" s="205"/>
      <c r="L109" s="206"/>
      <c r="M109" s="207"/>
      <c r="N109" s="208"/>
      <c r="O109" s="209"/>
      <c r="P109" s="207"/>
      <c r="Q109" s="208"/>
      <c r="R109" s="210"/>
      <c r="S109" s="211"/>
      <c r="T109" s="278">
        <f t="shared" si="4"/>
        <v>0</v>
      </c>
      <c r="U109" s="356">
        <f t="shared" si="5"/>
        <v>4</v>
      </c>
    </row>
    <row r="110" spans="1:21" ht="18" customHeight="1">
      <c r="A110" s="826"/>
      <c r="B110" s="827"/>
      <c r="C110" s="829"/>
      <c r="D110" s="829"/>
      <c r="E110" s="201">
        <v>12</v>
      </c>
      <c r="F110" s="334"/>
      <c r="G110" s="334"/>
      <c r="H110" s="204"/>
      <c r="I110" s="205"/>
      <c r="J110" s="206"/>
      <c r="K110" s="205"/>
      <c r="L110" s="206"/>
      <c r="M110" s="207"/>
      <c r="N110" s="208"/>
      <c r="O110" s="209"/>
      <c r="P110" s="207"/>
      <c r="Q110" s="208"/>
      <c r="R110" s="210"/>
      <c r="S110" s="211"/>
      <c r="T110" s="278">
        <f t="shared" si="4"/>
        <v>0</v>
      </c>
      <c r="U110" s="356">
        <f t="shared" si="5"/>
        <v>4</v>
      </c>
    </row>
    <row r="111" spans="1:21" ht="18" customHeight="1">
      <c r="A111" s="826"/>
      <c r="B111" s="827"/>
      <c r="C111" s="829"/>
      <c r="D111" s="829"/>
      <c r="E111" s="201">
        <v>13</v>
      </c>
      <c r="F111" s="334"/>
      <c r="G111" s="334"/>
      <c r="H111" s="204"/>
      <c r="I111" s="205"/>
      <c r="J111" s="206"/>
      <c r="K111" s="205"/>
      <c r="L111" s="206"/>
      <c r="M111" s="207"/>
      <c r="N111" s="208"/>
      <c r="O111" s="209"/>
      <c r="P111" s="207"/>
      <c r="Q111" s="208"/>
      <c r="R111" s="210"/>
      <c r="S111" s="211"/>
      <c r="T111" s="278">
        <f t="shared" si="4"/>
        <v>0</v>
      </c>
      <c r="U111" s="356">
        <f t="shared" si="5"/>
        <v>4</v>
      </c>
    </row>
    <row r="112" spans="1:21" ht="18" customHeight="1">
      <c r="A112" s="826"/>
      <c r="B112" s="827"/>
      <c r="C112" s="829"/>
      <c r="D112" s="829"/>
      <c r="E112" s="201">
        <v>14</v>
      </c>
      <c r="F112" s="334"/>
      <c r="G112" s="334"/>
      <c r="H112" s="204"/>
      <c r="I112" s="205"/>
      <c r="J112" s="206"/>
      <c r="K112" s="205"/>
      <c r="L112" s="206"/>
      <c r="M112" s="207"/>
      <c r="N112" s="208"/>
      <c r="O112" s="209"/>
      <c r="P112" s="207"/>
      <c r="Q112" s="208"/>
      <c r="R112" s="210"/>
      <c r="S112" s="211"/>
      <c r="T112" s="278">
        <f t="shared" si="4"/>
        <v>0</v>
      </c>
      <c r="U112" s="356">
        <f t="shared" si="5"/>
        <v>4</v>
      </c>
    </row>
    <row r="113" spans="1:21" ht="18" customHeight="1">
      <c r="A113" s="826"/>
      <c r="B113" s="827"/>
      <c r="C113" s="829"/>
      <c r="D113" s="829"/>
      <c r="E113" s="201">
        <v>15</v>
      </c>
      <c r="F113" s="334"/>
      <c r="G113" s="334"/>
      <c r="H113" s="204"/>
      <c r="I113" s="205"/>
      <c r="J113" s="206"/>
      <c r="K113" s="205"/>
      <c r="L113" s="206"/>
      <c r="M113" s="207"/>
      <c r="N113" s="208"/>
      <c r="O113" s="209"/>
      <c r="P113" s="207"/>
      <c r="Q113" s="208"/>
      <c r="R113" s="210"/>
      <c r="S113" s="211"/>
      <c r="T113" s="278">
        <f t="shared" si="4"/>
        <v>0</v>
      </c>
      <c r="U113" s="356">
        <f t="shared" si="5"/>
        <v>4</v>
      </c>
    </row>
    <row r="114" spans="1:21" ht="18" customHeight="1">
      <c r="A114" s="826"/>
      <c r="B114" s="827"/>
      <c r="C114" s="829"/>
      <c r="D114" s="829"/>
      <c r="E114" s="201">
        <v>16</v>
      </c>
      <c r="F114" s="334"/>
      <c r="G114" s="334"/>
      <c r="H114" s="204"/>
      <c r="I114" s="205"/>
      <c r="J114" s="206"/>
      <c r="K114" s="205"/>
      <c r="L114" s="206"/>
      <c r="M114" s="207"/>
      <c r="N114" s="208"/>
      <c r="O114" s="209"/>
      <c r="P114" s="207"/>
      <c r="Q114" s="208"/>
      <c r="R114" s="210"/>
      <c r="S114" s="211"/>
      <c r="T114" s="278">
        <f t="shared" si="4"/>
        <v>0</v>
      </c>
      <c r="U114" s="356">
        <f t="shared" si="5"/>
        <v>4</v>
      </c>
    </row>
    <row r="115" spans="1:21" ht="18" customHeight="1">
      <c r="A115" s="826"/>
      <c r="B115" s="827"/>
      <c r="C115" s="829"/>
      <c r="D115" s="829"/>
      <c r="E115" s="201">
        <v>17</v>
      </c>
      <c r="F115" s="334"/>
      <c r="G115" s="334"/>
      <c r="H115" s="204"/>
      <c r="I115" s="205"/>
      <c r="J115" s="206"/>
      <c r="K115" s="205"/>
      <c r="L115" s="206"/>
      <c r="M115" s="207"/>
      <c r="N115" s="208"/>
      <c r="O115" s="209"/>
      <c r="P115" s="207"/>
      <c r="Q115" s="208"/>
      <c r="R115" s="210"/>
      <c r="S115" s="211"/>
      <c r="T115" s="278">
        <f t="shared" si="4"/>
        <v>0</v>
      </c>
      <c r="U115" s="356">
        <f t="shared" si="5"/>
        <v>4</v>
      </c>
    </row>
    <row r="116" spans="1:21" ht="18" customHeight="1">
      <c r="A116" s="826"/>
      <c r="B116" s="827"/>
      <c r="C116" s="829"/>
      <c r="D116" s="829"/>
      <c r="E116" s="201">
        <v>18</v>
      </c>
      <c r="F116" s="334"/>
      <c r="G116" s="334"/>
      <c r="H116" s="204"/>
      <c r="I116" s="205"/>
      <c r="J116" s="206"/>
      <c r="K116" s="205"/>
      <c r="L116" s="206"/>
      <c r="M116" s="207"/>
      <c r="N116" s="208"/>
      <c r="O116" s="209"/>
      <c r="P116" s="207"/>
      <c r="Q116" s="208"/>
      <c r="R116" s="210"/>
      <c r="S116" s="211"/>
      <c r="T116" s="278">
        <f t="shared" si="4"/>
        <v>0</v>
      </c>
      <c r="U116" s="356">
        <f t="shared" si="5"/>
        <v>4</v>
      </c>
    </row>
    <row r="117" spans="1:21" ht="18" customHeight="1">
      <c r="A117" s="826"/>
      <c r="B117" s="827"/>
      <c r="C117" s="829"/>
      <c r="D117" s="829"/>
      <c r="E117" s="201">
        <v>19</v>
      </c>
      <c r="F117" s="334"/>
      <c r="G117" s="334"/>
      <c r="H117" s="204"/>
      <c r="I117" s="205"/>
      <c r="J117" s="206"/>
      <c r="K117" s="205"/>
      <c r="L117" s="206"/>
      <c r="M117" s="207"/>
      <c r="N117" s="208"/>
      <c r="O117" s="209"/>
      <c r="P117" s="207"/>
      <c r="Q117" s="208"/>
      <c r="R117" s="210"/>
      <c r="S117" s="211"/>
      <c r="T117" s="278">
        <f t="shared" si="4"/>
        <v>0</v>
      </c>
      <c r="U117" s="356">
        <f t="shared" si="5"/>
        <v>4</v>
      </c>
    </row>
    <row r="118" spans="1:21" ht="18" customHeight="1">
      <c r="A118" s="826"/>
      <c r="B118" s="827"/>
      <c r="C118" s="829"/>
      <c r="D118" s="829"/>
      <c r="E118" s="201">
        <v>20</v>
      </c>
      <c r="F118" s="334"/>
      <c r="G118" s="334"/>
      <c r="H118" s="204"/>
      <c r="I118" s="205"/>
      <c r="J118" s="206"/>
      <c r="K118" s="205"/>
      <c r="L118" s="206"/>
      <c r="M118" s="207"/>
      <c r="N118" s="208"/>
      <c r="O118" s="209"/>
      <c r="P118" s="207"/>
      <c r="Q118" s="208"/>
      <c r="R118" s="210"/>
      <c r="S118" s="211"/>
      <c r="T118" s="278">
        <f t="shared" si="4"/>
        <v>0</v>
      </c>
      <c r="U118" s="356">
        <f t="shared" si="5"/>
        <v>4</v>
      </c>
    </row>
    <row r="119" spans="1:21" ht="18" customHeight="1">
      <c r="A119" s="826"/>
      <c r="B119" s="827"/>
      <c r="C119" s="829"/>
      <c r="D119" s="829"/>
      <c r="E119" s="201">
        <v>21</v>
      </c>
      <c r="F119" s="334"/>
      <c r="G119" s="334"/>
      <c r="H119" s="204"/>
      <c r="I119" s="205"/>
      <c r="J119" s="206"/>
      <c r="K119" s="205"/>
      <c r="L119" s="206"/>
      <c r="M119" s="207"/>
      <c r="N119" s="208"/>
      <c r="O119" s="209"/>
      <c r="P119" s="207"/>
      <c r="Q119" s="208"/>
      <c r="R119" s="210"/>
      <c r="S119" s="211"/>
      <c r="T119" s="278">
        <f t="shared" si="4"/>
        <v>0</v>
      </c>
      <c r="U119" s="356">
        <f t="shared" si="5"/>
        <v>4</v>
      </c>
    </row>
    <row r="120" spans="1:21" ht="18" customHeight="1">
      <c r="A120" s="826"/>
      <c r="B120" s="827"/>
      <c r="C120" s="829"/>
      <c r="D120" s="829"/>
      <c r="E120" s="201">
        <v>22</v>
      </c>
      <c r="F120" s="334"/>
      <c r="G120" s="334"/>
      <c r="H120" s="204"/>
      <c r="I120" s="205"/>
      <c r="J120" s="206"/>
      <c r="K120" s="205"/>
      <c r="L120" s="206"/>
      <c r="M120" s="207"/>
      <c r="N120" s="208"/>
      <c r="O120" s="209"/>
      <c r="P120" s="207"/>
      <c r="Q120" s="208"/>
      <c r="R120" s="210"/>
      <c r="S120" s="211"/>
      <c r="T120" s="278">
        <f t="shared" si="4"/>
        <v>0</v>
      </c>
      <c r="U120" s="356">
        <f t="shared" si="5"/>
        <v>4</v>
      </c>
    </row>
    <row r="121" spans="1:21" ht="18" customHeight="1">
      <c r="A121" s="826"/>
      <c r="B121" s="827"/>
      <c r="C121" s="829"/>
      <c r="D121" s="829"/>
      <c r="E121" s="201">
        <v>23</v>
      </c>
      <c r="F121" s="334"/>
      <c r="G121" s="334"/>
      <c r="H121" s="204"/>
      <c r="I121" s="205"/>
      <c r="J121" s="206"/>
      <c r="K121" s="205"/>
      <c r="L121" s="206"/>
      <c r="M121" s="207"/>
      <c r="N121" s="208"/>
      <c r="O121" s="209"/>
      <c r="P121" s="207"/>
      <c r="Q121" s="208"/>
      <c r="R121" s="210"/>
      <c r="S121" s="211"/>
      <c r="T121" s="278">
        <f t="shared" si="4"/>
        <v>0</v>
      </c>
      <c r="U121" s="356">
        <f t="shared" si="5"/>
        <v>4</v>
      </c>
    </row>
    <row r="122" spans="1:21" ht="18" customHeight="1">
      <c r="A122" s="826"/>
      <c r="B122" s="827"/>
      <c r="C122" s="829"/>
      <c r="D122" s="829"/>
      <c r="E122" s="201">
        <v>24</v>
      </c>
      <c r="F122" s="334"/>
      <c r="G122" s="334"/>
      <c r="H122" s="204"/>
      <c r="I122" s="205"/>
      <c r="J122" s="206"/>
      <c r="K122" s="205"/>
      <c r="L122" s="206"/>
      <c r="M122" s="207"/>
      <c r="N122" s="208"/>
      <c r="O122" s="209"/>
      <c r="P122" s="207"/>
      <c r="Q122" s="208"/>
      <c r="R122" s="210"/>
      <c r="S122" s="211"/>
      <c r="T122" s="278">
        <f t="shared" si="4"/>
        <v>0</v>
      </c>
      <c r="U122" s="356">
        <f t="shared" si="5"/>
        <v>4</v>
      </c>
    </row>
    <row r="123" spans="1:21" ht="18" customHeight="1">
      <c r="A123" s="826"/>
      <c r="B123" s="827"/>
      <c r="C123" s="829"/>
      <c r="D123" s="829"/>
      <c r="E123" s="201">
        <v>25</v>
      </c>
      <c r="F123" s="334"/>
      <c r="G123" s="334"/>
      <c r="H123" s="204"/>
      <c r="I123" s="205"/>
      <c r="J123" s="206"/>
      <c r="K123" s="205"/>
      <c r="L123" s="206"/>
      <c r="M123" s="207"/>
      <c r="N123" s="208"/>
      <c r="O123" s="209"/>
      <c r="P123" s="207"/>
      <c r="Q123" s="208"/>
      <c r="R123" s="210"/>
      <c r="S123" s="211"/>
      <c r="T123" s="278">
        <f t="shared" si="4"/>
        <v>0</v>
      </c>
      <c r="U123" s="356">
        <f t="shared" si="5"/>
        <v>4</v>
      </c>
    </row>
    <row r="124" spans="1:21" ht="18" customHeight="1">
      <c r="A124" s="826"/>
      <c r="B124" s="827"/>
      <c r="C124" s="829"/>
      <c r="D124" s="829"/>
      <c r="E124" s="201">
        <v>26</v>
      </c>
      <c r="F124" s="334"/>
      <c r="G124" s="334"/>
      <c r="H124" s="204"/>
      <c r="I124" s="205"/>
      <c r="J124" s="206"/>
      <c r="K124" s="205"/>
      <c r="L124" s="206"/>
      <c r="M124" s="207"/>
      <c r="N124" s="208"/>
      <c r="O124" s="209"/>
      <c r="P124" s="207"/>
      <c r="Q124" s="208"/>
      <c r="R124" s="210"/>
      <c r="S124" s="211"/>
      <c r="T124" s="278">
        <f t="shared" si="4"/>
        <v>0</v>
      </c>
      <c r="U124" s="356">
        <f t="shared" si="5"/>
        <v>4</v>
      </c>
    </row>
    <row r="125" spans="1:21" ht="18" customHeight="1">
      <c r="A125" s="826"/>
      <c r="B125" s="827"/>
      <c r="C125" s="829"/>
      <c r="D125" s="829"/>
      <c r="E125" s="201">
        <v>27</v>
      </c>
      <c r="F125" s="334"/>
      <c r="G125" s="334"/>
      <c r="H125" s="204"/>
      <c r="I125" s="205"/>
      <c r="J125" s="206"/>
      <c r="K125" s="205"/>
      <c r="L125" s="206"/>
      <c r="M125" s="207"/>
      <c r="N125" s="208"/>
      <c r="O125" s="209"/>
      <c r="P125" s="207"/>
      <c r="Q125" s="208"/>
      <c r="R125" s="210"/>
      <c r="S125" s="211"/>
      <c r="T125" s="278">
        <f t="shared" si="4"/>
        <v>0</v>
      </c>
      <c r="U125" s="356">
        <f t="shared" si="5"/>
        <v>4</v>
      </c>
    </row>
    <row r="126" spans="1:21" ht="18" customHeight="1">
      <c r="A126" s="826"/>
      <c r="B126" s="827"/>
      <c r="C126" s="829"/>
      <c r="D126" s="829"/>
      <c r="E126" s="201">
        <v>28</v>
      </c>
      <c r="F126" s="334"/>
      <c r="G126" s="334"/>
      <c r="H126" s="204"/>
      <c r="I126" s="205"/>
      <c r="J126" s="206"/>
      <c r="K126" s="205"/>
      <c r="L126" s="206"/>
      <c r="M126" s="207"/>
      <c r="N126" s="208"/>
      <c r="O126" s="209"/>
      <c r="P126" s="207"/>
      <c r="Q126" s="208"/>
      <c r="R126" s="210"/>
      <c r="S126" s="211"/>
      <c r="T126" s="278">
        <f t="shared" si="4"/>
        <v>0</v>
      </c>
      <c r="U126" s="356">
        <f t="shared" si="5"/>
        <v>4</v>
      </c>
    </row>
    <row r="127" spans="1:21" ht="18" customHeight="1">
      <c r="A127" s="826"/>
      <c r="B127" s="827"/>
      <c r="C127" s="829"/>
      <c r="D127" s="829"/>
      <c r="E127" s="201">
        <v>29</v>
      </c>
      <c r="F127" s="334"/>
      <c r="G127" s="334"/>
      <c r="H127" s="204"/>
      <c r="I127" s="205"/>
      <c r="J127" s="206"/>
      <c r="K127" s="205"/>
      <c r="L127" s="206"/>
      <c r="M127" s="207"/>
      <c r="N127" s="208"/>
      <c r="O127" s="209"/>
      <c r="P127" s="207"/>
      <c r="Q127" s="208"/>
      <c r="R127" s="210"/>
      <c r="S127" s="211"/>
      <c r="T127" s="278">
        <f t="shared" si="4"/>
        <v>0</v>
      </c>
      <c r="U127" s="356">
        <f t="shared" si="5"/>
        <v>4</v>
      </c>
    </row>
    <row r="128" spans="1:21" ht="18" customHeight="1">
      <c r="A128" s="834"/>
      <c r="B128" s="835"/>
      <c r="C128" s="829"/>
      <c r="D128" s="829"/>
      <c r="E128" s="277">
        <v>30</v>
      </c>
      <c r="F128" s="375"/>
      <c r="G128" s="375"/>
      <c r="H128" s="134"/>
      <c r="I128" s="135"/>
      <c r="J128" s="212"/>
      <c r="K128" s="135"/>
      <c r="L128" s="212"/>
      <c r="M128" s="27"/>
      <c r="N128" s="120"/>
      <c r="O128" s="109"/>
      <c r="P128" s="27"/>
      <c r="Q128" s="120"/>
      <c r="R128" s="32"/>
      <c r="S128" s="122"/>
      <c r="T128" s="136">
        <f t="shared" si="4"/>
        <v>0</v>
      </c>
      <c r="U128" s="356">
        <f t="shared" si="5"/>
        <v>4</v>
      </c>
    </row>
    <row r="129" spans="1:21" ht="18" customHeight="1">
      <c r="A129" s="824">
        <v>5</v>
      </c>
      <c r="B129" s="825"/>
      <c r="C129" s="828" t="str">
        <f>IF(ISERROR(VLOOKUP($A129,【大規模】地域番号⑰!$BD:$BF,2,FALSE)),"",VLOOKUP($A129,【大規模】地域番号⑰!$BD:$BF,2,FALSE))</f>
        <v/>
      </c>
      <c r="D129" s="828" t="str">
        <f>IF(ISERROR(VLOOKUP($A129,【大規模】地域番号⑰!$BD:$BF,3,FALSE)),"",VLOOKUP($A129,【大規模】地域番号⑰!$BD:$BF,3,FALSE))</f>
        <v/>
      </c>
      <c r="E129" s="201">
        <v>1</v>
      </c>
      <c r="F129" s="334"/>
      <c r="G129" s="334"/>
      <c r="H129" s="176"/>
      <c r="I129" s="177"/>
      <c r="J129" s="178"/>
      <c r="K129" s="180"/>
      <c r="L129" s="181"/>
      <c r="M129" s="179"/>
      <c r="N129" s="180"/>
      <c r="O129" s="181"/>
      <c r="P129" s="179"/>
      <c r="Q129" s="180"/>
      <c r="R129" s="182"/>
      <c r="S129" s="183"/>
      <c r="T129" s="257">
        <f t="shared" si="4"/>
        <v>0</v>
      </c>
      <c r="U129" s="356">
        <f>$A$129</f>
        <v>5</v>
      </c>
    </row>
    <row r="130" spans="1:21" ht="18" customHeight="1">
      <c r="A130" s="826"/>
      <c r="B130" s="827"/>
      <c r="C130" s="829"/>
      <c r="D130" s="829"/>
      <c r="E130" s="201">
        <v>2</v>
      </c>
      <c r="F130" s="334"/>
      <c r="G130" s="334"/>
      <c r="H130" s="128"/>
      <c r="I130" s="111"/>
      <c r="J130" s="106"/>
      <c r="K130" s="112"/>
      <c r="L130" s="107"/>
      <c r="M130" s="12"/>
      <c r="N130" s="112"/>
      <c r="O130" s="107"/>
      <c r="P130" s="12"/>
      <c r="Q130" s="112"/>
      <c r="R130" s="31"/>
      <c r="S130" s="115"/>
      <c r="T130" s="93">
        <f t="shared" si="4"/>
        <v>0</v>
      </c>
      <c r="U130" s="356">
        <f t="shared" ref="U130:U158" si="6">$A$129</f>
        <v>5</v>
      </c>
    </row>
    <row r="131" spans="1:21" ht="18" customHeight="1">
      <c r="A131" s="826"/>
      <c r="B131" s="827"/>
      <c r="C131" s="829"/>
      <c r="D131" s="829"/>
      <c r="E131" s="201">
        <v>3</v>
      </c>
      <c r="F131" s="334"/>
      <c r="G131" s="334"/>
      <c r="H131" s="128"/>
      <c r="I131" s="111"/>
      <c r="J131" s="106"/>
      <c r="K131" s="112"/>
      <c r="L131" s="107"/>
      <c r="M131" s="12"/>
      <c r="N131" s="112"/>
      <c r="O131" s="107"/>
      <c r="P131" s="12"/>
      <c r="Q131" s="112"/>
      <c r="R131" s="31"/>
      <c r="S131" s="115"/>
      <c r="T131" s="93">
        <f t="shared" si="4"/>
        <v>0</v>
      </c>
      <c r="U131" s="356">
        <f t="shared" si="6"/>
        <v>5</v>
      </c>
    </row>
    <row r="132" spans="1:21" ht="18" customHeight="1">
      <c r="A132" s="826"/>
      <c r="B132" s="827"/>
      <c r="C132" s="829"/>
      <c r="D132" s="829"/>
      <c r="E132" s="201">
        <v>4</v>
      </c>
      <c r="F132" s="334"/>
      <c r="G132" s="334"/>
      <c r="H132" s="128"/>
      <c r="I132" s="111"/>
      <c r="J132" s="106"/>
      <c r="K132" s="112"/>
      <c r="L132" s="107"/>
      <c r="M132" s="12"/>
      <c r="N132" s="112"/>
      <c r="O132" s="107"/>
      <c r="P132" s="12"/>
      <c r="Q132" s="112"/>
      <c r="R132" s="31"/>
      <c r="S132" s="115"/>
      <c r="T132" s="93">
        <f t="shared" si="4"/>
        <v>0</v>
      </c>
      <c r="U132" s="356">
        <f t="shared" si="6"/>
        <v>5</v>
      </c>
    </row>
    <row r="133" spans="1:21" ht="18" customHeight="1">
      <c r="A133" s="826"/>
      <c r="B133" s="827"/>
      <c r="C133" s="829"/>
      <c r="D133" s="829"/>
      <c r="E133" s="201">
        <v>5</v>
      </c>
      <c r="F133" s="334"/>
      <c r="G133" s="334"/>
      <c r="H133" s="128"/>
      <c r="I133" s="111"/>
      <c r="J133" s="106"/>
      <c r="K133" s="112"/>
      <c r="L133" s="107"/>
      <c r="M133" s="12"/>
      <c r="N133" s="112"/>
      <c r="O133" s="107"/>
      <c r="P133" s="12"/>
      <c r="Q133" s="112"/>
      <c r="R133" s="31"/>
      <c r="S133" s="115"/>
      <c r="T133" s="93">
        <f t="shared" si="4"/>
        <v>0</v>
      </c>
      <c r="U133" s="356">
        <f t="shared" si="6"/>
        <v>5</v>
      </c>
    </row>
    <row r="134" spans="1:21" ht="18" customHeight="1">
      <c r="A134" s="826"/>
      <c r="B134" s="827"/>
      <c r="C134" s="829"/>
      <c r="D134" s="829"/>
      <c r="E134" s="201">
        <v>6</v>
      </c>
      <c r="F134" s="334"/>
      <c r="G134" s="334"/>
      <c r="H134" s="128"/>
      <c r="I134" s="111"/>
      <c r="J134" s="106"/>
      <c r="K134" s="111"/>
      <c r="L134" s="106"/>
      <c r="M134" s="12"/>
      <c r="N134" s="111"/>
      <c r="O134" s="107"/>
      <c r="P134" s="25"/>
      <c r="Q134" s="112"/>
      <c r="R134" s="31"/>
      <c r="S134" s="115"/>
      <c r="T134" s="93">
        <f t="shared" si="4"/>
        <v>0</v>
      </c>
      <c r="U134" s="356">
        <f t="shared" si="6"/>
        <v>5</v>
      </c>
    </row>
    <row r="135" spans="1:21" ht="18" customHeight="1">
      <c r="A135" s="826"/>
      <c r="B135" s="827"/>
      <c r="C135" s="829"/>
      <c r="D135" s="829"/>
      <c r="E135" s="201">
        <v>7</v>
      </c>
      <c r="F135" s="334"/>
      <c r="G135" s="334"/>
      <c r="H135" s="128"/>
      <c r="I135" s="111"/>
      <c r="J135" s="106"/>
      <c r="K135" s="111"/>
      <c r="L135" s="106"/>
      <c r="M135" s="12"/>
      <c r="N135" s="111"/>
      <c r="O135" s="107"/>
      <c r="P135" s="25"/>
      <c r="Q135" s="112"/>
      <c r="R135" s="31"/>
      <c r="S135" s="115"/>
      <c r="T135" s="93">
        <f t="shared" si="4"/>
        <v>0</v>
      </c>
      <c r="U135" s="356">
        <f t="shared" si="6"/>
        <v>5</v>
      </c>
    </row>
    <row r="136" spans="1:21" ht="18" customHeight="1">
      <c r="A136" s="826"/>
      <c r="B136" s="827"/>
      <c r="C136" s="829"/>
      <c r="D136" s="829"/>
      <c r="E136" s="201">
        <v>8</v>
      </c>
      <c r="F136" s="334"/>
      <c r="G136" s="334"/>
      <c r="H136" s="128"/>
      <c r="I136" s="111"/>
      <c r="J136" s="106"/>
      <c r="K136" s="111"/>
      <c r="L136" s="106"/>
      <c r="M136" s="12"/>
      <c r="N136" s="111"/>
      <c r="O136" s="107"/>
      <c r="P136" s="25"/>
      <c r="Q136" s="112"/>
      <c r="R136" s="31"/>
      <c r="S136" s="115"/>
      <c r="T136" s="93">
        <f t="shared" si="4"/>
        <v>0</v>
      </c>
      <c r="U136" s="356">
        <f t="shared" si="6"/>
        <v>5</v>
      </c>
    </row>
    <row r="137" spans="1:21" ht="18" customHeight="1">
      <c r="A137" s="826"/>
      <c r="B137" s="827"/>
      <c r="C137" s="829"/>
      <c r="D137" s="829"/>
      <c r="E137" s="201">
        <v>9</v>
      </c>
      <c r="F137" s="334"/>
      <c r="G137" s="334"/>
      <c r="H137" s="128"/>
      <c r="I137" s="111"/>
      <c r="J137" s="106"/>
      <c r="K137" s="111"/>
      <c r="L137" s="106"/>
      <c r="M137" s="12"/>
      <c r="N137" s="112"/>
      <c r="O137" s="107"/>
      <c r="P137" s="12"/>
      <c r="Q137" s="112"/>
      <c r="R137" s="31"/>
      <c r="S137" s="115"/>
      <c r="T137" s="93">
        <f t="shared" ref="T137:T200" si="7">IF(J137="",0,INT(SUM(PRODUCT(J137,L137,O137),R137)))</f>
        <v>0</v>
      </c>
      <c r="U137" s="356">
        <f t="shared" si="6"/>
        <v>5</v>
      </c>
    </row>
    <row r="138" spans="1:21" ht="18" customHeight="1">
      <c r="A138" s="826"/>
      <c r="B138" s="827"/>
      <c r="C138" s="829"/>
      <c r="D138" s="829"/>
      <c r="E138" s="201">
        <v>10</v>
      </c>
      <c r="F138" s="334"/>
      <c r="G138" s="334"/>
      <c r="H138" s="204"/>
      <c r="I138" s="205"/>
      <c r="J138" s="206"/>
      <c r="K138" s="205"/>
      <c r="L138" s="206"/>
      <c r="M138" s="207"/>
      <c r="N138" s="208"/>
      <c r="O138" s="209"/>
      <c r="P138" s="207"/>
      <c r="Q138" s="208"/>
      <c r="R138" s="210"/>
      <c r="S138" s="211"/>
      <c r="T138" s="278">
        <f t="shared" si="7"/>
        <v>0</v>
      </c>
      <c r="U138" s="356">
        <f t="shared" si="6"/>
        <v>5</v>
      </c>
    </row>
    <row r="139" spans="1:21" ht="18" customHeight="1">
      <c r="A139" s="826"/>
      <c r="B139" s="827"/>
      <c r="C139" s="829"/>
      <c r="D139" s="829"/>
      <c r="E139" s="201">
        <v>11</v>
      </c>
      <c r="F139" s="334"/>
      <c r="G139" s="334"/>
      <c r="H139" s="204"/>
      <c r="I139" s="205"/>
      <c r="J139" s="206"/>
      <c r="K139" s="205"/>
      <c r="L139" s="206"/>
      <c r="M139" s="207"/>
      <c r="N139" s="208"/>
      <c r="O139" s="209"/>
      <c r="P139" s="207"/>
      <c r="Q139" s="208"/>
      <c r="R139" s="210"/>
      <c r="S139" s="211"/>
      <c r="T139" s="278">
        <f t="shared" si="7"/>
        <v>0</v>
      </c>
      <c r="U139" s="356">
        <f t="shared" si="6"/>
        <v>5</v>
      </c>
    </row>
    <row r="140" spans="1:21" ht="18" customHeight="1">
      <c r="A140" s="826"/>
      <c r="B140" s="827"/>
      <c r="C140" s="829"/>
      <c r="D140" s="829"/>
      <c r="E140" s="201">
        <v>12</v>
      </c>
      <c r="F140" s="334"/>
      <c r="G140" s="334"/>
      <c r="H140" s="204"/>
      <c r="I140" s="205"/>
      <c r="J140" s="206"/>
      <c r="K140" s="205"/>
      <c r="L140" s="206"/>
      <c r="M140" s="207"/>
      <c r="N140" s="208"/>
      <c r="O140" s="209"/>
      <c r="P140" s="207"/>
      <c r="Q140" s="208"/>
      <c r="R140" s="210"/>
      <c r="S140" s="211"/>
      <c r="T140" s="278">
        <f t="shared" si="7"/>
        <v>0</v>
      </c>
      <c r="U140" s="356">
        <f t="shared" si="6"/>
        <v>5</v>
      </c>
    </row>
    <row r="141" spans="1:21" ht="18" customHeight="1">
      <c r="A141" s="826"/>
      <c r="B141" s="827"/>
      <c r="C141" s="829"/>
      <c r="D141" s="829"/>
      <c r="E141" s="201">
        <v>13</v>
      </c>
      <c r="F141" s="334"/>
      <c r="G141" s="334"/>
      <c r="H141" s="204"/>
      <c r="I141" s="205"/>
      <c r="J141" s="206"/>
      <c r="K141" s="205"/>
      <c r="L141" s="206"/>
      <c r="M141" s="207"/>
      <c r="N141" s="208"/>
      <c r="O141" s="209"/>
      <c r="P141" s="207"/>
      <c r="Q141" s="208"/>
      <c r="R141" s="210"/>
      <c r="S141" s="211"/>
      <c r="T141" s="278">
        <f t="shared" si="7"/>
        <v>0</v>
      </c>
      <c r="U141" s="356">
        <f t="shared" si="6"/>
        <v>5</v>
      </c>
    </row>
    <row r="142" spans="1:21" ht="18" customHeight="1">
      <c r="A142" s="826"/>
      <c r="B142" s="827"/>
      <c r="C142" s="829"/>
      <c r="D142" s="829"/>
      <c r="E142" s="201">
        <v>14</v>
      </c>
      <c r="F142" s="334"/>
      <c r="G142" s="334"/>
      <c r="H142" s="204"/>
      <c r="I142" s="205"/>
      <c r="J142" s="206"/>
      <c r="K142" s="205"/>
      <c r="L142" s="206"/>
      <c r="M142" s="207"/>
      <c r="N142" s="208"/>
      <c r="O142" s="209"/>
      <c r="P142" s="207"/>
      <c r="Q142" s="208"/>
      <c r="R142" s="210"/>
      <c r="S142" s="211"/>
      <c r="T142" s="278">
        <f t="shared" si="7"/>
        <v>0</v>
      </c>
      <c r="U142" s="356">
        <f t="shared" si="6"/>
        <v>5</v>
      </c>
    </row>
    <row r="143" spans="1:21" ht="18" customHeight="1">
      <c r="A143" s="826"/>
      <c r="B143" s="827"/>
      <c r="C143" s="829"/>
      <c r="D143" s="829"/>
      <c r="E143" s="201">
        <v>15</v>
      </c>
      <c r="F143" s="334"/>
      <c r="G143" s="334"/>
      <c r="H143" s="204"/>
      <c r="I143" s="205"/>
      <c r="J143" s="206"/>
      <c r="K143" s="205"/>
      <c r="L143" s="206"/>
      <c r="M143" s="207"/>
      <c r="N143" s="208"/>
      <c r="O143" s="209"/>
      <c r="P143" s="207"/>
      <c r="Q143" s="208"/>
      <c r="R143" s="210"/>
      <c r="S143" s="211"/>
      <c r="T143" s="278">
        <f t="shared" si="7"/>
        <v>0</v>
      </c>
      <c r="U143" s="356">
        <f t="shared" si="6"/>
        <v>5</v>
      </c>
    </row>
    <row r="144" spans="1:21" ht="18" customHeight="1">
      <c r="A144" s="826"/>
      <c r="B144" s="827"/>
      <c r="C144" s="829"/>
      <c r="D144" s="829"/>
      <c r="E144" s="201">
        <v>16</v>
      </c>
      <c r="F144" s="334"/>
      <c r="G144" s="334"/>
      <c r="H144" s="204"/>
      <c r="I144" s="205"/>
      <c r="J144" s="206"/>
      <c r="K144" s="205"/>
      <c r="L144" s="206"/>
      <c r="M144" s="207"/>
      <c r="N144" s="208"/>
      <c r="O144" s="209"/>
      <c r="P144" s="207"/>
      <c r="Q144" s="208"/>
      <c r="R144" s="210"/>
      <c r="S144" s="211"/>
      <c r="T144" s="278">
        <f t="shared" si="7"/>
        <v>0</v>
      </c>
      <c r="U144" s="356">
        <f t="shared" si="6"/>
        <v>5</v>
      </c>
    </row>
    <row r="145" spans="1:21" ht="18" customHeight="1">
      <c r="A145" s="826"/>
      <c r="B145" s="827"/>
      <c r="C145" s="829"/>
      <c r="D145" s="829"/>
      <c r="E145" s="201">
        <v>17</v>
      </c>
      <c r="F145" s="334"/>
      <c r="G145" s="334"/>
      <c r="H145" s="204"/>
      <c r="I145" s="205"/>
      <c r="J145" s="206"/>
      <c r="K145" s="205"/>
      <c r="L145" s="206"/>
      <c r="M145" s="207"/>
      <c r="N145" s="208"/>
      <c r="O145" s="209"/>
      <c r="P145" s="207"/>
      <c r="Q145" s="208"/>
      <c r="R145" s="210"/>
      <c r="S145" s="211"/>
      <c r="T145" s="278">
        <f t="shared" si="7"/>
        <v>0</v>
      </c>
      <c r="U145" s="356">
        <f t="shared" si="6"/>
        <v>5</v>
      </c>
    </row>
    <row r="146" spans="1:21" ht="18" customHeight="1">
      <c r="A146" s="826"/>
      <c r="B146" s="827"/>
      <c r="C146" s="829"/>
      <c r="D146" s="829"/>
      <c r="E146" s="201">
        <v>18</v>
      </c>
      <c r="F146" s="334"/>
      <c r="G146" s="334"/>
      <c r="H146" s="204"/>
      <c r="I146" s="205"/>
      <c r="J146" s="206"/>
      <c r="K146" s="205"/>
      <c r="L146" s="206"/>
      <c r="M146" s="207"/>
      <c r="N146" s="208"/>
      <c r="O146" s="209"/>
      <c r="P146" s="207"/>
      <c r="Q146" s="208"/>
      <c r="R146" s="210"/>
      <c r="S146" s="211"/>
      <c r="T146" s="278">
        <f t="shared" si="7"/>
        <v>0</v>
      </c>
      <c r="U146" s="356">
        <f t="shared" si="6"/>
        <v>5</v>
      </c>
    </row>
    <row r="147" spans="1:21" ht="18" customHeight="1">
      <c r="A147" s="826"/>
      <c r="B147" s="827"/>
      <c r="C147" s="829"/>
      <c r="D147" s="829"/>
      <c r="E147" s="201">
        <v>19</v>
      </c>
      <c r="F147" s="334"/>
      <c r="G147" s="334"/>
      <c r="H147" s="204"/>
      <c r="I147" s="205"/>
      <c r="J147" s="206"/>
      <c r="K147" s="205"/>
      <c r="L147" s="206"/>
      <c r="M147" s="207"/>
      <c r="N147" s="208"/>
      <c r="O147" s="209"/>
      <c r="P147" s="207"/>
      <c r="Q147" s="208"/>
      <c r="R147" s="210"/>
      <c r="S147" s="211"/>
      <c r="T147" s="278">
        <f t="shared" si="7"/>
        <v>0</v>
      </c>
      <c r="U147" s="356">
        <f t="shared" si="6"/>
        <v>5</v>
      </c>
    </row>
    <row r="148" spans="1:21" ht="18" customHeight="1">
      <c r="A148" s="826"/>
      <c r="B148" s="827"/>
      <c r="C148" s="829"/>
      <c r="D148" s="829"/>
      <c r="E148" s="201">
        <v>20</v>
      </c>
      <c r="F148" s="334"/>
      <c r="G148" s="334"/>
      <c r="H148" s="204"/>
      <c r="I148" s="205"/>
      <c r="J148" s="206"/>
      <c r="K148" s="205"/>
      <c r="L148" s="206"/>
      <c r="M148" s="207"/>
      <c r="N148" s="208"/>
      <c r="O148" s="209"/>
      <c r="P148" s="207"/>
      <c r="Q148" s="208"/>
      <c r="R148" s="210"/>
      <c r="S148" s="211"/>
      <c r="T148" s="278">
        <f t="shared" si="7"/>
        <v>0</v>
      </c>
      <c r="U148" s="356">
        <f t="shared" si="6"/>
        <v>5</v>
      </c>
    </row>
    <row r="149" spans="1:21" ht="18" customHeight="1">
      <c r="A149" s="826"/>
      <c r="B149" s="827"/>
      <c r="C149" s="829"/>
      <c r="D149" s="829"/>
      <c r="E149" s="201">
        <v>21</v>
      </c>
      <c r="F149" s="334"/>
      <c r="G149" s="334"/>
      <c r="H149" s="204"/>
      <c r="I149" s="205"/>
      <c r="J149" s="206"/>
      <c r="K149" s="205"/>
      <c r="L149" s="206"/>
      <c r="M149" s="207"/>
      <c r="N149" s="208"/>
      <c r="O149" s="209"/>
      <c r="P149" s="207"/>
      <c r="Q149" s="208"/>
      <c r="R149" s="210"/>
      <c r="S149" s="211"/>
      <c r="T149" s="278">
        <f t="shared" si="7"/>
        <v>0</v>
      </c>
      <c r="U149" s="356">
        <f t="shared" si="6"/>
        <v>5</v>
      </c>
    </row>
    <row r="150" spans="1:21" ht="18" customHeight="1">
      <c r="A150" s="826"/>
      <c r="B150" s="827"/>
      <c r="C150" s="829"/>
      <c r="D150" s="829"/>
      <c r="E150" s="201">
        <v>22</v>
      </c>
      <c r="F150" s="334"/>
      <c r="G150" s="334"/>
      <c r="H150" s="204"/>
      <c r="I150" s="205"/>
      <c r="J150" s="206"/>
      <c r="K150" s="205"/>
      <c r="L150" s="206"/>
      <c r="M150" s="207"/>
      <c r="N150" s="208"/>
      <c r="O150" s="209"/>
      <c r="P150" s="207"/>
      <c r="Q150" s="208"/>
      <c r="R150" s="210"/>
      <c r="S150" s="211"/>
      <c r="T150" s="278">
        <f t="shared" si="7"/>
        <v>0</v>
      </c>
      <c r="U150" s="356">
        <f t="shared" si="6"/>
        <v>5</v>
      </c>
    </row>
    <row r="151" spans="1:21" ht="18" customHeight="1">
      <c r="A151" s="826"/>
      <c r="B151" s="827"/>
      <c r="C151" s="829"/>
      <c r="D151" s="829"/>
      <c r="E151" s="201">
        <v>23</v>
      </c>
      <c r="F151" s="334"/>
      <c r="G151" s="334"/>
      <c r="H151" s="204"/>
      <c r="I151" s="205"/>
      <c r="J151" s="206"/>
      <c r="K151" s="205"/>
      <c r="L151" s="206"/>
      <c r="M151" s="207"/>
      <c r="N151" s="208"/>
      <c r="O151" s="209"/>
      <c r="P151" s="207"/>
      <c r="Q151" s="208"/>
      <c r="R151" s="210"/>
      <c r="S151" s="211"/>
      <c r="T151" s="278">
        <f t="shared" si="7"/>
        <v>0</v>
      </c>
      <c r="U151" s="356">
        <f t="shared" si="6"/>
        <v>5</v>
      </c>
    </row>
    <row r="152" spans="1:21" ht="18" customHeight="1">
      <c r="A152" s="826"/>
      <c r="B152" s="827"/>
      <c r="C152" s="829"/>
      <c r="D152" s="829"/>
      <c r="E152" s="201">
        <v>24</v>
      </c>
      <c r="F152" s="334"/>
      <c r="G152" s="334"/>
      <c r="H152" s="204"/>
      <c r="I152" s="205"/>
      <c r="J152" s="206"/>
      <c r="K152" s="205"/>
      <c r="L152" s="206"/>
      <c r="M152" s="207"/>
      <c r="N152" s="208"/>
      <c r="O152" s="209"/>
      <c r="P152" s="207"/>
      <c r="Q152" s="208"/>
      <c r="R152" s="210"/>
      <c r="S152" s="211"/>
      <c r="T152" s="278">
        <f t="shared" si="7"/>
        <v>0</v>
      </c>
      <c r="U152" s="356">
        <f t="shared" si="6"/>
        <v>5</v>
      </c>
    </row>
    <row r="153" spans="1:21" ht="18" customHeight="1">
      <c r="A153" s="826"/>
      <c r="B153" s="827"/>
      <c r="C153" s="829"/>
      <c r="D153" s="829"/>
      <c r="E153" s="201">
        <v>25</v>
      </c>
      <c r="F153" s="334"/>
      <c r="G153" s="334"/>
      <c r="H153" s="204"/>
      <c r="I153" s="205"/>
      <c r="J153" s="206"/>
      <c r="K153" s="205"/>
      <c r="L153" s="206"/>
      <c r="M153" s="207"/>
      <c r="N153" s="208"/>
      <c r="O153" s="209"/>
      <c r="P153" s="207"/>
      <c r="Q153" s="208"/>
      <c r="R153" s="210"/>
      <c r="S153" s="211"/>
      <c r="T153" s="278">
        <f t="shared" si="7"/>
        <v>0</v>
      </c>
      <c r="U153" s="356">
        <f t="shared" si="6"/>
        <v>5</v>
      </c>
    </row>
    <row r="154" spans="1:21" ht="18" customHeight="1">
      <c r="A154" s="826"/>
      <c r="B154" s="827"/>
      <c r="C154" s="829"/>
      <c r="D154" s="829"/>
      <c r="E154" s="201">
        <v>26</v>
      </c>
      <c r="F154" s="334"/>
      <c r="G154" s="334"/>
      <c r="H154" s="204"/>
      <c r="I154" s="205"/>
      <c r="J154" s="206"/>
      <c r="K154" s="205"/>
      <c r="L154" s="206"/>
      <c r="M154" s="207"/>
      <c r="N154" s="208"/>
      <c r="O154" s="209"/>
      <c r="P154" s="207"/>
      <c r="Q154" s="208"/>
      <c r="R154" s="210"/>
      <c r="S154" s="211"/>
      <c r="T154" s="278">
        <f t="shared" si="7"/>
        <v>0</v>
      </c>
      <c r="U154" s="356">
        <f t="shared" si="6"/>
        <v>5</v>
      </c>
    </row>
    <row r="155" spans="1:21" ht="18" customHeight="1">
      <c r="A155" s="826"/>
      <c r="B155" s="827"/>
      <c r="C155" s="829"/>
      <c r="D155" s="829"/>
      <c r="E155" s="201">
        <v>27</v>
      </c>
      <c r="F155" s="334"/>
      <c r="G155" s="334"/>
      <c r="H155" s="204"/>
      <c r="I155" s="205"/>
      <c r="J155" s="206"/>
      <c r="K155" s="205"/>
      <c r="L155" s="206"/>
      <c r="M155" s="207"/>
      <c r="N155" s="208"/>
      <c r="O155" s="209"/>
      <c r="P155" s="207"/>
      <c r="Q155" s="208"/>
      <c r="R155" s="210"/>
      <c r="S155" s="211"/>
      <c r="T155" s="278">
        <f t="shared" si="7"/>
        <v>0</v>
      </c>
      <c r="U155" s="356">
        <f t="shared" si="6"/>
        <v>5</v>
      </c>
    </row>
    <row r="156" spans="1:21" ht="18" customHeight="1">
      <c r="A156" s="826"/>
      <c r="B156" s="827"/>
      <c r="C156" s="829"/>
      <c r="D156" s="829"/>
      <c r="E156" s="201">
        <v>28</v>
      </c>
      <c r="F156" s="334"/>
      <c r="G156" s="334"/>
      <c r="H156" s="204"/>
      <c r="I156" s="205"/>
      <c r="J156" s="206"/>
      <c r="K156" s="205"/>
      <c r="L156" s="206"/>
      <c r="M156" s="207"/>
      <c r="N156" s="208"/>
      <c r="O156" s="209"/>
      <c r="P156" s="207"/>
      <c r="Q156" s="208"/>
      <c r="R156" s="210"/>
      <c r="S156" s="211"/>
      <c r="T156" s="278">
        <f t="shared" si="7"/>
        <v>0</v>
      </c>
      <c r="U156" s="356">
        <f t="shared" si="6"/>
        <v>5</v>
      </c>
    </row>
    <row r="157" spans="1:21" ht="18" customHeight="1">
      <c r="A157" s="826"/>
      <c r="B157" s="827"/>
      <c r="C157" s="829"/>
      <c r="D157" s="829"/>
      <c r="E157" s="201">
        <v>29</v>
      </c>
      <c r="F157" s="334"/>
      <c r="G157" s="334"/>
      <c r="H157" s="204"/>
      <c r="I157" s="205"/>
      <c r="J157" s="206"/>
      <c r="K157" s="205"/>
      <c r="L157" s="206"/>
      <c r="M157" s="207"/>
      <c r="N157" s="208"/>
      <c r="O157" s="209"/>
      <c r="P157" s="207"/>
      <c r="Q157" s="208"/>
      <c r="R157" s="210"/>
      <c r="S157" s="211"/>
      <c r="T157" s="278">
        <f t="shared" si="7"/>
        <v>0</v>
      </c>
      <c r="U157" s="356">
        <f t="shared" si="6"/>
        <v>5</v>
      </c>
    </row>
    <row r="158" spans="1:21" ht="18" customHeight="1">
      <c r="A158" s="834"/>
      <c r="B158" s="835"/>
      <c r="C158" s="829"/>
      <c r="D158" s="829"/>
      <c r="E158" s="277">
        <v>30</v>
      </c>
      <c r="F158" s="375"/>
      <c r="G158" s="375"/>
      <c r="H158" s="134"/>
      <c r="I158" s="135"/>
      <c r="J158" s="212"/>
      <c r="K158" s="135"/>
      <c r="L158" s="212"/>
      <c r="M158" s="27"/>
      <c r="N158" s="120"/>
      <c r="O158" s="109"/>
      <c r="P158" s="27"/>
      <c r="Q158" s="120"/>
      <c r="R158" s="32"/>
      <c r="S158" s="122"/>
      <c r="T158" s="136">
        <f t="shared" si="7"/>
        <v>0</v>
      </c>
      <c r="U158" s="356">
        <f t="shared" si="6"/>
        <v>5</v>
      </c>
    </row>
    <row r="159" spans="1:21" ht="18" customHeight="1">
      <c r="A159" s="824">
        <v>6</v>
      </c>
      <c r="B159" s="825"/>
      <c r="C159" s="828" t="str">
        <f>IF(ISERROR(VLOOKUP($A159,【大規模】地域番号⑰!$BD:$BF,2,FALSE)),"",VLOOKUP($A159,【大規模】地域番号⑰!$BD:$BF,2,FALSE))</f>
        <v/>
      </c>
      <c r="D159" s="828" t="str">
        <f>IF(ISERROR(VLOOKUP($A159,【大規模】地域番号⑰!$BD:$BF,3,FALSE)),"",VLOOKUP($A159,【大規模】地域番号⑰!$BD:$BF,3,FALSE))</f>
        <v/>
      </c>
      <c r="E159" s="201">
        <v>1</v>
      </c>
      <c r="F159" s="334"/>
      <c r="G159" s="334"/>
      <c r="H159" s="176"/>
      <c r="I159" s="177"/>
      <c r="J159" s="178"/>
      <c r="K159" s="180"/>
      <c r="L159" s="181"/>
      <c r="M159" s="179"/>
      <c r="N159" s="180"/>
      <c r="O159" s="181"/>
      <c r="P159" s="179"/>
      <c r="Q159" s="180"/>
      <c r="R159" s="182"/>
      <c r="S159" s="183"/>
      <c r="T159" s="257">
        <f t="shared" si="7"/>
        <v>0</v>
      </c>
      <c r="U159" s="356">
        <f>$A$159</f>
        <v>6</v>
      </c>
    </row>
    <row r="160" spans="1:21" ht="18" customHeight="1">
      <c r="A160" s="826"/>
      <c r="B160" s="827"/>
      <c r="C160" s="829"/>
      <c r="D160" s="829"/>
      <c r="E160" s="201">
        <v>2</v>
      </c>
      <c r="F160" s="334"/>
      <c r="G160" s="334"/>
      <c r="H160" s="128"/>
      <c r="I160" s="111"/>
      <c r="J160" s="106"/>
      <c r="K160" s="112"/>
      <c r="L160" s="107"/>
      <c r="M160" s="12"/>
      <c r="N160" s="112"/>
      <c r="O160" s="107"/>
      <c r="P160" s="12"/>
      <c r="Q160" s="112"/>
      <c r="R160" s="31"/>
      <c r="S160" s="115"/>
      <c r="T160" s="93">
        <f t="shared" si="7"/>
        <v>0</v>
      </c>
      <c r="U160" s="356">
        <f t="shared" ref="U160:U188" si="8">$A$159</f>
        <v>6</v>
      </c>
    </row>
    <row r="161" spans="1:21" ht="18" customHeight="1">
      <c r="A161" s="826"/>
      <c r="B161" s="827"/>
      <c r="C161" s="829"/>
      <c r="D161" s="829"/>
      <c r="E161" s="201">
        <v>3</v>
      </c>
      <c r="F161" s="334"/>
      <c r="G161" s="334"/>
      <c r="H161" s="128"/>
      <c r="I161" s="111"/>
      <c r="J161" s="106"/>
      <c r="K161" s="112"/>
      <c r="L161" s="107"/>
      <c r="M161" s="12"/>
      <c r="N161" s="112"/>
      <c r="O161" s="107"/>
      <c r="P161" s="12"/>
      <c r="Q161" s="112"/>
      <c r="R161" s="31"/>
      <c r="S161" s="115"/>
      <c r="T161" s="93">
        <f t="shared" si="7"/>
        <v>0</v>
      </c>
      <c r="U161" s="356">
        <f t="shared" si="8"/>
        <v>6</v>
      </c>
    </row>
    <row r="162" spans="1:21" ht="18" customHeight="1">
      <c r="A162" s="826"/>
      <c r="B162" s="827"/>
      <c r="C162" s="829"/>
      <c r="D162" s="829"/>
      <c r="E162" s="201">
        <v>4</v>
      </c>
      <c r="F162" s="334"/>
      <c r="G162" s="334"/>
      <c r="H162" s="128"/>
      <c r="I162" s="111"/>
      <c r="J162" s="106"/>
      <c r="K162" s="112"/>
      <c r="L162" s="107"/>
      <c r="M162" s="12"/>
      <c r="N162" s="112"/>
      <c r="O162" s="107"/>
      <c r="P162" s="12"/>
      <c r="Q162" s="112"/>
      <c r="R162" s="31"/>
      <c r="S162" s="115"/>
      <c r="T162" s="93">
        <f t="shared" si="7"/>
        <v>0</v>
      </c>
      <c r="U162" s="356">
        <f t="shared" si="8"/>
        <v>6</v>
      </c>
    </row>
    <row r="163" spans="1:21" ht="18" customHeight="1">
      <c r="A163" s="826"/>
      <c r="B163" s="827"/>
      <c r="C163" s="829"/>
      <c r="D163" s="829"/>
      <c r="E163" s="201">
        <v>5</v>
      </c>
      <c r="F163" s="334"/>
      <c r="G163" s="334"/>
      <c r="H163" s="128"/>
      <c r="I163" s="111"/>
      <c r="J163" s="106"/>
      <c r="K163" s="112"/>
      <c r="L163" s="107"/>
      <c r="M163" s="12"/>
      <c r="N163" s="112"/>
      <c r="O163" s="107"/>
      <c r="P163" s="12"/>
      <c r="Q163" s="112"/>
      <c r="R163" s="31"/>
      <c r="S163" s="115"/>
      <c r="T163" s="93">
        <f t="shared" si="7"/>
        <v>0</v>
      </c>
      <c r="U163" s="356">
        <f t="shared" si="8"/>
        <v>6</v>
      </c>
    </row>
    <row r="164" spans="1:21" ht="18" customHeight="1">
      <c r="A164" s="826"/>
      <c r="B164" s="827"/>
      <c r="C164" s="829"/>
      <c r="D164" s="829"/>
      <c r="E164" s="201">
        <v>6</v>
      </c>
      <c r="F164" s="334"/>
      <c r="G164" s="334"/>
      <c r="H164" s="128"/>
      <c r="I164" s="111"/>
      <c r="J164" s="106"/>
      <c r="K164" s="111"/>
      <c r="L164" s="106"/>
      <c r="M164" s="12"/>
      <c r="N164" s="111"/>
      <c r="O164" s="107"/>
      <c r="P164" s="25"/>
      <c r="Q164" s="112"/>
      <c r="R164" s="31"/>
      <c r="S164" s="115"/>
      <c r="T164" s="93">
        <f t="shared" si="7"/>
        <v>0</v>
      </c>
      <c r="U164" s="356">
        <f t="shared" si="8"/>
        <v>6</v>
      </c>
    </row>
    <row r="165" spans="1:21" ht="18" customHeight="1">
      <c r="A165" s="826"/>
      <c r="B165" s="827"/>
      <c r="C165" s="829"/>
      <c r="D165" s="829"/>
      <c r="E165" s="201">
        <v>7</v>
      </c>
      <c r="F165" s="334"/>
      <c r="G165" s="334"/>
      <c r="H165" s="128"/>
      <c r="I165" s="111"/>
      <c r="J165" s="106"/>
      <c r="K165" s="111"/>
      <c r="L165" s="106"/>
      <c r="M165" s="12"/>
      <c r="N165" s="111"/>
      <c r="O165" s="107"/>
      <c r="P165" s="25"/>
      <c r="Q165" s="112"/>
      <c r="R165" s="31"/>
      <c r="S165" s="115"/>
      <c r="T165" s="93">
        <f t="shared" si="7"/>
        <v>0</v>
      </c>
      <c r="U165" s="356">
        <f t="shared" si="8"/>
        <v>6</v>
      </c>
    </row>
    <row r="166" spans="1:21" ht="18" customHeight="1">
      <c r="A166" s="826"/>
      <c r="B166" s="827"/>
      <c r="C166" s="829"/>
      <c r="D166" s="829"/>
      <c r="E166" s="201">
        <v>8</v>
      </c>
      <c r="F166" s="334"/>
      <c r="G166" s="334"/>
      <c r="H166" s="128"/>
      <c r="I166" s="111"/>
      <c r="J166" s="106"/>
      <c r="K166" s="111"/>
      <c r="L166" s="106"/>
      <c r="M166" s="12"/>
      <c r="N166" s="111"/>
      <c r="O166" s="107"/>
      <c r="P166" s="25"/>
      <c r="Q166" s="112"/>
      <c r="R166" s="31"/>
      <c r="S166" s="115"/>
      <c r="T166" s="93">
        <f t="shared" si="7"/>
        <v>0</v>
      </c>
      <c r="U166" s="356">
        <f t="shared" si="8"/>
        <v>6</v>
      </c>
    </row>
    <row r="167" spans="1:21" ht="18" customHeight="1">
      <c r="A167" s="826"/>
      <c r="B167" s="827"/>
      <c r="C167" s="829"/>
      <c r="D167" s="829"/>
      <c r="E167" s="201">
        <v>9</v>
      </c>
      <c r="F167" s="334"/>
      <c r="G167" s="334"/>
      <c r="H167" s="128"/>
      <c r="I167" s="111"/>
      <c r="J167" s="106"/>
      <c r="K167" s="111"/>
      <c r="L167" s="106"/>
      <c r="M167" s="12"/>
      <c r="N167" s="112"/>
      <c r="O167" s="107"/>
      <c r="P167" s="12"/>
      <c r="Q167" s="112"/>
      <c r="R167" s="31"/>
      <c r="S167" s="115"/>
      <c r="T167" s="93">
        <f t="shared" si="7"/>
        <v>0</v>
      </c>
      <c r="U167" s="356">
        <f t="shared" si="8"/>
        <v>6</v>
      </c>
    </row>
    <row r="168" spans="1:21" ht="18" customHeight="1">
      <c r="A168" s="826"/>
      <c r="B168" s="827"/>
      <c r="C168" s="829"/>
      <c r="D168" s="829"/>
      <c r="E168" s="201">
        <v>10</v>
      </c>
      <c r="F168" s="334"/>
      <c r="G168" s="334"/>
      <c r="H168" s="204"/>
      <c r="I168" s="205"/>
      <c r="J168" s="206"/>
      <c r="K168" s="205"/>
      <c r="L168" s="206"/>
      <c r="M168" s="207"/>
      <c r="N168" s="208"/>
      <c r="O168" s="209"/>
      <c r="P168" s="207"/>
      <c r="Q168" s="208"/>
      <c r="R168" s="210"/>
      <c r="S168" s="211"/>
      <c r="T168" s="278">
        <f t="shared" si="7"/>
        <v>0</v>
      </c>
      <c r="U168" s="356">
        <f t="shared" si="8"/>
        <v>6</v>
      </c>
    </row>
    <row r="169" spans="1:21" ht="18" customHeight="1">
      <c r="A169" s="826"/>
      <c r="B169" s="827"/>
      <c r="C169" s="829"/>
      <c r="D169" s="829"/>
      <c r="E169" s="201">
        <v>11</v>
      </c>
      <c r="F169" s="334"/>
      <c r="G169" s="334"/>
      <c r="H169" s="204"/>
      <c r="I169" s="205"/>
      <c r="J169" s="206"/>
      <c r="K169" s="205"/>
      <c r="L169" s="206"/>
      <c r="M169" s="207"/>
      <c r="N169" s="208"/>
      <c r="O169" s="209"/>
      <c r="P169" s="207"/>
      <c r="Q169" s="208"/>
      <c r="R169" s="210"/>
      <c r="S169" s="211"/>
      <c r="T169" s="278">
        <f t="shared" si="7"/>
        <v>0</v>
      </c>
      <c r="U169" s="356">
        <f t="shared" si="8"/>
        <v>6</v>
      </c>
    </row>
    <row r="170" spans="1:21" ht="18" customHeight="1">
      <c r="A170" s="826"/>
      <c r="B170" s="827"/>
      <c r="C170" s="829"/>
      <c r="D170" s="829"/>
      <c r="E170" s="201">
        <v>12</v>
      </c>
      <c r="F170" s="334"/>
      <c r="G170" s="334"/>
      <c r="H170" s="204"/>
      <c r="I170" s="205"/>
      <c r="J170" s="206"/>
      <c r="K170" s="205"/>
      <c r="L170" s="206"/>
      <c r="M170" s="207"/>
      <c r="N170" s="208"/>
      <c r="O170" s="209"/>
      <c r="P170" s="207"/>
      <c r="Q170" s="208"/>
      <c r="R170" s="210"/>
      <c r="S170" s="211"/>
      <c r="T170" s="278">
        <f t="shared" si="7"/>
        <v>0</v>
      </c>
      <c r="U170" s="356">
        <f t="shared" si="8"/>
        <v>6</v>
      </c>
    </row>
    <row r="171" spans="1:21" ht="18" customHeight="1">
      <c r="A171" s="826"/>
      <c r="B171" s="827"/>
      <c r="C171" s="829"/>
      <c r="D171" s="829"/>
      <c r="E171" s="201">
        <v>13</v>
      </c>
      <c r="F171" s="334"/>
      <c r="G171" s="334"/>
      <c r="H171" s="204"/>
      <c r="I171" s="205"/>
      <c r="J171" s="206"/>
      <c r="K171" s="205"/>
      <c r="L171" s="206"/>
      <c r="M171" s="207"/>
      <c r="N171" s="208"/>
      <c r="O171" s="209"/>
      <c r="P171" s="207"/>
      <c r="Q171" s="208"/>
      <c r="R171" s="210"/>
      <c r="S171" s="211"/>
      <c r="T171" s="278">
        <f t="shared" si="7"/>
        <v>0</v>
      </c>
      <c r="U171" s="356">
        <f t="shared" si="8"/>
        <v>6</v>
      </c>
    </row>
    <row r="172" spans="1:21" ht="18" customHeight="1">
      <c r="A172" s="826"/>
      <c r="B172" s="827"/>
      <c r="C172" s="829"/>
      <c r="D172" s="829"/>
      <c r="E172" s="201">
        <v>14</v>
      </c>
      <c r="F172" s="334"/>
      <c r="G172" s="334"/>
      <c r="H172" s="204"/>
      <c r="I172" s="205"/>
      <c r="J172" s="206"/>
      <c r="K172" s="205"/>
      <c r="L172" s="206"/>
      <c r="M172" s="207"/>
      <c r="N172" s="208"/>
      <c r="O172" s="209"/>
      <c r="P172" s="207"/>
      <c r="Q172" s="208"/>
      <c r="R172" s="210"/>
      <c r="S172" s="211"/>
      <c r="T172" s="278">
        <f t="shared" si="7"/>
        <v>0</v>
      </c>
      <c r="U172" s="356">
        <f t="shared" si="8"/>
        <v>6</v>
      </c>
    </row>
    <row r="173" spans="1:21" ht="18" customHeight="1">
      <c r="A173" s="826"/>
      <c r="B173" s="827"/>
      <c r="C173" s="829"/>
      <c r="D173" s="829"/>
      <c r="E173" s="201">
        <v>15</v>
      </c>
      <c r="F173" s="334"/>
      <c r="G173" s="334"/>
      <c r="H173" s="204"/>
      <c r="I173" s="205"/>
      <c r="J173" s="206"/>
      <c r="K173" s="205"/>
      <c r="L173" s="206"/>
      <c r="M173" s="207"/>
      <c r="N173" s="208"/>
      <c r="O173" s="209"/>
      <c r="P173" s="207"/>
      <c r="Q173" s="208"/>
      <c r="R173" s="210"/>
      <c r="S173" s="211"/>
      <c r="T173" s="278">
        <f t="shared" si="7"/>
        <v>0</v>
      </c>
      <c r="U173" s="356">
        <f t="shared" si="8"/>
        <v>6</v>
      </c>
    </row>
    <row r="174" spans="1:21" ht="18" customHeight="1">
      <c r="A174" s="826"/>
      <c r="B174" s="827"/>
      <c r="C174" s="829"/>
      <c r="D174" s="829"/>
      <c r="E174" s="201">
        <v>16</v>
      </c>
      <c r="F174" s="334"/>
      <c r="G174" s="334"/>
      <c r="H174" s="204"/>
      <c r="I174" s="205"/>
      <c r="J174" s="206"/>
      <c r="K174" s="205"/>
      <c r="L174" s="206"/>
      <c r="M174" s="207"/>
      <c r="N174" s="208"/>
      <c r="O174" s="209"/>
      <c r="P174" s="207"/>
      <c r="Q174" s="208"/>
      <c r="R174" s="210"/>
      <c r="S174" s="211"/>
      <c r="T174" s="278">
        <f t="shared" si="7"/>
        <v>0</v>
      </c>
      <c r="U174" s="356">
        <f t="shared" si="8"/>
        <v>6</v>
      </c>
    </row>
    <row r="175" spans="1:21" ht="18" customHeight="1">
      <c r="A175" s="826"/>
      <c r="B175" s="827"/>
      <c r="C175" s="829"/>
      <c r="D175" s="829"/>
      <c r="E175" s="201">
        <v>17</v>
      </c>
      <c r="F175" s="334"/>
      <c r="G175" s="334"/>
      <c r="H175" s="204"/>
      <c r="I175" s="205"/>
      <c r="J175" s="206"/>
      <c r="K175" s="205"/>
      <c r="L175" s="206"/>
      <c r="M175" s="207"/>
      <c r="N175" s="208"/>
      <c r="O175" s="209"/>
      <c r="P175" s="207"/>
      <c r="Q175" s="208"/>
      <c r="R175" s="210"/>
      <c r="S175" s="211"/>
      <c r="T175" s="278">
        <f t="shared" si="7"/>
        <v>0</v>
      </c>
      <c r="U175" s="356">
        <f t="shared" si="8"/>
        <v>6</v>
      </c>
    </row>
    <row r="176" spans="1:21" ht="18" customHeight="1">
      <c r="A176" s="826"/>
      <c r="B176" s="827"/>
      <c r="C176" s="829"/>
      <c r="D176" s="829"/>
      <c r="E176" s="201">
        <v>18</v>
      </c>
      <c r="F176" s="334"/>
      <c r="G176" s="334"/>
      <c r="H176" s="204"/>
      <c r="I176" s="205"/>
      <c r="J176" s="206"/>
      <c r="K176" s="205"/>
      <c r="L176" s="206"/>
      <c r="M176" s="207"/>
      <c r="N176" s="208"/>
      <c r="O176" s="209"/>
      <c r="P176" s="207"/>
      <c r="Q176" s="208"/>
      <c r="R176" s="210"/>
      <c r="S176" s="211"/>
      <c r="T176" s="278">
        <f t="shared" si="7"/>
        <v>0</v>
      </c>
      <c r="U176" s="356">
        <f t="shared" si="8"/>
        <v>6</v>
      </c>
    </row>
    <row r="177" spans="1:21" ht="18" customHeight="1">
      <c r="A177" s="826"/>
      <c r="B177" s="827"/>
      <c r="C177" s="829"/>
      <c r="D177" s="829"/>
      <c r="E177" s="201">
        <v>19</v>
      </c>
      <c r="F177" s="334"/>
      <c r="G177" s="334"/>
      <c r="H177" s="204"/>
      <c r="I177" s="205"/>
      <c r="J177" s="206"/>
      <c r="K177" s="205"/>
      <c r="L177" s="206"/>
      <c r="M177" s="207"/>
      <c r="N177" s="208"/>
      <c r="O177" s="209"/>
      <c r="P177" s="207"/>
      <c r="Q177" s="208"/>
      <c r="R177" s="210"/>
      <c r="S177" s="211"/>
      <c r="T177" s="278">
        <f t="shared" si="7"/>
        <v>0</v>
      </c>
      <c r="U177" s="356">
        <f t="shared" si="8"/>
        <v>6</v>
      </c>
    </row>
    <row r="178" spans="1:21" ht="18" customHeight="1">
      <c r="A178" s="826"/>
      <c r="B178" s="827"/>
      <c r="C178" s="829"/>
      <c r="D178" s="829"/>
      <c r="E178" s="201">
        <v>20</v>
      </c>
      <c r="F178" s="334"/>
      <c r="G178" s="334"/>
      <c r="H178" s="204"/>
      <c r="I178" s="205"/>
      <c r="J178" s="206"/>
      <c r="K178" s="205"/>
      <c r="L178" s="206"/>
      <c r="M178" s="207"/>
      <c r="N178" s="208"/>
      <c r="O178" s="209"/>
      <c r="P178" s="207"/>
      <c r="Q178" s="208"/>
      <c r="R178" s="210"/>
      <c r="S178" s="211"/>
      <c r="T178" s="278">
        <f t="shared" si="7"/>
        <v>0</v>
      </c>
      <c r="U178" s="356">
        <f t="shared" si="8"/>
        <v>6</v>
      </c>
    </row>
    <row r="179" spans="1:21" ht="18" customHeight="1">
      <c r="A179" s="826"/>
      <c r="B179" s="827"/>
      <c r="C179" s="829"/>
      <c r="D179" s="829"/>
      <c r="E179" s="201">
        <v>21</v>
      </c>
      <c r="F179" s="334"/>
      <c r="G179" s="334"/>
      <c r="H179" s="204"/>
      <c r="I179" s="205"/>
      <c r="J179" s="206"/>
      <c r="K179" s="205"/>
      <c r="L179" s="206"/>
      <c r="M179" s="207"/>
      <c r="N179" s="208"/>
      <c r="O179" s="209"/>
      <c r="P179" s="207"/>
      <c r="Q179" s="208"/>
      <c r="R179" s="210"/>
      <c r="S179" s="211"/>
      <c r="T179" s="278">
        <f t="shared" si="7"/>
        <v>0</v>
      </c>
      <c r="U179" s="356">
        <f t="shared" si="8"/>
        <v>6</v>
      </c>
    </row>
    <row r="180" spans="1:21" ht="18" customHeight="1">
      <c r="A180" s="826"/>
      <c r="B180" s="827"/>
      <c r="C180" s="829"/>
      <c r="D180" s="829"/>
      <c r="E180" s="201">
        <v>22</v>
      </c>
      <c r="F180" s="334"/>
      <c r="G180" s="334"/>
      <c r="H180" s="204"/>
      <c r="I180" s="205"/>
      <c r="J180" s="206"/>
      <c r="K180" s="205"/>
      <c r="L180" s="206"/>
      <c r="M180" s="207"/>
      <c r="N180" s="208"/>
      <c r="O180" s="209"/>
      <c r="P180" s="207"/>
      <c r="Q180" s="208"/>
      <c r="R180" s="210"/>
      <c r="S180" s="211"/>
      <c r="T180" s="278">
        <f t="shared" si="7"/>
        <v>0</v>
      </c>
      <c r="U180" s="356">
        <f t="shared" si="8"/>
        <v>6</v>
      </c>
    </row>
    <row r="181" spans="1:21" ht="18" customHeight="1">
      <c r="A181" s="826"/>
      <c r="B181" s="827"/>
      <c r="C181" s="829"/>
      <c r="D181" s="829"/>
      <c r="E181" s="201">
        <v>23</v>
      </c>
      <c r="F181" s="334"/>
      <c r="G181" s="334"/>
      <c r="H181" s="204"/>
      <c r="I181" s="205"/>
      <c r="J181" s="206"/>
      <c r="K181" s="205"/>
      <c r="L181" s="206"/>
      <c r="M181" s="207"/>
      <c r="N181" s="208"/>
      <c r="O181" s="209"/>
      <c r="P181" s="207"/>
      <c r="Q181" s="208"/>
      <c r="R181" s="210"/>
      <c r="S181" s="211"/>
      <c r="T181" s="278">
        <f t="shared" si="7"/>
        <v>0</v>
      </c>
      <c r="U181" s="356">
        <f t="shared" si="8"/>
        <v>6</v>
      </c>
    </row>
    <row r="182" spans="1:21" ht="18" customHeight="1">
      <c r="A182" s="826"/>
      <c r="B182" s="827"/>
      <c r="C182" s="829"/>
      <c r="D182" s="829"/>
      <c r="E182" s="201">
        <v>24</v>
      </c>
      <c r="F182" s="334"/>
      <c r="G182" s="334"/>
      <c r="H182" s="204"/>
      <c r="I182" s="205"/>
      <c r="J182" s="206"/>
      <c r="K182" s="205"/>
      <c r="L182" s="206"/>
      <c r="M182" s="207"/>
      <c r="N182" s="208"/>
      <c r="O182" s="209"/>
      <c r="P182" s="207"/>
      <c r="Q182" s="208"/>
      <c r="R182" s="210"/>
      <c r="S182" s="211"/>
      <c r="T182" s="278">
        <f t="shared" si="7"/>
        <v>0</v>
      </c>
      <c r="U182" s="356">
        <f t="shared" si="8"/>
        <v>6</v>
      </c>
    </row>
    <row r="183" spans="1:21" ht="18" customHeight="1">
      <c r="A183" s="826"/>
      <c r="B183" s="827"/>
      <c r="C183" s="829"/>
      <c r="D183" s="829"/>
      <c r="E183" s="201">
        <v>25</v>
      </c>
      <c r="F183" s="334"/>
      <c r="G183" s="334"/>
      <c r="H183" s="204"/>
      <c r="I183" s="205"/>
      <c r="J183" s="206"/>
      <c r="K183" s="205"/>
      <c r="L183" s="206"/>
      <c r="M183" s="207"/>
      <c r="N183" s="208"/>
      <c r="O183" s="209"/>
      <c r="P183" s="207"/>
      <c r="Q183" s="208"/>
      <c r="R183" s="210"/>
      <c r="S183" s="211"/>
      <c r="T183" s="278">
        <f t="shared" si="7"/>
        <v>0</v>
      </c>
      <c r="U183" s="356">
        <f t="shared" si="8"/>
        <v>6</v>
      </c>
    </row>
    <row r="184" spans="1:21" ht="18" customHeight="1">
      <c r="A184" s="826"/>
      <c r="B184" s="827"/>
      <c r="C184" s="829"/>
      <c r="D184" s="829"/>
      <c r="E184" s="201">
        <v>26</v>
      </c>
      <c r="F184" s="334"/>
      <c r="G184" s="334"/>
      <c r="H184" s="204"/>
      <c r="I184" s="205"/>
      <c r="J184" s="206"/>
      <c r="K184" s="205"/>
      <c r="L184" s="206"/>
      <c r="M184" s="207"/>
      <c r="N184" s="208"/>
      <c r="O184" s="209"/>
      <c r="P184" s="207"/>
      <c r="Q184" s="208"/>
      <c r="R184" s="210"/>
      <c r="S184" s="211"/>
      <c r="T184" s="278">
        <f t="shared" si="7"/>
        <v>0</v>
      </c>
      <c r="U184" s="356">
        <f t="shared" si="8"/>
        <v>6</v>
      </c>
    </row>
    <row r="185" spans="1:21" ht="18" customHeight="1">
      <c r="A185" s="826"/>
      <c r="B185" s="827"/>
      <c r="C185" s="829"/>
      <c r="D185" s="829"/>
      <c r="E185" s="201">
        <v>27</v>
      </c>
      <c r="F185" s="334"/>
      <c r="G185" s="334"/>
      <c r="H185" s="204"/>
      <c r="I185" s="205"/>
      <c r="J185" s="206"/>
      <c r="K185" s="205"/>
      <c r="L185" s="206"/>
      <c r="M185" s="207"/>
      <c r="N185" s="208"/>
      <c r="O185" s="209"/>
      <c r="P185" s="207"/>
      <c r="Q185" s="208"/>
      <c r="R185" s="210"/>
      <c r="S185" s="211"/>
      <c r="T185" s="278">
        <f t="shared" si="7"/>
        <v>0</v>
      </c>
      <c r="U185" s="356">
        <f t="shared" si="8"/>
        <v>6</v>
      </c>
    </row>
    <row r="186" spans="1:21" ht="18" customHeight="1">
      <c r="A186" s="826"/>
      <c r="B186" s="827"/>
      <c r="C186" s="829"/>
      <c r="D186" s="829"/>
      <c r="E186" s="201">
        <v>28</v>
      </c>
      <c r="F186" s="334"/>
      <c r="G186" s="334"/>
      <c r="H186" s="204"/>
      <c r="I186" s="205"/>
      <c r="J186" s="206"/>
      <c r="K186" s="205"/>
      <c r="L186" s="206"/>
      <c r="M186" s="207"/>
      <c r="N186" s="208"/>
      <c r="O186" s="209"/>
      <c r="P186" s="207"/>
      <c r="Q186" s="208"/>
      <c r="R186" s="210"/>
      <c r="S186" s="211"/>
      <c r="T186" s="278">
        <f t="shared" si="7"/>
        <v>0</v>
      </c>
      <c r="U186" s="356">
        <f t="shared" si="8"/>
        <v>6</v>
      </c>
    </row>
    <row r="187" spans="1:21" ht="18" customHeight="1">
      <c r="A187" s="826"/>
      <c r="B187" s="827"/>
      <c r="C187" s="829"/>
      <c r="D187" s="829"/>
      <c r="E187" s="201">
        <v>29</v>
      </c>
      <c r="F187" s="334"/>
      <c r="G187" s="334"/>
      <c r="H187" s="204"/>
      <c r="I187" s="205"/>
      <c r="J187" s="206"/>
      <c r="K187" s="205"/>
      <c r="L187" s="206"/>
      <c r="M187" s="207"/>
      <c r="N187" s="208"/>
      <c r="O187" s="209"/>
      <c r="P187" s="207"/>
      <c r="Q187" s="208"/>
      <c r="R187" s="210"/>
      <c r="S187" s="211"/>
      <c r="T187" s="278">
        <f t="shared" si="7"/>
        <v>0</v>
      </c>
      <c r="U187" s="356">
        <f t="shared" si="8"/>
        <v>6</v>
      </c>
    </row>
    <row r="188" spans="1:21" ht="18" customHeight="1">
      <c r="A188" s="834"/>
      <c r="B188" s="835"/>
      <c r="C188" s="829"/>
      <c r="D188" s="829"/>
      <c r="E188" s="277">
        <v>30</v>
      </c>
      <c r="F188" s="375"/>
      <c r="G188" s="375"/>
      <c r="H188" s="134"/>
      <c r="I188" s="135"/>
      <c r="J188" s="212"/>
      <c r="K188" s="135"/>
      <c r="L188" s="212"/>
      <c r="M188" s="27"/>
      <c r="N188" s="120"/>
      <c r="O188" s="109"/>
      <c r="P188" s="27"/>
      <c r="Q188" s="120"/>
      <c r="R188" s="32"/>
      <c r="S188" s="122"/>
      <c r="T188" s="136">
        <f t="shared" si="7"/>
        <v>0</v>
      </c>
      <c r="U188" s="356">
        <f t="shared" si="8"/>
        <v>6</v>
      </c>
    </row>
    <row r="189" spans="1:21" ht="18" customHeight="1">
      <c r="A189" s="824">
        <v>7</v>
      </c>
      <c r="B189" s="825"/>
      <c r="C189" s="828" t="str">
        <f>IF(ISERROR(VLOOKUP($A189,【大規模】地域番号⑰!$BD:$BF,2,FALSE)),"",VLOOKUP($A189,【大規模】地域番号⑰!$BD:$BF,2,FALSE))</f>
        <v/>
      </c>
      <c r="D189" s="828" t="str">
        <f>IF(ISERROR(VLOOKUP($A189,【大規模】地域番号⑰!$BD:$BF,3,FALSE)),"",VLOOKUP($A189,【大規模】地域番号⑰!$BD:$BF,3,FALSE))</f>
        <v/>
      </c>
      <c r="E189" s="201">
        <v>1</v>
      </c>
      <c r="F189" s="334"/>
      <c r="G189" s="334"/>
      <c r="H189" s="176"/>
      <c r="I189" s="177"/>
      <c r="J189" s="178"/>
      <c r="K189" s="180"/>
      <c r="L189" s="181"/>
      <c r="M189" s="179"/>
      <c r="N189" s="180"/>
      <c r="O189" s="181"/>
      <c r="P189" s="179"/>
      <c r="Q189" s="180"/>
      <c r="R189" s="182"/>
      <c r="S189" s="183"/>
      <c r="T189" s="257">
        <f t="shared" si="7"/>
        <v>0</v>
      </c>
      <c r="U189" s="356">
        <f>$A$189</f>
        <v>7</v>
      </c>
    </row>
    <row r="190" spans="1:21" ht="18" customHeight="1">
      <c r="A190" s="826"/>
      <c r="B190" s="827"/>
      <c r="C190" s="829"/>
      <c r="D190" s="829"/>
      <c r="E190" s="201">
        <v>2</v>
      </c>
      <c r="F190" s="334"/>
      <c r="G190" s="334"/>
      <c r="H190" s="128"/>
      <c r="I190" s="111"/>
      <c r="J190" s="106"/>
      <c r="K190" s="112"/>
      <c r="L190" s="107"/>
      <c r="M190" s="12"/>
      <c r="N190" s="112"/>
      <c r="O190" s="107"/>
      <c r="P190" s="12"/>
      <c r="Q190" s="112"/>
      <c r="R190" s="31"/>
      <c r="S190" s="115"/>
      <c r="T190" s="93">
        <f t="shared" si="7"/>
        <v>0</v>
      </c>
      <c r="U190" s="356">
        <f t="shared" ref="U190:U218" si="9">$A$189</f>
        <v>7</v>
      </c>
    </row>
    <row r="191" spans="1:21" ht="18" customHeight="1">
      <c r="A191" s="826"/>
      <c r="B191" s="827"/>
      <c r="C191" s="829"/>
      <c r="D191" s="829"/>
      <c r="E191" s="201">
        <v>3</v>
      </c>
      <c r="F191" s="334"/>
      <c r="G191" s="334"/>
      <c r="H191" s="128"/>
      <c r="I191" s="111"/>
      <c r="J191" s="106"/>
      <c r="K191" s="112"/>
      <c r="L191" s="107"/>
      <c r="M191" s="12"/>
      <c r="N191" s="112"/>
      <c r="O191" s="107"/>
      <c r="P191" s="12"/>
      <c r="Q191" s="112"/>
      <c r="R191" s="31"/>
      <c r="S191" s="115"/>
      <c r="T191" s="93">
        <f t="shared" si="7"/>
        <v>0</v>
      </c>
      <c r="U191" s="356">
        <f t="shared" si="9"/>
        <v>7</v>
      </c>
    </row>
    <row r="192" spans="1:21" ht="18" customHeight="1">
      <c r="A192" s="826"/>
      <c r="B192" s="827"/>
      <c r="C192" s="829"/>
      <c r="D192" s="829"/>
      <c r="E192" s="201">
        <v>4</v>
      </c>
      <c r="F192" s="334"/>
      <c r="G192" s="334"/>
      <c r="H192" s="128"/>
      <c r="I192" s="111"/>
      <c r="J192" s="106"/>
      <c r="K192" s="112"/>
      <c r="L192" s="107"/>
      <c r="M192" s="12"/>
      <c r="N192" s="112"/>
      <c r="O192" s="107"/>
      <c r="P192" s="12"/>
      <c r="Q192" s="112"/>
      <c r="R192" s="31"/>
      <c r="S192" s="115"/>
      <c r="T192" s="93">
        <f t="shared" si="7"/>
        <v>0</v>
      </c>
      <c r="U192" s="356">
        <f t="shared" si="9"/>
        <v>7</v>
      </c>
    </row>
    <row r="193" spans="1:21" ht="18" customHeight="1">
      <c r="A193" s="826"/>
      <c r="B193" s="827"/>
      <c r="C193" s="829"/>
      <c r="D193" s="829"/>
      <c r="E193" s="201">
        <v>5</v>
      </c>
      <c r="F193" s="334"/>
      <c r="G193" s="334"/>
      <c r="H193" s="128"/>
      <c r="I193" s="111"/>
      <c r="J193" s="106"/>
      <c r="K193" s="112"/>
      <c r="L193" s="107"/>
      <c r="M193" s="12"/>
      <c r="N193" s="112"/>
      <c r="O193" s="107"/>
      <c r="P193" s="12"/>
      <c r="Q193" s="112"/>
      <c r="R193" s="31"/>
      <c r="S193" s="115"/>
      <c r="T193" s="93">
        <f t="shared" si="7"/>
        <v>0</v>
      </c>
      <c r="U193" s="356">
        <f t="shared" si="9"/>
        <v>7</v>
      </c>
    </row>
    <row r="194" spans="1:21" ht="18" customHeight="1">
      <c r="A194" s="826"/>
      <c r="B194" s="827"/>
      <c r="C194" s="829"/>
      <c r="D194" s="829"/>
      <c r="E194" s="201">
        <v>6</v>
      </c>
      <c r="F194" s="334"/>
      <c r="G194" s="334"/>
      <c r="H194" s="128"/>
      <c r="I194" s="111"/>
      <c r="J194" s="106"/>
      <c r="K194" s="111"/>
      <c r="L194" s="106"/>
      <c r="M194" s="12"/>
      <c r="N194" s="111"/>
      <c r="O194" s="107"/>
      <c r="P194" s="25"/>
      <c r="Q194" s="112"/>
      <c r="R194" s="31"/>
      <c r="S194" s="115"/>
      <c r="T194" s="93">
        <f t="shared" si="7"/>
        <v>0</v>
      </c>
      <c r="U194" s="356">
        <f t="shared" si="9"/>
        <v>7</v>
      </c>
    </row>
    <row r="195" spans="1:21" ht="18" customHeight="1">
      <c r="A195" s="826"/>
      <c r="B195" s="827"/>
      <c r="C195" s="829"/>
      <c r="D195" s="829"/>
      <c r="E195" s="201">
        <v>7</v>
      </c>
      <c r="F195" s="334"/>
      <c r="G195" s="334"/>
      <c r="H195" s="128"/>
      <c r="I195" s="111"/>
      <c r="J195" s="106"/>
      <c r="K195" s="111"/>
      <c r="L195" s="106"/>
      <c r="M195" s="12"/>
      <c r="N195" s="111"/>
      <c r="O195" s="107"/>
      <c r="P195" s="25"/>
      <c r="Q195" s="112"/>
      <c r="R195" s="31"/>
      <c r="S195" s="115"/>
      <c r="T195" s="93">
        <f t="shared" si="7"/>
        <v>0</v>
      </c>
      <c r="U195" s="356">
        <f t="shared" si="9"/>
        <v>7</v>
      </c>
    </row>
    <row r="196" spans="1:21" ht="18" customHeight="1">
      <c r="A196" s="826"/>
      <c r="B196" s="827"/>
      <c r="C196" s="829"/>
      <c r="D196" s="829"/>
      <c r="E196" s="201">
        <v>8</v>
      </c>
      <c r="F196" s="334"/>
      <c r="G196" s="334"/>
      <c r="H196" s="128"/>
      <c r="I196" s="111"/>
      <c r="J196" s="106"/>
      <c r="K196" s="111"/>
      <c r="L196" s="106"/>
      <c r="M196" s="12"/>
      <c r="N196" s="111"/>
      <c r="O196" s="107"/>
      <c r="P196" s="25"/>
      <c r="Q196" s="112"/>
      <c r="R196" s="31"/>
      <c r="S196" s="115"/>
      <c r="T196" s="93">
        <f t="shared" si="7"/>
        <v>0</v>
      </c>
      <c r="U196" s="356">
        <f t="shared" si="9"/>
        <v>7</v>
      </c>
    </row>
    <row r="197" spans="1:21" ht="18" customHeight="1">
      <c r="A197" s="826"/>
      <c r="B197" s="827"/>
      <c r="C197" s="829"/>
      <c r="D197" s="829"/>
      <c r="E197" s="201">
        <v>9</v>
      </c>
      <c r="F197" s="334"/>
      <c r="G197" s="334"/>
      <c r="H197" s="128"/>
      <c r="I197" s="111"/>
      <c r="J197" s="106"/>
      <c r="K197" s="111"/>
      <c r="L197" s="106"/>
      <c r="M197" s="12"/>
      <c r="N197" s="112"/>
      <c r="O197" s="107"/>
      <c r="P197" s="12"/>
      <c r="Q197" s="112"/>
      <c r="R197" s="31"/>
      <c r="S197" s="115"/>
      <c r="T197" s="93">
        <f t="shared" si="7"/>
        <v>0</v>
      </c>
      <c r="U197" s="356">
        <f t="shared" si="9"/>
        <v>7</v>
      </c>
    </row>
    <row r="198" spans="1:21" ht="18" customHeight="1">
      <c r="A198" s="826"/>
      <c r="B198" s="827"/>
      <c r="C198" s="829"/>
      <c r="D198" s="829"/>
      <c r="E198" s="201">
        <v>10</v>
      </c>
      <c r="F198" s="334"/>
      <c r="G198" s="334"/>
      <c r="H198" s="204"/>
      <c r="I198" s="205"/>
      <c r="J198" s="206"/>
      <c r="K198" s="205"/>
      <c r="L198" s="206"/>
      <c r="M198" s="207"/>
      <c r="N198" s="208"/>
      <c r="O198" s="209"/>
      <c r="P198" s="207"/>
      <c r="Q198" s="208"/>
      <c r="R198" s="210"/>
      <c r="S198" s="211"/>
      <c r="T198" s="278">
        <f t="shared" si="7"/>
        <v>0</v>
      </c>
      <c r="U198" s="356">
        <f t="shared" si="9"/>
        <v>7</v>
      </c>
    </row>
    <row r="199" spans="1:21" ht="18" customHeight="1">
      <c r="A199" s="826"/>
      <c r="B199" s="827"/>
      <c r="C199" s="829"/>
      <c r="D199" s="829"/>
      <c r="E199" s="201">
        <v>11</v>
      </c>
      <c r="F199" s="334"/>
      <c r="G199" s="334"/>
      <c r="H199" s="204"/>
      <c r="I199" s="205"/>
      <c r="J199" s="206"/>
      <c r="K199" s="205"/>
      <c r="L199" s="206"/>
      <c r="M199" s="207"/>
      <c r="N199" s="208"/>
      <c r="O199" s="209"/>
      <c r="P199" s="207"/>
      <c r="Q199" s="208"/>
      <c r="R199" s="210"/>
      <c r="S199" s="211"/>
      <c r="T199" s="278">
        <f t="shared" si="7"/>
        <v>0</v>
      </c>
      <c r="U199" s="356">
        <f t="shared" si="9"/>
        <v>7</v>
      </c>
    </row>
    <row r="200" spans="1:21" ht="18" customHeight="1">
      <c r="A200" s="826"/>
      <c r="B200" s="827"/>
      <c r="C200" s="829"/>
      <c r="D200" s="829"/>
      <c r="E200" s="201">
        <v>12</v>
      </c>
      <c r="F200" s="334"/>
      <c r="G200" s="334"/>
      <c r="H200" s="204"/>
      <c r="I200" s="205"/>
      <c r="J200" s="206"/>
      <c r="K200" s="205"/>
      <c r="L200" s="206"/>
      <c r="M200" s="207"/>
      <c r="N200" s="208"/>
      <c r="O200" s="209"/>
      <c r="P200" s="207"/>
      <c r="Q200" s="208"/>
      <c r="R200" s="210"/>
      <c r="S200" s="211"/>
      <c r="T200" s="278">
        <f t="shared" si="7"/>
        <v>0</v>
      </c>
      <c r="U200" s="356">
        <f t="shared" si="9"/>
        <v>7</v>
      </c>
    </row>
    <row r="201" spans="1:21" ht="18" customHeight="1">
      <c r="A201" s="826"/>
      <c r="B201" s="827"/>
      <c r="C201" s="829"/>
      <c r="D201" s="829"/>
      <c r="E201" s="201">
        <v>13</v>
      </c>
      <c r="F201" s="334"/>
      <c r="G201" s="334"/>
      <c r="H201" s="204"/>
      <c r="I201" s="205"/>
      <c r="J201" s="206"/>
      <c r="K201" s="205"/>
      <c r="L201" s="206"/>
      <c r="M201" s="207"/>
      <c r="N201" s="208"/>
      <c r="O201" s="209"/>
      <c r="P201" s="207"/>
      <c r="Q201" s="208"/>
      <c r="R201" s="210"/>
      <c r="S201" s="211"/>
      <c r="T201" s="278">
        <f t="shared" ref="T201:T264" si="10">IF(J201="",0,INT(SUM(PRODUCT(J201,L201,O201),R201)))</f>
        <v>0</v>
      </c>
      <c r="U201" s="356">
        <f t="shared" si="9"/>
        <v>7</v>
      </c>
    </row>
    <row r="202" spans="1:21" ht="18" customHeight="1">
      <c r="A202" s="826"/>
      <c r="B202" s="827"/>
      <c r="C202" s="829"/>
      <c r="D202" s="829"/>
      <c r="E202" s="201">
        <v>14</v>
      </c>
      <c r="F202" s="334"/>
      <c r="G202" s="334"/>
      <c r="H202" s="204"/>
      <c r="I202" s="205"/>
      <c r="J202" s="206"/>
      <c r="K202" s="205"/>
      <c r="L202" s="206"/>
      <c r="M202" s="207"/>
      <c r="N202" s="208"/>
      <c r="O202" s="209"/>
      <c r="P202" s="207"/>
      <c r="Q202" s="208"/>
      <c r="R202" s="210"/>
      <c r="S202" s="211"/>
      <c r="T202" s="278">
        <f t="shared" si="10"/>
        <v>0</v>
      </c>
      <c r="U202" s="356">
        <f t="shared" si="9"/>
        <v>7</v>
      </c>
    </row>
    <row r="203" spans="1:21" ht="18" customHeight="1">
      <c r="A203" s="826"/>
      <c r="B203" s="827"/>
      <c r="C203" s="829"/>
      <c r="D203" s="829"/>
      <c r="E203" s="201">
        <v>15</v>
      </c>
      <c r="F203" s="334"/>
      <c r="G203" s="334"/>
      <c r="H203" s="204"/>
      <c r="I203" s="205"/>
      <c r="J203" s="206"/>
      <c r="K203" s="205"/>
      <c r="L203" s="206"/>
      <c r="M203" s="207"/>
      <c r="N203" s="208"/>
      <c r="O203" s="209"/>
      <c r="P203" s="207"/>
      <c r="Q203" s="208"/>
      <c r="R203" s="210"/>
      <c r="S203" s="211"/>
      <c r="T203" s="278">
        <f t="shared" si="10"/>
        <v>0</v>
      </c>
      <c r="U203" s="356">
        <f t="shared" si="9"/>
        <v>7</v>
      </c>
    </row>
    <row r="204" spans="1:21" ht="18" customHeight="1">
      <c r="A204" s="826"/>
      <c r="B204" s="827"/>
      <c r="C204" s="829"/>
      <c r="D204" s="829"/>
      <c r="E204" s="201">
        <v>16</v>
      </c>
      <c r="F204" s="334"/>
      <c r="G204" s="334"/>
      <c r="H204" s="204"/>
      <c r="I204" s="205"/>
      <c r="J204" s="206"/>
      <c r="K204" s="205"/>
      <c r="L204" s="206"/>
      <c r="M204" s="207"/>
      <c r="N204" s="208"/>
      <c r="O204" s="209"/>
      <c r="P204" s="207"/>
      <c r="Q204" s="208"/>
      <c r="R204" s="210"/>
      <c r="S204" s="211"/>
      <c r="T204" s="278">
        <f t="shared" si="10"/>
        <v>0</v>
      </c>
      <c r="U204" s="356">
        <f t="shared" si="9"/>
        <v>7</v>
      </c>
    </row>
    <row r="205" spans="1:21" ht="18" customHeight="1">
      <c r="A205" s="826"/>
      <c r="B205" s="827"/>
      <c r="C205" s="829"/>
      <c r="D205" s="829"/>
      <c r="E205" s="201">
        <v>17</v>
      </c>
      <c r="F205" s="334"/>
      <c r="G205" s="334"/>
      <c r="H205" s="204"/>
      <c r="I205" s="205"/>
      <c r="J205" s="206"/>
      <c r="K205" s="205"/>
      <c r="L205" s="206"/>
      <c r="M205" s="207"/>
      <c r="N205" s="208"/>
      <c r="O205" s="209"/>
      <c r="P205" s="207"/>
      <c r="Q205" s="208"/>
      <c r="R205" s="210"/>
      <c r="S205" s="211"/>
      <c r="T205" s="278">
        <f t="shared" si="10"/>
        <v>0</v>
      </c>
      <c r="U205" s="356">
        <f t="shared" si="9"/>
        <v>7</v>
      </c>
    </row>
    <row r="206" spans="1:21" ht="18" customHeight="1">
      <c r="A206" s="826"/>
      <c r="B206" s="827"/>
      <c r="C206" s="829"/>
      <c r="D206" s="829"/>
      <c r="E206" s="201">
        <v>18</v>
      </c>
      <c r="F206" s="334"/>
      <c r="G206" s="334"/>
      <c r="H206" s="204"/>
      <c r="I206" s="205"/>
      <c r="J206" s="206"/>
      <c r="K206" s="205"/>
      <c r="L206" s="206"/>
      <c r="M206" s="207"/>
      <c r="N206" s="208"/>
      <c r="O206" s="209"/>
      <c r="P206" s="207"/>
      <c r="Q206" s="208"/>
      <c r="R206" s="210"/>
      <c r="S206" s="211"/>
      <c r="T206" s="278">
        <f t="shared" si="10"/>
        <v>0</v>
      </c>
      <c r="U206" s="356">
        <f t="shared" si="9"/>
        <v>7</v>
      </c>
    </row>
    <row r="207" spans="1:21" ht="18" customHeight="1">
      <c r="A207" s="826"/>
      <c r="B207" s="827"/>
      <c r="C207" s="829"/>
      <c r="D207" s="829"/>
      <c r="E207" s="201">
        <v>19</v>
      </c>
      <c r="F207" s="334"/>
      <c r="G207" s="334"/>
      <c r="H207" s="204"/>
      <c r="I207" s="205"/>
      <c r="J207" s="206"/>
      <c r="K207" s="205"/>
      <c r="L207" s="206"/>
      <c r="M207" s="207"/>
      <c r="N207" s="208"/>
      <c r="O207" s="209"/>
      <c r="P207" s="207"/>
      <c r="Q207" s="208"/>
      <c r="R207" s="210"/>
      <c r="S207" s="211"/>
      <c r="T207" s="278">
        <f t="shared" si="10"/>
        <v>0</v>
      </c>
      <c r="U207" s="356">
        <f t="shared" si="9"/>
        <v>7</v>
      </c>
    </row>
    <row r="208" spans="1:21" ht="18" customHeight="1">
      <c r="A208" s="826"/>
      <c r="B208" s="827"/>
      <c r="C208" s="829"/>
      <c r="D208" s="829"/>
      <c r="E208" s="201">
        <v>20</v>
      </c>
      <c r="F208" s="334"/>
      <c r="G208" s="334"/>
      <c r="H208" s="204"/>
      <c r="I208" s="205"/>
      <c r="J208" s="206"/>
      <c r="K208" s="205"/>
      <c r="L208" s="206"/>
      <c r="M208" s="207"/>
      <c r="N208" s="208"/>
      <c r="O208" s="209"/>
      <c r="P208" s="207"/>
      <c r="Q208" s="208"/>
      <c r="R208" s="210"/>
      <c r="S208" s="211"/>
      <c r="T208" s="278">
        <f t="shared" si="10"/>
        <v>0</v>
      </c>
      <c r="U208" s="356">
        <f t="shared" si="9"/>
        <v>7</v>
      </c>
    </row>
    <row r="209" spans="1:21" ht="18" customHeight="1">
      <c r="A209" s="826"/>
      <c r="B209" s="827"/>
      <c r="C209" s="829"/>
      <c r="D209" s="829"/>
      <c r="E209" s="201">
        <v>21</v>
      </c>
      <c r="F209" s="334"/>
      <c r="G209" s="334"/>
      <c r="H209" s="204"/>
      <c r="I209" s="205"/>
      <c r="J209" s="206"/>
      <c r="K209" s="205"/>
      <c r="L209" s="206"/>
      <c r="M209" s="207"/>
      <c r="N209" s="208"/>
      <c r="O209" s="209"/>
      <c r="P209" s="207"/>
      <c r="Q209" s="208"/>
      <c r="R209" s="210"/>
      <c r="S209" s="211"/>
      <c r="T209" s="278">
        <f t="shared" si="10"/>
        <v>0</v>
      </c>
      <c r="U209" s="356">
        <f t="shared" si="9"/>
        <v>7</v>
      </c>
    </row>
    <row r="210" spans="1:21" ht="18" customHeight="1">
      <c r="A210" s="826"/>
      <c r="B210" s="827"/>
      <c r="C210" s="829"/>
      <c r="D210" s="829"/>
      <c r="E210" s="201">
        <v>22</v>
      </c>
      <c r="F210" s="334"/>
      <c r="G210" s="334"/>
      <c r="H210" s="204"/>
      <c r="I210" s="205"/>
      <c r="J210" s="206"/>
      <c r="K210" s="205"/>
      <c r="L210" s="206"/>
      <c r="M210" s="207"/>
      <c r="N210" s="208"/>
      <c r="O210" s="209"/>
      <c r="P210" s="207"/>
      <c r="Q210" s="208"/>
      <c r="R210" s="210"/>
      <c r="S210" s="211"/>
      <c r="T210" s="278">
        <f t="shared" si="10"/>
        <v>0</v>
      </c>
      <c r="U210" s="356">
        <f t="shared" si="9"/>
        <v>7</v>
      </c>
    </row>
    <row r="211" spans="1:21" ht="18" customHeight="1">
      <c r="A211" s="826"/>
      <c r="B211" s="827"/>
      <c r="C211" s="829"/>
      <c r="D211" s="829"/>
      <c r="E211" s="201">
        <v>23</v>
      </c>
      <c r="F211" s="334"/>
      <c r="G211" s="334"/>
      <c r="H211" s="204"/>
      <c r="I211" s="205"/>
      <c r="J211" s="206"/>
      <c r="K211" s="205"/>
      <c r="L211" s="206"/>
      <c r="M211" s="207"/>
      <c r="N211" s="208"/>
      <c r="O211" s="209"/>
      <c r="P211" s="207"/>
      <c r="Q211" s="208"/>
      <c r="R211" s="210"/>
      <c r="S211" s="211"/>
      <c r="T211" s="278">
        <f t="shared" si="10"/>
        <v>0</v>
      </c>
      <c r="U211" s="356">
        <f t="shared" si="9"/>
        <v>7</v>
      </c>
    </row>
    <row r="212" spans="1:21" ht="18" customHeight="1">
      <c r="A212" s="826"/>
      <c r="B212" s="827"/>
      <c r="C212" s="829"/>
      <c r="D212" s="829"/>
      <c r="E212" s="201">
        <v>24</v>
      </c>
      <c r="F212" s="334"/>
      <c r="G212" s="334"/>
      <c r="H212" s="204"/>
      <c r="I212" s="205"/>
      <c r="J212" s="206"/>
      <c r="K212" s="205"/>
      <c r="L212" s="206"/>
      <c r="M212" s="207"/>
      <c r="N212" s="208"/>
      <c r="O212" s="209"/>
      <c r="P212" s="207"/>
      <c r="Q212" s="208"/>
      <c r="R212" s="210"/>
      <c r="S212" s="211"/>
      <c r="T212" s="278">
        <f t="shared" si="10"/>
        <v>0</v>
      </c>
      <c r="U212" s="356">
        <f t="shared" si="9"/>
        <v>7</v>
      </c>
    </row>
    <row r="213" spans="1:21" ht="18" customHeight="1">
      <c r="A213" s="826"/>
      <c r="B213" s="827"/>
      <c r="C213" s="829"/>
      <c r="D213" s="829"/>
      <c r="E213" s="201">
        <v>25</v>
      </c>
      <c r="F213" s="334"/>
      <c r="G213" s="334"/>
      <c r="H213" s="204"/>
      <c r="I213" s="205"/>
      <c r="J213" s="206"/>
      <c r="K213" s="205"/>
      <c r="L213" s="206"/>
      <c r="M213" s="207"/>
      <c r="N213" s="208"/>
      <c r="O213" s="209"/>
      <c r="P213" s="207"/>
      <c r="Q213" s="208"/>
      <c r="R213" s="210"/>
      <c r="S213" s="211"/>
      <c r="T213" s="278">
        <f t="shared" si="10"/>
        <v>0</v>
      </c>
      <c r="U213" s="356">
        <f t="shared" si="9"/>
        <v>7</v>
      </c>
    </row>
    <row r="214" spans="1:21" ht="18" customHeight="1">
      <c r="A214" s="826"/>
      <c r="B214" s="827"/>
      <c r="C214" s="829"/>
      <c r="D214" s="829"/>
      <c r="E214" s="201">
        <v>26</v>
      </c>
      <c r="F214" s="334"/>
      <c r="G214" s="334"/>
      <c r="H214" s="204"/>
      <c r="I214" s="205"/>
      <c r="J214" s="206"/>
      <c r="K214" s="205"/>
      <c r="L214" s="206"/>
      <c r="M214" s="207"/>
      <c r="N214" s="208"/>
      <c r="O214" s="209"/>
      <c r="P214" s="207"/>
      <c r="Q214" s="208"/>
      <c r="R214" s="210"/>
      <c r="S214" s="211"/>
      <c r="T214" s="278">
        <f t="shared" si="10"/>
        <v>0</v>
      </c>
      <c r="U214" s="356">
        <f t="shared" si="9"/>
        <v>7</v>
      </c>
    </row>
    <row r="215" spans="1:21" ht="18" customHeight="1">
      <c r="A215" s="826"/>
      <c r="B215" s="827"/>
      <c r="C215" s="829"/>
      <c r="D215" s="829"/>
      <c r="E215" s="201">
        <v>27</v>
      </c>
      <c r="F215" s="334"/>
      <c r="G215" s="334"/>
      <c r="H215" s="204"/>
      <c r="I215" s="205"/>
      <c r="J215" s="206"/>
      <c r="K215" s="205"/>
      <c r="L215" s="206"/>
      <c r="M215" s="207"/>
      <c r="N215" s="208"/>
      <c r="O215" s="209"/>
      <c r="P215" s="207"/>
      <c r="Q215" s="208"/>
      <c r="R215" s="210"/>
      <c r="S215" s="211"/>
      <c r="T215" s="278">
        <f t="shared" si="10"/>
        <v>0</v>
      </c>
      <c r="U215" s="356">
        <f t="shared" si="9"/>
        <v>7</v>
      </c>
    </row>
    <row r="216" spans="1:21" ht="18" customHeight="1">
      <c r="A216" s="826"/>
      <c r="B216" s="827"/>
      <c r="C216" s="829"/>
      <c r="D216" s="829"/>
      <c r="E216" s="201">
        <v>28</v>
      </c>
      <c r="F216" s="334"/>
      <c r="G216" s="334"/>
      <c r="H216" s="204"/>
      <c r="I216" s="205"/>
      <c r="J216" s="206"/>
      <c r="K216" s="205"/>
      <c r="L216" s="206"/>
      <c r="M216" s="207"/>
      <c r="N216" s="208"/>
      <c r="O216" s="209"/>
      <c r="P216" s="207"/>
      <c r="Q216" s="208"/>
      <c r="R216" s="210"/>
      <c r="S216" s="211"/>
      <c r="T216" s="278">
        <f t="shared" si="10"/>
        <v>0</v>
      </c>
      <c r="U216" s="356">
        <f t="shared" si="9"/>
        <v>7</v>
      </c>
    </row>
    <row r="217" spans="1:21" ht="18" customHeight="1">
      <c r="A217" s="826"/>
      <c r="B217" s="827"/>
      <c r="C217" s="829"/>
      <c r="D217" s="829"/>
      <c r="E217" s="201">
        <v>29</v>
      </c>
      <c r="F217" s="334"/>
      <c r="G217" s="334"/>
      <c r="H217" s="204"/>
      <c r="I217" s="205"/>
      <c r="J217" s="206"/>
      <c r="K217" s="205"/>
      <c r="L217" s="206"/>
      <c r="M217" s="207"/>
      <c r="N217" s="208"/>
      <c r="O217" s="209"/>
      <c r="P217" s="207"/>
      <c r="Q217" s="208"/>
      <c r="R217" s="210"/>
      <c r="S217" s="211"/>
      <c r="T217" s="278">
        <f t="shared" si="10"/>
        <v>0</v>
      </c>
      <c r="U217" s="356">
        <f t="shared" si="9"/>
        <v>7</v>
      </c>
    </row>
    <row r="218" spans="1:21" ht="18" customHeight="1">
      <c r="A218" s="834"/>
      <c r="B218" s="835"/>
      <c r="C218" s="829"/>
      <c r="D218" s="829"/>
      <c r="E218" s="277">
        <v>30</v>
      </c>
      <c r="F218" s="375"/>
      <c r="G218" s="375"/>
      <c r="H218" s="134"/>
      <c r="I218" s="135"/>
      <c r="J218" s="212"/>
      <c r="K218" s="135"/>
      <c r="L218" s="212"/>
      <c r="M218" s="27"/>
      <c r="N218" s="120"/>
      <c r="O218" s="109"/>
      <c r="P218" s="27"/>
      <c r="Q218" s="120"/>
      <c r="R218" s="32"/>
      <c r="S218" s="122"/>
      <c r="T218" s="136">
        <f t="shared" si="10"/>
        <v>0</v>
      </c>
      <c r="U218" s="356">
        <f t="shared" si="9"/>
        <v>7</v>
      </c>
    </row>
    <row r="219" spans="1:21" ht="18" customHeight="1">
      <c r="A219" s="824">
        <v>8</v>
      </c>
      <c r="B219" s="825"/>
      <c r="C219" s="828" t="str">
        <f>IF(ISERROR(VLOOKUP($A219,【大規模】地域番号⑰!$BD:$BF,2,FALSE)),"",VLOOKUP($A219,【大規模】地域番号⑰!$BD:$BF,2,FALSE))</f>
        <v/>
      </c>
      <c r="D219" s="828" t="str">
        <f>IF(ISERROR(VLOOKUP($A219,【大規模】地域番号⑰!$BD:$BF,3,FALSE)),"",VLOOKUP($A219,【大規模】地域番号⑰!$BD:$BF,3,FALSE))</f>
        <v/>
      </c>
      <c r="E219" s="201">
        <v>1</v>
      </c>
      <c r="F219" s="334"/>
      <c r="G219" s="334"/>
      <c r="H219" s="176"/>
      <c r="I219" s="177"/>
      <c r="J219" s="178"/>
      <c r="K219" s="180"/>
      <c r="L219" s="181"/>
      <c r="M219" s="179"/>
      <c r="N219" s="180"/>
      <c r="O219" s="181"/>
      <c r="P219" s="179"/>
      <c r="Q219" s="180"/>
      <c r="R219" s="182"/>
      <c r="S219" s="183"/>
      <c r="T219" s="257">
        <f t="shared" si="10"/>
        <v>0</v>
      </c>
      <c r="U219" s="356">
        <f>$A$219</f>
        <v>8</v>
      </c>
    </row>
    <row r="220" spans="1:21" ht="18" customHeight="1">
      <c r="A220" s="826"/>
      <c r="B220" s="827"/>
      <c r="C220" s="829"/>
      <c r="D220" s="829"/>
      <c r="E220" s="201">
        <v>2</v>
      </c>
      <c r="F220" s="334"/>
      <c r="G220" s="334"/>
      <c r="H220" s="128"/>
      <c r="I220" s="111"/>
      <c r="J220" s="106"/>
      <c r="K220" s="112"/>
      <c r="L220" s="107"/>
      <c r="M220" s="12"/>
      <c r="N220" s="112"/>
      <c r="O220" s="107"/>
      <c r="P220" s="12"/>
      <c r="Q220" s="112"/>
      <c r="R220" s="31"/>
      <c r="S220" s="115"/>
      <c r="T220" s="93">
        <f t="shared" si="10"/>
        <v>0</v>
      </c>
      <c r="U220" s="356">
        <f t="shared" ref="U220:U248" si="11">$A$219</f>
        <v>8</v>
      </c>
    </row>
    <row r="221" spans="1:21" ht="18" customHeight="1">
      <c r="A221" s="826"/>
      <c r="B221" s="827"/>
      <c r="C221" s="829"/>
      <c r="D221" s="829"/>
      <c r="E221" s="201">
        <v>3</v>
      </c>
      <c r="F221" s="334"/>
      <c r="G221" s="334"/>
      <c r="H221" s="128"/>
      <c r="I221" s="111"/>
      <c r="J221" s="106"/>
      <c r="K221" s="112"/>
      <c r="L221" s="107"/>
      <c r="M221" s="12"/>
      <c r="N221" s="112"/>
      <c r="O221" s="107"/>
      <c r="P221" s="12"/>
      <c r="Q221" s="112"/>
      <c r="R221" s="31"/>
      <c r="S221" s="115"/>
      <c r="T221" s="93">
        <f t="shared" si="10"/>
        <v>0</v>
      </c>
      <c r="U221" s="356">
        <f t="shared" si="11"/>
        <v>8</v>
      </c>
    </row>
    <row r="222" spans="1:21" ht="18" customHeight="1">
      <c r="A222" s="826"/>
      <c r="B222" s="827"/>
      <c r="C222" s="829"/>
      <c r="D222" s="829"/>
      <c r="E222" s="201">
        <v>4</v>
      </c>
      <c r="F222" s="334"/>
      <c r="G222" s="334"/>
      <c r="H222" s="128"/>
      <c r="I222" s="111"/>
      <c r="J222" s="106"/>
      <c r="K222" s="112"/>
      <c r="L222" s="107"/>
      <c r="M222" s="12"/>
      <c r="N222" s="112"/>
      <c r="O222" s="107"/>
      <c r="P222" s="12"/>
      <c r="Q222" s="112"/>
      <c r="R222" s="31"/>
      <c r="S222" s="115"/>
      <c r="T222" s="93">
        <f t="shared" si="10"/>
        <v>0</v>
      </c>
      <c r="U222" s="356">
        <f t="shared" si="11"/>
        <v>8</v>
      </c>
    </row>
    <row r="223" spans="1:21" ht="18" customHeight="1">
      <c r="A223" s="826"/>
      <c r="B223" s="827"/>
      <c r="C223" s="829"/>
      <c r="D223" s="829"/>
      <c r="E223" s="201">
        <v>5</v>
      </c>
      <c r="F223" s="334"/>
      <c r="G223" s="334"/>
      <c r="H223" s="128"/>
      <c r="I223" s="111"/>
      <c r="J223" s="106"/>
      <c r="K223" s="112"/>
      <c r="L223" s="107"/>
      <c r="M223" s="12"/>
      <c r="N223" s="112"/>
      <c r="O223" s="107"/>
      <c r="P223" s="12"/>
      <c r="Q223" s="112"/>
      <c r="R223" s="31"/>
      <c r="S223" s="115"/>
      <c r="T223" s="93">
        <f t="shared" si="10"/>
        <v>0</v>
      </c>
      <c r="U223" s="356">
        <f t="shared" si="11"/>
        <v>8</v>
      </c>
    </row>
    <row r="224" spans="1:21" ht="18" customHeight="1">
      <c r="A224" s="826"/>
      <c r="B224" s="827"/>
      <c r="C224" s="829"/>
      <c r="D224" s="829"/>
      <c r="E224" s="201">
        <v>6</v>
      </c>
      <c r="F224" s="334"/>
      <c r="G224" s="334"/>
      <c r="H224" s="128"/>
      <c r="I224" s="111"/>
      <c r="J224" s="106"/>
      <c r="K224" s="111"/>
      <c r="L224" s="106"/>
      <c r="M224" s="12"/>
      <c r="N224" s="111"/>
      <c r="O224" s="107"/>
      <c r="P224" s="25"/>
      <c r="Q224" s="112"/>
      <c r="R224" s="31"/>
      <c r="S224" s="115"/>
      <c r="T224" s="93">
        <f t="shared" si="10"/>
        <v>0</v>
      </c>
      <c r="U224" s="356">
        <f t="shared" si="11"/>
        <v>8</v>
      </c>
    </row>
    <row r="225" spans="1:21" ht="18" customHeight="1">
      <c r="A225" s="826"/>
      <c r="B225" s="827"/>
      <c r="C225" s="829"/>
      <c r="D225" s="829"/>
      <c r="E225" s="201">
        <v>7</v>
      </c>
      <c r="F225" s="334"/>
      <c r="G225" s="334"/>
      <c r="H225" s="128"/>
      <c r="I225" s="111"/>
      <c r="J225" s="106"/>
      <c r="K225" s="111"/>
      <c r="L225" s="106"/>
      <c r="M225" s="12"/>
      <c r="N225" s="111"/>
      <c r="O225" s="107"/>
      <c r="P225" s="25"/>
      <c r="Q225" s="112"/>
      <c r="R225" s="31"/>
      <c r="S225" s="115"/>
      <c r="T225" s="93">
        <f t="shared" si="10"/>
        <v>0</v>
      </c>
      <c r="U225" s="356">
        <f t="shared" si="11"/>
        <v>8</v>
      </c>
    </row>
    <row r="226" spans="1:21" ht="18" customHeight="1">
      <c r="A226" s="826"/>
      <c r="B226" s="827"/>
      <c r="C226" s="829"/>
      <c r="D226" s="829"/>
      <c r="E226" s="201">
        <v>8</v>
      </c>
      <c r="F226" s="334"/>
      <c r="G226" s="334"/>
      <c r="H226" s="128"/>
      <c r="I226" s="111"/>
      <c r="J226" s="106"/>
      <c r="K226" s="111"/>
      <c r="L226" s="106"/>
      <c r="M226" s="12"/>
      <c r="N226" s="111"/>
      <c r="O226" s="107"/>
      <c r="P226" s="25"/>
      <c r="Q226" s="112"/>
      <c r="R226" s="31"/>
      <c r="S226" s="115"/>
      <c r="T226" s="93">
        <f t="shared" si="10"/>
        <v>0</v>
      </c>
      <c r="U226" s="356">
        <f t="shared" si="11"/>
        <v>8</v>
      </c>
    </row>
    <row r="227" spans="1:21" ht="18" customHeight="1">
      <c r="A227" s="826"/>
      <c r="B227" s="827"/>
      <c r="C227" s="829"/>
      <c r="D227" s="829"/>
      <c r="E227" s="201">
        <v>9</v>
      </c>
      <c r="F227" s="334"/>
      <c r="G227" s="334"/>
      <c r="H227" s="128"/>
      <c r="I227" s="111"/>
      <c r="J227" s="106"/>
      <c r="K227" s="111"/>
      <c r="L227" s="106"/>
      <c r="M227" s="12"/>
      <c r="N227" s="112"/>
      <c r="O227" s="107"/>
      <c r="P227" s="12"/>
      <c r="Q227" s="112"/>
      <c r="R227" s="31"/>
      <c r="S227" s="115"/>
      <c r="T227" s="93">
        <f t="shared" si="10"/>
        <v>0</v>
      </c>
      <c r="U227" s="356">
        <f t="shared" si="11"/>
        <v>8</v>
      </c>
    </row>
    <row r="228" spans="1:21" ht="18" customHeight="1">
      <c r="A228" s="826"/>
      <c r="B228" s="827"/>
      <c r="C228" s="829"/>
      <c r="D228" s="829"/>
      <c r="E228" s="201">
        <v>10</v>
      </c>
      <c r="F228" s="334"/>
      <c r="G228" s="334"/>
      <c r="H228" s="204"/>
      <c r="I228" s="205"/>
      <c r="J228" s="206"/>
      <c r="K228" s="205"/>
      <c r="L228" s="206"/>
      <c r="M228" s="207"/>
      <c r="N228" s="208"/>
      <c r="O228" s="209"/>
      <c r="P228" s="207"/>
      <c r="Q228" s="208"/>
      <c r="R228" s="210"/>
      <c r="S228" s="211"/>
      <c r="T228" s="278">
        <f t="shared" si="10"/>
        <v>0</v>
      </c>
      <c r="U228" s="356">
        <f t="shared" si="11"/>
        <v>8</v>
      </c>
    </row>
    <row r="229" spans="1:21" ht="18" customHeight="1">
      <c r="A229" s="826"/>
      <c r="B229" s="827"/>
      <c r="C229" s="829"/>
      <c r="D229" s="829"/>
      <c r="E229" s="201">
        <v>11</v>
      </c>
      <c r="F229" s="334"/>
      <c r="G229" s="334"/>
      <c r="H229" s="204"/>
      <c r="I229" s="205"/>
      <c r="J229" s="206"/>
      <c r="K229" s="205"/>
      <c r="L229" s="206"/>
      <c r="M229" s="207"/>
      <c r="N229" s="208"/>
      <c r="O229" s="209"/>
      <c r="P229" s="207"/>
      <c r="Q229" s="208"/>
      <c r="R229" s="210"/>
      <c r="S229" s="211"/>
      <c r="T229" s="278">
        <f t="shared" si="10"/>
        <v>0</v>
      </c>
      <c r="U229" s="356">
        <f t="shared" si="11"/>
        <v>8</v>
      </c>
    </row>
    <row r="230" spans="1:21" ht="18" customHeight="1">
      <c r="A230" s="826"/>
      <c r="B230" s="827"/>
      <c r="C230" s="829"/>
      <c r="D230" s="829"/>
      <c r="E230" s="201">
        <v>12</v>
      </c>
      <c r="F230" s="334"/>
      <c r="G230" s="334"/>
      <c r="H230" s="204"/>
      <c r="I230" s="205"/>
      <c r="J230" s="206"/>
      <c r="K230" s="205"/>
      <c r="L230" s="206"/>
      <c r="M230" s="207"/>
      <c r="N230" s="208"/>
      <c r="O230" s="209"/>
      <c r="P230" s="207"/>
      <c r="Q230" s="208"/>
      <c r="R230" s="210"/>
      <c r="S230" s="211"/>
      <c r="T230" s="278">
        <f t="shared" si="10"/>
        <v>0</v>
      </c>
      <c r="U230" s="356">
        <f t="shared" si="11"/>
        <v>8</v>
      </c>
    </row>
    <row r="231" spans="1:21" ht="18" customHeight="1">
      <c r="A231" s="826"/>
      <c r="B231" s="827"/>
      <c r="C231" s="829"/>
      <c r="D231" s="829"/>
      <c r="E231" s="201">
        <v>13</v>
      </c>
      <c r="F231" s="334"/>
      <c r="G231" s="334"/>
      <c r="H231" s="204"/>
      <c r="I231" s="205"/>
      <c r="J231" s="206"/>
      <c r="K231" s="205"/>
      <c r="L231" s="206"/>
      <c r="M231" s="207"/>
      <c r="N231" s="208"/>
      <c r="O231" s="209"/>
      <c r="P231" s="207"/>
      <c r="Q231" s="208"/>
      <c r="R231" s="210"/>
      <c r="S231" s="211"/>
      <c r="T231" s="278">
        <f t="shared" si="10"/>
        <v>0</v>
      </c>
      <c r="U231" s="356">
        <f t="shared" si="11"/>
        <v>8</v>
      </c>
    </row>
    <row r="232" spans="1:21" ht="18" customHeight="1">
      <c r="A232" s="826"/>
      <c r="B232" s="827"/>
      <c r="C232" s="829"/>
      <c r="D232" s="829"/>
      <c r="E232" s="201">
        <v>14</v>
      </c>
      <c r="F232" s="334"/>
      <c r="G232" s="334"/>
      <c r="H232" s="204"/>
      <c r="I232" s="205"/>
      <c r="J232" s="206"/>
      <c r="K232" s="205"/>
      <c r="L232" s="206"/>
      <c r="M232" s="207"/>
      <c r="N232" s="208"/>
      <c r="O232" s="209"/>
      <c r="P232" s="207"/>
      <c r="Q232" s="208"/>
      <c r="R232" s="210"/>
      <c r="S232" s="211"/>
      <c r="T232" s="278">
        <f t="shared" si="10"/>
        <v>0</v>
      </c>
      <c r="U232" s="356">
        <f t="shared" si="11"/>
        <v>8</v>
      </c>
    </row>
    <row r="233" spans="1:21" ht="18" customHeight="1">
      <c r="A233" s="826"/>
      <c r="B233" s="827"/>
      <c r="C233" s="829"/>
      <c r="D233" s="829"/>
      <c r="E233" s="201">
        <v>15</v>
      </c>
      <c r="F233" s="334"/>
      <c r="G233" s="334"/>
      <c r="H233" s="204"/>
      <c r="I233" s="205"/>
      <c r="J233" s="206"/>
      <c r="K233" s="205"/>
      <c r="L233" s="206"/>
      <c r="M233" s="207"/>
      <c r="N233" s="208"/>
      <c r="O233" s="209"/>
      <c r="P233" s="207"/>
      <c r="Q233" s="208"/>
      <c r="R233" s="210"/>
      <c r="S233" s="211"/>
      <c r="T233" s="278">
        <f t="shared" si="10"/>
        <v>0</v>
      </c>
      <c r="U233" s="356">
        <f t="shared" si="11"/>
        <v>8</v>
      </c>
    </row>
    <row r="234" spans="1:21" ht="18" customHeight="1">
      <c r="A234" s="826"/>
      <c r="B234" s="827"/>
      <c r="C234" s="829"/>
      <c r="D234" s="829"/>
      <c r="E234" s="201">
        <v>16</v>
      </c>
      <c r="F234" s="334"/>
      <c r="G234" s="334"/>
      <c r="H234" s="204"/>
      <c r="I234" s="205"/>
      <c r="J234" s="206"/>
      <c r="K234" s="205"/>
      <c r="L234" s="206"/>
      <c r="M234" s="207"/>
      <c r="N234" s="208"/>
      <c r="O234" s="209"/>
      <c r="P234" s="207"/>
      <c r="Q234" s="208"/>
      <c r="R234" s="210"/>
      <c r="S234" s="211"/>
      <c r="T234" s="278">
        <f t="shared" si="10"/>
        <v>0</v>
      </c>
      <c r="U234" s="356">
        <f t="shared" si="11"/>
        <v>8</v>
      </c>
    </row>
    <row r="235" spans="1:21" ht="18" customHeight="1">
      <c r="A235" s="826"/>
      <c r="B235" s="827"/>
      <c r="C235" s="829"/>
      <c r="D235" s="829"/>
      <c r="E235" s="201">
        <v>17</v>
      </c>
      <c r="F235" s="334"/>
      <c r="G235" s="334"/>
      <c r="H235" s="204"/>
      <c r="I235" s="205"/>
      <c r="J235" s="206"/>
      <c r="K235" s="205"/>
      <c r="L235" s="206"/>
      <c r="M235" s="207"/>
      <c r="N235" s="208"/>
      <c r="O235" s="209"/>
      <c r="P235" s="207"/>
      <c r="Q235" s="208"/>
      <c r="R235" s="210"/>
      <c r="S235" s="211"/>
      <c r="T235" s="278">
        <f t="shared" si="10"/>
        <v>0</v>
      </c>
      <c r="U235" s="356">
        <f t="shared" si="11"/>
        <v>8</v>
      </c>
    </row>
    <row r="236" spans="1:21" ht="18" customHeight="1">
      <c r="A236" s="826"/>
      <c r="B236" s="827"/>
      <c r="C236" s="829"/>
      <c r="D236" s="829"/>
      <c r="E236" s="201">
        <v>18</v>
      </c>
      <c r="F236" s="334"/>
      <c r="G236" s="334"/>
      <c r="H236" s="204"/>
      <c r="I236" s="205"/>
      <c r="J236" s="206"/>
      <c r="K236" s="205"/>
      <c r="L236" s="206"/>
      <c r="M236" s="207"/>
      <c r="N236" s="208"/>
      <c r="O236" s="209"/>
      <c r="P236" s="207"/>
      <c r="Q236" s="208"/>
      <c r="R236" s="210"/>
      <c r="S236" s="211"/>
      <c r="T236" s="278">
        <f t="shared" si="10"/>
        <v>0</v>
      </c>
      <c r="U236" s="356">
        <f t="shared" si="11"/>
        <v>8</v>
      </c>
    </row>
    <row r="237" spans="1:21" ht="18" customHeight="1">
      <c r="A237" s="826"/>
      <c r="B237" s="827"/>
      <c r="C237" s="829"/>
      <c r="D237" s="829"/>
      <c r="E237" s="201">
        <v>19</v>
      </c>
      <c r="F237" s="334"/>
      <c r="G237" s="334"/>
      <c r="H237" s="204"/>
      <c r="I237" s="205"/>
      <c r="J237" s="206"/>
      <c r="K237" s="205"/>
      <c r="L237" s="206"/>
      <c r="M237" s="207"/>
      <c r="N237" s="208"/>
      <c r="O237" s="209"/>
      <c r="P237" s="207"/>
      <c r="Q237" s="208"/>
      <c r="R237" s="210"/>
      <c r="S237" s="211"/>
      <c r="T237" s="278">
        <f t="shared" si="10"/>
        <v>0</v>
      </c>
      <c r="U237" s="356">
        <f t="shared" si="11"/>
        <v>8</v>
      </c>
    </row>
    <row r="238" spans="1:21" ht="18" customHeight="1">
      <c r="A238" s="826"/>
      <c r="B238" s="827"/>
      <c r="C238" s="829"/>
      <c r="D238" s="829"/>
      <c r="E238" s="201">
        <v>20</v>
      </c>
      <c r="F238" s="334"/>
      <c r="G238" s="334"/>
      <c r="H238" s="204"/>
      <c r="I238" s="205"/>
      <c r="J238" s="206"/>
      <c r="K238" s="205"/>
      <c r="L238" s="206"/>
      <c r="M238" s="207"/>
      <c r="N238" s="208"/>
      <c r="O238" s="209"/>
      <c r="P238" s="207"/>
      <c r="Q238" s="208"/>
      <c r="R238" s="210"/>
      <c r="S238" s="211"/>
      <c r="T238" s="278">
        <f t="shared" si="10"/>
        <v>0</v>
      </c>
      <c r="U238" s="356">
        <f t="shared" si="11"/>
        <v>8</v>
      </c>
    </row>
    <row r="239" spans="1:21" ht="18" customHeight="1">
      <c r="A239" s="826"/>
      <c r="B239" s="827"/>
      <c r="C239" s="829"/>
      <c r="D239" s="829"/>
      <c r="E239" s="201">
        <v>21</v>
      </c>
      <c r="F239" s="334"/>
      <c r="G239" s="334"/>
      <c r="H239" s="204"/>
      <c r="I239" s="205"/>
      <c r="J239" s="206"/>
      <c r="K239" s="205"/>
      <c r="L239" s="206"/>
      <c r="M239" s="207"/>
      <c r="N239" s="208"/>
      <c r="O239" s="209"/>
      <c r="P239" s="207"/>
      <c r="Q239" s="208"/>
      <c r="R239" s="210"/>
      <c r="S239" s="211"/>
      <c r="T239" s="278">
        <f t="shared" si="10"/>
        <v>0</v>
      </c>
      <c r="U239" s="356">
        <f t="shared" si="11"/>
        <v>8</v>
      </c>
    </row>
    <row r="240" spans="1:21" ht="18" customHeight="1">
      <c r="A240" s="826"/>
      <c r="B240" s="827"/>
      <c r="C240" s="829"/>
      <c r="D240" s="829"/>
      <c r="E240" s="201">
        <v>22</v>
      </c>
      <c r="F240" s="334"/>
      <c r="G240" s="334"/>
      <c r="H240" s="204"/>
      <c r="I240" s="205"/>
      <c r="J240" s="206"/>
      <c r="K240" s="205"/>
      <c r="L240" s="206"/>
      <c r="M240" s="207"/>
      <c r="N240" s="208"/>
      <c r="O240" s="209"/>
      <c r="P240" s="207"/>
      <c r="Q240" s="208"/>
      <c r="R240" s="210"/>
      <c r="S240" s="211"/>
      <c r="T240" s="278">
        <f t="shared" si="10"/>
        <v>0</v>
      </c>
      <c r="U240" s="356">
        <f t="shared" si="11"/>
        <v>8</v>
      </c>
    </row>
    <row r="241" spans="1:21" ht="18" customHeight="1">
      <c r="A241" s="826"/>
      <c r="B241" s="827"/>
      <c r="C241" s="829"/>
      <c r="D241" s="829"/>
      <c r="E241" s="201">
        <v>23</v>
      </c>
      <c r="F241" s="334"/>
      <c r="G241" s="334"/>
      <c r="H241" s="204"/>
      <c r="I241" s="205"/>
      <c r="J241" s="206"/>
      <c r="K241" s="205"/>
      <c r="L241" s="206"/>
      <c r="M241" s="207"/>
      <c r="N241" s="208"/>
      <c r="O241" s="209"/>
      <c r="P241" s="207"/>
      <c r="Q241" s="208"/>
      <c r="R241" s="210"/>
      <c r="S241" s="211"/>
      <c r="T241" s="278">
        <f t="shared" si="10"/>
        <v>0</v>
      </c>
      <c r="U241" s="356">
        <f t="shared" si="11"/>
        <v>8</v>
      </c>
    </row>
    <row r="242" spans="1:21" ht="18" customHeight="1">
      <c r="A242" s="826"/>
      <c r="B242" s="827"/>
      <c r="C242" s="829"/>
      <c r="D242" s="829"/>
      <c r="E242" s="201">
        <v>24</v>
      </c>
      <c r="F242" s="334"/>
      <c r="G242" s="334"/>
      <c r="H242" s="204"/>
      <c r="I242" s="205"/>
      <c r="J242" s="206"/>
      <c r="K242" s="205"/>
      <c r="L242" s="206"/>
      <c r="M242" s="207"/>
      <c r="N242" s="208"/>
      <c r="O242" s="209"/>
      <c r="P242" s="207"/>
      <c r="Q242" s="208"/>
      <c r="R242" s="210"/>
      <c r="S242" s="211"/>
      <c r="T242" s="278">
        <f t="shared" si="10"/>
        <v>0</v>
      </c>
      <c r="U242" s="356">
        <f t="shared" si="11"/>
        <v>8</v>
      </c>
    </row>
    <row r="243" spans="1:21" ht="18" customHeight="1">
      <c r="A243" s="826"/>
      <c r="B243" s="827"/>
      <c r="C243" s="829"/>
      <c r="D243" s="829"/>
      <c r="E243" s="201">
        <v>25</v>
      </c>
      <c r="F243" s="334"/>
      <c r="G243" s="334"/>
      <c r="H243" s="204"/>
      <c r="I243" s="205"/>
      <c r="J243" s="206"/>
      <c r="K243" s="205"/>
      <c r="L243" s="206"/>
      <c r="M243" s="207"/>
      <c r="N243" s="208"/>
      <c r="O243" s="209"/>
      <c r="P243" s="207"/>
      <c r="Q243" s="208"/>
      <c r="R243" s="210"/>
      <c r="S243" s="211"/>
      <c r="T243" s="278">
        <f t="shared" si="10"/>
        <v>0</v>
      </c>
      <c r="U243" s="356">
        <f t="shared" si="11"/>
        <v>8</v>
      </c>
    </row>
    <row r="244" spans="1:21" ht="18" customHeight="1">
      <c r="A244" s="826"/>
      <c r="B244" s="827"/>
      <c r="C244" s="829"/>
      <c r="D244" s="829"/>
      <c r="E244" s="201">
        <v>26</v>
      </c>
      <c r="F244" s="334"/>
      <c r="G244" s="334"/>
      <c r="H244" s="204"/>
      <c r="I244" s="205"/>
      <c r="J244" s="206"/>
      <c r="K244" s="205"/>
      <c r="L244" s="206"/>
      <c r="M244" s="207"/>
      <c r="N244" s="208"/>
      <c r="O244" s="209"/>
      <c r="P244" s="207"/>
      <c r="Q244" s="208"/>
      <c r="R244" s="210"/>
      <c r="S244" s="211"/>
      <c r="T244" s="278">
        <f t="shared" si="10"/>
        <v>0</v>
      </c>
      <c r="U244" s="356">
        <f t="shared" si="11"/>
        <v>8</v>
      </c>
    </row>
    <row r="245" spans="1:21" ht="18" customHeight="1">
      <c r="A245" s="826"/>
      <c r="B245" s="827"/>
      <c r="C245" s="829"/>
      <c r="D245" s="829"/>
      <c r="E245" s="201">
        <v>27</v>
      </c>
      <c r="F245" s="334"/>
      <c r="G245" s="334"/>
      <c r="H245" s="204"/>
      <c r="I245" s="205"/>
      <c r="J245" s="206"/>
      <c r="K245" s="205"/>
      <c r="L245" s="206"/>
      <c r="M245" s="207"/>
      <c r="N245" s="208"/>
      <c r="O245" s="209"/>
      <c r="P245" s="207"/>
      <c r="Q245" s="208"/>
      <c r="R245" s="210"/>
      <c r="S245" s="211"/>
      <c r="T245" s="278">
        <f t="shared" si="10"/>
        <v>0</v>
      </c>
      <c r="U245" s="356">
        <f t="shared" si="11"/>
        <v>8</v>
      </c>
    </row>
    <row r="246" spans="1:21" ht="18" customHeight="1">
      <c r="A246" s="826"/>
      <c r="B246" s="827"/>
      <c r="C246" s="829"/>
      <c r="D246" s="829"/>
      <c r="E246" s="201">
        <v>28</v>
      </c>
      <c r="F246" s="334"/>
      <c r="G246" s="334"/>
      <c r="H246" s="204"/>
      <c r="I246" s="205"/>
      <c r="J246" s="206"/>
      <c r="K246" s="205"/>
      <c r="L246" s="206"/>
      <c r="M246" s="207"/>
      <c r="N246" s="208"/>
      <c r="O246" s="209"/>
      <c r="P246" s="207"/>
      <c r="Q246" s="208"/>
      <c r="R246" s="210"/>
      <c r="S246" s="211"/>
      <c r="T246" s="278">
        <f t="shared" si="10"/>
        <v>0</v>
      </c>
      <c r="U246" s="356">
        <f t="shared" si="11"/>
        <v>8</v>
      </c>
    </row>
    <row r="247" spans="1:21" ht="18" customHeight="1">
      <c r="A247" s="826"/>
      <c r="B247" s="827"/>
      <c r="C247" s="829"/>
      <c r="D247" s="829"/>
      <c r="E247" s="201">
        <v>29</v>
      </c>
      <c r="F247" s="334"/>
      <c r="G247" s="334"/>
      <c r="H247" s="204"/>
      <c r="I247" s="205"/>
      <c r="J247" s="206"/>
      <c r="K247" s="205"/>
      <c r="L247" s="206"/>
      <c r="M247" s="207"/>
      <c r="N247" s="208"/>
      <c r="O247" s="209"/>
      <c r="P247" s="207"/>
      <c r="Q247" s="208"/>
      <c r="R247" s="210"/>
      <c r="S247" s="211"/>
      <c r="T247" s="278">
        <f t="shared" si="10"/>
        <v>0</v>
      </c>
      <c r="U247" s="356">
        <f t="shared" si="11"/>
        <v>8</v>
      </c>
    </row>
    <row r="248" spans="1:21" ht="18" customHeight="1">
      <c r="A248" s="834"/>
      <c r="B248" s="835"/>
      <c r="C248" s="829"/>
      <c r="D248" s="829"/>
      <c r="E248" s="277">
        <v>30</v>
      </c>
      <c r="F248" s="375"/>
      <c r="G248" s="375"/>
      <c r="H248" s="134"/>
      <c r="I248" s="135"/>
      <c r="J248" s="212"/>
      <c r="K248" s="135"/>
      <c r="L248" s="212"/>
      <c r="M248" s="27"/>
      <c r="N248" s="120"/>
      <c r="O248" s="109"/>
      <c r="P248" s="27"/>
      <c r="Q248" s="120"/>
      <c r="R248" s="32"/>
      <c r="S248" s="122"/>
      <c r="T248" s="136">
        <f t="shared" si="10"/>
        <v>0</v>
      </c>
      <c r="U248" s="356">
        <f t="shared" si="11"/>
        <v>8</v>
      </c>
    </row>
    <row r="249" spans="1:21" ht="18" customHeight="1">
      <c r="A249" s="824">
        <v>9</v>
      </c>
      <c r="B249" s="825"/>
      <c r="C249" s="828" t="str">
        <f>IF(ISERROR(VLOOKUP($A249,【大規模】地域番号⑰!$BD:$BF,2,FALSE)),"",VLOOKUP($A249,【大規模】地域番号⑰!$BD:$BF,2,FALSE))</f>
        <v/>
      </c>
      <c r="D249" s="828" t="str">
        <f>IF(ISERROR(VLOOKUP($A249,【大規模】地域番号⑰!$BD:$BF,3,FALSE)),"",VLOOKUP($A249,【大規模】地域番号⑰!$BD:$BF,3,FALSE))</f>
        <v/>
      </c>
      <c r="E249" s="201">
        <v>1</v>
      </c>
      <c r="F249" s="334"/>
      <c r="G249" s="334"/>
      <c r="H249" s="176"/>
      <c r="I249" s="177"/>
      <c r="J249" s="178"/>
      <c r="K249" s="180"/>
      <c r="L249" s="181"/>
      <c r="M249" s="179"/>
      <c r="N249" s="180"/>
      <c r="O249" s="181"/>
      <c r="P249" s="179"/>
      <c r="Q249" s="180"/>
      <c r="R249" s="182"/>
      <c r="S249" s="183"/>
      <c r="T249" s="257">
        <f t="shared" si="10"/>
        <v>0</v>
      </c>
      <c r="U249" s="356">
        <f>$A$249</f>
        <v>9</v>
      </c>
    </row>
    <row r="250" spans="1:21" ht="18" customHeight="1">
      <c r="A250" s="826"/>
      <c r="B250" s="827"/>
      <c r="C250" s="829"/>
      <c r="D250" s="829"/>
      <c r="E250" s="201">
        <v>2</v>
      </c>
      <c r="F250" s="334"/>
      <c r="G250" s="334"/>
      <c r="H250" s="128"/>
      <c r="I250" s="111"/>
      <c r="J250" s="106"/>
      <c r="K250" s="112"/>
      <c r="L250" s="107"/>
      <c r="M250" s="12"/>
      <c r="N250" s="112"/>
      <c r="O250" s="107"/>
      <c r="P250" s="12"/>
      <c r="Q250" s="112"/>
      <c r="R250" s="31"/>
      <c r="S250" s="115"/>
      <c r="T250" s="93">
        <f t="shared" si="10"/>
        <v>0</v>
      </c>
      <c r="U250" s="356">
        <f t="shared" ref="U250:U278" si="12">$A$249</f>
        <v>9</v>
      </c>
    </row>
    <row r="251" spans="1:21" ht="18" customHeight="1">
      <c r="A251" s="826"/>
      <c r="B251" s="827"/>
      <c r="C251" s="829"/>
      <c r="D251" s="829"/>
      <c r="E251" s="201">
        <v>3</v>
      </c>
      <c r="F251" s="334"/>
      <c r="G251" s="334"/>
      <c r="H251" s="128"/>
      <c r="I251" s="111"/>
      <c r="J251" s="106"/>
      <c r="K251" s="112"/>
      <c r="L251" s="107"/>
      <c r="M251" s="12"/>
      <c r="N251" s="112"/>
      <c r="O251" s="107"/>
      <c r="P251" s="12"/>
      <c r="Q251" s="112"/>
      <c r="R251" s="31"/>
      <c r="S251" s="115"/>
      <c r="T251" s="93">
        <f t="shared" si="10"/>
        <v>0</v>
      </c>
      <c r="U251" s="356">
        <f t="shared" si="12"/>
        <v>9</v>
      </c>
    </row>
    <row r="252" spans="1:21" ht="18" customHeight="1">
      <c r="A252" s="826"/>
      <c r="B252" s="827"/>
      <c r="C252" s="829"/>
      <c r="D252" s="829"/>
      <c r="E252" s="201">
        <v>4</v>
      </c>
      <c r="F252" s="334"/>
      <c r="G252" s="334"/>
      <c r="H252" s="128"/>
      <c r="I252" s="111"/>
      <c r="J252" s="106"/>
      <c r="K252" s="112"/>
      <c r="L252" s="107"/>
      <c r="M252" s="12"/>
      <c r="N252" s="112"/>
      <c r="O252" s="107"/>
      <c r="P252" s="12"/>
      <c r="Q252" s="112"/>
      <c r="R252" s="31"/>
      <c r="S252" s="115"/>
      <c r="T252" s="93">
        <f t="shared" si="10"/>
        <v>0</v>
      </c>
      <c r="U252" s="356">
        <f t="shared" si="12"/>
        <v>9</v>
      </c>
    </row>
    <row r="253" spans="1:21" ht="18" customHeight="1">
      <c r="A253" s="826"/>
      <c r="B253" s="827"/>
      <c r="C253" s="829"/>
      <c r="D253" s="829"/>
      <c r="E253" s="201">
        <v>5</v>
      </c>
      <c r="F253" s="334"/>
      <c r="G253" s="334"/>
      <c r="H253" s="128"/>
      <c r="I253" s="111"/>
      <c r="J253" s="106"/>
      <c r="K253" s="112"/>
      <c r="L253" s="107"/>
      <c r="M253" s="12"/>
      <c r="N253" s="112"/>
      <c r="O253" s="107"/>
      <c r="P253" s="12"/>
      <c r="Q253" s="112"/>
      <c r="R253" s="31"/>
      <c r="S253" s="115"/>
      <c r="T253" s="93">
        <f t="shared" si="10"/>
        <v>0</v>
      </c>
      <c r="U253" s="356">
        <f t="shared" si="12"/>
        <v>9</v>
      </c>
    </row>
    <row r="254" spans="1:21" ht="18" customHeight="1">
      <c r="A254" s="826"/>
      <c r="B254" s="827"/>
      <c r="C254" s="829"/>
      <c r="D254" s="829"/>
      <c r="E254" s="201">
        <v>6</v>
      </c>
      <c r="F254" s="334"/>
      <c r="G254" s="334"/>
      <c r="H254" s="128"/>
      <c r="I254" s="111"/>
      <c r="J254" s="106"/>
      <c r="K254" s="111"/>
      <c r="L254" s="106"/>
      <c r="M254" s="12"/>
      <c r="N254" s="111"/>
      <c r="O254" s="107"/>
      <c r="P254" s="25"/>
      <c r="Q254" s="112"/>
      <c r="R254" s="31"/>
      <c r="S254" s="115"/>
      <c r="T254" s="93">
        <f t="shared" si="10"/>
        <v>0</v>
      </c>
      <c r="U254" s="356">
        <f t="shared" si="12"/>
        <v>9</v>
      </c>
    </row>
    <row r="255" spans="1:21" ht="18" customHeight="1">
      <c r="A255" s="826"/>
      <c r="B255" s="827"/>
      <c r="C255" s="829"/>
      <c r="D255" s="829"/>
      <c r="E255" s="201">
        <v>7</v>
      </c>
      <c r="F255" s="334"/>
      <c r="G255" s="334"/>
      <c r="H255" s="128"/>
      <c r="I255" s="111"/>
      <c r="J255" s="106"/>
      <c r="K255" s="111"/>
      <c r="L255" s="106"/>
      <c r="M255" s="12"/>
      <c r="N255" s="111"/>
      <c r="O255" s="107"/>
      <c r="P255" s="25"/>
      <c r="Q255" s="112"/>
      <c r="R255" s="31"/>
      <c r="S255" s="115"/>
      <c r="T255" s="93">
        <f t="shared" si="10"/>
        <v>0</v>
      </c>
      <c r="U255" s="356">
        <f t="shared" si="12"/>
        <v>9</v>
      </c>
    </row>
    <row r="256" spans="1:21" ht="18" customHeight="1">
      <c r="A256" s="826"/>
      <c r="B256" s="827"/>
      <c r="C256" s="829"/>
      <c r="D256" s="829"/>
      <c r="E256" s="201">
        <v>8</v>
      </c>
      <c r="F256" s="334"/>
      <c r="G256" s="334"/>
      <c r="H256" s="128"/>
      <c r="I256" s="111"/>
      <c r="J256" s="106"/>
      <c r="K256" s="111"/>
      <c r="L256" s="106"/>
      <c r="M256" s="12"/>
      <c r="N256" s="111"/>
      <c r="O256" s="107"/>
      <c r="P256" s="25"/>
      <c r="Q256" s="112"/>
      <c r="R256" s="31"/>
      <c r="S256" s="115"/>
      <c r="T256" s="93">
        <f t="shared" si="10"/>
        <v>0</v>
      </c>
      <c r="U256" s="356">
        <f t="shared" si="12"/>
        <v>9</v>
      </c>
    </row>
    <row r="257" spans="1:21" ht="18" customHeight="1">
      <c r="A257" s="826"/>
      <c r="B257" s="827"/>
      <c r="C257" s="829"/>
      <c r="D257" s="829"/>
      <c r="E257" s="201">
        <v>9</v>
      </c>
      <c r="F257" s="334"/>
      <c r="G257" s="334"/>
      <c r="H257" s="128"/>
      <c r="I257" s="111"/>
      <c r="J257" s="106"/>
      <c r="K257" s="111"/>
      <c r="L257" s="106"/>
      <c r="M257" s="12"/>
      <c r="N257" s="112"/>
      <c r="O257" s="107"/>
      <c r="P257" s="12"/>
      <c r="Q257" s="112"/>
      <c r="R257" s="31"/>
      <c r="S257" s="115"/>
      <c r="T257" s="93">
        <f t="shared" si="10"/>
        <v>0</v>
      </c>
      <c r="U257" s="356">
        <f t="shared" si="12"/>
        <v>9</v>
      </c>
    </row>
    <row r="258" spans="1:21" ht="18" customHeight="1">
      <c r="A258" s="826"/>
      <c r="B258" s="827"/>
      <c r="C258" s="829"/>
      <c r="D258" s="829"/>
      <c r="E258" s="201">
        <v>10</v>
      </c>
      <c r="F258" s="334"/>
      <c r="G258" s="334"/>
      <c r="H258" s="204"/>
      <c r="I258" s="205"/>
      <c r="J258" s="206"/>
      <c r="K258" s="205"/>
      <c r="L258" s="206"/>
      <c r="M258" s="207"/>
      <c r="N258" s="208"/>
      <c r="O258" s="209"/>
      <c r="P258" s="207"/>
      <c r="Q258" s="208"/>
      <c r="R258" s="210"/>
      <c r="S258" s="211"/>
      <c r="T258" s="278">
        <f t="shared" si="10"/>
        <v>0</v>
      </c>
      <c r="U258" s="356">
        <f t="shared" si="12"/>
        <v>9</v>
      </c>
    </row>
    <row r="259" spans="1:21" ht="18" customHeight="1">
      <c r="A259" s="826"/>
      <c r="B259" s="827"/>
      <c r="C259" s="829"/>
      <c r="D259" s="829"/>
      <c r="E259" s="201">
        <v>11</v>
      </c>
      <c r="F259" s="334"/>
      <c r="G259" s="334"/>
      <c r="H259" s="204"/>
      <c r="I259" s="205"/>
      <c r="J259" s="206"/>
      <c r="K259" s="205"/>
      <c r="L259" s="206"/>
      <c r="M259" s="207"/>
      <c r="N259" s="208"/>
      <c r="O259" s="209"/>
      <c r="P259" s="207"/>
      <c r="Q259" s="208"/>
      <c r="R259" s="210"/>
      <c r="S259" s="211"/>
      <c r="T259" s="278">
        <f t="shared" si="10"/>
        <v>0</v>
      </c>
      <c r="U259" s="356">
        <f t="shared" si="12"/>
        <v>9</v>
      </c>
    </row>
    <row r="260" spans="1:21" ht="18" customHeight="1">
      <c r="A260" s="826"/>
      <c r="B260" s="827"/>
      <c r="C260" s="829"/>
      <c r="D260" s="829"/>
      <c r="E260" s="201">
        <v>12</v>
      </c>
      <c r="F260" s="334"/>
      <c r="G260" s="334"/>
      <c r="H260" s="204"/>
      <c r="I260" s="205"/>
      <c r="J260" s="206"/>
      <c r="K260" s="205"/>
      <c r="L260" s="206"/>
      <c r="M260" s="207"/>
      <c r="N260" s="208"/>
      <c r="O260" s="209"/>
      <c r="P260" s="207"/>
      <c r="Q260" s="208"/>
      <c r="R260" s="210"/>
      <c r="S260" s="211"/>
      <c r="T260" s="278">
        <f t="shared" si="10"/>
        <v>0</v>
      </c>
      <c r="U260" s="356">
        <f t="shared" si="12"/>
        <v>9</v>
      </c>
    </row>
    <row r="261" spans="1:21" ht="18" customHeight="1">
      <c r="A261" s="826"/>
      <c r="B261" s="827"/>
      <c r="C261" s="829"/>
      <c r="D261" s="829"/>
      <c r="E261" s="201">
        <v>13</v>
      </c>
      <c r="F261" s="334"/>
      <c r="G261" s="334"/>
      <c r="H261" s="204"/>
      <c r="I261" s="205"/>
      <c r="J261" s="206"/>
      <c r="K261" s="205"/>
      <c r="L261" s="206"/>
      <c r="M261" s="207"/>
      <c r="N261" s="208"/>
      <c r="O261" s="209"/>
      <c r="P261" s="207"/>
      <c r="Q261" s="208"/>
      <c r="R261" s="210"/>
      <c r="S261" s="211"/>
      <c r="T261" s="278">
        <f t="shared" si="10"/>
        <v>0</v>
      </c>
      <c r="U261" s="356">
        <f t="shared" si="12"/>
        <v>9</v>
      </c>
    </row>
    <row r="262" spans="1:21" ht="18" customHeight="1">
      <c r="A262" s="826"/>
      <c r="B262" s="827"/>
      <c r="C262" s="829"/>
      <c r="D262" s="829"/>
      <c r="E262" s="201">
        <v>14</v>
      </c>
      <c r="F262" s="334"/>
      <c r="G262" s="334"/>
      <c r="H262" s="204"/>
      <c r="I262" s="205"/>
      <c r="J262" s="206"/>
      <c r="K262" s="205"/>
      <c r="L262" s="206"/>
      <c r="M262" s="207"/>
      <c r="N262" s="208"/>
      <c r="O262" s="209"/>
      <c r="P262" s="207"/>
      <c r="Q262" s="208"/>
      <c r="R262" s="210"/>
      <c r="S262" s="211"/>
      <c r="T262" s="278">
        <f t="shared" si="10"/>
        <v>0</v>
      </c>
      <c r="U262" s="356">
        <f t="shared" si="12"/>
        <v>9</v>
      </c>
    </row>
    <row r="263" spans="1:21" ht="18" customHeight="1">
      <c r="A263" s="826"/>
      <c r="B263" s="827"/>
      <c r="C263" s="829"/>
      <c r="D263" s="829"/>
      <c r="E263" s="201">
        <v>15</v>
      </c>
      <c r="F263" s="334"/>
      <c r="G263" s="334"/>
      <c r="H263" s="204"/>
      <c r="I263" s="205"/>
      <c r="J263" s="206"/>
      <c r="K263" s="205"/>
      <c r="L263" s="206"/>
      <c r="M263" s="207"/>
      <c r="N263" s="208"/>
      <c r="O263" s="209"/>
      <c r="P263" s="207"/>
      <c r="Q263" s="208"/>
      <c r="R263" s="210"/>
      <c r="S263" s="211"/>
      <c r="T263" s="278">
        <f t="shared" si="10"/>
        <v>0</v>
      </c>
      <c r="U263" s="356">
        <f t="shared" si="12"/>
        <v>9</v>
      </c>
    </row>
    <row r="264" spans="1:21" ht="18" customHeight="1">
      <c r="A264" s="826"/>
      <c r="B264" s="827"/>
      <c r="C264" s="829"/>
      <c r="D264" s="829"/>
      <c r="E264" s="201">
        <v>16</v>
      </c>
      <c r="F264" s="334"/>
      <c r="G264" s="334"/>
      <c r="H264" s="204"/>
      <c r="I264" s="205"/>
      <c r="J264" s="206"/>
      <c r="K264" s="205"/>
      <c r="L264" s="206"/>
      <c r="M264" s="207"/>
      <c r="N264" s="208"/>
      <c r="O264" s="209"/>
      <c r="P264" s="207"/>
      <c r="Q264" s="208"/>
      <c r="R264" s="210"/>
      <c r="S264" s="211"/>
      <c r="T264" s="278">
        <f t="shared" si="10"/>
        <v>0</v>
      </c>
      <c r="U264" s="356">
        <f t="shared" si="12"/>
        <v>9</v>
      </c>
    </row>
    <row r="265" spans="1:21" ht="18" customHeight="1">
      <c r="A265" s="826"/>
      <c r="B265" s="827"/>
      <c r="C265" s="829"/>
      <c r="D265" s="829"/>
      <c r="E265" s="201">
        <v>17</v>
      </c>
      <c r="F265" s="334"/>
      <c r="G265" s="334"/>
      <c r="H265" s="204"/>
      <c r="I265" s="205"/>
      <c r="J265" s="206"/>
      <c r="K265" s="205"/>
      <c r="L265" s="206"/>
      <c r="M265" s="207"/>
      <c r="N265" s="208"/>
      <c r="O265" s="209"/>
      <c r="P265" s="207"/>
      <c r="Q265" s="208"/>
      <c r="R265" s="210"/>
      <c r="S265" s="211"/>
      <c r="T265" s="278">
        <f t="shared" ref="T265:T328" si="13">IF(J265="",0,INT(SUM(PRODUCT(J265,L265,O265),R265)))</f>
        <v>0</v>
      </c>
      <c r="U265" s="356">
        <f t="shared" si="12"/>
        <v>9</v>
      </c>
    </row>
    <row r="266" spans="1:21" ht="18" customHeight="1">
      <c r="A266" s="826"/>
      <c r="B266" s="827"/>
      <c r="C266" s="829"/>
      <c r="D266" s="829"/>
      <c r="E266" s="201">
        <v>18</v>
      </c>
      <c r="F266" s="334"/>
      <c r="G266" s="334"/>
      <c r="H266" s="204"/>
      <c r="I266" s="205"/>
      <c r="J266" s="206"/>
      <c r="K266" s="205"/>
      <c r="L266" s="206"/>
      <c r="M266" s="207"/>
      <c r="N266" s="208"/>
      <c r="O266" s="209"/>
      <c r="P266" s="207"/>
      <c r="Q266" s="208"/>
      <c r="R266" s="210"/>
      <c r="S266" s="211"/>
      <c r="T266" s="278">
        <f t="shared" si="13"/>
        <v>0</v>
      </c>
      <c r="U266" s="356">
        <f t="shared" si="12"/>
        <v>9</v>
      </c>
    </row>
    <row r="267" spans="1:21" ht="18" customHeight="1">
      <c r="A267" s="826"/>
      <c r="B267" s="827"/>
      <c r="C267" s="829"/>
      <c r="D267" s="829"/>
      <c r="E267" s="201">
        <v>19</v>
      </c>
      <c r="F267" s="334"/>
      <c r="G267" s="334"/>
      <c r="H267" s="204"/>
      <c r="I267" s="205"/>
      <c r="J267" s="206"/>
      <c r="K267" s="205"/>
      <c r="L267" s="206"/>
      <c r="M267" s="207"/>
      <c r="N267" s="208"/>
      <c r="O267" s="209"/>
      <c r="P267" s="207"/>
      <c r="Q267" s="208"/>
      <c r="R267" s="210"/>
      <c r="S267" s="211"/>
      <c r="T267" s="278">
        <f t="shared" si="13"/>
        <v>0</v>
      </c>
      <c r="U267" s="356">
        <f t="shared" si="12"/>
        <v>9</v>
      </c>
    </row>
    <row r="268" spans="1:21" ht="18" customHeight="1">
      <c r="A268" s="826"/>
      <c r="B268" s="827"/>
      <c r="C268" s="829"/>
      <c r="D268" s="829"/>
      <c r="E268" s="201">
        <v>20</v>
      </c>
      <c r="F268" s="334"/>
      <c r="G268" s="334"/>
      <c r="H268" s="204"/>
      <c r="I268" s="205"/>
      <c r="J268" s="206"/>
      <c r="K268" s="205"/>
      <c r="L268" s="206"/>
      <c r="M268" s="207"/>
      <c r="N268" s="208"/>
      <c r="O268" s="209"/>
      <c r="P268" s="207"/>
      <c r="Q268" s="208"/>
      <c r="R268" s="210"/>
      <c r="S268" s="211"/>
      <c r="T268" s="278">
        <f t="shared" si="13"/>
        <v>0</v>
      </c>
      <c r="U268" s="356">
        <f t="shared" si="12"/>
        <v>9</v>
      </c>
    </row>
    <row r="269" spans="1:21" ht="18" customHeight="1">
      <c r="A269" s="826"/>
      <c r="B269" s="827"/>
      <c r="C269" s="829"/>
      <c r="D269" s="829"/>
      <c r="E269" s="201">
        <v>21</v>
      </c>
      <c r="F269" s="334"/>
      <c r="G269" s="334"/>
      <c r="H269" s="204"/>
      <c r="I269" s="205"/>
      <c r="J269" s="206"/>
      <c r="K269" s="205"/>
      <c r="L269" s="206"/>
      <c r="M269" s="207"/>
      <c r="N269" s="208"/>
      <c r="O269" s="209"/>
      <c r="P269" s="207"/>
      <c r="Q269" s="208"/>
      <c r="R269" s="210"/>
      <c r="S269" s="211"/>
      <c r="T269" s="278">
        <f t="shared" si="13"/>
        <v>0</v>
      </c>
      <c r="U269" s="356">
        <f t="shared" si="12"/>
        <v>9</v>
      </c>
    </row>
    <row r="270" spans="1:21" ht="18" customHeight="1">
      <c r="A270" s="826"/>
      <c r="B270" s="827"/>
      <c r="C270" s="829"/>
      <c r="D270" s="829"/>
      <c r="E270" s="201">
        <v>22</v>
      </c>
      <c r="F270" s="334"/>
      <c r="G270" s="334"/>
      <c r="H270" s="204"/>
      <c r="I270" s="205"/>
      <c r="J270" s="206"/>
      <c r="K270" s="205"/>
      <c r="L270" s="206"/>
      <c r="M270" s="207"/>
      <c r="N270" s="208"/>
      <c r="O270" s="209"/>
      <c r="P270" s="207"/>
      <c r="Q270" s="208"/>
      <c r="R270" s="210"/>
      <c r="S270" s="211"/>
      <c r="T270" s="278">
        <f t="shared" si="13"/>
        <v>0</v>
      </c>
      <c r="U270" s="356">
        <f t="shared" si="12"/>
        <v>9</v>
      </c>
    </row>
    <row r="271" spans="1:21" ht="18" customHeight="1">
      <c r="A271" s="826"/>
      <c r="B271" s="827"/>
      <c r="C271" s="829"/>
      <c r="D271" s="829"/>
      <c r="E271" s="201">
        <v>23</v>
      </c>
      <c r="F271" s="334"/>
      <c r="G271" s="334"/>
      <c r="H271" s="204"/>
      <c r="I271" s="205"/>
      <c r="J271" s="206"/>
      <c r="K271" s="205"/>
      <c r="L271" s="206"/>
      <c r="M271" s="207"/>
      <c r="N271" s="208"/>
      <c r="O271" s="209"/>
      <c r="P271" s="207"/>
      <c r="Q271" s="208"/>
      <c r="R271" s="210"/>
      <c r="S271" s="211"/>
      <c r="T271" s="278">
        <f t="shared" si="13"/>
        <v>0</v>
      </c>
      <c r="U271" s="356">
        <f t="shared" si="12"/>
        <v>9</v>
      </c>
    </row>
    <row r="272" spans="1:21" ht="18" customHeight="1">
      <c r="A272" s="826"/>
      <c r="B272" s="827"/>
      <c r="C272" s="829"/>
      <c r="D272" s="829"/>
      <c r="E272" s="201">
        <v>24</v>
      </c>
      <c r="F272" s="334"/>
      <c r="G272" s="334"/>
      <c r="H272" s="204"/>
      <c r="I272" s="205"/>
      <c r="J272" s="206"/>
      <c r="K272" s="205"/>
      <c r="L272" s="206"/>
      <c r="M272" s="207"/>
      <c r="N272" s="208"/>
      <c r="O272" s="209"/>
      <c r="P272" s="207"/>
      <c r="Q272" s="208"/>
      <c r="R272" s="210"/>
      <c r="S272" s="211"/>
      <c r="T272" s="278">
        <f t="shared" si="13"/>
        <v>0</v>
      </c>
      <c r="U272" s="356">
        <f t="shared" si="12"/>
        <v>9</v>
      </c>
    </row>
    <row r="273" spans="1:21" ht="18" customHeight="1">
      <c r="A273" s="826"/>
      <c r="B273" s="827"/>
      <c r="C273" s="829"/>
      <c r="D273" s="829"/>
      <c r="E273" s="201">
        <v>25</v>
      </c>
      <c r="F273" s="334"/>
      <c r="G273" s="334"/>
      <c r="H273" s="204"/>
      <c r="I273" s="205"/>
      <c r="J273" s="206"/>
      <c r="K273" s="205"/>
      <c r="L273" s="206"/>
      <c r="M273" s="207"/>
      <c r="N273" s="208"/>
      <c r="O273" s="209"/>
      <c r="P273" s="207"/>
      <c r="Q273" s="208"/>
      <c r="R273" s="210"/>
      <c r="S273" s="211"/>
      <c r="T273" s="278">
        <f t="shared" si="13"/>
        <v>0</v>
      </c>
      <c r="U273" s="356">
        <f t="shared" si="12"/>
        <v>9</v>
      </c>
    </row>
    <row r="274" spans="1:21" ht="18" customHeight="1">
      <c r="A274" s="826"/>
      <c r="B274" s="827"/>
      <c r="C274" s="829"/>
      <c r="D274" s="829"/>
      <c r="E274" s="201">
        <v>26</v>
      </c>
      <c r="F274" s="334"/>
      <c r="G274" s="334"/>
      <c r="H274" s="204"/>
      <c r="I274" s="205"/>
      <c r="J274" s="206"/>
      <c r="K274" s="205"/>
      <c r="L274" s="206"/>
      <c r="M274" s="207"/>
      <c r="N274" s="208"/>
      <c r="O274" s="209"/>
      <c r="P274" s="207"/>
      <c r="Q274" s="208"/>
      <c r="R274" s="210"/>
      <c r="S274" s="211"/>
      <c r="T274" s="278">
        <f t="shared" si="13"/>
        <v>0</v>
      </c>
      <c r="U274" s="356">
        <f t="shared" si="12"/>
        <v>9</v>
      </c>
    </row>
    <row r="275" spans="1:21" ht="18" customHeight="1">
      <c r="A275" s="826"/>
      <c r="B275" s="827"/>
      <c r="C275" s="829"/>
      <c r="D275" s="829"/>
      <c r="E275" s="201">
        <v>27</v>
      </c>
      <c r="F275" s="334"/>
      <c r="G275" s="334"/>
      <c r="H275" s="204"/>
      <c r="I275" s="205"/>
      <c r="J275" s="206"/>
      <c r="K275" s="205"/>
      <c r="L275" s="206"/>
      <c r="M275" s="207"/>
      <c r="N275" s="208"/>
      <c r="O275" s="209"/>
      <c r="P275" s="207"/>
      <c r="Q275" s="208"/>
      <c r="R275" s="210"/>
      <c r="S275" s="211"/>
      <c r="T275" s="278">
        <f t="shared" si="13"/>
        <v>0</v>
      </c>
      <c r="U275" s="356">
        <f t="shared" si="12"/>
        <v>9</v>
      </c>
    </row>
    <row r="276" spans="1:21" ht="18" customHeight="1">
      <c r="A276" s="826"/>
      <c r="B276" s="827"/>
      <c r="C276" s="829"/>
      <c r="D276" s="829"/>
      <c r="E276" s="201">
        <v>28</v>
      </c>
      <c r="F276" s="334"/>
      <c r="G276" s="334"/>
      <c r="H276" s="204"/>
      <c r="I276" s="205"/>
      <c r="J276" s="206"/>
      <c r="K276" s="205"/>
      <c r="L276" s="206"/>
      <c r="M276" s="207"/>
      <c r="N276" s="208"/>
      <c r="O276" s="209"/>
      <c r="P276" s="207"/>
      <c r="Q276" s="208"/>
      <c r="R276" s="210"/>
      <c r="S276" s="211"/>
      <c r="T276" s="278">
        <f t="shared" si="13"/>
        <v>0</v>
      </c>
      <c r="U276" s="356">
        <f t="shared" si="12"/>
        <v>9</v>
      </c>
    </row>
    <row r="277" spans="1:21" ht="18" customHeight="1">
      <c r="A277" s="826"/>
      <c r="B277" s="827"/>
      <c r="C277" s="829"/>
      <c r="D277" s="829"/>
      <c r="E277" s="201">
        <v>29</v>
      </c>
      <c r="F277" s="334"/>
      <c r="G277" s="334"/>
      <c r="H277" s="204"/>
      <c r="I277" s="205"/>
      <c r="J277" s="206"/>
      <c r="K277" s="205"/>
      <c r="L277" s="206"/>
      <c r="M277" s="207"/>
      <c r="N277" s="208"/>
      <c r="O277" s="209"/>
      <c r="P277" s="207"/>
      <c r="Q277" s="208"/>
      <c r="R277" s="210"/>
      <c r="S277" s="211"/>
      <c r="T277" s="278">
        <f t="shared" si="13"/>
        <v>0</v>
      </c>
      <c r="U277" s="356">
        <f t="shared" si="12"/>
        <v>9</v>
      </c>
    </row>
    <row r="278" spans="1:21" ht="18" customHeight="1">
      <c r="A278" s="834"/>
      <c r="B278" s="835"/>
      <c r="C278" s="829"/>
      <c r="D278" s="829"/>
      <c r="E278" s="277">
        <v>30</v>
      </c>
      <c r="F278" s="375"/>
      <c r="G278" s="375"/>
      <c r="H278" s="134"/>
      <c r="I278" s="135"/>
      <c r="J278" s="212"/>
      <c r="K278" s="135"/>
      <c r="L278" s="212"/>
      <c r="M278" s="27"/>
      <c r="N278" s="120"/>
      <c r="O278" s="109"/>
      <c r="P278" s="27"/>
      <c r="Q278" s="120"/>
      <c r="R278" s="32"/>
      <c r="S278" s="122"/>
      <c r="T278" s="136">
        <f t="shared" si="13"/>
        <v>0</v>
      </c>
      <c r="U278" s="356">
        <f t="shared" si="12"/>
        <v>9</v>
      </c>
    </row>
    <row r="279" spans="1:21" ht="18" customHeight="1">
      <c r="A279" s="824">
        <v>10</v>
      </c>
      <c r="B279" s="825"/>
      <c r="C279" s="828" t="str">
        <f>IF(ISERROR(VLOOKUP($A279,【大規模】地域番号⑰!$BD:$BF,2,FALSE)),"",VLOOKUP($A279,【大規模】地域番号⑰!$BD:$BF,2,FALSE))</f>
        <v/>
      </c>
      <c r="D279" s="828" t="str">
        <f>IF(ISERROR(VLOOKUP($A279,【大規模】地域番号⑰!$BD:$BF,3,FALSE)),"",VLOOKUP($A279,【大規模】地域番号⑰!$BD:$BF,3,FALSE))</f>
        <v/>
      </c>
      <c r="E279" s="201">
        <v>1</v>
      </c>
      <c r="F279" s="334"/>
      <c r="G279" s="334"/>
      <c r="H279" s="176"/>
      <c r="I279" s="177"/>
      <c r="J279" s="178"/>
      <c r="K279" s="180"/>
      <c r="L279" s="181"/>
      <c r="M279" s="179"/>
      <c r="N279" s="180"/>
      <c r="O279" s="181"/>
      <c r="P279" s="179"/>
      <c r="Q279" s="180"/>
      <c r="R279" s="182"/>
      <c r="S279" s="183"/>
      <c r="T279" s="257">
        <f t="shared" si="13"/>
        <v>0</v>
      </c>
      <c r="U279" s="356">
        <f>$A$279</f>
        <v>10</v>
      </c>
    </row>
    <row r="280" spans="1:21" ht="18" customHeight="1">
      <c r="A280" s="826"/>
      <c r="B280" s="827"/>
      <c r="C280" s="829"/>
      <c r="D280" s="829"/>
      <c r="E280" s="201">
        <v>2</v>
      </c>
      <c r="F280" s="334"/>
      <c r="G280" s="334"/>
      <c r="H280" s="128"/>
      <c r="I280" s="111"/>
      <c r="J280" s="106"/>
      <c r="K280" s="112"/>
      <c r="L280" s="107"/>
      <c r="M280" s="12"/>
      <c r="N280" s="112"/>
      <c r="O280" s="107"/>
      <c r="P280" s="12"/>
      <c r="Q280" s="112"/>
      <c r="R280" s="31"/>
      <c r="S280" s="115"/>
      <c r="T280" s="93">
        <f t="shared" si="13"/>
        <v>0</v>
      </c>
      <c r="U280" s="356">
        <f t="shared" ref="U280:U308" si="14">$A$279</f>
        <v>10</v>
      </c>
    </row>
    <row r="281" spans="1:21" ht="18" customHeight="1">
      <c r="A281" s="826"/>
      <c r="B281" s="827"/>
      <c r="C281" s="829"/>
      <c r="D281" s="829"/>
      <c r="E281" s="201">
        <v>3</v>
      </c>
      <c r="F281" s="334"/>
      <c r="G281" s="334"/>
      <c r="H281" s="128"/>
      <c r="I281" s="111"/>
      <c r="J281" s="106"/>
      <c r="K281" s="112"/>
      <c r="L281" s="107"/>
      <c r="M281" s="12"/>
      <c r="N281" s="112"/>
      <c r="O281" s="107"/>
      <c r="P281" s="12"/>
      <c r="Q281" s="112"/>
      <c r="R281" s="31"/>
      <c r="S281" s="115"/>
      <c r="T281" s="93">
        <f t="shared" si="13"/>
        <v>0</v>
      </c>
      <c r="U281" s="356">
        <f t="shared" si="14"/>
        <v>10</v>
      </c>
    </row>
    <row r="282" spans="1:21" ht="18" customHeight="1">
      <c r="A282" s="826"/>
      <c r="B282" s="827"/>
      <c r="C282" s="829"/>
      <c r="D282" s="829"/>
      <c r="E282" s="201">
        <v>4</v>
      </c>
      <c r="F282" s="334"/>
      <c r="G282" s="334"/>
      <c r="H282" s="128"/>
      <c r="I282" s="111"/>
      <c r="J282" s="106"/>
      <c r="K282" s="112"/>
      <c r="L282" s="107"/>
      <c r="M282" s="12"/>
      <c r="N282" s="112"/>
      <c r="O282" s="107"/>
      <c r="P282" s="12"/>
      <c r="Q282" s="112"/>
      <c r="R282" s="31"/>
      <c r="S282" s="115"/>
      <c r="T282" s="93">
        <f t="shared" si="13"/>
        <v>0</v>
      </c>
      <c r="U282" s="356">
        <f t="shared" si="14"/>
        <v>10</v>
      </c>
    </row>
    <row r="283" spans="1:21" ht="18" customHeight="1">
      <c r="A283" s="826"/>
      <c r="B283" s="827"/>
      <c r="C283" s="829"/>
      <c r="D283" s="829"/>
      <c r="E283" s="201">
        <v>5</v>
      </c>
      <c r="F283" s="334"/>
      <c r="G283" s="334"/>
      <c r="H283" s="128"/>
      <c r="I283" s="111"/>
      <c r="J283" s="106"/>
      <c r="K283" s="112"/>
      <c r="L283" s="107"/>
      <c r="M283" s="12"/>
      <c r="N283" s="112"/>
      <c r="O283" s="107"/>
      <c r="P283" s="12"/>
      <c r="Q283" s="112"/>
      <c r="R283" s="31"/>
      <c r="S283" s="115"/>
      <c r="T283" s="93">
        <f t="shared" si="13"/>
        <v>0</v>
      </c>
      <c r="U283" s="356">
        <f t="shared" si="14"/>
        <v>10</v>
      </c>
    </row>
    <row r="284" spans="1:21" ht="18" customHeight="1">
      <c r="A284" s="826"/>
      <c r="B284" s="827"/>
      <c r="C284" s="829"/>
      <c r="D284" s="829"/>
      <c r="E284" s="201">
        <v>6</v>
      </c>
      <c r="F284" s="334"/>
      <c r="G284" s="334"/>
      <c r="H284" s="128"/>
      <c r="I284" s="111"/>
      <c r="J284" s="106"/>
      <c r="K284" s="111"/>
      <c r="L284" s="106"/>
      <c r="M284" s="12"/>
      <c r="N284" s="111"/>
      <c r="O284" s="107"/>
      <c r="P284" s="25"/>
      <c r="Q284" s="112"/>
      <c r="R284" s="31"/>
      <c r="S284" s="115"/>
      <c r="T284" s="93">
        <f t="shared" si="13"/>
        <v>0</v>
      </c>
      <c r="U284" s="356">
        <f t="shared" si="14"/>
        <v>10</v>
      </c>
    </row>
    <row r="285" spans="1:21" ht="18" customHeight="1">
      <c r="A285" s="826"/>
      <c r="B285" s="827"/>
      <c r="C285" s="829"/>
      <c r="D285" s="829"/>
      <c r="E285" s="201">
        <v>7</v>
      </c>
      <c r="F285" s="334"/>
      <c r="G285" s="334"/>
      <c r="H285" s="128"/>
      <c r="I285" s="111"/>
      <c r="J285" s="106"/>
      <c r="K285" s="111"/>
      <c r="L285" s="106"/>
      <c r="M285" s="12"/>
      <c r="N285" s="111"/>
      <c r="O285" s="107"/>
      <c r="P285" s="25"/>
      <c r="Q285" s="112"/>
      <c r="R285" s="31"/>
      <c r="S285" s="115"/>
      <c r="T285" s="93">
        <f t="shared" si="13"/>
        <v>0</v>
      </c>
      <c r="U285" s="356">
        <f t="shared" si="14"/>
        <v>10</v>
      </c>
    </row>
    <row r="286" spans="1:21" ht="18" customHeight="1">
      <c r="A286" s="826"/>
      <c r="B286" s="827"/>
      <c r="C286" s="829"/>
      <c r="D286" s="829"/>
      <c r="E286" s="201">
        <v>8</v>
      </c>
      <c r="F286" s="334"/>
      <c r="G286" s="334"/>
      <c r="H286" s="128"/>
      <c r="I286" s="111"/>
      <c r="J286" s="106"/>
      <c r="K286" s="111"/>
      <c r="L286" s="106"/>
      <c r="M286" s="12"/>
      <c r="N286" s="111"/>
      <c r="O286" s="107"/>
      <c r="P286" s="25"/>
      <c r="Q286" s="112"/>
      <c r="R286" s="31"/>
      <c r="S286" s="115"/>
      <c r="T286" s="93">
        <f t="shared" si="13"/>
        <v>0</v>
      </c>
      <c r="U286" s="356">
        <f t="shared" si="14"/>
        <v>10</v>
      </c>
    </row>
    <row r="287" spans="1:21" ht="18" customHeight="1">
      <c r="A287" s="826"/>
      <c r="B287" s="827"/>
      <c r="C287" s="829"/>
      <c r="D287" s="829"/>
      <c r="E287" s="201">
        <v>9</v>
      </c>
      <c r="F287" s="334"/>
      <c r="G287" s="334"/>
      <c r="H287" s="128"/>
      <c r="I287" s="111"/>
      <c r="J287" s="106"/>
      <c r="K287" s="111"/>
      <c r="L287" s="106"/>
      <c r="M287" s="12"/>
      <c r="N287" s="112"/>
      <c r="O287" s="107"/>
      <c r="P287" s="12"/>
      <c r="Q287" s="112"/>
      <c r="R287" s="31"/>
      <c r="S287" s="115"/>
      <c r="T287" s="93">
        <f t="shared" si="13"/>
        <v>0</v>
      </c>
      <c r="U287" s="356">
        <f t="shared" si="14"/>
        <v>10</v>
      </c>
    </row>
    <row r="288" spans="1:21" ht="18" customHeight="1">
      <c r="A288" s="826"/>
      <c r="B288" s="827"/>
      <c r="C288" s="829"/>
      <c r="D288" s="829"/>
      <c r="E288" s="201">
        <v>10</v>
      </c>
      <c r="F288" s="334"/>
      <c r="G288" s="334"/>
      <c r="H288" s="204"/>
      <c r="I288" s="205"/>
      <c r="J288" s="206"/>
      <c r="K288" s="205"/>
      <c r="L288" s="206"/>
      <c r="M288" s="207"/>
      <c r="N288" s="208"/>
      <c r="O288" s="209"/>
      <c r="P288" s="207"/>
      <c r="Q288" s="208"/>
      <c r="R288" s="210"/>
      <c r="S288" s="211"/>
      <c r="T288" s="278">
        <f t="shared" si="13"/>
        <v>0</v>
      </c>
      <c r="U288" s="356">
        <f t="shared" si="14"/>
        <v>10</v>
      </c>
    </row>
    <row r="289" spans="1:21" ht="18" customHeight="1">
      <c r="A289" s="826"/>
      <c r="B289" s="827"/>
      <c r="C289" s="829"/>
      <c r="D289" s="829"/>
      <c r="E289" s="201">
        <v>11</v>
      </c>
      <c r="F289" s="334"/>
      <c r="G289" s="334"/>
      <c r="H289" s="204"/>
      <c r="I289" s="205"/>
      <c r="J289" s="206"/>
      <c r="K289" s="205"/>
      <c r="L289" s="206"/>
      <c r="M289" s="207"/>
      <c r="N289" s="208"/>
      <c r="O289" s="209"/>
      <c r="P289" s="207"/>
      <c r="Q289" s="208"/>
      <c r="R289" s="210"/>
      <c r="S289" s="211"/>
      <c r="T289" s="278">
        <f t="shared" si="13"/>
        <v>0</v>
      </c>
      <c r="U289" s="356">
        <f t="shared" si="14"/>
        <v>10</v>
      </c>
    </row>
    <row r="290" spans="1:21" ht="18" customHeight="1">
      <c r="A290" s="826"/>
      <c r="B290" s="827"/>
      <c r="C290" s="829"/>
      <c r="D290" s="829"/>
      <c r="E290" s="201">
        <v>12</v>
      </c>
      <c r="F290" s="334"/>
      <c r="G290" s="334"/>
      <c r="H290" s="204"/>
      <c r="I290" s="205"/>
      <c r="J290" s="206"/>
      <c r="K290" s="205"/>
      <c r="L290" s="206"/>
      <c r="M290" s="207"/>
      <c r="N290" s="208"/>
      <c r="O290" s="209"/>
      <c r="P290" s="207"/>
      <c r="Q290" s="208"/>
      <c r="R290" s="210"/>
      <c r="S290" s="211"/>
      <c r="T290" s="278">
        <f t="shared" si="13"/>
        <v>0</v>
      </c>
      <c r="U290" s="356">
        <f t="shared" si="14"/>
        <v>10</v>
      </c>
    </row>
    <row r="291" spans="1:21" ht="18" customHeight="1">
      <c r="A291" s="826"/>
      <c r="B291" s="827"/>
      <c r="C291" s="829"/>
      <c r="D291" s="829"/>
      <c r="E291" s="201">
        <v>13</v>
      </c>
      <c r="F291" s="334"/>
      <c r="G291" s="334"/>
      <c r="H291" s="204"/>
      <c r="I291" s="205"/>
      <c r="J291" s="206"/>
      <c r="K291" s="205"/>
      <c r="L291" s="206"/>
      <c r="M291" s="207"/>
      <c r="N291" s="208"/>
      <c r="O291" s="209"/>
      <c r="P291" s="207"/>
      <c r="Q291" s="208"/>
      <c r="R291" s="210"/>
      <c r="S291" s="211"/>
      <c r="T291" s="278">
        <f t="shared" si="13"/>
        <v>0</v>
      </c>
      <c r="U291" s="356">
        <f t="shared" si="14"/>
        <v>10</v>
      </c>
    </row>
    <row r="292" spans="1:21" ht="18" customHeight="1">
      <c r="A292" s="826"/>
      <c r="B292" s="827"/>
      <c r="C292" s="829"/>
      <c r="D292" s="829"/>
      <c r="E292" s="201">
        <v>14</v>
      </c>
      <c r="F292" s="334"/>
      <c r="G292" s="334"/>
      <c r="H292" s="204"/>
      <c r="I292" s="205"/>
      <c r="J292" s="206"/>
      <c r="K292" s="205"/>
      <c r="L292" s="206"/>
      <c r="M292" s="207"/>
      <c r="N292" s="208"/>
      <c r="O292" s="209"/>
      <c r="P292" s="207"/>
      <c r="Q292" s="208"/>
      <c r="R292" s="210"/>
      <c r="S292" s="211"/>
      <c r="T292" s="278">
        <f t="shared" si="13"/>
        <v>0</v>
      </c>
      <c r="U292" s="356">
        <f t="shared" si="14"/>
        <v>10</v>
      </c>
    </row>
    <row r="293" spans="1:21" ht="18" customHeight="1">
      <c r="A293" s="826"/>
      <c r="B293" s="827"/>
      <c r="C293" s="829"/>
      <c r="D293" s="829"/>
      <c r="E293" s="201">
        <v>15</v>
      </c>
      <c r="F293" s="334"/>
      <c r="G293" s="334"/>
      <c r="H293" s="204"/>
      <c r="I293" s="205"/>
      <c r="J293" s="206"/>
      <c r="K293" s="205"/>
      <c r="L293" s="206"/>
      <c r="M293" s="207"/>
      <c r="N293" s="208"/>
      <c r="O293" s="209"/>
      <c r="P293" s="207"/>
      <c r="Q293" s="208"/>
      <c r="R293" s="210"/>
      <c r="S293" s="211"/>
      <c r="T293" s="278">
        <f t="shared" si="13"/>
        <v>0</v>
      </c>
      <c r="U293" s="356">
        <f t="shared" si="14"/>
        <v>10</v>
      </c>
    </row>
    <row r="294" spans="1:21" ht="18" customHeight="1">
      <c r="A294" s="826"/>
      <c r="B294" s="827"/>
      <c r="C294" s="829"/>
      <c r="D294" s="829"/>
      <c r="E294" s="201">
        <v>16</v>
      </c>
      <c r="F294" s="334"/>
      <c r="G294" s="334"/>
      <c r="H294" s="204"/>
      <c r="I294" s="205"/>
      <c r="J294" s="206"/>
      <c r="K294" s="205"/>
      <c r="L294" s="206"/>
      <c r="M294" s="207"/>
      <c r="N294" s="208"/>
      <c r="O294" s="209"/>
      <c r="P294" s="207"/>
      <c r="Q294" s="208"/>
      <c r="R294" s="210"/>
      <c r="S294" s="211"/>
      <c r="T294" s="278">
        <f t="shared" si="13"/>
        <v>0</v>
      </c>
      <c r="U294" s="356">
        <f t="shared" si="14"/>
        <v>10</v>
      </c>
    </row>
    <row r="295" spans="1:21" ht="18" customHeight="1">
      <c r="A295" s="826"/>
      <c r="B295" s="827"/>
      <c r="C295" s="829"/>
      <c r="D295" s="829"/>
      <c r="E295" s="201">
        <v>17</v>
      </c>
      <c r="F295" s="334"/>
      <c r="G295" s="334"/>
      <c r="H295" s="204"/>
      <c r="I295" s="205"/>
      <c r="J295" s="206"/>
      <c r="K295" s="205"/>
      <c r="L295" s="206"/>
      <c r="M295" s="207"/>
      <c r="N295" s="208"/>
      <c r="O295" s="209"/>
      <c r="P295" s="207"/>
      <c r="Q295" s="208"/>
      <c r="R295" s="210"/>
      <c r="S295" s="211"/>
      <c r="T295" s="278">
        <f t="shared" si="13"/>
        <v>0</v>
      </c>
      <c r="U295" s="356">
        <f t="shared" si="14"/>
        <v>10</v>
      </c>
    </row>
    <row r="296" spans="1:21" ht="18" customHeight="1">
      <c r="A296" s="826"/>
      <c r="B296" s="827"/>
      <c r="C296" s="829"/>
      <c r="D296" s="829"/>
      <c r="E296" s="201">
        <v>18</v>
      </c>
      <c r="F296" s="334"/>
      <c r="G296" s="334"/>
      <c r="H296" s="204"/>
      <c r="I296" s="205"/>
      <c r="J296" s="206"/>
      <c r="K296" s="205"/>
      <c r="L296" s="206"/>
      <c r="M296" s="207"/>
      <c r="N296" s="208"/>
      <c r="O296" s="209"/>
      <c r="P296" s="207"/>
      <c r="Q296" s="208"/>
      <c r="R296" s="210"/>
      <c r="S296" s="211"/>
      <c r="T296" s="278">
        <f t="shared" si="13"/>
        <v>0</v>
      </c>
      <c r="U296" s="356">
        <f t="shared" si="14"/>
        <v>10</v>
      </c>
    </row>
    <row r="297" spans="1:21" ht="18" customHeight="1">
      <c r="A297" s="826"/>
      <c r="B297" s="827"/>
      <c r="C297" s="829"/>
      <c r="D297" s="829"/>
      <c r="E297" s="201">
        <v>19</v>
      </c>
      <c r="F297" s="334"/>
      <c r="G297" s="334"/>
      <c r="H297" s="204"/>
      <c r="I297" s="205"/>
      <c r="J297" s="206"/>
      <c r="K297" s="205"/>
      <c r="L297" s="206"/>
      <c r="M297" s="207"/>
      <c r="N297" s="208"/>
      <c r="O297" s="209"/>
      <c r="P297" s="207"/>
      <c r="Q297" s="208"/>
      <c r="R297" s="210"/>
      <c r="S297" s="211"/>
      <c r="T297" s="278">
        <f t="shared" si="13"/>
        <v>0</v>
      </c>
      <c r="U297" s="356">
        <f t="shared" si="14"/>
        <v>10</v>
      </c>
    </row>
    <row r="298" spans="1:21" ht="18" customHeight="1">
      <c r="A298" s="826"/>
      <c r="B298" s="827"/>
      <c r="C298" s="829"/>
      <c r="D298" s="829"/>
      <c r="E298" s="201">
        <v>20</v>
      </c>
      <c r="F298" s="334"/>
      <c r="G298" s="334"/>
      <c r="H298" s="204"/>
      <c r="I298" s="205"/>
      <c r="J298" s="206"/>
      <c r="K298" s="205"/>
      <c r="L298" s="206"/>
      <c r="M298" s="207"/>
      <c r="N298" s="208"/>
      <c r="O298" s="209"/>
      <c r="P298" s="207"/>
      <c r="Q298" s="208"/>
      <c r="R298" s="210"/>
      <c r="S298" s="211"/>
      <c r="T298" s="278">
        <f t="shared" si="13"/>
        <v>0</v>
      </c>
      <c r="U298" s="356">
        <f t="shared" si="14"/>
        <v>10</v>
      </c>
    </row>
    <row r="299" spans="1:21" ht="18" customHeight="1">
      <c r="A299" s="826"/>
      <c r="B299" s="827"/>
      <c r="C299" s="829"/>
      <c r="D299" s="829"/>
      <c r="E299" s="201">
        <v>21</v>
      </c>
      <c r="F299" s="334"/>
      <c r="G299" s="334"/>
      <c r="H299" s="204"/>
      <c r="I299" s="205"/>
      <c r="J299" s="206"/>
      <c r="K299" s="205"/>
      <c r="L299" s="206"/>
      <c r="M299" s="207"/>
      <c r="N299" s="208"/>
      <c r="O299" s="209"/>
      <c r="P299" s="207"/>
      <c r="Q299" s="208"/>
      <c r="R299" s="210"/>
      <c r="S299" s="211"/>
      <c r="T299" s="278">
        <f t="shared" si="13"/>
        <v>0</v>
      </c>
      <c r="U299" s="356">
        <f t="shared" si="14"/>
        <v>10</v>
      </c>
    </row>
    <row r="300" spans="1:21" ht="18" customHeight="1">
      <c r="A300" s="826"/>
      <c r="B300" s="827"/>
      <c r="C300" s="829"/>
      <c r="D300" s="829"/>
      <c r="E300" s="201">
        <v>22</v>
      </c>
      <c r="F300" s="334"/>
      <c r="G300" s="334"/>
      <c r="H300" s="204"/>
      <c r="I300" s="205"/>
      <c r="J300" s="206"/>
      <c r="K300" s="205"/>
      <c r="L300" s="206"/>
      <c r="M300" s="207"/>
      <c r="N300" s="208"/>
      <c r="O300" s="209"/>
      <c r="P300" s="207"/>
      <c r="Q300" s="208"/>
      <c r="R300" s="210"/>
      <c r="S300" s="211"/>
      <c r="T300" s="278">
        <f t="shared" si="13"/>
        <v>0</v>
      </c>
      <c r="U300" s="356">
        <f t="shared" si="14"/>
        <v>10</v>
      </c>
    </row>
    <row r="301" spans="1:21" ht="18" customHeight="1">
      <c r="A301" s="826"/>
      <c r="B301" s="827"/>
      <c r="C301" s="829"/>
      <c r="D301" s="829"/>
      <c r="E301" s="201">
        <v>23</v>
      </c>
      <c r="F301" s="334"/>
      <c r="G301" s="334"/>
      <c r="H301" s="204"/>
      <c r="I301" s="205"/>
      <c r="J301" s="206"/>
      <c r="K301" s="205"/>
      <c r="L301" s="206"/>
      <c r="M301" s="207"/>
      <c r="N301" s="208"/>
      <c r="O301" s="209"/>
      <c r="P301" s="207"/>
      <c r="Q301" s="208"/>
      <c r="R301" s="210"/>
      <c r="S301" s="211"/>
      <c r="T301" s="278">
        <f t="shared" si="13"/>
        <v>0</v>
      </c>
      <c r="U301" s="356">
        <f t="shared" si="14"/>
        <v>10</v>
      </c>
    </row>
    <row r="302" spans="1:21" ht="18" customHeight="1">
      <c r="A302" s="826"/>
      <c r="B302" s="827"/>
      <c r="C302" s="829"/>
      <c r="D302" s="829"/>
      <c r="E302" s="201">
        <v>24</v>
      </c>
      <c r="F302" s="334"/>
      <c r="G302" s="334"/>
      <c r="H302" s="204"/>
      <c r="I302" s="205"/>
      <c r="J302" s="206"/>
      <c r="K302" s="205"/>
      <c r="L302" s="206"/>
      <c r="M302" s="207"/>
      <c r="N302" s="208"/>
      <c r="O302" s="209"/>
      <c r="P302" s="207"/>
      <c r="Q302" s="208"/>
      <c r="R302" s="210"/>
      <c r="S302" s="211"/>
      <c r="T302" s="278">
        <f t="shared" si="13"/>
        <v>0</v>
      </c>
      <c r="U302" s="356">
        <f t="shared" si="14"/>
        <v>10</v>
      </c>
    </row>
    <row r="303" spans="1:21" ht="18" customHeight="1">
      <c r="A303" s="826"/>
      <c r="B303" s="827"/>
      <c r="C303" s="829"/>
      <c r="D303" s="829"/>
      <c r="E303" s="201">
        <v>25</v>
      </c>
      <c r="F303" s="334"/>
      <c r="G303" s="334"/>
      <c r="H303" s="204"/>
      <c r="I303" s="205"/>
      <c r="J303" s="206"/>
      <c r="K303" s="205"/>
      <c r="L303" s="206"/>
      <c r="M303" s="207"/>
      <c r="N303" s="208"/>
      <c r="O303" s="209"/>
      <c r="P303" s="207"/>
      <c r="Q303" s="208"/>
      <c r="R303" s="210"/>
      <c r="S303" s="211"/>
      <c r="T303" s="278">
        <f t="shared" si="13"/>
        <v>0</v>
      </c>
      <c r="U303" s="356">
        <f t="shared" si="14"/>
        <v>10</v>
      </c>
    </row>
    <row r="304" spans="1:21" ht="18" customHeight="1">
      <c r="A304" s="826"/>
      <c r="B304" s="827"/>
      <c r="C304" s="829"/>
      <c r="D304" s="829"/>
      <c r="E304" s="201">
        <v>26</v>
      </c>
      <c r="F304" s="334"/>
      <c r="G304" s="334"/>
      <c r="H304" s="204"/>
      <c r="I304" s="205"/>
      <c r="J304" s="206"/>
      <c r="K304" s="205"/>
      <c r="L304" s="206"/>
      <c r="M304" s="207"/>
      <c r="N304" s="208"/>
      <c r="O304" s="209"/>
      <c r="P304" s="207"/>
      <c r="Q304" s="208"/>
      <c r="R304" s="210"/>
      <c r="S304" s="211"/>
      <c r="T304" s="278">
        <f t="shared" si="13"/>
        <v>0</v>
      </c>
      <c r="U304" s="356">
        <f t="shared" si="14"/>
        <v>10</v>
      </c>
    </row>
    <row r="305" spans="1:21" ht="18" customHeight="1">
      <c r="A305" s="826"/>
      <c r="B305" s="827"/>
      <c r="C305" s="829"/>
      <c r="D305" s="829"/>
      <c r="E305" s="201">
        <v>27</v>
      </c>
      <c r="F305" s="334"/>
      <c r="G305" s="334"/>
      <c r="H305" s="204"/>
      <c r="I305" s="205"/>
      <c r="J305" s="206"/>
      <c r="K305" s="205"/>
      <c r="L305" s="206"/>
      <c r="M305" s="207"/>
      <c r="N305" s="208"/>
      <c r="O305" s="209"/>
      <c r="P305" s="207"/>
      <c r="Q305" s="208"/>
      <c r="R305" s="210"/>
      <c r="S305" s="211"/>
      <c r="T305" s="278">
        <f t="shared" si="13"/>
        <v>0</v>
      </c>
      <c r="U305" s="356">
        <f t="shared" si="14"/>
        <v>10</v>
      </c>
    </row>
    <row r="306" spans="1:21" ht="18" customHeight="1">
      <c r="A306" s="826"/>
      <c r="B306" s="827"/>
      <c r="C306" s="829"/>
      <c r="D306" s="829"/>
      <c r="E306" s="201">
        <v>28</v>
      </c>
      <c r="F306" s="334"/>
      <c r="G306" s="334"/>
      <c r="H306" s="204"/>
      <c r="I306" s="205"/>
      <c r="J306" s="206"/>
      <c r="K306" s="205"/>
      <c r="L306" s="206"/>
      <c r="M306" s="207"/>
      <c r="N306" s="208"/>
      <c r="O306" s="209"/>
      <c r="P306" s="207"/>
      <c r="Q306" s="208"/>
      <c r="R306" s="210"/>
      <c r="S306" s="211"/>
      <c r="T306" s="278">
        <f t="shared" si="13"/>
        <v>0</v>
      </c>
      <c r="U306" s="356">
        <f t="shared" si="14"/>
        <v>10</v>
      </c>
    </row>
    <row r="307" spans="1:21" ht="18" customHeight="1">
      <c r="A307" s="826"/>
      <c r="B307" s="827"/>
      <c r="C307" s="829"/>
      <c r="D307" s="829"/>
      <c r="E307" s="201">
        <v>29</v>
      </c>
      <c r="F307" s="334"/>
      <c r="G307" s="334"/>
      <c r="H307" s="204"/>
      <c r="I307" s="205"/>
      <c r="J307" s="206"/>
      <c r="K307" s="205"/>
      <c r="L307" s="206"/>
      <c r="M307" s="207"/>
      <c r="N307" s="208"/>
      <c r="O307" s="209"/>
      <c r="P307" s="207"/>
      <c r="Q307" s="208"/>
      <c r="R307" s="210"/>
      <c r="S307" s="211"/>
      <c r="T307" s="278">
        <f t="shared" si="13"/>
        <v>0</v>
      </c>
      <c r="U307" s="356">
        <f t="shared" si="14"/>
        <v>10</v>
      </c>
    </row>
    <row r="308" spans="1:21" ht="18" customHeight="1">
      <c r="A308" s="834"/>
      <c r="B308" s="835"/>
      <c r="C308" s="829"/>
      <c r="D308" s="829"/>
      <c r="E308" s="277">
        <v>30</v>
      </c>
      <c r="F308" s="375"/>
      <c r="G308" s="375"/>
      <c r="H308" s="134"/>
      <c r="I308" s="135"/>
      <c r="J308" s="212"/>
      <c r="K308" s="135"/>
      <c r="L308" s="212"/>
      <c r="M308" s="27"/>
      <c r="N308" s="120"/>
      <c r="O308" s="109"/>
      <c r="P308" s="27"/>
      <c r="Q308" s="120"/>
      <c r="R308" s="32"/>
      <c r="S308" s="122"/>
      <c r="T308" s="136">
        <f t="shared" si="13"/>
        <v>0</v>
      </c>
      <c r="U308" s="356">
        <f t="shared" si="14"/>
        <v>10</v>
      </c>
    </row>
    <row r="309" spans="1:21" ht="18" customHeight="1">
      <c r="A309" s="824">
        <v>11</v>
      </c>
      <c r="B309" s="825"/>
      <c r="C309" s="828" t="str">
        <f>IF(ISERROR(VLOOKUP($A309,【大規模】地域番号⑰!$BD:$BF,2,FALSE)),"",VLOOKUP($A309,【大規模】地域番号⑰!$BD:$BF,2,FALSE))</f>
        <v/>
      </c>
      <c r="D309" s="828" t="str">
        <f>IF(ISERROR(VLOOKUP($A309,【大規模】地域番号⑰!$BD:$BF,3,FALSE)),"",VLOOKUP($A309,【大規模】地域番号⑰!$BD:$BF,3,FALSE))</f>
        <v/>
      </c>
      <c r="E309" s="201">
        <v>1</v>
      </c>
      <c r="F309" s="334"/>
      <c r="G309" s="334"/>
      <c r="H309" s="176"/>
      <c r="I309" s="177"/>
      <c r="J309" s="178"/>
      <c r="K309" s="180"/>
      <c r="L309" s="181"/>
      <c r="M309" s="179"/>
      <c r="N309" s="180"/>
      <c r="O309" s="181"/>
      <c r="P309" s="179"/>
      <c r="Q309" s="180"/>
      <c r="R309" s="182"/>
      <c r="S309" s="183"/>
      <c r="T309" s="257">
        <f t="shared" si="13"/>
        <v>0</v>
      </c>
      <c r="U309" s="356">
        <f>$A$309</f>
        <v>11</v>
      </c>
    </row>
    <row r="310" spans="1:21" ht="18" customHeight="1">
      <c r="A310" s="826"/>
      <c r="B310" s="827"/>
      <c r="C310" s="829"/>
      <c r="D310" s="829"/>
      <c r="E310" s="201">
        <v>2</v>
      </c>
      <c r="F310" s="334"/>
      <c r="G310" s="334"/>
      <c r="H310" s="128"/>
      <c r="I310" s="111"/>
      <c r="J310" s="106"/>
      <c r="K310" s="112"/>
      <c r="L310" s="107"/>
      <c r="M310" s="12"/>
      <c r="N310" s="112"/>
      <c r="O310" s="107"/>
      <c r="P310" s="12"/>
      <c r="Q310" s="112"/>
      <c r="R310" s="31"/>
      <c r="S310" s="115"/>
      <c r="T310" s="93">
        <f t="shared" si="13"/>
        <v>0</v>
      </c>
      <c r="U310" s="356">
        <f t="shared" ref="U310:U338" si="15">$A$309</f>
        <v>11</v>
      </c>
    </row>
    <row r="311" spans="1:21" ht="18" customHeight="1">
      <c r="A311" s="826"/>
      <c r="B311" s="827"/>
      <c r="C311" s="829"/>
      <c r="D311" s="829"/>
      <c r="E311" s="201">
        <v>3</v>
      </c>
      <c r="F311" s="334"/>
      <c r="G311" s="334"/>
      <c r="H311" s="128"/>
      <c r="I311" s="111"/>
      <c r="J311" s="106"/>
      <c r="K311" s="112"/>
      <c r="L311" s="107"/>
      <c r="M311" s="12"/>
      <c r="N311" s="112"/>
      <c r="O311" s="107"/>
      <c r="P311" s="12"/>
      <c r="Q311" s="112"/>
      <c r="R311" s="31"/>
      <c r="S311" s="115"/>
      <c r="T311" s="93">
        <f t="shared" si="13"/>
        <v>0</v>
      </c>
      <c r="U311" s="356">
        <f t="shared" si="15"/>
        <v>11</v>
      </c>
    </row>
    <row r="312" spans="1:21" ht="18" customHeight="1">
      <c r="A312" s="826"/>
      <c r="B312" s="827"/>
      <c r="C312" s="829"/>
      <c r="D312" s="829"/>
      <c r="E312" s="201">
        <v>4</v>
      </c>
      <c r="F312" s="334"/>
      <c r="G312" s="334"/>
      <c r="H312" s="128"/>
      <c r="I312" s="111"/>
      <c r="J312" s="106"/>
      <c r="K312" s="112"/>
      <c r="L312" s="107"/>
      <c r="M312" s="12"/>
      <c r="N312" s="112"/>
      <c r="O312" s="107"/>
      <c r="P312" s="12"/>
      <c r="Q312" s="112"/>
      <c r="R312" s="31"/>
      <c r="S312" s="115"/>
      <c r="T312" s="93">
        <f t="shared" si="13"/>
        <v>0</v>
      </c>
      <c r="U312" s="356">
        <f t="shared" si="15"/>
        <v>11</v>
      </c>
    </row>
    <row r="313" spans="1:21" ht="18" customHeight="1">
      <c r="A313" s="826"/>
      <c r="B313" s="827"/>
      <c r="C313" s="829"/>
      <c r="D313" s="829"/>
      <c r="E313" s="201">
        <v>5</v>
      </c>
      <c r="F313" s="334"/>
      <c r="G313" s="334"/>
      <c r="H313" s="128"/>
      <c r="I313" s="111"/>
      <c r="J313" s="106"/>
      <c r="K313" s="112"/>
      <c r="L313" s="107"/>
      <c r="M313" s="12"/>
      <c r="N313" s="112"/>
      <c r="O313" s="107"/>
      <c r="P313" s="12"/>
      <c r="Q313" s="112"/>
      <c r="R313" s="31"/>
      <c r="S313" s="115"/>
      <c r="T313" s="93">
        <f t="shared" si="13"/>
        <v>0</v>
      </c>
      <c r="U313" s="356">
        <f t="shared" si="15"/>
        <v>11</v>
      </c>
    </row>
    <row r="314" spans="1:21" ht="18" customHeight="1">
      <c r="A314" s="826"/>
      <c r="B314" s="827"/>
      <c r="C314" s="829"/>
      <c r="D314" s="829"/>
      <c r="E314" s="201">
        <v>6</v>
      </c>
      <c r="F314" s="334"/>
      <c r="G314" s="334"/>
      <c r="H314" s="128"/>
      <c r="I314" s="111"/>
      <c r="J314" s="106"/>
      <c r="K314" s="111"/>
      <c r="L314" s="106"/>
      <c r="M314" s="12"/>
      <c r="N314" s="111"/>
      <c r="O314" s="107"/>
      <c r="P314" s="25"/>
      <c r="Q314" s="112"/>
      <c r="R314" s="31"/>
      <c r="S314" s="115"/>
      <c r="T314" s="93">
        <f t="shared" si="13"/>
        <v>0</v>
      </c>
      <c r="U314" s="356">
        <f t="shared" si="15"/>
        <v>11</v>
      </c>
    </row>
    <row r="315" spans="1:21" ht="18" customHeight="1">
      <c r="A315" s="826"/>
      <c r="B315" s="827"/>
      <c r="C315" s="829"/>
      <c r="D315" s="829"/>
      <c r="E315" s="201">
        <v>7</v>
      </c>
      <c r="F315" s="334"/>
      <c r="G315" s="334"/>
      <c r="H315" s="128"/>
      <c r="I315" s="111"/>
      <c r="J315" s="106"/>
      <c r="K315" s="111"/>
      <c r="L315" s="106"/>
      <c r="M315" s="12"/>
      <c r="N315" s="111"/>
      <c r="O315" s="107"/>
      <c r="P315" s="25"/>
      <c r="Q315" s="112"/>
      <c r="R315" s="31"/>
      <c r="S315" s="115"/>
      <c r="T315" s="93">
        <f t="shared" si="13"/>
        <v>0</v>
      </c>
      <c r="U315" s="356">
        <f t="shared" si="15"/>
        <v>11</v>
      </c>
    </row>
    <row r="316" spans="1:21" ht="18" customHeight="1">
      <c r="A316" s="826"/>
      <c r="B316" s="827"/>
      <c r="C316" s="829"/>
      <c r="D316" s="829"/>
      <c r="E316" s="201">
        <v>8</v>
      </c>
      <c r="F316" s="334"/>
      <c r="G316" s="334"/>
      <c r="H316" s="128"/>
      <c r="I316" s="111"/>
      <c r="J316" s="106"/>
      <c r="K316" s="111"/>
      <c r="L316" s="106"/>
      <c r="M316" s="12"/>
      <c r="N316" s="111"/>
      <c r="O316" s="107"/>
      <c r="P316" s="25"/>
      <c r="Q316" s="112"/>
      <c r="R316" s="31"/>
      <c r="S316" s="115"/>
      <c r="T316" s="93">
        <f t="shared" si="13"/>
        <v>0</v>
      </c>
      <c r="U316" s="356">
        <f t="shared" si="15"/>
        <v>11</v>
      </c>
    </row>
    <row r="317" spans="1:21" ht="18" customHeight="1">
      <c r="A317" s="826"/>
      <c r="B317" s="827"/>
      <c r="C317" s="829"/>
      <c r="D317" s="829"/>
      <c r="E317" s="201">
        <v>9</v>
      </c>
      <c r="F317" s="334"/>
      <c r="G317" s="334"/>
      <c r="H317" s="128"/>
      <c r="I317" s="111"/>
      <c r="J317" s="106"/>
      <c r="K317" s="111"/>
      <c r="L317" s="106"/>
      <c r="M317" s="12"/>
      <c r="N317" s="112"/>
      <c r="O317" s="107"/>
      <c r="P317" s="12"/>
      <c r="Q317" s="112"/>
      <c r="R317" s="31"/>
      <c r="S317" s="115"/>
      <c r="T317" s="93">
        <f t="shared" si="13"/>
        <v>0</v>
      </c>
      <c r="U317" s="356">
        <f t="shared" si="15"/>
        <v>11</v>
      </c>
    </row>
    <row r="318" spans="1:21" ht="18" customHeight="1">
      <c r="A318" s="826"/>
      <c r="B318" s="827"/>
      <c r="C318" s="829"/>
      <c r="D318" s="829"/>
      <c r="E318" s="201">
        <v>10</v>
      </c>
      <c r="F318" s="334"/>
      <c r="G318" s="334"/>
      <c r="H318" s="204"/>
      <c r="I318" s="205"/>
      <c r="J318" s="206"/>
      <c r="K318" s="205"/>
      <c r="L318" s="206"/>
      <c r="M318" s="207"/>
      <c r="N318" s="208"/>
      <c r="O318" s="209"/>
      <c r="P318" s="207"/>
      <c r="Q318" s="208"/>
      <c r="R318" s="210"/>
      <c r="S318" s="211"/>
      <c r="T318" s="278">
        <f t="shared" si="13"/>
        <v>0</v>
      </c>
      <c r="U318" s="356">
        <f t="shared" si="15"/>
        <v>11</v>
      </c>
    </row>
    <row r="319" spans="1:21" ht="18" customHeight="1">
      <c r="A319" s="826"/>
      <c r="B319" s="827"/>
      <c r="C319" s="829"/>
      <c r="D319" s="829"/>
      <c r="E319" s="201">
        <v>11</v>
      </c>
      <c r="F319" s="334"/>
      <c r="G319" s="334"/>
      <c r="H319" s="204"/>
      <c r="I319" s="205"/>
      <c r="J319" s="206"/>
      <c r="K319" s="205"/>
      <c r="L319" s="206"/>
      <c r="M319" s="207"/>
      <c r="N319" s="208"/>
      <c r="O319" s="209"/>
      <c r="P319" s="207"/>
      <c r="Q319" s="208"/>
      <c r="R319" s="210"/>
      <c r="S319" s="211"/>
      <c r="T319" s="278">
        <f t="shared" si="13"/>
        <v>0</v>
      </c>
      <c r="U319" s="356">
        <f t="shared" si="15"/>
        <v>11</v>
      </c>
    </row>
    <row r="320" spans="1:21" ht="18" customHeight="1">
      <c r="A320" s="826"/>
      <c r="B320" s="827"/>
      <c r="C320" s="829"/>
      <c r="D320" s="829"/>
      <c r="E320" s="201">
        <v>12</v>
      </c>
      <c r="F320" s="334"/>
      <c r="G320" s="334"/>
      <c r="H320" s="204"/>
      <c r="I320" s="205"/>
      <c r="J320" s="206"/>
      <c r="K320" s="205"/>
      <c r="L320" s="206"/>
      <c r="M320" s="207"/>
      <c r="N320" s="208"/>
      <c r="O320" s="209"/>
      <c r="P320" s="207"/>
      <c r="Q320" s="208"/>
      <c r="R320" s="210"/>
      <c r="S320" s="211"/>
      <c r="T320" s="278">
        <f t="shared" si="13"/>
        <v>0</v>
      </c>
      <c r="U320" s="356">
        <f t="shared" si="15"/>
        <v>11</v>
      </c>
    </row>
    <row r="321" spans="1:21" ht="18" customHeight="1">
      <c r="A321" s="826"/>
      <c r="B321" s="827"/>
      <c r="C321" s="829"/>
      <c r="D321" s="829"/>
      <c r="E321" s="201">
        <v>13</v>
      </c>
      <c r="F321" s="334"/>
      <c r="G321" s="334"/>
      <c r="H321" s="204"/>
      <c r="I321" s="205"/>
      <c r="J321" s="206"/>
      <c r="K321" s="205"/>
      <c r="L321" s="206"/>
      <c r="M321" s="207"/>
      <c r="N321" s="208"/>
      <c r="O321" s="209"/>
      <c r="P321" s="207"/>
      <c r="Q321" s="208"/>
      <c r="R321" s="210"/>
      <c r="S321" s="211"/>
      <c r="T321" s="278">
        <f t="shared" si="13"/>
        <v>0</v>
      </c>
      <c r="U321" s="356">
        <f t="shared" si="15"/>
        <v>11</v>
      </c>
    </row>
    <row r="322" spans="1:21" ht="18" customHeight="1">
      <c r="A322" s="826"/>
      <c r="B322" s="827"/>
      <c r="C322" s="829"/>
      <c r="D322" s="829"/>
      <c r="E322" s="201">
        <v>14</v>
      </c>
      <c r="F322" s="334"/>
      <c r="G322" s="334"/>
      <c r="H322" s="204"/>
      <c r="I322" s="205"/>
      <c r="J322" s="206"/>
      <c r="K322" s="205"/>
      <c r="L322" s="206"/>
      <c r="M322" s="207"/>
      <c r="N322" s="208"/>
      <c r="O322" s="209"/>
      <c r="P322" s="207"/>
      <c r="Q322" s="208"/>
      <c r="R322" s="210"/>
      <c r="S322" s="211"/>
      <c r="T322" s="278">
        <f t="shared" si="13"/>
        <v>0</v>
      </c>
      <c r="U322" s="356">
        <f t="shared" si="15"/>
        <v>11</v>
      </c>
    </row>
    <row r="323" spans="1:21" ht="18" customHeight="1">
      <c r="A323" s="826"/>
      <c r="B323" s="827"/>
      <c r="C323" s="829"/>
      <c r="D323" s="829"/>
      <c r="E323" s="201">
        <v>15</v>
      </c>
      <c r="F323" s="334"/>
      <c r="G323" s="334"/>
      <c r="H323" s="204"/>
      <c r="I323" s="205"/>
      <c r="J323" s="206"/>
      <c r="K323" s="205"/>
      <c r="L323" s="206"/>
      <c r="M323" s="207"/>
      <c r="N323" s="208"/>
      <c r="O323" s="209"/>
      <c r="P323" s="207"/>
      <c r="Q323" s="208"/>
      <c r="R323" s="210"/>
      <c r="S323" s="211"/>
      <c r="T323" s="278">
        <f t="shared" si="13"/>
        <v>0</v>
      </c>
      <c r="U323" s="356">
        <f t="shared" si="15"/>
        <v>11</v>
      </c>
    </row>
    <row r="324" spans="1:21" ht="18" customHeight="1">
      <c r="A324" s="826"/>
      <c r="B324" s="827"/>
      <c r="C324" s="829"/>
      <c r="D324" s="829"/>
      <c r="E324" s="201">
        <v>16</v>
      </c>
      <c r="F324" s="334"/>
      <c r="G324" s="334"/>
      <c r="H324" s="204"/>
      <c r="I324" s="205"/>
      <c r="J324" s="206"/>
      <c r="K324" s="205"/>
      <c r="L324" s="206"/>
      <c r="M324" s="207"/>
      <c r="N324" s="208"/>
      <c r="O324" s="209"/>
      <c r="P324" s="207"/>
      <c r="Q324" s="208"/>
      <c r="R324" s="210"/>
      <c r="S324" s="211"/>
      <c r="T324" s="278">
        <f t="shared" si="13"/>
        <v>0</v>
      </c>
      <c r="U324" s="356">
        <f t="shared" si="15"/>
        <v>11</v>
      </c>
    </row>
    <row r="325" spans="1:21" ht="18" customHeight="1">
      <c r="A325" s="826"/>
      <c r="B325" s="827"/>
      <c r="C325" s="829"/>
      <c r="D325" s="829"/>
      <c r="E325" s="201">
        <v>17</v>
      </c>
      <c r="F325" s="334"/>
      <c r="G325" s="334"/>
      <c r="H325" s="204"/>
      <c r="I325" s="205"/>
      <c r="J325" s="206"/>
      <c r="K325" s="205"/>
      <c r="L325" s="206"/>
      <c r="M325" s="207"/>
      <c r="N325" s="208"/>
      <c r="O325" s="209"/>
      <c r="P325" s="207"/>
      <c r="Q325" s="208"/>
      <c r="R325" s="210"/>
      <c r="S325" s="211"/>
      <c r="T325" s="278">
        <f t="shared" si="13"/>
        <v>0</v>
      </c>
      <c r="U325" s="356">
        <f t="shared" si="15"/>
        <v>11</v>
      </c>
    </row>
    <row r="326" spans="1:21" ht="18" customHeight="1">
      <c r="A326" s="826"/>
      <c r="B326" s="827"/>
      <c r="C326" s="829"/>
      <c r="D326" s="829"/>
      <c r="E326" s="201">
        <v>18</v>
      </c>
      <c r="F326" s="334"/>
      <c r="G326" s="334"/>
      <c r="H326" s="204"/>
      <c r="I326" s="205"/>
      <c r="J326" s="206"/>
      <c r="K326" s="205"/>
      <c r="L326" s="206"/>
      <c r="M326" s="207"/>
      <c r="N326" s="208"/>
      <c r="O326" s="209"/>
      <c r="P326" s="207"/>
      <c r="Q326" s="208"/>
      <c r="R326" s="210"/>
      <c r="S326" s="211"/>
      <c r="T326" s="278">
        <f t="shared" si="13"/>
        <v>0</v>
      </c>
      <c r="U326" s="356">
        <f t="shared" si="15"/>
        <v>11</v>
      </c>
    </row>
    <row r="327" spans="1:21" ht="18" customHeight="1">
      <c r="A327" s="826"/>
      <c r="B327" s="827"/>
      <c r="C327" s="829"/>
      <c r="D327" s="829"/>
      <c r="E327" s="201">
        <v>19</v>
      </c>
      <c r="F327" s="334"/>
      <c r="G327" s="334"/>
      <c r="H327" s="204"/>
      <c r="I327" s="205"/>
      <c r="J327" s="206"/>
      <c r="K327" s="205"/>
      <c r="L327" s="206"/>
      <c r="M327" s="207"/>
      <c r="N327" s="208"/>
      <c r="O327" s="209"/>
      <c r="P327" s="207"/>
      <c r="Q327" s="208"/>
      <c r="R327" s="210"/>
      <c r="S327" s="211"/>
      <c r="T327" s="278">
        <f t="shared" si="13"/>
        <v>0</v>
      </c>
      <c r="U327" s="356">
        <f t="shared" si="15"/>
        <v>11</v>
      </c>
    </row>
    <row r="328" spans="1:21" ht="18" customHeight="1">
      <c r="A328" s="826"/>
      <c r="B328" s="827"/>
      <c r="C328" s="829"/>
      <c r="D328" s="829"/>
      <c r="E328" s="201">
        <v>20</v>
      </c>
      <c r="F328" s="334"/>
      <c r="G328" s="334"/>
      <c r="H328" s="204"/>
      <c r="I328" s="205"/>
      <c r="J328" s="206"/>
      <c r="K328" s="205"/>
      <c r="L328" s="206"/>
      <c r="M328" s="207"/>
      <c r="N328" s="208"/>
      <c r="O328" s="209"/>
      <c r="P328" s="207"/>
      <c r="Q328" s="208"/>
      <c r="R328" s="210"/>
      <c r="S328" s="211"/>
      <c r="T328" s="278">
        <f t="shared" si="13"/>
        <v>0</v>
      </c>
      <c r="U328" s="356">
        <f t="shared" si="15"/>
        <v>11</v>
      </c>
    </row>
    <row r="329" spans="1:21" ht="18" customHeight="1">
      <c r="A329" s="826"/>
      <c r="B329" s="827"/>
      <c r="C329" s="829"/>
      <c r="D329" s="829"/>
      <c r="E329" s="201">
        <v>21</v>
      </c>
      <c r="F329" s="334"/>
      <c r="G329" s="334"/>
      <c r="H329" s="204"/>
      <c r="I329" s="205"/>
      <c r="J329" s="206"/>
      <c r="K329" s="205"/>
      <c r="L329" s="206"/>
      <c r="M329" s="207"/>
      <c r="N329" s="208"/>
      <c r="O329" s="209"/>
      <c r="P329" s="207"/>
      <c r="Q329" s="208"/>
      <c r="R329" s="210"/>
      <c r="S329" s="211"/>
      <c r="T329" s="278">
        <f t="shared" ref="T329:T392" si="16">IF(J329="",0,INT(SUM(PRODUCT(J329,L329,O329),R329)))</f>
        <v>0</v>
      </c>
      <c r="U329" s="356">
        <f t="shared" si="15"/>
        <v>11</v>
      </c>
    </row>
    <row r="330" spans="1:21" ht="18" customHeight="1">
      <c r="A330" s="826"/>
      <c r="B330" s="827"/>
      <c r="C330" s="829"/>
      <c r="D330" s="829"/>
      <c r="E330" s="201">
        <v>22</v>
      </c>
      <c r="F330" s="334"/>
      <c r="G330" s="334"/>
      <c r="H330" s="204"/>
      <c r="I330" s="205"/>
      <c r="J330" s="206"/>
      <c r="K330" s="205"/>
      <c r="L330" s="206"/>
      <c r="M330" s="207"/>
      <c r="N330" s="208"/>
      <c r="O330" s="209"/>
      <c r="P330" s="207"/>
      <c r="Q330" s="208"/>
      <c r="R330" s="210"/>
      <c r="S330" s="211"/>
      <c r="T330" s="278">
        <f t="shared" si="16"/>
        <v>0</v>
      </c>
      <c r="U330" s="356">
        <f t="shared" si="15"/>
        <v>11</v>
      </c>
    </row>
    <row r="331" spans="1:21" ht="18" customHeight="1">
      <c r="A331" s="826"/>
      <c r="B331" s="827"/>
      <c r="C331" s="829"/>
      <c r="D331" s="829"/>
      <c r="E331" s="201">
        <v>23</v>
      </c>
      <c r="F331" s="334"/>
      <c r="G331" s="334"/>
      <c r="H331" s="204"/>
      <c r="I331" s="205"/>
      <c r="J331" s="206"/>
      <c r="K331" s="205"/>
      <c r="L331" s="206"/>
      <c r="M331" s="207"/>
      <c r="N331" s="208"/>
      <c r="O331" s="209"/>
      <c r="P331" s="207"/>
      <c r="Q331" s="208"/>
      <c r="R331" s="210"/>
      <c r="S331" s="211"/>
      <c r="T331" s="278">
        <f t="shared" si="16"/>
        <v>0</v>
      </c>
      <c r="U331" s="356">
        <f t="shared" si="15"/>
        <v>11</v>
      </c>
    </row>
    <row r="332" spans="1:21" ht="18" customHeight="1">
      <c r="A332" s="826"/>
      <c r="B332" s="827"/>
      <c r="C332" s="829"/>
      <c r="D332" s="829"/>
      <c r="E332" s="201">
        <v>24</v>
      </c>
      <c r="F332" s="334"/>
      <c r="G332" s="334"/>
      <c r="H332" s="204"/>
      <c r="I332" s="205"/>
      <c r="J332" s="206"/>
      <c r="K332" s="205"/>
      <c r="L332" s="206"/>
      <c r="M332" s="207"/>
      <c r="N332" s="208"/>
      <c r="O332" s="209"/>
      <c r="P332" s="207"/>
      <c r="Q332" s="208"/>
      <c r="R332" s="210"/>
      <c r="S332" s="211"/>
      <c r="T332" s="278">
        <f t="shared" si="16"/>
        <v>0</v>
      </c>
      <c r="U332" s="356">
        <f t="shared" si="15"/>
        <v>11</v>
      </c>
    </row>
    <row r="333" spans="1:21" ht="18" customHeight="1">
      <c r="A333" s="826"/>
      <c r="B333" s="827"/>
      <c r="C333" s="829"/>
      <c r="D333" s="829"/>
      <c r="E333" s="201">
        <v>25</v>
      </c>
      <c r="F333" s="334"/>
      <c r="G333" s="334"/>
      <c r="H333" s="204"/>
      <c r="I333" s="205"/>
      <c r="J333" s="206"/>
      <c r="K333" s="205"/>
      <c r="L333" s="206"/>
      <c r="M333" s="207"/>
      <c r="N333" s="208"/>
      <c r="O333" s="209"/>
      <c r="P333" s="207"/>
      <c r="Q333" s="208"/>
      <c r="R333" s="210"/>
      <c r="S333" s="211"/>
      <c r="T333" s="278">
        <f t="shared" si="16"/>
        <v>0</v>
      </c>
      <c r="U333" s="356">
        <f t="shared" si="15"/>
        <v>11</v>
      </c>
    </row>
    <row r="334" spans="1:21" ht="18" customHeight="1">
      <c r="A334" s="826"/>
      <c r="B334" s="827"/>
      <c r="C334" s="829"/>
      <c r="D334" s="829"/>
      <c r="E334" s="201">
        <v>26</v>
      </c>
      <c r="F334" s="334"/>
      <c r="G334" s="334"/>
      <c r="H334" s="204"/>
      <c r="I334" s="205"/>
      <c r="J334" s="206"/>
      <c r="K334" s="205"/>
      <c r="L334" s="206"/>
      <c r="M334" s="207"/>
      <c r="N334" s="208"/>
      <c r="O334" s="209"/>
      <c r="P334" s="207"/>
      <c r="Q334" s="208"/>
      <c r="R334" s="210"/>
      <c r="S334" s="211"/>
      <c r="T334" s="278">
        <f t="shared" si="16"/>
        <v>0</v>
      </c>
      <c r="U334" s="356">
        <f t="shared" si="15"/>
        <v>11</v>
      </c>
    </row>
    <row r="335" spans="1:21" ht="18" customHeight="1">
      <c r="A335" s="826"/>
      <c r="B335" s="827"/>
      <c r="C335" s="829"/>
      <c r="D335" s="829"/>
      <c r="E335" s="201">
        <v>27</v>
      </c>
      <c r="F335" s="334"/>
      <c r="G335" s="334"/>
      <c r="H335" s="204"/>
      <c r="I335" s="205"/>
      <c r="J335" s="206"/>
      <c r="K335" s="205"/>
      <c r="L335" s="206"/>
      <c r="M335" s="207"/>
      <c r="N335" s="208"/>
      <c r="O335" s="209"/>
      <c r="P335" s="207"/>
      <c r="Q335" s="208"/>
      <c r="R335" s="210"/>
      <c r="S335" s="211"/>
      <c r="T335" s="278">
        <f t="shared" si="16"/>
        <v>0</v>
      </c>
      <c r="U335" s="356">
        <f t="shared" si="15"/>
        <v>11</v>
      </c>
    </row>
    <row r="336" spans="1:21" ht="18" customHeight="1">
      <c r="A336" s="826"/>
      <c r="B336" s="827"/>
      <c r="C336" s="829"/>
      <c r="D336" s="829"/>
      <c r="E336" s="201">
        <v>28</v>
      </c>
      <c r="F336" s="334"/>
      <c r="G336" s="334"/>
      <c r="H336" s="204"/>
      <c r="I336" s="205"/>
      <c r="J336" s="206"/>
      <c r="K336" s="205"/>
      <c r="L336" s="206"/>
      <c r="M336" s="207"/>
      <c r="N336" s="208"/>
      <c r="O336" s="209"/>
      <c r="P336" s="207"/>
      <c r="Q336" s="208"/>
      <c r="R336" s="210"/>
      <c r="S336" s="211"/>
      <c r="T336" s="278">
        <f t="shared" si="16"/>
        <v>0</v>
      </c>
      <c r="U336" s="356">
        <f t="shared" si="15"/>
        <v>11</v>
      </c>
    </row>
    <row r="337" spans="1:21" ht="18" customHeight="1">
      <c r="A337" s="826"/>
      <c r="B337" s="827"/>
      <c r="C337" s="829"/>
      <c r="D337" s="829"/>
      <c r="E337" s="201">
        <v>29</v>
      </c>
      <c r="F337" s="334"/>
      <c r="G337" s="334"/>
      <c r="H337" s="204"/>
      <c r="I337" s="205"/>
      <c r="J337" s="206"/>
      <c r="K337" s="205"/>
      <c r="L337" s="206"/>
      <c r="M337" s="207"/>
      <c r="N337" s="208"/>
      <c r="O337" s="209"/>
      <c r="P337" s="207"/>
      <c r="Q337" s="208"/>
      <c r="R337" s="210"/>
      <c r="S337" s="211"/>
      <c r="T337" s="278">
        <f t="shared" si="16"/>
        <v>0</v>
      </c>
      <c r="U337" s="356">
        <f t="shared" si="15"/>
        <v>11</v>
      </c>
    </row>
    <row r="338" spans="1:21" ht="18" customHeight="1">
      <c r="A338" s="834"/>
      <c r="B338" s="835"/>
      <c r="C338" s="829"/>
      <c r="D338" s="829"/>
      <c r="E338" s="277">
        <v>30</v>
      </c>
      <c r="F338" s="375"/>
      <c r="G338" s="375"/>
      <c r="H338" s="134"/>
      <c r="I338" s="135"/>
      <c r="J338" s="212"/>
      <c r="K338" s="135"/>
      <c r="L338" s="212"/>
      <c r="M338" s="27"/>
      <c r="N338" s="120"/>
      <c r="O338" s="109"/>
      <c r="P338" s="27"/>
      <c r="Q338" s="120"/>
      <c r="R338" s="32"/>
      <c r="S338" s="122"/>
      <c r="T338" s="136">
        <f t="shared" si="16"/>
        <v>0</v>
      </c>
      <c r="U338" s="356">
        <f t="shared" si="15"/>
        <v>11</v>
      </c>
    </row>
    <row r="339" spans="1:21" ht="18" customHeight="1">
      <c r="A339" s="824">
        <v>12</v>
      </c>
      <c r="B339" s="825"/>
      <c r="C339" s="828" t="str">
        <f>IF(ISERROR(VLOOKUP($A339,【大規模】地域番号⑰!$BD:$BF,2,FALSE)),"",VLOOKUP($A339,【大規模】地域番号⑰!$BD:$BF,2,FALSE))</f>
        <v/>
      </c>
      <c r="D339" s="828" t="str">
        <f>IF(ISERROR(VLOOKUP($A339,【大規模】地域番号⑰!$BD:$BF,3,FALSE)),"",VLOOKUP($A339,【大規模】地域番号⑰!$BD:$BF,3,FALSE))</f>
        <v/>
      </c>
      <c r="E339" s="201">
        <v>1</v>
      </c>
      <c r="F339" s="334"/>
      <c r="G339" s="334"/>
      <c r="H339" s="176"/>
      <c r="I339" s="177"/>
      <c r="J339" s="178"/>
      <c r="K339" s="180"/>
      <c r="L339" s="181"/>
      <c r="M339" s="179"/>
      <c r="N339" s="180"/>
      <c r="O339" s="181"/>
      <c r="P339" s="179"/>
      <c r="Q339" s="180"/>
      <c r="R339" s="182"/>
      <c r="S339" s="183"/>
      <c r="T339" s="257">
        <f t="shared" si="16"/>
        <v>0</v>
      </c>
      <c r="U339" s="356">
        <f>$A$339</f>
        <v>12</v>
      </c>
    </row>
    <row r="340" spans="1:21" ht="18" customHeight="1">
      <c r="A340" s="826"/>
      <c r="B340" s="827"/>
      <c r="C340" s="829"/>
      <c r="D340" s="829"/>
      <c r="E340" s="201">
        <v>2</v>
      </c>
      <c r="F340" s="334"/>
      <c r="G340" s="334"/>
      <c r="H340" s="128"/>
      <c r="I340" s="111"/>
      <c r="J340" s="106"/>
      <c r="K340" s="112"/>
      <c r="L340" s="107"/>
      <c r="M340" s="12"/>
      <c r="N340" s="112"/>
      <c r="O340" s="107"/>
      <c r="P340" s="12"/>
      <c r="Q340" s="112"/>
      <c r="R340" s="31"/>
      <c r="S340" s="115"/>
      <c r="T340" s="93">
        <f t="shared" si="16"/>
        <v>0</v>
      </c>
      <c r="U340" s="356">
        <f t="shared" ref="U340:U368" si="17">$A$339</f>
        <v>12</v>
      </c>
    </row>
    <row r="341" spans="1:21" ht="18" customHeight="1">
      <c r="A341" s="826"/>
      <c r="B341" s="827"/>
      <c r="C341" s="829"/>
      <c r="D341" s="829"/>
      <c r="E341" s="201">
        <v>3</v>
      </c>
      <c r="F341" s="334"/>
      <c r="G341" s="334"/>
      <c r="H341" s="128"/>
      <c r="I341" s="111"/>
      <c r="J341" s="106"/>
      <c r="K341" s="112"/>
      <c r="L341" s="107"/>
      <c r="M341" s="12"/>
      <c r="N341" s="112"/>
      <c r="O341" s="107"/>
      <c r="P341" s="12"/>
      <c r="Q341" s="112"/>
      <c r="R341" s="31"/>
      <c r="S341" s="115"/>
      <c r="T341" s="93">
        <f t="shared" si="16"/>
        <v>0</v>
      </c>
      <c r="U341" s="356">
        <f t="shared" si="17"/>
        <v>12</v>
      </c>
    </row>
    <row r="342" spans="1:21" ht="18" customHeight="1">
      <c r="A342" s="826"/>
      <c r="B342" s="827"/>
      <c r="C342" s="829"/>
      <c r="D342" s="829"/>
      <c r="E342" s="201">
        <v>4</v>
      </c>
      <c r="F342" s="334"/>
      <c r="G342" s="334"/>
      <c r="H342" s="128"/>
      <c r="I342" s="111"/>
      <c r="J342" s="106"/>
      <c r="K342" s="112"/>
      <c r="L342" s="107"/>
      <c r="M342" s="12"/>
      <c r="N342" s="112"/>
      <c r="O342" s="107"/>
      <c r="P342" s="12"/>
      <c r="Q342" s="112"/>
      <c r="R342" s="31"/>
      <c r="S342" s="115"/>
      <c r="T342" s="93">
        <f t="shared" si="16"/>
        <v>0</v>
      </c>
      <c r="U342" s="356">
        <f t="shared" si="17"/>
        <v>12</v>
      </c>
    </row>
    <row r="343" spans="1:21" ht="18" customHeight="1">
      <c r="A343" s="826"/>
      <c r="B343" s="827"/>
      <c r="C343" s="829"/>
      <c r="D343" s="829"/>
      <c r="E343" s="201">
        <v>5</v>
      </c>
      <c r="F343" s="334"/>
      <c r="G343" s="334"/>
      <c r="H343" s="128"/>
      <c r="I343" s="111"/>
      <c r="J343" s="106"/>
      <c r="K343" s="112"/>
      <c r="L343" s="107"/>
      <c r="M343" s="12"/>
      <c r="N343" s="112"/>
      <c r="O343" s="107"/>
      <c r="P343" s="12"/>
      <c r="Q343" s="112"/>
      <c r="R343" s="31"/>
      <c r="S343" s="115"/>
      <c r="T343" s="93">
        <f t="shared" si="16"/>
        <v>0</v>
      </c>
      <c r="U343" s="356">
        <f t="shared" si="17"/>
        <v>12</v>
      </c>
    </row>
    <row r="344" spans="1:21" ht="18" customHeight="1">
      <c r="A344" s="826"/>
      <c r="B344" s="827"/>
      <c r="C344" s="829"/>
      <c r="D344" s="829"/>
      <c r="E344" s="201">
        <v>6</v>
      </c>
      <c r="F344" s="334"/>
      <c r="G344" s="334"/>
      <c r="H344" s="128"/>
      <c r="I344" s="111"/>
      <c r="J344" s="106"/>
      <c r="K344" s="111"/>
      <c r="L344" s="106"/>
      <c r="M344" s="12"/>
      <c r="N344" s="111"/>
      <c r="O344" s="107"/>
      <c r="P344" s="25"/>
      <c r="Q344" s="112"/>
      <c r="R344" s="31"/>
      <c r="S344" s="115"/>
      <c r="T344" s="93">
        <f t="shared" si="16"/>
        <v>0</v>
      </c>
      <c r="U344" s="356">
        <f t="shared" si="17"/>
        <v>12</v>
      </c>
    </row>
    <row r="345" spans="1:21" ht="18" customHeight="1">
      <c r="A345" s="826"/>
      <c r="B345" s="827"/>
      <c r="C345" s="829"/>
      <c r="D345" s="829"/>
      <c r="E345" s="201">
        <v>7</v>
      </c>
      <c r="F345" s="334"/>
      <c r="G345" s="334"/>
      <c r="H345" s="128"/>
      <c r="I345" s="111"/>
      <c r="J345" s="106"/>
      <c r="K345" s="111"/>
      <c r="L345" s="106"/>
      <c r="M345" s="12"/>
      <c r="N345" s="111"/>
      <c r="O345" s="107"/>
      <c r="P345" s="25"/>
      <c r="Q345" s="112"/>
      <c r="R345" s="31"/>
      <c r="S345" s="115"/>
      <c r="T345" s="93">
        <f t="shared" si="16"/>
        <v>0</v>
      </c>
      <c r="U345" s="356">
        <f t="shared" si="17"/>
        <v>12</v>
      </c>
    </row>
    <row r="346" spans="1:21" ht="18" customHeight="1">
      <c r="A346" s="826"/>
      <c r="B346" s="827"/>
      <c r="C346" s="829"/>
      <c r="D346" s="829"/>
      <c r="E346" s="201">
        <v>8</v>
      </c>
      <c r="F346" s="334"/>
      <c r="G346" s="334"/>
      <c r="H346" s="128"/>
      <c r="I346" s="111"/>
      <c r="J346" s="106"/>
      <c r="K346" s="111"/>
      <c r="L346" s="106"/>
      <c r="M346" s="12"/>
      <c r="N346" s="111"/>
      <c r="O346" s="107"/>
      <c r="P346" s="25"/>
      <c r="Q346" s="112"/>
      <c r="R346" s="31"/>
      <c r="S346" s="115"/>
      <c r="T346" s="93">
        <f t="shared" si="16"/>
        <v>0</v>
      </c>
      <c r="U346" s="356">
        <f t="shared" si="17"/>
        <v>12</v>
      </c>
    </row>
    <row r="347" spans="1:21" ht="18" customHeight="1">
      <c r="A347" s="826"/>
      <c r="B347" s="827"/>
      <c r="C347" s="829"/>
      <c r="D347" s="829"/>
      <c r="E347" s="201">
        <v>9</v>
      </c>
      <c r="F347" s="334"/>
      <c r="G347" s="334"/>
      <c r="H347" s="128"/>
      <c r="I347" s="111"/>
      <c r="J347" s="106"/>
      <c r="K347" s="111"/>
      <c r="L347" s="106"/>
      <c r="M347" s="12"/>
      <c r="N347" s="112"/>
      <c r="O347" s="107"/>
      <c r="P347" s="12"/>
      <c r="Q347" s="112"/>
      <c r="R347" s="31"/>
      <c r="S347" s="115"/>
      <c r="T347" s="93">
        <f t="shared" si="16"/>
        <v>0</v>
      </c>
      <c r="U347" s="356">
        <f t="shared" si="17"/>
        <v>12</v>
      </c>
    </row>
    <row r="348" spans="1:21" ht="18" customHeight="1">
      <c r="A348" s="826"/>
      <c r="B348" s="827"/>
      <c r="C348" s="829"/>
      <c r="D348" s="829"/>
      <c r="E348" s="201">
        <v>10</v>
      </c>
      <c r="F348" s="334"/>
      <c r="G348" s="334"/>
      <c r="H348" s="204"/>
      <c r="I348" s="205"/>
      <c r="J348" s="206"/>
      <c r="K348" s="205"/>
      <c r="L348" s="206"/>
      <c r="M348" s="207"/>
      <c r="N348" s="208"/>
      <c r="O348" s="209"/>
      <c r="P348" s="207"/>
      <c r="Q348" s="208"/>
      <c r="R348" s="210"/>
      <c r="S348" s="211"/>
      <c r="T348" s="278">
        <f t="shared" si="16"/>
        <v>0</v>
      </c>
      <c r="U348" s="356">
        <f t="shared" si="17"/>
        <v>12</v>
      </c>
    </row>
    <row r="349" spans="1:21" ht="18" customHeight="1">
      <c r="A349" s="826"/>
      <c r="B349" s="827"/>
      <c r="C349" s="829"/>
      <c r="D349" s="829"/>
      <c r="E349" s="201">
        <v>11</v>
      </c>
      <c r="F349" s="334"/>
      <c r="G349" s="334"/>
      <c r="H349" s="204"/>
      <c r="I349" s="205"/>
      <c r="J349" s="206"/>
      <c r="K349" s="205"/>
      <c r="L349" s="206"/>
      <c r="M349" s="207"/>
      <c r="N349" s="208"/>
      <c r="O349" s="209"/>
      <c r="P349" s="207"/>
      <c r="Q349" s="208"/>
      <c r="R349" s="210"/>
      <c r="S349" s="211"/>
      <c r="T349" s="278">
        <f t="shared" si="16"/>
        <v>0</v>
      </c>
      <c r="U349" s="356">
        <f t="shared" si="17"/>
        <v>12</v>
      </c>
    </row>
    <row r="350" spans="1:21" ht="18" customHeight="1">
      <c r="A350" s="826"/>
      <c r="B350" s="827"/>
      <c r="C350" s="829"/>
      <c r="D350" s="829"/>
      <c r="E350" s="201">
        <v>12</v>
      </c>
      <c r="F350" s="334"/>
      <c r="G350" s="334"/>
      <c r="H350" s="204"/>
      <c r="I350" s="205"/>
      <c r="J350" s="206"/>
      <c r="K350" s="205"/>
      <c r="L350" s="206"/>
      <c r="M350" s="207"/>
      <c r="N350" s="208"/>
      <c r="O350" s="209"/>
      <c r="P350" s="207"/>
      <c r="Q350" s="208"/>
      <c r="R350" s="210"/>
      <c r="S350" s="211"/>
      <c r="T350" s="278">
        <f t="shared" si="16"/>
        <v>0</v>
      </c>
      <c r="U350" s="356">
        <f t="shared" si="17"/>
        <v>12</v>
      </c>
    </row>
    <row r="351" spans="1:21" ht="18" customHeight="1">
      <c r="A351" s="826"/>
      <c r="B351" s="827"/>
      <c r="C351" s="829"/>
      <c r="D351" s="829"/>
      <c r="E351" s="201">
        <v>13</v>
      </c>
      <c r="F351" s="334"/>
      <c r="G351" s="334"/>
      <c r="H351" s="204"/>
      <c r="I351" s="205"/>
      <c r="J351" s="206"/>
      <c r="K351" s="205"/>
      <c r="L351" s="206"/>
      <c r="M351" s="207"/>
      <c r="N351" s="208"/>
      <c r="O351" s="209"/>
      <c r="P351" s="207"/>
      <c r="Q351" s="208"/>
      <c r="R351" s="210"/>
      <c r="S351" s="211"/>
      <c r="T351" s="278">
        <f t="shared" si="16"/>
        <v>0</v>
      </c>
      <c r="U351" s="356">
        <f t="shared" si="17"/>
        <v>12</v>
      </c>
    </row>
    <row r="352" spans="1:21" ht="18" customHeight="1">
      <c r="A352" s="826"/>
      <c r="B352" s="827"/>
      <c r="C352" s="829"/>
      <c r="D352" s="829"/>
      <c r="E352" s="201">
        <v>14</v>
      </c>
      <c r="F352" s="334"/>
      <c r="G352" s="334"/>
      <c r="H352" s="204"/>
      <c r="I352" s="205"/>
      <c r="J352" s="206"/>
      <c r="K352" s="205"/>
      <c r="L352" s="206"/>
      <c r="M352" s="207"/>
      <c r="N352" s="208"/>
      <c r="O352" s="209"/>
      <c r="P352" s="207"/>
      <c r="Q352" s="208"/>
      <c r="R352" s="210"/>
      <c r="S352" s="211"/>
      <c r="T352" s="278">
        <f t="shared" si="16"/>
        <v>0</v>
      </c>
      <c r="U352" s="356">
        <f t="shared" si="17"/>
        <v>12</v>
      </c>
    </row>
    <row r="353" spans="1:21" ht="18" customHeight="1">
      <c r="A353" s="826"/>
      <c r="B353" s="827"/>
      <c r="C353" s="829"/>
      <c r="D353" s="829"/>
      <c r="E353" s="201">
        <v>15</v>
      </c>
      <c r="F353" s="334"/>
      <c r="G353" s="334"/>
      <c r="H353" s="204"/>
      <c r="I353" s="205"/>
      <c r="J353" s="206"/>
      <c r="K353" s="205"/>
      <c r="L353" s="206"/>
      <c r="M353" s="207"/>
      <c r="N353" s="208"/>
      <c r="O353" s="209"/>
      <c r="P353" s="207"/>
      <c r="Q353" s="208"/>
      <c r="R353" s="210"/>
      <c r="S353" s="211"/>
      <c r="T353" s="278">
        <f t="shared" si="16"/>
        <v>0</v>
      </c>
      <c r="U353" s="356">
        <f t="shared" si="17"/>
        <v>12</v>
      </c>
    </row>
    <row r="354" spans="1:21" ht="18" customHeight="1">
      <c r="A354" s="826"/>
      <c r="B354" s="827"/>
      <c r="C354" s="829"/>
      <c r="D354" s="829"/>
      <c r="E354" s="201">
        <v>16</v>
      </c>
      <c r="F354" s="334"/>
      <c r="G354" s="334"/>
      <c r="H354" s="204"/>
      <c r="I354" s="205"/>
      <c r="J354" s="206"/>
      <c r="K354" s="205"/>
      <c r="L354" s="206"/>
      <c r="M354" s="207"/>
      <c r="N354" s="208"/>
      <c r="O354" s="209"/>
      <c r="P354" s="207"/>
      <c r="Q354" s="208"/>
      <c r="R354" s="210"/>
      <c r="S354" s="211"/>
      <c r="T354" s="278">
        <f t="shared" si="16"/>
        <v>0</v>
      </c>
      <c r="U354" s="356">
        <f t="shared" si="17"/>
        <v>12</v>
      </c>
    </row>
    <row r="355" spans="1:21" ht="18" customHeight="1">
      <c r="A355" s="826"/>
      <c r="B355" s="827"/>
      <c r="C355" s="829"/>
      <c r="D355" s="829"/>
      <c r="E355" s="201">
        <v>17</v>
      </c>
      <c r="F355" s="334"/>
      <c r="G355" s="334"/>
      <c r="H355" s="204"/>
      <c r="I355" s="205"/>
      <c r="J355" s="206"/>
      <c r="K355" s="205"/>
      <c r="L355" s="206"/>
      <c r="M355" s="207"/>
      <c r="N355" s="208"/>
      <c r="O355" s="209"/>
      <c r="P355" s="207"/>
      <c r="Q355" s="208"/>
      <c r="R355" s="210"/>
      <c r="S355" s="211"/>
      <c r="T355" s="278">
        <f t="shared" si="16"/>
        <v>0</v>
      </c>
      <c r="U355" s="356">
        <f t="shared" si="17"/>
        <v>12</v>
      </c>
    </row>
    <row r="356" spans="1:21" ht="18" customHeight="1">
      <c r="A356" s="826"/>
      <c r="B356" s="827"/>
      <c r="C356" s="829"/>
      <c r="D356" s="829"/>
      <c r="E356" s="201">
        <v>18</v>
      </c>
      <c r="F356" s="334"/>
      <c r="G356" s="334"/>
      <c r="H356" s="204"/>
      <c r="I356" s="205"/>
      <c r="J356" s="206"/>
      <c r="K356" s="205"/>
      <c r="L356" s="206"/>
      <c r="M356" s="207"/>
      <c r="N356" s="208"/>
      <c r="O356" s="209"/>
      <c r="P356" s="207"/>
      <c r="Q356" s="208"/>
      <c r="R356" s="210"/>
      <c r="S356" s="211"/>
      <c r="T356" s="278">
        <f t="shared" si="16"/>
        <v>0</v>
      </c>
      <c r="U356" s="356">
        <f t="shared" si="17"/>
        <v>12</v>
      </c>
    </row>
    <row r="357" spans="1:21" ht="18" customHeight="1">
      <c r="A357" s="826"/>
      <c r="B357" s="827"/>
      <c r="C357" s="829"/>
      <c r="D357" s="829"/>
      <c r="E357" s="201">
        <v>19</v>
      </c>
      <c r="F357" s="334"/>
      <c r="G357" s="334"/>
      <c r="H357" s="204"/>
      <c r="I357" s="205"/>
      <c r="J357" s="206"/>
      <c r="K357" s="205"/>
      <c r="L357" s="206"/>
      <c r="M357" s="207"/>
      <c r="N357" s="208"/>
      <c r="O357" s="209"/>
      <c r="P357" s="207"/>
      <c r="Q357" s="208"/>
      <c r="R357" s="210"/>
      <c r="S357" s="211"/>
      <c r="T357" s="278">
        <f t="shared" si="16"/>
        <v>0</v>
      </c>
      <c r="U357" s="356">
        <f t="shared" si="17"/>
        <v>12</v>
      </c>
    </row>
    <row r="358" spans="1:21" ht="18" customHeight="1">
      <c r="A358" s="826"/>
      <c r="B358" s="827"/>
      <c r="C358" s="829"/>
      <c r="D358" s="829"/>
      <c r="E358" s="201">
        <v>20</v>
      </c>
      <c r="F358" s="334"/>
      <c r="G358" s="334"/>
      <c r="H358" s="204"/>
      <c r="I358" s="205"/>
      <c r="J358" s="206"/>
      <c r="K358" s="205"/>
      <c r="L358" s="206"/>
      <c r="M358" s="207"/>
      <c r="N358" s="208"/>
      <c r="O358" s="209"/>
      <c r="P358" s="207"/>
      <c r="Q358" s="208"/>
      <c r="R358" s="210"/>
      <c r="S358" s="211"/>
      <c r="T358" s="278">
        <f t="shared" si="16"/>
        <v>0</v>
      </c>
      <c r="U358" s="356">
        <f t="shared" si="17"/>
        <v>12</v>
      </c>
    </row>
    <row r="359" spans="1:21" ht="18" customHeight="1">
      <c r="A359" s="826"/>
      <c r="B359" s="827"/>
      <c r="C359" s="829"/>
      <c r="D359" s="829"/>
      <c r="E359" s="201">
        <v>21</v>
      </c>
      <c r="F359" s="334"/>
      <c r="G359" s="334"/>
      <c r="H359" s="204"/>
      <c r="I359" s="205"/>
      <c r="J359" s="206"/>
      <c r="K359" s="205"/>
      <c r="L359" s="206"/>
      <c r="M359" s="207"/>
      <c r="N359" s="208"/>
      <c r="O359" s="209"/>
      <c r="P359" s="207"/>
      <c r="Q359" s="208"/>
      <c r="R359" s="210"/>
      <c r="S359" s="211"/>
      <c r="T359" s="278">
        <f t="shared" si="16"/>
        <v>0</v>
      </c>
      <c r="U359" s="356">
        <f t="shared" si="17"/>
        <v>12</v>
      </c>
    </row>
    <row r="360" spans="1:21" ht="18" customHeight="1">
      <c r="A360" s="826"/>
      <c r="B360" s="827"/>
      <c r="C360" s="829"/>
      <c r="D360" s="829"/>
      <c r="E360" s="201">
        <v>22</v>
      </c>
      <c r="F360" s="334"/>
      <c r="G360" s="334"/>
      <c r="H360" s="204"/>
      <c r="I360" s="205"/>
      <c r="J360" s="206"/>
      <c r="K360" s="205"/>
      <c r="L360" s="206"/>
      <c r="M360" s="207"/>
      <c r="N360" s="208"/>
      <c r="O360" s="209"/>
      <c r="P360" s="207"/>
      <c r="Q360" s="208"/>
      <c r="R360" s="210"/>
      <c r="S360" s="211"/>
      <c r="T360" s="278">
        <f t="shared" si="16"/>
        <v>0</v>
      </c>
      <c r="U360" s="356">
        <f t="shared" si="17"/>
        <v>12</v>
      </c>
    </row>
    <row r="361" spans="1:21" ht="18" customHeight="1">
      <c r="A361" s="826"/>
      <c r="B361" s="827"/>
      <c r="C361" s="829"/>
      <c r="D361" s="829"/>
      <c r="E361" s="201">
        <v>23</v>
      </c>
      <c r="F361" s="334"/>
      <c r="G361" s="334"/>
      <c r="H361" s="204"/>
      <c r="I361" s="205"/>
      <c r="J361" s="206"/>
      <c r="K361" s="205"/>
      <c r="L361" s="206"/>
      <c r="M361" s="207"/>
      <c r="N361" s="208"/>
      <c r="O361" s="209"/>
      <c r="P361" s="207"/>
      <c r="Q361" s="208"/>
      <c r="R361" s="210"/>
      <c r="S361" s="211"/>
      <c r="T361" s="278">
        <f t="shared" si="16"/>
        <v>0</v>
      </c>
      <c r="U361" s="356">
        <f t="shared" si="17"/>
        <v>12</v>
      </c>
    </row>
    <row r="362" spans="1:21" ht="18" customHeight="1">
      <c r="A362" s="826"/>
      <c r="B362" s="827"/>
      <c r="C362" s="829"/>
      <c r="D362" s="829"/>
      <c r="E362" s="201">
        <v>24</v>
      </c>
      <c r="F362" s="334"/>
      <c r="G362" s="334"/>
      <c r="H362" s="204"/>
      <c r="I362" s="205"/>
      <c r="J362" s="206"/>
      <c r="K362" s="205"/>
      <c r="L362" s="206"/>
      <c r="M362" s="207"/>
      <c r="N362" s="208"/>
      <c r="O362" s="209"/>
      <c r="P362" s="207"/>
      <c r="Q362" s="208"/>
      <c r="R362" s="210"/>
      <c r="S362" s="211"/>
      <c r="T362" s="278">
        <f t="shared" si="16"/>
        <v>0</v>
      </c>
      <c r="U362" s="356">
        <f t="shared" si="17"/>
        <v>12</v>
      </c>
    </row>
    <row r="363" spans="1:21" ht="18" customHeight="1">
      <c r="A363" s="826"/>
      <c r="B363" s="827"/>
      <c r="C363" s="829"/>
      <c r="D363" s="829"/>
      <c r="E363" s="201">
        <v>25</v>
      </c>
      <c r="F363" s="334"/>
      <c r="G363" s="334"/>
      <c r="H363" s="204"/>
      <c r="I363" s="205"/>
      <c r="J363" s="206"/>
      <c r="K363" s="205"/>
      <c r="L363" s="206"/>
      <c r="M363" s="207"/>
      <c r="N363" s="208"/>
      <c r="O363" s="209"/>
      <c r="P363" s="207"/>
      <c r="Q363" s="208"/>
      <c r="R363" s="210"/>
      <c r="S363" s="211"/>
      <c r="T363" s="278">
        <f t="shared" si="16"/>
        <v>0</v>
      </c>
      <c r="U363" s="356">
        <f t="shared" si="17"/>
        <v>12</v>
      </c>
    </row>
    <row r="364" spans="1:21" ht="18" customHeight="1">
      <c r="A364" s="826"/>
      <c r="B364" s="827"/>
      <c r="C364" s="829"/>
      <c r="D364" s="829"/>
      <c r="E364" s="201">
        <v>26</v>
      </c>
      <c r="F364" s="334"/>
      <c r="G364" s="334"/>
      <c r="H364" s="204"/>
      <c r="I364" s="205"/>
      <c r="J364" s="206"/>
      <c r="K364" s="205"/>
      <c r="L364" s="206"/>
      <c r="M364" s="207"/>
      <c r="N364" s="208"/>
      <c r="O364" s="209"/>
      <c r="P364" s="207"/>
      <c r="Q364" s="208"/>
      <c r="R364" s="210"/>
      <c r="S364" s="211"/>
      <c r="T364" s="278">
        <f t="shared" si="16"/>
        <v>0</v>
      </c>
      <c r="U364" s="356">
        <f t="shared" si="17"/>
        <v>12</v>
      </c>
    </row>
    <row r="365" spans="1:21" ht="18" customHeight="1">
      <c r="A365" s="826"/>
      <c r="B365" s="827"/>
      <c r="C365" s="829"/>
      <c r="D365" s="829"/>
      <c r="E365" s="201">
        <v>27</v>
      </c>
      <c r="F365" s="334"/>
      <c r="G365" s="334"/>
      <c r="H365" s="204"/>
      <c r="I365" s="205"/>
      <c r="J365" s="206"/>
      <c r="K365" s="205"/>
      <c r="L365" s="206"/>
      <c r="M365" s="207"/>
      <c r="N365" s="208"/>
      <c r="O365" s="209"/>
      <c r="P365" s="207"/>
      <c r="Q365" s="208"/>
      <c r="R365" s="210"/>
      <c r="S365" s="211"/>
      <c r="T365" s="278">
        <f t="shared" si="16"/>
        <v>0</v>
      </c>
      <c r="U365" s="356">
        <f t="shared" si="17"/>
        <v>12</v>
      </c>
    </row>
    <row r="366" spans="1:21" ht="18" customHeight="1">
      <c r="A366" s="826"/>
      <c r="B366" s="827"/>
      <c r="C366" s="829"/>
      <c r="D366" s="829"/>
      <c r="E366" s="201">
        <v>28</v>
      </c>
      <c r="F366" s="334"/>
      <c r="G366" s="334"/>
      <c r="H366" s="204"/>
      <c r="I366" s="205"/>
      <c r="J366" s="206"/>
      <c r="K366" s="205"/>
      <c r="L366" s="206"/>
      <c r="M366" s="207"/>
      <c r="N366" s="208"/>
      <c r="O366" s="209"/>
      <c r="P366" s="207"/>
      <c r="Q366" s="208"/>
      <c r="R366" s="210"/>
      <c r="S366" s="211"/>
      <c r="T366" s="278">
        <f t="shared" si="16"/>
        <v>0</v>
      </c>
      <c r="U366" s="356">
        <f t="shared" si="17"/>
        <v>12</v>
      </c>
    </row>
    <row r="367" spans="1:21" ht="18" customHeight="1">
      <c r="A367" s="826"/>
      <c r="B367" s="827"/>
      <c r="C367" s="829"/>
      <c r="D367" s="829"/>
      <c r="E367" s="201">
        <v>29</v>
      </c>
      <c r="F367" s="334"/>
      <c r="G367" s="334"/>
      <c r="H367" s="204"/>
      <c r="I367" s="205"/>
      <c r="J367" s="206"/>
      <c r="K367" s="205"/>
      <c r="L367" s="206"/>
      <c r="M367" s="207"/>
      <c r="N367" s="208"/>
      <c r="O367" s="209"/>
      <c r="P367" s="207"/>
      <c r="Q367" s="208"/>
      <c r="R367" s="210"/>
      <c r="S367" s="211"/>
      <c r="T367" s="278">
        <f t="shared" si="16"/>
        <v>0</v>
      </c>
      <c r="U367" s="356">
        <f t="shared" si="17"/>
        <v>12</v>
      </c>
    </row>
    <row r="368" spans="1:21" ht="18" customHeight="1">
      <c r="A368" s="834"/>
      <c r="B368" s="835"/>
      <c r="C368" s="829"/>
      <c r="D368" s="829"/>
      <c r="E368" s="277">
        <v>30</v>
      </c>
      <c r="F368" s="375"/>
      <c r="G368" s="375"/>
      <c r="H368" s="134"/>
      <c r="I368" s="135"/>
      <c r="J368" s="212"/>
      <c r="K368" s="135"/>
      <c r="L368" s="212"/>
      <c r="M368" s="27"/>
      <c r="N368" s="120"/>
      <c r="O368" s="109"/>
      <c r="P368" s="27"/>
      <c r="Q368" s="120"/>
      <c r="R368" s="32"/>
      <c r="S368" s="122"/>
      <c r="T368" s="136">
        <f t="shared" si="16"/>
        <v>0</v>
      </c>
      <c r="U368" s="356">
        <f t="shared" si="17"/>
        <v>12</v>
      </c>
    </row>
    <row r="369" spans="1:21" ht="18" customHeight="1">
      <c r="A369" s="824">
        <v>13</v>
      </c>
      <c r="B369" s="825"/>
      <c r="C369" s="828" t="str">
        <f>IF(ISERROR(VLOOKUP($A369,【大規模】地域番号⑰!$BD:$BF,2,FALSE)),"",VLOOKUP($A369,【大規模】地域番号⑰!$BD:$BF,2,FALSE))</f>
        <v/>
      </c>
      <c r="D369" s="828" t="str">
        <f>IF(ISERROR(VLOOKUP($A369,【大規模】地域番号⑰!$BD:$BF,3,FALSE)),"",VLOOKUP($A369,【大規模】地域番号⑰!$BD:$BF,3,FALSE))</f>
        <v/>
      </c>
      <c r="E369" s="201">
        <v>1</v>
      </c>
      <c r="F369" s="334"/>
      <c r="G369" s="334"/>
      <c r="H369" s="176"/>
      <c r="I369" s="177"/>
      <c r="J369" s="178"/>
      <c r="K369" s="180"/>
      <c r="L369" s="181"/>
      <c r="M369" s="179"/>
      <c r="N369" s="180"/>
      <c r="O369" s="181"/>
      <c r="P369" s="179"/>
      <c r="Q369" s="180"/>
      <c r="R369" s="182"/>
      <c r="S369" s="183"/>
      <c r="T369" s="257">
        <f t="shared" si="16"/>
        <v>0</v>
      </c>
      <c r="U369" s="356">
        <f>$A$369</f>
        <v>13</v>
      </c>
    </row>
    <row r="370" spans="1:21" ht="18" customHeight="1">
      <c r="A370" s="826"/>
      <c r="B370" s="827"/>
      <c r="C370" s="829"/>
      <c r="D370" s="829"/>
      <c r="E370" s="201">
        <v>2</v>
      </c>
      <c r="F370" s="334"/>
      <c r="G370" s="334"/>
      <c r="H370" s="128"/>
      <c r="I370" s="111"/>
      <c r="J370" s="106"/>
      <c r="K370" s="112"/>
      <c r="L370" s="107"/>
      <c r="M370" s="12"/>
      <c r="N370" s="112"/>
      <c r="O370" s="107"/>
      <c r="P370" s="12"/>
      <c r="Q370" s="112"/>
      <c r="R370" s="31"/>
      <c r="S370" s="115"/>
      <c r="T370" s="93">
        <f t="shared" si="16"/>
        <v>0</v>
      </c>
      <c r="U370" s="356">
        <f t="shared" ref="U370:U398" si="18">$A$369</f>
        <v>13</v>
      </c>
    </row>
    <row r="371" spans="1:21" ht="18" customHeight="1">
      <c r="A371" s="826"/>
      <c r="B371" s="827"/>
      <c r="C371" s="829"/>
      <c r="D371" s="829"/>
      <c r="E371" s="201">
        <v>3</v>
      </c>
      <c r="F371" s="334"/>
      <c r="G371" s="334"/>
      <c r="H371" s="128"/>
      <c r="I371" s="111"/>
      <c r="J371" s="106"/>
      <c r="K371" s="112"/>
      <c r="L371" s="107"/>
      <c r="M371" s="12"/>
      <c r="N371" s="112"/>
      <c r="O371" s="107"/>
      <c r="P371" s="12"/>
      <c r="Q371" s="112"/>
      <c r="R371" s="31"/>
      <c r="S371" s="115"/>
      <c r="T371" s="93">
        <f t="shared" si="16"/>
        <v>0</v>
      </c>
      <c r="U371" s="356">
        <f t="shared" si="18"/>
        <v>13</v>
      </c>
    </row>
    <row r="372" spans="1:21" ht="18" customHeight="1">
      <c r="A372" s="826"/>
      <c r="B372" s="827"/>
      <c r="C372" s="829"/>
      <c r="D372" s="829"/>
      <c r="E372" s="201">
        <v>4</v>
      </c>
      <c r="F372" s="334"/>
      <c r="G372" s="334"/>
      <c r="H372" s="128"/>
      <c r="I372" s="111"/>
      <c r="J372" s="106"/>
      <c r="K372" s="112"/>
      <c r="L372" s="107"/>
      <c r="M372" s="12"/>
      <c r="N372" s="112"/>
      <c r="O372" s="107"/>
      <c r="P372" s="12"/>
      <c r="Q372" s="112"/>
      <c r="R372" s="31"/>
      <c r="S372" s="115"/>
      <c r="T372" s="93">
        <f t="shared" si="16"/>
        <v>0</v>
      </c>
      <c r="U372" s="356">
        <f t="shared" si="18"/>
        <v>13</v>
      </c>
    </row>
    <row r="373" spans="1:21" ht="18" customHeight="1">
      <c r="A373" s="826"/>
      <c r="B373" s="827"/>
      <c r="C373" s="829"/>
      <c r="D373" s="829"/>
      <c r="E373" s="201">
        <v>5</v>
      </c>
      <c r="F373" s="334"/>
      <c r="G373" s="334"/>
      <c r="H373" s="128"/>
      <c r="I373" s="111"/>
      <c r="J373" s="106"/>
      <c r="K373" s="112"/>
      <c r="L373" s="107"/>
      <c r="M373" s="12"/>
      <c r="N373" s="112"/>
      <c r="O373" s="107"/>
      <c r="P373" s="12"/>
      <c r="Q373" s="112"/>
      <c r="R373" s="31"/>
      <c r="S373" s="115"/>
      <c r="T373" s="93">
        <f t="shared" si="16"/>
        <v>0</v>
      </c>
      <c r="U373" s="356">
        <f t="shared" si="18"/>
        <v>13</v>
      </c>
    </row>
    <row r="374" spans="1:21" ht="18" customHeight="1">
      <c r="A374" s="826"/>
      <c r="B374" s="827"/>
      <c r="C374" s="829"/>
      <c r="D374" s="829"/>
      <c r="E374" s="201">
        <v>6</v>
      </c>
      <c r="F374" s="334"/>
      <c r="G374" s="334"/>
      <c r="H374" s="128"/>
      <c r="I374" s="111"/>
      <c r="J374" s="106"/>
      <c r="K374" s="111"/>
      <c r="L374" s="106"/>
      <c r="M374" s="12"/>
      <c r="N374" s="111"/>
      <c r="O374" s="107"/>
      <c r="P374" s="25"/>
      <c r="Q374" s="112"/>
      <c r="R374" s="31"/>
      <c r="S374" s="115"/>
      <c r="T374" s="93">
        <f t="shared" si="16"/>
        <v>0</v>
      </c>
      <c r="U374" s="356">
        <f t="shared" si="18"/>
        <v>13</v>
      </c>
    </row>
    <row r="375" spans="1:21" ht="18" customHeight="1">
      <c r="A375" s="826"/>
      <c r="B375" s="827"/>
      <c r="C375" s="829"/>
      <c r="D375" s="829"/>
      <c r="E375" s="201">
        <v>7</v>
      </c>
      <c r="F375" s="334"/>
      <c r="G375" s="334"/>
      <c r="H375" s="128"/>
      <c r="I375" s="111"/>
      <c r="J375" s="106"/>
      <c r="K375" s="111"/>
      <c r="L375" s="106"/>
      <c r="M375" s="12"/>
      <c r="N375" s="111"/>
      <c r="O375" s="107"/>
      <c r="P375" s="25"/>
      <c r="Q375" s="112"/>
      <c r="R375" s="31"/>
      <c r="S375" s="115"/>
      <c r="T375" s="93">
        <f t="shared" si="16"/>
        <v>0</v>
      </c>
      <c r="U375" s="356">
        <f t="shared" si="18"/>
        <v>13</v>
      </c>
    </row>
    <row r="376" spans="1:21" ht="18" customHeight="1">
      <c r="A376" s="826"/>
      <c r="B376" s="827"/>
      <c r="C376" s="829"/>
      <c r="D376" s="829"/>
      <c r="E376" s="201">
        <v>8</v>
      </c>
      <c r="F376" s="334"/>
      <c r="G376" s="334"/>
      <c r="H376" s="128"/>
      <c r="I376" s="111"/>
      <c r="J376" s="106"/>
      <c r="K376" s="111"/>
      <c r="L376" s="106"/>
      <c r="M376" s="12"/>
      <c r="N376" s="111"/>
      <c r="O376" s="107"/>
      <c r="P376" s="25"/>
      <c r="Q376" s="112"/>
      <c r="R376" s="31"/>
      <c r="S376" s="115"/>
      <c r="T376" s="93">
        <f t="shared" si="16"/>
        <v>0</v>
      </c>
      <c r="U376" s="356">
        <f t="shared" si="18"/>
        <v>13</v>
      </c>
    </row>
    <row r="377" spans="1:21" ht="18" customHeight="1">
      <c r="A377" s="826"/>
      <c r="B377" s="827"/>
      <c r="C377" s="829"/>
      <c r="D377" s="829"/>
      <c r="E377" s="201">
        <v>9</v>
      </c>
      <c r="F377" s="334"/>
      <c r="G377" s="334"/>
      <c r="H377" s="128"/>
      <c r="I377" s="111"/>
      <c r="J377" s="106"/>
      <c r="K377" s="111"/>
      <c r="L377" s="106"/>
      <c r="M377" s="12"/>
      <c r="N377" s="112"/>
      <c r="O377" s="107"/>
      <c r="P377" s="12"/>
      <c r="Q377" s="112"/>
      <c r="R377" s="31"/>
      <c r="S377" s="115"/>
      <c r="T377" s="93">
        <f t="shared" si="16"/>
        <v>0</v>
      </c>
      <c r="U377" s="356">
        <f t="shared" si="18"/>
        <v>13</v>
      </c>
    </row>
    <row r="378" spans="1:21" ht="18" customHeight="1">
      <c r="A378" s="826"/>
      <c r="B378" s="827"/>
      <c r="C378" s="829"/>
      <c r="D378" s="829"/>
      <c r="E378" s="201">
        <v>10</v>
      </c>
      <c r="F378" s="334"/>
      <c r="G378" s="334"/>
      <c r="H378" s="204"/>
      <c r="I378" s="205"/>
      <c r="J378" s="206"/>
      <c r="K378" s="205"/>
      <c r="L378" s="206"/>
      <c r="M378" s="207"/>
      <c r="N378" s="208"/>
      <c r="O378" s="209"/>
      <c r="P378" s="207"/>
      <c r="Q378" s="208"/>
      <c r="R378" s="210"/>
      <c r="S378" s="211"/>
      <c r="T378" s="278">
        <f t="shared" si="16"/>
        <v>0</v>
      </c>
      <c r="U378" s="356">
        <f t="shared" si="18"/>
        <v>13</v>
      </c>
    </row>
    <row r="379" spans="1:21" ht="18" customHeight="1">
      <c r="A379" s="826"/>
      <c r="B379" s="827"/>
      <c r="C379" s="829"/>
      <c r="D379" s="829"/>
      <c r="E379" s="201">
        <v>11</v>
      </c>
      <c r="F379" s="334"/>
      <c r="G379" s="334"/>
      <c r="H379" s="204"/>
      <c r="I379" s="205"/>
      <c r="J379" s="206"/>
      <c r="K379" s="205"/>
      <c r="L379" s="206"/>
      <c r="M379" s="207"/>
      <c r="N379" s="208"/>
      <c r="O379" s="209"/>
      <c r="P379" s="207"/>
      <c r="Q379" s="208"/>
      <c r="R379" s="210"/>
      <c r="S379" s="211"/>
      <c r="T379" s="278">
        <f t="shared" si="16"/>
        <v>0</v>
      </c>
      <c r="U379" s="356">
        <f t="shared" si="18"/>
        <v>13</v>
      </c>
    </row>
    <row r="380" spans="1:21" ht="18" customHeight="1">
      <c r="A380" s="826"/>
      <c r="B380" s="827"/>
      <c r="C380" s="829"/>
      <c r="D380" s="829"/>
      <c r="E380" s="201">
        <v>12</v>
      </c>
      <c r="F380" s="334"/>
      <c r="G380" s="334"/>
      <c r="H380" s="204"/>
      <c r="I380" s="205"/>
      <c r="J380" s="206"/>
      <c r="K380" s="205"/>
      <c r="L380" s="206"/>
      <c r="M380" s="207"/>
      <c r="N380" s="208"/>
      <c r="O380" s="209"/>
      <c r="P380" s="207"/>
      <c r="Q380" s="208"/>
      <c r="R380" s="210"/>
      <c r="S380" s="211"/>
      <c r="T380" s="278">
        <f t="shared" si="16"/>
        <v>0</v>
      </c>
      <c r="U380" s="356">
        <f t="shared" si="18"/>
        <v>13</v>
      </c>
    </row>
    <row r="381" spans="1:21" ht="18" customHeight="1">
      <c r="A381" s="826"/>
      <c r="B381" s="827"/>
      <c r="C381" s="829"/>
      <c r="D381" s="829"/>
      <c r="E381" s="201">
        <v>13</v>
      </c>
      <c r="F381" s="334"/>
      <c r="G381" s="334"/>
      <c r="H381" s="204"/>
      <c r="I381" s="205"/>
      <c r="J381" s="206"/>
      <c r="K381" s="205"/>
      <c r="L381" s="206"/>
      <c r="M381" s="207"/>
      <c r="N381" s="208"/>
      <c r="O381" s="209"/>
      <c r="P381" s="207"/>
      <c r="Q381" s="208"/>
      <c r="R381" s="210"/>
      <c r="S381" s="211"/>
      <c r="T381" s="278">
        <f t="shared" si="16"/>
        <v>0</v>
      </c>
      <c r="U381" s="356">
        <f t="shared" si="18"/>
        <v>13</v>
      </c>
    </row>
    <row r="382" spans="1:21" ht="18" customHeight="1">
      <c r="A382" s="826"/>
      <c r="B382" s="827"/>
      <c r="C382" s="829"/>
      <c r="D382" s="829"/>
      <c r="E382" s="201">
        <v>14</v>
      </c>
      <c r="F382" s="334"/>
      <c r="G382" s="334"/>
      <c r="H382" s="204"/>
      <c r="I382" s="205"/>
      <c r="J382" s="206"/>
      <c r="K382" s="205"/>
      <c r="L382" s="206"/>
      <c r="M382" s="207"/>
      <c r="N382" s="208"/>
      <c r="O382" s="209"/>
      <c r="P382" s="207"/>
      <c r="Q382" s="208"/>
      <c r="R382" s="210"/>
      <c r="S382" s="211"/>
      <c r="T382" s="278">
        <f t="shared" si="16"/>
        <v>0</v>
      </c>
      <c r="U382" s="356">
        <f t="shared" si="18"/>
        <v>13</v>
      </c>
    </row>
    <row r="383" spans="1:21" ht="18" customHeight="1">
      <c r="A383" s="826"/>
      <c r="B383" s="827"/>
      <c r="C383" s="829"/>
      <c r="D383" s="829"/>
      <c r="E383" s="201">
        <v>15</v>
      </c>
      <c r="F383" s="334"/>
      <c r="G383" s="334"/>
      <c r="H383" s="204"/>
      <c r="I383" s="205"/>
      <c r="J383" s="206"/>
      <c r="K383" s="205"/>
      <c r="L383" s="206"/>
      <c r="M383" s="207"/>
      <c r="N383" s="208"/>
      <c r="O383" s="209"/>
      <c r="P383" s="207"/>
      <c r="Q383" s="208"/>
      <c r="R383" s="210"/>
      <c r="S383" s="211"/>
      <c r="T383" s="278">
        <f t="shared" si="16"/>
        <v>0</v>
      </c>
      <c r="U383" s="356">
        <f t="shared" si="18"/>
        <v>13</v>
      </c>
    </row>
    <row r="384" spans="1:21" ht="18" customHeight="1">
      <c r="A384" s="826"/>
      <c r="B384" s="827"/>
      <c r="C384" s="829"/>
      <c r="D384" s="829"/>
      <c r="E384" s="201">
        <v>16</v>
      </c>
      <c r="F384" s="334"/>
      <c r="G384" s="334"/>
      <c r="H384" s="204"/>
      <c r="I384" s="205"/>
      <c r="J384" s="206"/>
      <c r="K384" s="205"/>
      <c r="L384" s="206"/>
      <c r="M384" s="207"/>
      <c r="N384" s="208"/>
      <c r="O384" s="209"/>
      <c r="P384" s="207"/>
      <c r="Q384" s="208"/>
      <c r="R384" s="210"/>
      <c r="S384" s="211"/>
      <c r="T384" s="278">
        <f t="shared" si="16"/>
        <v>0</v>
      </c>
      <c r="U384" s="356">
        <f t="shared" si="18"/>
        <v>13</v>
      </c>
    </row>
    <row r="385" spans="1:21" ht="18" customHeight="1">
      <c r="A385" s="826"/>
      <c r="B385" s="827"/>
      <c r="C385" s="829"/>
      <c r="D385" s="829"/>
      <c r="E385" s="201">
        <v>17</v>
      </c>
      <c r="F385" s="334"/>
      <c r="G385" s="334"/>
      <c r="H385" s="204"/>
      <c r="I385" s="205"/>
      <c r="J385" s="206"/>
      <c r="K385" s="205"/>
      <c r="L385" s="206"/>
      <c r="M385" s="207"/>
      <c r="N385" s="208"/>
      <c r="O385" s="209"/>
      <c r="P385" s="207"/>
      <c r="Q385" s="208"/>
      <c r="R385" s="210"/>
      <c r="S385" s="211"/>
      <c r="T385" s="278">
        <f t="shared" si="16"/>
        <v>0</v>
      </c>
      <c r="U385" s="356">
        <f t="shared" si="18"/>
        <v>13</v>
      </c>
    </row>
    <row r="386" spans="1:21" ht="18" customHeight="1">
      <c r="A386" s="826"/>
      <c r="B386" s="827"/>
      <c r="C386" s="829"/>
      <c r="D386" s="829"/>
      <c r="E386" s="201">
        <v>18</v>
      </c>
      <c r="F386" s="334"/>
      <c r="G386" s="334"/>
      <c r="H386" s="204"/>
      <c r="I386" s="205"/>
      <c r="J386" s="206"/>
      <c r="K386" s="205"/>
      <c r="L386" s="206"/>
      <c r="M386" s="207"/>
      <c r="N386" s="208"/>
      <c r="O386" s="209"/>
      <c r="P386" s="207"/>
      <c r="Q386" s="208"/>
      <c r="R386" s="210"/>
      <c r="S386" s="211"/>
      <c r="T386" s="278">
        <f t="shared" si="16"/>
        <v>0</v>
      </c>
      <c r="U386" s="356">
        <f t="shared" si="18"/>
        <v>13</v>
      </c>
    </row>
    <row r="387" spans="1:21" ht="18" customHeight="1">
      <c r="A387" s="826"/>
      <c r="B387" s="827"/>
      <c r="C387" s="829"/>
      <c r="D387" s="829"/>
      <c r="E387" s="201">
        <v>19</v>
      </c>
      <c r="F387" s="334"/>
      <c r="G387" s="334"/>
      <c r="H387" s="204"/>
      <c r="I387" s="205"/>
      <c r="J387" s="206"/>
      <c r="K387" s="205"/>
      <c r="L387" s="206"/>
      <c r="M387" s="207"/>
      <c r="N387" s="208"/>
      <c r="O387" s="209"/>
      <c r="P387" s="207"/>
      <c r="Q387" s="208"/>
      <c r="R387" s="210"/>
      <c r="S387" s="211"/>
      <c r="T387" s="278">
        <f t="shared" si="16"/>
        <v>0</v>
      </c>
      <c r="U387" s="356">
        <f t="shared" si="18"/>
        <v>13</v>
      </c>
    </row>
    <row r="388" spans="1:21" ht="18" customHeight="1">
      <c r="A388" s="826"/>
      <c r="B388" s="827"/>
      <c r="C388" s="829"/>
      <c r="D388" s="829"/>
      <c r="E388" s="201">
        <v>20</v>
      </c>
      <c r="F388" s="334"/>
      <c r="G388" s="334"/>
      <c r="H388" s="204"/>
      <c r="I388" s="205"/>
      <c r="J388" s="206"/>
      <c r="K388" s="205"/>
      <c r="L388" s="206"/>
      <c r="M388" s="207"/>
      <c r="N388" s="208"/>
      <c r="O388" s="209"/>
      <c r="P388" s="207"/>
      <c r="Q388" s="208"/>
      <c r="R388" s="210"/>
      <c r="S388" s="211"/>
      <c r="T388" s="278">
        <f t="shared" si="16"/>
        <v>0</v>
      </c>
      <c r="U388" s="356">
        <f t="shared" si="18"/>
        <v>13</v>
      </c>
    </row>
    <row r="389" spans="1:21" ht="18" customHeight="1">
      <c r="A389" s="826"/>
      <c r="B389" s="827"/>
      <c r="C389" s="829"/>
      <c r="D389" s="829"/>
      <c r="E389" s="201">
        <v>21</v>
      </c>
      <c r="F389" s="334"/>
      <c r="G389" s="334"/>
      <c r="H389" s="204"/>
      <c r="I389" s="205"/>
      <c r="J389" s="206"/>
      <c r="K389" s="205"/>
      <c r="L389" s="206"/>
      <c r="M389" s="207"/>
      <c r="N389" s="208"/>
      <c r="O389" s="209"/>
      <c r="P389" s="207"/>
      <c r="Q389" s="208"/>
      <c r="R389" s="210"/>
      <c r="S389" s="211"/>
      <c r="T389" s="278">
        <f t="shared" si="16"/>
        <v>0</v>
      </c>
      <c r="U389" s="356">
        <f t="shared" si="18"/>
        <v>13</v>
      </c>
    </row>
    <row r="390" spans="1:21" ht="18" customHeight="1">
      <c r="A390" s="826"/>
      <c r="B390" s="827"/>
      <c r="C390" s="829"/>
      <c r="D390" s="829"/>
      <c r="E390" s="201">
        <v>22</v>
      </c>
      <c r="F390" s="334"/>
      <c r="G390" s="334"/>
      <c r="H390" s="204"/>
      <c r="I390" s="205"/>
      <c r="J390" s="206"/>
      <c r="K390" s="205"/>
      <c r="L390" s="206"/>
      <c r="M390" s="207"/>
      <c r="N390" s="208"/>
      <c r="O390" s="209"/>
      <c r="P390" s="207"/>
      <c r="Q390" s="208"/>
      <c r="R390" s="210"/>
      <c r="S390" s="211"/>
      <c r="T390" s="278">
        <f t="shared" si="16"/>
        <v>0</v>
      </c>
      <c r="U390" s="356">
        <f t="shared" si="18"/>
        <v>13</v>
      </c>
    </row>
    <row r="391" spans="1:21" ht="18" customHeight="1">
      <c r="A391" s="826"/>
      <c r="B391" s="827"/>
      <c r="C391" s="829"/>
      <c r="D391" s="829"/>
      <c r="E391" s="201">
        <v>23</v>
      </c>
      <c r="F391" s="334"/>
      <c r="G391" s="334"/>
      <c r="H391" s="204"/>
      <c r="I391" s="205"/>
      <c r="J391" s="206"/>
      <c r="K391" s="205"/>
      <c r="L391" s="206"/>
      <c r="M391" s="207"/>
      <c r="N391" s="208"/>
      <c r="O391" s="209"/>
      <c r="P391" s="207"/>
      <c r="Q391" s="208"/>
      <c r="R391" s="210"/>
      <c r="S391" s="211"/>
      <c r="T391" s="278">
        <f t="shared" si="16"/>
        <v>0</v>
      </c>
      <c r="U391" s="356">
        <f t="shared" si="18"/>
        <v>13</v>
      </c>
    </row>
    <row r="392" spans="1:21" ht="18" customHeight="1">
      <c r="A392" s="826"/>
      <c r="B392" s="827"/>
      <c r="C392" s="829"/>
      <c r="D392" s="829"/>
      <c r="E392" s="201">
        <v>24</v>
      </c>
      <c r="F392" s="334"/>
      <c r="G392" s="334"/>
      <c r="H392" s="204"/>
      <c r="I392" s="205"/>
      <c r="J392" s="206"/>
      <c r="K392" s="205"/>
      <c r="L392" s="206"/>
      <c r="M392" s="207"/>
      <c r="N392" s="208"/>
      <c r="O392" s="209"/>
      <c r="P392" s="207"/>
      <c r="Q392" s="208"/>
      <c r="R392" s="210"/>
      <c r="S392" s="211"/>
      <c r="T392" s="278">
        <f t="shared" si="16"/>
        <v>0</v>
      </c>
      <c r="U392" s="356">
        <f t="shared" si="18"/>
        <v>13</v>
      </c>
    </row>
    <row r="393" spans="1:21" ht="18" customHeight="1">
      <c r="A393" s="826"/>
      <c r="B393" s="827"/>
      <c r="C393" s="829"/>
      <c r="D393" s="829"/>
      <c r="E393" s="201">
        <v>25</v>
      </c>
      <c r="F393" s="334"/>
      <c r="G393" s="334"/>
      <c r="H393" s="204"/>
      <c r="I393" s="205"/>
      <c r="J393" s="206"/>
      <c r="K393" s="205"/>
      <c r="L393" s="206"/>
      <c r="M393" s="207"/>
      <c r="N393" s="208"/>
      <c r="O393" s="209"/>
      <c r="P393" s="207"/>
      <c r="Q393" s="208"/>
      <c r="R393" s="210"/>
      <c r="S393" s="211"/>
      <c r="T393" s="278">
        <f t="shared" ref="T393:T456" si="19">IF(J393="",0,INT(SUM(PRODUCT(J393,L393,O393),R393)))</f>
        <v>0</v>
      </c>
      <c r="U393" s="356">
        <f t="shared" si="18"/>
        <v>13</v>
      </c>
    </row>
    <row r="394" spans="1:21" ht="18" customHeight="1">
      <c r="A394" s="826"/>
      <c r="B394" s="827"/>
      <c r="C394" s="829"/>
      <c r="D394" s="829"/>
      <c r="E394" s="201">
        <v>26</v>
      </c>
      <c r="F394" s="334"/>
      <c r="G394" s="334"/>
      <c r="H394" s="204"/>
      <c r="I394" s="205"/>
      <c r="J394" s="206"/>
      <c r="K394" s="205"/>
      <c r="L394" s="206"/>
      <c r="M394" s="207"/>
      <c r="N394" s="208"/>
      <c r="O394" s="209"/>
      <c r="P394" s="207"/>
      <c r="Q394" s="208"/>
      <c r="R394" s="210"/>
      <c r="S394" s="211"/>
      <c r="T394" s="278">
        <f t="shared" si="19"/>
        <v>0</v>
      </c>
      <c r="U394" s="356">
        <f t="shared" si="18"/>
        <v>13</v>
      </c>
    </row>
    <row r="395" spans="1:21" ht="18" customHeight="1">
      <c r="A395" s="826"/>
      <c r="B395" s="827"/>
      <c r="C395" s="829"/>
      <c r="D395" s="829"/>
      <c r="E395" s="201">
        <v>27</v>
      </c>
      <c r="F395" s="334"/>
      <c r="G395" s="334"/>
      <c r="H395" s="204"/>
      <c r="I395" s="205"/>
      <c r="J395" s="206"/>
      <c r="K395" s="205"/>
      <c r="L395" s="206"/>
      <c r="M395" s="207"/>
      <c r="N395" s="208"/>
      <c r="O395" s="209"/>
      <c r="P395" s="207"/>
      <c r="Q395" s="208"/>
      <c r="R395" s="210"/>
      <c r="S395" s="211"/>
      <c r="T395" s="278">
        <f t="shared" si="19"/>
        <v>0</v>
      </c>
      <c r="U395" s="356">
        <f t="shared" si="18"/>
        <v>13</v>
      </c>
    </row>
    <row r="396" spans="1:21" ht="18" customHeight="1">
      <c r="A396" s="826"/>
      <c r="B396" s="827"/>
      <c r="C396" s="829"/>
      <c r="D396" s="829"/>
      <c r="E396" s="201">
        <v>28</v>
      </c>
      <c r="F396" s="334"/>
      <c r="G396" s="334"/>
      <c r="H396" s="204"/>
      <c r="I396" s="205"/>
      <c r="J396" s="206"/>
      <c r="K396" s="205"/>
      <c r="L396" s="206"/>
      <c r="M396" s="207"/>
      <c r="N396" s="208"/>
      <c r="O396" s="209"/>
      <c r="P396" s="207"/>
      <c r="Q396" s="208"/>
      <c r="R396" s="210"/>
      <c r="S396" s="211"/>
      <c r="T396" s="278">
        <f t="shared" si="19"/>
        <v>0</v>
      </c>
      <c r="U396" s="356">
        <f t="shared" si="18"/>
        <v>13</v>
      </c>
    </row>
    <row r="397" spans="1:21" ht="18" customHeight="1">
      <c r="A397" s="826"/>
      <c r="B397" s="827"/>
      <c r="C397" s="829"/>
      <c r="D397" s="829"/>
      <c r="E397" s="201">
        <v>29</v>
      </c>
      <c r="F397" s="334"/>
      <c r="G397" s="334"/>
      <c r="H397" s="204"/>
      <c r="I397" s="205"/>
      <c r="J397" s="206"/>
      <c r="K397" s="205"/>
      <c r="L397" s="206"/>
      <c r="M397" s="207"/>
      <c r="N397" s="208"/>
      <c r="O397" s="209"/>
      <c r="P397" s="207"/>
      <c r="Q397" s="208"/>
      <c r="R397" s="210"/>
      <c r="S397" s="211"/>
      <c r="T397" s="278">
        <f t="shared" si="19"/>
        <v>0</v>
      </c>
      <c r="U397" s="356">
        <f t="shared" si="18"/>
        <v>13</v>
      </c>
    </row>
    <row r="398" spans="1:21" ht="18" customHeight="1">
      <c r="A398" s="834"/>
      <c r="B398" s="835"/>
      <c r="C398" s="829"/>
      <c r="D398" s="829"/>
      <c r="E398" s="277">
        <v>30</v>
      </c>
      <c r="F398" s="375"/>
      <c r="G398" s="375"/>
      <c r="H398" s="134"/>
      <c r="I398" s="135"/>
      <c r="J398" s="212"/>
      <c r="K398" s="135"/>
      <c r="L398" s="212"/>
      <c r="M398" s="27"/>
      <c r="N398" s="120"/>
      <c r="O398" s="109"/>
      <c r="P398" s="27"/>
      <c r="Q398" s="120"/>
      <c r="R398" s="32"/>
      <c r="S398" s="122"/>
      <c r="T398" s="136">
        <f t="shared" si="19"/>
        <v>0</v>
      </c>
      <c r="U398" s="356">
        <f t="shared" si="18"/>
        <v>13</v>
      </c>
    </row>
    <row r="399" spans="1:21" ht="18" customHeight="1">
      <c r="A399" s="824">
        <v>14</v>
      </c>
      <c r="B399" s="825"/>
      <c r="C399" s="828" t="str">
        <f>IF(ISERROR(VLOOKUP($A399,【大規模】地域番号⑰!$BD:$BF,2,FALSE)),"",VLOOKUP($A399,【大規模】地域番号⑰!$BD:$BF,2,FALSE))</f>
        <v/>
      </c>
      <c r="D399" s="828" t="str">
        <f>IF(ISERROR(VLOOKUP($A399,【大規模】地域番号⑰!$BD:$BF,3,FALSE)),"",VLOOKUP($A399,【大規模】地域番号⑰!$BD:$BF,3,FALSE))</f>
        <v/>
      </c>
      <c r="E399" s="201">
        <v>1</v>
      </c>
      <c r="F399" s="334"/>
      <c r="G399" s="334"/>
      <c r="H399" s="176"/>
      <c r="I399" s="177"/>
      <c r="J399" s="178"/>
      <c r="K399" s="180"/>
      <c r="L399" s="181"/>
      <c r="M399" s="179"/>
      <c r="N399" s="180"/>
      <c r="O399" s="181"/>
      <c r="P399" s="179"/>
      <c r="Q399" s="180"/>
      <c r="R399" s="182"/>
      <c r="S399" s="183"/>
      <c r="T399" s="257">
        <f t="shared" si="19"/>
        <v>0</v>
      </c>
      <c r="U399" s="356">
        <f>$A$399</f>
        <v>14</v>
      </c>
    </row>
    <row r="400" spans="1:21" ht="18" customHeight="1">
      <c r="A400" s="826"/>
      <c r="B400" s="827"/>
      <c r="C400" s="829"/>
      <c r="D400" s="829"/>
      <c r="E400" s="201">
        <v>2</v>
      </c>
      <c r="F400" s="334"/>
      <c r="G400" s="334"/>
      <c r="H400" s="128"/>
      <c r="I400" s="111"/>
      <c r="J400" s="106"/>
      <c r="K400" s="112"/>
      <c r="L400" s="107"/>
      <c r="M400" s="12"/>
      <c r="N400" s="112"/>
      <c r="O400" s="107"/>
      <c r="P400" s="12"/>
      <c r="Q400" s="112"/>
      <c r="R400" s="31"/>
      <c r="S400" s="115"/>
      <c r="T400" s="93">
        <f t="shared" si="19"/>
        <v>0</v>
      </c>
      <c r="U400" s="356">
        <f t="shared" ref="U400:U428" si="20">$A$399</f>
        <v>14</v>
      </c>
    </row>
    <row r="401" spans="1:21" ht="18" customHeight="1">
      <c r="A401" s="826"/>
      <c r="B401" s="827"/>
      <c r="C401" s="829"/>
      <c r="D401" s="829"/>
      <c r="E401" s="201">
        <v>3</v>
      </c>
      <c r="F401" s="334"/>
      <c r="G401" s="334"/>
      <c r="H401" s="128"/>
      <c r="I401" s="111"/>
      <c r="J401" s="106"/>
      <c r="K401" s="112"/>
      <c r="L401" s="107"/>
      <c r="M401" s="12"/>
      <c r="N401" s="112"/>
      <c r="O401" s="107"/>
      <c r="P401" s="12"/>
      <c r="Q401" s="112"/>
      <c r="R401" s="31"/>
      <c r="S401" s="115"/>
      <c r="T401" s="93">
        <f t="shared" si="19"/>
        <v>0</v>
      </c>
      <c r="U401" s="356">
        <f t="shared" si="20"/>
        <v>14</v>
      </c>
    </row>
    <row r="402" spans="1:21" ht="18" customHeight="1">
      <c r="A402" s="826"/>
      <c r="B402" s="827"/>
      <c r="C402" s="829"/>
      <c r="D402" s="829"/>
      <c r="E402" s="201">
        <v>4</v>
      </c>
      <c r="F402" s="334"/>
      <c r="G402" s="334"/>
      <c r="H402" s="128"/>
      <c r="I402" s="111"/>
      <c r="J402" s="106"/>
      <c r="K402" s="112"/>
      <c r="L402" s="107"/>
      <c r="M402" s="12"/>
      <c r="N402" s="112"/>
      <c r="O402" s="107"/>
      <c r="P402" s="12"/>
      <c r="Q402" s="112"/>
      <c r="R402" s="31"/>
      <c r="S402" s="115"/>
      <c r="T402" s="93">
        <f t="shared" si="19"/>
        <v>0</v>
      </c>
      <c r="U402" s="356">
        <f t="shared" si="20"/>
        <v>14</v>
      </c>
    </row>
    <row r="403" spans="1:21" ht="18" customHeight="1">
      <c r="A403" s="826"/>
      <c r="B403" s="827"/>
      <c r="C403" s="829"/>
      <c r="D403" s="829"/>
      <c r="E403" s="201">
        <v>5</v>
      </c>
      <c r="F403" s="334"/>
      <c r="G403" s="334"/>
      <c r="H403" s="128"/>
      <c r="I403" s="111"/>
      <c r="J403" s="106"/>
      <c r="K403" s="112"/>
      <c r="L403" s="107"/>
      <c r="M403" s="12"/>
      <c r="N403" s="112"/>
      <c r="O403" s="107"/>
      <c r="P403" s="12"/>
      <c r="Q403" s="112"/>
      <c r="R403" s="31"/>
      <c r="S403" s="115"/>
      <c r="T403" s="93">
        <f t="shared" si="19"/>
        <v>0</v>
      </c>
      <c r="U403" s="356">
        <f t="shared" si="20"/>
        <v>14</v>
      </c>
    </row>
    <row r="404" spans="1:21" ht="18" customHeight="1">
      <c r="A404" s="826"/>
      <c r="B404" s="827"/>
      <c r="C404" s="829"/>
      <c r="D404" s="829"/>
      <c r="E404" s="201">
        <v>6</v>
      </c>
      <c r="F404" s="334"/>
      <c r="G404" s="334"/>
      <c r="H404" s="128"/>
      <c r="I404" s="111"/>
      <c r="J404" s="106"/>
      <c r="K404" s="111"/>
      <c r="L404" s="106"/>
      <c r="M404" s="12"/>
      <c r="N404" s="111"/>
      <c r="O404" s="107"/>
      <c r="P404" s="25"/>
      <c r="Q404" s="112"/>
      <c r="R404" s="31"/>
      <c r="S404" s="115"/>
      <c r="T404" s="93">
        <f t="shared" si="19"/>
        <v>0</v>
      </c>
      <c r="U404" s="356">
        <f t="shared" si="20"/>
        <v>14</v>
      </c>
    </row>
    <row r="405" spans="1:21" ht="18" customHeight="1">
      <c r="A405" s="826"/>
      <c r="B405" s="827"/>
      <c r="C405" s="829"/>
      <c r="D405" s="829"/>
      <c r="E405" s="201">
        <v>7</v>
      </c>
      <c r="F405" s="334"/>
      <c r="G405" s="334"/>
      <c r="H405" s="128"/>
      <c r="I405" s="111"/>
      <c r="J405" s="106"/>
      <c r="K405" s="111"/>
      <c r="L405" s="106"/>
      <c r="M405" s="12"/>
      <c r="N405" s="111"/>
      <c r="O405" s="107"/>
      <c r="P405" s="25"/>
      <c r="Q405" s="112"/>
      <c r="R405" s="31"/>
      <c r="S405" s="115"/>
      <c r="T405" s="93">
        <f t="shared" si="19"/>
        <v>0</v>
      </c>
      <c r="U405" s="356">
        <f t="shared" si="20"/>
        <v>14</v>
      </c>
    </row>
    <row r="406" spans="1:21" ht="18" customHeight="1">
      <c r="A406" s="826"/>
      <c r="B406" s="827"/>
      <c r="C406" s="829"/>
      <c r="D406" s="829"/>
      <c r="E406" s="201">
        <v>8</v>
      </c>
      <c r="F406" s="334"/>
      <c r="G406" s="334"/>
      <c r="H406" s="128"/>
      <c r="I406" s="111"/>
      <c r="J406" s="106"/>
      <c r="K406" s="111"/>
      <c r="L406" s="106"/>
      <c r="M406" s="12"/>
      <c r="N406" s="111"/>
      <c r="O406" s="107"/>
      <c r="P406" s="25"/>
      <c r="Q406" s="112"/>
      <c r="R406" s="31"/>
      <c r="S406" s="115"/>
      <c r="T406" s="93">
        <f t="shared" si="19"/>
        <v>0</v>
      </c>
      <c r="U406" s="356">
        <f t="shared" si="20"/>
        <v>14</v>
      </c>
    </row>
    <row r="407" spans="1:21" ht="18" customHeight="1">
      <c r="A407" s="826"/>
      <c r="B407" s="827"/>
      <c r="C407" s="829"/>
      <c r="D407" s="829"/>
      <c r="E407" s="201">
        <v>9</v>
      </c>
      <c r="F407" s="334"/>
      <c r="G407" s="334"/>
      <c r="H407" s="128"/>
      <c r="I407" s="111"/>
      <c r="J407" s="106"/>
      <c r="K407" s="111"/>
      <c r="L407" s="106"/>
      <c r="M407" s="12"/>
      <c r="N407" s="112"/>
      <c r="O407" s="107"/>
      <c r="P407" s="12"/>
      <c r="Q407" s="112"/>
      <c r="R407" s="31"/>
      <c r="S407" s="115"/>
      <c r="T407" s="93">
        <f t="shared" si="19"/>
        <v>0</v>
      </c>
      <c r="U407" s="356">
        <f t="shared" si="20"/>
        <v>14</v>
      </c>
    </row>
    <row r="408" spans="1:21" ht="18" customHeight="1">
      <c r="A408" s="826"/>
      <c r="B408" s="827"/>
      <c r="C408" s="829"/>
      <c r="D408" s="829"/>
      <c r="E408" s="201">
        <v>10</v>
      </c>
      <c r="F408" s="334"/>
      <c r="G408" s="334"/>
      <c r="H408" s="204"/>
      <c r="I408" s="205"/>
      <c r="J408" s="206"/>
      <c r="K408" s="205"/>
      <c r="L408" s="206"/>
      <c r="M408" s="207"/>
      <c r="N408" s="208"/>
      <c r="O408" s="209"/>
      <c r="P408" s="207"/>
      <c r="Q408" s="208"/>
      <c r="R408" s="210"/>
      <c r="S408" s="211"/>
      <c r="T408" s="278">
        <f t="shared" si="19"/>
        <v>0</v>
      </c>
      <c r="U408" s="356">
        <f t="shared" si="20"/>
        <v>14</v>
      </c>
    </row>
    <row r="409" spans="1:21" ht="18" customHeight="1">
      <c r="A409" s="826"/>
      <c r="B409" s="827"/>
      <c r="C409" s="829"/>
      <c r="D409" s="829"/>
      <c r="E409" s="201">
        <v>11</v>
      </c>
      <c r="F409" s="334"/>
      <c r="G409" s="334"/>
      <c r="H409" s="204"/>
      <c r="I409" s="205"/>
      <c r="J409" s="206"/>
      <c r="K409" s="205"/>
      <c r="L409" s="206"/>
      <c r="M409" s="207"/>
      <c r="N409" s="208"/>
      <c r="O409" s="209"/>
      <c r="P409" s="207"/>
      <c r="Q409" s="208"/>
      <c r="R409" s="210"/>
      <c r="S409" s="211"/>
      <c r="T409" s="278">
        <f t="shared" si="19"/>
        <v>0</v>
      </c>
      <c r="U409" s="356">
        <f t="shared" si="20"/>
        <v>14</v>
      </c>
    </row>
    <row r="410" spans="1:21" ht="18" customHeight="1">
      <c r="A410" s="826"/>
      <c r="B410" s="827"/>
      <c r="C410" s="829"/>
      <c r="D410" s="829"/>
      <c r="E410" s="201">
        <v>12</v>
      </c>
      <c r="F410" s="334"/>
      <c r="G410" s="334"/>
      <c r="H410" s="204"/>
      <c r="I410" s="205"/>
      <c r="J410" s="206"/>
      <c r="K410" s="205"/>
      <c r="L410" s="206"/>
      <c r="M410" s="207"/>
      <c r="N410" s="208"/>
      <c r="O410" s="209"/>
      <c r="P410" s="207"/>
      <c r="Q410" s="208"/>
      <c r="R410" s="210"/>
      <c r="S410" s="211"/>
      <c r="T410" s="278">
        <f t="shared" si="19"/>
        <v>0</v>
      </c>
      <c r="U410" s="356">
        <f t="shared" si="20"/>
        <v>14</v>
      </c>
    </row>
    <row r="411" spans="1:21" ht="18" customHeight="1">
      <c r="A411" s="826"/>
      <c r="B411" s="827"/>
      <c r="C411" s="829"/>
      <c r="D411" s="829"/>
      <c r="E411" s="201">
        <v>13</v>
      </c>
      <c r="F411" s="334"/>
      <c r="G411" s="334"/>
      <c r="H411" s="204"/>
      <c r="I411" s="205"/>
      <c r="J411" s="206"/>
      <c r="K411" s="205"/>
      <c r="L411" s="206"/>
      <c r="M411" s="207"/>
      <c r="N411" s="208"/>
      <c r="O411" s="209"/>
      <c r="P411" s="207"/>
      <c r="Q411" s="208"/>
      <c r="R411" s="210"/>
      <c r="S411" s="211"/>
      <c r="T411" s="278">
        <f t="shared" si="19"/>
        <v>0</v>
      </c>
      <c r="U411" s="356">
        <f t="shared" si="20"/>
        <v>14</v>
      </c>
    </row>
    <row r="412" spans="1:21" ht="18" customHeight="1">
      <c r="A412" s="826"/>
      <c r="B412" s="827"/>
      <c r="C412" s="829"/>
      <c r="D412" s="829"/>
      <c r="E412" s="201">
        <v>14</v>
      </c>
      <c r="F412" s="334"/>
      <c r="G412" s="334"/>
      <c r="H412" s="204"/>
      <c r="I412" s="205"/>
      <c r="J412" s="206"/>
      <c r="K412" s="205"/>
      <c r="L412" s="206"/>
      <c r="M412" s="207"/>
      <c r="N412" s="208"/>
      <c r="O412" s="209"/>
      <c r="P412" s="207"/>
      <c r="Q412" s="208"/>
      <c r="R412" s="210"/>
      <c r="S412" s="211"/>
      <c r="T412" s="278">
        <f t="shared" si="19"/>
        <v>0</v>
      </c>
      <c r="U412" s="356">
        <f t="shared" si="20"/>
        <v>14</v>
      </c>
    </row>
    <row r="413" spans="1:21" ht="18" customHeight="1">
      <c r="A413" s="826"/>
      <c r="B413" s="827"/>
      <c r="C413" s="829"/>
      <c r="D413" s="829"/>
      <c r="E413" s="201">
        <v>15</v>
      </c>
      <c r="F413" s="334"/>
      <c r="G413" s="334"/>
      <c r="H413" s="204"/>
      <c r="I413" s="205"/>
      <c r="J413" s="206"/>
      <c r="K413" s="205"/>
      <c r="L413" s="206"/>
      <c r="M413" s="207"/>
      <c r="N413" s="208"/>
      <c r="O413" s="209"/>
      <c r="P413" s="207"/>
      <c r="Q413" s="208"/>
      <c r="R413" s="210"/>
      <c r="S413" s="211"/>
      <c r="T413" s="278">
        <f t="shared" si="19"/>
        <v>0</v>
      </c>
      <c r="U413" s="356">
        <f t="shared" si="20"/>
        <v>14</v>
      </c>
    </row>
    <row r="414" spans="1:21" ht="18" customHeight="1">
      <c r="A414" s="826"/>
      <c r="B414" s="827"/>
      <c r="C414" s="829"/>
      <c r="D414" s="829"/>
      <c r="E414" s="201">
        <v>16</v>
      </c>
      <c r="F414" s="334"/>
      <c r="G414" s="334"/>
      <c r="H414" s="204"/>
      <c r="I414" s="205"/>
      <c r="J414" s="206"/>
      <c r="K414" s="205"/>
      <c r="L414" s="206"/>
      <c r="M414" s="207"/>
      <c r="N414" s="208"/>
      <c r="O414" s="209"/>
      <c r="P414" s="207"/>
      <c r="Q414" s="208"/>
      <c r="R414" s="210"/>
      <c r="S414" s="211"/>
      <c r="T414" s="278">
        <f t="shared" si="19"/>
        <v>0</v>
      </c>
      <c r="U414" s="356">
        <f t="shared" si="20"/>
        <v>14</v>
      </c>
    </row>
    <row r="415" spans="1:21" ht="18" customHeight="1">
      <c r="A415" s="826"/>
      <c r="B415" s="827"/>
      <c r="C415" s="829"/>
      <c r="D415" s="829"/>
      <c r="E415" s="201">
        <v>17</v>
      </c>
      <c r="F415" s="334"/>
      <c r="G415" s="334"/>
      <c r="H415" s="204"/>
      <c r="I415" s="205"/>
      <c r="J415" s="206"/>
      <c r="K415" s="205"/>
      <c r="L415" s="206"/>
      <c r="M415" s="207"/>
      <c r="N415" s="208"/>
      <c r="O415" s="209"/>
      <c r="P415" s="207"/>
      <c r="Q415" s="208"/>
      <c r="R415" s="210"/>
      <c r="S415" s="211"/>
      <c r="T415" s="278">
        <f t="shared" si="19"/>
        <v>0</v>
      </c>
      <c r="U415" s="356">
        <f t="shared" si="20"/>
        <v>14</v>
      </c>
    </row>
    <row r="416" spans="1:21" ht="18" customHeight="1">
      <c r="A416" s="826"/>
      <c r="B416" s="827"/>
      <c r="C416" s="829"/>
      <c r="D416" s="829"/>
      <c r="E416" s="201">
        <v>18</v>
      </c>
      <c r="F416" s="334"/>
      <c r="G416" s="334"/>
      <c r="H416" s="204"/>
      <c r="I416" s="205"/>
      <c r="J416" s="206"/>
      <c r="K416" s="205"/>
      <c r="L416" s="206"/>
      <c r="M416" s="207"/>
      <c r="N416" s="208"/>
      <c r="O416" s="209"/>
      <c r="P416" s="207"/>
      <c r="Q416" s="208"/>
      <c r="R416" s="210"/>
      <c r="S416" s="211"/>
      <c r="T416" s="278">
        <f t="shared" si="19"/>
        <v>0</v>
      </c>
      <c r="U416" s="356">
        <f t="shared" si="20"/>
        <v>14</v>
      </c>
    </row>
    <row r="417" spans="1:21" ht="18" customHeight="1">
      <c r="A417" s="826"/>
      <c r="B417" s="827"/>
      <c r="C417" s="829"/>
      <c r="D417" s="829"/>
      <c r="E417" s="201">
        <v>19</v>
      </c>
      <c r="F417" s="334"/>
      <c r="G417" s="334"/>
      <c r="H417" s="204"/>
      <c r="I417" s="205"/>
      <c r="J417" s="206"/>
      <c r="K417" s="205"/>
      <c r="L417" s="206"/>
      <c r="M417" s="207"/>
      <c r="N417" s="208"/>
      <c r="O417" s="209"/>
      <c r="P417" s="207"/>
      <c r="Q417" s="208"/>
      <c r="R417" s="210"/>
      <c r="S417" s="211"/>
      <c r="T417" s="278">
        <f t="shared" si="19"/>
        <v>0</v>
      </c>
      <c r="U417" s="356">
        <f t="shared" si="20"/>
        <v>14</v>
      </c>
    </row>
    <row r="418" spans="1:21" ht="18" customHeight="1">
      <c r="A418" s="826"/>
      <c r="B418" s="827"/>
      <c r="C418" s="829"/>
      <c r="D418" s="829"/>
      <c r="E418" s="201">
        <v>20</v>
      </c>
      <c r="F418" s="334"/>
      <c r="G418" s="334"/>
      <c r="H418" s="204"/>
      <c r="I418" s="205"/>
      <c r="J418" s="206"/>
      <c r="K418" s="205"/>
      <c r="L418" s="206"/>
      <c r="M418" s="207"/>
      <c r="N418" s="208"/>
      <c r="O418" s="209"/>
      <c r="P418" s="207"/>
      <c r="Q418" s="208"/>
      <c r="R418" s="210"/>
      <c r="S418" s="211"/>
      <c r="T418" s="278">
        <f t="shared" si="19"/>
        <v>0</v>
      </c>
      <c r="U418" s="356">
        <f t="shared" si="20"/>
        <v>14</v>
      </c>
    </row>
    <row r="419" spans="1:21" ht="18" customHeight="1">
      <c r="A419" s="826"/>
      <c r="B419" s="827"/>
      <c r="C419" s="829"/>
      <c r="D419" s="829"/>
      <c r="E419" s="201">
        <v>21</v>
      </c>
      <c r="F419" s="334"/>
      <c r="G419" s="334"/>
      <c r="H419" s="204"/>
      <c r="I419" s="205"/>
      <c r="J419" s="206"/>
      <c r="K419" s="205"/>
      <c r="L419" s="206"/>
      <c r="M419" s="207"/>
      <c r="N419" s="208"/>
      <c r="O419" s="209"/>
      <c r="P419" s="207"/>
      <c r="Q419" s="208"/>
      <c r="R419" s="210"/>
      <c r="S419" s="211"/>
      <c r="T419" s="278">
        <f t="shared" si="19"/>
        <v>0</v>
      </c>
      <c r="U419" s="356">
        <f t="shared" si="20"/>
        <v>14</v>
      </c>
    </row>
    <row r="420" spans="1:21" ht="18" customHeight="1">
      <c r="A420" s="826"/>
      <c r="B420" s="827"/>
      <c r="C420" s="829"/>
      <c r="D420" s="829"/>
      <c r="E420" s="201">
        <v>22</v>
      </c>
      <c r="F420" s="334"/>
      <c r="G420" s="334"/>
      <c r="H420" s="204"/>
      <c r="I420" s="205"/>
      <c r="J420" s="206"/>
      <c r="K420" s="205"/>
      <c r="L420" s="206"/>
      <c r="M420" s="207"/>
      <c r="N420" s="208"/>
      <c r="O420" s="209"/>
      <c r="P420" s="207"/>
      <c r="Q420" s="208"/>
      <c r="R420" s="210"/>
      <c r="S420" s="211"/>
      <c r="T420" s="278">
        <f t="shared" si="19"/>
        <v>0</v>
      </c>
      <c r="U420" s="356">
        <f t="shared" si="20"/>
        <v>14</v>
      </c>
    </row>
    <row r="421" spans="1:21" ht="18" customHeight="1">
      <c r="A421" s="826"/>
      <c r="B421" s="827"/>
      <c r="C421" s="829"/>
      <c r="D421" s="829"/>
      <c r="E421" s="201">
        <v>23</v>
      </c>
      <c r="F421" s="334"/>
      <c r="G421" s="334"/>
      <c r="H421" s="204"/>
      <c r="I421" s="205"/>
      <c r="J421" s="206"/>
      <c r="K421" s="205"/>
      <c r="L421" s="206"/>
      <c r="M421" s="207"/>
      <c r="N421" s="208"/>
      <c r="O421" s="209"/>
      <c r="P421" s="207"/>
      <c r="Q421" s="208"/>
      <c r="R421" s="210"/>
      <c r="S421" s="211"/>
      <c r="T421" s="278">
        <f t="shared" si="19"/>
        <v>0</v>
      </c>
      <c r="U421" s="356">
        <f t="shared" si="20"/>
        <v>14</v>
      </c>
    </row>
    <row r="422" spans="1:21" ht="18" customHeight="1">
      <c r="A422" s="826"/>
      <c r="B422" s="827"/>
      <c r="C422" s="829"/>
      <c r="D422" s="829"/>
      <c r="E422" s="201">
        <v>24</v>
      </c>
      <c r="F422" s="334"/>
      <c r="G422" s="334"/>
      <c r="H422" s="204"/>
      <c r="I422" s="205"/>
      <c r="J422" s="206"/>
      <c r="K422" s="205"/>
      <c r="L422" s="206"/>
      <c r="M422" s="207"/>
      <c r="N422" s="208"/>
      <c r="O422" s="209"/>
      <c r="P422" s="207"/>
      <c r="Q422" s="208"/>
      <c r="R422" s="210"/>
      <c r="S422" s="211"/>
      <c r="T422" s="278">
        <f t="shared" si="19"/>
        <v>0</v>
      </c>
      <c r="U422" s="356">
        <f t="shared" si="20"/>
        <v>14</v>
      </c>
    </row>
    <row r="423" spans="1:21" ht="18" customHeight="1">
      <c r="A423" s="826"/>
      <c r="B423" s="827"/>
      <c r="C423" s="829"/>
      <c r="D423" s="829"/>
      <c r="E423" s="201">
        <v>25</v>
      </c>
      <c r="F423" s="334"/>
      <c r="G423" s="334"/>
      <c r="H423" s="204"/>
      <c r="I423" s="205"/>
      <c r="J423" s="206"/>
      <c r="K423" s="205"/>
      <c r="L423" s="206"/>
      <c r="M423" s="207"/>
      <c r="N423" s="208"/>
      <c r="O423" s="209"/>
      <c r="P423" s="207"/>
      <c r="Q423" s="208"/>
      <c r="R423" s="210"/>
      <c r="S423" s="211"/>
      <c r="T423" s="278">
        <f t="shared" si="19"/>
        <v>0</v>
      </c>
      <c r="U423" s="356">
        <f t="shared" si="20"/>
        <v>14</v>
      </c>
    </row>
    <row r="424" spans="1:21" ht="18" customHeight="1">
      <c r="A424" s="826"/>
      <c r="B424" s="827"/>
      <c r="C424" s="829"/>
      <c r="D424" s="829"/>
      <c r="E424" s="201">
        <v>26</v>
      </c>
      <c r="F424" s="334"/>
      <c r="G424" s="334"/>
      <c r="H424" s="204"/>
      <c r="I424" s="205"/>
      <c r="J424" s="206"/>
      <c r="K424" s="205"/>
      <c r="L424" s="206"/>
      <c r="M424" s="207"/>
      <c r="N424" s="208"/>
      <c r="O424" s="209"/>
      <c r="P424" s="207"/>
      <c r="Q424" s="208"/>
      <c r="R424" s="210"/>
      <c r="S424" s="211"/>
      <c r="T424" s="278">
        <f t="shared" si="19"/>
        <v>0</v>
      </c>
      <c r="U424" s="356">
        <f t="shared" si="20"/>
        <v>14</v>
      </c>
    </row>
    <row r="425" spans="1:21" ht="18" customHeight="1">
      <c r="A425" s="826"/>
      <c r="B425" s="827"/>
      <c r="C425" s="829"/>
      <c r="D425" s="829"/>
      <c r="E425" s="201">
        <v>27</v>
      </c>
      <c r="F425" s="334"/>
      <c r="G425" s="334"/>
      <c r="H425" s="204"/>
      <c r="I425" s="205"/>
      <c r="J425" s="206"/>
      <c r="K425" s="205"/>
      <c r="L425" s="206"/>
      <c r="M425" s="207"/>
      <c r="N425" s="208"/>
      <c r="O425" s="209"/>
      <c r="P425" s="207"/>
      <c r="Q425" s="208"/>
      <c r="R425" s="210"/>
      <c r="S425" s="211"/>
      <c r="T425" s="278">
        <f t="shared" si="19"/>
        <v>0</v>
      </c>
      <c r="U425" s="356">
        <f t="shared" si="20"/>
        <v>14</v>
      </c>
    </row>
    <row r="426" spans="1:21" ht="18" customHeight="1">
      <c r="A426" s="826"/>
      <c r="B426" s="827"/>
      <c r="C426" s="829"/>
      <c r="D426" s="829"/>
      <c r="E426" s="201">
        <v>28</v>
      </c>
      <c r="F426" s="334"/>
      <c r="G426" s="334"/>
      <c r="H426" s="204"/>
      <c r="I426" s="205"/>
      <c r="J426" s="206"/>
      <c r="K426" s="205"/>
      <c r="L426" s="206"/>
      <c r="M426" s="207"/>
      <c r="N426" s="208"/>
      <c r="O426" s="209"/>
      <c r="P426" s="207"/>
      <c r="Q426" s="208"/>
      <c r="R426" s="210"/>
      <c r="S426" s="211"/>
      <c r="T426" s="278">
        <f t="shared" si="19"/>
        <v>0</v>
      </c>
      <c r="U426" s="356">
        <f t="shared" si="20"/>
        <v>14</v>
      </c>
    </row>
    <row r="427" spans="1:21" ht="18" customHeight="1">
      <c r="A427" s="826"/>
      <c r="B427" s="827"/>
      <c r="C427" s="829"/>
      <c r="D427" s="829"/>
      <c r="E427" s="201">
        <v>29</v>
      </c>
      <c r="F427" s="334"/>
      <c r="G427" s="334"/>
      <c r="H427" s="204"/>
      <c r="I427" s="205"/>
      <c r="J427" s="206"/>
      <c r="K427" s="205"/>
      <c r="L427" s="206"/>
      <c r="M427" s="207"/>
      <c r="N427" s="208"/>
      <c r="O427" s="209"/>
      <c r="P427" s="207"/>
      <c r="Q427" s="208"/>
      <c r="R427" s="210"/>
      <c r="S427" s="211"/>
      <c r="T427" s="278">
        <f t="shared" si="19"/>
        <v>0</v>
      </c>
      <c r="U427" s="356">
        <f t="shared" si="20"/>
        <v>14</v>
      </c>
    </row>
    <row r="428" spans="1:21" ht="18" customHeight="1">
      <c r="A428" s="834"/>
      <c r="B428" s="835"/>
      <c r="C428" s="829"/>
      <c r="D428" s="829"/>
      <c r="E428" s="277">
        <v>30</v>
      </c>
      <c r="F428" s="375"/>
      <c r="G428" s="375"/>
      <c r="H428" s="134"/>
      <c r="I428" s="135"/>
      <c r="J428" s="212"/>
      <c r="K428" s="135"/>
      <c r="L428" s="212"/>
      <c r="M428" s="27"/>
      <c r="N428" s="120"/>
      <c r="O428" s="109"/>
      <c r="P428" s="27"/>
      <c r="Q428" s="120"/>
      <c r="R428" s="32"/>
      <c r="S428" s="122"/>
      <c r="T428" s="136">
        <f t="shared" si="19"/>
        <v>0</v>
      </c>
      <c r="U428" s="356">
        <f t="shared" si="20"/>
        <v>14</v>
      </c>
    </row>
    <row r="429" spans="1:21" ht="18" customHeight="1">
      <c r="A429" s="824">
        <v>15</v>
      </c>
      <c r="B429" s="825"/>
      <c r="C429" s="828" t="str">
        <f>IF(ISERROR(VLOOKUP($A429,【大規模】地域番号⑰!$BD:$BF,2,FALSE)),"",VLOOKUP($A429,【大規模】地域番号⑰!$BD:$BF,2,FALSE))</f>
        <v/>
      </c>
      <c r="D429" s="828" t="str">
        <f>IF(ISERROR(VLOOKUP($A429,【大規模】地域番号⑰!$BD:$BF,3,FALSE)),"",VLOOKUP($A429,【大規模】地域番号⑰!$BD:$BF,3,FALSE))</f>
        <v/>
      </c>
      <c r="E429" s="201">
        <v>1</v>
      </c>
      <c r="F429" s="334"/>
      <c r="G429" s="334"/>
      <c r="H429" s="176"/>
      <c r="I429" s="177"/>
      <c r="J429" s="178"/>
      <c r="K429" s="180"/>
      <c r="L429" s="181"/>
      <c r="M429" s="179"/>
      <c r="N429" s="180"/>
      <c r="O429" s="181"/>
      <c r="P429" s="179"/>
      <c r="Q429" s="180"/>
      <c r="R429" s="182"/>
      <c r="S429" s="183"/>
      <c r="T429" s="257">
        <f t="shared" si="19"/>
        <v>0</v>
      </c>
      <c r="U429" s="356">
        <f>$A$429</f>
        <v>15</v>
      </c>
    </row>
    <row r="430" spans="1:21" ht="18" customHeight="1">
      <c r="A430" s="826"/>
      <c r="B430" s="827"/>
      <c r="C430" s="829"/>
      <c r="D430" s="829"/>
      <c r="E430" s="201">
        <v>2</v>
      </c>
      <c r="F430" s="334"/>
      <c r="G430" s="334"/>
      <c r="H430" s="128"/>
      <c r="I430" s="111"/>
      <c r="J430" s="106"/>
      <c r="K430" s="112"/>
      <c r="L430" s="107"/>
      <c r="M430" s="12"/>
      <c r="N430" s="112"/>
      <c r="O430" s="107"/>
      <c r="P430" s="12"/>
      <c r="Q430" s="112"/>
      <c r="R430" s="31"/>
      <c r="S430" s="115"/>
      <c r="T430" s="93">
        <f t="shared" si="19"/>
        <v>0</v>
      </c>
      <c r="U430" s="356">
        <f t="shared" ref="U430:U458" si="21">$A$429</f>
        <v>15</v>
      </c>
    </row>
    <row r="431" spans="1:21" ht="18" customHeight="1">
      <c r="A431" s="826"/>
      <c r="B431" s="827"/>
      <c r="C431" s="829"/>
      <c r="D431" s="829"/>
      <c r="E431" s="201">
        <v>3</v>
      </c>
      <c r="F431" s="334"/>
      <c r="G431" s="334"/>
      <c r="H431" s="128"/>
      <c r="I431" s="111"/>
      <c r="J431" s="106"/>
      <c r="K431" s="112"/>
      <c r="L431" s="107"/>
      <c r="M431" s="12"/>
      <c r="N431" s="112"/>
      <c r="O431" s="107"/>
      <c r="P431" s="12"/>
      <c r="Q431" s="112"/>
      <c r="R431" s="31"/>
      <c r="S431" s="115"/>
      <c r="T431" s="93">
        <f t="shared" si="19"/>
        <v>0</v>
      </c>
      <c r="U431" s="356">
        <f t="shared" si="21"/>
        <v>15</v>
      </c>
    </row>
    <row r="432" spans="1:21" ht="18" customHeight="1">
      <c r="A432" s="826"/>
      <c r="B432" s="827"/>
      <c r="C432" s="829"/>
      <c r="D432" s="829"/>
      <c r="E432" s="201">
        <v>4</v>
      </c>
      <c r="F432" s="334"/>
      <c r="G432" s="334"/>
      <c r="H432" s="128"/>
      <c r="I432" s="111"/>
      <c r="J432" s="106"/>
      <c r="K432" s="112"/>
      <c r="L432" s="107"/>
      <c r="M432" s="12"/>
      <c r="N432" s="112"/>
      <c r="O432" s="107"/>
      <c r="P432" s="12"/>
      <c r="Q432" s="112"/>
      <c r="R432" s="31"/>
      <c r="S432" s="115"/>
      <c r="T432" s="93">
        <f t="shared" si="19"/>
        <v>0</v>
      </c>
      <c r="U432" s="356">
        <f t="shared" si="21"/>
        <v>15</v>
      </c>
    </row>
    <row r="433" spans="1:21" ht="18" customHeight="1">
      <c r="A433" s="826"/>
      <c r="B433" s="827"/>
      <c r="C433" s="829"/>
      <c r="D433" s="829"/>
      <c r="E433" s="201">
        <v>5</v>
      </c>
      <c r="F433" s="334"/>
      <c r="G433" s="334"/>
      <c r="H433" s="128"/>
      <c r="I433" s="111"/>
      <c r="J433" s="106"/>
      <c r="K433" s="112"/>
      <c r="L433" s="107"/>
      <c r="M433" s="12"/>
      <c r="N433" s="112"/>
      <c r="O433" s="107"/>
      <c r="P433" s="12"/>
      <c r="Q433" s="112"/>
      <c r="R433" s="31"/>
      <c r="S433" s="115"/>
      <c r="T433" s="93">
        <f t="shared" si="19"/>
        <v>0</v>
      </c>
      <c r="U433" s="356">
        <f t="shared" si="21"/>
        <v>15</v>
      </c>
    </row>
    <row r="434" spans="1:21" ht="18" customHeight="1">
      <c r="A434" s="826"/>
      <c r="B434" s="827"/>
      <c r="C434" s="829"/>
      <c r="D434" s="829"/>
      <c r="E434" s="201">
        <v>6</v>
      </c>
      <c r="F434" s="334"/>
      <c r="G434" s="334"/>
      <c r="H434" s="128"/>
      <c r="I434" s="111"/>
      <c r="J434" s="106"/>
      <c r="K434" s="111"/>
      <c r="L434" s="106"/>
      <c r="M434" s="12"/>
      <c r="N434" s="111"/>
      <c r="O434" s="107"/>
      <c r="P434" s="25"/>
      <c r="Q434" s="112"/>
      <c r="R434" s="31"/>
      <c r="S434" s="115"/>
      <c r="T434" s="93">
        <f t="shared" si="19"/>
        <v>0</v>
      </c>
      <c r="U434" s="356">
        <f t="shared" si="21"/>
        <v>15</v>
      </c>
    </row>
    <row r="435" spans="1:21" ht="18" customHeight="1">
      <c r="A435" s="826"/>
      <c r="B435" s="827"/>
      <c r="C435" s="829"/>
      <c r="D435" s="829"/>
      <c r="E435" s="201">
        <v>7</v>
      </c>
      <c r="F435" s="334"/>
      <c r="G435" s="334"/>
      <c r="H435" s="128"/>
      <c r="I435" s="111"/>
      <c r="J435" s="106"/>
      <c r="K435" s="111"/>
      <c r="L435" s="106"/>
      <c r="M435" s="12"/>
      <c r="N435" s="111"/>
      <c r="O435" s="107"/>
      <c r="P435" s="25"/>
      <c r="Q435" s="112"/>
      <c r="R435" s="31"/>
      <c r="S435" s="115"/>
      <c r="T435" s="93">
        <f t="shared" si="19"/>
        <v>0</v>
      </c>
      <c r="U435" s="356">
        <f t="shared" si="21"/>
        <v>15</v>
      </c>
    </row>
    <row r="436" spans="1:21" ht="18" customHeight="1">
      <c r="A436" s="826"/>
      <c r="B436" s="827"/>
      <c r="C436" s="829"/>
      <c r="D436" s="829"/>
      <c r="E436" s="201">
        <v>8</v>
      </c>
      <c r="F436" s="334"/>
      <c r="G436" s="334"/>
      <c r="H436" s="128"/>
      <c r="I436" s="111"/>
      <c r="J436" s="106"/>
      <c r="K436" s="111"/>
      <c r="L436" s="106"/>
      <c r="M436" s="12"/>
      <c r="N436" s="111"/>
      <c r="O436" s="107"/>
      <c r="P436" s="25"/>
      <c r="Q436" s="112"/>
      <c r="R436" s="31"/>
      <c r="S436" s="115"/>
      <c r="T436" s="93">
        <f t="shared" si="19"/>
        <v>0</v>
      </c>
      <c r="U436" s="356">
        <f t="shared" si="21"/>
        <v>15</v>
      </c>
    </row>
    <row r="437" spans="1:21" ht="18" customHeight="1">
      <c r="A437" s="826"/>
      <c r="B437" s="827"/>
      <c r="C437" s="829"/>
      <c r="D437" s="829"/>
      <c r="E437" s="201">
        <v>9</v>
      </c>
      <c r="F437" s="334"/>
      <c r="G437" s="334"/>
      <c r="H437" s="128"/>
      <c r="I437" s="111"/>
      <c r="J437" s="106"/>
      <c r="K437" s="111"/>
      <c r="L437" s="106"/>
      <c r="M437" s="12"/>
      <c r="N437" s="112"/>
      <c r="O437" s="107"/>
      <c r="P437" s="12"/>
      <c r="Q437" s="112"/>
      <c r="R437" s="31"/>
      <c r="S437" s="115"/>
      <c r="T437" s="93">
        <f t="shared" si="19"/>
        <v>0</v>
      </c>
      <c r="U437" s="356">
        <f t="shared" si="21"/>
        <v>15</v>
      </c>
    </row>
    <row r="438" spans="1:21" ht="18" customHeight="1">
      <c r="A438" s="826"/>
      <c r="B438" s="827"/>
      <c r="C438" s="829"/>
      <c r="D438" s="829"/>
      <c r="E438" s="201">
        <v>10</v>
      </c>
      <c r="F438" s="334"/>
      <c r="G438" s="334"/>
      <c r="H438" s="204"/>
      <c r="I438" s="205"/>
      <c r="J438" s="206"/>
      <c r="K438" s="205"/>
      <c r="L438" s="206"/>
      <c r="M438" s="207"/>
      <c r="N438" s="208"/>
      <c r="O438" s="209"/>
      <c r="P438" s="207"/>
      <c r="Q438" s="208"/>
      <c r="R438" s="210"/>
      <c r="S438" s="211"/>
      <c r="T438" s="278">
        <f t="shared" si="19"/>
        <v>0</v>
      </c>
      <c r="U438" s="356">
        <f t="shared" si="21"/>
        <v>15</v>
      </c>
    </row>
    <row r="439" spans="1:21" ht="18" customHeight="1">
      <c r="A439" s="826"/>
      <c r="B439" s="827"/>
      <c r="C439" s="829"/>
      <c r="D439" s="829"/>
      <c r="E439" s="201">
        <v>11</v>
      </c>
      <c r="F439" s="334"/>
      <c r="G439" s="334"/>
      <c r="H439" s="204"/>
      <c r="I439" s="205"/>
      <c r="J439" s="206"/>
      <c r="K439" s="205"/>
      <c r="L439" s="206"/>
      <c r="M439" s="207"/>
      <c r="N439" s="208"/>
      <c r="O439" s="209"/>
      <c r="P439" s="207"/>
      <c r="Q439" s="208"/>
      <c r="R439" s="210"/>
      <c r="S439" s="211"/>
      <c r="T439" s="278">
        <f t="shared" si="19"/>
        <v>0</v>
      </c>
      <c r="U439" s="356">
        <f t="shared" si="21"/>
        <v>15</v>
      </c>
    </row>
    <row r="440" spans="1:21" ht="18" customHeight="1">
      <c r="A440" s="826"/>
      <c r="B440" s="827"/>
      <c r="C440" s="829"/>
      <c r="D440" s="829"/>
      <c r="E440" s="201">
        <v>12</v>
      </c>
      <c r="F440" s="334"/>
      <c r="G440" s="334"/>
      <c r="H440" s="204"/>
      <c r="I440" s="205"/>
      <c r="J440" s="206"/>
      <c r="K440" s="205"/>
      <c r="L440" s="206"/>
      <c r="M440" s="207"/>
      <c r="N440" s="208"/>
      <c r="O440" s="209"/>
      <c r="P440" s="207"/>
      <c r="Q440" s="208"/>
      <c r="R440" s="210"/>
      <c r="S440" s="211"/>
      <c r="T440" s="278">
        <f t="shared" si="19"/>
        <v>0</v>
      </c>
      <c r="U440" s="356">
        <f t="shared" si="21"/>
        <v>15</v>
      </c>
    </row>
    <row r="441" spans="1:21" ht="18" customHeight="1">
      <c r="A441" s="826"/>
      <c r="B441" s="827"/>
      <c r="C441" s="829"/>
      <c r="D441" s="829"/>
      <c r="E441" s="201">
        <v>13</v>
      </c>
      <c r="F441" s="334"/>
      <c r="G441" s="334"/>
      <c r="H441" s="204"/>
      <c r="I441" s="205"/>
      <c r="J441" s="206"/>
      <c r="K441" s="205"/>
      <c r="L441" s="206"/>
      <c r="M441" s="207"/>
      <c r="N441" s="208"/>
      <c r="O441" s="209"/>
      <c r="P441" s="207"/>
      <c r="Q441" s="208"/>
      <c r="R441" s="210"/>
      <c r="S441" s="211"/>
      <c r="T441" s="278">
        <f t="shared" si="19"/>
        <v>0</v>
      </c>
      <c r="U441" s="356">
        <f t="shared" si="21"/>
        <v>15</v>
      </c>
    </row>
    <row r="442" spans="1:21" ht="18" customHeight="1">
      <c r="A442" s="826"/>
      <c r="B442" s="827"/>
      <c r="C442" s="829"/>
      <c r="D442" s="829"/>
      <c r="E442" s="201">
        <v>14</v>
      </c>
      <c r="F442" s="334"/>
      <c r="G442" s="334"/>
      <c r="H442" s="204"/>
      <c r="I442" s="205"/>
      <c r="J442" s="206"/>
      <c r="K442" s="205"/>
      <c r="L442" s="206"/>
      <c r="M442" s="207"/>
      <c r="N442" s="208"/>
      <c r="O442" s="209"/>
      <c r="P442" s="207"/>
      <c r="Q442" s="208"/>
      <c r="R442" s="210"/>
      <c r="S442" s="211"/>
      <c r="T442" s="278">
        <f t="shared" si="19"/>
        <v>0</v>
      </c>
      <c r="U442" s="356">
        <f t="shared" si="21"/>
        <v>15</v>
      </c>
    </row>
    <row r="443" spans="1:21" ht="18" customHeight="1">
      <c r="A443" s="826"/>
      <c r="B443" s="827"/>
      <c r="C443" s="829"/>
      <c r="D443" s="829"/>
      <c r="E443" s="201">
        <v>15</v>
      </c>
      <c r="F443" s="334"/>
      <c r="G443" s="334"/>
      <c r="H443" s="204"/>
      <c r="I443" s="205"/>
      <c r="J443" s="206"/>
      <c r="K443" s="205"/>
      <c r="L443" s="206"/>
      <c r="M443" s="207"/>
      <c r="N443" s="208"/>
      <c r="O443" s="209"/>
      <c r="P443" s="207"/>
      <c r="Q443" s="208"/>
      <c r="R443" s="210"/>
      <c r="S443" s="211"/>
      <c r="T443" s="278">
        <f t="shared" si="19"/>
        <v>0</v>
      </c>
      <c r="U443" s="356">
        <f t="shared" si="21"/>
        <v>15</v>
      </c>
    </row>
    <row r="444" spans="1:21" ht="18" customHeight="1">
      <c r="A444" s="826"/>
      <c r="B444" s="827"/>
      <c r="C444" s="829"/>
      <c r="D444" s="829"/>
      <c r="E444" s="201">
        <v>16</v>
      </c>
      <c r="F444" s="334"/>
      <c r="G444" s="334"/>
      <c r="H444" s="204"/>
      <c r="I444" s="205"/>
      <c r="J444" s="206"/>
      <c r="K444" s="205"/>
      <c r="L444" s="206"/>
      <c r="M444" s="207"/>
      <c r="N444" s="208"/>
      <c r="O444" s="209"/>
      <c r="P444" s="207"/>
      <c r="Q444" s="208"/>
      <c r="R444" s="210"/>
      <c r="S444" s="211"/>
      <c r="T444" s="278">
        <f t="shared" si="19"/>
        <v>0</v>
      </c>
      <c r="U444" s="356">
        <f t="shared" si="21"/>
        <v>15</v>
      </c>
    </row>
    <row r="445" spans="1:21" ht="18" customHeight="1">
      <c r="A445" s="826"/>
      <c r="B445" s="827"/>
      <c r="C445" s="829"/>
      <c r="D445" s="829"/>
      <c r="E445" s="201">
        <v>17</v>
      </c>
      <c r="F445" s="334"/>
      <c r="G445" s="334"/>
      <c r="H445" s="204"/>
      <c r="I445" s="205"/>
      <c r="J445" s="206"/>
      <c r="K445" s="205"/>
      <c r="L445" s="206"/>
      <c r="M445" s="207"/>
      <c r="N445" s="208"/>
      <c r="O445" s="209"/>
      <c r="P445" s="207"/>
      <c r="Q445" s="208"/>
      <c r="R445" s="210"/>
      <c r="S445" s="211"/>
      <c r="T445" s="278">
        <f t="shared" si="19"/>
        <v>0</v>
      </c>
      <c r="U445" s="356">
        <f t="shared" si="21"/>
        <v>15</v>
      </c>
    </row>
    <row r="446" spans="1:21" ht="18" customHeight="1">
      <c r="A446" s="826"/>
      <c r="B446" s="827"/>
      <c r="C446" s="829"/>
      <c r="D446" s="829"/>
      <c r="E446" s="201">
        <v>18</v>
      </c>
      <c r="F446" s="334"/>
      <c r="G446" s="334"/>
      <c r="H446" s="204"/>
      <c r="I446" s="205"/>
      <c r="J446" s="206"/>
      <c r="K446" s="205"/>
      <c r="L446" s="206"/>
      <c r="M446" s="207"/>
      <c r="N446" s="208"/>
      <c r="O446" s="209"/>
      <c r="P446" s="207"/>
      <c r="Q446" s="208"/>
      <c r="R446" s="210"/>
      <c r="S446" s="211"/>
      <c r="T446" s="278">
        <f t="shared" si="19"/>
        <v>0</v>
      </c>
      <c r="U446" s="356">
        <f t="shared" si="21"/>
        <v>15</v>
      </c>
    </row>
    <row r="447" spans="1:21" ht="18" customHeight="1">
      <c r="A447" s="826"/>
      <c r="B447" s="827"/>
      <c r="C447" s="829"/>
      <c r="D447" s="829"/>
      <c r="E447" s="201">
        <v>19</v>
      </c>
      <c r="F447" s="334"/>
      <c r="G447" s="334"/>
      <c r="H447" s="204"/>
      <c r="I447" s="205"/>
      <c r="J447" s="206"/>
      <c r="K447" s="205"/>
      <c r="L447" s="206"/>
      <c r="M447" s="207"/>
      <c r="N447" s="208"/>
      <c r="O447" s="209"/>
      <c r="P447" s="207"/>
      <c r="Q447" s="208"/>
      <c r="R447" s="210"/>
      <c r="S447" s="211"/>
      <c r="T447" s="278">
        <f t="shared" si="19"/>
        <v>0</v>
      </c>
      <c r="U447" s="356">
        <f t="shared" si="21"/>
        <v>15</v>
      </c>
    </row>
    <row r="448" spans="1:21" ht="18" customHeight="1">
      <c r="A448" s="826"/>
      <c r="B448" s="827"/>
      <c r="C448" s="829"/>
      <c r="D448" s="829"/>
      <c r="E448" s="201">
        <v>20</v>
      </c>
      <c r="F448" s="334"/>
      <c r="G448" s="334"/>
      <c r="H448" s="204"/>
      <c r="I448" s="205"/>
      <c r="J448" s="206"/>
      <c r="K448" s="205"/>
      <c r="L448" s="206"/>
      <c r="M448" s="207"/>
      <c r="N448" s="208"/>
      <c r="O448" s="209"/>
      <c r="P448" s="207"/>
      <c r="Q448" s="208"/>
      <c r="R448" s="210"/>
      <c r="S448" s="211"/>
      <c r="T448" s="278">
        <f t="shared" si="19"/>
        <v>0</v>
      </c>
      <c r="U448" s="356">
        <f t="shared" si="21"/>
        <v>15</v>
      </c>
    </row>
    <row r="449" spans="1:21" ht="18" customHeight="1">
      <c r="A449" s="826"/>
      <c r="B449" s="827"/>
      <c r="C449" s="829"/>
      <c r="D449" s="829"/>
      <c r="E449" s="201">
        <v>21</v>
      </c>
      <c r="F449" s="334"/>
      <c r="G449" s="334"/>
      <c r="H449" s="204"/>
      <c r="I449" s="205"/>
      <c r="J449" s="206"/>
      <c r="K449" s="205"/>
      <c r="L449" s="206"/>
      <c r="M449" s="207"/>
      <c r="N449" s="208"/>
      <c r="O449" s="209"/>
      <c r="P449" s="207"/>
      <c r="Q449" s="208"/>
      <c r="R449" s="210"/>
      <c r="S449" s="211"/>
      <c r="T449" s="278">
        <f t="shared" si="19"/>
        <v>0</v>
      </c>
      <c r="U449" s="356">
        <f t="shared" si="21"/>
        <v>15</v>
      </c>
    </row>
    <row r="450" spans="1:21" ht="18" customHeight="1">
      <c r="A450" s="826"/>
      <c r="B450" s="827"/>
      <c r="C450" s="829"/>
      <c r="D450" s="829"/>
      <c r="E450" s="201">
        <v>22</v>
      </c>
      <c r="F450" s="334"/>
      <c r="G450" s="334"/>
      <c r="H450" s="204"/>
      <c r="I450" s="205"/>
      <c r="J450" s="206"/>
      <c r="K450" s="205"/>
      <c r="L450" s="206"/>
      <c r="M450" s="207"/>
      <c r="N450" s="208"/>
      <c r="O450" s="209"/>
      <c r="P450" s="207"/>
      <c r="Q450" s="208"/>
      <c r="R450" s="210"/>
      <c r="S450" s="211"/>
      <c r="T450" s="278">
        <f t="shared" si="19"/>
        <v>0</v>
      </c>
      <c r="U450" s="356">
        <f t="shared" si="21"/>
        <v>15</v>
      </c>
    </row>
    <row r="451" spans="1:21" ht="18" customHeight="1">
      <c r="A451" s="826"/>
      <c r="B451" s="827"/>
      <c r="C451" s="829"/>
      <c r="D451" s="829"/>
      <c r="E451" s="201">
        <v>23</v>
      </c>
      <c r="F451" s="334"/>
      <c r="G451" s="334"/>
      <c r="H451" s="204"/>
      <c r="I451" s="205"/>
      <c r="J451" s="206"/>
      <c r="K451" s="205"/>
      <c r="L451" s="206"/>
      <c r="M451" s="207"/>
      <c r="N451" s="208"/>
      <c r="O451" s="209"/>
      <c r="P451" s="207"/>
      <c r="Q451" s="208"/>
      <c r="R451" s="210"/>
      <c r="S451" s="211"/>
      <c r="T451" s="278">
        <f t="shared" si="19"/>
        <v>0</v>
      </c>
      <c r="U451" s="356">
        <f t="shared" si="21"/>
        <v>15</v>
      </c>
    </row>
    <row r="452" spans="1:21" ht="18" customHeight="1">
      <c r="A452" s="826"/>
      <c r="B452" s="827"/>
      <c r="C452" s="829"/>
      <c r="D452" s="829"/>
      <c r="E452" s="201">
        <v>24</v>
      </c>
      <c r="F452" s="334"/>
      <c r="G452" s="334"/>
      <c r="H452" s="204"/>
      <c r="I452" s="205"/>
      <c r="J452" s="206"/>
      <c r="K452" s="205"/>
      <c r="L452" s="206"/>
      <c r="M452" s="207"/>
      <c r="N452" s="208"/>
      <c r="O452" s="209"/>
      <c r="P452" s="207"/>
      <c r="Q452" s="208"/>
      <c r="R452" s="210"/>
      <c r="S452" s="211"/>
      <c r="T452" s="278">
        <f t="shared" si="19"/>
        <v>0</v>
      </c>
      <c r="U452" s="356">
        <f t="shared" si="21"/>
        <v>15</v>
      </c>
    </row>
    <row r="453" spans="1:21" ht="18" customHeight="1">
      <c r="A453" s="826"/>
      <c r="B453" s="827"/>
      <c r="C453" s="829"/>
      <c r="D453" s="829"/>
      <c r="E453" s="201">
        <v>25</v>
      </c>
      <c r="F453" s="334"/>
      <c r="G453" s="334"/>
      <c r="H453" s="204"/>
      <c r="I453" s="205"/>
      <c r="J453" s="206"/>
      <c r="K453" s="205"/>
      <c r="L453" s="206"/>
      <c r="M453" s="207"/>
      <c r="N453" s="208"/>
      <c r="O453" s="209"/>
      <c r="P453" s="207"/>
      <c r="Q453" s="208"/>
      <c r="R453" s="210"/>
      <c r="S453" s="211"/>
      <c r="T453" s="278">
        <f t="shared" si="19"/>
        <v>0</v>
      </c>
      <c r="U453" s="356">
        <f t="shared" si="21"/>
        <v>15</v>
      </c>
    </row>
    <row r="454" spans="1:21" ht="18" customHeight="1">
      <c r="A454" s="826"/>
      <c r="B454" s="827"/>
      <c r="C454" s="829"/>
      <c r="D454" s="829"/>
      <c r="E454" s="201">
        <v>26</v>
      </c>
      <c r="F454" s="334"/>
      <c r="G454" s="334"/>
      <c r="H454" s="204"/>
      <c r="I454" s="205"/>
      <c r="J454" s="206"/>
      <c r="K454" s="205"/>
      <c r="L454" s="206"/>
      <c r="M454" s="207"/>
      <c r="N454" s="208"/>
      <c r="O454" s="209"/>
      <c r="P454" s="207"/>
      <c r="Q454" s="208"/>
      <c r="R454" s="210"/>
      <c r="S454" s="211"/>
      <c r="T454" s="278">
        <f t="shared" si="19"/>
        <v>0</v>
      </c>
      <c r="U454" s="356">
        <f t="shared" si="21"/>
        <v>15</v>
      </c>
    </row>
    <row r="455" spans="1:21" ht="18" customHeight="1">
      <c r="A455" s="826"/>
      <c r="B455" s="827"/>
      <c r="C455" s="829"/>
      <c r="D455" s="829"/>
      <c r="E455" s="201">
        <v>27</v>
      </c>
      <c r="F455" s="334"/>
      <c r="G455" s="334"/>
      <c r="H455" s="204"/>
      <c r="I455" s="205"/>
      <c r="J455" s="206"/>
      <c r="K455" s="205"/>
      <c r="L455" s="206"/>
      <c r="M455" s="207"/>
      <c r="N455" s="208"/>
      <c r="O455" s="209"/>
      <c r="P455" s="207"/>
      <c r="Q455" s="208"/>
      <c r="R455" s="210"/>
      <c r="S455" s="211"/>
      <c r="T455" s="278">
        <f t="shared" si="19"/>
        <v>0</v>
      </c>
      <c r="U455" s="356">
        <f t="shared" si="21"/>
        <v>15</v>
      </c>
    </row>
    <row r="456" spans="1:21" ht="18" customHeight="1">
      <c r="A456" s="826"/>
      <c r="B456" s="827"/>
      <c r="C456" s="829"/>
      <c r="D456" s="829"/>
      <c r="E456" s="201">
        <v>28</v>
      </c>
      <c r="F456" s="334"/>
      <c r="G456" s="334"/>
      <c r="H456" s="204"/>
      <c r="I456" s="205"/>
      <c r="J456" s="206"/>
      <c r="K456" s="205"/>
      <c r="L456" s="206"/>
      <c r="M456" s="207"/>
      <c r="N456" s="208"/>
      <c r="O456" s="209"/>
      <c r="P456" s="207"/>
      <c r="Q456" s="208"/>
      <c r="R456" s="210"/>
      <c r="S456" s="211"/>
      <c r="T456" s="278">
        <f t="shared" si="19"/>
        <v>0</v>
      </c>
      <c r="U456" s="356">
        <f t="shared" si="21"/>
        <v>15</v>
      </c>
    </row>
    <row r="457" spans="1:21" ht="18" customHeight="1">
      <c r="A457" s="826"/>
      <c r="B457" s="827"/>
      <c r="C457" s="829"/>
      <c r="D457" s="829"/>
      <c r="E457" s="201">
        <v>29</v>
      </c>
      <c r="F457" s="334"/>
      <c r="G457" s="334"/>
      <c r="H457" s="204"/>
      <c r="I457" s="205"/>
      <c r="J457" s="206"/>
      <c r="K457" s="205"/>
      <c r="L457" s="206"/>
      <c r="M457" s="207"/>
      <c r="N457" s="208"/>
      <c r="O457" s="209"/>
      <c r="P457" s="207"/>
      <c r="Q457" s="208"/>
      <c r="R457" s="210"/>
      <c r="S457" s="211"/>
      <c r="T457" s="278">
        <f t="shared" ref="T457:T520" si="22">IF(J457="",0,INT(SUM(PRODUCT(J457,L457,O457),R457)))</f>
        <v>0</v>
      </c>
      <c r="U457" s="356">
        <f t="shared" si="21"/>
        <v>15</v>
      </c>
    </row>
    <row r="458" spans="1:21" ht="18" customHeight="1">
      <c r="A458" s="834"/>
      <c r="B458" s="835"/>
      <c r="C458" s="829"/>
      <c r="D458" s="829"/>
      <c r="E458" s="277">
        <v>30</v>
      </c>
      <c r="F458" s="375"/>
      <c r="G458" s="375"/>
      <c r="H458" s="134"/>
      <c r="I458" s="135"/>
      <c r="J458" s="212"/>
      <c r="K458" s="135"/>
      <c r="L458" s="212"/>
      <c r="M458" s="27"/>
      <c r="N458" s="120"/>
      <c r="O458" s="109"/>
      <c r="P458" s="27"/>
      <c r="Q458" s="120"/>
      <c r="R458" s="32"/>
      <c r="S458" s="122"/>
      <c r="T458" s="136">
        <f t="shared" si="22"/>
        <v>0</v>
      </c>
      <c r="U458" s="356">
        <f t="shared" si="21"/>
        <v>15</v>
      </c>
    </row>
    <row r="459" spans="1:21" ht="18" customHeight="1">
      <c r="A459" s="824">
        <v>16</v>
      </c>
      <c r="B459" s="825"/>
      <c r="C459" s="828" t="str">
        <f>IF(ISERROR(VLOOKUP($A459,【大規模】地域番号⑰!$BD:$BF,2,FALSE)),"",VLOOKUP($A459,【大規模】地域番号⑰!$BD:$BF,2,FALSE))</f>
        <v/>
      </c>
      <c r="D459" s="828" t="str">
        <f>IF(ISERROR(VLOOKUP($A459,【大規模】地域番号⑰!$BD:$BF,3,FALSE)),"",VLOOKUP($A459,【大規模】地域番号⑰!$BD:$BF,3,FALSE))</f>
        <v/>
      </c>
      <c r="E459" s="201">
        <v>1</v>
      </c>
      <c r="F459" s="334"/>
      <c r="G459" s="334"/>
      <c r="H459" s="176"/>
      <c r="I459" s="177"/>
      <c r="J459" s="178"/>
      <c r="K459" s="180"/>
      <c r="L459" s="181"/>
      <c r="M459" s="179"/>
      <c r="N459" s="180"/>
      <c r="O459" s="181"/>
      <c r="P459" s="179"/>
      <c r="Q459" s="180"/>
      <c r="R459" s="182"/>
      <c r="S459" s="183"/>
      <c r="T459" s="257">
        <f t="shared" si="22"/>
        <v>0</v>
      </c>
      <c r="U459" s="356">
        <f>$A$459</f>
        <v>16</v>
      </c>
    </row>
    <row r="460" spans="1:21" ht="18" customHeight="1">
      <c r="A460" s="826"/>
      <c r="B460" s="827"/>
      <c r="C460" s="829"/>
      <c r="D460" s="829"/>
      <c r="E460" s="201">
        <v>2</v>
      </c>
      <c r="F460" s="334"/>
      <c r="G460" s="334"/>
      <c r="H460" s="128"/>
      <c r="I460" s="111"/>
      <c r="J460" s="106"/>
      <c r="K460" s="112"/>
      <c r="L460" s="107"/>
      <c r="M460" s="12"/>
      <c r="N460" s="112"/>
      <c r="O460" s="107"/>
      <c r="P460" s="12"/>
      <c r="Q460" s="112"/>
      <c r="R460" s="31"/>
      <c r="S460" s="115"/>
      <c r="T460" s="93">
        <f t="shared" si="22"/>
        <v>0</v>
      </c>
      <c r="U460" s="356">
        <f t="shared" ref="U460:U488" si="23">$A$459</f>
        <v>16</v>
      </c>
    </row>
    <row r="461" spans="1:21" ht="18" customHeight="1">
      <c r="A461" s="826"/>
      <c r="B461" s="827"/>
      <c r="C461" s="829"/>
      <c r="D461" s="829"/>
      <c r="E461" s="201">
        <v>3</v>
      </c>
      <c r="F461" s="334"/>
      <c r="G461" s="334"/>
      <c r="H461" s="128"/>
      <c r="I461" s="111"/>
      <c r="J461" s="106"/>
      <c r="K461" s="112"/>
      <c r="L461" s="107"/>
      <c r="M461" s="12"/>
      <c r="N461" s="112"/>
      <c r="O461" s="107"/>
      <c r="P461" s="12"/>
      <c r="Q461" s="112"/>
      <c r="R461" s="31"/>
      <c r="S461" s="115"/>
      <c r="T461" s="93">
        <f t="shared" si="22"/>
        <v>0</v>
      </c>
      <c r="U461" s="356">
        <f t="shared" si="23"/>
        <v>16</v>
      </c>
    </row>
    <row r="462" spans="1:21" ht="18" customHeight="1">
      <c r="A462" s="826"/>
      <c r="B462" s="827"/>
      <c r="C462" s="829"/>
      <c r="D462" s="829"/>
      <c r="E462" s="201">
        <v>4</v>
      </c>
      <c r="F462" s="334"/>
      <c r="G462" s="334"/>
      <c r="H462" s="128"/>
      <c r="I462" s="111"/>
      <c r="J462" s="106"/>
      <c r="K462" s="112"/>
      <c r="L462" s="107"/>
      <c r="M462" s="12"/>
      <c r="N462" s="112"/>
      <c r="O462" s="107"/>
      <c r="P462" s="12"/>
      <c r="Q462" s="112"/>
      <c r="R462" s="31"/>
      <c r="S462" s="115"/>
      <c r="T462" s="93">
        <f t="shared" si="22"/>
        <v>0</v>
      </c>
      <c r="U462" s="356">
        <f t="shared" si="23"/>
        <v>16</v>
      </c>
    </row>
    <row r="463" spans="1:21" ht="18" customHeight="1">
      <c r="A463" s="826"/>
      <c r="B463" s="827"/>
      <c r="C463" s="829"/>
      <c r="D463" s="829"/>
      <c r="E463" s="201">
        <v>5</v>
      </c>
      <c r="F463" s="334"/>
      <c r="G463" s="334"/>
      <c r="H463" s="128"/>
      <c r="I463" s="111"/>
      <c r="J463" s="106"/>
      <c r="K463" s="112"/>
      <c r="L463" s="107"/>
      <c r="M463" s="12"/>
      <c r="N463" s="112"/>
      <c r="O463" s="107"/>
      <c r="P463" s="12"/>
      <c r="Q463" s="112"/>
      <c r="R463" s="31"/>
      <c r="S463" s="115"/>
      <c r="T463" s="93">
        <f t="shared" si="22"/>
        <v>0</v>
      </c>
      <c r="U463" s="356">
        <f t="shared" si="23"/>
        <v>16</v>
      </c>
    </row>
    <row r="464" spans="1:21" ht="18" customHeight="1">
      <c r="A464" s="826"/>
      <c r="B464" s="827"/>
      <c r="C464" s="829"/>
      <c r="D464" s="829"/>
      <c r="E464" s="201">
        <v>6</v>
      </c>
      <c r="F464" s="334"/>
      <c r="G464" s="334"/>
      <c r="H464" s="128"/>
      <c r="I464" s="111"/>
      <c r="J464" s="106"/>
      <c r="K464" s="111"/>
      <c r="L464" s="106"/>
      <c r="M464" s="12"/>
      <c r="N464" s="111"/>
      <c r="O464" s="107"/>
      <c r="P464" s="25"/>
      <c r="Q464" s="112"/>
      <c r="R464" s="31"/>
      <c r="S464" s="115"/>
      <c r="T464" s="93">
        <f t="shared" si="22"/>
        <v>0</v>
      </c>
      <c r="U464" s="356">
        <f t="shared" si="23"/>
        <v>16</v>
      </c>
    </row>
    <row r="465" spans="1:21" ht="18" customHeight="1">
      <c r="A465" s="826"/>
      <c r="B465" s="827"/>
      <c r="C465" s="829"/>
      <c r="D465" s="829"/>
      <c r="E465" s="201">
        <v>7</v>
      </c>
      <c r="F465" s="334"/>
      <c r="G465" s="334"/>
      <c r="H465" s="128"/>
      <c r="I465" s="111"/>
      <c r="J465" s="106"/>
      <c r="K465" s="111"/>
      <c r="L465" s="106"/>
      <c r="M465" s="12"/>
      <c r="N465" s="111"/>
      <c r="O465" s="107"/>
      <c r="P465" s="25"/>
      <c r="Q465" s="112"/>
      <c r="R465" s="31"/>
      <c r="S465" s="115"/>
      <c r="T465" s="93">
        <f t="shared" si="22"/>
        <v>0</v>
      </c>
      <c r="U465" s="356">
        <f t="shared" si="23"/>
        <v>16</v>
      </c>
    </row>
    <row r="466" spans="1:21" ht="18" customHeight="1">
      <c r="A466" s="826"/>
      <c r="B466" s="827"/>
      <c r="C466" s="829"/>
      <c r="D466" s="829"/>
      <c r="E466" s="201">
        <v>8</v>
      </c>
      <c r="F466" s="334"/>
      <c r="G466" s="334"/>
      <c r="H466" s="128"/>
      <c r="I466" s="111"/>
      <c r="J466" s="106"/>
      <c r="K466" s="111"/>
      <c r="L466" s="106"/>
      <c r="M466" s="12"/>
      <c r="N466" s="111"/>
      <c r="O466" s="107"/>
      <c r="P466" s="25"/>
      <c r="Q466" s="112"/>
      <c r="R466" s="31"/>
      <c r="S466" s="115"/>
      <c r="T466" s="93">
        <f t="shared" si="22"/>
        <v>0</v>
      </c>
      <c r="U466" s="356">
        <f t="shared" si="23"/>
        <v>16</v>
      </c>
    </row>
    <row r="467" spans="1:21" ht="18" customHeight="1">
      <c r="A467" s="826"/>
      <c r="B467" s="827"/>
      <c r="C467" s="829"/>
      <c r="D467" s="829"/>
      <c r="E467" s="201">
        <v>9</v>
      </c>
      <c r="F467" s="334"/>
      <c r="G467" s="334"/>
      <c r="H467" s="128"/>
      <c r="I467" s="111"/>
      <c r="J467" s="106"/>
      <c r="K467" s="111"/>
      <c r="L467" s="106"/>
      <c r="M467" s="12"/>
      <c r="N467" s="112"/>
      <c r="O467" s="107"/>
      <c r="P467" s="12"/>
      <c r="Q467" s="112"/>
      <c r="R467" s="31"/>
      <c r="S467" s="115"/>
      <c r="T467" s="93">
        <f t="shared" si="22"/>
        <v>0</v>
      </c>
      <c r="U467" s="356">
        <f t="shared" si="23"/>
        <v>16</v>
      </c>
    </row>
    <row r="468" spans="1:21" ht="18" customHeight="1">
      <c r="A468" s="826"/>
      <c r="B468" s="827"/>
      <c r="C468" s="829"/>
      <c r="D468" s="829"/>
      <c r="E468" s="201">
        <v>10</v>
      </c>
      <c r="F468" s="334"/>
      <c r="G468" s="334"/>
      <c r="H468" s="204"/>
      <c r="I468" s="205"/>
      <c r="J468" s="206"/>
      <c r="K468" s="205"/>
      <c r="L468" s="206"/>
      <c r="M468" s="207"/>
      <c r="N468" s="208"/>
      <c r="O468" s="209"/>
      <c r="P468" s="207"/>
      <c r="Q468" s="208"/>
      <c r="R468" s="210"/>
      <c r="S468" s="211"/>
      <c r="T468" s="278">
        <f t="shared" si="22"/>
        <v>0</v>
      </c>
      <c r="U468" s="356">
        <f t="shared" si="23"/>
        <v>16</v>
      </c>
    </row>
    <row r="469" spans="1:21" ht="18" customHeight="1">
      <c r="A469" s="826"/>
      <c r="B469" s="827"/>
      <c r="C469" s="829"/>
      <c r="D469" s="829"/>
      <c r="E469" s="201">
        <v>11</v>
      </c>
      <c r="F469" s="334"/>
      <c r="G469" s="334"/>
      <c r="H469" s="204"/>
      <c r="I469" s="205"/>
      <c r="J469" s="206"/>
      <c r="K469" s="205"/>
      <c r="L469" s="206"/>
      <c r="M469" s="207"/>
      <c r="N469" s="208"/>
      <c r="O469" s="209"/>
      <c r="P469" s="207"/>
      <c r="Q469" s="208"/>
      <c r="R469" s="210"/>
      <c r="S469" s="211"/>
      <c r="T469" s="278">
        <f t="shared" si="22"/>
        <v>0</v>
      </c>
      <c r="U469" s="356">
        <f t="shared" si="23"/>
        <v>16</v>
      </c>
    </row>
    <row r="470" spans="1:21" ht="18" customHeight="1">
      <c r="A470" s="826"/>
      <c r="B470" s="827"/>
      <c r="C470" s="829"/>
      <c r="D470" s="829"/>
      <c r="E470" s="201">
        <v>12</v>
      </c>
      <c r="F470" s="334"/>
      <c r="G470" s="334"/>
      <c r="H470" s="204"/>
      <c r="I470" s="205"/>
      <c r="J470" s="206"/>
      <c r="K470" s="205"/>
      <c r="L470" s="206"/>
      <c r="M470" s="207"/>
      <c r="N470" s="208"/>
      <c r="O470" s="209"/>
      <c r="P470" s="207"/>
      <c r="Q470" s="208"/>
      <c r="R470" s="210"/>
      <c r="S470" s="211"/>
      <c r="T470" s="278">
        <f t="shared" si="22"/>
        <v>0</v>
      </c>
      <c r="U470" s="356">
        <f t="shared" si="23"/>
        <v>16</v>
      </c>
    </row>
    <row r="471" spans="1:21" ht="18" customHeight="1">
      <c r="A471" s="826"/>
      <c r="B471" s="827"/>
      <c r="C471" s="829"/>
      <c r="D471" s="829"/>
      <c r="E471" s="201">
        <v>13</v>
      </c>
      <c r="F471" s="334"/>
      <c r="G471" s="334"/>
      <c r="H471" s="204"/>
      <c r="I471" s="205"/>
      <c r="J471" s="206"/>
      <c r="K471" s="205"/>
      <c r="L471" s="206"/>
      <c r="M471" s="207"/>
      <c r="N471" s="208"/>
      <c r="O471" s="209"/>
      <c r="P471" s="207"/>
      <c r="Q471" s="208"/>
      <c r="R471" s="210"/>
      <c r="S471" s="211"/>
      <c r="T471" s="278">
        <f t="shared" si="22"/>
        <v>0</v>
      </c>
      <c r="U471" s="356">
        <f t="shared" si="23"/>
        <v>16</v>
      </c>
    </row>
    <row r="472" spans="1:21" ht="18" customHeight="1">
      <c r="A472" s="826"/>
      <c r="B472" s="827"/>
      <c r="C472" s="829"/>
      <c r="D472" s="829"/>
      <c r="E472" s="201">
        <v>14</v>
      </c>
      <c r="F472" s="334"/>
      <c r="G472" s="334"/>
      <c r="H472" s="204"/>
      <c r="I472" s="205"/>
      <c r="J472" s="206"/>
      <c r="K472" s="205"/>
      <c r="L472" s="206"/>
      <c r="M472" s="207"/>
      <c r="N472" s="208"/>
      <c r="O472" s="209"/>
      <c r="P472" s="207"/>
      <c r="Q472" s="208"/>
      <c r="R472" s="210"/>
      <c r="S472" s="211"/>
      <c r="T472" s="278">
        <f t="shared" si="22"/>
        <v>0</v>
      </c>
      <c r="U472" s="356">
        <f t="shared" si="23"/>
        <v>16</v>
      </c>
    </row>
    <row r="473" spans="1:21" ht="18" customHeight="1">
      <c r="A473" s="826"/>
      <c r="B473" s="827"/>
      <c r="C473" s="829"/>
      <c r="D473" s="829"/>
      <c r="E473" s="201">
        <v>15</v>
      </c>
      <c r="F473" s="334"/>
      <c r="G473" s="334"/>
      <c r="H473" s="204"/>
      <c r="I473" s="205"/>
      <c r="J473" s="206"/>
      <c r="K473" s="205"/>
      <c r="L473" s="206"/>
      <c r="M473" s="207"/>
      <c r="N473" s="208"/>
      <c r="O473" s="209"/>
      <c r="P473" s="207"/>
      <c r="Q473" s="208"/>
      <c r="R473" s="210"/>
      <c r="S473" s="211"/>
      <c r="T473" s="278">
        <f t="shared" si="22"/>
        <v>0</v>
      </c>
      <c r="U473" s="356">
        <f t="shared" si="23"/>
        <v>16</v>
      </c>
    </row>
    <row r="474" spans="1:21" ht="18" customHeight="1">
      <c r="A474" s="826"/>
      <c r="B474" s="827"/>
      <c r="C474" s="829"/>
      <c r="D474" s="829"/>
      <c r="E474" s="201">
        <v>16</v>
      </c>
      <c r="F474" s="334"/>
      <c r="G474" s="334"/>
      <c r="H474" s="204"/>
      <c r="I474" s="205"/>
      <c r="J474" s="206"/>
      <c r="K474" s="205"/>
      <c r="L474" s="206"/>
      <c r="M474" s="207"/>
      <c r="N474" s="208"/>
      <c r="O474" s="209"/>
      <c r="P474" s="207"/>
      <c r="Q474" s="208"/>
      <c r="R474" s="210"/>
      <c r="S474" s="211"/>
      <c r="T474" s="278">
        <f t="shared" si="22"/>
        <v>0</v>
      </c>
      <c r="U474" s="356">
        <f t="shared" si="23"/>
        <v>16</v>
      </c>
    </row>
    <row r="475" spans="1:21" ht="18" customHeight="1">
      <c r="A475" s="826"/>
      <c r="B475" s="827"/>
      <c r="C475" s="829"/>
      <c r="D475" s="829"/>
      <c r="E475" s="201">
        <v>17</v>
      </c>
      <c r="F475" s="334"/>
      <c r="G475" s="334"/>
      <c r="H475" s="204"/>
      <c r="I475" s="205"/>
      <c r="J475" s="206"/>
      <c r="K475" s="205"/>
      <c r="L475" s="206"/>
      <c r="M475" s="207"/>
      <c r="N475" s="208"/>
      <c r="O475" s="209"/>
      <c r="P475" s="207"/>
      <c r="Q475" s="208"/>
      <c r="R475" s="210"/>
      <c r="S475" s="211"/>
      <c r="T475" s="278">
        <f t="shared" si="22"/>
        <v>0</v>
      </c>
      <c r="U475" s="356">
        <f t="shared" si="23"/>
        <v>16</v>
      </c>
    </row>
    <row r="476" spans="1:21" ht="18" customHeight="1">
      <c r="A476" s="826"/>
      <c r="B476" s="827"/>
      <c r="C476" s="829"/>
      <c r="D476" s="829"/>
      <c r="E476" s="201">
        <v>18</v>
      </c>
      <c r="F476" s="334"/>
      <c r="G476" s="334"/>
      <c r="H476" s="204"/>
      <c r="I476" s="205"/>
      <c r="J476" s="206"/>
      <c r="K476" s="205"/>
      <c r="L476" s="206"/>
      <c r="M476" s="207"/>
      <c r="N476" s="208"/>
      <c r="O476" s="209"/>
      <c r="P476" s="207"/>
      <c r="Q476" s="208"/>
      <c r="R476" s="210"/>
      <c r="S476" s="211"/>
      <c r="T476" s="278">
        <f t="shared" si="22"/>
        <v>0</v>
      </c>
      <c r="U476" s="356">
        <f t="shared" si="23"/>
        <v>16</v>
      </c>
    </row>
    <row r="477" spans="1:21" ht="18" customHeight="1">
      <c r="A477" s="826"/>
      <c r="B477" s="827"/>
      <c r="C477" s="829"/>
      <c r="D477" s="829"/>
      <c r="E477" s="201">
        <v>19</v>
      </c>
      <c r="F477" s="334"/>
      <c r="G477" s="334"/>
      <c r="H477" s="204"/>
      <c r="I477" s="205"/>
      <c r="J477" s="206"/>
      <c r="K477" s="205"/>
      <c r="L477" s="206"/>
      <c r="M477" s="207"/>
      <c r="N477" s="208"/>
      <c r="O477" s="209"/>
      <c r="P477" s="207"/>
      <c r="Q477" s="208"/>
      <c r="R477" s="210"/>
      <c r="S477" s="211"/>
      <c r="T477" s="278">
        <f t="shared" si="22"/>
        <v>0</v>
      </c>
      <c r="U477" s="356">
        <f t="shared" si="23"/>
        <v>16</v>
      </c>
    </row>
    <row r="478" spans="1:21" ht="18" customHeight="1">
      <c r="A478" s="826"/>
      <c r="B478" s="827"/>
      <c r="C478" s="829"/>
      <c r="D478" s="829"/>
      <c r="E478" s="201">
        <v>20</v>
      </c>
      <c r="F478" s="334"/>
      <c r="G478" s="334"/>
      <c r="H478" s="204"/>
      <c r="I478" s="205"/>
      <c r="J478" s="206"/>
      <c r="K478" s="205"/>
      <c r="L478" s="206"/>
      <c r="M478" s="207"/>
      <c r="N478" s="208"/>
      <c r="O478" s="209"/>
      <c r="P478" s="207"/>
      <c r="Q478" s="208"/>
      <c r="R478" s="210"/>
      <c r="S478" s="211"/>
      <c r="T478" s="278">
        <f t="shared" si="22"/>
        <v>0</v>
      </c>
      <c r="U478" s="356">
        <f t="shared" si="23"/>
        <v>16</v>
      </c>
    </row>
    <row r="479" spans="1:21" ht="18" customHeight="1">
      <c r="A479" s="826"/>
      <c r="B479" s="827"/>
      <c r="C479" s="829"/>
      <c r="D479" s="829"/>
      <c r="E479" s="201">
        <v>21</v>
      </c>
      <c r="F479" s="334"/>
      <c r="G479" s="334"/>
      <c r="H479" s="204"/>
      <c r="I479" s="205"/>
      <c r="J479" s="206"/>
      <c r="K479" s="205"/>
      <c r="L479" s="206"/>
      <c r="M479" s="207"/>
      <c r="N479" s="208"/>
      <c r="O479" s="209"/>
      <c r="P479" s="207"/>
      <c r="Q479" s="208"/>
      <c r="R479" s="210"/>
      <c r="S479" s="211"/>
      <c r="T479" s="278">
        <f t="shared" si="22"/>
        <v>0</v>
      </c>
      <c r="U479" s="356">
        <f t="shared" si="23"/>
        <v>16</v>
      </c>
    </row>
    <row r="480" spans="1:21" ht="18" customHeight="1">
      <c r="A480" s="826"/>
      <c r="B480" s="827"/>
      <c r="C480" s="829"/>
      <c r="D480" s="829"/>
      <c r="E480" s="201">
        <v>22</v>
      </c>
      <c r="F480" s="334"/>
      <c r="G480" s="334"/>
      <c r="H480" s="204"/>
      <c r="I480" s="205"/>
      <c r="J480" s="206"/>
      <c r="K480" s="205"/>
      <c r="L480" s="206"/>
      <c r="M480" s="207"/>
      <c r="N480" s="208"/>
      <c r="O480" s="209"/>
      <c r="P480" s="207"/>
      <c r="Q480" s="208"/>
      <c r="R480" s="210"/>
      <c r="S480" s="211"/>
      <c r="T480" s="278">
        <f t="shared" si="22"/>
        <v>0</v>
      </c>
      <c r="U480" s="356">
        <f t="shared" si="23"/>
        <v>16</v>
      </c>
    </row>
    <row r="481" spans="1:21" ht="18" customHeight="1">
      <c r="A481" s="826"/>
      <c r="B481" s="827"/>
      <c r="C481" s="829"/>
      <c r="D481" s="829"/>
      <c r="E481" s="201">
        <v>23</v>
      </c>
      <c r="F481" s="334"/>
      <c r="G481" s="334"/>
      <c r="H481" s="204"/>
      <c r="I481" s="205"/>
      <c r="J481" s="206"/>
      <c r="K481" s="205"/>
      <c r="L481" s="206"/>
      <c r="M481" s="207"/>
      <c r="N481" s="208"/>
      <c r="O481" s="209"/>
      <c r="P481" s="207"/>
      <c r="Q481" s="208"/>
      <c r="R481" s="210"/>
      <c r="S481" s="211"/>
      <c r="T481" s="278">
        <f t="shared" si="22"/>
        <v>0</v>
      </c>
      <c r="U481" s="356">
        <f t="shared" si="23"/>
        <v>16</v>
      </c>
    </row>
    <row r="482" spans="1:21" ht="18" customHeight="1">
      <c r="A482" s="826"/>
      <c r="B482" s="827"/>
      <c r="C482" s="829"/>
      <c r="D482" s="829"/>
      <c r="E482" s="201">
        <v>24</v>
      </c>
      <c r="F482" s="334"/>
      <c r="G482" s="334"/>
      <c r="H482" s="204"/>
      <c r="I482" s="205"/>
      <c r="J482" s="206"/>
      <c r="K482" s="205"/>
      <c r="L482" s="206"/>
      <c r="M482" s="207"/>
      <c r="N482" s="208"/>
      <c r="O482" s="209"/>
      <c r="P482" s="207"/>
      <c r="Q482" s="208"/>
      <c r="R482" s="210"/>
      <c r="S482" s="211"/>
      <c r="T482" s="278">
        <f t="shared" si="22"/>
        <v>0</v>
      </c>
      <c r="U482" s="356">
        <f t="shared" si="23"/>
        <v>16</v>
      </c>
    </row>
    <row r="483" spans="1:21" ht="18" customHeight="1">
      <c r="A483" s="826"/>
      <c r="B483" s="827"/>
      <c r="C483" s="829"/>
      <c r="D483" s="829"/>
      <c r="E483" s="201">
        <v>25</v>
      </c>
      <c r="F483" s="334"/>
      <c r="G483" s="334"/>
      <c r="H483" s="204"/>
      <c r="I483" s="205"/>
      <c r="J483" s="206"/>
      <c r="K483" s="205"/>
      <c r="L483" s="206"/>
      <c r="M483" s="207"/>
      <c r="N483" s="208"/>
      <c r="O483" s="209"/>
      <c r="P483" s="207"/>
      <c r="Q483" s="208"/>
      <c r="R483" s="210"/>
      <c r="S483" s="211"/>
      <c r="T483" s="278">
        <f t="shared" si="22"/>
        <v>0</v>
      </c>
      <c r="U483" s="356">
        <f t="shared" si="23"/>
        <v>16</v>
      </c>
    </row>
    <row r="484" spans="1:21" ht="18" customHeight="1">
      <c r="A484" s="826"/>
      <c r="B484" s="827"/>
      <c r="C484" s="829"/>
      <c r="D484" s="829"/>
      <c r="E484" s="201">
        <v>26</v>
      </c>
      <c r="F484" s="334"/>
      <c r="G484" s="334"/>
      <c r="H484" s="204"/>
      <c r="I484" s="205"/>
      <c r="J484" s="206"/>
      <c r="K484" s="205"/>
      <c r="L484" s="206"/>
      <c r="M484" s="207"/>
      <c r="N484" s="208"/>
      <c r="O484" s="209"/>
      <c r="P484" s="207"/>
      <c r="Q484" s="208"/>
      <c r="R484" s="210"/>
      <c r="S484" s="211"/>
      <c r="T484" s="278">
        <f t="shared" si="22"/>
        <v>0</v>
      </c>
      <c r="U484" s="356">
        <f t="shared" si="23"/>
        <v>16</v>
      </c>
    </row>
    <row r="485" spans="1:21" ht="18" customHeight="1">
      <c r="A485" s="826"/>
      <c r="B485" s="827"/>
      <c r="C485" s="829"/>
      <c r="D485" s="829"/>
      <c r="E485" s="201">
        <v>27</v>
      </c>
      <c r="F485" s="334"/>
      <c r="G485" s="334"/>
      <c r="H485" s="204"/>
      <c r="I485" s="205"/>
      <c r="J485" s="206"/>
      <c r="K485" s="205"/>
      <c r="L485" s="206"/>
      <c r="M485" s="207"/>
      <c r="N485" s="208"/>
      <c r="O485" s="209"/>
      <c r="P485" s="207"/>
      <c r="Q485" s="208"/>
      <c r="R485" s="210"/>
      <c r="S485" s="211"/>
      <c r="T485" s="278">
        <f t="shared" si="22"/>
        <v>0</v>
      </c>
      <c r="U485" s="356">
        <f t="shared" si="23"/>
        <v>16</v>
      </c>
    </row>
    <row r="486" spans="1:21" ht="18" customHeight="1">
      <c r="A486" s="826"/>
      <c r="B486" s="827"/>
      <c r="C486" s="829"/>
      <c r="D486" s="829"/>
      <c r="E486" s="201">
        <v>28</v>
      </c>
      <c r="F486" s="334"/>
      <c r="G486" s="334"/>
      <c r="H486" s="204"/>
      <c r="I486" s="205"/>
      <c r="J486" s="206"/>
      <c r="K486" s="205"/>
      <c r="L486" s="206"/>
      <c r="M486" s="207"/>
      <c r="N486" s="208"/>
      <c r="O486" s="209"/>
      <c r="P486" s="207"/>
      <c r="Q486" s="208"/>
      <c r="R486" s="210"/>
      <c r="S486" s="211"/>
      <c r="T486" s="278">
        <f t="shared" si="22"/>
        <v>0</v>
      </c>
      <c r="U486" s="356">
        <f t="shared" si="23"/>
        <v>16</v>
      </c>
    </row>
    <row r="487" spans="1:21" ht="18" customHeight="1">
      <c r="A487" s="826"/>
      <c r="B487" s="827"/>
      <c r="C487" s="829"/>
      <c r="D487" s="829"/>
      <c r="E487" s="201">
        <v>29</v>
      </c>
      <c r="F487" s="334"/>
      <c r="G487" s="334"/>
      <c r="H487" s="204"/>
      <c r="I487" s="205"/>
      <c r="J487" s="206"/>
      <c r="K487" s="205"/>
      <c r="L487" s="206"/>
      <c r="M487" s="207"/>
      <c r="N487" s="208"/>
      <c r="O487" s="209"/>
      <c r="P487" s="207"/>
      <c r="Q487" s="208"/>
      <c r="R487" s="210"/>
      <c r="S487" s="211"/>
      <c r="T487" s="278">
        <f t="shared" si="22"/>
        <v>0</v>
      </c>
      <c r="U487" s="356">
        <f t="shared" si="23"/>
        <v>16</v>
      </c>
    </row>
    <row r="488" spans="1:21" ht="18" customHeight="1">
      <c r="A488" s="834"/>
      <c r="B488" s="835"/>
      <c r="C488" s="829"/>
      <c r="D488" s="829"/>
      <c r="E488" s="277">
        <v>30</v>
      </c>
      <c r="F488" s="375"/>
      <c r="G488" s="375"/>
      <c r="H488" s="134"/>
      <c r="I488" s="135"/>
      <c r="J488" s="212"/>
      <c r="K488" s="135"/>
      <c r="L488" s="212"/>
      <c r="M488" s="27"/>
      <c r="N488" s="120"/>
      <c r="O488" s="109"/>
      <c r="P488" s="27"/>
      <c r="Q488" s="120"/>
      <c r="R488" s="32"/>
      <c r="S488" s="122"/>
      <c r="T488" s="136">
        <f t="shared" si="22"/>
        <v>0</v>
      </c>
      <c r="U488" s="356">
        <f t="shared" si="23"/>
        <v>16</v>
      </c>
    </row>
    <row r="489" spans="1:21" ht="18" customHeight="1">
      <c r="A489" s="824">
        <v>17</v>
      </c>
      <c r="B489" s="825"/>
      <c r="C489" s="828" t="str">
        <f>IF(ISERROR(VLOOKUP($A489,【大規模】地域番号⑰!$BD:$BF,2,FALSE)),"",VLOOKUP($A489,【大規模】地域番号⑰!$BD:$BF,2,FALSE))</f>
        <v/>
      </c>
      <c r="D489" s="828" t="str">
        <f>IF(ISERROR(VLOOKUP($A489,【大規模】地域番号⑰!$BD:$BF,3,FALSE)),"",VLOOKUP($A489,【大規模】地域番号⑰!$BD:$BF,3,FALSE))</f>
        <v/>
      </c>
      <c r="E489" s="201">
        <v>1</v>
      </c>
      <c r="F489" s="334"/>
      <c r="G489" s="334"/>
      <c r="H489" s="176"/>
      <c r="I489" s="177"/>
      <c r="J489" s="178"/>
      <c r="K489" s="180"/>
      <c r="L489" s="181"/>
      <c r="M489" s="179"/>
      <c r="N489" s="180"/>
      <c r="O489" s="181"/>
      <c r="P489" s="179"/>
      <c r="Q489" s="180"/>
      <c r="R489" s="182"/>
      <c r="S489" s="183"/>
      <c r="T489" s="257">
        <f t="shared" si="22"/>
        <v>0</v>
      </c>
      <c r="U489" s="356">
        <f>$A$489</f>
        <v>17</v>
      </c>
    </row>
    <row r="490" spans="1:21" ht="18" customHeight="1">
      <c r="A490" s="826"/>
      <c r="B490" s="827"/>
      <c r="C490" s="829"/>
      <c r="D490" s="829"/>
      <c r="E490" s="201">
        <v>2</v>
      </c>
      <c r="F490" s="334"/>
      <c r="G490" s="334"/>
      <c r="H490" s="128"/>
      <c r="I490" s="111"/>
      <c r="J490" s="106"/>
      <c r="K490" s="112"/>
      <c r="L490" s="107"/>
      <c r="M490" s="12"/>
      <c r="N490" s="112"/>
      <c r="O490" s="107"/>
      <c r="P490" s="12"/>
      <c r="Q490" s="112"/>
      <c r="R490" s="31"/>
      <c r="S490" s="115"/>
      <c r="T490" s="93">
        <f t="shared" si="22"/>
        <v>0</v>
      </c>
      <c r="U490" s="356">
        <f t="shared" ref="U490:U518" si="24">$A$489</f>
        <v>17</v>
      </c>
    </row>
    <row r="491" spans="1:21" ht="18" customHeight="1">
      <c r="A491" s="826"/>
      <c r="B491" s="827"/>
      <c r="C491" s="829"/>
      <c r="D491" s="829"/>
      <c r="E491" s="201">
        <v>3</v>
      </c>
      <c r="F491" s="334"/>
      <c r="G491" s="334"/>
      <c r="H491" s="128"/>
      <c r="I491" s="111"/>
      <c r="J491" s="106"/>
      <c r="K491" s="112"/>
      <c r="L491" s="107"/>
      <c r="M491" s="12"/>
      <c r="N491" s="112"/>
      <c r="O491" s="107"/>
      <c r="P491" s="12"/>
      <c r="Q491" s="112"/>
      <c r="R491" s="31"/>
      <c r="S491" s="115"/>
      <c r="T491" s="93">
        <f t="shared" si="22"/>
        <v>0</v>
      </c>
      <c r="U491" s="356">
        <f t="shared" si="24"/>
        <v>17</v>
      </c>
    </row>
    <row r="492" spans="1:21" ht="18" customHeight="1">
      <c r="A492" s="826"/>
      <c r="B492" s="827"/>
      <c r="C492" s="829"/>
      <c r="D492" s="829"/>
      <c r="E492" s="201">
        <v>4</v>
      </c>
      <c r="F492" s="334"/>
      <c r="G492" s="334"/>
      <c r="H492" s="128"/>
      <c r="I492" s="111"/>
      <c r="J492" s="106"/>
      <c r="K492" s="112"/>
      <c r="L492" s="107"/>
      <c r="M492" s="12"/>
      <c r="N492" s="112"/>
      <c r="O492" s="107"/>
      <c r="P492" s="12"/>
      <c r="Q492" s="112"/>
      <c r="R492" s="31"/>
      <c r="S492" s="115"/>
      <c r="T492" s="93">
        <f t="shared" si="22"/>
        <v>0</v>
      </c>
      <c r="U492" s="356">
        <f t="shared" si="24"/>
        <v>17</v>
      </c>
    </row>
    <row r="493" spans="1:21" ht="18" customHeight="1">
      <c r="A493" s="826"/>
      <c r="B493" s="827"/>
      <c r="C493" s="829"/>
      <c r="D493" s="829"/>
      <c r="E493" s="201">
        <v>5</v>
      </c>
      <c r="F493" s="334"/>
      <c r="G493" s="334"/>
      <c r="H493" s="128"/>
      <c r="I493" s="111"/>
      <c r="J493" s="106"/>
      <c r="K493" s="112"/>
      <c r="L493" s="107"/>
      <c r="M493" s="12"/>
      <c r="N493" s="112"/>
      <c r="O493" s="107"/>
      <c r="P493" s="12"/>
      <c r="Q493" s="112"/>
      <c r="R493" s="31"/>
      <c r="S493" s="115"/>
      <c r="T493" s="93">
        <f t="shared" si="22"/>
        <v>0</v>
      </c>
      <c r="U493" s="356">
        <f t="shared" si="24"/>
        <v>17</v>
      </c>
    </row>
    <row r="494" spans="1:21" ht="18" customHeight="1">
      <c r="A494" s="826"/>
      <c r="B494" s="827"/>
      <c r="C494" s="829"/>
      <c r="D494" s="829"/>
      <c r="E494" s="201">
        <v>6</v>
      </c>
      <c r="F494" s="334"/>
      <c r="G494" s="334"/>
      <c r="H494" s="128"/>
      <c r="I494" s="111"/>
      <c r="J494" s="106"/>
      <c r="K494" s="111"/>
      <c r="L494" s="106"/>
      <c r="M494" s="12"/>
      <c r="N494" s="111"/>
      <c r="O494" s="107"/>
      <c r="P494" s="25"/>
      <c r="Q494" s="112"/>
      <c r="R494" s="31"/>
      <c r="S494" s="115"/>
      <c r="T494" s="93">
        <f t="shared" si="22"/>
        <v>0</v>
      </c>
      <c r="U494" s="356">
        <f t="shared" si="24"/>
        <v>17</v>
      </c>
    </row>
    <row r="495" spans="1:21" ht="18" customHeight="1">
      <c r="A495" s="826"/>
      <c r="B495" s="827"/>
      <c r="C495" s="829"/>
      <c r="D495" s="829"/>
      <c r="E495" s="201">
        <v>7</v>
      </c>
      <c r="F495" s="334"/>
      <c r="G495" s="334"/>
      <c r="H495" s="128"/>
      <c r="I495" s="111"/>
      <c r="J495" s="106"/>
      <c r="K495" s="111"/>
      <c r="L495" s="106"/>
      <c r="M495" s="12"/>
      <c r="N495" s="111"/>
      <c r="O495" s="107"/>
      <c r="P495" s="25"/>
      <c r="Q495" s="112"/>
      <c r="R495" s="31"/>
      <c r="S495" s="115"/>
      <c r="T495" s="93">
        <f t="shared" si="22"/>
        <v>0</v>
      </c>
      <c r="U495" s="356">
        <f t="shared" si="24"/>
        <v>17</v>
      </c>
    </row>
    <row r="496" spans="1:21" ht="18" customHeight="1">
      <c r="A496" s="826"/>
      <c r="B496" s="827"/>
      <c r="C496" s="829"/>
      <c r="D496" s="829"/>
      <c r="E496" s="201">
        <v>8</v>
      </c>
      <c r="F496" s="334"/>
      <c r="G496" s="334"/>
      <c r="H496" s="128"/>
      <c r="I496" s="111"/>
      <c r="J496" s="106"/>
      <c r="K496" s="111"/>
      <c r="L496" s="106"/>
      <c r="M496" s="12"/>
      <c r="N496" s="111"/>
      <c r="O496" s="107"/>
      <c r="P496" s="25"/>
      <c r="Q496" s="112"/>
      <c r="R496" s="31"/>
      <c r="S496" s="115"/>
      <c r="T496" s="93">
        <f t="shared" si="22"/>
        <v>0</v>
      </c>
      <c r="U496" s="356">
        <f t="shared" si="24"/>
        <v>17</v>
      </c>
    </row>
    <row r="497" spans="1:21" ht="18" customHeight="1">
      <c r="A497" s="826"/>
      <c r="B497" s="827"/>
      <c r="C497" s="829"/>
      <c r="D497" s="829"/>
      <c r="E497" s="201">
        <v>9</v>
      </c>
      <c r="F497" s="334"/>
      <c r="G497" s="334"/>
      <c r="H497" s="128"/>
      <c r="I497" s="111"/>
      <c r="J497" s="106"/>
      <c r="K497" s="111"/>
      <c r="L497" s="106"/>
      <c r="M497" s="12"/>
      <c r="N497" s="112"/>
      <c r="O497" s="107"/>
      <c r="P497" s="12"/>
      <c r="Q497" s="112"/>
      <c r="R497" s="31"/>
      <c r="S497" s="115"/>
      <c r="T497" s="93">
        <f t="shared" si="22"/>
        <v>0</v>
      </c>
      <c r="U497" s="356">
        <f t="shared" si="24"/>
        <v>17</v>
      </c>
    </row>
    <row r="498" spans="1:21" ht="18" customHeight="1">
      <c r="A498" s="826"/>
      <c r="B498" s="827"/>
      <c r="C498" s="829"/>
      <c r="D498" s="829"/>
      <c r="E498" s="201">
        <v>10</v>
      </c>
      <c r="F498" s="334"/>
      <c r="G498" s="334"/>
      <c r="H498" s="204"/>
      <c r="I498" s="205"/>
      <c r="J498" s="206"/>
      <c r="K498" s="205"/>
      <c r="L498" s="206"/>
      <c r="M498" s="207"/>
      <c r="N498" s="208"/>
      <c r="O498" s="209"/>
      <c r="P498" s="207"/>
      <c r="Q498" s="208"/>
      <c r="R498" s="210"/>
      <c r="S498" s="211"/>
      <c r="T498" s="278">
        <f t="shared" si="22"/>
        <v>0</v>
      </c>
      <c r="U498" s="356">
        <f t="shared" si="24"/>
        <v>17</v>
      </c>
    </row>
    <row r="499" spans="1:21" ht="18" customHeight="1">
      <c r="A499" s="826"/>
      <c r="B499" s="827"/>
      <c r="C499" s="829"/>
      <c r="D499" s="829"/>
      <c r="E499" s="201">
        <v>11</v>
      </c>
      <c r="F499" s="334"/>
      <c r="G499" s="334"/>
      <c r="H499" s="204"/>
      <c r="I499" s="205"/>
      <c r="J499" s="206"/>
      <c r="K499" s="205"/>
      <c r="L499" s="206"/>
      <c r="M499" s="207"/>
      <c r="N499" s="208"/>
      <c r="O499" s="209"/>
      <c r="P499" s="207"/>
      <c r="Q499" s="208"/>
      <c r="R499" s="210"/>
      <c r="S499" s="211"/>
      <c r="T499" s="278">
        <f t="shared" si="22"/>
        <v>0</v>
      </c>
      <c r="U499" s="356">
        <f t="shared" si="24"/>
        <v>17</v>
      </c>
    </row>
    <row r="500" spans="1:21" ht="18" customHeight="1">
      <c r="A500" s="826"/>
      <c r="B500" s="827"/>
      <c r="C500" s="829"/>
      <c r="D500" s="829"/>
      <c r="E500" s="201">
        <v>12</v>
      </c>
      <c r="F500" s="334"/>
      <c r="G500" s="334"/>
      <c r="H500" s="204"/>
      <c r="I500" s="205"/>
      <c r="J500" s="206"/>
      <c r="K500" s="205"/>
      <c r="L500" s="206"/>
      <c r="M500" s="207"/>
      <c r="N500" s="208"/>
      <c r="O500" s="209"/>
      <c r="P500" s="207"/>
      <c r="Q500" s="208"/>
      <c r="R500" s="210"/>
      <c r="S500" s="211"/>
      <c r="T500" s="278">
        <f t="shared" si="22"/>
        <v>0</v>
      </c>
      <c r="U500" s="356">
        <f t="shared" si="24"/>
        <v>17</v>
      </c>
    </row>
    <row r="501" spans="1:21" ht="18" customHeight="1">
      <c r="A501" s="826"/>
      <c r="B501" s="827"/>
      <c r="C501" s="829"/>
      <c r="D501" s="829"/>
      <c r="E501" s="201">
        <v>13</v>
      </c>
      <c r="F501" s="334"/>
      <c r="G501" s="334"/>
      <c r="H501" s="204"/>
      <c r="I501" s="205"/>
      <c r="J501" s="206"/>
      <c r="K501" s="205"/>
      <c r="L501" s="206"/>
      <c r="M501" s="207"/>
      <c r="N501" s="208"/>
      <c r="O501" s="209"/>
      <c r="P501" s="207"/>
      <c r="Q501" s="208"/>
      <c r="R501" s="210"/>
      <c r="S501" s="211"/>
      <c r="T501" s="278">
        <f t="shared" si="22"/>
        <v>0</v>
      </c>
      <c r="U501" s="356">
        <f t="shared" si="24"/>
        <v>17</v>
      </c>
    </row>
    <row r="502" spans="1:21" ht="18" customHeight="1">
      <c r="A502" s="826"/>
      <c r="B502" s="827"/>
      <c r="C502" s="829"/>
      <c r="D502" s="829"/>
      <c r="E502" s="201">
        <v>14</v>
      </c>
      <c r="F502" s="334"/>
      <c r="G502" s="334"/>
      <c r="H502" s="204"/>
      <c r="I502" s="205"/>
      <c r="J502" s="206"/>
      <c r="K502" s="205"/>
      <c r="L502" s="206"/>
      <c r="M502" s="207"/>
      <c r="N502" s="208"/>
      <c r="O502" s="209"/>
      <c r="P502" s="207"/>
      <c r="Q502" s="208"/>
      <c r="R502" s="210"/>
      <c r="S502" s="211"/>
      <c r="T502" s="278">
        <f t="shared" si="22"/>
        <v>0</v>
      </c>
      <c r="U502" s="356">
        <f t="shared" si="24"/>
        <v>17</v>
      </c>
    </row>
    <row r="503" spans="1:21" ht="18" customHeight="1">
      <c r="A503" s="826"/>
      <c r="B503" s="827"/>
      <c r="C503" s="829"/>
      <c r="D503" s="829"/>
      <c r="E503" s="201">
        <v>15</v>
      </c>
      <c r="F503" s="334"/>
      <c r="G503" s="334"/>
      <c r="H503" s="204"/>
      <c r="I503" s="205"/>
      <c r="J503" s="206"/>
      <c r="K503" s="205"/>
      <c r="L503" s="206"/>
      <c r="M503" s="207"/>
      <c r="N503" s="208"/>
      <c r="O503" s="209"/>
      <c r="P503" s="207"/>
      <c r="Q503" s="208"/>
      <c r="R503" s="210"/>
      <c r="S503" s="211"/>
      <c r="T503" s="278">
        <f t="shared" si="22"/>
        <v>0</v>
      </c>
      <c r="U503" s="356">
        <f t="shared" si="24"/>
        <v>17</v>
      </c>
    </row>
    <row r="504" spans="1:21" ht="18" customHeight="1">
      <c r="A504" s="826"/>
      <c r="B504" s="827"/>
      <c r="C504" s="829"/>
      <c r="D504" s="829"/>
      <c r="E504" s="201">
        <v>16</v>
      </c>
      <c r="F504" s="334"/>
      <c r="G504" s="334"/>
      <c r="H504" s="204"/>
      <c r="I504" s="205"/>
      <c r="J504" s="206"/>
      <c r="K504" s="205"/>
      <c r="L504" s="206"/>
      <c r="M504" s="207"/>
      <c r="N504" s="208"/>
      <c r="O504" s="209"/>
      <c r="P504" s="207"/>
      <c r="Q504" s="208"/>
      <c r="R504" s="210"/>
      <c r="S504" s="211"/>
      <c r="T504" s="278">
        <f t="shared" si="22"/>
        <v>0</v>
      </c>
      <c r="U504" s="356">
        <f t="shared" si="24"/>
        <v>17</v>
      </c>
    </row>
    <row r="505" spans="1:21" ht="18" customHeight="1">
      <c r="A505" s="826"/>
      <c r="B505" s="827"/>
      <c r="C505" s="829"/>
      <c r="D505" s="829"/>
      <c r="E505" s="201">
        <v>17</v>
      </c>
      <c r="F505" s="334"/>
      <c r="G505" s="334"/>
      <c r="H505" s="204"/>
      <c r="I505" s="205"/>
      <c r="J505" s="206"/>
      <c r="K505" s="205"/>
      <c r="L505" s="206"/>
      <c r="M505" s="207"/>
      <c r="N505" s="208"/>
      <c r="O505" s="209"/>
      <c r="P505" s="207"/>
      <c r="Q505" s="208"/>
      <c r="R505" s="210"/>
      <c r="S505" s="211"/>
      <c r="T505" s="278">
        <f t="shared" si="22"/>
        <v>0</v>
      </c>
      <c r="U505" s="356">
        <f t="shared" si="24"/>
        <v>17</v>
      </c>
    </row>
    <row r="506" spans="1:21" ht="18" customHeight="1">
      <c r="A506" s="826"/>
      <c r="B506" s="827"/>
      <c r="C506" s="829"/>
      <c r="D506" s="829"/>
      <c r="E506" s="201">
        <v>18</v>
      </c>
      <c r="F506" s="334"/>
      <c r="G506" s="334"/>
      <c r="H506" s="204"/>
      <c r="I506" s="205"/>
      <c r="J506" s="206"/>
      <c r="K506" s="205"/>
      <c r="L506" s="206"/>
      <c r="M506" s="207"/>
      <c r="N506" s="208"/>
      <c r="O506" s="209"/>
      <c r="P506" s="207"/>
      <c r="Q506" s="208"/>
      <c r="R506" s="210"/>
      <c r="S506" s="211"/>
      <c r="T506" s="278">
        <f t="shared" si="22"/>
        <v>0</v>
      </c>
      <c r="U506" s="356">
        <f t="shared" si="24"/>
        <v>17</v>
      </c>
    </row>
    <row r="507" spans="1:21" ht="18" customHeight="1">
      <c r="A507" s="826"/>
      <c r="B507" s="827"/>
      <c r="C507" s="829"/>
      <c r="D507" s="829"/>
      <c r="E507" s="201">
        <v>19</v>
      </c>
      <c r="F507" s="334"/>
      <c r="G507" s="334"/>
      <c r="H507" s="204"/>
      <c r="I507" s="205"/>
      <c r="J507" s="206"/>
      <c r="K507" s="205"/>
      <c r="L507" s="206"/>
      <c r="M507" s="207"/>
      <c r="N507" s="208"/>
      <c r="O507" s="209"/>
      <c r="P507" s="207"/>
      <c r="Q507" s="208"/>
      <c r="R507" s="210"/>
      <c r="S507" s="211"/>
      <c r="T507" s="278">
        <f t="shared" si="22"/>
        <v>0</v>
      </c>
      <c r="U507" s="356">
        <f t="shared" si="24"/>
        <v>17</v>
      </c>
    </row>
    <row r="508" spans="1:21" ht="18" customHeight="1">
      <c r="A508" s="826"/>
      <c r="B508" s="827"/>
      <c r="C508" s="829"/>
      <c r="D508" s="829"/>
      <c r="E508" s="201">
        <v>20</v>
      </c>
      <c r="F508" s="334"/>
      <c r="G508" s="334"/>
      <c r="H508" s="204"/>
      <c r="I508" s="205"/>
      <c r="J508" s="206"/>
      <c r="K508" s="205"/>
      <c r="L508" s="206"/>
      <c r="M508" s="207"/>
      <c r="N508" s="208"/>
      <c r="O508" s="209"/>
      <c r="P508" s="207"/>
      <c r="Q508" s="208"/>
      <c r="R508" s="210"/>
      <c r="S508" s="211"/>
      <c r="T508" s="278">
        <f t="shared" si="22"/>
        <v>0</v>
      </c>
      <c r="U508" s="356">
        <f t="shared" si="24"/>
        <v>17</v>
      </c>
    </row>
    <row r="509" spans="1:21" ht="18" customHeight="1">
      <c r="A509" s="826"/>
      <c r="B509" s="827"/>
      <c r="C509" s="829"/>
      <c r="D509" s="829"/>
      <c r="E509" s="201">
        <v>21</v>
      </c>
      <c r="F509" s="334"/>
      <c r="G509" s="334"/>
      <c r="H509" s="204"/>
      <c r="I509" s="205"/>
      <c r="J509" s="206"/>
      <c r="K509" s="205"/>
      <c r="L509" s="206"/>
      <c r="M509" s="207"/>
      <c r="N509" s="208"/>
      <c r="O509" s="209"/>
      <c r="P509" s="207"/>
      <c r="Q509" s="208"/>
      <c r="R509" s="210"/>
      <c r="S509" s="211"/>
      <c r="T509" s="278">
        <f t="shared" si="22"/>
        <v>0</v>
      </c>
      <c r="U509" s="356">
        <f t="shared" si="24"/>
        <v>17</v>
      </c>
    </row>
    <row r="510" spans="1:21" ht="18" customHeight="1">
      <c r="A510" s="826"/>
      <c r="B510" s="827"/>
      <c r="C510" s="829"/>
      <c r="D510" s="829"/>
      <c r="E510" s="201">
        <v>22</v>
      </c>
      <c r="F510" s="334"/>
      <c r="G510" s="334"/>
      <c r="H510" s="204"/>
      <c r="I510" s="205"/>
      <c r="J510" s="206"/>
      <c r="K510" s="205"/>
      <c r="L510" s="206"/>
      <c r="M510" s="207"/>
      <c r="N510" s="208"/>
      <c r="O510" s="209"/>
      <c r="P510" s="207"/>
      <c r="Q510" s="208"/>
      <c r="R510" s="210"/>
      <c r="S510" s="211"/>
      <c r="T510" s="278">
        <f t="shared" si="22"/>
        <v>0</v>
      </c>
      <c r="U510" s="356">
        <f t="shared" si="24"/>
        <v>17</v>
      </c>
    </row>
    <row r="511" spans="1:21" ht="18" customHeight="1">
      <c r="A511" s="826"/>
      <c r="B511" s="827"/>
      <c r="C511" s="829"/>
      <c r="D511" s="829"/>
      <c r="E511" s="201">
        <v>23</v>
      </c>
      <c r="F511" s="334"/>
      <c r="G511" s="334"/>
      <c r="H511" s="204"/>
      <c r="I511" s="205"/>
      <c r="J511" s="206"/>
      <c r="K511" s="205"/>
      <c r="L511" s="206"/>
      <c r="M511" s="207"/>
      <c r="N511" s="208"/>
      <c r="O511" s="209"/>
      <c r="P511" s="207"/>
      <c r="Q511" s="208"/>
      <c r="R511" s="210"/>
      <c r="S511" s="211"/>
      <c r="T511" s="278">
        <f t="shared" si="22"/>
        <v>0</v>
      </c>
      <c r="U511" s="356">
        <f t="shared" si="24"/>
        <v>17</v>
      </c>
    </row>
    <row r="512" spans="1:21" ht="18" customHeight="1">
      <c r="A512" s="826"/>
      <c r="B512" s="827"/>
      <c r="C512" s="829"/>
      <c r="D512" s="829"/>
      <c r="E512" s="201">
        <v>24</v>
      </c>
      <c r="F512" s="334"/>
      <c r="G512" s="334"/>
      <c r="H512" s="204"/>
      <c r="I512" s="205"/>
      <c r="J512" s="206"/>
      <c r="K512" s="205"/>
      <c r="L512" s="206"/>
      <c r="M512" s="207"/>
      <c r="N512" s="208"/>
      <c r="O512" s="209"/>
      <c r="P512" s="207"/>
      <c r="Q512" s="208"/>
      <c r="R512" s="210"/>
      <c r="S512" s="211"/>
      <c r="T512" s="278">
        <f t="shared" si="22"/>
        <v>0</v>
      </c>
      <c r="U512" s="356">
        <f t="shared" si="24"/>
        <v>17</v>
      </c>
    </row>
    <row r="513" spans="1:21" ht="18" customHeight="1">
      <c r="A513" s="826"/>
      <c r="B513" s="827"/>
      <c r="C513" s="829"/>
      <c r="D513" s="829"/>
      <c r="E513" s="201">
        <v>25</v>
      </c>
      <c r="F513" s="334"/>
      <c r="G513" s="334"/>
      <c r="H513" s="204"/>
      <c r="I513" s="205"/>
      <c r="J513" s="206"/>
      <c r="K513" s="205"/>
      <c r="L513" s="206"/>
      <c r="M513" s="207"/>
      <c r="N513" s="208"/>
      <c r="O513" s="209"/>
      <c r="P513" s="207"/>
      <c r="Q513" s="208"/>
      <c r="R513" s="210"/>
      <c r="S513" s="211"/>
      <c r="T513" s="278">
        <f t="shared" si="22"/>
        <v>0</v>
      </c>
      <c r="U513" s="356">
        <f t="shared" si="24"/>
        <v>17</v>
      </c>
    </row>
    <row r="514" spans="1:21" ht="18" customHeight="1">
      <c r="A514" s="826"/>
      <c r="B514" s="827"/>
      <c r="C514" s="829"/>
      <c r="D514" s="829"/>
      <c r="E514" s="201">
        <v>26</v>
      </c>
      <c r="F514" s="334"/>
      <c r="G514" s="334"/>
      <c r="H514" s="204"/>
      <c r="I514" s="205"/>
      <c r="J514" s="206"/>
      <c r="K514" s="205"/>
      <c r="L514" s="206"/>
      <c r="M514" s="207"/>
      <c r="N514" s="208"/>
      <c r="O514" s="209"/>
      <c r="P514" s="207"/>
      <c r="Q514" s="208"/>
      <c r="R514" s="210"/>
      <c r="S514" s="211"/>
      <c r="T514" s="278">
        <f t="shared" si="22"/>
        <v>0</v>
      </c>
      <c r="U514" s="356">
        <f t="shared" si="24"/>
        <v>17</v>
      </c>
    </row>
    <row r="515" spans="1:21" ht="18" customHeight="1">
      <c r="A515" s="826"/>
      <c r="B515" s="827"/>
      <c r="C515" s="829"/>
      <c r="D515" s="829"/>
      <c r="E515" s="201">
        <v>27</v>
      </c>
      <c r="F515" s="334"/>
      <c r="G515" s="334"/>
      <c r="H515" s="204"/>
      <c r="I515" s="205"/>
      <c r="J515" s="206"/>
      <c r="K515" s="205"/>
      <c r="L515" s="206"/>
      <c r="M515" s="207"/>
      <c r="N515" s="208"/>
      <c r="O515" s="209"/>
      <c r="P515" s="207"/>
      <c r="Q515" s="208"/>
      <c r="R515" s="210"/>
      <c r="S515" s="211"/>
      <c r="T515" s="278">
        <f t="shared" si="22"/>
        <v>0</v>
      </c>
      <c r="U515" s="356">
        <f t="shared" si="24"/>
        <v>17</v>
      </c>
    </row>
    <row r="516" spans="1:21" ht="18" customHeight="1">
      <c r="A516" s="826"/>
      <c r="B516" s="827"/>
      <c r="C516" s="829"/>
      <c r="D516" s="829"/>
      <c r="E516" s="201">
        <v>28</v>
      </c>
      <c r="F516" s="334"/>
      <c r="G516" s="334"/>
      <c r="H516" s="204"/>
      <c r="I516" s="205"/>
      <c r="J516" s="206"/>
      <c r="K516" s="205"/>
      <c r="L516" s="206"/>
      <c r="M516" s="207"/>
      <c r="N516" s="208"/>
      <c r="O516" s="209"/>
      <c r="P516" s="207"/>
      <c r="Q516" s="208"/>
      <c r="R516" s="210"/>
      <c r="S516" s="211"/>
      <c r="T516" s="278">
        <f t="shared" si="22"/>
        <v>0</v>
      </c>
      <c r="U516" s="356">
        <f t="shared" si="24"/>
        <v>17</v>
      </c>
    </row>
    <row r="517" spans="1:21" ht="18" customHeight="1">
      <c r="A517" s="826"/>
      <c r="B517" s="827"/>
      <c r="C517" s="829"/>
      <c r="D517" s="829"/>
      <c r="E517" s="201">
        <v>29</v>
      </c>
      <c r="F517" s="334"/>
      <c r="G517" s="334"/>
      <c r="H517" s="204"/>
      <c r="I517" s="205"/>
      <c r="J517" s="206"/>
      <c r="K517" s="205"/>
      <c r="L517" s="206"/>
      <c r="M517" s="207"/>
      <c r="N517" s="208"/>
      <c r="O517" s="209"/>
      <c r="P517" s="207"/>
      <c r="Q517" s="208"/>
      <c r="R517" s="210"/>
      <c r="S517" s="211"/>
      <c r="T517" s="278">
        <f t="shared" si="22"/>
        <v>0</v>
      </c>
      <c r="U517" s="356">
        <f t="shared" si="24"/>
        <v>17</v>
      </c>
    </row>
    <row r="518" spans="1:21" ht="18" customHeight="1">
      <c r="A518" s="834"/>
      <c r="B518" s="835"/>
      <c r="C518" s="829"/>
      <c r="D518" s="829"/>
      <c r="E518" s="277">
        <v>30</v>
      </c>
      <c r="F518" s="375"/>
      <c r="G518" s="375"/>
      <c r="H518" s="134"/>
      <c r="I518" s="135"/>
      <c r="J518" s="212"/>
      <c r="K518" s="135"/>
      <c r="L518" s="212"/>
      <c r="M518" s="27"/>
      <c r="N518" s="120"/>
      <c r="O518" s="109"/>
      <c r="P518" s="27"/>
      <c r="Q518" s="120"/>
      <c r="R518" s="32"/>
      <c r="S518" s="122"/>
      <c r="T518" s="136">
        <f t="shared" si="22"/>
        <v>0</v>
      </c>
      <c r="U518" s="356">
        <f t="shared" si="24"/>
        <v>17</v>
      </c>
    </row>
    <row r="519" spans="1:21" ht="18" customHeight="1">
      <c r="A519" s="824">
        <v>18</v>
      </c>
      <c r="B519" s="825"/>
      <c r="C519" s="828" t="str">
        <f>IF(ISERROR(VLOOKUP($A519,【大規模】地域番号⑰!$BD:$BF,2,FALSE)),"",VLOOKUP($A519,【大規模】地域番号⑰!$BD:$BF,2,FALSE))</f>
        <v/>
      </c>
      <c r="D519" s="828" t="str">
        <f>IF(ISERROR(VLOOKUP($A519,【大規模】地域番号⑰!$BD:$BF,3,FALSE)),"",VLOOKUP($A519,【大規模】地域番号⑰!$BD:$BF,3,FALSE))</f>
        <v/>
      </c>
      <c r="E519" s="201">
        <v>1</v>
      </c>
      <c r="F519" s="334"/>
      <c r="G519" s="334"/>
      <c r="H519" s="176"/>
      <c r="I519" s="177"/>
      <c r="J519" s="178"/>
      <c r="K519" s="180"/>
      <c r="L519" s="181"/>
      <c r="M519" s="179"/>
      <c r="N519" s="180"/>
      <c r="O519" s="181"/>
      <c r="P519" s="179"/>
      <c r="Q519" s="180"/>
      <c r="R519" s="182"/>
      <c r="S519" s="183"/>
      <c r="T519" s="257">
        <f t="shared" si="22"/>
        <v>0</v>
      </c>
      <c r="U519" s="356">
        <f>$A$519</f>
        <v>18</v>
      </c>
    </row>
    <row r="520" spans="1:21" ht="18" customHeight="1">
      <c r="A520" s="826"/>
      <c r="B520" s="827"/>
      <c r="C520" s="829"/>
      <c r="D520" s="829"/>
      <c r="E520" s="201">
        <v>2</v>
      </c>
      <c r="F520" s="334"/>
      <c r="G520" s="334"/>
      <c r="H520" s="128"/>
      <c r="I520" s="111"/>
      <c r="J520" s="106"/>
      <c r="K520" s="112"/>
      <c r="L520" s="107"/>
      <c r="M520" s="12"/>
      <c r="N520" s="112"/>
      <c r="O520" s="107"/>
      <c r="P520" s="12"/>
      <c r="Q520" s="112"/>
      <c r="R520" s="31"/>
      <c r="S520" s="115"/>
      <c r="T520" s="93">
        <f t="shared" si="22"/>
        <v>0</v>
      </c>
      <c r="U520" s="356">
        <f t="shared" ref="U520:U548" si="25">$A$519</f>
        <v>18</v>
      </c>
    </row>
    <row r="521" spans="1:21" ht="18" customHeight="1">
      <c r="A521" s="826"/>
      <c r="B521" s="827"/>
      <c r="C521" s="829"/>
      <c r="D521" s="829"/>
      <c r="E521" s="201">
        <v>3</v>
      </c>
      <c r="F521" s="334"/>
      <c r="G521" s="334"/>
      <c r="H521" s="128"/>
      <c r="I521" s="111"/>
      <c r="J521" s="106"/>
      <c r="K521" s="112"/>
      <c r="L521" s="107"/>
      <c r="M521" s="12"/>
      <c r="N521" s="112"/>
      <c r="O521" s="107"/>
      <c r="P521" s="12"/>
      <c r="Q521" s="112"/>
      <c r="R521" s="31"/>
      <c r="S521" s="115"/>
      <c r="T521" s="93">
        <f t="shared" ref="T521:T584" si="26">IF(J521="",0,INT(SUM(PRODUCT(J521,L521,O521),R521)))</f>
        <v>0</v>
      </c>
      <c r="U521" s="356">
        <f t="shared" si="25"/>
        <v>18</v>
      </c>
    </row>
    <row r="522" spans="1:21" ht="18" customHeight="1">
      <c r="A522" s="826"/>
      <c r="B522" s="827"/>
      <c r="C522" s="829"/>
      <c r="D522" s="829"/>
      <c r="E522" s="201">
        <v>4</v>
      </c>
      <c r="F522" s="334"/>
      <c r="G522" s="334"/>
      <c r="H522" s="128"/>
      <c r="I522" s="111"/>
      <c r="J522" s="106"/>
      <c r="K522" s="112"/>
      <c r="L522" s="107"/>
      <c r="M522" s="12"/>
      <c r="N522" s="112"/>
      <c r="O522" s="107"/>
      <c r="P522" s="12"/>
      <c r="Q522" s="112"/>
      <c r="R522" s="31"/>
      <c r="S522" s="115"/>
      <c r="T522" s="93">
        <f t="shared" si="26"/>
        <v>0</v>
      </c>
      <c r="U522" s="356">
        <f t="shared" si="25"/>
        <v>18</v>
      </c>
    </row>
    <row r="523" spans="1:21" ht="18" customHeight="1">
      <c r="A523" s="826"/>
      <c r="B523" s="827"/>
      <c r="C523" s="829"/>
      <c r="D523" s="829"/>
      <c r="E523" s="201">
        <v>5</v>
      </c>
      <c r="F523" s="334"/>
      <c r="G523" s="334"/>
      <c r="H523" s="128"/>
      <c r="I523" s="111"/>
      <c r="J523" s="106"/>
      <c r="K523" s="112"/>
      <c r="L523" s="107"/>
      <c r="M523" s="12"/>
      <c r="N523" s="112"/>
      <c r="O523" s="107"/>
      <c r="P523" s="12"/>
      <c r="Q523" s="112"/>
      <c r="R523" s="31"/>
      <c r="S523" s="115"/>
      <c r="T523" s="93">
        <f t="shared" si="26"/>
        <v>0</v>
      </c>
      <c r="U523" s="356">
        <f t="shared" si="25"/>
        <v>18</v>
      </c>
    </row>
    <row r="524" spans="1:21" ht="18" customHeight="1">
      <c r="A524" s="826"/>
      <c r="B524" s="827"/>
      <c r="C524" s="829"/>
      <c r="D524" s="829"/>
      <c r="E524" s="201">
        <v>6</v>
      </c>
      <c r="F524" s="334"/>
      <c r="G524" s="334"/>
      <c r="H524" s="128"/>
      <c r="I524" s="111"/>
      <c r="J524" s="106"/>
      <c r="K524" s="111"/>
      <c r="L524" s="106"/>
      <c r="M524" s="12"/>
      <c r="N524" s="111"/>
      <c r="O524" s="107"/>
      <c r="P524" s="25"/>
      <c r="Q524" s="112"/>
      <c r="R524" s="31"/>
      <c r="S524" s="115"/>
      <c r="T524" s="93">
        <f t="shared" si="26"/>
        <v>0</v>
      </c>
      <c r="U524" s="356">
        <f t="shared" si="25"/>
        <v>18</v>
      </c>
    </row>
    <row r="525" spans="1:21" ht="18" customHeight="1">
      <c r="A525" s="826"/>
      <c r="B525" s="827"/>
      <c r="C525" s="829"/>
      <c r="D525" s="829"/>
      <c r="E525" s="201">
        <v>7</v>
      </c>
      <c r="F525" s="334"/>
      <c r="G525" s="334"/>
      <c r="H525" s="128"/>
      <c r="I525" s="111"/>
      <c r="J525" s="106"/>
      <c r="K525" s="111"/>
      <c r="L525" s="106"/>
      <c r="M525" s="12"/>
      <c r="N525" s="111"/>
      <c r="O525" s="107"/>
      <c r="P525" s="25"/>
      <c r="Q525" s="112"/>
      <c r="R525" s="31"/>
      <c r="S525" s="115"/>
      <c r="T525" s="93">
        <f t="shared" si="26"/>
        <v>0</v>
      </c>
      <c r="U525" s="356">
        <f t="shared" si="25"/>
        <v>18</v>
      </c>
    </row>
    <row r="526" spans="1:21" ht="18" customHeight="1">
      <c r="A526" s="826"/>
      <c r="B526" s="827"/>
      <c r="C526" s="829"/>
      <c r="D526" s="829"/>
      <c r="E526" s="201">
        <v>8</v>
      </c>
      <c r="F526" s="334"/>
      <c r="G526" s="334"/>
      <c r="H526" s="128"/>
      <c r="I526" s="111"/>
      <c r="J526" s="106"/>
      <c r="K526" s="111"/>
      <c r="L526" s="106"/>
      <c r="M526" s="12"/>
      <c r="N526" s="111"/>
      <c r="O526" s="107"/>
      <c r="P526" s="25"/>
      <c r="Q526" s="112"/>
      <c r="R526" s="31"/>
      <c r="S526" s="115"/>
      <c r="T526" s="93">
        <f t="shared" si="26"/>
        <v>0</v>
      </c>
      <c r="U526" s="356">
        <f t="shared" si="25"/>
        <v>18</v>
      </c>
    </row>
    <row r="527" spans="1:21" ht="18" customHeight="1">
      <c r="A527" s="826"/>
      <c r="B527" s="827"/>
      <c r="C527" s="829"/>
      <c r="D527" s="829"/>
      <c r="E527" s="201">
        <v>9</v>
      </c>
      <c r="F527" s="334"/>
      <c r="G527" s="334"/>
      <c r="H527" s="128"/>
      <c r="I527" s="111"/>
      <c r="J527" s="106"/>
      <c r="K527" s="111"/>
      <c r="L527" s="106"/>
      <c r="M527" s="12"/>
      <c r="N527" s="112"/>
      <c r="O527" s="107"/>
      <c r="P527" s="12"/>
      <c r="Q527" s="112"/>
      <c r="R527" s="31"/>
      <c r="S527" s="115"/>
      <c r="T527" s="93">
        <f t="shared" si="26"/>
        <v>0</v>
      </c>
      <c r="U527" s="356">
        <f t="shared" si="25"/>
        <v>18</v>
      </c>
    </row>
    <row r="528" spans="1:21" ht="18" customHeight="1">
      <c r="A528" s="826"/>
      <c r="B528" s="827"/>
      <c r="C528" s="829"/>
      <c r="D528" s="829"/>
      <c r="E528" s="201">
        <v>10</v>
      </c>
      <c r="F528" s="334"/>
      <c r="G528" s="334"/>
      <c r="H528" s="204"/>
      <c r="I528" s="205"/>
      <c r="J528" s="206"/>
      <c r="K528" s="205"/>
      <c r="L528" s="206"/>
      <c r="M528" s="207"/>
      <c r="N528" s="208"/>
      <c r="O528" s="209"/>
      <c r="P528" s="207"/>
      <c r="Q528" s="208"/>
      <c r="R528" s="210"/>
      <c r="S528" s="211"/>
      <c r="T528" s="278">
        <f t="shared" si="26"/>
        <v>0</v>
      </c>
      <c r="U528" s="356">
        <f t="shared" si="25"/>
        <v>18</v>
      </c>
    </row>
    <row r="529" spans="1:21" ht="18" customHeight="1">
      <c r="A529" s="826"/>
      <c r="B529" s="827"/>
      <c r="C529" s="829"/>
      <c r="D529" s="829"/>
      <c r="E529" s="201">
        <v>11</v>
      </c>
      <c r="F529" s="334"/>
      <c r="G529" s="334"/>
      <c r="H529" s="204"/>
      <c r="I529" s="205"/>
      <c r="J529" s="206"/>
      <c r="K529" s="205"/>
      <c r="L529" s="206"/>
      <c r="M529" s="207"/>
      <c r="N529" s="208"/>
      <c r="O529" s="209"/>
      <c r="P529" s="207"/>
      <c r="Q529" s="208"/>
      <c r="R529" s="210"/>
      <c r="S529" s="211"/>
      <c r="T529" s="278">
        <f t="shared" si="26"/>
        <v>0</v>
      </c>
      <c r="U529" s="356">
        <f t="shared" si="25"/>
        <v>18</v>
      </c>
    </row>
    <row r="530" spans="1:21" ht="18" customHeight="1">
      <c r="A530" s="826"/>
      <c r="B530" s="827"/>
      <c r="C530" s="829"/>
      <c r="D530" s="829"/>
      <c r="E530" s="201">
        <v>12</v>
      </c>
      <c r="F530" s="334"/>
      <c r="G530" s="334"/>
      <c r="H530" s="204"/>
      <c r="I530" s="205"/>
      <c r="J530" s="206"/>
      <c r="K530" s="205"/>
      <c r="L530" s="206"/>
      <c r="M530" s="207"/>
      <c r="N530" s="208"/>
      <c r="O530" s="209"/>
      <c r="P530" s="207"/>
      <c r="Q530" s="208"/>
      <c r="R530" s="210"/>
      <c r="S530" s="211"/>
      <c r="T530" s="278">
        <f t="shared" si="26"/>
        <v>0</v>
      </c>
      <c r="U530" s="356">
        <f t="shared" si="25"/>
        <v>18</v>
      </c>
    </row>
    <row r="531" spans="1:21" ht="18" customHeight="1">
      <c r="A531" s="826"/>
      <c r="B531" s="827"/>
      <c r="C531" s="829"/>
      <c r="D531" s="829"/>
      <c r="E531" s="201">
        <v>13</v>
      </c>
      <c r="F531" s="334"/>
      <c r="G531" s="334"/>
      <c r="H531" s="204"/>
      <c r="I531" s="205"/>
      <c r="J531" s="206"/>
      <c r="K531" s="205"/>
      <c r="L531" s="206"/>
      <c r="M531" s="207"/>
      <c r="N531" s="208"/>
      <c r="O531" s="209"/>
      <c r="P531" s="207"/>
      <c r="Q531" s="208"/>
      <c r="R531" s="210"/>
      <c r="S531" s="211"/>
      <c r="T531" s="278">
        <f t="shared" si="26"/>
        <v>0</v>
      </c>
      <c r="U531" s="356">
        <f t="shared" si="25"/>
        <v>18</v>
      </c>
    </row>
    <row r="532" spans="1:21" ht="18" customHeight="1">
      <c r="A532" s="826"/>
      <c r="B532" s="827"/>
      <c r="C532" s="829"/>
      <c r="D532" s="829"/>
      <c r="E532" s="201">
        <v>14</v>
      </c>
      <c r="F532" s="334"/>
      <c r="G532" s="334"/>
      <c r="H532" s="204"/>
      <c r="I532" s="205"/>
      <c r="J532" s="206"/>
      <c r="K532" s="205"/>
      <c r="L532" s="206"/>
      <c r="M532" s="207"/>
      <c r="N532" s="208"/>
      <c r="O532" s="209"/>
      <c r="P532" s="207"/>
      <c r="Q532" s="208"/>
      <c r="R532" s="210"/>
      <c r="S532" s="211"/>
      <c r="T532" s="278">
        <f t="shared" si="26"/>
        <v>0</v>
      </c>
      <c r="U532" s="356">
        <f t="shared" si="25"/>
        <v>18</v>
      </c>
    </row>
    <row r="533" spans="1:21" ht="18" customHeight="1">
      <c r="A533" s="826"/>
      <c r="B533" s="827"/>
      <c r="C533" s="829"/>
      <c r="D533" s="829"/>
      <c r="E533" s="201">
        <v>15</v>
      </c>
      <c r="F533" s="334"/>
      <c r="G533" s="334"/>
      <c r="H533" s="204"/>
      <c r="I533" s="205"/>
      <c r="J533" s="206"/>
      <c r="K533" s="205"/>
      <c r="L533" s="206"/>
      <c r="M533" s="207"/>
      <c r="N533" s="208"/>
      <c r="O533" s="209"/>
      <c r="P533" s="207"/>
      <c r="Q533" s="208"/>
      <c r="R533" s="210"/>
      <c r="S533" s="211"/>
      <c r="T533" s="278">
        <f t="shared" si="26"/>
        <v>0</v>
      </c>
      <c r="U533" s="356">
        <f t="shared" si="25"/>
        <v>18</v>
      </c>
    </row>
    <row r="534" spans="1:21" ht="18" customHeight="1">
      <c r="A534" s="826"/>
      <c r="B534" s="827"/>
      <c r="C534" s="829"/>
      <c r="D534" s="829"/>
      <c r="E534" s="201">
        <v>16</v>
      </c>
      <c r="F534" s="334"/>
      <c r="G534" s="334"/>
      <c r="H534" s="204"/>
      <c r="I534" s="205"/>
      <c r="J534" s="206"/>
      <c r="K534" s="205"/>
      <c r="L534" s="206"/>
      <c r="M534" s="207"/>
      <c r="N534" s="208"/>
      <c r="O534" s="209"/>
      <c r="P534" s="207"/>
      <c r="Q534" s="208"/>
      <c r="R534" s="210"/>
      <c r="S534" s="211"/>
      <c r="T534" s="278">
        <f t="shared" si="26"/>
        <v>0</v>
      </c>
      <c r="U534" s="356">
        <f t="shared" si="25"/>
        <v>18</v>
      </c>
    </row>
    <row r="535" spans="1:21" ht="18" customHeight="1">
      <c r="A535" s="826"/>
      <c r="B535" s="827"/>
      <c r="C535" s="829"/>
      <c r="D535" s="829"/>
      <c r="E535" s="201">
        <v>17</v>
      </c>
      <c r="F535" s="334"/>
      <c r="G535" s="334"/>
      <c r="H535" s="204"/>
      <c r="I535" s="205"/>
      <c r="J535" s="206"/>
      <c r="K535" s="205"/>
      <c r="L535" s="206"/>
      <c r="M535" s="207"/>
      <c r="N535" s="208"/>
      <c r="O535" s="209"/>
      <c r="P535" s="207"/>
      <c r="Q535" s="208"/>
      <c r="R535" s="210"/>
      <c r="S535" s="211"/>
      <c r="T535" s="278">
        <f t="shared" si="26"/>
        <v>0</v>
      </c>
      <c r="U535" s="356">
        <f t="shared" si="25"/>
        <v>18</v>
      </c>
    </row>
    <row r="536" spans="1:21" ht="18" customHeight="1">
      <c r="A536" s="826"/>
      <c r="B536" s="827"/>
      <c r="C536" s="829"/>
      <c r="D536" s="829"/>
      <c r="E536" s="201">
        <v>18</v>
      </c>
      <c r="F536" s="334"/>
      <c r="G536" s="334"/>
      <c r="H536" s="204"/>
      <c r="I536" s="205"/>
      <c r="J536" s="206"/>
      <c r="K536" s="205"/>
      <c r="L536" s="206"/>
      <c r="M536" s="207"/>
      <c r="N536" s="208"/>
      <c r="O536" s="209"/>
      <c r="P536" s="207"/>
      <c r="Q536" s="208"/>
      <c r="R536" s="210"/>
      <c r="S536" s="211"/>
      <c r="T536" s="278">
        <f t="shared" si="26"/>
        <v>0</v>
      </c>
      <c r="U536" s="356">
        <f t="shared" si="25"/>
        <v>18</v>
      </c>
    </row>
    <row r="537" spans="1:21" ht="18" customHeight="1">
      <c r="A537" s="826"/>
      <c r="B537" s="827"/>
      <c r="C537" s="829"/>
      <c r="D537" s="829"/>
      <c r="E537" s="201">
        <v>19</v>
      </c>
      <c r="F537" s="334"/>
      <c r="G537" s="334"/>
      <c r="H537" s="204"/>
      <c r="I537" s="205"/>
      <c r="J537" s="206"/>
      <c r="K537" s="205"/>
      <c r="L537" s="206"/>
      <c r="M537" s="207"/>
      <c r="N537" s="208"/>
      <c r="O537" s="209"/>
      <c r="P537" s="207"/>
      <c r="Q537" s="208"/>
      <c r="R537" s="210"/>
      <c r="S537" s="211"/>
      <c r="T537" s="278">
        <f t="shared" si="26"/>
        <v>0</v>
      </c>
      <c r="U537" s="356">
        <f t="shared" si="25"/>
        <v>18</v>
      </c>
    </row>
    <row r="538" spans="1:21" ht="18" customHeight="1">
      <c r="A538" s="826"/>
      <c r="B538" s="827"/>
      <c r="C538" s="829"/>
      <c r="D538" s="829"/>
      <c r="E538" s="201">
        <v>20</v>
      </c>
      <c r="F538" s="334"/>
      <c r="G538" s="334"/>
      <c r="H538" s="204"/>
      <c r="I538" s="205"/>
      <c r="J538" s="206"/>
      <c r="K538" s="205"/>
      <c r="L538" s="206"/>
      <c r="M538" s="207"/>
      <c r="N538" s="208"/>
      <c r="O538" s="209"/>
      <c r="P538" s="207"/>
      <c r="Q538" s="208"/>
      <c r="R538" s="210"/>
      <c r="S538" s="211"/>
      <c r="T538" s="278">
        <f t="shared" si="26"/>
        <v>0</v>
      </c>
      <c r="U538" s="356">
        <f t="shared" si="25"/>
        <v>18</v>
      </c>
    </row>
    <row r="539" spans="1:21" ht="18" customHeight="1">
      <c r="A539" s="826"/>
      <c r="B539" s="827"/>
      <c r="C539" s="829"/>
      <c r="D539" s="829"/>
      <c r="E539" s="201">
        <v>21</v>
      </c>
      <c r="F539" s="334"/>
      <c r="G539" s="334"/>
      <c r="H539" s="204"/>
      <c r="I539" s="205"/>
      <c r="J539" s="206"/>
      <c r="K539" s="205"/>
      <c r="L539" s="206"/>
      <c r="M539" s="207"/>
      <c r="N539" s="208"/>
      <c r="O539" s="209"/>
      <c r="P539" s="207"/>
      <c r="Q539" s="208"/>
      <c r="R539" s="210"/>
      <c r="S539" s="211"/>
      <c r="T539" s="278">
        <f t="shared" si="26"/>
        <v>0</v>
      </c>
      <c r="U539" s="356">
        <f t="shared" si="25"/>
        <v>18</v>
      </c>
    </row>
    <row r="540" spans="1:21" ht="18" customHeight="1">
      <c r="A540" s="826"/>
      <c r="B540" s="827"/>
      <c r="C540" s="829"/>
      <c r="D540" s="829"/>
      <c r="E540" s="201">
        <v>22</v>
      </c>
      <c r="F540" s="334"/>
      <c r="G540" s="334"/>
      <c r="H540" s="204"/>
      <c r="I540" s="205"/>
      <c r="J540" s="206"/>
      <c r="K540" s="205"/>
      <c r="L540" s="206"/>
      <c r="M540" s="207"/>
      <c r="N540" s="208"/>
      <c r="O540" s="209"/>
      <c r="P540" s="207"/>
      <c r="Q540" s="208"/>
      <c r="R540" s="210"/>
      <c r="S540" s="211"/>
      <c r="T540" s="278">
        <f t="shared" si="26"/>
        <v>0</v>
      </c>
      <c r="U540" s="356">
        <f t="shared" si="25"/>
        <v>18</v>
      </c>
    </row>
    <row r="541" spans="1:21" ht="18" customHeight="1">
      <c r="A541" s="826"/>
      <c r="B541" s="827"/>
      <c r="C541" s="829"/>
      <c r="D541" s="829"/>
      <c r="E541" s="201">
        <v>23</v>
      </c>
      <c r="F541" s="334"/>
      <c r="G541" s="334"/>
      <c r="H541" s="204"/>
      <c r="I541" s="205"/>
      <c r="J541" s="206"/>
      <c r="K541" s="205"/>
      <c r="L541" s="206"/>
      <c r="M541" s="207"/>
      <c r="N541" s="208"/>
      <c r="O541" s="209"/>
      <c r="P541" s="207"/>
      <c r="Q541" s="208"/>
      <c r="R541" s="210"/>
      <c r="S541" s="211"/>
      <c r="T541" s="278">
        <f t="shared" si="26"/>
        <v>0</v>
      </c>
      <c r="U541" s="356">
        <f t="shared" si="25"/>
        <v>18</v>
      </c>
    </row>
    <row r="542" spans="1:21" ht="18" customHeight="1">
      <c r="A542" s="826"/>
      <c r="B542" s="827"/>
      <c r="C542" s="829"/>
      <c r="D542" s="829"/>
      <c r="E542" s="201">
        <v>24</v>
      </c>
      <c r="F542" s="334"/>
      <c r="G542" s="334"/>
      <c r="H542" s="204"/>
      <c r="I542" s="205"/>
      <c r="J542" s="206"/>
      <c r="K542" s="205"/>
      <c r="L542" s="206"/>
      <c r="M542" s="207"/>
      <c r="N542" s="208"/>
      <c r="O542" s="209"/>
      <c r="P542" s="207"/>
      <c r="Q542" s="208"/>
      <c r="R542" s="210"/>
      <c r="S542" s="211"/>
      <c r="T542" s="278">
        <f t="shared" si="26"/>
        <v>0</v>
      </c>
      <c r="U542" s="356">
        <f t="shared" si="25"/>
        <v>18</v>
      </c>
    </row>
    <row r="543" spans="1:21" ht="18" customHeight="1">
      <c r="A543" s="826"/>
      <c r="B543" s="827"/>
      <c r="C543" s="829"/>
      <c r="D543" s="829"/>
      <c r="E543" s="201">
        <v>25</v>
      </c>
      <c r="F543" s="334"/>
      <c r="G543" s="334"/>
      <c r="H543" s="204"/>
      <c r="I543" s="205"/>
      <c r="J543" s="206"/>
      <c r="K543" s="205"/>
      <c r="L543" s="206"/>
      <c r="M543" s="207"/>
      <c r="N543" s="208"/>
      <c r="O543" s="209"/>
      <c r="P543" s="207"/>
      <c r="Q543" s="208"/>
      <c r="R543" s="210"/>
      <c r="S543" s="211"/>
      <c r="T543" s="278">
        <f t="shared" si="26"/>
        <v>0</v>
      </c>
      <c r="U543" s="356">
        <f t="shared" si="25"/>
        <v>18</v>
      </c>
    </row>
    <row r="544" spans="1:21" ht="18" customHeight="1">
      <c r="A544" s="826"/>
      <c r="B544" s="827"/>
      <c r="C544" s="829"/>
      <c r="D544" s="829"/>
      <c r="E544" s="201">
        <v>26</v>
      </c>
      <c r="F544" s="334"/>
      <c r="G544" s="334"/>
      <c r="H544" s="204"/>
      <c r="I544" s="205"/>
      <c r="J544" s="206"/>
      <c r="K544" s="205"/>
      <c r="L544" s="206"/>
      <c r="M544" s="207"/>
      <c r="N544" s="208"/>
      <c r="O544" s="209"/>
      <c r="P544" s="207"/>
      <c r="Q544" s="208"/>
      <c r="R544" s="210"/>
      <c r="S544" s="211"/>
      <c r="T544" s="278">
        <f t="shared" si="26"/>
        <v>0</v>
      </c>
      <c r="U544" s="356">
        <f t="shared" si="25"/>
        <v>18</v>
      </c>
    </row>
    <row r="545" spans="1:21" ht="18" customHeight="1">
      <c r="A545" s="826"/>
      <c r="B545" s="827"/>
      <c r="C545" s="829"/>
      <c r="D545" s="829"/>
      <c r="E545" s="201">
        <v>27</v>
      </c>
      <c r="F545" s="334"/>
      <c r="G545" s="334"/>
      <c r="H545" s="204"/>
      <c r="I545" s="205"/>
      <c r="J545" s="206"/>
      <c r="K545" s="205"/>
      <c r="L545" s="206"/>
      <c r="M545" s="207"/>
      <c r="N545" s="208"/>
      <c r="O545" s="209"/>
      <c r="P545" s="207"/>
      <c r="Q545" s="208"/>
      <c r="R545" s="210"/>
      <c r="S545" s="211"/>
      <c r="T545" s="278">
        <f t="shared" si="26"/>
        <v>0</v>
      </c>
      <c r="U545" s="356">
        <f t="shared" si="25"/>
        <v>18</v>
      </c>
    </row>
    <row r="546" spans="1:21" ht="18" customHeight="1">
      <c r="A546" s="826"/>
      <c r="B546" s="827"/>
      <c r="C546" s="829"/>
      <c r="D546" s="829"/>
      <c r="E546" s="201">
        <v>28</v>
      </c>
      <c r="F546" s="334"/>
      <c r="G546" s="334"/>
      <c r="H546" s="204"/>
      <c r="I546" s="205"/>
      <c r="J546" s="206"/>
      <c r="K546" s="205"/>
      <c r="L546" s="206"/>
      <c r="M546" s="207"/>
      <c r="N546" s="208"/>
      <c r="O546" s="209"/>
      <c r="P546" s="207"/>
      <c r="Q546" s="208"/>
      <c r="R546" s="210"/>
      <c r="S546" s="211"/>
      <c r="T546" s="278">
        <f t="shared" si="26"/>
        <v>0</v>
      </c>
      <c r="U546" s="356">
        <f t="shared" si="25"/>
        <v>18</v>
      </c>
    </row>
    <row r="547" spans="1:21" ht="18" customHeight="1">
      <c r="A547" s="826"/>
      <c r="B547" s="827"/>
      <c r="C547" s="829"/>
      <c r="D547" s="829"/>
      <c r="E547" s="201">
        <v>29</v>
      </c>
      <c r="F547" s="334"/>
      <c r="G547" s="334"/>
      <c r="H547" s="204"/>
      <c r="I547" s="205"/>
      <c r="J547" s="206"/>
      <c r="K547" s="205"/>
      <c r="L547" s="206"/>
      <c r="M547" s="207"/>
      <c r="N547" s="208"/>
      <c r="O547" s="209"/>
      <c r="P547" s="207"/>
      <c r="Q547" s="208"/>
      <c r="R547" s="210"/>
      <c r="S547" s="211"/>
      <c r="T547" s="278">
        <f t="shared" si="26"/>
        <v>0</v>
      </c>
      <c r="U547" s="356">
        <f t="shared" si="25"/>
        <v>18</v>
      </c>
    </row>
    <row r="548" spans="1:21" ht="18" customHeight="1">
      <c r="A548" s="834"/>
      <c r="B548" s="835"/>
      <c r="C548" s="829"/>
      <c r="D548" s="829"/>
      <c r="E548" s="277">
        <v>30</v>
      </c>
      <c r="F548" s="375"/>
      <c r="G548" s="375"/>
      <c r="H548" s="134"/>
      <c r="I548" s="135"/>
      <c r="J548" s="212"/>
      <c r="K548" s="135"/>
      <c r="L548" s="212"/>
      <c r="M548" s="27"/>
      <c r="N548" s="120"/>
      <c r="O548" s="109"/>
      <c r="P548" s="27"/>
      <c r="Q548" s="120"/>
      <c r="R548" s="32"/>
      <c r="S548" s="122"/>
      <c r="T548" s="136">
        <f t="shared" si="26"/>
        <v>0</v>
      </c>
      <c r="U548" s="356">
        <f t="shared" si="25"/>
        <v>18</v>
      </c>
    </row>
    <row r="549" spans="1:21" ht="18" customHeight="1">
      <c r="A549" s="824">
        <v>19</v>
      </c>
      <c r="B549" s="825"/>
      <c r="C549" s="828" t="str">
        <f>IF(ISERROR(VLOOKUP($A549,【大規模】地域番号⑰!$BD:$BF,2,FALSE)),"",VLOOKUP($A549,【大規模】地域番号⑰!$BD:$BF,2,FALSE))</f>
        <v/>
      </c>
      <c r="D549" s="828" t="str">
        <f>IF(ISERROR(VLOOKUP($A549,【大規模】地域番号⑰!$BD:$BF,3,FALSE)),"",VLOOKUP($A549,【大規模】地域番号⑰!$BD:$BF,3,FALSE))</f>
        <v/>
      </c>
      <c r="E549" s="201">
        <v>1</v>
      </c>
      <c r="F549" s="334"/>
      <c r="G549" s="334"/>
      <c r="H549" s="176"/>
      <c r="I549" s="177"/>
      <c r="J549" s="178"/>
      <c r="K549" s="180"/>
      <c r="L549" s="181"/>
      <c r="M549" s="179"/>
      <c r="N549" s="180"/>
      <c r="O549" s="181"/>
      <c r="P549" s="179"/>
      <c r="Q549" s="180"/>
      <c r="R549" s="182"/>
      <c r="S549" s="183"/>
      <c r="T549" s="257">
        <f t="shared" si="26"/>
        <v>0</v>
      </c>
      <c r="U549" s="356">
        <f>$A$549</f>
        <v>19</v>
      </c>
    </row>
    <row r="550" spans="1:21" ht="18" customHeight="1">
      <c r="A550" s="826"/>
      <c r="B550" s="827"/>
      <c r="C550" s="829"/>
      <c r="D550" s="829"/>
      <c r="E550" s="201">
        <v>2</v>
      </c>
      <c r="F550" s="334"/>
      <c r="G550" s="334"/>
      <c r="H550" s="128"/>
      <c r="I550" s="111"/>
      <c r="J550" s="106"/>
      <c r="K550" s="112"/>
      <c r="L550" s="107"/>
      <c r="M550" s="12"/>
      <c r="N550" s="112"/>
      <c r="O550" s="107"/>
      <c r="P550" s="12"/>
      <c r="Q550" s="112"/>
      <c r="R550" s="31"/>
      <c r="S550" s="115"/>
      <c r="T550" s="93">
        <f t="shared" si="26"/>
        <v>0</v>
      </c>
      <c r="U550" s="356">
        <f t="shared" ref="U550:U578" si="27">$A$549</f>
        <v>19</v>
      </c>
    </row>
    <row r="551" spans="1:21" ht="18" customHeight="1">
      <c r="A551" s="826"/>
      <c r="B551" s="827"/>
      <c r="C551" s="829"/>
      <c r="D551" s="829"/>
      <c r="E551" s="201">
        <v>3</v>
      </c>
      <c r="F551" s="334"/>
      <c r="G551" s="334"/>
      <c r="H551" s="128"/>
      <c r="I551" s="111"/>
      <c r="J551" s="106"/>
      <c r="K551" s="112"/>
      <c r="L551" s="107"/>
      <c r="M551" s="12"/>
      <c r="N551" s="112"/>
      <c r="O551" s="107"/>
      <c r="P551" s="12"/>
      <c r="Q551" s="112"/>
      <c r="R551" s="31"/>
      <c r="S551" s="115"/>
      <c r="T551" s="93">
        <f t="shared" si="26"/>
        <v>0</v>
      </c>
      <c r="U551" s="356">
        <f t="shared" si="27"/>
        <v>19</v>
      </c>
    </row>
    <row r="552" spans="1:21" ht="18" customHeight="1">
      <c r="A552" s="826"/>
      <c r="B552" s="827"/>
      <c r="C552" s="829"/>
      <c r="D552" s="829"/>
      <c r="E552" s="201">
        <v>4</v>
      </c>
      <c r="F552" s="334"/>
      <c r="G552" s="334"/>
      <c r="H552" s="128"/>
      <c r="I552" s="111"/>
      <c r="J552" s="106"/>
      <c r="K552" s="112"/>
      <c r="L552" s="107"/>
      <c r="M552" s="12"/>
      <c r="N552" s="112"/>
      <c r="O552" s="107"/>
      <c r="P552" s="12"/>
      <c r="Q552" s="112"/>
      <c r="R552" s="31"/>
      <c r="S552" s="115"/>
      <c r="T552" s="93">
        <f t="shared" si="26"/>
        <v>0</v>
      </c>
      <c r="U552" s="356">
        <f t="shared" si="27"/>
        <v>19</v>
      </c>
    </row>
    <row r="553" spans="1:21" ht="18" customHeight="1">
      <c r="A553" s="826"/>
      <c r="B553" s="827"/>
      <c r="C553" s="829"/>
      <c r="D553" s="829"/>
      <c r="E553" s="201">
        <v>5</v>
      </c>
      <c r="F553" s="334"/>
      <c r="G553" s="334"/>
      <c r="H553" s="128"/>
      <c r="I553" s="111"/>
      <c r="J553" s="106"/>
      <c r="K553" s="112"/>
      <c r="L553" s="107"/>
      <c r="M553" s="12"/>
      <c r="N553" s="112"/>
      <c r="O553" s="107"/>
      <c r="P553" s="12"/>
      <c r="Q553" s="112"/>
      <c r="R553" s="31"/>
      <c r="S553" s="115"/>
      <c r="T553" s="93">
        <f t="shared" si="26"/>
        <v>0</v>
      </c>
      <c r="U553" s="356">
        <f t="shared" si="27"/>
        <v>19</v>
      </c>
    </row>
    <row r="554" spans="1:21" ht="18" customHeight="1">
      <c r="A554" s="826"/>
      <c r="B554" s="827"/>
      <c r="C554" s="829"/>
      <c r="D554" s="829"/>
      <c r="E554" s="201">
        <v>6</v>
      </c>
      <c r="F554" s="334"/>
      <c r="G554" s="334"/>
      <c r="H554" s="128"/>
      <c r="I554" s="111"/>
      <c r="J554" s="106"/>
      <c r="K554" s="111"/>
      <c r="L554" s="106"/>
      <c r="M554" s="12"/>
      <c r="N554" s="111"/>
      <c r="O554" s="107"/>
      <c r="P554" s="25"/>
      <c r="Q554" s="112"/>
      <c r="R554" s="31"/>
      <c r="S554" s="115"/>
      <c r="T554" s="93">
        <f t="shared" si="26"/>
        <v>0</v>
      </c>
      <c r="U554" s="356">
        <f t="shared" si="27"/>
        <v>19</v>
      </c>
    </row>
    <row r="555" spans="1:21" ht="18" customHeight="1">
      <c r="A555" s="826"/>
      <c r="B555" s="827"/>
      <c r="C555" s="829"/>
      <c r="D555" s="829"/>
      <c r="E555" s="201">
        <v>7</v>
      </c>
      <c r="F555" s="334"/>
      <c r="G555" s="334"/>
      <c r="H555" s="128"/>
      <c r="I555" s="111"/>
      <c r="J555" s="106"/>
      <c r="K555" s="111"/>
      <c r="L555" s="106"/>
      <c r="M555" s="12"/>
      <c r="N555" s="111"/>
      <c r="O555" s="107"/>
      <c r="P555" s="25"/>
      <c r="Q555" s="112"/>
      <c r="R555" s="31"/>
      <c r="S555" s="115"/>
      <c r="T555" s="93">
        <f t="shared" si="26"/>
        <v>0</v>
      </c>
      <c r="U555" s="356">
        <f t="shared" si="27"/>
        <v>19</v>
      </c>
    </row>
    <row r="556" spans="1:21" ht="18" customHeight="1">
      <c r="A556" s="826"/>
      <c r="B556" s="827"/>
      <c r="C556" s="829"/>
      <c r="D556" s="829"/>
      <c r="E556" s="201">
        <v>8</v>
      </c>
      <c r="F556" s="334"/>
      <c r="G556" s="334"/>
      <c r="H556" s="128"/>
      <c r="I556" s="111"/>
      <c r="J556" s="106"/>
      <c r="K556" s="111"/>
      <c r="L556" s="106"/>
      <c r="M556" s="12"/>
      <c r="N556" s="111"/>
      <c r="O556" s="107"/>
      <c r="P556" s="25"/>
      <c r="Q556" s="112"/>
      <c r="R556" s="31"/>
      <c r="S556" s="115"/>
      <c r="T556" s="93">
        <f t="shared" si="26"/>
        <v>0</v>
      </c>
      <c r="U556" s="356">
        <f t="shared" si="27"/>
        <v>19</v>
      </c>
    </row>
    <row r="557" spans="1:21" ht="18" customHeight="1">
      <c r="A557" s="826"/>
      <c r="B557" s="827"/>
      <c r="C557" s="829"/>
      <c r="D557" s="829"/>
      <c r="E557" s="201">
        <v>9</v>
      </c>
      <c r="F557" s="334"/>
      <c r="G557" s="334"/>
      <c r="H557" s="128"/>
      <c r="I557" s="111"/>
      <c r="J557" s="106"/>
      <c r="K557" s="111"/>
      <c r="L557" s="106"/>
      <c r="M557" s="12"/>
      <c r="N557" s="112"/>
      <c r="O557" s="107"/>
      <c r="P557" s="12"/>
      <c r="Q557" s="112"/>
      <c r="R557" s="31"/>
      <c r="S557" s="115"/>
      <c r="T557" s="93">
        <f t="shared" si="26"/>
        <v>0</v>
      </c>
      <c r="U557" s="356">
        <f t="shared" si="27"/>
        <v>19</v>
      </c>
    </row>
    <row r="558" spans="1:21" ht="18" customHeight="1">
      <c r="A558" s="826"/>
      <c r="B558" s="827"/>
      <c r="C558" s="829"/>
      <c r="D558" s="829"/>
      <c r="E558" s="201">
        <v>10</v>
      </c>
      <c r="F558" s="334"/>
      <c r="G558" s="334"/>
      <c r="H558" s="204"/>
      <c r="I558" s="205"/>
      <c r="J558" s="206"/>
      <c r="K558" s="205"/>
      <c r="L558" s="206"/>
      <c r="M558" s="207"/>
      <c r="N558" s="208"/>
      <c r="O558" s="209"/>
      <c r="P558" s="207"/>
      <c r="Q558" s="208"/>
      <c r="R558" s="210"/>
      <c r="S558" s="211"/>
      <c r="T558" s="278">
        <f t="shared" si="26"/>
        <v>0</v>
      </c>
      <c r="U558" s="356">
        <f t="shared" si="27"/>
        <v>19</v>
      </c>
    </row>
    <row r="559" spans="1:21" ht="18" customHeight="1">
      <c r="A559" s="826"/>
      <c r="B559" s="827"/>
      <c r="C559" s="829"/>
      <c r="D559" s="829"/>
      <c r="E559" s="201">
        <v>11</v>
      </c>
      <c r="F559" s="334"/>
      <c r="G559" s="334"/>
      <c r="H559" s="204"/>
      <c r="I559" s="205"/>
      <c r="J559" s="206"/>
      <c r="K559" s="205"/>
      <c r="L559" s="206"/>
      <c r="M559" s="207"/>
      <c r="N559" s="208"/>
      <c r="O559" s="209"/>
      <c r="P559" s="207"/>
      <c r="Q559" s="208"/>
      <c r="R559" s="210"/>
      <c r="S559" s="211"/>
      <c r="T559" s="278">
        <f t="shared" si="26"/>
        <v>0</v>
      </c>
      <c r="U559" s="356">
        <f t="shared" si="27"/>
        <v>19</v>
      </c>
    </row>
    <row r="560" spans="1:21" ht="18" customHeight="1">
      <c r="A560" s="826"/>
      <c r="B560" s="827"/>
      <c r="C560" s="829"/>
      <c r="D560" s="829"/>
      <c r="E560" s="201">
        <v>12</v>
      </c>
      <c r="F560" s="334"/>
      <c r="G560" s="334"/>
      <c r="H560" s="204"/>
      <c r="I560" s="205"/>
      <c r="J560" s="206"/>
      <c r="K560" s="205"/>
      <c r="L560" s="206"/>
      <c r="M560" s="207"/>
      <c r="N560" s="208"/>
      <c r="O560" s="209"/>
      <c r="P560" s="207"/>
      <c r="Q560" s="208"/>
      <c r="R560" s="210"/>
      <c r="S560" s="211"/>
      <c r="T560" s="278">
        <f t="shared" si="26"/>
        <v>0</v>
      </c>
      <c r="U560" s="356">
        <f t="shared" si="27"/>
        <v>19</v>
      </c>
    </row>
    <row r="561" spans="1:21" ht="18" customHeight="1">
      <c r="A561" s="826"/>
      <c r="B561" s="827"/>
      <c r="C561" s="829"/>
      <c r="D561" s="829"/>
      <c r="E561" s="201">
        <v>13</v>
      </c>
      <c r="F561" s="334"/>
      <c r="G561" s="334"/>
      <c r="H561" s="204"/>
      <c r="I561" s="205"/>
      <c r="J561" s="206"/>
      <c r="K561" s="205"/>
      <c r="L561" s="206"/>
      <c r="M561" s="207"/>
      <c r="N561" s="208"/>
      <c r="O561" s="209"/>
      <c r="P561" s="207"/>
      <c r="Q561" s="208"/>
      <c r="R561" s="210"/>
      <c r="S561" s="211"/>
      <c r="T561" s="278">
        <f t="shared" si="26"/>
        <v>0</v>
      </c>
      <c r="U561" s="356">
        <f t="shared" si="27"/>
        <v>19</v>
      </c>
    </row>
    <row r="562" spans="1:21" ht="18" customHeight="1">
      <c r="A562" s="826"/>
      <c r="B562" s="827"/>
      <c r="C562" s="829"/>
      <c r="D562" s="829"/>
      <c r="E562" s="201">
        <v>14</v>
      </c>
      <c r="F562" s="334"/>
      <c r="G562" s="334"/>
      <c r="H562" s="204"/>
      <c r="I562" s="205"/>
      <c r="J562" s="206"/>
      <c r="K562" s="205"/>
      <c r="L562" s="206"/>
      <c r="M562" s="207"/>
      <c r="N562" s="208"/>
      <c r="O562" s="209"/>
      <c r="P562" s="207"/>
      <c r="Q562" s="208"/>
      <c r="R562" s="210"/>
      <c r="S562" s="211"/>
      <c r="T562" s="278">
        <f t="shared" si="26"/>
        <v>0</v>
      </c>
      <c r="U562" s="356">
        <f t="shared" si="27"/>
        <v>19</v>
      </c>
    </row>
    <row r="563" spans="1:21" ht="18" customHeight="1">
      <c r="A563" s="826"/>
      <c r="B563" s="827"/>
      <c r="C563" s="829"/>
      <c r="D563" s="829"/>
      <c r="E563" s="201">
        <v>15</v>
      </c>
      <c r="F563" s="334"/>
      <c r="G563" s="334"/>
      <c r="H563" s="204"/>
      <c r="I563" s="205"/>
      <c r="J563" s="206"/>
      <c r="K563" s="205"/>
      <c r="L563" s="206"/>
      <c r="M563" s="207"/>
      <c r="N563" s="208"/>
      <c r="O563" s="209"/>
      <c r="P563" s="207"/>
      <c r="Q563" s="208"/>
      <c r="R563" s="210"/>
      <c r="S563" s="211"/>
      <c r="T563" s="278">
        <f t="shared" si="26"/>
        <v>0</v>
      </c>
      <c r="U563" s="356">
        <f t="shared" si="27"/>
        <v>19</v>
      </c>
    </row>
    <row r="564" spans="1:21" ht="18" customHeight="1">
      <c r="A564" s="826"/>
      <c r="B564" s="827"/>
      <c r="C564" s="829"/>
      <c r="D564" s="829"/>
      <c r="E564" s="201">
        <v>16</v>
      </c>
      <c r="F564" s="334"/>
      <c r="G564" s="334"/>
      <c r="H564" s="204"/>
      <c r="I564" s="205"/>
      <c r="J564" s="206"/>
      <c r="K564" s="205"/>
      <c r="L564" s="206"/>
      <c r="M564" s="207"/>
      <c r="N564" s="208"/>
      <c r="O564" s="209"/>
      <c r="P564" s="207"/>
      <c r="Q564" s="208"/>
      <c r="R564" s="210"/>
      <c r="S564" s="211"/>
      <c r="T564" s="278">
        <f t="shared" si="26"/>
        <v>0</v>
      </c>
      <c r="U564" s="356">
        <f t="shared" si="27"/>
        <v>19</v>
      </c>
    </row>
    <row r="565" spans="1:21" ht="18" customHeight="1">
      <c r="A565" s="826"/>
      <c r="B565" s="827"/>
      <c r="C565" s="829"/>
      <c r="D565" s="829"/>
      <c r="E565" s="201">
        <v>17</v>
      </c>
      <c r="F565" s="334"/>
      <c r="G565" s="334"/>
      <c r="H565" s="204"/>
      <c r="I565" s="205"/>
      <c r="J565" s="206"/>
      <c r="K565" s="205"/>
      <c r="L565" s="206"/>
      <c r="M565" s="207"/>
      <c r="N565" s="208"/>
      <c r="O565" s="209"/>
      <c r="P565" s="207"/>
      <c r="Q565" s="208"/>
      <c r="R565" s="210"/>
      <c r="S565" s="211"/>
      <c r="T565" s="278">
        <f t="shared" si="26"/>
        <v>0</v>
      </c>
      <c r="U565" s="356">
        <f t="shared" si="27"/>
        <v>19</v>
      </c>
    </row>
    <row r="566" spans="1:21" ht="18" customHeight="1">
      <c r="A566" s="826"/>
      <c r="B566" s="827"/>
      <c r="C566" s="829"/>
      <c r="D566" s="829"/>
      <c r="E566" s="201">
        <v>18</v>
      </c>
      <c r="F566" s="334"/>
      <c r="G566" s="334"/>
      <c r="H566" s="204"/>
      <c r="I566" s="205"/>
      <c r="J566" s="206"/>
      <c r="K566" s="205"/>
      <c r="L566" s="206"/>
      <c r="M566" s="207"/>
      <c r="N566" s="208"/>
      <c r="O566" s="209"/>
      <c r="P566" s="207"/>
      <c r="Q566" s="208"/>
      <c r="R566" s="210"/>
      <c r="S566" s="211"/>
      <c r="T566" s="278">
        <f t="shared" si="26"/>
        <v>0</v>
      </c>
      <c r="U566" s="356">
        <f t="shared" si="27"/>
        <v>19</v>
      </c>
    </row>
    <row r="567" spans="1:21" ht="18" customHeight="1">
      <c r="A567" s="826"/>
      <c r="B567" s="827"/>
      <c r="C567" s="829"/>
      <c r="D567" s="829"/>
      <c r="E567" s="201">
        <v>19</v>
      </c>
      <c r="F567" s="334"/>
      <c r="G567" s="334"/>
      <c r="H567" s="204"/>
      <c r="I567" s="205"/>
      <c r="J567" s="206"/>
      <c r="K567" s="205"/>
      <c r="L567" s="206"/>
      <c r="M567" s="207"/>
      <c r="N567" s="208"/>
      <c r="O567" s="209"/>
      <c r="P567" s="207"/>
      <c r="Q567" s="208"/>
      <c r="R567" s="210"/>
      <c r="S567" s="211"/>
      <c r="T567" s="278">
        <f t="shared" si="26"/>
        <v>0</v>
      </c>
      <c r="U567" s="356">
        <f t="shared" si="27"/>
        <v>19</v>
      </c>
    </row>
    <row r="568" spans="1:21" ht="18" customHeight="1">
      <c r="A568" s="826"/>
      <c r="B568" s="827"/>
      <c r="C568" s="829"/>
      <c r="D568" s="829"/>
      <c r="E568" s="201">
        <v>20</v>
      </c>
      <c r="F568" s="334"/>
      <c r="G568" s="334"/>
      <c r="H568" s="204"/>
      <c r="I568" s="205"/>
      <c r="J568" s="206"/>
      <c r="K568" s="205"/>
      <c r="L568" s="206"/>
      <c r="M568" s="207"/>
      <c r="N568" s="208"/>
      <c r="O568" s="209"/>
      <c r="P568" s="207"/>
      <c r="Q568" s="208"/>
      <c r="R568" s="210"/>
      <c r="S568" s="211"/>
      <c r="T568" s="278">
        <f t="shared" si="26"/>
        <v>0</v>
      </c>
      <c r="U568" s="356">
        <f t="shared" si="27"/>
        <v>19</v>
      </c>
    </row>
    <row r="569" spans="1:21" ht="18" customHeight="1">
      <c r="A569" s="826"/>
      <c r="B569" s="827"/>
      <c r="C569" s="829"/>
      <c r="D569" s="829"/>
      <c r="E569" s="201">
        <v>21</v>
      </c>
      <c r="F569" s="334"/>
      <c r="G569" s="334"/>
      <c r="H569" s="204"/>
      <c r="I569" s="205"/>
      <c r="J569" s="206"/>
      <c r="K569" s="205"/>
      <c r="L569" s="206"/>
      <c r="M569" s="207"/>
      <c r="N569" s="208"/>
      <c r="O569" s="209"/>
      <c r="P569" s="207"/>
      <c r="Q569" s="208"/>
      <c r="R569" s="210"/>
      <c r="S569" s="211"/>
      <c r="T569" s="278">
        <f t="shared" si="26"/>
        <v>0</v>
      </c>
      <c r="U569" s="356">
        <f t="shared" si="27"/>
        <v>19</v>
      </c>
    </row>
    <row r="570" spans="1:21" ht="18" customHeight="1">
      <c r="A570" s="826"/>
      <c r="B570" s="827"/>
      <c r="C570" s="829"/>
      <c r="D570" s="829"/>
      <c r="E570" s="201">
        <v>22</v>
      </c>
      <c r="F570" s="334"/>
      <c r="G570" s="334"/>
      <c r="H570" s="204"/>
      <c r="I570" s="205"/>
      <c r="J570" s="206"/>
      <c r="K570" s="205"/>
      <c r="L570" s="206"/>
      <c r="M570" s="207"/>
      <c r="N570" s="208"/>
      <c r="O570" s="209"/>
      <c r="P570" s="207"/>
      <c r="Q570" s="208"/>
      <c r="R570" s="210"/>
      <c r="S570" s="211"/>
      <c r="T570" s="278">
        <f t="shared" si="26"/>
        <v>0</v>
      </c>
      <c r="U570" s="356">
        <f t="shared" si="27"/>
        <v>19</v>
      </c>
    </row>
    <row r="571" spans="1:21" ht="18" customHeight="1">
      <c r="A571" s="826"/>
      <c r="B571" s="827"/>
      <c r="C571" s="829"/>
      <c r="D571" s="829"/>
      <c r="E571" s="201">
        <v>23</v>
      </c>
      <c r="F571" s="334"/>
      <c r="G571" s="334"/>
      <c r="H571" s="204"/>
      <c r="I571" s="205"/>
      <c r="J571" s="206"/>
      <c r="K571" s="205"/>
      <c r="L571" s="206"/>
      <c r="M571" s="207"/>
      <c r="N571" s="208"/>
      <c r="O571" s="209"/>
      <c r="P571" s="207"/>
      <c r="Q571" s="208"/>
      <c r="R571" s="210"/>
      <c r="S571" s="211"/>
      <c r="T571" s="278">
        <f t="shared" si="26"/>
        <v>0</v>
      </c>
      <c r="U571" s="356">
        <f t="shared" si="27"/>
        <v>19</v>
      </c>
    </row>
    <row r="572" spans="1:21" ht="18" customHeight="1">
      <c r="A572" s="826"/>
      <c r="B572" s="827"/>
      <c r="C572" s="829"/>
      <c r="D572" s="829"/>
      <c r="E572" s="201">
        <v>24</v>
      </c>
      <c r="F572" s="334"/>
      <c r="G572" s="334"/>
      <c r="H572" s="204"/>
      <c r="I572" s="205"/>
      <c r="J572" s="206"/>
      <c r="K572" s="205"/>
      <c r="L572" s="206"/>
      <c r="M572" s="207"/>
      <c r="N572" s="208"/>
      <c r="O572" s="209"/>
      <c r="P572" s="207"/>
      <c r="Q572" s="208"/>
      <c r="R572" s="210"/>
      <c r="S572" s="211"/>
      <c r="T572" s="278">
        <f t="shared" si="26"/>
        <v>0</v>
      </c>
      <c r="U572" s="356">
        <f t="shared" si="27"/>
        <v>19</v>
      </c>
    </row>
    <row r="573" spans="1:21" ht="18" customHeight="1">
      <c r="A573" s="826"/>
      <c r="B573" s="827"/>
      <c r="C573" s="829"/>
      <c r="D573" s="829"/>
      <c r="E573" s="201">
        <v>25</v>
      </c>
      <c r="F573" s="334"/>
      <c r="G573" s="334"/>
      <c r="H573" s="204"/>
      <c r="I573" s="205"/>
      <c r="J573" s="206"/>
      <c r="K573" s="205"/>
      <c r="L573" s="206"/>
      <c r="M573" s="207"/>
      <c r="N573" s="208"/>
      <c r="O573" s="209"/>
      <c r="P573" s="207"/>
      <c r="Q573" s="208"/>
      <c r="R573" s="210"/>
      <c r="S573" s="211"/>
      <c r="T573" s="278">
        <f t="shared" si="26"/>
        <v>0</v>
      </c>
      <c r="U573" s="356">
        <f t="shared" si="27"/>
        <v>19</v>
      </c>
    </row>
    <row r="574" spans="1:21" ht="18" customHeight="1">
      <c r="A574" s="826"/>
      <c r="B574" s="827"/>
      <c r="C574" s="829"/>
      <c r="D574" s="829"/>
      <c r="E574" s="201">
        <v>26</v>
      </c>
      <c r="F574" s="334"/>
      <c r="G574" s="334"/>
      <c r="H574" s="204"/>
      <c r="I574" s="205"/>
      <c r="J574" s="206"/>
      <c r="K574" s="205"/>
      <c r="L574" s="206"/>
      <c r="M574" s="207"/>
      <c r="N574" s="208"/>
      <c r="O574" s="209"/>
      <c r="P574" s="207"/>
      <c r="Q574" s="208"/>
      <c r="R574" s="210"/>
      <c r="S574" s="211"/>
      <c r="T574" s="278">
        <f t="shared" si="26"/>
        <v>0</v>
      </c>
      <c r="U574" s="356">
        <f t="shared" si="27"/>
        <v>19</v>
      </c>
    </row>
    <row r="575" spans="1:21" ht="18" customHeight="1">
      <c r="A575" s="826"/>
      <c r="B575" s="827"/>
      <c r="C575" s="829"/>
      <c r="D575" s="829"/>
      <c r="E575" s="201">
        <v>27</v>
      </c>
      <c r="F575" s="334"/>
      <c r="G575" s="334"/>
      <c r="H575" s="204"/>
      <c r="I575" s="205"/>
      <c r="J575" s="206"/>
      <c r="K575" s="205"/>
      <c r="L575" s="206"/>
      <c r="M575" s="207"/>
      <c r="N575" s="208"/>
      <c r="O575" s="209"/>
      <c r="P575" s="207"/>
      <c r="Q575" s="208"/>
      <c r="R575" s="210"/>
      <c r="S575" s="211"/>
      <c r="T575" s="278">
        <f t="shared" si="26"/>
        <v>0</v>
      </c>
      <c r="U575" s="356">
        <f t="shared" si="27"/>
        <v>19</v>
      </c>
    </row>
    <row r="576" spans="1:21" ht="18" customHeight="1">
      <c r="A576" s="826"/>
      <c r="B576" s="827"/>
      <c r="C576" s="829"/>
      <c r="D576" s="829"/>
      <c r="E576" s="201">
        <v>28</v>
      </c>
      <c r="F576" s="334"/>
      <c r="G576" s="334"/>
      <c r="H576" s="204"/>
      <c r="I576" s="205"/>
      <c r="J576" s="206"/>
      <c r="K576" s="205"/>
      <c r="L576" s="206"/>
      <c r="M576" s="207"/>
      <c r="N576" s="208"/>
      <c r="O576" s="209"/>
      <c r="P576" s="207"/>
      <c r="Q576" s="208"/>
      <c r="R576" s="210"/>
      <c r="S576" s="211"/>
      <c r="T576" s="278">
        <f t="shared" si="26"/>
        <v>0</v>
      </c>
      <c r="U576" s="356">
        <f t="shared" si="27"/>
        <v>19</v>
      </c>
    </row>
    <row r="577" spans="1:21" ht="18" customHeight="1">
      <c r="A577" s="826"/>
      <c r="B577" s="827"/>
      <c r="C577" s="829"/>
      <c r="D577" s="829"/>
      <c r="E577" s="201">
        <v>29</v>
      </c>
      <c r="F577" s="334"/>
      <c r="G577" s="334"/>
      <c r="H577" s="204"/>
      <c r="I577" s="205"/>
      <c r="J577" s="206"/>
      <c r="K577" s="205"/>
      <c r="L577" s="206"/>
      <c r="M577" s="207"/>
      <c r="N577" s="208"/>
      <c r="O577" s="209"/>
      <c r="P577" s="207"/>
      <c r="Q577" s="208"/>
      <c r="R577" s="210"/>
      <c r="S577" s="211"/>
      <c r="T577" s="278">
        <f t="shared" si="26"/>
        <v>0</v>
      </c>
      <c r="U577" s="356">
        <f t="shared" si="27"/>
        <v>19</v>
      </c>
    </row>
    <row r="578" spans="1:21" ht="18" customHeight="1">
      <c r="A578" s="834"/>
      <c r="B578" s="835"/>
      <c r="C578" s="829"/>
      <c r="D578" s="829"/>
      <c r="E578" s="277">
        <v>30</v>
      </c>
      <c r="F578" s="375"/>
      <c r="G578" s="375"/>
      <c r="H578" s="134"/>
      <c r="I578" s="135"/>
      <c r="J578" s="212"/>
      <c r="K578" s="135"/>
      <c r="L578" s="212"/>
      <c r="M578" s="27"/>
      <c r="N578" s="120"/>
      <c r="O578" s="109"/>
      <c r="P578" s="27"/>
      <c r="Q578" s="120"/>
      <c r="R578" s="32"/>
      <c r="S578" s="122"/>
      <c r="T578" s="136">
        <f t="shared" si="26"/>
        <v>0</v>
      </c>
      <c r="U578" s="356">
        <f t="shared" si="27"/>
        <v>19</v>
      </c>
    </row>
    <row r="579" spans="1:21" ht="18" customHeight="1">
      <c r="A579" s="824">
        <v>20</v>
      </c>
      <c r="B579" s="825"/>
      <c r="C579" s="828" t="str">
        <f>IF(ISERROR(VLOOKUP($A579,【大規模】地域番号⑰!$BD:$BF,2,FALSE)),"",VLOOKUP($A579,【大規模】地域番号⑰!$BD:$BF,2,FALSE))</f>
        <v/>
      </c>
      <c r="D579" s="828" t="str">
        <f>IF(ISERROR(VLOOKUP($A579,【大規模】地域番号⑰!$BD:$BF,3,FALSE)),"",VLOOKUP($A579,【大規模】地域番号⑰!$BD:$BF,3,FALSE))</f>
        <v/>
      </c>
      <c r="E579" s="201">
        <v>1</v>
      </c>
      <c r="F579" s="334"/>
      <c r="G579" s="334"/>
      <c r="H579" s="176"/>
      <c r="I579" s="177"/>
      <c r="J579" s="178"/>
      <c r="K579" s="180"/>
      <c r="L579" s="181"/>
      <c r="M579" s="179"/>
      <c r="N579" s="180"/>
      <c r="O579" s="181"/>
      <c r="P579" s="179"/>
      <c r="Q579" s="180"/>
      <c r="R579" s="182"/>
      <c r="S579" s="183"/>
      <c r="T579" s="257">
        <f t="shared" si="26"/>
        <v>0</v>
      </c>
      <c r="U579" s="356">
        <f>$A$579</f>
        <v>20</v>
      </c>
    </row>
    <row r="580" spans="1:21" ht="18" customHeight="1">
      <c r="A580" s="826"/>
      <c r="B580" s="827"/>
      <c r="C580" s="829"/>
      <c r="D580" s="829"/>
      <c r="E580" s="201">
        <v>2</v>
      </c>
      <c r="F580" s="334"/>
      <c r="G580" s="334"/>
      <c r="H580" s="128"/>
      <c r="I580" s="111"/>
      <c r="J580" s="106"/>
      <c r="K580" s="112"/>
      <c r="L580" s="107"/>
      <c r="M580" s="12"/>
      <c r="N580" s="112"/>
      <c r="O580" s="107"/>
      <c r="P580" s="12"/>
      <c r="Q580" s="112"/>
      <c r="R580" s="31"/>
      <c r="S580" s="115"/>
      <c r="T580" s="93">
        <f t="shared" si="26"/>
        <v>0</v>
      </c>
      <c r="U580" s="356">
        <f t="shared" ref="U580:U608" si="28">$A$579</f>
        <v>20</v>
      </c>
    </row>
    <row r="581" spans="1:21" ht="18" customHeight="1">
      <c r="A581" s="826"/>
      <c r="B581" s="827"/>
      <c r="C581" s="829"/>
      <c r="D581" s="829"/>
      <c r="E581" s="201">
        <v>3</v>
      </c>
      <c r="F581" s="334"/>
      <c r="G581" s="334"/>
      <c r="H581" s="128"/>
      <c r="I581" s="111"/>
      <c r="J581" s="106"/>
      <c r="K581" s="112"/>
      <c r="L581" s="107"/>
      <c r="M581" s="12"/>
      <c r="N581" s="112"/>
      <c r="O581" s="107"/>
      <c r="P581" s="12"/>
      <c r="Q581" s="112"/>
      <c r="R581" s="31"/>
      <c r="S581" s="115"/>
      <c r="T581" s="93">
        <f t="shared" si="26"/>
        <v>0</v>
      </c>
      <c r="U581" s="356">
        <f t="shared" si="28"/>
        <v>20</v>
      </c>
    </row>
    <row r="582" spans="1:21" ht="18" customHeight="1">
      <c r="A582" s="826"/>
      <c r="B582" s="827"/>
      <c r="C582" s="829"/>
      <c r="D582" s="829"/>
      <c r="E582" s="201">
        <v>4</v>
      </c>
      <c r="F582" s="334"/>
      <c r="G582" s="334"/>
      <c r="H582" s="128"/>
      <c r="I582" s="111"/>
      <c r="J582" s="106"/>
      <c r="K582" s="112"/>
      <c r="L582" s="107"/>
      <c r="M582" s="12"/>
      <c r="N582" s="112"/>
      <c r="O582" s="107"/>
      <c r="P582" s="12"/>
      <c r="Q582" s="112"/>
      <c r="R582" s="31"/>
      <c r="S582" s="115"/>
      <c r="T582" s="93">
        <f t="shared" si="26"/>
        <v>0</v>
      </c>
      <c r="U582" s="356">
        <f t="shared" si="28"/>
        <v>20</v>
      </c>
    </row>
    <row r="583" spans="1:21" ht="18" customHeight="1">
      <c r="A583" s="826"/>
      <c r="B583" s="827"/>
      <c r="C583" s="829"/>
      <c r="D583" s="829"/>
      <c r="E583" s="201">
        <v>5</v>
      </c>
      <c r="F583" s="334"/>
      <c r="G583" s="334"/>
      <c r="H583" s="128"/>
      <c r="I583" s="111"/>
      <c r="J583" s="106"/>
      <c r="K583" s="112"/>
      <c r="L583" s="107"/>
      <c r="M583" s="12"/>
      <c r="N583" s="112"/>
      <c r="O583" s="107"/>
      <c r="P583" s="12"/>
      <c r="Q583" s="112"/>
      <c r="R583" s="31"/>
      <c r="S583" s="115"/>
      <c r="T583" s="93">
        <f t="shared" si="26"/>
        <v>0</v>
      </c>
      <c r="U583" s="356">
        <f t="shared" si="28"/>
        <v>20</v>
      </c>
    </row>
    <row r="584" spans="1:21" ht="18" customHeight="1">
      <c r="A584" s="826"/>
      <c r="B584" s="827"/>
      <c r="C584" s="829"/>
      <c r="D584" s="829"/>
      <c r="E584" s="201">
        <v>6</v>
      </c>
      <c r="F584" s="334"/>
      <c r="G584" s="334"/>
      <c r="H584" s="128"/>
      <c r="I584" s="111"/>
      <c r="J584" s="106"/>
      <c r="K584" s="111"/>
      <c r="L584" s="106"/>
      <c r="M584" s="12"/>
      <c r="N584" s="111"/>
      <c r="O584" s="107"/>
      <c r="P584" s="25"/>
      <c r="Q584" s="112"/>
      <c r="R584" s="31"/>
      <c r="S584" s="115"/>
      <c r="T584" s="93">
        <f t="shared" si="26"/>
        <v>0</v>
      </c>
      <c r="U584" s="356">
        <f t="shared" si="28"/>
        <v>20</v>
      </c>
    </row>
    <row r="585" spans="1:21" ht="18" customHeight="1">
      <c r="A585" s="826"/>
      <c r="B585" s="827"/>
      <c r="C585" s="829"/>
      <c r="D585" s="829"/>
      <c r="E585" s="201">
        <v>7</v>
      </c>
      <c r="F585" s="334"/>
      <c r="G585" s="334"/>
      <c r="H585" s="128"/>
      <c r="I585" s="111"/>
      <c r="J585" s="106"/>
      <c r="K585" s="111"/>
      <c r="L585" s="106"/>
      <c r="M585" s="12"/>
      <c r="N585" s="111"/>
      <c r="O585" s="107"/>
      <c r="P585" s="25"/>
      <c r="Q585" s="112"/>
      <c r="R585" s="31"/>
      <c r="S585" s="115"/>
      <c r="T585" s="93">
        <f t="shared" ref="T585:T608" si="29">IF(J585="",0,INT(SUM(PRODUCT(J585,L585,O585),R585)))</f>
        <v>0</v>
      </c>
      <c r="U585" s="356">
        <f t="shared" si="28"/>
        <v>20</v>
      </c>
    </row>
    <row r="586" spans="1:21" ht="18" customHeight="1">
      <c r="A586" s="826"/>
      <c r="B586" s="827"/>
      <c r="C586" s="829"/>
      <c r="D586" s="829"/>
      <c r="E586" s="201">
        <v>8</v>
      </c>
      <c r="F586" s="334"/>
      <c r="G586" s="334"/>
      <c r="H586" s="128"/>
      <c r="I586" s="111"/>
      <c r="J586" s="106"/>
      <c r="K586" s="111"/>
      <c r="L586" s="106"/>
      <c r="M586" s="12"/>
      <c r="N586" s="111"/>
      <c r="O586" s="107"/>
      <c r="P586" s="25"/>
      <c r="Q586" s="112"/>
      <c r="R586" s="31"/>
      <c r="S586" s="115"/>
      <c r="T586" s="93">
        <f t="shared" si="29"/>
        <v>0</v>
      </c>
      <c r="U586" s="356">
        <f t="shared" si="28"/>
        <v>20</v>
      </c>
    </row>
    <row r="587" spans="1:21" ht="18" customHeight="1">
      <c r="A587" s="826"/>
      <c r="B587" s="827"/>
      <c r="C587" s="829"/>
      <c r="D587" s="829"/>
      <c r="E587" s="201">
        <v>9</v>
      </c>
      <c r="F587" s="334"/>
      <c r="G587" s="334"/>
      <c r="H587" s="128"/>
      <c r="I587" s="111"/>
      <c r="J587" s="106"/>
      <c r="K587" s="111"/>
      <c r="L587" s="106"/>
      <c r="M587" s="12"/>
      <c r="N587" s="112"/>
      <c r="O587" s="107"/>
      <c r="P587" s="12"/>
      <c r="Q587" s="112"/>
      <c r="R587" s="31"/>
      <c r="S587" s="115"/>
      <c r="T587" s="93">
        <f t="shared" si="29"/>
        <v>0</v>
      </c>
      <c r="U587" s="356">
        <f t="shared" si="28"/>
        <v>20</v>
      </c>
    </row>
    <row r="588" spans="1:21" ht="18" customHeight="1">
      <c r="A588" s="826"/>
      <c r="B588" s="827"/>
      <c r="C588" s="829"/>
      <c r="D588" s="829"/>
      <c r="E588" s="201">
        <v>10</v>
      </c>
      <c r="F588" s="334"/>
      <c r="G588" s="334"/>
      <c r="H588" s="204"/>
      <c r="I588" s="205"/>
      <c r="J588" s="206"/>
      <c r="K588" s="205"/>
      <c r="L588" s="206"/>
      <c r="M588" s="207"/>
      <c r="N588" s="208"/>
      <c r="O588" s="209"/>
      <c r="P588" s="207"/>
      <c r="Q588" s="208"/>
      <c r="R588" s="210"/>
      <c r="S588" s="211"/>
      <c r="T588" s="278">
        <f t="shared" si="29"/>
        <v>0</v>
      </c>
      <c r="U588" s="356">
        <f t="shared" si="28"/>
        <v>20</v>
      </c>
    </row>
    <row r="589" spans="1:21" ht="18" customHeight="1">
      <c r="A589" s="826"/>
      <c r="B589" s="827"/>
      <c r="C589" s="829"/>
      <c r="D589" s="829"/>
      <c r="E589" s="201">
        <v>11</v>
      </c>
      <c r="F589" s="334"/>
      <c r="G589" s="334"/>
      <c r="H589" s="204"/>
      <c r="I589" s="205"/>
      <c r="J589" s="206"/>
      <c r="K589" s="205"/>
      <c r="L589" s="206"/>
      <c r="M589" s="207"/>
      <c r="N589" s="208"/>
      <c r="O589" s="209"/>
      <c r="P589" s="207"/>
      <c r="Q589" s="208"/>
      <c r="R589" s="210"/>
      <c r="S589" s="211"/>
      <c r="T589" s="278">
        <f t="shared" si="29"/>
        <v>0</v>
      </c>
      <c r="U589" s="356">
        <f t="shared" si="28"/>
        <v>20</v>
      </c>
    </row>
    <row r="590" spans="1:21" ht="18" customHeight="1">
      <c r="A590" s="826"/>
      <c r="B590" s="827"/>
      <c r="C590" s="829"/>
      <c r="D590" s="829"/>
      <c r="E590" s="201">
        <v>12</v>
      </c>
      <c r="F590" s="334"/>
      <c r="G590" s="334"/>
      <c r="H590" s="204"/>
      <c r="I590" s="205"/>
      <c r="J590" s="206"/>
      <c r="K590" s="205"/>
      <c r="L590" s="206"/>
      <c r="M590" s="207"/>
      <c r="N590" s="208"/>
      <c r="O590" s="209"/>
      <c r="P590" s="207"/>
      <c r="Q590" s="208"/>
      <c r="R590" s="210"/>
      <c r="S590" s="211"/>
      <c r="T590" s="278">
        <f t="shared" si="29"/>
        <v>0</v>
      </c>
      <c r="U590" s="356">
        <f t="shared" si="28"/>
        <v>20</v>
      </c>
    </row>
    <row r="591" spans="1:21" ht="18" customHeight="1">
      <c r="A591" s="826"/>
      <c r="B591" s="827"/>
      <c r="C591" s="829"/>
      <c r="D591" s="829"/>
      <c r="E591" s="201">
        <v>13</v>
      </c>
      <c r="F591" s="334"/>
      <c r="G591" s="334"/>
      <c r="H591" s="204"/>
      <c r="I591" s="205"/>
      <c r="J591" s="206"/>
      <c r="K591" s="205"/>
      <c r="L591" s="206"/>
      <c r="M591" s="207"/>
      <c r="N591" s="208"/>
      <c r="O591" s="209"/>
      <c r="P591" s="207"/>
      <c r="Q591" s="208"/>
      <c r="R591" s="210"/>
      <c r="S591" s="211"/>
      <c r="T591" s="278">
        <f t="shared" si="29"/>
        <v>0</v>
      </c>
      <c r="U591" s="356">
        <f t="shared" si="28"/>
        <v>20</v>
      </c>
    </row>
    <row r="592" spans="1:21" ht="18" customHeight="1">
      <c r="A592" s="826"/>
      <c r="B592" s="827"/>
      <c r="C592" s="829"/>
      <c r="D592" s="829"/>
      <c r="E592" s="201">
        <v>14</v>
      </c>
      <c r="F592" s="334"/>
      <c r="G592" s="334"/>
      <c r="H592" s="204"/>
      <c r="I592" s="205"/>
      <c r="J592" s="206"/>
      <c r="K592" s="205"/>
      <c r="L592" s="206"/>
      <c r="M592" s="207"/>
      <c r="N592" s="208"/>
      <c r="O592" s="209"/>
      <c r="P592" s="207"/>
      <c r="Q592" s="208"/>
      <c r="R592" s="210"/>
      <c r="S592" s="211"/>
      <c r="T592" s="278">
        <f t="shared" si="29"/>
        <v>0</v>
      </c>
      <c r="U592" s="356">
        <f t="shared" si="28"/>
        <v>20</v>
      </c>
    </row>
    <row r="593" spans="1:21" ht="18" customHeight="1">
      <c r="A593" s="826"/>
      <c r="B593" s="827"/>
      <c r="C593" s="829"/>
      <c r="D593" s="829"/>
      <c r="E593" s="201">
        <v>15</v>
      </c>
      <c r="F593" s="334"/>
      <c r="G593" s="334"/>
      <c r="H593" s="204"/>
      <c r="I593" s="205"/>
      <c r="J593" s="206"/>
      <c r="K593" s="205"/>
      <c r="L593" s="206"/>
      <c r="M593" s="207"/>
      <c r="N593" s="208"/>
      <c r="O593" s="209"/>
      <c r="P593" s="207"/>
      <c r="Q593" s="208"/>
      <c r="R593" s="210"/>
      <c r="S593" s="211"/>
      <c r="T593" s="278">
        <f t="shared" si="29"/>
        <v>0</v>
      </c>
      <c r="U593" s="356">
        <f t="shared" si="28"/>
        <v>20</v>
      </c>
    </row>
    <row r="594" spans="1:21" ht="18" customHeight="1">
      <c r="A594" s="826"/>
      <c r="B594" s="827"/>
      <c r="C594" s="829"/>
      <c r="D594" s="829"/>
      <c r="E594" s="201">
        <v>16</v>
      </c>
      <c r="F594" s="334"/>
      <c r="G594" s="334"/>
      <c r="H594" s="204"/>
      <c r="I594" s="205"/>
      <c r="J594" s="206"/>
      <c r="K594" s="205"/>
      <c r="L594" s="206"/>
      <c r="M594" s="207"/>
      <c r="N594" s="208"/>
      <c r="O594" s="209"/>
      <c r="P594" s="207"/>
      <c r="Q594" s="208"/>
      <c r="R594" s="210"/>
      <c r="S594" s="211"/>
      <c r="T594" s="278">
        <f t="shared" si="29"/>
        <v>0</v>
      </c>
      <c r="U594" s="356">
        <f t="shared" si="28"/>
        <v>20</v>
      </c>
    </row>
    <row r="595" spans="1:21" ht="18" customHeight="1">
      <c r="A595" s="826"/>
      <c r="B595" s="827"/>
      <c r="C595" s="829"/>
      <c r="D595" s="829"/>
      <c r="E595" s="201">
        <v>17</v>
      </c>
      <c r="F595" s="334"/>
      <c r="G595" s="334"/>
      <c r="H595" s="204"/>
      <c r="I595" s="205"/>
      <c r="J595" s="206"/>
      <c r="K595" s="205"/>
      <c r="L595" s="206"/>
      <c r="M595" s="207"/>
      <c r="N595" s="208"/>
      <c r="O595" s="209"/>
      <c r="P595" s="207"/>
      <c r="Q595" s="208"/>
      <c r="R595" s="210"/>
      <c r="S595" s="211"/>
      <c r="T595" s="278">
        <f t="shared" si="29"/>
        <v>0</v>
      </c>
      <c r="U595" s="356">
        <f t="shared" si="28"/>
        <v>20</v>
      </c>
    </row>
    <row r="596" spans="1:21" ht="18" customHeight="1">
      <c r="A596" s="826"/>
      <c r="B596" s="827"/>
      <c r="C596" s="829"/>
      <c r="D596" s="829"/>
      <c r="E596" s="201">
        <v>18</v>
      </c>
      <c r="F596" s="334"/>
      <c r="G596" s="334"/>
      <c r="H596" s="204"/>
      <c r="I596" s="205"/>
      <c r="J596" s="206"/>
      <c r="K596" s="205"/>
      <c r="L596" s="206"/>
      <c r="M596" s="207"/>
      <c r="N596" s="208"/>
      <c r="O596" s="209"/>
      <c r="P596" s="207"/>
      <c r="Q596" s="208"/>
      <c r="R596" s="210"/>
      <c r="S596" s="211"/>
      <c r="T596" s="278">
        <f t="shared" si="29"/>
        <v>0</v>
      </c>
      <c r="U596" s="356">
        <f t="shared" si="28"/>
        <v>20</v>
      </c>
    </row>
    <row r="597" spans="1:21" ht="18" customHeight="1">
      <c r="A597" s="826"/>
      <c r="B597" s="827"/>
      <c r="C597" s="829"/>
      <c r="D597" s="829"/>
      <c r="E597" s="201">
        <v>19</v>
      </c>
      <c r="F597" s="334"/>
      <c r="G597" s="334"/>
      <c r="H597" s="204"/>
      <c r="I597" s="205"/>
      <c r="J597" s="206"/>
      <c r="K597" s="205"/>
      <c r="L597" s="206"/>
      <c r="M597" s="207"/>
      <c r="N597" s="208"/>
      <c r="O597" s="209"/>
      <c r="P597" s="207"/>
      <c r="Q597" s="208"/>
      <c r="R597" s="210"/>
      <c r="S597" s="211"/>
      <c r="T597" s="278">
        <f t="shared" si="29"/>
        <v>0</v>
      </c>
      <c r="U597" s="356">
        <f t="shared" si="28"/>
        <v>20</v>
      </c>
    </row>
    <row r="598" spans="1:21" ht="18" customHeight="1">
      <c r="A598" s="826"/>
      <c r="B598" s="827"/>
      <c r="C598" s="829"/>
      <c r="D598" s="829"/>
      <c r="E598" s="201">
        <v>20</v>
      </c>
      <c r="F598" s="334"/>
      <c r="G598" s="334"/>
      <c r="H598" s="204"/>
      <c r="I598" s="205"/>
      <c r="J598" s="206"/>
      <c r="K598" s="205"/>
      <c r="L598" s="206"/>
      <c r="M598" s="207"/>
      <c r="N598" s="208"/>
      <c r="O598" s="209"/>
      <c r="P598" s="207"/>
      <c r="Q598" s="208"/>
      <c r="R598" s="210"/>
      <c r="S598" s="211"/>
      <c r="T598" s="278">
        <f t="shared" si="29"/>
        <v>0</v>
      </c>
      <c r="U598" s="356">
        <f t="shared" si="28"/>
        <v>20</v>
      </c>
    </row>
    <row r="599" spans="1:21" ht="18" customHeight="1">
      <c r="A599" s="826"/>
      <c r="B599" s="827"/>
      <c r="C599" s="829"/>
      <c r="D599" s="829"/>
      <c r="E599" s="201">
        <v>21</v>
      </c>
      <c r="F599" s="334"/>
      <c r="G599" s="334"/>
      <c r="H599" s="204"/>
      <c r="I599" s="205"/>
      <c r="J599" s="206"/>
      <c r="K599" s="205"/>
      <c r="L599" s="206"/>
      <c r="M599" s="207"/>
      <c r="N599" s="208"/>
      <c r="O599" s="209"/>
      <c r="P599" s="207"/>
      <c r="Q599" s="208"/>
      <c r="R599" s="210"/>
      <c r="S599" s="211"/>
      <c r="T599" s="278">
        <f t="shared" si="29"/>
        <v>0</v>
      </c>
      <c r="U599" s="356">
        <f t="shared" si="28"/>
        <v>20</v>
      </c>
    </row>
    <row r="600" spans="1:21" ht="18" customHeight="1">
      <c r="A600" s="826"/>
      <c r="B600" s="827"/>
      <c r="C600" s="829"/>
      <c r="D600" s="829"/>
      <c r="E600" s="201">
        <v>22</v>
      </c>
      <c r="F600" s="334"/>
      <c r="G600" s="334"/>
      <c r="H600" s="204"/>
      <c r="I600" s="205"/>
      <c r="J600" s="206"/>
      <c r="K600" s="205"/>
      <c r="L600" s="206"/>
      <c r="M600" s="207"/>
      <c r="N600" s="208"/>
      <c r="O600" s="209"/>
      <c r="P600" s="207"/>
      <c r="Q600" s="208"/>
      <c r="R600" s="210"/>
      <c r="S600" s="211"/>
      <c r="T600" s="278">
        <f t="shared" si="29"/>
        <v>0</v>
      </c>
      <c r="U600" s="356">
        <f t="shared" si="28"/>
        <v>20</v>
      </c>
    </row>
    <row r="601" spans="1:21" ht="18" customHeight="1">
      <c r="A601" s="826"/>
      <c r="B601" s="827"/>
      <c r="C601" s="829"/>
      <c r="D601" s="829"/>
      <c r="E601" s="201">
        <v>23</v>
      </c>
      <c r="F601" s="334"/>
      <c r="G601" s="334"/>
      <c r="H601" s="204"/>
      <c r="I601" s="205"/>
      <c r="J601" s="206"/>
      <c r="K601" s="205"/>
      <c r="L601" s="206"/>
      <c r="M601" s="207"/>
      <c r="N601" s="208"/>
      <c r="O601" s="209"/>
      <c r="P601" s="207"/>
      <c r="Q601" s="208"/>
      <c r="R601" s="210"/>
      <c r="S601" s="211"/>
      <c r="T601" s="278">
        <f t="shared" si="29"/>
        <v>0</v>
      </c>
      <c r="U601" s="356">
        <f t="shared" si="28"/>
        <v>20</v>
      </c>
    </row>
    <row r="602" spans="1:21" ht="18" customHeight="1">
      <c r="A602" s="826"/>
      <c r="B602" s="827"/>
      <c r="C602" s="829"/>
      <c r="D602" s="829"/>
      <c r="E602" s="201">
        <v>24</v>
      </c>
      <c r="F602" s="334"/>
      <c r="G602" s="334"/>
      <c r="H602" s="204"/>
      <c r="I602" s="205"/>
      <c r="J602" s="206"/>
      <c r="K602" s="205"/>
      <c r="L602" s="206"/>
      <c r="M602" s="207"/>
      <c r="N602" s="208"/>
      <c r="O602" s="209"/>
      <c r="P602" s="207"/>
      <c r="Q602" s="208"/>
      <c r="R602" s="210"/>
      <c r="S602" s="211"/>
      <c r="T602" s="278">
        <f t="shared" si="29"/>
        <v>0</v>
      </c>
      <c r="U602" s="356">
        <f t="shared" si="28"/>
        <v>20</v>
      </c>
    </row>
    <row r="603" spans="1:21" ht="18" customHeight="1">
      <c r="A603" s="826"/>
      <c r="B603" s="827"/>
      <c r="C603" s="829"/>
      <c r="D603" s="829"/>
      <c r="E603" s="201">
        <v>25</v>
      </c>
      <c r="F603" s="334"/>
      <c r="G603" s="334"/>
      <c r="H603" s="204"/>
      <c r="I603" s="205"/>
      <c r="J603" s="206"/>
      <c r="K603" s="205"/>
      <c r="L603" s="206"/>
      <c r="M603" s="207"/>
      <c r="N603" s="208"/>
      <c r="O603" s="209"/>
      <c r="P603" s="207"/>
      <c r="Q603" s="208"/>
      <c r="R603" s="210"/>
      <c r="S603" s="211"/>
      <c r="T603" s="278">
        <f t="shared" si="29"/>
        <v>0</v>
      </c>
      <c r="U603" s="356">
        <f t="shared" si="28"/>
        <v>20</v>
      </c>
    </row>
    <row r="604" spans="1:21" ht="18" customHeight="1">
      <c r="A604" s="826"/>
      <c r="B604" s="827"/>
      <c r="C604" s="829"/>
      <c r="D604" s="829"/>
      <c r="E604" s="201">
        <v>26</v>
      </c>
      <c r="F604" s="334"/>
      <c r="G604" s="334"/>
      <c r="H604" s="204"/>
      <c r="I604" s="205"/>
      <c r="J604" s="206"/>
      <c r="K604" s="205"/>
      <c r="L604" s="206"/>
      <c r="M604" s="207"/>
      <c r="N604" s="208"/>
      <c r="O604" s="209"/>
      <c r="P604" s="207"/>
      <c r="Q604" s="208"/>
      <c r="R604" s="210"/>
      <c r="S604" s="211"/>
      <c r="T604" s="278">
        <f t="shared" si="29"/>
        <v>0</v>
      </c>
      <c r="U604" s="356">
        <f t="shared" si="28"/>
        <v>20</v>
      </c>
    </row>
    <row r="605" spans="1:21" ht="18" customHeight="1">
      <c r="A605" s="826"/>
      <c r="B605" s="827"/>
      <c r="C605" s="829"/>
      <c r="D605" s="829"/>
      <c r="E605" s="201">
        <v>27</v>
      </c>
      <c r="F605" s="334"/>
      <c r="G605" s="334"/>
      <c r="H605" s="204"/>
      <c r="I605" s="205"/>
      <c r="J605" s="206"/>
      <c r="K605" s="205"/>
      <c r="L605" s="206"/>
      <c r="M605" s="207"/>
      <c r="N605" s="208"/>
      <c r="O605" s="209"/>
      <c r="P605" s="207"/>
      <c r="Q605" s="208"/>
      <c r="R605" s="210"/>
      <c r="S605" s="211"/>
      <c r="T605" s="278">
        <f t="shared" si="29"/>
        <v>0</v>
      </c>
      <c r="U605" s="356">
        <f t="shared" si="28"/>
        <v>20</v>
      </c>
    </row>
    <row r="606" spans="1:21" ht="18" customHeight="1">
      <c r="A606" s="826"/>
      <c r="B606" s="827"/>
      <c r="C606" s="829"/>
      <c r="D606" s="829"/>
      <c r="E606" s="201">
        <v>28</v>
      </c>
      <c r="F606" s="334"/>
      <c r="G606" s="334"/>
      <c r="H606" s="204"/>
      <c r="I606" s="205"/>
      <c r="J606" s="206"/>
      <c r="K606" s="205"/>
      <c r="L606" s="206"/>
      <c r="M606" s="207"/>
      <c r="N606" s="208"/>
      <c r="O606" s="209"/>
      <c r="P606" s="207"/>
      <c r="Q606" s="208"/>
      <c r="R606" s="210"/>
      <c r="S606" s="211"/>
      <c r="T606" s="278">
        <f t="shared" si="29"/>
        <v>0</v>
      </c>
      <c r="U606" s="356">
        <f t="shared" si="28"/>
        <v>20</v>
      </c>
    </row>
    <row r="607" spans="1:21" ht="18" customHeight="1">
      <c r="A607" s="826"/>
      <c r="B607" s="827"/>
      <c r="C607" s="829"/>
      <c r="D607" s="829"/>
      <c r="E607" s="201">
        <v>29</v>
      </c>
      <c r="F607" s="334"/>
      <c r="G607" s="334"/>
      <c r="H607" s="204"/>
      <c r="I607" s="205"/>
      <c r="J607" s="206"/>
      <c r="K607" s="205"/>
      <c r="L607" s="206"/>
      <c r="M607" s="207"/>
      <c r="N607" s="208"/>
      <c r="O607" s="209"/>
      <c r="P607" s="207"/>
      <c r="Q607" s="208"/>
      <c r="R607" s="210"/>
      <c r="S607" s="211"/>
      <c r="T607" s="278">
        <f t="shared" si="29"/>
        <v>0</v>
      </c>
      <c r="U607" s="356">
        <f t="shared" si="28"/>
        <v>20</v>
      </c>
    </row>
    <row r="608" spans="1:21" ht="18" customHeight="1">
      <c r="A608" s="834"/>
      <c r="B608" s="835"/>
      <c r="C608" s="847"/>
      <c r="D608" s="847"/>
      <c r="E608" s="277">
        <v>30</v>
      </c>
      <c r="F608" s="375"/>
      <c r="G608" s="375"/>
      <c r="H608" s="134"/>
      <c r="I608" s="135"/>
      <c r="J608" s="212"/>
      <c r="K608" s="135"/>
      <c r="L608" s="212"/>
      <c r="M608" s="27"/>
      <c r="N608" s="120"/>
      <c r="O608" s="109"/>
      <c r="P608" s="27"/>
      <c r="Q608" s="120"/>
      <c r="R608" s="32"/>
      <c r="S608" s="122"/>
      <c r="T608" s="136">
        <f t="shared" si="29"/>
        <v>0</v>
      </c>
      <c r="U608" s="356">
        <f t="shared" si="28"/>
        <v>20</v>
      </c>
    </row>
    <row r="609" spans="1:27" ht="25.5" customHeight="1">
      <c r="A609" s="49"/>
      <c r="B609" s="49"/>
      <c r="C609" s="49"/>
      <c r="D609" s="49"/>
      <c r="E609" s="49"/>
      <c r="F609" s="50"/>
      <c r="G609" s="50"/>
      <c r="H609" s="50"/>
      <c r="I609" s="50"/>
      <c r="J609" s="50"/>
      <c r="K609" s="50"/>
      <c r="L609" s="50"/>
      <c r="M609" s="50"/>
      <c r="N609" s="50"/>
      <c r="O609" s="50"/>
      <c r="P609" s="50"/>
      <c r="Q609" s="50"/>
      <c r="R609" s="50"/>
      <c r="S609" s="50"/>
      <c r="T609" s="50"/>
    </row>
    <row r="610" spans="1:27" ht="25.5" customHeight="1">
      <c r="A610" s="90" t="str">
        <f>A2</f>
        <v xml:space="preserve">【 内訳書2 】 </v>
      </c>
      <c r="B610" s="90"/>
      <c r="C610" s="90"/>
      <c r="D610" s="90"/>
      <c r="E610" s="90"/>
      <c r="F610" s="51"/>
      <c r="G610" s="50"/>
      <c r="H610" s="50"/>
      <c r="I610" s="50"/>
      <c r="J610" s="50"/>
      <c r="K610" s="50"/>
      <c r="L610" s="50"/>
      <c r="M610" s="50"/>
      <c r="N610" s="50"/>
      <c r="O610" s="50"/>
      <c r="P610" s="50"/>
      <c r="Q610" s="50"/>
      <c r="R610" s="50"/>
      <c r="S610" s="50"/>
      <c r="T610" s="50"/>
    </row>
    <row r="611" spans="1:27" ht="47.25" customHeight="1">
      <c r="A611" s="173"/>
      <c r="B611" s="818" t="str">
        <f t="shared" ref="B611" si="30">$B$3</f>
        <v>2-17</v>
      </c>
      <c r="C611" s="885"/>
      <c r="D611" s="172" t="s">
        <v>131</v>
      </c>
      <c r="E611" s="822">
        <f>E3</f>
        <v>0</v>
      </c>
      <c r="F611" s="823"/>
      <c r="G611" s="844"/>
      <c r="H611" s="844"/>
      <c r="I611" s="174"/>
      <c r="J611" s="174"/>
      <c r="K611" s="174"/>
      <c r="L611" s="174"/>
      <c r="M611" s="174"/>
      <c r="N611" s="174"/>
      <c r="O611" s="174"/>
      <c r="P611" s="174"/>
      <c r="Q611"/>
      <c r="R611"/>
      <c r="S611"/>
      <c r="T611"/>
      <c r="Z611" s="2"/>
      <c r="AA611" s="4"/>
    </row>
    <row r="612" spans="1:27" ht="25.5" customHeight="1">
      <c r="A612" s="88"/>
      <c r="B612" s="88"/>
      <c r="C612" s="88"/>
      <c r="D612" s="88"/>
      <c r="E612" s="88"/>
      <c r="F612" s="51"/>
      <c r="G612" s="50"/>
      <c r="H612" s="50"/>
      <c r="I612" s="50"/>
      <c r="J612" s="50"/>
      <c r="K612" s="50"/>
      <c r="L612" s="50"/>
      <c r="M612" s="50"/>
      <c r="N612" s="50"/>
      <c r="O612" s="50"/>
      <c r="P612" s="50"/>
      <c r="Q612" s="50"/>
      <c r="R612" s="50"/>
      <c r="S612" s="50"/>
      <c r="T612" s="50"/>
    </row>
    <row r="613" spans="1:27" ht="21.75" customHeight="1">
      <c r="A613" s="52"/>
      <c r="B613" s="52"/>
      <c r="C613" s="52"/>
      <c r="D613" s="52"/>
      <c r="E613" s="52"/>
      <c r="F613" s="814" t="s">
        <v>9</v>
      </c>
      <c r="G613" s="815"/>
      <c r="H613" s="52"/>
      <c r="I613" s="813"/>
      <c r="J613" s="813"/>
      <c r="K613" s="813"/>
      <c r="L613" s="813"/>
      <c r="M613" s="813"/>
      <c r="N613" s="813"/>
      <c r="O613" s="124"/>
      <c r="P613" s="124"/>
      <c r="Q613" s="124"/>
      <c r="R613" s="124"/>
      <c r="S613" s="124"/>
      <c r="T613" s="124"/>
    </row>
    <row r="614" spans="1:27" ht="21.75" customHeight="1">
      <c r="A614" s="53"/>
      <c r="B614" s="53"/>
      <c r="C614" s="53"/>
      <c r="D614" s="53"/>
      <c r="E614" s="53"/>
      <c r="F614" s="816">
        <f>$I$831</f>
        <v>0</v>
      </c>
      <c r="G614" s="817"/>
      <c r="H614" s="52"/>
      <c r="I614" s="812"/>
      <c r="J614" s="812"/>
      <c r="K614" s="812"/>
      <c r="L614" s="812"/>
      <c r="M614" s="812"/>
      <c r="N614" s="812"/>
      <c r="O614" s="124"/>
      <c r="P614" s="124"/>
      <c r="Q614" s="124"/>
      <c r="R614" s="124"/>
      <c r="S614" s="124"/>
      <c r="T614" s="124"/>
    </row>
    <row r="615" spans="1:27" ht="21" customHeight="1">
      <c r="A615" s="54" t="s">
        <v>15</v>
      </c>
      <c r="B615" s="54"/>
      <c r="C615" s="54"/>
      <c r="D615" s="54"/>
      <c r="E615" s="54"/>
      <c r="F615" s="55"/>
      <c r="G615" s="55"/>
      <c r="H615" s="55"/>
      <c r="I615" s="55"/>
      <c r="J615" s="55"/>
      <c r="K615" s="55"/>
      <c r="L615" s="55"/>
      <c r="M615" s="55"/>
      <c r="N615" s="50"/>
      <c r="O615" s="50"/>
      <c r="P615" s="50"/>
      <c r="Q615" s="50"/>
      <c r="R615" s="50"/>
      <c r="S615" s="50"/>
      <c r="T615" s="89" t="s">
        <v>16</v>
      </c>
    </row>
    <row r="616" spans="1:27" s="43" customFormat="1" ht="36" customHeight="1">
      <c r="A616" s="883" t="s">
        <v>134</v>
      </c>
      <c r="B616" s="884"/>
      <c r="C616" s="376" t="s">
        <v>132</v>
      </c>
      <c r="D616" s="175" t="s">
        <v>181</v>
      </c>
      <c r="E616" s="213" t="s">
        <v>137</v>
      </c>
      <c r="F616" s="845" t="s">
        <v>12</v>
      </c>
      <c r="G616" s="846"/>
      <c r="H616" s="56" t="s">
        <v>44</v>
      </c>
      <c r="I616" s="57"/>
      <c r="J616" s="58" t="s">
        <v>38</v>
      </c>
      <c r="K616" s="59" t="s">
        <v>45</v>
      </c>
      <c r="L616" s="60" t="s">
        <v>37</v>
      </c>
      <c r="M616" s="61" t="s">
        <v>39</v>
      </c>
      <c r="N616" s="59" t="s">
        <v>45</v>
      </c>
      <c r="O616" s="60" t="s">
        <v>47</v>
      </c>
      <c r="P616" s="61" t="s">
        <v>39</v>
      </c>
      <c r="Q616" s="59" t="s">
        <v>48</v>
      </c>
      <c r="R616" s="60" t="s">
        <v>49</v>
      </c>
      <c r="S616" s="59" t="s">
        <v>50</v>
      </c>
      <c r="T616" s="62" t="s">
        <v>13</v>
      </c>
      <c r="Z616" s="44"/>
    </row>
    <row r="617" spans="1:27" ht="18" customHeight="1">
      <c r="A617" s="848">
        <f>IF(A9="","",A9)</f>
        <v>1</v>
      </c>
      <c r="B617" s="849"/>
      <c r="C617" s="854" t="str">
        <f>IF(C9="","",C9)</f>
        <v/>
      </c>
      <c r="D617" s="854" t="str">
        <f>IF(D9="","",D9)</f>
        <v/>
      </c>
      <c r="E617" s="339">
        <v>1</v>
      </c>
      <c r="F617" s="794"/>
      <c r="G617" s="795"/>
      <c r="H617" s="217"/>
      <c r="I617" s="218"/>
      <c r="J617" s="181"/>
      <c r="K617" s="219"/>
      <c r="L617" s="181"/>
      <c r="M617" s="220"/>
      <c r="N617" s="219"/>
      <c r="O617" s="181"/>
      <c r="P617" s="220"/>
      <c r="Q617" s="219"/>
      <c r="R617" s="182"/>
      <c r="S617" s="258"/>
      <c r="T617" s="221">
        <f t="shared" ref="T617:T816" si="31">IF(J617="",0,INT(SUM(PRODUCT(J617,L617,O617),R617)))</f>
        <v>0</v>
      </c>
      <c r="U617" s="356">
        <f>$A$617</f>
        <v>1</v>
      </c>
    </row>
    <row r="618" spans="1:27" ht="18" customHeight="1">
      <c r="A618" s="850"/>
      <c r="B618" s="851"/>
      <c r="C618" s="855"/>
      <c r="D618" s="855"/>
      <c r="E618" s="340">
        <v>2</v>
      </c>
      <c r="F618" s="792"/>
      <c r="G618" s="793"/>
      <c r="H618" s="128"/>
      <c r="I618" s="117"/>
      <c r="J618" s="108"/>
      <c r="K618" s="119"/>
      <c r="L618" s="108"/>
      <c r="M618" s="26"/>
      <c r="N618" s="119"/>
      <c r="O618" s="108"/>
      <c r="P618" s="26"/>
      <c r="Q618" s="119"/>
      <c r="R618" s="33"/>
      <c r="S618" s="115"/>
      <c r="T618" s="45">
        <f t="shared" si="31"/>
        <v>0</v>
      </c>
      <c r="U618" s="356">
        <f t="shared" ref="U618:U626" si="32">$A$617</f>
        <v>1</v>
      </c>
    </row>
    <row r="619" spans="1:27" ht="18" customHeight="1">
      <c r="A619" s="850"/>
      <c r="B619" s="851"/>
      <c r="C619" s="855"/>
      <c r="D619" s="855"/>
      <c r="E619" s="340">
        <v>3</v>
      </c>
      <c r="F619" s="792"/>
      <c r="G619" s="793"/>
      <c r="H619" s="128"/>
      <c r="I619" s="117"/>
      <c r="J619" s="108"/>
      <c r="K619" s="119"/>
      <c r="L619" s="108"/>
      <c r="M619" s="26"/>
      <c r="N619" s="119"/>
      <c r="O619" s="108"/>
      <c r="P619" s="26"/>
      <c r="Q619" s="119"/>
      <c r="R619" s="33"/>
      <c r="S619" s="115"/>
      <c r="T619" s="45">
        <f t="shared" si="31"/>
        <v>0</v>
      </c>
      <c r="U619" s="356">
        <f t="shared" si="32"/>
        <v>1</v>
      </c>
    </row>
    <row r="620" spans="1:27" ht="18" customHeight="1">
      <c r="A620" s="850"/>
      <c r="B620" s="851"/>
      <c r="C620" s="855"/>
      <c r="D620" s="855"/>
      <c r="E620" s="340">
        <v>4</v>
      </c>
      <c r="F620" s="792"/>
      <c r="G620" s="793"/>
      <c r="H620" s="128"/>
      <c r="I620" s="117"/>
      <c r="J620" s="108"/>
      <c r="K620" s="119"/>
      <c r="L620" s="108"/>
      <c r="M620" s="26"/>
      <c r="N620" s="119"/>
      <c r="O620" s="108"/>
      <c r="P620" s="26"/>
      <c r="Q620" s="119"/>
      <c r="R620" s="33"/>
      <c r="S620" s="115"/>
      <c r="T620" s="45">
        <f t="shared" si="31"/>
        <v>0</v>
      </c>
      <c r="U620" s="356">
        <f t="shared" si="32"/>
        <v>1</v>
      </c>
    </row>
    <row r="621" spans="1:27" ht="18" customHeight="1">
      <c r="A621" s="850"/>
      <c r="B621" s="851"/>
      <c r="C621" s="855"/>
      <c r="D621" s="855"/>
      <c r="E621" s="340">
        <v>5</v>
      </c>
      <c r="F621" s="792"/>
      <c r="G621" s="793"/>
      <c r="H621" s="128"/>
      <c r="I621" s="117"/>
      <c r="J621" s="108"/>
      <c r="K621" s="119"/>
      <c r="L621" s="108"/>
      <c r="M621" s="26"/>
      <c r="N621" s="119"/>
      <c r="O621" s="108"/>
      <c r="P621" s="26"/>
      <c r="Q621" s="119"/>
      <c r="R621" s="33"/>
      <c r="S621" s="115"/>
      <c r="T621" s="45">
        <f t="shared" si="31"/>
        <v>0</v>
      </c>
      <c r="U621" s="356">
        <f t="shared" si="32"/>
        <v>1</v>
      </c>
    </row>
    <row r="622" spans="1:27" ht="18" customHeight="1">
      <c r="A622" s="850"/>
      <c r="B622" s="851"/>
      <c r="C622" s="855"/>
      <c r="D622" s="855"/>
      <c r="E622" s="340">
        <v>6</v>
      </c>
      <c r="F622" s="792"/>
      <c r="G622" s="793"/>
      <c r="H622" s="128"/>
      <c r="I622" s="117"/>
      <c r="J622" s="108"/>
      <c r="K622" s="119"/>
      <c r="L622" s="108"/>
      <c r="M622" s="26"/>
      <c r="N622" s="119"/>
      <c r="O622" s="108"/>
      <c r="P622" s="26"/>
      <c r="Q622" s="119"/>
      <c r="R622" s="33"/>
      <c r="S622" s="115"/>
      <c r="T622" s="45">
        <f t="shared" si="31"/>
        <v>0</v>
      </c>
      <c r="U622" s="356">
        <f t="shared" si="32"/>
        <v>1</v>
      </c>
    </row>
    <row r="623" spans="1:27" ht="18" customHeight="1">
      <c r="A623" s="850"/>
      <c r="B623" s="851"/>
      <c r="C623" s="855"/>
      <c r="D623" s="855"/>
      <c r="E623" s="340">
        <v>7</v>
      </c>
      <c r="F623" s="792"/>
      <c r="G623" s="793"/>
      <c r="H623" s="128"/>
      <c r="I623" s="117"/>
      <c r="J623" s="108"/>
      <c r="K623" s="119"/>
      <c r="L623" s="108"/>
      <c r="M623" s="26"/>
      <c r="N623" s="119"/>
      <c r="O623" s="108"/>
      <c r="P623" s="26"/>
      <c r="Q623" s="119"/>
      <c r="R623" s="33"/>
      <c r="S623" s="115"/>
      <c r="T623" s="45">
        <f t="shared" si="31"/>
        <v>0</v>
      </c>
      <c r="U623" s="356">
        <f t="shared" si="32"/>
        <v>1</v>
      </c>
    </row>
    <row r="624" spans="1:27" ht="18" customHeight="1">
      <c r="A624" s="850"/>
      <c r="B624" s="851"/>
      <c r="C624" s="855"/>
      <c r="D624" s="855"/>
      <c r="E624" s="340">
        <v>8</v>
      </c>
      <c r="F624" s="792"/>
      <c r="G624" s="793"/>
      <c r="H624" s="128"/>
      <c r="I624" s="117"/>
      <c r="J624" s="108"/>
      <c r="K624" s="119"/>
      <c r="L624" s="108"/>
      <c r="M624" s="26"/>
      <c r="N624" s="119"/>
      <c r="O624" s="108"/>
      <c r="P624" s="26"/>
      <c r="Q624" s="119"/>
      <c r="R624" s="33"/>
      <c r="S624" s="115"/>
      <c r="T624" s="45">
        <f t="shared" si="31"/>
        <v>0</v>
      </c>
      <c r="U624" s="356">
        <f t="shared" si="32"/>
        <v>1</v>
      </c>
    </row>
    <row r="625" spans="1:21" ht="18" customHeight="1">
      <c r="A625" s="850"/>
      <c r="B625" s="851"/>
      <c r="C625" s="855"/>
      <c r="D625" s="855"/>
      <c r="E625" s="340">
        <v>9</v>
      </c>
      <c r="F625" s="792"/>
      <c r="G625" s="793"/>
      <c r="H625" s="128"/>
      <c r="I625" s="117"/>
      <c r="J625" s="108"/>
      <c r="K625" s="119"/>
      <c r="L625" s="108"/>
      <c r="M625" s="26"/>
      <c r="N625" s="119"/>
      <c r="O625" s="108"/>
      <c r="P625" s="26"/>
      <c r="Q625" s="119"/>
      <c r="R625" s="33"/>
      <c r="S625" s="115"/>
      <c r="T625" s="45">
        <f t="shared" si="31"/>
        <v>0</v>
      </c>
      <c r="U625" s="356">
        <f t="shared" si="32"/>
        <v>1</v>
      </c>
    </row>
    <row r="626" spans="1:21" ht="18" customHeight="1">
      <c r="A626" s="852"/>
      <c r="B626" s="853"/>
      <c r="C626" s="856"/>
      <c r="D626" s="856"/>
      <c r="E626" s="341">
        <v>10</v>
      </c>
      <c r="F626" s="796"/>
      <c r="G626" s="797"/>
      <c r="H626" s="130"/>
      <c r="I626" s="118"/>
      <c r="J626" s="222"/>
      <c r="K626" s="223"/>
      <c r="L626" s="222"/>
      <c r="M626" s="224"/>
      <c r="N626" s="223"/>
      <c r="O626" s="222"/>
      <c r="P626" s="224"/>
      <c r="Q626" s="223"/>
      <c r="R626" s="225"/>
      <c r="S626" s="122"/>
      <c r="T626" s="259">
        <f t="shared" si="31"/>
        <v>0</v>
      </c>
      <c r="U626" s="356">
        <f t="shared" si="32"/>
        <v>1</v>
      </c>
    </row>
    <row r="627" spans="1:21" ht="18" customHeight="1">
      <c r="A627" s="848">
        <f t="shared" ref="A627:B627" si="33">IF(A39="","",A39)</f>
        <v>2</v>
      </c>
      <c r="B627" s="849" t="str">
        <f t="shared" si="33"/>
        <v/>
      </c>
      <c r="C627" s="854" t="str">
        <f>IF(C39="","",C39)</f>
        <v/>
      </c>
      <c r="D627" s="854" t="str">
        <f>IF(D39="","",D39)</f>
        <v/>
      </c>
      <c r="E627" s="339">
        <v>1</v>
      </c>
      <c r="F627" s="794"/>
      <c r="G627" s="795"/>
      <c r="H627" s="217"/>
      <c r="I627" s="218"/>
      <c r="J627" s="181"/>
      <c r="K627" s="219"/>
      <c r="L627" s="181"/>
      <c r="M627" s="220"/>
      <c r="N627" s="219"/>
      <c r="O627" s="181"/>
      <c r="P627" s="220"/>
      <c r="Q627" s="219"/>
      <c r="R627" s="182"/>
      <c r="S627" s="258"/>
      <c r="T627" s="221">
        <f t="shared" si="31"/>
        <v>0</v>
      </c>
      <c r="U627" s="356">
        <f t="shared" ref="U627:U636" si="34">$A$627</f>
        <v>2</v>
      </c>
    </row>
    <row r="628" spans="1:21" ht="18" customHeight="1">
      <c r="A628" s="850"/>
      <c r="B628" s="851"/>
      <c r="C628" s="855"/>
      <c r="D628" s="855"/>
      <c r="E628" s="340">
        <v>2</v>
      </c>
      <c r="F628" s="792"/>
      <c r="G628" s="793"/>
      <c r="H628" s="128"/>
      <c r="I628" s="117"/>
      <c r="J628" s="108"/>
      <c r="K628" s="119"/>
      <c r="L628" s="108"/>
      <c r="M628" s="26"/>
      <c r="N628" s="119"/>
      <c r="O628" s="108"/>
      <c r="P628" s="26"/>
      <c r="Q628" s="119"/>
      <c r="R628" s="33"/>
      <c r="S628" s="115"/>
      <c r="T628" s="45">
        <f t="shared" si="31"/>
        <v>0</v>
      </c>
      <c r="U628" s="356">
        <f t="shared" si="34"/>
        <v>2</v>
      </c>
    </row>
    <row r="629" spans="1:21" ht="18" customHeight="1">
      <c r="A629" s="850"/>
      <c r="B629" s="851"/>
      <c r="C629" s="855"/>
      <c r="D629" s="855"/>
      <c r="E629" s="340">
        <v>3</v>
      </c>
      <c r="F629" s="792"/>
      <c r="G629" s="793"/>
      <c r="H629" s="128"/>
      <c r="I629" s="215"/>
      <c r="J629" s="108"/>
      <c r="K629" s="119"/>
      <c r="L629" s="108"/>
      <c r="M629" s="26"/>
      <c r="N629" s="119"/>
      <c r="O629" s="108"/>
      <c r="P629" s="26"/>
      <c r="Q629" s="119"/>
      <c r="R629" s="33"/>
      <c r="S629" s="115"/>
      <c r="T629" s="45">
        <f t="shared" si="31"/>
        <v>0</v>
      </c>
      <c r="U629" s="356">
        <f t="shared" si="34"/>
        <v>2</v>
      </c>
    </row>
    <row r="630" spans="1:21" ht="18" customHeight="1">
      <c r="A630" s="850"/>
      <c r="B630" s="851"/>
      <c r="C630" s="855"/>
      <c r="D630" s="855"/>
      <c r="E630" s="340">
        <v>4</v>
      </c>
      <c r="F630" s="792"/>
      <c r="G630" s="793"/>
      <c r="H630" s="128"/>
      <c r="I630" s="215"/>
      <c r="J630" s="108"/>
      <c r="K630" s="119"/>
      <c r="L630" s="108"/>
      <c r="M630" s="26"/>
      <c r="N630" s="119"/>
      <c r="O630" s="108"/>
      <c r="P630" s="26"/>
      <c r="Q630" s="119"/>
      <c r="R630" s="33"/>
      <c r="S630" s="115"/>
      <c r="T630" s="45">
        <f t="shared" si="31"/>
        <v>0</v>
      </c>
      <c r="U630" s="356">
        <f t="shared" si="34"/>
        <v>2</v>
      </c>
    </row>
    <row r="631" spans="1:21" ht="18" customHeight="1">
      <c r="A631" s="850"/>
      <c r="B631" s="851"/>
      <c r="C631" s="855"/>
      <c r="D631" s="855"/>
      <c r="E631" s="340">
        <v>5</v>
      </c>
      <c r="F631" s="792"/>
      <c r="G631" s="793"/>
      <c r="H631" s="128"/>
      <c r="I631" s="215"/>
      <c r="J631" s="108"/>
      <c r="K631" s="119"/>
      <c r="L631" s="108"/>
      <c r="M631" s="26"/>
      <c r="N631" s="119"/>
      <c r="O631" s="108"/>
      <c r="P631" s="26"/>
      <c r="Q631" s="119"/>
      <c r="R631" s="33"/>
      <c r="S631" s="115"/>
      <c r="T631" s="45">
        <f t="shared" si="31"/>
        <v>0</v>
      </c>
      <c r="U631" s="356">
        <f t="shared" si="34"/>
        <v>2</v>
      </c>
    </row>
    <row r="632" spans="1:21" ht="18" customHeight="1">
      <c r="A632" s="850"/>
      <c r="B632" s="851"/>
      <c r="C632" s="855"/>
      <c r="D632" s="855"/>
      <c r="E632" s="340">
        <v>6</v>
      </c>
      <c r="F632" s="792"/>
      <c r="G632" s="793"/>
      <c r="H632" s="128"/>
      <c r="I632" s="215"/>
      <c r="J632" s="108"/>
      <c r="K632" s="119"/>
      <c r="L632" s="108"/>
      <c r="M632" s="26"/>
      <c r="N632" s="119"/>
      <c r="O632" s="108"/>
      <c r="P632" s="26"/>
      <c r="Q632" s="119"/>
      <c r="R632" s="33"/>
      <c r="S632" s="115"/>
      <c r="T632" s="45">
        <f t="shared" si="31"/>
        <v>0</v>
      </c>
      <c r="U632" s="356">
        <f t="shared" si="34"/>
        <v>2</v>
      </c>
    </row>
    <row r="633" spans="1:21" ht="18" customHeight="1">
      <c r="A633" s="850"/>
      <c r="B633" s="851"/>
      <c r="C633" s="855"/>
      <c r="D633" s="855"/>
      <c r="E633" s="340">
        <v>7</v>
      </c>
      <c r="F633" s="792"/>
      <c r="G633" s="793"/>
      <c r="H633" s="128"/>
      <c r="I633" s="215"/>
      <c r="J633" s="108"/>
      <c r="K633" s="119"/>
      <c r="L633" s="108"/>
      <c r="M633" s="26"/>
      <c r="N633" s="119"/>
      <c r="O633" s="108"/>
      <c r="P633" s="26"/>
      <c r="Q633" s="119"/>
      <c r="R633" s="33"/>
      <c r="S633" s="115"/>
      <c r="T633" s="45">
        <f t="shared" si="31"/>
        <v>0</v>
      </c>
      <c r="U633" s="356">
        <f t="shared" si="34"/>
        <v>2</v>
      </c>
    </row>
    <row r="634" spans="1:21" ht="18" customHeight="1">
      <c r="A634" s="850"/>
      <c r="B634" s="851"/>
      <c r="C634" s="855"/>
      <c r="D634" s="855"/>
      <c r="E634" s="340">
        <v>8</v>
      </c>
      <c r="F634" s="792"/>
      <c r="G634" s="793"/>
      <c r="H634" s="128"/>
      <c r="I634" s="215"/>
      <c r="J634" s="108"/>
      <c r="K634" s="119"/>
      <c r="L634" s="108"/>
      <c r="M634" s="26"/>
      <c r="N634" s="119"/>
      <c r="O634" s="108"/>
      <c r="P634" s="26"/>
      <c r="Q634" s="119"/>
      <c r="R634" s="33"/>
      <c r="S634" s="115"/>
      <c r="T634" s="45">
        <f t="shared" si="31"/>
        <v>0</v>
      </c>
      <c r="U634" s="356">
        <f t="shared" si="34"/>
        <v>2</v>
      </c>
    </row>
    <row r="635" spans="1:21" ht="18" customHeight="1">
      <c r="A635" s="850"/>
      <c r="B635" s="851"/>
      <c r="C635" s="855"/>
      <c r="D635" s="855"/>
      <c r="E635" s="340">
        <v>9</v>
      </c>
      <c r="F635" s="792"/>
      <c r="G635" s="793"/>
      <c r="H635" s="128"/>
      <c r="I635" s="215"/>
      <c r="J635" s="108"/>
      <c r="K635" s="119"/>
      <c r="L635" s="108"/>
      <c r="M635" s="26"/>
      <c r="N635" s="119"/>
      <c r="O635" s="108"/>
      <c r="P635" s="26"/>
      <c r="Q635" s="119"/>
      <c r="R635" s="33"/>
      <c r="S635" s="115"/>
      <c r="T635" s="45">
        <f t="shared" si="31"/>
        <v>0</v>
      </c>
      <c r="U635" s="356">
        <f t="shared" si="34"/>
        <v>2</v>
      </c>
    </row>
    <row r="636" spans="1:21" ht="18" customHeight="1">
      <c r="A636" s="852"/>
      <c r="B636" s="853"/>
      <c r="C636" s="856"/>
      <c r="D636" s="856"/>
      <c r="E636" s="341">
        <v>10</v>
      </c>
      <c r="F636" s="796"/>
      <c r="G636" s="797"/>
      <c r="H636" s="130"/>
      <c r="I636" s="118"/>
      <c r="J636" s="222"/>
      <c r="K636" s="223"/>
      <c r="L636" s="222"/>
      <c r="M636" s="224"/>
      <c r="N636" s="223"/>
      <c r="O636" s="222"/>
      <c r="P636" s="224"/>
      <c r="Q636" s="223"/>
      <c r="R636" s="225"/>
      <c r="S636" s="122"/>
      <c r="T636" s="259">
        <f t="shared" si="31"/>
        <v>0</v>
      </c>
      <c r="U636" s="356">
        <f t="shared" si="34"/>
        <v>2</v>
      </c>
    </row>
    <row r="637" spans="1:21" ht="18" customHeight="1">
      <c r="A637" s="848">
        <f t="shared" ref="A637:B637" si="35">IF(A69="","",A69)</f>
        <v>3</v>
      </c>
      <c r="B637" s="849" t="str">
        <f t="shared" si="35"/>
        <v/>
      </c>
      <c r="C637" s="854" t="str">
        <f>IF(C69="","",C69)</f>
        <v/>
      </c>
      <c r="D637" s="854" t="str">
        <f>IF(D69="","",D69)</f>
        <v/>
      </c>
      <c r="E637" s="339">
        <v>1</v>
      </c>
      <c r="F637" s="794"/>
      <c r="G637" s="795"/>
      <c r="H637" s="217"/>
      <c r="I637" s="218"/>
      <c r="J637" s="181"/>
      <c r="K637" s="219"/>
      <c r="L637" s="181"/>
      <c r="M637" s="220"/>
      <c r="N637" s="219"/>
      <c r="O637" s="181"/>
      <c r="P637" s="220"/>
      <c r="Q637" s="219"/>
      <c r="R637" s="182"/>
      <c r="S637" s="258"/>
      <c r="T637" s="221">
        <f t="shared" si="31"/>
        <v>0</v>
      </c>
      <c r="U637" s="356">
        <f t="shared" ref="U637:U646" si="36">$A$637</f>
        <v>3</v>
      </c>
    </row>
    <row r="638" spans="1:21" ht="18" customHeight="1">
      <c r="A638" s="850"/>
      <c r="B638" s="851"/>
      <c r="C638" s="855"/>
      <c r="D638" s="855"/>
      <c r="E638" s="340">
        <v>2</v>
      </c>
      <c r="F638" s="792"/>
      <c r="G638" s="793"/>
      <c r="H638" s="128"/>
      <c r="I638" s="116"/>
      <c r="J638" s="108"/>
      <c r="K638" s="119"/>
      <c r="L638" s="108"/>
      <c r="M638" s="26"/>
      <c r="N638" s="119"/>
      <c r="O638" s="108"/>
      <c r="P638" s="26"/>
      <c r="Q638" s="119"/>
      <c r="R638" s="33"/>
      <c r="S638" s="115"/>
      <c r="T638" s="45">
        <f t="shared" si="31"/>
        <v>0</v>
      </c>
      <c r="U638" s="356">
        <f t="shared" si="36"/>
        <v>3</v>
      </c>
    </row>
    <row r="639" spans="1:21" ht="18" customHeight="1">
      <c r="A639" s="850"/>
      <c r="B639" s="851"/>
      <c r="C639" s="855"/>
      <c r="D639" s="855"/>
      <c r="E639" s="340">
        <v>3</v>
      </c>
      <c r="F639" s="792"/>
      <c r="G639" s="793"/>
      <c r="H639" s="128"/>
      <c r="I639" s="116"/>
      <c r="J639" s="108"/>
      <c r="K639" s="119"/>
      <c r="L639" s="108"/>
      <c r="M639" s="26"/>
      <c r="N639" s="119"/>
      <c r="O639" s="108"/>
      <c r="P639" s="26"/>
      <c r="Q639" s="119"/>
      <c r="R639" s="33"/>
      <c r="S639" s="115"/>
      <c r="T639" s="45">
        <f t="shared" si="31"/>
        <v>0</v>
      </c>
      <c r="U639" s="356">
        <f t="shared" si="36"/>
        <v>3</v>
      </c>
    </row>
    <row r="640" spans="1:21" ht="18" customHeight="1">
      <c r="A640" s="850"/>
      <c r="B640" s="851"/>
      <c r="C640" s="855"/>
      <c r="D640" s="855"/>
      <c r="E640" s="340">
        <v>4</v>
      </c>
      <c r="F640" s="792"/>
      <c r="G640" s="793"/>
      <c r="H640" s="128"/>
      <c r="I640" s="116"/>
      <c r="J640" s="108"/>
      <c r="K640" s="119"/>
      <c r="L640" s="108"/>
      <c r="M640" s="26"/>
      <c r="N640" s="119"/>
      <c r="O640" s="108"/>
      <c r="P640" s="26"/>
      <c r="Q640" s="119"/>
      <c r="R640" s="33"/>
      <c r="S640" s="115"/>
      <c r="T640" s="45">
        <f t="shared" si="31"/>
        <v>0</v>
      </c>
      <c r="U640" s="356">
        <f t="shared" si="36"/>
        <v>3</v>
      </c>
    </row>
    <row r="641" spans="1:21" ht="18" customHeight="1">
      <c r="A641" s="850"/>
      <c r="B641" s="851"/>
      <c r="C641" s="855"/>
      <c r="D641" s="855"/>
      <c r="E641" s="340">
        <v>5</v>
      </c>
      <c r="F641" s="792"/>
      <c r="G641" s="793"/>
      <c r="H641" s="128"/>
      <c r="I641" s="116"/>
      <c r="J641" s="108"/>
      <c r="K641" s="119"/>
      <c r="L641" s="108"/>
      <c r="M641" s="26"/>
      <c r="N641" s="119"/>
      <c r="O641" s="108"/>
      <c r="P641" s="26"/>
      <c r="Q641" s="119"/>
      <c r="R641" s="33"/>
      <c r="S641" s="115"/>
      <c r="T641" s="45">
        <f t="shared" si="31"/>
        <v>0</v>
      </c>
      <c r="U641" s="356">
        <f t="shared" si="36"/>
        <v>3</v>
      </c>
    </row>
    <row r="642" spans="1:21" ht="18" customHeight="1">
      <c r="A642" s="850"/>
      <c r="B642" s="851"/>
      <c r="C642" s="855"/>
      <c r="D642" s="855"/>
      <c r="E642" s="340">
        <v>6</v>
      </c>
      <c r="F642" s="792"/>
      <c r="G642" s="793"/>
      <c r="H642" s="128"/>
      <c r="I642" s="116"/>
      <c r="J642" s="108"/>
      <c r="K642" s="119"/>
      <c r="L642" s="108"/>
      <c r="M642" s="26"/>
      <c r="N642" s="119"/>
      <c r="O642" s="108"/>
      <c r="P642" s="26"/>
      <c r="Q642" s="119"/>
      <c r="R642" s="33"/>
      <c r="S642" s="115"/>
      <c r="T642" s="45">
        <f t="shared" si="31"/>
        <v>0</v>
      </c>
      <c r="U642" s="356">
        <f t="shared" si="36"/>
        <v>3</v>
      </c>
    </row>
    <row r="643" spans="1:21" ht="18" customHeight="1">
      <c r="A643" s="850"/>
      <c r="B643" s="851"/>
      <c r="C643" s="855"/>
      <c r="D643" s="855"/>
      <c r="E643" s="340">
        <v>7</v>
      </c>
      <c r="F643" s="792"/>
      <c r="G643" s="793"/>
      <c r="H643" s="128"/>
      <c r="I643" s="116"/>
      <c r="J643" s="108"/>
      <c r="K643" s="119"/>
      <c r="L643" s="108"/>
      <c r="M643" s="26"/>
      <c r="N643" s="119"/>
      <c r="O643" s="108"/>
      <c r="P643" s="26"/>
      <c r="Q643" s="119"/>
      <c r="R643" s="33"/>
      <c r="S643" s="115"/>
      <c r="T643" s="45">
        <f t="shared" si="31"/>
        <v>0</v>
      </c>
      <c r="U643" s="356">
        <f t="shared" si="36"/>
        <v>3</v>
      </c>
    </row>
    <row r="644" spans="1:21" ht="18" customHeight="1">
      <c r="A644" s="850"/>
      <c r="B644" s="851"/>
      <c r="C644" s="855"/>
      <c r="D644" s="855"/>
      <c r="E644" s="340">
        <v>8</v>
      </c>
      <c r="F644" s="792"/>
      <c r="G644" s="793"/>
      <c r="H644" s="128"/>
      <c r="I644" s="116"/>
      <c r="J644" s="108"/>
      <c r="K644" s="119"/>
      <c r="L644" s="108"/>
      <c r="M644" s="26"/>
      <c r="N644" s="119"/>
      <c r="O644" s="108"/>
      <c r="P644" s="26"/>
      <c r="Q644" s="119"/>
      <c r="R644" s="33"/>
      <c r="S644" s="115"/>
      <c r="T644" s="45">
        <f t="shared" si="31"/>
        <v>0</v>
      </c>
      <c r="U644" s="356">
        <f t="shared" si="36"/>
        <v>3</v>
      </c>
    </row>
    <row r="645" spans="1:21" ht="18" customHeight="1">
      <c r="A645" s="850"/>
      <c r="B645" s="851"/>
      <c r="C645" s="855"/>
      <c r="D645" s="855"/>
      <c r="E645" s="340">
        <v>9</v>
      </c>
      <c r="F645" s="792"/>
      <c r="G645" s="793"/>
      <c r="H645" s="128"/>
      <c r="I645" s="117"/>
      <c r="J645" s="108"/>
      <c r="K645" s="119"/>
      <c r="L645" s="108"/>
      <c r="M645" s="26"/>
      <c r="N645" s="119"/>
      <c r="O645" s="108"/>
      <c r="P645" s="26"/>
      <c r="Q645" s="119"/>
      <c r="R645" s="33"/>
      <c r="S645" s="115"/>
      <c r="T645" s="45">
        <f t="shared" si="31"/>
        <v>0</v>
      </c>
      <c r="U645" s="356">
        <f t="shared" si="36"/>
        <v>3</v>
      </c>
    </row>
    <row r="646" spans="1:21" ht="18" customHeight="1">
      <c r="A646" s="852"/>
      <c r="B646" s="853"/>
      <c r="C646" s="856"/>
      <c r="D646" s="856"/>
      <c r="E646" s="341">
        <v>10</v>
      </c>
      <c r="F646" s="796"/>
      <c r="G646" s="797"/>
      <c r="H646" s="130"/>
      <c r="I646" s="118"/>
      <c r="J646" s="222"/>
      <c r="K646" s="223"/>
      <c r="L646" s="222"/>
      <c r="M646" s="224"/>
      <c r="N646" s="223"/>
      <c r="O646" s="222"/>
      <c r="P646" s="224"/>
      <c r="Q646" s="223"/>
      <c r="R646" s="225"/>
      <c r="S646" s="122"/>
      <c r="T646" s="259">
        <f t="shared" si="31"/>
        <v>0</v>
      </c>
      <c r="U646" s="356">
        <f t="shared" si="36"/>
        <v>3</v>
      </c>
    </row>
    <row r="647" spans="1:21" ht="18" customHeight="1">
      <c r="A647" s="848">
        <f t="shared" ref="A647:B647" si="37">IF(A99="","",A99)</f>
        <v>4</v>
      </c>
      <c r="B647" s="849" t="str">
        <f t="shared" si="37"/>
        <v/>
      </c>
      <c r="C647" s="854" t="str">
        <f>IF(C99="","",C99)</f>
        <v/>
      </c>
      <c r="D647" s="854" t="str">
        <f>IF(D99="","",D99)</f>
        <v/>
      </c>
      <c r="E647" s="339">
        <v>1</v>
      </c>
      <c r="F647" s="794"/>
      <c r="G647" s="795"/>
      <c r="H647" s="217"/>
      <c r="I647" s="218"/>
      <c r="J647" s="181"/>
      <c r="K647" s="219"/>
      <c r="L647" s="181"/>
      <c r="M647" s="220"/>
      <c r="N647" s="219"/>
      <c r="O647" s="181"/>
      <c r="P647" s="220"/>
      <c r="Q647" s="219"/>
      <c r="R647" s="182"/>
      <c r="S647" s="258"/>
      <c r="T647" s="221">
        <f t="shared" si="31"/>
        <v>0</v>
      </c>
      <c r="U647" s="356">
        <f t="shared" ref="U647:U656" si="38">$A$647</f>
        <v>4</v>
      </c>
    </row>
    <row r="648" spans="1:21" ht="18" customHeight="1">
      <c r="A648" s="850"/>
      <c r="B648" s="851"/>
      <c r="C648" s="855"/>
      <c r="D648" s="855"/>
      <c r="E648" s="340">
        <v>2</v>
      </c>
      <c r="F648" s="792"/>
      <c r="G648" s="793"/>
      <c r="H648" s="128"/>
      <c r="I648" s="117"/>
      <c r="J648" s="108"/>
      <c r="K648" s="119"/>
      <c r="L648" s="108"/>
      <c r="M648" s="26"/>
      <c r="N648" s="119"/>
      <c r="O648" s="108"/>
      <c r="P648" s="26"/>
      <c r="Q648" s="119"/>
      <c r="R648" s="33"/>
      <c r="S648" s="115"/>
      <c r="T648" s="45">
        <f t="shared" si="31"/>
        <v>0</v>
      </c>
      <c r="U648" s="356">
        <f t="shared" si="38"/>
        <v>4</v>
      </c>
    </row>
    <row r="649" spans="1:21" ht="18" customHeight="1">
      <c r="A649" s="850"/>
      <c r="B649" s="851"/>
      <c r="C649" s="855"/>
      <c r="D649" s="855"/>
      <c r="E649" s="340">
        <v>3</v>
      </c>
      <c r="F649" s="792"/>
      <c r="G649" s="793"/>
      <c r="H649" s="204"/>
      <c r="I649" s="215"/>
      <c r="J649" s="108"/>
      <c r="K649" s="119"/>
      <c r="L649" s="108"/>
      <c r="M649" s="26"/>
      <c r="N649" s="119"/>
      <c r="O649" s="108"/>
      <c r="P649" s="26"/>
      <c r="Q649" s="119"/>
      <c r="R649" s="33"/>
      <c r="S649" s="115"/>
      <c r="T649" s="45">
        <f t="shared" si="31"/>
        <v>0</v>
      </c>
      <c r="U649" s="356">
        <f t="shared" si="38"/>
        <v>4</v>
      </c>
    </row>
    <row r="650" spans="1:21" ht="18" customHeight="1">
      <c r="A650" s="850"/>
      <c r="B650" s="851"/>
      <c r="C650" s="855"/>
      <c r="D650" s="855"/>
      <c r="E650" s="340">
        <v>4</v>
      </c>
      <c r="F650" s="792"/>
      <c r="G650" s="793"/>
      <c r="H650" s="204"/>
      <c r="I650" s="215"/>
      <c r="J650" s="108"/>
      <c r="K650" s="119"/>
      <c r="L650" s="108"/>
      <c r="M650" s="26"/>
      <c r="N650" s="119"/>
      <c r="O650" s="108"/>
      <c r="P650" s="26"/>
      <c r="Q650" s="119"/>
      <c r="R650" s="33"/>
      <c r="S650" s="115"/>
      <c r="T650" s="45">
        <f t="shared" si="31"/>
        <v>0</v>
      </c>
      <c r="U650" s="356">
        <f t="shared" si="38"/>
        <v>4</v>
      </c>
    </row>
    <row r="651" spans="1:21" ht="18" customHeight="1">
      <c r="A651" s="850"/>
      <c r="B651" s="851"/>
      <c r="C651" s="855"/>
      <c r="D651" s="855"/>
      <c r="E651" s="340">
        <v>5</v>
      </c>
      <c r="F651" s="792"/>
      <c r="G651" s="793"/>
      <c r="H651" s="204"/>
      <c r="I651" s="215"/>
      <c r="J651" s="108"/>
      <c r="K651" s="119"/>
      <c r="L651" s="108"/>
      <c r="M651" s="26"/>
      <c r="N651" s="119"/>
      <c r="O651" s="108"/>
      <c r="P651" s="26"/>
      <c r="Q651" s="119"/>
      <c r="R651" s="33"/>
      <c r="S651" s="115"/>
      <c r="T651" s="45">
        <f t="shared" si="31"/>
        <v>0</v>
      </c>
      <c r="U651" s="356">
        <f t="shared" si="38"/>
        <v>4</v>
      </c>
    </row>
    <row r="652" spans="1:21" ht="18" customHeight="1">
      <c r="A652" s="850"/>
      <c r="B652" s="851"/>
      <c r="C652" s="855"/>
      <c r="D652" s="855"/>
      <c r="E652" s="340">
        <v>6</v>
      </c>
      <c r="F652" s="792"/>
      <c r="G652" s="793"/>
      <c r="H652" s="204"/>
      <c r="I652" s="215"/>
      <c r="J652" s="108"/>
      <c r="K652" s="119"/>
      <c r="L652" s="108"/>
      <c r="M652" s="26"/>
      <c r="N652" s="119"/>
      <c r="O652" s="108"/>
      <c r="P652" s="26"/>
      <c r="Q652" s="119"/>
      <c r="R652" s="33"/>
      <c r="S652" s="115"/>
      <c r="T652" s="45">
        <f t="shared" si="31"/>
        <v>0</v>
      </c>
      <c r="U652" s="356">
        <f t="shared" si="38"/>
        <v>4</v>
      </c>
    </row>
    <row r="653" spans="1:21" ht="18" customHeight="1">
      <c r="A653" s="850"/>
      <c r="B653" s="851"/>
      <c r="C653" s="855"/>
      <c r="D653" s="855"/>
      <c r="E653" s="340">
        <v>7</v>
      </c>
      <c r="F653" s="792"/>
      <c r="G653" s="793"/>
      <c r="H653" s="204"/>
      <c r="I653" s="215"/>
      <c r="J653" s="108"/>
      <c r="K653" s="119"/>
      <c r="L653" s="108"/>
      <c r="M653" s="26"/>
      <c r="N653" s="119"/>
      <c r="O653" s="108"/>
      <c r="P653" s="26"/>
      <c r="Q653" s="119"/>
      <c r="R653" s="33"/>
      <c r="S653" s="115"/>
      <c r="T653" s="45">
        <f t="shared" si="31"/>
        <v>0</v>
      </c>
      <c r="U653" s="356">
        <f t="shared" si="38"/>
        <v>4</v>
      </c>
    </row>
    <row r="654" spans="1:21" ht="18" customHeight="1">
      <c r="A654" s="850"/>
      <c r="B654" s="851"/>
      <c r="C654" s="855"/>
      <c r="D654" s="855"/>
      <c r="E654" s="340">
        <v>8</v>
      </c>
      <c r="F654" s="792"/>
      <c r="G654" s="793"/>
      <c r="H654" s="204"/>
      <c r="I654" s="215"/>
      <c r="J654" s="108"/>
      <c r="K654" s="119"/>
      <c r="L654" s="108"/>
      <c r="M654" s="26"/>
      <c r="N654" s="119"/>
      <c r="O654" s="108"/>
      <c r="P654" s="26"/>
      <c r="Q654" s="119"/>
      <c r="R654" s="33"/>
      <c r="S654" s="115"/>
      <c r="T654" s="45">
        <f t="shared" si="31"/>
        <v>0</v>
      </c>
      <c r="U654" s="356">
        <f t="shared" si="38"/>
        <v>4</v>
      </c>
    </row>
    <row r="655" spans="1:21" ht="18" customHeight="1">
      <c r="A655" s="850"/>
      <c r="B655" s="851"/>
      <c r="C655" s="855"/>
      <c r="D655" s="855"/>
      <c r="E655" s="340">
        <v>9</v>
      </c>
      <c r="F655" s="792"/>
      <c r="G655" s="793"/>
      <c r="H655" s="204"/>
      <c r="I655" s="215"/>
      <c r="J655" s="108"/>
      <c r="K655" s="119"/>
      <c r="L655" s="108"/>
      <c r="M655" s="26"/>
      <c r="N655" s="119"/>
      <c r="O655" s="108"/>
      <c r="P655" s="26"/>
      <c r="Q655" s="119"/>
      <c r="R655" s="33"/>
      <c r="S655" s="115"/>
      <c r="T655" s="45">
        <f t="shared" si="31"/>
        <v>0</v>
      </c>
      <c r="U655" s="356">
        <f t="shared" si="38"/>
        <v>4</v>
      </c>
    </row>
    <row r="656" spans="1:21" ht="18" customHeight="1">
      <c r="A656" s="852"/>
      <c r="B656" s="853"/>
      <c r="C656" s="856"/>
      <c r="D656" s="856"/>
      <c r="E656" s="341">
        <v>10</v>
      </c>
      <c r="F656" s="796"/>
      <c r="G656" s="797"/>
      <c r="H656" s="130"/>
      <c r="I656" s="118"/>
      <c r="J656" s="222"/>
      <c r="K656" s="223"/>
      <c r="L656" s="222"/>
      <c r="M656" s="224"/>
      <c r="N656" s="223"/>
      <c r="O656" s="222"/>
      <c r="P656" s="224"/>
      <c r="Q656" s="223"/>
      <c r="R656" s="225"/>
      <c r="S656" s="122"/>
      <c r="T656" s="259">
        <f t="shared" si="31"/>
        <v>0</v>
      </c>
      <c r="U656" s="356">
        <f t="shared" si="38"/>
        <v>4</v>
      </c>
    </row>
    <row r="657" spans="1:21" ht="18" customHeight="1">
      <c r="A657" s="848">
        <f t="shared" ref="A657:B657" si="39">IF(A129="","",A129)</f>
        <v>5</v>
      </c>
      <c r="B657" s="849" t="str">
        <f t="shared" si="39"/>
        <v/>
      </c>
      <c r="C657" s="854" t="str">
        <f>IF(C129="","",C129)</f>
        <v/>
      </c>
      <c r="D657" s="854" t="str">
        <f>IF(D129="","",D129)</f>
        <v/>
      </c>
      <c r="E657" s="339">
        <v>1</v>
      </c>
      <c r="F657" s="794"/>
      <c r="G657" s="795"/>
      <c r="H657" s="217"/>
      <c r="I657" s="218"/>
      <c r="J657" s="181"/>
      <c r="K657" s="219"/>
      <c r="L657" s="181"/>
      <c r="M657" s="220"/>
      <c r="N657" s="219"/>
      <c r="O657" s="181"/>
      <c r="P657" s="220"/>
      <c r="Q657" s="219"/>
      <c r="R657" s="182"/>
      <c r="S657" s="258"/>
      <c r="T657" s="221">
        <f t="shared" si="31"/>
        <v>0</v>
      </c>
      <c r="U657" s="356">
        <f t="shared" ref="U657" si="40">$A$657</f>
        <v>5</v>
      </c>
    </row>
    <row r="658" spans="1:21" ht="18" customHeight="1">
      <c r="A658" s="850"/>
      <c r="B658" s="851"/>
      <c r="C658" s="855"/>
      <c r="D658" s="855"/>
      <c r="E658" s="340">
        <v>2</v>
      </c>
      <c r="F658" s="792"/>
      <c r="G658" s="793"/>
      <c r="H658" s="216"/>
      <c r="I658" s="116"/>
      <c r="J658" s="108"/>
      <c r="K658" s="119"/>
      <c r="L658" s="108"/>
      <c r="M658" s="26"/>
      <c r="N658" s="119"/>
      <c r="O658" s="108"/>
      <c r="P658" s="26"/>
      <c r="Q658" s="119"/>
      <c r="R658" s="33"/>
      <c r="S658" s="115"/>
      <c r="T658" s="45">
        <f t="shared" si="31"/>
        <v>0</v>
      </c>
      <c r="U658" s="356">
        <f t="shared" ref="U658:U666" si="41">$U$657</f>
        <v>5</v>
      </c>
    </row>
    <row r="659" spans="1:21" ht="18" customHeight="1">
      <c r="A659" s="850"/>
      <c r="B659" s="851"/>
      <c r="C659" s="855"/>
      <c r="D659" s="855"/>
      <c r="E659" s="340">
        <v>3</v>
      </c>
      <c r="F659" s="792"/>
      <c r="G659" s="793"/>
      <c r="H659" s="216"/>
      <c r="I659" s="116"/>
      <c r="J659" s="108"/>
      <c r="K659" s="119"/>
      <c r="L659" s="108"/>
      <c r="M659" s="26"/>
      <c r="N659" s="119"/>
      <c r="O659" s="108"/>
      <c r="P659" s="26"/>
      <c r="Q659" s="119"/>
      <c r="R659" s="33"/>
      <c r="S659" s="115"/>
      <c r="T659" s="45">
        <f t="shared" si="31"/>
        <v>0</v>
      </c>
      <c r="U659" s="356">
        <f t="shared" si="41"/>
        <v>5</v>
      </c>
    </row>
    <row r="660" spans="1:21" ht="18" customHeight="1">
      <c r="A660" s="850"/>
      <c r="B660" s="851"/>
      <c r="C660" s="855"/>
      <c r="D660" s="855"/>
      <c r="E660" s="340">
        <v>4</v>
      </c>
      <c r="F660" s="792"/>
      <c r="G660" s="793"/>
      <c r="H660" s="216"/>
      <c r="I660" s="116"/>
      <c r="J660" s="108"/>
      <c r="K660" s="119"/>
      <c r="L660" s="108"/>
      <c r="M660" s="26"/>
      <c r="N660" s="119"/>
      <c r="O660" s="108"/>
      <c r="P660" s="26"/>
      <c r="Q660" s="119"/>
      <c r="R660" s="33"/>
      <c r="S660" s="115"/>
      <c r="T660" s="45">
        <f t="shared" si="31"/>
        <v>0</v>
      </c>
      <c r="U660" s="356">
        <f t="shared" si="41"/>
        <v>5</v>
      </c>
    </row>
    <row r="661" spans="1:21" ht="18" customHeight="1">
      <c r="A661" s="850"/>
      <c r="B661" s="851"/>
      <c r="C661" s="855"/>
      <c r="D661" s="855"/>
      <c r="E661" s="340">
        <v>5</v>
      </c>
      <c r="F661" s="792"/>
      <c r="G661" s="793"/>
      <c r="H661" s="216"/>
      <c r="I661" s="116"/>
      <c r="J661" s="108"/>
      <c r="K661" s="119"/>
      <c r="L661" s="108"/>
      <c r="M661" s="26"/>
      <c r="N661" s="119"/>
      <c r="O661" s="108"/>
      <c r="P661" s="26"/>
      <c r="Q661" s="119"/>
      <c r="R661" s="33"/>
      <c r="S661" s="115"/>
      <c r="T661" s="45">
        <f t="shared" si="31"/>
        <v>0</v>
      </c>
      <c r="U661" s="356">
        <f t="shared" si="41"/>
        <v>5</v>
      </c>
    </row>
    <row r="662" spans="1:21" ht="18" customHeight="1">
      <c r="A662" s="850"/>
      <c r="B662" s="851"/>
      <c r="C662" s="855"/>
      <c r="D662" s="855"/>
      <c r="E662" s="340">
        <v>6</v>
      </c>
      <c r="F662" s="792"/>
      <c r="G662" s="793"/>
      <c r="H662" s="216"/>
      <c r="I662" s="116"/>
      <c r="J662" s="108"/>
      <c r="K662" s="119"/>
      <c r="L662" s="108"/>
      <c r="M662" s="26"/>
      <c r="N662" s="119"/>
      <c r="O662" s="108"/>
      <c r="P662" s="26"/>
      <c r="Q662" s="119"/>
      <c r="R662" s="33"/>
      <c r="S662" s="115"/>
      <c r="T662" s="45">
        <f t="shared" si="31"/>
        <v>0</v>
      </c>
      <c r="U662" s="356">
        <f t="shared" si="41"/>
        <v>5</v>
      </c>
    </row>
    <row r="663" spans="1:21" ht="18" customHeight="1">
      <c r="A663" s="850"/>
      <c r="B663" s="851"/>
      <c r="C663" s="855"/>
      <c r="D663" s="855"/>
      <c r="E663" s="340">
        <v>7</v>
      </c>
      <c r="F663" s="792"/>
      <c r="G663" s="793"/>
      <c r="H663" s="216"/>
      <c r="I663" s="116"/>
      <c r="J663" s="108"/>
      <c r="K663" s="119"/>
      <c r="L663" s="108"/>
      <c r="M663" s="26"/>
      <c r="N663" s="119"/>
      <c r="O663" s="108"/>
      <c r="P663" s="26"/>
      <c r="Q663" s="119"/>
      <c r="R663" s="33"/>
      <c r="S663" s="115"/>
      <c r="T663" s="45">
        <f t="shared" si="31"/>
        <v>0</v>
      </c>
      <c r="U663" s="356">
        <f t="shared" si="41"/>
        <v>5</v>
      </c>
    </row>
    <row r="664" spans="1:21" ht="18" customHeight="1">
      <c r="A664" s="850"/>
      <c r="B664" s="851"/>
      <c r="C664" s="855"/>
      <c r="D664" s="855"/>
      <c r="E664" s="340">
        <v>8</v>
      </c>
      <c r="F664" s="792"/>
      <c r="G664" s="793"/>
      <c r="H664" s="216"/>
      <c r="I664" s="116"/>
      <c r="J664" s="108"/>
      <c r="K664" s="119"/>
      <c r="L664" s="108"/>
      <c r="M664" s="26"/>
      <c r="N664" s="119"/>
      <c r="O664" s="108"/>
      <c r="P664" s="26"/>
      <c r="Q664" s="119"/>
      <c r="R664" s="33"/>
      <c r="S664" s="115"/>
      <c r="T664" s="45">
        <f t="shared" si="31"/>
        <v>0</v>
      </c>
      <c r="U664" s="356">
        <f t="shared" si="41"/>
        <v>5</v>
      </c>
    </row>
    <row r="665" spans="1:21" ht="18" customHeight="1">
      <c r="A665" s="850"/>
      <c r="B665" s="851"/>
      <c r="C665" s="855"/>
      <c r="D665" s="855"/>
      <c r="E665" s="340">
        <v>9</v>
      </c>
      <c r="F665" s="792"/>
      <c r="G665" s="793"/>
      <c r="H665" s="128"/>
      <c r="I665" s="117"/>
      <c r="J665" s="108"/>
      <c r="K665" s="119"/>
      <c r="L665" s="108"/>
      <c r="M665" s="26"/>
      <c r="N665" s="119"/>
      <c r="O665" s="108"/>
      <c r="P665" s="26"/>
      <c r="Q665" s="119"/>
      <c r="R665" s="33"/>
      <c r="S665" s="115"/>
      <c r="T665" s="45">
        <f t="shared" si="31"/>
        <v>0</v>
      </c>
      <c r="U665" s="356">
        <f t="shared" si="41"/>
        <v>5</v>
      </c>
    </row>
    <row r="666" spans="1:21" ht="18" customHeight="1">
      <c r="A666" s="852"/>
      <c r="B666" s="853"/>
      <c r="C666" s="856"/>
      <c r="D666" s="856"/>
      <c r="E666" s="341">
        <v>10</v>
      </c>
      <c r="F666" s="796"/>
      <c r="G666" s="797"/>
      <c r="H666" s="130"/>
      <c r="I666" s="118"/>
      <c r="J666" s="222"/>
      <c r="K666" s="223"/>
      <c r="L666" s="222"/>
      <c r="M666" s="224"/>
      <c r="N666" s="223"/>
      <c r="O666" s="222"/>
      <c r="P666" s="224"/>
      <c r="Q666" s="223"/>
      <c r="R666" s="225"/>
      <c r="S666" s="122"/>
      <c r="T666" s="259">
        <f t="shared" si="31"/>
        <v>0</v>
      </c>
      <c r="U666" s="356">
        <f t="shared" si="41"/>
        <v>5</v>
      </c>
    </row>
    <row r="667" spans="1:21" ht="18" customHeight="1">
      <c r="A667" s="848">
        <f t="shared" ref="A667:B667" si="42">IF(A159="","",A159)</f>
        <v>6</v>
      </c>
      <c r="B667" s="849" t="str">
        <f t="shared" si="42"/>
        <v/>
      </c>
      <c r="C667" s="854" t="str">
        <f>IF(C159="","",C159)</f>
        <v/>
      </c>
      <c r="D667" s="854" t="str">
        <f>IF(D159="","",D159)</f>
        <v/>
      </c>
      <c r="E667" s="339">
        <v>1</v>
      </c>
      <c r="F667" s="794"/>
      <c r="G667" s="795"/>
      <c r="H667" s="217"/>
      <c r="I667" s="218"/>
      <c r="J667" s="181"/>
      <c r="K667" s="219"/>
      <c r="L667" s="181"/>
      <c r="M667" s="220"/>
      <c r="N667" s="219"/>
      <c r="O667" s="181"/>
      <c r="P667" s="220"/>
      <c r="Q667" s="219"/>
      <c r="R667" s="182"/>
      <c r="S667" s="258"/>
      <c r="T667" s="221">
        <f t="shared" si="31"/>
        <v>0</v>
      </c>
      <c r="U667" s="356">
        <f t="shared" ref="U667:U676" si="43">$A$667</f>
        <v>6</v>
      </c>
    </row>
    <row r="668" spans="1:21" ht="18" customHeight="1">
      <c r="A668" s="850"/>
      <c r="B668" s="851"/>
      <c r="C668" s="855"/>
      <c r="D668" s="855"/>
      <c r="E668" s="340">
        <v>2</v>
      </c>
      <c r="F668" s="792"/>
      <c r="G668" s="793"/>
      <c r="H668" s="216"/>
      <c r="I668" s="116"/>
      <c r="J668" s="108"/>
      <c r="K668" s="119"/>
      <c r="L668" s="108"/>
      <c r="M668" s="26"/>
      <c r="N668" s="119"/>
      <c r="O668" s="108"/>
      <c r="P668" s="26"/>
      <c r="Q668" s="119"/>
      <c r="R668" s="33"/>
      <c r="S668" s="115"/>
      <c r="T668" s="45">
        <f t="shared" si="31"/>
        <v>0</v>
      </c>
      <c r="U668" s="356">
        <f t="shared" si="43"/>
        <v>6</v>
      </c>
    </row>
    <row r="669" spans="1:21" ht="18" customHeight="1">
      <c r="A669" s="850"/>
      <c r="B669" s="851"/>
      <c r="C669" s="855"/>
      <c r="D669" s="855"/>
      <c r="E669" s="340">
        <v>3</v>
      </c>
      <c r="F669" s="792"/>
      <c r="G669" s="793"/>
      <c r="H669" s="216"/>
      <c r="I669" s="116"/>
      <c r="J669" s="108"/>
      <c r="K669" s="119"/>
      <c r="L669" s="108"/>
      <c r="M669" s="26"/>
      <c r="N669" s="119"/>
      <c r="O669" s="108"/>
      <c r="P669" s="26"/>
      <c r="Q669" s="119"/>
      <c r="R669" s="33"/>
      <c r="S669" s="115"/>
      <c r="T669" s="45">
        <f t="shared" si="31"/>
        <v>0</v>
      </c>
      <c r="U669" s="356">
        <f t="shared" si="43"/>
        <v>6</v>
      </c>
    </row>
    <row r="670" spans="1:21" ht="18" customHeight="1">
      <c r="A670" s="850"/>
      <c r="B670" s="851"/>
      <c r="C670" s="855"/>
      <c r="D670" s="855"/>
      <c r="E670" s="340">
        <v>4</v>
      </c>
      <c r="F670" s="792"/>
      <c r="G670" s="793"/>
      <c r="H670" s="216"/>
      <c r="I670" s="116"/>
      <c r="J670" s="108"/>
      <c r="K670" s="119"/>
      <c r="L670" s="108"/>
      <c r="M670" s="26"/>
      <c r="N670" s="119"/>
      <c r="O670" s="108"/>
      <c r="P670" s="26"/>
      <c r="Q670" s="119"/>
      <c r="R670" s="33"/>
      <c r="S670" s="115"/>
      <c r="T670" s="45">
        <f t="shared" si="31"/>
        <v>0</v>
      </c>
      <c r="U670" s="356">
        <f t="shared" si="43"/>
        <v>6</v>
      </c>
    </row>
    <row r="671" spans="1:21" ht="18" customHeight="1">
      <c r="A671" s="850"/>
      <c r="B671" s="851"/>
      <c r="C671" s="855"/>
      <c r="D671" s="855"/>
      <c r="E671" s="340">
        <v>5</v>
      </c>
      <c r="F671" s="792"/>
      <c r="G671" s="793"/>
      <c r="H671" s="216"/>
      <c r="I671" s="116"/>
      <c r="J671" s="108"/>
      <c r="K671" s="119"/>
      <c r="L671" s="108"/>
      <c r="M671" s="26"/>
      <c r="N671" s="119"/>
      <c r="O671" s="108"/>
      <c r="P671" s="26"/>
      <c r="Q671" s="119"/>
      <c r="R671" s="33"/>
      <c r="S671" s="115"/>
      <c r="T671" s="45">
        <f t="shared" si="31"/>
        <v>0</v>
      </c>
      <c r="U671" s="356">
        <f t="shared" si="43"/>
        <v>6</v>
      </c>
    </row>
    <row r="672" spans="1:21" ht="18" customHeight="1">
      <c r="A672" s="850"/>
      <c r="B672" s="851"/>
      <c r="C672" s="855"/>
      <c r="D672" s="855"/>
      <c r="E672" s="340">
        <v>6</v>
      </c>
      <c r="F672" s="792"/>
      <c r="G672" s="793"/>
      <c r="H672" s="216"/>
      <c r="I672" s="116"/>
      <c r="J672" s="108"/>
      <c r="K672" s="119"/>
      <c r="L672" s="108"/>
      <c r="M672" s="26"/>
      <c r="N672" s="119"/>
      <c r="O672" s="108"/>
      <c r="P672" s="26"/>
      <c r="Q672" s="119"/>
      <c r="R672" s="33"/>
      <c r="S672" s="115"/>
      <c r="T672" s="45">
        <f t="shared" si="31"/>
        <v>0</v>
      </c>
      <c r="U672" s="356">
        <f t="shared" si="43"/>
        <v>6</v>
      </c>
    </row>
    <row r="673" spans="1:21" ht="18" customHeight="1">
      <c r="A673" s="850"/>
      <c r="B673" s="851"/>
      <c r="C673" s="855"/>
      <c r="D673" s="855"/>
      <c r="E673" s="340">
        <v>7</v>
      </c>
      <c r="F673" s="792"/>
      <c r="G673" s="793"/>
      <c r="H673" s="216"/>
      <c r="I673" s="116"/>
      <c r="J673" s="108"/>
      <c r="K673" s="119"/>
      <c r="L673" s="108"/>
      <c r="M673" s="26"/>
      <c r="N673" s="119"/>
      <c r="O673" s="108"/>
      <c r="P673" s="26"/>
      <c r="Q673" s="119"/>
      <c r="R673" s="33"/>
      <c r="S673" s="115"/>
      <c r="T673" s="45">
        <f t="shared" si="31"/>
        <v>0</v>
      </c>
      <c r="U673" s="356">
        <f t="shared" si="43"/>
        <v>6</v>
      </c>
    </row>
    <row r="674" spans="1:21" ht="18" customHeight="1">
      <c r="A674" s="850"/>
      <c r="B674" s="851"/>
      <c r="C674" s="855"/>
      <c r="D674" s="855"/>
      <c r="E674" s="340">
        <v>8</v>
      </c>
      <c r="F674" s="792"/>
      <c r="G674" s="793"/>
      <c r="H674" s="216"/>
      <c r="I674" s="116"/>
      <c r="J674" s="108"/>
      <c r="K674" s="119"/>
      <c r="L674" s="108"/>
      <c r="M674" s="26"/>
      <c r="N674" s="119"/>
      <c r="O674" s="108"/>
      <c r="P674" s="26"/>
      <c r="Q674" s="119"/>
      <c r="R674" s="33"/>
      <c r="S674" s="115"/>
      <c r="T674" s="45">
        <f t="shared" si="31"/>
        <v>0</v>
      </c>
      <c r="U674" s="356">
        <f t="shared" si="43"/>
        <v>6</v>
      </c>
    </row>
    <row r="675" spans="1:21" ht="18" customHeight="1">
      <c r="A675" s="850"/>
      <c r="B675" s="851"/>
      <c r="C675" s="855"/>
      <c r="D675" s="855"/>
      <c r="E675" s="340">
        <v>9</v>
      </c>
      <c r="F675" s="792"/>
      <c r="G675" s="793"/>
      <c r="H675" s="128"/>
      <c r="I675" s="117"/>
      <c r="J675" s="108"/>
      <c r="K675" s="119"/>
      <c r="L675" s="108"/>
      <c r="M675" s="26"/>
      <c r="N675" s="119"/>
      <c r="O675" s="108"/>
      <c r="P675" s="26"/>
      <c r="Q675" s="119"/>
      <c r="R675" s="33"/>
      <c r="S675" s="115"/>
      <c r="T675" s="45">
        <f t="shared" si="31"/>
        <v>0</v>
      </c>
      <c r="U675" s="356">
        <f t="shared" si="43"/>
        <v>6</v>
      </c>
    </row>
    <row r="676" spans="1:21" ht="18" customHeight="1">
      <c r="A676" s="852"/>
      <c r="B676" s="853"/>
      <c r="C676" s="856"/>
      <c r="D676" s="856"/>
      <c r="E676" s="341">
        <v>10</v>
      </c>
      <c r="F676" s="796"/>
      <c r="G676" s="797"/>
      <c r="H676" s="130"/>
      <c r="I676" s="118"/>
      <c r="J676" s="222"/>
      <c r="K676" s="223"/>
      <c r="L676" s="222"/>
      <c r="M676" s="224"/>
      <c r="N676" s="223"/>
      <c r="O676" s="222"/>
      <c r="P676" s="224"/>
      <c r="Q676" s="223"/>
      <c r="R676" s="225"/>
      <c r="S676" s="122"/>
      <c r="T676" s="259">
        <f t="shared" si="31"/>
        <v>0</v>
      </c>
      <c r="U676" s="356">
        <f t="shared" si="43"/>
        <v>6</v>
      </c>
    </row>
    <row r="677" spans="1:21" ht="18" customHeight="1">
      <c r="A677" s="848">
        <f t="shared" ref="A677:B677" si="44">IF(A189="","",A189)</f>
        <v>7</v>
      </c>
      <c r="B677" s="849" t="str">
        <f t="shared" si="44"/>
        <v/>
      </c>
      <c r="C677" s="854" t="str">
        <f>IF(C189="","",C189)</f>
        <v/>
      </c>
      <c r="D677" s="854" t="str">
        <f>IF(D189="","",D189)</f>
        <v/>
      </c>
      <c r="E677" s="339">
        <v>1</v>
      </c>
      <c r="F677" s="794"/>
      <c r="G677" s="795"/>
      <c r="H677" s="217"/>
      <c r="I677" s="218"/>
      <c r="J677" s="181"/>
      <c r="K677" s="219"/>
      <c r="L677" s="181"/>
      <c r="M677" s="220"/>
      <c r="N677" s="219"/>
      <c r="O677" s="181"/>
      <c r="P677" s="220"/>
      <c r="Q677" s="219"/>
      <c r="R677" s="182"/>
      <c r="S677" s="258"/>
      <c r="T677" s="221">
        <f t="shared" si="31"/>
        <v>0</v>
      </c>
      <c r="U677" s="356">
        <f t="shared" ref="U677:U686" si="45">$A$677</f>
        <v>7</v>
      </c>
    </row>
    <row r="678" spans="1:21" ht="18" customHeight="1">
      <c r="A678" s="850"/>
      <c r="B678" s="851"/>
      <c r="C678" s="855"/>
      <c r="D678" s="855"/>
      <c r="E678" s="340">
        <v>2</v>
      </c>
      <c r="F678" s="792"/>
      <c r="G678" s="793"/>
      <c r="H678" s="216"/>
      <c r="I678" s="116"/>
      <c r="J678" s="108"/>
      <c r="K678" s="119"/>
      <c r="L678" s="108"/>
      <c r="M678" s="26"/>
      <c r="N678" s="119"/>
      <c r="O678" s="108"/>
      <c r="P678" s="26"/>
      <c r="Q678" s="119"/>
      <c r="R678" s="33"/>
      <c r="S678" s="115"/>
      <c r="T678" s="45">
        <f t="shared" si="31"/>
        <v>0</v>
      </c>
      <c r="U678" s="356">
        <f t="shared" si="45"/>
        <v>7</v>
      </c>
    </row>
    <row r="679" spans="1:21" ht="18" customHeight="1">
      <c r="A679" s="850"/>
      <c r="B679" s="851"/>
      <c r="C679" s="855"/>
      <c r="D679" s="855"/>
      <c r="E679" s="340">
        <v>3</v>
      </c>
      <c r="F679" s="792"/>
      <c r="G679" s="793"/>
      <c r="H679" s="216"/>
      <c r="I679" s="116"/>
      <c r="J679" s="108"/>
      <c r="K679" s="119"/>
      <c r="L679" s="108"/>
      <c r="M679" s="26"/>
      <c r="N679" s="119"/>
      <c r="O679" s="108"/>
      <c r="P679" s="26"/>
      <c r="Q679" s="119"/>
      <c r="R679" s="33"/>
      <c r="S679" s="115"/>
      <c r="T679" s="45">
        <f t="shared" si="31"/>
        <v>0</v>
      </c>
      <c r="U679" s="356">
        <f t="shared" si="45"/>
        <v>7</v>
      </c>
    </row>
    <row r="680" spans="1:21" ht="18" customHeight="1">
      <c r="A680" s="850"/>
      <c r="B680" s="851"/>
      <c r="C680" s="855"/>
      <c r="D680" s="855"/>
      <c r="E680" s="340">
        <v>4</v>
      </c>
      <c r="F680" s="792"/>
      <c r="G680" s="793"/>
      <c r="H680" s="216"/>
      <c r="I680" s="116"/>
      <c r="J680" s="108"/>
      <c r="K680" s="119"/>
      <c r="L680" s="108"/>
      <c r="M680" s="26"/>
      <c r="N680" s="119"/>
      <c r="O680" s="108"/>
      <c r="P680" s="26"/>
      <c r="Q680" s="119"/>
      <c r="R680" s="33"/>
      <c r="S680" s="115"/>
      <c r="T680" s="45">
        <f t="shared" si="31"/>
        <v>0</v>
      </c>
      <c r="U680" s="356">
        <f t="shared" si="45"/>
        <v>7</v>
      </c>
    </row>
    <row r="681" spans="1:21" ht="18" customHeight="1">
      <c r="A681" s="850"/>
      <c r="B681" s="851"/>
      <c r="C681" s="855"/>
      <c r="D681" s="855"/>
      <c r="E681" s="340">
        <v>5</v>
      </c>
      <c r="F681" s="792"/>
      <c r="G681" s="793"/>
      <c r="H681" s="216"/>
      <c r="I681" s="116"/>
      <c r="J681" s="108"/>
      <c r="K681" s="119"/>
      <c r="L681" s="108"/>
      <c r="M681" s="26"/>
      <c r="N681" s="119"/>
      <c r="O681" s="108"/>
      <c r="P681" s="26"/>
      <c r="Q681" s="119"/>
      <c r="R681" s="33"/>
      <c r="S681" s="115"/>
      <c r="T681" s="45">
        <f t="shared" si="31"/>
        <v>0</v>
      </c>
      <c r="U681" s="356">
        <f t="shared" si="45"/>
        <v>7</v>
      </c>
    </row>
    <row r="682" spans="1:21" ht="18" customHeight="1">
      <c r="A682" s="850"/>
      <c r="B682" s="851"/>
      <c r="C682" s="855"/>
      <c r="D682" s="855"/>
      <c r="E682" s="340">
        <v>6</v>
      </c>
      <c r="F682" s="792"/>
      <c r="G682" s="793"/>
      <c r="H682" s="216"/>
      <c r="I682" s="116"/>
      <c r="J682" s="108"/>
      <c r="K682" s="119"/>
      <c r="L682" s="108"/>
      <c r="M682" s="26"/>
      <c r="N682" s="119"/>
      <c r="O682" s="108"/>
      <c r="P682" s="26"/>
      <c r="Q682" s="119"/>
      <c r="R682" s="33"/>
      <c r="S682" s="115"/>
      <c r="T682" s="45">
        <f t="shared" si="31"/>
        <v>0</v>
      </c>
      <c r="U682" s="356">
        <f t="shared" si="45"/>
        <v>7</v>
      </c>
    </row>
    <row r="683" spans="1:21" ht="18" customHeight="1">
      <c r="A683" s="850"/>
      <c r="B683" s="851"/>
      <c r="C683" s="855"/>
      <c r="D683" s="855"/>
      <c r="E683" s="340">
        <v>7</v>
      </c>
      <c r="F683" s="792"/>
      <c r="G683" s="793"/>
      <c r="H683" s="216"/>
      <c r="I683" s="116"/>
      <c r="J683" s="108"/>
      <c r="K683" s="119"/>
      <c r="L683" s="108"/>
      <c r="M683" s="26"/>
      <c r="N683" s="119"/>
      <c r="O683" s="108"/>
      <c r="P683" s="26"/>
      <c r="Q683" s="119"/>
      <c r="R683" s="33"/>
      <c r="S683" s="115"/>
      <c r="T683" s="45">
        <f t="shared" si="31"/>
        <v>0</v>
      </c>
      <c r="U683" s="356">
        <f t="shared" si="45"/>
        <v>7</v>
      </c>
    </row>
    <row r="684" spans="1:21" ht="18" customHeight="1">
      <c r="A684" s="850"/>
      <c r="B684" s="851"/>
      <c r="C684" s="855"/>
      <c r="D684" s="855"/>
      <c r="E684" s="340">
        <v>8</v>
      </c>
      <c r="F684" s="792"/>
      <c r="G684" s="793"/>
      <c r="H684" s="216"/>
      <c r="I684" s="116"/>
      <c r="J684" s="108"/>
      <c r="K684" s="119"/>
      <c r="L684" s="108"/>
      <c r="M684" s="26"/>
      <c r="N684" s="119"/>
      <c r="O684" s="108"/>
      <c r="P684" s="26"/>
      <c r="Q684" s="119"/>
      <c r="R684" s="33"/>
      <c r="S684" s="115"/>
      <c r="T684" s="45">
        <f t="shared" si="31"/>
        <v>0</v>
      </c>
      <c r="U684" s="356">
        <f t="shared" si="45"/>
        <v>7</v>
      </c>
    </row>
    <row r="685" spans="1:21" ht="18" customHeight="1">
      <c r="A685" s="850"/>
      <c r="B685" s="851"/>
      <c r="C685" s="855"/>
      <c r="D685" s="855"/>
      <c r="E685" s="340">
        <v>9</v>
      </c>
      <c r="F685" s="792"/>
      <c r="G685" s="793"/>
      <c r="H685" s="128"/>
      <c r="I685" s="117"/>
      <c r="J685" s="108"/>
      <c r="K685" s="119"/>
      <c r="L685" s="108"/>
      <c r="M685" s="26"/>
      <c r="N685" s="119"/>
      <c r="O685" s="108"/>
      <c r="P685" s="26"/>
      <c r="Q685" s="119"/>
      <c r="R685" s="33"/>
      <c r="S685" s="115"/>
      <c r="T685" s="45">
        <f t="shared" si="31"/>
        <v>0</v>
      </c>
      <c r="U685" s="356">
        <f t="shared" si="45"/>
        <v>7</v>
      </c>
    </row>
    <row r="686" spans="1:21" ht="18" customHeight="1">
      <c r="A686" s="852"/>
      <c r="B686" s="853"/>
      <c r="C686" s="856"/>
      <c r="D686" s="856"/>
      <c r="E686" s="341">
        <v>10</v>
      </c>
      <c r="F686" s="796"/>
      <c r="G686" s="797"/>
      <c r="H686" s="130"/>
      <c r="I686" s="118"/>
      <c r="J686" s="222"/>
      <c r="K686" s="223"/>
      <c r="L686" s="222"/>
      <c r="M686" s="224"/>
      <c r="N686" s="223"/>
      <c r="O686" s="222"/>
      <c r="P686" s="224"/>
      <c r="Q686" s="223"/>
      <c r="R686" s="225"/>
      <c r="S686" s="122"/>
      <c r="T686" s="259">
        <f t="shared" si="31"/>
        <v>0</v>
      </c>
      <c r="U686" s="356">
        <f t="shared" si="45"/>
        <v>7</v>
      </c>
    </row>
    <row r="687" spans="1:21" ht="18" customHeight="1">
      <c r="A687" s="848">
        <f t="shared" ref="A687:B687" si="46">IF(A219="","",A219)</f>
        <v>8</v>
      </c>
      <c r="B687" s="849" t="str">
        <f t="shared" si="46"/>
        <v/>
      </c>
      <c r="C687" s="854" t="str">
        <f>IF(C219="","",C219)</f>
        <v/>
      </c>
      <c r="D687" s="854" t="str">
        <f>IF(D219="","",D219)</f>
        <v/>
      </c>
      <c r="E687" s="339">
        <v>1</v>
      </c>
      <c r="F687" s="794"/>
      <c r="G687" s="795"/>
      <c r="H687" s="217"/>
      <c r="I687" s="218"/>
      <c r="J687" s="181"/>
      <c r="K687" s="219"/>
      <c r="L687" s="181"/>
      <c r="M687" s="220"/>
      <c r="N687" s="219"/>
      <c r="O687" s="181"/>
      <c r="P687" s="220"/>
      <c r="Q687" s="219"/>
      <c r="R687" s="182"/>
      <c r="S687" s="258"/>
      <c r="T687" s="221">
        <f t="shared" si="31"/>
        <v>0</v>
      </c>
      <c r="U687" s="356">
        <f t="shared" ref="U687:U696" si="47">$A$687</f>
        <v>8</v>
      </c>
    </row>
    <row r="688" spans="1:21" ht="18" customHeight="1">
      <c r="A688" s="850"/>
      <c r="B688" s="851"/>
      <c r="C688" s="855"/>
      <c r="D688" s="855"/>
      <c r="E688" s="340">
        <v>2</v>
      </c>
      <c r="F688" s="792"/>
      <c r="G688" s="793"/>
      <c r="H688" s="128"/>
      <c r="I688" s="117"/>
      <c r="J688" s="108"/>
      <c r="K688" s="119"/>
      <c r="L688" s="108"/>
      <c r="M688" s="26"/>
      <c r="N688" s="119"/>
      <c r="O688" s="108"/>
      <c r="P688" s="26"/>
      <c r="Q688" s="119"/>
      <c r="R688" s="33"/>
      <c r="S688" s="115"/>
      <c r="T688" s="45">
        <f t="shared" si="31"/>
        <v>0</v>
      </c>
      <c r="U688" s="356">
        <f t="shared" si="47"/>
        <v>8</v>
      </c>
    </row>
    <row r="689" spans="1:21" ht="18" customHeight="1">
      <c r="A689" s="850"/>
      <c r="B689" s="851"/>
      <c r="C689" s="855"/>
      <c r="D689" s="855"/>
      <c r="E689" s="340">
        <v>3</v>
      </c>
      <c r="F689" s="792"/>
      <c r="G689" s="793"/>
      <c r="H689" s="204"/>
      <c r="I689" s="215"/>
      <c r="J689" s="108"/>
      <c r="K689" s="119"/>
      <c r="L689" s="108"/>
      <c r="M689" s="26"/>
      <c r="N689" s="119"/>
      <c r="O689" s="108"/>
      <c r="P689" s="26"/>
      <c r="Q689" s="119"/>
      <c r="R689" s="33"/>
      <c r="S689" s="115"/>
      <c r="T689" s="45">
        <f t="shared" si="31"/>
        <v>0</v>
      </c>
      <c r="U689" s="356">
        <f t="shared" si="47"/>
        <v>8</v>
      </c>
    </row>
    <row r="690" spans="1:21" ht="18" customHeight="1">
      <c r="A690" s="850"/>
      <c r="B690" s="851"/>
      <c r="C690" s="855"/>
      <c r="D690" s="855"/>
      <c r="E690" s="340">
        <v>4</v>
      </c>
      <c r="F690" s="792"/>
      <c r="G690" s="793"/>
      <c r="H690" s="204"/>
      <c r="I690" s="215"/>
      <c r="J690" s="108"/>
      <c r="K690" s="119"/>
      <c r="L690" s="108"/>
      <c r="M690" s="26"/>
      <c r="N690" s="119"/>
      <c r="O690" s="108"/>
      <c r="P690" s="26"/>
      <c r="Q690" s="119"/>
      <c r="R690" s="33"/>
      <c r="S690" s="115"/>
      <c r="T690" s="45">
        <f t="shared" si="31"/>
        <v>0</v>
      </c>
      <c r="U690" s="356">
        <f t="shared" si="47"/>
        <v>8</v>
      </c>
    </row>
    <row r="691" spans="1:21" ht="18" customHeight="1">
      <c r="A691" s="850"/>
      <c r="B691" s="851"/>
      <c r="C691" s="855"/>
      <c r="D691" s="855"/>
      <c r="E691" s="340">
        <v>5</v>
      </c>
      <c r="F691" s="792"/>
      <c r="G691" s="793"/>
      <c r="H691" s="204"/>
      <c r="I691" s="215"/>
      <c r="J691" s="108"/>
      <c r="K691" s="119"/>
      <c r="L691" s="108"/>
      <c r="M691" s="26"/>
      <c r="N691" s="119"/>
      <c r="O691" s="108"/>
      <c r="P691" s="26"/>
      <c r="Q691" s="119"/>
      <c r="R691" s="33"/>
      <c r="S691" s="115"/>
      <c r="T691" s="45">
        <f t="shared" si="31"/>
        <v>0</v>
      </c>
      <c r="U691" s="356">
        <f t="shared" si="47"/>
        <v>8</v>
      </c>
    </row>
    <row r="692" spans="1:21" ht="18" customHeight="1">
      <c r="A692" s="850"/>
      <c r="B692" s="851"/>
      <c r="C692" s="855"/>
      <c r="D692" s="855"/>
      <c r="E692" s="340">
        <v>6</v>
      </c>
      <c r="F692" s="792"/>
      <c r="G692" s="793"/>
      <c r="H692" s="204"/>
      <c r="I692" s="215"/>
      <c r="J692" s="108"/>
      <c r="K692" s="119"/>
      <c r="L692" s="108"/>
      <c r="M692" s="26"/>
      <c r="N692" s="119"/>
      <c r="O692" s="108"/>
      <c r="P692" s="26"/>
      <c r="Q692" s="119"/>
      <c r="R692" s="33"/>
      <c r="S692" s="115"/>
      <c r="T692" s="45">
        <f t="shared" si="31"/>
        <v>0</v>
      </c>
      <c r="U692" s="356">
        <f t="shared" si="47"/>
        <v>8</v>
      </c>
    </row>
    <row r="693" spans="1:21" ht="18" customHeight="1">
      <c r="A693" s="850"/>
      <c r="B693" s="851"/>
      <c r="C693" s="855"/>
      <c r="D693" s="855"/>
      <c r="E693" s="340">
        <v>7</v>
      </c>
      <c r="F693" s="792"/>
      <c r="G693" s="793"/>
      <c r="H693" s="204"/>
      <c r="I693" s="215"/>
      <c r="J693" s="108"/>
      <c r="K693" s="119"/>
      <c r="L693" s="108"/>
      <c r="M693" s="26"/>
      <c r="N693" s="119"/>
      <c r="O693" s="108"/>
      <c r="P693" s="26"/>
      <c r="Q693" s="119"/>
      <c r="R693" s="33"/>
      <c r="S693" s="115"/>
      <c r="T693" s="45">
        <f t="shared" si="31"/>
        <v>0</v>
      </c>
      <c r="U693" s="356">
        <f t="shared" si="47"/>
        <v>8</v>
      </c>
    </row>
    <row r="694" spans="1:21" ht="18" customHeight="1">
      <c r="A694" s="850"/>
      <c r="B694" s="851"/>
      <c r="C694" s="855"/>
      <c r="D694" s="855"/>
      <c r="E694" s="340">
        <v>8</v>
      </c>
      <c r="F694" s="792"/>
      <c r="G694" s="793"/>
      <c r="H694" s="204"/>
      <c r="I694" s="215"/>
      <c r="J694" s="108"/>
      <c r="K694" s="119"/>
      <c r="L694" s="108"/>
      <c r="M694" s="26"/>
      <c r="N694" s="119"/>
      <c r="O694" s="108"/>
      <c r="P694" s="26"/>
      <c r="Q694" s="119"/>
      <c r="R694" s="33"/>
      <c r="S694" s="115"/>
      <c r="T694" s="45">
        <f t="shared" si="31"/>
        <v>0</v>
      </c>
      <c r="U694" s="356">
        <f t="shared" si="47"/>
        <v>8</v>
      </c>
    </row>
    <row r="695" spans="1:21" ht="18" customHeight="1">
      <c r="A695" s="850"/>
      <c r="B695" s="851"/>
      <c r="C695" s="855"/>
      <c r="D695" s="855"/>
      <c r="E695" s="340">
        <v>9</v>
      </c>
      <c r="F695" s="792"/>
      <c r="G695" s="793"/>
      <c r="H695" s="204"/>
      <c r="I695" s="215"/>
      <c r="J695" s="108"/>
      <c r="K695" s="119"/>
      <c r="L695" s="108"/>
      <c r="M695" s="26"/>
      <c r="N695" s="119"/>
      <c r="O695" s="108"/>
      <c r="P695" s="26"/>
      <c r="Q695" s="119"/>
      <c r="R695" s="33"/>
      <c r="S695" s="115"/>
      <c r="T695" s="45">
        <f t="shared" si="31"/>
        <v>0</v>
      </c>
      <c r="U695" s="356">
        <f t="shared" si="47"/>
        <v>8</v>
      </c>
    </row>
    <row r="696" spans="1:21" ht="18" customHeight="1">
      <c r="A696" s="852"/>
      <c r="B696" s="853"/>
      <c r="C696" s="856"/>
      <c r="D696" s="856"/>
      <c r="E696" s="341">
        <v>10</v>
      </c>
      <c r="F696" s="796"/>
      <c r="G696" s="797"/>
      <c r="H696" s="130"/>
      <c r="I696" s="118"/>
      <c r="J696" s="222"/>
      <c r="K696" s="223"/>
      <c r="L696" s="222"/>
      <c r="M696" s="224"/>
      <c r="N696" s="223"/>
      <c r="O696" s="222"/>
      <c r="P696" s="224"/>
      <c r="Q696" s="223"/>
      <c r="R696" s="225"/>
      <c r="S696" s="122"/>
      <c r="T696" s="259">
        <f t="shared" si="31"/>
        <v>0</v>
      </c>
      <c r="U696" s="356">
        <f t="shared" si="47"/>
        <v>8</v>
      </c>
    </row>
    <row r="697" spans="1:21" ht="18" customHeight="1">
      <c r="A697" s="848">
        <f t="shared" ref="A697:B697" si="48">IF(A249="","",A249)</f>
        <v>9</v>
      </c>
      <c r="B697" s="849" t="str">
        <f t="shared" si="48"/>
        <v/>
      </c>
      <c r="C697" s="854" t="str">
        <f>IF(C249="","",C249)</f>
        <v/>
      </c>
      <c r="D697" s="854" t="str">
        <f>IF(D249="","",D249)</f>
        <v/>
      </c>
      <c r="E697" s="339">
        <v>1</v>
      </c>
      <c r="F697" s="794"/>
      <c r="G697" s="795"/>
      <c r="H697" s="217"/>
      <c r="I697" s="218"/>
      <c r="J697" s="181"/>
      <c r="K697" s="219"/>
      <c r="L697" s="181"/>
      <c r="M697" s="220"/>
      <c r="N697" s="219"/>
      <c r="O697" s="181"/>
      <c r="P697" s="220"/>
      <c r="Q697" s="219"/>
      <c r="R697" s="182"/>
      <c r="S697" s="258"/>
      <c r="T697" s="221">
        <f t="shared" si="31"/>
        <v>0</v>
      </c>
      <c r="U697" s="356">
        <f t="shared" ref="U697:U706" si="49">$A$697</f>
        <v>9</v>
      </c>
    </row>
    <row r="698" spans="1:21" ht="18" customHeight="1">
      <c r="A698" s="850"/>
      <c r="B698" s="851"/>
      <c r="C698" s="855"/>
      <c r="D698" s="855"/>
      <c r="E698" s="340">
        <v>2</v>
      </c>
      <c r="F698" s="792"/>
      <c r="G698" s="793"/>
      <c r="H698" s="216"/>
      <c r="I698" s="116"/>
      <c r="J698" s="108"/>
      <c r="K698" s="119"/>
      <c r="L698" s="108"/>
      <c r="M698" s="26"/>
      <c r="N698" s="119"/>
      <c r="O698" s="108"/>
      <c r="P698" s="26"/>
      <c r="Q698" s="119"/>
      <c r="R698" s="33"/>
      <c r="S698" s="115"/>
      <c r="T698" s="45">
        <f t="shared" si="31"/>
        <v>0</v>
      </c>
      <c r="U698" s="356">
        <f t="shared" si="49"/>
        <v>9</v>
      </c>
    </row>
    <row r="699" spans="1:21" ht="18" customHeight="1">
      <c r="A699" s="850"/>
      <c r="B699" s="851"/>
      <c r="C699" s="855"/>
      <c r="D699" s="855"/>
      <c r="E699" s="340">
        <v>3</v>
      </c>
      <c r="F699" s="792"/>
      <c r="G699" s="793"/>
      <c r="H699" s="216"/>
      <c r="I699" s="116"/>
      <c r="J699" s="108"/>
      <c r="K699" s="119"/>
      <c r="L699" s="108"/>
      <c r="M699" s="26"/>
      <c r="N699" s="119"/>
      <c r="O699" s="108"/>
      <c r="P699" s="26"/>
      <c r="Q699" s="119"/>
      <c r="R699" s="33"/>
      <c r="S699" s="115"/>
      <c r="T699" s="45">
        <f t="shared" si="31"/>
        <v>0</v>
      </c>
      <c r="U699" s="356">
        <f t="shared" si="49"/>
        <v>9</v>
      </c>
    </row>
    <row r="700" spans="1:21" ht="18" customHeight="1">
      <c r="A700" s="850"/>
      <c r="B700" s="851"/>
      <c r="C700" s="855"/>
      <c r="D700" s="855"/>
      <c r="E700" s="340">
        <v>4</v>
      </c>
      <c r="F700" s="792"/>
      <c r="G700" s="793"/>
      <c r="H700" s="216"/>
      <c r="I700" s="116"/>
      <c r="J700" s="108"/>
      <c r="K700" s="119"/>
      <c r="L700" s="108"/>
      <c r="M700" s="26"/>
      <c r="N700" s="119"/>
      <c r="O700" s="108"/>
      <c r="P700" s="26"/>
      <c r="Q700" s="119"/>
      <c r="R700" s="33"/>
      <c r="S700" s="115"/>
      <c r="T700" s="45">
        <f t="shared" si="31"/>
        <v>0</v>
      </c>
      <c r="U700" s="356">
        <f t="shared" si="49"/>
        <v>9</v>
      </c>
    </row>
    <row r="701" spans="1:21" ht="18" customHeight="1">
      <c r="A701" s="850"/>
      <c r="B701" s="851"/>
      <c r="C701" s="855"/>
      <c r="D701" s="855"/>
      <c r="E701" s="340">
        <v>5</v>
      </c>
      <c r="F701" s="792"/>
      <c r="G701" s="793"/>
      <c r="H701" s="216"/>
      <c r="I701" s="116"/>
      <c r="J701" s="108"/>
      <c r="K701" s="119"/>
      <c r="L701" s="108"/>
      <c r="M701" s="26"/>
      <c r="N701" s="119"/>
      <c r="O701" s="108"/>
      <c r="P701" s="26"/>
      <c r="Q701" s="119"/>
      <c r="R701" s="33"/>
      <c r="S701" s="115"/>
      <c r="T701" s="45">
        <f t="shared" si="31"/>
        <v>0</v>
      </c>
      <c r="U701" s="356">
        <f t="shared" si="49"/>
        <v>9</v>
      </c>
    </row>
    <row r="702" spans="1:21" ht="18" customHeight="1">
      <c r="A702" s="850"/>
      <c r="B702" s="851"/>
      <c r="C702" s="855"/>
      <c r="D702" s="855"/>
      <c r="E702" s="340">
        <v>6</v>
      </c>
      <c r="F702" s="792"/>
      <c r="G702" s="793"/>
      <c r="H702" s="216"/>
      <c r="I702" s="116"/>
      <c r="J702" s="108"/>
      <c r="K702" s="119"/>
      <c r="L702" s="108"/>
      <c r="M702" s="26"/>
      <c r="N702" s="119"/>
      <c r="O702" s="108"/>
      <c r="P702" s="26"/>
      <c r="Q702" s="119"/>
      <c r="R702" s="33"/>
      <c r="S702" s="115"/>
      <c r="T702" s="45">
        <f t="shared" si="31"/>
        <v>0</v>
      </c>
      <c r="U702" s="356">
        <f t="shared" si="49"/>
        <v>9</v>
      </c>
    </row>
    <row r="703" spans="1:21" ht="18" customHeight="1">
      <c r="A703" s="850"/>
      <c r="B703" s="851"/>
      <c r="C703" s="855"/>
      <c r="D703" s="855"/>
      <c r="E703" s="340">
        <v>7</v>
      </c>
      <c r="F703" s="792"/>
      <c r="G703" s="793"/>
      <c r="H703" s="216"/>
      <c r="I703" s="116"/>
      <c r="J703" s="108"/>
      <c r="K703" s="119"/>
      <c r="L703" s="108"/>
      <c r="M703" s="26"/>
      <c r="N703" s="119"/>
      <c r="O703" s="108"/>
      <c r="P703" s="26"/>
      <c r="Q703" s="119"/>
      <c r="R703" s="33"/>
      <c r="S703" s="115"/>
      <c r="T703" s="45">
        <f t="shared" si="31"/>
        <v>0</v>
      </c>
      <c r="U703" s="356">
        <f t="shared" si="49"/>
        <v>9</v>
      </c>
    </row>
    <row r="704" spans="1:21" ht="18" customHeight="1">
      <c r="A704" s="850"/>
      <c r="B704" s="851"/>
      <c r="C704" s="855"/>
      <c r="D704" s="855"/>
      <c r="E704" s="340">
        <v>8</v>
      </c>
      <c r="F704" s="792"/>
      <c r="G704" s="793"/>
      <c r="H704" s="216"/>
      <c r="I704" s="116"/>
      <c r="J704" s="108"/>
      <c r="K704" s="119"/>
      <c r="L704" s="108"/>
      <c r="M704" s="26"/>
      <c r="N704" s="119"/>
      <c r="O704" s="108"/>
      <c r="P704" s="26"/>
      <c r="Q704" s="119"/>
      <c r="R704" s="33"/>
      <c r="S704" s="115"/>
      <c r="T704" s="45">
        <f t="shared" si="31"/>
        <v>0</v>
      </c>
      <c r="U704" s="356">
        <f t="shared" si="49"/>
        <v>9</v>
      </c>
    </row>
    <row r="705" spans="1:21" ht="18" customHeight="1">
      <c r="A705" s="850"/>
      <c r="B705" s="851"/>
      <c r="C705" s="855"/>
      <c r="D705" s="855"/>
      <c r="E705" s="340">
        <v>9</v>
      </c>
      <c r="F705" s="792"/>
      <c r="G705" s="793"/>
      <c r="H705" s="128"/>
      <c r="I705" s="117"/>
      <c r="J705" s="108"/>
      <c r="K705" s="119"/>
      <c r="L705" s="108"/>
      <c r="M705" s="26"/>
      <c r="N705" s="119"/>
      <c r="O705" s="108"/>
      <c r="P705" s="26"/>
      <c r="Q705" s="119"/>
      <c r="R705" s="33"/>
      <c r="S705" s="115"/>
      <c r="T705" s="45">
        <f t="shared" si="31"/>
        <v>0</v>
      </c>
      <c r="U705" s="356">
        <f t="shared" si="49"/>
        <v>9</v>
      </c>
    </row>
    <row r="706" spans="1:21" ht="18" customHeight="1">
      <c r="A706" s="852"/>
      <c r="B706" s="853"/>
      <c r="C706" s="856"/>
      <c r="D706" s="856"/>
      <c r="E706" s="341">
        <v>10</v>
      </c>
      <c r="F706" s="796"/>
      <c r="G706" s="797"/>
      <c r="H706" s="130"/>
      <c r="I706" s="118"/>
      <c r="J706" s="222"/>
      <c r="K706" s="223"/>
      <c r="L706" s="222"/>
      <c r="M706" s="224"/>
      <c r="N706" s="223"/>
      <c r="O706" s="222"/>
      <c r="P706" s="224"/>
      <c r="Q706" s="223"/>
      <c r="R706" s="225"/>
      <c r="S706" s="122"/>
      <c r="T706" s="259">
        <f t="shared" si="31"/>
        <v>0</v>
      </c>
      <c r="U706" s="356">
        <f t="shared" si="49"/>
        <v>9</v>
      </c>
    </row>
    <row r="707" spans="1:21" ht="18" customHeight="1">
      <c r="A707" s="848">
        <f t="shared" ref="A707:B707" si="50">IF(A279="","",A279)</f>
        <v>10</v>
      </c>
      <c r="B707" s="849" t="str">
        <f t="shared" si="50"/>
        <v/>
      </c>
      <c r="C707" s="854" t="str">
        <f>IF(C279="","",C279)</f>
        <v/>
      </c>
      <c r="D707" s="854" t="str">
        <f>IF(D279="","",D279)</f>
        <v/>
      </c>
      <c r="E707" s="339">
        <v>1</v>
      </c>
      <c r="F707" s="794"/>
      <c r="G707" s="795"/>
      <c r="H707" s="217"/>
      <c r="I707" s="218"/>
      <c r="J707" s="181"/>
      <c r="K707" s="219"/>
      <c r="L707" s="181"/>
      <c r="M707" s="220"/>
      <c r="N707" s="219"/>
      <c r="O707" s="181"/>
      <c r="P707" s="220"/>
      <c r="Q707" s="219"/>
      <c r="R707" s="182"/>
      <c r="S707" s="258"/>
      <c r="T707" s="221">
        <f t="shared" si="31"/>
        <v>0</v>
      </c>
      <c r="U707" s="356">
        <f t="shared" ref="U707:U716" si="51">$A$707</f>
        <v>10</v>
      </c>
    </row>
    <row r="708" spans="1:21" ht="18" customHeight="1">
      <c r="A708" s="850"/>
      <c r="B708" s="851"/>
      <c r="C708" s="855"/>
      <c r="D708" s="855"/>
      <c r="E708" s="340">
        <v>2</v>
      </c>
      <c r="F708" s="792"/>
      <c r="G708" s="793"/>
      <c r="H708" s="216"/>
      <c r="I708" s="116"/>
      <c r="J708" s="108"/>
      <c r="K708" s="119"/>
      <c r="L708" s="108"/>
      <c r="M708" s="26"/>
      <c r="N708" s="119"/>
      <c r="O708" s="108"/>
      <c r="P708" s="26"/>
      <c r="Q708" s="119"/>
      <c r="R708" s="33"/>
      <c r="S708" s="115"/>
      <c r="T708" s="45">
        <f t="shared" si="31"/>
        <v>0</v>
      </c>
      <c r="U708" s="356">
        <f t="shared" si="51"/>
        <v>10</v>
      </c>
    </row>
    <row r="709" spans="1:21" ht="18" customHeight="1">
      <c r="A709" s="850"/>
      <c r="B709" s="851"/>
      <c r="C709" s="855"/>
      <c r="D709" s="855"/>
      <c r="E709" s="340">
        <v>3</v>
      </c>
      <c r="F709" s="792"/>
      <c r="G709" s="793"/>
      <c r="H709" s="216"/>
      <c r="I709" s="116"/>
      <c r="J709" s="108"/>
      <c r="K709" s="119"/>
      <c r="L709" s="108"/>
      <c r="M709" s="26"/>
      <c r="N709" s="119"/>
      <c r="O709" s="108"/>
      <c r="P709" s="26"/>
      <c r="Q709" s="119"/>
      <c r="R709" s="33"/>
      <c r="S709" s="115"/>
      <c r="T709" s="45">
        <f t="shared" si="31"/>
        <v>0</v>
      </c>
      <c r="U709" s="356">
        <f t="shared" si="51"/>
        <v>10</v>
      </c>
    </row>
    <row r="710" spans="1:21" ht="18" customHeight="1">
      <c r="A710" s="850"/>
      <c r="B710" s="851"/>
      <c r="C710" s="855"/>
      <c r="D710" s="855"/>
      <c r="E710" s="340">
        <v>4</v>
      </c>
      <c r="F710" s="792"/>
      <c r="G710" s="793"/>
      <c r="H710" s="216"/>
      <c r="I710" s="116"/>
      <c r="J710" s="108"/>
      <c r="K710" s="119"/>
      <c r="L710" s="108"/>
      <c r="M710" s="26"/>
      <c r="N710" s="119"/>
      <c r="O710" s="108"/>
      <c r="P710" s="26"/>
      <c r="Q710" s="119"/>
      <c r="R710" s="33"/>
      <c r="S710" s="115"/>
      <c r="T710" s="45">
        <f t="shared" si="31"/>
        <v>0</v>
      </c>
      <c r="U710" s="356">
        <f t="shared" si="51"/>
        <v>10</v>
      </c>
    </row>
    <row r="711" spans="1:21" ht="18" customHeight="1">
      <c r="A711" s="850"/>
      <c r="B711" s="851"/>
      <c r="C711" s="855"/>
      <c r="D711" s="855"/>
      <c r="E711" s="340">
        <v>5</v>
      </c>
      <c r="F711" s="792"/>
      <c r="G711" s="793"/>
      <c r="H711" s="216"/>
      <c r="I711" s="116"/>
      <c r="J711" s="108"/>
      <c r="K711" s="119"/>
      <c r="L711" s="108"/>
      <c r="M711" s="26"/>
      <c r="N711" s="119"/>
      <c r="O711" s="108"/>
      <c r="P711" s="26"/>
      <c r="Q711" s="119"/>
      <c r="R711" s="33"/>
      <c r="S711" s="115"/>
      <c r="T711" s="45">
        <f t="shared" si="31"/>
        <v>0</v>
      </c>
      <c r="U711" s="356">
        <f t="shared" si="51"/>
        <v>10</v>
      </c>
    </row>
    <row r="712" spans="1:21" ht="18" customHeight="1">
      <c r="A712" s="850"/>
      <c r="B712" s="851"/>
      <c r="C712" s="855"/>
      <c r="D712" s="855"/>
      <c r="E712" s="340">
        <v>6</v>
      </c>
      <c r="F712" s="792"/>
      <c r="G712" s="793"/>
      <c r="H712" s="216"/>
      <c r="I712" s="116"/>
      <c r="J712" s="108"/>
      <c r="K712" s="119"/>
      <c r="L712" s="108"/>
      <c r="M712" s="26"/>
      <c r="N712" s="119"/>
      <c r="O712" s="108"/>
      <c r="P712" s="26"/>
      <c r="Q712" s="119"/>
      <c r="R712" s="33"/>
      <c r="S712" s="115"/>
      <c r="T712" s="45">
        <f t="shared" si="31"/>
        <v>0</v>
      </c>
      <c r="U712" s="356">
        <f t="shared" si="51"/>
        <v>10</v>
      </c>
    </row>
    <row r="713" spans="1:21" ht="18" customHeight="1">
      <c r="A713" s="850"/>
      <c r="B713" s="851"/>
      <c r="C713" s="855"/>
      <c r="D713" s="855"/>
      <c r="E713" s="340">
        <v>7</v>
      </c>
      <c r="F713" s="792"/>
      <c r="G713" s="793"/>
      <c r="H713" s="216"/>
      <c r="I713" s="116"/>
      <c r="J713" s="108"/>
      <c r="K713" s="119"/>
      <c r="L713" s="108"/>
      <c r="M713" s="26"/>
      <c r="N713" s="119"/>
      <c r="O713" s="108"/>
      <c r="P713" s="26"/>
      <c r="Q713" s="119"/>
      <c r="R713" s="33"/>
      <c r="S713" s="115"/>
      <c r="T713" s="45">
        <f t="shared" si="31"/>
        <v>0</v>
      </c>
      <c r="U713" s="356">
        <f t="shared" si="51"/>
        <v>10</v>
      </c>
    </row>
    <row r="714" spans="1:21" ht="18" customHeight="1">
      <c r="A714" s="850"/>
      <c r="B714" s="851"/>
      <c r="C714" s="855"/>
      <c r="D714" s="855"/>
      <c r="E714" s="340">
        <v>8</v>
      </c>
      <c r="F714" s="792"/>
      <c r="G714" s="793"/>
      <c r="H714" s="216"/>
      <c r="I714" s="116"/>
      <c r="J714" s="108"/>
      <c r="K714" s="119"/>
      <c r="L714" s="108"/>
      <c r="M714" s="26"/>
      <c r="N714" s="119"/>
      <c r="O714" s="108"/>
      <c r="P714" s="26"/>
      <c r="Q714" s="119"/>
      <c r="R714" s="33"/>
      <c r="S714" s="115"/>
      <c r="T714" s="45">
        <f t="shared" si="31"/>
        <v>0</v>
      </c>
      <c r="U714" s="356">
        <f t="shared" si="51"/>
        <v>10</v>
      </c>
    </row>
    <row r="715" spans="1:21" ht="18" customHeight="1">
      <c r="A715" s="850"/>
      <c r="B715" s="851"/>
      <c r="C715" s="855"/>
      <c r="D715" s="855"/>
      <c r="E715" s="340">
        <v>9</v>
      </c>
      <c r="F715" s="792"/>
      <c r="G715" s="793"/>
      <c r="H715" s="128"/>
      <c r="I715" s="117"/>
      <c r="J715" s="108"/>
      <c r="K715" s="119"/>
      <c r="L715" s="108"/>
      <c r="M715" s="26"/>
      <c r="N715" s="119"/>
      <c r="O715" s="108"/>
      <c r="P715" s="26"/>
      <c r="Q715" s="119"/>
      <c r="R715" s="33"/>
      <c r="S715" s="115"/>
      <c r="T715" s="45">
        <f t="shared" si="31"/>
        <v>0</v>
      </c>
      <c r="U715" s="356">
        <f t="shared" si="51"/>
        <v>10</v>
      </c>
    </row>
    <row r="716" spans="1:21" ht="18" customHeight="1">
      <c r="A716" s="852"/>
      <c r="B716" s="853"/>
      <c r="C716" s="856"/>
      <c r="D716" s="856"/>
      <c r="E716" s="341">
        <v>10</v>
      </c>
      <c r="F716" s="796"/>
      <c r="G716" s="797"/>
      <c r="H716" s="130"/>
      <c r="I716" s="118"/>
      <c r="J716" s="222"/>
      <c r="K716" s="223"/>
      <c r="L716" s="222"/>
      <c r="M716" s="224"/>
      <c r="N716" s="223"/>
      <c r="O716" s="222"/>
      <c r="P716" s="224"/>
      <c r="Q716" s="223"/>
      <c r="R716" s="225"/>
      <c r="S716" s="122"/>
      <c r="T716" s="259">
        <f t="shared" si="31"/>
        <v>0</v>
      </c>
      <c r="U716" s="356">
        <f t="shared" si="51"/>
        <v>10</v>
      </c>
    </row>
    <row r="717" spans="1:21" ht="18" customHeight="1">
      <c r="A717" s="848">
        <f t="shared" ref="A717:B717" si="52">IF(A309="","",A309)</f>
        <v>11</v>
      </c>
      <c r="B717" s="849" t="str">
        <f t="shared" si="52"/>
        <v/>
      </c>
      <c r="C717" s="854" t="str">
        <f>IF(C309="","",C309)</f>
        <v/>
      </c>
      <c r="D717" s="854" t="str">
        <f>IF(D309="","",D309)</f>
        <v/>
      </c>
      <c r="E717" s="339">
        <v>1</v>
      </c>
      <c r="F717" s="794"/>
      <c r="G717" s="795"/>
      <c r="H717" s="217"/>
      <c r="I717" s="218"/>
      <c r="J717" s="181"/>
      <c r="K717" s="219"/>
      <c r="L717" s="181"/>
      <c r="M717" s="220"/>
      <c r="N717" s="219"/>
      <c r="O717" s="181"/>
      <c r="P717" s="220"/>
      <c r="Q717" s="219"/>
      <c r="R717" s="182"/>
      <c r="S717" s="258"/>
      <c r="T717" s="221">
        <f t="shared" si="31"/>
        <v>0</v>
      </c>
      <c r="U717" s="356">
        <f t="shared" ref="U717:U726" si="53">$A$717</f>
        <v>11</v>
      </c>
    </row>
    <row r="718" spans="1:21" ht="18" customHeight="1">
      <c r="A718" s="850"/>
      <c r="B718" s="851"/>
      <c r="C718" s="855"/>
      <c r="D718" s="855"/>
      <c r="E718" s="340">
        <v>2</v>
      </c>
      <c r="F718" s="792"/>
      <c r="G718" s="793"/>
      <c r="H718" s="216"/>
      <c r="I718" s="116"/>
      <c r="J718" s="108"/>
      <c r="K718" s="119"/>
      <c r="L718" s="108"/>
      <c r="M718" s="26"/>
      <c r="N718" s="119"/>
      <c r="O718" s="108"/>
      <c r="P718" s="26"/>
      <c r="Q718" s="119"/>
      <c r="R718" s="33"/>
      <c r="S718" s="115"/>
      <c r="T718" s="45">
        <f t="shared" si="31"/>
        <v>0</v>
      </c>
      <c r="U718" s="356">
        <f t="shared" si="53"/>
        <v>11</v>
      </c>
    </row>
    <row r="719" spans="1:21" ht="18" customHeight="1">
      <c r="A719" s="850"/>
      <c r="B719" s="851"/>
      <c r="C719" s="855"/>
      <c r="D719" s="855"/>
      <c r="E719" s="340">
        <v>3</v>
      </c>
      <c r="F719" s="792"/>
      <c r="G719" s="793"/>
      <c r="H719" s="216"/>
      <c r="I719" s="116"/>
      <c r="J719" s="108"/>
      <c r="K719" s="119"/>
      <c r="L719" s="108"/>
      <c r="M719" s="26"/>
      <c r="N719" s="119"/>
      <c r="O719" s="108"/>
      <c r="P719" s="26"/>
      <c r="Q719" s="119"/>
      <c r="R719" s="33"/>
      <c r="S719" s="115"/>
      <c r="T719" s="45">
        <f t="shared" si="31"/>
        <v>0</v>
      </c>
      <c r="U719" s="356">
        <f t="shared" si="53"/>
        <v>11</v>
      </c>
    </row>
    <row r="720" spans="1:21" ht="18" customHeight="1">
      <c r="A720" s="850"/>
      <c r="B720" s="851"/>
      <c r="C720" s="855"/>
      <c r="D720" s="855"/>
      <c r="E720" s="340">
        <v>4</v>
      </c>
      <c r="F720" s="792"/>
      <c r="G720" s="793"/>
      <c r="H720" s="216"/>
      <c r="I720" s="116"/>
      <c r="J720" s="108"/>
      <c r="K720" s="119"/>
      <c r="L720" s="108"/>
      <c r="M720" s="26"/>
      <c r="N720" s="119"/>
      <c r="O720" s="108"/>
      <c r="P720" s="26"/>
      <c r="Q720" s="119"/>
      <c r="R720" s="33"/>
      <c r="S720" s="115"/>
      <c r="T720" s="45">
        <f t="shared" si="31"/>
        <v>0</v>
      </c>
      <c r="U720" s="356">
        <f t="shared" si="53"/>
        <v>11</v>
      </c>
    </row>
    <row r="721" spans="1:21" ht="18" customHeight="1">
      <c r="A721" s="850"/>
      <c r="B721" s="851"/>
      <c r="C721" s="855"/>
      <c r="D721" s="855"/>
      <c r="E721" s="340">
        <v>5</v>
      </c>
      <c r="F721" s="792"/>
      <c r="G721" s="793"/>
      <c r="H721" s="216"/>
      <c r="I721" s="116"/>
      <c r="J721" s="108"/>
      <c r="K721" s="119"/>
      <c r="L721" s="108"/>
      <c r="M721" s="26"/>
      <c r="N721" s="119"/>
      <c r="O721" s="108"/>
      <c r="P721" s="26"/>
      <c r="Q721" s="119"/>
      <c r="R721" s="33"/>
      <c r="S721" s="115"/>
      <c r="T721" s="45">
        <f t="shared" si="31"/>
        <v>0</v>
      </c>
      <c r="U721" s="356">
        <f t="shared" si="53"/>
        <v>11</v>
      </c>
    </row>
    <row r="722" spans="1:21" ht="18" customHeight="1">
      <c r="A722" s="850"/>
      <c r="B722" s="851"/>
      <c r="C722" s="855"/>
      <c r="D722" s="855"/>
      <c r="E722" s="340">
        <v>6</v>
      </c>
      <c r="F722" s="792"/>
      <c r="G722" s="793"/>
      <c r="H722" s="216"/>
      <c r="I722" s="116"/>
      <c r="J722" s="108"/>
      <c r="K722" s="119"/>
      <c r="L722" s="108"/>
      <c r="M722" s="26"/>
      <c r="N722" s="119"/>
      <c r="O722" s="108"/>
      <c r="P722" s="26"/>
      <c r="Q722" s="119"/>
      <c r="R722" s="33"/>
      <c r="S722" s="115"/>
      <c r="T722" s="45">
        <f t="shared" si="31"/>
        <v>0</v>
      </c>
      <c r="U722" s="356">
        <f t="shared" si="53"/>
        <v>11</v>
      </c>
    </row>
    <row r="723" spans="1:21" ht="18" customHeight="1">
      <c r="A723" s="850"/>
      <c r="B723" s="851"/>
      <c r="C723" s="855"/>
      <c r="D723" s="855"/>
      <c r="E723" s="340">
        <v>7</v>
      </c>
      <c r="F723" s="792"/>
      <c r="G723" s="793"/>
      <c r="H723" s="216"/>
      <c r="I723" s="116"/>
      <c r="J723" s="108"/>
      <c r="K723" s="119"/>
      <c r="L723" s="108"/>
      <c r="M723" s="26"/>
      <c r="N723" s="119"/>
      <c r="O723" s="108"/>
      <c r="P723" s="26"/>
      <c r="Q723" s="119"/>
      <c r="R723" s="33"/>
      <c r="S723" s="115"/>
      <c r="T723" s="45">
        <f t="shared" si="31"/>
        <v>0</v>
      </c>
      <c r="U723" s="356">
        <f t="shared" si="53"/>
        <v>11</v>
      </c>
    </row>
    <row r="724" spans="1:21" ht="18" customHeight="1">
      <c r="A724" s="850"/>
      <c r="B724" s="851"/>
      <c r="C724" s="855"/>
      <c r="D724" s="855"/>
      <c r="E724" s="340">
        <v>8</v>
      </c>
      <c r="F724" s="792"/>
      <c r="G724" s="793"/>
      <c r="H724" s="216"/>
      <c r="I724" s="116"/>
      <c r="J724" s="108"/>
      <c r="K724" s="119"/>
      <c r="L724" s="108"/>
      <c r="M724" s="26"/>
      <c r="N724" s="119"/>
      <c r="O724" s="108"/>
      <c r="P724" s="26"/>
      <c r="Q724" s="119"/>
      <c r="R724" s="33"/>
      <c r="S724" s="115"/>
      <c r="T724" s="45">
        <f t="shared" si="31"/>
        <v>0</v>
      </c>
      <c r="U724" s="356">
        <f t="shared" si="53"/>
        <v>11</v>
      </c>
    </row>
    <row r="725" spans="1:21" ht="18" customHeight="1">
      <c r="A725" s="850"/>
      <c r="B725" s="851"/>
      <c r="C725" s="855"/>
      <c r="D725" s="855"/>
      <c r="E725" s="340">
        <v>9</v>
      </c>
      <c r="F725" s="792"/>
      <c r="G725" s="793"/>
      <c r="H725" s="128"/>
      <c r="I725" s="117"/>
      <c r="J725" s="108"/>
      <c r="K725" s="119"/>
      <c r="L725" s="108"/>
      <c r="M725" s="26"/>
      <c r="N725" s="119"/>
      <c r="O725" s="108"/>
      <c r="P725" s="26"/>
      <c r="Q725" s="119"/>
      <c r="R725" s="33"/>
      <c r="S725" s="115"/>
      <c r="T725" s="45">
        <f t="shared" si="31"/>
        <v>0</v>
      </c>
      <c r="U725" s="356">
        <f t="shared" si="53"/>
        <v>11</v>
      </c>
    </row>
    <row r="726" spans="1:21" ht="18" customHeight="1">
      <c r="A726" s="852"/>
      <c r="B726" s="853"/>
      <c r="C726" s="856"/>
      <c r="D726" s="856"/>
      <c r="E726" s="341">
        <v>10</v>
      </c>
      <c r="F726" s="796"/>
      <c r="G726" s="797"/>
      <c r="H726" s="130"/>
      <c r="I726" s="118"/>
      <c r="J726" s="222"/>
      <c r="K726" s="223"/>
      <c r="L726" s="222"/>
      <c r="M726" s="224"/>
      <c r="N726" s="223"/>
      <c r="O726" s="222"/>
      <c r="P726" s="224"/>
      <c r="Q726" s="223"/>
      <c r="R726" s="225"/>
      <c r="S726" s="122"/>
      <c r="T726" s="259">
        <f t="shared" si="31"/>
        <v>0</v>
      </c>
      <c r="U726" s="356">
        <f t="shared" si="53"/>
        <v>11</v>
      </c>
    </row>
    <row r="727" spans="1:21" ht="18" customHeight="1">
      <c r="A727" s="848">
        <f t="shared" ref="A727:B727" si="54">IF(A339="","",A339)</f>
        <v>12</v>
      </c>
      <c r="B727" s="849" t="str">
        <f t="shared" si="54"/>
        <v/>
      </c>
      <c r="C727" s="854" t="str">
        <f>IF(C339="","",C339)</f>
        <v/>
      </c>
      <c r="D727" s="854" t="str">
        <f>IF(D339="","",D339)</f>
        <v/>
      </c>
      <c r="E727" s="339">
        <v>1</v>
      </c>
      <c r="F727" s="794"/>
      <c r="G727" s="795"/>
      <c r="H727" s="217"/>
      <c r="I727" s="218"/>
      <c r="J727" s="181"/>
      <c r="K727" s="219"/>
      <c r="L727" s="181"/>
      <c r="M727" s="220"/>
      <c r="N727" s="219"/>
      <c r="O727" s="181"/>
      <c r="P727" s="220"/>
      <c r="Q727" s="219"/>
      <c r="R727" s="182"/>
      <c r="S727" s="258"/>
      <c r="T727" s="221">
        <f t="shared" si="31"/>
        <v>0</v>
      </c>
      <c r="U727" s="356">
        <f t="shared" ref="U727:U736" si="55">$A$727</f>
        <v>12</v>
      </c>
    </row>
    <row r="728" spans="1:21" ht="18" customHeight="1">
      <c r="A728" s="850"/>
      <c r="B728" s="851"/>
      <c r="C728" s="855"/>
      <c r="D728" s="855"/>
      <c r="E728" s="340">
        <v>2</v>
      </c>
      <c r="F728" s="792"/>
      <c r="G728" s="793"/>
      <c r="H728" s="216"/>
      <c r="I728" s="116"/>
      <c r="J728" s="108"/>
      <c r="K728" s="119"/>
      <c r="L728" s="108"/>
      <c r="M728" s="26"/>
      <c r="N728" s="119"/>
      <c r="O728" s="108"/>
      <c r="P728" s="26"/>
      <c r="Q728" s="119"/>
      <c r="R728" s="33"/>
      <c r="S728" s="115"/>
      <c r="T728" s="45">
        <f t="shared" si="31"/>
        <v>0</v>
      </c>
      <c r="U728" s="356">
        <f t="shared" si="55"/>
        <v>12</v>
      </c>
    </row>
    <row r="729" spans="1:21" ht="18" customHeight="1">
      <c r="A729" s="850"/>
      <c r="B729" s="851"/>
      <c r="C729" s="855"/>
      <c r="D729" s="855"/>
      <c r="E729" s="340">
        <v>3</v>
      </c>
      <c r="F729" s="792"/>
      <c r="G729" s="793"/>
      <c r="H729" s="216"/>
      <c r="I729" s="116"/>
      <c r="J729" s="108"/>
      <c r="K729" s="119"/>
      <c r="L729" s="108"/>
      <c r="M729" s="26"/>
      <c r="N729" s="119"/>
      <c r="O729" s="108"/>
      <c r="P729" s="26"/>
      <c r="Q729" s="119"/>
      <c r="R729" s="33"/>
      <c r="S729" s="115"/>
      <c r="T729" s="45">
        <f t="shared" si="31"/>
        <v>0</v>
      </c>
      <c r="U729" s="356">
        <f t="shared" si="55"/>
        <v>12</v>
      </c>
    </row>
    <row r="730" spans="1:21" ht="18" customHeight="1">
      <c r="A730" s="850"/>
      <c r="B730" s="851"/>
      <c r="C730" s="855"/>
      <c r="D730" s="855"/>
      <c r="E730" s="340">
        <v>4</v>
      </c>
      <c r="F730" s="792"/>
      <c r="G730" s="793"/>
      <c r="H730" s="216"/>
      <c r="I730" s="116"/>
      <c r="J730" s="108"/>
      <c r="K730" s="119"/>
      <c r="L730" s="108"/>
      <c r="M730" s="26"/>
      <c r="N730" s="119"/>
      <c r="O730" s="108"/>
      <c r="P730" s="26"/>
      <c r="Q730" s="119"/>
      <c r="R730" s="33"/>
      <c r="S730" s="115"/>
      <c r="T730" s="45">
        <f t="shared" si="31"/>
        <v>0</v>
      </c>
      <c r="U730" s="356">
        <f t="shared" si="55"/>
        <v>12</v>
      </c>
    </row>
    <row r="731" spans="1:21" ht="18" customHeight="1">
      <c r="A731" s="850"/>
      <c r="B731" s="851"/>
      <c r="C731" s="855"/>
      <c r="D731" s="855"/>
      <c r="E731" s="340">
        <v>5</v>
      </c>
      <c r="F731" s="792"/>
      <c r="G731" s="793"/>
      <c r="H731" s="216"/>
      <c r="I731" s="116"/>
      <c r="J731" s="108"/>
      <c r="K731" s="119"/>
      <c r="L731" s="108"/>
      <c r="M731" s="26"/>
      <c r="N731" s="119"/>
      <c r="O731" s="108"/>
      <c r="P731" s="26"/>
      <c r="Q731" s="119"/>
      <c r="R731" s="33"/>
      <c r="S731" s="115"/>
      <c r="T731" s="45">
        <f t="shared" si="31"/>
        <v>0</v>
      </c>
      <c r="U731" s="356">
        <f t="shared" si="55"/>
        <v>12</v>
      </c>
    </row>
    <row r="732" spans="1:21" ht="18" customHeight="1">
      <c r="A732" s="850"/>
      <c r="B732" s="851"/>
      <c r="C732" s="855"/>
      <c r="D732" s="855"/>
      <c r="E732" s="340">
        <v>6</v>
      </c>
      <c r="F732" s="792"/>
      <c r="G732" s="793"/>
      <c r="H732" s="216"/>
      <c r="I732" s="116"/>
      <c r="J732" s="108"/>
      <c r="K732" s="119"/>
      <c r="L732" s="108"/>
      <c r="M732" s="26"/>
      <c r="N732" s="119"/>
      <c r="O732" s="108"/>
      <c r="P732" s="26"/>
      <c r="Q732" s="119"/>
      <c r="R732" s="33"/>
      <c r="S732" s="115"/>
      <c r="T732" s="45">
        <f t="shared" si="31"/>
        <v>0</v>
      </c>
      <c r="U732" s="356">
        <f t="shared" si="55"/>
        <v>12</v>
      </c>
    </row>
    <row r="733" spans="1:21" ht="18" customHeight="1">
      <c r="A733" s="850"/>
      <c r="B733" s="851"/>
      <c r="C733" s="855"/>
      <c r="D733" s="855"/>
      <c r="E733" s="340">
        <v>7</v>
      </c>
      <c r="F733" s="792"/>
      <c r="G733" s="793"/>
      <c r="H733" s="216"/>
      <c r="I733" s="116"/>
      <c r="J733" s="108"/>
      <c r="K733" s="119"/>
      <c r="L733" s="108"/>
      <c r="M733" s="26"/>
      <c r="N733" s="119"/>
      <c r="O733" s="108"/>
      <c r="P733" s="26"/>
      <c r="Q733" s="119"/>
      <c r="R733" s="33"/>
      <c r="S733" s="115"/>
      <c r="T733" s="45">
        <f t="shared" si="31"/>
        <v>0</v>
      </c>
      <c r="U733" s="356">
        <f t="shared" si="55"/>
        <v>12</v>
      </c>
    </row>
    <row r="734" spans="1:21" ht="18" customHeight="1">
      <c r="A734" s="850"/>
      <c r="B734" s="851"/>
      <c r="C734" s="855"/>
      <c r="D734" s="855"/>
      <c r="E734" s="340">
        <v>8</v>
      </c>
      <c r="F734" s="792"/>
      <c r="G734" s="793"/>
      <c r="H734" s="216"/>
      <c r="I734" s="116"/>
      <c r="J734" s="108"/>
      <c r="K734" s="119"/>
      <c r="L734" s="108"/>
      <c r="M734" s="26"/>
      <c r="N734" s="119"/>
      <c r="O734" s="108"/>
      <c r="P734" s="26"/>
      <c r="Q734" s="119"/>
      <c r="R734" s="33"/>
      <c r="S734" s="115"/>
      <c r="T734" s="45">
        <f t="shared" si="31"/>
        <v>0</v>
      </c>
      <c r="U734" s="356">
        <f t="shared" si="55"/>
        <v>12</v>
      </c>
    </row>
    <row r="735" spans="1:21" ht="18" customHeight="1">
      <c r="A735" s="850"/>
      <c r="B735" s="851"/>
      <c r="C735" s="855"/>
      <c r="D735" s="855"/>
      <c r="E735" s="340">
        <v>9</v>
      </c>
      <c r="F735" s="792"/>
      <c r="G735" s="793"/>
      <c r="H735" s="128"/>
      <c r="I735" s="117"/>
      <c r="J735" s="108"/>
      <c r="K735" s="119"/>
      <c r="L735" s="108"/>
      <c r="M735" s="26"/>
      <c r="N735" s="119"/>
      <c r="O735" s="108"/>
      <c r="P735" s="26"/>
      <c r="Q735" s="119"/>
      <c r="R735" s="33"/>
      <c r="S735" s="115"/>
      <c r="T735" s="45">
        <f t="shared" si="31"/>
        <v>0</v>
      </c>
      <c r="U735" s="356">
        <f t="shared" si="55"/>
        <v>12</v>
      </c>
    </row>
    <row r="736" spans="1:21" ht="18" customHeight="1">
      <c r="A736" s="852"/>
      <c r="B736" s="853"/>
      <c r="C736" s="856"/>
      <c r="D736" s="856"/>
      <c r="E736" s="341">
        <v>10</v>
      </c>
      <c r="F736" s="796"/>
      <c r="G736" s="797"/>
      <c r="H736" s="130"/>
      <c r="I736" s="118"/>
      <c r="J736" s="222"/>
      <c r="K736" s="223"/>
      <c r="L736" s="222"/>
      <c r="M736" s="224"/>
      <c r="N736" s="223"/>
      <c r="O736" s="222"/>
      <c r="P736" s="224"/>
      <c r="Q736" s="223"/>
      <c r="R736" s="225"/>
      <c r="S736" s="122"/>
      <c r="T736" s="259">
        <f t="shared" si="31"/>
        <v>0</v>
      </c>
      <c r="U736" s="356">
        <f t="shared" si="55"/>
        <v>12</v>
      </c>
    </row>
    <row r="737" spans="1:21" ht="18" customHeight="1">
      <c r="A737" s="848">
        <f t="shared" ref="A737:B737" si="56">IF(A369="","",A369)</f>
        <v>13</v>
      </c>
      <c r="B737" s="849" t="str">
        <f t="shared" si="56"/>
        <v/>
      </c>
      <c r="C737" s="854" t="str">
        <f>IF(C369="","",C369)</f>
        <v/>
      </c>
      <c r="D737" s="854" t="str">
        <f>IF(D369="","",D369)</f>
        <v/>
      </c>
      <c r="E737" s="339">
        <v>1</v>
      </c>
      <c r="F737" s="794"/>
      <c r="G737" s="795"/>
      <c r="H737" s="217"/>
      <c r="I737" s="218"/>
      <c r="J737" s="181"/>
      <c r="K737" s="219"/>
      <c r="L737" s="181"/>
      <c r="M737" s="220"/>
      <c r="N737" s="219"/>
      <c r="O737" s="181"/>
      <c r="P737" s="220"/>
      <c r="Q737" s="219"/>
      <c r="R737" s="182"/>
      <c r="S737" s="258"/>
      <c r="T737" s="221">
        <f t="shared" si="31"/>
        <v>0</v>
      </c>
      <c r="U737" s="356">
        <f t="shared" ref="U737:U746" si="57">$A$737</f>
        <v>13</v>
      </c>
    </row>
    <row r="738" spans="1:21" ht="18" customHeight="1">
      <c r="A738" s="850"/>
      <c r="B738" s="851"/>
      <c r="C738" s="855"/>
      <c r="D738" s="855"/>
      <c r="E738" s="340">
        <v>2</v>
      </c>
      <c r="F738" s="792"/>
      <c r="G738" s="793"/>
      <c r="H738" s="216"/>
      <c r="I738" s="116"/>
      <c r="J738" s="108"/>
      <c r="K738" s="119"/>
      <c r="L738" s="108"/>
      <c r="M738" s="26"/>
      <c r="N738" s="119"/>
      <c r="O738" s="108"/>
      <c r="P738" s="26"/>
      <c r="Q738" s="119"/>
      <c r="R738" s="33"/>
      <c r="S738" s="115"/>
      <c r="T738" s="45">
        <f t="shared" si="31"/>
        <v>0</v>
      </c>
      <c r="U738" s="356">
        <f t="shared" si="57"/>
        <v>13</v>
      </c>
    </row>
    <row r="739" spans="1:21" ht="18" customHeight="1">
      <c r="A739" s="850"/>
      <c r="B739" s="851"/>
      <c r="C739" s="855"/>
      <c r="D739" s="855"/>
      <c r="E739" s="340">
        <v>3</v>
      </c>
      <c r="F739" s="792"/>
      <c r="G739" s="793"/>
      <c r="H739" s="216"/>
      <c r="I739" s="116"/>
      <c r="J739" s="108"/>
      <c r="K739" s="119"/>
      <c r="L739" s="108"/>
      <c r="M739" s="26"/>
      <c r="N739" s="119"/>
      <c r="O739" s="108"/>
      <c r="P739" s="26"/>
      <c r="Q739" s="119"/>
      <c r="R739" s="33"/>
      <c r="S739" s="115"/>
      <c r="T739" s="45">
        <f t="shared" si="31"/>
        <v>0</v>
      </c>
      <c r="U739" s="356">
        <f t="shared" si="57"/>
        <v>13</v>
      </c>
    </row>
    <row r="740" spans="1:21" ht="18" customHeight="1">
      <c r="A740" s="850"/>
      <c r="B740" s="851"/>
      <c r="C740" s="855"/>
      <c r="D740" s="855"/>
      <c r="E740" s="340">
        <v>4</v>
      </c>
      <c r="F740" s="792"/>
      <c r="G740" s="793"/>
      <c r="H740" s="216"/>
      <c r="I740" s="116"/>
      <c r="J740" s="108"/>
      <c r="K740" s="119"/>
      <c r="L740" s="108"/>
      <c r="M740" s="26"/>
      <c r="N740" s="119"/>
      <c r="O740" s="108"/>
      <c r="P740" s="26"/>
      <c r="Q740" s="119"/>
      <c r="R740" s="33"/>
      <c r="S740" s="115"/>
      <c r="T740" s="45">
        <f t="shared" si="31"/>
        <v>0</v>
      </c>
      <c r="U740" s="356">
        <f t="shared" si="57"/>
        <v>13</v>
      </c>
    </row>
    <row r="741" spans="1:21" ht="18" customHeight="1">
      <c r="A741" s="850"/>
      <c r="B741" s="851"/>
      <c r="C741" s="855"/>
      <c r="D741" s="855"/>
      <c r="E741" s="340">
        <v>5</v>
      </c>
      <c r="F741" s="792"/>
      <c r="G741" s="793"/>
      <c r="H741" s="216"/>
      <c r="I741" s="116"/>
      <c r="J741" s="108"/>
      <c r="K741" s="119"/>
      <c r="L741" s="108"/>
      <c r="M741" s="26"/>
      <c r="N741" s="119"/>
      <c r="O741" s="108"/>
      <c r="P741" s="26"/>
      <c r="Q741" s="119"/>
      <c r="R741" s="33"/>
      <c r="S741" s="115"/>
      <c r="T741" s="45">
        <f t="shared" si="31"/>
        <v>0</v>
      </c>
      <c r="U741" s="356">
        <f t="shared" si="57"/>
        <v>13</v>
      </c>
    </row>
    <row r="742" spans="1:21" ht="18" customHeight="1">
      <c r="A742" s="850"/>
      <c r="B742" s="851"/>
      <c r="C742" s="855"/>
      <c r="D742" s="855"/>
      <c r="E742" s="340">
        <v>6</v>
      </c>
      <c r="F742" s="792"/>
      <c r="G742" s="793"/>
      <c r="H742" s="216"/>
      <c r="I742" s="116"/>
      <c r="J742" s="108"/>
      <c r="K742" s="119"/>
      <c r="L742" s="108"/>
      <c r="M742" s="26"/>
      <c r="N742" s="119"/>
      <c r="O742" s="108"/>
      <c r="P742" s="26"/>
      <c r="Q742" s="119"/>
      <c r="R742" s="33"/>
      <c r="S742" s="115"/>
      <c r="T742" s="45">
        <f t="shared" si="31"/>
        <v>0</v>
      </c>
      <c r="U742" s="356">
        <f t="shared" si="57"/>
        <v>13</v>
      </c>
    </row>
    <row r="743" spans="1:21" ht="18" customHeight="1">
      <c r="A743" s="850"/>
      <c r="B743" s="851"/>
      <c r="C743" s="855"/>
      <c r="D743" s="855"/>
      <c r="E743" s="340">
        <v>7</v>
      </c>
      <c r="F743" s="792"/>
      <c r="G743" s="793"/>
      <c r="H743" s="216"/>
      <c r="I743" s="116"/>
      <c r="J743" s="108"/>
      <c r="K743" s="119"/>
      <c r="L743" s="108"/>
      <c r="M743" s="26"/>
      <c r="N743" s="119"/>
      <c r="O743" s="108"/>
      <c r="P743" s="26"/>
      <c r="Q743" s="119"/>
      <c r="R743" s="33"/>
      <c r="S743" s="115"/>
      <c r="T743" s="45">
        <f t="shared" si="31"/>
        <v>0</v>
      </c>
      <c r="U743" s="356">
        <f t="shared" si="57"/>
        <v>13</v>
      </c>
    </row>
    <row r="744" spans="1:21" ht="18" customHeight="1">
      <c r="A744" s="850"/>
      <c r="B744" s="851"/>
      <c r="C744" s="855"/>
      <c r="D744" s="855"/>
      <c r="E744" s="340">
        <v>8</v>
      </c>
      <c r="F744" s="792"/>
      <c r="G744" s="793"/>
      <c r="H744" s="216"/>
      <c r="I744" s="116"/>
      <c r="J744" s="108"/>
      <c r="K744" s="119"/>
      <c r="L744" s="108"/>
      <c r="M744" s="26"/>
      <c r="N744" s="119"/>
      <c r="O744" s="108"/>
      <c r="P744" s="26"/>
      <c r="Q744" s="119"/>
      <c r="R744" s="33"/>
      <c r="S744" s="115"/>
      <c r="T744" s="45">
        <f t="shared" si="31"/>
        <v>0</v>
      </c>
      <c r="U744" s="356">
        <f t="shared" si="57"/>
        <v>13</v>
      </c>
    </row>
    <row r="745" spans="1:21" ht="18" customHeight="1">
      <c r="A745" s="850"/>
      <c r="B745" s="851"/>
      <c r="C745" s="855"/>
      <c r="D745" s="855"/>
      <c r="E745" s="340">
        <v>9</v>
      </c>
      <c r="F745" s="792"/>
      <c r="G745" s="793"/>
      <c r="H745" s="128"/>
      <c r="I745" s="117"/>
      <c r="J745" s="108"/>
      <c r="K745" s="119"/>
      <c r="L745" s="108"/>
      <c r="M745" s="26"/>
      <c r="N745" s="119"/>
      <c r="O745" s="108"/>
      <c r="P745" s="26"/>
      <c r="Q745" s="119"/>
      <c r="R745" s="33"/>
      <c r="S745" s="115"/>
      <c r="T745" s="45">
        <f t="shared" si="31"/>
        <v>0</v>
      </c>
      <c r="U745" s="356">
        <f t="shared" si="57"/>
        <v>13</v>
      </c>
    </row>
    <row r="746" spans="1:21" ht="18" customHeight="1">
      <c r="A746" s="852"/>
      <c r="B746" s="853"/>
      <c r="C746" s="856"/>
      <c r="D746" s="856"/>
      <c r="E746" s="341">
        <v>10</v>
      </c>
      <c r="F746" s="796"/>
      <c r="G746" s="797"/>
      <c r="H746" s="130"/>
      <c r="I746" s="118"/>
      <c r="J746" s="222"/>
      <c r="K746" s="223"/>
      <c r="L746" s="222"/>
      <c r="M746" s="224"/>
      <c r="N746" s="223"/>
      <c r="O746" s="222"/>
      <c r="P746" s="224"/>
      <c r="Q746" s="223"/>
      <c r="R746" s="225"/>
      <c r="S746" s="122"/>
      <c r="T746" s="259">
        <f t="shared" si="31"/>
        <v>0</v>
      </c>
      <c r="U746" s="356">
        <f t="shared" si="57"/>
        <v>13</v>
      </c>
    </row>
    <row r="747" spans="1:21" ht="18" customHeight="1">
      <c r="A747" s="848">
        <f t="shared" ref="A747:B747" si="58">IF(A399="","",A399)</f>
        <v>14</v>
      </c>
      <c r="B747" s="849" t="str">
        <f t="shared" si="58"/>
        <v/>
      </c>
      <c r="C747" s="854" t="str">
        <f>IF(C399="","",C399)</f>
        <v/>
      </c>
      <c r="D747" s="854" t="str">
        <f>IF(D399="","",D399)</f>
        <v/>
      </c>
      <c r="E747" s="339">
        <v>1</v>
      </c>
      <c r="F747" s="794"/>
      <c r="G747" s="795"/>
      <c r="H747" s="217"/>
      <c r="I747" s="218"/>
      <c r="J747" s="181"/>
      <c r="K747" s="219"/>
      <c r="L747" s="181"/>
      <c r="M747" s="220"/>
      <c r="N747" s="219"/>
      <c r="O747" s="181"/>
      <c r="P747" s="220"/>
      <c r="Q747" s="219"/>
      <c r="R747" s="182"/>
      <c r="S747" s="258"/>
      <c r="T747" s="221">
        <f t="shared" si="31"/>
        <v>0</v>
      </c>
      <c r="U747" s="356">
        <f t="shared" ref="U747:U756" si="59">$A$747</f>
        <v>14</v>
      </c>
    </row>
    <row r="748" spans="1:21" ht="18" customHeight="1">
      <c r="A748" s="850"/>
      <c r="B748" s="851"/>
      <c r="C748" s="855"/>
      <c r="D748" s="855"/>
      <c r="E748" s="340">
        <v>2</v>
      </c>
      <c r="F748" s="792"/>
      <c r="G748" s="793"/>
      <c r="H748" s="216"/>
      <c r="I748" s="116"/>
      <c r="J748" s="108"/>
      <c r="K748" s="119"/>
      <c r="L748" s="108"/>
      <c r="M748" s="26"/>
      <c r="N748" s="119"/>
      <c r="O748" s="108"/>
      <c r="P748" s="26"/>
      <c r="Q748" s="119"/>
      <c r="R748" s="33"/>
      <c r="S748" s="115"/>
      <c r="T748" s="45">
        <f t="shared" si="31"/>
        <v>0</v>
      </c>
      <c r="U748" s="356">
        <f t="shared" si="59"/>
        <v>14</v>
      </c>
    </row>
    <row r="749" spans="1:21" ht="18" customHeight="1">
      <c r="A749" s="850"/>
      <c r="B749" s="851"/>
      <c r="C749" s="855"/>
      <c r="D749" s="855"/>
      <c r="E749" s="340">
        <v>3</v>
      </c>
      <c r="F749" s="792"/>
      <c r="G749" s="793"/>
      <c r="H749" s="216"/>
      <c r="I749" s="116"/>
      <c r="J749" s="108"/>
      <c r="K749" s="119"/>
      <c r="L749" s="108"/>
      <c r="M749" s="26"/>
      <c r="N749" s="119"/>
      <c r="O749" s="108"/>
      <c r="P749" s="26"/>
      <c r="Q749" s="119"/>
      <c r="R749" s="33"/>
      <c r="S749" s="115"/>
      <c r="T749" s="45">
        <f t="shared" si="31"/>
        <v>0</v>
      </c>
      <c r="U749" s="356">
        <f t="shared" si="59"/>
        <v>14</v>
      </c>
    </row>
    <row r="750" spans="1:21" ht="18" customHeight="1">
      <c r="A750" s="850"/>
      <c r="B750" s="851"/>
      <c r="C750" s="855"/>
      <c r="D750" s="855"/>
      <c r="E750" s="340">
        <v>4</v>
      </c>
      <c r="F750" s="792"/>
      <c r="G750" s="793"/>
      <c r="H750" s="216"/>
      <c r="I750" s="116"/>
      <c r="J750" s="108"/>
      <c r="K750" s="119"/>
      <c r="L750" s="108"/>
      <c r="M750" s="26"/>
      <c r="N750" s="119"/>
      <c r="O750" s="108"/>
      <c r="P750" s="26"/>
      <c r="Q750" s="119"/>
      <c r="R750" s="33"/>
      <c r="S750" s="115"/>
      <c r="T750" s="45">
        <f t="shared" si="31"/>
        <v>0</v>
      </c>
      <c r="U750" s="356">
        <f t="shared" si="59"/>
        <v>14</v>
      </c>
    </row>
    <row r="751" spans="1:21" ht="18" customHeight="1">
      <c r="A751" s="850"/>
      <c r="B751" s="851"/>
      <c r="C751" s="855"/>
      <c r="D751" s="855"/>
      <c r="E751" s="340">
        <v>5</v>
      </c>
      <c r="F751" s="792"/>
      <c r="G751" s="793"/>
      <c r="H751" s="216"/>
      <c r="I751" s="116"/>
      <c r="J751" s="108"/>
      <c r="K751" s="119"/>
      <c r="L751" s="108"/>
      <c r="M751" s="26"/>
      <c r="N751" s="119"/>
      <c r="O751" s="108"/>
      <c r="P751" s="26"/>
      <c r="Q751" s="119"/>
      <c r="R751" s="33"/>
      <c r="S751" s="115"/>
      <c r="T751" s="45">
        <f t="shared" si="31"/>
        <v>0</v>
      </c>
      <c r="U751" s="356">
        <f t="shared" si="59"/>
        <v>14</v>
      </c>
    </row>
    <row r="752" spans="1:21" ht="18" customHeight="1">
      <c r="A752" s="850"/>
      <c r="B752" s="851"/>
      <c r="C752" s="855"/>
      <c r="D752" s="855"/>
      <c r="E752" s="340">
        <v>6</v>
      </c>
      <c r="F752" s="792"/>
      <c r="G752" s="793"/>
      <c r="H752" s="216"/>
      <c r="I752" s="116"/>
      <c r="J752" s="108"/>
      <c r="K752" s="119"/>
      <c r="L752" s="108"/>
      <c r="M752" s="26"/>
      <c r="N752" s="119"/>
      <c r="O752" s="108"/>
      <c r="P752" s="26"/>
      <c r="Q752" s="119"/>
      <c r="R752" s="33"/>
      <c r="S752" s="115"/>
      <c r="T752" s="45">
        <f t="shared" si="31"/>
        <v>0</v>
      </c>
      <c r="U752" s="356">
        <f t="shared" si="59"/>
        <v>14</v>
      </c>
    </row>
    <row r="753" spans="1:21" ht="18" customHeight="1">
      <c r="A753" s="850"/>
      <c r="B753" s="851"/>
      <c r="C753" s="855"/>
      <c r="D753" s="855"/>
      <c r="E753" s="340">
        <v>7</v>
      </c>
      <c r="F753" s="792"/>
      <c r="G753" s="793"/>
      <c r="H753" s="216"/>
      <c r="I753" s="116"/>
      <c r="J753" s="108"/>
      <c r="K753" s="119"/>
      <c r="L753" s="108"/>
      <c r="M753" s="26"/>
      <c r="N753" s="119"/>
      <c r="O753" s="108"/>
      <c r="P753" s="26"/>
      <c r="Q753" s="119"/>
      <c r="R753" s="33"/>
      <c r="S753" s="115"/>
      <c r="T753" s="45">
        <f t="shared" si="31"/>
        <v>0</v>
      </c>
      <c r="U753" s="356">
        <f t="shared" si="59"/>
        <v>14</v>
      </c>
    </row>
    <row r="754" spans="1:21" ht="18" customHeight="1">
      <c r="A754" s="850"/>
      <c r="B754" s="851"/>
      <c r="C754" s="855"/>
      <c r="D754" s="855"/>
      <c r="E754" s="340">
        <v>8</v>
      </c>
      <c r="F754" s="792"/>
      <c r="G754" s="793"/>
      <c r="H754" s="216"/>
      <c r="I754" s="116"/>
      <c r="J754" s="108"/>
      <c r="K754" s="119"/>
      <c r="L754" s="108"/>
      <c r="M754" s="26"/>
      <c r="N754" s="119"/>
      <c r="O754" s="108"/>
      <c r="P754" s="26"/>
      <c r="Q754" s="119"/>
      <c r="R754" s="33"/>
      <c r="S754" s="115"/>
      <c r="T754" s="45">
        <f t="shared" si="31"/>
        <v>0</v>
      </c>
      <c r="U754" s="356">
        <f t="shared" si="59"/>
        <v>14</v>
      </c>
    </row>
    <row r="755" spans="1:21" ht="18" customHeight="1">
      <c r="A755" s="850"/>
      <c r="B755" s="851"/>
      <c r="C755" s="855"/>
      <c r="D755" s="855"/>
      <c r="E755" s="340">
        <v>9</v>
      </c>
      <c r="F755" s="792"/>
      <c r="G755" s="793"/>
      <c r="H755" s="128"/>
      <c r="I755" s="117"/>
      <c r="J755" s="108"/>
      <c r="K755" s="119"/>
      <c r="L755" s="108"/>
      <c r="M755" s="26"/>
      <c r="N755" s="119"/>
      <c r="O755" s="108"/>
      <c r="P755" s="26"/>
      <c r="Q755" s="119"/>
      <c r="R755" s="33"/>
      <c r="S755" s="115"/>
      <c r="T755" s="45">
        <f t="shared" si="31"/>
        <v>0</v>
      </c>
      <c r="U755" s="356">
        <f t="shared" si="59"/>
        <v>14</v>
      </c>
    </row>
    <row r="756" spans="1:21" ht="18" customHeight="1">
      <c r="A756" s="852"/>
      <c r="B756" s="853"/>
      <c r="C756" s="856"/>
      <c r="D756" s="856"/>
      <c r="E756" s="341">
        <v>10</v>
      </c>
      <c r="F756" s="796"/>
      <c r="G756" s="797"/>
      <c r="H756" s="130"/>
      <c r="I756" s="118"/>
      <c r="J756" s="222"/>
      <c r="K756" s="223"/>
      <c r="L756" s="222"/>
      <c r="M756" s="224"/>
      <c r="N756" s="223"/>
      <c r="O756" s="222"/>
      <c r="P756" s="224"/>
      <c r="Q756" s="223"/>
      <c r="R756" s="225"/>
      <c r="S756" s="122"/>
      <c r="T756" s="259">
        <f t="shared" si="31"/>
        <v>0</v>
      </c>
      <c r="U756" s="356">
        <f t="shared" si="59"/>
        <v>14</v>
      </c>
    </row>
    <row r="757" spans="1:21" ht="18" customHeight="1">
      <c r="A757" s="848">
        <f t="shared" ref="A757:B757" si="60">IF(A429="","",A429)</f>
        <v>15</v>
      </c>
      <c r="B757" s="849" t="str">
        <f t="shared" si="60"/>
        <v/>
      </c>
      <c r="C757" s="854" t="str">
        <f>IF(C429="","",C429)</f>
        <v/>
      </c>
      <c r="D757" s="854" t="str">
        <f>IF(D429="","",D429)</f>
        <v/>
      </c>
      <c r="E757" s="339">
        <v>1</v>
      </c>
      <c r="F757" s="794"/>
      <c r="G757" s="795"/>
      <c r="H757" s="217"/>
      <c r="I757" s="218"/>
      <c r="J757" s="181"/>
      <c r="K757" s="219"/>
      <c r="L757" s="181"/>
      <c r="M757" s="220"/>
      <c r="N757" s="219"/>
      <c r="O757" s="181"/>
      <c r="P757" s="220"/>
      <c r="Q757" s="219"/>
      <c r="R757" s="182"/>
      <c r="S757" s="258"/>
      <c r="T757" s="221">
        <f t="shared" si="31"/>
        <v>0</v>
      </c>
      <c r="U757" s="356">
        <f t="shared" ref="U757:U766" si="61">$A$757</f>
        <v>15</v>
      </c>
    </row>
    <row r="758" spans="1:21" ht="18" customHeight="1">
      <c r="A758" s="850"/>
      <c r="B758" s="851"/>
      <c r="C758" s="855"/>
      <c r="D758" s="855"/>
      <c r="E758" s="340">
        <v>2</v>
      </c>
      <c r="F758" s="792"/>
      <c r="G758" s="793"/>
      <c r="H758" s="216"/>
      <c r="I758" s="116"/>
      <c r="J758" s="108"/>
      <c r="K758" s="119"/>
      <c r="L758" s="108"/>
      <c r="M758" s="26"/>
      <c r="N758" s="119"/>
      <c r="O758" s="108"/>
      <c r="P758" s="26"/>
      <c r="Q758" s="119"/>
      <c r="R758" s="33"/>
      <c r="S758" s="115"/>
      <c r="T758" s="45">
        <f t="shared" si="31"/>
        <v>0</v>
      </c>
      <c r="U758" s="356">
        <f t="shared" si="61"/>
        <v>15</v>
      </c>
    </row>
    <row r="759" spans="1:21" ht="18" customHeight="1">
      <c r="A759" s="850"/>
      <c r="B759" s="851"/>
      <c r="C759" s="855"/>
      <c r="D759" s="855"/>
      <c r="E759" s="340">
        <v>3</v>
      </c>
      <c r="F759" s="792"/>
      <c r="G759" s="793"/>
      <c r="H759" s="216"/>
      <c r="I759" s="116"/>
      <c r="J759" s="108"/>
      <c r="K759" s="119"/>
      <c r="L759" s="108"/>
      <c r="M759" s="26"/>
      <c r="N759" s="119"/>
      <c r="O759" s="108"/>
      <c r="P759" s="26"/>
      <c r="Q759" s="119"/>
      <c r="R759" s="33"/>
      <c r="S759" s="115"/>
      <c r="T759" s="45">
        <f t="shared" si="31"/>
        <v>0</v>
      </c>
      <c r="U759" s="356">
        <f t="shared" si="61"/>
        <v>15</v>
      </c>
    </row>
    <row r="760" spans="1:21" ht="18" customHeight="1">
      <c r="A760" s="850"/>
      <c r="B760" s="851"/>
      <c r="C760" s="855"/>
      <c r="D760" s="855"/>
      <c r="E760" s="340">
        <v>4</v>
      </c>
      <c r="F760" s="792"/>
      <c r="G760" s="793"/>
      <c r="H760" s="216"/>
      <c r="I760" s="116"/>
      <c r="J760" s="108"/>
      <c r="K760" s="119"/>
      <c r="L760" s="108"/>
      <c r="M760" s="26"/>
      <c r="N760" s="119"/>
      <c r="O760" s="108"/>
      <c r="P760" s="26"/>
      <c r="Q760" s="119"/>
      <c r="R760" s="33"/>
      <c r="S760" s="115"/>
      <c r="T760" s="45">
        <f t="shared" si="31"/>
        <v>0</v>
      </c>
      <c r="U760" s="356">
        <f t="shared" si="61"/>
        <v>15</v>
      </c>
    </row>
    <row r="761" spans="1:21" ht="18" customHeight="1">
      <c r="A761" s="850"/>
      <c r="B761" s="851"/>
      <c r="C761" s="855"/>
      <c r="D761" s="855"/>
      <c r="E761" s="340">
        <v>5</v>
      </c>
      <c r="F761" s="792"/>
      <c r="G761" s="793"/>
      <c r="H761" s="216"/>
      <c r="I761" s="116"/>
      <c r="J761" s="108"/>
      <c r="K761" s="119"/>
      <c r="L761" s="108"/>
      <c r="M761" s="26"/>
      <c r="N761" s="119"/>
      <c r="O761" s="108"/>
      <c r="P761" s="26"/>
      <c r="Q761" s="119"/>
      <c r="R761" s="33"/>
      <c r="S761" s="115"/>
      <c r="T761" s="45">
        <f t="shared" si="31"/>
        <v>0</v>
      </c>
      <c r="U761" s="356">
        <f t="shared" si="61"/>
        <v>15</v>
      </c>
    </row>
    <row r="762" spans="1:21" ht="18" customHeight="1">
      <c r="A762" s="850"/>
      <c r="B762" s="851"/>
      <c r="C762" s="855"/>
      <c r="D762" s="855"/>
      <c r="E762" s="340">
        <v>6</v>
      </c>
      <c r="F762" s="792"/>
      <c r="G762" s="793"/>
      <c r="H762" s="216"/>
      <c r="I762" s="116"/>
      <c r="J762" s="108"/>
      <c r="K762" s="119"/>
      <c r="L762" s="108"/>
      <c r="M762" s="26"/>
      <c r="N762" s="119"/>
      <c r="O762" s="108"/>
      <c r="P762" s="26"/>
      <c r="Q762" s="119"/>
      <c r="R762" s="33"/>
      <c r="S762" s="115"/>
      <c r="T762" s="45">
        <f t="shared" si="31"/>
        <v>0</v>
      </c>
      <c r="U762" s="356">
        <f t="shared" si="61"/>
        <v>15</v>
      </c>
    </row>
    <row r="763" spans="1:21" ht="18" customHeight="1">
      <c r="A763" s="850"/>
      <c r="B763" s="851"/>
      <c r="C763" s="855"/>
      <c r="D763" s="855"/>
      <c r="E763" s="340">
        <v>7</v>
      </c>
      <c r="F763" s="792"/>
      <c r="G763" s="793"/>
      <c r="H763" s="216"/>
      <c r="I763" s="116"/>
      <c r="J763" s="108"/>
      <c r="K763" s="119"/>
      <c r="L763" s="108"/>
      <c r="M763" s="26"/>
      <c r="N763" s="119"/>
      <c r="O763" s="108"/>
      <c r="P763" s="26"/>
      <c r="Q763" s="119"/>
      <c r="R763" s="33"/>
      <c r="S763" s="115"/>
      <c r="T763" s="45">
        <f t="shared" si="31"/>
        <v>0</v>
      </c>
      <c r="U763" s="356">
        <f t="shared" si="61"/>
        <v>15</v>
      </c>
    </row>
    <row r="764" spans="1:21" ht="18" customHeight="1">
      <c r="A764" s="850"/>
      <c r="B764" s="851"/>
      <c r="C764" s="855"/>
      <c r="D764" s="855"/>
      <c r="E764" s="340">
        <v>8</v>
      </c>
      <c r="F764" s="792"/>
      <c r="G764" s="793"/>
      <c r="H764" s="216"/>
      <c r="I764" s="116"/>
      <c r="J764" s="108"/>
      <c r="K764" s="119"/>
      <c r="L764" s="108"/>
      <c r="M764" s="26"/>
      <c r="N764" s="119"/>
      <c r="O764" s="108"/>
      <c r="P764" s="26"/>
      <c r="Q764" s="119"/>
      <c r="R764" s="33"/>
      <c r="S764" s="115"/>
      <c r="T764" s="45">
        <f t="shared" si="31"/>
        <v>0</v>
      </c>
      <c r="U764" s="356">
        <f t="shared" si="61"/>
        <v>15</v>
      </c>
    </row>
    <row r="765" spans="1:21" ht="18" customHeight="1">
      <c r="A765" s="850"/>
      <c r="B765" s="851"/>
      <c r="C765" s="855"/>
      <c r="D765" s="855"/>
      <c r="E765" s="340">
        <v>9</v>
      </c>
      <c r="F765" s="792"/>
      <c r="G765" s="793"/>
      <c r="H765" s="128"/>
      <c r="I765" s="117"/>
      <c r="J765" s="108"/>
      <c r="K765" s="119"/>
      <c r="L765" s="108"/>
      <c r="M765" s="26"/>
      <c r="N765" s="119"/>
      <c r="O765" s="108"/>
      <c r="P765" s="26"/>
      <c r="Q765" s="119"/>
      <c r="R765" s="33"/>
      <c r="S765" s="115"/>
      <c r="T765" s="45">
        <f t="shared" si="31"/>
        <v>0</v>
      </c>
      <c r="U765" s="356">
        <f t="shared" si="61"/>
        <v>15</v>
      </c>
    </row>
    <row r="766" spans="1:21" ht="18" customHeight="1">
      <c r="A766" s="852"/>
      <c r="B766" s="853"/>
      <c r="C766" s="856"/>
      <c r="D766" s="856"/>
      <c r="E766" s="341">
        <v>10</v>
      </c>
      <c r="F766" s="796"/>
      <c r="G766" s="797"/>
      <c r="H766" s="130"/>
      <c r="I766" s="118"/>
      <c r="J766" s="222"/>
      <c r="K766" s="223"/>
      <c r="L766" s="222"/>
      <c r="M766" s="224"/>
      <c r="N766" s="223"/>
      <c r="O766" s="222"/>
      <c r="P766" s="224"/>
      <c r="Q766" s="223"/>
      <c r="R766" s="225"/>
      <c r="S766" s="122"/>
      <c r="T766" s="259">
        <f t="shared" si="31"/>
        <v>0</v>
      </c>
      <c r="U766" s="356">
        <f t="shared" si="61"/>
        <v>15</v>
      </c>
    </row>
    <row r="767" spans="1:21" ht="18" customHeight="1">
      <c r="A767" s="848">
        <f t="shared" ref="A767:B767" si="62">IF(A459="","",A459)</f>
        <v>16</v>
      </c>
      <c r="B767" s="849" t="str">
        <f t="shared" si="62"/>
        <v/>
      </c>
      <c r="C767" s="854" t="str">
        <f>IF(C459="","",C459)</f>
        <v/>
      </c>
      <c r="D767" s="854" t="str">
        <f>IF(D459="","",D459)</f>
        <v/>
      </c>
      <c r="E767" s="339">
        <v>1</v>
      </c>
      <c r="F767" s="794"/>
      <c r="G767" s="795"/>
      <c r="H767" s="217"/>
      <c r="I767" s="218"/>
      <c r="J767" s="181"/>
      <c r="K767" s="219"/>
      <c r="L767" s="181"/>
      <c r="M767" s="220"/>
      <c r="N767" s="219"/>
      <c r="O767" s="181"/>
      <c r="P767" s="220"/>
      <c r="Q767" s="219"/>
      <c r="R767" s="182"/>
      <c r="S767" s="258"/>
      <c r="T767" s="221">
        <f t="shared" si="31"/>
        <v>0</v>
      </c>
      <c r="U767" s="356">
        <f t="shared" ref="U767:U776" si="63">$A$767</f>
        <v>16</v>
      </c>
    </row>
    <row r="768" spans="1:21" ht="18" customHeight="1">
      <c r="A768" s="850"/>
      <c r="B768" s="851"/>
      <c r="C768" s="855"/>
      <c r="D768" s="855"/>
      <c r="E768" s="340">
        <v>2</v>
      </c>
      <c r="F768" s="792"/>
      <c r="G768" s="793"/>
      <c r="H768" s="216"/>
      <c r="I768" s="116"/>
      <c r="J768" s="108"/>
      <c r="K768" s="119"/>
      <c r="L768" s="108"/>
      <c r="M768" s="26"/>
      <c r="N768" s="119"/>
      <c r="O768" s="108"/>
      <c r="P768" s="26"/>
      <c r="Q768" s="119"/>
      <c r="R768" s="33"/>
      <c r="S768" s="115"/>
      <c r="T768" s="45">
        <f t="shared" si="31"/>
        <v>0</v>
      </c>
      <c r="U768" s="356">
        <f t="shared" si="63"/>
        <v>16</v>
      </c>
    </row>
    <row r="769" spans="1:21" ht="18" customHeight="1">
      <c r="A769" s="850"/>
      <c r="B769" s="851"/>
      <c r="C769" s="855"/>
      <c r="D769" s="855"/>
      <c r="E769" s="340">
        <v>3</v>
      </c>
      <c r="F769" s="792"/>
      <c r="G769" s="793"/>
      <c r="H769" s="216"/>
      <c r="I769" s="116"/>
      <c r="J769" s="108"/>
      <c r="K769" s="119"/>
      <c r="L769" s="108"/>
      <c r="M769" s="26"/>
      <c r="N769" s="119"/>
      <c r="O769" s="108"/>
      <c r="P769" s="26"/>
      <c r="Q769" s="119"/>
      <c r="R769" s="33"/>
      <c r="S769" s="115"/>
      <c r="T769" s="45">
        <f t="shared" si="31"/>
        <v>0</v>
      </c>
      <c r="U769" s="356">
        <f t="shared" si="63"/>
        <v>16</v>
      </c>
    </row>
    <row r="770" spans="1:21" ht="18" customHeight="1">
      <c r="A770" s="850"/>
      <c r="B770" s="851"/>
      <c r="C770" s="855"/>
      <c r="D770" s="855"/>
      <c r="E770" s="340">
        <v>4</v>
      </c>
      <c r="F770" s="792"/>
      <c r="G770" s="793"/>
      <c r="H770" s="216"/>
      <c r="I770" s="116"/>
      <c r="J770" s="108"/>
      <c r="K770" s="119"/>
      <c r="L770" s="108"/>
      <c r="M770" s="26"/>
      <c r="N770" s="119"/>
      <c r="O770" s="108"/>
      <c r="P770" s="26"/>
      <c r="Q770" s="119"/>
      <c r="R770" s="33"/>
      <c r="S770" s="115"/>
      <c r="T770" s="45">
        <f t="shared" si="31"/>
        <v>0</v>
      </c>
      <c r="U770" s="356">
        <f t="shared" si="63"/>
        <v>16</v>
      </c>
    </row>
    <row r="771" spans="1:21" ht="18" customHeight="1">
      <c r="A771" s="850"/>
      <c r="B771" s="851"/>
      <c r="C771" s="855"/>
      <c r="D771" s="855"/>
      <c r="E771" s="340">
        <v>5</v>
      </c>
      <c r="F771" s="792"/>
      <c r="G771" s="793"/>
      <c r="H771" s="216"/>
      <c r="I771" s="116"/>
      <c r="J771" s="108"/>
      <c r="K771" s="119"/>
      <c r="L771" s="108"/>
      <c r="M771" s="26"/>
      <c r="N771" s="119"/>
      <c r="O771" s="108"/>
      <c r="P771" s="26"/>
      <c r="Q771" s="119"/>
      <c r="R771" s="33"/>
      <c r="S771" s="115"/>
      <c r="T771" s="45">
        <f t="shared" si="31"/>
        <v>0</v>
      </c>
      <c r="U771" s="356">
        <f t="shared" si="63"/>
        <v>16</v>
      </c>
    </row>
    <row r="772" spans="1:21" ht="18" customHeight="1">
      <c r="A772" s="850"/>
      <c r="B772" s="851"/>
      <c r="C772" s="855"/>
      <c r="D772" s="855"/>
      <c r="E772" s="340">
        <v>6</v>
      </c>
      <c r="F772" s="792"/>
      <c r="G772" s="793"/>
      <c r="H772" s="216"/>
      <c r="I772" s="116"/>
      <c r="J772" s="108"/>
      <c r="K772" s="119"/>
      <c r="L772" s="108"/>
      <c r="M772" s="26"/>
      <c r="N772" s="119"/>
      <c r="O772" s="108"/>
      <c r="P772" s="26"/>
      <c r="Q772" s="119"/>
      <c r="R772" s="33"/>
      <c r="S772" s="115"/>
      <c r="T772" s="45">
        <f t="shared" si="31"/>
        <v>0</v>
      </c>
      <c r="U772" s="356">
        <f t="shared" si="63"/>
        <v>16</v>
      </c>
    </row>
    <row r="773" spans="1:21" ht="18" customHeight="1">
      <c r="A773" s="850"/>
      <c r="B773" s="851"/>
      <c r="C773" s="855"/>
      <c r="D773" s="855"/>
      <c r="E773" s="340">
        <v>7</v>
      </c>
      <c r="F773" s="792"/>
      <c r="G773" s="793"/>
      <c r="H773" s="216"/>
      <c r="I773" s="116"/>
      <c r="J773" s="108"/>
      <c r="K773" s="119"/>
      <c r="L773" s="108"/>
      <c r="M773" s="26"/>
      <c r="N773" s="119"/>
      <c r="O773" s="108"/>
      <c r="P773" s="26"/>
      <c r="Q773" s="119"/>
      <c r="R773" s="33"/>
      <c r="S773" s="115"/>
      <c r="T773" s="45">
        <f t="shared" si="31"/>
        <v>0</v>
      </c>
      <c r="U773" s="356">
        <f t="shared" si="63"/>
        <v>16</v>
      </c>
    </row>
    <row r="774" spans="1:21" ht="18" customHeight="1">
      <c r="A774" s="850"/>
      <c r="B774" s="851"/>
      <c r="C774" s="855"/>
      <c r="D774" s="855"/>
      <c r="E774" s="340">
        <v>8</v>
      </c>
      <c r="F774" s="792"/>
      <c r="G774" s="793"/>
      <c r="H774" s="216"/>
      <c r="I774" s="116"/>
      <c r="J774" s="108"/>
      <c r="K774" s="119"/>
      <c r="L774" s="108"/>
      <c r="M774" s="26"/>
      <c r="N774" s="119"/>
      <c r="O774" s="108"/>
      <c r="P774" s="26"/>
      <c r="Q774" s="119"/>
      <c r="R774" s="33"/>
      <c r="S774" s="115"/>
      <c r="T774" s="45">
        <f t="shared" si="31"/>
        <v>0</v>
      </c>
      <c r="U774" s="356">
        <f t="shared" si="63"/>
        <v>16</v>
      </c>
    </row>
    <row r="775" spans="1:21" ht="18" customHeight="1">
      <c r="A775" s="850"/>
      <c r="B775" s="851"/>
      <c r="C775" s="855"/>
      <c r="D775" s="855"/>
      <c r="E775" s="340">
        <v>9</v>
      </c>
      <c r="F775" s="792"/>
      <c r="G775" s="793"/>
      <c r="H775" s="128"/>
      <c r="I775" s="117"/>
      <c r="J775" s="108"/>
      <c r="K775" s="119"/>
      <c r="L775" s="108"/>
      <c r="M775" s="26"/>
      <c r="N775" s="119"/>
      <c r="O775" s="108"/>
      <c r="P775" s="26"/>
      <c r="Q775" s="119"/>
      <c r="R775" s="33"/>
      <c r="S775" s="115"/>
      <c r="T775" s="45">
        <f t="shared" si="31"/>
        <v>0</v>
      </c>
      <c r="U775" s="356">
        <f t="shared" si="63"/>
        <v>16</v>
      </c>
    </row>
    <row r="776" spans="1:21" ht="18" customHeight="1">
      <c r="A776" s="852"/>
      <c r="B776" s="853"/>
      <c r="C776" s="856"/>
      <c r="D776" s="856"/>
      <c r="E776" s="341">
        <v>10</v>
      </c>
      <c r="F776" s="796"/>
      <c r="G776" s="797"/>
      <c r="H776" s="130"/>
      <c r="I776" s="118"/>
      <c r="J776" s="222"/>
      <c r="K776" s="223"/>
      <c r="L776" s="222"/>
      <c r="M776" s="224"/>
      <c r="N776" s="223"/>
      <c r="O776" s="222"/>
      <c r="P776" s="224"/>
      <c r="Q776" s="223"/>
      <c r="R776" s="225"/>
      <c r="S776" s="122"/>
      <c r="T776" s="259">
        <f t="shared" si="31"/>
        <v>0</v>
      </c>
      <c r="U776" s="356">
        <f t="shared" si="63"/>
        <v>16</v>
      </c>
    </row>
    <row r="777" spans="1:21" ht="18" customHeight="1">
      <c r="A777" s="848">
        <f t="shared" ref="A777:B777" si="64">IF(A489="","",A489)</f>
        <v>17</v>
      </c>
      <c r="B777" s="849" t="str">
        <f t="shared" si="64"/>
        <v/>
      </c>
      <c r="C777" s="854" t="str">
        <f>IF(C489="","",C489)</f>
        <v/>
      </c>
      <c r="D777" s="854" t="str">
        <f>IF(D489="","",D489)</f>
        <v/>
      </c>
      <c r="E777" s="339">
        <v>1</v>
      </c>
      <c r="F777" s="794"/>
      <c r="G777" s="795"/>
      <c r="H777" s="217"/>
      <c r="I777" s="218"/>
      <c r="J777" s="181"/>
      <c r="K777" s="219"/>
      <c r="L777" s="181"/>
      <c r="M777" s="220"/>
      <c r="N777" s="219"/>
      <c r="O777" s="181"/>
      <c r="P777" s="220"/>
      <c r="Q777" s="219"/>
      <c r="R777" s="182"/>
      <c r="S777" s="258"/>
      <c r="T777" s="221">
        <f t="shared" si="31"/>
        <v>0</v>
      </c>
      <c r="U777" s="356">
        <f t="shared" ref="U777:U786" si="65">$A$777</f>
        <v>17</v>
      </c>
    </row>
    <row r="778" spans="1:21" ht="18" customHeight="1">
      <c r="A778" s="850"/>
      <c r="B778" s="851"/>
      <c r="C778" s="855"/>
      <c r="D778" s="855"/>
      <c r="E778" s="340">
        <v>2</v>
      </c>
      <c r="F778" s="792"/>
      <c r="G778" s="793"/>
      <c r="H778" s="216"/>
      <c r="I778" s="116"/>
      <c r="J778" s="108"/>
      <c r="K778" s="119"/>
      <c r="L778" s="108"/>
      <c r="M778" s="26"/>
      <c r="N778" s="119"/>
      <c r="O778" s="108"/>
      <c r="P778" s="26"/>
      <c r="Q778" s="119"/>
      <c r="R778" s="33"/>
      <c r="S778" s="115"/>
      <c r="T778" s="45">
        <f t="shared" si="31"/>
        <v>0</v>
      </c>
      <c r="U778" s="356">
        <f t="shared" si="65"/>
        <v>17</v>
      </c>
    </row>
    <row r="779" spans="1:21" ht="18" customHeight="1">
      <c r="A779" s="850"/>
      <c r="B779" s="851"/>
      <c r="C779" s="855"/>
      <c r="D779" s="855"/>
      <c r="E779" s="340">
        <v>3</v>
      </c>
      <c r="F779" s="792"/>
      <c r="G779" s="793"/>
      <c r="H779" s="216"/>
      <c r="I779" s="116"/>
      <c r="J779" s="108"/>
      <c r="K779" s="119"/>
      <c r="L779" s="108"/>
      <c r="M779" s="26"/>
      <c r="N779" s="119"/>
      <c r="O779" s="108"/>
      <c r="P779" s="26"/>
      <c r="Q779" s="119"/>
      <c r="R779" s="33"/>
      <c r="S779" s="115"/>
      <c r="T779" s="45">
        <f t="shared" si="31"/>
        <v>0</v>
      </c>
      <c r="U779" s="356">
        <f t="shared" si="65"/>
        <v>17</v>
      </c>
    </row>
    <row r="780" spans="1:21" ht="18" customHeight="1">
      <c r="A780" s="850"/>
      <c r="B780" s="851"/>
      <c r="C780" s="855"/>
      <c r="D780" s="855"/>
      <c r="E780" s="340">
        <v>4</v>
      </c>
      <c r="F780" s="792"/>
      <c r="G780" s="793"/>
      <c r="H780" s="216"/>
      <c r="I780" s="116"/>
      <c r="J780" s="108"/>
      <c r="K780" s="119"/>
      <c r="L780" s="108"/>
      <c r="M780" s="26"/>
      <c r="N780" s="119"/>
      <c r="O780" s="108"/>
      <c r="P780" s="26"/>
      <c r="Q780" s="119"/>
      <c r="R780" s="33"/>
      <c r="S780" s="115"/>
      <c r="T780" s="45">
        <f t="shared" si="31"/>
        <v>0</v>
      </c>
      <c r="U780" s="356">
        <f t="shared" si="65"/>
        <v>17</v>
      </c>
    </row>
    <row r="781" spans="1:21" ht="18" customHeight="1">
      <c r="A781" s="850"/>
      <c r="B781" s="851"/>
      <c r="C781" s="855"/>
      <c r="D781" s="855"/>
      <c r="E781" s="340">
        <v>5</v>
      </c>
      <c r="F781" s="792"/>
      <c r="G781" s="793"/>
      <c r="H781" s="216"/>
      <c r="I781" s="116"/>
      <c r="J781" s="108"/>
      <c r="K781" s="119"/>
      <c r="L781" s="108"/>
      <c r="M781" s="26"/>
      <c r="N781" s="119"/>
      <c r="O781" s="108"/>
      <c r="P781" s="26"/>
      <c r="Q781" s="119"/>
      <c r="R781" s="33"/>
      <c r="S781" s="115"/>
      <c r="T781" s="45">
        <f t="shared" si="31"/>
        <v>0</v>
      </c>
      <c r="U781" s="356">
        <f t="shared" si="65"/>
        <v>17</v>
      </c>
    </row>
    <row r="782" spans="1:21" ht="18" customHeight="1">
      <c r="A782" s="850"/>
      <c r="B782" s="851"/>
      <c r="C782" s="855"/>
      <c r="D782" s="855"/>
      <c r="E782" s="340">
        <v>6</v>
      </c>
      <c r="F782" s="792"/>
      <c r="G782" s="793"/>
      <c r="H782" s="216"/>
      <c r="I782" s="116"/>
      <c r="J782" s="108"/>
      <c r="K782" s="119"/>
      <c r="L782" s="108"/>
      <c r="M782" s="26"/>
      <c r="N782" s="119"/>
      <c r="O782" s="108"/>
      <c r="P782" s="26"/>
      <c r="Q782" s="119"/>
      <c r="R782" s="33"/>
      <c r="S782" s="115"/>
      <c r="T782" s="45">
        <f t="shared" si="31"/>
        <v>0</v>
      </c>
      <c r="U782" s="356">
        <f t="shared" si="65"/>
        <v>17</v>
      </c>
    </row>
    <row r="783" spans="1:21" ht="18" customHeight="1">
      <c r="A783" s="850"/>
      <c r="B783" s="851"/>
      <c r="C783" s="855"/>
      <c r="D783" s="855"/>
      <c r="E783" s="340">
        <v>7</v>
      </c>
      <c r="F783" s="792"/>
      <c r="G783" s="793"/>
      <c r="H783" s="216"/>
      <c r="I783" s="116"/>
      <c r="J783" s="108"/>
      <c r="K783" s="119"/>
      <c r="L783" s="108"/>
      <c r="M783" s="26"/>
      <c r="N783" s="119"/>
      <c r="O783" s="108"/>
      <c r="P783" s="26"/>
      <c r="Q783" s="119"/>
      <c r="R783" s="33"/>
      <c r="S783" s="115"/>
      <c r="T783" s="45">
        <f t="shared" si="31"/>
        <v>0</v>
      </c>
      <c r="U783" s="356">
        <f t="shared" si="65"/>
        <v>17</v>
      </c>
    </row>
    <row r="784" spans="1:21" ht="18" customHeight="1">
      <c r="A784" s="850"/>
      <c r="B784" s="851"/>
      <c r="C784" s="855"/>
      <c r="D784" s="855"/>
      <c r="E784" s="340">
        <v>8</v>
      </c>
      <c r="F784" s="792"/>
      <c r="G784" s="793"/>
      <c r="H784" s="216"/>
      <c r="I784" s="116"/>
      <c r="J784" s="108"/>
      <c r="K784" s="119"/>
      <c r="L784" s="108"/>
      <c r="M784" s="26"/>
      <c r="N784" s="119"/>
      <c r="O784" s="108"/>
      <c r="P784" s="26"/>
      <c r="Q784" s="119"/>
      <c r="R784" s="33"/>
      <c r="S784" s="115"/>
      <c r="T784" s="45">
        <f t="shared" si="31"/>
        <v>0</v>
      </c>
      <c r="U784" s="356">
        <f t="shared" si="65"/>
        <v>17</v>
      </c>
    </row>
    <row r="785" spans="1:21" ht="18" customHeight="1">
      <c r="A785" s="850"/>
      <c r="B785" s="851"/>
      <c r="C785" s="855"/>
      <c r="D785" s="855"/>
      <c r="E785" s="340">
        <v>9</v>
      </c>
      <c r="F785" s="792"/>
      <c r="G785" s="793"/>
      <c r="H785" s="128"/>
      <c r="I785" s="117"/>
      <c r="J785" s="108"/>
      <c r="K785" s="119"/>
      <c r="L785" s="108"/>
      <c r="M785" s="26"/>
      <c r="N785" s="119"/>
      <c r="O785" s="108"/>
      <c r="P785" s="26"/>
      <c r="Q785" s="119"/>
      <c r="R785" s="33"/>
      <c r="S785" s="115"/>
      <c r="T785" s="45">
        <f t="shared" si="31"/>
        <v>0</v>
      </c>
      <c r="U785" s="356">
        <f t="shared" si="65"/>
        <v>17</v>
      </c>
    </row>
    <row r="786" spans="1:21" ht="18" customHeight="1">
      <c r="A786" s="852"/>
      <c r="B786" s="853"/>
      <c r="C786" s="856"/>
      <c r="D786" s="856"/>
      <c r="E786" s="341">
        <v>10</v>
      </c>
      <c r="F786" s="796"/>
      <c r="G786" s="797"/>
      <c r="H786" s="130"/>
      <c r="I786" s="118"/>
      <c r="J786" s="222"/>
      <c r="K786" s="223"/>
      <c r="L786" s="222"/>
      <c r="M786" s="224"/>
      <c r="N786" s="223"/>
      <c r="O786" s="222"/>
      <c r="P786" s="224"/>
      <c r="Q786" s="223"/>
      <c r="R786" s="225"/>
      <c r="S786" s="122"/>
      <c r="T786" s="259">
        <f t="shared" si="31"/>
        <v>0</v>
      </c>
      <c r="U786" s="356">
        <f t="shared" si="65"/>
        <v>17</v>
      </c>
    </row>
    <row r="787" spans="1:21" ht="18" customHeight="1">
      <c r="A787" s="848">
        <f t="shared" ref="A787:B787" si="66">IF(A519="","",A519)</f>
        <v>18</v>
      </c>
      <c r="B787" s="849" t="str">
        <f t="shared" si="66"/>
        <v/>
      </c>
      <c r="C787" s="854" t="str">
        <f>IF(C519="","",C519)</f>
        <v/>
      </c>
      <c r="D787" s="854" t="str">
        <f>IF(D519="","",D519)</f>
        <v/>
      </c>
      <c r="E787" s="339">
        <v>1</v>
      </c>
      <c r="F787" s="794"/>
      <c r="G787" s="795"/>
      <c r="H787" s="217"/>
      <c r="I787" s="218"/>
      <c r="J787" s="181"/>
      <c r="K787" s="219"/>
      <c r="L787" s="181"/>
      <c r="M787" s="220"/>
      <c r="N787" s="219"/>
      <c r="O787" s="181"/>
      <c r="P787" s="220"/>
      <c r="Q787" s="219"/>
      <c r="R787" s="182"/>
      <c r="S787" s="258"/>
      <c r="T787" s="221">
        <f t="shared" si="31"/>
        <v>0</v>
      </c>
      <c r="U787" s="356">
        <f t="shared" ref="U787:U796" si="67">$A$787</f>
        <v>18</v>
      </c>
    </row>
    <row r="788" spans="1:21" ht="18" customHeight="1">
      <c r="A788" s="850"/>
      <c r="B788" s="851"/>
      <c r="C788" s="855"/>
      <c r="D788" s="855"/>
      <c r="E788" s="340">
        <v>2</v>
      </c>
      <c r="F788" s="792"/>
      <c r="G788" s="793"/>
      <c r="H788" s="216"/>
      <c r="I788" s="116"/>
      <c r="J788" s="108"/>
      <c r="K788" s="119"/>
      <c r="L788" s="108"/>
      <c r="M788" s="26"/>
      <c r="N788" s="119"/>
      <c r="O788" s="108"/>
      <c r="P788" s="26"/>
      <c r="Q788" s="119"/>
      <c r="R788" s="33"/>
      <c r="S788" s="115"/>
      <c r="T788" s="45">
        <f t="shared" si="31"/>
        <v>0</v>
      </c>
      <c r="U788" s="356">
        <f t="shared" si="67"/>
        <v>18</v>
      </c>
    </row>
    <row r="789" spans="1:21" ht="18" customHeight="1">
      <c r="A789" s="850"/>
      <c r="B789" s="851"/>
      <c r="C789" s="855"/>
      <c r="D789" s="855"/>
      <c r="E789" s="340">
        <v>3</v>
      </c>
      <c r="F789" s="792"/>
      <c r="G789" s="793"/>
      <c r="H789" s="216"/>
      <c r="I789" s="116"/>
      <c r="J789" s="108"/>
      <c r="K789" s="119"/>
      <c r="L789" s="108"/>
      <c r="M789" s="26"/>
      <c r="N789" s="119"/>
      <c r="O789" s="108"/>
      <c r="P789" s="26"/>
      <c r="Q789" s="119"/>
      <c r="R789" s="33"/>
      <c r="S789" s="115"/>
      <c r="T789" s="45">
        <f t="shared" si="31"/>
        <v>0</v>
      </c>
      <c r="U789" s="356">
        <f t="shared" si="67"/>
        <v>18</v>
      </c>
    </row>
    <row r="790" spans="1:21" ht="18" customHeight="1">
      <c r="A790" s="850"/>
      <c r="B790" s="851"/>
      <c r="C790" s="855"/>
      <c r="D790" s="855"/>
      <c r="E790" s="340">
        <v>4</v>
      </c>
      <c r="F790" s="792"/>
      <c r="G790" s="793"/>
      <c r="H790" s="216"/>
      <c r="I790" s="116"/>
      <c r="J790" s="108"/>
      <c r="K790" s="119"/>
      <c r="L790" s="108"/>
      <c r="M790" s="26"/>
      <c r="N790" s="119"/>
      <c r="O790" s="108"/>
      <c r="P790" s="26"/>
      <c r="Q790" s="119"/>
      <c r="R790" s="33"/>
      <c r="S790" s="115"/>
      <c r="T790" s="45">
        <f t="shared" si="31"/>
        <v>0</v>
      </c>
      <c r="U790" s="356">
        <f t="shared" si="67"/>
        <v>18</v>
      </c>
    </row>
    <row r="791" spans="1:21" ht="18" customHeight="1">
      <c r="A791" s="850"/>
      <c r="B791" s="851"/>
      <c r="C791" s="855"/>
      <c r="D791" s="855"/>
      <c r="E791" s="340">
        <v>5</v>
      </c>
      <c r="F791" s="792"/>
      <c r="G791" s="793"/>
      <c r="H791" s="216"/>
      <c r="I791" s="116"/>
      <c r="J791" s="108"/>
      <c r="K791" s="119"/>
      <c r="L791" s="108"/>
      <c r="M791" s="26"/>
      <c r="N791" s="119"/>
      <c r="O791" s="108"/>
      <c r="P791" s="26"/>
      <c r="Q791" s="119"/>
      <c r="R791" s="33"/>
      <c r="S791" s="115"/>
      <c r="T791" s="45">
        <f t="shared" si="31"/>
        <v>0</v>
      </c>
      <c r="U791" s="356">
        <f t="shared" si="67"/>
        <v>18</v>
      </c>
    </row>
    <row r="792" spans="1:21" ht="18" customHeight="1">
      <c r="A792" s="850"/>
      <c r="B792" s="851"/>
      <c r="C792" s="855"/>
      <c r="D792" s="855"/>
      <c r="E792" s="340">
        <v>6</v>
      </c>
      <c r="F792" s="792"/>
      <c r="G792" s="793"/>
      <c r="H792" s="216"/>
      <c r="I792" s="116"/>
      <c r="J792" s="108"/>
      <c r="K792" s="119"/>
      <c r="L792" s="108"/>
      <c r="M792" s="26"/>
      <c r="N792" s="119"/>
      <c r="O792" s="108"/>
      <c r="P792" s="26"/>
      <c r="Q792" s="119"/>
      <c r="R792" s="33"/>
      <c r="S792" s="115"/>
      <c r="T792" s="45">
        <f t="shared" si="31"/>
        <v>0</v>
      </c>
      <c r="U792" s="356">
        <f t="shared" si="67"/>
        <v>18</v>
      </c>
    </row>
    <row r="793" spans="1:21" ht="18" customHeight="1">
      <c r="A793" s="850"/>
      <c r="B793" s="851"/>
      <c r="C793" s="855"/>
      <c r="D793" s="855"/>
      <c r="E793" s="340">
        <v>7</v>
      </c>
      <c r="F793" s="792"/>
      <c r="G793" s="793"/>
      <c r="H793" s="216"/>
      <c r="I793" s="116"/>
      <c r="J793" s="108"/>
      <c r="K793" s="119"/>
      <c r="L793" s="108"/>
      <c r="M793" s="26"/>
      <c r="N793" s="119"/>
      <c r="O793" s="108"/>
      <c r="P793" s="26"/>
      <c r="Q793" s="119"/>
      <c r="R793" s="33"/>
      <c r="S793" s="115"/>
      <c r="T793" s="45">
        <f t="shared" si="31"/>
        <v>0</v>
      </c>
      <c r="U793" s="356">
        <f t="shared" si="67"/>
        <v>18</v>
      </c>
    </row>
    <row r="794" spans="1:21" ht="18" customHeight="1">
      <c r="A794" s="850"/>
      <c r="B794" s="851"/>
      <c r="C794" s="855"/>
      <c r="D794" s="855"/>
      <c r="E794" s="340">
        <v>8</v>
      </c>
      <c r="F794" s="792"/>
      <c r="G794" s="793"/>
      <c r="H794" s="216"/>
      <c r="I794" s="116"/>
      <c r="J794" s="108"/>
      <c r="K794" s="119"/>
      <c r="L794" s="108"/>
      <c r="M794" s="26"/>
      <c r="N794" s="119"/>
      <c r="O794" s="108"/>
      <c r="P794" s="26"/>
      <c r="Q794" s="119"/>
      <c r="R794" s="33"/>
      <c r="S794" s="115"/>
      <c r="T794" s="45">
        <f t="shared" si="31"/>
        <v>0</v>
      </c>
      <c r="U794" s="356">
        <f t="shared" si="67"/>
        <v>18</v>
      </c>
    </row>
    <row r="795" spans="1:21" ht="18" customHeight="1">
      <c r="A795" s="850"/>
      <c r="B795" s="851"/>
      <c r="C795" s="855"/>
      <c r="D795" s="855"/>
      <c r="E795" s="340">
        <v>9</v>
      </c>
      <c r="F795" s="792"/>
      <c r="G795" s="793"/>
      <c r="H795" s="128"/>
      <c r="I795" s="117"/>
      <c r="J795" s="108"/>
      <c r="K795" s="119"/>
      <c r="L795" s="108"/>
      <c r="M795" s="26"/>
      <c r="N795" s="119"/>
      <c r="O795" s="108"/>
      <c r="P795" s="26"/>
      <c r="Q795" s="119"/>
      <c r="R795" s="33"/>
      <c r="S795" s="115"/>
      <c r="T795" s="45">
        <f t="shared" si="31"/>
        <v>0</v>
      </c>
      <c r="U795" s="356">
        <f t="shared" si="67"/>
        <v>18</v>
      </c>
    </row>
    <row r="796" spans="1:21" ht="18" customHeight="1">
      <c r="A796" s="852"/>
      <c r="B796" s="853"/>
      <c r="C796" s="856"/>
      <c r="D796" s="856"/>
      <c r="E796" s="341">
        <v>10</v>
      </c>
      <c r="F796" s="796"/>
      <c r="G796" s="797"/>
      <c r="H796" s="130"/>
      <c r="I796" s="118"/>
      <c r="J796" s="222"/>
      <c r="K796" s="223"/>
      <c r="L796" s="222"/>
      <c r="M796" s="224"/>
      <c r="N796" s="223"/>
      <c r="O796" s="222"/>
      <c r="P796" s="224"/>
      <c r="Q796" s="223"/>
      <c r="R796" s="225"/>
      <c r="S796" s="122"/>
      <c r="T796" s="259">
        <f t="shared" si="31"/>
        <v>0</v>
      </c>
      <c r="U796" s="356">
        <f t="shared" si="67"/>
        <v>18</v>
      </c>
    </row>
    <row r="797" spans="1:21" ht="18" customHeight="1">
      <c r="A797" s="848">
        <f t="shared" ref="A797:B797" si="68">IF(A549="","",A549)</f>
        <v>19</v>
      </c>
      <c r="B797" s="849" t="str">
        <f t="shared" si="68"/>
        <v/>
      </c>
      <c r="C797" s="854" t="str">
        <f>IF(C549="","",C549)</f>
        <v/>
      </c>
      <c r="D797" s="854" t="str">
        <f>IF(D549="","",D549)</f>
        <v/>
      </c>
      <c r="E797" s="339">
        <v>1</v>
      </c>
      <c r="F797" s="794"/>
      <c r="G797" s="795"/>
      <c r="H797" s="217"/>
      <c r="I797" s="218"/>
      <c r="J797" s="181"/>
      <c r="K797" s="219"/>
      <c r="L797" s="181"/>
      <c r="M797" s="220"/>
      <c r="N797" s="219"/>
      <c r="O797" s="181"/>
      <c r="P797" s="220"/>
      <c r="Q797" s="219"/>
      <c r="R797" s="182"/>
      <c r="S797" s="183"/>
      <c r="T797" s="221">
        <f t="shared" si="31"/>
        <v>0</v>
      </c>
      <c r="U797" s="356">
        <f t="shared" ref="U797:U806" si="69">$A$797</f>
        <v>19</v>
      </c>
    </row>
    <row r="798" spans="1:21" ht="18" customHeight="1">
      <c r="A798" s="850"/>
      <c r="B798" s="851"/>
      <c r="C798" s="855"/>
      <c r="D798" s="855"/>
      <c r="E798" s="340">
        <v>2</v>
      </c>
      <c r="F798" s="792"/>
      <c r="G798" s="793"/>
      <c r="H798" s="216"/>
      <c r="I798" s="116"/>
      <c r="J798" s="108"/>
      <c r="K798" s="119"/>
      <c r="L798" s="108"/>
      <c r="M798" s="26"/>
      <c r="N798" s="119"/>
      <c r="O798" s="108"/>
      <c r="P798" s="26"/>
      <c r="Q798" s="119"/>
      <c r="R798" s="33"/>
      <c r="S798" s="114"/>
      <c r="T798" s="45">
        <f t="shared" si="31"/>
        <v>0</v>
      </c>
      <c r="U798" s="356">
        <f t="shared" si="69"/>
        <v>19</v>
      </c>
    </row>
    <row r="799" spans="1:21" ht="18" customHeight="1">
      <c r="A799" s="850"/>
      <c r="B799" s="851"/>
      <c r="C799" s="855"/>
      <c r="D799" s="855"/>
      <c r="E799" s="340">
        <v>3</v>
      </c>
      <c r="F799" s="792"/>
      <c r="G799" s="793"/>
      <c r="H799" s="216"/>
      <c r="I799" s="116"/>
      <c r="J799" s="108"/>
      <c r="K799" s="119"/>
      <c r="L799" s="108"/>
      <c r="M799" s="26"/>
      <c r="N799" s="119"/>
      <c r="O799" s="108"/>
      <c r="P799" s="26"/>
      <c r="Q799" s="119"/>
      <c r="R799" s="33"/>
      <c r="S799" s="114"/>
      <c r="T799" s="45">
        <f t="shared" si="31"/>
        <v>0</v>
      </c>
      <c r="U799" s="356">
        <f t="shared" si="69"/>
        <v>19</v>
      </c>
    </row>
    <row r="800" spans="1:21" ht="18" customHeight="1">
      <c r="A800" s="850"/>
      <c r="B800" s="851"/>
      <c r="C800" s="855"/>
      <c r="D800" s="855"/>
      <c r="E800" s="340">
        <v>4</v>
      </c>
      <c r="F800" s="792"/>
      <c r="G800" s="793"/>
      <c r="H800" s="216"/>
      <c r="I800" s="116"/>
      <c r="J800" s="108"/>
      <c r="K800" s="119"/>
      <c r="L800" s="108"/>
      <c r="M800" s="26"/>
      <c r="N800" s="119"/>
      <c r="O800" s="108"/>
      <c r="P800" s="26"/>
      <c r="Q800" s="119"/>
      <c r="R800" s="33"/>
      <c r="S800" s="114"/>
      <c r="T800" s="45">
        <f t="shared" si="31"/>
        <v>0</v>
      </c>
      <c r="U800" s="356">
        <f t="shared" si="69"/>
        <v>19</v>
      </c>
    </row>
    <row r="801" spans="1:21" ht="18" customHeight="1">
      <c r="A801" s="850"/>
      <c r="B801" s="851"/>
      <c r="C801" s="855"/>
      <c r="D801" s="855"/>
      <c r="E801" s="340">
        <v>5</v>
      </c>
      <c r="F801" s="792"/>
      <c r="G801" s="793"/>
      <c r="H801" s="216"/>
      <c r="I801" s="116"/>
      <c r="J801" s="108"/>
      <c r="K801" s="119"/>
      <c r="L801" s="108"/>
      <c r="M801" s="26"/>
      <c r="N801" s="119"/>
      <c r="O801" s="108"/>
      <c r="P801" s="26"/>
      <c r="Q801" s="119"/>
      <c r="R801" s="33"/>
      <c r="S801" s="114"/>
      <c r="T801" s="45">
        <f t="shared" si="31"/>
        <v>0</v>
      </c>
      <c r="U801" s="356">
        <f t="shared" si="69"/>
        <v>19</v>
      </c>
    </row>
    <row r="802" spans="1:21" ht="18" customHeight="1">
      <c r="A802" s="850"/>
      <c r="B802" s="851"/>
      <c r="C802" s="855"/>
      <c r="D802" s="855"/>
      <c r="E802" s="340">
        <v>6</v>
      </c>
      <c r="F802" s="792"/>
      <c r="G802" s="793"/>
      <c r="H802" s="216"/>
      <c r="I802" s="116"/>
      <c r="J802" s="108"/>
      <c r="K802" s="119"/>
      <c r="L802" s="108"/>
      <c r="M802" s="26"/>
      <c r="N802" s="119"/>
      <c r="O802" s="108"/>
      <c r="P802" s="26"/>
      <c r="Q802" s="119"/>
      <c r="R802" s="33"/>
      <c r="S802" s="114"/>
      <c r="T802" s="45">
        <f t="shared" si="31"/>
        <v>0</v>
      </c>
      <c r="U802" s="356">
        <f t="shared" si="69"/>
        <v>19</v>
      </c>
    </row>
    <row r="803" spans="1:21" ht="18" customHeight="1">
      <c r="A803" s="850"/>
      <c r="B803" s="851"/>
      <c r="C803" s="855"/>
      <c r="D803" s="855"/>
      <c r="E803" s="340">
        <v>7</v>
      </c>
      <c r="F803" s="792"/>
      <c r="G803" s="793"/>
      <c r="H803" s="216"/>
      <c r="I803" s="116"/>
      <c r="J803" s="108"/>
      <c r="K803" s="119"/>
      <c r="L803" s="108"/>
      <c r="M803" s="26"/>
      <c r="N803" s="119"/>
      <c r="O803" s="108"/>
      <c r="P803" s="26"/>
      <c r="Q803" s="119"/>
      <c r="R803" s="33"/>
      <c r="S803" s="114"/>
      <c r="T803" s="45">
        <f t="shared" si="31"/>
        <v>0</v>
      </c>
      <c r="U803" s="356">
        <f t="shared" si="69"/>
        <v>19</v>
      </c>
    </row>
    <row r="804" spans="1:21" ht="18" customHeight="1">
      <c r="A804" s="850"/>
      <c r="B804" s="851"/>
      <c r="C804" s="855"/>
      <c r="D804" s="855"/>
      <c r="E804" s="340">
        <v>8</v>
      </c>
      <c r="F804" s="792"/>
      <c r="G804" s="793"/>
      <c r="H804" s="216"/>
      <c r="I804" s="116"/>
      <c r="J804" s="108"/>
      <c r="K804" s="119"/>
      <c r="L804" s="108"/>
      <c r="M804" s="26"/>
      <c r="N804" s="119"/>
      <c r="O804" s="108"/>
      <c r="P804" s="26"/>
      <c r="Q804" s="119"/>
      <c r="R804" s="33"/>
      <c r="S804" s="114"/>
      <c r="T804" s="45">
        <f t="shared" si="31"/>
        <v>0</v>
      </c>
      <c r="U804" s="356">
        <f t="shared" si="69"/>
        <v>19</v>
      </c>
    </row>
    <row r="805" spans="1:21" ht="18" customHeight="1">
      <c r="A805" s="850"/>
      <c r="B805" s="851"/>
      <c r="C805" s="855"/>
      <c r="D805" s="855"/>
      <c r="E805" s="340">
        <v>9</v>
      </c>
      <c r="F805" s="792"/>
      <c r="G805" s="793"/>
      <c r="H805" s="128"/>
      <c r="I805" s="117"/>
      <c r="J805" s="107"/>
      <c r="K805" s="119"/>
      <c r="L805" s="108"/>
      <c r="M805" s="26"/>
      <c r="N805" s="119"/>
      <c r="O805" s="108"/>
      <c r="P805" s="26"/>
      <c r="Q805" s="119"/>
      <c r="R805" s="33"/>
      <c r="S805" s="115"/>
      <c r="T805" s="45">
        <f t="shared" si="31"/>
        <v>0</v>
      </c>
      <c r="U805" s="356">
        <f t="shared" si="69"/>
        <v>19</v>
      </c>
    </row>
    <row r="806" spans="1:21" ht="18" customHeight="1">
      <c r="A806" s="852"/>
      <c r="B806" s="853"/>
      <c r="C806" s="856"/>
      <c r="D806" s="856"/>
      <c r="E806" s="341">
        <v>10</v>
      </c>
      <c r="F806" s="796"/>
      <c r="G806" s="797"/>
      <c r="H806" s="130"/>
      <c r="I806" s="118"/>
      <c r="J806" s="109"/>
      <c r="K806" s="223"/>
      <c r="L806" s="222"/>
      <c r="M806" s="224"/>
      <c r="N806" s="223"/>
      <c r="O806" s="222"/>
      <c r="P806" s="224"/>
      <c r="Q806" s="223"/>
      <c r="R806" s="225"/>
      <c r="S806" s="122"/>
      <c r="T806" s="259">
        <f t="shared" si="31"/>
        <v>0</v>
      </c>
      <c r="U806" s="356">
        <f t="shared" si="69"/>
        <v>19</v>
      </c>
    </row>
    <row r="807" spans="1:21" ht="18" customHeight="1">
      <c r="A807" s="848">
        <f t="shared" ref="A807:B807" si="70">IF(A579="","",A579)</f>
        <v>20</v>
      </c>
      <c r="B807" s="849" t="str">
        <f t="shared" si="70"/>
        <v/>
      </c>
      <c r="C807" s="854" t="str">
        <f>IF(C579="","",C579)</f>
        <v/>
      </c>
      <c r="D807" s="854" t="str">
        <f>IF(D579="","",D579)</f>
        <v/>
      </c>
      <c r="E807" s="339">
        <v>1</v>
      </c>
      <c r="F807" s="794"/>
      <c r="G807" s="795"/>
      <c r="H807" s="217"/>
      <c r="I807" s="218"/>
      <c r="J807" s="181"/>
      <c r="K807" s="219"/>
      <c r="L807" s="181"/>
      <c r="M807" s="220"/>
      <c r="N807" s="219"/>
      <c r="O807" s="181"/>
      <c r="P807" s="220"/>
      <c r="Q807" s="219"/>
      <c r="R807" s="182"/>
      <c r="S807" s="183"/>
      <c r="T807" s="221">
        <f t="shared" si="31"/>
        <v>0</v>
      </c>
      <c r="U807" s="356">
        <f t="shared" ref="U807:U816" si="71">$A$807</f>
        <v>20</v>
      </c>
    </row>
    <row r="808" spans="1:21" ht="18" customHeight="1">
      <c r="A808" s="850"/>
      <c r="B808" s="851"/>
      <c r="C808" s="855"/>
      <c r="D808" s="855"/>
      <c r="E808" s="340">
        <v>2</v>
      </c>
      <c r="F808" s="792"/>
      <c r="G808" s="793"/>
      <c r="H808" s="216"/>
      <c r="I808" s="116"/>
      <c r="J808" s="108"/>
      <c r="K808" s="119"/>
      <c r="L808" s="108"/>
      <c r="M808" s="26"/>
      <c r="N808" s="119"/>
      <c r="O808" s="108"/>
      <c r="P808" s="26"/>
      <c r="Q808" s="119"/>
      <c r="R808" s="33"/>
      <c r="S808" s="114"/>
      <c r="T808" s="45">
        <f t="shared" si="31"/>
        <v>0</v>
      </c>
      <c r="U808" s="356">
        <f t="shared" si="71"/>
        <v>20</v>
      </c>
    </row>
    <row r="809" spans="1:21" ht="18" customHeight="1">
      <c r="A809" s="850"/>
      <c r="B809" s="851"/>
      <c r="C809" s="855"/>
      <c r="D809" s="855"/>
      <c r="E809" s="340">
        <v>3</v>
      </c>
      <c r="F809" s="792"/>
      <c r="G809" s="793"/>
      <c r="H809" s="216"/>
      <c r="I809" s="116"/>
      <c r="J809" s="108"/>
      <c r="K809" s="119"/>
      <c r="L809" s="108"/>
      <c r="M809" s="26"/>
      <c r="N809" s="119"/>
      <c r="O809" s="108"/>
      <c r="P809" s="26"/>
      <c r="Q809" s="119"/>
      <c r="R809" s="33"/>
      <c r="S809" s="114"/>
      <c r="T809" s="45">
        <f t="shared" si="31"/>
        <v>0</v>
      </c>
      <c r="U809" s="356">
        <f t="shared" si="71"/>
        <v>20</v>
      </c>
    </row>
    <row r="810" spans="1:21" ht="18" customHeight="1">
      <c r="A810" s="850"/>
      <c r="B810" s="851"/>
      <c r="C810" s="855"/>
      <c r="D810" s="855"/>
      <c r="E810" s="340">
        <v>4</v>
      </c>
      <c r="F810" s="792"/>
      <c r="G810" s="793"/>
      <c r="H810" s="216"/>
      <c r="I810" s="116"/>
      <c r="J810" s="108"/>
      <c r="K810" s="119"/>
      <c r="L810" s="108"/>
      <c r="M810" s="26"/>
      <c r="N810" s="119"/>
      <c r="O810" s="108"/>
      <c r="P810" s="26"/>
      <c r="Q810" s="119"/>
      <c r="R810" s="33"/>
      <c r="S810" s="114"/>
      <c r="T810" s="45">
        <f t="shared" si="31"/>
        <v>0</v>
      </c>
      <c r="U810" s="356">
        <f t="shared" si="71"/>
        <v>20</v>
      </c>
    </row>
    <row r="811" spans="1:21" ht="18" customHeight="1">
      <c r="A811" s="850"/>
      <c r="B811" s="851"/>
      <c r="C811" s="855"/>
      <c r="D811" s="855"/>
      <c r="E811" s="340">
        <v>5</v>
      </c>
      <c r="F811" s="792"/>
      <c r="G811" s="793"/>
      <c r="H811" s="216"/>
      <c r="I811" s="116"/>
      <c r="J811" s="108"/>
      <c r="K811" s="119"/>
      <c r="L811" s="108"/>
      <c r="M811" s="26"/>
      <c r="N811" s="119"/>
      <c r="O811" s="108"/>
      <c r="P811" s="26"/>
      <c r="Q811" s="119"/>
      <c r="R811" s="33"/>
      <c r="S811" s="114"/>
      <c r="T811" s="45">
        <f t="shared" si="31"/>
        <v>0</v>
      </c>
      <c r="U811" s="356">
        <f t="shared" si="71"/>
        <v>20</v>
      </c>
    </row>
    <row r="812" spans="1:21" ht="18" customHeight="1">
      <c r="A812" s="850"/>
      <c r="B812" s="851"/>
      <c r="C812" s="855"/>
      <c r="D812" s="855"/>
      <c r="E812" s="340">
        <v>6</v>
      </c>
      <c r="F812" s="792"/>
      <c r="G812" s="793"/>
      <c r="H812" s="216"/>
      <c r="I812" s="116"/>
      <c r="J812" s="108"/>
      <c r="K812" s="119"/>
      <c r="L812" s="108"/>
      <c r="M812" s="26"/>
      <c r="N812" s="119"/>
      <c r="O812" s="108"/>
      <c r="P812" s="26"/>
      <c r="Q812" s="119"/>
      <c r="R812" s="33"/>
      <c r="S812" s="114"/>
      <c r="T812" s="45">
        <f t="shared" si="31"/>
        <v>0</v>
      </c>
      <c r="U812" s="356">
        <f t="shared" si="71"/>
        <v>20</v>
      </c>
    </row>
    <row r="813" spans="1:21" ht="18" customHeight="1">
      <c r="A813" s="850"/>
      <c r="B813" s="851"/>
      <c r="C813" s="855"/>
      <c r="D813" s="855"/>
      <c r="E813" s="340">
        <v>7</v>
      </c>
      <c r="F813" s="792"/>
      <c r="G813" s="793"/>
      <c r="H813" s="216"/>
      <c r="I813" s="116"/>
      <c r="J813" s="108"/>
      <c r="K813" s="119"/>
      <c r="L813" s="108"/>
      <c r="M813" s="26"/>
      <c r="N813" s="119"/>
      <c r="O813" s="108"/>
      <c r="P813" s="26"/>
      <c r="Q813" s="119"/>
      <c r="R813" s="33"/>
      <c r="S813" s="114"/>
      <c r="T813" s="45">
        <f t="shared" si="31"/>
        <v>0</v>
      </c>
      <c r="U813" s="356">
        <f t="shared" si="71"/>
        <v>20</v>
      </c>
    </row>
    <row r="814" spans="1:21" ht="18" customHeight="1">
      <c r="A814" s="850"/>
      <c r="B814" s="851"/>
      <c r="C814" s="855"/>
      <c r="D814" s="855"/>
      <c r="E814" s="340">
        <v>8</v>
      </c>
      <c r="F814" s="792"/>
      <c r="G814" s="793"/>
      <c r="H814" s="216"/>
      <c r="I814" s="116"/>
      <c r="J814" s="108"/>
      <c r="K814" s="119"/>
      <c r="L814" s="108"/>
      <c r="M814" s="26"/>
      <c r="N814" s="119"/>
      <c r="O814" s="108"/>
      <c r="P814" s="26"/>
      <c r="Q814" s="119"/>
      <c r="R814" s="33"/>
      <c r="S814" s="114"/>
      <c r="T814" s="45">
        <f t="shared" si="31"/>
        <v>0</v>
      </c>
      <c r="U814" s="356">
        <f t="shared" si="71"/>
        <v>20</v>
      </c>
    </row>
    <row r="815" spans="1:21" ht="18" customHeight="1">
      <c r="A815" s="850"/>
      <c r="B815" s="851"/>
      <c r="C815" s="855"/>
      <c r="D815" s="855"/>
      <c r="E815" s="340">
        <v>9</v>
      </c>
      <c r="F815" s="792"/>
      <c r="G815" s="793"/>
      <c r="H815" s="128"/>
      <c r="I815" s="117"/>
      <c r="J815" s="107"/>
      <c r="K815" s="119"/>
      <c r="L815" s="108"/>
      <c r="M815" s="26"/>
      <c r="N815" s="119"/>
      <c r="O815" s="108"/>
      <c r="P815" s="26"/>
      <c r="Q815" s="119"/>
      <c r="R815" s="33"/>
      <c r="S815" s="115"/>
      <c r="T815" s="45">
        <f t="shared" si="31"/>
        <v>0</v>
      </c>
      <c r="U815" s="356">
        <f t="shared" si="71"/>
        <v>20</v>
      </c>
    </row>
    <row r="816" spans="1:21" ht="18" customHeight="1">
      <c r="A816" s="852"/>
      <c r="B816" s="853"/>
      <c r="C816" s="856"/>
      <c r="D816" s="856"/>
      <c r="E816" s="341">
        <v>10</v>
      </c>
      <c r="F816" s="796"/>
      <c r="G816" s="797"/>
      <c r="H816" s="130"/>
      <c r="I816" s="118"/>
      <c r="J816" s="109"/>
      <c r="K816" s="223"/>
      <c r="L816" s="222"/>
      <c r="M816" s="224"/>
      <c r="N816" s="223"/>
      <c r="O816" s="222"/>
      <c r="P816" s="224"/>
      <c r="Q816" s="223"/>
      <c r="R816" s="225"/>
      <c r="S816" s="122"/>
      <c r="T816" s="259">
        <f t="shared" si="31"/>
        <v>0</v>
      </c>
      <c r="U816" s="356">
        <f t="shared" si="71"/>
        <v>20</v>
      </c>
    </row>
    <row r="818" spans="1:11">
      <c r="A818" s="1"/>
      <c r="B818" s="1"/>
      <c r="C818" s="1"/>
      <c r="D818" s="1"/>
      <c r="E818" s="1"/>
    </row>
    <row r="819" spans="1:11" ht="20.100000000000001" customHeight="1">
      <c r="A819" s="324"/>
      <c r="B819" s="324"/>
      <c r="C819" s="324"/>
      <c r="D819" s="324"/>
      <c r="E819" s="361" t="s">
        <v>82</v>
      </c>
      <c r="F819" s="361"/>
      <c r="G819" s="361"/>
      <c r="H819" s="362"/>
      <c r="I819" s="362"/>
      <c r="J819" s="362"/>
      <c r="K819" s="362"/>
    </row>
    <row r="820" spans="1:11" ht="20.100000000000001" customHeight="1">
      <c r="A820" s="325"/>
      <c r="B820" s="325"/>
      <c r="C820" s="325"/>
      <c r="D820" s="325"/>
      <c r="E820" s="363" t="s">
        <v>15</v>
      </c>
      <c r="F820" s="363"/>
      <c r="G820" s="363"/>
      <c r="H820" s="362"/>
      <c r="I820" s="857" t="s">
        <v>16</v>
      </c>
      <c r="J820" s="858"/>
      <c r="K820" s="858"/>
    </row>
    <row r="821" spans="1:11" ht="20.100000000000001" customHeight="1">
      <c r="A821" s="326"/>
      <c r="B821" s="326"/>
      <c r="C821" s="326"/>
      <c r="D821" s="327"/>
      <c r="E821" s="807" t="s">
        <v>6</v>
      </c>
      <c r="F821" s="808"/>
      <c r="G821" s="808"/>
      <c r="H821" s="809"/>
      <c r="I821" s="859" t="s">
        <v>84</v>
      </c>
      <c r="J821" s="860"/>
      <c r="K821" s="860"/>
    </row>
    <row r="822" spans="1:11" ht="20.100000000000001" customHeight="1">
      <c r="A822" s="326"/>
      <c r="B822" s="326"/>
      <c r="C822" s="326"/>
      <c r="D822" s="326"/>
      <c r="E822" s="807" t="s">
        <v>297</v>
      </c>
      <c r="F822" s="808"/>
      <c r="G822" s="808"/>
      <c r="H822" s="809"/>
      <c r="I822" s="861">
        <f>SUMIFS($T$617:$T$816,$F$617:$F$816,$E822)</f>
        <v>0</v>
      </c>
      <c r="J822" s="862"/>
      <c r="K822" s="863"/>
    </row>
    <row r="823" spans="1:11" ht="20.100000000000001" customHeight="1">
      <c r="A823" s="326"/>
      <c r="B823" s="326"/>
      <c r="C823" s="326"/>
      <c r="D823" s="326"/>
      <c r="E823" s="807" t="s">
        <v>298</v>
      </c>
      <c r="F823" s="808"/>
      <c r="G823" s="808"/>
      <c r="H823" s="809"/>
      <c r="I823" s="861">
        <f t="shared" ref="I823" si="72">SUMIFS($T$617:$T$816,$F$617:$F$816,$E823)</f>
        <v>0</v>
      </c>
      <c r="J823" s="862"/>
      <c r="K823" s="863"/>
    </row>
    <row r="824" spans="1:11" ht="20.100000000000001" customHeight="1">
      <c r="A824" s="866"/>
      <c r="B824" s="377"/>
      <c r="C824" s="377"/>
      <c r="D824" s="377"/>
      <c r="E824" s="804" t="s">
        <v>91</v>
      </c>
      <c r="F824" s="807" t="s">
        <v>65</v>
      </c>
      <c r="G824" s="808"/>
      <c r="H824" s="809"/>
      <c r="I824" s="861">
        <f>SUMIFS($T$617:$T$816,$F$617:$F$816,$F824)</f>
        <v>0</v>
      </c>
      <c r="J824" s="864"/>
      <c r="K824" s="865"/>
    </row>
    <row r="825" spans="1:11" ht="20.100000000000001" customHeight="1">
      <c r="A825" s="866"/>
      <c r="B825" s="377"/>
      <c r="C825" s="377"/>
      <c r="D825" s="377"/>
      <c r="E825" s="805"/>
      <c r="F825" s="807" t="s">
        <v>66</v>
      </c>
      <c r="G825" s="808"/>
      <c r="H825" s="809"/>
      <c r="I825" s="861">
        <f>SUMIFS($T$617:$T$816,$F$617:$F$816,$F825)</f>
        <v>0</v>
      </c>
      <c r="J825" s="864"/>
      <c r="K825" s="865"/>
    </row>
    <row r="826" spans="1:11" ht="20.100000000000001" customHeight="1">
      <c r="A826" s="866"/>
      <c r="B826" s="377"/>
      <c r="C826" s="377"/>
      <c r="D826" s="377"/>
      <c r="E826" s="805"/>
      <c r="F826" s="807" t="s">
        <v>302</v>
      </c>
      <c r="G826" s="808"/>
      <c r="H826" s="809"/>
      <c r="I826" s="861">
        <f>SUMIFS($T$617:$T$816,$F$617:$F$816,$F826)</f>
        <v>0</v>
      </c>
      <c r="J826" s="864"/>
      <c r="K826" s="865"/>
    </row>
    <row r="827" spans="1:11" ht="20.100000000000001" customHeight="1">
      <c r="A827" s="866"/>
      <c r="B827" s="377"/>
      <c r="C827" s="377"/>
      <c r="D827" s="377"/>
      <c r="E827" s="805"/>
      <c r="F827" s="807" t="s">
        <v>68</v>
      </c>
      <c r="G827" s="808"/>
      <c r="H827" s="809"/>
      <c r="I827" s="861">
        <f>SUMIFS($T$617:$T$816,$F$617:$F$816,$F827)</f>
        <v>0</v>
      </c>
      <c r="J827" s="864"/>
      <c r="K827" s="865"/>
    </row>
    <row r="828" spans="1:11" ht="20.100000000000001" customHeight="1">
      <c r="A828" s="866"/>
      <c r="B828" s="377"/>
      <c r="C828" s="377"/>
      <c r="D828" s="377"/>
      <c r="E828" s="806"/>
      <c r="F828" s="867" t="s">
        <v>90</v>
      </c>
      <c r="G828" s="867"/>
      <c r="H828" s="868"/>
      <c r="I828" s="861">
        <f>SUM($I$824:$K$827)</f>
        <v>0</v>
      </c>
      <c r="J828" s="864"/>
      <c r="K828" s="865"/>
    </row>
    <row r="829" spans="1:11" ht="19.5" customHeight="1">
      <c r="A829" s="326"/>
      <c r="B829" s="326"/>
      <c r="C829" s="326"/>
      <c r="D829" s="326"/>
      <c r="E829" s="807" t="s">
        <v>69</v>
      </c>
      <c r="F829" s="808"/>
      <c r="G829" s="808"/>
      <c r="H829" s="809"/>
      <c r="I829" s="861">
        <f>SUM($I$822:$K$823,$I$828)</f>
        <v>0</v>
      </c>
      <c r="J829" s="862"/>
      <c r="K829" s="863"/>
    </row>
    <row r="830" spans="1:11" ht="19.5" customHeight="1">
      <c r="A830" s="326"/>
      <c r="B830" s="326"/>
      <c r="C830" s="326"/>
      <c r="D830" s="326"/>
      <c r="E830" s="807" t="s">
        <v>85</v>
      </c>
      <c r="F830" s="808"/>
      <c r="G830" s="808"/>
      <c r="H830" s="809"/>
      <c r="I830" s="861">
        <f>SUMIFS($T$617:$T$816,$F$617:$F$816,E830)</f>
        <v>0</v>
      </c>
      <c r="J830" s="862"/>
      <c r="K830" s="863"/>
    </row>
    <row r="831" spans="1:11" ht="19.5" customHeight="1">
      <c r="A831" s="326"/>
      <c r="B831" s="326"/>
      <c r="C831" s="326"/>
      <c r="D831" s="326"/>
      <c r="E831" s="807" t="s">
        <v>86</v>
      </c>
      <c r="F831" s="808"/>
      <c r="G831" s="808"/>
      <c r="H831" s="809"/>
      <c r="I831" s="861">
        <f>SUM($I$829,$I$830)</f>
        <v>0</v>
      </c>
      <c r="J831" s="862"/>
      <c r="K831" s="863"/>
    </row>
    <row r="832" spans="1:11" ht="19.5" customHeight="1">
      <c r="A832" s="63"/>
      <c r="B832" s="63"/>
      <c r="C832" s="63"/>
      <c r="D832" s="63"/>
      <c r="E832" s="357"/>
      <c r="F832" s="357"/>
      <c r="G832" s="357"/>
      <c r="H832" s="358"/>
      <c r="I832" s="359"/>
      <c r="J832" s="360"/>
      <c r="K832" s="360"/>
    </row>
    <row r="833" spans="1:19" ht="19.5" customHeight="1">
      <c r="A833" s="63"/>
      <c r="B833" s="63"/>
      <c r="C833" s="63"/>
      <c r="D833" s="63"/>
      <c r="E833" s="357"/>
      <c r="F833" s="357"/>
      <c r="G833" s="357"/>
      <c r="H833" s="358"/>
      <c r="I833" s="359"/>
      <c r="J833" s="360"/>
      <c r="K833" s="360"/>
    </row>
    <row r="834" spans="1:19" ht="19.5" customHeight="1">
      <c r="A834" s="329"/>
      <c r="B834" s="329"/>
      <c r="C834" s="329"/>
      <c r="D834" s="329"/>
      <c r="E834" s="364" t="s">
        <v>7</v>
      </c>
      <c r="F834" s="364"/>
      <c r="G834" s="364"/>
      <c r="H834" s="365"/>
      <c r="I834" s="366"/>
      <c r="J834" s="366"/>
      <c r="K834" s="366"/>
    </row>
    <row r="835" spans="1:19" ht="19.5" customHeight="1">
      <c r="A835" s="326"/>
      <c r="B835" s="326"/>
      <c r="C835" s="326"/>
      <c r="D835" s="327"/>
      <c r="E835" s="337"/>
      <c r="F835" s="810" t="s">
        <v>12</v>
      </c>
      <c r="G835" s="811"/>
      <c r="H835" s="379" t="s">
        <v>23</v>
      </c>
      <c r="I835" s="871" t="s">
        <v>84</v>
      </c>
      <c r="J835" s="872"/>
      <c r="K835" s="872"/>
      <c r="L835"/>
      <c r="M835"/>
      <c r="N835"/>
      <c r="O835"/>
      <c r="P835"/>
      <c r="Q835"/>
      <c r="R835"/>
      <c r="S835"/>
    </row>
    <row r="836" spans="1:19" ht="20.100000000000001" customHeight="1">
      <c r="A836" s="330"/>
      <c r="B836" s="330"/>
      <c r="C836" s="323"/>
      <c r="D836" s="323"/>
      <c r="E836" s="798" t="s">
        <v>24</v>
      </c>
      <c r="F836" s="871" t="s">
        <v>52</v>
      </c>
      <c r="G836" s="811"/>
      <c r="H836" s="378" t="s">
        <v>26</v>
      </c>
      <c r="I836" s="869">
        <f t="shared" ref="I836:I852" si="73">SUMIFS($T$9:$T$608,$G$9:$G$608,$H836)</f>
        <v>0</v>
      </c>
      <c r="J836" s="870"/>
      <c r="K836" s="870"/>
      <c r="L836"/>
      <c r="M836"/>
      <c r="N836"/>
      <c r="O836"/>
      <c r="P836"/>
      <c r="Q836"/>
      <c r="R836"/>
      <c r="S836"/>
    </row>
    <row r="837" spans="1:19" ht="20.100000000000001" customHeight="1">
      <c r="A837" s="330"/>
      <c r="B837" s="330"/>
      <c r="C837" s="323"/>
      <c r="D837" s="323"/>
      <c r="E837" s="799"/>
      <c r="F837" s="871"/>
      <c r="G837" s="811"/>
      <c r="H837" s="378" t="s">
        <v>27</v>
      </c>
      <c r="I837" s="869">
        <f t="shared" si="73"/>
        <v>0</v>
      </c>
      <c r="J837" s="870"/>
      <c r="K837" s="870"/>
      <c r="L837"/>
      <c r="M837"/>
      <c r="N837"/>
      <c r="O837"/>
      <c r="P837"/>
      <c r="Q837"/>
      <c r="R837"/>
      <c r="S837"/>
    </row>
    <row r="838" spans="1:19" ht="20.100000000000001" customHeight="1">
      <c r="A838" s="330"/>
      <c r="B838" s="330"/>
      <c r="C838" s="323"/>
      <c r="D838" s="323"/>
      <c r="E838" s="799"/>
      <c r="F838" s="871"/>
      <c r="G838" s="811"/>
      <c r="H838" s="378" t="s">
        <v>5</v>
      </c>
      <c r="I838" s="869">
        <f t="shared" si="73"/>
        <v>0</v>
      </c>
      <c r="J838" s="870"/>
      <c r="K838" s="870"/>
      <c r="L838"/>
      <c r="M838"/>
      <c r="N838"/>
      <c r="O838"/>
      <c r="P838"/>
      <c r="Q838"/>
      <c r="R838"/>
      <c r="S838"/>
    </row>
    <row r="839" spans="1:19" ht="20.100000000000001" customHeight="1">
      <c r="A839" s="330"/>
      <c r="B839" s="330"/>
      <c r="C839" s="323"/>
      <c r="D839" s="323"/>
      <c r="E839" s="799"/>
      <c r="F839" s="871" t="s">
        <v>53</v>
      </c>
      <c r="G839" s="811"/>
      <c r="H839" s="378" t="s">
        <v>3</v>
      </c>
      <c r="I839" s="869">
        <f t="shared" si="73"/>
        <v>0</v>
      </c>
      <c r="J839" s="870"/>
      <c r="K839" s="870"/>
      <c r="L839"/>
      <c r="M839"/>
      <c r="N839"/>
      <c r="O839"/>
      <c r="P839"/>
      <c r="Q839"/>
      <c r="R839"/>
      <c r="S839"/>
    </row>
    <row r="840" spans="1:19" ht="20.100000000000001" customHeight="1">
      <c r="A840" s="330"/>
      <c r="B840" s="330"/>
      <c r="C840" s="323"/>
      <c r="D840" s="323"/>
      <c r="E840" s="799"/>
      <c r="F840" s="871"/>
      <c r="G840" s="811"/>
      <c r="H840" s="378" t="s">
        <v>28</v>
      </c>
      <c r="I840" s="869">
        <f t="shared" si="73"/>
        <v>0</v>
      </c>
      <c r="J840" s="870"/>
      <c r="K840" s="870"/>
      <c r="L840"/>
      <c r="M840"/>
      <c r="N840"/>
      <c r="O840"/>
      <c r="P840"/>
      <c r="Q840"/>
      <c r="R840"/>
      <c r="S840"/>
    </row>
    <row r="841" spans="1:19" ht="20.100000000000001" customHeight="1">
      <c r="A841" s="330"/>
      <c r="B841" s="330"/>
      <c r="C841" s="323"/>
      <c r="D841" s="323"/>
      <c r="E841" s="799"/>
      <c r="F841" s="871"/>
      <c r="G841" s="811"/>
      <c r="H841" s="378" t="s">
        <v>4</v>
      </c>
      <c r="I841" s="869">
        <f t="shared" si="73"/>
        <v>0</v>
      </c>
      <c r="J841" s="870"/>
      <c r="K841" s="870"/>
      <c r="L841"/>
      <c r="M841"/>
      <c r="N841"/>
      <c r="O841"/>
      <c r="P841"/>
      <c r="Q841"/>
      <c r="R841"/>
      <c r="S841"/>
    </row>
    <row r="842" spans="1:19" ht="20.100000000000001" customHeight="1">
      <c r="A842" s="330"/>
      <c r="B842" s="330"/>
      <c r="C842" s="323"/>
      <c r="D842" s="323"/>
      <c r="E842" s="799"/>
      <c r="F842" s="871"/>
      <c r="G842" s="811"/>
      <c r="H842" s="378" t="s">
        <v>30</v>
      </c>
      <c r="I842" s="869">
        <f t="shared" si="73"/>
        <v>0</v>
      </c>
      <c r="J842" s="870"/>
      <c r="K842" s="870"/>
      <c r="L842"/>
      <c r="M842"/>
      <c r="N842"/>
      <c r="O842"/>
      <c r="P842"/>
      <c r="Q842"/>
      <c r="R842"/>
      <c r="S842"/>
    </row>
    <row r="843" spans="1:19" ht="20.100000000000001" customHeight="1">
      <c r="A843" s="330"/>
      <c r="B843" s="330"/>
      <c r="C843" s="323"/>
      <c r="D843" s="323"/>
      <c r="E843" s="799"/>
      <c r="F843" s="871"/>
      <c r="G843" s="811"/>
      <c r="H843" s="378" t="s">
        <v>25</v>
      </c>
      <c r="I843" s="869">
        <f t="shared" si="73"/>
        <v>0</v>
      </c>
      <c r="J843" s="870"/>
      <c r="K843" s="870"/>
      <c r="L843"/>
      <c r="M843"/>
      <c r="N843"/>
      <c r="O843"/>
      <c r="P843"/>
      <c r="Q843"/>
      <c r="R843"/>
      <c r="S843"/>
    </row>
    <row r="844" spans="1:19" ht="20.100000000000001" customHeight="1">
      <c r="A844" s="330"/>
      <c r="B844" s="330"/>
      <c r="C844" s="323"/>
      <c r="D844" s="323"/>
      <c r="E844" s="799"/>
      <c r="F844" s="871" t="s">
        <v>41</v>
      </c>
      <c r="G844" s="811"/>
      <c r="H844" s="378" t="s">
        <v>1</v>
      </c>
      <c r="I844" s="869">
        <f t="shared" si="73"/>
        <v>0</v>
      </c>
      <c r="J844" s="870"/>
      <c r="K844" s="870"/>
      <c r="L844"/>
      <c r="M844"/>
      <c r="N844"/>
      <c r="O844"/>
      <c r="P844"/>
      <c r="Q844"/>
      <c r="R844"/>
      <c r="S844"/>
    </row>
    <row r="845" spans="1:19" ht="20.100000000000001" customHeight="1">
      <c r="A845" s="330"/>
      <c r="B845" s="330"/>
      <c r="C845" s="323"/>
      <c r="D845" s="323"/>
      <c r="E845" s="799"/>
      <c r="F845" s="871"/>
      <c r="G845" s="811"/>
      <c r="H845" s="378" t="s">
        <v>32</v>
      </c>
      <c r="I845" s="869">
        <f t="shared" si="73"/>
        <v>0</v>
      </c>
      <c r="J845" s="870"/>
      <c r="K845" s="870"/>
      <c r="L845"/>
      <c r="M845"/>
      <c r="N845"/>
      <c r="O845"/>
      <c r="P845"/>
      <c r="Q845"/>
      <c r="R845"/>
      <c r="S845"/>
    </row>
    <row r="846" spans="1:19" ht="20.100000000000001" customHeight="1">
      <c r="A846" s="330"/>
      <c r="B846" s="330"/>
      <c r="C846" s="323"/>
      <c r="D846" s="323"/>
      <c r="E846" s="799"/>
      <c r="F846" s="871"/>
      <c r="G846" s="811"/>
      <c r="H846" s="378" t="s">
        <v>11</v>
      </c>
      <c r="I846" s="869">
        <f t="shared" si="73"/>
        <v>0</v>
      </c>
      <c r="J846" s="870"/>
      <c r="K846" s="870"/>
      <c r="L846"/>
      <c r="M846"/>
      <c r="N846"/>
      <c r="O846"/>
      <c r="P846"/>
      <c r="Q846"/>
      <c r="R846"/>
      <c r="S846"/>
    </row>
    <row r="847" spans="1:19" ht="20.100000000000001" customHeight="1">
      <c r="A847" s="330"/>
      <c r="B847" s="330"/>
      <c r="C847" s="323"/>
      <c r="D847" s="323"/>
      <c r="E847" s="799"/>
      <c r="F847" s="871" t="s">
        <v>54</v>
      </c>
      <c r="G847" s="811"/>
      <c r="H847" s="378" t="s">
        <v>31</v>
      </c>
      <c r="I847" s="869">
        <f t="shared" si="73"/>
        <v>0</v>
      </c>
      <c r="J847" s="870"/>
      <c r="K847" s="870"/>
      <c r="L847"/>
      <c r="M847"/>
      <c r="N847"/>
      <c r="O847"/>
      <c r="P847"/>
      <c r="Q847"/>
      <c r="R847"/>
      <c r="S847"/>
    </row>
    <row r="848" spans="1:19" ht="20.100000000000001" customHeight="1">
      <c r="A848" s="330"/>
      <c r="B848" s="330"/>
      <c r="C848" s="323"/>
      <c r="D848" s="323"/>
      <c r="E848" s="799"/>
      <c r="F848" s="871"/>
      <c r="G848" s="811"/>
      <c r="H848" s="378" t="s">
        <v>2</v>
      </c>
      <c r="I848" s="869">
        <f t="shared" si="73"/>
        <v>0</v>
      </c>
      <c r="J848" s="870"/>
      <c r="K848" s="870"/>
      <c r="L848"/>
      <c r="M848"/>
      <c r="N848"/>
      <c r="O848"/>
      <c r="P848"/>
      <c r="Q848"/>
      <c r="R848"/>
      <c r="S848"/>
    </row>
    <row r="849" spans="1:26" ht="20.100000000000001" customHeight="1">
      <c r="A849" s="330"/>
      <c r="B849" s="330"/>
      <c r="C849" s="323"/>
      <c r="D849" s="323"/>
      <c r="E849" s="799"/>
      <c r="F849" s="871"/>
      <c r="G849" s="811"/>
      <c r="H849" s="378" t="s">
        <v>29</v>
      </c>
      <c r="I849" s="869">
        <f t="shared" si="73"/>
        <v>0</v>
      </c>
      <c r="J849" s="870"/>
      <c r="K849" s="870"/>
      <c r="L849"/>
      <c r="M849"/>
      <c r="N849"/>
      <c r="O849"/>
      <c r="P849"/>
      <c r="Q849"/>
      <c r="R849"/>
      <c r="S849"/>
    </row>
    <row r="850" spans="1:26" ht="20.100000000000001" customHeight="1">
      <c r="A850" s="330"/>
      <c r="B850" s="330"/>
      <c r="C850" s="323"/>
      <c r="D850" s="323"/>
      <c r="E850" s="799"/>
      <c r="F850" s="871"/>
      <c r="G850" s="811"/>
      <c r="H850" s="378" t="s">
        <v>33</v>
      </c>
      <c r="I850" s="869">
        <f t="shared" si="73"/>
        <v>0</v>
      </c>
      <c r="J850" s="870"/>
      <c r="K850" s="870"/>
      <c r="L850"/>
      <c r="M850"/>
      <c r="N850"/>
      <c r="O850"/>
      <c r="P850"/>
      <c r="Q850"/>
      <c r="R850"/>
      <c r="S850"/>
    </row>
    <row r="851" spans="1:26" ht="20.100000000000001" customHeight="1">
      <c r="A851" s="330"/>
      <c r="B851" s="330"/>
      <c r="C851" s="323"/>
      <c r="D851" s="323"/>
      <c r="E851" s="799"/>
      <c r="F851" s="871"/>
      <c r="G851" s="811"/>
      <c r="H851" s="378" t="s">
        <v>20</v>
      </c>
      <c r="I851" s="869">
        <f t="shared" si="73"/>
        <v>0</v>
      </c>
      <c r="J851" s="870"/>
      <c r="K851" s="870"/>
      <c r="L851"/>
      <c r="M851"/>
      <c r="N851"/>
      <c r="O851"/>
      <c r="P851"/>
      <c r="Q851"/>
      <c r="R851"/>
      <c r="S851"/>
    </row>
    <row r="852" spans="1:26" ht="20.100000000000001" customHeight="1">
      <c r="A852" s="330"/>
      <c r="B852" s="330"/>
      <c r="C852" s="323"/>
      <c r="D852" s="323"/>
      <c r="E852" s="799"/>
      <c r="F852" s="876" t="s">
        <v>77</v>
      </c>
      <c r="G852" s="877"/>
      <c r="H852" s="378" t="s">
        <v>10</v>
      </c>
      <c r="I852" s="869">
        <f t="shared" si="73"/>
        <v>0</v>
      </c>
      <c r="J852" s="870"/>
      <c r="K852" s="870"/>
      <c r="L852"/>
      <c r="M852"/>
      <c r="N852"/>
      <c r="O852"/>
      <c r="P852"/>
      <c r="Q852"/>
      <c r="R852"/>
      <c r="S852"/>
    </row>
    <row r="853" spans="1:26" ht="20.100000000000001" customHeight="1">
      <c r="A853" s="330"/>
      <c r="B853" s="330"/>
      <c r="C853" s="323"/>
      <c r="D853" s="323"/>
      <c r="E853" s="799"/>
      <c r="F853" s="810" t="s">
        <v>18</v>
      </c>
      <c r="G853" s="810"/>
      <c r="H853" s="811"/>
      <c r="I853" s="869">
        <f>SUM($I$836:$K$852)</f>
        <v>0</v>
      </c>
      <c r="J853" s="870"/>
      <c r="K853" s="870"/>
      <c r="L853"/>
      <c r="M853"/>
      <c r="N853"/>
      <c r="O853"/>
      <c r="P853"/>
      <c r="Q853"/>
      <c r="R853"/>
      <c r="S853"/>
    </row>
    <row r="854" spans="1:26" ht="20.100000000000001" customHeight="1">
      <c r="A854" s="330"/>
      <c r="B854" s="330"/>
      <c r="C854" s="323"/>
      <c r="D854" s="323"/>
      <c r="E854" s="799"/>
      <c r="F854" s="871" t="s">
        <v>17</v>
      </c>
      <c r="G854" s="871"/>
      <c r="H854" s="811"/>
      <c r="I854" s="873"/>
      <c r="J854" s="874"/>
      <c r="K854" s="874"/>
      <c r="L854"/>
      <c r="M854"/>
      <c r="N854"/>
      <c r="O854"/>
      <c r="P854"/>
      <c r="Q854"/>
      <c r="R854"/>
      <c r="S854"/>
    </row>
    <row r="855" spans="1:26" ht="20.100000000000001" customHeight="1">
      <c r="A855" s="330"/>
      <c r="B855" s="330"/>
      <c r="C855" s="323"/>
      <c r="D855" s="323"/>
      <c r="E855" s="800"/>
      <c r="F855" s="810" t="s">
        <v>34</v>
      </c>
      <c r="G855" s="810"/>
      <c r="H855" s="811"/>
      <c r="I855" s="869">
        <f>$I$853-$I$854</f>
        <v>0</v>
      </c>
      <c r="J855" s="870"/>
      <c r="K855" s="870"/>
      <c r="L855"/>
      <c r="M855"/>
      <c r="N855"/>
      <c r="O855"/>
      <c r="P855"/>
      <c r="Q855"/>
      <c r="R855"/>
      <c r="S855"/>
    </row>
    <row r="856" spans="1:26" ht="20.100000000000001" customHeight="1" thickBot="1">
      <c r="A856" s="330"/>
      <c r="B856" s="330"/>
      <c r="C856" s="323"/>
      <c r="D856" s="322"/>
      <c r="E856" s="338"/>
      <c r="F856" s="878" t="s">
        <v>46</v>
      </c>
      <c r="G856" s="879"/>
      <c r="H856" s="880"/>
      <c r="I856" s="875">
        <f>SUMIFS($T$9:$T$608,$F$9:$F$608,$F$856)</f>
        <v>0</v>
      </c>
      <c r="J856" s="870"/>
      <c r="K856" s="870"/>
      <c r="L856"/>
      <c r="M856"/>
      <c r="N856"/>
      <c r="O856"/>
      <c r="P856"/>
      <c r="Q856"/>
      <c r="R856"/>
      <c r="S856"/>
    </row>
    <row r="857" spans="1:26" ht="20.100000000000001" customHeight="1" thickTop="1">
      <c r="A857" s="331"/>
      <c r="B857" s="331"/>
      <c r="C857" s="331"/>
      <c r="D857" s="332"/>
      <c r="E857" s="801" t="s">
        <v>87</v>
      </c>
      <c r="F857" s="802"/>
      <c r="G857" s="802"/>
      <c r="H857" s="803"/>
      <c r="I857" s="881">
        <f>SUM($I$853,$I$856)</f>
        <v>0</v>
      </c>
      <c r="J857" s="882"/>
      <c r="K857" s="882"/>
      <c r="L857"/>
      <c r="M857"/>
      <c r="N857"/>
      <c r="O857"/>
      <c r="P857"/>
      <c r="Q857"/>
      <c r="R857"/>
      <c r="S857"/>
    </row>
    <row r="858" spans="1:26">
      <c r="A858" s="173"/>
      <c r="B858" s="173"/>
      <c r="C858" s="173"/>
      <c r="D858" s="173"/>
      <c r="Y858" s="4"/>
      <c r="Z858" s="2"/>
    </row>
    <row r="859" spans="1:26">
      <c r="A859" s="173"/>
      <c r="B859" s="173"/>
      <c r="C859" s="173"/>
      <c r="D859" s="173"/>
    </row>
    <row r="860" spans="1:26">
      <c r="A860" s="173"/>
      <c r="B860" s="173"/>
      <c r="C860" s="173"/>
      <c r="D860" s="173"/>
    </row>
  </sheetData>
  <sheetProtection algorithmName="SHA-512" hashValue="MDieP7HS/QucaeB5p2T7d7TJKlwQIrzGMUYedMYmaj8046Qo8YOZdmVy5NNSxmxE2AaG7pJa29iAe1wr8aFabw==" saltValue="X0ghYlEhJCZiPh0wyYQJrg==" spinCount="100000" sheet="1" objects="1" scenarios="1" formatRows="0"/>
  <dataConsolidate/>
  <mergeCells count="403">
    <mergeCell ref="B3:C3"/>
    <mergeCell ref="E3:F3"/>
    <mergeCell ref="I3:K3"/>
    <mergeCell ref="B5:C5"/>
    <mergeCell ref="D5:E5"/>
    <mergeCell ref="F5:G5"/>
    <mergeCell ref="I5:N5"/>
    <mergeCell ref="A8:B8"/>
    <mergeCell ref="A9:B38"/>
    <mergeCell ref="C9:C38"/>
    <mergeCell ref="D9:D38"/>
    <mergeCell ref="A39:B68"/>
    <mergeCell ref="C39:C68"/>
    <mergeCell ref="D39:D68"/>
    <mergeCell ref="O5:S5"/>
    <mergeCell ref="B6:C6"/>
    <mergeCell ref="D6:E6"/>
    <mergeCell ref="F6:G6"/>
    <mergeCell ref="I6:N6"/>
    <mergeCell ref="O6:S6"/>
    <mergeCell ref="A129:B158"/>
    <mergeCell ref="C129:C158"/>
    <mergeCell ref="D129:D158"/>
    <mergeCell ref="A159:B188"/>
    <mergeCell ref="C159:C188"/>
    <mergeCell ref="D159:D188"/>
    <mergeCell ref="A69:B98"/>
    <mergeCell ref="C69:C98"/>
    <mergeCell ref="D69:D98"/>
    <mergeCell ref="A99:B128"/>
    <mergeCell ref="C99:C128"/>
    <mergeCell ref="D99:D128"/>
    <mergeCell ref="A249:B278"/>
    <mergeCell ref="C249:C278"/>
    <mergeCell ref="D249:D278"/>
    <mergeCell ref="A279:B308"/>
    <mergeCell ref="C279:C308"/>
    <mergeCell ref="D279:D308"/>
    <mergeCell ref="A189:B218"/>
    <mergeCell ref="C189:C218"/>
    <mergeCell ref="D189:D218"/>
    <mergeCell ref="A219:B248"/>
    <mergeCell ref="C219:C248"/>
    <mergeCell ref="D219:D248"/>
    <mergeCell ref="A369:B398"/>
    <mergeCell ref="C369:C398"/>
    <mergeCell ref="D369:D398"/>
    <mergeCell ref="A399:B428"/>
    <mergeCell ref="C399:C428"/>
    <mergeCell ref="D399:D428"/>
    <mergeCell ref="A309:B338"/>
    <mergeCell ref="C309:C338"/>
    <mergeCell ref="D309:D338"/>
    <mergeCell ref="A339:B368"/>
    <mergeCell ref="C339:C368"/>
    <mergeCell ref="D339:D368"/>
    <mergeCell ref="A489:B518"/>
    <mergeCell ref="C489:C518"/>
    <mergeCell ref="D489:D518"/>
    <mergeCell ref="A519:B548"/>
    <mergeCell ref="C519:C548"/>
    <mergeCell ref="D519:D548"/>
    <mergeCell ref="A429:B458"/>
    <mergeCell ref="C429:C458"/>
    <mergeCell ref="D429:D458"/>
    <mergeCell ref="A459:B488"/>
    <mergeCell ref="C459:C488"/>
    <mergeCell ref="D459:D488"/>
    <mergeCell ref="I613:N613"/>
    <mergeCell ref="F614:G614"/>
    <mergeCell ref="I614:N614"/>
    <mergeCell ref="A549:B578"/>
    <mergeCell ref="C549:C578"/>
    <mergeCell ref="D549:D578"/>
    <mergeCell ref="A579:B608"/>
    <mergeCell ref="C579:C608"/>
    <mergeCell ref="D579:D608"/>
    <mergeCell ref="A616:B616"/>
    <mergeCell ref="F616:G616"/>
    <mergeCell ref="F617:G617"/>
    <mergeCell ref="F618:G618"/>
    <mergeCell ref="F619:G619"/>
    <mergeCell ref="B611:C611"/>
    <mergeCell ref="E611:F611"/>
    <mergeCell ref="G611:H611"/>
    <mergeCell ref="F613:G613"/>
    <mergeCell ref="F626:G626"/>
    <mergeCell ref="F627:G627"/>
    <mergeCell ref="F628:G628"/>
    <mergeCell ref="A617:B626"/>
    <mergeCell ref="C617:C626"/>
    <mergeCell ref="D617:D626"/>
    <mergeCell ref="F623:G623"/>
    <mergeCell ref="F624:G624"/>
    <mergeCell ref="F625:G625"/>
    <mergeCell ref="F620:G620"/>
    <mergeCell ref="F621:G621"/>
    <mergeCell ref="F622:G622"/>
    <mergeCell ref="F635:G635"/>
    <mergeCell ref="F636:G636"/>
    <mergeCell ref="F637:G637"/>
    <mergeCell ref="F632:G632"/>
    <mergeCell ref="F633:G633"/>
    <mergeCell ref="F634:G634"/>
    <mergeCell ref="A627:B636"/>
    <mergeCell ref="C627:C636"/>
    <mergeCell ref="D627:D636"/>
    <mergeCell ref="F629:G629"/>
    <mergeCell ref="F630:G630"/>
    <mergeCell ref="F631:G631"/>
    <mergeCell ref="F644:G644"/>
    <mergeCell ref="F645:G645"/>
    <mergeCell ref="F646:G646"/>
    <mergeCell ref="A637:B646"/>
    <mergeCell ref="C637:C646"/>
    <mergeCell ref="D637:D646"/>
    <mergeCell ref="F641:G641"/>
    <mergeCell ref="F642:G642"/>
    <mergeCell ref="F643:G643"/>
    <mergeCell ref="F638:G638"/>
    <mergeCell ref="F639:G639"/>
    <mergeCell ref="F640:G640"/>
    <mergeCell ref="F656:G656"/>
    <mergeCell ref="F657:G657"/>
    <mergeCell ref="F658:G658"/>
    <mergeCell ref="A647:B656"/>
    <mergeCell ref="C647:C656"/>
    <mergeCell ref="D647:D656"/>
    <mergeCell ref="F653:G653"/>
    <mergeCell ref="F654:G654"/>
    <mergeCell ref="F655:G655"/>
    <mergeCell ref="F650:G650"/>
    <mergeCell ref="F651:G651"/>
    <mergeCell ref="F652:G652"/>
    <mergeCell ref="F647:G647"/>
    <mergeCell ref="F648:G648"/>
    <mergeCell ref="F649:G649"/>
    <mergeCell ref="F665:G665"/>
    <mergeCell ref="F666:G666"/>
    <mergeCell ref="F667:G667"/>
    <mergeCell ref="F662:G662"/>
    <mergeCell ref="F663:G663"/>
    <mergeCell ref="F664:G664"/>
    <mergeCell ref="A657:B666"/>
    <mergeCell ref="C657:C666"/>
    <mergeCell ref="D657:D666"/>
    <mergeCell ref="F659:G659"/>
    <mergeCell ref="F660:G660"/>
    <mergeCell ref="F661:G661"/>
    <mergeCell ref="F674:G674"/>
    <mergeCell ref="F675:G675"/>
    <mergeCell ref="F676:G676"/>
    <mergeCell ref="A667:B676"/>
    <mergeCell ref="C667:C676"/>
    <mergeCell ref="D667:D676"/>
    <mergeCell ref="F681:G681"/>
    <mergeCell ref="F682:G682"/>
    <mergeCell ref="F683:G683"/>
    <mergeCell ref="F671:G671"/>
    <mergeCell ref="F672:G672"/>
    <mergeCell ref="F673:G673"/>
    <mergeCell ref="F668:G668"/>
    <mergeCell ref="F669:G669"/>
    <mergeCell ref="F670:G670"/>
    <mergeCell ref="F723:G723"/>
    <mergeCell ref="F724:G724"/>
    <mergeCell ref="F695:G695"/>
    <mergeCell ref="A677:B686"/>
    <mergeCell ref="C677:C686"/>
    <mergeCell ref="D677:D686"/>
    <mergeCell ref="F677:G677"/>
    <mergeCell ref="F678:G678"/>
    <mergeCell ref="F679:G679"/>
    <mergeCell ref="F680:G680"/>
    <mergeCell ref="F684:G684"/>
    <mergeCell ref="F685:G685"/>
    <mergeCell ref="F686:G686"/>
    <mergeCell ref="A687:B696"/>
    <mergeCell ref="C687:C696"/>
    <mergeCell ref="D687:D696"/>
    <mergeCell ref="F687:G687"/>
    <mergeCell ref="F688:G688"/>
    <mergeCell ref="F689:G689"/>
    <mergeCell ref="F690:G690"/>
    <mergeCell ref="F691:G691"/>
    <mergeCell ref="F692:G692"/>
    <mergeCell ref="F693:G693"/>
    <mergeCell ref="F694:G694"/>
    <mergeCell ref="F696:G696"/>
    <mergeCell ref="A697:B706"/>
    <mergeCell ref="C697:C706"/>
    <mergeCell ref="D697:D706"/>
    <mergeCell ref="F697:G697"/>
    <mergeCell ref="F698:G698"/>
    <mergeCell ref="F699:G699"/>
    <mergeCell ref="F700:G700"/>
    <mergeCell ref="F701:G701"/>
    <mergeCell ref="F702:G702"/>
    <mergeCell ref="F703:G703"/>
    <mergeCell ref="F704:G704"/>
    <mergeCell ref="F705:G705"/>
    <mergeCell ref="F706:G706"/>
    <mergeCell ref="A707:B716"/>
    <mergeCell ref="C707:C716"/>
    <mergeCell ref="D707:D716"/>
    <mergeCell ref="F707:G707"/>
    <mergeCell ref="F708:G708"/>
    <mergeCell ref="F709:G709"/>
    <mergeCell ref="F710:G710"/>
    <mergeCell ref="F711:G711"/>
    <mergeCell ref="F712:G712"/>
    <mergeCell ref="F713:G713"/>
    <mergeCell ref="F714:G714"/>
    <mergeCell ref="F715:G715"/>
    <mergeCell ref="F716:G716"/>
    <mergeCell ref="F725:G725"/>
    <mergeCell ref="F726:G726"/>
    <mergeCell ref="A727:B736"/>
    <mergeCell ref="C727:C736"/>
    <mergeCell ref="D727:D736"/>
    <mergeCell ref="F727:G727"/>
    <mergeCell ref="F728:G728"/>
    <mergeCell ref="F729:G729"/>
    <mergeCell ref="F730:G730"/>
    <mergeCell ref="F731:G731"/>
    <mergeCell ref="F732:G732"/>
    <mergeCell ref="F733:G733"/>
    <mergeCell ref="F734:G734"/>
    <mergeCell ref="F735:G735"/>
    <mergeCell ref="F736:G736"/>
    <mergeCell ref="A717:B726"/>
    <mergeCell ref="C717:C726"/>
    <mergeCell ref="D717:D726"/>
    <mergeCell ref="F717:G717"/>
    <mergeCell ref="F718:G718"/>
    <mergeCell ref="F719:G719"/>
    <mergeCell ref="F720:G720"/>
    <mergeCell ref="F721:G721"/>
    <mergeCell ref="F722:G722"/>
    <mergeCell ref="A737:B746"/>
    <mergeCell ref="C737:C746"/>
    <mergeCell ref="D737:D746"/>
    <mergeCell ref="F737:G737"/>
    <mergeCell ref="F738:G738"/>
    <mergeCell ref="F739:G739"/>
    <mergeCell ref="F740:G740"/>
    <mergeCell ref="F741:G741"/>
    <mergeCell ref="F742:G742"/>
    <mergeCell ref="F743:G743"/>
    <mergeCell ref="F744:G744"/>
    <mergeCell ref="F745:G745"/>
    <mergeCell ref="F746:G746"/>
    <mergeCell ref="A747:B756"/>
    <mergeCell ref="C747:C756"/>
    <mergeCell ref="D747:D756"/>
    <mergeCell ref="F747:G747"/>
    <mergeCell ref="F748:G748"/>
    <mergeCell ref="F749:G749"/>
    <mergeCell ref="F750:G750"/>
    <mergeCell ref="F751:G751"/>
    <mergeCell ref="F752:G752"/>
    <mergeCell ref="F753:G753"/>
    <mergeCell ref="F754:G754"/>
    <mergeCell ref="F755:G755"/>
    <mergeCell ref="F756:G756"/>
    <mergeCell ref="A757:B766"/>
    <mergeCell ref="C757:C766"/>
    <mergeCell ref="D757:D766"/>
    <mergeCell ref="F757:G757"/>
    <mergeCell ref="F758:G758"/>
    <mergeCell ref="F759:G759"/>
    <mergeCell ref="F760:G760"/>
    <mergeCell ref="F761:G761"/>
    <mergeCell ref="F762:G762"/>
    <mergeCell ref="F763:G763"/>
    <mergeCell ref="F764:G764"/>
    <mergeCell ref="F765:G765"/>
    <mergeCell ref="F766:G766"/>
    <mergeCell ref="A767:B776"/>
    <mergeCell ref="C767:C776"/>
    <mergeCell ref="D767:D776"/>
    <mergeCell ref="F767:G767"/>
    <mergeCell ref="F768:G768"/>
    <mergeCell ref="F769:G769"/>
    <mergeCell ref="F770:G770"/>
    <mergeCell ref="F771:G771"/>
    <mergeCell ref="F772:G772"/>
    <mergeCell ref="F773:G773"/>
    <mergeCell ref="F774:G774"/>
    <mergeCell ref="F775:G775"/>
    <mergeCell ref="F776:G776"/>
    <mergeCell ref="A777:B786"/>
    <mergeCell ref="C777:C786"/>
    <mergeCell ref="D777:D786"/>
    <mergeCell ref="F777:G777"/>
    <mergeCell ref="F778:G778"/>
    <mergeCell ref="F779:G779"/>
    <mergeCell ref="F780:G780"/>
    <mergeCell ref="F781:G781"/>
    <mergeCell ref="F782:G782"/>
    <mergeCell ref="F783:G783"/>
    <mergeCell ref="F784:G784"/>
    <mergeCell ref="F785:G785"/>
    <mergeCell ref="F786:G786"/>
    <mergeCell ref="A787:B796"/>
    <mergeCell ref="C787:C796"/>
    <mergeCell ref="D787:D796"/>
    <mergeCell ref="F787:G787"/>
    <mergeCell ref="F788:G788"/>
    <mergeCell ref="F789:G789"/>
    <mergeCell ref="F790:G790"/>
    <mergeCell ref="F791:G791"/>
    <mergeCell ref="F792:G792"/>
    <mergeCell ref="F793:G793"/>
    <mergeCell ref="F794:G794"/>
    <mergeCell ref="F795:G795"/>
    <mergeCell ref="F796:G796"/>
    <mergeCell ref="A797:B806"/>
    <mergeCell ref="C797:C806"/>
    <mergeCell ref="D797:D806"/>
    <mergeCell ref="F797:G797"/>
    <mergeCell ref="F798:G798"/>
    <mergeCell ref="F799:G799"/>
    <mergeCell ref="F800:G800"/>
    <mergeCell ref="F801:G801"/>
    <mergeCell ref="F802:G802"/>
    <mergeCell ref="F803:G803"/>
    <mergeCell ref="F804:G804"/>
    <mergeCell ref="F805:G805"/>
    <mergeCell ref="F806:G806"/>
    <mergeCell ref="A807:B816"/>
    <mergeCell ref="C807:C816"/>
    <mergeCell ref="D807:D816"/>
    <mergeCell ref="F807:G807"/>
    <mergeCell ref="F808:G808"/>
    <mergeCell ref="F809:G809"/>
    <mergeCell ref="F810:G810"/>
    <mergeCell ref="F811:G811"/>
    <mergeCell ref="F812:G812"/>
    <mergeCell ref="F813:G813"/>
    <mergeCell ref="F814:G814"/>
    <mergeCell ref="F815:G815"/>
    <mergeCell ref="F816:G816"/>
    <mergeCell ref="A824:A828"/>
    <mergeCell ref="E824:E828"/>
    <mergeCell ref="F824:H824"/>
    <mergeCell ref="I824:K824"/>
    <mergeCell ref="F825:H825"/>
    <mergeCell ref="I825:K825"/>
    <mergeCell ref="F826:H826"/>
    <mergeCell ref="I826:K826"/>
    <mergeCell ref="F827:H827"/>
    <mergeCell ref="I827:K827"/>
    <mergeCell ref="F828:H828"/>
    <mergeCell ref="I828:K828"/>
    <mergeCell ref="I845:K845"/>
    <mergeCell ref="I846:K846"/>
    <mergeCell ref="F847:G851"/>
    <mergeCell ref="I820:K820"/>
    <mergeCell ref="E821:H821"/>
    <mergeCell ref="I821:K821"/>
    <mergeCell ref="E822:H822"/>
    <mergeCell ref="I822:K822"/>
    <mergeCell ref="E823:H823"/>
    <mergeCell ref="I823:K823"/>
    <mergeCell ref="E836:E855"/>
    <mergeCell ref="F852:G852"/>
    <mergeCell ref="F853:H853"/>
    <mergeCell ref="F854:H854"/>
    <mergeCell ref="E857:H857"/>
    <mergeCell ref="E829:H829"/>
    <mergeCell ref="I829:K829"/>
    <mergeCell ref="E830:H830"/>
    <mergeCell ref="I830:K830"/>
    <mergeCell ref="E831:H831"/>
    <mergeCell ref="I831:K831"/>
    <mergeCell ref="F835:G835"/>
    <mergeCell ref="I835:K835"/>
    <mergeCell ref="F836:G838"/>
    <mergeCell ref="I836:K836"/>
    <mergeCell ref="I837:K837"/>
    <mergeCell ref="I838:K838"/>
    <mergeCell ref="F839:G843"/>
    <mergeCell ref="I839:K839"/>
    <mergeCell ref="I840:K840"/>
    <mergeCell ref="I841:K841"/>
    <mergeCell ref="I842:K842"/>
    <mergeCell ref="I843:K843"/>
    <mergeCell ref="F844:G846"/>
    <mergeCell ref="I844:K844"/>
    <mergeCell ref="F855:H855"/>
    <mergeCell ref="I855:K855"/>
    <mergeCell ref="F856:H856"/>
    <mergeCell ref="I856:K856"/>
    <mergeCell ref="I857:K857"/>
    <mergeCell ref="I847:K847"/>
    <mergeCell ref="I848:K848"/>
    <mergeCell ref="I849:K849"/>
    <mergeCell ref="I850:K850"/>
    <mergeCell ref="I851:K851"/>
    <mergeCell ref="I852:K852"/>
    <mergeCell ref="I853:K853"/>
    <mergeCell ref="I854:K854"/>
  </mergeCells>
  <phoneticPr fontId="6"/>
  <conditionalFormatting sqref="R99:R104 O99:O103 J797:J816 R129:R134 R159:R164 R189:R194 R219:R224 R249:R254 R279:R284 R309:R314 R339:R344 R369:R374 R399:R404 R429:R434 R459:R464 R489:R494 R519:R524 R549:R554 R579:R584 O129:O133 O159:O163 O189:O193 O219:O223 O249:O253 O279:O283 O309:O313 O339:O343 O369:O373 O399:O403 O429:O433 O459:O463 O489:O493 O519:O523 O549:O553 O579:O583 R797:R816 O797:O816 L797:L816 L618:L625 O618:O625 R618:R625 L628:L635 L638:L645 L648:L655 L658:L665 L668:L675 L678:L685 L688:L695 L698:L705 L708:L715 L718:L725 L728:L735 L738:L745 L748:L755 L758:L765 L768:L775 L778:L785 L788:L795 O628:O635 O638:O645 O648:O655 O658:O665 O668:O675 O678:O685 O688:O695 O698:O705 O708:O715 O718:O725 O728:O735 O738:O745 O748:O755 O758:O765 O768:O775 O778:O785 O788:O795 R628:R635 R638:R645 R648:R655 R658:R665 R668:R675 R678:R685 R688:R695 R698:R705 R708:R715 R718:R725 R728:R735 R738:R745 R748:R755 R758:R765 R768:R775 R778:R785 R788:R795">
    <cfRule type="expression" dxfId="546" priority="85">
      <formula>INDIRECT(ADDRESS(ROW(),COLUMN()))=TRUNC(INDIRECT(ADDRESS(ROW(),COLUMN())))</formula>
    </cfRule>
  </conditionalFormatting>
  <conditionalFormatting sqref="O107:O128 O137:O158 O167:O188 O197:O218 O227:O248 O257:O278 O287:O308 O317:O338 O347:O368 O377:O398 O407:O428 O437:O458 O467:O488 O497:O518 O527:O548 O557:O578 O587:O608">
    <cfRule type="expression" dxfId="545" priority="84">
      <formula>INDIRECT(ADDRESS(ROW(),COLUMN()))=TRUNC(INDIRECT(ADDRESS(ROW(),COLUMN())))</formula>
    </cfRule>
  </conditionalFormatting>
  <conditionalFormatting sqref="R105:R128 R135:R158 R165:R188 R195:R218 R225:R248 R255:R278 R285:R308 R315:R338 R345:R368 R375:R398 R405:R428 R435:R458 R465:R488 R495:R518 R525:R548 R555:R578 R585:R608">
    <cfRule type="expression" dxfId="544" priority="83">
      <formula>INDIRECT(ADDRESS(ROW(),COLUMN()))=TRUNC(INDIRECT(ADDRESS(ROW(),COLUMN())))</formula>
    </cfRule>
  </conditionalFormatting>
  <conditionalFormatting sqref="O9:O17 O19:O38">
    <cfRule type="expression" dxfId="543" priority="82">
      <formula>INDIRECT(ADDRESS(ROW(),COLUMN()))=TRUNC(INDIRECT(ADDRESS(ROW(),COLUMN())))</formula>
    </cfRule>
  </conditionalFormatting>
  <conditionalFormatting sqref="R9:R17 R19:R38">
    <cfRule type="expression" dxfId="542" priority="81">
      <formula>INDIRECT(ADDRESS(ROW(),COLUMN()))=TRUNC(INDIRECT(ADDRESS(ROW(),COLUMN())))</formula>
    </cfRule>
  </conditionalFormatting>
  <conditionalFormatting sqref="O69:O98">
    <cfRule type="expression" dxfId="541" priority="80">
      <formula>INDIRECT(ADDRESS(ROW(),COLUMN()))=TRUNC(INDIRECT(ADDRESS(ROW(),COLUMN())))</formula>
    </cfRule>
  </conditionalFormatting>
  <conditionalFormatting sqref="R69:R98">
    <cfRule type="expression" dxfId="540" priority="79">
      <formula>INDIRECT(ADDRESS(ROW(),COLUMN()))=TRUNC(INDIRECT(ADDRESS(ROW(),COLUMN())))</formula>
    </cfRule>
  </conditionalFormatting>
  <conditionalFormatting sqref="L99:L103 L129:L133 L159:L163 L189:L193 L219:L223 L249:L253 L279:L283 L309:L313 L339:L343 L369:L373 L399:L403 L429:L433 L459:L463 L489:L493 L519:L523 L549:L553 L579:L583">
    <cfRule type="expression" dxfId="539" priority="78">
      <formula>INDIRECT(ADDRESS(ROW(),COLUMN()))=TRUNC(INDIRECT(ADDRESS(ROW(),COLUMN())))</formula>
    </cfRule>
  </conditionalFormatting>
  <conditionalFormatting sqref="L9:L17 L19:L38">
    <cfRule type="expression" dxfId="538" priority="76">
      <formula>INDIRECT(ADDRESS(ROW(),COLUMN()))=TRUNC(INDIRECT(ADDRESS(ROW(),COLUMN())))</formula>
    </cfRule>
  </conditionalFormatting>
  <conditionalFormatting sqref="J9:J17 J19:J38">
    <cfRule type="expression" dxfId="537" priority="77">
      <formula>INDIRECT(ADDRESS(ROW(),COLUMN()))=TRUNC(INDIRECT(ADDRESS(ROW(),COLUMN())))</formula>
    </cfRule>
  </conditionalFormatting>
  <conditionalFormatting sqref="L69:L98">
    <cfRule type="expression" dxfId="536" priority="75">
      <formula>INDIRECT(ADDRESS(ROW(),COLUMN()))=TRUNC(INDIRECT(ADDRESS(ROW(),COLUMN())))</formula>
    </cfRule>
  </conditionalFormatting>
  <conditionalFormatting sqref="J99 J101 J129 J159 J189 J219 J249 J279 J309 J339 J369 J399 J429 J459 J489 J519 J549 J579 J131 J161 J191 J221 J251 J281 J311 J341 J371 J401 J431 J461 J491 J521 J551 J581">
    <cfRule type="expression" dxfId="535" priority="74">
      <formula>INDIRECT(ADDRESS(ROW(),COLUMN()))=TRUNC(INDIRECT(ADDRESS(ROW(),COLUMN())))</formula>
    </cfRule>
  </conditionalFormatting>
  <conditionalFormatting sqref="J100 J130 J160 J190 J220 J250 J280 J310 J340 J370 J400 J430 J460 J490 J520 J550 J580">
    <cfRule type="expression" dxfId="534" priority="73">
      <formula>INDIRECT(ADDRESS(ROW(),COLUMN()))=TRUNC(INDIRECT(ADDRESS(ROW(),COLUMN())))</formula>
    </cfRule>
  </conditionalFormatting>
  <conditionalFormatting sqref="J102:J103 J132:J133 J162:J163 J192:J193 J222:J223 J252:J253 J282:J283 J312:J313 J342:J343 J372:J373 J402:J403 J432:J433 J462:J463 J492:J493 J522:J523 J552:J553 J582:J583">
    <cfRule type="expression" dxfId="533" priority="72">
      <formula>INDIRECT(ADDRESS(ROW(),COLUMN()))=TRUNC(INDIRECT(ADDRESS(ROW(),COLUMN())))</formula>
    </cfRule>
  </conditionalFormatting>
  <conditionalFormatting sqref="J104:J106 J134:J136 J164:J166 J194:J196 J224:J226 J254:J256 J284:J286 J314:J316 J344:J346 J374:J376 J404:J406 J434:J436 J464:J466 J494:J496 J524:J526 J554:J556 J584:J586">
    <cfRule type="expression" dxfId="532" priority="71">
      <formula>INDIRECT(ADDRESS(ROW(),COLUMN()))=TRUNC(INDIRECT(ADDRESS(ROW(),COLUMN())))</formula>
    </cfRule>
  </conditionalFormatting>
  <conditionalFormatting sqref="L104:L106 L134:L136 L164:L166 L194:L196 L224:L226 L254:L256 L284:L286 L314:L316 L344:L346 L374:L376 L404:L406 L434:L436 L464:L466 L494:L496 L524:L526 L554:L556 L584:L586">
    <cfRule type="expression" dxfId="531" priority="70">
      <formula>INDIRECT(ADDRESS(ROW(),COLUMN()))=TRUNC(INDIRECT(ADDRESS(ROW(),COLUMN())))</formula>
    </cfRule>
  </conditionalFormatting>
  <conditionalFormatting sqref="O104:O106 O134:O136 O164:O166 O194:O196 O224:O226 O254:O256 O284:O286 O314:O316 O344:O346 O374:O376 O404:O406 O434:O436 O464:O466 O494:O496 O524:O526 O554:O556 O584:O586">
    <cfRule type="expression" dxfId="530" priority="69">
      <formula>INDIRECT(ADDRESS(ROW(),COLUMN()))=TRUNC(INDIRECT(ADDRESS(ROW(),COLUMN())))</formula>
    </cfRule>
  </conditionalFormatting>
  <conditionalFormatting sqref="J107:J128 J137:J158 J167:J188 J197:J218 J227:J248 J257:J278 J287:J308 J317:J338 J347:J368 J377:J398 J407:J428 J437:J458 J467:J488 J497:J518 J527:J548 J557:J578 J587:J608">
    <cfRule type="expression" dxfId="529" priority="68">
      <formula>INDIRECT(ADDRESS(ROW(),COLUMN()))=TRUNC(INDIRECT(ADDRESS(ROW(),COLUMN())))</formula>
    </cfRule>
  </conditionalFormatting>
  <conditionalFormatting sqref="L107:L128 L137:L158 L167:L188 L197:L218 L227:L248 L257:L278 L287:L308 L317:L338 L347:L368 L377:L398 L407:L428 L437:L458 L467:L488 L497:L518 L527:L548 L557:L578 L587:L608">
    <cfRule type="expression" dxfId="528" priority="67">
      <formula>INDIRECT(ADDRESS(ROW(),COLUMN()))=TRUNC(INDIRECT(ADDRESS(ROW(),COLUMN())))</formula>
    </cfRule>
  </conditionalFormatting>
  <conditionalFormatting sqref="J617 J627 J637 J647 J657 J667 J677 J687 J697 J707 J717 J727 J737 J747 J757 J767 J777 J787">
    <cfRule type="expression" dxfId="527" priority="66">
      <formula>INDIRECT(ADDRESS(ROW(),COLUMN()))=TRUNC(INDIRECT(ADDRESS(ROW(),COLUMN())))</formula>
    </cfRule>
  </conditionalFormatting>
  <conditionalFormatting sqref="L617 L627 L637 L647 L657 L667 L677 L687 L697 L707 L717 L727 L737 L747 L757 L767 L777 L787">
    <cfRule type="expression" dxfId="526" priority="65">
      <formula>INDIRECT(ADDRESS(ROW(),COLUMN()))=TRUNC(INDIRECT(ADDRESS(ROW(),COLUMN())))</formula>
    </cfRule>
  </conditionalFormatting>
  <conditionalFormatting sqref="O617 O627 O637 O647 O657 O667 O677 O687 O697 O707 O717 O727 O737 O747 O757 O767 O777 O787">
    <cfRule type="expression" dxfId="525" priority="64">
      <formula>INDIRECT(ADDRESS(ROW(),COLUMN()))=TRUNC(INDIRECT(ADDRESS(ROW(),COLUMN())))</formula>
    </cfRule>
  </conditionalFormatting>
  <conditionalFormatting sqref="R617 R627 R637 R647 R657 R667 R677 R687 R697 R707 R717 R727 R737 R747 R757 R767 R777 R787">
    <cfRule type="expression" dxfId="524" priority="63">
      <formula>INDIRECT(ADDRESS(ROW(),COLUMN()))=TRUNC(INDIRECT(ADDRESS(ROW(),COLUMN())))</formula>
    </cfRule>
  </conditionalFormatting>
  <conditionalFormatting sqref="T5:T6">
    <cfRule type="cellIs" dxfId="523" priority="62" operator="equal">
      <formula>"「費目：その他」で補助対象外に仕分けされていないものがある"</formula>
    </cfRule>
  </conditionalFormatting>
  <conditionalFormatting sqref="J618:J625 J628:J635 J638:J645 J648:J655 J658:J665 J668:J675 J678:J685 J688:J695 J698:J705 J708:J715 J718:J725 J728:J735 J738:J745 J748:J755 J758:J765 J768:J775 J778:J785 J788:J795">
    <cfRule type="expression" dxfId="522" priority="61">
      <formula>INDIRECT(ADDRESS(ROW(),COLUMN()))=TRUNC(INDIRECT(ADDRESS(ROW(),COLUMN())))</formula>
    </cfRule>
  </conditionalFormatting>
  <conditionalFormatting sqref="G9:G17 G19:G38">
    <cfRule type="expression" dxfId="521" priority="56">
      <formula>OR($G9="出演費",$G9="音楽費",$G9="文芸費")</formula>
    </cfRule>
    <cfRule type="expression" dxfId="520" priority="57">
      <formula>OR($G9="舞台費",$G9="作品借料",$G9="上映費",$G9="会場費",$G9="運搬費")</formula>
    </cfRule>
    <cfRule type="expression" dxfId="519" priority="58">
      <formula>OR($G9="賃金・共済費",$G9="旅費",$G9="報償費")</formula>
    </cfRule>
    <cfRule type="expression" dxfId="518" priority="59">
      <formula>OR($G9="雑役務費",$G9="消耗品費",$G9="通信費",$G9="会議費",$G9="その他")</formula>
    </cfRule>
    <cfRule type="expression" dxfId="517" priority="60">
      <formula>OR($G9="委託費",$G9="補助金")</formula>
    </cfRule>
  </conditionalFormatting>
  <conditionalFormatting sqref="F19:F38">
    <cfRule type="expression" dxfId="516" priority="51">
      <formula>$F19="委託費"</formula>
    </cfRule>
    <cfRule type="expression" dxfId="515" priority="52">
      <formula>$F19="雑役務費・消耗品費等"</formula>
    </cfRule>
    <cfRule type="expression" dxfId="514" priority="53">
      <formula>$F19="賃金・旅費・報償費"</formula>
    </cfRule>
    <cfRule type="expression" dxfId="513" priority="54">
      <formula>$F19="舞台・会場・設営費"</formula>
    </cfRule>
    <cfRule type="expression" dxfId="512" priority="55">
      <formula>$F19="出演・音楽・文芸費"</formula>
    </cfRule>
  </conditionalFormatting>
  <conditionalFormatting sqref="J69:J98">
    <cfRule type="expression" dxfId="511" priority="50">
      <formula>INDIRECT(ADDRESS(ROW(),COLUMN()))=TRUNC(INDIRECT(ADDRESS(ROW(),COLUMN())))</formula>
    </cfRule>
  </conditionalFormatting>
  <conditionalFormatting sqref="R18">
    <cfRule type="expression" dxfId="510" priority="48">
      <formula>INDIRECT(ADDRESS(ROW(),COLUMN()))=TRUNC(INDIRECT(ADDRESS(ROW(),COLUMN())))</formula>
    </cfRule>
  </conditionalFormatting>
  <conditionalFormatting sqref="O18">
    <cfRule type="expression" dxfId="509" priority="49">
      <formula>INDIRECT(ADDRESS(ROW(),COLUMN()))=TRUNC(INDIRECT(ADDRESS(ROW(),COLUMN())))</formula>
    </cfRule>
  </conditionalFormatting>
  <conditionalFormatting sqref="J18">
    <cfRule type="expression" dxfId="508" priority="47">
      <formula>INDIRECT(ADDRESS(ROW(),COLUMN()))=TRUNC(INDIRECT(ADDRESS(ROW(),COLUMN())))</formula>
    </cfRule>
  </conditionalFormatting>
  <conditionalFormatting sqref="L18">
    <cfRule type="expression" dxfId="507" priority="46">
      <formula>INDIRECT(ADDRESS(ROW(),COLUMN()))=TRUNC(INDIRECT(ADDRESS(ROW(),COLUMN())))</formula>
    </cfRule>
  </conditionalFormatting>
  <conditionalFormatting sqref="G18">
    <cfRule type="expression" dxfId="506" priority="41">
      <formula>OR($G18="出演費",$G18="音楽費",$G18="文芸費")</formula>
    </cfRule>
    <cfRule type="expression" dxfId="505" priority="42">
      <formula>OR($G18="舞台費",$G18="作品借料",$G18="上映費",$G18="会場費",$G18="運搬費")</formula>
    </cfRule>
    <cfRule type="expression" dxfId="504" priority="43">
      <formula>OR($G18="賃金・共済費",$G18="旅費",$G18="報償費")</formula>
    </cfRule>
    <cfRule type="expression" dxfId="503" priority="44">
      <formula>OR($G18="雑役務費",$G18="消耗品費",$G18="通信費",$G18="会議費",$G18="その他")</formula>
    </cfRule>
    <cfRule type="expression" dxfId="502" priority="45">
      <formula>OR($G18="委託費",$G18="補助金")</formula>
    </cfRule>
  </conditionalFormatting>
  <conditionalFormatting sqref="R48">
    <cfRule type="expression" dxfId="501" priority="35">
      <formula>INDIRECT(ADDRESS(ROW(),COLUMN()))=TRUNC(INDIRECT(ADDRESS(ROW(),COLUMN())))</formula>
    </cfRule>
  </conditionalFormatting>
  <conditionalFormatting sqref="O48">
    <cfRule type="expression" dxfId="500" priority="36">
      <formula>INDIRECT(ADDRESS(ROW(),COLUMN()))=TRUNC(INDIRECT(ADDRESS(ROW(),COLUMN())))</formula>
    </cfRule>
  </conditionalFormatting>
  <conditionalFormatting sqref="J48">
    <cfRule type="expression" dxfId="499" priority="34">
      <formula>INDIRECT(ADDRESS(ROW(),COLUMN()))=TRUNC(INDIRECT(ADDRESS(ROW(),COLUMN())))</formula>
    </cfRule>
  </conditionalFormatting>
  <conditionalFormatting sqref="L48">
    <cfRule type="expression" dxfId="498" priority="33">
      <formula>INDIRECT(ADDRESS(ROW(),COLUMN()))=TRUNC(INDIRECT(ADDRESS(ROW(),COLUMN())))</formula>
    </cfRule>
  </conditionalFormatting>
  <conditionalFormatting sqref="R39:R47 R49:R68">
    <cfRule type="expression" dxfId="497" priority="39">
      <formula>INDIRECT(ADDRESS(ROW(),COLUMN()))=TRUNC(INDIRECT(ADDRESS(ROW(),COLUMN())))</formula>
    </cfRule>
  </conditionalFormatting>
  <conditionalFormatting sqref="O39:O47 O49:O68">
    <cfRule type="expression" dxfId="496" priority="40">
      <formula>INDIRECT(ADDRESS(ROW(),COLUMN()))=TRUNC(INDIRECT(ADDRESS(ROW(),COLUMN())))</formula>
    </cfRule>
  </conditionalFormatting>
  <conditionalFormatting sqref="J39:J47 J49:J68">
    <cfRule type="expression" dxfId="495" priority="38">
      <formula>INDIRECT(ADDRESS(ROW(),COLUMN()))=TRUNC(INDIRECT(ADDRESS(ROW(),COLUMN())))</formula>
    </cfRule>
  </conditionalFormatting>
  <conditionalFormatting sqref="L39:L47 L49:L68">
    <cfRule type="expression" dxfId="494" priority="37">
      <formula>INDIRECT(ADDRESS(ROW(),COLUMN()))=TRUNC(INDIRECT(ADDRESS(ROW(),COLUMN())))</formula>
    </cfRule>
  </conditionalFormatting>
  <conditionalFormatting sqref="L626 O626 R626 L636 L646 L656 L666 L676 L686 L696 L706 L716 L726 L736 L746 L756 L766 L776 L786 L796 O636 O646 O656 O666 O676 O686 O696 O706 O716 O726 O736 O746 O756 O766 O776 O786 O796 R636 R646 R656 R666 R676 R686 R696 R706 R716 R726 R736 R746 R756 R766 R776 R786 R796">
    <cfRule type="expression" dxfId="493" priority="32">
      <formula>INDIRECT(ADDRESS(ROW(),COLUMN()))=TRUNC(INDIRECT(ADDRESS(ROW(),COLUMN())))</formula>
    </cfRule>
  </conditionalFormatting>
  <conditionalFormatting sqref="J626 J636 J646 J656 J666 J676 J686 J696 J706 J716 J726 J736 J746 J756 J766 J776 J786 J796">
    <cfRule type="expression" dxfId="492" priority="31">
      <formula>INDIRECT(ADDRESS(ROW(),COLUMN()))=TRUNC(INDIRECT(ADDRESS(ROW(),COLUMN())))</formula>
    </cfRule>
  </conditionalFormatting>
  <conditionalFormatting sqref="F39:F47 F49:F77 F79:F107 F109:F137 F139:F167 F169:F197 F199:F227 F229:F257 F259:F287 F289:F317 F319:F347 F349:F377 F379:F407 F409:F437 F439:F467 F469:F497 F499:F527 F529:F557 F559:F587 F589:F608">
    <cfRule type="expression" dxfId="491" priority="26">
      <formula>$F39="委託費"</formula>
    </cfRule>
    <cfRule type="expression" dxfId="490" priority="27">
      <formula>$F39="雑役務費・消耗品費等"</formula>
    </cfRule>
    <cfRule type="expression" dxfId="489" priority="28">
      <formula>$F39="賃金・旅費・報償費"</formula>
    </cfRule>
    <cfRule type="expression" dxfId="488" priority="29">
      <formula>$F39="舞台・会場・設営費"</formula>
    </cfRule>
    <cfRule type="expression" dxfId="487" priority="30">
      <formula>$F39="出演・音楽・文芸費"</formula>
    </cfRule>
  </conditionalFormatting>
  <conditionalFormatting sqref="F48 F78 F108 F138 F168 F198 F228 F258 F288 F318 F348 F378 F408 F438 F468 F498 F528 F558 F588">
    <cfRule type="expression" dxfId="486" priority="21">
      <formula>$F48="委託費"</formula>
    </cfRule>
    <cfRule type="expression" dxfId="485" priority="22">
      <formula>$F48="雑役務費・消耗品費等"</formula>
    </cfRule>
    <cfRule type="expression" dxfId="484" priority="23">
      <formula>$F48="賃金・旅費・報償費"</formula>
    </cfRule>
    <cfRule type="expression" dxfId="483" priority="24">
      <formula>$F48="舞台・会場・設営費"</formula>
    </cfRule>
    <cfRule type="expression" dxfId="482" priority="25">
      <formula>$F48="出演・音楽・文芸費"</formula>
    </cfRule>
  </conditionalFormatting>
  <conditionalFormatting sqref="F9:F17">
    <cfRule type="expression" dxfId="481" priority="16">
      <formula>$F9="委託費"</formula>
    </cfRule>
    <cfRule type="expression" dxfId="480" priority="17">
      <formula>$F9="雑役務費・消耗品費等"</formula>
    </cfRule>
    <cfRule type="expression" dxfId="479" priority="18">
      <formula>$F9="賃金・旅費・報償費"</formula>
    </cfRule>
    <cfRule type="expression" dxfId="478" priority="19">
      <formula>$F9="舞台・会場・設営費"</formula>
    </cfRule>
    <cfRule type="expression" dxfId="477" priority="20">
      <formula>$F9="出演・音楽・文芸費"</formula>
    </cfRule>
  </conditionalFormatting>
  <conditionalFormatting sqref="F18">
    <cfRule type="expression" dxfId="476" priority="11">
      <formula>$F18="委託費"</formula>
    </cfRule>
    <cfRule type="expression" dxfId="475" priority="12">
      <formula>$F18="雑役務費・消耗品費等"</formula>
    </cfRule>
    <cfRule type="expression" dxfId="474" priority="13">
      <formula>$F18="賃金・旅費・報償費"</formula>
    </cfRule>
    <cfRule type="expression" dxfId="473" priority="14">
      <formula>$F18="舞台・会場・設営費"</formula>
    </cfRule>
    <cfRule type="expression" dxfId="472" priority="15">
      <formula>$F18="出演・音楽・文芸費"</formula>
    </cfRule>
  </conditionalFormatting>
  <conditionalFormatting sqref="G48 G78 G108 G138 G168 G198 G228 G258 G288 G318 G348 G378 G408 G438 G468 G498 G528 G558 G588">
    <cfRule type="expression" dxfId="471" priority="1">
      <formula>OR($G48="出演費",$G48="音楽費",$G48="文芸費")</formula>
    </cfRule>
    <cfRule type="expression" dxfId="470" priority="2">
      <formula>OR($G48="舞台費",$G48="作品借料",$G48="上映費",$G48="会場費",$G48="運搬費")</formula>
    </cfRule>
    <cfRule type="expression" dxfId="469" priority="3">
      <formula>OR($G48="賃金・共済費",$G48="旅費",$G48="報償費")</formula>
    </cfRule>
    <cfRule type="expression" dxfId="468" priority="4">
      <formula>OR($G48="雑役務費",$G48="消耗品費",$G48="通信費",$G48="会議費",$G48="その他")</formula>
    </cfRule>
    <cfRule type="expression" dxfId="467" priority="5">
      <formula>OR($G48="委託費",$G48="補助金")</formula>
    </cfRule>
  </conditionalFormatting>
  <conditionalFormatting sqref="G39:G47 G49:G77 G79:G107 G109:G137 G139:G167 G169:G197 G199:G227 G229:G257 G259:G287 G289:G317 G319:G347 G349:G377 G379:G407 G409:G437 G439:G467 G469:G497 G499:G527 G529:G557 G559:G587 G589:G608">
    <cfRule type="expression" dxfId="466" priority="6">
      <formula>OR($G39="出演費",$G39="音楽費",$G39="文芸費")</formula>
    </cfRule>
    <cfRule type="expression" dxfId="465" priority="7">
      <formula>OR($G39="舞台費",$G39="作品借料",$G39="上映費",$G39="会場費",$G39="運搬費")</formula>
    </cfRule>
    <cfRule type="expression" dxfId="464" priority="8">
      <formula>OR($G39="賃金・共済費",$G39="旅費",$G39="報償費")</formula>
    </cfRule>
    <cfRule type="expression" dxfId="463" priority="9">
      <formula>OR($G39="雑役務費",$G39="消耗品費",$G39="通信費",$G39="会議費",$G39="その他")</formula>
    </cfRule>
    <cfRule type="expression" dxfId="462" priority="10">
      <formula>OR($G39="委託費",$G39="補助金")</formula>
    </cfRule>
  </conditionalFormatting>
  <dataValidations count="8">
    <dataValidation imeMode="hiragana" allowBlank="1" showInputMessage="1" showErrorMessage="1" sqref="I3 L3:P3 P9:P608 H9:H608 M9:M608 P617:P816 M617:M816 H617:H816"/>
    <dataValidation imeMode="disabled" allowBlank="1" showInputMessage="1" showErrorMessage="1" sqref="I614:N614 A579 A9 A39 A807:A814 I6:N6 A99 A617 A627 A637:A644 A69 A549 A129 A159 A189 A219 A249 A279 A309 A339 A369 A399 A429 A459 A489 A519 A647 A657:A664 A667:A674 A677:A684 A687 A697:A704 A707:A714 A717:A724 A727:A734 A737:A744 A747:A754 A757:A764 A767:A774 A777:A784 A787:A794 A797:A804 B6:D6"/>
    <dataValidation imeMode="off" allowBlank="1" showInputMessage="1" showErrorMessage="1" sqref="B3 J829:K833 B611 R9:R608 T9:T608 L9:L608 O9:O608 O617:O816 L617:L816 T617:T816 R617:R816 I822:I833 J822:K827 I836:K857"/>
    <dataValidation imeMode="off" allowBlank="1" showInputMessage="1" showErrorMessage="1" errorTitle="入力制限" error="小数点以下とマイナスは入力できません。" sqref="J9:J608 J617:J816"/>
    <dataValidation allowBlank="1" showInputMessage="1" showErrorMessage="1" errorTitle="入力制限" error="小数点以下とマイナスは入力できません。" sqref="M609"/>
    <dataValidation type="list" imeMode="hiragana" allowBlank="1" showInputMessage="1" showErrorMessage="1" sqref="G9:G608">
      <formula1>INDIRECT(F9)</formula1>
    </dataValidation>
    <dataValidation type="list" imeMode="hiragana" allowBlank="1" showInputMessage="1" showErrorMessage="1" sqref="F9:F608">
      <formula1>区分</formula1>
    </dataValidation>
    <dataValidation type="list" imeMode="hiragana" allowBlank="1" showInputMessage="1" showErrorMessage="1" sqref="G617 G626:G627 G636:G637 G646:G647 G656:G657 G666:G667 G676:G677 G686:G687 G696:G697 G706:G707 G716:G717 G726:G727 G736:G737 G746:G747 G756:G757 G766:G767 G776:G777 F617:F816 G786:G787 G796:G797 G806:G807 G816">
      <formula1>収入</formula1>
    </dataValidation>
  </dataValidations>
  <pageMargins left="0.78740157480314965" right="0.39370078740157483" top="0.39370078740157483" bottom="0.59055118110236227" header="0.31496062992125984" footer="0.31496062992125984"/>
  <pageSetup paperSize="9" scale="55" fitToHeight="0" orientation="portrait" r:id="rId1"/>
  <rowBreaks count="13" manualBreakCount="13">
    <brk id="68" max="19" man="1"/>
    <brk id="128" max="19" man="1"/>
    <brk id="188" max="19" man="1"/>
    <brk id="248" max="19" man="1"/>
    <brk id="308" max="19" man="1"/>
    <brk id="368" max="19" man="1"/>
    <brk id="428" max="19" man="1"/>
    <brk id="488" max="19" man="1"/>
    <brk id="548" max="19" man="1"/>
    <brk id="608" max="19" man="1"/>
    <brk id="666" max="19" man="1"/>
    <brk id="716" max="19" man="1"/>
    <brk id="766" max="19"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0070C0"/>
    <pageSetUpPr fitToPage="1"/>
  </sheetPr>
  <dimension ref="A1:AA860"/>
  <sheetViews>
    <sheetView view="pageBreakPreview" zoomScale="70" zoomScaleSheetLayoutView="70" workbookViewId="0">
      <pane ySplit="8" topLeftCell="A9" activePane="bottomLeft" state="frozen"/>
      <selection activeCell="A9" sqref="A9:B38"/>
      <selection pane="bottomLeft" activeCell="A9" sqref="A9:B38"/>
    </sheetView>
  </sheetViews>
  <sheetFormatPr defaultColWidth="9" defaultRowHeight="13.5"/>
  <cols>
    <col min="1" max="2" width="3.875" style="2" customWidth="1"/>
    <col min="3" max="3" width="18" style="2" customWidth="1"/>
    <col min="4" max="4" width="16.625" style="2" customWidth="1"/>
    <col min="5" max="5" width="6" style="2" customWidth="1"/>
    <col min="6" max="6" width="17.75" style="2" customWidth="1"/>
    <col min="7" max="7" width="11.75" style="2" customWidth="1"/>
    <col min="8" max="8" width="27.125" style="2" customWidth="1"/>
    <col min="9" max="9" width="1.125" style="2" customWidth="1"/>
    <col min="10" max="10" width="9.5" style="2" customWidth="1"/>
    <col min="11" max="11" width="1.375" style="2" customWidth="1"/>
    <col min="12" max="12" width="6" style="2" customWidth="1"/>
    <col min="13" max="13" width="6.125" style="2" customWidth="1"/>
    <col min="14" max="14" width="1.875" style="2" customWidth="1"/>
    <col min="15" max="15" width="6" style="2" customWidth="1"/>
    <col min="16" max="16" width="6.125" style="2" customWidth="1"/>
    <col min="17" max="17" width="2" style="2" customWidth="1"/>
    <col min="18" max="18" width="9.5" style="2" customWidth="1"/>
    <col min="19" max="19" width="1.75" style="2" customWidth="1"/>
    <col min="20" max="20" width="9.625" style="2" customWidth="1"/>
    <col min="21" max="21" width="7" style="2" customWidth="1"/>
    <col min="22" max="22" width="20.625" style="2" customWidth="1"/>
    <col min="23" max="23" width="18.375" style="2" customWidth="1"/>
    <col min="24" max="24" width="25.375" style="2" customWidth="1"/>
    <col min="25" max="25" width="9" style="2" customWidth="1"/>
    <col min="26" max="26" width="9" style="4" customWidth="1"/>
    <col min="27" max="27" width="9" style="2" customWidth="1"/>
    <col min="28" max="16384" width="9" style="2"/>
  </cols>
  <sheetData>
    <row r="1" spans="1:26">
      <c r="A1" s="131"/>
      <c r="B1" s="132"/>
      <c r="C1" s="132"/>
      <c r="D1" s="132"/>
      <c r="E1" s="132"/>
    </row>
    <row r="2" spans="1:26" ht="25.5" customHeight="1">
      <c r="A2" s="47" t="s">
        <v>120</v>
      </c>
      <c r="B2" s="47"/>
      <c r="C2" s="47"/>
      <c r="D2" s="47"/>
      <c r="E2" s="47"/>
      <c r="F2" s="28"/>
    </row>
    <row r="3" spans="1:26" ht="45" customHeight="1">
      <c r="B3" s="818" t="s">
        <v>318</v>
      </c>
      <c r="C3" s="819"/>
      <c r="D3" s="172" t="s">
        <v>131</v>
      </c>
      <c r="E3" s="822">
        <f>VLOOKUP(RIGHT(B3,2),処理シート!$C:$D,2,FALSE)</f>
        <v>0</v>
      </c>
      <c r="F3" s="823"/>
      <c r="G3" s="202"/>
      <c r="H3" s="202"/>
      <c r="I3" s="886"/>
      <c r="J3" s="886"/>
      <c r="K3" s="886"/>
      <c r="L3" s="168"/>
      <c r="M3" s="168"/>
      <c r="N3" s="168"/>
      <c r="O3" s="168"/>
      <c r="P3" s="168"/>
      <c r="Q3"/>
      <c r="R3"/>
      <c r="S3"/>
      <c r="T3" s="11"/>
    </row>
    <row r="4" spans="1:26" ht="22.5" customHeight="1">
      <c r="A4" s="5"/>
      <c r="B4" s="5"/>
      <c r="C4" s="5"/>
      <c r="D4" s="5"/>
      <c r="E4" s="5"/>
      <c r="F4" s="7"/>
      <c r="G4" s="9"/>
      <c r="H4" s="11"/>
      <c r="I4" s="11"/>
      <c r="J4" s="11"/>
      <c r="K4" s="11"/>
      <c r="L4" s="11"/>
      <c r="M4" s="11"/>
      <c r="N4" s="11"/>
      <c r="O4" s="11"/>
      <c r="P4" s="11"/>
      <c r="Q4" s="11"/>
      <c r="R4" s="11"/>
      <c r="S4" s="11"/>
      <c r="T4" s="11"/>
    </row>
    <row r="5" spans="1:26" ht="21.75" customHeight="1">
      <c r="A5" s="5"/>
      <c r="B5" s="830" t="s">
        <v>40</v>
      </c>
      <c r="C5" s="831"/>
      <c r="D5" s="836" t="s">
        <v>43</v>
      </c>
      <c r="E5" s="837"/>
      <c r="F5" s="840" t="s">
        <v>51</v>
      </c>
      <c r="G5" s="841"/>
      <c r="H5" s="380" t="s">
        <v>180</v>
      </c>
      <c r="I5" s="887"/>
      <c r="J5" s="887"/>
      <c r="K5" s="887"/>
      <c r="L5" s="887"/>
      <c r="M5" s="887"/>
      <c r="N5" s="888"/>
      <c r="O5" s="889"/>
      <c r="P5" s="889"/>
      <c r="Q5" s="889"/>
      <c r="R5" s="889"/>
      <c r="S5" s="889"/>
      <c r="T5" s="157"/>
    </row>
    <row r="6" spans="1:26" ht="21.75" customHeight="1">
      <c r="A6" s="5"/>
      <c r="B6" s="832">
        <f>$I$853</f>
        <v>0</v>
      </c>
      <c r="C6" s="833"/>
      <c r="D6" s="838">
        <f>$I$856</f>
        <v>0</v>
      </c>
      <c r="E6" s="839"/>
      <c r="F6" s="842">
        <f>B6+D6</f>
        <v>0</v>
      </c>
      <c r="G6" s="843"/>
      <c r="H6" s="228">
        <f>SUMIFS($T$617:$T$816,$F$617:$F$816,"国庫補助額")</f>
        <v>0</v>
      </c>
      <c r="I6" s="890"/>
      <c r="J6" s="891"/>
      <c r="K6" s="891"/>
      <c r="L6" s="891"/>
      <c r="M6" s="891"/>
      <c r="N6" s="891"/>
      <c r="O6" s="892"/>
      <c r="P6" s="892"/>
      <c r="Q6" s="892"/>
      <c r="R6" s="892"/>
      <c r="S6" s="892"/>
      <c r="T6" s="157"/>
    </row>
    <row r="7" spans="1:26" ht="20.25" customHeight="1">
      <c r="A7" s="6" t="s">
        <v>7</v>
      </c>
      <c r="B7" s="6"/>
      <c r="C7" s="6"/>
      <c r="D7" s="6"/>
      <c r="E7" s="6"/>
      <c r="F7" s="3"/>
      <c r="G7" s="10"/>
      <c r="H7" s="8"/>
      <c r="I7" s="8"/>
      <c r="J7" s="8"/>
      <c r="K7" s="8"/>
      <c r="L7" s="8"/>
      <c r="M7" s="8"/>
      <c r="N7" s="8"/>
      <c r="O7" s="8"/>
      <c r="P7" s="8"/>
      <c r="Q7" s="8"/>
      <c r="R7" s="8"/>
      <c r="S7" s="8"/>
      <c r="T7" s="450" t="s">
        <v>16</v>
      </c>
    </row>
    <row r="8" spans="1:26" ht="36" customHeight="1">
      <c r="A8" s="820" t="s">
        <v>134</v>
      </c>
      <c r="B8" s="821"/>
      <c r="C8" s="376" t="s">
        <v>132</v>
      </c>
      <c r="D8" s="376" t="s">
        <v>136</v>
      </c>
      <c r="E8" s="376" t="s">
        <v>137</v>
      </c>
      <c r="F8" s="38" t="s">
        <v>12</v>
      </c>
      <c r="G8" s="38" t="s">
        <v>23</v>
      </c>
      <c r="H8" s="39" t="s">
        <v>44</v>
      </c>
      <c r="I8" s="48"/>
      <c r="J8" s="40" t="s">
        <v>38</v>
      </c>
      <c r="K8" s="41" t="s">
        <v>45</v>
      </c>
      <c r="L8" s="40" t="s">
        <v>37</v>
      </c>
      <c r="M8" s="42" t="s">
        <v>39</v>
      </c>
      <c r="N8" s="41" t="s">
        <v>45</v>
      </c>
      <c r="O8" s="40" t="s">
        <v>47</v>
      </c>
      <c r="P8" s="42" t="s">
        <v>39</v>
      </c>
      <c r="Q8" s="41" t="s">
        <v>48</v>
      </c>
      <c r="R8" s="40" t="s">
        <v>49</v>
      </c>
      <c r="S8" s="41" t="s">
        <v>50</v>
      </c>
      <c r="T8" s="91" t="s">
        <v>13</v>
      </c>
      <c r="Y8" s="318"/>
      <c r="Z8" s="319"/>
    </row>
    <row r="9" spans="1:26" ht="18" customHeight="1">
      <c r="A9" s="824">
        <v>1</v>
      </c>
      <c r="B9" s="825"/>
      <c r="C9" s="828" t="str">
        <f>IF(ISERROR(VLOOKUP($A9,【大規模】地域番号⑱!$BD:$BF,2,FALSE)),"",VLOOKUP($A9,【大規模】地域番号⑱!$BD:$BF,2,FALSE))</f>
        <v/>
      </c>
      <c r="D9" s="828" t="str">
        <f>IF(ISERROR(VLOOKUP($A9,【大規模】地域番号⑱!$BD:$BF,3,FALSE)),"",VLOOKUP($A9,【大規模】地域番号⑱!$BD:$BF,3,FALSE))</f>
        <v/>
      </c>
      <c r="E9" s="201">
        <v>1</v>
      </c>
      <c r="F9" s="334"/>
      <c r="G9" s="334"/>
      <c r="H9" s="127"/>
      <c r="I9" s="110"/>
      <c r="J9" s="105"/>
      <c r="K9" s="110"/>
      <c r="L9" s="105"/>
      <c r="M9" s="37"/>
      <c r="N9" s="113"/>
      <c r="O9" s="108"/>
      <c r="P9" s="37"/>
      <c r="Q9" s="113"/>
      <c r="R9" s="33"/>
      <c r="S9" s="114"/>
      <c r="T9" s="92">
        <f t="shared" ref="T9:T72" si="0">IF(J9="",0,INT(SUM(PRODUCT(J9,L9,O9),R9)))</f>
        <v>0</v>
      </c>
      <c r="U9" s="356">
        <f>$A$9</f>
        <v>1</v>
      </c>
    </row>
    <row r="10" spans="1:26" ht="18" customHeight="1">
      <c r="A10" s="826"/>
      <c r="B10" s="827"/>
      <c r="C10" s="829"/>
      <c r="D10" s="829"/>
      <c r="E10" s="201">
        <v>2</v>
      </c>
      <c r="F10" s="334"/>
      <c r="G10" s="334"/>
      <c r="H10" s="127"/>
      <c r="I10" s="110"/>
      <c r="J10" s="105"/>
      <c r="K10" s="110"/>
      <c r="L10" s="105"/>
      <c r="M10" s="37"/>
      <c r="N10" s="113"/>
      <c r="O10" s="108"/>
      <c r="P10" s="37"/>
      <c r="Q10" s="113"/>
      <c r="R10" s="33"/>
      <c r="S10" s="114"/>
      <c r="T10" s="92">
        <f t="shared" si="0"/>
        <v>0</v>
      </c>
      <c r="U10" s="356">
        <f t="shared" ref="U10:U38" si="1">$A$9</f>
        <v>1</v>
      </c>
    </row>
    <row r="11" spans="1:26" ht="18" customHeight="1">
      <c r="A11" s="826"/>
      <c r="B11" s="827"/>
      <c r="C11" s="829"/>
      <c r="D11" s="829"/>
      <c r="E11" s="201">
        <v>3</v>
      </c>
      <c r="F11" s="334"/>
      <c r="G11" s="334"/>
      <c r="H11" s="127"/>
      <c r="I11" s="110"/>
      <c r="J11" s="105"/>
      <c r="K11" s="110"/>
      <c r="L11" s="105"/>
      <c r="M11" s="37"/>
      <c r="N11" s="113"/>
      <c r="O11" s="108"/>
      <c r="P11" s="37"/>
      <c r="Q11" s="113"/>
      <c r="R11" s="33"/>
      <c r="S11" s="114"/>
      <c r="T11" s="92">
        <f t="shared" si="0"/>
        <v>0</v>
      </c>
      <c r="U11" s="356">
        <f t="shared" si="1"/>
        <v>1</v>
      </c>
    </row>
    <row r="12" spans="1:26" ht="18" customHeight="1">
      <c r="A12" s="826"/>
      <c r="B12" s="827"/>
      <c r="C12" s="829"/>
      <c r="D12" s="829"/>
      <c r="E12" s="201">
        <v>4</v>
      </c>
      <c r="F12" s="334"/>
      <c r="G12" s="334"/>
      <c r="H12" s="127"/>
      <c r="I12" s="110"/>
      <c r="J12" s="105"/>
      <c r="K12" s="110"/>
      <c r="L12" s="105"/>
      <c r="M12" s="37"/>
      <c r="N12" s="113"/>
      <c r="O12" s="108"/>
      <c r="P12" s="37"/>
      <c r="Q12" s="113"/>
      <c r="R12" s="33"/>
      <c r="S12" s="114"/>
      <c r="T12" s="92">
        <f t="shared" si="0"/>
        <v>0</v>
      </c>
      <c r="U12" s="356">
        <f t="shared" si="1"/>
        <v>1</v>
      </c>
    </row>
    <row r="13" spans="1:26" ht="18" customHeight="1">
      <c r="A13" s="826"/>
      <c r="B13" s="827"/>
      <c r="C13" s="829"/>
      <c r="D13" s="829"/>
      <c r="E13" s="201">
        <v>5</v>
      </c>
      <c r="F13" s="334"/>
      <c r="G13" s="334"/>
      <c r="H13" s="127"/>
      <c r="I13" s="110"/>
      <c r="J13" s="105"/>
      <c r="K13" s="110"/>
      <c r="L13" s="105"/>
      <c r="M13" s="37"/>
      <c r="N13" s="113"/>
      <c r="O13" s="108"/>
      <c r="P13" s="37"/>
      <c r="Q13" s="113"/>
      <c r="R13" s="33"/>
      <c r="S13" s="114"/>
      <c r="T13" s="92">
        <f t="shared" si="0"/>
        <v>0</v>
      </c>
      <c r="U13" s="356">
        <f t="shared" si="1"/>
        <v>1</v>
      </c>
    </row>
    <row r="14" spans="1:26" ht="18" customHeight="1">
      <c r="A14" s="826"/>
      <c r="B14" s="827"/>
      <c r="C14" s="829"/>
      <c r="D14" s="829"/>
      <c r="E14" s="201">
        <v>6</v>
      </c>
      <c r="F14" s="334"/>
      <c r="G14" s="334"/>
      <c r="H14" s="127"/>
      <c r="I14" s="110"/>
      <c r="J14" s="105"/>
      <c r="K14" s="110"/>
      <c r="L14" s="105"/>
      <c r="M14" s="37"/>
      <c r="N14" s="113"/>
      <c r="O14" s="108"/>
      <c r="P14" s="37"/>
      <c r="Q14" s="113"/>
      <c r="R14" s="33"/>
      <c r="S14" s="114"/>
      <c r="T14" s="92">
        <f t="shared" si="0"/>
        <v>0</v>
      </c>
      <c r="U14" s="356">
        <f t="shared" si="1"/>
        <v>1</v>
      </c>
    </row>
    <row r="15" spans="1:26" ht="18" customHeight="1">
      <c r="A15" s="826"/>
      <c r="B15" s="827"/>
      <c r="C15" s="829"/>
      <c r="D15" s="829"/>
      <c r="E15" s="201">
        <v>7</v>
      </c>
      <c r="F15" s="334"/>
      <c r="G15" s="334"/>
      <c r="H15" s="127"/>
      <c r="I15" s="110"/>
      <c r="J15" s="105"/>
      <c r="K15" s="110"/>
      <c r="L15" s="105"/>
      <c r="M15" s="37"/>
      <c r="N15" s="113"/>
      <c r="O15" s="108"/>
      <c r="P15" s="37"/>
      <c r="Q15" s="113"/>
      <c r="R15" s="33"/>
      <c r="S15" s="114"/>
      <c r="T15" s="92">
        <f t="shared" si="0"/>
        <v>0</v>
      </c>
      <c r="U15" s="356">
        <f t="shared" si="1"/>
        <v>1</v>
      </c>
    </row>
    <row r="16" spans="1:26" ht="18" customHeight="1">
      <c r="A16" s="826"/>
      <c r="B16" s="827"/>
      <c r="C16" s="829"/>
      <c r="D16" s="829"/>
      <c r="E16" s="201">
        <v>8</v>
      </c>
      <c r="F16" s="334"/>
      <c r="G16" s="334"/>
      <c r="H16" s="127"/>
      <c r="I16" s="110"/>
      <c r="J16" s="105"/>
      <c r="K16" s="110"/>
      <c r="L16" s="105"/>
      <c r="M16" s="37"/>
      <c r="N16" s="113"/>
      <c r="O16" s="108"/>
      <c r="P16" s="37"/>
      <c r="Q16" s="113"/>
      <c r="R16" s="33"/>
      <c r="S16" s="114"/>
      <c r="T16" s="92">
        <f t="shared" si="0"/>
        <v>0</v>
      </c>
      <c r="U16" s="356">
        <f t="shared" si="1"/>
        <v>1</v>
      </c>
    </row>
    <row r="17" spans="1:21" ht="18" customHeight="1">
      <c r="A17" s="826"/>
      <c r="B17" s="827"/>
      <c r="C17" s="829"/>
      <c r="D17" s="829"/>
      <c r="E17" s="201">
        <v>9</v>
      </c>
      <c r="F17" s="334"/>
      <c r="G17" s="334"/>
      <c r="H17" s="127"/>
      <c r="I17" s="110"/>
      <c r="J17" s="105"/>
      <c r="K17" s="110"/>
      <c r="L17" s="105"/>
      <c r="M17" s="37"/>
      <c r="N17" s="113"/>
      <c r="O17" s="108"/>
      <c r="P17" s="37"/>
      <c r="Q17" s="113"/>
      <c r="R17" s="33"/>
      <c r="S17" s="114"/>
      <c r="T17" s="92">
        <f t="shared" si="0"/>
        <v>0</v>
      </c>
      <c r="U17" s="356">
        <f t="shared" si="1"/>
        <v>1</v>
      </c>
    </row>
    <row r="18" spans="1:21" ht="18" customHeight="1">
      <c r="A18" s="826"/>
      <c r="B18" s="827"/>
      <c r="C18" s="829"/>
      <c r="D18" s="829"/>
      <c r="E18" s="201">
        <v>10</v>
      </c>
      <c r="F18" s="334"/>
      <c r="G18" s="334"/>
      <c r="H18" s="127"/>
      <c r="I18" s="110"/>
      <c r="J18" s="105"/>
      <c r="K18" s="110"/>
      <c r="L18" s="105"/>
      <c r="M18" s="37"/>
      <c r="N18" s="113"/>
      <c r="O18" s="108"/>
      <c r="P18" s="37"/>
      <c r="Q18" s="113"/>
      <c r="R18" s="33"/>
      <c r="S18" s="114"/>
      <c r="T18" s="92">
        <f t="shared" si="0"/>
        <v>0</v>
      </c>
      <c r="U18" s="356">
        <f t="shared" si="1"/>
        <v>1</v>
      </c>
    </row>
    <row r="19" spans="1:21" ht="18" customHeight="1">
      <c r="A19" s="826"/>
      <c r="B19" s="827"/>
      <c r="C19" s="829"/>
      <c r="D19" s="829"/>
      <c r="E19" s="201">
        <v>11</v>
      </c>
      <c r="F19" s="334"/>
      <c r="G19" s="334"/>
      <c r="H19" s="127"/>
      <c r="I19" s="110"/>
      <c r="J19" s="105"/>
      <c r="K19" s="110"/>
      <c r="L19" s="105"/>
      <c r="M19" s="37"/>
      <c r="N19" s="113"/>
      <c r="O19" s="108"/>
      <c r="P19" s="37"/>
      <c r="Q19" s="113"/>
      <c r="R19" s="33"/>
      <c r="S19" s="114"/>
      <c r="T19" s="92">
        <f t="shared" si="0"/>
        <v>0</v>
      </c>
      <c r="U19" s="356">
        <f t="shared" si="1"/>
        <v>1</v>
      </c>
    </row>
    <row r="20" spans="1:21" ht="18" customHeight="1">
      <c r="A20" s="826"/>
      <c r="B20" s="827"/>
      <c r="C20" s="829"/>
      <c r="D20" s="829"/>
      <c r="E20" s="201">
        <v>12</v>
      </c>
      <c r="F20" s="334"/>
      <c r="G20" s="334"/>
      <c r="H20" s="127"/>
      <c r="I20" s="110"/>
      <c r="J20" s="105"/>
      <c r="K20" s="110"/>
      <c r="L20" s="105"/>
      <c r="M20" s="37"/>
      <c r="N20" s="113"/>
      <c r="O20" s="108"/>
      <c r="P20" s="37"/>
      <c r="Q20" s="113"/>
      <c r="R20" s="33"/>
      <c r="S20" s="114"/>
      <c r="T20" s="92">
        <f t="shared" si="0"/>
        <v>0</v>
      </c>
      <c r="U20" s="356">
        <f t="shared" si="1"/>
        <v>1</v>
      </c>
    </row>
    <row r="21" spans="1:21" ht="18" customHeight="1">
      <c r="A21" s="826"/>
      <c r="B21" s="827"/>
      <c r="C21" s="829"/>
      <c r="D21" s="829"/>
      <c r="E21" s="201">
        <v>13</v>
      </c>
      <c r="F21" s="334"/>
      <c r="G21" s="334"/>
      <c r="H21" s="127"/>
      <c r="I21" s="110"/>
      <c r="J21" s="105"/>
      <c r="K21" s="110"/>
      <c r="L21" s="105"/>
      <c r="M21" s="37"/>
      <c r="N21" s="113"/>
      <c r="O21" s="108"/>
      <c r="P21" s="37"/>
      <c r="Q21" s="113"/>
      <c r="R21" s="33"/>
      <c r="S21" s="114"/>
      <c r="T21" s="92">
        <f t="shared" si="0"/>
        <v>0</v>
      </c>
      <c r="U21" s="356">
        <f t="shared" si="1"/>
        <v>1</v>
      </c>
    </row>
    <row r="22" spans="1:21" ht="18" customHeight="1">
      <c r="A22" s="826"/>
      <c r="B22" s="827"/>
      <c r="C22" s="829"/>
      <c r="D22" s="829"/>
      <c r="E22" s="201">
        <v>14</v>
      </c>
      <c r="F22" s="334"/>
      <c r="G22" s="334"/>
      <c r="H22" s="127"/>
      <c r="I22" s="110"/>
      <c r="J22" s="105"/>
      <c r="K22" s="110"/>
      <c r="L22" s="105"/>
      <c r="M22" s="37"/>
      <c r="N22" s="113"/>
      <c r="O22" s="108"/>
      <c r="P22" s="37"/>
      <c r="Q22" s="113"/>
      <c r="R22" s="33"/>
      <c r="S22" s="114"/>
      <c r="T22" s="92">
        <f t="shared" si="0"/>
        <v>0</v>
      </c>
      <c r="U22" s="356">
        <f t="shared" si="1"/>
        <v>1</v>
      </c>
    </row>
    <row r="23" spans="1:21" ht="18" customHeight="1">
      <c r="A23" s="826"/>
      <c r="B23" s="827"/>
      <c r="C23" s="829"/>
      <c r="D23" s="829"/>
      <c r="E23" s="201">
        <v>15</v>
      </c>
      <c r="F23" s="334"/>
      <c r="G23" s="334"/>
      <c r="H23" s="127"/>
      <c r="I23" s="110"/>
      <c r="J23" s="105"/>
      <c r="K23" s="110"/>
      <c r="L23" s="105"/>
      <c r="M23" s="37"/>
      <c r="N23" s="113"/>
      <c r="O23" s="108"/>
      <c r="P23" s="37"/>
      <c r="Q23" s="113"/>
      <c r="R23" s="33"/>
      <c r="S23" s="114"/>
      <c r="T23" s="92">
        <f t="shared" si="0"/>
        <v>0</v>
      </c>
      <c r="U23" s="356">
        <f t="shared" si="1"/>
        <v>1</v>
      </c>
    </row>
    <row r="24" spans="1:21" ht="18" customHeight="1">
      <c r="A24" s="826"/>
      <c r="B24" s="827"/>
      <c r="C24" s="829"/>
      <c r="D24" s="829"/>
      <c r="E24" s="201">
        <v>16</v>
      </c>
      <c r="F24" s="334"/>
      <c r="G24" s="334"/>
      <c r="H24" s="127"/>
      <c r="I24" s="110"/>
      <c r="J24" s="105"/>
      <c r="K24" s="110"/>
      <c r="L24" s="105"/>
      <c r="M24" s="37"/>
      <c r="N24" s="113"/>
      <c r="O24" s="108"/>
      <c r="P24" s="37"/>
      <c r="Q24" s="113"/>
      <c r="R24" s="33"/>
      <c r="S24" s="114"/>
      <c r="T24" s="92">
        <f t="shared" si="0"/>
        <v>0</v>
      </c>
      <c r="U24" s="356">
        <f t="shared" si="1"/>
        <v>1</v>
      </c>
    </row>
    <row r="25" spans="1:21" ht="18" customHeight="1">
      <c r="A25" s="826"/>
      <c r="B25" s="827"/>
      <c r="C25" s="829"/>
      <c r="D25" s="829"/>
      <c r="E25" s="201">
        <v>17</v>
      </c>
      <c r="F25" s="334"/>
      <c r="G25" s="334"/>
      <c r="H25" s="127"/>
      <c r="I25" s="110"/>
      <c r="J25" s="105"/>
      <c r="K25" s="110"/>
      <c r="L25" s="105"/>
      <c r="M25" s="37"/>
      <c r="N25" s="113"/>
      <c r="O25" s="108"/>
      <c r="P25" s="37"/>
      <c r="Q25" s="113"/>
      <c r="R25" s="33"/>
      <c r="S25" s="114"/>
      <c r="T25" s="92">
        <f t="shared" si="0"/>
        <v>0</v>
      </c>
      <c r="U25" s="356">
        <f t="shared" si="1"/>
        <v>1</v>
      </c>
    </row>
    <row r="26" spans="1:21" ht="18" customHeight="1">
      <c r="A26" s="826"/>
      <c r="B26" s="827"/>
      <c r="C26" s="829"/>
      <c r="D26" s="829"/>
      <c r="E26" s="201">
        <v>18</v>
      </c>
      <c r="F26" s="334"/>
      <c r="G26" s="334"/>
      <c r="H26" s="127"/>
      <c r="I26" s="110"/>
      <c r="J26" s="105"/>
      <c r="K26" s="110"/>
      <c r="L26" s="105"/>
      <c r="M26" s="37"/>
      <c r="N26" s="113"/>
      <c r="O26" s="108"/>
      <c r="P26" s="37"/>
      <c r="Q26" s="113"/>
      <c r="R26" s="33"/>
      <c r="S26" s="114"/>
      <c r="T26" s="92">
        <f t="shared" si="0"/>
        <v>0</v>
      </c>
      <c r="U26" s="356">
        <f t="shared" si="1"/>
        <v>1</v>
      </c>
    </row>
    <row r="27" spans="1:21" ht="18" customHeight="1">
      <c r="A27" s="826"/>
      <c r="B27" s="827"/>
      <c r="C27" s="829"/>
      <c r="D27" s="829"/>
      <c r="E27" s="201">
        <v>19</v>
      </c>
      <c r="F27" s="334"/>
      <c r="G27" s="334"/>
      <c r="H27" s="127"/>
      <c r="I27" s="110"/>
      <c r="J27" s="105"/>
      <c r="K27" s="110"/>
      <c r="L27" s="105"/>
      <c r="M27" s="37"/>
      <c r="N27" s="113"/>
      <c r="O27" s="108"/>
      <c r="P27" s="37"/>
      <c r="Q27" s="113"/>
      <c r="R27" s="33"/>
      <c r="S27" s="114"/>
      <c r="T27" s="92">
        <f t="shared" si="0"/>
        <v>0</v>
      </c>
      <c r="U27" s="356">
        <f t="shared" si="1"/>
        <v>1</v>
      </c>
    </row>
    <row r="28" spans="1:21" ht="18" customHeight="1">
      <c r="A28" s="826"/>
      <c r="B28" s="827"/>
      <c r="C28" s="829"/>
      <c r="D28" s="829"/>
      <c r="E28" s="201">
        <v>20</v>
      </c>
      <c r="F28" s="334"/>
      <c r="G28" s="334"/>
      <c r="H28" s="127"/>
      <c r="I28" s="110"/>
      <c r="J28" s="105"/>
      <c r="K28" s="110"/>
      <c r="L28" s="105"/>
      <c r="M28" s="37"/>
      <c r="N28" s="113"/>
      <c r="O28" s="108"/>
      <c r="P28" s="37"/>
      <c r="Q28" s="113"/>
      <c r="R28" s="33"/>
      <c r="S28" s="114"/>
      <c r="T28" s="92">
        <f t="shared" si="0"/>
        <v>0</v>
      </c>
      <c r="U28" s="356">
        <f t="shared" si="1"/>
        <v>1</v>
      </c>
    </row>
    <row r="29" spans="1:21" ht="18" customHeight="1">
      <c r="A29" s="826"/>
      <c r="B29" s="827"/>
      <c r="C29" s="829"/>
      <c r="D29" s="829"/>
      <c r="E29" s="201">
        <v>21</v>
      </c>
      <c r="F29" s="334"/>
      <c r="G29" s="334"/>
      <c r="H29" s="127"/>
      <c r="I29" s="110"/>
      <c r="J29" s="105"/>
      <c r="K29" s="110"/>
      <c r="L29" s="105"/>
      <c r="M29" s="37"/>
      <c r="N29" s="113"/>
      <c r="O29" s="108"/>
      <c r="P29" s="37"/>
      <c r="Q29" s="113"/>
      <c r="R29" s="33"/>
      <c r="S29" s="114"/>
      <c r="T29" s="92">
        <f t="shared" si="0"/>
        <v>0</v>
      </c>
      <c r="U29" s="356">
        <f t="shared" si="1"/>
        <v>1</v>
      </c>
    </row>
    <row r="30" spans="1:21" ht="18" customHeight="1">
      <c r="A30" s="826"/>
      <c r="B30" s="827"/>
      <c r="C30" s="829"/>
      <c r="D30" s="829"/>
      <c r="E30" s="201">
        <v>22</v>
      </c>
      <c r="F30" s="334"/>
      <c r="G30" s="334"/>
      <c r="H30" s="127"/>
      <c r="I30" s="110"/>
      <c r="J30" s="105"/>
      <c r="K30" s="110"/>
      <c r="L30" s="105"/>
      <c r="M30" s="37"/>
      <c r="N30" s="113"/>
      <c r="O30" s="108"/>
      <c r="P30" s="37"/>
      <c r="Q30" s="113"/>
      <c r="R30" s="33"/>
      <c r="S30" s="114"/>
      <c r="T30" s="92">
        <f t="shared" si="0"/>
        <v>0</v>
      </c>
      <c r="U30" s="356">
        <f t="shared" si="1"/>
        <v>1</v>
      </c>
    </row>
    <row r="31" spans="1:21" ht="18" customHeight="1">
      <c r="A31" s="826"/>
      <c r="B31" s="827"/>
      <c r="C31" s="829"/>
      <c r="D31" s="829"/>
      <c r="E31" s="201">
        <v>23</v>
      </c>
      <c r="F31" s="334"/>
      <c r="G31" s="334"/>
      <c r="H31" s="127"/>
      <c r="I31" s="110"/>
      <c r="J31" s="105"/>
      <c r="K31" s="110"/>
      <c r="L31" s="105"/>
      <c r="M31" s="37"/>
      <c r="N31" s="113"/>
      <c r="O31" s="108"/>
      <c r="P31" s="37"/>
      <c r="Q31" s="113"/>
      <c r="R31" s="33"/>
      <c r="S31" s="114"/>
      <c r="T31" s="92">
        <f t="shared" si="0"/>
        <v>0</v>
      </c>
      <c r="U31" s="356">
        <f t="shared" si="1"/>
        <v>1</v>
      </c>
    </row>
    <row r="32" spans="1:21" ht="18" customHeight="1">
      <c r="A32" s="826"/>
      <c r="B32" s="827"/>
      <c r="C32" s="829"/>
      <c r="D32" s="829"/>
      <c r="E32" s="201">
        <v>24</v>
      </c>
      <c r="F32" s="334"/>
      <c r="G32" s="334"/>
      <c r="H32" s="127"/>
      <c r="I32" s="110"/>
      <c r="J32" s="105"/>
      <c r="K32" s="110"/>
      <c r="L32" s="105"/>
      <c r="M32" s="37"/>
      <c r="N32" s="113"/>
      <c r="O32" s="108"/>
      <c r="P32" s="37"/>
      <c r="Q32" s="113"/>
      <c r="R32" s="33"/>
      <c r="S32" s="114"/>
      <c r="T32" s="92">
        <f t="shared" si="0"/>
        <v>0</v>
      </c>
      <c r="U32" s="356">
        <f t="shared" si="1"/>
        <v>1</v>
      </c>
    </row>
    <row r="33" spans="1:21" ht="18" customHeight="1">
      <c r="A33" s="826"/>
      <c r="B33" s="827"/>
      <c r="C33" s="829"/>
      <c r="D33" s="829"/>
      <c r="E33" s="201">
        <v>25</v>
      </c>
      <c r="F33" s="334"/>
      <c r="G33" s="334"/>
      <c r="H33" s="127"/>
      <c r="I33" s="110"/>
      <c r="J33" s="105"/>
      <c r="K33" s="110"/>
      <c r="L33" s="105"/>
      <c r="M33" s="37"/>
      <c r="N33" s="113"/>
      <c r="O33" s="108"/>
      <c r="P33" s="37"/>
      <c r="Q33" s="113"/>
      <c r="R33" s="33"/>
      <c r="S33" s="114"/>
      <c r="T33" s="92">
        <f t="shared" si="0"/>
        <v>0</v>
      </c>
      <c r="U33" s="356">
        <f t="shared" si="1"/>
        <v>1</v>
      </c>
    </row>
    <row r="34" spans="1:21" ht="18" customHeight="1">
      <c r="A34" s="826"/>
      <c r="B34" s="827"/>
      <c r="C34" s="829"/>
      <c r="D34" s="829"/>
      <c r="E34" s="201">
        <v>26</v>
      </c>
      <c r="F34" s="334"/>
      <c r="G34" s="334"/>
      <c r="H34" s="127"/>
      <c r="I34" s="110"/>
      <c r="J34" s="105"/>
      <c r="K34" s="110"/>
      <c r="L34" s="105"/>
      <c r="M34" s="37"/>
      <c r="N34" s="113"/>
      <c r="O34" s="108"/>
      <c r="P34" s="37"/>
      <c r="Q34" s="113"/>
      <c r="R34" s="33"/>
      <c r="S34" s="114"/>
      <c r="T34" s="92">
        <f t="shared" si="0"/>
        <v>0</v>
      </c>
      <c r="U34" s="356">
        <f t="shared" si="1"/>
        <v>1</v>
      </c>
    </row>
    <row r="35" spans="1:21" ht="18" customHeight="1">
      <c r="A35" s="826"/>
      <c r="B35" s="827"/>
      <c r="C35" s="829"/>
      <c r="D35" s="829"/>
      <c r="E35" s="201">
        <v>27</v>
      </c>
      <c r="F35" s="334"/>
      <c r="G35" s="334"/>
      <c r="H35" s="127"/>
      <c r="I35" s="110"/>
      <c r="J35" s="105"/>
      <c r="K35" s="110"/>
      <c r="L35" s="105"/>
      <c r="M35" s="37"/>
      <c r="N35" s="113"/>
      <c r="O35" s="108"/>
      <c r="P35" s="37"/>
      <c r="Q35" s="113"/>
      <c r="R35" s="33"/>
      <c r="S35" s="114"/>
      <c r="T35" s="92">
        <f t="shared" si="0"/>
        <v>0</v>
      </c>
      <c r="U35" s="356">
        <f t="shared" si="1"/>
        <v>1</v>
      </c>
    </row>
    <row r="36" spans="1:21" ht="18" customHeight="1">
      <c r="A36" s="826"/>
      <c r="B36" s="827"/>
      <c r="C36" s="829"/>
      <c r="D36" s="829"/>
      <c r="E36" s="201">
        <v>28</v>
      </c>
      <c r="F36" s="334"/>
      <c r="G36" s="334"/>
      <c r="H36" s="127"/>
      <c r="I36" s="110"/>
      <c r="J36" s="105"/>
      <c r="K36" s="110"/>
      <c r="L36" s="105"/>
      <c r="M36" s="37"/>
      <c r="N36" s="113"/>
      <c r="O36" s="108"/>
      <c r="P36" s="37"/>
      <c r="Q36" s="113"/>
      <c r="R36" s="33"/>
      <c r="S36" s="114"/>
      <c r="T36" s="92">
        <f t="shared" si="0"/>
        <v>0</v>
      </c>
      <c r="U36" s="356">
        <f t="shared" si="1"/>
        <v>1</v>
      </c>
    </row>
    <row r="37" spans="1:21" ht="18" customHeight="1">
      <c r="A37" s="826"/>
      <c r="B37" s="827"/>
      <c r="C37" s="829"/>
      <c r="D37" s="829"/>
      <c r="E37" s="201">
        <v>29</v>
      </c>
      <c r="F37" s="334"/>
      <c r="G37" s="334"/>
      <c r="H37" s="127"/>
      <c r="I37" s="110"/>
      <c r="J37" s="105"/>
      <c r="K37" s="110"/>
      <c r="L37" s="105"/>
      <c r="M37" s="37"/>
      <c r="N37" s="113"/>
      <c r="O37" s="108"/>
      <c r="P37" s="37"/>
      <c r="Q37" s="113"/>
      <c r="R37" s="33"/>
      <c r="S37" s="114"/>
      <c r="T37" s="92">
        <f t="shared" si="0"/>
        <v>0</v>
      </c>
      <c r="U37" s="356">
        <f t="shared" si="1"/>
        <v>1</v>
      </c>
    </row>
    <row r="38" spans="1:21" ht="18" customHeight="1">
      <c r="A38" s="826"/>
      <c r="B38" s="827"/>
      <c r="C38" s="829"/>
      <c r="D38" s="829"/>
      <c r="E38" s="277">
        <v>30</v>
      </c>
      <c r="F38" s="375"/>
      <c r="G38" s="375"/>
      <c r="H38" s="134"/>
      <c r="I38" s="135"/>
      <c r="J38" s="212"/>
      <c r="K38" s="135"/>
      <c r="L38" s="212"/>
      <c r="M38" s="27"/>
      <c r="N38" s="120"/>
      <c r="O38" s="109"/>
      <c r="P38" s="27"/>
      <c r="Q38" s="120"/>
      <c r="R38" s="32"/>
      <c r="S38" s="122"/>
      <c r="T38" s="136">
        <f t="shared" si="0"/>
        <v>0</v>
      </c>
      <c r="U38" s="356">
        <f t="shared" si="1"/>
        <v>1</v>
      </c>
    </row>
    <row r="39" spans="1:21" ht="18" customHeight="1">
      <c r="A39" s="824">
        <v>2</v>
      </c>
      <c r="B39" s="825"/>
      <c r="C39" s="828" t="str">
        <f>IF(ISERROR(VLOOKUP($A39,【大規模】地域番号⑱!$BD:$BF,2,FALSE)),"",VLOOKUP($A39,【大規模】地域番号⑱!$BD:$BF,2,FALSE))</f>
        <v/>
      </c>
      <c r="D39" s="828" t="str">
        <f>IF(ISERROR(VLOOKUP($A39,【大規模】地域番号⑱!$BD:$BF,3,FALSE)),"",VLOOKUP($A39,【大規模】地域番号⑱!$BD:$BF,3,FALSE))</f>
        <v/>
      </c>
      <c r="E39" s="201">
        <v>1</v>
      </c>
      <c r="F39" s="334"/>
      <c r="G39" s="334"/>
      <c r="H39" s="127"/>
      <c r="I39" s="110"/>
      <c r="J39" s="105"/>
      <c r="K39" s="110"/>
      <c r="L39" s="105"/>
      <c r="M39" s="37"/>
      <c r="N39" s="113"/>
      <c r="O39" s="108"/>
      <c r="P39" s="37"/>
      <c r="Q39" s="113"/>
      <c r="R39" s="33"/>
      <c r="S39" s="114"/>
      <c r="T39" s="92">
        <f t="shared" si="0"/>
        <v>0</v>
      </c>
      <c r="U39" s="356">
        <f>$A$39</f>
        <v>2</v>
      </c>
    </row>
    <row r="40" spans="1:21" ht="18" customHeight="1">
      <c r="A40" s="826"/>
      <c r="B40" s="827"/>
      <c r="C40" s="829"/>
      <c r="D40" s="829"/>
      <c r="E40" s="201">
        <v>2</v>
      </c>
      <c r="F40" s="334"/>
      <c r="G40" s="334"/>
      <c r="H40" s="127"/>
      <c r="I40" s="110"/>
      <c r="J40" s="105"/>
      <c r="K40" s="110"/>
      <c r="L40" s="105"/>
      <c r="M40" s="37"/>
      <c r="N40" s="113"/>
      <c r="O40" s="108"/>
      <c r="P40" s="37"/>
      <c r="Q40" s="113"/>
      <c r="R40" s="33"/>
      <c r="S40" s="114"/>
      <c r="T40" s="92">
        <f t="shared" si="0"/>
        <v>0</v>
      </c>
      <c r="U40" s="356">
        <f t="shared" ref="U40:U68" si="2">$A$39</f>
        <v>2</v>
      </c>
    </row>
    <row r="41" spans="1:21" ht="18" customHeight="1">
      <c r="A41" s="826"/>
      <c r="B41" s="827"/>
      <c r="C41" s="829"/>
      <c r="D41" s="829"/>
      <c r="E41" s="201">
        <v>3</v>
      </c>
      <c r="F41" s="334"/>
      <c r="G41" s="334"/>
      <c r="H41" s="127"/>
      <c r="I41" s="110"/>
      <c r="J41" s="105"/>
      <c r="K41" s="110"/>
      <c r="L41" s="105"/>
      <c r="M41" s="37"/>
      <c r="N41" s="113"/>
      <c r="O41" s="108"/>
      <c r="P41" s="37"/>
      <c r="Q41" s="113"/>
      <c r="R41" s="33"/>
      <c r="S41" s="114"/>
      <c r="T41" s="92">
        <f t="shared" si="0"/>
        <v>0</v>
      </c>
      <c r="U41" s="356">
        <f t="shared" si="2"/>
        <v>2</v>
      </c>
    </row>
    <row r="42" spans="1:21" ht="18" customHeight="1">
      <c r="A42" s="826"/>
      <c r="B42" s="827"/>
      <c r="C42" s="829"/>
      <c r="D42" s="829"/>
      <c r="E42" s="201">
        <v>4</v>
      </c>
      <c r="F42" s="334"/>
      <c r="G42" s="334"/>
      <c r="H42" s="127"/>
      <c r="I42" s="110"/>
      <c r="J42" s="105"/>
      <c r="K42" s="110"/>
      <c r="L42" s="105"/>
      <c r="M42" s="37"/>
      <c r="N42" s="113"/>
      <c r="O42" s="108"/>
      <c r="P42" s="37"/>
      <c r="Q42" s="113"/>
      <c r="R42" s="33"/>
      <c r="S42" s="114"/>
      <c r="T42" s="92">
        <f t="shared" si="0"/>
        <v>0</v>
      </c>
      <c r="U42" s="356">
        <f t="shared" si="2"/>
        <v>2</v>
      </c>
    </row>
    <row r="43" spans="1:21" ht="18" customHeight="1">
      <c r="A43" s="826"/>
      <c r="B43" s="827"/>
      <c r="C43" s="829"/>
      <c r="D43" s="829"/>
      <c r="E43" s="201">
        <v>5</v>
      </c>
      <c r="F43" s="334"/>
      <c r="G43" s="334"/>
      <c r="H43" s="127"/>
      <c r="I43" s="110"/>
      <c r="J43" s="105"/>
      <c r="K43" s="110"/>
      <c r="L43" s="105"/>
      <c r="M43" s="37"/>
      <c r="N43" s="113"/>
      <c r="O43" s="108"/>
      <c r="P43" s="37"/>
      <c r="Q43" s="113"/>
      <c r="R43" s="33"/>
      <c r="S43" s="114"/>
      <c r="T43" s="92">
        <f t="shared" si="0"/>
        <v>0</v>
      </c>
      <c r="U43" s="356">
        <f t="shared" si="2"/>
        <v>2</v>
      </c>
    </row>
    <row r="44" spans="1:21" ht="18" customHeight="1">
      <c r="A44" s="826"/>
      <c r="B44" s="827"/>
      <c r="C44" s="829"/>
      <c r="D44" s="829"/>
      <c r="E44" s="201">
        <v>6</v>
      </c>
      <c r="F44" s="334"/>
      <c r="G44" s="334"/>
      <c r="H44" s="127"/>
      <c r="I44" s="110"/>
      <c r="J44" s="105"/>
      <c r="K44" s="110"/>
      <c r="L44" s="105"/>
      <c r="M44" s="37"/>
      <c r="N44" s="113"/>
      <c r="O44" s="108"/>
      <c r="P44" s="37"/>
      <c r="Q44" s="113"/>
      <c r="R44" s="33"/>
      <c r="S44" s="114"/>
      <c r="T44" s="92">
        <f t="shared" si="0"/>
        <v>0</v>
      </c>
      <c r="U44" s="356">
        <f t="shared" si="2"/>
        <v>2</v>
      </c>
    </row>
    <row r="45" spans="1:21" ht="18" customHeight="1">
      <c r="A45" s="826"/>
      <c r="B45" s="827"/>
      <c r="C45" s="829"/>
      <c r="D45" s="829"/>
      <c r="E45" s="201">
        <v>7</v>
      </c>
      <c r="F45" s="334"/>
      <c r="G45" s="334"/>
      <c r="H45" s="127"/>
      <c r="I45" s="110"/>
      <c r="J45" s="105"/>
      <c r="K45" s="110"/>
      <c r="L45" s="105"/>
      <c r="M45" s="37"/>
      <c r="N45" s="113"/>
      <c r="O45" s="108"/>
      <c r="P45" s="37"/>
      <c r="Q45" s="113"/>
      <c r="R45" s="33"/>
      <c r="S45" s="114"/>
      <c r="T45" s="92">
        <f t="shared" si="0"/>
        <v>0</v>
      </c>
      <c r="U45" s="356">
        <f t="shared" si="2"/>
        <v>2</v>
      </c>
    </row>
    <row r="46" spans="1:21" ht="18" customHeight="1">
      <c r="A46" s="826"/>
      <c r="B46" s="827"/>
      <c r="C46" s="829"/>
      <c r="D46" s="829"/>
      <c r="E46" s="201">
        <v>8</v>
      </c>
      <c r="F46" s="334"/>
      <c r="G46" s="334"/>
      <c r="H46" s="127"/>
      <c r="I46" s="110"/>
      <c r="J46" s="105"/>
      <c r="K46" s="110"/>
      <c r="L46" s="105"/>
      <c r="M46" s="37"/>
      <c r="N46" s="113"/>
      <c r="O46" s="108"/>
      <c r="P46" s="37"/>
      <c r="Q46" s="113"/>
      <c r="R46" s="33"/>
      <c r="S46" s="114"/>
      <c r="T46" s="92">
        <f t="shared" si="0"/>
        <v>0</v>
      </c>
      <c r="U46" s="356">
        <f t="shared" si="2"/>
        <v>2</v>
      </c>
    </row>
    <row r="47" spans="1:21" ht="18" customHeight="1">
      <c r="A47" s="826"/>
      <c r="B47" s="827"/>
      <c r="C47" s="829"/>
      <c r="D47" s="829"/>
      <c r="E47" s="201">
        <v>9</v>
      </c>
      <c r="F47" s="334"/>
      <c r="G47" s="334"/>
      <c r="H47" s="127"/>
      <c r="I47" s="110"/>
      <c r="J47" s="105"/>
      <c r="K47" s="110"/>
      <c r="L47" s="105"/>
      <c r="M47" s="37"/>
      <c r="N47" s="113"/>
      <c r="O47" s="108"/>
      <c r="P47" s="37"/>
      <c r="Q47" s="113"/>
      <c r="R47" s="33"/>
      <c r="S47" s="114"/>
      <c r="T47" s="92">
        <f t="shared" si="0"/>
        <v>0</v>
      </c>
      <c r="U47" s="356">
        <f t="shared" si="2"/>
        <v>2</v>
      </c>
    </row>
    <row r="48" spans="1:21" ht="18" customHeight="1">
      <c r="A48" s="826"/>
      <c r="B48" s="827"/>
      <c r="C48" s="829"/>
      <c r="D48" s="829"/>
      <c r="E48" s="201">
        <v>10</v>
      </c>
      <c r="F48" s="334"/>
      <c r="G48" s="334"/>
      <c r="H48" s="127"/>
      <c r="I48" s="110"/>
      <c r="J48" s="105"/>
      <c r="K48" s="110"/>
      <c r="L48" s="105"/>
      <c r="M48" s="37"/>
      <c r="N48" s="113"/>
      <c r="O48" s="108"/>
      <c r="P48" s="37"/>
      <c r="Q48" s="113"/>
      <c r="R48" s="33"/>
      <c r="S48" s="114"/>
      <c r="T48" s="92">
        <f t="shared" si="0"/>
        <v>0</v>
      </c>
      <c r="U48" s="356">
        <f t="shared" si="2"/>
        <v>2</v>
      </c>
    </row>
    <row r="49" spans="1:21" ht="18" customHeight="1">
      <c r="A49" s="826"/>
      <c r="B49" s="827"/>
      <c r="C49" s="829"/>
      <c r="D49" s="829"/>
      <c r="E49" s="201">
        <v>11</v>
      </c>
      <c r="F49" s="334"/>
      <c r="G49" s="334"/>
      <c r="H49" s="127"/>
      <c r="I49" s="110"/>
      <c r="J49" s="105"/>
      <c r="K49" s="110"/>
      <c r="L49" s="105"/>
      <c r="M49" s="37"/>
      <c r="N49" s="113"/>
      <c r="O49" s="108"/>
      <c r="P49" s="37"/>
      <c r="Q49" s="113"/>
      <c r="R49" s="33"/>
      <c r="S49" s="114"/>
      <c r="T49" s="92">
        <f t="shared" si="0"/>
        <v>0</v>
      </c>
      <c r="U49" s="356">
        <f t="shared" si="2"/>
        <v>2</v>
      </c>
    </row>
    <row r="50" spans="1:21" ht="18" customHeight="1">
      <c r="A50" s="826"/>
      <c r="B50" s="827"/>
      <c r="C50" s="829"/>
      <c r="D50" s="829"/>
      <c r="E50" s="201">
        <v>12</v>
      </c>
      <c r="F50" s="334"/>
      <c r="G50" s="334"/>
      <c r="H50" s="127"/>
      <c r="I50" s="110"/>
      <c r="J50" s="105"/>
      <c r="K50" s="110"/>
      <c r="L50" s="105"/>
      <c r="M50" s="37"/>
      <c r="N50" s="113"/>
      <c r="O50" s="108"/>
      <c r="P50" s="37"/>
      <c r="Q50" s="113"/>
      <c r="R50" s="33"/>
      <c r="S50" s="114"/>
      <c r="T50" s="92">
        <f t="shared" si="0"/>
        <v>0</v>
      </c>
      <c r="U50" s="356">
        <f t="shared" si="2"/>
        <v>2</v>
      </c>
    </row>
    <row r="51" spans="1:21" ht="18" customHeight="1">
      <c r="A51" s="826"/>
      <c r="B51" s="827"/>
      <c r="C51" s="829"/>
      <c r="D51" s="829"/>
      <c r="E51" s="201">
        <v>13</v>
      </c>
      <c r="F51" s="334"/>
      <c r="G51" s="334"/>
      <c r="H51" s="127"/>
      <c r="I51" s="110"/>
      <c r="J51" s="105"/>
      <c r="K51" s="110"/>
      <c r="L51" s="105"/>
      <c r="M51" s="37"/>
      <c r="N51" s="113"/>
      <c r="O51" s="108"/>
      <c r="P51" s="37"/>
      <c r="Q51" s="113"/>
      <c r="R51" s="33"/>
      <c r="S51" s="114"/>
      <c r="T51" s="92">
        <f t="shared" si="0"/>
        <v>0</v>
      </c>
      <c r="U51" s="356">
        <f t="shared" si="2"/>
        <v>2</v>
      </c>
    </row>
    <row r="52" spans="1:21" ht="18" customHeight="1">
      <c r="A52" s="826"/>
      <c r="B52" s="827"/>
      <c r="C52" s="829"/>
      <c r="D52" s="829"/>
      <c r="E52" s="201">
        <v>14</v>
      </c>
      <c r="F52" s="334"/>
      <c r="G52" s="334"/>
      <c r="H52" s="127"/>
      <c r="I52" s="110"/>
      <c r="J52" s="105"/>
      <c r="K52" s="110"/>
      <c r="L52" s="105"/>
      <c r="M52" s="37"/>
      <c r="N52" s="113"/>
      <c r="O52" s="108"/>
      <c r="P52" s="37"/>
      <c r="Q52" s="113"/>
      <c r="R52" s="33"/>
      <c r="S52" s="114"/>
      <c r="T52" s="92">
        <f t="shared" si="0"/>
        <v>0</v>
      </c>
      <c r="U52" s="356">
        <f t="shared" si="2"/>
        <v>2</v>
      </c>
    </row>
    <row r="53" spans="1:21" ht="18" customHeight="1">
      <c r="A53" s="826"/>
      <c r="B53" s="827"/>
      <c r="C53" s="829"/>
      <c r="D53" s="829"/>
      <c r="E53" s="201">
        <v>15</v>
      </c>
      <c r="F53" s="334"/>
      <c r="G53" s="334"/>
      <c r="H53" s="127"/>
      <c r="I53" s="110"/>
      <c r="J53" s="105"/>
      <c r="K53" s="110"/>
      <c r="L53" s="105"/>
      <c r="M53" s="37"/>
      <c r="N53" s="113"/>
      <c r="O53" s="108"/>
      <c r="P53" s="37"/>
      <c r="Q53" s="113"/>
      <c r="R53" s="33"/>
      <c r="S53" s="114"/>
      <c r="T53" s="92">
        <f t="shared" si="0"/>
        <v>0</v>
      </c>
      <c r="U53" s="356">
        <f t="shared" si="2"/>
        <v>2</v>
      </c>
    </row>
    <row r="54" spans="1:21" ht="18" customHeight="1">
      <c r="A54" s="826"/>
      <c r="B54" s="827"/>
      <c r="C54" s="829"/>
      <c r="D54" s="829"/>
      <c r="E54" s="201">
        <v>16</v>
      </c>
      <c r="F54" s="334"/>
      <c r="G54" s="334"/>
      <c r="H54" s="127"/>
      <c r="I54" s="110"/>
      <c r="J54" s="105"/>
      <c r="K54" s="110"/>
      <c r="L54" s="105"/>
      <c r="M54" s="37"/>
      <c r="N54" s="113"/>
      <c r="O54" s="108"/>
      <c r="P54" s="37"/>
      <c r="Q54" s="113"/>
      <c r="R54" s="33"/>
      <c r="S54" s="114"/>
      <c r="T54" s="92">
        <f t="shared" si="0"/>
        <v>0</v>
      </c>
      <c r="U54" s="356">
        <f t="shared" si="2"/>
        <v>2</v>
      </c>
    </row>
    <row r="55" spans="1:21" ht="18" customHeight="1">
      <c r="A55" s="826"/>
      <c r="B55" s="827"/>
      <c r="C55" s="829"/>
      <c r="D55" s="829"/>
      <c r="E55" s="201">
        <v>17</v>
      </c>
      <c r="F55" s="334"/>
      <c r="G55" s="334"/>
      <c r="H55" s="127"/>
      <c r="I55" s="110"/>
      <c r="J55" s="105"/>
      <c r="K55" s="110"/>
      <c r="L55" s="105"/>
      <c r="M55" s="37"/>
      <c r="N55" s="113"/>
      <c r="O55" s="108"/>
      <c r="P55" s="37"/>
      <c r="Q55" s="113"/>
      <c r="R55" s="33"/>
      <c r="S55" s="114"/>
      <c r="T55" s="92">
        <f t="shared" si="0"/>
        <v>0</v>
      </c>
      <c r="U55" s="356">
        <f t="shared" si="2"/>
        <v>2</v>
      </c>
    </row>
    <row r="56" spans="1:21" ht="18" customHeight="1">
      <c r="A56" s="826"/>
      <c r="B56" s="827"/>
      <c r="C56" s="829"/>
      <c r="D56" s="829"/>
      <c r="E56" s="201">
        <v>18</v>
      </c>
      <c r="F56" s="334"/>
      <c r="G56" s="334"/>
      <c r="H56" s="127"/>
      <c r="I56" s="110"/>
      <c r="J56" s="105"/>
      <c r="K56" s="110"/>
      <c r="L56" s="105"/>
      <c r="M56" s="37"/>
      <c r="N56" s="113"/>
      <c r="O56" s="108"/>
      <c r="P56" s="37"/>
      <c r="Q56" s="113"/>
      <c r="R56" s="33"/>
      <c r="S56" s="114"/>
      <c r="T56" s="92">
        <f t="shared" si="0"/>
        <v>0</v>
      </c>
      <c r="U56" s="356">
        <f t="shared" si="2"/>
        <v>2</v>
      </c>
    </row>
    <row r="57" spans="1:21" ht="18" customHeight="1">
      <c r="A57" s="826"/>
      <c r="B57" s="827"/>
      <c r="C57" s="829"/>
      <c r="D57" s="829"/>
      <c r="E57" s="201">
        <v>19</v>
      </c>
      <c r="F57" s="334"/>
      <c r="G57" s="334"/>
      <c r="H57" s="127"/>
      <c r="I57" s="110"/>
      <c r="J57" s="105"/>
      <c r="K57" s="110"/>
      <c r="L57" s="105"/>
      <c r="M57" s="37"/>
      <c r="N57" s="113"/>
      <c r="O57" s="108"/>
      <c r="P57" s="37"/>
      <c r="Q57" s="113"/>
      <c r="R57" s="33"/>
      <c r="S57" s="114"/>
      <c r="T57" s="92">
        <f t="shared" si="0"/>
        <v>0</v>
      </c>
      <c r="U57" s="356">
        <f t="shared" si="2"/>
        <v>2</v>
      </c>
    </row>
    <row r="58" spans="1:21" ht="18" customHeight="1">
      <c r="A58" s="826"/>
      <c r="B58" s="827"/>
      <c r="C58" s="829"/>
      <c r="D58" s="829"/>
      <c r="E58" s="201">
        <v>20</v>
      </c>
      <c r="F58" s="334"/>
      <c r="G58" s="334"/>
      <c r="H58" s="127"/>
      <c r="I58" s="110"/>
      <c r="J58" s="105"/>
      <c r="K58" s="110"/>
      <c r="L58" s="105"/>
      <c r="M58" s="37"/>
      <c r="N58" s="113"/>
      <c r="O58" s="108"/>
      <c r="P58" s="37"/>
      <c r="Q58" s="113"/>
      <c r="R58" s="33"/>
      <c r="S58" s="114"/>
      <c r="T58" s="92">
        <f t="shared" si="0"/>
        <v>0</v>
      </c>
      <c r="U58" s="356">
        <f t="shared" si="2"/>
        <v>2</v>
      </c>
    </row>
    <row r="59" spans="1:21" ht="18" customHeight="1">
      <c r="A59" s="826"/>
      <c r="B59" s="827"/>
      <c r="C59" s="829"/>
      <c r="D59" s="829"/>
      <c r="E59" s="201">
        <v>21</v>
      </c>
      <c r="F59" s="334"/>
      <c r="G59" s="334"/>
      <c r="H59" s="127"/>
      <c r="I59" s="110"/>
      <c r="J59" s="105"/>
      <c r="K59" s="110"/>
      <c r="L59" s="105"/>
      <c r="M59" s="37"/>
      <c r="N59" s="113"/>
      <c r="O59" s="108"/>
      <c r="P59" s="37"/>
      <c r="Q59" s="113"/>
      <c r="R59" s="33"/>
      <c r="S59" s="114"/>
      <c r="T59" s="92">
        <f t="shared" si="0"/>
        <v>0</v>
      </c>
      <c r="U59" s="356">
        <f t="shared" si="2"/>
        <v>2</v>
      </c>
    </row>
    <row r="60" spans="1:21" ht="18" customHeight="1">
      <c r="A60" s="826"/>
      <c r="B60" s="827"/>
      <c r="C60" s="829"/>
      <c r="D60" s="829"/>
      <c r="E60" s="201">
        <v>22</v>
      </c>
      <c r="F60" s="334"/>
      <c r="G60" s="334"/>
      <c r="H60" s="127"/>
      <c r="I60" s="110"/>
      <c r="J60" s="105"/>
      <c r="K60" s="110"/>
      <c r="L60" s="105"/>
      <c r="M60" s="37"/>
      <c r="N60" s="113"/>
      <c r="O60" s="108"/>
      <c r="P60" s="37"/>
      <c r="Q60" s="113"/>
      <c r="R60" s="33"/>
      <c r="S60" s="114"/>
      <c r="T60" s="92">
        <f t="shared" si="0"/>
        <v>0</v>
      </c>
      <c r="U60" s="356">
        <f t="shared" si="2"/>
        <v>2</v>
      </c>
    </row>
    <row r="61" spans="1:21" ht="18" customHeight="1">
      <c r="A61" s="826"/>
      <c r="B61" s="827"/>
      <c r="C61" s="829"/>
      <c r="D61" s="829"/>
      <c r="E61" s="201">
        <v>23</v>
      </c>
      <c r="F61" s="334"/>
      <c r="G61" s="334"/>
      <c r="H61" s="127"/>
      <c r="I61" s="110"/>
      <c r="J61" s="105"/>
      <c r="K61" s="110"/>
      <c r="L61" s="105"/>
      <c r="M61" s="37"/>
      <c r="N61" s="113"/>
      <c r="O61" s="108"/>
      <c r="P61" s="37"/>
      <c r="Q61" s="113"/>
      <c r="R61" s="33"/>
      <c r="S61" s="114"/>
      <c r="T61" s="92">
        <f t="shared" si="0"/>
        <v>0</v>
      </c>
      <c r="U61" s="356">
        <f t="shared" si="2"/>
        <v>2</v>
      </c>
    </row>
    <row r="62" spans="1:21" ht="18" customHeight="1">
      <c r="A62" s="826"/>
      <c r="B62" s="827"/>
      <c r="C62" s="829"/>
      <c r="D62" s="829"/>
      <c r="E62" s="201">
        <v>24</v>
      </c>
      <c r="F62" s="334"/>
      <c r="G62" s="334"/>
      <c r="H62" s="127"/>
      <c r="I62" s="110"/>
      <c r="J62" s="105"/>
      <c r="K62" s="110"/>
      <c r="L62" s="105"/>
      <c r="M62" s="37"/>
      <c r="N62" s="113"/>
      <c r="O62" s="108"/>
      <c r="P62" s="37"/>
      <c r="Q62" s="113"/>
      <c r="R62" s="33"/>
      <c r="S62" s="114"/>
      <c r="T62" s="92">
        <f t="shared" si="0"/>
        <v>0</v>
      </c>
      <c r="U62" s="356">
        <f t="shared" si="2"/>
        <v>2</v>
      </c>
    </row>
    <row r="63" spans="1:21" ht="18" customHeight="1">
      <c r="A63" s="826"/>
      <c r="B63" s="827"/>
      <c r="C63" s="829"/>
      <c r="D63" s="829"/>
      <c r="E63" s="201">
        <v>25</v>
      </c>
      <c r="F63" s="334"/>
      <c r="G63" s="334"/>
      <c r="H63" s="127"/>
      <c r="I63" s="110"/>
      <c r="J63" s="105"/>
      <c r="K63" s="110"/>
      <c r="L63" s="105"/>
      <c r="M63" s="37"/>
      <c r="N63" s="113"/>
      <c r="O63" s="108"/>
      <c r="P63" s="37"/>
      <c r="Q63" s="113"/>
      <c r="R63" s="33"/>
      <c r="S63" s="114"/>
      <c r="T63" s="92">
        <f t="shared" si="0"/>
        <v>0</v>
      </c>
      <c r="U63" s="356">
        <f t="shared" si="2"/>
        <v>2</v>
      </c>
    </row>
    <row r="64" spans="1:21" ht="18" customHeight="1">
      <c r="A64" s="826"/>
      <c r="B64" s="827"/>
      <c r="C64" s="829"/>
      <c r="D64" s="829"/>
      <c r="E64" s="201">
        <v>26</v>
      </c>
      <c r="F64" s="334"/>
      <c r="G64" s="334"/>
      <c r="H64" s="127"/>
      <c r="I64" s="110"/>
      <c r="J64" s="105"/>
      <c r="K64" s="110"/>
      <c r="L64" s="105"/>
      <c r="M64" s="37"/>
      <c r="N64" s="113"/>
      <c r="O64" s="108"/>
      <c r="P64" s="37"/>
      <c r="Q64" s="113"/>
      <c r="R64" s="33"/>
      <c r="S64" s="114"/>
      <c r="T64" s="92">
        <f t="shared" si="0"/>
        <v>0</v>
      </c>
      <c r="U64" s="356">
        <f t="shared" si="2"/>
        <v>2</v>
      </c>
    </row>
    <row r="65" spans="1:21" ht="18" customHeight="1">
      <c r="A65" s="826"/>
      <c r="B65" s="827"/>
      <c r="C65" s="829"/>
      <c r="D65" s="829"/>
      <c r="E65" s="201">
        <v>27</v>
      </c>
      <c r="F65" s="334"/>
      <c r="G65" s="334"/>
      <c r="H65" s="127"/>
      <c r="I65" s="110"/>
      <c r="J65" s="105"/>
      <c r="K65" s="110"/>
      <c r="L65" s="105"/>
      <c r="M65" s="37"/>
      <c r="N65" s="113"/>
      <c r="O65" s="108"/>
      <c r="P65" s="37"/>
      <c r="Q65" s="113"/>
      <c r="R65" s="33"/>
      <c r="S65" s="114"/>
      <c r="T65" s="92">
        <f t="shared" si="0"/>
        <v>0</v>
      </c>
      <c r="U65" s="356">
        <f t="shared" si="2"/>
        <v>2</v>
      </c>
    </row>
    <row r="66" spans="1:21" ht="18" customHeight="1">
      <c r="A66" s="826"/>
      <c r="B66" s="827"/>
      <c r="C66" s="829"/>
      <c r="D66" s="829"/>
      <c r="E66" s="201">
        <v>28</v>
      </c>
      <c r="F66" s="334"/>
      <c r="G66" s="334"/>
      <c r="H66" s="127"/>
      <c r="I66" s="110"/>
      <c r="J66" s="105"/>
      <c r="K66" s="110"/>
      <c r="L66" s="105"/>
      <c r="M66" s="37"/>
      <c r="N66" s="113"/>
      <c r="O66" s="108"/>
      <c r="P66" s="37"/>
      <c r="Q66" s="113"/>
      <c r="R66" s="33"/>
      <c r="S66" s="114"/>
      <c r="T66" s="92">
        <f t="shared" si="0"/>
        <v>0</v>
      </c>
      <c r="U66" s="356">
        <f t="shared" si="2"/>
        <v>2</v>
      </c>
    </row>
    <row r="67" spans="1:21" ht="18" customHeight="1">
      <c r="A67" s="826"/>
      <c r="B67" s="827"/>
      <c r="C67" s="829"/>
      <c r="D67" s="829"/>
      <c r="E67" s="201">
        <v>29</v>
      </c>
      <c r="F67" s="334"/>
      <c r="G67" s="334"/>
      <c r="H67" s="127"/>
      <c r="I67" s="110"/>
      <c r="J67" s="105"/>
      <c r="K67" s="110"/>
      <c r="L67" s="105"/>
      <c r="M67" s="37"/>
      <c r="N67" s="113"/>
      <c r="O67" s="108"/>
      <c r="P67" s="37"/>
      <c r="Q67" s="113"/>
      <c r="R67" s="33"/>
      <c r="S67" s="114"/>
      <c r="T67" s="92">
        <f t="shared" si="0"/>
        <v>0</v>
      </c>
      <c r="U67" s="356">
        <f t="shared" si="2"/>
        <v>2</v>
      </c>
    </row>
    <row r="68" spans="1:21" ht="18" customHeight="1">
      <c r="A68" s="826"/>
      <c r="B68" s="827"/>
      <c r="C68" s="829"/>
      <c r="D68" s="829"/>
      <c r="E68" s="277">
        <v>30</v>
      </c>
      <c r="F68" s="375"/>
      <c r="G68" s="375"/>
      <c r="H68" s="134"/>
      <c r="I68" s="135"/>
      <c r="J68" s="212"/>
      <c r="K68" s="135"/>
      <c r="L68" s="212"/>
      <c r="M68" s="27"/>
      <c r="N68" s="120"/>
      <c r="O68" s="109"/>
      <c r="P68" s="27"/>
      <c r="Q68" s="120"/>
      <c r="R68" s="32"/>
      <c r="S68" s="122"/>
      <c r="T68" s="136">
        <f t="shared" si="0"/>
        <v>0</v>
      </c>
      <c r="U68" s="356">
        <f t="shared" si="2"/>
        <v>2</v>
      </c>
    </row>
    <row r="69" spans="1:21" ht="18" customHeight="1">
      <c r="A69" s="824">
        <v>3</v>
      </c>
      <c r="B69" s="825"/>
      <c r="C69" s="828" t="str">
        <f>IF(ISERROR(VLOOKUP($A69,【大規模】地域番号⑱!$BD:$BF,2,FALSE)),"",VLOOKUP($A69,【大規模】地域番号⑱!$BD:$BF,2,FALSE))</f>
        <v/>
      </c>
      <c r="D69" s="828" t="str">
        <f>IF(ISERROR(VLOOKUP($A69,【大規模】地域番号⑱!$BD:$BF,3,FALSE)),"",VLOOKUP($A69,【大規模】地域番号⑱!$BD:$BF,3,FALSE))</f>
        <v/>
      </c>
      <c r="E69" s="421">
        <v>1</v>
      </c>
      <c r="F69" s="417"/>
      <c r="G69" s="417"/>
      <c r="H69" s="176"/>
      <c r="I69" s="177"/>
      <c r="J69" s="178"/>
      <c r="K69" s="177"/>
      <c r="L69" s="178"/>
      <c r="M69" s="179"/>
      <c r="N69" s="180"/>
      <c r="O69" s="181"/>
      <c r="P69" s="179"/>
      <c r="Q69" s="180"/>
      <c r="R69" s="182"/>
      <c r="S69" s="183"/>
      <c r="T69" s="422">
        <f t="shared" si="0"/>
        <v>0</v>
      </c>
      <c r="U69" s="356">
        <f>$A$69</f>
        <v>3</v>
      </c>
    </row>
    <row r="70" spans="1:21" ht="18" customHeight="1">
      <c r="A70" s="826"/>
      <c r="B70" s="827"/>
      <c r="C70" s="829"/>
      <c r="D70" s="829"/>
      <c r="E70" s="423">
        <v>2</v>
      </c>
      <c r="F70" s="272"/>
      <c r="G70" s="272"/>
      <c r="H70" s="128"/>
      <c r="I70" s="111"/>
      <c r="J70" s="106"/>
      <c r="K70" s="111"/>
      <c r="L70" s="106"/>
      <c r="M70" s="12"/>
      <c r="N70" s="112"/>
      <c r="O70" s="107"/>
      <c r="P70" s="12"/>
      <c r="Q70" s="112"/>
      <c r="R70" s="31"/>
      <c r="S70" s="115"/>
      <c r="T70" s="419">
        <f t="shared" si="0"/>
        <v>0</v>
      </c>
      <c r="U70" s="356">
        <f t="shared" ref="U70:U98" si="3">$A$69</f>
        <v>3</v>
      </c>
    </row>
    <row r="71" spans="1:21" ht="18" customHeight="1">
      <c r="A71" s="826"/>
      <c r="B71" s="827"/>
      <c r="C71" s="829"/>
      <c r="D71" s="829"/>
      <c r="E71" s="423">
        <v>3</v>
      </c>
      <c r="F71" s="272"/>
      <c r="G71" s="272"/>
      <c r="H71" s="128"/>
      <c r="I71" s="111"/>
      <c r="J71" s="106"/>
      <c r="K71" s="111"/>
      <c r="L71" s="106"/>
      <c r="M71" s="12"/>
      <c r="N71" s="112"/>
      <c r="O71" s="107"/>
      <c r="P71" s="12"/>
      <c r="Q71" s="112"/>
      <c r="R71" s="31"/>
      <c r="S71" s="115"/>
      <c r="T71" s="419">
        <f t="shared" si="0"/>
        <v>0</v>
      </c>
      <c r="U71" s="356">
        <f t="shared" si="3"/>
        <v>3</v>
      </c>
    </row>
    <row r="72" spans="1:21" ht="18" customHeight="1">
      <c r="A72" s="826"/>
      <c r="B72" s="827"/>
      <c r="C72" s="829"/>
      <c r="D72" s="829"/>
      <c r="E72" s="423">
        <v>4</v>
      </c>
      <c r="F72" s="272"/>
      <c r="G72" s="272"/>
      <c r="H72" s="128"/>
      <c r="I72" s="111"/>
      <c r="J72" s="106"/>
      <c r="K72" s="111"/>
      <c r="L72" s="106"/>
      <c r="M72" s="12"/>
      <c r="N72" s="112"/>
      <c r="O72" s="107"/>
      <c r="P72" s="12"/>
      <c r="Q72" s="112"/>
      <c r="R72" s="31"/>
      <c r="S72" s="115"/>
      <c r="T72" s="419">
        <f t="shared" si="0"/>
        <v>0</v>
      </c>
      <c r="U72" s="356">
        <f t="shared" si="3"/>
        <v>3</v>
      </c>
    </row>
    <row r="73" spans="1:21" ht="18" customHeight="1">
      <c r="A73" s="826"/>
      <c r="B73" s="827"/>
      <c r="C73" s="829"/>
      <c r="D73" s="829"/>
      <c r="E73" s="423">
        <v>5</v>
      </c>
      <c r="F73" s="272"/>
      <c r="G73" s="272"/>
      <c r="H73" s="128"/>
      <c r="I73" s="111"/>
      <c r="J73" s="106"/>
      <c r="K73" s="111"/>
      <c r="L73" s="106"/>
      <c r="M73" s="12"/>
      <c r="N73" s="112"/>
      <c r="O73" s="107"/>
      <c r="P73" s="12"/>
      <c r="Q73" s="112"/>
      <c r="R73" s="31"/>
      <c r="S73" s="115"/>
      <c r="T73" s="419">
        <f t="shared" ref="T73:T136" si="4">IF(J73="",0,INT(SUM(PRODUCT(J73,L73,O73),R73)))</f>
        <v>0</v>
      </c>
      <c r="U73" s="356">
        <f t="shared" si="3"/>
        <v>3</v>
      </c>
    </row>
    <row r="74" spans="1:21" ht="18" customHeight="1">
      <c r="A74" s="826"/>
      <c r="B74" s="827"/>
      <c r="C74" s="829"/>
      <c r="D74" s="829"/>
      <c r="E74" s="423">
        <v>6</v>
      </c>
      <c r="F74" s="272"/>
      <c r="G74" s="272"/>
      <c r="H74" s="128"/>
      <c r="I74" s="111"/>
      <c r="J74" s="106"/>
      <c r="K74" s="111"/>
      <c r="L74" s="106"/>
      <c r="M74" s="12"/>
      <c r="N74" s="112"/>
      <c r="O74" s="107"/>
      <c r="P74" s="12"/>
      <c r="Q74" s="112"/>
      <c r="R74" s="31"/>
      <c r="S74" s="115"/>
      <c r="T74" s="419">
        <f t="shared" si="4"/>
        <v>0</v>
      </c>
      <c r="U74" s="356">
        <f t="shared" si="3"/>
        <v>3</v>
      </c>
    </row>
    <row r="75" spans="1:21" ht="18" customHeight="1">
      <c r="A75" s="826"/>
      <c r="B75" s="827"/>
      <c r="C75" s="829"/>
      <c r="D75" s="829"/>
      <c r="E75" s="423">
        <v>7</v>
      </c>
      <c r="F75" s="272"/>
      <c r="G75" s="272"/>
      <c r="H75" s="128"/>
      <c r="I75" s="111"/>
      <c r="J75" s="106"/>
      <c r="K75" s="111"/>
      <c r="L75" s="106"/>
      <c r="M75" s="12"/>
      <c r="N75" s="112"/>
      <c r="O75" s="107"/>
      <c r="P75" s="12"/>
      <c r="Q75" s="112"/>
      <c r="R75" s="31"/>
      <c r="S75" s="115"/>
      <c r="T75" s="419">
        <f t="shared" si="4"/>
        <v>0</v>
      </c>
      <c r="U75" s="356">
        <f t="shared" si="3"/>
        <v>3</v>
      </c>
    </row>
    <row r="76" spans="1:21" ht="18" customHeight="1">
      <c r="A76" s="826"/>
      <c r="B76" s="827"/>
      <c r="C76" s="829"/>
      <c r="D76" s="829"/>
      <c r="E76" s="423">
        <v>8</v>
      </c>
      <c r="F76" s="272"/>
      <c r="G76" s="272"/>
      <c r="H76" s="128"/>
      <c r="I76" s="111"/>
      <c r="J76" s="106"/>
      <c r="K76" s="111"/>
      <c r="L76" s="106"/>
      <c r="M76" s="12"/>
      <c r="N76" s="112"/>
      <c r="O76" s="107"/>
      <c r="P76" s="12"/>
      <c r="Q76" s="112"/>
      <c r="R76" s="31"/>
      <c r="S76" s="115"/>
      <c r="T76" s="419">
        <f t="shared" si="4"/>
        <v>0</v>
      </c>
      <c r="U76" s="356">
        <f t="shared" si="3"/>
        <v>3</v>
      </c>
    </row>
    <row r="77" spans="1:21" ht="18" customHeight="1">
      <c r="A77" s="826"/>
      <c r="B77" s="827"/>
      <c r="C77" s="829"/>
      <c r="D77" s="829"/>
      <c r="E77" s="423">
        <v>9</v>
      </c>
      <c r="F77" s="272"/>
      <c r="G77" s="272"/>
      <c r="H77" s="128"/>
      <c r="I77" s="111"/>
      <c r="J77" s="106"/>
      <c r="K77" s="111"/>
      <c r="L77" s="106"/>
      <c r="M77" s="12"/>
      <c r="N77" s="112"/>
      <c r="O77" s="107"/>
      <c r="P77" s="12"/>
      <c r="Q77" s="112"/>
      <c r="R77" s="31"/>
      <c r="S77" s="115"/>
      <c r="T77" s="419">
        <f t="shared" si="4"/>
        <v>0</v>
      </c>
      <c r="U77" s="356">
        <f t="shared" si="3"/>
        <v>3</v>
      </c>
    </row>
    <row r="78" spans="1:21" ht="18" customHeight="1">
      <c r="A78" s="826"/>
      <c r="B78" s="827"/>
      <c r="C78" s="829"/>
      <c r="D78" s="829"/>
      <c r="E78" s="423">
        <v>10</v>
      </c>
      <c r="F78" s="272"/>
      <c r="G78" s="272"/>
      <c r="H78" s="128"/>
      <c r="I78" s="111"/>
      <c r="J78" s="106"/>
      <c r="K78" s="111"/>
      <c r="L78" s="106"/>
      <c r="M78" s="12"/>
      <c r="N78" s="112"/>
      <c r="O78" s="107"/>
      <c r="P78" s="12"/>
      <c r="Q78" s="112"/>
      <c r="R78" s="31"/>
      <c r="S78" s="115"/>
      <c r="T78" s="419">
        <f t="shared" si="4"/>
        <v>0</v>
      </c>
      <c r="U78" s="356">
        <f t="shared" si="3"/>
        <v>3</v>
      </c>
    </row>
    <row r="79" spans="1:21" ht="18" customHeight="1">
      <c r="A79" s="826"/>
      <c r="B79" s="827"/>
      <c r="C79" s="829"/>
      <c r="D79" s="829"/>
      <c r="E79" s="423">
        <v>11</v>
      </c>
      <c r="F79" s="272"/>
      <c r="G79" s="272"/>
      <c r="H79" s="128"/>
      <c r="I79" s="111"/>
      <c r="J79" s="106"/>
      <c r="K79" s="111"/>
      <c r="L79" s="106"/>
      <c r="M79" s="12"/>
      <c r="N79" s="112"/>
      <c r="O79" s="107"/>
      <c r="P79" s="12"/>
      <c r="Q79" s="112"/>
      <c r="R79" s="31"/>
      <c r="S79" s="115"/>
      <c r="T79" s="419">
        <f t="shared" si="4"/>
        <v>0</v>
      </c>
      <c r="U79" s="356">
        <f t="shared" si="3"/>
        <v>3</v>
      </c>
    </row>
    <row r="80" spans="1:21" ht="18" customHeight="1">
      <c r="A80" s="826"/>
      <c r="B80" s="827"/>
      <c r="C80" s="829"/>
      <c r="D80" s="829"/>
      <c r="E80" s="423">
        <v>12</v>
      </c>
      <c r="F80" s="272"/>
      <c r="G80" s="272"/>
      <c r="H80" s="128"/>
      <c r="I80" s="111"/>
      <c r="J80" s="106"/>
      <c r="K80" s="111"/>
      <c r="L80" s="106"/>
      <c r="M80" s="12"/>
      <c r="N80" s="112"/>
      <c r="O80" s="107"/>
      <c r="P80" s="12"/>
      <c r="Q80" s="112"/>
      <c r="R80" s="31"/>
      <c r="S80" s="115"/>
      <c r="T80" s="419">
        <f t="shared" si="4"/>
        <v>0</v>
      </c>
      <c r="U80" s="356">
        <f t="shared" si="3"/>
        <v>3</v>
      </c>
    </row>
    <row r="81" spans="1:21" ht="18" customHeight="1">
      <c r="A81" s="826"/>
      <c r="B81" s="827"/>
      <c r="C81" s="829"/>
      <c r="D81" s="829"/>
      <c r="E81" s="423">
        <v>13</v>
      </c>
      <c r="F81" s="272"/>
      <c r="G81" s="272"/>
      <c r="H81" s="128"/>
      <c r="I81" s="111"/>
      <c r="J81" s="106"/>
      <c r="K81" s="111"/>
      <c r="L81" s="106"/>
      <c r="M81" s="12"/>
      <c r="N81" s="112"/>
      <c r="O81" s="107"/>
      <c r="P81" s="12"/>
      <c r="Q81" s="112"/>
      <c r="R81" s="31"/>
      <c r="S81" s="115"/>
      <c r="T81" s="419">
        <f t="shared" si="4"/>
        <v>0</v>
      </c>
      <c r="U81" s="356">
        <f t="shared" si="3"/>
        <v>3</v>
      </c>
    </row>
    <row r="82" spans="1:21" ht="18" customHeight="1">
      <c r="A82" s="826"/>
      <c r="B82" s="827"/>
      <c r="C82" s="829"/>
      <c r="D82" s="829"/>
      <c r="E82" s="423">
        <v>14</v>
      </c>
      <c r="F82" s="272"/>
      <c r="G82" s="272"/>
      <c r="H82" s="128"/>
      <c r="I82" s="111"/>
      <c r="J82" s="106"/>
      <c r="K82" s="111"/>
      <c r="L82" s="106"/>
      <c r="M82" s="12"/>
      <c r="N82" s="112"/>
      <c r="O82" s="107"/>
      <c r="P82" s="12"/>
      <c r="Q82" s="112"/>
      <c r="R82" s="31"/>
      <c r="S82" s="115"/>
      <c r="T82" s="419">
        <f t="shared" si="4"/>
        <v>0</v>
      </c>
      <c r="U82" s="356">
        <f t="shared" si="3"/>
        <v>3</v>
      </c>
    </row>
    <row r="83" spans="1:21" ht="18" customHeight="1">
      <c r="A83" s="826"/>
      <c r="B83" s="827"/>
      <c r="C83" s="829"/>
      <c r="D83" s="829"/>
      <c r="E83" s="423">
        <v>15</v>
      </c>
      <c r="F83" s="272"/>
      <c r="G83" s="272"/>
      <c r="H83" s="128"/>
      <c r="I83" s="111"/>
      <c r="J83" s="106"/>
      <c r="K83" s="111"/>
      <c r="L83" s="106"/>
      <c r="M83" s="12"/>
      <c r="N83" s="112"/>
      <c r="O83" s="107"/>
      <c r="P83" s="12"/>
      <c r="Q83" s="112"/>
      <c r="R83" s="31"/>
      <c r="S83" s="115"/>
      <c r="T83" s="419">
        <f t="shared" si="4"/>
        <v>0</v>
      </c>
      <c r="U83" s="356">
        <f t="shared" si="3"/>
        <v>3</v>
      </c>
    </row>
    <row r="84" spans="1:21" ht="18" customHeight="1">
      <c r="A84" s="826"/>
      <c r="B84" s="827"/>
      <c r="C84" s="829"/>
      <c r="D84" s="829"/>
      <c r="E84" s="423">
        <v>16</v>
      </c>
      <c r="F84" s="272"/>
      <c r="G84" s="272"/>
      <c r="H84" s="128"/>
      <c r="I84" s="111"/>
      <c r="J84" s="106"/>
      <c r="K84" s="111"/>
      <c r="L84" s="106"/>
      <c r="M84" s="12"/>
      <c r="N84" s="112"/>
      <c r="O84" s="107"/>
      <c r="P84" s="12"/>
      <c r="Q84" s="112"/>
      <c r="R84" s="31"/>
      <c r="S84" s="115"/>
      <c r="T84" s="419">
        <f t="shared" si="4"/>
        <v>0</v>
      </c>
      <c r="U84" s="356">
        <f t="shared" si="3"/>
        <v>3</v>
      </c>
    </row>
    <row r="85" spans="1:21" ht="18" customHeight="1">
      <c r="A85" s="826"/>
      <c r="B85" s="827"/>
      <c r="C85" s="829"/>
      <c r="D85" s="829"/>
      <c r="E85" s="423">
        <v>17</v>
      </c>
      <c r="F85" s="272"/>
      <c r="G85" s="272"/>
      <c r="H85" s="128"/>
      <c r="I85" s="111"/>
      <c r="J85" s="106"/>
      <c r="K85" s="111"/>
      <c r="L85" s="106"/>
      <c r="M85" s="12"/>
      <c r="N85" s="112"/>
      <c r="O85" s="107"/>
      <c r="P85" s="12"/>
      <c r="Q85" s="112"/>
      <c r="R85" s="31"/>
      <c r="S85" s="115"/>
      <c r="T85" s="419">
        <f t="shared" si="4"/>
        <v>0</v>
      </c>
      <c r="U85" s="356">
        <f t="shared" si="3"/>
        <v>3</v>
      </c>
    </row>
    <row r="86" spans="1:21" ht="18" customHeight="1">
      <c r="A86" s="826"/>
      <c r="B86" s="827"/>
      <c r="C86" s="829"/>
      <c r="D86" s="829"/>
      <c r="E86" s="423">
        <v>18</v>
      </c>
      <c r="F86" s="272"/>
      <c r="G86" s="272"/>
      <c r="H86" s="128"/>
      <c r="I86" s="111"/>
      <c r="J86" s="106"/>
      <c r="K86" s="111"/>
      <c r="L86" s="106"/>
      <c r="M86" s="12"/>
      <c r="N86" s="112"/>
      <c r="O86" s="107"/>
      <c r="P86" s="12"/>
      <c r="Q86" s="112"/>
      <c r="R86" s="31"/>
      <c r="S86" s="115"/>
      <c r="T86" s="419">
        <f t="shared" si="4"/>
        <v>0</v>
      </c>
      <c r="U86" s="356">
        <f t="shared" si="3"/>
        <v>3</v>
      </c>
    </row>
    <row r="87" spans="1:21" ht="18" customHeight="1">
      <c r="A87" s="826"/>
      <c r="B87" s="827"/>
      <c r="C87" s="829"/>
      <c r="D87" s="829"/>
      <c r="E87" s="423">
        <v>19</v>
      </c>
      <c r="F87" s="272"/>
      <c r="G87" s="272"/>
      <c r="H87" s="128"/>
      <c r="I87" s="111"/>
      <c r="J87" s="106"/>
      <c r="K87" s="111"/>
      <c r="L87" s="106"/>
      <c r="M87" s="12"/>
      <c r="N87" s="112"/>
      <c r="O87" s="107"/>
      <c r="P87" s="12"/>
      <c r="Q87" s="112"/>
      <c r="R87" s="31"/>
      <c r="S87" s="115"/>
      <c r="T87" s="419">
        <f t="shared" si="4"/>
        <v>0</v>
      </c>
      <c r="U87" s="356">
        <f t="shared" si="3"/>
        <v>3</v>
      </c>
    </row>
    <row r="88" spans="1:21" ht="18" customHeight="1">
      <c r="A88" s="826"/>
      <c r="B88" s="827"/>
      <c r="C88" s="829"/>
      <c r="D88" s="829"/>
      <c r="E88" s="423">
        <v>20</v>
      </c>
      <c r="F88" s="272"/>
      <c r="G88" s="272"/>
      <c r="H88" s="128"/>
      <c r="I88" s="111"/>
      <c r="J88" s="106"/>
      <c r="K88" s="111"/>
      <c r="L88" s="106"/>
      <c r="M88" s="12"/>
      <c r="N88" s="112"/>
      <c r="O88" s="107"/>
      <c r="P88" s="12"/>
      <c r="Q88" s="112"/>
      <c r="R88" s="31"/>
      <c r="S88" s="115"/>
      <c r="T88" s="419">
        <f t="shared" si="4"/>
        <v>0</v>
      </c>
      <c r="U88" s="356">
        <f t="shared" si="3"/>
        <v>3</v>
      </c>
    </row>
    <row r="89" spans="1:21" ht="18" customHeight="1">
      <c r="A89" s="826"/>
      <c r="B89" s="827"/>
      <c r="C89" s="829"/>
      <c r="D89" s="829"/>
      <c r="E89" s="423">
        <v>21</v>
      </c>
      <c r="F89" s="272"/>
      <c r="G89" s="272"/>
      <c r="H89" s="128"/>
      <c r="I89" s="111"/>
      <c r="J89" s="106"/>
      <c r="K89" s="111"/>
      <c r="L89" s="106"/>
      <c r="M89" s="12"/>
      <c r="N89" s="112"/>
      <c r="O89" s="107"/>
      <c r="P89" s="12"/>
      <c r="Q89" s="112"/>
      <c r="R89" s="31"/>
      <c r="S89" s="115"/>
      <c r="T89" s="419">
        <f t="shared" si="4"/>
        <v>0</v>
      </c>
      <c r="U89" s="356">
        <f t="shared" si="3"/>
        <v>3</v>
      </c>
    </row>
    <row r="90" spans="1:21" ht="18" customHeight="1">
      <c r="A90" s="826"/>
      <c r="B90" s="827"/>
      <c r="C90" s="829"/>
      <c r="D90" s="829"/>
      <c r="E90" s="423">
        <v>22</v>
      </c>
      <c r="F90" s="272"/>
      <c r="G90" s="272"/>
      <c r="H90" s="128"/>
      <c r="I90" s="111"/>
      <c r="J90" s="106"/>
      <c r="K90" s="111"/>
      <c r="L90" s="106"/>
      <c r="M90" s="12"/>
      <c r="N90" s="112"/>
      <c r="O90" s="107"/>
      <c r="P90" s="12"/>
      <c r="Q90" s="112"/>
      <c r="R90" s="31"/>
      <c r="S90" s="115"/>
      <c r="T90" s="419">
        <f t="shared" si="4"/>
        <v>0</v>
      </c>
      <c r="U90" s="356">
        <f t="shared" si="3"/>
        <v>3</v>
      </c>
    </row>
    <row r="91" spans="1:21" ht="18" customHeight="1">
      <c r="A91" s="826"/>
      <c r="B91" s="827"/>
      <c r="C91" s="829"/>
      <c r="D91" s="829"/>
      <c r="E91" s="423">
        <v>23</v>
      </c>
      <c r="F91" s="272"/>
      <c r="G91" s="272"/>
      <c r="H91" s="128"/>
      <c r="I91" s="111"/>
      <c r="J91" s="106"/>
      <c r="K91" s="111"/>
      <c r="L91" s="106"/>
      <c r="M91" s="12"/>
      <c r="N91" s="112"/>
      <c r="O91" s="107"/>
      <c r="P91" s="12"/>
      <c r="Q91" s="112"/>
      <c r="R91" s="31"/>
      <c r="S91" s="115"/>
      <c r="T91" s="419">
        <f t="shared" si="4"/>
        <v>0</v>
      </c>
      <c r="U91" s="356">
        <f t="shared" si="3"/>
        <v>3</v>
      </c>
    </row>
    <row r="92" spans="1:21" ht="18" customHeight="1">
      <c r="A92" s="826"/>
      <c r="B92" s="827"/>
      <c r="C92" s="829"/>
      <c r="D92" s="829"/>
      <c r="E92" s="423">
        <v>24</v>
      </c>
      <c r="F92" s="272"/>
      <c r="G92" s="272"/>
      <c r="H92" s="128"/>
      <c r="I92" s="111"/>
      <c r="J92" s="106"/>
      <c r="K92" s="111"/>
      <c r="L92" s="106"/>
      <c r="M92" s="12"/>
      <c r="N92" s="112"/>
      <c r="O92" s="107"/>
      <c r="P92" s="12"/>
      <c r="Q92" s="112"/>
      <c r="R92" s="31"/>
      <c r="S92" s="115"/>
      <c r="T92" s="419">
        <f t="shared" si="4"/>
        <v>0</v>
      </c>
      <c r="U92" s="356">
        <f t="shared" si="3"/>
        <v>3</v>
      </c>
    </row>
    <row r="93" spans="1:21" ht="18" customHeight="1">
      <c r="A93" s="826"/>
      <c r="B93" s="827"/>
      <c r="C93" s="829"/>
      <c r="D93" s="829"/>
      <c r="E93" s="423">
        <v>25</v>
      </c>
      <c r="F93" s="272"/>
      <c r="G93" s="272"/>
      <c r="H93" s="128"/>
      <c r="I93" s="111"/>
      <c r="J93" s="106"/>
      <c r="K93" s="111"/>
      <c r="L93" s="106"/>
      <c r="M93" s="12"/>
      <c r="N93" s="112"/>
      <c r="O93" s="107"/>
      <c r="P93" s="12"/>
      <c r="Q93" s="112"/>
      <c r="R93" s="31"/>
      <c r="S93" s="115"/>
      <c r="T93" s="419">
        <f t="shared" si="4"/>
        <v>0</v>
      </c>
      <c r="U93" s="356">
        <f t="shared" si="3"/>
        <v>3</v>
      </c>
    </row>
    <row r="94" spans="1:21" ht="18" customHeight="1">
      <c r="A94" s="826"/>
      <c r="B94" s="827"/>
      <c r="C94" s="829"/>
      <c r="D94" s="829"/>
      <c r="E94" s="423">
        <v>26</v>
      </c>
      <c r="F94" s="272"/>
      <c r="G94" s="272"/>
      <c r="H94" s="128"/>
      <c r="I94" s="111"/>
      <c r="J94" s="106"/>
      <c r="K94" s="111"/>
      <c r="L94" s="106"/>
      <c r="M94" s="12"/>
      <c r="N94" s="112"/>
      <c r="O94" s="107"/>
      <c r="P94" s="12"/>
      <c r="Q94" s="112"/>
      <c r="R94" s="31"/>
      <c r="S94" s="115"/>
      <c r="T94" s="419">
        <f t="shared" si="4"/>
        <v>0</v>
      </c>
      <c r="U94" s="356">
        <f t="shared" si="3"/>
        <v>3</v>
      </c>
    </row>
    <row r="95" spans="1:21" ht="18" customHeight="1">
      <c r="A95" s="826"/>
      <c r="B95" s="827"/>
      <c r="C95" s="829"/>
      <c r="D95" s="829"/>
      <c r="E95" s="423">
        <v>27</v>
      </c>
      <c r="F95" s="272"/>
      <c r="G95" s="272"/>
      <c r="H95" s="128"/>
      <c r="I95" s="111"/>
      <c r="J95" s="106"/>
      <c r="K95" s="111"/>
      <c r="L95" s="106"/>
      <c r="M95" s="12"/>
      <c r="N95" s="112"/>
      <c r="O95" s="107"/>
      <c r="P95" s="12"/>
      <c r="Q95" s="112"/>
      <c r="R95" s="31"/>
      <c r="S95" s="115"/>
      <c r="T95" s="419">
        <f t="shared" si="4"/>
        <v>0</v>
      </c>
      <c r="U95" s="356">
        <f t="shared" si="3"/>
        <v>3</v>
      </c>
    </row>
    <row r="96" spans="1:21" ht="18" customHeight="1">
      <c r="A96" s="826"/>
      <c r="B96" s="827"/>
      <c r="C96" s="829"/>
      <c r="D96" s="829"/>
      <c r="E96" s="423">
        <v>28</v>
      </c>
      <c r="F96" s="272"/>
      <c r="G96" s="272"/>
      <c r="H96" s="128"/>
      <c r="I96" s="111"/>
      <c r="J96" s="106"/>
      <c r="K96" s="111"/>
      <c r="L96" s="106"/>
      <c r="M96" s="12"/>
      <c r="N96" s="112"/>
      <c r="O96" s="107"/>
      <c r="P96" s="12"/>
      <c r="Q96" s="112"/>
      <c r="R96" s="31"/>
      <c r="S96" s="115"/>
      <c r="T96" s="419">
        <f t="shared" si="4"/>
        <v>0</v>
      </c>
      <c r="U96" s="356">
        <f t="shared" si="3"/>
        <v>3</v>
      </c>
    </row>
    <row r="97" spans="1:21" ht="18" customHeight="1">
      <c r="A97" s="826"/>
      <c r="B97" s="827"/>
      <c r="C97" s="829"/>
      <c r="D97" s="829"/>
      <c r="E97" s="423">
        <v>29</v>
      </c>
      <c r="F97" s="272"/>
      <c r="G97" s="272"/>
      <c r="H97" s="128"/>
      <c r="I97" s="111"/>
      <c r="J97" s="106"/>
      <c r="K97" s="111"/>
      <c r="L97" s="106"/>
      <c r="M97" s="12"/>
      <c r="N97" s="112"/>
      <c r="O97" s="107"/>
      <c r="P97" s="12"/>
      <c r="Q97" s="112"/>
      <c r="R97" s="31"/>
      <c r="S97" s="115"/>
      <c r="T97" s="419">
        <f t="shared" si="4"/>
        <v>0</v>
      </c>
      <c r="U97" s="356">
        <f t="shared" si="3"/>
        <v>3</v>
      </c>
    </row>
    <row r="98" spans="1:21" ht="18" customHeight="1">
      <c r="A98" s="826"/>
      <c r="B98" s="827"/>
      <c r="C98" s="829"/>
      <c r="D98" s="829"/>
      <c r="E98" s="277">
        <v>30</v>
      </c>
      <c r="F98" s="416"/>
      <c r="G98" s="416"/>
      <c r="H98" s="134"/>
      <c r="I98" s="135"/>
      <c r="J98" s="212"/>
      <c r="K98" s="135"/>
      <c r="L98" s="212"/>
      <c r="M98" s="27"/>
      <c r="N98" s="120"/>
      <c r="O98" s="109"/>
      <c r="P98" s="27"/>
      <c r="Q98" s="120"/>
      <c r="R98" s="32"/>
      <c r="S98" s="122"/>
      <c r="T98" s="420">
        <f t="shared" si="4"/>
        <v>0</v>
      </c>
      <c r="U98" s="356">
        <f t="shared" si="3"/>
        <v>3</v>
      </c>
    </row>
    <row r="99" spans="1:21" ht="18" customHeight="1">
      <c r="A99" s="824">
        <v>4</v>
      </c>
      <c r="B99" s="825"/>
      <c r="C99" s="828" t="str">
        <f>IF(ISERROR(VLOOKUP($A99,【大規模】地域番号⑱!$BD:$BF,2,FALSE)),"",VLOOKUP($A99,【大規模】地域番号⑱!$BD:$BF,2,FALSE))</f>
        <v/>
      </c>
      <c r="D99" s="828" t="str">
        <f>IF(ISERROR(VLOOKUP($A99,【大規模】地域番号⑱!$BD:$BF,3,FALSE)),"",VLOOKUP($A99,【大規模】地域番号⑱!$BD:$BF,3,FALSE))</f>
        <v/>
      </c>
      <c r="E99" s="201">
        <v>1</v>
      </c>
      <c r="F99" s="334"/>
      <c r="G99" s="334"/>
      <c r="H99" s="176"/>
      <c r="I99" s="177"/>
      <c r="J99" s="178"/>
      <c r="K99" s="180"/>
      <c r="L99" s="181"/>
      <c r="M99" s="179"/>
      <c r="N99" s="180"/>
      <c r="O99" s="181"/>
      <c r="P99" s="179"/>
      <c r="Q99" s="180"/>
      <c r="R99" s="182"/>
      <c r="S99" s="183"/>
      <c r="T99" s="257">
        <f t="shared" si="4"/>
        <v>0</v>
      </c>
      <c r="U99" s="356">
        <f>$A$99</f>
        <v>4</v>
      </c>
    </row>
    <row r="100" spans="1:21" ht="18" customHeight="1">
      <c r="A100" s="826"/>
      <c r="B100" s="827"/>
      <c r="C100" s="829"/>
      <c r="D100" s="829"/>
      <c r="E100" s="201">
        <v>2</v>
      </c>
      <c r="F100" s="334"/>
      <c r="G100" s="334"/>
      <c r="H100" s="128"/>
      <c r="I100" s="111"/>
      <c r="J100" s="106"/>
      <c r="K100" s="112"/>
      <c r="L100" s="107"/>
      <c r="M100" s="12"/>
      <c r="N100" s="112"/>
      <c r="O100" s="107"/>
      <c r="P100" s="12"/>
      <c r="Q100" s="112"/>
      <c r="R100" s="31"/>
      <c r="S100" s="115"/>
      <c r="T100" s="93">
        <f t="shared" si="4"/>
        <v>0</v>
      </c>
      <c r="U100" s="356">
        <f t="shared" ref="U100:U128" si="5">$A$99</f>
        <v>4</v>
      </c>
    </row>
    <row r="101" spans="1:21" ht="18" customHeight="1">
      <c r="A101" s="826"/>
      <c r="B101" s="827"/>
      <c r="C101" s="829"/>
      <c r="D101" s="829"/>
      <c r="E101" s="201">
        <v>3</v>
      </c>
      <c r="F101" s="334"/>
      <c r="G101" s="334"/>
      <c r="H101" s="128"/>
      <c r="I101" s="111"/>
      <c r="J101" s="106"/>
      <c r="K101" s="112"/>
      <c r="L101" s="107"/>
      <c r="M101" s="12"/>
      <c r="N101" s="112"/>
      <c r="O101" s="107"/>
      <c r="P101" s="12"/>
      <c r="Q101" s="112"/>
      <c r="R101" s="31"/>
      <c r="S101" s="115"/>
      <c r="T101" s="93">
        <f t="shared" si="4"/>
        <v>0</v>
      </c>
      <c r="U101" s="356">
        <f t="shared" si="5"/>
        <v>4</v>
      </c>
    </row>
    <row r="102" spans="1:21" ht="18" customHeight="1">
      <c r="A102" s="826"/>
      <c r="B102" s="827"/>
      <c r="C102" s="829"/>
      <c r="D102" s="829"/>
      <c r="E102" s="201">
        <v>4</v>
      </c>
      <c r="F102" s="334"/>
      <c r="G102" s="334"/>
      <c r="H102" s="128"/>
      <c r="I102" s="111"/>
      <c r="J102" s="106"/>
      <c r="K102" s="112"/>
      <c r="L102" s="107"/>
      <c r="M102" s="12"/>
      <c r="N102" s="112"/>
      <c r="O102" s="107"/>
      <c r="P102" s="12"/>
      <c r="Q102" s="112"/>
      <c r="R102" s="31"/>
      <c r="S102" s="115"/>
      <c r="T102" s="93">
        <f t="shared" si="4"/>
        <v>0</v>
      </c>
      <c r="U102" s="356">
        <f t="shared" si="5"/>
        <v>4</v>
      </c>
    </row>
    <row r="103" spans="1:21" ht="18" customHeight="1">
      <c r="A103" s="826"/>
      <c r="B103" s="827"/>
      <c r="C103" s="829"/>
      <c r="D103" s="829"/>
      <c r="E103" s="201">
        <v>5</v>
      </c>
      <c r="F103" s="334"/>
      <c r="G103" s="334"/>
      <c r="H103" s="128"/>
      <c r="I103" s="111"/>
      <c r="J103" s="106"/>
      <c r="K103" s="112"/>
      <c r="L103" s="107"/>
      <c r="M103" s="12"/>
      <c r="N103" s="112"/>
      <c r="O103" s="107"/>
      <c r="P103" s="12"/>
      <c r="Q103" s="112"/>
      <c r="R103" s="31"/>
      <c r="S103" s="115"/>
      <c r="T103" s="93">
        <f t="shared" si="4"/>
        <v>0</v>
      </c>
      <c r="U103" s="356">
        <f t="shared" si="5"/>
        <v>4</v>
      </c>
    </row>
    <row r="104" spans="1:21" ht="18" customHeight="1">
      <c r="A104" s="826"/>
      <c r="B104" s="827"/>
      <c r="C104" s="829"/>
      <c r="D104" s="829"/>
      <c r="E104" s="201">
        <v>6</v>
      </c>
      <c r="F104" s="334"/>
      <c r="G104" s="334"/>
      <c r="H104" s="128"/>
      <c r="I104" s="111"/>
      <c r="J104" s="106"/>
      <c r="K104" s="111"/>
      <c r="L104" s="106"/>
      <c r="M104" s="12"/>
      <c r="N104" s="111"/>
      <c r="O104" s="107"/>
      <c r="P104" s="25"/>
      <c r="Q104" s="112"/>
      <c r="R104" s="31"/>
      <c r="S104" s="115"/>
      <c r="T104" s="93">
        <f t="shared" si="4"/>
        <v>0</v>
      </c>
      <c r="U104" s="356">
        <f t="shared" si="5"/>
        <v>4</v>
      </c>
    </row>
    <row r="105" spans="1:21" ht="18" customHeight="1">
      <c r="A105" s="826"/>
      <c r="B105" s="827"/>
      <c r="C105" s="829"/>
      <c r="D105" s="829"/>
      <c r="E105" s="201">
        <v>7</v>
      </c>
      <c r="F105" s="334"/>
      <c r="G105" s="334"/>
      <c r="H105" s="128"/>
      <c r="I105" s="111"/>
      <c r="J105" s="106"/>
      <c r="K105" s="111"/>
      <c r="L105" s="106"/>
      <c r="M105" s="12"/>
      <c r="N105" s="111"/>
      <c r="O105" s="107"/>
      <c r="P105" s="25"/>
      <c r="Q105" s="112"/>
      <c r="R105" s="31"/>
      <c r="S105" s="115"/>
      <c r="T105" s="93">
        <f t="shared" si="4"/>
        <v>0</v>
      </c>
      <c r="U105" s="356">
        <f t="shared" si="5"/>
        <v>4</v>
      </c>
    </row>
    <row r="106" spans="1:21" ht="18" customHeight="1">
      <c r="A106" s="826"/>
      <c r="B106" s="827"/>
      <c r="C106" s="829"/>
      <c r="D106" s="829"/>
      <c r="E106" s="201">
        <v>8</v>
      </c>
      <c r="F106" s="334"/>
      <c r="G106" s="334"/>
      <c r="H106" s="128"/>
      <c r="I106" s="111"/>
      <c r="J106" s="106"/>
      <c r="K106" s="111"/>
      <c r="L106" s="106"/>
      <c r="M106" s="12"/>
      <c r="N106" s="111"/>
      <c r="O106" s="107"/>
      <c r="P106" s="25"/>
      <c r="Q106" s="112"/>
      <c r="R106" s="31"/>
      <c r="S106" s="115"/>
      <c r="T106" s="93">
        <f t="shared" si="4"/>
        <v>0</v>
      </c>
      <c r="U106" s="356">
        <f t="shared" si="5"/>
        <v>4</v>
      </c>
    </row>
    <row r="107" spans="1:21" ht="18" customHeight="1">
      <c r="A107" s="826"/>
      <c r="B107" s="827"/>
      <c r="C107" s="829"/>
      <c r="D107" s="829"/>
      <c r="E107" s="201">
        <v>9</v>
      </c>
      <c r="F107" s="334"/>
      <c r="G107" s="334"/>
      <c r="H107" s="128"/>
      <c r="I107" s="111"/>
      <c r="J107" s="106"/>
      <c r="K107" s="111"/>
      <c r="L107" s="106"/>
      <c r="M107" s="12"/>
      <c r="N107" s="112"/>
      <c r="O107" s="107"/>
      <c r="P107" s="12"/>
      <c r="Q107" s="112"/>
      <c r="R107" s="31"/>
      <c r="S107" s="115"/>
      <c r="T107" s="93">
        <f t="shared" si="4"/>
        <v>0</v>
      </c>
      <c r="U107" s="356">
        <f t="shared" si="5"/>
        <v>4</v>
      </c>
    </row>
    <row r="108" spans="1:21" ht="18" customHeight="1">
      <c r="A108" s="826"/>
      <c r="B108" s="827"/>
      <c r="C108" s="829"/>
      <c r="D108" s="829"/>
      <c r="E108" s="201">
        <v>10</v>
      </c>
      <c r="F108" s="334"/>
      <c r="G108" s="334"/>
      <c r="H108" s="204"/>
      <c r="I108" s="205"/>
      <c r="J108" s="206"/>
      <c r="K108" s="205"/>
      <c r="L108" s="206"/>
      <c r="M108" s="207"/>
      <c r="N108" s="208"/>
      <c r="O108" s="209"/>
      <c r="P108" s="207"/>
      <c r="Q108" s="208"/>
      <c r="R108" s="210"/>
      <c r="S108" s="211"/>
      <c r="T108" s="278">
        <f t="shared" si="4"/>
        <v>0</v>
      </c>
      <c r="U108" s="356">
        <f t="shared" si="5"/>
        <v>4</v>
      </c>
    </row>
    <row r="109" spans="1:21" ht="18" customHeight="1">
      <c r="A109" s="826"/>
      <c r="B109" s="827"/>
      <c r="C109" s="829"/>
      <c r="D109" s="829"/>
      <c r="E109" s="201">
        <v>11</v>
      </c>
      <c r="F109" s="334"/>
      <c r="G109" s="334"/>
      <c r="H109" s="204"/>
      <c r="I109" s="205"/>
      <c r="J109" s="206"/>
      <c r="K109" s="205"/>
      <c r="L109" s="206"/>
      <c r="M109" s="207"/>
      <c r="N109" s="208"/>
      <c r="O109" s="209"/>
      <c r="P109" s="207"/>
      <c r="Q109" s="208"/>
      <c r="R109" s="210"/>
      <c r="S109" s="211"/>
      <c r="T109" s="278">
        <f t="shared" si="4"/>
        <v>0</v>
      </c>
      <c r="U109" s="356">
        <f t="shared" si="5"/>
        <v>4</v>
      </c>
    </row>
    <row r="110" spans="1:21" ht="18" customHeight="1">
      <c r="A110" s="826"/>
      <c r="B110" s="827"/>
      <c r="C110" s="829"/>
      <c r="D110" s="829"/>
      <c r="E110" s="201">
        <v>12</v>
      </c>
      <c r="F110" s="334"/>
      <c r="G110" s="334"/>
      <c r="H110" s="204"/>
      <c r="I110" s="205"/>
      <c r="J110" s="206"/>
      <c r="K110" s="205"/>
      <c r="L110" s="206"/>
      <c r="M110" s="207"/>
      <c r="N110" s="208"/>
      <c r="O110" s="209"/>
      <c r="P110" s="207"/>
      <c r="Q110" s="208"/>
      <c r="R110" s="210"/>
      <c r="S110" s="211"/>
      <c r="T110" s="278">
        <f t="shared" si="4"/>
        <v>0</v>
      </c>
      <c r="U110" s="356">
        <f t="shared" si="5"/>
        <v>4</v>
      </c>
    </row>
    <row r="111" spans="1:21" ht="18" customHeight="1">
      <c r="A111" s="826"/>
      <c r="B111" s="827"/>
      <c r="C111" s="829"/>
      <c r="D111" s="829"/>
      <c r="E111" s="201">
        <v>13</v>
      </c>
      <c r="F111" s="334"/>
      <c r="G111" s="334"/>
      <c r="H111" s="204"/>
      <c r="I111" s="205"/>
      <c r="J111" s="206"/>
      <c r="K111" s="205"/>
      <c r="L111" s="206"/>
      <c r="M111" s="207"/>
      <c r="N111" s="208"/>
      <c r="O111" s="209"/>
      <c r="P111" s="207"/>
      <c r="Q111" s="208"/>
      <c r="R111" s="210"/>
      <c r="S111" s="211"/>
      <c r="T111" s="278">
        <f t="shared" si="4"/>
        <v>0</v>
      </c>
      <c r="U111" s="356">
        <f t="shared" si="5"/>
        <v>4</v>
      </c>
    </row>
    <row r="112" spans="1:21" ht="18" customHeight="1">
      <c r="A112" s="826"/>
      <c r="B112" s="827"/>
      <c r="C112" s="829"/>
      <c r="D112" s="829"/>
      <c r="E112" s="201">
        <v>14</v>
      </c>
      <c r="F112" s="334"/>
      <c r="G112" s="334"/>
      <c r="H112" s="204"/>
      <c r="I112" s="205"/>
      <c r="J112" s="206"/>
      <c r="K112" s="205"/>
      <c r="L112" s="206"/>
      <c r="M112" s="207"/>
      <c r="N112" s="208"/>
      <c r="O112" s="209"/>
      <c r="P112" s="207"/>
      <c r="Q112" s="208"/>
      <c r="R112" s="210"/>
      <c r="S112" s="211"/>
      <c r="T112" s="278">
        <f t="shared" si="4"/>
        <v>0</v>
      </c>
      <c r="U112" s="356">
        <f t="shared" si="5"/>
        <v>4</v>
      </c>
    </row>
    <row r="113" spans="1:21" ht="18" customHeight="1">
      <c r="A113" s="826"/>
      <c r="B113" s="827"/>
      <c r="C113" s="829"/>
      <c r="D113" s="829"/>
      <c r="E113" s="201">
        <v>15</v>
      </c>
      <c r="F113" s="334"/>
      <c r="G113" s="334"/>
      <c r="H113" s="204"/>
      <c r="I113" s="205"/>
      <c r="J113" s="206"/>
      <c r="K113" s="205"/>
      <c r="L113" s="206"/>
      <c r="M113" s="207"/>
      <c r="N113" s="208"/>
      <c r="O113" s="209"/>
      <c r="P113" s="207"/>
      <c r="Q113" s="208"/>
      <c r="R113" s="210"/>
      <c r="S113" s="211"/>
      <c r="T113" s="278">
        <f t="shared" si="4"/>
        <v>0</v>
      </c>
      <c r="U113" s="356">
        <f t="shared" si="5"/>
        <v>4</v>
      </c>
    </row>
    <row r="114" spans="1:21" ht="18" customHeight="1">
      <c r="A114" s="826"/>
      <c r="B114" s="827"/>
      <c r="C114" s="829"/>
      <c r="D114" s="829"/>
      <c r="E114" s="201">
        <v>16</v>
      </c>
      <c r="F114" s="334"/>
      <c r="G114" s="334"/>
      <c r="H114" s="204"/>
      <c r="I114" s="205"/>
      <c r="J114" s="206"/>
      <c r="K114" s="205"/>
      <c r="L114" s="206"/>
      <c r="M114" s="207"/>
      <c r="N114" s="208"/>
      <c r="O114" s="209"/>
      <c r="P114" s="207"/>
      <c r="Q114" s="208"/>
      <c r="R114" s="210"/>
      <c r="S114" s="211"/>
      <c r="T114" s="278">
        <f t="shared" si="4"/>
        <v>0</v>
      </c>
      <c r="U114" s="356">
        <f t="shared" si="5"/>
        <v>4</v>
      </c>
    </row>
    <row r="115" spans="1:21" ht="18" customHeight="1">
      <c r="A115" s="826"/>
      <c r="B115" s="827"/>
      <c r="C115" s="829"/>
      <c r="D115" s="829"/>
      <c r="E115" s="201">
        <v>17</v>
      </c>
      <c r="F115" s="334"/>
      <c r="G115" s="334"/>
      <c r="H115" s="204"/>
      <c r="I115" s="205"/>
      <c r="J115" s="206"/>
      <c r="K115" s="205"/>
      <c r="L115" s="206"/>
      <c r="M115" s="207"/>
      <c r="N115" s="208"/>
      <c r="O115" s="209"/>
      <c r="P115" s="207"/>
      <c r="Q115" s="208"/>
      <c r="R115" s="210"/>
      <c r="S115" s="211"/>
      <c r="T115" s="278">
        <f t="shared" si="4"/>
        <v>0</v>
      </c>
      <c r="U115" s="356">
        <f t="shared" si="5"/>
        <v>4</v>
      </c>
    </row>
    <row r="116" spans="1:21" ht="18" customHeight="1">
      <c r="A116" s="826"/>
      <c r="B116" s="827"/>
      <c r="C116" s="829"/>
      <c r="D116" s="829"/>
      <c r="E116" s="201">
        <v>18</v>
      </c>
      <c r="F116" s="334"/>
      <c r="G116" s="334"/>
      <c r="H116" s="204"/>
      <c r="I116" s="205"/>
      <c r="J116" s="206"/>
      <c r="K116" s="205"/>
      <c r="L116" s="206"/>
      <c r="M116" s="207"/>
      <c r="N116" s="208"/>
      <c r="O116" s="209"/>
      <c r="P116" s="207"/>
      <c r="Q116" s="208"/>
      <c r="R116" s="210"/>
      <c r="S116" s="211"/>
      <c r="T116" s="278">
        <f t="shared" si="4"/>
        <v>0</v>
      </c>
      <c r="U116" s="356">
        <f t="shared" si="5"/>
        <v>4</v>
      </c>
    </row>
    <row r="117" spans="1:21" ht="18" customHeight="1">
      <c r="A117" s="826"/>
      <c r="B117" s="827"/>
      <c r="C117" s="829"/>
      <c r="D117" s="829"/>
      <c r="E117" s="201">
        <v>19</v>
      </c>
      <c r="F117" s="334"/>
      <c r="G117" s="334"/>
      <c r="H117" s="204"/>
      <c r="I117" s="205"/>
      <c r="J117" s="206"/>
      <c r="K117" s="205"/>
      <c r="L117" s="206"/>
      <c r="M117" s="207"/>
      <c r="N117" s="208"/>
      <c r="O117" s="209"/>
      <c r="P117" s="207"/>
      <c r="Q117" s="208"/>
      <c r="R117" s="210"/>
      <c r="S117" s="211"/>
      <c r="T117" s="278">
        <f t="shared" si="4"/>
        <v>0</v>
      </c>
      <c r="U117" s="356">
        <f t="shared" si="5"/>
        <v>4</v>
      </c>
    </row>
    <row r="118" spans="1:21" ht="18" customHeight="1">
      <c r="A118" s="826"/>
      <c r="B118" s="827"/>
      <c r="C118" s="829"/>
      <c r="D118" s="829"/>
      <c r="E118" s="201">
        <v>20</v>
      </c>
      <c r="F118" s="334"/>
      <c r="G118" s="334"/>
      <c r="H118" s="204"/>
      <c r="I118" s="205"/>
      <c r="J118" s="206"/>
      <c r="K118" s="205"/>
      <c r="L118" s="206"/>
      <c r="M118" s="207"/>
      <c r="N118" s="208"/>
      <c r="O118" s="209"/>
      <c r="P118" s="207"/>
      <c r="Q118" s="208"/>
      <c r="R118" s="210"/>
      <c r="S118" s="211"/>
      <c r="T118" s="278">
        <f t="shared" si="4"/>
        <v>0</v>
      </c>
      <c r="U118" s="356">
        <f t="shared" si="5"/>
        <v>4</v>
      </c>
    </row>
    <row r="119" spans="1:21" ht="18" customHeight="1">
      <c r="A119" s="826"/>
      <c r="B119" s="827"/>
      <c r="C119" s="829"/>
      <c r="D119" s="829"/>
      <c r="E119" s="201">
        <v>21</v>
      </c>
      <c r="F119" s="334"/>
      <c r="G119" s="334"/>
      <c r="H119" s="204"/>
      <c r="I119" s="205"/>
      <c r="J119" s="206"/>
      <c r="K119" s="205"/>
      <c r="L119" s="206"/>
      <c r="M119" s="207"/>
      <c r="N119" s="208"/>
      <c r="O119" s="209"/>
      <c r="P119" s="207"/>
      <c r="Q119" s="208"/>
      <c r="R119" s="210"/>
      <c r="S119" s="211"/>
      <c r="T119" s="278">
        <f t="shared" si="4"/>
        <v>0</v>
      </c>
      <c r="U119" s="356">
        <f t="shared" si="5"/>
        <v>4</v>
      </c>
    </row>
    <row r="120" spans="1:21" ht="18" customHeight="1">
      <c r="A120" s="826"/>
      <c r="B120" s="827"/>
      <c r="C120" s="829"/>
      <c r="D120" s="829"/>
      <c r="E120" s="201">
        <v>22</v>
      </c>
      <c r="F120" s="334"/>
      <c r="G120" s="334"/>
      <c r="H120" s="204"/>
      <c r="I120" s="205"/>
      <c r="J120" s="206"/>
      <c r="K120" s="205"/>
      <c r="L120" s="206"/>
      <c r="M120" s="207"/>
      <c r="N120" s="208"/>
      <c r="O120" s="209"/>
      <c r="P120" s="207"/>
      <c r="Q120" s="208"/>
      <c r="R120" s="210"/>
      <c r="S120" s="211"/>
      <c r="T120" s="278">
        <f t="shared" si="4"/>
        <v>0</v>
      </c>
      <c r="U120" s="356">
        <f t="shared" si="5"/>
        <v>4</v>
      </c>
    </row>
    <row r="121" spans="1:21" ht="18" customHeight="1">
      <c r="A121" s="826"/>
      <c r="B121" s="827"/>
      <c r="C121" s="829"/>
      <c r="D121" s="829"/>
      <c r="E121" s="201">
        <v>23</v>
      </c>
      <c r="F121" s="334"/>
      <c r="G121" s="334"/>
      <c r="H121" s="204"/>
      <c r="I121" s="205"/>
      <c r="J121" s="206"/>
      <c r="K121" s="205"/>
      <c r="L121" s="206"/>
      <c r="M121" s="207"/>
      <c r="N121" s="208"/>
      <c r="O121" s="209"/>
      <c r="P121" s="207"/>
      <c r="Q121" s="208"/>
      <c r="R121" s="210"/>
      <c r="S121" s="211"/>
      <c r="T121" s="278">
        <f t="shared" si="4"/>
        <v>0</v>
      </c>
      <c r="U121" s="356">
        <f t="shared" si="5"/>
        <v>4</v>
      </c>
    </row>
    <row r="122" spans="1:21" ht="18" customHeight="1">
      <c r="A122" s="826"/>
      <c r="B122" s="827"/>
      <c r="C122" s="829"/>
      <c r="D122" s="829"/>
      <c r="E122" s="201">
        <v>24</v>
      </c>
      <c r="F122" s="334"/>
      <c r="G122" s="334"/>
      <c r="H122" s="204"/>
      <c r="I122" s="205"/>
      <c r="J122" s="206"/>
      <c r="K122" s="205"/>
      <c r="L122" s="206"/>
      <c r="M122" s="207"/>
      <c r="N122" s="208"/>
      <c r="O122" s="209"/>
      <c r="P122" s="207"/>
      <c r="Q122" s="208"/>
      <c r="R122" s="210"/>
      <c r="S122" s="211"/>
      <c r="T122" s="278">
        <f t="shared" si="4"/>
        <v>0</v>
      </c>
      <c r="U122" s="356">
        <f t="shared" si="5"/>
        <v>4</v>
      </c>
    </row>
    <row r="123" spans="1:21" ht="18" customHeight="1">
      <c r="A123" s="826"/>
      <c r="B123" s="827"/>
      <c r="C123" s="829"/>
      <c r="D123" s="829"/>
      <c r="E123" s="201">
        <v>25</v>
      </c>
      <c r="F123" s="334"/>
      <c r="G123" s="334"/>
      <c r="H123" s="204"/>
      <c r="I123" s="205"/>
      <c r="J123" s="206"/>
      <c r="K123" s="205"/>
      <c r="L123" s="206"/>
      <c r="M123" s="207"/>
      <c r="N123" s="208"/>
      <c r="O123" s="209"/>
      <c r="P123" s="207"/>
      <c r="Q123" s="208"/>
      <c r="R123" s="210"/>
      <c r="S123" s="211"/>
      <c r="T123" s="278">
        <f t="shared" si="4"/>
        <v>0</v>
      </c>
      <c r="U123" s="356">
        <f t="shared" si="5"/>
        <v>4</v>
      </c>
    </row>
    <row r="124" spans="1:21" ht="18" customHeight="1">
      <c r="A124" s="826"/>
      <c r="B124" s="827"/>
      <c r="C124" s="829"/>
      <c r="D124" s="829"/>
      <c r="E124" s="201">
        <v>26</v>
      </c>
      <c r="F124" s="334"/>
      <c r="G124" s="334"/>
      <c r="H124" s="204"/>
      <c r="I124" s="205"/>
      <c r="J124" s="206"/>
      <c r="K124" s="205"/>
      <c r="L124" s="206"/>
      <c r="M124" s="207"/>
      <c r="N124" s="208"/>
      <c r="O124" s="209"/>
      <c r="P124" s="207"/>
      <c r="Q124" s="208"/>
      <c r="R124" s="210"/>
      <c r="S124" s="211"/>
      <c r="T124" s="278">
        <f t="shared" si="4"/>
        <v>0</v>
      </c>
      <c r="U124" s="356">
        <f t="shared" si="5"/>
        <v>4</v>
      </c>
    </row>
    <row r="125" spans="1:21" ht="18" customHeight="1">
      <c r="A125" s="826"/>
      <c r="B125" s="827"/>
      <c r="C125" s="829"/>
      <c r="D125" s="829"/>
      <c r="E125" s="201">
        <v>27</v>
      </c>
      <c r="F125" s="334"/>
      <c r="G125" s="334"/>
      <c r="H125" s="204"/>
      <c r="I125" s="205"/>
      <c r="J125" s="206"/>
      <c r="K125" s="205"/>
      <c r="L125" s="206"/>
      <c r="M125" s="207"/>
      <c r="N125" s="208"/>
      <c r="O125" s="209"/>
      <c r="P125" s="207"/>
      <c r="Q125" s="208"/>
      <c r="R125" s="210"/>
      <c r="S125" s="211"/>
      <c r="T125" s="278">
        <f t="shared" si="4"/>
        <v>0</v>
      </c>
      <c r="U125" s="356">
        <f t="shared" si="5"/>
        <v>4</v>
      </c>
    </row>
    <row r="126" spans="1:21" ht="18" customHeight="1">
      <c r="A126" s="826"/>
      <c r="B126" s="827"/>
      <c r="C126" s="829"/>
      <c r="D126" s="829"/>
      <c r="E126" s="201">
        <v>28</v>
      </c>
      <c r="F126" s="334"/>
      <c r="G126" s="334"/>
      <c r="H126" s="204"/>
      <c r="I126" s="205"/>
      <c r="J126" s="206"/>
      <c r="K126" s="205"/>
      <c r="L126" s="206"/>
      <c r="M126" s="207"/>
      <c r="N126" s="208"/>
      <c r="O126" s="209"/>
      <c r="P126" s="207"/>
      <c r="Q126" s="208"/>
      <c r="R126" s="210"/>
      <c r="S126" s="211"/>
      <c r="T126" s="278">
        <f t="shared" si="4"/>
        <v>0</v>
      </c>
      <c r="U126" s="356">
        <f t="shared" si="5"/>
        <v>4</v>
      </c>
    </row>
    <row r="127" spans="1:21" ht="18" customHeight="1">
      <c r="A127" s="826"/>
      <c r="B127" s="827"/>
      <c r="C127" s="829"/>
      <c r="D127" s="829"/>
      <c r="E127" s="201">
        <v>29</v>
      </c>
      <c r="F127" s="334"/>
      <c r="G127" s="334"/>
      <c r="H127" s="204"/>
      <c r="I127" s="205"/>
      <c r="J127" s="206"/>
      <c r="K127" s="205"/>
      <c r="L127" s="206"/>
      <c r="M127" s="207"/>
      <c r="N127" s="208"/>
      <c r="O127" s="209"/>
      <c r="P127" s="207"/>
      <c r="Q127" s="208"/>
      <c r="R127" s="210"/>
      <c r="S127" s="211"/>
      <c r="T127" s="278">
        <f t="shared" si="4"/>
        <v>0</v>
      </c>
      <c r="U127" s="356">
        <f t="shared" si="5"/>
        <v>4</v>
      </c>
    </row>
    <row r="128" spans="1:21" ht="18" customHeight="1">
      <c r="A128" s="834"/>
      <c r="B128" s="835"/>
      <c r="C128" s="829"/>
      <c r="D128" s="829"/>
      <c r="E128" s="277">
        <v>30</v>
      </c>
      <c r="F128" s="375"/>
      <c r="G128" s="375"/>
      <c r="H128" s="134"/>
      <c r="I128" s="135"/>
      <c r="J128" s="212"/>
      <c r="K128" s="135"/>
      <c r="L128" s="212"/>
      <c r="M128" s="27"/>
      <c r="N128" s="120"/>
      <c r="O128" s="109"/>
      <c r="P128" s="27"/>
      <c r="Q128" s="120"/>
      <c r="R128" s="32"/>
      <c r="S128" s="122"/>
      <c r="T128" s="136">
        <f t="shared" si="4"/>
        <v>0</v>
      </c>
      <c r="U128" s="356">
        <f t="shared" si="5"/>
        <v>4</v>
      </c>
    </row>
    <row r="129" spans="1:21" ht="18" customHeight="1">
      <c r="A129" s="824">
        <v>5</v>
      </c>
      <c r="B129" s="825"/>
      <c r="C129" s="828" t="str">
        <f>IF(ISERROR(VLOOKUP($A129,【大規模】地域番号⑱!$BD:$BF,2,FALSE)),"",VLOOKUP($A129,【大規模】地域番号⑱!$BD:$BF,2,FALSE))</f>
        <v/>
      </c>
      <c r="D129" s="828" t="str">
        <f>IF(ISERROR(VLOOKUP($A129,【大規模】地域番号⑱!$BD:$BF,3,FALSE)),"",VLOOKUP($A129,【大規模】地域番号⑱!$BD:$BF,3,FALSE))</f>
        <v/>
      </c>
      <c r="E129" s="201">
        <v>1</v>
      </c>
      <c r="F129" s="334"/>
      <c r="G129" s="334"/>
      <c r="H129" s="176"/>
      <c r="I129" s="177"/>
      <c r="J129" s="178"/>
      <c r="K129" s="180"/>
      <c r="L129" s="181"/>
      <c r="M129" s="179"/>
      <c r="N129" s="180"/>
      <c r="O129" s="181"/>
      <c r="P129" s="179"/>
      <c r="Q129" s="180"/>
      <c r="R129" s="182"/>
      <c r="S129" s="183"/>
      <c r="T129" s="257">
        <f t="shared" si="4"/>
        <v>0</v>
      </c>
      <c r="U129" s="356">
        <f>$A$129</f>
        <v>5</v>
      </c>
    </row>
    <row r="130" spans="1:21" ht="18" customHeight="1">
      <c r="A130" s="826"/>
      <c r="B130" s="827"/>
      <c r="C130" s="829"/>
      <c r="D130" s="829"/>
      <c r="E130" s="201">
        <v>2</v>
      </c>
      <c r="F130" s="334"/>
      <c r="G130" s="334"/>
      <c r="H130" s="128"/>
      <c r="I130" s="111"/>
      <c r="J130" s="106"/>
      <c r="K130" s="112"/>
      <c r="L130" s="107"/>
      <c r="M130" s="12"/>
      <c r="N130" s="112"/>
      <c r="O130" s="107"/>
      <c r="P130" s="12"/>
      <c r="Q130" s="112"/>
      <c r="R130" s="31"/>
      <c r="S130" s="115"/>
      <c r="T130" s="93">
        <f t="shared" si="4"/>
        <v>0</v>
      </c>
      <c r="U130" s="356">
        <f t="shared" ref="U130:U158" si="6">$A$129</f>
        <v>5</v>
      </c>
    </row>
    <row r="131" spans="1:21" ht="18" customHeight="1">
      <c r="A131" s="826"/>
      <c r="B131" s="827"/>
      <c r="C131" s="829"/>
      <c r="D131" s="829"/>
      <c r="E131" s="201">
        <v>3</v>
      </c>
      <c r="F131" s="334"/>
      <c r="G131" s="334"/>
      <c r="H131" s="128"/>
      <c r="I131" s="111"/>
      <c r="J131" s="106"/>
      <c r="K131" s="112"/>
      <c r="L131" s="107"/>
      <c r="M131" s="12"/>
      <c r="N131" s="112"/>
      <c r="O131" s="107"/>
      <c r="P131" s="12"/>
      <c r="Q131" s="112"/>
      <c r="R131" s="31"/>
      <c r="S131" s="115"/>
      <c r="T131" s="93">
        <f t="shared" si="4"/>
        <v>0</v>
      </c>
      <c r="U131" s="356">
        <f t="shared" si="6"/>
        <v>5</v>
      </c>
    </row>
    <row r="132" spans="1:21" ht="18" customHeight="1">
      <c r="A132" s="826"/>
      <c r="B132" s="827"/>
      <c r="C132" s="829"/>
      <c r="D132" s="829"/>
      <c r="E132" s="201">
        <v>4</v>
      </c>
      <c r="F132" s="334"/>
      <c r="G132" s="334"/>
      <c r="H132" s="128"/>
      <c r="I132" s="111"/>
      <c r="J132" s="106"/>
      <c r="K132" s="112"/>
      <c r="L132" s="107"/>
      <c r="M132" s="12"/>
      <c r="N132" s="112"/>
      <c r="O132" s="107"/>
      <c r="P132" s="12"/>
      <c r="Q132" s="112"/>
      <c r="R132" s="31"/>
      <c r="S132" s="115"/>
      <c r="T132" s="93">
        <f t="shared" si="4"/>
        <v>0</v>
      </c>
      <c r="U132" s="356">
        <f t="shared" si="6"/>
        <v>5</v>
      </c>
    </row>
    <row r="133" spans="1:21" ht="18" customHeight="1">
      <c r="A133" s="826"/>
      <c r="B133" s="827"/>
      <c r="C133" s="829"/>
      <c r="D133" s="829"/>
      <c r="E133" s="201">
        <v>5</v>
      </c>
      <c r="F133" s="334"/>
      <c r="G133" s="334"/>
      <c r="H133" s="128"/>
      <c r="I133" s="111"/>
      <c r="J133" s="106"/>
      <c r="K133" s="112"/>
      <c r="L133" s="107"/>
      <c r="M133" s="12"/>
      <c r="N133" s="112"/>
      <c r="O133" s="107"/>
      <c r="P133" s="12"/>
      <c r="Q133" s="112"/>
      <c r="R133" s="31"/>
      <c r="S133" s="115"/>
      <c r="T133" s="93">
        <f t="shared" si="4"/>
        <v>0</v>
      </c>
      <c r="U133" s="356">
        <f t="shared" si="6"/>
        <v>5</v>
      </c>
    </row>
    <row r="134" spans="1:21" ht="18" customHeight="1">
      <c r="A134" s="826"/>
      <c r="B134" s="827"/>
      <c r="C134" s="829"/>
      <c r="D134" s="829"/>
      <c r="E134" s="201">
        <v>6</v>
      </c>
      <c r="F134" s="334"/>
      <c r="G134" s="334"/>
      <c r="H134" s="128"/>
      <c r="I134" s="111"/>
      <c r="J134" s="106"/>
      <c r="K134" s="111"/>
      <c r="L134" s="106"/>
      <c r="M134" s="12"/>
      <c r="N134" s="111"/>
      <c r="O134" s="107"/>
      <c r="P134" s="25"/>
      <c r="Q134" s="112"/>
      <c r="R134" s="31"/>
      <c r="S134" s="115"/>
      <c r="T134" s="93">
        <f t="shared" si="4"/>
        <v>0</v>
      </c>
      <c r="U134" s="356">
        <f t="shared" si="6"/>
        <v>5</v>
      </c>
    </row>
    <row r="135" spans="1:21" ht="18" customHeight="1">
      <c r="A135" s="826"/>
      <c r="B135" s="827"/>
      <c r="C135" s="829"/>
      <c r="D135" s="829"/>
      <c r="E135" s="201">
        <v>7</v>
      </c>
      <c r="F135" s="334"/>
      <c r="G135" s="334"/>
      <c r="H135" s="128"/>
      <c r="I135" s="111"/>
      <c r="J135" s="106"/>
      <c r="K135" s="111"/>
      <c r="L135" s="106"/>
      <c r="M135" s="12"/>
      <c r="N135" s="111"/>
      <c r="O135" s="107"/>
      <c r="P135" s="25"/>
      <c r="Q135" s="112"/>
      <c r="R135" s="31"/>
      <c r="S135" s="115"/>
      <c r="T135" s="93">
        <f t="shared" si="4"/>
        <v>0</v>
      </c>
      <c r="U135" s="356">
        <f t="shared" si="6"/>
        <v>5</v>
      </c>
    </row>
    <row r="136" spans="1:21" ht="18" customHeight="1">
      <c r="A136" s="826"/>
      <c r="B136" s="827"/>
      <c r="C136" s="829"/>
      <c r="D136" s="829"/>
      <c r="E136" s="201">
        <v>8</v>
      </c>
      <c r="F136" s="334"/>
      <c r="G136" s="334"/>
      <c r="H136" s="128"/>
      <c r="I136" s="111"/>
      <c r="J136" s="106"/>
      <c r="K136" s="111"/>
      <c r="L136" s="106"/>
      <c r="M136" s="12"/>
      <c r="N136" s="111"/>
      <c r="O136" s="107"/>
      <c r="P136" s="25"/>
      <c r="Q136" s="112"/>
      <c r="R136" s="31"/>
      <c r="S136" s="115"/>
      <c r="T136" s="93">
        <f t="shared" si="4"/>
        <v>0</v>
      </c>
      <c r="U136" s="356">
        <f t="shared" si="6"/>
        <v>5</v>
      </c>
    </row>
    <row r="137" spans="1:21" ht="18" customHeight="1">
      <c r="A137" s="826"/>
      <c r="B137" s="827"/>
      <c r="C137" s="829"/>
      <c r="D137" s="829"/>
      <c r="E137" s="201">
        <v>9</v>
      </c>
      <c r="F137" s="334"/>
      <c r="G137" s="334"/>
      <c r="H137" s="128"/>
      <c r="I137" s="111"/>
      <c r="J137" s="106"/>
      <c r="K137" s="111"/>
      <c r="L137" s="106"/>
      <c r="M137" s="12"/>
      <c r="N137" s="112"/>
      <c r="O137" s="107"/>
      <c r="P137" s="12"/>
      <c r="Q137" s="112"/>
      <c r="R137" s="31"/>
      <c r="S137" s="115"/>
      <c r="T137" s="93">
        <f t="shared" ref="T137:T200" si="7">IF(J137="",0,INT(SUM(PRODUCT(J137,L137,O137),R137)))</f>
        <v>0</v>
      </c>
      <c r="U137" s="356">
        <f t="shared" si="6"/>
        <v>5</v>
      </c>
    </row>
    <row r="138" spans="1:21" ht="18" customHeight="1">
      <c r="A138" s="826"/>
      <c r="B138" s="827"/>
      <c r="C138" s="829"/>
      <c r="D138" s="829"/>
      <c r="E138" s="201">
        <v>10</v>
      </c>
      <c r="F138" s="334"/>
      <c r="G138" s="334"/>
      <c r="H138" s="204"/>
      <c r="I138" s="205"/>
      <c r="J138" s="206"/>
      <c r="K138" s="205"/>
      <c r="L138" s="206"/>
      <c r="M138" s="207"/>
      <c r="N138" s="208"/>
      <c r="O138" s="209"/>
      <c r="P138" s="207"/>
      <c r="Q138" s="208"/>
      <c r="R138" s="210"/>
      <c r="S138" s="211"/>
      <c r="T138" s="278">
        <f t="shared" si="7"/>
        <v>0</v>
      </c>
      <c r="U138" s="356">
        <f t="shared" si="6"/>
        <v>5</v>
      </c>
    </row>
    <row r="139" spans="1:21" ht="18" customHeight="1">
      <c r="A139" s="826"/>
      <c r="B139" s="827"/>
      <c r="C139" s="829"/>
      <c r="D139" s="829"/>
      <c r="E139" s="201">
        <v>11</v>
      </c>
      <c r="F139" s="334"/>
      <c r="G139" s="334"/>
      <c r="H139" s="204"/>
      <c r="I139" s="205"/>
      <c r="J139" s="206"/>
      <c r="K139" s="205"/>
      <c r="L139" s="206"/>
      <c r="M139" s="207"/>
      <c r="N139" s="208"/>
      <c r="O139" s="209"/>
      <c r="P139" s="207"/>
      <c r="Q139" s="208"/>
      <c r="R139" s="210"/>
      <c r="S139" s="211"/>
      <c r="T139" s="278">
        <f t="shared" si="7"/>
        <v>0</v>
      </c>
      <c r="U139" s="356">
        <f t="shared" si="6"/>
        <v>5</v>
      </c>
    </row>
    <row r="140" spans="1:21" ht="18" customHeight="1">
      <c r="A140" s="826"/>
      <c r="B140" s="827"/>
      <c r="C140" s="829"/>
      <c r="D140" s="829"/>
      <c r="E140" s="201">
        <v>12</v>
      </c>
      <c r="F140" s="334"/>
      <c r="G140" s="334"/>
      <c r="H140" s="204"/>
      <c r="I140" s="205"/>
      <c r="J140" s="206"/>
      <c r="K140" s="205"/>
      <c r="L140" s="206"/>
      <c r="M140" s="207"/>
      <c r="N140" s="208"/>
      <c r="O140" s="209"/>
      <c r="P140" s="207"/>
      <c r="Q140" s="208"/>
      <c r="R140" s="210"/>
      <c r="S140" s="211"/>
      <c r="T140" s="278">
        <f t="shared" si="7"/>
        <v>0</v>
      </c>
      <c r="U140" s="356">
        <f t="shared" si="6"/>
        <v>5</v>
      </c>
    </row>
    <row r="141" spans="1:21" ht="18" customHeight="1">
      <c r="A141" s="826"/>
      <c r="B141" s="827"/>
      <c r="C141" s="829"/>
      <c r="D141" s="829"/>
      <c r="E141" s="201">
        <v>13</v>
      </c>
      <c r="F141" s="334"/>
      <c r="G141" s="334"/>
      <c r="H141" s="204"/>
      <c r="I141" s="205"/>
      <c r="J141" s="206"/>
      <c r="K141" s="205"/>
      <c r="L141" s="206"/>
      <c r="M141" s="207"/>
      <c r="N141" s="208"/>
      <c r="O141" s="209"/>
      <c r="P141" s="207"/>
      <c r="Q141" s="208"/>
      <c r="R141" s="210"/>
      <c r="S141" s="211"/>
      <c r="T141" s="278">
        <f t="shared" si="7"/>
        <v>0</v>
      </c>
      <c r="U141" s="356">
        <f t="shared" si="6"/>
        <v>5</v>
      </c>
    </row>
    <row r="142" spans="1:21" ht="18" customHeight="1">
      <c r="A142" s="826"/>
      <c r="B142" s="827"/>
      <c r="C142" s="829"/>
      <c r="D142" s="829"/>
      <c r="E142" s="201">
        <v>14</v>
      </c>
      <c r="F142" s="334"/>
      <c r="G142" s="334"/>
      <c r="H142" s="204"/>
      <c r="I142" s="205"/>
      <c r="J142" s="206"/>
      <c r="K142" s="205"/>
      <c r="L142" s="206"/>
      <c r="M142" s="207"/>
      <c r="N142" s="208"/>
      <c r="O142" s="209"/>
      <c r="P142" s="207"/>
      <c r="Q142" s="208"/>
      <c r="R142" s="210"/>
      <c r="S142" s="211"/>
      <c r="T142" s="278">
        <f t="shared" si="7"/>
        <v>0</v>
      </c>
      <c r="U142" s="356">
        <f t="shared" si="6"/>
        <v>5</v>
      </c>
    </row>
    <row r="143" spans="1:21" ht="18" customHeight="1">
      <c r="A143" s="826"/>
      <c r="B143" s="827"/>
      <c r="C143" s="829"/>
      <c r="D143" s="829"/>
      <c r="E143" s="201">
        <v>15</v>
      </c>
      <c r="F143" s="334"/>
      <c r="G143" s="334"/>
      <c r="H143" s="204"/>
      <c r="I143" s="205"/>
      <c r="J143" s="206"/>
      <c r="K143" s="205"/>
      <c r="L143" s="206"/>
      <c r="M143" s="207"/>
      <c r="N143" s="208"/>
      <c r="O143" s="209"/>
      <c r="P143" s="207"/>
      <c r="Q143" s="208"/>
      <c r="R143" s="210"/>
      <c r="S143" s="211"/>
      <c r="T143" s="278">
        <f t="shared" si="7"/>
        <v>0</v>
      </c>
      <c r="U143" s="356">
        <f t="shared" si="6"/>
        <v>5</v>
      </c>
    </row>
    <row r="144" spans="1:21" ht="18" customHeight="1">
      <c r="A144" s="826"/>
      <c r="B144" s="827"/>
      <c r="C144" s="829"/>
      <c r="D144" s="829"/>
      <c r="E144" s="201">
        <v>16</v>
      </c>
      <c r="F144" s="334"/>
      <c r="G144" s="334"/>
      <c r="H144" s="204"/>
      <c r="I144" s="205"/>
      <c r="J144" s="206"/>
      <c r="K144" s="205"/>
      <c r="L144" s="206"/>
      <c r="M144" s="207"/>
      <c r="N144" s="208"/>
      <c r="O144" s="209"/>
      <c r="P144" s="207"/>
      <c r="Q144" s="208"/>
      <c r="R144" s="210"/>
      <c r="S144" s="211"/>
      <c r="T144" s="278">
        <f t="shared" si="7"/>
        <v>0</v>
      </c>
      <c r="U144" s="356">
        <f t="shared" si="6"/>
        <v>5</v>
      </c>
    </row>
    <row r="145" spans="1:21" ht="18" customHeight="1">
      <c r="A145" s="826"/>
      <c r="B145" s="827"/>
      <c r="C145" s="829"/>
      <c r="D145" s="829"/>
      <c r="E145" s="201">
        <v>17</v>
      </c>
      <c r="F145" s="334"/>
      <c r="G145" s="334"/>
      <c r="H145" s="204"/>
      <c r="I145" s="205"/>
      <c r="J145" s="206"/>
      <c r="K145" s="205"/>
      <c r="L145" s="206"/>
      <c r="M145" s="207"/>
      <c r="N145" s="208"/>
      <c r="O145" s="209"/>
      <c r="P145" s="207"/>
      <c r="Q145" s="208"/>
      <c r="R145" s="210"/>
      <c r="S145" s="211"/>
      <c r="T145" s="278">
        <f t="shared" si="7"/>
        <v>0</v>
      </c>
      <c r="U145" s="356">
        <f t="shared" si="6"/>
        <v>5</v>
      </c>
    </row>
    <row r="146" spans="1:21" ht="18" customHeight="1">
      <c r="A146" s="826"/>
      <c r="B146" s="827"/>
      <c r="C146" s="829"/>
      <c r="D146" s="829"/>
      <c r="E146" s="201">
        <v>18</v>
      </c>
      <c r="F146" s="334"/>
      <c r="G146" s="334"/>
      <c r="H146" s="204"/>
      <c r="I146" s="205"/>
      <c r="J146" s="206"/>
      <c r="K146" s="205"/>
      <c r="L146" s="206"/>
      <c r="M146" s="207"/>
      <c r="N146" s="208"/>
      <c r="O146" s="209"/>
      <c r="P146" s="207"/>
      <c r="Q146" s="208"/>
      <c r="R146" s="210"/>
      <c r="S146" s="211"/>
      <c r="T146" s="278">
        <f t="shared" si="7"/>
        <v>0</v>
      </c>
      <c r="U146" s="356">
        <f t="shared" si="6"/>
        <v>5</v>
      </c>
    </row>
    <row r="147" spans="1:21" ht="18" customHeight="1">
      <c r="A147" s="826"/>
      <c r="B147" s="827"/>
      <c r="C147" s="829"/>
      <c r="D147" s="829"/>
      <c r="E147" s="201">
        <v>19</v>
      </c>
      <c r="F147" s="334"/>
      <c r="G147" s="334"/>
      <c r="H147" s="204"/>
      <c r="I147" s="205"/>
      <c r="J147" s="206"/>
      <c r="K147" s="205"/>
      <c r="L147" s="206"/>
      <c r="M147" s="207"/>
      <c r="N147" s="208"/>
      <c r="O147" s="209"/>
      <c r="P147" s="207"/>
      <c r="Q147" s="208"/>
      <c r="R147" s="210"/>
      <c r="S147" s="211"/>
      <c r="T147" s="278">
        <f t="shared" si="7"/>
        <v>0</v>
      </c>
      <c r="U147" s="356">
        <f t="shared" si="6"/>
        <v>5</v>
      </c>
    </row>
    <row r="148" spans="1:21" ht="18" customHeight="1">
      <c r="A148" s="826"/>
      <c r="B148" s="827"/>
      <c r="C148" s="829"/>
      <c r="D148" s="829"/>
      <c r="E148" s="201">
        <v>20</v>
      </c>
      <c r="F148" s="334"/>
      <c r="G148" s="334"/>
      <c r="H148" s="204"/>
      <c r="I148" s="205"/>
      <c r="J148" s="206"/>
      <c r="K148" s="205"/>
      <c r="L148" s="206"/>
      <c r="M148" s="207"/>
      <c r="N148" s="208"/>
      <c r="O148" s="209"/>
      <c r="P148" s="207"/>
      <c r="Q148" s="208"/>
      <c r="R148" s="210"/>
      <c r="S148" s="211"/>
      <c r="T148" s="278">
        <f t="shared" si="7"/>
        <v>0</v>
      </c>
      <c r="U148" s="356">
        <f t="shared" si="6"/>
        <v>5</v>
      </c>
    </row>
    <row r="149" spans="1:21" ht="18" customHeight="1">
      <c r="A149" s="826"/>
      <c r="B149" s="827"/>
      <c r="C149" s="829"/>
      <c r="D149" s="829"/>
      <c r="E149" s="201">
        <v>21</v>
      </c>
      <c r="F149" s="334"/>
      <c r="G149" s="334"/>
      <c r="H149" s="204"/>
      <c r="I149" s="205"/>
      <c r="J149" s="206"/>
      <c r="K149" s="205"/>
      <c r="L149" s="206"/>
      <c r="M149" s="207"/>
      <c r="N149" s="208"/>
      <c r="O149" s="209"/>
      <c r="P149" s="207"/>
      <c r="Q149" s="208"/>
      <c r="R149" s="210"/>
      <c r="S149" s="211"/>
      <c r="T149" s="278">
        <f t="shared" si="7"/>
        <v>0</v>
      </c>
      <c r="U149" s="356">
        <f t="shared" si="6"/>
        <v>5</v>
      </c>
    </row>
    <row r="150" spans="1:21" ht="18" customHeight="1">
      <c r="A150" s="826"/>
      <c r="B150" s="827"/>
      <c r="C150" s="829"/>
      <c r="D150" s="829"/>
      <c r="E150" s="201">
        <v>22</v>
      </c>
      <c r="F150" s="334"/>
      <c r="G150" s="334"/>
      <c r="H150" s="204"/>
      <c r="I150" s="205"/>
      <c r="J150" s="206"/>
      <c r="K150" s="205"/>
      <c r="L150" s="206"/>
      <c r="M150" s="207"/>
      <c r="N150" s="208"/>
      <c r="O150" s="209"/>
      <c r="P150" s="207"/>
      <c r="Q150" s="208"/>
      <c r="R150" s="210"/>
      <c r="S150" s="211"/>
      <c r="T150" s="278">
        <f t="shared" si="7"/>
        <v>0</v>
      </c>
      <c r="U150" s="356">
        <f t="shared" si="6"/>
        <v>5</v>
      </c>
    </row>
    <row r="151" spans="1:21" ht="18" customHeight="1">
      <c r="A151" s="826"/>
      <c r="B151" s="827"/>
      <c r="C151" s="829"/>
      <c r="D151" s="829"/>
      <c r="E151" s="201">
        <v>23</v>
      </c>
      <c r="F151" s="334"/>
      <c r="G151" s="334"/>
      <c r="H151" s="204"/>
      <c r="I151" s="205"/>
      <c r="J151" s="206"/>
      <c r="K151" s="205"/>
      <c r="L151" s="206"/>
      <c r="M151" s="207"/>
      <c r="N151" s="208"/>
      <c r="O151" s="209"/>
      <c r="P151" s="207"/>
      <c r="Q151" s="208"/>
      <c r="R151" s="210"/>
      <c r="S151" s="211"/>
      <c r="T151" s="278">
        <f t="shared" si="7"/>
        <v>0</v>
      </c>
      <c r="U151" s="356">
        <f t="shared" si="6"/>
        <v>5</v>
      </c>
    </row>
    <row r="152" spans="1:21" ht="18" customHeight="1">
      <c r="A152" s="826"/>
      <c r="B152" s="827"/>
      <c r="C152" s="829"/>
      <c r="D152" s="829"/>
      <c r="E152" s="201">
        <v>24</v>
      </c>
      <c r="F152" s="334"/>
      <c r="G152" s="334"/>
      <c r="H152" s="204"/>
      <c r="I152" s="205"/>
      <c r="J152" s="206"/>
      <c r="K152" s="205"/>
      <c r="L152" s="206"/>
      <c r="M152" s="207"/>
      <c r="N152" s="208"/>
      <c r="O152" s="209"/>
      <c r="P152" s="207"/>
      <c r="Q152" s="208"/>
      <c r="R152" s="210"/>
      <c r="S152" s="211"/>
      <c r="T152" s="278">
        <f t="shared" si="7"/>
        <v>0</v>
      </c>
      <c r="U152" s="356">
        <f t="shared" si="6"/>
        <v>5</v>
      </c>
    </row>
    <row r="153" spans="1:21" ht="18" customHeight="1">
      <c r="A153" s="826"/>
      <c r="B153" s="827"/>
      <c r="C153" s="829"/>
      <c r="D153" s="829"/>
      <c r="E153" s="201">
        <v>25</v>
      </c>
      <c r="F153" s="334"/>
      <c r="G153" s="334"/>
      <c r="H153" s="204"/>
      <c r="I153" s="205"/>
      <c r="J153" s="206"/>
      <c r="K153" s="205"/>
      <c r="L153" s="206"/>
      <c r="M153" s="207"/>
      <c r="N153" s="208"/>
      <c r="O153" s="209"/>
      <c r="P153" s="207"/>
      <c r="Q153" s="208"/>
      <c r="R153" s="210"/>
      <c r="S153" s="211"/>
      <c r="T153" s="278">
        <f t="shared" si="7"/>
        <v>0</v>
      </c>
      <c r="U153" s="356">
        <f t="shared" si="6"/>
        <v>5</v>
      </c>
    </row>
    <row r="154" spans="1:21" ht="18" customHeight="1">
      <c r="A154" s="826"/>
      <c r="B154" s="827"/>
      <c r="C154" s="829"/>
      <c r="D154" s="829"/>
      <c r="E154" s="201">
        <v>26</v>
      </c>
      <c r="F154" s="334"/>
      <c r="G154" s="334"/>
      <c r="H154" s="204"/>
      <c r="I154" s="205"/>
      <c r="J154" s="206"/>
      <c r="K154" s="205"/>
      <c r="L154" s="206"/>
      <c r="M154" s="207"/>
      <c r="N154" s="208"/>
      <c r="O154" s="209"/>
      <c r="P154" s="207"/>
      <c r="Q154" s="208"/>
      <c r="R154" s="210"/>
      <c r="S154" s="211"/>
      <c r="T154" s="278">
        <f t="shared" si="7"/>
        <v>0</v>
      </c>
      <c r="U154" s="356">
        <f t="shared" si="6"/>
        <v>5</v>
      </c>
    </row>
    <row r="155" spans="1:21" ht="18" customHeight="1">
      <c r="A155" s="826"/>
      <c r="B155" s="827"/>
      <c r="C155" s="829"/>
      <c r="D155" s="829"/>
      <c r="E155" s="201">
        <v>27</v>
      </c>
      <c r="F155" s="334"/>
      <c r="G155" s="334"/>
      <c r="H155" s="204"/>
      <c r="I155" s="205"/>
      <c r="J155" s="206"/>
      <c r="K155" s="205"/>
      <c r="L155" s="206"/>
      <c r="M155" s="207"/>
      <c r="N155" s="208"/>
      <c r="O155" s="209"/>
      <c r="P155" s="207"/>
      <c r="Q155" s="208"/>
      <c r="R155" s="210"/>
      <c r="S155" s="211"/>
      <c r="T155" s="278">
        <f t="shared" si="7"/>
        <v>0</v>
      </c>
      <c r="U155" s="356">
        <f t="shared" si="6"/>
        <v>5</v>
      </c>
    </row>
    <row r="156" spans="1:21" ht="18" customHeight="1">
      <c r="A156" s="826"/>
      <c r="B156" s="827"/>
      <c r="C156" s="829"/>
      <c r="D156" s="829"/>
      <c r="E156" s="201">
        <v>28</v>
      </c>
      <c r="F156" s="334"/>
      <c r="G156" s="334"/>
      <c r="H156" s="204"/>
      <c r="I156" s="205"/>
      <c r="J156" s="206"/>
      <c r="K156" s="205"/>
      <c r="L156" s="206"/>
      <c r="M156" s="207"/>
      <c r="N156" s="208"/>
      <c r="O156" s="209"/>
      <c r="P156" s="207"/>
      <c r="Q156" s="208"/>
      <c r="R156" s="210"/>
      <c r="S156" s="211"/>
      <c r="T156" s="278">
        <f t="shared" si="7"/>
        <v>0</v>
      </c>
      <c r="U156" s="356">
        <f t="shared" si="6"/>
        <v>5</v>
      </c>
    </row>
    <row r="157" spans="1:21" ht="18" customHeight="1">
      <c r="A157" s="826"/>
      <c r="B157" s="827"/>
      <c r="C157" s="829"/>
      <c r="D157" s="829"/>
      <c r="E157" s="201">
        <v>29</v>
      </c>
      <c r="F157" s="334"/>
      <c r="G157" s="334"/>
      <c r="H157" s="204"/>
      <c r="I157" s="205"/>
      <c r="J157" s="206"/>
      <c r="K157" s="205"/>
      <c r="L157" s="206"/>
      <c r="M157" s="207"/>
      <c r="N157" s="208"/>
      <c r="O157" s="209"/>
      <c r="P157" s="207"/>
      <c r="Q157" s="208"/>
      <c r="R157" s="210"/>
      <c r="S157" s="211"/>
      <c r="T157" s="278">
        <f t="shared" si="7"/>
        <v>0</v>
      </c>
      <c r="U157" s="356">
        <f t="shared" si="6"/>
        <v>5</v>
      </c>
    </row>
    <row r="158" spans="1:21" ht="18" customHeight="1">
      <c r="A158" s="834"/>
      <c r="B158" s="835"/>
      <c r="C158" s="829"/>
      <c r="D158" s="829"/>
      <c r="E158" s="277">
        <v>30</v>
      </c>
      <c r="F158" s="375"/>
      <c r="G158" s="375"/>
      <c r="H158" s="134"/>
      <c r="I158" s="135"/>
      <c r="J158" s="212"/>
      <c r="K158" s="135"/>
      <c r="L158" s="212"/>
      <c r="M158" s="27"/>
      <c r="N158" s="120"/>
      <c r="O158" s="109"/>
      <c r="P158" s="27"/>
      <c r="Q158" s="120"/>
      <c r="R158" s="32"/>
      <c r="S158" s="122"/>
      <c r="T158" s="136">
        <f t="shared" si="7"/>
        <v>0</v>
      </c>
      <c r="U158" s="356">
        <f t="shared" si="6"/>
        <v>5</v>
      </c>
    </row>
    <row r="159" spans="1:21" ht="18" customHeight="1">
      <c r="A159" s="824">
        <v>6</v>
      </c>
      <c r="B159" s="825"/>
      <c r="C159" s="828" t="str">
        <f>IF(ISERROR(VLOOKUP($A159,【大規模】地域番号⑱!$BD:$BF,2,FALSE)),"",VLOOKUP($A159,【大規模】地域番号⑱!$BD:$BF,2,FALSE))</f>
        <v/>
      </c>
      <c r="D159" s="828" t="str">
        <f>IF(ISERROR(VLOOKUP($A159,【大規模】地域番号⑱!$BD:$BF,3,FALSE)),"",VLOOKUP($A159,【大規模】地域番号⑱!$BD:$BF,3,FALSE))</f>
        <v/>
      </c>
      <c r="E159" s="201">
        <v>1</v>
      </c>
      <c r="F159" s="334"/>
      <c r="G159" s="334"/>
      <c r="H159" s="176"/>
      <c r="I159" s="177"/>
      <c r="J159" s="178"/>
      <c r="K159" s="180"/>
      <c r="L159" s="181"/>
      <c r="M159" s="179"/>
      <c r="N159" s="180"/>
      <c r="O159" s="181"/>
      <c r="P159" s="179"/>
      <c r="Q159" s="180"/>
      <c r="R159" s="182"/>
      <c r="S159" s="183"/>
      <c r="T159" s="257">
        <f t="shared" si="7"/>
        <v>0</v>
      </c>
      <c r="U159" s="356">
        <f>$A$159</f>
        <v>6</v>
      </c>
    </row>
    <row r="160" spans="1:21" ht="18" customHeight="1">
      <c r="A160" s="826"/>
      <c r="B160" s="827"/>
      <c r="C160" s="829"/>
      <c r="D160" s="829"/>
      <c r="E160" s="201">
        <v>2</v>
      </c>
      <c r="F160" s="334"/>
      <c r="G160" s="334"/>
      <c r="H160" s="128"/>
      <c r="I160" s="111"/>
      <c r="J160" s="106"/>
      <c r="K160" s="112"/>
      <c r="L160" s="107"/>
      <c r="M160" s="12"/>
      <c r="N160" s="112"/>
      <c r="O160" s="107"/>
      <c r="P160" s="12"/>
      <c r="Q160" s="112"/>
      <c r="R160" s="31"/>
      <c r="S160" s="115"/>
      <c r="T160" s="93">
        <f t="shared" si="7"/>
        <v>0</v>
      </c>
      <c r="U160" s="356">
        <f t="shared" ref="U160:U188" si="8">$A$159</f>
        <v>6</v>
      </c>
    </row>
    <row r="161" spans="1:21" ht="18" customHeight="1">
      <c r="A161" s="826"/>
      <c r="B161" s="827"/>
      <c r="C161" s="829"/>
      <c r="D161" s="829"/>
      <c r="E161" s="201">
        <v>3</v>
      </c>
      <c r="F161" s="334"/>
      <c r="G161" s="334"/>
      <c r="H161" s="128"/>
      <c r="I161" s="111"/>
      <c r="J161" s="106"/>
      <c r="K161" s="112"/>
      <c r="L161" s="107"/>
      <c r="M161" s="12"/>
      <c r="N161" s="112"/>
      <c r="O161" s="107"/>
      <c r="P161" s="12"/>
      <c r="Q161" s="112"/>
      <c r="R161" s="31"/>
      <c r="S161" s="115"/>
      <c r="T161" s="93">
        <f t="shared" si="7"/>
        <v>0</v>
      </c>
      <c r="U161" s="356">
        <f t="shared" si="8"/>
        <v>6</v>
      </c>
    </row>
    <row r="162" spans="1:21" ht="18" customHeight="1">
      <c r="A162" s="826"/>
      <c r="B162" s="827"/>
      <c r="C162" s="829"/>
      <c r="D162" s="829"/>
      <c r="E162" s="201">
        <v>4</v>
      </c>
      <c r="F162" s="334"/>
      <c r="G162" s="334"/>
      <c r="H162" s="128"/>
      <c r="I162" s="111"/>
      <c r="J162" s="106"/>
      <c r="K162" s="112"/>
      <c r="L162" s="107"/>
      <c r="M162" s="12"/>
      <c r="N162" s="112"/>
      <c r="O162" s="107"/>
      <c r="P162" s="12"/>
      <c r="Q162" s="112"/>
      <c r="R162" s="31"/>
      <c r="S162" s="115"/>
      <c r="T162" s="93">
        <f t="shared" si="7"/>
        <v>0</v>
      </c>
      <c r="U162" s="356">
        <f t="shared" si="8"/>
        <v>6</v>
      </c>
    </row>
    <row r="163" spans="1:21" ht="18" customHeight="1">
      <c r="A163" s="826"/>
      <c r="B163" s="827"/>
      <c r="C163" s="829"/>
      <c r="D163" s="829"/>
      <c r="E163" s="201">
        <v>5</v>
      </c>
      <c r="F163" s="334"/>
      <c r="G163" s="334"/>
      <c r="H163" s="128"/>
      <c r="I163" s="111"/>
      <c r="J163" s="106"/>
      <c r="K163" s="112"/>
      <c r="L163" s="107"/>
      <c r="M163" s="12"/>
      <c r="N163" s="112"/>
      <c r="O163" s="107"/>
      <c r="P163" s="12"/>
      <c r="Q163" s="112"/>
      <c r="R163" s="31"/>
      <c r="S163" s="115"/>
      <c r="T163" s="93">
        <f t="shared" si="7"/>
        <v>0</v>
      </c>
      <c r="U163" s="356">
        <f t="shared" si="8"/>
        <v>6</v>
      </c>
    </row>
    <row r="164" spans="1:21" ht="18" customHeight="1">
      <c r="A164" s="826"/>
      <c r="B164" s="827"/>
      <c r="C164" s="829"/>
      <c r="D164" s="829"/>
      <c r="E164" s="201">
        <v>6</v>
      </c>
      <c r="F164" s="334"/>
      <c r="G164" s="334"/>
      <c r="H164" s="128"/>
      <c r="I164" s="111"/>
      <c r="J164" s="106"/>
      <c r="K164" s="111"/>
      <c r="L164" s="106"/>
      <c r="M164" s="12"/>
      <c r="N164" s="111"/>
      <c r="O164" s="107"/>
      <c r="P164" s="25"/>
      <c r="Q164" s="112"/>
      <c r="R164" s="31"/>
      <c r="S164" s="115"/>
      <c r="T164" s="93">
        <f t="shared" si="7"/>
        <v>0</v>
      </c>
      <c r="U164" s="356">
        <f t="shared" si="8"/>
        <v>6</v>
      </c>
    </row>
    <row r="165" spans="1:21" ht="18" customHeight="1">
      <c r="A165" s="826"/>
      <c r="B165" s="827"/>
      <c r="C165" s="829"/>
      <c r="D165" s="829"/>
      <c r="E165" s="201">
        <v>7</v>
      </c>
      <c r="F165" s="334"/>
      <c r="G165" s="334"/>
      <c r="H165" s="128"/>
      <c r="I165" s="111"/>
      <c r="J165" s="106"/>
      <c r="K165" s="111"/>
      <c r="L165" s="106"/>
      <c r="M165" s="12"/>
      <c r="N165" s="111"/>
      <c r="O165" s="107"/>
      <c r="P165" s="25"/>
      <c r="Q165" s="112"/>
      <c r="R165" s="31"/>
      <c r="S165" s="115"/>
      <c r="T165" s="93">
        <f t="shared" si="7"/>
        <v>0</v>
      </c>
      <c r="U165" s="356">
        <f t="shared" si="8"/>
        <v>6</v>
      </c>
    </row>
    <row r="166" spans="1:21" ht="18" customHeight="1">
      <c r="A166" s="826"/>
      <c r="B166" s="827"/>
      <c r="C166" s="829"/>
      <c r="D166" s="829"/>
      <c r="E166" s="201">
        <v>8</v>
      </c>
      <c r="F166" s="334"/>
      <c r="G166" s="334"/>
      <c r="H166" s="128"/>
      <c r="I166" s="111"/>
      <c r="J166" s="106"/>
      <c r="K166" s="111"/>
      <c r="L166" s="106"/>
      <c r="M166" s="12"/>
      <c r="N166" s="111"/>
      <c r="O166" s="107"/>
      <c r="P166" s="25"/>
      <c r="Q166" s="112"/>
      <c r="R166" s="31"/>
      <c r="S166" s="115"/>
      <c r="T166" s="93">
        <f t="shared" si="7"/>
        <v>0</v>
      </c>
      <c r="U166" s="356">
        <f t="shared" si="8"/>
        <v>6</v>
      </c>
    </row>
    <row r="167" spans="1:21" ht="18" customHeight="1">
      <c r="A167" s="826"/>
      <c r="B167" s="827"/>
      <c r="C167" s="829"/>
      <c r="D167" s="829"/>
      <c r="E167" s="201">
        <v>9</v>
      </c>
      <c r="F167" s="334"/>
      <c r="G167" s="334"/>
      <c r="H167" s="128"/>
      <c r="I167" s="111"/>
      <c r="J167" s="106"/>
      <c r="K167" s="111"/>
      <c r="L167" s="106"/>
      <c r="M167" s="12"/>
      <c r="N167" s="112"/>
      <c r="O167" s="107"/>
      <c r="P167" s="12"/>
      <c r="Q167" s="112"/>
      <c r="R167" s="31"/>
      <c r="S167" s="115"/>
      <c r="T167" s="93">
        <f t="shared" si="7"/>
        <v>0</v>
      </c>
      <c r="U167" s="356">
        <f t="shared" si="8"/>
        <v>6</v>
      </c>
    </row>
    <row r="168" spans="1:21" ht="18" customHeight="1">
      <c r="A168" s="826"/>
      <c r="B168" s="827"/>
      <c r="C168" s="829"/>
      <c r="D168" s="829"/>
      <c r="E168" s="201">
        <v>10</v>
      </c>
      <c r="F168" s="334"/>
      <c r="G168" s="334"/>
      <c r="H168" s="204"/>
      <c r="I168" s="205"/>
      <c r="J168" s="206"/>
      <c r="K168" s="205"/>
      <c r="L168" s="206"/>
      <c r="M168" s="207"/>
      <c r="N168" s="208"/>
      <c r="O168" s="209"/>
      <c r="P168" s="207"/>
      <c r="Q168" s="208"/>
      <c r="R168" s="210"/>
      <c r="S168" s="211"/>
      <c r="T168" s="278">
        <f t="shared" si="7"/>
        <v>0</v>
      </c>
      <c r="U168" s="356">
        <f t="shared" si="8"/>
        <v>6</v>
      </c>
    </row>
    <row r="169" spans="1:21" ht="18" customHeight="1">
      <c r="A169" s="826"/>
      <c r="B169" s="827"/>
      <c r="C169" s="829"/>
      <c r="D169" s="829"/>
      <c r="E169" s="201">
        <v>11</v>
      </c>
      <c r="F169" s="334"/>
      <c r="G169" s="334"/>
      <c r="H169" s="204"/>
      <c r="I169" s="205"/>
      <c r="J169" s="206"/>
      <c r="K169" s="205"/>
      <c r="L169" s="206"/>
      <c r="M169" s="207"/>
      <c r="N169" s="208"/>
      <c r="O169" s="209"/>
      <c r="P169" s="207"/>
      <c r="Q169" s="208"/>
      <c r="R169" s="210"/>
      <c r="S169" s="211"/>
      <c r="T169" s="278">
        <f t="shared" si="7"/>
        <v>0</v>
      </c>
      <c r="U169" s="356">
        <f t="shared" si="8"/>
        <v>6</v>
      </c>
    </row>
    <row r="170" spans="1:21" ht="18" customHeight="1">
      <c r="A170" s="826"/>
      <c r="B170" s="827"/>
      <c r="C170" s="829"/>
      <c r="D170" s="829"/>
      <c r="E170" s="201">
        <v>12</v>
      </c>
      <c r="F170" s="334"/>
      <c r="G170" s="334"/>
      <c r="H170" s="204"/>
      <c r="I170" s="205"/>
      <c r="J170" s="206"/>
      <c r="K170" s="205"/>
      <c r="L170" s="206"/>
      <c r="M170" s="207"/>
      <c r="N170" s="208"/>
      <c r="O170" s="209"/>
      <c r="P170" s="207"/>
      <c r="Q170" s="208"/>
      <c r="R170" s="210"/>
      <c r="S170" s="211"/>
      <c r="T170" s="278">
        <f t="shared" si="7"/>
        <v>0</v>
      </c>
      <c r="U170" s="356">
        <f t="shared" si="8"/>
        <v>6</v>
      </c>
    </row>
    <row r="171" spans="1:21" ht="18" customHeight="1">
      <c r="A171" s="826"/>
      <c r="B171" s="827"/>
      <c r="C171" s="829"/>
      <c r="D171" s="829"/>
      <c r="E171" s="201">
        <v>13</v>
      </c>
      <c r="F171" s="334"/>
      <c r="G171" s="334"/>
      <c r="H171" s="204"/>
      <c r="I171" s="205"/>
      <c r="J171" s="206"/>
      <c r="K171" s="205"/>
      <c r="L171" s="206"/>
      <c r="M171" s="207"/>
      <c r="N171" s="208"/>
      <c r="O171" s="209"/>
      <c r="P171" s="207"/>
      <c r="Q171" s="208"/>
      <c r="R171" s="210"/>
      <c r="S171" s="211"/>
      <c r="T171" s="278">
        <f t="shared" si="7"/>
        <v>0</v>
      </c>
      <c r="U171" s="356">
        <f t="shared" si="8"/>
        <v>6</v>
      </c>
    </row>
    <row r="172" spans="1:21" ht="18" customHeight="1">
      <c r="A172" s="826"/>
      <c r="B172" s="827"/>
      <c r="C172" s="829"/>
      <c r="D172" s="829"/>
      <c r="E172" s="201">
        <v>14</v>
      </c>
      <c r="F172" s="334"/>
      <c r="G172" s="334"/>
      <c r="H172" s="204"/>
      <c r="I172" s="205"/>
      <c r="J172" s="206"/>
      <c r="K172" s="205"/>
      <c r="L172" s="206"/>
      <c r="M172" s="207"/>
      <c r="N172" s="208"/>
      <c r="O172" s="209"/>
      <c r="P172" s="207"/>
      <c r="Q172" s="208"/>
      <c r="R172" s="210"/>
      <c r="S172" s="211"/>
      <c r="T172" s="278">
        <f t="shared" si="7"/>
        <v>0</v>
      </c>
      <c r="U172" s="356">
        <f t="shared" si="8"/>
        <v>6</v>
      </c>
    </row>
    <row r="173" spans="1:21" ht="18" customHeight="1">
      <c r="A173" s="826"/>
      <c r="B173" s="827"/>
      <c r="C173" s="829"/>
      <c r="D173" s="829"/>
      <c r="E173" s="201">
        <v>15</v>
      </c>
      <c r="F173" s="334"/>
      <c r="G173" s="334"/>
      <c r="H173" s="204"/>
      <c r="I173" s="205"/>
      <c r="J173" s="206"/>
      <c r="K173" s="205"/>
      <c r="L173" s="206"/>
      <c r="M173" s="207"/>
      <c r="N173" s="208"/>
      <c r="O173" s="209"/>
      <c r="P173" s="207"/>
      <c r="Q173" s="208"/>
      <c r="R173" s="210"/>
      <c r="S173" s="211"/>
      <c r="T173" s="278">
        <f t="shared" si="7"/>
        <v>0</v>
      </c>
      <c r="U173" s="356">
        <f t="shared" si="8"/>
        <v>6</v>
      </c>
    </row>
    <row r="174" spans="1:21" ht="18" customHeight="1">
      <c r="A174" s="826"/>
      <c r="B174" s="827"/>
      <c r="C174" s="829"/>
      <c r="D174" s="829"/>
      <c r="E174" s="201">
        <v>16</v>
      </c>
      <c r="F174" s="334"/>
      <c r="G174" s="334"/>
      <c r="H174" s="204"/>
      <c r="I174" s="205"/>
      <c r="J174" s="206"/>
      <c r="K174" s="205"/>
      <c r="L174" s="206"/>
      <c r="M174" s="207"/>
      <c r="N174" s="208"/>
      <c r="O174" s="209"/>
      <c r="P174" s="207"/>
      <c r="Q174" s="208"/>
      <c r="R174" s="210"/>
      <c r="S174" s="211"/>
      <c r="T174" s="278">
        <f t="shared" si="7"/>
        <v>0</v>
      </c>
      <c r="U174" s="356">
        <f t="shared" si="8"/>
        <v>6</v>
      </c>
    </row>
    <row r="175" spans="1:21" ht="18" customHeight="1">
      <c r="A175" s="826"/>
      <c r="B175" s="827"/>
      <c r="C175" s="829"/>
      <c r="D175" s="829"/>
      <c r="E175" s="201">
        <v>17</v>
      </c>
      <c r="F175" s="334"/>
      <c r="G175" s="334"/>
      <c r="H175" s="204"/>
      <c r="I175" s="205"/>
      <c r="J175" s="206"/>
      <c r="K175" s="205"/>
      <c r="L175" s="206"/>
      <c r="M175" s="207"/>
      <c r="N175" s="208"/>
      <c r="O175" s="209"/>
      <c r="P175" s="207"/>
      <c r="Q175" s="208"/>
      <c r="R175" s="210"/>
      <c r="S175" s="211"/>
      <c r="T175" s="278">
        <f t="shared" si="7"/>
        <v>0</v>
      </c>
      <c r="U175" s="356">
        <f t="shared" si="8"/>
        <v>6</v>
      </c>
    </row>
    <row r="176" spans="1:21" ht="18" customHeight="1">
      <c r="A176" s="826"/>
      <c r="B176" s="827"/>
      <c r="C176" s="829"/>
      <c r="D176" s="829"/>
      <c r="E176" s="201">
        <v>18</v>
      </c>
      <c r="F176" s="334"/>
      <c r="G176" s="334"/>
      <c r="H176" s="204"/>
      <c r="I176" s="205"/>
      <c r="J176" s="206"/>
      <c r="K176" s="205"/>
      <c r="L176" s="206"/>
      <c r="M176" s="207"/>
      <c r="N176" s="208"/>
      <c r="O176" s="209"/>
      <c r="P176" s="207"/>
      <c r="Q176" s="208"/>
      <c r="R176" s="210"/>
      <c r="S176" s="211"/>
      <c r="T176" s="278">
        <f t="shared" si="7"/>
        <v>0</v>
      </c>
      <c r="U176" s="356">
        <f t="shared" si="8"/>
        <v>6</v>
      </c>
    </row>
    <row r="177" spans="1:21" ht="18" customHeight="1">
      <c r="A177" s="826"/>
      <c r="B177" s="827"/>
      <c r="C177" s="829"/>
      <c r="D177" s="829"/>
      <c r="E177" s="201">
        <v>19</v>
      </c>
      <c r="F177" s="334"/>
      <c r="G177" s="334"/>
      <c r="H177" s="204"/>
      <c r="I177" s="205"/>
      <c r="J177" s="206"/>
      <c r="K177" s="205"/>
      <c r="L177" s="206"/>
      <c r="M177" s="207"/>
      <c r="N177" s="208"/>
      <c r="O177" s="209"/>
      <c r="P177" s="207"/>
      <c r="Q177" s="208"/>
      <c r="R177" s="210"/>
      <c r="S177" s="211"/>
      <c r="T177" s="278">
        <f t="shared" si="7"/>
        <v>0</v>
      </c>
      <c r="U177" s="356">
        <f t="shared" si="8"/>
        <v>6</v>
      </c>
    </row>
    <row r="178" spans="1:21" ht="18" customHeight="1">
      <c r="A178" s="826"/>
      <c r="B178" s="827"/>
      <c r="C178" s="829"/>
      <c r="D178" s="829"/>
      <c r="E178" s="201">
        <v>20</v>
      </c>
      <c r="F178" s="334"/>
      <c r="G178" s="334"/>
      <c r="H178" s="204"/>
      <c r="I178" s="205"/>
      <c r="J178" s="206"/>
      <c r="K178" s="205"/>
      <c r="L178" s="206"/>
      <c r="M178" s="207"/>
      <c r="N178" s="208"/>
      <c r="O178" s="209"/>
      <c r="P178" s="207"/>
      <c r="Q178" s="208"/>
      <c r="R178" s="210"/>
      <c r="S178" s="211"/>
      <c r="T178" s="278">
        <f t="shared" si="7"/>
        <v>0</v>
      </c>
      <c r="U178" s="356">
        <f t="shared" si="8"/>
        <v>6</v>
      </c>
    </row>
    <row r="179" spans="1:21" ht="18" customHeight="1">
      <c r="A179" s="826"/>
      <c r="B179" s="827"/>
      <c r="C179" s="829"/>
      <c r="D179" s="829"/>
      <c r="E179" s="201">
        <v>21</v>
      </c>
      <c r="F179" s="334"/>
      <c r="G179" s="334"/>
      <c r="H179" s="204"/>
      <c r="I179" s="205"/>
      <c r="J179" s="206"/>
      <c r="K179" s="205"/>
      <c r="L179" s="206"/>
      <c r="M179" s="207"/>
      <c r="N179" s="208"/>
      <c r="O179" s="209"/>
      <c r="P179" s="207"/>
      <c r="Q179" s="208"/>
      <c r="R179" s="210"/>
      <c r="S179" s="211"/>
      <c r="T179" s="278">
        <f t="shared" si="7"/>
        <v>0</v>
      </c>
      <c r="U179" s="356">
        <f t="shared" si="8"/>
        <v>6</v>
      </c>
    </row>
    <row r="180" spans="1:21" ht="18" customHeight="1">
      <c r="A180" s="826"/>
      <c r="B180" s="827"/>
      <c r="C180" s="829"/>
      <c r="D180" s="829"/>
      <c r="E180" s="201">
        <v>22</v>
      </c>
      <c r="F180" s="334"/>
      <c r="G180" s="334"/>
      <c r="H180" s="204"/>
      <c r="I180" s="205"/>
      <c r="J180" s="206"/>
      <c r="K180" s="205"/>
      <c r="L180" s="206"/>
      <c r="M180" s="207"/>
      <c r="N180" s="208"/>
      <c r="O180" s="209"/>
      <c r="P180" s="207"/>
      <c r="Q180" s="208"/>
      <c r="R180" s="210"/>
      <c r="S180" s="211"/>
      <c r="T180" s="278">
        <f t="shared" si="7"/>
        <v>0</v>
      </c>
      <c r="U180" s="356">
        <f t="shared" si="8"/>
        <v>6</v>
      </c>
    </row>
    <row r="181" spans="1:21" ht="18" customHeight="1">
      <c r="A181" s="826"/>
      <c r="B181" s="827"/>
      <c r="C181" s="829"/>
      <c r="D181" s="829"/>
      <c r="E181" s="201">
        <v>23</v>
      </c>
      <c r="F181" s="334"/>
      <c r="G181" s="334"/>
      <c r="H181" s="204"/>
      <c r="I181" s="205"/>
      <c r="J181" s="206"/>
      <c r="K181" s="205"/>
      <c r="L181" s="206"/>
      <c r="M181" s="207"/>
      <c r="N181" s="208"/>
      <c r="O181" s="209"/>
      <c r="P181" s="207"/>
      <c r="Q181" s="208"/>
      <c r="R181" s="210"/>
      <c r="S181" s="211"/>
      <c r="T181" s="278">
        <f t="shared" si="7"/>
        <v>0</v>
      </c>
      <c r="U181" s="356">
        <f t="shared" si="8"/>
        <v>6</v>
      </c>
    </row>
    <row r="182" spans="1:21" ht="18" customHeight="1">
      <c r="A182" s="826"/>
      <c r="B182" s="827"/>
      <c r="C182" s="829"/>
      <c r="D182" s="829"/>
      <c r="E182" s="201">
        <v>24</v>
      </c>
      <c r="F182" s="334"/>
      <c r="G182" s="334"/>
      <c r="H182" s="204"/>
      <c r="I182" s="205"/>
      <c r="J182" s="206"/>
      <c r="K182" s="205"/>
      <c r="L182" s="206"/>
      <c r="M182" s="207"/>
      <c r="N182" s="208"/>
      <c r="O182" s="209"/>
      <c r="P182" s="207"/>
      <c r="Q182" s="208"/>
      <c r="R182" s="210"/>
      <c r="S182" s="211"/>
      <c r="T182" s="278">
        <f t="shared" si="7"/>
        <v>0</v>
      </c>
      <c r="U182" s="356">
        <f t="shared" si="8"/>
        <v>6</v>
      </c>
    </row>
    <row r="183" spans="1:21" ht="18" customHeight="1">
      <c r="A183" s="826"/>
      <c r="B183" s="827"/>
      <c r="C183" s="829"/>
      <c r="D183" s="829"/>
      <c r="E183" s="201">
        <v>25</v>
      </c>
      <c r="F183" s="334"/>
      <c r="G183" s="334"/>
      <c r="H183" s="204"/>
      <c r="I183" s="205"/>
      <c r="J183" s="206"/>
      <c r="K183" s="205"/>
      <c r="L183" s="206"/>
      <c r="M183" s="207"/>
      <c r="N183" s="208"/>
      <c r="O183" s="209"/>
      <c r="P183" s="207"/>
      <c r="Q183" s="208"/>
      <c r="R183" s="210"/>
      <c r="S183" s="211"/>
      <c r="T183" s="278">
        <f t="shared" si="7"/>
        <v>0</v>
      </c>
      <c r="U183" s="356">
        <f t="shared" si="8"/>
        <v>6</v>
      </c>
    </row>
    <row r="184" spans="1:21" ht="18" customHeight="1">
      <c r="A184" s="826"/>
      <c r="B184" s="827"/>
      <c r="C184" s="829"/>
      <c r="D184" s="829"/>
      <c r="E184" s="201">
        <v>26</v>
      </c>
      <c r="F184" s="334"/>
      <c r="G184" s="334"/>
      <c r="H184" s="204"/>
      <c r="I184" s="205"/>
      <c r="J184" s="206"/>
      <c r="K184" s="205"/>
      <c r="L184" s="206"/>
      <c r="M184" s="207"/>
      <c r="N184" s="208"/>
      <c r="O184" s="209"/>
      <c r="P184" s="207"/>
      <c r="Q184" s="208"/>
      <c r="R184" s="210"/>
      <c r="S184" s="211"/>
      <c r="T184" s="278">
        <f t="shared" si="7"/>
        <v>0</v>
      </c>
      <c r="U184" s="356">
        <f t="shared" si="8"/>
        <v>6</v>
      </c>
    </row>
    <row r="185" spans="1:21" ht="18" customHeight="1">
      <c r="A185" s="826"/>
      <c r="B185" s="827"/>
      <c r="C185" s="829"/>
      <c r="D185" s="829"/>
      <c r="E185" s="201">
        <v>27</v>
      </c>
      <c r="F185" s="334"/>
      <c r="G185" s="334"/>
      <c r="H185" s="204"/>
      <c r="I185" s="205"/>
      <c r="J185" s="206"/>
      <c r="K185" s="205"/>
      <c r="L185" s="206"/>
      <c r="M185" s="207"/>
      <c r="N185" s="208"/>
      <c r="O185" s="209"/>
      <c r="P185" s="207"/>
      <c r="Q185" s="208"/>
      <c r="R185" s="210"/>
      <c r="S185" s="211"/>
      <c r="T185" s="278">
        <f t="shared" si="7"/>
        <v>0</v>
      </c>
      <c r="U185" s="356">
        <f t="shared" si="8"/>
        <v>6</v>
      </c>
    </row>
    <row r="186" spans="1:21" ht="18" customHeight="1">
      <c r="A186" s="826"/>
      <c r="B186" s="827"/>
      <c r="C186" s="829"/>
      <c r="D186" s="829"/>
      <c r="E186" s="201">
        <v>28</v>
      </c>
      <c r="F186" s="334"/>
      <c r="G186" s="334"/>
      <c r="H186" s="204"/>
      <c r="I186" s="205"/>
      <c r="J186" s="206"/>
      <c r="K186" s="205"/>
      <c r="L186" s="206"/>
      <c r="M186" s="207"/>
      <c r="N186" s="208"/>
      <c r="O186" s="209"/>
      <c r="P186" s="207"/>
      <c r="Q186" s="208"/>
      <c r="R186" s="210"/>
      <c r="S186" s="211"/>
      <c r="T186" s="278">
        <f t="shared" si="7"/>
        <v>0</v>
      </c>
      <c r="U186" s="356">
        <f t="shared" si="8"/>
        <v>6</v>
      </c>
    </row>
    <row r="187" spans="1:21" ht="18" customHeight="1">
      <c r="A187" s="826"/>
      <c r="B187" s="827"/>
      <c r="C187" s="829"/>
      <c r="D187" s="829"/>
      <c r="E187" s="201">
        <v>29</v>
      </c>
      <c r="F187" s="334"/>
      <c r="G187" s="334"/>
      <c r="H187" s="204"/>
      <c r="I187" s="205"/>
      <c r="J187" s="206"/>
      <c r="K187" s="205"/>
      <c r="L187" s="206"/>
      <c r="M187" s="207"/>
      <c r="N187" s="208"/>
      <c r="O187" s="209"/>
      <c r="P187" s="207"/>
      <c r="Q187" s="208"/>
      <c r="R187" s="210"/>
      <c r="S187" s="211"/>
      <c r="T187" s="278">
        <f t="shared" si="7"/>
        <v>0</v>
      </c>
      <c r="U187" s="356">
        <f t="shared" si="8"/>
        <v>6</v>
      </c>
    </row>
    <row r="188" spans="1:21" ht="18" customHeight="1">
      <c r="A188" s="834"/>
      <c r="B188" s="835"/>
      <c r="C188" s="829"/>
      <c r="D188" s="829"/>
      <c r="E188" s="277">
        <v>30</v>
      </c>
      <c r="F188" s="375"/>
      <c r="G188" s="375"/>
      <c r="H188" s="134"/>
      <c r="I188" s="135"/>
      <c r="J188" s="212"/>
      <c r="K188" s="135"/>
      <c r="L188" s="212"/>
      <c r="M188" s="27"/>
      <c r="N188" s="120"/>
      <c r="O188" s="109"/>
      <c r="P188" s="27"/>
      <c r="Q188" s="120"/>
      <c r="R188" s="32"/>
      <c r="S188" s="122"/>
      <c r="T188" s="136">
        <f t="shared" si="7"/>
        <v>0</v>
      </c>
      <c r="U188" s="356">
        <f t="shared" si="8"/>
        <v>6</v>
      </c>
    </row>
    <row r="189" spans="1:21" ht="18" customHeight="1">
      <c r="A189" s="824">
        <v>7</v>
      </c>
      <c r="B189" s="825"/>
      <c r="C189" s="828" t="str">
        <f>IF(ISERROR(VLOOKUP($A189,【大規模】地域番号⑱!$BD:$BF,2,FALSE)),"",VLOOKUP($A189,【大規模】地域番号⑱!$BD:$BF,2,FALSE))</f>
        <v/>
      </c>
      <c r="D189" s="828" t="str">
        <f>IF(ISERROR(VLOOKUP($A189,【大規模】地域番号⑱!$BD:$BF,3,FALSE)),"",VLOOKUP($A189,【大規模】地域番号⑱!$BD:$BF,3,FALSE))</f>
        <v/>
      </c>
      <c r="E189" s="201">
        <v>1</v>
      </c>
      <c r="F189" s="334"/>
      <c r="G189" s="334"/>
      <c r="H189" s="176"/>
      <c r="I189" s="177"/>
      <c r="J189" s="178"/>
      <c r="K189" s="180"/>
      <c r="L189" s="181"/>
      <c r="M189" s="179"/>
      <c r="N189" s="180"/>
      <c r="O189" s="181"/>
      <c r="P189" s="179"/>
      <c r="Q189" s="180"/>
      <c r="R189" s="182"/>
      <c r="S189" s="183"/>
      <c r="T189" s="257">
        <f t="shared" si="7"/>
        <v>0</v>
      </c>
      <c r="U189" s="356">
        <f>$A$189</f>
        <v>7</v>
      </c>
    </row>
    <row r="190" spans="1:21" ht="18" customHeight="1">
      <c r="A190" s="826"/>
      <c r="B190" s="827"/>
      <c r="C190" s="829"/>
      <c r="D190" s="829"/>
      <c r="E190" s="201">
        <v>2</v>
      </c>
      <c r="F190" s="334"/>
      <c r="G190" s="334"/>
      <c r="H190" s="128"/>
      <c r="I190" s="111"/>
      <c r="J190" s="106"/>
      <c r="K190" s="112"/>
      <c r="L190" s="107"/>
      <c r="M190" s="12"/>
      <c r="N190" s="112"/>
      <c r="O190" s="107"/>
      <c r="P190" s="12"/>
      <c r="Q190" s="112"/>
      <c r="R190" s="31"/>
      <c r="S190" s="115"/>
      <c r="T190" s="93">
        <f t="shared" si="7"/>
        <v>0</v>
      </c>
      <c r="U190" s="356">
        <f t="shared" ref="U190:U218" si="9">$A$189</f>
        <v>7</v>
      </c>
    </row>
    <row r="191" spans="1:21" ht="18" customHeight="1">
      <c r="A191" s="826"/>
      <c r="B191" s="827"/>
      <c r="C191" s="829"/>
      <c r="D191" s="829"/>
      <c r="E191" s="201">
        <v>3</v>
      </c>
      <c r="F191" s="334"/>
      <c r="G191" s="334"/>
      <c r="H191" s="128"/>
      <c r="I191" s="111"/>
      <c r="J191" s="106"/>
      <c r="K191" s="112"/>
      <c r="L191" s="107"/>
      <c r="M191" s="12"/>
      <c r="N191" s="112"/>
      <c r="O191" s="107"/>
      <c r="P191" s="12"/>
      <c r="Q191" s="112"/>
      <c r="R191" s="31"/>
      <c r="S191" s="115"/>
      <c r="T191" s="93">
        <f t="shared" si="7"/>
        <v>0</v>
      </c>
      <c r="U191" s="356">
        <f t="shared" si="9"/>
        <v>7</v>
      </c>
    </row>
    <row r="192" spans="1:21" ht="18" customHeight="1">
      <c r="A192" s="826"/>
      <c r="B192" s="827"/>
      <c r="C192" s="829"/>
      <c r="D192" s="829"/>
      <c r="E192" s="201">
        <v>4</v>
      </c>
      <c r="F192" s="334"/>
      <c r="G192" s="334"/>
      <c r="H192" s="128"/>
      <c r="I192" s="111"/>
      <c r="J192" s="106"/>
      <c r="K192" s="112"/>
      <c r="L192" s="107"/>
      <c r="M192" s="12"/>
      <c r="N192" s="112"/>
      <c r="O192" s="107"/>
      <c r="P192" s="12"/>
      <c r="Q192" s="112"/>
      <c r="R192" s="31"/>
      <c r="S192" s="115"/>
      <c r="T192" s="93">
        <f t="shared" si="7"/>
        <v>0</v>
      </c>
      <c r="U192" s="356">
        <f t="shared" si="9"/>
        <v>7</v>
      </c>
    </row>
    <row r="193" spans="1:21" ht="18" customHeight="1">
      <c r="A193" s="826"/>
      <c r="B193" s="827"/>
      <c r="C193" s="829"/>
      <c r="D193" s="829"/>
      <c r="E193" s="201">
        <v>5</v>
      </c>
      <c r="F193" s="334"/>
      <c r="G193" s="334"/>
      <c r="H193" s="128"/>
      <c r="I193" s="111"/>
      <c r="J193" s="106"/>
      <c r="K193" s="112"/>
      <c r="L193" s="107"/>
      <c r="M193" s="12"/>
      <c r="N193" s="112"/>
      <c r="O193" s="107"/>
      <c r="P193" s="12"/>
      <c r="Q193" s="112"/>
      <c r="R193" s="31"/>
      <c r="S193" s="115"/>
      <c r="T193" s="93">
        <f t="shared" si="7"/>
        <v>0</v>
      </c>
      <c r="U193" s="356">
        <f t="shared" si="9"/>
        <v>7</v>
      </c>
    </row>
    <row r="194" spans="1:21" ht="18" customHeight="1">
      <c r="A194" s="826"/>
      <c r="B194" s="827"/>
      <c r="C194" s="829"/>
      <c r="D194" s="829"/>
      <c r="E194" s="201">
        <v>6</v>
      </c>
      <c r="F194" s="334"/>
      <c r="G194" s="334"/>
      <c r="H194" s="128"/>
      <c r="I194" s="111"/>
      <c r="J194" s="106"/>
      <c r="K194" s="111"/>
      <c r="L194" s="106"/>
      <c r="M194" s="12"/>
      <c r="N194" s="111"/>
      <c r="O194" s="107"/>
      <c r="P194" s="25"/>
      <c r="Q194" s="112"/>
      <c r="R194" s="31"/>
      <c r="S194" s="115"/>
      <c r="T194" s="93">
        <f t="shared" si="7"/>
        <v>0</v>
      </c>
      <c r="U194" s="356">
        <f t="shared" si="9"/>
        <v>7</v>
      </c>
    </row>
    <row r="195" spans="1:21" ht="18" customHeight="1">
      <c r="A195" s="826"/>
      <c r="B195" s="827"/>
      <c r="C195" s="829"/>
      <c r="D195" s="829"/>
      <c r="E195" s="201">
        <v>7</v>
      </c>
      <c r="F195" s="334"/>
      <c r="G195" s="334"/>
      <c r="H195" s="128"/>
      <c r="I195" s="111"/>
      <c r="J195" s="106"/>
      <c r="K195" s="111"/>
      <c r="L195" s="106"/>
      <c r="M195" s="12"/>
      <c r="N195" s="111"/>
      <c r="O195" s="107"/>
      <c r="P195" s="25"/>
      <c r="Q195" s="112"/>
      <c r="R195" s="31"/>
      <c r="S195" s="115"/>
      <c r="T195" s="93">
        <f t="shared" si="7"/>
        <v>0</v>
      </c>
      <c r="U195" s="356">
        <f t="shared" si="9"/>
        <v>7</v>
      </c>
    </row>
    <row r="196" spans="1:21" ht="18" customHeight="1">
      <c r="A196" s="826"/>
      <c r="B196" s="827"/>
      <c r="C196" s="829"/>
      <c r="D196" s="829"/>
      <c r="E196" s="201">
        <v>8</v>
      </c>
      <c r="F196" s="334"/>
      <c r="G196" s="334"/>
      <c r="H196" s="128"/>
      <c r="I196" s="111"/>
      <c r="J196" s="106"/>
      <c r="K196" s="111"/>
      <c r="L196" s="106"/>
      <c r="M196" s="12"/>
      <c r="N196" s="111"/>
      <c r="O196" s="107"/>
      <c r="P196" s="25"/>
      <c r="Q196" s="112"/>
      <c r="R196" s="31"/>
      <c r="S196" s="115"/>
      <c r="T196" s="93">
        <f t="shared" si="7"/>
        <v>0</v>
      </c>
      <c r="U196" s="356">
        <f t="shared" si="9"/>
        <v>7</v>
      </c>
    </row>
    <row r="197" spans="1:21" ht="18" customHeight="1">
      <c r="A197" s="826"/>
      <c r="B197" s="827"/>
      <c r="C197" s="829"/>
      <c r="D197" s="829"/>
      <c r="E197" s="201">
        <v>9</v>
      </c>
      <c r="F197" s="334"/>
      <c r="G197" s="334"/>
      <c r="H197" s="128"/>
      <c r="I197" s="111"/>
      <c r="J197" s="106"/>
      <c r="K197" s="111"/>
      <c r="L197" s="106"/>
      <c r="M197" s="12"/>
      <c r="N197" s="112"/>
      <c r="O197" s="107"/>
      <c r="P197" s="12"/>
      <c r="Q197" s="112"/>
      <c r="R197" s="31"/>
      <c r="S197" s="115"/>
      <c r="T197" s="93">
        <f t="shared" si="7"/>
        <v>0</v>
      </c>
      <c r="U197" s="356">
        <f t="shared" si="9"/>
        <v>7</v>
      </c>
    </row>
    <row r="198" spans="1:21" ht="18" customHeight="1">
      <c r="A198" s="826"/>
      <c r="B198" s="827"/>
      <c r="C198" s="829"/>
      <c r="D198" s="829"/>
      <c r="E198" s="201">
        <v>10</v>
      </c>
      <c r="F198" s="334"/>
      <c r="G198" s="334"/>
      <c r="H198" s="204"/>
      <c r="I198" s="205"/>
      <c r="J198" s="206"/>
      <c r="K198" s="205"/>
      <c r="L198" s="206"/>
      <c r="M198" s="207"/>
      <c r="N198" s="208"/>
      <c r="O198" s="209"/>
      <c r="P198" s="207"/>
      <c r="Q198" s="208"/>
      <c r="R198" s="210"/>
      <c r="S198" s="211"/>
      <c r="T198" s="278">
        <f t="shared" si="7"/>
        <v>0</v>
      </c>
      <c r="U198" s="356">
        <f t="shared" si="9"/>
        <v>7</v>
      </c>
    </row>
    <row r="199" spans="1:21" ht="18" customHeight="1">
      <c r="A199" s="826"/>
      <c r="B199" s="827"/>
      <c r="C199" s="829"/>
      <c r="D199" s="829"/>
      <c r="E199" s="201">
        <v>11</v>
      </c>
      <c r="F199" s="334"/>
      <c r="G199" s="334"/>
      <c r="H199" s="204"/>
      <c r="I199" s="205"/>
      <c r="J199" s="206"/>
      <c r="K199" s="205"/>
      <c r="L199" s="206"/>
      <c r="M199" s="207"/>
      <c r="N199" s="208"/>
      <c r="O199" s="209"/>
      <c r="P199" s="207"/>
      <c r="Q199" s="208"/>
      <c r="R199" s="210"/>
      <c r="S199" s="211"/>
      <c r="T199" s="278">
        <f t="shared" si="7"/>
        <v>0</v>
      </c>
      <c r="U199" s="356">
        <f t="shared" si="9"/>
        <v>7</v>
      </c>
    </row>
    <row r="200" spans="1:21" ht="18" customHeight="1">
      <c r="A200" s="826"/>
      <c r="B200" s="827"/>
      <c r="C200" s="829"/>
      <c r="D200" s="829"/>
      <c r="E200" s="201">
        <v>12</v>
      </c>
      <c r="F200" s="334"/>
      <c r="G200" s="334"/>
      <c r="H200" s="204"/>
      <c r="I200" s="205"/>
      <c r="J200" s="206"/>
      <c r="K200" s="205"/>
      <c r="L200" s="206"/>
      <c r="M200" s="207"/>
      <c r="N200" s="208"/>
      <c r="O200" s="209"/>
      <c r="P200" s="207"/>
      <c r="Q200" s="208"/>
      <c r="R200" s="210"/>
      <c r="S200" s="211"/>
      <c r="T200" s="278">
        <f t="shared" si="7"/>
        <v>0</v>
      </c>
      <c r="U200" s="356">
        <f t="shared" si="9"/>
        <v>7</v>
      </c>
    </row>
    <row r="201" spans="1:21" ht="18" customHeight="1">
      <c r="A201" s="826"/>
      <c r="B201" s="827"/>
      <c r="C201" s="829"/>
      <c r="D201" s="829"/>
      <c r="E201" s="201">
        <v>13</v>
      </c>
      <c r="F201" s="334"/>
      <c r="G201" s="334"/>
      <c r="H201" s="204"/>
      <c r="I201" s="205"/>
      <c r="J201" s="206"/>
      <c r="K201" s="205"/>
      <c r="L201" s="206"/>
      <c r="M201" s="207"/>
      <c r="N201" s="208"/>
      <c r="O201" s="209"/>
      <c r="P201" s="207"/>
      <c r="Q201" s="208"/>
      <c r="R201" s="210"/>
      <c r="S201" s="211"/>
      <c r="T201" s="278">
        <f t="shared" ref="T201:T264" si="10">IF(J201="",0,INT(SUM(PRODUCT(J201,L201,O201),R201)))</f>
        <v>0</v>
      </c>
      <c r="U201" s="356">
        <f t="shared" si="9"/>
        <v>7</v>
      </c>
    </row>
    <row r="202" spans="1:21" ht="18" customHeight="1">
      <c r="A202" s="826"/>
      <c r="B202" s="827"/>
      <c r="C202" s="829"/>
      <c r="D202" s="829"/>
      <c r="E202" s="201">
        <v>14</v>
      </c>
      <c r="F202" s="334"/>
      <c r="G202" s="334"/>
      <c r="H202" s="204"/>
      <c r="I202" s="205"/>
      <c r="J202" s="206"/>
      <c r="K202" s="205"/>
      <c r="L202" s="206"/>
      <c r="M202" s="207"/>
      <c r="N202" s="208"/>
      <c r="O202" s="209"/>
      <c r="P202" s="207"/>
      <c r="Q202" s="208"/>
      <c r="R202" s="210"/>
      <c r="S202" s="211"/>
      <c r="T202" s="278">
        <f t="shared" si="10"/>
        <v>0</v>
      </c>
      <c r="U202" s="356">
        <f t="shared" si="9"/>
        <v>7</v>
      </c>
    </row>
    <row r="203" spans="1:21" ht="18" customHeight="1">
      <c r="A203" s="826"/>
      <c r="B203" s="827"/>
      <c r="C203" s="829"/>
      <c r="D203" s="829"/>
      <c r="E203" s="201">
        <v>15</v>
      </c>
      <c r="F203" s="334"/>
      <c r="G203" s="334"/>
      <c r="H203" s="204"/>
      <c r="I203" s="205"/>
      <c r="J203" s="206"/>
      <c r="K203" s="205"/>
      <c r="L203" s="206"/>
      <c r="M203" s="207"/>
      <c r="N203" s="208"/>
      <c r="O203" s="209"/>
      <c r="P203" s="207"/>
      <c r="Q203" s="208"/>
      <c r="R203" s="210"/>
      <c r="S203" s="211"/>
      <c r="T203" s="278">
        <f t="shared" si="10"/>
        <v>0</v>
      </c>
      <c r="U203" s="356">
        <f t="shared" si="9"/>
        <v>7</v>
      </c>
    </row>
    <row r="204" spans="1:21" ht="18" customHeight="1">
      <c r="A204" s="826"/>
      <c r="B204" s="827"/>
      <c r="C204" s="829"/>
      <c r="D204" s="829"/>
      <c r="E204" s="201">
        <v>16</v>
      </c>
      <c r="F204" s="334"/>
      <c r="G204" s="334"/>
      <c r="H204" s="204"/>
      <c r="I204" s="205"/>
      <c r="J204" s="206"/>
      <c r="K204" s="205"/>
      <c r="L204" s="206"/>
      <c r="M204" s="207"/>
      <c r="N204" s="208"/>
      <c r="O204" s="209"/>
      <c r="P204" s="207"/>
      <c r="Q204" s="208"/>
      <c r="R204" s="210"/>
      <c r="S204" s="211"/>
      <c r="T204" s="278">
        <f t="shared" si="10"/>
        <v>0</v>
      </c>
      <c r="U204" s="356">
        <f t="shared" si="9"/>
        <v>7</v>
      </c>
    </row>
    <row r="205" spans="1:21" ht="18" customHeight="1">
      <c r="A205" s="826"/>
      <c r="B205" s="827"/>
      <c r="C205" s="829"/>
      <c r="D205" s="829"/>
      <c r="E205" s="201">
        <v>17</v>
      </c>
      <c r="F205" s="334"/>
      <c r="G205" s="334"/>
      <c r="H205" s="204"/>
      <c r="I205" s="205"/>
      <c r="J205" s="206"/>
      <c r="K205" s="205"/>
      <c r="L205" s="206"/>
      <c r="M205" s="207"/>
      <c r="N205" s="208"/>
      <c r="O205" s="209"/>
      <c r="P205" s="207"/>
      <c r="Q205" s="208"/>
      <c r="R205" s="210"/>
      <c r="S205" s="211"/>
      <c r="T205" s="278">
        <f t="shared" si="10"/>
        <v>0</v>
      </c>
      <c r="U205" s="356">
        <f t="shared" si="9"/>
        <v>7</v>
      </c>
    </row>
    <row r="206" spans="1:21" ht="18" customHeight="1">
      <c r="A206" s="826"/>
      <c r="B206" s="827"/>
      <c r="C206" s="829"/>
      <c r="D206" s="829"/>
      <c r="E206" s="201">
        <v>18</v>
      </c>
      <c r="F206" s="334"/>
      <c r="G206" s="334"/>
      <c r="H206" s="204"/>
      <c r="I206" s="205"/>
      <c r="J206" s="206"/>
      <c r="K206" s="205"/>
      <c r="L206" s="206"/>
      <c r="M206" s="207"/>
      <c r="N206" s="208"/>
      <c r="O206" s="209"/>
      <c r="P206" s="207"/>
      <c r="Q206" s="208"/>
      <c r="R206" s="210"/>
      <c r="S206" s="211"/>
      <c r="T206" s="278">
        <f t="shared" si="10"/>
        <v>0</v>
      </c>
      <c r="U206" s="356">
        <f t="shared" si="9"/>
        <v>7</v>
      </c>
    </row>
    <row r="207" spans="1:21" ht="18" customHeight="1">
      <c r="A207" s="826"/>
      <c r="B207" s="827"/>
      <c r="C207" s="829"/>
      <c r="D207" s="829"/>
      <c r="E207" s="201">
        <v>19</v>
      </c>
      <c r="F207" s="334"/>
      <c r="G207" s="334"/>
      <c r="H207" s="204"/>
      <c r="I207" s="205"/>
      <c r="J207" s="206"/>
      <c r="K207" s="205"/>
      <c r="L207" s="206"/>
      <c r="M207" s="207"/>
      <c r="N207" s="208"/>
      <c r="O207" s="209"/>
      <c r="P207" s="207"/>
      <c r="Q207" s="208"/>
      <c r="R207" s="210"/>
      <c r="S207" s="211"/>
      <c r="T207" s="278">
        <f t="shared" si="10"/>
        <v>0</v>
      </c>
      <c r="U207" s="356">
        <f t="shared" si="9"/>
        <v>7</v>
      </c>
    </row>
    <row r="208" spans="1:21" ht="18" customHeight="1">
      <c r="A208" s="826"/>
      <c r="B208" s="827"/>
      <c r="C208" s="829"/>
      <c r="D208" s="829"/>
      <c r="E208" s="201">
        <v>20</v>
      </c>
      <c r="F208" s="334"/>
      <c r="G208" s="334"/>
      <c r="H208" s="204"/>
      <c r="I208" s="205"/>
      <c r="J208" s="206"/>
      <c r="K208" s="205"/>
      <c r="L208" s="206"/>
      <c r="M208" s="207"/>
      <c r="N208" s="208"/>
      <c r="O208" s="209"/>
      <c r="P208" s="207"/>
      <c r="Q208" s="208"/>
      <c r="R208" s="210"/>
      <c r="S208" s="211"/>
      <c r="T208" s="278">
        <f t="shared" si="10"/>
        <v>0</v>
      </c>
      <c r="U208" s="356">
        <f t="shared" si="9"/>
        <v>7</v>
      </c>
    </row>
    <row r="209" spans="1:21" ht="18" customHeight="1">
      <c r="A209" s="826"/>
      <c r="B209" s="827"/>
      <c r="C209" s="829"/>
      <c r="D209" s="829"/>
      <c r="E209" s="201">
        <v>21</v>
      </c>
      <c r="F209" s="334"/>
      <c r="G209" s="334"/>
      <c r="H209" s="204"/>
      <c r="I209" s="205"/>
      <c r="J209" s="206"/>
      <c r="K209" s="205"/>
      <c r="L209" s="206"/>
      <c r="M209" s="207"/>
      <c r="N209" s="208"/>
      <c r="O209" s="209"/>
      <c r="P209" s="207"/>
      <c r="Q209" s="208"/>
      <c r="R209" s="210"/>
      <c r="S209" s="211"/>
      <c r="T209" s="278">
        <f t="shared" si="10"/>
        <v>0</v>
      </c>
      <c r="U209" s="356">
        <f t="shared" si="9"/>
        <v>7</v>
      </c>
    </row>
    <row r="210" spans="1:21" ht="18" customHeight="1">
      <c r="A210" s="826"/>
      <c r="B210" s="827"/>
      <c r="C210" s="829"/>
      <c r="D210" s="829"/>
      <c r="E210" s="201">
        <v>22</v>
      </c>
      <c r="F210" s="334"/>
      <c r="G210" s="334"/>
      <c r="H210" s="204"/>
      <c r="I210" s="205"/>
      <c r="J210" s="206"/>
      <c r="K210" s="205"/>
      <c r="L210" s="206"/>
      <c r="M210" s="207"/>
      <c r="N210" s="208"/>
      <c r="O210" s="209"/>
      <c r="P210" s="207"/>
      <c r="Q210" s="208"/>
      <c r="R210" s="210"/>
      <c r="S210" s="211"/>
      <c r="T210" s="278">
        <f t="shared" si="10"/>
        <v>0</v>
      </c>
      <c r="U210" s="356">
        <f t="shared" si="9"/>
        <v>7</v>
      </c>
    </row>
    <row r="211" spans="1:21" ht="18" customHeight="1">
      <c r="A211" s="826"/>
      <c r="B211" s="827"/>
      <c r="C211" s="829"/>
      <c r="D211" s="829"/>
      <c r="E211" s="201">
        <v>23</v>
      </c>
      <c r="F211" s="334"/>
      <c r="G211" s="334"/>
      <c r="H211" s="204"/>
      <c r="I211" s="205"/>
      <c r="J211" s="206"/>
      <c r="K211" s="205"/>
      <c r="L211" s="206"/>
      <c r="M211" s="207"/>
      <c r="N211" s="208"/>
      <c r="O211" s="209"/>
      <c r="P211" s="207"/>
      <c r="Q211" s="208"/>
      <c r="R211" s="210"/>
      <c r="S211" s="211"/>
      <c r="T211" s="278">
        <f t="shared" si="10"/>
        <v>0</v>
      </c>
      <c r="U211" s="356">
        <f t="shared" si="9"/>
        <v>7</v>
      </c>
    </row>
    <row r="212" spans="1:21" ht="18" customHeight="1">
      <c r="A212" s="826"/>
      <c r="B212" s="827"/>
      <c r="C212" s="829"/>
      <c r="D212" s="829"/>
      <c r="E212" s="201">
        <v>24</v>
      </c>
      <c r="F212" s="334"/>
      <c r="G212" s="334"/>
      <c r="H212" s="204"/>
      <c r="I212" s="205"/>
      <c r="J212" s="206"/>
      <c r="K212" s="205"/>
      <c r="L212" s="206"/>
      <c r="M212" s="207"/>
      <c r="N212" s="208"/>
      <c r="O212" s="209"/>
      <c r="P212" s="207"/>
      <c r="Q212" s="208"/>
      <c r="R212" s="210"/>
      <c r="S212" s="211"/>
      <c r="T212" s="278">
        <f t="shared" si="10"/>
        <v>0</v>
      </c>
      <c r="U212" s="356">
        <f t="shared" si="9"/>
        <v>7</v>
      </c>
    </row>
    <row r="213" spans="1:21" ht="18" customHeight="1">
      <c r="A213" s="826"/>
      <c r="B213" s="827"/>
      <c r="C213" s="829"/>
      <c r="D213" s="829"/>
      <c r="E213" s="201">
        <v>25</v>
      </c>
      <c r="F213" s="334"/>
      <c r="G213" s="334"/>
      <c r="H213" s="204"/>
      <c r="I213" s="205"/>
      <c r="J213" s="206"/>
      <c r="K213" s="205"/>
      <c r="L213" s="206"/>
      <c r="M213" s="207"/>
      <c r="N213" s="208"/>
      <c r="O213" s="209"/>
      <c r="P213" s="207"/>
      <c r="Q213" s="208"/>
      <c r="R213" s="210"/>
      <c r="S213" s="211"/>
      <c r="T213" s="278">
        <f t="shared" si="10"/>
        <v>0</v>
      </c>
      <c r="U213" s="356">
        <f t="shared" si="9"/>
        <v>7</v>
      </c>
    </row>
    <row r="214" spans="1:21" ht="18" customHeight="1">
      <c r="A214" s="826"/>
      <c r="B214" s="827"/>
      <c r="C214" s="829"/>
      <c r="D214" s="829"/>
      <c r="E214" s="201">
        <v>26</v>
      </c>
      <c r="F214" s="334"/>
      <c r="G214" s="334"/>
      <c r="H214" s="204"/>
      <c r="I214" s="205"/>
      <c r="J214" s="206"/>
      <c r="K214" s="205"/>
      <c r="L214" s="206"/>
      <c r="M214" s="207"/>
      <c r="N214" s="208"/>
      <c r="O214" s="209"/>
      <c r="P214" s="207"/>
      <c r="Q214" s="208"/>
      <c r="R214" s="210"/>
      <c r="S214" s="211"/>
      <c r="T214" s="278">
        <f t="shared" si="10"/>
        <v>0</v>
      </c>
      <c r="U214" s="356">
        <f t="shared" si="9"/>
        <v>7</v>
      </c>
    </row>
    <row r="215" spans="1:21" ht="18" customHeight="1">
      <c r="A215" s="826"/>
      <c r="B215" s="827"/>
      <c r="C215" s="829"/>
      <c r="D215" s="829"/>
      <c r="E215" s="201">
        <v>27</v>
      </c>
      <c r="F215" s="334"/>
      <c r="G215" s="334"/>
      <c r="H215" s="204"/>
      <c r="I215" s="205"/>
      <c r="J215" s="206"/>
      <c r="K215" s="205"/>
      <c r="L215" s="206"/>
      <c r="M215" s="207"/>
      <c r="N215" s="208"/>
      <c r="O215" s="209"/>
      <c r="P215" s="207"/>
      <c r="Q215" s="208"/>
      <c r="R215" s="210"/>
      <c r="S215" s="211"/>
      <c r="T215" s="278">
        <f t="shared" si="10"/>
        <v>0</v>
      </c>
      <c r="U215" s="356">
        <f t="shared" si="9"/>
        <v>7</v>
      </c>
    </row>
    <row r="216" spans="1:21" ht="18" customHeight="1">
      <c r="A216" s="826"/>
      <c r="B216" s="827"/>
      <c r="C216" s="829"/>
      <c r="D216" s="829"/>
      <c r="E216" s="201">
        <v>28</v>
      </c>
      <c r="F216" s="334"/>
      <c r="G216" s="334"/>
      <c r="H216" s="204"/>
      <c r="I216" s="205"/>
      <c r="J216" s="206"/>
      <c r="K216" s="205"/>
      <c r="L216" s="206"/>
      <c r="M216" s="207"/>
      <c r="N216" s="208"/>
      <c r="O216" s="209"/>
      <c r="P216" s="207"/>
      <c r="Q216" s="208"/>
      <c r="R216" s="210"/>
      <c r="S216" s="211"/>
      <c r="T216" s="278">
        <f t="shared" si="10"/>
        <v>0</v>
      </c>
      <c r="U216" s="356">
        <f t="shared" si="9"/>
        <v>7</v>
      </c>
    </row>
    <row r="217" spans="1:21" ht="18" customHeight="1">
      <c r="A217" s="826"/>
      <c r="B217" s="827"/>
      <c r="C217" s="829"/>
      <c r="D217" s="829"/>
      <c r="E217" s="201">
        <v>29</v>
      </c>
      <c r="F217" s="334"/>
      <c r="G217" s="334"/>
      <c r="H217" s="204"/>
      <c r="I217" s="205"/>
      <c r="J217" s="206"/>
      <c r="K217" s="205"/>
      <c r="L217" s="206"/>
      <c r="M217" s="207"/>
      <c r="N217" s="208"/>
      <c r="O217" s="209"/>
      <c r="P217" s="207"/>
      <c r="Q217" s="208"/>
      <c r="R217" s="210"/>
      <c r="S217" s="211"/>
      <c r="T217" s="278">
        <f t="shared" si="10"/>
        <v>0</v>
      </c>
      <c r="U217" s="356">
        <f t="shared" si="9"/>
        <v>7</v>
      </c>
    </row>
    <row r="218" spans="1:21" ht="18" customHeight="1">
      <c r="A218" s="834"/>
      <c r="B218" s="835"/>
      <c r="C218" s="829"/>
      <c r="D218" s="829"/>
      <c r="E218" s="277">
        <v>30</v>
      </c>
      <c r="F218" s="375"/>
      <c r="G218" s="375"/>
      <c r="H218" s="134"/>
      <c r="I218" s="135"/>
      <c r="J218" s="212"/>
      <c r="K218" s="135"/>
      <c r="L218" s="212"/>
      <c r="M218" s="27"/>
      <c r="N218" s="120"/>
      <c r="O218" s="109"/>
      <c r="P218" s="27"/>
      <c r="Q218" s="120"/>
      <c r="R218" s="32"/>
      <c r="S218" s="122"/>
      <c r="T218" s="136">
        <f t="shared" si="10"/>
        <v>0</v>
      </c>
      <c r="U218" s="356">
        <f t="shared" si="9"/>
        <v>7</v>
      </c>
    </row>
    <row r="219" spans="1:21" ht="18" customHeight="1">
      <c r="A219" s="824">
        <v>8</v>
      </c>
      <c r="B219" s="825"/>
      <c r="C219" s="828" t="str">
        <f>IF(ISERROR(VLOOKUP($A219,【大規模】地域番号⑱!$BD:$BF,2,FALSE)),"",VLOOKUP($A219,【大規模】地域番号⑱!$BD:$BF,2,FALSE))</f>
        <v/>
      </c>
      <c r="D219" s="828" t="str">
        <f>IF(ISERROR(VLOOKUP($A219,【大規模】地域番号⑱!$BD:$BF,3,FALSE)),"",VLOOKUP($A219,【大規模】地域番号⑱!$BD:$BF,3,FALSE))</f>
        <v/>
      </c>
      <c r="E219" s="201">
        <v>1</v>
      </c>
      <c r="F219" s="334"/>
      <c r="G219" s="334"/>
      <c r="H219" s="176"/>
      <c r="I219" s="177"/>
      <c r="J219" s="178"/>
      <c r="K219" s="180"/>
      <c r="L219" s="181"/>
      <c r="M219" s="179"/>
      <c r="N219" s="180"/>
      <c r="O219" s="181"/>
      <c r="P219" s="179"/>
      <c r="Q219" s="180"/>
      <c r="R219" s="182"/>
      <c r="S219" s="183"/>
      <c r="T219" s="257">
        <f t="shared" si="10"/>
        <v>0</v>
      </c>
      <c r="U219" s="356">
        <f>$A$219</f>
        <v>8</v>
      </c>
    </row>
    <row r="220" spans="1:21" ht="18" customHeight="1">
      <c r="A220" s="826"/>
      <c r="B220" s="827"/>
      <c r="C220" s="829"/>
      <c r="D220" s="829"/>
      <c r="E220" s="201">
        <v>2</v>
      </c>
      <c r="F220" s="334"/>
      <c r="G220" s="334"/>
      <c r="H220" s="128"/>
      <c r="I220" s="111"/>
      <c r="J220" s="106"/>
      <c r="K220" s="112"/>
      <c r="L220" s="107"/>
      <c r="M220" s="12"/>
      <c r="N220" s="112"/>
      <c r="O220" s="107"/>
      <c r="P220" s="12"/>
      <c r="Q220" s="112"/>
      <c r="R220" s="31"/>
      <c r="S220" s="115"/>
      <c r="T220" s="93">
        <f t="shared" si="10"/>
        <v>0</v>
      </c>
      <c r="U220" s="356">
        <f t="shared" ref="U220:U248" si="11">$A$219</f>
        <v>8</v>
      </c>
    </row>
    <row r="221" spans="1:21" ht="18" customHeight="1">
      <c r="A221" s="826"/>
      <c r="B221" s="827"/>
      <c r="C221" s="829"/>
      <c r="D221" s="829"/>
      <c r="E221" s="201">
        <v>3</v>
      </c>
      <c r="F221" s="334"/>
      <c r="G221" s="334"/>
      <c r="H221" s="128"/>
      <c r="I221" s="111"/>
      <c r="J221" s="106"/>
      <c r="K221" s="112"/>
      <c r="L221" s="107"/>
      <c r="M221" s="12"/>
      <c r="N221" s="112"/>
      <c r="O221" s="107"/>
      <c r="P221" s="12"/>
      <c r="Q221" s="112"/>
      <c r="R221" s="31"/>
      <c r="S221" s="115"/>
      <c r="T221" s="93">
        <f t="shared" si="10"/>
        <v>0</v>
      </c>
      <c r="U221" s="356">
        <f t="shared" si="11"/>
        <v>8</v>
      </c>
    </row>
    <row r="222" spans="1:21" ht="18" customHeight="1">
      <c r="A222" s="826"/>
      <c r="B222" s="827"/>
      <c r="C222" s="829"/>
      <c r="D222" s="829"/>
      <c r="E222" s="201">
        <v>4</v>
      </c>
      <c r="F222" s="334"/>
      <c r="G222" s="334"/>
      <c r="H222" s="128"/>
      <c r="I222" s="111"/>
      <c r="J222" s="106"/>
      <c r="K222" s="112"/>
      <c r="L222" s="107"/>
      <c r="M222" s="12"/>
      <c r="N222" s="112"/>
      <c r="O222" s="107"/>
      <c r="P222" s="12"/>
      <c r="Q222" s="112"/>
      <c r="R222" s="31"/>
      <c r="S222" s="115"/>
      <c r="T222" s="93">
        <f t="shared" si="10"/>
        <v>0</v>
      </c>
      <c r="U222" s="356">
        <f t="shared" si="11"/>
        <v>8</v>
      </c>
    </row>
    <row r="223" spans="1:21" ht="18" customHeight="1">
      <c r="A223" s="826"/>
      <c r="B223" s="827"/>
      <c r="C223" s="829"/>
      <c r="D223" s="829"/>
      <c r="E223" s="201">
        <v>5</v>
      </c>
      <c r="F223" s="334"/>
      <c r="G223" s="334"/>
      <c r="H223" s="128"/>
      <c r="I223" s="111"/>
      <c r="J223" s="106"/>
      <c r="K223" s="112"/>
      <c r="L223" s="107"/>
      <c r="M223" s="12"/>
      <c r="N223" s="112"/>
      <c r="O223" s="107"/>
      <c r="P223" s="12"/>
      <c r="Q223" s="112"/>
      <c r="R223" s="31"/>
      <c r="S223" s="115"/>
      <c r="T223" s="93">
        <f t="shared" si="10"/>
        <v>0</v>
      </c>
      <c r="U223" s="356">
        <f t="shared" si="11"/>
        <v>8</v>
      </c>
    </row>
    <row r="224" spans="1:21" ht="18" customHeight="1">
      <c r="A224" s="826"/>
      <c r="B224" s="827"/>
      <c r="C224" s="829"/>
      <c r="D224" s="829"/>
      <c r="E224" s="201">
        <v>6</v>
      </c>
      <c r="F224" s="334"/>
      <c r="G224" s="334"/>
      <c r="H224" s="128"/>
      <c r="I224" s="111"/>
      <c r="J224" s="106"/>
      <c r="K224" s="111"/>
      <c r="L224" s="106"/>
      <c r="M224" s="12"/>
      <c r="N224" s="111"/>
      <c r="O224" s="107"/>
      <c r="P224" s="25"/>
      <c r="Q224" s="112"/>
      <c r="R224" s="31"/>
      <c r="S224" s="115"/>
      <c r="T224" s="93">
        <f t="shared" si="10"/>
        <v>0</v>
      </c>
      <c r="U224" s="356">
        <f t="shared" si="11"/>
        <v>8</v>
      </c>
    </row>
    <row r="225" spans="1:21" ht="18" customHeight="1">
      <c r="A225" s="826"/>
      <c r="B225" s="827"/>
      <c r="C225" s="829"/>
      <c r="D225" s="829"/>
      <c r="E225" s="201">
        <v>7</v>
      </c>
      <c r="F225" s="334"/>
      <c r="G225" s="334"/>
      <c r="H225" s="128"/>
      <c r="I225" s="111"/>
      <c r="J225" s="106"/>
      <c r="K225" s="111"/>
      <c r="L225" s="106"/>
      <c r="M225" s="12"/>
      <c r="N225" s="111"/>
      <c r="O225" s="107"/>
      <c r="P225" s="25"/>
      <c r="Q225" s="112"/>
      <c r="R225" s="31"/>
      <c r="S225" s="115"/>
      <c r="T225" s="93">
        <f t="shared" si="10"/>
        <v>0</v>
      </c>
      <c r="U225" s="356">
        <f t="shared" si="11"/>
        <v>8</v>
      </c>
    </row>
    <row r="226" spans="1:21" ht="18" customHeight="1">
      <c r="A226" s="826"/>
      <c r="B226" s="827"/>
      <c r="C226" s="829"/>
      <c r="D226" s="829"/>
      <c r="E226" s="201">
        <v>8</v>
      </c>
      <c r="F226" s="334"/>
      <c r="G226" s="334"/>
      <c r="H226" s="128"/>
      <c r="I226" s="111"/>
      <c r="J226" s="106"/>
      <c r="K226" s="111"/>
      <c r="L226" s="106"/>
      <c r="M226" s="12"/>
      <c r="N226" s="111"/>
      <c r="O226" s="107"/>
      <c r="P226" s="25"/>
      <c r="Q226" s="112"/>
      <c r="R226" s="31"/>
      <c r="S226" s="115"/>
      <c r="T226" s="93">
        <f t="shared" si="10"/>
        <v>0</v>
      </c>
      <c r="U226" s="356">
        <f t="shared" si="11"/>
        <v>8</v>
      </c>
    </row>
    <row r="227" spans="1:21" ht="18" customHeight="1">
      <c r="A227" s="826"/>
      <c r="B227" s="827"/>
      <c r="C227" s="829"/>
      <c r="D227" s="829"/>
      <c r="E227" s="201">
        <v>9</v>
      </c>
      <c r="F227" s="334"/>
      <c r="G227" s="334"/>
      <c r="H227" s="128"/>
      <c r="I227" s="111"/>
      <c r="J227" s="106"/>
      <c r="K227" s="111"/>
      <c r="L227" s="106"/>
      <c r="M227" s="12"/>
      <c r="N227" s="112"/>
      <c r="O227" s="107"/>
      <c r="P227" s="12"/>
      <c r="Q227" s="112"/>
      <c r="R227" s="31"/>
      <c r="S227" s="115"/>
      <c r="T227" s="93">
        <f t="shared" si="10"/>
        <v>0</v>
      </c>
      <c r="U227" s="356">
        <f t="shared" si="11"/>
        <v>8</v>
      </c>
    </row>
    <row r="228" spans="1:21" ht="18" customHeight="1">
      <c r="A228" s="826"/>
      <c r="B228" s="827"/>
      <c r="C228" s="829"/>
      <c r="D228" s="829"/>
      <c r="E228" s="201">
        <v>10</v>
      </c>
      <c r="F228" s="334"/>
      <c r="G228" s="334"/>
      <c r="H228" s="204"/>
      <c r="I228" s="205"/>
      <c r="J228" s="206"/>
      <c r="K228" s="205"/>
      <c r="L228" s="206"/>
      <c r="M228" s="207"/>
      <c r="N228" s="208"/>
      <c r="O228" s="209"/>
      <c r="P228" s="207"/>
      <c r="Q228" s="208"/>
      <c r="R228" s="210"/>
      <c r="S228" s="211"/>
      <c r="T228" s="278">
        <f t="shared" si="10"/>
        <v>0</v>
      </c>
      <c r="U228" s="356">
        <f t="shared" si="11"/>
        <v>8</v>
      </c>
    </row>
    <row r="229" spans="1:21" ht="18" customHeight="1">
      <c r="A229" s="826"/>
      <c r="B229" s="827"/>
      <c r="C229" s="829"/>
      <c r="D229" s="829"/>
      <c r="E229" s="201">
        <v>11</v>
      </c>
      <c r="F229" s="334"/>
      <c r="G229" s="334"/>
      <c r="H229" s="204"/>
      <c r="I229" s="205"/>
      <c r="J229" s="206"/>
      <c r="K229" s="205"/>
      <c r="L229" s="206"/>
      <c r="M229" s="207"/>
      <c r="N229" s="208"/>
      <c r="O229" s="209"/>
      <c r="P229" s="207"/>
      <c r="Q229" s="208"/>
      <c r="R229" s="210"/>
      <c r="S229" s="211"/>
      <c r="T229" s="278">
        <f t="shared" si="10"/>
        <v>0</v>
      </c>
      <c r="U229" s="356">
        <f t="shared" si="11"/>
        <v>8</v>
      </c>
    </row>
    <row r="230" spans="1:21" ht="18" customHeight="1">
      <c r="A230" s="826"/>
      <c r="B230" s="827"/>
      <c r="C230" s="829"/>
      <c r="D230" s="829"/>
      <c r="E230" s="201">
        <v>12</v>
      </c>
      <c r="F230" s="334"/>
      <c r="G230" s="334"/>
      <c r="H230" s="204"/>
      <c r="I230" s="205"/>
      <c r="J230" s="206"/>
      <c r="K230" s="205"/>
      <c r="L230" s="206"/>
      <c r="M230" s="207"/>
      <c r="N230" s="208"/>
      <c r="O230" s="209"/>
      <c r="P230" s="207"/>
      <c r="Q230" s="208"/>
      <c r="R230" s="210"/>
      <c r="S230" s="211"/>
      <c r="T230" s="278">
        <f t="shared" si="10"/>
        <v>0</v>
      </c>
      <c r="U230" s="356">
        <f t="shared" si="11"/>
        <v>8</v>
      </c>
    </row>
    <row r="231" spans="1:21" ht="18" customHeight="1">
      <c r="A231" s="826"/>
      <c r="B231" s="827"/>
      <c r="C231" s="829"/>
      <c r="D231" s="829"/>
      <c r="E231" s="201">
        <v>13</v>
      </c>
      <c r="F231" s="334"/>
      <c r="G231" s="334"/>
      <c r="H231" s="204"/>
      <c r="I231" s="205"/>
      <c r="J231" s="206"/>
      <c r="K231" s="205"/>
      <c r="L231" s="206"/>
      <c r="M231" s="207"/>
      <c r="N231" s="208"/>
      <c r="O231" s="209"/>
      <c r="P231" s="207"/>
      <c r="Q231" s="208"/>
      <c r="R231" s="210"/>
      <c r="S231" s="211"/>
      <c r="T231" s="278">
        <f t="shared" si="10"/>
        <v>0</v>
      </c>
      <c r="U231" s="356">
        <f t="shared" si="11"/>
        <v>8</v>
      </c>
    </row>
    <row r="232" spans="1:21" ht="18" customHeight="1">
      <c r="A232" s="826"/>
      <c r="B232" s="827"/>
      <c r="C232" s="829"/>
      <c r="D232" s="829"/>
      <c r="E232" s="201">
        <v>14</v>
      </c>
      <c r="F232" s="334"/>
      <c r="G232" s="334"/>
      <c r="H232" s="204"/>
      <c r="I232" s="205"/>
      <c r="J232" s="206"/>
      <c r="K232" s="205"/>
      <c r="L232" s="206"/>
      <c r="M232" s="207"/>
      <c r="N232" s="208"/>
      <c r="O232" s="209"/>
      <c r="P232" s="207"/>
      <c r="Q232" s="208"/>
      <c r="R232" s="210"/>
      <c r="S232" s="211"/>
      <c r="T232" s="278">
        <f t="shared" si="10"/>
        <v>0</v>
      </c>
      <c r="U232" s="356">
        <f t="shared" si="11"/>
        <v>8</v>
      </c>
    </row>
    <row r="233" spans="1:21" ht="18" customHeight="1">
      <c r="A233" s="826"/>
      <c r="B233" s="827"/>
      <c r="C233" s="829"/>
      <c r="D233" s="829"/>
      <c r="E233" s="201">
        <v>15</v>
      </c>
      <c r="F233" s="334"/>
      <c r="G233" s="334"/>
      <c r="H233" s="204"/>
      <c r="I233" s="205"/>
      <c r="J233" s="206"/>
      <c r="K233" s="205"/>
      <c r="L233" s="206"/>
      <c r="M233" s="207"/>
      <c r="N233" s="208"/>
      <c r="O233" s="209"/>
      <c r="P233" s="207"/>
      <c r="Q233" s="208"/>
      <c r="R233" s="210"/>
      <c r="S233" s="211"/>
      <c r="T233" s="278">
        <f t="shared" si="10"/>
        <v>0</v>
      </c>
      <c r="U233" s="356">
        <f t="shared" si="11"/>
        <v>8</v>
      </c>
    </row>
    <row r="234" spans="1:21" ht="18" customHeight="1">
      <c r="A234" s="826"/>
      <c r="B234" s="827"/>
      <c r="C234" s="829"/>
      <c r="D234" s="829"/>
      <c r="E234" s="201">
        <v>16</v>
      </c>
      <c r="F234" s="334"/>
      <c r="G234" s="334"/>
      <c r="H234" s="204"/>
      <c r="I234" s="205"/>
      <c r="J234" s="206"/>
      <c r="K234" s="205"/>
      <c r="L234" s="206"/>
      <c r="M234" s="207"/>
      <c r="N234" s="208"/>
      <c r="O234" s="209"/>
      <c r="P234" s="207"/>
      <c r="Q234" s="208"/>
      <c r="R234" s="210"/>
      <c r="S234" s="211"/>
      <c r="T234" s="278">
        <f t="shared" si="10"/>
        <v>0</v>
      </c>
      <c r="U234" s="356">
        <f t="shared" si="11"/>
        <v>8</v>
      </c>
    </row>
    <row r="235" spans="1:21" ht="18" customHeight="1">
      <c r="A235" s="826"/>
      <c r="B235" s="827"/>
      <c r="C235" s="829"/>
      <c r="D235" s="829"/>
      <c r="E235" s="201">
        <v>17</v>
      </c>
      <c r="F235" s="334"/>
      <c r="G235" s="334"/>
      <c r="H235" s="204"/>
      <c r="I235" s="205"/>
      <c r="J235" s="206"/>
      <c r="K235" s="205"/>
      <c r="L235" s="206"/>
      <c r="M235" s="207"/>
      <c r="N235" s="208"/>
      <c r="O235" s="209"/>
      <c r="P235" s="207"/>
      <c r="Q235" s="208"/>
      <c r="R235" s="210"/>
      <c r="S235" s="211"/>
      <c r="T235" s="278">
        <f t="shared" si="10"/>
        <v>0</v>
      </c>
      <c r="U235" s="356">
        <f t="shared" si="11"/>
        <v>8</v>
      </c>
    </row>
    <row r="236" spans="1:21" ht="18" customHeight="1">
      <c r="A236" s="826"/>
      <c r="B236" s="827"/>
      <c r="C236" s="829"/>
      <c r="D236" s="829"/>
      <c r="E236" s="201">
        <v>18</v>
      </c>
      <c r="F236" s="334"/>
      <c r="G236" s="334"/>
      <c r="H236" s="204"/>
      <c r="I236" s="205"/>
      <c r="J236" s="206"/>
      <c r="K236" s="205"/>
      <c r="L236" s="206"/>
      <c r="M236" s="207"/>
      <c r="N236" s="208"/>
      <c r="O236" s="209"/>
      <c r="P236" s="207"/>
      <c r="Q236" s="208"/>
      <c r="R236" s="210"/>
      <c r="S236" s="211"/>
      <c r="T236" s="278">
        <f t="shared" si="10"/>
        <v>0</v>
      </c>
      <c r="U236" s="356">
        <f t="shared" si="11"/>
        <v>8</v>
      </c>
    </row>
    <row r="237" spans="1:21" ht="18" customHeight="1">
      <c r="A237" s="826"/>
      <c r="B237" s="827"/>
      <c r="C237" s="829"/>
      <c r="D237" s="829"/>
      <c r="E237" s="201">
        <v>19</v>
      </c>
      <c r="F237" s="334"/>
      <c r="G237" s="334"/>
      <c r="H237" s="204"/>
      <c r="I237" s="205"/>
      <c r="J237" s="206"/>
      <c r="K237" s="205"/>
      <c r="L237" s="206"/>
      <c r="M237" s="207"/>
      <c r="N237" s="208"/>
      <c r="O237" s="209"/>
      <c r="P237" s="207"/>
      <c r="Q237" s="208"/>
      <c r="R237" s="210"/>
      <c r="S237" s="211"/>
      <c r="T237" s="278">
        <f t="shared" si="10"/>
        <v>0</v>
      </c>
      <c r="U237" s="356">
        <f t="shared" si="11"/>
        <v>8</v>
      </c>
    </row>
    <row r="238" spans="1:21" ht="18" customHeight="1">
      <c r="A238" s="826"/>
      <c r="B238" s="827"/>
      <c r="C238" s="829"/>
      <c r="D238" s="829"/>
      <c r="E238" s="201">
        <v>20</v>
      </c>
      <c r="F238" s="334"/>
      <c r="G238" s="334"/>
      <c r="H238" s="204"/>
      <c r="I238" s="205"/>
      <c r="J238" s="206"/>
      <c r="K238" s="205"/>
      <c r="L238" s="206"/>
      <c r="M238" s="207"/>
      <c r="N238" s="208"/>
      <c r="O238" s="209"/>
      <c r="P238" s="207"/>
      <c r="Q238" s="208"/>
      <c r="R238" s="210"/>
      <c r="S238" s="211"/>
      <c r="T238" s="278">
        <f t="shared" si="10"/>
        <v>0</v>
      </c>
      <c r="U238" s="356">
        <f t="shared" si="11"/>
        <v>8</v>
      </c>
    </row>
    <row r="239" spans="1:21" ht="18" customHeight="1">
      <c r="A239" s="826"/>
      <c r="B239" s="827"/>
      <c r="C239" s="829"/>
      <c r="D239" s="829"/>
      <c r="E239" s="201">
        <v>21</v>
      </c>
      <c r="F239" s="334"/>
      <c r="G239" s="334"/>
      <c r="H239" s="204"/>
      <c r="I239" s="205"/>
      <c r="J239" s="206"/>
      <c r="K239" s="205"/>
      <c r="L239" s="206"/>
      <c r="M239" s="207"/>
      <c r="N239" s="208"/>
      <c r="O239" s="209"/>
      <c r="P239" s="207"/>
      <c r="Q239" s="208"/>
      <c r="R239" s="210"/>
      <c r="S239" s="211"/>
      <c r="T239" s="278">
        <f t="shared" si="10"/>
        <v>0</v>
      </c>
      <c r="U239" s="356">
        <f t="shared" si="11"/>
        <v>8</v>
      </c>
    </row>
    <row r="240" spans="1:21" ht="18" customHeight="1">
      <c r="A240" s="826"/>
      <c r="B240" s="827"/>
      <c r="C240" s="829"/>
      <c r="D240" s="829"/>
      <c r="E240" s="201">
        <v>22</v>
      </c>
      <c r="F240" s="334"/>
      <c r="G240" s="334"/>
      <c r="H240" s="204"/>
      <c r="I240" s="205"/>
      <c r="J240" s="206"/>
      <c r="K240" s="205"/>
      <c r="L240" s="206"/>
      <c r="M240" s="207"/>
      <c r="N240" s="208"/>
      <c r="O240" s="209"/>
      <c r="P240" s="207"/>
      <c r="Q240" s="208"/>
      <c r="R240" s="210"/>
      <c r="S240" s="211"/>
      <c r="T240" s="278">
        <f t="shared" si="10"/>
        <v>0</v>
      </c>
      <c r="U240" s="356">
        <f t="shared" si="11"/>
        <v>8</v>
      </c>
    </row>
    <row r="241" spans="1:21" ht="18" customHeight="1">
      <c r="A241" s="826"/>
      <c r="B241" s="827"/>
      <c r="C241" s="829"/>
      <c r="D241" s="829"/>
      <c r="E241" s="201">
        <v>23</v>
      </c>
      <c r="F241" s="334"/>
      <c r="G241" s="334"/>
      <c r="H241" s="204"/>
      <c r="I241" s="205"/>
      <c r="J241" s="206"/>
      <c r="K241" s="205"/>
      <c r="L241" s="206"/>
      <c r="M241" s="207"/>
      <c r="N241" s="208"/>
      <c r="O241" s="209"/>
      <c r="P241" s="207"/>
      <c r="Q241" s="208"/>
      <c r="R241" s="210"/>
      <c r="S241" s="211"/>
      <c r="T241" s="278">
        <f t="shared" si="10"/>
        <v>0</v>
      </c>
      <c r="U241" s="356">
        <f t="shared" si="11"/>
        <v>8</v>
      </c>
    </row>
    <row r="242" spans="1:21" ht="18" customHeight="1">
      <c r="A242" s="826"/>
      <c r="B242" s="827"/>
      <c r="C242" s="829"/>
      <c r="D242" s="829"/>
      <c r="E242" s="201">
        <v>24</v>
      </c>
      <c r="F242" s="334"/>
      <c r="G242" s="334"/>
      <c r="H242" s="204"/>
      <c r="I242" s="205"/>
      <c r="J242" s="206"/>
      <c r="K242" s="205"/>
      <c r="L242" s="206"/>
      <c r="M242" s="207"/>
      <c r="N242" s="208"/>
      <c r="O242" s="209"/>
      <c r="P242" s="207"/>
      <c r="Q242" s="208"/>
      <c r="R242" s="210"/>
      <c r="S242" s="211"/>
      <c r="T242" s="278">
        <f t="shared" si="10"/>
        <v>0</v>
      </c>
      <c r="U242" s="356">
        <f t="shared" si="11"/>
        <v>8</v>
      </c>
    </row>
    <row r="243" spans="1:21" ht="18" customHeight="1">
      <c r="A243" s="826"/>
      <c r="B243" s="827"/>
      <c r="C243" s="829"/>
      <c r="D243" s="829"/>
      <c r="E243" s="201">
        <v>25</v>
      </c>
      <c r="F243" s="334"/>
      <c r="G243" s="334"/>
      <c r="H243" s="204"/>
      <c r="I243" s="205"/>
      <c r="J243" s="206"/>
      <c r="K243" s="205"/>
      <c r="L243" s="206"/>
      <c r="M243" s="207"/>
      <c r="N243" s="208"/>
      <c r="O243" s="209"/>
      <c r="P243" s="207"/>
      <c r="Q243" s="208"/>
      <c r="R243" s="210"/>
      <c r="S243" s="211"/>
      <c r="T243" s="278">
        <f t="shared" si="10"/>
        <v>0</v>
      </c>
      <c r="U243" s="356">
        <f t="shared" si="11"/>
        <v>8</v>
      </c>
    </row>
    <row r="244" spans="1:21" ht="18" customHeight="1">
      <c r="A244" s="826"/>
      <c r="B244" s="827"/>
      <c r="C244" s="829"/>
      <c r="D244" s="829"/>
      <c r="E244" s="201">
        <v>26</v>
      </c>
      <c r="F244" s="334"/>
      <c r="G244" s="334"/>
      <c r="H244" s="204"/>
      <c r="I244" s="205"/>
      <c r="J244" s="206"/>
      <c r="K244" s="205"/>
      <c r="L244" s="206"/>
      <c r="M244" s="207"/>
      <c r="N244" s="208"/>
      <c r="O244" s="209"/>
      <c r="P244" s="207"/>
      <c r="Q244" s="208"/>
      <c r="R244" s="210"/>
      <c r="S244" s="211"/>
      <c r="T244" s="278">
        <f t="shared" si="10"/>
        <v>0</v>
      </c>
      <c r="U244" s="356">
        <f t="shared" si="11"/>
        <v>8</v>
      </c>
    </row>
    <row r="245" spans="1:21" ht="18" customHeight="1">
      <c r="A245" s="826"/>
      <c r="B245" s="827"/>
      <c r="C245" s="829"/>
      <c r="D245" s="829"/>
      <c r="E245" s="201">
        <v>27</v>
      </c>
      <c r="F245" s="334"/>
      <c r="G245" s="334"/>
      <c r="H245" s="204"/>
      <c r="I245" s="205"/>
      <c r="J245" s="206"/>
      <c r="K245" s="205"/>
      <c r="L245" s="206"/>
      <c r="M245" s="207"/>
      <c r="N245" s="208"/>
      <c r="O245" s="209"/>
      <c r="P245" s="207"/>
      <c r="Q245" s="208"/>
      <c r="R245" s="210"/>
      <c r="S245" s="211"/>
      <c r="T245" s="278">
        <f t="shared" si="10"/>
        <v>0</v>
      </c>
      <c r="U245" s="356">
        <f t="shared" si="11"/>
        <v>8</v>
      </c>
    </row>
    <row r="246" spans="1:21" ht="18" customHeight="1">
      <c r="A246" s="826"/>
      <c r="B246" s="827"/>
      <c r="C246" s="829"/>
      <c r="D246" s="829"/>
      <c r="E246" s="201">
        <v>28</v>
      </c>
      <c r="F246" s="334"/>
      <c r="G246" s="334"/>
      <c r="H246" s="204"/>
      <c r="I246" s="205"/>
      <c r="J246" s="206"/>
      <c r="K246" s="205"/>
      <c r="L246" s="206"/>
      <c r="M246" s="207"/>
      <c r="N246" s="208"/>
      <c r="O246" s="209"/>
      <c r="P246" s="207"/>
      <c r="Q246" s="208"/>
      <c r="R246" s="210"/>
      <c r="S246" s="211"/>
      <c r="T246" s="278">
        <f t="shared" si="10"/>
        <v>0</v>
      </c>
      <c r="U246" s="356">
        <f t="shared" si="11"/>
        <v>8</v>
      </c>
    </row>
    <row r="247" spans="1:21" ht="18" customHeight="1">
      <c r="A247" s="826"/>
      <c r="B247" s="827"/>
      <c r="C247" s="829"/>
      <c r="D247" s="829"/>
      <c r="E247" s="201">
        <v>29</v>
      </c>
      <c r="F247" s="334"/>
      <c r="G247" s="334"/>
      <c r="H247" s="204"/>
      <c r="I247" s="205"/>
      <c r="J247" s="206"/>
      <c r="K247" s="205"/>
      <c r="L247" s="206"/>
      <c r="M247" s="207"/>
      <c r="N247" s="208"/>
      <c r="O247" s="209"/>
      <c r="P247" s="207"/>
      <c r="Q247" s="208"/>
      <c r="R247" s="210"/>
      <c r="S247" s="211"/>
      <c r="T247" s="278">
        <f t="shared" si="10"/>
        <v>0</v>
      </c>
      <c r="U247" s="356">
        <f t="shared" si="11"/>
        <v>8</v>
      </c>
    </row>
    <row r="248" spans="1:21" ht="18" customHeight="1">
      <c r="A248" s="834"/>
      <c r="B248" s="835"/>
      <c r="C248" s="829"/>
      <c r="D248" s="829"/>
      <c r="E248" s="277">
        <v>30</v>
      </c>
      <c r="F248" s="375"/>
      <c r="G248" s="375"/>
      <c r="H248" s="134"/>
      <c r="I248" s="135"/>
      <c r="J248" s="212"/>
      <c r="K248" s="135"/>
      <c r="L248" s="212"/>
      <c r="M248" s="27"/>
      <c r="N248" s="120"/>
      <c r="O248" s="109"/>
      <c r="P248" s="27"/>
      <c r="Q248" s="120"/>
      <c r="R248" s="32"/>
      <c r="S248" s="122"/>
      <c r="T248" s="136">
        <f t="shared" si="10"/>
        <v>0</v>
      </c>
      <c r="U248" s="356">
        <f t="shared" si="11"/>
        <v>8</v>
      </c>
    </row>
    <row r="249" spans="1:21" ht="18" customHeight="1">
      <c r="A249" s="824">
        <v>9</v>
      </c>
      <c r="B249" s="825"/>
      <c r="C249" s="828" t="str">
        <f>IF(ISERROR(VLOOKUP($A249,【大規模】地域番号⑱!$BD:$BF,2,FALSE)),"",VLOOKUP($A249,【大規模】地域番号⑱!$BD:$BF,2,FALSE))</f>
        <v/>
      </c>
      <c r="D249" s="828" t="str">
        <f>IF(ISERROR(VLOOKUP($A249,【大規模】地域番号⑱!$BD:$BF,3,FALSE)),"",VLOOKUP($A249,【大規模】地域番号⑱!$BD:$BF,3,FALSE))</f>
        <v/>
      </c>
      <c r="E249" s="201">
        <v>1</v>
      </c>
      <c r="F249" s="334"/>
      <c r="G249" s="334"/>
      <c r="H249" s="176"/>
      <c r="I249" s="177"/>
      <c r="J249" s="178"/>
      <c r="K249" s="180"/>
      <c r="L249" s="181"/>
      <c r="M249" s="179"/>
      <c r="N249" s="180"/>
      <c r="O249" s="181"/>
      <c r="P249" s="179"/>
      <c r="Q249" s="180"/>
      <c r="R249" s="182"/>
      <c r="S249" s="183"/>
      <c r="T249" s="257">
        <f t="shared" si="10"/>
        <v>0</v>
      </c>
      <c r="U249" s="356">
        <f>$A$249</f>
        <v>9</v>
      </c>
    </row>
    <row r="250" spans="1:21" ht="18" customHeight="1">
      <c r="A250" s="826"/>
      <c r="B250" s="827"/>
      <c r="C250" s="829"/>
      <c r="D250" s="829"/>
      <c r="E250" s="201">
        <v>2</v>
      </c>
      <c r="F250" s="334"/>
      <c r="G250" s="334"/>
      <c r="H250" s="128"/>
      <c r="I250" s="111"/>
      <c r="J250" s="106"/>
      <c r="K250" s="112"/>
      <c r="L250" s="107"/>
      <c r="M250" s="12"/>
      <c r="N250" s="112"/>
      <c r="O250" s="107"/>
      <c r="P250" s="12"/>
      <c r="Q250" s="112"/>
      <c r="R250" s="31"/>
      <c r="S250" s="115"/>
      <c r="T250" s="93">
        <f t="shared" si="10"/>
        <v>0</v>
      </c>
      <c r="U250" s="356">
        <f t="shared" ref="U250:U278" si="12">$A$249</f>
        <v>9</v>
      </c>
    </row>
    <row r="251" spans="1:21" ht="18" customHeight="1">
      <c r="A251" s="826"/>
      <c r="B251" s="827"/>
      <c r="C251" s="829"/>
      <c r="D251" s="829"/>
      <c r="E251" s="201">
        <v>3</v>
      </c>
      <c r="F251" s="334"/>
      <c r="G251" s="334"/>
      <c r="H251" s="128"/>
      <c r="I251" s="111"/>
      <c r="J251" s="106"/>
      <c r="K251" s="112"/>
      <c r="L251" s="107"/>
      <c r="M251" s="12"/>
      <c r="N251" s="112"/>
      <c r="O251" s="107"/>
      <c r="P251" s="12"/>
      <c r="Q251" s="112"/>
      <c r="R251" s="31"/>
      <c r="S251" s="115"/>
      <c r="T251" s="93">
        <f t="shared" si="10"/>
        <v>0</v>
      </c>
      <c r="U251" s="356">
        <f t="shared" si="12"/>
        <v>9</v>
      </c>
    </row>
    <row r="252" spans="1:21" ht="18" customHeight="1">
      <c r="A252" s="826"/>
      <c r="B252" s="827"/>
      <c r="C252" s="829"/>
      <c r="D252" s="829"/>
      <c r="E252" s="201">
        <v>4</v>
      </c>
      <c r="F252" s="334"/>
      <c r="G252" s="334"/>
      <c r="H252" s="128"/>
      <c r="I252" s="111"/>
      <c r="J252" s="106"/>
      <c r="K252" s="112"/>
      <c r="L252" s="107"/>
      <c r="M252" s="12"/>
      <c r="N252" s="112"/>
      <c r="O252" s="107"/>
      <c r="P252" s="12"/>
      <c r="Q252" s="112"/>
      <c r="R252" s="31"/>
      <c r="S252" s="115"/>
      <c r="T252" s="93">
        <f t="shared" si="10"/>
        <v>0</v>
      </c>
      <c r="U252" s="356">
        <f t="shared" si="12"/>
        <v>9</v>
      </c>
    </row>
    <row r="253" spans="1:21" ht="18" customHeight="1">
      <c r="A253" s="826"/>
      <c r="B253" s="827"/>
      <c r="C253" s="829"/>
      <c r="D253" s="829"/>
      <c r="E253" s="201">
        <v>5</v>
      </c>
      <c r="F253" s="334"/>
      <c r="G253" s="334"/>
      <c r="H253" s="128"/>
      <c r="I253" s="111"/>
      <c r="J253" s="106"/>
      <c r="K253" s="112"/>
      <c r="L253" s="107"/>
      <c r="M253" s="12"/>
      <c r="N253" s="112"/>
      <c r="O253" s="107"/>
      <c r="P253" s="12"/>
      <c r="Q253" s="112"/>
      <c r="R253" s="31"/>
      <c r="S253" s="115"/>
      <c r="T253" s="93">
        <f t="shared" si="10"/>
        <v>0</v>
      </c>
      <c r="U253" s="356">
        <f t="shared" si="12"/>
        <v>9</v>
      </c>
    </row>
    <row r="254" spans="1:21" ht="18" customHeight="1">
      <c r="A254" s="826"/>
      <c r="B254" s="827"/>
      <c r="C254" s="829"/>
      <c r="D254" s="829"/>
      <c r="E254" s="201">
        <v>6</v>
      </c>
      <c r="F254" s="334"/>
      <c r="G254" s="334"/>
      <c r="H254" s="128"/>
      <c r="I254" s="111"/>
      <c r="J254" s="106"/>
      <c r="K254" s="111"/>
      <c r="L254" s="106"/>
      <c r="M254" s="12"/>
      <c r="N254" s="111"/>
      <c r="O254" s="107"/>
      <c r="P254" s="25"/>
      <c r="Q254" s="112"/>
      <c r="R254" s="31"/>
      <c r="S254" s="115"/>
      <c r="T254" s="93">
        <f t="shared" si="10"/>
        <v>0</v>
      </c>
      <c r="U254" s="356">
        <f t="shared" si="12"/>
        <v>9</v>
      </c>
    </row>
    <row r="255" spans="1:21" ht="18" customHeight="1">
      <c r="A255" s="826"/>
      <c r="B255" s="827"/>
      <c r="C255" s="829"/>
      <c r="D255" s="829"/>
      <c r="E255" s="201">
        <v>7</v>
      </c>
      <c r="F255" s="334"/>
      <c r="G255" s="334"/>
      <c r="H255" s="128"/>
      <c r="I255" s="111"/>
      <c r="J255" s="106"/>
      <c r="K255" s="111"/>
      <c r="L255" s="106"/>
      <c r="M255" s="12"/>
      <c r="N255" s="111"/>
      <c r="O255" s="107"/>
      <c r="P255" s="25"/>
      <c r="Q255" s="112"/>
      <c r="R255" s="31"/>
      <c r="S255" s="115"/>
      <c r="T255" s="93">
        <f t="shared" si="10"/>
        <v>0</v>
      </c>
      <c r="U255" s="356">
        <f t="shared" si="12"/>
        <v>9</v>
      </c>
    </row>
    <row r="256" spans="1:21" ht="18" customHeight="1">
      <c r="A256" s="826"/>
      <c r="B256" s="827"/>
      <c r="C256" s="829"/>
      <c r="D256" s="829"/>
      <c r="E256" s="201">
        <v>8</v>
      </c>
      <c r="F256" s="334"/>
      <c r="G256" s="334"/>
      <c r="H256" s="128"/>
      <c r="I256" s="111"/>
      <c r="J256" s="106"/>
      <c r="K256" s="111"/>
      <c r="L256" s="106"/>
      <c r="M256" s="12"/>
      <c r="N256" s="111"/>
      <c r="O256" s="107"/>
      <c r="P256" s="25"/>
      <c r="Q256" s="112"/>
      <c r="R256" s="31"/>
      <c r="S256" s="115"/>
      <c r="T256" s="93">
        <f t="shared" si="10"/>
        <v>0</v>
      </c>
      <c r="U256" s="356">
        <f t="shared" si="12"/>
        <v>9</v>
      </c>
    </row>
    <row r="257" spans="1:21" ht="18" customHeight="1">
      <c r="A257" s="826"/>
      <c r="B257" s="827"/>
      <c r="C257" s="829"/>
      <c r="D257" s="829"/>
      <c r="E257" s="201">
        <v>9</v>
      </c>
      <c r="F257" s="334"/>
      <c r="G257" s="334"/>
      <c r="H257" s="128"/>
      <c r="I257" s="111"/>
      <c r="J257" s="106"/>
      <c r="K257" s="111"/>
      <c r="L257" s="106"/>
      <c r="M257" s="12"/>
      <c r="N257" s="112"/>
      <c r="O257" s="107"/>
      <c r="P257" s="12"/>
      <c r="Q257" s="112"/>
      <c r="R257" s="31"/>
      <c r="S257" s="115"/>
      <c r="T257" s="93">
        <f t="shared" si="10"/>
        <v>0</v>
      </c>
      <c r="U257" s="356">
        <f t="shared" si="12"/>
        <v>9</v>
      </c>
    </row>
    <row r="258" spans="1:21" ht="18" customHeight="1">
      <c r="A258" s="826"/>
      <c r="B258" s="827"/>
      <c r="C258" s="829"/>
      <c r="D258" s="829"/>
      <c r="E258" s="201">
        <v>10</v>
      </c>
      <c r="F258" s="334"/>
      <c r="G258" s="334"/>
      <c r="H258" s="204"/>
      <c r="I258" s="205"/>
      <c r="J258" s="206"/>
      <c r="K258" s="205"/>
      <c r="L258" s="206"/>
      <c r="M258" s="207"/>
      <c r="N258" s="208"/>
      <c r="O258" s="209"/>
      <c r="P258" s="207"/>
      <c r="Q258" s="208"/>
      <c r="R258" s="210"/>
      <c r="S258" s="211"/>
      <c r="T258" s="278">
        <f t="shared" si="10"/>
        <v>0</v>
      </c>
      <c r="U258" s="356">
        <f t="shared" si="12"/>
        <v>9</v>
      </c>
    </row>
    <row r="259" spans="1:21" ht="18" customHeight="1">
      <c r="A259" s="826"/>
      <c r="B259" s="827"/>
      <c r="C259" s="829"/>
      <c r="D259" s="829"/>
      <c r="E259" s="201">
        <v>11</v>
      </c>
      <c r="F259" s="334"/>
      <c r="G259" s="334"/>
      <c r="H259" s="204"/>
      <c r="I259" s="205"/>
      <c r="J259" s="206"/>
      <c r="K259" s="205"/>
      <c r="L259" s="206"/>
      <c r="M259" s="207"/>
      <c r="N259" s="208"/>
      <c r="O259" s="209"/>
      <c r="P259" s="207"/>
      <c r="Q259" s="208"/>
      <c r="R259" s="210"/>
      <c r="S259" s="211"/>
      <c r="T259" s="278">
        <f t="shared" si="10"/>
        <v>0</v>
      </c>
      <c r="U259" s="356">
        <f t="shared" si="12"/>
        <v>9</v>
      </c>
    </row>
    <row r="260" spans="1:21" ht="18" customHeight="1">
      <c r="A260" s="826"/>
      <c r="B260" s="827"/>
      <c r="C260" s="829"/>
      <c r="D260" s="829"/>
      <c r="E260" s="201">
        <v>12</v>
      </c>
      <c r="F260" s="334"/>
      <c r="G260" s="334"/>
      <c r="H260" s="204"/>
      <c r="I260" s="205"/>
      <c r="J260" s="206"/>
      <c r="K260" s="205"/>
      <c r="L260" s="206"/>
      <c r="M260" s="207"/>
      <c r="N260" s="208"/>
      <c r="O260" s="209"/>
      <c r="P260" s="207"/>
      <c r="Q260" s="208"/>
      <c r="R260" s="210"/>
      <c r="S260" s="211"/>
      <c r="T260" s="278">
        <f t="shared" si="10"/>
        <v>0</v>
      </c>
      <c r="U260" s="356">
        <f t="shared" si="12"/>
        <v>9</v>
      </c>
    </row>
    <row r="261" spans="1:21" ht="18" customHeight="1">
      <c r="A261" s="826"/>
      <c r="B261" s="827"/>
      <c r="C261" s="829"/>
      <c r="D261" s="829"/>
      <c r="E261" s="201">
        <v>13</v>
      </c>
      <c r="F261" s="334"/>
      <c r="G261" s="334"/>
      <c r="H261" s="204"/>
      <c r="I261" s="205"/>
      <c r="J261" s="206"/>
      <c r="K261" s="205"/>
      <c r="L261" s="206"/>
      <c r="M261" s="207"/>
      <c r="N261" s="208"/>
      <c r="O261" s="209"/>
      <c r="P261" s="207"/>
      <c r="Q261" s="208"/>
      <c r="R261" s="210"/>
      <c r="S261" s="211"/>
      <c r="T261" s="278">
        <f t="shared" si="10"/>
        <v>0</v>
      </c>
      <c r="U261" s="356">
        <f t="shared" si="12"/>
        <v>9</v>
      </c>
    </row>
    <row r="262" spans="1:21" ht="18" customHeight="1">
      <c r="A262" s="826"/>
      <c r="B262" s="827"/>
      <c r="C262" s="829"/>
      <c r="D262" s="829"/>
      <c r="E262" s="201">
        <v>14</v>
      </c>
      <c r="F262" s="334"/>
      <c r="G262" s="334"/>
      <c r="H262" s="204"/>
      <c r="I262" s="205"/>
      <c r="J262" s="206"/>
      <c r="K262" s="205"/>
      <c r="L262" s="206"/>
      <c r="M262" s="207"/>
      <c r="N262" s="208"/>
      <c r="O262" s="209"/>
      <c r="P262" s="207"/>
      <c r="Q262" s="208"/>
      <c r="R262" s="210"/>
      <c r="S262" s="211"/>
      <c r="T262" s="278">
        <f t="shared" si="10"/>
        <v>0</v>
      </c>
      <c r="U262" s="356">
        <f t="shared" si="12"/>
        <v>9</v>
      </c>
    </row>
    <row r="263" spans="1:21" ht="18" customHeight="1">
      <c r="A263" s="826"/>
      <c r="B263" s="827"/>
      <c r="C263" s="829"/>
      <c r="D263" s="829"/>
      <c r="E263" s="201">
        <v>15</v>
      </c>
      <c r="F263" s="334"/>
      <c r="G263" s="334"/>
      <c r="H263" s="204"/>
      <c r="I263" s="205"/>
      <c r="J263" s="206"/>
      <c r="K263" s="205"/>
      <c r="L263" s="206"/>
      <c r="M263" s="207"/>
      <c r="N263" s="208"/>
      <c r="O263" s="209"/>
      <c r="P263" s="207"/>
      <c r="Q263" s="208"/>
      <c r="R263" s="210"/>
      <c r="S263" s="211"/>
      <c r="T263" s="278">
        <f t="shared" si="10"/>
        <v>0</v>
      </c>
      <c r="U263" s="356">
        <f t="shared" si="12"/>
        <v>9</v>
      </c>
    </row>
    <row r="264" spans="1:21" ht="18" customHeight="1">
      <c r="A264" s="826"/>
      <c r="B264" s="827"/>
      <c r="C264" s="829"/>
      <c r="D264" s="829"/>
      <c r="E264" s="201">
        <v>16</v>
      </c>
      <c r="F264" s="334"/>
      <c r="G264" s="334"/>
      <c r="H264" s="204"/>
      <c r="I264" s="205"/>
      <c r="J264" s="206"/>
      <c r="K264" s="205"/>
      <c r="L264" s="206"/>
      <c r="M264" s="207"/>
      <c r="N264" s="208"/>
      <c r="O264" s="209"/>
      <c r="P264" s="207"/>
      <c r="Q264" s="208"/>
      <c r="R264" s="210"/>
      <c r="S264" s="211"/>
      <c r="T264" s="278">
        <f t="shared" si="10"/>
        <v>0</v>
      </c>
      <c r="U264" s="356">
        <f t="shared" si="12"/>
        <v>9</v>
      </c>
    </row>
    <row r="265" spans="1:21" ht="18" customHeight="1">
      <c r="A265" s="826"/>
      <c r="B265" s="827"/>
      <c r="C265" s="829"/>
      <c r="D265" s="829"/>
      <c r="E265" s="201">
        <v>17</v>
      </c>
      <c r="F265" s="334"/>
      <c r="G265" s="334"/>
      <c r="H265" s="204"/>
      <c r="I265" s="205"/>
      <c r="J265" s="206"/>
      <c r="K265" s="205"/>
      <c r="L265" s="206"/>
      <c r="M265" s="207"/>
      <c r="N265" s="208"/>
      <c r="O265" s="209"/>
      <c r="P265" s="207"/>
      <c r="Q265" s="208"/>
      <c r="R265" s="210"/>
      <c r="S265" s="211"/>
      <c r="T265" s="278">
        <f t="shared" ref="T265:T328" si="13">IF(J265="",0,INT(SUM(PRODUCT(J265,L265,O265),R265)))</f>
        <v>0</v>
      </c>
      <c r="U265" s="356">
        <f t="shared" si="12"/>
        <v>9</v>
      </c>
    </row>
    <row r="266" spans="1:21" ht="18" customHeight="1">
      <c r="A266" s="826"/>
      <c r="B266" s="827"/>
      <c r="C266" s="829"/>
      <c r="D266" s="829"/>
      <c r="E266" s="201">
        <v>18</v>
      </c>
      <c r="F266" s="334"/>
      <c r="G266" s="334"/>
      <c r="H266" s="204"/>
      <c r="I266" s="205"/>
      <c r="J266" s="206"/>
      <c r="K266" s="205"/>
      <c r="L266" s="206"/>
      <c r="M266" s="207"/>
      <c r="N266" s="208"/>
      <c r="O266" s="209"/>
      <c r="P266" s="207"/>
      <c r="Q266" s="208"/>
      <c r="R266" s="210"/>
      <c r="S266" s="211"/>
      <c r="T266" s="278">
        <f t="shared" si="13"/>
        <v>0</v>
      </c>
      <c r="U266" s="356">
        <f t="shared" si="12"/>
        <v>9</v>
      </c>
    </row>
    <row r="267" spans="1:21" ht="18" customHeight="1">
      <c r="A267" s="826"/>
      <c r="B267" s="827"/>
      <c r="C267" s="829"/>
      <c r="D267" s="829"/>
      <c r="E267" s="201">
        <v>19</v>
      </c>
      <c r="F267" s="334"/>
      <c r="G267" s="334"/>
      <c r="H267" s="204"/>
      <c r="I267" s="205"/>
      <c r="J267" s="206"/>
      <c r="K267" s="205"/>
      <c r="L267" s="206"/>
      <c r="M267" s="207"/>
      <c r="N267" s="208"/>
      <c r="O267" s="209"/>
      <c r="P267" s="207"/>
      <c r="Q267" s="208"/>
      <c r="R267" s="210"/>
      <c r="S267" s="211"/>
      <c r="T267" s="278">
        <f t="shared" si="13"/>
        <v>0</v>
      </c>
      <c r="U267" s="356">
        <f t="shared" si="12"/>
        <v>9</v>
      </c>
    </row>
    <row r="268" spans="1:21" ht="18" customHeight="1">
      <c r="A268" s="826"/>
      <c r="B268" s="827"/>
      <c r="C268" s="829"/>
      <c r="D268" s="829"/>
      <c r="E268" s="201">
        <v>20</v>
      </c>
      <c r="F268" s="334"/>
      <c r="G268" s="334"/>
      <c r="H268" s="204"/>
      <c r="I268" s="205"/>
      <c r="J268" s="206"/>
      <c r="K268" s="205"/>
      <c r="L268" s="206"/>
      <c r="M268" s="207"/>
      <c r="N268" s="208"/>
      <c r="O268" s="209"/>
      <c r="P268" s="207"/>
      <c r="Q268" s="208"/>
      <c r="R268" s="210"/>
      <c r="S268" s="211"/>
      <c r="T268" s="278">
        <f t="shared" si="13"/>
        <v>0</v>
      </c>
      <c r="U268" s="356">
        <f t="shared" si="12"/>
        <v>9</v>
      </c>
    </row>
    <row r="269" spans="1:21" ht="18" customHeight="1">
      <c r="A269" s="826"/>
      <c r="B269" s="827"/>
      <c r="C269" s="829"/>
      <c r="D269" s="829"/>
      <c r="E269" s="201">
        <v>21</v>
      </c>
      <c r="F269" s="334"/>
      <c r="G269" s="334"/>
      <c r="H269" s="204"/>
      <c r="I269" s="205"/>
      <c r="J269" s="206"/>
      <c r="K269" s="205"/>
      <c r="L269" s="206"/>
      <c r="M269" s="207"/>
      <c r="N269" s="208"/>
      <c r="O269" s="209"/>
      <c r="P269" s="207"/>
      <c r="Q269" s="208"/>
      <c r="R269" s="210"/>
      <c r="S269" s="211"/>
      <c r="T269" s="278">
        <f t="shared" si="13"/>
        <v>0</v>
      </c>
      <c r="U269" s="356">
        <f t="shared" si="12"/>
        <v>9</v>
      </c>
    </row>
    <row r="270" spans="1:21" ht="18" customHeight="1">
      <c r="A270" s="826"/>
      <c r="B270" s="827"/>
      <c r="C270" s="829"/>
      <c r="D270" s="829"/>
      <c r="E270" s="201">
        <v>22</v>
      </c>
      <c r="F270" s="334"/>
      <c r="G270" s="334"/>
      <c r="H270" s="204"/>
      <c r="I270" s="205"/>
      <c r="J270" s="206"/>
      <c r="K270" s="205"/>
      <c r="L270" s="206"/>
      <c r="M270" s="207"/>
      <c r="N270" s="208"/>
      <c r="O270" s="209"/>
      <c r="P270" s="207"/>
      <c r="Q270" s="208"/>
      <c r="R270" s="210"/>
      <c r="S270" s="211"/>
      <c r="T270" s="278">
        <f t="shared" si="13"/>
        <v>0</v>
      </c>
      <c r="U270" s="356">
        <f t="shared" si="12"/>
        <v>9</v>
      </c>
    </row>
    <row r="271" spans="1:21" ht="18" customHeight="1">
      <c r="A271" s="826"/>
      <c r="B271" s="827"/>
      <c r="C271" s="829"/>
      <c r="D271" s="829"/>
      <c r="E271" s="201">
        <v>23</v>
      </c>
      <c r="F271" s="334"/>
      <c r="G271" s="334"/>
      <c r="H271" s="204"/>
      <c r="I271" s="205"/>
      <c r="J271" s="206"/>
      <c r="K271" s="205"/>
      <c r="L271" s="206"/>
      <c r="M271" s="207"/>
      <c r="N271" s="208"/>
      <c r="O271" s="209"/>
      <c r="P271" s="207"/>
      <c r="Q271" s="208"/>
      <c r="R271" s="210"/>
      <c r="S271" s="211"/>
      <c r="T271" s="278">
        <f t="shared" si="13"/>
        <v>0</v>
      </c>
      <c r="U271" s="356">
        <f t="shared" si="12"/>
        <v>9</v>
      </c>
    </row>
    <row r="272" spans="1:21" ht="18" customHeight="1">
      <c r="A272" s="826"/>
      <c r="B272" s="827"/>
      <c r="C272" s="829"/>
      <c r="D272" s="829"/>
      <c r="E272" s="201">
        <v>24</v>
      </c>
      <c r="F272" s="334"/>
      <c r="G272" s="334"/>
      <c r="H272" s="204"/>
      <c r="I272" s="205"/>
      <c r="J272" s="206"/>
      <c r="K272" s="205"/>
      <c r="L272" s="206"/>
      <c r="M272" s="207"/>
      <c r="N272" s="208"/>
      <c r="O272" s="209"/>
      <c r="P272" s="207"/>
      <c r="Q272" s="208"/>
      <c r="R272" s="210"/>
      <c r="S272" s="211"/>
      <c r="T272" s="278">
        <f t="shared" si="13"/>
        <v>0</v>
      </c>
      <c r="U272" s="356">
        <f t="shared" si="12"/>
        <v>9</v>
      </c>
    </row>
    <row r="273" spans="1:21" ht="18" customHeight="1">
      <c r="A273" s="826"/>
      <c r="B273" s="827"/>
      <c r="C273" s="829"/>
      <c r="D273" s="829"/>
      <c r="E273" s="201">
        <v>25</v>
      </c>
      <c r="F273" s="334"/>
      <c r="G273" s="334"/>
      <c r="H273" s="204"/>
      <c r="I273" s="205"/>
      <c r="J273" s="206"/>
      <c r="K273" s="205"/>
      <c r="L273" s="206"/>
      <c r="M273" s="207"/>
      <c r="N273" s="208"/>
      <c r="O273" s="209"/>
      <c r="P273" s="207"/>
      <c r="Q273" s="208"/>
      <c r="R273" s="210"/>
      <c r="S273" s="211"/>
      <c r="T273" s="278">
        <f t="shared" si="13"/>
        <v>0</v>
      </c>
      <c r="U273" s="356">
        <f t="shared" si="12"/>
        <v>9</v>
      </c>
    </row>
    <row r="274" spans="1:21" ht="18" customHeight="1">
      <c r="A274" s="826"/>
      <c r="B274" s="827"/>
      <c r="C274" s="829"/>
      <c r="D274" s="829"/>
      <c r="E274" s="201">
        <v>26</v>
      </c>
      <c r="F274" s="334"/>
      <c r="G274" s="334"/>
      <c r="H274" s="204"/>
      <c r="I274" s="205"/>
      <c r="J274" s="206"/>
      <c r="K274" s="205"/>
      <c r="L274" s="206"/>
      <c r="M274" s="207"/>
      <c r="N274" s="208"/>
      <c r="O274" s="209"/>
      <c r="P274" s="207"/>
      <c r="Q274" s="208"/>
      <c r="R274" s="210"/>
      <c r="S274" s="211"/>
      <c r="T274" s="278">
        <f t="shared" si="13"/>
        <v>0</v>
      </c>
      <c r="U274" s="356">
        <f t="shared" si="12"/>
        <v>9</v>
      </c>
    </row>
    <row r="275" spans="1:21" ht="18" customHeight="1">
      <c r="A275" s="826"/>
      <c r="B275" s="827"/>
      <c r="C275" s="829"/>
      <c r="D275" s="829"/>
      <c r="E275" s="201">
        <v>27</v>
      </c>
      <c r="F275" s="334"/>
      <c r="G275" s="334"/>
      <c r="H275" s="204"/>
      <c r="I275" s="205"/>
      <c r="J275" s="206"/>
      <c r="K275" s="205"/>
      <c r="L275" s="206"/>
      <c r="M275" s="207"/>
      <c r="N275" s="208"/>
      <c r="O275" s="209"/>
      <c r="P275" s="207"/>
      <c r="Q275" s="208"/>
      <c r="R275" s="210"/>
      <c r="S275" s="211"/>
      <c r="T275" s="278">
        <f t="shared" si="13"/>
        <v>0</v>
      </c>
      <c r="U275" s="356">
        <f t="shared" si="12"/>
        <v>9</v>
      </c>
    </row>
    <row r="276" spans="1:21" ht="18" customHeight="1">
      <c r="A276" s="826"/>
      <c r="B276" s="827"/>
      <c r="C276" s="829"/>
      <c r="D276" s="829"/>
      <c r="E276" s="201">
        <v>28</v>
      </c>
      <c r="F276" s="334"/>
      <c r="G276" s="334"/>
      <c r="H276" s="204"/>
      <c r="I276" s="205"/>
      <c r="J276" s="206"/>
      <c r="K276" s="205"/>
      <c r="L276" s="206"/>
      <c r="M276" s="207"/>
      <c r="N276" s="208"/>
      <c r="O276" s="209"/>
      <c r="P276" s="207"/>
      <c r="Q276" s="208"/>
      <c r="R276" s="210"/>
      <c r="S276" s="211"/>
      <c r="T276" s="278">
        <f t="shared" si="13"/>
        <v>0</v>
      </c>
      <c r="U276" s="356">
        <f t="shared" si="12"/>
        <v>9</v>
      </c>
    </row>
    <row r="277" spans="1:21" ht="18" customHeight="1">
      <c r="A277" s="826"/>
      <c r="B277" s="827"/>
      <c r="C277" s="829"/>
      <c r="D277" s="829"/>
      <c r="E277" s="201">
        <v>29</v>
      </c>
      <c r="F277" s="334"/>
      <c r="G277" s="334"/>
      <c r="H277" s="204"/>
      <c r="I277" s="205"/>
      <c r="J277" s="206"/>
      <c r="K277" s="205"/>
      <c r="L277" s="206"/>
      <c r="M277" s="207"/>
      <c r="N277" s="208"/>
      <c r="O277" s="209"/>
      <c r="P277" s="207"/>
      <c r="Q277" s="208"/>
      <c r="R277" s="210"/>
      <c r="S277" s="211"/>
      <c r="T277" s="278">
        <f t="shared" si="13"/>
        <v>0</v>
      </c>
      <c r="U277" s="356">
        <f t="shared" si="12"/>
        <v>9</v>
      </c>
    </row>
    <row r="278" spans="1:21" ht="18" customHeight="1">
      <c r="A278" s="834"/>
      <c r="B278" s="835"/>
      <c r="C278" s="829"/>
      <c r="D278" s="829"/>
      <c r="E278" s="277">
        <v>30</v>
      </c>
      <c r="F278" s="375"/>
      <c r="G278" s="375"/>
      <c r="H278" s="134"/>
      <c r="I278" s="135"/>
      <c r="J278" s="212"/>
      <c r="K278" s="135"/>
      <c r="L278" s="212"/>
      <c r="M278" s="27"/>
      <c r="N278" s="120"/>
      <c r="O278" s="109"/>
      <c r="P278" s="27"/>
      <c r="Q278" s="120"/>
      <c r="R278" s="32"/>
      <c r="S278" s="122"/>
      <c r="T278" s="136">
        <f t="shared" si="13"/>
        <v>0</v>
      </c>
      <c r="U278" s="356">
        <f t="shared" si="12"/>
        <v>9</v>
      </c>
    </row>
    <row r="279" spans="1:21" ht="18" customHeight="1">
      <c r="A279" s="824">
        <v>10</v>
      </c>
      <c r="B279" s="825"/>
      <c r="C279" s="828" t="str">
        <f>IF(ISERROR(VLOOKUP($A279,【大規模】地域番号⑱!$BD:$BF,2,FALSE)),"",VLOOKUP($A279,【大規模】地域番号⑱!$BD:$BF,2,FALSE))</f>
        <v/>
      </c>
      <c r="D279" s="828" t="str">
        <f>IF(ISERROR(VLOOKUP($A279,【大規模】地域番号⑱!$BD:$BF,3,FALSE)),"",VLOOKUP($A279,【大規模】地域番号⑱!$BD:$BF,3,FALSE))</f>
        <v/>
      </c>
      <c r="E279" s="201">
        <v>1</v>
      </c>
      <c r="F279" s="334"/>
      <c r="G279" s="334"/>
      <c r="H279" s="176"/>
      <c r="I279" s="177"/>
      <c r="J279" s="178"/>
      <c r="K279" s="180"/>
      <c r="L279" s="181"/>
      <c r="M279" s="179"/>
      <c r="N279" s="180"/>
      <c r="O279" s="181"/>
      <c r="P279" s="179"/>
      <c r="Q279" s="180"/>
      <c r="R279" s="182"/>
      <c r="S279" s="183"/>
      <c r="T279" s="257">
        <f t="shared" si="13"/>
        <v>0</v>
      </c>
      <c r="U279" s="356">
        <f>$A$279</f>
        <v>10</v>
      </c>
    </row>
    <row r="280" spans="1:21" ht="18" customHeight="1">
      <c r="A280" s="826"/>
      <c r="B280" s="827"/>
      <c r="C280" s="829"/>
      <c r="D280" s="829"/>
      <c r="E280" s="201">
        <v>2</v>
      </c>
      <c r="F280" s="334"/>
      <c r="G280" s="334"/>
      <c r="H280" s="128"/>
      <c r="I280" s="111"/>
      <c r="J280" s="106"/>
      <c r="K280" s="112"/>
      <c r="L280" s="107"/>
      <c r="M280" s="12"/>
      <c r="N280" s="112"/>
      <c r="O280" s="107"/>
      <c r="P280" s="12"/>
      <c r="Q280" s="112"/>
      <c r="R280" s="31"/>
      <c r="S280" s="115"/>
      <c r="T280" s="93">
        <f t="shared" si="13"/>
        <v>0</v>
      </c>
      <c r="U280" s="356">
        <f t="shared" ref="U280:U308" si="14">$A$279</f>
        <v>10</v>
      </c>
    </row>
    <row r="281" spans="1:21" ht="18" customHeight="1">
      <c r="A281" s="826"/>
      <c r="B281" s="827"/>
      <c r="C281" s="829"/>
      <c r="D281" s="829"/>
      <c r="E281" s="201">
        <v>3</v>
      </c>
      <c r="F281" s="334"/>
      <c r="G281" s="334"/>
      <c r="H281" s="128"/>
      <c r="I281" s="111"/>
      <c r="J281" s="106"/>
      <c r="K281" s="112"/>
      <c r="L281" s="107"/>
      <c r="M281" s="12"/>
      <c r="N281" s="112"/>
      <c r="O281" s="107"/>
      <c r="P281" s="12"/>
      <c r="Q281" s="112"/>
      <c r="R281" s="31"/>
      <c r="S281" s="115"/>
      <c r="T281" s="93">
        <f t="shared" si="13"/>
        <v>0</v>
      </c>
      <c r="U281" s="356">
        <f t="shared" si="14"/>
        <v>10</v>
      </c>
    </row>
    <row r="282" spans="1:21" ht="18" customHeight="1">
      <c r="A282" s="826"/>
      <c r="B282" s="827"/>
      <c r="C282" s="829"/>
      <c r="D282" s="829"/>
      <c r="E282" s="201">
        <v>4</v>
      </c>
      <c r="F282" s="334"/>
      <c r="G282" s="334"/>
      <c r="H282" s="128"/>
      <c r="I282" s="111"/>
      <c r="J282" s="106"/>
      <c r="K282" s="112"/>
      <c r="L282" s="107"/>
      <c r="M282" s="12"/>
      <c r="N282" s="112"/>
      <c r="O282" s="107"/>
      <c r="P282" s="12"/>
      <c r="Q282" s="112"/>
      <c r="R282" s="31"/>
      <c r="S282" s="115"/>
      <c r="T282" s="93">
        <f t="shared" si="13"/>
        <v>0</v>
      </c>
      <c r="U282" s="356">
        <f t="shared" si="14"/>
        <v>10</v>
      </c>
    </row>
    <row r="283" spans="1:21" ht="18" customHeight="1">
      <c r="A283" s="826"/>
      <c r="B283" s="827"/>
      <c r="C283" s="829"/>
      <c r="D283" s="829"/>
      <c r="E283" s="201">
        <v>5</v>
      </c>
      <c r="F283" s="334"/>
      <c r="G283" s="334"/>
      <c r="H283" s="128"/>
      <c r="I283" s="111"/>
      <c r="J283" s="106"/>
      <c r="K283" s="112"/>
      <c r="L283" s="107"/>
      <c r="M283" s="12"/>
      <c r="N283" s="112"/>
      <c r="O283" s="107"/>
      <c r="P283" s="12"/>
      <c r="Q283" s="112"/>
      <c r="R283" s="31"/>
      <c r="S283" s="115"/>
      <c r="T283" s="93">
        <f t="shared" si="13"/>
        <v>0</v>
      </c>
      <c r="U283" s="356">
        <f t="shared" si="14"/>
        <v>10</v>
      </c>
    </row>
    <row r="284" spans="1:21" ht="18" customHeight="1">
      <c r="A284" s="826"/>
      <c r="B284" s="827"/>
      <c r="C284" s="829"/>
      <c r="D284" s="829"/>
      <c r="E284" s="201">
        <v>6</v>
      </c>
      <c r="F284" s="334"/>
      <c r="G284" s="334"/>
      <c r="H284" s="128"/>
      <c r="I284" s="111"/>
      <c r="J284" s="106"/>
      <c r="K284" s="111"/>
      <c r="L284" s="106"/>
      <c r="M284" s="12"/>
      <c r="N284" s="111"/>
      <c r="O284" s="107"/>
      <c r="P284" s="25"/>
      <c r="Q284" s="112"/>
      <c r="R284" s="31"/>
      <c r="S284" s="115"/>
      <c r="T284" s="93">
        <f t="shared" si="13"/>
        <v>0</v>
      </c>
      <c r="U284" s="356">
        <f t="shared" si="14"/>
        <v>10</v>
      </c>
    </row>
    <row r="285" spans="1:21" ht="18" customHeight="1">
      <c r="A285" s="826"/>
      <c r="B285" s="827"/>
      <c r="C285" s="829"/>
      <c r="D285" s="829"/>
      <c r="E285" s="201">
        <v>7</v>
      </c>
      <c r="F285" s="334"/>
      <c r="G285" s="334"/>
      <c r="H285" s="128"/>
      <c r="I285" s="111"/>
      <c r="J285" s="106"/>
      <c r="K285" s="111"/>
      <c r="L285" s="106"/>
      <c r="M285" s="12"/>
      <c r="N285" s="111"/>
      <c r="O285" s="107"/>
      <c r="P285" s="25"/>
      <c r="Q285" s="112"/>
      <c r="R285" s="31"/>
      <c r="S285" s="115"/>
      <c r="T285" s="93">
        <f t="shared" si="13"/>
        <v>0</v>
      </c>
      <c r="U285" s="356">
        <f t="shared" si="14"/>
        <v>10</v>
      </c>
    </row>
    <row r="286" spans="1:21" ht="18" customHeight="1">
      <c r="A286" s="826"/>
      <c r="B286" s="827"/>
      <c r="C286" s="829"/>
      <c r="D286" s="829"/>
      <c r="E286" s="201">
        <v>8</v>
      </c>
      <c r="F286" s="334"/>
      <c r="G286" s="334"/>
      <c r="H286" s="128"/>
      <c r="I286" s="111"/>
      <c r="J286" s="106"/>
      <c r="K286" s="111"/>
      <c r="L286" s="106"/>
      <c r="M286" s="12"/>
      <c r="N286" s="111"/>
      <c r="O286" s="107"/>
      <c r="P286" s="25"/>
      <c r="Q286" s="112"/>
      <c r="R286" s="31"/>
      <c r="S286" s="115"/>
      <c r="T286" s="93">
        <f t="shared" si="13"/>
        <v>0</v>
      </c>
      <c r="U286" s="356">
        <f t="shared" si="14"/>
        <v>10</v>
      </c>
    </row>
    <row r="287" spans="1:21" ht="18" customHeight="1">
      <c r="A287" s="826"/>
      <c r="B287" s="827"/>
      <c r="C287" s="829"/>
      <c r="D287" s="829"/>
      <c r="E287" s="201">
        <v>9</v>
      </c>
      <c r="F287" s="334"/>
      <c r="G287" s="334"/>
      <c r="H287" s="128"/>
      <c r="I287" s="111"/>
      <c r="J287" s="106"/>
      <c r="K287" s="111"/>
      <c r="L287" s="106"/>
      <c r="M287" s="12"/>
      <c r="N287" s="112"/>
      <c r="O287" s="107"/>
      <c r="P287" s="12"/>
      <c r="Q287" s="112"/>
      <c r="R287" s="31"/>
      <c r="S287" s="115"/>
      <c r="T287" s="93">
        <f t="shared" si="13"/>
        <v>0</v>
      </c>
      <c r="U287" s="356">
        <f t="shared" si="14"/>
        <v>10</v>
      </c>
    </row>
    <row r="288" spans="1:21" ht="18" customHeight="1">
      <c r="A288" s="826"/>
      <c r="B288" s="827"/>
      <c r="C288" s="829"/>
      <c r="D288" s="829"/>
      <c r="E288" s="201">
        <v>10</v>
      </c>
      <c r="F288" s="334"/>
      <c r="G288" s="334"/>
      <c r="H288" s="204"/>
      <c r="I288" s="205"/>
      <c r="J288" s="206"/>
      <c r="K288" s="205"/>
      <c r="L288" s="206"/>
      <c r="M288" s="207"/>
      <c r="N288" s="208"/>
      <c r="O288" s="209"/>
      <c r="P288" s="207"/>
      <c r="Q288" s="208"/>
      <c r="R288" s="210"/>
      <c r="S288" s="211"/>
      <c r="T288" s="278">
        <f t="shared" si="13"/>
        <v>0</v>
      </c>
      <c r="U288" s="356">
        <f t="shared" si="14"/>
        <v>10</v>
      </c>
    </row>
    <row r="289" spans="1:21" ht="18" customHeight="1">
      <c r="A289" s="826"/>
      <c r="B289" s="827"/>
      <c r="C289" s="829"/>
      <c r="D289" s="829"/>
      <c r="E289" s="201">
        <v>11</v>
      </c>
      <c r="F289" s="334"/>
      <c r="G289" s="334"/>
      <c r="H289" s="204"/>
      <c r="I289" s="205"/>
      <c r="J289" s="206"/>
      <c r="K289" s="205"/>
      <c r="L289" s="206"/>
      <c r="M289" s="207"/>
      <c r="N289" s="208"/>
      <c r="O289" s="209"/>
      <c r="P289" s="207"/>
      <c r="Q289" s="208"/>
      <c r="R289" s="210"/>
      <c r="S289" s="211"/>
      <c r="T289" s="278">
        <f t="shared" si="13"/>
        <v>0</v>
      </c>
      <c r="U289" s="356">
        <f t="shared" si="14"/>
        <v>10</v>
      </c>
    </row>
    <row r="290" spans="1:21" ht="18" customHeight="1">
      <c r="A290" s="826"/>
      <c r="B290" s="827"/>
      <c r="C290" s="829"/>
      <c r="D290" s="829"/>
      <c r="E290" s="201">
        <v>12</v>
      </c>
      <c r="F290" s="334"/>
      <c r="G290" s="334"/>
      <c r="H290" s="204"/>
      <c r="I290" s="205"/>
      <c r="J290" s="206"/>
      <c r="K290" s="205"/>
      <c r="L290" s="206"/>
      <c r="M290" s="207"/>
      <c r="N290" s="208"/>
      <c r="O290" s="209"/>
      <c r="P290" s="207"/>
      <c r="Q290" s="208"/>
      <c r="R290" s="210"/>
      <c r="S290" s="211"/>
      <c r="T290" s="278">
        <f t="shared" si="13"/>
        <v>0</v>
      </c>
      <c r="U290" s="356">
        <f t="shared" si="14"/>
        <v>10</v>
      </c>
    </row>
    <row r="291" spans="1:21" ht="18" customHeight="1">
      <c r="A291" s="826"/>
      <c r="B291" s="827"/>
      <c r="C291" s="829"/>
      <c r="D291" s="829"/>
      <c r="E291" s="201">
        <v>13</v>
      </c>
      <c r="F291" s="334"/>
      <c r="G291" s="334"/>
      <c r="H291" s="204"/>
      <c r="I291" s="205"/>
      <c r="J291" s="206"/>
      <c r="K291" s="205"/>
      <c r="L291" s="206"/>
      <c r="M291" s="207"/>
      <c r="N291" s="208"/>
      <c r="O291" s="209"/>
      <c r="P291" s="207"/>
      <c r="Q291" s="208"/>
      <c r="R291" s="210"/>
      <c r="S291" s="211"/>
      <c r="T291" s="278">
        <f t="shared" si="13"/>
        <v>0</v>
      </c>
      <c r="U291" s="356">
        <f t="shared" si="14"/>
        <v>10</v>
      </c>
    </row>
    <row r="292" spans="1:21" ht="18" customHeight="1">
      <c r="A292" s="826"/>
      <c r="B292" s="827"/>
      <c r="C292" s="829"/>
      <c r="D292" s="829"/>
      <c r="E292" s="201">
        <v>14</v>
      </c>
      <c r="F292" s="334"/>
      <c r="G292" s="334"/>
      <c r="H292" s="204"/>
      <c r="I292" s="205"/>
      <c r="J292" s="206"/>
      <c r="K292" s="205"/>
      <c r="L292" s="206"/>
      <c r="M292" s="207"/>
      <c r="N292" s="208"/>
      <c r="O292" s="209"/>
      <c r="P292" s="207"/>
      <c r="Q292" s="208"/>
      <c r="R292" s="210"/>
      <c r="S292" s="211"/>
      <c r="T292" s="278">
        <f t="shared" si="13"/>
        <v>0</v>
      </c>
      <c r="U292" s="356">
        <f t="shared" si="14"/>
        <v>10</v>
      </c>
    </row>
    <row r="293" spans="1:21" ht="18" customHeight="1">
      <c r="A293" s="826"/>
      <c r="B293" s="827"/>
      <c r="C293" s="829"/>
      <c r="D293" s="829"/>
      <c r="E293" s="201">
        <v>15</v>
      </c>
      <c r="F293" s="334"/>
      <c r="G293" s="334"/>
      <c r="H293" s="204"/>
      <c r="I293" s="205"/>
      <c r="J293" s="206"/>
      <c r="K293" s="205"/>
      <c r="L293" s="206"/>
      <c r="M293" s="207"/>
      <c r="N293" s="208"/>
      <c r="O293" s="209"/>
      <c r="P293" s="207"/>
      <c r="Q293" s="208"/>
      <c r="R293" s="210"/>
      <c r="S293" s="211"/>
      <c r="T293" s="278">
        <f t="shared" si="13"/>
        <v>0</v>
      </c>
      <c r="U293" s="356">
        <f t="shared" si="14"/>
        <v>10</v>
      </c>
    </row>
    <row r="294" spans="1:21" ht="18" customHeight="1">
      <c r="A294" s="826"/>
      <c r="B294" s="827"/>
      <c r="C294" s="829"/>
      <c r="D294" s="829"/>
      <c r="E294" s="201">
        <v>16</v>
      </c>
      <c r="F294" s="334"/>
      <c r="G294" s="334"/>
      <c r="H294" s="204"/>
      <c r="I294" s="205"/>
      <c r="J294" s="206"/>
      <c r="K294" s="205"/>
      <c r="L294" s="206"/>
      <c r="M294" s="207"/>
      <c r="N294" s="208"/>
      <c r="O294" s="209"/>
      <c r="P294" s="207"/>
      <c r="Q294" s="208"/>
      <c r="R294" s="210"/>
      <c r="S294" s="211"/>
      <c r="T294" s="278">
        <f t="shared" si="13"/>
        <v>0</v>
      </c>
      <c r="U294" s="356">
        <f t="shared" si="14"/>
        <v>10</v>
      </c>
    </row>
    <row r="295" spans="1:21" ht="18" customHeight="1">
      <c r="A295" s="826"/>
      <c r="B295" s="827"/>
      <c r="C295" s="829"/>
      <c r="D295" s="829"/>
      <c r="E295" s="201">
        <v>17</v>
      </c>
      <c r="F295" s="334"/>
      <c r="G295" s="334"/>
      <c r="H295" s="204"/>
      <c r="I295" s="205"/>
      <c r="J295" s="206"/>
      <c r="K295" s="205"/>
      <c r="L295" s="206"/>
      <c r="M295" s="207"/>
      <c r="N295" s="208"/>
      <c r="O295" s="209"/>
      <c r="P295" s="207"/>
      <c r="Q295" s="208"/>
      <c r="R295" s="210"/>
      <c r="S295" s="211"/>
      <c r="T295" s="278">
        <f t="shared" si="13"/>
        <v>0</v>
      </c>
      <c r="U295" s="356">
        <f t="shared" si="14"/>
        <v>10</v>
      </c>
    </row>
    <row r="296" spans="1:21" ht="18" customHeight="1">
      <c r="A296" s="826"/>
      <c r="B296" s="827"/>
      <c r="C296" s="829"/>
      <c r="D296" s="829"/>
      <c r="E296" s="201">
        <v>18</v>
      </c>
      <c r="F296" s="334"/>
      <c r="G296" s="334"/>
      <c r="H296" s="204"/>
      <c r="I296" s="205"/>
      <c r="J296" s="206"/>
      <c r="K296" s="205"/>
      <c r="L296" s="206"/>
      <c r="M296" s="207"/>
      <c r="N296" s="208"/>
      <c r="O296" s="209"/>
      <c r="P296" s="207"/>
      <c r="Q296" s="208"/>
      <c r="R296" s="210"/>
      <c r="S296" s="211"/>
      <c r="T296" s="278">
        <f t="shared" si="13"/>
        <v>0</v>
      </c>
      <c r="U296" s="356">
        <f t="shared" si="14"/>
        <v>10</v>
      </c>
    </row>
    <row r="297" spans="1:21" ht="18" customHeight="1">
      <c r="A297" s="826"/>
      <c r="B297" s="827"/>
      <c r="C297" s="829"/>
      <c r="D297" s="829"/>
      <c r="E297" s="201">
        <v>19</v>
      </c>
      <c r="F297" s="334"/>
      <c r="G297" s="334"/>
      <c r="H297" s="204"/>
      <c r="I297" s="205"/>
      <c r="J297" s="206"/>
      <c r="K297" s="205"/>
      <c r="L297" s="206"/>
      <c r="M297" s="207"/>
      <c r="N297" s="208"/>
      <c r="O297" s="209"/>
      <c r="P297" s="207"/>
      <c r="Q297" s="208"/>
      <c r="R297" s="210"/>
      <c r="S297" s="211"/>
      <c r="T297" s="278">
        <f t="shared" si="13"/>
        <v>0</v>
      </c>
      <c r="U297" s="356">
        <f t="shared" si="14"/>
        <v>10</v>
      </c>
    </row>
    <row r="298" spans="1:21" ht="18" customHeight="1">
      <c r="A298" s="826"/>
      <c r="B298" s="827"/>
      <c r="C298" s="829"/>
      <c r="D298" s="829"/>
      <c r="E298" s="201">
        <v>20</v>
      </c>
      <c r="F298" s="334"/>
      <c r="G298" s="334"/>
      <c r="H298" s="204"/>
      <c r="I298" s="205"/>
      <c r="J298" s="206"/>
      <c r="K298" s="205"/>
      <c r="L298" s="206"/>
      <c r="M298" s="207"/>
      <c r="N298" s="208"/>
      <c r="O298" s="209"/>
      <c r="P298" s="207"/>
      <c r="Q298" s="208"/>
      <c r="R298" s="210"/>
      <c r="S298" s="211"/>
      <c r="T298" s="278">
        <f t="shared" si="13"/>
        <v>0</v>
      </c>
      <c r="U298" s="356">
        <f t="shared" si="14"/>
        <v>10</v>
      </c>
    </row>
    <row r="299" spans="1:21" ht="18" customHeight="1">
      <c r="A299" s="826"/>
      <c r="B299" s="827"/>
      <c r="C299" s="829"/>
      <c r="D299" s="829"/>
      <c r="E299" s="201">
        <v>21</v>
      </c>
      <c r="F299" s="334"/>
      <c r="G299" s="334"/>
      <c r="H299" s="204"/>
      <c r="I299" s="205"/>
      <c r="J299" s="206"/>
      <c r="K299" s="205"/>
      <c r="L299" s="206"/>
      <c r="M299" s="207"/>
      <c r="N299" s="208"/>
      <c r="O299" s="209"/>
      <c r="P299" s="207"/>
      <c r="Q299" s="208"/>
      <c r="R299" s="210"/>
      <c r="S299" s="211"/>
      <c r="T299" s="278">
        <f t="shared" si="13"/>
        <v>0</v>
      </c>
      <c r="U299" s="356">
        <f t="shared" si="14"/>
        <v>10</v>
      </c>
    </row>
    <row r="300" spans="1:21" ht="18" customHeight="1">
      <c r="A300" s="826"/>
      <c r="B300" s="827"/>
      <c r="C300" s="829"/>
      <c r="D300" s="829"/>
      <c r="E300" s="201">
        <v>22</v>
      </c>
      <c r="F300" s="334"/>
      <c r="G300" s="334"/>
      <c r="H300" s="204"/>
      <c r="I300" s="205"/>
      <c r="J300" s="206"/>
      <c r="K300" s="205"/>
      <c r="L300" s="206"/>
      <c r="M300" s="207"/>
      <c r="N300" s="208"/>
      <c r="O300" s="209"/>
      <c r="P300" s="207"/>
      <c r="Q300" s="208"/>
      <c r="R300" s="210"/>
      <c r="S300" s="211"/>
      <c r="T300" s="278">
        <f t="shared" si="13"/>
        <v>0</v>
      </c>
      <c r="U300" s="356">
        <f t="shared" si="14"/>
        <v>10</v>
      </c>
    </row>
    <row r="301" spans="1:21" ht="18" customHeight="1">
      <c r="A301" s="826"/>
      <c r="B301" s="827"/>
      <c r="C301" s="829"/>
      <c r="D301" s="829"/>
      <c r="E301" s="201">
        <v>23</v>
      </c>
      <c r="F301" s="334"/>
      <c r="G301" s="334"/>
      <c r="H301" s="204"/>
      <c r="I301" s="205"/>
      <c r="J301" s="206"/>
      <c r="K301" s="205"/>
      <c r="L301" s="206"/>
      <c r="M301" s="207"/>
      <c r="N301" s="208"/>
      <c r="O301" s="209"/>
      <c r="P301" s="207"/>
      <c r="Q301" s="208"/>
      <c r="R301" s="210"/>
      <c r="S301" s="211"/>
      <c r="T301" s="278">
        <f t="shared" si="13"/>
        <v>0</v>
      </c>
      <c r="U301" s="356">
        <f t="shared" si="14"/>
        <v>10</v>
      </c>
    </row>
    <row r="302" spans="1:21" ht="18" customHeight="1">
      <c r="A302" s="826"/>
      <c r="B302" s="827"/>
      <c r="C302" s="829"/>
      <c r="D302" s="829"/>
      <c r="E302" s="201">
        <v>24</v>
      </c>
      <c r="F302" s="334"/>
      <c r="G302" s="334"/>
      <c r="H302" s="204"/>
      <c r="I302" s="205"/>
      <c r="J302" s="206"/>
      <c r="K302" s="205"/>
      <c r="L302" s="206"/>
      <c r="M302" s="207"/>
      <c r="N302" s="208"/>
      <c r="O302" s="209"/>
      <c r="P302" s="207"/>
      <c r="Q302" s="208"/>
      <c r="R302" s="210"/>
      <c r="S302" s="211"/>
      <c r="T302" s="278">
        <f t="shared" si="13"/>
        <v>0</v>
      </c>
      <c r="U302" s="356">
        <f t="shared" si="14"/>
        <v>10</v>
      </c>
    </row>
    <row r="303" spans="1:21" ht="18" customHeight="1">
      <c r="A303" s="826"/>
      <c r="B303" s="827"/>
      <c r="C303" s="829"/>
      <c r="D303" s="829"/>
      <c r="E303" s="201">
        <v>25</v>
      </c>
      <c r="F303" s="334"/>
      <c r="G303" s="334"/>
      <c r="H303" s="204"/>
      <c r="I303" s="205"/>
      <c r="J303" s="206"/>
      <c r="K303" s="205"/>
      <c r="L303" s="206"/>
      <c r="M303" s="207"/>
      <c r="N303" s="208"/>
      <c r="O303" s="209"/>
      <c r="P303" s="207"/>
      <c r="Q303" s="208"/>
      <c r="R303" s="210"/>
      <c r="S303" s="211"/>
      <c r="T303" s="278">
        <f t="shared" si="13"/>
        <v>0</v>
      </c>
      <c r="U303" s="356">
        <f t="shared" si="14"/>
        <v>10</v>
      </c>
    </row>
    <row r="304" spans="1:21" ht="18" customHeight="1">
      <c r="A304" s="826"/>
      <c r="B304" s="827"/>
      <c r="C304" s="829"/>
      <c r="D304" s="829"/>
      <c r="E304" s="201">
        <v>26</v>
      </c>
      <c r="F304" s="334"/>
      <c r="G304" s="334"/>
      <c r="H304" s="204"/>
      <c r="I304" s="205"/>
      <c r="J304" s="206"/>
      <c r="K304" s="205"/>
      <c r="L304" s="206"/>
      <c r="M304" s="207"/>
      <c r="N304" s="208"/>
      <c r="O304" s="209"/>
      <c r="P304" s="207"/>
      <c r="Q304" s="208"/>
      <c r="R304" s="210"/>
      <c r="S304" s="211"/>
      <c r="T304" s="278">
        <f t="shared" si="13"/>
        <v>0</v>
      </c>
      <c r="U304" s="356">
        <f t="shared" si="14"/>
        <v>10</v>
      </c>
    </row>
    <row r="305" spans="1:21" ht="18" customHeight="1">
      <c r="A305" s="826"/>
      <c r="B305" s="827"/>
      <c r="C305" s="829"/>
      <c r="D305" s="829"/>
      <c r="E305" s="201">
        <v>27</v>
      </c>
      <c r="F305" s="334"/>
      <c r="G305" s="334"/>
      <c r="H305" s="204"/>
      <c r="I305" s="205"/>
      <c r="J305" s="206"/>
      <c r="K305" s="205"/>
      <c r="L305" s="206"/>
      <c r="M305" s="207"/>
      <c r="N305" s="208"/>
      <c r="O305" s="209"/>
      <c r="P305" s="207"/>
      <c r="Q305" s="208"/>
      <c r="R305" s="210"/>
      <c r="S305" s="211"/>
      <c r="T305" s="278">
        <f t="shared" si="13"/>
        <v>0</v>
      </c>
      <c r="U305" s="356">
        <f t="shared" si="14"/>
        <v>10</v>
      </c>
    </row>
    <row r="306" spans="1:21" ht="18" customHeight="1">
      <c r="A306" s="826"/>
      <c r="B306" s="827"/>
      <c r="C306" s="829"/>
      <c r="D306" s="829"/>
      <c r="E306" s="201">
        <v>28</v>
      </c>
      <c r="F306" s="334"/>
      <c r="G306" s="334"/>
      <c r="H306" s="204"/>
      <c r="I306" s="205"/>
      <c r="J306" s="206"/>
      <c r="K306" s="205"/>
      <c r="L306" s="206"/>
      <c r="M306" s="207"/>
      <c r="N306" s="208"/>
      <c r="O306" s="209"/>
      <c r="P306" s="207"/>
      <c r="Q306" s="208"/>
      <c r="R306" s="210"/>
      <c r="S306" s="211"/>
      <c r="T306" s="278">
        <f t="shared" si="13"/>
        <v>0</v>
      </c>
      <c r="U306" s="356">
        <f t="shared" si="14"/>
        <v>10</v>
      </c>
    </row>
    <row r="307" spans="1:21" ht="18" customHeight="1">
      <c r="A307" s="826"/>
      <c r="B307" s="827"/>
      <c r="C307" s="829"/>
      <c r="D307" s="829"/>
      <c r="E307" s="201">
        <v>29</v>
      </c>
      <c r="F307" s="334"/>
      <c r="G307" s="334"/>
      <c r="H307" s="204"/>
      <c r="I307" s="205"/>
      <c r="J307" s="206"/>
      <c r="K307" s="205"/>
      <c r="L307" s="206"/>
      <c r="M307" s="207"/>
      <c r="N307" s="208"/>
      <c r="O307" s="209"/>
      <c r="P307" s="207"/>
      <c r="Q307" s="208"/>
      <c r="R307" s="210"/>
      <c r="S307" s="211"/>
      <c r="T307" s="278">
        <f t="shared" si="13"/>
        <v>0</v>
      </c>
      <c r="U307" s="356">
        <f t="shared" si="14"/>
        <v>10</v>
      </c>
    </row>
    <row r="308" spans="1:21" ht="18" customHeight="1">
      <c r="A308" s="834"/>
      <c r="B308" s="835"/>
      <c r="C308" s="829"/>
      <c r="D308" s="829"/>
      <c r="E308" s="277">
        <v>30</v>
      </c>
      <c r="F308" s="375"/>
      <c r="G308" s="375"/>
      <c r="H308" s="134"/>
      <c r="I308" s="135"/>
      <c r="J308" s="212"/>
      <c r="K308" s="135"/>
      <c r="L308" s="212"/>
      <c r="M308" s="27"/>
      <c r="N308" s="120"/>
      <c r="O308" s="109"/>
      <c r="P308" s="27"/>
      <c r="Q308" s="120"/>
      <c r="R308" s="32"/>
      <c r="S308" s="122"/>
      <c r="T308" s="136">
        <f t="shared" si="13"/>
        <v>0</v>
      </c>
      <c r="U308" s="356">
        <f t="shared" si="14"/>
        <v>10</v>
      </c>
    </row>
    <row r="309" spans="1:21" ht="18" customHeight="1">
      <c r="A309" s="824">
        <v>11</v>
      </c>
      <c r="B309" s="825"/>
      <c r="C309" s="828" t="str">
        <f>IF(ISERROR(VLOOKUP($A309,【大規模】地域番号⑱!$BD:$BF,2,FALSE)),"",VLOOKUP($A309,【大規模】地域番号⑱!$BD:$BF,2,FALSE))</f>
        <v/>
      </c>
      <c r="D309" s="828" t="str">
        <f>IF(ISERROR(VLOOKUP($A309,【大規模】地域番号⑱!$BD:$BF,3,FALSE)),"",VLOOKUP($A309,【大規模】地域番号⑱!$BD:$BF,3,FALSE))</f>
        <v/>
      </c>
      <c r="E309" s="201">
        <v>1</v>
      </c>
      <c r="F309" s="334"/>
      <c r="G309" s="334"/>
      <c r="H309" s="176"/>
      <c r="I309" s="177"/>
      <c r="J309" s="178"/>
      <c r="K309" s="180"/>
      <c r="L309" s="181"/>
      <c r="M309" s="179"/>
      <c r="N309" s="180"/>
      <c r="O309" s="181"/>
      <c r="P309" s="179"/>
      <c r="Q309" s="180"/>
      <c r="R309" s="182"/>
      <c r="S309" s="183"/>
      <c r="T309" s="257">
        <f t="shared" si="13"/>
        <v>0</v>
      </c>
      <c r="U309" s="356">
        <f>$A$309</f>
        <v>11</v>
      </c>
    </row>
    <row r="310" spans="1:21" ht="18" customHeight="1">
      <c r="A310" s="826"/>
      <c r="B310" s="827"/>
      <c r="C310" s="829"/>
      <c r="D310" s="829"/>
      <c r="E310" s="201">
        <v>2</v>
      </c>
      <c r="F310" s="334"/>
      <c r="G310" s="334"/>
      <c r="H310" s="128"/>
      <c r="I310" s="111"/>
      <c r="J310" s="106"/>
      <c r="K310" s="112"/>
      <c r="L310" s="107"/>
      <c r="M310" s="12"/>
      <c r="N310" s="112"/>
      <c r="O310" s="107"/>
      <c r="P310" s="12"/>
      <c r="Q310" s="112"/>
      <c r="R310" s="31"/>
      <c r="S310" s="115"/>
      <c r="T310" s="93">
        <f t="shared" si="13"/>
        <v>0</v>
      </c>
      <c r="U310" s="356">
        <f t="shared" ref="U310:U338" si="15">$A$309</f>
        <v>11</v>
      </c>
    </row>
    <row r="311" spans="1:21" ht="18" customHeight="1">
      <c r="A311" s="826"/>
      <c r="B311" s="827"/>
      <c r="C311" s="829"/>
      <c r="D311" s="829"/>
      <c r="E311" s="201">
        <v>3</v>
      </c>
      <c r="F311" s="334"/>
      <c r="G311" s="334"/>
      <c r="H311" s="128"/>
      <c r="I311" s="111"/>
      <c r="J311" s="106"/>
      <c r="K311" s="112"/>
      <c r="L311" s="107"/>
      <c r="M311" s="12"/>
      <c r="N311" s="112"/>
      <c r="O311" s="107"/>
      <c r="P311" s="12"/>
      <c r="Q311" s="112"/>
      <c r="R311" s="31"/>
      <c r="S311" s="115"/>
      <c r="T311" s="93">
        <f t="shared" si="13"/>
        <v>0</v>
      </c>
      <c r="U311" s="356">
        <f t="shared" si="15"/>
        <v>11</v>
      </c>
    </row>
    <row r="312" spans="1:21" ht="18" customHeight="1">
      <c r="A312" s="826"/>
      <c r="B312" s="827"/>
      <c r="C312" s="829"/>
      <c r="D312" s="829"/>
      <c r="E312" s="201">
        <v>4</v>
      </c>
      <c r="F312" s="334"/>
      <c r="G312" s="334"/>
      <c r="H312" s="128"/>
      <c r="I312" s="111"/>
      <c r="J312" s="106"/>
      <c r="K312" s="112"/>
      <c r="L312" s="107"/>
      <c r="M312" s="12"/>
      <c r="N312" s="112"/>
      <c r="O312" s="107"/>
      <c r="P312" s="12"/>
      <c r="Q312" s="112"/>
      <c r="R312" s="31"/>
      <c r="S312" s="115"/>
      <c r="T312" s="93">
        <f t="shared" si="13"/>
        <v>0</v>
      </c>
      <c r="U312" s="356">
        <f t="shared" si="15"/>
        <v>11</v>
      </c>
    </row>
    <row r="313" spans="1:21" ht="18" customHeight="1">
      <c r="A313" s="826"/>
      <c r="B313" s="827"/>
      <c r="C313" s="829"/>
      <c r="D313" s="829"/>
      <c r="E313" s="201">
        <v>5</v>
      </c>
      <c r="F313" s="334"/>
      <c r="G313" s="334"/>
      <c r="H313" s="128"/>
      <c r="I313" s="111"/>
      <c r="J313" s="106"/>
      <c r="K313" s="112"/>
      <c r="L313" s="107"/>
      <c r="M313" s="12"/>
      <c r="N313" s="112"/>
      <c r="O313" s="107"/>
      <c r="P313" s="12"/>
      <c r="Q313" s="112"/>
      <c r="R313" s="31"/>
      <c r="S313" s="115"/>
      <c r="T313" s="93">
        <f t="shared" si="13"/>
        <v>0</v>
      </c>
      <c r="U313" s="356">
        <f t="shared" si="15"/>
        <v>11</v>
      </c>
    </row>
    <row r="314" spans="1:21" ht="18" customHeight="1">
      <c r="A314" s="826"/>
      <c r="B314" s="827"/>
      <c r="C314" s="829"/>
      <c r="D314" s="829"/>
      <c r="E314" s="201">
        <v>6</v>
      </c>
      <c r="F314" s="334"/>
      <c r="G314" s="334"/>
      <c r="H314" s="128"/>
      <c r="I314" s="111"/>
      <c r="J314" s="106"/>
      <c r="K314" s="111"/>
      <c r="L314" s="106"/>
      <c r="M314" s="12"/>
      <c r="N314" s="111"/>
      <c r="O314" s="107"/>
      <c r="P314" s="25"/>
      <c r="Q314" s="112"/>
      <c r="R314" s="31"/>
      <c r="S314" s="115"/>
      <c r="T314" s="93">
        <f t="shared" si="13"/>
        <v>0</v>
      </c>
      <c r="U314" s="356">
        <f t="shared" si="15"/>
        <v>11</v>
      </c>
    </row>
    <row r="315" spans="1:21" ht="18" customHeight="1">
      <c r="A315" s="826"/>
      <c r="B315" s="827"/>
      <c r="C315" s="829"/>
      <c r="D315" s="829"/>
      <c r="E315" s="201">
        <v>7</v>
      </c>
      <c r="F315" s="334"/>
      <c r="G315" s="334"/>
      <c r="H315" s="128"/>
      <c r="I315" s="111"/>
      <c r="J315" s="106"/>
      <c r="K315" s="111"/>
      <c r="L315" s="106"/>
      <c r="M315" s="12"/>
      <c r="N315" s="111"/>
      <c r="O315" s="107"/>
      <c r="P315" s="25"/>
      <c r="Q315" s="112"/>
      <c r="R315" s="31"/>
      <c r="S315" s="115"/>
      <c r="T315" s="93">
        <f t="shared" si="13"/>
        <v>0</v>
      </c>
      <c r="U315" s="356">
        <f t="shared" si="15"/>
        <v>11</v>
      </c>
    </row>
    <row r="316" spans="1:21" ht="18" customHeight="1">
      <c r="A316" s="826"/>
      <c r="B316" s="827"/>
      <c r="C316" s="829"/>
      <c r="D316" s="829"/>
      <c r="E316" s="201">
        <v>8</v>
      </c>
      <c r="F316" s="334"/>
      <c r="G316" s="334"/>
      <c r="H316" s="128"/>
      <c r="I316" s="111"/>
      <c r="J316" s="106"/>
      <c r="K316" s="111"/>
      <c r="L316" s="106"/>
      <c r="M316" s="12"/>
      <c r="N316" s="111"/>
      <c r="O316" s="107"/>
      <c r="P316" s="25"/>
      <c r="Q316" s="112"/>
      <c r="R316" s="31"/>
      <c r="S316" s="115"/>
      <c r="T316" s="93">
        <f t="shared" si="13"/>
        <v>0</v>
      </c>
      <c r="U316" s="356">
        <f t="shared" si="15"/>
        <v>11</v>
      </c>
    </row>
    <row r="317" spans="1:21" ht="18" customHeight="1">
      <c r="A317" s="826"/>
      <c r="B317" s="827"/>
      <c r="C317" s="829"/>
      <c r="D317" s="829"/>
      <c r="E317" s="201">
        <v>9</v>
      </c>
      <c r="F317" s="334"/>
      <c r="G317" s="334"/>
      <c r="H317" s="128"/>
      <c r="I317" s="111"/>
      <c r="J317" s="106"/>
      <c r="K317" s="111"/>
      <c r="L317" s="106"/>
      <c r="M317" s="12"/>
      <c r="N317" s="112"/>
      <c r="O317" s="107"/>
      <c r="P317" s="12"/>
      <c r="Q317" s="112"/>
      <c r="R317" s="31"/>
      <c r="S317" s="115"/>
      <c r="T317" s="93">
        <f t="shared" si="13"/>
        <v>0</v>
      </c>
      <c r="U317" s="356">
        <f t="shared" si="15"/>
        <v>11</v>
      </c>
    </row>
    <row r="318" spans="1:21" ht="18" customHeight="1">
      <c r="A318" s="826"/>
      <c r="B318" s="827"/>
      <c r="C318" s="829"/>
      <c r="D318" s="829"/>
      <c r="E318" s="201">
        <v>10</v>
      </c>
      <c r="F318" s="334"/>
      <c r="G318" s="334"/>
      <c r="H318" s="204"/>
      <c r="I318" s="205"/>
      <c r="J318" s="206"/>
      <c r="K318" s="205"/>
      <c r="L318" s="206"/>
      <c r="M318" s="207"/>
      <c r="N318" s="208"/>
      <c r="O318" s="209"/>
      <c r="P318" s="207"/>
      <c r="Q318" s="208"/>
      <c r="R318" s="210"/>
      <c r="S318" s="211"/>
      <c r="T318" s="278">
        <f t="shared" si="13"/>
        <v>0</v>
      </c>
      <c r="U318" s="356">
        <f t="shared" si="15"/>
        <v>11</v>
      </c>
    </row>
    <row r="319" spans="1:21" ht="18" customHeight="1">
      <c r="A319" s="826"/>
      <c r="B319" s="827"/>
      <c r="C319" s="829"/>
      <c r="D319" s="829"/>
      <c r="E319" s="201">
        <v>11</v>
      </c>
      <c r="F319" s="334"/>
      <c r="G319" s="334"/>
      <c r="H319" s="204"/>
      <c r="I319" s="205"/>
      <c r="J319" s="206"/>
      <c r="K319" s="205"/>
      <c r="L319" s="206"/>
      <c r="M319" s="207"/>
      <c r="N319" s="208"/>
      <c r="O319" s="209"/>
      <c r="P319" s="207"/>
      <c r="Q319" s="208"/>
      <c r="R319" s="210"/>
      <c r="S319" s="211"/>
      <c r="T319" s="278">
        <f t="shared" si="13"/>
        <v>0</v>
      </c>
      <c r="U319" s="356">
        <f t="shared" si="15"/>
        <v>11</v>
      </c>
    </row>
    <row r="320" spans="1:21" ht="18" customHeight="1">
      <c r="A320" s="826"/>
      <c r="B320" s="827"/>
      <c r="C320" s="829"/>
      <c r="D320" s="829"/>
      <c r="E320" s="201">
        <v>12</v>
      </c>
      <c r="F320" s="334"/>
      <c r="G320" s="334"/>
      <c r="H320" s="204"/>
      <c r="I320" s="205"/>
      <c r="J320" s="206"/>
      <c r="K320" s="205"/>
      <c r="L320" s="206"/>
      <c r="M320" s="207"/>
      <c r="N320" s="208"/>
      <c r="O320" s="209"/>
      <c r="P320" s="207"/>
      <c r="Q320" s="208"/>
      <c r="R320" s="210"/>
      <c r="S320" s="211"/>
      <c r="T320" s="278">
        <f t="shared" si="13"/>
        <v>0</v>
      </c>
      <c r="U320" s="356">
        <f t="shared" si="15"/>
        <v>11</v>
      </c>
    </row>
    <row r="321" spans="1:21" ht="18" customHeight="1">
      <c r="A321" s="826"/>
      <c r="B321" s="827"/>
      <c r="C321" s="829"/>
      <c r="D321" s="829"/>
      <c r="E321" s="201">
        <v>13</v>
      </c>
      <c r="F321" s="334"/>
      <c r="G321" s="334"/>
      <c r="H321" s="204"/>
      <c r="I321" s="205"/>
      <c r="J321" s="206"/>
      <c r="K321" s="205"/>
      <c r="L321" s="206"/>
      <c r="M321" s="207"/>
      <c r="N321" s="208"/>
      <c r="O321" s="209"/>
      <c r="P321" s="207"/>
      <c r="Q321" s="208"/>
      <c r="R321" s="210"/>
      <c r="S321" s="211"/>
      <c r="T321" s="278">
        <f t="shared" si="13"/>
        <v>0</v>
      </c>
      <c r="U321" s="356">
        <f t="shared" si="15"/>
        <v>11</v>
      </c>
    </row>
    <row r="322" spans="1:21" ht="18" customHeight="1">
      <c r="A322" s="826"/>
      <c r="B322" s="827"/>
      <c r="C322" s="829"/>
      <c r="D322" s="829"/>
      <c r="E322" s="201">
        <v>14</v>
      </c>
      <c r="F322" s="334"/>
      <c r="G322" s="334"/>
      <c r="H322" s="204"/>
      <c r="I322" s="205"/>
      <c r="J322" s="206"/>
      <c r="K322" s="205"/>
      <c r="L322" s="206"/>
      <c r="M322" s="207"/>
      <c r="N322" s="208"/>
      <c r="O322" s="209"/>
      <c r="P322" s="207"/>
      <c r="Q322" s="208"/>
      <c r="R322" s="210"/>
      <c r="S322" s="211"/>
      <c r="T322" s="278">
        <f t="shared" si="13"/>
        <v>0</v>
      </c>
      <c r="U322" s="356">
        <f t="shared" si="15"/>
        <v>11</v>
      </c>
    </row>
    <row r="323" spans="1:21" ht="18" customHeight="1">
      <c r="A323" s="826"/>
      <c r="B323" s="827"/>
      <c r="C323" s="829"/>
      <c r="D323" s="829"/>
      <c r="E323" s="201">
        <v>15</v>
      </c>
      <c r="F323" s="334"/>
      <c r="G323" s="334"/>
      <c r="H323" s="204"/>
      <c r="I323" s="205"/>
      <c r="J323" s="206"/>
      <c r="K323" s="205"/>
      <c r="L323" s="206"/>
      <c r="M323" s="207"/>
      <c r="N323" s="208"/>
      <c r="O323" s="209"/>
      <c r="P323" s="207"/>
      <c r="Q323" s="208"/>
      <c r="R323" s="210"/>
      <c r="S323" s="211"/>
      <c r="T323" s="278">
        <f t="shared" si="13"/>
        <v>0</v>
      </c>
      <c r="U323" s="356">
        <f t="shared" si="15"/>
        <v>11</v>
      </c>
    </row>
    <row r="324" spans="1:21" ht="18" customHeight="1">
      <c r="A324" s="826"/>
      <c r="B324" s="827"/>
      <c r="C324" s="829"/>
      <c r="D324" s="829"/>
      <c r="E324" s="201">
        <v>16</v>
      </c>
      <c r="F324" s="334"/>
      <c r="G324" s="334"/>
      <c r="H324" s="204"/>
      <c r="I324" s="205"/>
      <c r="J324" s="206"/>
      <c r="K324" s="205"/>
      <c r="L324" s="206"/>
      <c r="M324" s="207"/>
      <c r="N324" s="208"/>
      <c r="O324" s="209"/>
      <c r="P324" s="207"/>
      <c r="Q324" s="208"/>
      <c r="R324" s="210"/>
      <c r="S324" s="211"/>
      <c r="T324" s="278">
        <f t="shared" si="13"/>
        <v>0</v>
      </c>
      <c r="U324" s="356">
        <f t="shared" si="15"/>
        <v>11</v>
      </c>
    </row>
    <row r="325" spans="1:21" ht="18" customHeight="1">
      <c r="A325" s="826"/>
      <c r="B325" s="827"/>
      <c r="C325" s="829"/>
      <c r="D325" s="829"/>
      <c r="E325" s="201">
        <v>17</v>
      </c>
      <c r="F325" s="334"/>
      <c r="G325" s="334"/>
      <c r="H325" s="204"/>
      <c r="I325" s="205"/>
      <c r="J325" s="206"/>
      <c r="K325" s="205"/>
      <c r="L325" s="206"/>
      <c r="M325" s="207"/>
      <c r="N325" s="208"/>
      <c r="O325" s="209"/>
      <c r="P325" s="207"/>
      <c r="Q325" s="208"/>
      <c r="R325" s="210"/>
      <c r="S325" s="211"/>
      <c r="T325" s="278">
        <f t="shared" si="13"/>
        <v>0</v>
      </c>
      <c r="U325" s="356">
        <f t="shared" si="15"/>
        <v>11</v>
      </c>
    </row>
    <row r="326" spans="1:21" ht="18" customHeight="1">
      <c r="A326" s="826"/>
      <c r="B326" s="827"/>
      <c r="C326" s="829"/>
      <c r="D326" s="829"/>
      <c r="E326" s="201">
        <v>18</v>
      </c>
      <c r="F326" s="334"/>
      <c r="G326" s="334"/>
      <c r="H326" s="204"/>
      <c r="I326" s="205"/>
      <c r="J326" s="206"/>
      <c r="K326" s="205"/>
      <c r="L326" s="206"/>
      <c r="M326" s="207"/>
      <c r="N326" s="208"/>
      <c r="O326" s="209"/>
      <c r="P326" s="207"/>
      <c r="Q326" s="208"/>
      <c r="R326" s="210"/>
      <c r="S326" s="211"/>
      <c r="T326" s="278">
        <f t="shared" si="13"/>
        <v>0</v>
      </c>
      <c r="U326" s="356">
        <f t="shared" si="15"/>
        <v>11</v>
      </c>
    </row>
    <row r="327" spans="1:21" ht="18" customHeight="1">
      <c r="A327" s="826"/>
      <c r="B327" s="827"/>
      <c r="C327" s="829"/>
      <c r="D327" s="829"/>
      <c r="E327" s="201">
        <v>19</v>
      </c>
      <c r="F327" s="334"/>
      <c r="G327" s="334"/>
      <c r="H327" s="204"/>
      <c r="I327" s="205"/>
      <c r="J327" s="206"/>
      <c r="K327" s="205"/>
      <c r="L327" s="206"/>
      <c r="M327" s="207"/>
      <c r="N327" s="208"/>
      <c r="O327" s="209"/>
      <c r="P327" s="207"/>
      <c r="Q327" s="208"/>
      <c r="R327" s="210"/>
      <c r="S327" s="211"/>
      <c r="T327" s="278">
        <f t="shared" si="13"/>
        <v>0</v>
      </c>
      <c r="U327" s="356">
        <f t="shared" si="15"/>
        <v>11</v>
      </c>
    </row>
    <row r="328" spans="1:21" ht="18" customHeight="1">
      <c r="A328" s="826"/>
      <c r="B328" s="827"/>
      <c r="C328" s="829"/>
      <c r="D328" s="829"/>
      <c r="E328" s="201">
        <v>20</v>
      </c>
      <c r="F328" s="334"/>
      <c r="G328" s="334"/>
      <c r="H328" s="204"/>
      <c r="I328" s="205"/>
      <c r="J328" s="206"/>
      <c r="K328" s="205"/>
      <c r="L328" s="206"/>
      <c r="M328" s="207"/>
      <c r="N328" s="208"/>
      <c r="O328" s="209"/>
      <c r="P328" s="207"/>
      <c r="Q328" s="208"/>
      <c r="R328" s="210"/>
      <c r="S328" s="211"/>
      <c r="T328" s="278">
        <f t="shared" si="13"/>
        <v>0</v>
      </c>
      <c r="U328" s="356">
        <f t="shared" si="15"/>
        <v>11</v>
      </c>
    </row>
    <row r="329" spans="1:21" ht="18" customHeight="1">
      <c r="A329" s="826"/>
      <c r="B329" s="827"/>
      <c r="C329" s="829"/>
      <c r="D329" s="829"/>
      <c r="E329" s="201">
        <v>21</v>
      </c>
      <c r="F329" s="334"/>
      <c r="G329" s="334"/>
      <c r="H329" s="204"/>
      <c r="I329" s="205"/>
      <c r="J329" s="206"/>
      <c r="K329" s="205"/>
      <c r="L329" s="206"/>
      <c r="M329" s="207"/>
      <c r="N329" s="208"/>
      <c r="O329" s="209"/>
      <c r="P329" s="207"/>
      <c r="Q329" s="208"/>
      <c r="R329" s="210"/>
      <c r="S329" s="211"/>
      <c r="T329" s="278">
        <f t="shared" ref="T329:T392" si="16">IF(J329="",0,INT(SUM(PRODUCT(J329,L329,O329),R329)))</f>
        <v>0</v>
      </c>
      <c r="U329" s="356">
        <f t="shared" si="15"/>
        <v>11</v>
      </c>
    </row>
    <row r="330" spans="1:21" ht="18" customHeight="1">
      <c r="A330" s="826"/>
      <c r="B330" s="827"/>
      <c r="C330" s="829"/>
      <c r="D330" s="829"/>
      <c r="E330" s="201">
        <v>22</v>
      </c>
      <c r="F330" s="334"/>
      <c r="G330" s="334"/>
      <c r="H330" s="204"/>
      <c r="I330" s="205"/>
      <c r="J330" s="206"/>
      <c r="K330" s="205"/>
      <c r="L330" s="206"/>
      <c r="M330" s="207"/>
      <c r="N330" s="208"/>
      <c r="O330" s="209"/>
      <c r="P330" s="207"/>
      <c r="Q330" s="208"/>
      <c r="R330" s="210"/>
      <c r="S330" s="211"/>
      <c r="T330" s="278">
        <f t="shared" si="16"/>
        <v>0</v>
      </c>
      <c r="U330" s="356">
        <f t="shared" si="15"/>
        <v>11</v>
      </c>
    </row>
    <row r="331" spans="1:21" ht="18" customHeight="1">
      <c r="A331" s="826"/>
      <c r="B331" s="827"/>
      <c r="C331" s="829"/>
      <c r="D331" s="829"/>
      <c r="E331" s="201">
        <v>23</v>
      </c>
      <c r="F331" s="334"/>
      <c r="G331" s="334"/>
      <c r="H331" s="204"/>
      <c r="I331" s="205"/>
      <c r="J331" s="206"/>
      <c r="K331" s="205"/>
      <c r="L331" s="206"/>
      <c r="M331" s="207"/>
      <c r="N331" s="208"/>
      <c r="O331" s="209"/>
      <c r="P331" s="207"/>
      <c r="Q331" s="208"/>
      <c r="R331" s="210"/>
      <c r="S331" s="211"/>
      <c r="T331" s="278">
        <f t="shared" si="16"/>
        <v>0</v>
      </c>
      <c r="U331" s="356">
        <f t="shared" si="15"/>
        <v>11</v>
      </c>
    </row>
    <row r="332" spans="1:21" ht="18" customHeight="1">
      <c r="A332" s="826"/>
      <c r="B332" s="827"/>
      <c r="C332" s="829"/>
      <c r="D332" s="829"/>
      <c r="E332" s="201">
        <v>24</v>
      </c>
      <c r="F332" s="334"/>
      <c r="G332" s="334"/>
      <c r="H332" s="204"/>
      <c r="I332" s="205"/>
      <c r="J332" s="206"/>
      <c r="K332" s="205"/>
      <c r="L332" s="206"/>
      <c r="M332" s="207"/>
      <c r="N332" s="208"/>
      <c r="O332" s="209"/>
      <c r="P332" s="207"/>
      <c r="Q332" s="208"/>
      <c r="R332" s="210"/>
      <c r="S332" s="211"/>
      <c r="T332" s="278">
        <f t="shared" si="16"/>
        <v>0</v>
      </c>
      <c r="U332" s="356">
        <f t="shared" si="15"/>
        <v>11</v>
      </c>
    </row>
    <row r="333" spans="1:21" ht="18" customHeight="1">
      <c r="A333" s="826"/>
      <c r="B333" s="827"/>
      <c r="C333" s="829"/>
      <c r="D333" s="829"/>
      <c r="E333" s="201">
        <v>25</v>
      </c>
      <c r="F333" s="334"/>
      <c r="G333" s="334"/>
      <c r="H333" s="204"/>
      <c r="I333" s="205"/>
      <c r="J333" s="206"/>
      <c r="K333" s="205"/>
      <c r="L333" s="206"/>
      <c r="M333" s="207"/>
      <c r="N333" s="208"/>
      <c r="O333" s="209"/>
      <c r="P333" s="207"/>
      <c r="Q333" s="208"/>
      <c r="R333" s="210"/>
      <c r="S333" s="211"/>
      <c r="T333" s="278">
        <f t="shared" si="16"/>
        <v>0</v>
      </c>
      <c r="U333" s="356">
        <f t="shared" si="15"/>
        <v>11</v>
      </c>
    </row>
    <row r="334" spans="1:21" ht="18" customHeight="1">
      <c r="A334" s="826"/>
      <c r="B334" s="827"/>
      <c r="C334" s="829"/>
      <c r="D334" s="829"/>
      <c r="E334" s="201">
        <v>26</v>
      </c>
      <c r="F334" s="334"/>
      <c r="G334" s="334"/>
      <c r="H334" s="204"/>
      <c r="I334" s="205"/>
      <c r="J334" s="206"/>
      <c r="K334" s="205"/>
      <c r="L334" s="206"/>
      <c r="M334" s="207"/>
      <c r="N334" s="208"/>
      <c r="O334" s="209"/>
      <c r="P334" s="207"/>
      <c r="Q334" s="208"/>
      <c r="R334" s="210"/>
      <c r="S334" s="211"/>
      <c r="T334" s="278">
        <f t="shared" si="16"/>
        <v>0</v>
      </c>
      <c r="U334" s="356">
        <f t="shared" si="15"/>
        <v>11</v>
      </c>
    </row>
    <row r="335" spans="1:21" ht="18" customHeight="1">
      <c r="A335" s="826"/>
      <c r="B335" s="827"/>
      <c r="C335" s="829"/>
      <c r="D335" s="829"/>
      <c r="E335" s="201">
        <v>27</v>
      </c>
      <c r="F335" s="334"/>
      <c r="G335" s="334"/>
      <c r="H335" s="204"/>
      <c r="I335" s="205"/>
      <c r="J335" s="206"/>
      <c r="K335" s="205"/>
      <c r="L335" s="206"/>
      <c r="M335" s="207"/>
      <c r="N335" s="208"/>
      <c r="O335" s="209"/>
      <c r="P335" s="207"/>
      <c r="Q335" s="208"/>
      <c r="R335" s="210"/>
      <c r="S335" s="211"/>
      <c r="T335" s="278">
        <f t="shared" si="16"/>
        <v>0</v>
      </c>
      <c r="U335" s="356">
        <f t="shared" si="15"/>
        <v>11</v>
      </c>
    </row>
    <row r="336" spans="1:21" ht="18" customHeight="1">
      <c r="A336" s="826"/>
      <c r="B336" s="827"/>
      <c r="C336" s="829"/>
      <c r="D336" s="829"/>
      <c r="E336" s="201">
        <v>28</v>
      </c>
      <c r="F336" s="334"/>
      <c r="G336" s="334"/>
      <c r="H336" s="204"/>
      <c r="I336" s="205"/>
      <c r="J336" s="206"/>
      <c r="K336" s="205"/>
      <c r="L336" s="206"/>
      <c r="M336" s="207"/>
      <c r="N336" s="208"/>
      <c r="O336" s="209"/>
      <c r="P336" s="207"/>
      <c r="Q336" s="208"/>
      <c r="R336" s="210"/>
      <c r="S336" s="211"/>
      <c r="T336" s="278">
        <f t="shared" si="16"/>
        <v>0</v>
      </c>
      <c r="U336" s="356">
        <f t="shared" si="15"/>
        <v>11</v>
      </c>
    </row>
    <row r="337" spans="1:21" ht="18" customHeight="1">
      <c r="A337" s="826"/>
      <c r="B337" s="827"/>
      <c r="C337" s="829"/>
      <c r="D337" s="829"/>
      <c r="E337" s="201">
        <v>29</v>
      </c>
      <c r="F337" s="334"/>
      <c r="G337" s="334"/>
      <c r="H337" s="204"/>
      <c r="I337" s="205"/>
      <c r="J337" s="206"/>
      <c r="K337" s="205"/>
      <c r="L337" s="206"/>
      <c r="M337" s="207"/>
      <c r="N337" s="208"/>
      <c r="O337" s="209"/>
      <c r="P337" s="207"/>
      <c r="Q337" s="208"/>
      <c r="R337" s="210"/>
      <c r="S337" s="211"/>
      <c r="T337" s="278">
        <f t="shared" si="16"/>
        <v>0</v>
      </c>
      <c r="U337" s="356">
        <f t="shared" si="15"/>
        <v>11</v>
      </c>
    </row>
    <row r="338" spans="1:21" ht="18" customHeight="1">
      <c r="A338" s="834"/>
      <c r="B338" s="835"/>
      <c r="C338" s="829"/>
      <c r="D338" s="829"/>
      <c r="E338" s="277">
        <v>30</v>
      </c>
      <c r="F338" s="375"/>
      <c r="G338" s="375"/>
      <c r="H338" s="134"/>
      <c r="I338" s="135"/>
      <c r="J338" s="212"/>
      <c r="K338" s="135"/>
      <c r="L338" s="212"/>
      <c r="M338" s="27"/>
      <c r="N338" s="120"/>
      <c r="O338" s="109"/>
      <c r="P338" s="27"/>
      <c r="Q338" s="120"/>
      <c r="R338" s="32"/>
      <c r="S338" s="122"/>
      <c r="T338" s="136">
        <f t="shared" si="16"/>
        <v>0</v>
      </c>
      <c r="U338" s="356">
        <f t="shared" si="15"/>
        <v>11</v>
      </c>
    </row>
    <row r="339" spans="1:21" ht="18" customHeight="1">
      <c r="A339" s="824">
        <v>12</v>
      </c>
      <c r="B339" s="825"/>
      <c r="C339" s="828" t="str">
        <f>IF(ISERROR(VLOOKUP($A339,【大規模】地域番号⑱!$BD:$BF,2,FALSE)),"",VLOOKUP($A339,【大規模】地域番号⑱!$BD:$BF,2,FALSE))</f>
        <v/>
      </c>
      <c r="D339" s="828" t="str">
        <f>IF(ISERROR(VLOOKUP($A339,【大規模】地域番号⑱!$BD:$BF,3,FALSE)),"",VLOOKUP($A339,【大規模】地域番号⑱!$BD:$BF,3,FALSE))</f>
        <v/>
      </c>
      <c r="E339" s="201">
        <v>1</v>
      </c>
      <c r="F339" s="334"/>
      <c r="G339" s="334"/>
      <c r="H339" s="176"/>
      <c r="I339" s="177"/>
      <c r="J339" s="178"/>
      <c r="K339" s="180"/>
      <c r="L339" s="181"/>
      <c r="M339" s="179"/>
      <c r="N339" s="180"/>
      <c r="O339" s="181"/>
      <c r="P339" s="179"/>
      <c r="Q339" s="180"/>
      <c r="R339" s="182"/>
      <c r="S339" s="183"/>
      <c r="T339" s="257">
        <f t="shared" si="16"/>
        <v>0</v>
      </c>
      <c r="U339" s="356">
        <f>$A$339</f>
        <v>12</v>
      </c>
    </row>
    <row r="340" spans="1:21" ht="18" customHeight="1">
      <c r="A340" s="826"/>
      <c r="B340" s="827"/>
      <c r="C340" s="829"/>
      <c r="D340" s="829"/>
      <c r="E340" s="201">
        <v>2</v>
      </c>
      <c r="F340" s="334"/>
      <c r="G340" s="334"/>
      <c r="H340" s="128"/>
      <c r="I340" s="111"/>
      <c r="J340" s="106"/>
      <c r="K340" s="112"/>
      <c r="L340" s="107"/>
      <c r="M340" s="12"/>
      <c r="N340" s="112"/>
      <c r="O340" s="107"/>
      <c r="P340" s="12"/>
      <c r="Q340" s="112"/>
      <c r="R340" s="31"/>
      <c r="S340" s="115"/>
      <c r="T340" s="93">
        <f t="shared" si="16"/>
        <v>0</v>
      </c>
      <c r="U340" s="356">
        <f t="shared" ref="U340:U368" si="17">$A$339</f>
        <v>12</v>
      </c>
    </row>
    <row r="341" spans="1:21" ht="18" customHeight="1">
      <c r="A341" s="826"/>
      <c r="B341" s="827"/>
      <c r="C341" s="829"/>
      <c r="D341" s="829"/>
      <c r="E341" s="201">
        <v>3</v>
      </c>
      <c r="F341" s="334"/>
      <c r="G341" s="334"/>
      <c r="H341" s="128"/>
      <c r="I341" s="111"/>
      <c r="J341" s="106"/>
      <c r="K341" s="112"/>
      <c r="L341" s="107"/>
      <c r="M341" s="12"/>
      <c r="N341" s="112"/>
      <c r="O341" s="107"/>
      <c r="P341" s="12"/>
      <c r="Q341" s="112"/>
      <c r="R341" s="31"/>
      <c r="S341" s="115"/>
      <c r="T341" s="93">
        <f t="shared" si="16"/>
        <v>0</v>
      </c>
      <c r="U341" s="356">
        <f t="shared" si="17"/>
        <v>12</v>
      </c>
    </row>
    <row r="342" spans="1:21" ht="18" customHeight="1">
      <c r="A342" s="826"/>
      <c r="B342" s="827"/>
      <c r="C342" s="829"/>
      <c r="D342" s="829"/>
      <c r="E342" s="201">
        <v>4</v>
      </c>
      <c r="F342" s="334"/>
      <c r="G342" s="334"/>
      <c r="H342" s="128"/>
      <c r="I342" s="111"/>
      <c r="J342" s="106"/>
      <c r="K342" s="112"/>
      <c r="L342" s="107"/>
      <c r="M342" s="12"/>
      <c r="N342" s="112"/>
      <c r="O342" s="107"/>
      <c r="P342" s="12"/>
      <c r="Q342" s="112"/>
      <c r="R342" s="31"/>
      <c r="S342" s="115"/>
      <c r="T342" s="93">
        <f t="shared" si="16"/>
        <v>0</v>
      </c>
      <c r="U342" s="356">
        <f t="shared" si="17"/>
        <v>12</v>
      </c>
    </row>
    <row r="343" spans="1:21" ht="18" customHeight="1">
      <c r="A343" s="826"/>
      <c r="B343" s="827"/>
      <c r="C343" s="829"/>
      <c r="D343" s="829"/>
      <c r="E343" s="201">
        <v>5</v>
      </c>
      <c r="F343" s="334"/>
      <c r="G343" s="334"/>
      <c r="H343" s="128"/>
      <c r="I343" s="111"/>
      <c r="J343" s="106"/>
      <c r="K343" s="112"/>
      <c r="L343" s="107"/>
      <c r="M343" s="12"/>
      <c r="N343" s="112"/>
      <c r="O343" s="107"/>
      <c r="P343" s="12"/>
      <c r="Q343" s="112"/>
      <c r="R343" s="31"/>
      <c r="S343" s="115"/>
      <c r="T343" s="93">
        <f t="shared" si="16"/>
        <v>0</v>
      </c>
      <c r="U343" s="356">
        <f t="shared" si="17"/>
        <v>12</v>
      </c>
    </row>
    <row r="344" spans="1:21" ht="18" customHeight="1">
      <c r="A344" s="826"/>
      <c r="B344" s="827"/>
      <c r="C344" s="829"/>
      <c r="D344" s="829"/>
      <c r="E344" s="201">
        <v>6</v>
      </c>
      <c r="F344" s="334"/>
      <c r="G344" s="334"/>
      <c r="H344" s="128"/>
      <c r="I344" s="111"/>
      <c r="J344" s="106"/>
      <c r="K344" s="111"/>
      <c r="L344" s="106"/>
      <c r="M344" s="12"/>
      <c r="N344" s="111"/>
      <c r="O344" s="107"/>
      <c r="P344" s="25"/>
      <c r="Q344" s="112"/>
      <c r="R344" s="31"/>
      <c r="S344" s="115"/>
      <c r="T344" s="93">
        <f t="shared" si="16"/>
        <v>0</v>
      </c>
      <c r="U344" s="356">
        <f t="shared" si="17"/>
        <v>12</v>
      </c>
    </row>
    <row r="345" spans="1:21" ht="18" customHeight="1">
      <c r="A345" s="826"/>
      <c r="B345" s="827"/>
      <c r="C345" s="829"/>
      <c r="D345" s="829"/>
      <c r="E345" s="201">
        <v>7</v>
      </c>
      <c r="F345" s="334"/>
      <c r="G345" s="334"/>
      <c r="H345" s="128"/>
      <c r="I345" s="111"/>
      <c r="J345" s="106"/>
      <c r="K345" s="111"/>
      <c r="L345" s="106"/>
      <c r="M345" s="12"/>
      <c r="N345" s="111"/>
      <c r="O345" s="107"/>
      <c r="P345" s="25"/>
      <c r="Q345" s="112"/>
      <c r="R345" s="31"/>
      <c r="S345" s="115"/>
      <c r="T345" s="93">
        <f t="shared" si="16"/>
        <v>0</v>
      </c>
      <c r="U345" s="356">
        <f t="shared" si="17"/>
        <v>12</v>
      </c>
    </row>
    <row r="346" spans="1:21" ht="18" customHeight="1">
      <c r="A346" s="826"/>
      <c r="B346" s="827"/>
      <c r="C346" s="829"/>
      <c r="D346" s="829"/>
      <c r="E346" s="201">
        <v>8</v>
      </c>
      <c r="F346" s="334"/>
      <c r="G346" s="334"/>
      <c r="H346" s="128"/>
      <c r="I346" s="111"/>
      <c r="J346" s="106"/>
      <c r="K346" s="111"/>
      <c r="L346" s="106"/>
      <c r="M346" s="12"/>
      <c r="N346" s="111"/>
      <c r="O346" s="107"/>
      <c r="P346" s="25"/>
      <c r="Q346" s="112"/>
      <c r="R346" s="31"/>
      <c r="S346" s="115"/>
      <c r="T346" s="93">
        <f t="shared" si="16"/>
        <v>0</v>
      </c>
      <c r="U346" s="356">
        <f t="shared" si="17"/>
        <v>12</v>
      </c>
    </row>
    <row r="347" spans="1:21" ht="18" customHeight="1">
      <c r="A347" s="826"/>
      <c r="B347" s="827"/>
      <c r="C347" s="829"/>
      <c r="D347" s="829"/>
      <c r="E347" s="201">
        <v>9</v>
      </c>
      <c r="F347" s="334"/>
      <c r="G347" s="334"/>
      <c r="H347" s="128"/>
      <c r="I347" s="111"/>
      <c r="J347" s="106"/>
      <c r="K347" s="111"/>
      <c r="L347" s="106"/>
      <c r="M347" s="12"/>
      <c r="N347" s="112"/>
      <c r="O347" s="107"/>
      <c r="P347" s="12"/>
      <c r="Q347" s="112"/>
      <c r="R347" s="31"/>
      <c r="S347" s="115"/>
      <c r="T347" s="93">
        <f t="shared" si="16"/>
        <v>0</v>
      </c>
      <c r="U347" s="356">
        <f t="shared" si="17"/>
        <v>12</v>
      </c>
    </row>
    <row r="348" spans="1:21" ht="18" customHeight="1">
      <c r="A348" s="826"/>
      <c r="B348" s="827"/>
      <c r="C348" s="829"/>
      <c r="D348" s="829"/>
      <c r="E348" s="201">
        <v>10</v>
      </c>
      <c r="F348" s="334"/>
      <c r="G348" s="334"/>
      <c r="H348" s="204"/>
      <c r="I348" s="205"/>
      <c r="J348" s="206"/>
      <c r="K348" s="205"/>
      <c r="L348" s="206"/>
      <c r="M348" s="207"/>
      <c r="N348" s="208"/>
      <c r="O348" s="209"/>
      <c r="P348" s="207"/>
      <c r="Q348" s="208"/>
      <c r="R348" s="210"/>
      <c r="S348" s="211"/>
      <c r="T348" s="278">
        <f t="shared" si="16"/>
        <v>0</v>
      </c>
      <c r="U348" s="356">
        <f t="shared" si="17"/>
        <v>12</v>
      </c>
    </row>
    <row r="349" spans="1:21" ht="18" customHeight="1">
      <c r="A349" s="826"/>
      <c r="B349" s="827"/>
      <c r="C349" s="829"/>
      <c r="D349" s="829"/>
      <c r="E349" s="201">
        <v>11</v>
      </c>
      <c r="F349" s="334"/>
      <c r="G349" s="334"/>
      <c r="H349" s="204"/>
      <c r="I349" s="205"/>
      <c r="J349" s="206"/>
      <c r="K349" s="205"/>
      <c r="L349" s="206"/>
      <c r="M349" s="207"/>
      <c r="N349" s="208"/>
      <c r="O349" s="209"/>
      <c r="P349" s="207"/>
      <c r="Q349" s="208"/>
      <c r="R349" s="210"/>
      <c r="S349" s="211"/>
      <c r="T349" s="278">
        <f t="shared" si="16"/>
        <v>0</v>
      </c>
      <c r="U349" s="356">
        <f t="shared" si="17"/>
        <v>12</v>
      </c>
    </row>
    <row r="350" spans="1:21" ht="18" customHeight="1">
      <c r="A350" s="826"/>
      <c r="B350" s="827"/>
      <c r="C350" s="829"/>
      <c r="D350" s="829"/>
      <c r="E350" s="201">
        <v>12</v>
      </c>
      <c r="F350" s="334"/>
      <c r="G350" s="334"/>
      <c r="H350" s="204"/>
      <c r="I350" s="205"/>
      <c r="J350" s="206"/>
      <c r="K350" s="205"/>
      <c r="L350" s="206"/>
      <c r="M350" s="207"/>
      <c r="N350" s="208"/>
      <c r="O350" s="209"/>
      <c r="P350" s="207"/>
      <c r="Q350" s="208"/>
      <c r="R350" s="210"/>
      <c r="S350" s="211"/>
      <c r="T350" s="278">
        <f t="shared" si="16"/>
        <v>0</v>
      </c>
      <c r="U350" s="356">
        <f t="shared" si="17"/>
        <v>12</v>
      </c>
    </row>
    <row r="351" spans="1:21" ht="18" customHeight="1">
      <c r="A351" s="826"/>
      <c r="B351" s="827"/>
      <c r="C351" s="829"/>
      <c r="D351" s="829"/>
      <c r="E351" s="201">
        <v>13</v>
      </c>
      <c r="F351" s="334"/>
      <c r="G351" s="334"/>
      <c r="H351" s="204"/>
      <c r="I351" s="205"/>
      <c r="J351" s="206"/>
      <c r="K351" s="205"/>
      <c r="L351" s="206"/>
      <c r="M351" s="207"/>
      <c r="N351" s="208"/>
      <c r="O351" s="209"/>
      <c r="P351" s="207"/>
      <c r="Q351" s="208"/>
      <c r="R351" s="210"/>
      <c r="S351" s="211"/>
      <c r="T351" s="278">
        <f t="shared" si="16"/>
        <v>0</v>
      </c>
      <c r="U351" s="356">
        <f t="shared" si="17"/>
        <v>12</v>
      </c>
    </row>
    <row r="352" spans="1:21" ht="18" customHeight="1">
      <c r="A352" s="826"/>
      <c r="B352" s="827"/>
      <c r="C352" s="829"/>
      <c r="D352" s="829"/>
      <c r="E352" s="201">
        <v>14</v>
      </c>
      <c r="F352" s="334"/>
      <c r="G352" s="334"/>
      <c r="H352" s="204"/>
      <c r="I352" s="205"/>
      <c r="J352" s="206"/>
      <c r="K352" s="205"/>
      <c r="L352" s="206"/>
      <c r="M352" s="207"/>
      <c r="N352" s="208"/>
      <c r="O352" s="209"/>
      <c r="P352" s="207"/>
      <c r="Q352" s="208"/>
      <c r="R352" s="210"/>
      <c r="S352" s="211"/>
      <c r="T352" s="278">
        <f t="shared" si="16"/>
        <v>0</v>
      </c>
      <c r="U352" s="356">
        <f t="shared" si="17"/>
        <v>12</v>
      </c>
    </row>
    <row r="353" spans="1:21" ht="18" customHeight="1">
      <c r="A353" s="826"/>
      <c r="B353" s="827"/>
      <c r="C353" s="829"/>
      <c r="D353" s="829"/>
      <c r="E353" s="201">
        <v>15</v>
      </c>
      <c r="F353" s="334"/>
      <c r="G353" s="334"/>
      <c r="H353" s="204"/>
      <c r="I353" s="205"/>
      <c r="J353" s="206"/>
      <c r="K353" s="205"/>
      <c r="L353" s="206"/>
      <c r="M353" s="207"/>
      <c r="N353" s="208"/>
      <c r="O353" s="209"/>
      <c r="P353" s="207"/>
      <c r="Q353" s="208"/>
      <c r="R353" s="210"/>
      <c r="S353" s="211"/>
      <c r="T353" s="278">
        <f t="shared" si="16"/>
        <v>0</v>
      </c>
      <c r="U353" s="356">
        <f t="shared" si="17"/>
        <v>12</v>
      </c>
    </row>
    <row r="354" spans="1:21" ht="18" customHeight="1">
      <c r="A354" s="826"/>
      <c r="B354" s="827"/>
      <c r="C354" s="829"/>
      <c r="D354" s="829"/>
      <c r="E354" s="201">
        <v>16</v>
      </c>
      <c r="F354" s="334"/>
      <c r="G354" s="334"/>
      <c r="H354" s="204"/>
      <c r="I354" s="205"/>
      <c r="J354" s="206"/>
      <c r="K354" s="205"/>
      <c r="L354" s="206"/>
      <c r="M354" s="207"/>
      <c r="N354" s="208"/>
      <c r="O354" s="209"/>
      <c r="P354" s="207"/>
      <c r="Q354" s="208"/>
      <c r="R354" s="210"/>
      <c r="S354" s="211"/>
      <c r="T354" s="278">
        <f t="shared" si="16"/>
        <v>0</v>
      </c>
      <c r="U354" s="356">
        <f t="shared" si="17"/>
        <v>12</v>
      </c>
    </row>
    <row r="355" spans="1:21" ht="18" customHeight="1">
      <c r="A355" s="826"/>
      <c r="B355" s="827"/>
      <c r="C355" s="829"/>
      <c r="D355" s="829"/>
      <c r="E355" s="201">
        <v>17</v>
      </c>
      <c r="F355" s="334"/>
      <c r="G355" s="334"/>
      <c r="H355" s="204"/>
      <c r="I355" s="205"/>
      <c r="J355" s="206"/>
      <c r="K355" s="205"/>
      <c r="L355" s="206"/>
      <c r="M355" s="207"/>
      <c r="N355" s="208"/>
      <c r="O355" s="209"/>
      <c r="P355" s="207"/>
      <c r="Q355" s="208"/>
      <c r="R355" s="210"/>
      <c r="S355" s="211"/>
      <c r="T355" s="278">
        <f t="shared" si="16"/>
        <v>0</v>
      </c>
      <c r="U355" s="356">
        <f t="shared" si="17"/>
        <v>12</v>
      </c>
    </row>
    <row r="356" spans="1:21" ht="18" customHeight="1">
      <c r="A356" s="826"/>
      <c r="B356" s="827"/>
      <c r="C356" s="829"/>
      <c r="D356" s="829"/>
      <c r="E356" s="201">
        <v>18</v>
      </c>
      <c r="F356" s="334"/>
      <c r="G356" s="334"/>
      <c r="H356" s="204"/>
      <c r="I356" s="205"/>
      <c r="J356" s="206"/>
      <c r="K356" s="205"/>
      <c r="L356" s="206"/>
      <c r="M356" s="207"/>
      <c r="N356" s="208"/>
      <c r="O356" s="209"/>
      <c r="P356" s="207"/>
      <c r="Q356" s="208"/>
      <c r="R356" s="210"/>
      <c r="S356" s="211"/>
      <c r="T356" s="278">
        <f t="shared" si="16"/>
        <v>0</v>
      </c>
      <c r="U356" s="356">
        <f t="shared" si="17"/>
        <v>12</v>
      </c>
    </row>
    <row r="357" spans="1:21" ht="18" customHeight="1">
      <c r="A357" s="826"/>
      <c r="B357" s="827"/>
      <c r="C357" s="829"/>
      <c r="D357" s="829"/>
      <c r="E357" s="201">
        <v>19</v>
      </c>
      <c r="F357" s="334"/>
      <c r="G357" s="334"/>
      <c r="H357" s="204"/>
      <c r="I357" s="205"/>
      <c r="J357" s="206"/>
      <c r="K357" s="205"/>
      <c r="L357" s="206"/>
      <c r="M357" s="207"/>
      <c r="N357" s="208"/>
      <c r="O357" s="209"/>
      <c r="P357" s="207"/>
      <c r="Q357" s="208"/>
      <c r="R357" s="210"/>
      <c r="S357" s="211"/>
      <c r="T357" s="278">
        <f t="shared" si="16"/>
        <v>0</v>
      </c>
      <c r="U357" s="356">
        <f t="shared" si="17"/>
        <v>12</v>
      </c>
    </row>
    <row r="358" spans="1:21" ht="18" customHeight="1">
      <c r="A358" s="826"/>
      <c r="B358" s="827"/>
      <c r="C358" s="829"/>
      <c r="D358" s="829"/>
      <c r="E358" s="201">
        <v>20</v>
      </c>
      <c r="F358" s="334"/>
      <c r="G358" s="334"/>
      <c r="H358" s="204"/>
      <c r="I358" s="205"/>
      <c r="J358" s="206"/>
      <c r="K358" s="205"/>
      <c r="L358" s="206"/>
      <c r="M358" s="207"/>
      <c r="N358" s="208"/>
      <c r="O358" s="209"/>
      <c r="P358" s="207"/>
      <c r="Q358" s="208"/>
      <c r="R358" s="210"/>
      <c r="S358" s="211"/>
      <c r="T358" s="278">
        <f t="shared" si="16"/>
        <v>0</v>
      </c>
      <c r="U358" s="356">
        <f t="shared" si="17"/>
        <v>12</v>
      </c>
    </row>
    <row r="359" spans="1:21" ht="18" customHeight="1">
      <c r="A359" s="826"/>
      <c r="B359" s="827"/>
      <c r="C359" s="829"/>
      <c r="D359" s="829"/>
      <c r="E359" s="201">
        <v>21</v>
      </c>
      <c r="F359" s="334"/>
      <c r="G359" s="334"/>
      <c r="H359" s="204"/>
      <c r="I359" s="205"/>
      <c r="J359" s="206"/>
      <c r="K359" s="205"/>
      <c r="L359" s="206"/>
      <c r="M359" s="207"/>
      <c r="N359" s="208"/>
      <c r="O359" s="209"/>
      <c r="P359" s="207"/>
      <c r="Q359" s="208"/>
      <c r="R359" s="210"/>
      <c r="S359" s="211"/>
      <c r="T359" s="278">
        <f t="shared" si="16"/>
        <v>0</v>
      </c>
      <c r="U359" s="356">
        <f t="shared" si="17"/>
        <v>12</v>
      </c>
    </row>
    <row r="360" spans="1:21" ht="18" customHeight="1">
      <c r="A360" s="826"/>
      <c r="B360" s="827"/>
      <c r="C360" s="829"/>
      <c r="D360" s="829"/>
      <c r="E360" s="201">
        <v>22</v>
      </c>
      <c r="F360" s="334"/>
      <c r="G360" s="334"/>
      <c r="H360" s="204"/>
      <c r="I360" s="205"/>
      <c r="J360" s="206"/>
      <c r="K360" s="205"/>
      <c r="L360" s="206"/>
      <c r="M360" s="207"/>
      <c r="N360" s="208"/>
      <c r="O360" s="209"/>
      <c r="P360" s="207"/>
      <c r="Q360" s="208"/>
      <c r="R360" s="210"/>
      <c r="S360" s="211"/>
      <c r="T360" s="278">
        <f t="shared" si="16"/>
        <v>0</v>
      </c>
      <c r="U360" s="356">
        <f t="shared" si="17"/>
        <v>12</v>
      </c>
    </row>
    <row r="361" spans="1:21" ht="18" customHeight="1">
      <c r="A361" s="826"/>
      <c r="B361" s="827"/>
      <c r="C361" s="829"/>
      <c r="D361" s="829"/>
      <c r="E361" s="201">
        <v>23</v>
      </c>
      <c r="F361" s="334"/>
      <c r="G361" s="334"/>
      <c r="H361" s="204"/>
      <c r="I361" s="205"/>
      <c r="J361" s="206"/>
      <c r="K361" s="205"/>
      <c r="L361" s="206"/>
      <c r="M361" s="207"/>
      <c r="N361" s="208"/>
      <c r="O361" s="209"/>
      <c r="P361" s="207"/>
      <c r="Q361" s="208"/>
      <c r="R361" s="210"/>
      <c r="S361" s="211"/>
      <c r="T361" s="278">
        <f t="shared" si="16"/>
        <v>0</v>
      </c>
      <c r="U361" s="356">
        <f t="shared" si="17"/>
        <v>12</v>
      </c>
    </row>
    <row r="362" spans="1:21" ht="18" customHeight="1">
      <c r="A362" s="826"/>
      <c r="B362" s="827"/>
      <c r="C362" s="829"/>
      <c r="D362" s="829"/>
      <c r="E362" s="201">
        <v>24</v>
      </c>
      <c r="F362" s="334"/>
      <c r="G362" s="334"/>
      <c r="H362" s="204"/>
      <c r="I362" s="205"/>
      <c r="J362" s="206"/>
      <c r="K362" s="205"/>
      <c r="L362" s="206"/>
      <c r="M362" s="207"/>
      <c r="N362" s="208"/>
      <c r="O362" s="209"/>
      <c r="P362" s="207"/>
      <c r="Q362" s="208"/>
      <c r="R362" s="210"/>
      <c r="S362" s="211"/>
      <c r="T362" s="278">
        <f t="shared" si="16"/>
        <v>0</v>
      </c>
      <c r="U362" s="356">
        <f t="shared" si="17"/>
        <v>12</v>
      </c>
    </row>
    <row r="363" spans="1:21" ht="18" customHeight="1">
      <c r="A363" s="826"/>
      <c r="B363" s="827"/>
      <c r="C363" s="829"/>
      <c r="D363" s="829"/>
      <c r="E363" s="201">
        <v>25</v>
      </c>
      <c r="F363" s="334"/>
      <c r="G363" s="334"/>
      <c r="H363" s="204"/>
      <c r="I363" s="205"/>
      <c r="J363" s="206"/>
      <c r="K363" s="205"/>
      <c r="L363" s="206"/>
      <c r="M363" s="207"/>
      <c r="N363" s="208"/>
      <c r="O363" s="209"/>
      <c r="P363" s="207"/>
      <c r="Q363" s="208"/>
      <c r="R363" s="210"/>
      <c r="S363" s="211"/>
      <c r="T363" s="278">
        <f t="shared" si="16"/>
        <v>0</v>
      </c>
      <c r="U363" s="356">
        <f t="shared" si="17"/>
        <v>12</v>
      </c>
    </row>
    <row r="364" spans="1:21" ht="18" customHeight="1">
      <c r="A364" s="826"/>
      <c r="B364" s="827"/>
      <c r="C364" s="829"/>
      <c r="D364" s="829"/>
      <c r="E364" s="201">
        <v>26</v>
      </c>
      <c r="F364" s="334"/>
      <c r="G364" s="334"/>
      <c r="H364" s="204"/>
      <c r="I364" s="205"/>
      <c r="J364" s="206"/>
      <c r="K364" s="205"/>
      <c r="L364" s="206"/>
      <c r="M364" s="207"/>
      <c r="N364" s="208"/>
      <c r="O364" s="209"/>
      <c r="P364" s="207"/>
      <c r="Q364" s="208"/>
      <c r="R364" s="210"/>
      <c r="S364" s="211"/>
      <c r="T364" s="278">
        <f t="shared" si="16"/>
        <v>0</v>
      </c>
      <c r="U364" s="356">
        <f t="shared" si="17"/>
        <v>12</v>
      </c>
    </row>
    <row r="365" spans="1:21" ht="18" customHeight="1">
      <c r="A365" s="826"/>
      <c r="B365" s="827"/>
      <c r="C365" s="829"/>
      <c r="D365" s="829"/>
      <c r="E365" s="201">
        <v>27</v>
      </c>
      <c r="F365" s="334"/>
      <c r="G365" s="334"/>
      <c r="H365" s="204"/>
      <c r="I365" s="205"/>
      <c r="J365" s="206"/>
      <c r="K365" s="205"/>
      <c r="L365" s="206"/>
      <c r="M365" s="207"/>
      <c r="N365" s="208"/>
      <c r="O365" s="209"/>
      <c r="P365" s="207"/>
      <c r="Q365" s="208"/>
      <c r="R365" s="210"/>
      <c r="S365" s="211"/>
      <c r="T365" s="278">
        <f t="shared" si="16"/>
        <v>0</v>
      </c>
      <c r="U365" s="356">
        <f t="shared" si="17"/>
        <v>12</v>
      </c>
    </row>
    <row r="366" spans="1:21" ht="18" customHeight="1">
      <c r="A366" s="826"/>
      <c r="B366" s="827"/>
      <c r="C366" s="829"/>
      <c r="D366" s="829"/>
      <c r="E366" s="201">
        <v>28</v>
      </c>
      <c r="F366" s="334"/>
      <c r="G366" s="334"/>
      <c r="H366" s="204"/>
      <c r="I366" s="205"/>
      <c r="J366" s="206"/>
      <c r="K366" s="205"/>
      <c r="L366" s="206"/>
      <c r="M366" s="207"/>
      <c r="N366" s="208"/>
      <c r="O366" s="209"/>
      <c r="P366" s="207"/>
      <c r="Q366" s="208"/>
      <c r="R366" s="210"/>
      <c r="S366" s="211"/>
      <c r="T366" s="278">
        <f t="shared" si="16"/>
        <v>0</v>
      </c>
      <c r="U366" s="356">
        <f t="shared" si="17"/>
        <v>12</v>
      </c>
    </row>
    <row r="367" spans="1:21" ht="18" customHeight="1">
      <c r="A367" s="826"/>
      <c r="B367" s="827"/>
      <c r="C367" s="829"/>
      <c r="D367" s="829"/>
      <c r="E367" s="201">
        <v>29</v>
      </c>
      <c r="F367" s="334"/>
      <c r="G367" s="334"/>
      <c r="H367" s="204"/>
      <c r="I367" s="205"/>
      <c r="J367" s="206"/>
      <c r="K367" s="205"/>
      <c r="L367" s="206"/>
      <c r="M367" s="207"/>
      <c r="N367" s="208"/>
      <c r="O367" s="209"/>
      <c r="P367" s="207"/>
      <c r="Q367" s="208"/>
      <c r="R367" s="210"/>
      <c r="S367" s="211"/>
      <c r="T367" s="278">
        <f t="shared" si="16"/>
        <v>0</v>
      </c>
      <c r="U367" s="356">
        <f t="shared" si="17"/>
        <v>12</v>
      </c>
    </row>
    <row r="368" spans="1:21" ht="18" customHeight="1">
      <c r="A368" s="834"/>
      <c r="B368" s="835"/>
      <c r="C368" s="829"/>
      <c r="D368" s="829"/>
      <c r="E368" s="277">
        <v>30</v>
      </c>
      <c r="F368" s="375"/>
      <c r="G368" s="375"/>
      <c r="H368" s="134"/>
      <c r="I368" s="135"/>
      <c r="J368" s="212"/>
      <c r="K368" s="135"/>
      <c r="L368" s="212"/>
      <c r="M368" s="27"/>
      <c r="N368" s="120"/>
      <c r="O368" s="109"/>
      <c r="P368" s="27"/>
      <c r="Q368" s="120"/>
      <c r="R368" s="32"/>
      <c r="S368" s="122"/>
      <c r="T368" s="136">
        <f t="shared" si="16"/>
        <v>0</v>
      </c>
      <c r="U368" s="356">
        <f t="shared" si="17"/>
        <v>12</v>
      </c>
    </row>
    <row r="369" spans="1:21" ht="18" customHeight="1">
      <c r="A369" s="824">
        <v>13</v>
      </c>
      <c r="B369" s="825"/>
      <c r="C369" s="828" t="str">
        <f>IF(ISERROR(VLOOKUP($A369,【大規模】地域番号⑱!$BD:$BF,2,FALSE)),"",VLOOKUP($A369,【大規模】地域番号⑱!$BD:$BF,2,FALSE))</f>
        <v/>
      </c>
      <c r="D369" s="828" t="str">
        <f>IF(ISERROR(VLOOKUP($A369,【大規模】地域番号⑱!$BD:$BF,3,FALSE)),"",VLOOKUP($A369,【大規模】地域番号⑱!$BD:$BF,3,FALSE))</f>
        <v/>
      </c>
      <c r="E369" s="201">
        <v>1</v>
      </c>
      <c r="F369" s="334"/>
      <c r="G369" s="334"/>
      <c r="H369" s="176"/>
      <c r="I369" s="177"/>
      <c r="J369" s="178"/>
      <c r="K369" s="180"/>
      <c r="L369" s="181"/>
      <c r="M369" s="179"/>
      <c r="N369" s="180"/>
      <c r="O369" s="181"/>
      <c r="P369" s="179"/>
      <c r="Q369" s="180"/>
      <c r="R369" s="182"/>
      <c r="S369" s="183"/>
      <c r="T369" s="257">
        <f t="shared" si="16"/>
        <v>0</v>
      </c>
      <c r="U369" s="356">
        <f>$A$369</f>
        <v>13</v>
      </c>
    </row>
    <row r="370" spans="1:21" ht="18" customHeight="1">
      <c r="A370" s="826"/>
      <c r="B370" s="827"/>
      <c r="C370" s="829"/>
      <c r="D370" s="829"/>
      <c r="E370" s="201">
        <v>2</v>
      </c>
      <c r="F370" s="334"/>
      <c r="G370" s="334"/>
      <c r="H370" s="128"/>
      <c r="I370" s="111"/>
      <c r="J370" s="106"/>
      <c r="K370" s="112"/>
      <c r="L370" s="107"/>
      <c r="M370" s="12"/>
      <c r="N370" s="112"/>
      <c r="O370" s="107"/>
      <c r="P370" s="12"/>
      <c r="Q370" s="112"/>
      <c r="R370" s="31"/>
      <c r="S370" s="115"/>
      <c r="T370" s="93">
        <f t="shared" si="16"/>
        <v>0</v>
      </c>
      <c r="U370" s="356">
        <f t="shared" ref="U370:U398" si="18">$A$369</f>
        <v>13</v>
      </c>
    </row>
    <row r="371" spans="1:21" ht="18" customHeight="1">
      <c r="A371" s="826"/>
      <c r="B371" s="827"/>
      <c r="C371" s="829"/>
      <c r="D371" s="829"/>
      <c r="E371" s="201">
        <v>3</v>
      </c>
      <c r="F371" s="334"/>
      <c r="G371" s="334"/>
      <c r="H371" s="128"/>
      <c r="I371" s="111"/>
      <c r="J371" s="106"/>
      <c r="K371" s="112"/>
      <c r="L371" s="107"/>
      <c r="M371" s="12"/>
      <c r="N371" s="112"/>
      <c r="O371" s="107"/>
      <c r="P371" s="12"/>
      <c r="Q371" s="112"/>
      <c r="R371" s="31"/>
      <c r="S371" s="115"/>
      <c r="T371" s="93">
        <f t="shared" si="16"/>
        <v>0</v>
      </c>
      <c r="U371" s="356">
        <f t="shared" si="18"/>
        <v>13</v>
      </c>
    </row>
    <row r="372" spans="1:21" ht="18" customHeight="1">
      <c r="A372" s="826"/>
      <c r="B372" s="827"/>
      <c r="C372" s="829"/>
      <c r="D372" s="829"/>
      <c r="E372" s="201">
        <v>4</v>
      </c>
      <c r="F372" s="334"/>
      <c r="G372" s="334"/>
      <c r="H372" s="128"/>
      <c r="I372" s="111"/>
      <c r="J372" s="106"/>
      <c r="K372" s="112"/>
      <c r="L372" s="107"/>
      <c r="M372" s="12"/>
      <c r="N372" s="112"/>
      <c r="O372" s="107"/>
      <c r="P372" s="12"/>
      <c r="Q372" s="112"/>
      <c r="R372" s="31"/>
      <c r="S372" s="115"/>
      <c r="T372" s="93">
        <f t="shared" si="16"/>
        <v>0</v>
      </c>
      <c r="U372" s="356">
        <f t="shared" si="18"/>
        <v>13</v>
      </c>
    </row>
    <row r="373" spans="1:21" ht="18" customHeight="1">
      <c r="A373" s="826"/>
      <c r="B373" s="827"/>
      <c r="C373" s="829"/>
      <c r="D373" s="829"/>
      <c r="E373" s="201">
        <v>5</v>
      </c>
      <c r="F373" s="334"/>
      <c r="G373" s="334"/>
      <c r="H373" s="128"/>
      <c r="I373" s="111"/>
      <c r="J373" s="106"/>
      <c r="K373" s="112"/>
      <c r="L373" s="107"/>
      <c r="M373" s="12"/>
      <c r="N373" s="112"/>
      <c r="O373" s="107"/>
      <c r="P373" s="12"/>
      <c r="Q373" s="112"/>
      <c r="R373" s="31"/>
      <c r="S373" s="115"/>
      <c r="T373" s="93">
        <f t="shared" si="16"/>
        <v>0</v>
      </c>
      <c r="U373" s="356">
        <f t="shared" si="18"/>
        <v>13</v>
      </c>
    </row>
    <row r="374" spans="1:21" ht="18" customHeight="1">
      <c r="A374" s="826"/>
      <c r="B374" s="827"/>
      <c r="C374" s="829"/>
      <c r="D374" s="829"/>
      <c r="E374" s="201">
        <v>6</v>
      </c>
      <c r="F374" s="334"/>
      <c r="G374" s="334"/>
      <c r="H374" s="128"/>
      <c r="I374" s="111"/>
      <c r="J374" s="106"/>
      <c r="K374" s="111"/>
      <c r="L374" s="106"/>
      <c r="M374" s="12"/>
      <c r="N374" s="111"/>
      <c r="O374" s="107"/>
      <c r="P374" s="25"/>
      <c r="Q374" s="112"/>
      <c r="R374" s="31"/>
      <c r="S374" s="115"/>
      <c r="T374" s="93">
        <f t="shared" si="16"/>
        <v>0</v>
      </c>
      <c r="U374" s="356">
        <f t="shared" si="18"/>
        <v>13</v>
      </c>
    </row>
    <row r="375" spans="1:21" ht="18" customHeight="1">
      <c r="A375" s="826"/>
      <c r="B375" s="827"/>
      <c r="C375" s="829"/>
      <c r="D375" s="829"/>
      <c r="E375" s="201">
        <v>7</v>
      </c>
      <c r="F375" s="334"/>
      <c r="G375" s="334"/>
      <c r="H375" s="128"/>
      <c r="I375" s="111"/>
      <c r="J375" s="106"/>
      <c r="K375" s="111"/>
      <c r="L375" s="106"/>
      <c r="M375" s="12"/>
      <c r="N375" s="111"/>
      <c r="O375" s="107"/>
      <c r="P375" s="25"/>
      <c r="Q375" s="112"/>
      <c r="R375" s="31"/>
      <c r="S375" s="115"/>
      <c r="T375" s="93">
        <f t="shared" si="16"/>
        <v>0</v>
      </c>
      <c r="U375" s="356">
        <f t="shared" si="18"/>
        <v>13</v>
      </c>
    </row>
    <row r="376" spans="1:21" ht="18" customHeight="1">
      <c r="A376" s="826"/>
      <c r="B376" s="827"/>
      <c r="C376" s="829"/>
      <c r="D376" s="829"/>
      <c r="E376" s="201">
        <v>8</v>
      </c>
      <c r="F376" s="334"/>
      <c r="G376" s="334"/>
      <c r="H376" s="128"/>
      <c r="I376" s="111"/>
      <c r="J376" s="106"/>
      <c r="K376" s="111"/>
      <c r="L376" s="106"/>
      <c r="M376" s="12"/>
      <c r="N376" s="111"/>
      <c r="O376" s="107"/>
      <c r="P376" s="25"/>
      <c r="Q376" s="112"/>
      <c r="R376" s="31"/>
      <c r="S376" s="115"/>
      <c r="T376" s="93">
        <f t="shared" si="16"/>
        <v>0</v>
      </c>
      <c r="U376" s="356">
        <f t="shared" si="18"/>
        <v>13</v>
      </c>
    </row>
    <row r="377" spans="1:21" ht="18" customHeight="1">
      <c r="A377" s="826"/>
      <c r="B377" s="827"/>
      <c r="C377" s="829"/>
      <c r="D377" s="829"/>
      <c r="E377" s="201">
        <v>9</v>
      </c>
      <c r="F377" s="334"/>
      <c r="G377" s="334"/>
      <c r="H377" s="128"/>
      <c r="I377" s="111"/>
      <c r="J377" s="106"/>
      <c r="K377" s="111"/>
      <c r="L377" s="106"/>
      <c r="M377" s="12"/>
      <c r="N377" s="112"/>
      <c r="O377" s="107"/>
      <c r="P377" s="12"/>
      <c r="Q377" s="112"/>
      <c r="R377" s="31"/>
      <c r="S377" s="115"/>
      <c r="T377" s="93">
        <f t="shared" si="16"/>
        <v>0</v>
      </c>
      <c r="U377" s="356">
        <f t="shared" si="18"/>
        <v>13</v>
      </c>
    </row>
    <row r="378" spans="1:21" ht="18" customHeight="1">
      <c r="A378" s="826"/>
      <c r="B378" s="827"/>
      <c r="C378" s="829"/>
      <c r="D378" s="829"/>
      <c r="E378" s="201">
        <v>10</v>
      </c>
      <c r="F378" s="334"/>
      <c r="G378" s="334"/>
      <c r="H378" s="204"/>
      <c r="I378" s="205"/>
      <c r="J378" s="206"/>
      <c r="K378" s="205"/>
      <c r="L378" s="206"/>
      <c r="M378" s="207"/>
      <c r="N378" s="208"/>
      <c r="O378" s="209"/>
      <c r="P378" s="207"/>
      <c r="Q378" s="208"/>
      <c r="R378" s="210"/>
      <c r="S378" s="211"/>
      <c r="T378" s="278">
        <f t="shared" si="16"/>
        <v>0</v>
      </c>
      <c r="U378" s="356">
        <f t="shared" si="18"/>
        <v>13</v>
      </c>
    </row>
    <row r="379" spans="1:21" ht="18" customHeight="1">
      <c r="A379" s="826"/>
      <c r="B379" s="827"/>
      <c r="C379" s="829"/>
      <c r="D379" s="829"/>
      <c r="E379" s="201">
        <v>11</v>
      </c>
      <c r="F379" s="334"/>
      <c r="G379" s="334"/>
      <c r="H379" s="204"/>
      <c r="I379" s="205"/>
      <c r="J379" s="206"/>
      <c r="K379" s="205"/>
      <c r="L379" s="206"/>
      <c r="M379" s="207"/>
      <c r="N379" s="208"/>
      <c r="O379" s="209"/>
      <c r="P379" s="207"/>
      <c r="Q379" s="208"/>
      <c r="R379" s="210"/>
      <c r="S379" s="211"/>
      <c r="T379" s="278">
        <f t="shared" si="16"/>
        <v>0</v>
      </c>
      <c r="U379" s="356">
        <f t="shared" si="18"/>
        <v>13</v>
      </c>
    </row>
    <row r="380" spans="1:21" ht="18" customHeight="1">
      <c r="A380" s="826"/>
      <c r="B380" s="827"/>
      <c r="C380" s="829"/>
      <c r="D380" s="829"/>
      <c r="E380" s="201">
        <v>12</v>
      </c>
      <c r="F380" s="334"/>
      <c r="G380" s="334"/>
      <c r="H380" s="204"/>
      <c r="I380" s="205"/>
      <c r="J380" s="206"/>
      <c r="K380" s="205"/>
      <c r="L380" s="206"/>
      <c r="M380" s="207"/>
      <c r="N380" s="208"/>
      <c r="O380" s="209"/>
      <c r="P380" s="207"/>
      <c r="Q380" s="208"/>
      <c r="R380" s="210"/>
      <c r="S380" s="211"/>
      <c r="T380" s="278">
        <f t="shared" si="16"/>
        <v>0</v>
      </c>
      <c r="U380" s="356">
        <f t="shared" si="18"/>
        <v>13</v>
      </c>
    </row>
    <row r="381" spans="1:21" ht="18" customHeight="1">
      <c r="A381" s="826"/>
      <c r="B381" s="827"/>
      <c r="C381" s="829"/>
      <c r="D381" s="829"/>
      <c r="E381" s="201">
        <v>13</v>
      </c>
      <c r="F381" s="334"/>
      <c r="G381" s="334"/>
      <c r="H381" s="204"/>
      <c r="I381" s="205"/>
      <c r="J381" s="206"/>
      <c r="K381" s="205"/>
      <c r="L381" s="206"/>
      <c r="M381" s="207"/>
      <c r="N381" s="208"/>
      <c r="O381" s="209"/>
      <c r="P381" s="207"/>
      <c r="Q381" s="208"/>
      <c r="R381" s="210"/>
      <c r="S381" s="211"/>
      <c r="T381" s="278">
        <f t="shared" si="16"/>
        <v>0</v>
      </c>
      <c r="U381" s="356">
        <f t="shared" si="18"/>
        <v>13</v>
      </c>
    </row>
    <row r="382" spans="1:21" ht="18" customHeight="1">
      <c r="A382" s="826"/>
      <c r="B382" s="827"/>
      <c r="C382" s="829"/>
      <c r="D382" s="829"/>
      <c r="E382" s="201">
        <v>14</v>
      </c>
      <c r="F382" s="334"/>
      <c r="G382" s="334"/>
      <c r="H382" s="204"/>
      <c r="I382" s="205"/>
      <c r="J382" s="206"/>
      <c r="K382" s="205"/>
      <c r="L382" s="206"/>
      <c r="M382" s="207"/>
      <c r="N382" s="208"/>
      <c r="O382" s="209"/>
      <c r="P382" s="207"/>
      <c r="Q382" s="208"/>
      <c r="R382" s="210"/>
      <c r="S382" s="211"/>
      <c r="T382" s="278">
        <f t="shared" si="16"/>
        <v>0</v>
      </c>
      <c r="U382" s="356">
        <f t="shared" si="18"/>
        <v>13</v>
      </c>
    </row>
    <row r="383" spans="1:21" ht="18" customHeight="1">
      <c r="A383" s="826"/>
      <c r="B383" s="827"/>
      <c r="C383" s="829"/>
      <c r="D383" s="829"/>
      <c r="E383" s="201">
        <v>15</v>
      </c>
      <c r="F383" s="334"/>
      <c r="G383" s="334"/>
      <c r="H383" s="204"/>
      <c r="I383" s="205"/>
      <c r="J383" s="206"/>
      <c r="K383" s="205"/>
      <c r="L383" s="206"/>
      <c r="M383" s="207"/>
      <c r="N383" s="208"/>
      <c r="O383" s="209"/>
      <c r="P383" s="207"/>
      <c r="Q383" s="208"/>
      <c r="R383" s="210"/>
      <c r="S383" s="211"/>
      <c r="T383" s="278">
        <f t="shared" si="16"/>
        <v>0</v>
      </c>
      <c r="U383" s="356">
        <f t="shared" si="18"/>
        <v>13</v>
      </c>
    </row>
    <row r="384" spans="1:21" ht="18" customHeight="1">
      <c r="A384" s="826"/>
      <c r="B384" s="827"/>
      <c r="C384" s="829"/>
      <c r="D384" s="829"/>
      <c r="E384" s="201">
        <v>16</v>
      </c>
      <c r="F384" s="334"/>
      <c r="G384" s="334"/>
      <c r="H384" s="204"/>
      <c r="I384" s="205"/>
      <c r="J384" s="206"/>
      <c r="K384" s="205"/>
      <c r="L384" s="206"/>
      <c r="M384" s="207"/>
      <c r="N384" s="208"/>
      <c r="O384" s="209"/>
      <c r="P384" s="207"/>
      <c r="Q384" s="208"/>
      <c r="R384" s="210"/>
      <c r="S384" s="211"/>
      <c r="T384" s="278">
        <f t="shared" si="16"/>
        <v>0</v>
      </c>
      <c r="U384" s="356">
        <f t="shared" si="18"/>
        <v>13</v>
      </c>
    </row>
    <row r="385" spans="1:21" ht="18" customHeight="1">
      <c r="A385" s="826"/>
      <c r="B385" s="827"/>
      <c r="C385" s="829"/>
      <c r="D385" s="829"/>
      <c r="E385" s="201">
        <v>17</v>
      </c>
      <c r="F385" s="334"/>
      <c r="G385" s="334"/>
      <c r="H385" s="204"/>
      <c r="I385" s="205"/>
      <c r="J385" s="206"/>
      <c r="K385" s="205"/>
      <c r="L385" s="206"/>
      <c r="M385" s="207"/>
      <c r="N385" s="208"/>
      <c r="O385" s="209"/>
      <c r="P385" s="207"/>
      <c r="Q385" s="208"/>
      <c r="R385" s="210"/>
      <c r="S385" s="211"/>
      <c r="T385" s="278">
        <f t="shared" si="16"/>
        <v>0</v>
      </c>
      <c r="U385" s="356">
        <f t="shared" si="18"/>
        <v>13</v>
      </c>
    </row>
    <row r="386" spans="1:21" ht="18" customHeight="1">
      <c r="A386" s="826"/>
      <c r="B386" s="827"/>
      <c r="C386" s="829"/>
      <c r="D386" s="829"/>
      <c r="E386" s="201">
        <v>18</v>
      </c>
      <c r="F386" s="334"/>
      <c r="G386" s="334"/>
      <c r="H386" s="204"/>
      <c r="I386" s="205"/>
      <c r="J386" s="206"/>
      <c r="K386" s="205"/>
      <c r="L386" s="206"/>
      <c r="M386" s="207"/>
      <c r="N386" s="208"/>
      <c r="O386" s="209"/>
      <c r="P386" s="207"/>
      <c r="Q386" s="208"/>
      <c r="R386" s="210"/>
      <c r="S386" s="211"/>
      <c r="T386" s="278">
        <f t="shared" si="16"/>
        <v>0</v>
      </c>
      <c r="U386" s="356">
        <f t="shared" si="18"/>
        <v>13</v>
      </c>
    </row>
    <row r="387" spans="1:21" ht="18" customHeight="1">
      <c r="A387" s="826"/>
      <c r="B387" s="827"/>
      <c r="C387" s="829"/>
      <c r="D387" s="829"/>
      <c r="E387" s="201">
        <v>19</v>
      </c>
      <c r="F387" s="334"/>
      <c r="G387" s="334"/>
      <c r="H387" s="204"/>
      <c r="I387" s="205"/>
      <c r="J387" s="206"/>
      <c r="K387" s="205"/>
      <c r="L387" s="206"/>
      <c r="M387" s="207"/>
      <c r="N387" s="208"/>
      <c r="O387" s="209"/>
      <c r="P387" s="207"/>
      <c r="Q387" s="208"/>
      <c r="R387" s="210"/>
      <c r="S387" s="211"/>
      <c r="T387" s="278">
        <f t="shared" si="16"/>
        <v>0</v>
      </c>
      <c r="U387" s="356">
        <f t="shared" si="18"/>
        <v>13</v>
      </c>
    </row>
    <row r="388" spans="1:21" ht="18" customHeight="1">
      <c r="A388" s="826"/>
      <c r="B388" s="827"/>
      <c r="C388" s="829"/>
      <c r="D388" s="829"/>
      <c r="E388" s="201">
        <v>20</v>
      </c>
      <c r="F388" s="334"/>
      <c r="G388" s="334"/>
      <c r="H388" s="204"/>
      <c r="I388" s="205"/>
      <c r="J388" s="206"/>
      <c r="K388" s="205"/>
      <c r="L388" s="206"/>
      <c r="M388" s="207"/>
      <c r="N388" s="208"/>
      <c r="O388" s="209"/>
      <c r="P388" s="207"/>
      <c r="Q388" s="208"/>
      <c r="R388" s="210"/>
      <c r="S388" s="211"/>
      <c r="T388" s="278">
        <f t="shared" si="16"/>
        <v>0</v>
      </c>
      <c r="U388" s="356">
        <f t="shared" si="18"/>
        <v>13</v>
      </c>
    </row>
    <row r="389" spans="1:21" ht="18" customHeight="1">
      <c r="A389" s="826"/>
      <c r="B389" s="827"/>
      <c r="C389" s="829"/>
      <c r="D389" s="829"/>
      <c r="E389" s="201">
        <v>21</v>
      </c>
      <c r="F389" s="334"/>
      <c r="G389" s="334"/>
      <c r="H389" s="204"/>
      <c r="I389" s="205"/>
      <c r="J389" s="206"/>
      <c r="K389" s="205"/>
      <c r="L389" s="206"/>
      <c r="M389" s="207"/>
      <c r="N389" s="208"/>
      <c r="O389" s="209"/>
      <c r="P389" s="207"/>
      <c r="Q389" s="208"/>
      <c r="R389" s="210"/>
      <c r="S389" s="211"/>
      <c r="T389" s="278">
        <f t="shared" si="16"/>
        <v>0</v>
      </c>
      <c r="U389" s="356">
        <f t="shared" si="18"/>
        <v>13</v>
      </c>
    </row>
    <row r="390" spans="1:21" ht="18" customHeight="1">
      <c r="A390" s="826"/>
      <c r="B390" s="827"/>
      <c r="C390" s="829"/>
      <c r="D390" s="829"/>
      <c r="E390" s="201">
        <v>22</v>
      </c>
      <c r="F390" s="334"/>
      <c r="G390" s="334"/>
      <c r="H390" s="204"/>
      <c r="I390" s="205"/>
      <c r="J390" s="206"/>
      <c r="K390" s="205"/>
      <c r="L390" s="206"/>
      <c r="M390" s="207"/>
      <c r="N390" s="208"/>
      <c r="O390" s="209"/>
      <c r="P390" s="207"/>
      <c r="Q390" s="208"/>
      <c r="R390" s="210"/>
      <c r="S390" s="211"/>
      <c r="T390" s="278">
        <f t="shared" si="16"/>
        <v>0</v>
      </c>
      <c r="U390" s="356">
        <f t="shared" si="18"/>
        <v>13</v>
      </c>
    </row>
    <row r="391" spans="1:21" ht="18" customHeight="1">
      <c r="A391" s="826"/>
      <c r="B391" s="827"/>
      <c r="C391" s="829"/>
      <c r="D391" s="829"/>
      <c r="E391" s="201">
        <v>23</v>
      </c>
      <c r="F391" s="334"/>
      <c r="G391" s="334"/>
      <c r="H391" s="204"/>
      <c r="I391" s="205"/>
      <c r="J391" s="206"/>
      <c r="K391" s="205"/>
      <c r="L391" s="206"/>
      <c r="M391" s="207"/>
      <c r="N391" s="208"/>
      <c r="O391" s="209"/>
      <c r="P391" s="207"/>
      <c r="Q391" s="208"/>
      <c r="R391" s="210"/>
      <c r="S391" s="211"/>
      <c r="T391" s="278">
        <f t="shared" si="16"/>
        <v>0</v>
      </c>
      <c r="U391" s="356">
        <f t="shared" si="18"/>
        <v>13</v>
      </c>
    </row>
    <row r="392" spans="1:21" ht="18" customHeight="1">
      <c r="A392" s="826"/>
      <c r="B392" s="827"/>
      <c r="C392" s="829"/>
      <c r="D392" s="829"/>
      <c r="E392" s="201">
        <v>24</v>
      </c>
      <c r="F392" s="334"/>
      <c r="G392" s="334"/>
      <c r="H392" s="204"/>
      <c r="I392" s="205"/>
      <c r="J392" s="206"/>
      <c r="K392" s="205"/>
      <c r="L392" s="206"/>
      <c r="M392" s="207"/>
      <c r="N392" s="208"/>
      <c r="O392" s="209"/>
      <c r="P392" s="207"/>
      <c r="Q392" s="208"/>
      <c r="R392" s="210"/>
      <c r="S392" s="211"/>
      <c r="T392" s="278">
        <f t="shared" si="16"/>
        <v>0</v>
      </c>
      <c r="U392" s="356">
        <f t="shared" si="18"/>
        <v>13</v>
      </c>
    </row>
    <row r="393" spans="1:21" ht="18" customHeight="1">
      <c r="A393" s="826"/>
      <c r="B393" s="827"/>
      <c r="C393" s="829"/>
      <c r="D393" s="829"/>
      <c r="E393" s="201">
        <v>25</v>
      </c>
      <c r="F393" s="334"/>
      <c r="G393" s="334"/>
      <c r="H393" s="204"/>
      <c r="I393" s="205"/>
      <c r="J393" s="206"/>
      <c r="K393" s="205"/>
      <c r="L393" s="206"/>
      <c r="M393" s="207"/>
      <c r="N393" s="208"/>
      <c r="O393" s="209"/>
      <c r="P393" s="207"/>
      <c r="Q393" s="208"/>
      <c r="R393" s="210"/>
      <c r="S393" s="211"/>
      <c r="T393" s="278">
        <f t="shared" ref="T393:T456" si="19">IF(J393="",0,INT(SUM(PRODUCT(J393,L393,O393),R393)))</f>
        <v>0</v>
      </c>
      <c r="U393" s="356">
        <f t="shared" si="18"/>
        <v>13</v>
      </c>
    </row>
    <row r="394" spans="1:21" ht="18" customHeight="1">
      <c r="A394" s="826"/>
      <c r="B394" s="827"/>
      <c r="C394" s="829"/>
      <c r="D394" s="829"/>
      <c r="E394" s="201">
        <v>26</v>
      </c>
      <c r="F394" s="334"/>
      <c r="G394" s="334"/>
      <c r="H394" s="204"/>
      <c r="I394" s="205"/>
      <c r="J394" s="206"/>
      <c r="K394" s="205"/>
      <c r="L394" s="206"/>
      <c r="M394" s="207"/>
      <c r="N394" s="208"/>
      <c r="O394" s="209"/>
      <c r="P394" s="207"/>
      <c r="Q394" s="208"/>
      <c r="R394" s="210"/>
      <c r="S394" s="211"/>
      <c r="T394" s="278">
        <f t="shared" si="19"/>
        <v>0</v>
      </c>
      <c r="U394" s="356">
        <f t="shared" si="18"/>
        <v>13</v>
      </c>
    </row>
    <row r="395" spans="1:21" ht="18" customHeight="1">
      <c r="A395" s="826"/>
      <c r="B395" s="827"/>
      <c r="C395" s="829"/>
      <c r="D395" s="829"/>
      <c r="E395" s="201">
        <v>27</v>
      </c>
      <c r="F395" s="334"/>
      <c r="G395" s="334"/>
      <c r="H395" s="204"/>
      <c r="I395" s="205"/>
      <c r="J395" s="206"/>
      <c r="K395" s="205"/>
      <c r="L395" s="206"/>
      <c r="M395" s="207"/>
      <c r="N395" s="208"/>
      <c r="O395" s="209"/>
      <c r="P395" s="207"/>
      <c r="Q395" s="208"/>
      <c r="R395" s="210"/>
      <c r="S395" s="211"/>
      <c r="T395" s="278">
        <f t="shared" si="19"/>
        <v>0</v>
      </c>
      <c r="U395" s="356">
        <f t="shared" si="18"/>
        <v>13</v>
      </c>
    </row>
    <row r="396" spans="1:21" ht="18" customHeight="1">
      <c r="A396" s="826"/>
      <c r="B396" s="827"/>
      <c r="C396" s="829"/>
      <c r="D396" s="829"/>
      <c r="E396" s="201">
        <v>28</v>
      </c>
      <c r="F396" s="334"/>
      <c r="G396" s="334"/>
      <c r="H396" s="204"/>
      <c r="I396" s="205"/>
      <c r="J396" s="206"/>
      <c r="K396" s="205"/>
      <c r="L396" s="206"/>
      <c r="M396" s="207"/>
      <c r="N396" s="208"/>
      <c r="O396" s="209"/>
      <c r="P396" s="207"/>
      <c r="Q396" s="208"/>
      <c r="R396" s="210"/>
      <c r="S396" s="211"/>
      <c r="T396" s="278">
        <f t="shared" si="19"/>
        <v>0</v>
      </c>
      <c r="U396" s="356">
        <f t="shared" si="18"/>
        <v>13</v>
      </c>
    </row>
    <row r="397" spans="1:21" ht="18" customHeight="1">
      <c r="A397" s="826"/>
      <c r="B397" s="827"/>
      <c r="C397" s="829"/>
      <c r="D397" s="829"/>
      <c r="E397" s="201">
        <v>29</v>
      </c>
      <c r="F397" s="334"/>
      <c r="G397" s="334"/>
      <c r="H397" s="204"/>
      <c r="I397" s="205"/>
      <c r="J397" s="206"/>
      <c r="K397" s="205"/>
      <c r="L397" s="206"/>
      <c r="M397" s="207"/>
      <c r="N397" s="208"/>
      <c r="O397" s="209"/>
      <c r="P397" s="207"/>
      <c r="Q397" s="208"/>
      <c r="R397" s="210"/>
      <c r="S397" s="211"/>
      <c r="T397" s="278">
        <f t="shared" si="19"/>
        <v>0</v>
      </c>
      <c r="U397" s="356">
        <f t="shared" si="18"/>
        <v>13</v>
      </c>
    </row>
    <row r="398" spans="1:21" ht="18" customHeight="1">
      <c r="A398" s="834"/>
      <c r="B398" s="835"/>
      <c r="C398" s="829"/>
      <c r="D398" s="829"/>
      <c r="E398" s="277">
        <v>30</v>
      </c>
      <c r="F398" s="375"/>
      <c r="G398" s="375"/>
      <c r="H398" s="134"/>
      <c r="I398" s="135"/>
      <c r="J398" s="212"/>
      <c r="K398" s="135"/>
      <c r="L398" s="212"/>
      <c r="M398" s="27"/>
      <c r="N398" s="120"/>
      <c r="O398" s="109"/>
      <c r="P398" s="27"/>
      <c r="Q398" s="120"/>
      <c r="R398" s="32"/>
      <c r="S398" s="122"/>
      <c r="T398" s="136">
        <f t="shared" si="19"/>
        <v>0</v>
      </c>
      <c r="U398" s="356">
        <f t="shared" si="18"/>
        <v>13</v>
      </c>
    </row>
    <row r="399" spans="1:21" ht="18" customHeight="1">
      <c r="A399" s="824">
        <v>14</v>
      </c>
      <c r="B399" s="825"/>
      <c r="C399" s="828" t="str">
        <f>IF(ISERROR(VLOOKUP($A399,【大規模】地域番号⑱!$BD:$BF,2,FALSE)),"",VLOOKUP($A399,【大規模】地域番号⑱!$BD:$BF,2,FALSE))</f>
        <v/>
      </c>
      <c r="D399" s="828" t="str">
        <f>IF(ISERROR(VLOOKUP($A399,【大規模】地域番号⑱!$BD:$BF,3,FALSE)),"",VLOOKUP($A399,【大規模】地域番号⑱!$BD:$BF,3,FALSE))</f>
        <v/>
      </c>
      <c r="E399" s="201">
        <v>1</v>
      </c>
      <c r="F399" s="334"/>
      <c r="G399" s="334"/>
      <c r="H399" s="176"/>
      <c r="I399" s="177"/>
      <c r="J399" s="178"/>
      <c r="K399" s="180"/>
      <c r="L399" s="181"/>
      <c r="M399" s="179"/>
      <c r="N399" s="180"/>
      <c r="O399" s="181"/>
      <c r="P399" s="179"/>
      <c r="Q399" s="180"/>
      <c r="R399" s="182"/>
      <c r="S399" s="183"/>
      <c r="T399" s="257">
        <f t="shared" si="19"/>
        <v>0</v>
      </c>
      <c r="U399" s="356">
        <f>$A$399</f>
        <v>14</v>
      </c>
    </row>
    <row r="400" spans="1:21" ht="18" customHeight="1">
      <c r="A400" s="826"/>
      <c r="B400" s="827"/>
      <c r="C400" s="829"/>
      <c r="D400" s="829"/>
      <c r="E400" s="201">
        <v>2</v>
      </c>
      <c r="F400" s="334"/>
      <c r="G400" s="334"/>
      <c r="H400" s="128"/>
      <c r="I400" s="111"/>
      <c r="J400" s="106"/>
      <c r="K400" s="112"/>
      <c r="L400" s="107"/>
      <c r="M400" s="12"/>
      <c r="N400" s="112"/>
      <c r="O400" s="107"/>
      <c r="P400" s="12"/>
      <c r="Q400" s="112"/>
      <c r="R400" s="31"/>
      <c r="S400" s="115"/>
      <c r="T400" s="93">
        <f t="shared" si="19"/>
        <v>0</v>
      </c>
      <c r="U400" s="356">
        <f t="shared" ref="U400:U428" si="20">$A$399</f>
        <v>14</v>
      </c>
    </row>
    <row r="401" spans="1:21" ht="18" customHeight="1">
      <c r="A401" s="826"/>
      <c r="B401" s="827"/>
      <c r="C401" s="829"/>
      <c r="D401" s="829"/>
      <c r="E401" s="201">
        <v>3</v>
      </c>
      <c r="F401" s="334"/>
      <c r="G401" s="334"/>
      <c r="H401" s="128"/>
      <c r="I401" s="111"/>
      <c r="J401" s="106"/>
      <c r="K401" s="112"/>
      <c r="L401" s="107"/>
      <c r="M401" s="12"/>
      <c r="N401" s="112"/>
      <c r="O401" s="107"/>
      <c r="P401" s="12"/>
      <c r="Q401" s="112"/>
      <c r="R401" s="31"/>
      <c r="S401" s="115"/>
      <c r="T401" s="93">
        <f t="shared" si="19"/>
        <v>0</v>
      </c>
      <c r="U401" s="356">
        <f t="shared" si="20"/>
        <v>14</v>
      </c>
    </row>
    <row r="402" spans="1:21" ht="18" customHeight="1">
      <c r="A402" s="826"/>
      <c r="B402" s="827"/>
      <c r="C402" s="829"/>
      <c r="D402" s="829"/>
      <c r="E402" s="201">
        <v>4</v>
      </c>
      <c r="F402" s="334"/>
      <c r="G402" s="334"/>
      <c r="H402" s="128"/>
      <c r="I402" s="111"/>
      <c r="J402" s="106"/>
      <c r="K402" s="112"/>
      <c r="L402" s="107"/>
      <c r="M402" s="12"/>
      <c r="N402" s="112"/>
      <c r="O402" s="107"/>
      <c r="P402" s="12"/>
      <c r="Q402" s="112"/>
      <c r="R402" s="31"/>
      <c r="S402" s="115"/>
      <c r="T402" s="93">
        <f t="shared" si="19"/>
        <v>0</v>
      </c>
      <c r="U402" s="356">
        <f t="shared" si="20"/>
        <v>14</v>
      </c>
    </row>
    <row r="403" spans="1:21" ht="18" customHeight="1">
      <c r="A403" s="826"/>
      <c r="B403" s="827"/>
      <c r="C403" s="829"/>
      <c r="D403" s="829"/>
      <c r="E403" s="201">
        <v>5</v>
      </c>
      <c r="F403" s="334"/>
      <c r="G403" s="334"/>
      <c r="H403" s="128"/>
      <c r="I403" s="111"/>
      <c r="J403" s="106"/>
      <c r="K403" s="112"/>
      <c r="L403" s="107"/>
      <c r="M403" s="12"/>
      <c r="N403" s="112"/>
      <c r="O403" s="107"/>
      <c r="P403" s="12"/>
      <c r="Q403" s="112"/>
      <c r="R403" s="31"/>
      <c r="S403" s="115"/>
      <c r="T403" s="93">
        <f t="shared" si="19"/>
        <v>0</v>
      </c>
      <c r="U403" s="356">
        <f t="shared" si="20"/>
        <v>14</v>
      </c>
    </row>
    <row r="404" spans="1:21" ht="18" customHeight="1">
      <c r="A404" s="826"/>
      <c r="B404" s="827"/>
      <c r="C404" s="829"/>
      <c r="D404" s="829"/>
      <c r="E404" s="201">
        <v>6</v>
      </c>
      <c r="F404" s="334"/>
      <c r="G404" s="334"/>
      <c r="H404" s="128"/>
      <c r="I404" s="111"/>
      <c r="J404" s="106"/>
      <c r="K404" s="111"/>
      <c r="L404" s="106"/>
      <c r="M404" s="12"/>
      <c r="N404" s="111"/>
      <c r="O404" s="107"/>
      <c r="P404" s="25"/>
      <c r="Q404" s="112"/>
      <c r="R404" s="31"/>
      <c r="S404" s="115"/>
      <c r="T404" s="93">
        <f t="shared" si="19"/>
        <v>0</v>
      </c>
      <c r="U404" s="356">
        <f t="shared" si="20"/>
        <v>14</v>
      </c>
    </row>
    <row r="405" spans="1:21" ht="18" customHeight="1">
      <c r="A405" s="826"/>
      <c r="B405" s="827"/>
      <c r="C405" s="829"/>
      <c r="D405" s="829"/>
      <c r="E405" s="201">
        <v>7</v>
      </c>
      <c r="F405" s="334"/>
      <c r="G405" s="334"/>
      <c r="H405" s="128"/>
      <c r="I405" s="111"/>
      <c r="J405" s="106"/>
      <c r="K405" s="111"/>
      <c r="L405" s="106"/>
      <c r="M405" s="12"/>
      <c r="N405" s="111"/>
      <c r="O405" s="107"/>
      <c r="P405" s="25"/>
      <c r="Q405" s="112"/>
      <c r="R405" s="31"/>
      <c r="S405" s="115"/>
      <c r="T405" s="93">
        <f t="shared" si="19"/>
        <v>0</v>
      </c>
      <c r="U405" s="356">
        <f t="shared" si="20"/>
        <v>14</v>
      </c>
    </row>
    <row r="406" spans="1:21" ht="18" customHeight="1">
      <c r="A406" s="826"/>
      <c r="B406" s="827"/>
      <c r="C406" s="829"/>
      <c r="D406" s="829"/>
      <c r="E406" s="201">
        <v>8</v>
      </c>
      <c r="F406" s="334"/>
      <c r="G406" s="334"/>
      <c r="H406" s="128"/>
      <c r="I406" s="111"/>
      <c r="J406" s="106"/>
      <c r="K406" s="111"/>
      <c r="L406" s="106"/>
      <c r="M406" s="12"/>
      <c r="N406" s="111"/>
      <c r="O406" s="107"/>
      <c r="P406" s="25"/>
      <c r="Q406" s="112"/>
      <c r="R406" s="31"/>
      <c r="S406" s="115"/>
      <c r="T406" s="93">
        <f t="shared" si="19"/>
        <v>0</v>
      </c>
      <c r="U406" s="356">
        <f t="shared" si="20"/>
        <v>14</v>
      </c>
    </row>
    <row r="407" spans="1:21" ht="18" customHeight="1">
      <c r="A407" s="826"/>
      <c r="B407" s="827"/>
      <c r="C407" s="829"/>
      <c r="D407" s="829"/>
      <c r="E407" s="201">
        <v>9</v>
      </c>
      <c r="F407" s="334"/>
      <c r="G407" s="334"/>
      <c r="H407" s="128"/>
      <c r="I407" s="111"/>
      <c r="J407" s="106"/>
      <c r="K407" s="111"/>
      <c r="L407" s="106"/>
      <c r="M407" s="12"/>
      <c r="N407" s="112"/>
      <c r="O407" s="107"/>
      <c r="P407" s="12"/>
      <c r="Q407" s="112"/>
      <c r="R407" s="31"/>
      <c r="S407" s="115"/>
      <c r="T407" s="93">
        <f t="shared" si="19"/>
        <v>0</v>
      </c>
      <c r="U407" s="356">
        <f t="shared" si="20"/>
        <v>14</v>
      </c>
    </row>
    <row r="408" spans="1:21" ht="18" customHeight="1">
      <c r="A408" s="826"/>
      <c r="B408" s="827"/>
      <c r="C408" s="829"/>
      <c r="D408" s="829"/>
      <c r="E408" s="201">
        <v>10</v>
      </c>
      <c r="F408" s="334"/>
      <c r="G408" s="334"/>
      <c r="H408" s="204"/>
      <c r="I408" s="205"/>
      <c r="J408" s="206"/>
      <c r="K408" s="205"/>
      <c r="L408" s="206"/>
      <c r="M408" s="207"/>
      <c r="N408" s="208"/>
      <c r="O408" s="209"/>
      <c r="P408" s="207"/>
      <c r="Q408" s="208"/>
      <c r="R408" s="210"/>
      <c r="S408" s="211"/>
      <c r="T408" s="278">
        <f t="shared" si="19"/>
        <v>0</v>
      </c>
      <c r="U408" s="356">
        <f t="shared" si="20"/>
        <v>14</v>
      </c>
    </row>
    <row r="409" spans="1:21" ht="18" customHeight="1">
      <c r="A409" s="826"/>
      <c r="B409" s="827"/>
      <c r="C409" s="829"/>
      <c r="D409" s="829"/>
      <c r="E409" s="201">
        <v>11</v>
      </c>
      <c r="F409" s="334"/>
      <c r="G409" s="334"/>
      <c r="H409" s="204"/>
      <c r="I409" s="205"/>
      <c r="J409" s="206"/>
      <c r="K409" s="205"/>
      <c r="L409" s="206"/>
      <c r="M409" s="207"/>
      <c r="N409" s="208"/>
      <c r="O409" s="209"/>
      <c r="P409" s="207"/>
      <c r="Q409" s="208"/>
      <c r="R409" s="210"/>
      <c r="S409" s="211"/>
      <c r="T409" s="278">
        <f t="shared" si="19"/>
        <v>0</v>
      </c>
      <c r="U409" s="356">
        <f t="shared" si="20"/>
        <v>14</v>
      </c>
    </row>
    <row r="410" spans="1:21" ht="18" customHeight="1">
      <c r="A410" s="826"/>
      <c r="B410" s="827"/>
      <c r="C410" s="829"/>
      <c r="D410" s="829"/>
      <c r="E410" s="201">
        <v>12</v>
      </c>
      <c r="F410" s="334"/>
      <c r="G410" s="334"/>
      <c r="H410" s="204"/>
      <c r="I410" s="205"/>
      <c r="J410" s="206"/>
      <c r="K410" s="205"/>
      <c r="L410" s="206"/>
      <c r="M410" s="207"/>
      <c r="N410" s="208"/>
      <c r="O410" s="209"/>
      <c r="P410" s="207"/>
      <c r="Q410" s="208"/>
      <c r="R410" s="210"/>
      <c r="S410" s="211"/>
      <c r="T410" s="278">
        <f t="shared" si="19"/>
        <v>0</v>
      </c>
      <c r="U410" s="356">
        <f t="shared" si="20"/>
        <v>14</v>
      </c>
    </row>
    <row r="411" spans="1:21" ht="18" customHeight="1">
      <c r="A411" s="826"/>
      <c r="B411" s="827"/>
      <c r="C411" s="829"/>
      <c r="D411" s="829"/>
      <c r="E411" s="201">
        <v>13</v>
      </c>
      <c r="F411" s="334"/>
      <c r="G411" s="334"/>
      <c r="H411" s="204"/>
      <c r="I411" s="205"/>
      <c r="J411" s="206"/>
      <c r="K411" s="205"/>
      <c r="L411" s="206"/>
      <c r="M411" s="207"/>
      <c r="N411" s="208"/>
      <c r="O411" s="209"/>
      <c r="P411" s="207"/>
      <c r="Q411" s="208"/>
      <c r="R411" s="210"/>
      <c r="S411" s="211"/>
      <c r="T411" s="278">
        <f t="shared" si="19"/>
        <v>0</v>
      </c>
      <c r="U411" s="356">
        <f t="shared" si="20"/>
        <v>14</v>
      </c>
    </row>
    <row r="412" spans="1:21" ht="18" customHeight="1">
      <c r="A412" s="826"/>
      <c r="B412" s="827"/>
      <c r="C412" s="829"/>
      <c r="D412" s="829"/>
      <c r="E412" s="201">
        <v>14</v>
      </c>
      <c r="F412" s="334"/>
      <c r="G412" s="334"/>
      <c r="H412" s="204"/>
      <c r="I412" s="205"/>
      <c r="J412" s="206"/>
      <c r="K412" s="205"/>
      <c r="L412" s="206"/>
      <c r="M412" s="207"/>
      <c r="N412" s="208"/>
      <c r="O412" s="209"/>
      <c r="P412" s="207"/>
      <c r="Q412" s="208"/>
      <c r="R412" s="210"/>
      <c r="S412" s="211"/>
      <c r="T412" s="278">
        <f t="shared" si="19"/>
        <v>0</v>
      </c>
      <c r="U412" s="356">
        <f t="shared" si="20"/>
        <v>14</v>
      </c>
    </row>
    <row r="413" spans="1:21" ht="18" customHeight="1">
      <c r="A413" s="826"/>
      <c r="B413" s="827"/>
      <c r="C413" s="829"/>
      <c r="D413" s="829"/>
      <c r="E413" s="201">
        <v>15</v>
      </c>
      <c r="F413" s="334"/>
      <c r="G413" s="334"/>
      <c r="H413" s="204"/>
      <c r="I413" s="205"/>
      <c r="J413" s="206"/>
      <c r="K413" s="205"/>
      <c r="L413" s="206"/>
      <c r="M413" s="207"/>
      <c r="N413" s="208"/>
      <c r="O413" s="209"/>
      <c r="P413" s="207"/>
      <c r="Q413" s="208"/>
      <c r="R413" s="210"/>
      <c r="S413" s="211"/>
      <c r="T413" s="278">
        <f t="shared" si="19"/>
        <v>0</v>
      </c>
      <c r="U413" s="356">
        <f t="shared" si="20"/>
        <v>14</v>
      </c>
    </row>
    <row r="414" spans="1:21" ht="18" customHeight="1">
      <c r="A414" s="826"/>
      <c r="B414" s="827"/>
      <c r="C414" s="829"/>
      <c r="D414" s="829"/>
      <c r="E414" s="201">
        <v>16</v>
      </c>
      <c r="F414" s="334"/>
      <c r="G414" s="334"/>
      <c r="H414" s="204"/>
      <c r="I414" s="205"/>
      <c r="J414" s="206"/>
      <c r="K414" s="205"/>
      <c r="L414" s="206"/>
      <c r="M414" s="207"/>
      <c r="N414" s="208"/>
      <c r="O414" s="209"/>
      <c r="P414" s="207"/>
      <c r="Q414" s="208"/>
      <c r="R414" s="210"/>
      <c r="S414" s="211"/>
      <c r="T414" s="278">
        <f t="shared" si="19"/>
        <v>0</v>
      </c>
      <c r="U414" s="356">
        <f t="shared" si="20"/>
        <v>14</v>
      </c>
    </row>
    <row r="415" spans="1:21" ht="18" customHeight="1">
      <c r="A415" s="826"/>
      <c r="B415" s="827"/>
      <c r="C415" s="829"/>
      <c r="D415" s="829"/>
      <c r="E415" s="201">
        <v>17</v>
      </c>
      <c r="F415" s="334"/>
      <c r="G415" s="334"/>
      <c r="H415" s="204"/>
      <c r="I415" s="205"/>
      <c r="J415" s="206"/>
      <c r="K415" s="205"/>
      <c r="L415" s="206"/>
      <c r="M415" s="207"/>
      <c r="N415" s="208"/>
      <c r="O415" s="209"/>
      <c r="P415" s="207"/>
      <c r="Q415" s="208"/>
      <c r="R415" s="210"/>
      <c r="S415" s="211"/>
      <c r="T415" s="278">
        <f t="shared" si="19"/>
        <v>0</v>
      </c>
      <c r="U415" s="356">
        <f t="shared" si="20"/>
        <v>14</v>
      </c>
    </row>
    <row r="416" spans="1:21" ht="18" customHeight="1">
      <c r="A416" s="826"/>
      <c r="B416" s="827"/>
      <c r="C416" s="829"/>
      <c r="D416" s="829"/>
      <c r="E416" s="201">
        <v>18</v>
      </c>
      <c r="F416" s="334"/>
      <c r="G416" s="334"/>
      <c r="H416" s="204"/>
      <c r="I416" s="205"/>
      <c r="J416" s="206"/>
      <c r="K416" s="205"/>
      <c r="L416" s="206"/>
      <c r="M416" s="207"/>
      <c r="N416" s="208"/>
      <c r="O416" s="209"/>
      <c r="P416" s="207"/>
      <c r="Q416" s="208"/>
      <c r="R416" s="210"/>
      <c r="S416" s="211"/>
      <c r="T416" s="278">
        <f t="shared" si="19"/>
        <v>0</v>
      </c>
      <c r="U416" s="356">
        <f t="shared" si="20"/>
        <v>14</v>
      </c>
    </row>
    <row r="417" spans="1:21" ht="18" customHeight="1">
      <c r="A417" s="826"/>
      <c r="B417" s="827"/>
      <c r="C417" s="829"/>
      <c r="D417" s="829"/>
      <c r="E417" s="201">
        <v>19</v>
      </c>
      <c r="F417" s="334"/>
      <c r="G417" s="334"/>
      <c r="H417" s="204"/>
      <c r="I417" s="205"/>
      <c r="J417" s="206"/>
      <c r="K417" s="205"/>
      <c r="L417" s="206"/>
      <c r="M417" s="207"/>
      <c r="N417" s="208"/>
      <c r="O417" s="209"/>
      <c r="P417" s="207"/>
      <c r="Q417" s="208"/>
      <c r="R417" s="210"/>
      <c r="S417" s="211"/>
      <c r="T417" s="278">
        <f t="shared" si="19"/>
        <v>0</v>
      </c>
      <c r="U417" s="356">
        <f t="shared" si="20"/>
        <v>14</v>
      </c>
    </row>
    <row r="418" spans="1:21" ht="18" customHeight="1">
      <c r="A418" s="826"/>
      <c r="B418" s="827"/>
      <c r="C418" s="829"/>
      <c r="D418" s="829"/>
      <c r="E418" s="201">
        <v>20</v>
      </c>
      <c r="F418" s="334"/>
      <c r="G418" s="334"/>
      <c r="H418" s="204"/>
      <c r="I418" s="205"/>
      <c r="J418" s="206"/>
      <c r="K418" s="205"/>
      <c r="L418" s="206"/>
      <c r="M418" s="207"/>
      <c r="N418" s="208"/>
      <c r="O418" s="209"/>
      <c r="P418" s="207"/>
      <c r="Q418" s="208"/>
      <c r="R418" s="210"/>
      <c r="S418" s="211"/>
      <c r="T418" s="278">
        <f t="shared" si="19"/>
        <v>0</v>
      </c>
      <c r="U418" s="356">
        <f t="shared" si="20"/>
        <v>14</v>
      </c>
    </row>
    <row r="419" spans="1:21" ht="18" customHeight="1">
      <c r="A419" s="826"/>
      <c r="B419" s="827"/>
      <c r="C419" s="829"/>
      <c r="D419" s="829"/>
      <c r="E419" s="201">
        <v>21</v>
      </c>
      <c r="F419" s="334"/>
      <c r="G419" s="334"/>
      <c r="H419" s="204"/>
      <c r="I419" s="205"/>
      <c r="J419" s="206"/>
      <c r="K419" s="205"/>
      <c r="L419" s="206"/>
      <c r="M419" s="207"/>
      <c r="N419" s="208"/>
      <c r="O419" s="209"/>
      <c r="P419" s="207"/>
      <c r="Q419" s="208"/>
      <c r="R419" s="210"/>
      <c r="S419" s="211"/>
      <c r="T419" s="278">
        <f t="shared" si="19"/>
        <v>0</v>
      </c>
      <c r="U419" s="356">
        <f t="shared" si="20"/>
        <v>14</v>
      </c>
    </row>
    <row r="420" spans="1:21" ht="18" customHeight="1">
      <c r="A420" s="826"/>
      <c r="B420" s="827"/>
      <c r="C420" s="829"/>
      <c r="D420" s="829"/>
      <c r="E420" s="201">
        <v>22</v>
      </c>
      <c r="F420" s="334"/>
      <c r="G420" s="334"/>
      <c r="H420" s="204"/>
      <c r="I420" s="205"/>
      <c r="J420" s="206"/>
      <c r="K420" s="205"/>
      <c r="L420" s="206"/>
      <c r="M420" s="207"/>
      <c r="N420" s="208"/>
      <c r="O420" s="209"/>
      <c r="P420" s="207"/>
      <c r="Q420" s="208"/>
      <c r="R420" s="210"/>
      <c r="S420" s="211"/>
      <c r="T420" s="278">
        <f t="shared" si="19"/>
        <v>0</v>
      </c>
      <c r="U420" s="356">
        <f t="shared" si="20"/>
        <v>14</v>
      </c>
    </row>
    <row r="421" spans="1:21" ht="18" customHeight="1">
      <c r="A421" s="826"/>
      <c r="B421" s="827"/>
      <c r="C421" s="829"/>
      <c r="D421" s="829"/>
      <c r="E421" s="201">
        <v>23</v>
      </c>
      <c r="F421" s="334"/>
      <c r="G421" s="334"/>
      <c r="H421" s="204"/>
      <c r="I421" s="205"/>
      <c r="J421" s="206"/>
      <c r="K421" s="205"/>
      <c r="L421" s="206"/>
      <c r="M421" s="207"/>
      <c r="N421" s="208"/>
      <c r="O421" s="209"/>
      <c r="P421" s="207"/>
      <c r="Q421" s="208"/>
      <c r="R421" s="210"/>
      <c r="S421" s="211"/>
      <c r="T421" s="278">
        <f t="shared" si="19"/>
        <v>0</v>
      </c>
      <c r="U421" s="356">
        <f t="shared" si="20"/>
        <v>14</v>
      </c>
    </row>
    <row r="422" spans="1:21" ht="18" customHeight="1">
      <c r="A422" s="826"/>
      <c r="B422" s="827"/>
      <c r="C422" s="829"/>
      <c r="D422" s="829"/>
      <c r="E422" s="201">
        <v>24</v>
      </c>
      <c r="F422" s="334"/>
      <c r="G422" s="334"/>
      <c r="H422" s="204"/>
      <c r="I422" s="205"/>
      <c r="J422" s="206"/>
      <c r="K422" s="205"/>
      <c r="L422" s="206"/>
      <c r="M422" s="207"/>
      <c r="N422" s="208"/>
      <c r="O422" s="209"/>
      <c r="P422" s="207"/>
      <c r="Q422" s="208"/>
      <c r="R422" s="210"/>
      <c r="S422" s="211"/>
      <c r="T422" s="278">
        <f t="shared" si="19"/>
        <v>0</v>
      </c>
      <c r="U422" s="356">
        <f t="shared" si="20"/>
        <v>14</v>
      </c>
    </row>
    <row r="423" spans="1:21" ht="18" customHeight="1">
      <c r="A423" s="826"/>
      <c r="B423" s="827"/>
      <c r="C423" s="829"/>
      <c r="D423" s="829"/>
      <c r="E423" s="201">
        <v>25</v>
      </c>
      <c r="F423" s="334"/>
      <c r="G423" s="334"/>
      <c r="H423" s="204"/>
      <c r="I423" s="205"/>
      <c r="J423" s="206"/>
      <c r="K423" s="205"/>
      <c r="L423" s="206"/>
      <c r="M423" s="207"/>
      <c r="N423" s="208"/>
      <c r="O423" s="209"/>
      <c r="P423" s="207"/>
      <c r="Q423" s="208"/>
      <c r="R423" s="210"/>
      <c r="S423" s="211"/>
      <c r="T423" s="278">
        <f t="shared" si="19"/>
        <v>0</v>
      </c>
      <c r="U423" s="356">
        <f t="shared" si="20"/>
        <v>14</v>
      </c>
    </row>
    <row r="424" spans="1:21" ht="18" customHeight="1">
      <c r="A424" s="826"/>
      <c r="B424" s="827"/>
      <c r="C424" s="829"/>
      <c r="D424" s="829"/>
      <c r="E424" s="201">
        <v>26</v>
      </c>
      <c r="F424" s="334"/>
      <c r="G424" s="334"/>
      <c r="H424" s="204"/>
      <c r="I424" s="205"/>
      <c r="J424" s="206"/>
      <c r="K424" s="205"/>
      <c r="L424" s="206"/>
      <c r="M424" s="207"/>
      <c r="N424" s="208"/>
      <c r="O424" s="209"/>
      <c r="P424" s="207"/>
      <c r="Q424" s="208"/>
      <c r="R424" s="210"/>
      <c r="S424" s="211"/>
      <c r="T424" s="278">
        <f t="shared" si="19"/>
        <v>0</v>
      </c>
      <c r="U424" s="356">
        <f t="shared" si="20"/>
        <v>14</v>
      </c>
    </row>
    <row r="425" spans="1:21" ht="18" customHeight="1">
      <c r="A425" s="826"/>
      <c r="B425" s="827"/>
      <c r="C425" s="829"/>
      <c r="D425" s="829"/>
      <c r="E425" s="201">
        <v>27</v>
      </c>
      <c r="F425" s="334"/>
      <c r="G425" s="334"/>
      <c r="H425" s="204"/>
      <c r="I425" s="205"/>
      <c r="J425" s="206"/>
      <c r="K425" s="205"/>
      <c r="L425" s="206"/>
      <c r="M425" s="207"/>
      <c r="N425" s="208"/>
      <c r="O425" s="209"/>
      <c r="P425" s="207"/>
      <c r="Q425" s="208"/>
      <c r="R425" s="210"/>
      <c r="S425" s="211"/>
      <c r="T425" s="278">
        <f t="shared" si="19"/>
        <v>0</v>
      </c>
      <c r="U425" s="356">
        <f t="shared" si="20"/>
        <v>14</v>
      </c>
    </row>
    <row r="426" spans="1:21" ht="18" customHeight="1">
      <c r="A426" s="826"/>
      <c r="B426" s="827"/>
      <c r="C426" s="829"/>
      <c r="D426" s="829"/>
      <c r="E426" s="201">
        <v>28</v>
      </c>
      <c r="F426" s="334"/>
      <c r="G426" s="334"/>
      <c r="H426" s="204"/>
      <c r="I426" s="205"/>
      <c r="J426" s="206"/>
      <c r="K426" s="205"/>
      <c r="L426" s="206"/>
      <c r="M426" s="207"/>
      <c r="N426" s="208"/>
      <c r="O426" s="209"/>
      <c r="P426" s="207"/>
      <c r="Q426" s="208"/>
      <c r="R426" s="210"/>
      <c r="S426" s="211"/>
      <c r="T426" s="278">
        <f t="shared" si="19"/>
        <v>0</v>
      </c>
      <c r="U426" s="356">
        <f t="shared" si="20"/>
        <v>14</v>
      </c>
    </row>
    <row r="427" spans="1:21" ht="18" customHeight="1">
      <c r="A427" s="826"/>
      <c r="B427" s="827"/>
      <c r="C427" s="829"/>
      <c r="D427" s="829"/>
      <c r="E427" s="201">
        <v>29</v>
      </c>
      <c r="F427" s="334"/>
      <c r="G427" s="334"/>
      <c r="H427" s="204"/>
      <c r="I427" s="205"/>
      <c r="J427" s="206"/>
      <c r="K427" s="205"/>
      <c r="L427" s="206"/>
      <c r="M427" s="207"/>
      <c r="N427" s="208"/>
      <c r="O427" s="209"/>
      <c r="P427" s="207"/>
      <c r="Q427" s="208"/>
      <c r="R427" s="210"/>
      <c r="S427" s="211"/>
      <c r="T427" s="278">
        <f t="shared" si="19"/>
        <v>0</v>
      </c>
      <c r="U427" s="356">
        <f t="shared" si="20"/>
        <v>14</v>
      </c>
    </row>
    <row r="428" spans="1:21" ht="18" customHeight="1">
      <c r="A428" s="834"/>
      <c r="B428" s="835"/>
      <c r="C428" s="829"/>
      <c r="D428" s="829"/>
      <c r="E428" s="277">
        <v>30</v>
      </c>
      <c r="F428" s="375"/>
      <c r="G428" s="375"/>
      <c r="H428" s="134"/>
      <c r="I428" s="135"/>
      <c r="J428" s="212"/>
      <c r="K428" s="135"/>
      <c r="L428" s="212"/>
      <c r="M428" s="27"/>
      <c r="N428" s="120"/>
      <c r="O428" s="109"/>
      <c r="P428" s="27"/>
      <c r="Q428" s="120"/>
      <c r="R428" s="32"/>
      <c r="S428" s="122"/>
      <c r="T428" s="136">
        <f t="shared" si="19"/>
        <v>0</v>
      </c>
      <c r="U428" s="356">
        <f t="shared" si="20"/>
        <v>14</v>
      </c>
    </row>
    <row r="429" spans="1:21" ht="18" customHeight="1">
      <c r="A429" s="824">
        <v>15</v>
      </c>
      <c r="B429" s="825"/>
      <c r="C429" s="828" t="str">
        <f>IF(ISERROR(VLOOKUP($A429,【大規模】地域番号⑱!$BD:$BF,2,FALSE)),"",VLOOKUP($A429,【大規模】地域番号⑱!$BD:$BF,2,FALSE))</f>
        <v/>
      </c>
      <c r="D429" s="828" t="str">
        <f>IF(ISERROR(VLOOKUP($A429,【大規模】地域番号⑱!$BD:$BF,3,FALSE)),"",VLOOKUP($A429,【大規模】地域番号⑱!$BD:$BF,3,FALSE))</f>
        <v/>
      </c>
      <c r="E429" s="201">
        <v>1</v>
      </c>
      <c r="F429" s="334"/>
      <c r="G429" s="334"/>
      <c r="H429" s="176"/>
      <c r="I429" s="177"/>
      <c r="J429" s="178"/>
      <c r="K429" s="180"/>
      <c r="L429" s="181"/>
      <c r="M429" s="179"/>
      <c r="N429" s="180"/>
      <c r="O429" s="181"/>
      <c r="P429" s="179"/>
      <c r="Q429" s="180"/>
      <c r="R429" s="182"/>
      <c r="S429" s="183"/>
      <c r="T429" s="257">
        <f t="shared" si="19"/>
        <v>0</v>
      </c>
      <c r="U429" s="356">
        <f>$A$429</f>
        <v>15</v>
      </c>
    </row>
    <row r="430" spans="1:21" ht="18" customHeight="1">
      <c r="A430" s="826"/>
      <c r="B430" s="827"/>
      <c r="C430" s="829"/>
      <c r="D430" s="829"/>
      <c r="E430" s="201">
        <v>2</v>
      </c>
      <c r="F430" s="334"/>
      <c r="G430" s="334"/>
      <c r="H430" s="128"/>
      <c r="I430" s="111"/>
      <c r="J430" s="106"/>
      <c r="K430" s="112"/>
      <c r="L430" s="107"/>
      <c r="M430" s="12"/>
      <c r="N430" s="112"/>
      <c r="O430" s="107"/>
      <c r="P430" s="12"/>
      <c r="Q430" s="112"/>
      <c r="R430" s="31"/>
      <c r="S430" s="115"/>
      <c r="T430" s="93">
        <f t="shared" si="19"/>
        <v>0</v>
      </c>
      <c r="U430" s="356">
        <f t="shared" ref="U430:U458" si="21">$A$429</f>
        <v>15</v>
      </c>
    </row>
    <row r="431" spans="1:21" ht="18" customHeight="1">
      <c r="A431" s="826"/>
      <c r="B431" s="827"/>
      <c r="C431" s="829"/>
      <c r="D431" s="829"/>
      <c r="E431" s="201">
        <v>3</v>
      </c>
      <c r="F431" s="334"/>
      <c r="G431" s="334"/>
      <c r="H431" s="128"/>
      <c r="I431" s="111"/>
      <c r="J431" s="106"/>
      <c r="K431" s="112"/>
      <c r="L431" s="107"/>
      <c r="M431" s="12"/>
      <c r="N431" s="112"/>
      <c r="O431" s="107"/>
      <c r="P431" s="12"/>
      <c r="Q431" s="112"/>
      <c r="R431" s="31"/>
      <c r="S431" s="115"/>
      <c r="T431" s="93">
        <f t="shared" si="19"/>
        <v>0</v>
      </c>
      <c r="U431" s="356">
        <f t="shared" si="21"/>
        <v>15</v>
      </c>
    </row>
    <row r="432" spans="1:21" ht="18" customHeight="1">
      <c r="A432" s="826"/>
      <c r="B432" s="827"/>
      <c r="C432" s="829"/>
      <c r="D432" s="829"/>
      <c r="E432" s="201">
        <v>4</v>
      </c>
      <c r="F432" s="334"/>
      <c r="G432" s="334"/>
      <c r="H432" s="128"/>
      <c r="I432" s="111"/>
      <c r="J432" s="106"/>
      <c r="K432" s="112"/>
      <c r="L432" s="107"/>
      <c r="M432" s="12"/>
      <c r="N432" s="112"/>
      <c r="O432" s="107"/>
      <c r="P432" s="12"/>
      <c r="Q432" s="112"/>
      <c r="R432" s="31"/>
      <c r="S432" s="115"/>
      <c r="T432" s="93">
        <f t="shared" si="19"/>
        <v>0</v>
      </c>
      <c r="U432" s="356">
        <f t="shared" si="21"/>
        <v>15</v>
      </c>
    </row>
    <row r="433" spans="1:21" ht="18" customHeight="1">
      <c r="A433" s="826"/>
      <c r="B433" s="827"/>
      <c r="C433" s="829"/>
      <c r="D433" s="829"/>
      <c r="E433" s="201">
        <v>5</v>
      </c>
      <c r="F433" s="334"/>
      <c r="G433" s="334"/>
      <c r="H433" s="128"/>
      <c r="I433" s="111"/>
      <c r="J433" s="106"/>
      <c r="K433" s="112"/>
      <c r="L433" s="107"/>
      <c r="M433" s="12"/>
      <c r="N433" s="112"/>
      <c r="O433" s="107"/>
      <c r="P433" s="12"/>
      <c r="Q433" s="112"/>
      <c r="R433" s="31"/>
      <c r="S433" s="115"/>
      <c r="T433" s="93">
        <f t="shared" si="19"/>
        <v>0</v>
      </c>
      <c r="U433" s="356">
        <f t="shared" si="21"/>
        <v>15</v>
      </c>
    </row>
    <row r="434" spans="1:21" ht="18" customHeight="1">
      <c r="A434" s="826"/>
      <c r="B434" s="827"/>
      <c r="C434" s="829"/>
      <c r="D434" s="829"/>
      <c r="E434" s="201">
        <v>6</v>
      </c>
      <c r="F434" s="334"/>
      <c r="G434" s="334"/>
      <c r="H434" s="128"/>
      <c r="I434" s="111"/>
      <c r="J434" s="106"/>
      <c r="K434" s="111"/>
      <c r="L434" s="106"/>
      <c r="M434" s="12"/>
      <c r="N434" s="111"/>
      <c r="O434" s="107"/>
      <c r="P434" s="25"/>
      <c r="Q434" s="112"/>
      <c r="R434" s="31"/>
      <c r="S434" s="115"/>
      <c r="T434" s="93">
        <f t="shared" si="19"/>
        <v>0</v>
      </c>
      <c r="U434" s="356">
        <f t="shared" si="21"/>
        <v>15</v>
      </c>
    </row>
    <row r="435" spans="1:21" ht="18" customHeight="1">
      <c r="A435" s="826"/>
      <c r="B435" s="827"/>
      <c r="C435" s="829"/>
      <c r="D435" s="829"/>
      <c r="E435" s="201">
        <v>7</v>
      </c>
      <c r="F435" s="334"/>
      <c r="G435" s="334"/>
      <c r="H435" s="128"/>
      <c r="I435" s="111"/>
      <c r="J435" s="106"/>
      <c r="K435" s="111"/>
      <c r="L435" s="106"/>
      <c r="M435" s="12"/>
      <c r="N435" s="111"/>
      <c r="O435" s="107"/>
      <c r="P435" s="25"/>
      <c r="Q435" s="112"/>
      <c r="R435" s="31"/>
      <c r="S435" s="115"/>
      <c r="T435" s="93">
        <f t="shared" si="19"/>
        <v>0</v>
      </c>
      <c r="U435" s="356">
        <f t="shared" si="21"/>
        <v>15</v>
      </c>
    </row>
    <row r="436" spans="1:21" ht="18" customHeight="1">
      <c r="A436" s="826"/>
      <c r="B436" s="827"/>
      <c r="C436" s="829"/>
      <c r="D436" s="829"/>
      <c r="E436" s="201">
        <v>8</v>
      </c>
      <c r="F436" s="334"/>
      <c r="G436" s="334"/>
      <c r="H436" s="128"/>
      <c r="I436" s="111"/>
      <c r="J436" s="106"/>
      <c r="K436" s="111"/>
      <c r="L436" s="106"/>
      <c r="M436" s="12"/>
      <c r="N436" s="111"/>
      <c r="O436" s="107"/>
      <c r="P436" s="25"/>
      <c r="Q436" s="112"/>
      <c r="R436" s="31"/>
      <c r="S436" s="115"/>
      <c r="T436" s="93">
        <f t="shared" si="19"/>
        <v>0</v>
      </c>
      <c r="U436" s="356">
        <f t="shared" si="21"/>
        <v>15</v>
      </c>
    </row>
    <row r="437" spans="1:21" ht="18" customHeight="1">
      <c r="A437" s="826"/>
      <c r="B437" s="827"/>
      <c r="C437" s="829"/>
      <c r="D437" s="829"/>
      <c r="E437" s="201">
        <v>9</v>
      </c>
      <c r="F437" s="334"/>
      <c r="G437" s="334"/>
      <c r="H437" s="128"/>
      <c r="I437" s="111"/>
      <c r="J437" s="106"/>
      <c r="K437" s="111"/>
      <c r="L437" s="106"/>
      <c r="M437" s="12"/>
      <c r="N437" s="112"/>
      <c r="O437" s="107"/>
      <c r="P437" s="12"/>
      <c r="Q437" s="112"/>
      <c r="R437" s="31"/>
      <c r="S437" s="115"/>
      <c r="T437" s="93">
        <f t="shared" si="19"/>
        <v>0</v>
      </c>
      <c r="U437" s="356">
        <f t="shared" si="21"/>
        <v>15</v>
      </c>
    </row>
    <row r="438" spans="1:21" ht="18" customHeight="1">
      <c r="A438" s="826"/>
      <c r="B438" s="827"/>
      <c r="C438" s="829"/>
      <c r="D438" s="829"/>
      <c r="E438" s="201">
        <v>10</v>
      </c>
      <c r="F438" s="334"/>
      <c r="G438" s="334"/>
      <c r="H438" s="204"/>
      <c r="I438" s="205"/>
      <c r="J438" s="206"/>
      <c r="K438" s="205"/>
      <c r="L438" s="206"/>
      <c r="M438" s="207"/>
      <c r="N438" s="208"/>
      <c r="O438" s="209"/>
      <c r="P438" s="207"/>
      <c r="Q438" s="208"/>
      <c r="R438" s="210"/>
      <c r="S438" s="211"/>
      <c r="T438" s="278">
        <f t="shared" si="19"/>
        <v>0</v>
      </c>
      <c r="U438" s="356">
        <f t="shared" si="21"/>
        <v>15</v>
      </c>
    </row>
    <row r="439" spans="1:21" ht="18" customHeight="1">
      <c r="A439" s="826"/>
      <c r="B439" s="827"/>
      <c r="C439" s="829"/>
      <c r="D439" s="829"/>
      <c r="E439" s="201">
        <v>11</v>
      </c>
      <c r="F439" s="334"/>
      <c r="G439" s="334"/>
      <c r="H439" s="204"/>
      <c r="I439" s="205"/>
      <c r="J439" s="206"/>
      <c r="K439" s="205"/>
      <c r="L439" s="206"/>
      <c r="M439" s="207"/>
      <c r="N439" s="208"/>
      <c r="O439" s="209"/>
      <c r="P439" s="207"/>
      <c r="Q439" s="208"/>
      <c r="R439" s="210"/>
      <c r="S439" s="211"/>
      <c r="T439" s="278">
        <f t="shared" si="19"/>
        <v>0</v>
      </c>
      <c r="U439" s="356">
        <f t="shared" si="21"/>
        <v>15</v>
      </c>
    </row>
    <row r="440" spans="1:21" ht="18" customHeight="1">
      <c r="A440" s="826"/>
      <c r="B440" s="827"/>
      <c r="C440" s="829"/>
      <c r="D440" s="829"/>
      <c r="E440" s="201">
        <v>12</v>
      </c>
      <c r="F440" s="334"/>
      <c r="G440" s="334"/>
      <c r="H440" s="204"/>
      <c r="I440" s="205"/>
      <c r="J440" s="206"/>
      <c r="K440" s="205"/>
      <c r="L440" s="206"/>
      <c r="M440" s="207"/>
      <c r="N440" s="208"/>
      <c r="O440" s="209"/>
      <c r="P440" s="207"/>
      <c r="Q440" s="208"/>
      <c r="R440" s="210"/>
      <c r="S440" s="211"/>
      <c r="T440" s="278">
        <f t="shared" si="19"/>
        <v>0</v>
      </c>
      <c r="U440" s="356">
        <f t="shared" si="21"/>
        <v>15</v>
      </c>
    </row>
    <row r="441" spans="1:21" ht="18" customHeight="1">
      <c r="A441" s="826"/>
      <c r="B441" s="827"/>
      <c r="C441" s="829"/>
      <c r="D441" s="829"/>
      <c r="E441" s="201">
        <v>13</v>
      </c>
      <c r="F441" s="334"/>
      <c r="G441" s="334"/>
      <c r="H441" s="204"/>
      <c r="I441" s="205"/>
      <c r="J441" s="206"/>
      <c r="K441" s="205"/>
      <c r="L441" s="206"/>
      <c r="M441" s="207"/>
      <c r="N441" s="208"/>
      <c r="O441" s="209"/>
      <c r="P441" s="207"/>
      <c r="Q441" s="208"/>
      <c r="R441" s="210"/>
      <c r="S441" s="211"/>
      <c r="T441" s="278">
        <f t="shared" si="19"/>
        <v>0</v>
      </c>
      <c r="U441" s="356">
        <f t="shared" si="21"/>
        <v>15</v>
      </c>
    </row>
    <row r="442" spans="1:21" ht="18" customHeight="1">
      <c r="A442" s="826"/>
      <c r="B442" s="827"/>
      <c r="C442" s="829"/>
      <c r="D442" s="829"/>
      <c r="E442" s="201">
        <v>14</v>
      </c>
      <c r="F442" s="334"/>
      <c r="G442" s="334"/>
      <c r="H442" s="204"/>
      <c r="I442" s="205"/>
      <c r="J442" s="206"/>
      <c r="K442" s="205"/>
      <c r="L442" s="206"/>
      <c r="M442" s="207"/>
      <c r="N442" s="208"/>
      <c r="O442" s="209"/>
      <c r="P442" s="207"/>
      <c r="Q442" s="208"/>
      <c r="R442" s="210"/>
      <c r="S442" s="211"/>
      <c r="T442" s="278">
        <f t="shared" si="19"/>
        <v>0</v>
      </c>
      <c r="U442" s="356">
        <f t="shared" si="21"/>
        <v>15</v>
      </c>
    </row>
    <row r="443" spans="1:21" ht="18" customHeight="1">
      <c r="A443" s="826"/>
      <c r="B443" s="827"/>
      <c r="C443" s="829"/>
      <c r="D443" s="829"/>
      <c r="E443" s="201">
        <v>15</v>
      </c>
      <c r="F443" s="334"/>
      <c r="G443" s="334"/>
      <c r="H443" s="204"/>
      <c r="I443" s="205"/>
      <c r="J443" s="206"/>
      <c r="K443" s="205"/>
      <c r="L443" s="206"/>
      <c r="M443" s="207"/>
      <c r="N443" s="208"/>
      <c r="O443" s="209"/>
      <c r="P443" s="207"/>
      <c r="Q443" s="208"/>
      <c r="R443" s="210"/>
      <c r="S443" s="211"/>
      <c r="T443" s="278">
        <f t="shared" si="19"/>
        <v>0</v>
      </c>
      <c r="U443" s="356">
        <f t="shared" si="21"/>
        <v>15</v>
      </c>
    </row>
    <row r="444" spans="1:21" ht="18" customHeight="1">
      <c r="A444" s="826"/>
      <c r="B444" s="827"/>
      <c r="C444" s="829"/>
      <c r="D444" s="829"/>
      <c r="E444" s="201">
        <v>16</v>
      </c>
      <c r="F444" s="334"/>
      <c r="G444" s="334"/>
      <c r="H444" s="204"/>
      <c r="I444" s="205"/>
      <c r="J444" s="206"/>
      <c r="K444" s="205"/>
      <c r="L444" s="206"/>
      <c r="M444" s="207"/>
      <c r="N444" s="208"/>
      <c r="O444" s="209"/>
      <c r="P444" s="207"/>
      <c r="Q444" s="208"/>
      <c r="R444" s="210"/>
      <c r="S444" s="211"/>
      <c r="T444" s="278">
        <f t="shared" si="19"/>
        <v>0</v>
      </c>
      <c r="U444" s="356">
        <f t="shared" si="21"/>
        <v>15</v>
      </c>
    </row>
    <row r="445" spans="1:21" ht="18" customHeight="1">
      <c r="A445" s="826"/>
      <c r="B445" s="827"/>
      <c r="C445" s="829"/>
      <c r="D445" s="829"/>
      <c r="E445" s="201">
        <v>17</v>
      </c>
      <c r="F445" s="334"/>
      <c r="G445" s="334"/>
      <c r="H445" s="204"/>
      <c r="I445" s="205"/>
      <c r="J445" s="206"/>
      <c r="K445" s="205"/>
      <c r="L445" s="206"/>
      <c r="M445" s="207"/>
      <c r="N445" s="208"/>
      <c r="O445" s="209"/>
      <c r="P445" s="207"/>
      <c r="Q445" s="208"/>
      <c r="R445" s="210"/>
      <c r="S445" s="211"/>
      <c r="T445" s="278">
        <f t="shared" si="19"/>
        <v>0</v>
      </c>
      <c r="U445" s="356">
        <f t="shared" si="21"/>
        <v>15</v>
      </c>
    </row>
    <row r="446" spans="1:21" ht="18" customHeight="1">
      <c r="A446" s="826"/>
      <c r="B446" s="827"/>
      <c r="C446" s="829"/>
      <c r="D446" s="829"/>
      <c r="E446" s="201">
        <v>18</v>
      </c>
      <c r="F446" s="334"/>
      <c r="G446" s="334"/>
      <c r="H446" s="204"/>
      <c r="I446" s="205"/>
      <c r="J446" s="206"/>
      <c r="K446" s="205"/>
      <c r="L446" s="206"/>
      <c r="M446" s="207"/>
      <c r="N446" s="208"/>
      <c r="O446" s="209"/>
      <c r="P446" s="207"/>
      <c r="Q446" s="208"/>
      <c r="R446" s="210"/>
      <c r="S446" s="211"/>
      <c r="T446" s="278">
        <f t="shared" si="19"/>
        <v>0</v>
      </c>
      <c r="U446" s="356">
        <f t="shared" si="21"/>
        <v>15</v>
      </c>
    </row>
    <row r="447" spans="1:21" ht="18" customHeight="1">
      <c r="A447" s="826"/>
      <c r="B447" s="827"/>
      <c r="C447" s="829"/>
      <c r="D447" s="829"/>
      <c r="E447" s="201">
        <v>19</v>
      </c>
      <c r="F447" s="334"/>
      <c r="G447" s="334"/>
      <c r="H447" s="204"/>
      <c r="I447" s="205"/>
      <c r="J447" s="206"/>
      <c r="K447" s="205"/>
      <c r="L447" s="206"/>
      <c r="M447" s="207"/>
      <c r="N447" s="208"/>
      <c r="O447" s="209"/>
      <c r="P447" s="207"/>
      <c r="Q447" s="208"/>
      <c r="R447" s="210"/>
      <c r="S447" s="211"/>
      <c r="T447" s="278">
        <f t="shared" si="19"/>
        <v>0</v>
      </c>
      <c r="U447" s="356">
        <f t="shared" si="21"/>
        <v>15</v>
      </c>
    </row>
    <row r="448" spans="1:21" ht="18" customHeight="1">
      <c r="A448" s="826"/>
      <c r="B448" s="827"/>
      <c r="C448" s="829"/>
      <c r="D448" s="829"/>
      <c r="E448" s="201">
        <v>20</v>
      </c>
      <c r="F448" s="334"/>
      <c r="G448" s="334"/>
      <c r="H448" s="204"/>
      <c r="I448" s="205"/>
      <c r="J448" s="206"/>
      <c r="K448" s="205"/>
      <c r="L448" s="206"/>
      <c r="M448" s="207"/>
      <c r="N448" s="208"/>
      <c r="O448" s="209"/>
      <c r="P448" s="207"/>
      <c r="Q448" s="208"/>
      <c r="R448" s="210"/>
      <c r="S448" s="211"/>
      <c r="T448" s="278">
        <f t="shared" si="19"/>
        <v>0</v>
      </c>
      <c r="U448" s="356">
        <f t="shared" si="21"/>
        <v>15</v>
      </c>
    </row>
    <row r="449" spans="1:21" ht="18" customHeight="1">
      <c r="A449" s="826"/>
      <c r="B449" s="827"/>
      <c r="C449" s="829"/>
      <c r="D449" s="829"/>
      <c r="E449" s="201">
        <v>21</v>
      </c>
      <c r="F449" s="334"/>
      <c r="G449" s="334"/>
      <c r="H449" s="204"/>
      <c r="I449" s="205"/>
      <c r="J449" s="206"/>
      <c r="K449" s="205"/>
      <c r="L449" s="206"/>
      <c r="M449" s="207"/>
      <c r="N449" s="208"/>
      <c r="O449" s="209"/>
      <c r="P449" s="207"/>
      <c r="Q449" s="208"/>
      <c r="R449" s="210"/>
      <c r="S449" s="211"/>
      <c r="T449" s="278">
        <f t="shared" si="19"/>
        <v>0</v>
      </c>
      <c r="U449" s="356">
        <f t="shared" si="21"/>
        <v>15</v>
      </c>
    </row>
    <row r="450" spans="1:21" ht="18" customHeight="1">
      <c r="A450" s="826"/>
      <c r="B450" s="827"/>
      <c r="C450" s="829"/>
      <c r="D450" s="829"/>
      <c r="E450" s="201">
        <v>22</v>
      </c>
      <c r="F450" s="334"/>
      <c r="G450" s="334"/>
      <c r="H450" s="204"/>
      <c r="I450" s="205"/>
      <c r="J450" s="206"/>
      <c r="K450" s="205"/>
      <c r="L450" s="206"/>
      <c r="M450" s="207"/>
      <c r="N450" s="208"/>
      <c r="O450" s="209"/>
      <c r="P450" s="207"/>
      <c r="Q450" s="208"/>
      <c r="R450" s="210"/>
      <c r="S450" s="211"/>
      <c r="T450" s="278">
        <f t="shared" si="19"/>
        <v>0</v>
      </c>
      <c r="U450" s="356">
        <f t="shared" si="21"/>
        <v>15</v>
      </c>
    </row>
    <row r="451" spans="1:21" ht="18" customHeight="1">
      <c r="A451" s="826"/>
      <c r="B451" s="827"/>
      <c r="C451" s="829"/>
      <c r="D451" s="829"/>
      <c r="E451" s="201">
        <v>23</v>
      </c>
      <c r="F451" s="334"/>
      <c r="G451" s="334"/>
      <c r="H451" s="204"/>
      <c r="I451" s="205"/>
      <c r="J451" s="206"/>
      <c r="K451" s="205"/>
      <c r="L451" s="206"/>
      <c r="M451" s="207"/>
      <c r="N451" s="208"/>
      <c r="O451" s="209"/>
      <c r="P451" s="207"/>
      <c r="Q451" s="208"/>
      <c r="R451" s="210"/>
      <c r="S451" s="211"/>
      <c r="T451" s="278">
        <f t="shared" si="19"/>
        <v>0</v>
      </c>
      <c r="U451" s="356">
        <f t="shared" si="21"/>
        <v>15</v>
      </c>
    </row>
    <row r="452" spans="1:21" ht="18" customHeight="1">
      <c r="A452" s="826"/>
      <c r="B452" s="827"/>
      <c r="C452" s="829"/>
      <c r="D452" s="829"/>
      <c r="E452" s="201">
        <v>24</v>
      </c>
      <c r="F452" s="334"/>
      <c r="G452" s="334"/>
      <c r="H452" s="204"/>
      <c r="I452" s="205"/>
      <c r="J452" s="206"/>
      <c r="K452" s="205"/>
      <c r="L452" s="206"/>
      <c r="M452" s="207"/>
      <c r="N452" s="208"/>
      <c r="O452" s="209"/>
      <c r="P452" s="207"/>
      <c r="Q452" s="208"/>
      <c r="R452" s="210"/>
      <c r="S452" s="211"/>
      <c r="T452" s="278">
        <f t="shared" si="19"/>
        <v>0</v>
      </c>
      <c r="U452" s="356">
        <f t="shared" si="21"/>
        <v>15</v>
      </c>
    </row>
    <row r="453" spans="1:21" ht="18" customHeight="1">
      <c r="A453" s="826"/>
      <c r="B453" s="827"/>
      <c r="C453" s="829"/>
      <c r="D453" s="829"/>
      <c r="E453" s="201">
        <v>25</v>
      </c>
      <c r="F453" s="334"/>
      <c r="G453" s="334"/>
      <c r="H453" s="204"/>
      <c r="I453" s="205"/>
      <c r="J453" s="206"/>
      <c r="K453" s="205"/>
      <c r="L453" s="206"/>
      <c r="M453" s="207"/>
      <c r="N453" s="208"/>
      <c r="O453" s="209"/>
      <c r="P453" s="207"/>
      <c r="Q453" s="208"/>
      <c r="R453" s="210"/>
      <c r="S453" s="211"/>
      <c r="T453" s="278">
        <f t="shared" si="19"/>
        <v>0</v>
      </c>
      <c r="U453" s="356">
        <f t="shared" si="21"/>
        <v>15</v>
      </c>
    </row>
    <row r="454" spans="1:21" ht="18" customHeight="1">
      <c r="A454" s="826"/>
      <c r="B454" s="827"/>
      <c r="C454" s="829"/>
      <c r="D454" s="829"/>
      <c r="E454" s="201">
        <v>26</v>
      </c>
      <c r="F454" s="334"/>
      <c r="G454" s="334"/>
      <c r="H454" s="204"/>
      <c r="I454" s="205"/>
      <c r="J454" s="206"/>
      <c r="K454" s="205"/>
      <c r="L454" s="206"/>
      <c r="M454" s="207"/>
      <c r="N454" s="208"/>
      <c r="O454" s="209"/>
      <c r="P454" s="207"/>
      <c r="Q454" s="208"/>
      <c r="R454" s="210"/>
      <c r="S454" s="211"/>
      <c r="T454" s="278">
        <f t="shared" si="19"/>
        <v>0</v>
      </c>
      <c r="U454" s="356">
        <f t="shared" si="21"/>
        <v>15</v>
      </c>
    </row>
    <row r="455" spans="1:21" ht="18" customHeight="1">
      <c r="A455" s="826"/>
      <c r="B455" s="827"/>
      <c r="C455" s="829"/>
      <c r="D455" s="829"/>
      <c r="E455" s="201">
        <v>27</v>
      </c>
      <c r="F455" s="334"/>
      <c r="G455" s="334"/>
      <c r="H455" s="204"/>
      <c r="I455" s="205"/>
      <c r="J455" s="206"/>
      <c r="K455" s="205"/>
      <c r="L455" s="206"/>
      <c r="M455" s="207"/>
      <c r="N455" s="208"/>
      <c r="O455" s="209"/>
      <c r="P455" s="207"/>
      <c r="Q455" s="208"/>
      <c r="R455" s="210"/>
      <c r="S455" s="211"/>
      <c r="T455" s="278">
        <f t="shared" si="19"/>
        <v>0</v>
      </c>
      <c r="U455" s="356">
        <f t="shared" si="21"/>
        <v>15</v>
      </c>
    </row>
    <row r="456" spans="1:21" ht="18" customHeight="1">
      <c r="A456" s="826"/>
      <c r="B456" s="827"/>
      <c r="C456" s="829"/>
      <c r="D456" s="829"/>
      <c r="E456" s="201">
        <v>28</v>
      </c>
      <c r="F456" s="334"/>
      <c r="G456" s="334"/>
      <c r="H456" s="204"/>
      <c r="I456" s="205"/>
      <c r="J456" s="206"/>
      <c r="K456" s="205"/>
      <c r="L456" s="206"/>
      <c r="M456" s="207"/>
      <c r="N456" s="208"/>
      <c r="O456" s="209"/>
      <c r="P456" s="207"/>
      <c r="Q456" s="208"/>
      <c r="R456" s="210"/>
      <c r="S456" s="211"/>
      <c r="T456" s="278">
        <f t="shared" si="19"/>
        <v>0</v>
      </c>
      <c r="U456" s="356">
        <f t="shared" si="21"/>
        <v>15</v>
      </c>
    </row>
    <row r="457" spans="1:21" ht="18" customHeight="1">
      <c r="A457" s="826"/>
      <c r="B457" s="827"/>
      <c r="C457" s="829"/>
      <c r="D457" s="829"/>
      <c r="E457" s="201">
        <v>29</v>
      </c>
      <c r="F457" s="334"/>
      <c r="G457" s="334"/>
      <c r="H457" s="204"/>
      <c r="I457" s="205"/>
      <c r="J457" s="206"/>
      <c r="K457" s="205"/>
      <c r="L457" s="206"/>
      <c r="M457" s="207"/>
      <c r="N457" s="208"/>
      <c r="O457" s="209"/>
      <c r="P457" s="207"/>
      <c r="Q457" s="208"/>
      <c r="R457" s="210"/>
      <c r="S457" s="211"/>
      <c r="T457" s="278">
        <f t="shared" ref="T457:T520" si="22">IF(J457="",0,INT(SUM(PRODUCT(J457,L457,O457),R457)))</f>
        <v>0</v>
      </c>
      <c r="U457" s="356">
        <f t="shared" si="21"/>
        <v>15</v>
      </c>
    </row>
    <row r="458" spans="1:21" ht="18" customHeight="1">
      <c r="A458" s="834"/>
      <c r="B458" s="835"/>
      <c r="C458" s="829"/>
      <c r="D458" s="829"/>
      <c r="E458" s="277">
        <v>30</v>
      </c>
      <c r="F458" s="375"/>
      <c r="G458" s="375"/>
      <c r="H458" s="134"/>
      <c r="I458" s="135"/>
      <c r="J458" s="212"/>
      <c r="K458" s="135"/>
      <c r="L458" s="212"/>
      <c r="M458" s="27"/>
      <c r="N458" s="120"/>
      <c r="O458" s="109"/>
      <c r="P458" s="27"/>
      <c r="Q458" s="120"/>
      <c r="R458" s="32"/>
      <c r="S458" s="122"/>
      <c r="T458" s="136">
        <f t="shared" si="22"/>
        <v>0</v>
      </c>
      <c r="U458" s="356">
        <f t="shared" si="21"/>
        <v>15</v>
      </c>
    </row>
    <row r="459" spans="1:21" ht="18" customHeight="1">
      <c r="A459" s="824">
        <v>16</v>
      </c>
      <c r="B459" s="825"/>
      <c r="C459" s="828" t="str">
        <f>IF(ISERROR(VLOOKUP($A459,【大規模】地域番号⑱!$BD:$BF,2,FALSE)),"",VLOOKUP($A459,【大規模】地域番号⑱!$BD:$BF,2,FALSE))</f>
        <v/>
      </c>
      <c r="D459" s="828" t="str">
        <f>IF(ISERROR(VLOOKUP($A459,【大規模】地域番号⑱!$BD:$BF,3,FALSE)),"",VLOOKUP($A459,【大規模】地域番号⑱!$BD:$BF,3,FALSE))</f>
        <v/>
      </c>
      <c r="E459" s="201">
        <v>1</v>
      </c>
      <c r="F459" s="334"/>
      <c r="G459" s="334"/>
      <c r="H459" s="176"/>
      <c r="I459" s="177"/>
      <c r="J459" s="178"/>
      <c r="K459" s="180"/>
      <c r="L459" s="181"/>
      <c r="M459" s="179"/>
      <c r="N459" s="180"/>
      <c r="O459" s="181"/>
      <c r="P459" s="179"/>
      <c r="Q459" s="180"/>
      <c r="R459" s="182"/>
      <c r="S459" s="183"/>
      <c r="T459" s="257">
        <f t="shared" si="22"/>
        <v>0</v>
      </c>
      <c r="U459" s="356">
        <f>$A$459</f>
        <v>16</v>
      </c>
    </row>
    <row r="460" spans="1:21" ht="18" customHeight="1">
      <c r="A460" s="826"/>
      <c r="B460" s="827"/>
      <c r="C460" s="829"/>
      <c r="D460" s="829"/>
      <c r="E460" s="201">
        <v>2</v>
      </c>
      <c r="F460" s="334"/>
      <c r="G460" s="334"/>
      <c r="H460" s="128"/>
      <c r="I460" s="111"/>
      <c r="J460" s="106"/>
      <c r="K460" s="112"/>
      <c r="L460" s="107"/>
      <c r="M460" s="12"/>
      <c r="N460" s="112"/>
      <c r="O460" s="107"/>
      <c r="P460" s="12"/>
      <c r="Q460" s="112"/>
      <c r="R460" s="31"/>
      <c r="S460" s="115"/>
      <c r="T460" s="93">
        <f t="shared" si="22"/>
        <v>0</v>
      </c>
      <c r="U460" s="356">
        <f t="shared" ref="U460:U488" si="23">$A$459</f>
        <v>16</v>
      </c>
    </row>
    <row r="461" spans="1:21" ht="18" customHeight="1">
      <c r="A461" s="826"/>
      <c r="B461" s="827"/>
      <c r="C461" s="829"/>
      <c r="D461" s="829"/>
      <c r="E461" s="201">
        <v>3</v>
      </c>
      <c r="F461" s="334"/>
      <c r="G461" s="334"/>
      <c r="H461" s="128"/>
      <c r="I461" s="111"/>
      <c r="J461" s="106"/>
      <c r="K461" s="112"/>
      <c r="L461" s="107"/>
      <c r="M461" s="12"/>
      <c r="N461" s="112"/>
      <c r="O461" s="107"/>
      <c r="P461" s="12"/>
      <c r="Q461" s="112"/>
      <c r="R461" s="31"/>
      <c r="S461" s="115"/>
      <c r="T461" s="93">
        <f t="shared" si="22"/>
        <v>0</v>
      </c>
      <c r="U461" s="356">
        <f t="shared" si="23"/>
        <v>16</v>
      </c>
    </row>
    <row r="462" spans="1:21" ht="18" customHeight="1">
      <c r="A462" s="826"/>
      <c r="B462" s="827"/>
      <c r="C462" s="829"/>
      <c r="D462" s="829"/>
      <c r="E462" s="201">
        <v>4</v>
      </c>
      <c r="F462" s="334"/>
      <c r="G462" s="334"/>
      <c r="H462" s="128"/>
      <c r="I462" s="111"/>
      <c r="J462" s="106"/>
      <c r="K462" s="112"/>
      <c r="L462" s="107"/>
      <c r="M462" s="12"/>
      <c r="N462" s="112"/>
      <c r="O462" s="107"/>
      <c r="P462" s="12"/>
      <c r="Q462" s="112"/>
      <c r="R462" s="31"/>
      <c r="S462" s="115"/>
      <c r="T462" s="93">
        <f t="shared" si="22"/>
        <v>0</v>
      </c>
      <c r="U462" s="356">
        <f t="shared" si="23"/>
        <v>16</v>
      </c>
    </row>
    <row r="463" spans="1:21" ht="18" customHeight="1">
      <c r="A463" s="826"/>
      <c r="B463" s="827"/>
      <c r="C463" s="829"/>
      <c r="D463" s="829"/>
      <c r="E463" s="201">
        <v>5</v>
      </c>
      <c r="F463" s="334"/>
      <c r="G463" s="334"/>
      <c r="H463" s="128"/>
      <c r="I463" s="111"/>
      <c r="J463" s="106"/>
      <c r="K463" s="112"/>
      <c r="L463" s="107"/>
      <c r="M463" s="12"/>
      <c r="N463" s="112"/>
      <c r="O463" s="107"/>
      <c r="P463" s="12"/>
      <c r="Q463" s="112"/>
      <c r="R463" s="31"/>
      <c r="S463" s="115"/>
      <c r="T463" s="93">
        <f t="shared" si="22"/>
        <v>0</v>
      </c>
      <c r="U463" s="356">
        <f t="shared" si="23"/>
        <v>16</v>
      </c>
    </row>
    <row r="464" spans="1:21" ht="18" customHeight="1">
      <c r="A464" s="826"/>
      <c r="B464" s="827"/>
      <c r="C464" s="829"/>
      <c r="D464" s="829"/>
      <c r="E464" s="201">
        <v>6</v>
      </c>
      <c r="F464" s="334"/>
      <c r="G464" s="334"/>
      <c r="H464" s="128"/>
      <c r="I464" s="111"/>
      <c r="J464" s="106"/>
      <c r="K464" s="111"/>
      <c r="L464" s="106"/>
      <c r="M464" s="12"/>
      <c r="N464" s="111"/>
      <c r="O464" s="107"/>
      <c r="P464" s="25"/>
      <c r="Q464" s="112"/>
      <c r="R464" s="31"/>
      <c r="S464" s="115"/>
      <c r="T464" s="93">
        <f t="shared" si="22"/>
        <v>0</v>
      </c>
      <c r="U464" s="356">
        <f t="shared" si="23"/>
        <v>16</v>
      </c>
    </row>
    <row r="465" spans="1:21" ht="18" customHeight="1">
      <c r="A465" s="826"/>
      <c r="B465" s="827"/>
      <c r="C465" s="829"/>
      <c r="D465" s="829"/>
      <c r="E465" s="201">
        <v>7</v>
      </c>
      <c r="F465" s="334"/>
      <c r="G465" s="334"/>
      <c r="H465" s="128"/>
      <c r="I465" s="111"/>
      <c r="J465" s="106"/>
      <c r="K465" s="111"/>
      <c r="L465" s="106"/>
      <c r="M465" s="12"/>
      <c r="N465" s="111"/>
      <c r="O465" s="107"/>
      <c r="P465" s="25"/>
      <c r="Q465" s="112"/>
      <c r="R465" s="31"/>
      <c r="S465" s="115"/>
      <c r="T465" s="93">
        <f t="shared" si="22"/>
        <v>0</v>
      </c>
      <c r="U465" s="356">
        <f t="shared" si="23"/>
        <v>16</v>
      </c>
    </row>
    <row r="466" spans="1:21" ht="18" customHeight="1">
      <c r="A466" s="826"/>
      <c r="B466" s="827"/>
      <c r="C466" s="829"/>
      <c r="D466" s="829"/>
      <c r="E466" s="201">
        <v>8</v>
      </c>
      <c r="F466" s="334"/>
      <c r="G466" s="334"/>
      <c r="H466" s="128"/>
      <c r="I466" s="111"/>
      <c r="J466" s="106"/>
      <c r="K466" s="111"/>
      <c r="L466" s="106"/>
      <c r="M466" s="12"/>
      <c r="N466" s="111"/>
      <c r="O466" s="107"/>
      <c r="P466" s="25"/>
      <c r="Q466" s="112"/>
      <c r="R466" s="31"/>
      <c r="S466" s="115"/>
      <c r="T466" s="93">
        <f t="shared" si="22"/>
        <v>0</v>
      </c>
      <c r="U466" s="356">
        <f t="shared" si="23"/>
        <v>16</v>
      </c>
    </row>
    <row r="467" spans="1:21" ht="18" customHeight="1">
      <c r="A467" s="826"/>
      <c r="B467" s="827"/>
      <c r="C467" s="829"/>
      <c r="D467" s="829"/>
      <c r="E467" s="201">
        <v>9</v>
      </c>
      <c r="F467" s="334"/>
      <c r="G467" s="334"/>
      <c r="H467" s="128"/>
      <c r="I467" s="111"/>
      <c r="J467" s="106"/>
      <c r="K467" s="111"/>
      <c r="L467" s="106"/>
      <c r="M467" s="12"/>
      <c r="N467" s="112"/>
      <c r="O467" s="107"/>
      <c r="P467" s="12"/>
      <c r="Q467" s="112"/>
      <c r="R467" s="31"/>
      <c r="S467" s="115"/>
      <c r="T467" s="93">
        <f t="shared" si="22"/>
        <v>0</v>
      </c>
      <c r="U467" s="356">
        <f t="shared" si="23"/>
        <v>16</v>
      </c>
    </row>
    <row r="468" spans="1:21" ht="18" customHeight="1">
      <c r="A468" s="826"/>
      <c r="B468" s="827"/>
      <c r="C468" s="829"/>
      <c r="D468" s="829"/>
      <c r="E468" s="201">
        <v>10</v>
      </c>
      <c r="F468" s="334"/>
      <c r="G468" s="334"/>
      <c r="H468" s="204"/>
      <c r="I468" s="205"/>
      <c r="J468" s="206"/>
      <c r="K468" s="205"/>
      <c r="L468" s="206"/>
      <c r="M468" s="207"/>
      <c r="N468" s="208"/>
      <c r="O468" s="209"/>
      <c r="P468" s="207"/>
      <c r="Q468" s="208"/>
      <c r="R468" s="210"/>
      <c r="S468" s="211"/>
      <c r="T468" s="278">
        <f t="shared" si="22"/>
        <v>0</v>
      </c>
      <c r="U468" s="356">
        <f t="shared" si="23"/>
        <v>16</v>
      </c>
    </row>
    <row r="469" spans="1:21" ht="18" customHeight="1">
      <c r="A469" s="826"/>
      <c r="B469" s="827"/>
      <c r="C469" s="829"/>
      <c r="D469" s="829"/>
      <c r="E469" s="201">
        <v>11</v>
      </c>
      <c r="F469" s="334"/>
      <c r="G469" s="334"/>
      <c r="H469" s="204"/>
      <c r="I469" s="205"/>
      <c r="J469" s="206"/>
      <c r="K469" s="205"/>
      <c r="L469" s="206"/>
      <c r="M469" s="207"/>
      <c r="N469" s="208"/>
      <c r="O469" s="209"/>
      <c r="P469" s="207"/>
      <c r="Q469" s="208"/>
      <c r="R469" s="210"/>
      <c r="S469" s="211"/>
      <c r="T469" s="278">
        <f t="shared" si="22"/>
        <v>0</v>
      </c>
      <c r="U469" s="356">
        <f t="shared" si="23"/>
        <v>16</v>
      </c>
    </row>
    <row r="470" spans="1:21" ht="18" customHeight="1">
      <c r="A470" s="826"/>
      <c r="B470" s="827"/>
      <c r="C470" s="829"/>
      <c r="D470" s="829"/>
      <c r="E470" s="201">
        <v>12</v>
      </c>
      <c r="F470" s="334"/>
      <c r="G470" s="334"/>
      <c r="H470" s="204"/>
      <c r="I470" s="205"/>
      <c r="J470" s="206"/>
      <c r="K470" s="205"/>
      <c r="L470" s="206"/>
      <c r="M470" s="207"/>
      <c r="N470" s="208"/>
      <c r="O470" s="209"/>
      <c r="P470" s="207"/>
      <c r="Q470" s="208"/>
      <c r="R470" s="210"/>
      <c r="S470" s="211"/>
      <c r="T470" s="278">
        <f t="shared" si="22"/>
        <v>0</v>
      </c>
      <c r="U470" s="356">
        <f t="shared" si="23"/>
        <v>16</v>
      </c>
    </row>
    <row r="471" spans="1:21" ht="18" customHeight="1">
      <c r="A471" s="826"/>
      <c r="B471" s="827"/>
      <c r="C471" s="829"/>
      <c r="D471" s="829"/>
      <c r="E471" s="201">
        <v>13</v>
      </c>
      <c r="F471" s="334"/>
      <c r="G471" s="334"/>
      <c r="H471" s="204"/>
      <c r="I471" s="205"/>
      <c r="J471" s="206"/>
      <c r="K471" s="205"/>
      <c r="L471" s="206"/>
      <c r="M471" s="207"/>
      <c r="N471" s="208"/>
      <c r="O471" s="209"/>
      <c r="P471" s="207"/>
      <c r="Q471" s="208"/>
      <c r="R471" s="210"/>
      <c r="S471" s="211"/>
      <c r="T471" s="278">
        <f t="shared" si="22"/>
        <v>0</v>
      </c>
      <c r="U471" s="356">
        <f t="shared" si="23"/>
        <v>16</v>
      </c>
    </row>
    <row r="472" spans="1:21" ht="18" customHeight="1">
      <c r="A472" s="826"/>
      <c r="B472" s="827"/>
      <c r="C472" s="829"/>
      <c r="D472" s="829"/>
      <c r="E472" s="201">
        <v>14</v>
      </c>
      <c r="F472" s="334"/>
      <c r="G472" s="334"/>
      <c r="H472" s="204"/>
      <c r="I472" s="205"/>
      <c r="J472" s="206"/>
      <c r="K472" s="205"/>
      <c r="L472" s="206"/>
      <c r="M472" s="207"/>
      <c r="N472" s="208"/>
      <c r="O472" s="209"/>
      <c r="P472" s="207"/>
      <c r="Q472" s="208"/>
      <c r="R472" s="210"/>
      <c r="S472" s="211"/>
      <c r="T472" s="278">
        <f t="shared" si="22"/>
        <v>0</v>
      </c>
      <c r="U472" s="356">
        <f t="shared" si="23"/>
        <v>16</v>
      </c>
    </row>
    <row r="473" spans="1:21" ht="18" customHeight="1">
      <c r="A473" s="826"/>
      <c r="B473" s="827"/>
      <c r="C473" s="829"/>
      <c r="D473" s="829"/>
      <c r="E473" s="201">
        <v>15</v>
      </c>
      <c r="F473" s="334"/>
      <c r="G473" s="334"/>
      <c r="H473" s="204"/>
      <c r="I473" s="205"/>
      <c r="J473" s="206"/>
      <c r="K473" s="205"/>
      <c r="L473" s="206"/>
      <c r="M473" s="207"/>
      <c r="N473" s="208"/>
      <c r="O473" s="209"/>
      <c r="P473" s="207"/>
      <c r="Q473" s="208"/>
      <c r="R473" s="210"/>
      <c r="S473" s="211"/>
      <c r="T473" s="278">
        <f t="shared" si="22"/>
        <v>0</v>
      </c>
      <c r="U473" s="356">
        <f t="shared" si="23"/>
        <v>16</v>
      </c>
    </row>
    <row r="474" spans="1:21" ht="18" customHeight="1">
      <c r="A474" s="826"/>
      <c r="B474" s="827"/>
      <c r="C474" s="829"/>
      <c r="D474" s="829"/>
      <c r="E474" s="201">
        <v>16</v>
      </c>
      <c r="F474" s="334"/>
      <c r="G474" s="334"/>
      <c r="H474" s="204"/>
      <c r="I474" s="205"/>
      <c r="J474" s="206"/>
      <c r="K474" s="205"/>
      <c r="L474" s="206"/>
      <c r="M474" s="207"/>
      <c r="N474" s="208"/>
      <c r="O474" s="209"/>
      <c r="P474" s="207"/>
      <c r="Q474" s="208"/>
      <c r="R474" s="210"/>
      <c r="S474" s="211"/>
      <c r="T474" s="278">
        <f t="shared" si="22"/>
        <v>0</v>
      </c>
      <c r="U474" s="356">
        <f t="shared" si="23"/>
        <v>16</v>
      </c>
    </row>
    <row r="475" spans="1:21" ht="18" customHeight="1">
      <c r="A475" s="826"/>
      <c r="B475" s="827"/>
      <c r="C475" s="829"/>
      <c r="D475" s="829"/>
      <c r="E475" s="201">
        <v>17</v>
      </c>
      <c r="F475" s="334"/>
      <c r="G475" s="334"/>
      <c r="H475" s="204"/>
      <c r="I475" s="205"/>
      <c r="J475" s="206"/>
      <c r="K475" s="205"/>
      <c r="L475" s="206"/>
      <c r="M475" s="207"/>
      <c r="N475" s="208"/>
      <c r="O475" s="209"/>
      <c r="P475" s="207"/>
      <c r="Q475" s="208"/>
      <c r="R475" s="210"/>
      <c r="S475" s="211"/>
      <c r="T475" s="278">
        <f t="shared" si="22"/>
        <v>0</v>
      </c>
      <c r="U475" s="356">
        <f t="shared" si="23"/>
        <v>16</v>
      </c>
    </row>
    <row r="476" spans="1:21" ht="18" customHeight="1">
      <c r="A476" s="826"/>
      <c r="B476" s="827"/>
      <c r="C476" s="829"/>
      <c r="D476" s="829"/>
      <c r="E476" s="201">
        <v>18</v>
      </c>
      <c r="F476" s="334"/>
      <c r="G476" s="334"/>
      <c r="H476" s="204"/>
      <c r="I476" s="205"/>
      <c r="J476" s="206"/>
      <c r="K476" s="205"/>
      <c r="L476" s="206"/>
      <c r="M476" s="207"/>
      <c r="N476" s="208"/>
      <c r="O476" s="209"/>
      <c r="P476" s="207"/>
      <c r="Q476" s="208"/>
      <c r="R476" s="210"/>
      <c r="S476" s="211"/>
      <c r="T476" s="278">
        <f t="shared" si="22"/>
        <v>0</v>
      </c>
      <c r="U476" s="356">
        <f t="shared" si="23"/>
        <v>16</v>
      </c>
    </row>
    <row r="477" spans="1:21" ht="18" customHeight="1">
      <c r="A477" s="826"/>
      <c r="B477" s="827"/>
      <c r="C477" s="829"/>
      <c r="D477" s="829"/>
      <c r="E477" s="201">
        <v>19</v>
      </c>
      <c r="F477" s="334"/>
      <c r="G477" s="334"/>
      <c r="H477" s="204"/>
      <c r="I477" s="205"/>
      <c r="J477" s="206"/>
      <c r="K477" s="205"/>
      <c r="L477" s="206"/>
      <c r="M477" s="207"/>
      <c r="N477" s="208"/>
      <c r="O477" s="209"/>
      <c r="P477" s="207"/>
      <c r="Q477" s="208"/>
      <c r="R477" s="210"/>
      <c r="S477" s="211"/>
      <c r="T477" s="278">
        <f t="shared" si="22"/>
        <v>0</v>
      </c>
      <c r="U477" s="356">
        <f t="shared" si="23"/>
        <v>16</v>
      </c>
    </row>
    <row r="478" spans="1:21" ht="18" customHeight="1">
      <c r="A478" s="826"/>
      <c r="B478" s="827"/>
      <c r="C478" s="829"/>
      <c r="D478" s="829"/>
      <c r="E478" s="201">
        <v>20</v>
      </c>
      <c r="F478" s="334"/>
      <c r="G478" s="334"/>
      <c r="H478" s="204"/>
      <c r="I478" s="205"/>
      <c r="J478" s="206"/>
      <c r="K478" s="205"/>
      <c r="L478" s="206"/>
      <c r="M478" s="207"/>
      <c r="N478" s="208"/>
      <c r="O478" s="209"/>
      <c r="P478" s="207"/>
      <c r="Q478" s="208"/>
      <c r="R478" s="210"/>
      <c r="S478" s="211"/>
      <c r="T478" s="278">
        <f t="shared" si="22"/>
        <v>0</v>
      </c>
      <c r="U478" s="356">
        <f t="shared" si="23"/>
        <v>16</v>
      </c>
    </row>
    <row r="479" spans="1:21" ht="18" customHeight="1">
      <c r="A479" s="826"/>
      <c r="B479" s="827"/>
      <c r="C479" s="829"/>
      <c r="D479" s="829"/>
      <c r="E479" s="201">
        <v>21</v>
      </c>
      <c r="F479" s="334"/>
      <c r="G479" s="334"/>
      <c r="H479" s="204"/>
      <c r="I479" s="205"/>
      <c r="J479" s="206"/>
      <c r="K479" s="205"/>
      <c r="L479" s="206"/>
      <c r="M479" s="207"/>
      <c r="N479" s="208"/>
      <c r="O479" s="209"/>
      <c r="P479" s="207"/>
      <c r="Q479" s="208"/>
      <c r="R479" s="210"/>
      <c r="S479" s="211"/>
      <c r="T479" s="278">
        <f t="shared" si="22"/>
        <v>0</v>
      </c>
      <c r="U479" s="356">
        <f t="shared" si="23"/>
        <v>16</v>
      </c>
    </row>
    <row r="480" spans="1:21" ht="18" customHeight="1">
      <c r="A480" s="826"/>
      <c r="B480" s="827"/>
      <c r="C480" s="829"/>
      <c r="D480" s="829"/>
      <c r="E480" s="201">
        <v>22</v>
      </c>
      <c r="F480" s="334"/>
      <c r="G480" s="334"/>
      <c r="H480" s="204"/>
      <c r="I480" s="205"/>
      <c r="J480" s="206"/>
      <c r="K480" s="205"/>
      <c r="L480" s="206"/>
      <c r="M480" s="207"/>
      <c r="N480" s="208"/>
      <c r="O480" s="209"/>
      <c r="P480" s="207"/>
      <c r="Q480" s="208"/>
      <c r="R480" s="210"/>
      <c r="S480" s="211"/>
      <c r="T480" s="278">
        <f t="shared" si="22"/>
        <v>0</v>
      </c>
      <c r="U480" s="356">
        <f t="shared" si="23"/>
        <v>16</v>
      </c>
    </row>
    <row r="481" spans="1:21" ht="18" customHeight="1">
      <c r="A481" s="826"/>
      <c r="B481" s="827"/>
      <c r="C481" s="829"/>
      <c r="D481" s="829"/>
      <c r="E481" s="201">
        <v>23</v>
      </c>
      <c r="F481" s="334"/>
      <c r="G481" s="334"/>
      <c r="H481" s="204"/>
      <c r="I481" s="205"/>
      <c r="J481" s="206"/>
      <c r="K481" s="205"/>
      <c r="L481" s="206"/>
      <c r="M481" s="207"/>
      <c r="N481" s="208"/>
      <c r="O481" s="209"/>
      <c r="P481" s="207"/>
      <c r="Q481" s="208"/>
      <c r="R481" s="210"/>
      <c r="S481" s="211"/>
      <c r="T481" s="278">
        <f t="shared" si="22"/>
        <v>0</v>
      </c>
      <c r="U481" s="356">
        <f t="shared" si="23"/>
        <v>16</v>
      </c>
    </row>
    <row r="482" spans="1:21" ht="18" customHeight="1">
      <c r="A482" s="826"/>
      <c r="B482" s="827"/>
      <c r="C482" s="829"/>
      <c r="D482" s="829"/>
      <c r="E482" s="201">
        <v>24</v>
      </c>
      <c r="F482" s="334"/>
      <c r="G482" s="334"/>
      <c r="H482" s="204"/>
      <c r="I482" s="205"/>
      <c r="J482" s="206"/>
      <c r="K482" s="205"/>
      <c r="L482" s="206"/>
      <c r="M482" s="207"/>
      <c r="N482" s="208"/>
      <c r="O482" s="209"/>
      <c r="P482" s="207"/>
      <c r="Q482" s="208"/>
      <c r="R482" s="210"/>
      <c r="S482" s="211"/>
      <c r="T482" s="278">
        <f t="shared" si="22"/>
        <v>0</v>
      </c>
      <c r="U482" s="356">
        <f t="shared" si="23"/>
        <v>16</v>
      </c>
    </row>
    <row r="483" spans="1:21" ht="18" customHeight="1">
      <c r="A483" s="826"/>
      <c r="B483" s="827"/>
      <c r="C483" s="829"/>
      <c r="D483" s="829"/>
      <c r="E483" s="201">
        <v>25</v>
      </c>
      <c r="F483" s="334"/>
      <c r="G483" s="334"/>
      <c r="H483" s="204"/>
      <c r="I483" s="205"/>
      <c r="J483" s="206"/>
      <c r="K483" s="205"/>
      <c r="L483" s="206"/>
      <c r="M483" s="207"/>
      <c r="N483" s="208"/>
      <c r="O483" s="209"/>
      <c r="P483" s="207"/>
      <c r="Q483" s="208"/>
      <c r="R483" s="210"/>
      <c r="S483" s="211"/>
      <c r="T483" s="278">
        <f t="shared" si="22"/>
        <v>0</v>
      </c>
      <c r="U483" s="356">
        <f t="shared" si="23"/>
        <v>16</v>
      </c>
    </row>
    <row r="484" spans="1:21" ht="18" customHeight="1">
      <c r="A484" s="826"/>
      <c r="B484" s="827"/>
      <c r="C484" s="829"/>
      <c r="D484" s="829"/>
      <c r="E484" s="201">
        <v>26</v>
      </c>
      <c r="F484" s="334"/>
      <c r="G484" s="334"/>
      <c r="H484" s="204"/>
      <c r="I484" s="205"/>
      <c r="J484" s="206"/>
      <c r="K484" s="205"/>
      <c r="L484" s="206"/>
      <c r="M484" s="207"/>
      <c r="N484" s="208"/>
      <c r="O484" s="209"/>
      <c r="P484" s="207"/>
      <c r="Q484" s="208"/>
      <c r="R484" s="210"/>
      <c r="S484" s="211"/>
      <c r="T484" s="278">
        <f t="shared" si="22"/>
        <v>0</v>
      </c>
      <c r="U484" s="356">
        <f t="shared" si="23"/>
        <v>16</v>
      </c>
    </row>
    <row r="485" spans="1:21" ht="18" customHeight="1">
      <c r="A485" s="826"/>
      <c r="B485" s="827"/>
      <c r="C485" s="829"/>
      <c r="D485" s="829"/>
      <c r="E485" s="201">
        <v>27</v>
      </c>
      <c r="F485" s="334"/>
      <c r="G485" s="334"/>
      <c r="H485" s="204"/>
      <c r="I485" s="205"/>
      <c r="J485" s="206"/>
      <c r="K485" s="205"/>
      <c r="L485" s="206"/>
      <c r="M485" s="207"/>
      <c r="N485" s="208"/>
      <c r="O485" s="209"/>
      <c r="P485" s="207"/>
      <c r="Q485" s="208"/>
      <c r="R485" s="210"/>
      <c r="S485" s="211"/>
      <c r="T485" s="278">
        <f t="shared" si="22"/>
        <v>0</v>
      </c>
      <c r="U485" s="356">
        <f t="shared" si="23"/>
        <v>16</v>
      </c>
    </row>
    <row r="486" spans="1:21" ht="18" customHeight="1">
      <c r="A486" s="826"/>
      <c r="B486" s="827"/>
      <c r="C486" s="829"/>
      <c r="D486" s="829"/>
      <c r="E486" s="201">
        <v>28</v>
      </c>
      <c r="F486" s="334"/>
      <c r="G486" s="334"/>
      <c r="H486" s="204"/>
      <c r="I486" s="205"/>
      <c r="J486" s="206"/>
      <c r="K486" s="205"/>
      <c r="L486" s="206"/>
      <c r="M486" s="207"/>
      <c r="N486" s="208"/>
      <c r="O486" s="209"/>
      <c r="P486" s="207"/>
      <c r="Q486" s="208"/>
      <c r="R486" s="210"/>
      <c r="S486" s="211"/>
      <c r="T486" s="278">
        <f t="shared" si="22"/>
        <v>0</v>
      </c>
      <c r="U486" s="356">
        <f t="shared" si="23"/>
        <v>16</v>
      </c>
    </row>
    <row r="487" spans="1:21" ht="18" customHeight="1">
      <c r="A487" s="826"/>
      <c r="B487" s="827"/>
      <c r="C487" s="829"/>
      <c r="D487" s="829"/>
      <c r="E487" s="201">
        <v>29</v>
      </c>
      <c r="F487" s="334"/>
      <c r="G487" s="334"/>
      <c r="H487" s="204"/>
      <c r="I487" s="205"/>
      <c r="J487" s="206"/>
      <c r="K487" s="205"/>
      <c r="L487" s="206"/>
      <c r="M487" s="207"/>
      <c r="N487" s="208"/>
      <c r="O487" s="209"/>
      <c r="P487" s="207"/>
      <c r="Q487" s="208"/>
      <c r="R487" s="210"/>
      <c r="S487" s="211"/>
      <c r="T487" s="278">
        <f t="shared" si="22"/>
        <v>0</v>
      </c>
      <c r="U487" s="356">
        <f t="shared" si="23"/>
        <v>16</v>
      </c>
    </row>
    <row r="488" spans="1:21" ht="18" customHeight="1">
      <c r="A488" s="834"/>
      <c r="B488" s="835"/>
      <c r="C488" s="829"/>
      <c r="D488" s="829"/>
      <c r="E488" s="277">
        <v>30</v>
      </c>
      <c r="F488" s="375"/>
      <c r="G488" s="375"/>
      <c r="H488" s="134"/>
      <c r="I488" s="135"/>
      <c r="J488" s="212"/>
      <c r="K488" s="135"/>
      <c r="L488" s="212"/>
      <c r="M488" s="27"/>
      <c r="N488" s="120"/>
      <c r="O488" s="109"/>
      <c r="P488" s="27"/>
      <c r="Q488" s="120"/>
      <c r="R488" s="32"/>
      <c r="S488" s="122"/>
      <c r="T488" s="136">
        <f t="shared" si="22"/>
        <v>0</v>
      </c>
      <c r="U488" s="356">
        <f t="shared" si="23"/>
        <v>16</v>
      </c>
    </row>
    <row r="489" spans="1:21" ht="18" customHeight="1">
      <c r="A489" s="824">
        <v>17</v>
      </c>
      <c r="B489" s="825"/>
      <c r="C489" s="828" t="str">
        <f>IF(ISERROR(VLOOKUP($A489,【大規模】地域番号⑱!$BD:$BF,2,FALSE)),"",VLOOKUP($A489,【大規模】地域番号⑱!$BD:$BF,2,FALSE))</f>
        <v/>
      </c>
      <c r="D489" s="828" t="str">
        <f>IF(ISERROR(VLOOKUP($A489,【大規模】地域番号⑱!$BD:$BF,3,FALSE)),"",VLOOKUP($A489,【大規模】地域番号⑱!$BD:$BF,3,FALSE))</f>
        <v/>
      </c>
      <c r="E489" s="201">
        <v>1</v>
      </c>
      <c r="F489" s="334"/>
      <c r="G489" s="334"/>
      <c r="H489" s="176"/>
      <c r="I489" s="177"/>
      <c r="J489" s="178"/>
      <c r="K489" s="180"/>
      <c r="L489" s="181"/>
      <c r="M489" s="179"/>
      <c r="N489" s="180"/>
      <c r="O489" s="181"/>
      <c r="P489" s="179"/>
      <c r="Q489" s="180"/>
      <c r="R489" s="182"/>
      <c r="S489" s="183"/>
      <c r="T489" s="257">
        <f t="shared" si="22"/>
        <v>0</v>
      </c>
      <c r="U489" s="356">
        <f>$A$489</f>
        <v>17</v>
      </c>
    </row>
    <row r="490" spans="1:21" ht="18" customHeight="1">
      <c r="A490" s="826"/>
      <c r="B490" s="827"/>
      <c r="C490" s="829"/>
      <c r="D490" s="829"/>
      <c r="E490" s="201">
        <v>2</v>
      </c>
      <c r="F490" s="334"/>
      <c r="G490" s="334"/>
      <c r="H490" s="128"/>
      <c r="I490" s="111"/>
      <c r="J490" s="106"/>
      <c r="K490" s="112"/>
      <c r="L490" s="107"/>
      <c r="M490" s="12"/>
      <c r="N490" s="112"/>
      <c r="O490" s="107"/>
      <c r="P490" s="12"/>
      <c r="Q490" s="112"/>
      <c r="R490" s="31"/>
      <c r="S490" s="115"/>
      <c r="T490" s="93">
        <f t="shared" si="22"/>
        <v>0</v>
      </c>
      <c r="U490" s="356">
        <f t="shared" ref="U490:U518" si="24">$A$489</f>
        <v>17</v>
      </c>
    </row>
    <row r="491" spans="1:21" ht="18" customHeight="1">
      <c r="A491" s="826"/>
      <c r="B491" s="827"/>
      <c r="C491" s="829"/>
      <c r="D491" s="829"/>
      <c r="E491" s="201">
        <v>3</v>
      </c>
      <c r="F491" s="334"/>
      <c r="G491" s="334"/>
      <c r="H491" s="128"/>
      <c r="I491" s="111"/>
      <c r="J491" s="106"/>
      <c r="K491" s="112"/>
      <c r="L491" s="107"/>
      <c r="M491" s="12"/>
      <c r="N491" s="112"/>
      <c r="O491" s="107"/>
      <c r="P491" s="12"/>
      <c r="Q491" s="112"/>
      <c r="R491" s="31"/>
      <c r="S491" s="115"/>
      <c r="T491" s="93">
        <f t="shared" si="22"/>
        <v>0</v>
      </c>
      <c r="U491" s="356">
        <f t="shared" si="24"/>
        <v>17</v>
      </c>
    </row>
    <row r="492" spans="1:21" ht="18" customHeight="1">
      <c r="A492" s="826"/>
      <c r="B492" s="827"/>
      <c r="C492" s="829"/>
      <c r="D492" s="829"/>
      <c r="E492" s="201">
        <v>4</v>
      </c>
      <c r="F492" s="334"/>
      <c r="G492" s="334"/>
      <c r="H492" s="128"/>
      <c r="I492" s="111"/>
      <c r="J492" s="106"/>
      <c r="K492" s="112"/>
      <c r="L492" s="107"/>
      <c r="M492" s="12"/>
      <c r="N492" s="112"/>
      <c r="O492" s="107"/>
      <c r="P492" s="12"/>
      <c r="Q492" s="112"/>
      <c r="R492" s="31"/>
      <c r="S492" s="115"/>
      <c r="T492" s="93">
        <f t="shared" si="22"/>
        <v>0</v>
      </c>
      <c r="U492" s="356">
        <f t="shared" si="24"/>
        <v>17</v>
      </c>
    </row>
    <row r="493" spans="1:21" ht="18" customHeight="1">
      <c r="A493" s="826"/>
      <c r="B493" s="827"/>
      <c r="C493" s="829"/>
      <c r="D493" s="829"/>
      <c r="E493" s="201">
        <v>5</v>
      </c>
      <c r="F493" s="334"/>
      <c r="G493" s="334"/>
      <c r="H493" s="128"/>
      <c r="I493" s="111"/>
      <c r="J493" s="106"/>
      <c r="K493" s="112"/>
      <c r="L493" s="107"/>
      <c r="M493" s="12"/>
      <c r="N493" s="112"/>
      <c r="O493" s="107"/>
      <c r="P493" s="12"/>
      <c r="Q493" s="112"/>
      <c r="R493" s="31"/>
      <c r="S493" s="115"/>
      <c r="T493" s="93">
        <f t="shared" si="22"/>
        <v>0</v>
      </c>
      <c r="U493" s="356">
        <f t="shared" si="24"/>
        <v>17</v>
      </c>
    </row>
    <row r="494" spans="1:21" ht="18" customHeight="1">
      <c r="A494" s="826"/>
      <c r="B494" s="827"/>
      <c r="C494" s="829"/>
      <c r="D494" s="829"/>
      <c r="E494" s="201">
        <v>6</v>
      </c>
      <c r="F494" s="334"/>
      <c r="G494" s="334"/>
      <c r="H494" s="128"/>
      <c r="I494" s="111"/>
      <c r="J494" s="106"/>
      <c r="K494" s="111"/>
      <c r="L494" s="106"/>
      <c r="M494" s="12"/>
      <c r="N494" s="111"/>
      <c r="O494" s="107"/>
      <c r="P494" s="25"/>
      <c r="Q494" s="112"/>
      <c r="R494" s="31"/>
      <c r="S494" s="115"/>
      <c r="T494" s="93">
        <f t="shared" si="22"/>
        <v>0</v>
      </c>
      <c r="U494" s="356">
        <f t="shared" si="24"/>
        <v>17</v>
      </c>
    </row>
    <row r="495" spans="1:21" ht="18" customHeight="1">
      <c r="A495" s="826"/>
      <c r="B495" s="827"/>
      <c r="C495" s="829"/>
      <c r="D495" s="829"/>
      <c r="E495" s="201">
        <v>7</v>
      </c>
      <c r="F495" s="334"/>
      <c r="G495" s="334"/>
      <c r="H495" s="128"/>
      <c r="I495" s="111"/>
      <c r="J495" s="106"/>
      <c r="K495" s="111"/>
      <c r="L495" s="106"/>
      <c r="M495" s="12"/>
      <c r="N495" s="111"/>
      <c r="O495" s="107"/>
      <c r="P495" s="25"/>
      <c r="Q495" s="112"/>
      <c r="R495" s="31"/>
      <c r="S495" s="115"/>
      <c r="T495" s="93">
        <f t="shared" si="22"/>
        <v>0</v>
      </c>
      <c r="U495" s="356">
        <f t="shared" si="24"/>
        <v>17</v>
      </c>
    </row>
    <row r="496" spans="1:21" ht="18" customHeight="1">
      <c r="A496" s="826"/>
      <c r="B496" s="827"/>
      <c r="C496" s="829"/>
      <c r="D496" s="829"/>
      <c r="E496" s="201">
        <v>8</v>
      </c>
      <c r="F496" s="334"/>
      <c r="G496" s="334"/>
      <c r="H496" s="128"/>
      <c r="I496" s="111"/>
      <c r="J496" s="106"/>
      <c r="K496" s="111"/>
      <c r="L496" s="106"/>
      <c r="M496" s="12"/>
      <c r="N496" s="111"/>
      <c r="O496" s="107"/>
      <c r="P496" s="25"/>
      <c r="Q496" s="112"/>
      <c r="R496" s="31"/>
      <c r="S496" s="115"/>
      <c r="T496" s="93">
        <f t="shared" si="22"/>
        <v>0</v>
      </c>
      <c r="U496" s="356">
        <f t="shared" si="24"/>
        <v>17</v>
      </c>
    </row>
    <row r="497" spans="1:21" ht="18" customHeight="1">
      <c r="A497" s="826"/>
      <c r="B497" s="827"/>
      <c r="C497" s="829"/>
      <c r="D497" s="829"/>
      <c r="E497" s="201">
        <v>9</v>
      </c>
      <c r="F497" s="334"/>
      <c r="G497" s="334"/>
      <c r="H497" s="128"/>
      <c r="I497" s="111"/>
      <c r="J497" s="106"/>
      <c r="K497" s="111"/>
      <c r="L497" s="106"/>
      <c r="M497" s="12"/>
      <c r="N497" s="112"/>
      <c r="O497" s="107"/>
      <c r="P497" s="12"/>
      <c r="Q497" s="112"/>
      <c r="R497" s="31"/>
      <c r="S497" s="115"/>
      <c r="T497" s="93">
        <f t="shared" si="22"/>
        <v>0</v>
      </c>
      <c r="U497" s="356">
        <f t="shared" si="24"/>
        <v>17</v>
      </c>
    </row>
    <row r="498" spans="1:21" ht="18" customHeight="1">
      <c r="A498" s="826"/>
      <c r="B498" s="827"/>
      <c r="C498" s="829"/>
      <c r="D498" s="829"/>
      <c r="E498" s="201">
        <v>10</v>
      </c>
      <c r="F498" s="334"/>
      <c r="G498" s="334"/>
      <c r="H498" s="204"/>
      <c r="I498" s="205"/>
      <c r="J498" s="206"/>
      <c r="K498" s="205"/>
      <c r="L498" s="206"/>
      <c r="M498" s="207"/>
      <c r="N498" s="208"/>
      <c r="O498" s="209"/>
      <c r="P498" s="207"/>
      <c r="Q498" s="208"/>
      <c r="R498" s="210"/>
      <c r="S498" s="211"/>
      <c r="T498" s="278">
        <f t="shared" si="22"/>
        <v>0</v>
      </c>
      <c r="U498" s="356">
        <f t="shared" si="24"/>
        <v>17</v>
      </c>
    </row>
    <row r="499" spans="1:21" ht="18" customHeight="1">
      <c r="A499" s="826"/>
      <c r="B499" s="827"/>
      <c r="C499" s="829"/>
      <c r="D499" s="829"/>
      <c r="E499" s="201">
        <v>11</v>
      </c>
      <c r="F499" s="334"/>
      <c r="G499" s="334"/>
      <c r="H499" s="204"/>
      <c r="I499" s="205"/>
      <c r="J499" s="206"/>
      <c r="K499" s="205"/>
      <c r="L499" s="206"/>
      <c r="M499" s="207"/>
      <c r="N499" s="208"/>
      <c r="O499" s="209"/>
      <c r="P499" s="207"/>
      <c r="Q499" s="208"/>
      <c r="R499" s="210"/>
      <c r="S499" s="211"/>
      <c r="T499" s="278">
        <f t="shared" si="22"/>
        <v>0</v>
      </c>
      <c r="U499" s="356">
        <f t="shared" si="24"/>
        <v>17</v>
      </c>
    </row>
    <row r="500" spans="1:21" ht="18" customHeight="1">
      <c r="A500" s="826"/>
      <c r="B500" s="827"/>
      <c r="C500" s="829"/>
      <c r="D500" s="829"/>
      <c r="E500" s="201">
        <v>12</v>
      </c>
      <c r="F500" s="334"/>
      <c r="G500" s="334"/>
      <c r="H500" s="204"/>
      <c r="I500" s="205"/>
      <c r="J500" s="206"/>
      <c r="K500" s="205"/>
      <c r="L500" s="206"/>
      <c r="M500" s="207"/>
      <c r="N500" s="208"/>
      <c r="O500" s="209"/>
      <c r="P500" s="207"/>
      <c r="Q500" s="208"/>
      <c r="R500" s="210"/>
      <c r="S500" s="211"/>
      <c r="T500" s="278">
        <f t="shared" si="22"/>
        <v>0</v>
      </c>
      <c r="U500" s="356">
        <f t="shared" si="24"/>
        <v>17</v>
      </c>
    </row>
    <row r="501" spans="1:21" ht="18" customHeight="1">
      <c r="A501" s="826"/>
      <c r="B501" s="827"/>
      <c r="C501" s="829"/>
      <c r="D501" s="829"/>
      <c r="E501" s="201">
        <v>13</v>
      </c>
      <c r="F501" s="334"/>
      <c r="G501" s="334"/>
      <c r="H501" s="204"/>
      <c r="I501" s="205"/>
      <c r="J501" s="206"/>
      <c r="K501" s="205"/>
      <c r="L501" s="206"/>
      <c r="M501" s="207"/>
      <c r="N501" s="208"/>
      <c r="O501" s="209"/>
      <c r="P501" s="207"/>
      <c r="Q501" s="208"/>
      <c r="R501" s="210"/>
      <c r="S501" s="211"/>
      <c r="T501" s="278">
        <f t="shared" si="22"/>
        <v>0</v>
      </c>
      <c r="U501" s="356">
        <f t="shared" si="24"/>
        <v>17</v>
      </c>
    </row>
    <row r="502" spans="1:21" ht="18" customHeight="1">
      <c r="A502" s="826"/>
      <c r="B502" s="827"/>
      <c r="C502" s="829"/>
      <c r="D502" s="829"/>
      <c r="E502" s="201">
        <v>14</v>
      </c>
      <c r="F502" s="334"/>
      <c r="G502" s="334"/>
      <c r="H502" s="204"/>
      <c r="I502" s="205"/>
      <c r="J502" s="206"/>
      <c r="K502" s="205"/>
      <c r="L502" s="206"/>
      <c r="M502" s="207"/>
      <c r="N502" s="208"/>
      <c r="O502" s="209"/>
      <c r="P502" s="207"/>
      <c r="Q502" s="208"/>
      <c r="R502" s="210"/>
      <c r="S502" s="211"/>
      <c r="T502" s="278">
        <f t="shared" si="22"/>
        <v>0</v>
      </c>
      <c r="U502" s="356">
        <f t="shared" si="24"/>
        <v>17</v>
      </c>
    </row>
    <row r="503" spans="1:21" ht="18" customHeight="1">
      <c r="A503" s="826"/>
      <c r="B503" s="827"/>
      <c r="C503" s="829"/>
      <c r="D503" s="829"/>
      <c r="E503" s="201">
        <v>15</v>
      </c>
      <c r="F503" s="334"/>
      <c r="G503" s="334"/>
      <c r="H503" s="204"/>
      <c r="I503" s="205"/>
      <c r="J503" s="206"/>
      <c r="K503" s="205"/>
      <c r="L503" s="206"/>
      <c r="M503" s="207"/>
      <c r="N503" s="208"/>
      <c r="O503" s="209"/>
      <c r="P503" s="207"/>
      <c r="Q503" s="208"/>
      <c r="R503" s="210"/>
      <c r="S503" s="211"/>
      <c r="T503" s="278">
        <f t="shared" si="22"/>
        <v>0</v>
      </c>
      <c r="U503" s="356">
        <f t="shared" si="24"/>
        <v>17</v>
      </c>
    </row>
    <row r="504" spans="1:21" ht="18" customHeight="1">
      <c r="A504" s="826"/>
      <c r="B504" s="827"/>
      <c r="C504" s="829"/>
      <c r="D504" s="829"/>
      <c r="E504" s="201">
        <v>16</v>
      </c>
      <c r="F504" s="334"/>
      <c r="G504" s="334"/>
      <c r="H504" s="204"/>
      <c r="I504" s="205"/>
      <c r="J504" s="206"/>
      <c r="K504" s="205"/>
      <c r="L504" s="206"/>
      <c r="M504" s="207"/>
      <c r="N504" s="208"/>
      <c r="O504" s="209"/>
      <c r="P504" s="207"/>
      <c r="Q504" s="208"/>
      <c r="R504" s="210"/>
      <c r="S504" s="211"/>
      <c r="T504" s="278">
        <f t="shared" si="22"/>
        <v>0</v>
      </c>
      <c r="U504" s="356">
        <f t="shared" si="24"/>
        <v>17</v>
      </c>
    </row>
    <row r="505" spans="1:21" ht="18" customHeight="1">
      <c r="A505" s="826"/>
      <c r="B505" s="827"/>
      <c r="C505" s="829"/>
      <c r="D505" s="829"/>
      <c r="E505" s="201">
        <v>17</v>
      </c>
      <c r="F505" s="334"/>
      <c r="G505" s="334"/>
      <c r="H505" s="204"/>
      <c r="I505" s="205"/>
      <c r="J505" s="206"/>
      <c r="K505" s="205"/>
      <c r="L505" s="206"/>
      <c r="M505" s="207"/>
      <c r="N505" s="208"/>
      <c r="O505" s="209"/>
      <c r="P505" s="207"/>
      <c r="Q505" s="208"/>
      <c r="R505" s="210"/>
      <c r="S505" s="211"/>
      <c r="T505" s="278">
        <f t="shared" si="22"/>
        <v>0</v>
      </c>
      <c r="U505" s="356">
        <f t="shared" si="24"/>
        <v>17</v>
      </c>
    </row>
    <row r="506" spans="1:21" ht="18" customHeight="1">
      <c r="A506" s="826"/>
      <c r="B506" s="827"/>
      <c r="C506" s="829"/>
      <c r="D506" s="829"/>
      <c r="E506" s="201">
        <v>18</v>
      </c>
      <c r="F506" s="334"/>
      <c r="G506" s="334"/>
      <c r="H506" s="204"/>
      <c r="I506" s="205"/>
      <c r="J506" s="206"/>
      <c r="K506" s="205"/>
      <c r="L506" s="206"/>
      <c r="M506" s="207"/>
      <c r="N506" s="208"/>
      <c r="O506" s="209"/>
      <c r="P506" s="207"/>
      <c r="Q506" s="208"/>
      <c r="R506" s="210"/>
      <c r="S506" s="211"/>
      <c r="T506" s="278">
        <f t="shared" si="22"/>
        <v>0</v>
      </c>
      <c r="U506" s="356">
        <f t="shared" si="24"/>
        <v>17</v>
      </c>
    </row>
    <row r="507" spans="1:21" ht="18" customHeight="1">
      <c r="A507" s="826"/>
      <c r="B507" s="827"/>
      <c r="C507" s="829"/>
      <c r="D507" s="829"/>
      <c r="E507" s="201">
        <v>19</v>
      </c>
      <c r="F507" s="334"/>
      <c r="G507" s="334"/>
      <c r="H507" s="204"/>
      <c r="I507" s="205"/>
      <c r="J507" s="206"/>
      <c r="K507" s="205"/>
      <c r="L507" s="206"/>
      <c r="M507" s="207"/>
      <c r="N507" s="208"/>
      <c r="O507" s="209"/>
      <c r="P507" s="207"/>
      <c r="Q507" s="208"/>
      <c r="R507" s="210"/>
      <c r="S507" s="211"/>
      <c r="T507" s="278">
        <f t="shared" si="22"/>
        <v>0</v>
      </c>
      <c r="U507" s="356">
        <f t="shared" si="24"/>
        <v>17</v>
      </c>
    </row>
    <row r="508" spans="1:21" ht="18" customHeight="1">
      <c r="A508" s="826"/>
      <c r="B508" s="827"/>
      <c r="C508" s="829"/>
      <c r="D508" s="829"/>
      <c r="E508" s="201">
        <v>20</v>
      </c>
      <c r="F508" s="334"/>
      <c r="G508" s="334"/>
      <c r="H508" s="204"/>
      <c r="I508" s="205"/>
      <c r="J508" s="206"/>
      <c r="K508" s="205"/>
      <c r="L508" s="206"/>
      <c r="M508" s="207"/>
      <c r="N508" s="208"/>
      <c r="O508" s="209"/>
      <c r="P508" s="207"/>
      <c r="Q508" s="208"/>
      <c r="R508" s="210"/>
      <c r="S508" s="211"/>
      <c r="T508" s="278">
        <f t="shared" si="22"/>
        <v>0</v>
      </c>
      <c r="U508" s="356">
        <f t="shared" si="24"/>
        <v>17</v>
      </c>
    </row>
    <row r="509" spans="1:21" ht="18" customHeight="1">
      <c r="A509" s="826"/>
      <c r="B509" s="827"/>
      <c r="C509" s="829"/>
      <c r="D509" s="829"/>
      <c r="E509" s="201">
        <v>21</v>
      </c>
      <c r="F509" s="334"/>
      <c r="G509" s="334"/>
      <c r="H509" s="204"/>
      <c r="I509" s="205"/>
      <c r="J509" s="206"/>
      <c r="K509" s="205"/>
      <c r="L509" s="206"/>
      <c r="M509" s="207"/>
      <c r="N509" s="208"/>
      <c r="O509" s="209"/>
      <c r="P509" s="207"/>
      <c r="Q509" s="208"/>
      <c r="R509" s="210"/>
      <c r="S509" s="211"/>
      <c r="T509" s="278">
        <f t="shared" si="22"/>
        <v>0</v>
      </c>
      <c r="U509" s="356">
        <f t="shared" si="24"/>
        <v>17</v>
      </c>
    </row>
    <row r="510" spans="1:21" ht="18" customHeight="1">
      <c r="A510" s="826"/>
      <c r="B510" s="827"/>
      <c r="C510" s="829"/>
      <c r="D510" s="829"/>
      <c r="E510" s="201">
        <v>22</v>
      </c>
      <c r="F510" s="334"/>
      <c r="G510" s="334"/>
      <c r="H510" s="204"/>
      <c r="I510" s="205"/>
      <c r="J510" s="206"/>
      <c r="K510" s="205"/>
      <c r="L510" s="206"/>
      <c r="M510" s="207"/>
      <c r="N510" s="208"/>
      <c r="O510" s="209"/>
      <c r="P510" s="207"/>
      <c r="Q510" s="208"/>
      <c r="R510" s="210"/>
      <c r="S510" s="211"/>
      <c r="T510" s="278">
        <f t="shared" si="22"/>
        <v>0</v>
      </c>
      <c r="U510" s="356">
        <f t="shared" si="24"/>
        <v>17</v>
      </c>
    </row>
    <row r="511" spans="1:21" ht="18" customHeight="1">
      <c r="A511" s="826"/>
      <c r="B511" s="827"/>
      <c r="C511" s="829"/>
      <c r="D511" s="829"/>
      <c r="E511" s="201">
        <v>23</v>
      </c>
      <c r="F511" s="334"/>
      <c r="G511" s="334"/>
      <c r="H511" s="204"/>
      <c r="I511" s="205"/>
      <c r="J511" s="206"/>
      <c r="K511" s="205"/>
      <c r="L511" s="206"/>
      <c r="M511" s="207"/>
      <c r="N511" s="208"/>
      <c r="O511" s="209"/>
      <c r="P511" s="207"/>
      <c r="Q511" s="208"/>
      <c r="R511" s="210"/>
      <c r="S511" s="211"/>
      <c r="T511" s="278">
        <f t="shared" si="22"/>
        <v>0</v>
      </c>
      <c r="U511" s="356">
        <f t="shared" si="24"/>
        <v>17</v>
      </c>
    </row>
    <row r="512" spans="1:21" ht="18" customHeight="1">
      <c r="A512" s="826"/>
      <c r="B512" s="827"/>
      <c r="C512" s="829"/>
      <c r="D512" s="829"/>
      <c r="E512" s="201">
        <v>24</v>
      </c>
      <c r="F512" s="334"/>
      <c r="G512" s="334"/>
      <c r="H512" s="204"/>
      <c r="I512" s="205"/>
      <c r="J512" s="206"/>
      <c r="K512" s="205"/>
      <c r="L512" s="206"/>
      <c r="M512" s="207"/>
      <c r="N512" s="208"/>
      <c r="O512" s="209"/>
      <c r="P512" s="207"/>
      <c r="Q512" s="208"/>
      <c r="R512" s="210"/>
      <c r="S512" s="211"/>
      <c r="T512" s="278">
        <f t="shared" si="22"/>
        <v>0</v>
      </c>
      <c r="U512" s="356">
        <f t="shared" si="24"/>
        <v>17</v>
      </c>
    </row>
    <row r="513" spans="1:21" ht="18" customHeight="1">
      <c r="A513" s="826"/>
      <c r="B513" s="827"/>
      <c r="C513" s="829"/>
      <c r="D513" s="829"/>
      <c r="E513" s="201">
        <v>25</v>
      </c>
      <c r="F513" s="334"/>
      <c r="G513" s="334"/>
      <c r="H513" s="204"/>
      <c r="I513" s="205"/>
      <c r="J513" s="206"/>
      <c r="K513" s="205"/>
      <c r="L513" s="206"/>
      <c r="M513" s="207"/>
      <c r="N513" s="208"/>
      <c r="O513" s="209"/>
      <c r="P513" s="207"/>
      <c r="Q513" s="208"/>
      <c r="R513" s="210"/>
      <c r="S513" s="211"/>
      <c r="T513" s="278">
        <f t="shared" si="22"/>
        <v>0</v>
      </c>
      <c r="U513" s="356">
        <f t="shared" si="24"/>
        <v>17</v>
      </c>
    </row>
    <row r="514" spans="1:21" ht="18" customHeight="1">
      <c r="A514" s="826"/>
      <c r="B514" s="827"/>
      <c r="C514" s="829"/>
      <c r="D514" s="829"/>
      <c r="E514" s="201">
        <v>26</v>
      </c>
      <c r="F514" s="334"/>
      <c r="G514" s="334"/>
      <c r="H514" s="204"/>
      <c r="I514" s="205"/>
      <c r="J514" s="206"/>
      <c r="K514" s="205"/>
      <c r="L514" s="206"/>
      <c r="M514" s="207"/>
      <c r="N514" s="208"/>
      <c r="O514" s="209"/>
      <c r="P514" s="207"/>
      <c r="Q514" s="208"/>
      <c r="R514" s="210"/>
      <c r="S514" s="211"/>
      <c r="T514" s="278">
        <f t="shared" si="22"/>
        <v>0</v>
      </c>
      <c r="U514" s="356">
        <f t="shared" si="24"/>
        <v>17</v>
      </c>
    </row>
    <row r="515" spans="1:21" ht="18" customHeight="1">
      <c r="A515" s="826"/>
      <c r="B515" s="827"/>
      <c r="C515" s="829"/>
      <c r="D515" s="829"/>
      <c r="E515" s="201">
        <v>27</v>
      </c>
      <c r="F515" s="334"/>
      <c r="G515" s="334"/>
      <c r="H515" s="204"/>
      <c r="I515" s="205"/>
      <c r="J515" s="206"/>
      <c r="K515" s="205"/>
      <c r="L515" s="206"/>
      <c r="M515" s="207"/>
      <c r="N515" s="208"/>
      <c r="O515" s="209"/>
      <c r="P515" s="207"/>
      <c r="Q515" s="208"/>
      <c r="R515" s="210"/>
      <c r="S515" s="211"/>
      <c r="T515" s="278">
        <f t="shared" si="22"/>
        <v>0</v>
      </c>
      <c r="U515" s="356">
        <f t="shared" si="24"/>
        <v>17</v>
      </c>
    </row>
    <row r="516" spans="1:21" ht="18" customHeight="1">
      <c r="A516" s="826"/>
      <c r="B516" s="827"/>
      <c r="C516" s="829"/>
      <c r="D516" s="829"/>
      <c r="E516" s="201">
        <v>28</v>
      </c>
      <c r="F516" s="334"/>
      <c r="G516" s="334"/>
      <c r="H516" s="204"/>
      <c r="I516" s="205"/>
      <c r="J516" s="206"/>
      <c r="K516" s="205"/>
      <c r="L516" s="206"/>
      <c r="M516" s="207"/>
      <c r="N516" s="208"/>
      <c r="O516" s="209"/>
      <c r="P516" s="207"/>
      <c r="Q516" s="208"/>
      <c r="R516" s="210"/>
      <c r="S516" s="211"/>
      <c r="T516" s="278">
        <f t="shared" si="22"/>
        <v>0</v>
      </c>
      <c r="U516" s="356">
        <f t="shared" si="24"/>
        <v>17</v>
      </c>
    </row>
    <row r="517" spans="1:21" ht="18" customHeight="1">
      <c r="A517" s="826"/>
      <c r="B517" s="827"/>
      <c r="C517" s="829"/>
      <c r="D517" s="829"/>
      <c r="E517" s="201">
        <v>29</v>
      </c>
      <c r="F517" s="334"/>
      <c r="G517" s="334"/>
      <c r="H517" s="204"/>
      <c r="I517" s="205"/>
      <c r="J517" s="206"/>
      <c r="K517" s="205"/>
      <c r="L517" s="206"/>
      <c r="M517" s="207"/>
      <c r="N517" s="208"/>
      <c r="O517" s="209"/>
      <c r="P517" s="207"/>
      <c r="Q517" s="208"/>
      <c r="R517" s="210"/>
      <c r="S517" s="211"/>
      <c r="T517" s="278">
        <f t="shared" si="22"/>
        <v>0</v>
      </c>
      <c r="U517" s="356">
        <f t="shared" si="24"/>
        <v>17</v>
      </c>
    </row>
    <row r="518" spans="1:21" ht="18" customHeight="1">
      <c r="A518" s="834"/>
      <c r="B518" s="835"/>
      <c r="C518" s="829"/>
      <c r="D518" s="829"/>
      <c r="E518" s="277">
        <v>30</v>
      </c>
      <c r="F518" s="375"/>
      <c r="G518" s="375"/>
      <c r="H518" s="134"/>
      <c r="I518" s="135"/>
      <c r="J518" s="212"/>
      <c r="K518" s="135"/>
      <c r="L518" s="212"/>
      <c r="M518" s="27"/>
      <c r="N518" s="120"/>
      <c r="O518" s="109"/>
      <c r="P518" s="27"/>
      <c r="Q518" s="120"/>
      <c r="R518" s="32"/>
      <c r="S518" s="122"/>
      <c r="T518" s="136">
        <f t="shared" si="22"/>
        <v>0</v>
      </c>
      <c r="U518" s="356">
        <f t="shared" si="24"/>
        <v>17</v>
      </c>
    </row>
    <row r="519" spans="1:21" ht="18" customHeight="1">
      <c r="A519" s="824">
        <v>18</v>
      </c>
      <c r="B519" s="825"/>
      <c r="C519" s="828" t="str">
        <f>IF(ISERROR(VLOOKUP($A519,【大規模】地域番号⑱!$BD:$BF,2,FALSE)),"",VLOOKUP($A519,【大規模】地域番号⑱!$BD:$BF,2,FALSE))</f>
        <v/>
      </c>
      <c r="D519" s="828" t="str">
        <f>IF(ISERROR(VLOOKUP($A519,【大規模】地域番号⑱!$BD:$BF,3,FALSE)),"",VLOOKUP($A519,【大規模】地域番号⑱!$BD:$BF,3,FALSE))</f>
        <v/>
      </c>
      <c r="E519" s="201">
        <v>1</v>
      </c>
      <c r="F519" s="334"/>
      <c r="G519" s="334"/>
      <c r="H519" s="176"/>
      <c r="I519" s="177"/>
      <c r="J519" s="178"/>
      <c r="K519" s="180"/>
      <c r="L519" s="181"/>
      <c r="M519" s="179"/>
      <c r="N519" s="180"/>
      <c r="O519" s="181"/>
      <c r="P519" s="179"/>
      <c r="Q519" s="180"/>
      <c r="R519" s="182"/>
      <c r="S519" s="183"/>
      <c r="T519" s="257">
        <f t="shared" si="22"/>
        <v>0</v>
      </c>
      <c r="U519" s="356">
        <f>$A$519</f>
        <v>18</v>
      </c>
    </row>
    <row r="520" spans="1:21" ht="18" customHeight="1">
      <c r="A520" s="826"/>
      <c r="B520" s="827"/>
      <c r="C520" s="829"/>
      <c r="D520" s="829"/>
      <c r="E520" s="201">
        <v>2</v>
      </c>
      <c r="F520" s="334"/>
      <c r="G520" s="334"/>
      <c r="H520" s="128"/>
      <c r="I520" s="111"/>
      <c r="J520" s="106"/>
      <c r="K520" s="112"/>
      <c r="L520" s="107"/>
      <c r="M520" s="12"/>
      <c r="N520" s="112"/>
      <c r="O520" s="107"/>
      <c r="P520" s="12"/>
      <c r="Q520" s="112"/>
      <c r="R520" s="31"/>
      <c r="S520" s="115"/>
      <c r="T520" s="93">
        <f t="shared" si="22"/>
        <v>0</v>
      </c>
      <c r="U520" s="356">
        <f t="shared" ref="U520:U548" si="25">$A$519</f>
        <v>18</v>
      </c>
    </row>
    <row r="521" spans="1:21" ht="18" customHeight="1">
      <c r="A521" s="826"/>
      <c r="B521" s="827"/>
      <c r="C521" s="829"/>
      <c r="D521" s="829"/>
      <c r="E521" s="201">
        <v>3</v>
      </c>
      <c r="F521" s="334"/>
      <c r="G521" s="334"/>
      <c r="H521" s="128"/>
      <c r="I521" s="111"/>
      <c r="J521" s="106"/>
      <c r="K521" s="112"/>
      <c r="L521" s="107"/>
      <c r="M521" s="12"/>
      <c r="N521" s="112"/>
      <c r="O521" s="107"/>
      <c r="P521" s="12"/>
      <c r="Q521" s="112"/>
      <c r="R521" s="31"/>
      <c r="S521" s="115"/>
      <c r="T521" s="93">
        <f t="shared" ref="T521:T584" si="26">IF(J521="",0,INT(SUM(PRODUCT(J521,L521,O521),R521)))</f>
        <v>0</v>
      </c>
      <c r="U521" s="356">
        <f t="shared" si="25"/>
        <v>18</v>
      </c>
    </row>
    <row r="522" spans="1:21" ht="18" customHeight="1">
      <c r="A522" s="826"/>
      <c r="B522" s="827"/>
      <c r="C522" s="829"/>
      <c r="D522" s="829"/>
      <c r="E522" s="201">
        <v>4</v>
      </c>
      <c r="F522" s="334"/>
      <c r="G522" s="334"/>
      <c r="H522" s="128"/>
      <c r="I522" s="111"/>
      <c r="J522" s="106"/>
      <c r="K522" s="112"/>
      <c r="L522" s="107"/>
      <c r="M522" s="12"/>
      <c r="N522" s="112"/>
      <c r="O522" s="107"/>
      <c r="P522" s="12"/>
      <c r="Q522" s="112"/>
      <c r="R522" s="31"/>
      <c r="S522" s="115"/>
      <c r="T522" s="93">
        <f t="shared" si="26"/>
        <v>0</v>
      </c>
      <c r="U522" s="356">
        <f t="shared" si="25"/>
        <v>18</v>
      </c>
    </row>
    <row r="523" spans="1:21" ht="18" customHeight="1">
      <c r="A523" s="826"/>
      <c r="B523" s="827"/>
      <c r="C523" s="829"/>
      <c r="D523" s="829"/>
      <c r="E523" s="201">
        <v>5</v>
      </c>
      <c r="F523" s="334"/>
      <c r="G523" s="334"/>
      <c r="H523" s="128"/>
      <c r="I523" s="111"/>
      <c r="J523" s="106"/>
      <c r="K523" s="112"/>
      <c r="L523" s="107"/>
      <c r="M523" s="12"/>
      <c r="N523" s="112"/>
      <c r="O523" s="107"/>
      <c r="P523" s="12"/>
      <c r="Q523" s="112"/>
      <c r="R523" s="31"/>
      <c r="S523" s="115"/>
      <c r="T523" s="93">
        <f t="shared" si="26"/>
        <v>0</v>
      </c>
      <c r="U523" s="356">
        <f t="shared" si="25"/>
        <v>18</v>
      </c>
    </row>
    <row r="524" spans="1:21" ht="18" customHeight="1">
      <c r="A524" s="826"/>
      <c r="B524" s="827"/>
      <c r="C524" s="829"/>
      <c r="D524" s="829"/>
      <c r="E524" s="201">
        <v>6</v>
      </c>
      <c r="F524" s="334"/>
      <c r="G524" s="334"/>
      <c r="H524" s="128"/>
      <c r="I524" s="111"/>
      <c r="J524" s="106"/>
      <c r="K524" s="111"/>
      <c r="L524" s="106"/>
      <c r="M524" s="12"/>
      <c r="N524" s="111"/>
      <c r="O524" s="107"/>
      <c r="P524" s="25"/>
      <c r="Q524" s="112"/>
      <c r="R524" s="31"/>
      <c r="S524" s="115"/>
      <c r="T524" s="93">
        <f t="shared" si="26"/>
        <v>0</v>
      </c>
      <c r="U524" s="356">
        <f t="shared" si="25"/>
        <v>18</v>
      </c>
    </row>
    <row r="525" spans="1:21" ht="18" customHeight="1">
      <c r="A525" s="826"/>
      <c r="B525" s="827"/>
      <c r="C525" s="829"/>
      <c r="D525" s="829"/>
      <c r="E525" s="201">
        <v>7</v>
      </c>
      <c r="F525" s="334"/>
      <c r="G525" s="334"/>
      <c r="H525" s="128"/>
      <c r="I525" s="111"/>
      <c r="J525" s="106"/>
      <c r="K525" s="111"/>
      <c r="L525" s="106"/>
      <c r="M525" s="12"/>
      <c r="N525" s="111"/>
      <c r="O525" s="107"/>
      <c r="P525" s="25"/>
      <c r="Q525" s="112"/>
      <c r="R525" s="31"/>
      <c r="S525" s="115"/>
      <c r="T525" s="93">
        <f t="shared" si="26"/>
        <v>0</v>
      </c>
      <c r="U525" s="356">
        <f t="shared" si="25"/>
        <v>18</v>
      </c>
    </row>
    <row r="526" spans="1:21" ht="18" customHeight="1">
      <c r="A526" s="826"/>
      <c r="B526" s="827"/>
      <c r="C526" s="829"/>
      <c r="D526" s="829"/>
      <c r="E526" s="201">
        <v>8</v>
      </c>
      <c r="F526" s="334"/>
      <c r="G526" s="334"/>
      <c r="H526" s="128"/>
      <c r="I526" s="111"/>
      <c r="J526" s="106"/>
      <c r="K526" s="111"/>
      <c r="L526" s="106"/>
      <c r="M526" s="12"/>
      <c r="N526" s="111"/>
      <c r="O526" s="107"/>
      <c r="P526" s="25"/>
      <c r="Q526" s="112"/>
      <c r="R526" s="31"/>
      <c r="S526" s="115"/>
      <c r="T526" s="93">
        <f t="shared" si="26"/>
        <v>0</v>
      </c>
      <c r="U526" s="356">
        <f t="shared" si="25"/>
        <v>18</v>
      </c>
    </row>
    <row r="527" spans="1:21" ht="18" customHeight="1">
      <c r="A527" s="826"/>
      <c r="B527" s="827"/>
      <c r="C527" s="829"/>
      <c r="D527" s="829"/>
      <c r="E527" s="201">
        <v>9</v>
      </c>
      <c r="F527" s="334"/>
      <c r="G527" s="334"/>
      <c r="H527" s="128"/>
      <c r="I527" s="111"/>
      <c r="J527" s="106"/>
      <c r="K527" s="111"/>
      <c r="L527" s="106"/>
      <c r="M527" s="12"/>
      <c r="N527" s="112"/>
      <c r="O527" s="107"/>
      <c r="P527" s="12"/>
      <c r="Q527" s="112"/>
      <c r="R527" s="31"/>
      <c r="S527" s="115"/>
      <c r="T527" s="93">
        <f t="shared" si="26"/>
        <v>0</v>
      </c>
      <c r="U527" s="356">
        <f t="shared" si="25"/>
        <v>18</v>
      </c>
    </row>
    <row r="528" spans="1:21" ht="18" customHeight="1">
      <c r="A528" s="826"/>
      <c r="B528" s="827"/>
      <c r="C528" s="829"/>
      <c r="D528" s="829"/>
      <c r="E528" s="201">
        <v>10</v>
      </c>
      <c r="F528" s="334"/>
      <c r="G528" s="334"/>
      <c r="H528" s="204"/>
      <c r="I528" s="205"/>
      <c r="J528" s="206"/>
      <c r="K528" s="205"/>
      <c r="L528" s="206"/>
      <c r="M528" s="207"/>
      <c r="N528" s="208"/>
      <c r="O528" s="209"/>
      <c r="P528" s="207"/>
      <c r="Q528" s="208"/>
      <c r="R528" s="210"/>
      <c r="S528" s="211"/>
      <c r="T528" s="278">
        <f t="shared" si="26"/>
        <v>0</v>
      </c>
      <c r="U528" s="356">
        <f t="shared" si="25"/>
        <v>18</v>
      </c>
    </row>
    <row r="529" spans="1:21" ht="18" customHeight="1">
      <c r="A529" s="826"/>
      <c r="B529" s="827"/>
      <c r="C529" s="829"/>
      <c r="D529" s="829"/>
      <c r="E529" s="201">
        <v>11</v>
      </c>
      <c r="F529" s="334"/>
      <c r="G529" s="334"/>
      <c r="H529" s="204"/>
      <c r="I529" s="205"/>
      <c r="J529" s="206"/>
      <c r="K529" s="205"/>
      <c r="L529" s="206"/>
      <c r="M529" s="207"/>
      <c r="N529" s="208"/>
      <c r="O529" s="209"/>
      <c r="P529" s="207"/>
      <c r="Q529" s="208"/>
      <c r="R529" s="210"/>
      <c r="S529" s="211"/>
      <c r="T529" s="278">
        <f t="shared" si="26"/>
        <v>0</v>
      </c>
      <c r="U529" s="356">
        <f t="shared" si="25"/>
        <v>18</v>
      </c>
    </row>
    <row r="530" spans="1:21" ht="18" customHeight="1">
      <c r="A530" s="826"/>
      <c r="B530" s="827"/>
      <c r="C530" s="829"/>
      <c r="D530" s="829"/>
      <c r="E530" s="201">
        <v>12</v>
      </c>
      <c r="F530" s="334"/>
      <c r="G530" s="334"/>
      <c r="H530" s="204"/>
      <c r="I530" s="205"/>
      <c r="J530" s="206"/>
      <c r="K530" s="205"/>
      <c r="L530" s="206"/>
      <c r="M530" s="207"/>
      <c r="N530" s="208"/>
      <c r="O530" s="209"/>
      <c r="P530" s="207"/>
      <c r="Q530" s="208"/>
      <c r="R530" s="210"/>
      <c r="S530" s="211"/>
      <c r="T530" s="278">
        <f t="shared" si="26"/>
        <v>0</v>
      </c>
      <c r="U530" s="356">
        <f t="shared" si="25"/>
        <v>18</v>
      </c>
    </row>
    <row r="531" spans="1:21" ht="18" customHeight="1">
      <c r="A531" s="826"/>
      <c r="B531" s="827"/>
      <c r="C531" s="829"/>
      <c r="D531" s="829"/>
      <c r="E531" s="201">
        <v>13</v>
      </c>
      <c r="F531" s="334"/>
      <c r="G531" s="334"/>
      <c r="H531" s="204"/>
      <c r="I531" s="205"/>
      <c r="J531" s="206"/>
      <c r="K531" s="205"/>
      <c r="L531" s="206"/>
      <c r="M531" s="207"/>
      <c r="N531" s="208"/>
      <c r="O531" s="209"/>
      <c r="P531" s="207"/>
      <c r="Q531" s="208"/>
      <c r="R531" s="210"/>
      <c r="S531" s="211"/>
      <c r="T531" s="278">
        <f t="shared" si="26"/>
        <v>0</v>
      </c>
      <c r="U531" s="356">
        <f t="shared" si="25"/>
        <v>18</v>
      </c>
    </row>
    <row r="532" spans="1:21" ht="18" customHeight="1">
      <c r="A532" s="826"/>
      <c r="B532" s="827"/>
      <c r="C532" s="829"/>
      <c r="D532" s="829"/>
      <c r="E532" s="201">
        <v>14</v>
      </c>
      <c r="F532" s="334"/>
      <c r="G532" s="334"/>
      <c r="H532" s="204"/>
      <c r="I532" s="205"/>
      <c r="J532" s="206"/>
      <c r="K532" s="205"/>
      <c r="L532" s="206"/>
      <c r="M532" s="207"/>
      <c r="N532" s="208"/>
      <c r="O532" s="209"/>
      <c r="P532" s="207"/>
      <c r="Q532" s="208"/>
      <c r="R532" s="210"/>
      <c r="S532" s="211"/>
      <c r="T532" s="278">
        <f t="shared" si="26"/>
        <v>0</v>
      </c>
      <c r="U532" s="356">
        <f t="shared" si="25"/>
        <v>18</v>
      </c>
    </row>
    <row r="533" spans="1:21" ht="18" customHeight="1">
      <c r="A533" s="826"/>
      <c r="B533" s="827"/>
      <c r="C533" s="829"/>
      <c r="D533" s="829"/>
      <c r="E533" s="201">
        <v>15</v>
      </c>
      <c r="F533" s="334"/>
      <c r="G533" s="334"/>
      <c r="H533" s="204"/>
      <c r="I533" s="205"/>
      <c r="J533" s="206"/>
      <c r="K533" s="205"/>
      <c r="L533" s="206"/>
      <c r="M533" s="207"/>
      <c r="N533" s="208"/>
      <c r="O533" s="209"/>
      <c r="P533" s="207"/>
      <c r="Q533" s="208"/>
      <c r="R533" s="210"/>
      <c r="S533" s="211"/>
      <c r="T533" s="278">
        <f t="shared" si="26"/>
        <v>0</v>
      </c>
      <c r="U533" s="356">
        <f t="shared" si="25"/>
        <v>18</v>
      </c>
    </row>
    <row r="534" spans="1:21" ht="18" customHeight="1">
      <c r="A534" s="826"/>
      <c r="B534" s="827"/>
      <c r="C534" s="829"/>
      <c r="D534" s="829"/>
      <c r="E534" s="201">
        <v>16</v>
      </c>
      <c r="F534" s="334"/>
      <c r="G534" s="334"/>
      <c r="H534" s="204"/>
      <c r="I534" s="205"/>
      <c r="J534" s="206"/>
      <c r="K534" s="205"/>
      <c r="L534" s="206"/>
      <c r="M534" s="207"/>
      <c r="N534" s="208"/>
      <c r="O534" s="209"/>
      <c r="P534" s="207"/>
      <c r="Q534" s="208"/>
      <c r="R534" s="210"/>
      <c r="S534" s="211"/>
      <c r="T534" s="278">
        <f t="shared" si="26"/>
        <v>0</v>
      </c>
      <c r="U534" s="356">
        <f t="shared" si="25"/>
        <v>18</v>
      </c>
    </row>
    <row r="535" spans="1:21" ht="18" customHeight="1">
      <c r="A535" s="826"/>
      <c r="B535" s="827"/>
      <c r="C535" s="829"/>
      <c r="D535" s="829"/>
      <c r="E535" s="201">
        <v>17</v>
      </c>
      <c r="F535" s="334"/>
      <c r="G535" s="334"/>
      <c r="H535" s="204"/>
      <c r="I535" s="205"/>
      <c r="J535" s="206"/>
      <c r="K535" s="205"/>
      <c r="L535" s="206"/>
      <c r="M535" s="207"/>
      <c r="N535" s="208"/>
      <c r="O535" s="209"/>
      <c r="P535" s="207"/>
      <c r="Q535" s="208"/>
      <c r="R535" s="210"/>
      <c r="S535" s="211"/>
      <c r="T535" s="278">
        <f t="shared" si="26"/>
        <v>0</v>
      </c>
      <c r="U535" s="356">
        <f t="shared" si="25"/>
        <v>18</v>
      </c>
    </row>
    <row r="536" spans="1:21" ht="18" customHeight="1">
      <c r="A536" s="826"/>
      <c r="B536" s="827"/>
      <c r="C536" s="829"/>
      <c r="D536" s="829"/>
      <c r="E536" s="201">
        <v>18</v>
      </c>
      <c r="F536" s="334"/>
      <c r="G536" s="334"/>
      <c r="H536" s="204"/>
      <c r="I536" s="205"/>
      <c r="J536" s="206"/>
      <c r="K536" s="205"/>
      <c r="L536" s="206"/>
      <c r="M536" s="207"/>
      <c r="N536" s="208"/>
      <c r="O536" s="209"/>
      <c r="P536" s="207"/>
      <c r="Q536" s="208"/>
      <c r="R536" s="210"/>
      <c r="S536" s="211"/>
      <c r="T536" s="278">
        <f t="shared" si="26"/>
        <v>0</v>
      </c>
      <c r="U536" s="356">
        <f t="shared" si="25"/>
        <v>18</v>
      </c>
    </row>
    <row r="537" spans="1:21" ht="18" customHeight="1">
      <c r="A537" s="826"/>
      <c r="B537" s="827"/>
      <c r="C537" s="829"/>
      <c r="D537" s="829"/>
      <c r="E537" s="201">
        <v>19</v>
      </c>
      <c r="F537" s="334"/>
      <c r="G537" s="334"/>
      <c r="H537" s="204"/>
      <c r="I537" s="205"/>
      <c r="J537" s="206"/>
      <c r="K537" s="205"/>
      <c r="L537" s="206"/>
      <c r="M537" s="207"/>
      <c r="N537" s="208"/>
      <c r="O537" s="209"/>
      <c r="P537" s="207"/>
      <c r="Q537" s="208"/>
      <c r="R537" s="210"/>
      <c r="S537" s="211"/>
      <c r="T537" s="278">
        <f t="shared" si="26"/>
        <v>0</v>
      </c>
      <c r="U537" s="356">
        <f t="shared" si="25"/>
        <v>18</v>
      </c>
    </row>
    <row r="538" spans="1:21" ht="18" customHeight="1">
      <c r="A538" s="826"/>
      <c r="B538" s="827"/>
      <c r="C538" s="829"/>
      <c r="D538" s="829"/>
      <c r="E538" s="201">
        <v>20</v>
      </c>
      <c r="F538" s="334"/>
      <c r="G538" s="334"/>
      <c r="H538" s="204"/>
      <c r="I538" s="205"/>
      <c r="J538" s="206"/>
      <c r="K538" s="205"/>
      <c r="L538" s="206"/>
      <c r="M538" s="207"/>
      <c r="N538" s="208"/>
      <c r="O538" s="209"/>
      <c r="P538" s="207"/>
      <c r="Q538" s="208"/>
      <c r="R538" s="210"/>
      <c r="S538" s="211"/>
      <c r="T538" s="278">
        <f t="shared" si="26"/>
        <v>0</v>
      </c>
      <c r="U538" s="356">
        <f t="shared" si="25"/>
        <v>18</v>
      </c>
    </row>
    <row r="539" spans="1:21" ht="18" customHeight="1">
      <c r="A539" s="826"/>
      <c r="B539" s="827"/>
      <c r="C539" s="829"/>
      <c r="D539" s="829"/>
      <c r="E539" s="201">
        <v>21</v>
      </c>
      <c r="F539" s="334"/>
      <c r="G539" s="334"/>
      <c r="H539" s="204"/>
      <c r="I539" s="205"/>
      <c r="J539" s="206"/>
      <c r="K539" s="205"/>
      <c r="L539" s="206"/>
      <c r="M539" s="207"/>
      <c r="N539" s="208"/>
      <c r="O539" s="209"/>
      <c r="P539" s="207"/>
      <c r="Q539" s="208"/>
      <c r="R539" s="210"/>
      <c r="S539" s="211"/>
      <c r="T539" s="278">
        <f t="shared" si="26"/>
        <v>0</v>
      </c>
      <c r="U539" s="356">
        <f t="shared" si="25"/>
        <v>18</v>
      </c>
    </row>
    <row r="540" spans="1:21" ht="18" customHeight="1">
      <c r="A540" s="826"/>
      <c r="B540" s="827"/>
      <c r="C540" s="829"/>
      <c r="D540" s="829"/>
      <c r="E540" s="201">
        <v>22</v>
      </c>
      <c r="F540" s="334"/>
      <c r="G540" s="334"/>
      <c r="H540" s="204"/>
      <c r="I540" s="205"/>
      <c r="J540" s="206"/>
      <c r="K540" s="205"/>
      <c r="L540" s="206"/>
      <c r="M540" s="207"/>
      <c r="N540" s="208"/>
      <c r="O540" s="209"/>
      <c r="P540" s="207"/>
      <c r="Q540" s="208"/>
      <c r="R540" s="210"/>
      <c r="S540" s="211"/>
      <c r="T540" s="278">
        <f t="shared" si="26"/>
        <v>0</v>
      </c>
      <c r="U540" s="356">
        <f t="shared" si="25"/>
        <v>18</v>
      </c>
    </row>
    <row r="541" spans="1:21" ht="18" customHeight="1">
      <c r="A541" s="826"/>
      <c r="B541" s="827"/>
      <c r="C541" s="829"/>
      <c r="D541" s="829"/>
      <c r="E541" s="201">
        <v>23</v>
      </c>
      <c r="F541" s="334"/>
      <c r="G541" s="334"/>
      <c r="H541" s="204"/>
      <c r="I541" s="205"/>
      <c r="J541" s="206"/>
      <c r="K541" s="205"/>
      <c r="L541" s="206"/>
      <c r="M541" s="207"/>
      <c r="N541" s="208"/>
      <c r="O541" s="209"/>
      <c r="P541" s="207"/>
      <c r="Q541" s="208"/>
      <c r="R541" s="210"/>
      <c r="S541" s="211"/>
      <c r="T541" s="278">
        <f t="shared" si="26"/>
        <v>0</v>
      </c>
      <c r="U541" s="356">
        <f t="shared" si="25"/>
        <v>18</v>
      </c>
    </row>
    <row r="542" spans="1:21" ht="18" customHeight="1">
      <c r="A542" s="826"/>
      <c r="B542" s="827"/>
      <c r="C542" s="829"/>
      <c r="D542" s="829"/>
      <c r="E542" s="201">
        <v>24</v>
      </c>
      <c r="F542" s="334"/>
      <c r="G542" s="334"/>
      <c r="H542" s="204"/>
      <c r="I542" s="205"/>
      <c r="J542" s="206"/>
      <c r="K542" s="205"/>
      <c r="L542" s="206"/>
      <c r="M542" s="207"/>
      <c r="N542" s="208"/>
      <c r="O542" s="209"/>
      <c r="P542" s="207"/>
      <c r="Q542" s="208"/>
      <c r="R542" s="210"/>
      <c r="S542" s="211"/>
      <c r="T542" s="278">
        <f t="shared" si="26"/>
        <v>0</v>
      </c>
      <c r="U542" s="356">
        <f t="shared" si="25"/>
        <v>18</v>
      </c>
    </row>
    <row r="543" spans="1:21" ht="18" customHeight="1">
      <c r="A543" s="826"/>
      <c r="B543" s="827"/>
      <c r="C543" s="829"/>
      <c r="D543" s="829"/>
      <c r="E543" s="201">
        <v>25</v>
      </c>
      <c r="F543" s="334"/>
      <c r="G543" s="334"/>
      <c r="H543" s="204"/>
      <c r="I543" s="205"/>
      <c r="J543" s="206"/>
      <c r="K543" s="205"/>
      <c r="L543" s="206"/>
      <c r="M543" s="207"/>
      <c r="N543" s="208"/>
      <c r="O543" s="209"/>
      <c r="P543" s="207"/>
      <c r="Q543" s="208"/>
      <c r="R543" s="210"/>
      <c r="S543" s="211"/>
      <c r="T543" s="278">
        <f t="shared" si="26"/>
        <v>0</v>
      </c>
      <c r="U543" s="356">
        <f t="shared" si="25"/>
        <v>18</v>
      </c>
    </row>
    <row r="544" spans="1:21" ht="18" customHeight="1">
      <c r="A544" s="826"/>
      <c r="B544" s="827"/>
      <c r="C544" s="829"/>
      <c r="D544" s="829"/>
      <c r="E544" s="201">
        <v>26</v>
      </c>
      <c r="F544" s="334"/>
      <c r="G544" s="334"/>
      <c r="H544" s="204"/>
      <c r="I544" s="205"/>
      <c r="J544" s="206"/>
      <c r="K544" s="205"/>
      <c r="L544" s="206"/>
      <c r="M544" s="207"/>
      <c r="N544" s="208"/>
      <c r="O544" s="209"/>
      <c r="P544" s="207"/>
      <c r="Q544" s="208"/>
      <c r="R544" s="210"/>
      <c r="S544" s="211"/>
      <c r="T544" s="278">
        <f t="shared" si="26"/>
        <v>0</v>
      </c>
      <c r="U544" s="356">
        <f t="shared" si="25"/>
        <v>18</v>
      </c>
    </row>
    <row r="545" spans="1:21" ht="18" customHeight="1">
      <c r="A545" s="826"/>
      <c r="B545" s="827"/>
      <c r="C545" s="829"/>
      <c r="D545" s="829"/>
      <c r="E545" s="201">
        <v>27</v>
      </c>
      <c r="F545" s="334"/>
      <c r="G545" s="334"/>
      <c r="H545" s="204"/>
      <c r="I545" s="205"/>
      <c r="J545" s="206"/>
      <c r="K545" s="205"/>
      <c r="L545" s="206"/>
      <c r="M545" s="207"/>
      <c r="N545" s="208"/>
      <c r="O545" s="209"/>
      <c r="P545" s="207"/>
      <c r="Q545" s="208"/>
      <c r="R545" s="210"/>
      <c r="S545" s="211"/>
      <c r="T545" s="278">
        <f t="shared" si="26"/>
        <v>0</v>
      </c>
      <c r="U545" s="356">
        <f t="shared" si="25"/>
        <v>18</v>
      </c>
    </row>
    <row r="546" spans="1:21" ht="18" customHeight="1">
      <c r="A546" s="826"/>
      <c r="B546" s="827"/>
      <c r="C546" s="829"/>
      <c r="D546" s="829"/>
      <c r="E546" s="201">
        <v>28</v>
      </c>
      <c r="F546" s="334"/>
      <c r="G546" s="334"/>
      <c r="H546" s="204"/>
      <c r="I546" s="205"/>
      <c r="J546" s="206"/>
      <c r="K546" s="205"/>
      <c r="L546" s="206"/>
      <c r="M546" s="207"/>
      <c r="N546" s="208"/>
      <c r="O546" s="209"/>
      <c r="P546" s="207"/>
      <c r="Q546" s="208"/>
      <c r="R546" s="210"/>
      <c r="S546" s="211"/>
      <c r="T546" s="278">
        <f t="shared" si="26"/>
        <v>0</v>
      </c>
      <c r="U546" s="356">
        <f t="shared" si="25"/>
        <v>18</v>
      </c>
    </row>
    <row r="547" spans="1:21" ht="18" customHeight="1">
      <c r="A547" s="826"/>
      <c r="B547" s="827"/>
      <c r="C547" s="829"/>
      <c r="D547" s="829"/>
      <c r="E547" s="201">
        <v>29</v>
      </c>
      <c r="F547" s="334"/>
      <c r="G547" s="334"/>
      <c r="H547" s="204"/>
      <c r="I547" s="205"/>
      <c r="J547" s="206"/>
      <c r="K547" s="205"/>
      <c r="L547" s="206"/>
      <c r="M547" s="207"/>
      <c r="N547" s="208"/>
      <c r="O547" s="209"/>
      <c r="P547" s="207"/>
      <c r="Q547" s="208"/>
      <c r="R547" s="210"/>
      <c r="S547" s="211"/>
      <c r="T547" s="278">
        <f t="shared" si="26"/>
        <v>0</v>
      </c>
      <c r="U547" s="356">
        <f t="shared" si="25"/>
        <v>18</v>
      </c>
    </row>
    <row r="548" spans="1:21" ht="18" customHeight="1">
      <c r="A548" s="834"/>
      <c r="B548" s="835"/>
      <c r="C548" s="829"/>
      <c r="D548" s="829"/>
      <c r="E548" s="277">
        <v>30</v>
      </c>
      <c r="F548" s="375"/>
      <c r="G548" s="375"/>
      <c r="H548" s="134"/>
      <c r="I548" s="135"/>
      <c r="J548" s="212"/>
      <c r="K548" s="135"/>
      <c r="L548" s="212"/>
      <c r="M548" s="27"/>
      <c r="N548" s="120"/>
      <c r="O548" s="109"/>
      <c r="P548" s="27"/>
      <c r="Q548" s="120"/>
      <c r="R548" s="32"/>
      <c r="S548" s="122"/>
      <c r="T548" s="136">
        <f t="shared" si="26"/>
        <v>0</v>
      </c>
      <c r="U548" s="356">
        <f t="shared" si="25"/>
        <v>18</v>
      </c>
    </row>
    <row r="549" spans="1:21" ht="18" customHeight="1">
      <c r="A549" s="824">
        <v>19</v>
      </c>
      <c r="B549" s="825"/>
      <c r="C549" s="828" t="str">
        <f>IF(ISERROR(VLOOKUP($A549,【大規模】地域番号⑱!$BD:$BF,2,FALSE)),"",VLOOKUP($A549,【大規模】地域番号⑱!$BD:$BF,2,FALSE))</f>
        <v/>
      </c>
      <c r="D549" s="828" t="str">
        <f>IF(ISERROR(VLOOKUP($A549,【大規模】地域番号⑱!$BD:$BF,3,FALSE)),"",VLOOKUP($A549,【大規模】地域番号⑱!$BD:$BF,3,FALSE))</f>
        <v/>
      </c>
      <c r="E549" s="201">
        <v>1</v>
      </c>
      <c r="F549" s="334"/>
      <c r="G549" s="334"/>
      <c r="H549" s="176"/>
      <c r="I549" s="177"/>
      <c r="J549" s="178"/>
      <c r="K549" s="180"/>
      <c r="L549" s="181"/>
      <c r="M549" s="179"/>
      <c r="N549" s="180"/>
      <c r="O549" s="181"/>
      <c r="P549" s="179"/>
      <c r="Q549" s="180"/>
      <c r="R549" s="182"/>
      <c r="S549" s="183"/>
      <c r="T549" s="257">
        <f t="shared" si="26"/>
        <v>0</v>
      </c>
      <c r="U549" s="356">
        <f>$A$549</f>
        <v>19</v>
      </c>
    </row>
    <row r="550" spans="1:21" ht="18" customHeight="1">
      <c r="A550" s="826"/>
      <c r="B550" s="827"/>
      <c r="C550" s="829"/>
      <c r="D550" s="829"/>
      <c r="E550" s="201">
        <v>2</v>
      </c>
      <c r="F550" s="334"/>
      <c r="G550" s="334"/>
      <c r="H550" s="128"/>
      <c r="I550" s="111"/>
      <c r="J550" s="106"/>
      <c r="K550" s="112"/>
      <c r="L550" s="107"/>
      <c r="M550" s="12"/>
      <c r="N550" s="112"/>
      <c r="O550" s="107"/>
      <c r="P550" s="12"/>
      <c r="Q550" s="112"/>
      <c r="R550" s="31"/>
      <c r="S550" s="115"/>
      <c r="T550" s="93">
        <f t="shared" si="26"/>
        <v>0</v>
      </c>
      <c r="U550" s="356">
        <f t="shared" ref="U550:U578" si="27">$A$549</f>
        <v>19</v>
      </c>
    </row>
    <row r="551" spans="1:21" ht="18" customHeight="1">
      <c r="A551" s="826"/>
      <c r="B551" s="827"/>
      <c r="C551" s="829"/>
      <c r="D551" s="829"/>
      <c r="E551" s="201">
        <v>3</v>
      </c>
      <c r="F551" s="334"/>
      <c r="G551" s="334"/>
      <c r="H551" s="128"/>
      <c r="I551" s="111"/>
      <c r="J551" s="106"/>
      <c r="K551" s="112"/>
      <c r="L551" s="107"/>
      <c r="M551" s="12"/>
      <c r="N551" s="112"/>
      <c r="O551" s="107"/>
      <c r="P551" s="12"/>
      <c r="Q551" s="112"/>
      <c r="R551" s="31"/>
      <c r="S551" s="115"/>
      <c r="T551" s="93">
        <f t="shared" si="26"/>
        <v>0</v>
      </c>
      <c r="U551" s="356">
        <f t="shared" si="27"/>
        <v>19</v>
      </c>
    </row>
    <row r="552" spans="1:21" ht="18" customHeight="1">
      <c r="A552" s="826"/>
      <c r="B552" s="827"/>
      <c r="C552" s="829"/>
      <c r="D552" s="829"/>
      <c r="E552" s="201">
        <v>4</v>
      </c>
      <c r="F552" s="334"/>
      <c r="G552" s="334"/>
      <c r="H552" s="128"/>
      <c r="I552" s="111"/>
      <c r="J552" s="106"/>
      <c r="K552" s="112"/>
      <c r="L552" s="107"/>
      <c r="M552" s="12"/>
      <c r="N552" s="112"/>
      <c r="O552" s="107"/>
      <c r="P552" s="12"/>
      <c r="Q552" s="112"/>
      <c r="R552" s="31"/>
      <c r="S552" s="115"/>
      <c r="T552" s="93">
        <f t="shared" si="26"/>
        <v>0</v>
      </c>
      <c r="U552" s="356">
        <f t="shared" si="27"/>
        <v>19</v>
      </c>
    </row>
    <row r="553" spans="1:21" ht="18" customHeight="1">
      <c r="A553" s="826"/>
      <c r="B553" s="827"/>
      <c r="C553" s="829"/>
      <c r="D553" s="829"/>
      <c r="E553" s="201">
        <v>5</v>
      </c>
      <c r="F553" s="334"/>
      <c r="G553" s="334"/>
      <c r="H553" s="128"/>
      <c r="I553" s="111"/>
      <c r="J553" s="106"/>
      <c r="K553" s="112"/>
      <c r="L553" s="107"/>
      <c r="M553" s="12"/>
      <c r="N553" s="112"/>
      <c r="O553" s="107"/>
      <c r="P553" s="12"/>
      <c r="Q553" s="112"/>
      <c r="R553" s="31"/>
      <c r="S553" s="115"/>
      <c r="T553" s="93">
        <f t="shared" si="26"/>
        <v>0</v>
      </c>
      <c r="U553" s="356">
        <f t="shared" si="27"/>
        <v>19</v>
      </c>
    </row>
    <row r="554" spans="1:21" ht="18" customHeight="1">
      <c r="A554" s="826"/>
      <c r="B554" s="827"/>
      <c r="C554" s="829"/>
      <c r="D554" s="829"/>
      <c r="E554" s="201">
        <v>6</v>
      </c>
      <c r="F554" s="334"/>
      <c r="G554" s="334"/>
      <c r="H554" s="128"/>
      <c r="I554" s="111"/>
      <c r="J554" s="106"/>
      <c r="K554" s="111"/>
      <c r="L554" s="106"/>
      <c r="M554" s="12"/>
      <c r="N554" s="111"/>
      <c r="O554" s="107"/>
      <c r="P554" s="25"/>
      <c r="Q554" s="112"/>
      <c r="R554" s="31"/>
      <c r="S554" s="115"/>
      <c r="T554" s="93">
        <f t="shared" si="26"/>
        <v>0</v>
      </c>
      <c r="U554" s="356">
        <f t="shared" si="27"/>
        <v>19</v>
      </c>
    </row>
    <row r="555" spans="1:21" ht="18" customHeight="1">
      <c r="A555" s="826"/>
      <c r="B555" s="827"/>
      <c r="C555" s="829"/>
      <c r="D555" s="829"/>
      <c r="E555" s="201">
        <v>7</v>
      </c>
      <c r="F555" s="334"/>
      <c r="G555" s="334"/>
      <c r="H555" s="128"/>
      <c r="I555" s="111"/>
      <c r="J555" s="106"/>
      <c r="K555" s="111"/>
      <c r="L555" s="106"/>
      <c r="M555" s="12"/>
      <c r="N555" s="111"/>
      <c r="O555" s="107"/>
      <c r="P555" s="25"/>
      <c r="Q555" s="112"/>
      <c r="R555" s="31"/>
      <c r="S555" s="115"/>
      <c r="T555" s="93">
        <f t="shared" si="26"/>
        <v>0</v>
      </c>
      <c r="U555" s="356">
        <f t="shared" si="27"/>
        <v>19</v>
      </c>
    </row>
    <row r="556" spans="1:21" ht="18" customHeight="1">
      <c r="A556" s="826"/>
      <c r="B556" s="827"/>
      <c r="C556" s="829"/>
      <c r="D556" s="829"/>
      <c r="E556" s="201">
        <v>8</v>
      </c>
      <c r="F556" s="334"/>
      <c r="G556" s="334"/>
      <c r="H556" s="128"/>
      <c r="I556" s="111"/>
      <c r="J556" s="106"/>
      <c r="K556" s="111"/>
      <c r="L556" s="106"/>
      <c r="M556" s="12"/>
      <c r="N556" s="111"/>
      <c r="O556" s="107"/>
      <c r="P556" s="25"/>
      <c r="Q556" s="112"/>
      <c r="R556" s="31"/>
      <c r="S556" s="115"/>
      <c r="T556" s="93">
        <f t="shared" si="26"/>
        <v>0</v>
      </c>
      <c r="U556" s="356">
        <f t="shared" si="27"/>
        <v>19</v>
      </c>
    </row>
    <row r="557" spans="1:21" ht="18" customHeight="1">
      <c r="A557" s="826"/>
      <c r="B557" s="827"/>
      <c r="C557" s="829"/>
      <c r="D557" s="829"/>
      <c r="E557" s="201">
        <v>9</v>
      </c>
      <c r="F557" s="334"/>
      <c r="G557" s="334"/>
      <c r="H557" s="128"/>
      <c r="I557" s="111"/>
      <c r="J557" s="106"/>
      <c r="K557" s="111"/>
      <c r="L557" s="106"/>
      <c r="M557" s="12"/>
      <c r="N557" s="112"/>
      <c r="O557" s="107"/>
      <c r="P557" s="12"/>
      <c r="Q557" s="112"/>
      <c r="R557" s="31"/>
      <c r="S557" s="115"/>
      <c r="T557" s="93">
        <f t="shared" si="26"/>
        <v>0</v>
      </c>
      <c r="U557" s="356">
        <f t="shared" si="27"/>
        <v>19</v>
      </c>
    </row>
    <row r="558" spans="1:21" ht="18" customHeight="1">
      <c r="A558" s="826"/>
      <c r="B558" s="827"/>
      <c r="C558" s="829"/>
      <c r="D558" s="829"/>
      <c r="E558" s="201">
        <v>10</v>
      </c>
      <c r="F558" s="334"/>
      <c r="G558" s="334"/>
      <c r="H558" s="204"/>
      <c r="I558" s="205"/>
      <c r="J558" s="206"/>
      <c r="K558" s="205"/>
      <c r="L558" s="206"/>
      <c r="M558" s="207"/>
      <c r="N558" s="208"/>
      <c r="O558" s="209"/>
      <c r="P558" s="207"/>
      <c r="Q558" s="208"/>
      <c r="R558" s="210"/>
      <c r="S558" s="211"/>
      <c r="T558" s="278">
        <f t="shared" si="26"/>
        <v>0</v>
      </c>
      <c r="U558" s="356">
        <f t="shared" si="27"/>
        <v>19</v>
      </c>
    </row>
    <row r="559" spans="1:21" ht="18" customHeight="1">
      <c r="A559" s="826"/>
      <c r="B559" s="827"/>
      <c r="C559" s="829"/>
      <c r="D559" s="829"/>
      <c r="E559" s="201">
        <v>11</v>
      </c>
      <c r="F559" s="334"/>
      <c r="G559" s="334"/>
      <c r="H559" s="204"/>
      <c r="I559" s="205"/>
      <c r="J559" s="206"/>
      <c r="K559" s="205"/>
      <c r="L559" s="206"/>
      <c r="M559" s="207"/>
      <c r="N559" s="208"/>
      <c r="O559" s="209"/>
      <c r="P559" s="207"/>
      <c r="Q559" s="208"/>
      <c r="R559" s="210"/>
      <c r="S559" s="211"/>
      <c r="T559" s="278">
        <f t="shared" si="26"/>
        <v>0</v>
      </c>
      <c r="U559" s="356">
        <f t="shared" si="27"/>
        <v>19</v>
      </c>
    </row>
    <row r="560" spans="1:21" ht="18" customHeight="1">
      <c r="A560" s="826"/>
      <c r="B560" s="827"/>
      <c r="C560" s="829"/>
      <c r="D560" s="829"/>
      <c r="E560" s="201">
        <v>12</v>
      </c>
      <c r="F560" s="334"/>
      <c r="G560" s="334"/>
      <c r="H560" s="204"/>
      <c r="I560" s="205"/>
      <c r="J560" s="206"/>
      <c r="K560" s="205"/>
      <c r="L560" s="206"/>
      <c r="M560" s="207"/>
      <c r="N560" s="208"/>
      <c r="O560" s="209"/>
      <c r="P560" s="207"/>
      <c r="Q560" s="208"/>
      <c r="R560" s="210"/>
      <c r="S560" s="211"/>
      <c r="T560" s="278">
        <f t="shared" si="26"/>
        <v>0</v>
      </c>
      <c r="U560" s="356">
        <f t="shared" si="27"/>
        <v>19</v>
      </c>
    </row>
    <row r="561" spans="1:21" ht="18" customHeight="1">
      <c r="A561" s="826"/>
      <c r="B561" s="827"/>
      <c r="C561" s="829"/>
      <c r="D561" s="829"/>
      <c r="E561" s="201">
        <v>13</v>
      </c>
      <c r="F561" s="334"/>
      <c r="G561" s="334"/>
      <c r="H561" s="204"/>
      <c r="I561" s="205"/>
      <c r="J561" s="206"/>
      <c r="K561" s="205"/>
      <c r="L561" s="206"/>
      <c r="M561" s="207"/>
      <c r="N561" s="208"/>
      <c r="O561" s="209"/>
      <c r="P561" s="207"/>
      <c r="Q561" s="208"/>
      <c r="R561" s="210"/>
      <c r="S561" s="211"/>
      <c r="T561" s="278">
        <f t="shared" si="26"/>
        <v>0</v>
      </c>
      <c r="U561" s="356">
        <f t="shared" si="27"/>
        <v>19</v>
      </c>
    </row>
    <row r="562" spans="1:21" ht="18" customHeight="1">
      <c r="A562" s="826"/>
      <c r="B562" s="827"/>
      <c r="C562" s="829"/>
      <c r="D562" s="829"/>
      <c r="E562" s="201">
        <v>14</v>
      </c>
      <c r="F562" s="334"/>
      <c r="G562" s="334"/>
      <c r="H562" s="204"/>
      <c r="I562" s="205"/>
      <c r="J562" s="206"/>
      <c r="K562" s="205"/>
      <c r="L562" s="206"/>
      <c r="M562" s="207"/>
      <c r="N562" s="208"/>
      <c r="O562" s="209"/>
      <c r="P562" s="207"/>
      <c r="Q562" s="208"/>
      <c r="R562" s="210"/>
      <c r="S562" s="211"/>
      <c r="T562" s="278">
        <f t="shared" si="26"/>
        <v>0</v>
      </c>
      <c r="U562" s="356">
        <f t="shared" si="27"/>
        <v>19</v>
      </c>
    </row>
    <row r="563" spans="1:21" ht="18" customHeight="1">
      <c r="A563" s="826"/>
      <c r="B563" s="827"/>
      <c r="C563" s="829"/>
      <c r="D563" s="829"/>
      <c r="E563" s="201">
        <v>15</v>
      </c>
      <c r="F563" s="334"/>
      <c r="G563" s="334"/>
      <c r="H563" s="204"/>
      <c r="I563" s="205"/>
      <c r="J563" s="206"/>
      <c r="K563" s="205"/>
      <c r="L563" s="206"/>
      <c r="M563" s="207"/>
      <c r="N563" s="208"/>
      <c r="O563" s="209"/>
      <c r="P563" s="207"/>
      <c r="Q563" s="208"/>
      <c r="R563" s="210"/>
      <c r="S563" s="211"/>
      <c r="T563" s="278">
        <f t="shared" si="26"/>
        <v>0</v>
      </c>
      <c r="U563" s="356">
        <f t="shared" si="27"/>
        <v>19</v>
      </c>
    </row>
    <row r="564" spans="1:21" ht="18" customHeight="1">
      <c r="A564" s="826"/>
      <c r="B564" s="827"/>
      <c r="C564" s="829"/>
      <c r="D564" s="829"/>
      <c r="E564" s="201">
        <v>16</v>
      </c>
      <c r="F564" s="334"/>
      <c r="G564" s="334"/>
      <c r="H564" s="204"/>
      <c r="I564" s="205"/>
      <c r="J564" s="206"/>
      <c r="K564" s="205"/>
      <c r="L564" s="206"/>
      <c r="M564" s="207"/>
      <c r="N564" s="208"/>
      <c r="O564" s="209"/>
      <c r="P564" s="207"/>
      <c r="Q564" s="208"/>
      <c r="R564" s="210"/>
      <c r="S564" s="211"/>
      <c r="T564" s="278">
        <f t="shared" si="26"/>
        <v>0</v>
      </c>
      <c r="U564" s="356">
        <f t="shared" si="27"/>
        <v>19</v>
      </c>
    </row>
    <row r="565" spans="1:21" ht="18" customHeight="1">
      <c r="A565" s="826"/>
      <c r="B565" s="827"/>
      <c r="C565" s="829"/>
      <c r="D565" s="829"/>
      <c r="E565" s="201">
        <v>17</v>
      </c>
      <c r="F565" s="334"/>
      <c r="G565" s="334"/>
      <c r="H565" s="204"/>
      <c r="I565" s="205"/>
      <c r="J565" s="206"/>
      <c r="K565" s="205"/>
      <c r="L565" s="206"/>
      <c r="M565" s="207"/>
      <c r="N565" s="208"/>
      <c r="O565" s="209"/>
      <c r="P565" s="207"/>
      <c r="Q565" s="208"/>
      <c r="R565" s="210"/>
      <c r="S565" s="211"/>
      <c r="T565" s="278">
        <f t="shared" si="26"/>
        <v>0</v>
      </c>
      <c r="U565" s="356">
        <f t="shared" si="27"/>
        <v>19</v>
      </c>
    </row>
    <row r="566" spans="1:21" ht="18" customHeight="1">
      <c r="A566" s="826"/>
      <c r="B566" s="827"/>
      <c r="C566" s="829"/>
      <c r="D566" s="829"/>
      <c r="E566" s="201">
        <v>18</v>
      </c>
      <c r="F566" s="334"/>
      <c r="G566" s="334"/>
      <c r="H566" s="204"/>
      <c r="I566" s="205"/>
      <c r="J566" s="206"/>
      <c r="K566" s="205"/>
      <c r="L566" s="206"/>
      <c r="M566" s="207"/>
      <c r="N566" s="208"/>
      <c r="O566" s="209"/>
      <c r="P566" s="207"/>
      <c r="Q566" s="208"/>
      <c r="R566" s="210"/>
      <c r="S566" s="211"/>
      <c r="T566" s="278">
        <f t="shared" si="26"/>
        <v>0</v>
      </c>
      <c r="U566" s="356">
        <f t="shared" si="27"/>
        <v>19</v>
      </c>
    </row>
    <row r="567" spans="1:21" ht="18" customHeight="1">
      <c r="A567" s="826"/>
      <c r="B567" s="827"/>
      <c r="C567" s="829"/>
      <c r="D567" s="829"/>
      <c r="E567" s="201">
        <v>19</v>
      </c>
      <c r="F567" s="334"/>
      <c r="G567" s="334"/>
      <c r="H567" s="204"/>
      <c r="I567" s="205"/>
      <c r="J567" s="206"/>
      <c r="K567" s="205"/>
      <c r="L567" s="206"/>
      <c r="M567" s="207"/>
      <c r="N567" s="208"/>
      <c r="O567" s="209"/>
      <c r="P567" s="207"/>
      <c r="Q567" s="208"/>
      <c r="R567" s="210"/>
      <c r="S567" s="211"/>
      <c r="T567" s="278">
        <f t="shared" si="26"/>
        <v>0</v>
      </c>
      <c r="U567" s="356">
        <f t="shared" si="27"/>
        <v>19</v>
      </c>
    </row>
    <row r="568" spans="1:21" ht="18" customHeight="1">
      <c r="A568" s="826"/>
      <c r="B568" s="827"/>
      <c r="C568" s="829"/>
      <c r="D568" s="829"/>
      <c r="E568" s="201">
        <v>20</v>
      </c>
      <c r="F568" s="334"/>
      <c r="G568" s="334"/>
      <c r="H568" s="204"/>
      <c r="I568" s="205"/>
      <c r="J568" s="206"/>
      <c r="K568" s="205"/>
      <c r="L568" s="206"/>
      <c r="M568" s="207"/>
      <c r="N568" s="208"/>
      <c r="O568" s="209"/>
      <c r="P568" s="207"/>
      <c r="Q568" s="208"/>
      <c r="R568" s="210"/>
      <c r="S568" s="211"/>
      <c r="T568" s="278">
        <f t="shared" si="26"/>
        <v>0</v>
      </c>
      <c r="U568" s="356">
        <f t="shared" si="27"/>
        <v>19</v>
      </c>
    </row>
    <row r="569" spans="1:21" ht="18" customHeight="1">
      <c r="A569" s="826"/>
      <c r="B569" s="827"/>
      <c r="C569" s="829"/>
      <c r="D569" s="829"/>
      <c r="E569" s="201">
        <v>21</v>
      </c>
      <c r="F569" s="334"/>
      <c r="G569" s="334"/>
      <c r="H569" s="204"/>
      <c r="I569" s="205"/>
      <c r="J569" s="206"/>
      <c r="K569" s="205"/>
      <c r="L569" s="206"/>
      <c r="M569" s="207"/>
      <c r="N569" s="208"/>
      <c r="O569" s="209"/>
      <c r="P569" s="207"/>
      <c r="Q569" s="208"/>
      <c r="R569" s="210"/>
      <c r="S569" s="211"/>
      <c r="T569" s="278">
        <f t="shared" si="26"/>
        <v>0</v>
      </c>
      <c r="U569" s="356">
        <f t="shared" si="27"/>
        <v>19</v>
      </c>
    </row>
    <row r="570" spans="1:21" ht="18" customHeight="1">
      <c r="A570" s="826"/>
      <c r="B570" s="827"/>
      <c r="C570" s="829"/>
      <c r="D570" s="829"/>
      <c r="E570" s="201">
        <v>22</v>
      </c>
      <c r="F570" s="334"/>
      <c r="G570" s="334"/>
      <c r="H570" s="204"/>
      <c r="I570" s="205"/>
      <c r="J570" s="206"/>
      <c r="K570" s="205"/>
      <c r="L570" s="206"/>
      <c r="M570" s="207"/>
      <c r="N570" s="208"/>
      <c r="O570" s="209"/>
      <c r="P570" s="207"/>
      <c r="Q570" s="208"/>
      <c r="R570" s="210"/>
      <c r="S570" s="211"/>
      <c r="T570" s="278">
        <f t="shared" si="26"/>
        <v>0</v>
      </c>
      <c r="U570" s="356">
        <f t="shared" si="27"/>
        <v>19</v>
      </c>
    </row>
    <row r="571" spans="1:21" ht="18" customHeight="1">
      <c r="A571" s="826"/>
      <c r="B571" s="827"/>
      <c r="C571" s="829"/>
      <c r="D571" s="829"/>
      <c r="E571" s="201">
        <v>23</v>
      </c>
      <c r="F571" s="334"/>
      <c r="G571" s="334"/>
      <c r="H571" s="204"/>
      <c r="I571" s="205"/>
      <c r="J571" s="206"/>
      <c r="K571" s="205"/>
      <c r="L571" s="206"/>
      <c r="M571" s="207"/>
      <c r="N571" s="208"/>
      <c r="O571" s="209"/>
      <c r="P571" s="207"/>
      <c r="Q571" s="208"/>
      <c r="R571" s="210"/>
      <c r="S571" s="211"/>
      <c r="T571" s="278">
        <f t="shared" si="26"/>
        <v>0</v>
      </c>
      <c r="U571" s="356">
        <f t="shared" si="27"/>
        <v>19</v>
      </c>
    </row>
    <row r="572" spans="1:21" ht="18" customHeight="1">
      <c r="A572" s="826"/>
      <c r="B572" s="827"/>
      <c r="C572" s="829"/>
      <c r="D572" s="829"/>
      <c r="E572" s="201">
        <v>24</v>
      </c>
      <c r="F572" s="334"/>
      <c r="G572" s="334"/>
      <c r="H572" s="204"/>
      <c r="I572" s="205"/>
      <c r="J572" s="206"/>
      <c r="K572" s="205"/>
      <c r="L572" s="206"/>
      <c r="M572" s="207"/>
      <c r="N572" s="208"/>
      <c r="O572" s="209"/>
      <c r="P572" s="207"/>
      <c r="Q572" s="208"/>
      <c r="R572" s="210"/>
      <c r="S572" s="211"/>
      <c r="T572" s="278">
        <f t="shared" si="26"/>
        <v>0</v>
      </c>
      <c r="U572" s="356">
        <f t="shared" si="27"/>
        <v>19</v>
      </c>
    </row>
    <row r="573" spans="1:21" ht="18" customHeight="1">
      <c r="A573" s="826"/>
      <c r="B573" s="827"/>
      <c r="C573" s="829"/>
      <c r="D573" s="829"/>
      <c r="E573" s="201">
        <v>25</v>
      </c>
      <c r="F573" s="334"/>
      <c r="G573" s="334"/>
      <c r="H573" s="204"/>
      <c r="I573" s="205"/>
      <c r="J573" s="206"/>
      <c r="K573" s="205"/>
      <c r="L573" s="206"/>
      <c r="M573" s="207"/>
      <c r="N573" s="208"/>
      <c r="O573" s="209"/>
      <c r="P573" s="207"/>
      <c r="Q573" s="208"/>
      <c r="R573" s="210"/>
      <c r="S573" s="211"/>
      <c r="T573" s="278">
        <f t="shared" si="26"/>
        <v>0</v>
      </c>
      <c r="U573" s="356">
        <f t="shared" si="27"/>
        <v>19</v>
      </c>
    </row>
    <row r="574" spans="1:21" ht="18" customHeight="1">
      <c r="A574" s="826"/>
      <c r="B574" s="827"/>
      <c r="C574" s="829"/>
      <c r="D574" s="829"/>
      <c r="E574" s="201">
        <v>26</v>
      </c>
      <c r="F574" s="334"/>
      <c r="G574" s="334"/>
      <c r="H574" s="204"/>
      <c r="I574" s="205"/>
      <c r="J574" s="206"/>
      <c r="K574" s="205"/>
      <c r="L574" s="206"/>
      <c r="M574" s="207"/>
      <c r="N574" s="208"/>
      <c r="O574" s="209"/>
      <c r="P574" s="207"/>
      <c r="Q574" s="208"/>
      <c r="R574" s="210"/>
      <c r="S574" s="211"/>
      <c r="T574" s="278">
        <f t="shared" si="26"/>
        <v>0</v>
      </c>
      <c r="U574" s="356">
        <f t="shared" si="27"/>
        <v>19</v>
      </c>
    </row>
    <row r="575" spans="1:21" ht="18" customHeight="1">
      <c r="A575" s="826"/>
      <c r="B575" s="827"/>
      <c r="C575" s="829"/>
      <c r="D575" s="829"/>
      <c r="E575" s="201">
        <v>27</v>
      </c>
      <c r="F575" s="334"/>
      <c r="G575" s="334"/>
      <c r="H575" s="204"/>
      <c r="I575" s="205"/>
      <c r="J575" s="206"/>
      <c r="K575" s="205"/>
      <c r="L575" s="206"/>
      <c r="M575" s="207"/>
      <c r="N575" s="208"/>
      <c r="O575" s="209"/>
      <c r="P575" s="207"/>
      <c r="Q575" s="208"/>
      <c r="R575" s="210"/>
      <c r="S575" s="211"/>
      <c r="T575" s="278">
        <f t="shared" si="26"/>
        <v>0</v>
      </c>
      <c r="U575" s="356">
        <f t="shared" si="27"/>
        <v>19</v>
      </c>
    </row>
    <row r="576" spans="1:21" ht="18" customHeight="1">
      <c r="A576" s="826"/>
      <c r="B576" s="827"/>
      <c r="C576" s="829"/>
      <c r="D576" s="829"/>
      <c r="E576" s="201">
        <v>28</v>
      </c>
      <c r="F576" s="334"/>
      <c r="G576" s="334"/>
      <c r="H576" s="204"/>
      <c r="I576" s="205"/>
      <c r="J576" s="206"/>
      <c r="K576" s="205"/>
      <c r="L576" s="206"/>
      <c r="M576" s="207"/>
      <c r="N576" s="208"/>
      <c r="O576" s="209"/>
      <c r="P576" s="207"/>
      <c r="Q576" s="208"/>
      <c r="R576" s="210"/>
      <c r="S576" s="211"/>
      <c r="T576" s="278">
        <f t="shared" si="26"/>
        <v>0</v>
      </c>
      <c r="U576" s="356">
        <f t="shared" si="27"/>
        <v>19</v>
      </c>
    </row>
    <row r="577" spans="1:21" ht="18" customHeight="1">
      <c r="A577" s="826"/>
      <c r="B577" s="827"/>
      <c r="C577" s="829"/>
      <c r="D577" s="829"/>
      <c r="E577" s="201">
        <v>29</v>
      </c>
      <c r="F577" s="334"/>
      <c r="G577" s="334"/>
      <c r="H577" s="204"/>
      <c r="I577" s="205"/>
      <c r="J577" s="206"/>
      <c r="K577" s="205"/>
      <c r="L577" s="206"/>
      <c r="M577" s="207"/>
      <c r="N577" s="208"/>
      <c r="O577" s="209"/>
      <c r="P577" s="207"/>
      <c r="Q577" s="208"/>
      <c r="R577" s="210"/>
      <c r="S577" s="211"/>
      <c r="T577" s="278">
        <f t="shared" si="26"/>
        <v>0</v>
      </c>
      <c r="U577" s="356">
        <f t="shared" si="27"/>
        <v>19</v>
      </c>
    </row>
    <row r="578" spans="1:21" ht="18" customHeight="1">
      <c r="A578" s="834"/>
      <c r="B578" s="835"/>
      <c r="C578" s="829"/>
      <c r="D578" s="829"/>
      <c r="E578" s="277">
        <v>30</v>
      </c>
      <c r="F578" s="375"/>
      <c r="G578" s="375"/>
      <c r="H578" s="134"/>
      <c r="I578" s="135"/>
      <c r="J578" s="212"/>
      <c r="K578" s="135"/>
      <c r="L578" s="212"/>
      <c r="M578" s="27"/>
      <c r="N578" s="120"/>
      <c r="O578" s="109"/>
      <c r="P578" s="27"/>
      <c r="Q578" s="120"/>
      <c r="R578" s="32"/>
      <c r="S578" s="122"/>
      <c r="T578" s="136">
        <f t="shared" si="26"/>
        <v>0</v>
      </c>
      <c r="U578" s="356">
        <f t="shared" si="27"/>
        <v>19</v>
      </c>
    </row>
    <row r="579" spans="1:21" ht="18" customHeight="1">
      <c r="A579" s="824">
        <v>20</v>
      </c>
      <c r="B579" s="825"/>
      <c r="C579" s="828" t="str">
        <f>IF(ISERROR(VLOOKUP($A579,【大規模】地域番号⑱!$BD:$BF,2,FALSE)),"",VLOOKUP($A579,【大規模】地域番号⑱!$BD:$BF,2,FALSE))</f>
        <v/>
      </c>
      <c r="D579" s="828" t="str">
        <f>IF(ISERROR(VLOOKUP($A579,【大規模】地域番号⑱!$BD:$BF,3,FALSE)),"",VLOOKUP($A579,【大規模】地域番号⑱!$BD:$BF,3,FALSE))</f>
        <v/>
      </c>
      <c r="E579" s="201">
        <v>1</v>
      </c>
      <c r="F579" s="334"/>
      <c r="G579" s="334"/>
      <c r="H579" s="176"/>
      <c r="I579" s="177"/>
      <c r="J579" s="178"/>
      <c r="K579" s="180"/>
      <c r="L579" s="181"/>
      <c r="M579" s="179"/>
      <c r="N579" s="180"/>
      <c r="O579" s="181"/>
      <c r="P579" s="179"/>
      <c r="Q579" s="180"/>
      <c r="R579" s="182"/>
      <c r="S579" s="183"/>
      <c r="T579" s="257">
        <f t="shared" si="26"/>
        <v>0</v>
      </c>
      <c r="U579" s="356">
        <f>$A$579</f>
        <v>20</v>
      </c>
    </row>
    <row r="580" spans="1:21" ht="18" customHeight="1">
      <c r="A580" s="826"/>
      <c r="B580" s="827"/>
      <c r="C580" s="829"/>
      <c r="D580" s="829"/>
      <c r="E580" s="201">
        <v>2</v>
      </c>
      <c r="F580" s="334"/>
      <c r="G580" s="334"/>
      <c r="H580" s="128"/>
      <c r="I580" s="111"/>
      <c r="J580" s="106"/>
      <c r="K580" s="112"/>
      <c r="L580" s="107"/>
      <c r="M580" s="12"/>
      <c r="N580" s="112"/>
      <c r="O580" s="107"/>
      <c r="P580" s="12"/>
      <c r="Q580" s="112"/>
      <c r="R580" s="31"/>
      <c r="S580" s="115"/>
      <c r="T580" s="93">
        <f t="shared" si="26"/>
        <v>0</v>
      </c>
      <c r="U580" s="356">
        <f t="shared" ref="U580:U608" si="28">$A$579</f>
        <v>20</v>
      </c>
    </row>
    <row r="581" spans="1:21" ht="18" customHeight="1">
      <c r="A581" s="826"/>
      <c r="B581" s="827"/>
      <c r="C581" s="829"/>
      <c r="D581" s="829"/>
      <c r="E581" s="201">
        <v>3</v>
      </c>
      <c r="F581" s="334"/>
      <c r="G581" s="334"/>
      <c r="H581" s="128"/>
      <c r="I581" s="111"/>
      <c r="J581" s="106"/>
      <c r="K581" s="112"/>
      <c r="L581" s="107"/>
      <c r="M581" s="12"/>
      <c r="N581" s="112"/>
      <c r="O581" s="107"/>
      <c r="P581" s="12"/>
      <c r="Q581" s="112"/>
      <c r="R581" s="31"/>
      <c r="S581" s="115"/>
      <c r="T581" s="93">
        <f t="shared" si="26"/>
        <v>0</v>
      </c>
      <c r="U581" s="356">
        <f t="shared" si="28"/>
        <v>20</v>
      </c>
    </row>
    <row r="582" spans="1:21" ht="18" customHeight="1">
      <c r="A582" s="826"/>
      <c r="B582" s="827"/>
      <c r="C582" s="829"/>
      <c r="D582" s="829"/>
      <c r="E582" s="201">
        <v>4</v>
      </c>
      <c r="F582" s="334"/>
      <c r="G582" s="334"/>
      <c r="H582" s="128"/>
      <c r="I582" s="111"/>
      <c r="J582" s="106"/>
      <c r="K582" s="112"/>
      <c r="L582" s="107"/>
      <c r="M582" s="12"/>
      <c r="N582" s="112"/>
      <c r="O582" s="107"/>
      <c r="P582" s="12"/>
      <c r="Q582" s="112"/>
      <c r="R582" s="31"/>
      <c r="S582" s="115"/>
      <c r="T582" s="93">
        <f t="shared" si="26"/>
        <v>0</v>
      </c>
      <c r="U582" s="356">
        <f t="shared" si="28"/>
        <v>20</v>
      </c>
    </row>
    <row r="583" spans="1:21" ht="18" customHeight="1">
      <c r="A583" s="826"/>
      <c r="B583" s="827"/>
      <c r="C583" s="829"/>
      <c r="D583" s="829"/>
      <c r="E583" s="201">
        <v>5</v>
      </c>
      <c r="F583" s="334"/>
      <c r="G583" s="334"/>
      <c r="H583" s="128"/>
      <c r="I583" s="111"/>
      <c r="J583" s="106"/>
      <c r="K583" s="112"/>
      <c r="L583" s="107"/>
      <c r="M583" s="12"/>
      <c r="N583" s="112"/>
      <c r="O583" s="107"/>
      <c r="P583" s="12"/>
      <c r="Q583" s="112"/>
      <c r="R583" s="31"/>
      <c r="S583" s="115"/>
      <c r="T583" s="93">
        <f t="shared" si="26"/>
        <v>0</v>
      </c>
      <c r="U583" s="356">
        <f t="shared" si="28"/>
        <v>20</v>
      </c>
    </row>
    <row r="584" spans="1:21" ht="18" customHeight="1">
      <c r="A584" s="826"/>
      <c r="B584" s="827"/>
      <c r="C584" s="829"/>
      <c r="D584" s="829"/>
      <c r="E584" s="201">
        <v>6</v>
      </c>
      <c r="F584" s="334"/>
      <c r="G584" s="334"/>
      <c r="H584" s="128"/>
      <c r="I584" s="111"/>
      <c r="J584" s="106"/>
      <c r="K584" s="111"/>
      <c r="L584" s="106"/>
      <c r="M584" s="12"/>
      <c r="N584" s="111"/>
      <c r="O584" s="107"/>
      <c r="P584" s="25"/>
      <c r="Q584" s="112"/>
      <c r="R584" s="31"/>
      <c r="S584" s="115"/>
      <c r="T584" s="93">
        <f t="shared" si="26"/>
        <v>0</v>
      </c>
      <c r="U584" s="356">
        <f t="shared" si="28"/>
        <v>20</v>
      </c>
    </row>
    <row r="585" spans="1:21" ht="18" customHeight="1">
      <c r="A585" s="826"/>
      <c r="B585" s="827"/>
      <c r="C585" s="829"/>
      <c r="D585" s="829"/>
      <c r="E585" s="201">
        <v>7</v>
      </c>
      <c r="F585" s="334"/>
      <c r="G585" s="334"/>
      <c r="H585" s="128"/>
      <c r="I585" s="111"/>
      <c r="J585" s="106"/>
      <c r="K585" s="111"/>
      <c r="L585" s="106"/>
      <c r="M585" s="12"/>
      <c r="N585" s="111"/>
      <c r="O585" s="107"/>
      <c r="P585" s="25"/>
      <c r="Q585" s="112"/>
      <c r="R585" s="31"/>
      <c r="S585" s="115"/>
      <c r="T585" s="93">
        <f t="shared" ref="T585:T608" si="29">IF(J585="",0,INT(SUM(PRODUCT(J585,L585,O585),R585)))</f>
        <v>0</v>
      </c>
      <c r="U585" s="356">
        <f t="shared" si="28"/>
        <v>20</v>
      </c>
    </row>
    <row r="586" spans="1:21" ht="18" customHeight="1">
      <c r="A586" s="826"/>
      <c r="B586" s="827"/>
      <c r="C586" s="829"/>
      <c r="D586" s="829"/>
      <c r="E586" s="201">
        <v>8</v>
      </c>
      <c r="F586" s="334"/>
      <c r="G586" s="334"/>
      <c r="H586" s="128"/>
      <c r="I586" s="111"/>
      <c r="J586" s="106"/>
      <c r="K586" s="111"/>
      <c r="L586" s="106"/>
      <c r="M586" s="12"/>
      <c r="N586" s="111"/>
      <c r="O586" s="107"/>
      <c r="P586" s="25"/>
      <c r="Q586" s="112"/>
      <c r="R586" s="31"/>
      <c r="S586" s="115"/>
      <c r="T586" s="93">
        <f t="shared" si="29"/>
        <v>0</v>
      </c>
      <c r="U586" s="356">
        <f t="shared" si="28"/>
        <v>20</v>
      </c>
    </row>
    <row r="587" spans="1:21" ht="18" customHeight="1">
      <c r="A587" s="826"/>
      <c r="B587" s="827"/>
      <c r="C587" s="829"/>
      <c r="D587" s="829"/>
      <c r="E587" s="201">
        <v>9</v>
      </c>
      <c r="F587" s="334"/>
      <c r="G587" s="334"/>
      <c r="H587" s="128"/>
      <c r="I587" s="111"/>
      <c r="J587" s="106"/>
      <c r="K587" s="111"/>
      <c r="L587" s="106"/>
      <c r="M587" s="12"/>
      <c r="N587" s="112"/>
      <c r="O587" s="107"/>
      <c r="P587" s="12"/>
      <c r="Q587" s="112"/>
      <c r="R587" s="31"/>
      <c r="S587" s="115"/>
      <c r="T587" s="93">
        <f t="shared" si="29"/>
        <v>0</v>
      </c>
      <c r="U587" s="356">
        <f t="shared" si="28"/>
        <v>20</v>
      </c>
    </row>
    <row r="588" spans="1:21" ht="18" customHeight="1">
      <c r="A588" s="826"/>
      <c r="B588" s="827"/>
      <c r="C588" s="829"/>
      <c r="D588" s="829"/>
      <c r="E588" s="201">
        <v>10</v>
      </c>
      <c r="F588" s="334"/>
      <c r="G588" s="334"/>
      <c r="H588" s="204"/>
      <c r="I588" s="205"/>
      <c r="J588" s="206"/>
      <c r="K588" s="205"/>
      <c r="L588" s="206"/>
      <c r="M588" s="207"/>
      <c r="N588" s="208"/>
      <c r="O588" s="209"/>
      <c r="P588" s="207"/>
      <c r="Q588" s="208"/>
      <c r="R588" s="210"/>
      <c r="S588" s="211"/>
      <c r="T588" s="278">
        <f t="shared" si="29"/>
        <v>0</v>
      </c>
      <c r="U588" s="356">
        <f t="shared" si="28"/>
        <v>20</v>
      </c>
    </row>
    <row r="589" spans="1:21" ht="18" customHeight="1">
      <c r="A589" s="826"/>
      <c r="B589" s="827"/>
      <c r="C589" s="829"/>
      <c r="D589" s="829"/>
      <c r="E589" s="201">
        <v>11</v>
      </c>
      <c r="F589" s="334"/>
      <c r="G589" s="334"/>
      <c r="H589" s="204"/>
      <c r="I589" s="205"/>
      <c r="J589" s="206"/>
      <c r="K589" s="205"/>
      <c r="L589" s="206"/>
      <c r="M589" s="207"/>
      <c r="N589" s="208"/>
      <c r="O589" s="209"/>
      <c r="P589" s="207"/>
      <c r="Q589" s="208"/>
      <c r="R589" s="210"/>
      <c r="S589" s="211"/>
      <c r="T589" s="278">
        <f t="shared" si="29"/>
        <v>0</v>
      </c>
      <c r="U589" s="356">
        <f t="shared" si="28"/>
        <v>20</v>
      </c>
    </row>
    <row r="590" spans="1:21" ht="18" customHeight="1">
      <c r="A590" s="826"/>
      <c r="B590" s="827"/>
      <c r="C590" s="829"/>
      <c r="D590" s="829"/>
      <c r="E590" s="201">
        <v>12</v>
      </c>
      <c r="F590" s="334"/>
      <c r="G590" s="334"/>
      <c r="H590" s="204"/>
      <c r="I590" s="205"/>
      <c r="J590" s="206"/>
      <c r="K590" s="205"/>
      <c r="L590" s="206"/>
      <c r="M590" s="207"/>
      <c r="N590" s="208"/>
      <c r="O590" s="209"/>
      <c r="P590" s="207"/>
      <c r="Q590" s="208"/>
      <c r="R590" s="210"/>
      <c r="S590" s="211"/>
      <c r="T590" s="278">
        <f t="shared" si="29"/>
        <v>0</v>
      </c>
      <c r="U590" s="356">
        <f t="shared" si="28"/>
        <v>20</v>
      </c>
    </row>
    <row r="591" spans="1:21" ht="18" customHeight="1">
      <c r="A591" s="826"/>
      <c r="B591" s="827"/>
      <c r="C591" s="829"/>
      <c r="D591" s="829"/>
      <c r="E591" s="201">
        <v>13</v>
      </c>
      <c r="F591" s="334"/>
      <c r="G591" s="334"/>
      <c r="H591" s="204"/>
      <c r="I591" s="205"/>
      <c r="J591" s="206"/>
      <c r="K591" s="205"/>
      <c r="L591" s="206"/>
      <c r="M591" s="207"/>
      <c r="N591" s="208"/>
      <c r="O591" s="209"/>
      <c r="P591" s="207"/>
      <c r="Q591" s="208"/>
      <c r="R591" s="210"/>
      <c r="S591" s="211"/>
      <c r="T591" s="278">
        <f t="shared" si="29"/>
        <v>0</v>
      </c>
      <c r="U591" s="356">
        <f t="shared" si="28"/>
        <v>20</v>
      </c>
    </row>
    <row r="592" spans="1:21" ht="18" customHeight="1">
      <c r="A592" s="826"/>
      <c r="B592" s="827"/>
      <c r="C592" s="829"/>
      <c r="D592" s="829"/>
      <c r="E592" s="201">
        <v>14</v>
      </c>
      <c r="F592" s="334"/>
      <c r="G592" s="334"/>
      <c r="H592" s="204"/>
      <c r="I592" s="205"/>
      <c r="J592" s="206"/>
      <c r="K592" s="205"/>
      <c r="L592" s="206"/>
      <c r="M592" s="207"/>
      <c r="N592" s="208"/>
      <c r="O592" s="209"/>
      <c r="P592" s="207"/>
      <c r="Q592" s="208"/>
      <c r="R592" s="210"/>
      <c r="S592" s="211"/>
      <c r="T592" s="278">
        <f t="shared" si="29"/>
        <v>0</v>
      </c>
      <c r="U592" s="356">
        <f t="shared" si="28"/>
        <v>20</v>
      </c>
    </row>
    <row r="593" spans="1:21" ht="18" customHeight="1">
      <c r="A593" s="826"/>
      <c r="B593" s="827"/>
      <c r="C593" s="829"/>
      <c r="D593" s="829"/>
      <c r="E593" s="201">
        <v>15</v>
      </c>
      <c r="F593" s="334"/>
      <c r="G593" s="334"/>
      <c r="H593" s="204"/>
      <c r="I593" s="205"/>
      <c r="J593" s="206"/>
      <c r="K593" s="205"/>
      <c r="L593" s="206"/>
      <c r="M593" s="207"/>
      <c r="N593" s="208"/>
      <c r="O593" s="209"/>
      <c r="P593" s="207"/>
      <c r="Q593" s="208"/>
      <c r="R593" s="210"/>
      <c r="S593" s="211"/>
      <c r="T593" s="278">
        <f t="shared" si="29"/>
        <v>0</v>
      </c>
      <c r="U593" s="356">
        <f t="shared" si="28"/>
        <v>20</v>
      </c>
    </row>
    <row r="594" spans="1:21" ht="18" customHeight="1">
      <c r="A594" s="826"/>
      <c r="B594" s="827"/>
      <c r="C594" s="829"/>
      <c r="D594" s="829"/>
      <c r="E594" s="201">
        <v>16</v>
      </c>
      <c r="F594" s="334"/>
      <c r="G594" s="334"/>
      <c r="H594" s="204"/>
      <c r="I594" s="205"/>
      <c r="J594" s="206"/>
      <c r="K594" s="205"/>
      <c r="L594" s="206"/>
      <c r="M594" s="207"/>
      <c r="N594" s="208"/>
      <c r="O594" s="209"/>
      <c r="P594" s="207"/>
      <c r="Q594" s="208"/>
      <c r="R594" s="210"/>
      <c r="S594" s="211"/>
      <c r="T594" s="278">
        <f t="shared" si="29"/>
        <v>0</v>
      </c>
      <c r="U594" s="356">
        <f t="shared" si="28"/>
        <v>20</v>
      </c>
    </row>
    <row r="595" spans="1:21" ht="18" customHeight="1">
      <c r="A595" s="826"/>
      <c r="B595" s="827"/>
      <c r="C595" s="829"/>
      <c r="D595" s="829"/>
      <c r="E595" s="201">
        <v>17</v>
      </c>
      <c r="F595" s="334"/>
      <c r="G595" s="334"/>
      <c r="H595" s="204"/>
      <c r="I595" s="205"/>
      <c r="J595" s="206"/>
      <c r="K595" s="205"/>
      <c r="L595" s="206"/>
      <c r="M595" s="207"/>
      <c r="N595" s="208"/>
      <c r="O595" s="209"/>
      <c r="P595" s="207"/>
      <c r="Q595" s="208"/>
      <c r="R595" s="210"/>
      <c r="S595" s="211"/>
      <c r="T595" s="278">
        <f t="shared" si="29"/>
        <v>0</v>
      </c>
      <c r="U595" s="356">
        <f t="shared" si="28"/>
        <v>20</v>
      </c>
    </row>
    <row r="596" spans="1:21" ht="18" customHeight="1">
      <c r="A596" s="826"/>
      <c r="B596" s="827"/>
      <c r="C596" s="829"/>
      <c r="D596" s="829"/>
      <c r="E596" s="201">
        <v>18</v>
      </c>
      <c r="F596" s="334"/>
      <c r="G596" s="334"/>
      <c r="H596" s="204"/>
      <c r="I596" s="205"/>
      <c r="J596" s="206"/>
      <c r="K596" s="205"/>
      <c r="L596" s="206"/>
      <c r="M596" s="207"/>
      <c r="N596" s="208"/>
      <c r="O596" s="209"/>
      <c r="P596" s="207"/>
      <c r="Q596" s="208"/>
      <c r="R596" s="210"/>
      <c r="S596" s="211"/>
      <c r="T596" s="278">
        <f t="shared" si="29"/>
        <v>0</v>
      </c>
      <c r="U596" s="356">
        <f t="shared" si="28"/>
        <v>20</v>
      </c>
    </row>
    <row r="597" spans="1:21" ht="18" customHeight="1">
      <c r="A597" s="826"/>
      <c r="B597" s="827"/>
      <c r="C597" s="829"/>
      <c r="D597" s="829"/>
      <c r="E597" s="201">
        <v>19</v>
      </c>
      <c r="F597" s="334"/>
      <c r="G597" s="334"/>
      <c r="H597" s="204"/>
      <c r="I597" s="205"/>
      <c r="J597" s="206"/>
      <c r="K597" s="205"/>
      <c r="L597" s="206"/>
      <c r="M597" s="207"/>
      <c r="N597" s="208"/>
      <c r="O597" s="209"/>
      <c r="P597" s="207"/>
      <c r="Q597" s="208"/>
      <c r="R597" s="210"/>
      <c r="S597" s="211"/>
      <c r="T597" s="278">
        <f t="shared" si="29"/>
        <v>0</v>
      </c>
      <c r="U597" s="356">
        <f t="shared" si="28"/>
        <v>20</v>
      </c>
    </row>
    <row r="598" spans="1:21" ht="18" customHeight="1">
      <c r="A598" s="826"/>
      <c r="B598" s="827"/>
      <c r="C598" s="829"/>
      <c r="D598" s="829"/>
      <c r="E598" s="201">
        <v>20</v>
      </c>
      <c r="F598" s="334"/>
      <c r="G598" s="334"/>
      <c r="H598" s="204"/>
      <c r="I598" s="205"/>
      <c r="J598" s="206"/>
      <c r="K598" s="205"/>
      <c r="L598" s="206"/>
      <c r="M598" s="207"/>
      <c r="N598" s="208"/>
      <c r="O598" s="209"/>
      <c r="P598" s="207"/>
      <c r="Q598" s="208"/>
      <c r="R598" s="210"/>
      <c r="S598" s="211"/>
      <c r="T598" s="278">
        <f t="shared" si="29"/>
        <v>0</v>
      </c>
      <c r="U598" s="356">
        <f t="shared" si="28"/>
        <v>20</v>
      </c>
    </row>
    <row r="599" spans="1:21" ht="18" customHeight="1">
      <c r="A599" s="826"/>
      <c r="B599" s="827"/>
      <c r="C599" s="829"/>
      <c r="D599" s="829"/>
      <c r="E599" s="201">
        <v>21</v>
      </c>
      <c r="F599" s="334"/>
      <c r="G599" s="334"/>
      <c r="H599" s="204"/>
      <c r="I599" s="205"/>
      <c r="J599" s="206"/>
      <c r="K599" s="205"/>
      <c r="L599" s="206"/>
      <c r="M599" s="207"/>
      <c r="N599" s="208"/>
      <c r="O599" s="209"/>
      <c r="P599" s="207"/>
      <c r="Q599" s="208"/>
      <c r="R599" s="210"/>
      <c r="S599" s="211"/>
      <c r="T599" s="278">
        <f t="shared" si="29"/>
        <v>0</v>
      </c>
      <c r="U599" s="356">
        <f t="shared" si="28"/>
        <v>20</v>
      </c>
    </row>
    <row r="600" spans="1:21" ht="18" customHeight="1">
      <c r="A600" s="826"/>
      <c r="B600" s="827"/>
      <c r="C600" s="829"/>
      <c r="D600" s="829"/>
      <c r="E600" s="201">
        <v>22</v>
      </c>
      <c r="F600" s="334"/>
      <c r="G600" s="334"/>
      <c r="H600" s="204"/>
      <c r="I600" s="205"/>
      <c r="J600" s="206"/>
      <c r="K600" s="205"/>
      <c r="L600" s="206"/>
      <c r="M600" s="207"/>
      <c r="N600" s="208"/>
      <c r="O600" s="209"/>
      <c r="P600" s="207"/>
      <c r="Q600" s="208"/>
      <c r="R600" s="210"/>
      <c r="S600" s="211"/>
      <c r="T600" s="278">
        <f t="shared" si="29"/>
        <v>0</v>
      </c>
      <c r="U600" s="356">
        <f t="shared" si="28"/>
        <v>20</v>
      </c>
    </row>
    <row r="601" spans="1:21" ht="18" customHeight="1">
      <c r="A601" s="826"/>
      <c r="B601" s="827"/>
      <c r="C601" s="829"/>
      <c r="D601" s="829"/>
      <c r="E601" s="201">
        <v>23</v>
      </c>
      <c r="F601" s="334"/>
      <c r="G601" s="334"/>
      <c r="H601" s="204"/>
      <c r="I601" s="205"/>
      <c r="J601" s="206"/>
      <c r="K601" s="205"/>
      <c r="L601" s="206"/>
      <c r="M601" s="207"/>
      <c r="N601" s="208"/>
      <c r="O601" s="209"/>
      <c r="P601" s="207"/>
      <c r="Q601" s="208"/>
      <c r="R601" s="210"/>
      <c r="S601" s="211"/>
      <c r="T601" s="278">
        <f t="shared" si="29"/>
        <v>0</v>
      </c>
      <c r="U601" s="356">
        <f t="shared" si="28"/>
        <v>20</v>
      </c>
    </row>
    <row r="602" spans="1:21" ht="18" customHeight="1">
      <c r="A602" s="826"/>
      <c r="B602" s="827"/>
      <c r="C602" s="829"/>
      <c r="D602" s="829"/>
      <c r="E602" s="201">
        <v>24</v>
      </c>
      <c r="F602" s="334"/>
      <c r="G602" s="334"/>
      <c r="H602" s="204"/>
      <c r="I602" s="205"/>
      <c r="J602" s="206"/>
      <c r="K602" s="205"/>
      <c r="L602" s="206"/>
      <c r="M602" s="207"/>
      <c r="N602" s="208"/>
      <c r="O602" s="209"/>
      <c r="P602" s="207"/>
      <c r="Q602" s="208"/>
      <c r="R602" s="210"/>
      <c r="S602" s="211"/>
      <c r="T602" s="278">
        <f t="shared" si="29"/>
        <v>0</v>
      </c>
      <c r="U602" s="356">
        <f t="shared" si="28"/>
        <v>20</v>
      </c>
    </row>
    <row r="603" spans="1:21" ht="18" customHeight="1">
      <c r="A603" s="826"/>
      <c r="B603" s="827"/>
      <c r="C603" s="829"/>
      <c r="D603" s="829"/>
      <c r="E603" s="201">
        <v>25</v>
      </c>
      <c r="F603" s="334"/>
      <c r="G603" s="334"/>
      <c r="H603" s="204"/>
      <c r="I603" s="205"/>
      <c r="J603" s="206"/>
      <c r="K603" s="205"/>
      <c r="L603" s="206"/>
      <c r="M603" s="207"/>
      <c r="N603" s="208"/>
      <c r="O603" s="209"/>
      <c r="P603" s="207"/>
      <c r="Q603" s="208"/>
      <c r="R603" s="210"/>
      <c r="S603" s="211"/>
      <c r="T603" s="278">
        <f t="shared" si="29"/>
        <v>0</v>
      </c>
      <c r="U603" s="356">
        <f t="shared" si="28"/>
        <v>20</v>
      </c>
    </row>
    <row r="604" spans="1:21" ht="18" customHeight="1">
      <c r="A604" s="826"/>
      <c r="B604" s="827"/>
      <c r="C604" s="829"/>
      <c r="D604" s="829"/>
      <c r="E604" s="201">
        <v>26</v>
      </c>
      <c r="F604" s="334"/>
      <c r="G604" s="334"/>
      <c r="H604" s="204"/>
      <c r="I604" s="205"/>
      <c r="J604" s="206"/>
      <c r="K604" s="205"/>
      <c r="L604" s="206"/>
      <c r="M604" s="207"/>
      <c r="N604" s="208"/>
      <c r="O604" s="209"/>
      <c r="P604" s="207"/>
      <c r="Q604" s="208"/>
      <c r="R604" s="210"/>
      <c r="S604" s="211"/>
      <c r="T604" s="278">
        <f t="shared" si="29"/>
        <v>0</v>
      </c>
      <c r="U604" s="356">
        <f t="shared" si="28"/>
        <v>20</v>
      </c>
    </row>
    <row r="605" spans="1:21" ht="18" customHeight="1">
      <c r="A605" s="826"/>
      <c r="B605" s="827"/>
      <c r="C605" s="829"/>
      <c r="D605" s="829"/>
      <c r="E605" s="201">
        <v>27</v>
      </c>
      <c r="F605" s="334"/>
      <c r="G605" s="334"/>
      <c r="H605" s="204"/>
      <c r="I605" s="205"/>
      <c r="J605" s="206"/>
      <c r="K605" s="205"/>
      <c r="L605" s="206"/>
      <c r="M605" s="207"/>
      <c r="N605" s="208"/>
      <c r="O605" s="209"/>
      <c r="P605" s="207"/>
      <c r="Q605" s="208"/>
      <c r="R605" s="210"/>
      <c r="S605" s="211"/>
      <c r="T605" s="278">
        <f t="shared" si="29"/>
        <v>0</v>
      </c>
      <c r="U605" s="356">
        <f t="shared" si="28"/>
        <v>20</v>
      </c>
    </row>
    <row r="606" spans="1:21" ht="18" customHeight="1">
      <c r="A606" s="826"/>
      <c r="B606" s="827"/>
      <c r="C606" s="829"/>
      <c r="D606" s="829"/>
      <c r="E606" s="201">
        <v>28</v>
      </c>
      <c r="F606" s="334"/>
      <c r="G606" s="334"/>
      <c r="H606" s="204"/>
      <c r="I606" s="205"/>
      <c r="J606" s="206"/>
      <c r="K606" s="205"/>
      <c r="L606" s="206"/>
      <c r="M606" s="207"/>
      <c r="N606" s="208"/>
      <c r="O606" s="209"/>
      <c r="P606" s="207"/>
      <c r="Q606" s="208"/>
      <c r="R606" s="210"/>
      <c r="S606" s="211"/>
      <c r="T606" s="278">
        <f t="shared" si="29"/>
        <v>0</v>
      </c>
      <c r="U606" s="356">
        <f t="shared" si="28"/>
        <v>20</v>
      </c>
    </row>
    <row r="607" spans="1:21" ht="18" customHeight="1">
      <c r="A607" s="826"/>
      <c r="B607" s="827"/>
      <c r="C607" s="829"/>
      <c r="D607" s="829"/>
      <c r="E607" s="201">
        <v>29</v>
      </c>
      <c r="F607" s="334"/>
      <c r="G607" s="334"/>
      <c r="H607" s="204"/>
      <c r="I607" s="205"/>
      <c r="J607" s="206"/>
      <c r="K607" s="205"/>
      <c r="L607" s="206"/>
      <c r="M607" s="207"/>
      <c r="N607" s="208"/>
      <c r="O607" s="209"/>
      <c r="P607" s="207"/>
      <c r="Q607" s="208"/>
      <c r="R607" s="210"/>
      <c r="S607" s="211"/>
      <c r="T607" s="278">
        <f t="shared" si="29"/>
        <v>0</v>
      </c>
      <c r="U607" s="356">
        <f t="shared" si="28"/>
        <v>20</v>
      </c>
    </row>
    <row r="608" spans="1:21" ht="18" customHeight="1">
      <c r="A608" s="834"/>
      <c r="B608" s="835"/>
      <c r="C608" s="847"/>
      <c r="D608" s="847"/>
      <c r="E608" s="277">
        <v>30</v>
      </c>
      <c r="F608" s="375"/>
      <c r="G608" s="375"/>
      <c r="H608" s="134"/>
      <c r="I608" s="135"/>
      <c r="J608" s="212"/>
      <c r="K608" s="135"/>
      <c r="L608" s="212"/>
      <c r="M608" s="27"/>
      <c r="N608" s="120"/>
      <c r="O608" s="109"/>
      <c r="P608" s="27"/>
      <c r="Q608" s="120"/>
      <c r="R608" s="32"/>
      <c r="S608" s="122"/>
      <c r="T608" s="136">
        <f t="shared" si="29"/>
        <v>0</v>
      </c>
      <c r="U608" s="356">
        <f t="shared" si="28"/>
        <v>20</v>
      </c>
    </row>
    <row r="609" spans="1:27" ht="25.5" customHeight="1">
      <c r="A609" s="49"/>
      <c r="B609" s="49"/>
      <c r="C609" s="49"/>
      <c r="D609" s="49"/>
      <c r="E609" s="49"/>
      <c r="F609" s="50"/>
      <c r="G609" s="50"/>
      <c r="H609" s="50"/>
      <c r="I609" s="50"/>
      <c r="J609" s="50"/>
      <c r="K609" s="50"/>
      <c r="L609" s="50"/>
      <c r="M609" s="50"/>
      <c r="N609" s="50"/>
      <c r="O609" s="50"/>
      <c r="P609" s="50"/>
      <c r="Q609" s="50"/>
      <c r="R609" s="50"/>
      <c r="S609" s="50"/>
      <c r="T609" s="50"/>
    </row>
    <row r="610" spans="1:27" ht="25.5" customHeight="1">
      <c r="A610" s="90" t="str">
        <f>A2</f>
        <v xml:space="preserve">【 内訳書2 】 </v>
      </c>
      <c r="B610" s="90"/>
      <c r="C610" s="90"/>
      <c r="D610" s="90"/>
      <c r="E610" s="90"/>
      <c r="F610" s="51"/>
      <c r="G610" s="50"/>
      <c r="H610" s="50"/>
      <c r="I610" s="50"/>
      <c r="J610" s="50"/>
      <c r="K610" s="50"/>
      <c r="L610" s="50"/>
      <c r="M610" s="50"/>
      <c r="N610" s="50"/>
      <c r="O610" s="50"/>
      <c r="P610" s="50"/>
      <c r="Q610" s="50"/>
      <c r="R610" s="50"/>
      <c r="S610" s="50"/>
      <c r="T610" s="50"/>
    </row>
    <row r="611" spans="1:27" ht="47.25" customHeight="1">
      <c r="A611" s="173"/>
      <c r="B611" s="818" t="str">
        <f t="shared" ref="B611" si="30">$B$3</f>
        <v>2-18</v>
      </c>
      <c r="C611" s="885"/>
      <c r="D611" s="172" t="s">
        <v>131</v>
      </c>
      <c r="E611" s="822">
        <f>E3</f>
        <v>0</v>
      </c>
      <c r="F611" s="823"/>
      <c r="G611" s="844"/>
      <c r="H611" s="844"/>
      <c r="I611" s="174"/>
      <c r="J611" s="174"/>
      <c r="K611" s="174"/>
      <c r="L611" s="174"/>
      <c r="M611" s="174"/>
      <c r="N611" s="174"/>
      <c r="O611" s="174"/>
      <c r="P611" s="174"/>
      <c r="Q611"/>
      <c r="R611"/>
      <c r="S611"/>
      <c r="T611"/>
      <c r="Z611" s="2"/>
      <c r="AA611" s="4"/>
    </row>
    <row r="612" spans="1:27" ht="25.5" customHeight="1">
      <c r="A612" s="88"/>
      <c r="B612" s="88"/>
      <c r="C612" s="88"/>
      <c r="D612" s="88"/>
      <c r="E612" s="88"/>
      <c r="F612" s="51"/>
      <c r="G612" s="50"/>
      <c r="H612" s="50"/>
      <c r="I612" s="50"/>
      <c r="J612" s="50"/>
      <c r="K612" s="50"/>
      <c r="L612" s="50"/>
      <c r="M612" s="50"/>
      <c r="N612" s="50"/>
      <c r="O612" s="50"/>
      <c r="P612" s="50"/>
      <c r="Q612" s="50"/>
      <c r="R612" s="50"/>
      <c r="S612" s="50"/>
      <c r="T612" s="50"/>
    </row>
    <row r="613" spans="1:27" ht="21.75" customHeight="1">
      <c r="A613" s="52"/>
      <c r="B613" s="52"/>
      <c r="C613" s="52"/>
      <c r="D613" s="52"/>
      <c r="E613" s="52"/>
      <c r="F613" s="814" t="s">
        <v>9</v>
      </c>
      <c r="G613" s="815"/>
      <c r="H613" s="52"/>
      <c r="I613" s="813"/>
      <c r="J613" s="813"/>
      <c r="K613" s="813"/>
      <c r="L613" s="813"/>
      <c r="M613" s="813"/>
      <c r="N613" s="813"/>
      <c r="O613" s="124"/>
      <c r="P613" s="124"/>
      <c r="Q613" s="124"/>
      <c r="R613" s="124"/>
      <c r="S613" s="124"/>
      <c r="T613" s="124"/>
    </row>
    <row r="614" spans="1:27" ht="21.75" customHeight="1">
      <c r="A614" s="53"/>
      <c r="B614" s="53"/>
      <c r="C614" s="53"/>
      <c r="D614" s="53"/>
      <c r="E614" s="53"/>
      <c r="F614" s="816">
        <f>$I$831</f>
        <v>0</v>
      </c>
      <c r="G614" s="817"/>
      <c r="H614" s="52"/>
      <c r="I614" s="812"/>
      <c r="J614" s="812"/>
      <c r="K614" s="812"/>
      <c r="L614" s="812"/>
      <c r="M614" s="812"/>
      <c r="N614" s="812"/>
      <c r="O614" s="124"/>
      <c r="P614" s="124"/>
      <c r="Q614" s="124"/>
      <c r="R614" s="124"/>
      <c r="S614" s="124"/>
      <c r="T614" s="124"/>
    </row>
    <row r="615" spans="1:27" ht="21" customHeight="1">
      <c r="A615" s="54" t="s">
        <v>15</v>
      </c>
      <c r="B615" s="54"/>
      <c r="C615" s="54"/>
      <c r="D615" s="54"/>
      <c r="E615" s="54"/>
      <c r="F615" s="55"/>
      <c r="G615" s="55"/>
      <c r="H615" s="55"/>
      <c r="I615" s="55"/>
      <c r="J615" s="55"/>
      <c r="K615" s="55"/>
      <c r="L615" s="55"/>
      <c r="M615" s="55"/>
      <c r="N615" s="50"/>
      <c r="O615" s="50"/>
      <c r="P615" s="50"/>
      <c r="Q615" s="50"/>
      <c r="R615" s="50"/>
      <c r="S615" s="50"/>
      <c r="T615" s="89" t="s">
        <v>16</v>
      </c>
    </row>
    <row r="616" spans="1:27" s="43" customFormat="1" ht="36" customHeight="1">
      <c r="A616" s="883" t="s">
        <v>134</v>
      </c>
      <c r="B616" s="884"/>
      <c r="C616" s="376" t="s">
        <v>132</v>
      </c>
      <c r="D616" s="175" t="s">
        <v>181</v>
      </c>
      <c r="E616" s="213" t="s">
        <v>137</v>
      </c>
      <c r="F616" s="845" t="s">
        <v>12</v>
      </c>
      <c r="G616" s="846"/>
      <c r="H616" s="56" t="s">
        <v>44</v>
      </c>
      <c r="I616" s="57"/>
      <c r="J616" s="58" t="s">
        <v>38</v>
      </c>
      <c r="K616" s="59" t="s">
        <v>45</v>
      </c>
      <c r="L616" s="60" t="s">
        <v>37</v>
      </c>
      <c r="M616" s="61" t="s">
        <v>39</v>
      </c>
      <c r="N616" s="59" t="s">
        <v>45</v>
      </c>
      <c r="O616" s="60" t="s">
        <v>47</v>
      </c>
      <c r="P616" s="61" t="s">
        <v>39</v>
      </c>
      <c r="Q616" s="59" t="s">
        <v>48</v>
      </c>
      <c r="R616" s="60" t="s">
        <v>49</v>
      </c>
      <c r="S616" s="59" t="s">
        <v>50</v>
      </c>
      <c r="T616" s="62" t="s">
        <v>13</v>
      </c>
      <c r="Z616" s="44"/>
    </row>
    <row r="617" spans="1:27" ht="18" customHeight="1">
      <c r="A617" s="848">
        <f>IF(A9="","",A9)</f>
        <v>1</v>
      </c>
      <c r="B617" s="849"/>
      <c r="C617" s="854" t="str">
        <f>IF(C9="","",C9)</f>
        <v/>
      </c>
      <c r="D617" s="854" t="str">
        <f>IF(D9="","",D9)</f>
        <v/>
      </c>
      <c r="E617" s="339">
        <v>1</v>
      </c>
      <c r="F617" s="794"/>
      <c r="G617" s="795"/>
      <c r="H617" s="217"/>
      <c r="I617" s="218"/>
      <c r="J617" s="181"/>
      <c r="K617" s="219"/>
      <c r="L617" s="181"/>
      <c r="M617" s="220"/>
      <c r="N617" s="219"/>
      <c r="O617" s="181"/>
      <c r="P617" s="220"/>
      <c r="Q617" s="219"/>
      <c r="R617" s="182"/>
      <c r="S617" s="258"/>
      <c r="T617" s="221">
        <f t="shared" ref="T617:T816" si="31">IF(J617="",0,INT(SUM(PRODUCT(J617,L617,O617),R617)))</f>
        <v>0</v>
      </c>
      <c r="U617" s="356">
        <f>$A$617</f>
        <v>1</v>
      </c>
    </row>
    <row r="618" spans="1:27" ht="18" customHeight="1">
      <c r="A618" s="850"/>
      <c r="B618" s="851"/>
      <c r="C618" s="855"/>
      <c r="D618" s="855"/>
      <c r="E618" s="340">
        <v>2</v>
      </c>
      <c r="F618" s="792"/>
      <c r="G618" s="793"/>
      <c r="H618" s="128"/>
      <c r="I618" s="117"/>
      <c r="J618" s="108"/>
      <c r="K618" s="119"/>
      <c r="L618" s="108"/>
      <c r="M618" s="26"/>
      <c r="N618" s="119"/>
      <c r="O618" s="108"/>
      <c r="P618" s="26"/>
      <c r="Q618" s="119"/>
      <c r="R618" s="33"/>
      <c r="S618" s="115"/>
      <c r="T618" s="45">
        <f t="shared" si="31"/>
        <v>0</v>
      </c>
      <c r="U618" s="356">
        <f t="shared" ref="U618:U626" si="32">$A$617</f>
        <v>1</v>
      </c>
    </row>
    <row r="619" spans="1:27" ht="18" customHeight="1">
      <c r="A619" s="850"/>
      <c r="B619" s="851"/>
      <c r="C619" s="855"/>
      <c r="D619" s="855"/>
      <c r="E619" s="340">
        <v>3</v>
      </c>
      <c r="F619" s="792"/>
      <c r="G619" s="793"/>
      <c r="H619" s="128"/>
      <c r="I619" s="117"/>
      <c r="J619" s="108"/>
      <c r="K619" s="119"/>
      <c r="L619" s="108"/>
      <c r="M619" s="26"/>
      <c r="N619" s="119"/>
      <c r="O619" s="108"/>
      <c r="P619" s="26"/>
      <c r="Q619" s="119"/>
      <c r="R619" s="33"/>
      <c r="S619" s="115"/>
      <c r="T619" s="45">
        <f t="shared" si="31"/>
        <v>0</v>
      </c>
      <c r="U619" s="356">
        <f t="shared" si="32"/>
        <v>1</v>
      </c>
    </row>
    <row r="620" spans="1:27" ht="18" customHeight="1">
      <c r="A620" s="850"/>
      <c r="B620" s="851"/>
      <c r="C620" s="855"/>
      <c r="D620" s="855"/>
      <c r="E620" s="340">
        <v>4</v>
      </c>
      <c r="F620" s="792"/>
      <c r="G620" s="793"/>
      <c r="H620" s="128"/>
      <c r="I620" s="117"/>
      <c r="J620" s="108"/>
      <c r="K620" s="119"/>
      <c r="L620" s="108"/>
      <c r="M620" s="26"/>
      <c r="N620" s="119"/>
      <c r="O620" s="108"/>
      <c r="P620" s="26"/>
      <c r="Q620" s="119"/>
      <c r="R620" s="33"/>
      <c r="S620" s="115"/>
      <c r="T620" s="45">
        <f t="shared" si="31"/>
        <v>0</v>
      </c>
      <c r="U620" s="356">
        <f t="shared" si="32"/>
        <v>1</v>
      </c>
    </row>
    <row r="621" spans="1:27" ht="18" customHeight="1">
      <c r="A621" s="850"/>
      <c r="B621" s="851"/>
      <c r="C621" s="855"/>
      <c r="D621" s="855"/>
      <c r="E621" s="340">
        <v>5</v>
      </c>
      <c r="F621" s="792"/>
      <c r="G621" s="793"/>
      <c r="H621" s="128"/>
      <c r="I621" s="117"/>
      <c r="J621" s="108"/>
      <c r="K621" s="119"/>
      <c r="L621" s="108"/>
      <c r="M621" s="26"/>
      <c r="N621" s="119"/>
      <c r="O621" s="108"/>
      <c r="P621" s="26"/>
      <c r="Q621" s="119"/>
      <c r="R621" s="33"/>
      <c r="S621" s="115"/>
      <c r="T621" s="45">
        <f t="shared" si="31"/>
        <v>0</v>
      </c>
      <c r="U621" s="356">
        <f t="shared" si="32"/>
        <v>1</v>
      </c>
    </row>
    <row r="622" spans="1:27" ht="18" customHeight="1">
      <c r="A622" s="850"/>
      <c r="B622" s="851"/>
      <c r="C622" s="855"/>
      <c r="D622" s="855"/>
      <c r="E622" s="340">
        <v>6</v>
      </c>
      <c r="F622" s="792"/>
      <c r="G622" s="793"/>
      <c r="H622" s="128"/>
      <c r="I622" s="117"/>
      <c r="J622" s="108"/>
      <c r="K622" s="119"/>
      <c r="L622" s="108"/>
      <c r="M622" s="26"/>
      <c r="N622" s="119"/>
      <c r="O622" s="108"/>
      <c r="P622" s="26"/>
      <c r="Q622" s="119"/>
      <c r="R622" s="33"/>
      <c r="S622" s="115"/>
      <c r="T622" s="45">
        <f t="shared" si="31"/>
        <v>0</v>
      </c>
      <c r="U622" s="356">
        <f t="shared" si="32"/>
        <v>1</v>
      </c>
    </row>
    <row r="623" spans="1:27" ht="18" customHeight="1">
      <c r="A623" s="850"/>
      <c r="B623" s="851"/>
      <c r="C623" s="855"/>
      <c r="D623" s="855"/>
      <c r="E623" s="340">
        <v>7</v>
      </c>
      <c r="F623" s="792"/>
      <c r="G623" s="793"/>
      <c r="H623" s="128"/>
      <c r="I623" s="117"/>
      <c r="J623" s="108"/>
      <c r="K623" s="119"/>
      <c r="L623" s="108"/>
      <c r="M623" s="26"/>
      <c r="N623" s="119"/>
      <c r="O623" s="108"/>
      <c r="P623" s="26"/>
      <c r="Q623" s="119"/>
      <c r="R623" s="33"/>
      <c r="S623" s="115"/>
      <c r="T623" s="45">
        <f t="shared" si="31"/>
        <v>0</v>
      </c>
      <c r="U623" s="356">
        <f t="shared" si="32"/>
        <v>1</v>
      </c>
    </row>
    <row r="624" spans="1:27" ht="18" customHeight="1">
      <c r="A624" s="850"/>
      <c r="B624" s="851"/>
      <c r="C624" s="855"/>
      <c r="D624" s="855"/>
      <c r="E624" s="340">
        <v>8</v>
      </c>
      <c r="F624" s="792"/>
      <c r="G624" s="793"/>
      <c r="H624" s="128"/>
      <c r="I624" s="117"/>
      <c r="J624" s="108"/>
      <c r="K624" s="119"/>
      <c r="L624" s="108"/>
      <c r="M624" s="26"/>
      <c r="N624" s="119"/>
      <c r="O624" s="108"/>
      <c r="P624" s="26"/>
      <c r="Q624" s="119"/>
      <c r="R624" s="33"/>
      <c r="S624" s="115"/>
      <c r="T624" s="45">
        <f t="shared" si="31"/>
        <v>0</v>
      </c>
      <c r="U624" s="356">
        <f t="shared" si="32"/>
        <v>1</v>
      </c>
    </row>
    <row r="625" spans="1:21" ht="18" customHeight="1">
      <c r="A625" s="850"/>
      <c r="B625" s="851"/>
      <c r="C625" s="855"/>
      <c r="D625" s="855"/>
      <c r="E625" s="340">
        <v>9</v>
      </c>
      <c r="F625" s="792"/>
      <c r="G625" s="793"/>
      <c r="H625" s="128"/>
      <c r="I625" s="117"/>
      <c r="J625" s="108"/>
      <c r="K625" s="119"/>
      <c r="L625" s="108"/>
      <c r="M625" s="26"/>
      <c r="N625" s="119"/>
      <c r="O625" s="108"/>
      <c r="P625" s="26"/>
      <c r="Q625" s="119"/>
      <c r="R625" s="33"/>
      <c r="S625" s="115"/>
      <c r="T625" s="45">
        <f t="shared" si="31"/>
        <v>0</v>
      </c>
      <c r="U625" s="356">
        <f t="shared" si="32"/>
        <v>1</v>
      </c>
    </row>
    <row r="626" spans="1:21" ht="18" customHeight="1">
      <c r="A626" s="852"/>
      <c r="B626" s="853"/>
      <c r="C626" s="856"/>
      <c r="D626" s="856"/>
      <c r="E626" s="341">
        <v>10</v>
      </c>
      <c r="F626" s="796"/>
      <c r="G626" s="797"/>
      <c r="H626" s="130"/>
      <c r="I626" s="118"/>
      <c r="J626" s="222"/>
      <c r="K626" s="223"/>
      <c r="L626" s="222"/>
      <c r="M626" s="224"/>
      <c r="N626" s="223"/>
      <c r="O626" s="222"/>
      <c r="P626" s="224"/>
      <c r="Q626" s="223"/>
      <c r="R626" s="225"/>
      <c r="S626" s="122"/>
      <c r="T626" s="259">
        <f t="shared" si="31"/>
        <v>0</v>
      </c>
      <c r="U626" s="356">
        <f t="shared" si="32"/>
        <v>1</v>
      </c>
    </row>
    <row r="627" spans="1:21" ht="18" customHeight="1">
      <c r="A627" s="848">
        <f t="shared" ref="A627:B627" si="33">IF(A39="","",A39)</f>
        <v>2</v>
      </c>
      <c r="B627" s="849" t="str">
        <f t="shared" si="33"/>
        <v/>
      </c>
      <c r="C627" s="854" t="str">
        <f>IF(C39="","",C39)</f>
        <v/>
      </c>
      <c r="D627" s="854" t="str">
        <f>IF(D39="","",D39)</f>
        <v/>
      </c>
      <c r="E627" s="339">
        <v>1</v>
      </c>
      <c r="F627" s="794"/>
      <c r="G627" s="795"/>
      <c r="H627" s="217"/>
      <c r="I627" s="218"/>
      <c r="J627" s="181"/>
      <c r="K627" s="219"/>
      <c r="L627" s="181"/>
      <c r="M627" s="220"/>
      <c r="N627" s="219"/>
      <c r="O627" s="181"/>
      <c r="P627" s="220"/>
      <c r="Q627" s="219"/>
      <c r="R627" s="182"/>
      <c r="S627" s="258"/>
      <c r="T627" s="221">
        <f t="shared" si="31"/>
        <v>0</v>
      </c>
      <c r="U627" s="356">
        <f t="shared" ref="U627:U636" si="34">$A$627</f>
        <v>2</v>
      </c>
    </row>
    <row r="628" spans="1:21" ht="18" customHeight="1">
      <c r="A628" s="850"/>
      <c r="B628" s="851"/>
      <c r="C628" s="855"/>
      <c r="D628" s="855"/>
      <c r="E628" s="340">
        <v>2</v>
      </c>
      <c r="F628" s="792"/>
      <c r="G628" s="793"/>
      <c r="H628" s="128"/>
      <c r="I628" s="117"/>
      <c r="J628" s="108"/>
      <c r="K628" s="119"/>
      <c r="L628" s="108"/>
      <c r="M628" s="26"/>
      <c r="N628" s="119"/>
      <c r="O628" s="108"/>
      <c r="P628" s="26"/>
      <c r="Q628" s="119"/>
      <c r="R628" s="33"/>
      <c r="S628" s="115"/>
      <c r="T628" s="45">
        <f t="shared" si="31"/>
        <v>0</v>
      </c>
      <c r="U628" s="356">
        <f t="shared" si="34"/>
        <v>2</v>
      </c>
    </row>
    <row r="629" spans="1:21" ht="18" customHeight="1">
      <c r="A629" s="850"/>
      <c r="B629" s="851"/>
      <c r="C629" s="855"/>
      <c r="D629" s="855"/>
      <c r="E629" s="340">
        <v>3</v>
      </c>
      <c r="F629" s="792"/>
      <c r="G629" s="793"/>
      <c r="H629" s="128"/>
      <c r="I629" s="215"/>
      <c r="J629" s="108"/>
      <c r="K629" s="119"/>
      <c r="L629" s="108"/>
      <c r="M629" s="26"/>
      <c r="N629" s="119"/>
      <c r="O629" s="108"/>
      <c r="P629" s="26"/>
      <c r="Q629" s="119"/>
      <c r="R629" s="33"/>
      <c r="S629" s="115"/>
      <c r="T629" s="45">
        <f t="shared" si="31"/>
        <v>0</v>
      </c>
      <c r="U629" s="356">
        <f t="shared" si="34"/>
        <v>2</v>
      </c>
    </row>
    <row r="630" spans="1:21" ht="18" customHeight="1">
      <c r="A630" s="850"/>
      <c r="B630" s="851"/>
      <c r="C630" s="855"/>
      <c r="D630" s="855"/>
      <c r="E630" s="340">
        <v>4</v>
      </c>
      <c r="F630" s="792"/>
      <c r="G630" s="793"/>
      <c r="H630" s="128"/>
      <c r="I630" s="215"/>
      <c r="J630" s="108"/>
      <c r="K630" s="119"/>
      <c r="L630" s="108"/>
      <c r="M630" s="26"/>
      <c r="N630" s="119"/>
      <c r="O630" s="108"/>
      <c r="P630" s="26"/>
      <c r="Q630" s="119"/>
      <c r="R630" s="33"/>
      <c r="S630" s="115"/>
      <c r="T630" s="45">
        <f t="shared" si="31"/>
        <v>0</v>
      </c>
      <c r="U630" s="356">
        <f t="shared" si="34"/>
        <v>2</v>
      </c>
    </row>
    <row r="631" spans="1:21" ht="18" customHeight="1">
      <c r="A631" s="850"/>
      <c r="B631" s="851"/>
      <c r="C631" s="855"/>
      <c r="D631" s="855"/>
      <c r="E631" s="340">
        <v>5</v>
      </c>
      <c r="F631" s="792"/>
      <c r="G631" s="793"/>
      <c r="H631" s="128"/>
      <c r="I631" s="215"/>
      <c r="J631" s="108"/>
      <c r="K631" s="119"/>
      <c r="L631" s="108"/>
      <c r="M631" s="26"/>
      <c r="N631" s="119"/>
      <c r="O631" s="108"/>
      <c r="P631" s="26"/>
      <c r="Q631" s="119"/>
      <c r="R631" s="33"/>
      <c r="S631" s="115"/>
      <c r="T631" s="45">
        <f t="shared" si="31"/>
        <v>0</v>
      </c>
      <c r="U631" s="356">
        <f t="shared" si="34"/>
        <v>2</v>
      </c>
    </row>
    <row r="632" spans="1:21" ht="18" customHeight="1">
      <c r="A632" s="850"/>
      <c r="B632" s="851"/>
      <c r="C632" s="855"/>
      <c r="D632" s="855"/>
      <c r="E632" s="340">
        <v>6</v>
      </c>
      <c r="F632" s="792"/>
      <c r="G632" s="793"/>
      <c r="H632" s="128"/>
      <c r="I632" s="215"/>
      <c r="J632" s="108"/>
      <c r="K632" s="119"/>
      <c r="L632" s="108"/>
      <c r="M632" s="26"/>
      <c r="N632" s="119"/>
      <c r="O632" s="108"/>
      <c r="P632" s="26"/>
      <c r="Q632" s="119"/>
      <c r="R632" s="33"/>
      <c r="S632" s="115"/>
      <c r="T632" s="45">
        <f t="shared" si="31"/>
        <v>0</v>
      </c>
      <c r="U632" s="356">
        <f t="shared" si="34"/>
        <v>2</v>
      </c>
    </row>
    <row r="633" spans="1:21" ht="18" customHeight="1">
      <c r="A633" s="850"/>
      <c r="B633" s="851"/>
      <c r="C633" s="855"/>
      <c r="D633" s="855"/>
      <c r="E633" s="340">
        <v>7</v>
      </c>
      <c r="F633" s="792"/>
      <c r="G633" s="793"/>
      <c r="H633" s="128"/>
      <c r="I633" s="215"/>
      <c r="J633" s="108"/>
      <c r="K633" s="119"/>
      <c r="L633" s="108"/>
      <c r="M633" s="26"/>
      <c r="N633" s="119"/>
      <c r="O633" s="108"/>
      <c r="P633" s="26"/>
      <c r="Q633" s="119"/>
      <c r="R633" s="33"/>
      <c r="S633" s="115"/>
      <c r="T633" s="45">
        <f t="shared" si="31"/>
        <v>0</v>
      </c>
      <c r="U633" s="356">
        <f t="shared" si="34"/>
        <v>2</v>
      </c>
    </row>
    <row r="634" spans="1:21" ht="18" customHeight="1">
      <c r="A634" s="850"/>
      <c r="B634" s="851"/>
      <c r="C634" s="855"/>
      <c r="D634" s="855"/>
      <c r="E634" s="340">
        <v>8</v>
      </c>
      <c r="F634" s="792"/>
      <c r="G634" s="793"/>
      <c r="H634" s="128"/>
      <c r="I634" s="215"/>
      <c r="J634" s="108"/>
      <c r="K634" s="119"/>
      <c r="L634" s="108"/>
      <c r="M634" s="26"/>
      <c r="N634" s="119"/>
      <c r="O634" s="108"/>
      <c r="P634" s="26"/>
      <c r="Q634" s="119"/>
      <c r="R634" s="33"/>
      <c r="S634" s="115"/>
      <c r="T634" s="45">
        <f t="shared" si="31"/>
        <v>0</v>
      </c>
      <c r="U634" s="356">
        <f t="shared" si="34"/>
        <v>2</v>
      </c>
    </row>
    <row r="635" spans="1:21" ht="18" customHeight="1">
      <c r="A635" s="850"/>
      <c r="B635" s="851"/>
      <c r="C635" s="855"/>
      <c r="D635" s="855"/>
      <c r="E635" s="340">
        <v>9</v>
      </c>
      <c r="F635" s="792"/>
      <c r="G635" s="793"/>
      <c r="H635" s="128"/>
      <c r="I635" s="215"/>
      <c r="J635" s="108"/>
      <c r="K635" s="119"/>
      <c r="L635" s="108"/>
      <c r="M635" s="26"/>
      <c r="N635" s="119"/>
      <c r="O635" s="108"/>
      <c r="P635" s="26"/>
      <c r="Q635" s="119"/>
      <c r="R635" s="33"/>
      <c r="S635" s="115"/>
      <c r="T635" s="45">
        <f t="shared" si="31"/>
        <v>0</v>
      </c>
      <c r="U635" s="356">
        <f t="shared" si="34"/>
        <v>2</v>
      </c>
    </row>
    <row r="636" spans="1:21" ht="18" customHeight="1">
      <c r="A636" s="852"/>
      <c r="B636" s="853"/>
      <c r="C636" s="856"/>
      <c r="D636" s="856"/>
      <c r="E636" s="341">
        <v>10</v>
      </c>
      <c r="F636" s="796"/>
      <c r="G636" s="797"/>
      <c r="H636" s="130"/>
      <c r="I636" s="118"/>
      <c r="J636" s="222"/>
      <c r="K636" s="223"/>
      <c r="L636" s="222"/>
      <c r="M636" s="224"/>
      <c r="N636" s="223"/>
      <c r="O636" s="222"/>
      <c r="P636" s="224"/>
      <c r="Q636" s="223"/>
      <c r="R636" s="225"/>
      <c r="S636" s="122"/>
      <c r="T636" s="259">
        <f t="shared" si="31"/>
        <v>0</v>
      </c>
      <c r="U636" s="356">
        <f t="shared" si="34"/>
        <v>2</v>
      </c>
    </row>
    <row r="637" spans="1:21" ht="18" customHeight="1">
      <c r="A637" s="848">
        <f t="shared" ref="A637:B637" si="35">IF(A69="","",A69)</f>
        <v>3</v>
      </c>
      <c r="B637" s="849" t="str">
        <f t="shared" si="35"/>
        <v/>
      </c>
      <c r="C637" s="854" t="str">
        <f>IF(C69="","",C69)</f>
        <v/>
      </c>
      <c r="D637" s="854" t="str">
        <f>IF(D69="","",D69)</f>
        <v/>
      </c>
      <c r="E637" s="339">
        <v>1</v>
      </c>
      <c r="F637" s="794"/>
      <c r="G637" s="795"/>
      <c r="H637" s="217"/>
      <c r="I637" s="218"/>
      <c r="J637" s="181"/>
      <c r="K637" s="219"/>
      <c r="L637" s="181"/>
      <c r="M637" s="220"/>
      <c r="N637" s="219"/>
      <c r="O637" s="181"/>
      <c r="P637" s="220"/>
      <c r="Q637" s="219"/>
      <c r="R637" s="182"/>
      <c r="S637" s="258"/>
      <c r="T637" s="221">
        <f t="shared" si="31"/>
        <v>0</v>
      </c>
      <c r="U637" s="356">
        <f t="shared" ref="U637:U646" si="36">$A$637</f>
        <v>3</v>
      </c>
    </row>
    <row r="638" spans="1:21" ht="18" customHeight="1">
      <c r="A638" s="850"/>
      <c r="B638" s="851"/>
      <c r="C638" s="855"/>
      <c r="D638" s="855"/>
      <c r="E638" s="340">
        <v>2</v>
      </c>
      <c r="F638" s="792"/>
      <c r="G638" s="793"/>
      <c r="H638" s="128"/>
      <c r="I638" s="116"/>
      <c r="J638" s="108"/>
      <c r="K638" s="119"/>
      <c r="L638" s="108"/>
      <c r="M638" s="26"/>
      <c r="N638" s="119"/>
      <c r="O638" s="108"/>
      <c r="P638" s="26"/>
      <c r="Q638" s="119"/>
      <c r="R638" s="33"/>
      <c r="S638" s="115"/>
      <c r="T638" s="45">
        <f t="shared" si="31"/>
        <v>0</v>
      </c>
      <c r="U638" s="356">
        <f t="shared" si="36"/>
        <v>3</v>
      </c>
    </row>
    <row r="639" spans="1:21" ht="18" customHeight="1">
      <c r="A639" s="850"/>
      <c r="B639" s="851"/>
      <c r="C639" s="855"/>
      <c r="D639" s="855"/>
      <c r="E639" s="340">
        <v>3</v>
      </c>
      <c r="F639" s="792"/>
      <c r="G639" s="793"/>
      <c r="H639" s="128"/>
      <c r="I639" s="116"/>
      <c r="J639" s="108"/>
      <c r="K639" s="119"/>
      <c r="L639" s="108"/>
      <c r="M639" s="26"/>
      <c r="N639" s="119"/>
      <c r="O639" s="108"/>
      <c r="P639" s="26"/>
      <c r="Q639" s="119"/>
      <c r="R639" s="33"/>
      <c r="S639" s="115"/>
      <c r="T639" s="45">
        <f t="shared" si="31"/>
        <v>0</v>
      </c>
      <c r="U639" s="356">
        <f t="shared" si="36"/>
        <v>3</v>
      </c>
    </row>
    <row r="640" spans="1:21" ht="18" customHeight="1">
      <c r="A640" s="850"/>
      <c r="B640" s="851"/>
      <c r="C640" s="855"/>
      <c r="D640" s="855"/>
      <c r="E640" s="340">
        <v>4</v>
      </c>
      <c r="F640" s="792"/>
      <c r="G640" s="793"/>
      <c r="H640" s="128"/>
      <c r="I640" s="116"/>
      <c r="J640" s="108"/>
      <c r="K640" s="119"/>
      <c r="L640" s="108"/>
      <c r="M640" s="26"/>
      <c r="N640" s="119"/>
      <c r="O640" s="108"/>
      <c r="P640" s="26"/>
      <c r="Q640" s="119"/>
      <c r="R640" s="33"/>
      <c r="S640" s="115"/>
      <c r="T640" s="45">
        <f t="shared" si="31"/>
        <v>0</v>
      </c>
      <c r="U640" s="356">
        <f t="shared" si="36"/>
        <v>3</v>
      </c>
    </row>
    <row r="641" spans="1:21" ht="18" customHeight="1">
      <c r="A641" s="850"/>
      <c r="B641" s="851"/>
      <c r="C641" s="855"/>
      <c r="D641" s="855"/>
      <c r="E641" s="340">
        <v>5</v>
      </c>
      <c r="F641" s="792"/>
      <c r="G641" s="793"/>
      <c r="H641" s="128"/>
      <c r="I641" s="116"/>
      <c r="J641" s="108"/>
      <c r="K641" s="119"/>
      <c r="L641" s="108"/>
      <c r="M641" s="26"/>
      <c r="N641" s="119"/>
      <c r="O641" s="108"/>
      <c r="P641" s="26"/>
      <c r="Q641" s="119"/>
      <c r="R641" s="33"/>
      <c r="S641" s="115"/>
      <c r="T641" s="45">
        <f t="shared" si="31"/>
        <v>0</v>
      </c>
      <c r="U641" s="356">
        <f t="shared" si="36"/>
        <v>3</v>
      </c>
    </row>
    <row r="642" spans="1:21" ht="18" customHeight="1">
      <c r="A642" s="850"/>
      <c r="B642" s="851"/>
      <c r="C642" s="855"/>
      <c r="D642" s="855"/>
      <c r="E642" s="340">
        <v>6</v>
      </c>
      <c r="F642" s="792"/>
      <c r="G642" s="793"/>
      <c r="H642" s="128"/>
      <c r="I642" s="116"/>
      <c r="J642" s="108"/>
      <c r="K642" s="119"/>
      <c r="L642" s="108"/>
      <c r="M642" s="26"/>
      <c r="N642" s="119"/>
      <c r="O642" s="108"/>
      <c r="P642" s="26"/>
      <c r="Q642" s="119"/>
      <c r="R642" s="33"/>
      <c r="S642" s="115"/>
      <c r="T642" s="45">
        <f t="shared" si="31"/>
        <v>0</v>
      </c>
      <c r="U642" s="356">
        <f t="shared" si="36"/>
        <v>3</v>
      </c>
    </row>
    <row r="643" spans="1:21" ht="18" customHeight="1">
      <c r="A643" s="850"/>
      <c r="B643" s="851"/>
      <c r="C643" s="855"/>
      <c r="D643" s="855"/>
      <c r="E643" s="340">
        <v>7</v>
      </c>
      <c r="F643" s="792"/>
      <c r="G643" s="793"/>
      <c r="H643" s="128"/>
      <c r="I643" s="116"/>
      <c r="J643" s="108"/>
      <c r="K643" s="119"/>
      <c r="L643" s="108"/>
      <c r="M643" s="26"/>
      <c r="N643" s="119"/>
      <c r="O643" s="108"/>
      <c r="P643" s="26"/>
      <c r="Q643" s="119"/>
      <c r="R643" s="33"/>
      <c r="S643" s="115"/>
      <c r="T643" s="45">
        <f t="shared" si="31"/>
        <v>0</v>
      </c>
      <c r="U643" s="356">
        <f t="shared" si="36"/>
        <v>3</v>
      </c>
    </row>
    <row r="644" spans="1:21" ht="18" customHeight="1">
      <c r="A644" s="850"/>
      <c r="B644" s="851"/>
      <c r="C644" s="855"/>
      <c r="D644" s="855"/>
      <c r="E644" s="340">
        <v>8</v>
      </c>
      <c r="F644" s="792"/>
      <c r="G644" s="793"/>
      <c r="H644" s="128"/>
      <c r="I644" s="116"/>
      <c r="J644" s="108"/>
      <c r="K644" s="119"/>
      <c r="L644" s="108"/>
      <c r="M644" s="26"/>
      <c r="N644" s="119"/>
      <c r="O644" s="108"/>
      <c r="P644" s="26"/>
      <c r="Q644" s="119"/>
      <c r="R644" s="33"/>
      <c r="S644" s="115"/>
      <c r="T644" s="45">
        <f t="shared" si="31"/>
        <v>0</v>
      </c>
      <c r="U644" s="356">
        <f t="shared" si="36"/>
        <v>3</v>
      </c>
    </row>
    <row r="645" spans="1:21" ht="18" customHeight="1">
      <c r="A645" s="850"/>
      <c r="B645" s="851"/>
      <c r="C645" s="855"/>
      <c r="D645" s="855"/>
      <c r="E645" s="340">
        <v>9</v>
      </c>
      <c r="F645" s="792"/>
      <c r="G645" s="793"/>
      <c r="H645" s="128"/>
      <c r="I645" s="117"/>
      <c r="J645" s="108"/>
      <c r="K645" s="119"/>
      <c r="L645" s="108"/>
      <c r="M645" s="26"/>
      <c r="N645" s="119"/>
      <c r="O645" s="108"/>
      <c r="P645" s="26"/>
      <c r="Q645" s="119"/>
      <c r="R645" s="33"/>
      <c r="S645" s="115"/>
      <c r="T645" s="45">
        <f t="shared" si="31"/>
        <v>0</v>
      </c>
      <c r="U645" s="356">
        <f t="shared" si="36"/>
        <v>3</v>
      </c>
    </row>
    <row r="646" spans="1:21" ht="18" customHeight="1">
      <c r="A646" s="852"/>
      <c r="B646" s="853"/>
      <c r="C646" s="856"/>
      <c r="D646" s="856"/>
      <c r="E646" s="341">
        <v>10</v>
      </c>
      <c r="F646" s="796"/>
      <c r="G646" s="797"/>
      <c r="H646" s="130"/>
      <c r="I646" s="118"/>
      <c r="J646" s="222"/>
      <c r="K646" s="223"/>
      <c r="L646" s="222"/>
      <c r="M646" s="224"/>
      <c r="N646" s="223"/>
      <c r="O646" s="222"/>
      <c r="P646" s="224"/>
      <c r="Q646" s="223"/>
      <c r="R646" s="225"/>
      <c r="S646" s="122"/>
      <c r="T646" s="259">
        <f t="shared" si="31"/>
        <v>0</v>
      </c>
      <c r="U646" s="356">
        <f t="shared" si="36"/>
        <v>3</v>
      </c>
    </row>
    <row r="647" spans="1:21" ht="18" customHeight="1">
      <c r="A647" s="848">
        <f t="shared" ref="A647:B647" si="37">IF(A99="","",A99)</f>
        <v>4</v>
      </c>
      <c r="B647" s="849" t="str">
        <f t="shared" si="37"/>
        <v/>
      </c>
      <c r="C647" s="854" t="str">
        <f>IF(C99="","",C99)</f>
        <v/>
      </c>
      <c r="D647" s="854" t="str">
        <f>IF(D99="","",D99)</f>
        <v/>
      </c>
      <c r="E647" s="339">
        <v>1</v>
      </c>
      <c r="F647" s="794"/>
      <c r="G647" s="795"/>
      <c r="H647" s="217"/>
      <c r="I647" s="218"/>
      <c r="J647" s="181"/>
      <c r="K647" s="219"/>
      <c r="L647" s="181"/>
      <c r="M647" s="220"/>
      <c r="N647" s="219"/>
      <c r="O647" s="181"/>
      <c r="P647" s="220"/>
      <c r="Q647" s="219"/>
      <c r="R647" s="182"/>
      <c r="S647" s="258"/>
      <c r="T647" s="221">
        <f t="shared" si="31"/>
        <v>0</v>
      </c>
      <c r="U647" s="356">
        <f t="shared" ref="U647:U656" si="38">$A$647</f>
        <v>4</v>
      </c>
    </row>
    <row r="648" spans="1:21" ht="18" customHeight="1">
      <c r="A648" s="850"/>
      <c r="B648" s="851"/>
      <c r="C648" s="855"/>
      <c r="D648" s="855"/>
      <c r="E648" s="340">
        <v>2</v>
      </c>
      <c r="F648" s="792"/>
      <c r="G648" s="793"/>
      <c r="H648" s="128"/>
      <c r="I648" s="117"/>
      <c r="J648" s="108"/>
      <c r="K648" s="119"/>
      <c r="L648" s="108"/>
      <c r="M648" s="26"/>
      <c r="N648" s="119"/>
      <c r="O648" s="108"/>
      <c r="P648" s="26"/>
      <c r="Q648" s="119"/>
      <c r="R648" s="33"/>
      <c r="S648" s="115"/>
      <c r="T648" s="45">
        <f t="shared" si="31"/>
        <v>0</v>
      </c>
      <c r="U648" s="356">
        <f t="shared" si="38"/>
        <v>4</v>
      </c>
    </row>
    <row r="649" spans="1:21" ht="18" customHeight="1">
      <c r="A649" s="850"/>
      <c r="B649" s="851"/>
      <c r="C649" s="855"/>
      <c r="D649" s="855"/>
      <c r="E649" s="340">
        <v>3</v>
      </c>
      <c r="F649" s="792"/>
      <c r="G649" s="793"/>
      <c r="H649" s="204"/>
      <c r="I649" s="215"/>
      <c r="J649" s="108"/>
      <c r="K649" s="119"/>
      <c r="L649" s="108"/>
      <c r="M649" s="26"/>
      <c r="N649" s="119"/>
      <c r="O649" s="108"/>
      <c r="P649" s="26"/>
      <c r="Q649" s="119"/>
      <c r="R649" s="33"/>
      <c r="S649" s="115"/>
      <c r="T649" s="45">
        <f t="shared" si="31"/>
        <v>0</v>
      </c>
      <c r="U649" s="356">
        <f t="shared" si="38"/>
        <v>4</v>
      </c>
    </row>
    <row r="650" spans="1:21" ht="18" customHeight="1">
      <c r="A650" s="850"/>
      <c r="B650" s="851"/>
      <c r="C650" s="855"/>
      <c r="D650" s="855"/>
      <c r="E650" s="340">
        <v>4</v>
      </c>
      <c r="F650" s="792"/>
      <c r="G650" s="793"/>
      <c r="H650" s="204"/>
      <c r="I650" s="215"/>
      <c r="J650" s="108"/>
      <c r="K650" s="119"/>
      <c r="L650" s="108"/>
      <c r="M650" s="26"/>
      <c r="N650" s="119"/>
      <c r="O650" s="108"/>
      <c r="P650" s="26"/>
      <c r="Q650" s="119"/>
      <c r="R650" s="33"/>
      <c r="S650" s="115"/>
      <c r="T650" s="45">
        <f t="shared" si="31"/>
        <v>0</v>
      </c>
      <c r="U650" s="356">
        <f t="shared" si="38"/>
        <v>4</v>
      </c>
    </row>
    <row r="651" spans="1:21" ht="18" customHeight="1">
      <c r="A651" s="850"/>
      <c r="B651" s="851"/>
      <c r="C651" s="855"/>
      <c r="D651" s="855"/>
      <c r="E651" s="340">
        <v>5</v>
      </c>
      <c r="F651" s="792"/>
      <c r="G651" s="793"/>
      <c r="H651" s="204"/>
      <c r="I651" s="215"/>
      <c r="J651" s="108"/>
      <c r="K651" s="119"/>
      <c r="L651" s="108"/>
      <c r="M651" s="26"/>
      <c r="N651" s="119"/>
      <c r="O651" s="108"/>
      <c r="P651" s="26"/>
      <c r="Q651" s="119"/>
      <c r="R651" s="33"/>
      <c r="S651" s="115"/>
      <c r="T651" s="45">
        <f t="shared" si="31"/>
        <v>0</v>
      </c>
      <c r="U651" s="356">
        <f t="shared" si="38"/>
        <v>4</v>
      </c>
    </row>
    <row r="652" spans="1:21" ht="18" customHeight="1">
      <c r="A652" s="850"/>
      <c r="B652" s="851"/>
      <c r="C652" s="855"/>
      <c r="D652" s="855"/>
      <c r="E652" s="340">
        <v>6</v>
      </c>
      <c r="F652" s="792"/>
      <c r="G652" s="793"/>
      <c r="H652" s="204"/>
      <c r="I652" s="215"/>
      <c r="J652" s="108"/>
      <c r="K652" s="119"/>
      <c r="L652" s="108"/>
      <c r="M652" s="26"/>
      <c r="N652" s="119"/>
      <c r="O652" s="108"/>
      <c r="P652" s="26"/>
      <c r="Q652" s="119"/>
      <c r="R652" s="33"/>
      <c r="S652" s="115"/>
      <c r="T652" s="45">
        <f t="shared" si="31"/>
        <v>0</v>
      </c>
      <c r="U652" s="356">
        <f t="shared" si="38"/>
        <v>4</v>
      </c>
    </row>
    <row r="653" spans="1:21" ht="18" customHeight="1">
      <c r="A653" s="850"/>
      <c r="B653" s="851"/>
      <c r="C653" s="855"/>
      <c r="D653" s="855"/>
      <c r="E653" s="340">
        <v>7</v>
      </c>
      <c r="F653" s="792"/>
      <c r="G653" s="793"/>
      <c r="H653" s="204"/>
      <c r="I653" s="215"/>
      <c r="J653" s="108"/>
      <c r="K653" s="119"/>
      <c r="L653" s="108"/>
      <c r="M653" s="26"/>
      <c r="N653" s="119"/>
      <c r="O653" s="108"/>
      <c r="P653" s="26"/>
      <c r="Q653" s="119"/>
      <c r="R653" s="33"/>
      <c r="S653" s="115"/>
      <c r="T653" s="45">
        <f t="shared" si="31"/>
        <v>0</v>
      </c>
      <c r="U653" s="356">
        <f t="shared" si="38"/>
        <v>4</v>
      </c>
    </row>
    <row r="654" spans="1:21" ht="18" customHeight="1">
      <c r="A654" s="850"/>
      <c r="B654" s="851"/>
      <c r="C654" s="855"/>
      <c r="D654" s="855"/>
      <c r="E654" s="340">
        <v>8</v>
      </c>
      <c r="F654" s="792"/>
      <c r="G654" s="793"/>
      <c r="H654" s="204"/>
      <c r="I654" s="215"/>
      <c r="J654" s="108"/>
      <c r="K654" s="119"/>
      <c r="L654" s="108"/>
      <c r="M654" s="26"/>
      <c r="N654" s="119"/>
      <c r="O654" s="108"/>
      <c r="P654" s="26"/>
      <c r="Q654" s="119"/>
      <c r="R654" s="33"/>
      <c r="S654" s="115"/>
      <c r="T654" s="45">
        <f t="shared" si="31"/>
        <v>0</v>
      </c>
      <c r="U654" s="356">
        <f t="shared" si="38"/>
        <v>4</v>
      </c>
    </row>
    <row r="655" spans="1:21" ht="18" customHeight="1">
      <c r="A655" s="850"/>
      <c r="B655" s="851"/>
      <c r="C655" s="855"/>
      <c r="D655" s="855"/>
      <c r="E655" s="340">
        <v>9</v>
      </c>
      <c r="F655" s="792"/>
      <c r="G655" s="793"/>
      <c r="H655" s="204"/>
      <c r="I655" s="215"/>
      <c r="J655" s="108"/>
      <c r="K655" s="119"/>
      <c r="L655" s="108"/>
      <c r="M655" s="26"/>
      <c r="N655" s="119"/>
      <c r="O655" s="108"/>
      <c r="P655" s="26"/>
      <c r="Q655" s="119"/>
      <c r="R655" s="33"/>
      <c r="S655" s="115"/>
      <c r="T655" s="45">
        <f t="shared" si="31"/>
        <v>0</v>
      </c>
      <c r="U655" s="356">
        <f t="shared" si="38"/>
        <v>4</v>
      </c>
    </row>
    <row r="656" spans="1:21" ht="18" customHeight="1">
      <c r="A656" s="852"/>
      <c r="B656" s="853"/>
      <c r="C656" s="856"/>
      <c r="D656" s="856"/>
      <c r="E656" s="341">
        <v>10</v>
      </c>
      <c r="F656" s="796"/>
      <c r="G656" s="797"/>
      <c r="H656" s="130"/>
      <c r="I656" s="118"/>
      <c r="J656" s="222"/>
      <c r="K656" s="223"/>
      <c r="L656" s="222"/>
      <c r="M656" s="224"/>
      <c r="N656" s="223"/>
      <c r="O656" s="222"/>
      <c r="P656" s="224"/>
      <c r="Q656" s="223"/>
      <c r="R656" s="225"/>
      <c r="S656" s="122"/>
      <c r="T656" s="259">
        <f t="shared" si="31"/>
        <v>0</v>
      </c>
      <c r="U656" s="356">
        <f t="shared" si="38"/>
        <v>4</v>
      </c>
    </row>
    <row r="657" spans="1:21" ht="18" customHeight="1">
      <c r="A657" s="848">
        <f t="shared" ref="A657:B657" si="39">IF(A129="","",A129)</f>
        <v>5</v>
      </c>
      <c r="B657" s="849" t="str">
        <f t="shared" si="39"/>
        <v/>
      </c>
      <c r="C657" s="854" t="str">
        <f>IF(C129="","",C129)</f>
        <v/>
      </c>
      <c r="D657" s="854" t="str">
        <f>IF(D129="","",D129)</f>
        <v/>
      </c>
      <c r="E657" s="339">
        <v>1</v>
      </c>
      <c r="F657" s="794"/>
      <c r="G657" s="795"/>
      <c r="H657" s="217"/>
      <c r="I657" s="218"/>
      <c r="J657" s="181"/>
      <c r="K657" s="219"/>
      <c r="L657" s="181"/>
      <c r="M657" s="220"/>
      <c r="N657" s="219"/>
      <c r="O657" s="181"/>
      <c r="P657" s="220"/>
      <c r="Q657" s="219"/>
      <c r="R657" s="182"/>
      <c r="S657" s="258"/>
      <c r="T657" s="221">
        <f t="shared" si="31"/>
        <v>0</v>
      </c>
      <c r="U657" s="356">
        <f t="shared" ref="U657" si="40">$A$657</f>
        <v>5</v>
      </c>
    </row>
    <row r="658" spans="1:21" ht="18" customHeight="1">
      <c r="A658" s="850"/>
      <c r="B658" s="851"/>
      <c r="C658" s="855"/>
      <c r="D658" s="855"/>
      <c r="E658" s="340">
        <v>2</v>
      </c>
      <c r="F658" s="792"/>
      <c r="G658" s="793"/>
      <c r="H658" s="216"/>
      <c r="I658" s="116"/>
      <c r="J658" s="108"/>
      <c r="K658" s="119"/>
      <c r="L658" s="108"/>
      <c r="M658" s="26"/>
      <c r="N658" s="119"/>
      <c r="O658" s="108"/>
      <c r="P658" s="26"/>
      <c r="Q658" s="119"/>
      <c r="R658" s="33"/>
      <c r="S658" s="115"/>
      <c r="T658" s="45">
        <f t="shared" si="31"/>
        <v>0</v>
      </c>
      <c r="U658" s="356">
        <f t="shared" ref="U658:U666" si="41">$U$657</f>
        <v>5</v>
      </c>
    </row>
    <row r="659" spans="1:21" ht="18" customHeight="1">
      <c r="A659" s="850"/>
      <c r="B659" s="851"/>
      <c r="C659" s="855"/>
      <c r="D659" s="855"/>
      <c r="E659" s="340">
        <v>3</v>
      </c>
      <c r="F659" s="792"/>
      <c r="G659" s="793"/>
      <c r="H659" s="216"/>
      <c r="I659" s="116"/>
      <c r="J659" s="108"/>
      <c r="K659" s="119"/>
      <c r="L659" s="108"/>
      <c r="M659" s="26"/>
      <c r="N659" s="119"/>
      <c r="O659" s="108"/>
      <c r="P659" s="26"/>
      <c r="Q659" s="119"/>
      <c r="R659" s="33"/>
      <c r="S659" s="115"/>
      <c r="T659" s="45">
        <f t="shared" si="31"/>
        <v>0</v>
      </c>
      <c r="U659" s="356">
        <f t="shared" si="41"/>
        <v>5</v>
      </c>
    </row>
    <row r="660" spans="1:21" ht="18" customHeight="1">
      <c r="A660" s="850"/>
      <c r="B660" s="851"/>
      <c r="C660" s="855"/>
      <c r="D660" s="855"/>
      <c r="E660" s="340">
        <v>4</v>
      </c>
      <c r="F660" s="792"/>
      <c r="G660" s="793"/>
      <c r="H660" s="216"/>
      <c r="I660" s="116"/>
      <c r="J660" s="108"/>
      <c r="K660" s="119"/>
      <c r="L660" s="108"/>
      <c r="M660" s="26"/>
      <c r="N660" s="119"/>
      <c r="O660" s="108"/>
      <c r="P660" s="26"/>
      <c r="Q660" s="119"/>
      <c r="R660" s="33"/>
      <c r="S660" s="115"/>
      <c r="T660" s="45">
        <f t="shared" si="31"/>
        <v>0</v>
      </c>
      <c r="U660" s="356">
        <f t="shared" si="41"/>
        <v>5</v>
      </c>
    </row>
    <row r="661" spans="1:21" ht="18" customHeight="1">
      <c r="A661" s="850"/>
      <c r="B661" s="851"/>
      <c r="C661" s="855"/>
      <c r="D661" s="855"/>
      <c r="E661" s="340">
        <v>5</v>
      </c>
      <c r="F661" s="792"/>
      <c r="G661" s="793"/>
      <c r="H661" s="216"/>
      <c r="I661" s="116"/>
      <c r="J661" s="108"/>
      <c r="K661" s="119"/>
      <c r="L661" s="108"/>
      <c r="M661" s="26"/>
      <c r="N661" s="119"/>
      <c r="O661" s="108"/>
      <c r="P661" s="26"/>
      <c r="Q661" s="119"/>
      <c r="R661" s="33"/>
      <c r="S661" s="115"/>
      <c r="T661" s="45">
        <f t="shared" si="31"/>
        <v>0</v>
      </c>
      <c r="U661" s="356">
        <f t="shared" si="41"/>
        <v>5</v>
      </c>
    </row>
    <row r="662" spans="1:21" ht="18" customHeight="1">
      <c r="A662" s="850"/>
      <c r="B662" s="851"/>
      <c r="C662" s="855"/>
      <c r="D662" s="855"/>
      <c r="E662" s="340">
        <v>6</v>
      </c>
      <c r="F662" s="792"/>
      <c r="G662" s="793"/>
      <c r="H662" s="216"/>
      <c r="I662" s="116"/>
      <c r="J662" s="108"/>
      <c r="K662" s="119"/>
      <c r="L662" s="108"/>
      <c r="M662" s="26"/>
      <c r="N662" s="119"/>
      <c r="O662" s="108"/>
      <c r="P662" s="26"/>
      <c r="Q662" s="119"/>
      <c r="R662" s="33"/>
      <c r="S662" s="115"/>
      <c r="T662" s="45">
        <f t="shared" si="31"/>
        <v>0</v>
      </c>
      <c r="U662" s="356">
        <f t="shared" si="41"/>
        <v>5</v>
      </c>
    </row>
    <row r="663" spans="1:21" ht="18" customHeight="1">
      <c r="A663" s="850"/>
      <c r="B663" s="851"/>
      <c r="C663" s="855"/>
      <c r="D663" s="855"/>
      <c r="E663" s="340">
        <v>7</v>
      </c>
      <c r="F663" s="792"/>
      <c r="G663" s="793"/>
      <c r="H663" s="216"/>
      <c r="I663" s="116"/>
      <c r="J663" s="108"/>
      <c r="K663" s="119"/>
      <c r="L663" s="108"/>
      <c r="M663" s="26"/>
      <c r="N663" s="119"/>
      <c r="O663" s="108"/>
      <c r="P663" s="26"/>
      <c r="Q663" s="119"/>
      <c r="R663" s="33"/>
      <c r="S663" s="115"/>
      <c r="T663" s="45">
        <f t="shared" si="31"/>
        <v>0</v>
      </c>
      <c r="U663" s="356">
        <f t="shared" si="41"/>
        <v>5</v>
      </c>
    </row>
    <row r="664" spans="1:21" ht="18" customHeight="1">
      <c r="A664" s="850"/>
      <c r="B664" s="851"/>
      <c r="C664" s="855"/>
      <c r="D664" s="855"/>
      <c r="E664" s="340">
        <v>8</v>
      </c>
      <c r="F664" s="792"/>
      <c r="G664" s="793"/>
      <c r="H664" s="216"/>
      <c r="I664" s="116"/>
      <c r="J664" s="108"/>
      <c r="K664" s="119"/>
      <c r="L664" s="108"/>
      <c r="M664" s="26"/>
      <c r="N664" s="119"/>
      <c r="O664" s="108"/>
      <c r="P664" s="26"/>
      <c r="Q664" s="119"/>
      <c r="R664" s="33"/>
      <c r="S664" s="115"/>
      <c r="T664" s="45">
        <f t="shared" si="31"/>
        <v>0</v>
      </c>
      <c r="U664" s="356">
        <f t="shared" si="41"/>
        <v>5</v>
      </c>
    </row>
    <row r="665" spans="1:21" ht="18" customHeight="1">
      <c r="A665" s="850"/>
      <c r="B665" s="851"/>
      <c r="C665" s="855"/>
      <c r="D665" s="855"/>
      <c r="E665" s="340">
        <v>9</v>
      </c>
      <c r="F665" s="792"/>
      <c r="G665" s="793"/>
      <c r="H665" s="128"/>
      <c r="I665" s="117"/>
      <c r="J665" s="108"/>
      <c r="K665" s="119"/>
      <c r="L665" s="108"/>
      <c r="M665" s="26"/>
      <c r="N665" s="119"/>
      <c r="O665" s="108"/>
      <c r="P665" s="26"/>
      <c r="Q665" s="119"/>
      <c r="R665" s="33"/>
      <c r="S665" s="115"/>
      <c r="T665" s="45">
        <f t="shared" si="31"/>
        <v>0</v>
      </c>
      <c r="U665" s="356">
        <f t="shared" si="41"/>
        <v>5</v>
      </c>
    </row>
    <row r="666" spans="1:21" ht="18" customHeight="1">
      <c r="A666" s="852"/>
      <c r="B666" s="853"/>
      <c r="C666" s="856"/>
      <c r="D666" s="856"/>
      <c r="E666" s="341">
        <v>10</v>
      </c>
      <c r="F666" s="796"/>
      <c r="G666" s="797"/>
      <c r="H666" s="130"/>
      <c r="I666" s="118"/>
      <c r="J666" s="222"/>
      <c r="K666" s="223"/>
      <c r="L666" s="222"/>
      <c r="M666" s="224"/>
      <c r="N666" s="223"/>
      <c r="O666" s="222"/>
      <c r="P666" s="224"/>
      <c r="Q666" s="223"/>
      <c r="R666" s="225"/>
      <c r="S666" s="122"/>
      <c r="T666" s="259">
        <f t="shared" si="31"/>
        <v>0</v>
      </c>
      <c r="U666" s="356">
        <f t="shared" si="41"/>
        <v>5</v>
      </c>
    </row>
    <row r="667" spans="1:21" ht="18" customHeight="1">
      <c r="A667" s="848">
        <f t="shared" ref="A667:B667" si="42">IF(A159="","",A159)</f>
        <v>6</v>
      </c>
      <c r="B667" s="849" t="str">
        <f t="shared" si="42"/>
        <v/>
      </c>
      <c r="C667" s="854" t="str">
        <f>IF(C159="","",C159)</f>
        <v/>
      </c>
      <c r="D667" s="854" t="str">
        <f>IF(D159="","",D159)</f>
        <v/>
      </c>
      <c r="E667" s="339">
        <v>1</v>
      </c>
      <c r="F667" s="794"/>
      <c r="G667" s="795"/>
      <c r="H667" s="217"/>
      <c r="I667" s="218"/>
      <c r="J667" s="181"/>
      <c r="K667" s="219"/>
      <c r="L667" s="181"/>
      <c r="M667" s="220"/>
      <c r="N667" s="219"/>
      <c r="O667" s="181"/>
      <c r="P667" s="220"/>
      <c r="Q667" s="219"/>
      <c r="R667" s="182"/>
      <c r="S667" s="258"/>
      <c r="T667" s="221">
        <f t="shared" si="31"/>
        <v>0</v>
      </c>
      <c r="U667" s="356">
        <f t="shared" ref="U667:U676" si="43">$A$667</f>
        <v>6</v>
      </c>
    </row>
    <row r="668" spans="1:21" ht="18" customHeight="1">
      <c r="A668" s="850"/>
      <c r="B668" s="851"/>
      <c r="C668" s="855"/>
      <c r="D668" s="855"/>
      <c r="E668" s="340">
        <v>2</v>
      </c>
      <c r="F668" s="792"/>
      <c r="G668" s="793"/>
      <c r="H668" s="216"/>
      <c r="I668" s="116"/>
      <c r="J668" s="108"/>
      <c r="K668" s="119"/>
      <c r="L668" s="108"/>
      <c r="M668" s="26"/>
      <c r="N668" s="119"/>
      <c r="O668" s="108"/>
      <c r="P668" s="26"/>
      <c r="Q668" s="119"/>
      <c r="R668" s="33"/>
      <c r="S668" s="115"/>
      <c r="T668" s="45">
        <f t="shared" si="31"/>
        <v>0</v>
      </c>
      <c r="U668" s="356">
        <f t="shared" si="43"/>
        <v>6</v>
      </c>
    </row>
    <row r="669" spans="1:21" ht="18" customHeight="1">
      <c r="A669" s="850"/>
      <c r="B669" s="851"/>
      <c r="C669" s="855"/>
      <c r="D669" s="855"/>
      <c r="E669" s="340">
        <v>3</v>
      </c>
      <c r="F669" s="792"/>
      <c r="G669" s="793"/>
      <c r="H669" s="216"/>
      <c r="I669" s="116"/>
      <c r="J669" s="108"/>
      <c r="K669" s="119"/>
      <c r="L669" s="108"/>
      <c r="M669" s="26"/>
      <c r="N669" s="119"/>
      <c r="O669" s="108"/>
      <c r="P669" s="26"/>
      <c r="Q669" s="119"/>
      <c r="R669" s="33"/>
      <c r="S669" s="115"/>
      <c r="T669" s="45">
        <f t="shared" si="31"/>
        <v>0</v>
      </c>
      <c r="U669" s="356">
        <f t="shared" si="43"/>
        <v>6</v>
      </c>
    </row>
    <row r="670" spans="1:21" ht="18" customHeight="1">
      <c r="A670" s="850"/>
      <c r="B670" s="851"/>
      <c r="C670" s="855"/>
      <c r="D670" s="855"/>
      <c r="E670" s="340">
        <v>4</v>
      </c>
      <c r="F670" s="792"/>
      <c r="G670" s="793"/>
      <c r="H670" s="216"/>
      <c r="I670" s="116"/>
      <c r="J670" s="108"/>
      <c r="K670" s="119"/>
      <c r="L670" s="108"/>
      <c r="M670" s="26"/>
      <c r="N670" s="119"/>
      <c r="O670" s="108"/>
      <c r="P670" s="26"/>
      <c r="Q670" s="119"/>
      <c r="R670" s="33"/>
      <c r="S670" s="115"/>
      <c r="T670" s="45">
        <f t="shared" si="31"/>
        <v>0</v>
      </c>
      <c r="U670" s="356">
        <f t="shared" si="43"/>
        <v>6</v>
      </c>
    </row>
    <row r="671" spans="1:21" ht="18" customHeight="1">
      <c r="A671" s="850"/>
      <c r="B671" s="851"/>
      <c r="C671" s="855"/>
      <c r="D671" s="855"/>
      <c r="E671" s="340">
        <v>5</v>
      </c>
      <c r="F671" s="792"/>
      <c r="G671" s="793"/>
      <c r="H671" s="216"/>
      <c r="I671" s="116"/>
      <c r="J671" s="108"/>
      <c r="K671" s="119"/>
      <c r="L671" s="108"/>
      <c r="M671" s="26"/>
      <c r="N671" s="119"/>
      <c r="O671" s="108"/>
      <c r="P671" s="26"/>
      <c r="Q671" s="119"/>
      <c r="R671" s="33"/>
      <c r="S671" s="115"/>
      <c r="T671" s="45">
        <f t="shared" si="31"/>
        <v>0</v>
      </c>
      <c r="U671" s="356">
        <f t="shared" si="43"/>
        <v>6</v>
      </c>
    </row>
    <row r="672" spans="1:21" ht="18" customHeight="1">
      <c r="A672" s="850"/>
      <c r="B672" s="851"/>
      <c r="C672" s="855"/>
      <c r="D672" s="855"/>
      <c r="E672" s="340">
        <v>6</v>
      </c>
      <c r="F672" s="792"/>
      <c r="G672" s="793"/>
      <c r="H672" s="216"/>
      <c r="I672" s="116"/>
      <c r="J672" s="108"/>
      <c r="K672" s="119"/>
      <c r="L672" s="108"/>
      <c r="M672" s="26"/>
      <c r="N672" s="119"/>
      <c r="O672" s="108"/>
      <c r="P672" s="26"/>
      <c r="Q672" s="119"/>
      <c r="R672" s="33"/>
      <c r="S672" s="115"/>
      <c r="T672" s="45">
        <f t="shared" si="31"/>
        <v>0</v>
      </c>
      <c r="U672" s="356">
        <f t="shared" si="43"/>
        <v>6</v>
      </c>
    </row>
    <row r="673" spans="1:21" ht="18" customHeight="1">
      <c r="A673" s="850"/>
      <c r="B673" s="851"/>
      <c r="C673" s="855"/>
      <c r="D673" s="855"/>
      <c r="E673" s="340">
        <v>7</v>
      </c>
      <c r="F673" s="792"/>
      <c r="G673" s="793"/>
      <c r="H673" s="216"/>
      <c r="I673" s="116"/>
      <c r="J673" s="108"/>
      <c r="K673" s="119"/>
      <c r="L673" s="108"/>
      <c r="M673" s="26"/>
      <c r="N673" s="119"/>
      <c r="O673" s="108"/>
      <c r="P673" s="26"/>
      <c r="Q673" s="119"/>
      <c r="R673" s="33"/>
      <c r="S673" s="115"/>
      <c r="T673" s="45">
        <f t="shared" si="31"/>
        <v>0</v>
      </c>
      <c r="U673" s="356">
        <f t="shared" si="43"/>
        <v>6</v>
      </c>
    </row>
    <row r="674" spans="1:21" ht="18" customHeight="1">
      <c r="A674" s="850"/>
      <c r="B674" s="851"/>
      <c r="C674" s="855"/>
      <c r="D674" s="855"/>
      <c r="E674" s="340">
        <v>8</v>
      </c>
      <c r="F674" s="792"/>
      <c r="G674" s="793"/>
      <c r="H674" s="216"/>
      <c r="I674" s="116"/>
      <c r="J674" s="108"/>
      <c r="K674" s="119"/>
      <c r="L674" s="108"/>
      <c r="M674" s="26"/>
      <c r="N674" s="119"/>
      <c r="O674" s="108"/>
      <c r="P674" s="26"/>
      <c r="Q674" s="119"/>
      <c r="R674" s="33"/>
      <c r="S674" s="115"/>
      <c r="T674" s="45">
        <f t="shared" si="31"/>
        <v>0</v>
      </c>
      <c r="U674" s="356">
        <f t="shared" si="43"/>
        <v>6</v>
      </c>
    </row>
    <row r="675" spans="1:21" ht="18" customHeight="1">
      <c r="A675" s="850"/>
      <c r="B675" s="851"/>
      <c r="C675" s="855"/>
      <c r="D675" s="855"/>
      <c r="E675" s="340">
        <v>9</v>
      </c>
      <c r="F675" s="792"/>
      <c r="G675" s="793"/>
      <c r="H675" s="128"/>
      <c r="I675" s="117"/>
      <c r="J675" s="108"/>
      <c r="K675" s="119"/>
      <c r="L675" s="108"/>
      <c r="M675" s="26"/>
      <c r="N675" s="119"/>
      <c r="O675" s="108"/>
      <c r="P675" s="26"/>
      <c r="Q675" s="119"/>
      <c r="R675" s="33"/>
      <c r="S675" s="115"/>
      <c r="T675" s="45">
        <f t="shared" si="31"/>
        <v>0</v>
      </c>
      <c r="U675" s="356">
        <f t="shared" si="43"/>
        <v>6</v>
      </c>
    </row>
    <row r="676" spans="1:21" ht="18" customHeight="1">
      <c r="A676" s="852"/>
      <c r="B676" s="853"/>
      <c r="C676" s="856"/>
      <c r="D676" s="856"/>
      <c r="E676" s="341">
        <v>10</v>
      </c>
      <c r="F676" s="796"/>
      <c r="G676" s="797"/>
      <c r="H676" s="130"/>
      <c r="I676" s="118"/>
      <c r="J676" s="222"/>
      <c r="K676" s="223"/>
      <c r="L676" s="222"/>
      <c r="M676" s="224"/>
      <c r="N676" s="223"/>
      <c r="O676" s="222"/>
      <c r="P676" s="224"/>
      <c r="Q676" s="223"/>
      <c r="R676" s="225"/>
      <c r="S676" s="122"/>
      <c r="T676" s="259">
        <f t="shared" si="31"/>
        <v>0</v>
      </c>
      <c r="U676" s="356">
        <f t="shared" si="43"/>
        <v>6</v>
      </c>
    </row>
    <row r="677" spans="1:21" ht="18" customHeight="1">
      <c r="A677" s="848">
        <f t="shared" ref="A677:B677" si="44">IF(A189="","",A189)</f>
        <v>7</v>
      </c>
      <c r="B677" s="849" t="str">
        <f t="shared" si="44"/>
        <v/>
      </c>
      <c r="C677" s="854" t="str">
        <f>IF(C189="","",C189)</f>
        <v/>
      </c>
      <c r="D677" s="854" t="str">
        <f>IF(D189="","",D189)</f>
        <v/>
      </c>
      <c r="E677" s="339">
        <v>1</v>
      </c>
      <c r="F677" s="794"/>
      <c r="G677" s="795"/>
      <c r="H677" s="217"/>
      <c r="I677" s="218"/>
      <c r="J677" s="181"/>
      <c r="K677" s="219"/>
      <c r="L677" s="181"/>
      <c r="M677" s="220"/>
      <c r="N677" s="219"/>
      <c r="O677" s="181"/>
      <c r="P677" s="220"/>
      <c r="Q677" s="219"/>
      <c r="R677" s="182"/>
      <c r="S677" s="258"/>
      <c r="T677" s="221">
        <f t="shared" si="31"/>
        <v>0</v>
      </c>
      <c r="U677" s="356">
        <f t="shared" ref="U677:U686" si="45">$A$677</f>
        <v>7</v>
      </c>
    </row>
    <row r="678" spans="1:21" ht="18" customHeight="1">
      <c r="A678" s="850"/>
      <c r="B678" s="851"/>
      <c r="C678" s="855"/>
      <c r="D678" s="855"/>
      <c r="E678" s="340">
        <v>2</v>
      </c>
      <c r="F678" s="792"/>
      <c r="G678" s="793"/>
      <c r="H678" s="216"/>
      <c r="I678" s="116"/>
      <c r="J678" s="108"/>
      <c r="K678" s="119"/>
      <c r="L678" s="108"/>
      <c r="M678" s="26"/>
      <c r="N678" s="119"/>
      <c r="O678" s="108"/>
      <c r="P678" s="26"/>
      <c r="Q678" s="119"/>
      <c r="R678" s="33"/>
      <c r="S678" s="115"/>
      <c r="T678" s="45">
        <f t="shared" si="31"/>
        <v>0</v>
      </c>
      <c r="U678" s="356">
        <f t="shared" si="45"/>
        <v>7</v>
      </c>
    </row>
    <row r="679" spans="1:21" ht="18" customHeight="1">
      <c r="A679" s="850"/>
      <c r="B679" s="851"/>
      <c r="C679" s="855"/>
      <c r="D679" s="855"/>
      <c r="E679" s="340">
        <v>3</v>
      </c>
      <c r="F679" s="792"/>
      <c r="G679" s="793"/>
      <c r="H679" s="216"/>
      <c r="I679" s="116"/>
      <c r="J679" s="108"/>
      <c r="K679" s="119"/>
      <c r="L679" s="108"/>
      <c r="M679" s="26"/>
      <c r="N679" s="119"/>
      <c r="O679" s="108"/>
      <c r="P679" s="26"/>
      <c r="Q679" s="119"/>
      <c r="R679" s="33"/>
      <c r="S679" s="115"/>
      <c r="T679" s="45">
        <f t="shared" si="31"/>
        <v>0</v>
      </c>
      <c r="U679" s="356">
        <f t="shared" si="45"/>
        <v>7</v>
      </c>
    </row>
    <row r="680" spans="1:21" ht="18" customHeight="1">
      <c r="A680" s="850"/>
      <c r="B680" s="851"/>
      <c r="C680" s="855"/>
      <c r="D680" s="855"/>
      <c r="E680" s="340">
        <v>4</v>
      </c>
      <c r="F680" s="792"/>
      <c r="G680" s="793"/>
      <c r="H680" s="216"/>
      <c r="I680" s="116"/>
      <c r="J680" s="108"/>
      <c r="K680" s="119"/>
      <c r="L680" s="108"/>
      <c r="M680" s="26"/>
      <c r="N680" s="119"/>
      <c r="O680" s="108"/>
      <c r="P680" s="26"/>
      <c r="Q680" s="119"/>
      <c r="R680" s="33"/>
      <c r="S680" s="115"/>
      <c r="T680" s="45">
        <f t="shared" si="31"/>
        <v>0</v>
      </c>
      <c r="U680" s="356">
        <f t="shared" si="45"/>
        <v>7</v>
      </c>
    </row>
    <row r="681" spans="1:21" ht="18" customHeight="1">
      <c r="A681" s="850"/>
      <c r="B681" s="851"/>
      <c r="C681" s="855"/>
      <c r="D681" s="855"/>
      <c r="E681" s="340">
        <v>5</v>
      </c>
      <c r="F681" s="792"/>
      <c r="G681" s="793"/>
      <c r="H681" s="216"/>
      <c r="I681" s="116"/>
      <c r="J681" s="108"/>
      <c r="K681" s="119"/>
      <c r="L681" s="108"/>
      <c r="M681" s="26"/>
      <c r="N681" s="119"/>
      <c r="O681" s="108"/>
      <c r="P681" s="26"/>
      <c r="Q681" s="119"/>
      <c r="R681" s="33"/>
      <c r="S681" s="115"/>
      <c r="T681" s="45">
        <f t="shared" si="31"/>
        <v>0</v>
      </c>
      <c r="U681" s="356">
        <f t="shared" si="45"/>
        <v>7</v>
      </c>
    </row>
    <row r="682" spans="1:21" ht="18" customHeight="1">
      <c r="A682" s="850"/>
      <c r="B682" s="851"/>
      <c r="C682" s="855"/>
      <c r="D682" s="855"/>
      <c r="E682" s="340">
        <v>6</v>
      </c>
      <c r="F682" s="792"/>
      <c r="G682" s="793"/>
      <c r="H682" s="216"/>
      <c r="I682" s="116"/>
      <c r="J682" s="108"/>
      <c r="K682" s="119"/>
      <c r="L682" s="108"/>
      <c r="M682" s="26"/>
      <c r="N682" s="119"/>
      <c r="O682" s="108"/>
      <c r="P682" s="26"/>
      <c r="Q682" s="119"/>
      <c r="R682" s="33"/>
      <c r="S682" s="115"/>
      <c r="T682" s="45">
        <f t="shared" si="31"/>
        <v>0</v>
      </c>
      <c r="U682" s="356">
        <f t="shared" si="45"/>
        <v>7</v>
      </c>
    </row>
    <row r="683" spans="1:21" ht="18" customHeight="1">
      <c r="A683" s="850"/>
      <c r="B683" s="851"/>
      <c r="C683" s="855"/>
      <c r="D683" s="855"/>
      <c r="E683" s="340">
        <v>7</v>
      </c>
      <c r="F683" s="792"/>
      <c r="G683" s="793"/>
      <c r="H683" s="216"/>
      <c r="I683" s="116"/>
      <c r="J683" s="108"/>
      <c r="K683" s="119"/>
      <c r="L683" s="108"/>
      <c r="M683" s="26"/>
      <c r="N683" s="119"/>
      <c r="O683" s="108"/>
      <c r="P683" s="26"/>
      <c r="Q683" s="119"/>
      <c r="R683" s="33"/>
      <c r="S683" s="115"/>
      <c r="T683" s="45">
        <f t="shared" si="31"/>
        <v>0</v>
      </c>
      <c r="U683" s="356">
        <f t="shared" si="45"/>
        <v>7</v>
      </c>
    </row>
    <row r="684" spans="1:21" ht="18" customHeight="1">
      <c r="A684" s="850"/>
      <c r="B684" s="851"/>
      <c r="C684" s="855"/>
      <c r="D684" s="855"/>
      <c r="E684" s="340">
        <v>8</v>
      </c>
      <c r="F684" s="792"/>
      <c r="G684" s="793"/>
      <c r="H684" s="216"/>
      <c r="I684" s="116"/>
      <c r="J684" s="108"/>
      <c r="K684" s="119"/>
      <c r="L684" s="108"/>
      <c r="M684" s="26"/>
      <c r="N684" s="119"/>
      <c r="O684" s="108"/>
      <c r="P684" s="26"/>
      <c r="Q684" s="119"/>
      <c r="R684" s="33"/>
      <c r="S684" s="115"/>
      <c r="T684" s="45">
        <f t="shared" si="31"/>
        <v>0</v>
      </c>
      <c r="U684" s="356">
        <f t="shared" si="45"/>
        <v>7</v>
      </c>
    </row>
    <row r="685" spans="1:21" ht="18" customHeight="1">
      <c r="A685" s="850"/>
      <c r="B685" s="851"/>
      <c r="C685" s="855"/>
      <c r="D685" s="855"/>
      <c r="E685" s="340">
        <v>9</v>
      </c>
      <c r="F685" s="792"/>
      <c r="G685" s="793"/>
      <c r="H685" s="128"/>
      <c r="I685" s="117"/>
      <c r="J685" s="108"/>
      <c r="K685" s="119"/>
      <c r="L685" s="108"/>
      <c r="M685" s="26"/>
      <c r="N685" s="119"/>
      <c r="O685" s="108"/>
      <c r="P685" s="26"/>
      <c r="Q685" s="119"/>
      <c r="R685" s="33"/>
      <c r="S685" s="115"/>
      <c r="T685" s="45">
        <f t="shared" si="31"/>
        <v>0</v>
      </c>
      <c r="U685" s="356">
        <f t="shared" si="45"/>
        <v>7</v>
      </c>
    </row>
    <row r="686" spans="1:21" ht="18" customHeight="1">
      <c r="A686" s="852"/>
      <c r="B686" s="853"/>
      <c r="C686" s="856"/>
      <c r="D686" s="856"/>
      <c r="E686" s="341">
        <v>10</v>
      </c>
      <c r="F686" s="796"/>
      <c r="G686" s="797"/>
      <c r="H686" s="130"/>
      <c r="I686" s="118"/>
      <c r="J686" s="222"/>
      <c r="K686" s="223"/>
      <c r="L686" s="222"/>
      <c r="M686" s="224"/>
      <c r="N686" s="223"/>
      <c r="O686" s="222"/>
      <c r="P686" s="224"/>
      <c r="Q686" s="223"/>
      <c r="R686" s="225"/>
      <c r="S686" s="122"/>
      <c r="T686" s="259">
        <f t="shared" si="31"/>
        <v>0</v>
      </c>
      <c r="U686" s="356">
        <f t="shared" si="45"/>
        <v>7</v>
      </c>
    </row>
    <row r="687" spans="1:21" ht="18" customHeight="1">
      <c r="A687" s="848">
        <f t="shared" ref="A687:B687" si="46">IF(A219="","",A219)</f>
        <v>8</v>
      </c>
      <c r="B687" s="849" t="str">
        <f t="shared" si="46"/>
        <v/>
      </c>
      <c r="C687" s="854" t="str">
        <f>IF(C219="","",C219)</f>
        <v/>
      </c>
      <c r="D687" s="854" t="str">
        <f>IF(D219="","",D219)</f>
        <v/>
      </c>
      <c r="E687" s="339">
        <v>1</v>
      </c>
      <c r="F687" s="794"/>
      <c r="G687" s="795"/>
      <c r="H687" s="217"/>
      <c r="I687" s="218"/>
      <c r="J687" s="181"/>
      <c r="K687" s="219"/>
      <c r="L687" s="181"/>
      <c r="M687" s="220"/>
      <c r="N687" s="219"/>
      <c r="O687" s="181"/>
      <c r="P687" s="220"/>
      <c r="Q687" s="219"/>
      <c r="R687" s="182"/>
      <c r="S687" s="258"/>
      <c r="T687" s="221">
        <f t="shared" si="31"/>
        <v>0</v>
      </c>
      <c r="U687" s="356">
        <f t="shared" ref="U687:U696" si="47">$A$687</f>
        <v>8</v>
      </c>
    </row>
    <row r="688" spans="1:21" ht="18" customHeight="1">
      <c r="A688" s="850"/>
      <c r="B688" s="851"/>
      <c r="C688" s="855"/>
      <c r="D688" s="855"/>
      <c r="E688" s="340">
        <v>2</v>
      </c>
      <c r="F688" s="792"/>
      <c r="G688" s="793"/>
      <c r="H688" s="128"/>
      <c r="I688" s="117"/>
      <c r="J688" s="108"/>
      <c r="K688" s="119"/>
      <c r="L688" s="108"/>
      <c r="M688" s="26"/>
      <c r="N688" s="119"/>
      <c r="O688" s="108"/>
      <c r="P688" s="26"/>
      <c r="Q688" s="119"/>
      <c r="R688" s="33"/>
      <c r="S688" s="115"/>
      <c r="T688" s="45">
        <f t="shared" si="31"/>
        <v>0</v>
      </c>
      <c r="U688" s="356">
        <f t="shared" si="47"/>
        <v>8</v>
      </c>
    </row>
    <row r="689" spans="1:21" ht="18" customHeight="1">
      <c r="A689" s="850"/>
      <c r="B689" s="851"/>
      <c r="C689" s="855"/>
      <c r="D689" s="855"/>
      <c r="E689" s="340">
        <v>3</v>
      </c>
      <c r="F689" s="792"/>
      <c r="G689" s="793"/>
      <c r="H689" s="204"/>
      <c r="I689" s="215"/>
      <c r="J689" s="108"/>
      <c r="K689" s="119"/>
      <c r="L689" s="108"/>
      <c r="M689" s="26"/>
      <c r="N689" s="119"/>
      <c r="O689" s="108"/>
      <c r="P689" s="26"/>
      <c r="Q689" s="119"/>
      <c r="R689" s="33"/>
      <c r="S689" s="115"/>
      <c r="T689" s="45">
        <f t="shared" si="31"/>
        <v>0</v>
      </c>
      <c r="U689" s="356">
        <f t="shared" si="47"/>
        <v>8</v>
      </c>
    </row>
    <row r="690" spans="1:21" ht="18" customHeight="1">
      <c r="A690" s="850"/>
      <c r="B690" s="851"/>
      <c r="C690" s="855"/>
      <c r="D690" s="855"/>
      <c r="E690" s="340">
        <v>4</v>
      </c>
      <c r="F690" s="792"/>
      <c r="G690" s="793"/>
      <c r="H690" s="204"/>
      <c r="I690" s="215"/>
      <c r="J690" s="108"/>
      <c r="K690" s="119"/>
      <c r="L690" s="108"/>
      <c r="M690" s="26"/>
      <c r="N690" s="119"/>
      <c r="O690" s="108"/>
      <c r="P690" s="26"/>
      <c r="Q690" s="119"/>
      <c r="R690" s="33"/>
      <c r="S690" s="115"/>
      <c r="T690" s="45">
        <f t="shared" si="31"/>
        <v>0</v>
      </c>
      <c r="U690" s="356">
        <f t="shared" si="47"/>
        <v>8</v>
      </c>
    </row>
    <row r="691" spans="1:21" ht="18" customHeight="1">
      <c r="A691" s="850"/>
      <c r="B691" s="851"/>
      <c r="C691" s="855"/>
      <c r="D691" s="855"/>
      <c r="E691" s="340">
        <v>5</v>
      </c>
      <c r="F691" s="792"/>
      <c r="G691" s="793"/>
      <c r="H691" s="204"/>
      <c r="I691" s="215"/>
      <c r="J691" s="108"/>
      <c r="K691" s="119"/>
      <c r="L691" s="108"/>
      <c r="M691" s="26"/>
      <c r="N691" s="119"/>
      <c r="O691" s="108"/>
      <c r="P691" s="26"/>
      <c r="Q691" s="119"/>
      <c r="R691" s="33"/>
      <c r="S691" s="115"/>
      <c r="T691" s="45">
        <f t="shared" si="31"/>
        <v>0</v>
      </c>
      <c r="U691" s="356">
        <f t="shared" si="47"/>
        <v>8</v>
      </c>
    </row>
    <row r="692" spans="1:21" ht="18" customHeight="1">
      <c r="A692" s="850"/>
      <c r="B692" s="851"/>
      <c r="C692" s="855"/>
      <c r="D692" s="855"/>
      <c r="E692" s="340">
        <v>6</v>
      </c>
      <c r="F692" s="792"/>
      <c r="G692" s="793"/>
      <c r="H692" s="204"/>
      <c r="I692" s="215"/>
      <c r="J692" s="108"/>
      <c r="K692" s="119"/>
      <c r="L692" s="108"/>
      <c r="M692" s="26"/>
      <c r="N692" s="119"/>
      <c r="O692" s="108"/>
      <c r="P692" s="26"/>
      <c r="Q692" s="119"/>
      <c r="R692" s="33"/>
      <c r="S692" s="115"/>
      <c r="T692" s="45">
        <f t="shared" si="31"/>
        <v>0</v>
      </c>
      <c r="U692" s="356">
        <f t="shared" si="47"/>
        <v>8</v>
      </c>
    </row>
    <row r="693" spans="1:21" ht="18" customHeight="1">
      <c r="A693" s="850"/>
      <c r="B693" s="851"/>
      <c r="C693" s="855"/>
      <c r="D693" s="855"/>
      <c r="E693" s="340">
        <v>7</v>
      </c>
      <c r="F693" s="792"/>
      <c r="G693" s="793"/>
      <c r="H693" s="204"/>
      <c r="I693" s="215"/>
      <c r="J693" s="108"/>
      <c r="K693" s="119"/>
      <c r="L693" s="108"/>
      <c r="M693" s="26"/>
      <c r="N693" s="119"/>
      <c r="O693" s="108"/>
      <c r="P693" s="26"/>
      <c r="Q693" s="119"/>
      <c r="R693" s="33"/>
      <c r="S693" s="115"/>
      <c r="T693" s="45">
        <f t="shared" si="31"/>
        <v>0</v>
      </c>
      <c r="U693" s="356">
        <f t="shared" si="47"/>
        <v>8</v>
      </c>
    </row>
    <row r="694" spans="1:21" ht="18" customHeight="1">
      <c r="A694" s="850"/>
      <c r="B694" s="851"/>
      <c r="C694" s="855"/>
      <c r="D694" s="855"/>
      <c r="E694" s="340">
        <v>8</v>
      </c>
      <c r="F694" s="792"/>
      <c r="G694" s="793"/>
      <c r="H694" s="204"/>
      <c r="I694" s="215"/>
      <c r="J694" s="108"/>
      <c r="K694" s="119"/>
      <c r="L694" s="108"/>
      <c r="M694" s="26"/>
      <c r="N694" s="119"/>
      <c r="O694" s="108"/>
      <c r="P694" s="26"/>
      <c r="Q694" s="119"/>
      <c r="R694" s="33"/>
      <c r="S694" s="115"/>
      <c r="T694" s="45">
        <f t="shared" si="31"/>
        <v>0</v>
      </c>
      <c r="U694" s="356">
        <f t="shared" si="47"/>
        <v>8</v>
      </c>
    </row>
    <row r="695" spans="1:21" ht="18" customHeight="1">
      <c r="A695" s="850"/>
      <c r="B695" s="851"/>
      <c r="C695" s="855"/>
      <c r="D695" s="855"/>
      <c r="E695" s="340">
        <v>9</v>
      </c>
      <c r="F695" s="792"/>
      <c r="G695" s="793"/>
      <c r="H695" s="204"/>
      <c r="I695" s="215"/>
      <c r="J695" s="108"/>
      <c r="K695" s="119"/>
      <c r="L695" s="108"/>
      <c r="M695" s="26"/>
      <c r="N695" s="119"/>
      <c r="O695" s="108"/>
      <c r="P695" s="26"/>
      <c r="Q695" s="119"/>
      <c r="R695" s="33"/>
      <c r="S695" s="115"/>
      <c r="T695" s="45">
        <f t="shared" si="31"/>
        <v>0</v>
      </c>
      <c r="U695" s="356">
        <f t="shared" si="47"/>
        <v>8</v>
      </c>
    </row>
    <row r="696" spans="1:21" ht="18" customHeight="1">
      <c r="A696" s="852"/>
      <c r="B696" s="853"/>
      <c r="C696" s="856"/>
      <c r="D696" s="856"/>
      <c r="E696" s="341">
        <v>10</v>
      </c>
      <c r="F696" s="796"/>
      <c r="G696" s="797"/>
      <c r="H696" s="130"/>
      <c r="I696" s="118"/>
      <c r="J696" s="222"/>
      <c r="K696" s="223"/>
      <c r="L696" s="222"/>
      <c r="M696" s="224"/>
      <c r="N696" s="223"/>
      <c r="O696" s="222"/>
      <c r="P696" s="224"/>
      <c r="Q696" s="223"/>
      <c r="R696" s="225"/>
      <c r="S696" s="122"/>
      <c r="T696" s="259">
        <f t="shared" si="31"/>
        <v>0</v>
      </c>
      <c r="U696" s="356">
        <f t="shared" si="47"/>
        <v>8</v>
      </c>
    </row>
    <row r="697" spans="1:21" ht="18" customHeight="1">
      <c r="A697" s="848">
        <f t="shared" ref="A697:B697" si="48">IF(A249="","",A249)</f>
        <v>9</v>
      </c>
      <c r="B697" s="849" t="str">
        <f t="shared" si="48"/>
        <v/>
      </c>
      <c r="C697" s="854" t="str">
        <f>IF(C249="","",C249)</f>
        <v/>
      </c>
      <c r="D697" s="854" t="str">
        <f>IF(D249="","",D249)</f>
        <v/>
      </c>
      <c r="E697" s="339">
        <v>1</v>
      </c>
      <c r="F697" s="794"/>
      <c r="G697" s="795"/>
      <c r="H697" s="217"/>
      <c r="I697" s="218"/>
      <c r="J697" s="181"/>
      <c r="K697" s="219"/>
      <c r="L697" s="181"/>
      <c r="M697" s="220"/>
      <c r="N697" s="219"/>
      <c r="O697" s="181"/>
      <c r="P697" s="220"/>
      <c r="Q697" s="219"/>
      <c r="R697" s="182"/>
      <c r="S697" s="258"/>
      <c r="T697" s="221">
        <f t="shared" si="31"/>
        <v>0</v>
      </c>
      <c r="U697" s="356">
        <f t="shared" ref="U697:U706" si="49">$A$697</f>
        <v>9</v>
      </c>
    </row>
    <row r="698" spans="1:21" ht="18" customHeight="1">
      <c r="A698" s="850"/>
      <c r="B698" s="851"/>
      <c r="C698" s="855"/>
      <c r="D698" s="855"/>
      <c r="E698" s="340">
        <v>2</v>
      </c>
      <c r="F698" s="792"/>
      <c r="G698" s="793"/>
      <c r="H698" s="216"/>
      <c r="I698" s="116"/>
      <c r="J698" s="108"/>
      <c r="K698" s="119"/>
      <c r="L698" s="108"/>
      <c r="M698" s="26"/>
      <c r="N698" s="119"/>
      <c r="O698" s="108"/>
      <c r="P698" s="26"/>
      <c r="Q698" s="119"/>
      <c r="R698" s="33"/>
      <c r="S698" s="115"/>
      <c r="T698" s="45">
        <f t="shared" si="31"/>
        <v>0</v>
      </c>
      <c r="U698" s="356">
        <f t="shared" si="49"/>
        <v>9</v>
      </c>
    </row>
    <row r="699" spans="1:21" ht="18" customHeight="1">
      <c r="A699" s="850"/>
      <c r="B699" s="851"/>
      <c r="C699" s="855"/>
      <c r="D699" s="855"/>
      <c r="E699" s="340">
        <v>3</v>
      </c>
      <c r="F699" s="792"/>
      <c r="G699" s="793"/>
      <c r="H699" s="216"/>
      <c r="I699" s="116"/>
      <c r="J699" s="108"/>
      <c r="K699" s="119"/>
      <c r="L699" s="108"/>
      <c r="M699" s="26"/>
      <c r="N699" s="119"/>
      <c r="O699" s="108"/>
      <c r="P699" s="26"/>
      <c r="Q699" s="119"/>
      <c r="R699" s="33"/>
      <c r="S699" s="115"/>
      <c r="T699" s="45">
        <f t="shared" si="31"/>
        <v>0</v>
      </c>
      <c r="U699" s="356">
        <f t="shared" si="49"/>
        <v>9</v>
      </c>
    </row>
    <row r="700" spans="1:21" ht="18" customHeight="1">
      <c r="A700" s="850"/>
      <c r="B700" s="851"/>
      <c r="C700" s="855"/>
      <c r="D700" s="855"/>
      <c r="E700" s="340">
        <v>4</v>
      </c>
      <c r="F700" s="792"/>
      <c r="G700" s="793"/>
      <c r="H700" s="216"/>
      <c r="I700" s="116"/>
      <c r="J700" s="108"/>
      <c r="K700" s="119"/>
      <c r="L700" s="108"/>
      <c r="M700" s="26"/>
      <c r="N700" s="119"/>
      <c r="O700" s="108"/>
      <c r="P700" s="26"/>
      <c r="Q700" s="119"/>
      <c r="R700" s="33"/>
      <c r="S700" s="115"/>
      <c r="T700" s="45">
        <f t="shared" si="31"/>
        <v>0</v>
      </c>
      <c r="U700" s="356">
        <f t="shared" si="49"/>
        <v>9</v>
      </c>
    </row>
    <row r="701" spans="1:21" ht="18" customHeight="1">
      <c r="A701" s="850"/>
      <c r="B701" s="851"/>
      <c r="C701" s="855"/>
      <c r="D701" s="855"/>
      <c r="E701" s="340">
        <v>5</v>
      </c>
      <c r="F701" s="792"/>
      <c r="G701" s="793"/>
      <c r="H701" s="216"/>
      <c r="I701" s="116"/>
      <c r="J701" s="108"/>
      <c r="K701" s="119"/>
      <c r="L701" s="108"/>
      <c r="M701" s="26"/>
      <c r="N701" s="119"/>
      <c r="O701" s="108"/>
      <c r="P701" s="26"/>
      <c r="Q701" s="119"/>
      <c r="R701" s="33"/>
      <c r="S701" s="115"/>
      <c r="T701" s="45">
        <f t="shared" si="31"/>
        <v>0</v>
      </c>
      <c r="U701" s="356">
        <f t="shared" si="49"/>
        <v>9</v>
      </c>
    </row>
    <row r="702" spans="1:21" ht="18" customHeight="1">
      <c r="A702" s="850"/>
      <c r="B702" s="851"/>
      <c r="C702" s="855"/>
      <c r="D702" s="855"/>
      <c r="E702" s="340">
        <v>6</v>
      </c>
      <c r="F702" s="792"/>
      <c r="G702" s="793"/>
      <c r="H702" s="216"/>
      <c r="I702" s="116"/>
      <c r="J702" s="108"/>
      <c r="K702" s="119"/>
      <c r="L702" s="108"/>
      <c r="M702" s="26"/>
      <c r="N702" s="119"/>
      <c r="O702" s="108"/>
      <c r="P702" s="26"/>
      <c r="Q702" s="119"/>
      <c r="R702" s="33"/>
      <c r="S702" s="115"/>
      <c r="T702" s="45">
        <f t="shared" si="31"/>
        <v>0</v>
      </c>
      <c r="U702" s="356">
        <f t="shared" si="49"/>
        <v>9</v>
      </c>
    </row>
    <row r="703" spans="1:21" ht="18" customHeight="1">
      <c r="A703" s="850"/>
      <c r="B703" s="851"/>
      <c r="C703" s="855"/>
      <c r="D703" s="855"/>
      <c r="E703" s="340">
        <v>7</v>
      </c>
      <c r="F703" s="792"/>
      <c r="G703" s="793"/>
      <c r="H703" s="216"/>
      <c r="I703" s="116"/>
      <c r="J703" s="108"/>
      <c r="K703" s="119"/>
      <c r="L703" s="108"/>
      <c r="M703" s="26"/>
      <c r="N703" s="119"/>
      <c r="O703" s="108"/>
      <c r="P703" s="26"/>
      <c r="Q703" s="119"/>
      <c r="R703" s="33"/>
      <c r="S703" s="115"/>
      <c r="T703" s="45">
        <f t="shared" si="31"/>
        <v>0</v>
      </c>
      <c r="U703" s="356">
        <f t="shared" si="49"/>
        <v>9</v>
      </c>
    </row>
    <row r="704" spans="1:21" ht="18" customHeight="1">
      <c r="A704" s="850"/>
      <c r="B704" s="851"/>
      <c r="C704" s="855"/>
      <c r="D704" s="855"/>
      <c r="E704" s="340">
        <v>8</v>
      </c>
      <c r="F704" s="792"/>
      <c r="G704" s="793"/>
      <c r="H704" s="216"/>
      <c r="I704" s="116"/>
      <c r="J704" s="108"/>
      <c r="K704" s="119"/>
      <c r="L704" s="108"/>
      <c r="M704" s="26"/>
      <c r="N704" s="119"/>
      <c r="O704" s="108"/>
      <c r="P704" s="26"/>
      <c r="Q704" s="119"/>
      <c r="R704" s="33"/>
      <c r="S704" s="115"/>
      <c r="T704" s="45">
        <f t="shared" si="31"/>
        <v>0</v>
      </c>
      <c r="U704" s="356">
        <f t="shared" si="49"/>
        <v>9</v>
      </c>
    </row>
    <row r="705" spans="1:21" ht="18" customHeight="1">
      <c r="A705" s="850"/>
      <c r="B705" s="851"/>
      <c r="C705" s="855"/>
      <c r="D705" s="855"/>
      <c r="E705" s="340">
        <v>9</v>
      </c>
      <c r="F705" s="792"/>
      <c r="G705" s="793"/>
      <c r="H705" s="128"/>
      <c r="I705" s="117"/>
      <c r="J705" s="108"/>
      <c r="K705" s="119"/>
      <c r="L705" s="108"/>
      <c r="M705" s="26"/>
      <c r="N705" s="119"/>
      <c r="O705" s="108"/>
      <c r="P705" s="26"/>
      <c r="Q705" s="119"/>
      <c r="R705" s="33"/>
      <c r="S705" s="115"/>
      <c r="T705" s="45">
        <f t="shared" si="31"/>
        <v>0</v>
      </c>
      <c r="U705" s="356">
        <f t="shared" si="49"/>
        <v>9</v>
      </c>
    </row>
    <row r="706" spans="1:21" ht="18" customHeight="1">
      <c r="A706" s="852"/>
      <c r="B706" s="853"/>
      <c r="C706" s="856"/>
      <c r="D706" s="856"/>
      <c r="E706" s="341">
        <v>10</v>
      </c>
      <c r="F706" s="796"/>
      <c r="G706" s="797"/>
      <c r="H706" s="130"/>
      <c r="I706" s="118"/>
      <c r="J706" s="222"/>
      <c r="K706" s="223"/>
      <c r="L706" s="222"/>
      <c r="M706" s="224"/>
      <c r="N706" s="223"/>
      <c r="O706" s="222"/>
      <c r="P706" s="224"/>
      <c r="Q706" s="223"/>
      <c r="R706" s="225"/>
      <c r="S706" s="122"/>
      <c r="T706" s="259">
        <f t="shared" si="31"/>
        <v>0</v>
      </c>
      <c r="U706" s="356">
        <f t="shared" si="49"/>
        <v>9</v>
      </c>
    </row>
    <row r="707" spans="1:21" ht="18" customHeight="1">
      <c r="A707" s="848">
        <f t="shared" ref="A707:B707" si="50">IF(A279="","",A279)</f>
        <v>10</v>
      </c>
      <c r="B707" s="849" t="str">
        <f t="shared" si="50"/>
        <v/>
      </c>
      <c r="C707" s="854" t="str">
        <f>IF(C279="","",C279)</f>
        <v/>
      </c>
      <c r="D707" s="854" t="str">
        <f>IF(D279="","",D279)</f>
        <v/>
      </c>
      <c r="E707" s="339">
        <v>1</v>
      </c>
      <c r="F707" s="794"/>
      <c r="G707" s="795"/>
      <c r="H707" s="217"/>
      <c r="I707" s="218"/>
      <c r="J707" s="181"/>
      <c r="K707" s="219"/>
      <c r="L707" s="181"/>
      <c r="M707" s="220"/>
      <c r="N707" s="219"/>
      <c r="O707" s="181"/>
      <c r="P707" s="220"/>
      <c r="Q707" s="219"/>
      <c r="R707" s="182"/>
      <c r="S707" s="258"/>
      <c r="T707" s="221">
        <f t="shared" si="31"/>
        <v>0</v>
      </c>
      <c r="U707" s="356">
        <f t="shared" ref="U707:U716" si="51">$A$707</f>
        <v>10</v>
      </c>
    </row>
    <row r="708" spans="1:21" ht="18" customHeight="1">
      <c r="A708" s="850"/>
      <c r="B708" s="851"/>
      <c r="C708" s="855"/>
      <c r="D708" s="855"/>
      <c r="E708" s="340">
        <v>2</v>
      </c>
      <c r="F708" s="792"/>
      <c r="G708" s="793"/>
      <c r="H708" s="216"/>
      <c r="I708" s="116"/>
      <c r="J708" s="108"/>
      <c r="K708" s="119"/>
      <c r="L708" s="108"/>
      <c r="M708" s="26"/>
      <c r="N708" s="119"/>
      <c r="O708" s="108"/>
      <c r="P708" s="26"/>
      <c r="Q708" s="119"/>
      <c r="R708" s="33"/>
      <c r="S708" s="115"/>
      <c r="T708" s="45">
        <f t="shared" si="31"/>
        <v>0</v>
      </c>
      <c r="U708" s="356">
        <f t="shared" si="51"/>
        <v>10</v>
      </c>
    </row>
    <row r="709" spans="1:21" ht="18" customHeight="1">
      <c r="A709" s="850"/>
      <c r="B709" s="851"/>
      <c r="C709" s="855"/>
      <c r="D709" s="855"/>
      <c r="E709" s="340">
        <v>3</v>
      </c>
      <c r="F709" s="792"/>
      <c r="G709" s="793"/>
      <c r="H709" s="216"/>
      <c r="I709" s="116"/>
      <c r="J709" s="108"/>
      <c r="K709" s="119"/>
      <c r="L709" s="108"/>
      <c r="M709" s="26"/>
      <c r="N709" s="119"/>
      <c r="O709" s="108"/>
      <c r="P709" s="26"/>
      <c r="Q709" s="119"/>
      <c r="R709" s="33"/>
      <c r="S709" s="115"/>
      <c r="T709" s="45">
        <f t="shared" si="31"/>
        <v>0</v>
      </c>
      <c r="U709" s="356">
        <f t="shared" si="51"/>
        <v>10</v>
      </c>
    </row>
    <row r="710" spans="1:21" ht="18" customHeight="1">
      <c r="A710" s="850"/>
      <c r="B710" s="851"/>
      <c r="C710" s="855"/>
      <c r="D710" s="855"/>
      <c r="E710" s="340">
        <v>4</v>
      </c>
      <c r="F710" s="792"/>
      <c r="G710" s="793"/>
      <c r="H710" s="216"/>
      <c r="I710" s="116"/>
      <c r="J710" s="108"/>
      <c r="K710" s="119"/>
      <c r="L710" s="108"/>
      <c r="M710" s="26"/>
      <c r="N710" s="119"/>
      <c r="O710" s="108"/>
      <c r="P710" s="26"/>
      <c r="Q710" s="119"/>
      <c r="R710" s="33"/>
      <c r="S710" s="115"/>
      <c r="T710" s="45">
        <f t="shared" si="31"/>
        <v>0</v>
      </c>
      <c r="U710" s="356">
        <f t="shared" si="51"/>
        <v>10</v>
      </c>
    </row>
    <row r="711" spans="1:21" ht="18" customHeight="1">
      <c r="A711" s="850"/>
      <c r="B711" s="851"/>
      <c r="C711" s="855"/>
      <c r="D711" s="855"/>
      <c r="E711" s="340">
        <v>5</v>
      </c>
      <c r="F711" s="792"/>
      <c r="G711" s="793"/>
      <c r="H711" s="216"/>
      <c r="I711" s="116"/>
      <c r="J711" s="108"/>
      <c r="K711" s="119"/>
      <c r="L711" s="108"/>
      <c r="M711" s="26"/>
      <c r="N711" s="119"/>
      <c r="O711" s="108"/>
      <c r="P711" s="26"/>
      <c r="Q711" s="119"/>
      <c r="R711" s="33"/>
      <c r="S711" s="115"/>
      <c r="T711" s="45">
        <f t="shared" si="31"/>
        <v>0</v>
      </c>
      <c r="U711" s="356">
        <f t="shared" si="51"/>
        <v>10</v>
      </c>
    </row>
    <row r="712" spans="1:21" ht="18" customHeight="1">
      <c r="A712" s="850"/>
      <c r="B712" s="851"/>
      <c r="C712" s="855"/>
      <c r="D712" s="855"/>
      <c r="E712" s="340">
        <v>6</v>
      </c>
      <c r="F712" s="792"/>
      <c r="G712" s="793"/>
      <c r="H712" s="216"/>
      <c r="I712" s="116"/>
      <c r="J712" s="108"/>
      <c r="K712" s="119"/>
      <c r="L712" s="108"/>
      <c r="M712" s="26"/>
      <c r="N712" s="119"/>
      <c r="O712" s="108"/>
      <c r="P712" s="26"/>
      <c r="Q712" s="119"/>
      <c r="R712" s="33"/>
      <c r="S712" s="115"/>
      <c r="T712" s="45">
        <f t="shared" si="31"/>
        <v>0</v>
      </c>
      <c r="U712" s="356">
        <f t="shared" si="51"/>
        <v>10</v>
      </c>
    </row>
    <row r="713" spans="1:21" ht="18" customHeight="1">
      <c r="A713" s="850"/>
      <c r="B713" s="851"/>
      <c r="C713" s="855"/>
      <c r="D713" s="855"/>
      <c r="E713" s="340">
        <v>7</v>
      </c>
      <c r="F713" s="792"/>
      <c r="G713" s="793"/>
      <c r="H713" s="216"/>
      <c r="I713" s="116"/>
      <c r="J713" s="108"/>
      <c r="K713" s="119"/>
      <c r="L713" s="108"/>
      <c r="M713" s="26"/>
      <c r="N713" s="119"/>
      <c r="O713" s="108"/>
      <c r="P713" s="26"/>
      <c r="Q713" s="119"/>
      <c r="R713" s="33"/>
      <c r="S713" s="115"/>
      <c r="T713" s="45">
        <f t="shared" si="31"/>
        <v>0</v>
      </c>
      <c r="U713" s="356">
        <f t="shared" si="51"/>
        <v>10</v>
      </c>
    </row>
    <row r="714" spans="1:21" ht="18" customHeight="1">
      <c r="A714" s="850"/>
      <c r="B714" s="851"/>
      <c r="C714" s="855"/>
      <c r="D714" s="855"/>
      <c r="E714" s="340">
        <v>8</v>
      </c>
      <c r="F714" s="792"/>
      <c r="G714" s="793"/>
      <c r="H714" s="216"/>
      <c r="I714" s="116"/>
      <c r="J714" s="108"/>
      <c r="K714" s="119"/>
      <c r="L714" s="108"/>
      <c r="M714" s="26"/>
      <c r="N714" s="119"/>
      <c r="O714" s="108"/>
      <c r="P714" s="26"/>
      <c r="Q714" s="119"/>
      <c r="R714" s="33"/>
      <c r="S714" s="115"/>
      <c r="T714" s="45">
        <f t="shared" si="31"/>
        <v>0</v>
      </c>
      <c r="U714" s="356">
        <f t="shared" si="51"/>
        <v>10</v>
      </c>
    </row>
    <row r="715" spans="1:21" ht="18" customHeight="1">
      <c r="A715" s="850"/>
      <c r="B715" s="851"/>
      <c r="C715" s="855"/>
      <c r="D715" s="855"/>
      <c r="E715" s="340">
        <v>9</v>
      </c>
      <c r="F715" s="792"/>
      <c r="G715" s="793"/>
      <c r="H715" s="128"/>
      <c r="I715" s="117"/>
      <c r="J715" s="108"/>
      <c r="K715" s="119"/>
      <c r="L715" s="108"/>
      <c r="M715" s="26"/>
      <c r="N715" s="119"/>
      <c r="O715" s="108"/>
      <c r="P715" s="26"/>
      <c r="Q715" s="119"/>
      <c r="R715" s="33"/>
      <c r="S715" s="115"/>
      <c r="T715" s="45">
        <f t="shared" si="31"/>
        <v>0</v>
      </c>
      <c r="U715" s="356">
        <f t="shared" si="51"/>
        <v>10</v>
      </c>
    </row>
    <row r="716" spans="1:21" ht="18" customHeight="1">
      <c r="A716" s="852"/>
      <c r="B716" s="853"/>
      <c r="C716" s="856"/>
      <c r="D716" s="856"/>
      <c r="E716" s="341">
        <v>10</v>
      </c>
      <c r="F716" s="796"/>
      <c r="G716" s="797"/>
      <c r="H716" s="130"/>
      <c r="I716" s="118"/>
      <c r="J716" s="222"/>
      <c r="K716" s="223"/>
      <c r="L716" s="222"/>
      <c r="M716" s="224"/>
      <c r="N716" s="223"/>
      <c r="O716" s="222"/>
      <c r="P716" s="224"/>
      <c r="Q716" s="223"/>
      <c r="R716" s="225"/>
      <c r="S716" s="122"/>
      <c r="T716" s="259">
        <f t="shared" si="31"/>
        <v>0</v>
      </c>
      <c r="U716" s="356">
        <f t="shared" si="51"/>
        <v>10</v>
      </c>
    </row>
    <row r="717" spans="1:21" ht="18" customHeight="1">
      <c r="A717" s="848">
        <f t="shared" ref="A717:B717" si="52">IF(A309="","",A309)</f>
        <v>11</v>
      </c>
      <c r="B717" s="849" t="str">
        <f t="shared" si="52"/>
        <v/>
      </c>
      <c r="C717" s="854" t="str">
        <f>IF(C309="","",C309)</f>
        <v/>
      </c>
      <c r="D717" s="854" t="str">
        <f>IF(D309="","",D309)</f>
        <v/>
      </c>
      <c r="E717" s="339">
        <v>1</v>
      </c>
      <c r="F717" s="794"/>
      <c r="G717" s="795"/>
      <c r="H717" s="217"/>
      <c r="I717" s="218"/>
      <c r="J717" s="181"/>
      <c r="K717" s="219"/>
      <c r="L717" s="181"/>
      <c r="M717" s="220"/>
      <c r="N717" s="219"/>
      <c r="O717" s="181"/>
      <c r="P717" s="220"/>
      <c r="Q717" s="219"/>
      <c r="R717" s="182"/>
      <c r="S717" s="258"/>
      <c r="T717" s="221">
        <f t="shared" si="31"/>
        <v>0</v>
      </c>
      <c r="U717" s="356">
        <f t="shared" ref="U717:U726" si="53">$A$717</f>
        <v>11</v>
      </c>
    </row>
    <row r="718" spans="1:21" ht="18" customHeight="1">
      <c r="A718" s="850"/>
      <c r="B718" s="851"/>
      <c r="C718" s="855"/>
      <c r="D718" s="855"/>
      <c r="E718" s="340">
        <v>2</v>
      </c>
      <c r="F718" s="792"/>
      <c r="G718" s="793"/>
      <c r="H718" s="216"/>
      <c r="I718" s="116"/>
      <c r="J718" s="108"/>
      <c r="K718" s="119"/>
      <c r="L718" s="108"/>
      <c r="M718" s="26"/>
      <c r="N718" s="119"/>
      <c r="O718" s="108"/>
      <c r="P718" s="26"/>
      <c r="Q718" s="119"/>
      <c r="R718" s="33"/>
      <c r="S718" s="115"/>
      <c r="T718" s="45">
        <f t="shared" si="31"/>
        <v>0</v>
      </c>
      <c r="U718" s="356">
        <f t="shared" si="53"/>
        <v>11</v>
      </c>
    </row>
    <row r="719" spans="1:21" ht="18" customHeight="1">
      <c r="A719" s="850"/>
      <c r="B719" s="851"/>
      <c r="C719" s="855"/>
      <c r="D719" s="855"/>
      <c r="E719" s="340">
        <v>3</v>
      </c>
      <c r="F719" s="792"/>
      <c r="G719" s="793"/>
      <c r="H719" s="216"/>
      <c r="I719" s="116"/>
      <c r="J719" s="108"/>
      <c r="K719" s="119"/>
      <c r="L719" s="108"/>
      <c r="M719" s="26"/>
      <c r="N719" s="119"/>
      <c r="O719" s="108"/>
      <c r="P719" s="26"/>
      <c r="Q719" s="119"/>
      <c r="R719" s="33"/>
      <c r="S719" s="115"/>
      <c r="T719" s="45">
        <f t="shared" si="31"/>
        <v>0</v>
      </c>
      <c r="U719" s="356">
        <f t="shared" si="53"/>
        <v>11</v>
      </c>
    </row>
    <row r="720" spans="1:21" ht="18" customHeight="1">
      <c r="A720" s="850"/>
      <c r="B720" s="851"/>
      <c r="C720" s="855"/>
      <c r="D720" s="855"/>
      <c r="E720" s="340">
        <v>4</v>
      </c>
      <c r="F720" s="792"/>
      <c r="G720" s="793"/>
      <c r="H720" s="216"/>
      <c r="I720" s="116"/>
      <c r="J720" s="108"/>
      <c r="K720" s="119"/>
      <c r="L720" s="108"/>
      <c r="M720" s="26"/>
      <c r="N720" s="119"/>
      <c r="O720" s="108"/>
      <c r="P720" s="26"/>
      <c r="Q720" s="119"/>
      <c r="R720" s="33"/>
      <c r="S720" s="115"/>
      <c r="T720" s="45">
        <f t="shared" si="31"/>
        <v>0</v>
      </c>
      <c r="U720" s="356">
        <f t="shared" si="53"/>
        <v>11</v>
      </c>
    </row>
    <row r="721" spans="1:21" ht="18" customHeight="1">
      <c r="A721" s="850"/>
      <c r="B721" s="851"/>
      <c r="C721" s="855"/>
      <c r="D721" s="855"/>
      <c r="E721" s="340">
        <v>5</v>
      </c>
      <c r="F721" s="792"/>
      <c r="G721" s="793"/>
      <c r="H721" s="216"/>
      <c r="I721" s="116"/>
      <c r="J721" s="108"/>
      <c r="K721" s="119"/>
      <c r="L721" s="108"/>
      <c r="M721" s="26"/>
      <c r="N721" s="119"/>
      <c r="O721" s="108"/>
      <c r="P721" s="26"/>
      <c r="Q721" s="119"/>
      <c r="R721" s="33"/>
      <c r="S721" s="115"/>
      <c r="T721" s="45">
        <f t="shared" si="31"/>
        <v>0</v>
      </c>
      <c r="U721" s="356">
        <f t="shared" si="53"/>
        <v>11</v>
      </c>
    </row>
    <row r="722" spans="1:21" ht="18" customHeight="1">
      <c r="A722" s="850"/>
      <c r="B722" s="851"/>
      <c r="C722" s="855"/>
      <c r="D722" s="855"/>
      <c r="E722" s="340">
        <v>6</v>
      </c>
      <c r="F722" s="792"/>
      <c r="G722" s="793"/>
      <c r="H722" s="216"/>
      <c r="I722" s="116"/>
      <c r="J722" s="108"/>
      <c r="K722" s="119"/>
      <c r="L722" s="108"/>
      <c r="M722" s="26"/>
      <c r="N722" s="119"/>
      <c r="O722" s="108"/>
      <c r="P722" s="26"/>
      <c r="Q722" s="119"/>
      <c r="R722" s="33"/>
      <c r="S722" s="115"/>
      <c r="T722" s="45">
        <f t="shared" si="31"/>
        <v>0</v>
      </c>
      <c r="U722" s="356">
        <f t="shared" si="53"/>
        <v>11</v>
      </c>
    </row>
    <row r="723" spans="1:21" ht="18" customHeight="1">
      <c r="A723" s="850"/>
      <c r="B723" s="851"/>
      <c r="C723" s="855"/>
      <c r="D723" s="855"/>
      <c r="E723" s="340">
        <v>7</v>
      </c>
      <c r="F723" s="792"/>
      <c r="G723" s="793"/>
      <c r="H723" s="216"/>
      <c r="I723" s="116"/>
      <c r="J723" s="108"/>
      <c r="K723" s="119"/>
      <c r="L723" s="108"/>
      <c r="M723" s="26"/>
      <c r="N723" s="119"/>
      <c r="O723" s="108"/>
      <c r="P723" s="26"/>
      <c r="Q723" s="119"/>
      <c r="R723" s="33"/>
      <c r="S723" s="115"/>
      <c r="T723" s="45">
        <f t="shared" si="31"/>
        <v>0</v>
      </c>
      <c r="U723" s="356">
        <f t="shared" si="53"/>
        <v>11</v>
      </c>
    </row>
    <row r="724" spans="1:21" ht="18" customHeight="1">
      <c r="A724" s="850"/>
      <c r="B724" s="851"/>
      <c r="C724" s="855"/>
      <c r="D724" s="855"/>
      <c r="E724" s="340">
        <v>8</v>
      </c>
      <c r="F724" s="792"/>
      <c r="G724" s="793"/>
      <c r="H724" s="216"/>
      <c r="I724" s="116"/>
      <c r="J724" s="108"/>
      <c r="K724" s="119"/>
      <c r="L724" s="108"/>
      <c r="M724" s="26"/>
      <c r="N724" s="119"/>
      <c r="O724" s="108"/>
      <c r="P724" s="26"/>
      <c r="Q724" s="119"/>
      <c r="R724" s="33"/>
      <c r="S724" s="115"/>
      <c r="T724" s="45">
        <f t="shared" si="31"/>
        <v>0</v>
      </c>
      <c r="U724" s="356">
        <f t="shared" si="53"/>
        <v>11</v>
      </c>
    </row>
    <row r="725" spans="1:21" ht="18" customHeight="1">
      <c r="A725" s="850"/>
      <c r="B725" s="851"/>
      <c r="C725" s="855"/>
      <c r="D725" s="855"/>
      <c r="E725" s="340">
        <v>9</v>
      </c>
      <c r="F725" s="792"/>
      <c r="G725" s="793"/>
      <c r="H725" s="128"/>
      <c r="I725" s="117"/>
      <c r="J725" s="108"/>
      <c r="K725" s="119"/>
      <c r="L725" s="108"/>
      <c r="M725" s="26"/>
      <c r="N725" s="119"/>
      <c r="O725" s="108"/>
      <c r="P725" s="26"/>
      <c r="Q725" s="119"/>
      <c r="R725" s="33"/>
      <c r="S725" s="115"/>
      <c r="T725" s="45">
        <f t="shared" si="31"/>
        <v>0</v>
      </c>
      <c r="U725" s="356">
        <f t="shared" si="53"/>
        <v>11</v>
      </c>
    </row>
    <row r="726" spans="1:21" ht="18" customHeight="1">
      <c r="A726" s="852"/>
      <c r="B726" s="853"/>
      <c r="C726" s="856"/>
      <c r="D726" s="856"/>
      <c r="E726" s="341">
        <v>10</v>
      </c>
      <c r="F726" s="796"/>
      <c r="G726" s="797"/>
      <c r="H726" s="130"/>
      <c r="I726" s="118"/>
      <c r="J726" s="222"/>
      <c r="K726" s="223"/>
      <c r="L726" s="222"/>
      <c r="M726" s="224"/>
      <c r="N726" s="223"/>
      <c r="O726" s="222"/>
      <c r="P726" s="224"/>
      <c r="Q726" s="223"/>
      <c r="R726" s="225"/>
      <c r="S726" s="122"/>
      <c r="T726" s="259">
        <f t="shared" si="31"/>
        <v>0</v>
      </c>
      <c r="U726" s="356">
        <f t="shared" si="53"/>
        <v>11</v>
      </c>
    </row>
    <row r="727" spans="1:21" ht="18" customHeight="1">
      <c r="A727" s="848">
        <f t="shared" ref="A727:B727" si="54">IF(A339="","",A339)</f>
        <v>12</v>
      </c>
      <c r="B727" s="849" t="str">
        <f t="shared" si="54"/>
        <v/>
      </c>
      <c r="C727" s="854" t="str">
        <f>IF(C339="","",C339)</f>
        <v/>
      </c>
      <c r="D727" s="854" t="str">
        <f>IF(D339="","",D339)</f>
        <v/>
      </c>
      <c r="E727" s="339">
        <v>1</v>
      </c>
      <c r="F727" s="794"/>
      <c r="G727" s="795"/>
      <c r="H727" s="217"/>
      <c r="I727" s="218"/>
      <c r="J727" s="181"/>
      <c r="K727" s="219"/>
      <c r="L727" s="181"/>
      <c r="M727" s="220"/>
      <c r="N727" s="219"/>
      <c r="O727" s="181"/>
      <c r="P727" s="220"/>
      <c r="Q727" s="219"/>
      <c r="R727" s="182"/>
      <c r="S727" s="258"/>
      <c r="T727" s="221">
        <f t="shared" si="31"/>
        <v>0</v>
      </c>
      <c r="U727" s="356">
        <f t="shared" ref="U727:U736" si="55">$A$727</f>
        <v>12</v>
      </c>
    </row>
    <row r="728" spans="1:21" ht="18" customHeight="1">
      <c r="A728" s="850"/>
      <c r="B728" s="851"/>
      <c r="C728" s="855"/>
      <c r="D728" s="855"/>
      <c r="E728" s="340">
        <v>2</v>
      </c>
      <c r="F728" s="792"/>
      <c r="G728" s="793"/>
      <c r="H728" s="216"/>
      <c r="I728" s="116"/>
      <c r="J728" s="108"/>
      <c r="K728" s="119"/>
      <c r="L728" s="108"/>
      <c r="M728" s="26"/>
      <c r="N728" s="119"/>
      <c r="O728" s="108"/>
      <c r="P728" s="26"/>
      <c r="Q728" s="119"/>
      <c r="R728" s="33"/>
      <c r="S728" s="115"/>
      <c r="T728" s="45">
        <f t="shared" si="31"/>
        <v>0</v>
      </c>
      <c r="U728" s="356">
        <f t="shared" si="55"/>
        <v>12</v>
      </c>
    </row>
    <row r="729" spans="1:21" ht="18" customHeight="1">
      <c r="A729" s="850"/>
      <c r="B729" s="851"/>
      <c r="C729" s="855"/>
      <c r="D729" s="855"/>
      <c r="E729" s="340">
        <v>3</v>
      </c>
      <c r="F729" s="792"/>
      <c r="G729" s="793"/>
      <c r="H729" s="216"/>
      <c r="I729" s="116"/>
      <c r="J729" s="108"/>
      <c r="K729" s="119"/>
      <c r="L729" s="108"/>
      <c r="M729" s="26"/>
      <c r="N729" s="119"/>
      <c r="O729" s="108"/>
      <c r="P729" s="26"/>
      <c r="Q729" s="119"/>
      <c r="R729" s="33"/>
      <c r="S729" s="115"/>
      <c r="T729" s="45">
        <f t="shared" si="31"/>
        <v>0</v>
      </c>
      <c r="U729" s="356">
        <f t="shared" si="55"/>
        <v>12</v>
      </c>
    </row>
    <row r="730" spans="1:21" ht="18" customHeight="1">
      <c r="A730" s="850"/>
      <c r="B730" s="851"/>
      <c r="C730" s="855"/>
      <c r="D730" s="855"/>
      <c r="E730" s="340">
        <v>4</v>
      </c>
      <c r="F730" s="792"/>
      <c r="G730" s="793"/>
      <c r="H730" s="216"/>
      <c r="I730" s="116"/>
      <c r="J730" s="108"/>
      <c r="K730" s="119"/>
      <c r="L730" s="108"/>
      <c r="M730" s="26"/>
      <c r="N730" s="119"/>
      <c r="O730" s="108"/>
      <c r="P730" s="26"/>
      <c r="Q730" s="119"/>
      <c r="R730" s="33"/>
      <c r="S730" s="115"/>
      <c r="T730" s="45">
        <f t="shared" si="31"/>
        <v>0</v>
      </c>
      <c r="U730" s="356">
        <f t="shared" si="55"/>
        <v>12</v>
      </c>
    </row>
    <row r="731" spans="1:21" ht="18" customHeight="1">
      <c r="A731" s="850"/>
      <c r="B731" s="851"/>
      <c r="C731" s="855"/>
      <c r="D731" s="855"/>
      <c r="E731" s="340">
        <v>5</v>
      </c>
      <c r="F731" s="792"/>
      <c r="G731" s="793"/>
      <c r="H731" s="216"/>
      <c r="I731" s="116"/>
      <c r="J731" s="108"/>
      <c r="K731" s="119"/>
      <c r="L731" s="108"/>
      <c r="M731" s="26"/>
      <c r="N731" s="119"/>
      <c r="O731" s="108"/>
      <c r="P731" s="26"/>
      <c r="Q731" s="119"/>
      <c r="R731" s="33"/>
      <c r="S731" s="115"/>
      <c r="T731" s="45">
        <f t="shared" si="31"/>
        <v>0</v>
      </c>
      <c r="U731" s="356">
        <f t="shared" si="55"/>
        <v>12</v>
      </c>
    </row>
    <row r="732" spans="1:21" ht="18" customHeight="1">
      <c r="A732" s="850"/>
      <c r="B732" s="851"/>
      <c r="C732" s="855"/>
      <c r="D732" s="855"/>
      <c r="E732" s="340">
        <v>6</v>
      </c>
      <c r="F732" s="792"/>
      <c r="G732" s="793"/>
      <c r="H732" s="216"/>
      <c r="I732" s="116"/>
      <c r="J732" s="108"/>
      <c r="K732" s="119"/>
      <c r="L732" s="108"/>
      <c r="M732" s="26"/>
      <c r="N732" s="119"/>
      <c r="O732" s="108"/>
      <c r="P732" s="26"/>
      <c r="Q732" s="119"/>
      <c r="R732" s="33"/>
      <c r="S732" s="115"/>
      <c r="T732" s="45">
        <f t="shared" si="31"/>
        <v>0</v>
      </c>
      <c r="U732" s="356">
        <f t="shared" si="55"/>
        <v>12</v>
      </c>
    </row>
    <row r="733" spans="1:21" ht="18" customHeight="1">
      <c r="A733" s="850"/>
      <c r="B733" s="851"/>
      <c r="C733" s="855"/>
      <c r="D733" s="855"/>
      <c r="E733" s="340">
        <v>7</v>
      </c>
      <c r="F733" s="792"/>
      <c r="G733" s="793"/>
      <c r="H733" s="216"/>
      <c r="I733" s="116"/>
      <c r="J733" s="108"/>
      <c r="K733" s="119"/>
      <c r="L733" s="108"/>
      <c r="M733" s="26"/>
      <c r="N733" s="119"/>
      <c r="O733" s="108"/>
      <c r="P733" s="26"/>
      <c r="Q733" s="119"/>
      <c r="R733" s="33"/>
      <c r="S733" s="115"/>
      <c r="T733" s="45">
        <f t="shared" si="31"/>
        <v>0</v>
      </c>
      <c r="U733" s="356">
        <f t="shared" si="55"/>
        <v>12</v>
      </c>
    </row>
    <row r="734" spans="1:21" ht="18" customHeight="1">
      <c r="A734" s="850"/>
      <c r="B734" s="851"/>
      <c r="C734" s="855"/>
      <c r="D734" s="855"/>
      <c r="E734" s="340">
        <v>8</v>
      </c>
      <c r="F734" s="792"/>
      <c r="G734" s="793"/>
      <c r="H734" s="216"/>
      <c r="I734" s="116"/>
      <c r="J734" s="108"/>
      <c r="K734" s="119"/>
      <c r="L734" s="108"/>
      <c r="M734" s="26"/>
      <c r="N734" s="119"/>
      <c r="O734" s="108"/>
      <c r="P734" s="26"/>
      <c r="Q734" s="119"/>
      <c r="R734" s="33"/>
      <c r="S734" s="115"/>
      <c r="T734" s="45">
        <f t="shared" si="31"/>
        <v>0</v>
      </c>
      <c r="U734" s="356">
        <f t="shared" si="55"/>
        <v>12</v>
      </c>
    </row>
    <row r="735" spans="1:21" ht="18" customHeight="1">
      <c r="A735" s="850"/>
      <c r="B735" s="851"/>
      <c r="C735" s="855"/>
      <c r="D735" s="855"/>
      <c r="E735" s="340">
        <v>9</v>
      </c>
      <c r="F735" s="792"/>
      <c r="G735" s="793"/>
      <c r="H735" s="128"/>
      <c r="I735" s="117"/>
      <c r="J735" s="108"/>
      <c r="K735" s="119"/>
      <c r="L735" s="108"/>
      <c r="M735" s="26"/>
      <c r="N735" s="119"/>
      <c r="O735" s="108"/>
      <c r="P735" s="26"/>
      <c r="Q735" s="119"/>
      <c r="R735" s="33"/>
      <c r="S735" s="115"/>
      <c r="T735" s="45">
        <f t="shared" si="31"/>
        <v>0</v>
      </c>
      <c r="U735" s="356">
        <f t="shared" si="55"/>
        <v>12</v>
      </c>
    </row>
    <row r="736" spans="1:21" ht="18" customHeight="1">
      <c r="A736" s="852"/>
      <c r="B736" s="853"/>
      <c r="C736" s="856"/>
      <c r="D736" s="856"/>
      <c r="E736" s="341">
        <v>10</v>
      </c>
      <c r="F736" s="796"/>
      <c r="G736" s="797"/>
      <c r="H736" s="130"/>
      <c r="I736" s="118"/>
      <c r="J736" s="222"/>
      <c r="K736" s="223"/>
      <c r="L736" s="222"/>
      <c r="M736" s="224"/>
      <c r="N736" s="223"/>
      <c r="O736" s="222"/>
      <c r="P736" s="224"/>
      <c r="Q736" s="223"/>
      <c r="R736" s="225"/>
      <c r="S736" s="122"/>
      <c r="T736" s="259">
        <f t="shared" si="31"/>
        <v>0</v>
      </c>
      <c r="U736" s="356">
        <f t="shared" si="55"/>
        <v>12</v>
      </c>
    </row>
    <row r="737" spans="1:21" ht="18" customHeight="1">
      <c r="A737" s="848">
        <f t="shared" ref="A737:B737" si="56">IF(A369="","",A369)</f>
        <v>13</v>
      </c>
      <c r="B737" s="849" t="str">
        <f t="shared" si="56"/>
        <v/>
      </c>
      <c r="C737" s="854" t="str">
        <f>IF(C369="","",C369)</f>
        <v/>
      </c>
      <c r="D737" s="854" t="str">
        <f>IF(D369="","",D369)</f>
        <v/>
      </c>
      <c r="E737" s="339">
        <v>1</v>
      </c>
      <c r="F737" s="794"/>
      <c r="G737" s="795"/>
      <c r="H737" s="217"/>
      <c r="I737" s="218"/>
      <c r="J737" s="181"/>
      <c r="K737" s="219"/>
      <c r="L737" s="181"/>
      <c r="M737" s="220"/>
      <c r="N737" s="219"/>
      <c r="O737" s="181"/>
      <c r="P737" s="220"/>
      <c r="Q737" s="219"/>
      <c r="R737" s="182"/>
      <c r="S737" s="258"/>
      <c r="T737" s="221">
        <f t="shared" si="31"/>
        <v>0</v>
      </c>
      <c r="U737" s="356">
        <f t="shared" ref="U737:U746" si="57">$A$737</f>
        <v>13</v>
      </c>
    </row>
    <row r="738" spans="1:21" ht="18" customHeight="1">
      <c r="A738" s="850"/>
      <c r="B738" s="851"/>
      <c r="C738" s="855"/>
      <c r="D738" s="855"/>
      <c r="E738" s="340">
        <v>2</v>
      </c>
      <c r="F738" s="792"/>
      <c r="G738" s="793"/>
      <c r="H738" s="216"/>
      <c r="I738" s="116"/>
      <c r="J738" s="108"/>
      <c r="K738" s="119"/>
      <c r="L738" s="108"/>
      <c r="M738" s="26"/>
      <c r="N738" s="119"/>
      <c r="O738" s="108"/>
      <c r="P738" s="26"/>
      <c r="Q738" s="119"/>
      <c r="R738" s="33"/>
      <c r="S738" s="115"/>
      <c r="T738" s="45">
        <f t="shared" si="31"/>
        <v>0</v>
      </c>
      <c r="U738" s="356">
        <f t="shared" si="57"/>
        <v>13</v>
      </c>
    </row>
    <row r="739" spans="1:21" ht="18" customHeight="1">
      <c r="A739" s="850"/>
      <c r="B739" s="851"/>
      <c r="C739" s="855"/>
      <c r="D739" s="855"/>
      <c r="E739" s="340">
        <v>3</v>
      </c>
      <c r="F739" s="792"/>
      <c r="G739" s="793"/>
      <c r="H739" s="216"/>
      <c r="I739" s="116"/>
      <c r="J739" s="108"/>
      <c r="K739" s="119"/>
      <c r="L739" s="108"/>
      <c r="M739" s="26"/>
      <c r="N739" s="119"/>
      <c r="O739" s="108"/>
      <c r="P739" s="26"/>
      <c r="Q739" s="119"/>
      <c r="R739" s="33"/>
      <c r="S739" s="115"/>
      <c r="T739" s="45">
        <f t="shared" si="31"/>
        <v>0</v>
      </c>
      <c r="U739" s="356">
        <f t="shared" si="57"/>
        <v>13</v>
      </c>
    </row>
    <row r="740" spans="1:21" ht="18" customHeight="1">
      <c r="A740" s="850"/>
      <c r="B740" s="851"/>
      <c r="C740" s="855"/>
      <c r="D740" s="855"/>
      <c r="E740" s="340">
        <v>4</v>
      </c>
      <c r="F740" s="792"/>
      <c r="G740" s="793"/>
      <c r="H740" s="216"/>
      <c r="I740" s="116"/>
      <c r="J740" s="108"/>
      <c r="K740" s="119"/>
      <c r="L740" s="108"/>
      <c r="M740" s="26"/>
      <c r="N740" s="119"/>
      <c r="O740" s="108"/>
      <c r="P740" s="26"/>
      <c r="Q740" s="119"/>
      <c r="R740" s="33"/>
      <c r="S740" s="115"/>
      <c r="T740" s="45">
        <f t="shared" si="31"/>
        <v>0</v>
      </c>
      <c r="U740" s="356">
        <f t="shared" si="57"/>
        <v>13</v>
      </c>
    </row>
    <row r="741" spans="1:21" ht="18" customHeight="1">
      <c r="A741" s="850"/>
      <c r="B741" s="851"/>
      <c r="C741" s="855"/>
      <c r="D741" s="855"/>
      <c r="E741" s="340">
        <v>5</v>
      </c>
      <c r="F741" s="792"/>
      <c r="G741" s="793"/>
      <c r="H741" s="216"/>
      <c r="I741" s="116"/>
      <c r="J741" s="108"/>
      <c r="K741" s="119"/>
      <c r="L741" s="108"/>
      <c r="M741" s="26"/>
      <c r="N741" s="119"/>
      <c r="O741" s="108"/>
      <c r="P741" s="26"/>
      <c r="Q741" s="119"/>
      <c r="R741" s="33"/>
      <c r="S741" s="115"/>
      <c r="T741" s="45">
        <f t="shared" si="31"/>
        <v>0</v>
      </c>
      <c r="U741" s="356">
        <f t="shared" si="57"/>
        <v>13</v>
      </c>
    </row>
    <row r="742" spans="1:21" ht="18" customHeight="1">
      <c r="A742" s="850"/>
      <c r="B742" s="851"/>
      <c r="C742" s="855"/>
      <c r="D742" s="855"/>
      <c r="E742" s="340">
        <v>6</v>
      </c>
      <c r="F742" s="792"/>
      <c r="G742" s="793"/>
      <c r="H742" s="216"/>
      <c r="I742" s="116"/>
      <c r="J742" s="108"/>
      <c r="K742" s="119"/>
      <c r="L742" s="108"/>
      <c r="M742" s="26"/>
      <c r="N742" s="119"/>
      <c r="O742" s="108"/>
      <c r="P742" s="26"/>
      <c r="Q742" s="119"/>
      <c r="R742" s="33"/>
      <c r="S742" s="115"/>
      <c r="T742" s="45">
        <f t="shared" si="31"/>
        <v>0</v>
      </c>
      <c r="U742" s="356">
        <f t="shared" si="57"/>
        <v>13</v>
      </c>
    </row>
    <row r="743" spans="1:21" ht="18" customHeight="1">
      <c r="A743" s="850"/>
      <c r="B743" s="851"/>
      <c r="C743" s="855"/>
      <c r="D743" s="855"/>
      <c r="E743" s="340">
        <v>7</v>
      </c>
      <c r="F743" s="792"/>
      <c r="G743" s="793"/>
      <c r="H743" s="216"/>
      <c r="I743" s="116"/>
      <c r="J743" s="108"/>
      <c r="K743" s="119"/>
      <c r="L743" s="108"/>
      <c r="M743" s="26"/>
      <c r="N743" s="119"/>
      <c r="O743" s="108"/>
      <c r="P743" s="26"/>
      <c r="Q743" s="119"/>
      <c r="R743" s="33"/>
      <c r="S743" s="115"/>
      <c r="T743" s="45">
        <f t="shared" si="31"/>
        <v>0</v>
      </c>
      <c r="U743" s="356">
        <f t="shared" si="57"/>
        <v>13</v>
      </c>
    </row>
    <row r="744" spans="1:21" ht="18" customHeight="1">
      <c r="A744" s="850"/>
      <c r="B744" s="851"/>
      <c r="C744" s="855"/>
      <c r="D744" s="855"/>
      <c r="E744" s="340">
        <v>8</v>
      </c>
      <c r="F744" s="792"/>
      <c r="G744" s="793"/>
      <c r="H744" s="216"/>
      <c r="I744" s="116"/>
      <c r="J744" s="108"/>
      <c r="K744" s="119"/>
      <c r="L744" s="108"/>
      <c r="M744" s="26"/>
      <c r="N744" s="119"/>
      <c r="O744" s="108"/>
      <c r="P744" s="26"/>
      <c r="Q744" s="119"/>
      <c r="R744" s="33"/>
      <c r="S744" s="115"/>
      <c r="T744" s="45">
        <f t="shared" si="31"/>
        <v>0</v>
      </c>
      <c r="U744" s="356">
        <f t="shared" si="57"/>
        <v>13</v>
      </c>
    </row>
    <row r="745" spans="1:21" ht="18" customHeight="1">
      <c r="A745" s="850"/>
      <c r="B745" s="851"/>
      <c r="C745" s="855"/>
      <c r="D745" s="855"/>
      <c r="E745" s="340">
        <v>9</v>
      </c>
      <c r="F745" s="792"/>
      <c r="G745" s="793"/>
      <c r="H745" s="128"/>
      <c r="I745" s="117"/>
      <c r="J745" s="108"/>
      <c r="K745" s="119"/>
      <c r="L745" s="108"/>
      <c r="M745" s="26"/>
      <c r="N745" s="119"/>
      <c r="O745" s="108"/>
      <c r="P745" s="26"/>
      <c r="Q745" s="119"/>
      <c r="R745" s="33"/>
      <c r="S745" s="115"/>
      <c r="T745" s="45">
        <f t="shared" si="31"/>
        <v>0</v>
      </c>
      <c r="U745" s="356">
        <f t="shared" si="57"/>
        <v>13</v>
      </c>
    </row>
    <row r="746" spans="1:21" ht="18" customHeight="1">
      <c r="A746" s="852"/>
      <c r="B746" s="853"/>
      <c r="C746" s="856"/>
      <c r="D746" s="856"/>
      <c r="E746" s="341">
        <v>10</v>
      </c>
      <c r="F746" s="796"/>
      <c r="G746" s="797"/>
      <c r="H746" s="130"/>
      <c r="I746" s="118"/>
      <c r="J746" s="222"/>
      <c r="K746" s="223"/>
      <c r="L746" s="222"/>
      <c r="M746" s="224"/>
      <c r="N746" s="223"/>
      <c r="O746" s="222"/>
      <c r="P746" s="224"/>
      <c r="Q746" s="223"/>
      <c r="R746" s="225"/>
      <c r="S746" s="122"/>
      <c r="T746" s="259">
        <f t="shared" si="31"/>
        <v>0</v>
      </c>
      <c r="U746" s="356">
        <f t="shared" si="57"/>
        <v>13</v>
      </c>
    </row>
    <row r="747" spans="1:21" ht="18" customHeight="1">
      <c r="A747" s="848">
        <f t="shared" ref="A747:B747" si="58">IF(A399="","",A399)</f>
        <v>14</v>
      </c>
      <c r="B747" s="849" t="str">
        <f t="shared" si="58"/>
        <v/>
      </c>
      <c r="C747" s="854" t="str">
        <f>IF(C399="","",C399)</f>
        <v/>
      </c>
      <c r="D747" s="854" t="str">
        <f>IF(D399="","",D399)</f>
        <v/>
      </c>
      <c r="E747" s="339">
        <v>1</v>
      </c>
      <c r="F747" s="794"/>
      <c r="G747" s="795"/>
      <c r="H747" s="217"/>
      <c r="I747" s="218"/>
      <c r="J747" s="181"/>
      <c r="K747" s="219"/>
      <c r="L747" s="181"/>
      <c r="M747" s="220"/>
      <c r="N747" s="219"/>
      <c r="O747" s="181"/>
      <c r="P747" s="220"/>
      <c r="Q747" s="219"/>
      <c r="R747" s="182"/>
      <c r="S747" s="258"/>
      <c r="T747" s="221">
        <f t="shared" si="31"/>
        <v>0</v>
      </c>
      <c r="U747" s="356">
        <f t="shared" ref="U747:U756" si="59">$A$747</f>
        <v>14</v>
      </c>
    </row>
    <row r="748" spans="1:21" ht="18" customHeight="1">
      <c r="A748" s="850"/>
      <c r="B748" s="851"/>
      <c r="C748" s="855"/>
      <c r="D748" s="855"/>
      <c r="E748" s="340">
        <v>2</v>
      </c>
      <c r="F748" s="792"/>
      <c r="G748" s="793"/>
      <c r="H748" s="216"/>
      <c r="I748" s="116"/>
      <c r="J748" s="108"/>
      <c r="K748" s="119"/>
      <c r="L748" s="108"/>
      <c r="M748" s="26"/>
      <c r="N748" s="119"/>
      <c r="O748" s="108"/>
      <c r="P748" s="26"/>
      <c r="Q748" s="119"/>
      <c r="R748" s="33"/>
      <c r="S748" s="115"/>
      <c r="T748" s="45">
        <f t="shared" si="31"/>
        <v>0</v>
      </c>
      <c r="U748" s="356">
        <f t="shared" si="59"/>
        <v>14</v>
      </c>
    </row>
    <row r="749" spans="1:21" ht="18" customHeight="1">
      <c r="A749" s="850"/>
      <c r="B749" s="851"/>
      <c r="C749" s="855"/>
      <c r="D749" s="855"/>
      <c r="E749" s="340">
        <v>3</v>
      </c>
      <c r="F749" s="792"/>
      <c r="G749" s="793"/>
      <c r="H749" s="216"/>
      <c r="I749" s="116"/>
      <c r="J749" s="108"/>
      <c r="K749" s="119"/>
      <c r="L749" s="108"/>
      <c r="M749" s="26"/>
      <c r="N749" s="119"/>
      <c r="O749" s="108"/>
      <c r="P749" s="26"/>
      <c r="Q749" s="119"/>
      <c r="R749" s="33"/>
      <c r="S749" s="115"/>
      <c r="T749" s="45">
        <f t="shared" si="31"/>
        <v>0</v>
      </c>
      <c r="U749" s="356">
        <f t="shared" si="59"/>
        <v>14</v>
      </c>
    </row>
    <row r="750" spans="1:21" ht="18" customHeight="1">
      <c r="A750" s="850"/>
      <c r="B750" s="851"/>
      <c r="C750" s="855"/>
      <c r="D750" s="855"/>
      <c r="E750" s="340">
        <v>4</v>
      </c>
      <c r="F750" s="792"/>
      <c r="G750" s="793"/>
      <c r="H750" s="216"/>
      <c r="I750" s="116"/>
      <c r="J750" s="108"/>
      <c r="K750" s="119"/>
      <c r="L750" s="108"/>
      <c r="M750" s="26"/>
      <c r="N750" s="119"/>
      <c r="O750" s="108"/>
      <c r="P750" s="26"/>
      <c r="Q750" s="119"/>
      <c r="R750" s="33"/>
      <c r="S750" s="115"/>
      <c r="T750" s="45">
        <f t="shared" si="31"/>
        <v>0</v>
      </c>
      <c r="U750" s="356">
        <f t="shared" si="59"/>
        <v>14</v>
      </c>
    </row>
    <row r="751" spans="1:21" ht="18" customHeight="1">
      <c r="A751" s="850"/>
      <c r="B751" s="851"/>
      <c r="C751" s="855"/>
      <c r="D751" s="855"/>
      <c r="E751" s="340">
        <v>5</v>
      </c>
      <c r="F751" s="792"/>
      <c r="G751" s="793"/>
      <c r="H751" s="216"/>
      <c r="I751" s="116"/>
      <c r="J751" s="108"/>
      <c r="K751" s="119"/>
      <c r="L751" s="108"/>
      <c r="M751" s="26"/>
      <c r="N751" s="119"/>
      <c r="O751" s="108"/>
      <c r="P751" s="26"/>
      <c r="Q751" s="119"/>
      <c r="R751" s="33"/>
      <c r="S751" s="115"/>
      <c r="T751" s="45">
        <f t="shared" si="31"/>
        <v>0</v>
      </c>
      <c r="U751" s="356">
        <f t="shared" si="59"/>
        <v>14</v>
      </c>
    </row>
    <row r="752" spans="1:21" ht="18" customHeight="1">
      <c r="A752" s="850"/>
      <c r="B752" s="851"/>
      <c r="C752" s="855"/>
      <c r="D752" s="855"/>
      <c r="E752" s="340">
        <v>6</v>
      </c>
      <c r="F752" s="792"/>
      <c r="G752" s="793"/>
      <c r="H752" s="216"/>
      <c r="I752" s="116"/>
      <c r="J752" s="108"/>
      <c r="K752" s="119"/>
      <c r="L752" s="108"/>
      <c r="M752" s="26"/>
      <c r="N752" s="119"/>
      <c r="O752" s="108"/>
      <c r="P752" s="26"/>
      <c r="Q752" s="119"/>
      <c r="R752" s="33"/>
      <c r="S752" s="115"/>
      <c r="T752" s="45">
        <f t="shared" si="31"/>
        <v>0</v>
      </c>
      <c r="U752" s="356">
        <f t="shared" si="59"/>
        <v>14</v>
      </c>
    </row>
    <row r="753" spans="1:21" ht="18" customHeight="1">
      <c r="A753" s="850"/>
      <c r="B753" s="851"/>
      <c r="C753" s="855"/>
      <c r="D753" s="855"/>
      <c r="E753" s="340">
        <v>7</v>
      </c>
      <c r="F753" s="792"/>
      <c r="G753" s="793"/>
      <c r="H753" s="216"/>
      <c r="I753" s="116"/>
      <c r="J753" s="108"/>
      <c r="K753" s="119"/>
      <c r="L753" s="108"/>
      <c r="M753" s="26"/>
      <c r="N753" s="119"/>
      <c r="O753" s="108"/>
      <c r="P753" s="26"/>
      <c r="Q753" s="119"/>
      <c r="R753" s="33"/>
      <c r="S753" s="115"/>
      <c r="T753" s="45">
        <f t="shared" si="31"/>
        <v>0</v>
      </c>
      <c r="U753" s="356">
        <f t="shared" si="59"/>
        <v>14</v>
      </c>
    </row>
    <row r="754" spans="1:21" ht="18" customHeight="1">
      <c r="A754" s="850"/>
      <c r="B754" s="851"/>
      <c r="C754" s="855"/>
      <c r="D754" s="855"/>
      <c r="E754" s="340">
        <v>8</v>
      </c>
      <c r="F754" s="792"/>
      <c r="G754" s="793"/>
      <c r="H754" s="216"/>
      <c r="I754" s="116"/>
      <c r="J754" s="108"/>
      <c r="K754" s="119"/>
      <c r="L754" s="108"/>
      <c r="M754" s="26"/>
      <c r="N754" s="119"/>
      <c r="O754" s="108"/>
      <c r="P754" s="26"/>
      <c r="Q754" s="119"/>
      <c r="R754" s="33"/>
      <c r="S754" s="115"/>
      <c r="T754" s="45">
        <f t="shared" si="31"/>
        <v>0</v>
      </c>
      <c r="U754" s="356">
        <f t="shared" si="59"/>
        <v>14</v>
      </c>
    </row>
    <row r="755" spans="1:21" ht="18" customHeight="1">
      <c r="A755" s="850"/>
      <c r="B755" s="851"/>
      <c r="C755" s="855"/>
      <c r="D755" s="855"/>
      <c r="E755" s="340">
        <v>9</v>
      </c>
      <c r="F755" s="792"/>
      <c r="G755" s="793"/>
      <c r="H755" s="128"/>
      <c r="I755" s="117"/>
      <c r="J755" s="108"/>
      <c r="K755" s="119"/>
      <c r="L755" s="108"/>
      <c r="M755" s="26"/>
      <c r="N755" s="119"/>
      <c r="O755" s="108"/>
      <c r="P755" s="26"/>
      <c r="Q755" s="119"/>
      <c r="R755" s="33"/>
      <c r="S755" s="115"/>
      <c r="T755" s="45">
        <f t="shared" si="31"/>
        <v>0</v>
      </c>
      <c r="U755" s="356">
        <f t="shared" si="59"/>
        <v>14</v>
      </c>
    </row>
    <row r="756" spans="1:21" ht="18" customHeight="1">
      <c r="A756" s="852"/>
      <c r="B756" s="853"/>
      <c r="C756" s="856"/>
      <c r="D756" s="856"/>
      <c r="E756" s="341">
        <v>10</v>
      </c>
      <c r="F756" s="796"/>
      <c r="G756" s="797"/>
      <c r="H756" s="130"/>
      <c r="I756" s="118"/>
      <c r="J756" s="222"/>
      <c r="K756" s="223"/>
      <c r="L756" s="222"/>
      <c r="M756" s="224"/>
      <c r="N756" s="223"/>
      <c r="O756" s="222"/>
      <c r="P756" s="224"/>
      <c r="Q756" s="223"/>
      <c r="R756" s="225"/>
      <c r="S756" s="122"/>
      <c r="T756" s="259">
        <f t="shared" si="31"/>
        <v>0</v>
      </c>
      <c r="U756" s="356">
        <f t="shared" si="59"/>
        <v>14</v>
      </c>
    </row>
    <row r="757" spans="1:21" ht="18" customHeight="1">
      <c r="A757" s="848">
        <f t="shared" ref="A757:B757" si="60">IF(A429="","",A429)</f>
        <v>15</v>
      </c>
      <c r="B757" s="849" t="str">
        <f t="shared" si="60"/>
        <v/>
      </c>
      <c r="C757" s="854" t="str">
        <f>IF(C429="","",C429)</f>
        <v/>
      </c>
      <c r="D757" s="854" t="str">
        <f>IF(D429="","",D429)</f>
        <v/>
      </c>
      <c r="E757" s="339">
        <v>1</v>
      </c>
      <c r="F757" s="794"/>
      <c r="G757" s="795"/>
      <c r="H757" s="217"/>
      <c r="I757" s="218"/>
      <c r="J757" s="181"/>
      <c r="K757" s="219"/>
      <c r="L757" s="181"/>
      <c r="M757" s="220"/>
      <c r="N757" s="219"/>
      <c r="O757" s="181"/>
      <c r="P757" s="220"/>
      <c r="Q757" s="219"/>
      <c r="R757" s="182"/>
      <c r="S757" s="258"/>
      <c r="T757" s="221">
        <f t="shared" si="31"/>
        <v>0</v>
      </c>
      <c r="U757" s="356">
        <f t="shared" ref="U757:U766" si="61">$A$757</f>
        <v>15</v>
      </c>
    </row>
    <row r="758" spans="1:21" ht="18" customHeight="1">
      <c r="A758" s="850"/>
      <c r="B758" s="851"/>
      <c r="C758" s="855"/>
      <c r="D758" s="855"/>
      <c r="E758" s="340">
        <v>2</v>
      </c>
      <c r="F758" s="792"/>
      <c r="G758" s="793"/>
      <c r="H758" s="216"/>
      <c r="I758" s="116"/>
      <c r="J758" s="108"/>
      <c r="K758" s="119"/>
      <c r="L758" s="108"/>
      <c r="M758" s="26"/>
      <c r="N758" s="119"/>
      <c r="O758" s="108"/>
      <c r="P758" s="26"/>
      <c r="Q758" s="119"/>
      <c r="R758" s="33"/>
      <c r="S758" s="115"/>
      <c r="T758" s="45">
        <f t="shared" si="31"/>
        <v>0</v>
      </c>
      <c r="U758" s="356">
        <f t="shared" si="61"/>
        <v>15</v>
      </c>
    </row>
    <row r="759" spans="1:21" ht="18" customHeight="1">
      <c r="A759" s="850"/>
      <c r="B759" s="851"/>
      <c r="C759" s="855"/>
      <c r="D759" s="855"/>
      <c r="E759" s="340">
        <v>3</v>
      </c>
      <c r="F759" s="792"/>
      <c r="G759" s="793"/>
      <c r="H759" s="216"/>
      <c r="I759" s="116"/>
      <c r="J759" s="108"/>
      <c r="K759" s="119"/>
      <c r="L759" s="108"/>
      <c r="M759" s="26"/>
      <c r="N759" s="119"/>
      <c r="O759" s="108"/>
      <c r="P759" s="26"/>
      <c r="Q759" s="119"/>
      <c r="R759" s="33"/>
      <c r="S759" s="115"/>
      <c r="T759" s="45">
        <f t="shared" si="31"/>
        <v>0</v>
      </c>
      <c r="U759" s="356">
        <f t="shared" si="61"/>
        <v>15</v>
      </c>
    </row>
    <row r="760" spans="1:21" ht="18" customHeight="1">
      <c r="A760" s="850"/>
      <c r="B760" s="851"/>
      <c r="C760" s="855"/>
      <c r="D760" s="855"/>
      <c r="E760" s="340">
        <v>4</v>
      </c>
      <c r="F760" s="792"/>
      <c r="G760" s="793"/>
      <c r="H760" s="216"/>
      <c r="I760" s="116"/>
      <c r="J760" s="108"/>
      <c r="K760" s="119"/>
      <c r="L760" s="108"/>
      <c r="M760" s="26"/>
      <c r="N760" s="119"/>
      <c r="O760" s="108"/>
      <c r="P760" s="26"/>
      <c r="Q760" s="119"/>
      <c r="R760" s="33"/>
      <c r="S760" s="115"/>
      <c r="T760" s="45">
        <f t="shared" si="31"/>
        <v>0</v>
      </c>
      <c r="U760" s="356">
        <f t="shared" si="61"/>
        <v>15</v>
      </c>
    </row>
    <row r="761" spans="1:21" ht="18" customHeight="1">
      <c r="A761" s="850"/>
      <c r="B761" s="851"/>
      <c r="C761" s="855"/>
      <c r="D761" s="855"/>
      <c r="E761" s="340">
        <v>5</v>
      </c>
      <c r="F761" s="792"/>
      <c r="G761" s="793"/>
      <c r="H761" s="216"/>
      <c r="I761" s="116"/>
      <c r="J761" s="108"/>
      <c r="K761" s="119"/>
      <c r="L761" s="108"/>
      <c r="M761" s="26"/>
      <c r="N761" s="119"/>
      <c r="O761" s="108"/>
      <c r="P761" s="26"/>
      <c r="Q761" s="119"/>
      <c r="R761" s="33"/>
      <c r="S761" s="115"/>
      <c r="T761" s="45">
        <f t="shared" si="31"/>
        <v>0</v>
      </c>
      <c r="U761" s="356">
        <f t="shared" si="61"/>
        <v>15</v>
      </c>
    </row>
    <row r="762" spans="1:21" ht="18" customHeight="1">
      <c r="A762" s="850"/>
      <c r="B762" s="851"/>
      <c r="C762" s="855"/>
      <c r="D762" s="855"/>
      <c r="E762" s="340">
        <v>6</v>
      </c>
      <c r="F762" s="792"/>
      <c r="G762" s="793"/>
      <c r="H762" s="216"/>
      <c r="I762" s="116"/>
      <c r="J762" s="108"/>
      <c r="K762" s="119"/>
      <c r="L762" s="108"/>
      <c r="M762" s="26"/>
      <c r="N762" s="119"/>
      <c r="O762" s="108"/>
      <c r="P762" s="26"/>
      <c r="Q762" s="119"/>
      <c r="R762" s="33"/>
      <c r="S762" s="115"/>
      <c r="T762" s="45">
        <f t="shared" si="31"/>
        <v>0</v>
      </c>
      <c r="U762" s="356">
        <f t="shared" si="61"/>
        <v>15</v>
      </c>
    </row>
    <row r="763" spans="1:21" ht="18" customHeight="1">
      <c r="A763" s="850"/>
      <c r="B763" s="851"/>
      <c r="C763" s="855"/>
      <c r="D763" s="855"/>
      <c r="E763" s="340">
        <v>7</v>
      </c>
      <c r="F763" s="792"/>
      <c r="G763" s="793"/>
      <c r="H763" s="216"/>
      <c r="I763" s="116"/>
      <c r="J763" s="108"/>
      <c r="K763" s="119"/>
      <c r="L763" s="108"/>
      <c r="M763" s="26"/>
      <c r="N763" s="119"/>
      <c r="O763" s="108"/>
      <c r="P763" s="26"/>
      <c r="Q763" s="119"/>
      <c r="R763" s="33"/>
      <c r="S763" s="115"/>
      <c r="T763" s="45">
        <f t="shared" si="31"/>
        <v>0</v>
      </c>
      <c r="U763" s="356">
        <f t="shared" si="61"/>
        <v>15</v>
      </c>
    </row>
    <row r="764" spans="1:21" ht="18" customHeight="1">
      <c r="A764" s="850"/>
      <c r="B764" s="851"/>
      <c r="C764" s="855"/>
      <c r="D764" s="855"/>
      <c r="E764" s="340">
        <v>8</v>
      </c>
      <c r="F764" s="792"/>
      <c r="G764" s="793"/>
      <c r="H764" s="216"/>
      <c r="I764" s="116"/>
      <c r="J764" s="108"/>
      <c r="K764" s="119"/>
      <c r="L764" s="108"/>
      <c r="M764" s="26"/>
      <c r="N764" s="119"/>
      <c r="O764" s="108"/>
      <c r="P764" s="26"/>
      <c r="Q764" s="119"/>
      <c r="R764" s="33"/>
      <c r="S764" s="115"/>
      <c r="T764" s="45">
        <f t="shared" si="31"/>
        <v>0</v>
      </c>
      <c r="U764" s="356">
        <f t="shared" si="61"/>
        <v>15</v>
      </c>
    </row>
    <row r="765" spans="1:21" ht="18" customHeight="1">
      <c r="A765" s="850"/>
      <c r="B765" s="851"/>
      <c r="C765" s="855"/>
      <c r="D765" s="855"/>
      <c r="E765" s="340">
        <v>9</v>
      </c>
      <c r="F765" s="792"/>
      <c r="G765" s="793"/>
      <c r="H765" s="128"/>
      <c r="I765" s="117"/>
      <c r="J765" s="108"/>
      <c r="K765" s="119"/>
      <c r="L765" s="108"/>
      <c r="M765" s="26"/>
      <c r="N765" s="119"/>
      <c r="O765" s="108"/>
      <c r="P765" s="26"/>
      <c r="Q765" s="119"/>
      <c r="R765" s="33"/>
      <c r="S765" s="115"/>
      <c r="T765" s="45">
        <f t="shared" si="31"/>
        <v>0</v>
      </c>
      <c r="U765" s="356">
        <f t="shared" si="61"/>
        <v>15</v>
      </c>
    </row>
    <row r="766" spans="1:21" ht="18" customHeight="1">
      <c r="A766" s="852"/>
      <c r="B766" s="853"/>
      <c r="C766" s="856"/>
      <c r="D766" s="856"/>
      <c r="E766" s="341">
        <v>10</v>
      </c>
      <c r="F766" s="796"/>
      <c r="G766" s="797"/>
      <c r="H766" s="130"/>
      <c r="I766" s="118"/>
      <c r="J766" s="222"/>
      <c r="K766" s="223"/>
      <c r="L766" s="222"/>
      <c r="M766" s="224"/>
      <c r="N766" s="223"/>
      <c r="O766" s="222"/>
      <c r="P766" s="224"/>
      <c r="Q766" s="223"/>
      <c r="R766" s="225"/>
      <c r="S766" s="122"/>
      <c r="T766" s="259">
        <f t="shared" si="31"/>
        <v>0</v>
      </c>
      <c r="U766" s="356">
        <f t="shared" si="61"/>
        <v>15</v>
      </c>
    </row>
    <row r="767" spans="1:21" ht="18" customHeight="1">
      <c r="A767" s="848">
        <f t="shared" ref="A767:B767" si="62">IF(A459="","",A459)</f>
        <v>16</v>
      </c>
      <c r="B767" s="849" t="str">
        <f t="shared" si="62"/>
        <v/>
      </c>
      <c r="C767" s="854" t="str">
        <f>IF(C459="","",C459)</f>
        <v/>
      </c>
      <c r="D767" s="854" t="str">
        <f>IF(D459="","",D459)</f>
        <v/>
      </c>
      <c r="E767" s="339">
        <v>1</v>
      </c>
      <c r="F767" s="794"/>
      <c r="G767" s="795"/>
      <c r="H767" s="217"/>
      <c r="I767" s="218"/>
      <c r="J767" s="181"/>
      <c r="K767" s="219"/>
      <c r="L767" s="181"/>
      <c r="M767" s="220"/>
      <c r="N767" s="219"/>
      <c r="O767" s="181"/>
      <c r="P767" s="220"/>
      <c r="Q767" s="219"/>
      <c r="R767" s="182"/>
      <c r="S767" s="258"/>
      <c r="T767" s="221">
        <f t="shared" si="31"/>
        <v>0</v>
      </c>
      <c r="U767" s="356">
        <f t="shared" ref="U767:U776" si="63">$A$767</f>
        <v>16</v>
      </c>
    </row>
    <row r="768" spans="1:21" ht="18" customHeight="1">
      <c r="A768" s="850"/>
      <c r="B768" s="851"/>
      <c r="C768" s="855"/>
      <c r="D768" s="855"/>
      <c r="E768" s="340">
        <v>2</v>
      </c>
      <c r="F768" s="792"/>
      <c r="G768" s="793"/>
      <c r="H768" s="216"/>
      <c r="I768" s="116"/>
      <c r="J768" s="108"/>
      <c r="K768" s="119"/>
      <c r="L768" s="108"/>
      <c r="M768" s="26"/>
      <c r="N768" s="119"/>
      <c r="O768" s="108"/>
      <c r="P768" s="26"/>
      <c r="Q768" s="119"/>
      <c r="R768" s="33"/>
      <c r="S768" s="115"/>
      <c r="T768" s="45">
        <f t="shared" si="31"/>
        <v>0</v>
      </c>
      <c r="U768" s="356">
        <f t="shared" si="63"/>
        <v>16</v>
      </c>
    </row>
    <row r="769" spans="1:21" ht="18" customHeight="1">
      <c r="A769" s="850"/>
      <c r="B769" s="851"/>
      <c r="C769" s="855"/>
      <c r="D769" s="855"/>
      <c r="E769" s="340">
        <v>3</v>
      </c>
      <c r="F769" s="792"/>
      <c r="G769" s="793"/>
      <c r="H769" s="216"/>
      <c r="I769" s="116"/>
      <c r="J769" s="108"/>
      <c r="K769" s="119"/>
      <c r="L769" s="108"/>
      <c r="M769" s="26"/>
      <c r="N769" s="119"/>
      <c r="O769" s="108"/>
      <c r="P769" s="26"/>
      <c r="Q769" s="119"/>
      <c r="R769" s="33"/>
      <c r="S769" s="115"/>
      <c r="T769" s="45">
        <f t="shared" si="31"/>
        <v>0</v>
      </c>
      <c r="U769" s="356">
        <f t="shared" si="63"/>
        <v>16</v>
      </c>
    </row>
    <row r="770" spans="1:21" ht="18" customHeight="1">
      <c r="A770" s="850"/>
      <c r="B770" s="851"/>
      <c r="C770" s="855"/>
      <c r="D770" s="855"/>
      <c r="E770" s="340">
        <v>4</v>
      </c>
      <c r="F770" s="792"/>
      <c r="G770" s="793"/>
      <c r="H770" s="216"/>
      <c r="I770" s="116"/>
      <c r="J770" s="108"/>
      <c r="K770" s="119"/>
      <c r="L770" s="108"/>
      <c r="M770" s="26"/>
      <c r="N770" s="119"/>
      <c r="O770" s="108"/>
      <c r="P770" s="26"/>
      <c r="Q770" s="119"/>
      <c r="R770" s="33"/>
      <c r="S770" s="115"/>
      <c r="T770" s="45">
        <f t="shared" si="31"/>
        <v>0</v>
      </c>
      <c r="U770" s="356">
        <f t="shared" si="63"/>
        <v>16</v>
      </c>
    </row>
    <row r="771" spans="1:21" ht="18" customHeight="1">
      <c r="A771" s="850"/>
      <c r="B771" s="851"/>
      <c r="C771" s="855"/>
      <c r="D771" s="855"/>
      <c r="E771" s="340">
        <v>5</v>
      </c>
      <c r="F771" s="792"/>
      <c r="G771" s="793"/>
      <c r="H771" s="216"/>
      <c r="I771" s="116"/>
      <c r="J771" s="108"/>
      <c r="K771" s="119"/>
      <c r="L771" s="108"/>
      <c r="M771" s="26"/>
      <c r="N771" s="119"/>
      <c r="O771" s="108"/>
      <c r="P771" s="26"/>
      <c r="Q771" s="119"/>
      <c r="R771" s="33"/>
      <c r="S771" s="115"/>
      <c r="T771" s="45">
        <f t="shared" si="31"/>
        <v>0</v>
      </c>
      <c r="U771" s="356">
        <f t="shared" si="63"/>
        <v>16</v>
      </c>
    </row>
    <row r="772" spans="1:21" ht="18" customHeight="1">
      <c r="A772" s="850"/>
      <c r="B772" s="851"/>
      <c r="C772" s="855"/>
      <c r="D772" s="855"/>
      <c r="E772" s="340">
        <v>6</v>
      </c>
      <c r="F772" s="792"/>
      <c r="G772" s="793"/>
      <c r="H772" s="216"/>
      <c r="I772" s="116"/>
      <c r="J772" s="108"/>
      <c r="K772" s="119"/>
      <c r="L772" s="108"/>
      <c r="M772" s="26"/>
      <c r="N772" s="119"/>
      <c r="O772" s="108"/>
      <c r="P772" s="26"/>
      <c r="Q772" s="119"/>
      <c r="R772" s="33"/>
      <c r="S772" s="115"/>
      <c r="T772" s="45">
        <f t="shared" si="31"/>
        <v>0</v>
      </c>
      <c r="U772" s="356">
        <f t="shared" si="63"/>
        <v>16</v>
      </c>
    </row>
    <row r="773" spans="1:21" ht="18" customHeight="1">
      <c r="A773" s="850"/>
      <c r="B773" s="851"/>
      <c r="C773" s="855"/>
      <c r="D773" s="855"/>
      <c r="E773" s="340">
        <v>7</v>
      </c>
      <c r="F773" s="792"/>
      <c r="G773" s="793"/>
      <c r="H773" s="216"/>
      <c r="I773" s="116"/>
      <c r="J773" s="108"/>
      <c r="K773" s="119"/>
      <c r="L773" s="108"/>
      <c r="M773" s="26"/>
      <c r="N773" s="119"/>
      <c r="O773" s="108"/>
      <c r="P773" s="26"/>
      <c r="Q773" s="119"/>
      <c r="R773" s="33"/>
      <c r="S773" s="115"/>
      <c r="T773" s="45">
        <f t="shared" si="31"/>
        <v>0</v>
      </c>
      <c r="U773" s="356">
        <f t="shared" si="63"/>
        <v>16</v>
      </c>
    </row>
    <row r="774" spans="1:21" ht="18" customHeight="1">
      <c r="A774" s="850"/>
      <c r="B774" s="851"/>
      <c r="C774" s="855"/>
      <c r="D774" s="855"/>
      <c r="E774" s="340">
        <v>8</v>
      </c>
      <c r="F774" s="792"/>
      <c r="G774" s="793"/>
      <c r="H774" s="216"/>
      <c r="I774" s="116"/>
      <c r="J774" s="108"/>
      <c r="K774" s="119"/>
      <c r="L774" s="108"/>
      <c r="M774" s="26"/>
      <c r="N774" s="119"/>
      <c r="O774" s="108"/>
      <c r="P774" s="26"/>
      <c r="Q774" s="119"/>
      <c r="R774" s="33"/>
      <c r="S774" s="115"/>
      <c r="T774" s="45">
        <f t="shared" si="31"/>
        <v>0</v>
      </c>
      <c r="U774" s="356">
        <f t="shared" si="63"/>
        <v>16</v>
      </c>
    </row>
    <row r="775" spans="1:21" ht="18" customHeight="1">
      <c r="A775" s="850"/>
      <c r="B775" s="851"/>
      <c r="C775" s="855"/>
      <c r="D775" s="855"/>
      <c r="E775" s="340">
        <v>9</v>
      </c>
      <c r="F775" s="792"/>
      <c r="G775" s="793"/>
      <c r="H775" s="128"/>
      <c r="I775" s="117"/>
      <c r="J775" s="108"/>
      <c r="K775" s="119"/>
      <c r="L775" s="108"/>
      <c r="M775" s="26"/>
      <c r="N775" s="119"/>
      <c r="O775" s="108"/>
      <c r="P775" s="26"/>
      <c r="Q775" s="119"/>
      <c r="R775" s="33"/>
      <c r="S775" s="115"/>
      <c r="T775" s="45">
        <f t="shared" si="31"/>
        <v>0</v>
      </c>
      <c r="U775" s="356">
        <f t="shared" si="63"/>
        <v>16</v>
      </c>
    </row>
    <row r="776" spans="1:21" ht="18" customHeight="1">
      <c r="A776" s="852"/>
      <c r="B776" s="853"/>
      <c r="C776" s="856"/>
      <c r="D776" s="856"/>
      <c r="E776" s="341">
        <v>10</v>
      </c>
      <c r="F776" s="796"/>
      <c r="G776" s="797"/>
      <c r="H776" s="130"/>
      <c r="I776" s="118"/>
      <c r="J776" s="222"/>
      <c r="K776" s="223"/>
      <c r="L776" s="222"/>
      <c r="M776" s="224"/>
      <c r="N776" s="223"/>
      <c r="O776" s="222"/>
      <c r="P776" s="224"/>
      <c r="Q776" s="223"/>
      <c r="R776" s="225"/>
      <c r="S776" s="122"/>
      <c r="T776" s="259">
        <f t="shared" si="31"/>
        <v>0</v>
      </c>
      <c r="U776" s="356">
        <f t="shared" si="63"/>
        <v>16</v>
      </c>
    </row>
    <row r="777" spans="1:21" ht="18" customHeight="1">
      <c r="A777" s="848">
        <f t="shared" ref="A777:B777" si="64">IF(A489="","",A489)</f>
        <v>17</v>
      </c>
      <c r="B777" s="849" t="str">
        <f t="shared" si="64"/>
        <v/>
      </c>
      <c r="C777" s="854" t="str">
        <f>IF(C489="","",C489)</f>
        <v/>
      </c>
      <c r="D777" s="854" t="str">
        <f>IF(D489="","",D489)</f>
        <v/>
      </c>
      <c r="E777" s="339">
        <v>1</v>
      </c>
      <c r="F777" s="794"/>
      <c r="G777" s="795"/>
      <c r="H777" s="217"/>
      <c r="I777" s="218"/>
      <c r="J777" s="181"/>
      <c r="K777" s="219"/>
      <c r="L777" s="181"/>
      <c r="M777" s="220"/>
      <c r="N777" s="219"/>
      <c r="O777" s="181"/>
      <c r="P777" s="220"/>
      <c r="Q777" s="219"/>
      <c r="R777" s="182"/>
      <c r="S777" s="258"/>
      <c r="T777" s="221">
        <f t="shared" si="31"/>
        <v>0</v>
      </c>
      <c r="U777" s="356">
        <f t="shared" ref="U777:U786" si="65">$A$777</f>
        <v>17</v>
      </c>
    </row>
    <row r="778" spans="1:21" ht="18" customHeight="1">
      <c r="A778" s="850"/>
      <c r="B778" s="851"/>
      <c r="C778" s="855"/>
      <c r="D778" s="855"/>
      <c r="E778" s="340">
        <v>2</v>
      </c>
      <c r="F778" s="792"/>
      <c r="G778" s="793"/>
      <c r="H778" s="216"/>
      <c r="I778" s="116"/>
      <c r="J778" s="108"/>
      <c r="K778" s="119"/>
      <c r="L778" s="108"/>
      <c r="M778" s="26"/>
      <c r="N778" s="119"/>
      <c r="O778" s="108"/>
      <c r="P778" s="26"/>
      <c r="Q778" s="119"/>
      <c r="R778" s="33"/>
      <c r="S778" s="115"/>
      <c r="T778" s="45">
        <f t="shared" si="31"/>
        <v>0</v>
      </c>
      <c r="U778" s="356">
        <f t="shared" si="65"/>
        <v>17</v>
      </c>
    </row>
    <row r="779" spans="1:21" ht="18" customHeight="1">
      <c r="A779" s="850"/>
      <c r="B779" s="851"/>
      <c r="C779" s="855"/>
      <c r="D779" s="855"/>
      <c r="E779" s="340">
        <v>3</v>
      </c>
      <c r="F779" s="792"/>
      <c r="G779" s="793"/>
      <c r="H779" s="216"/>
      <c r="I779" s="116"/>
      <c r="J779" s="108"/>
      <c r="K779" s="119"/>
      <c r="L779" s="108"/>
      <c r="M779" s="26"/>
      <c r="N779" s="119"/>
      <c r="O779" s="108"/>
      <c r="P779" s="26"/>
      <c r="Q779" s="119"/>
      <c r="R779" s="33"/>
      <c r="S779" s="115"/>
      <c r="T779" s="45">
        <f t="shared" si="31"/>
        <v>0</v>
      </c>
      <c r="U779" s="356">
        <f t="shared" si="65"/>
        <v>17</v>
      </c>
    </row>
    <row r="780" spans="1:21" ht="18" customHeight="1">
      <c r="A780" s="850"/>
      <c r="B780" s="851"/>
      <c r="C780" s="855"/>
      <c r="D780" s="855"/>
      <c r="E780" s="340">
        <v>4</v>
      </c>
      <c r="F780" s="792"/>
      <c r="G780" s="793"/>
      <c r="H780" s="216"/>
      <c r="I780" s="116"/>
      <c r="J780" s="108"/>
      <c r="K780" s="119"/>
      <c r="L780" s="108"/>
      <c r="M780" s="26"/>
      <c r="N780" s="119"/>
      <c r="O780" s="108"/>
      <c r="P780" s="26"/>
      <c r="Q780" s="119"/>
      <c r="R780" s="33"/>
      <c r="S780" s="115"/>
      <c r="T780" s="45">
        <f t="shared" si="31"/>
        <v>0</v>
      </c>
      <c r="U780" s="356">
        <f t="shared" si="65"/>
        <v>17</v>
      </c>
    </row>
    <row r="781" spans="1:21" ht="18" customHeight="1">
      <c r="A781" s="850"/>
      <c r="B781" s="851"/>
      <c r="C781" s="855"/>
      <c r="D781" s="855"/>
      <c r="E781" s="340">
        <v>5</v>
      </c>
      <c r="F781" s="792"/>
      <c r="G781" s="793"/>
      <c r="H781" s="216"/>
      <c r="I781" s="116"/>
      <c r="J781" s="108"/>
      <c r="K781" s="119"/>
      <c r="L781" s="108"/>
      <c r="M781" s="26"/>
      <c r="N781" s="119"/>
      <c r="O781" s="108"/>
      <c r="P781" s="26"/>
      <c r="Q781" s="119"/>
      <c r="R781" s="33"/>
      <c r="S781" s="115"/>
      <c r="T781" s="45">
        <f t="shared" si="31"/>
        <v>0</v>
      </c>
      <c r="U781" s="356">
        <f t="shared" si="65"/>
        <v>17</v>
      </c>
    </row>
    <row r="782" spans="1:21" ht="18" customHeight="1">
      <c r="A782" s="850"/>
      <c r="B782" s="851"/>
      <c r="C782" s="855"/>
      <c r="D782" s="855"/>
      <c r="E782" s="340">
        <v>6</v>
      </c>
      <c r="F782" s="792"/>
      <c r="G782" s="793"/>
      <c r="H782" s="216"/>
      <c r="I782" s="116"/>
      <c r="J782" s="108"/>
      <c r="K782" s="119"/>
      <c r="L782" s="108"/>
      <c r="M782" s="26"/>
      <c r="N782" s="119"/>
      <c r="O782" s="108"/>
      <c r="P782" s="26"/>
      <c r="Q782" s="119"/>
      <c r="R782" s="33"/>
      <c r="S782" s="115"/>
      <c r="T782" s="45">
        <f t="shared" si="31"/>
        <v>0</v>
      </c>
      <c r="U782" s="356">
        <f t="shared" si="65"/>
        <v>17</v>
      </c>
    </row>
    <row r="783" spans="1:21" ht="18" customHeight="1">
      <c r="A783" s="850"/>
      <c r="B783" s="851"/>
      <c r="C783" s="855"/>
      <c r="D783" s="855"/>
      <c r="E783" s="340">
        <v>7</v>
      </c>
      <c r="F783" s="792"/>
      <c r="G783" s="793"/>
      <c r="H783" s="216"/>
      <c r="I783" s="116"/>
      <c r="J783" s="108"/>
      <c r="K783" s="119"/>
      <c r="L783" s="108"/>
      <c r="M783" s="26"/>
      <c r="N783" s="119"/>
      <c r="O783" s="108"/>
      <c r="P783" s="26"/>
      <c r="Q783" s="119"/>
      <c r="R783" s="33"/>
      <c r="S783" s="115"/>
      <c r="T783" s="45">
        <f t="shared" si="31"/>
        <v>0</v>
      </c>
      <c r="U783" s="356">
        <f t="shared" si="65"/>
        <v>17</v>
      </c>
    </row>
    <row r="784" spans="1:21" ht="18" customHeight="1">
      <c r="A784" s="850"/>
      <c r="B784" s="851"/>
      <c r="C784" s="855"/>
      <c r="D784" s="855"/>
      <c r="E784" s="340">
        <v>8</v>
      </c>
      <c r="F784" s="792"/>
      <c r="G784" s="793"/>
      <c r="H784" s="216"/>
      <c r="I784" s="116"/>
      <c r="J784" s="108"/>
      <c r="K784" s="119"/>
      <c r="L784" s="108"/>
      <c r="M784" s="26"/>
      <c r="N784" s="119"/>
      <c r="O784" s="108"/>
      <c r="P784" s="26"/>
      <c r="Q784" s="119"/>
      <c r="R784" s="33"/>
      <c r="S784" s="115"/>
      <c r="T784" s="45">
        <f t="shared" si="31"/>
        <v>0</v>
      </c>
      <c r="U784" s="356">
        <f t="shared" si="65"/>
        <v>17</v>
      </c>
    </row>
    <row r="785" spans="1:21" ht="18" customHeight="1">
      <c r="A785" s="850"/>
      <c r="B785" s="851"/>
      <c r="C785" s="855"/>
      <c r="D785" s="855"/>
      <c r="E785" s="340">
        <v>9</v>
      </c>
      <c r="F785" s="792"/>
      <c r="G785" s="793"/>
      <c r="H785" s="128"/>
      <c r="I785" s="117"/>
      <c r="J785" s="108"/>
      <c r="K785" s="119"/>
      <c r="L785" s="108"/>
      <c r="M785" s="26"/>
      <c r="N785" s="119"/>
      <c r="O785" s="108"/>
      <c r="P785" s="26"/>
      <c r="Q785" s="119"/>
      <c r="R785" s="33"/>
      <c r="S785" s="115"/>
      <c r="T785" s="45">
        <f t="shared" si="31"/>
        <v>0</v>
      </c>
      <c r="U785" s="356">
        <f t="shared" si="65"/>
        <v>17</v>
      </c>
    </row>
    <row r="786" spans="1:21" ht="18" customHeight="1">
      <c r="A786" s="852"/>
      <c r="B786" s="853"/>
      <c r="C786" s="856"/>
      <c r="D786" s="856"/>
      <c r="E786" s="341">
        <v>10</v>
      </c>
      <c r="F786" s="796"/>
      <c r="G786" s="797"/>
      <c r="H786" s="130"/>
      <c r="I786" s="118"/>
      <c r="J786" s="222"/>
      <c r="K786" s="223"/>
      <c r="L786" s="222"/>
      <c r="M786" s="224"/>
      <c r="N786" s="223"/>
      <c r="O786" s="222"/>
      <c r="P786" s="224"/>
      <c r="Q786" s="223"/>
      <c r="R786" s="225"/>
      <c r="S786" s="122"/>
      <c r="T786" s="259">
        <f t="shared" si="31"/>
        <v>0</v>
      </c>
      <c r="U786" s="356">
        <f t="shared" si="65"/>
        <v>17</v>
      </c>
    </row>
    <row r="787" spans="1:21" ht="18" customHeight="1">
      <c r="A787" s="848">
        <f t="shared" ref="A787:B787" si="66">IF(A519="","",A519)</f>
        <v>18</v>
      </c>
      <c r="B787" s="849" t="str">
        <f t="shared" si="66"/>
        <v/>
      </c>
      <c r="C787" s="854" t="str">
        <f>IF(C519="","",C519)</f>
        <v/>
      </c>
      <c r="D787" s="854" t="str">
        <f>IF(D519="","",D519)</f>
        <v/>
      </c>
      <c r="E787" s="339">
        <v>1</v>
      </c>
      <c r="F787" s="794"/>
      <c r="G787" s="795"/>
      <c r="H787" s="217"/>
      <c r="I787" s="218"/>
      <c r="J787" s="181"/>
      <c r="K787" s="219"/>
      <c r="L787" s="181"/>
      <c r="M787" s="220"/>
      <c r="N787" s="219"/>
      <c r="O787" s="181"/>
      <c r="P787" s="220"/>
      <c r="Q787" s="219"/>
      <c r="R787" s="182"/>
      <c r="S787" s="258"/>
      <c r="T787" s="221">
        <f t="shared" si="31"/>
        <v>0</v>
      </c>
      <c r="U787" s="356">
        <f t="shared" ref="U787:U796" si="67">$A$787</f>
        <v>18</v>
      </c>
    </row>
    <row r="788" spans="1:21" ht="18" customHeight="1">
      <c r="A788" s="850"/>
      <c r="B788" s="851"/>
      <c r="C788" s="855"/>
      <c r="D788" s="855"/>
      <c r="E788" s="340">
        <v>2</v>
      </c>
      <c r="F788" s="792"/>
      <c r="G788" s="793"/>
      <c r="H788" s="216"/>
      <c r="I788" s="116"/>
      <c r="J788" s="108"/>
      <c r="K788" s="119"/>
      <c r="L788" s="108"/>
      <c r="M788" s="26"/>
      <c r="N788" s="119"/>
      <c r="O788" s="108"/>
      <c r="P788" s="26"/>
      <c r="Q788" s="119"/>
      <c r="R788" s="33"/>
      <c r="S788" s="115"/>
      <c r="T788" s="45">
        <f t="shared" si="31"/>
        <v>0</v>
      </c>
      <c r="U788" s="356">
        <f t="shared" si="67"/>
        <v>18</v>
      </c>
    </row>
    <row r="789" spans="1:21" ht="18" customHeight="1">
      <c r="A789" s="850"/>
      <c r="B789" s="851"/>
      <c r="C789" s="855"/>
      <c r="D789" s="855"/>
      <c r="E789" s="340">
        <v>3</v>
      </c>
      <c r="F789" s="792"/>
      <c r="G789" s="793"/>
      <c r="H789" s="216"/>
      <c r="I789" s="116"/>
      <c r="J789" s="108"/>
      <c r="K789" s="119"/>
      <c r="L789" s="108"/>
      <c r="M789" s="26"/>
      <c r="N789" s="119"/>
      <c r="O789" s="108"/>
      <c r="P789" s="26"/>
      <c r="Q789" s="119"/>
      <c r="R789" s="33"/>
      <c r="S789" s="115"/>
      <c r="T789" s="45">
        <f t="shared" si="31"/>
        <v>0</v>
      </c>
      <c r="U789" s="356">
        <f t="shared" si="67"/>
        <v>18</v>
      </c>
    </row>
    <row r="790" spans="1:21" ht="18" customHeight="1">
      <c r="A790" s="850"/>
      <c r="B790" s="851"/>
      <c r="C790" s="855"/>
      <c r="D790" s="855"/>
      <c r="E790" s="340">
        <v>4</v>
      </c>
      <c r="F790" s="792"/>
      <c r="G790" s="793"/>
      <c r="H790" s="216"/>
      <c r="I790" s="116"/>
      <c r="J790" s="108"/>
      <c r="K790" s="119"/>
      <c r="L790" s="108"/>
      <c r="M790" s="26"/>
      <c r="N790" s="119"/>
      <c r="O790" s="108"/>
      <c r="P790" s="26"/>
      <c r="Q790" s="119"/>
      <c r="R790" s="33"/>
      <c r="S790" s="115"/>
      <c r="T790" s="45">
        <f t="shared" si="31"/>
        <v>0</v>
      </c>
      <c r="U790" s="356">
        <f t="shared" si="67"/>
        <v>18</v>
      </c>
    </row>
    <row r="791" spans="1:21" ht="18" customHeight="1">
      <c r="A791" s="850"/>
      <c r="B791" s="851"/>
      <c r="C791" s="855"/>
      <c r="D791" s="855"/>
      <c r="E791" s="340">
        <v>5</v>
      </c>
      <c r="F791" s="792"/>
      <c r="G791" s="793"/>
      <c r="H791" s="216"/>
      <c r="I791" s="116"/>
      <c r="J791" s="108"/>
      <c r="K791" s="119"/>
      <c r="L791" s="108"/>
      <c r="M791" s="26"/>
      <c r="N791" s="119"/>
      <c r="O791" s="108"/>
      <c r="P791" s="26"/>
      <c r="Q791" s="119"/>
      <c r="R791" s="33"/>
      <c r="S791" s="115"/>
      <c r="T791" s="45">
        <f t="shared" si="31"/>
        <v>0</v>
      </c>
      <c r="U791" s="356">
        <f t="shared" si="67"/>
        <v>18</v>
      </c>
    </row>
    <row r="792" spans="1:21" ht="18" customHeight="1">
      <c r="A792" s="850"/>
      <c r="B792" s="851"/>
      <c r="C792" s="855"/>
      <c r="D792" s="855"/>
      <c r="E792" s="340">
        <v>6</v>
      </c>
      <c r="F792" s="792"/>
      <c r="G792" s="793"/>
      <c r="H792" s="216"/>
      <c r="I792" s="116"/>
      <c r="J792" s="108"/>
      <c r="K792" s="119"/>
      <c r="L792" s="108"/>
      <c r="M792" s="26"/>
      <c r="N792" s="119"/>
      <c r="O792" s="108"/>
      <c r="P792" s="26"/>
      <c r="Q792" s="119"/>
      <c r="R792" s="33"/>
      <c r="S792" s="115"/>
      <c r="T792" s="45">
        <f t="shared" si="31"/>
        <v>0</v>
      </c>
      <c r="U792" s="356">
        <f t="shared" si="67"/>
        <v>18</v>
      </c>
    </row>
    <row r="793" spans="1:21" ht="18" customHeight="1">
      <c r="A793" s="850"/>
      <c r="B793" s="851"/>
      <c r="C793" s="855"/>
      <c r="D793" s="855"/>
      <c r="E793" s="340">
        <v>7</v>
      </c>
      <c r="F793" s="792"/>
      <c r="G793" s="793"/>
      <c r="H793" s="216"/>
      <c r="I793" s="116"/>
      <c r="J793" s="108"/>
      <c r="K793" s="119"/>
      <c r="L793" s="108"/>
      <c r="M793" s="26"/>
      <c r="N793" s="119"/>
      <c r="O793" s="108"/>
      <c r="P793" s="26"/>
      <c r="Q793" s="119"/>
      <c r="R793" s="33"/>
      <c r="S793" s="115"/>
      <c r="T793" s="45">
        <f t="shared" si="31"/>
        <v>0</v>
      </c>
      <c r="U793" s="356">
        <f t="shared" si="67"/>
        <v>18</v>
      </c>
    </row>
    <row r="794" spans="1:21" ht="18" customHeight="1">
      <c r="A794" s="850"/>
      <c r="B794" s="851"/>
      <c r="C794" s="855"/>
      <c r="D794" s="855"/>
      <c r="E794" s="340">
        <v>8</v>
      </c>
      <c r="F794" s="792"/>
      <c r="G794" s="793"/>
      <c r="H794" s="216"/>
      <c r="I794" s="116"/>
      <c r="J794" s="108"/>
      <c r="K794" s="119"/>
      <c r="L794" s="108"/>
      <c r="M794" s="26"/>
      <c r="N794" s="119"/>
      <c r="O794" s="108"/>
      <c r="P794" s="26"/>
      <c r="Q794" s="119"/>
      <c r="R794" s="33"/>
      <c r="S794" s="115"/>
      <c r="T794" s="45">
        <f t="shared" si="31"/>
        <v>0</v>
      </c>
      <c r="U794" s="356">
        <f t="shared" si="67"/>
        <v>18</v>
      </c>
    </row>
    <row r="795" spans="1:21" ht="18" customHeight="1">
      <c r="A795" s="850"/>
      <c r="B795" s="851"/>
      <c r="C795" s="855"/>
      <c r="D795" s="855"/>
      <c r="E795" s="340">
        <v>9</v>
      </c>
      <c r="F795" s="792"/>
      <c r="G795" s="793"/>
      <c r="H795" s="128"/>
      <c r="I795" s="117"/>
      <c r="J795" s="108"/>
      <c r="K795" s="119"/>
      <c r="L795" s="108"/>
      <c r="M795" s="26"/>
      <c r="N795" s="119"/>
      <c r="O795" s="108"/>
      <c r="P795" s="26"/>
      <c r="Q795" s="119"/>
      <c r="R795" s="33"/>
      <c r="S795" s="115"/>
      <c r="T795" s="45">
        <f t="shared" si="31"/>
        <v>0</v>
      </c>
      <c r="U795" s="356">
        <f t="shared" si="67"/>
        <v>18</v>
      </c>
    </row>
    <row r="796" spans="1:21" ht="18" customHeight="1">
      <c r="A796" s="852"/>
      <c r="B796" s="853"/>
      <c r="C796" s="856"/>
      <c r="D796" s="856"/>
      <c r="E796" s="341">
        <v>10</v>
      </c>
      <c r="F796" s="796"/>
      <c r="G796" s="797"/>
      <c r="H796" s="130"/>
      <c r="I796" s="118"/>
      <c r="J796" s="222"/>
      <c r="K796" s="223"/>
      <c r="L796" s="222"/>
      <c r="M796" s="224"/>
      <c r="N796" s="223"/>
      <c r="O796" s="222"/>
      <c r="P796" s="224"/>
      <c r="Q796" s="223"/>
      <c r="R796" s="225"/>
      <c r="S796" s="122"/>
      <c r="T796" s="259">
        <f t="shared" si="31"/>
        <v>0</v>
      </c>
      <c r="U796" s="356">
        <f t="shared" si="67"/>
        <v>18</v>
      </c>
    </row>
    <row r="797" spans="1:21" ht="18" customHeight="1">
      <c r="A797" s="848">
        <f t="shared" ref="A797:B797" si="68">IF(A549="","",A549)</f>
        <v>19</v>
      </c>
      <c r="B797" s="849" t="str">
        <f t="shared" si="68"/>
        <v/>
      </c>
      <c r="C797" s="854" t="str">
        <f>IF(C549="","",C549)</f>
        <v/>
      </c>
      <c r="D797" s="854" t="str">
        <f>IF(D549="","",D549)</f>
        <v/>
      </c>
      <c r="E797" s="339">
        <v>1</v>
      </c>
      <c r="F797" s="794"/>
      <c r="G797" s="795"/>
      <c r="H797" s="217"/>
      <c r="I797" s="218"/>
      <c r="J797" s="181"/>
      <c r="K797" s="219"/>
      <c r="L797" s="181"/>
      <c r="M797" s="220"/>
      <c r="N797" s="219"/>
      <c r="O797" s="181"/>
      <c r="P797" s="220"/>
      <c r="Q797" s="219"/>
      <c r="R797" s="182"/>
      <c r="S797" s="183"/>
      <c r="T797" s="221">
        <f t="shared" si="31"/>
        <v>0</v>
      </c>
      <c r="U797" s="356">
        <f t="shared" ref="U797:U806" si="69">$A$797</f>
        <v>19</v>
      </c>
    </row>
    <row r="798" spans="1:21" ht="18" customHeight="1">
      <c r="A798" s="850"/>
      <c r="B798" s="851"/>
      <c r="C798" s="855"/>
      <c r="D798" s="855"/>
      <c r="E798" s="340">
        <v>2</v>
      </c>
      <c r="F798" s="792"/>
      <c r="G798" s="793"/>
      <c r="H798" s="216"/>
      <c r="I798" s="116"/>
      <c r="J798" s="108"/>
      <c r="K798" s="119"/>
      <c r="L798" s="108"/>
      <c r="M798" s="26"/>
      <c r="N798" s="119"/>
      <c r="O798" s="108"/>
      <c r="P798" s="26"/>
      <c r="Q798" s="119"/>
      <c r="R798" s="33"/>
      <c r="S798" s="114"/>
      <c r="T798" s="45">
        <f t="shared" si="31"/>
        <v>0</v>
      </c>
      <c r="U798" s="356">
        <f t="shared" si="69"/>
        <v>19</v>
      </c>
    </row>
    <row r="799" spans="1:21" ht="18" customHeight="1">
      <c r="A799" s="850"/>
      <c r="B799" s="851"/>
      <c r="C799" s="855"/>
      <c r="D799" s="855"/>
      <c r="E799" s="340">
        <v>3</v>
      </c>
      <c r="F799" s="792"/>
      <c r="G799" s="793"/>
      <c r="H799" s="216"/>
      <c r="I799" s="116"/>
      <c r="J799" s="108"/>
      <c r="K799" s="119"/>
      <c r="L799" s="108"/>
      <c r="M799" s="26"/>
      <c r="N799" s="119"/>
      <c r="O799" s="108"/>
      <c r="P799" s="26"/>
      <c r="Q799" s="119"/>
      <c r="R799" s="33"/>
      <c r="S799" s="114"/>
      <c r="T799" s="45">
        <f t="shared" si="31"/>
        <v>0</v>
      </c>
      <c r="U799" s="356">
        <f t="shared" si="69"/>
        <v>19</v>
      </c>
    </row>
    <row r="800" spans="1:21" ht="18" customHeight="1">
      <c r="A800" s="850"/>
      <c r="B800" s="851"/>
      <c r="C800" s="855"/>
      <c r="D800" s="855"/>
      <c r="E800" s="340">
        <v>4</v>
      </c>
      <c r="F800" s="792"/>
      <c r="G800" s="793"/>
      <c r="H800" s="216"/>
      <c r="I800" s="116"/>
      <c r="J800" s="108"/>
      <c r="K800" s="119"/>
      <c r="L800" s="108"/>
      <c r="M800" s="26"/>
      <c r="N800" s="119"/>
      <c r="O800" s="108"/>
      <c r="P800" s="26"/>
      <c r="Q800" s="119"/>
      <c r="R800" s="33"/>
      <c r="S800" s="114"/>
      <c r="T800" s="45">
        <f t="shared" si="31"/>
        <v>0</v>
      </c>
      <c r="U800" s="356">
        <f t="shared" si="69"/>
        <v>19</v>
      </c>
    </row>
    <row r="801" spans="1:21" ht="18" customHeight="1">
      <c r="A801" s="850"/>
      <c r="B801" s="851"/>
      <c r="C801" s="855"/>
      <c r="D801" s="855"/>
      <c r="E801" s="340">
        <v>5</v>
      </c>
      <c r="F801" s="792"/>
      <c r="G801" s="793"/>
      <c r="H801" s="216"/>
      <c r="I801" s="116"/>
      <c r="J801" s="108"/>
      <c r="K801" s="119"/>
      <c r="L801" s="108"/>
      <c r="M801" s="26"/>
      <c r="N801" s="119"/>
      <c r="O801" s="108"/>
      <c r="P801" s="26"/>
      <c r="Q801" s="119"/>
      <c r="R801" s="33"/>
      <c r="S801" s="114"/>
      <c r="T801" s="45">
        <f t="shared" si="31"/>
        <v>0</v>
      </c>
      <c r="U801" s="356">
        <f t="shared" si="69"/>
        <v>19</v>
      </c>
    </row>
    <row r="802" spans="1:21" ht="18" customHeight="1">
      <c r="A802" s="850"/>
      <c r="B802" s="851"/>
      <c r="C802" s="855"/>
      <c r="D802" s="855"/>
      <c r="E802" s="340">
        <v>6</v>
      </c>
      <c r="F802" s="792"/>
      <c r="G802" s="793"/>
      <c r="H802" s="216"/>
      <c r="I802" s="116"/>
      <c r="J802" s="108"/>
      <c r="K802" s="119"/>
      <c r="L802" s="108"/>
      <c r="M802" s="26"/>
      <c r="N802" s="119"/>
      <c r="O802" s="108"/>
      <c r="P802" s="26"/>
      <c r="Q802" s="119"/>
      <c r="R802" s="33"/>
      <c r="S802" s="114"/>
      <c r="T802" s="45">
        <f t="shared" si="31"/>
        <v>0</v>
      </c>
      <c r="U802" s="356">
        <f t="shared" si="69"/>
        <v>19</v>
      </c>
    </row>
    <row r="803" spans="1:21" ht="18" customHeight="1">
      <c r="A803" s="850"/>
      <c r="B803" s="851"/>
      <c r="C803" s="855"/>
      <c r="D803" s="855"/>
      <c r="E803" s="340">
        <v>7</v>
      </c>
      <c r="F803" s="792"/>
      <c r="G803" s="793"/>
      <c r="H803" s="216"/>
      <c r="I803" s="116"/>
      <c r="J803" s="108"/>
      <c r="K803" s="119"/>
      <c r="L803" s="108"/>
      <c r="M803" s="26"/>
      <c r="N803" s="119"/>
      <c r="O803" s="108"/>
      <c r="P803" s="26"/>
      <c r="Q803" s="119"/>
      <c r="R803" s="33"/>
      <c r="S803" s="114"/>
      <c r="T803" s="45">
        <f t="shared" si="31"/>
        <v>0</v>
      </c>
      <c r="U803" s="356">
        <f t="shared" si="69"/>
        <v>19</v>
      </c>
    </row>
    <row r="804" spans="1:21" ht="18" customHeight="1">
      <c r="A804" s="850"/>
      <c r="B804" s="851"/>
      <c r="C804" s="855"/>
      <c r="D804" s="855"/>
      <c r="E804" s="340">
        <v>8</v>
      </c>
      <c r="F804" s="792"/>
      <c r="G804" s="793"/>
      <c r="H804" s="216"/>
      <c r="I804" s="116"/>
      <c r="J804" s="108"/>
      <c r="K804" s="119"/>
      <c r="L804" s="108"/>
      <c r="M804" s="26"/>
      <c r="N804" s="119"/>
      <c r="O804" s="108"/>
      <c r="P804" s="26"/>
      <c r="Q804" s="119"/>
      <c r="R804" s="33"/>
      <c r="S804" s="114"/>
      <c r="T804" s="45">
        <f t="shared" si="31"/>
        <v>0</v>
      </c>
      <c r="U804" s="356">
        <f t="shared" si="69"/>
        <v>19</v>
      </c>
    </row>
    <row r="805" spans="1:21" ht="18" customHeight="1">
      <c r="A805" s="850"/>
      <c r="B805" s="851"/>
      <c r="C805" s="855"/>
      <c r="D805" s="855"/>
      <c r="E805" s="340">
        <v>9</v>
      </c>
      <c r="F805" s="792"/>
      <c r="G805" s="793"/>
      <c r="H805" s="128"/>
      <c r="I805" s="117"/>
      <c r="J805" s="107"/>
      <c r="K805" s="119"/>
      <c r="L805" s="108"/>
      <c r="M805" s="26"/>
      <c r="N805" s="119"/>
      <c r="O805" s="108"/>
      <c r="P805" s="26"/>
      <c r="Q805" s="119"/>
      <c r="R805" s="33"/>
      <c r="S805" s="115"/>
      <c r="T805" s="45">
        <f t="shared" si="31"/>
        <v>0</v>
      </c>
      <c r="U805" s="356">
        <f t="shared" si="69"/>
        <v>19</v>
      </c>
    </row>
    <row r="806" spans="1:21" ht="18" customHeight="1">
      <c r="A806" s="852"/>
      <c r="B806" s="853"/>
      <c r="C806" s="856"/>
      <c r="D806" s="856"/>
      <c r="E806" s="341">
        <v>10</v>
      </c>
      <c r="F806" s="796"/>
      <c r="G806" s="797"/>
      <c r="H806" s="130"/>
      <c r="I806" s="118"/>
      <c r="J806" s="109"/>
      <c r="K806" s="223"/>
      <c r="L806" s="222"/>
      <c r="M806" s="224"/>
      <c r="N806" s="223"/>
      <c r="O806" s="222"/>
      <c r="P806" s="224"/>
      <c r="Q806" s="223"/>
      <c r="R806" s="225"/>
      <c r="S806" s="122"/>
      <c r="T806" s="259">
        <f t="shared" si="31"/>
        <v>0</v>
      </c>
      <c r="U806" s="356">
        <f t="shared" si="69"/>
        <v>19</v>
      </c>
    </row>
    <row r="807" spans="1:21" ht="18" customHeight="1">
      <c r="A807" s="848">
        <f t="shared" ref="A807:B807" si="70">IF(A579="","",A579)</f>
        <v>20</v>
      </c>
      <c r="B807" s="849" t="str">
        <f t="shared" si="70"/>
        <v/>
      </c>
      <c r="C807" s="854" t="str">
        <f>IF(C579="","",C579)</f>
        <v/>
      </c>
      <c r="D807" s="854" t="str">
        <f>IF(D579="","",D579)</f>
        <v/>
      </c>
      <c r="E807" s="339">
        <v>1</v>
      </c>
      <c r="F807" s="794"/>
      <c r="G807" s="795"/>
      <c r="H807" s="217"/>
      <c r="I807" s="218"/>
      <c r="J807" s="181"/>
      <c r="K807" s="219"/>
      <c r="L807" s="181"/>
      <c r="M807" s="220"/>
      <c r="N807" s="219"/>
      <c r="O807" s="181"/>
      <c r="P807" s="220"/>
      <c r="Q807" s="219"/>
      <c r="R807" s="182"/>
      <c r="S807" s="183"/>
      <c r="T807" s="221">
        <f t="shared" si="31"/>
        <v>0</v>
      </c>
      <c r="U807" s="356">
        <f t="shared" ref="U807:U816" si="71">$A$807</f>
        <v>20</v>
      </c>
    </row>
    <row r="808" spans="1:21" ht="18" customHeight="1">
      <c r="A808" s="850"/>
      <c r="B808" s="851"/>
      <c r="C808" s="855"/>
      <c r="D808" s="855"/>
      <c r="E808" s="340">
        <v>2</v>
      </c>
      <c r="F808" s="792"/>
      <c r="G808" s="793"/>
      <c r="H808" s="216"/>
      <c r="I808" s="116"/>
      <c r="J808" s="108"/>
      <c r="K808" s="119"/>
      <c r="L808" s="108"/>
      <c r="M808" s="26"/>
      <c r="N808" s="119"/>
      <c r="O808" s="108"/>
      <c r="P808" s="26"/>
      <c r="Q808" s="119"/>
      <c r="R808" s="33"/>
      <c r="S808" s="114"/>
      <c r="T808" s="45">
        <f t="shared" si="31"/>
        <v>0</v>
      </c>
      <c r="U808" s="356">
        <f t="shared" si="71"/>
        <v>20</v>
      </c>
    </row>
    <row r="809" spans="1:21" ht="18" customHeight="1">
      <c r="A809" s="850"/>
      <c r="B809" s="851"/>
      <c r="C809" s="855"/>
      <c r="D809" s="855"/>
      <c r="E809" s="340">
        <v>3</v>
      </c>
      <c r="F809" s="792"/>
      <c r="G809" s="793"/>
      <c r="H809" s="216"/>
      <c r="I809" s="116"/>
      <c r="J809" s="108"/>
      <c r="K809" s="119"/>
      <c r="L809" s="108"/>
      <c r="M809" s="26"/>
      <c r="N809" s="119"/>
      <c r="O809" s="108"/>
      <c r="P809" s="26"/>
      <c r="Q809" s="119"/>
      <c r="R809" s="33"/>
      <c r="S809" s="114"/>
      <c r="T809" s="45">
        <f t="shared" si="31"/>
        <v>0</v>
      </c>
      <c r="U809" s="356">
        <f t="shared" si="71"/>
        <v>20</v>
      </c>
    </row>
    <row r="810" spans="1:21" ht="18" customHeight="1">
      <c r="A810" s="850"/>
      <c r="B810" s="851"/>
      <c r="C810" s="855"/>
      <c r="D810" s="855"/>
      <c r="E810" s="340">
        <v>4</v>
      </c>
      <c r="F810" s="792"/>
      <c r="G810" s="793"/>
      <c r="H810" s="216"/>
      <c r="I810" s="116"/>
      <c r="J810" s="108"/>
      <c r="K810" s="119"/>
      <c r="L810" s="108"/>
      <c r="M810" s="26"/>
      <c r="N810" s="119"/>
      <c r="O810" s="108"/>
      <c r="P810" s="26"/>
      <c r="Q810" s="119"/>
      <c r="R810" s="33"/>
      <c r="S810" s="114"/>
      <c r="T810" s="45">
        <f t="shared" si="31"/>
        <v>0</v>
      </c>
      <c r="U810" s="356">
        <f t="shared" si="71"/>
        <v>20</v>
      </c>
    </row>
    <row r="811" spans="1:21" ht="18" customHeight="1">
      <c r="A811" s="850"/>
      <c r="B811" s="851"/>
      <c r="C811" s="855"/>
      <c r="D811" s="855"/>
      <c r="E811" s="340">
        <v>5</v>
      </c>
      <c r="F811" s="792"/>
      <c r="G811" s="793"/>
      <c r="H811" s="216"/>
      <c r="I811" s="116"/>
      <c r="J811" s="108"/>
      <c r="K811" s="119"/>
      <c r="L811" s="108"/>
      <c r="M811" s="26"/>
      <c r="N811" s="119"/>
      <c r="O811" s="108"/>
      <c r="P811" s="26"/>
      <c r="Q811" s="119"/>
      <c r="R811" s="33"/>
      <c r="S811" s="114"/>
      <c r="T811" s="45">
        <f t="shared" si="31"/>
        <v>0</v>
      </c>
      <c r="U811" s="356">
        <f t="shared" si="71"/>
        <v>20</v>
      </c>
    </row>
    <row r="812" spans="1:21" ht="18" customHeight="1">
      <c r="A812" s="850"/>
      <c r="B812" s="851"/>
      <c r="C812" s="855"/>
      <c r="D812" s="855"/>
      <c r="E812" s="340">
        <v>6</v>
      </c>
      <c r="F812" s="792"/>
      <c r="G812" s="793"/>
      <c r="H812" s="216"/>
      <c r="I812" s="116"/>
      <c r="J812" s="108"/>
      <c r="K812" s="119"/>
      <c r="L812" s="108"/>
      <c r="M812" s="26"/>
      <c r="N812" s="119"/>
      <c r="O812" s="108"/>
      <c r="P812" s="26"/>
      <c r="Q812" s="119"/>
      <c r="R812" s="33"/>
      <c r="S812" s="114"/>
      <c r="T812" s="45">
        <f t="shared" si="31"/>
        <v>0</v>
      </c>
      <c r="U812" s="356">
        <f t="shared" si="71"/>
        <v>20</v>
      </c>
    </row>
    <row r="813" spans="1:21" ht="18" customHeight="1">
      <c r="A813" s="850"/>
      <c r="B813" s="851"/>
      <c r="C813" s="855"/>
      <c r="D813" s="855"/>
      <c r="E813" s="340">
        <v>7</v>
      </c>
      <c r="F813" s="792"/>
      <c r="G813" s="793"/>
      <c r="H813" s="216"/>
      <c r="I813" s="116"/>
      <c r="J813" s="108"/>
      <c r="K813" s="119"/>
      <c r="L813" s="108"/>
      <c r="M813" s="26"/>
      <c r="N813" s="119"/>
      <c r="O813" s="108"/>
      <c r="P813" s="26"/>
      <c r="Q813" s="119"/>
      <c r="R813" s="33"/>
      <c r="S813" s="114"/>
      <c r="T813" s="45">
        <f t="shared" si="31"/>
        <v>0</v>
      </c>
      <c r="U813" s="356">
        <f t="shared" si="71"/>
        <v>20</v>
      </c>
    </row>
    <row r="814" spans="1:21" ht="18" customHeight="1">
      <c r="A814" s="850"/>
      <c r="B814" s="851"/>
      <c r="C814" s="855"/>
      <c r="D814" s="855"/>
      <c r="E814" s="340">
        <v>8</v>
      </c>
      <c r="F814" s="792"/>
      <c r="G814" s="793"/>
      <c r="H814" s="216"/>
      <c r="I814" s="116"/>
      <c r="J814" s="108"/>
      <c r="K814" s="119"/>
      <c r="L814" s="108"/>
      <c r="M814" s="26"/>
      <c r="N814" s="119"/>
      <c r="O814" s="108"/>
      <c r="P814" s="26"/>
      <c r="Q814" s="119"/>
      <c r="R814" s="33"/>
      <c r="S814" s="114"/>
      <c r="T814" s="45">
        <f t="shared" si="31"/>
        <v>0</v>
      </c>
      <c r="U814" s="356">
        <f t="shared" si="71"/>
        <v>20</v>
      </c>
    </row>
    <row r="815" spans="1:21" ht="18" customHeight="1">
      <c r="A815" s="850"/>
      <c r="B815" s="851"/>
      <c r="C815" s="855"/>
      <c r="D815" s="855"/>
      <c r="E815" s="340">
        <v>9</v>
      </c>
      <c r="F815" s="792"/>
      <c r="G815" s="793"/>
      <c r="H815" s="128"/>
      <c r="I815" s="117"/>
      <c r="J815" s="107"/>
      <c r="K815" s="119"/>
      <c r="L815" s="108"/>
      <c r="M815" s="26"/>
      <c r="N815" s="119"/>
      <c r="O815" s="108"/>
      <c r="P815" s="26"/>
      <c r="Q815" s="119"/>
      <c r="R815" s="33"/>
      <c r="S815" s="115"/>
      <c r="T815" s="45">
        <f t="shared" si="31"/>
        <v>0</v>
      </c>
      <c r="U815" s="356">
        <f t="shared" si="71"/>
        <v>20</v>
      </c>
    </row>
    <row r="816" spans="1:21" ht="18" customHeight="1">
      <c r="A816" s="852"/>
      <c r="B816" s="853"/>
      <c r="C816" s="856"/>
      <c r="D816" s="856"/>
      <c r="E816" s="341">
        <v>10</v>
      </c>
      <c r="F816" s="796"/>
      <c r="G816" s="797"/>
      <c r="H816" s="130"/>
      <c r="I816" s="118"/>
      <c r="J816" s="109"/>
      <c r="K816" s="223"/>
      <c r="L816" s="222"/>
      <c r="M816" s="224"/>
      <c r="N816" s="223"/>
      <c r="O816" s="222"/>
      <c r="P816" s="224"/>
      <c r="Q816" s="223"/>
      <c r="R816" s="225"/>
      <c r="S816" s="122"/>
      <c r="T816" s="259">
        <f t="shared" si="31"/>
        <v>0</v>
      </c>
      <c r="U816" s="356">
        <f t="shared" si="71"/>
        <v>20</v>
      </c>
    </row>
    <row r="818" spans="1:11">
      <c r="A818" s="1"/>
      <c r="B818" s="1"/>
      <c r="C818" s="1"/>
      <c r="D818" s="1"/>
      <c r="E818" s="1"/>
    </row>
    <row r="819" spans="1:11" ht="20.100000000000001" customHeight="1">
      <c r="A819" s="324"/>
      <c r="B819" s="324"/>
      <c r="C819" s="324"/>
      <c r="D819" s="324"/>
      <c r="E819" s="361" t="s">
        <v>82</v>
      </c>
      <c r="F819" s="361"/>
      <c r="G819" s="361"/>
      <c r="H819" s="362"/>
      <c r="I819" s="362"/>
      <c r="J819" s="362"/>
      <c r="K819" s="362"/>
    </row>
    <row r="820" spans="1:11" ht="20.100000000000001" customHeight="1">
      <c r="A820" s="325"/>
      <c r="B820" s="325"/>
      <c r="C820" s="325"/>
      <c r="D820" s="325"/>
      <c r="E820" s="363" t="s">
        <v>15</v>
      </c>
      <c r="F820" s="363"/>
      <c r="G820" s="363"/>
      <c r="H820" s="362"/>
      <c r="I820" s="857" t="s">
        <v>16</v>
      </c>
      <c r="J820" s="858"/>
      <c r="K820" s="858"/>
    </row>
    <row r="821" spans="1:11" ht="20.100000000000001" customHeight="1">
      <c r="A821" s="326"/>
      <c r="B821" s="326"/>
      <c r="C821" s="326"/>
      <c r="D821" s="327"/>
      <c r="E821" s="807" t="s">
        <v>6</v>
      </c>
      <c r="F821" s="808"/>
      <c r="G821" s="808"/>
      <c r="H821" s="809"/>
      <c r="I821" s="859" t="s">
        <v>84</v>
      </c>
      <c r="J821" s="860"/>
      <c r="K821" s="860"/>
    </row>
    <row r="822" spans="1:11" ht="20.100000000000001" customHeight="1">
      <c r="A822" s="326"/>
      <c r="B822" s="326"/>
      <c r="C822" s="326"/>
      <c r="D822" s="326"/>
      <c r="E822" s="807" t="s">
        <v>297</v>
      </c>
      <c r="F822" s="808"/>
      <c r="G822" s="808"/>
      <c r="H822" s="809"/>
      <c r="I822" s="861">
        <f>SUMIFS($T$617:$T$816,$F$617:$F$816,$E822)</f>
        <v>0</v>
      </c>
      <c r="J822" s="862"/>
      <c r="K822" s="863"/>
    </row>
    <row r="823" spans="1:11" ht="20.100000000000001" customHeight="1">
      <c r="A823" s="326"/>
      <c r="B823" s="326"/>
      <c r="C823" s="326"/>
      <c r="D823" s="326"/>
      <c r="E823" s="807" t="s">
        <v>298</v>
      </c>
      <c r="F823" s="808"/>
      <c r="G823" s="808"/>
      <c r="H823" s="809"/>
      <c r="I823" s="861">
        <f t="shared" ref="I823" si="72">SUMIFS($T$617:$T$816,$F$617:$F$816,$E823)</f>
        <v>0</v>
      </c>
      <c r="J823" s="862"/>
      <c r="K823" s="863"/>
    </row>
    <row r="824" spans="1:11" ht="20.100000000000001" customHeight="1">
      <c r="A824" s="866"/>
      <c r="B824" s="377"/>
      <c r="C824" s="377"/>
      <c r="D824" s="377"/>
      <c r="E824" s="804" t="s">
        <v>91</v>
      </c>
      <c r="F824" s="807" t="s">
        <v>65</v>
      </c>
      <c r="G824" s="808"/>
      <c r="H824" s="809"/>
      <c r="I824" s="861">
        <f>SUMIFS($T$617:$T$816,$F$617:$F$816,$F824)</f>
        <v>0</v>
      </c>
      <c r="J824" s="864"/>
      <c r="K824" s="865"/>
    </row>
    <row r="825" spans="1:11" ht="20.100000000000001" customHeight="1">
      <c r="A825" s="866"/>
      <c r="B825" s="377"/>
      <c r="C825" s="377"/>
      <c r="D825" s="377"/>
      <c r="E825" s="805"/>
      <c r="F825" s="807" t="s">
        <v>66</v>
      </c>
      <c r="G825" s="808"/>
      <c r="H825" s="809"/>
      <c r="I825" s="861">
        <f>SUMIFS($T$617:$T$816,$F$617:$F$816,$F825)</f>
        <v>0</v>
      </c>
      <c r="J825" s="864"/>
      <c r="K825" s="865"/>
    </row>
    <row r="826" spans="1:11" ht="20.100000000000001" customHeight="1">
      <c r="A826" s="866"/>
      <c r="B826" s="377"/>
      <c r="C826" s="377"/>
      <c r="D826" s="377"/>
      <c r="E826" s="805"/>
      <c r="F826" s="807" t="s">
        <v>302</v>
      </c>
      <c r="G826" s="808"/>
      <c r="H826" s="809"/>
      <c r="I826" s="861">
        <f>SUMIFS($T$617:$T$816,$F$617:$F$816,$F826)</f>
        <v>0</v>
      </c>
      <c r="J826" s="864"/>
      <c r="K826" s="865"/>
    </row>
    <row r="827" spans="1:11" ht="20.100000000000001" customHeight="1">
      <c r="A827" s="866"/>
      <c r="B827" s="377"/>
      <c r="C827" s="377"/>
      <c r="D827" s="377"/>
      <c r="E827" s="805"/>
      <c r="F827" s="807" t="s">
        <v>68</v>
      </c>
      <c r="G827" s="808"/>
      <c r="H827" s="809"/>
      <c r="I827" s="861">
        <f>SUMIFS($T$617:$T$816,$F$617:$F$816,$F827)</f>
        <v>0</v>
      </c>
      <c r="J827" s="864"/>
      <c r="K827" s="865"/>
    </row>
    <row r="828" spans="1:11" ht="20.100000000000001" customHeight="1">
      <c r="A828" s="866"/>
      <c r="B828" s="377"/>
      <c r="C828" s="377"/>
      <c r="D828" s="377"/>
      <c r="E828" s="806"/>
      <c r="F828" s="867" t="s">
        <v>90</v>
      </c>
      <c r="G828" s="867"/>
      <c r="H828" s="868"/>
      <c r="I828" s="861">
        <f>SUM($I$824:$K$827)</f>
        <v>0</v>
      </c>
      <c r="J828" s="864"/>
      <c r="K828" s="865"/>
    </row>
    <row r="829" spans="1:11" ht="19.5" customHeight="1">
      <c r="A829" s="326"/>
      <c r="B829" s="326"/>
      <c r="C829" s="326"/>
      <c r="D829" s="326"/>
      <c r="E829" s="807" t="s">
        <v>69</v>
      </c>
      <c r="F829" s="808"/>
      <c r="G829" s="808"/>
      <c r="H829" s="809"/>
      <c r="I829" s="861">
        <f>SUM($I$822:$K$823,$I$828)</f>
        <v>0</v>
      </c>
      <c r="J829" s="862"/>
      <c r="K829" s="863"/>
    </row>
    <row r="830" spans="1:11" ht="19.5" customHeight="1">
      <c r="A830" s="326"/>
      <c r="B830" s="326"/>
      <c r="C830" s="326"/>
      <c r="D830" s="326"/>
      <c r="E830" s="807" t="s">
        <v>85</v>
      </c>
      <c r="F830" s="808"/>
      <c r="G830" s="808"/>
      <c r="H830" s="809"/>
      <c r="I830" s="861">
        <f>SUMIFS($T$617:$T$816,$F$617:$F$816,E830)</f>
        <v>0</v>
      </c>
      <c r="J830" s="862"/>
      <c r="K830" s="863"/>
    </row>
    <row r="831" spans="1:11" ht="19.5" customHeight="1">
      <c r="A831" s="326"/>
      <c r="B831" s="326"/>
      <c r="C831" s="326"/>
      <c r="D831" s="326"/>
      <c r="E831" s="807" t="s">
        <v>86</v>
      </c>
      <c r="F831" s="808"/>
      <c r="G831" s="808"/>
      <c r="H831" s="809"/>
      <c r="I831" s="861">
        <f>SUM($I$829,$I$830)</f>
        <v>0</v>
      </c>
      <c r="J831" s="862"/>
      <c r="K831" s="863"/>
    </row>
    <row r="832" spans="1:11" ht="19.5" customHeight="1">
      <c r="A832" s="63"/>
      <c r="B832" s="63"/>
      <c r="C832" s="63"/>
      <c r="D832" s="63"/>
      <c r="E832" s="357"/>
      <c r="F832" s="357"/>
      <c r="G832" s="357"/>
      <c r="H832" s="358"/>
      <c r="I832" s="359"/>
      <c r="J832" s="360"/>
      <c r="K832" s="360"/>
    </row>
    <row r="833" spans="1:19" ht="19.5" customHeight="1">
      <c r="A833" s="63"/>
      <c r="B833" s="63"/>
      <c r="C833" s="63"/>
      <c r="D833" s="63"/>
      <c r="E833" s="357"/>
      <c r="F833" s="357"/>
      <c r="G833" s="357"/>
      <c r="H833" s="358"/>
      <c r="I833" s="359"/>
      <c r="J833" s="360"/>
      <c r="K833" s="360"/>
    </row>
    <row r="834" spans="1:19" ht="19.5" customHeight="1">
      <c r="A834" s="329"/>
      <c r="B834" s="329"/>
      <c r="C834" s="329"/>
      <c r="D834" s="329"/>
      <c r="E834" s="364" t="s">
        <v>7</v>
      </c>
      <c r="F834" s="364"/>
      <c r="G834" s="364"/>
      <c r="H834" s="365"/>
      <c r="I834" s="366"/>
      <c r="J834" s="366"/>
      <c r="K834" s="366"/>
    </row>
    <row r="835" spans="1:19" ht="19.5" customHeight="1">
      <c r="A835" s="326"/>
      <c r="B835" s="326"/>
      <c r="C835" s="326"/>
      <c r="D835" s="327"/>
      <c r="E835" s="337"/>
      <c r="F835" s="810" t="s">
        <v>12</v>
      </c>
      <c r="G835" s="811"/>
      <c r="H835" s="379" t="s">
        <v>23</v>
      </c>
      <c r="I835" s="871" t="s">
        <v>84</v>
      </c>
      <c r="J835" s="872"/>
      <c r="K835" s="872"/>
      <c r="L835"/>
      <c r="M835"/>
      <c r="N835"/>
      <c r="O835"/>
      <c r="P835"/>
      <c r="Q835"/>
      <c r="R835"/>
      <c r="S835"/>
    </row>
    <row r="836" spans="1:19" ht="20.100000000000001" customHeight="1">
      <c r="A836" s="330"/>
      <c r="B836" s="330"/>
      <c r="C836" s="323"/>
      <c r="D836" s="323"/>
      <c r="E836" s="798" t="s">
        <v>24</v>
      </c>
      <c r="F836" s="871" t="s">
        <v>52</v>
      </c>
      <c r="G836" s="811"/>
      <c r="H836" s="378" t="s">
        <v>26</v>
      </c>
      <c r="I836" s="869">
        <f t="shared" ref="I836:I852" si="73">SUMIFS($T$9:$T$608,$G$9:$G$608,$H836)</f>
        <v>0</v>
      </c>
      <c r="J836" s="870"/>
      <c r="K836" s="870"/>
      <c r="L836"/>
      <c r="M836"/>
      <c r="N836"/>
      <c r="O836"/>
      <c r="P836"/>
      <c r="Q836"/>
      <c r="R836"/>
      <c r="S836"/>
    </row>
    <row r="837" spans="1:19" ht="20.100000000000001" customHeight="1">
      <c r="A837" s="330"/>
      <c r="B837" s="330"/>
      <c r="C837" s="323"/>
      <c r="D837" s="323"/>
      <c r="E837" s="799"/>
      <c r="F837" s="871"/>
      <c r="G837" s="811"/>
      <c r="H837" s="378" t="s">
        <v>27</v>
      </c>
      <c r="I837" s="869">
        <f t="shared" si="73"/>
        <v>0</v>
      </c>
      <c r="J837" s="870"/>
      <c r="K837" s="870"/>
      <c r="L837"/>
      <c r="M837"/>
      <c r="N837"/>
      <c r="O837"/>
      <c r="P837"/>
      <c r="Q837"/>
      <c r="R837"/>
      <c r="S837"/>
    </row>
    <row r="838" spans="1:19" ht="20.100000000000001" customHeight="1">
      <c r="A838" s="330"/>
      <c r="B838" s="330"/>
      <c r="C838" s="323"/>
      <c r="D838" s="323"/>
      <c r="E838" s="799"/>
      <c r="F838" s="871"/>
      <c r="G838" s="811"/>
      <c r="H838" s="378" t="s">
        <v>5</v>
      </c>
      <c r="I838" s="869">
        <f t="shared" si="73"/>
        <v>0</v>
      </c>
      <c r="J838" s="870"/>
      <c r="K838" s="870"/>
      <c r="L838"/>
      <c r="M838"/>
      <c r="N838"/>
      <c r="O838"/>
      <c r="P838"/>
      <c r="Q838"/>
      <c r="R838"/>
      <c r="S838"/>
    </row>
    <row r="839" spans="1:19" ht="20.100000000000001" customHeight="1">
      <c r="A839" s="330"/>
      <c r="B839" s="330"/>
      <c r="C839" s="323"/>
      <c r="D839" s="323"/>
      <c r="E839" s="799"/>
      <c r="F839" s="871" t="s">
        <v>53</v>
      </c>
      <c r="G839" s="811"/>
      <c r="H839" s="378" t="s">
        <v>3</v>
      </c>
      <c r="I839" s="869">
        <f t="shared" si="73"/>
        <v>0</v>
      </c>
      <c r="J839" s="870"/>
      <c r="K839" s="870"/>
      <c r="L839"/>
      <c r="M839"/>
      <c r="N839"/>
      <c r="O839"/>
      <c r="P839"/>
      <c r="Q839"/>
      <c r="R839"/>
      <c r="S839"/>
    </row>
    <row r="840" spans="1:19" ht="20.100000000000001" customHeight="1">
      <c r="A840" s="330"/>
      <c r="B840" s="330"/>
      <c r="C840" s="323"/>
      <c r="D840" s="323"/>
      <c r="E840" s="799"/>
      <c r="F840" s="871"/>
      <c r="G840" s="811"/>
      <c r="H840" s="378" t="s">
        <v>28</v>
      </c>
      <c r="I840" s="869">
        <f t="shared" si="73"/>
        <v>0</v>
      </c>
      <c r="J840" s="870"/>
      <c r="K840" s="870"/>
      <c r="L840"/>
      <c r="M840"/>
      <c r="N840"/>
      <c r="O840"/>
      <c r="P840"/>
      <c r="Q840"/>
      <c r="R840"/>
      <c r="S840"/>
    </row>
    <row r="841" spans="1:19" ht="20.100000000000001" customHeight="1">
      <c r="A841" s="330"/>
      <c r="B841" s="330"/>
      <c r="C841" s="323"/>
      <c r="D841" s="323"/>
      <c r="E841" s="799"/>
      <c r="F841" s="871"/>
      <c r="G841" s="811"/>
      <c r="H841" s="378" t="s">
        <v>4</v>
      </c>
      <c r="I841" s="869">
        <f t="shared" si="73"/>
        <v>0</v>
      </c>
      <c r="J841" s="870"/>
      <c r="K841" s="870"/>
      <c r="L841"/>
      <c r="M841"/>
      <c r="N841"/>
      <c r="O841"/>
      <c r="P841"/>
      <c r="Q841"/>
      <c r="R841"/>
      <c r="S841"/>
    </row>
    <row r="842" spans="1:19" ht="20.100000000000001" customHeight="1">
      <c r="A842" s="330"/>
      <c r="B842" s="330"/>
      <c r="C842" s="323"/>
      <c r="D842" s="323"/>
      <c r="E842" s="799"/>
      <c r="F842" s="871"/>
      <c r="G842" s="811"/>
      <c r="H842" s="378" t="s">
        <v>30</v>
      </c>
      <c r="I842" s="869">
        <f t="shared" si="73"/>
        <v>0</v>
      </c>
      <c r="J842" s="870"/>
      <c r="K842" s="870"/>
      <c r="L842"/>
      <c r="M842"/>
      <c r="N842"/>
      <c r="O842"/>
      <c r="P842"/>
      <c r="Q842"/>
      <c r="R842"/>
      <c r="S842"/>
    </row>
    <row r="843" spans="1:19" ht="20.100000000000001" customHeight="1">
      <c r="A843" s="330"/>
      <c r="B843" s="330"/>
      <c r="C843" s="323"/>
      <c r="D843" s="323"/>
      <c r="E843" s="799"/>
      <c r="F843" s="871"/>
      <c r="G843" s="811"/>
      <c r="H843" s="378" t="s">
        <v>25</v>
      </c>
      <c r="I843" s="869">
        <f t="shared" si="73"/>
        <v>0</v>
      </c>
      <c r="J843" s="870"/>
      <c r="K843" s="870"/>
      <c r="L843"/>
      <c r="M843"/>
      <c r="N843"/>
      <c r="O843"/>
      <c r="P843"/>
      <c r="Q843"/>
      <c r="R843"/>
      <c r="S843"/>
    </row>
    <row r="844" spans="1:19" ht="20.100000000000001" customHeight="1">
      <c r="A844" s="330"/>
      <c r="B844" s="330"/>
      <c r="C844" s="323"/>
      <c r="D844" s="323"/>
      <c r="E844" s="799"/>
      <c r="F844" s="871" t="s">
        <v>41</v>
      </c>
      <c r="G844" s="811"/>
      <c r="H844" s="378" t="s">
        <v>1</v>
      </c>
      <c r="I844" s="869">
        <f t="shared" si="73"/>
        <v>0</v>
      </c>
      <c r="J844" s="870"/>
      <c r="K844" s="870"/>
      <c r="L844"/>
      <c r="M844"/>
      <c r="N844"/>
      <c r="O844"/>
      <c r="P844"/>
      <c r="Q844"/>
      <c r="R844"/>
      <c r="S844"/>
    </row>
    <row r="845" spans="1:19" ht="20.100000000000001" customHeight="1">
      <c r="A845" s="330"/>
      <c r="B845" s="330"/>
      <c r="C845" s="323"/>
      <c r="D845" s="323"/>
      <c r="E845" s="799"/>
      <c r="F845" s="871"/>
      <c r="G845" s="811"/>
      <c r="H845" s="378" t="s">
        <v>32</v>
      </c>
      <c r="I845" s="869">
        <f t="shared" si="73"/>
        <v>0</v>
      </c>
      <c r="J845" s="870"/>
      <c r="K845" s="870"/>
      <c r="L845"/>
      <c r="M845"/>
      <c r="N845"/>
      <c r="O845"/>
      <c r="P845"/>
      <c r="Q845"/>
      <c r="R845"/>
      <c r="S845"/>
    </row>
    <row r="846" spans="1:19" ht="20.100000000000001" customHeight="1">
      <c r="A846" s="330"/>
      <c r="B846" s="330"/>
      <c r="C846" s="323"/>
      <c r="D846" s="323"/>
      <c r="E846" s="799"/>
      <c r="F846" s="871"/>
      <c r="G846" s="811"/>
      <c r="H846" s="378" t="s">
        <v>11</v>
      </c>
      <c r="I846" s="869">
        <f t="shared" si="73"/>
        <v>0</v>
      </c>
      <c r="J846" s="870"/>
      <c r="K846" s="870"/>
      <c r="L846"/>
      <c r="M846"/>
      <c r="N846"/>
      <c r="O846"/>
      <c r="P846"/>
      <c r="Q846"/>
      <c r="R846"/>
      <c r="S846"/>
    </row>
    <row r="847" spans="1:19" ht="20.100000000000001" customHeight="1">
      <c r="A847" s="330"/>
      <c r="B847" s="330"/>
      <c r="C847" s="323"/>
      <c r="D847" s="323"/>
      <c r="E847" s="799"/>
      <c r="F847" s="871" t="s">
        <v>54</v>
      </c>
      <c r="G847" s="811"/>
      <c r="H847" s="378" t="s">
        <v>31</v>
      </c>
      <c r="I847" s="869">
        <f t="shared" si="73"/>
        <v>0</v>
      </c>
      <c r="J847" s="870"/>
      <c r="K847" s="870"/>
      <c r="L847"/>
      <c r="M847"/>
      <c r="N847"/>
      <c r="O847"/>
      <c r="P847"/>
      <c r="Q847"/>
      <c r="R847"/>
      <c r="S847"/>
    </row>
    <row r="848" spans="1:19" ht="20.100000000000001" customHeight="1">
      <c r="A848" s="330"/>
      <c r="B848" s="330"/>
      <c r="C848" s="323"/>
      <c r="D848" s="323"/>
      <c r="E848" s="799"/>
      <c r="F848" s="871"/>
      <c r="G848" s="811"/>
      <c r="H848" s="378" t="s">
        <v>2</v>
      </c>
      <c r="I848" s="869">
        <f t="shared" si="73"/>
        <v>0</v>
      </c>
      <c r="J848" s="870"/>
      <c r="K848" s="870"/>
      <c r="L848"/>
      <c r="M848"/>
      <c r="N848"/>
      <c r="O848"/>
      <c r="P848"/>
      <c r="Q848"/>
      <c r="R848"/>
      <c r="S848"/>
    </row>
    <row r="849" spans="1:26" ht="20.100000000000001" customHeight="1">
      <c r="A849" s="330"/>
      <c r="B849" s="330"/>
      <c r="C849" s="323"/>
      <c r="D849" s="323"/>
      <c r="E849" s="799"/>
      <c r="F849" s="871"/>
      <c r="G849" s="811"/>
      <c r="H849" s="378" t="s">
        <v>29</v>
      </c>
      <c r="I849" s="869">
        <f t="shared" si="73"/>
        <v>0</v>
      </c>
      <c r="J849" s="870"/>
      <c r="K849" s="870"/>
      <c r="L849"/>
      <c r="M849"/>
      <c r="N849"/>
      <c r="O849"/>
      <c r="P849"/>
      <c r="Q849"/>
      <c r="R849"/>
      <c r="S849"/>
    </row>
    <row r="850" spans="1:26" ht="20.100000000000001" customHeight="1">
      <c r="A850" s="330"/>
      <c r="B850" s="330"/>
      <c r="C850" s="323"/>
      <c r="D850" s="323"/>
      <c r="E850" s="799"/>
      <c r="F850" s="871"/>
      <c r="G850" s="811"/>
      <c r="H850" s="378" t="s">
        <v>33</v>
      </c>
      <c r="I850" s="869">
        <f t="shared" si="73"/>
        <v>0</v>
      </c>
      <c r="J850" s="870"/>
      <c r="K850" s="870"/>
      <c r="L850"/>
      <c r="M850"/>
      <c r="N850"/>
      <c r="O850"/>
      <c r="P850"/>
      <c r="Q850"/>
      <c r="R850"/>
      <c r="S850"/>
    </row>
    <row r="851" spans="1:26" ht="20.100000000000001" customHeight="1">
      <c r="A851" s="330"/>
      <c r="B851" s="330"/>
      <c r="C851" s="323"/>
      <c r="D851" s="323"/>
      <c r="E851" s="799"/>
      <c r="F851" s="871"/>
      <c r="G851" s="811"/>
      <c r="H851" s="378" t="s">
        <v>20</v>
      </c>
      <c r="I851" s="869">
        <f t="shared" si="73"/>
        <v>0</v>
      </c>
      <c r="J851" s="870"/>
      <c r="K851" s="870"/>
      <c r="L851"/>
      <c r="M851"/>
      <c r="N851"/>
      <c r="O851"/>
      <c r="P851"/>
      <c r="Q851"/>
      <c r="R851"/>
      <c r="S851"/>
    </row>
    <row r="852" spans="1:26" ht="20.100000000000001" customHeight="1">
      <c r="A852" s="330"/>
      <c r="B852" s="330"/>
      <c r="C852" s="323"/>
      <c r="D852" s="323"/>
      <c r="E852" s="799"/>
      <c r="F852" s="876" t="s">
        <v>77</v>
      </c>
      <c r="G852" s="877"/>
      <c r="H852" s="378" t="s">
        <v>10</v>
      </c>
      <c r="I852" s="869">
        <f t="shared" si="73"/>
        <v>0</v>
      </c>
      <c r="J852" s="870"/>
      <c r="K852" s="870"/>
      <c r="L852"/>
      <c r="M852"/>
      <c r="N852"/>
      <c r="O852"/>
      <c r="P852"/>
      <c r="Q852"/>
      <c r="R852"/>
      <c r="S852"/>
    </row>
    <row r="853" spans="1:26" ht="20.100000000000001" customHeight="1">
      <c r="A853" s="330"/>
      <c r="B853" s="330"/>
      <c r="C853" s="323"/>
      <c r="D853" s="323"/>
      <c r="E853" s="799"/>
      <c r="F853" s="810" t="s">
        <v>18</v>
      </c>
      <c r="G853" s="810"/>
      <c r="H853" s="811"/>
      <c r="I853" s="869">
        <f>SUM($I$836:$K$852)</f>
        <v>0</v>
      </c>
      <c r="J853" s="870"/>
      <c r="K853" s="870"/>
      <c r="L853"/>
      <c r="M853"/>
      <c r="N853"/>
      <c r="O853"/>
      <c r="P853"/>
      <c r="Q853"/>
      <c r="R853"/>
      <c r="S853"/>
    </row>
    <row r="854" spans="1:26" ht="20.100000000000001" customHeight="1">
      <c r="A854" s="330"/>
      <c r="B854" s="330"/>
      <c r="C854" s="323"/>
      <c r="D854" s="323"/>
      <c r="E854" s="799"/>
      <c r="F854" s="871" t="s">
        <v>17</v>
      </c>
      <c r="G854" s="871"/>
      <c r="H854" s="811"/>
      <c r="I854" s="873"/>
      <c r="J854" s="874"/>
      <c r="K854" s="874"/>
      <c r="L854"/>
      <c r="M854"/>
      <c r="N854"/>
      <c r="O854"/>
      <c r="P854"/>
      <c r="Q854"/>
      <c r="R854"/>
      <c r="S854"/>
    </row>
    <row r="855" spans="1:26" ht="20.100000000000001" customHeight="1">
      <c r="A855" s="330"/>
      <c r="B855" s="330"/>
      <c r="C855" s="323"/>
      <c r="D855" s="323"/>
      <c r="E855" s="800"/>
      <c r="F855" s="810" t="s">
        <v>34</v>
      </c>
      <c r="G855" s="810"/>
      <c r="H855" s="811"/>
      <c r="I855" s="869">
        <f>$I$853-$I$854</f>
        <v>0</v>
      </c>
      <c r="J855" s="870"/>
      <c r="K855" s="870"/>
      <c r="L855"/>
      <c r="M855"/>
      <c r="N855"/>
      <c r="O855"/>
      <c r="P855"/>
      <c r="Q855"/>
      <c r="R855"/>
      <c r="S855"/>
    </row>
    <row r="856" spans="1:26" ht="20.100000000000001" customHeight="1" thickBot="1">
      <c r="A856" s="330"/>
      <c r="B856" s="330"/>
      <c r="C856" s="323"/>
      <c r="D856" s="322"/>
      <c r="E856" s="338"/>
      <c r="F856" s="878" t="s">
        <v>46</v>
      </c>
      <c r="G856" s="879"/>
      <c r="H856" s="880"/>
      <c r="I856" s="875">
        <f>SUMIFS($T$9:$T$608,$F$9:$F$608,$F$856)</f>
        <v>0</v>
      </c>
      <c r="J856" s="870"/>
      <c r="K856" s="870"/>
      <c r="L856"/>
      <c r="M856"/>
      <c r="N856"/>
      <c r="O856"/>
      <c r="P856"/>
      <c r="Q856"/>
      <c r="R856"/>
      <c r="S856"/>
    </row>
    <row r="857" spans="1:26" ht="20.100000000000001" customHeight="1" thickTop="1">
      <c r="A857" s="331"/>
      <c r="B857" s="331"/>
      <c r="C857" s="331"/>
      <c r="D857" s="332"/>
      <c r="E857" s="801" t="s">
        <v>87</v>
      </c>
      <c r="F857" s="802"/>
      <c r="G857" s="802"/>
      <c r="H857" s="803"/>
      <c r="I857" s="881">
        <f>SUM($I$853,$I$856)</f>
        <v>0</v>
      </c>
      <c r="J857" s="882"/>
      <c r="K857" s="882"/>
      <c r="L857"/>
      <c r="M857"/>
      <c r="N857"/>
      <c r="O857"/>
      <c r="P857"/>
      <c r="Q857"/>
      <c r="R857"/>
      <c r="S857"/>
    </row>
    <row r="858" spans="1:26">
      <c r="A858" s="173"/>
      <c r="B858" s="173"/>
      <c r="C858" s="173"/>
      <c r="D858" s="173"/>
      <c r="Y858" s="4"/>
      <c r="Z858" s="2"/>
    </row>
    <row r="859" spans="1:26">
      <c r="A859" s="173"/>
      <c r="B859" s="173"/>
      <c r="C859" s="173"/>
      <c r="D859" s="173"/>
    </row>
    <row r="860" spans="1:26">
      <c r="A860" s="173"/>
      <c r="B860" s="173"/>
      <c r="C860" s="173"/>
      <c r="D860" s="173"/>
    </row>
  </sheetData>
  <sheetProtection algorithmName="SHA-512" hashValue="Cw6ujfxwyDbAZgocy9A7QnjYUPKyqnOttmmjQQ5Oh3B0y0ezSMSSNmPjEFhuFCRLEt0VyJwnm9yObIOnTIMeYQ==" saltValue="IE/q9UYGiRUTMrAyD1zbjA==" spinCount="100000" sheet="1" objects="1" scenarios="1" formatRows="0"/>
  <dataConsolidate/>
  <mergeCells count="403">
    <mergeCell ref="B3:C3"/>
    <mergeCell ref="E3:F3"/>
    <mergeCell ref="I3:K3"/>
    <mergeCell ref="B5:C5"/>
    <mergeCell ref="D5:E5"/>
    <mergeCell ref="F5:G5"/>
    <mergeCell ref="I5:N5"/>
    <mergeCell ref="A8:B8"/>
    <mergeCell ref="A9:B38"/>
    <mergeCell ref="C9:C38"/>
    <mergeCell ref="D9:D38"/>
    <mergeCell ref="A39:B68"/>
    <mergeCell ref="C39:C68"/>
    <mergeCell ref="D39:D68"/>
    <mergeCell ref="O5:S5"/>
    <mergeCell ref="B6:C6"/>
    <mergeCell ref="D6:E6"/>
    <mergeCell ref="F6:G6"/>
    <mergeCell ref="I6:N6"/>
    <mergeCell ref="O6:S6"/>
    <mergeCell ref="A129:B158"/>
    <mergeCell ref="C129:C158"/>
    <mergeCell ref="D129:D158"/>
    <mergeCell ref="A159:B188"/>
    <mergeCell ref="C159:C188"/>
    <mergeCell ref="D159:D188"/>
    <mergeCell ref="A69:B98"/>
    <mergeCell ref="C69:C98"/>
    <mergeCell ref="D69:D98"/>
    <mergeCell ref="A99:B128"/>
    <mergeCell ref="C99:C128"/>
    <mergeCell ref="D99:D128"/>
    <mergeCell ref="A249:B278"/>
    <mergeCell ref="C249:C278"/>
    <mergeCell ref="D249:D278"/>
    <mergeCell ref="A279:B308"/>
    <mergeCell ref="C279:C308"/>
    <mergeCell ref="D279:D308"/>
    <mergeCell ref="A189:B218"/>
    <mergeCell ref="C189:C218"/>
    <mergeCell ref="D189:D218"/>
    <mergeCell ref="A219:B248"/>
    <mergeCell ref="C219:C248"/>
    <mergeCell ref="D219:D248"/>
    <mergeCell ref="A369:B398"/>
    <mergeCell ref="C369:C398"/>
    <mergeCell ref="D369:D398"/>
    <mergeCell ref="A399:B428"/>
    <mergeCell ref="C399:C428"/>
    <mergeCell ref="D399:D428"/>
    <mergeCell ref="A309:B338"/>
    <mergeCell ref="C309:C338"/>
    <mergeCell ref="D309:D338"/>
    <mergeCell ref="A339:B368"/>
    <mergeCell ref="C339:C368"/>
    <mergeCell ref="D339:D368"/>
    <mergeCell ref="A489:B518"/>
    <mergeCell ref="C489:C518"/>
    <mergeCell ref="D489:D518"/>
    <mergeCell ref="A519:B548"/>
    <mergeCell ref="C519:C548"/>
    <mergeCell ref="D519:D548"/>
    <mergeCell ref="A429:B458"/>
    <mergeCell ref="C429:C458"/>
    <mergeCell ref="D429:D458"/>
    <mergeCell ref="A459:B488"/>
    <mergeCell ref="C459:C488"/>
    <mergeCell ref="D459:D488"/>
    <mergeCell ref="I613:N613"/>
    <mergeCell ref="F614:G614"/>
    <mergeCell ref="I614:N614"/>
    <mergeCell ref="A549:B578"/>
    <mergeCell ref="C549:C578"/>
    <mergeCell ref="D549:D578"/>
    <mergeCell ref="A579:B608"/>
    <mergeCell ref="C579:C608"/>
    <mergeCell ref="D579:D608"/>
    <mergeCell ref="A616:B616"/>
    <mergeCell ref="F616:G616"/>
    <mergeCell ref="F617:G617"/>
    <mergeCell ref="F618:G618"/>
    <mergeCell ref="F619:G619"/>
    <mergeCell ref="B611:C611"/>
    <mergeCell ref="E611:F611"/>
    <mergeCell ref="G611:H611"/>
    <mergeCell ref="F613:G613"/>
    <mergeCell ref="F626:G626"/>
    <mergeCell ref="F627:G627"/>
    <mergeCell ref="F628:G628"/>
    <mergeCell ref="A617:B626"/>
    <mergeCell ref="C617:C626"/>
    <mergeCell ref="D617:D626"/>
    <mergeCell ref="F623:G623"/>
    <mergeCell ref="F624:G624"/>
    <mergeCell ref="F625:G625"/>
    <mergeCell ref="F620:G620"/>
    <mergeCell ref="F621:G621"/>
    <mergeCell ref="F622:G622"/>
    <mergeCell ref="F635:G635"/>
    <mergeCell ref="F636:G636"/>
    <mergeCell ref="F637:G637"/>
    <mergeCell ref="F632:G632"/>
    <mergeCell ref="F633:G633"/>
    <mergeCell ref="F634:G634"/>
    <mergeCell ref="A627:B636"/>
    <mergeCell ref="C627:C636"/>
    <mergeCell ref="D627:D636"/>
    <mergeCell ref="F629:G629"/>
    <mergeCell ref="F630:G630"/>
    <mergeCell ref="F631:G631"/>
    <mergeCell ref="F644:G644"/>
    <mergeCell ref="F645:G645"/>
    <mergeCell ref="F646:G646"/>
    <mergeCell ref="A637:B646"/>
    <mergeCell ref="C637:C646"/>
    <mergeCell ref="D637:D646"/>
    <mergeCell ref="F641:G641"/>
    <mergeCell ref="F642:G642"/>
    <mergeCell ref="F643:G643"/>
    <mergeCell ref="F638:G638"/>
    <mergeCell ref="F639:G639"/>
    <mergeCell ref="F640:G640"/>
    <mergeCell ref="F656:G656"/>
    <mergeCell ref="F657:G657"/>
    <mergeCell ref="F658:G658"/>
    <mergeCell ref="A647:B656"/>
    <mergeCell ref="C647:C656"/>
    <mergeCell ref="D647:D656"/>
    <mergeCell ref="F653:G653"/>
    <mergeCell ref="F654:G654"/>
    <mergeCell ref="F655:G655"/>
    <mergeCell ref="F650:G650"/>
    <mergeCell ref="F651:G651"/>
    <mergeCell ref="F652:G652"/>
    <mergeCell ref="F647:G647"/>
    <mergeCell ref="F648:G648"/>
    <mergeCell ref="F649:G649"/>
    <mergeCell ref="F665:G665"/>
    <mergeCell ref="F666:G666"/>
    <mergeCell ref="F667:G667"/>
    <mergeCell ref="F662:G662"/>
    <mergeCell ref="F663:G663"/>
    <mergeCell ref="F664:G664"/>
    <mergeCell ref="A657:B666"/>
    <mergeCell ref="C657:C666"/>
    <mergeCell ref="D657:D666"/>
    <mergeCell ref="F659:G659"/>
    <mergeCell ref="F660:G660"/>
    <mergeCell ref="F661:G661"/>
    <mergeCell ref="F674:G674"/>
    <mergeCell ref="F675:G675"/>
    <mergeCell ref="F676:G676"/>
    <mergeCell ref="A667:B676"/>
    <mergeCell ref="C667:C676"/>
    <mergeCell ref="D667:D676"/>
    <mergeCell ref="F681:G681"/>
    <mergeCell ref="F682:G682"/>
    <mergeCell ref="F683:G683"/>
    <mergeCell ref="F671:G671"/>
    <mergeCell ref="F672:G672"/>
    <mergeCell ref="F673:G673"/>
    <mergeCell ref="F668:G668"/>
    <mergeCell ref="F669:G669"/>
    <mergeCell ref="F670:G670"/>
    <mergeCell ref="F723:G723"/>
    <mergeCell ref="F724:G724"/>
    <mergeCell ref="F695:G695"/>
    <mergeCell ref="A677:B686"/>
    <mergeCell ref="C677:C686"/>
    <mergeCell ref="D677:D686"/>
    <mergeCell ref="F677:G677"/>
    <mergeCell ref="F678:G678"/>
    <mergeCell ref="F679:G679"/>
    <mergeCell ref="F680:G680"/>
    <mergeCell ref="F684:G684"/>
    <mergeCell ref="F685:G685"/>
    <mergeCell ref="F686:G686"/>
    <mergeCell ref="A687:B696"/>
    <mergeCell ref="C687:C696"/>
    <mergeCell ref="D687:D696"/>
    <mergeCell ref="F687:G687"/>
    <mergeCell ref="F688:G688"/>
    <mergeCell ref="F689:G689"/>
    <mergeCell ref="F690:G690"/>
    <mergeCell ref="F691:G691"/>
    <mergeCell ref="F692:G692"/>
    <mergeCell ref="F693:G693"/>
    <mergeCell ref="F694:G694"/>
    <mergeCell ref="F696:G696"/>
    <mergeCell ref="A697:B706"/>
    <mergeCell ref="C697:C706"/>
    <mergeCell ref="D697:D706"/>
    <mergeCell ref="F697:G697"/>
    <mergeCell ref="F698:G698"/>
    <mergeCell ref="F699:G699"/>
    <mergeCell ref="F700:G700"/>
    <mergeCell ref="F701:G701"/>
    <mergeCell ref="F702:G702"/>
    <mergeCell ref="F703:G703"/>
    <mergeCell ref="F704:G704"/>
    <mergeCell ref="F705:G705"/>
    <mergeCell ref="F706:G706"/>
    <mergeCell ref="A707:B716"/>
    <mergeCell ref="C707:C716"/>
    <mergeCell ref="D707:D716"/>
    <mergeCell ref="F707:G707"/>
    <mergeCell ref="F708:G708"/>
    <mergeCell ref="F709:G709"/>
    <mergeCell ref="F710:G710"/>
    <mergeCell ref="F711:G711"/>
    <mergeCell ref="F712:G712"/>
    <mergeCell ref="F713:G713"/>
    <mergeCell ref="F714:G714"/>
    <mergeCell ref="F715:G715"/>
    <mergeCell ref="F716:G716"/>
    <mergeCell ref="F725:G725"/>
    <mergeCell ref="F726:G726"/>
    <mergeCell ref="A727:B736"/>
    <mergeCell ref="C727:C736"/>
    <mergeCell ref="D727:D736"/>
    <mergeCell ref="F727:G727"/>
    <mergeCell ref="F728:G728"/>
    <mergeCell ref="F729:G729"/>
    <mergeCell ref="F730:G730"/>
    <mergeCell ref="F731:G731"/>
    <mergeCell ref="F732:G732"/>
    <mergeCell ref="F733:G733"/>
    <mergeCell ref="F734:G734"/>
    <mergeCell ref="F735:G735"/>
    <mergeCell ref="F736:G736"/>
    <mergeCell ref="A717:B726"/>
    <mergeCell ref="C717:C726"/>
    <mergeCell ref="D717:D726"/>
    <mergeCell ref="F717:G717"/>
    <mergeCell ref="F718:G718"/>
    <mergeCell ref="F719:G719"/>
    <mergeCell ref="F720:G720"/>
    <mergeCell ref="F721:G721"/>
    <mergeCell ref="F722:G722"/>
    <mergeCell ref="A737:B746"/>
    <mergeCell ref="C737:C746"/>
    <mergeCell ref="D737:D746"/>
    <mergeCell ref="F737:G737"/>
    <mergeCell ref="F738:G738"/>
    <mergeCell ref="F739:G739"/>
    <mergeCell ref="F740:G740"/>
    <mergeCell ref="F741:G741"/>
    <mergeCell ref="F742:G742"/>
    <mergeCell ref="F743:G743"/>
    <mergeCell ref="F744:G744"/>
    <mergeCell ref="F745:G745"/>
    <mergeCell ref="F746:G746"/>
    <mergeCell ref="A747:B756"/>
    <mergeCell ref="C747:C756"/>
    <mergeCell ref="D747:D756"/>
    <mergeCell ref="F747:G747"/>
    <mergeCell ref="F748:G748"/>
    <mergeCell ref="F749:G749"/>
    <mergeCell ref="F750:G750"/>
    <mergeCell ref="F751:G751"/>
    <mergeCell ref="F752:G752"/>
    <mergeCell ref="F753:G753"/>
    <mergeCell ref="F754:G754"/>
    <mergeCell ref="F755:G755"/>
    <mergeCell ref="F756:G756"/>
    <mergeCell ref="A757:B766"/>
    <mergeCell ref="C757:C766"/>
    <mergeCell ref="D757:D766"/>
    <mergeCell ref="F757:G757"/>
    <mergeCell ref="F758:G758"/>
    <mergeCell ref="F759:G759"/>
    <mergeCell ref="F760:G760"/>
    <mergeCell ref="F761:G761"/>
    <mergeCell ref="F762:G762"/>
    <mergeCell ref="F763:G763"/>
    <mergeCell ref="F764:G764"/>
    <mergeCell ref="F765:G765"/>
    <mergeCell ref="F766:G766"/>
    <mergeCell ref="A767:B776"/>
    <mergeCell ref="C767:C776"/>
    <mergeCell ref="D767:D776"/>
    <mergeCell ref="F767:G767"/>
    <mergeCell ref="F768:G768"/>
    <mergeCell ref="F769:G769"/>
    <mergeCell ref="F770:G770"/>
    <mergeCell ref="F771:G771"/>
    <mergeCell ref="F772:G772"/>
    <mergeCell ref="F773:G773"/>
    <mergeCell ref="F774:G774"/>
    <mergeCell ref="F775:G775"/>
    <mergeCell ref="F776:G776"/>
    <mergeCell ref="A777:B786"/>
    <mergeCell ref="C777:C786"/>
    <mergeCell ref="D777:D786"/>
    <mergeCell ref="F777:G777"/>
    <mergeCell ref="F778:G778"/>
    <mergeCell ref="F779:G779"/>
    <mergeCell ref="F780:G780"/>
    <mergeCell ref="F781:G781"/>
    <mergeCell ref="F782:G782"/>
    <mergeCell ref="F783:G783"/>
    <mergeCell ref="F784:G784"/>
    <mergeCell ref="F785:G785"/>
    <mergeCell ref="F786:G786"/>
    <mergeCell ref="A787:B796"/>
    <mergeCell ref="C787:C796"/>
    <mergeCell ref="D787:D796"/>
    <mergeCell ref="F787:G787"/>
    <mergeCell ref="F788:G788"/>
    <mergeCell ref="F789:G789"/>
    <mergeCell ref="F790:G790"/>
    <mergeCell ref="F791:G791"/>
    <mergeCell ref="F792:G792"/>
    <mergeCell ref="F793:G793"/>
    <mergeCell ref="F794:G794"/>
    <mergeCell ref="F795:G795"/>
    <mergeCell ref="F796:G796"/>
    <mergeCell ref="A797:B806"/>
    <mergeCell ref="C797:C806"/>
    <mergeCell ref="D797:D806"/>
    <mergeCell ref="F797:G797"/>
    <mergeCell ref="F798:G798"/>
    <mergeCell ref="F799:G799"/>
    <mergeCell ref="F800:G800"/>
    <mergeCell ref="F801:G801"/>
    <mergeCell ref="F802:G802"/>
    <mergeCell ref="F803:G803"/>
    <mergeCell ref="F804:G804"/>
    <mergeCell ref="F805:G805"/>
    <mergeCell ref="F806:G806"/>
    <mergeCell ref="A807:B816"/>
    <mergeCell ref="C807:C816"/>
    <mergeCell ref="D807:D816"/>
    <mergeCell ref="F807:G807"/>
    <mergeCell ref="F808:G808"/>
    <mergeCell ref="F809:G809"/>
    <mergeCell ref="F810:G810"/>
    <mergeCell ref="F811:G811"/>
    <mergeCell ref="F812:G812"/>
    <mergeCell ref="F813:G813"/>
    <mergeCell ref="F814:G814"/>
    <mergeCell ref="F815:G815"/>
    <mergeCell ref="F816:G816"/>
    <mergeCell ref="A824:A828"/>
    <mergeCell ref="E824:E828"/>
    <mergeCell ref="F824:H824"/>
    <mergeCell ref="I824:K824"/>
    <mergeCell ref="F825:H825"/>
    <mergeCell ref="I825:K825"/>
    <mergeCell ref="F826:H826"/>
    <mergeCell ref="I826:K826"/>
    <mergeCell ref="F827:H827"/>
    <mergeCell ref="I827:K827"/>
    <mergeCell ref="F828:H828"/>
    <mergeCell ref="I828:K828"/>
    <mergeCell ref="I845:K845"/>
    <mergeCell ref="I846:K846"/>
    <mergeCell ref="F847:G851"/>
    <mergeCell ref="I820:K820"/>
    <mergeCell ref="E821:H821"/>
    <mergeCell ref="I821:K821"/>
    <mergeCell ref="E822:H822"/>
    <mergeCell ref="I822:K822"/>
    <mergeCell ref="E823:H823"/>
    <mergeCell ref="I823:K823"/>
    <mergeCell ref="E836:E855"/>
    <mergeCell ref="F852:G852"/>
    <mergeCell ref="F853:H853"/>
    <mergeCell ref="F854:H854"/>
    <mergeCell ref="E857:H857"/>
    <mergeCell ref="E829:H829"/>
    <mergeCell ref="I829:K829"/>
    <mergeCell ref="E830:H830"/>
    <mergeCell ref="I830:K830"/>
    <mergeCell ref="E831:H831"/>
    <mergeCell ref="I831:K831"/>
    <mergeCell ref="F835:G835"/>
    <mergeCell ref="I835:K835"/>
    <mergeCell ref="F836:G838"/>
    <mergeCell ref="I836:K836"/>
    <mergeCell ref="I837:K837"/>
    <mergeCell ref="I838:K838"/>
    <mergeCell ref="F839:G843"/>
    <mergeCell ref="I839:K839"/>
    <mergeCell ref="I840:K840"/>
    <mergeCell ref="I841:K841"/>
    <mergeCell ref="I842:K842"/>
    <mergeCell ref="I843:K843"/>
    <mergeCell ref="F844:G846"/>
    <mergeCell ref="I844:K844"/>
    <mergeCell ref="F855:H855"/>
    <mergeCell ref="I855:K855"/>
    <mergeCell ref="F856:H856"/>
    <mergeCell ref="I856:K856"/>
    <mergeCell ref="I857:K857"/>
    <mergeCell ref="I847:K847"/>
    <mergeCell ref="I848:K848"/>
    <mergeCell ref="I849:K849"/>
    <mergeCell ref="I850:K850"/>
    <mergeCell ref="I851:K851"/>
    <mergeCell ref="I852:K852"/>
    <mergeCell ref="I853:K853"/>
    <mergeCell ref="I854:K854"/>
  </mergeCells>
  <phoneticPr fontId="6"/>
  <conditionalFormatting sqref="R99:R104 O99:O103 J797:J816 R129:R134 R159:R164 R189:R194 R219:R224 R249:R254 R279:R284 R309:R314 R339:R344 R369:R374 R399:R404 R429:R434 R459:R464 R489:R494 R519:R524 R549:R554 R579:R584 O129:O133 O159:O163 O189:O193 O219:O223 O249:O253 O279:O283 O309:O313 O339:O343 O369:O373 O399:O403 O429:O433 O459:O463 O489:O493 O519:O523 O549:O553 O579:O583 R797:R816 O797:O816 L797:L816 L618:L625 O618:O625 R618:R625 L628:L635 L638:L645 L648:L655 L658:L665 L668:L675 L678:L685 L688:L695 L698:L705 L708:L715 L718:L725 L728:L735 L738:L745 L748:L755 L758:L765 L768:L775 L778:L785 L788:L795 O628:O635 O638:O645 O648:O655 O658:O665 O668:O675 O678:O685 O688:O695 O698:O705 O708:O715 O718:O725 O728:O735 O738:O745 O748:O755 O758:O765 O768:O775 O778:O785 O788:O795 R628:R635 R638:R645 R648:R655 R658:R665 R668:R675 R678:R685 R688:R695 R698:R705 R708:R715 R718:R725 R728:R735 R738:R745 R748:R755 R758:R765 R768:R775 R778:R785 R788:R795">
    <cfRule type="expression" dxfId="461" priority="85">
      <formula>INDIRECT(ADDRESS(ROW(),COLUMN()))=TRUNC(INDIRECT(ADDRESS(ROW(),COLUMN())))</formula>
    </cfRule>
  </conditionalFormatting>
  <conditionalFormatting sqref="O107:O128 O137:O158 O167:O188 O197:O218 O227:O248 O257:O278 O287:O308 O317:O338 O347:O368 O377:O398 O407:O428 O437:O458 O467:O488 O497:O518 O527:O548 O557:O578 O587:O608">
    <cfRule type="expression" dxfId="460" priority="84">
      <formula>INDIRECT(ADDRESS(ROW(),COLUMN()))=TRUNC(INDIRECT(ADDRESS(ROW(),COLUMN())))</formula>
    </cfRule>
  </conditionalFormatting>
  <conditionalFormatting sqref="R105:R128 R135:R158 R165:R188 R195:R218 R225:R248 R255:R278 R285:R308 R315:R338 R345:R368 R375:R398 R405:R428 R435:R458 R465:R488 R495:R518 R525:R548 R555:R578 R585:R608">
    <cfRule type="expression" dxfId="459" priority="83">
      <formula>INDIRECT(ADDRESS(ROW(),COLUMN()))=TRUNC(INDIRECT(ADDRESS(ROW(),COLUMN())))</formula>
    </cfRule>
  </conditionalFormatting>
  <conditionalFormatting sqref="O9:O17 O19:O38">
    <cfRule type="expression" dxfId="458" priority="82">
      <formula>INDIRECT(ADDRESS(ROW(),COLUMN()))=TRUNC(INDIRECT(ADDRESS(ROW(),COLUMN())))</formula>
    </cfRule>
  </conditionalFormatting>
  <conditionalFormatting sqref="R9:R17 R19:R38">
    <cfRule type="expression" dxfId="457" priority="81">
      <formula>INDIRECT(ADDRESS(ROW(),COLUMN()))=TRUNC(INDIRECT(ADDRESS(ROW(),COLUMN())))</formula>
    </cfRule>
  </conditionalFormatting>
  <conditionalFormatting sqref="O69:O98">
    <cfRule type="expression" dxfId="456" priority="80">
      <formula>INDIRECT(ADDRESS(ROW(),COLUMN()))=TRUNC(INDIRECT(ADDRESS(ROW(),COLUMN())))</formula>
    </cfRule>
  </conditionalFormatting>
  <conditionalFormatting sqref="R69:R98">
    <cfRule type="expression" dxfId="455" priority="79">
      <formula>INDIRECT(ADDRESS(ROW(),COLUMN()))=TRUNC(INDIRECT(ADDRESS(ROW(),COLUMN())))</formula>
    </cfRule>
  </conditionalFormatting>
  <conditionalFormatting sqref="L99:L103 L129:L133 L159:L163 L189:L193 L219:L223 L249:L253 L279:L283 L309:L313 L339:L343 L369:L373 L399:L403 L429:L433 L459:L463 L489:L493 L519:L523 L549:L553 L579:L583">
    <cfRule type="expression" dxfId="454" priority="78">
      <formula>INDIRECT(ADDRESS(ROW(),COLUMN()))=TRUNC(INDIRECT(ADDRESS(ROW(),COLUMN())))</formula>
    </cfRule>
  </conditionalFormatting>
  <conditionalFormatting sqref="L9:L17 L19:L38">
    <cfRule type="expression" dxfId="453" priority="76">
      <formula>INDIRECT(ADDRESS(ROW(),COLUMN()))=TRUNC(INDIRECT(ADDRESS(ROW(),COLUMN())))</formula>
    </cfRule>
  </conditionalFormatting>
  <conditionalFormatting sqref="J9:J17 J19:J38">
    <cfRule type="expression" dxfId="452" priority="77">
      <formula>INDIRECT(ADDRESS(ROW(),COLUMN()))=TRUNC(INDIRECT(ADDRESS(ROW(),COLUMN())))</formula>
    </cfRule>
  </conditionalFormatting>
  <conditionalFormatting sqref="L69:L98">
    <cfRule type="expression" dxfId="451" priority="75">
      <formula>INDIRECT(ADDRESS(ROW(),COLUMN()))=TRUNC(INDIRECT(ADDRESS(ROW(),COLUMN())))</formula>
    </cfRule>
  </conditionalFormatting>
  <conditionalFormatting sqref="J99 J101 J129 J159 J189 J219 J249 J279 J309 J339 J369 J399 J429 J459 J489 J519 J549 J579 J131 J161 J191 J221 J251 J281 J311 J341 J371 J401 J431 J461 J491 J521 J551 J581">
    <cfRule type="expression" dxfId="450" priority="74">
      <formula>INDIRECT(ADDRESS(ROW(),COLUMN()))=TRUNC(INDIRECT(ADDRESS(ROW(),COLUMN())))</formula>
    </cfRule>
  </conditionalFormatting>
  <conditionalFormatting sqref="J100 J130 J160 J190 J220 J250 J280 J310 J340 J370 J400 J430 J460 J490 J520 J550 J580">
    <cfRule type="expression" dxfId="449" priority="73">
      <formula>INDIRECT(ADDRESS(ROW(),COLUMN()))=TRUNC(INDIRECT(ADDRESS(ROW(),COLUMN())))</formula>
    </cfRule>
  </conditionalFormatting>
  <conditionalFormatting sqref="J102:J103 J132:J133 J162:J163 J192:J193 J222:J223 J252:J253 J282:J283 J312:J313 J342:J343 J372:J373 J402:J403 J432:J433 J462:J463 J492:J493 J522:J523 J552:J553 J582:J583">
    <cfRule type="expression" dxfId="448" priority="72">
      <formula>INDIRECT(ADDRESS(ROW(),COLUMN()))=TRUNC(INDIRECT(ADDRESS(ROW(),COLUMN())))</formula>
    </cfRule>
  </conditionalFormatting>
  <conditionalFormatting sqref="J104:J106 J134:J136 J164:J166 J194:J196 J224:J226 J254:J256 J284:J286 J314:J316 J344:J346 J374:J376 J404:J406 J434:J436 J464:J466 J494:J496 J524:J526 J554:J556 J584:J586">
    <cfRule type="expression" dxfId="447" priority="71">
      <formula>INDIRECT(ADDRESS(ROW(),COLUMN()))=TRUNC(INDIRECT(ADDRESS(ROW(),COLUMN())))</formula>
    </cfRule>
  </conditionalFormatting>
  <conditionalFormatting sqref="L104:L106 L134:L136 L164:L166 L194:L196 L224:L226 L254:L256 L284:L286 L314:L316 L344:L346 L374:L376 L404:L406 L434:L436 L464:L466 L494:L496 L524:L526 L554:L556 L584:L586">
    <cfRule type="expression" dxfId="446" priority="70">
      <formula>INDIRECT(ADDRESS(ROW(),COLUMN()))=TRUNC(INDIRECT(ADDRESS(ROW(),COLUMN())))</formula>
    </cfRule>
  </conditionalFormatting>
  <conditionalFormatting sqref="O104:O106 O134:O136 O164:O166 O194:O196 O224:O226 O254:O256 O284:O286 O314:O316 O344:O346 O374:O376 O404:O406 O434:O436 O464:O466 O494:O496 O524:O526 O554:O556 O584:O586">
    <cfRule type="expression" dxfId="445" priority="69">
      <formula>INDIRECT(ADDRESS(ROW(),COLUMN()))=TRUNC(INDIRECT(ADDRESS(ROW(),COLUMN())))</formula>
    </cfRule>
  </conditionalFormatting>
  <conditionalFormatting sqref="J107:J128 J137:J158 J167:J188 J197:J218 J227:J248 J257:J278 J287:J308 J317:J338 J347:J368 J377:J398 J407:J428 J437:J458 J467:J488 J497:J518 J527:J548 J557:J578 J587:J608">
    <cfRule type="expression" dxfId="444" priority="68">
      <formula>INDIRECT(ADDRESS(ROW(),COLUMN()))=TRUNC(INDIRECT(ADDRESS(ROW(),COLUMN())))</formula>
    </cfRule>
  </conditionalFormatting>
  <conditionalFormatting sqref="L107:L128 L137:L158 L167:L188 L197:L218 L227:L248 L257:L278 L287:L308 L317:L338 L347:L368 L377:L398 L407:L428 L437:L458 L467:L488 L497:L518 L527:L548 L557:L578 L587:L608">
    <cfRule type="expression" dxfId="443" priority="67">
      <formula>INDIRECT(ADDRESS(ROW(),COLUMN()))=TRUNC(INDIRECT(ADDRESS(ROW(),COLUMN())))</formula>
    </cfRule>
  </conditionalFormatting>
  <conditionalFormatting sqref="J617 J627 J637 J647 J657 J667 J677 J687 J697 J707 J717 J727 J737 J747 J757 J767 J777 J787">
    <cfRule type="expression" dxfId="442" priority="66">
      <formula>INDIRECT(ADDRESS(ROW(),COLUMN()))=TRUNC(INDIRECT(ADDRESS(ROW(),COLUMN())))</formula>
    </cfRule>
  </conditionalFormatting>
  <conditionalFormatting sqref="L617 L627 L637 L647 L657 L667 L677 L687 L697 L707 L717 L727 L737 L747 L757 L767 L777 L787">
    <cfRule type="expression" dxfId="441" priority="65">
      <formula>INDIRECT(ADDRESS(ROW(),COLUMN()))=TRUNC(INDIRECT(ADDRESS(ROW(),COLUMN())))</formula>
    </cfRule>
  </conditionalFormatting>
  <conditionalFormatting sqref="O617 O627 O637 O647 O657 O667 O677 O687 O697 O707 O717 O727 O737 O747 O757 O767 O777 O787">
    <cfRule type="expression" dxfId="440" priority="64">
      <formula>INDIRECT(ADDRESS(ROW(),COLUMN()))=TRUNC(INDIRECT(ADDRESS(ROW(),COLUMN())))</formula>
    </cfRule>
  </conditionalFormatting>
  <conditionalFormatting sqref="R617 R627 R637 R647 R657 R667 R677 R687 R697 R707 R717 R727 R737 R747 R757 R767 R777 R787">
    <cfRule type="expression" dxfId="439" priority="63">
      <formula>INDIRECT(ADDRESS(ROW(),COLUMN()))=TRUNC(INDIRECT(ADDRESS(ROW(),COLUMN())))</formula>
    </cfRule>
  </conditionalFormatting>
  <conditionalFormatting sqref="T5:T6">
    <cfRule type="cellIs" dxfId="438" priority="62" operator="equal">
      <formula>"「費目：その他」で補助対象外に仕分けされていないものがある"</formula>
    </cfRule>
  </conditionalFormatting>
  <conditionalFormatting sqref="J618:J625 J628:J635 J638:J645 J648:J655 J658:J665 J668:J675 J678:J685 J688:J695 J698:J705 J708:J715 J718:J725 J728:J735 J738:J745 J748:J755 J758:J765 J768:J775 J778:J785 J788:J795">
    <cfRule type="expression" dxfId="437" priority="61">
      <formula>INDIRECT(ADDRESS(ROW(),COLUMN()))=TRUNC(INDIRECT(ADDRESS(ROW(),COLUMN())))</formula>
    </cfRule>
  </conditionalFormatting>
  <conditionalFormatting sqref="G9:G17 G19:G38">
    <cfRule type="expression" dxfId="436" priority="56">
      <formula>OR($G9="出演費",$G9="音楽費",$G9="文芸費")</formula>
    </cfRule>
    <cfRule type="expression" dxfId="435" priority="57">
      <formula>OR($G9="舞台費",$G9="作品借料",$G9="上映費",$G9="会場費",$G9="運搬費")</formula>
    </cfRule>
    <cfRule type="expression" dxfId="434" priority="58">
      <formula>OR($G9="賃金・共済費",$G9="旅費",$G9="報償費")</formula>
    </cfRule>
    <cfRule type="expression" dxfId="433" priority="59">
      <formula>OR($G9="雑役務費",$G9="消耗品費",$G9="通信費",$G9="会議費",$G9="その他")</formula>
    </cfRule>
    <cfRule type="expression" dxfId="432" priority="60">
      <formula>OR($G9="委託費",$G9="補助金")</formula>
    </cfRule>
  </conditionalFormatting>
  <conditionalFormatting sqref="F19:F38">
    <cfRule type="expression" dxfId="431" priority="51">
      <formula>$F19="委託費"</formula>
    </cfRule>
    <cfRule type="expression" dxfId="430" priority="52">
      <formula>$F19="雑役務費・消耗品費等"</formula>
    </cfRule>
    <cfRule type="expression" dxfId="429" priority="53">
      <formula>$F19="賃金・旅費・報償費"</formula>
    </cfRule>
    <cfRule type="expression" dxfId="428" priority="54">
      <formula>$F19="舞台・会場・設営費"</formula>
    </cfRule>
    <cfRule type="expression" dxfId="427" priority="55">
      <formula>$F19="出演・音楽・文芸費"</formula>
    </cfRule>
  </conditionalFormatting>
  <conditionalFormatting sqref="J69:J98">
    <cfRule type="expression" dxfId="426" priority="50">
      <formula>INDIRECT(ADDRESS(ROW(),COLUMN()))=TRUNC(INDIRECT(ADDRESS(ROW(),COLUMN())))</formula>
    </cfRule>
  </conditionalFormatting>
  <conditionalFormatting sqref="R18">
    <cfRule type="expression" dxfId="425" priority="48">
      <formula>INDIRECT(ADDRESS(ROW(),COLUMN()))=TRUNC(INDIRECT(ADDRESS(ROW(),COLUMN())))</formula>
    </cfRule>
  </conditionalFormatting>
  <conditionalFormatting sqref="O18">
    <cfRule type="expression" dxfId="424" priority="49">
      <formula>INDIRECT(ADDRESS(ROW(),COLUMN()))=TRUNC(INDIRECT(ADDRESS(ROW(),COLUMN())))</formula>
    </cfRule>
  </conditionalFormatting>
  <conditionalFormatting sqref="J18">
    <cfRule type="expression" dxfId="423" priority="47">
      <formula>INDIRECT(ADDRESS(ROW(),COLUMN()))=TRUNC(INDIRECT(ADDRESS(ROW(),COLUMN())))</formula>
    </cfRule>
  </conditionalFormatting>
  <conditionalFormatting sqref="L18">
    <cfRule type="expression" dxfId="422" priority="46">
      <formula>INDIRECT(ADDRESS(ROW(),COLUMN()))=TRUNC(INDIRECT(ADDRESS(ROW(),COLUMN())))</formula>
    </cfRule>
  </conditionalFormatting>
  <conditionalFormatting sqref="G18">
    <cfRule type="expression" dxfId="421" priority="41">
      <formula>OR($G18="出演費",$G18="音楽費",$G18="文芸費")</formula>
    </cfRule>
    <cfRule type="expression" dxfId="420" priority="42">
      <formula>OR($G18="舞台費",$G18="作品借料",$G18="上映費",$G18="会場費",$G18="運搬費")</formula>
    </cfRule>
    <cfRule type="expression" dxfId="419" priority="43">
      <formula>OR($G18="賃金・共済費",$G18="旅費",$G18="報償費")</formula>
    </cfRule>
    <cfRule type="expression" dxfId="418" priority="44">
      <formula>OR($G18="雑役務費",$G18="消耗品費",$G18="通信費",$G18="会議費",$G18="その他")</formula>
    </cfRule>
    <cfRule type="expression" dxfId="417" priority="45">
      <formula>OR($G18="委託費",$G18="補助金")</formula>
    </cfRule>
  </conditionalFormatting>
  <conditionalFormatting sqref="R48">
    <cfRule type="expression" dxfId="416" priority="35">
      <formula>INDIRECT(ADDRESS(ROW(),COLUMN()))=TRUNC(INDIRECT(ADDRESS(ROW(),COLUMN())))</formula>
    </cfRule>
  </conditionalFormatting>
  <conditionalFormatting sqref="O48">
    <cfRule type="expression" dxfId="415" priority="36">
      <formula>INDIRECT(ADDRESS(ROW(),COLUMN()))=TRUNC(INDIRECT(ADDRESS(ROW(),COLUMN())))</formula>
    </cfRule>
  </conditionalFormatting>
  <conditionalFormatting sqref="J48">
    <cfRule type="expression" dxfId="414" priority="34">
      <formula>INDIRECT(ADDRESS(ROW(),COLUMN()))=TRUNC(INDIRECT(ADDRESS(ROW(),COLUMN())))</formula>
    </cfRule>
  </conditionalFormatting>
  <conditionalFormatting sqref="L48">
    <cfRule type="expression" dxfId="413" priority="33">
      <formula>INDIRECT(ADDRESS(ROW(),COLUMN()))=TRUNC(INDIRECT(ADDRESS(ROW(),COLUMN())))</formula>
    </cfRule>
  </conditionalFormatting>
  <conditionalFormatting sqref="R39:R47 R49:R68">
    <cfRule type="expression" dxfId="412" priority="39">
      <formula>INDIRECT(ADDRESS(ROW(),COLUMN()))=TRUNC(INDIRECT(ADDRESS(ROW(),COLUMN())))</formula>
    </cfRule>
  </conditionalFormatting>
  <conditionalFormatting sqref="O39:O47 O49:O68">
    <cfRule type="expression" dxfId="411" priority="40">
      <formula>INDIRECT(ADDRESS(ROW(),COLUMN()))=TRUNC(INDIRECT(ADDRESS(ROW(),COLUMN())))</formula>
    </cfRule>
  </conditionalFormatting>
  <conditionalFormatting sqref="J39:J47 J49:J68">
    <cfRule type="expression" dxfId="410" priority="38">
      <formula>INDIRECT(ADDRESS(ROW(),COLUMN()))=TRUNC(INDIRECT(ADDRESS(ROW(),COLUMN())))</formula>
    </cfRule>
  </conditionalFormatting>
  <conditionalFormatting sqref="L39:L47 L49:L68">
    <cfRule type="expression" dxfId="409" priority="37">
      <formula>INDIRECT(ADDRESS(ROW(),COLUMN()))=TRUNC(INDIRECT(ADDRESS(ROW(),COLUMN())))</formula>
    </cfRule>
  </conditionalFormatting>
  <conditionalFormatting sqref="L626 O626 R626 L636 L646 L656 L666 L676 L686 L696 L706 L716 L726 L736 L746 L756 L766 L776 L786 L796 O636 O646 O656 O666 O676 O686 O696 O706 O716 O726 O736 O746 O756 O766 O776 O786 O796 R636 R646 R656 R666 R676 R686 R696 R706 R716 R726 R736 R746 R756 R766 R776 R786 R796">
    <cfRule type="expression" dxfId="408" priority="32">
      <formula>INDIRECT(ADDRESS(ROW(),COLUMN()))=TRUNC(INDIRECT(ADDRESS(ROW(),COLUMN())))</formula>
    </cfRule>
  </conditionalFormatting>
  <conditionalFormatting sqref="J626 J636 J646 J656 J666 J676 J686 J696 J706 J716 J726 J736 J746 J756 J766 J776 J786 J796">
    <cfRule type="expression" dxfId="407" priority="31">
      <formula>INDIRECT(ADDRESS(ROW(),COLUMN()))=TRUNC(INDIRECT(ADDRESS(ROW(),COLUMN())))</formula>
    </cfRule>
  </conditionalFormatting>
  <conditionalFormatting sqref="F39:F47 F49:F77 F79:F107 F109:F137 F139:F167 F169:F197 F199:F227 F229:F257 F259:F287 F289:F317 F319:F347 F349:F377 F379:F407 F409:F437 F439:F467 F469:F497 F499:F527 F529:F557 F559:F587 F589:F608">
    <cfRule type="expression" dxfId="406" priority="26">
      <formula>$F39="委託費"</formula>
    </cfRule>
    <cfRule type="expression" dxfId="405" priority="27">
      <formula>$F39="雑役務費・消耗品費等"</formula>
    </cfRule>
    <cfRule type="expression" dxfId="404" priority="28">
      <formula>$F39="賃金・旅費・報償費"</formula>
    </cfRule>
    <cfRule type="expression" dxfId="403" priority="29">
      <formula>$F39="舞台・会場・設営費"</formula>
    </cfRule>
    <cfRule type="expression" dxfId="402" priority="30">
      <formula>$F39="出演・音楽・文芸費"</formula>
    </cfRule>
  </conditionalFormatting>
  <conditionalFormatting sqref="F48 F78 F108 F138 F168 F198 F228 F258 F288 F318 F348 F378 F408 F438 F468 F498 F528 F558 F588">
    <cfRule type="expression" dxfId="401" priority="21">
      <formula>$F48="委託費"</formula>
    </cfRule>
    <cfRule type="expression" dxfId="400" priority="22">
      <formula>$F48="雑役務費・消耗品費等"</formula>
    </cfRule>
    <cfRule type="expression" dxfId="399" priority="23">
      <formula>$F48="賃金・旅費・報償費"</formula>
    </cfRule>
    <cfRule type="expression" dxfId="398" priority="24">
      <formula>$F48="舞台・会場・設営費"</formula>
    </cfRule>
    <cfRule type="expression" dxfId="397" priority="25">
      <formula>$F48="出演・音楽・文芸費"</formula>
    </cfRule>
  </conditionalFormatting>
  <conditionalFormatting sqref="F9:F17">
    <cfRule type="expression" dxfId="396" priority="16">
      <formula>$F9="委託費"</formula>
    </cfRule>
    <cfRule type="expression" dxfId="395" priority="17">
      <formula>$F9="雑役務費・消耗品費等"</formula>
    </cfRule>
    <cfRule type="expression" dxfId="394" priority="18">
      <formula>$F9="賃金・旅費・報償費"</formula>
    </cfRule>
    <cfRule type="expression" dxfId="393" priority="19">
      <formula>$F9="舞台・会場・設営費"</formula>
    </cfRule>
    <cfRule type="expression" dxfId="392" priority="20">
      <formula>$F9="出演・音楽・文芸費"</formula>
    </cfRule>
  </conditionalFormatting>
  <conditionalFormatting sqref="F18">
    <cfRule type="expression" dxfId="391" priority="11">
      <formula>$F18="委託費"</formula>
    </cfRule>
    <cfRule type="expression" dxfId="390" priority="12">
      <formula>$F18="雑役務費・消耗品費等"</formula>
    </cfRule>
    <cfRule type="expression" dxfId="389" priority="13">
      <formula>$F18="賃金・旅費・報償費"</formula>
    </cfRule>
    <cfRule type="expression" dxfId="388" priority="14">
      <formula>$F18="舞台・会場・設営費"</formula>
    </cfRule>
    <cfRule type="expression" dxfId="387" priority="15">
      <formula>$F18="出演・音楽・文芸費"</formula>
    </cfRule>
  </conditionalFormatting>
  <conditionalFormatting sqref="G48 G78 G108 G138 G168 G198 G228 G258 G288 G318 G348 G378 G408 G438 G468 G498 G528 G558 G588">
    <cfRule type="expression" dxfId="386" priority="1">
      <formula>OR($G48="出演費",$G48="音楽費",$G48="文芸費")</formula>
    </cfRule>
    <cfRule type="expression" dxfId="385" priority="2">
      <formula>OR($G48="舞台費",$G48="作品借料",$G48="上映費",$G48="会場費",$G48="運搬費")</formula>
    </cfRule>
    <cfRule type="expression" dxfId="384" priority="3">
      <formula>OR($G48="賃金・共済費",$G48="旅費",$G48="報償費")</formula>
    </cfRule>
    <cfRule type="expression" dxfId="383" priority="4">
      <formula>OR($G48="雑役務費",$G48="消耗品費",$G48="通信費",$G48="会議費",$G48="その他")</formula>
    </cfRule>
    <cfRule type="expression" dxfId="382" priority="5">
      <formula>OR($G48="委託費",$G48="補助金")</formula>
    </cfRule>
  </conditionalFormatting>
  <conditionalFormatting sqref="G39:G47 G49:G77 G79:G107 G109:G137 G139:G167 G169:G197 G199:G227 G229:G257 G259:G287 G289:G317 G319:G347 G349:G377 G379:G407 G409:G437 G439:G467 G469:G497 G499:G527 G529:G557 G559:G587 G589:G608">
    <cfRule type="expression" dxfId="381" priority="6">
      <formula>OR($G39="出演費",$G39="音楽費",$G39="文芸費")</formula>
    </cfRule>
    <cfRule type="expression" dxfId="380" priority="7">
      <formula>OR($G39="舞台費",$G39="作品借料",$G39="上映費",$G39="会場費",$G39="運搬費")</formula>
    </cfRule>
    <cfRule type="expression" dxfId="379" priority="8">
      <formula>OR($G39="賃金・共済費",$G39="旅費",$G39="報償費")</formula>
    </cfRule>
    <cfRule type="expression" dxfId="378" priority="9">
      <formula>OR($G39="雑役務費",$G39="消耗品費",$G39="通信費",$G39="会議費",$G39="その他")</formula>
    </cfRule>
    <cfRule type="expression" dxfId="377" priority="10">
      <formula>OR($G39="委託費",$G39="補助金")</formula>
    </cfRule>
  </conditionalFormatting>
  <dataValidations count="8">
    <dataValidation allowBlank="1" showInputMessage="1" showErrorMessage="1" errorTitle="入力制限" error="小数点以下とマイナスは入力できません。" sqref="M609"/>
    <dataValidation imeMode="off" allowBlank="1" showInputMessage="1" showErrorMessage="1" errorTitle="入力制限" error="小数点以下とマイナスは入力できません。" sqref="J9:J608 J617:J816"/>
    <dataValidation imeMode="off" allowBlank="1" showInputMessage="1" showErrorMessage="1" sqref="B3 J829:K833 B611 R9:R608 T9:T608 L9:L608 O9:O608 O617:O816 L617:L816 T617:T816 R617:R816 I822:I833 J822:K827 I836:K857"/>
    <dataValidation imeMode="disabled" allowBlank="1" showInputMessage="1" showErrorMessage="1" sqref="I614:N614 A579 A9 A39 A807:A814 I6:N6 A99 A617 A627 A637:A644 A69 A549 A129 A159 A189 A219 A249 A279 A309 A339 A369 A399 A429 A459 A489 A519 A647 A657:A664 A667:A674 A677:A684 A687 A697:A704 A707:A714 A717:A724 A727:A734 A737:A744 A747:A754 A757:A764 A767:A774 A777:A784 A787:A794 A797:A804 B6:D6"/>
    <dataValidation imeMode="hiragana" allowBlank="1" showInputMessage="1" showErrorMessage="1" sqref="I3 L3:P3 P9:P608 H9:H608 M9:M608 P617:P816 M617:M816 H617:H816"/>
    <dataValidation type="list" imeMode="hiragana" allowBlank="1" showInputMessage="1" showErrorMessage="1" sqref="G9:G608">
      <formula1>INDIRECT(F9)</formula1>
    </dataValidation>
    <dataValidation type="list" imeMode="hiragana" allowBlank="1" showInputMessage="1" showErrorMessage="1" sqref="F9:F608">
      <formula1>区分</formula1>
    </dataValidation>
    <dataValidation type="list" imeMode="hiragana" allowBlank="1" showInputMessage="1" showErrorMessage="1" sqref="G617 G626:G627 G636:G637 G646:G647 G656:G657 G666:G667 G676:G677 G686:G687 G696:G697 G706:G707 G716:G717 G726:G727 G736:G737 G746:G747 G756:G757 G766:G767 G776:G777 F617:F816 G786:G787 G796:G797 G806:G807 G816">
      <formula1>収入</formula1>
    </dataValidation>
  </dataValidations>
  <pageMargins left="0.78740157480314965" right="0.39370078740157483" top="0.39370078740157483" bottom="0.59055118110236227" header="0.31496062992125984" footer="0.31496062992125984"/>
  <pageSetup paperSize="9" scale="55" fitToHeight="0" orientation="portrait" r:id="rId1"/>
  <rowBreaks count="13" manualBreakCount="13">
    <brk id="68" max="19" man="1"/>
    <brk id="128" max="19" man="1"/>
    <brk id="188" max="19" man="1"/>
    <brk id="248" max="19" man="1"/>
    <brk id="308" max="19" man="1"/>
    <brk id="368" max="19" man="1"/>
    <brk id="428" max="19" man="1"/>
    <brk id="488" max="19" man="1"/>
    <brk id="548" max="19" man="1"/>
    <brk id="608" max="19" man="1"/>
    <brk id="666" max="19" man="1"/>
    <brk id="716" max="19" man="1"/>
    <brk id="766" max="19"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0070C0"/>
    <pageSetUpPr fitToPage="1"/>
  </sheetPr>
  <dimension ref="A1:AA860"/>
  <sheetViews>
    <sheetView view="pageBreakPreview" zoomScale="70" zoomScaleSheetLayoutView="70" workbookViewId="0">
      <pane ySplit="8" topLeftCell="A9" activePane="bottomLeft" state="frozen"/>
      <selection activeCell="A9" sqref="A9:B38"/>
      <selection pane="bottomLeft" activeCell="A9" sqref="A9:B38"/>
    </sheetView>
  </sheetViews>
  <sheetFormatPr defaultColWidth="9" defaultRowHeight="13.5"/>
  <cols>
    <col min="1" max="2" width="3.875" style="2" customWidth="1"/>
    <col min="3" max="3" width="18" style="2" customWidth="1"/>
    <col min="4" max="4" width="16.625" style="2" customWidth="1"/>
    <col min="5" max="5" width="6" style="2" customWidth="1"/>
    <col min="6" max="6" width="17.75" style="2" customWidth="1"/>
    <col min="7" max="7" width="11.75" style="2" customWidth="1"/>
    <col min="8" max="8" width="27.125" style="2" customWidth="1"/>
    <col min="9" max="9" width="1.125" style="2" customWidth="1"/>
    <col min="10" max="10" width="9.5" style="2" customWidth="1"/>
    <col min="11" max="11" width="1.375" style="2" customWidth="1"/>
    <col min="12" max="12" width="6" style="2" customWidth="1"/>
    <col min="13" max="13" width="6.125" style="2" customWidth="1"/>
    <col min="14" max="14" width="1.875" style="2" customWidth="1"/>
    <col min="15" max="15" width="6" style="2" customWidth="1"/>
    <col min="16" max="16" width="6.125" style="2" customWidth="1"/>
    <col min="17" max="17" width="2" style="2" customWidth="1"/>
    <col min="18" max="18" width="9.5" style="2" customWidth="1"/>
    <col min="19" max="19" width="1.75" style="2" customWidth="1"/>
    <col min="20" max="20" width="9.625" style="2" customWidth="1"/>
    <col min="21" max="21" width="7" style="2" customWidth="1"/>
    <col min="22" max="22" width="20.625" style="2" customWidth="1"/>
    <col min="23" max="23" width="18.375" style="2" customWidth="1"/>
    <col min="24" max="24" width="25.375" style="2" customWidth="1"/>
    <col min="25" max="25" width="9" style="2" customWidth="1"/>
    <col min="26" max="26" width="9" style="4" customWidth="1"/>
    <col min="27" max="27" width="9" style="2" customWidth="1"/>
    <col min="28" max="16384" width="9" style="2"/>
  </cols>
  <sheetData>
    <row r="1" spans="1:26">
      <c r="A1" s="131"/>
      <c r="B1" s="132"/>
      <c r="C1" s="132"/>
      <c r="D1" s="132"/>
      <c r="E1" s="132"/>
    </row>
    <row r="2" spans="1:26" ht="25.5" customHeight="1">
      <c r="A2" s="47" t="s">
        <v>120</v>
      </c>
      <c r="B2" s="47"/>
      <c r="C2" s="47"/>
      <c r="D2" s="47"/>
      <c r="E2" s="47"/>
      <c r="F2" s="28"/>
    </row>
    <row r="3" spans="1:26" ht="45" customHeight="1">
      <c r="B3" s="818" t="s">
        <v>319</v>
      </c>
      <c r="C3" s="819"/>
      <c r="D3" s="172" t="s">
        <v>131</v>
      </c>
      <c r="E3" s="822">
        <f>VLOOKUP(RIGHT(B3,2),処理シート!$C:$D,2,FALSE)</f>
        <v>0</v>
      </c>
      <c r="F3" s="823"/>
      <c r="G3" s="202"/>
      <c r="H3" s="202"/>
      <c r="I3" s="886"/>
      <c r="J3" s="886"/>
      <c r="K3" s="886"/>
      <c r="L3" s="168"/>
      <c r="M3" s="168"/>
      <c r="N3" s="168"/>
      <c r="O3" s="168"/>
      <c r="P3" s="168"/>
      <c r="Q3"/>
      <c r="R3"/>
      <c r="S3"/>
      <c r="T3" s="11"/>
    </row>
    <row r="4" spans="1:26" ht="22.5" customHeight="1">
      <c r="A4" s="5"/>
      <c r="B4" s="5"/>
      <c r="C4" s="5"/>
      <c r="D4" s="5"/>
      <c r="E4" s="5"/>
      <c r="F4" s="7"/>
      <c r="G4" s="9"/>
      <c r="H4" s="11"/>
      <c r="I4" s="11"/>
      <c r="J4" s="11"/>
      <c r="K4" s="11"/>
      <c r="L4" s="11"/>
      <c r="M4" s="11"/>
      <c r="N4" s="11"/>
      <c r="O4" s="11"/>
      <c r="P4" s="11"/>
      <c r="Q4" s="11"/>
      <c r="R4" s="11"/>
      <c r="S4" s="11"/>
      <c r="T4" s="11"/>
    </row>
    <row r="5" spans="1:26" ht="21.75" customHeight="1">
      <c r="A5" s="5"/>
      <c r="B5" s="830" t="s">
        <v>40</v>
      </c>
      <c r="C5" s="831"/>
      <c r="D5" s="836" t="s">
        <v>43</v>
      </c>
      <c r="E5" s="837"/>
      <c r="F5" s="840" t="s">
        <v>51</v>
      </c>
      <c r="G5" s="841"/>
      <c r="H5" s="380" t="s">
        <v>180</v>
      </c>
      <c r="I5" s="887"/>
      <c r="J5" s="887"/>
      <c r="K5" s="887"/>
      <c r="L5" s="887"/>
      <c r="M5" s="887"/>
      <c r="N5" s="888"/>
      <c r="O5" s="889"/>
      <c r="P5" s="889"/>
      <c r="Q5" s="889"/>
      <c r="R5" s="889"/>
      <c r="S5" s="889"/>
      <c r="T5" s="157"/>
    </row>
    <row r="6" spans="1:26" ht="21.75" customHeight="1">
      <c r="A6" s="5"/>
      <c r="B6" s="832">
        <f>$I$853</f>
        <v>0</v>
      </c>
      <c r="C6" s="833"/>
      <c r="D6" s="838">
        <f>$I$856</f>
        <v>0</v>
      </c>
      <c r="E6" s="839"/>
      <c r="F6" s="842">
        <f>B6+D6</f>
        <v>0</v>
      </c>
      <c r="G6" s="843"/>
      <c r="H6" s="228">
        <f>SUMIFS($T$617:$T$816,$F$617:$F$816,"国庫補助額")</f>
        <v>0</v>
      </c>
      <c r="I6" s="890"/>
      <c r="J6" s="891"/>
      <c r="K6" s="891"/>
      <c r="L6" s="891"/>
      <c r="M6" s="891"/>
      <c r="N6" s="891"/>
      <c r="O6" s="892"/>
      <c r="P6" s="892"/>
      <c r="Q6" s="892"/>
      <c r="R6" s="892"/>
      <c r="S6" s="892"/>
      <c r="T6" s="157"/>
    </row>
    <row r="7" spans="1:26" ht="20.25" customHeight="1">
      <c r="A7" s="6" t="s">
        <v>7</v>
      </c>
      <c r="B7" s="6"/>
      <c r="C7" s="6"/>
      <c r="D7" s="6"/>
      <c r="E7" s="6"/>
      <c r="F7" s="3"/>
      <c r="G7" s="10"/>
      <c r="H7" s="8"/>
      <c r="I7" s="8"/>
      <c r="J7" s="8"/>
      <c r="K7" s="8"/>
      <c r="L7" s="8"/>
      <c r="M7" s="8"/>
      <c r="N7" s="8"/>
      <c r="O7" s="8"/>
      <c r="P7" s="8"/>
      <c r="Q7" s="8"/>
      <c r="R7" s="8"/>
      <c r="S7" s="8"/>
      <c r="T7" s="450" t="s">
        <v>16</v>
      </c>
    </row>
    <row r="8" spans="1:26" ht="36" customHeight="1">
      <c r="A8" s="820" t="s">
        <v>134</v>
      </c>
      <c r="B8" s="821"/>
      <c r="C8" s="376" t="s">
        <v>132</v>
      </c>
      <c r="D8" s="376" t="s">
        <v>136</v>
      </c>
      <c r="E8" s="376" t="s">
        <v>137</v>
      </c>
      <c r="F8" s="38" t="s">
        <v>12</v>
      </c>
      <c r="G8" s="38" t="s">
        <v>23</v>
      </c>
      <c r="H8" s="39" t="s">
        <v>44</v>
      </c>
      <c r="I8" s="48"/>
      <c r="J8" s="40" t="s">
        <v>38</v>
      </c>
      <c r="K8" s="41" t="s">
        <v>45</v>
      </c>
      <c r="L8" s="40" t="s">
        <v>37</v>
      </c>
      <c r="M8" s="42" t="s">
        <v>39</v>
      </c>
      <c r="N8" s="41" t="s">
        <v>45</v>
      </c>
      <c r="O8" s="40" t="s">
        <v>47</v>
      </c>
      <c r="P8" s="42" t="s">
        <v>39</v>
      </c>
      <c r="Q8" s="41" t="s">
        <v>48</v>
      </c>
      <c r="R8" s="40" t="s">
        <v>49</v>
      </c>
      <c r="S8" s="41" t="s">
        <v>50</v>
      </c>
      <c r="T8" s="91" t="s">
        <v>13</v>
      </c>
      <c r="Y8" s="318"/>
      <c r="Z8" s="319"/>
    </row>
    <row r="9" spans="1:26" ht="18" customHeight="1">
      <c r="A9" s="824">
        <v>1</v>
      </c>
      <c r="B9" s="825"/>
      <c r="C9" s="828" t="str">
        <f>IF(ISERROR(VLOOKUP($A9,【大規模】地域番号⑲!$BD:$BF,2,FALSE)),"",VLOOKUP($A9,【大規模】地域番号⑲!$BD:$BF,2,FALSE))</f>
        <v/>
      </c>
      <c r="D9" s="828" t="str">
        <f>IF(ISERROR(VLOOKUP($A9,【大規模】地域番号⑲!$BD:$BF,3,FALSE)),"",VLOOKUP($A9,【大規模】地域番号⑲!$BD:$BF,3,FALSE))</f>
        <v/>
      </c>
      <c r="E9" s="201">
        <v>1</v>
      </c>
      <c r="F9" s="334"/>
      <c r="G9" s="334"/>
      <c r="H9" s="127"/>
      <c r="I9" s="110"/>
      <c r="J9" s="105"/>
      <c r="K9" s="110"/>
      <c r="L9" s="105"/>
      <c r="M9" s="37"/>
      <c r="N9" s="113"/>
      <c r="O9" s="108"/>
      <c r="P9" s="37"/>
      <c r="Q9" s="113"/>
      <c r="R9" s="33"/>
      <c r="S9" s="114"/>
      <c r="T9" s="92">
        <f t="shared" ref="T9:T72" si="0">IF(J9="",0,INT(SUM(PRODUCT(J9,L9,O9),R9)))</f>
        <v>0</v>
      </c>
      <c r="U9" s="356">
        <f>$A$9</f>
        <v>1</v>
      </c>
    </row>
    <row r="10" spans="1:26" ht="18" customHeight="1">
      <c r="A10" s="826"/>
      <c r="B10" s="827"/>
      <c r="C10" s="829"/>
      <c r="D10" s="829"/>
      <c r="E10" s="201">
        <v>2</v>
      </c>
      <c r="F10" s="334"/>
      <c r="G10" s="334"/>
      <c r="H10" s="127"/>
      <c r="I10" s="110"/>
      <c r="J10" s="105"/>
      <c r="K10" s="110"/>
      <c r="L10" s="105"/>
      <c r="M10" s="37"/>
      <c r="N10" s="113"/>
      <c r="O10" s="108"/>
      <c r="P10" s="37"/>
      <c r="Q10" s="113"/>
      <c r="R10" s="33"/>
      <c r="S10" s="114"/>
      <c r="T10" s="92">
        <f t="shared" si="0"/>
        <v>0</v>
      </c>
      <c r="U10" s="356">
        <f t="shared" ref="U10:U38" si="1">$A$9</f>
        <v>1</v>
      </c>
    </row>
    <row r="11" spans="1:26" ht="18" customHeight="1">
      <c r="A11" s="826"/>
      <c r="B11" s="827"/>
      <c r="C11" s="829"/>
      <c r="D11" s="829"/>
      <c r="E11" s="201">
        <v>3</v>
      </c>
      <c r="F11" s="334"/>
      <c r="G11" s="334"/>
      <c r="H11" s="127"/>
      <c r="I11" s="110"/>
      <c r="J11" s="105"/>
      <c r="K11" s="110"/>
      <c r="L11" s="105"/>
      <c r="M11" s="37"/>
      <c r="N11" s="113"/>
      <c r="O11" s="108"/>
      <c r="P11" s="37"/>
      <c r="Q11" s="113"/>
      <c r="R11" s="33"/>
      <c r="S11" s="114"/>
      <c r="T11" s="92">
        <f t="shared" si="0"/>
        <v>0</v>
      </c>
      <c r="U11" s="356">
        <f t="shared" si="1"/>
        <v>1</v>
      </c>
    </row>
    <row r="12" spans="1:26" ht="18" customHeight="1">
      <c r="A12" s="826"/>
      <c r="B12" s="827"/>
      <c r="C12" s="829"/>
      <c r="D12" s="829"/>
      <c r="E12" s="201">
        <v>4</v>
      </c>
      <c r="F12" s="334"/>
      <c r="G12" s="334"/>
      <c r="H12" s="127"/>
      <c r="I12" s="110"/>
      <c r="J12" s="105"/>
      <c r="K12" s="110"/>
      <c r="L12" s="105"/>
      <c r="M12" s="37"/>
      <c r="N12" s="113"/>
      <c r="O12" s="108"/>
      <c r="P12" s="37"/>
      <c r="Q12" s="113"/>
      <c r="R12" s="33"/>
      <c r="S12" s="114"/>
      <c r="T12" s="92">
        <f t="shared" si="0"/>
        <v>0</v>
      </c>
      <c r="U12" s="356">
        <f t="shared" si="1"/>
        <v>1</v>
      </c>
    </row>
    <row r="13" spans="1:26" ht="18" customHeight="1">
      <c r="A13" s="826"/>
      <c r="B13" s="827"/>
      <c r="C13" s="829"/>
      <c r="D13" s="829"/>
      <c r="E13" s="201">
        <v>5</v>
      </c>
      <c r="F13" s="334"/>
      <c r="G13" s="334"/>
      <c r="H13" s="127"/>
      <c r="I13" s="110"/>
      <c r="J13" s="105"/>
      <c r="K13" s="110"/>
      <c r="L13" s="105"/>
      <c r="M13" s="37"/>
      <c r="N13" s="113"/>
      <c r="O13" s="108"/>
      <c r="P13" s="37"/>
      <c r="Q13" s="113"/>
      <c r="R13" s="33"/>
      <c r="S13" s="114"/>
      <c r="T13" s="92">
        <f t="shared" si="0"/>
        <v>0</v>
      </c>
      <c r="U13" s="356">
        <f t="shared" si="1"/>
        <v>1</v>
      </c>
    </row>
    <row r="14" spans="1:26" ht="18" customHeight="1">
      <c r="A14" s="826"/>
      <c r="B14" s="827"/>
      <c r="C14" s="829"/>
      <c r="D14" s="829"/>
      <c r="E14" s="201">
        <v>6</v>
      </c>
      <c r="F14" s="334"/>
      <c r="G14" s="334"/>
      <c r="H14" s="127"/>
      <c r="I14" s="110"/>
      <c r="J14" s="105"/>
      <c r="K14" s="110"/>
      <c r="L14" s="105"/>
      <c r="M14" s="37"/>
      <c r="N14" s="113"/>
      <c r="O14" s="108"/>
      <c r="P14" s="37"/>
      <c r="Q14" s="113"/>
      <c r="R14" s="33"/>
      <c r="S14" s="114"/>
      <c r="T14" s="92">
        <f t="shared" si="0"/>
        <v>0</v>
      </c>
      <c r="U14" s="356">
        <f t="shared" si="1"/>
        <v>1</v>
      </c>
    </row>
    <row r="15" spans="1:26" ht="18" customHeight="1">
      <c r="A15" s="826"/>
      <c r="B15" s="827"/>
      <c r="C15" s="829"/>
      <c r="D15" s="829"/>
      <c r="E15" s="201">
        <v>7</v>
      </c>
      <c r="F15" s="334"/>
      <c r="G15" s="334"/>
      <c r="H15" s="127"/>
      <c r="I15" s="110"/>
      <c r="J15" s="105"/>
      <c r="K15" s="110"/>
      <c r="L15" s="105"/>
      <c r="M15" s="37"/>
      <c r="N15" s="113"/>
      <c r="O15" s="108"/>
      <c r="P15" s="37"/>
      <c r="Q15" s="113"/>
      <c r="R15" s="33"/>
      <c r="S15" s="114"/>
      <c r="T15" s="92">
        <f t="shared" si="0"/>
        <v>0</v>
      </c>
      <c r="U15" s="356">
        <f t="shared" si="1"/>
        <v>1</v>
      </c>
    </row>
    <row r="16" spans="1:26" ht="18" customHeight="1">
      <c r="A16" s="826"/>
      <c r="B16" s="827"/>
      <c r="C16" s="829"/>
      <c r="D16" s="829"/>
      <c r="E16" s="201">
        <v>8</v>
      </c>
      <c r="F16" s="334"/>
      <c r="G16" s="334"/>
      <c r="H16" s="127"/>
      <c r="I16" s="110"/>
      <c r="J16" s="105"/>
      <c r="K16" s="110"/>
      <c r="L16" s="105"/>
      <c r="M16" s="37"/>
      <c r="N16" s="113"/>
      <c r="O16" s="108"/>
      <c r="P16" s="37"/>
      <c r="Q16" s="113"/>
      <c r="R16" s="33"/>
      <c r="S16" s="114"/>
      <c r="T16" s="92">
        <f t="shared" si="0"/>
        <v>0</v>
      </c>
      <c r="U16" s="356">
        <f t="shared" si="1"/>
        <v>1</v>
      </c>
    </row>
    <row r="17" spans="1:21" ht="18" customHeight="1">
      <c r="A17" s="826"/>
      <c r="B17" s="827"/>
      <c r="C17" s="829"/>
      <c r="D17" s="829"/>
      <c r="E17" s="201">
        <v>9</v>
      </c>
      <c r="F17" s="334"/>
      <c r="G17" s="334"/>
      <c r="H17" s="127"/>
      <c r="I17" s="110"/>
      <c r="J17" s="105"/>
      <c r="K17" s="110"/>
      <c r="L17" s="105"/>
      <c r="M17" s="37"/>
      <c r="N17" s="113"/>
      <c r="O17" s="108"/>
      <c r="P17" s="37"/>
      <c r="Q17" s="113"/>
      <c r="R17" s="33"/>
      <c r="S17" s="114"/>
      <c r="T17" s="92">
        <f t="shared" si="0"/>
        <v>0</v>
      </c>
      <c r="U17" s="356">
        <f t="shared" si="1"/>
        <v>1</v>
      </c>
    </row>
    <row r="18" spans="1:21" ht="18" customHeight="1">
      <c r="A18" s="826"/>
      <c r="B18" s="827"/>
      <c r="C18" s="829"/>
      <c r="D18" s="829"/>
      <c r="E18" s="201">
        <v>10</v>
      </c>
      <c r="F18" s="334"/>
      <c r="G18" s="334"/>
      <c r="H18" s="127"/>
      <c r="I18" s="110"/>
      <c r="J18" s="105"/>
      <c r="K18" s="110"/>
      <c r="L18" s="105"/>
      <c r="M18" s="37"/>
      <c r="N18" s="113"/>
      <c r="O18" s="108"/>
      <c r="P18" s="37"/>
      <c r="Q18" s="113"/>
      <c r="R18" s="33"/>
      <c r="S18" s="114"/>
      <c r="T18" s="92">
        <f t="shared" si="0"/>
        <v>0</v>
      </c>
      <c r="U18" s="356">
        <f t="shared" si="1"/>
        <v>1</v>
      </c>
    </row>
    <row r="19" spans="1:21" ht="18" customHeight="1">
      <c r="A19" s="826"/>
      <c r="B19" s="827"/>
      <c r="C19" s="829"/>
      <c r="D19" s="829"/>
      <c r="E19" s="201">
        <v>11</v>
      </c>
      <c r="F19" s="334"/>
      <c r="G19" s="334"/>
      <c r="H19" s="127"/>
      <c r="I19" s="110"/>
      <c r="J19" s="105"/>
      <c r="K19" s="110"/>
      <c r="L19" s="105"/>
      <c r="M19" s="37"/>
      <c r="N19" s="113"/>
      <c r="O19" s="108"/>
      <c r="P19" s="37"/>
      <c r="Q19" s="113"/>
      <c r="R19" s="33"/>
      <c r="S19" s="114"/>
      <c r="T19" s="92">
        <f t="shared" si="0"/>
        <v>0</v>
      </c>
      <c r="U19" s="356">
        <f t="shared" si="1"/>
        <v>1</v>
      </c>
    </row>
    <row r="20" spans="1:21" ht="18" customHeight="1">
      <c r="A20" s="826"/>
      <c r="B20" s="827"/>
      <c r="C20" s="829"/>
      <c r="D20" s="829"/>
      <c r="E20" s="201">
        <v>12</v>
      </c>
      <c r="F20" s="334"/>
      <c r="G20" s="334"/>
      <c r="H20" s="127"/>
      <c r="I20" s="110"/>
      <c r="J20" s="105"/>
      <c r="K20" s="110"/>
      <c r="L20" s="105"/>
      <c r="M20" s="37"/>
      <c r="N20" s="113"/>
      <c r="O20" s="108"/>
      <c r="P20" s="37"/>
      <c r="Q20" s="113"/>
      <c r="R20" s="33"/>
      <c r="S20" s="114"/>
      <c r="T20" s="92">
        <f t="shared" si="0"/>
        <v>0</v>
      </c>
      <c r="U20" s="356">
        <f t="shared" si="1"/>
        <v>1</v>
      </c>
    </row>
    <row r="21" spans="1:21" ht="18" customHeight="1">
      <c r="A21" s="826"/>
      <c r="B21" s="827"/>
      <c r="C21" s="829"/>
      <c r="D21" s="829"/>
      <c r="E21" s="201">
        <v>13</v>
      </c>
      <c r="F21" s="334"/>
      <c r="G21" s="334"/>
      <c r="H21" s="127"/>
      <c r="I21" s="110"/>
      <c r="J21" s="105"/>
      <c r="K21" s="110"/>
      <c r="L21" s="105"/>
      <c r="M21" s="37"/>
      <c r="N21" s="113"/>
      <c r="O21" s="108"/>
      <c r="P21" s="37"/>
      <c r="Q21" s="113"/>
      <c r="R21" s="33"/>
      <c r="S21" s="114"/>
      <c r="T21" s="92">
        <f t="shared" si="0"/>
        <v>0</v>
      </c>
      <c r="U21" s="356">
        <f t="shared" si="1"/>
        <v>1</v>
      </c>
    </row>
    <row r="22" spans="1:21" ht="18" customHeight="1">
      <c r="A22" s="826"/>
      <c r="B22" s="827"/>
      <c r="C22" s="829"/>
      <c r="D22" s="829"/>
      <c r="E22" s="201">
        <v>14</v>
      </c>
      <c r="F22" s="334"/>
      <c r="G22" s="334"/>
      <c r="H22" s="127"/>
      <c r="I22" s="110"/>
      <c r="J22" s="105"/>
      <c r="K22" s="110"/>
      <c r="L22" s="105"/>
      <c r="M22" s="37"/>
      <c r="N22" s="113"/>
      <c r="O22" s="108"/>
      <c r="P22" s="37"/>
      <c r="Q22" s="113"/>
      <c r="R22" s="33"/>
      <c r="S22" s="114"/>
      <c r="T22" s="92">
        <f t="shared" si="0"/>
        <v>0</v>
      </c>
      <c r="U22" s="356">
        <f t="shared" si="1"/>
        <v>1</v>
      </c>
    </row>
    <row r="23" spans="1:21" ht="18" customHeight="1">
      <c r="A23" s="826"/>
      <c r="B23" s="827"/>
      <c r="C23" s="829"/>
      <c r="D23" s="829"/>
      <c r="E23" s="201">
        <v>15</v>
      </c>
      <c r="F23" s="334"/>
      <c r="G23" s="334"/>
      <c r="H23" s="127"/>
      <c r="I23" s="110"/>
      <c r="J23" s="105"/>
      <c r="K23" s="110"/>
      <c r="L23" s="105"/>
      <c r="M23" s="37"/>
      <c r="N23" s="113"/>
      <c r="O23" s="108"/>
      <c r="P23" s="37"/>
      <c r="Q23" s="113"/>
      <c r="R23" s="33"/>
      <c r="S23" s="114"/>
      <c r="T23" s="92">
        <f t="shared" si="0"/>
        <v>0</v>
      </c>
      <c r="U23" s="356">
        <f t="shared" si="1"/>
        <v>1</v>
      </c>
    </row>
    <row r="24" spans="1:21" ht="18" customHeight="1">
      <c r="A24" s="826"/>
      <c r="B24" s="827"/>
      <c r="C24" s="829"/>
      <c r="D24" s="829"/>
      <c r="E24" s="201">
        <v>16</v>
      </c>
      <c r="F24" s="334"/>
      <c r="G24" s="334"/>
      <c r="H24" s="127"/>
      <c r="I24" s="110"/>
      <c r="J24" s="105"/>
      <c r="K24" s="110"/>
      <c r="L24" s="105"/>
      <c r="M24" s="37"/>
      <c r="N24" s="113"/>
      <c r="O24" s="108"/>
      <c r="P24" s="37"/>
      <c r="Q24" s="113"/>
      <c r="R24" s="33"/>
      <c r="S24" s="114"/>
      <c r="T24" s="92">
        <f t="shared" si="0"/>
        <v>0</v>
      </c>
      <c r="U24" s="356">
        <f t="shared" si="1"/>
        <v>1</v>
      </c>
    </row>
    <row r="25" spans="1:21" ht="18" customHeight="1">
      <c r="A25" s="826"/>
      <c r="B25" s="827"/>
      <c r="C25" s="829"/>
      <c r="D25" s="829"/>
      <c r="E25" s="201">
        <v>17</v>
      </c>
      <c r="F25" s="334"/>
      <c r="G25" s="334"/>
      <c r="H25" s="127"/>
      <c r="I25" s="110"/>
      <c r="J25" s="105"/>
      <c r="K25" s="110"/>
      <c r="L25" s="105"/>
      <c r="M25" s="37"/>
      <c r="N25" s="113"/>
      <c r="O25" s="108"/>
      <c r="P25" s="37"/>
      <c r="Q25" s="113"/>
      <c r="R25" s="33"/>
      <c r="S25" s="114"/>
      <c r="T25" s="92">
        <f t="shared" si="0"/>
        <v>0</v>
      </c>
      <c r="U25" s="356">
        <f t="shared" si="1"/>
        <v>1</v>
      </c>
    </row>
    <row r="26" spans="1:21" ht="18" customHeight="1">
      <c r="A26" s="826"/>
      <c r="B26" s="827"/>
      <c r="C26" s="829"/>
      <c r="D26" s="829"/>
      <c r="E26" s="201">
        <v>18</v>
      </c>
      <c r="F26" s="334"/>
      <c r="G26" s="334"/>
      <c r="H26" s="127"/>
      <c r="I26" s="110"/>
      <c r="J26" s="105"/>
      <c r="K26" s="110"/>
      <c r="L26" s="105"/>
      <c r="M26" s="37"/>
      <c r="N26" s="113"/>
      <c r="O26" s="108"/>
      <c r="P26" s="37"/>
      <c r="Q26" s="113"/>
      <c r="R26" s="33"/>
      <c r="S26" s="114"/>
      <c r="T26" s="92">
        <f t="shared" si="0"/>
        <v>0</v>
      </c>
      <c r="U26" s="356">
        <f t="shared" si="1"/>
        <v>1</v>
      </c>
    </row>
    <row r="27" spans="1:21" ht="18" customHeight="1">
      <c r="A27" s="826"/>
      <c r="B27" s="827"/>
      <c r="C27" s="829"/>
      <c r="D27" s="829"/>
      <c r="E27" s="201">
        <v>19</v>
      </c>
      <c r="F27" s="334"/>
      <c r="G27" s="334"/>
      <c r="H27" s="127"/>
      <c r="I27" s="110"/>
      <c r="J27" s="105"/>
      <c r="K27" s="110"/>
      <c r="L27" s="105"/>
      <c r="M27" s="37"/>
      <c r="N27" s="113"/>
      <c r="O27" s="108"/>
      <c r="P27" s="37"/>
      <c r="Q27" s="113"/>
      <c r="R27" s="33"/>
      <c r="S27" s="114"/>
      <c r="T27" s="92">
        <f t="shared" si="0"/>
        <v>0</v>
      </c>
      <c r="U27" s="356">
        <f t="shared" si="1"/>
        <v>1</v>
      </c>
    </row>
    <row r="28" spans="1:21" ht="18" customHeight="1">
      <c r="A28" s="826"/>
      <c r="B28" s="827"/>
      <c r="C28" s="829"/>
      <c r="D28" s="829"/>
      <c r="E28" s="201">
        <v>20</v>
      </c>
      <c r="F28" s="334"/>
      <c r="G28" s="334"/>
      <c r="H28" s="127"/>
      <c r="I28" s="110"/>
      <c r="J28" s="105"/>
      <c r="K28" s="110"/>
      <c r="L28" s="105"/>
      <c r="M28" s="37"/>
      <c r="N28" s="113"/>
      <c r="O28" s="108"/>
      <c r="P28" s="37"/>
      <c r="Q28" s="113"/>
      <c r="R28" s="33"/>
      <c r="S28" s="114"/>
      <c r="T28" s="92">
        <f t="shared" si="0"/>
        <v>0</v>
      </c>
      <c r="U28" s="356">
        <f t="shared" si="1"/>
        <v>1</v>
      </c>
    </row>
    <row r="29" spans="1:21" ht="18" customHeight="1">
      <c r="A29" s="826"/>
      <c r="B29" s="827"/>
      <c r="C29" s="829"/>
      <c r="D29" s="829"/>
      <c r="E29" s="201">
        <v>21</v>
      </c>
      <c r="F29" s="334"/>
      <c r="G29" s="334"/>
      <c r="H29" s="127"/>
      <c r="I29" s="110"/>
      <c r="J29" s="105"/>
      <c r="K29" s="110"/>
      <c r="L29" s="105"/>
      <c r="M29" s="37"/>
      <c r="N29" s="113"/>
      <c r="O29" s="108"/>
      <c r="P29" s="37"/>
      <c r="Q29" s="113"/>
      <c r="R29" s="33"/>
      <c r="S29" s="114"/>
      <c r="T29" s="92">
        <f t="shared" si="0"/>
        <v>0</v>
      </c>
      <c r="U29" s="356">
        <f t="shared" si="1"/>
        <v>1</v>
      </c>
    </row>
    <row r="30" spans="1:21" ht="18" customHeight="1">
      <c r="A30" s="826"/>
      <c r="B30" s="827"/>
      <c r="C30" s="829"/>
      <c r="D30" s="829"/>
      <c r="E30" s="201">
        <v>22</v>
      </c>
      <c r="F30" s="334"/>
      <c r="G30" s="334"/>
      <c r="H30" s="127"/>
      <c r="I30" s="110"/>
      <c r="J30" s="105"/>
      <c r="K30" s="110"/>
      <c r="L30" s="105"/>
      <c r="M30" s="37"/>
      <c r="N30" s="113"/>
      <c r="O30" s="108"/>
      <c r="P30" s="37"/>
      <c r="Q30" s="113"/>
      <c r="R30" s="33"/>
      <c r="S30" s="114"/>
      <c r="T30" s="92">
        <f t="shared" si="0"/>
        <v>0</v>
      </c>
      <c r="U30" s="356">
        <f t="shared" si="1"/>
        <v>1</v>
      </c>
    </row>
    <row r="31" spans="1:21" ht="18" customHeight="1">
      <c r="A31" s="826"/>
      <c r="B31" s="827"/>
      <c r="C31" s="829"/>
      <c r="D31" s="829"/>
      <c r="E31" s="201">
        <v>23</v>
      </c>
      <c r="F31" s="334"/>
      <c r="G31" s="334"/>
      <c r="H31" s="127"/>
      <c r="I31" s="110"/>
      <c r="J31" s="105"/>
      <c r="K31" s="110"/>
      <c r="L31" s="105"/>
      <c r="M31" s="37"/>
      <c r="N31" s="113"/>
      <c r="O31" s="108"/>
      <c r="P31" s="37"/>
      <c r="Q31" s="113"/>
      <c r="R31" s="33"/>
      <c r="S31" s="114"/>
      <c r="T31" s="92">
        <f t="shared" si="0"/>
        <v>0</v>
      </c>
      <c r="U31" s="356">
        <f t="shared" si="1"/>
        <v>1</v>
      </c>
    </row>
    <row r="32" spans="1:21" ht="18" customHeight="1">
      <c r="A32" s="826"/>
      <c r="B32" s="827"/>
      <c r="C32" s="829"/>
      <c r="D32" s="829"/>
      <c r="E32" s="201">
        <v>24</v>
      </c>
      <c r="F32" s="334"/>
      <c r="G32" s="334"/>
      <c r="H32" s="127"/>
      <c r="I32" s="110"/>
      <c r="J32" s="105"/>
      <c r="K32" s="110"/>
      <c r="L32" s="105"/>
      <c r="M32" s="37"/>
      <c r="N32" s="113"/>
      <c r="O32" s="108"/>
      <c r="P32" s="37"/>
      <c r="Q32" s="113"/>
      <c r="R32" s="33"/>
      <c r="S32" s="114"/>
      <c r="T32" s="92">
        <f t="shared" si="0"/>
        <v>0</v>
      </c>
      <c r="U32" s="356">
        <f t="shared" si="1"/>
        <v>1</v>
      </c>
    </row>
    <row r="33" spans="1:21" ht="18" customHeight="1">
      <c r="A33" s="826"/>
      <c r="B33" s="827"/>
      <c r="C33" s="829"/>
      <c r="D33" s="829"/>
      <c r="E33" s="201">
        <v>25</v>
      </c>
      <c r="F33" s="334"/>
      <c r="G33" s="334"/>
      <c r="H33" s="127"/>
      <c r="I33" s="110"/>
      <c r="J33" s="105"/>
      <c r="K33" s="110"/>
      <c r="L33" s="105"/>
      <c r="M33" s="37"/>
      <c r="N33" s="113"/>
      <c r="O33" s="108"/>
      <c r="P33" s="37"/>
      <c r="Q33" s="113"/>
      <c r="R33" s="33"/>
      <c r="S33" s="114"/>
      <c r="T33" s="92">
        <f t="shared" si="0"/>
        <v>0</v>
      </c>
      <c r="U33" s="356">
        <f t="shared" si="1"/>
        <v>1</v>
      </c>
    </row>
    <row r="34" spans="1:21" ht="18" customHeight="1">
      <c r="A34" s="826"/>
      <c r="B34" s="827"/>
      <c r="C34" s="829"/>
      <c r="D34" s="829"/>
      <c r="E34" s="201">
        <v>26</v>
      </c>
      <c r="F34" s="334"/>
      <c r="G34" s="334"/>
      <c r="H34" s="127"/>
      <c r="I34" s="110"/>
      <c r="J34" s="105"/>
      <c r="K34" s="110"/>
      <c r="L34" s="105"/>
      <c r="M34" s="37"/>
      <c r="N34" s="113"/>
      <c r="O34" s="108"/>
      <c r="P34" s="37"/>
      <c r="Q34" s="113"/>
      <c r="R34" s="33"/>
      <c r="S34" s="114"/>
      <c r="T34" s="92">
        <f t="shared" si="0"/>
        <v>0</v>
      </c>
      <c r="U34" s="356">
        <f t="shared" si="1"/>
        <v>1</v>
      </c>
    </row>
    <row r="35" spans="1:21" ht="18" customHeight="1">
      <c r="A35" s="826"/>
      <c r="B35" s="827"/>
      <c r="C35" s="829"/>
      <c r="D35" s="829"/>
      <c r="E35" s="201">
        <v>27</v>
      </c>
      <c r="F35" s="334"/>
      <c r="G35" s="334"/>
      <c r="H35" s="127"/>
      <c r="I35" s="110"/>
      <c r="J35" s="105"/>
      <c r="K35" s="110"/>
      <c r="L35" s="105"/>
      <c r="M35" s="37"/>
      <c r="N35" s="113"/>
      <c r="O35" s="108"/>
      <c r="P35" s="37"/>
      <c r="Q35" s="113"/>
      <c r="R35" s="33"/>
      <c r="S35" s="114"/>
      <c r="T35" s="92">
        <f t="shared" si="0"/>
        <v>0</v>
      </c>
      <c r="U35" s="356">
        <f t="shared" si="1"/>
        <v>1</v>
      </c>
    </row>
    <row r="36" spans="1:21" ht="18" customHeight="1">
      <c r="A36" s="826"/>
      <c r="B36" s="827"/>
      <c r="C36" s="829"/>
      <c r="D36" s="829"/>
      <c r="E36" s="201">
        <v>28</v>
      </c>
      <c r="F36" s="334"/>
      <c r="G36" s="334"/>
      <c r="H36" s="127"/>
      <c r="I36" s="110"/>
      <c r="J36" s="105"/>
      <c r="K36" s="110"/>
      <c r="L36" s="105"/>
      <c r="M36" s="37"/>
      <c r="N36" s="113"/>
      <c r="O36" s="108"/>
      <c r="P36" s="37"/>
      <c r="Q36" s="113"/>
      <c r="R36" s="33"/>
      <c r="S36" s="114"/>
      <c r="T36" s="92">
        <f t="shared" si="0"/>
        <v>0</v>
      </c>
      <c r="U36" s="356">
        <f t="shared" si="1"/>
        <v>1</v>
      </c>
    </row>
    <row r="37" spans="1:21" ht="18" customHeight="1">
      <c r="A37" s="826"/>
      <c r="B37" s="827"/>
      <c r="C37" s="829"/>
      <c r="D37" s="829"/>
      <c r="E37" s="201">
        <v>29</v>
      </c>
      <c r="F37" s="334"/>
      <c r="G37" s="334"/>
      <c r="H37" s="127"/>
      <c r="I37" s="110"/>
      <c r="J37" s="105"/>
      <c r="K37" s="110"/>
      <c r="L37" s="105"/>
      <c r="M37" s="37"/>
      <c r="N37" s="113"/>
      <c r="O37" s="108"/>
      <c r="P37" s="37"/>
      <c r="Q37" s="113"/>
      <c r="R37" s="33"/>
      <c r="S37" s="114"/>
      <c r="T37" s="92">
        <f t="shared" si="0"/>
        <v>0</v>
      </c>
      <c r="U37" s="356">
        <f t="shared" si="1"/>
        <v>1</v>
      </c>
    </row>
    <row r="38" spans="1:21" ht="18" customHeight="1">
      <c r="A38" s="826"/>
      <c r="B38" s="827"/>
      <c r="C38" s="829"/>
      <c r="D38" s="829"/>
      <c r="E38" s="277">
        <v>30</v>
      </c>
      <c r="F38" s="375"/>
      <c r="G38" s="375"/>
      <c r="H38" s="134"/>
      <c r="I38" s="135"/>
      <c r="J38" s="212"/>
      <c r="K38" s="135"/>
      <c r="L38" s="212"/>
      <c r="M38" s="27"/>
      <c r="N38" s="120"/>
      <c r="O38" s="109"/>
      <c r="P38" s="27"/>
      <c r="Q38" s="120"/>
      <c r="R38" s="32"/>
      <c r="S38" s="122"/>
      <c r="T38" s="136">
        <f t="shared" si="0"/>
        <v>0</v>
      </c>
      <c r="U38" s="356">
        <f t="shared" si="1"/>
        <v>1</v>
      </c>
    </row>
    <row r="39" spans="1:21" ht="18" customHeight="1">
      <c r="A39" s="824">
        <v>2</v>
      </c>
      <c r="B39" s="825"/>
      <c r="C39" s="828" t="str">
        <f>IF(ISERROR(VLOOKUP($A39,【大規模】地域番号⑲!$BD:$BF,2,FALSE)),"",VLOOKUP($A39,【大規模】地域番号⑲!$BD:$BF,2,FALSE))</f>
        <v/>
      </c>
      <c r="D39" s="828" t="str">
        <f>IF(ISERROR(VLOOKUP($A39,【大規模】地域番号⑲!$BD:$BF,3,FALSE)),"",VLOOKUP($A39,【大規模】地域番号⑲!$BD:$BF,3,FALSE))</f>
        <v/>
      </c>
      <c r="E39" s="201">
        <v>1</v>
      </c>
      <c r="F39" s="334"/>
      <c r="G39" s="334"/>
      <c r="H39" s="127"/>
      <c r="I39" s="110"/>
      <c r="J39" s="105"/>
      <c r="K39" s="110"/>
      <c r="L39" s="105"/>
      <c r="M39" s="37"/>
      <c r="N39" s="113"/>
      <c r="O39" s="108"/>
      <c r="P39" s="37"/>
      <c r="Q39" s="113"/>
      <c r="R39" s="33"/>
      <c r="S39" s="114"/>
      <c r="T39" s="92">
        <f t="shared" si="0"/>
        <v>0</v>
      </c>
      <c r="U39" s="356">
        <f>$A$39</f>
        <v>2</v>
      </c>
    </row>
    <row r="40" spans="1:21" ht="18" customHeight="1">
      <c r="A40" s="826"/>
      <c r="B40" s="827"/>
      <c r="C40" s="829"/>
      <c r="D40" s="829"/>
      <c r="E40" s="201">
        <v>2</v>
      </c>
      <c r="F40" s="334"/>
      <c r="G40" s="334"/>
      <c r="H40" s="127"/>
      <c r="I40" s="110"/>
      <c r="J40" s="105"/>
      <c r="K40" s="110"/>
      <c r="L40" s="105"/>
      <c r="M40" s="37"/>
      <c r="N40" s="113"/>
      <c r="O40" s="108"/>
      <c r="P40" s="37"/>
      <c r="Q40" s="113"/>
      <c r="R40" s="33"/>
      <c r="S40" s="114"/>
      <c r="T40" s="92">
        <f t="shared" si="0"/>
        <v>0</v>
      </c>
      <c r="U40" s="356">
        <f t="shared" ref="U40:U68" si="2">$A$39</f>
        <v>2</v>
      </c>
    </row>
    <row r="41" spans="1:21" ht="18" customHeight="1">
      <c r="A41" s="826"/>
      <c r="B41" s="827"/>
      <c r="C41" s="829"/>
      <c r="D41" s="829"/>
      <c r="E41" s="201">
        <v>3</v>
      </c>
      <c r="F41" s="334"/>
      <c r="G41" s="334"/>
      <c r="H41" s="127"/>
      <c r="I41" s="110"/>
      <c r="J41" s="105"/>
      <c r="K41" s="110"/>
      <c r="L41" s="105"/>
      <c r="M41" s="37"/>
      <c r="N41" s="113"/>
      <c r="O41" s="108"/>
      <c r="P41" s="37"/>
      <c r="Q41" s="113"/>
      <c r="R41" s="33"/>
      <c r="S41" s="114"/>
      <c r="T41" s="92">
        <f t="shared" si="0"/>
        <v>0</v>
      </c>
      <c r="U41" s="356">
        <f t="shared" si="2"/>
        <v>2</v>
      </c>
    </row>
    <row r="42" spans="1:21" ht="18" customHeight="1">
      <c r="A42" s="826"/>
      <c r="B42" s="827"/>
      <c r="C42" s="829"/>
      <c r="D42" s="829"/>
      <c r="E42" s="201">
        <v>4</v>
      </c>
      <c r="F42" s="334"/>
      <c r="G42" s="334"/>
      <c r="H42" s="127"/>
      <c r="I42" s="110"/>
      <c r="J42" s="105"/>
      <c r="K42" s="110"/>
      <c r="L42" s="105"/>
      <c r="M42" s="37"/>
      <c r="N42" s="113"/>
      <c r="O42" s="108"/>
      <c r="P42" s="37"/>
      <c r="Q42" s="113"/>
      <c r="R42" s="33"/>
      <c r="S42" s="114"/>
      <c r="T42" s="92">
        <f t="shared" si="0"/>
        <v>0</v>
      </c>
      <c r="U42" s="356">
        <f t="shared" si="2"/>
        <v>2</v>
      </c>
    </row>
    <row r="43" spans="1:21" ht="18" customHeight="1">
      <c r="A43" s="826"/>
      <c r="B43" s="827"/>
      <c r="C43" s="829"/>
      <c r="D43" s="829"/>
      <c r="E43" s="201">
        <v>5</v>
      </c>
      <c r="F43" s="334"/>
      <c r="G43" s="334"/>
      <c r="H43" s="127"/>
      <c r="I43" s="110"/>
      <c r="J43" s="105"/>
      <c r="K43" s="110"/>
      <c r="L43" s="105"/>
      <c r="M43" s="37"/>
      <c r="N43" s="113"/>
      <c r="O43" s="108"/>
      <c r="P43" s="37"/>
      <c r="Q43" s="113"/>
      <c r="R43" s="33"/>
      <c r="S43" s="114"/>
      <c r="T43" s="92">
        <f t="shared" si="0"/>
        <v>0</v>
      </c>
      <c r="U43" s="356">
        <f t="shared" si="2"/>
        <v>2</v>
      </c>
    </row>
    <row r="44" spans="1:21" ht="18" customHeight="1">
      <c r="A44" s="826"/>
      <c r="B44" s="827"/>
      <c r="C44" s="829"/>
      <c r="D44" s="829"/>
      <c r="E44" s="201">
        <v>6</v>
      </c>
      <c r="F44" s="334"/>
      <c r="G44" s="334"/>
      <c r="H44" s="127"/>
      <c r="I44" s="110"/>
      <c r="J44" s="105"/>
      <c r="K44" s="110"/>
      <c r="L44" s="105"/>
      <c r="M44" s="37"/>
      <c r="N44" s="113"/>
      <c r="O44" s="108"/>
      <c r="P44" s="37"/>
      <c r="Q44" s="113"/>
      <c r="R44" s="33"/>
      <c r="S44" s="114"/>
      <c r="T44" s="92">
        <f t="shared" si="0"/>
        <v>0</v>
      </c>
      <c r="U44" s="356">
        <f t="shared" si="2"/>
        <v>2</v>
      </c>
    </row>
    <row r="45" spans="1:21" ht="18" customHeight="1">
      <c r="A45" s="826"/>
      <c r="B45" s="827"/>
      <c r="C45" s="829"/>
      <c r="D45" s="829"/>
      <c r="E45" s="201">
        <v>7</v>
      </c>
      <c r="F45" s="334"/>
      <c r="G45" s="334"/>
      <c r="H45" s="127"/>
      <c r="I45" s="110"/>
      <c r="J45" s="105"/>
      <c r="K45" s="110"/>
      <c r="L45" s="105"/>
      <c r="M45" s="37"/>
      <c r="N45" s="113"/>
      <c r="O45" s="108"/>
      <c r="P45" s="37"/>
      <c r="Q45" s="113"/>
      <c r="R45" s="33"/>
      <c r="S45" s="114"/>
      <c r="T45" s="92">
        <f t="shared" si="0"/>
        <v>0</v>
      </c>
      <c r="U45" s="356">
        <f t="shared" si="2"/>
        <v>2</v>
      </c>
    </row>
    <row r="46" spans="1:21" ht="18" customHeight="1">
      <c r="A46" s="826"/>
      <c r="B46" s="827"/>
      <c r="C46" s="829"/>
      <c r="D46" s="829"/>
      <c r="E46" s="201">
        <v>8</v>
      </c>
      <c r="F46" s="334"/>
      <c r="G46" s="334"/>
      <c r="H46" s="127"/>
      <c r="I46" s="110"/>
      <c r="J46" s="105"/>
      <c r="K46" s="110"/>
      <c r="L46" s="105"/>
      <c r="M46" s="37"/>
      <c r="N46" s="113"/>
      <c r="O46" s="108"/>
      <c r="P46" s="37"/>
      <c r="Q46" s="113"/>
      <c r="R46" s="33"/>
      <c r="S46" s="114"/>
      <c r="T46" s="92">
        <f t="shared" si="0"/>
        <v>0</v>
      </c>
      <c r="U46" s="356">
        <f t="shared" si="2"/>
        <v>2</v>
      </c>
    </row>
    <row r="47" spans="1:21" ht="18" customHeight="1">
      <c r="A47" s="826"/>
      <c r="B47" s="827"/>
      <c r="C47" s="829"/>
      <c r="D47" s="829"/>
      <c r="E47" s="201">
        <v>9</v>
      </c>
      <c r="F47" s="334"/>
      <c r="G47" s="334"/>
      <c r="H47" s="127"/>
      <c r="I47" s="110"/>
      <c r="J47" s="105"/>
      <c r="K47" s="110"/>
      <c r="L47" s="105"/>
      <c r="M47" s="37"/>
      <c r="N47" s="113"/>
      <c r="O47" s="108"/>
      <c r="P47" s="37"/>
      <c r="Q47" s="113"/>
      <c r="R47" s="33"/>
      <c r="S47" s="114"/>
      <c r="T47" s="92">
        <f t="shared" si="0"/>
        <v>0</v>
      </c>
      <c r="U47" s="356">
        <f t="shared" si="2"/>
        <v>2</v>
      </c>
    </row>
    <row r="48" spans="1:21" ht="18" customHeight="1">
      <c r="A48" s="826"/>
      <c r="B48" s="827"/>
      <c r="C48" s="829"/>
      <c r="D48" s="829"/>
      <c r="E48" s="201">
        <v>10</v>
      </c>
      <c r="F48" s="334"/>
      <c r="G48" s="334"/>
      <c r="H48" s="127"/>
      <c r="I48" s="110"/>
      <c r="J48" s="105"/>
      <c r="K48" s="110"/>
      <c r="L48" s="105"/>
      <c r="M48" s="37"/>
      <c r="N48" s="113"/>
      <c r="O48" s="108"/>
      <c r="P48" s="37"/>
      <c r="Q48" s="113"/>
      <c r="R48" s="33"/>
      <c r="S48" s="114"/>
      <c r="T48" s="92">
        <f t="shared" si="0"/>
        <v>0</v>
      </c>
      <c r="U48" s="356">
        <f t="shared" si="2"/>
        <v>2</v>
      </c>
    </row>
    <row r="49" spans="1:21" ht="18" customHeight="1">
      <c r="A49" s="826"/>
      <c r="B49" s="827"/>
      <c r="C49" s="829"/>
      <c r="D49" s="829"/>
      <c r="E49" s="201">
        <v>11</v>
      </c>
      <c r="F49" s="334"/>
      <c r="G49" s="334"/>
      <c r="H49" s="127"/>
      <c r="I49" s="110"/>
      <c r="J49" s="105"/>
      <c r="K49" s="110"/>
      <c r="L49" s="105"/>
      <c r="M49" s="37"/>
      <c r="N49" s="113"/>
      <c r="O49" s="108"/>
      <c r="P49" s="37"/>
      <c r="Q49" s="113"/>
      <c r="R49" s="33"/>
      <c r="S49" s="114"/>
      <c r="T49" s="92">
        <f t="shared" si="0"/>
        <v>0</v>
      </c>
      <c r="U49" s="356">
        <f t="shared" si="2"/>
        <v>2</v>
      </c>
    </row>
    <row r="50" spans="1:21" ht="18" customHeight="1">
      <c r="A50" s="826"/>
      <c r="B50" s="827"/>
      <c r="C50" s="829"/>
      <c r="D50" s="829"/>
      <c r="E50" s="201">
        <v>12</v>
      </c>
      <c r="F50" s="334"/>
      <c r="G50" s="334"/>
      <c r="H50" s="127"/>
      <c r="I50" s="110"/>
      <c r="J50" s="105"/>
      <c r="K50" s="110"/>
      <c r="L50" s="105"/>
      <c r="M50" s="37"/>
      <c r="N50" s="113"/>
      <c r="O50" s="108"/>
      <c r="P50" s="37"/>
      <c r="Q50" s="113"/>
      <c r="R50" s="33"/>
      <c r="S50" s="114"/>
      <c r="T50" s="92">
        <f t="shared" si="0"/>
        <v>0</v>
      </c>
      <c r="U50" s="356">
        <f t="shared" si="2"/>
        <v>2</v>
      </c>
    </row>
    <row r="51" spans="1:21" ht="18" customHeight="1">
      <c r="A51" s="826"/>
      <c r="B51" s="827"/>
      <c r="C51" s="829"/>
      <c r="D51" s="829"/>
      <c r="E51" s="201">
        <v>13</v>
      </c>
      <c r="F51" s="334"/>
      <c r="G51" s="334"/>
      <c r="H51" s="127"/>
      <c r="I51" s="110"/>
      <c r="J51" s="105"/>
      <c r="K51" s="110"/>
      <c r="L51" s="105"/>
      <c r="M51" s="37"/>
      <c r="N51" s="113"/>
      <c r="O51" s="108"/>
      <c r="P51" s="37"/>
      <c r="Q51" s="113"/>
      <c r="R51" s="33"/>
      <c r="S51" s="114"/>
      <c r="T51" s="92">
        <f t="shared" si="0"/>
        <v>0</v>
      </c>
      <c r="U51" s="356">
        <f t="shared" si="2"/>
        <v>2</v>
      </c>
    </row>
    <row r="52" spans="1:21" ht="18" customHeight="1">
      <c r="A52" s="826"/>
      <c r="B52" s="827"/>
      <c r="C52" s="829"/>
      <c r="D52" s="829"/>
      <c r="E52" s="201">
        <v>14</v>
      </c>
      <c r="F52" s="334"/>
      <c r="G52" s="334"/>
      <c r="H52" s="127"/>
      <c r="I52" s="110"/>
      <c r="J52" s="105"/>
      <c r="K52" s="110"/>
      <c r="L52" s="105"/>
      <c r="M52" s="37"/>
      <c r="N52" s="113"/>
      <c r="O52" s="108"/>
      <c r="P52" s="37"/>
      <c r="Q52" s="113"/>
      <c r="R52" s="33"/>
      <c r="S52" s="114"/>
      <c r="T52" s="92">
        <f t="shared" si="0"/>
        <v>0</v>
      </c>
      <c r="U52" s="356">
        <f t="shared" si="2"/>
        <v>2</v>
      </c>
    </row>
    <row r="53" spans="1:21" ht="18" customHeight="1">
      <c r="A53" s="826"/>
      <c r="B53" s="827"/>
      <c r="C53" s="829"/>
      <c r="D53" s="829"/>
      <c r="E53" s="201">
        <v>15</v>
      </c>
      <c r="F53" s="334"/>
      <c r="G53" s="334"/>
      <c r="H53" s="127"/>
      <c r="I53" s="110"/>
      <c r="J53" s="105"/>
      <c r="K53" s="110"/>
      <c r="L53" s="105"/>
      <c r="M53" s="37"/>
      <c r="N53" s="113"/>
      <c r="O53" s="108"/>
      <c r="P53" s="37"/>
      <c r="Q53" s="113"/>
      <c r="R53" s="33"/>
      <c r="S53" s="114"/>
      <c r="T53" s="92">
        <f t="shared" si="0"/>
        <v>0</v>
      </c>
      <c r="U53" s="356">
        <f t="shared" si="2"/>
        <v>2</v>
      </c>
    </row>
    <row r="54" spans="1:21" ht="18" customHeight="1">
      <c r="A54" s="826"/>
      <c r="B54" s="827"/>
      <c r="C54" s="829"/>
      <c r="D54" s="829"/>
      <c r="E54" s="201">
        <v>16</v>
      </c>
      <c r="F54" s="334"/>
      <c r="G54" s="334"/>
      <c r="H54" s="127"/>
      <c r="I54" s="110"/>
      <c r="J54" s="105"/>
      <c r="K54" s="110"/>
      <c r="L54" s="105"/>
      <c r="M54" s="37"/>
      <c r="N54" s="113"/>
      <c r="O54" s="108"/>
      <c r="P54" s="37"/>
      <c r="Q54" s="113"/>
      <c r="R54" s="33"/>
      <c r="S54" s="114"/>
      <c r="T54" s="92">
        <f t="shared" si="0"/>
        <v>0</v>
      </c>
      <c r="U54" s="356">
        <f t="shared" si="2"/>
        <v>2</v>
      </c>
    </row>
    <row r="55" spans="1:21" ht="18" customHeight="1">
      <c r="A55" s="826"/>
      <c r="B55" s="827"/>
      <c r="C55" s="829"/>
      <c r="D55" s="829"/>
      <c r="E55" s="201">
        <v>17</v>
      </c>
      <c r="F55" s="334"/>
      <c r="G55" s="334"/>
      <c r="H55" s="127"/>
      <c r="I55" s="110"/>
      <c r="J55" s="105"/>
      <c r="K55" s="110"/>
      <c r="L55" s="105"/>
      <c r="M55" s="37"/>
      <c r="N55" s="113"/>
      <c r="O55" s="108"/>
      <c r="P55" s="37"/>
      <c r="Q55" s="113"/>
      <c r="R55" s="33"/>
      <c r="S55" s="114"/>
      <c r="T55" s="92">
        <f t="shared" si="0"/>
        <v>0</v>
      </c>
      <c r="U55" s="356">
        <f t="shared" si="2"/>
        <v>2</v>
      </c>
    </row>
    <row r="56" spans="1:21" ht="18" customHeight="1">
      <c r="A56" s="826"/>
      <c r="B56" s="827"/>
      <c r="C56" s="829"/>
      <c r="D56" s="829"/>
      <c r="E56" s="201">
        <v>18</v>
      </c>
      <c r="F56" s="334"/>
      <c r="G56" s="334"/>
      <c r="H56" s="127"/>
      <c r="I56" s="110"/>
      <c r="J56" s="105"/>
      <c r="K56" s="110"/>
      <c r="L56" s="105"/>
      <c r="M56" s="37"/>
      <c r="N56" s="113"/>
      <c r="O56" s="108"/>
      <c r="P56" s="37"/>
      <c r="Q56" s="113"/>
      <c r="R56" s="33"/>
      <c r="S56" s="114"/>
      <c r="T56" s="92">
        <f t="shared" si="0"/>
        <v>0</v>
      </c>
      <c r="U56" s="356">
        <f t="shared" si="2"/>
        <v>2</v>
      </c>
    </row>
    <row r="57" spans="1:21" ht="18" customHeight="1">
      <c r="A57" s="826"/>
      <c r="B57" s="827"/>
      <c r="C57" s="829"/>
      <c r="D57" s="829"/>
      <c r="E57" s="201">
        <v>19</v>
      </c>
      <c r="F57" s="334"/>
      <c r="G57" s="334"/>
      <c r="H57" s="127"/>
      <c r="I57" s="110"/>
      <c r="J57" s="105"/>
      <c r="K57" s="110"/>
      <c r="L57" s="105"/>
      <c r="M57" s="37"/>
      <c r="N57" s="113"/>
      <c r="O57" s="108"/>
      <c r="P57" s="37"/>
      <c r="Q57" s="113"/>
      <c r="R57" s="33"/>
      <c r="S57" s="114"/>
      <c r="T57" s="92">
        <f t="shared" si="0"/>
        <v>0</v>
      </c>
      <c r="U57" s="356">
        <f t="shared" si="2"/>
        <v>2</v>
      </c>
    </row>
    <row r="58" spans="1:21" ht="18" customHeight="1">
      <c r="A58" s="826"/>
      <c r="B58" s="827"/>
      <c r="C58" s="829"/>
      <c r="D58" s="829"/>
      <c r="E58" s="201">
        <v>20</v>
      </c>
      <c r="F58" s="334"/>
      <c r="G58" s="334"/>
      <c r="H58" s="127"/>
      <c r="I58" s="110"/>
      <c r="J58" s="105"/>
      <c r="K58" s="110"/>
      <c r="L58" s="105"/>
      <c r="M58" s="37"/>
      <c r="N58" s="113"/>
      <c r="O58" s="108"/>
      <c r="P58" s="37"/>
      <c r="Q58" s="113"/>
      <c r="R58" s="33"/>
      <c r="S58" s="114"/>
      <c r="T58" s="92">
        <f t="shared" si="0"/>
        <v>0</v>
      </c>
      <c r="U58" s="356">
        <f t="shared" si="2"/>
        <v>2</v>
      </c>
    </row>
    <row r="59" spans="1:21" ht="18" customHeight="1">
      <c r="A59" s="826"/>
      <c r="B59" s="827"/>
      <c r="C59" s="829"/>
      <c r="D59" s="829"/>
      <c r="E59" s="201">
        <v>21</v>
      </c>
      <c r="F59" s="334"/>
      <c r="G59" s="334"/>
      <c r="H59" s="127"/>
      <c r="I59" s="110"/>
      <c r="J59" s="105"/>
      <c r="K59" s="110"/>
      <c r="L59" s="105"/>
      <c r="M59" s="37"/>
      <c r="N59" s="113"/>
      <c r="O59" s="108"/>
      <c r="P59" s="37"/>
      <c r="Q59" s="113"/>
      <c r="R59" s="33"/>
      <c r="S59" s="114"/>
      <c r="T59" s="92">
        <f t="shared" si="0"/>
        <v>0</v>
      </c>
      <c r="U59" s="356">
        <f t="shared" si="2"/>
        <v>2</v>
      </c>
    </row>
    <row r="60" spans="1:21" ht="18" customHeight="1">
      <c r="A60" s="826"/>
      <c r="B60" s="827"/>
      <c r="C60" s="829"/>
      <c r="D60" s="829"/>
      <c r="E60" s="201">
        <v>22</v>
      </c>
      <c r="F60" s="334"/>
      <c r="G60" s="334"/>
      <c r="H60" s="127"/>
      <c r="I60" s="110"/>
      <c r="J60" s="105"/>
      <c r="K60" s="110"/>
      <c r="L60" s="105"/>
      <c r="M60" s="37"/>
      <c r="N60" s="113"/>
      <c r="O60" s="108"/>
      <c r="P60" s="37"/>
      <c r="Q60" s="113"/>
      <c r="R60" s="33"/>
      <c r="S60" s="114"/>
      <c r="T60" s="92">
        <f t="shared" si="0"/>
        <v>0</v>
      </c>
      <c r="U60" s="356">
        <f t="shared" si="2"/>
        <v>2</v>
      </c>
    </row>
    <row r="61" spans="1:21" ht="18" customHeight="1">
      <c r="A61" s="826"/>
      <c r="B61" s="827"/>
      <c r="C61" s="829"/>
      <c r="D61" s="829"/>
      <c r="E61" s="201">
        <v>23</v>
      </c>
      <c r="F61" s="334"/>
      <c r="G61" s="334"/>
      <c r="H61" s="127"/>
      <c r="I61" s="110"/>
      <c r="J61" s="105"/>
      <c r="K61" s="110"/>
      <c r="L61" s="105"/>
      <c r="M61" s="37"/>
      <c r="N61" s="113"/>
      <c r="O61" s="108"/>
      <c r="P61" s="37"/>
      <c r="Q61" s="113"/>
      <c r="R61" s="33"/>
      <c r="S61" s="114"/>
      <c r="T61" s="92">
        <f t="shared" si="0"/>
        <v>0</v>
      </c>
      <c r="U61" s="356">
        <f t="shared" si="2"/>
        <v>2</v>
      </c>
    </row>
    <row r="62" spans="1:21" ht="18" customHeight="1">
      <c r="A62" s="826"/>
      <c r="B62" s="827"/>
      <c r="C62" s="829"/>
      <c r="D62" s="829"/>
      <c r="E62" s="201">
        <v>24</v>
      </c>
      <c r="F62" s="334"/>
      <c r="G62" s="334"/>
      <c r="H62" s="127"/>
      <c r="I62" s="110"/>
      <c r="J62" s="105"/>
      <c r="K62" s="110"/>
      <c r="L62" s="105"/>
      <c r="M62" s="37"/>
      <c r="N62" s="113"/>
      <c r="O62" s="108"/>
      <c r="P62" s="37"/>
      <c r="Q62" s="113"/>
      <c r="R62" s="33"/>
      <c r="S62" s="114"/>
      <c r="T62" s="92">
        <f t="shared" si="0"/>
        <v>0</v>
      </c>
      <c r="U62" s="356">
        <f t="shared" si="2"/>
        <v>2</v>
      </c>
    </row>
    <row r="63" spans="1:21" ht="18" customHeight="1">
      <c r="A63" s="826"/>
      <c r="B63" s="827"/>
      <c r="C63" s="829"/>
      <c r="D63" s="829"/>
      <c r="E63" s="201">
        <v>25</v>
      </c>
      <c r="F63" s="334"/>
      <c r="G63" s="334"/>
      <c r="H63" s="127"/>
      <c r="I63" s="110"/>
      <c r="J63" s="105"/>
      <c r="K63" s="110"/>
      <c r="L63" s="105"/>
      <c r="M63" s="37"/>
      <c r="N63" s="113"/>
      <c r="O63" s="108"/>
      <c r="P63" s="37"/>
      <c r="Q63" s="113"/>
      <c r="R63" s="33"/>
      <c r="S63" s="114"/>
      <c r="T63" s="92">
        <f t="shared" si="0"/>
        <v>0</v>
      </c>
      <c r="U63" s="356">
        <f t="shared" si="2"/>
        <v>2</v>
      </c>
    </row>
    <row r="64" spans="1:21" ht="18" customHeight="1">
      <c r="A64" s="826"/>
      <c r="B64" s="827"/>
      <c r="C64" s="829"/>
      <c r="D64" s="829"/>
      <c r="E64" s="201">
        <v>26</v>
      </c>
      <c r="F64" s="334"/>
      <c r="G64" s="334"/>
      <c r="H64" s="127"/>
      <c r="I64" s="110"/>
      <c r="J64" s="105"/>
      <c r="K64" s="110"/>
      <c r="L64" s="105"/>
      <c r="M64" s="37"/>
      <c r="N64" s="113"/>
      <c r="O64" s="108"/>
      <c r="P64" s="37"/>
      <c r="Q64" s="113"/>
      <c r="R64" s="33"/>
      <c r="S64" s="114"/>
      <c r="T64" s="92">
        <f t="shared" si="0"/>
        <v>0</v>
      </c>
      <c r="U64" s="356">
        <f t="shared" si="2"/>
        <v>2</v>
      </c>
    </row>
    <row r="65" spans="1:21" ht="18" customHeight="1">
      <c r="A65" s="826"/>
      <c r="B65" s="827"/>
      <c r="C65" s="829"/>
      <c r="D65" s="829"/>
      <c r="E65" s="201">
        <v>27</v>
      </c>
      <c r="F65" s="334"/>
      <c r="G65" s="334"/>
      <c r="H65" s="127"/>
      <c r="I65" s="110"/>
      <c r="J65" s="105"/>
      <c r="K65" s="110"/>
      <c r="L65" s="105"/>
      <c r="M65" s="37"/>
      <c r="N65" s="113"/>
      <c r="O65" s="108"/>
      <c r="P65" s="37"/>
      <c r="Q65" s="113"/>
      <c r="R65" s="33"/>
      <c r="S65" s="114"/>
      <c r="T65" s="92">
        <f t="shared" si="0"/>
        <v>0</v>
      </c>
      <c r="U65" s="356">
        <f t="shared" si="2"/>
        <v>2</v>
      </c>
    </row>
    <row r="66" spans="1:21" ht="18" customHeight="1">
      <c r="A66" s="826"/>
      <c r="B66" s="827"/>
      <c r="C66" s="829"/>
      <c r="D66" s="829"/>
      <c r="E66" s="201">
        <v>28</v>
      </c>
      <c r="F66" s="334"/>
      <c r="G66" s="334"/>
      <c r="H66" s="127"/>
      <c r="I66" s="110"/>
      <c r="J66" s="105"/>
      <c r="K66" s="110"/>
      <c r="L66" s="105"/>
      <c r="M66" s="37"/>
      <c r="N66" s="113"/>
      <c r="O66" s="108"/>
      <c r="P66" s="37"/>
      <c r="Q66" s="113"/>
      <c r="R66" s="33"/>
      <c r="S66" s="114"/>
      <c r="T66" s="92">
        <f t="shared" si="0"/>
        <v>0</v>
      </c>
      <c r="U66" s="356">
        <f t="shared" si="2"/>
        <v>2</v>
      </c>
    </row>
    <row r="67" spans="1:21" ht="18" customHeight="1">
      <c r="A67" s="826"/>
      <c r="B67" s="827"/>
      <c r="C67" s="829"/>
      <c r="D67" s="829"/>
      <c r="E67" s="201">
        <v>29</v>
      </c>
      <c r="F67" s="334"/>
      <c r="G67" s="334"/>
      <c r="H67" s="127"/>
      <c r="I67" s="110"/>
      <c r="J67" s="105"/>
      <c r="K67" s="110"/>
      <c r="L67" s="105"/>
      <c r="M67" s="37"/>
      <c r="N67" s="113"/>
      <c r="O67" s="108"/>
      <c r="P67" s="37"/>
      <c r="Q67" s="113"/>
      <c r="R67" s="33"/>
      <c r="S67" s="114"/>
      <c r="T67" s="92">
        <f t="shared" si="0"/>
        <v>0</v>
      </c>
      <c r="U67" s="356">
        <f t="shared" si="2"/>
        <v>2</v>
      </c>
    </row>
    <row r="68" spans="1:21" ht="18" customHeight="1">
      <c r="A68" s="826"/>
      <c r="B68" s="827"/>
      <c r="C68" s="829"/>
      <c r="D68" s="829"/>
      <c r="E68" s="277">
        <v>30</v>
      </c>
      <c r="F68" s="375"/>
      <c r="G68" s="375"/>
      <c r="H68" s="134"/>
      <c r="I68" s="135"/>
      <c r="J68" s="212"/>
      <c r="K68" s="135"/>
      <c r="L68" s="212"/>
      <c r="M68" s="27"/>
      <c r="N68" s="120"/>
      <c r="O68" s="109"/>
      <c r="P68" s="27"/>
      <c r="Q68" s="120"/>
      <c r="R68" s="32"/>
      <c r="S68" s="122"/>
      <c r="T68" s="136">
        <f t="shared" si="0"/>
        <v>0</v>
      </c>
      <c r="U68" s="356">
        <f t="shared" si="2"/>
        <v>2</v>
      </c>
    </row>
    <row r="69" spans="1:21" ht="18" customHeight="1">
      <c r="A69" s="824">
        <v>3</v>
      </c>
      <c r="B69" s="825"/>
      <c r="C69" s="828" t="str">
        <f>IF(ISERROR(VLOOKUP($A69,【大規模】地域番号⑲!$BD:$BF,2,FALSE)),"",VLOOKUP($A69,【大規模】地域番号⑲!$BD:$BF,2,FALSE))</f>
        <v/>
      </c>
      <c r="D69" s="828" t="str">
        <f>IF(ISERROR(VLOOKUP($A69,【大規模】地域番号⑲!$BD:$BF,3,FALSE)),"",VLOOKUP($A69,【大規模】地域番号⑲!$BD:$BF,3,FALSE))</f>
        <v/>
      </c>
      <c r="E69" s="421">
        <v>1</v>
      </c>
      <c r="F69" s="417"/>
      <c r="G69" s="417"/>
      <c r="H69" s="176"/>
      <c r="I69" s="177"/>
      <c r="J69" s="178"/>
      <c r="K69" s="177"/>
      <c r="L69" s="178"/>
      <c r="M69" s="179"/>
      <c r="N69" s="180"/>
      <c r="O69" s="181"/>
      <c r="P69" s="179"/>
      <c r="Q69" s="180"/>
      <c r="R69" s="182"/>
      <c r="S69" s="183"/>
      <c r="T69" s="422">
        <f t="shared" si="0"/>
        <v>0</v>
      </c>
      <c r="U69" s="356">
        <f>$A$69</f>
        <v>3</v>
      </c>
    </row>
    <row r="70" spans="1:21" ht="18" customHeight="1">
      <c r="A70" s="826"/>
      <c r="B70" s="827"/>
      <c r="C70" s="829"/>
      <c r="D70" s="829"/>
      <c r="E70" s="423">
        <v>2</v>
      </c>
      <c r="F70" s="272"/>
      <c r="G70" s="272"/>
      <c r="H70" s="128"/>
      <c r="I70" s="111"/>
      <c r="J70" s="106"/>
      <c r="K70" s="111"/>
      <c r="L70" s="106"/>
      <c r="M70" s="12"/>
      <c r="N70" s="112"/>
      <c r="O70" s="107"/>
      <c r="P70" s="12"/>
      <c r="Q70" s="112"/>
      <c r="R70" s="31"/>
      <c r="S70" s="115"/>
      <c r="T70" s="419">
        <f t="shared" si="0"/>
        <v>0</v>
      </c>
      <c r="U70" s="356">
        <f t="shared" ref="U70:U98" si="3">$A$69</f>
        <v>3</v>
      </c>
    </row>
    <row r="71" spans="1:21" ht="18" customHeight="1">
      <c r="A71" s="826"/>
      <c r="B71" s="827"/>
      <c r="C71" s="829"/>
      <c r="D71" s="829"/>
      <c r="E71" s="423">
        <v>3</v>
      </c>
      <c r="F71" s="272"/>
      <c r="G71" s="272"/>
      <c r="H71" s="128"/>
      <c r="I71" s="111"/>
      <c r="J71" s="106"/>
      <c r="K71" s="111"/>
      <c r="L71" s="106"/>
      <c r="M71" s="12"/>
      <c r="N71" s="112"/>
      <c r="O71" s="107"/>
      <c r="P71" s="12"/>
      <c r="Q71" s="112"/>
      <c r="R71" s="31"/>
      <c r="S71" s="115"/>
      <c r="T71" s="419">
        <f t="shared" si="0"/>
        <v>0</v>
      </c>
      <c r="U71" s="356">
        <f t="shared" si="3"/>
        <v>3</v>
      </c>
    </row>
    <row r="72" spans="1:21" ht="18" customHeight="1">
      <c r="A72" s="826"/>
      <c r="B72" s="827"/>
      <c r="C72" s="829"/>
      <c r="D72" s="829"/>
      <c r="E72" s="423">
        <v>4</v>
      </c>
      <c r="F72" s="272"/>
      <c r="G72" s="272"/>
      <c r="H72" s="128"/>
      <c r="I72" s="111"/>
      <c r="J72" s="106"/>
      <c r="K72" s="111"/>
      <c r="L72" s="106"/>
      <c r="M72" s="12"/>
      <c r="N72" s="112"/>
      <c r="O72" s="107"/>
      <c r="P72" s="12"/>
      <c r="Q72" s="112"/>
      <c r="R72" s="31"/>
      <c r="S72" s="115"/>
      <c r="T72" s="419">
        <f t="shared" si="0"/>
        <v>0</v>
      </c>
      <c r="U72" s="356">
        <f t="shared" si="3"/>
        <v>3</v>
      </c>
    </row>
    <row r="73" spans="1:21" ht="18" customHeight="1">
      <c r="A73" s="826"/>
      <c r="B73" s="827"/>
      <c r="C73" s="829"/>
      <c r="D73" s="829"/>
      <c r="E73" s="423">
        <v>5</v>
      </c>
      <c r="F73" s="272"/>
      <c r="G73" s="272"/>
      <c r="H73" s="128"/>
      <c r="I73" s="111"/>
      <c r="J73" s="106"/>
      <c r="K73" s="111"/>
      <c r="L73" s="106"/>
      <c r="M73" s="12"/>
      <c r="N73" s="112"/>
      <c r="O73" s="107"/>
      <c r="P73" s="12"/>
      <c r="Q73" s="112"/>
      <c r="R73" s="31"/>
      <c r="S73" s="115"/>
      <c r="T73" s="419">
        <f t="shared" ref="T73:T136" si="4">IF(J73="",0,INT(SUM(PRODUCT(J73,L73,O73),R73)))</f>
        <v>0</v>
      </c>
      <c r="U73" s="356">
        <f t="shared" si="3"/>
        <v>3</v>
      </c>
    </row>
    <row r="74" spans="1:21" ht="18" customHeight="1">
      <c r="A74" s="826"/>
      <c r="B74" s="827"/>
      <c r="C74" s="829"/>
      <c r="D74" s="829"/>
      <c r="E74" s="423">
        <v>6</v>
      </c>
      <c r="F74" s="272"/>
      <c r="G74" s="272"/>
      <c r="H74" s="128"/>
      <c r="I74" s="111"/>
      <c r="J74" s="106"/>
      <c r="K74" s="111"/>
      <c r="L74" s="106"/>
      <c r="M74" s="12"/>
      <c r="N74" s="112"/>
      <c r="O74" s="107"/>
      <c r="P74" s="12"/>
      <c r="Q74" s="112"/>
      <c r="R74" s="31"/>
      <c r="S74" s="115"/>
      <c r="T74" s="419">
        <f t="shared" si="4"/>
        <v>0</v>
      </c>
      <c r="U74" s="356">
        <f t="shared" si="3"/>
        <v>3</v>
      </c>
    </row>
    <row r="75" spans="1:21" ht="18" customHeight="1">
      <c r="A75" s="826"/>
      <c r="B75" s="827"/>
      <c r="C75" s="829"/>
      <c r="D75" s="829"/>
      <c r="E75" s="423">
        <v>7</v>
      </c>
      <c r="F75" s="272"/>
      <c r="G75" s="272"/>
      <c r="H75" s="128"/>
      <c r="I75" s="111"/>
      <c r="J75" s="106"/>
      <c r="K75" s="111"/>
      <c r="L75" s="106"/>
      <c r="M75" s="12"/>
      <c r="N75" s="112"/>
      <c r="O75" s="107"/>
      <c r="P75" s="12"/>
      <c r="Q75" s="112"/>
      <c r="R75" s="31"/>
      <c r="S75" s="115"/>
      <c r="T75" s="419">
        <f t="shared" si="4"/>
        <v>0</v>
      </c>
      <c r="U75" s="356">
        <f t="shared" si="3"/>
        <v>3</v>
      </c>
    </row>
    <row r="76" spans="1:21" ht="18" customHeight="1">
      <c r="A76" s="826"/>
      <c r="B76" s="827"/>
      <c r="C76" s="829"/>
      <c r="D76" s="829"/>
      <c r="E76" s="423">
        <v>8</v>
      </c>
      <c r="F76" s="272"/>
      <c r="G76" s="272"/>
      <c r="H76" s="128"/>
      <c r="I76" s="111"/>
      <c r="J76" s="106"/>
      <c r="K76" s="111"/>
      <c r="L76" s="106"/>
      <c r="M76" s="12"/>
      <c r="N76" s="112"/>
      <c r="O76" s="107"/>
      <c r="P76" s="12"/>
      <c r="Q76" s="112"/>
      <c r="R76" s="31"/>
      <c r="S76" s="115"/>
      <c r="T76" s="419">
        <f t="shared" si="4"/>
        <v>0</v>
      </c>
      <c r="U76" s="356">
        <f t="shared" si="3"/>
        <v>3</v>
      </c>
    </row>
    <row r="77" spans="1:21" ht="18" customHeight="1">
      <c r="A77" s="826"/>
      <c r="B77" s="827"/>
      <c r="C77" s="829"/>
      <c r="D77" s="829"/>
      <c r="E77" s="423">
        <v>9</v>
      </c>
      <c r="F77" s="272"/>
      <c r="G77" s="272"/>
      <c r="H77" s="128"/>
      <c r="I77" s="111"/>
      <c r="J77" s="106"/>
      <c r="K77" s="111"/>
      <c r="L77" s="106"/>
      <c r="M77" s="12"/>
      <c r="N77" s="112"/>
      <c r="O77" s="107"/>
      <c r="P77" s="12"/>
      <c r="Q77" s="112"/>
      <c r="R77" s="31"/>
      <c r="S77" s="115"/>
      <c r="T77" s="419">
        <f t="shared" si="4"/>
        <v>0</v>
      </c>
      <c r="U77" s="356">
        <f t="shared" si="3"/>
        <v>3</v>
      </c>
    </row>
    <row r="78" spans="1:21" ht="18" customHeight="1">
      <c r="A78" s="826"/>
      <c r="B78" s="827"/>
      <c r="C78" s="829"/>
      <c r="D78" s="829"/>
      <c r="E78" s="423">
        <v>10</v>
      </c>
      <c r="F78" s="272"/>
      <c r="G78" s="272"/>
      <c r="H78" s="128"/>
      <c r="I78" s="111"/>
      <c r="J78" s="106"/>
      <c r="K78" s="111"/>
      <c r="L78" s="106"/>
      <c r="M78" s="12"/>
      <c r="N78" s="112"/>
      <c r="O78" s="107"/>
      <c r="P78" s="12"/>
      <c r="Q78" s="112"/>
      <c r="R78" s="31"/>
      <c r="S78" s="115"/>
      <c r="T78" s="419">
        <f t="shared" si="4"/>
        <v>0</v>
      </c>
      <c r="U78" s="356">
        <f t="shared" si="3"/>
        <v>3</v>
      </c>
    </row>
    <row r="79" spans="1:21" ht="18" customHeight="1">
      <c r="A79" s="826"/>
      <c r="B79" s="827"/>
      <c r="C79" s="829"/>
      <c r="D79" s="829"/>
      <c r="E79" s="423">
        <v>11</v>
      </c>
      <c r="F79" s="272"/>
      <c r="G79" s="272"/>
      <c r="H79" s="128"/>
      <c r="I79" s="111"/>
      <c r="J79" s="106"/>
      <c r="K79" s="111"/>
      <c r="L79" s="106"/>
      <c r="M79" s="12"/>
      <c r="N79" s="112"/>
      <c r="O79" s="107"/>
      <c r="P79" s="12"/>
      <c r="Q79" s="112"/>
      <c r="R79" s="31"/>
      <c r="S79" s="115"/>
      <c r="T79" s="419">
        <f t="shared" si="4"/>
        <v>0</v>
      </c>
      <c r="U79" s="356">
        <f t="shared" si="3"/>
        <v>3</v>
      </c>
    </row>
    <row r="80" spans="1:21" ht="18" customHeight="1">
      <c r="A80" s="826"/>
      <c r="B80" s="827"/>
      <c r="C80" s="829"/>
      <c r="D80" s="829"/>
      <c r="E80" s="423">
        <v>12</v>
      </c>
      <c r="F80" s="272"/>
      <c r="G80" s="272"/>
      <c r="H80" s="128"/>
      <c r="I80" s="111"/>
      <c r="J80" s="106"/>
      <c r="K80" s="111"/>
      <c r="L80" s="106"/>
      <c r="M80" s="12"/>
      <c r="N80" s="112"/>
      <c r="O80" s="107"/>
      <c r="P80" s="12"/>
      <c r="Q80" s="112"/>
      <c r="R80" s="31"/>
      <c r="S80" s="115"/>
      <c r="T80" s="419">
        <f t="shared" si="4"/>
        <v>0</v>
      </c>
      <c r="U80" s="356">
        <f t="shared" si="3"/>
        <v>3</v>
      </c>
    </row>
    <row r="81" spans="1:21" ht="18" customHeight="1">
      <c r="A81" s="826"/>
      <c r="B81" s="827"/>
      <c r="C81" s="829"/>
      <c r="D81" s="829"/>
      <c r="E81" s="423">
        <v>13</v>
      </c>
      <c r="F81" s="272"/>
      <c r="G81" s="272"/>
      <c r="H81" s="128"/>
      <c r="I81" s="111"/>
      <c r="J81" s="106"/>
      <c r="K81" s="111"/>
      <c r="L81" s="106"/>
      <c r="M81" s="12"/>
      <c r="N81" s="112"/>
      <c r="O81" s="107"/>
      <c r="P81" s="12"/>
      <c r="Q81" s="112"/>
      <c r="R81" s="31"/>
      <c r="S81" s="115"/>
      <c r="T81" s="419">
        <f t="shared" si="4"/>
        <v>0</v>
      </c>
      <c r="U81" s="356">
        <f t="shared" si="3"/>
        <v>3</v>
      </c>
    </row>
    <row r="82" spans="1:21" ht="18" customHeight="1">
      <c r="A82" s="826"/>
      <c r="B82" s="827"/>
      <c r="C82" s="829"/>
      <c r="D82" s="829"/>
      <c r="E82" s="423">
        <v>14</v>
      </c>
      <c r="F82" s="272"/>
      <c r="G82" s="272"/>
      <c r="H82" s="128"/>
      <c r="I82" s="111"/>
      <c r="J82" s="106"/>
      <c r="K82" s="111"/>
      <c r="L82" s="106"/>
      <c r="M82" s="12"/>
      <c r="N82" s="112"/>
      <c r="O82" s="107"/>
      <c r="P82" s="12"/>
      <c r="Q82" s="112"/>
      <c r="R82" s="31"/>
      <c r="S82" s="115"/>
      <c r="T82" s="419">
        <f t="shared" si="4"/>
        <v>0</v>
      </c>
      <c r="U82" s="356">
        <f t="shared" si="3"/>
        <v>3</v>
      </c>
    </row>
    <row r="83" spans="1:21" ht="18" customHeight="1">
      <c r="A83" s="826"/>
      <c r="B83" s="827"/>
      <c r="C83" s="829"/>
      <c r="D83" s="829"/>
      <c r="E83" s="423">
        <v>15</v>
      </c>
      <c r="F83" s="272"/>
      <c r="G83" s="272"/>
      <c r="H83" s="128"/>
      <c r="I83" s="111"/>
      <c r="J83" s="106"/>
      <c r="K83" s="111"/>
      <c r="L83" s="106"/>
      <c r="M83" s="12"/>
      <c r="N83" s="112"/>
      <c r="O83" s="107"/>
      <c r="P83" s="12"/>
      <c r="Q83" s="112"/>
      <c r="R83" s="31"/>
      <c r="S83" s="115"/>
      <c r="T83" s="419">
        <f t="shared" si="4"/>
        <v>0</v>
      </c>
      <c r="U83" s="356">
        <f t="shared" si="3"/>
        <v>3</v>
      </c>
    </row>
    <row r="84" spans="1:21" ht="18" customHeight="1">
      <c r="A84" s="826"/>
      <c r="B84" s="827"/>
      <c r="C84" s="829"/>
      <c r="D84" s="829"/>
      <c r="E84" s="423">
        <v>16</v>
      </c>
      <c r="F84" s="272"/>
      <c r="G84" s="272"/>
      <c r="H84" s="128"/>
      <c r="I84" s="111"/>
      <c r="J84" s="106"/>
      <c r="K84" s="111"/>
      <c r="L84" s="106"/>
      <c r="M84" s="12"/>
      <c r="N84" s="112"/>
      <c r="O84" s="107"/>
      <c r="P84" s="12"/>
      <c r="Q84" s="112"/>
      <c r="R84" s="31"/>
      <c r="S84" s="115"/>
      <c r="T84" s="419">
        <f t="shared" si="4"/>
        <v>0</v>
      </c>
      <c r="U84" s="356">
        <f t="shared" si="3"/>
        <v>3</v>
      </c>
    </row>
    <row r="85" spans="1:21" ht="18" customHeight="1">
      <c r="A85" s="826"/>
      <c r="B85" s="827"/>
      <c r="C85" s="829"/>
      <c r="D85" s="829"/>
      <c r="E85" s="423">
        <v>17</v>
      </c>
      <c r="F85" s="272"/>
      <c r="G85" s="272"/>
      <c r="H85" s="128"/>
      <c r="I85" s="111"/>
      <c r="J85" s="106"/>
      <c r="K85" s="111"/>
      <c r="L85" s="106"/>
      <c r="M85" s="12"/>
      <c r="N85" s="112"/>
      <c r="O85" s="107"/>
      <c r="P85" s="12"/>
      <c r="Q85" s="112"/>
      <c r="R85" s="31"/>
      <c r="S85" s="115"/>
      <c r="T85" s="419">
        <f t="shared" si="4"/>
        <v>0</v>
      </c>
      <c r="U85" s="356">
        <f t="shared" si="3"/>
        <v>3</v>
      </c>
    </row>
    <row r="86" spans="1:21" ht="18" customHeight="1">
      <c r="A86" s="826"/>
      <c r="B86" s="827"/>
      <c r="C86" s="829"/>
      <c r="D86" s="829"/>
      <c r="E86" s="423">
        <v>18</v>
      </c>
      <c r="F86" s="272"/>
      <c r="G86" s="272"/>
      <c r="H86" s="128"/>
      <c r="I86" s="111"/>
      <c r="J86" s="106"/>
      <c r="K86" s="111"/>
      <c r="L86" s="106"/>
      <c r="M86" s="12"/>
      <c r="N86" s="112"/>
      <c r="O86" s="107"/>
      <c r="P86" s="12"/>
      <c r="Q86" s="112"/>
      <c r="R86" s="31"/>
      <c r="S86" s="115"/>
      <c r="T86" s="419">
        <f t="shared" si="4"/>
        <v>0</v>
      </c>
      <c r="U86" s="356">
        <f t="shared" si="3"/>
        <v>3</v>
      </c>
    </row>
    <row r="87" spans="1:21" ht="18" customHeight="1">
      <c r="A87" s="826"/>
      <c r="B87" s="827"/>
      <c r="C87" s="829"/>
      <c r="D87" s="829"/>
      <c r="E87" s="423">
        <v>19</v>
      </c>
      <c r="F87" s="272"/>
      <c r="G87" s="272"/>
      <c r="H87" s="128"/>
      <c r="I87" s="111"/>
      <c r="J87" s="106"/>
      <c r="K87" s="111"/>
      <c r="L87" s="106"/>
      <c r="M87" s="12"/>
      <c r="N87" s="112"/>
      <c r="O87" s="107"/>
      <c r="P87" s="12"/>
      <c r="Q87" s="112"/>
      <c r="R87" s="31"/>
      <c r="S87" s="115"/>
      <c r="T87" s="419">
        <f t="shared" si="4"/>
        <v>0</v>
      </c>
      <c r="U87" s="356">
        <f t="shared" si="3"/>
        <v>3</v>
      </c>
    </row>
    <row r="88" spans="1:21" ht="18" customHeight="1">
      <c r="A88" s="826"/>
      <c r="B88" s="827"/>
      <c r="C88" s="829"/>
      <c r="D88" s="829"/>
      <c r="E88" s="423">
        <v>20</v>
      </c>
      <c r="F88" s="272"/>
      <c r="G88" s="272"/>
      <c r="H88" s="128"/>
      <c r="I88" s="111"/>
      <c r="J88" s="106"/>
      <c r="K88" s="111"/>
      <c r="L88" s="106"/>
      <c r="M88" s="12"/>
      <c r="N88" s="112"/>
      <c r="O88" s="107"/>
      <c r="P88" s="12"/>
      <c r="Q88" s="112"/>
      <c r="R88" s="31"/>
      <c r="S88" s="115"/>
      <c r="T88" s="419">
        <f t="shared" si="4"/>
        <v>0</v>
      </c>
      <c r="U88" s="356">
        <f t="shared" si="3"/>
        <v>3</v>
      </c>
    </row>
    <row r="89" spans="1:21" ht="18" customHeight="1">
      <c r="A89" s="826"/>
      <c r="B89" s="827"/>
      <c r="C89" s="829"/>
      <c r="D89" s="829"/>
      <c r="E89" s="423">
        <v>21</v>
      </c>
      <c r="F89" s="272"/>
      <c r="G89" s="272"/>
      <c r="H89" s="128"/>
      <c r="I89" s="111"/>
      <c r="J89" s="106"/>
      <c r="K89" s="111"/>
      <c r="L89" s="106"/>
      <c r="M89" s="12"/>
      <c r="N89" s="112"/>
      <c r="O89" s="107"/>
      <c r="P89" s="12"/>
      <c r="Q89" s="112"/>
      <c r="R89" s="31"/>
      <c r="S89" s="115"/>
      <c r="T89" s="419">
        <f t="shared" si="4"/>
        <v>0</v>
      </c>
      <c r="U89" s="356">
        <f t="shared" si="3"/>
        <v>3</v>
      </c>
    </row>
    <row r="90" spans="1:21" ht="18" customHeight="1">
      <c r="A90" s="826"/>
      <c r="B90" s="827"/>
      <c r="C90" s="829"/>
      <c r="D90" s="829"/>
      <c r="E90" s="423">
        <v>22</v>
      </c>
      <c r="F90" s="272"/>
      <c r="G90" s="272"/>
      <c r="H90" s="128"/>
      <c r="I90" s="111"/>
      <c r="J90" s="106"/>
      <c r="K90" s="111"/>
      <c r="L90" s="106"/>
      <c r="M90" s="12"/>
      <c r="N90" s="112"/>
      <c r="O90" s="107"/>
      <c r="P90" s="12"/>
      <c r="Q90" s="112"/>
      <c r="R90" s="31"/>
      <c r="S90" s="115"/>
      <c r="T90" s="419">
        <f t="shared" si="4"/>
        <v>0</v>
      </c>
      <c r="U90" s="356">
        <f t="shared" si="3"/>
        <v>3</v>
      </c>
    </row>
    <row r="91" spans="1:21" ht="18" customHeight="1">
      <c r="A91" s="826"/>
      <c r="B91" s="827"/>
      <c r="C91" s="829"/>
      <c r="D91" s="829"/>
      <c r="E91" s="423">
        <v>23</v>
      </c>
      <c r="F91" s="272"/>
      <c r="G91" s="272"/>
      <c r="H91" s="128"/>
      <c r="I91" s="111"/>
      <c r="J91" s="106"/>
      <c r="K91" s="111"/>
      <c r="L91" s="106"/>
      <c r="M91" s="12"/>
      <c r="N91" s="112"/>
      <c r="O91" s="107"/>
      <c r="P91" s="12"/>
      <c r="Q91" s="112"/>
      <c r="R91" s="31"/>
      <c r="S91" s="115"/>
      <c r="T91" s="419">
        <f t="shared" si="4"/>
        <v>0</v>
      </c>
      <c r="U91" s="356">
        <f t="shared" si="3"/>
        <v>3</v>
      </c>
    </row>
    <row r="92" spans="1:21" ht="18" customHeight="1">
      <c r="A92" s="826"/>
      <c r="B92" s="827"/>
      <c r="C92" s="829"/>
      <c r="D92" s="829"/>
      <c r="E92" s="423">
        <v>24</v>
      </c>
      <c r="F92" s="272"/>
      <c r="G92" s="272"/>
      <c r="H92" s="128"/>
      <c r="I92" s="111"/>
      <c r="J92" s="106"/>
      <c r="K92" s="111"/>
      <c r="L92" s="106"/>
      <c r="M92" s="12"/>
      <c r="N92" s="112"/>
      <c r="O92" s="107"/>
      <c r="P92" s="12"/>
      <c r="Q92" s="112"/>
      <c r="R92" s="31"/>
      <c r="S92" s="115"/>
      <c r="T92" s="419">
        <f t="shared" si="4"/>
        <v>0</v>
      </c>
      <c r="U92" s="356">
        <f t="shared" si="3"/>
        <v>3</v>
      </c>
    </row>
    <row r="93" spans="1:21" ht="18" customHeight="1">
      <c r="A93" s="826"/>
      <c r="B93" s="827"/>
      <c r="C93" s="829"/>
      <c r="D93" s="829"/>
      <c r="E93" s="423">
        <v>25</v>
      </c>
      <c r="F93" s="272"/>
      <c r="G93" s="272"/>
      <c r="H93" s="128"/>
      <c r="I93" s="111"/>
      <c r="J93" s="106"/>
      <c r="K93" s="111"/>
      <c r="L93" s="106"/>
      <c r="M93" s="12"/>
      <c r="N93" s="112"/>
      <c r="O93" s="107"/>
      <c r="P93" s="12"/>
      <c r="Q93" s="112"/>
      <c r="R93" s="31"/>
      <c r="S93" s="115"/>
      <c r="T93" s="419">
        <f t="shared" si="4"/>
        <v>0</v>
      </c>
      <c r="U93" s="356">
        <f t="shared" si="3"/>
        <v>3</v>
      </c>
    </row>
    <row r="94" spans="1:21" ht="18" customHeight="1">
      <c r="A94" s="826"/>
      <c r="B94" s="827"/>
      <c r="C94" s="829"/>
      <c r="D94" s="829"/>
      <c r="E94" s="423">
        <v>26</v>
      </c>
      <c r="F94" s="272"/>
      <c r="G94" s="272"/>
      <c r="H94" s="128"/>
      <c r="I94" s="111"/>
      <c r="J94" s="106"/>
      <c r="K94" s="111"/>
      <c r="L94" s="106"/>
      <c r="M94" s="12"/>
      <c r="N94" s="112"/>
      <c r="O94" s="107"/>
      <c r="P94" s="12"/>
      <c r="Q94" s="112"/>
      <c r="R94" s="31"/>
      <c r="S94" s="115"/>
      <c r="T94" s="419">
        <f t="shared" si="4"/>
        <v>0</v>
      </c>
      <c r="U94" s="356">
        <f t="shared" si="3"/>
        <v>3</v>
      </c>
    </row>
    <row r="95" spans="1:21" ht="18" customHeight="1">
      <c r="A95" s="826"/>
      <c r="B95" s="827"/>
      <c r="C95" s="829"/>
      <c r="D95" s="829"/>
      <c r="E95" s="423">
        <v>27</v>
      </c>
      <c r="F95" s="272"/>
      <c r="G95" s="272"/>
      <c r="H95" s="128"/>
      <c r="I95" s="111"/>
      <c r="J95" s="106"/>
      <c r="K95" s="111"/>
      <c r="L95" s="106"/>
      <c r="M95" s="12"/>
      <c r="N95" s="112"/>
      <c r="O95" s="107"/>
      <c r="P95" s="12"/>
      <c r="Q95" s="112"/>
      <c r="R95" s="31"/>
      <c r="S95" s="115"/>
      <c r="T95" s="419">
        <f t="shared" si="4"/>
        <v>0</v>
      </c>
      <c r="U95" s="356">
        <f t="shared" si="3"/>
        <v>3</v>
      </c>
    </row>
    <row r="96" spans="1:21" ht="18" customHeight="1">
      <c r="A96" s="826"/>
      <c r="B96" s="827"/>
      <c r="C96" s="829"/>
      <c r="D96" s="829"/>
      <c r="E96" s="423">
        <v>28</v>
      </c>
      <c r="F96" s="272"/>
      <c r="G96" s="272"/>
      <c r="H96" s="128"/>
      <c r="I96" s="111"/>
      <c r="J96" s="106"/>
      <c r="K96" s="111"/>
      <c r="L96" s="106"/>
      <c r="M96" s="12"/>
      <c r="N96" s="112"/>
      <c r="O96" s="107"/>
      <c r="P96" s="12"/>
      <c r="Q96" s="112"/>
      <c r="R96" s="31"/>
      <c r="S96" s="115"/>
      <c r="T96" s="419">
        <f t="shared" si="4"/>
        <v>0</v>
      </c>
      <c r="U96" s="356">
        <f t="shared" si="3"/>
        <v>3</v>
      </c>
    </row>
    <row r="97" spans="1:21" ht="18" customHeight="1">
      <c r="A97" s="826"/>
      <c r="B97" s="827"/>
      <c r="C97" s="829"/>
      <c r="D97" s="829"/>
      <c r="E97" s="423">
        <v>29</v>
      </c>
      <c r="F97" s="272"/>
      <c r="G97" s="272"/>
      <c r="H97" s="128"/>
      <c r="I97" s="111"/>
      <c r="J97" s="106"/>
      <c r="K97" s="111"/>
      <c r="L97" s="106"/>
      <c r="M97" s="12"/>
      <c r="N97" s="112"/>
      <c r="O97" s="107"/>
      <c r="P97" s="12"/>
      <c r="Q97" s="112"/>
      <c r="R97" s="31"/>
      <c r="S97" s="115"/>
      <c r="T97" s="419">
        <f t="shared" si="4"/>
        <v>0</v>
      </c>
      <c r="U97" s="356">
        <f t="shared" si="3"/>
        <v>3</v>
      </c>
    </row>
    <row r="98" spans="1:21" ht="18" customHeight="1">
      <c r="A98" s="826"/>
      <c r="B98" s="827"/>
      <c r="C98" s="829"/>
      <c r="D98" s="829"/>
      <c r="E98" s="277">
        <v>30</v>
      </c>
      <c r="F98" s="416"/>
      <c r="G98" s="416"/>
      <c r="H98" s="134"/>
      <c r="I98" s="135"/>
      <c r="J98" s="212"/>
      <c r="K98" s="135"/>
      <c r="L98" s="212"/>
      <c r="M98" s="27"/>
      <c r="N98" s="120"/>
      <c r="O98" s="109"/>
      <c r="P98" s="27"/>
      <c r="Q98" s="120"/>
      <c r="R98" s="32"/>
      <c r="S98" s="122"/>
      <c r="T98" s="420">
        <f t="shared" si="4"/>
        <v>0</v>
      </c>
      <c r="U98" s="356">
        <f t="shared" si="3"/>
        <v>3</v>
      </c>
    </row>
    <row r="99" spans="1:21" ht="18" customHeight="1">
      <c r="A99" s="824">
        <v>4</v>
      </c>
      <c r="B99" s="825"/>
      <c r="C99" s="828" t="str">
        <f>IF(ISERROR(VLOOKUP($A99,【大規模】地域番号⑲!$BD:$BF,2,FALSE)),"",VLOOKUP($A99,【大規模】地域番号⑲!$BD:$BF,2,FALSE))</f>
        <v/>
      </c>
      <c r="D99" s="828" t="str">
        <f>IF(ISERROR(VLOOKUP($A99,【大規模】地域番号⑲!$BD:$BF,3,FALSE)),"",VLOOKUP($A99,【大規模】地域番号⑲!$BD:$BF,3,FALSE))</f>
        <v/>
      </c>
      <c r="E99" s="201">
        <v>1</v>
      </c>
      <c r="F99" s="334"/>
      <c r="G99" s="334"/>
      <c r="H99" s="176"/>
      <c r="I99" s="177"/>
      <c r="J99" s="178"/>
      <c r="K99" s="180"/>
      <c r="L99" s="181"/>
      <c r="M99" s="179"/>
      <c r="N99" s="180"/>
      <c r="O99" s="181"/>
      <c r="P99" s="179"/>
      <c r="Q99" s="180"/>
      <c r="R99" s="182"/>
      <c r="S99" s="183"/>
      <c r="T99" s="257">
        <f t="shared" si="4"/>
        <v>0</v>
      </c>
      <c r="U99" s="356">
        <f>$A$99</f>
        <v>4</v>
      </c>
    </row>
    <row r="100" spans="1:21" ht="18" customHeight="1">
      <c r="A100" s="826"/>
      <c r="B100" s="827"/>
      <c r="C100" s="829"/>
      <c r="D100" s="829"/>
      <c r="E100" s="201">
        <v>2</v>
      </c>
      <c r="F100" s="334"/>
      <c r="G100" s="334"/>
      <c r="H100" s="128"/>
      <c r="I100" s="111"/>
      <c r="J100" s="106"/>
      <c r="K100" s="112"/>
      <c r="L100" s="107"/>
      <c r="M100" s="12"/>
      <c r="N100" s="112"/>
      <c r="O100" s="107"/>
      <c r="P100" s="12"/>
      <c r="Q100" s="112"/>
      <c r="R100" s="31"/>
      <c r="S100" s="115"/>
      <c r="T100" s="93">
        <f t="shared" si="4"/>
        <v>0</v>
      </c>
      <c r="U100" s="356">
        <f t="shared" ref="U100:U128" si="5">$A$99</f>
        <v>4</v>
      </c>
    </row>
    <row r="101" spans="1:21" ht="18" customHeight="1">
      <c r="A101" s="826"/>
      <c r="B101" s="827"/>
      <c r="C101" s="829"/>
      <c r="D101" s="829"/>
      <c r="E101" s="201">
        <v>3</v>
      </c>
      <c r="F101" s="334"/>
      <c r="G101" s="334"/>
      <c r="H101" s="128"/>
      <c r="I101" s="111"/>
      <c r="J101" s="106"/>
      <c r="K101" s="112"/>
      <c r="L101" s="107"/>
      <c r="M101" s="12"/>
      <c r="N101" s="112"/>
      <c r="O101" s="107"/>
      <c r="P101" s="12"/>
      <c r="Q101" s="112"/>
      <c r="R101" s="31"/>
      <c r="S101" s="115"/>
      <c r="T101" s="93">
        <f t="shared" si="4"/>
        <v>0</v>
      </c>
      <c r="U101" s="356">
        <f t="shared" si="5"/>
        <v>4</v>
      </c>
    </row>
    <row r="102" spans="1:21" ht="18" customHeight="1">
      <c r="A102" s="826"/>
      <c r="B102" s="827"/>
      <c r="C102" s="829"/>
      <c r="D102" s="829"/>
      <c r="E102" s="201">
        <v>4</v>
      </c>
      <c r="F102" s="334"/>
      <c r="G102" s="334"/>
      <c r="H102" s="128"/>
      <c r="I102" s="111"/>
      <c r="J102" s="106"/>
      <c r="K102" s="112"/>
      <c r="L102" s="107"/>
      <c r="M102" s="12"/>
      <c r="N102" s="112"/>
      <c r="O102" s="107"/>
      <c r="P102" s="12"/>
      <c r="Q102" s="112"/>
      <c r="R102" s="31"/>
      <c r="S102" s="115"/>
      <c r="T102" s="93">
        <f t="shared" si="4"/>
        <v>0</v>
      </c>
      <c r="U102" s="356">
        <f t="shared" si="5"/>
        <v>4</v>
      </c>
    </row>
    <row r="103" spans="1:21" ht="18" customHeight="1">
      <c r="A103" s="826"/>
      <c r="B103" s="827"/>
      <c r="C103" s="829"/>
      <c r="D103" s="829"/>
      <c r="E103" s="201">
        <v>5</v>
      </c>
      <c r="F103" s="334"/>
      <c r="G103" s="334"/>
      <c r="H103" s="128"/>
      <c r="I103" s="111"/>
      <c r="J103" s="106"/>
      <c r="K103" s="112"/>
      <c r="L103" s="107"/>
      <c r="M103" s="12"/>
      <c r="N103" s="112"/>
      <c r="O103" s="107"/>
      <c r="P103" s="12"/>
      <c r="Q103" s="112"/>
      <c r="R103" s="31"/>
      <c r="S103" s="115"/>
      <c r="T103" s="93">
        <f t="shared" si="4"/>
        <v>0</v>
      </c>
      <c r="U103" s="356">
        <f t="shared" si="5"/>
        <v>4</v>
      </c>
    </row>
    <row r="104" spans="1:21" ht="18" customHeight="1">
      <c r="A104" s="826"/>
      <c r="B104" s="827"/>
      <c r="C104" s="829"/>
      <c r="D104" s="829"/>
      <c r="E104" s="201">
        <v>6</v>
      </c>
      <c r="F104" s="334"/>
      <c r="G104" s="334"/>
      <c r="H104" s="128"/>
      <c r="I104" s="111"/>
      <c r="J104" s="106"/>
      <c r="K104" s="111"/>
      <c r="L104" s="106"/>
      <c r="M104" s="12"/>
      <c r="N104" s="111"/>
      <c r="O104" s="107"/>
      <c r="P104" s="25"/>
      <c r="Q104" s="112"/>
      <c r="R104" s="31"/>
      <c r="S104" s="115"/>
      <c r="T104" s="93">
        <f t="shared" si="4"/>
        <v>0</v>
      </c>
      <c r="U104" s="356">
        <f t="shared" si="5"/>
        <v>4</v>
      </c>
    </row>
    <row r="105" spans="1:21" ht="18" customHeight="1">
      <c r="A105" s="826"/>
      <c r="B105" s="827"/>
      <c r="C105" s="829"/>
      <c r="D105" s="829"/>
      <c r="E105" s="201">
        <v>7</v>
      </c>
      <c r="F105" s="334"/>
      <c r="G105" s="334"/>
      <c r="H105" s="128"/>
      <c r="I105" s="111"/>
      <c r="J105" s="106"/>
      <c r="K105" s="111"/>
      <c r="L105" s="106"/>
      <c r="M105" s="12"/>
      <c r="N105" s="111"/>
      <c r="O105" s="107"/>
      <c r="P105" s="25"/>
      <c r="Q105" s="112"/>
      <c r="R105" s="31"/>
      <c r="S105" s="115"/>
      <c r="T105" s="93">
        <f t="shared" si="4"/>
        <v>0</v>
      </c>
      <c r="U105" s="356">
        <f t="shared" si="5"/>
        <v>4</v>
      </c>
    </row>
    <row r="106" spans="1:21" ht="18" customHeight="1">
      <c r="A106" s="826"/>
      <c r="B106" s="827"/>
      <c r="C106" s="829"/>
      <c r="D106" s="829"/>
      <c r="E106" s="201">
        <v>8</v>
      </c>
      <c r="F106" s="334"/>
      <c r="G106" s="334"/>
      <c r="H106" s="128"/>
      <c r="I106" s="111"/>
      <c r="J106" s="106"/>
      <c r="K106" s="111"/>
      <c r="L106" s="106"/>
      <c r="M106" s="12"/>
      <c r="N106" s="111"/>
      <c r="O106" s="107"/>
      <c r="P106" s="25"/>
      <c r="Q106" s="112"/>
      <c r="R106" s="31"/>
      <c r="S106" s="115"/>
      <c r="T106" s="93">
        <f t="shared" si="4"/>
        <v>0</v>
      </c>
      <c r="U106" s="356">
        <f t="shared" si="5"/>
        <v>4</v>
      </c>
    </row>
    <row r="107" spans="1:21" ht="18" customHeight="1">
      <c r="A107" s="826"/>
      <c r="B107" s="827"/>
      <c r="C107" s="829"/>
      <c r="D107" s="829"/>
      <c r="E107" s="201">
        <v>9</v>
      </c>
      <c r="F107" s="334"/>
      <c r="G107" s="334"/>
      <c r="H107" s="128"/>
      <c r="I107" s="111"/>
      <c r="J107" s="106"/>
      <c r="K107" s="111"/>
      <c r="L107" s="106"/>
      <c r="M107" s="12"/>
      <c r="N107" s="112"/>
      <c r="O107" s="107"/>
      <c r="P107" s="12"/>
      <c r="Q107" s="112"/>
      <c r="R107" s="31"/>
      <c r="S107" s="115"/>
      <c r="T107" s="93">
        <f t="shared" si="4"/>
        <v>0</v>
      </c>
      <c r="U107" s="356">
        <f t="shared" si="5"/>
        <v>4</v>
      </c>
    </row>
    <row r="108" spans="1:21" ht="18" customHeight="1">
      <c r="A108" s="826"/>
      <c r="B108" s="827"/>
      <c r="C108" s="829"/>
      <c r="D108" s="829"/>
      <c r="E108" s="201">
        <v>10</v>
      </c>
      <c r="F108" s="334"/>
      <c r="G108" s="334"/>
      <c r="H108" s="204"/>
      <c r="I108" s="205"/>
      <c r="J108" s="206"/>
      <c r="K108" s="205"/>
      <c r="L108" s="206"/>
      <c r="M108" s="207"/>
      <c r="N108" s="208"/>
      <c r="O108" s="209"/>
      <c r="P108" s="207"/>
      <c r="Q108" s="208"/>
      <c r="R108" s="210"/>
      <c r="S108" s="211"/>
      <c r="T108" s="278">
        <f t="shared" si="4"/>
        <v>0</v>
      </c>
      <c r="U108" s="356">
        <f t="shared" si="5"/>
        <v>4</v>
      </c>
    </row>
    <row r="109" spans="1:21" ht="18" customHeight="1">
      <c r="A109" s="826"/>
      <c r="B109" s="827"/>
      <c r="C109" s="829"/>
      <c r="D109" s="829"/>
      <c r="E109" s="201">
        <v>11</v>
      </c>
      <c r="F109" s="334"/>
      <c r="G109" s="334"/>
      <c r="H109" s="204"/>
      <c r="I109" s="205"/>
      <c r="J109" s="206"/>
      <c r="K109" s="205"/>
      <c r="L109" s="206"/>
      <c r="M109" s="207"/>
      <c r="N109" s="208"/>
      <c r="O109" s="209"/>
      <c r="P109" s="207"/>
      <c r="Q109" s="208"/>
      <c r="R109" s="210"/>
      <c r="S109" s="211"/>
      <c r="T109" s="278">
        <f t="shared" si="4"/>
        <v>0</v>
      </c>
      <c r="U109" s="356">
        <f t="shared" si="5"/>
        <v>4</v>
      </c>
    </row>
    <row r="110" spans="1:21" ht="18" customHeight="1">
      <c r="A110" s="826"/>
      <c r="B110" s="827"/>
      <c r="C110" s="829"/>
      <c r="D110" s="829"/>
      <c r="E110" s="201">
        <v>12</v>
      </c>
      <c r="F110" s="334"/>
      <c r="G110" s="334"/>
      <c r="H110" s="204"/>
      <c r="I110" s="205"/>
      <c r="J110" s="206"/>
      <c r="K110" s="205"/>
      <c r="L110" s="206"/>
      <c r="M110" s="207"/>
      <c r="N110" s="208"/>
      <c r="O110" s="209"/>
      <c r="P110" s="207"/>
      <c r="Q110" s="208"/>
      <c r="R110" s="210"/>
      <c r="S110" s="211"/>
      <c r="T110" s="278">
        <f t="shared" si="4"/>
        <v>0</v>
      </c>
      <c r="U110" s="356">
        <f t="shared" si="5"/>
        <v>4</v>
      </c>
    </row>
    <row r="111" spans="1:21" ht="18" customHeight="1">
      <c r="A111" s="826"/>
      <c r="B111" s="827"/>
      <c r="C111" s="829"/>
      <c r="D111" s="829"/>
      <c r="E111" s="201">
        <v>13</v>
      </c>
      <c r="F111" s="334"/>
      <c r="G111" s="334"/>
      <c r="H111" s="204"/>
      <c r="I111" s="205"/>
      <c r="J111" s="206"/>
      <c r="K111" s="205"/>
      <c r="L111" s="206"/>
      <c r="M111" s="207"/>
      <c r="N111" s="208"/>
      <c r="O111" s="209"/>
      <c r="P111" s="207"/>
      <c r="Q111" s="208"/>
      <c r="R111" s="210"/>
      <c r="S111" s="211"/>
      <c r="T111" s="278">
        <f t="shared" si="4"/>
        <v>0</v>
      </c>
      <c r="U111" s="356">
        <f t="shared" si="5"/>
        <v>4</v>
      </c>
    </row>
    <row r="112" spans="1:21" ht="18" customHeight="1">
      <c r="A112" s="826"/>
      <c r="B112" s="827"/>
      <c r="C112" s="829"/>
      <c r="D112" s="829"/>
      <c r="E112" s="201">
        <v>14</v>
      </c>
      <c r="F112" s="334"/>
      <c r="G112" s="334"/>
      <c r="H112" s="204"/>
      <c r="I112" s="205"/>
      <c r="J112" s="206"/>
      <c r="K112" s="205"/>
      <c r="L112" s="206"/>
      <c r="M112" s="207"/>
      <c r="N112" s="208"/>
      <c r="O112" s="209"/>
      <c r="P112" s="207"/>
      <c r="Q112" s="208"/>
      <c r="R112" s="210"/>
      <c r="S112" s="211"/>
      <c r="T112" s="278">
        <f t="shared" si="4"/>
        <v>0</v>
      </c>
      <c r="U112" s="356">
        <f t="shared" si="5"/>
        <v>4</v>
      </c>
    </row>
    <row r="113" spans="1:21" ht="18" customHeight="1">
      <c r="A113" s="826"/>
      <c r="B113" s="827"/>
      <c r="C113" s="829"/>
      <c r="D113" s="829"/>
      <c r="E113" s="201">
        <v>15</v>
      </c>
      <c r="F113" s="334"/>
      <c r="G113" s="334"/>
      <c r="H113" s="204"/>
      <c r="I113" s="205"/>
      <c r="J113" s="206"/>
      <c r="K113" s="205"/>
      <c r="L113" s="206"/>
      <c r="M113" s="207"/>
      <c r="N113" s="208"/>
      <c r="O113" s="209"/>
      <c r="P113" s="207"/>
      <c r="Q113" s="208"/>
      <c r="R113" s="210"/>
      <c r="S113" s="211"/>
      <c r="T113" s="278">
        <f t="shared" si="4"/>
        <v>0</v>
      </c>
      <c r="U113" s="356">
        <f t="shared" si="5"/>
        <v>4</v>
      </c>
    </row>
    <row r="114" spans="1:21" ht="18" customHeight="1">
      <c r="A114" s="826"/>
      <c r="B114" s="827"/>
      <c r="C114" s="829"/>
      <c r="D114" s="829"/>
      <c r="E114" s="201">
        <v>16</v>
      </c>
      <c r="F114" s="334"/>
      <c r="G114" s="334"/>
      <c r="H114" s="204"/>
      <c r="I114" s="205"/>
      <c r="J114" s="206"/>
      <c r="K114" s="205"/>
      <c r="L114" s="206"/>
      <c r="M114" s="207"/>
      <c r="N114" s="208"/>
      <c r="O114" s="209"/>
      <c r="P114" s="207"/>
      <c r="Q114" s="208"/>
      <c r="R114" s="210"/>
      <c r="S114" s="211"/>
      <c r="T114" s="278">
        <f t="shared" si="4"/>
        <v>0</v>
      </c>
      <c r="U114" s="356">
        <f t="shared" si="5"/>
        <v>4</v>
      </c>
    </row>
    <row r="115" spans="1:21" ht="18" customHeight="1">
      <c r="A115" s="826"/>
      <c r="B115" s="827"/>
      <c r="C115" s="829"/>
      <c r="D115" s="829"/>
      <c r="E115" s="201">
        <v>17</v>
      </c>
      <c r="F115" s="334"/>
      <c r="G115" s="334"/>
      <c r="H115" s="204"/>
      <c r="I115" s="205"/>
      <c r="J115" s="206"/>
      <c r="K115" s="205"/>
      <c r="L115" s="206"/>
      <c r="M115" s="207"/>
      <c r="N115" s="208"/>
      <c r="O115" s="209"/>
      <c r="P115" s="207"/>
      <c r="Q115" s="208"/>
      <c r="R115" s="210"/>
      <c r="S115" s="211"/>
      <c r="T115" s="278">
        <f t="shared" si="4"/>
        <v>0</v>
      </c>
      <c r="U115" s="356">
        <f t="shared" si="5"/>
        <v>4</v>
      </c>
    </row>
    <row r="116" spans="1:21" ht="18" customHeight="1">
      <c r="A116" s="826"/>
      <c r="B116" s="827"/>
      <c r="C116" s="829"/>
      <c r="D116" s="829"/>
      <c r="E116" s="201">
        <v>18</v>
      </c>
      <c r="F116" s="334"/>
      <c r="G116" s="334"/>
      <c r="H116" s="204"/>
      <c r="I116" s="205"/>
      <c r="J116" s="206"/>
      <c r="K116" s="205"/>
      <c r="L116" s="206"/>
      <c r="M116" s="207"/>
      <c r="N116" s="208"/>
      <c r="O116" s="209"/>
      <c r="P116" s="207"/>
      <c r="Q116" s="208"/>
      <c r="R116" s="210"/>
      <c r="S116" s="211"/>
      <c r="T116" s="278">
        <f t="shared" si="4"/>
        <v>0</v>
      </c>
      <c r="U116" s="356">
        <f t="shared" si="5"/>
        <v>4</v>
      </c>
    </row>
    <row r="117" spans="1:21" ht="18" customHeight="1">
      <c r="A117" s="826"/>
      <c r="B117" s="827"/>
      <c r="C117" s="829"/>
      <c r="D117" s="829"/>
      <c r="E117" s="201">
        <v>19</v>
      </c>
      <c r="F117" s="334"/>
      <c r="G117" s="334"/>
      <c r="H117" s="204"/>
      <c r="I117" s="205"/>
      <c r="J117" s="206"/>
      <c r="K117" s="205"/>
      <c r="L117" s="206"/>
      <c r="M117" s="207"/>
      <c r="N117" s="208"/>
      <c r="O117" s="209"/>
      <c r="P117" s="207"/>
      <c r="Q117" s="208"/>
      <c r="R117" s="210"/>
      <c r="S117" s="211"/>
      <c r="T117" s="278">
        <f t="shared" si="4"/>
        <v>0</v>
      </c>
      <c r="U117" s="356">
        <f t="shared" si="5"/>
        <v>4</v>
      </c>
    </row>
    <row r="118" spans="1:21" ht="18" customHeight="1">
      <c r="A118" s="826"/>
      <c r="B118" s="827"/>
      <c r="C118" s="829"/>
      <c r="D118" s="829"/>
      <c r="E118" s="201">
        <v>20</v>
      </c>
      <c r="F118" s="334"/>
      <c r="G118" s="334"/>
      <c r="H118" s="204"/>
      <c r="I118" s="205"/>
      <c r="J118" s="206"/>
      <c r="K118" s="205"/>
      <c r="L118" s="206"/>
      <c r="M118" s="207"/>
      <c r="N118" s="208"/>
      <c r="O118" s="209"/>
      <c r="P118" s="207"/>
      <c r="Q118" s="208"/>
      <c r="R118" s="210"/>
      <c r="S118" s="211"/>
      <c r="T118" s="278">
        <f t="shared" si="4"/>
        <v>0</v>
      </c>
      <c r="U118" s="356">
        <f t="shared" si="5"/>
        <v>4</v>
      </c>
    </row>
    <row r="119" spans="1:21" ht="18" customHeight="1">
      <c r="A119" s="826"/>
      <c r="B119" s="827"/>
      <c r="C119" s="829"/>
      <c r="D119" s="829"/>
      <c r="E119" s="201">
        <v>21</v>
      </c>
      <c r="F119" s="334"/>
      <c r="G119" s="334"/>
      <c r="H119" s="204"/>
      <c r="I119" s="205"/>
      <c r="J119" s="206"/>
      <c r="K119" s="205"/>
      <c r="L119" s="206"/>
      <c r="M119" s="207"/>
      <c r="N119" s="208"/>
      <c r="O119" s="209"/>
      <c r="P119" s="207"/>
      <c r="Q119" s="208"/>
      <c r="R119" s="210"/>
      <c r="S119" s="211"/>
      <c r="T119" s="278">
        <f t="shared" si="4"/>
        <v>0</v>
      </c>
      <c r="U119" s="356">
        <f t="shared" si="5"/>
        <v>4</v>
      </c>
    </row>
    <row r="120" spans="1:21" ht="18" customHeight="1">
      <c r="A120" s="826"/>
      <c r="B120" s="827"/>
      <c r="C120" s="829"/>
      <c r="D120" s="829"/>
      <c r="E120" s="201">
        <v>22</v>
      </c>
      <c r="F120" s="334"/>
      <c r="G120" s="334"/>
      <c r="H120" s="204"/>
      <c r="I120" s="205"/>
      <c r="J120" s="206"/>
      <c r="K120" s="205"/>
      <c r="L120" s="206"/>
      <c r="M120" s="207"/>
      <c r="N120" s="208"/>
      <c r="O120" s="209"/>
      <c r="P120" s="207"/>
      <c r="Q120" s="208"/>
      <c r="R120" s="210"/>
      <c r="S120" s="211"/>
      <c r="T120" s="278">
        <f t="shared" si="4"/>
        <v>0</v>
      </c>
      <c r="U120" s="356">
        <f t="shared" si="5"/>
        <v>4</v>
      </c>
    </row>
    <row r="121" spans="1:21" ht="18" customHeight="1">
      <c r="A121" s="826"/>
      <c r="B121" s="827"/>
      <c r="C121" s="829"/>
      <c r="D121" s="829"/>
      <c r="E121" s="201">
        <v>23</v>
      </c>
      <c r="F121" s="334"/>
      <c r="G121" s="334"/>
      <c r="H121" s="204"/>
      <c r="I121" s="205"/>
      <c r="J121" s="206"/>
      <c r="K121" s="205"/>
      <c r="L121" s="206"/>
      <c r="M121" s="207"/>
      <c r="N121" s="208"/>
      <c r="O121" s="209"/>
      <c r="P121" s="207"/>
      <c r="Q121" s="208"/>
      <c r="R121" s="210"/>
      <c r="S121" s="211"/>
      <c r="T121" s="278">
        <f t="shared" si="4"/>
        <v>0</v>
      </c>
      <c r="U121" s="356">
        <f t="shared" si="5"/>
        <v>4</v>
      </c>
    </row>
    <row r="122" spans="1:21" ht="18" customHeight="1">
      <c r="A122" s="826"/>
      <c r="B122" s="827"/>
      <c r="C122" s="829"/>
      <c r="D122" s="829"/>
      <c r="E122" s="201">
        <v>24</v>
      </c>
      <c r="F122" s="334"/>
      <c r="G122" s="334"/>
      <c r="H122" s="204"/>
      <c r="I122" s="205"/>
      <c r="J122" s="206"/>
      <c r="K122" s="205"/>
      <c r="L122" s="206"/>
      <c r="M122" s="207"/>
      <c r="N122" s="208"/>
      <c r="O122" s="209"/>
      <c r="P122" s="207"/>
      <c r="Q122" s="208"/>
      <c r="R122" s="210"/>
      <c r="S122" s="211"/>
      <c r="T122" s="278">
        <f t="shared" si="4"/>
        <v>0</v>
      </c>
      <c r="U122" s="356">
        <f t="shared" si="5"/>
        <v>4</v>
      </c>
    </row>
    <row r="123" spans="1:21" ht="18" customHeight="1">
      <c r="A123" s="826"/>
      <c r="B123" s="827"/>
      <c r="C123" s="829"/>
      <c r="D123" s="829"/>
      <c r="E123" s="201">
        <v>25</v>
      </c>
      <c r="F123" s="334"/>
      <c r="G123" s="334"/>
      <c r="H123" s="204"/>
      <c r="I123" s="205"/>
      <c r="J123" s="206"/>
      <c r="K123" s="205"/>
      <c r="L123" s="206"/>
      <c r="M123" s="207"/>
      <c r="N123" s="208"/>
      <c r="O123" s="209"/>
      <c r="P123" s="207"/>
      <c r="Q123" s="208"/>
      <c r="R123" s="210"/>
      <c r="S123" s="211"/>
      <c r="T123" s="278">
        <f t="shared" si="4"/>
        <v>0</v>
      </c>
      <c r="U123" s="356">
        <f t="shared" si="5"/>
        <v>4</v>
      </c>
    </row>
    <row r="124" spans="1:21" ht="18" customHeight="1">
      <c r="A124" s="826"/>
      <c r="B124" s="827"/>
      <c r="C124" s="829"/>
      <c r="D124" s="829"/>
      <c r="E124" s="201">
        <v>26</v>
      </c>
      <c r="F124" s="334"/>
      <c r="G124" s="334"/>
      <c r="H124" s="204"/>
      <c r="I124" s="205"/>
      <c r="J124" s="206"/>
      <c r="K124" s="205"/>
      <c r="L124" s="206"/>
      <c r="M124" s="207"/>
      <c r="N124" s="208"/>
      <c r="O124" s="209"/>
      <c r="P124" s="207"/>
      <c r="Q124" s="208"/>
      <c r="R124" s="210"/>
      <c r="S124" s="211"/>
      <c r="T124" s="278">
        <f t="shared" si="4"/>
        <v>0</v>
      </c>
      <c r="U124" s="356">
        <f t="shared" si="5"/>
        <v>4</v>
      </c>
    </row>
    <row r="125" spans="1:21" ht="18" customHeight="1">
      <c r="A125" s="826"/>
      <c r="B125" s="827"/>
      <c r="C125" s="829"/>
      <c r="D125" s="829"/>
      <c r="E125" s="201">
        <v>27</v>
      </c>
      <c r="F125" s="334"/>
      <c r="G125" s="334"/>
      <c r="H125" s="204"/>
      <c r="I125" s="205"/>
      <c r="J125" s="206"/>
      <c r="K125" s="205"/>
      <c r="L125" s="206"/>
      <c r="M125" s="207"/>
      <c r="N125" s="208"/>
      <c r="O125" s="209"/>
      <c r="P125" s="207"/>
      <c r="Q125" s="208"/>
      <c r="R125" s="210"/>
      <c r="S125" s="211"/>
      <c r="T125" s="278">
        <f t="shared" si="4"/>
        <v>0</v>
      </c>
      <c r="U125" s="356">
        <f t="shared" si="5"/>
        <v>4</v>
      </c>
    </row>
    <row r="126" spans="1:21" ht="18" customHeight="1">
      <c r="A126" s="826"/>
      <c r="B126" s="827"/>
      <c r="C126" s="829"/>
      <c r="D126" s="829"/>
      <c r="E126" s="201">
        <v>28</v>
      </c>
      <c r="F126" s="334"/>
      <c r="G126" s="334"/>
      <c r="H126" s="204"/>
      <c r="I126" s="205"/>
      <c r="J126" s="206"/>
      <c r="K126" s="205"/>
      <c r="L126" s="206"/>
      <c r="M126" s="207"/>
      <c r="N126" s="208"/>
      <c r="O126" s="209"/>
      <c r="P126" s="207"/>
      <c r="Q126" s="208"/>
      <c r="R126" s="210"/>
      <c r="S126" s="211"/>
      <c r="T126" s="278">
        <f t="shared" si="4"/>
        <v>0</v>
      </c>
      <c r="U126" s="356">
        <f t="shared" si="5"/>
        <v>4</v>
      </c>
    </row>
    <row r="127" spans="1:21" ht="18" customHeight="1">
      <c r="A127" s="826"/>
      <c r="B127" s="827"/>
      <c r="C127" s="829"/>
      <c r="D127" s="829"/>
      <c r="E127" s="201">
        <v>29</v>
      </c>
      <c r="F127" s="334"/>
      <c r="G127" s="334"/>
      <c r="H127" s="204"/>
      <c r="I127" s="205"/>
      <c r="J127" s="206"/>
      <c r="K127" s="205"/>
      <c r="L127" s="206"/>
      <c r="M127" s="207"/>
      <c r="N127" s="208"/>
      <c r="O127" s="209"/>
      <c r="P127" s="207"/>
      <c r="Q127" s="208"/>
      <c r="R127" s="210"/>
      <c r="S127" s="211"/>
      <c r="T127" s="278">
        <f t="shared" si="4"/>
        <v>0</v>
      </c>
      <c r="U127" s="356">
        <f t="shared" si="5"/>
        <v>4</v>
      </c>
    </row>
    <row r="128" spans="1:21" ht="18" customHeight="1">
      <c r="A128" s="834"/>
      <c r="B128" s="835"/>
      <c r="C128" s="829"/>
      <c r="D128" s="829"/>
      <c r="E128" s="277">
        <v>30</v>
      </c>
      <c r="F128" s="375"/>
      <c r="G128" s="375"/>
      <c r="H128" s="134"/>
      <c r="I128" s="135"/>
      <c r="J128" s="212"/>
      <c r="K128" s="135"/>
      <c r="L128" s="212"/>
      <c r="M128" s="27"/>
      <c r="N128" s="120"/>
      <c r="O128" s="109"/>
      <c r="P128" s="27"/>
      <c r="Q128" s="120"/>
      <c r="R128" s="32"/>
      <c r="S128" s="122"/>
      <c r="T128" s="136">
        <f t="shared" si="4"/>
        <v>0</v>
      </c>
      <c r="U128" s="356">
        <f t="shared" si="5"/>
        <v>4</v>
      </c>
    </row>
    <row r="129" spans="1:21" ht="18" customHeight="1">
      <c r="A129" s="824">
        <v>5</v>
      </c>
      <c r="B129" s="825"/>
      <c r="C129" s="828" t="str">
        <f>IF(ISERROR(VLOOKUP($A129,【大規模】地域番号⑲!$BD:$BF,2,FALSE)),"",VLOOKUP($A129,【大規模】地域番号⑲!$BD:$BF,2,FALSE))</f>
        <v/>
      </c>
      <c r="D129" s="828" t="str">
        <f>IF(ISERROR(VLOOKUP($A129,【大規模】地域番号⑲!$BD:$BF,3,FALSE)),"",VLOOKUP($A129,【大規模】地域番号⑲!$BD:$BF,3,FALSE))</f>
        <v/>
      </c>
      <c r="E129" s="201">
        <v>1</v>
      </c>
      <c r="F129" s="334"/>
      <c r="G129" s="334"/>
      <c r="H129" s="176"/>
      <c r="I129" s="177"/>
      <c r="J129" s="178"/>
      <c r="K129" s="180"/>
      <c r="L129" s="181"/>
      <c r="M129" s="179"/>
      <c r="N129" s="180"/>
      <c r="O129" s="181"/>
      <c r="P129" s="179"/>
      <c r="Q129" s="180"/>
      <c r="R129" s="182"/>
      <c r="S129" s="183"/>
      <c r="T129" s="257">
        <f t="shared" si="4"/>
        <v>0</v>
      </c>
      <c r="U129" s="356">
        <f>$A$129</f>
        <v>5</v>
      </c>
    </row>
    <row r="130" spans="1:21" ht="18" customHeight="1">
      <c r="A130" s="826"/>
      <c r="B130" s="827"/>
      <c r="C130" s="829"/>
      <c r="D130" s="829"/>
      <c r="E130" s="201">
        <v>2</v>
      </c>
      <c r="F130" s="334"/>
      <c r="G130" s="334"/>
      <c r="H130" s="128"/>
      <c r="I130" s="111"/>
      <c r="J130" s="106"/>
      <c r="K130" s="112"/>
      <c r="L130" s="107"/>
      <c r="M130" s="12"/>
      <c r="N130" s="112"/>
      <c r="O130" s="107"/>
      <c r="P130" s="12"/>
      <c r="Q130" s="112"/>
      <c r="R130" s="31"/>
      <c r="S130" s="115"/>
      <c r="T130" s="93">
        <f t="shared" si="4"/>
        <v>0</v>
      </c>
      <c r="U130" s="356">
        <f t="shared" ref="U130:U158" si="6">$A$129</f>
        <v>5</v>
      </c>
    </row>
    <row r="131" spans="1:21" ht="18" customHeight="1">
      <c r="A131" s="826"/>
      <c r="B131" s="827"/>
      <c r="C131" s="829"/>
      <c r="D131" s="829"/>
      <c r="E131" s="201">
        <v>3</v>
      </c>
      <c r="F131" s="334"/>
      <c r="G131" s="334"/>
      <c r="H131" s="128"/>
      <c r="I131" s="111"/>
      <c r="J131" s="106"/>
      <c r="K131" s="112"/>
      <c r="L131" s="107"/>
      <c r="M131" s="12"/>
      <c r="N131" s="112"/>
      <c r="O131" s="107"/>
      <c r="P131" s="12"/>
      <c r="Q131" s="112"/>
      <c r="R131" s="31"/>
      <c r="S131" s="115"/>
      <c r="T131" s="93">
        <f t="shared" si="4"/>
        <v>0</v>
      </c>
      <c r="U131" s="356">
        <f t="shared" si="6"/>
        <v>5</v>
      </c>
    </row>
    <row r="132" spans="1:21" ht="18" customHeight="1">
      <c r="A132" s="826"/>
      <c r="B132" s="827"/>
      <c r="C132" s="829"/>
      <c r="D132" s="829"/>
      <c r="E132" s="201">
        <v>4</v>
      </c>
      <c r="F132" s="334"/>
      <c r="G132" s="334"/>
      <c r="H132" s="128"/>
      <c r="I132" s="111"/>
      <c r="J132" s="106"/>
      <c r="K132" s="112"/>
      <c r="L132" s="107"/>
      <c r="M132" s="12"/>
      <c r="N132" s="112"/>
      <c r="O132" s="107"/>
      <c r="P132" s="12"/>
      <c r="Q132" s="112"/>
      <c r="R132" s="31"/>
      <c r="S132" s="115"/>
      <c r="T132" s="93">
        <f t="shared" si="4"/>
        <v>0</v>
      </c>
      <c r="U132" s="356">
        <f t="shared" si="6"/>
        <v>5</v>
      </c>
    </row>
    <row r="133" spans="1:21" ht="18" customHeight="1">
      <c r="A133" s="826"/>
      <c r="B133" s="827"/>
      <c r="C133" s="829"/>
      <c r="D133" s="829"/>
      <c r="E133" s="201">
        <v>5</v>
      </c>
      <c r="F133" s="334"/>
      <c r="G133" s="334"/>
      <c r="H133" s="128"/>
      <c r="I133" s="111"/>
      <c r="J133" s="106"/>
      <c r="K133" s="112"/>
      <c r="L133" s="107"/>
      <c r="M133" s="12"/>
      <c r="N133" s="112"/>
      <c r="O133" s="107"/>
      <c r="P133" s="12"/>
      <c r="Q133" s="112"/>
      <c r="R133" s="31"/>
      <c r="S133" s="115"/>
      <c r="T133" s="93">
        <f t="shared" si="4"/>
        <v>0</v>
      </c>
      <c r="U133" s="356">
        <f t="shared" si="6"/>
        <v>5</v>
      </c>
    </row>
    <row r="134" spans="1:21" ht="18" customHeight="1">
      <c r="A134" s="826"/>
      <c r="B134" s="827"/>
      <c r="C134" s="829"/>
      <c r="D134" s="829"/>
      <c r="E134" s="201">
        <v>6</v>
      </c>
      <c r="F134" s="334"/>
      <c r="G134" s="334"/>
      <c r="H134" s="128"/>
      <c r="I134" s="111"/>
      <c r="J134" s="106"/>
      <c r="K134" s="111"/>
      <c r="L134" s="106"/>
      <c r="M134" s="12"/>
      <c r="N134" s="111"/>
      <c r="O134" s="107"/>
      <c r="P134" s="25"/>
      <c r="Q134" s="112"/>
      <c r="R134" s="31"/>
      <c r="S134" s="115"/>
      <c r="T134" s="93">
        <f t="shared" si="4"/>
        <v>0</v>
      </c>
      <c r="U134" s="356">
        <f t="shared" si="6"/>
        <v>5</v>
      </c>
    </row>
    <row r="135" spans="1:21" ht="18" customHeight="1">
      <c r="A135" s="826"/>
      <c r="B135" s="827"/>
      <c r="C135" s="829"/>
      <c r="D135" s="829"/>
      <c r="E135" s="201">
        <v>7</v>
      </c>
      <c r="F135" s="334"/>
      <c r="G135" s="334"/>
      <c r="H135" s="128"/>
      <c r="I135" s="111"/>
      <c r="J135" s="106"/>
      <c r="K135" s="111"/>
      <c r="L135" s="106"/>
      <c r="M135" s="12"/>
      <c r="N135" s="111"/>
      <c r="O135" s="107"/>
      <c r="P135" s="25"/>
      <c r="Q135" s="112"/>
      <c r="R135" s="31"/>
      <c r="S135" s="115"/>
      <c r="T135" s="93">
        <f t="shared" si="4"/>
        <v>0</v>
      </c>
      <c r="U135" s="356">
        <f t="shared" si="6"/>
        <v>5</v>
      </c>
    </row>
    <row r="136" spans="1:21" ht="18" customHeight="1">
      <c r="A136" s="826"/>
      <c r="B136" s="827"/>
      <c r="C136" s="829"/>
      <c r="D136" s="829"/>
      <c r="E136" s="201">
        <v>8</v>
      </c>
      <c r="F136" s="334"/>
      <c r="G136" s="334"/>
      <c r="H136" s="128"/>
      <c r="I136" s="111"/>
      <c r="J136" s="106"/>
      <c r="K136" s="111"/>
      <c r="L136" s="106"/>
      <c r="M136" s="12"/>
      <c r="N136" s="111"/>
      <c r="O136" s="107"/>
      <c r="P136" s="25"/>
      <c r="Q136" s="112"/>
      <c r="R136" s="31"/>
      <c r="S136" s="115"/>
      <c r="T136" s="93">
        <f t="shared" si="4"/>
        <v>0</v>
      </c>
      <c r="U136" s="356">
        <f t="shared" si="6"/>
        <v>5</v>
      </c>
    </row>
    <row r="137" spans="1:21" ht="18" customHeight="1">
      <c r="A137" s="826"/>
      <c r="B137" s="827"/>
      <c r="C137" s="829"/>
      <c r="D137" s="829"/>
      <c r="E137" s="201">
        <v>9</v>
      </c>
      <c r="F137" s="334"/>
      <c r="G137" s="334"/>
      <c r="H137" s="128"/>
      <c r="I137" s="111"/>
      <c r="J137" s="106"/>
      <c r="K137" s="111"/>
      <c r="L137" s="106"/>
      <c r="M137" s="12"/>
      <c r="N137" s="112"/>
      <c r="O137" s="107"/>
      <c r="P137" s="12"/>
      <c r="Q137" s="112"/>
      <c r="R137" s="31"/>
      <c r="S137" s="115"/>
      <c r="T137" s="93">
        <f t="shared" ref="T137:T200" si="7">IF(J137="",0,INT(SUM(PRODUCT(J137,L137,O137),R137)))</f>
        <v>0</v>
      </c>
      <c r="U137" s="356">
        <f t="shared" si="6"/>
        <v>5</v>
      </c>
    </row>
    <row r="138" spans="1:21" ht="18" customHeight="1">
      <c r="A138" s="826"/>
      <c r="B138" s="827"/>
      <c r="C138" s="829"/>
      <c r="D138" s="829"/>
      <c r="E138" s="201">
        <v>10</v>
      </c>
      <c r="F138" s="334"/>
      <c r="G138" s="334"/>
      <c r="H138" s="204"/>
      <c r="I138" s="205"/>
      <c r="J138" s="206"/>
      <c r="K138" s="205"/>
      <c r="L138" s="206"/>
      <c r="M138" s="207"/>
      <c r="N138" s="208"/>
      <c r="O138" s="209"/>
      <c r="P138" s="207"/>
      <c r="Q138" s="208"/>
      <c r="R138" s="210"/>
      <c r="S138" s="211"/>
      <c r="T138" s="278">
        <f t="shared" si="7"/>
        <v>0</v>
      </c>
      <c r="U138" s="356">
        <f t="shared" si="6"/>
        <v>5</v>
      </c>
    </row>
    <row r="139" spans="1:21" ht="18" customHeight="1">
      <c r="A139" s="826"/>
      <c r="B139" s="827"/>
      <c r="C139" s="829"/>
      <c r="D139" s="829"/>
      <c r="E139" s="201">
        <v>11</v>
      </c>
      <c r="F139" s="334"/>
      <c r="G139" s="334"/>
      <c r="H139" s="204"/>
      <c r="I139" s="205"/>
      <c r="J139" s="206"/>
      <c r="K139" s="205"/>
      <c r="L139" s="206"/>
      <c r="M139" s="207"/>
      <c r="N139" s="208"/>
      <c r="O139" s="209"/>
      <c r="P139" s="207"/>
      <c r="Q139" s="208"/>
      <c r="R139" s="210"/>
      <c r="S139" s="211"/>
      <c r="T139" s="278">
        <f t="shared" si="7"/>
        <v>0</v>
      </c>
      <c r="U139" s="356">
        <f t="shared" si="6"/>
        <v>5</v>
      </c>
    </row>
    <row r="140" spans="1:21" ht="18" customHeight="1">
      <c r="A140" s="826"/>
      <c r="B140" s="827"/>
      <c r="C140" s="829"/>
      <c r="D140" s="829"/>
      <c r="E140" s="201">
        <v>12</v>
      </c>
      <c r="F140" s="334"/>
      <c r="G140" s="334"/>
      <c r="H140" s="204"/>
      <c r="I140" s="205"/>
      <c r="J140" s="206"/>
      <c r="K140" s="205"/>
      <c r="L140" s="206"/>
      <c r="M140" s="207"/>
      <c r="N140" s="208"/>
      <c r="O140" s="209"/>
      <c r="P140" s="207"/>
      <c r="Q140" s="208"/>
      <c r="R140" s="210"/>
      <c r="S140" s="211"/>
      <c r="T140" s="278">
        <f t="shared" si="7"/>
        <v>0</v>
      </c>
      <c r="U140" s="356">
        <f t="shared" si="6"/>
        <v>5</v>
      </c>
    </row>
    <row r="141" spans="1:21" ht="18" customHeight="1">
      <c r="A141" s="826"/>
      <c r="B141" s="827"/>
      <c r="C141" s="829"/>
      <c r="D141" s="829"/>
      <c r="E141" s="201">
        <v>13</v>
      </c>
      <c r="F141" s="334"/>
      <c r="G141" s="334"/>
      <c r="H141" s="204"/>
      <c r="I141" s="205"/>
      <c r="J141" s="206"/>
      <c r="K141" s="205"/>
      <c r="L141" s="206"/>
      <c r="M141" s="207"/>
      <c r="N141" s="208"/>
      <c r="O141" s="209"/>
      <c r="P141" s="207"/>
      <c r="Q141" s="208"/>
      <c r="R141" s="210"/>
      <c r="S141" s="211"/>
      <c r="T141" s="278">
        <f t="shared" si="7"/>
        <v>0</v>
      </c>
      <c r="U141" s="356">
        <f t="shared" si="6"/>
        <v>5</v>
      </c>
    </row>
    <row r="142" spans="1:21" ht="18" customHeight="1">
      <c r="A142" s="826"/>
      <c r="B142" s="827"/>
      <c r="C142" s="829"/>
      <c r="D142" s="829"/>
      <c r="E142" s="201">
        <v>14</v>
      </c>
      <c r="F142" s="334"/>
      <c r="G142" s="334"/>
      <c r="H142" s="204"/>
      <c r="I142" s="205"/>
      <c r="J142" s="206"/>
      <c r="K142" s="205"/>
      <c r="L142" s="206"/>
      <c r="M142" s="207"/>
      <c r="N142" s="208"/>
      <c r="O142" s="209"/>
      <c r="P142" s="207"/>
      <c r="Q142" s="208"/>
      <c r="R142" s="210"/>
      <c r="S142" s="211"/>
      <c r="T142" s="278">
        <f t="shared" si="7"/>
        <v>0</v>
      </c>
      <c r="U142" s="356">
        <f t="shared" si="6"/>
        <v>5</v>
      </c>
    </row>
    <row r="143" spans="1:21" ht="18" customHeight="1">
      <c r="A143" s="826"/>
      <c r="B143" s="827"/>
      <c r="C143" s="829"/>
      <c r="D143" s="829"/>
      <c r="E143" s="201">
        <v>15</v>
      </c>
      <c r="F143" s="334"/>
      <c r="G143" s="334"/>
      <c r="H143" s="204"/>
      <c r="I143" s="205"/>
      <c r="J143" s="206"/>
      <c r="K143" s="205"/>
      <c r="L143" s="206"/>
      <c r="M143" s="207"/>
      <c r="N143" s="208"/>
      <c r="O143" s="209"/>
      <c r="P143" s="207"/>
      <c r="Q143" s="208"/>
      <c r="R143" s="210"/>
      <c r="S143" s="211"/>
      <c r="T143" s="278">
        <f t="shared" si="7"/>
        <v>0</v>
      </c>
      <c r="U143" s="356">
        <f t="shared" si="6"/>
        <v>5</v>
      </c>
    </row>
    <row r="144" spans="1:21" ht="18" customHeight="1">
      <c r="A144" s="826"/>
      <c r="B144" s="827"/>
      <c r="C144" s="829"/>
      <c r="D144" s="829"/>
      <c r="E144" s="201">
        <v>16</v>
      </c>
      <c r="F144" s="334"/>
      <c r="G144" s="334"/>
      <c r="H144" s="204"/>
      <c r="I144" s="205"/>
      <c r="J144" s="206"/>
      <c r="K144" s="205"/>
      <c r="L144" s="206"/>
      <c r="M144" s="207"/>
      <c r="N144" s="208"/>
      <c r="O144" s="209"/>
      <c r="P144" s="207"/>
      <c r="Q144" s="208"/>
      <c r="R144" s="210"/>
      <c r="S144" s="211"/>
      <c r="T144" s="278">
        <f t="shared" si="7"/>
        <v>0</v>
      </c>
      <c r="U144" s="356">
        <f t="shared" si="6"/>
        <v>5</v>
      </c>
    </row>
    <row r="145" spans="1:21" ht="18" customHeight="1">
      <c r="A145" s="826"/>
      <c r="B145" s="827"/>
      <c r="C145" s="829"/>
      <c r="D145" s="829"/>
      <c r="E145" s="201">
        <v>17</v>
      </c>
      <c r="F145" s="334"/>
      <c r="G145" s="334"/>
      <c r="H145" s="204"/>
      <c r="I145" s="205"/>
      <c r="J145" s="206"/>
      <c r="K145" s="205"/>
      <c r="L145" s="206"/>
      <c r="M145" s="207"/>
      <c r="N145" s="208"/>
      <c r="O145" s="209"/>
      <c r="P145" s="207"/>
      <c r="Q145" s="208"/>
      <c r="R145" s="210"/>
      <c r="S145" s="211"/>
      <c r="T145" s="278">
        <f t="shared" si="7"/>
        <v>0</v>
      </c>
      <c r="U145" s="356">
        <f t="shared" si="6"/>
        <v>5</v>
      </c>
    </row>
    <row r="146" spans="1:21" ht="18" customHeight="1">
      <c r="A146" s="826"/>
      <c r="B146" s="827"/>
      <c r="C146" s="829"/>
      <c r="D146" s="829"/>
      <c r="E146" s="201">
        <v>18</v>
      </c>
      <c r="F146" s="334"/>
      <c r="G146" s="334"/>
      <c r="H146" s="204"/>
      <c r="I146" s="205"/>
      <c r="J146" s="206"/>
      <c r="K146" s="205"/>
      <c r="L146" s="206"/>
      <c r="M146" s="207"/>
      <c r="N146" s="208"/>
      <c r="O146" s="209"/>
      <c r="P146" s="207"/>
      <c r="Q146" s="208"/>
      <c r="R146" s="210"/>
      <c r="S146" s="211"/>
      <c r="T146" s="278">
        <f t="shared" si="7"/>
        <v>0</v>
      </c>
      <c r="U146" s="356">
        <f t="shared" si="6"/>
        <v>5</v>
      </c>
    </row>
    <row r="147" spans="1:21" ht="18" customHeight="1">
      <c r="A147" s="826"/>
      <c r="B147" s="827"/>
      <c r="C147" s="829"/>
      <c r="D147" s="829"/>
      <c r="E147" s="201">
        <v>19</v>
      </c>
      <c r="F147" s="334"/>
      <c r="G147" s="334"/>
      <c r="H147" s="204"/>
      <c r="I147" s="205"/>
      <c r="J147" s="206"/>
      <c r="K147" s="205"/>
      <c r="L147" s="206"/>
      <c r="M147" s="207"/>
      <c r="N147" s="208"/>
      <c r="O147" s="209"/>
      <c r="P147" s="207"/>
      <c r="Q147" s="208"/>
      <c r="R147" s="210"/>
      <c r="S147" s="211"/>
      <c r="T147" s="278">
        <f t="shared" si="7"/>
        <v>0</v>
      </c>
      <c r="U147" s="356">
        <f t="shared" si="6"/>
        <v>5</v>
      </c>
    </row>
    <row r="148" spans="1:21" ht="18" customHeight="1">
      <c r="A148" s="826"/>
      <c r="B148" s="827"/>
      <c r="C148" s="829"/>
      <c r="D148" s="829"/>
      <c r="E148" s="201">
        <v>20</v>
      </c>
      <c r="F148" s="334"/>
      <c r="G148" s="334"/>
      <c r="H148" s="204"/>
      <c r="I148" s="205"/>
      <c r="J148" s="206"/>
      <c r="K148" s="205"/>
      <c r="L148" s="206"/>
      <c r="M148" s="207"/>
      <c r="N148" s="208"/>
      <c r="O148" s="209"/>
      <c r="P148" s="207"/>
      <c r="Q148" s="208"/>
      <c r="R148" s="210"/>
      <c r="S148" s="211"/>
      <c r="T148" s="278">
        <f t="shared" si="7"/>
        <v>0</v>
      </c>
      <c r="U148" s="356">
        <f t="shared" si="6"/>
        <v>5</v>
      </c>
    </row>
    <row r="149" spans="1:21" ht="18" customHeight="1">
      <c r="A149" s="826"/>
      <c r="B149" s="827"/>
      <c r="C149" s="829"/>
      <c r="D149" s="829"/>
      <c r="E149" s="201">
        <v>21</v>
      </c>
      <c r="F149" s="334"/>
      <c r="G149" s="334"/>
      <c r="H149" s="204"/>
      <c r="I149" s="205"/>
      <c r="J149" s="206"/>
      <c r="K149" s="205"/>
      <c r="L149" s="206"/>
      <c r="M149" s="207"/>
      <c r="N149" s="208"/>
      <c r="O149" s="209"/>
      <c r="P149" s="207"/>
      <c r="Q149" s="208"/>
      <c r="R149" s="210"/>
      <c r="S149" s="211"/>
      <c r="T149" s="278">
        <f t="shared" si="7"/>
        <v>0</v>
      </c>
      <c r="U149" s="356">
        <f t="shared" si="6"/>
        <v>5</v>
      </c>
    </row>
    <row r="150" spans="1:21" ht="18" customHeight="1">
      <c r="A150" s="826"/>
      <c r="B150" s="827"/>
      <c r="C150" s="829"/>
      <c r="D150" s="829"/>
      <c r="E150" s="201">
        <v>22</v>
      </c>
      <c r="F150" s="334"/>
      <c r="G150" s="334"/>
      <c r="H150" s="204"/>
      <c r="I150" s="205"/>
      <c r="J150" s="206"/>
      <c r="K150" s="205"/>
      <c r="L150" s="206"/>
      <c r="M150" s="207"/>
      <c r="N150" s="208"/>
      <c r="O150" s="209"/>
      <c r="P150" s="207"/>
      <c r="Q150" s="208"/>
      <c r="R150" s="210"/>
      <c r="S150" s="211"/>
      <c r="T150" s="278">
        <f t="shared" si="7"/>
        <v>0</v>
      </c>
      <c r="U150" s="356">
        <f t="shared" si="6"/>
        <v>5</v>
      </c>
    </row>
    <row r="151" spans="1:21" ht="18" customHeight="1">
      <c r="A151" s="826"/>
      <c r="B151" s="827"/>
      <c r="C151" s="829"/>
      <c r="D151" s="829"/>
      <c r="E151" s="201">
        <v>23</v>
      </c>
      <c r="F151" s="334"/>
      <c r="G151" s="334"/>
      <c r="H151" s="204"/>
      <c r="I151" s="205"/>
      <c r="J151" s="206"/>
      <c r="K151" s="205"/>
      <c r="L151" s="206"/>
      <c r="M151" s="207"/>
      <c r="N151" s="208"/>
      <c r="O151" s="209"/>
      <c r="P151" s="207"/>
      <c r="Q151" s="208"/>
      <c r="R151" s="210"/>
      <c r="S151" s="211"/>
      <c r="T151" s="278">
        <f t="shared" si="7"/>
        <v>0</v>
      </c>
      <c r="U151" s="356">
        <f t="shared" si="6"/>
        <v>5</v>
      </c>
    </row>
    <row r="152" spans="1:21" ht="18" customHeight="1">
      <c r="A152" s="826"/>
      <c r="B152" s="827"/>
      <c r="C152" s="829"/>
      <c r="D152" s="829"/>
      <c r="E152" s="201">
        <v>24</v>
      </c>
      <c r="F152" s="334"/>
      <c r="G152" s="334"/>
      <c r="H152" s="204"/>
      <c r="I152" s="205"/>
      <c r="J152" s="206"/>
      <c r="K152" s="205"/>
      <c r="L152" s="206"/>
      <c r="M152" s="207"/>
      <c r="N152" s="208"/>
      <c r="O152" s="209"/>
      <c r="P152" s="207"/>
      <c r="Q152" s="208"/>
      <c r="R152" s="210"/>
      <c r="S152" s="211"/>
      <c r="T152" s="278">
        <f t="shared" si="7"/>
        <v>0</v>
      </c>
      <c r="U152" s="356">
        <f t="shared" si="6"/>
        <v>5</v>
      </c>
    </row>
    <row r="153" spans="1:21" ht="18" customHeight="1">
      <c r="A153" s="826"/>
      <c r="B153" s="827"/>
      <c r="C153" s="829"/>
      <c r="D153" s="829"/>
      <c r="E153" s="201">
        <v>25</v>
      </c>
      <c r="F153" s="334"/>
      <c r="G153" s="334"/>
      <c r="H153" s="204"/>
      <c r="I153" s="205"/>
      <c r="J153" s="206"/>
      <c r="K153" s="205"/>
      <c r="L153" s="206"/>
      <c r="M153" s="207"/>
      <c r="N153" s="208"/>
      <c r="O153" s="209"/>
      <c r="P153" s="207"/>
      <c r="Q153" s="208"/>
      <c r="R153" s="210"/>
      <c r="S153" s="211"/>
      <c r="T153" s="278">
        <f t="shared" si="7"/>
        <v>0</v>
      </c>
      <c r="U153" s="356">
        <f t="shared" si="6"/>
        <v>5</v>
      </c>
    </row>
    <row r="154" spans="1:21" ht="18" customHeight="1">
      <c r="A154" s="826"/>
      <c r="B154" s="827"/>
      <c r="C154" s="829"/>
      <c r="D154" s="829"/>
      <c r="E154" s="201">
        <v>26</v>
      </c>
      <c r="F154" s="334"/>
      <c r="G154" s="334"/>
      <c r="H154" s="204"/>
      <c r="I154" s="205"/>
      <c r="J154" s="206"/>
      <c r="K154" s="205"/>
      <c r="L154" s="206"/>
      <c r="M154" s="207"/>
      <c r="N154" s="208"/>
      <c r="O154" s="209"/>
      <c r="P154" s="207"/>
      <c r="Q154" s="208"/>
      <c r="R154" s="210"/>
      <c r="S154" s="211"/>
      <c r="T154" s="278">
        <f t="shared" si="7"/>
        <v>0</v>
      </c>
      <c r="U154" s="356">
        <f t="shared" si="6"/>
        <v>5</v>
      </c>
    </row>
    <row r="155" spans="1:21" ht="18" customHeight="1">
      <c r="A155" s="826"/>
      <c r="B155" s="827"/>
      <c r="C155" s="829"/>
      <c r="D155" s="829"/>
      <c r="E155" s="201">
        <v>27</v>
      </c>
      <c r="F155" s="334"/>
      <c r="G155" s="334"/>
      <c r="H155" s="204"/>
      <c r="I155" s="205"/>
      <c r="J155" s="206"/>
      <c r="K155" s="205"/>
      <c r="L155" s="206"/>
      <c r="M155" s="207"/>
      <c r="N155" s="208"/>
      <c r="O155" s="209"/>
      <c r="P155" s="207"/>
      <c r="Q155" s="208"/>
      <c r="R155" s="210"/>
      <c r="S155" s="211"/>
      <c r="T155" s="278">
        <f t="shared" si="7"/>
        <v>0</v>
      </c>
      <c r="U155" s="356">
        <f t="shared" si="6"/>
        <v>5</v>
      </c>
    </row>
    <row r="156" spans="1:21" ht="18" customHeight="1">
      <c r="A156" s="826"/>
      <c r="B156" s="827"/>
      <c r="C156" s="829"/>
      <c r="D156" s="829"/>
      <c r="E156" s="201">
        <v>28</v>
      </c>
      <c r="F156" s="334"/>
      <c r="G156" s="334"/>
      <c r="H156" s="204"/>
      <c r="I156" s="205"/>
      <c r="J156" s="206"/>
      <c r="K156" s="205"/>
      <c r="L156" s="206"/>
      <c r="M156" s="207"/>
      <c r="N156" s="208"/>
      <c r="O156" s="209"/>
      <c r="P156" s="207"/>
      <c r="Q156" s="208"/>
      <c r="R156" s="210"/>
      <c r="S156" s="211"/>
      <c r="T156" s="278">
        <f t="shared" si="7"/>
        <v>0</v>
      </c>
      <c r="U156" s="356">
        <f t="shared" si="6"/>
        <v>5</v>
      </c>
    </row>
    <row r="157" spans="1:21" ht="18" customHeight="1">
      <c r="A157" s="826"/>
      <c r="B157" s="827"/>
      <c r="C157" s="829"/>
      <c r="D157" s="829"/>
      <c r="E157" s="201">
        <v>29</v>
      </c>
      <c r="F157" s="334"/>
      <c r="G157" s="334"/>
      <c r="H157" s="204"/>
      <c r="I157" s="205"/>
      <c r="J157" s="206"/>
      <c r="K157" s="205"/>
      <c r="L157" s="206"/>
      <c r="M157" s="207"/>
      <c r="N157" s="208"/>
      <c r="O157" s="209"/>
      <c r="P157" s="207"/>
      <c r="Q157" s="208"/>
      <c r="R157" s="210"/>
      <c r="S157" s="211"/>
      <c r="T157" s="278">
        <f t="shared" si="7"/>
        <v>0</v>
      </c>
      <c r="U157" s="356">
        <f t="shared" si="6"/>
        <v>5</v>
      </c>
    </row>
    <row r="158" spans="1:21" ht="18" customHeight="1">
      <c r="A158" s="834"/>
      <c r="B158" s="835"/>
      <c r="C158" s="829"/>
      <c r="D158" s="829"/>
      <c r="E158" s="277">
        <v>30</v>
      </c>
      <c r="F158" s="375"/>
      <c r="G158" s="375"/>
      <c r="H158" s="134"/>
      <c r="I158" s="135"/>
      <c r="J158" s="212"/>
      <c r="K158" s="135"/>
      <c r="L158" s="212"/>
      <c r="M158" s="27"/>
      <c r="N158" s="120"/>
      <c r="O158" s="109"/>
      <c r="P158" s="27"/>
      <c r="Q158" s="120"/>
      <c r="R158" s="32"/>
      <c r="S158" s="122"/>
      <c r="T158" s="136">
        <f t="shared" si="7"/>
        <v>0</v>
      </c>
      <c r="U158" s="356">
        <f t="shared" si="6"/>
        <v>5</v>
      </c>
    </row>
    <row r="159" spans="1:21" ht="18" customHeight="1">
      <c r="A159" s="824">
        <v>6</v>
      </c>
      <c r="B159" s="825"/>
      <c r="C159" s="828" t="str">
        <f>IF(ISERROR(VLOOKUP($A159,【大規模】地域番号⑲!$BD:$BF,2,FALSE)),"",VLOOKUP($A159,【大規模】地域番号⑲!$BD:$BF,2,FALSE))</f>
        <v/>
      </c>
      <c r="D159" s="828" t="str">
        <f>IF(ISERROR(VLOOKUP($A159,【大規模】地域番号⑲!$BD:$BF,3,FALSE)),"",VLOOKUP($A159,【大規模】地域番号⑲!$BD:$BF,3,FALSE))</f>
        <v/>
      </c>
      <c r="E159" s="201">
        <v>1</v>
      </c>
      <c r="F159" s="334"/>
      <c r="G159" s="334"/>
      <c r="H159" s="176"/>
      <c r="I159" s="177"/>
      <c r="J159" s="178"/>
      <c r="K159" s="180"/>
      <c r="L159" s="181"/>
      <c r="M159" s="179"/>
      <c r="N159" s="180"/>
      <c r="O159" s="181"/>
      <c r="P159" s="179"/>
      <c r="Q159" s="180"/>
      <c r="R159" s="182"/>
      <c r="S159" s="183"/>
      <c r="T159" s="257">
        <f t="shared" si="7"/>
        <v>0</v>
      </c>
      <c r="U159" s="356">
        <f>$A$159</f>
        <v>6</v>
      </c>
    </row>
    <row r="160" spans="1:21" ht="18" customHeight="1">
      <c r="A160" s="826"/>
      <c r="B160" s="827"/>
      <c r="C160" s="829"/>
      <c r="D160" s="829"/>
      <c r="E160" s="201">
        <v>2</v>
      </c>
      <c r="F160" s="334"/>
      <c r="G160" s="334"/>
      <c r="H160" s="128"/>
      <c r="I160" s="111"/>
      <c r="J160" s="106"/>
      <c r="K160" s="112"/>
      <c r="L160" s="107"/>
      <c r="M160" s="12"/>
      <c r="N160" s="112"/>
      <c r="O160" s="107"/>
      <c r="P160" s="12"/>
      <c r="Q160" s="112"/>
      <c r="R160" s="31"/>
      <c r="S160" s="115"/>
      <c r="T160" s="93">
        <f t="shared" si="7"/>
        <v>0</v>
      </c>
      <c r="U160" s="356">
        <f t="shared" ref="U160:U188" si="8">$A$159</f>
        <v>6</v>
      </c>
    </row>
    <row r="161" spans="1:21" ht="18" customHeight="1">
      <c r="A161" s="826"/>
      <c r="B161" s="827"/>
      <c r="C161" s="829"/>
      <c r="D161" s="829"/>
      <c r="E161" s="201">
        <v>3</v>
      </c>
      <c r="F161" s="334"/>
      <c r="G161" s="334"/>
      <c r="H161" s="128"/>
      <c r="I161" s="111"/>
      <c r="J161" s="106"/>
      <c r="K161" s="112"/>
      <c r="L161" s="107"/>
      <c r="M161" s="12"/>
      <c r="N161" s="112"/>
      <c r="O161" s="107"/>
      <c r="P161" s="12"/>
      <c r="Q161" s="112"/>
      <c r="R161" s="31"/>
      <c r="S161" s="115"/>
      <c r="T161" s="93">
        <f t="shared" si="7"/>
        <v>0</v>
      </c>
      <c r="U161" s="356">
        <f t="shared" si="8"/>
        <v>6</v>
      </c>
    </row>
    <row r="162" spans="1:21" ht="18" customHeight="1">
      <c r="A162" s="826"/>
      <c r="B162" s="827"/>
      <c r="C162" s="829"/>
      <c r="D162" s="829"/>
      <c r="E162" s="201">
        <v>4</v>
      </c>
      <c r="F162" s="334"/>
      <c r="G162" s="334"/>
      <c r="H162" s="128"/>
      <c r="I162" s="111"/>
      <c r="J162" s="106"/>
      <c r="K162" s="112"/>
      <c r="L162" s="107"/>
      <c r="M162" s="12"/>
      <c r="N162" s="112"/>
      <c r="O162" s="107"/>
      <c r="P162" s="12"/>
      <c r="Q162" s="112"/>
      <c r="R162" s="31"/>
      <c r="S162" s="115"/>
      <c r="T162" s="93">
        <f t="shared" si="7"/>
        <v>0</v>
      </c>
      <c r="U162" s="356">
        <f t="shared" si="8"/>
        <v>6</v>
      </c>
    </row>
    <row r="163" spans="1:21" ht="18" customHeight="1">
      <c r="A163" s="826"/>
      <c r="B163" s="827"/>
      <c r="C163" s="829"/>
      <c r="D163" s="829"/>
      <c r="E163" s="201">
        <v>5</v>
      </c>
      <c r="F163" s="334"/>
      <c r="G163" s="334"/>
      <c r="H163" s="128"/>
      <c r="I163" s="111"/>
      <c r="J163" s="106"/>
      <c r="K163" s="112"/>
      <c r="L163" s="107"/>
      <c r="M163" s="12"/>
      <c r="N163" s="112"/>
      <c r="O163" s="107"/>
      <c r="P163" s="12"/>
      <c r="Q163" s="112"/>
      <c r="R163" s="31"/>
      <c r="S163" s="115"/>
      <c r="T163" s="93">
        <f t="shared" si="7"/>
        <v>0</v>
      </c>
      <c r="U163" s="356">
        <f t="shared" si="8"/>
        <v>6</v>
      </c>
    </row>
    <row r="164" spans="1:21" ht="18" customHeight="1">
      <c r="A164" s="826"/>
      <c r="B164" s="827"/>
      <c r="C164" s="829"/>
      <c r="D164" s="829"/>
      <c r="E164" s="201">
        <v>6</v>
      </c>
      <c r="F164" s="334"/>
      <c r="G164" s="334"/>
      <c r="H164" s="128"/>
      <c r="I164" s="111"/>
      <c r="J164" s="106"/>
      <c r="K164" s="111"/>
      <c r="L164" s="106"/>
      <c r="M164" s="12"/>
      <c r="N164" s="111"/>
      <c r="O164" s="107"/>
      <c r="P164" s="25"/>
      <c r="Q164" s="112"/>
      <c r="R164" s="31"/>
      <c r="S164" s="115"/>
      <c r="T164" s="93">
        <f t="shared" si="7"/>
        <v>0</v>
      </c>
      <c r="U164" s="356">
        <f t="shared" si="8"/>
        <v>6</v>
      </c>
    </row>
    <row r="165" spans="1:21" ht="18" customHeight="1">
      <c r="A165" s="826"/>
      <c r="B165" s="827"/>
      <c r="C165" s="829"/>
      <c r="D165" s="829"/>
      <c r="E165" s="201">
        <v>7</v>
      </c>
      <c r="F165" s="334"/>
      <c r="G165" s="334"/>
      <c r="H165" s="128"/>
      <c r="I165" s="111"/>
      <c r="J165" s="106"/>
      <c r="K165" s="111"/>
      <c r="L165" s="106"/>
      <c r="M165" s="12"/>
      <c r="N165" s="111"/>
      <c r="O165" s="107"/>
      <c r="P165" s="25"/>
      <c r="Q165" s="112"/>
      <c r="R165" s="31"/>
      <c r="S165" s="115"/>
      <c r="T165" s="93">
        <f t="shared" si="7"/>
        <v>0</v>
      </c>
      <c r="U165" s="356">
        <f t="shared" si="8"/>
        <v>6</v>
      </c>
    </row>
    <row r="166" spans="1:21" ht="18" customHeight="1">
      <c r="A166" s="826"/>
      <c r="B166" s="827"/>
      <c r="C166" s="829"/>
      <c r="D166" s="829"/>
      <c r="E166" s="201">
        <v>8</v>
      </c>
      <c r="F166" s="334"/>
      <c r="G166" s="334"/>
      <c r="H166" s="128"/>
      <c r="I166" s="111"/>
      <c r="J166" s="106"/>
      <c r="K166" s="111"/>
      <c r="L166" s="106"/>
      <c r="M166" s="12"/>
      <c r="N166" s="111"/>
      <c r="O166" s="107"/>
      <c r="P166" s="25"/>
      <c r="Q166" s="112"/>
      <c r="R166" s="31"/>
      <c r="S166" s="115"/>
      <c r="T166" s="93">
        <f t="shared" si="7"/>
        <v>0</v>
      </c>
      <c r="U166" s="356">
        <f t="shared" si="8"/>
        <v>6</v>
      </c>
    </row>
    <row r="167" spans="1:21" ht="18" customHeight="1">
      <c r="A167" s="826"/>
      <c r="B167" s="827"/>
      <c r="C167" s="829"/>
      <c r="D167" s="829"/>
      <c r="E167" s="201">
        <v>9</v>
      </c>
      <c r="F167" s="334"/>
      <c r="G167" s="334"/>
      <c r="H167" s="128"/>
      <c r="I167" s="111"/>
      <c r="J167" s="106"/>
      <c r="K167" s="111"/>
      <c r="L167" s="106"/>
      <c r="M167" s="12"/>
      <c r="N167" s="112"/>
      <c r="O167" s="107"/>
      <c r="P167" s="12"/>
      <c r="Q167" s="112"/>
      <c r="R167" s="31"/>
      <c r="S167" s="115"/>
      <c r="T167" s="93">
        <f t="shared" si="7"/>
        <v>0</v>
      </c>
      <c r="U167" s="356">
        <f t="shared" si="8"/>
        <v>6</v>
      </c>
    </row>
    <row r="168" spans="1:21" ht="18" customHeight="1">
      <c r="A168" s="826"/>
      <c r="B168" s="827"/>
      <c r="C168" s="829"/>
      <c r="D168" s="829"/>
      <c r="E168" s="201">
        <v>10</v>
      </c>
      <c r="F168" s="334"/>
      <c r="G168" s="334"/>
      <c r="H168" s="204"/>
      <c r="I168" s="205"/>
      <c r="J168" s="206"/>
      <c r="K168" s="205"/>
      <c r="L168" s="206"/>
      <c r="M168" s="207"/>
      <c r="N168" s="208"/>
      <c r="O168" s="209"/>
      <c r="P168" s="207"/>
      <c r="Q168" s="208"/>
      <c r="R168" s="210"/>
      <c r="S168" s="211"/>
      <c r="T168" s="278">
        <f t="shared" si="7"/>
        <v>0</v>
      </c>
      <c r="U168" s="356">
        <f t="shared" si="8"/>
        <v>6</v>
      </c>
    </row>
    <row r="169" spans="1:21" ht="18" customHeight="1">
      <c r="A169" s="826"/>
      <c r="B169" s="827"/>
      <c r="C169" s="829"/>
      <c r="D169" s="829"/>
      <c r="E169" s="201">
        <v>11</v>
      </c>
      <c r="F169" s="334"/>
      <c r="G169" s="334"/>
      <c r="H169" s="204"/>
      <c r="I169" s="205"/>
      <c r="J169" s="206"/>
      <c r="K169" s="205"/>
      <c r="L169" s="206"/>
      <c r="M169" s="207"/>
      <c r="N169" s="208"/>
      <c r="O169" s="209"/>
      <c r="P169" s="207"/>
      <c r="Q169" s="208"/>
      <c r="R169" s="210"/>
      <c r="S169" s="211"/>
      <c r="T169" s="278">
        <f t="shared" si="7"/>
        <v>0</v>
      </c>
      <c r="U169" s="356">
        <f t="shared" si="8"/>
        <v>6</v>
      </c>
    </row>
    <row r="170" spans="1:21" ht="18" customHeight="1">
      <c r="A170" s="826"/>
      <c r="B170" s="827"/>
      <c r="C170" s="829"/>
      <c r="D170" s="829"/>
      <c r="E170" s="201">
        <v>12</v>
      </c>
      <c r="F170" s="334"/>
      <c r="G170" s="334"/>
      <c r="H170" s="204"/>
      <c r="I170" s="205"/>
      <c r="J170" s="206"/>
      <c r="K170" s="205"/>
      <c r="L170" s="206"/>
      <c r="M170" s="207"/>
      <c r="N170" s="208"/>
      <c r="O170" s="209"/>
      <c r="P170" s="207"/>
      <c r="Q170" s="208"/>
      <c r="R170" s="210"/>
      <c r="S170" s="211"/>
      <c r="T170" s="278">
        <f t="shared" si="7"/>
        <v>0</v>
      </c>
      <c r="U170" s="356">
        <f t="shared" si="8"/>
        <v>6</v>
      </c>
    </row>
    <row r="171" spans="1:21" ht="18" customHeight="1">
      <c r="A171" s="826"/>
      <c r="B171" s="827"/>
      <c r="C171" s="829"/>
      <c r="D171" s="829"/>
      <c r="E171" s="201">
        <v>13</v>
      </c>
      <c r="F171" s="334"/>
      <c r="G171" s="334"/>
      <c r="H171" s="204"/>
      <c r="I171" s="205"/>
      <c r="J171" s="206"/>
      <c r="K171" s="205"/>
      <c r="L171" s="206"/>
      <c r="M171" s="207"/>
      <c r="N171" s="208"/>
      <c r="O171" s="209"/>
      <c r="P171" s="207"/>
      <c r="Q171" s="208"/>
      <c r="R171" s="210"/>
      <c r="S171" s="211"/>
      <c r="T171" s="278">
        <f t="shared" si="7"/>
        <v>0</v>
      </c>
      <c r="U171" s="356">
        <f t="shared" si="8"/>
        <v>6</v>
      </c>
    </row>
    <row r="172" spans="1:21" ht="18" customHeight="1">
      <c r="A172" s="826"/>
      <c r="B172" s="827"/>
      <c r="C172" s="829"/>
      <c r="D172" s="829"/>
      <c r="E172" s="201">
        <v>14</v>
      </c>
      <c r="F172" s="334"/>
      <c r="G172" s="334"/>
      <c r="H172" s="204"/>
      <c r="I172" s="205"/>
      <c r="J172" s="206"/>
      <c r="K172" s="205"/>
      <c r="L172" s="206"/>
      <c r="M172" s="207"/>
      <c r="N172" s="208"/>
      <c r="O172" s="209"/>
      <c r="P172" s="207"/>
      <c r="Q172" s="208"/>
      <c r="R172" s="210"/>
      <c r="S172" s="211"/>
      <c r="T172" s="278">
        <f t="shared" si="7"/>
        <v>0</v>
      </c>
      <c r="U172" s="356">
        <f t="shared" si="8"/>
        <v>6</v>
      </c>
    </row>
    <row r="173" spans="1:21" ht="18" customHeight="1">
      <c r="A173" s="826"/>
      <c r="B173" s="827"/>
      <c r="C173" s="829"/>
      <c r="D173" s="829"/>
      <c r="E173" s="201">
        <v>15</v>
      </c>
      <c r="F173" s="334"/>
      <c r="G173" s="334"/>
      <c r="H173" s="204"/>
      <c r="I173" s="205"/>
      <c r="J173" s="206"/>
      <c r="K173" s="205"/>
      <c r="L173" s="206"/>
      <c r="M173" s="207"/>
      <c r="N173" s="208"/>
      <c r="O173" s="209"/>
      <c r="P173" s="207"/>
      <c r="Q173" s="208"/>
      <c r="R173" s="210"/>
      <c r="S173" s="211"/>
      <c r="T173" s="278">
        <f t="shared" si="7"/>
        <v>0</v>
      </c>
      <c r="U173" s="356">
        <f t="shared" si="8"/>
        <v>6</v>
      </c>
    </row>
    <row r="174" spans="1:21" ht="18" customHeight="1">
      <c r="A174" s="826"/>
      <c r="B174" s="827"/>
      <c r="C174" s="829"/>
      <c r="D174" s="829"/>
      <c r="E174" s="201">
        <v>16</v>
      </c>
      <c r="F174" s="334"/>
      <c r="G174" s="334"/>
      <c r="H174" s="204"/>
      <c r="I174" s="205"/>
      <c r="J174" s="206"/>
      <c r="K174" s="205"/>
      <c r="L174" s="206"/>
      <c r="M174" s="207"/>
      <c r="N174" s="208"/>
      <c r="O174" s="209"/>
      <c r="P174" s="207"/>
      <c r="Q174" s="208"/>
      <c r="R174" s="210"/>
      <c r="S174" s="211"/>
      <c r="T174" s="278">
        <f t="shared" si="7"/>
        <v>0</v>
      </c>
      <c r="U174" s="356">
        <f t="shared" si="8"/>
        <v>6</v>
      </c>
    </row>
    <row r="175" spans="1:21" ht="18" customHeight="1">
      <c r="A175" s="826"/>
      <c r="B175" s="827"/>
      <c r="C175" s="829"/>
      <c r="D175" s="829"/>
      <c r="E175" s="201">
        <v>17</v>
      </c>
      <c r="F175" s="334"/>
      <c r="G175" s="334"/>
      <c r="H175" s="204"/>
      <c r="I175" s="205"/>
      <c r="J175" s="206"/>
      <c r="K175" s="205"/>
      <c r="L175" s="206"/>
      <c r="M175" s="207"/>
      <c r="N175" s="208"/>
      <c r="O175" s="209"/>
      <c r="P175" s="207"/>
      <c r="Q175" s="208"/>
      <c r="R175" s="210"/>
      <c r="S175" s="211"/>
      <c r="T175" s="278">
        <f t="shared" si="7"/>
        <v>0</v>
      </c>
      <c r="U175" s="356">
        <f t="shared" si="8"/>
        <v>6</v>
      </c>
    </row>
    <row r="176" spans="1:21" ht="18" customHeight="1">
      <c r="A176" s="826"/>
      <c r="B176" s="827"/>
      <c r="C176" s="829"/>
      <c r="D176" s="829"/>
      <c r="E176" s="201">
        <v>18</v>
      </c>
      <c r="F176" s="334"/>
      <c r="G176" s="334"/>
      <c r="H176" s="204"/>
      <c r="I176" s="205"/>
      <c r="J176" s="206"/>
      <c r="K176" s="205"/>
      <c r="L176" s="206"/>
      <c r="M176" s="207"/>
      <c r="N176" s="208"/>
      <c r="O176" s="209"/>
      <c r="P176" s="207"/>
      <c r="Q176" s="208"/>
      <c r="R176" s="210"/>
      <c r="S176" s="211"/>
      <c r="T176" s="278">
        <f t="shared" si="7"/>
        <v>0</v>
      </c>
      <c r="U176" s="356">
        <f t="shared" si="8"/>
        <v>6</v>
      </c>
    </row>
    <row r="177" spans="1:21" ht="18" customHeight="1">
      <c r="A177" s="826"/>
      <c r="B177" s="827"/>
      <c r="C177" s="829"/>
      <c r="D177" s="829"/>
      <c r="E177" s="201">
        <v>19</v>
      </c>
      <c r="F177" s="334"/>
      <c r="G177" s="334"/>
      <c r="H177" s="204"/>
      <c r="I177" s="205"/>
      <c r="J177" s="206"/>
      <c r="K177" s="205"/>
      <c r="L177" s="206"/>
      <c r="M177" s="207"/>
      <c r="N177" s="208"/>
      <c r="O177" s="209"/>
      <c r="P177" s="207"/>
      <c r="Q177" s="208"/>
      <c r="R177" s="210"/>
      <c r="S177" s="211"/>
      <c r="T177" s="278">
        <f t="shared" si="7"/>
        <v>0</v>
      </c>
      <c r="U177" s="356">
        <f t="shared" si="8"/>
        <v>6</v>
      </c>
    </row>
    <row r="178" spans="1:21" ht="18" customHeight="1">
      <c r="A178" s="826"/>
      <c r="B178" s="827"/>
      <c r="C178" s="829"/>
      <c r="D178" s="829"/>
      <c r="E178" s="201">
        <v>20</v>
      </c>
      <c r="F178" s="334"/>
      <c r="G178" s="334"/>
      <c r="H178" s="204"/>
      <c r="I178" s="205"/>
      <c r="J178" s="206"/>
      <c r="K178" s="205"/>
      <c r="L178" s="206"/>
      <c r="M178" s="207"/>
      <c r="N178" s="208"/>
      <c r="O178" s="209"/>
      <c r="P178" s="207"/>
      <c r="Q178" s="208"/>
      <c r="R178" s="210"/>
      <c r="S178" s="211"/>
      <c r="T178" s="278">
        <f t="shared" si="7"/>
        <v>0</v>
      </c>
      <c r="U178" s="356">
        <f t="shared" si="8"/>
        <v>6</v>
      </c>
    </row>
    <row r="179" spans="1:21" ht="18" customHeight="1">
      <c r="A179" s="826"/>
      <c r="B179" s="827"/>
      <c r="C179" s="829"/>
      <c r="D179" s="829"/>
      <c r="E179" s="201">
        <v>21</v>
      </c>
      <c r="F179" s="334"/>
      <c r="G179" s="334"/>
      <c r="H179" s="204"/>
      <c r="I179" s="205"/>
      <c r="J179" s="206"/>
      <c r="K179" s="205"/>
      <c r="L179" s="206"/>
      <c r="M179" s="207"/>
      <c r="N179" s="208"/>
      <c r="O179" s="209"/>
      <c r="P179" s="207"/>
      <c r="Q179" s="208"/>
      <c r="R179" s="210"/>
      <c r="S179" s="211"/>
      <c r="T179" s="278">
        <f t="shared" si="7"/>
        <v>0</v>
      </c>
      <c r="U179" s="356">
        <f t="shared" si="8"/>
        <v>6</v>
      </c>
    </row>
    <row r="180" spans="1:21" ht="18" customHeight="1">
      <c r="A180" s="826"/>
      <c r="B180" s="827"/>
      <c r="C180" s="829"/>
      <c r="D180" s="829"/>
      <c r="E180" s="201">
        <v>22</v>
      </c>
      <c r="F180" s="334"/>
      <c r="G180" s="334"/>
      <c r="H180" s="204"/>
      <c r="I180" s="205"/>
      <c r="J180" s="206"/>
      <c r="K180" s="205"/>
      <c r="L180" s="206"/>
      <c r="M180" s="207"/>
      <c r="N180" s="208"/>
      <c r="O180" s="209"/>
      <c r="P180" s="207"/>
      <c r="Q180" s="208"/>
      <c r="R180" s="210"/>
      <c r="S180" s="211"/>
      <c r="T180" s="278">
        <f t="shared" si="7"/>
        <v>0</v>
      </c>
      <c r="U180" s="356">
        <f t="shared" si="8"/>
        <v>6</v>
      </c>
    </row>
    <row r="181" spans="1:21" ht="18" customHeight="1">
      <c r="A181" s="826"/>
      <c r="B181" s="827"/>
      <c r="C181" s="829"/>
      <c r="D181" s="829"/>
      <c r="E181" s="201">
        <v>23</v>
      </c>
      <c r="F181" s="334"/>
      <c r="G181" s="334"/>
      <c r="H181" s="204"/>
      <c r="I181" s="205"/>
      <c r="J181" s="206"/>
      <c r="K181" s="205"/>
      <c r="L181" s="206"/>
      <c r="M181" s="207"/>
      <c r="N181" s="208"/>
      <c r="O181" s="209"/>
      <c r="P181" s="207"/>
      <c r="Q181" s="208"/>
      <c r="R181" s="210"/>
      <c r="S181" s="211"/>
      <c r="T181" s="278">
        <f t="shared" si="7"/>
        <v>0</v>
      </c>
      <c r="U181" s="356">
        <f t="shared" si="8"/>
        <v>6</v>
      </c>
    </row>
    <row r="182" spans="1:21" ht="18" customHeight="1">
      <c r="A182" s="826"/>
      <c r="B182" s="827"/>
      <c r="C182" s="829"/>
      <c r="D182" s="829"/>
      <c r="E182" s="201">
        <v>24</v>
      </c>
      <c r="F182" s="334"/>
      <c r="G182" s="334"/>
      <c r="H182" s="204"/>
      <c r="I182" s="205"/>
      <c r="J182" s="206"/>
      <c r="K182" s="205"/>
      <c r="L182" s="206"/>
      <c r="M182" s="207"/>
      <c r="N182" s="208"/>
      <c r="O182" s="209"/>
      <c r="P182" s="207"/>
      <c r="Q182" s="208"/>
      <c r="R182" s="210"/>
      <c r="S182" s="211"/>
      <c r="T182" s="278">
        <f t="shared" si="7"/>
        <v>0</v>
      </c>
      <c r="U182" s="356">
        <f t="shared" si="8"/>
        <v>6</v>
      </c>
    </row>
    <row r="183" spans="1:21" ht="18" customHeight="1">
      <c r="A183" s="826"/>
      <c r="B183" s="827"/>
      <c r="C183" s="829"/>
      <c r="D183" s="829"/>
      <c r="E183" s="201">
        <v>25</v>
      </c>
      <c r="F183" s="334"/>
      <c r="G183" s="334"/>
      <c r="H183" s="204"/>
      <c r="I183" s="205"/>
      <c r="J183" s="206"/>
      <c r="K183" s="205"/>
      <c r="L183" s="206"/>
      <c r="M183" s="207"/>
      <c r="N183" s="208"/>
      <c r="O183" s="209"/>
      <c r="P183" s="207"/>
      <c r="Q183" s="208"/>
      <c r="R183" s="210"/>
      <c r="S183" s="211"/>
      <c r="T183" s="278">
        <f t="shared" si="7"/>
        <v>0</v>
      </c>
      <c r="U183" s="356">
        <f t="shared" si="8"/>
        <v>6</v>
      </c>
    </row>
    <row r="184" spans="1:21" ht="18" customHeight="1">
      <c r="A184" s="826"/>
      <c r="B184" s="827"/>
      <c r="C184" s="829"/>
      <c r="D184" s="829"/>
      <c r="E184" s="201">
        <v>26</v>
      </c>
      <c r="F184" s="334"/>
      <c r="G184" s="334"/>
      <c r="H184" s="204"/>
      <c r="I184" s="205"/>
      <c r="J184" s="206"/>
      <c r="K184" s="205"/>
      <c r="L184" s="206"/>
      <c r="M184" s="207"/>
      <c r="N184" s="208"/>
      <c r="O184" s="209"/>
      <c r="P184" s="207"/>
      <c r="Q184" s="208"/>
      <c r="R184" s="210"/>
      <c r="S184" s="211"/>
      <c r="T184" s="278">
        <f t="shared" si="7"/>
        <v>0</v>
      </c>
      <c r="U184" s="356">
        <f t="shared" si="8"/>
        <v>6</v>
      </c>
    </row>
    <row r="185" spans="1:21" ht="18" customHeight="1">
      <c r="A185" s="826"/>
      <c r="B185" s="827"/>
      <c r="C185" s="829"/>
      <c r="D185" s="829"/>
      <c r="E185" s="201">
        <v>27</v>
      </c>
      <c r="F185" s="334"/>
      <c r="G185" s="334"/>
      <c r="H185" s="204"/>
      <c r="I185" s="205"/>
      <c r="J185" s="206"/>
      <c r="K185" s="205"/>
      <c r="L185" s="206"/>
      <c r="M185" s="207"/>
      <c r="N185" s="208"/>
      <c r="O185" s="209"/>
      <c r="P185" s="207"/>
      <c r="Q185" s="208"/>
      <c r="R185" s="210"/>
      <c r="S185" s="211"/>
      <c r="T185" s="278">
        <f t="shared" si="7"/>
        <v>0</v>
      </c>
      <c r="U185" s="356">
        <f t="shared" si="8"/>
        <v>6</v>
      </c>
    </row>
    <row r="186" spans="1:21" ht="18" customHeight="1">
      <c r="A186" s="826"/>
      <c r="B186" s="827"/>
      <c r="C186" s="829"/>
      <c r="D186" s="829"/>
      <c r="E186" s="201">
        <v>28</v>
      </c>
      <c r="F186" s="334"/>
      <c r="G186" s="334"/>
      <c r="H186" s="204"/>
      <c r="I186" s="205"/>
      <c r="J186" s="206"/>
      <c r="K186" s="205"/>
      <c r="L186" s="206"/>
      <c r="M186" s="207"/>
      <c r="N186" s="208"/>
      <c r="O186" s="209"/>
      <c r="P186" s="207"/>
      <c r="Q186" s="208"/>
      <c r="R186" s="210"/>
      <c r="S186" s="211"/>
      <c r="T186" s="278">
        <f t="shared" si="7"/>
        <v>0</v>
      </c>
      <c r="U186" s="356">
        <f t="shared" si="8"/>
        <v>6</v>
      </c>
    </row>
    <row r="187" spans="1:21" ht="18" customHeight="1">
      <c r="A187" s="826"/>
      <c r="B187" s="827"/>
      <c r="C187" s="829"/>
      <c r="D187" s="829"/>
      <c r="E187" s="201">
        <v>29</v>
      </c>
      <c r="F187" s="334"/>
      <c r="G187" s="334"/>
      <c r="H187" s="204"/>
      <c r="I187" s="205"/>
      <c r="J187" s="206"/>
      <c r="K187" s="205"/>
      <c r="L187" s="206"/>
      <c r="M187" s="207"/>
      <c r="N187" s="208"/>
      <c r="O187" s="209"/>
      <c r="P187" s="207"/>
      <c r="Q187" s="208"/>
      <c r="R187" s="210"/>
      <c r="S187" s="211"/>
      <c r="T187" s="278">
        <f t="shared" si="7"/>
        <v>0</v>
      </c>
      <c r="U187" s="356">
        <f t="shared" si="8"/>
        <v>6</v>
      </c>
    </row>
    <row r="188" spans="1:21" ht="18" customHeight="1">
      <c r="A188" s="834"/>
      <c r="B188" s="835"/>
      <c r="C188" s="829"/>
      <c r="D188" s="829"/>
      <c r="E188" s="277">
        <v>30</v>
      </c>
      <c r="F188" s="375"/>
      <c r="G188" s="375"/>
      <c r="H188" s="134"/>
      <c r="I188" s="135"/>
      <c r="J188" s="212"/>
      <c r="K188" s="135"/>
      <c r="L188" s="212"/>
      <c r="M188" s="27"/>
      <c r="N188" s="120"/>
      <c r="O188" s="109"/>
      <c r="P188" s="27"/>
      <c r="Q188" s="120"/>
      <c r="R188" s="32"/>
      <c r="S188" s="122"/>
      <c r="T188" s="136">
        <f t="shared" si="7"/>
        <v>0</v>
      </c>
      <c r="U188" s="356">
        <f t="shared" si="8"/>
        <v>6</v>
      </c>
    </row>
    <row r="189" spans="1:21" ht="18" customHeight="1">
      <c r="A189" s="824">
        <v>7</v>
      </c>
      <c r="B189" s="825"/>
      <c r="C189" s="828" t="str">
        <f>IF(ISERROR(VLOOKUP($A189,【大規模】地域番号⑲!$BD:$BF,2,FALSE)),"",VLOOKUP($A189,【大規模】地域番号⑲!$BD:$BF,2,FALSE))</f>
        <v/>
      </c>
      <c r="D189" s="828" t="str">
        <f>IF(ISERROR(VLOOKUP($A189,【大規模】地域番号⑲!$BD:$BF,3,FALSE)),"",VLOOKUP($A189,【大規模】地域番号⑲!$BD:$BF,3,FALSE))</f>
        <v/>
      </c>
      <c r="E189" s="201">
        <v>1</v>
      </c>
      <c r="F189" s="334"/>
      <c r="G189" s="334"/>
      <c r="H189" s="176"/>
      <c r="I189" s="177"/>
      <c r="J189" s="178"/>
      <c r="K189" s="180"/>
      <c r="L189" s="181"/>
      <c r="M189" s="179"/>
      <c r="N189" s="180"/>
      <c r="O189" s="181"/>
      <c r="P189" s="179"/>
      <c r="Q189" s="180"/>
      <c r="R189" s="182"/>
      <c r="S189" s="183"/>
      <c r="T189" s="257">
        <f t="shared" si="7"/>
        <v>0</v>
      </c>
      <c r="U189" s="356">
        <f>$A$189</f>
        <v>7</v>
      </c>
    </row>
    <row r="190" spans="1:21" ht="18" customHeight="1">
      <c r="A190" s="826"/>
      <c r="B190" s="827"/>
      <c r="C190" s="829"/>
      <c r="D190" s="829"/>
      <c r="E190" s="201">
        <v>2</v>
      </c>
      <c r="F190" s="334"/>
      <c r="G190" s="334"/>
      <c r="H190" s="128"/>
      <c r="I190" s="111"/>
      <c r="J190" s="106"/>
      <c r="K190" s="112"/>
      <c r="L190" s="107"/>
      <c r="M190" s="12"/>
      <c r="N190" s="112"/>
      <c r="O190" s="107"/>
      <c r="P190" s="12"/>
      <c r="Q190" s="112"/>
      <c r="R190" s="31"/>
      <c r="S190" s="115"/>
      <c r="T190" s="93">
        <f t="shared" si="7"/>
        <v>0</v>
      </c>
      <c r="U190" s="356">
        <f t="shared" ref="U190:U218" si="9">$A$189</f>
        <v>7</v>
      </c>
    </row>
    <row r="191" spans="1:21" ht="18" customHeight="1">
      <c r="A191" s="826"/>
      <c r="B191" s="827"/>
      <c r="C191" s="829"/>
      <c r="D191" s="829"/>
      <c r="E191" s="201">
        <v>3</v>
      </c>
      <c r="F191" s="334"/>
      <c r="G191" s="334"/>
      <c r="H191" s="128"/>
      <c r="I191" s="111"/>
      <c r="J191" s="106"/>
      <c r="K191" s="112"/>
      <c r="L191" s="107"/>
      <c r="M191" s="12"/>
      <c r="N191" s="112"/>
      <c r="O191" s="107"/>
      <c r="P191" s="12"/>
      <c r="Q191" s="112"/>
      <c r="R191" s="31"/>
      <c r="S191" s="115"/>
      <c r="T191" s="93">
        <f t="shared" si="7"/>
        <v>0</v>
      </c>
      <c r="U191" s="356">
        <f t="shared" si="9"/>
        <v>7</v>
      </c>
    </row>
    <row r="192" spans="1:21" ht="18" customHeight="1">
      <c r="A192" s="826"/>
      <c r="B192" s="827"/>
      <c r="C192" s="829"/>
      <c r="D192" s="829"/>
      <c r="E192" s="201">
        <v>4</v>
      </c>
      <c r="F192" s="334"/>
      <c r="G192" s="334"/>
      <c r="H192" s="128"/>
      <c r="I192" s="111"/>
      <c r="J192" s="106"/>
      <c r="K192" s="112"/>
      <c r="L192" s="107"/>
      <c r="M192" s="12"/>
      <c r="N192" s="112"/>
      <c r="O192" s="107"/>
      <c r="P192" s="12"/>
      <c r="Q192" s="112"/>
      <c r="R192" s="31"/>
      <c r="S192" s="115"/>
      <c r="T192" s="93">
        <f t="shared" si="7"/>
        <v>0</v>
      </c>
      <c r="U192" s="356">
        <f t="shared" si="9"/>
        <v>7</v>
      </c>
    </row>
    <row r="193" spans="1:21" ht="18" customHeight="1">
      <c r="A193" s="826"/>
      <c r="B193" s="827"/>
      <c r="C193" s="829"/>
      <c r="D193" s="829"/>
      <c r="E193" s="201">
        <v>5</v>
      </c>
      <c r="F193" s="334"/>
      <c r="G193" s="334"/>
      <c r="H193" s="128"/>
      <c r="I193" s="111"/>
      <c r="J193" s="106"/>
      <c r="K193" s="112"/>
      <c r="L193" s="107"/>
      <c r="M193" s="12"/>
      <c r="N193" s="112"/>
      <c r="O193" s="107"/>
      <c r="P193" s="12"/>
      <c r="Q193" s="112"/>
      <c r="R193" s="31"/>
      <c r="S193" s="115"/>
      <c r="T193" s="93">
        <f t="shared" si="7"/>
        <v>0</v>
      </c>
      <c r="U193" s="356">
        <f t="shared" si="9"/>
        <v>7</v>
      </c>
    </row>
    <row r="194" spans="1:21" ht="18" customHeight="1">
      <c r="A194" s="826"/>
      <c r="B194" s="827"/>
      <c r="C194" s="829"/>
      <c r="D194" s="829"/>
      <c r="E194" s="201">
        <v>6</v>
      </c>
      <c r="F194" s="334"/>
      <c r="G194" s="334"/>
      <c r="H194" s="128"/>
      <c r="I194" s="111"/>
      <c r="J194" s="106"/>
      <c r="K194" s="111"/>
      <c r="L194" s="106"/>
      <c r="M194" s="12"/>
      <c r="N194" s="111"/>
      <c r="O194" s="107"/>
      <c r="P194" s="25"/>
      <c r="Q194" s="112"/>
      <c r="R194" s="31"/>
      <c r="S194" s="115"/>
      <c r="T194" s="93">
        <f t="shared" si="7"/>
        <v>0</v>
      </c>
      <c r="U194" s="356">
        <f t="shared" si="9"/>
        <v>7</v>
      </c>
    </row>
    <row r="195" spans="1:21" ht="18" customHeight="1">
      <c r="A195" s="826"/>
      <c r="B195" s="827"/>
      <c r="C195" s="829"/>
      <c r="D195" s="829"/>
      <c r="E195" s="201">
        <v>7</v>
      </c>
      <c r="F195" s="334"/>
      <c r="G195" s="334"/>
      <c r="H195" s="128"/>
      <c r="I195" s="111"/>
      <c r="J195" s="106"/>
      <c r="K195" s="111"/>
      <c r="L195" s="106"/>
      <c r="M195" s="12"/>
      <c r="N195" s="111"/>
      <c r="O195" s="107"/>
      <c r="P195" s="25"/>
      <c r="Q195" s="112"/>
      <c r="R195" s="31"/>
      <c r="S195" s="115"/>
      <c r="T195" s="93">
        <f t="shared" si="7"/>
        <v>0</v>
      </c>
      <c r="U195" s="356">
        <f t="shared" si="9"/>
        <v>7</v>
      </c>
    </row>
    <row r="196" spans="1:21" ht="18" customHeight="1">
      <c r="A196" s="826"/>
      <c r="B196" s="827"/>
      <c r="C196" s="829"/>
      <c r="D196" s="829"/>
      <c r="E196" s="201">
        <v>8</v>
      </c>
      <c r="F196" s="334"/>
      <c r="G196" s="334"/>
      <c r="H196" s="128"/>
      <c r="I196" s="111"/>
      <c r="J196" s="106"/>
      <c r="K196" s="111"/>
      <c r="L196" s="106"/>
      <c r="M196" s="12"/>
      <c r="N196" s="111"/>
      <c r="O196" s="107"/>
      <c r="P196" s="25"/>
      <c r="Q196" s="112"/>
      <c r="R196" s="31"/>
      <c r="S196" s="115"/>
      <c r="T196" s="93">
        <f t="shared" si="7"/>
        <v>0</v>
      </c>
      <c r="U196" s="356">
        <f t="shared" si="9"/>
        <v>7</v>
      </c>
    </row>
    <row r="197" spans="1:21" ht="18" customHeight="1">
      <c r="A197" s="826"/>
      <c r="B197" s="827"/>
      <c r="C197" s="829"/>
      <c r="D197" s="829"/>
      <c r="E197" s="201">
        <v>9</v>
      </c>
      <c r="F197" s="334"/>
      <c r="G197" s="334"/>
      <c r="H197" s="128"/>
      <c r="I197" s="111"/>
      <c r="J197" s="106"/>
      <c r="K197" s="111"/>
      <c r="L197" s="106"/>
      <c r="M197" s="12"/>
      <c r="N197" s="112"/>
      <c r="O197" s="107"/>
      <c r="P197" s="12"/>
      <c r="Q197" s="112"/>
      <c r="R197" s="31"/>
      <c r="S197" s="115"/>
      <c r="T197" s="93">
        <f t="shared" si="7"/>
        <v>0</v>
      </c>
      <c r="U197" s="356">
        <f t="shared" si="9"/>
        <v>7</v>
      </c>
    </row>
    <row r="198" spans="1:21" ht="18" customHeight="1">
      <c r="A198" s="826"/>
      <c r="B198" s="827"/>
      <c r="C198" s="829"/>
      <c r="D198" s="829"/>
      <c r="E198" s="201">
        <v>10</v>
      </c>
      <c r="F198" s="334"/>
      <c r="G198" s="334"/>
      <c r="H198" s="204"/>
      <c r="I198" s="205"/>
      <c r="J198" s="206"/>
      <c r="K198" s="205"/>
      <c r="L198" s="206"/>
      <c r="M198" s="207"/>
      <c r="N198" s="208"/>
      <c r="O198" s="209"/>
      <c r="P198" s="207"/>
      <c r="Q198" s="208"/>
      <c r="R198" s="210"/>
      <c r="S198" s="211"/>
      <c r="T198" s="278">
        <f t="shared" si="7"/>
        <v>0</v>
      </c>
      <c r="U198" s="356">
        <f t="shared" si="9"/>
        <v>7</v>
      </c>
    </row>
    <row r="199" spans="1:21" ht="18" customHeight="1">
      <c r="A199" s="826"/>
      <c r="B199" s="827"/>
      <c r="C199" s="829"/>
      <c r="D199" s="829"/>
      <c r="E199" s="201">
        <v>11</v>
      </c>
      <c r="F199" s="334"/>
      <c r="G199" s="334"/>
      <c r="H199" s="204"/>
      <c r="I199" s="205"/>
      <c r="J199" s="206"/>
      <c r="K199" s="205"/>
      <c r="L199" s="206"/>
      <c r="M199" s="207"/>
      <c r="N199" s="208"/>
      <c r="O199" s="209"/>
      <c r="P199" s="207"/>
      <c r="Q199" s="208"/>
      <c r="R199" s="210"/>
      <c r="S199" s="211"/>
      <c r="T199" s="278">
        <f t="shared" si="7"/>
        <v>0</v>
      </c>
      <c r="U199" s="356">
        <f t="shared" si="9"/>
        <v>7</v>
      </c>
    </row>
    <row r="200" spans="1:21" ht="18" customHeight="1">
      <c r="A200" s="826"/>
      <c r="B200" s="827"/>
      <c r="C200" s="829"/>
      <c r="D200" s="829"/>
      <c r="E200" s="201">
        <v>12</v>
      </c>
      <c r="F200" s="334"/>
      <c r="G200" s="334"/>
      <c r="H200" s="204"/>
      <c r="I200" s="205"/>
      <c r="J200" s="206"/>
      <c r="K200" s="205"/>
      <c r="L200" s="206"/>
      <c r="M200" s="207"/>
      <c r="N200" s="208"/>
      <c r="O200" s="209"/>
      <c r="P200" s="207"/>
      <c r="Q200" s="208"/>
      <c r="R200" s="210"/>
      <c r="S200" s="211"/>
      <c r="T200" s="278">
        <f t="shared" si="7"/>
        <v>0</v>
      </c>
      <c r="U200" s="356">
        <f t="shared" si="9"/>
        <v>7</v>
      </c>
    </row>
    <row r="201" spans="1:21" ht="18" customHeight="1">
      <c r="A201" s="826"/>
      <c r="B201" s="827"/>
      <c r="C201" s="829"/>
      <c r="D201" s="829"/>
      <c r="E201" s="201">
        <v>13</v>
      </c>
      <c r="F201" s="334"/>
      <c r="G201" s="334"/>
      <c r="H201" s="204"/>
      <c r="I201" s="205"/>
      <c r="J201" s="206"/>
      <c r="K201" s="205"/>
      <c r="L201" s="206"/>
      <c r="M201" s="207"/>
      <c r="N201" s="208"/>
      <c r="O201" s="209"/>
      <c r="P201" s="207"/>
      <c r="Q201" s="208"/>
      <c r="R201" s="210"/>
      <c r="S201" s="211"/>
      <c r="T201" s="278">
        <f t="shared" ref="T201:T264" si="10">IF(J201="",0,INT(SUM(PRODUCT(J201,L201,O201),R201)))</f>
        <v>0</v>
      </c>
      <c r="U201" s="356">
        <f t="shared" si="9"/>
        <v>7</v>
      </c>
    </row>
    <row r="202" spans="1:21" ht="18" customHeight="1">
      <c r="A202" s="826"/>
      <c r="B202" s="827"/>
      <c r="C202" s="829"/>
      <c r="D202" s="829"/>
      <c r="E202" s="201">
        <v>14</v>
      </c>
      <c r="F202" s="334"/>
      <c r="G202" s="334"/>
      <c r="H202" s="204"/>
      <c r="I202" s="205"/>
      <c r="J202" s="206"/>
      <c r="K202" s="205"/>
      <c r="L202" s="206"/>
      <c r="M202" s="207"/>
      <c r="N202" s="208"/>
      <c r="O202" s="209"/>
      <c r="P202" s="207"/>
      <c r="Q202" s="208"/>
      <c r="R202" s="210"/>
      <c r="S202" s="211"/>
      <c r="T202" s="278">
        <f t="shared" si="10"/>
        <v>0</v>
      </c>
      <c r="U202" s="356">
        <f t="shared" si="9"/>
        <v>7</v>
      </c>
    </row>
    <row r="203" spans="1:21" ht="18" customHeight="1">
      <c r="A203" s="826"/>
      <c r="B203" s="827"/>
      <c r="C203" s="829"/>
      <c r="D203" s="829"/>
      <c r="E203" s="201">
        <v>15</v>
      </c>
      <c r="F203" s="334"/>
      <c r="G203" s="334"/>
      <c r="H203" s="204"/>
      <c r="I203" s="205"/>
      <c r="J203" s="206"/>
      <c r="K203" s="205"/>
      <c r="L203" s="206"/>
      <c r="M203" s="207"/>
      <c r="N203" s="208"/>
      <c r="O203" s="209"/>
      <c r="P203" s="207"/>
      <c r="Q203" s="208"/>
      <c r="R203" s="210"/>
      <c r="S203" s="211"/>
      <c r="T203" s="278">
        <f t="shared" si="10"/>
        <v>0</v>
      </c>
      <c r="U203" s="356">
        <f t="shared" si="9"/>
        <v>7</v>
      </c>
    </row>
    <row r="204" spans="1:21" ht="18" customHeight="1">
      <c r="A204" s="826"/>
      <c r="B204" s="827"/>
      <c r="C204" s="829"/>
      <c r="D204" s="829"/>
      <c r="E204" s="201">
        <v>16</v>
      </c>
      <c r="F204" s="334"/>
      <c r="G204" s="334"/>
      <c r="H204" s="204"/>
      <c r="I204" s="205"/>
      <c r="J204" s="206"/>
      <c r="K204" s="205"/>
      <c r="L204" s="206"/>
      <c r="M204" s="207"/>
      <c r="N204" s="208"/>
      <c r="O204" s="209"/>
      <c r="P204" s="207"/>
      <c r="Q204" s="208"/>
      <c r="R204" s="210"/>
      <c r="S204" s="211"/>
      <c r="T204" s="278">
        <f t="shared" si="10"/>
        <v>0</v>
      </c>
      <c r="U204" s="356">
        <f t="shared" si="9"/>
        <v>7</v>
      </c>
    </row>
    <row r="205" spans="1:21" ht="18" customHeight="1">
      <c r="A205" s="826"/>
      <c r="B205" s="827"/>
      <c r="C205" s="829"/>
      <c r="D205" s="829"/>
      <c r="E205" s="201">
        <v>17</v>
      </c>
      <c r="F205" s="334"/>
      <c r="G205" s="334"/>
      <c r="H205" s="204"/>
      <c r="I205" s="205"/>
      <c r="J205" s="206"/>
      <c r="K205" s="205"/>
      <c r="L205" s="206"/>
      <c r="M205" s="207"/>
      <c r="N205" s="208"/>
      <c r="O205" s="209"/>
      <c r="P205" s="207"/>
      <c r="Q205" s="208"/>
      <c r="R205" s="210"/>
      <c r="S205" s="211"/>
      <c r="T205" s="278">
        <f t="shared" si="10"/>
        <v>0</v>
      </c>
      <c r="U205" s="356">
        <f t="shared" si="9"/>
        <v>7</v>
      </c>
    </row>
    <row r="206" spans="1:21" ht="18" customHeight="1">
      <c r="A206" s="826"/>
      <c r="B206" s="827"/>
      <c r="C206" s="829"/>
      <c r="D206" s="829"/>
      <c r="E206" s="201">
        <v>18</v>
      </c>
      <c r="F206" s="334"/>
      <c r="G206" s="334"/>
      <c r="H206" s="204"/>
      <c r="I206" s="205"/>
      <c r="J206" s="206"/>
      <c r="K206" s="205"/>
      <c r="L206" s="206"/>
      <c r="M206" s="207"/>
      <c r="N206" s="208"/>
      <c r="O206" s="209"/>
      <c r="P206" s="207"/>
      <c r="Q206" s="208"/>
      <c r="R206" s="210"/>
      <c r="S206" s="211"/>
      <c r="T206" s="278">
        <f t="shared" si="10"/>
        <v>0</v>
      </c>
      <c r="U206" s="356">
        <f t="shared" si="9"/>
        <v>7</v>
      </c>
    </row>
    <row r="207" spans="1:21" ht="18" customHeight="1">
      <c r="A207" s="826"/>
      <c r="B207" s="827"/>
      <c r="C207" s="829"/>
      <c r="D207" s="829"/>
      <c r="E207" s="201">
        <v>19</v>
      </c>
      <c r="F207" s="334"/>
      <c r="G207" s="334"/>
      <c r="H207" s="204"/>
      <c r="I207" s="205"/>
      <c r="J207" s="206"/>
      <c r="K207" s="205"/>
      <c r="L207" s="206"/>
      <c r="M207" s="207"/>
      <c r="N207" s="208"/>
      <c r="O207" s="209"/>
      <c r="P207" s="207"/>
      <c r="Q207" s="208"/>
      <c r="R207" s="210"/>
      <c r="S207" s="211"/>
      <c r="T207" s="278">
        <f t="shared" si="10"/>
        <v>0</v>
      </c>
      <c r="U207" s="356">
        <f t="shared" si="9"/>
        <v>7</v>
      </c>
    </row>
    <row r="208" spans="1:21" ht="18" customHeight="1">
      <c r="A208" s="826"/>
      <c r="B208" s="827"/>
      <c r="C208" s="829"/>
      <c r="D208" s="829"/>
      <c r="E208" s="201">
        <v>20</v>
      </c>
      <c r="F208" s="334"/>
      <c r="G208" s="334"/>
      <c r="H208" s="204"/>
      <c r="I208" s="205"/>
      <c r="J208" s="206"/>
      <c r="K208" s="205"/>
      <c r="L208" s="206"/>
      <c r="M208" s="207"/>
      <c r="N208" s="208"/>
      <c r="O208" s="209"/>
      <c r="P208" s="207"/>
      <c r="Q208" s="208"/>
      <c r="R208" s="210"/>
      <c r="S208" s="211"/>
      <c r="T208" s="278">
        <f t="shared" si="10"/>
        <v>0</v>
      </c>
      <c r="U208" s="356">
        <f t="shared" si="9"/>
        <v>7</v>
      </c>
    </row>
    <row r="209" spans="1:21" ht="18" customHeight="1">
      <c r="A209" s="826"/>
      <c r="B209" s="827"/>
      <c r="C209" s="829"/>
      <c r="D209" s="829"/>
      <c r="E209" s="201">
        <v>21</v>
      </c>
      <c r="F209" s="334"/>
      <c r="G209" s="334"/>
      <c r="H209" s="204"/>
      <c r="I209" s="205"/>
      <c r="J209" s="206"/>
      <c r="K209" s="205"/>
      <c r="L209" s="206"/>
      <c r="M209" s="207"/>
      <c r="N209" s="208"/>
      <c r="O209" s="209"/>
      <c r="P209" s="207"/>
      <c r="Q209" s="208"/>
      <c r="R209" s="210"/>
      <c r="S209" s="211"/>
      <c r="T209" s="278">
        <f t="shared" si="10"/>
        <v>0</v>
      </c>
      <c r="U209" s="356">
        <f t="shared" si="9"/>
        <v>7</v>
      </c>
    </row>
    <row r="210" spans="1:21" ht="18" customHeight="1">
      <c r="A210" s="826"/>
      <c r="B210" s="827"/>
      <c r="C210" s="829"/>
      <c r="D210" s="829"/>
      <c r="E210" s="201">
        <v>22</v>
      </c>
      <c r="F210" s="334"/>
      <c r="G210" s="334"/>
      <c r="H210" s="204"/>
      <c r="I210" s="205"/>
      <c r="J210" s="206"/>
      <c r="K210" s="205"/>
      <c r="L210" s="206"/>
      <c r="M210" s="207"/>
      <c r="N210" s="208"/>
      <c r="O210" s="209"/>
      <c r="P210" s="207"/>
      <c r="Q210" s="208"/>
      <c r="R210" s="210"/>
      <c r="S210" s="211"/>
      <c r="T210" s="278">
        <f t="shared" si="10"/>
        <v>0</v>
      </c>
      <c r="U210" s="356">
        <f t="shared" si="9"/>
        <v>7</v>
      </c>
    </row>
    <row r="211" spans="1:21" ht="18" customHeight="1">
      <c r="A211" s="826"/>
      <c r="B211" s="827"/>
      <c r="C211" s="829"/>
      <c r="D211" s="829"/>
      <c r="E211" s="201">
        <v>23</v>
      </c>
      <c r="F211" s="334"/>
      <c r="G211" s="334"/>
      <c r="H211" s="204"/>
      <c r="I211" s="205"/>
      <c r="J211" s="206"/>
      <c r="K211" s="205"/>
      <c r="L211" s="206"/>
      <c r="M211" s="207"/>
      <c r="N211" s="208"/>
      <c r="O211" s="209"/>
      <c r="P211" s="207"/>
      <c r="Q211" s="208"/>
      <c r="R211" s="210"/>
      <c r="S211" s="211"/>
      <c r="T211" s="278">
        <f t="shared" si="10"/>
        <v>0</v>
      </c>
      <c r="U211" s="356">
        <f t="shared" si="9"/>
        <v>7</v>
      </c>
    </row>
    <row r="212" spans="1:21" ht="18" customHeight="1">
      <c r="A212" s="826"/>
      <c r="B212" s="827"/>
      <c r="C212" s="829"/>
      <c r="D212" s="829"/>
      <c r="E212" s="201">
        <v>24</v>
      </c>
      <c r="F212" s="334"/>
      <c r="G212" s="334"/>
      <c r="H212" s="204"/>
      <c r="I212" s="205"/>
      <c r="J212" s="206"/>
      <c r="K212" s="205"/>
      <c r="L212" s="206"/>
      <c r="M212" s="207"/>
      <c r="N212" s="208"/>
      <c r="O212" s="209"/>
      <c r="P212" s="207"/>
      <c r="Q212" s="208"/>
      <c r="R212" s="210"/>
      <c r="S212" s="211"/>
      <c r="T212" s="278">
        <f t="shared" si="10"/>
        <v>0</v>
      </c>
      <c r="U212" s="356">
        <f t="shared" si="9"/>
        <v>7</v>
      </c>
    </row>
    <row r="213" spans="1:21" ht="18" customHeight="1">
      <c r="A213" s="826"/>
      <c r="B213" s="827"/>
      <c r="C213" s="829"/>
      <c r="D213" s="829"/>
      <c r="E213" s="201">
        <v>25</v>
      </c>
      <c r="F213" s="334"/>
      <c r="G213" s="334"/>
      <c r="H213" s="204"/>
      <c r="I213" s="205"/>
      <c r="J213" s="206"/>
      <c r="K213" s="205"/>
      <c r="L213" s="206"/>
      <c r="M213" s="207"/>
      <c r="N213" s="208"/>
      <c r="O213" s="209"/>
      <c r="P213" s="207"/>
      <c r="Q213" s="208"/>
      <c r="R213" s="210"/>
      <c r="S213" s="211"/>
      <c r="T213" s="278">
        <f t="shared" si="10"/>
        <v>0</v>
      </c>
      <c r="U213" s="356">
        <f t="shared" si="9"/>
        <v>7</v>
      </c>
    </row>
    <row r="214" spans="1:21" ht="18" customHeight="1">
      <c r="A214" s="826"/>
      <c r="B214" s="827"/>
      <c r="C214" s="829"/>
      <c r="D214" s="829"/>
      <c r="E214" s="201">
        <v>26</v>
      </c>
      <c r="F214" s="334"/>
      <c r="G214" s="334"/>
      <c r="H214" s="204"/>
      <c r="I214" s="205"/>
      <c r="J214" s="206"/>
      <c r="K214" s="205"/>
      <c r="L214" s="206"/>
      <c r="M214" s="207"/>
      <c r="N214" s="208"/>
      <c r="O214" s="209"/>
      <c r="P214" s="207"/>
      <c r="Q214" s="208"/>
      <c r="R214" s="210"/>
      <c r="S214" s="211"/>
      <c r="T214" s="278">
        <f t="shared" si="10"/>
        <v>0</v>
      </c>
      <c r="U214" s="356">
        <f t="shared" si="9"/>
        <v>7</v>
      </c>
    </row>
    <row r="215" spans="1:21" ht="18" customHeight="1">
      <c r="A215" s="826"/>
      <c r="B215" s="827"/>
      <c r="C215" s="829"/>
      <c r="D215" s="829"/>
      <c r="E215" s="201">
        <v>27</v>
      </c>
      <c r="F215" s="334"/>
      <c r="G215" s="334"/>
      <c r="H215" s="204"/>
      <c r="I215" s="205"/>
      <c r="J215" s="206"/>
      <c r="K215" s="205"/>
      <c r="L215" s="206"/>
      <c r="M215" s="207"/>
      <c r="N215" s="208"/>
      <c r="O215" s="209"/>
      <c r="P215" s="207"/>
      <c r="Q215" s="208"/>
      <c r="R215" s="210"/>
      <c r="S215" s="211"/>
      <c r="T215" s="278">
        <f t="shared" si="10"/>
        <v>0</v>
      </c>
      <c r="U215" s="356">
        <f t="shared" si="9"/>
        <v>7</v>
      </c>
    </row>
    <row r="216" spans="1:21" ht="18" customHeight="1">
      <c r="A216" s="826"/>
      <c r="B216" s="827"/>
      <c r="C216" s="829"/>
      <c r="D216" s="829"/>
      <c r="E216" s="201">
        <v>28</v>
      </c>
      <c r="F216" s="334"/>
      <c r="G216" s="334"/>
      <c r="H216" s="204"/>
      <c r="I216" s="205"/>
      <c r="J216" s="206"/>
      <c r="K216" s="205"/>
      <c r="L216" s="206"/>
      <c r="M216" s="207"/>
      <c r="N216" s="208"/>
      <c r="O216" s="209"/>
      <c r="P216" s="207"/>
      <c r="Q216" s="208"/>
      <c r="R216" s="210"/>
      <c r="S216" s="211"/>
      <c r="T216" s="278">
        <f t="shared" si="10"/>
        <v>0</v>
      </c>
      <c r="U216" s="356">
        <f t="shared" si="9"/>
        <v>7</v>
      </c>
    </row>
    <row r="217" spans="1:21" ht="18" customHeight="1">
      <c r="A217" s="826"/>
      <c r="B217" s="827"/>
      <c r="C217" s="829"/>
      <c r="D217" s="829"/>
      <c r="E217" s="201">
        <v>29</v>
      </c>
      <c r="F217" s="334"/>
      <c r="G217" s="334"/>
      <c r="H217" s="204"/>
      <c r="I217" s="205"/>
      <c r="J217" s="206"/>
      <c r="K217" s="205"/>
      <c r="L217" s="206"/>
      <c r="M217" s="207"/>
      <c r="N217" s="208"/>
      <c r="O217" s="209"/>
      <c r="P217" s="207"/>
      <c r="Q217" s="208"/>
      <c r="R217" s="210"/>
      <c r="S217" s="211"/>
      <c r="T217" s="278">
        <f t="shared" si="10"/>
        <v>0</v>
      </c>
      <c r="U217" s="356">
        <f t="shared" si="9"/>
        <v>7</v>
      </c>
    </row>
    <row r="218" spans="1:21" ht="18" customHeight="1">
      <c r="A218" s="834"/>
      <c r="B218" s="835"/>
      <c r="C218" s="829"/>
      <c r="D218" s="829"/>
      <c r="E218" s="277">
        <v>30</v>
      </c>
      <c r="F218" s="375"/>
      <c r="G218" s="375"/>
      <c r="H218" s="134"/>
      <c r="I218" s="135"/>
      <c r="J218" s="212"/>
      <c r="K218" s="135"/>
      <c r="L218" s="212"/>
      <c r="M218" s="27"/>
      <c r="N218" s="120"/>
      <c r="O218" s="109"/>
      <c r="P218" s="27"/>
      <c r="Q218" s="120"/>
      <c r="R218" s="32"/>
      <c r="S218" s="122"/>
      <c r="T218" s="136">
        <f t="shared" si="10"/>
        <v>0</v>
      </c>
      <c r="U218" s="356">
        <f t="shared" si="9"/>
        <v>7</v>
      </c>
    </row>
    <row r="219" spans="1:21" ht="18" customHeight="1">
      <c r="A219" s="824">
        <v>8</v>
      </c>
      <c r="B219" s="825"/>
      <c r="C219" s="828" t="str">
        <f>IF(ISERROR(VLOOKUP($A219,【大規模】地域番号⑲!$BD:$BF,2,FALSE)),"",VLOOKUP($A219,【大規模】地域番号⑲!$BD:$BF,2,FALSE))</f>
        <v/>
      </c>
      <c r="D219" s="828" t="str">
        <f>IF(ISERROR(VLOOKUP($A219,【大規模】地域番号⑲!$BD:$BF,3,FALSE)),"",VLOOKUP($A219,【大規模】地域番号⑲!$BD:$BF,3,FALSE))</f>
        <v/>
      </c>
      <c r="E219" s="201">
        <v>1</v>
      </c>
      <c r="F219" s="334"/>
      <c r="G219" s="334"/>
      <c r="H219" s="176"/>
      <c r="I219" s="177"/>
      <c r="J219" s="178"/>
      <c r="K219" s="180"/>
      <c r="L219" s="181"/>
      <c r="M219" s="179"/>
      <c r="N219" s="180"/>
      <c r="O219" s="181"/>
      <c r="P219" s="179"/>
      <c r="Q219" s="180"/>
      <c r="R219" s="182"/>
      <c r="S219" s="183"/>
      <c r="T219" s="257">
        <f t="shared" si="10"/>
        <v>0</v>
      </c>
      <c r="U219" s="356">
        <f>$A$219</f>
        <v>8</v>
      </c>
    </row>
    <row r="220" spans="1:21" ht="18" customHeight="1">
      <c r="A220" s="826"/>
      <c r="B220" s="827"/>
      <c r="C220" s="829"/>
      <c r="D220" s="829"/>
      <c r="E220" s="201">
        <v>2</v>
      </c>
      <c r="F220" s="334"/>
      <c r="G220" s="334"/>
      <c r="H220" s="128"/>
      <c r="I220" s="111"/>
      <c r="J220" s="106"/>
      <c r="K220" s="112"/>
      <c r="L220" s="107"/>
      <c r="M220" s="12"/>
      <c r="N220" s="112"/>
      <c r="O220" s="107"/>
      <c r="P220" s="12"/>
      <c r="Q220" s="112"/>
      <c r="R220" s="31"/>
      <c r="S220" s="115"/>
      <c r="T220" s="93">
        <f t="shared" si="10"/>
        <v>0</v>
      </c>
      <c r="U220" s="356">
        <f t="shared" ref="U220:U248" si="11">$A$219</f>
        <v>8</v>
      </c>
    </row>
    <row r="221" spans="1:21" ht="18" customHeight="1">
      <c r="A221" s="826"/>
      <c r="B221" s="827"/>
      <c r="C221" s="829"/>
      <c r="D221" s="829"/>
      <c r="E221" s="201">
        <v>3</v>
      </c>
      <c r="F221" s="334"/>
      <c r="G221" s="334"/>
      <c r="H221" s="128"/>
      <c r="I221" s="111"/>
      <c r="J221" s="106"/>
      <c r="K221" s="112"/>
      <c r="L221" s="107"/>
      <c r="M221" s="12"/>
      <c r="N221" s="112"/>
      <c r="O221" s="107"/>
      <c r="P221" s="12"/>
      <c r="Q221" s="112"/>
      <c r="R221" s="31"/>
      <c r="S221" s="115"/>
      <c r="T221" s="93">
        <f t="shared" si="10"/>
        <v>0</v>
      </c>
      <c r="U221" s="356">
        <f t="shared" si="11"/>
        <v>8</v>
      </c>
    </row>
    <row r="222" spans="1:21" ht="18" customHeight="1">
      <c r="A222" s="826"/>
      <c r="B222" s="827"/>
      <c r="C222" s="829"/>
      <c r="D222" s="829"/>
      <c r="E222" s="201">
        <v>4</v>
      </c>
      <c r="F222" s="334"/>
      <c r="G222" s="334"/>
      <c r="H222" s="128"/>
      <c r="I222" s="111"/>
      <c r="J222" s="106"/>
      <c r="K222" s="112"/>
      <c r="L222" s="107"/>
      <c r="M222" s="12"/>
      <c r="N222" s="112"/>
      <c r="O222" s="107"/>
      <c r="P222" s="12"/>
      <c r="Q222" s="112"/>
      <c r="R222" s="31"/>
      <c r="S222" s="115"/>
      <c r="T222" s="93">
        <f t="shared" si="10"/>
        <v>0</v>
      </c>
      <c r="U222" s="356">
        <f t="shared" si="11"/>
        <v>8</v>
      </c>
    </row>
    <row r="223" spans="1:21" ht="18" customHeight="1">
      <c r="A223" s="826"/>
      <c r="B223" s="827"/>
      <c r="C223" s="829"/>
      <c r="D223" s="829"/>
      <c r="E223" s="201">
        <v>5</v>
      </c>
      <c r="F223" s="334"/>
      <c r="G223" s="334"/>
      <c r="H223" s="128"/>
      <c r="I223" s="111"/>
      <c r="J223" s="106"/>
      <c r="K223" s="112"/>
      <c r="L223" s="107"/>
      <c r="M223" s="12"/>
      <c r="N223" s="112"/>
      <c r="O223" s="107"/>
      <c r="P223" s="12"/>
      <c r="Q223" s="112"/>
      <c r="R223" s="31"/>
      <c r="S223" s="115"/>
      <c r="T223" s="93">
        <f t="shared" si="10"/>
        <v>0</v>
      </c>
      <c r="U223" s="356">
        <f t="shared" si="11"/>
        <v>8</v>
      </c>
    </row>
    <row r="224" spans="1:21" ht="18" customHeight="1">
      <c r="A224" s="826"/>
      <c r="B224" s="827"/>
      <c r="C224" s="829"/>
      <c r="D224" s="829"/>
      <c r="E224" s="201">
        <v>6</v>
      </c>
      <c r="F224" s="334"/>
      <c r="G224" s="334"/>
      <c r="H224" s="128"/>
      <c r="I224" s="111"/>
      <c r="J224" s="106"/>
      <c r="K224" s="111"/>
      <c r="L224" s="106"/>
      <c r="M224" s="12"/>
      <c r="N224" s="111"/>
      <c r="O224" s="107"/>
      <c r="P224" s="25"/>
      <c r="Q224" s="112"/>
      <c r="R224" s="31"/>
      <c r="S224" s="115"/>
      <c r="T224" s="93">
        <f t="shared" si="10"/>
        <v>0</v>
      </c>
      <c r="U224" s="356">
        <f t="shared" si="11"/>
        <v>8</v>
      </c>
    </row>
    <row r="225" spans="1:21" ht="18" customHeight="1">
      <c r="A225" s="826"/>
      <c r="B225" s="827"/>
      <c r="C225" s="829"/>
      <c r="D225" s="829"/>
      <c r="E225" s="201">
        <v>7</v>
      </c>
      <c r="F225" s="334"/>
      <c r="G225" s="334"/>
      <c r="H225" s="128"/>
      <c r="I225" s="111"/>
      <c r="J225" s="106"/>
      <c r="K225" s="111"/>
      <c r="L225" s="106"/>
      <c r="M225" s="12"/>
      <c r="N225" s="111"/>
      <c r="O225" s="107"/>
      <c r="P225" s="25"/>
      <c r="Q225" s="112"/>
      <c r="R225" s="31"/>
      <c r="S225" s="115"/>
      <c r="T225" s="93">
        <f t="shared" si="10"/>
        <v>0</v>
      </c>
      <c r="U225" s="356">
        <f t="shared" si="11"/>
        <v>8</v>
      </c>
    </row>
    <row r="226" spans="1:21" ht="18" customHeight="1">
      <c r="A226" s="826"/>
      <c r="B226" s="827"/>
      <c r="C226" s="829"/>
      <c r="D226" s="829"/>
      <c r="E226" s="201">
        <v>8</v>
      </c>
      <c r="F226" s="334"/>
      <c r="G226" s="334"/>
      <c r="H226" s="128"/>
      <c r="I226" s="111"/>
      <c r="J226" s="106"/>
      <c r="K226" s="111"/>
      <c r="L226" s="106"/>
      <c r="M226" s="12"/>
      <c r="N226" s="111"/>
      <c r="O226" s="107"/>
      <c r="P226" s="25"/>
      <c r="Q226" s="112"/>
      <c r="R226" s="31"/>
      <c r="S226" s="115"/>
      <c r="T226" s="93">
        <f t="shared" si="10"/>
        <v>0</v>
      </c>
      <c r="U226" s="356">
        <f t="shared" si="11"/>
        <v>8</v>
      </c>
    </row>
    <row r="227" spans="1:21" ht="18" customHeight="1">
      <c r="A227" s="826"/>
      <c r="B227" s="827"/>
      <c r="C227" s="829"/>
      <c r="D227" s="829"/>
      <c r="E227" s="201">
        <v>9</v>
      </c>
      <c r="F227" s="334"/>
      <c r="G227" s="334"/>
      <c r="H227" s="128"/>
      <c r="I227" s="111"/>
      <c r="J227" s="106"/>
      <c r="K227" s="111"/>
      <c r="L227" s="106"/>
      <c r="M227" s="12"/>
      <c r="N227" s="112"/>
      <c r="O227" s="107"/>
      <c r="P227" s="12"/>
      <c r="Q227" s="112"/>
      <c r="R227" s="31"/>
      <c r="S227" s="115"/>
      <c r="T227" s="93">
        <f t="shared" si="10"/>
        <v>0</v>
      </c>
      <c r="U227" s="356">
        <f t="shared" si="11"/>
        <v>8</v>
      </c>
    </row>
    <row r="228" spans="1:21" ht="18" customHeight="1">
      <c r="A228" s="826"/>
      <c r="B228" s="827"/>
      <c r="C228" s="829"/>
      <c r="D228" s="829"/>
      <c r="E228" s="201">
        <v>10</v>
      </c>
      <c r="F228" s="334"/>
      <c r="G228" s="334"/>
      <c r="H228" s="204"/>
      <c r="I228" s="205"/>
      <c r="J228" s="206"/>
      <c r="K228" s="205"/>
      <c r="L228" s="206"/>
      <c r="M228" s="207"/>
      <c r="N228" s="208"/>
      <c r="O228" s="209"/>
      <c r="P228" s="207"/>
      <c r="Q228" s="208"/>
      <c r="R228" s="210"/>
      <c r="S228" s="211"/>
      <c r="T228" s="278">
        <f t="shared" si="10"/>
        <v>0</v>
      </c>
      <c r="U228" s="356">
        <f t="shared" si="11"/>
        <v>8</v>
      </c>
    </row>
    <row r="229" spans="1:21" ht="18" customHeight="1">
      <c r="A229" s="826"/>
      <c r="B229" s="827"/>
      <c r="C229" s="829"/>
      <c r="D229" s="829"/>
      <c r="E229" s="201">
        <v>11</v>
      </c>
      <c r="F229" s="334"/>
      <c r="G229" s="334"/>
      <c r="H229" s="204"/>
      <c r="I229" s="205"/>
      <c r="J229" s="206"/>
      <c r="K229" s="205"/>
      <c r="L229" s="206"/>
      <c r="M229" s="207"/>
      <c r="N229" s="208"/>
      <c r="O229" s="209"/>
      <c r="P229" s="207"/>
      <c r="Q229" s="208"/>
      <c r="R229" s="210"/>
      <c r="S229" s="211"/>
      <c r="T229" s="278">
        <f t="shared" si="10"/>
        <v>0</v>
      </c>
      <c r="U229" s="356">
        <f t="shared" si="11"/>
        <v>8</v>
      </c>
    </row>
    <row r="230" spans="1:21" ht="18" customHeight="1">
      <c r="A230" s="826"/>
      <c r="B230" s="827"/>
      <c r="C230" s="829"/>
      <c r="D230" s="829"/>
      <c r="E230" s="201">
        <v>12</v>
      </c>
      <c r="F230" s="334"/>
      <c r="G230" s="334"/>
      <c r="H230" s="204"/>
      <c r="I230" s="205"/>
      <c r="J230" s="206"/>
      <c r="K230" s="205"/>
      <c r="L230" s="206"/>
      <c r="M230" s="207"/>
      <c r="N230" s="208"/>
      <c r="O230" s="209"/>
      <c r="P230" s="207"/>
      <c r="Q230" s="208"/>
      <c r="R230" s="210"/>
      <c r="S230" s="211"/>
      <c r="T230" s="278">
        <f t="shared" si="10"/>
        <v>0</v>
      </c>
      <c r="U230" s="356">
        <f t="shared" si="11"/>
        <v>8</v>
      </c>
    </row>
    <row r="231" spans="1:21" ht="18" customHeight="1">
      <c r="A231" s="826"/>
      <c r="B231" s="827"/>
      <c r="C231" s="829"/>
      <c r="D231" s="829"/>
      <c r="E231" s="201">
        <v>13</v>
      </c>
      <c r="F231" s="334"/>
      <c r="G231" s="334"/>
      <c r="H231" s="204"/>
      <c r="I231" s="205"/>
      <c r="J231" s="206"/>
      <c r="K231" s="205"/>
      <c r="L231" s="206"/>
      <c r="M231" s="207"/>
      <c r="N231" s="208"/>
      <c r="O231" s="209"/>
      <c r="P231" s="207"/>
      <c r="Q231" s="208"/>
      <c r="R231" s="210"/>
      <c r="S231" s="211"/>
      <c r="T231" s="278">
        <f t="shared" si="10"/>
        <v>0</v>
      </c>
      <c r="U231" s="356">
        <f t="shared" si="11"/>
        <v>8</v>
      </c>
    </row>
    <row r="232" spans="1:21" ht="18" customHeight="1">
      <c r="A232" s="826"/>
      <c r="B232" s="827"/>
      <c r="C232" s="829"/>
      <c r="D232" s="829"/>
      <c r="E232" s="201">
        <v>14</v>
      </c>
      <c r="F232" s="334"/>
      <c r="G232" s="334"/>
      <c r="H232" s="204"/>
      <c r="I232" s="205"/>
      <c r="J232" s="206"/>
      <c r="K232" s="205"/>
      <c r="L232" s="206"/>
      <c r="M232" s="207"/>
      <c r="N232" s="208"/>
      <c r="O232" s="209"/>
      <c r="P232" s="207"/>
      <c r="Q232" s="208"/>
      <c r="R232" s="210"/>
      <c r="S232" s="211"/>
      <c r="T232" s="278">
        <f t="shared" si="10"/>
        <v>0</v>
      </c>
      <c r="U232" s="356">
        <f t="shared" si="11"/>
        <v>8</v>
      </c>
    </row>
    <row r="233" spans="1:21" ht="18" customHeight="1">
      <c r="A233" s="826"/>
      <c r="B233" s="827"/>
      <c r="C233" s="829"/>
      <c r="D233" s="829"/>
      <c r="E233" s="201">
        <v>15</v>
      </c>
      <c r="F233" s="334"/>
      <c r="G233" s="334"/>
      <c r="H233" s="204"/>
      <c r="I233" s="205"/>
      <c r="J233" s="206"/>
      <c r="K233" s="205"/>
      <c r="L233" s="206"/>
      <c r="M233" s="207"/>
      <c r="N233" s="208"/>
      <c r="O233" s="209"/>
      <c r="P233" s="207"/>
      <c r="Q233" s="208"/>
      <c r="R233" s="210"/>
      <c r="S233" s="211"/>
      <c r="T233" s="278">
        <f t="shared" si="10"/>
        <v>0</v>
      </c>
      <c r="U233" s="356">
        <f t="shared" si="11"/>
        <v>8</v>
      </c>
    </row>
    <row r="234" spans="1:21" ht="18" customHeight="1">
      <c r="A234" s="826"/>
      <c r="B234" s="827"/>
      <c r="C234" s="829"/>
      <c r="D234" s="829"/>
      <c r="E234" s="201">
        <v>16</v>
      </c>
      <c r="F234" s="334"/>
      <c r="G234" s="334"/>
      <c r="H234" s="204"/>
      <c r="I234" s="205"/>
      <c r="J234" s="206"/>
      <c r="K234" s="205"/>
      <c r="L234" s="206"/>
      <c r="M234" s="207"/>
      <c r="N234" s="208"/>
      <c r="O234" s="209"/>
      <c r="P234" s="207"/>
      <c r="Q234" s="208"/>
      <c r="R234" s="210"/>
      <c r="S234" s="211"/>
      <c r="T234" s="278">
        <f t="shared" si="10"/>
        <v>0</v>
      </c>
      <c r="U234" s="356">
        <f t="shared" si="11"/>
        <v>8</v>
      </c>
    </row>
    <row r="235" spans="1:21" ht="18" customHeight="1">
      <c r="A235" s="826"/>
      <c r="B235" s="827"/>
      <c r="C235" s="829"/>
      <c r="D235" s="829"/>
      <c r="E235" s="201">
        <v>17</v>
      </c>
      <c r="F235" s="334"/>
      <c r="G235" s="334"/>
      <c r="H235" s="204"/>
      <c r="I235" s="205"/>
      <c r="J235" s="206"/>
      <c r="K235" s="205"/>
      <c r="L235" s="206"/>
      <c r="M235" s="207"/>
      <c r="N235" s="208"/>
      <c r="O235" s="209"/>
      <c r="P235" s="207"/>
      <c r="Q235" s="208"/>
      <c r="R235" s="210"/>
      <c r="S235" s="211"/>
      <c r="T235" s="278">
        <f t="shared" si="10"/>
        <v>0</v>
      </c>
      <c r="U235" s="356">
        <f t="shared" si="11"/>
        <v>8</v>
      </c>
    </row>
    <row r="236" spans="1:21" ht="18" customHeight="1">
      <c r="A236" s="826"/>
      <c r="B236" s="827"/>
      <c r="C236" s="829"/>
      <c r="D236" s="829"/>
      <c r="E236" s="201">
        <v>18</v>
      </c>
      <c r="F236" s="334"/>
      <c r="G236" s="334"/>
      <c r="H236" s="204"/>
      <c r="I236" s="205"/>
      <c r="J236" s="206"/>
      <c r="K236" s="205"/>
      <c r="L236" s="206"/>
      <c r="M236" s="207"/>
      <c r="N236" s="208"/>
      <c r="O236" s="209"/>
      <c r="P236" s="207"/>
      <c r="Q236" s="208"/>
      <c r="R236" s="210"/>
      <c r="S236" s="211"/>
      <c r="T236" s="278">
        <f t="shared" si="10"/>
        <v>0</v>
      </c>
      <c r="U236" s="356">
        <f t="shared" si="11"/>
        <v>8</v>
      </c>
    </row>
    <row r="237" spans="1:21" ht="18" customHeight="1">
      <c r="A237" s="826"/>
      <c r="B237" s="827"/>
      <c r="C237" s="829"/>
      <c r="D237" s="829"/>
      <c r="E237" s="201">
        <v>19</v>
      </c>
      <c r="F237" s="334"/>
      <c r="G237" s="334"/>
      <c r="H237" s="204"/>
      <c r="I237" s="205"/>
      <c r="J237" s="206"/>
      <c r="K237" s="205"/>
      <c r="L237" s="206"/>
      <c r="M237" s="207"/>
      <c r="N237" s="208"/>
      <c r="O237" s="209"/>
      <c r="P237" s="207"/>
      <c r="Q237" s="208"/>
      <c r="R237" s="210"/>
      <c r="S237" s="211"/>
      <c r="T237" s="278">
        <f t="shared" si="10"/>
        <v>0</v>
      </c>
      <c r="U237" s="356">
        <f t="shared" si="11"/>
        <v>8</v>
      </c>
    </row>
    <row r="238" spans="1:21" ht="18" customHeight="1">
      <c r="A238" s="826"/>
      <c r="B238" s="827"/>
      <c r="C238" s="829"/>
      <c r="D238" s="829"/>
      <c r="E238" s="201">
        <v>20</v>
      </c>
      <c r="F238" s="334"/>
      <c r="G238" s="334"/>
      <c r="H238" s="204"/>
      <c r="I238" s="205"/>
      <c r="J238" s="206"/>
      <c r="K238" s="205"/>
      <c r="L238" s="206"/>
      <c r="M238" s="207"/>
      <c r="N238" s="208"/>
      <c r="O238" s="209"/>
      <c r="P238" s="207"/>
      <c r="Q238" s="208"/>
      <c r="R238" s="210"/>
      <c r="S238" s="211"/>
      <c r="T238" s="278">
        <f t="shared" si="10"/>
        <v>0</v>
      </c>
      <c r="U238" s="356">
        <f t="shared" si="11"/>
        <v>8</v>
      </c>
    </row>
    <row r="239" spans="1:21" ht="18" customHeight="1">
      <c r="A239" s="826"/>
      <c r="B239" s="827"/>
      <c r="C239" s="829"/>
      <c r="D239" s="829"/>
      <c r="E239" s="201">
        <v>21</v>
      </c>
      <c r="F239" s="334"/>
      <c r="G239" s="334"/>
      <c r="H239" s="204"/>
      <c r="I239" s="205"/>
      <c r="J239" s="206"/>
      <c r="K239" s="205"/>
      <c r="L239" s="206"/>
      <c r="M239" s="207"/>
      <c r="N239" s="208"/>
      <c r="O239" s="209"/>
      <c r="P239" s="207"/>
      <c r="Q239" s="208"/>
      <c r="R239" s="210"/>
      <c r="S239" s="211"/>
      <c r="T239" s="278">
        <f t="shared" si="10"/>
        <v>0</v>
      </c>
      <c r="U239" s="356">
        <f t="shared" si="11"/>
        <v>8</v>
      </c>
    </row>
    <row r="240" spans="1:21" ht="18" customHeight="1">
      <c r="A240" s="826"/>
      <c r="B240" s="827"/>
      <c r="C240" s="829"/>
      <c r="D240" s="829"/>
      <c r="E240" s="201">
        <v>22</v>
      </c>
      <c r="F240" s="334"/>
      <c r="G240" s="334"/>
      <c r="H240" s="204"/>
      <c r="I240" s="205"/>
      <c r="J240" s="206"/>
      <c r="K240" s="205"/>
      <c r="L240" s="206"/>
      <c r="M240" s="207"/>
      <c r="N240" s="208"/>
      <c r="O240" s="209"/>
      <c r="P240" s="207"/>
      <c r="Q240" s="208"/>
      <c r="R240" s="210"/>
      <c r="S240" s="211"/>
      <c r="T240" s="278">
        <f t="shared" si="10"/>
        <v>0</v>
      </c>
      <c r="U240" s="356">
        <f t="shared" si="11"/>
        <v>8</v>
      </c>
    </row>
    <row r="241" spans="1:21" ht="18" customHeight="1">
      <c r="A241" s="826"/>
      <c r="B241" s="827"/>
      <c r="C241" s="829"/>
      <c r="D241" s="829"/>
      <c r="E241" s="201">
        <v>23</v>
      </c>
      <c r="F241" s="334"/>
      <c r="G241" s="334"/>
      <c r="H241" s="204"/>
      <c r="I241" s="205"/>
      <c r="J241" s="206"/>
      <c r="K241" s="205"/>
      <c r="L241" s="206"/>
      <c r="M241" s="207"/>
      <c r="N241" s="208"/>
      <c r="O241" s="209"/>
      <c r="P241" s="207"/>
      <c r="Q241" s="208"/>
      <c r="R241" s="210"/>
      <c r="S241" s="211"/>
      <c r="T241" s="278">
        <f t="shared" si="10"/>
        <v>0</v>
      </c>
      <c r="U241" s="356">
        <f t="shared" si="11"/>
        <v>8</v>
      </c>
    </row>
    <row r="242" spans="1:21" ht="18" customHeight="1">
      <c r="A242" s="826"/>
      <c r="B242" s="827"/>
      <c r="C242" s="829"/>
      <c r="D242" s="829"/>
      <c r="E242" s="201">
        <v>24</v>
      </c>
      <c r="F242" s="334"/>
      <c r="G242" s="334"/>
      <c r="H242" s="204"/>
      <c r="I242" s="205"/>
      <c r="J242" s="206"/>
      <c r="K242" s="205"/>
      <c r="L242" s="206"/>
      <c r="M242" s="207"/>
      <c r="N242" s="208"/>
      <c r="O242" s="209"/>
      <c r="P242" s="207"/>
      <c r="Q242" s="208"/>
      <c r="R242" s="210"/>
      <c r="S242" s="211"/>
      <c r="T242" s="278">
        <f t="shared" si="10"/>
        <v>0</v>
      </c>
      <c r="U242" s="356">
        <f t="shared" si="11"/>
        <v>8</v>
      </c>
    </row>
    <row r="243" spans="1:21" ht="18" customHeight="1">
      <c r="A243" s="826"/>
      <c r="B243" s="827"/>
      <c r="C243" s="829"/>
      <c r="D243" s="829"/>
      <c r="E243" s="201">
        <v>25</v>
      </c>
      <c r="F243" s="334"/>
      <c r="G243" s="334"/>
      <c r="H243" s="204"/>
      <c r="I243" s="205"/>
      <c r="J243" s="206"/>
      <c r="K243" s="205"/>
      <c r="L243" s="206"/>
      <c r="M243" s="207"/>
      <c r="N243" s="208"/>
      <c r="O243" s="209"/>
      <c r="P243" s="207"/>
      <c r="Q243" s="208"/>
      <c r="R243" s="210"/>
      <c r="S243" s="211"/>
      <c r="T243" s="278">
        <f t="shared" si="10"/>
        <v>0</v>
      </c>
      <c r="U243" s="356">
        <f t="shared" si="11"/>
        <v>8</v>
      </c>
    </row>
    <row r="244" spans="1:21" ht="18" customHeight="1">
      <c r="A244" s="826"/>
      <c r="B244" s="827"/>
      <c r="C244" s="829"/>
      <c r="D244" s="829"/>
      <c r="E244" s="201">
        <v>26</v>
      </c>
      <c r="F244" s="334"/>
      <c r="G244" s="334"/>
      <c r="H244" s="204"/>
      <c r="I244" s="205"/>
      <c r="J244" s="206"/>
      <c r="K244" s="205"/>
      <c r="L244" s="206"/>
      <c r="M244" s="207"/>
      <c r="N244" s="208"/>
      <c r="O244" s="209"/>
      <c r="P244" s="207"/>
      <c r="Q244" s="208"/>
      <c r="R244" s="210"/>
      <c r="S244" s="211"/>
      <c r="T244" s="278">
        <f t="shared" si="10"/>
        <v>0</v>
      </c>
      <c r="U244" s="356">
        <f t="shared" si="11"/>
        <v>8</v>
      </c>
    </row>
    <row r="245" spans="1:21" ht="18" customHeight="1">
      <c r="A245" s="826"/>
      <c r="B245" s="827"/>
      <c r="C245" s="829"/>
      <c r="D245" s="829"/>
      <c r="E245" s="201">
        <v>27</v>
      </c>
      <c r="F245" s="334"/>
      <c r="G245" s="334"/>
      <c r="H245" s="204"/>
      <c r="I245" s="205"/>
      <c r="J245" s="206"/>
      <c r="K245" s="205"/>
      <c r="L245" s="206"/>
      <c r="M245" s="207"/>
      <c r="N245" s="208"/>
      <c r="O245" s="209"/>
      <c r="P245" s="207"/>
      <c r="Q245" s="208"/>
      <c r="R245" s="210"/>
      <c r="S245" s="211"/>
      <c r="T245" s="278">
        <f t="shared" si="10"/>
        <v>0</v>
      </c>
      <c r="U245" s="356">
        <f t="shared" si="11"/>
        <v>8</v>
      </c>
    </row>
    <row r="246" spans="1:21" ht="18" customHeight="1">
      <c r="A246" s="826"/>
      <c r="B246" s="827"/>
      <c r="C246" s="829"/>
      <c r="D246" s="829"/>
      <c r="E246" s="201">
        <v>28</v>
      </c>
      <c r="F246" s="334"/>
      <c r="G246" s="334"/>
      <c r="H246" s="204"/>
      <c r="I246" s="205"/>
      <c r="J246" s="206"/>
      <c r="K246" s="205"/>
      <c r="L246" s="206"/>
      <c r="M246" s="207"/>
      <c r="N246" s="208"/>
      <c r="O246" s="209"/>
      <c r="P246" s="207"/>
      <c r="Q246" s="208"/>
      <c r="R246" s="210"/>
      <c r="S246" s="211"/>
      <c r="T246" s="278">
        <f t="shared" si="10"/>
        <v>0</v>
      </c>
      <c r="U246" s="356">
        <f t="shared" si="11"/>
        <v>8</v>
      </c>
    </row>
    <row r="247" spans="1:21" ht="18" customHeight="1">
      <c r="A247" s="826"/>
      <c r="B247" s="827"/>
      <c r="C247" s="829"/>
      <c r="D247" s="829"/>
      <c r="E247" s="201">
        <v>29</v>
      </c>
      <c r="F247" s="334"/>
      <c r="G247" s="334"/>
      <c r="H247" s="204"/>
      <c r="I247" s="205"/>
      <c r="J247" s="206"/>
      <c r="K247" s="205"/>
      <c r="L247" s="206"/>
      <c r="M247" s="207"/>
      <c r="N247" s="208"/>
      <c r="O247" s="209"/>
      <c r="P247" s="207"/>
      <c r="Q247" s="208"/>
      <c r="R247" s="210"/>
      <c r="S247" s="211"/>
      <c r="T247" s="278">
        <f t="shared" si="10"/>
        <v>0</v>
      </c>
      <c r="U247" s="356">
        <f t="shared" si="11"/>
        <v>8</v>
      </c>
    </row>
    <row r="248" spans="1:21" ht="18" customHeight="1">
      <c r="A248" s="834"/>
      <c r="B248" s="835"/>
      <c r="C248" s="829"/>
      <c r="D248" s="829"/>
      <c r="E248" s="277">
        <v>30</v>
      </c>
      <c r="F248" s="375"/>
      <c r="G248" s="375"/>
      <c r="H248" s="134"/>
      <c r="I248" s="135"/>
      <c r="J248" s="212"/>
      <c r="K248" s="135"/>
      <c r="L248" s="212"/>
      <c r="M248" s="27"/>
      <c r="N248" s="120"/>
      <c r="O248" s="109"/>
      <c r="P248" s="27"/>
      <c r="Q248" s="120"/>
      <c r="R248" s="32"/>
      <c r="S248" s="122"/>
      <c r="T248" s="136">
        <f t="shared" si="10"/>
        <v>0</v>
      </c>
      <c r="U248" s="356">
        <f t="shared" si="11"/>
        <v>8</v>
      </c>
    </row>
    <row r="249" spans="1:21" ht="18" customHeight="1">
      <c r="A249" s="824">
        <v>9</v>
      </c>
      <c r="B249" s="825"/>
      <c r="C249" s="828" t="str">
        <f>IF(ISERROR(VLOOKUP($A249,【大規模】地域番号⑲!$BD:$BF,2,FALSE)),"",VLOOKUP($A249,【大規模】地域番号⑲!$BD:$BF,2,FALSE))</f>
        <v/>
      </c>
      <c r="D249" s="828" t="str">
        <f>IF(ISERROR(VLOOKUP($A249,【大規模】地域番号⑲!$BD:$BF,3,FALSE)),"",VLOOKUP($A249,【大規模】地域番号⑲!$BD:$BF,3,FALSE))</f>
        <v/>
      </c>
      <c r="E249" s="201">
        <v>1</v>
      </c>
      <c r="F249" s="334"/>
      <c r="G249" s="334"/>
      <c r="H249" s="176"/>
      <c r="I249" s="177"/>
      <c r="J249" s="178"/>
      <c r="K249" s="180"/>
      <c r="L249" s="181"/>
      <c r="M249" s="179"/>
      <c r="N249" s="180"/>
      <c r="O249" s="181"/>
      <c r="P249" s="179"/>
      <c r="Q249" s="180"/>
      <c r="R249" s="182"/>
      <c r="S249" s="183"/>
      <c r="T249" s="257">
        <f t="shared" si="10"/>
        <v>0</v>
      </c>
      <c r="U249" s="356">
        <f>$A$249</f>
        <v>9</v>
      </c>
    </row>
    <row r="250" spans="1:21" ht="18" customHeight="1">
      <c r="A250" s="826"/>
      <c r="B250" s="827"/>
      <c r="C250" s="829"/>
      <c r="D250" s="829"/>
      <c r="E250" s="201">
        <v>2</v>
      </c>
      <c r="F250" s="334"/>
      <c r="G250" s="334"/>
      <c r="H250" s="128"/>
      <c r="I250" s="111"/>
      <c r="J250" s="106"/>
      <c r="K250" s="112"/>
      <c r="L250" s="107"/>
      <c r="M250" s="12"/>
      <c r="N250" s="112"/>
      <c r="O250" s="107"/>
      <c r="P250" s="12"/>
      <c r="Q250" s="112"/>
      <c r="R250" s="31"/>
      <c r="S250" s="115"/>
      <c r="T250" s="93">
        <f t="shared" si="10"/>
        <v>0</v>
      </c>
      <c r="U250" s="356">
        <f t="shared" ref="U250:U278" si="12">$A$249</f>
        <v>9</v>
      </c>
    </row>
    <row r="251" spans="1:21" ht="18" customHeight="1">
      <c r="A251" s="826"/>
      <c r="B251" s="827"/>
      <c r="C251" s="829"/>
      <c r="D251" s="829"/>
      <c r="E251" s="201">
        <v>3</v>
      </c>
      <c r="F251" s="334"/>
      <c r="G251" s="334"/>
      <c r="H251" s="128"/>
      <c r="I251" s="111"/>
      <c r="J251" s="106"/>
      <c r="K251" s="112"/>
      <c r="L251" s="107"/>
      <c r="M251" s="12"/>
      <c r="N251" s="112"/>
      <c r="O251" s="107"/>
      <c r="P251" s="12"/>
      <c r="Q251" s="112"/>
      <c r="R251" s="31"/>
      <c r="S251" s="115"/>
      <c r="T251" s="93">
        <f t="shared" si="10"/>
        <v>0</v>
      </c>
      <c r="U251" s="356">
        <f t="shared" si="12"/>
        <v>9</v>
      </c>
    </row>
    <row r="252" spans="1:21" ht="18" customHeight="1">
      <c r="A252" s="826"/>
      <c r="B252" s="827"/>
      <c r="C252" s="829"/>
      <c r="D252" s="829"/>
      <c r="E252" s="201">
        <v>4</v>
      </c>
      <c r="F252" s="334"/>
      <c r="G252" s="334"/>
      <c r="H252" s="128"/>
      <c r="I252" s="111"/>
      <c r="J252" s="106"/>
      <c r="K252" s="112"/>
      <c r="L252" s="107"/>
      <c r="M252" s="12"/>
      <c r="N252" s="112"/>
      <c r="O252" s="107"/>
      <c r="P252" s="12"/>
      <c r="Q252" s="112"/>
      <c r="R252" s="31"/>
      <c r="S252" s="115"/>
      <c r="T252" s="93">
        <f t="shared" si="10"/>
        <v>0</v>
      </c>
      <c r="U252" s="356">
        <f t="shared" si="12"/>
        <v>9</v>
      </c>
    </row>
    <row r="253" spans="1:21" ht="18" customHeight="1">
      <c r="A253" s="826"/>
      <c r="B253" s="827"/>
      <c r="C253" s="829"/>
      <c r="D253" s="829"/>
      <c r="E253" s="201">
        <v>5</v>
      </c>
      <c r="F253" s="334"/>
      <c r="G253" s="334"/>
      <c r="H253" s="128"/>
      <c r="I253" s="111"/>
      <c r="J253" s="106"/>
      <c r="K253" s="112"/>
      <c r="L253" s="107"/>
      <c r="M253" s="12"/>
      <c r="N253" s="112"/>
      <c r="O253" s="107"/>
      <c r="P253" s="12"/>
      <c r="Q253" s="112"/>
      <c r="R253" s="31"/>
      <c r="S253" s="115"/>
      <c r="T253" s="93">
        <f t="shared" si="10"/>
        <v>0</v>
      </c>
      <c r="U253" s="356">
        <f t="shared" si="12"/>
        <v>9</v>
      </c>
    </row>
    <row r="254" spans="1:21" ht="18" customHeight="1">
      <c r="A254" s="826"/>
      <c r="B254" s="827"/>
      <c r="C254" s="829"/>
      <c r="D254" s="829"/>
      <c r="E254" s="201">
        <v>6</v>
      </c>
      <c r="F254" s="334"/>
      <c r="G254" s="334"/>
      <c r="H254" s="128"/>
      <c r="I254" s="111"/>
      <c r="J254" s="106"/>
      <c r="K254" s="111"/>
      <c r="L254" s="106"/>
      <c r="M254" s="12"/>
      <c r="N254" s="111"/>
      <c r="O254" s="107"/>
      <c r="P254" s="25"/>
      <c r="Q254" s="112"/>
      <c r="R254" s="31"/>
      <c r="S254" s="115"/>
      <c r="T254" s="93">
        <f t="shared" si="10"/>
        <v>0</v>
      </c>
      <c r="U254" s="356">
        <f t="shared" si="12"/>
        <v>9</v>
      </c>
    </row>
    <row r="255" spans="1:21" ht="18" customHeight="1">
      <c r="A255" s="826"/>
      <c r="B255" s="827"/>
      <c r="C255" s="829"/>
      <c r="D255" s="829"/>
      <c r="E255" s="201">
        <v>7</v>
      </c>
      <c r="F255" s="334"/>
      <c r="G255" s="334"/>
      <c r="H255" s="128"/>
      <c r="I255" s="111"/>
      <c r="J255" s="106"/>
      <c r="K255" s="111"/>
      <c r="L255" s="106"/>
      <c r="M255" s="12"/>
      <c r="N255" s="111"/>
      <c r="O255" s="107"/>
      <c r="P255" s="25"/>
      <c r="Q255" s="112"/>
      <c r="R255" s="31"/>
      <c r="S255" s="115"/>
      <c r="T255" s="93">
        <f t="shared" si="10"/>
        <v>0</v>
      </c>
      <c r="U255" s="356">
        <f t="shared" si="12"/>
        <v>9</v>
      </c>
    </row>
    <row r="256" spans="1:21" ht="18" customHeight="1">
      <c r="A256" s="826"/>
      <c r="B256" s="827"/>
      <c r="C256" s="829"/>
      <c r="D256" s="829"/>
      <c r="E256" s="201">
        <v>8</v>
      </c>
      <c r="F256" s="334"/>
      <c r="G256" s="334"/>
      <c r="H256" s="128"/>
      <c r="I256" s="111"/>
      <c r="J256" s="106"/>
      <c r="K256" s="111"/>
      <c r="L256" s="106"/>
      <c r="M256" s="12"/>
      <c r="N256" s="111"/>
      <c r="O256" s="107"/>
      <c r="P256" s="25"/>
      <c r="Q256" s="112"/>
      <c r="R256" s="31"/>
      <c r="S256" s="115"/>
      <c r="T256" s="93">
        <f t="shared" si="10"/>
        <v>0</v>
      </c>
      <c r="U256" s="356">
        <f t="shared" si="12"/>
        <v>9</v>
      </c>
    </row>
    <row r="257" spans="1:21" ht="18" customHeight="1">
      <c r="A257" s="826"/>
      <c r="B257" s="827"/>
      <c r="C257" s="829"/>
      <c r="D257" s="829"/>
      <c r="E257" s="201">
        <v>9</v>
      </c>
      <c r="F257" s="334"/>
      <c r="G257" s="334"/>
      <c r="H257" s="128"/>
      <c r="I257" s="111"/>
      <c r="J257" s="106"/>
      <c r="K257" s="111"/>
      <c r="L257" s="106"/>
      <c r="M257" s="12"/>
      <c r="N257" s="112"/>
      <c r="O257" s="107"/>
      <c r="P257" s="12"/>
      <c r="Q257" s="112"/>
      <c r="R257" s="31"/>
      <c r="S257" s="115"/>
      <c r="T257" s="93">
        <f t="shared" si="10"/>
        <v>0</v>
      </c>
      <c r="U257" s="356">
        <f t="shared" si="12"/>
        <v>9</v>
      </c>
    </row>
    <row r="258" spans="1:21" ht="18" customHeight="1">
      <c r="A258" s="826"/>
      <c r="B258" s="827"/>
      <c r="C258" s="829"/>
      <c r="D258" s="829"/>
      <c r="E258" s="201">
        <v>10</v>
      </c>
      <c r="F258" s="334"/>
      <c r="G258" s="334"/>
      <c r="H258" s="204"/>
      <c r="I258" s="205"/>
      <c r="J258" s="206"/>
      <c r="K258" s="205"/>
      <c r="L258" s="206"/>
      <c r="M258" s="207"/>
      <c r="N258" s="208"/>
      <c r="O258" s="209"/>
      <c r="P258" s="207"/>
      <c r="Q258" s="208"/>
      <c r="R258" s="210"/>
      <c r="S258" s="211"/>
      <c r="T258" s="278">
        <f t="shared" si="10"/>
        <v>0</v>
      </c>
      <c r="U258" s="356">
        <f t="shared" si="12"/>
        <v>9</v>
      </c>
    </row>
    <row r="259" spans="1:21" ht="18" customHeight="1">
      <c r="A259" s="826"/>
      <c r="B259" s="827"/>
      <c r="C259" s="829"/>
      <c r="D259" s="829"/>
      <c r="E259" s="201">
        <v>11</v>
      </c>
      <c r="F259" s="334"/>
      <c r="G259" s="334"/>
      <c r="H259" s="204"/>
      <c r="I259" s="205"/>
      <c r="J259" s="206"/>
      <c r="K259" s="205"/>
      <c r="L259" s="206"/>
      <c r="M259" s="207"/>
      <c r="N259" s="208"/>
      <c r="O259" s="209"/>
      <c r="P259" s="207"/>
      <c r="Q259" s="208"/>
      <c r="R259" s="210"/>
      <c r="S259" s="211"/>
      <c r="T259" s="278">
        <f t="shared" si="10"/>
        <v>0</v>
      </c>
      <c r="U259" s="356">
        <f t="shared" si="12"/>
        <v>9</v>
      </c>
    </row>
    <row r="260" spans="1:21" ht="18" customHeight="1">
      <c r="A260" s="826"/>
      <c r="B260" s="827"/>
      <c r="C260" s="829"/>
      <c r="D260" s="829"/>
      <c r="E260" s="201">
        <v>12</v>
      </c>
      <c r="F260" s="334"/>
      <c r="G260" s="334"/>
      <c r="H260" s="204"/>
      <c r="I260" s="205"/>
      <c r="J260" s="206"/>
      <c r="K260" s="205"/>
      <c r="L260" s="206"/>
      <c r="M260" s="207"/>
      <c r="N260" s="208"/>
      <c r="O260" s="209"/>
      <c r="P260" s="207"/>
      <c r="Q260" s="208"/>
      <c r="R260" s="210"/>
      <c r="S260" s="211"/>
      <c r="T260" s="278">
        <f t="shared" si="10"/>
        <v>0</v>
      </c>
      <c r="U260" s="356">
        <f t="shared" si="12"/>
        <v>9</v>
      </c>
    </row>
    <row r="261" spans="1:21" ht="18" customHeight="1">
      <c r="A261" s="826"/>
      <c r="B261" s="827"/>
      <c r="C261" s="829"/>
      <c r="D261" s="829"/>
      <c r="E261" s="201">
        <v>13</v>
      </c>
      <c r="F261" s="334"/>
      <c r="G261" s="334"/>
      <c r="H261" s="204"/>
      <c r="I261" s="205"/>
      <c r="J261" s="206"/>
      <c r="K261" s="205"/>
      <c r="L261" s="206"/>
      <c r="M261" s="207"/>
      <c r="N261" s="208"/>
      <c r="O261" s="209"/>
      <c r="P261" s="207"/>
      <c r="Q261" s="208"/>
      <c r="R261" s="210"/>
      <c r="S261" s="211"/>
      <c r="T261" s="278">
        <f t="shared" si="10"/>
        <v>0</v>
      </c>
      <c r="U261" s="356">
        <f t="shared" si="12"/>
        <v>9</v>
      </c>
    </row>
    <row r="262" spans="1:21" ht="18" customHeight="1">
      <c r="A262" s="826"/>
      <c r="B262" s="827"/>
      <c r="C262" s="829"/>
      <c r="D262" s="829"/>
      <c r="E262" s="201">
        <v>14</v>
      </c>
      <c r="F262" s="334"/>
      <c r="G262" s="334"/>
      <c r="H262" s="204"/>
      <c r="I262" s="205"/>
      <c r="J262" s="206"/>
      <c r="K262" s="205"/>
      <c r="L262" s="206"/>
      <c r="M262" s="207"/>
      <c r="N262" s="208"/>
      <c r="O262" s="209"/>
      <c r="P262" s="207"/>
      <c r="Q262" s="208"/>
      <c r="R262" s="210"/>
      <c r="S262" s="211"/>
      <c r="T262" s="278">
        <f t="shared" si="10"/>
        <v>0</v>
      </c>
      <c r="U262" s="356">
        <f t="shared" si="12"/>
        <v>9</v>
      </c>
    </row>
    <row r="263" spans="1:21" ht="18" customHeight="1">
      <c r="A263" s="826"/>
      <c r="B263" s="827"/>
      <c r="C263" s="829"/>
      <c r="D263" s="829"/>
      <c r="E263" s="201">
        <v>15</v>
      </c>
      <c r="F263" s="334"/>
      <c r="G263" s="334"/>
      <c r="H263" s="204"/>
      <c r="I263" s="205"/>
      <c r="J263" s="206"/>
      <c r="K263" s="205"/>
      <c r="L263" s="206"/>
      <c r="M263" s="207"/>
      <c r="N263" s="208"/>
      <c r="O263" s="209"/>
      <c r="P263" s="207"/>
      <c r="Q263" s="208"/>
      <c r="R263" s="210"/>
      <c r="S263" s="211"/>
      <c r="T263" s="278">
        <f t="shared" si="10"/>
        <v>0</v>
      </c>
      <c r="U263" s="356">
        <f t="shared" si="12"/>
        <v>9</v>
      </c>
    </row>
    <row r="264" spans="1:21" ht="18" customHeight="1">
      <c r="A264" s="826"/>
      <c r="B264" s="827"/>
      <c r="C264" s="829"/>
      <c r="D264" s="829"/>
      <c r="E264" s="201">
        <v>16</v>
      </c>
      <c r="F264" s="334"/>
      <c r="G264" s="334"/>
      <c r="H264" s="204"/>
      <c r="I264" s="205"/>
      <c r="J264" s="206"/>
      <c r="K264" s="205"/>
      <c r="L264" s="206"/>
      <c r="M264" s="207"/>
      <c r="N264" s="208"/>
      <c r="O264" s="209"/>
      <c r="P264" s="207"/>
      <c r="Q264" s="208"/>
      <c r="R264" s="210"/>
      <c r="S264" s="211"/>
      <c r="T264" s="278">
        <f t="shared" si="10"/>
        <v>0</v>
      </c>
      <c r="U264" s="356">
        <f t="shared" si="12"/>
        <v>9</v>
      </c>
    </row>
    <row r="265" spans="1:21" ht="18" customHeight="1">
      <c r="A265" s="826"/>
      <c r="B265" s="827"/>
      <c r="C265" s="829"/>
      <c r="D265" s="829"/>
      <c r="E265" s="201">
        <v>17</v>
      </c>
      <c r="F265" s="334"/>
      <c r="G265" s="334"/>
      <c r="H265" s="204"/>
      <c r="I265" s="205"/>
      <c r="J265" s="206"/>
      <c r="K265" s="205"/>
      <c r="L265" s="206"/>
      <c r="M265" s="207"/>
      <c r="N265" s="208"/>
      <c r="O265" s="209"/>
      <c r="P265" s="207"/>
      <c r="Q265" s="208"/>
      <c r="R265" s="210"/>
      <c r="S265" s="211"/>
      <c r="T265" s="278">
        <f t="shared" ref="T265:T328" si="13">IF(J265="",0,INT(SUM(PRODUCT(J265,L265,O265),R265)))</f>
        <v>0</v>
      </c>
      <c r="U265" s="356">
        <f t="shared" si="12"/>
        <v>9</v>
      </c>
    </row>
    <row r="266" spans="1:21" ht="18" customHeight="1">
      <c r="A266" s="826"/>
      <c r="B266" s="827"/>
      <c r="C266" s="829"/>
      <c r="D266" s="829"/>
      <c r="E266" s="201">
        <v>18</v>
      </c>
      <c r="F266" s="334"/>
      <c r="G266" s="334"/>
      <c r="H266" s="204"/>
      <c r="I266" s="205"/>
      <c r="J266" s="206"/>
      <c r="K266" s="205"/>
      <c r="L266" s="206"/>
      <c r="M266" s="207"/>
      <c r="N266" s="208"/>
      <c r="O266" s="209"/>
      <c r="P266" s="207"/>
      <c r="Q266" s="208"/>
      <c r="R266" s="210"/>
      <c r="S266" s="211"/>
      <c r="T266" s="278">
        <f t="shared" si="13"/>
        <v>0</v>
      </c>
      <c r="U266" s="356">
        <f t="shared" si="12"/>
        <v>9</v>
      </c>
    </row>
    <row r="267" spans="1:21" ht="18" customHeight="1">
      <c r="A267" s="826"/>
      <c r="B267" s="827"/>
      <c r="C267" s="829"/>
      <c r="D267" s="829"/>
      <c r="E267" s="201">
        <v>19</v>
      </c>
      <c r="F267" s="334"/>
      <c r="G267" s="334"/>
      <c r="H267" s="204"/>
      <c r="I267" s="205"/>
      <c r="J267" s="206"/>
      <c r="K267" s="205"/>
      <c r="L267" s="206"/>
      <c r="M267" s="207"/>
      <c r="N267" s="208"/>
      <c r="O267" s="209"/>
      <c r="P267" s="207"/>
      <c r="Q267" s="208"/>
      <c r="R267" s="210"/>
      <c r="S267" s="211"/>
      <c r="T267" s="278">
        <f t="shared" si="13"/>
        <v>0</v>
      </c>
      <c r="U267" s="356">
        <f t="shared" si="12"/>
        <v>9</v>
      </c>
    </row>
    <row r="268" spans="1:21" ht="18" customHeight="1">
      <c r="A268" s="826"/>
      <c r="B268" s="827"/>
      <c r="C268" s="829"/>
      <c r="D268" s="829"/>
      <c r="E268" s="201">
        <v>20</v>
      </c>
      <c r="F268" s="334"/>
      <c r="G268" s="334"/>
      <c r="H268" s="204"/>
      <c r="I268" s="205"/>
      <c r="J268" s="206"/>
      <c r="K268" s="205"/>
      <c r="L268" s="206"/>
      <c r="M268" s="207"/>
      <c r="N268" s="208"/>
      <c r="O268" s="209"/>
      <c r="P268" s="207"/>
      <c r="Q268" s="208"/>
      <c r="R268" s="210"/>
      <c r="S268" s="211"/>
      <c r="T268" s="278">
        <f t="shared" si="13"/>
        <v>0</v>
      </c>
      <c r="U268" s="356">
        <f t="shared" si="12"/>
        <v>9</v>
      </c>
    </row>
    <row r="269" spans="1:21" ht="18" customHeight="1">
      <c r="A269" s="826"/>
      <c r="B269" s="827"/>
      <c r="C269" s="829"/>
      <c r="D269" s="829"/>
      <c r="E269" s="201">
        <v>21</v>
      </c>
      <c r="F269" s="334"/>
      <c r="G269" s="334"/>
      <c r="H269" s="204"/>
      <c r="I269" s="205"/>
      <c r="J269" s="206"/>
      <c r="K269" s="205"/>
      <c r="L269" s="206"/>
      <c r="M269" s="207"/>
      <c r="N269" s="208"/>
      <c r="O269" s="209"/>
      <c r="P269" s="207"/>
      <c r="Q269" s="208"/>
      <c r="R269" s="210"/>
      <c r="S269" s="211"/>
      <c r="T269" s="278">
        <f t="shared" si="13"/>
        <v>0</v>
      </c>
      <c r="U269" s="356">
        <f t="shared" si="12"/>
        <v>9</v>
      </c>
    </row>
    <row r="270" spans="1:21" ht="18" customHeight="1">
      <c r="A270" s="826"/>
      <c r="B270" s="827"/>
      <c r="C270" s="829"/>
      <c r="D270" s="829"/>
      <c r="E270" s="201">
        <v>22</v>
      </c>
      <c r="F270" s="334"/>
      <c r="G270" s="334"/>
      <c r="H270" s="204"/>
      <c r="I270" s="205"/>
      <c r="J270" s="206"/>
      <c r="K270" s="205"/>
      <c r="L270" s="206"/>
      <c r="M270" s="207"/>
      <c r="N270" s="208"/>
      <c r="O270" s="209"/>
      <c r="P270" s="207"/>
      <c r="Q270" s="208"/>
      <c r="R270" s="210"/>
      <c r="S270" s="211"/>
      <c r="T270" s="278">
        <f t="shared" si="13"/>
        <v>0</v>
      </c>
      <c r="U270" s="356">
        <f t="shared" si="12"/>
        <v>9</v>
      </c>
    </row>
    <row r="271" spans="1:21" ht="18" customHeight="1">
      <c r="A271" s="826"/>
      <c r="B271" s="827"/>
      <c r="C271" s="829"/>
      <c r="D271" s="829"/>
      <c r="E271" s="201">
        <v>23</v>
      </c>
      <c r="F271" s="334"/>
      <c r="G271" s="334"/>
      <c r="H271" s="204"/>
      <c r="I271" s="205"/>
      <c r="J271" s="206"/>
      <c r="K271" s="205"/>
      <c r="L271" s="206"/>
      <c r="M271" s="207"/>
      <c r="N271" s="208"/>
      <c r="O271" s="209"/>
      <c r="P271" s="207"/>
      <c r="Q271" s="208"/>
      <c r="R271" s="210"/>
      <c r="S271" s="211"/>
      <c r="T271" s="278">
        <f t="shared" si="13"/>
        <v>0</v>
      </c>
      <c r="U271" s="356">
        <f t="shared" si="12"/>
        <v>9</v>
      </c>
    </row>
    <row r="272" spans="1:21" ht="18" customHeight="1">
      <c r="A272" s="826"/>
      <c r="B272" s="827"/>
      <c r="C272" s="829"/>
      <c r="D272" s="829"/>
      <c r="E272" s="201">
        <v>24</v>
      </c>
      <c r="F272" s="334"/>
      <c r="G272" s="334"/>
      <c r="H272" s="204"/>
      <c r="I272" s="205"/>
      <c r="J272" s="206"/>
      <c r="K272" s="205"/>
      <c r="L272" s="206"/>
      <c r="M272" s="207"/>
      <c r="N272" s="208"/>
      <c r="O272" s="209"/>
      <c r="P272" s="207"/>
      <c r="Q272" s="208"/>
      <c r="R272" s="210"/>
      <c r="S272" s="211"/>
      <c r="T272" s="278">
        <f t="shared" si="13"/>
        <v>0</v>
      </c>
      <c r="U272" s="356">
        <f t="shared" si="12"/>
        <v>9</v>
      </c>
    </row>
    <row r="273" spans="1:21" ht="18" customHeight="1">
      <c r="A273" s="826"/>
      <c r="B273" s="827"/>
      <c r="C273" s="829"/>
      <c r="D273" s="829"/>
      <c r="E273" s="201">
        <v>25</v>
      </c>
      <c r="F273" s="334"/>
      <c r="G273" s="334"/>
      <c r="H273" s="204"/>
      <c r="I273" s="205"/>
      <c r="J273" s="206"/>
      <c r="K273" s="205"/>
      <c r="L273" s="206"/>
      <c r="M273" s="207"/>
      <c r="N273" s="208"/>
      <c r="O273" s="209"/>
      <c r="P273" s="207"/>
      <c r="Q273" s="208"/>
      <c r="R273" s="210"/>
      <c r="S273" s="211"/>
      <c r="T273" s="278">
        <f t="shared" si="13"/>
        <v>0</v>
      </c>
      <c r="U273" s="356">
        <f t="shared" si="12"/>
        <v>9</v>
      </c>
    </row>
    <row r="274" spans="1:21" ht="18" customHeight="1">
      <c r="A274" s="826"/>
      <c r="B274" s="827"/>
      <c r="C274" s="829"/>
      <c r="D274" s="829"/>
      <c r="E274" s="201">
        <v>26</v>
      </c>
      <c r="F274" s="334"/>
      <c r="G274" s="334"/>
      <c r="H274" s="204"/>
      <c r="I274" s="205"/>
      <c r="J274" s="206"/>
      <c r="K274" s="205"/>
      <c r="L274" s="206"/>
      <c r="M274" s="207"/>
      <c r="N274" s="208"/>
      <c r="O274" s="209"/>
      <c r="P274" s="207"/>
      <c r="Q274" s="208"/>
      <c r="R274" s="210"/>
      <c r="S274" s="211"/>
      <c r="T274" s="278">
        <f t="shared" si="13"/>
        <v>0</v>
      </c>
      <c r="U274" s="356">
        <f t="shared" si="12"/>
        <v>9</v>
      </c>
    </row>
    <row r="275" spans="1:21" ht="18" customHeight="1">
      <c r="A275" s="826"/>
      <c r="B275" s="827"/>
      <c r="C275" s="829"/>
      <c r="D275" s="829"/>
      <c r="E275" s="201">
        <v>27</v>
      </c>
      <c r="F275" s="334"/>
      <c r="G275" s="334"/>
      <c r="H275" s="204"/>
      <c r="I275" s="205"/>
      <c r="J275" s="206"/>
      <c r="K275" s="205"/>
      <c r="L275" s="206"/>
      <c r="M275" s="207"/>
      <c r="N275" s="208"/>
      <c r="O275" s="209"/>
      <c r="P275" s="207"/>
      <c r="Q275" s="208"/>
      <c r="R275" s="210"/>
      <c r="S275" s="211"/>
      <c r="T275" s="278">
        <f t="shared" si="13"/>
        <v>0</v>
      </c>
      <c r="U275" s="356">
        <f t="shared" si="12"/>
        <v>9</v>
      </c>
    </row>
    <row r="276" spans="1:21" ht="18" customHeight="1">
      <c r="A276" s="826"/>
      <c r="B276" s="827"/>
      <c r="C276" s="829"/>
      <c r="D276" s="829"/>
      <c r="E276" s="201">
        <v>28</v>
      </c>
      <c r="F276" s="334"/>
      <c r="G276" s="334"/>
      <c r="H276" s="204"/>
      <c r="I276" s="205"/>
      <c r="J276" s="206"/>
      <c r="K276" s="205"/>
      <c r="L276" s="206"/>
      <c r="M276" s="207"/>
      <c r="N276" s="208"/>
      <c r="O276" s="209"/>
      <c r="P276" s="207"/>
      <c r="Q276" s="208"/>
      <c r="R276" s="210"/>
      <c r="S276" s="211"/>
      <c r="T276" s="278">
        <f t="shared" si="13"/>
        <v>0</v>
      </c>
      <c r="U276" s="356">
        <f t="shared" si="12"/>
        <v>9</v>
      </c>
    </row>
    <row r="277" spans="1:21" ht="18" customHeight="1">
      <c r="A277" s="826"/>
      <c r="B277" s="827"/>
      <c r="C277" s="829"/>
      <c r="D277" s="829"/>
      <c r="E277" s="201">
        <v>29</v>
      </c>
      <c r="F277" s="334"/>
      <c r="G277" s="334"/>
      <c r="H277" s="204"/>
      <c r="I277" s="205"/>
      <c r="J277" s="206"/>
      <c r="K277" s="205"/>
      <c r="L277" s="206"/>
      <c r="M277" s="207"/>
      <c r="N277" s="208"/>
      <c r="O277" s="209"/>
      <c r="P277" s="207"/>
      <c r="Q277" s="208"/>
      <c r="R277" s="210"/>
      <c r="S277" s="211"/>
      <c r="T277" s="278">
        <f t="shared" si="13"/>
        <v>0</v>
      </c>
      <c r="U277" s="356">
        <f t="shared" si="12"/>
        <v>9</v>
      </c>
    </row>
    <row r="278" spans="1:21" ht="18" customHeight="1">
      <c r="A278" s="834"/>
      <c r="B278" s="835"/>
      <c r="C278" s="829"/>
      <c r="D278" s="829"/>
      <c r="E278" s="277">
        <v>30</v>
      </c>
      <c r="F278" s="375"/>
      <c r="G278" s="375"/>
      <c r="H278" s="134"/>
      <c r="I278" s="135"/>
      <c r="J278" s="212"/>
      <c r="K278" s="135"/>
      <c r="L278" s="212"/>
      <c r="M278" s="27"/>
      <c r="N278" s="120"/>
      <c r="O278" s="109"/>
      <c r="P278" s="27"/>
      <c r="Q278" s="120"/>
      <c r="R278" s="32"/>
      <c r="S278" s="122"/>
      <c r="T278" s="136">
        <f t="shared" si="13"/>
        <v>0</v>
      </c>
      <c r="U278" s="356">
        <f t="shared" si="12"/>
        <v>9</v>
      </c>
    </row>
    <row r="279" spans="1:21" ht="18" customHeight="1">
      <c r="A279" s="824">
        <v>10</v>
      </c>
      <c r="B279" s="825"/>
      <c r="C279" s="828" t="str">
        <f>IF(ISERROR(VLOOKUP($A279,【大規模】地域番号⑲!$BD:$BF,2,FALSE)),"",VLOOKUP($A279,【大規模】地域番号⑲!$BD:$BF,2,FALSE))</f>
        <v/>
      </c>
      <c r="D279" s="828" t="str">
        <f>IF(ISERROR(VLOOKUP($A279,【大規模】地域番号⑲!$BD:$BF,3,FALSE)),"",VLOOKUP($A279,【大規模】地域番号⑲!$BD:$BF,3,FALSE))</f>
        <v/>
      </c>
      <c r="E279" s="201">
        <v>1</v>
      </c>
      <c r="F279" s="334"/>
      <c r="G279" s="334"/>
      <c r="H279" s="176"/>
      <c r="I279" s="177"/>
      <c r="J279" s="178"/>
      <c r="K279" s="180"/>
      <c r="L279" s="181"/>
      <c r="M279" s="179"/>
      <c r="N279" s="180"/>
      <c r="O279" s="181"/>
      <c r="P279" s="179"/>
      <c r="Q279" s="180"/>
      <c r="R279" s="182"/>
      <c r="S279" s="183"/>
      <c r="T279" s="257">
        <f t="shared" si="13"/>
        <v>0</v>
      </c>
      <c r="U279" s="356">
        <f>$A$279</f>
        <v>10</v>
      </c>
    </row>
    <row r="280" spans="1:21" ht="18" customHeight="1">
      <c r="A280" s="826"/>
      <c r="B280" s="827"/>
      <c r="C280" s="829"/>
      <c r="D280" s="829"/>
      <c r="E280" s="201">
        <v>2</v>
      </c>
      <c r="F280" s="334"/>
      <c r="G280" s="334"/>
      <c r="H280" s="128"/>
      <c r="I280" s="111"/>
      <c r="J280" s="106"/>
      <c r="K280" s="112"/>
      <c r="L280" s="107"/>
      <c r="M280" s="12"/>
      <c r="N280" s="112"/>
      <c r="O280" s="107"/>
      <c r="P280" s="12"/>
      <c r="Q280" s="112"/>
      <c r="R280" s="31"/>
      <c r="S280" s="115"/>
      <c r="T280" s="93">
        <f t="shared" si="13"/>
        <v>0</v>
      </c>
      <c r="U280" s="356">
        <f t="shared" ref="U280:U308" si="14">$A$279</f>
        <v>10</v>
      </c>
    </row>
    <row r="281" spans="1:21" ht="18" customHeight="1">
      <c r="A281" s="826"/>
      <c r="B281" s="827"/>
      <c r="C281" s="829"/>
      <c r="D281" s="829"/>
      <c r="E281" s="201">
        <v>3</v>
      </c>
      <c r="F281" s="334"/>
      <c r="G281" s="334"/>
      <c r="H281" s="128"/>
      <c r="I281" s="111"/>
      <c r="J281" s="106"/>
      <c r="K281" s="112"/>
      <c r="L281" s="107"/>
      <c r="M281" s="12"/>
      <c r="N281" s="112"/>
      <c r="O281" s="107"/>
      <c r="P281" s="12"/>
      <c r="Q281" s="112"/>
      <c r="R281" s="31"/>
      <c r="S281" s="115"/>
      <c r="T281" s="93">
        <f t="shared" si="13"/>
        <v>0</v>
      </c>
      <c r="U281" s="356">
        <f t="shared" si="14"/>
        <v>10</v>
      </c>
    </row>
    <row r="282" spans="1:21" ht="18" customHeight="1">
      <c r="A282" s="826"/>
      <c r="B282" s="827"/>
      <c r="C282" s="829"/>
      <c r="D282" s="829"/>
      <c r="E282" s="201">
        <v>4</v>
      </c>
      <c r="F282" s="334"/>
      <c r="G282" s="334"/>
      <c r="H282" s="128"/>
      <c r="I282" s="111"/>
      <c r="J282" s="106"/>
      <c r="K282" s="112"/>
      <c r="L282" s="107"/>
      <c r="M282" s="12"/>
      <c r="N282" s="112"/>
      <c r="O282" s="107"/>
      <c r="P282" s="12"/>
      <c r="Q282" s="112"/>
      <c r="R282" s="31"/>
      <c r="S282" s="115"/>
      <c r="T282" s="93">
        <f t="shared" si="13"/>
        <v>0</v>
      </c>
      <c r="U282" s="356">
        <f t="shared" si="14"/>
        <v>10</v>
      </c>
    </row>
    <row r="283" spans="1:21" ht="18" customHeight="1">
      <c r="A283" s="826"/>
      <c r="B283" s="827"/>
      <c r="C283" s="829"/>
      <c r="D283" s="829"/>
      <c r="E283" s="201">
        <v>5</v>
      </c>
      <c r="F283" s="334"/>
      <c r="G283" s="334"/>
      <c r="H283" s="128"/>
      <c r="I283" s="111"/>
      <c r="J283" s="106"/>
      <c r="K283" s="112"/>
      <c r="L283" s="107"/>
      <c r="M283" s="12"/>
      <c r="N283" s="112"/>
      <c r="O283" s="107"/>
      <c r="P283" s="12"/>
      <c r="Q283" s="112"/>
      <c r="R283" s="31"/>
      <c r="S283" s="115"/>
      <c r="T283" s="93">
        <f t="shared" si="13"/>
        <v>0</v>
      </c>
      <c r="U283" s="356">
        <f t="shared" si="14"/>
        <v>10</v>
      </c>
    </row>
    <row r="284" spans="1:21" ht="18" customHeight="1">
      <c r="A284" s="826"/>
      <c r="B284" s="827"/>
      <c r="C284" s="829"/>
      <c r="D284" s="829"/>
      <c r="E284" s="201">
        <v>6</v>
      </c>
      <c r="F284" s="334"/>
      <c r="G284" s="334"/>
      <c r="H284" s="128"/>
      <c r="I284" s="111"/>
      <c r="J284" s="106"/>
      <c r="K284" s="111"/>
      <c r="L284" s="106"/>
      <c r="M284" s="12"/>
      <c r="N284" s="111"/>
      <c r="O284" s="107"/>
      <c r="P284" s="25"/>
      <c r="Q284" s="112"/>
      <c r="R284" s="31"/>
      <c r="S284" s="115"/>
      <c r="T284" s="93">
        <f t="shared" si="13"/>
        <v>0</v>
      </c>
      <c r="U284" s="356">
        <f t="shared" si="14"/>
        <v>10</v>
      </c>
    </row>
    <row r="285" spans="1:21" ht="18" customHeight="1">
      <c r="A285" s="826"/>
      <c r="B285" s="827"/>
      <c r="C285" s="829"/>
      <c r="D285" s="829"/>
      <c r="E285" s="201">
        <v>7</v>
      </c>
      <c r="F285" s="334"/>
      <c r="G285" s="334"/>
      <c r="H285" s="128"/>
      <c r="I285" s="111"/>
      <c r="J285" s="106"/>
      <c r="K285" s="111"/>
      <c r="L285" s="106"/>
      <c r="M285" s="12"/>
      <c r="N285" s="111"/>
      <c r="O285" s="107"/>
      <c r="P285" s="25"/>
      <c r="Q285" s="112"/>
      <c r="R285" s="31"/>
      <c r="S285" s="115"/>
      <c r="T285" s="93">
        <f t="shared" si="13"/>
        <v>0</v>
      </c>
      <c r="U285" s="356">
        <f t="shared" si="14"/>
        <v>10</v>
      </c>
    </row>
    <row r="286" spans="1:21" ht="18" customHeight="1">
      <c r="A286" s="826"/>
      <c r="B286" s="827"/>
      <c r="C286" s="829"/>
      <c r="D286" s="829"/>
      <c r="E286" s="201">
        <v>8</v>
      </c>
      <c r="F286" s="334"/>
      <c r="G286" s="334"/>
      <c r="H286" s="128"/>
      <c r="I286" s="111"/>
      <c r="J286" s="106"/>
      <c r="K286" s="111"/>
      <c r="L286" s="106"/>
      <c r="M286" s="12"/>
      <c r="N286" s="111"/>
      <c r="O286" s="107"/>
      <c r="P286" s="25"/>
      <c r="Q286" s="112"/>
      <c r="R286" s="31"/>
      <c r="S286" s="115"/>
      <c r="T286" s="93">
        <f t="shared" si="13"/>
        <v>0</v>
      </c>
      <c r="U286" s="356">
        <f t="shared" si="14"/>
        <v>10</v>
      </c>
    </row>
    <row r="287" spans="1:21" ht="18" customHeight="1">
      <c r="A287" s="826"/>
      <c r="B287" s="827"/>
      <c r="C287" s="829"/>
      <c r="D287" s="829"/>
      <c r="E287" s="201">
        <v>9</v>
      </c>
      <c r="F287" s="334"/>
      <c r="G287" s="334"/>
      <c r="H287" s="128"/>
      <c r="I287" s="111"/>
      <c r="J287" s="106"/>
      <c r="K287" s="111"/>
      <c r="L287" s="106"/>
      <c r="M287" s="12"/>
      <c r="N287" s="112"/>
      <c r="O287" s="107"/>
      <c r="P287" s="12"/>
      <c r="Q287" s="112"/>
      <c r="R287" s="31"/>
      <c r="S287" s="115"/>
      <c r="T287" s="93">
        <f t="shared" si="13"/>
        <v>0</v>
      </c>
      <c r="U287" s="356">
        <f t="shared" si="14"/>
        <v>10</v>
      </c>
    </row>
    <row r="288" spans="1:21" ht="18" customHeight="1">
      <c r="A288" s="826"/>
      <c r="B288" s="827"/>
      <c r="C288" s="829"/>
      <c r="D288" s="829"/>
      <c r="E288" s="201">
        <v>10</v>
      </c>
      <c r="F288" s="334"/>
      <c r="G288" s="334"/>
      <c r="H288" s="204"/>
      <c r="I288" s="205"/>
      <c r="J288" s="206"/>
      <c r="K288" s="205"/>
      <c r="L288" s="206"/>
      <c r="M288" s="207"/>
      <c r="N288" s="208"/>
      <c r="O288" s="209"/>
      <c r="P288" s="207"/>
      <c r="Q288" s="208"/>
      <c r="R288" s="210"/>
      <c r="S288" s="211"/>
      <c r="T288" s="278">
        <f t="shared" si="13"/>
        <v>0</v>
      </c>
      <c r="U288" s="356">
        <f t="shared" si="14"/>
        <v>10</v>
      </c>
    </row>
    <row r="289" spans="1:21" ht="18" customHeight="1">
      <c r="A289" s="826"/>
      <c r="B289" s="827"/>
      <c r="C289" s="829"/>
      <c r="D289" s="829"/>
      <c r="E289" s="201">
        <v>11</v>
      </c>
      <c r="F289" s="334"/>
      <c r="G289" s="334"/>
      <c r="H289" s="204"/>
      <c r="I289" s="205"/>
      <c r="J289" s="206"/>
      <c r="K289" s="205"/>
      <c r="L289" s="206"/>
      <c r="M289" s="207"/>
      <c r="N289" s="208"/>
      <c r="O289" s="209"/>
      <c r="P289" s="207"/>
      <c r="Q289" s="208"/>
      <c r="R289" s="210"/>
      <c r="S289" s="211"/>
      <c r="T289" s="278">
        <f t="shared" si="13"/>
        <v>0</v>
      </c>
      <c r="U289" s="356">
        <f t="shared" si="14"/>
        <v>10</v>
      </c>
    </row>
    <row r="290" spans="1:21" ht="18" customHeight="1">
      <c r="A290" s="826"/>
      <c r="B290" s="827"/>
      <c r="C290" s="829"/>
      <c r="D290" s="829"/>
      <c r="E290" s="201">
        <v>12</v>
      </c>
      <c r="F290" s="334"/>
      <c r="G290" s="334"/>
      <c r="H290" s="204"/>
      <c r="I290" s="205"/>
      <c r="J290" s="206"/>
      <c r="K290" s="205"/>
      <c r="L290" s="206"/>
      <c r="M290" s="207"/>
      <c r="N290" s="208"/>
      <c r="O290" s="209"/>
      <c r="P290" s="207"/>
      <c r="Q290" s="208"/>
      <c r="R290" s="210"/>
      <c r="S290" s="211"/>
      <c r="T290" s="278">
        <f t="shared" si="13"/>
        <v>0</v>
      </c>
      <c r="U290" s="356">
        <f t="shared" si="14"/>
        <v>10</v>
      </c>
    </row>
    <row r="291" spans="1:21" ht="18" customHeight="1">
      <c r="A291" s="826"/>
      <c r="B291" s="827"/>
      <c r="C291" s="829"/>
      <c r="D291" s="829"/>
      <c r="E291" s="201">
        <v>13</v>
      </c>
      <c r="F291" s="334"/>
      <c r="G291" s="334"/>
      <c r="H291" s="204"/>
      <c r="I291" s="205"/>
      <c r="J291" s="206"/>
      <c r="K291" s="205"/>
      <c r="L291" s="206"/>
      <c r="M291" s="207"/>
      <c r="N291" s="208"/>
      <c r="O291" s="209"/>
      <c r="P291" s="207"/>
      <c r="Q291" s="208"/>
      <c r="R291" s="210"/>
      <c r="S291" s="211"/>
      <c r="T291" s="278">
        <f t="shared" si="13"/>
        <v>0</v>
      </c>
      <c r="U291" s="356">
        <f t="shared" si="14"/>
        <v>10</v>
      </c>
    </row>
    <row r="292" spans="1:21" ht="18" customHeight="1">
      <c r="A292" s="826"/>
      <c r="B292" s="827"/>
      <c r="C292" s="829"/>
      <c r="D292" s="829"/>
      <c r="E292" s="201">
        <v>14</v>
      </c>
      <c r="F292" s="334"/>
      <c r="G292" s="334"/>
      <c r="H292" s="204"/>
      <c r="I292" s="205"/>
      <c r="J292" s="206"/>
      <c r="K292" s="205"/>
      <c r="L292" s="206"/>
      <c r="M292" s="207"/>
      <c r="N292" s="208"/>
      <c r="O292" s="209"/>
      <c r="P292" s="207"/>
      <c r="Q292" s="208"/>
      <c r="R292" s="210"/>
      <c r="S292" s="211"/>
      <c r="T292" s="278">
        <f t="shared" si="13"/>
        <v>0</v>
      </c>
      <c r="U292" s="356">
        <f t="shared" si="14"/>
        <v>10</v>
      </c>
    </row>
    <row r="293" spans="1:21" ht="18" customHeight="1">
      <c r="A293" s="826"/>
      <c r="B293" s="827"/>
      <c r="C293" s="829"/>
      <c r="D293" s="829"/>
      <c r="E293" s="201">
        <v>15</v>
      </c>
      <c r="F293" s="334"/>
      <c r="G293" s="334"/>
      <c r="H293" s="204"/>
      <c r="I293" s="205"/>
      <c r="J293" s="206"/>
      <c r="K293" s="205"/>
      <c r="L293" s="206"/>
      <c r="M293" s="207"/>
      <c r="N293" s="208"/>
      <c r="O293" s="209"/>
      <c r="P293" s="207"/>
      <c r="Q293" s="208"/>
      <c r="R293" s="210"/>
      <c r="S293" s="211"/>
      <c r="T293" s="278">
        <f t="shared" si="13"/>
        <v>0</v>
      </c>
      <c r="U293" s="356">
        <f t="shared" si="14"/>
        <v>10</v>
      </c>
    </row>
    <row r="294" spans="1:21" ht="18" customHeight="1">
      <c r="A294" s="826"/>
      <c r="B294" s="827"/>
      <c r="C294" s="829"/>
      <c r="D294" s="829"/>
      <c r="E294" s="201">
        <v>16</v>
      </c>
      <c r="F294" s="334"/>
      <c r="G294" s="334"/>
      <c r="H294" s="204"/>
      <c r="I294" s="205"/>
      <c r="J294" s="206"/>
      <c r="K294" s="205"/>
      <c r="L294" s="206"/>
      <c r="M294" s="207"/>
      <c r="N294" s="208"/>
      <c r="O294" s="209"/>
      <c r="P294" s="207"/>
      <c r="Q294" s="208"/>
      <c r="R294" s="210"/>
      <c r="S294" s="211"/>
      <c r="T294" s="278">
        <f t="shared" si="13"/>
        <v>0</v>
      </c>
      <c r="U294" s="356">
        <f t="shared" si="14"/>
        <v>10</v>
      </c>
    </row>
    <row r="295" spans="1:21" ht="18" customHeight="1">
      <c r="A295" s="826"/>
      <c r="B295" s="827"/>
      <c r="C295" s="829"/>
      <c r="D295" s="829"/>
      <c r="E295" s="201">
        <v>17</v>
      </c>
      <c r="F295" s="334"/>
      <c r="G295" s="334"/>
      <c r="H295" s="204"/>
      <c r="I295" s="205"/>
      <c r="J295" s="206"/>
      <c r="K295" s="205"/>
      <c r="L295" s="206"/>
      <c r="M295" s="207"/>
      <c r="N295" s="208"/>
      <c r="O295" s="209"/>
      <c r="P295" s="207"/>
      <c r="Q295" s="208"/>
      <c r="R295" s="210"/>
      <c r="S295" s="211"/>
      <c r="T295" s="278">
        <f t="shared" si="13"/>
        <v>0</v>
      </c>
      <c r="U295" s="356">
        <f t="shared" si="14"/>
        <v>10</v>
      </c>
    </row>
    <row r="296" spans="1:21" ht="18" customHeight="1">
      <c r="A296" s="826"/>
      <c r="B296" s="827"/>
      <c r="C296" s="829"/>
      <c r="D296" s="829"/>
      <c r="E296" s="201">
        <v>18</v>
      </c>
      <c r="F296" s="334"/>
      <c r="G296" s="334"/>
      <c r="H296" s="204"/>
      <c r="I296" s="205"/>
      <c r="J296" s="206"/>
      <c r="K296" s="205"/>
      <c r="L296" s="206"/>
      <c r="M296" s="207"/>
      <c r="N296" s="208"/>
      <c r="O296" s="209"/>
      <c r="P296" s="207"/>
      <c r="Q296" s="208"/>
      <c r="R296" s="210"/>
      <c r="S296" s="211"/>
      <c r="T296" s="278">
        <f t="shared" si="13"/>
        <v>0</v>
      </c>
      <c r="U296" s="356">
        <f t="shared" si="14"/>
        <v>10</v>
      </c>
    </row>
    <row r="297" spans="1:21" ht="18" customHeight="1">
      <c r="A297" s="826"/>
      <c r="B297" s="827"/>
      <c r="C297" s="829"/>
      <c r="D297" s="829"/>
      <c r="E297" s="201">
        <v>19</v>
      </c>
      <c r="F297" s="334"/>
      <c r="G297" s="334"/>
      <c r="H297" s="204"/>
      <c r="I297" s="205"/>
      <c r="J297" s="206"/>
      <c r="K297" s="205"/>
      <c r="L297" s="206"/>
      <c r="M297" s="207"/>
      <c r="N297" s="208"/>
      <c r="O297" s="209"/>
      <c r="P297" s="207"/>
      <c r="Q297" s="208"/>
      <c r="R297" s="210"/>
      <c r="S297" s="211"/>
      <c r="T297" s="278">
        <f t="shared" si="13"/>
        <v>0</v>
      </c>
      <c r="U297" s="356">
        <f t="shared" si="14"/>
        <v>10</v>
      </c>
    </row>
    <row r="298" spans="1:21" ht="18" customHeight="1">
      <c r="A298" s="826"/>
      <c r="B298" s="827"/>
      <c r="C298" s="829"/>
      <c r="D298" s="829"/>
      <c r="E298" s="201">
        <v>20</v>
      </c>
      <c r="F298" s="334"/>
      <c r="G298" s="334"/>
      <c r="H298" s="204"/>
      <c r="I298" s="205"/>
      <c r="J298" s="206"/>
      <c r="K298" s="205"/>
      <c r="L298" s="206"/>
      <c r="M298" s="207"/>
      <c r="N298" s="208"/>
      <c r="O298" s="209"/>
      <c r="P298" s="207"/>
      <c r="Q298" s="208"/>
      <c r="R298" s="210"/>
      <c r="S298" s="211"/>
      <c r="T298" s="278">
        <f t="shared" si="13"/>
        <v>0</v>
      </c>
      <c r="U298" s="356">
        <f t="shared" si="14"/>
        <v>10</v>
      </c>
    </row>
    <row r="299" spans="1:21" ht="18" customHeight="1">
      <c r="A299" s="826"/>
      <c r="B299" s="827"/>
      <c r="C299" s="829"/>
      <c r="D299" s="829"/>
      <c r="E299" s="201">
        <v>21</v>
      </c>
      <c r="F299" s="334"/>
      <c r="G299" s="334"/>
      <c r="H299" s="204"/>
      <c r="I299" s="205"/>
      <c r="J299" s="206"/>
      <c r="K299" s="205"/>
      <c r="L299" s="206"/>
      <c r="M299" s="207"/>
      <c r="N299" s="208"/>
      <c r="O299" s="209"/>
      <c r="P299" s="207"/>
      <c r="Q299" s="208"/>
      <c r="R299" s="210"/>
      <c r="S299" s="211"/>
      <c r="T299" s="278">
        <f t="shared" si="13"/>
        <v>0</v>
      </c>
      <c r="U299" s="356">
        <f t="shared" si="14"/>
        <v>10</v>
      </c>
    </row>
    <row r="300" spans="1:21" ht="18" customHeight="1">
      <c r="A300" s="826"/>
      <c r="B300" s="827"/>
      <c r="C300" s="829"/>
      <c r="D300" s="829"/>
      <c r="E300" s="201">
        <v>22</v>
      </c>
      <c r="F300" s="334"/>
      <c r="G300" s="334"/>
      <c r="H300" s="204"/>
      <c r="I300" s="205"/>
      <c r="J300" s="206"/>
      <c r="K300" s="205"/>
      <c r="L300" s="206"/>
      <c r="M300" s="207"/>
      <c r="N300" s="208"/>
      <c r="O300" s="209"/>
      <c r="P300" s="207"/>
      <c r="Q300" s="208"/>
      <c r="R300" s="210"/>
      <c r="S300" s="211"/>
      <c r="T300" s="278">
        <f t="shared" si="13"/>
        <v>0</v>
      </c>
      <c r="U300" s="356">
        <f t="shared" si="14"/>
        <v>10</v>
      </c>
    </row>
    <row r="301" spans="1:21" ht="18" customHeight="1">
      <c r="A301" s="826"/>
      <c r="B301" s="827"/>
      <c r="C301" s="829"/>
      <c r="D301" s="829"/>
      <c r="E301" s="201">
        <v>23</v>
      </c>
      <c r="F301" s="334"/>
      <c r="G301" s="334"/>
      <c r="H301" s="204"/>
      <c r="I301" s="205"/>
      <c r="J301" s="206"/>
      <c r="K301" s="205"/>
      <c r="L301" s="206"/>
      <c r="M301" s="207"/>
      <c r="N301" s="208"/>
      <c r="O301" s="209"/>
      <c r="P301" s="207"/>
      <c r="Q301" s="208"/>
      <c r="R301" s="210"/>
      <c r="S301" s="211"/>
      <c r="T301" s="278">
        <f t="shared" si="13"/>
        <v>0</v>
      </c>
      <c r="U301" s="356">
        <f t="shared" si="14"/>
        <v>10</v>
      </c>
    </row>
    <row r="302" spans="1:21" ht="18" customHeight="1">
      <c r="A302" s="826"/>
      <c r="B302" s="827"/>
      <c r="C302" s="829"/>
      <c r="D302" s="829"/>
      <c r="E302" s="201">
        <v>24</v>
      </c>
      <c r="F302" s="334"/>
      <c r="G302" s="334"/>
      <c r="H302" s="204"/>
      <c r="I302" s="205"/>
      <c r="J302" s="206"/>
      <c r="K302" s="205"/>
      <c r="L302" s="206"/>
      <c r="M302" s="207"/>
      <c r="N302" s="208"/>
      <c r="O302" s="209"/>
      <c r="P302" s="207"/>
      <c r="Q302" s="208"/>
      <c r="R302" s="210"/>
      <c r="S302" s="211"/>
      <c r="T302" s="278">
        <f t="shared" si="13"/>
        <v>0</v>
      </c>
      <c r="U302" s="356">
        <f t="shared" si="14"/>
        <v>10</v>
      </c>
    </row>
    <row r="303" spans="1:21" ht="18" customHeight="1">
      <c r="A303" s="826"/>
      <c r="B303" s="827"/>
      <c r="C303" s="829"/>
      <c r="D303" s="829"/>
      <c r="E303" s="201">
        <v>25</v>
      </c>
      <c r="F303" s="334"/>
      <c r="G303" s="334"/>
      <c r="H303" s="204"/>
      <c r="I303" s="205"/>
      <c r="J303" s="206"/>
      <c r="K303" s="205"/>
      <c r="L303" s="206"/>
      <c r="M303" s="207"/>
      <c r="N303" s="208"/>
      <c r="O303" s="209"/>
      <c r="P303" s="207"/>
      <c r="Q303" s="208"/>
      <c r="R303" s="210"/>
      <c r="S303" s="211"/>
      <c r="T303" s="278">
        <f t="shared" si="13"/>
        <v>0</v>
      </c>
      <c r="U303" s="356">
        <f t="shared" si="14"/>
        <v>10</v>
      </c>
    </row>
    <row r="304" spans="1:21" ht="18" customHeight="1">
      <c r="A304" s="826"/>
      <c r="B304" s="827"/>
      <c r="C304" s="829"/>
      <c r="D304" s="829"/>
      <c r="E304" s="201">
        <v>26</v>
      </c>
      <c r="F304" s="334"/>
      <c r="G304" s="334"/>
      <c r="H304" s="204"/>
      <c r="I304" s="205"/>
      <c r="J304" s="206"/>
      <c r="K304" s="205"/>
      <c r="L304" s="206"/>
      <c r="M304" s="207"/>
      <c r="N304" s="208"/>
      <c r="O304" s="209"/>
      <c r="P304" s="207"/>
      <c r="Q304" s="208"/>
      <c r="R304" s="210"/>
      <c r="S304" s="211"/>
      <c r="T304" s="278">
        <f t="shared" si="13"/>
        <v>0</v>
      </c>
      <c r="U304" s="356">
        <f t="shared" si="14"/>
        <v>10</v>
      </c>
    </row>
    <row r="305" spans="1:21" ht="18" customHeight="1">
      <c r="A305" s="826"/>
      <c r="B305" s="827"/>
      <c r="C305" s="829"/>
      <c r="D305" s="829"/>
      <c r="E305" s="201">
        <v>27</v>
      </c>
      <c r="F305" s="334"/>
      <c r="G305" s="334"/>
      <c r="H305" s="204"/>
      <c r="I305" s="205"/>
      <c r="J305" s="206"/>
      <c r="K305" s="205"/>
      <c r="L305" s="206"/>
      <c r="M305" s="207"/>
      <c r="N305" s="208"/>
      <c r="O305" s="209"/>
      <c r="P305" s="207"/>
      <c r="Q305" s="208"/>
      <c r="R305" s="210"/>
      <c r="S305" s="211"/>
      <c r="T305" s="278">
        <f t="shared" si="13"/>
        <v>0</v>
      </c>
      <c r="U305" s="356">
        <f t="shared" si="14"/>
        <v>10</v>
      </c>
    </row>
    <row r="306" spans="1:21" ht="18" customHeight="1">
      <c r="A306" s="826"/>
      <c r="B306" s="827"/>
      <c r="C306" s="829"/>
      <c r="D306" s="829"/>
      <c r="E306" s="201">
        <v>28</v>
      </c>
      <c r="F306" s="334"/>
      <c r="G306" s="334"/>
      <c r="H306" s="204"/>
      <c r="I306" s="205"/>
      <c r="J306" s="206"/>
      <c r="K306" s="205"/>
      <c r="L306" s="206"/>
      <c r="M306" s="207"/>
      <c r="N306" s="208"/>
      <c r="O306" s="209"/>
      <c r="P306" s="207"/>
      <c r="Q306" s="208"/>
      <c r="R306" s="210"/>
      <c r="S306" s="211"/>
      <c r="T306" s="278">
        <f t="shared" si="13"/>
        <v>0</v>
      </c>
      <c r="U306" s="356">
        <f t="shared" si="14"/>
        <v>10</v>
      </c>
    </row>
    <row r="307" spans="1:21" ht="18" customHeight="1">
      <c r="A307" s="826"/>
      <c r="B307" s="827"/>
      <c r="C307" s="829"/>
      <c r="D307" s="829"/>
      <c r="E307" s="201">
        <v>29</v>
      </c>
      <c r="F307" s="334"/>
      <c r="G307" s="334"/>
      <c r="H307" s="204"/>
      <c r="I307" s="205"/>
      <c r="J307" s="206"/>
      <c r="K307" s="205"/>
      <c r="L307" s="206"/>
      <c r="M307" s="207"/>
      <c r="N307" s="208"/>
      <c r="O307" s="209"/>
      <c r="P307" s="207"/>
      <c r="Q307" s="208"/>
      <c r="R307" s="210"/>
      <c r="S307" s="211"/>
      <c r="T307" s="278">
        <f t="shared" si="13"/>
        <v>0</v>
      </c>
      <c r="U307" s="356">
        <f t="shared" si="14"/>
        <v>10</v>
      </c>
    </row>
    <row r="308" spans="1:21" ht="18" customHeight="1">
      <c r="A308" s="834"/>
      <c r="B308" s="835"/>
      <c r="C308" s="829"/>
      <c r="D308" s="829"/>
      <c r="E308" s="277">
        <v>30</v>
      </c>
      <c r="F308" s="375"/>
      <c r="G308" s="375"/>
      <c r="H308" s="134"/>
      <c r="I308" s="135"/>
      <c r="J308" s="212"/>
      <c r="K308" s="135"/>
      <c r="L308" s="212"/>
      <c r="M308" s="27"/>
      <c r="N308" s="120"/>
      <c r="O308" s="109"/>
      <c r="P308" s="27"/>
      <c r="Q308" s="120"/>
      <c r="R308" s="32"/>
      <c r="S308" s="122"/>
      <c r="T308" s="136">
        <f t="shared" si="13"/>
        <v>0</v>
      </c>
      <c r="U308" s="356">
        <f t="shared" si="14"/>
        <v>10</v>
      </c>
    </row>
    <row r="309" spans="1:21" ht="18" customHeight="1">
      <c r="A309" s="824">
        <v>11</v>
      </c>
      <c r="B309" s="825"/>
      <c r="C309" s="828" t="str">
        <f>IF(ISERROR(VLOOKUP($A309,【大規模】地域番号⑲!$BD:$BF,2,FALSE)),"",VLOOKUP($A309,【大規模】地域番号⑲!$BD:$BF,2,FALSE))</f>
        <v/>
      </c>
      <c r="D309" s="828" t="str">
        <f>IF(ISERROR(VLOOKUP($A309,【大規模】地域番号⑲!$BD:$BF,3,FALSE)),"",VLOOKUP($A309,【大規模】地域番号⑲!$BD:$BF,3,FALSE))</f>
        <v/>
      </c>
      <c r="E309" s="201">
        <v>1</v>
      </c>
      <c r="F309" s="334"/>
      <c r="G309" s="334"/>
      <c r="H309" s="176"/>
      <c r="I309" s="177"/>
      <c r="J309" s="178"/>
      <c r="K309" s="180"/>
      <c r="L309" s="181"/>
      <c r="M309" s="179"/>
      <c r="N309" s="180"/>
      <c r="O309" s="181"/>
      <c r="P309" s="179"/>
      <c r="Q309" s="180"/>
      <c r="R309" s="182"/>
      <c r="S309" s="183"/>
      <c r="T309" s="257">
        <f t="shared" si="13"/>
        <v>0</v>
      </c>
      <c r="U309" s="356">
        <f>$A$309</f>
        <v>11</v>
      </c>
    </row>
    <row r="310" spans="1:21" ht="18" customHeight="1">
      <c r="A310" s="826"/>
      <c r="B310" s="827"/>
      <c r="C310" s="829"/>
      <c r="D310" s="829"/>
      <c r="E310" s="201">
        <v>2</v>
      </c>
      <c r="F310" s="334"/>
      <c r="G310" s="334"/>
      <c r="H310" s="128"/>
      <c r="I310" s="111"/>
      <c r="J310" s="106"/>
      <c r="K310" s="112"/>
      <c r="L310" s="107"/>
      <c r="M310" s="12"/>
      <c r="N310" s="112"/>
      <c r="O310" s="107"/>
      <c r="P310" s="12"/>
      <c r="Q310" s="112"/>
      <c r="R310" s="31"/>
      <c r="S310" s="115"/>
      <c r="T310" s="93">
        <f t="shared" si="13"/>
        <v>0</v>
      </c>
      <c r="U310" s="356">
        <f t="shared" ref="U310:U338" si="15">$A$309</f>
        <v>11</v>
      </c>
    </row>
    <row r="311" spans="1:21" ht="18" customHeight="1">
      <c r="A311" s="826"/>
      <c r="B311" s="827"/>
      <c r="C311" s="829"/>
      <c r="D311" s="829"/>
      <c r="E311" s="201">
        <v>3</v>
      </c>
      <c r="F311" s="334"/>
      <c r="G311" s="334"/>
      <c r="H311" s="128"/>
      <c r="I311" s="111"/>
      <c r="J311" s="106"/>
      <c r="K311" s="112"/>
      <c r="L311" s="107"/>
      <c r="M311" s="12"/>
      <c r="N311" s="112"/>
      <c r="O311" s="107"/>
      <c r="P311" s="12"/>
      <c r="Q311" s="112"/>
      <c r="R311" s="31"/>
      <c r="S311" s="115"/>
      <c r="T311" s="93">
        <f t="shared" si="13"/>
        <v>0</v>
      </c>
      <c r="U311" s="356">
        <f t="shared" si="15"/>
        <v>11</v>
      </c>
    </row>
    <row r="312" spans="1:21" ht="18" customHeight="1">
      <c r="A312" s="826"/>
      <c r="B312" s="827"/>
      <c r="C312" s="829"/>
      <c r="D312" s="829"/>
      <c r="E312" s="201">
        <v>4</v>
      </c>
      <c r="F312" s="334"/>
      <c r="G312" s="334"/>
      <c r="H312" s="128"/>
      <c r="I312" s="111"/>
      <c r="J312" s="106"/>
      <c r="K312" s="112"/>
      <c r="L312" s="107"/>
      <c r="M312" s="12"/>
      <c r="N312" s="112"/>
      <c r="O312" s="107"/>
      <c r="P312" s="12"/>
      <c r="Q312" s="112"/>
      <c r="R312" s="31"/>
      <c r="S312" s="115"/>
      <c r="T312" s="93">
        <f t="shared" si="13"/>
        <v>0</v>
      </c>
      <c r="U312" s="356">
        <f t="shared" si="15"/>
        <v>11</v>
      </c>
    </row>
    <row r="313" spans="1:21" ht="18" customHeight="1">
      <c r="A313" s="826"/>
      <c r="B313" s="827"/>
      <c r="C313" s="829"/>
      <c r="D313" s="829"/>
      <c r="E313" s="201">
        <v>5</v>
      </c>
      <c r="F313" s="334"/>
      <c r="G313" s="334"/>
      <c r="H313" s="128"/>
      <c r="I313" s="111"/>
      <c r="J313" s="106"/>
      <c r="K313" s="112"/>
      <c r="L313" s="107"/>
      <c r="M313" s="12"/>
      <c r="N313" s="112"/>
      <c r="O313" s="107"/>
      <c r="P313" s="12"/>
      <c r="Q313" s="112"/>
      <c r="R313" s="31"/>
      <c r="S313" s="115"/>
      <c r="T313" s="93">
        <f t="shared" si="13"/>
        <v>0</v>
      </c>
      <c r="U313" s="356">
        <f t="shared" si="15"/>
        <v>11</v>
      </c>
    </row>
    <row r="314" spans="1:21" ht="18" customHeight="1">
      <c r="A314" s="826"/>
      <c r="B314" s="827"/>
      <c r="C314" s="829"/>
      <c r="D314" s="829"/>
      <c r="E314" s="201">
        <v>6</v>
      </c>
      <c r="F314" s="334"/>
      <c r="G314" s="334"/>
      <c r="H314" s="128"/>
      <c r="I314" s="111"/>
      <c r="J314" s="106"/>
      <c r="K314" s="111"/>
      <c r="L314" s="106"/>
      <c r="M314" s="12"/>
      <c r="N314" s="111"/>
      <c r="O314" s="107"/>
      <c r="P314" s="25"/>
      <c r="Q314" s="112"/>
      <c r="R314" s="31"/>
      <c r="S314" s="115"/>
      <c r="T314" s="93">
        <f t="shared" si="13"/>
        <v>0</v>
      </c>
      <c r="U314" s="356">
        <f t="shared" si="15"/>
        <v>11</v>
      </c>
    </row>
    <row r="315" spans="1:21" ht="18" customHeight="1">
      <c r="A315" s="826"/>
      <c r="B315" s="827"/>
      <c r="C315" s="829"/>
      <c r="D315" s="829"/>
      <c r="E315" s="201">
        <v>7</v>
      </c>
      <c r="F315" s="334"/>
      <c r="G315" s="334"/>
      <c r="H315" s="128"/>
      <c r="I315" s="111"/>
      <c r="J315" s="106"/>
      <c r="K315" s="111"/>
      <c r="L315" s="106"/>
      <c r="M315" s="12"/>
      <c r="N315" s="111"/>
      <c r="O315" s="107"/>
      <c r="P315" s="25"/>
      <c r="Q315" s="112"/>
      <c r="R315" s="31"/>
      <c r="S315" s="115"/>
      <c r="T315" s="93">
        <f t="shared" si="13"/>
        <v>0</v>
      </c>
      <c r="U315" s="356">
        <f t="shared" si="15"/>
        <v>11</v>
      </c>
    </row>
    <row r="316" spans="1:21" ht="18" customHeight="1">
      <c r="A316" s="826"/>
      <c r="B316" s="827"/>
      <c r="C316" s="829"/>
      <c r="D316" s="829"/>
      <c r="E316" s="201">
        <v>8</v>
      </c>
      <c r="F316" s="334"/>
      <c r="G316" s="334"/>
      <c r="H316" s="128"/>
      <c r="I316" s="111"/>
      <c r="J316" s="106"/>
      <c r="K316" s="111"/>
      <c r="L316" s="106"/>
      <c r="M316" s="12"/>
      <c r="N316" s="111"/>
      <c r="O316" s="107"/>
      <c r="P316" s="25"/>
      <c r="Q316" s="112"/>
      <c r="R316" s="31"/>
      <c r="S316" s="115"/>
      <c r="T316" s="93">
        <f t="shared" si="13"/>
        <v>0</v>
      </c>
      <c r="U316" s="356">
        <f t="shared" si="15"/>
        <v>11</v>
      </c>
    </row>
    <row r="317" spans="1:21" ht="18" customHeight="1">
      <c r="A317" s="826"/>
      <c r="B317" s="827"/>
      <c r="C317" s="829"/>
      <c r="D317" s="829"/>
      <c r="E317" s="201">
        <v>9</v>
      </c>
      <c r="F317" s="334"/>
      <c r="G317" s="334"/>
      <c r="H317" s="128"/>
      <c r="I317" s="111"/>
      <c r="J317" s="106"/>
      <c r="K317" s="111"/>
      <c r="L317" s="106"/>
      <c r="M317" s="12"/>
      <c r="N317" s="112"/>
      <c r="O317" s="107"/>
      <c r="P317" s="12"/>
      <c r="Q317" s="112"/>
      <c r="R317" s="31"/>
      <c r="S317" s="115"/>
      <c r="T317" s="93">
        <f t="shared" si="13"/>
        <v>0</v>
      </c>
      <c r="U317" s="356">
        <f t="shared" si="15"/>
        <v>11</v>
      </c>
    </row>
    <row r="318" spans="1:21" ht="18" customHeight="1">
      <c r="A318" s="826"/>
      <c r="B318" s="827"/>
      <c r="C318" s="829"/>
      <c r="D318" s="829"/>
      <c r="E318" s="201">
        <v>10</v>
      </c>
      <c r="F318" s="334"/>
      <c r="G318" s="334"/>
      <c r="H318" s="204"/>
      <c r="I318" s="205"/>
      <c r="J318" s="206"/>
      <c r="K318" s="205"/>
      <c r="L318" s="206"/>
      <c r="M318" s="207"/>
      <c r="N318" s="208"/>
      <c r="O318" s="209"/>
      <c r="P318" s="207"/>
      <c r="Q318" s="208"/>
      <c r="R318" s="210"/>
      <c r="S318" s="211"/>
      <c r="T318" s="278">
        <f t="shared" si="13"/>
        <v>0</v>
      </c>
      <c r="U318" s="356">
        <f t="shared" si="15"/>
        <v>11</v>
      </c>
    </row>
    <row r="319" spans="1:21" ht="18" customHeight="1">
      <c r="A319" s="826"/>
      <c r="B319" s="827"/>
      <c r="C319" s="829"/>
      <c r="D319" s="829"/>
      <c r="E319" s="201">
        <v>11</v>
      </c>
      <c r="F319" s="334"/>
      <c r="G319" s="334"/>
      <c r="H319" s="204"/>
      <c r="I319" s="205"/>
      <c r="J319" s="206"/>
      <c r="K319" s="205"/>
      <c r="L319" s="206"/>
      <c r="M319" s="207"/>
      <c r="N319" s="208"/>
      <c r="O319" s="209"/>
      <c r="P319" s="207"/>
      <c r="Q319" s="208"/>
      <c r="R319" s="210"/>
      <c r="S319" s="211"/>
      <c r="T319" s="278">
        <f t="shared" si="13"/>
        <v>0</v>
      </c>
      <c r="U319" s="356">
        <f t="shared" si="15"/>
        <v>11</v>
      </c>
    </row>
    <row r="320" spans="1:21" ht="18" customHeight="1">
      <c r="A320" s="826"/>
      <c r="B320" s="827"/>
      <c r="C320" s="829"/>
      <c r="D320" s="829"/>
      <c r="E320" s="201">
        <v>12</v>
      </c>
      <c r="F320" s="334"/>
      <c r="G320" s="334"/>
      <c r="H320" s="204"/>
      <c r="I320" s="205"/>
      <c r="J320" s="206"/>
      <c r="K320" s="205"/>
      <c r="L320" s="206"/>
      <c r="M320" s="207"/>
      <c r="N320" s="208"/>
      <c r="O320" s="209"/>
      <c r="P320" s="207"/>
      <c r="Q320" s="208"/>
      <c r="R320" s="210"/>
      <c r="S320" s="211"/>
      <c r="T320" s="278">
        <f t="shared" si="13"/>
        <v>0</v>
      </c>
      <c r="U320" s="356">
        <f t="shared" si="15"/>
        <v>11</v>
      </c>
    </row>
    <row r="321" spans="1:21" ht="18" customHeight="1">
      <c r="A321" s="826"/>
      <c r="B321" s="827"/>
      <c r="C321" s="829"/>
      <c r="D321" s="829"/>
      <c r="E321" s="201">
        <v>13</v>
      </c>
      <c r="F321" s="334"/>
      <c r="G321" s="334"/>
      <c r="H321" s="204"/>
      <c r="I321" s="205"/>
      <c r="J321" s="206"/>
      <c r="K321" s="205"/>
      <c r="L321" s="206"/>
      <c r="M321" s="207"/>
      <c r="N321" s="208"/>
      <c r="O321" s="209"/>
      <c r="P321" s="207"/>
      <c r="Q321" s="208"/>
      <c r="R321" s="210"/>
      <c r="S321" s="211"/>
      <c r="T321" s="278">
        <f t="shared" si="13"/>
        <v>0</v>
      </c>
      <c r="U321" s="356">
        <f t="shared" si="15"/>
        <v>11</v>
      </c>
    </row>
    <row r="322" spans="1:21" ht="18" customHeight="1">
      <c r="A322" s="826"/>
      <c r="B322" s="827"/>
      <c r="C322" s="829"/>
      <c r="D322" s="829"/>
      <c r="E322" s="201">
        <v>14</v>
      </c>
      <c r="F322" s="334"/>
      <c r="G322" s="334"/>
      <c r="H322" s="204"/>
      <c r="I322" s="205"/>
      <c r="J322" s="206"/>
      <c r="K322" s="205"/>
      <c r="L322" s="206"/>
      <c r="M322" s="207"/>
      <c r="N322" s="208"/>
      <c r="O322" s="209"/>
      <c r="P322" s="207"/>
      <c r="Q322" s="208"/>
      <c r="R322" s="210"/>
      <c r="S322" s="211"/>
      <c r="T322" s="278">
        <f t="shared" si="13"/>
        <v>0</v>
      </c>
      <c r="U322" s="356">
        <f t="shared" si="15"/>
        <v>11</v>
      </c>
    </row>
    <row r="323" spans="1:21" ht="18" customHeight="1">
      <c r="A323" s="826"/>
      <c r="B323" s="827"/>
      <c r="C323" s="829"/>
      <c r="D323" s="829"/>
      <c r="E323" s="201">
        <v>15</v>
      </c>
      <c r="F323" s="334"/>
      <c r="G323" s="334"/>
      <c r="H323" s="204"/>
      <c r="I323" s="205"/>
      <c r="J323" s="206"/>
      <c r="K323" s="205"/>
      <c r="L323" s="206"/>
      <c r="M323" s="207"/>
      <c r="N323" s="208"/>
      <c r="O323" s="209"/>
      <c r="P323" s="207"/>
      <c r="Q323" s="208"/>
      <c r="R323" s="210"/>
      <c r="S323" s="211"/>
      <c r="T323" s="278">
        <f t="shared" si="13"/>
        <v>0</v>
      </c>
      <c r="U323" s="356">
        <f t="shared" si="15"/>
        <v>11</v>
      </c>
    </row>
    <row r="324" spans="1:21" ht="18" customHeight="1">
      <c r="A324" s="826"/>
      <c r="B324" s="827"/>
      <c r="C324" s="829"/>
      <c r="D324" s="829"/>
      <c r="E324" s="201">
        <v>16</v>
      </c>
      <c r="F324" s="334"/>
      <c r="G324" s="334"/>
      <c r="H324" s="204"/>
      <c r="I324" s="205"/>
      <c r="J324" s="206"/>
      <c r="K324" s="205"/>
      <c r="L324" s="206"/>
      <c r="M324" s="207"/>
      <c r="N324" s="208"/>
      <c r="O324" s="209"/>
      <c r="P324" s="207"/>
      <c r="Q324" s="208"/>
      <c r="R324" s="210"/>
      <c r="S324" s="211"/>
      <c r="T324" s="278">
        <f t="shared" si="13"/>
        <v>0</v>
      </c>
      <c r="U324" s="356">
        <f t="shared" si="15"/>
        <v>11</v>
      </c>
    </row>
    <row r="325" spans="1:21" ht="18" customHeight="1">
      <c r="A325" s="826"/>
      <c r="B325" s="827"/>
      <c r="C325" s="829"/>
      <c r="D325" s="829"/>
      <c r="E325" s="201">
        <v>17</v>
      </c>
      <c r="F325" s="334"/>
      <c r="G325" s="334"/>
      <c r="H325" s="204"/>
      <c r="I325" s="205"/>
      <c r="J325" s="206"/>
      <c r="K325" s="205"/>
      <c r="L325" s="206"/>
      <c r="M325" s="207"/>
      <c r="N325" s="208"/>
      <c r="O325" s="209"/>
      <c r="P325" s="207"/>
      <c r="Q325" s="208"/>
      <c r="R325" s="210"/>
      <c r="S325" s="211"/>
      <c r="T325" s="278">
        <f t="shared" si="13"/>
        <v>0</v>
      </c>
      <c r="U325" s="356">
        <f t="shared" si="15"/>
        <v>11</v>
      </c>
    </row>
    <row r="326" spans="1:21" ht="18" customHeight="1">
      <c r="A326" s="826"/>
      <c r="B326" s="827"/>
      <c r="C326" s="829"/>
      <c r="D326" s="829"/>
      <c r="E326" s="201">
        <v>18</v>
      </c>
      <c r="F326" s="334"/>
      <c r="G326" s="334"/>
      <c r="H326" s="204"/>
      <c r="I326" s="205"/>
      <c r="J326" s="206"/>
      <c r="K326" s="205"/>
      <c r="L326" s="206"/>
      <c r="M326" s="207"/>
      <c r="N326" s="208"/>
      <c r="O326" s="209"/>
      <c r="P326" s="207"/>
      <c r="Q326" s="208"/>
      <c r="R326" s="210"/>
      <c r="S326" s="211"/>
      <c r="T326" s="278">
        <f t="shared" si="13"/>
        <v>0</v>
      </c>
      <c r="U326" s="356">
        <f t="shared" si="15"/>
        <v>11</v>
      </c>
    </row>
    <row r="327" spans="1:21" ht="18" customHeight="1">
      <c r="A327" s="826"/>
      <c r="B327" s="827"/>
      <c r="C327" s="829"/>
      <c r="D327" s="829"/>
      <c r="E327" s="201">
        <v>19</v>
      </c>
      <c r="F327" s="334"/>
      <c r="G327" s="334"/>
      <c r="H327" s="204"/>
      <c r="I327" s="205"/>
      <c r="J327" s="206"/>
      <c r="K327" s="205"/>
      <c r="L327" s="206"/>
      <c r="M327" s="207"/>
      <c r="N327" s="208"/>
      <c r="O327" s="209"/>
      <c r="P327" s="207"/>
      <c r="Q327" s="208"/>
      <c r="R327" s="210"/>
      <c r="S327" s="211"/>
      <c r="T327" s="278">
        <f t="shared" si="13"/>
        <v>0</v>
      </c>
      <c r="U327" s="356">
        <f t="shared" si="15"/>
        <v>11</v>
      </c>
    </row>
    <row r="328" spans="1:21" ht="18" customHeight="1">
      <c r="A328" s="826"/>
      <c r="B328" s="827"/>
      <c r="C328" s="829"/>
      <c r="D328" s="829"/>
      <c r="E328" s="201">
        <v>20</v>
      </c>
      <c r="F328" s="334"/>
      <c r="G328" s="334"/>
      <c r="H328" s="204"/>
      <c r="I328" s="205"/>
      <c r="J328" s="206"/>
      <c r="K328" s="205"/>
      <c r="L328" s="206"/>
      <c r="M328" s="207"/>
      <c r="N328" s="208"/>
      <c r="O328" s="209"/>
      <c r="P328" s="207"/>
      <c r="Q328" s="208"/>
      <c r="R328" s="210"/>
      <c r="S328" s="211"/>
      <c r="T328" s="278">
        <f t="shared" si="13"/>
        <v>0</v>
      </c>
      <c r="U328" s="356">
        <f t="shared" si="15"/>
        <v>11</v>
      </c>
    </row>
    <row r="329" spans="1:21" ht="18" customHeight="1">
      <c r="A329" s="826"/>
      <c r="B329" s="827"/>
      <c r="C329" s="829"/>
      <c r="D329" s="829"/>
      <c r="E329" s="201">
        <v>21</v>
      </c>
      <c r="F329" s="334"/>
      <c r="G329" s="334"/>
      <c r="H329" s="204"/>
      <c r="I329" s="205"/>
      <c r="J329" s="206"/>
      <c r="K329" s="205"/>
      <c r="L329" s="206"/>
      <c r="M329" s="207"/>
      <c r="N329" s="208"/>
      <c r="O329" s="209"/>
      <c r="P329" s="207"/>
      <c r="Q329" s="208"/>
      <c r="R329" s="210"/>
      <c r="S329" s="211"/>
      <c r="T329" s="278">
        <f t="shared" ref="T329:T392" si="16">IF(J329="",0,INT(SUM(PRODUCT(J329,L329,O329),R329)))</f>
        <v>0</v>
      </c>
      <c r="U329" s="356">
        <f t="shared" si="15"/>
        <v>11</v>
      </c>
    </row>
    <row r="330" spans="1:21" ht="18" customHeight="1">
      <c r="A330" s="826"/>
      <c r="B330" s="827"/>
      <c r="C330" s="829"/>
      <c r="D330" s="829"/>
      <c r="E330" s="201">
        <v>22</v>
      </c>
      <c r="F330" s="334"/>
      <c r="G330" s="334"/>
      <c r="H330" s="204"/>
      <c r="I330" s="205"/>
      <c r="J330" s="206"/>
      <c r="K330" s="205"/>
      <c r="L330" s="206"/>
      <c r="M330" s="207"/>
      <c r="N330" s="208"/>
      <c r="O330" s="209"/>
      <c r="P330" s="207"/>
      <c r="Q330" s="208"/>
      <c r="R330" s="210"/>
      <c r="S330" s="211"/>
      <c r="T330" s="278">
        <f t="shared" si="16"/>
        <v>0</v>
      </c>
      <c r="U330" s="356">
        <f t="shared" si="15"/>
        <v>11</v>
      </c>
    </row>
    <row r="331" spans="1:21" ht="18" customHeight="1">
      <c r="A331" s="826"/>
      <c r="B331" s="827"/>
      <c r="C331" s="829"/>
      <c r="D331" s="829"/>
      <c r="E331" s="201">
        <v>23</v>
      </c>
      <c r="F331" s="334"/>
      <c r="G331" s="334"/>
      <c r="H331" s="204"/>
      <c r="I331" s="205"/>
      <c r="J331" s="206"/>
      <c r="K331" s="205"/>
      <c r="L331" s="206"/>
      <c r="M331" s="207"/>
      <c r="N331" s="208"/>
      <c r="O331" s="209"/>
      <c r="P331" s="207"/>
      <c r="Q331" s="208"/>
      <c r="R331" s="210"/>
      <c r="S331" s="211"/>
      <c r="T331" s="278">
        <f t="shared" si="16"/>
        <v>0</v>
      </c>
      <c r="U331" s="356">
        <f t="shared" si="15"/>
        <v>11</v>
      </c>
    </row>
    <row r="332" spans="1:21" ht="18" customHeight="1">
      <c r="A332" s="826"/>
      <c r="B332" s="827"/>
      <c r="C332" s="829"/>
      <c r="D332" s="829"/>
      <c r="E332" s="201">
        <v>24</v>
      </c>
      <c r="F332" s="334"/>
      <c r="G332" s="334"/>
      <c r="H332" s="204"/>
      <c r="I332" s="205"/>
      <c r="J332" s="206"/>
      <c r="K332" s="205"/>
      <c r="L332" s="206"/>
      <c r="M332" s="207"/>
      <c r="N332" s="208"/>
      <c r="O332" s="209"/>
      <c r="P332" s="207"/>
      <c r="Q332" s="208"/>
      <c r="R332" s="210"/>
      <c r="S332" s="211"/>
      <c r="T332" s="278">
        <f t="shared" si="16"/>
        <v>0</v>
      </c>
      <c r="U332" s="356">
        <f t="shared" si="15"/>
        <v>11</v>
      </c>
    </row>
    <row r="333" spans="1:21" ht="18" customHeight="1">
      <c r="A333" s="826"/>
      <c r="B333" s="827"/>
      <c r="C333" s="829"/>
      <c r="D333" s="829"/>
      <c r="E333" s="201">
        <v>25</v>
      </c>
      <c r="F333" s="334"/>
      <c r="G333" s="334"/>
      <c r="H333" s="204"/>
      <c r="I333" s="205"/>
      <c r="J333" s="206"/>
      <c r="K333" s="205"/>
      <c r="L333" s="206"/>
      <c r="M333" s="207"/>
      <c r="N333" s="208"/>
      <c r="O333" s="209"/>
      <c r="P333" s="207"/>
      <c r="Q333" s="208"/>
      <c r="R333" s="210"/>
      <c r="S333" s="211"/>
      <c r="T333" s="278">
        <f t="shared" si="16"/>
        <v>0</v>
      </c>
      <c r="U333" s="356">
        <f t="shared" si="15"/>
        <v>11</v>
      </c>
    </row>
    <row r="334" spans="1:21" ht="18" customHeight="1">
      <c r="A334" s="826"/>
      <c r="B334" s="827"/>
      <c r="C334" s="829"/>
      <c r="D334" s="829"/>
      <c r="E334" s="201">
        <v>26</v>
      </c>
      <c r="F334" s="334"/>
      <c r="G334" s="334"/>
      <c r="H334" s="204"/>
      <c r="I334" s="205"/>
      <c r="J334" s="206"/>
      <c r="K334" s="205"/>
      <c r="L334" s="206"/>
      <c r="M334" s="207"/>
      <c r="N334" s="208"/>
      <c r="O334" s="209"/>
      <c r="P334" s="207"/>
      <c r="Q334" s="208"/>
      <c r="R334" s="210"/>
      <c r="S334" s="211"/>
      <c r="T334" s="278">
        <f t="shared" si="16"/>
        <v>0</v>
      </c>
      <c r="U334" s="356">
        <f t="shared" si="15"/>
        <v>11</v>
      </c>
    </row>
    <row r="335" spans="1:21" ht="18" customHeight="1">
      <c r="A335" s="826"/>
      <c r="B335" s="827"/>
      <c r="C335" s="829"/>
      <c r="D335" s="829"/>
      <c r="E335" s="201">
        <v>27</v>
      </c>
      <c r="F335" s="334"/>
      <c r="G335" s="334"/>
      <c r="H335" s="204"/>
      <c r="I335" s="205"/>
      <c r="J335" s="206"/>
      <c r="K335" s="205"/>
      <c r="L335" s="206"/>
      <c r="M335" s="207"/>
      <c r="N335" s="208"/>
      <c r="O335" s="209"/>
      <c r="P335" s="207"/>
      <c r="Q335" s="208"/>
      <c r="R335" s="210"/>
      <c r="S335" s="211"/>
      <c r="T335" s="278">
        <f t="shared" si="16"/>
        <v>0</v>
      </c>
      <c r="U335" s="356">
        <f t="shared" si="15"/>
        <v>11</v>
      </c>
    </row>
    <row r="336" spans="1:21" ht="18" customHeight="1">
      <c r="A336" s="826"/>
      <c r="B336" s="827"/>
      <c r="C336" s="829"/>
      <c r="D336" s="829"/>
      <c r="E336" s="201">
        <v>28</v>
      </c>
      <c r="F336" s="334"/>
      <c r="G336" s="334"/>
      <c r="H336" s="204"/>
      <c r="I336" s="205"/>
      <c r="J336" s="206"/>
      <c r="K336" s="205"/>
      <c r="L336" s="206"/>
      <c r="M336" s="207"/>
      <c r="N336" s="208"/>
      <c r="O336" s="209"/>
      <c r="P336" s="207"/>
      <c r="Q336" s="208"/>
      <c r="R336" s="210"/>
      <c r="S336" s="211"/>
      <c r="T336" s="278">
        <f t="shared" si="16"/>
        <v>0</v>
      </c>
      <c r="U336" s="356">
        <f t="shared" si="15"/>
        <v>11</v>
      </c>
    </row>
    <row r="337" spans="1:21" ht="18" customHeight="1">
      <c r="A337" s="826"/>
      <c r="B337" s="827"/>
      <c r="C337" s="829"/>
      <c r="D337" s="829"/>
      <c r="E337" s="201">
        <v>29</v>
      </c>
      <c r="F337" s="334"/>
      <c r="G337" s="334"/>
      <c r="H337" s="204"/>
      <c r="I337" s="205"/>
      <c r="J337" s="206"/>
      <c r="K337" s="205"/>
      <c r="L337" s="206"/>
      <c r="M337" s="207"/>
      <c r="N337" s="208"/>
      <c r="O337" s="209"/>
      <c r="P337" s="207"/>
      <c r="Q337" s="208"/>
      <c r="R337" s="210"/>
      <c r="S337" s="211"/>
      <c r="T337" s="278">
        <f t="shared" si="16"/>
        <v>0</v>
      </c>
      <c r="U337" s="356">
        <f t="shared" si="15"/>
        <v>11</v>
      </c>
    </row>
    <row r="338" spans="1:21" ht="18" customHeight="1">
      <c r="A338" s="834"/>
      <c r="B338" s="835"/>
      <c r="C338" s="829"/>
      <c r="D338" s="829"/>
      <c r="E338" s="277">
        <v>30</v>
      </c>
      <c r="F338" s="375"/>
      <c r="G338" s="375"/>
      <c r="H338" s="134"/>
      <c r="I338" s="135"/>
      <c r="J338" s="212"/>
      <c r="K338" s="135"/>
      <c r="L338" s="212"/>
      <c r="M338" s="27"/>
      <c r="N338" s="120"/>
      <c r="O338" s="109"/>
      <c r="P338" s="27"/>
      <c r="Q338" s="120"/>
      <c r="R338" s="32"/>
      <c r="S338" s="122"/>
      <c r="T338" s="136">
        <f t="shared" si="16"/>
        <v>0</v>
      </c>
      <c r="U338" s="356">
        <f t="shared" si="15"/>
        <v>11</v>
      </c>
    </row>
    <row r="339" spans="1:21" ht="18" customHeight="1">
      <c r="A339" s="824">
        <v>12</v>
      </c>
      <c r="B339" s="825"/>
      <c r="C339" s="828" t="str">
        <f>IF(ISERROR(VLOOKUP($A339,【大規模】地域番号⑲!$BD:$BF,2,FALSE)),"",VLOOKUP($A339,【大規模】地域番号⑲!$BD:$BF,2,FALSE))</f>
        <v/>
      </c>
      <c r="D339" s="828" t="str">
        <f>IF(ISERROR(VLOOKUP($A339,【大規模】地域番号⑲!$BD:$BF,3,FALSE)),"",VLOOKUP($A339,【大規模】地域番号⑲!$BD:$BF,3,FALSE))</f>
        <v/>
      </c>
      <c r="E339" s="201">
        <v>1</v>
      </c>
      <c r="F339" s="334"/>
      <c r="G339" s="334"/>
      <c r="H339" s="176"/>
      <c r="I339" s="177"/>
      <c r="J339" s="178"/>
      <c r="K339" s="180"/>
      <c r="L339" s="181"/>
      <c r="M339" s="179"/>
      <c r="N339" s="180"/>
      <c r="O339" s="181"/>
      <c r="P339" s="179"/>
      <c r="Q339" s="180"/>
      <c r="R339" s="182"/>
      <c r="S339" s="183"/>
      <c r="T339" s="257">
        <f t="shared" si="16"/>
        <v>0</v>
      </c>
      <c r="U339" s="356">
        <f>$A$339</f>
        <v>12</v>
      </c>
    </row>
    <row r="340" spans="1:21" ht="18" customHeight="1">
      <c r="A340" s="826"/>
      <c r="B340" s="827"/>
      <c r="C340" s="829"/>
      <c r="D340" s="829"/>
      <c r="E340" s="201">
        <v>2</v>
      </c>
      <c r="F340" s="334"/>
      <c r="G340" s="334"/>
      <c r="H340" s="128"/>
      <c r="I340" s="111"/>
      <c r="J340" s="106"/>
      <c r="K340" s="112"/>
      <c r="L340" s="107"/>
      <c r="M340" s="12"/>
      <c r="N340" s="112"/>
      <c r="O340" s="107"/>
      <c r="P340" s="12"/>
      <c r="Q340" s="112"/>
      <c r="R340" s="31"/>
      <c r="S340" s="115"/>
      <c r="T340" s="93">
        <f t="shared" si="16"/>
        <v>0</v>
      </c>
      <c r="U340" s="356">
        <f t="shared" ref="U340:U368" si="17">$A$339</f>
        <v>12</v>
      </c>
    </row>
    <row r="341" spans="1:21" ht="18" customHeight="1">
      <c r="A341" s="826"/>
      <c r="B341" s="827"/>
      <c r="C341" s="829"/>
      <c r="D341" s="829"/>
      <c r="E341" s="201">
        <v>3</v>
      </c>
      <c r="F341" s="334"/>
      <c r="G341" s="334"/>
      <c r="H341" s="128"/>
      <c r="I341" s="111"/>
      <c r="J341" s="106"/>
      <c r="K341" s="112"/>
      <c r="L341" s="107"/>
      <c r="M341" s="12"/>
      <c r="N341" s="112"/>
      <c r="O341" s="107"/>
      <c r="P341" s="12"/>
      <c r="Q341" s="112"/>
      <c r="R341" s="31"/>
      <c r="S341" s="115"/>
      <c r="T341" s="93">
        <f t="shared" si="16"/>
        <v>0</v>
      </c>
      <c r="U341" s="356">
        <f t="shared" si="17"/>
        <v>12</v>
      </c>
    </row>
    <row r="342" spans="1:21" ht="18" customHeight="1">
      <c r="A342" s="826"/>
      <c r="B342" s="827"/>
      <c r="C342" s="829"/>
      <c r="D342" s="829"/>
      <c r="E342" s="201">
        <v>4</v>
      </c>
      <c r="F342" s="334"/>
      <c r="G342" s="334"/>
      <c r="H342" s="128"/>
      <c r="I342" s="111"/>
      <c r="J342" s="106"/>
      <c r="K342" s="112"/>
      <c r="L342" s="107"/>
      <c r="M342" s="12"/>
      <c r="N342" s="112"/>
      <c r="O342" s="107"/>
      <c r="P342" s="12"/>
      <c r="Q342" s="112"/>
      <c r="R342" s="31"/>
      <c r="S342" s="115"/>
      <c r="T342" s="93">
        <f t="shared" si="16"/>
        <v>0</v>
      </c>
      <c r="U342" s="356">
        <f t="shared" si="17"/>
        <v>12</v>
      </c>
    </row>
    <row r="343" spans="1:21" ht="18" customHeight="1">
      <c r="A343" s="826"/>
      <c r="B343" s="827"/>
      <c r="C343" s="829"/>
      <c r="D343" s="829"/>
      <c r="E343" s="201">
        <v>5</v>
      </c>
      <c r="F343" s="334"/>
      <c r="G343" s="334"/>
      <c r="H343" s="128"/>
      <c r="I343" s="111"/>
      <c r="J343" s="106"/>
      <c r="K343" s="112"/>
      <c r="L343" s="107"/>
      <c r="M343" s="12"/>
      <c r="N343" s="112"/>
      <c r="O343" s="107"/>
      <c r="P343" s="12"/>
      <c r="Q343" s="112"/>
      <c r="R343" s="31"/>
      <c r="S343" s="115"/>
      <c r="T343" s="93">
        <f t="shared" si="16"/>
        <v>0</v>
      </c>
      <c r="U343" s="356">
        <f t="shared" si="17"/>
        <v>12</v>
      </c>
    </row>
    <row r="344" spans="1:21" ht="18" customHeight="1">
      <c r="A344" s="826"/>
      <c r="B344" s="827"/>
      <c r="C344" s="829"/>
      <c r="D344" s="829"/>
      <c r="E344" s="201">
        <v>6</v>
      </c>
      <c r="F344" s="334"/>
      <c r="G344" s="334"/>
      <c r="H344" s="128"/>
      <c r="I344" s="111"/>
      <c r="J344" s="106"/>
      <c r="K344" s="111"/>
      <c r="L344" s="106"/>
      <c r="M344" s="12"/>
      <c r="N344" s="111"/>
      <c r="O344" s="107"/>
      <c r="P344" s="25"/>
      <c r="Q344" s="112"/>
      <c r="R344" s="31"/>
      <c r="S344" s="115"/>
      <c r="T344" s="93">
        <f t="shared" si="16"/>
        <v>0</v>
      </c>
      <c r="U344" s="356">
        <f t="shared" si="17"/>
        <v>12</v>
      </c>
    </row>
    <row r="345" spans="1:21" ht="18" customHeight="1">
      <c r="A345" s="826"/>
      <c r="B345" s="827"/>
      <c r="C345" s="829"/>
      <c r="D345" s="829"/>
      <c r="E345" s="201">
        <v>7</v>
      </c>
      <c r="F345" s="334"/>
      <c r="G345" s="334"/>
      <c r="H345" s="128"/>
      <c r="I345" s="111"/>
      <c r="J345" s="106"/>
      <c r="K345" s="111"/>
      <c r="L345" s="106"/>
      <c r="M345" s="12"/>
      <c r="N345" s="111"/>
      <c r="O345" s="107"/>
      <c r="P345" s="25"/>
      <c r="Q345" s="112"/>
      <c r="R345" s="31"/>
      <c r="S345" s="115"/>
      <c r="T345" s="93">
        <f t="shared" si="16"/>
        <v>0</v>
      </c>
      <c r="U345" s="356">
        <f t="shared" si="17"/>
        <v>12</v>
      </c>
    </row>
    <row r="346" spans="1:21" ht="18" customHeight="1">
      <c r="A346" s="826"/>
      <c r="B346" s="827"/>
      <c r="C346" s="829"/>
      <c r="D346" s="829"/>
      <c r="E346" s="201">
        <v>8</v>
      </c>
      <c r="F346" s="334"/>
      <c r="G346" s="334"/>
      <c r="H346" s="128"/>
      <c r="I346" s="111"/>
      <c r="J346" s="106"/>
      <c r="K346" s="111"/>
      <c r="L346" s="106"/>
      <c r="M346" s="12"/>
      <c r="N346" s="111"/>
      <c r="O346" s="107"/>
      <c r="P346" s="25"/>
      <c r="Q346" s="112"/>
      <c r="R346" s="31"/>
      <c r="S346" s="115"/>
      <c r="T346" s="93">
        <f t="shared" si="16"/>
        <v>0</v>
      </c>
      <c r="U346" s="356">
        <f t="shared" si="17"/>
        <v>12</v>
      </c>
    </row>
    <row r="347" spans="1:21" ht="18" customHeight="1">
      <c r="A347" s="826"/>
      <c r="B347" s="827"/>
      <c r="C347" s="829"/>
      <c r="D347" s="829"/>
      <c r="E347" s="201">
        <v>9</v>
      </c>
      <c r="F347" s="334"/>
      <c r="G347" s="334"/>
      <c r="H347" s="128"/>
      <c r="I347" s="111"/>
      <c r="J347" s="106"/>
      <c r="K347" s="111"/>
      <c r="L347" s="106"/>
      <c r="M347" s="12"/>
      <c r="N347" s="112"/>
      <c r="O347" s="107"/>
      <c r="P347" s="12"/>
      <c r="Q347" s="112"/>
      <c r="R347" s="31"/>
      <c r="S347" s="115"/>
      <c r="T347" s="93">
        <f t="shared" si="16"/>
        <v>0</v>
      </c>
      <c r="U347" s="356">
        <f t="shared" si="17"/>
        <v>12</v>
      </c>
    </row>
    <row r="348" spans="1:21" ht="18" customHeight="1">
      <c r="A348" s="826"/>
      <c r="B348" s="827"/>
      <c r="C348" s="829"/>
      <c r="D348" s="829"/>
      <c r="E348" s="201">
        <v>10</v>
      </c>
      <c r="F348" s="334"/>
      <c r="G348" s="334"/>
      <c r="H348" s="204"/>
      <c r="I348" s="205"/>
      <c r="J348" s="206"/>
      <c r="K348" s="205"/>
      <c r="L348" s="206"/>
      <c r="M348" s="207"/>
      <c r="N348" s="208"/>
      <c r="O348" s="209"/>
      <c r="P348" s="207"/>
      <c r="Q348" s="208"/>
      <c r="R348" s="210"/>
      <c r="S348" s="211"/>
      <c r="T348" s="278">
        <f t="shared" si="16"/>
        <v>0</v>
      </c>
      <c r="U348" s="356">
        <f t="shared" si="17"/>
        <v>12</v>
      </c>
    </row>
    <row r="349" spans="1:21" ht="18" customHeight="1">
      <c r="A349" s="826"/>
      <c r="B349" s="827"/>
      <c r="C349" s="829"/>
      <c r="D349" s="829"/>
      <c r="E349" s="201">
        <v>11</v>
      </c>
      <c r="F349" s="334"/>
      <c r="G349" s="334"/>
      <c r="H349" s="204"/>
      <c r="I349" s="205"/>
      <c r="J349" s="206"/>
      <c r="K349" s="205"/>
      <c r="L349" s="206"/>
      <c r="M349" s="207"/>
      <c r="N349" s="208"/>
      <c r="O349" s="209"/>
      <c r="P349" s="207"/>
      <c r="Q349" s="208"/>
      <c r="R349" s="210"/>
      <c r="S349" s="211"/>
      <c r="T349" s="278">
        <f t="shared" si="16"/>
        <v>0</v>
      </c>
      <c r="U349" s="356">
        <f t="shared" si="17"/>
        <v>12</v>
      </c>
    </row>
    <row r="350" spans="1:21" ht="18" customHeight="1">
      <c r="A350" s="826"/>
      <c r="B350" s="827"/>
      <c r="C350" s="829"/>
      <c r="D350" s="829"/>
      <c r="E350" s="201">
        <v>12</v>
      </c>
      <c r="F350" s="334"/>
      <c r="G350" s="334"/>
      <c r="H350" s="204"/>
      <c r="I350" s="205"/>
      <c r="J350" s="206"/>
      <c r="K350" s="205"/>
      <c r="L350" s="206"/>
      <c r="M350" s="207"/>
      <c r="N350" s="208"/>
      <c r="O350" s="209"/>
      <c r="P350" s="207"/>
      <c r="Q350" s="208"/>
      <c r="R350" s="210"/>
      <c r="S350" s="211"/>
      <c r="T350" s="278">
        <f t="shared" si="16"/>
        <v>0</v>
      </c>
      <c r="U350" s="356">
        <f t="shared" si="17"/>
        <v>12</v>
      </c>
    </row>
    <row r="351" spans="1:21" ht="18" customHeight="1">
      <c r="A351" s="826"/>
      <c r="B351" s="827"/>
      <c r="C351" s="829"/>
      <c r="D351" s="829"/>
      <c r="E351" s="201">
        <v>13</v>
      </c>
      <c r="F351" s="334"/>
      <c r="G351" s="334"/>
      <c r="H351" s="204"/>
      <c r="I351" s="205"/>
      <c r="J351" s="206"/>
      <c r="K351" s="205"/>
      <c r="L351" s="206"/>
      <c r="M351" s="207"/>
      <c r="N351" s="208"/>
      <c r="O351" s="209"/>
      <c r="P351" s="207"/>
      <c r="Q351" s="208"/>
      <c r="R351" s="210"/>
      <c r="S351" s="211"/>
      <c r="T351" s="278">
        <f t="shared" si="16"/>
        <v>0</v>
      </c>
      <c r="U351" s="356">
        <f t="shared" si="17"/>
        <v>12</v>
      </c>
    </row>
    <row r="352" spans="1:21" ht="18" customHeight="1">
      <c r="A352" s="826"/>
      <c r="B352" s="827"/>
      <c r="C352" s="829"/>
      <c r="D352" s="829"/>
      <c r="E352" s="201">
        <v>14</v>
      </c>
      <c r="F352" s="334"/>
      <c r="G352" s="334"/>
      <c r="H352" s="204"/>
      <c r="I352" s="205"/>
      <c r="J352" s="206"/>
      <c r="K352" s="205"/>
      <c r="L352" s="206"/>
      <c r="M352" s="207"/>
      <c r="N352" s="208"/>
      <c r="O352" s="209"/>
      <c r="P352" s="207"/>
      <c r="Q352" s="208"/>
      <c r="R352" s="210"/>
      <c r="S352" s="211"/>
      <c r="T352" s="278">
        <f t="shared" si="16"/>
        <v>0</v>
      </c>
      <c r="U352" s="356">
        <f t="shared" si="17"/>
        <v>12</v>
      </c>
    </row>
    <row r="353" spans="1:21" ht="18" customHeight="1">
      <c r="A353" s="826"/>
      <c r="B353" s="827"/>
      <c r="C353" s="829"/>
      <c r="D353" s="829"/>
      <c r="E353" s="201">
        <v>15</v>
      </c>
      <c r="F353" s="334"/>
      <c r="G353" s="334"/>
      <c r="H353" s="204"/>
      <c r="I353" s="205"/>
      <c r="J353" s="206"/>
      <c r="K353" s="205"/>
      <c r="L353" s="206"/>
      <c r="M353" s="207"/>
      <c r="N353" s="208"/>
      <c r="O353" s="209"/>
      <c r="P353" s="207"/>
      <c r="Q353" s="208"/>
      <c r="R353" s="210"/>
      <c r="S353" s="211"/>
      <c r="T353" s="278">
        <f t="shared" si="16"/>
        <v>0</v>
      </c>
      <c r="U353" s="356">
        <f t="shared" si="17"/>
        <v>12</v>
      </c>
    </row>
    <row r="354" spans="1:21" ht="18" customHeight="1">
      <c r="A354" s="826"/>
      <c r="B354" s="827"/>
      <c r="C354" s="829"/>
      <c r="D354" s="829"/>
      <c r="E354" s="201">
        <v>16</v>
      </c>
      <c r="F354" s="334"/>
      <c r="G354" s="334"/>
      <c r="H354" s="204"/>
      <c r="I354" s="205"/>
      <c r="J354" s="206"/>
      <c r="K354" s="205"/>
      <c r="L354" s="206"/>
      <c r="M354" s="207"/>
      <c r="N354" s="208"/>
      <c r="O354" s="209"/>
      <c r="P354" s="207"/>
      <c r="Q354" s="208"/>
      <c r="R354" s="210"/>
      <c r="S354" s="211"/>
      <c r="T354" s="278">
        <f t="shared" si="16"/>
        <v>0</v>
      </c>
      <c r="U354" s="356">
        <f t="shared" si="17"/>
        <v>12</v>
      </c>
    </row>
    <row r="355" spans="1:21" ht="18" customHeight="1">
      <c r="A355" s="826"/>
      <c r="B355" s="827"/>
      <c r="C355" s="829"/>
      <c r="D355" s="829"/>
      <c r="E355" s="201">
        <v>17</v>
      </c>
      <c r="F355" s="334"/>
      <c r="G355" s="334"/>
      <c r="H355" s="204"/>
      <c r="I355" s="205"/>
      <c r="J355" s="206"/>
      <c r="K355" s="205"/>
      <c r="L355" s="206"/>
      <c r="M355" s="207"/>
      <c r="N355" s="208"/>
      <c r="O355" s="209"/>
      <c r="P355" s="207"/>
      <c r="Q355" s="208"/>
      <c r="R355" s="210"/>
      <c r="S355" s="211"/>
      <c r="T355" s="278">
        <f t="shared" si="16"/>
        <v>0</v>
      </c>
      <c r="U355" s="356">
        <f t="shared" si="17"/>
        <v>12</v>
      </c>
    </row>
    <row r="356" spans="1:21" ht="18" customHeight="1">
      <c r="A356" s="826"/>
      <c r="B356" s="827"/>
      <c r="C356" s="829"/>
      <c r="D356" s="829"/>
      <c r="E356" s="201">
        <v>18</v>
      </c>
      <c r="F356" s="334"/>
      <c r="G356" s="334"/>
      <c r="H356" s="204"/>
      <c r="I356" s="205"/>
      <c r="J356" s="206"/>
      <c r="K356" s="205"/>
      <c r="L356" s="206"/>
      <c r="M356" s="207"/>
      <c r="N356" s="208"/>
      <c r="O356" s="209"/>
      <c r="P356" s="207"/>
      <c r="Q356" s="208"/>
      <c r="R356" s="210"/>
      <c r="S356" s="211"/>
      <c r="T356" s="278">
        <f t="shared" si="16"/>
        <v>0</v>
      </c>
      <c r="U356" s="356">
        <f t="shared" si="17"/>
        <v>12</v>
      </c>
    </row>
    <row r="357" spans="1:21" ht="18" customHeight="1">
      <c r="A357" s="826"/>
      <c r="B357" s="827"/>
      <c r="C357" s="829"/>
      <c r="D357" s="829"/>
      <c r="E357" s="201">
        <v>19</v>
      </c>
      <c r="F357" s="334"/>
      <c r="G357" s="334"/>
      <c r="H357" s="204"/>
      <c r="I357" s="205"/>
      <c r="J357" s="206"/>
      <c r="K357" s="205"/>
      <c r="L357" s="206"/>
      <c r="M357" s="207"/>
      <c r="N357" s="208"/>
      <c r="O357" s="209"/>
      <c r="P357" s="207"/>
      <c r="Q357" s="208"/>
      <c r="R357" s="210"/>
      <c r="S357" s="211"/>
      <c r="T357" s="278">
        <f t="shared" si="16"/>
        <v>0</v>
      </c>
      <c r="U357" s="356">
        <f t="shared" si="17"/>
        <v>12</v>
      </c>
    </row>
    <row r="358" spans="1:21" ht="18" customHeight="1">
      <c r="A358" s="826"/>
      <c r="B358" s="827"/>
      <c r="C358" s="829"/>
      <c r="D358" s="829"/>
      <c r="E358" s="201">
        <v>20</v>
      </c>
      <c r="F358" s="334"/>
      <c r="G358" s="334"/>
      <c r="H358" s="204"/>
      <c r="I358" s="205"/>
      <c r="J358" s="206"/>
      <c r="K358" s="205"/>
      <c r="L358" s="206"/>
      <c r="M358" s="207"/>
      <c r="N358" s="208"/>
      <c r="O358" s="209"/>
      <c r="P358" s="207"/>
      <c r="Q358" s="208"/>
      <c r="R358" s="210"/>
      <c r="S358" s="211"/>
      <c r="T358" s="278">
        <f t="shared" si="16"/>
        <v>0</v>
      </c>
      <c r="U358" s="356">
        <f t="shared" si="17"/>
        <v>12</v>
      </c>
    </row>
    <row r="359" spans="1:21" ht="18" customHeight="1">
      <c r="A359" s="826"/>
      <c r="B359" s="827"/>
      <c r="C359" s="829"/>
      <c r="D359" s="829"/>
      <c r="E359" s="201">
        <v>21</v>
      </c>
      <c r="F359" s="334"/>
      <c r="G359" s="334"/>
      <c r="H359" s="204"/>
      <c r="I359" s="205"/>
      <c r="J359" s="206"/>
      <c r="K359" s="205"/>
      <c r="L359" s="206"/>
      <c r="M359" s="207"/>
      <c r="N359" s="208"/>
      <c r="O359" s="209"/>
      <c r="P359" s="207"/>
      <c r="Q359" s="208"/>
      <c r="R359" s="210"/>
      <c r="S359" s="211"/>
      <c r="T359" s="278">
        <f t="shared" si="16"/>
        <v>0</v>
      </c>
      <c r="U359" s="356">
        <f t="shared" si="17"/>
        <v>12</v>
      </c>
    </row>
    <row r="360" spans="1:21" ht="18" customHeight="1">
      <c r="A360" s="826"/>
      <c r="B360" s="827"/>
      <c r="C360" s="829"/>
      <c r="D360" s="829"/>
      <c r="E360" s="201">
        <v>22</v>
      </c>
      <c r="F360" s="334"/>
      <c r="G360" s="334"/>
      <c r="H360" s="204"/>
      <c r="I360" s="205"/>
      <c r="J360" s="206"/>
      <c r="K360" s="205"/>
      <c r="L360" s="206"/>
      <c r="M360" s="207"/>
      <c r="N360" s="208"/>
      <c r="O360" s="209"/>
      <c r="P360" s="207"/>
      <c r="Q360" s="208"/>
      <c r="R360" s="210"/>
      <c r="S360" s="211"/>
      <c r="T360" s="278">
        <f t="shared" si="16"/>
        <v>0</v>
      </c>
      <c r="U360" s="356">
        <f t="shared" si="17"/>
        <v>12</v>
      </c>
    </row>
    <row r="361" spans="1:21" ht="18" customHeight="1">
      <c r="A361" s="826"/>
      <c r="B361" s="827"/>
      <c r="C361" s="829"/>
      <c r="D361" s="829"/>
      <c r="E361" s="201">
        <v>23</v>
      </c>
      <c r="F361" s="334"/>
      <c r="G361" s="334"/>
      <c r="H361" s="204"/>
      <c r="I361" s="205"/>
      <c r="J361" s="206"/>
      <c r="K361" s="205"/>
      <c r="L361" s="206"/>
      <c r="M361" s="207"/>
      <c r="N361" s="208"/>
      <c r="O361" s="209"/>
      <c r="P361" s="207"/>
      <c r="Q361" s="208"/>
      <c r="R361" s="210"/>
      <c r="S361" s="211"/>
      <c r="T361" s="278">
        <f t="shared" si="16"/>
        <v>0</v>
      </c>
      <c r="U361" s="356">
        <f t="shared" si="17"/>
        <v>12</v>
      </c>
    </row>
    <row r="362" spans="1:21" ht="18" customHeight="1">
      <c r="A362" s="826"/>
      <c r="B362" s="827"/>
      <c r="C362" s="829"/>
      <c r="D362" s="829"/>
      <c r="E362" s="201">
        <v>24</v>
      </c>
      <c r="F362" s="334"/>
      <c r="G362" s="334"/>
      <c r="H362" s="204"/>
      <c r="I362" s="205"/>
      <c r="J362" s="206"/>
      <c r="K362" s="205"/>
      <c r="L362" s="206"/>
      <c r="M362" s="207"/>
      <c r="N362" s="208"/>
      <c r="O362" s="209"/>
      <c r="P362" s="207"/>
      <c r="Q362" s="208"/>
      <c r="R362" s="210"/>
      <c r="S362" s="211"/>
      <c r="T362" s="278">
        <f t="shared" si="16"/>
        <v>0</v>
      </c>
      <c r="U362" s="356">
        <f t="shared" si="17"/>
        <v>12</v>
      </c>
    </row>
    <row r="363" spans="1:21" ht="18" customHeight="1">
      <c r="A363" s="826"/>
      <c r="B363" s="827"/>
      <c r="C363" s="829"/>
      <c r="D363" s="829"/>
      <c r="E363" s="201">
        <v>25</v>
      </c>
      <c r="F363" s="334"/>
      <c r="G363" s="334"/>
      <c r="H363" s="204"/>
      <c r="I363" s="205"/>
      <c r="J363" s="206"/>
      <c r="K363" s="205"/>
      <c r="L363" s="206"/>
      <c r="M363" s="207"/>
      <c r="N363" s="208"/>
      <c r="O363" s="209"/>
      <c r="P363" s="207"/>
      <c r="Q363" s="208"/>
      <c r="R363" s="210"/>
      <c r="S363" s="211"/>
      <c r="T363" s="278">
        <f t="shared" si="16"/>
        <v>0</v>
      </c>
      <c r="U363" s="356">
        <f t="shared" si="17"/>
        <v>12</v>
      </c>
    </row>
    <row r="364" spans="1:21" ht="18" customHeight="1">
      <c r="A364" s="826"/>
      <c r="B364" s="827"/>
      <c r="C364" s="829"/>
      <c r="D364" s="829"/>
      <c r="E364" s="201">
        <v>26</v>
      </c>
      <c r="F364" s="334"/>
      <c r="G364" s="334"/>
      <c r="H364" s="204"/>
      <c r="I364" s="205"/>
      <c r="J364" s="206"/>
      <c r="K364" s="205"/>
      <c r="L364" s="206"/>
      <c r="M364" s="207"/>
      <c r="N364" s="208"/>
      <c r="O364" s="209"/>
      <c r="P364" s="207"/>
      <c r="Q364" s="208"/>
      <c r="R364" s="210"/>
      <c r="S364" s="211"/>
      <c r="T364" s="278">
        <f t="shared" si="16"/>
        <v>0</v>
      </c>
      <c r="U364" s="356">
        <f t="shared" si="17"/>
        <v>12</v>
      </c>
    </row>
    <row r="365" spans="1:21" ht="18" customHeight="1">
      <c r="A365" s="826"/>
      <c r="B365" s="827"/>
      <c r="C365" s="829"/>
      <c r="D365" s="829"/>
      <c r="E365" s="201">
        <v>27</v>
      </c>
      <c r="F365" s="334"/>
      <c r="G365" s="334"/>
      <c r="H365" s="204"/>
      <c r="I365" s="205"/>
      <c r="J365" s="206"/>
      <c r="K365" s="205"/>
      <c r="L365" s="206"/>
      <c r="M365" s="207"/>
      <c r="N365" s="208"/>
      <c r="O365" s="209"/>
      <c r="P365" s="207"/>
      <c r="Q365" s="208"/>
      <c r="R365" s="210"/>
      <c r="S365" s="211"/>
      <c r="T365" s="278">
        <f t="shared" si="16"/>
        <v>0</v>
      </c>
      <c r="U365" s="356">
        <f t="shared" si="17"/>
        <v>12</v>
      </c>
    </row>
    <row r="366" spans="1:21" ht="18" customHeight="1">
      <c r="A366" s="826"/>
      <c r="B366" s="827"/>
      <c r="C366" s="829"/>
      <c r="D366" s="829"/>
      <c r="E366" s="201">
        <v>28</v>
      </c>
      <c r="F366" s="334"/>
      <c r="G366" s="334"/>
      <c r="H366" s="204"/>
      <c r="I366" s="205"/>
      <c r="J366" s="206"/>
      <c r="K366" s="205"/>
      <c r="L366" s="206"/>
      <c r="M366" s="207"/>
      <c r="N366" s="208"/>
      <c r="O366" s="209"/>
      <c r="P366" s="207"/>
      <c r="Q366" s="208"/>
      <c r="R366" s="210"/>
      <c r="S366" s="211"/>
      <c r="T366" s="278">
        <f t="shared" si="16"/>
        <v>0</v>
      </c>
      <c r="U366" s="356">
        <f t="shared" si="17"/>
        <v>12</v>
      </c>
    </row>
    <row r="367" spans="1:21" ht="18" customHeight="1">
      <c r="A367" s="826"/>
      <c r="B367" s="827"/>
      <c r="C367" s="829"/>
      <c r="D367" s="829"/>
      <c r="E367" s="201">
        <v>29</v>
      </c>
      <c r="F367" s="334"/>
      <c r="G367" s="334"/>
      <c r="H367" s="204"/>
      <c r="I367" s="205"/>
      <c r="J367" s="206"/>
      <c r="K367" s="205"/>
      <c r="L367" s="206"/>
      <c r="M367" s="207"/>
      <c r="N367" s="208"/>
      <c r="O367" s="209"/>
      <c r="P367" s="207"/>
      <c r="Q367" s="208"/>
      <c r="R367" s="210"/>
      <c r="S367" s="211"/>
      <c r="T367" s="278">
        <f t="shared" si="16"/>
        <v>0</v>
      </c>
      <c r="U367" s="356">
        <f t="shared" si="17"/>
        <v>12</v>
      </c>
    </row>
    <row r="368" spans="1:21" ht="18" customHeight="1">
      <c r="A368" s="834"/>
      <c r="B368" s="835"/>
      <c r="C368" s="829"/>
      <c r="D368" s="829"/>
      <c r="E368" s="277">
        <v>30</v>
      </c>
      <c r="F368" s="375"/>
      <c r="G368" s="375"/>
      <c r="H368" s="134"/>
      <c r="I368" s="135"/>
      <c r="J368" s="212"/>
      <c r="K368" s="135"/>
      <c r="L368" s="212"/>
      <c r="M368" s="27"/>
      <c r="N368" s="120"/>
      <c r="O368" s="109"/>
      <c r="P368" s="27"/>
      <c r="Q368" s="120"/>
      <c r="R368" s="32"/>
      <c r="S368" s="122"/>
      <c r="T368" s="136">
        <f t="shared" si="16"/>
        <v>0</v>
      </c>
      <c r="U368" s="356">
        <f t="shared" si="17"/>
        <v>12</v>
      </c>
    </row>
    <row r="369" spans="1:21" ht="18" customHeight="1">
      <c r="A369" s="824">
        <v>13</v>
      </c>
      <c r="B369" s="825"/>
      <c r="C369" s="828" t="str">
        <f>IF(ISERROR(VLOOKUP($A369,【大規模】地域番号⑲!$BD:$BF,2,FALSE)),"",VLOOKUP($A369,【大規模】地域番号⑲!$BD:$BF,2,FALSE))</f>
        <v/>
      </c>
      <c r="D369" s="828" t="str">
        <f>IF(ISERROR(VLOOKUP($A369,【大規模】地域番号⑲!$BD:$BF,3,FALSE)),"",VLOOKUP($A369,【大規模】地域番号⑲!$BD:$BF,3,FALSE))</f>
        <v/>
      </c>
      <c r="E369" s="201">
        <v>1</v>
      </c>
      <c r="F369" s="334"/>
      <c r="G369" s="334"/>
      <c r="H369" s="176"/>
      <c r="I369" s="177"/>
      <c r="J369" s="178"/>
      <c r="K369" s="180"/>
      <c r="L369" s="181"/>
      <c r="M369" s="179"/>
      <c r="N369" s="180"/>
      <c r="O369" s="181"/>
      <c r="P369" s="179"/>
      <c r="Q369" s="180"/>
      <c r="R369" s="182"/>
      <c r="S369" s="183"/>
      <c r="T369" s="257">
        <f t="shared" si="16"/>
        <v>0</v>
      </c>
      <c r="U369" s="356">
        <f>$A$369</f>
        <v>13</v>
      </c>
    </row>
    <row r="370" spans="1:21" ht="18" customHeight="1">
      <c r="A370" s="826"/>
      <c r="B370" s="827"/>
      <c r="C370" s="829"/>
      <c r="D370" s="829"/>
      <c r="E370" s="201">
        <v>2</v>
      </c>
      <c r="F370" s="334"/>
      <c r="G370" s="334"/>
      <c r="H370" s="128"/>
      <c r="I370" s="111"/>
      <c r="J370" s="106"/>
      <c r="K370" s="112"/>
      <c r="L370" s="107"/>
      <c r="M370" s="12"/>
      <c r="N370" s="112"/>
      <c r="O370" s="107"/>
      <c r="P370" s="12"/>
      <c r="Q370" s="112"/>
      <c r="R370" s="31"/>
      <c r="S370" s="115"/>
      <c r="T370" s="93">
        <f t="shared" si="16"/>
        <v>0</v>
      </c>
      <c r="U370" s="356">
        <f t="shared" ref="U370:U398" si="18">$A$369</f>
        <v>13</v>
      </c>
    </row>
    <row r="371" spans="1:21" ht="18" customHeight="1">
      <c r="A371" s="826"/>
      <c r="B371" s="827"/>
      <c r="C371" s="829"/>
      <c r="D371" s="829"/>
      <c r="E371" s="201">
        <v>3</v>
      </c>
      <c r="F371" s="334"/>
      <c r="G371" s="334"/>
      <c r="H371" s="128"/>
      <c r="I371" s="111"/>
      <c r="J371" s="106"/>
      <c r="K371" s="112"/>
      <c r="L371" s="107"/>
      <c r="M371" s="12"/>
      <c r="N371" s="112"/>
      <c r="O371" s="107"/>
      <c r="P371" s="12"/>
      <c r="Q371" s="112"/>
      <c r="R371" s="31"/>
      <c r="S371" s="115"/>
      <c r="T371" s="93">
        <f t="shared" si="16"/>
        <v>0</v>
      </c>
      <c r="U371" s="356">
        <f t="shared" si="18"/>
        <v>13</v>
      </c>
    </row>
    <row r="372" spans="1:21" ht="18" customHeight="1">
      <c r="A372" s="826"/>
      <c r="B372" s="827"/>
      <c r="C372" s="829"/>
      <c r="D372" s="829"/>
      <c r="E372" s="201">
        <v>4</v>
      </c>
      <c r="F372" s="334"/>
      <c r="G372" s="334"/>
      <c r="H372" s="128"/>
      <c r="I372" s="111"/>
      <c r="J372" s="106"/>
      <c r="K372" s="112"/>
      <c r="L372" s="107"/>
      <c r="M372" s="12"/>
      <c r="N372" s="112"/>
      <c r="O372" s="107"/>
      <c r="P372" s="12"/>
      <c r="Q372" s="112"/>
      <c r="R372" s="31"/>
      <c r="S372" s="115"/>
      <c r="T372" s="93">
        <f t="shared" si="16"/>
        <v>0</v>
      </c>
      <c r="U372" s="356">
        <f t="shared" si="18"/>
        <v>13</v>
      </c>
    </row>
    <row r="373" spans="1:21" ht="18" customHeight="1">
      <c r="A373" s="826"/>
      <c r="B373" s="827"/>
      <c r="C373" s="829"/>
      <c r="D373" s="829"/>
      <c r="E373" s="201">
        <v>5</v>
      </c>
      <c r="F373" s="334"/>
      <c r="G373" s="334"/>
      <c r="H373" s="128"/>
      <c r="I373" s="111"/>
      <c r="J373" s="106"/>
      <c r="K373" s="112"/>
      <c r="L373" s="107"/>
      <c r="M373" s="12"/>
      <c r="N373" s="112"/>
      <c r="O373" s="107"/>
      <c r="P373" s="12"/>
      <c r="Q373" s="112"/>
      <c r="R373" s="31"/>
      <c r="S373" s="115"/>
      <c r="T373" s="93">
        <f t="shared" si="16"/>
        <v>0</v>
      </c>
      <c r="U373" s="356">
        <f t="shared" si="18"/>
        <v>13</v>
      </c>
    </row>
    <row r="374" spans="1:21" ht="18" customHeight="1">
      <c r="A374" s="826"/>
      <c r="B374" s="827"/>
      <c r="C374" s="829"/>
      <c r="D374" s="829"/>
      <c r="E374" s="201">
        <v>6</v>
      </c>
      <c r="F374" s="334"/>
      <c r="G374" s="334"/>
      <c r="H374" s="128"/>
      <c r="I374" s="111"/>
      <c r="J374" s="106"/>
      <c r="K374" s="111"/>
      <c r="L374" s="106"/>
      <c r="M374" s="12"/>
      <c r="N374" s="111"/>
      <c r="O374" s="107"/>
      <c r="P374" s="25"/>
      <c r="Q374" s="112"/>
      <c r="R374" s="31"/>
      <c r="S374" s="115"/>
      <c r="T374" s="93">
        <f t="shared" si="16"/>
        <v>0</v>
      </c>
      <c r="U374" s="356">
        <f t="shared" si="18"/>
        <v>13</v>
      </c>
    </row>
    <row r="375" spans="1:21" ht="18" customHeight="1">
      <c r="A375" s="826"/>
      <c r="B375" s="827"/>
      <c r="C375" s="829"/>
      <c r="D375" s="829"/>
      <c r="E375" s="201">
        <v>7</v>
      </c>
      <c r="F375" s="334"/>
      <c r="G375" s="334"/>
      <c r="H375" s="128"/>
      <c r="I375" s="111"/>
      <c r="J375" s="106"/>
      <c r="K375" s="111"/>
      <c r="L375" s="106"/>
      <c r="M375" s="12"/>
      <c r="N375" s="111"/>
      <c r="O375" s="107"/>
      <c r="P375" s="25"/>
      <c r="Q375" s="112"/>
      <c r="R375" s="31"/>
      <c r="S375" s="115"/>
      <c r="T375" s="93">
        <f t="shared" si="16"/>
        <v>0</v>
      </c>
      <c r="U375" s="356">
        <f t="shared" si="18"/>
        <v>13</v>
      </c>
    </row>
    <row r="376" spans="1:21" ht="18" customHeight="1">
      <c r="A376" s="826"/>
      <c r="B376" s="827"/>
      <c r="C376" s="829"/>
      <c r="D376" s="829"/>
      <c r="E376" s="201">
        <v>8</v>
      </c>
      <c r="F376" s="334"/>
      <c r="G376" s="334"/>
      <c r="H376" s="128"/>
      <c r="I376" s="111"/>
      <c r="J376" s="106"/>
      <c r="K376" s="111"/>
      <c r="L376" s="106"/>
      <c r="M376" s="12"/>
      <c r="N376" s="111"/>
      <c r="O376" s="107"/>
      <c r="P376" s="25"/>
      <c r="Q376" s="112"/>
      <c r="R376" s="31"/>
      <c r="S376" s="115"/>
      <c r="T376" s="93">
        <f t="shared" si="16"/>
        <v>0</v>
      </c>
      <c r="U376" s="356">
        <f t="shared" si="18"/>
        <v>13</v>
      </c>
    </row>
    <row r="377" spans="1:21" ht="18" customHeight="1">
      <c r="A377" s="826"/>
      <c r="B377" s="827"/>
      <c r="C377" s="829"/>
      <c r="D377" s="829"/>
      <c r="E377" s="201">
        <v>9</v>
      </c>
      <c r="F377" s="334"/>
      <c r="G377" s="334"/>
      <c r="H377" s="128"/>
      <c r="I377" s="111"/>
      <c r="J377" s="106"/>
      <c r="K377" s="111"/>
      <c r="L377" s="106"/>
      <c r="M377" s="12"/>
      <c r="N377" s="112"/>
      <c r="O377" s="107"/>
      <c r="P377" s="12"/>
      <c r="Q377" s="112"/>
      <c r="R377" s="31"/>
      <c r="S377" s="115"/>
      <c r="T377" s="93">
        <f t="shared" si="16"/>
        <v>0</v>
      </c>
      <c r="U377" s="356">
        <f t="shared" si="18"/>
        <v>13</v>
      </c>
    </row>
    <row r="378" spans="1:21" ht="18" customHeight="1">
      <c r="A378" s="826"/>
      <c r="B378" s="827"/>
      <c r="C378" s="829"/>
      <c r="D378" s="829"/>
      <c r="E378" s="201">
        <v>10</v>
      </c>
      <c r="F378" s="334"/>
      <c r="G378" s="334"/>
      <c r="H378" s="204"/>
      <c r="I378" s="205"/>
      <c r="J378" s="206"/>
      <c r="K378" s="205"/>
      <c r="L378" s="206"/>
      <c r="M378" s="207"/>
      <c r="N378" s="208"/>
      <c r="O378" s="209"/>
      <c r="P378" s="207"/>
      <c r="Q378" s="208"/>
      <c r="R378" s="210"/>
      <c r="S378" s="211"/>
      <c r="T378" s="278">
        <f t="shared" si="16"/>
        <v>0</v>
      </c>
      <c r="U378" s="356">
        <f t="shared" si="18"/>
        <v>13</v>
      </c>
    </row>
    <row r="379" spans="1:21" ht="18" customHeight="1">
      <c r="A379" s="826"/>
      <c r="B379" s="827"/>
      <c r="C379" s="829"/>
      <c r="D379" s="829"/>
      <c r="E379" s="201">
        <v>11</v>
      </c>
      <c r="F379" s="334"/>
      <c r="G379" s="334"/>
      <c r="H379" s="204"/>
      <c r="I379" s="205"/>
      <c r="J379" s="206"/>
      <c r="K379" s="205"/>
      <c r="L379" s="206"/>
      <c r="M379" s="207"/>
      <c r="N379" s="208"/>
      <c r="O379" s="209"/>
      <c r="P379" s="207"/>
      <c r="Q379" s="208"/>
      <c r="R379" s="210"/>
      <c r="S379" s="211"/>
      <c r="T379" s="278">
        <f t="shared" si="16"/>
        <v>0</v>
      </c>
      <c r="U379" s="356">
        <f t="shared" si="18"/>
        <v>13</v>
      </c>
    </row>
    <row r="380" spans="1:21" ht="18" customHeight="1">
      <c r="A380" s="826"/>
      <c r="B380" s="827"/>
      <c r="C380" s="829"/>
      <c r="D380" s="829"/>
      <c r="E380" s="201">
        <v>12</v>
      </c>
      <c r="F380" s="334"/>
      <c r="G380" s="334"/>
      <c r="H380" s="204"/>
      <c r="I380" s="205"/>
      <c r="J380" s="206"/>
      <c r="K380" s="205"/>
      <c r="L380" s="206"/>
      <c r="M380" s="207"/>
      <c r="N380" s="208"/>
      <c r="O380" s="209"/>
      <c r="P380" s="207"/>
      <c r="Q380" s="208"/>
      <c r="R380" s="210"/>
      <c r="S380" s="211"/>
      <c r="T380" s="278">
        <f t="shared" si="16"/>
        <v>0</v>
      </c>
      <c r="U380" s="356">
        <f t="shared" si="18"/>
        <v>13</v>
      </c>
    </row>
    <row r="381" spans="1:21" ht="18" customHeight="1">
      <c r="A381" s="826"/>
      <c r="B381" s="827"/>
      <c r="C381" s="829"/>
      <c r="D381" s="829"/>
      <c r="E381" s="201">
        <v>13</v>
      </c>
      <c r="F381" s="334"/>
      <c r="G381" s="334"/>
      <c r="H381" s="204"/>
      <c r="I381" s="205"/>
      <c r="J381" s="206"/>
      <c r="K381" s="205"/>
      <c r="L381" s="206"/>
      <c r="M381" s="207"/>
      <c r="N381" s="208"/>
      <c r="O381" s="209"/>
      <c r="P381" s="207"/>
      <c r="Q381" s="208"/>
      <c r="R381" s="210"/>
      <c r="S381" s="211"/>
      <c r="T381" s="278">
        <f t="shared" si="16"/>
        <v>0</v>
      </c>
      <c r="U381" s="356">
        <f t="shared" si="18"/>
        <v>13</v>
      </c>
    </row>
    <row r="382" spans="1:21" ht="18" customHeight="1">
      <c r="A382" s="826"/>
      <c r="B382" s="827"/>
      <c r="C382" s="829"/>
      <c r="D382" s="829"/>
      <c r="E382" s="201">
        <v>14</v>
      </c>
      <c r="F382" s="334"/>
      <c r="G382" s="334"/>
      <c r="H382" s="204"/>
      <c r="I382" s="205"/>
      <c r="J382" s="206"/>
      <c r="K382" s="205"/>
      <c r="L382" s="206"/>
      <c r="M382" s="207"/>
      <c r="N382" s="208"/>
      <c r="O382" s="209"/>
      <c r="P382" s="207"/>
      <c r="Q382" s="208"/>
      <c r="R382" s="210"/>
      <c r="S382" s="211"/>
      <c r="T382" s="278">
        <f t="shared" si="16"/>
        <v>0</v>
      </c>
      <c r="U382" s="356">
        <f t="shared" si="18"/>
        <v>13</v>
      </c>
    </row>
    <row r="383" spans="1:21" ht="18" customHeight="1">
      <c r="A383" s="826"/>
      <c r="B383" s="827"/>
      <c r="C383" s="829"/>
      <c r="D383" s="829"/>
      <c r="E383" s="201">
        <v>15</v>
      </c>
      <c r="F383" s="334"/>
      <c r="G383" s="334"/>
      <c r="H383" s="204"/>
      <c r="I383" s="205"/>
      <c r="J383" s="206"/>
      <c r="K383" s="205"/>
      <c r="L383" s="206"/>
      <c r="M383" s="207"/>
      <c r="N383" s="208"/>
      <c r="O383" s="209"/>
      <c r="P383" s="207"/>
      <c r="Q383" s="208"/>
      <c r="R383" s="210"/>
      <c r="S383" s="211"/>
      <c r="T383" s="278">
        <f t="shared" si="16"/>
        <v>0</v>
      </c>
      <c r="U383" s="356">
        <f t="shared" si="18"/>
        <v>13</v>
      </c>
    </row>
    <row r="384" spans="1:21" ht="18" customHeight="1">
      <c r="A384" s="826"/>
      <c r="B384" s="827"/>
      <c r="C384" s="829"/>
      <c r="D384" s="829"/>
      <c r="E384" s="201">
        <v>16</v>
      </c>
      <c r="F384" s="334"/>
      <c r="G384" s="334"/>
      <c r="H384" s="204"/>
      <c r="I384" s="205"/>
      <c r="J384" s="206"/>
      <c r="K384" s="205"/>
      <c r="L384" s="206"/>
      <c r="M384" s="207"/>
      <c r="N384" s="208"/>
      <c r="O384" s="209"/>
      <c r="P384" s="207"/>
      <c r="Q384" s="208"/>
      <c r="R384" s="210"/>
      <c r="S384" s="211"/>
      <c r="T384" s="278">
        <f t="shared" si="16"/>
        <v>0</v>
      </c>
      <c r="U384" s="356">
        <f t="shared" si="18"/>
        <v>13</v>
      </c>
    </row>
    <row r="385" spans="1:21" ht="18" customHeight="1">
      <c r="A385" s="826"/>
      <c r="B385" s="827"/>
      <c r="C385" s="829"/>
      <c r="D385" s="829"/>
      <c r="E385" s="201">
        <v>17</v>
      </c>
      <c r="F385" s="334"/>
      <c r="G385" s="334"/>
      <c r="H385" s="204"/>
      <c r="I385" s="205"/>
      <c r="J385" s="206"/>
      <c r="K385" s="205"/>
      <c r="L385" s="206"/>
      <c r="M385" s="207"/>
      <c r="N385" s="208"/>
      <c r="O385" s="209"/>
      <c r="P385" s="207"/>
      <c r="Q385" s="208"/>
      <c r="R385" s="210"/>
      <c r="S385" s="211"/>
      <c r="T385" s="278">
        <f t="shared" si="16"/>
        <v>0</v>
      </c>
      <c r="U385" s="356">
        <f t="shared" si="18"/>
        <v>13</v>
      </c>
    </row>
    <row r="386" spans="1:21" ht="18" customHeight="1">
      <c r="A386" s="826"/>
      <c r="B386" s="827"/>
      <c r="C386" s="829"/>
      <c r="D386" s="829"/>
      <c r="E386" s="201">
        <v>18</v>
      </c>
      <c r="F386" s="334"/>
      <c r="G386" s="334"/>
      <c r="H386" s="204"/>
      <c r="I386" s="205"/>
      <c r="J386" s="206"/>
      <c r="K386" s="205"/>
      <c r="L386" s="206"/>
      <c r="M386" s="207"/>
      <c r="N386" s="208"/>
      <c r="O386" s="209"/>
      <c r="P386" s="207"/>
      <c r="Q386" s="208"/>
      <c r="R386" s="210"/>
      <c r="S386" s="211"/>
      <c r="T386" s="278">
        <f t="shared" si="16"/>
        <v>0</v>
      </c>
      <c r="U386" s="356">
        <f t="shared" si="18"/>
        <v>13</v>
      </c>
    </row>
    <row r="387" spans="1:21" ht="18" customHeight="1">
      <c r="A387" s="826"/>
      <c r="B387" s="827"/>
      <c r="C387" s="829"/>
      <c r="D387" s="829"/>
      <c r="E387" s="201">
        <v>19</v>
      </c>
      <c r="F387" s="334"/>
      <c r="G387" s="334"/>
      <c r="H387" s="204"/>
      <c r="I387" s="205"/>
      <c r="J387" s="206"/>
      <c r="K387" s="205"/>
      <c r="L387" s="206"/>
      <c r="M387" s="207"/>
      <c r="N387" s="208"/>
      <c r="O387" s="209"/>
      <c r="P387" s="207"/>
      <c r="Q387" s="208"/>
      <c r="R387" s="210"/>
      <c r="S387" s="211"/>
      <c r="T387" s="278">
        <f t="shared" si="16"/>
        <v>0</v>
      </c>
      <c r="U387" s="356">
        <f t="shared" si="18"/>
        <v>13</v>
      </c>
    </row>
    <row r="388" spans="1:21" ht="18" customHeight="1">
      <c r="A388" s="826"/>
      <c r="B388" s="827"/>
      <c r="C388" s="829"/>
      <c r="D388" s="829"/>
      <c r="E388" s="201">
        <v>20</v>
      </c>
      <c r="F388" s="334"/>
      <c r="G388" s="334"/>
      <c r="H388" s="204"/>
      <c r="I388" s="205"/>
      <c r="J388" s="206"/>
      <c r="K388" s="205"/>
      <c r="L388" s="206"/>
      <c r="M388" s="207"/>
      <c r="N388" s="208"/>
      <c r="O388" s="209"/>
      <c r="P388" s="207"/>
      <c r="Q388" s="208"/>
      <c r="R388" s="210"/>
      <c r="S388" s="211"/>
      <c r="T388" s="278">
        <f t="shared" si="16"/>
        <v>0</v>
      </c>
      <c r="U388" s="356">
        <f t="shared" si="18"/>
        <v>13</v>
      </c>
    </row>
    <row r="389" spans="1:21" ht="18" customHeight="1">
      <c r="A389" s="826"/>
      <c r="B389" s="827"/>
      <c r="C389" s="829"/>
      <c r="D389" s="829"/>
      <c r="E389" s="201">
        <v>21</v>
      </c>
      <c r="F389" s="334"/>
      <c r="G389" s="334"/>
      <c r="H389" s="204"/>
      <c r="I389" s="205"/>
      <c r="J389" s="206"/>
      <c r="K389" s="205"/>
      <c r="L389" s="206"/>
      <c r="M389" s="207"/>
      <c r="N389" s="208"/>
      <c r="O389" s="209"/>
      <c r="P389" s="207"/>
      <c r="Q389" s="208"/>
      <c r="R389" s="210"/>
      <c r="S389" s="211"/>
      <c r="T389" s="278">
        <f t="shared" si="16"/>
        <v>0</v>
      </c>
      <c r="U389" s="356">
        <f t="shared" si="18"/>
        <v>13</v>
      </c>
    </row>
    <row r="390" spans="1:21" ht="18" customHeight="1">
      <c r="A390" s="826"/>
      <c r="B390" s="827"/>
      <c r="C390" s="829"/>
      <c r="D390" s="829"/>
      <c r="E390" s="201">
        <v>22</v>
      </c>
      <c r="F390" s="334"/>
      <c r="G390" s="334"/>
      <c r="H390" s="204"/>
      <c r="I390" s="205"/>
      <c r="J390" s="206"/>
      <c r="K390" s="205"/>
      <c r="L390" s="206"/>
      <c r="M390" s="207"/>
      <c r="N390" s="208"/>
      <c r="O390" s="209"/>
      <c r="P390" s="207"/>
      <c r="Q390" s="208"/>
      <c r="R390" s="210"/>
      <c r="S390" s="211"/>
      <c r="T390" s="278">
        <f t="shared" si="16"/>
        <v>0</v>
      </c>
      <c r="U390" s="356">
        <f t="shared" si="18"/>
        <v>13</v>
      </c>
    </row>
    <row r="391" spans="1:21" ht="18" customHeight="1">
      <c r="A391" s="826"/>
      <c r="B391" s="827"/>
      <c r="C391" s="829"/>
      <c r="D391" s="829"/>
      <c r="E391" s="201">
        <v>23</v>
      </c>
      <c r="F391" s="334"/>
      <c r="G391" s="334"/>
      <c r="H391" s="204"/>
      <c r="I391" s="205"/>
      <c r="J391" s="206"/>
      <c r="K391" s="205"/>
      <c r="L391" s="206"/>
      <c r="M391" s="207"/>
      <c r="N391" s="208"/>
      <c r="O391" s="209"/>
      <c r="P391" s="207"/>
      <c r="Q391" s="208"/>
      <c r="R391" s="210"/>
      <c r="S391" s="211"/>
      <c r="T391" s="278">
        <f t="shared" si="16"/>
        <v>0</v>
      </c>
      <c r="U391" s="356">
        <f t="shared" si="18"/>
        <v>13</v>
      </c>
    </row>
    <row r="392" spans="1:21" ht="18" customHeight="1">
      <c r="A392" s="826"/>
      <c r="B392" s="827"/>
      <c r="C392" s="829"/>
      <c r="D392" s="829"/>
      <c r="E392" s="201">
        <v>24</v>
      </c>
      <c r="F392" s="334"/>
      <c r="G392" s="334"/>
      <c r="H392" s="204"/>
      <c r="I392" s="205"/>
      <c r="J392" s="206"/>
      <c r="K392" s="205"/>
      <c r="L392" s="206"/>
      <c r="M392" s="207"/>
      <c r="N392" s="208"/>
      <c r="O392" s="209"/>
      <c r="P392" s="207"/>
      <c r="Q392" s="208"/>
      <c r="R392" s="210"/>
      <c r="S392" s="211"/>
      <c r="T392" s="278">
        <f t="shared" si="16"/>
        <v>0</v>
      </c>
      <c r="U392" s="356">
        <f t="shared" si="18"/>
        <v>13</v>
      </c>
    </row>
    <row r="393" spans="1:21" ht="18" customHeight="1">
      <c r="A393" s="826"/>
      <c r="B393" s="827"/>
      <c r="C393" s="829"/>
      <c r="D393" s="829"/>
      <c r="E393" s="201">
        <v>25</v>
      </c>
      <c r="F393" s="334"/>
      <c r="G393" s="334"/>
      <c r="H393" s="204"/>
      <c r="I393" s="205"/>
      <c r="J393" s="206"/>
      <c r="K393" s="205"/>
      <c r="L393" s="206"/>
      <c r="M393" s="207"/>
      <c r="N393" s="208"/>
      <c r="O393" s="209"/>
      <c r="P393" s="207"/>
      <c r="Q393" s="208"/>
      <c r="R393" s="210"/>
      <c r="S393" s="211"/>
      <c r="T393" s="278">
        <f t="shared" ref="T393:T456" si="19">IF(J393="",0,INT(SUM(PRODUCT(J393,L393,O393),R393)))</f>
        <v>0</v>
      </c>
      <c r="U393" s="356">
        <f t="shared" si="18"/>
        <v>13</v>
      </c>
    </row>
    <row r="394" spans="1:21" ht="18" customHeight="1">
      <c r="A394" s="826"/>
      <c r="B394" s="827"/>
      <c r="C394" s="829"/>
      <c r="D394" s="829"/>
      <c r="E394" s="201">
        <v>26</v>
      </c>
      <c r="F394" s="334"/>
      <c r="G394" s="334"/>
      <c r="H394" s="204"/>
      <c r="I394" s="205"/>
      <c r="J394" s="206"/>
      <c r="K394" s="205"/>
      <c r="L394" s="206"/>
      <c r="M394" s="207"/>
      <c r="N394" s="208"/>
      <c r="O394" s="209"/>
      <c r="P394" s="207"/>
      <c r="Q394" s="208"/>
      <c r="R394" s="210"/>
      <c r="S394" s="211"/>
      <c r="T394" s="278">
        <f t="shared" si="19"/>
        <v>0</v>
      </c>
      <c r="U394" s="356">
        <f t="shared" si="18"/>
        <v>13</v>
      </c>
    </row>
    <row r="395" spans="1:21" ht="18" customHeight="1">
      <c r="A395" s="826"/>
      <c r="B395" s="827"/>
      <c r="C395" s="829"/>
      <c r="D395" s="829"/>
      <c r="E395" s="201">
        <v>27</v>
      </c>
      <c r="F395" s="334"/>
      <c r="G395" s="334"/>
      <c r="H395" s="204"/>
      <c r="I395" s="205"/>
      <c r="J395" s="206"/>
      <c r="K395" s="205"/>
      <c r="L395" s="206"/>
      <c r="M395" s="207"/>
      <c r="N395" s="208"/>
      <c r="O395" s="209"/>
      <c r="P395" s="207"/>
      <c r="Q395" s="208"/>
      <c r="R395" s="210"/>
      <c r="S395" s="211"/>
      <c r="T395" s="278">
        <f t="shared" si="19"/>
        <v>0</v>
      </c>
      <c r="U395" s="356">
        <f t="shared" si="18"/>
        <v>13</v>
      </c>
    </row>
    <row r="396" spans="1:21" ht="18" customHeight="1">
      <c r="A396" s="826"/>
      <c r="B396" s="827"/>
      <c r="C396" s="829"/>
      <c r="D396" s="829"/>
      <c r="E396" s="201">
        <v>28</v>
      </c>
      <c r="F396" s="334"/>
      <c r="G396" s="334"/>
      <c r="H396" s="204"/>
      <c r="I396" s="205"/>
      <c r="J396" s="206"/>
      <c r="K396" s="205"/>
      <c r="L396" s="206"/>
      <c r="M396" s="207"/>
      <c r="N396" s="208"/>
      <c r="O396" s="209"/>
      <c r="P396" s="207"/>
      <c r="Q396" s="208"/>
      <c r="R396" s="210"/>
      <c r="S396" s="211"/>
      <c r="T396" s="278">
        <f t="shared" si="19"/>
        <v>0</v>
      </c>
      <c r="U396" s="356">
        <f t="shared" si="18"/>
        <v>13</v>
      </c>
    </row>
    <row r="397" spans="1:21" ht="18" customHeight="1">
      <c r="A397" s="826"/>
      <c r="B397" s="827"/>
      <c r="C397" s="829"/>
      <c r="D397" s="829"/>
      <c r="E397" s="201">
        <v>29</v>
      </c>
      <c r="F397" s="334"/>
      <c r="G397" s="334"/>
      <c r="H397" s="204"/>
      <c r="I397" s="205"/>
      <c r="J397" s="206"/>
      <c r="K397" s="205"/>
      <c r="L397" s="206"/>
      <c r="M397" s="207"/>
      <c r="N397" s="208"/>
      <c r="O397" s="209"/>
      <c r="P397" s="207"/>
      <c r="Q397" s="208"/>
      <c r="R397" s="210"/>
      <c r="S397" s="211"/>
      <c r="T397" s="278">
        <f t="shared" si="19"/>
        <v>0</v>
      </c>
      <c r="U397" s="356">
        <f t="shared" si="18"/>
        <v>13</v>
      </c>
    </row>
    <row r="398" spans="1:21" ht="18" customHeight="1">
      <c r="A398" s="834"/>
      <c r="B398" s="835"/>
      <c r="C398" s="829"/>
      <c r="D398" s="829"/>
      <c r="E398" s="277">
        <v>30</v>
      </c>
      <c r="F398" s="375"/>
      <c r="G398" s="375"/>
      <c r="H398" s="134"/>
      <c r="I398" s="135"/>
      <c r="J398" s="212"/>
      <c r="K398" s="135"/>
      <c r="L398" s="212"/>
      <c r="M398" s="27"/>
      <c r="N398" s="120"/>
      <c r="O398" s="109"/>
      <c r="P398" s="27"/>
      <c r="Q398" s="120"/>
      <c r="R398" s="32"/>
      <c r="S398" s="122"/>
      <c r="T398" s="136">
        <f t="shared" si="19"/>
        <v>0</v>
      </c>
      <c r="U398" s="356">
        <f t="shared" si="18"/>
        <v>13</v>
      </c>
    </row>
    <row r="399" spans="1:21" ht="18" customHeight="1">
      <c r="A399" s="824">
        <v>14</v>
      </c>
      <c r="B399" s="825"/>
      <c r="C399" s="828" t="str">
        <f>IF(ISERROR(VLOOKUP($A399,【大規模】地域番号⑲!$BD:$BF,2,FALSE)),"",VLOOKUP($A399,【大規模】地域番号⑲!$BD:$BF,2,FALSE))</f>
        <v/>
      </c>
      <c r="D399" s="828" t="str">
        <f>IF(ISERROR(VLOOKUP($A399,【大規模】地域番号⑲!$BD:$BF,3,FALSE)),"",VLOOKUP($A399,【大規模】地域番号⑲!$BD:$BF,3,FALSE))</f>
        <v/>
      </c>
      <c r="E399" s="201">
        <v>1</v>
      </c>
      <c r="F399" s="334"/>
      <c r="G399" s="334"/>
      <c r="H399" s="176"/>
      <c r="I399" s="177"/>
      <c r="J399" s="178"/>
      <c r="K399" s="180"/>
      <c r="L399" s="181"/>
      <c r="M399" s="179"/>
      <c r="N399" s="180"/>
      <c r="O399" s="181"/>
      <c r="P399" s="179"/>
      <c r="Q399" s="180"/>
      <c r="R399" s="182"/>
      <c r="S399" s="183"/>
      <c r="T399" s="257">
        <f t="shared" si="19"/>
        <v>0</v>
      </c>
      <c r="U399" s="356">
        <f>$A$399</f>
        <v>14</v>
      </c>
    </row>
    <row r="400" spans="1:21" ht="18" customHeight="1">
      <c r="A400" s="826"/>
      <c r="B400" s="827"/>
      <c r="C400" s="829"/>
      <c r="D400" s="829"/>
      <c r="E400" s="201">
        <v>2</v>
      </c>
      <c r="F400" s="334"/>
      <c r="G400" s="334"/>
      <c r="H400" s="128"/>
      <c r="I400" s="111"/>
      <c r="J400" s="106"/>
      <c r="K400" s="112"/>
      <c r="L400" s="107"/>
      <c r="M400" s="12"/>
      <c r="N400" s="112"/>
      <c r="O400" s="107"/>
      <c r="P400" s="12"/>
      <c r="Q400" s="112"/>
      <c r="R400" s="31"/>
      <c r="S400" s="115"/>
      <c r="T400" s="93">
        <f t="shared" si="19"/>
        <v>0</v>
      </c>
      <c r="U400" s="356">
        <f t="shared" ref="U400:U428" si="20">$A$399</f>
        <v>14</v>
      </c>
    </row>
    <row r="401" spans="1:21" ht="18" customHeight="1">
      <c r="A401" s="826"/>
      <c r="B401" s="827"/>
      <c r="C401" s="829"/>
      <c r="D401" s="829"/>
      <c r="E401" s="201">
        <v>3</v>
      </c>
      <c r="F401" s="334"/>
      <c r="G401" s="334"/>
      <c r="H401" s="128"/>
      <c r="I401" s="111"/>
      <c r="J401" s="106"/>
      <c r="K401" s="112"/>
      <c r="L401" s="107"/>
      <c r="M401" s="12"/>
      <c r="N401" s="112"/>
      <c r="O401" s="107"/>
      <c r="P401" s="12"/>
      <c r="Q401" s="112"/>
      <c r="R401" s="31"/>
      <c r="S401" s="115"/>
      <c r="T401" s="93">
        <f t="shared" si="19"/>
        <v>0</v>
      </c>
      <c r="U401" s="356">
        <f t="shared" si="20"/>
        <v>14</v>
      </c>
    </row>
    <row r="402" spans="1:21" ht="18" customHeight="1">
      <c r="A402" s="826"/>
      <c r="B402" s="827"/>
      <c r="C402" s="829"/>
      <c r="D402" s="829"/>
      <c r="E402" s="201">
        <v>4</v>
      </c>
      <c r="F402" s="334"/>
      <c r="G402" s="334"/>
      <c r="H402" s="128"/>
      <c r="I402" s="111"/>
      <c r="J402" s="106"/>
      <c r="K402" s="112"/>
      <c r="L402" s="107"/>
      <c r="M402" s="12"/>
      <c r="N402" s="112"/>
      <c r="O402" s="107"/>
      <c r="P402" s="12"/>
      <c r="Q402" s="112"/>
      <c r="R402" s="31"/>
      <c r="S402" s="115"/>
      <c r="T402" s="93">
        <f t="shared" si="19"/>
        <v>0</v>
      </c>
      <c r="U402" s="356">
        <f t="shared" si="20"/>
        <v>14</v>
      </c>
    </row>
    <row r="403" spans="1:21" ht="18" customHeight="1">
      <c r="A403" s="826"/>
      <c r="B403" s="827"/>
      <c r="C403" s="829"/>
      <c r="D403" s="829"/>
      <c r="E403" s="201">
        <v>5</v>
      </c>
      <c r="F403" s="334"/>
      <c r="G403" s="334"/>
      <c r="H403" s="128"/>
      <c r="I403" s="111"/>
      <c r="J403" s="106"/>
      <c r="K403" s="112"/>
      <c r="L403" s="107"/>
      <c r="M403" s="12"/>
      <c r="N403" s="112"/>
      <c r="O403" s="107"/>
      <c r="P403" s="12"/>
      <c r="Q403" s="112"/>
      <c r="R403" s="31"/>
      <c r="S403" s="115"/>
      <c r="T403" s="93">
        <f t="shared" si="19"/>
        <v>0</v>
      </c>
      <c r="U403" s="356">
        <f t="shared" si="20"/>
        <v>14</v>
      </c>
    </row>
    <row r="404" spans="1:21" ht="18" customHeight="1">
      <c r="A404" s="826"/>
      <c r="B404" s="827"/>
      <c r="C404" s="829"/>
      <c r="D404" s="829"/>
      <c r="E404" s="201">
        <v>6</v>
      </c>
      <c r="F404" s="334"/>
      <c r="G404" s="334"/>
      <c r="H404" s="128"/>
      <c r="I404" s="111"/>
      <c r="J404" s="106"/>
      <c r="K404" s="111"/>
      <c r="L404" s="106"/>
      <c r="M404" s="12"/>
      <c r="N404" s="111"/>
      <c r="O404" s="107"/>
      <c r="P404" s="25"/>
      <c r="Q404" s="112"/>
      <c r="R404" s="31"/>
      <c r="S404" s="115"/>
      <c r="T404" s="93">
        <f t="shared" si="19"/>
        <v>0</v>
      </c>
      <c r="U404" s="356">
        <f t="shared" si="20"/>
        <v>14</v>
      </c>
    </row>
    <row r="405" spans="1:21" ht="18" customHeight="1">
      <c r="A405" s="826"/>
      <c r="B405" s="827"/>
      <c r="C405" s="829"/>
      <c r="D405" s="829"/>
      <c r="E405" s="201">
        <v>7</v>
      </c>
      <c r="F405" s="334"/>
      <c r="G405" s="334"/>
      <c r="H405" s="128"/>
      <c r="I405" s="111"/>
      <c r="J405" s="106"/>
      <c r="K405" s="111"/>
      <c r="L405" s="106"/>
      <c r="M405" s="12"/>
      <c r="N405" s="111"/>
      <c r="O405" s="107"/>
      <c r="P405" s="25"/>
      <c r="Q405" s="112"/>
      <c r="R405" s="31"/>
      <c r="S405" s="115"/>
      <c r="T405" s="93">
        <f t="shared" si="19"/>
        <v>0</v>
      </c>
      <c r="U405" s="356">
        <f t="shared" si="20"/>
        <v>14</v>
      </c>
    </row>
    <row r="406" spans="1:21" ht="18" customHeight="1">
      <c r="A406" s="826"/>
      <c r="B406" s="827"/>
      <c r="C406" s="829"/>
      <c r="D406" s="829"/>
      <c r="E406" s="201">
        <v>8</v>
      </c>
      <c r="F406" s="334"/>
      <c r="G406" s="334"/>
      <c r="H406" s="128"/>
      <c r="I406" s="111"/>
      <c r="J406" s="106"/>
      <c r="K406" s="111"/>
      <c r="L406" s="106"/>
      <c r="M406" s="12"/>
      <c r="N406" s="111"/>
      <c r="O406" s="107"/>
      <c r="P406" s="25"/>
      <c r="Q406" s="112"/>
      <c r="R406" s="31"/>
      <c r="S406" s="115"/>
      <c r="T406" s="93">
        <f t="shared" si="19"/>
        <v>0</v>
      </c>
      <c r="U406" s="356">
        <f t="shared" si="20"/>
        <v>14</v>
      </c>
    </row>
    <row r="407" spans="1:21" ht="18" customHeight="1">
      <c r="A407" s="826"/>
      <c r="B407" s="827"/>
      <c r="C407" s="829"/>
      <c r="D407" s="829"/>
      <c r="E407" s="201">
        <v>9</v>
      </c>
      <c r="F407" s="334"/>
      <c r="G407" s="334"/>
      <c r="H407" s="128"/>
      <c r="I407" s="111"/>
      <c r="J407" s="106"/>
      <c r="K407" s="111"/>
      <c r="L407" s="106"/>
      <c r="M407" s="12"/>
      <c r="N407" s="112"/>
      <c r="O407" s="107"/>
      <c r="P407" s="12"/>
      <c r="Q407" s="112"/>
      <c r="R407" s="31"/>
      <c r="S407" s="115"/>
      <c r="T407" s="93">
        <f t="shared" si="19"/>
        <v>0</v>
      </c>
      <c r="U407" s="356">
        <f t="shared" si="20"/>
        <v>14</v>
      </c>
    </row>
    <row r="408" spans="1:21" ht="18" customHeight="1">
      <c r="A408" s="826"/>
      <c r="B408" s="827"/>
      <c r="C408" s="829"/>
      <c r="D408" s="829"/>
      <c r="E408" s="201">
        <v>10</v>
      </c>
      <c r="F408" s="334"/>
      <c r="G408" s="334"/>
      <c r="H408" s="204"/>
      <c r="I408" s="205"/>
      <c r="J408" s="206"/>
      <c r="K408" s="205"/>
      <c r="L408" s="206"/>
      <c r="M408" s="207"/>
      <c r="N408" s="208"/>
      <c r="O408" s="209"/>
      <c r="P408" s="207"/>
      <c r="Q408" s="208"/>
      <c r="R408" s="210"/>
      <c r="S408" s="211"/>
      <c r="T408" s="278">
        <f t="shared" si="19"/>
        <v>0</v>
      </c>
      <c r="U408" s="356">
        <f t="shared" si="20"/>
        <v>14</v>
      </c>
    </row>
    <row r="409" spans="1:21" ht="18" customHeight="1">
      <c r="A409" s="826"/>
      <c r="B409" s="827"/>
      <c r="C409" s="829"/>
      <c r="D409" s="829"/>
      <c r="E409" s="201">
        <v>11</v>
      </c>
      <c r="F409" s="334"/>
      <c r="G409" s="334"/>
      <c r="H409" s="204"/>
      <c r="I409" s="205"/>
      <c r="J409" s="206"/>
      <c r="K409" s="205"/>
      <c r="L409" s="206"/>
      <c r="M409" s="207"/>
      <c r="N409" s="208"/>
      <c r="O409" s="209"/>
      <c r="P409" s="207"/>
      <c r="Q409" s="208"/>
      <c r="R409" s="210"/>
      <c r="S409" s="211"/>
      <c r="T409" s="278">
        <f t="shared" si="19"/>
        <v>0</v>
      </c>
      <c r="U409" s="356">
        <f t="shared" si="20"/>
        <v>14</v>
      </c>
    </row>
    <row r="410" spans="1:21" ht="18" customHeight="1">
      <c r="A410" s="826"/>
      <c r="B410" s="827"/>
      <c r="C410" s="829"/>
      <c r="D410" s="829"/>
      <c r="E410" s="201">
        <v>12</v>
      </c>
      <c r="F410" s="334"/>
      <c r="G410" s="334"/>
      <c r="H410" s="204"/>
      <c r="I410" s="205"/>
      <c r="J410" s="206"/>
      <c r="K410" s="205"/>
      <c r="L410" s="206"/>
      <c r="M410" s="207"/>
      <c r="N410" s="208"/>
      <c r="O410" s="209"/>
      <c r="P410" s="207"/>
      <c r="Q410" s="208"/>
      <c r="R410" s="210"/>
      <c r="S410" s="211"/>
      <c r="T410" s="278">
        <f t="shared" si="19"/>
        <v>0</v>
      </c>
      <c r="U410" s="356">
        <f t="shared" si="20"/>
        <v>14</v>
      </c>
    </row>
    <row r="411" spans="1:21" ht="18" customHeight="1">
      <c r="A411" s="826"/>
      <c r="B411" s="827"/>
      <c r="C411" s="829"/>
      <c r="D411" s="829"/>
      <c r="E411" s="201">
        <v>13</v>
      </c>
      <c r="F411" s="334"/>
      <c r="G411" s="334"/>
      <c r="H411" s="204"/>
      <c r="I411" s="205"/>
      <c r="J411" s="206"/>
      <c r="K411" s="205"/>
      <c r="L411" s="206"/>
      <c r="M411" s="207"/>
      <c r="N411" s="208"/>
      <c r="O411" s="209"/>
      <c r="P411" s="207"/>
      <c r="Q411" s="208"/>
      <c r="R411" s="210"/>
      <c r="S411" s="211"/>
      <c r="T411" s="278">
        <f t="shared" si="19"/>
        <v>0</v>
      </c>
      <c r="U411" s="356">
        <f t="shared" si="20"/>
        <v>14</v>
      </c>
    </row>
    <row r="412" spans="1:21" ht="18" customHeight="1">
      <c r="A412" s="826"/>
      <c r="B412" s="827"/>
      <c r="C412" s="829"/>
      <c r="D412" s="829"/>
      <c r="E412" s="201">
        <v>14</v>
      </c>
      <c r="F412" s="334"/>
      <c r="G412" s="334"/>
      <c r="H412" s="204"/>
      <c r="I412" s="205"/>
      <c r="J412" s="206"/>
      <c r="K412" s="205"/>
      <c r="L412" s="206"/>
      <c r="M412" s="207"/>
      <c r="N412" s="208"/>
      <c r="O412" s="209"/>
      <c r="P412" s="207"/>
      <c r="Q412" s="208"/>
      <c r="R412" s="210"/>
      <c r="S412" s="211"/>
      <c r="T412" s="278">
        <f t="shared" si="19"/>
        <v>0</v>
      </c>
      <c r="U412" s="356">
        <f t="shared" si="20"/>
        <v>14</v>
      </c>
    </row>
    <row r="413" spans="1:21" ht="18" customHeight="1">
      <c r="A413" s="826"/>
      <c r="B413" s="827"/>
      <c r="C413" s="829"/>
      <c r="D413" s="829"/>
      <c r="E413" s="201">
        <v>15</v>
      </c>
      <c r="F413" s="334"/>
      <c r="G413" s="334"/>
      <c r="H413" s="204"/>
      <c r="I413" s="205"/>
      <c r="J413" s="206"/>
      <c r="K413" s="205"/>
      <c r="L413" s="206"/>
      <c r="M413" s="207"/>
      <c r="N413" s="208"/>
      <c r="O413" s="209"/>
      <c r="P413" s="207"/>
      <c r="Q413" s="208"/>
      <c r="R413" s="210"/>
      <c r="S413" s="211"/>
      <c r="T413" s="278">
        <f t="shared" si="19"/>
        <v>0</v>
      </c>
      <c r="U413" s="356">
        <f t="shared" si="20"/>
        <v>14</v>
      </c>
    </row>
    <row r="414" spans="1:21" ht="18" customHeight="1">
      <c r="A414" s="826"/>
      <c r="B414" s="827"/>
      <c r="C414" s="829"/>
      <c r="D414" s="829"/>
      <c r="E414" s="201">
        <v>16</v>
      </c>
      <c r="F414" s="334"/>
      <c r="G414" s="334"/>
      <c r="H414" s="204"/>
      <c r="I414" s="205"/>
      <c r="J414" s="206"/>
      <c r="K414" s="205"/>
      <c r="L414" s="206"/>
      <c r="M414" s="207"/>
      <c r="N414" s="208"/>
      <c r="O414" s="209"/>
      <c r="P414" s="207"/>
      <c r="Q414" s="208"/>
      <c r="R414" s="210"/>
      <c r="S414" s="211"/>
      <c r="T414" s="278">
        <f t="shared" si="19"/>
        <v>0</v>
      </c>
      <c r="U414" s="356">
        <f t="shared" si="20"/>
        <v>14</v>
      </c>
    </row>
    <row r="415" spans="1:21" ht="18" customHeight="1">
      <c r="A415" s="826"/>
      <c r="B415" s="827"/>
      <c r="C415" s="829"/>
      <c r="D415" s="829"/>
      <c r="E415" s="201">
        <v>17</v>
      </c>
      <c r="F415" s="334"/>
      <c r="G415" s="334"/>
      <c r="H415" s="204"/>
      <c r="I415" s="205"/>
      <c r="J415" s="206"/>
      <c r="K415" s="205"/>
      <c r="L415" s="206"/>
      <c r="M415" s="207"/>
      <c r="N415" s="208"/>
      <c r="O415" s="209"/>
      <c r="P415" s="207"/>
      <c r="Q415" s="208"/>
      <c r="R415" s="210"/>
      <c r="S415" s="211"/>
      <c r="T415" s="278">
        <f t="shared" si="19"/>
        <v>0</v>
      </c>
      <c r="U415" s="356">
        <f t="shared" si="20"/>
        <v>14</v>
      </c>
    </row>
    <row r="416" spans="1:21" ht="18" customHeight="1">
      <c r="A416" s="826"/>
      <c r="B416" s="827"/>
      <c r="C416" s="829"/>
      <c r="D416" s="829"/>
      <c r="E416" s="201">
        <v>18</v>
      </c>
      <c r="F416" s="334"/>
      <c r="G416" s="334"/>
      <c r="H416" s="204"/>
      <c r="I416" s="205"/>
      <c r="J416" s="206"/>
      <c r="K416" s="205"/>
      <c r="L416" s="206"/>
      <c r="M416" s="207"/>
      <c r="N416" s="208"/>
      <c r="O416" s="209"/>
      <c r="P416" s="207"/>
      <c r="Q416" s="208"/>
      <c r="R416" s="210"/>
      <c r="S416" s="211"/>
      <c r="T416" s="278">
        <f t="shared" si="19"/>
        <v>0</v>
      </c>
      <c r="U416" s="356">
        <f t="shared" si="20"/>
        <v>14</v>
      </c>
    </row>
    <row r="417" spans="1:21" ht="18" customHeight="1">
      <c r="A417" s="826"/>
      <c r="B417" s="827"/>
      <c r="C417" s="829"/>
      <c r="D417" s="829"/>
      <c r="E417" s="201">
        <v>19</v>
      </c>
      <c r="F417" s="334"/>
      <c r="G417" s="334"/>
      <c r="H417" s="204"/>
      <c r="I417" s="205"/>
      <c r="J417" s="206"/>
      <c r="K417" s="205"/>
      <c r="L417" s="206"/>
      <c r="M417" s="207"/>
      <c r="N417" s="208"/>
      <c r="O417" s="209"/>
      <c r="P417" s="207"/>
      <c r="Q417" s="208"/>
      <c r="R417" s="210"/>
      <c r="S417" s="211"/>
      <c r="T417" s="278">
        <f t="shared" si="19"/>
        <v>0</v>
      </c>
      <c r="U417" s="356">
        <f t="shared" si="20"/>
        <v>14</v>
      </c>
    </row>
    <row r="418" spans="1:21" ht="18" customHeight="1">
      <c r="A418" s="826"/>
      <c r="B418" s="827"/>
      <c r="C418" s="829"/>
      <c r="D418" s="829"/>
      <c r="E418" s="201">
        <v>20</v>
      </c>
      <c r="F418" s="334"/>
      <c r="G418" s="334"/>
      <c r="H418" s="204"/>
      <c r="I418" s="205"/>
      <c r="J418" s="206"/>
      <c r="K418" s="205"/>
      <c r="L418" s="206"/>
      <c r="M418" s="207"/>
      <c r="N418" s="208"/>
      <c r="O418" s="209"/>
      <c r="P418" s="207"/>
      <c r="Q418" s="208"/>
      <c r="R418" s="210"/>
      <c r="S418" s="211"/>
      <c r="T418" s="278">
        <f t="shared" si="19"/>
        <v>0</v>
      </c>
      <c r="U418" s="356">
        <f t="shared" si="20"/>
        <v>14</v>
      </c>
    </row>
    <row r="419" spans="1:21" ht="18" customHeight="1">
      <c r="A419" s="826"/>
      <c r="B419" s="827"/>
      <c r="C419" s="829"/>
      <c r="D419" s="829"/>
      <c r="E419" s="201">
        <v>21</v>
      </c>
      <c r="F419" s="334"/>
      <c r="G419" s="334"/>
      <c r="H419" s="204"/>
      <c r="I419" s="205"/>
      <c r="J419" s="206"/>
      <c r="K419" s="205"/>
      <c r="L419" s="206"/>
      <c r="M419" s="207"/>
      <c r="N419" s="208"/>
      <c r="O419" s="209"/>
      <c r="P419" s="207"/>
      <c r="Q419" s="208"/>
      <c r="R419" s="210"/>
      <c r="S419" s="211"/>
      <c r="T419" s="278">
        <f t="shared" si="19"/>
        <v>0</v>
      </c>
      <c r="U419" s="356">
        <f t="shared" si="20"/>
        <v>14</v>
      </c>
    </row>
    <row r="420" spans="1:21" ht="18" customHeight="1">
      <c r="A420" s="826"/>
      <c r="B420" s="827"/>
      <c r="C420" s="829"/>
      <c r="D420" s="829"/>
      <c r="E420" s="201">
        <v>22</v>
      </c>
      <c r="F420" s="334"/>
      <c r="G420" s="334"/>
      <c r="H420" s="204"/>
      <c r="I420" s="205"/>
      <c r="J420" s="206"/>
      <c r="K420" s="205"/>
      <c r="L420" s="206"/>
      <c r="M420" s="207"/>
      <c r="N420" s="208"/>
      <c r="O420" s="209"/>
      <c r="P420" s="207"/>
      <c r="Q420" s="208"/>
      <c r="R420" s="210"/>
      <c r="S420" s="211"/>
      <c r="T420" s="278">
        <f t="shared" si="19"/>
        <v>0</v>
      </c>
      <c r="U420" s="356">
        <f t="shared" si="20"/>
        <v>14</v>
      </c>
    </row>
    <row r="421" spans="1:21" ht="18" customHeight="1">
      <c r="A421" s="826"/>
      <c r="B421" s="827"/>
      <c r="C421" s="829"/>
      <c r="D421" s="829"/>
      <c r="E421" s="201">
        <v>23</v>
      </c>
      <c r="F421" s="334"/>
      <c r="G421" s="334"/>
      <c r="H421" s="204"/>
      <c r="I421" s="205"/>
      <c r="J421" s="206"/>
      <c r="K421" s="205"/>
      <c r="L421" s="206"/>
      <c r="M421" s="207"/>
      <c r="N421" s="208"/>
      <c r="O421" s="209"/>
      <c r="P421" s="207"/>
      <c r="Q421" s="208"/>
      <c r="R421" s="210"/>
      <c r="S421" s="211"/>
      <c r="T421" s="278">
        <f t="shared" si="19"/>
        <v>0</v>
      </c>
      <c r="U421" s="356">
        <f t="shared" si="20"/>
        <v>14</v>
      </c>
    </row>
    <row r="422" spans="1:21" ht="18" customHeight="1">
      <c r="A422" s="826"/>
      <c r="B422" s="827"/>
      <c r="C422" s="829"/>
      <c r="D422" s="829"/>
      <c r="E422" s="201">
        <v>24</v>
      </c>
      <c r="F422" s="334"/>
      <c r="G422" s="334"/>
      <c r="H422" s="204"/>
      <c r="I422" s="205"/>
      <c r="J422" s="206"/>
      <c r="K422" s="205"/>
      <c r="L422" s="206"/>
      <c r="M422" s="207"/>
      <c r="N422" s="208"/>
      <c r="O422" s="209"/>
      <c r="P422" s="207"/>
      <c r="Q422" s="208"/>
      <c r="R422" s="210"/>
      <c r="S422" s="211"/>
      <c r="T422" s="278">
        <f t="shared" si="19"/>
        <v>0</v>
      </c>
      <c r="U422" s="356">
        <f t="shared" si="20"/>
        <v>14</v>
      </c>
    </row>
    <row r="423" spans="1:21" ht="18" customHeight="1">
      <c r="A423" s="826"/>
      <c r="B423" s="827"/>
      <c r="C423" s="829"/>
      <c r="D423" s="829"/>
      <c r="E423" s="201">
        <v>25</v>
      </c>
      <c r="F423" s="334"/>
      <c r="G423" s="334"/>
      <c r="H423" s="204"/>
      <c r="I423" s="205"/>
      <c r="J423" s="206"/>
      <c r="K423" s="205"/>
      <c r="L423" s="206"/>
      <c r="M423" s="207"/>
      <c r="N423" s="208"/>
      <c r="O423" s="209"/>
      <c r="P423" s="207"/>
      <c r="Q423" s="208"/>
      <c r="R423" s="210"/>
      <c r="S423" s="211"/>
      <c r="T423" s="278">
        <f t="shared" si="19"/>
        <v>0</v>
      </c>
      <c r="U423" s="356">
        <f t="shared" si="20"/>
        <v>14</v>
      </c>
    </row>
    <row r="424" spans="1:21" ht="18" customHeight="1">
      <c r="A424" s="826"/>
      <c r="B424" s="827"/>
      <c r="C424" s="829"/>
      <c r="D424" s="829"/>
      <c r="E424" s="201">
        <v>26</v>
      </c>
      <c r="F424" s="334"/>
      <c r="G424" s="334"/>
      <c r="H424" s="204"/>
      <c r="I424" s="205"/>
      <c r="J424" s="206"/>
      <c r="K424" s="205"/>
      <c r="L424" s="206"/>
      <c r="M424" s="207"/>
      <c r="N424" s="208"/>
      <c r="O424" s="209"/>
      <c r="P424" s="207"/>
      <c r="Q424" s="208"/>
      <c r="R424" s="210"/>
      <c r="S424" s="211"/>
      <c r="T424" s="278">
        <f t="shared" si="19"/>
        <v>0</v>
      </c>
      <c r="U424" s="356">
        <f t="shared" si="20"/>
        <v>14</v>
      </c>
    </row>
    <row r="425" spans="1:21" ht="18" customHeight="1">
      <c r="A425" s="826"/>
      <c r="B425" s="827"/>
      <c r="C425" s="829"/>
      <c r="D425" s="829"/>
      <c r="E425" s="201">
        <v>27</v>
      </c>
      <c r="F425" s="334"/>
      <c r="G425" s="334"/>
      <c r="H425" s="204"/>
      <c r="I425" s="205"/>
      <c r="J425" s="206"/>
      <c r="K425" s="205"/>
      <c r="L425" s="206"/>
      <c r="M425" s="207"/>
      <c r="N425" s="208"/>
      <c r="O425" s="209"/>
      <c r="P425" s="207"/>
      <c r="Q425" s="208"/>
      <c r="R425" s="210"/>
      <c r="S425" s="211"/>
      <c r="T425" s="278">
        <f t="shared" si="19"/>
        <v>0</v>
      </c>
      <c r="U425" s="356">
        <f t="shared" si="20"/>
        <v>14</v>
      </c>
    </row>
    <row r="426" spans="1:21" ht="18" customHeight="1">
      <c r="A426" s="826"/>
      <c r="B426" s="827"/>
      <c r="C426" s="829"/>
      <c r="D426" s="829"/>
      <c r="E426" s="201">
        <v>28</v>
      </c>
      <c r="F426" s="334"/>
      <c r="G426" s="334"/>
      <c r="H426" s="204"/>
      <c r="I426" s="205"/>
      <c r="J426" s="206"/>
      <c r="K426" s="205"/>
      <c r="L426" s="206"/>
      <c r="M426" s="207"/>
      <c r="N426" s="208"/>
      <c r="O426" s="209"/>
      <c r="P426" s="207"/>
      <c r="Q426" s="208"/>
      <c r="R426" s="210"/>
      <c r="S426" s="211"/>
      <c r="T426" s="278">
        <f t="shared" si="19"/>
        <v>0</v>
      </c>
      <c r="U426" s="356">
        <f t="shared" si="20"/>
        <v>14</v>
      </c>
    </row>
    <row r="427" spans="1:21" ht="18" customHeight="1">
      <c r="A427" s="826"/>
      <c r="B427" s="827"/>
      <c r="C427" s="829"/>
      <c r="D427" s="829"/>
      <c r="E427" s="201">
        <v>29</v>
      </c>
      <c r="F427" s="334"/>
      <c r="G427" s="334"/>
      <c r="H427" s="204"/>
      <c r="I427" s="205"/>
      <c r="J427" s="206"/>
      <c r="K427" s="205"/>
      <c r="L427" s="206"/>
      <c r="M427" s="207"/>
      <c r="N427" s="208"/>
      <c r="O427" s="209"/>
      <c r="P427" s="207"/>
      <c r="Q427" s="208"/>
      <c r="R427" s="210"/>
      <c r="S427" s="211"/>
      <c r="T427" s="278">
        <f t="shared" si="19"/>
        <v>0</v>
      </c>
      <c r="U427" s="356">
        <f t="shared" si="20"/>
        <v>14</v>
      </c>
    </row>
    <row r="428" spans="1:21" ht="18" customHeight="1">
      <c r="A428" s="834"/>
      <c r="B428" s="835"/>
      <c r="C428" s="829"/>
      <c r="D428" s="829"/>
      <c r="E428" s="277">
        <v>30</v>
      </c>
      <c r="F428" s="375"/>
      <c r="G428" s="375"/>
      <c r="H428" s="134"/>
      <c r="I428" s="135"/>
      <c r="J428" s="212"/>
      <c r="K428" s="135"/>
      <c r="L428" s="212"/>
      <c r="M428" s="27"/>
      <c r="N428" s="120"/>
      <c r="O428" s="109"/>
      <c r="P428" s="27"/>
      <c r="Q428" s="120"/>
      <c r="R428" s="32"/>
      <c r="S428" s="122"/>
      <c r="T428" s="136">
        <f t="shared" si="19"/>
        <v>0</v>
      </c>
      <c r="U428" s="356">
        <f t="shared" si="20"/>
        <v>14</v>
      </c>
    </row>
    <row r="429" spans="1:21" ht="18" customHeight="1">
      <c r="A429" s="824">
        <v>15</v>
      </c>
      <c r="B429" s="825"/>
      <c r="C429" s="828" t="str">
        <f>IF(ISERROR(VLOOKUP($A429,【大規模】地域番号⑲!$BD:$BF,2,FALSE)),"",VLOOKUP($A429,【大規模】地域番号⑲!$BD:$BF,2,FALSE))</f>
        <v/>
      </c>
      <c r="D429" s="828" t="str">
        <f>IF(ISERROR(VLOOKUP($A429,【大規模】地域番号⑲!$BD:$BF,3,FALSE)),"",VLOOKUP($A429,【大規模】地域番号⑲!$BD:$BF,3,FALSE))</f>
        <v/>
      </c>
      <c r="E429" s="201">
        <v>1</v>
      </c>
      <c r="F429" s="334"/>
      <c r="G429" s="334"/>
      <c r="H429" s="176"/>
      <c r="I429" s="177"/>
      <c r="J429" s="178"/>
      <c r="K429" s="180"/>
      <c r="L429" s="181"/>
      <c r="M429" s="179"/>
      <c r="N429" s="180"/>
      <c r="O429" s="181"/>
      <c r="P429" s="179"/>
      <c r="Q429" s="180"/>
      <c r="R429" s="182"/>
      <c r="S429" s="183"/>
      <c r="T429" s="257">
        <f t="shared" si="19"/>
        <v>0</v>
      </c>
      <c r="U429" s="356">
        <f>$A$429</f>
        <v>15</v>
      </c>
    </row>
    <row r="430" spans="1:21" ht="18" customHeight="1">
      <c r="A430" s="826"/>
      <c r="B430" s="827"/>
      <c r="C430" s="829"/>
      <c r="D430" s="829"/>
      <c r="E430" s="201">
        <v>2</v>
      </c>
      <c r="F430" s="334"/>
      <c r="G430" s="334"/>
      <c r="H430" s="128"/>
      <c r="I430" s="111"/>
      <c r="J430" s="106"/>
      <c r="K430" s="112"/>
      <c r="L430" s="107"/>
      <c r="M430" s="12"/>
      <c r="N430" s="112"/>
      <c r="O430" s="107"/>
      <c r="P430" s="12"/>
      <c r="Q430" s="112"/>
      <c r="R430" s="31"/>
      <c r="S430" s="115"/>
      <c r="T430" s="93">
        <f t="shared" si="19"/>
        <v>0</v>
      </c>
      <c r="U430" s="356">
        <f t="shared" ref="U430:U458" si="21">$A$429</f>
        <v>15</v>
      </c>
    </row>
    <row r="431" spans="1:21" ht="18" customHeight="1">
      <c r="A431" s="826"/>
      <c r="B431" s="827"/>
      <c r="C431" s="829"/>
      <c r="D431" s="829"/>
      <c r="E431" s="201">
        <v>3</v>
      </c>
      <c r="F431" s="334"/>
      <c r="G431" s="334"/>
      <c r="H431" s="128"/>
      <c r="I431" s="111"/>
      <c r="J431" s="106"/>
      <c r="K431" s="112"/>
      <c r="L431" s="107"/>
      <c r="M431" s="12"/>
      <c r="N431" s="112"/>
      <c r="O431" s="107"/>
      <c r="P431" s="12"/>
      <c r="Q431" s="112"/>
      <c r="R431" s="31"/>
      <c r="S431" s="115"/>
      <c r="T431" s="93">
        <f t="shared" si="19"/>
        <v>0</v>
      </c>
      <c r="U431" s="356">
        <f t="shared" si="21"/>
        <v>15</v>
      </c>
    </row>
    <row r="432" spans="1:21" ht="18" customHeight="1">
      <c r="A432" s="826"/>
      <c r="B432" s="827"/>
      <c r="C432" s="829"/>
      <c r="D432" s="829"/>
      <c r="E432" s="201">
        <v>4</v>
      </c>
      <c r="F432" s="334"/>
      <c r="G432" s="334"/>
      <c r="H432" s="128"/>
      <c r="I432" s="111"/>
      <c r="J432" s="106"/>
      <c r="K432" s="112"/>
      <c r="L432" s="107"/>
      <c r="M432" s="12"/>
      <c r="N432" s="112"/>
      <c r="O432" s="107"/>
      <c r="P432" s="12"/>
      <c r="Q432" s="112"/>
      <c r="R432" s="31"/>
      <c r="S432" s="115"/>
      <c r="T432" s="93">
        <f t="shared" si="19"/>
        <v>0</v>
      </c>
      <c r="U432" s="356">
        <f t="shared" si="21"/>
        <v>15</v>
      </c>
    </row>
    <row r="433" spans="1:21" ht="18" customHeight="1">
      <c r="A433" s="826"/>
      <c r="B433" s="827"/>
      <c r="C433" s="829"/>
      <c r="D433" s="829"/>
      <c r="E433" s="201">
        <v>5</v>
      </c>
      <c r="F433" s="334"/>
      <c r="G433" s="334"/>
      <c r="H433" s="128"/>
      <c r="I433" s="111"/>
      <c r="J433" s="106"/>
      <c r="K433" s="112"/>
      <c r="L433" s="107"/>
      <c r="M433" s="12"/>
      <c r="N433" s="112"/>
      <c r="O433" s="107"/>
      <c r="P433" s="12"/>
      <c r="Q433" s="112"/>
      <c r="R433" s="31"/>
      <c r="S433" s="115"/>
      <c r="T433" s="93">
        <f t="shared" si="19"/>
        <v>0</v>
      </c>
      <c r="U433" s="356">
        <f t="shared" si="21"/>
        <v>15</v>
      </c>
    </row>
    <row r="434" spans="1:21" ht="18" customHeight="1">
      <c r="A434" s="826"/>
      <c r="B434" s="827"/>
      <c r="C434" s="829"/>
      <c r="D434" s="829"/>
      <c r="E434" s="201">
        <v>6</v>
      </c>
      <c r="F434" s="334"/>
      <c r="G434" s="334"/>
      <c r="H434" s="128"/>
      <c r="I434" s="111"/>
      <c r="J434" s="106"/>
      <c r="K434" s="111"/>
      <c r="L434" s="106"/>
      <c r="M434" s="12"/>
      <c r="N434" s="111"/>
      <c r="O434" s="107"/>
      <c r="P434" s="25"/>
      <c r="Q434" s="112"/>
      <c r="R434" s="31"/>
      <c r="S434" s="115"/>
      <c r="T434" s="93">
        <f t="shared" si="19"/>
        <v>0</v>
      </c>
      <c r="U434" s="356">
        <f t="shared" si="21"/>
        <v>15</v>
      </c>
    </row>
    <row r="435" spans="1:21" ht="18" customHeight="1">
      <c r="A435" s="826"/>
      <c r="B435" s="827"/>
      <c r="C435" s="829"/>
      <c r="D435" s="829"/>
      <c r="E435" s="201">
        <v>7</v>
      </c>
      <c r="F435" s="334"/>
      <c r="G435" s="334"/>
      <c r="H435" s="128"/>
      <c r="I435" s="111"/>
      <c r="J435" s="106"/>
      <c r="K435" s="111"/>
      <c r="L435" s="106"/>
      <c r="M435" s="12"/>
      <c r="N435" s="111"/>
      <c r="O435" s="107"/>
      <c r="P435" s="25"/>
      <c r="Q435" s="112"/>
      <c r="R435" s="31"/>
      <c r="S435" s="115"/>
      <c r="T435" s="93">
        <f t="shared" si="19"/>
        <v>0</v>
      </c>
      <c r="U435" s="356">
        <f t="shared" si="21"/>
        <v>15</v>
      </c>
    </row>
    <row r="436" spans="1:21" ht="18" customHeight="1">
      <c r="A436" s="826"/>
      <c r="B436" s="827"/>
      <c r="C436" s="829"/>
      <c r="D436" s="829"/>
      <c r="E436" s="201">
        <v>8</v>
      </c>
      <c r="F436" s="334"/>
      <c r="G436" s="334"/>
      <c r="H436" s="128"/>
      <c r="I436" s="111"/>
      <c r="J436" s="106"/>
      <c r="K436" s="111"/>
      <c r="L436" s="106"/>
      <c r="M436" s="12"/>
      <c r="N436" s="111"/>
      <c r="O436" s="107"/>
      <c r="P436" s="25"/>
      <c r="Q436" s="112"/>
      <c r="R436" s="31"/>
      <c r="S436" s="115"/>
      <c r="T436" s="93">
        <f t="shared" si="19"/>
        <v>0</v>
      </c>
      <c r="U436" s="356">
        <f t="shared" si="21"/>
        <v>15</v>
      </c>
    </row>
    <row r="437" spans="1:21" ht="18" customHeight="1">
      <c r="A437" s="826"/>
      <c r="B437" s="827"/>
      <c r="C437" s="829"/>
      <c r="D437" s="829"/>
      <c r="E437" s="201">
        <v>9</v>
      </c>
      <c r="F437" s="334"/>
      <c r="G437" s="334"/>
      <c r="H437" s="128"/>
      <c r="I437" s="111"/>
      <c r="J437" s="106"/>
      <c r="K437" s="111"/>
      <c r="L437" s="106"/>
      <c r="M437" s="12"/>
      <c r="N437" s="112"/>
      <c r="O437" s="107"/>
      <c r="P437" s="12"/>
      <c r="Q437" s="112"/>
      <c r="R437" s="31"/>
      <c r="S437" s="115"/>
      <c r="T437" s="93">
        <f t="shared" si="19"/>
        <v>0</v>
      </c>
      <c r="U437" s="356">
        <f t="shared" si="21"/>
        <v>15</v>
      </c>
    </row>
    <row r="438" spans="1:21" ht="18" customHeight="1">
      <c r="A438" s="826"/>
      <c r="B438" s="827"/>
      <c r="C438" s="829"/>
      <c r="D438" s="829"/>
      <c r="E438" s="201">
        <v>10</v>
      </c>
      <c r="F438" s="334"/>
      <c r="G438" s="334"/>
      <c r="H438" s="204"/>
      <c r="I438" s="205"/>
      <c r="J438" s="206"/>
      <c r="K438" s="205"/>
      <c r="L438" s="206"/>
      <c r="M438" s="207"/>
      <c r="N438" s="208"/>
      <c r="O438" s="209"/>
      <c r="P438" s="207"/>
      <c r="Q438" s="208"/>
      <c r="R438" s="210"/>
      <c r="S438" s="211"/>
      <c r="T438" s="278">
        <f t="shared" si="19"/>
        <v>0</v>
      </c>
      <c r="U438" s="356">
        <f t="shared" si="21"/>
        <v>15</v>
      </c>
    </row>
    <row r="439" spans="1:21" ht="18" customHeight="1">
      <c r="A439" s="826"/>
      <c r="B439" s="827"/>
      <c r="C439" s="829"/>
      <c r="D439" s="829"/>
      <c r="E439" s="201">
        <v>11</v>
      </c>
      <c r="F439" s="334"/>
      <c r="G439" s="334"/>
      <c r="H439" s="204"/>
      <c r="I439" s="205"/>
      <c r="J439" s="206"/>
      <c r="K439" s="205"/>
      <c r="L439" s="206"/>
      <c r="M439" s="207"/>
      <c r="N439" s="208"/>
      <c r="O439" s="209"/>
      <c r="P439" s="207"/>
      <c r="Q439" s="208"/>
      <c r="R439" s="210"/>
      <c r="S439" s="211"/>
      <c r="T439" s="278">
        <f t="shared" si="19"/>
        <v>0</v>
      </c>
      <c r="U439" s="356">
        <f t="shared" si="21"/>
        <v>15</v>
      </c>
    </row>
    <row r="440" spans="1:21" ht="18" customHeight="1">
      <c r="A440" s="826"/>
      <c r="B440" s="827"/>
      <c r="C440" s="829"/>
      <c r="D440" s="829"/>
      <c r="E440" s="201">
        <v>12</v>
      </c>
      <c r="F440" s="334"/>
      <c r="G440" s="334"/>
      <c r="H440" s="204"/>
      <c r="I440" s="205"/>
      <c r="J440" s="206"/>
      <c r="K440" s="205"/>
      <c r="L440" s="206"/>
      <c r="M440" s="207"/>
      <c r="N440" s="208"/>
      <c r="O440" s="209"/>
      <c r="P440" s="207"/>
      <c r="Q440" s="208"/>
      <c r="R440" s="210"/>
      <c r="S440" s="211"/>
      <c r="T440" s="278">
        <f t="shared" si="19"/>
        <v>0</v>
      </c>
      <c r="U440" s="356">
        <f t="shared" si="21"/>
        <v>15</v>
      </c>
    </row>
    <row r="441" spans="1:21" ht="18" customHeight="1">
      <c r="A441" s="826"/>
      <c r="B441" s="827"/>
      <c r="C441" s="829"/>
      <c r="D441" s="829"/>
      <c r="E441" s="201">
        <v>13</v>
      </c>
      <c r="F441" s="334"/>
      <c r="G441" s="334"/>
      <c r="H441" s="204"/>
      <c r="I441" s="205"/>
      <c r="J441" s="206"/>
      <c r="K441" s="205"/>
      <c r="L441" s="206"/>
      <c r="M441" s="207"/>
      <c r="N441" s="208"/>
      <c r="O441" s="209"/>
      <c r="P441" s="207"/>
      <c r="Q441" s="208"/>
      <c r="R441" s="210"/>
      <c r="S441" s="211"/>
      <c r="T441" s="278">
        <f t="shared" si="19"/>
        <v>0</v>
      </c>
      <c r="U441" s="356">
        <f t="shared" si="21"/>
        <v>15</v>
      </c>
    </row>
    <row r="442" spans="1:21" ht="18" customHeight="1">
      <c r="A442" s="826"/>
      <c r="B442" s="827"/>
      <c r="C442" s="829"/>
      <c r="D442" s="829"/>
      <c r="E442" s="201">
        <v>14</v>
      </c>
      <c r="F442" s="334"/>
      <c r="G442" s="334"/>
      <c r="H442" s="204"/>
      <c r="I442" s="205"/>
      <c r="J442" s="206"/>
      <c r="K442" s="205"/>
      <c r="L442" s="206"/>
      <c r="M442" s="207"/>
      <c r="N442" s="208"/>
      <c r="O442" s="209"/>
      <c r="P442" s="207"/>
      <c r="Q442" s="208"/>
      <c r="R442" s="210"/>
      <c r="S442" s="211"/>
      <c r="T442" s="278">
        <f t="shared" si="19"/>
        <v>0</v>
      </c>
      <c r="U442" s="356">
        <f t="shared" si="21"/>
        <v>15</v>
      </c>
    </row>
    <row r="443" spans="1:21" ht="18" customHeight="1">
      <c r="A443" s="826"/>
      <c r="B443" s="827"/>
      <c r="C443" s="829"/>
      <c r="D443" s="829"/>
      <c r="E443" s="201">
        <v>15</v>
      </c>
      <c r="F443" s="334"/>
      <c r="G443" s="334"/>
      <c r="H443" s="204"/>
      <c r="I443" s="205"/>
      <c r="J443" s="206"/>
      <c r="K443" s="205"/>
      <c r="L443" s="206"/>
      <c r="M443" s="207"/>
      <c r="N443" s="208"/>
      <c r="O443" s="209"/>
      <c r="P443" s="207"/>
      <c r="Q443" s="208"/>
      <c r="R443" s="210"/>
      <c r="S443" s="211"/>
      <c r="T443" s="278">
        <f t="shared" si="19"/>
        <v>0</v>
      </c>
      <c r="U443" s="356">
        <f t="shared" si="21"/>
        <v>15</v>
      </c>
    </row>
    <row r="444" spans="1:21" ht="18" customHeight="1">
      <c r="A444" s="826"/>
      <c r="B444" s="827"/>
      <c r="C444" s="829"/>
      <c r="D444" s="829"/>
      <c r="E444" s="201">
        <v>16</v>
      </c>
      <c r="F444" s="334"/>
      <c r="G444" s="334"/>
      <c r="H444" s="204"/>
      <c r="I444" s="205"/>
      <c r="J444" s="206"/>
      <c r="K444" s="205"/>
      <c r="L444" s="206"/>
      <c r="M444" s="207"/>
      <c r="N444" s="208"/>
      <c r="O444" s="209"/>
      <c r="P444" s="207"/>
      <c r="Q444" s="208"/>
      <c r="R444" s="210"/>
      <c r="S444" s="211"/>
      <c r="T444" s="278">
        <f t="shared" si="19"/>
        <v>0</v>
      </c>
      <c r="U444" s="356">
        <f t="shared" si="21"/>
        <v>15</v>
      </c>
    </row>
    <row r="445" spans="1:21" ht="18" customHeight="1">
      <c r="A445" s="826"/>
      <c r="B445" s="827"/>
      <c r="C445" s="829"/>
      <c r="D445" s="829"/>
      <c r="E445" s="201">
        <v>17</v>
      </c>
      <c r="F445" s="334"/>
      <c r="G445" s="334"/>
      <c r="H445" s="204"/>
      <c r="I445" s="205"/>
      <c r="J445" s="206"/>
      <c r="K445" s="205"/>
      <c r="L445" s="206"/>
      <c r="M445" s="207"/>
      <c r="N445" s="208"/>
      <c r="O445" s="209"/>
      <c r="P445" s="207"/>
      <c r="Q445" s="208"/>
      <c r="R445" s="210"/>
      <c r="S445" s="211"/>
      <c r="T445" s="278">
        <f t="shared" si="19"/>
        <v>0</v>
      </c>
      <c r="U445" s="356">
        <f t="shared" si="21"/>
        <v>15</v>
      </c>
    </row>
    <row r="446" spans="1:21" ht="18" customHeight="1">
      <c r="A446" s="826"/>
      <c r="B446" s="827"/>
      <c r="C446" s="829"/>
      <c r="D446" s="829"/>
      <c r="E446" s="201">
        <v>18</v>
      </c>
      <c r="F446" s="334"/>
      <c r="G446" s="334"/>
      <c r="H446" s="204"/>
      <c r="I446" s="205"/>
      <c r="J446" s="206"/>
      <c r="K446" s="205"/>
      <c r="L446" s="206"/>
      <c r="M446" s="207"/>
      <c r="N446" s="208"/>
      <c r="O446" s="209"/>
      <c r="P446" s="207"/>
      <c r="Q446" s="208"/>
      <c r="R446" s="210"/>
      <c r="S446" s="211"/>
      <c r="T446" s="278">
        <f t="shared" si="19"/>
        <v>0</v>
      </c>
      <c r="U446" s="356">
        <f t="shared" si="21"/>
        <v>15</v>
      </c>
    </row>
    <row r="447" spans="1:21" ht="18" customHeight="1">
      <c r="A447" s="826"/>
      <c r="B447" s="827"/>
      <c r="C447" s="829"/>
      <c r="D447" s="829"/>
      <c r="E447" s="201">
        <v>19</v>
      </c>
      <c r="F447" s="334"/>
      <c r="G447" s="334"/>
      <c r="H447" s="204"/>
      <c r="I447" s="205"/>
      <c r="J447" s="206"/>
      <c r="K447" s="205"/>
      <c r="L447" s="206"/>
      <c r="M447" s="207"/>
      <c r="N447" s="208"/>
      <c r="O447" s="209"/>
      <c r="P447" s="207"/>
      <c r="Q447" s="208"/>
      <c r="R447" s="210"/>
      <c r="S447" s="211"/>
      <c r="T447" s="278">
        <f t="shared" si="19"/>
        <v>0</v>
      </c>
      <c r="U447" s="356">
        <f t="shared" si="21"/>
        <v>15</v>
      </c>
    </row>
    <row r="448" spans="1:21" ht="18" customHeight="1">
      <c r="A448" s="826"/>
      <c r="B448" s="827"/>
      <c r="C448" s="829"/>
      <c r="D448" s="829"/>
      <c r="E448" s="201">
        <v>20</v>
      </c>
      <c r="F448" s="334"/>
      <c r="G448" s="334"/>
      <c r="H448" s="204"/>
      <c r="I448" s="205"/>
      <c r="J448" s="206"/>
      <c r="K448" s="205"/>
      <c r="L448" s="206"/>
      <c r="M448" s="207"/>
      <c r="N448" s="208"/>
      <c r="O448" s="209"/>
      <c r="P448" s="207"/>
      <c r="Q448" s="208"/>
      <c r="R448" s="210"/>
      <c r="S448" s="211"/>
      <c r="T448" s="278">
        <f t="shared" si="19"/>
        <v>0</v>
      </c>
      <c r="U448" s="356">
        <f t="shared" si="21"/>
        <v>15</v>
      </c>
    </row>
    <row r="449" spans="1:21" ht="18" customHeight="1">
      <c r="A449" s="826"/>
      <c r="B449" s="827"/>
      <c r="C449" s="829"/>
      <c r="D449" s="829"/>
      <c r="E449" s="201">
        <v>21</v>
      </c>
      <c r="F449" s="334"/>
      <c r="G449" s="334"/>
      <c r="H449" s="204"/>
      <c r="I449" s="205"/>
      <c r="J449" s="206"/>
      <c r="K449" s="205"/>
      <c r="L449" s="206"/>
      <c r="M449" s="207"/>
      <c r="N449" s="208"/>
      <c r="O449" s="209"/>
      <c r="P449" s="207"/>
      <c r="Q449" s="208"/>
      <c r="R449" s="210"/>
      <c r="S449" s="211"/>
      <c r="T449" s="278">
        <f t="shared" si="19"/>
        <v>0</v>
      </c>
      <c r="U449" s="356">
        <f t="shared" si="21"/>
        <v>15</v>
      </c>
    </row>
    <row r="450" spans="1:21" ht="18" customHeight="1">
      <c r="A450" s="826"/>
      <c r="B450" s="827"/>
      <c r="C450" s="829"/>
      <c r="D450" s="829"/>
      <c r="E450" s="201">
        <v>22</v>
      </c>
      <c r="F450" s="334"/>
      <c r="G450" s="334"/>
      <c r="H450" s="204"/>
      <c r="I450" s="205"/>
      <c r="J450" s="206"/>
      <c r="K450" s="205"/>
      <c r="L450" s="206"/>
      <c r="M450" s="207"/>
      <c r="N450" s="208"/>
      <c r="O450" s="209"/>
      <c r="P450" s="207"/>
      <c r="Q450" s="208"/>
      <c r="R450" s="210"/>
      <c r="S450" s="211"/>
      <c r="T450" s="278">
        <f t="shared" si="19"/>
        <v>0</v>
      </c>
      <c r="U450" s="356">
        <f t="shared" si="21"/>
        <v>15</v>
      </c>
    </row>
    <row r="451" spans="1:21" ht="18" customHeight="1">
      <c r="A451" s="826"/>
      <c r="B451" s="827"/>
      <c r="C451" s="829"/>
      <c r="D451" s="829"/>
      <c r="E451" s="201">
        <v>23</v>
      </c>
      <c r="F451" s="334"/>
      <c r="G451" s="334"/>
      <c r="H451" s="204"/>
      <c r="I451" s="205"/>
      <c r="J451" s="206"/>
      <c r="K451" s="205"/>
      <c r="L451" s="206"/>
      <c r="M451" s="207"/>
      <c r="N451" s="208"/>
      <c r="O451" s="209"/>
      <c r="P451" s="207"/>
      <c r="Q451" s="208"/>
      <c r="R451" s="210"/>
      <c r="S451" s="211"/>
      <c r="T451" s="278">
        <f t="shared" si="19"/>
        <v>0</v>
      </c>
      <c r="U451" s="356">
        <f t="shared" si="21"/>
        <v>15</v>
      </c>
    </row>
    <row r="452" spans="1:21" ht="18" customHeight="1">
      <c r="A452" s="826"/>
      <c r="B452" s="827"/>
      <c r="C452" s="829"/>
      <c r="D452" s="829"/>
      <c r="E452" s="201">
        <v>24</v>
      </c>
      <c r="F452" s="334"/>
      <c r="G452" s="334"/>
      <c r="H452" s="204"/>
      <c r="I452" s="205"/>
      <c r="J452" s="206"/>
      <c r="K452" s="205"/>
      <c r="L452" s="206"/>
      <c r="M452" s="207"/>
      <c r="N452" s="208"/>
      <c r="O452" s="209"/>
      <c r="P452" s="207"/>
      <c r="Q452" s="208"/>
      <c r="R452" s="210"/>
      <c r="S452" s="211"/>
      <c r="T452" s="278">
        <f t="shared" si="19"/>
        <v>0</v>
      </c>
      <c r="U452" s="356">
        <f t="shared" si="21"/>
        <v>15</v>
      </c>
    </row>
    <row r="453" spans="1:21" ht="18" customHeight="1">
      <c r="A453" s="826"/>
      <c r="B453" s="827"/>
      <c r="C453" s="829"/>
      <c r="D453" s="829"/>
      <c r="E453" s="201">
        <v>25</v>
      </c>
      <c r="F453" s="334"/>
      <c r="G453" s="334"/>
      <c r="H453" s="204"/>
      <c r="I453" s="205"/>
      <c r="J453" s="206"/>
      <c r="K453" s="205"/>
      <c r="L453" s="206"/>
      <c r="M453" s="207"/>
      <c r="N453" s="208"/>
      <c r="O453" s="209"/>
      <c r="P453" s="207"/>
      <c r="Q453" s="208"/>
      <c r="R453" s="210"/>
      <c r="S453" s="211"/>
      <c r="T453" s="278">
        <f t="shared" si="19"/>
        <v>0</v>
      </c>
      <c r="U453" s="356">
        <f t="shared" si="21"/>
        <v>15</v>
      </c>
    </row>
    <row r="454" spans="1:21" ht="18" customHeight="1">
      <c r="A454" s="826"/>
      <c r="B454" s="827"/>
      <c r="C454" s="829"/>
      <c r="D454" s="829"/>
      <c r="E454" s="201">
        <v>26</v>
      </c>
      <c r="F454" s="334"/>
      <c r="G454" s="334"/>
      <c r="H454" s="204"/>
      <c r="I454" s="205"/>
      <c r="J454" s="206"/>
      <c r="K454" s="205"/>
      <c r="L454" s="206"/>
      <c r="M454" s="207"/>
      <c r="N454" s="208"/>
      <c r="O454" s="209"/>
      <c r="P454" s="207"/>
      <c r="Q454" s="208"/>
      <c r="R454" s="210"/>
      <c r="S454" s="211"/>
      <c r="T454" s="278">
        <f t="shared" si="19"/>
        <v>0</v>
      </c>
      <c r="U454" s="356">
        <f t="shared" si="21"/>
        <v>15</v>
      </c>
    </row>
    <row r="455" spans="1:21" ht="18" customHeight="1">
      <c r="A455" s="826"/>
      <c r="B455" s="827"/>
      <c r="C455" s="829"/>
      <c r="D455" s="829"/>
      <c r="E455" s="201">
        <v>27</v>
      </c>
      <c r="F455" s="334"/>
      <c r="G455" s="334"/>
      <c r="H455" s="204"/>
      <c r="I455" s="205"/>
      <c r="J455" s="206"/>
      <c r="K455" s="205"/>
      <c r="L455" s="206"/>
      <c r="M455" s="207"/>
      <c r="N455" s="208"/>
      <c r="O455" s="209"/>
      <c r="P455" s="207"/>
      <c r="Q455" s="208"/>
      <c r="R455" s="210"/>
      <c r="S455" s="211"/>
      <c r="T455" s="278">
        <f t="shared" si="19"/>
        <v>0</v>
      </c>
      <c r="U455" s="356">
        <f t="shared" si="21"/>
        <v>15</v>
      </c>
    </row>
    <row r="456" spans="1:21" ht="18" customHeight="1">
      <c r="A456" s="826"/>
      <c r="B456" s="827"/>
      <c r="C456" s="829"/>
      <c r="D456" s="829"/>
      <c r="E456" s="201">
        <v>28</v>
      </c>
      <c r="F456" s="334"/>
      <c r="G456" s="334"/>
      <c r="H456" s="204"/>
      <c r="I456" s="205"/>
      <c r="J456" s="206"/>
      <c r="K456" s="205"/>
      <c r="L456" s="206"/>
      <c r="M456" s="207"/>
      <c r="N456" s="208"/>
      <c r="O456" s="209"/>
      <c r="P456" s="207"/>
      <c r="Q456" s="208"/>
      <c r="R456" s="210"/>
      <c r="S456" s="211"/>
      <c r="T456" s="278">
        <f t="shared" si="19"/>
        <v>0</v>
      </c>
      <c r="U456" s="356">
        <f t="shared" si="21"/>
        <v>15</v>
      </c>
    </row>
    <row r="457" spans="1:21" ht="18" customHeight="1">
      <c r="A457" s="826"/>
      <c r="B457" s="827"/>
      <c r="C457" s="829"/>
      <c r="D457" s="829"/>
      <c r="E457" s="201">
        <v>29</v>
      </c>
      <c r="F457" s="334"/>
      <c r="G457" s="334"/>
      <c r="H457" s="204"/>
      <c r="I457" s="205"/>
      <c r="J457" s="206"/>
      <c r="K457" s="205"/>
      <c r="L457" s="206"/>
      <c r="M457" s="207"/>
      <c r="N457" s="208"/>
      <c r="O457" s="209"/>
      <c r="P457" s="207"/>
      <c r="Q457" s="208"/>
      <c r="R457" s="210"/>
      <c r="S457" s="211"/>
      <c r="T457" s="278">
        <f t="shared" ref="T457:T520" si="22">IF(J457="",0,INT(SUM(PRODUCT(J457,L457,O457),R457)))</f>
        <v>0</v>
      </c>
      <c r="U457" s="356">
        <f t="shared" si="21"/>
        <v>15</v>
      </c>
    </row>
    <row r="458" spans="1:21" ht="18" customHeight="1">
      <c r="A458" s="834"/>
      <c r="B458" s="835"/>
      <c r="C458" s="829"/>
      <c r="D458" s="829"/>
      <c r="E458" s="277">
        <v>30</v>
      </c>
      <c r="F458" s="375"/>
      <c r="G458" s="375"/>
      <c r="H458" s="134"/>
      <c r="I458" s="135"/>
      <c r="J458" s="212"/>
      <c r="K458" s="135"/>
      <c r="L458" s="212"/>
      <c r="M458" s="27"/>
      <c r="N458" s="120"/>
      <c r="O458" s="109"/>
      <c r="P458" s="27"/>
      <c r="Q458" s="120"/>
      <c r="R458" s="32"/>
      <c r="S458" s="122"/>
      <c r="T458" s="136">
        <f t="shared" si="22"/>
        <v>0</v>
      </c>
      <c r="U458" s="356">
        <f t="shared" si="21"/>
        <v>15</v>
      </c>
    </row>
    <row r="459" spans="1:21" ht="18" customHeight="1">
      <c r="A459" s="824">
        <v>16</v>
      </c>
      <c r="B459" s="825"/>
      <c r="C459" s="828" t="str">
        <f>IF(ISERROR(VLOOKUP($A459,【大規模】地域番号⑲!$BD:$BF,2,FALSE)),"",VLOOKUP($A459,【大規模】地域番号⑲!$BD:$BF,2,FALSE))</f>
        <v/>
      </c>
      <c r="D459" s="828" t="str">
        <f>IF(ISERROR(VLOOKUP($A459,【大規模】地域番号⑲!$BD:$BF,3,FALSE)),"",VLOOKUP($A459,【大規模】地域番号⑲!$BD:$BF,3,FALSE))</f>
        <v/>
      </c>
      <c r="E459" s="201">
        <v>1</v>
      </c>
      <c r="F459" s="334"/>
      <c r="G459" s="334"/>
      <c r="H459" s="176"/>
      <c r="I459" s="177"/>
      <c r="J459" s="178"/>
      <c r="K459" s="180"/>
      <c r="L459" s="181"/>
      <c r="M459" s="179"/>
      <c r="N459" s="180"/>
      <c r="O459" s="181"/>
      <c r="P459" s="179"/>
      <c r="Q459" s="180"/>
      <c r="R459" s="182"/>
      <c r="S459" s="183"/>
      <c r="T459" s="257">
        <f t="shared" si="22"/>
        <v>0</v>
      </c>
      <c r="U459" s="356">
        <f>$A$459</f>
        <v>16</v>
      </c>
    </row>
    <row r="460" spans="1:21" ht="18" customHeight="1">
      <c r="A460" s="826"/>
      <c r="B460" s="827"/>
      <c r="C460" s="829"/>
      <c r="D460" s="829"/>
      <c r="E460" s="201">
        <v>2</v>
      </c>
      <c r="F460" s="334"/>
      <c r="G460" s="334"/>
      <c r="H460" s="128"/>
      <c r="I460" s="111"/>
      <c r="J460" s="106"/>
      <c r="K460" s="112"/>
      <c r="L460" s="107"/>
      <c r="M460" s="12"/>
      <c r="N460" s="112"/>
      <c r="O460" s="107"/>
      <c r="P460" s="12"/>
      <c r="Q460" s="112"/>
      <c r="R460" s="31"/>
      <c r="S460" s="115"/>
      <c r="T460" s="93">
        <f t="shared" si="22"/>
        <v>0</v>
      </c>
      <c r="U460" s="356">
        <f t="shared" ref="U460:U488" si="23">$A$459</f>
        <v>16</v>
      </c>
    </row>
    <row r="461" spans="1:21" ht="18" customHeight="1">
      <c r="A461" s="826"/>
      <c r="B461" s="827"/>
      <c r="C461" s="829"/>
      <c r="D461" s="829"/>
      <c r="E461" s="201">
        <v>3</v>
      </c>
      <c r="F461" s="334"/>
      <c r="G461" s="334"/>
      <c r="H461" s="128"/>
      <c r="I461" s="111"/>
      <c r="J461" s="106"/>
      <c r="K461" s="112"/>
      <c r="L461" s="107"/>
      <c r="M461" s="12"/>
      <c r="N461" s="112"/>
      <c r="O461" s="107"/>
      <c r="P461" s="12"/>
      <c r="Q461" s="112"/>
      <c r="R461" s="31"/>
      <c r="S461" s="115"/>
      <c r="T461" s="93">
        <f t="shared" si="22"/>
        <v>0</v>
      </c>
      <c r="U461" s="356">
        <f t="shared" si="23"/>
        <v>16</v>
      </c>
    </row>
    <row r="462" spans="1:21" ht="18" customHeight="1">
      <c r="A462" s="826"/>
      <c r="B462" s="827"/>
      <c r="C462" s="829"/>
      <c r="D462" s="829"/>
      <c r="E462" s="201">
        <v>4</v>
      </c>
      <c r="F462" s="334"/>
      <c r="G462" s="334"/>
      <c r="H462" s="128"/>
      <c r="I462" s="111"/>
      <c r="J462" s="106"/>
      <c r="K462" s="112"/>
      <c r="L462" s="107"/>
      <c r="M462" s="12"/>
      <c r="N462" s="112"/>
      <c r="O462" s="107"/>
      <c r="P462" s="12"/>
      <c r="Q462" s="112"/>
      <c r="R462" s="31"/>
      <c r="S462" s="115"/>
      <c r="T462" s="93">
        <f t="shared" si="22"/>
        <v>0</v>
      </c>
      <c r="U462" s="356">
        <f t="shared" si="23"/>
        <v>16</v>
      </c>
    </row>
    <row r="463" spans="1:21" ht="18" customHeight="1">
      <c r="A463" s="826"/>
      <c r="B463" s="827"/>
      <c r="C463" s="829"/>
      <c r="D463" s="829"/>
      <c r="E463" s="201">
        <v>5</v>
      </c>
      <c r="F463" s="334"/>
      <c r="G463" s="334"/>
      <c r="H463" s="128"/>
      <c r="I463" s="111"/>
      <c r="J463" s="106"/>
      <c r="K463" s="112"/>
      <c r="L463" s="107"/>
      <c r="M463" s="12"/>
      <c r="N463" s="112"/>
      <c r="O463" s="107"/>
      <c r="P463" s="12"/>
      <c r="Q463" s="112"/>
      <c r="R463" s="31"/>
      <c r="S463" s="115"/>
      <c r="T463" s="93">
        <f t="shared" si="22"/>
        <v>0</v>
      </c>
      <c r="U463" s="356">
        <f t="shared" si="23"/>
        <v>16</v>
      </c>
    </row>
    <row r="464" spans="1:21" ht="18" customHeight="1">
      <c r="A464" s="826"/>
      <c r="B464" s="827"/>
      <c r="C464" s="829"/>
      <c r="D464" s="829"/>
      <c r="E464" s="201">
        <v>6</v>
      </c>
      <c r="F464" s="334"/>
      <c r="G464" s="334"/>
      <c r="H464" s="128"/>
      <c r="I464" s="111"/>
      <c r="J464" s="106"/>
      <c r="K464" s="111"/>
      <c r="L464" s="106"/>
      <c r="M464" s="12"/>
      <c r="N464" s="111"/>
      <c r="O464" s="107"/>
      <c r="P464" s="25"/>
      <c r="Q464" s="112"/>
      <c r="R464" s="31"/>
      <c r="S464" s="115"/>
      <c r="T464" s="93">
        <f t="shared" si="22"/>
        <v>0</v>
      </c>
      <c r="U464" s="356">
        <f t="shared" si="23"/>
        <v>16</v>
      </c>
    </row>
    <row r="465" spans="1:21" ht="18" customHeight="1">
      <c r="A465" s="826"/>
      <c r="B465" s="827"/>
      <c r="C465" s="829"/>
      <c r="D465" s="829"/>
      <c r="E465" s="201">
        <v>7</v>
      </c>
      <c r="F465" s="334"/>
      <c r="G465" s="334"/>
      <c r="H465" s="128"/>
      <c r="I465" s="111"/>
      <c r="J465" s="106"/>
      <c r="K465" s="111"/>
      <c r="L465" s="106"/>
      <c r="M465" s="12"/>
      <c r="N465" s="111"/>
      <c r="O465" s="107"/>
      <c r="P465" s="25"/>
      <c r="Q465" s="112"/>
      <c r="R465" s="31"/>
      <c r="S465" s="115"/>
      <c r="T465" s="93">
        <f t="shared" si="22"/>
        <v>0</v>
      </c>
      <c r="U465" s="356">
        <f t="shared" si="23"/>
        <v>16</v>
      </c>
    </row>
    <row r="466" spans="1:21" ht="18" customHeight="1">
      <c r="A466" s="826"/>
      <c r="B466" s="827"/>
      <c r="C466" s="829"/>
      <c r="D466" s="829"/>
      <c r="E466" s="201">
        <v>8</v>
      </c>
      <c r="F466" s="334"/>
      <c r="G466" s="334"/>
      <c r="H466" s="128"/>
      <c r="I466" s="111"/>
      <c r="J466" s="106"/>
      <c r="K466" s="111"/>
      <c r="L466" s="106"/>
      <c r="M466" s="12"/>
      <c r="N466" s="111"/>
      <c r="O466" s="107"/>
      <c r="P466" s="25"/>
      <c r="Q466" s="112"/>
      <c r="R466" s="31"/>
      <c r="S466" s="115"/>
      <c r="T466" s="93">
        <f t="shared" si="22"/>
        <v>0</v>
      </c>
      <c r="U466" s="356">
        <f t="shared" si="23"/>
        <v>16</v>
      </c>
    </row>
    <row r="467" spans="1:21" ht="18" customHeight="1">
      <c r="A467" s="826"/>
      <c r="B467" s="827"/>
      <c r="C467" s="829"/>
      <c r="D467" s="829"/>
      <c r="E467" s="201">
        <v>9</v>
      </c>
      <c r="F467" s="334"/>
      <c r="G467" s="334"/>
      <c r="H467" s="128"/>
      <c r="I467" s="111"/>
      <c r="J467" s="106"/>
      <c r="K467" s="111"/>
      <c r="L467" s="106"/>
      <c r="M467" s="12"/>
      <c r="N467" s="112"/>
      <c r="O467" s="107"/>
      <c r="P467" s="12"/>
      <c r="Q467" s="112"/>
      <c r="R467" s="31"/>
      <c r="S467" s="115"/>
      <c r="T467" s="93">
        <f t="shared" si="22"/>
        <v>0</v>
      </c>
      <c r="U467" s="356">
        <f t="shared" si="23"/>
        <v>16</v>
      </c>
    </row>
    <row r="468" spans="1:21" ht="18" customHeight="1">
      <c r="A468" s="826"/>
      <c r="B468" s="827"/>
      <c r="C468" s="829"/>
      <c r="D468" s="829"/>
      <c r="E468" s="201">
        <v>10</v>
      </c>
      <c r="F468" s="334"/>
      <c r="G468" s="334"/>
      <c r="H468" s="204"/>
      <c r="I468" s="205"/>
      <c r="J468" s="206"/>
      <c r="K468" s="205"/>
      <c r="L468" s="206"/>
      <c r="M468" s="207"/>
      <c r="N468" s="208"/>
      <c r="O468" s="209"/>
      <c r="P468" s="207"/>
      <c r="Q468" s="208"/>
      <c r="R468" s="210"/>
      <c r="S468" s="211"/>
      <c r="T468" s="278">
        <f t="shared" si="22"/>
        <v>0</v>
      </c>
      <c r="U468" s="356">
        <f t="shared" si="23"/>
        <v>16</v>
      </c>
    </row>
    <row r="469" spans="1:21" ht="18" customHeight="1">
      <c r="A469" s="826"/>
      <c r="B469" s="827"/>
      <c r="C469" s="829"/>
      <c r="D469" s="829"/>
      <c r="E469" s="201">
        <v>11</v>
      </c>
      <c r="F469" s="334"/>
      <c r="G469" s="334"/>
      <c r="H469" s="204"/>
      <c r="I469" s="205"/>
      <c r="J469" s="206"/>
      <c r="K469" s="205"/>
      <c r="L469" s="206"/>
      <c r="M469" s="207"/>
      <c r="N469" s="208"/>
      <c r="O469" s="209"/>
      <c r="P469" s="207"/>
      <c r="Q469" s="208"/>
      <c r="R469" s="210"/>
      <c r="S469" s="211"/>
      <c r="T469" s="278">
        <f t="shared" si="22"/>
        <v>0</v>
      </c>
      <c r="U469" s="356">
        <f t="shared" si="23"/>
        <v>16</v>
      </c>
    </row>
    <row r="470" spans="1:21" ht="18" customHeight="1">
      <c r="A470" s="826"/>
      <c r="B470" s="827"/>
      <c r="C470" s="829"/>
      <c r="D470" s="829"/>
      <c r="E470" s="201">
        <v>12</v>
      </c>
      <c r="F470" s="334"/>
      <c r="G470" s="334"/>
      <c r="H470" s="204"/>
      <c r="I470" s="205"/>
      <c r="J470" s="206"/>
      <c r="K470" s="205"/>
      <c r="L470" s="206"/>
      <c r="M470" s="207"/>
      <c r="N470" s="208"/>
      <c r="O470" s="209"/>
      <c r="P470" s="207"/>
      <c r="Q470" s="208"/>
      <c r="R470" s="210"/>
      <c r="S470" s="211"/>
      <c r="T470" s="278">
        <f t="shared" si="22"/>
        <v>0</v>
      </c>
      <c r="U470" s="356">
        <f t="shared" si="23"/>
        <v>16</v>
      </c>
    </row>
    <row r="471" spans="1:21" ht="18" customHeight="1">
      <c r="A471" s="826"/>
      <c r="B471" s="827"/>
      <c r="C471" s="829"/>
      <c r="D471" s="829"/>
      <c r="E471" s="201">
        <v>13</v>
      </c>
      <c r="F471" s="334"/>
      <c r="G471" s="334"/>
      <c r="H471" s="204"/>
      <c r="I471" s="205"/>
      <c r="J471" s="206"/>
      <c r="K471" s="205"/>
      <c r="L471" s="206"/>
      <c r="M471" s="207"/>
      <c r="N471" s="208"/>
      <c r="O471" s="209"/>
      <c r="P471" s="207"/>
      <c r="Q471" s="208"/>
      <c r="R471" s="210"/>
      <c r="S471" s="211"/>
      <c r="T471" s="278">
        <f t="shared" si="22"/>
        <v>0</v>
      </c>
      <c r="U471" s="356">
        <f t="shared" si="23"/>
        <v>16</v>
      </c>
    </row>
    <row r="472" spans="1:21" ht="18" customHeight="1">
      <c r="A472" s="826"/>
      <c r="B472" s="827"/>
      <c r="C472" s="829"/>
      <c r="D472" s="829"/>
      <c r="E472" s="201">
        <v>14</v>
      </c>
      <c r="F472" s="334"/>
      <c r="G472" s="334"/>
      <c r="H472" s="204"/>
      <c r="I472" s="205"/>
      <c r="J472" s="206"/>
      <c r="K472" s="205"/>
      <c r="L472" s="206"/>
      <c r="M472" s="207"/>
      <c r="N472" s="208"/>
      <c r="O472" s="209"/>
      <c r="P472" s="207"/>
      <c r="Q472" s="208"/>
      <c r="R472" s="210"/>
      <c r="S472" s="211"/>
      <c r="T472" s="278">
        <f t="shared" si="22"/>
        <v>0</v>
      </c>
      <c r="U472" s="356">
        <f t="shared" si="23"/>
        <v>16</v>
      </c>
    </row>
    <row r="473" spans="1:21" ht="18" customHeight="1">
      <c r="A473" s="826"/>
      <c r="B473" s="827"/>
      <c r="C473" s="829"/>
      <c r="D473" s="829"/>
      <c r="E473" s="201">
        <v>15</v>
      </c>
      <c r="F473" s="334"/>
      <c r="G473" s="334"/>
      <c r="H473" s="204"/>
      <c r="I473" s="205"/>
      <c r="J473" s="206"/>
      <c r="K473" s="205"/>
      <c r="L473" s="206"/>
      <c r="M473" s="207"/>
      <c r="N473" s="208"/>
      <c r="O473" s="209"/>
      <c r="P473" s="207"/>
      <c r="Q473" s="208"/>
      <c r="R473" s="210"/>
      <c r="S473" s="211"/>
      <c r="T473" s="278">
        <f t="shared" si="22"/>
        <v>0</v>
      </c>
      <c r="U473" s="356">
        <f t="shared" si="23"/>
        <v>16</v>
      </c>
    </row>
    <row r="474" spans="1:21" ht="18" customHeight="1">
      <c r="A474" s="826"/>
      <c r="B474" s="827"/>
      <c r="C474" s="829"/>
      <c r="D474" s="829"/>
      <c r="E474" s="201">
        <v>16</v>
      </c>
      <c r="F474" s="334"/>
      <c r="G474" s="334"/>
      <c r="H474" s="204"/>
      <c r="I474" s="205"/>
      <c r="J474" s="206"/>
      <c r="K474" s="205"/>
      <c r="L474" s="206"/>
      <c r="M474" s="207"/>
      <c r="N474" s="208"/>
      <c r="O474" s="209"/>
      <c r="P474" s="207"/>
      <c r="Q474" s="208"/>
      <c r="R474" s="210"/>
      <c r="S474" s="211"/>
      <c r="T474" s="278">
        <f t="shared" si="22"/>
        <v>0</v>
      </c>
      <c r="U474" s="356">
        <f t="shared" si="23"/>
        <v>16</v>
      </c>
    </row>
    <row r="475" spans="1:21" ht="18" customHeight="1">
      <c r="A475" s="826"/>
      <c r="B475" s="827"/>
      <c r="C475" s="829"/>
      <c r="D475" s="829"/>
      <c r="E475" s="201">
        <v>17</v>
      </c>
      <c r="F475" s="334"/>
      <c r="G475" s="334"/>
      <c r="H475" s="204"/>
      <c r="I475" s="205"/>
      <c r="J475" s="206"/>
      <c r="K475" s="205"/>
      <c r="L475" s="206"/>
      <c r="M475" s="207"/>
      <c r="N475" s="208"/>
      <c r="O475" s="209"/>
      <c r="P475" s="207"/>
      <c r="Q475" s="208"/>
      <c r="R475" s="210"/>
      <c r="S475" s="211"/>
      <c r="T475" s="278">
        <f t="shared" si="22"/>
        <v>0</v>
      </c>
      <c r="U475" s="356">
        <f t="shared" si="23"/>
        <v>16</v>
      </c>
    </row>
    <row r="476" spans="1:21" ht="18" customHeight="1">
      <c r="A476" s="826"/>
      <c r="B476" s="827"/>
      <c r="C476" s="829"/>
      <c r="D476" s="829"/>
      <c r="E476" s="201">
        <v>18</v>
      </c>
      <c r="F476" s="334"/>
      <c r="G476" s="334"/>
      <c r="H476" s="204"/>
      <c r="I476" s="205"/>
      <c r="J476" s="206"/>
      <c r="K476" s="205"/>
      <c r="L476" s="206"/>
      <c r="M476" s="207"/>
      <c r="N476" s="208"/>
      <c r="O476" s="209"/>
      <c r="P476" s="207"/>
      <c r="Q476" s="208"/>
      <c r="R476" s="210"/>
      <c r="S476" s="211"/>
      <c r="T476" s="278">
        <f t="shared" si="22"/>
        <v>0</v>
      </c>
      <c r="U476" s="356">
        <f t="shared" si="23"/>
        <v>16</v>
      </c>
    </row>
    <row r="477" spans="1:21" ht="18" customHeight="1">
      <c r="A477" s="826"/>
      <c r="B477" s="827"/>
      <c r="C477" s="829"/>
      <c r="D477" s="829"/>
      <c r="E477" s="201">
        <v>19</v>
      </c>
      <c r="F477" s="334"/>
      <c r="G477" s="334"/>
      <c r="H477" s="204"/>
      <c r="I477" s="205"/>
      <c r="J477" s="206"/>
      <c r="K477" s="205"/>
      <c r="L477" s="206"/>
      <c r="M477" s="207"/>
      <c r="N477" s="208"/>
      <c r="O477" s="209"/>
      <c r="P477" s="207"/>
      <c r="Q477" s="208"/>
      <c r="R477" s="210"/>
      <c r="S477" s="211"/>
      <c r="T477" s="278">
        <f t="shared" si="22"/>
        <v>0</v>
      </c>
      <c r="U477" s="356">
        <f t="shared" si="23"/>
        <v>16</v>
      </c>
    </row>
    <row r="478" spans="1:21" ht="18" customHeight="1">
      <c r="A478" s="826"/>
      <c r="B478" s="827"/>
      <c r="C478" s="829"/>
      <c r="D478" s="829"/>
      <c r="E478" s="201">
        <v>20</v>
      </c>
      <c r="F478" s="334"/>
      <c r="G478" s="334"/>
      <c r="H478" s="204"/>
      <c r="I478" s="205"/>
      <c r="J478" s="206"/>
      <c r="K478" s="205"/>
      <c r="L478" s="206"/>
      <c r="M478" s="207"/>
      <c r="N478" s="208"/>
      <c r="O478" s="209"/>
      <c r="P478" s="207"/>
      <c r="Q478" s="208"/>
      <c r="R478" s="210"/>
      <c r="S478" s="211"/>
      <c r="T478" s="278">
        <f t="shared" si="22"/>
        <v>0</v>
      </c>
      <c r="U478" s="356">
        <f t="shared" si="23"/>
        <v>16</v>
      </c>
    </row>
    <row r="479" spans="1:21" ht="18" customHeight="1">
      <c r="A479" s="826"/>
      <c r="B479" s="827"/>
      <c r="C479" s="829"/>
      <c r="D479" s="829"/>
      <c r="E479" s="201">
        <v>21</v>
      </c>
      <c r="F479" s="334"/>
      <c r="G479" s="334"/>
      <c r="H479" s="204"/>
      <c r="I479" s="205"/>
      <c r="J479" s="206"/>
      <c r="K479" s="205"/>
      <c r="L479" s="206"/>
      <c r="M479" s="207"/>
      <c r="N479" s="208"/>
      <c r="O479" s="209"/>
      <c r="P479" s="207"/>
      <c r="Q479" s="208"/>
      <c r="R479" s="210"/>
      <c r="S479" s="211"/>
      <c r="T479" s="278">
        <f t="shared" si="22"/>
        <v>0</v>
      </c>
      <c r="U479" s="356">
        <f t="shared" si="23"/>
        <v>16</v>
      </c>
    </row>
    <row r="480" spans="1:21" ht="18" customHeight="1">
      <c r="A480" s="826"/>
      <c r="B480" s="827"/>
      <c r="C480" s="829"/>
      <c r="D480" s="829"/>
      <c r="E480" s="201">
        <v>22</v>
      </c>
      <c r="F480" s="334"/>
      <c r="G480" s="334"/>
      <c r="H480" s="204"/>
      <c r="I480" s="205"/>
      <c r="J480" s="206"/>
      <c r="K480" s="205"/>
      <c r="L480" s="206"/>
      <c r="M480" s="207"/>
      <c r="N480" s="208"/>
      <c r="O480" s="209"/>
      <c r="P480" s="207"/>
      <c r="Q480" s="208"/>
      <c r="R480" s="210"/>
      <c r="S480" s="211"/>
      <c r="T480" s="278">
        <f t="shared" si="22"/>
        <v>0</v>
      </c>
      <c r="U480" s="356">
        <f t="shared" si="23"/>
        <v>16</v>
      </c>
    </row>
    <row r="481" spans="1:21" ht="18" customHeight="1">
      <c r="A481" s="826"/>
      <c r="B481" s="827"/>
      <c r="C481" s="829"/>
      <c r="D481" s="829"/>
      <c r="E481" s="201">
        <v>23</v>
      </c>
      <c r="F481" s="334"/>
      <c r="G481" s="334"/>
      <c r="H481" s="204"/>
      <c r="I481" s="205"/>
      <c r="J481" s="206"/>
      <c r="K481" s="205"/>
      <c r="L481" s="206"/>
      <c r="M481" s="207"/>
      <c r="N481" s="208"/>
      <c r="O481" s="209"/>
      <c r="P481" s="207"/>
      <c r="Q481" s="208"/>
      <c r="R481" s="210"/>
      <c r="S481" s="211"/>
      <c r="T481" s="278">
        <f t="shared" si="22"/>
        <v>0</v>
      </c>
      <c r="U481" s="356">
        <f t="shared" si="23"/>
        <v>16</v>
      </c>
    </row>
    <row r="482" spans="1:21" ht="18" customHeight="1">
      <c r="A482" s="826"/>
      <c r="B482" s="827"/>
      <c r="C482" s="829"/>
      <c r="D482" s="829"/>
      <c r="E482" s="201">
        <v>24</v>
      </c>
      <c r="F482" s="334"/>
      <c r="G482" s="334"/>
      <c r="H482" s="204"/>
      <c r="I482" s="205"/>
      <c r="J482" s="206"/>
      <c r="K482" s="205"/>
      <c r="L482" s="206"/>
      <c r="M482" s="207"/>
      <c r="N482" s="208"/>
      <c r="O482" s="209"/>
      <c r="P482" s="207"/>
      <c r="Q482" s="208"/>
      <c r="R482" s="210"/>
      <c r="S482" s="211"/>
      <c r="T482" s="278">
        <f t="shared" si="22"/>
        <v>0</v>
      </c>
      <c r="U482" s="356">
        <f t="shared" si="23"/>
        <v>16</v>
      </c>
    </row>
    <row r="483" spans="1:21" ht="18" customHeight="1">
      <c r="A483" s="826"/>
      <c r="B483" s="827"/>
      <c r="C483" s="829"/>
      <c r="D483" s="829"/>
      <c r="E483" s="201">
        <v>25</v>
      </c>
      <c r="F483" s="334"/>
      <c r="G483" s="334"/>
      <c r="H483" s="204"/>
      <c r="I483" s="205"/>
      <c r="J483" s="206"/>
      <c r="K483" s="205"/>
      <c r="L483" s="206"/>
      <c r="M483" s="207"/>
      <c r="N483" s="208"/>
      <c r="O483" s="209"/>
      <c r="P483" s="207"/>
      <c r="Q483" s="208"/>
      <c r="R483" s="210"/>
      <c r="S483" s="211"/>
      <c r="T483" s="278">
        <f t="shared" si="22"/>
        <v>0</v>
      </c>
      <c r="U483" s="356">
        <f t="shared" si="23"/>
        <v>16</v>
      </c>
    </row>
    <row r="484" spans="1:21" ht="18" customHeight="1">
      <c r="A484" s="826"/>
      <c r="B484" s="827"/>
      <c r="C484" s="829"/>
      <c r="D484" s="829"/>
      <c r="E484" s="201">
        <v>26</v>
      </c>
      <c r="F484" s="334"/>
      <c r="G484" s="334"/>
      <c r="H484" s="204"/>
      <c r="I484" s="205"/>
      <c r="J484" s="206"/>
      <c r="K484" s="205"/>
      <c r="L484" s="206"/>
      <c r="M484" s="207"/>
      <c r="N484" s="208"/>
      <c r="O484" s="209"/>
      <c r="P484" s="207"/>
      <c r="Q484" s="208"/>
      <c r="R484" s="210"/>
      <c r="S484" s="211"/>
      <c r="T484" s="278">
        <f t="shared" si="22"/>
        <v>0</v>
      </c>
      <c r="U484" s="356">
        <f t="shared" si="23"/>
        <v>16</v>
      </c>
    </row>
    <row r="485" spans="1:21" ht="18" customHeight="1">
      <c r="A485" s="826"/>
      <c r="B485" s="827"/>
      <c r="C485" s="829"/>
      <c r="D485" s="829"/>
      <c r="E485" s="201">
        <v>27</v>
      </c>
      <c r="F485" s="334"/>
      <c r="G485" s="334"/>
      <c r="H485" s="204"/>
      <c r="I485" s="205"/>
      <c r="J485" s="206"/>
      <c r="K485" s="205"/>
      <c r="L485" s="206"/>
      <c r="M485" s="207"/>
      <c r="N485" s="208"/>
      <c r="O485" s="209"/>
      <c r="P485" s="207"/>
      <c r="Q485" s="208"/>
      <c r="R485" s="210"/>
      <c r="S485" s="211"/>
      <c r="T485" s="278">
        <f t="shared" si="22"/>
        <v>0</v>
      </c>
      <c r="U485" s="356">
        <f t="shared" si="23"/>
        <v>16</v>
      </c>
    </row>
    <row r="486" spans="1:21" ht="18" customHeight="1">
      <c r="A486" s="826"/>
      <c r="B486" s="827"/>
      <c r="C486" s="829"/>
      <c r="D486" s="829"/>
      <c r="E486" s="201">
        <v>28</v>
      </c>
      <c r="F486" s="334"/>
      <c r="G486" s="334"/>
      <c r="H486" s="204"/>
      <c r="I486" s="205"/>
      <c r="J486" s="206"/>
      <c r="K486" s="205"/>
      <c r="L486" s="206"/>
      <c r="M486" s="207"/>
      <c r="N486" s="208"/>
      <c r="O486" s="209"/>
      <c r="P486" s="207"/>
      <c r="Q486" s="208"/>
      <c r="R486" s="210"/>
      <c r="S486" s="211"/>
      <c r="T486" s="278">
        <f t="shared" si="22"/>
        <v>0</v>
      </c>
      <c r="U486" s="356">
        <f t="shared" si="23"/>
        <v>16</v>
      </c>
    </row>
    <row r="487" spans="1:21" ht="18" customHeight="1">
      <c r="A487" s="826"/>
      <c r="B487" s="827"/>
      <c r="C487" s="829"/>
      <c r="D487" s="829"/>
      <c r="E487" s="201">
        <v>29</v>
      </c>
      <c r="F487" s="334"/>
      <c r="G487" s="334"/>
      <c r="H487" s="204"/>
      <c r="I487" s="205"/>
      <c r="J487" s="206"/>
      <c r="K487" s="205"/>
      <c r="L487" s="206"/>
      <c r="M487" s="207"/>
      <c r="N487" s="208"/>
      <c r="O487" s="209"/>
      <c r="P487" s="207"/>
      <c r="Q487" s="208"/>
      <c r="R487" s="210"/>
      <c r="S487" s="211"/>
      <c r="T487" s="278">
        <f t="shared" si="22"/>
        <v>0</v>
      </c>
      <c r="U487" s="356">
        <f t="shared" si="23"/>
        <v>16</v>
      </c>
    </row>
    <row r="488" spans="1:21" ht="18" customHeight="1">
      <c r="A488" s="834"/>
      <c r="B488" s="835"/>
      <c r="C488" s="829"/>
      <c r="D488" s="829"/>
      <c r="E488" s="277">
        <v>30</v>
      </c>
      <c r="F488" s="375"/>
      <c r="G488" s="375"/>
      <c r="H488" s="134"/>
      <c r="I488" s="135"/>
      <c r="J488" s="212"/>
      <c r="K488" s="135"/>
      <c r="L488" s="212"/>
      <c r="M488" s="27"/>
      <c r="N488" s="120"/>
      <c r="O488" s="109"/>
      <c r="P488" s="27"/>
      <c r="Q488" s="120"/>
      <c r="R488" s="32"/>
      <c r="S488" s="122"/>
      <c r="T488" s="136">
        <f t="shared" si="22"/>
        <v>0</v>
      </c>
      <c r="U488" s="356">
        <f t="shared" si="23"/>
        <v>16</v>
      </c>
    </row>
    <row r="489" spans="1:21" ht="18" customHeight="1">
      <c r="A489" s="824">
        <v>17</v>
      </c>
      <c r="B489" s="825"/>
      <c r="C489" s="828" t="str">
        <f>IF(ISERROR(VLOOKUP($A489,【大規模】地域番号⑲!$BD:$BF,2,FALSE)),"",VLOOKUP($A489,【大規模】地域番号⑲!$BD:$BF,2,FALSE))</f>
        <v/>
      </c>
      <c r="D489" s="828" t="str">
        <f>IF(ISERROR(VLOOKUP($A489,【大規模】地域番号⑲!$BD:$BF,3,FALSE)),"",VLOOKUP($A489,【大規模】地域番号⑲!$BD:$BF,3,FALSE))</f>
        <v/>
      </c>
      <c r="E489" s="201">
        <v>1</v>
      </c>
      <c r="F489" s="334"/>
      <c r="G489" s="334"/>
      <c r="H489" s="176"/>
      <c r="I489" s="177"/>
      <c r="J489" s="178"/>
      <c r="K489" s="180"/>
      <c r="L489" s="181"/>
      <c r="M489" s="179"/>
      <c r="N489" s="180"/>
      <c r="O489" s="181"/>
      <c r="P489" s="179"/>
      <c r="Q489" s="180"/>
      <c r="R489" s="182"/>
      <c r="S489" s="183"/>
      <c r="T489" s="257">
        <f t="shared" si="22"/>
        <v>0</v>
      </c>
      <c r="U489" s="356">
        <f>$A$489</f>
        <v>17</v>
      </c>
    </row>
    <row r="490" spans="1:21" ht="18" customHeight="1">
      <c r="A490" s="826"/>
      <c r="B490" s="827"/>
      <c r="C490" s="829"/>
      <c r="D490" s="829"/>
      <c r="E490" s="201">
        <v>2</v>
      </c>
      <c r="F490" s="334"/>
      <c r="G490" s="334"/>
      <c r="H490" s="128"/>
      <c r="I490" s="111"/>
      <c r="J490" s="106"/>
      <c r="K490" s="112"/>
      <c r="L490" s="107"/>
      <c r="M490" s="12"/>
      <c r="N490" s="112"/>
      <c r="O490" s="107"/>
      <c r="P490" s="12"/>
      <c r="Q490" s="112"/>
      <c r="R490" s="31"/>
      <c r="S490" s="115"/>
      <c r="T490" s="93">
        <f t="shared" si="22"/>
        <v>0</v>
      </c>
      <c r="U490" s="356">
        <f t="shared" ref="U490:U518" si="24">$A$489</f>
        <v>17</v>
      </c>
    </row>
    <row r="491" spans="1:21" ht="18" customHeight="1">
      <c r="A491" s="826"/>
      <c r="B491" s="827"/>
      <c r="C491" s="829"/>
      <c r="D491" s="829"/>
      <c r="E491" s="201">
        <v>3</v>
      </c>
      <c r="F491" s="334"/>
      <c r="G491" s="334"/>
      <c r="H491" s="128"/>
      <c r="I491" s="111"/>
      <c r="J491" s="106"/>
      <c r="K491" s="112"/>
      <c r="L491" s="107"/>
      <c r="M491" s="12"/>
      <c r="N491" s="112"/>
      <c r="O491" s="107"/>
      <c r="P491" s="12"/>
      <c r="Q491" s="112"/>
      <c r="R491" s="31"/>
      <c r="S491" s="115"/>
      <c r="T491" s="93">
        <f t="shared" si="22"/>
        <v>0</v>
      </c>
      <c r="U491" s="356">
        <f t="shared" si="24"/>
        <v>17</v>
      </c>
    </row>
    <row r="492" spans="1:21" ht="18" customHeight="1">
      <c r="A492" s="826"/>
      <c r="B492" s="827"/>
      <c r="C492" s="829"/>
      <c r="D492" s="829"/>
      <c r="E492" s="201">
        <v>4</v>
      </c>
      <c r="F492" s="334"/>
      <c r="G492" s="334"/>
      <c r="H492" s="128"/>
      <c r="I492" s="111"/>
      <c r="J492" s="106"/>
      <c r="K492" s="112"/>
      <c r="L492" s="107"/>
      <c r="M492" s="12"/>
      <c r="N492" s="112"/>
      <c r="O492" s="107"/>
      <c r="P492" s="12"/>
      <c r="Q492" s="112"/>
      <c r="R492" s="31"/>
      <c r="S492" s="115"/>
      <c r="T492" s="93">
        <f t="shared" si="22"/>
        <v>0</v>
      </c>
      <c r="U492" s="356">
        <f t="shared" si="24"/>
        <v>17</v>
      </c>
    </row>
    <row r="493" spans="1:21" ht="18" customHeight="1">
      <c r="A493" s="826"/>
      <c r="B493" s="827"/>
      <c r="C493" s="829"/>
      <c r="D493" s="829"/>
      <c r="E493" s="201">
        <v>5</v>
      </c>
      <c r="F493" s="334"/>
      <c r="G493" s="334"/>
      <c r="H493" s="128"/>
      <c r="I493" s="111"/>
      <c r="J493" s="106"/>
      <c r="K493" s="112"/>
      <c r="L493" s="107"/>
      <c r="M493" s="12"/>
      <c r="N493" s="112"/>
      <c r="O493" s="107"/>
      <c r="P493" s="12"/>
      <c r="Q493" s="112"/>
      <c r="R493" s="31"/>
      <c r="S493" s="115"/>
      <c r="T493" s="93">
        <f t="shared" si="22"/>
        <v>0</v>
      </c>
      <c r="U493" s="356">
        <f t="shared" si="24"/>
        <v>17</v>
      </c>
    </row>
    <row r="494" spans="1:21" ht="18" customHeight="1">
      <c r="A494" s="826"/>
      <c r="B494" s="827"/>
      <c r="C494" s="829"/>
      <c r="D494" s="829"/>
      <c r="E494" s="201">
        <v>6</v>
      </c>
      <c r="F494" s="334"/>
      <c r="G494" s="334"/>
      <c r="H494" s="128"/>
      <c r="I494" s="111"/>
      <c r="J494" s="106"/>
      <c r="K494" s="111"/>
      <c r="L494" s="106"/>
      <c r="M494" s="12"/>
      <c r="N494" s="111"/>
      <c r="O494" s="107"/>
      <c r="P494" s="25"/>
      <c r="Q494" s="112"/>
      <c r="R494" s="31"/>
      <c r="S494" s="115"/>
      <c r="T494" s="93">
        <f t="shared" si="22"/>
        <v>0</v>
      </c>
      <c r="U494" s="356">
        <f t="shared" si="24"/>
        <v>17</v>
      </c>
    </row>
    <row r="495" spans="1:21" ht="18" customHeight="1">
      <c r="A495" s="826"/>
      <c r="B495" s="827"/>
      <c r="C495" s="829"/>
      <c r="D495" s="829"/>
      <c r="E495" s="201">
        <v>7</v>
      </c>
      <c r="F495" s="334"/>
      <c r="G495" s="334"/>
      <c r="H495" s="128"/>
      <c r="I495" s="111"/>
      <c r="J495" s="106"/>
      <c r="K495" s="111"/>
      <c r="L495" s="106"/>
      <c r="M495" s="12"/>
      <c r="N495" s="111"/>
      <c r="O495" s="107"/>
      <c r="P495" s="25"/>
      <c r="Q495" s="112"/>
      <c r="R495" s="31"/>
      <c r="S495" s="115"/>
      <c r="T495" s="93">
        <f t="shared" si="22"/>
        <v>0</v>
      </c>
      <c r="U495" s="356">
        <f t="shared" si="24"/>
        <v>17</v>
      </c>
    </row>
    <row r="496" spans="1:21" ht="18" customHeight="1">
      <c r="A496" s="826"/>
      <c r="B496" s="827"/>
      <c r="C496" s="829"/>
      <c r="D496" s="829"/>
      <c r="E496" s="201">
        <v>8</v>
      </c>
      <c r="F496" s="334"/>
      <c r="G496" s="334"/>
      <c r="H496" s="128"/>
      <c r="I496" s="111"/>
      <c r="J496" s="106"/>
      <c r="K496" s="111"/>
      <c r="L496" s="106"/>
      <c r="M496" s="12"/>
      <c r="N496" s="111"/>
      <c r="O496" s="107"/>
      <c r="P496" s="25"/>
      <c r="Q496" s="112"/>
      <c r="R496" s="31"/>
      <c r="S496" s="115"/>
      <c r="T496" s="93">
        <f t="shared" si="22"/>
        <v>0</v>
      </c>
      <c r="U496" s="356">
        <f t="shared" si="24"/>
        <v>17</v>
      </c>
    </row>
    <row r="497" spans="1:21" ht="18" customHeight="1">
      <c r="A497" s="826"/>
      <c r="B497" s="827"/>
      <c r="C497" s="829"/>
      <c r="D497" s="829"/>
      <c r="E497" s="201">
        <v>9</v>
      </c>
      <c r="F497" s="334"/>
      <c r="G497" s="334"/>
      <c r="H497" s="128"/>
      <c r="I497" s="111"/>
      <c r="J497" s="106"/>
      <c r="K497" s="111"/>
      <c r="L497" s="106"/>
      <c r="M497" s="12"/>
      <c r="N497" s="112"/>
      <c r="O497" s="107"/>
      <c r="P497" s="12"/>
      <c r="Q497" s="112"/>
      <c r="R497" s="31"/>
      <c r="S497" s="115"/>
      <c r="T497" s="93">
        <f t="shared" si="22"/>
        <v>0</v>
      </c>
      <c r="U497" s="356">
        <f t="shared" si="24"/>
        <v>17</v>
      </c>
    </row>
    <row r="498" spans="1:21" ht="18" customHeight="1">
      <c r="A498" s="826"/>
      <c r="B498" s="827"/>
      <c r="C498" s="829"/>
      <c r="D498" s="829"/>
      <c r="E498" s="201">
        <v>10</v>
      </c>
      <c r="F498" s="334"/>
      <c r="G498" s="334"/>
      <c r="H498" s="204"/>
      <c r="I498" s="205"/>
      <c r="J498" s="206"/>
      <c r="K498" s="205"/>
      <c r="L498" s="206"/>
      <c r="M498" s="207"/>
      <c r="N498" s="208"/>
      <c r="O498" s="209"/>
      <c r="P498" s="207"/>
      <c r="Q498" s="208"/>
      <c r="R498" s="210"/>
      <c r="S498" s="211"/>
      <c r="T498" s="278">
        <f t="shared" si="22"/>
        <v>0</v>
      </c>
      <c r="U498" s="356">
        <f t="shared" si="24"/>
        <v>17</v>
      </c>
    </row>
    <row r="499" spans="1:21" ht="18" customHeight="1">
      <c r="A499" s="826"/>
      <c r="B499" s="827"/>
      <c r="C499" s="829"/>
      <c r="D499" s="829"/>
      <c r="E499" s="201">
        <v>11</v>
      </c>
      <c r="F499" s="334"/>
      <c r="G499" s="334"/>
      <c r="H499" s="204"/>
      <c r="I499" s="205"/>
      <c r="J499" s="206"/>
      <c r="K499" s="205"/>
      <c r="L499" s="206"/>
      <c r="M499" s="207"/>
      <c r="N499" s="208"/>
      <c r="O499" s="209"/>
      <c r="P499" s="207"/>
      <c r="Q499" s="208"/>
      <c r="R499" s="210"/>
      <c r="S499" s="211"/>
      <c r="T499" s="278">
        <f t="shared" si="22"/>
        <v>0</v>
      </c>
      <c r="U499" s="356">
        <f t="shared" si="24"/>
        <v>17</v>
      </c>
    </row>
    <row r="500" spans="1:21" ht="18" customHeight="1">
      <c r="A500" s="826"/>
      <c r="B500" s="827"/>
      <c r="C500" s="829"/>
      <c r="D500" s="829"/>
      <c r="E500" s="201">
        <v>12</v>
      </c>
      <c r="F500" s="334"/>
      <c r="G500" s="334"/>
      <c r="H500" s="204"/>
      <c r="I500" s="205"/>
      <c r="J500" s="206"/>
      <c r="K500" s="205"/>
      <c r="L500" s="206"/>
      <c r="M500" s="207"/>
      <c r="N500" s="208"/>
      <c r="O500" s="209"/>
      <c r="P500" s="207"/>
      <c r="Q500" s="208"/>
      <c r="R500" s="210"/>
      <c r="S500" s="211"/>
      <c r="T500" s="278">
        <f t="shared" si="22"/>
        <v>0</v>
      </c>
      <c r="U500" s="356">
        <f t="shared" si="24"/>
        <v>17</v>
      </c>
    </row>
    <row r="501" spans="1:21" ht="18" customHeight="1">
      <c r="A501" s="826"/>
      <c r="B501" s="827"/>
      <c r="C501" s="829"/>
      <c r="D501" s="829"/>
      <c r="E501" s="201">
        <v>13</v>
      </c>
      <c r="F501" s="334"/>
      <c r="G501" s="334"/>
      <c r="H501" s="204"/>
      <c r="I501" s="205"/>
      <c r="J501" s="206"/>
      <c r="K501" s="205"/>
      <c r="L501" s="206"/>
      <c r="M501" s="207"/>
      <c r="N501" s="208"/>
      <c r="O501" s="209"/>
      <c r="P501" s="207"/>
      <c r="Q501" s="208"/>
      <c r="R501" s="210"/>
      <c r="S501" s="211"/>
      <c r="T501" s="278">
        <f t="shared" si="22"/>
        <v>0</v>
      </c>
      <c r="U501" s="356">
        <f t="shared" si="24"/>
        <v>17</v>
      </c>
    </row>
    <row r="502" spans="1:21" ht="18" customHeight="1">
      <c r="A502" s="826"/>
      <c r="B502" s="827"/>
      <c r="C502" s="829"/>
      <c r="D502" s="829"/>
      <c r="E502" s="201">
        <v>14</v>
      </c>
      <c r="F502" s="334"/>
      <c r="G502" s="334"/>
      <c r="H502" s="204"/>
      <c r="I502" s="205"/>
      <c r="J502" s="206"/>
      <c r="K502" s="205"/>
      <c r="L502" s="206"/>
      <c r="M502" s="207"/>
      <c r="N502" s="208"/>
      <c r="O502" s="209"/>
      <c r="P502" s="207"/>
      <c r="Q502" s="208"/>
      <c r="R502" s="210"/>
      <c r="S502" s="211"/>
      <c r="T502" s="278">
        <f t="shared" si="22"/>
        <v>0</v>
      </c>
      <c r="U502" s="356">
        <f t="shared" si="24"/>
        <v>17</v>
      </c>
    </row>
    <row r="503" spans="1:21" ht="18" customHeight="1">
      <c r="A503" s="826"/>
      <c r="B503" s="827"/>
      <c r="C503" s="829"/>
      <c r="D503" s="829"/>
      <c r="E503" s="201">
        <v>15</v>
      </c>
      <c r="F503" s="334"/>
      <c r="G503" s="334"/>
      <c r="H503" s="204"/>
      <c r="I503" s="205"/>
      <c r="J503" s="206"/>
      <c r="K503" s="205"/>
      <c r="L503" s="206"/>
      <c r="M503" s="207"/>
      <c r="N503" s="208"/>
      <c r="O503" s="209"/>
      <c r="P503" s="207"/>
      <c r="Q503" s="208"/>
      <c r="R503" s="210"/>
      <c r="S503" s="211"/>
      <c r="T503" s="278">
        <f t="shared" si="22"/>
        <v>0</v>
      </c>
      <c r="U503" s="356">
        <f t="shared" si="24"/>
        <v>17</v>
      </c>
    </row>
    <row r="504" spans="1:21" ht="18" customHeight="1">
      <c r="A504" s="826"/>
      <c r="B504" s="827"/>
      <c r="C504" s="829"/>
      <c r="D504" s="829"/>
      <c r="E504" s="201">
        <v>16</v>
      </c>
      <c r="F504" s="334"/>
      <c r="G504" s="334"/>
      <c r="H504" s="204"/>
      <c r="I504" s="205"/>
      <c r="J504" s="206"/>
      <c r="K504" s="205"/>
      <c r="L504" s="206"/>
      <c r="M504" s="207"/>
      <c r="N504" s="208"/>
      <c r="O504" s="209"/>
      <c r="P504" s="207"/>
      <c r="Q504" s="208"/>
      <c r="R504" s="210"/>
      <c r="S504" s="211"/>
      <c r="T504" s="278">
        <f t="shared" si="22"/>
        <v>0</v>
      </c>
      <c r="U504" s="356">
        <f t="shared" si="24"/>
        <v>17</v>
      </c>
    </row>
    <row r="505" spans="1:21" ht="18" customHeight="1">
      <c r="A505" s="826"/>
      <c r="B505" s="827"/>
      <c r="C505" s="829"/>
      <c r="D505" s="829"/>
      <c r="E505" s="201">
        <v>17</v>
      </c>
      <c r="F505" s="334"/>
      <c r="G505" s="334"/>
      <c r="H505" s="204"/>
      <c r="I505" s="205"/>
      <c r="J505" s="206"/>
      <c r="K505" s="205"/>
      <c r="L505" s="206"/>
      <c r="M505" s="207"/>
      <c r="N505" s="208"/>
      <c r="O505" s="209"/>
      <c r="P505" s="207"/>
      <c r="Q505" s="208"/>
      <c r="R505" s="210"/>
      <c r="S505" s="211"/>
      <c r="T505" s="278">
        <f t="shared" si="22"/>
        <v>0</v>
      </c>
      <c r="U505" s="356">
        <f t="shared" si="24"/>
        <v>17</v>
      </c>
    </row>
    <row r="506" spans="1:21" ht="18" customHeight="1">
      <c r="A506" s="826"/>
      <c r="B506" s="827"/>
      <c r="C506" s="829"/>
      <c r="D506" s="829"/>
      <c r="E506" s="201">
        <v>18</v>
      </c>
      <c r="F506" s="334"/>
      <c r="G506" s="334"/>
      <c r="H506" s="204"/>
      <c r="I506" s="205"/>
      <c r="J506" s="206"/>
      <c r="K506" s="205"/>
      <c r="L506" s="206"/>
      <c r="M506" s="207"/>
      <c r="N506" s="208"/>
      <c r="O506" s="209"/>
      <c r="P506" s="207"/>
      <c r="Q506" s="208"/>
      <c r="R506" s="210"/>
      <c r="S506" s="211"/>
      <c r="T506" s="278">
        <f t="shared" si="22"/>
        <v>0</v>
      </c>
      <c r="U506" s="356">
        <f t="shared" si="24"/>
        <v>17</v>
      </c>
    </row>
    <row r="507" spans="1:21" ht="18" customHeight="1">
      <c r="A507" s="826"/>
      <c r="B507" s="827"/>
      <c r="C507" s="829"/>
      <c r="D507" s="829"/>
      <c r="E507" s="201">
        <v>19</v>
      </c>
      <c r="F507" s="334"/>
      <c r="G507" s="334"/>
      <c r="H507" s="204"/>
      <c r="I507" s="205"/>
      <c r="J507" s="206"/>
      <c r="K507" s="205"/>
      <c r="L507" s="206"/>
      <c r="M507" s="207"/>
      <c r="N507" s="208"/>
      <c r="O507" s="209"/>
      <c r="P507" s="207"/>
      <c r="Q507" s="208"/>
      <c r="R507" s="210"/>
      <c r="S507" s="211"/>
      <c r="T507" s="278">
        <f t="shared" si="22"/>
        <v>0</v>
      </c>
      <c r="U507" s="356">
        <f t="shared" si="24"/>
        <v>17</v>
      </c>
    </row>
    <row r="508" spans="1:21" ht="18" customHeight="1">
      <c r="A508" s="826"/>
      <c r="B508" s="827"/>
      <c r="C508" s="829"/>
      <c r="D508" s="829"/>
      <c r="E508" s="201">
        <v>20</v>
      </c>
      <c r="F508" s="334"/>
      <c r="G508" s="334"/>
      <c r="H508" s="204"/>
      <c r="I508" s="205"/>
      <c r="J508" s="206"/>
      <c r="K508" s="205"/>
      <c r="L508" s="206"/>
      <c r="M508" s="207"/>
      <c r="N508" s="208"/>
      <c r="O508" s="209"/>
      <c r="P508" s="207"/>
      <c r="Q508" s="208"/>
      <c r="R508" s="210"/>
      <c r="S508" s="211"/>
      <c r="T508" s="278">
        <f t="shared" si="22"/>
        <v>0</v>
      </c>
      <c r="U508" s="356">
        <f t="shared" si="24"/>
        <v>17</v>
      </c>
    </row>
    <row r="509" spans="1:21" ht="18" customHeight="1">
      <c r="A509" s="826"/>
      <c r="B509" s="827"/>
      <c r="C509" s="829"/>
      <c r="D509" s="829"/>
      <c r="E509" s="201">
        <v>21</v>
      </c>
      <c r="F509" s="334"/>
      <c r="G509" s="334"/>
      <c r="H509" s="204"/>
      <c r="I509" s="205"/>
      <c r="J509" s="206"/>
      <c r="K509" s="205"/>
      <c r="L509" s="206"/>
      <c r="M509" s="207"/>
      <c r="N509" s="208"/>
      <c r="O509" s="209"/>
      <c r="P509" s="207"/>
      <c r="Q509" s="208"/>
      <c r="R509" s="210"/>
      <c r="S509" s="211"/>
      <c r="T509" s="278">
        <f t="shared" si="22"/>
        <v>0</v>
      </c>
      <c r="U509" s="356">
        <f t="shared" si="24"/>
        <v>17</v>
      </c>
    </row>
    <row r="510" spans="1:21" ht="18" customHeight="1">
      <c r="A510" s="826"/>
      <c r="B510" s="827"/>
      <c r="C510" s="829"/>
      <c r="D510" s="829"/>
      <c r="E510" s="201">
        <v>22</v>
      </c>
      <c r="F510" s="334"/>
      <c r="G510" s="334"/>
      <c r="H510" s="204"/>
      <c r="I510" s="205"/>
      <c r="J510" s="206"/>
      <c r="K510" s="205"/>
      <c r="L510" s="206"/>
      <c r="M510" s="207"/>
      <c r="N510" s="208"/>
      <c r="O510" s="209"/>
      <c r="P510" s="207"/>
      <c r="Q510" s="208"/>
      <c r="R510" s="210"/>
      <c r="S510" s="211"/>
      <c r="T510" s="278">
        <f t="shared" si="22"/>
        <v>0</v>
      </c>
      <c r="U510" s="356">
        <f t="shared" si="24"/>
        <v>17</v>
      </c>
    </row>
    <row r="511" spans="1:21" ht="18" customHeight="1">
      <c r="A511" s="826"/>
      <c r="B511" s="827"/>
      <c r="C511" s="829"/>
      <c r="D511" s="829"/>
      <c r="E511" s="201">
        <v>23</v>
      </c>
      <c r="F511" s="334"/>
      <c r="G511" s="334"/>
      <c r="H511" s="204"/>
      <c r="I511" s="205"/>
      <c r="J511" s="206"/>
      <c r="K511" s="205"/>
      <c r="L511" s="206"/>
      <c r="M511" s="207"/>
      <c r="N511" s="208"/>
      <c r="O511" s="209"/>
      <c r="P511" s="207"/>
      <c r="Q511" s="208"/>
      <c r="R511" s="210"/>
      <c r="S511" s="211"/>
      <c r="T511" s="278">
        <f t="shared" si="22"/>
        <v>0</v>
      </c>
      <c r="U511" s="356">
        <f t="shared" si="24"/>
        <v>17</v>
      </c>
    </row>
    <row r="512" spans="1:21" ht="18" customHeight="1">
      <c r="A512" s="826"/>
      <c r="B512" s="827"/>
      <c r="C512" s="829"/>
      <c r="D512" s="829"/>
      <c r="E512" s="201">
        <v>24</v>
      </c>
      <c r="F512" s="334"/>
      <c r="G512" s="334"/>
      <c r="H512" s="204"/>
      <c r="I512" s="205"/>
      <c r="J512" s="206"/>
      <c r="K512" s="205"/>
      <c r="L512" s="206"/>
      <c r="M512" s="207"/>
      <c r="N512" s="208"/>
      <c r="O512" s="209"/>
      <c r="P512" s="207"/>
      <c r="Q512" s="208"/>
      <c r="R512" s="210"/>
      <c r="S512" s="211"/>
      <c r="T512" s="278">
        <f t="shared" si="22"/>
        <v>0</v>
      </c>
      <c r="U512" s="356">
        <f t="shared" si="24"/>
        <v>17</v>
      </c>
    </row>
    <row r="513" spans="1:21" ht="18" customHeight="1">
      <c r="A513" s="826"/>
      <c r="B513" s="827"/>
      <c r="C513" s="829"/>
      <c r="D513" s="829"/>
      <c r="E513" s="201">
        <v>25</v>
      </c>
      <c r="F513" s="334"/>
      <c r="G513" s="334"/>
      <c r="H513" s="204"/>
      <c r="I513" s="205"/>
      <c r="J513" s="206"/>
      <c r="K513" s="205"/>
      <c r="L513" s="206"/>
      <c r="M513" s="207"/>
      <c r="N513" s="208"/>
      <c r="O513" s="209"/>
      <c r="P513" s="207"/>
      <c r="Q513" s="208"/>
      <c r="R513" s="210"/>
      <c r="S513" s="211"/>
      <c r="T513" s="278">
        <f t="shared" si="22"/>
        <v>0</v>
      </c>
      <c r="U513" s="356">
        <f t="shared" si="24"/>
        <v>17</v>
      </c>
    </row>
    <row r="514" spans="1:21" ht="18" customHeight="1">
      <c r="A514" s="826"/>
      <c r="B514" s="827"/>
      <c r="C514" s="829"/>
      <c r="D514" s="829"/>
      <c r="E514" s="201">
        <v>26</v>
      </c>
      <c r="F514" s="334"/>
      <c r="G514" s="334"/>
      <c r="H514" s="204"/>
      <c r="I514" s="205"/>
      <c r="J514" s="206"/>
      <c r="K514" s="205"/>
      <c r="L514" s="206"/>
      <c r="M514" s="207"/>
      <c r="N514" s="208"/>
      <c r="O514" s="209"/>
      <c r="P514" s="207"/>
      <c r="Q514" s="208"/>
      <c r="R514" s="210"/>
      <c r="S514" s="211"/>
      <c r="T514" s="278">
        <f t="shared" si="22"/>
        <v>0</v>
      </c>
      <c r="U514" s="356">
        <f t="shared" si="24"/>
        <v>17</v>
      </c>
    </row>
    <row r="515" spans="1:21" ht="18" customHeight="1">
      <c r="A515" s="826"/>
      <c r="B515" s="827"/>
      <c r="C515" s="829"/>
      <c r="D515" s="829"/>
      <c r="E515" s="201">
        <v>27</v>
      </c>
      <c r="F515" s="334"/>
      <c r="G515" s="334"/>
      <c r="H515" s="204"/>
      <c r="I515" s="205"/>
      <c r="J515" s="206"/>
      <c r="K515" s="205"/>
      <c r="L515" s="206"/>
      <c r="M515" s="207"/>
      <c r="N515" s="208"/>
      <c r="O515" s="209"/>
      <c r="P515" s="207"/>
      <c r="Q515" s="208"/>
      <c r="R515" s="210"/>
      <c r="S515" s="211"/>
      <c r="T515" s="278">
        <f t="shared" si="22"/>
        <v>0</v>
      </c>
      <c r="U515" s="356">
        <f t="shared" si="24"/>
        <v>17</v>
      </c>
    </row>
    <row r="516" spans="1:21" ht="18" customHeight="1">
      <c r="A516" s="826"/>
      <c r="B516" s="827"/>
      <c r="C516" s="829"/>
      <c r="D516" s="829"/>
      <c r="E516" s="201">
        <v>28</v>
      </c>
      <c r="F516" s="334"/>
      <c r="G516" s="334"/>
      <c r="H516" s="204"/>
      <c r="I516" s="205"/>
      <c r="J516" s="206"/>
      <c r="K516" s="205"/>
      <c r="L516" s="206"/>
      <c r="M516" s="207"/>
      <c r="N516" s="208"/>
      <c r="O516" s="209"/>
      <c r="P516" s="207"/>
      <c r="Q516" s="208"/>
      <c r="R516" s="210"/>
      <c r="S516" s="211"/>
      <c r="T516" s="278">
        <f t="shared" si="22"/>
        <v>0</v>
      </c>
      <c r="U516" s="356">
        <f t="shared" si="24"/>
        <v>17</v>
      </c>
    </row>
    <row r="517" spans="1:21" ht="18" customHeight="1">
      <c r="A517" s="826"/>
      <c r="B517" s="827"/>
      <c r="C517" s="829"/>
      <c r="D517" s="829"/>
      <c r="E517" s="201">
        <v>29</v>
      </c>
      <c r="F517" s="334"/>
      <c r="G517" s="334"/>
      <c r="H517" s="204"/>
      <c r="I517" s="205"/>
      <c r="J517" s="206"/>
      <c r="K517" s="205"/>
      <c r="L517" s="206"/>
      <c r="M517" s="207"/>
      <c r="N517" s="208"/>
      <c r="O517" s="209"/>
      <c r="P517" s="207"/>
      <c r="Q517" s="208"/>
      <c r="R517" s="210"/>
      <c r="S517" s="211"/>
      <c r="T517" s="278">
        <f t="shared" si="22"/>
        <v>0</v>
      </c>
      <c r="U517" s="356">
        <f t="shared" si="24"/>
        <v>17</v>
      </c>
    </row>
    <row r="518" spans="1:21" ht="18" customHeight="1">
      <c r="A518" s="834"/>
      <c r="B518" s="835"/>
      <c r="C518" s="829"/>
      <c r="D518" s="829"/>
      <c r="E518" s="277">
        <v>30</v>
      </c>
      <c r="F518" s="375"/>
      <c r="G518" s="375"/>
      <c r="H518" s="134"/>
      <c r="I518" s="135"/>
      <c r="J518" s="212"/>
      <c r="K518" s="135"/>
      <c r="L518" s="212"/>
      <c r="M518" s="27"/>
      <c r="N518" s="120"/>
      <c r="O518" s="109"/>
      <c r="P518" s="27"/>
      <c r="Q518" s="120"/>
      <c r="R518" s="32"/>
      <c r="S518" s="122"/>
      <c r="T518" s="136">
        <f t="shared" si="22"/>
        <v>0</v>
      </c>
      <c r="U518" s="356">
        <f t="shared" si="24"/>
        <v>17</v>
      </c>
    </row>
    <row r="519" spans="1:21" ht="18" customHeight="1">
      <c r="A519" s="824">
        <v>18</v>
      </c>
      <c r="B519" s="825"/>
      <c r="C519" s="828" t="str">
        <f>IF(ISERROR(VLOOKUP($A519,【大規模】地域番号⑲!$BD:$BF,2,FALSE)),"",VLOOKUP($A519,【大規模】地域番号⑲!$BD:$BF,2,FALSE))</f>
        <v/>
      </c>
      <c r="D519" s="828" t="str">
        <f>IF(ISERROR(VLOOKUP($A519,【大規模】地域番号⑲!$BD:$BF,3,FALSE)),"",VLOOKUP($A519,【大規模】地域番号⑲!$BD:$BF,3,FALSE))</f>
        <v/>
      </c>
      <c r="E519" s="201">
        <v>1</v>
      </c>
      <c r="F519" s="334"/>
      <c r="G519" s="334"/>
      <c r="H519" s="176"/>
      <c r="I519" s="177"/>
      <c r="J519" s="178"/>
      <c r="K519" s="180"/>
      <c r="L519" s="181"/>
      <c r="M519" s="179"/>
      <c r="N519" s="180"/>
      <c r="O519" s="181"/>
      <c r="P519" s="179"/>
      <c r="Q519" s="180"/>
      <c r="R519" s="182"/>
      <c r="S519" s="183"/>
      <c r="T519" s="257">
        <f t="shared" si="22"/>
        <v>0</v>
      </c>
      <c r="U519" s="356">
        <f>$A$519</f>
        <v>18</v>
      </c>
    </row>
    <row r="520" spans="1:21" ht="18" customHeight="1">
      <c r="A520" s="826"/>
      <c r="B520" s="827"/>
      <c r="C520" s="829"/>
      <c r="D520" s="829"/>
      <c r="E520" s="201">
        <v>2</v>
      </c>
      <c r="F520" s="334"/>
      <c r="G520" s="334"/>
      <c r="H520" s="128"/>
      <c r="I520" s="111"/>
      <c r="J520" s="106"/>
      <c r="K520" s="112"/>
      <c r="L520" s="107"/>
      <c r="M520" s="12"/>
      <c r="N520" s="112"/>
      <c r="O520" s="107"/>
      <c r="P520" s="12"/>
      <c r="Q520" s="112"/>
      <c r="R520" s="31"/>
      <c r="S520" s="115"/>
      <c r="T520" s="93">
        <f t="shared" si="22"/>
        <v>0</v>
      </c>
      <c r="U520" s="356">
        <f t="shared" ref="U520:U548" si="25">$A$519</f>
        <v>18</v>
      </c>
    </row>
    <row r="521" spans="1:21" ht="18" customHeight="1">
      <c r="A521" s="826"/>
      <c r="B521" s="827"/>
      <c r="C521" s="829"/>
      <c r="D521" s="829"/>
      <c r="E521" s="201">
        <v>3</v>
      </c>
      <c r="F521" s="334"/>
      <c r="G521" s="334"/>
      <c r="H521" s="128"/>
      <c r="I521" s="111"/>
      <c r="J521" s="106"/>
      <c r="K521" s="112"/>
      <c r="L521" s="107"/>
      <c r="M521" s="12"/>
      <c r="N521" s="112"/>
      <c r="O521" s="107"/>
      <c r="P521" s="12"/>
      <c r="Q521" s="112"/>
      <c r="R521" s="31"/>
      <c r="S521" s="115"/>
      <c r="T521" s="93">
        <f t="shared" ref="T521:T584" si="26">IF(J521="",0,INT(SUM(PRODUCT(J521,L521,O521),R521)))</f>
        <v>0</v>
      </c>
      <c r="U521" s="356">
        <f t="shared" si="25"/>
        <v>18</v>
      </c>
    </row>
    <row r="522" spans="1:21" ht="18" customHeight="1">
      <c r="A522" s="826"/>
      <c r="B522" s="827"/>
      <c r="C522" s="829"/>
      <c r="D522" s="829"/>
      <c r="E522" s="201">
        <v>4</v>
      </c>
      <c r="F522" s="334"/>
      <c r="G522" s="334"/>
      <c r="H522" s="128"/>
      <c r="I522" s="111"/>
      <c r="J522" s="106"/>
      <c r="K522" s="112"/>
      <c r="L522" s="107"/>
      <c r="M522" s="12"/>
      <c r="N522" s="112"/>
      <c r="O522" s="107"/>
      <c r="P522" s="12"/>
      <c r="Q522" s="112"/>
      <c r="R522" s="31"/>
      <c r="S522" s="115"/>
      <c r="T522" s="93">
        <f t="shared" si="26"/>
        <v>0</v>
      </c>
      <c r="U522" s="356">
        <f t="shared" si="25"/>
        <v>18</v>
      </c>
    </row>
    <row r="523" spans="1:21" ht="18" customHeight="1">
      <c r="A523" s="826"/>
      <c r="B523" s="827"/>
      <c r="C523" s="829"/>
      <c r="D523" s="829"/>
      <c r="E523" s="201">
        <v>5</v>
      </c>
      <c r="F523" s="334"/>
      <c r="G523" s="334"/>
      <c r="H523" s="128"/>
      <c r="I523" s="111"/>
      <c r="J523" s="106"/>
      <c r="K523" s="112"/>
      <c r="L523" s="107"/>
      <c r="M523" s="12"/>
      <c r="N523" s="112"/>
      <c r="O523" s="107"/>
      <c r="P523" s="12"/>
      <c r="Q523" s="112"/>
      <c r="R523" s="31"/>
      <c r="S523" s="115"/>
      <c r="T523" s="93">
        <f t="shared" si="26"/>
        <v>0</v>
      </c>
      <c r="U523" s="356">
        <f t="shared" si="25"/>
        <v>18</v>
      </c>
    </row>
    <row r="524" spans="1:21" ht="18" customHeight="1">
      <c r="A524" s="826"/>
      <c r="B524" s="827"/>
      <c r="C524" s="829"/>
      <c r="D524" s="829"/>
      <c r="E524" s="201">
        <v>6</v>
      </c>
      <c r="F524" s="334"/>
      <c r="G524" s="334"/>
      <c r="H524" s="128"/>
      <c r="I524" s="111"/>
      <c r="J524" s="106"/>
      <c r="K524" s="111"/>
      <c r="L524" s="106"/>
      <c r="M524" s="12"/>
      <c r="N524" s="111"/>
      <c r="O524" s="107"/>
      <c r="P524" s="25"/>
      <c r="Q524" s="112"/>
      <c r="R524" s="31"/>
      <c r="S524" s="115"/>
      <c r="T524" s="93">
        <f t="shared" si="26"/>
        <v>0</v>
      </c>
      <c r="U524" s="356">
        <f t="shared" si="25"/>
        <v>18</v>
      </c>
    </row>
    <row r="525" spans="1:21" ht="18" customHeight="1">
      <c r="A525" s="826"/>
      <c r="B525" s="827"/>
      <c r="C525" s="829"/>
      <c r="D525" s="829"/>
      <c r="E525" s="201">
        <v>7</v>
      </c>
      <c r="F525" s="334"/>
      <c r="G525" s="334"/>
      <c r="H525" s="128"/>
      <c r="I525" s="111"/>
      <c r="J525" s="106"/>
      <c r="K525" s="111"/>
      <c r="L525" s="106"/>
      <c r="M525" s="12"/>
      <c r="N525" s="111"/>
      <c r="O525" s="107"/>
      <c r="P525" s="25"/>
      <c r="Q525" s="112"/>
      <c r="R525" s="31"/>
      <c r="S525" s="115"/>
      <c r="T525" s="93">
        <f t="shared" si="26"/>
        <v>0</v>
      </c>
      <c r="U525" s="356">
        <f t="shared" si="25"/>
        <v>18</v>
      </c>
    </row>
    <row r="526" spans="1:21" ht="18" customHeight="1">
      <c r="A526" s="826"/>
      <c r="B526" s="827"/>
      <c r="C526" s="829"/>
      <c r="D526" s="829"/>
      <c r="E526" s="201">
        <v>8</v>
      </c>
      <c r="F526" s="334"/>
      <c r="G526" s="334"/>
      <c r="H526" s="128"/>
      <c r="I526" s="111"/>
      <c r="J526" s="106"/>
      <c r="K526" s="111"/>
      <c r="L526" s="106"/>
      <c r="M526" s="12"/>
      <c r="N526" s="111"/>
      <c r="O526" s="107"/>
      <c r="P526" s="25"/>
      <c r="Q526" s="112"/>
      <c r="R526" s="31"/>
      <c r="S526" s="115"/>
      <c r="T526" s="93">
        <f t="shared" si="26"/>
        <v>0</v>
      </c>
      <c r="U526" s="356">
        <f t="shared" si="25"/>
        <v>18</v>
      </c>
    </row>
    <row r="527" spans="1:21" ht="18" customHeight="1">
      <c r="A527" s="826"/>
      <c r="B527" s="827"/>
      <c r="C527" s="829"/>
      <c r="D527" s="829"/>
      <c r="E527" s="201">
        <v>9</v>
      </c>
      <c r="F527" s="334"/>
      <c r="G527" s="334"/>
      <c r="H527" s="128"/>
      <c r="I527" s="111"/>
      <c r="J527" s="106"/>
      <c r="K527" s="111"/>
      <c r="L527" s="106"/>
      <c r="M527" s="12"/>
      <c r="N527" s="112"/>
      <c r="O527" s="107"/>
      <c r="P527" s="12"/>
      <c r="Q527" s="112"/>
      <c r="R527" s="31"/>
      <c r="S527" s="115"/>
      <c r="T527" s="93">
        <f t="shared" si="26"/>
        <v>0</v>
      </c>
      <c r="U527" s="356">
        <f t="shared" si="25"/>
        <v>18</v>
      </c>
    </row>
    <row r="528" spans="1:21" ht="18" customHeight="1">
      <c r="A528" s="826"/>
      <c r="B528" s="827"/>
      <c r="C528" s="829"/>
      <c r="D528" s="829"/>
      <c r="E528" s="201">
        <v>10</v>
      </c>
      <c r="F528" s="334"/>
      <c r="G528" s="334"/>
      <c r="H528" s="204"/>
      <c r="I528" s="205"/>
      <c r="J528" s="206"/>
      <c r="K528" s="205"/>
      <c r="L528" s="206"/>
      <c r="M528" s="207"/>
      <c r="N528" s="208"/>
      <c r="O528" s="209"/>
      <c r="P528" s="207"/>
      <c r="Q528" s="208"/>
      <c r="R528" s="210"/>
      <c r="S528" s="211"/>
      <c r="T528" s="278">
        <f t="shared" si="26"/>
        <v>0</v>
      </c>
      <c r="U528" s="356">
        <f t="shared" si="25"/>
        <v>18</v>
      </c>
    </row>
    <row r="529" spans="1:21" ht="18" customHeight="1">
      <c r="A529" s="826"/>
      <c r="B529" s="827"/>
      <c r="C529" s="829"/>
      <c r="D529" s="829"/>
      <c r="E529" s="201">
        <v>11</v>
      </c>
      <c r="F529" s="334"/>
      <c r="G529" s="334"/>
      <c r="H529" s="204"/>
      <c r="I529" s="205"/>
      <c r="J529" s="206"/>
      <c r="K529" s="205"/>
      <c r="L529" s="206"/>
      <c r="M529" s="207"/>
      <c r="N529" s="208"/>
      <c r="O529" s="209"/>
      <c r="P529" s="207"/>
      <c r="Q529" s="208"/>
      <c r="R529" s="210"/>
      <c r="S529" s="211"/>
      <c r="T529" s="278">
        <f t="shared" si="26"/>
        <v>0</v>
      </c>
      <c r="U529" s="356">
        <f t="shared" si="25"/>
        <v>18</v>
      </c>
    </row>
    <row r="530" spans="1:21" ht="18" customHeight="1">
      <c r="A530" s="826"/>
      <c r="B530" s="827"/>
      <c r="C530" s="829"/>
      <c r="D530" s="829"/>
      <c r="E530" s="201">
        <v>12</v>
      </c>
      <c r="F530" s="334"/>
      <c r="G530" s="334"/>
      <c r="H530" s="204"/>
      <c r="I530" s="205"/>
      <c r="J530" s="206"/>
      <c r="K530" s="205"/>
      <c r="L530" s="206"/>
      <c r="M530" s="207"/>
      <c r="N530" s="208"/>
      <c r="O530" s="209"/>
      <c r="P530" s="207"/>
      <c r="Q530" s="208"/>
      <c r="R530" s="210"/>
      <c r="S530" s="211"/>
      <c r="T530" s="278">
        <f t="shared" si="26"/>
        <v>0</v>
      </c>
      <c r="U530" s="356">
        <f t="shared" si="25"/>
        <v>18</v>
      </c>
    </row>
    <row r="531" spans="1:21" ht="18" customHeight="1">
      <c r="A531" s="826"/>
      <c r="B531" s="827"/>
      <c r="C531" s="829"/>
      <c r="D531" s="829"/>
      <c r="E531" s="201">
        <v>13</v>
      </c>
      <c r="F531" s="334"/>
      <c r="G531" s="334"/>
      <c r="H531" s="204"/>
      <c r="I531" s="205"/>
      <c r="J531" s="206"/>
      <c r="K531" s="205"/>
      <c r="L531" s="206"/>
      <c r="M531" s="207"/>
      <c r="N531" s="208"/>
      <c r="O531" s="209"/>
      <c r="P531" s="207"/>
      <c r="Q531" s="208"/>
      <c r="R531" s="210"/>
      <c r="S531" s="211"/>
      <c r="T531" s="278">
        <f t="shared" si="26"/>
        <v>0</v>
      </c>
      <c r="U531" s="356">
        <f t="shared" si="25"/>
        <v>18</v>
      </c>
    </row>
    <row r="532" spans="1:21" ht="18" customHeight="1">
      <c r="A532" s="826"/>
      <c r="B532" s="827"/>
      <c r="C532" s="829"/>
      <c r="D532" s="829"/>
      <c r="E532" s="201">
        <v>14</v>
      </c>
      <c r="F532" s="334"/>
      <c r="G532" s="334"/>
      <c r="H532" s="204"/>
      <c r="I532" s="205"/>
      <c r="J532" s="206"/>
      <c r="K532" s="205"/>
      <c r="L532" s="206"/>
      <c r="M532" s="207"/>
      <c r="N532" s="208"/>
      <c r="O532" s="209"/>
      <c r="P532" s="207"/>
      <c r="Q532" s="208"/>
      <c r="R532" s="210"/>
      <c r="S532" s="211"/>
      <c r="T532" s="278">
        <f t="shared" si="26"/>
        <v>0</v>
      </c>
      <c r="U532" s="356">
        <f t="shared" si="25"/>
        <v>18</v>
      </c>
    </row>
    <row r="533" spans="1:21" ht="18" customHeight="1">
      <c r="A533" s="826"/>
      <c r="B533" s="827"/>
      <c r="C533" s="829"/>
      <c r="D533" s="829"/>
      <c r="E533" s="201">
        <v>15</v>
      </c>
      <c r="F533" s="334"/>
      <c r="G533" s="334"/>
      <c r="H533" s="204"/>
      <c r="I533" s="205"/>
      <c r="J533" s="206"/>
      <c r="K533" s="205"/>
      <c r="L533" s="206"/>
      <c r="M533" s="207"/>
      <c r="N533" s="208"/>
      <c r="O533" s="209"/>
      <c r="P533" s="207"/>
      <c r="Q533" s="208"/>
      <c r="R533" s="210"/>
      <c r="S533" s="211"/>
      <c r="T533" s="278">
        <f t="shared" si="26"/>
        <v>0</v>
      </c>
      <c r="U533" s="356">
        <f t="shared" si="25"/>
        <v>18</v>
      </c>
    </row>
    <row r="534" spans="1:21" ht="18" customHeight="1">
      <c r="A534" s="826"/>
      <c r="B534" s="827"/>
      <c r="C534" s="829"/>
      <c r="D534" s="829"/>
      <c r="E534" s="201">
        <v>16</v>
      </c>
      <c r="F534" s="334"/>
      <c r="G534" s="334"/>
      <c r="H534" s="204"/>
      <c r="I534" s="205"/>
      <c r="J534" s="206"/>
      <c r="K534" s="205"/>
      <c r="L534" s="206"/>
      <c r="M534" s="207"/>
      <c r="N534" s="208"/>
      <c r="O534" s="209"/>
      <c r="P534" s="207"/>
      <c r="Q534" s="208"/>
      <c r="R534" s="210"/>
      <c r="S534" s="211"/>
      <c r="T534" s="278">
        <f t="shared" si="26"/>
        <v>0</v>
      </c>
      <c r="U534" s="356">
        <f t="shared" si="25"/>
        <v>18</v>
      </c>
    </row>
    <row r="535" spans="1:21" ht="18" customHeight="1">
      <c r="A535" s="826"/>
      <c r="B535" s="827"/>
      <c r="C535" s="829"/>
      <c r="D535" s="829"/>
      <c r="E535" s="201">
        <v>17</v>
      </c>
      <c r="F535" s="334"/>
      <c r="G535" s="334"/>
      <c r="H535" s="204"/>
      <c r="I535" s="205"/>
      <c r="J535" s="206"/>
      <c r="K535" s="205"/>
      <c r="L535" s="206"/>
      <c r="M535" s="207"/>
      <c r="N535" s="208"/>
      <c r="O535" s="209"/>
      <c r="P535" s="207"/>
      <c r="Q535" s="208"/>
      <c r="R535" s="210"/>
      <c r="S535" s="211"/>
      <c r="T535" s="278">
        <f t="shared" si="26"/>
        <v>0</v>
      </c>
      <c r="U535" s="356">
        <f t="shared" si="25"/>
        <v>18</v>
      </c>
    </row>
    <row r="536" spans="1:21" ht="18" customHeight="1">
      <c r="A536" s="826"/>
      <c r="B536" s="827"/>
      <c r="C536" s="829"/>
      <c r="D536" s="829"/>
      <c r="E536" s="201">
        <v>18</v>
      </c>
      <c r="F536" s="334"/>
      <c r="G536" s="334"/>
      <c r="H536" s="204"/>
      <c r="I536" s="205"/>
      <c r="J536" s="206"/>
      <c r="K536" s="205"/>
      <c r="L536" s="206"/>
      <c r="M536" s="207"/>
      <c r="N536" s="208"/>
      <c r="O536" s="209"/>
      <c r="P536" s="207"/>
      <c r="Q536" s="208"/>
      <c r="R536" s="210"/>
      <c r="S536" s="211"/>
      <c r="T536" s="278">
        <f t="shared" si="26"/>
        <v>0</v>
      </c>
      <c r="U536" s="356">
        <f t="shared" si="25"/>
        <v>18</v>
      </c>
    </row>
    <row r="537" spans="1:21" ht="18" customHeight="1">
      <c r="A537" s="826"/>
      <c r="B537" s="827"/>
      <c r="C537" s="829"/>
      <c r="D537" s="829"/>
      <c r="E537" s="201">
        <v>19</v>
      </c>
      <c r="F537" s="334"/>
      <c r="G537" s="334"/>
      <c r="H537" s="204"/>
      <c r="I537" s="205"/>
      <c r="J537" s="206"/>
      <c r="K537" s="205"/>
      <c r="L537" s="206"/>
      <c r="M537" s="207"/>
      <c r="N537" s="208"/>
      <c r="O537" s="209"/>
      <c r="P537" s="207"/>
      <c r="Q537" s="208"/>
      <c r="R537" s="210"/>
      <c r="S537" s="211"/>
      <c r="T537" s="278">
        <f t="shared" si="26"/>
        <v>0</v>
      </c>
      <c r="U537" s="356">
        <f t="shared" si="25"/>
        <v>18</v>
      </c>
    </row>
    <row r="538" spans="1:21" ht="18" customHeight="1">
      <c r="A538" s="826"/>
      <c r="B538" s="827"/>
      <c r="C538" s="829"/>
      <c r="D538" s="829"/>
      <c r="E538" s="201">
        <v>20</v>
      </c>
      <c r="F538" s="334"/>
      <c r="G538" s="334"/>
      <c r="H538" s="204"/>
      <c r="I538" s="205"/>
      <c r="J538" s="206"/>
      <c r="K538" s="205"/>
      <c r="L538" s="206"/>
      <c r="M538" s="207"/>
      <c r="N538" s="208"/>
      <c r="O538" s="209"/>
      <c r="P538" s="207"/>
      <c r="Q538" s="208"/>
      <c r="R538" s="210"/>
      <c r="S538" s="211"/>
      <c r="T538" s="278">
        <f t="shared" si="26"/>
        <v>0</v>
      </c>
      <c r="U538" s="356">
        <f t="shared" si="25"/>
        <v>18</v>
      </c>
    </row>
    <row r="539" spans="1:21" ht="18" customHeight="1">
      <c r="A539" s="826"/>
      <c r="B539" s="827"/>
      <c r="C539" s="829"/>
      <c r="D539" s="829"/>
      <c r="E539" s="201">
        <v>21</v>
      </c>
      <c r="F539" s="334"/>
      <c r="G539" s="334"/>
      <c r="H539" s="204"/>
      <c r="I539" s="205"/>
      <c r="J539" s="206"/>
      <c r="K539" s="205"/>
      <c r="L539" s="206"/>
      <c r="M539" s="207"/>
      <c r="N539" s="208"/>
      <c r="O539" s="209"/>
      <c r="P539" s="207"/>
      <c r="Q539" s="208"/>
      <c r="R539" s="210"/>
      <c r="S539" s="211"/>
      <c r="T539" s="278">
        <f t="shared" si="26"/>
        <v>0</v>
      </c>
      <c r="U539" s="356">
        <f t="shared" si="25"/>
        <v>18</v>
      </c>
    </row>
    <row r="540" spans="1:21" ht="18" customHeight="1">
      <c r="A540" s="826"/>
      <c r="B540" s="827"/>
      <c r="C540" s="829"/>
      <c r="D540" s="829"/>
      <c r="E540" s="201">
        <v>22</v>
      </c>
      <c r="F540" s="334"/>
      <c r="G540" s="334"/>
      <c r="H540" s="204"/>
      <c r="I540" s="205"/>
      <c r="J540" s="206"/>
      <c r="K540" s="205"/>
      <c r="L540" s="206"/>
      <c r="M540" s="207"/>
      <c r="N540" s="208"/>
      <c r="O540" s="209"/>
      <c r="P540" s="207"/>
      <c r="Q540" s="208"/>
      <c r="R540" s="210"/>
      <c r="S540" s="211"/>
      <c r="T540" s="278">
        <f t="shared" si="26"/>
        <v>0</v>
      </c>
      <c r="U540" s="356">
        <f t="shared" si="25"/>
        <v>18</v>
      </c>
    </row>
    <row r="541" spans="1:21" ht="18" customHeight="1">
      <c r="A541" s="826"/>
      <c r="B541" s="827"/>
      <c r="C541" s="829"/>
      <c r="D541" s="829"/>
      <c r="E541" s="201">
        <v>23</v>
      </c>
      <c r="F541" s="334"/>
      <c r="G541" s="334"/>
      <c r="H541" s="204"/>
      <c r="I541" s="205"/>
      <c r="J541" s="206"/>
      <c r="K541" s="205"/>
      <c r="L541" s="206"/>
      <c r="M541" s="207"/>
      <c r="N541" s="208"/>
      <c r="O541" s="209"/>
      <c r="P541" s="207"/>
      <c r="Q541" s="208"/>
      <c r="R541" s="210"/>
      <c r="S541" s="211"/>
      <c r="T541" s="278">
        <f t="shared" si="26"/>
        <v>0</v>
      </c>
      <c r="U541" s="356">
        <f t="shared" si="25"/>
        <v>18</v>
      </c>
    </row>
    <row r="542" spans="1:21" ht="18" customHeight="1">
      <c r="A542" s="826"/>
      <c r="B542" s="827"/>
      <c r="C542" s="829"/>
      <c r="D542" s="829"/>
      <c r="E542" s="201">
        <v>24</v>
      </c>
      <c r="F542" s="334"/>
      <c r="G542" s="334"/>
      <c r="H542" s="204"/>
      <c r="I542" s="205"/>
      <c r="J542" s="206"/>
      <c r="K542" s="205"/>
      <c r="L542" s="206"/>
      <c r="M542" s="207"/>
      <c r="N542" s="208"/>
      <c r="O542" s="209"/>
      <c r="P542" s="207"/>
      <c r="Q542" s="208"/>
      <c r="R542" s="210"/>
      <c r="S542" s="211"/>
      <c r="T542" s="278">
        <f t="shared" si="26"/>
        <v>0</v>
      </c>
      <c r="U542" s="356">
        <f t="shared" si="25"/>
        <v>18</v>
      </c>
    </row>
    <row r="543" spans="1:21" ht="18" customHeight="1">
      <c r="A543" s="826"/>
      <c r="B543" s="827"/>
      <c r="C543" s="829"/>
      <c r="D543" s="829"/>
      <c r="E543" s="201">
        <v>25</v>
      </c>
      <c r="F543" s="334"/>
      <c r="G543" s="334"/>
      <c r="H543" s="204"/>
      <c r="I543" s="205"/>
      <c r="J543" s="206"/>
      <c r="K543" s="205"/>
      <c r="L543" s="206"/>
      <c r="M543" s="207"/>
      <c r="N543" s="208"/>
      <c r="O543" s="209"/>
      <c r="P543" s="207"/>
      <c r="Q543" s="208"/>
      <c r="R543" s="210"/>
      <c r="S543" s="211"/>
      <c r="T543" s="278">
        <f t="shared" si="26"/>
        <v>0</v>
      </c>
      <c r="U543" s="356">
        <f t="shared" si="25"/>
        <v>18</v>
      </c>
    </row>
    <row r="544" spans="1:21" ht="18" customHeight="1">
      <c r="A544" s="826"/>
      <c r="B544" s="827"/>
      <c r="C544" s="829"/>
      <c r="D544" s="829"/>
      <c r="E544" s="201">
        <v>26</v>
      </c>
      <c r="F544" s="334"/>
      <c r="G544" s="334"/>
      <c r="H544" s="204"/>
      <c r="I544" s="205"/>
      <c r="J544" s="206"/>
      <c r="K544" s="205"/>
      <c r="L544" s="206"/>
      <c r="M544" s="207"/>
      <c r="N544" s="208"/>
      <c r="O544" s="209"/>
      <c r="P544" s="207"/>
      <c r="Q544" s="208"/>
      <c r="R544" s="210"/>
      <c r="S544" s="211"/>
      <c r="T544" s="278">
        <f t="shared" si="26"/>
        <v>0</v>
      </c>
      <c r="U544" s="356">
        <f t="shared" si="25"/>
        <v>18</v>
      </c>
    </row>
    <row r="545" spans="1:21" ht="18" customHeight="1">
      <c r="A545" s="826"/>
      <c r="B545" s="827"/>
      <c r="C545" s="829"/>
      <c r="D545" s="829"/>
      <c r="E545" s="201">
        <v>27</v>
      </c>
      <c r="F545" s="334"/>
      <c r="G545" s="334"/>
      <c r="H545" s="204"/>
      <c r="I545" s="205"/>
      <c r="J545" s="206"/>
      <c r="K545" s="205"/>
      <c r="L545" s="206"/>
      <c r="M545" s="207"/>
      <c r="N545" s="208"/>
      <c r="O545" s="209"/>
      <c r="P545" s="207"/>
      <c r="Q545" s="208"/>
      <c r="R545" s="210"/>
      <c r="S545" s="211"/>
      <c r="T545" s="278">
        <f t="shared" si="26"/>
        <v>0</v>
      </c>
      <c r="U545" s="356">
        <f t="shared" si="25"/>
        <v>18</v>
      </c>
    </row>
    <row r="546" spans="1:21" ht="18" customHeight="1">
      <c r="A546" s="826"/>
      <c r="B546" s="827"/>
      <c r="C546" s="829"/>
      <c r="D546" s="829"/>
      <c r="E546" s="201">
        <v>28</v>
      </c>
      <c r="F546" s="334"/>
      <c r="G546" s="334"/>
      <c r="H546" s="204"/>
      <c r="I546" s="205"/>
      <c r="J546" s="206"/>
      <c r="K546" s="205"/>
      <c r="L546" s="206"/>
      <c r="M546" s="207"/>
      <c r="N546" s="208"/>
      <c r="O546" s="209"/>
      <c r="P546" s="207"/>
      <c r="Q546" s="208"/>
      <c r="R546" s="210"/>
      <c r="S546" s="211"/>
      <c r="T546" s="278">
        <f t="shared" si="26"/>
        <v>0</v>
      </c>
      <c r="U546" s="356">
        <f t="shared" si="25"/>
        <v>18</v>
      </c>
    </row>
    <row r="547" spans="1:21" ht="18" customHeight="1">
      <c r="A547" s="826"/>
      <c r="B547" s="827"/>
      <c r="C547" s="829"/>
      <c r="D547" s="829"/>
      <c r="E547" s="201">
        <v>29</v>
      </c>
      <c r="F547" s="334"/>
      <c r="G547" s="334"/>
      <c r="H547" s="204"/>
      <c r="I547" s="205"/>
      <c r="J547" s="206"/>
      <c r="K547" s="205"/>
      <c r="L547" s="206"/>
      <c r="M547" s="207"/>
      <c r="N547" s="208"/>
      <c r="O547" s="209"/>
      <c r="P547" s="207"/>
      <c r="Q547" s="208"/>
      <c r="R547" s="210"/>
      <c r="S547" s="211"/>
      <c r="T547" s="278">
        <f t="shared" si="26"/>
        <v>0</v>
      </c>
      <c r="U547" s="356">
        <f t="shared" si="25"/>
        <v>18</v>
      </c>
    </row>
    <row r="548" spans="1:21" ht="18" customHeight="1">
      <c r="A548" s="834"/>
      <c r="B548" s="835"/>
      <c r="C548" s="829"/>
      <c r="D548" s="829"/>
      <c r="E548" s="277">
        <v>30</v>
      </c>
      <c r="F548" s="375"/>
      <c r="G548" s="375"/>
      <c r="H548" s="134"/>
      <c r="I548" s="135"/>
      <c r="J548" s="212"/>
      <c r="K548" s="135"/>
      <c r="L548" s="212"/>
      <c r="M548" s="27"/>
      <c r="N548" s="120"/>
      <c r="O548" s="109"/>
      <c r="P548" s="27"/>
      <c r="Q548" s="120"/>
      <c r="R548" s="32"/>
      <c r="S548" s="122"/>
      <c r="T548" s="136">
        <f t="shared" si="26"/>
        <v>0</v>
      </c>
      <c r="U548" s="356">
        <f t="shared" si="25"/>
        <v>18</v>
      </c>
    </row>
    <row r="549" spans="1:21" ht="18" customHeight="1">
      <c r="A549" s="824">
        <v>19</v>
      </c>
      <c r="B549" s="825"/>
      <c r="C549" s="828" t="str">
        <f>IF(ISERROR(VLOOKUP($A549,【大規模】地域番号⑲!$BD:$BF,2,FALSE)),"",VLOOKUP($A549,【大規模】地域番号⑲!$BD:$BF,2,FALSE))</f>
        <v/>
      </c>
      <c r="D549" s="828" t="str">
        <f>IF(ISERROR(VLOOKUP($A549,【大規模】地域番号⑲!$BD:$BF,3,FALSE)),"",VLOOKUP($A549,【大規模】地域番号⑲!$BD:$BF,3,FALSE))</f>
        <v/>
      </c>
      <c r="E549" s="201">
        <v>1</v>
      </c>
      <c r="F549" s="334"/>
      <c r="G549" s="334"/>
      <c r="H549" s="176"/>
      <c r="I549" s="177"/>
      <c r="J549" s="178"/>
      <c r="K549" s="180"/>
      <c r="L549" s="181"/>
      <c r="M549" s="179"/>
      <c r="N549" s="180"/>
      <c r="O549" s="181"/>
      <c r="P549" s="179"/>
      <c r="Q549" s="180"/>
      <c r="R549" s="182"/>
      <c r="S549" s="183"/>
      <c r="T549" s="257">
        <f t="shared" si="26"/>
        <v>0</v>
      </c>
      <c r="U549" s="356">
        <f>$A$549</f>
        <v>19</v>
      </c>
    </row>
    <row r="550" spans="1:21" ht="18" customHeight="1">
      <c r="A550" s="826"/>
      <c r="B550" s="827"/>
      <c r="C550" s="829"/>
      <c r="D550" s="829"/>
      <c r="E550" s="201">
        <v>2</v>
      </c>
      <c r="F550" s="334"/>
      <c r="G550" s="334"/>
      <c r="H550" s="128"/>
      <c r="I550" s="111"/>
      <c r="J550" s="106"/>
      <c r="K550" s="112"/>
      <c r="L550" s="107"/>
      <c r="M550" s="12"/>
      <c r="N550" s="112"/>
      <c r="O550" s="107"/>
      <c r="P550" s="12"/>
      <c r="Q550" s="112"/>
      <c r="R550" s="31"/>
      <c r="S550" s="115"/>
      <c r="T550" s="93">
        <f t="shared" si="26"/>
        <v>0</v>
      </c>
      <c r="U550" s="356">
        <f t="shared" ref="U550:U578" si="27">$A$549</f>
        <v>19</v>
      </c>
    </row>
    <row r="551" spans="1:21" ht="18" customHeight="1">
      <c r="A551" s="826"/>
      <c r="B551" s="827"/>
      <c r="C551" s="829"/>
      <c r="D551" s="829"/>
      <c r="E551" s="201">
        <v>3</v>
      </c>
      <c r="F551" s="334"/>
      <c r="G551" s="334"/>
      <c r="H551" s="128"/>
      <c r="I551" s="111"/>
      <c r="J551" s="106"/>
      <c r="K551" s="112"/>
      <c r="L551" s="107"/>
      <c r="M551" s="12"/>
      <c r="N551" s="112"/>
      <c r="O551" s="107"/>
      <c r="P551" s="12"/>
      <c r="Q551" s="112"/>
      <c r="R551" s="31"/>
      <c r="S551" s="115"/>
      <c r="T551" s="93">
        <f t="shared" si="26"/>
        <v>0</v>
      </c>
      <c r="U551" s="356">
        <f t="shared" si="27"/>
        <v>19</v>
      </c>
    </row>
    <row r="552" spans="1:21" ht="18" customHeight="1">
      <c r="A552" s="826"/>
      <c r="B552" s="827"/>
      <c r="C552" s="829"/>
      <c r="D552" s="829"/>
      <c r="E552" s="201">
        <v>4</v>
      </c>
      <c r="F552" s="334"/>
      <c r="G552" s="334"/>
      <c r="H552" s="128"/>
      <c r="I552" s="111"/>
      <c r="J552" s="106"/>
      <c r="K552" s="112"/>
      <c r="L552" s="107"/>
      <c r="M552" s="12"/>
      <c r="N552" s="112"/>
      <c r="O552" s="107"/>
      <c r="P552" s="12"/>
      <c r="Q552" s="112"/>
      <c r="R552" s="31"/>
      <c r="S552" s="115"/>
      <c r="T552" s="93">
        <f t="shared" si="26"/>
        <v>0</v>
      </c>
      <c r="U552" s="356">
        <f t="shared" si="27"/>
        <v>19</v>
      </c>
    </row>
    <row r="553" spans="1:21" ht="18" customHeight="1">
      <c r="A553" s="826"/>
      <c r="B553" s="827"/>
      <c r="C553" s="829"/>
      <c r="D553" s="829"/>
      <c r="E553" s="201">
        <v>5</v>
      </c>
      <c r="F553" s="334"/>
      <c r="G553" s="334"/>
      <c r="H553" s="128"/>
      <c r="I553" s="111"/>
      <c r="J553" s="106"/>
      <c r="K553" s="112"/>
      <c r="L553" s="107"/>
      <c r="M553" s="12"/>
      <c r="N553" s="112"/>
      <c r="O553" s="107"/>
      <c r="P553" s="12"/>
      <c r="Q553" s="112"/>
      <c r="R553" s="31"/>
      <c r="S553" s="115"/>
      <c r="T553" s="93">
        <f t="shared" si="26"/>
        <v>0</v>
      </c>
      <c r="U553" s="356">
        <f t="shared" si="27"/>
        <v>19</v>
      </c>
    </row>
    <row r="554" spans="1:21" ht="18" customHeight="1">
      <c r="A554" s="826"/>
      <c r="B554" s="827"/>
      <c r="C554" s="829"/>
      <c r="D554" s="829"/>
      <c r="E554" s="201">
        <v>6</v>
      </c>
      <c r="F554" s="334"/>
      <c r="G554" s="334"/>
      <c r="H554" s="128"/>
      <c r="I554" s="111"/>
      <c r="J554" s="106"/>
      <c r="K554" s="111"/>
      <c r="L554" s="106"/>
      <c r="M554" s="12"/>
      <c r="N554" s="111"/>
      <c r="O554" s="107"/>
      <c r="P554" s="25"/>
      <c r="Q554" s="112"/>
      <c r="R554" s="31"/>
      <c r="S554" s="115"/>
      <c r="T554" s="93">
        <f t="shared" si="26"/>
        <v>0</v>
      </c>
      <c r="U554" s="356">
        <f t="shared" si="27"/>
        <v>19</v>
      </c>
    </row>
    <row r="555" spans="1:21" ht="18" customHeight="1">
      <c r="A555" s="826"/>
      <c r="B555" s="827"/>
      <c r="C555" s="829"/>
      <c r="D555" s="829"/>
      <c r="E555" s="201">
        <v>7</v>
      </c>
      <c r="F555" s="334"/>
      <c r="G555" s="334"/>
      <c r="H555" s="128"/>
      <c r="I555" s="111"/>
      <c r="J555" s="106"/>
      <c r="K555" s="111"/>
      <c r="L555" s="106"/>
      <c r="M555" s="12"/>
      <c r="N555" s="111"/>
      <c r="O555" s="107"/>
      <c r="P555" s="25"/>
      <c r="Q555" s="112"/>
      <c r="R555" s="31"/>
      <c r="S555" s="115"/>
      <c r="T555" s="93">
        <f t="shared" si="26"/>
        <v>0</v>
      </c>
      <c r="U555" s="356">
        <f t="shared" si="27"/>
        <v>19</v>
      </c>
    </row>
    <row r="556" spans="1:21" ht="18" customHeight="1">
      <c r="A556" s="826"/>
      <c r="B556" s="827"/>
      <c r="C556" s="829"/>
      <c r="D556" s="829"/>
      <c r="E556" s="201">
        <v>8</v>
      </c>
      <c r="F556" s="334"/>
      <c r="G556" s="334"/>
      <c r="H556" s="128"/>
      <c r="I556" s="111"/>
      <c r="J556" s="106"/>
      <c r="K556" s="111"/>
      <c r="L556" s="106"/>
      <c r="M556" s="12"/>
      <c r="N556" s="111"/>
      <c r="O556" s="107"/>
      <c r="P556" s="25"/>
      <c r="Q556" s="112"/>
      <c r="R556" s="31"/>
      <c r="S556" s="115"/>
      <c r="T556" s="93">
        <f t="shared" si="26"/>
        <v>0</v>
      </c>
      <c r="U556" s="356">
        <f t="shared" si="27"/>
        <v>19</v>
      </c>
    </row>
    <row r="557" spans="1:21" ht="18" customHeight="1">
      <c r="A557" s="826"/>
      <c r="B557" s="827"/>
      <c r="C557" s="829"/>
      <c r="D557" s="829"/>
      <c r="E557" s="201">
        <v>9</v>
      </c>
      <c r="F557" s="334"/>
      <c r="G557" s="334"/>
      <c r="H557" s="128"/>
      <c r="I557" s="111"/>
      <c r="J557" s="106"/>
      <c r="K557" s="111"/>
      <c r="L557" s="106"/>
      <c r="M557" s="12"/>
      <c r="N557" s="112"/>
      <c r="O557" s="107"/>
      <c r="P557" s="12"/>
      <c r="Q557" s="112"/>
      <c r="R557" s="31"/>
      <c r="S557" s="115"/>
      <c r="T557" s="93">
        <f t="shared" si="26"/>
        <v>0</v>
      </c>
      <c r="U557" s="356">
        <f t="shared" si="27"/>
        <v>19</v>
      </c>
    </row>
    <row r="558" spans="1:21" ht="18" customHeight="1">
      <c r="A558" s="826"/>
      <c r="B558" s="827"/>
      <c r="C558" s="829"/>
      <c r="D558" s="829"/>
      <c r="E558" s="201">
        <v>10</v>
      </c>
      <c r="F558" s="334"/>
      <c r="G558" s="334"/>
      <c r="H558" s="204"/>
      <c r="I558" s="205"/>
      <c r="J558" s="206"/>
      <c r="K558" s="205"/>
      <c r="L558" s="206"/>
      <c r="M558" s="207"/>
      <c r="N558" s="208"/>
      <c r="O558" s="209"/>
      <c r="P558" s="207"/>
      <c r="Q558" s="208"/>
      <c r="R558" s="210"/>
      <c r="S558" s="211"/>
      <c r="T558" s="278">
        <f t="shared" si="26"/>
        <v>0</v>
      </c>
      <c r="U558" s="356">
        <f t="shared" si="27"/>
        <v>19</v>
      </c>
    </row>
    <row r="559" spans="1:21" ht="18" customHeight="1">
      <c r="A559" s="826"/>
      <c r="B559" s="827"/>
      <c r="C559" s="829"/>
      <c r="D559" s="829"/>
      <c r="E559" s="201">
        <v>11</v>
      </c>
      <c r="F559" s="334"/>
      <c r="G559" s="334"/>
      <c r="H559" s="204"/>
      <c r="I559" s="205"/>
      <c r="J559" s="206"/>
      <c r="K559" s="205"/>
      <c r="L559" s="206"/>
      <c r="M559" s="207"/>
      <c r="N559" s="208"/>
      <c r="O559" s="209"/>
      <c r="P559" s="207"/>
      <c r="Q559" s="208"/>
      <c r="R559" s="210"/>
      <c r="S559" s="211"/>
      <c r="T559" s="278">
        <f t="shared" si="26"/>
        <v>0</v>
      </c>
      <c r="U559" s="356">
        <f t="shared" si="27"/>
        <v>19</v>
      </c>
    </row>
    <row r="560" spans="1:21" ht="18" customHeight="1">
      <c r="A560" s="826"/>
      <c r="B560" s="827"/>
      <c r="C560" s="829"/>
      <c r="D560" s="829"/>
      <c r="E560" s="201">
        <v>12</v>
      </c>
      <c r="F560" s="334"/>
      <c r="G560" s="334"/>
      <c r="H560" s="204"/>
      <c r="I560" s="205"/>
      <c r="J560" s="206"/>
      <c r="K560" s="205"/>
      <c r="L560" s="206"/>
      <c r="M560" s="207"/>
      <c r="N560" s="208"/>
      <c r="O560" s="209"/>
      <c r="P560" s="207"/>
      <c r="Q560" s="208"/>
      <c r="R560" s="210"/>
      <c r="S560" s="211"/>
      <c r="T560" s="278">
        <f t="shared" si="26"/>
        <v>0</v>
      </c>
      <c r="U560" s="356">
        <f t="shared" si="27"/>
        <v>19</v>
      </c>
    </row>
    <row r="561" spans="1:21" ht="18" customHeight="1">
      <c r="A561" s="826"/>
      <c r="B561" s="827"/>
      <c r="C561" s="829"/>
      <c r="D561" s="829"/>
      <c r="E561" s="201">
        <v>13</v>
      </c>
      <c r="F561" s="334"/>
      <c r="G561" s="334"/>
      <c r="H561" s="204"/>
      <c r="I561" s="205"/>
      <c r="J561" s="206"/>
      <c r="K561" s="205"/>
      <c r="L561" s="206"/>
      <c r="M561" s="207"/>
      <c r="N561" s="208"/>
      <c r="O561" s="209"/>
      <c r="P561" s="207"/>
      <c r="Q561" s="208"/>
      <c r="R561" s="210"/>
      <c r="S561" s="211"/>
      <c r="T561" s="278">
        <f t="shared" si="26"/>
        <v>0</v>
      </c>
      <c r="U561" s="356">
        <f t="shared" si="27"/>
        <v>19</v>
      </c>
    </row>
    <row r="562" spans="1:21" ht="18" customHeight="1">
      <c r="A562" s="826"/>
      <c r="B562" s="827"/>
      <c r="C562" s="829"/>
      <c r="D562" s="829"/>
      <c r="E562" s="201">
        <v>14</v>
      </c>
      <c r="F562" s="334"/>
      <c r="G562" s="334"/>
      <c r="H562" s="204"/>
      <c r="I562" s="205"/>
      <c r="J562" s="206"/>
      <c r="K562" s="205"/>
      <c r="L562" s="206"/>
      <c r="M562" s="207"/>
      <c r="N562" s="208"/>
      <c r="O562" s="209"/>
      <c r="P562" s="207"/>
      <c r="Q562" s="208"/>
      <c r="R562" s="210"/>
      <c r="S562" s="211"/>
      <c r="T562" s="278">
        <f t="shared" si="26"/>
        <v>0</v>
      </c>
      <c r="U562" s="356">
        <f t="shared" si="27"/>
        <v>19</v>
      </c>
    </row>
    <row r="563" spans="1:21" ht="18" customHeight="1">
      <c r="A563" s="826"/>
      <c r="B563" s="827"/>
      <c r="C563" s="829"/>
      <c r="D563" s="829"/>
      <c r="E563" s="201">
        <v>15</v>
      </c>
      <c r="F563" s="334"/>
      <c r="G563" s="334"/>
      <c r="H563" s="204"/>
      <c r="I563" s="205"/>
      <c r="J563" s="206"/>
      <c r="K563" s="205"/>
      <c r="L563" s="206"/>
      <c r="M563" s="207"/>
      <c r="N563" s="208"/>
      <c r="O563" s="209"/>
      <c r="P563" s="207"/>
      <c r="Q563" s="208"/>
      <c r="R563" s="210"/>
      <c r="S563" s="211"/>
      <c r="T563" s="278">
        <f t="shared" si="26"/>
        <v>0</v>
      </c>
      <c r="U563" s="356">
        <f t="shared" si="27"/>
        <v>19</v>
      </c>
    </row>
    <row r="564" spans="1:21" ht="18" customHeight="1">
      <c r="A564" s="826"/>
      <c r="B564" s="827"/>
      <c r="C564" s="829"/>
      <c r="D564" s="829"/>
      <c r="E564" s="201">
        <v>16</v>
      </c>
      <c r="F564" s="334"/>
      <c r="G564" s="334"/>
      <c r="H564" s="204"/>
      <c r="I564" s="205"/>
      <c r="J564" s="206"/>
      <c r="K564" s="205"/>
      <c r="L564" s="206"/>
      <c r="M564" s="207"/>
      <c r="N564" s="208"/>
      <c r="O564" s="209"/>
      <c r="P564" s="207"/>
      <c r="Q564" s="208"/>
      <c r="R564" s="210"/>
      <c r="S564" s="211"/>
      <c r="T564" s="278">
        <f t="shared" si="26"/>
        <v>0</v>
      </c>
      <c r="U564" s="356">
        <f t="shared" si="27"/>
        <v>19</v>
      </c>
    </row>
    <row r="565" spans="1:21" ht="18" customHeight="1">
      <c r="A565" s="826"/>
      <c r="B565" s="827"/>
      <c r="C565" s="829"/>
      <c r="D565" s="829"/>
      <c r="E565" s="201">
        <v>17</v>
      </c>
      <c r="F565" s="334"/>
      <c r="G565" s="334"/>
      <c r="H565" s="204"/>
      <c r="I565" s="205"/>
      <c r="J565" s="206"/>
      <c r="K565" s="205"/>
      <c r="L565" s="206"/>
      <c r="M565" s="207"/>
      <c r="N565" s="208"/>
      <c r="O565" s="209"/>
      <c r="P565" s="207"/>
      <c r="Q565" s="208"/>
      <c r="R565" s="210"/>
      <c r="S565" s="211"/>
      <c r="T565" s="278">
        <f t="shared" si="26"/>
        <v>0</v>
      </c>
      <c r="U565" s="356">
        <f t="shared" si="27"/>
        <v>19</v>
      </c>
    </row>
    <row r="566" spans="1:21" ht="18" customHeight="1">
      <c r="A566" s="826"/>
      <c r="B566" s="827"/>
      <c r="C566" s="829"/>
      <c r="D566" s="829"/>
      <c r="E566" s="201">
        <v>18</v>
      </c>
      <c r="F566" s="334"/>
      <c r="G566" s="334"/>
      <c r="H566" s="204"/>
      <c r="I566" s="205"/>
      <c r="J566" s="206"/>
      <c r="K566" s="205"/>
      <c r="L566" s="206"/>
      <c r="M566" s="207"/>
      <c r="N566" s="208"/>
      <c r="O566" s="209"/>
      <c r="P566" s="207"/>
      <c r="Q566" s="208"/>
      <c r="R566" s="210"/>
      <c r="S566" s="211"/>
      <c r="T566" s="278">
        <f t="shared" si="26"/>
        <v>0</v>
      </c>
      <c r="U566" s="356">
        <f t="shared" si="27"/>
        <v>19</v>
      </c>
    </row>
    <row r="567" spans="1:21" ht="18" customHeight="1">
      <c r="A567" s="826"/>
      <c r="B567" s="827"/>
      <c r="C567" s="829"/>
      <c r="D567" s="829"/>
      <c r="E567" s="201">
        <v>19</v>
      </c>
      <c r="F567" s="334"/>
      <c r="G567" s="334"/>
      <c r="H567" s="204"/>
      <c r="I567" s="205"/>
      <c r="J567" s="206"/>
      <c r="K567" s="205"/>
      <c r="L567" s="206"/>
      <c r="M567" s="207"/>
      <c r="N567" s="208"/>
      <c r="O567" s="209"/>
      <c r="P567" s="207"/>
      <c r="Q567" s="208"/>
      <c r="R567" s="210"/>
      <c r="S567" s="211"/>
      <c r="T567" s="278">
        <f t="shared" si="26"/>
        <v>0</v>
      </c>
      <c r="U567" s="356">
        <f t="shared" si="27"/>
        <v>19</v>
      </c>
    </row>
    <row r="568" spans="1:21" ht="18" customHeight="1">
      <c r="A568" s="826"/>
      <c r="B568" s="827"/>
      <c r="C568" s="829"/>
      <c r="D568" s="829"/>
      <c r="E568" s="201">
        <v>20</v>
      </c>
      <c r="F568" s="334"/>
      <c r="G568" s="334"/>
      <c r="H568" s="204"/>
      <c r="I568" s="205"/>
      <c r="J568" s="206"/>
      <c r="K568" s="205"/>
      <c r="L568" s="206"/>
      <c r="M568" s="207"/>
      <c r="N568" s="208"/>
      <c r="O568" s="209"/>
      <c r="P568" s="207"/>
      <c r="Q568" s="208"/>
      <c r="R568" s="210"/>
      <c r="S568" s="211"/>
      <c r="T568" s="278">
        <f t="shared" si="26"/>
        <v>0</v>
      </c>
      <c r="U568" s="356">
        <f t="shared" si="27"/>
        <v>19</v>
      </c>
    </row>
    <row r="569" spans="1:21" ht="18" customHeight="1">
      <c r="A569" s="826"/>
      <c r="B569" s="827"/>
      <c r="C569" s="829"/>
      <c r="D569" s="829"/>
      <c r="E569" s="201">
        <v>21</v>
      </c>
      <c r="F569" s="334"/>
      <c r="G569" s="334"/>
      <c r="H569" s="204"/>
      <c r="I569" s="205"/>
      <c r="J569" s="206"/>
      <c r="K569" s="205"/>
      <c r="L569" s="206"/>
      <c r="M569" s="207"/>
      <c r="N569" s="208"/>
      <c r="O569" s="209"/>
      <c r="P569" s="207"/>
      <c r="Q569" s="208"/>
      <c r="R569" s="210"/>
      <c r="S569" s="211"/>
      <c r="T569" s="278">
        <f t="shared" si="26"/>
        <v>0</v>
      </c>
      <c r="U569" s="356">
        <f t="shared" si="27"/>
        <v>19</v>
      </c>
    </row>
    <row r="570" spans="1:21" ht="18" customHeight="1">
      <c r="A570" s="826"/>
      <c r="B570" s="827"/>
      <c r="C570" s="829"/>
      <c r="D570" s="829"/>
      <c r="E570" s="201">
        <v>22</v>
      </c>
      <c r="F570" s="334"/>
      <c r="G570" s="334"/>
      <c r="H570" s="204"/>
      <c r="I570" s="205"/>
      <c r="J570" s="206"/>
      <c r="K570" s="205"/>
      <c r="L570" s="206"/>
      <c r="M570" s="207"/>
      <c r="N570" s="208"/>
      <c r="O570" s="209"/>
      <c r="P570" s="207"/>
      <c r="Q570" s="208"/>
      <c r="R570" s="210"/>
      <c r="S570" s="211"/>
      <c r="T570" s="278">
        <f t="shared" si="26"/>
        <v>0</v>
      </c>
      <c r="U570" s="356">
        <f t="shared" si="27"/>
        <v>19</v>
      </c>
    </row>
    <row r="571" spans="1:21" ht="18" customHeight="1">
      <c r="A571" s="826"/>
      <c r="B571" s="827"/>
      <c r="C571" s="829"/>
      <c r="D571" s="829"/>
      <c r="E571" s="201">
        <v>23</v>
      </c>
      <c r="F571" s="334"/>
      <c r="G571" s="334"/>
      <c r="H571" s="204"/>
      <c r="I571" s="205"/>
      <c r="J571" s="206"/>
      <c r="K571" s="205"/>
      <c r="L571" s="206"/>
      <c r="M571" s="207"/>
      <c r="N571" s="208"/>
      <c r="O571" s="209"/>
      <c r="P571" s="207"/>
      <c r="Q571" s="208"/>
      <c r="R571" s="210"/>
      <c r="S571" s="211"/>
      <c r="T571" s="278">
        <f t="shared" si="26"/>
        <v>0</v>
      </c>
      <c r="U571" s="356">
        <f t="shared" si="27"/>
        <v>19</v>
      </c>
    </row>
    <row r="572" spans="1:21" ht="18" customHeight="1">
      <c r="A572" s="826"/>
      <c r="B572" s="827"/>
      <c r="C572" s="829"/>
      <c r="D572" s="829"/>
      <c r="E572" s="201">
        <v>24</v>
      </c>
      <c r="F572" s="334"/>
      <c r="G572" s="334"/>
      <c r="H572" s="204"/>
      <c r="I572" s="205"/>
      <c r="J572" s="206"/>
      <c r="K572" s="205"/>
      <c r="L572" s="206"/>
      <c r="M572" s="207"/>
      <c r="N572" s="208"/>
      <c r="O572" s="209"/>
      <c r="P572" s="207"/>
      <c r="Q572" s="208"/>
      <c r="R572" s="210"/>
      <c r="S572" s="211"/>
      <c r="T572" s="278">
        <f t="shared" si="26"/>
        <v>0</v>
      </c>
      <c r="U572" s="356">
        <f t="shared" si="27"/>
        <v>19</v>
      </c>
    </row>
    <row r="573" spans="1:21" ht="18" customHeight="1">
      <c r="A573" s="826"/>
      <c r="B573" s="827"/>
      <c r="C573" s="829"/>
      <c r="D573" s="829"/>
      <c r="E573" s="201">
        <v>25</v>
      </c>
      <c r="F573" s="334"/>
      <c r="G573" s="334"/>
      <c r="H573" s="204"/>
      <c r="I573" s="205"/>
      <c r="J573" s="206"/>
      <c r="K573" s="205"/>
      <c r="L573" s="206"/>
      <c r="M573" s="207"/>
      <c r="N573" s="208"/>
      <c r="O573" s="209"/>
      <c r="P573" s="207"/>
      <c r="Q573" s="208"/>
      <c r="R573" s="210"/>
      <c r="S573" s="211"/>
      <c r="T573" s="278">
        <f t="shared" si="26"/>
        <v>0</v>
      </c>
      <c r="U573" s="356">
        <f t="shared" si="27"/>
        <v>19</v>
      </c>
    </row>
    <row r="574" spans="1:21" ht="18" customHeight="1">
      <c r="A574" s="826"/>
      <c r="B574" s="827"/>
      <c r="C574" s="829"/>
      <c r="D574" s="829"/>
      <c r="E574" s="201">
        <v>26</v>
      </c>
      <c r="F574" s="334"/>
      <c r="G574" s="334"/>
      <c r="H574" s="204"/>
      <c r="I574" s="205"/>
      <c r="J574" s="206"/>
      <c r="K574" s="205"/>
      <c r="L574" s="206"/>
      <c r="M574" s="207"/>
      <c r="N574" s="208"/>
      <c r="O574" s="209"/>
      <c r="P574" s="207"/>
      <c r="Q574" s="208"/>
      <c r="R574" s="210"/>
      <c r="S574" s="211"/>
      <c r="T574" s="278">
        <f t="shared" si="26"/>
        <v>0</v>
      </c>
      <c r="U574" s="356">
        <f t="shared" si="27"/>
        <v>19</v>
      </c>
    </row>
    <row r="575" spans="1:21" ht="18" customHeight="1">
      <c r="A575" s="826"/>
      <c r="B575" s="827"/>
      <c r="C575" s="829"/>
      <c r="D575" s="829"/>
      <c r="E575" s="201">
        <v>27</v>
      </c>
      <c r="F575" s="334"/>
      <c r="G575" s="334"/>
      <c r="H575" s="204"/>
      <c r="I575" s="205"/>
      <c r="J575" s="206"/>
      <c r="K575" s="205"/>
      <c r="L575" s="206"/>
      <c r="M575" s="207"/>
      <c r="N575" s="208"/>
      <c r="O575" s="209"/>
      <c r="P575" s="207"/>
      <c r="Q575" s="208"/>
      <c r="R575" s="210"/>
      <c r="S575" s="211"/>
      <c r="T575" s="278">
        <f t="shared" si="26"/>
        <v>0</v>
      </c>
      <c r="U575" s="356">
        <f t="shared" si="27"/>
        <v>19</v>
      </c>
    </row>
    <row r="576" spans="1:21" ht="18" customHeight="1">
      <c r="A576" s="826"/>
      <c r="B576" s="827"/>
      <c r="C576" s="829"/>
      <c r="D576" s="829"/>
      <c r="E576" s="201">
        <v>28</v>
      </c>
      <c r="F576" s="334"/>
      <c r="G576" s="334"/>
      <c r="H576" s="204"/>
      <c r="I576" s="205"/>
      <c r="J576" s="206"/>
      <c r="K576" s="205"/>
      <c r="L576" s="206"/>
      <c r="M576" s="207"/>
      <c r="N576" s="208"/>
      <c r="O576" s="209"/>
      <c r="P576" s="207"/>
      <c r="Q576" s="208"/>
      <c r="R576" s="210"/>
      <c r="S576" s="211"/>
      <c r="T576" s="278">
        <f t="shared" si="26"/>
        <v>0</v>
      </c>
      <c r="U576" s="356">
        <f t="shared" si="27"/>
        <v>19</v>
      </c>
    </row>
    <row r="577" spans="1:21" ht="18" customHeight="1">
      <c r="A577" s="826"/>
      <c r="B577" s="827"/>
      <c r="C577" s="829"/>
      <c r="D577" s="829"/>
      <c r="E577" s="201">
        <v>29</v>
      </c>
      <c r="F577" s="334"/>
      <c r="G577" s="334"/>
      <c r="H577" s="204"/>
      <c r="I577" s="205"/>
      <c r="J577" s="206"/>
      <c r="K577" s="205"/>
      <c r="L577" s="206"/>
      <c r="M577" s="207"/>
      <c r="N577" s="208"/>
      <c r="O577" s="209"/>
      <c r="P577" s="207"/>
      <c r="Q577" s="208"/>
      <c r="R577" s="210"/>
      <c r="S577" s="211"/>
      <c r="T577" s="278">
        <f t="shared" si="26"/>
        <v>0</v>
      </c>
      <c r="U577" s="356">
        <f t="shared" si="27"/>
        <v>19</v>
      </c>
    </row>
    <row r="578" spans="1:21" ht="18" customHeight="1">
      <c r="A578" s="834"/>
      <c r="B578" s="835"/>
      <c r="C578" s="829"/>
      <c r="D578" s="829"/>
      <c r="E578" s="277">
        <v>30</v>
      </c>
      <c r="F578" s="375"/>
      <c r="G578" s="375"/>
      <c r="H578" s="134"/>
      <c r="I578" s="135"/>
      <c r="J578" s="212"/>
      <c r="K578" s="135"/>
      <c r="L578" s="212"/>
      <c r="M578" s="27"/>
      <c r="N578" s="120"/>
      <c r="O578" s="109"/>
      <c r="P578" s="27"/>
      <c r="Q578" s="120"/>
      <c r="R578" s="32"/>
      <c r="S578" s="122"/>
      <c r="T578" s="136">
        <f t="shared" si="26"/>
        <v>0</v>
      </c>
      <c r="U578" s="356">
        <f t="shared" si="27"/>
        <v>19</v>
      </c>
    </row>
    <row r="579" spans="1:21" ht="18" customHeight="1">
      <c r="A579" s="824">
        <v>20</v>
      </c>
      <c r="B579" s="825"/>
      <c r="C579" s="828" t="str">
        <f>IF(ISERROR(VLOOKUP($A579,【大規模】地域番号⑲!$BD:$BF,2,FALSE)),"",VLOOKUP($A579,【大規模】地域番号⑲!$BD:$BF,2,FALSE))</f>
        <v/>
      </c>
      <c r="D579" s="828" t="str">
        <f>IF(ISERROR(VLOOKUP($A579,【大規模】地域番号⑲!$BD:$BF,3,FALSE)),"",VLOOKUP($A579,【大規模】地域番号⑲!$BD:$BF,3,FALSE))</f>
        <v/>
      </c>
      <c r="E579" s="201">
        <v>1</v>
      </c>
      <c r="F579" s="334"/>
      <c r="G579" s="334"/>
      <c r="H579" s="176"/>
      <c r="I579" s="177"/>
      <c r="J579" s="178"/>
      <c r="K579" s="180"/>
      <c r="L579" s="181"/>
      <c r="M579" s="179"/>
      <c r="N579" s="180"/>
      <c r="O579" s="181"/>
      <c r="P579" s="179"/>
      <c r="Q579" s="180"/>
      <c r="R579" s="182"/>
      <c r="S579" s="183"/>
      <c r="T579" s="257">
        <f t="shared" si="26"/>
        <v>0</v>
      </c>
      <c r="U579" s="356">
        <f>$A$579</f>
        <v>20</v>
      </c>
    </row>
    <row r="580" spans="1:21" ht="18" customHeight="1">
      <c r="A580" s="826"/>
      <c r="B580" s="827"/>
      <c r="C580" s="829"/>
      <c r="D580" s="829"/>
      <c r="E580" s="201">
        <v>2</v>
      </c>
      <c r="F580" s="334"/>
      <c r="G580" s="334"/>
      <c r="H580" s="128"/>
      <c r="I580" s="111"/>
      <c r="J580" s="106"/>
      <c r="K580" s="112"/>
      <c r="L580" s="107"/>
      <c r="M580" s="12"/>
      <c r="N580" s="112"/>
      <c r="O580" s="107"/>
      <c r="P580" s="12"/>
      <c r="Q580" s="112"/>
      <c r="R580" s="31"/>
      <c r="S580" s="115"/>
      <c r="T580" s="93">
        <f t="shared" si="26"/>
        <v>0</v>
      </c>
      <c r="U580" s="356">
        <f t="shared" ref="U580:U608" si="28">$A$579</f>
        <v>20</v>
      </c>
    </row>
    <row r="581" spans="1:21" ht="18" customHeight="1">
      <c r="A581" s="826"/>
      <c r="B581" s="827"/>
      <c r="C581" s="829"/>
      <c r="D581" s="829"/>
      <c r="E581" s="201">
        <v>3</v>
      </c>
      <c r="F581" s="334"/>
      <c r="G581" s="334"/>
      <c r="H581" s="128"/>
      <c r="I581" s="111"/>
      <c r="J581" s="106"/>
      <c r="K581" s="112"/>
      <c r="L581" s="107"/>
      <c r="M581" s="12"/>
      <c r="N581" s="112"/>
      <c r="O581" s="107"/>
      <c r="P581" s="12"/>
      <c r="Q581" s="112"/>
      <c r="R581" s="31"/>
      <c r="S581" s="115"/>
      <c r="T581" s="93">
        <f t="shared" si="26"/>
        <v>0</v>
      </c>
      <c r="U581" s="356">
        <f t="shared" si="28"/>
        <v>20</v>
      </c>
    </row>
    <row r="582" spans="1:21" ht="18" customHeight="1">
      <c r="A582" s="826"/>
      <c r="B582" s="827"/>
      <c r="C582" s="829"/>
      <c r="D582" s="829"/>
      <c r="E582" s="201">
        <v>4</v>
      </c>
      <c r="F582" s="334"/>
      <c r="G582" s="334"/>
      <c r="H582" s="128"/>
      <c r="I582" s="111"/>
      <c r="J582" s="106"/>
      <c r="K582" s="112"/>
      <c r="L582" s="107"/>
      <c r="M582" s="12"/>
      <c r="N582" s="112"/>
      <c r="O582" s="107"/>
      <c r="P582" s="12"/>
      <c r="Q582" s="112"/>
      <c r="R582" s="31"/>
      <c r="S582" s="115"/>
      <c r="T582" s="93">
        <f t="shared" si="26"/>
        <v>0</v>
      </c>
      <c r="U582" s="356">
        <f t="shared" si="28"/>
        <v>20</v>
      </c>
    </row>
    <row r="583" spans="1:21" ht="18" customHeight="1">
      <c r="A583" s="826"/>
      <c r="B583" s="827"/>
      <c r="C583" s="829"/>
      <c r="D583" s="829"/>
      <c r="E583" s="201">
        <v>5</v>
      </c>
      <c r="F583" s="334"/>
      <c r="G583" s="334"/>
      <c r="H583" s="128"/>
      <c r="I583" s="111"/>
      <c r="J583" s="106"/>
      <c r="K583" s="112"/>
      <c r="L583" s="107"/>
      <c r="M583" s="12"/>
      <c r="N583" s="112"/>
      <c r="O583" s="107"/>
      <c r="P583" s="12"/>
      <c r="Q583" s="112"/>
      <c r="R583" s="31"/>
      <c r="S583" s="115"/>
      <c r="T583" s="93">
        <f t="shared" si="26"/>
        <v>0</v>
      </c>
      <c r="U583" s="356">
        <f t="shared" si="28"/>
        <v>20</v>
      </c>
    </row>
    <row r="584" spans="1:21" ht="18" customHeight="1">
      <c r="A584" s="826"/>
      <c r="B584" s="827"/>
      <c r="C584" s="829"/>
      <c r="D584" s="829"/>
      <c r="E584" s="201">
        <v>6</v>
      </c>
      <c r="F584" s="334"/>
      <c r="G584" s="334"/>
      <c r="H584" s="128"/>
      <c r="I584" s="111"/>
      <c r="J584" s="106"/>
      <c r="K584" s="111"/>
      <c r="L584" s="106"/>
      <c r="M584" s="12"/>
      <c r="N584" s="111"/>
      <c r="O584" s="107"/>
      <c r="P584" s="25"/>
      <c r="Q584" s="112"/>
      <c r="R584" s="31"/>
      <c r="S584" s="115"/>
      <c r="T584" s="93">
        <f t="shared" si="26"/>
        <v>0</v>
      </c>
      <c r="U584" s="356">
        <f t="shared" si="28"/>
        <v>20</v>
      </c>
    </row>
    <row r="585" spans="1:21" ht="18" customHeight="1">
      <c r="A585" s="826"/>
      <c r="B585" s="827"/>
      <c r="C585" s="829"/>
      <c r="D585" s="829"/>
      <c r="E585" s="201">
        <v>7</v>
      </c>
      <c r="F585" s="334"/>
      <c r="G585" s="334"/>
      <c r="H585" s="128"/>
      <c r="I585" s="111"/>
      <c r="J585" s="106"/>
      <c r="K585" s="111"/>
      <c r="L585" s="106"/>
      <c r="M585" s="12"/>
      <c r="N585" s="111"/>
      <c r="O585" s="107"/>
      <c r="P585" s="25"/>
      <c r="Q585" s="112"/>
      <c r="R585" s="31"/>
      <c r="S585" s="115"/>
      <c r="T585" s="93">
        <f t="shared" ref="T585:T608" si="29">IF(J585="",0,INT(SUM(PRODUCT(J585,L585,O585),R585)))</f>
        <v>0</v>
      </c>
      <c r="U585" s="356">
        <f t="shared" si="28"/>
        <v>20</v>
      </c>
    </row>
    <row r="586" spans="1:21" ht="18" customHeight="1">
      <c r="A586" s="826"/>
      <c r="B586" s="827"/>
      <c r="C586" s="829"/>
      <c r="D586" s="829"/>
      <c r="E586" s="201">
        <v>8</v>
      </c>
      <c r="F586" s="334"/>
      <c r="G586" s="334"/>
      <c r="H586" s="128"/>
      <c r="I586" s="111"/>
      <c r="J586" s="106"/>
      <c r="K586" s="111"/>
      <c r="L586" s="106"/>
      <c r="M586" s="12"/>
      <c r="N586" s="111"/>
      <c r="O586" s="107"/>
      <c r="P586" s="25"/>
      <c r="Q586" s="112"/>
      <c r="R586" s="31"/>
      <c r="S586" s="115"/>
      <c r="T586" s="93">
        <f t="shared" si="29"/>
        <v>0</v>
      </c>
      <c r="U586" s="356">
        <f t="shared" si="28"/>
        <v>20</v>
      </c>
    </row>
    <row r="587" spans="1:21" ht="18" customHeight="1">
      <c r="A587" s="826"/>
      <c r="B587" s="827"/>
      <c r="C587" s="829"/>
      <c r="D587" s="829"/>
      <c r="E587" s="201">
        <v>9</v>
      </c>
      <c r="F587" s="334"/>
      <c r="G587" s="334"/>
      <c r="H587" s="128"/>
      <c r="I587" s="111"/>
      <c r="J587" s="106"/>
      <c r="K587" s="111"/>
      <c r="L587" s="106"/>
      <c r="M587" s="12"/>
      <c r="N587" s="112"/>
      <c r="O587" s="107"/>
      <c r="P587" s="12"/>
      <c r="Q587" s="112"/>
      <c r="R587" s="31"/>
      <c r="S587" s="115"/>
      <c r="T587" s="93">
        <f t="shared" si="29"/>
        <v>0</v>
      </c>
      <c r="U587" s="356">
        <f t="shared" si="28"/>
        <v>20</v>
      </c>
    </row>
    <row r="588" spans="1:21" ht="18" customHeight="1">
      <c r="A588" s="826"/>
      <c r="B588" s="827"/>
      <c r="C588" s="829"/>
      <c r="D588" s="829"/>
      <c r="E588" s="201">
        <v>10</v>
      </c>
      <c r="F588" s="334"/>
      <c r="G588" s="334"/>
      <c r="H588" s="204"/>
      <c r="I588" s="205"/>
      <c r="J588" s="206"/>
      <c r="K588" s="205"/>
      <c r="L588" s="206"/>
      <c r="M588" s="207"/>
      <c r="N588" s="208"/>
      <c r="O588" s="209"/>
      <c r="P588" s="207"/>
      <c r="Q588" s="208"/>
      <c r="R588" s="210"/>
      <c r="S588" s="211"/>
      <c r="T588" s="278">
        <f t="shared" si="29"/>
        <v>0</v>
      </c>
      <c r="U588" s="356">
        <f t="shared" si="28"/>
        <v>20</v>
      </c>
    </row>
    <row r="589" spans="1:21" ht="18" customHeight="1">
      <c r="A589" s="826"/>
      <c r="B589" s="827"/>
      <c r="C589" s="829"/>
      <c r="D589" s="829"/>
      <c r="E589" s="201">
        <v>11</v>
      </c>
      <c r="F589" s="334"/>
      <c r="G589" s="334"/>
      <c r="H589" s="204"/>
      <c r="I589" s="205"/>
      <c r="J589" s="206"/>
      <c r="K589" s="205"/>
      <c r="L589" s="206"/>
      <c r="M589" s="207"/>
      <c r="N589" s="208"/>
      <c r="O589" s="209"/>
      <c r="P589" s="207"/>
      <c r="Q589" s="208"/>
      <c r="R589" s="210"/>
      <c r="S589" s="211"/>
      <c r="T589" s="278">
        <f t="shared" si="29"/>
        <v>0</v>
      </c>
      <c r="U589" s="356">
        <f t="shared" si="28"/>
        <v>20</v>
      </c>
    </row>
    <row r="590" spans="1:21" ht="18" customHeight="1">
      <c r="A590" s="826"/>
      <c r="B590" s="827"/>
      <c r="C590" s="829"/>
      <c r="D590" s="829"/>
      <c r="E590" s="201">
        <v>12</v>
      </c>
      <c r="F590" s="334"/>
      <c r="G590" s="334"/>
      <c r="H590" s="204"/>
      <c r="I590" s="205"/>
      <c r="J590" s="206"/>
      <c r="K590" s="205"/>
      <c r="L590" s="206"/>
      <c r="M590" s="207"/>
      <c r="N590" s="208"/>
      <c r="O590" s="209"/>
      <c r="P590" s="207"/>
      <c r="Q590" s="208"/>
      <c r="R590" s="210"/>
      <c r="S590" s="211"/>
      <c r="T590" s="278">
        <f t="shared" si="29"/>
        <v>0</v>
      </c>
      <c r="U590" s="356">
        <f t="shared" si="28"/>
        <v>20</v>
      </c>
    </row>
    <row r="591" spans="1:21" ht="18" customHeight="1">
      <c r="A591" s="826"/>
      <c r="B591" s="827"/>
      <c r="C591" s="829"/>
      <c r="D591" s="829"/>
      <c r="E591" s="201">
        <v>13</v>
      </c>
      <c r="F591" s="334"/>
      <c r="G591" s="334"/>
      <c r="H591" s="204"/>
      <c r="I591" s="205"/>
      <c r="J591" s="206"/>
      <c r="K591" s="205"/>
      <c r="L591" s="206"/>
      <c r="M591" s="207"/>
      <c r="N591" s="208"/>
      <c r="O591" s="209"/>
      <c r="P591" s="207"/>
      <c r="Q591" s="208"/>
      <c r="R591" s="210"/>
      <c r="S591" s="211"/>
      <c r="T591" s="278">
        <f t="shared" si="29"/>
        <v>0</v>
      </c>
      <c r="U591" s="356">
        <f t="shared" si="28"/>
        <v>20</v>
      </c>
    </row>
    <row r="592" spans="1:21" ht="18" customHeight="1">
      <c r="A592" s="826"/>
      <c r="B592" s="827"/>
      <c r="C592" s="829"/>
      <c r="D592" s="829"/>
      <c r="E592" s="201">
        <v>14</v>
      </c>
      <c r="F592" s="334"/>
      <c r="G592" s="334"/>
      <c r="H592" s="204"/>
      <c r="I592" s="205"/>
      <c r="J592" s="206"/>
      <c r="K592" s="205"/>
      <c r="L592" s="206"/>
      <c r="M592" s="207"/>
      <c r="N592" s="208"/>
      <c r="O592" s="209"/>
      <c r="P592" s="207"/>
      <c r="Q592" s="208"/>
      <c r="R592" s="210"/>
      <c r="S592" s="211"/>
      <c r="T592" s="278">
        <f t="shared" si="29"/>
        <v>0</v>
      </c>
      <c r="U592" s="356">
        <f t="shared" si="28"/>
        <v>20</v>
      </c>
    </row>
    <row r="593" spans="1:21" ht="18" customHeight="1">
      <c r="A593" s="826"/>
      <c r="B593" s="827"/>
      <c r="C593" s="829"/>
      <c r="D593" s="829"/>
      <c r="E593" s="201">
        <v>15</v>
      </c>
      <c r="F593" s="334"/>
      <c r="G593" s="334"/>
      <c r="H593" s="204"/>
      <c r="I593" s="205"/>
      <c r="J593" s="206"/>
      <c r="K593" s="205"/>
      <c r="L593" s="206"/>
      <c r="M593" s="207"/>
      <c r="N593" s="208"/>
      <c r="O593" s="209"/>
      <c r="P593" s="207"/>
      <c r="Q593" s="208"/>
      <c r="R593" s="210"/>
      <c r="S593" s="211"/>
      <c r="T593" s="278">
        <f t="shared" si="29"/>
        <v>0</v>
      </c>
      <c r="U593" s="356">
        <f t="shared" si="28"/>
        <v>20</v>
      </c>
    </row>
    <row r="594" spans="1:21" ht="18" customHeight="1">
      <c r="A594" s="826"/>
      <c r="B594" s="827"/>
      <c r="C594" s="829"/>
      <c r="D594" s="829"/>
      <c r="E594" s="201">
        <v>16</v>
      </c>
      <c r="F594" s="334"/>
      <c r="G594" s="334"/>
      <c r="H594" s="204"/>
      <c r="I594" s="205"/>
      <c r="J594" s="206"/>
      <c r="K594" s="205"/>
      <c r="L594" s="206"/>
      <c r="M594" s="207"/>
      <c r="N594" s="208"/>
      <c r="O594" s="209"/>
      <c r="P594" s="207"/>
      <c r="Q594" s="208"/>
      <c r="R594" s="210"/>
      <c r="S594" s="211"/>
      <c r="T594" s="278">
        <f t="shared" si="29"/>
        <v>0</v>
      </c>
      <c r="U594" s="356">
        <f t="shared" si="28"/>
        <v>20</v>
      </c>
    </row>
    <row r="595" spans="1:21" ht="18" customHeight="1">
      <c r="A595" s="826"/>
      <c r="B595" s="827"/>
      <c r="C595" s="829"/>
      <c r="D595" s="829"/>
      <c r="E595" s="201">
        <v>17</v>
      </c>
      <c r="F595" s="334"/>
      <c r="G595" s="334"/>
      <c r="H595" s="204"/>
      <c r="I595" s="205"/>
      <c r="J595" s="206"/>
      <c r="K595" s="205"/>
      <c r="L595" s="206"/>
      <c r="M595" s="207"/>
      <c r="N595" s="208"/>
      <c r="O595" s="209"/>
      <c r="P595" s="207"/>
      <c r="Q595" s="208"/>
      <c r="R595" s="210"/>
      <c r="S595" s="211"/>
      <c r="T595" s="278">
        <f t="shared" si="29"/>
        <v>0</v>
      </c>
      <c r="U595" s="356">
        <f t="shared" si="28"/>
        <v>20</v>
      </c>
    </row>
    <row r="596" spans="1:21" ht="18" customHeight="1">
      <c r="A596" s="826"/>
      <c r="B596" s="827"/>
      <c r="C596" s="829"/>
      <c r="D596" s="829"/>
      <c r="E596" s="201">
        <v>18</v>
      </c>
      <c r="F596" s="334"/>
      <c r="G596" s="334"/>
      <c r="H596" s="204"/>
      <c r="I596" s="205"/>
      <c r="J596" s="206"/>
      <c r="K596" s="205"/>
      <c r="L596" s="206"/>
      <c r="M596" s="207"/>
      <c r="N596" s="208"/>
      <c r="O596" s="209"/>
      <c r="P596" s="207"/>
      <c r="Q596" s="208"/>
      <c r="R596" s="210"/>
      <c r="S596" s="211"/>
      <c r="T596" s="278">
        <f t="shared" si="29"/>
        <v>0</v>
      </c>
      <c r="U596" s="356">
        <f t="shared" si="28"/>
        <v>20</v>
      </c>
    </row>
    <row r="597" spans="1:21" ht="18" customHeight="1">
      <c r="A597" s="826"/>
      <c r="B597" s="827"/>
      <c r="C597" s="829"/>
      <c r="D597" s="829"/>
      <c r="E597" s="201">
        <v>19</v>
      </c>
      <c r="F597" s="334"/>
      <c r="G597" s="334"/>
      <c r="H597" s="204"/>
      <c r="I597" s="205"/>
      <c r="J597" s="206"/>
      <c r="K597" s="205"/>
      <c r="L597" s="206"/>
      <c r="M597" s="207"/>
      <c r="N597" s="208"/>
      <c r="O597" s="209"/>
      <c r="P597" s="207"/>
      <c r="Q597" s="208"/>
      <c r="R597" s="210"/>
      <c r="S597" s="211"/>
      <c r="T597" s="278">
        <f t="shared" si="29"/>
        <v>0</v>
      </c>
      <c r="U597" s="356">
        <f t="shared" si="28"/>
        <v>20</v>
      </c>
    </row>
    <row r="598" spans="1:21" ht="18" customHeight="1">
      <c r="A598" s="826"/>
      <c r="B598" s="827"/>
      <c r="C598" s="829"/>
      <c r="D598" s="829"/>
      <c r="E598" s="201">
        <v>20</v>
      </c>
      <c r="F598" s="334"/>
      <c r="G598" s="334"/>
      <c r="H598" s="204"/>
      <c r="I598" s="205"/>
      <c r="J598" s="206"/>
      <c r="K598" s="205"/>
      <c r="L598" s="206"/>
      <c r="M598" s="207"/>
      <c r="N598" s="208"/>
      <c r="O598" s="209"/>
      <c r="P598" s="207"/>
      <c r="Q598" s="208"/>
      <c r="R598" s="210"/>
      <c r="S598" s="211"/>
      <c r="T598" s="278">
        <f t="shared" si="29"/>
        <v>0</v>
      </c>
      <c r="U598" s="356">
        <f t="shared" si="28"/>
        <v>20</v>
      </c>
    </row>
    <row r="599" spans="1:21" ht="18" customHeight="1">
      <c r="A599" s="826"/>
      <c r="B599" s="827"/>
      <c r="C599" s="829"/>
      <c r="D599" s="829"/>
      <c r="E599" s="201">
        <v>21</v>
      </c>
      <c r="F599" s="334"/>
      <c r="G599" s="334"/>
      <c r="H599" s="204"/>
      <c r="I599" s="205"/>
      <c r="J599" s="206"/>
      <c r="K599" s="205"/>
      <c r="L599" s="206"/>
      <c r="M599" s="207"/>
      <c r="N599" s="208"/>
      <c r="O599" s="209"/>
      <c r="P599" s="207"/>
      <c r="Q599" s="208"/>
      <c r="R599" s="210"/>
      <c r="S599" s="211"/>
      <c r="T599" s="278">
        <f t="shared" si="29"/>
        <v>0</v>
      </c>
      <c r="U599" s="356">
        <f t="shared" si="28"/>
        <v>20</v>
      </c>
    </row>
    <row r="600" spans="1:21" ht="18" customHeight="1">
      <c r="A600" s="826"/>
      <c r="B600" s="827"/>
      <c r="C600" s="829"/>
      <c r="D600" s="829"/>
      <c r="E600" s="201">
        <v>22</v>
      </c>
      <c r="F600" s="334"/>
      <c r="G600" s="334"/>
      <c r="H600" s="204"/>
      <c r="I600" s="205"/>
      <c r="J600" s="206"/>
      <c r="K600" s="205"/>
      <c r="L600" s="206"/>
      <c r="M600" s="207"/>
      <c r="N600" s="208"/>
      <c r="O600" s="209"/>
      <c r="P600" s="207"/>
      <c r="Q600" s="208"/>
      <c r="R600" s="210"/>
      <c r="S600" s="211"/>
      <c r="T600" s="278">
        <f t="shared" si="29"/>
        <v>0</v>
      </c>
      <c r="U600" s="356">
        <f t="shared" si="28"/>
        <v>20</v>
      </c>
    </row>
    <row r="601" spans="1:21" ht="18" customHeight="1">
      <c r="A601" s="826"/>
      <c r="B601" s="827"/>
      <c r="C601" s="829"/>
      <c r="D601" s="829"/>
      <c r="E601" s="201">
        <v>23</v>
      </c>
      <c r="F601" s="334"/>
      <c r="G601" s="334"/>
      <c r="H601" s="204"/>
      <c r="I601" s="205"/>
      <c r="J601" s="206"/>
      <c r="K601" s="205"/>
      <c r="L601" s="206"/>
      <c r="M601" s="207"/>
      <c r="N601" s="208"/>
      <c r="O601" s="209"/>
      <c r="P601" s="207"/>
      <c r="Q601" s="208"/>
      <c r="R601" s="210"/>
      <c r="S601" s="211"/>
      <c r="T601" s="278">
        <f t="shared" si="29"/>
        <v>0</v>
      </c>
      <c r="U601" s="356">
        <f t="shared" si="28"/>
        <v>20</v>
      </c>
    </row>
    <row r="602" spans="1:21" ht="18" customHeight="1">
      <c r="A602" s="826"/>
      <c r="B602" s="827"/>
      <c r="C602" s="829"/>
      <c r="D602" s="829"/>
      <c r="E602" s="201">
        <v>24</v>
      </c>
      <c r="F602" s="334"/>
      <c r="G602" s="334"/>
      <c r="H602" s="204"/>
      <c r="I602" s="205"/>
      <c r="J602" s="206"/>
      <c r="K602" s="205"/>
      <c r="L602" s="206"/>
      <c r="M602" s="207"/>
      <c r="N602" s="208"/>
      <c r="O602" s="209"/>
      <c r="P602" s="207"/>
      <c r="Q602" s="208"/>
      <c r="R602" s="210"/>
      <c r="S602" s="211"/>
      <c r="T602" s="278">
        <f t="shared" si="29"/>
        <v>0</v>
      </c>
      <c r="U602" s="356">
        <f t="shared" si="28"/>
        <v>20</v>
      </c>
    </row>
    <row r="603" spans="1:21" ht="18" customHeight="1">
      <c r="A603" s="826"/>
      <c r="B603" s="827"/>
      <c r="C603" s="829"/>
      <c r="D603" s="829"/>
      <c r="E603" s="201">
        <v>25</v>
      </c>
      <c r="F603" s="334"/>
      <c r="G603" s="334"/>
      <c r="H603" s="204"/>
      <c r="I603" s="205"/>
      <c r="J603" s="206"/>
      <c r="K603" s="205"/>
      <c r="L603" s="206"/>
      <c r="M603" s="207"/>
      <c r="N603" s="208"/>
      <c r="O603" s="209"/>
      <c r="P603" s="207"/>
      <c r="Q603" s="208"/>
      <c r="R603" s="210"/>
      <c r="S603" s="211"/>
      <c r="T603" s="278">
        <f t="shared" si="29"/>
        <v>0</v>
      </c>
      <c r="U603" s="356">
        <f t="shared" si="28"/>
        <v>20</v>
      </c>
    </row>
    <row r="604" spans="1:21" ht="18" customHeight="1">
      <c r="A604" s="826"/>
      <c r="B604" s="827"/>
      <c r="C604" s="829"/>
      <c r="D604" s="829"/>
      <c r="E604" s="201">
        <v>26</v>
      </c>
      <c r="F604" s="334"/>
      <c r="G604" s="334"/>
      <c r="H604" s="204"/>
      <c r="I604" s="205"/>
      <c r="J604" s="206"/>
      <c r="K604" s="205"/>
      <c r="L604" s="206"/>
      <c r="M604" s="207"/>
      <c r="N604" s="208"/>
      <c r="O604" s="209"/>
      <c r="P604" s="207"/>
      <c r="Q604" s="208"/>
      <c r="R604" s="210"/>
      <c r="S604" s="211"/>
      <c r="T604" s="278">
        <f t="shared" si="29"/>
        <v>0</v>
      </c>
      <c r="U604" s="356">
        <f t="shared" si="28"/>
        <v>20</v>
      </c>
    </row>
    <row r="605" spans="1:21" ht="18" customHeight="1">
      <c r="A605" s="826"/>
      <c r="B605" s="827"/>
      <c r="C605" s="829"/>
      <c r="D605" s="829"/>
      <c r="E605" s="201">
        <v>27</v>
      </c>
      <c r="F605" s="334"/>
      <c r="G605" s="334"/>
      <c r="H605" s="204"/>
      <c r="I605" s="205"/>
      <c r="J605" s="206"/>
      <c r="K605" s="205"/>
      <c r="L605" s="206"/>
      <c r="M605" s="207"/>
      <c r="N605" s="208"/>
      <c r="O605" s="209"/>
      <c r="P605" s="207"/>
      <c r="Q605" s="208"/>
      <c r="R605" s="210"/>
      <c r="S605" s="211"/>
      <c r="T605" s="278">
        <f t="shared" si="29"/>
        <v>0</v>
      </c>
      <c r="U605" s="356">
        <f t="shared" si="28"/>
        <v>20</v>
      </c>
    </row>
    <row r="606" spans="1:21" ht="18" customHeight="1">
      <c r="A606" s="826"/>
      <c r="B606" s="827"/>
      <c r="C606" s="829"/>
      <c r="D606" s="829"/>
      <c r="E606" s="201">
        <v>28</v>
      </c>
      <c r="F606" s="334"/>
      <c r="G606" s="334"/>
      <c r="H606" s="204"/>
      <c r="I606" s="205"/>
      <c r="J606" s="206"/>
      <c r="K606" s="205"/>
      <c r="L606" s="206"/>
      <c r="M606" s="207"/>
      <c r="N606" s="208"/>
      <c r="O606" s="209"/>
      <c r="P606" s="207"/>
      <c r="Q606" s="208"/>
      <c r="R606" s="210"/>
      <c r="S606" s="211"/>
      <c r="T606" s="278">
        <f t="shared" si="29"/>
        <v>0</v>
      </c>
      <c r="U606" s="356">
        <f t="shared" si="28"/>
        <v>20</v>
      </c>
    </row>
    <row r="607" spans="1:21" ht="18" customHeight="1">
      <c r="A607" s="826"/>
      <c r="B607" s="827"/>
      <c r="C607" s="829"/>
      <c r="D607" s="829"/>
      <c r="E607" s="201">
        <v>29</v>
      </c>
      <c r="F607" s="334"/>
      <c r="G607" s="334"/>
      <c r="H607" s="204"/>
      <c r="I607" s="205"/>
      <c r="J607" s="206"/>
      <c r="K607" s="205"/>
      <c r="L607" s="206"/>
      <c r="M607" s="207"/>
      <c r="N607" s="208"/>
      <c r="O607" s="209"/>
      <c r="P607" s="207"/>
      <c r="Q607" s="208"/>
      <c r="R607" s="210"/>
      <c r="S607" s="211"/>
      <c r="T607" s="278">
        <f t="shared" si="29"/>
        <v>0</v>
      </c>
      <c r="U607" s="356">
        <f t="shared" si="28"/>
        <v>20</v>
      </c>
    </row>
    <row r="608" spans="1:21" ht="18" customHeight="1">
      <c r="A608" s="834"/>
      <c r="B608" s="835"/>
      <c r="C608" s="847"/>
      <c r="D608" s="847"/>
      <c r="E608" s="277">
        <v>30</v>
      </c>
      <c r="F608" s="375"/>
      <c r="G608" s="375"/>
      <c r="H608" s="134"/>
      <c r="I608" s="135"/>
      <c r="J608" s="212"/>
      <c r="K608" s="135"/>
      <c r="L608" s="212"/>
      <c r="M608" s="27"/>
      <c r="N608" s="120"/>
      <c r="O608" s="109"/>
      <c r="P608" s="27"/>
      <c r="Q608" s="120"/>
      <c r="R608" s="32"/>
      <c r="S608" s="122"/>
      <c r="T608" s="136">
        <f t="shared" si="29"/>
        <v>0</v>
      </c>
      <c r="U608" s="356">
        <f t="shared" si="28"/>
        <v>20</v>
      </c>
    </row>
    <row r="609" spans="1:27" ht="25.5" customHeight="1">
      <c r="A609" s="49"/>
      <c r="B609" s="49"/>
      <c r="C609" s="49"/>
      <c r="D609" s="49"/>
      <c r="E609" s="49"/>
      <c r="F609" s="50"/>
      <c r="G609" s="50"/>
      <c r="H609" s="50"/>
      <c r="I609" s="50"/>
      <c r="J609" s="50"/>
      <c r="K609" s="50"/>
      <c r="L609" s="50"/>
      <c r="M609" s="50"/>
      <c r="N609" s="50"/>
      <c r="O609" s="50"/>
      <c r="P609" s="50"/>
      <c r="Q609" s="50"/>
      <c r="R609" s="50"/>
      <c r="S609" s="50"/>
      <c r="T609" s="50"/>
    </row>
    <row r="610" spans="1:27" ht="25.5" customHeight="1">
      <c r="A610" s="90" t="str">
        <f>A2</f>
        <v xml:space="preserve">【 内訳書2 】 </v>
      </c>
      <c r="B610" s="90"/>
      <c r="C610" s="90"/>
      <c r="D610" s="90"/>
      <c r="E610" s="90"/>
      <c r="F610" s="51"/>
      <c r="G610" s="50"/>
      <c r="H610" s="50"/>
      <c r="I610" s="50"/>
      <c r="J610" s="50"/>
      <c r="K610" s="50"/>
      <c r="L610" s="50"/>
      <c r="M610" s="50"/>
      <c r="N610" s="50"/>
      <c r="O610" s="50"/>
      <c r="P610" s="50"/>
      <c r="Q610" s="50"/>
      <c r="R610" s="50"/>
      <c r="S610" s="50"/>
      <c r="T610" s="50"/>
    </row>
    <row r="611" spans="1:27" ht="47.25" customHeight="1">
      <c r="A611" s="173"/>
      <c r="B611" s="818" t="str">
        <f t="shared" ref="B611" si="30">$B$3</f>
        <v>2-19</v>
      </c>
      <c r="C611" s="885"/>
      <c r="D611" s="172" t="s">
        <v>131</v>
      </c>
      <c r="E611" s="822">
        <f>E3</f>
        <v>0</v>
      </c>
      <c r="F611" s="823"/>
      <c r="G611" s="844"/>
      <c r="H611" s="844"/>
      <c r="I611" s="174"/>
      <c r="J611" s="174"/>
      <c r="K611" s="174"/>
      <c r="L611" s="174"/>
      <c r="M611" s="174"/>
      <c r="N611" s="174"/>
      <c r="O611" s="174"/>
      <c r="P611" s="174"/>
      <c r="Q611"/>
      <c r="R611"/>
      <c r="S611"/>
      <c r="T611"/>
      <c r="Z611" s="2"/>
      <c r="AA611" s="4"/>
    </row>
    <row r="612" spans="1:27" ht="25.5" customHeight="1">
      <c r="A612" s="88"/>
      <c r="B612" s="88"/>
      <c r="C612" s="88"/>
      <c r="D612" s="88"/>
      <c r="E612" s="88"/>
      <c r="F612" s="51"/>
      <c r="G612" s="50"/>
      <c r="H612" s="50"/>
      <c r="I612" s="50"/>
      <c r="J612" s="50"/>
      <c r="K612" s="50"/>
      <c r="L612" s="50"/>
      <c r="M612" s="50"/>
      <c r="N612" s="50"/>
      <c r="O612" s="50"/>
      <c r="P612" s="50"/>
      <c r="Q612" s="50"/>
      <c r="R612" s="50"/>
      <c r="S612" s="50"/>
      <c r="T612" s="50"/>
    </row>
    <row r="613" spans="1:27" ht="21.75" customHeight="1">
      <c r="A613" s="52"/>
      <c r="B613" s="52"/>
      <c r="C613" s="52"/>
      <c r="D613" s="52"/>
      <c r="E613" s="52"/>
      <c r="F613" s="814" t="s">
        <v>9</v>
      </c>
      <c r="G613" s="815"/>
      <c r="H613" s="52"/>
      <c r="I613" s="813"/>
      <c r="J613" s="813"/>
      <c r="K613" s="813"/>
      <c r="L613" s="813"/>
      <c r="M613" s="813"/>
      <c r="N613" s="813"/>
      <c r="O613" s="124"/>
      <c r="P613" s="124"/>
      <c r="Q613" s="124"/>
      <c r="R613" s="124"/>
      <c r="S613" s="124"/>
      <c r="T613" s="124"/>
    </row>
    <row r="614" spans="1:27" ht="21.75" customHeight="1">
      <c r="A614" s="53"/>
      <c r="B614" s="53"/>
      <c r="C614" s="53"/>
      <c r="D614" s="53"/>
      <c r="E614" s="53"/>
      <c r="F614" s="816">
        <f>$I$831</f>
        <v>0</v>
      </c>
      <c r="G614" s="817"/>
      <c r="H614" s="52"/>
      <c r="I614" s="812"/>
      <c r="J614" s="812"/>
      <c r="K614" s="812"/>
      <c r="L614" s="812"/>
      <c r="M614" s="812"/>
      <c r="N614" s="812"/>
      <c r="O614" s="124"/>
      <c r="P614" s="124"/>
      <c r="Q614" s="124"/>
      <c r="R614" s="124"/>
      <c r="S614" s="124"/>
      <c r="T614" s="124"/>
    </row>
    <row r="615" spans="1:27" ht="21" customHeight="1">
      <c r="A615" s="54" t="s">
        <v>15</v>
      </c>
      <c r="B615" s="54"/>
      <c r="C615" s="54"/>
      <c r="D615" s="54"/>
      <c r="E615" s="54"/>
      <c r="F615" s="55"/>
      <c r="G615" s="55"/>
      <c r="H615" s="55"/>
      <c r="I615" s="55"/>
      <c r="J615" s="55"/>
      <c r="K615" s="55"/>
      <c r="L615" s="55"/>
      <c r="M615" s="55"/>
      <c r="N615" s="50"/>
      <c r="O615" s="50"/>
      <c r="P615" s="50"/>
      <c r="Q615" s="50"/>
      <c r="R615" s="50"/>
      <c r="S615" s="50"/>
      <c r="T615" s="89" t="s">
        <v>16</v>
      </c>
    </row>
    <row r="616" spans="1:27" s="43" customFormat="1" ht="36" customHeight="1">
      <c r="A616" s="883" t="s">
        <v>134</v>
      </c>
      <c r="B616" s="884"/>
      <c r="C616" s="376" t="s">
        <v>132</v>
      </c>
      <c r="D616" s="175" t="s">
        <v>181</v>
      </c>
      <c r="E616" s="213" t="s">
        <v>137</v>
      </c>
      <c r="F616" s="845" t="s">
        <v>12</v>
      </c>
      <c r="G616" s="846"/>
      <c r="H616" s="56" t="s">
        <v>44</v>
      </c>
      <c r="I616" s="57"/>
      <c r="J616" s="58" t="s">
        <v>38</v>
      </c>
      <c r="K616" s="59" t="s">
        <v>45</v>
      </c>
      <c r="L616" s="60" t="s">
        <v>37</v>
      </c>
      <c r="M616" s="61" t="s">
        <v>39</v>
      </c>
      <c r="N616" s="59" t="s">
        <v>45</v>
      </c>
      <c r="O616" s="60" t="s">
        <v>47</v>
      </c>
      <c r="P616" s="61" t="s">
        <v>39</v>
      </c>
      <c r="Q616" s="59" t="s">
        <v>48</v>
      </c>
      <c r="R616" s="60" t="s">
        <v>49</v>
      </c>
      <c r="S616" s="59" t="s">
        <v>50</v>
      </c>
      <c r="T616" s="62" t="s">
        <v>13</v>
      </c>
      <c r="Z616" s="44"/>
    </row>
    <row r="617" spans="1:27" ht="18" customHeight="1">
      <c r="A617" s="848">
        <f>IF(A9="","",A9)</f>
        <v>1</v>
      </c>
      <c r="B617" s="849"/>
      <c r="C617" s="854" t="str">
        <f>IF(C9="","",C9)</f>
        <v/>
      </c>
      <c r="D617" s="854" t="str">
        <f>IF(D9="","",D9)</f>
        <v/>
      </c>
      <c r="E617" s="339">
        <v>1</v>
      </c>
      <c r="F617" s="794"/>
      <c r="G617" s="795"/>
      <c r="H617" s="217"/>
      <c r="I617" s="218"/>
      <c r="J617" s="181"/>
      <c r="K617" s="219"/>
      <c r="L617" s="181"/>
      <c r="M617" s="220"/>
      <c r="N617" s="219"/>
      <c r="O617" s="181"/>
      <c r="P617" s="220"/>
      <c r="Q617" s="219"/>
      <c r="R617" s="182"/>
      <c r="S617" s="258"/>
      <c r="T617" s="221">
        <f t="shared" ref="T617:T816" si="31">IF(J617="",0,INT(SUM(PRODUCT(J617,L617,O617),R617)))</f>
        <v>0</v>
      </c>
      <c r="U617" s="356">
        <f>$A$617</f>
        <v>1</v>
      </c>
    </row>
    <row r="618" spans="1:27" ht="18" customHeight="1">
      <c r="A618" s="850"/>
      <c r="B618" s="851"/>
      <c r="C618" s="855"/>
      <c r="D618" s="855"/>
      <c r="E618" s="340">
        <v>2</v>
      </c>
      <c r="F618" s="792"/>
      <c r="G618" s="793"/>
      <c r="H618" s="128"/>
      <c r="I618" s="117"/>
      <c r="J618" s="108"/>
      <c r="K618" s="119"/>
      <c r="L618" s="108"/>
      <c r="M618" s="26"/>
      <c r="N618" s="119"/>
      <c r="O618" s="108"/>
      <c r="P618" s="26"/>
      <c r="Q618" s="119"/>
      <c r="R618" s="33"/>
      <c r="S618" s="115"/>
      <c r="T618" s="45">
        <f t="shared" si="31"/>
        <v>0</v>
      </c>
      <c r="U618" s="356">
        <f t="shared" ref="U618:U626" si="32">$A$617</f>
        <v>1</v>
      </c>
    </row>
    <row r="619" spans="1:27" ht="18" customHeight="1">
      <c r="A619" s="850"/>
      <c r="B619" s="851"/>
      <c r="C619" s="855"/>
      <c r="D619" s="855"/>
      <c r="E619" s="340">
        <v>3</v>
      </c>
      <c r="F619" s="792"/>
      <c r="G619" s="793"/>
      <c r="H619" s="128"/>
      <c r="I619" s="117"/>
      <c r="J619" s="108"/>
      <c r="K619" s="119"/>
      <c r="L619" s="108"/>
      <c r="M619" s="26"/>
      <c r="N619" s="119"/>
      <c r="O619" s="108"/>
      <c r="P619" s="26"/>
      <c r="Q619" s="119"/>
      <c r="R619" s="33"/>
      <c r="S619" s="115"/>
      <c r="T619" s="45">
        <f t="shared" si="31"/>
        <v>0</v>
      </c>
      <c r="U619" s="356">
        <f t="shared" si="32"/>
        <v>1</v>
      </c>
    </row>
    <row r="620" spans="1:27" ht="18" customHeight="1">
      <c r="A620" s="850"/>
      <c r="B620" s="851"/>
      <c r="C620" s="855"/>
      <c r="D620" s="855"/>
      <c r="E620" s="340">
        <v>4</v>
      </c>
      <c r="F620" s="792"/>
      <c r="G620" s="793"/>
      <c r="H620" s="128"/>
      <c r="I620" s="117"/>
      <c r="J620" s="108"/>
      <c r="K620" s="119"/>
      <c r="L620" s="108"/>
      <c r="M620" s="26"/>
      <c r="N620" s="119"/>
      <c r="O620" s="108"/>
      <c r="P620" s="26"/>
      <c r="Q620" s="119"/>
      <c r="R620" s="33"/>
      <c r="S620" s="115"/>
      <c r="T620" s="45">
        <f t="shared" si="31"/>
        <v>0</v>
      </c>
      <c r="U620" s="356">
        <f t="shared" si="32"/>
        <v>1</v>
      </c>
    </row>
    <row r="621" spans="1:27" ht="18" customHeight="1">
      <c r="A621" s="850"/>
      <c r="B621" s="851"/>
      <c r="C621" s="855"/>
      <c r="D621" s="855"/>
      <c r="E621" s="340">
        <v>5</v>
      </c>
      <c r="F621" s="792"/>
      <c r="G621" s="793"/>
      <c r="H621" s="128"/>
      <c r="I621" s="117"/>
      <c r="J621" s="108"/>
      <c r="K621" s="119"/>
      <c r="L621" s="108"/>
      <c r="M621" s="26"/>
      <c r="N621" s="119"/>
      <c r="O621" s="108"/>
      <c r="P621" s="26"/>
      <c r="Q621" s="119"/>
      <c r="R621" s="33"/>
      <c r="S621" s="115"/>
      <c r="T621" s="45">
        <f t="shared" si="31"/>
        <v>0</v>
      </c>
      <c r="U621" s="356">
        <f t="shared" si="32"/>
        <v>1</v>
      </c>
    </row>
    <row r="622" spans="1:27" ht="18" customHeight="1">
      <c r="A622" s="850"/>
      <c r="B622" s="851"/>
      <c r="C622" s="855"/>
      <c r="D622" s="855"/>
      <c r="E622" s="340">
        <v>6</v>
      </c>
      <c r="F622" s="792"/>
      <c r="G622" s="793"/>
      <c r="H622" s="128"/>
      <c r="I622" s="117"/>
      <c r="J622" s="108"/>
      <c r="K622" s="119"/>
      <c r="L622" s="108"/>
      <c r="M622" s="26"/>
      <c r="N622" s="119"/>
      <c r="O622" s="108"/>
      <c r="P622" s="26"/>
      <c r="Q622" s="119"/>
      <c r="R622" s="33"/>
      <c r="S622" s="115"/>
      <c r="T622" s="45">
        <f t="shared" si="31"/>
        <v>0</v>
      </c>
      <c r="U622" s="356">
        <f t="shared" si="32"/>
        <v>1</v>
      </c>
    </row>
    <row r="623" spans="1:27" ht="18" customHeight="1">
      <c r="A623" s="850"/>
      <c r="B623" s="851"/>
      <c r="C623" s="855"/>
      <c r="D623" s="855"/>
      <c r="E623" s="340">
        <v>7</v>
      </c>
      <c r="F623" s="792"/>
      <c r="G623" s="793"/>
      <c r="H623" s="128"/>
      <c r="I623" s="117"/>
      <c r="J623" s="108"/>
      <c r="K623" s="119"/>
      <c r="L623" s="108"/>
      <c r="M623" s="26"/>
      <c r="N623" s="119"/>
      <c r="O623" s="108"/>
      <c r="P623" s="26"/>
      <c r="Q623" s="119"/>
      <c r="R623" s="33"/>
      <c r="S623" s="115"/>
      <c r="T623" s="45">
        <f t="shared" si="31"/>
        <v>0</v>
      </c>
      <c r="U623" s="356">
        <f t="shared" si="32"/>
        <v>1</v>
      </c>
    </row>
    <row r="624" spans="1:27" ht="18" customHeight="1">
      <c r="A624" s="850"/>
      <c r="B624" s="851"/>
      <c r="C624" s="855"/>
      <c r="D624" s="855"/>
      <c r="E624" s="340">
        <v>8</v>
      </c>
      <c r="F624" s="792"/>
      <c r="G624" s="793"/>
      <c r="H624" s="128"/>
      <c r="I624" s="117"/>
      <c r="J624" s="108"/>
      <c r="K624" s="119"/>
      <c r="L624" s="108"/>
      <c r="M624" s="26"/>
      <c r="N624" s="119"/>
      <c r="O624" s="108"/>
      <c r="P624" s="26"/>
      <c r="Q624" s="119"/>
      <c r="R624" s="33"/>
      <c r="S624" s="115"/>
      <c r="T624" s="45">
        <f t="shared" si="31"/>
        <v>0</v>
      </c>
      <c r="U624" s="356">
        <f t="shared" si="32"/>
        <v>1</v>
      </c>
    </row>
    <row r="625" spans="1:21" ht="18" customHeight="1">
      <c r="A625" s="850"/>
      <c r="B625" s="851"/>
      <c r="C625" s="855"/>
      <c r="D625" s="855"/>
      <c r="E625" s="340">
        <v>9</v>
      </c>
      <c r="F625" s="792"/>
      <c r="G625" s="793"/>
      <c r="H625" s="128"/>
      <c r="I625" s="117"/>
      <c r="J625" s="108"/>
      <c r="K625" s="119"/>
      <c r="L625" s="108"/>
      <c r="M625" s="26"/>
      <c r="N625" s="119"/>
      <c r="O625" s="108"/>
      <c r="P625" s="26"/>
      <c r="Q625" s="119"/>
      <c r="R625" s="33"/>
      <c r="S625" s="115"/>
      <c r="T625" s="45">
        <f t="shared" si="31"/>
        <v>0</v>
      </c>
      <c r="U625" s="356">
        <f t="shared" si="32"/>
        <v>1</v>
      </c>
    </row>
    <row r="626" spans="1:21" ht="18" customHeight="1">
      <c r="A626" s="852"/>
      <c r="B626" s="853"/>
      <c r="C626" s="856"/>
      <c r="D626" s="856"/>
      <c r="E626" s="341">
        <v>10</v>
      </c>
      <c r="F626" s="796"/>
      <c r="G626" s="797"/>
      <c r="H626" s="130"/>
      <c r="I626" s="118"/>
      <c r="J626" s="222"/>
      <c r="K626" s="223"/>
      <c r="L626" s="222"/>
      <c r="M626" s="224"/>
      <c r="N626" s="223"/>
      <c r="O626" s="222"/>
      <c r="P626" s="224"/>
      <c r="Q626" s="223"/>
      <c r="R626" s="225"/>
      <c r="S626" s="122"/>
      <c r="T626" s="259">
        <f t="shared" si="31"/>
        <v>0</v>
      </c>
      <c r="U626" s="356">
        <f t="shared" si="32"/>
        <v>1</v>
      </c>
    </row>
    <row r="627" spans="1:21" ht="18" customHeight="1">
      <c r="A627" s="848">
        <f t="shared" ref="A627:B627" si="33">IF(A39="","",A39)</f>
        <v>2</v>
      </c>
      <c r="B627" s="849" t="str">
        <f t="shared" si="33"/>
        <v/>
      </c>
      <c r="C627" s="854" t="str">
        <f>IF(C39="","",C39)</f>
        <v/>
      </c>
      <c r="D627" s="854" t="str">
        <f>IF(D39="","",D39)</f>
        <v/>
      </c>
      <c r="E627" s="339">
        <v>1</v>
      </c>
      <c r="F627" s="794"/>
      <c r="G627" s="795"/>
      <c r="H627" s="217"/>
      <c r="I627" s="218"/>
      <c r="J627" s="181"/>
      <c r="K627" s="219"/>
      <c r="L627" s="181"/>
      <c r="M627" s="220"/>
      <c r="N627" s="219"/>
      <c r="O627" s="181"/>
      <c r="P627" s="220"/>
      <c r="Q627" s="219"/>
      <c r="R627" s="182"/>
      <c r="S627" s="258"/>
      <c r="T627" s="221">
        <f t="shared" si="31"/>
        <v>0</v>
      </c>
      <c r="U627" s="356">
        <f t="shared" ref="U627:U636" si="34">$A$627</f>
        <v>2</v>
      </c>
    </row>
    <row r="628" spans="1:21" ht="18" customHeight="1">
      <c r="A628" s="850"/>
      <c r="B628" s="851"/>
      <c r="C628" s="855"/>
      <c r="D628" s="855"/>
      <c r="E628" s="340">
        <v>2</v>
      </c>
      <c r="F628" s="792"/>
      <c r="G628" s="793"/>
      <c r="H628" s="128"/>
      <c r="I628" s="117"/>
      <c r="J628" s="108"/>
      <c r="K628" s="119"/>
      <c r="L628" s="108"/>
      <c r="M628" s="26"/>
      <c r="N628" s="119"/>
      <c r="O628" s="108"/>
      <c r="P628" s="26"/>
      <c r="Q628" s="119"/>
      <c r="R628" s="33"/>
      <c r="S628" s="115"/>
      <c r="T628" s="45">
        <f t="shared" si="31"/>
        <v>0</v>
      </c>
      <c r="U628" s="356">
        <f t="shared" si="34"/>
        <v>2</v>
      </c>
    </row>
    <row r="629" spans="1:21" ht="18" customHeight="1">
      <c r="A629" s="850"/>
      <c r="B629" s="851"/>
      <c r="C629" s="855"/>
      <c r="D629" s="855"/>
      <c r="E629" s="340">
        <v>3</v>
      </c>
      <c r="F629" s="792"/>
      <c r="G629" s="793"/>
      <c r="H629" s="128"/>
      <c r="I629" s="215"/>
      <c r="J629" s="108"/>
      <c r="K629" s="119"/>
      <c r="L629" s="108"/>
      <c r="M629" s="26"/>
      <c r="N629" s="119"/>
      <c r="O629" s="108"/>
      <c r="P629" s="26"/>
      <c r="Q629" s="119"/>
      <c r="R629" s="33"/>
      <c r="S629" s="115"/>
      <c r="T629" s="45">
        <f t="shared" si="31"/>
        <v>0</v>
      </c>
      <c r="U629" s="356">
        <f t="shared" si="34"/>
        <v>2</v>
      </c>
    </row>
    <row r="630" spans="1:21" ht="18" customHeight="1">
      <c r="A630" s="850"/>
      <c r="B630" s="851"/>
      <c r="C630" s="855"/>
      <c r="D630" s="855"/>
      <c r="E630" s="340">
        <v>4</v>
      </c>
      <c r="F630" s="792"/>
      <c r="G630" s="793"/>
      <c r="H630" s="128"/>
      <c r="I630" s="215"/>
      <c r="J630" s="108"/>
      <c r="K630" s="119"/>
      <c r="L630" s="108"/>
      <c r="M630" s="26"/>
      <c r="N630" s="119"/>
      <c r="O630" s="108"/>
      <c r="P630" s="26"/>
      <c r="Q630" s="119"/>
      <c r="R630" s="33"/>
      <c r="S630" s="115"/>
      <c r="T630" s="45">
        <f t="shared" si="31"/>
        <v>0</v>
      </c>
      <c r="U630" s="356">
        <f t="shared" si="34"/>
        <v>2</v>
      </c>
    </row>
    <row r="631" spans="1:21" ht="18" customHeight="1">
      <c r="A631" s="850"/>
      <c r="B631" s="851"/>
      <c r="C631" s="855"/>
      <c r="D631" s="855"/>
      <c r="E631" s="340">
        <v>5</v>
      </c>
      <c r="F631" s="792"/>
      <c r="G631" s="793"/>
      <c r="H631" s="128"/>
      <c r="I631" s="215"/>
      <c r="J631" s="108"/>
      <c r="K631" s="119"/>
      <c r="L631" s="108"/>
      <c r="M631" s="26"/>
      <c r="N631" s="119"/>
      <c r="O631" s="108"/>
      <c r="P631" s="26"/>
      <c r="Q631" s="119"/>
      <c r="R631" s="33"/>
      <c r="S631" s="115"/>
      <c r="T631" s="45">
        <f t="shared" si="31"/>
        <v>0</v>
      </c>
      <c r="U631" s="356">
        <f t="shared" si="34"/>
        <v>2</v>
      </c>
    </row>
    <row r="632" spans="1:21" ht="18" customHeight="1">
      <c r="A632" s="850"/>
      <c r="B632" s="851"/>
      <c r="C632" s="855"/>
      <c r="D632" s="855"/>
      <c r="E632" s="340">
        <v>6</v>
      </c>
      <c r="F632" s="792"/>
      <c r="G632" s="793"/>
      <c r="H632" s="128"/>
      <c r="I632" s="215"/>
      <c r="J632" s="108"/>
      <c r="K632" s="119"/>
      <c r="L632" s="108"/>
      <c r="M632" s="26"/>
      <c r="N632" s="119"/>
      <c r="O632" s="108"/>
      <c r="P632" s="26"/>
      <c r="Q632" s="119"/>
      <c r="R632" s="33"/>
      <c r="S632" s="115"/>
      <c r="T632" s="45">
        <f t="shared" si="31"/>
        <v>0</v>
      </c>
      <c r="U632" s="356">
        <f t="shared" si="34"/>
        <v>2</v>
      </c>
    </row>
    <row r="633" spans="1:21" ht="18" customHeight="1">
      <c r="A633" s="850"/>
      <c r="B633" s="851"/>
      <c r="C633" s="855"/>
      <c r="D633" s="855"/>
      <c r="E633" s="340">
        <v>7</v>
      </c>
      <c r="F633" s="792"/>
      <c r="G633" s="793"/>
      <c r="H633" s="128"/>
      <c r="I633" s="215"/>
      <c r="J633" s="108"/>
      <c r="K633" s="119"/>
      <c r="L633" s="108"/>
      <c r="M633" s="26"/>
      <c r="N633" s="119"/>
      <c r="O633" s="108"/>
      <c r="P633" s="26"/>
      <c r="Q633" s="119"/>
      <c r="R633" s="33"/>
      <c r="S633" s="115"/>
      <c r="T633" s="45">
        <f t="shared" si="31"/>
        <v>0</v>
      </c>
      <c r="U633" s="356">
        <f t="shared" si="34"/>
        <v>2</v>
      </c>
    </row>
    <row r="634" spans="1:21" ht="18" customHeight="1">
      <c r="A634" s="850"/>
      <c r="B634" s="851"/>
      <c r="C634" s="855"/>
      <c r="D634" s="855"/>
      <c r="E634" s="340">
        <v>8</v>
      </c>
      <c r="F634" s="792"/>
      <c r="G634" s="793"/>
      <c r="H634" s="128"/>
      <c r="I634" s="215"/>
      <c r="J634" s="108"/>
      <c r="K634" s="119"/>
      <c r="L634" s="108"/>
      <c r="M634" s="26"/>
      <c r="N634" s="119"/>
      <c r="O634" s="108"/>
      <c r="P634" s="26"/>
      <c r="Q634" s="119"/>
      <c r="R634" s="33"/>
      <c r="S634" s="115"/>
      <c r="T634" s="45">
        <f t="shared" si="31"/>
        <v>0</v>
      </c>
      <c r="U634" s="356">
        <f t="shared" si="34"/>
        <v>2</v>
      </c>
    </row>
    <row r="635" spans="1:21" ht="18" customHeight="1">
      <c r="A635" s="850"/>
      <c r="B635" s="851"/>
      <c r="C635" s="855"/>
      <c r="D635" s="855"/>
      <c r="E635" s="340">
        <v>9</v>
      </c>
      <c r="F635" s="792"/>
      <c r="G635" s="793"/>
      <c r="H635" s="128"/>
      <c r="I635" s="215"/>
      <c r="J635" s="108"/>
      <c r="K635" s="119"/>
      <c r="L635" s="108"/>
      <c r="M635" s="26"/>
      <c r="N635" s="119"/>
      <c r="O635" s="108"/>
      <c r="P635" s="26"/>
      <c r="Q635" s="119"/>
      <c r="R635" s="33"/>
      <c r="S635" s="115"/>
      <c r="T635" s="45">
        <f t="shared" si="31"/>
        <v>0</v>
      </c>
      <c r="U635" s="356">
        <f t="shared" si="34"/>
        <v>2</v>
      </c>
    </row>
    <row r="636" spans="1:21" ht="18" customHeight="1">
      <c r="A636" s="852"/>
      <c r="B636" s="853"/>
      <c r="C636" s="856"/>
      <c r="D636" s="856"/>
      <c r="E636" s="341">
        <v>10</v>
      </c>
      <c r="F636" s="796"/>
      <c r="G636" s="797"/>
      <c r="H636" s="130"/>
      <c r="I636" s="118"/>
      <c r="J636" s="222"/>
      <c r="K636" s="223"/>
      <c r="L636" s="222"/>
      <c r="M636" s="224"/>
      <c r="N636" s="223"/>
      <c r="O636" s="222"/>
      <c r="P636" s="224"/>
      <c r="Q636" s="223"/>
      <c r="R636" s="225"/>
      <c r="S636" s="122"/>
      <c r="T636" s="259">
        <f t="shared" si="31"/>
        <v>0</v>
      </c>
      <c r="U636" s="356">
        <f t="shared" si="34"/>
        <v>2</v>
      </c>
    </row>
    <row r="637" spans="1:21" ht="18" customHeight="1">
      <c r="A637" s="848">
        <f t="shared" ref="A637:B637" si="35">IF(A69="","",A69)</f>
        <v>3</v>
      </c>
      <c r="B637" s="849" t="str">
        <f t="shared" si="35"/>
        <v/>
      </c>
      <c r="C637" s="854" t="str">
        <f>IF(C69="","",C69)</f>
        <v/>
      </c>
      <c r="D637" s="854" t="str">
        <f>IF(D69="","",D69)</f>
        <v/>
      </c>
      <c r="E637" s="339">
        <v>1</v>
      </c>
      <c r="F637" s="794"/>
      <c r="G637" s="795"/>
      <c r="H637" s="217"/>
      <c r="I637" s="218"/>
      <c r="J637" s="181"/>
      <c r="K637" s="219"/>
      <c r="L637" s="181"/>
      <c r="M637" s="220"/>
      <c r="N637" s="219"/>
      <c r="O637" s="181"/>
      <c r="P637" s="220"/>
      <c r="Q637" s="219"/>
      <c r="R637" s="182"/>
      <c r="S637" s="258"/>
      <c r="T637" s="221">
        <f t="shared" si="31"/>
        <v>0</v>
      </c>
      <c r="U637" s="356">
        <f t="shared" ref="U637:U646" si="36">$A$637</f>
        <v>3</v>
      </c>
    </row>
    <row r="638" spans="1:21" ht="18" customHeight="1">
      <c r="A638" s="850"/>
      <c r="B638" s="851"/>
      <c r="C638" s="855"/>
      <c r="D638" s="855"/>
      <c r="E638" s="340">
        <v>2</v>
      </c>
      <c r="F638" s="792"/>
      <c r="G638" s="793"/>
      <c r="H638" s="128"/>
      <c r="I638" s="116"/>
      <c r="J638" s="108"/>
      <c r="K638" s="119"/>
      <c r="L638" s="108"/>
      <c r="M638" s="26"/>
      <c r="N638" s="119"/>
      <c r="O638" s="108"/>
      <c r="P638" s="26"/>
      <c r="Q638" s="119"/>
      <c r="R638" s="33"/>
      <c r="S638" s="115"/>
      <c r="T638" s="45">
        <f t="shared" si="31"/>
        <v>0</v>
      </c>
      <c r="U638" s="356">
        <f t="shared" si="36"/>
        <v>3</v>
      </c>
    </row>
    <row r="639" spans="1:21" ht="18" customHeight="1">
      <c r="A639" s="850"/>
      <c r="B639" s="851"/>
      <c r="C639" s="855"/>
      <c r="D639" s="855"/>
      <c r="E639" s="340">
        <v>3</v>
      </c>
      <c r="F639" s="792"/>
      <c r="G639" s="793"/>
      <c r="H639" s="128"/>
      <c r="I639" s="116"/>
      <c r="J639" s="108"/>
      <c r="K639" s="119"/>
      <c r="L639" s="108"/>
      <c r="M639" s="26"/>
      <c r="N639" s="119"/>
      <c r="O639" s="108"/>
      <c r="P639" s="26"/>
      <c r="Q639" s="119"/>
      <c r="R639" s="33"/>
      <c r="S639" s="115"/>
      <c r="T639" s="45">
        <f t="shared" si="31"/>
        <v>0</v>
      </c>
      <c r="U639" s="356">
        <f t="shared" si="36"/>
        <v>3</v>
      </c>
    </row>
    <row r="640" spans="1:21" ht="18" customHeight="1">
      <c r="A640" s="850"/>
      <c r="B640" s="851"/>
      <c r="C640" s="855"/>
      <c r="D640" s="855"/>
      <c r="E640" s="340">
        <v>4</v>
      </c>
      <c r="F640" s="792"/>
      <c r="G640" s="793"/>
      <c r="H640" s="128"/>
      <c r="I640" s="116"/>
      <c r="J640" s="108"/>
      <c r="K640" s="119"/>
      <c r="L640" s="108"/>
      <c r="M640" s="26"/>
      <c r="N640" s="119"/>
      <c r="O640" s="108"/>
      <c r="P640" s="26"/>
      <c r="Q640" s="119"/>
      <c r="R640" s="33"/>
      <c r="S640" s="115"/>
      <c r="T640" s="45">
        <f t="shared" si="31"/>
        <v>0</v>
      </c>
      <c r="U640" s="356">
        <f t="shared" si="36"/>
        <v>3</v>
      </c>
    </row>
    <row r="641" spans="1:21" ht="18" customHeight="1">
      <c r="A641" s="850"/>
      <c r="B641" s="851"/>
      <c r="C641" s="855"/>
      <c r="D641" s="855"/>
      <c r="E641" s="340">
        <v>5</v>
      </c>
      <c r="F641" s="792"/>
      <c r="G641" s="793"/>
      <c r="H641" s="128"/>
      <c r="I641" s="116"/>
      <c r="J641" s="108"/>
      <c r="K641" s="119"/>
      <c r="L641" s="108"/>
      <c r="M641" s="26"/>
      <c r="N641" s="119"/>
      <c r="O641" s="108"/>
      <c r="P641" s="26"/>
      <c r="Q641" s="119"/>
      <c r="R641" s="33"/>
      <c r="S641" s="115"/>
      <c r="T641" s="45">
        <f t="shared" si="31"/>
        <v>0</v>
      </c>
      <c r="U641" s="356">
        <f t="shared" si="36"/>
        <v>3</v>
      </c>
    </row>
    <row r="642" spans="1:21" ht="18" customHeight="1">
      <c r="A642" s="850"/>
      <c r="B642" s="851"/>
      <c r="C642" s="855"/>
      <c r="D642" s="855"/>
      <c r="E642" s="340">
        <v>6</v>
      </c>
      <c r="F642" s="792"/>
      <c r="G642" s="793"/>
      <c r="H642" s="128"/>
      <c r="I642" s="116"/>
      <c r="J642" s="108"/>
      <c r="K642" s="119"/>
      <c r="L642" s="108"/>
      <c r="M642" s="26"/>
      <c r="N642" s="119"/>
      <c r="O642" s="108"/>
      <c r="P642" s="26"/>
      <c r="Q642" s="119"/>
      <c r="R642" s="33"/>
      <c r="S642" s="115"/>
      <c r="T642" s="45">
        <f t="shared" si="31"/>
        <v>0</v>
      </c>
      <c r="U642" s="356">
        <f t="shared" si="36"/>
        <v>3</v>
      </c>
    </row>
    <row r="643" spans="1:21" ht="18" customHeight="1">
      <c r="A643" s="850"/>
      <c r="B643" s="851"/>
      <c r="C643" s="855"/>
      <c r="D643" s="855"/>
      <c r="E643" s="340">
        <v>7</v>
      </c>
      <c r="F643" s="792"/>
      <c r="G643" s="793"/>
      <c r="H643" s="128"/>
      <c r="I643" s="116"/>
      <c r="J643" s="108"/>
      <c r="K643" s="119"/>
      <c r="L643" s="108"/>
      <c r="M643" s="26"/>
      <c r="N643" s="119"/>
      <c r="O643" s="108"/>
      <c r="P643" s="26"/>
      <c r="Q643" s="119"/>
      <c r="R643" s="33"/>
      <c r="S643" s="115"/>
      <c r="T643" s="45">
        <f t="shared" si="31"/>
        <v>0</v>
      </c>
      <c r="U643" s="356">
        <f t="shared" si="36"/>
        <v>3</v>
      </c>
    </row>
    <row r="644" spans="1:21" ht="18" customHeight="1">
      <c r="A644" s="850"/>
      <c r="B644" s="851"/>
      <c r="C644" s="855"/>
      <c r="D644" s="855"/>
      <c r="E644" s="340">
        <v>8</v>
      </c>
      <c r="F644" s="792"/>
      <c r="G644" s="793"/>
      <c r="H644" s="128"/>
      <c r="I644" s="116"/>
      <c r="J644" s="108"/>
      <c r="K644" s="119"/>
      <c r="L644" s="108"/>
      <c r="M644" s="26"/>
      <c r="N644" s="119"/>
      <c r="O644" s="108"/>
      <c r="P644" s="26"/>
      <c r="Q644" s="119"/>
      <c r="R644" s="33"/>
      <c r="S644" s="115"/>
      <c r="T644" s="45">
        <f t="shared" si="31"/>
        <v>0</v>
      </c>
      <c r="U644" s="356">
        <f t="shared" si="36"/>
        <v>3</v>
      </c>
    </row>
    <row r="645" spans="1:21" ht="18" customHeight="1">
      <c r="A645" s="850"/>
      <c r="B645" s="851"/>
      <c r="C645" s="855"/>
      <c r="D645" s="855"/>
      <c r="E645" s="340">
        <v>9</v>
      </c>
      <c r="F645" s="792"/>
      <c r="G645" s="793"/>
      <c r="H645" s="128"/>
      <c r="I645" s="117"/>
      <c r="J645" s="108"/>
      <c r="K645" s="119"/>
      <c r="L645" s="108"/>
      <c r="M645" s="26"/>
      <c r="N645" s="119"/>
      <c r="O645" s="108"/>
      <c r="P645" s="26"/>
      <c r="Q645" s="119"/>
      <c r="R645" s="33"/>
      <c r="S645" s="115"/>
      <c r="T645" s="45">
        <f t="shared" si="31"/>
        <v>0</v>
      </c>
      <c r="U645" s="356">
        <f t="shared" si="36"/>
        <v>3</v>
      </c>
    </row>
    <row r="646" spans="1:21" ht="18" customHeight="1">
      <c r="A646" s="852"/>
      <c r="B646" s="853"/>
      <c r="C646" s="856"/>
      <c r="D646" s="856"/>
      <c r="E646" s="341">
        <v>10</v>
      </c>
      <c r="F646" s="796"/>
      <c r="G646" s="797"/>
      <c r="H646" s="130"/>
      <c r="I646" s="118"/>
      <c r="J646" s="222"/>
      <c r="K646" s="223"/>
      <c r="L646" s="222"/>
      <c r="M646" s="224"/>
      <c r="N646" s="223"/>
      <c r="O646" s="222"/>
      <c r="P646" s="224"/>
      <c r="Q646" s="223"/>
      <c r="R646" s="225"/>
      <c r="S646" s="122"/>
      <c r="T646" s="259">
        <f t="shared" si="31"/>
        <v>0</v>
      </c>
      <c r="U646" s="356">
        <f t="shared" si="36"/>
        <v>3</v>
      </c>
    </row>
    <row r="647" spans="1:21" ht="18" customHeight="1">
      <c r="A647" s="848">
        <f t="shared" ref="A647:B647" si="37">IF(A99="","",A99)</f>
        <v>4</v>
      </c>
      <c r="B647" s="849" t="str">
        <f t="shared" si="37"/>
        <v/>
      </c>
      <c r="C647" s="854" t="str">
        <f>IF(C99="","",C99)</f>
        <v/>
      </c>
      <c r="D647" s="854" t="str">
        <f>IF(D99="","",D99)</f>
        <v/>
      </c>
      <c r="E647" s="339">
        <v>1</v>
      </c>
      <c r="F647" s="794"/>
      <c r="G647" s="795"/>
      <c r="H647" s="217"/>
      <c r="I647" s="218"/>
      <c r="J647" s="181"/>
      <c r="K647" s="219"/>
      <c r="L647" s="181"/>
      <c r="M647" s="220"/>
      <c r="N647" s="219"/>
      <c r="O647" s="181"/>
      <c r="P647" s="220"/>
      <c r="Q647" s="219"/>
      <c r="R647" s="182"/>
      <c r="S647" s="258"/>
      <c r="T647" s="221">
        <f t="shared" si="31"/>
        <v>0</v>
      </c>
      <c r="U647" s="356">
        <f t="shared" ref="U647:U656" si="38">$A$647</f>
        <v>4</v>
      </c>
    </row>
    <row r="648" spans="1:21" ht="18" customHeight="1">
      <c r="A648" s="850"/>
      <c r="B648" s="851"/>
      <c r="C648" s="855"/>
      <c r="D648" s="855"/>
      <c r="E648" s="340">
        <v>2</v>
      </c>
      <c r="F648" s="792"/>
      <c r="G648" s="793"/>
      <c r="H648" s="128"/>
      <c r="I648" s="117"/>
      <c r="J648" s="108"/>
      <c r="K648" s="119"/>
      <c r="L648" s="108"/>
      <c r="M648" s="26"/>
      <c r="N648" s="119"/>
      <c r="O648" s="108"/>
      <c r="P648" s="26"/>
      <c r="Q648" s="119"/>
      <c r="R648" s="33"/>
      <c r="S648" s="115"/>
      <c r="T648" s="45">
        <f t="shared" si="31"/>
        <v>0</v>
      </c>
      <c r="U648" s="356">
        <f t="shared" si="38"/>
        <v>4</v>
      </c>
    </row>
    <row r="649" spans="1:21" ht="18" customHeight="1">
      <c r="A649" s="850"/>
      <c r="B649" s="851"/>
      <c r="C649" s="855"/>
      <c r="D649" s="855"/>
      <c r="E649" s="340">
        <v>3</v>
      </c>
      <c r="F649" s="792"/>
      <c r="G649" s="793"/>
      <c r="H649" s="204"/>
      <c r="I649" s="215"/>
      <c r="J649" s="108"/>
      <c r="K649" s="119"/>
      <c r="L649" s="108"/>
      <c r="M649" s="26"/>
      <c r="N649" s="119"/>
      <c r="O649" s="108"/>
      <c r="P649" s="26"/>
      <c r="Q649" s="119"/>
      <c r="R649" s="33"/>
      <c r="S649" s="115"/>
      <c r="T649" s="45">
        <f t="shared" si="31"/>
        <v>0</v>
      </c>
      <c r="U649" s="356">
        <f t="shared" si="38"/>
        <v>4</v>
      </c>
    </row>
    <row r="650" spans="1:21" ht="18" customHeight="1">
      <c r="A650" s="850"/>
      <c r="B650" s="851"/>
      <c r="C650" s="855"/>
      <c r="D650" s="855"/>
      <c r="E650" s="340">
        <v>4</v>
      </c>
      <c r="F650" s="792"/>
      <c r="G650" s="793"/>
      <c r="H650" s="204"/>
      <c r="I650" s="215"/>
      <c r="J650" s="108"/>
      <c r="K650" s="119"/>
      <c r="L650" s="108"/>
      <c r="M650" s="26"/>
      <c r="N650" s="119"/>
      <c r="O650" s="108"/>
      <c r="P650" s="26"/>
      <c r="Q650" s="119"/>
      <c r="R650" s="33"/>
      <c r="S650" s="115"/>
      <c r="T650" s="45">
        <f t="shared" si="31"/>
        <v>0</v>
      </c>
      <c r="U650" s="356">
        <f t="shared" si="38"/>
        <v>4</v>
      </c>
    </row>
    <row r="651" spans="1:21" ht="18" customHeight="1">
      <c r="A651" s="850"/>
      <c r="B651" s="851"/>
      <c r="C651" s="855"/>
      <c r="D651" s="855"/>
      <c r="E651" s="340">
        <v>5</v>
      </c>
      <c r="F651" s="792"/>
      <c r="G651" s="793"/>
      <c r="H651" s="204"/>
      <c r="I651" s="215"/>
      <c r="J651" s="108"/>
      <c r="K651" s="119"/>
      <c r="L651" s="108"/>
      <c r="M651" s="26"/>
      <c r="N651" s="119"/>
      <c r="O651" s="108"/>
      <c r="P651" s="26"/>
      <c r="Q651" s="119"/>
      <c r="R651" s="33"/>
      <c r="S651" s="115"/>
      <c r="T651" s="45">
        <f t="shared" si="31"/>
        <v>0</v>
      </c>
      <c r="U651" s="356">
        <f t="shared" si="38"/>
        <v>4</v>
      </c>
    </row>
    <row r="652" spans="1:21" ht="18" customHeight="1">
      <c r="A652" s="850"/>
      <c r="B652" s="851"/>
      <c r="C652" s="855"/>
      <c r="D652" s="855"/>
      <c r="E652" s="340">
        <v>6</v>
      </c>
      <c r="F652" s="792"/>
      <c r="G652" s="793"/>
      <c r="H652" s="204"/>
      <c r="I652" s="215"/>
      <c r="J652" s="108"/>
      <c r="K652" s="119"/>
      <c r="L652" s="108"/>
      <c r="M652" s="26"/>
      <c r="N652" s="119"/>
      <c r="O652" s="108"/>
      <c r="P652" s="26"/>
      <c r="Q652" s="119"/>
      <c r="R652" s="33"/>
      <c r="S652" s="115"/>
      <c r="T652" s="45">
        <f t="shared" si="31"/>
        <v>0</v>
      </c>
      <c r="U652" s="356">
        <f t="shared" si="38"/>
        <v>4</v>
      </c>
    </row>
    <row r="653" spans="1:21" ht="18" customHeight="1">
      <c r="A653" s="850"/>
      <c r="B653" s="851"/>
      <c r="C653" s="855"/>
      <c r="D653" s="855"/>
      <c r="E653" s="340">
        <v>7</v>
      </c>
      <c r="F653" s="792"/>
      <c r="G653" s="793"/>
      <c r="H653" s="204"/>
      <c r="I653" s="215"/>
      <c r="J653" s="108"/>
      <c r="K653" s="119"/>
      <c r="L653" s="108"/>
      <c r="M653" s="26"/>
      <c r="N653" s="119"/>
      <c r="O653" s="108"/>
      <c r="P653" s="26"/>
      <c r="Q653" s="119"/>
      <c r="R653" s="33"/>
      <c r="S653" s="115"/>
      <c r="T653" s="45">
        <f t="shared" si="31"/>
        <v>0</v>
      </c>
      <c r="U653" s="356">
        <f t="shared" si="38"/>
        <v>4</v>
      </c>
    </row>
    <row r="654" spans="1:21" ht="18" customHeight="1">
      <c r="A654" s="850"/>
      <c r="B654" s="851"/>
      <c r="C654" s="855"/>
      <c r="D654" s="855"/>
      <c r="E654" s="340">
        <v>8</v>
      </c>
      <c r="F654" s="792"/>
      <c r="G654" s="793"/>
      <c r="H654" s="204"/>
      <c r="I654" s="215"/>
      <c r="J654" s="108"/>
      <c r="K654" s="119"/>
      <c r="L654" s="108"/>
      <c r="M654" s="26"/>
      <c r="N654" s="119"/>
      <c r="O654" s="108"/>
      <c r="P654" s="26"/>
      <c r="Q654" s="119"/>
      <c r="R654" s="33"/>
      <c r="S654" s="115"/>
      <c r="T654" s="45">
        <f t="shared" si="31"/>
        <v>0</v>
      </c>
      <c r="U654" s="356">
        <f t="shared" si="38"/>
        <v>4</v>
      </c>
    </row>
    <row r="655" spans="1:21" ht="18" customHeight="1">
      <c r="A655" s="850"/>
      <c r="B655" s="851"/>
      <c r="C655" s="855"/>
      <c r="D655" s="855"/>
      <c r="E655" s="340">
        <v>9</v>
      </c>
      <c r="F655" s="792"/>
      <c r="G655" s="793"/>
      <c r="H655" s="204"/>
      <c r="I655" s="215"/>
      <c r="J655" s="108"/>
      <c r="K655" s="119"/>
      <c r="L655" s="108"/>
      <c r="M655" s="26"/>
      <c r="N655" s="119"/>
      <c r="O655" s="108"/>
      <c r="P655" s="26"/>
      <c r="Q655" s="119"/>
      <c r="R655" s="33"/>
      <c r="S655" s="115"/>
      <c r="T655" s="45">
        <f t="shared" si="31"/>
        <v>0</v>
      </c>
      <c r="U655" s="356">
        <f t="shared" si="38"/>
        <v>4</v>
      </c>
    </row>
    <row r="656" spans="1:21" ht="18" customHeight="1">
      <c r="A656" s="852"/>
      <c r="B656" s="853"/>
      <c r="C656" s="856"/>
      <c r="D656" s="856"/>
      <c r="E656" s="341">
        <v>10</v>
      </c>
      <c r="F656" s="796"/>
      <c r="G656" s="797"/>
      <c r="H656" s="130"/>
      <c r="I656" s="118"/>
      <c r="J656" s="222"/>
      <c r="K656" s="223"/>
      <c r="L656" s="222"/>
      <c r="M656" s="224"/>
      <c r="N656" s="223"/>
      <c r="O656" s="222"/>
      <c r="P656" s="224"/>
      <c r="Q656" s="223"/>
      <c r="R656" s="225"/>
      <c r="S656" s="122"/>
      <c r="T656" s="259">
        <f t="shared" si="31"/>
        <v>0</v>
      </c>
      <c r="U656" s="356">
        <f t="shared" si="38"/>
        <v>4</v>
      </c>
    </row>
    <row r="657" spans="1:21" ht="18" customHeight="1">
      <c r="A657" s="848">
        <f t="shared" ref="A657:B657" si="39">IF(A129="","",A129)</f>
        <v>5</v>
      </c>
      <c r="B657" s="849" t="str">
        <f t="shared" si="39"/>
        <v/>
      </c>
      <c r="C657" s="854" t="str">
        <f>IF(C129="","",C129)</f>
        <v/>
      </c>
      <c r="D657" s="854" t="str">
        <f>IF(D129="","",D129)</f>
        <v/>
      </c>
      <c r="E657" s="339">
        <v>1</v>
      </c>
      <c r="F657" s="794"/>
      <c r="G657" s="795"/>
      <c r="H657" s="217"/>
      <c r="I657" s="218"/>
      <c r="J657" s="181"/>
      <c r="K657" s="219"/>
      <c r="L657" s="181"/>
      <c r="M657" s="220"/>
      <c r="N657" s="219"/>
      <c r="O657" s="181"/>
      <c r="P657" s="220"/>
      <c r="Q657" s="219"/>
      <c r="R657" s="182"/>
      <c r="S657" s="258"/>
      <c r="T657" s="221">
        <f t="shared" si="31"/>
        <v>0</v>
      </c>
      <c r="U657" s="356">
        <f t="shared" ref="U657" si="40">$A$657</f>
        <v>5</v>
      </c>
    </row>
    <row r="658" spans="1:21" ht="18" customHeight="1">
      <c r="A658" s="850"/>
      <c r="B658" s="851"/>
      <c r="C658" s="855"/>
      <c r="D658" s="855"/>
      <c r="E658" s="340">
        <v>2</v>
      </c>
      <c r="F658" s="792"/>
      <c r="G658" s="793"/>
      <c r="H658" s="216"/>
      <c r="I658" s="116"/>
      <c r="J658" s="108"/>
      <c r="K658" s="119"/>
      <c r="L658" s="108"/>
      <c r="M658" s="26"/>
      <c r="N658" s="119"/>
      <c r="O658" s="108"/>
      <c r="P658" s="26"/>
      <c r="Q658" s="119"/>
      <c r="R658" s="33"/>
      <c r="S658" s="115"/>
      <c r="T658" s="45">
        <f t="shared" si="31"/>
        <v>0</v>
      </c>
      <c r="U658" s="356">
        <f t="shared" ref="U658:U666" si="41">$U$657</f>
        <v>5</v>
      </c>
    </row>
    <row r="659" spans="1:21" ht="18" customHeight="1">
      <c r="A659" s="850"/>
      <c r="B659" s="851"/>
      <c r="C659" s="855"/>
      <c r="D659" s="855"/>
      <c r="E659" s="340">
        <v>3</v>
      </c>
      <c r="F659" s="792"/>
      <c r="G659" s="793"/>
      <c r="H659" s="216"/>
      <c r="I659" s="116"/>
      <c r="J659" s="108"/>
      <c r="K659" s="119"/>
      <c r="L659" s="108"/>
      <c r="M659" s="26"/>
      <c r="N659" s="119"/>
      <c r="O659" s="108"/>
      <c r="P659" s="26"/>
      <c r="Q659" s="119"/>
      <c r="R659" s="33"/>
      <c r="S659" s="115"/>
      <c r="T659" s="45">
        <f t="shared" si="31"/>
        <v>0</v>
      </c>
      <c r="U659" s="356">
        <f t="shared" si="41"/>
        <v>5</v>
      </c>
    </row>
    <row r="660" spans="1:21" ht="18" customHeight="1">
      <c r="A660" s="850"/>
      <c r="B660" s="851"/>
      <c r="C660" s="855"/>
      <c r="D660" s="855"/>
      <c r="E660" s="340">
        <v>4</v>
      </c>
      <c r="F660" s="792"/>
      <c r="G660" s="793"/>
      <c r="H660" s="216"/>
      <c r="I660" s="116"/>
      <c r="J660" s="108"/>
      <c r="K660" s="119"/>
      <c r="L660" s="108"/>
      <c r="M660" s="26"/>
      <c r="N660" s="119"/>
      <c r="O660" s="108"/>
      <c r="P660" s="26"/>
      <c r="Q660" s="119"/>
      <c r="R660" s="33"/>
      <c r="S660" s="115"/>
      <c r="T660" s="45">
        <f t="shared" si="31"/>
        <v>0</v>
      </c>
      <c r="U660" s="356">
        <f t="shared" si="41"/>
        <v>5</v>
      </c>
    </row>
    <row r="661" spans="1:21" ht="18" customHeight="1">
      <c r="A661" s="850"/>
      <c r="B661" s="851"/>
      <c r="C661" s="855"/>
      <c r="D661" s="855"/>
      <c r="E661" s="340">
        <v>5</v>
      </c>
      <c r="F661" s="792"/>
      <c r="G661" s="793"/>
      <c r="H661" s="216"/>
      <c r="I661" s="116"/>
      <c r="J661" s="108"/>
      <c r="K661" s="119"/>
      <c r="L661" s="108"/>
      <c r="M661" s="26"/>
      <c r="N661" s="119"/>
      <c r="O661" s="108"/>
      <c r="P661" s="26"/>
      <c r="Q661" s="119"/>
      <c r="R661" s="33"/>
      <c r="S661" s="115"/>
      <c r="T661" s="45">
        <f t="shared" si="31"/>
        <v>0</v>
      </c>
      <c r="U661" s="356">
        <f t="shared" si="41"/>
        <v>5</v>
      </c>
    </row>
    <row r="662" spans="1:21" ht="18" customHeight="1">
      <c r="A662" s="850"/>
      <c r="B662" s="851"/>
      <c r="C662" s="855"/>
      <c r="D662" s="855"/>
      <c r="E662" s="340">
        <v>6</v>
      </c>
      <c r="F662" s="792"/>
      <c r="G662" s="793"/>
      <c r="H662" s="216"/>
      <c r="I662" s="116"/>
      <c r="J662" s="108"/>
      <c r="K662" s="119"/>
      <c r="L662" s="108"/>
      <c r="M662" s="26"/>
      <c r="N662" s="119"/>
      <c r="O662" s="108"/>
      <c r="P662" s="26"/>
      <c r="Q662" s="119"/>
      <c r="R662" s="33"/>
      <c r="S662" s="115"/>
      <c r="T662" s="45">
        <f t="shared" si="31"/>
        <v>0</v>
      </c>
      <c r="U662" s="356">
        <f t="shared" si="41"/>
        <v>5</v>
      </c>
    </row>
    <row r="663" spans="1:21" ht="18" customHeight="1">
      <c r="A663" s="850"/>
      <c r="B663" s="851"/>
      <c r="C663" s="855"/>
      <c r="D663" s="855"/>
      <c r="E663" s="340">
        <v>7</v>
      </c>
      <c r="F663" s="792"/>
      <c r="G663" s="793"/>
      <c r="H663" s="216"/>
      <c r="I663" s="116"/>
      <c r="J663" s="108"/>
      <c r="K663" s="119"/>
      <c r="L663" s="108"/>
      <c r="M663" s="26"/>
      <c r="N663" s="119"/>
      <c r="O663" s="108"/>
      <c r="P663" s="26"/>
      <c r="Q663" s="119"/>
      <c r="R663" s="33"/>
      <c r="S663" s="115"/>
      <c r="T663" s="45">
        <f t="shared" si="31"/>
        <v>0</v>
      </c>
      <c r="U663" s="356">
        <f t="shared" si="41"/>
        <v>5</v>
      </c>
    </row>
    <row r="664" spans="1:21" ht="18" customHeight="1">
      <c r="A664" s="850"/>
      <c r="B664" s="851"/>
      <c r="C664" s="855"/>
      <c r="D664" s="855"/>
      <c r="E664" s="340">
        <v>8</v>
      </c>
      <c r="F664" s="792"/>
      <c r="G664" s="793"/>
      <c r="H664" s="216"/>
      <c r="I664" s="116"/>
      <c r="J664" s="108"/>
      <c r="K664" s="119"/>
      <c r="L664" s="108"/>
      <c r="M664" s="26"/>
      <c r="N664" s="119"/>
      <c r="O664" s="108"/>
      <c r="P664" s="26"/>
      <c r="Q664" s="119"/>
      <c r="R664" s="33"/>
      <c r="S664" s="115"/>
      <c r="T664" s="45">
        <f t="shared" si="31"/>
        <v>0</v>
      </c>
      <c r="U664" s="356">
        <f t="shared" si="41"/>
        <v>5</v>
      </c>
    </row>
    <row r="665" spans="1:21" ht="18" customHeight="1">
      <c r="A665" s="850"/>
      <c r="B665" s="851"/>
      <c r="C665" s="855"/>
      <c r="D665" s="855"/>
      <c r="E665" s="340">
        <v>9</v>
      </c>
      <c r="F665" s="792"/>
      <c r="G665" s="793"/>
      <c r="H665" s="128"/>
      <c r="I665" s="117"/>
      <c r="J665" s="108"/>
      <c r="K665" s="119"/>
      <c r="L665" s="108"/>
      <c r="M665" s="26"/>
      <c r="N665" s="119"/>
      <c r="O665" s="108"/>
      <c r="P665" s="26"/>
      <c r="Q665" s="119"/>
      <c r="R665" s="33"/>
      <c r="S665" s="115"/>
      <c r="T665" s="45">
        <f t="shared" si="31"/>
        <v>0</v>
      </c>
      <c r="U665" s="356">
        <f t="shared" si="41"/>
        <v>5</v>
      </c>
    </row>
    <row r="666" spans="1:21" ht="18" customHeight="1">
      <c r="A666" s="852"/>
      <c r="B666" s="853"/>
      <c r="C666" s="856"/>
      <c r="D666" s="856"/>
      <c r="E666" s="341">
        <v>10</v>
      </c>
      <c r="F666" s="796"/>
      <c r="G666" s="797"/>
      <c r="H666" s="130"/>
      <c r="I666" s="118"/>
      <c r="J666" s="222"/>
      <c r="K666" s="223"/>
      <c r="L666" s="222"/>
      <c r="M666" s="224"/>
      <c r="N666" s="223"/>
      <c r="O666" s="222"/>
      <c r="P666" s="224"/>
      <c r="Q666" s="223"/>
      <c r="R666" s="225"/>
      <c r="S666" s="122"/>
      <c r="T666" s="259">
        <f t="shared" si="31"/>
        <v>0</v>
      </c>
      <c r="U666" s="356">
        <f t="shared" si="41"/>
        <v>5</v>
      </c>
    </row>
    <row r="667" spans="1:21" ht="18" customHeight="1">
      <c r="A667" s="848">
        <f t="shared" ref="A667:B667" si="42">IF(A159="","",A159)</f>
        <v>6</v>
      </c>
      <c r="B667" s="849" t="str">
        <f t="shared" si="42"/>
        <v/>
      </c>
      <c r="C667" s="854" t="str">
        <f>IF(C159="","",C159)</f>
        <v/>
      </c>
      <c r="D667" s="854" t="str">
        <f>IF(D159="","",D159)</f>
        <v/>
      </c>
      <c r="E667" s="339">
        <v>1</v>
      </c>
      <c r="F667" s="794"/>
      <c r="G667" s="795"/>
      <c r="H667" s="217"/>
      <c r="I667" s="218"/>
      <c r="J667" s="181"/>
      <c r="K667" s="219"/>
      <c r="L667" s="181"/>
      <c r="M667" s="220"/>
      <c r="N667" s="219"/>
      <c r="O667" s="181"/>
      <c r="P667" s="220"/>
      <c r="Q667" s="219"/>
      <c r="R667" s="182"/>
      <c r="S667" s="258"/>
      <c r="T667" s="221">
        <f t="shared" si="31"/>
        <v>0</v>
      </c>
      <c r="U667" s="356">
        <f t="shared" ref="U667:U676" si="43">$A$667</f>
        <v>6</v>
      </c>
    </row>
    <row r="668" spans="1:21" ht="18" customHeight="1">
      <c r="A668" s="850"/>
      <c r="B668" s="851"/>
      <c r="C668" s="855"/>
      <c r="D668" s="855"/>
      <c r="E668" s="340">
        <v>2</v>
      </c>
      <c r="F668" s="792"/>
      <c r="G668" s="793"/>
      <c r="H668" s="216"/>
      <c r="I668" s="116"/>
      <c r="J668" s="108"/>
      <c r="K668" s="119"/>
      <c r="L668" s="108"/>
      <c r="M668" s="26"/>
      <c r="N668" s="119"/>
      <c r="O668" s="108"/>
      <c r="P668" s="26"/>
      <c r="Q668" s="119"/>
      <c r="R668" s="33"/>
      <c r="S668" s="115"/>
      <c r="T668" s="45">
        <f t="shared" si="31"/>
        <v>0</v>
      </c>
      <c r="U668" s="356">
        <f t="shared" si="43"/>
        <v>6</v>
      </c>
    </row>
    <row r="669" spans="1:21" ht="18" customHeight="1">
      <c r="A669" s="850"/>
      <c r="B669" s="851"/>
      <c r="C669" s="855"/>
      <c r="D669" s="855"/>
      <c r="E669" s="340">
        <v>3</v>
      </c>
      <c r="F669" s="792"/>
      <c r="G669" s="793"/>
      <c r="H669" s="216"/>
      <c r="I669" s="116"/>
      <c r="J669" s="108"/>
      <c r="K669" s="119"/>
      <c r="L669" s="108"/>
      <c r="M669" s="26"/>
      <c r="N669" s="119"/>
      <c r="O669" s="108"/>
      <c r="P669" s="26"/>
      <c r="Q669" s="119"/>
      <c r="R669" s="33"/>
      <c r="S669" s="115"/>
      <c r="T669" s="45">
        <f t="shared" si="31"/>
        <v>0</v>
      </c>
      <c r="U669" s="356">
        <f t="shared" si="43"/>
        <v>6</v>
      </c>
    </row>
    <row r="670" spans="1:21" ht="18" customHeight="1">
      <c r="A670" s="850"/>
      <c r="B670" s="851"/>
      <c r="C670" s="855"/>
      <c r="D670" s="855"/>
      <c r="E670" s="340">
        <v>4</v>
      </c>
      <c r="F670" s="792"/>
      <c r="G670" s="793"/>
      <c r="H670" s="216"/>
      <c r="I670" s="116"/>
      <c r="J670" s="108"/>
      <c r="K670" s="119"/>
      <c r="L670" s="108"/>
      <c r="M670" s="26"/>
      <c r="N670" s="119"/>
      <c r="O670" s="108"/>
      <c r="P670" s="26"/>
      <c r="Q670" s="119"/>
      <c r="R670" s="33"/>
      <c r="S670" s="115"/>
      <c r="T670" s="45">
        <f t="shared" si="31"/>
        <v>0</v>
      </c>
      <c r="U670" s="356">
        <f t="shared" si="43"/>
        <v>6</v>
      </c>
    </row>
    <row r="671" spans="1:21" ht="18" customHeight="1">
      <c r="A671" s="850"/>
      <c r="B671" s="851"/>
      <c r="C671" s="855"/>
      <c r="D671" s="855"/>
      <c r="E671" s="340">
        <v>5</v>
      </c>
      <c r="F671" s="792"/>
      <c r="G671" s="793"/>
      <c r="H671" s="216"/>
      <c r="I671" s="116"/>
      <c r="J671" s="108"/>
      <c r="K671" s="119"/>
      <c r="L671" s="108"/>
      <c r="M671" s="26"/>
      <c r="N671" s="119"/>
      <c r="O671" s="108"/>
      <c r="P671" s="26"/>
      <c r="Q671" s="119"/>
      <c r="R671" s="33"/>
      <c r="S671" s="115"/>
      <c r="T671" s="45">
        <f t="shared" si="31"/>
        <v>0</v>
      </c>
      <c r="U671" s="356">
        <f t="shared" si="43"/>
        <v>6</v>
      </c>
    </row>
    <row r="672" spans="1:21" ht="18" customHeight="1">
      <c r="A672" s="850"/>
      <c r="B672" s="851"/>
      <c r="C672" s="855"/>
      <c r="D672" s="855"/>
      <c r="E672" s="340">
        <v>6</v>
      </c>
      <c r="F672" s="792"/>
      <c r="G672" s="793"/>
      <c r="H672" s="216"/>
      <c r="I672" s="116"/>
      <c r="J672" s="108"/>
      <c r="K672" s="119"/>
      <c r="L672" s="108"/>
      <c r="M672" s="26"/>
      <c r="N672" s="119"/>
      <c r="O672" s="108"/>
      <c r="P672" s="26"/>
      <c r="Q672" s="119"/>
      <c r="R672" s="33"/>
      <c r="S672" s="115"/>
      <c r="T672" s="45">
        <f t="shared" si="31"/>
        <v>0</v>
      </c>
      <c r="U672" s="356">
        <f t="shared" si="43"/>
        <v>6</v>
      </c>
    </row>
    <row r="673" spans="1:21" ht="18" customHeight="1">
      <c r="A673" s="850"/>
      <c r="B673" s="851"/>
      <c r="C673" s="855"/>
      <c r="D673" s="855"/>
      <c r="E673" s="340">
        <v>7</v>
      </c>
      <c r="F673" s="792"/>
      <c r="G673" s="793"/>
      <c r="H673" s="216"/>
      <c r="I673" s="116"/>
      <c r="J673" s="108"/>
      <c r="K673" s="119"/>
      <c r="L673" s="108"/>
      <c r="M673" s="26"/>
      <c r="N673" s="119"/>
      <c r="O673" s="108"/>
      <c r="P673" s="26"/>
      <c r="Q673" s="119"/>
      <c r="R673" s="33"/>
      <c r="S673" s="115"/>
      <c r="T673" s="45">
        <f t="shared" si="31"/>
        <v>0</v>
      </c>
      <c r="U673" s="356">
        <f t="shared" si="43"/>
        <v>6</v>
      </c>
    </row>
    <row r="674" spans="1:21" ht="18" customHeight="1">
      <c r="A674" s="850"/>
      <c r="B674" s="851"/>
      <c r="C674" s="855"/>
      <c r="D674" s="855"/>
      <c r="E674" s="340">
        <v>8</v>
      </c>
      <c r="F674" s="792"/>
      <c r="G674" s="793"/>
      <c r="H674" s="216"/>
      <c r="I674" s="116"/>
      <c r="J674" s="108"/>
      <c r="K674" s="119"/>
      <c r="L674" s="108"/>
      <c r="M674" s="26"/>
      <c r="N674" s="119"/>
      <c r="O674" s="108"/>
      <c r="P674" s="26"/>
      <c r="Q674" s="119"/>
      <c r="R674" s="33"/>
      <c r="S674" s="115"/>
      <c r="T674" s="45">
        <f t="shared" si="31"/>
        <v>0</v>
      </c>
      <c r="U674" s="356">
        <f t="shared" si="43"/>
        <v>6</v>
      </c>
    </row>
    <row r="675" spans="1:21" ht="18" customHeight="1">
      <c r="A675" s="850"/>
      <c r="B675" s="851"/>
      <c r="C675" s="855"/>
      <c r="D675" s="855"/>
      <c r="E675" s="340">
        <v>9</v>
      </c>
      <c r="F675" s="792"/>
      <c r="G675" s="793"/>
      <c r="H675" s="128"/>
      <c r="I675" s="117"/>
      <c r="J675" s="108"/>
      <c r="K675" s="119"/>
      <c r="L675" s="108"/>
      <c r="M675" s="26"/>
      <c r="N675" s="119"/>
      <c r="O675" s="108"/>
      <c r="P675" s="26"/>
      <c r="Q675" s="119"/>
      <c r="R675" s="33"/>
      <c r="S675" s="115"/>
      <c r="T675" s="45">
        <f t="shared" si="31"/>
        <v>0</v>
      </c>
      <c r="U675" s="356">
        <f t="shared" si="43"/>
        <v>6</v>
      </c>
    </row>
    <row r="676" spans="1:21" ht="18" customHeight="1">
      <c r="A676" s="852"/>
      <c r="B676" s="853"/>
      <c r="C676" s="856"/>
      <c r="D676" s="856"/>
      <c r="E676" s="341">
        <v>10</v>
      </c>
      <c r="F676" s="796"/>
      <c r="G676" s="797"/>
      <c r="H676" s="130"/>
      <c r="I676" s="118"/>
      <c r="J676" s="222"/>
      <c r="K676" s="223"/>
      <c r="L676" s="222"/>
      <c r="M676" s="224"/>
      <c r="N676" s="223"/>
      <c r="O676" s="222"/>
      <c r="P676" s="224"/>
      <c r="Q676" s="223"/>
      <c r="R676" s="225"/>
      <c r="S676" s="122"/>
      <c r="T676" s="259">
        <f t="shared" si="31"/>
        <v>0</v>
      </c>
      <c r="U676" s="356">
        <f t="shared" si="43"/>
        <v>6</v>
      </c>
    </row>
    <row r="677" spans="1:21" ht="18" customHeight="1">
      <c r="A677" s="848">
        <f t="shared" ref="A677:B677" si="44">IF(A189="","",A189)</f>
        <v>7</v>
      </c>
      <c r="B677" s="849" t="str">
        <f t="shared" si="44"/>
        <v/>
      </c>
      <c r="C677" s="854" t="str">
        <f>IF(C189="","",C189)</f>
        <v/>
      </c>
      <c r="D677" s="854" t="str">
        <f>IF(D189="","",D189)</f>
        <v/>
      </c>
      <c r="E677" s="339">
        <v>1</v>
      </c>
      <c r="F677" s="794"/>
      <c r="G677" s="795"/>
      <c r="H677" s="217"/>
      <c r="I677" s="218"/>
      <c r="J677" s="181"/>
      <c r="K677" s="219"/>
      <c r="L677" s="181"/>
      <c r="M677" s="220"/>
      <c r="N677" s="219"/>
      <c r="O677" s="181"/>
      <c r="P677" s="220"/>
      <c r="Q677" s="219"/>
      <c r="R677" s="182"/>
      <c r="S677" s="258"/>
      <c r="T677" s="221">
        <f t="shared" si="31"/>
        <v>0</v>
      </c>
      <c r="U677" s="356">
        <f t="shared" ref="U677:U686" si="45">$A$677</f>
        <v>7</v>
      </c>
    </row>
    <row r="678" spans="1:21" ht="18" customHeight="1">
      <c r="A678" s="850"/>
      <c r="B678" s="851"/>
      <c r="C678" s="855"/>
      <c r="D678" s="855"/>
      <c r="E678" s="340">
        <v>2</v>
      </c>
      <c r="F678" s="792"/>
      <c r="G678" s="793"/>
      <c r="H678" s="216"/>
      <c r="I678" s="116"/>
      <c r="J678" s="108"/>
      <c r="K678" s="119"/>
      <c r="L678" s="108"/>
      <c r="M678" s="26"/>
      <c r="N678" s="119"/>
      <c r="O678" s="108"/>
      <c r="P678" s="26"/>
      <c r="Q678" s="119"/>
      <c r="R678" s="33"/>
      <c r="S678" s="115"/>
      <c r="T678" s="45">
        <f t="shared" si="31"/>
        <v>0</v>
      </c>
      <c r="U678" s="356">
        <f t="shared" si="45"/>
        <v>7</v>
      </c>
    </row>
    <row r="679" spans="1:21" ht="18" customHeight="1">
      <c r="A679" s="850"/>
      <c r="B679" s="851"/>
      <c r="C679" s="855"/>
      <c r="D679" s="855"/>
      <c r="E679" s="340">
        <v>3</v>
      </c>
      <c r="F679" s="792"/>
      <c r="G679" s="793"/>
      <c r="H679" s="216"/>
      <c r="I679" s="116"/>
      <c r="J679" s="108"/>
      <c r="K679" s="119"/>
      <c r="L679" s="108"/>
      <c r="M679" s="26"/>
      <c r="N679" s="119"/>
      <c r="O679" s="108"/>
      <c r="P679" s="26"/>
      <c r="Q679" s="119"/>
      <c r="R679" s="33"/>
      <c r="S679" s="115"/>
      <c r="T679" s="45">
        <f t="shared" si="31"/>
        <v>0</v>
      </c>
      <c r="U679" s="356">
        <f t="shared" si="45"/>
        <v>7</v>
      </c>
    </row>
    <row r="680" spans="1:21" ht="18" customHeight="1">
      <c r="A680" s="850"/>
      <c r="B680" s="851"/>
      <c r="C680" s="855"/>
      <c r="D680" s="855"/>
      <c r="E680" s="340">
        <v>4</v>
      </c>
      <c r="F680" s="792"/>
      <c r="G680" s="793"/>
      <c r="H680" s="216"/>
      <c r="I680" s="116"/>
      <c r="J680" s="108"/>
      <c r="K680" s="119"/>
      <c r="L680" s="108"/>
      <c r="M680" s="26"/>
      <c r="N680" s="119"/>
      <c r="O680" s="108"/>
      <c r="P680" s="26"/>
      <c r="Q680" s="119"/>
      <c r="R680" s="33"/>
      <c r="S680" s="115"/>
      <c r="T680" s="45">
        <f t="shared" si="31"/>
        <v>0</v>
      </c>
      <c r="U680" s="356">
        <f t="shared" si="45"/>
        <v>7</v>
      </c>
    </row>
    <row r="681" spans="1:21" ht="18" customHeight="1">
      <c r="A681" s="850"/>
      <c r="B681" s="851"/>
      <c r="C681" s="855"/>
      <c r="D681" s="855"/>
      <c r="E681" s="340">
        <v>5</v>
      </c>
      <c r="F681" s="792"/>
      <c r="G681" s="793"/>
      <c r="H681" s="216"/>
      <c r="I681" s="116"/>
      <c r="J681" s="108"/>
      <c r="K681" s="119"/>
      <c r="L681" s="108"/>
      <c r="M681" s="26"/>
      <c r="N681" s="119"/>
      <c r="O681" s="108"/>
      <c r="P681" s="26"/>
      <c r="Q681" s="119"/>
      <c r="R681" s="33"/>
      <c r="S681" s="115"/>
      <c r="T681" s="45">
        <f t="shared" si="31"/>
        <v>0</v>
      </c>
      <c r="U681" s="356">
        <f t="shared" si="45"/>
        <v>7</v>
      </c>
    </row>
    <row r="682" spans="1:21" ht="18" customHeight="1">
      <c r="A682" s="850"/>
      <c r="B682" s="851"/>
      <c r="C682" s="855"/>
      <c r="D682" s="855"/>
      <c r="E682" s="340">
        <v>6</v>
      </c>
      <c r="F682" s="792"/>
      <c r="G682" s="793"/>
      <c r="H682" s="216"/>
      <c r="I682" s="116"/>
      <c r="J682" s="108"/>
      <c r="K682" s="119"/>
      <c r="L682" s="108"/>
      <c r="M682" s="26"/>
      <c r="N682" s="119"/>
      <c r="O682" s="108"/>
      <c r="P682" s="26"/>
      <c r="Q682" s="119"/>
      <c r="R682" s="33"/>
      <c r="S682" s="115"/>
      <c r="T682" s="45">
        <f t="shared" si="31"/>
        <v>0</v>
      </c>
      <c r="U682" s="356">
        <f t="shared" si="45"/>
        <v>7</v>
      </c>
    </row>
    <row r="683" spans="1:21" ht="18" customHeight="1">
      <c r="A683" s="850"/>
      <c r="B683" s="851"/>
      <c r="C683" s="855"/>
      <c r="D683" s="855"/>
      <c r="E683" s="340">
        <v>7</v>
      </c>
      <c r="F683" s="792"/>
      <c r="G683" s="793"/>
      <c r="H683" s="216"/>
      <c r="I683" s="116"/>
      <c r="J683" s="108"/>
      <c r="K683" s="119"/>
      <c r="L683" s="108"/>
      <c r="M683" s="26"/>
      <c r="N683" s="119"/>
      <c r="O683" s="108"/>
      <c r="P683" s="26"/>
      <c r="Q683" s="119"/>
      <c r="R683" s="33"/>
      <c r="S683" s="115"/>
      <c r="T683" s="45">
        <f t="shared" si="31"/>
        <v>0</v>
      </c>
      <c r="U683" s="356">
        <f t="shared" si="45"/>
        <v>7</v>
      </c>
    </row>
    <row r="684" spans="1:21" ht="18" customHeight="1">
      <c r="A684" s="850"/>
      <c r="B684" s="851"/>
      <c r="C684" s="855"/>
      <c r="D684" s="855"/>
      <c r="E684" s="340">
        <v>8</v>
      </c>
      <c r="F684" s="792"/>
      <c r="G684" s="793"/>
      <c r="H684" s="216"/>
      <c r="I684" s="116"/>
      <c r="J684" s="108"/>
      <c r="K684" s="119"/>
      <c r="L684" s="108"/>
      <c r="M684" s="26"/>
      <c r="N684" s="119"/>
      <c r="O684" s="108"/>
      <c r="P684" s="26"/>
      <c r="Q684" s="119"/>
      <c r="R684" s="33"/>
      <c r="S684" s="115"/>
      <c r="T684" s="45">
        <f t="shared" si="31"/>
        <v>0</v>
      </c>
      <c r="U684" s="356">
        <f t="shared" si="45"/>
        <v>7</v>
      </c>
    </row>
    <row r="685" spans="1:21" ht="18" customHeight="1">
      <c r="A685" s="850"/>
      <c r="B685" s="851"/>
      <c r="C685" s="855"/>
      <c r="D685" s="855"/>
      <c r="E685" s="340">
        <v>9</v>
      </c>
      <c r="F685" s="792"/>
      <c r="G685" s="793"/>
      <c r="H685" s="128"/>
      <c r="I685" s="117"/>
      <c r="J685" s="108"/>
      <c r="K685" s="119"/>
      <c r="L685" s="108"/>
      <c r="M685" s="26"/>
      <c r="N685" s="119"/>
      <c r="O685" s="108"/>
      <c r="P685" s="26"/>
      <c r="Q685" s="119"/>
      <c r="R685" s="33"/>
      <c r="S685" s="115"/>
      <c r="T685" s="45">
        <f t="shared" si="31"/>
        <v>0</v>
      </c>
      <c r="U685" s="356">
        <f t="shared" si="45"/>
        <v>7</v>
      </c>
    </row>
    <row r="686" spans="1:21" ht="18" customHeight="1">
      <c r="A686" s="852"/>
      <c r="B686" s="853"/>
      <c r="C686" s="856"/>
      <c r="D686" s="856"/>
      <c r="E686" s="341">
        <v>10</v>
      </c>
      <c r="F686" s="796"/>
      <c r="G686" s="797"/>
      <c r="H686" s="130"/>
      <c r="I686" s="118"/>
      <c r="J686" s="222"/>
      <c r="K686" s="223"/>
      <c r="L686" s="222"/>
      <c r="M686" s="224"/>
      <c r="N686" s="223"/>
      <c r="O686" s="222"/>
      <c r="P686" s="224"/>
      <c r="Q686" s="223"/>
      <c r="R686" s="225"/>
      <c r="S686" s="122"/>
      <c r="T686" s="259">
        <f t="shared" si="31"/>
        <v>0</v>
      </c>
      <c r="U686" s="356">
        <f t="shared" si="45"/>
        <v>7</v>
      </c>
    </row>
    <row r="687" spans="1:21" ht="18" customHeight="1">
      <c r="A687" s="848">
        <f t="shared" ref="A687:B687" si="46">IF(A219="","",A219)</f>
        <v>8</v>
      </c>
      <c r="B687" s="849" t="str">
        <f t="shared" si="46"/>
        <v/>
      </c>
      <c r="C687" s="854" t="str">
        <f>IF(C219="","",C219)</f>
        <v/>
      </c>
      <c r="D687" s="854" t="str">
        <f>IF(D219="","",D219)</f>
        <v/>
      </c>
      <c r="E687" s="339">
        <v>1</v>
      </c>
      <c r="F687" s="794"/>
      <c r="G687" s="795"/>
      <c r="H687" s="217"/>
      <c r="I687" s="218"/>
      <c r="J687" s="181"/>
      <c r="K687" s="219"/>
      <c r="L687" s="181"/>
      <c r="M687" s="220"/>
      <c r="N687" s="219"/>
      <c r="O687" s="181"/>
      <c r="P687" s="220"/>
      <c r="Q687" s="219"/>
      <c r="R687" s="182"/>
      <c r="S687" s="258"/>
      <c r="T687" s="221">
        <f t="shared" si="31"/>
        <v>0</v>
      </c>
      <c r="U687" s="356">
        <f t="shared" ref="U687:U696" si="47">$A$687</f>
        <v>8</v>
      </c>
    </row>
    <row r="688" spans="1:21" ht="18" customHeight="1">
      <c r="A688" s="850"/>
      <c r="B688" s="851"/>
      <c r="C688" s="855"/>
      <c r="D688" s="855"/>
      <c r="E688" s="340">
        <v>2</v>
      </c>
      <c r="F688" s="792"/>
      <c r="G688" s="793"/>
      <c r="H688" s="128"/>
      <c r="I688" s="117"/>
      <c r="J688" s="108"/>
      <c r="K688" s="119"/>
      <c r="L688" s="108"/>
      <c r="M688" s="26"/>
      <c r="N688" s="119"/>
      <c r="O688" s="108"/>
      <c r="P688" s="26"/>
      <c r="Q688" s="119"/>
      <c r="R688" s="33"/>
      <c r="S688" s="115"/>
      <c r="T688" s="45">
        <f t="shared" si="31"/>
        <v>0</v>
      </c>
      <c r="U688" s="356">
        <f t="shared" si="47"/>
        <v>8</v>
      </c>
    </row>
    <row r="689" spans="1:21" ht="18" customHeight="1">
      <c r="A689" s="850"/>
      <c r="B689" s="851"/>
      <c r="C689" s="855"/>
      <c r="D689" s="855"/>
      <c r="E689" s="340">
        <v>3</v>
      </c>
      <c r="F689" s="792"/>
      <c r="G689" s="793"/>
      <c r="H689" s="204"/>
      <c r="I689" s="215"/>
      <c r="J689" s="108"/>
      <c r="K689" s="119"/>
      <c r="L689" s="108"/>
      <c r="M689" s="26"/>
      <c r="N689" s="119"/>
      <c r="O689" s="108"/>
      <c r="P689" s="26"/>
      <c r="Q689" s="119"/>
      <c r="R689" s="33"/>
      <c r="S689" s="115"/>
      <c r="T689" s="45">
        <f t="shared" si="31"/>
        <v>0</v>
      </c>
      <c r="U689" s="356">
        <f t="shared" si="47"/>
        <v>8</v>
      </c>
    </row>
    <row r="690" spans="1:21" ht="18" customHeight="1">
      <c r="A690" s="850"/>
      <c r="B690" s="851"/>
      <c r="C690" s="855"/>
      <c r="D690" s="855"/>
      <c r="E690" s="340">
        <v>4</v>
      </c>
      <c r="F690" s="792"/>
      <c r="G690" s="793"/>
      <c r="H690" s="204"/>
      <c r="I690" s="215"/>
      <c r="J690" s="108"/>
      <c r="K690" s="119"/>
      <c r="L690" s="108"/>
      <c r="M690" s="26"/>
      <c r="N690" s="119"/>
      <c r="O690" s="108"/>
      <c r="P690" s="26"/>
      <c r="Q690" s="119"/>
      <c r="R690" s="33"/>
      <c r="S690" s="115"/>
      <c r="T690" s="45">
        <f t="shared" si="31"/>
        <v>0</v>
      </c>
      <c r="U690" s="356">
        <f t="shared" si="47"/>
        <v>8</v>
      </c>
    </row>
    <row r="691" spans="1:21" ht="18" customHeight="1">
      <c r="A691" s="850"/>
      <c r="B691" s="851"/>
      <c r="C691" s="855"/>
      <c r="D691" s="855"/>
      <c r="E691" s="340">
        <v>5</v>
      </c>
      <c r="F691" s="792"/>
      <c r="G691" s="793"/>
      <c r="H691" s="204"/>
      <c r="I691" s="215"/>
      <c r="J691" s="108"/>
      <c r="K691" s="119"/>
      <c r="L691" s="108"/>
      <c r="M691" s="26"/>
      <c r="N691" s="119"/>
      <c r="O691" s="108"/>
      <c r="P691" s="26"/>
      <c r="Q691" s="119"/>
      <c r="R691" s="33"/>
      <c r="S691" s="115"/>
      <c r="T691" s="45">
        <f t="shared" si="31"/>
        <v>0</v>
      </c>
      <c r="U691" s="356">
        <f t="shared" si="47"/>
        <v>8</v>
      </c>
    </row>
    <row r="692" spans="1:21" ht="18" customHeight="1">
      <c r="A692" s="850"/>
      <c r="B692" s="851"/>
      <c r="C692" s="855"/>
      <c r="D692" s="855"/>
      <c r="E692" s="340">
        <v>6</v>
      </c>
      <c r="F692" s="792"/>
      <c r="G692" s="793"/>
      <c r="H692" s="204"/>
      <c r="I692" s="215"/>
      <c r="J692" s="108"/>
      <c r="K692" s="119"/>
      <c r="L692" s="108"/>
      <c r="M692" s="26"/>
      <c r="N692" s="119"/>
      <c r="O692" s="108"/>
      <c r="P692" s="26"/>
      <c r="Q692" s="119"/>
      <c r="R692" s="33"/>
      <c r="S692" s="115"/>
      <c r="T692" s="45">
        <f t="shared" si="31"/>
        <v>0</v>
      </c>
      <c r="U692" s="356">
        <f t="shared" si="47"/>
        <v>8</v>
      </c>
    </row>
    <row r="693" spans="1:21" ht="18" customHeight="1">
      <c r="A693" s="850"/>
      <c r="B693" s="851"/>
      <c r="C693" s="855"/>
      <c r="D693" s="855"/>
      <c r="E693" s="340">
        <v>7</v>
      </c>
      <c r="F693" s="792"/>
      <c r="G693" s="793"/>
      <c r="H693" s="204"/>
      <c r="I693" s="215"/>
      <c r="J693" s="108"/>
      <c r="K693" s="119"/>
      <c r="L693" s="108"/>
      <c r="M693" s="26"/>
      <c r="N693" s="119"/>
      <c r="O693" s="108"/>
      <c r="P693" s="26"/>
      <c r="Q693" s="119"/>
      <c r="R693" s="33"/>
      <c r="S693" s="115"/>
      <c r="T693" s="45">
        <f t="shared" si="31"/>
        <v>0</v>
      </c>
      <c r="U693" s="356">
        <f t="shared" si="47"/>
        <v>8</v>
      </c>
    </row>
    <row r="694" spans="1:21" ht="18" customHeight="1">
      <c r="A694" s="850"/>
      <c r="B694" s="851"/>
      <c r="C694" s="855"/>
      <c r="D694" s="855"/>
      <c r="E694" s="340">
        <v>8</v>
      </c>
      <c r="F694" s="792"/>
      <c r="G694" s="793"/>
      <c r="H694" s="204"/>
      <c r="I694" s="215"/>
      <c r="J694" s="108"/>
      <c r="K694" s="119"/>
      <c r="L694" s="108"/>
      <c r="M694" s="26"/>
      <c r="N694" s="119"/>
      <c r="O694" s="108"/>
      <c r="P694" s="26"/>
      <c r="Q694" s="119"/>
      <c r="R694" s="33"/>
      <c r="S694" s="115"/>
      <c r="T694" s="45">
        <f t="shared" si="31"/>
        <v>0</v>
      </c>
      <c r="U694" s="356">
        <f t="shared" si="47"/>
        <v>8</v>
      </c>
    </row>
    <row r="695" spans="1:21" ht="18" customHeight="1">
      <c r="A695" s="850"/>
      <c r="B695" s="851"/>
      <c r="C695" s="855"/>
      <c r="D695" s="855"/>
      <c r="E695" s="340">
        <v>9</v>
      </c>
      <c r="F695" s="792"/>
      <c r="G695" s="793"/>
      <c r="H695" s="204"/>
      <c r="I695" s="215"/>
      <c r="J695" s="108"/>
      <c r="K695" s="119"/>
      <c r="L695" s="108"/>
      <c r="M695" s="26"/>
      <c r="N695" s="119"/>
      <c r="O695" s="108"/>
      <c r="P695" s="26"/>
      <c r="Q695" s="119"/>
      <c r="R695" s="33"/>
      <c r="S695" s="115"/>
      <c r="T695" s="45">
        <f t="shared" si="31"/>
        <v>0</v>
      </c>
      <c r="U695" s="356">
        <f t="shared" si="47"/>
        <v>8</v>
      </c>
    </row>
    <row r="696" spans="1:21" ht="18" customHeight="1">
      <c r="A696" s="852"/>
      <c r="B696" s="853"/>
      <c r="C696" s="856"/>
      <c r="D696" s="856"/>
      <c r="E696" s="341">
        <v>10</v>
      </c>
      <c r="F696" s="796"/>
      <c r="G696" s="797"/>
      <c r="H696" s="130"/>
      <c r="I696" s="118"/>
      <c r="J696" s="222"/>
      <c r="K696" s="223"/>
      <c r="L696" s="222"/>
      <c r="M696" s="224"/>
      <c r="N696" s="223"/>
      <c r="O696" s="222"/>
      <c r="P696" s="224"/>
      <c r="Q696" s="223"/>
      <c r="R696" s="225"/>
      <c r="S696" s="122"/>
      <c r="T696" s="259">
        <f t="shared" si="31"/>
        <v>0</v>
      </c>
      <c r="U696" s="356">
        <f t="shared" si="47"/>
        <v>8</v>
      </c>
    </row>
    <row r="697" spans="1:21" ht="18" customHeight="1">
      <c r="A697" s="848">
        <f t="shared" ref="A697:B697" si="48">IF(A249="","",A249)</f>
        <v>9</v>
      </c>
      <c r="B697" s="849" t="str">
        <f t="shared" si="48"/>
        <v/>
      </c>
      <c r="C697" s="854" t="str">
        <f>IF(C249="","",C249)</f>
        <v/>
      </c>
      <c r="D697" s="854" t="str">
        <f>IF(D249="","",D249)</f>
        <v/>
      </c>
      <c r="E697" s="339">
        <v>1</v>
      </c>
      <c r="F697" s="794"/>
      <c r="G697" s="795"/>
      <c r="H697" s="217"/>
      <c r="I697" s="218"/>
      <c r="J697" s="181"/>
      <c r="K697" s="219"/>
      <c r="L697" s="181"/>
      <c r="M697" s="220"/>
      <c r="N697" s="219"/>
      <c r="O697" s="181"/>
      <c r="P697" s="220"/>
      <c r="Q697" s="219"/>
      <c r="R697" s="182"/>
      <c r="S697" s="258"/>
      <c r="T697" s="221">
        <f t="shared" si="31"/>
        <v>0</v>
      </c>
      <c r="U697" s="356">
        <f t="shared" ref="U697:U706" si="49">$A$697</f>
        <v>9</v>
      </c>
    </row>
    <row r="698" spans="1:21" ht="18" customHeight="1">
      <c r="A698" s="850"/>
      <c r="B698" s="851"/>
      <c r="C698" s="855"/>
      <c r="D698" s="855"/>
      <c r="E698" s="340">
        <v>2</v>
      </c>
      <c r="F698" s="792"/>
      <c r="G698" s="793"/>
      <c r="H698" s="216"/>
      <c r="I698" s="116"/>
      <c r="J698" s="108"/>
      <c r="K698" s="119"/>
      <c r="L698" s="108"/>
      <c r="M698" s="26"/>
      <c r="N698" s="119"/>
      <c r="O698" s="108"/>
      <c r="P698" s="26"/>
      <c r="Q698" s="119"/>
      <c r="R698" s="33"/>
      <c r="S698" s="115"/>
      <c r="T698" s="45">
        <f t="shared" si="31"/>
        <v>0</v>
      </c>
      <c r="U698" s="356">
        <f t="shared" si="49"/>
        <v>9</v>
      </c>
    </row>
    <row r="699" spans="1:21" ht="18" customHeight="1">
      <c r="A699" s="850"/>
      <c r="B699" s="851"/>
      <c r="C699" s="855"/>
      <c r="D699" s="855"/>
      <c r="E699" s="340">
        <v>3</v>
      </c>
      <c r="F699" s="792"/>
      <c r="G699" s="793"/>
      <c r="H699" s="216"/>
      <c r="I699" s="116"/>
      <c r="J699" s="108"/>
      <c r="K699" s="119"/>
      <c r="L699" s="108"/>
      <c r="M699" s="26"/>
      <c r="N699" s="119"/>
      <c r="O699" s="108"/>
      <c r="P699" s="26"/>
      <c r="Q699" s="119"/>
      <c r="R699" s="33"/>
      <c r="S699" s="115"/>
      <c r="T699" s="45">
        <f t="shared" si="31"/>
        <v>0</v>
      </c>
      <c r="U699" s="356">
        <f t="shared" si="49"/>
        <v>9</v>
      </c>
    </row>
    <row r="700" spans="1:21" ht="18" customHeight="1">
      <c r="A700" s="850"/>
      <c r="B700" s="851"/>
      <c r="C700" s="855"/>
      <c r="D700" s="855"/>
      <c r="E700" s="340">
        <v>4</v>
      </c>
      <c r="F700" s="792"/>
      <c r="G700" s="793"/>
      <c r="H700" s="216"/>
      <c r="I700" s="116"/>
      <c r="J700" s="108"/>
      <c r="K700" s="119"/>
      <c r="L700" s="108"/>
      <c r="M700" s="26"/>
      <c r="N700" s="119"/>
      <c r="O700" s="108"/>
      <c r="P700" s="26"/>
      <c r="Q700" s="119"/>
      <c r="R700" s="33"/>
      <c r="S700" s="115"/>
      <c r="T700" s="45">
        <f t="shared" si="31"/>
        <v>0</v>
      </c>
      <c r="U700" s="356">
        <f t="shared" si="49"/>
        <v>9</v>
      </c>
    </row>
    <row r="701" spans="1:21" ht="18" customHeight="1">
      <c r="A701" s="850"/>
      <c r="B701" s="851"/>
      <c r="C701" s="855"/>
      <c r="D701" s="855"/>
      <c r="E701" s="340">
        <v>5</v>
      </c>
      <c r="F701" s="792"/>
      <c r="G701" s="793"/>
      <c r="H701" s="216"/>
      <c r="I701" s="116"/>
      <c r="J701" s="108"/>
      <c r="K701" s="119"/>
      <c r="L701" s="108"/>
      <c r="M701" s="26"/>
      <c r="N701" s="119"/>
      <c r="O701" s="108"/>
      <c r="P701" s="26"/>
      <c r="Q701" s="119"/>
      <c r="R701" s="33"/>
      <c r="S701" s="115"/>
      <c r="T701" s="45">
        <f t="shared" si="31"/>
        <v>0</v>
      </c>
      <c r="U701" s="356">
        <f t="shared" si="49"/>
        <v>9</v>
      </c>
    </row>
    <row r="702" spans="1:21" ht="18" customHeight="1">
      <c r="A702" s="850"/>
      <c r="B702" s="851"/>
      <c r="C702" s="855"/>
      <c r="D702" s="855"/>
      <c r="E702" s="340">
        <v>6</v>
      </c>
      <c r="F702" s="792"/>
      <c r="G702" s="793"/>
      <c r="H702" s="216"/>
      <c r="I702" s="116"/>
      <c r="J702" s="108"/>
      <c r="K702" s="119"/>
      <c r="L702" s="108"/>
      <c r="M702" s="26"/>
      <c r="N702" s="119"/>
      <c r="O702" s="108"/>
      <c r="P702" s="26"/>
      <c r="Q702" s="119"/>
      <c r="R702" s="33"/>
      <c r="S702" s="115"/>
      <c r="T702" s="45">
        <f t="shared" si="31"/>
        <v>0</v>
      </c>
      <c r="U702" s="356">
        <f t="shared" si="49"/>
        <v>9</v>
      </c>
    </row>
    <row r="703" spans="1:21" ht="18" customHeight="1">
      <c r="A703" s="850"/>
      <c r="B703" s="851"/>
      <c r="C703" s="855"/>
      <c r="D703" s="855"/>
      <c r="E703" s="340">
        <v>7</v>
      </c>
      <c r="F703" s="792"/>
      <c r="G703" s="793"/>
      <c r="H703" s="216"/>
      <c r="I703" s="116"/>
      <c r="J703" s="108"/>
      <c r="K703" s="119"/>
      <c r="L703" s="108"/>
      <c r="M703" s="26"/>
      <c r="N703" s="119"/>
      <c r="O703" s="108"/>
      <c r="P703" s="26"/>
      <c r="Q703" s="119"/>
      <c r="R703" s="33"/>
      <c r="S703" s="115"/>
      <c r="T703" s="45">
        <f t="shared" si="31"/>
        <v>0</v>
      </c>
      <c r="U703" s="356">
        <f t="shared" si="49"/>
        <v>9</v>
      </c>
    </row>
    <row r="704" spans="1:21" ht="18" customHeight="1">
      <c r="A704" s="850"/>
      <c r="B704" s="851"/>
      <c r="C704" s="855"/>
      <c r="D704" s="855"/>
      <c r="E704" s="340">
        <v>8</v>
      </c>
      <c r="F704" s="792"/>
      <c r="G704" s="793"/>
      <c r="H704" s="216"/>
      <c r="I704" s="116"/>
      <c r="J704" s="108"/>
      <c r="K704" s="119"/>
      <c r="L704" s="108"/>
      <c r="M704" s="26"/>
      <c r="N704" s="119"/>
      <c r="O704" s="108"/>
      <c r="P704" s="26"/>
      <c r="Q704" s="119"/>
      <c r="R704" s="33"/>
      <c r="S704" s="115"/>
      <c r="T704" s="45">
        <f t="shared" si="31"/>
        <v>0</v>
      </c>
      <c r="U704" s="356">
        <f t="shared" si="49"/>
        <v>9</v>
      </c>
    </row>
    <row r="705" spans="1:21" ht="18" customHeight="1">
      <c r="A705" s="850"/>
      <c r="B705" s="851"/>
      <c r="C705" s="855"/>
      <c r="D705" s="855"/>
      <c r="E705" s="340">
        <v>9</v>
      </c>
      <c r="F705" s="792"/>
      <c r="G705" s="793"/>
      <c r="H705" s="128"/>
      <c r="I705" s="117"/>
      <c r="J705" s="108"/>
      <c r="K705" s="119"/>
      <c r="L705" s="108"/>
      <c r="M705" s="26"/>
      <c r="N705" s="119"/>
      <c r="O705" s="108"/>
      <c r="P705" s="26"/>
      <c r="Q705" s="119"/>
      <c r="R705" s="33"/>
      <c r="S705" s="115"/>
      <c r="T705" s="45">
        <f t="shared" si="31"/>
        <v>0</v>
      </c>
      <c r="U705" s="356">
        <f t="shared" si="49"/>
        <v>9</v>
      </c>
    </row>
    <row r="706" spans="1:21" ht="18" customHeight="1">
      <c r="A706" s="852"/>
      <c r="B706" s="853"/>
      <c r="C706" s="856"/>
      <c r="D706" s="856"/>
      <c r="E706" s="341">
        <v>10</v>
      </c>
      <c r="F706" s="796"/>
      <c r="G706" s="797"/>
      <c r="H706" s="130"/>
      <c r="I706" s="118"/>
      <c r="J706" s="222"/>
      <c r="K706" s="223"/>
      <c r="L706" s="222"/>
      <c r="M706" s="224"/>
      <c r="N706" s="223"/>
      <c r="O706" s="222"/>
      <c r="P706" s="224"/>
      <c r="Q706" s="223"/>
      <c r="R706" s="225"/>
      <c r="S706" s="122"/>
      <c r="T706" s="259">
        <f t="shared" si="31"/>
        <v>0</v>
      </c>
      <c r="U706" s="356">
        <f t="shared" si="49"/>
        <v>9</v>
      </c>
    </row>
    <row r="707" spans="1:21" ht="18" customHeight="1">
      <c r="A707" s="848">
        <f t="shared" ref="A707:B707" si="50">IF(A279="","",A279)</f>
        <v>10</v>
      </c>
      <c r="B707" s="849" t="str">
        <f t="shared" si="50"/>
        <v/>
      </c>
      <c r="C707" s="854" t="str">
        <f>IF(C279="","",C279)</f>
        <v/>
      </c>
      <c r="D707" s="854" t="str">
        <f>IF(D279="","",D279)</f>
        <v/>
      </c>
      <c r="E707" s="339">
        <v>1</v>
      </c>
      <c r="F707" s="794"/>
      <c r="G707" s="795"/>
      <c r="H707" s="217"/>
      <c r="I707" s="218"/>
      <c r="J707" s="181"/>
      <c r="K707" s="219"/>
      <c r="L707" s="181"/>
      <c r="M707" s="220"/>
      <c r="N707" s="219"/>
      <c r="O707" s="181"/>
      <c r="P707" s="220"/>
      <c r="Q707" s="219"/>
      <c r="R707" s="182"/>
      <c r="S707" s="258"/>
      <c r="T707" s="221">
        <f t="shared" si="31"/>
        <v>0</v>
      </c>
      <c r="U707" s="356">
        <f t="shared" ref="U707:U716" si="51">$A$707</f>
        <v>10</v>
      </c>
    </row>
    <row r="708" spans="1:21" ht="18" customHeight="1">
      <c r="A708" s="850"/>
      <c r="B708" s="851"/>
      <c r="C708" s="855"/>
      <c r="D708" s="855"/>
      <c r="E708" s="340">
        <v>2</v>
      </c>
      <c r="F708" s="792"/>
      <c r="G708" s="793"/>
      <c r="H708" s="216"/>
      <c r="I708" s="116"/>
      <c r="J708" s="108"/>
      <c r="K708" s="119"/>
      <c r="L708" s="108"/>
      <c r="M708" s="26"/>
      <c r="N708" s="119"/>
      <c r="O708" s="108"/>
      <c r="P708" s="26"/>
      <c r="Q708" s="119"/>
      <c r="R708" s="33"/>
      <c r="S708" s="115"/>
      <c r="T708" s="45">
        <f t="shared" si="31"/>
        <v>0</v>
      </c>
      <c r="U708" s="356">
        <f t="shared" si="51"/>
        <v>10</v>
      </c>
    </row>
    <row r="709" spans="1:21" ht="18" customHeight="1">
      <c r="A709" s="850"/>
      <c r="B709" s="851"/>
      <c r="C709" s="855"/>
      <c r="D709" s="855"/>
      <c r="E709" s="340">
        <v>3</v>
      </c>
      <c r="F709" s="792"/>
      <c r="G709" s="793"/>
      <c r="H709" s="216"/>
      <c r="I709" s="116"/>
      <c r="J709" s="108"/>
      <c r="K709" s="119"/>
      <c r="L709" s="108"/>
      <c r="M709" s="26"/>
      <c r="N709" s="119"/>
      <c r="O709" s="108"/>
      <c r="P709" s="26"/>
      <c r="Q709" s="119"/>
      <c r="R709" s="33"/>
      <c r="S709" s="115"/>
      <c r="T709" s="45">
        <f t="shared" si="31"/>
        <v>0</v>
      </c>
      <c r="U709" s="356">
        <f t="shared" si="51"/>
        <v>10</v>
      </c>
    </row>
    <row r="710" spans="1:21" ht="18" customHeight="1">
      <c r="A710" s="850"/>
      <c r="B710" s="851"/>
      <c r="C710" s="855"/>
      <c r="D710" s="855"/>
      <c r="E710" s="340">
        <v>4</v>
      </c>
      <c r="F710" s="792"/>
      <c r="G710" s="793"/>
      <c r="H710" s="216"/>
      <c r="I710" s="116"/>
      <c r="J710" s="108"/>
      <c r="K710" s="119"/>
      <c r="L710" s="108"/>
      <c r="M710" s="26"/>
      <c r="N710" s="119"/>
      <c r="O710" s="108"/>
      <c r="P710" s="26"/>
      <c r="Q710" s="119"/>
      <c r="R710" s="33"/>
      <c r="S710" s="115"/>
      <c r="T710" s="45">
        <f t="shared" si="31"/>
        <v>0</v>
      </c>
      <c r="U710" s="356">
        <f t="shared" si="51"/>
        <v>10</v>
      </c>
    </row>
    <row r="711" spans="1:21" ht="18" customHeight="1">
      <c r="A711" s="850"/>
      <c r="B711" s="851"/>
      <c r="C711" s="855"/>
      <c r="D711" s="855"/>
      <c r="E711" s="340">
        <v>5</v>
      </c>
      <c r="F711" s="792"/>
      <c r="G711" s="793"/>
      <c r="H711" s="216"/>
      <c r="I711" s="116"/>
      <c r="J711" s="108"/>
      <c r="K711" s="119"/>
      <c r="L711" s="108"/>
      <c r="M711" s="26"/>
      <c r="N711" s="119"/>
      <c r="O711" s="108"/>
      <c r="P711" s="26"/>
      <c r="Q711" s="119"/>
      <c r="R711" s="33"/>
      <c r="S711" s="115"/>
      <c r="T711" s="45">
        <f t="shared" si="31"/>
        <v>0</v>
      </c>
      <c r="U711" s="356">
        <f t="shared" si="51"/>
        <v>10</v>
      </c>
    </row>
    <row r="712" spans="1:21" ht="18" customHeight="1">
      <c r="A712" s="850"/>
      <c r="B712" s="851"/>
      <c r="C712" s="855"/>
      <c r="D712" s="855"/>
      <c r="E712" s="340">
        <v>6</v>
      </c>
      <c r="F712" s="792"/>
      <c r="G712" s="793"/>
      <c r="H712" s="216"/>
      <c r="I712" s="116"/>
      <c r="J712" s="108"/>
      <c r="K712" s="119"/>
      <c r="L712" s="108"/>
      <c r="M712" s="26"/>
      <c r="N712" s="119"/>
      <c r="O712" s="108"/>
      <c r="P712" s="26"/>
      <c r="Q712" s="119"/>
      <c r="R712" s="33"/>
      <c r="S712" s="115"/>
      <c r="T712" s="45">
        <f t="shared" si="31"/>
        <v>0</v>
      </c>
      <c r="U712" s="356">
        <f t="shared" si="51"/>
        <v>10</v>
      </c>
    </row>
    <row r="713" spans="1:21" ht="18" customHeight="1">
      <c r="A713" s="850"/>
      <c r="B713" s="851"/>
      <c r="C713" s="855"/>
      <c r="D713" s="855"/>
      <c r="E713" s="340">
        <v>7</v>
      </c>
      <c r="F713" s="792"/>
      <c r="G713" s="793"/>
      <c r="H713" s="216"/>
      <c r="I713" s="116"/>
      <c r="J713" s="108"/>
      <c r="K713" s="119"/>
      <c r="L713" s="108"/>
      <c r="M713" s="26"/>
      <c r="N713" s="119"/>
      <c r="O713" s="108"/>
      <c r="P713" s="26"/>
      <c r="Q713" s="119"/>
      <c r="R713" s="33"/>
      <c r="S713" s="115"/>
      <c r="T713" s="45">
        <f t="shared" si="31"/>
        <v>0</v>
      </c>
      <c r="U713" s="356">
        <f t="shared" si="51"/>
        <v>10</v>
      </c>
    </row>
    <row r="714" spans="1:21" ht="18" customHeight="1">
      <c r="A714" s="850"/>
      <c r="B714" s="851"/>
      <c r="C714" s="855"/>
      <c r="D714" s="855"/>
      <c r="E714" s="340">
        <v>8</v>
      </c>
      <c r="F714" s="792"/>
      <c r="G714" s="793"/>
      <c r="H714" s="216"/>
      <c r="I714" s="116"/>
      <c r="J714" s="108"/>
      <c r="K714" s="119"/>
      <c r="L714" s="108"/>
      <c r="M714" s="26"/>
      <c r="N714" s="119"/>
      <c r="O714" s="108"/>
      <c r="P714" s="26"/>
      <c r="Q714" s="119"/>
      <c r="R714" s="33"/>
      <c r="S714" s="115"/>
      <c r="T714" s="45">
        <f t="shared" si="31"/>
        <v>0</v>
      </c>
      <c r="U714" s="356">
        <f t="shared" si="51"/>
        <v>10</v>
      </c>
    </row>
    <row r="715" spans="1:21" ht="18" customHeight="1">
      <c r="A715" s="850"/>
      <c r="B715" s="851"/>
      <c r="C715" s="855"/>
      <c r="D715" s="855"/>
      <c r="E715" s="340">
        <v>9</v>
      </c>
      <c r="F715" s="792"/>
      <c r="G715" s="793"/>
      <c r="H715" s="128"/>
      <c r="I715" s="117"/>
      <c r="J715" s="108"/>
      <c r="K715" s="119"/>
      <c r="L715" s="108"/>
      <c r="M715" s="26"/>
      <c r="N715" s="119"/>
      <c r="O715" s="108"/>
      <c r="P715" s="26"/>
      <c r="Q715" s="119"/>
      <c r="R715" s="33"/>
      <c r="S715" s="115"/>
      <c r="T715" s="45">
        <f t="shared" si="31"/>
        <v>0</v>
      </c>
      <c r="U715" s="356">
        <f t="shared" si="51"/>
        <v>10</v>
      </c>
    </row>
    <row r="716" spans="1:21" ht="18" customHeight="1">
      <c r="A716" s="852"/>
      <c r="B716" s="853"/>
      <c r="C716" s="856"/>
      <c r="D716" s="856"/>
      <c r="E716" s="341">
        <v>10</v>
      </c>
      <c r="F716" s="796"/>
      <c r="G716" s="797"/>
      <c r="H716" s="130"/>
      <c r="I716" s="118"/>
      <c r="J716" s="222"/>
      <c r="K716" s="223"/>
      <c r="L716" s="222"/>
      <c r="M716" s="224"/>
      <c r="N716" s="223"/>
      <c r="O716" s="222"/>
      <c r="P716" s="224"/>
      <c r="Q716" s="223"/>
      <c r="R716" s="225"/>
      <c r="S716" s="122"/>
      <c r="T716" s="259">
        <f t="shared" si="31"/>
        <v>0</v>
      </c>
      <c r="U716" s="356">
        <f t="shared" si="51"/>
        <v>10</v>
      </c>
    </row>
    <row r="717" spans="1:21" ht="18" customHeight="1">
      <c r="A717" s="848">
        <f t="shared" ref="A717:B717" si="52">IF(A309="","",A309)</f>
        <v>11</v>
      </c>
      <c r="B717" s="849" t="str">
        <f t="shared" si="52"/>
        <v/>
      </c>
      <c r="C717" s="854" t="str">
        <f>IF(C309="","",C309)</f>
        <v/>
      </c>
      <c r="D717" s="854" t="str">
        <f>IF(D309="","",D309)</f>
        <v/>
      </c>
      <c r="E717" s="339">
        <v>1</v>
      </c>
      <c r="F717" s="794"/>
      <c r="G717" s="795"/>
      <c r="H717" s="217"/>
      <c r="I717" s="218"/>
      <c r="J717" s="181"/>
      <c r="K717" s="219"/>
      <c r="L717" s="181"/>
      <c r="M717" s="220"/>
      <c r="N717" s="219"/>
      <c r="O717" s="181"/>
      <c r="P717" s="220"/>
      <c r="Q717" s="219"/>
      <c r="R717" s="182"/>
      <c r="S717" s="258"/>
      <c r="T717" s="221">
        <f t="shared" si="31"/>
        <v>0</v>
      </c>
      <c r="U717" s="356">
        <f t="shared" ref="U717:U726" si="53">$A$717</f>
        <v>11</v>
      </c>
    </row>
    <row r="718" spans="1:21" ht="18" customHeight="1">
      <c r="A718" s="850"/>
      <c r="B718" s="851"/>
      <c r="C718" s="855"/>
      <c r="D718" s="855"/>
      <c r="E718" s="340">
        <v>2</v>
      </c>
      <c r="F718" s="792"/>
      <c r="G718" s="793"/>
      <c r="H718" s="216"/>
      <c r="I718" s="116"/>
      <c r="J718" s="108"/>
      <c r="K718" s="119"/>
      <c r="L718" s="108"/>
      <c r="M718" s="26"/>
      <c r="N718" s="119"/>
      <c r="O718" s="108"/>
      <c r="P718" s="26"/>
      <c r="Q718" s="119"/>
      <c r="R718" s="33"/>
      <c r="S718" s="115"/>
      <c r="T718" s="45">
        <f t="shared" si="31"/>
        <v>0</v>
      </c>
      <c r="U718" s="356">
        <f t="shared" si="53"/>
        <v>11</v>
      </c>
    </row>
    <row r="719" spans="1:21" ht="18" customHeight="1">
      <c r="A719" s="850"/>
      <c r="B719" s="851"/>
      <c r="C719" s="855"/>
      <c r="D719" s="855"/>
      <c r="E719" s="340">
        <v>3</v>
      </c>
      <c r="F719" s="792"/>
      <c r="G719" s="793"/>
      <c r="H719" s="216"/>
      <c r="I719" s="116"/>
      <c r="J719" s="108"/>
      <c r="K719" s="119"/>
      <c r="L719" s="108"/>
      <c r="M719" s="26"/>
      <c r="N719" s="119"/>
      <c r="O719" s="108"/>
      <c r="P719" s="26"/>
      <c r="Q719" s="119"/>
      <c r="R719" s="33"/>
      <c r="S719" s="115"/>
      <c r="T719" s="45">
        <f t="shared" si="31"/>
        <v>0</v>
      </c>
      <c r="U719" s="356">
        <f t="shared" si="53"/>
        <v>11</v>
      </c>
    </row>
    <row r="720" spans="1:21" ht="18" customHeight="1">
      <c r="A720" s="850"/>
      <c r="B720" s="851"/>
      <c r="C720" s="855"/>
      <c r="D720" s="855"/>
      <c r="E720" s="340">
        <v>4</v>
      </c>
      <c r="F720" s="792"/>
      <c r="G720" s="793"/>
      <c r="H720" s="216"/>
      <c r="I720" s="116"/>
      <c r="J720" s="108"/>
      <c r="K720" s="119"/>
      <c r="L720" s="108"/>
      <c r="M720" s="26"/>
      <c r="N720" s="119"/>
      <c r="O720" s="108"/>
      <c r="P720" s="26"/>
      <c r="Q720" s="119"/>
      <c r="R720" s="33"/>
      <c r="S720" s="115"/>
      <c r="T720" s="45">
        <f t="shared" si="31"/>
        <v>0</v>
      </c>
      <c r="U720" s="356">
        <f t="shared" si="53"/>
        <v>11</v>
      </c>
    </row>
    <row r="721" spans="1:21" ht="18" customHeight="1">
      <c r="A721" s="850"/>
      <c r="B721" s="851"/>
      <c r="C721" s="855"/>
      <c r="D721" s="855"/>
      <c r="E721" s="340">
        <v>5</v>
      </c>
      <c r="F721" s="792"/>
      <c r="G721" s="793"/>
      <c r="H721" s="216"/>
      <c r="I721" s="116"/>
      <c r="J721" s="108"/>
      <c r="K721" s="119"/>
      <c r="L721" s="108"/>
      <c r="M721" s="26"/>
      <c r="N721" s="119"/>
      <c r="O721" s="108"/>
      <c r="P721" s="26"/>
      <c r="Q721" s="119"/>
      <c r="R721" s="33"/>
      <c r="S721" s="115"/>
      <c r="T721" s="45">
        <f t="shared" si="31"/>
        <v>0</v>
      </c>
      <c r="U721" s="356">
        <f t="shared" si="53"/>
        <v>11</v>
      </c>
    </row>
    <row r="722" spans="1:21" ht="18" customHeight="1">
      <c r="A722" s="850"/>
      <c r="B722" s="851"/>
      <c r="C722" s="855"/>
      <c r="D722" s="855"/>
      <c r="E722" s="340">
        <v>6</v>
      </c>
      <c r="F722" s="792"/>
      <c r="G722" s="793"/>
      <c r="H722" s="216"/>
      <c r="I722" s="116"/>
      <c r="J722" s="108"/>
      <c r="K722" s="119"/>
      <c r="L722" s="108"/>
      <c r="M722" s="26"/>
      <c r="N722" s="119"/>
      <c r="O722" s="108"/>
      <c r="P722" s="26"/>
      <c r="Q722" s="119"/>
      <c r="R722" s="33"/>
      <c r="S722" s="115"/>
      <c r="T722" s="45">
        <f t="shared" si="31"/>
        <v>0</v>
      </c>
      <c r="U722" s="356">
        <f t="shared" si="53"/>
        <v>11</v>
      </c>
    </row>
    <row r="723" spans="1:21" ht="18" customHeight="1">
      <c r="A723" s="850"/>
      <c r="B723" s="851"/>
      <c r="C723" s="855"/>
      <c r="D723" s="855"/>
      <c r="E723" s="340">
        <v>7</v>
      </c>
      <c r="F723" s="792"/>
      <c r="G723" s="793"/>
      <c r="H723" s="216"/>
      <c r="I723" s="116"/>
      <c r="J723" s="108"/>
      <c r="K723" s="119"/>
      <c r="L723" s="108"/>
      <c r="M723" s="26"/>
      <c r="N723" s="119"/>
      <c r="O723" s="108"/>
      <c r="P723" s="26"/>
      <c r="Q723" s="119"/>
      <c r="R723" s="33"/>
      <c r="S723" s="115"/>
      <c r="T723" s="45">
        <f t="shared" si="31"/>
        <v>0</v>
      </c>
      <c r="U723" s="356">
        <f t="shared" si="53"/>
        <v>11</v>
      </c>
    </row>
    <row r="724" spans="1:21" ht="18" customHeight="1">
      <c r="A724" s="850"/>
      <c r="B724" s="851"/>
      <c r="C724" s="855"/>
      <c r="D724" s="855"/>
      <c r="E724" s="340">
        <v>8</v>
      </c>
      <c r="F724" s="792"/>
      <c r="G724" s="793"/>
      <c r="H724" s="216"/>
      <c r="I724" s="116"/>
      <c r="J724" s="108"/>
      <c r="K724" s="119"/>
      <c r="L724" s="108"/>
      <c r="M724" s="26"/>
      <c r="N724" s="119"/>
      <c r="O724" s="108"/>
      <c r="P724" s="26"/>
      <c r="Q724" s="119"/>
      <c r="R724" s="33"/>
      <c r="S724" s="115"/>
      <c r="T724" s="45">
        <f t="shared" si="31"/>
        <v>0</v>
      </c>
      <c r="U724" s="356">
        <f t="shared" si="53"/>
        <v>11</v>
      </c>
    </row>
    <row r="725" spans="1:21" ht="18" customHeight="1">
      <c r="A725" s="850"/>
      <c r="B725" s="851"/>
      <c r="C725" s="855"/>
      <c r="D725" s="855"/>
      <c r="E725" s="340">
        <v>9</v>
      </c>
      <c r="F725" s="792"/>
      <c r="G725" s="793"/>
      <c r="H725" s="128"/>
      <c r="I725" s="117"/>
      <c r="J725" s="108"/>
      <c r="K725" s="119"/>
      <c r="L725" s="108"/>
      <c r="M725" s="26"/>
      <c r="N725" s="119"/>
      <c r="O725" s="108"/>
      <c r="P725" s="26"/>
      <c r="Q725" s="119"/>
      <c r="R725" s="33"/>
      <c r="S725" s="115"/>
      <c r="T725" s="45">
        <f t="shared" si="31"/>
        <v>0</v>
      </c>
      <c r="U725" s="356">
        <f t="shared" si="53"/>
        <v>11</v>
      </c>
    </row>
    <row r="726" spans="1:21" ht="18" customHeight="1">
      <c r="A726" s="852"/>
      <c r="B726" s="853"/>
      <c r="C726" s="856"/>
      <c r="D726" s="856"/>
      <c r="E726" s="341">
        <v>10</v>
      </c>
      <c r="F726" s="796"/>
      <c r="G726" s="797"/>
      <c r="H726" s="130"/>
      <c r="I726" s="118"/>
      <c r="J726" s="222"/>
      <c r="K726" s="223"/>
      <c r="L726" s="222"/>
      <c r="M726" s="224"/>
      <c r="N726" s="223"/>
      <c r="O726" s="222"/>
      <c r="P726" s="224"/>
      <c r="Q726" s="223"/>
      <c r="R726" s="225"/>
      <c r="S726" s="122"/>
      <c r="T726" s="259">
        <f t="shared" si="31"/>
        <v>0</v>
      </c>
      <c r="U726" s="356">
        <f t="shared" si="53"/>
        <v>11</v>
      </c>
    </row>
    <row r="727" spans="1:21" ht="18" customHeight="1">
      <c r="A727" s="848">
        <f t="shared" ref="A727:B727" si="54">IF(A339="","",A339)</f>
        <v>12</v>
      </c>
      <c r="B727" s="849" t="str">
        <f t="shared" si="54"/>
        <v/>
      </c>
      <c r="C727" s="854" t="str">
        <f>IF(C339="","",C339)</f>
        <v/>
      </c>
      <c r="D727" s="854" t="str">
        <f>IF(D339="","",D339)</f>
        <v/>
      </c>
      <c r="E727" s="339">
        <v>1</v>
      </c>
      <c r="F727" s="794"/>
      <c r="G727" s="795"/>
      <c r="H727" s="217"/>
      <c r="I727" s="218"/>
      <c r="J727" s="181"/>
      <c r="K727" s="219"/>
      <c r="L727" s="181"/>
      <c r="M727" s="220"/>
      <c r="N727" s="219"/>
      <c r="O727" s="181"/>
      <c r="P727" s="220"/>
      <c r="Q727" s="219"/>
      <c r="R727" s="182"/>
      <c r="S727" s="258"/>
      <c r="T727" s="221">
        <f t="shared" si="31"/>
        <v>0</v>
      </c>
      <c r="U727" s="356">
        <f t="shared" ref="U727:U736" si="55">$A$727</f>
        <v>12</v>
      </c>
    </row>
    <row r="728" spans="1:21" ht="18" customHeight="1">
      <c r="A728" s="850"/>
      <c r="B728" s="851"/>
      <c r="C728" s="855"/>
      <c r="D728" s="855"/>
      <c r="E728" s="340">
        <v>2</v>
      </c>
      <c r="F728" s="792"/>
      <c r="G728" s="793"/>
      <c r="H728" s="216"/>
      <c r="I728" s="116"/>
      <c r="J728" s="108"/>
      <c r="K728" s="119"/>
      <c r="L728" s="108"/>
      <c r="M728" s="26"/>
      <c r="N728" s="119"/>
      <c r="O728" s="108"/>
      <c r="P728" s="26"/>
      <c r="Q728" s="119"/>
      <c r="R728" s="33"/>
      <c r="S728" s="115"/>
      <c r="T728" s="45">
        <f t="shared" si="31"/>
        <v>0</v>
      </c>
      <c r="U728" s="356">
        <f t="shared" si="55"/>
        <v>12</v>
      </c>
    </row>
    <row r="729" spans="1:21" ht="18" customHeight="1">
      <c r="A729" s="850"/>
      <c r="B729" s="851"/>
      <c r="C729" s="855"/>
      <c r="D729" s="855"/>
      <c r="E729" s="340">
        <v>3</v>
      </c>
      <c r="F729" s="792"/>
      <c r="G729" s="793"/>
      <c r="H729" s="216"/>
      <c r="I729" s="116"/>
      <c r="J729" s="108"/>
      <c r="K729" s="119"/>
      <c r="L729" s="108"/>
      <c r="M729" s="26"/>
      <c r="N729" s="119"/>
      <c r="O729" s="108"/>
      <c r="P729" s="26"/>
      <c r="Q729" s="119"/>
      <c r="R729" s="33"/>
      <c r="S729" s="115"/>
      <c r="T729" s="45">
        <f t="shared" si="31"/>
        <v>0</v>
      </c>
      <c r="U729" s="356">
        <f t="shared" si="55"/>
        <v>12</v>
      </c>
    </row>
    <row r="730" spans="1:21" ht="18" customHeight="1">
      <c r="A730" s="850"/>
      <c r="B730" s="851"/>
      <c r="C730" s="855"/>
      <c r="D730" s="855"/>
      <c r="E730" s="340">
        <v>4</v>
      </c>
      <c r="F730" s="792"/>
      <c r="G730" s="793"/>
      <c r="H730" s="216"/>
      <c r="I730" s="116"/>
      <c r="J730" s="108"/>
      <c r="K730" s="119"/>
      <c r="L730" s="108"/>
      <c r="M730" s="26"/>
      <c r="N730" s="119"/>
      <c r="O730" s="108"/>
      <c r="P730" s="26"/>
      <c r="Q730" s="119"/>
      <c r="R730" s="33"/>
      <c r="S730" s="115"/>
      <c r="T730" s="45">
        <f t="shared" si="31"/>
        <v>0</v>
      </c>
      <c r="U730" s="356">
        <f t="shared" si="55"/>
        <v>12</v>
      </c>
    </row>
    <row r="731" spans="1:21" ht="18" customHeight="1">
      <c r="A731" s="850"/>
      <c r="B731" s="851"/>
      <c r="C731" s="855"/>
      <c r="D731" s="855"/>
      <c r="E731" s="340">
        <v>5</v>
      </c>
      <c r="F731" s="792"/>
      <c r="G731" s="793"/>
      <c r="H731" s="216"/>
      <c r="I731" s="116"/>
      <c r="J731" s="108"/>
      <c r="K731" s="119"/>
      <c r="L731" s="108"/>
      <c r="M731" s="26"/>
      <c r="N731" s="119"/>
      <c r="O731" s="108"/>
      <c r="P731" s="26"/>
      <c r="Q731" s="119"/>
      <c r="R731" s="33"/>
      <c r="S731" s="115"/>
      <c r="T731" s="45">
        <f t="shared" si="31"/>
        <v>0</v>
      </c>
      <c r="U731" s="356">
        <f t="shared" si="55"/>
        <v>12</v>
      </c>
    </row>
    <row r="732" spans="1:21" ht="18" customHeight="1">
      <c r="A732" s="850"/>
      <c r="B732" s="851"/>
      <c r="C732" s="855"/>
      <c r="D732" s="855"/>
      <c r="E732" s="340">
        <v>6</v>
      </c>
      <c r="F732" s="792"/>
      <c r="G732" s="793"/>
      <c r="H732" s="216"/>
      <c r="I732" s="116"/>
      <c r="J732" s="108"/>
      <c r="K732" s="119"/>
      <c r="L732" s="108"/>
      <c r="M732" s="26"/>
      <c r="N732" s="119"/>
      <c r="O732" s="108"/>
      <c r="P732" s="26"/>
      <c r="Q732" s="119"/>
      <c r="R732" s="33"/>
      <c r="S732" s="115"/>
      <c r="T732" s="45">
        <f t="shared" si="31"/>
        <v>0</v>
      </c>
      <c r="U732" s="356">
        <f t="shared" si="55"/>
        <v>12</v>
      </c>
    </row>
    <row r="733" spans="1:21" ht="18" customHeight="1">
      <c r="A733" s="850"/>
      <c r="B733" s="851"/>
      <c r="C733" s="855"/>
      <c r="D733" s="855"/>
      <c r="E733" s="340">
        <v>7</v>
      </c>
      <c r="F733" s="792"/>
      <c r="G733" s="793"/>
      <c r="H733" s="216"/>
      <c r="I733" s="116"/>
      <c r="J733" s="108"/>
      <c r="K733" s="119"/>
      <c r="L733" s="108"/>
      <c r="M733" s="26"/>
      <c r="N733" s="119"/>
      <c r="O733" s="108"/>
      <c r="P733" s="26"/>
      <c r="Q733" s="119"/>
      <c r="R733" s="33"/>
      <c r="S733" s="115"/>
      <c r="T733" s="45">
        <f t="shared" si="31"/>
        <v>0</v>
      </c>
      <c r="U733" s="356">
        <f t="shared" si="55"/>
        <v>12</v>
      </c>
    </row>
    <row r="734" spans="1:21" ht="18" customHeight="1">
      <c r="A734" s="850"/>
      <c r="B734" s="851"/>
      <c r="C734" s="855"/>
      <c r="D734" s="855"/>
      <c r="E734" s="340">
        <v>8</v>
      </c>
      <c r="F734" s="792"/>
      <c r="G734" s="793"/>
      <c r="H734" s="216"/>
      <c r="I734" s="116"/>
      <c r="J734" s="108"/>
      <c r="K734" s="119"/>
      <c r="L734" s="108"/>
      <c r="M734" s="26"/>
      <c r="N734" s="119"/>
      <c r="O734" s="108"/>
      <c r="P734" s="26"/>
      <c r="Q734" s="119"/>
      <c r="R734" s="33"/>
      <c r="S734" s="115"/>
      <c r="T734" s="45">
        <f t="shared" si="31"/>
        <v>0</v>
      </c>
      <c r="U734" s="356">
        <f t="shared" si="55"/>
        <v>12</v>
      </c>
    </row>
    <row r="735" spans="1:21" ht="18" customHeight="1">
      <c r="A735" s="850"/>
      <c r="B735" s="851"/>
      <c r="C735" s="855"/>
      <c r="D735" s="855"/>
      <c r="E735" s="340">
        <v>9</v>
      </c>
      <c r="F735" s="792"/>
      <c r="G735" s="793"/>
      <c r="H735" s="128"/>
      <c r="I735" s="117"/>
      <c r="J735" s="108"/>
      <c r="K735" s="119"/>
      <c r="L735" s="108"/>
      <c r="M735" s="26"/>
      <c r="N735" s="119"/>
      <c r="O735" s="108"/>
      <c r="P735" s="26"/>
      <c r="Q735" s="119"/>
      <c r="R735" s="33"/>
      <c r="S735" s="115"/>
      <c r="T735" s="45">
        <f t="shared" si="31"/>
        <v>0</v>
      </c>
      <c r="U735" s="356">
        <f t="shared" si="55"/>
        <v>12</v>
      </c>
    </row>
    <row r="736" spans="1:21" ht="18" customHeight="1">
      <c r="A736" s="852"/>
      <c r="B736" s="853"/>
      <c r="C736" s="856"/>
      <c r="D736" s="856"/>
      <c r="E736" s="341">
        <v>10</v>
      </c>
      <c r="F736" s="796"/>
      <c r="G736" s="797"/>
      <c r="H736" s="130"/>
      <c r="I736" s="118"/>
      <c r="J736" s="222"/>
      <c r="K736" s="223"/>
      <c r="L736" s="222"/>
      <c r="M736" s="224"/>
      <c r="N736" s="223"/>
      <c r="O736" s="222"/>
      <c r="P736" s="224"/>
      <c r="Q736" s="223"/>
      <c r="R736" s="225"/>
      <c r="S736" s="122"/>
      <c r="T736" s="259">
        <f t="shared" si="31"/>
        <v>0</v>
      </c>
      <c r="U736" s="356">
        <f t="shared" si="55"/>
        <v>12</v>
      </c>
    </row>
    <row r="737" spans="1:21" ht="18" customHeight="1">
      <c r="A737" s="848">
        <f t="shared" ref="A737:B737" si="56">IF(A369="","",A369)</f>
        <v>13</v>
      </c>
      <c r="B737" s="849" t="str">
        <f t="shared" si="56"/>
        <v/>
      </c>
      <c r="C737" s="854" t="str">
        <f>IF(C369="","",C369)</f>
        <v/>
      </c>
      <c r="D737" s="854" t="str">
        <f>IF(D369="","",D369)</f>
        <v/>
      </c>
      <c r="E737" s="339">
        <v>1</v>
      </c>
      <c r="F737" s="794"/>
      <c r="G737" s="795"/>
      <c r="H737" s="217"/>
      <c r="I737" s="218"/>
      <c r="J737" s="181"/>
      <c r="K737" s="219"/>
      <c r="L737" s="181"/>
      <c r="M737" s="220"/>
      <c r="N737" s="219"/>
      <c r="O737" s="181"/>
      <c r="P737" s="220"/>
      <c r="Q737" s="219"/>
      <c r="R737" s="182"/>
      <c r="S737" s="258"/>
      <c r="T737" s="221">
        <f t="shared" si="31"/>
        <v>0</v>
      </c>
      <c r="U737" s="356">
        <f t="shared" ref="U737:U746" si="57">$A$737</f>
        <v>13</v>
      </c>
    </row>
    <row r="738" spans="1:21" ht="18" customHeight="1">
      <c r="A738" s="850"/>
      <c r="B738" s="851"/>
      <c r="C738" s="855"/>
      <c r="D738" s="855"/>
      <c r="E738" s="340">
        <v>2</v>
      </c>
      <c r="F738" s="792"/>
      <c r="G738" s="793"/>
      <c r="H738" s="216"/>
      <c r="I738" s="116"/>
      <c r="J738" s="108"/>
      <c r="K738" s="119"/>
      <c r="L738" s="108"/>
      <c r="M738" s="26"/>
      <c r="N738" s="119"/>
      <c r="O738" s="108"/>
      <c r="P738" s="26"/>
      <c r="Q738" s="119"/>
      <c r="R738" s="33"/>
      <c r="S738" s="115"/>
      <c r="T738" s="45">
        <f t="shared" si="31"/>
        <v>0</v>
      </c>
      <c r="U738" s="356">
        <f t="shared" si="57"/>
        <v>13</v>
      </c>
    </row>
    <row r="739" spans="1:21" ht="18" customHeight="1">
      <c r="A739" s="850"/>
      <c r="B739" s="851"/>
      <c r="C739" s="855"/>
      <c r="D739" s="855"/>
      <c r="E739" s="340">
        <v>3</v>
      </c>
      <c r="F739" s="792"/>
      <c r="G739" s="793"/>
      <c r="H739" s="216"/>
      <c r="I739" s="116"/>
      <c r="J739" s="108"/>
      <c r="K739" s="119"/>
      <c r="L739" s="108"/>
      <c r="M739" s="26"/>
      <c r="N739" s="119"/>
      <c r="O739" s="108"/>
      <c r="P739" s="26"/>
      <c r="Q739" s="119"/>
      <c r="R739" s="33"/>
      <c r="S739" s="115"/>
      <c r="T739" s="45">
        <f t="shared" si="31"/>
        <v>0</v>
      </c>
      <c r="U739" s="356">
        <f t="shared" si="57"/>
        <v>13</v>
      </c>
    </row>
    <row r="740" spans="1:21" ht="18" customHeight="1">
      <c r="A740" s="850"/>
      <c r="B740" s="851"/>
      <c r="C740" s="855"/>
      <c r="D740" s="855"/>
      <c r="E740" s="340">
        <v>4</v>
      </c>
      <c r="F740" s="792"/>
      <c r="G740" s="793"/>
      <c r="H740" s="216"/>
      <c r="I740" s="116"/>
      <c r="J740" s="108"/>
      <c r="K740" s="119"/>
      <c r="L740" s="108"/>
      <c r="M740" s="26"/>
      <c r="N740" s="119"/>
      <c r="O740" s="108"/>
      <c r="P740" s="26"/>
      <c r="Q740" s="119"/>
      <c r="R740" s="33"/>
      <c r="S740" s="115"/>
      <c r="T740" s="45">
        <f t="shared" si="31"/>
        <v>0</v>
      </c>
      <c r="U740" s="356">
        <f t="shared" si="57"/>
        <v>13</v>
      </c>
    </row>
    <row r="741" spans="1:21" ht="18" customHeight="1">
      <c r="A741" s="850"/>
      <c r="B741" s="851"/>
      <c r="C741" s="855"/>
      <c r="D741" s="855"/>
      <c r="E741" s="340">
        <v>5</v>
      </c>
      <c r="F741" s="792"/>
      <c r="G741" s="793"/>
      <c r="H741" s="216"/>
      <c r="I741" s="116"/>
      <c r="J741" s="108"/>
      <c r="K741" s="119"/>
      <c r="L741" s="108"/>
      <c r="M741" s="26"/>
      <c r="N741" s="119"/>
      <c r="O741" s="108"/>
      <c r="P741" s="26"/>
      <c r="Q741" s="119"/>
      <c r="R741" s="33"/>
      <c r="S741" s="115"/>
      <c r="T741" s="45">
        <f t="shared" si="31"/>
        <v>0</v>
      </c>
      <c r="U741" s="356">
        <f t="shared" si="57"/>
        <v>13</v>
      </c>
    </row>
    <row r="742" spans="1:21" ht="18" customHeight="1">
      <c r="A742" s="850"/>
      <c r="B742" s="851"/>
      <c r="C742" s="855"/>
      <c r="D742" s="855"/>
      <c r="E742" s="340">
        <v>6</v>
      </c>
      <c r="F742" s="792"/>
      <c r="G742" s="793"/>
      <c r="H742" s="216"/>
      <c r="I742" s="116"/>
      <c r="J742" s="108"/>
      <c r="K742" s="119"/>
      <c r="L742" s="108"/>
      <c r="M742" s="26"/>
      <c r="N742" s="119"/>
      <c r="O742" s="108"/>
      <c r="P742" s="26"/>
      <c r="Q742" s="119"/>
      <c r="R742" s="33"/>
      <c r="S742" s="115"/>
      <c r="T742" s="45">
        <f t="shared" si="31"/>
        <v>0</v>
      </c>
      <c r="U742" s="356">
        <f t="shared" si="57"/>
        <v>13</v>
      </c>
    </row>
    <row r="743" spans="1:21" ht="18" customHeight="1">
      <c r="A743" s="850"/>
      <c r="B743" s="851"/>
      <c r="C743" s="855"/>
      <c r="D743" s="855"/>
      <c r="E743" s="340">
        <v>7</v>
      </c>
      <c r="F743" s="792"/>
      <c r="G743" s="793"/>
      <c r="H743" s="216"/>
      <c r="I743" s="116"/>
      <c r="J743" s="108"/>
      <c r="K743" s="119"/>
      <c r="L743" s="108"/>
      <c r="M743" s="26"/>
      <c r="N743" s="119"/>
      <c r="O743" s="108"/>
      <c r="P743" s="26"/>
      <c r="Q743" s="119"/>
      <c r="R743" s="33"/>
      <c r="S743" s="115"/>
      <c r="T743" s="45">
        <f t="shared" si="31"/>
        <v>0</v>
      </c>
      <c r="U743" s="356">
        <f t="shared" si="57"/>
        <v>13</v>
      </c>
    </row>
    <row r="744" spans="1:21" ht="18" customHeight="1">
      <c r="A744" s="850"/>
      <c r="B744" s="851"/>
      <c r="C744" s="855"/>
      <c r="D744" s="855"/>
      <c r="E744" s="340">
        <v>8</v>
      </c>
      <c r="F744" s="792"/>
      <c r="G744" s="793"/>
      <c r="H744" s="216"/>
      <c r="I744" s="116"/>
      <c r="J744" s="108"/>
      <c r="K744" s="119"/>
      <c r="L744" s="108"/>
      <c r="M744" s="26"/>
      <c r="N744" s="119"/>
      <c r="O744" s="108"/>
      <c r="P744" s="26"/>
      <c r="Q744" s="119"/>
      <c r="R744" s="33"/>
      <c r="S744" s="115"/>
      <c r="T744" s="45">
        <f t="shared" si="31"/>
        <v>0</v>
      </c>
      <c r="U744" s="356">
        <f t="shared" si="57"/>
        <v>13</v>
      </c>
    </row>
    <row r="745" spans="1:21" ht="18" customHeight="1">
      <c r="A745" s="850"/>
      <c r="B745" s="851"/>
      <c r="C745" s="855"/>
      <c r="D745" s="855"/>
      <c r="E745" s="340">
        <v>9</v>
      </c>
      <c r="F745" s="792"/>
      <c r="G745" s="793"/>
      <c r="H745" s="128"/>
      <c r="I745" s="117"/>
      <c r="J745" s="108"/>
      <c r="K745" s="119"/>
      <c r="L745" s="108"/>
      <c r="M745" s="26"/>
      <c r="N745" s="119"/>
      <c r="O745" s="108"/>
      <c r="P745" s="26"/>
      <c r="Q745" s="119"/>
      <c r="R745" s="33"/>
      <c r="S745" s="115"/>
      <c r="T745" s="45">
        <f t="shared" si="31"/>
        <v>0</v>
      </c>
      <c r="U745" s="356">
        <f t="shared" si="57"/>
        <v>13</v>
      </c>
    </row>
    <row r="746" spans="1:21" ht="18" customHeight="1">
      <c r="A746" s="852"/>
      <c r="B746" s="853"/>
      <c r="C746" s="856"/>
      <c r="D746" s="856"/>
      <c r="E746" s="341">
        <v>10</v>
      </c>
      <c r="F746" s="796"/>
      <c r="G746" s="797"/>
      <c r="H746" s="130"/>
      <c r="I746" s="118"/>
      <c r="J746" s="222"/>
      <c r="K746" s="223"/>
      <c r="L746" s="222"/>
      <c r="M746" s="224"/>
      <c r="N746" s="223"/>
      <c r="O746" s="222"/>
      <c r="P746" s="224"/>
      <c r="Q746" s="223"/>
      <c r="R746" s="225"/>
      <c r="S746" s="122"/>
      <c r="T746" s="259">
        <f t="shared" si="31"/>
        <v>0</v>
      </c>
      <c r="U746" s="356">
        <f t="shared" si="57"/>
        <v>13</v>
      </c>
    </row>
    <row r="747" spans="1:21" ht="18" customHeight="1">
      <c r="A747" s="848">
        <f t="shared" ref="A747:B747" si="58">IF(A399="","",A399)</f>
        <v>14</v>
      </c>
      <c r="B747" s="849" t="str">
        <f t="shared" si="58"/>
        <v/>
      </c>
      <c r="C747" s="854" t="str">
        <f>IF(C399="","",C399)</f>
        <v/>
      </c>
      <c r="D747" s="854" t="str">
        <f>IF(D399="","",D399)</f>
        <v/>
      </c>
      <c r="E747" s="339">
        <v>1</v>
      </c>
      <c r="F747" s="794"/>
      <c r="G747" s="795"/>
      <c r="H747" s="217"/>
      <c r="I747" s="218"/>
      <c r="J747" s="181"/>
      <c r="K747" s="219"/>
      <c r="L747" s="181"/>
      <c r="M747" s="220"/>
      <c r="N747" s="219"/>
      <c r="O747" s="181"/>
      <c r="P747" s="220"/>
      <c r="Q747" s="219"/>
      <c r="R747" s="182"/>
      <c r="S747" s="258"/>
      <c r="T747" s="221">
        <f t="shared" si="31"/>
        <v>0</v>
      </c>
      <c r="U747" s="356">
        <f t="shared" ref="U747:U756" si="59">$A$747</f>
        <v>14</v>
      </c>
    </row>
    <row r="748" spans="1:21" ht="18" customHeight="1">
      <c r="A748" s="850"/>
      <c r="B748" s="851"/>
      <c r="C748" s="855"/>
      <c r="D748" s="855"/>
      <c r="E748" s="340">
        <v>2</v>
      </c>
      <c r="F748" s="792"/>
      <c r="G748" s="793"/>
      <c r="H748" s="216"/>
      <c r="I748" s="116"/>
      <c r="J748" s="108"/>
      <c r="K748" s="119"/>
      <c r="L748" s="108"/>
      <c r="M748" s="26"/>
      <c r="N748" s="119"/>
      <c r="O748" s="108"/>
      <c r="P748" s="26"/>
      <c r="Q748" s="119"/>
      <c r="R748" s="33"/>
      <c r="S748" s="115"/>
      <c r="T748" s="45">
        <f t="shared" si="31"/>
        <v>0</v>
      </c>
      <c r="U748" s="356">
        <f t="shared" si="59"/>
        <v>14</v>
      </c>
    </row>
    <row r="749" spans="1:21" ht="18" customHeight="1">
      <c r="A749" s="850"/>
      <c r="B749" s="851"/>
      <c r="C749" s="855"/>
      <c r="D749" s="855"/>
      <c r="E749" s="340">
        <v>3</v>
      </c>
      <c r="F749" s="792"/>
      <c r="G749" s="793"/>
      <c r="H749" s="216"/>
      <c r="I749" s="116"/>
      <c r="J749" s="108"/>
      <c r="K749" s="119"/>
      <c r="L749" s="108"/>
      <c r="M749" s="26"/>
      <c r="N749" s="119"/>
      <c r="O749" s="108"/>
      <c r="P749" s="26"/>
      <c r="Q749" s="119"/>
      <c r="R749" s="33"/>
      <c r="S749" s="115"/>
      <c r="T749" s="45">
        <f t="shared" si="31"/>
        <v>0</v>
      </c>
      <c r="U749" s="356">
        <f t="shared" si="59"/>
        <v>14</v>
      </c>
    </row>
    <row r="750" spans="1:21" ht="18" customHeight="1">
      <c r="A750" s="850"/>
      <c r="B750" s="851"/>
      <c r="C750" s="855"/>
      <c r="D750" s="855"/>
      <c r="E750" s="340">
        <v>4</v>
      </c>
      <c r="F750" s="792"/>
      <c r="G750" s="793"/>
      <c r="H750" s="216"/>
      <c r="I750" s="116"/>
      <c r="J750" s="108"/>
      <c r="K750" s="119"/>
      <c r="L750" s="108"/>
      <c r="M750" s="26"/>
      <c r="N750" s="119"/>
      <c r="O750" s="108"/>
      <c r="P750" s="26"/>
      <c r="Q750" s="119"/>
      <c r="R750" s="33"/>
      <c r="S750" s="115"/>
      <c r="T750" s="45">
        <f t="shared" si="31"/>
        <v>0</v>
      </c>
      <c r="U750" s="356">
        <f t="shared" si="59"/>
        <v>14</v>
      </c>
    </row>
    <row r="751" spans="1:21" ht="18" customHeight="1">
      <c r="A751" s="850"/>
      <c r="B751" s="851"/>
      <c r="C751" s="855"/>
      <c r="D751" s="855"/>
      <c r="E751" s="340">
        <v>5</v>
      </c>
      <c r="F751" s="792"/>
      <c r="G751" s="793"/>
      <c r="H751" s="216"/>
      <c r="I751" s="116"/>
      <c r="J751" s="108"/>
      <c r="K751" s="119"/>
      <c r="L751" s="108"/>
      <c r="M751" s="26"/>
      <c r="N751" s="119"/>
      <c r="O751" s="108"/>
      <c r="P751" s="26"/>
      <c r="Q751" s="119"/>
      <c r="R751" s="33"/>
      <c r="S751" s="115"/>
      <c r="T751" s="45">
        <f t="shared" si="31"/>
        <v>0</v>
      </c>
      <c r="U751" s="356">
        <f t="shared" si="59"/>
        <v>14</v>
      </c>
    </row>
    <row r="752" spans="1:21" ht="18" customHeight="1">
      <c r="A752" s="850"/>
      <c r="B752" s="851"/>
      <c r="C752" s="855"/>
      <c r="D752" s="855"/>
      <c r="E752" s="340">
        <v>6</v>
      </c>
      <c r="F752" s="792"/>
      <c r="G752" s="793"/>
      <c r="H752" s="216"/>
      <c r="I752" s="116"/>
      <c r="J752" s="108"/>
      <c r="K752" s="119"/>
      <c r="L752" s="108"/>
      <c r="M752" s="26"/>
      <c r="N752" s="119"/>
      <c r="O752" s="108"/>
      <c r="P752" s="26"/>
      <c r="Q752" s="119"/>
      <c r="R752" s="33"/>
      <c r="S752" s="115"/>
      <c r="T752" s="45">
        <f t="shared" si="31"/>
        <v>0</v>
      </c>
      <c r="U752" s="356">
        <f t="shared" si="59"/>
        <v>14</v>
      </c>
    </row>
    <row r="753" spans="1:21" ht="18" customHeight="1">
      <c r="A753" s="850"/>
      <c r="B753" s="851"/>
      <c r="C753" s="855"/>
      <c r="D753" s="855"/>
      <c r="E753" s="340">
        <v>7</v>
      </c>
      <c r="F753" s="792"/>
      <c r="G753" s="793"/>
      <c r="H753" s="216"/>
      <c r="I753" s="116"/>
      <c r="J753" s="108"/>
      <c r="K753" s="119"/>
      <c r="L753" s="108"/>
      <c r="M753" s="26"/>
      <c r="N753" s="119"/>
      <c r="O753" s="108"/>
      <c r="P753" s="26"/>
      <c r="Q753" s="119"/>
      <c r="R753" s="33"/>
      <c r="S753" s="115"/>
      <c r="T753" s="45">
        <f t="shared" si="31"/>
        <v>0</v>
      </c>
      <c r="U753" s="356">
        <f t="shared" si="59"/>
        <v>14</v>
      </c>
    </row>
    <row r="754" spans="1:21" ht="18" customHeight="1">
      <c r="A754" s="850"/>
      <c r="B754" s="851"/>
      <c r="C754" s="855"/>
      <c r="D754" s="855"/>
      <c r="E754" s="340">
        <v>8</v>
      </c>
      <c r="F754" s="792"/>
      <c r="G754" s="793"/>
      <c r="H754" s="216"/>
      <c r="I754" s="116"/>
      <c r="J754" s="108"/>
      <c r="K754" s="119"/>
      <c r="L754" s="108"/>
      <c r="M754" s="26"/>
      <c r="N754" s="119"/>
      <c r="O754" s="108"/>
      <c r="P754" s="26"/>
      <c r="Q754" s="119"/>
      <c r="R754" s="33"/>
      <c r="S754" s="115"/>
      <c r="T754" s="45">
        <f t="shared" si="31"/>
        <v>0</v>
      </c>
      <c r="U754" s="356">
        <f t="shared" si="59"/>
        <v>14</v>
      </c>
    </row>
    <row r="755" spans="1:21" ht="18" customHeight="1">
      <c r="A755" s="850"/>
      <c r="B755" s="851"/>
      <c r="C755" s="855"/>
      <c r="D755" s="855"/>
      <c r="E755" s="340">
        <v>9</v>
      </c>
      <c r="F755" s="792"/>
      <c r="G755" s="793"/>
      <c r="H755" s="128"/>
      <c r="I755" s="117"/>
      <c r="J755" s="108"/>
      <c r="K755" s="119"/>
      <c r="L755" s="108"/>
      <c r="M755" s="26"/>
      <c r="N755" s="119"/>
      <c r="O755" s="108"/>
      <c r="P755" s="26"/>
      <c r="Q755" s="119"/>
      <c r="R755" s="33"/>
      <c r="S755" s="115"/>
      <c r="T755" s="45">
        <f t="shared" si="31"/>
        <v>0</v>
      </c>
      <c r="U755" s="356">
        <f t="shared" si="59"/>
        <v>14</v>
      </c>
    </row>
    <row r="756" spans="1:21" ht="18" customHeight="1">
      <c r="A756" s="852"/>
      <c r="B756" s="853"/>
      <c r="C756" s="856"/>
      <c r="D756" s="856"/>
      <c r="E756" s="341">
        <v>10</v>
      </c>
      <c r="F756" s="796"/>
      <c r="G756" s="797"/>
      <c r="H756" s="130"/>
      <c r="I756" s="118"/>
      <c r="J756" s="222"/>
      <c r="K756" s="223"/>
      <c r="L756" s="222"/>
      <c r="M756" s="224"/>
      <c r="N756" s="223"/>
      <c r="O756" s="222"/>
      <c r="P756" s="224"/>
      <c r="Q756" s="223"/>
      <c r="R756" s="225"/>
      <c r="S756" s="122"/>
      <c r="T756" s="259">
        <f t="shared" si="31"/>
        <v>0</v>
      </c>
      <c r="U756" s="356">
        <f t="shared" si="59"/>
        <v>14</v>
      </c>
    </row>
    <row r="757" spans="1:21" ht="18" customHeight="1">
      <c r="A757" s="848">
        <f t="shared" ref="A757:B757" si="60">IF(A429="","",A429)</f>
        <v>15</v>
      </c>
      <c r="B757" s="849" t="str">
        <f t="shared" si="60"/>
        <v/>
      </c>
      <c r="C757" s="854" t="str">
        <f>IF(C429="","",C429)</f>
        <v/>
      </c>
      <c r="D757" s="854" t="str">
        <f>IF(D429="","",D429)</f>
        <v/>
      </c>
      <c r="E757" s="339">
        <v>1</v>
      </c>
      <c r="F757" s="794"/>
      <c r="G757" s="795"/>
      <c r="H757" s="217"/>
      <c r="I757" s="218"/>
      <c r="J757" s="181"/>
      <c r="K757" s="219"/>
      <c r="L757" s="181"/>
      <c r="M757" s="220"/>
      <c r="N757" s="219"/>
      <c r="O757" s="181"/>
      <c r="P757" s="220"/>
      <c r="Q757" s="219"/>
      <c r="R757" s="182"/>
      <c r="S757" s="258"/>
      <c r="T757" s="221">
        <f t="shared" si="31"/>
        <v>0</v>
      </c>
      <c r="U757" s="356">
        <f t="shared" ref="U757:U766" si="61">$A$757</f>
        <v>15</v>
      </c>
    </row>
    <row r="758" spans="1:21" ht="18" customHeight="1">
      <c r="A758" s="850"/>
      <c r="B758" s="851"/>
      <c r="C758" s="855"/>
      <c r="D758" s="855"/>
      <c r="E758" s="340">
        <v>2</v>
      </c>
      <c r="F758" s="792"/>
      <c r="G758" s="793"/>
      <c r="H758" s="216"/>
      <c r="I758" s="116"/>
      <c r="J758" s="108"/>
      <c r="K758" s="119"/>
      <c r="L758" s="108"/>
      <c r="M758" s="26"/>
      <c r="N758" s="119"/>
      <c r="O758" s="108"/>
      <c r="P758" s="26"/>
      <c r="Q758" s="119"/>
      <c r="R758" s="33"/>
      <c r="S758" s="115"/>
      <c r="T758" s="45">
        <f t="shared" si="31"/>
        <v>0</v>
      </c>
      <c r="U758" s="356">
        <f t="shared" si="61"/>
        <v>15</v>
      </c>
    </row>
    <row r="759" spans="1:21" ht="18" customHeight="1">
      <c r="A759" s="850"/>
      <c r="B759" s="851"/>
      <c r="C759" s="855"/>
      <c r="D759" s="855"/>
      <c r="E759" s="340">
        <v>3</v>
      </c>
      <c r="F759" s="792"/>
      <c r="G759" s="793"/>
      <c r="H759" s="216"/>
      <c r="I759" s="116"/>
      <c r="J759" s="108"/>
      <c r="K759" s="119"/>
      <c r="L759" s="108"/>
      <c r="M759" s="26"/>
      <c r="N759" s="119"/>
      <c r="O759" s="108"/>
      <c r="P759" s="26"/>
      <c r="Q759" s="119"/>
      <c r="R759" s="33"/>
      <c r="S759" s="115"/>
      <c r="T759" s="45">
        <f t="shared" si="31"/>
        <v>0</v>
      </c>
      <c r="U759" s="356">
        <f t="shared" si="61"/>
        <v>15</v>
      </c>
    </row>
    <row r="760" spans="1:21" ht="18" customHeight="1">
      <c r="A760" s="850"/>
      <c r="B760" s="851"/>
      <c r="C760" s="855"/>
      <c r="D760" s="855"/>
      <c r="E760" s="340">
        <v>4</v>
      </c>
      <c r="F760" s="792"/>
      <c r="G760" s="793"/>
      <c r="H760" s="216"/>
      <c r="I760" s="116"/>
      <c r="J760" s="108"/>
      <c r="K760" s="119"/>
      <c r="L760" s="108"/>
      <c r="M760" s="26"/>
      <c r="N760" s="119"/>
      <c r="O760" s="108"/>
      <c r="P760" s="26"/>
      <c r="Q760" s="119"/>
      <c r="R760" s="33"/>
      <c r="S760" s="115"/>
      <c r="T760" s="45">
        <f t="shared" si="31"/>
        <v>0</v>
      </c>
      <c r="U760" s="356">
        <f t="shared" si="61"/>
        <v>15</v>
      </c>
    </row>
    <row r="761" spans="1:21" ht="18" customHeight="1">
      <c r="A761" s="850"/>
      <c r="B761" s="851"/>
      <c r="C761" s="855"/>
      <c r="D761" s="855"/>
      <c r="E761" s="340">
        <v>5</v>
      </c>
      <c r="F761" s="792"/>
      <c r="G761" s="793"/>
      <c r="H761" s="216"/>
      <c r="I761" s="116"/>
      <c r="J761" s="108"/>
      <c r="K761" s="119"/>
      <c r="L761" s="108"/>
      <c r="M761" s="26"/>
      <c r="N761" s="119"/>
      <c r="O761" s="108"/>
      <c r="P761" s="26"/>
      <c r="Q761" s="119"/>
      <c r="R761" s="33"/>
      <c r="S761" s="115"/>
      <c r="T761" s="45">
        <f t="shared" si="31"/>
        <v>0</v>
      </c>
      <c r="U761" s="356">
        <f t="shared" si="61"/>
        <v>15</v>
      </c>
    </row>
    <row r="762" spans="1:21" ht="18" customHeight="1">
      <c r="A762" s="850"/>
      <c r="B762" s="851"/>
      <c r="C762" s="855"/>
      <c r="D762" s="855"/>
      <c r="E762" s="340">
        <v>6</v>
      </c>
      <c r="F762" s="792"/>
      <c r="G762" s="793"/>
      <c r="H762" s="216"/>
      <c r="I762" s="116"/>
      <c r="J762" s="108"/>
      <c r="K762" s="119"/>
      <c r="L762" s="108"/>
      <c r="M762" s="26"/>
      <c r="N762" s="119"/>
      <c r="O762" s="108"/>
      <c r="P762" s="26"/>
      <c r="Q762" s="119"/>
      <c r="R762" s="33"/>
      <c r="S762" s="115"/>
      <c r="T762" s="45">
        <f t="shared" si="31"/>
        <v>0</v>
      </c>
      <c r="U762" s="356">
        <f t="shared" si="61"/>
        <v>15</v>
      </c>
    </row>
    <row r="763" spans="1:21" ht="18" customHeight="1">
      <c r="A763" s="850"/>
      <c r="B763" s="851"/>
      <c r="C763" s="855"/>
      <c r="D763" s="855"/>
      <c r="E763" s="340">
        <v>7</v>
      </c>
      <c r="F763" s="792"/>
      <c r="G763" s="793"/>
      <c r="H763" s="216"/>
      <c r="I763" s="116"/>
      <c r="J763" s="108"/>
      <c r="K763" s="119"/>
      <c r="L763" s="108"/>
      <c r="M763" s="26"/>
      <c r="N763" s="119"/>
      <c r="O763" s="108"/>
      <c r="P763" s="26"/>
      <c r="Q763" s="119"/>
      <c r="R763" s="33"/>
      <c r="S763" s="115"/>
      <c r="T763" s="45">
        <f t="shared" si="31"/>
        <v>0</v>
      </c>
      <c r="U763" s="356">
        <f t="shared" si="61"/>
        <v>15</v>
      </c>
    </row>
    <row r="764" spans="1:21" ht="18" customHeight="1">
      <c r="A764" s="850"/>
      <c r="B764" s="851"/>
      <c r="C764" s="855"/>
      <c r="D764" s="855"/>
      <c r="E764" s="340">
        <v>8</v>
      </c>
      <c r="F764" s="792"/>
      <c r="G764" s="793"/>
      <c r="H764" s="216"/>
      <c r="I764" s="116"/>
      <c r="J764" s="108"/>
      <c r="K764" s="119"/>
      <c r="L764" s="108"/>
      <c r="M764" s="26"/>
      <c r="N764" s="119"/>
      <c r="O764" s="108"/>
      <c r="P764" s="26"/>
      <c r="Q764" s="119"/>
      <c r="R764" s="33"/>
      <c r="S764" s="115"/>
      <c r="T764" s="45">
        <f t="shared" si="31"/>
        <v>0</v>
      </c>
      <c r="U764" s="356">
        <f t="shared" si="61"/>
        <v>15</v>
      </c>
    </row>
    <row r="765" spans="1:21" ht="18" customHeight="1">
      <c r="A765" s="850"/>
      <c r="B765" s="851"/>
      <c r="C765" s="855"/>
      <c r="D765" s="855"/>
      <c r="E765" s="340">
        <v>9</v>
      </c>
      <c r="F765" s="792"/>
      <c r="G765" s="793"/>
      <c r="H765" s="128"/>
      <c r="I765" s="117"/>
      <c r="J765" s="108"/>
      <c r="K765" s="119"/>
      <c r="L765" s="108"/>
      <c r="M765" s="26"/>
      <c r="N765" s="119"/>
      <c r="O765" s="108"/>
      <c r="P765" s="26"/>
      <c r="Q765" s="119"/>
      <c r="R765" s="33"/>
      <c r="S765" s="115"/>
      <c r="T765" s="45">
        <f t="shared" si="31"/>
        <v>0</v>
      </c>
      <c r="U765" s="356">
        <f t="shared" si="61"/>
        <v>15</v>
      </c>
    </row>
    <row r="766" spans="1:21" ht="18" customHeight="1">
      <c r="A766" s="852"/>
      <c r="B766" s="853"/>
      <c r="C766" s="856"/>
      <c r="D766" s="856"/>
      <c r="E766" s="341">
        <v>10</v>
      </c>
      <c r="F766" s="796"/>
      <c r="G766" s="797"/>
      <c r="H766" s="130"/>
      <c r="I766" s="118"/>
      <c r="J766" s="222"/>
      <c r="K766" s="223"/>
      <c r="L766" s="222"/>
      <c r="M766" s="224"/>
      <c r="N766" s="223"/>
      <c r="O766" s="222"/>
      <c r="P766" s="224"/>
      <c r="Q766" s="223"/>
      <c r="R766" s="225"/>
      <c r="S766" s="122"/>
      <c r="T766" s="259">
        <f t="shared" si="31"/>
        <v>0</v>
      </c>
      <c r="U766" s="356">
        <f t="shared" si="61"/>
        <v>15</v>
      </c>
    </row>
    <row r="767" spans="1:21" ht="18" customHeight="1">
      <c r="A767" s="848">
        <f t="shared" ref="A767:B767" si="62">IF(A459="","",A459)</f>
        <v>16</v>
      </c>
      <c r="B767" s="849" t="str">
        <f t="shared" si="62"/>
        <v/>
      </c>
      <c r="C767" s="854" t="str">
        <f>IF(C459="","",C459)</f>
        <v/>
      </c>
      <c r="D767" s="854" t="str">
        <f>IF(D459="","",D459)</f>
        <v/>
      </c>
      <c r="E767" s="339">
        <v>1</v>
      </c>
      <c r="F767" s="794"/>
      <c r="G767" s="795"/>
      <c r="H767" s="217"/>
      <c r="I767" s="218"/>
      <c r="J767" s="181"/>
      <c r="K767" s="219"/>
      <c r="L767" s="181"/>
      <c r="M767" s="220"/>
      <c r="N767" s="219"/>
      <c r="O767" s="181"/>
      <c r="P767" s="220"/>
      <c r="Q767" s="219"/>
      <c r="R767" s="182"/>
      <c r="S767" s="258"/>
      <c r="T767" s="221">
        <f t="shared" si="31"/>
        <v>0</v>
      </c>
      <c r="U767" s="356">
        <f t="shared" ref="U767:U776" si="63">$A$767</f>
        <v>16</v>
      </c>
    </row>
    <row r="768" spans="1:21" ht="18" customHeight="1">
      <c r="A768" s="850"/>
      <c r="B768" s="851"/>
      <c r="C768" s="855"/>
      <c r="D768" s="855"/>
      <c r="E768" s="340">
        <v>2</v>
      </c>
      <c r="F768" s="792"/>
      <c r="G768" s="793"/>
      <c r="H768" s="216"/>
      <c r="I768" s="116"/>
      <c r="J768" s="108"/>
      <c r="K768" s="119"/>
      <c r="L768" s="108"/>
      <c r="M768" s="26"/>
      <c r="N768" s="119"/>
      <c r="O768" s="108"/>
      <c r="P768" s="26"/>
      <c r="Q768" s="119"/>
      <c r="R768" s="33"/>
      <c r="S768" s="115"/>
      <c r="T768" s="45">
        <f t="shared" si="31"/>
        <v>0</v>
      </c>
      <c r="U768" s="356">
        <f t="shared" si="63"/>
        <v>16</v>
      </c>
    </row>
    <row r="769" spans="1:21" ht="18" customHeight="1">
      <c r="A769" s="850"/>
      <c r="B769" s="851"/>
      <c r="C769" s="855"/>
      <c r="D769" s="855"/>
      <c r="E769" s="340">
        <v>3</v>
      </c>
      <c r="F769" s="792"/>
      <c r="G769" s="793"/>
      <c r="H769" s="216"/>
      <c r="I769" s="116"/>
      <c r="J769" s="108"/>
      <c r="K769" s="119"/>
      <c r="L769" s="108"/>
      <c r="M769" s="26"/>
      <c r="N769" s="119"/>
      <c r="O769" s="108"/>
      <c r="P769" s="26"/>
      <c r="Q769" s="119"/>
      <c r="R769" s="33"/>
      <c r="S769" s="115"/>
      <c r="T769" s="45">
        <f t="shared" si="31"/>
        <v>0</v>
      </c>
      <c r="U769" s="356">
        <f t="shared" si="63"/>
        <v>16</v>
      </c>
    </row>
    <row r="770" spans="1:21" ht="18" customHeight="1">
      <c r="A770" s="850"/>
      <c r="B770" s="851"/>
      <c r="C770" s="855"/>
      <c r="D770" s="855"/>
      <c r="E770" s="340">
        <v>4</v>
      </c>
      <c r="F770" s="792"/>
      <c r="G770" s="793"/>
      <c r="H770" s="216"/>
      <c r="I770" s="116"/>
      <c r="J770" s="108"/>
      <c r="K770" s="119"/>
      <c r="L770" s="108"/>
      <c r="M770" s="26"/>
      <c r="N770" s="119"/>
      <c r="O770" s="108"/>
      <c r="P770" s="26"/>
      <c r="Q770" s="119"/>
      <c r="R770" s="33"/>
      <c r="S770" s="115"/>
      <c r="T770" s="45">
        <f t="shared" si="31"/>
        <v>0</v>
      </c>
      <c r="U770" s="356">
        <f t="shared" si="63"/>
        <v>16</v>
      </c>
    </row>
    <row r="771" spans="1:21" ht="18" customHeight="1">
      <c r="A771" s="850"/>
      <c r="B771" s="851"/>
      <c r="C771" s="855"/>
      <c r="D771" s="855"/>
      <c r="E771" s="340">
        <v>5</v>
      </c>
      <c r="F771" s="792"/>
      <c r="G771" s="793"/>
      <c r="H771" s="216"/>
      <c r="I771" s="116"/>
      <c r="J771" s="108"/>
      <c r="K771" s="119"/>
      <c r="L771" s="108"/>
      <c r="M771" s="26"/>
      <c r="N771" s="119"/>
      <c r="O771" s="108"/>
      <c r="P771" s="26"/>
      <c r="Q771" s="119"/>
      <c r="R771" s="33"/>
      <c r="S771" s="115"/>
      <c r="T771" s="45">
        <f t="shared" si="31"/>
        <v>0</v>
      </c>
      <c r="U771" s="356">
        <f t="shared" si="63"/>
        <v>16</v>
      </c>
    </row>
    <row r="772" spans="1:21" ht="18" customHeight="1">
      <c r="A772" s="850"/>
      <c r="B772" s="851"/>
      <c r="C772" s="855"/>
      <c r="D772" s="855"/>
      <c r="E772" s="340">
        <v>6</v>
      </c>
      <c r="F772" s="792"/>
      <c r="G772" s="793"/>
      <c r="H772" s="216"/>
      <c r="I772" s="116"/>
      <c r="J772" s="108"/>
      <c r="K772" s="119"/>
      <c r="L772" s="108"/>
      <c r="M772" s="26"/>
      <c r="N772" s="119"/>
      <c r="O772" s="108"/>
      <c r="P772" s="26"/>
      <c r="Q772" s="119"/>
      <c r="R772" s="33"/>
      <c r="S772" s="115"/>
      <c r="T772" s="45">
        <f t="shared" si="31"/>
        <v>0</v>
      </c>
      <c r="U772" s="356">
        <f t="shared" si="63"/>
        <v>16</v>
      </c>
    </row>
    <row r="773" spans="1:21" ht="18" customHeight="1">
      <c r="A773" s="850"/>
      <c r="B773" s="851"/>
      <c r="C773" s="855"/>
      <c r="D773" s="855"/>
      <c r="E773" s="340">
        <v>7</v>
      </c>
      <c r="F773" s="792"/>
      <c r="G773" s="793"/>
      <c r="H773" s="216"/>
      <c r="I773" s="116"/>
      <c r="J773" s="108"/>
      <c r="K773" s="119"/>
      <c r="L773" s="108"/>
      <c r="M773" s="26"/>
      <c r="N773" s="119"/>
      <c r="O773" s="108"/>
      <c r="P773" s="26"/>
      <c r="Q773" s="119"/>
      <c r="R773" s="33"/>
      <c r="S773" s="115"/>
      <c r="T773" s="45">
        <f t="shared" si="31"/>
        <v>0</v>
      </c>
      <c r="U773" s="356">
        <f t="shared" si="63"/>
        <v>16</v>
      </c>
    </row>
    <row r="774" spans="1:21" ht="18" customHeight="1">
      <c r="A774" s="850"/>
      <c r="B774" s="851"/>
      <c r="C774" s="855"/>
      <c r="D774" s="855"/>
      <c r="E774" s="340">
        <v>8</v>
      </c>
      <c r="F774" s="792"/>
      <c r="G774" s="793"/>
      <c r="H774" s="216"/>
      <c r="I774" s="116"/>
      <c r="J774" s="108"/>
      <c r="K774" s="119"/>
      <c r="L774" s="108"/>
      <c r="M774" s="26"/>
      <c r="N774" s="119"/>
      <c r="O774" s="108"/>
      <c r="P774" s="26"/>
      <c r="Q774" s="119"/>
      <c r="R774" s="33"/>
      <c r="S774" s="115"/>
      <c r="T774" s="45">
        <f t="shared" si="31"/>
        <v>0</v>
      </c>
      <c r="U774" s="356">
        <f t="shared" si="63"/>
        <v>16</v>
      </c>
    </row>
    <row r="775" spans="1:21" ht="18" customHeight="1">
      <c r="A775" s="850"/>
      <c r="B775" s="851"/>
      <c r="C775" s="855"/>
      <c r="D775" s="855"/>
      <c r="E775" s="340">
        <v>9</v>
      </c>
      <c r="F775" s="792"/>
      <c r="G775" s="793"/>
      <c r="H775" s="128"/>
      <c r="I775" s="117"/>
      <c r="J775" s="108"/>
      <c r="K775" s="119"/>
      <c r="L775" s="108"/>
      <c r="M775" s="26"/>
      <c r="N775" s="119"/>
      <c r="O775" s="108"/>
      <c r="P775" s="26"/>
      <c r="Q775" s="119"/>
      <c r="R775" s="33"/>
      <c r="S775" s="115"/>
      <c r="T775" s="45">
        <f t="shared" si="31"/>
        <v>0</v>
      </c>
      <c r="U775" s="356">
        <f t="shared" si="63"/>
        <v>16</v>
      </c>
    </row>
    <row r="776" spans="1:21" ht="18" customHeight="1">
      <c r="A776" s="852"/>
      <c r="B776" s="853"/>
      <c r="C776" s="856"/>
      <c r="D776" s="856"/>
      <c r="E776" s="341">
        <v>10</v>
      </c>
      <c r="F776" s="796"/>
      <c r="G776" s="797"/>
      <c r="H776" s="130"/>
      <c r="I776" s="118"/>
      <c r="J776" s="222"/>
      <c r="K776" s="223"/>
      <c r="L776" s="222"/>
      <c r="M776" s="224"/>
      <c r="N776" s="223"/>
      <c r="O776" s="222"/>
      <c r="P776" s="224"/>
      <c r="Q776" s="223"/>
      <c r="R776" s="225"/>
      <c r="S776" s="122"/>
      <c r="T776" s="259">
        <f t="shared" si="31"/>
        <v>0</v>
      </c>
      <c r="U776" s="356">
        <f t="shared" si="63"/>
        <v>16</v>
      </c>
    </row>
    <row r="777" spans="1:21" ht="18" customHeight="1">
      <c r="A777" s="848">
        <f t="shared" ref="A777:B777" si="64">IF(A489="","",A489)</f>
        <v>17</v>
      </c>
      <c r="B777" s="849" t="str">
        <f t="shared" si="64"/>
        <v/>
      </c>
      <c r="C777" s="854" t="str">
        <f>IF(C489="","",C489)</f>
        <v/>
      </c>
      <c r="D777" s="854" t="str">
        <f>IF(D489="","",D489)</f>
        <v/>
      </c>
      <c r="E777" s="339">
        <v>1</v>
      </c>
      <c r="F777" s="794"/>
      <c r="G777" s="795"/>
      <c r="H777" s="217"/>
      <c r="I777" s="218"/>
      <c r="J777" s="181"/>
      <c r="K777" s="219"/>
      <c r="L777" s="181"/>
      <c r="M777" s="220"/>
      <c r="N777" s="219"/>
      <c r="O777" s="181"/>
      <c r="P777" s="220"/>
      <c r="Q777" s="219"/>
      <c r="R777" s="182"/>
      <c r="S777" s="258"/>
      <c r="T777" s="221">
        <f t="shared" si="31"/>
        <v>0</v>
      </c>
      <c r="U777" s="356">
        <f t="shared" ref="U777:U786" si="65">$A$777</f>
        <v>17</v>
      </c>
    </row>
    <row r="778" spans="1:21" ht="18" customHeight="1">
      <c r="A778" s="850"/>
      <c r="B778" s="851"/>
      <c r="C778" s="855"/>
      <c r="D778" s="855"/>
      <c r="E778" s="340">
        <v>2</v>
      </c>
      <c r="F778" s="792"/>
      <c r="G778" s="793"/>
      <c r="H778" s="216"/>
      <c r="I778" s="116"/>
      <c r="J778" s="108"/>
      <c r="K778" s="119"/>
      <c r="L778" s="108"/>
      <c r="M778" s="26"/>
      <c r="N778" s="119"/>
      <c r="O778" s="108"/>
      <c r="P778" s="26"/>
      <c r="Q778" s="119"/>
      <c r="R778" s="33"/>
      <c r="S778" s="115"/>
      <c r="T778" s="45">
        <f t="shared" si="31"/>
        <v>0</v>
      </c>
      <c r="U778" s="356">
        <f t="shared" si="65"/>
        <v>17</v>
      </c>
    </row>
    <row r="779" spans="1:21" ht="18" customHeight="1">
      <c r="A779" s="850"/>
      <c r="B779" s="851"/>
      <c r="C779" s="855"/>
      <c r="D779" s="855"/>
      <c r="E779" s="340">
        <v>3</v>
      </c>
      <c r="F779" s="792"/>
      <c r="G779" s="793"/>
      <c r="H779" s="216"/>
      <c r="I779" s="116"/>
      <c r="J779" s="108"/>
      <c r="K779" s="119"/>
      <c r="L779" s="108"/>
      <c r="M779" s="26"/>
      <c r="N779" s="119"/>
      <c r="O779" s="108"/>
      <c r="P779" s="26"/>
      <c r="Q779" s="119"/>
      <c r="R779" s="33"/>
      <c r="S779" s="115"/>
      <c r="T779" s="45">
        <f t="shared" si="31"/>
        <v>0</v>
      </c>
      <c r="U779" s="356">
        <f t="shared" si="65"/>
        <v>17</v>
      </c>
    </row>
    <row r="780" spans="1:21" ht="18" customHeight="1">
      <c r="A780" s="850"/>
      <c r="B780" s="851"/>
      <c r="C780" s="855"/>
      <c r="D780" s="855"/>
      <c r="E780" s="340">
        <v>4</v>
      </c>
      <c r="F780" s="792"/>
      <c r="G780" s="793"/>
      <c r="H780" s="216"/>
      <c r="I780" s="116"/>
      <c r="J780" s="108"/>
      <c r="K780" s="119"/>
      <c r="L780" s="108"/>
      <c r="M780" s="26"/>
      <c r="N780" s="119"/>
      <c r="O780" s="108"/>
      <c r="P780" s="26"/>
      <c r="Q780" s="119"/>
      <c r="R780" s="33"/>
      <c r="S780" s="115"/>
      <c r="T780" s="45">
        <f t="shared" si="31"/>
        <v>0</v>
      </c>
      <c r="U780" s="356">
        <f t="shared" si="65"/>
        <v>17</v>
      </c>
    </row>
    <row r="781" spans="1:21" ht="18" customHeight="1">
      <c r="A781" s="850"/>
      <c r="B781" s="851"/>
      <c r="C781" s="855"/>
      <c r="D781" s="855"/>
      <c r="E781" s="340">
        <v>5</v>
      </c>
      <c r="F781" s="792"/>
      <c r="G781" s="793"/>
      <c r="H781" s="216"/>
      <c r="I781" s="116"/>
      <c r="J781" s="108"/>
      <c r="K781" s="119"/>
      <c r="L781" s="108"/>
      <c r="M781" s="26"/>
      <c r="N781" s="119"/>
      <c r="O781" s="108"/>
      <c r="P781" s="26"/>
      <c r="Q781" s="119"/>
      <c r="R781" s="33"/>
      <c r="S781" s="115"/>
      <c r="T781" s="45">
        <f t="shared" si="31"/>
        <v>0</v>
      </c>
      <c r="U781" s="356">
        <f t="shared" si="65"/>
        <v>17</v>
      </c>
    </row>
    <row r="782" spans="1:21" ht="18" customHeight="1">
      <c r="A782" s="850"/>
      <c r="B782" s="851"/>
      <c r="C782" s="855"/>
      <c r="D782" s="855"/>
      <c r="E782" s="340">
        <v>6</v>
      </c>
      <c r="F782" s="792"/>
      <c r="G782" s="793"/>
      <c r="H782" s="216"/>
      <c r="I782" s="116"/>
      <c r="J782" s="108"/>
      <c r="K782" s="119"/>
      <c r="L782" s="108"/>
      <c r="M782" s="26"/>
      <c r="N782" s="119"/>
      <c r="O782" s="108"/>
      <c r="P782" s="26"/>
      <c r="Q782" s="119"/>
      <c r="R782" s="33"/>
      <c r="S782" s="115"/>
      <c r="T782" s="45">
        <f t="shared" si="31"/>
        <v>0</v>
      </c>
      <c r="U782" s="356">
        <f t="shared" si="65"/>
        <v>17</v>
      </c>
    </row>
    <row r="783" spans="1:21" ht="18" customHeight="1">
      <c r="A783" s="850"/>
      <c r="B783" s="851"/>
      <c r="C783" s="855"/>
      <c r="D783" s="855"/>
      <c r="E783" s="340">
        <v>7</v>
      </c>
      <c r="F783" s="792"/>
      <c r="G783" s="793"/>
      <c r="H783" s="216"/>
      <c r="I783" s="116"/>
      <c r="J783" s="108"/>
      <c r="K783" s="119"/>
      <c r="L783" s="108"/>
      <c r="M783" s="26"/>
      <c r="N783" s="119"/>
      <c r="O783" s="108"/>
      <c r="P783" s="26"/>
      <c r="Q783" s="119"/>
      <c r="R783" s="33"/>
      <c r="S783" s="115"/>
      <c r="T783" s="45">
        <f t="shared" si="31"/>
        <v>0</v>
      </c>
      <c r="U783" s="356">
        <f t="shared" si="65"/>
        <v>17</v>
      </c>
    </row>
    <row r="784" spans="1:21" ht="18" customHeight="1">
      <c r="A784" s="850"/>
      <c r="B784" s="851"/>
      <c r="C784" s="855"/>
      <c r="D784" s="855"/>
      <c r="E784" s="340">
        <v>8</v>
      </c>
      <c r="F784" s="792"/>
      <c r="G784" s="793"/>
      <c r="H784" s="216"/>
      <c r="I784" s="116"/>
      <c r="J784" s="108"/>
      <c r="K784" s="119"/>
      <c r="L784" s="108"/>
      <c r="M784" s="26"/>
      <c r="N784" s="119"/>
      <c r="O784" s="108"/>
      <c r="P784" s="26"/>
      <c r="Q784" s="119"/>
      <c r="R784" s="33"/>
      <c r="S784" s="115"/>
      <c r="T784" s="45">
        <f t="shared" si="31"/>
        <v>0</v>
      </c>
      <c r="U784" s="356">
        <f t="shared" si="65"/>
        <v>17</v>
      </c>
    </row>
    <row r="785" spans="1:21" ht="18" customHeight="1">
      <c r="A785" s="850"/>
      <c r="B785" s="851"/>
      <c r="C785" s="855"/>
      <c r="D785" s="855"/>
      <c r="E785" s="340">
        <v>9</v>
      </c>
      <c r="F785" s="792"/>
      <c r="G785" s="793"/>
      <c r="H785" s="128"/>
      <c r="I785" s="117"/>
      <c r="J785" s="108"/>
      <c r="K785" s="119"/>
      <c r="L785" s="108"/>
      <c r="M785" s="26"/>
      <c r="N785" s="119"/>
      <c r="O785" s="108"/>
      <c r="P785" s="26"/>
      <c r="Q785" s="119"/>
      <c r="R785" s="33"/>
      <c r="S785" s="115"/>
      <c r="T785" s="45">
        <f t="shared" si="31"/>
        <v>0</v>
      </c>
      <c r="U785" s="356">
        <f t="shared" si="65"/>
        <v>17</v>
      </c>
    </row>
    <row r="786" spans="1:21" ht="18" customHeight="1">
      <c r="A786" s="852"/>
      <c r="B786" s="853"/>
      <c r="C786" s="856"/>
      <c r="D786" s="856"/>
      <c r="E786" s="341">
        <v>10</v>
      </c>
      <c r="F786" s="796"/>
      <c r="G786" s="797"/>
      <c r="H786" s="130"/>
      <c r="I786" s="118"/>
      <c r="J786" s="222"/>
      <c r="K786" s="223"/>
      <c r="L786" s="222"/>
      <c r="M786" s="224"/>
      <c r="N786" s="223"/>
      <c r="O786" s="222"/>
      <c r="P786" s="224"/>
      <c r="Q786" s="223"/>
      <c r="R786" s="225"/>
      <c r="S786" s="122"/>
      <c r="T786" s="259">
        <f t="shared" si="31"/>
        <v>0</v>
      </c>
      <c r="U786" s="356">
        <f t="shared" si="65"/>
        <v>17</v>
      </c>
    </row>
    <row r="787" spans="1:21" ht="18" customHeight="1">
      <c r="A787" s="848">
        <f t="shared" ref="A787:B787" si="66">IF(A519="","",A519)</f>
        <v>18</v>
      </c>
      <c r="B787" s="849" t="str">
        <f t="shared" si="66"/>
        <v/>
      </c>
      <c r="C787" s="854" t="str">
        <f>IF(C519="","",C519)</f>
        <v/>
      </c>
      <c r="D787" s="854" t="str">
        <f>IF(D519="","",D519)</f>
        <v/>
      </c>
      <c r="E787" s="339">
        <v>1</v>
      </c>
      <c r="F787" s="794"/>
      <c r="G787" s="795"/>
      <c r="H787" s="217"/>
      <c r="I787" s="218"/>
      <c r="J787" s="181"/>
      <c r="K787" s="219"/>
      <c r="L787" s="181"/>
      <c r="M787" s="220"/>
      <c r="N787" s="219"/>
      <c r="O787" s="181"/>
      <c r="P787" s="220"/>
      <c r="Q787" s="219"/>
      <c r="R787" s="182"/>
      <c r="S787" s="258"/>
      <c r="T787" s="221">
        <f t="shared" si="31"/>
        <v>0</v>
      </c>
      <c r="U787" s="356">
        <f t="shared" ref="U787:U796" si="67">$A$787</f>
        <v>18</v>
      </c>
    </row>
    <row r="788" spans="1:21" ht="18" customHeight="1">
      <c r="A788" s="850"/>
      <c r="B788" s="851"/>
      <c r="C788" s="855"/>
      <c r="D788" s="855"/>
      <c r="E788" s="340">
        <v>2</v>
      </c>
      <c r="F788" s="792"/>
      <c r="G788" s="793"/>
      <c r="H788" s="216"/>
      <c r="I788" s="116"/>
      <c r="J788" s="108"/>
      <c r="K788" s="119"/>
      <c r="L788" s="108"/>
      <c r="M788" s="26"/>
      <c r="N788" s="119"/>
      <c r="O788" s="108"/>
      <c r="P788" s="26"/>
      <c r="Q788" s="119"/>
      <c r="R788" s="33"/>
      <c r="S788" s="115"/>
      <c r="T788" s="45">
        <f t="shared" si="31"/>
        <v>0</v>
      </c>
      <c r="U788" s="356">
        <f t="shared" si="67"/>
        <v>18</v>
      </c>
    </row>
    <row r="789" spans="1:21" ht="18" customHeight="1">
      <c r="A789" s="850"/>
      <c r="B789" s="851"/>
      <c r="C789" s="855"/>
      <c r="D789" s="855"/>
      <c r="E789" s="340">
        <v>3</v>
      </c>
      <c r="F789" s="792"/>
      <c r="G789" s="793"/>
      <c r="H789" s="216"/>
      <c r="I789" s="116"/>
      <c r="J789" s="108"/>
      <c r="K789" s="119"/>
      <c r="L789" s="108"/>
      <c r="M789" s="26"/>
      <c r="N789" s="119"/>
      <c r="O789" s="108"/>
      <c r="P789" s="26"/>
      <c r="Q789" s="119"/>
      <c r="R789" s="33"/>
      <c r="S789" s="115"/>
      <c r="T789" s="45">
        <f t="shared" si="31"/>
        <v>0</v>
      </c>
      <c r="U789" s="356">
        <f t="shared" si="67"/>
        <v>18</v>
      </c>
    </row>
    <row r="790" spans="1:21" ht="18" customHeight="1">
      <c r="A790" s="850"/>
      <c r="B790" s="851"/>
      <c r="C790" s="855"/>
      <c r="D790" s="855"/>
      <c r="E790" s="340">
        <v>4</v>
      </c>
      <c r="F790" s="792"/>
      <c r="G790" s="793"/>
      <c r="H790" s="216"/>
      <c r="I790" s="116"/>
      <c r="J790" s="108"/>
      <c r="K790" s="119"/>
      <c r="L790" s="108"/>
      <c r="M790" s="26"/>
      <c r="N790" s="119"/>
      <c r="O790" s="108"/>
      <c r="P790" s="26"/>
      <c r="Q790" s="119"/>
      <c r="R790" s="33"/>
      <c r="S790" s="115"/>
      <c r="T790" s="45">
        <f t="shared" si="31"/>
        <v>0</v>
      </c>
      <c r="U790" s="356">
        <f t="shared" si="67"/>
        <v>18</v>
      </c>
    </row>
    <row r="791" spans="1:21" ht="18" customHeight="1">
      <c r="A791" s="850"/>
      <c r="B791" s="851"/>
      <c r="C791" s="855"/>
      <c r="D791" s="855"/>
      <c r="E791" s="340">
        <v>5</v>
      </c>
      <c r="F791" s="792"/>
      <c r="G791" s="793"/>
      <c r="H791" s="216"/>
      <c r="I791" s="116"/>
      <c r="J791" s="108"/>
      <c r="K791" s="119"/>
      <c r="L791" s="108"/>
      <c r="M791" s="26"/>
      <c r="N791" s="119"/>
      <c r="O791" s="108"/>
      <c r="P791" s="26"/>
      <c r="Q791" s="119"/>
      <c r="R791" s="33"/>
      <c r="S791" s="115"/>
      <c r="T791" s="45">
        <f t="shared" si="31"/>
        <v>0</v>
      </c>
      <c r="U791" s="356">
        <f t="shared" si="67"/>
        <v>18</v>
      </c>
    </row>
    <row r="792" spans="1:21" ht="18" customHeight="1">
      <c r="A792" s="850"/>
      <c r="B792" s="851"/>
      <c r="C792" s="855"/>
      <c r="D792" s="855"/>
      <c r="E792" s="340">
        <v>6</v>
      </c>
      <c r="F792" s="792"/>
      <c r="G792" s="793"/>
      <c r="H792" s="216"/>
      <c r="I792" s="116"/>
      <c r="J792" s="108"/>
      <c r="K792" s="119"/>
      <c r="L792" s="108"/>
      <c r="M792" s="26"/>
      <c r="N792" s="119"/>
      <c r="O792" s="108"/>
      <c r="P792" s="26"/>
      <c r="Q792" s="119"/>
      <c r="R792" s="33"/>
      <c r="S792" s="115"/>
      <c r="T792" s="45">
        <f t="shared" si="31"/>
        <v>0</v>
      </c>
      <c r="U792" s="356">
        <f t="shared" si="67"/>
        <v>18</v>
      </c>
    </row>
    <row r="793" spans="1:21" ht="18" customHeight="1">
      <c r="A793" s="850"/>
      <c r="B793" s="851"/>
      <c r="C793" s="855"/>
      <c r="D793" s="855"/>
      <c r="E793" s="340">
        <v>7</v>
      </c>
      <c r="F793" s="792"/>
      <c r="G793" s="793"/>
      <c r="H793" s="216"/>
      <c r="I793" s="116"/>
      <c r="J793" s="108"/>
      <c r="K793" s="119"/>
      <c r="L793" s="108"/>
      <c r="M793" s="26"/>
      <c r="N793" s="119"/>
      <c r="O793" s="108"/>
      <c r="P793" s="26"/>
      <c r="Q793" s="119"/>
      <c r="R793" s="33"/>
      <c r="S793" s="115"/>
      <c r="T793" s="45">
        <f t="shared" si="31"/>
        <v>0</v>
      </c>
      <c r="U793" s="356">
        <f t="shared" si="67"/>
        <v>18</v>
      </c>
    </row>
    <row r="794" spans="1:21" ht="18" customHeight="1">
      <c r="A794" s="850"/>
      <c r="B794" s="851"/>
      <c r="C794" s="855"/>
      <c r="D794" s="855"/>
      <c r="E794" s="340">
        <v>8</v>
      </c>
      <c r="F794" s="792"/>
      <c r="G794" s="793"/>
      <c r="H794" s="216"/>
      <c r="I794" s="116"/>
      <c r="J794" s="108"/>
      <c r="K794" s="119"/>
      <c r="L794" s="108"/>
      <c r="M794" s="26"/>
      <c r="N794" s="119"/>
      <c r="O794" s="108"/>
      <c r="P794" s="26"/>
      <c r="Q794" s="119"/>
      <c r="R794" s="33"/>
      <c r="S794" s="115"/>
      <c r="T794" s="45">
        <f t="shared" si="31"/>
        <v>0</v>
      </c>
      <c r="U794" s="356">
        <f t="shared" si="67"/>
        <v>18</v>
      </c>
    </row>
    <row r="795" spans="1:21" ht="18" customHeight="1">
      <c r="A795" s="850"/>
      <c r="B795" s="851"/>
      <c r="C795" s="855"/>
      <c r="D795" s="855"/>
      <c r="E795" s="340">
        <v>9</v>
      </c>
      <c r="F795" s="792"/>
      <c r="G795" s="793"/>
      <c r="H795" s="128"/>
      <c r="I795" s="117"/>
      <c r="J795" s="108"/>
      <c r="K795" s="119"/>
      <c r="L795" s="108"/>
      <c r="M795" s="26"/>
      <c r="N795" s="119"/>
      <c r="O795" s="108"/>
      <c r="P795" s="26"/>
      <c r="Q795" s="119"/>
      <c r="R795" s="33"/>
      <c r="S795" s="115"/>
      <c r="T795" s="45">
        <f t="shared" si="31"/>
        <v>0</v>
      </c>
      <c r="U795" s="356">
        <f t="shared" si="67"/>
        <v>18</v>
      </c>
    </row>
    <row r="796" spans="1:21" ht="18" customHeight="1">
      <c r="A796" s="852"/>
      <c r="B796" s="853"/>
      <c r="C796" s="856"/>
      <c r="D796" s="856"/>
      <c r="E796" s="341">
        <v>10</v>
      </c>
      <c r="F796" s="796"/>
      <c r="G796" s="797"/>
      <c r="H796" s="130"/>
      <c r="I796" s="118"/>
      <c r="J796" s="222"/>
      <c r="K796" s="223"/>
      <c r="L796" s="222"/>
      <c r="M796" s="224"/>
      <c r="N796" s="223"/>
      <c r="O796" s="222"/>
      <c r="P796" s="224"/>
      <c r="Q796" s="223"/>
      <c r="R796" s="225"/>
      <c r="S796" s="122"/>
      <c r="T796" s="259">
        <f t="shared" si="31"/>
        <v>0</v>
      </c>
      <c r="U796" s="356">
        <f t="shared" si="67"/>
        <v>18</v>
      </c>
    </row>
    <row r="797" spans="1:21" ht="18" customHeight="1">
      <c r="A797" s="848">
        <f t="shared" ref="A797:B797" si="68">IF(A549="","",A549)</f>
        <v>19</v>
      </c>
      <c r="B797" s="849" t="str">
        <f t="shared" si="68"/>
        <v/>
      </c>
      <c r="C797" s="854" t="str">
        <f>IF(C549="","",C549)</f>
        <v/>
      </c>
      <c r="D797" s="854" t="str">
        <f>IF(D549="","",D549)</f>
        <v/>
      </c>
      <c r="E797" s="339">
        <v>1</v>
      </c>
      <c r="F797" s="794"/>
      <c r="G797" s="795"/>
      <c r="H797" s="217"/>
      <c r="I797" s="218"/>
      <c r="J797" s="181"/>
      <c r="K797" s="219"/>
      <c r="L797" s="181"/>
      <c r="M797" s="220"/>
      <c r="N797" s="219"/>
      <c r="O797" s="181"/>
      <c r="P797" s="220"/>
      <c r="Q797" s="219"/>
      <c r="R797" s="182"/>
      <c r="S797" s="183"/>
      <c r="T797" s="221">
        <f t="shared" si="31"/>
        <v>0</v>
      </c>
      <c r="U797" s="356">
        <f t="shared" ref="U797:U806" si="69">$A$797</f>
        <v>19</v>
      </c>
    </row>
    <row r="798" spans="1:21" ht="18" customHeight="1">
      <c r="A798" s="850"/>
      <c r="B798" s="851"/>
      <c r="C798" s="855"/>
      <c r="D798" s="855"/>
      <c r="E798" s="340">
        <v>2</v>
      </c>
      <c r="F798" s="792"/>
      <c r="G798" s="793"/>
      <c r="H798" s="216"/>
      <c r="I798" s="116"/>
      <c r="J798" s="108"/>
      <c r="K798" s="119"/>
      <c r="L798" s="108"/>
      <c r="M798" s="26"/>
      <c r="N798" s="119"/>
      <c r="O798" s="108"/>
      <c r="P798" s="26"/>
      <c r="Q798" s="119"/>
      <c r="R798" s="33"/>
      <c r="S798" s="114"/>
      <c r="T798" s="45">
        <f t="shared" si="31"/>
        <v>0</v>
      </c>
      <c r="U798" s="356">
        <f t="shared" si="69"/>
        <v>19</v>
      </c>
    </row>
    <row r="799" spans="1:21" ht="18" customHeight="1">
      <c r="A799" s="850"/>
      <c r="B799" s="851"/>
      <c r="C799" s="855"/>
      <c r="D799" s="855"/>
      <c r="E799" s="340">
        <v>3</v>
      </c>
      <c r="F799" s="792"/>
      <c r="G799" s="793"/>
      <c r="H799" s="216"/>
      <c r="I799" s="116"/>
      <c r="J799" s="108"/>
      <c r="K799" s="119"/>
      <c r="L799" s="108"/>
      <c r="M799" s="26"/>
      <c r="N799" s="119"/>
      <c r="O799" s="108"/>
      <c r="P799" s="26"/>
      <c r="Q799" s="119"/>
      <c r="R799" s="33"/>
      <c r="S799" s="114"/>
      <c r="T799" s="45">
        <f t="shared" si="31"/>
        <v>0</v>
      </c>
      <c r="U799" s="356">
        <f t="shared" si="69"/>
        <v>19</v>
      </c>
    </row>
    <row r="800" spans="1:21" ht="18" customHeight="1">
      <c r="A800" s="850"/>
      <c r="B800" s="851"/>
      <c r="C800" s="855"/>
      <c r="D800" s="855"/>
      <c r="E800" s="340">
        <v>4</v>
      </c>
      <c r="F800" s="792"/>
      <c r="G800" s="793"/>
      <c r="H800" s="216"/>
      <c r="I800" s="116"/>
      <c r="J800" s="108"/>
      <c r="K800" s="119"/>
      <c r="L800" s="108"/>
      <c r="M800" s="26"/>
      <c r="N800" s="119"/>
      <c r="O800" s="108"/>
      <c r="P800" s="26"/>
      <c r="Q800" s="119"/>
      <c r="R800" s="33"/>
      <c r="S800" s="114"/>
      <c r="T800" s="45">
        <f t="shared" si="31"/>
        <v>0</v>
      </c>
      <c r="U800" s="356">
        <f t="shared" si="69"/>
        <v>19</v>
      </c>
    </row>
    <row r="801" spans="1:21" ht="18" customHeight="1">
      <c r="A801" s="850"/>
      <c r="B801" s="851"/>
      <c r="C801" s="855"/>
      <c r="D801" s="855"/>
      <c r="E801" s="340">
        <v>5</v>
      </c>
      <c r="F801" s="792"/>
      <c r="G801" s="793"/>
      <c r="H801" s="216"/>
      <c r="I801" s="116"/>
      <c r="J801" s="108"/>
      <c r="K801" s="119"/>
      <c r="L801" s="108"/>
      <c r="M801" s="26"/>
      <c r="N801" s="119"/>
      <c r="O801" s="108"/>
      <c r="P801" s="26"/>
      <c r="Q801" s="119"/>
      <c r="R801" s="33"/>
      <c r="S801" s="114"/>
      <c r="T801" s="45">
        <f t="shared" si="31"/>
        <v>0</v>
      </c>
      <c r="U801" s="356">
        <f t="shared" si="69"/>
        <v>19</v>
      </c>
    </row>
    <row r="802" spans="1:21" ht="18" customHeight="1">
      <c r="A802" s="850"/>
      <c r="B802" s="851"/>
      <c r="C802" s="855"/>
      <c r="D802" s="855"/>
      <c r="E802" s="340">
        <v>6</v>
      </c>
      <c r="F802" s="792"/>
      <c r="G802" s="793"/>
      <c r="H802" s="216"/>
      <c r="I802" s="116"/>
      <c r="J802" s="108"/>
      <c r="K802" s="119"/>
      <c r="L802" s="108"/>
      <c r="M802" s="26"/>
      <c r="N802" s="119"/>
      <c r="O802" s="108"/>
      <c r="P802" s="26"/>
      <c r="Q802" s="119"/>
      <c r="R802" s="33"/>
      <c r="S802" s="114"/>
      <c r="T802" s="45">
        <f t="shared" si="31"/>
        <v>0</v>
      </c>
      <c r="U802" s="356">
        <f t="shared" si="69"/>
        <v>19</v>
      </c>
    </row>
    <row r="803" spans="1:21" ht="18" customHeight="1">
      <c r="A803" s="850"/>
      <c r="B803" s="851"/>
      <c r="C803" s="855"/>
      <c r="D803" s="855"/>
      <c r="E803" s="340">
        <v>7</v>
      </c>
      <c r="F803" s="792"/>
      <c r="G803" s="793"/>
      <c r="H803" s="216"/>
      <c r="I803" s="116"/>
      <c r="J803" s="108"/>
      <c r="K803" s="119"/>
      <c r="L803" s="108"/>
      <c r="M803" s="26"/>
      <c r="N803" s="119"/>
      <c r="O803" s="108"/>
      <c r="P803" s="26"/>
      <c r="Q803" s="119"/>
      <c r="R803" s="33"/>
      <c r="S803" s="114"/>
      <c r="T803" s="45">
        <f t="shared" si="31"/>
        <v>0</v>
      </c>
      <c r="U803" s="356">
        <f t="shared" si="69"/>
        <v>19</v>
      </c>
    </row>
    <row r="804" spans="1:21" ht="18" customHeight="1">
      <c r="A804" s="850"/>
      <c r="B804" s="851"/>
      <c r="C804" s="855"/>
      <c r="D804" s="855"/>
      <c r="E804" s="340">
        <v>8</v>
      </c>
      <c r="F804" s="792"/>
      <c r="G804" s="793"/>
      <c r="H804" s="216"/>
      <c r="I804" s="116"/>
      <c r="J804" s="108"/>
      <c r="K804" s="119"/>
      <c r="L804" s="108"/>
      <c r="M804" s="26"/>
      <c r="N804" s="119"/>
      <c r="O804" s="108"/>
      <c r="P804" s="26"/>
      <c r="Q804" s="119"/>
      <c r="R804" s="33"/>
      <c r="S804" s="114"/>
      <c r="T804" s="45">
        <f t="shared" si="31"/>
        <v>0</v>
      </c>
      <c r="U804" s="356">
        <f t="shared" si="69"/>
        <v>19</v>
      </c>
    </row>
    <row r="805" spans="1:21" ht="18" customHeight="1">
      <c r="A805" s="850"/>
      <c r="B805" s="851"/>
      <c r="C805" s="855"/>
      <c r="D805" s="855"/>
      <c r="E805" s="340">
        <v>9</v>
      </c>
      <c r="F805" s="792"/>
      <c r="G805" s="793"/>
      <c r="H805" s="128"/>
      <c r="I805" s="117"/>
      <c r="J805" s="107"/>
      <c r="K805" s="119"/>
      <c r="L805" s="108"/>
      <c r="M805" s="26"/>
      <c r="N805" s="119"/>
      <c r="O805" s="108"/>
      <c r="P805" s="26"/>
      <c r="Q805" s="119"/>
      <c r="R805" s="33"/>
      <c r="S805" s="115"/>
      <c r="T805" s="45">
        <f t="shared" si="31"/>
        <v>0</v>
      </c>
      <c r="U805" s="356">
        <f t="shared" si="69"/>
        <v>19</v>
      </c>
    </row>
    <row r="806" spans="1:21" ht="18" customHeight="1">
      <c r="A806" s="852"/>
      <c r="B806" s="853"/>
      <c r="C806" s="856"/>
      <c r="D806" s="856"/>
      <c r="E806" s="341">
        <v>10</v>
      </c>
      <c r="F806" s="796"/>
      <c r="G806" s="797"/>
      <c r="H806" s="130"/>
      <c r="I806" s="118"/>
      <c r="J806" s="109"/>
      <c r="K806" s="223"/>
      <c r="L806" s="222"/>
      <c r="M806" s="224"/>
      <c r="N806" s="223"/>
      <c r="O806" s="222"/>
      <c r="P806" s="224"/>
      <c r="Q806" s="223"/>
      <c r="R806" s="225"/>
      <c r="S806" s="122"/>
      <c r="T806" s="259">
        <f t="shared" si="31"/>
        <v>0</v>
      </c>
      <c r="U806" s="356">
        <f t="shared" si="69"/>
        <v>19</v>
      </c>
    </row>
    <row r="807" spans="1:21" ht="18" customHeight="1">
      <c r="A807" s="848">
        <f t="shared" ref="A807:B807" si="70">IF(A579="","",A579)</f>
        <v>20</v>
      </c>
      <c r="B807" s="849" t="str">
        <f t="shared" si="70"/>
        <v/>
      </c>
      <c r="C807" s="854" t="str">
        <f>IF(C579="","",C579)</f>
        <v/>
      </c>
      <c r="D807" s="854" t="str">
        <f>IF(D579="","",D579)</f>
        <v/>
      </c>
      <c r="E807" s="339">
        <v>1</v>
      </c>
      <c r="F807" s="794"/>
      <c r="G807" s="795"/>
      <c r="H807" s="217"/>
      <c r="I807" s="218"/>
      <c r="J807" s="181"/>
      <c r="K807" s="219"/>
      <c r="L807" s="181"/>
      <c r="M807" s="220"/>
      <c r="N807" s="219"/>
      <c r="O807" s="181"/>
      <c r="P807" s="220"/>
      <c r="Q807" s="219"/>
      <c r="R807" s="182"/>
      <c r="S807" s="183"/>
      <c r="T807" s="221">
        <f t="shared" si="31"/>
        <v>0</v>
      </c>
      <c r="U807" s="356">
        <f t="shared" ref="U807:U816" si="71">$A$807</f>
        <v>20</v>
      </c>
    </row>
    <row r="808" spans="1:21" ht="18" customHeight="1">
      <c r="A808" s="850"/>
      <c r="B808" s="851"/>
      <c r="C808" s="855"/>
      <c r="D808" s="855"/>
      <c r="E808" s="340">
        <v>2</v>
      </c>
      <c r="F808" s="792"/>
      <c r="G808" s="793"/>
      <c r="H808" s="216"/>
      <c r="I808" s="116"/>
      <c r="J808" s="108"/>
      <c r="K808" s="119"/>
      <c r="L808" s="108"/>
      <c r="M808" s="26"/>
      <c r="N808" s="119"/>
      <c r="O808" s="108"/>
      <c r="P808" s="26"/>
      <c r="Q808" s="119"/>
      <c r="R808" s="33"/>
      <c r="S808" s="114"/>
      <c r="T808" s="45">
        <f t="shared" si="31"/>
        <v>0</v>
      </c>
      <c r="U808" s="356">
        <f t="shared" si="71"/>
        <v>20</v>
      </c>
    </row>
    <row r="809" spans="1:21" ht="18" customHeight="1">
      <c r="A809" s="850"/>
      <c r="B809" s="851"/>
      <c r="C809" s="855"/>
      <c r="D809" s="855"/>
      <c r="E809" s="340">
        <v>3</v>
      </c>
      <c r="F809" s="792"/>
      <c r="G809" s="793"/>
      <c r="H809" s="216"/>
      <c r="I809" s="116"/>
      <c r="J809" s="108"/>
      <c r="K809" s="119"/>
      <c r="L809" s="108"/>
      <c r="M809" s="26"/>
      <c r="N809" s="119"/>
      <c r="O809" s="108"/>
      <c r="P809" s="26"/>
      <c r="Q809" s="119"/>
      <c r="R809" s="33"/>
      <c r="S809" s="114"/>
      <c r="T809" s="45">
        <f t="shared" si="31"/>
        <v>0</v>
      </c>
      <c r="U809" s="356">
        <f t="shared" si="71"/>
        <v>20</v>
      </c>
    </row>
    <row r="810" spans="1:21" ht="18" customHeight="1">
      <c r="A810" s="850"/>
      <c r="B810" s="851"/>
      <c r="C810" s="855"/>
      <c r="D810" s="855"/>
      <c r="E810" s="340">
        <v>4</v>
      </c>
      <c r="F810" s="792"/>
      <c r="G810" s="793"/>
      <c r="H810" s="216"/>
      <c r="I810" s="116"/>
      <c r="J810" s="108"/>
      <c r="K810" s="119"/>
      <c r="L810" s="108"/>
      <c r="M810" s="26"/>
      <c r="N810" s="119"/>
      <c r="O810" s="108"/>
      <c r="P810" s="26"/>
      <c r="Q810" s="119"/>
      <c r="R810" s="33"/>
      <c r="S810" s="114"/>
      <c r="T810" s="45">
        <f t="shared" si="31"/>
        <v>0</v>
      </c>
      <c r="U810" s="356">
        <f t="shared" si="71"/>
        <v>20</v>
      </c>
    </row>
    <row r="811" spans="1:21" ht="18" customHeight="1">
      <c r="A811" s="850"/>
      <c r="B811" s="851"/>
      <c r="C811" s="855"/>
      <c r="D811" s="855"/>
      <c r="E811" s="340">
        <v>5</v>
      </c>
      <c r="F811" s="792"/>
      <c r="G811" s="793"/>
      <c r="H811" s="216"/>
      <c r="I811" s="116"/>
      <c r="J811" s="108"/>
      <c r="K811" s="119"/>
      <c r="L811" s="108"/>
      <c r="M811" s="26"/>
      <c r="N811" s="119"/>
      <c r="O811" s="108"/>
      <c r="P811" s="26"/>
      <c r="Q811" s="119"/>
      <c r="R811" s="33"/>
      <c r="S811" s="114"/>
      <c r="T811" s="45">
        <f t="shared" si="31"/>
        <v>0</v>
      </c>
      <c r="U811" s="356">
        <f t="shared" si="71"/>
        <v>20</v>
      </c>
    </row>
    <row r="812" spans="1:21" ht="18" customHeight="1">
      <c r="A812" s="850"/>
      <c r="B812" s="851"/>
      <c r="C812" s="855"/>
      <c r="D812" s="855"/>
      <c r="E812" s="340">
        <v>6</v>
      </c>
      <c r="F812" s="792"/>
      <c r="G812" s="793"/>
      <c r="H812" s="216"/>
      <c r="I812" s="116"/>
      <c r="J812" s="108"/>
      <c r="K812" s="119"/>
      <c r="L812" s="108"/>
      <c r="M812" s="26"/>
      <c r="N812" s="119"/>
      <c r="O812" s="108"/>
      <c r="P812" s="26"/>
      <c r="Q812" s="119"/>
      <c r="R812" s="33"/>
      <c r="S812" s="114"/>
      <c r="T812" s="45">
        <f t="shared" si="31"/>
        <v>0</v>
      </c>
      <c r="U812" s="356">
        <f t="shared" si="71"/>
        <v>20</v>
      </c>
    </row>
    <row r="813" spans="1:21" ht="18" customHeight="1">
      <c r="A813" s="850"/>
      <c r="B813" s="851"/>
      <c r="C813" s="855"/>
      <c r="D813" s="855"/>
      <c r="E813" s="340">
        <v>7</v>
      </c>
      <c r="F813" s="792"/>
      <c r="G813" s="793"/>
      <c r="H813" s="216"/>
      <c r="I813" s="116"/>
      <c r="J813" s="108"/>
      <c r="K813" s="119"/>
      <c r="L813" s="108"/>
      <c r="M813" s="26"/>
      <c r="N813" s="119"/>
      <c r="O813" s="108"/>
      <c r="P813" s="26"/>
      <c r="Q813" s="119"/>
      <c r="R813" s="33"/>
      <c r="S813" s="114"/>
      <c r="T813" s="45">
        <f t="shared" si="31"/>
        <v>0</v>
      </c>
      <c r="U813" s="356">
        <f t="shared" si="71"/>
        <v>20</v>
      </c>
    </row>
    <row r="814" spans="1:21" ht="18" customHeight="1">
      <c r="A814" s="850"/>
      <c r="B814" s="851"/>
      <c r="C814" s="855"/>
      <c r="D814" s="855"/>
      <c r="E814" s="340">
        <v>8</v>
      </c>
      <c r="F814" s="792"/>
      <c r="G814" s="793"/>
      <c r="H814" s="216"/>
      <c r="I814" s="116"/>
      <c r="J814" s="108"/>
      <c r="K814" s="119"/>
      <c r="L814" s="108"/>
      <c r="M814" s="26"/>
      <c r="N814" s="119"/>
      <c r="O814" s="108"/>
      <c r="P814" s="26"/>
      <c r="Q814" s="119"/>
      <c r="R814" s="33"/>
      <c r="S814" s="114"/>
      <c r="T814" s="45">
        <f t="shared" si="31"/>
        <v>0</v>
      </c>
      <c r="U814" s="356">
        <f t="shared" si="71"/>
        <v>20</v>
      </c>
    </row>
    <row r="815" spans="1:21" ht="18" customHeight="1">
      <c r="A815" s="850"/>
      <c r="B815" s="851"/>
      <c r="C815" s="855"/>
      <c r="D815" s="855"/>
      <c r="E815" s="340">
        <v>9</v>
      </c>
      <c r="F815" s="792"/>
      <c r="G815" s="793"/>
      <c r="H815" s="128"/>
      <c r="I815" s="117"/>
      <c r="J815" s="107"/>
      <c r="K815" s="119"/>
      <c r="L815" s="108"/>
      <c r="M815" s="26"/>
      <c r="N815" s="119"/>
      <c r="O815" s="108"/>
      <c r="P815" s="26"/>
      <c r="Q815" s="119"/>
      <c r="R815" s="33"/>
      <c r="S815" s="115"/>
      <c r="T815" s="45">
        <f t="shared" si="31"/>
        <v>0</v>
      </c>
      <c r="U815" s="356">
        <f t="shared" si="71"/>
        <v>20</v>
      </c>
    </row>
    <row r="816" spans="1:21" ht="18" customHeight="1">
      <c r="A816" s="852"/>
      <c r="B816" s="853"/>
      <c r="C816" s="856"/>
      <c r="D816" s="856"/>
      <c r="E816" s="341">
        <v>10</v>
      </c>
      <c r="F816" s="796"/>
      <c r="G816" s="797"/>
      <c r="H816" s="130"/>
      <c r="I816" s="118"/>
      <c r="J816" s="109"/>
      <c r="K816" s="223"/>
      <c r="L816" s="222"/>
      <c r="M816" s="224"/>
      <c r="N816" s="223"/>
      <c r="O816" s="222"/>
      <c r="P816" s="224"/>
      <c r="Q816" s="223"/>
      <c r="R816" s="225"/>
      <c r="S816" s="122"/>
      <c r="T816" s="259">
        <f t="shared" si="31"/>
        <v>0</v>
      </c>
      <c r="U816" s="356">
        <f t="shared" si="71"/>
        <v>20</v>
      </c>
    </row>
    <row r="818" spans="1:11">
      <c r="A818" s="1"/>
      <c r="B818" s="1"/>
      <c r="C818" s="1"/>
      <c r="D818" s="1"/>
      <c r="E818" s="1"/>
    </row>
    <row r="819" spans="1:11" ht="20.100000000000001" customHeight="1">
      <c r="A819" s="324"/>
      <c r="B819" s="324"/>
      <c r="C819" s="324"/>
      <c r="D819" s="324"/>
      <c r="E819" s="361" t="s">
        <v>82</v>
      </c>
      <c r="F819" s="361"/>
      <c r="G819" s="361"/>
      <c r="H819" s="362"/>
      <c r="I819" s="362"/>
      <c r="J819" s="362"/>
      <c r="K819" s="362"/>
    </row>
    <row r="820" spans="1:11" ht="20.100000000000001" customHeight="1">
      <c r="A820" s="325"/>
      <c r="B820" s="325"/>
      <c r="C820" s="325"/>
      <c r="D820" s="325"/>
      <c r="E820" s="363" t="s">
        <v>15</v>
      </c>
      <c r="F820" s="363"/>
      <c r="G820" s="363"/>
      <c r="H820" s="362"/>
      <c r="I820" s="857" t="s">
        <v>16</v>
      </c>
      <c r="J820" s="858"/>
      <c r="K820" s="858"/>
    </row>
    <row r="821" spans="1:11" ht="20.100000000000001" customHeight="1">
      <c r="A821" s="326"/>
      <c r="B821" s="326"/>
      <c r="C821" s="326"/>
      <c r="D821" s="327"/>
      <c r="E821" s="807" t="s">
        <v>6</v>
      </c>
      <c r="F821" s="808"/>
      <c r="G821" s="808"/>
      <c r="H821" s="809"/>
      <c r="I821" s="859" t="s">
        <v>84</v>
      </c>
      <c r="J821" s="860"/>
      <c r="K821" s="860"/>
    </row>
    <row r="822" spans="1:11" ht="20.100000000000001" customHeight="1">
      <c r="A822" s="326"/>
      <c r="B822" s="326"/>
      <c r="C822" s="326"/>
      <c r="D822" s="326"/>
      <c r="E822" s="807" t="s">
        <v>297</v>
      </c>
      <c r="F822" s="808"/>
      <c r="G822" s="808"/>
      <c r="H822" s="809"/>
      <c r="I822" s="861">
        <f>SUMIFS($T$617:$T$816,$F$617:$F$816,$E822)</f>
        <v>0</v>
      </c>
      <c r="J822" s="862"/>
      <c r="K822" s="863"/>
    </row>
    <row r="823" spans="1:11" ht="20.100000000000001" customHeight="1">
      <c r="A823" s="326"/>
      <c r="B823" s="326"/>
      <c r="C823" s="326"/>
      <c r="D823" s="326"/>
      <c r="E823" s="807" t="s">
        <v>298</v>
      </c>
      <c r="F823" s="808"/>
      <c r="G823" s="808"/>
      <c r="H823" s="809"/>
      <c r="I823" s="861">
        <f t="shared" ref="I823" si="72">SUMIFS($T$617:$T$816,$F$617:$F$816,$E823)</f>
        <v>0</v>
      </c>
      <c r="J823" s="862"/>
      <c r="K823" s="863"/>
    </row>
    <row r="824" spans="1:11" ht="20.100000000000001" customHeight="1">
      <c r="A824" s="866"/>
      <c r="B824" s="377"/>
      <c r="C824" s="377"/>
      <c r="D824" s="377"/>
      <c r="E824" s="804" t="s">
        <v>91</v>
      </c>
      <c r="F824" s="807" t="s">
        <v>65</v>
      </c>
      <c r="G824" s="808"/>
      <c r="H824" s="809"/>
      <c r="I824" s="861">
        <f>SUMIFS($T$617:$T$816,$F$617:$F$816,$F824)</f>
        <v>0</v>
      </c>
      <c r="J824" s="864"/>
      <c r="K824" s="865"/>
    </row>
    <row r="825" spans="1:11" ht="20.100000000000001" customHeight="1">
      <c r="A825" s="866"/>
      <c r="B825" s="377"/>
      <c r="C825" s="377"/>
      <c r="D825" s="377"/>
      <c r="E825" s="805"/>
      <c r="F825" s="807" t="s">
        <v>66</v>
      </c>
      <c r="G825" s="808"/>
      <c r="H825" s="809"/>
      <c r="I825" s="861">
        <f>SUMIFS($T$617:$T$816,$F$617:$F$816,$F825)</f>
        <v>0</v>
      </c>
      <c r="J825" s="864"/>
      <c r="K825" s="865"/>
    </row>
    <row r="826" spans="1:11" ht="20.100000000000001" customHeight="1">
      <c r="A826" s="866"/>
      <c r="B826" s="377"/>
      <c r="C826" s="377"/>
      <c r="D826" s="377"/>
      <c r="E826" s="805"/>
      <c r="F826" s="807" t="s">
        <v>302</v>
      </c>
      <c r="G826" s="808"/>
      <c r="H826" s="809"/>
      <c r="I826" s="861">
        <f>SUMIFS($T$617:$T$816,$F$617:$F$816,$F826)</f>
        <v>0</v>
      </c>
      <c r="J826" s="864"/>
      <c r="K826" s="865"/>
    </row>
    <row r="827" spans="1:11" ht="20.100000000000001" customHeight="1">
      <c r="A827" s="866"/>
      <c r="B827" s="377"/>
      <c r="C827" s="377"/>
      <c r="D827" s="377"/>
      <c r="E827" s="805"/>
      <c r="F827" s="807" t="s">
        <v>68</v>
      </c>
      <c r="G827" s="808"/>
      <c r="H827" s="809"/>
      <c r="I827" s="861">
        <f>SUMIFS($T$617:$T$816,$F$617:$F$816,$F827)</f>
        <v>0</v>
      </c>
      <c r="J827" s="864"/>
      <c r="K827" s="865"/>
    </row>
    <row r="828" spans="1:11" ht="20.100000000000001" customHeight="1">
      <c r="A828" s="866"/>
      <c r="B828" s="377"/>
      <c r="C828" s="377"/>
      <c r="D828" s="377"/>
      <c r="E828" s="806"/>
      <c r="F828" s="867" t="s">
        <v>90</v>
      </c>
      <c r="G828" s="867"/>
      <c r="H828" s="868"/>
      <c r="I828" s="861">
        <f>SUM($I$824:$K$827)</f>
        <v>0</v>
      </c>
      <c r="J828" s="864"/>
      <c r="K828" s="865"/>
    </row>
    <row r="829" spans="1:11" ht="19.5" customHeight="1">
      <c r="A829" s="326"/>
      <c r="B829" s="326"/>
      <c r="C829" s="326"/>
      <c r="D829" s="326"/>
      <c r="E829" s="807" t="s">
        <v>69</v>
      </c>
      <c r="F829" s="808"/>
      <c r="G829" s="808"/>
      <c r="H829" s="809"/>
      <c r="I829" s="861">
        <f>SUM($I$822:$K$823,$I$828)</f>
        <v>0</v>
      </c>
      <c r="J829" s="862"/>
      <c r="K829" s="863"/>
    </row>
    <row r="830" spans="1:11" ht="19.5" customHeight="1">
      <c r="A830" s="326"/>
      <c r="B830" s="326"/>
      <c r="C830" s="326"/>
      <c r="D830" s="326"/>
      <c r="E830" s="807" t="s">
        <v>85</v>
      </c>
      <c r="F830" s="808"/>
      <c r="G830" s="808"/>
      <c r="H830" s="809"/>
      <c r="I830" s="861">
        <f>SUMIFS($T$617:$T$816,$F$617:$F$816,E830)</f>
        <v>0</v>
      </c>
      <c r="J830" s="862"/>
      <c r="K830" s="863"/>
    </row>
    <row r="831" spans="1:11" ht="19.5" customHeight="1">
      <c r="A831" s="326"/>
      <c r="B831" s="326"/>
      <c r="C831" s="326"/>
      <c r="D831" s="326"/>
      <c r="E831" s="807" t="s">
        <v>86</v>
      </c>
      <c r="F831" s="808"/>
      <c r="G831" s="808"/>
      <c r="H831" s="809"/>
      <c r="I831" s="861">
        <f>SUM($I$829,$I$830)</f>
        <v>0</v>
      </c>
      <c r="J831" s="862"/>
      <c r="K831" s="863"/>
    </row>
    <row r="832" spans="1:11" ht="19.5" customHeight="1">
      <c r="A832" s="63"/>
      <c r="B832" s="63"/>
      <c r="C832" s="63"/>
      <c r="D832" s="63"/>
      <c r="E832" s="357"/>
      <c r="F832" s="357"/>
      <c r="G832" s="357"/>
      <c r="H832" s="358"/>
      <c r="I832" s="359"/>
      <c r="J832" s="360"/>
      <c r="K832" s="360"/>
    </row>
    <row r="833" spans="1:19" ht="19.5" customHeight="1">
      <c r="A833" s="63"/>
      <c r="B833" s="63"/>
      <c r="C833" s="63"/>
      <c r="D833" s="63"/>
      <c r="E833" s="357"/>
      <c r="F833" s="357"/>
      <c r="G833" s="357"/>
      <c r="H833" s="358"/>
      <c r="I833" s="359"/>
      <c r="J833" s="360"/>
      <c r="K833" s="360"/>
    </row>
    <row r="834" spans="1:19" ht="19.5" customHeight="1">
      <c r="A834" s="329"/>
      <c r="B834" s="329"/>
      <c r="C834" s="329"/>
      <c r="D834" s="329"/>
      <c r="E834" s="364" t="s">
        <v>7</v>
      </c>
      <c r="F834" s="364"/>
      <c r="G834" s="364"/>
      <c r="H834" s="365"/>
      <c r="I834" s="366"/>
      <c r="J834" s="366"/>
      <c r="K834" s="366"/>
    </row>
    <row r="835" spans="1:19" ht="19.5" customHeight="1">
      <c r="A835" s="326"/>
      <c r="B835" s="326"/>
      <c r="C835" s="326"/>
      <c r="D835" s="327"/>
      <c r="E835" s="337"/>
      <c r="F835" s="810" t="s">
        <v>12</v>
      </c>
      <c r="G835" s="811"/>
      <c r="H835" s="379" t="s">
        <v>23</v>
      </c>
      <c r="I835" s="871" t="s">
        <v>84</v>
      </c>
      <c r="J835" s="872"/>
      <c r="K835" s="872"/>
      <c r="L835"/>
      <c r="M835"/>
      <c r="N835"/>
      <c r="O835"/>
      <c r="P835"/>
      <c r="Q835"/>
      <c r="R835"/>
      <c r="S835"/>
    </row>
    <row r="836" spans="1:19" ht="20.100000000000001" customHeight="1">
      <c r="A836" s="330"/>
      <c r="B836" s="330"/>
      <c r="C836" s="323"/>
      <c r="D836" s="323"/>
      <c r="E836" s="798" t="s">
        <v>24</v>
      </c>
      <c r="F836" s="871" t="s">
        <v>52</v>
      </c>
      <c r="G836" s="811"/>
      <c r="H836" s="378" t="s">
        <v>26</v>
      </c>
      <c r="I836" s="869">
        <f t="shared" ref="I836:I852" si="73">SUMIFS($T$9:$T$608,$G$9:$G$608,$H836)</f>
        <v>0</v>
      </c>
      <c r="J836" s="870"/>
      <c r="K836" s="870"/>
      <c r="L836"/>
      <c r="M836"/>
      <c r="N836"/>
      <c r="O836"/>
      <c r="P836"/>
      <c r="Q836"/>
      <c r="R836"/>
      <c r="S836"/>
    </row>
    <row r="837" spans="1:19" ht="20.100000000000001" customHeight="1">
      <c r="A837" s="330"/>
      <c r="B837" s="330"/>
      <c r="C837" s="323"/>
      <c r="D837" s="323"/>
      <c r="E837" s="799"/>
      <c r="F837" s="871"/>
      <c r="G837" s="811"/>
      <c r="H837" s="378" t="s">
        <v>27</v>
      </c>
      <c r="I837" s="869">
        <f t="shared" si="73"/>
        <v>0</v>
      </c>
      <c r="J837" s="870"/>
      <c r="K837" s="870"/>
      <c r="L837"/>
      <c r="M837"/>
      <c r="N837"/>
      <c r="O837"/>
      <c r="P837"/>
      <c r="Q837"/>
      <c r="R837"/>
      <c r="S837"/>
    </row>
    <row r="838" spans="1:19" ht="20.100000000000001" customHeight="1">
      <c r="A838" s="330"/>
      <c r="B838" s="330"/>
      <c r="C838" s="323"/>
      <c r="D838" s="323"/>
      <c r="E838" s="799"/>
      <c r="F838" s="871"/>
      <c r="G838" s="811"/>
      <c r="H838" s="378" t="s">
        <v>5</v>
      </c>
      <c r="I838" s="869">
        <f t="shared" si="73"/>
        <v>0</v>
      </c>
      <c r="J838" s="870"/>
      <c r="K838" s="870"/>
      <c r="L838"/>
      <c r="M838"/>
      <c r="N838"/>
      <c r="O838"/>
      <c r="P838"/>
      <c r="Q838"/>
      <c r="R838"/>
      <c r="S838"/>
    </row>
    <row r="839" spans="1:19" ht="20.100000000000001" customHeight="1">
      <c r="A839" s="330"/>
      <c r="B839" s="330"/>
      <c r="C839" s="323"/>
      <c r="D839" s="323"/>
      <c r="E839" s="799"/>
      <c r="F839" s="871" t="s">
        <v>53</v>
      </c>
      <c r="G839" s="811"/>
      <c r="H839" s="378" t="s">
        <v>3</v>
      </c>
      <c r="I839" s="869">
        <f t="shared" si="73"/>
        <v>0</v>
      </c>
      <c r="J839" s="870"/>
      <c r="K839" s="870"/>
      <c r="L839"/>
      <c r="M839"/>
      <c r="N839"/>
      <c r="O839"/>
      <c r="P839"/>
      <c r="Q839"/>
      <c r="R839"/>
      <c r="S839"/>
    </row>
    <row r="840" spans="1:19" ht="20.100000000000001" customHeight="1">
      <c r="A840" s="330"/>
      <c r="B840" s="330"/>
      <c r="C840" s="323"/>
      <c r="D840" s="323"/>
      <c r="E840" s="799"/>
      <c r="F840" s="871"/>
      <c r="G840" s="811"/>
      <c r="H840" s="378" t="s">
        <v>28</v>
      </c>
      <c r="I840" s="869">
        <f t="shared" si="73"/>
        <v>0</v>
      </c>
      <c r="J840" s="870"/>
      <c r="K840" s="870"/>
      <c r="L840"/>
      <c r="M840"/>
      <c r="N840"/>
      <c r="O840"/>
      <c r="P840"/>
      <c r="Q840"/>
      <c r="R840"/>
      <c r="S840"/>
    </row>
    <row r="841" spans="1:19" ht="20.100000000000001" customHeight="1">
      <c r="A841" s="330"/>
      <c r="B841" s="330"/>
      <c r="C841" s="323"/>
      <c r="D841" s="323"/>
      <c r="E841" s="799"/>
      <c r="F841" s="871"/>
      <c r="G841" s="811"/>
      <c r="H841" s="378" t="s">
        <v>4</v>
      </c>
      <c r="I841" s="869">
        <f t="shared" si="73"/>
        <v>0</v>
      </c>
      <c r="J841" s="870"/>
      <c r="K841" s="870"/>
      <c r="L841"/>
      <c r="M841"/>
      <c r="N841"/>
      <c r="O841"/>
      <c r="P841"/>
      <c r="Q841"/>
      <c r="R841"/>
      <c r="S841"/>
    </row>
    <row r="842" spans="1:19" ht="20.100000000000001" customHeight="1">
      <c r="A842" s="330"/>
      <c r="B842" s="330"/>
      <c r="C842" s="323"/>
      <c r="D842" s="323"/>
      <c r="E842" s="799"/>
      <c r="F842" s="871"/>
      <c r="G842" s="811"/>
      <c r="H842" s="378" t="s">
        <v>30</v>
      </c>
      <c r="I842" s="869">
        <f t="shared" si="73"/>
        <v>0</v>
      </c>
      <c r="J842" s="870"/>
      <c r="K842" s="870"/>
      <c r="L842"/>
      <c r="M842"/>
      <c r="N842"/>
      <c r="O842"/>
      <c r="P842"/>
      <c r="Q842"/>
      <c r="R842"/>
      <c r="S842"/>
    </row>
    <row r="843" spans="1:19" ht="20.100000000000001" customHeight="1">
      <c r="A843" s="330"/>
      <c r="B843" s="330"/>
      <c r="C843" s="323"/>
      <c r="D843" s="323"/>
      <c r="E843" s="799"/>
      <c r="F843" s="871"/>
      <c r="G843" s="811"/>
      <c r="H843" s="378" t="s">
        <v>25</v>
      </c>
      <c r="I843" s="869">
        <f t="shared" si="73"/>
        <v>0</v>
      </c>
      <c r="J843" s="870"/>
      <c r="K843" s="870"/>
      <c r="L843"/>
      <c r="M843"/>
      <c r="N843"/>
      <c r="O843"/>
      <c r="P843"/>
      <c r="Q843"/>
      <c r="R843"/>
      <c r="S843"/>
    </row>
    <row r="844" spans="1:19" ht="20.100000000000001" customHeight="1">
      <c r="A844" s="330"/>
      <c r="B844" s="330"/>
      <c r="C844" s="323"/>
      <c r="D844" s="323"/>
      <c r="E844" s="799"/>
      <c r="F844" s="871" t="s">
        <v>41</v>
      </c>
      <c r="G844" s="811"/>
      <c r="H844" s="378" t="s">
        <v>1</v>
      </c>
      <c r="I844" s="869">
        <f t="shared" si="73"/>
        <v>0</v>
      </c>
      <c r="J844" s="870"/>
      <c r="K844" s="870"/>
      <c r="L844"/>
      <c r="M844"/>
      <c r="N844"/>
      <c r="O844"/>
      <c r="P844"/>
      <c r="Q844"/>
      <c r="R844"/>
      <c r="S844"/>
    </row>
    <row r="845" spans="1:19" ht="20.100000000000001" customHeight="1">
      <c r="A845" s="330"/>
      <c r="B845" s="330"/>
      <c r="C845" s="323"/>
      <c r="D845" s="323"/>
      <c r="E845" s="799"/>
      <c r="F845" s="871"/>
      <c r="G845" s="811"/>
      <c r="H845" s="378" t="s">
        <v>32</v>
      </c>
      <c r="I845" s="869">
        <f t="shared" si="73"/>
        <v>0</v>
      </c>
      <c r="J845" s="870"/>
      <c r="K845" s="870"/>
      <c r="L845"/>
      <c r="M845"/>
      <c r="N845"/>
      <c r="O845"/>
      <c r="P845"/>
      <c r="Q845"/>
      <c r="R845"/>
      <c r="S845"/>
    </row>
    <row r="846" spans="1:19" ht="20.100000000000001" customHeight="1">
      <c r="A846" s="330"/>
      <c r="B846" s="330"/>
      <c r="C846" s="323"/>
      <c r="D846" s="323"/>
      <c r="E846" s="799"/>
      <c r="F846" s="871"/>
      <c r="G846" s="811"/>
      <c r="H846" s="378" t="s">
        <v>11</v>
      </c>
      <c r="I846" s="869">
        <f t="shared" si="73"/>
        <v>0</v>
      </c>
      <c r="J846" s="870"/>
      <c r="K846" s="870"/>
      <c r="L846"/>
      <c r="M846"/>
      <c r="N846"/>
      <c r="O846"/>
      <c r="P846"/>
      <c r="Q846"/>
      <c r="R846"/>
      <c r="S846"/>
    </row>
    <row r="847" spans="1:19" ht="20.100000000000001" customHeight="1">
      <c r="A847" s="330"/>
      <c r="B847" s="330"/>
      <c r="C847" s="323"/>
      <c r="D847" s="323"/>
      <c r="E847" s="799"/>
      <c r="F847" s="871" t="s">
        <v>54</v>
      </c>
      <c r="G847" s="811"/>
      <c r="H847" s="378" t="s">
        <v>31</v>
      </c>
      <c r="I847" s="869">
        <f t="shared" si="73"/>
        <v>0</v>
      </c>
      <c r="J847" s="870"/>
      <c r="K847" s="870"/>
      <c r="L847"/>
      <c r="M847"/>
      <c r="N847"/>
      <c r="O847"/>
      <c r="P847"/>
      <c r="Q847"/>
      <c r="R847"/>
      <c r="S847"/>
    </row>
    <row r="848" spans="1:19" ht="20.100000000000001" customHeight="1">
      <c r="A848" s="330"/>
      <c r="B848" s="330"/>
      <c r="C848" s="323"/>
      <c r="D848" s="323"/>
      <c r="E848" s="799"/>
      <c r="F848" s="871"/>
      <c r="G848" s="811"/>
      <c r="H848" s="378" t="s">
        <v>2</v>
      </c>
      <c r="I848" s="869">
        <f t="shared" si="73"/>
        <v>0</v>
      </c>
      <c r="J848" s="870"/>
      <c r="K848" s="870"/>
      <c r="L848"/>
      <c r="M848"/>
      <c r="N848"/>
      <c r="O848"/>
      <c r="P848"/>
      <c r="Q848"/>
      <c r="R848"/>
      <c r="S848"/>
    </row>
    <row r="849" spans="1:26" ht="20.100000000000001" customHeight="1">
      <c r="A849" s="330"/>
      <c r="B849" s="330"/>
      <c r="C849" s="323"/>
      <c r="D849" s="323"/>
      <c r="E849" s="799"/>
      <c r="F849" s="871"/>
      <c r="G849" s="811"/>
      <c r="H849" s="378" t="s">
        <v>29</v>
      </c>
      <c r="I849" s="869">
        <f t="shared" si="73"/>
        <v>0</v>
      </c>
      <c r="J849" s="870"/>
      <c r="K849" s="870"/>
      <c r="L849"/>
      <c r="M849"/>
      <c r="N849"/>
      <c r="O849"/>
      <c r="P849"/>
      <c r="Q849"/>
      <c r="R849"/>
      <c r="S849"/>
    </row>
    <row r="850" spans="1:26" ht="20.100000000000001" customHeight="1">
      <c r="A850" s="330"/>
      <c r="B850" s="330"/>
      <c r="C850" s="323"/>
      <c r="D850" s="323"/>
      <c r="E850" s="799"/>
      <c r="F850" s="871"/>
      <c r="G850" s="811"/>
      <c r="H850" s="378" t="s">
        <v>33</v>
      </c>
      <c r="I850" s="869">
        <f t="shared" si="73"/>
        <v>0</v>
      </c>
      <c r="J850" s="870"/>
      <c r="K850" s="870"/>
      <c r="L850"/>
      <c r="M850"/>
      <c r="N850"/>
      <c r="O850"/>
      <c r="P850"/>
      <c r="Q850"/>
      <c r="R850"/>
      <c r="S850"/>
    </row>
    <row r="851" spans="1:26" ht="20.100000000000001" customHeight="1">
      <c r="A851" s="330"/>
      <c r="B851" s="330"/>
      <c r="C851" s="323"/>
      <c r="D851" s="323"/>
      <c r="E851" s="799"/>
      <c r="F851" s="871"/>
      <c r="G851" s="811"/>
      <c r="H851" s="378" t="s">
        <v>20</v>
      </c>
      <c r="I851" s="869">
        <f t="shared" si="73"/>
        <v>0</v>
      </c>
      <c r="J851" s="870"/>
      <c r="K851" s="870"/>
      <c r="L851"/>
      <c r="M851"/>
      <c r="N851"/>
      <c r="O851"/>
      <c r="P851"/>
      <c r="Q851"/>
      <c r="R851"/>
      <c r="S851"/>
    </row>
    <row r="852" spans="1:26" ht="20.100000000000001" customHeight="1">
      <c r="A852" s="330"/>
      <c r="B852" s="330"/>
      <c r="C852" s="323"/>
      <c r="D852" s="323"/>
      <c r="E852" s="799"/>
      <c r="F852" s="876" t="s">
        <v>77</v>
      </c>
      <c r="G852" s="877"/>
      <c r="H852" s="378" t="s">
        <v>10</v>
      </c>
      <c r="I852" s="869">
        <f t="shared" si="73"/>
        <v>0</v>
      </c>
      <c r="J852" s="870"/>
      <c r="K852" s="870"/>
      <c r="L852"/>
      <c r="M852"/>
      <c r="N852"/>
      <c r="O852"/>
      <c r="P852"/>
      <c r="Q852"/>
      <c r="R852"/>
      <c r="S852"/>
    </row>
    <row r="853" spans="1:26" ht="20.100000000000001" customHeight="1">
      <c r="A853" s="330"/>
      <c r="B853" s="330"/>
      <c r="C853" s="323"/>
      <c r="D853" s="323"/>
      <c r="E853" s="799"/>
      <c r="F853" s="810" t="s">
        <v>18</v>
      </c>
      <c r="G853" s="810"/>
      <c r="H853" s="811"/>
      <c r="I853" s="869">
        <f>SUM($I$836:$K$852)</f>
        <v>0</v>
      </c>
      <c r="J853" s="870"/>
      <c r="K853" s="870"/>
      <c r="L853"/>
      <c r="M853"/>
      <c r="N853"/>
      <c r="O853"/>
      <c r="P853"/>
      <c r="Q853"/>
      <c r="R853"/>
      <c r="S853"/>
    </row>
    <row r="854" spans="1:26" ht="20.100000000000001" customHeight="1">
      <c r="A854" s="330"/>
      <c r="B854" s="330"/>
      <c r="C854" s="323"/>
      <c r="D854" s="323"/>
      <c r="E854" s="799"/>
      <c r="F854" s="871" t="s">
        <v>17</v>
      </c>
      <c r="G854" s="871"/>
      <c r="H854" s="811"/>
      <c r="I854" s="873"/>
      <c r="J854" s="874"/>
      <c r="K854" s="874"/>
      <c r="L854"/>
      <c r="M854"/>
      <c r="N854"/>
      <c r="O854"/>
      <c r="P854"/>
      <c r="Q854"/>
      <c r="R854"/>
      <c r="S854"/>
    </row>
    <row r="855" spans="1:26" ht="20.100000000000001" customHeight="1">
      <c r="A855" s="330"/>
      <c r="B855" s="330"/>
      <c r="C855" s="323"/>
      <c r="D855" s="323"/>
      <c r="E855" s="800"/>
      <c r="F855" s="810" t="s">
        <v>34</v>
      </c>
      <c r="G855" s="810"/>
      <c r="H855" s="811"/>
      <c r="I855" s="869">
        <f>$I$853-$I$854</f>
        <v>0</v>
      </c>
      <c r="J855" s="870"/>
      <c r="K855" s="870"/>
      <c r="L855"/>
      <c r="M855"/>
      <c r="N855"/>
      <c r="O855"/>
      <c r="P855"/>
      <c r="Q855"/>
      <c r="R855"/>
      <c r="S855"/>
    </row>
    <row r="856" spans="1:26" ht="20.100000000000001" customHeight="1" thickBot="1">
      <c r="A856" s="330"/>
      <c r="B856" s="330"/>
      <c r="C856" s="323"/>
      <c r="D856" s="322"/>
      <c r="E856" s="338"/>
      <c r="F856" s="878" t="s">
        <v>46</v>
      </c>
      <c r="G856" s="879"/>
      <c r="H856" s="880"/>
      <c r="I856" s="875">
        <f>SUMIFS($T$9:$T$608,$F$9:$F$608,$F$856)</f>
        <v>0</v>
      </c>
      <c r="J856" s="870"/>
      <c r="K856" s="870"/>
      <c r="L856"/>
      <c r="M856"/>
      <c r="N856"/>
      <c r="O856"/>
      <c r="P856"/>
      <c r="Q856"/>
      <c r="R856"/>
      <c r="S856"/>
    </row>
    <row r="857" spans="1:26" ht="20.100000000000001" customHeight="1" thickTop="1">
      <c r="A857" s="331"/>
      <c r="B857" s="331"/>
      <c r="C857" s="331"/>
      <c r="D857" s="332"/>
      <c r="E857" s="801" t="s">
        <v>87</v>
      </c>
      <c r="F857" s="802"/>
      <c r="G857" s="802"/>
      <c r="H857" s="803"/>
      <c r="I857" s="881">
        <f>SUM($I$853,$I$856)</f>
        <v>0</v>
      </c>
      <c r="J857" s="882"/>
      <c r="K857" s="882"/>
      <c r="L857"/>
      <c r="M857"/>
      <c r="N857"/>
      <c r="O857"/>
      <c r="P857"/>
      <c r="Q857"/>
      <c r="R857"/>
      <c r="S857"/>
    </row>
    <row r="858" spans="1:26">
      <c r="A858" s="173"/>
      <c r="B858" s="173"/>
      <c r="C858" s="173"/>
      <c r="D858" s="173"/>
      <c r="Y858" s="4"/>
      <c r="Z858" s="2"/>
    </row>
    <row r="859" spans="1:26">
      <c r="A859" s="173"/>
      <c r="B859" s="173"/>
      <c r="C859" s="173"/>
      <c r="D859" s="173"/>
    </row>
    <row r="860" spans="1:26">
      <c r="A860" s="173"/>
      <c r="B860" s="173"/>
      <c r="C860" s="173"/>
      <c r="D860" s="173"/>
    </row>
  </sheetData>
  <sheetProtection algorithmName="SHA-512" hashValue="dQIA3Uczz2lxHw+BF73vpGCY18PHNue8Xyhs77X3UlViaGDGYPEAOmDAa9EMAb6UKQaNMSE+vJXWWoVZradLaA==" saltValue="ylaEvg3MqI0iyS4dx7t34g==" spinCount="100000" sheet="1" objects="1" scenarios="1" formatRows="0"/>
  <dataConsolidate/>
  <mergeCells count="403">
    <mergeCell ref="B3:C3"/>
    <mergeCell ref="E3:F3"/>
    <mergeCell ref="I3:K3"/>
    <mergeCell ref="B5:C5"/>
    <mergeCell ref="D5:E5"/>
    <mergeCell ref="F5:G5"/>
    <mergeCell ref="I5:N5"/>
    <mergeCell ref="A8:B8"/>
    <mergeCell ref="A9:B38"/>
    <mergeCell ref="C9:C38"/>
    <mergeCell ref="D9:D38"/>
    <mergeCell ref="A39:B68"/>
    <mergeCell ref="C39:C68"/>
    <mergeCell ref="D39:D68"/>
    <mergeCell ref="O5:S5"/>
    <mergeCell ref="B6:C6"/>
    <mergeCell ref="D6:E6"/>
    <mergeCell ref="F6:G6"/>
    <mergeCell ref="I6:N6"/>
    <mergeCell ref="O6:S6"/>
    <mergeCell ref="A129:B158"/>
    <mergeCell ref="C129:C158"/>
    <mergeCell ref="D129:D158"/>
    <mergeCell ref="A159:B188"/>
    <mergeCell ref="C159:C188"/>
    <mergeCell ref="D159:D188"/>
    <mergeCell ref="A69:B98"/>
    <mergeCell ref="C69:C98"/>
    <mergeCell ref="D69:D98"/>
    <mergeCell ref="A99:B128"/>
    <mergeCell ref="C99:C128"/>
    <mergeCell ref="D99:D128"/>
    <mergeCell ref="A249:B278"/>
    <mergeCell ref="C249:C278"/>
    <mergeCell ref="D249:D278"/>
    <mergeCell ref="A279:B308"/>
    <mergeCell ref="C279:C308"/>
    <mergeCell ref="D279:D308"/>
    <mergeCell ref="A189:B218"/>
    <mergeCell ref="C189:C218"/>
    <mergeCell ref="D189:D218"/>
    <mergeCell ref="A219:B248"/>
    <mergeCell ref="C219:C248"/>
    <mergeCell ref="D219:D248"/>
    <mergeCell ref="A369:B398"/>
    <mergeCell ref="C369:C398"/>
    <mergeCell ref="D369:D398"/>
    <mergeCell ref="A399:B428"/>
    <mergeCell ref="C399:C428"/>
    <mergeCell ref="D399:D428"/>
    <mergeCell ref="A309:B338"/>
    <mergeCell ref="C309:C338"/>
    <mergeCell ref="D309:D338"/>
    <mergeCell ref="A339:B368"/>
    <mergeCell ref="C339:C368"/>
    <mergeCell ref="D339:D368"/>
    <mergeCell ref="A489:B518"/>
    <mergeCell ref="C489:C518"/>
    <mergeCell ref="D489:D518"/>
    <mergeCell ref="A519:B548"/>
    <mergeCell ref="C519:C548"/>
    <mergeCell ref="D519:D548"/>
    <mergeCell ref="A429:B458"/>
    <mergeCell ref="C429:C458"/>
    <mergeCell ref="D429:D458"/>
    <mergeCell ref="A459:B488"/>
    <mergeCell ref="C459:C488"/>
    <mergeCell ref="D459:D488"/>
    <mergeCell ref="I613:N613"/>
    <mergeCell ref="F614:G614"/>
    <mergeCell ref="I614:N614"/>
    <mergeCell ref="A549:B578"/>
    <mergeCell ref="C549:C578"/>
    <mergeCell ref="D549:D578"/>
    <mergeCell ref="A579:B608"/>
    <mergeCell ref="C579:C608"/>
    <mergeCell ref="D579:D608"/>
    <mergeCell ref="A616:B616"/>
    <mergeCell ref="F616:G616"/>
    <mergeCell ref="F617:G617"/>
    <mergeCell ref="F618:G618"/>
    <mergeCell ref="F619:G619"/>
    <mergeCell ref="B611:C611"/>
    <mergeCell ref="E611:F611"/>
    <mergeCell ref="G611:H611"/>
    <mergeCell ref="F613:G613"/>
    <mergeCell ref="F626:G626"/>
    <mergeCell ref="F627:G627"/>
    <mergeCell ref="F628:G628"/>
    <mergeCell ref="A617:B626"/>
    <mergeCell ref="C617:C626"/>
    <mergeCell ref="D617:D626"/>
    <mergeCell ref="F623:G623"/>
    <mergeCell ref="F624:G624"/>
    <mergeCell ref="F625:G625"/>
    <mergeCell ref="F620:G620"/>
    <mergeCell ref="F621:G621"/>
    <mergeCell ref="F622:G622"/>
    <mergeCell ref="F635:G635"/>
    <mergeCell ref="F636:G636"/>
    <mergeCell ref="F637:G637"/>
    <mergeCell ref="F632:G632"/>
    <mergeCell ref="F633:G633"/>
    <mergeCell ref="F634:G634"/>
    <mergeCell ref="A627:B636"/>
    <mergeCell ref="C627:C636"/>
    <mergeCell ref="D627:D636"/>
    <mergeCell ref="F629:G629"/>
    <mergeCell ref="F630:G630"/>
    <mergeCell ref="F631:G631"/>
    <mergeCell ref="F644:G644"/>
    <mergeCell ref="F645:G645"/>
    <mergeCell ref="F646:G646"/>
    <mergeCell ref="A637:B646"/>
    <mergeCell ref="C637:C646"/>
    <mergeCell ref="D637:D646"/>
    <mergeCell ref="F641:G641"/>
    <mergeCell ref="F642:G642"/>
    <mergeCell ref="F643:G643"/>
    <mergeCell ref="F638:G638"/>
    <mergeCell ref="F639:G639"/>
    <mergeCell ref="F640:G640"/>
    <mergeCell ref="F656:G656"/>
    <mergeCell ref="F657:G657"/>
    <mergeCell ref="F658:G658"/>
    <mergeCell ref="A647:B656"/>
    <mergeCell ref="C647:C656"/>
    <mergeCell ref="D647:D656"/>
    <mergeCell ref="F653:G653"/>
    <mergeCell ref="F654:G654"/>
    <mergeCell ref="F655:G655"/>
    <mergeCell ref="F650:G650"/>
    <mergeCell ref="F651:G651"/>
    <mergeCell ref="F652:G652"/>
    <mergeCell ref="F647:G647"/>
    <mergeCell ref="F648:G648"/>
    <mergeCell ref="F649:G649"/>
    <mergeCell ref="F665:G665"/>
    <mergeCell ref="F666:G666"/>
    <mergeCell ref="F667:G667"/>
    <mergeCell ref="F662:G662"/>
    <mergeCell ref="F663:G663"/>
    <mergeCell ref="F664:G664"/>
    <mergeCell ref="A657:B666"/>
    <mergeCell ref="C657:C666"/>
    <mergeCell ref="D657:D666"/>
    <mergeCell ref="F659:G659"/>
    <mergeCell ref="F660:G660"/>
    <mergeCell ref="F661:G661"/>
    <mergeCell ref="F674:G674"/>
    <mergeCell ref="F675:G675"/>
    <mergeCell ref="F676:G676"/>
    <mergeCell ref="A667:B676"/>
    <mergeCell ref="C667:C676"/>
    <mergeCell ref="D667:D676"/>
    <mergeCell ref="F681:G681"/>
    <mergeCell ref="F682:G682"/>
    <mergeCell ref="F683:G683"/>
    <mergeCell ref="F671:G671"/>
    <mergeCell ref="F672:G672"/>
    <mergeCell ref="F673:G673"/>
    <mergeCell ref="F668:G668"/>
    <mergeCell ref="F669:G669"/>
    <mergeCell ref="F670:G670"/>
    <mergeCell ref="F723:G723"/>
    <mergeCell ref="F724:G724"/>
    <mergeCell ref="F695:G695"/>
    <mergeCell ref="A677:B686"/>
    <mergeCell ref="C677:C686"/>
    <mergeCell ref="D677:D686"/>
    <mergeCell ref="F677:G677"/>
    <mergeCell ref="F678:G678"/>
    <mergeCell ref="F679:G679"/>
    <mergeCell ref="F680:G680"/>
    <mergeCell ref="F684:G684"/>
    <mergeCell ref="F685:G685"/>
    <mergeCell ref="F686:G686"/>
    <mergeCell ref="A687:B696"/>
    <mergeCell ref="C687:C696"/>
    <mergeCell ref="D687:D696"/>
    <mergeCell ref="F687:G687"/>
    <mergeCell ref="F688:G688"/>
    <mergeCell ref="F689:G689"/>
    <mergeCell ref="F690:G690"/>
    <mergeCell ref="F691:G691"/>
    <mergeCell ref="F692:G692"/>
    <mergeCell ref="F693:G693"/>
    <mergeCell ref="F694:G694"/>
    <mergeCell ref="F696:G696"/>
    <mergeCell ref="A697:B706"/>
    <mergeCell ref="C697:C706"/>
    <mergeCell ref="D697:D706"/>
    <mergeCell ref="F697:G697"/>
    <mergeCell ref="F698:G698"/>
    <mergeCell ref="F699:G699"/>
    <mergeCell ref="F700:G700"/>
    <mergeCell ref="F701:G701"/>
    <mergeCell ref="F702:G702"/>
    <mergeCell ref="F703:G703"/>
    <mergeCell ref="F704:G704"/>
    <mergeCell ref="F705:G705"/>
    <mergeCell ref="F706:G706"/>
    <mergeCell ref="A707:B716"/>
    <mergeCell ref="C707:C716"/>
    <mergeCell ref="D707:D716"/>
    <mergeCell ref="F707:G707"/>
    <mergeCell ref="F708:G708"/>
    <mergeCell ref="F709:G709"/>
    <mergeCell ref="F710:G710"/>
    <mergeCell ref="F711:G711"/>
    <mergeCell ref="F712:G712"/>
    <mergeCell ref="F713:G713"/>
    <mergeCell ref="F714:G714"/>
    <mergeCell ref="F715:G715"/>
    <mergeCell ref="F716:G716"/>
    <mergeCell ref="F725:G725"/>
    <mergeCell ref="F726:G726"/>
    <mergeCell ref="A727:B736"/>
    <mergeCell ref="C727:C736"/>
    <mergeCell ref="D727:D736"/>
    <mergeCell ref="F727:G727"/>
    <mergeCell ref="F728:G728"/>
    <mergeCell ref="F729:G729"/>
    <mergeCell ref="F730:G730"/>
    <mergeCell ref="F731:G731"/>
    <mergeCell ref="F732:G732"/>
    <mergeCell ref="F733:G733"/>
    <mergeCell ref="F734:G734"/>
    <mergeCell ref="F735:G735"/>
    <mergeCell ref="F736:G736"/>
    <mergeCell ref="A717:B726"/>
    <mergeCell ref="C717:C726"/>
    <mergeCell ref="D717:D726"/>
    <mergeCell ref="F717:G717"/>
    <mergeCell ref="F718:G718"/>
    <mergeCell ref="F719:G719"/>
    <mergeCell ref="F720:G720"/>
    <mergeCell ref="F721:G721"/>
    <mergeCell ref="F722:G722"/>
    <mergeCell ref="A737:B746"/>
    <mergeCell ref="C737:C746"/>
    <mergeCell ref="D737:D746"/>
    <mergeCell ref="F737:G737"/>
    <mergeCell ref="F738:G738"/>
    <mergeCell ref="F739:G739"/>
    <mergeCell ref="F740:G740"/>
    <mergeCell ref="F741:G741"/>
    <mergeCell ref="F742:G742"/>
    <mergeCell ref="F743:G743"/>
    <mergeCell ref="F744:G744"/>
    <mergeCell ref="F745:G745"/>
    <mergeCell ref="F746:G746"/>
    <mergeCell ref="A747:B756"/>
    <mergeCell ref="C747:C756"/>
    <mergeCell ref="D747:D756"/>
    <mergeCell ref="F747:G747"/>
    <mergeCell ref="F748:G748"/>
    <mergeCell ref="F749:G749"/>
    <mergeCell ref="F750:G750"/>
    <mergeCell ref="F751:G751"/>
    <mergeCell ref="F752:G752"/>
    <mergeCell ref="F753:G753"/>
    <mergeCell ref="F754:G754"/>
    <mergeCell ref="F755:G755"/>
    <mergeCell ref="F756:G756"/>
    <mergeCell ref="A757:B766"/>
    <mergeCell ref="C757:C766"/>
    <mergeCell ref="D757:D766"/>
    <mergeCell ref="F757:G757"/>
    <mergeCell ref="F758:G758"/>
    <mergeCell ref="F759:G759"/>
    <mergeCell ref="F760:G760"/>
    <mergeCell ref="F761:G761"/>
    <mergeCell ref="F762:G762"/>
    <mergeCell ref="F763:G763"/>
    <mergeCell ref="F764:G764"/>
    <mergeCell ref="F765:G765"/>
    <mergeCell ref="F766:G766"/>
    <mergeCell ref="A767:B776"/>
    <mergeCell ref="C767:C776"/>
    <mergeCell ref="D767:D776"/>
    <mergeCell ref="F767:G767"/>
    <mergeCell ref="F768:G768"/>
    <mergeCell ref="F769:G769"/>
    <mergeCell ref="F770:G770"/>
    <mergeCell ref="F771:G771"/>
    <mergeCell ref="F772:G772"/>
    <mergeCell ref="F773:G773"/>
    <mergeCell ref="F774:G774"/>
    <mergeCell ref="F775:G775"/>
    <mergeCell ref="F776:G776"/>
    <mergeCell ref="A777:B786"/>
    <mergeCell ref="C777:C786"/>
    <mergeCell ref="D777:D786"/>
    <mergeCell ref="F777:G777"/>
    <mergeCell ref="F778:G778"/>
    <mergeCell ref="F779:G779"/>
    <mergeCell ref="F780:G780"/>
    <mergeCell ref="F781:G781"/>
    <mergeCell ref="F782:G782"/>
    <mergeCell ref="F783:G783"/>
    <mergeCell ref="F784:G784"/>
    <mergeCell ref="F785:G785"/>
    <mergeCell ref="F786:G786"/>
    <mergeCell ref="A787:B796"/>
    <mergeCell ref="C787:C796"/>
    <mergeCell ref="D787:D796"/>
    <mergeCell ref="F787:G787"/>
    <mergeCell ref="F788:G788"/>
    <mergeCell ref="F789:G789"/>
    <mergeCell ref="F790:G790"/>
    <mergeCell ref="F791:G791"/>
    <mergeCell ref="F792:G792"/>
    <mergeCell ref="F793:G793"/>
    <mergeCell ref="F794:G794"/>
    <mergeCell ref="F795:G795"/>
    <mergeCell ref="F796:G796"/>
    <mergeCell ref="A797:B806"/>
    <mergeCell ref="C797:C806"/>
    <mergeCell ref="D797:D806"/>
    <mergeCell ref="F797:G797"/>
    <mergeCell ref="F798:G798"/>
    <mergeCell ref="F799:G799"/>
    <mergeCell ref="F800:G800"/>
    <mergeCell ref="F801:G801"/>
    <mergeCell ref="F802:G802"/>
    <mergeCell ref="F803:G803"/>
    <mergeCell ref="F804:G804"/>
    <mergeCell ref="F805:G805"/>
    <mergeCell ref="F806:G806"/>
    <mergeCell ref="A807:B816"/>
    <mergeCell ref="C807:C816"/>
    <mergeCell ref="D807:D816"/>
    <mergeCell ref="F807:G807"/>
    <mergeCell ref="F808:G808"/>
    <mergeCell ref="F809:G809"/>
    <mergeCell ref="F810:G810"/>
    <mergeCell ref="F811:G811"/>
    <mergeCell ref="F812:G812"/>
    <mergeCell ref="F813:G813"/>
    <mergeCell ref="F814:G814"/>
    <mergeCell ref="F815:G815"/>
    <mergeCell ref="F816:G816"/>
    <mergeCell ref="A824:A828"/>
    <mergeCell ref="E824:E828"/>
    <mergeCell ref="F824:H824"/>
    <mergeCell ref="I824:K824"/>
    <mergeCell ref="F825:H825"/>
    <mergeCell ref="I825:K825"/>
    <mergeCell ref="F826:H826"/>
    <mergeCell ref="I826:K826"/>
    <mergeCell ref="F827:H827"/>
    <mergeCell ref="I827:K827"/>
    <mergeCell ref="F828:H828"/>
    <mergeCell ref="I828:K828"/>
    <mergeCell ref="I845:K845"/>
    <mergeCell ref="I846:K846"/>
    <mergeCell ref="F847:G851"/>
    <mergeCell ref="I820:K820"/>
    <mergeCell ref="E821:H821"/>
    <mergeCell ref="I821:K821"/>
    <mergeCell ref="E822:H822"/>
    <mergeCell ref="I822:K822"/>
    <mergeCell ref="E823:H823"/>
    <mergeCell ref="I823:K823"/>
    <mergeCell ref="E836:E855"/>
    <mergeCell ref="F852:G852"/>
    <mergeCell ref="F853:H853"/>
    <mergeCell ref="F854:H854"/>
    <mergeCell ref="E857:H857"/>
    <mergeCell ref="E829:H829"/>
    <mergeCell ref="I829:K829"/>
    <mergeCell ref="E830:H830"/>
    <mergeCell ref="I830:K830"/>
    <mergeCell ref="E831:H831"/>
    <mergeCell ref="I831:K831"/>
    <mergeCell ref="F835:G835"/>
    <mergeCell ref="I835:K835"/>
    <mergeCell ref="F836:G838"/>
    <mergeCell ref="I836:K836"/>
    <mergeCell ref="I837:K837"/>
    <mergeCell ref="I838:K838"/>
    <mergeCell ref="F839:G843"/>
    <mergeCell ref="I839:K839"/>
    <mergeCell ref="I840:K840"/>
    <mergeCell ref="I841:K841"/>
    <mergeCell ref="I842:K842"/>
    <mergeCell ref="I843:K843"/>
    <mergeCell ref="F844:G846"/>
    <mergeCell ref="I844:K844"/>
    <mergeCell ref="F855:H855"/>
    <mergeCell ref="I855:K855"/>
    <mergeCell ref="F856:H856"/>
    <mergeCell ref="I856:K856"/>
    <mergeCell ref="I857:K857"/>
    <mergeCell ref="I847:K847"/>
    <mergeCell ref="I848:K848"/>
    <mergeCell ref="I849:K849"/>
    <mergeCell ref="I850:K850"/>
    <mergeCell ref="I851:K851"/>
    <mergeCell ref="I852:K852"/>
    <mergeCell ref="I853:K853"/>
    <mergeCell ref="I854:K854"/>
  </mergeCells>
  <phoneticPr fontId="6"/>
  <conditionalFormatting sqref="R99:R104 O99:O103 J797:J816 R129:R134 R159:R164 R189:R194 R219:R224 R249:R254 R279:R284 R309:R314 R339:R344 R369:R374 R399:R404 R429:R434 R459:R464 R489:R494 R519:R524 R549:R554 R579:R584 O129:O133 O159:O163 O189:O193 O219:O223 O249:O253 O279:O283 O309:O313 O339:O343 O369:O373 O399:O403 O429:O433 O459:O463 O489:O493 O519:O523 O549:O553 O579:O583 R797:R816 O797:O816 L797:L816 L618:L625 O618:O625 R618:R625 L628:L635 L638:L645 L648:L655 L658:L665 L668:L675 L678:L685 L688:L695 L698:L705 L708:L715 L718:L725 L728:L735 L738:L745 L748:L755 L758:L765 L768:L775 L778:L785 L788:L795 O628:O635 O638:O645 O648:O655 O658:O665 O668:O675 O678:O685 O688:O695 O698:O705 O708:O715 O718:O725 O728:O735 O738:O745 O748:O755 O758:O765 O768:O775 O778:O785 O788:O795 R628:R635 R638:R645 R648:R655 R658:R665 R668:R675 R678:R685 R688:R695 R698:R705 R708:R715 R718:R725 R728:R735 R738:R745 R748:R755 R758:R765 R768:R775 R778:R785 R788:R795">
    <cfRule type="expression" dxfId="376" priority="85">
      <formula>INDIRECT(ADDRESS(ROW(),COLUMN()))=TRUNC(INDIRECT(ADDRESS(ROW(),COLUMN())))</formula>
    </cfRule>
  </conditionalFormatting>
  <conditionalFormatting sqref="O107:O128 O137:O158 O167:O188 O197:O218 O227:O248 O257:O278 O287:O308 O317:O338 O347:O368 O377:O398 O407:O428 O437:O458 O467:O488 O497:O518 O527:O548 O557:O578 O587:O608">
    <cfRule type="expression" dxfId="375" priority="84">
      <formula>INDIRECT(ADDRESS(ROW(),COLUMN()))=TRUNC(INDIRECT(ADDRESS(ROW(),COLUMN())))</formula>
    </cfRule>
  </conditionalFormatting>
  <conditionalFormatting sqref="R105:R128 R135:R158 R165:R188 R195:R218 R225:R248 R255:R278 R285:R308 R315:R338 R345:R368 R375:R398 R405:R428 R435:R458 R465:R488 R495:R518 R525:R548 R555:R578 R585:R608">
    <cfRule type="expression" dxfId="374" priority="83">
      <formula>INDIRECT(ADDRESS(ROW(),COLUMN()))=TRUNC(INDIRECT(ADDRESS(ROW(),COLUMN())))</formula>
    </cfRule>
  </conditionalFormatting>
  <conditionalFormatting sqref="O9:O17 O19:O38">
    <cfRule type="expression" dxfId="373" priority="82">
      <formula>INDIRECT(ADDRESS(ROW(),COLUMN()))=TRUNC(INDIRECT(ADDRESS(ROW(),COLUMN())))</formula>
    </cfRule>
  </conditionalFormatting>
  <conditionalFormatting sqref="R9:R17 R19:R38">
    <cfRule type="expression" dxfId="372" priority="81">
      <formula>INDIRECT(ADDRESS(ROW(),COLUMN()))=TRUNC(INDIRECT(ADDRESS(ROW(),COLUMN())))</formula>
    </cfRule>
  </conditionalFormatting>
  <conditionalFormatting sqref="O69:O98">
    <cfRule type="expression" dxfId="371" priority="80">
      <formula>INDIRECT(ADDRESS(ROW(),COLUMN()))=TRUNC(INDIRECT(ADDRESS(ROW(),COLUMN())))</formula>
    </cfRule>
  </conditionalFormatting>
  <conditionalFormatting sqref="R69:R98">
    <cfRule type="expression" dxfId="370" priority="79">
      <formula>INDIRECT(ADDRESS(ROW(),COLUMN()))=TRUNC(INDIRECT(ADDRESS(ROW(),COLUMN())))</formula>
    </cfRule>
  </conditionalFormatting>
  <conditionalFormatting sqref="L99:L103 L129:L133 L159:L163 L189:L193 L219:L223 L249:L253 L279:L283 L309:L313 L339:L343 L369:L373 L399:L403 L429:L433 L459:L463 L489:L493 L519:L523 L549:L553 L579:L583">
    <cfRule type="expression" dxfId="369" priority="78">
      <formula>INDIRECT(ADDRESS(ROW(),COLUMN()))=TRUNC(INDIRECT(ADDRESS(ROW(),COLUMN())))</formula>
    </cfRule>
  </conditionalFormatting>
  <conditionalFormatting sqref="L9:L17 L19:L38">
    <cfRule type="expression" dxfId="368" priority="76">
      <formula>INDIRECT(ADDRESS(ROW(),COLUMN()))=TRUNC(INDIRECT(ADDRESS(ROW(),COLUMN())))</formula>
    </cfRule>
  </conditionalFormatting>
  <conditionalFormatting sqref="J9:J17 J19:J38">
    <cfRule type="expression" dxfId="367" priority="77">
      <formula>INDIRECT(ADDRESS(ROW(),COLUMN()))=TRUNC(INDIRECT(ADDRESS(ROW(),COLUMN())))</formula>
    </cfRule>
  </conditionalFormatting>
  <conditionalFormatting sqref="L69:L98">
    <cfRule type="expression" dxfId="366" priority="75">
      <formula>INDIRECT(ADDRESS(ROW(),COLUMN()))=TRUNC(INDIRECT(ADDRESS(ROW(),COLUMN())))</formula>
    </cfRule>
  </conditionalFormatting>
  <conditionalFormatting sqref="J99 J101 J129 J159 J189 J219 J249 J279 J309 J339 J369 J399 J429 J459 J489 J519 J549 J579 J131 J161 J191 J221 J251 J281 J311 J341 J371 J401 J431 J461 J491 J521 J551 J581">
    <cfRule type="expression" dxfId="365" priority="74">
      <formula>INDIRECT(ADDRESS(ROW(),COLUMN()))=TRUNC(INDIRECT(ADDRESS(ROW(),COLUMN())))</formula>
    </cfRule>
  </conditionalFormatting>
  <conditionalFormatting sqref="J100 J130 J160 J190 J220 J250 J280 J310 J340 J370 J400 J430 J460 J490 J520 J550 J580">
    <cfRule type="expression" dxfId="364" priority="73">
      <formula>INDIRECT(ADDRESS(ROW(),COLUMN()))=TRUNC(INDIRECT(ADDRESS(ROW(),COLUMN())))</formula>
    </cfRule>
  </conditionalFormatting>
  <conditionalFormatting sqref="J102:J103 J132:J133 J162:J163 J192:J193 J222:J223 J252:J253 J282:J283 J312:J313 J342:J343 J372:J373 J402:J403 J432:J433 J462:J463 J492:J493 J522:J523 J552:J553 J582:J583">
    <cfRule type="expression" dxfId="363" priority="72">
      <formula>INDIRECT(ADDRESS(ROW(),COLUMN()))=TRUNC(INDIRECT(ADDRESS(ROW(),COLUMN())))</formula>
    </cfRule>
  </conditionalFormatting>
  <conditionalFormatting sqref="J104:J106 J134:J136 J164:J166 J194:J196 J224:J226 J254:J256 J284:J286 J314:J316 J344:J346 J374:J376 J404:J406 J434:J436 J464:J466 J494:J496 J524:J526 J554:J556 J584:J586">
    <cfRule type="expression" dxfId="362" priority="71">
      <formula>INDIRECT(ADDRESS(ROW(),COLUMN()))=TRUNC(INDIRECT(ADDRESS(ROW(),COLUMN())))</formula>
    </cfRule>
  </conditionalFormatting>
  <conditionalFormatting sqref="L104:L106 L134:L136 L164:L166 L194:L196 L224:L226 L254:L256 L284:L286 L314:L316 L344:L346 L374:L376 L404:L406 L434:L436 L464:L466 L494:L496 L524:L526 L554:L556 L584:L586">
    <cfRule type="expression" dxfId="361" priority="70">
      <formula>INDIRECT(ADDRESS(ROW(),COLUMN()))=TRUNC(INDIRECT(ADDRESS(ROW(),COLUMN())))</formula>
    </cfRule>
  </conditionalFormatting>
  <conditionalFormatting sqref="O104:O106 O134:O136 O164:O166 O194:O196 O224:O226 O254:O256 O284:O286 O314:O316 O344:O346 O374:O376 O404:O406 O434:O436 O464:O466 O494:O496 O524:O526 O554:O556 O584:O586">
    <cfRule type="expression" dxfId="360" priority="69">
      <formula>INDIRECT(ADDRESS(ROW(),COLUMN()))=TRUNC(INDIRECT(ADDRESS(ROW(),COLUMN())))</formula>
    </cfRule>
  </conditionalFormatting>
  <conditionalFormatting sqref="J107:J128 J137:J158 J167:J188 J197:J218 J227:J248 J257:J278 J287:J308 J317:J338 J347:J368 J377:J398 J407:J428 J437:J458 J467:J488 J497:J518 J527:J548 J557:J578 J587:J608">
    <cfRule type="expression" dxfId="359" priority="68">
      <formula>INDIRECT(ADDRESS(ROW(),COLUMN()))=TRUNC(INDIRECT(ADDRESS(ROW(),COLUMN())))</formula>
    </cfRule>
  </conditionalFormatting>
  <conditionalFormatting sqref="L107:L128 L137:L158 L167:L188 L197:L218 L227:L248 L257:L278 L287:L308 L317:L338 L347:L368 L377:L398 L407:L428 L437:L458 L467:L488 L497:L518 L527:L548 L557:L578 L587:L608">
    <cfRule type="expression" dxfId="358" priority="67">
      <formula>INDIRECT(ADDRESS(ROW(),COLUMN()))=TRUNC(INDIRECT(ADDRESS(ROW(),COLUMN())))</formula>
    </cfRule>
  </conditionalFormatting>
  <conditionalFormatting sqref="J617 J627 J637 J647 J657 J667 J677 J687 J697 J707 J717 J727 J737 J747 J757 J767 J777 J787">
    <cfRule type="expression" dxfId="357" priority="66">
      <formula>INDIRECT(ADDRESS(ROW(),COLUMN()))=TRUNC(INDIRECT(ADDRESS(ROW(),COLUMN())))</formula>
    </cfRule>
  </conditionalFormatting>
  <conditionalFormatting sqref="L617 L627 L637 L647 L657 L667 L677 L687 L697 L707 L717 L727 L737 L747 L757 L767 L777 L787">
    <cfRule type="expression" dxfId="356" priority="65">
      <formula>INDIRECT(ADDRESS(ROW(),COLUMN()))=TRUNC(INDIRECT(ADDRESS(ROW(),COLUMN())))</formula>
    </cfRule>
  </conditionalFormatting>
  <conditionalFormatting sqref="O617 O627 O637 O647 O657 O667 O677 O687 O697 O707 O717 O727 O737 O747 O757 O767 O777 O787">
    <cfRule type="expression" dxfId="355" priority="64">
      <formula>INDIRECT(ADDRESS(ROW(),COLUMN()))=TRUNC(INDIRECT(ADDRESS(ROW(),COLUMN())))</formula>
    </cfRule>
  </conditionalFormatting>
  <conditionalFormatting sqref="R617 R627 R637 R647 R657 R667 R677 R687 R697 R707 R717 R727 R737 R747 R757 R767 R777 R787">
    <cfRule type="expression" dxfId="354" priority="63">
      <formula>INDIRECT(ADDRESS(ROW(),COLUMN()))=TRUNC(INDIRECT(ADDRESS(ROW(),COLUMN())))</formula>
    </cfRule>
  </conditionalFormatting>
  <conditionalFormatting sqref="T5:T6">
    <cfRule type="cellIs" dxfId="353" priority="62" operator="equal">
      <formula>"「費目：その他」で補助対象外に仕分けされていないものがある"</formula>
    </cfRule>
  </conditionalFormatting>
  <conditionalFormatting sqref="J618:J625 J628:J635 J638:J645 J648:J655 J658:J665 J668:J675 J678:J685 J688:J695 J698:J705 J708:J715 J718:J725 J728:J735 J738:J745 J748:J755 J758:J765 J768:J775 J778:J785 J788:J795">
    <cfRule type="expression" dxfId="352" priority="61">
      <formula>INDIRECT(ADDRESS(ROW(),COLUMN()))=TRUNC(INDIRECT(ADDRESS(ROW(),COLUMN())))</formula>
    </cfRule>
  </conditionalFormatting>
  <conditionalFormatting sqref="G9:G17 G19:G38">
    <cfRule type="expression" dxfId="351" priority="56">
      <formula>OR($G9="出演費",$G9="音楽費",$G9="文芸費")</formula>
    </cfRule>
    <cfRule type="expression" dxfId="350" priority="57">
      <formula>OR($G9="舞台費",$G9="作品借料",$G9="上映費",$G9="会場費",$G9="運搬費")</formula>
    </cfRule>
    <cfRule type="expression" dxfId="349" priority="58">
      <formula>OR($G9="賃金・共済費",$G9="旅費",$G9="報償費")</formula>
    </cfRule>
    <cfRule type="expression" dxfId="348" priority="59">
      <formula>OR($G9="雑役務費",$G9="消耗品費",$G9="通信費",$G9="会議費",$G9="その他")</formula>
    </cfRule>
    <cfRule type="expression" dxfId="347" priority="60">
      <formula>OR($G9="委託費",$G9="補助金")</formula>
    </cfRule>
  </conditionalFormatting>
  <conditionalFormatting sqref="F19:F38">
    <cfRule type="expression" dxfId="346" priority="51">
      <formula>$F19="委託費"</formula>
    </cfRule>
    <cfRule type="expression" dxfId="345" priority="52">
      <formula>$F19="雑役務費・消耗品費等"</formula>
    </cfRule>
    <cfRule type="expression" dxfId="344" priority="53">
      <formula>$F19="賃金・旅費・報償費"</formula>
    </cfRule>
    <cfRule type="expression" dxfId="343" priority="54">
      <formula>$F19="舞台・会場・設営費"</formula>
    </cfRule>
    <cfRule type="expression" dxfId="342" priority="55">
      <formula>$F19="出演・音楽・文芸費"</formula>
    </cfRule>
  </conditionalFormatting>
  <conditionalFormatting sqref="J69:J98">
    <cfRule type="expression" dxfId="341" priority="50">
      <formula>INDIRECT(ADDRESS(ROW(),COLUMN()))=TRUNC(INDIRECT(ADDRESS(ROW(),COLUMN())))</formula>
    </cfRule>
  </conditionalFormatting>
  <conditionalFormatting sqref="R18">
    <cfRule type="expression" dxfId="340" priority="48">
      <formula>INDIRECT(ADDRESS(ROW(),COLUMN()))=TRUNC(INDIRECT(ADDRESS(ROW(),COLUMN())))</formula>
    </cfRule>
  </conditionalFormatting>
  <conditionalFormatting sqref="O18">
    <cfRule type="expression" dxfId="339" priority="49">
      <formula>INDIRECT(ADDRESS(ROW(),COLUMN()))=TRUNC(INDIRECT(ADDRESS(ROW(),COLUMN())))</formula>
    </cfRule>
  </conditionalFormatting>
  <conditionalFormatting sqref="J18">
    <cfRule type="expression" dxfId="338" priority="47">
      <formula>INDIRECT(ADDRESS(ROW(),COLUMN()))=TRUNC(INDIRECT(ADDRESS(ROW(),COLUMN())))</formula>
    </cfRule>
  </conditionalFormatting>
  <conditionalFormatting sqref="L18">
    <cfRule type="expression" dxfId="337" priority="46">
      <formula>INDIRECT(ADDRESS(ROW(),COLUMN()))=TRUNC(INDIRECT(ADDRESS(ROW(),COLUMN())))</formula>
    </cfRule>
  </conditionalFormatting>
  <conditionalFormatting sqref="G18">
    <cfRule type="expression" dxfId="336" priority="41">
      <formula>OR($G18="出演費",$G18="音楽費",$G18="文芸費")</formula>
    </cfRule>
    <cfRule type="expression" dxfId="335" priority="42">
      <formula>OR($G18="舞台費",$G18="作品借料",$G18="上映費",$G18="会場費",$G18="運搬費")</formula>
    </cfRule>
    <cfRule type="expression" dxfId="334" priority="43">
      <formula>OR($G18="賃金・共済費",$G18="旅費",$G18="報償費")</formula>
    </cfRule>
    <cfRule type="expression" dxfId="333" priority="44">
      <formula>OR($G18="雑役務費",$G18="消耗品費",$G18="通信費",$G18="会議費",$G18="その他")</formula>
    </cfRule>
    <cfRule type="expression" dxfId="332" priority="45">
      <formula>OR($G18="委託費",$G18="補助金")</formula>
    </cfRule>
  </conditionalFormatting>
  <conditionalFormatting sqref="R48">
    <cfRule type="expression" dxfId="331" priority="35">
      <formula>INDIRECT(ADDRESS(ROW(),COLUMN()))=TRUNC(INDIRECT(ADDRESS(ROW(),COLUMN())))</formula>
    </cfRule>
  </conditionalFormatting>
  <conditionalFormatting sqref="O48">
    <cfRule type="expression" dxfId="330" priority="36">
      <formula>INDIRECT(ADDRESS(ROW(),COLUMN()))=TRUNC(INDIRECT(ADDRESS(ROW(),COLUMN())))</formula>
    </cfRule>
  </conditionalFormatting>
  <conditionalFormatting sqref="J48">
    <cfRule type="expression" dxfId="329" priority="34">
      <formula>INDIRECT(ADDRESS(ROW(),COLUMN()))=TRUNC(INDIRECT(ADDRESS(ROW(),COLUMN())))</formula>
    </cfRule>
  </conditionalFormatting>
  <conditionalFormatting sqref="L48">
    <cfRule type="expression" dxfId="328" priority="33">
      <formula>INDIRECT(ADDRESS(ROW(),COLUMN()))=TRUNC(INDIRECT(ADDRESS(ROW(),COLUMN())))</formula>
    </cfRule>
  </conditionalFormatting>
  <conditionalFormatting sqref="R39:R47 R49:R68">
    <cfRule type="expression" dxfId="327" priority="39">
      <formula>INDIRECT(ADDRESS(ROW(),COLUMN()))=TRUNC(INDIRECT(ADDRESS(ROW(),COLUMN())))</formula>
    </cfRule>
  </conditionalFormatting>
  <conditionalFormatting sqref="O39:O47 O49:O68">
    <cfRule type="expression" dxfId="326" priority="40">
      <formula>INDIRECT(ADDRESS(ROW(),COLUMN()))=TRUNC(INDIRECT(ADDRESS(ROW(),COLUMN())))</formula>
    </cfRule>
  </conditionalFormatting>
  <conditionalFormatting sqref="J39:J47 J49:J68">
    <cfRule type="expression" dxfId="325" priority="38">
      <formula>INDIRECT(ADDRESS(ROW(),COLUMN()))=TRUNC(INDIRECT(ADDRESS(ROW(),COLUMN())))</formula>
    </cfRule>
  </conditionalFormatting>
  <conditionalFormatting sqref="L39:L47 L49:L68">
    <cfRule type="expression" dxfId="324" priority="37">
      <formula>INDIRECT(ADDRESS(ROW(),COLUMN()))=TRUNC(INDIRECT(ADDRESS(ROW(),COLUMN())))</formula>
    </cfRule>
  </conditionalFormatting>
  <conditionalFormatting sqref="L626 O626 R626 L636 L646 L656 L666 L676 L686 L696 L706 L716 L726 L736 L746 L756 L766 L776 L786 L796 O636 O646 O656 O666 O676 O686 O696 O706 O716 O726 O736 O746 O756 O766 O776 O786 O796 R636 R646 R656 R666 R676 R686 R696 R706 R716 R726 R736 R746 R756 R766 R776 R786 R796">
    <cfRule type="expression" dxfId="323" priority="32">
      <formula>INDIRECT(ADDRESS(ROW(),COLUMN()))=TRUNC(INDIRECT(ADDRESS(ROW(),COLUMN())))</formula>
    </cfRule>
  </conditionalFormatting>
  <conditionalFormatting sqref="J626 J636 J646 J656 J666 J676 J686 J696 J706 J716 J726 J736 J746 J756 J766 J776 J786 J796">
    <cfRule type="expression" dxfId="322" priority="31">
      <formula>INDIRECT(ADDRESS(ROW(),COLUMN()))=TRUNC(INDIRECT(ADDRESS(ROW(),COLUMN())))</formula>
    </cfRule>
  </conditionalFormatting>
  <conditionalFormatting sqref="F39:F47 F49:F77 F79:F107 F109:F137 F139:F167 F169:F197 F199:F227 F229:F257 F259:F287 F289:F317 F319:F347 F349:F377 F379:F407 F409:F437 F439:F467 F469:F497 F499:F527 F529:F557 F559:F587 F589:F608">
    <cfRule type="expression" dxfId="321" priority="26">
      <formula>$F39="委託費"</formula>
    </cfRule>
    <cfRule type="expression" dxfId="320" priority="27">
      <formula>$F39="雑役務費・消耗品費等"</formula>
    </cfRule>
    <cfRule type="expression" dxfId="319" priority="28">
      <formula>$F39="賃金・旅費・報償費"</formula>
    </cfRule>
    <cfRule type="expression" dxfId="318" priority="29">
      <formula>$F39="舞台・会場・設営費"</formula>
    </cfRule>
    <cfRule type="expression" dxfId="317" priority="30">
      <formula>$F39="出演・音楽・文芸費"</formula>
    </cfRule>
  </conditionalFormatting>
  <conditionalFormatting sqref="F48 F78 F108 F138 F168 F198 F228 F258 F288 F318 F348 F378 F408 F438 F468 F498 F528 F558 F588">
    <cfRule type="expression" dxfId="316" priority="21">
      <formula>$F48="委託費"</formula>
    </cfRule>
    <cfRule type="expression" dxfId="315" priority="22">
      <formula>$F48="雑役務費・消耗品費等"</formula>
    </cfRule>
    <cfRule type="expression" dxfId="314" priority="23">
      <formula>$F48="賃金・旅費・報償費"</formula>
    </cfRule>
    <cfRule type="expression" dxfId="313" priority="24">
      <formula>$F48="舞台・会場・設営費"</formula>
    </cfRule>
    <cfRule type="expression" dxfId="312" priority="25">
      <formula>$F48="出演・音楽・文芸費"</formula>
    </cfRule>
  </conditionalFormatting>
  <conditionalFormatting sqref="F9:F17">
    <cfRule type="expression" dxfId="311" priority="16">
      <formula>$F9="委託費"</formula>
    </cfRule>
    <cfRule type="expression" dxfId="310" priority="17">
      <formula>$F9="雑役務費・消耗品費等"</formula>
    </cfRule>
    <cfRule type="expression" dxfId="309" priority="18">
      <formula>$F9="賃金・旅費・報償費"</formula>
    </cfRule>
    <cfRule type="expression" dxfId="308" priority="19">
      <formula>$F9="舞台・会場・設営費"</formula>
    </cfRule>
    <cfRule type="expression" dxfId="307" priority="20">
      <formula>$F9="出演・音楽・文芸費"</formula>
    </cfRule>
  </conditionalFormatting>
  <conditionalFormatting sqref="F18">
    <cfRule type="expression" dxfId="306" priority="11">
      <formula>$F18="委託費"</formula>
    </cfRule>
    <cfRule type="expression" dxfId="305" priority="12">
      <formula>$F18="雑役務費・消耗品費等"</formula>
    </cfRule>
    <cfRule type="expression" dxfId="304" priority="13">
      <formula>$F18="賃金・旅費・報償費"</formula>
    </cfRule>
    <cfRule type="expression" dxfId="303" priority="14">
      <formula>$F18="舞台・会場・設営費"</formula>
    </cfRule>
    <cfRule type="expression" dxfId="302" priority="15">
      <formula>$F18="出演・音楽・文芸費"</formula>
    </cfRule>
  </conditionalFormatting>
  <conditionalFormatting sqref="G48 G78 G108 G138 G168 G198 G228 G258 G288 G318 G348 G378 G408 G438 G468 G498 G528 G558 G588">
    <cfRule type="expression" dxfId="301" priority="1">
      <formula>OR($G48="出演費",$G48="音楽費",$G48="文芸費")</formula>
    </cfRule>
    <cfRule type="expression" dxfId="300" priority="2">
      <formula>OR($G48="舞台費",$G48="作品借料",$G48="上映費",$G48="会場費",$G48="運搬費")</formula>
    </cfRule>
    <cfRule type="expression" dxfId="299" priority="3">
      <formula>OR($G48="賃金・共済費",$G48="旅費",$G48="報償費")</formula>
    </cfRule>
    <cfRule type="expression" dxfId="298" priority="4">
      <formula>OR($G48="雑役務費",$G48="消耗品費",$G48="通信費",$G48="会議費",$G48="その他")</formula>
    </cfRule>
    <cfRule type="expression" dxfId="297" priority="5">
      <formula>OR($G48="委託費",$G48="補助金")</formula>
    </cfRule>
  </conditionalFormatting>
  <conditionalFormatting sqref="G39:G47 G49:G77 G79:G107 G109:G137 G139:G167 G169:G197 G199:G227 G229:G257 G259:G287 G289:G317 G319:G347 G349:G377 G379:G407 G409:G437 G439:G467 G469:G497 G499:G527 G529:G557 G559:G587 G589:G608">
    <cfRule type="expression" dxfId="296" priority="6">
      <formula>OR($G39="出演費",$G39="音楽費",$G39="文芸費")</formula>
    </cfRule>
    <cfRule type="expression" dxfId="295" priority="7">
      <formula>OR($G39="舞台費",$G39="作品借料",$G39="上映費",$G39="会場費",$G39="運搬費")</formula>
    </cfRule>
    <cfRule type="expression" dxfId="294" priority="8">
      <formula>OR($G39="賃金・共済費",$G39="旅費",$G39="報償費")</formula>
    </cfRule>
    <cfRule type="expression" dxfId="293" priority="9">
      <formula>OR($G39="雑役務費",$G39="消耗品費",$G39="通信費",$G39="会議費",$G39="その他")</formula>
    </cfRule>
    <cfRule type="expression" dxfId="292" priority="10">
      <formula>OR($G39="委託費",$G39="補助金")</formula>
    </cfRule>
  </conditionalFormatting>
  <dataValidations count="8">
    <dataValidation imeMode="hiragana" allowBlank="1" showInputMessage="1" showErrorMessage="1" sqref="I3 L3:P3 P9:P608 H9:H608 M9:M608 P617:P816 M617:M816 H617:H816"/>
    <dataValidation imeMode="disabled" allowBlank="1" showInputMessage="1" showErrorMessage="1" sqref="I614:N614 A579 A9 A39 A807:A814 I6:N6 A99 A617 A627 A637:A644 A69 A549 A129 A159 A189 A219 A249 A279 A309 A339 A369 A399 A429 A459 A489 A519 A647 A657:A664 A667:A674 A677:A684 A687 A697:A704 A707:A714 A717:A724 A727:A734 A737:A744 A747:A754 A757:A764 A767:A774 A777:A784 A787:A794 A797:A804 B6:D6"/>
    <dataValidation imeMode="off" allowBlank="1" showInputMessage="1" showErrorMessage="1" sqref="B3 J829:K833 B611 R9:R608 T9:T608 L9:L608 O9:O608 O617:O816 L617:L816 T617:T816 R617:R816 I822:I833 J822:K827 I836:K857"/>
    <dataValidation imeMode="off" allowBlank="1" showInputMessage="1" showErrorMessage="1" errorTitle="入力制限" error="小数点以下とマイナスは入力できません。" sqref="J9:J608 J617:J816"/>
    <dataValidation allowBlank="1" showInputMessage="1" showErrorMessage="1" errorTitle="入力制限" error="小数点以下とマイナスは入力できません。" sqref="M609"/>
    <dataValidation type="list" imeMode="hiragana" allowBlank="1" showInputMessage="1" showErrorMessage="1" sqref="G9:G608">
      <formula1>INDIRECT(F9)</formula1>
    </dataValidation>
    <dataValidation type="list" imeMode="hiragana" allowBlank="1" showInputMessage="1" showErrorMessage="1" sqref="F9:F608">
      <formula1>区分</formula1>
    </dataValidation>
    <dataValidation type="list" imeMode="hiragana" allowBlank="1" showInputMessage="1" showErrorMessage="1" sqref="G617 G626:G627 G636:G637 G646:G647 G656:G657 G666:G667 G676:G677 G686:G687 G696:G697 G706:G707 G716:G717 G726:G727 G736:G737 G746:G747 G756:G757 G766:G767 G776:G777 F617:F816 G786:G787 G796:G797 G806:G807 G816">
      <formula1>収入</formula1>
    </dataValidation>
  </dataValidations>
  <pageMargins left="0.78740157480314965" right="0.39370078740157483" top="0.39370078740157483" bottom="0.59055118110236227" header="0.31496062992125984" footer="0.31496062992125984"/>
  <pageSetup paperSize="9" scale="55" fitToHeight="0" orientation="portrait" r:id="rId1"/>
  <rowBreaks count="13" manualBreakCount="13">
    <brk id="68" max="19" man="1"/>
    <brk id="128" max="19" man="1"/>
    <brk id="188" max="19" man="1"/>
    <brk id="248" max="19" man="1"/>
    <brk id="308" max="19" man="1"/>
    <brk id="368" max="19" man="1"/>
    <brk id="428" max="19" man="1"/>
    <brk id="488" max="19" man="1"/>
    <brk id="548" max="19" man="1"/>
    <brk id="608" max="19" man="1"/>
    <brk id="666" max="19" man="1"/>
    <brk id="726" max="19" man="1"/>
    <brk id="766" max="19" man="1"/>
  </row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0070C0"/>
    <pageSetUpPr fitToPage="1"/>
  </sheetPr>
  <dimension ref="A1:AA860"/>
  <sheetViews>
    <sheetView view="pageBreakPreview" zoomScale="70" zoomScaleSheetLayoutView="70" workbookViewId="0">
      <pane ySplit="8" topLeftCell="A9" activePane="bottomLeft" state="frozen"/>
      <selection activeCell="A9" sqref="A9:B38"/>
      <selection pane="bottomLeft" activeCell="A9" sqref="A9:B38"/>
    </sheetView>
  </sheetViews>
  <sheetFormatPr defaultColWidth="9" defaultRowHeight="13.5"/>
  <cols>
    <col min="1" max="2" width="3.875" style="2" customWidth="1"/>
    <col min="3" max="3" width="18" style="2" customWidth="1"/>
    <col min="4" max="4" width="16.625" style="2" customWidth="1"/>
    <col min="5" max="5" width="6" style="2" customWidth="1"/>
    <col min="6" max="6" width="17.75" style="2" customWidth="1"/>
    <col min="7" max="7" width="11.75" style="2" customWidth="1"/>
    <col min="8" max="8" width="27.125" style="2" customWidth="1"/>
    <col min="9" max="9" width="1.125" style="2" customWidth="1"/>
    <col min="10" max="10" width="9.5" style="2" customWidth="1"/>
    <col min="11" max="11" width="1.375" style="2" customWidth="1"/>
    <col min="12" max="12" width="6" style="2" customWidth="1"/>
    <col min="13" max="13" width="6.125" style="2" customWidth="1"/>
    <col min="14" max="14" width="1.875" style="2" customWidth="1"/>
    <col min="15" max="15" width="6" style="2" customWidth="1"/>
    <col min="16" max="16" width="6.125" style="2" customWidth="1"/>
    <col min="17" max="17" width="2" style="2" customWidth="1"/>
    <col min="18" max="18" width="9.5" style="2" customWidth="1"/>
    <col min="19" max="19" width="1.75" style="2" customWidth="1"/>
    <col min="20" max="20" width="9.625" style="2" customWidth="1"/>
    <col min="21" max="21" width="7" style="2" customWidth="1"/>
    <col min="22" max="22" width="20.625" style="2" customWidth="1"/>
    <col min="23" max="23" width="18.375" style="2" customWidth="1"/>
    <col min="24" max="24" width="25.375" style="2" customWidth="1"/>
    <col min="25" max="25" width="9" style="2" customWidth="1"/>
    <col min="26" max="26" width="9" style="4" customWidth="1"/>
    <col min="27" max="27" width="9" style="2" customWidth="1"/>
    <col min="28" max="16384" width="9" style="2"/>
  </cols>
  <sheetData>
    <row r="1" spans="1:26">
      <c r="A1" s="131"/>
      <c r="B1" s="132"/>
      <c r="C1" s="132"/>
      <c r="D1" s="132"/>
      <c r="E1" s="132"/>
    </row>
    <row r="2" spans="1:26" ht="25.5" customHeight="1">
      <c r="A2" s="47" t="s">
        <v>120</v>
      </c>
      <c r="B2" s="47"/>
      <c r="C2" s="47"/>
      <c r="D2" s="47"/>
      <c r="E2" s="47"/>
      <c r="F2" s="28"/>
    </row>
    <row r="3" spans="1:26" ht="45" customHeight="1">
      <c r="B3" s="818" t="s">
        <v>320</v>
      </c>
      <c r="C3" s="819"/>
      <c r="D3" s="172" t="s">
        <v>131</v>
      </c>
      <c r="E3" s="822">
        <f>VLOOKUP(RIGHT(B3,2),処理シート!$C:$D,2,FALSE)</f>
        <v>0</v>
      </c>
      <c r="F3" s="823"/>
      <c r="G3" s="202"/>
      <c r="H3" s="202"/>
      <c r="I3" s="886"/>
      <c r="J3" s="886"/>
      <c r="K3" s="886"/>
      <c r="L3" s="168"/>
      <c r="M3" s="168"/>
      <c r="N3" s="168"/>
      <c r="O3" s="168"/>
      <c r="P3" s="168"/>
      <c r="Q3"/>
      <c r="R3"/>
      <c r="S3"/>
      <c r="T3" s="11"/>
    </row>
    <row r="4" spans="1:26" ht="22.5" customHeight="1">
      <c r="A4" s="5"/>
      <c r="B4" s="5"/>
      <c r="C4" s="5"/>
      <c r="D4" s="5"/>
      <c r="E4" s="5"/>
      <c r="F4" s="7"/>
      <c r="G4" s="9"/>
      <c r="H4" s="11"/>
      <c r="I4" s="11"/>
      <c r="J4" s="11"/>
      <c r="K4" s="11"/>
      <c r="L4" s="11"/>
      <c r="M4" s="11"/>
      <c r="N4" s="11"/>
      <c r="O4" s="11"/>
      <c r="P4" s="11"/>
      <c r="Q4" s="11"/>
      <c r="R4" s="11"/>
      <c r="S4" s="11"/>
      <c r="T4" s="11"/>
    </row>
    <row r="5" spans="1:26" ht="21.75" customHeight="1">
      <c r="A5" s="5"/>
      <c r="B5" s="830" t="s">
        <v>40</v>
      </c>
      <c r="C5" s="831"/>
      <c r="D5" s="836" t="s">
        <v>43</v>
      </c>
      <c r="E5" s="837"/>
      <c r="F5" s="840" t="s">
        <v>51</v>
      </c>
      <c r="G5" s="841"/>
      <c r="H5" s="380" t="s">
        <v>180</v>
      </c>
      <c r="I5" s="887"/>
      <c r="J5" s="887"/>
      <c r="K5" s="887"/>
      <c r="L5" s="887"/>
      <c r="M5" s="887"/>
      <c r="N5" s="888"/>
      <c r="O5" s="889"/>
      <c r="P5" s="889"/>
      <c r="Q5" s="889"/>
      <c r="R5" s="889"/>
      <c r="S5" s="889"/>
      <c r="T5" s="157"/>
    </row>
    <row r="6" spans="1:26" ht="21.75" customHeight="1">
      <c r="A6" s="5"/>
      <c r="B6" s="832">
        <f>$I$853</f>
        <v>0</v>
      </c>
      <c r="C6" s="833"/>
      <c r="D6" s="838">
        <f>$I$856</f>
        <v>0</v>
      </c>
      <c r="E6" s="839"/>
      <c r="F6" s="842">
        <f>B6+D6</f>
        <v>0</v>
      </c>
      <c r="G6" s="843"/>
      <c r="H6" s="228">
        <f>SUMIFS($T$617:$T$816,$F$617:$F$816,"国庫補助額")</f>
        <v>0</v>
      </c>
      <c r="I6" s="890"/>
      <c r="J6" s="891"/>
      <c r="K6" s="891"/>
      <c r="L6" s="891"/>
      <c r="M6" s="891"/>
      <c r="N6" s="891"/>
      <c r="O6" s="892"/>
      <c r="P6" s="892"/>
      <c r="Q6" s="892"/>
      <c r="R6" s="892"/>
      <c r="S6" s="892"/>
      <c r="T6" s="157"/>
    </row>
    <row r="7" spans="1:26" ht="20.25" customHeight="1">
      <c r="A7" s="6" t="s">
        <v>7</v>
      </c>
      <c r="B7" s="6"/>
      <c r="C7" s="6"/>
      <c r="D7" s="6"/>
      <c r="E7" s="6"/>
      <c r="F7" s="3"/>
      <c r="G7" s="10"/>
      <c r="H7" s="8"/>
      <c r="I7" s="8"/>
      <c r="J7" s="8"/>
      <c r="K7" s="8"/>
      <c r="L7" s="8"/>
      <c r="M7" s="8"/>
      <c r="N7" s="8"/>
      <c r="O7" s="8"/>
      <c r="P7" s="8"/>
      <c r="Q7" s="8"/>
      <c r="R7" s="8"/>
      <c r="S7" s="8"/>
      <c r="T7" s="450" t="s">
        <v>16</v>
      </c>
    </row>
    <row r="8" spans="1:26" ht="36" customHeight="1">
      <c r="A8" s="820" t="s">
        <v>134</v>
      </c>
      <c r="B8" s="821"/>
      <c r="C8" s="376" t="s">
        <v>132</v>
      </c>
      <c r="D8" s="376" t="s">
        <v>136</v>
      </c>
      <c r="E8" s="376" t="s">
        <v>137</v>
      </c>
      <c r="F8" s="38" t="s">
        <v>12</v>
      </c>
      <c r="G8" s="38" t="s">
        <v>23</v>
      </c>
      <c r="H8" s="39" t="s">
        <v>44</v>
      </c>
      <c r="I8" s="48"/>
      <c r="J8" s="40" t="s">
        <v>38</v>
      </c>
      <c r="K8" s="41" t="s">
        <v>45</v>
      </c>
      <c r="L8" s="40" t="s">
        <v>37</v>
      </c>
      <c r="M8" s="42" t="s">
        <v>39</v>
      </c>
      <c r="N8" s="41" t="s">
        <v>45</v>
      </c>
      <c r="O8" s="40" t="s">
        <v>47</v>
      </c>
      <c r="P8" s="42" t="s">
        <v>39</v>
      </c>
      <c r="Q8" s="41" t="s">
        <v>48</v>
      </c>
      <c r="R8" s="40" t="s">
        <v>49</v>
      </c>
      <c r="S8" s="41" t="s">
        <v>50</v>
      </c>
      <c r="T8" s="91" t="s">
        <v>13</v>
      </c>
      <c r="Y8" s="318"/>
      <c r="Z8" s="319"/>
    </row>
    <row r="9" spans="1:26" ht="18" customHeight="1">
      <c r="A9" s="824">
        <v>1</v>
      </c>
      <c r="B9" s="825"/>
      <c r="C9" s="828" t="str">
        <f>IF(ISERROR(VLOOKUP($A9,【大規模】地域番号⑳!$BD:$BF,2,FALSE)),"",VLOOKUP($A9,【大規模】地域番号⑳!$BD:$BF,2,FALSE))</f>
        <v/>
      </c>
      <c r="D9" s="828" t="str">
        <f>IF(ISERROR(VLOOKUP($A9,【大規模】地域番号⑳!$BD:$BF,3,FALSE)),"",VLOOKUP($A9,【大規模】地域番号⑳!$BD:$BF,3,FALSE))</f>
        <v/>
      </c>
      <c r="E9" s="201">
        <v>1</v>
      </c>
      <c r="F9" s="334"/>
      <c r="G9" s="334"/>
      <c r="H9" s="127"/>
      <c r="I9" s="110"/>
      <c r="J9" s="105"/>
      <c r="K9" s="110"/>
      <c r="L9" s="105"/>
      <c r="M9" s="37"/>
      <c r="N9" s="113"/>
      <c r="O9" s="108"/>
      <c r="P9" s="37"/>
      <c r="Q9" s="113"/>
      <c r="R9" s="33"/>
      <c r="S9" s="114"/>
      <c r="T9" s="92">
        <f t="shared" ref="T9:T72" si="0">IF(J9="",0,INT(SUM(PRODUCT(J9,L9,O9),R9)))</f>
        <v>0</v>
      </c>
      <c r="U9" s="356">
        <f>$A$9</f>
        <v>1</v>
      </c>
    </row>
    <row r="10" spans="1:26" ht="18" customHeight="1">
      <c r="A10" s="826"/>
      <c r="B10" s="827"/>
      <c r="C10" s="829"/>
      <c r="D10" s="829"/>
      <c r="E10" s="201">
        <v>2</v>
      </c>
      <c r="F10" s="334"/>
      <c r="G10" s="334"/>
      <c r="H10" s="127"/>
      <c r="I10" s="110"/>
      <c r="J10" s="105"/>
      <c r="K10" s="110"/>
      <c r="L10" s="105"/>
      <c r="M10" s="37"/>
      <c r="N10" s="113"/>
      <c r="O10" s="108"/>
      <c r="P10" s="37"/>
      <c r="Q10" s="113"/>
      <c r="R10" s="33"/>
      <c r="S10" s="114"/>
      <c r="T10" s="92">
        <f t="shared" si="0"/>
        <v>0</v>
      </c>
      <c r="U10" s="356">
        <f t="shared" ref="U10:U38" si="1">$A$9</f>
        <v>1</v>
      </c>
    </row>
    <row r="11" spans="1:26" ht="18" customHeight="1">
      <c r="A11" s="826"/>
      <c r="B11" s="827"/>
      <c r="C11" s="829"/>
      <c r="D11" s="829"/>
      <c r="E11" s="201">
        <v>3</v>
      </c>
      <c r="F11" s="334"/>
      <c r="G11" s="334"/>
      <c r="H11" s="127"/>
      <c r="I11" s="110"/>
      <c r="J11" s="105"/>
      <c r="K11" s="110"/>
      <c r="L11" s="105"/>
      <c r="M11" s="37"/>
      <c r="N11" s="113"/>
      <c r="O11" s="108"/>
      <c r="P11" s="37"/>
      <c r="Q11" s="113"/>
      <c r="R11" s="33"/>
      <c r="S11" s="114"/>
      <c r="T11" s="92">
        <f t="shared" si="0"/>
        <v>0</v>
      </c>
      <c r="U11" s="356">
        <f t="shared" si="1"/>
        <v>1</v>
      </c>
    </row>
    <row r="12" spans="1:26" ht="18" customHeight="1">
      <c r="A12" s="826"/>
      <c r="B12" s="827"/>
      <c r="C12" s="829"/>
      <c r="D12" s="829"/>
      <c r="E12" s="201">
        <v>4</v>
      </c>
      <c r="F12" s="334"/>
      <c r="G12" s="334"/>
      <c r="H12" s="127"/>
      <c r="I12" s="110"/>
      <c r="J12" s="105"/>
      <c r="K12" s="110"/>
      <c r="L12" s="105"/>
      <c r="M12" s="37"/>
      <c r="N12" s="113"/>
      <c r="O12" s="108"/>
      <c r="P12" s="37"/>
      <c r="Q12" s="113"/>
      <c r="R12" s="33"/>
      <c r="S12" s="114"/>
      <c r="T12" s="92">
        <f t="shared" si="0"/>
        <v>0</v>
      </c>
      <c r="U12" s="356">
        <f t="shared" si="1"/>
        <v>1</v>
      </c>
    </row>
    <row r="13" spans="1:26" ht="18" customHeight="1">
      <c r="A13" s="826"/>
      <c r="B13" s="827"/>
      <c r="C13" s="829"/>
      <c r="D13" s="829"/>
      <c r="E13" s="201">
        <v>5</v>
      </c>
      <c r="F13" s="334"/>
      <c r="G13" s="334"/>
      <c r="H13" s="127"/>
      <c r="I13" s="110"/>
      <c r="J13" s="105"/>
      <c r="K13" s="110"/>
      <c r="L13" s="105"/>
      <c r="M13" s="37"/>
      <c r="N13" s="113"/>
      <c r="O13" s="108"/>
      <c r="P13" s="37"/>
      <c r="Q13" s="113"/>
      <c r="R13" s="33"/>
      <c r="S13" s="114"/>
      <c r="T13" s="92">
        <f t="shared" si="0"/>
        <v>0</v>
      </c>
      <c r="U13" s="356">
        <f t="shared" si="1"/>
        <v>1</v>
      </c>
    </row>
    <row r="14" spans="1:26" ht="18" customHeight="1">
      <c r="A14" s="826"/>
      <c r="B14" s="827"/>
      <c r="C14" s="829"/>
      <c r="D14" s="829"/>
      <c r="E14" s="201">
        <v>6</v>
      </c>
      <c r="F14" s="334"/>
      <c r="G14" s="334"/>
      <c r="H14" s="127"/>
      <c r="I14" s="110"/>
      <c r="J14" s="105"/>
      <c r="K14" s="110"/>
      <c r="L14" s="105"/>
      <c r="M14" s="37"/>
      <c r="N14" s="113"/>
      <c r="O14" s="108"/>
      <c r="P14" s="37"/>
      <c r="Q14" s="113"/>
      <c r="R14" s="33"/>
      <c r="S14" s="114"/>
      <c r="T14" s="92">
        <f t="shared" si="0"/>
        <v>0</v>
      </c>
      <c r="U14" s="356">
        <f t="shared" si="1"/>
        <v>1</v>
      </c>
    </row>
    <row r="15" spans="1:26" ht="18" customHeight="1">
      <c r="A15" s="826"/>
      <c r="B15" s="827"/>
      <c r="C15" s="829"/>
      <c r="D15" s="829"/>
      <c r="E15" s="201">
        <v>7</v>
      </c>
      <c r="F15" s="334"/>
      <c r="G15" s="334"/>
      <c r="H15" s="127"/>
      <c r="I15" s="110"/>
      <c r="J15" s="105"/>
      <c r="K15" s="110"/>
      <c r="L15" s="105"/>
      <c r="M15" s="37"/>
      <c r="N15" s="113"/>
      <c r="O15" s="108"/>
      <c r="P15" s="37"/>
      <c r="Q15" s="113"/>
      <c r="R15" s="33"/>
      <c r="S15" s="114"/>
      <c r="T15" s="92">
        <f t="shared" si="0"/>
        <v>0</v>
      </c>
      <c r="U15" s="356">
        <f t="shared" si="1"/>
        <v>1</v>
      </c>
    </row>
    <row r="16" spans="1:26" ht="18" customHeight="1">
      <c r="A16" s="826"/>
      <c r="B16" s="827"/>
      <c r="C16" s="829"/>
      <c r="D16" s="829"/>
      <c r="E16" s="201">
        <v>8</v>
      </c>
      <c r="F16" s="334"/>
      <c r="G16" s="334"/>
      <c r="H16" s="127"/>
      <c r="I16" s="110"/>
      <c r="J16" s="105"/>
      <c r="K16" s="110"/>
      <c r="L16" s="105"/>
      <c r="M16" s="37"/>
      <c r="N16" s="113"/>
      <c r="O16" s="108"/>
      <c r="P16" s="37"/>
      <c r="Q16" s="113"/>
      <c r="R16" s="33"/>
      <c r="S16" s="114"/>
      <c r="T16" s="92">
        <f t="shared" si="0"/>
        <v>0</v>
      </c>
      <c r="U16" s="356">
        <f t="shared" si="1"/>
        <v>1</v>
      </c>
    </row>
    <row r="17" spans="1:21" ht="18" customHeight="1">
      <c r="A17" s="826"/>
      <c r="B17" s="827"/>
      <c r="C17" s="829"/>
      <c r="D17" s="829"/>
      <c r="E17" s="201">
        <v>9</v>
      </c>
      <c r="F17" s="334"/>
      <c r="G17" s="334"/>
      <c r="H17" s="127"/>
      <c r="I17" s="110"/>
      <c r="J17" s="105"/>
      <c r="K17" s="110"/>
      <c r="L17" s="105"/>
      <c r="M17" s="37"/>
      <c r="N17" s="113"/>
      <c r="O17" s="108"/>
      <c r="P17" s="37"/>
      <c r="Q17" s="113"/>
      <c r="R17" s="33"/>
      <c r="S17" s="114"/>
      <c r="T17" s="92">
        <f t="shared" si="0"/>
        <v>0</v>
      </c>
      <c r="U17" s="356">
        <f t="shared" si="1"/>
        <v>1</v>
      </c>
    </row>
    <row r="18" spans="1:21" ht="18" customHeight="1">
      <c r="A18" s="826"/>
      <c r="B18" s="827"/>
      <c r="C18" s="829"/>
      <c r="D18" s="829"/>
      <c r="E18" s="201">
        <v>10</v>
      </c>
      <c r="F18" s="334"/>
      <c r="G18" s="334"/>
      <c r="H18" s="127"/>
      <c r="I18" s="110"/>
      <c r="J18" s="105"/>
      <c r="K18" s="110"/>
      <c r="L18" s="105"/>
      <c r="M18" s="37"/>
      <c r="N18" s="113"/>
      <c r="O18" s="108"/>
      <c r="P18" s="37"/>
      <c r="Q18" s="113"/>
      <c r="R18" s="33"/>
      <c r="S18" s="114"/>
      <c r="T18" s="92">
        <f t="shared" si="0"/>
        <v>0</v>
      </c>
      <c r="U18" s="356">
        <f t="shared" si="1"/>
        <v>1</v>
      </c>
    </row>
    <row r="19" spans="1:21" ht="18" customHeight="1">
      <c r="A19" s="826"/>
      <c r="B19" s="827"/>
      <c r="C19" s="829"/>
      <c r="D19" s="829"/>
      <c r="E19" s="201">
        <v>11</v>
      </c>
      <c r="F19" s="334"/>
      <c r="G19" s="334"/>
      <c r="H19" s="127"/>
      <c r="I19" s="110"/>
      <c r="J19" s="105"/>
      <c r="K19" s="110"/>
      <c r="L19" s="105"/>
      <c r="M19" s="37"/>
      <c r="N19" s="113"/>
      <c r="O19" s="108"/>
      <c r="P19" s="37"/>
      <c r="Q19" s="113"/>
      <c r="R19" s="33"/>
      <c r="S19" s="114"/>
      <c r="T19" s="92">
        <f t="shared" si="0"/>
        <v>0</v>
      </c>
      <c r="U19" s="356">
        <f t="shared" si="1"/>
        <v>1</v>
      </c>
    </row>
    <row r="20" spans="1:21" ht="18" customHeight="1">
      <c r="A20" s="826"/>
      <c r="B20" s="827"/>
      <c r="C20" s="829"/>
      <c r="D20" s="829"/>
      <c r="E20" s="201">
        <v>12</v>
      </c>
      <c r="F20" s="334"/>
      <c r="G20" s="334"/>
      <c r="H20" s="127"/>
      <c r="I20" s="110"/>
      <c r="J20" s="105"/>
      <c r="K20" s="110"/>
      <c r="L20" s="105"/>
      <c r="M20" s="37"/>
      <c r="N20" s="113"/>
      <c r="O20" s="108"/>
      <c r="P20" s="37"/>
      <c r="Q20" s="113"/>
      <c r="R20" s="33"/>
      <c r="S20" s="114"/>
      <c r="T20" s="92">
        <f t="shared" si="0"/>
        <v>0</v>
      </c>
      <c r="U20" s="356">
        <f t="shared" si="1"/>
        <v>1</v>
      </c>
    </row>
    <row r="21" spans="1:21" ht="18" customHeight="1">
      <c r="A21" s="826"/>
      <c r="B21" s="827"/>
      <c r="C21" s="829"/>
      <c r="D21" s="829"/>
      <c r="E21" s="201">
        <v>13</v>
      </c>
      <c r="F21" s="334"/>
      <c r="G21" s="334"/>
      <c r="H21" s="127"/>
      <c r="I21" s="110"/>
      <c r="J21" s="105"/>
      <c r="K21" s="110"/>
      <c r="L21" s="105"/>
      <c r="M21" s="37"/>
      <c r="N21" s="113"/>
      <c r="O21" s="108"/>
      <c r="P21" s="37"/>
      <c r="Q21" s="113"/>
      <c r="R21" s="33"/>
      <c r="S21" s="114"/>
      <c r="T21" s="92">
        <f t="shared" si="0"/>
        <v>0</v>
      </c>
      <c r="U21" s="356">
        <f t="shared" si="1"/>
        <v>1</v>
      </c>
    </row>
    <row r="22" spans="1:21" ht="18" customHeight="1">
      <c r="A22" s="826"/>
      <c r="B22" s="827"/>
      <c r="C22" s="829"/>
      <c r="D22" s="829"/>
      <c r="E22" s="201">
        <v>14</v>
      </c>
      <c r="F22" s="334"/>
      <c r="G22" s="334"/>
      <c r="H22" s="127"/>
      <c r="I22" s="110"/>
      <c r="J22" s="105"/>
      <c r="K22" s="110"/>
      <c r="L22" s="105"/>
      <c r="M22" s="37"/>
      <c r="N22" s="113"/>
      <c r="O22" s="108"/>
      <c r="P22" s="37"/>
      <c r="Q22" s="113"/>
      <c r="R22" s="33"/>
      <c r="S22" s="114"/>
      <c r="T22" s="92">
        <f t="shared" si="0"/>
        <v>0</v>
      </c>
      <c r="U22" s="356">
        <f t="shared" si="1"/>
        <v>1</v>
      </c>
    </row>
    <row r="23" spans="1:21" ht="18" customHeight="1">
      <c r="A23" s="826"/>
      <c r="B23" s="827"/>
      <c r="C23" s="829"/>
      <c r="D23" s="829"/>
      <c r="E23" s="201">
        <v>15</v>
      </c>
      <c r="F23" s="334"/>
      <c r="G23" s="334"/>
      <c r="H23" s="127"/>
      <c r="I23" s="110"/>
      <c r="J23" s="105"/>
      <c r="K23" s="110"/>
      <c r="L23" s="105"/>
      <c r="M23" s="37"/>
      <c r="N23" s="113"/>
      <c r="O23" s="108"/>
      <c r="P23" s="37"/>
      <c r="Q23" s="113"/>
      <c r="R23" s="33"/>
      <c r="S23" s="114"/>
      <c r="T23" s="92">
        <f t="shared" si="0"/>
        <v>0</v>
      </c>
      <c r="U23" s="356">
        <f t="shared" si="1"/>
        <v>1</v>
      </c>
    </row>
    <row r="24" spans="1:21" ht="18" customHeight="1">
      <c r="A24" s="826"/>
      <c r="B24" s="827"/>
      <c r="C24" s="829"/>
      <c r="D24" s="829"/>
      <c r="E24" s="201">
        <v>16</v>
      </c>
      <c r="F24" s="334"/>
      <c r="G24" s="334"/>
      <c r="H24" s="127"/>
      <c r="I24" s="110"/>
      <c r="J24" s="105"/>
      <c r="K24" s="110"/>
      <c r="L24" s="105"/>
      <c r="M24" s="37"/>
      <c r="N24" s="113"/>
      <c r="O24" s="108"/>
      <c r="P24" s="37"/>
      <c r="Q24" s="113"/>
      <c r="R24" s="33"/>
      <c r="S24" s="114"/>
      <c r="T24" s="92">
        <f t="shared" si="0"/>
        <v>0</v>
      </c>
      <c r="U24" s="356">
        <f t="shared" si="1"/>
        <v>1</v>
      </c>
    </row>
    <row r="25" spans="1:21" ht="18" customHeight="1">
      <c r="A25" s="826"/>
      <c r="B25" s="827"/>
      <c r="C25" s="829"/>
      <c r="D25" s="829"/>
      <c r="E25" s="201">
        <v>17</v>
      </c>
      <c r="F25" s="334"/>
      <c r="G25" s="334"/>
      <c r="H25" s="127"/>
      <c r="I25" s="110"/>
      <c r="J25" s="105"/>
      <c r="K25" s="110"/>
      <c r="L25" s="105"/>
      <c r="M25" s="37"/>
      <c r="N25" s="113"/>
      <c r="O25" s="108"/>
      <c r="P25" s="37"/>
      <c r="Q25" s="113"/>
      <c r="R25" s="33"/>
      <c r="S25" s="114"/>
      <c r="T25" s="92">
        <f t="shared" si="0"/>
        <v>0</v>
      </c>
      <c r="U25" s="356">
        <f t="shared" si="1"/>
        <v>1</v>
      </c>
    </row>
    <row r="26" spans="1:21" ht="18" customHeight="1">
      <c r="A26" s="826"/>
      <c r="B26" s="827"/>
      <c r="C26" s="829"/>
      <c r="D26" s="829"/>
      <c r="E26" s="201">
        <v>18</v>
      </c>
      <c r="F26" s="334"/>
      <c r="G26" s="334"/>
      <c r="H26" s="127"/>
      <c r="I26" s="110"/>
      <c r="J26" s="105"/>
      <c r="K26" s="110"/>
      <c r="L26" s="105"/>
      <c r="M26" s="37"/>
      <c r="N26" s="113"/>
      <c r="O26" s="108"/>
      <c r="P26" s="37"/>
      <c r="Q26" s="113"/>
      <c r="R26" s="33"/>
      <c r="S26" s="114"/>
      <c r="T26" s="92">
        <f t="shared" si="0"/>
        <v>0</v>
      </c>
      <c r="U26" s="356">
        <f t="shared" si="1"/>
        <v>1</v>
      </c>
    </row>
    <row r="27" spans="1:21" ht="18" customHeight="1">
      <c r="A27" s="826"/>
      <c r="B27" s="827"/>
      <c r="C27" s="829"/>
      <c r="D27" s="829"/>
      <c r="E27" s="201">
        <v>19</v>
      </c>
      <c r="F27" s="334"/>
      <c r="G27" s="334"/>
      <c r="H27" s="127"/>
      <c r="I27" s="110"/>
      <c r="J27" s="105"/>
      <c r="K27" s="110"/>
      <c r="L27" s="105"/>
      <c r="M27" s="37"/>
      <c r="N27" s="113"/>
      <c r="O27" s="108"/>
      <c r="P27" s="37"/>
      <c r="Q27" s="113"/>
      <c r="R27" s="33"/>
      <c r="S27" s="114"/>
      <c r="T27" s="92">
        <f t="shared" si="0"/>
        <v>0</v>
      </c>
      <c r="U27" s="356">
        <f t="shared" si="1"/>
        <v>1</v>
      </c>
    </row>
    <row r="28" spans="1:21" ht="18" customHeight="1">
      <c r="A28" s="826"/>
      <c r="B28" s="827"/>
      <c r="C28" s="829"/>
      <c r="D28" s="829"/>
      <c r="E28" s="201">
        <v>20</v>
      </c>
      <c r="F28" s="334"/>
      <c r="G28" s="334"/>
      <c r="H28" s="127"/>
      <c r="I28" s="110"/>
      <c r="J28" s="105"/>
      <c r="K28" s="110"/>
      <c r="L28" s="105"/>
      <c r="M28" s="37"/>
      <c r="N28" s="113"/>
      <c r="O28" s="108"/>
      <c r="P28" s="37"/>
      <c r="Q28" s="113"/>
      <c r="R28" s="33"/>
      <c r="S28" s="114"/>
      <c r="T28" s="92">
        <f t="shared" si="0"/>
        <v>0</v>
      </c>
      <c r="U28" s="356">
        <f t="shared" si="1"/>
        <v>1</v>
      </c>
    </row>
    <row r="29" spans="1:21" ht="18" customHeight="1">
      <c r="A29" s="826"/>
      <c r="B29" s="827"/>
      <c r="C29" s="829"/>
      <c r="D29" s="829"/>
      <c r="E29" s="201">
        <v>21</v>
      </c>
      <c r="F29" s="334"/>
      <c r="G29" s="334"/>
      <c r="H29" s="127"/>
      <c r="I29" s="110"/>
      <c r="J29" s="105"/>
      <c r="K29" s="110"/>
      <c r="L29" s="105"/>
      <c r="M29" s="37"/>
      <c r="N29" s="113"/>
      <c r="O29" s="108"/>
      <c r="P29" s="37"/>
      <c r="Q29" s="113"/>
      <c r="R29" s="33"/>
      <c r="S29" s="114"/>
      <c r="T29" s="92">
        <f t="shared" si="0"/>
        <v>0</v>
      </c>
      <c r="U29" s="356">
        <f t="shared" si="1"/>
        <v>1</v>
      </c>
    </row>
    <row r="30" spans="1:21" ht="18" customHeight="1">
      <c r="A30" s="826"/>
      <c r="B30" s="827"/>
      <c r="C30" s="829"/>
      <c r="D30" s="829"/>
      <c r="E30" s="201">
        <v>22</v>
      </c>
      <c r="F30" s="334"/>
      <c r="G30" s="334"/>
      <c r="H30" s="127"/>
      <c r="I30" s="110"/>
      <c r="J30" s="105"/>
      <c r="K30" s="110"/>
      <c r="L30" s="105"/>
      <c r="M30" s="37"/>
      <c r="N30" s="113"/>
      <c r="O30" s="108"/>
      <c r="P30" s="37"/>
      <c r="Q30" s="113"/>
      <c r="R30" s="33"/>
      <c r="S30" s="114"/>
      <c r="T30" s="92">
        <f t="shared" si="0"/>
        <v>0</v>
      </c>
      <c r="U30" s="356">
        <f t="shared" si="1"/>
        <v>1</v>
      </c>
    </row>
    <row r="31" spans="1:21" ht="18" customHeight="1">
      <c r="A31" s="826"/>
      <c r="B31" s="827"/>
      <c r="C31" s="829"/>
      <c r="D31" s="829"/>
      <c r="E31" s="201">
        <v>23</v>
      </c>
      <c r="F31" s="334"/>
      <c r="G31" s="334"/>
      <c r="H31" s="127"/>
      <c r="I31" s="110"/>
      <c r="J31" s="105"/>
      <c r="K31" s="110"/>
      <c r="L31" s="105"/>
      <c r="M31" s="37"/>
      <c r="N31" s="113"/>
      <c r="O31" s="108"/>
      <c r="P31" s="37"/>
      <c r="Q31" s="113"/>
      <c r="R31" s="33"/>
      <c r="S31" s="114"/>
      <c r="T31" s="92">
        <f t="shared" si="0"/>
        <v>0</v>
      </c>
      <c r="U31" s="356">
        <f t="shared" si="1"/>
        <v>1</v>
      </c>
    </row>
    <row r="32" spans="1:21" ht="18" customHeight="1">
      <c r="A32" s="826"/>
      <c r="B32" s="827"/>
      <c r="C32" s="829"/>
      <c r="D32" s="829"/>
      <c r="E32" s="201">
        <v>24</v>
      </c>
      <c r="F32" s="334"/>
      <c r="G32" s="334"/>
      <c r="H32" s="127"/>
      <c r="I32" s="110"/>
      <c r="J32" s="105"/>
      <c r="K32" s="110"/>
      <c r="L32" s="105"/>
      <c r="M32" s="37"/>
      <c r="N32" s="113"/>
      <c r="O32" s="108"/>
      <c r="P32" s="37"/>
      <c r="Q32" s="113"/>
      <c r="R32" s="33"/>
      <c r="S32" s="114"/>
      <c r="T32" s="92">
        <f t="shared" si="0"/>
        <v>0</v>
      </c>
      <c r="U32" s="356">
        <f t="shared" si="1"/>
        <v>1</v>
      </c>
    </row>
    <row r="33" spans="1:21" ht="18" customHeight="1">
      <c r="A33" s="826"/>
      <c r="B33" s="827"/>
      <c r="C33" s="829"/>
      <c r="D33" s="829"/>
      <c r="E33" s="201">
        <v>25</v>
      </c>
      <c r="F33" s="334"/>
      <c r="G33" s="334"/>
      <c r="H33" s="127"/>
      <c r="I33" s="110"/>
      <c r="J33" s="105"/>
      <c r="K33" s="110"/>
      <c r="L33" s="105"/>
      <c r="M33" s="37"/>
      <c r="N33" s="113"/>
      <c r="O33" s="108"/>
      <c r="P33" s="37"/>
      <c r="Q33" s="113"/>
      <c r="R33" s="33"/>
      <c r="S33" s="114"/>
      <c r="T33" s="92">
        <f t="shared" si="0"/>
        <v>0</v>
      </c>
      <c r="U33" s="356">
        <f t="shared" si="1"/>
        <v>1</v>
      </c>
    </row>
    <row r="34" spans="1:21" ht="18" customHeight="1">
      <c r="A34" s="826"/>
      <c r="B34" s="827"/>
      <c r="C34" s="829"/>
      <c r="D34" s="829"/>
      <c r="E34" s="201">
        <v>26</v>
      </c>
      <c r="F34" s="334"/>
      <c r="G34" s="334"/>
      <c r="H34" s="127"/>
      <c r="I34" s="110"/>
      <c r="J34" s="105"/>
      <c r="K34" s="110"/>
      <c r="L34" s="105"/>
      <c r="M34" s="37"/>
      <c r="N34" s="113"/>
      <c r="O34" s="108"/>
      <c r="P34" s="37"/>
      <c r="Q34" s="113"/>
      <c r="R34" s="33"/>
      <c r="S34" s="114"/>
      <c r="T34" s="92">
        <f t="shared" si="0"/>
        <v>0</v>
      </c>
      <c r="U34" s="356">
        <f t="shared" si="1"/>
        <v>1</v>
      </c>
    </row>
    <row r="35" spans="1:21" ht="18" customHeight="1">
      <c r="A35" s="826"/>
      <c r="B35" s="827"/>
      <c r="C35" s="829"/>
      <c r="D35" s="829"/>
      <c r="E35" s="201">
        <v>27</v>
      </c>
      <c r="F35" s="334"/>
      <c r="G35" s="334"/>
      <c r="H35" s="127"/>
      <c r="I35" s="110"/>
      <c r="J35" s="105"/>
      <c r="K35" s="110"/>
      <c r="L35" s="105"/>
      <c r="M35" s="37"/>
      <c r="N35" s="113"/>
      <c r="O35" s="108"/>
      <c r="P35" s="37"/>
      <c r="Q35" s="113"/>
      <c r="R35" s="33"/>
      <c r="S35" s="114"/>
      <c r="T35" s="92">
        <f t="shared" si="0"/>
        <v>0</v>
      </c>
      <c r="U35" s="356">
        <f t="shared" si="1"/>
        <v>1</v>
      </c>
    </row>
    <row r="36" spans="1:21" ht="18" customHeight="1">
      <c r="A36" s="826"/>
      <c r="B36" s="827"/>
      <c r="C36" s="829"/>
      <c r="D36" s="829"/>
      <c r="E36" s="201">
        <v>28</v>
      </c>
      <c r="F36" s="334"/>
      <c r="G36" s="334"/>
      <c r="H36" s="127"/>
      <c r="I36" s="110"/>
      <c r="J36" s="105"/>
      <c r="K36" s="110"/>
      <c r="L36" s="105"/>
      <c r="M36" s="37"/>
      <c r="N36" s="113"/>
      <c r="O36" s="108"/>
      <c r="P36" s="37"/>
      <c r="Q36" s="113"/>
      <c r="R36" s="33"/>
      <c r="S36" s="114"/>
      <c r="T36" s="92">
        <f t="shared" si="0"/>
        <v>0</v>
      </c>
      <c r="U36" s="356">
        <f t="shared" si="1"/>
        <v>1</v>
      </c>
    </row>
    <row r="37" spans="1:21" ht="18" customHeight="1">
      <c r="A37" s="826"/>
      <c r="B37" s="827"/>
      <c r="C37" s="829"/>
      <c r="D37" s="829"/>
      <c r="E37" s="201">
        <v>29</v>
      </c>
      <c r="F37" s="334"/>
      <c r="G37" s="334"/>
      <c r="H37" s="127"/>
      <c r="I37" s="110"/>
      <c r="J37" s="105"/>
      <c r="K37" s="110"/>
      <c r="L37" s="105"/>
      <c r="M37" s="37"/>
      <c r="N37" s="113"/>
      <c r="O37" s="108"/>
      <c r="P37" s="37"/>
      <c r="Q37" s="113"/>
      <c r="R37" s="33"/>
      <c r="S37" s="114"/>
      <c r="T37" s="92">
        <f t="shared" si="0"/>
        <v>0</v>
      </c>
      <c r="U37" s="356">
        <f t="shared" si="1"/>
        <v>1</v>
      </c>
    </row>
    <row r="38" spans="1:21" ht="18" customHeight="1">
      <c r="A38" s="826"/>
      <c r="B38" s="827"/>
      <c r="C38" s="829"/>
      <c r="D38" s="829"/>
      <c r="E38" s="277">
        <v>30</v>
      </c>
      <c r="F38" s="375"/>
      <c r="G38" s="375"/>
      <c r="H38" s="134"/>
      <c r="I38" s="135"/>
      <c r="J38" s="212"/>
      <c r="K38" s="135"/>
      <c r="L38" s="212"/>
      <c r="M38" s="27"/>
      <c r="N38" s="120"/>
      <c r="O38" s="109"/>
      <c r="P38" s="27"/>
      <c r="Q38" s="120"/>
      <c r="R38" s="32"/>
      <c r="S38" s="122"/>
      <c r="T38" s="136">
        <f t="shared" si="0"/>
        <v>0</v>
      </c>
      <c r="U38" s="356">
        <f t="shared" si="1"/>
        <v>1</v>
      </c>
    </row>
    <row r="39" spans="1:21" ht="18" customHeight="1">
      <c r="A39" s="824">
        <v>2</v>
      </c>
      <c r="B39" s="825"/>
      <c r="C39" s="828" t="str">
        <f>IF(ISERROR(VLOOKUP($A39,【大規模】地域番号⑳!$BD:$BF,2,FALSE)),"",VLOOKUP($A39,【大規模】地域番号⑳!$BD:$BF,2,FALSE))</f>
        <v/>
      </c>
      <c r="D39" s="828" t="str">
        <f>IF(ISERROR(VLOOKUP($A39,【大規模】地域番号⑳!$BD:$BF,3,FALSE)),"",VLOOKUP($A39,【大規模】地域番号⑳!$BD:$BF,3,FALSE))</f>
        <v/>
      </c>
      <c r="E39" s="201">
        <v>1</v>
      </c>
      <c r="F39" s="334"/>
      <c r="G39" s="334"/>
      <c r="H39" s="127"/>
      <c r="I39" s="110"/>
      <c r="J39" s="105"/>
      <c r="K39" s="110"/>
      <c r="L39" s="105"/>
      <c r="M39" s="37"/>
      <c r="N39" s="113"/>
      <c r="O39" s="108"/>
      <c r="P39" s="37"/>
      <c r="Q39" s="113"/>
      <c r="R39" s="33"/>
      <c r="S39" s="114"/>
      <c r="T39" s="92">
        <f t="shared" si="0"/>
        <v>0</v>
      </c>
      <c r="U39" s="356">
        <f>$A$39</f>
        <v>2</v>
      </c>
    </row>
    <row r="40" spans="1:21" ht="18" customHeight="1">
      <c r="A40" s="826"/>
      <c r="B40" s="827"/>
      <c r="C40" s="829"/>
      <c r="D40" s="829"/>
      <c r="E40" s="201">
        <v>2</v>
      </c>
      <c r="F40" s="334"/>
      <c r="G40" s="334"/>
      <c r="H40" s="127"/>
      <c r="I40" s="110"/>
      <c r="J40" s="105"/>
      <c r="K40" s="110"/>
      <c r="L40" s="105"/>
      <c r="M40" s="37"/>
      <c r="N40" s="113"/>
      <c r="O40" s="108"/>
      <c r="P40" s="37"/>
      <c r="Q40" s="113"/>
      <c r="R40" s="33"/>
      <c r="S40" s="114"/>
      <c r="T40" s="92">
        <f t="shared" si="0"/>
        <v>0</v>
      </c>
      <c r="U40" s="356">
        <f t="shared" ref="U40:U68" si="2">$A$39</f>
        <v>2</v>
      </c>
    </row>
    <row r="41" spans="1:21" ht="18" customHeight="1">
      <c r="A41" s="826"/>
      <c r="B41" s="827"/>
      <c r="C41" s="829"/>
      <c r="D41" s="829"/>
      <c r="E41" s="201">
        <v>3</v>
      </c>
      <c r="F41" s="334"/>
      <c r="G41" s="334"/>
      <c r="H41" s="127"/>
      <c r="I41" s="110"/>
      <c r="J41" s="105"/>
      <c r="K41" s="110"/>
      <c r="L41" s="105"/>
      <c r="M41" s="37"/>
      <c r="N41" s="113"/>
      <c r="O41" s="108"/>
      <c r="P41" s="37"/>
      <c r="Q41" s="113"/>
      <c r="R41" s="33"/>
      <c r="S41" s="114"/>
      <c r="T41" s="92">
        <f t="shared" si="0"/>
        <v>0</v>
      </c>
      <c r="U41" s="356">
        <f t="shared" si="2"/>
        <v>2</v>
      </c>
    </row>
    <row r="42" spans="1:21" ht="18" customHeight="1">
      <c r="A42" s="826"/>
      <c r="B42" s="827"/>
      <c r="C42" s="829"/>
      <c r="D42" s="829"/>
      <c r="E42" s="201">
        <v>4</v>
      </c>
      <c r="F42" s="334"/>
      <c r="G42" s="334"/>
      <c r="H42" s="127"/>
      <c r="I42" s="110"/>
      <c r="J42" s="105"/>
      <c r="K42" s="110"/>
      <c r="L42" s="105"/>
      <c r="M42" s="37"/>
      <c r="N42" s="113"/>
      <c r="O42" s="108"/>
      <c r="P42" s="37"/>
      <c r="Q42" s="113"/>
      <c r="R42" s="33"/>
      <c r="S42" s="114"/>
      <c r="T42" s="92">
        <f t="shared" si="0"/>
        <v>0</v>
      </c>
      <c r="U42" s="356">
        <f t="shared" si="2"/>
        <v>2</v>
      </c>
    </row>
    <row r="43" spans="1:21" ht="18" customHeight="1">
      <c r="A43" s="826"/>
      <c r="B43" s="827"/>
      <c r="C43" s="829"/>
      <c r="D43" s="829"/>
      <c r="E43" s="201">
        <v>5</v>
      </c>
      <c r="F43" s="334"/>
      <c r="G43" s="334"/>
      <c r="H43" s="127"/>
      <c r="I43" s="110"/>
      <c r="J43" s="105"/>
      <c r="K43" s="110"/>
      <c r="L43" s="105"/>
      <c r="M43" s="37"/>
      <c r="N43" s="113"/>
      <c r="O43" s="108"/>
      <c r="P43" s="37"/>
      <c r="Q43" s="113"/>
      <c r="R43" s="33"/>
      <c r="S43" s="114"/>
      <c r="T43" s="92">
        <f t="shared" si="0"/>
        <v>0</v>
      </c>
      <c r="U43" s="356">
        <f t="shared" si="2"/>
        <v>2</v>
      </c>
    </row>
    <row r="44" spans="1:21" ht="18" customHeight="1">
      <c r="A44" s="826"/>
      <c r="B44" s="827"/>
      <c r="C44" s="829"/>
      <c r="D44" s="829"/>
      <c r="E44" s="201">
        <v>6</v>
      </c>
      <c r="F44" s="334"/>
      <c r="G44" s="334"/>
      <c r="H44" s="127"/>
      <c r="I44" s="110"/>
      <c r="J44" s="105"/>
      <c r="K44" s="110"/>
      <c r="L44" s="105"/>
      <c r="M44" s="37"/>
      <c r="N44" s="113"/>
      <c r="O44" s="108"/>
      <c r="P44" s="37"/>
      <c r="Q44" s="113"/>
      <c r="R44" s="33"/>
      <c r="S44" s="114"/>
      <c r="T44" s="92">
        <f t="shared" si="0"/>
        <v>0</v>
      </c>
      <c r="U44" s="356">
        <f t="shared" si="2"/>
        <v>2</v>
      </c>
    </row>
    <row r="45" spans="1:21" ht="18" customHeight="1">
      <c r="A45" s="826"/>
      <c r="B45" s="827"/>
      <c r="C45" s="829"/>
      <c r="D45" s="829"/>
      <c r="E45" s="201">
        <v>7</v>
      </c>
      <c r="F45" s="334"/>
      <c r="G45" s="334"/>
      <c r="H45" s="127"/>
      <c r="I45" s="110"/>
      <c r="J45" s="105"/>
      <c r="K45" s="110"/>
      <c r="L45" s="105"/>
      <c r="M45" s="37"/>
      <c r="N45" s="113"/>
      <c r="O45" s="108"/>
      <c r="P45" s="37"/>
      <c r="Q45" s="113"/>
      <c r="R45" s="33"/>
      <c r="S45" s="114"/>
      <c r="T45" s="92">
        <f t="shared" si="0"/>
        <v>0</v>
      </c>
      <c r="U45" s="356">
        <f t="shared" si="2"/>
        <v>2</v>
      </c>
    </row>
    <row r="46" spans="1:21" ht="18" customHeight="1">
      <c r="A46" s="826"/>
      <c r="B46" s="827"/>
      <c r="C46" s="829"/>
      <c r="D46" s="829"/>
      <c r="E46" s="201">
        <v>8</v>
      </c>
      <c r="F46" s="334"/>
      <c r="G46" s="334"/>
      <c r="H46" s="127"/>
      <c r="I46" s="110"/>
      <c r="J46" s="105"/>
      <c r="K46" s="110"/>
      <c r="L46" s="105"/>
      <c r="M46" s="37"/>
      <c r="N46" s="113"/>
      <c r="O46" s="108"/>
      <c r="P46" s="37"/>
      <c r="Q46" s="113"/>
      <c r="R46" s="33"/>
      <c r="S46" s="114"/>
      <c r="T46" s="92">
        <f t="shared" si="0"/>
        <v>0</v>
      </c>
      <c r="U46" s="356">
        <f t="shared" si="2"/>
        <v>2</v>
      </c>
    </row>
    <row r="47" spans="1:21" ht="18" customHeight="1">
      <c r="A47" s="826"/>
      <c r="B47" s="827"/>
      <c r="C47" s="829"/>
      <c r="D47" s="829"/>
      <c r="E47" s="201">
        <v>9</v>
      </c>
      <c r="F47" s="334"/>
      <c r="G47" s="334"/>
      <c r="H47" s="127"/>
      <c r="I47" s="110"/>
      <c r="J47" s="105"/>
      <c r="K47" s="110"/>
      <c r="L47" s="105"/>
      <c r="M47" s="37"/>
      <c r="N47" s="113"/>
      <c r="O47" s="108"/>
      <c r="P47" s="37"/>
      <c r="Q47" s="113"/>
      <c r="R47" s="33"/>
      <c r="S47" s="114"/>
      <c r="T47" s="92">
        <f t="shared" si="0"/>
        <v>0</v>
      </c>
      <c r="U47" s="356">
        <f t="shared" si="2"/>
        <v>2</v>
      </c>
    </row>
    <row r="48" spans="1:21" ht="18" customHeight="1">
      <c r="A48" s="826"/>
      <c r="B48" s="827"/>
      <c r="C48" s="829"/>
      <c r="D48" s="829"/>
      <c r="E48" s="201">
        <v>10</v>
      </c>
      <c r="F48" s="334"/>
      <c r="G48" s="334"/>
      <c r="H48" s="127"/>
      <c r="I48" s="110"/>
      <c r="J48" s="105"/>
      <c r="K48" s="110"/>
      <c r="L48" s="105"/>
      <c r="M48" s="37"/>
      <c r="N48" s="113"/>
      <c r="O48" s="108"/>
      <c r="P48" s="37"/>
      <c r="Q48" s="113"/>
      <c r="R48" s="33"/>
      <c r="S48" s="114"/>
      <c r="T48" s="92">
        <f t="shared" si="0"/>
        <v>0</v>
      </c>
      <c r="U48" s="356">
        <f t="shared" si="2"/>
        <v>2</v>
      </c>
    </row>
    <row r="49" spans="1:21" ht="18" customHeight="1">
      <c r="A49" s="826"/>
      <c r="B49" s="827"/>
      <c r="C49" s="829"/>
      <c r="D49" s="829"/>
      <c r="E49" s="201">
        <v>11</v>
      </c>
      <c r="F49" s="334"/>
      <c r="G49" s="334"/>
      <c r="H49" s="127"/>
      <c r="I49" s="110"/>
      <c r="J49" s="105"/>
      <c r="K49" s="110"/>
      <c r="L49" s="105"/>
      <c r="M49" s="37"/>
      <c r="N49" s="113"/>
      <c r="O49" s="108"/>
      <c r="P49" s="37"/>
      <c r="Q49" s="113"/>
      <c r="R49" s="33"/>
      <c r="S49" s="114"/>
      <c r="T49" s="92">
        <f t="shared" si="0"/>
        <v>0</v>
      </c>
      <c r="U49" s="356">
        <f t="shared" si="2"/>
        <v>2</v>
      </c>
    </row>
    <row r="50" spans="1:21" ht="18" customHeight="1">
      <c r="A50" s="826"/>
      <c r="B50" s="827"/>
      <c r="C50" s="829"/>
      <c r="D50" s="829"/>
      <c r="E50" s="201">
        <v>12</v>
      </c>
      <c r="F50" s="334"/>
      <c r="G50" s="334"/>
      <c r="H50" s="127"/>
      <c r="I50" s="110"/>
      <c r="J50" s="105"/>
      <c r="K50" s="110"/>
      <c r="L50" s="105"/>
      <c r="M50" s="37"/>
      <c r="N50" s="113"/>
      <c r="O50" s="108"/>
      <c r="P50" s="37"/>
      <c r="Q50" s="113"/>
      <c r="R50" s="33"/>
      <c r="S50" s="114"/>
      <c r="T50" s="92">
        <f t="shared" si="0"/>
        <v>0</v>
      </c>
      <c r="U50" s="356">
        <f t="shared" si="2"/>
        <v>2</v>
      </c>
    </row>
    <row r="51" spans="1:21" ht="18" customHeight="1">
      <c r="A51" s="826"/>
      <c r="B51" s="827"/>
      <c r="C51" s="829"/>
      <c r="D51" s="829"/>
      <c r="E51" s="201">
        <v>13</v>
      </c>
      <c r="F51" s="334"/>
      <c r="G51" s="334"/>
      <c r="H51" s="127"/>
      <c r="I51" s="110"/>
      <c r="J51" s="105"/>
      <c r="K51" s="110"/>
      <c r="L51" s="105"/>
      <c r="M51" s="37"/>
      <c r="N51" s="113"/>
      <c r="O51" s="108"/>
      <c r="P51" s="37"/>
      <c r="Q51" s="113"/>
      <c r="R51" s="33"/>
      <c r="S51" s="114"/>
      <c r="T51" s="92">
        <f t="shared" si="0"/>
        <v>0</v>
      </c>
      <c r="U51" s="356">
        <f t="shared" si="2"/>
        <v>2</v>
      </c>
    </row>
    <row r="52" spans="1:21" ht="18" customHeight="1">
      <c r="A52" s="826"/>
      <c r="B52" s="827"/>
      <c r="C52" s="829"/>
      <c r="D52" s="829"/>
      <c r="E52" s="201">
        <v>14</v>
      </c>
      <c r="F52" s="334"/>
      <c r="G52" s="334"/>
      <c r="H52" s="127"/>
      <c r="I52" s="110"/>
      <c r="J52" s="105"/>
      <c r="K52" s="110"/>
      <c r="L52" s="105"/>
      <c r="M52" s="37"/>
      <c r="N52" s="113"/>
      <c r="O52" s="108"/>
      <c r="P52" s="37"/>
      <c r="Q52" s="113"/>
      <c r="R52" s="33"/>
      <c r="S52" s="114"/>
      <c r="T52" s="92">
        <f t="shared" si="0"/>
        <v>0</v>
      </c>
      <c r="U52" s="356">
        <f t="shared" si="2"/>
        <v>2</v>
      </c>
    </row>
    <row r="53" spans="1:21" ht="18" customHeight="1">
      <c r="A53" s="826"/>
      <c r="B53" s="827"/>
      <c r="C53" s="829"/>
      <c r="D53" s="829"/>
      <c r="E53" s="201">
        <v>15</v>
      </c>
      <c r="F53" s="334"/>
      <c r="G53" s="334"/>
      <c r="H53" s="127"/>
      <c r="I53" s="110"/>
      <c r="J53" s="105"/>
      <c r="K53" s="110"/>
      <c r="L53" s="105"/>
      <c r="M53" s="37"/>
      <c r="N53" s="113"/>
      <c r="O53" s="108"/>
      <c r="P53" s="37"/>
      <c r="Q53" s="113"/>
      <c r="R53" s="33"/>
      <c r="S53" s="114"/>
      <c r="T53" s="92">
        <f t="shared" si="0"/>
        <v>0</v>
      </c>
      <c r="U53" s="356">
        <f t="shared" si="2"/>
        <v>2</v>
      </c>
    </row>
    <row r="54" spans="1:21" ht="18" customHeight="1">
      <c r="A54" s="826"/>
      <c r="B54" s="827"/>
      <c r="C54" s="829"/>
      <c r="D54" s="829"/>
      <c r="E54" s="201">
        <v>16</v>
      </c>
      <c r="F54" s="334"/>
      <c r="G54" s="334"/>
      <c r="H54" s="127"/>
      <c r="I54" s="110"/>
      <c r="J54" s="105"/>
      <c r="K54" s="110"/>
      <c r="L54" s="105"/>
      <c r="M54" s="37"/>
      <c r="N54" s="113"/>
      <c r="O54" s="108"/>
      <c r="P54" s="37"/>
      <c r="Q54" s="113"/>
      <c r="R54" s="33"/>
      <c r="S54" s="114"/>
      <c r="T54" s="92">
        <f t="shared" si="0"/>
        <v>0</v>
      </c>
      <c r="U54" s="356">
        <f t="shared" si="2"/>
        <v>2</v>
      </c>
    </row>
    <row r="55" spans="1:21" ht="18" customHeight="1">
      <c r="A55" s="826"/>
      <c r="B55" s="827"/>
      <c r="C55" s="829"/>
      <c r="D55" s="829"/>
      <c r="E55" s="201">
        <v>17</v>
      </c>
      <c r="F55" s="334"/>
      <c r="G55" s="334"/>
      <c r="H55" s="127"/>
      <c r="I55" s="110"/>
      <c r="J55" s="105"/>
      <c r="K55" s="110"/>
      <c r="L55" s="105"/>
      <c r="M55" s="37"/>
      <c r="N55" s="113"/>
      <c r="O55" s="108"/>
      <c r="P55" s="37"/>
      <c r="Q55" s="113"/>
      <c r="R55" s="33"/>
      <c r="S55" s="114"/>
      <c r="T55" s="92">
        <f t="shared" si="0"/>
        <v>0</v>
      </c>
      <c r="U55" s="356">
        <f t="shared" si="2"/>
        <v>2</v>
      </c>
    </row>
    <row r="56" spans="1:21" ht="18" customHeight="1">
      <c r="A56" s="826"/>
      <c r="B56" s="827"/>
      <c r="C56" s="829"/>
      <c r="D56" s="829"/>
      <c r="E56" s="201">
        <v>18</v>
      </c>
      <c r="F56" s="334"/>
      <c r="G56" s="334"/>
      <c r="H56" s="127"/>
      <c r="I56" s="110"/>
      <c r="J56" s="105"/>
      <c r="K56" s="110"/>
      <c r="L56" s="105"/>
      <c r="M56" s="37"/>
      <c r="N56" s="113"/>
      <c r="O56" s="108"/>
      <c r="P56" s="37"/>
      <c r="Q56" s="113"/>
      <c r="R56" s="33"/>
      <c r="S56" s="114"/>
      <c r="T56" s="92">
        <f t="shared" si="0"/>
        <v>0</v>
      </c>
      <c r="U56" s="356">
        <f t="shared" si="2"/>
        <v>2</v>
      </c>
    </row>
    <row r="57" spans="1:21" ht="18" customHeight="1">
      <c r="A57" s="826"/>
      <c r="B57" s="827"/>
      <c r="C57" s="829"/>
      <c r="D57" s="829"/>
      <c r="E57" s="201">
        <v>19</v>
      </c>
      <c r="F57" s="334"/>
      <c r="G57" s="334"/>
      <c r="H57" s="127"/>
      <c r="I57" s="110"/>
      <c r="J57" s="105"/>
      <c r="K57" s="110"/>
      <c r="L57" s="105"/>
      <c r="M57" s="37"/>
      <c r="N57" s="113"/>
      <c r="O57" s="108"/>
      <c r="P57" s="37"/>
      <c r="Q57" s="113"/>
      <c r="R57" s="33"/>
      <c r="S57" s="114"/>
      <c r="T57" s="92">
        <f t="shared" si="0"/>
        <v>0</v>
      </c>
      <c r="U57" s="356">
        <f t="shared" si="2"/>
        <v>2</v>
      </c>
    </row>
    <row r="58" spans="1:21" ht="18" customHeight="1">
      <c r="A58" s="826"/>
      <c r="B58" s="827"/>
      <c r="C58" s="829"/>
      <c r="D58" s="829"/>
      <c r="E58" s="201">
        <v>20</v>
      </c>
      <c r="F58" s="334"/>
      <c r="G58" s="334"/>
      <c r="H58" s="127"/>
      <c r="I58" s="110"/>
      <c r="J58" s="105"/>
      <c r="K58" s="110"/>
      <c r="L58" s="105"/>
      <c r="M58" s="37"/>
      <c r="N58" s="113"/>
      <c r="O58" s="108"/>
      <c r="P58" s="37"/>
      <c r="Q58" s="113"/>
      <c r="R58" s="33"/>
      <c r="S58" s="114"/>
      <c r="T58" s="92">
        <f t="shared" si="0"/>
        <v>0</v>
      </c>
      <c r="U58" s="356">
        <f t="shared" si="2"/>
        <v>2</v>
      </c>
    </row>
    <row r="59" spans="1:21" ht="18" customHeight="1">
      <c r="A59" s="826"/>
      <c r="B59" s="827"/>
      <c r="C59" s="829"/>
      <c r="D59" s="829"/>
      <c r="E59" s="201">
        <v>21</v>
      </c>
      <c r="F59" s="334"/>
      <c r="G59" s="334"/>
      <c r="H59" s="127"/>
      <c r="I59" s="110"/>
      <c r="J59" s="105"/>
      <c r="K59" s="110"/>
      <c r="L59" s="105"/>
      <c r="M59" s="37"/>
      <c r="N59" s="113"/>
      <c r="O59" s="108"/>
      <c r="P59" s="37"/>
      <c r="Q59" s="113"/>
      <c r="R59" s="33"/>
      <c r="S59" s="114"/>
      <c r="T59" s="92">
        <f t="shared" si="0"/>
        <v>0</v>
      </c>
      <c r="U59" s="356">
        <f t="shared" si="2"/>
        <v>2</v>
      </c>
    </row>
    <row r="60" spans="1:21" ht="18" customHeight="1">
      <c r="A60" s="826"/>
      <c r="B60" s="827"/>
      <c r="C60" s="829"/>
      <c r="D60" s="829"/>
      <c r="E60" s="201">
        <v>22</v>
      </c>
      <c r="F60" s="334"/>
      <c r="G60" s="334"/>
      <c r="H60" s="127"/>
      <c r="I60" s="110"/>
      <c r="J60" s="105"/>
      <c r="K60" s="110"/>
      <c r="L60" s="105"/>
      <c r="M60" s="37"/>
      <c r="N60" s="113"/>
      <c r="O60" s="108"/>
      <c r="P60" s="37"/>
      <c r="Q60" s="113"/>
      <c r="R60" s="33"/>
      <c r="S60" s="114"/>
      <c r="T60" s="92">
        <f t="shared" si="0"/>
        <v>0</v>
      </c>
      <c r="U60" s="356">
        <f t="shared" si="2"/>
        <v>2</v>
      </c>
    </row>
    <row r="61" spans="1:21" ht="18" customHeight="1">
      <c r="A61" s="826"/>
      <c r="B61" s="827"/>
      <c r="C61" s="829"/>
      <c r="D61" s="829"/>
      <c r="E61" s="201">
        <v>23</v>
      </c>
      <c r="F61" s="334"/>
      <c r="G61" s="334"/>
      <c r="H61" s="127"/>
      <c r="I61" s="110"/>
      <c r="J61" s="105"/>
      <c r="K61" s="110"/>
      <c r="L61" s="105"/>
      <c r="M61" s="37"/>
      <c r="N61" s="113"/>
      <c r="O61" s="108"/>
      <c r="P61" s="37"/>
      <c r="Q61" s="113"/>
      <c r="R61" s="33"/>
      <c r="S61" s="114"/>
      <c r="T61" s="92">
        <f t="shared" si="0"/>
        <v>0</v>
      </c>
      <c r="U61" s="356">
        <f t="shared" si="2"/>
        <v>2</v>
      </c>
    </row>
    <row r="62" spans="1:21" ht="18" customHeight="1">
      <c r="A62" s="826"/>
      <c r="B62" s="827"/>
      <c r="C62" s="829"/>
      <c r="D62" s="829"/>
      <c r="E62" s="201">
        <v>24</v>
      </c>
      <c r="F62" s="334"/>
      <c r="G62" s="334"/>
      <c r="H62" s="127"/>
      <c r="I62" s="110"/>
      <c r="J62" s="105"/>
      <c r="K62" s="110"/>
      <c r="L62" s="105"/>
      <c r="M62" s="37"/>
      <c r="N62" s="113"/>
      <c r="O62" s="108"/>
      <c r="P62" s="37"/>
      <c r="Q62" s="113"/>
      <c r="R62" s="33"/>
      <c r="S62" s="114"/>
      <c r="T62" s="92">
        <f t="shared" si="0"/>
        <v>0</v>
      </c>
      <c r="U62" s="356">
        <f t="shared" si="2"/>
        <v>2</v>
      </c>
    </row>
    <row r="63" spans="1:21" ht="18" customHeight="1">
      <c r="A63" s="826"/>
      <c r="B63" s="827"/>
      <c r="C63" s="829"/>
      <c r="D63" s="829"/>
      <c r="E63" s="201">
        <v>25</v>
      </c>
      <c r="F63" s="334"/>
      <c r="G63" s="334"/>
      <c r="H63" s="127"/>
      <c r="I63" s="110"/>
      <c r="J63" s="105"/>
      <c r="K63" s="110"/>
      <c r="L63" s="105"/>
      <c r="M63" s="37"/>
      <c r="N63" s="113"/>
      <c r="O63" s="108"/>
      <c r="P63" s="37"/>
      <c r="Q63" s="113"/>
      <c r="R63" s="33"/>
      <c r="S63" s="114"/>
      <c r="T63" s="92">
        <f t="shared" si="0"/>
        <v>0</v>
      </c>
      <c r="U63" s="356">
        <f t="shared" si="2"/>
        <v>2</v>
      </c>
    </row>
    <row r="64" spans="1:21" ht="18" customHeight="1">
      <c r="A64" s="826"/>
      <c r="B64" s="827"/>
      <c r="C64" s="829"/>
      <c r="D64" s="829"/>
      <c r="E64" s="201">
        <v>26</v>
      </c>
      <c r="F64" s="334"/>
      <c r="G64" s="334"/>
      <c r="H64" s="127"/>
      <c r="I64" s="110"/>
      <c r="J64" s="105"/>
      <c r="K64" s="110"/>
      <c r="L64" s="105"/>
      <c r="M64" s="37"/>
      <c r="N64" s="113"/>
      <c r="O64" s="108"/>
      <c r="P64" s="37"/>
      <c r="Q64" s="113"/>
      <c r="R64" s="33"/>
      <c r="S64" s="114"/>
      <c r="T64" s="92">
        <f t="shared" si="0"/>
        <v>0</v>
      </c>
      <c r="U64" s="356">
        <f t="shared" si="2"/>
        <v>2</v>
      </c>
    </row>
    <row r="65" spans="1:21" ht="18" customHeight="1">
      <c r="A65" s="826"/>
      <c r="B65" s="827"/>
      <c r="C65" s="829"/>
      <c r="D65" s="829"/>
      <c r="E65" s="201">
        <v>27</v>
      </c>
      <c r="F65" s="334"/>
      <c r="G65" s="334"/>
      <c r="H65" s="127"/>
      <c r="I65" s="110"/>
      <c r="J65" s="105"/>
      <c r="K65" s="110"/>
      <c r="L65" s="105"/>
      <c r="M65" s="37"/>
      <c r="N65" s="113"/>
      <c r="O65" s="108"/>
      <c r="P65" s="37"/>
      <c r="Q65" s="113"/>
      <c r="R65" s="33"/>
      <c r="S65" s="114"/>
      <c r="T65" s="92">
        <f t="shared" si="0"/>
        <v>0</v>
      </c>
      <c r="U65" s="356">
        <f t="shared" si="2"/>
        <v>2</v>
      </c>
    </row>
    <row r="66" spans="1:21" ht="18" customHeight="1">
      <c r="A66" s="826"/>
      <c r="B66" s="827"/>
      <c r="C66" s="829"/>
      <c r="D66" s="829"/>
      <c r="E66" s="201">
        <v>28</v>
      </c>
      <c r="F66" s="334"/>
      <c r="G66" s="334"/>
      <c r="H66" s="127"/>
      <c r="I66" s="110"/>
      <c r="J66" s="105"/>
      <c r="K66" s="110"/>
      <c r="L66" s="105"/>
      <c r="M66" s="37"/>
      <c r="N66" s="113"/>
      <c r="O66" s="108"/>
      <c r="P66" s="37"/>
      <c r="Q66" s="113"/>
      <c r="R66" s="33"/>
      <c r="S66" s="114"/>
      <c r="T66" s="92">
        <f t="shared" si="0"/>
        <v>0</v>
      </c>
      <c r="U66" s="356">
        <f t="shared" si="2"/>
        <v>2</v>
      </c>
    </row>
    <row r="67" spans="1:21" ht="18" customHeight="1">
      <c r="A67" s="826"/>
      <c r="B67" s="827"/>
      <c r="C67" s="829"/>
      <c r="D67" s="829"/>
      <c r="E67" s="201">
        <v>29</v>
      </c>
      <c r="F67" s="334"/>
      <c r="G67" s="334"/>
      <c r="H67" s="127"/>
      <c r="I67" s="110"/>
      <c r="J67" s="105"/>
      <c r="K67" s="110"/>
      <c r="L67" s="105"/>
      <c r="M67" s="37"/>
      <c r="N67" s="113"/>
      <c r="O67" s="108"/>
      <c r="P67" s="37"/>
      <c r="Q67" s="113"/>
      <c r="R67" s="33"/>
      <c r="S67" s="114"/>
      <c r="T67" s="92">
        <f t="shared" si="0"/>
        <v>0</v>
      </c>
      <c r="U67" s="356">
        <f t="shared" si="2"/>
        <v>2</v>
      </c>
    </row>
    <row r="68" spans="1:21" ht="18" customHeight="1">
      <c r="A68" s="826"/>
      <c r="B68" s="827"/>
      <c r="C68" s="829"/>
      <c r="D68" s="829"/>
      <c r="E68" s="277">
        <v>30</v>
      </c>
      <c r="F68" s="375"/>
      <c r="G68" s="375"/>
      <c r="H68" s="134"/>
      <c r="I68" s="135"/>
      <c r="J68" s="212"/>
      <c r="K68" s="135"/>
      <c r="L68" s="212"/>
      <c r="M68" s="27"/>
      <c r="N68" s="120"/>
      <c r="O68" s="109"/>
      <c r="P68" s="27"/>
      <c r="Q68" s="120"/>
      <c r="R68" s="32"/>
      <c r="S68" s="122"/>
      <c r="T68" s="136">
        <f t="shared" si="0"/>
        <v>0</v>
      </c>
      <c r="U68" s="356">
        <f t="shared" si="2"/>
        <v>2</v>
      </c>
    </row>
    <row r="69" spans="1:21" ht="18" customHeight="1">
      <c r="A69" s="824">
        <v>3</v>
      </c>
      <c r="B69" s="825"/>
      <c r="C69" s="828" t="str">
        <f>IF(ISERROR(VLOOKUP($A69,【大規模】地域番号⑳!$BD:$BF,2,FALSE)),"",VLOOKUP($A69,【大規模】地域番号⑳!$BD:$BF,2,FALSE))</f>
        <v/>
      </c>
      <c r="D69" s="828" t="str">
        <f>IF(ISERROR(VLOOKUP($A69,【大規模】地域番号⑳!$BD:$BF,3,FALSE)),"",VLOOKUP($A69,【大規模】地域番号⑳!$BD:$BF,3,FALSE))</f>
        <v/>
      </c>
      <c r="E69" s="421">
        <v>1</v>
      </c>
      <c r="F69" s="417"/>
      <c r="G69" s="417"/>
      <c r="H69" s="176"/>
      <c r="I69" s="177"/>
      <c r="J69" s="178"/>
      <c r="K69" s="177"/>
      <c r="L69" s="178"/>
      <c r="M69" s="179"/>
      <c r="N69" s="180"/>
      <c r="O69" s="181"/>
      <c r="P69" s="179"/>
      <c r="Q69" s="180"/>
      <c r="R69" s="182"/>
      <c r="S69" s="183"/>
      <c r="T69" s="422">
        <f t="shared" si="0"/>
        <v>0</v>
      </c>
      <c r="U69" s="356">
        <f>$A$69</f>
        <v>3</v>
      </c>
    </row>
    <row r="70" spans="1:21" ht="18" customHeight="1">
      <c r="A70" s="826"/>
      <c r="B70" s="827"/>
      <c r="C70" s="829"/>
      <c r="D70" s="829"/>
      <c r="E70" s="423">
        <v>2</v>
      </c>
      <c r="F70" s="272"/>
      <c r="G70" s="272"/>
      <c r="H70" s="128"/>
      <c r="I70" s="111"/>
      <c r="J70" s="106"/>
      <c r="K70" s="111"/>
      <c r="L70" s="106"/>
      <c r="M70" s="12"/>
      <c r="N70" s="112"/>
      <c r="O70" s="107"/>
      <c r="P70" s="12"/>
      <c r="Q70" s="112"/>
      <c r="R70" s="31"/>
      <c r="S70" s="115"/>
      <c r="T70" s="419">
        <f t="shared" si="0"/>
        <v>0</v>
      </c>
      <c r="U70" s="356">
        <f t="shared" ref="U70:U98" si="3">$A$69</f>
        <v>3</v>
      </c>
    </row>
    <row r="71" spans="1:21" ht="18" customHeight="1">
      <c r="A71" s="826"/>
      <c r="B71" s="827"/>
      <c r="C71" s="829"/>
      <c r="D71" s="829"/>
      <c r="E71" s="423">
        <v>3</v>
      </c>
      <c r="F71" s="272"/>
      <c r="G71" s="272"/>
      <c r="H71" s="128"/>
      <c r="I71" s="111"/>
      <c r="J71" s="106"/>
      <c r="K71" s="111"/>
      <c r="L71" s="106"/>
      <c r="M71" s="12"/>
      <c r="N71" s="112"/>
      <c r="O71" s="107"/>
      <c r="P71" s="12"/>
      <c r="Q71" s="112"/>
      <c r="R71" s="31"/>
      <c r="S71" s="115"/>
      <c r="T71" s="419">
        <f t="shared" si="0"/>
        <v>0</v>
      </c>
      <c r="U71" s="356">
        <f t="shared" si="3"/>
        <v>3</v>
      </c>
    </row>
    <row r="72" spans="1:21" ht="18" customHeight="1">
      <c r="A72" s="826"/>
      <c r="B72" s="827"/>
      <c r="C72" s="829"/>
      <c r="D72" s="829"/>
      <c r="E72" s="423">
        <v>4</v>
      </c>
      <c r="F72" s="272"/>
      <c r="G72" s="272"/>
      <c r="H72" s="128"/>
      <c r="I72" s="111"/>
      <c r="J72" s="106"/>
      <c r="K72" s="111"/>
      <c r="L72" s="106"/>
      <c r="M72" s="12"/>
      <c r="N72" s="112"/>
      <c r="O72" s="107"/>
      <c r="P72" s="12"/>
      <c r="Q72" s="112"/>
      <c r="R72" s="31"/>
      <c r="S72" s="115"/>
      <c r="T72" s="419">
        <f t="shared" si="0"/>
        <v>0</v>
      </c>
      <c r="U72" s="356">
        <f t="shared" si="3"/>
        <v>3</v>
      </c>
    </row>
    <row r="73" spans="1:21" ht="18" customHeight="1">
      <c r="A73" s="826"/>
      <c r="B73" s="827"/>
      <c r="C73" s="829"/>
      <c r="D73" s="829"/>
      <c r="E73" s="423">
        <v>5</v>
      </c>
      <c r="F73" s="272"/>
      <c r="G73" s="272"/>
      <c r="H73" s="128"/>
      <c r="I73" s="111"/>
      <c r="J73" s="106"/>
      <c r="K73" s="111"/>
      <c r="L73" s="106"/>
      <c r="M73" s="12"/>
      <c r="N73" s="112"/>
      <c r="O73" s="107"/>
      <c r="P73" s="12"/>
      <c r="Q73" s="112"/>
      <c r="R73" s="31"/>
      <c r="S73" s="115"/>
      <c r="T73" s="419">
        <f t="shared" ref="T73:T136" si="4">IF(J73="",0,INT(SUM(PRODUCT(J73,L73,O73),R73)))</f>
        <v>0</v>
      </c>
      <c r="U73" s="356">
        <f t="shared" si="3"/>
        <v>3</v>
      </c>
    </row>
    <row r="74" spans="1:21" ht="18" customHeight="1">
      <c r="A74" s="826"/>
      <c r="B74" s="827"/>
      <c r="C74" s="829"/>
      <c r="D74" s="829"/>
      <c r="E74" s="423">
        <v>6</v>
      </c>
      <c r="F74" s="272"/>
      <c r="G74" s="272"/>
      <c r="H74" s="128"/>
      <c r="I74" s="111"/>
      <c r="J74" s="106"/>
      <c r="K74" s="111"/>
      <c r="L74" s="106"/>
      <c r="M74" s="12"/>
      <c r="N74" s="112"/>
      <c r="O74" s="107"/>
      <c r="P74" s="12"/>
      <c r="Q74" s="112"/>
      <c r="R74" s="31"/>
      <c r="S74" s="115"/>
      <c r="T74" s="419">
        <f t="shared" si="4"/>
        <v>0</v>
      </c>
      <c r="U74" s="356">
        <f t="shared" si="3"/>
        <v>3</v>
      </c>
    </row>
    <row r="75" spans="1:21" ht="18" customHeight="1">
      <c r="A75" s="826"/>
      <c r="B75" s="827"/>
      <c r="C75" s="829"/>
      <c r="D75" s="829"/>
      <c r="E75" s="423">
        <v>7</v>
      </c>
      <c r="F75" s="272"/>
      <c r="G75" s="272"/>
      <c r="H75" s="128"/>
      <c r="I75" s="111"/>
      <c r="J75" s="106"/>
      <c r="K75" s="111"/>
      <c r="L75" s="106"/>
      <c r="M75" s="12"/>
      <c r="N75" s="112"/>
      <c r="O75" s="107"/>
      <c r="P75" s="12"/>
      <c r="Q75" s="112"/>
      <c r="R75" s="31"/>
      <c r="S75" s="115"/>
      <c r="T75" s="419">
        <f t="shared" si="4"/>
        <v>0</v>
      </c>
      <c r="U75" s="356">
        <f t="shared" si="3"/>
        <v>3</v>
      </c>
    </row>
    <row r="76" spans="1:21" ht="18" customHeight="1">
      <c r="A76" s="826"/>
      <c r="B76" s="827"/>
      <c r="C76" s="829"/>
      <c r="D76" s="829"/>
      <c r="E76" s="423">
        <v>8</v>
      </c>
      <c r="F76" s="272"/>
      <c r="G76" s="272"/>
      <c r="H76" s="128"/>
      <c r="I76" s="111"/>
      <c r="J76" s="106"/>
      <c r="K76" s="111"/>
      <c r="L76" s="106"/>
      <c r="M76" s="12"/>
      <c r="N76" s="112"/>
      <c r="O76" s="107"/>
      <c r="P76" s="12"/>
      <c r="Q76" s="112"/>
      <c r="R76" s="31"/>
      <c r="S76" s="115"/>
      <c r="T76" s="419">
        <f t="shared" si="4"/>
        <v>0</v>
      </c>
      <c r="U76" s="356">
        <f t="shared" si="3"/>
        <v>3</v>
      </c>
    </row>
    <row r="77" spans="1:21" ht="18" customHeight="1">
      <c r="A77" s="826"/>
      <c r="B77" s="827"/>
      <c r="C77" s="829"/>
      <c r="D77" s="829"/>
      <c r="E77" s="423">
        <v>9</v>
      </c>
      <c r="F77" s="272"/>
      <c r="G77" s="272"/>
      <c r="H77" s="128"/>
      <c r="I77" s="111"/>
      <c r="J77" s="106"/>
      <c r="K77" s="111"/>
      <c r="L77" s="106"/>
      <c r="M77" s="12"/>
      <c r="N77" s="112"/>
      <c r="O77" s="107"/>
      <c r="P77" s="12"/>
      <c r="Q77" s="112"/>
      <c r="R77" s="31"/>
      <c r="S77" s="115"/>
      <c r="T77" s="419">
        <f t="shared" si="4"/>
        <v>0</v>
      </c>
      <c r="U77" s="356">
        <f t="shared" si="3"/>
        <v>3</v>
      </c>
    </row>
    <row r="78" spans="1:21" ht="18" customHeight="1">
      <c r="A78" s="826"/>
      <c r="B78" s="827"/>
      <c r="C78" s="829"/>
      <c r="D78" s="829"/>
      <c r="E78" s="423">
        <v>10</v>
      </c>
      <c r="F78" s="272"/>
      <c r="G78" s="272"/>
      <c r="H78" s="128"/>
      <c r="I78" s="111"/>
      <c r="J78" s="106"/>
      <c r="K78" s="111"/>
      <c r="L78" s="106"/>
      <c r="M78" s="12"/>
      <c r="N78" s="112"/>
      <c r="O78" s="107"/>
      <c r="P78" s="12"/>
      <c r="Q78" s="112"/>
      <c r="R78" s="31"/>
      <c r="S78" s="115"/>
      <c r="T78" s="419">
        <f t="shared" si="4"/>
        <v>0</v>
      </c>
      <c r="U78" s="356">
        <f t="shared" si="3"/>
        <v>3</v>
      </c>
    </row>
    <row r="79" spans="1:21" ht="18" customHeight="1">
      <c r="A79" s="826"/>
      <c r="B79" s="827"/>
      <c r="C79" s="829"/>
      <c r="D79" s="829"/>
      <c r="E79" s="423">
        <v>11</v>
      </c>
      <c r="F79" s="272"/>
      <c r="G79" s="272"/>
      <c r="H79" s="128"/>
      <c r="I79" s="111"/>
      <c r="J79" s="106"/>
      <c r="K79" s="111"/>
      <c r="L79" s="106"/>
      <c r="M79" s="12"/>
      <c r="N79" s="112"/>
      <c r="O79" s="107"/>
      <c r="P79" s="12"/>
      <c r="Q79" s="112"/>
      <c r="R79" s="31"/>
      <c r="S79" s="115"/>
      <c r="T79" s="419">
        <f t="shared" si="4"/>
        <v>0</v>
      </c>
      <c r="U79" s="356">
        <f t="shared" si="3"/>
        <v>3</v>
      </c>
    </row>
    <row r="80" spans="1:21" ht="18" customHeight="1">
      <c r="A80" s="826"/>
      <c r="B80" s="827"/>
      <c r="C80" s="829"/>
      <c r="D80" s="829"/>
      <c r="E80" s="423">
        <v>12</v>
      </c>
      <c r="F80" s="272"/>
      <c r="G80" s="272"/>
      <c r="H80" s="128"/>
      <c r="I80" s="111"/>
      <c r="J80" s="106"/>
      <c r="K80" s="111"/>
      <c r="L80" s="106"/>
      <c r="M80" s="12"/>
      <c r="N80" s="112"/>
      <c r="O80" s="107"/>
      <c r="P80" s="12"/>
      <c r="Q80" s="112"/>
      <c r="R80" s="31"/>
      <c r="S80" s="115"/>
      <c r="T80" s="419">
        <f t="shared" si="4"/>
        <v>0</v>
      </c>
      <c r="U80" s="356">
        <f t="shared" si="3"/>
        <v>3</v>
      </c>
    </row>
    <row r="81" spans="1:21" ht="18" customHeight="1">
      <c r="A81" s="826"/>
      <c r="B81" s="827"/>
      <c r="C81" s="829"/>
      <c r="D81" s="829"/>
      <c r="E81" s="423">
        <v>13</v>
      </c>
      <c r="F81" s="272"/>
      <c r="G81" s="272"/>
      <c r="H81" s="128"/>
      <c r="I81" s="111"/>
      <c r="J81" s="106"/>
      <c r="K81" s="111"/>
      <c r="L81" s="106"/>
      <c r="M81" s="12"/>
      <c r="N81" s="112"/>
      <c r="O81" s="107"/>
      <c r="P81" s="12"/>
      <c r="Q81" s="112"/>
      <c r="R81" s="31"/>
      <c r="S81" s="115"/>
      <c r="T81" s="419">
        <f t="shared" si="4"/>
        <v>0</v>
      </c>
      <c r="U81" s="356">
        <f t="shared" si="3"/>
        <v>3</v>
      </c>
    </row>
    <row r="82" spans="1:21" ht="18" customHeight="1">
      <c r="A82" s="826"/>
      <c r="B82" s="827"/>
      <c r="C82" s="829"/>
      <c r="D82" s="829"/>
      <c r="E82" s="423">
        <v>14</v>
      </c>
      <c r="F82" s="272"/>
      <c r="G82" s="272"/>
      <c r="H82" s="128"/>
      <c r="I82" s="111"/>
      <c r="J82" s="106"/>
      <c r="K82" s="111"/>
      <c r="L82" s="106"/>
      <c r="M82" s="12"/>
      <c r="N82" s="112"/>
      <c r="O82" s="107"/>
      <c r="P82" s="12"/>
      <c r="Q82" s="112"/>
      <c r="R82" s="31"/>
      <c r="S82" s="115"/>
      <c r="T82" s="419">
        <f t="shared" si="4"/>
        <v>0</v>
      </c>
      <c r="U82" s="356">
        <f t="shared" si="3"/>
        <v>3</v>
      </c>
    </row>
    <row r="83" spans="1:21" ht="18" customHeight="1">
      <c r="A83" s="826"/>
      <c r="B83" s="827"/>
      <c r="C83" s="829"/>
      <c r="D83" s="829"/>
      <c r="E83" s="423">
        <v>15</v>
      </c>
      <c r="F83" s="272"/>
      <c r="G83" s="272"/>
      <c r="H83" s="128"/>
      <c r="I83" s="111"/>
      <c r="J83" s="106"/>
      <c r="K83" s="111"/>
      <c r="L83" s="106"/>
      <c r="M83" s="12"/>
      <c r="N83" s="112"/>
      <c r="O83" s="107"/>
      <c r="P83" s="12"/>
      <c r="Q83" s="112"/>
      <c r="R83" s="31"/>
      <c r="S83" s="115"/>
      <c r="T83" s="419">
        <f t="shared" si="4"/>
        <v>0</v>
      </c>
      <c r="U83" s="356">
        <f t="shared" si="3"/>
        <v>3</v>
      </c>
    </row>
    <row r="84" spans="1:21" ht="18" customHeight="1">
      <c r="A84" s="826"/>
      <c r="B84" s="827"/>
      <c r="C84" s="829"/>
      <c r="D84" s="829"/>
      <c r="E84" s="423">
        <v>16</v>
      </c>
      <c r="F84" s="272"/>
      <c r="G84" s="272"/>
      <c r="H84" s="128"/>
      <c r="I84" s="111"/>
      <c r="J84" s="106"/>
      <c r="K84" s="111"/>
      <c r="L84" s="106"/>
      <c r="M84" s="12"/>
      <c r="N84" s="112"/>
      <c r="O84" s="107"/>
      <c r="P84" s="12"/>
      <c r="Q84" s="112"/>
      <c r="R84" s="31"/>
      <c r="S84" s="115"/>
      <c r="T84" s="419">
        <f t="shared" si="4"/>
        <v>0</v>
      </c>
      <c r="U84" s="356">
        <f t="shared" si="3"/>
        <v>3</v>
      </c>
    </row>
    <row r="85" spans="1:21" ht="18" customHeight="1">
      <c r="A85" s="826"/>
      <c r="B85" s="827"/>
      <c r="C85" s="829"/>
      <c r="D85" s="829"/>
      <c r="E85" s="423">
        <v>17</v>
      </c>
      <c r="F85" s="272"/>
      <c r="G85" s="272"/>
      <c r="H85" s="128"/>
      <c r="I85" s="111"/>
      <c r="J85" s="106"/>
      <c r="K85" s="111"/>
      <c r="L85" s="106"/>
      <c r="M85" s="12"/>
      <c r="N85" s="112"/>
      <c r="O85" s="107"/>
      <c r="P85" s="12"/>
      <c r="Q85" s="112"/>
      <c r="R85" s="31"/>
      <c r="S85" s="115"/>
      <c r="T85" s="419">
        <f t="shared" si="4"/>
        <v>0</v>
      </c>
      <c r="U85" s="356">
        <f t="shared" si="3"/>
        <v>3</v>
      </c>
    </row>
    <row r="86" spans="1:21" ht="18" customHeight="1">
      <c r="A86" s="826"/>
      <c r="B86" s="827"/>
      <c r="C86" s="829"/>
      <c r="D86" s="829"/>
      <c r="E86" s="423">
        <v>18</v>
      </c>
      <c r="F86" s="272"/>
      <c r="G86" s="272"/>
      <c r="H86" s="128"/>
      <c r="I86" s="111"/>
      <c r="J86" s="106"/>
      <c r="K86" s="111"/>
      <c r="L86" s="106"/>
      <c r="M86" s="12"/>
      <c r="N86" s="112"/>
      <c r="O86" s="107"/>
      <c r="P86" s="12"/>
      <c r="Q86" s="112"/>
      <c r="R86" s="31"/>
      <c r="S86" s="115"/>
      <c r="T86" s="419">
        <f t="shared" si="4"/>
        <v>0</v>
      </c>
      <c r="U86" s="356">
        <f t="shared" si="3"/>
        <v>3</v>
      </c>
    </row>
    <row r="87" spans="1:21" ht="18" customHeight="1">
      <c r="A87" s="826"/>
      <c r="B87" s="827"/>
      <c r="C87" s="829"/>
      <c r="D87" s="829"/>
      <c r="E87" s="423">
        <v>19</v>
      </c>
      <c r="F87" s="272"/>
      <c r="G87" s="272"/>
      <c r="H87" s="128"/>
      <c r="I87" s="111"/>
      <c r="J87" s="106"/>
      <c r="K87" s="111"/>
      <c r="L87" s="106"/>
      <c r="M87" s="12"/>
      <c r="N87" s="112"/>
      <c r="O87" s="107"/>
      <c r="P87" s="12"/>
      <c r="Q87" s="112"/>
      <c r="R87" s="31"/>
      <c r="S87" s="115"/>
      <c r="T87" s="419">
        <f t="shared" si="4"/>
        <v>0</v>
      </c>
      <c r="U87" s="356">
        <f t="shared" si="3"/>
        <v>3</v>
      </c>
    </row>
    <row r="88" spans="1:21" ht="18" customHeight="1">
      <c r="A88" s="826"/>
      <c r="B88" s="827"/>
      <c r="C88" s="829"/>
      <c r="D88" s="829"/>
      <c r="E88" s="423">
        <v>20</v>
      </c>
      <c r="F88" s="272"/>
      <c r="G88" s="272"/>
      <c r="H88" s="128"/>
      <c r="I88" s="111"/>
      <c r="J88" s="106"/>
      <c r="K88" s="111"/>
      <c r="L88" s="106"/>
      <c r="M88" s="12"/>
      <c r="N88" s="112"/>
      <c r="O88" s="107"/>
      <c r="P88" s="12"/>
      <c r="Q88" s="112"/>
      <c r="R88" s="31"/>
      <c r="S88" s="115"/>
      <c r="T88" s="419">
        <f t="shared" si="4"/>
        <v>0</v>
      </c>
      <c r="U88" s="356">
        <f t="shared" si="3"/>
        <v>3</v>
      </c>
    </row>
    <row r="89" spans="1:21" ht="18" customHeight="1">
      <c r="A89" s="826"/>
      <c r="B89" s="827"/>
      <c r="C89" s="829"/>
      <c r="D89" s="829"/>
      <c r="E89" s="423">
        <v>21</v>
      </c>
      <c r="F89" s="272"/>
      <c r="G89" s="272"/>
      <c r="H89" s="128"/>
      <c r="I89" s="111"/>
      <c r="J89" s="106"/>
      <c r="K89" s="111"/>
      <c r="L89" s="106"/>
      <c r="M89" s="12"/>
      <c r="N89" s="112"/>
      <c r="O89" s="107"/>
      <c r="P89" s="12"/>
      <c r="Q89" s="112"/>
      <c r="R89" s="31"/>
      <c r="S89" s="115"/>
      <c r="T89" s="419">
        <f t="shared" si="4"/>
        <v>0</v>
      </c>
      <c r="U89" s="356">
        <f t="shared" si="3"/>
        <v>3</v>
      </c>
    </row>
    <row r="90" spans="1:21" ht="18" customHeight="1">
      <c r="A90" s="826"/>
      <c r="B90" s="827"/>
      <c r="C90" s="829"/>
      <c r="D90" s="829"/>
      <c r="E90" s="423">
        <v>22</v>
      </c>
      <c r="F90" s="272"/>
      <c r="G90" s="272"/>
      <c r="H90" s="128"/>
      <c r="I90" s="111"/>
      <c r="J90" s="106"/>
      <c r="K90" s="111"/>
      <c r="L90" s="106"/>
      <c r="M90" s="12"/>
      <c r="N90" s="112"/>
      <c r="O90" s="107"/>
      <c r="P90" s="12"/>
      <c r="Q90" s="112"/>
      <c r="R90" s="31"/>
      <c r="S90" s="115"/>
      <c r="T90" s="419">
        <f t="shared" si="4"/>
        <v>0</v>
      </c>
      <c r="U90" s="356">
        <f t="shared" si="3"/>
        <v>3</v>
      </c>
    </row>
    <row r="91" spans="1:21" ht="18" customHeight="1">
      <c r="A91" s="826"/>
      <c r="B91" s="827"/>
      <c r="C91" s="829"/>
      <c r="D91" s="829"/>
      <c r="E91" s="423">
        <v>23</v>
      </c>
      <c r="F91" s="272"/>
      <c r="G91" s="272"/>
      <c r="H91" s="128"/>
      <c r="I91" s="111"/>
      <c r="J91" s="106"/>
      <c r="K91" s="111"/>
      <c r="L91" s="106"/>
      <c r="M91" s="12"/>
      <c r="N91" s="112"/>
      <c r="O91" s="107"/>
      <c r="P91" s="12"/>
      <c r="Q91" s="112"/>
      <c r="R91" s="31"/>
      <c r="S91" s="115"/>
      <c r="T91" s="419">
        <f t="shared" si="4"/>
        <v>0</v>
      </c>
      <c r="U91" s="356">
        <f t="shared" si="3"/>
        <v>3</v>
      </c>
    </row>
    <row r="92" spans="1:21" ht="18" customHeight="1">
      <c r="A92" s="826"/>
      <c r="B92" s="827"/>
      <c r="C92" s="829"/>
      <c r="D92" s="829"/>
      <c r="E92" s="423">
        <v>24</v>
      </c>
      <c r="F92" s="272"/>
      <c r="G92" s="272"/>
      <c r="H92" s="128"/>
      <c r="I92" s="111"/>
      <c r="J92" s="106"/>
      <c r="K92" s="111"/>
      <c r="L92" s="106"/>
      <c r="M92" s="12"/>
      <c r="N92" s="112"/>
      <c r="O92" s="107"/>
      <c r="P92" s="12"/>
      <c r="Q92" s="112"/>
      <c r="R92" s="31"/>
      <c r="S92" s="115"/>
      <c r="T92" s="419">
        <f t="shared" si="4"/>
        <v>0</v>
      </c>
      <c r="U92" s="356">
        <f t="shared" si="3"/>
        <v>3</v>
      </c>
    </row>
    <row r="93" spans="1:21" ht="18" customHeight="1">
      <c r="A93" s="826"/>
      <c r="B93" s="827"/>
      <c r="C93" s="829"/>
      <c r="D93" s="829"/>
      <c r="E93" s="423">
        <v>25</v>
      </c>
      <c r="F93" s="272"/>
      <c r="G93" s="272"/>
      <c r="H93" s="128"/>
      <c r="I93" s="111"/>
      <c r="J93" s="106"/>
      <c r="K93" s="111"/>
      <c r="L93" s="106"/>
      <c r="M93" s="12"/>
      <c r="N93" s="112"/>
      <c r="O93" s="107"/>
      <c r="P93" s="12"/>
      <c r="Q93" s="112"/>
      <c r="R93" s="31"/>
      <c r="S93" s="115"/>
      <c r="T93" s="419">
        <f t="shared" si="4"/>
        <v>0</v>
      </c>
      <c r="U93" s="356">
        <f t="shared" si="3"/>
        <v>3</v>
      </c>
    </row>
    <row r="94" spans="1:21" ht="18" customHeight="1">
      <c r="A94" s="826"/>
      <c r="B94" s="827"/>
      <c r="C94" s="829"/>
      <c r="D94" s="829"/>
      <c r="E94" s="423">
        <v>26</v>
      </c>
      <c r="F94" s="272"/>
      <c r="G94" s="272"/>
      <c r="H94" s="128"/>
      <c r="I94" s="111"/>
      <c r="J94" s="106"/>
      <c r="K94" s="111"/>
      <c r="L94" s="106"/>
      <c r="M94" s="12"/>
      <c r="N94" s="112"/>
      <c r="O94" s="107"/>
      <c r="P94" s="12"/>
      <c r="Q94" s="112"/>
      <c r="R94" s="31"/>
      <c r="S94" s="115"/>
      <c r="T94" s="419">
        <f t="shared" si="4"/>
        <v>0</v>
      </c>
      <c r="U94" s="356">
        <f t="shared" si="3"/>
        <v>3</v>
      </c>
    </row>
    <row r="95" spans="1:21" ht="18" customHeight="1">
      <c r="A95" s="826"/>
      <c r="B95" s="827"/>
      <c r="C95" s="829"/>
      <c r="D95" s="829"/>
      <c r="E95" s="423">
        <v>27</v>
      </c>
      <c r="F95" s="272"/>
      <c r="G95" s="272"/>
      <c r="H95" s="128"/>
      <c r="I95" s="111"/>
      <c r="J95" s="106"/>
      <c r="K95" s="111"/>
      <c r="L95" s="106"/>
      <c r="M95" s="12"/>
      <c r="N95" s="112"/>
      <c r="O95" s="107"/>
      <c r="P95" s="12"/>
      <c r="Q95" s="112"/>
      <c r="R95" s="31"/>
      <c r="S95" s="115"/>
      <c r="T95" s="419">
        <f t="shared" si="4"/>
        <v>0</v>
      </c>
      <c r="U95" s="356">
        <f t="shared" si="3"/>
        <v>3</v>
      </c>
    </row>
    <row r="96" spans="1:21" ht="18" customHeight="1">
      <c r="A96" s="826"/>
      <c r="B96" s="827"/>
      <c r="C96" s="829"/>
      <c r="D96" s="829"/>
      <c r="E96" s="423">
        <v>28</v>
      </c>
      <c r="F96" s="272"/>
      <c r="G96" s="272"/>
      <c r="H96" s="128"/>
      <c r="I96" s="111"/>
      <c r="J96" s="106"/>
      <c r="K96" s="111"/>
      <c r="L96" s="106"/>
      <c r="M96" s="12"/>
      <c r="N96" s="112"/>
      <c r="O96" s="107"/>
      <c r="P96" s="12"/>
      <c r="Q96" s="112"/>
      <c r="R96" s="31"/>
      <c r="S96" s="115"/>
      <c r="T96" s="419">
        <f t="shared" si="4"/>
        <v>0</v>
      </c>
      <c r="U96" s="356">
        <f t="shared" si="3"/>
        <v>3</v>
      </c>
    </row>
    <row r="97" spans="1:21" ht="18" customHeight="1">
      <c r="A97" s="826"/>
      <c r="B97" s="827"/>
      <c r="C97" s="829"/>
      <c r="D97" s="829"/>
      <c r="E97" s="423">
        <v>29</v>
      </c>
      <c r="F97" s="272"/>
      <c r="G97" s="272"/>
      <c r="H97" s="128"/>
      <c r="I97" s="111"/>
      <c r="J97" s="106"/>
      <c r="K97" s="111"/>
      <c r="L97" s="106"/>
      <c r="M97" s="12"/>
      <c r="N97" s="112"/>
      <c r="O97" s="107"/>
      <c r="P97" s="12"/>
      <c r="Q97" s="112"/>
      <c r="R97" s="31"/>
      <c r="S97" s="115"/>
      <c r="T97" s="419">
        <f t="shared" si="4"/>
        <v>0</v>
      </c>
      <c r="U97" s="356">
        <f t="shared" si="3"/>
        <v>3</v>
      </c>
    </row>
    <row r="98" spans="1:21" ht="18" customHeight="1">
      <c r="A98" s="826"/>
      <c r="B98" s="827"/>
      <c r="C98" s="829"/>
      <c r="D98" s="829"/>
      <c r="E98" s="277">
        <v>30</v>
      </c>
      <c r="F98" s="416"/>
      <c r="G98" s="416"/>
      <c r="H98" s="134"/>
      <c r="I98" s="135"/>
      <c r="J98" s="212"/>
      <c r="K98" s="135"/>
      <c r="L98" s="212"/>
      <c r="M98" s="27"/>
      <c r="N98" s="120"/>
      <c r="O98" s="109"/>
      <c r="P98" s="27"/>
      <c r="Q98" s="120"/>
      <c r="R98" s="32"/>
      <c r="S98" s="122"/>
      <c r="T98" s="420">
        <f t="shared" si="4"/>
        <v>0</v>
      </c>
      <c r="U98" s="356">
        <f t="shared" si="3"/>
        <v>3</v>
      </c>
    </row>
    <row r="99" spans="1:21" ht="18" customHeight="1">
      <c r="A99" s="824">
        <v>4</v>
      </c>
      <c r="B99" s="825"/>
      <c r="C99" s="828" t="str">
        <f>IF(ISERROR(VLOOKUP($A99,【大規模】地域番号⑳!$BD:$BF,2,FALSE)),"",VLOOKUP($A99,【大規模】地域番号⑳!$BD:$BF,2,FALSE))</f>
        <v/>
      </c>
      <c r="D99" s="828" t="str">
        <f>IF(ISERROR(VLOOKUP($A99,【大規模】地域番号⑳!$BD:$BF,3,FALSE)),"",VLOOKUP($A99,【大規模】地域番号⑳!$BD:$BF,3,FALSE))</f>
        <v/>
      </c>
      <c r="E99" s="201">
        <v>1</v>
      </c>
      <c r="F99" s="334"/>
      <c r="G99" s="334"/>
      <c r="H99" s="176"/>
      <c r="I99" s="177"/>
      <c r="J99" s="178"/>
      <c r="K99" s="180"/>
      <c r="L99" s="181"/>
      <c r="M99" s="179"/>
      <c r="N99" s="180"/>
      <c r="O99" s="181"/>
      <c r="P99" s="179"/>
      <c r="Q99" s="180"/>
      <c r="R99" s="182"/>
      <c r="S99" s="183"/>
      <c r="T99" s="257">
        <f t="shared" si="4"/>
        <v>0</v>
      </c>
      <c r="U99" s="356">
        <f>$A$99</f>
        <v>4</v>
      </c>
    </row>
    <row r="100" spans="1:21" ht="18" customHeight="1">
      <c r="A100" s="826"/>
      <c r="B100" s="827"/>
      <c r="C100" s="829"/>
      <c r="D100" s="829"/>
      <c r="E100" s="201">
        <v>2</v>
      </c>
      <c r="F100" s="334"/>
      <c r="G100" s="334"/>
      <c r="H100" s="128"/>
      <c r="I100" s="111"/>
      <c r="J100" s="106"/>
      <c r="K100" s="112"/>
      <c r="L100" s="107"/>
      <c r="M100" s="12"/>
      <c r="N100" s="112"/>
      <c r="O100" s="107"/>
      <c r="P100" s="12"/>
      <c r="Q100" s="112"/>
      <c r="R100" s="31"/>
      <c r="S100" s="115"/>
      <c r="T100" s="93">
        <f t="shared" si="4"/>
        <v>0</v>
      </c>
      <c r="U100" s="356">
        <f t="shared" ref="U100:U128" si="5">$A$99</f>
        <v>4</v>
      </c>
    </row>
    <row r="101" spans="1:21" ht="18" customHeight="1">
      <c r="A101" s="826"/>
      <c r="B101" s="827"/>
      <c r="C101" s="829"/>
      <c r="D101" s="829"/>
      <c r="E101" s="201">
        <v>3</v>
      </c>
      <c r="F101" s="334"/>
      <c r="G101" s="334"/>
      <c r="H101" s="128"/>
      <c r="I101" s="111"/>
      <c r="J101" s="106"/>
      <c r="K101" s="112"/>
      <c r="L101" s="107"/>
      <c r="M101" s="12"/>
      <c r="N101" s="112"/>
      <c r="O101" s="107"/>
      <c r="P101" s="12"/>
      <c r="Q101" s="112"/>
      <c r="R101" s="31"/>
      <c r="S101" s="115"/>
      <c r="T101" s="93">
        <f t="shared" si="4"/>
        <v>0</v>
      </c>
      <c r="U101" s="356">
        <f t="shared" si="5"/>
        <v>4</v>
      </c>
    </row>
    <row r="102" spans="1:21" ht="18" customHeight="1">
      <c r="A102" s="826"/>
      <c r="B102" s="827"/>
      <c r="C102" s="829"/>
      <c r="D102" s="829"/>
      <c r="E102" s="201">
        <v>4</v>
      </c>
      <c r="F102" s="334"/>
      <c r="G102" s="334"/>
      <c r="H102" s="128"/>
      <c r="I102" s="111"/>
      <c r="J102" s="106"/>
      <c r="K102" s="112"/>
      <c r="L102" s="107"/>
      <c r="M102" s="12"/>
      <c r="N102" s="112"/>
      <c r="O102" s="107"/>
      <c r="P102" s="12"/>
      <c r="Q102" s="112"/>
      <c r="R102" s="31"/>
      <c r="S102" s="115"/>
      <c r="T102" s="93">
        <f t="shared" si="4"/>
        <v>0</v>
      </c>
      <c r="U102" s="356">
        <f t="shared" si="5"/>
        <v>4</v>
      </c>
    </row>
    <row r="103" spans="1:21" ht="18" customHeight="1">
      <c r="A103" s="826"/>
      <c r="B103" s="827"/>
      <c r="C103" s="829"/>
      <c r="D103" s="829"/>
      <c r="E103" s="201">
        <v>5</v>
      </c>
      <c r="F103" s="334"/>
      <c r="G103" s="334"/>
      <c r="H103" s="128"/>
      <c r="I103" s="111"/>
      <c r="J103" s="106"/>
      <c r="K103" s="112"/>
      <c r="L103" s="107"/>
      <c r="M103" s="12"/>
      <c r="N103" s="112"/>
      <c r="O103" s="107"/>
      <c r="P103" s="12"/>
      <c r="Q103" s="112"/>
      <c r="R103" s="31"/>
      <c r="S103" s="115"/>
      <c r="T103" s="93">
        <f t="shared" si="4"/>
        <v>0</v>
      </c>
      <c r="U103" s="356">
        <f t="shared" si="5"/>
        <v>4</v>
      </c>
    </row>
    <row r="104" spans="1:21" ht="18" customHeight="1">
      <c r="A104" s="826"/>
      <c r="B104" s="827"/>
      <c r="C104" s="829"/>
      <c r="D104" s="829"/>
      <c r="E104" s="201">
        <v>6</v>
      </c>
      <c r="F104" s="334"/>
      <c r="G104" s="334"/>
      <c r="H104" s="128"/>
      <c r="I104" s="111"/>
      <c r="J104" s="106"/>
      <c r="K104" s="111"/>
      <c r="L104" s="106"/>
      <c r="M104" s="12"/>
      <c r="N104" s="111"/>
      <c r="O104" s="107"/>
      <c r="P104" s="25"/>
      <c r="Q104" s="112"/>
      <c r="R104" s="31"/>
      <c r="S104" s="115"/>
      <c r="T104" s="93">
        <f t="shared" si="4"/>
        <v>0</v>
      </c>
      <c r="U104" s="356">
        <f t="shared" si="5"/>
        <v>4</v>
      </c>
    </row>
    <row r="105" spans="1:21" ht="18" customHeight="1">
      <c r="A105" s="826"/>
      <c r="B105" s="827"/>
      <c r="C105" s="829"/>
      <c r="D105" s="829"/>
      <c r="E105" s="201">
        <v>7</v>
      </c>
      <c r="F105" s="334"/>
      <c r="G105" s="334"/>
      <c r="H105" s="128"/>
      <c r="I105" s="111"/>
      <c r="J105" s="106"/>
      <c r="K105" s="111"/>
      <c r="L105" s="106"/>
      <c r="M105" s="12"/>
      <c r="N105" s="111"/>
      <c r="O105" s="107"/>
      <c r="P105" s="25"/>
      <c r="Q105" s="112"/>
      <c r="R105" s="31"/>
      <c r="S105" s="115"/>
      <c r="T105" s="93">
        <f t="shared" si="4"/>
        <v>0</v>
      </c>
      <c r="U105" s="356">
        <f t="shared" si="5"/>
        <v>4</v>
      </c>
    </row>
    <row r="106" spans="1:21" ht="18" customHeight="1">
      <c r="A106" s="826"/>
      <c r="B106" s="827"/>
      <c r="C106" s="829"/>
      <c r="D106" s="829"/>
      <c r="E106" s="201">
        <v>8</v>
      </c>
      <c r="F106" s="334"/>
      <c r="G106" s="334"/>
      <c r="H106" s="128"/>
      <c r="I106" s="111"/>
      <c r="J106" s="106"/>
      <c r="K106" s="111"/>
      <c r="L106" s="106"/>
      <c r="M106" s="12"/>
      <c r="N106" s="111"/>
      <c r="O106" s="107"/>
      <c r="P106" s="25"/>
      <c r="Q106" s="112"/>
      <c r="R106" s="31"/>
      <c r="S106" s="115"/>
      <c r="T106" s="93">
        <f t="shared" si="4"/>
        <v>0</v>
      </c>
      <c r="U106" s="356">
        <f t="shared" si="5"/>
        <v>4</v>
      </c>
    </row>
    <row r="107" spans="1:21" ht="18" customHeight="1">
      <c r="A107" s="826"/>
      <c r="B107" s="827"/>
      <c r="C107" s="829"/>
      <c r="D107" s="829"/>
      <c r="E107" s="201">
        <v>9</v>
      </c>
      <c r="F107" s="334"/>
      <c r="G107" s="334"/>
      <c r="H107" s="128"/>
      <c r="I107" s="111"/>
      <c r="J107" s="106"/>
      <c r="K107" s="111"/>
      <c r="L107" s="106"/>
      <c r="M107" s="12"/>
      <c r="N107" s="112"/>
      <c r="O107" s="107"/>
      <c r="P107" s="12"/>
      <c r="Q107" s="112"/>
      <c r="R107" s="31"/>
      <c r="S107" s="115"/>
      <c r="T107" s="93">
        <f t="shared" si="4"/>
        <v>0</v>
      </c>
      <c r="U107" s="356">
        <f t="shared" si="5"/>
        <v>4</v>
      </c>
    </row>
    <row r="108" spans="1:21" ht="18" customHeight="1">
      <c r="A108" s="826"/>
      <c r="B108" s="827"/>
      <c r="C108" s="829"/>
      <c r="D108" s="829"/>
      <c r="E108" s="201">
        <v>10</v>
      </c>
      <c r="F108" s="334"/>
      <c r="G108" s="334"/>
      <c r="H108" s="204"/>
      <c r="I108" s="205"/>
      <c r="J108" s="206"/>
      <c r="K108" s="205"/>
      <c r="L108" s="206"/>
      <c r="M108" s="207"/>
      <c r="N108" s="208"/>
      <c r="O108" s="209"/>
      <c r="P108" s="207"/>
      <c r="Q108" s="208"/>
      <c r="R108" s="210"/>
      <c r="S108" s="211"/>
      <c r="T108" s="278">
        <f t="shared" si="4"/>
        <v>0</v>
      </c>
      <c r="U108" s="356">
        <f t="shared" si="5"/>
        <v>4</v>
      </c>
    </row>
    <row r="109" spans="1:21" ht="18" customHeight="1">
      <c r="A109" s="826"/>
      <c r="B109" s="827"/>
      <c r="C109" s="829"/>
      <c r="D109" s="829"/>
      <c r="E109" s="201">
        <v>11</v>
      </c>
      <c r="F109" s="334"/>
      <c r="G109" s="334"/>
      <c r="H109" s="204"/>
      <c r="I109" s="205"/>
      <c r="J109" s="206"/>
      <c r="K109" s="205"/>
      <c r="L109" s="206"/>
      <c r="M109" s="207"/>
      <c r="N109" s="208"/>
      <c r="O109" s="209"/>
      <c r="P109" s="207"/>
      <c r="Q109" s="208"/>
      <c r="R109" s="210"/>
      <c r="S109" s="211"/>
      <c r="T109" s="278">
        <f t="shared" si="4"/>
        <v>0</v>
      </c>
      <c r="U109" s="356">
        <f t="shared" si="5"/>
        <v>4</v>
      </c>
    </row>
    <row r="110" spans="1:21" ht="18" customHeight="1">
      <c r="A110" s="826"/>
      <c r="B110" s="827"/>
      <c r="C110" s="829"/>
      <c r="D110" s="829"/>
      <c r="E110" s="201">
        <v>12</v>
      </c>
      <c r="F110" s="334"/>
      <c r="G110" s="334"/>
      <c r="H110" s="204"/>
      <c r="I110" s="205"/>
      <c r="J110" s="206"/>
      <c r="K110" s="205"/>
      <c r="L110" s="206"/>
      <c r="M110" s="207"/>
      <c r="N110" s="208"/>
      <c r="O110" s="209"/>
      <c r="P110" s="207"/>
      <c r="Q110" s="208"/>
      <c r="R110" s="210"/>
      <c r="S110" s="211"/>
      <c r="T110" s="278">
        <f t="shared" si="4"/>
        <v>0</v>
      </c>
      <c r="U110" s="356">
        <f t="shared" si="5"/>
        <v>4</v>
      </c>
    </row>
    <row r="111" spans="1:21" ht="18" customHeight="1">
      <c r="A111" s="826"/>
      <c r="B111" s="827"/>
      <c r="C111" s="829"/>
      <c r="D111" s="829"/>
      <c r="E111" s="201">
        <v>13</v>
      </c>
      <c r="F111" s="334"/>
      <c r="G111" s="334"/>
      <c r="H111" s="204"/>
      <c r="I111" s="205"/>
      <c r="J111" s="206"/>
      <c r="K111" s="205"/>
      <c r="L111" s="206"/>
      <c r="M111" s="207"/>
      <c r="N111" s="208"/>
      <c r="O111" s="209"/>
      <c r="P111" s="207"/>
      <c r="Q111" s="208"/>
      <c r="R111" s="210"/>
      <c r="S111" s="211"/>
      <c r="T111" s="278">
        <f t="shared" si="4"/>
        <v>0</v>
      </c>
      <c r="U111" s="356">
        <f t="shared" si="5"/>
        <v>4</v>
      </c>
    </row>
    <row r="112" spans="1:21" ht="18" customHeight="1">
      <c r="A112" s="826"/>
      <c r="B112" s="827"/>
      <c r="C112" s="829"/>
      <c r="D112" s="829"/>
      <c r="E112" s="201">
        <v>14</v>
      </c>
      <c r="F112" s="334"/>
      <c r="G112" s="334"/>
      <c r="H112" s="204"/>
      <c r="I112" s="205"/>
      <c r="J112" s="206"/>
      <c r="K112" s="205"/>
      <c r="L112" s="206"/>
      <c r="M112" s="207"/>
      <c r="N112" s="208"/>
      <c r="O112" s="209"/>
      <c r="P112" s="207"/>
      <c r="Q112" s="208"/>
      <c r="R112" s="210"/>
      <c r="S112" s="211"/>
      <c r="T112" s="278">
        <f t="shared" si="4"/>
        <v>0</v>
      </c>
      <c r="U112" s="356">
        <f t="shared" si="5"/>
        <v>4</v>
      </c>
    </row>
    <row r="113" spans="1:21" ht="18" customHeight="1">
      <c r="A113" s="826"/>
      <c r="B113" s="827"/>
      <c r="C113" s="829"/>
      <c r="D113" s="829"/>
      <c r="E113" s="201">
        <v>15</v>
      </c>
      <c r="F113" s="334"/>
      <c r="G113" s="334"/>
      <c r="H113" s="204"/>
      <c r="I113" s="205"/>
      <c r="J113" s="206"/>
      <c r="K113" s="205"/>
      <c r="L113" s="206"/>
      <c r="M113" s="207"/>
      <c r="N113" s="208"/>
      <c r="O113" s="209"/>
      <c r="P113" s="207"/>
      <c r="Q113" s="208"/>
      <c r="R113" s="210"/>
      <c r="S113" s="211"/>
      <c r="T113" s="278">
        <f t="shared" si="4"/>
        <v>0</v>
      </c>
      <c r="U113" s="356">
        <f t="shared" si="5"/>
        <v>4</v>
      </c>
    </row>
    <row r="114" spans="1:21" ht="18" customHeight="1">
      <c r="A114" s="826"/>
      <c r="B114" s="827"/>
      <c r="C114" s="829"/>
      <c r="D114" s="829"/>
      <c r="E114" s="201">
        <v>16</v>
      </c>
      <c r="F114" s="334"/>
      <c r="G114" s="334"/>
      <c r="H114" s="204"/>
      <c r="I114" s="205"/>
      <c r="J114" s="206"/>
      <c r="K114" s="205"/>
      <c r="L114" s="206"/>
      <c r="M114" s="207"/>
      <c r="N114" s="208"/>
      <c r="O114" s="209"/>
      <c r="P114" s="207"/>
      <c r="Q114" s="208"/>
      <c r="R114" s="210"/>
      <c r="S114" s="211"/>
      <c r="T114" s="278">
        <f t="shared" si="4"/>
        <v>0</v>
      </c>
      <c r="U114" s="356">
        <f t="shared" si="5"/>
        <v>4</v>
      </c>
    </row>
    <row r="115" spans="1:21" ht="18" customHeight="1">
      <c r="A115" s="826"/>
      <c r="B115" s="827"/>
      <c r="C115" s="829"/>
      <c r="D115" s="829"/>
      <c r="E115" s="201">
        <v>17</v>
      </c>
      <c r="F115" s="334"/>
      <c r="G115" s="334"/>
      <c r="H115" s="204"/>
      <c r="I115" s="205"/>
      <c r="J115" s="206"/>
      <c r="K115" s="205"/>
      <c r="L115" s="206"/>
      <c r="M115" s="207"/>
      <c r="N115" s="208"/>
      <c r="O115" s="209"/>
      <c r="P115" s="207"/>
      <c r="Q115" s="208"/>
      <c r="R115" s="210"/>
      <c r="S115" s="211"/>
      <c r="T115" s="278">
        <f t="shared" si="4"/>
        <v>0</v>
      </c>
      <c r="U115" s="356">
        <f t="shared" si="5"/>
        <v>4</v>
      </c>
    </row>
    <row r="116" spans="1:21" ht="18" customHeight="1">
      <c r="A116" s="826"/>
      <c r="B116" s="827"/>
      <c r="C116" s="829"/>
      <c r="D116" s="829"/>
      <c r="E116" s="201">
        <v>18</v>
      </c>
      <c r="F116" s="334"/>
      <c r="G116" s="334"/>
      <c r="H116" s="204"/>
      <c r="I116" s="205"/>
      <c r="J116" s="206"/>
      <c r="K116" s="205"/>
      <c r="L116" s="206"/>
      <c r="M116" s="207"/>
      <c r="N116" s="208"/>
      <c r="O116" s="209"/>
      <c r="P116" s="207"/>
      <c r="Q116" s="208"/>
      <c r="R116" s="210"/>
      <c r="S116" s="211"/>
      <c r="T116" s="278">
        <f t="shared" si="4"/>
        <v>0</v>
      </c>
      <c r="U116" s="356">
        <f t="shared" si="5"/>
        <v>4</v>
      </c>
    </row>
    <row r="117" spans="1:21" ht="18" customHeight="1">
      <c r="A117" s="826"/>
      <c r="B117" s="827"/>
      <c r="C117" s="829"/>
      <c r="D117" s="829"/>
      <c r="E117" s="201">
        <v>19</v>
      </c>
      <c r="F117" s="334"/>
      <c r="G117" s="334"/>
      <c r="H117" s="204"/>
      <c r="I117" s="205"/>
      <c r="J117" s="206"/>
      <c r="K117" s="205"/>
      <c r="L117" s="206"/>
      <c r="M117" s="207"/>
      <c r="N117" s="208"/>
      <c r="O117" s="209"/>
      <c r="P117" s="207"/>
      <c r="Q117" s="208"/>
      <c r="R117" s="210"/>
      <c r="S117" s="211"/>
      <c r="T117" s="278">
        <f t="shared" si="4"/>
        <v>0</v>
      </c>
      <c r="U117" s="356">
        <f t="shared" si="5"/>
        <v>4</v>
      </c>
    </row>
    <row r="118" spans="1:21" ht="18" customHeight="1">
      <c r="A118" s="826"/>
      <c r="B118" s="827"/>
      <c r="C118" s="829"/>
      <c r="D118" s="829"/>
      <c r="E118" s="201">
        <v>20</v>
      </c>
      <c r="F118" s="334"/>
      <c r="G118" s="334"/>
      <c r="H118" s="204"/>
      <c r="I118" s="205"/>
      <c r="J118" s="206"/>
      <c r="K118" s="205"/>
      <c r="L118" s="206"/>
      <c r="M118" s="207"/>
      <c r="N118" s="208"/>
      <c r="O118" s="209"/>
      <c r="P118" s="207"/>
      <c r="Q118" s="208"/>
      <c r="R118" s="210"/>
      <c r="S118" s="211"/>
      <c r="T118" s="278">
        <f t="shared" si="4"/>
        <v>0</v>
      </c>
      <c r="U118" s="356">
        <f t="shared" si="5"/>
        <v>4</v>
      </c>
    </row>
    <row r="119" spans="1:21" ht="18" customHeight="1">
      <c r="A119" s="826"/>
      <c r="B119" s="827"/>
      <c r="C119" s="829"/>
      <c r="D119" s="829"/>
      <c r="E119" s="201">
        <v>21</v>
      </c>
      <c r="F119" s="334"/>
      <c r="G119" s="334"/>
      <c r="H119" s="204"/>
      <c r="I119" s="205"/>
      <c r="J119" s="206"/>
      <c r="K119" s="205"/>
      <c r="L119" s="206"/>
      <c r="M119" s="207"/>
      <c r="N119" s="208"/>
      <c r="O119" s="209"/>
      <c r="P119" s="207"/>
      <c r="Q119" s="208"/>
      <c r="R119" s="210"/>
      <c r="S119" s="211"/>
      <c r="T119" s="278">
        <f t="shared" si="4"/>
        <v>0</v>
      </c>
      <c r="U119" s="356">
        <f t="shared" si="5"/>
        <v>4</v>
      </c>
    </row>
    <row r="120" spans="1:21" ht="18" customHeight="1">
      <c r="A120" s="826"/>
      <c r="B120" s="827"/>
      <c r="C120" s="829"/>
      <c r="D120" s="829"/>
      <c r="E120" s="201">
        <v>22</v>
      </c>
      <c r="F120" s="334"/>
      <c r="G120" s="334"/>
      <c r="H120" s="204"/>
      <c r="I120" s="205"/>
      <c r="J120" s="206"/>
      <c r="K120" s="205"/>
      <c r="L120" s="206"/>
      <c r="M120" s="207"/>
      <c r="N120" s="208"/>
      <c r="O120" s="209"/>
      <c r="P120" s="207"/>
      <c r="Q120" s="208"/>
      <c r="R120" s="210"/>
      <c r="S120" s="211"/>
      <c r="T120" s="278">
        <f t="shared" si="4"/>
        <v>0</v>
      </c>
      <c r="U120" s="356">
        <f t="shared" si="5"/>
        <v>4</v>
      </c>
    </row>
    <row r="121" spans="1:21" ht="18" customHeight="1">
      <c r="A121" s="826"/>
      <c r="B121" s="827"/>
      <c r="C121" s="829"/>
      <c r="D121" s="829"/>
      <c r="E121" s="201">
        <v>23</v>
      </c>
      <c r="F121" s="334"/>
      <c r="G121" s="334"/>
      <c r="H121" s="204"/>
      <c r="I121" s="205"/>
      <c r="J121" s="206"/>
      <c r="K121" s="205"/>
      <c r="L121" s="206"/>
      <c r="M121" s="207"/>
      <c r="N121" s="208"/>
      <c r="O121" s="209"/>
      <c r="P121" s="207"/>
      <c r="Q121" s="208"/>
      <c r="R121" s="210"/>
      <c r="S121" s="211"/>
      <c r="T121" s="278">
        <f t="shared" si="4"/>
        <v>0</v>
      </c>
      <c r="U121" s="356">
        <f t="shared" si="5"/>
        <v>4</v>
      </c>
    </row>
    <row r="122" spans="1:21" ht="18" customHeight="1">
      <c r="A122" s="826"/>
      <c r="B122" s="827"/>
      <c r="C122" s="829"/>
      <c r="D122" s="829"/>
      <c r="E122" s="201">
        <v>24</v>
      </c>
      <c r="F122" s="334"/>
      <c r="G122" s="334"/>
      <c r="H122" s="204"/>
      <c r="I122" s="205"/>
      <c r="J122" s="206"/>
      <c r="K122" s="205"/>
      <c r="L122" s="206"/>
      <c r="M122" s="207"/>
      <c r="N122" s="208"/>
      <c r="O122" s="209"/>
      <c r="P122" s="207"/>
      <c r="Q122" s="208"/>
      <c r="R122" s="210"/>
      <c r="S122" s="211"/>
      <c r="T122" s="278">
        <f t="shared" si="4"/>
        <v>0</v>
      </c>
      <c r="U122" s="356">
        <f t="shared" si="5"/>
        <v>4</v>
      </c>
    </row>
    <row r="123" spans="1:21" ht="18" customHeight="1">
      <c r="A123" s="826"/>
      <c r="B123" s="827"/>
      <c r="C123" s="829"/>
      <c r="D123" s="829"/>
      <c r="E123" s="201">
        <v>25</v>
      </c>
      <c r="F123" s="334"/>
      <c r="G123" s="334"/>
      <c r="H123" s="204"/>
      <c r="I123" s="205"/>
      <c r="J123" s="206"/>
      <c r="K123" s="205"/>
      <c r="L123" s="206"/>
      <c r="M123" s="207"/>
      <c r="N123" s="208"/>
      <c r="O123" s="209"/>
      <c r="P123" s="207"/>
      <c r="Q123" s="208"/>
      <c r="R123" s="210"/>
      <c r="S123" s="211"/>
      <c r="T123" s="278">
        <f t="shared" si="4"/>
        <v>0</v>
      </c>
      <c r="U123" s="356">
        <f t="shared" si="5"/>
        <v>4</v>
      </c>
    </row>
    <row r="124" spans="1:21" ht="18" customHeight="1">
      <c r="A124" s="826"/>
      <c r="B124" s="827"/>
      <c r="C124" s="829"/>
      <c r="D124" s="829"/>
      <c r="E124" s="201">
        <v>26</v>
      </c>
      <c r="F124" s="334"/>
      <c r="G124" s="334"/>
      <c r="H124" s="204"/>
      <c r="I124" s="205"/>
      <c r="J124" s="206"/>
      <c r="K124" s="205"/>
      <c r="L124" s="206"/>
      <c r="M124" s="207"/>
      <c r="N124" s="208"/>
      <c r="O124" s="209"/>
      <c r="P124" s="207"/>
      <c r="Q124" s="208"/>
      <c r="R124" s="210"/>
      <c r="S124" s="211"/>
      <c r="T124" s="278">
        <f t="shared" si="4"/>
        <v>0</v>
      </c>
      <c r="U124" s="356">
        <f t="shared" si="5"/>
        <v>4</v>
      </c>
    </row>
    <row r="125" spans="1:21" ht="18" customHeight="1">
      <c r="A125" s="826"/>
      <c r="B125" s="827"/>
      <c r="C125" s="829"/>
      <c r="D125" s="829"/>
      <c r="E125" s="201">
        <v>27</v>
      </c>
      <c r="F125" s="334"/>
      <c r="G125" s="334"/>
      <c r="H125" s="204"/>
      <c r="I125" s="205"/>
      <c r="J125" s="206"/>
      <c r="K125" s="205"/>
      <c r="L125" s="206"/>
      <c r="M125" s="207"/>
      <c r="N125" s="208"/>
      <c r="O125" s="209"/>
      <c r="P125" s="207"/>
      <c r="Q125" s="208"/>
      <c r="R125" s="210"/>
      <c r="S125" s="211"/>
      <c r="T125" s="278">
        <f t="shared" si="4"/>
        <v>0</v>
      </c>
      <c r="U125" s="356">
        <f t="shared" si="5"/>
        <v>4</v>
      </c>
    </row>
    <row r="126" spans="1:21" ht="18" customHeight="1">
      <c r="A126" s="826"/>
      <c r="B126" s="827"/>
      <c r="C126" s="829"/>
      <c r="D126" s="829"/>
      <c r="E126" s="201">
        <v>28</v>
      </c>
      <c r="F126" s="334"/>
      <c r="G126" s="334"/>
      <c r="H126" s="204"/>
      <c r="I126" s="205"/>
      <c r="J126" s="206"/>
      <c r="K126" s="205"/>
      <c r="L126" s="206"/>
      <c r="M126" s="207"/>
      <c r="N126" s="208"/>
      <c r="O126" s="209"/>
      <c r="P126" s="207"/>
      <c r="Q126" s="208"/>
      <c r="R126" s="210"/>
      <c r="S126" s="211"/>
      <c r="T126" s="278">
        <f t="shared" si="4"/>
        <v>0</v>
      </c>
      <c r="U126" s="356">
        <f t="shared" si="5"/>
        <v>4</v>
      </c>
    </row>
    <row r="127" spans="1:21" ht="18" customHeight="1">
      <c r="A127" s="826"/>
      <c r="B127" s="827"/>
      <c r="C127" s="829"/>
      <c r="D127" s="829"/>
      <c r="E127" s="201">
        <v>29</v>
      </c>
      <c r="F127" s="334"/>
      <c r="G127" s="334"/>
      <c r="H127" s="204"/>
      <c r="I127" s="205"/>
      <c r="J127" s="206"/>
      <c r="K127" s="205"/>
      <c r="L127" s="206"/>
      <c r="M127" s="207"/>
      <c r="N127" s="208"/>
      <c r="O127" s="209"/>
      <c r="P127" s="207"/>
      <c r="Q127" s="208"/>
      <c r="R127" s="210"/>
      <c r="S127" s="211"/>
      <c r="T127" s="278">
        <f t="shared" si="4"/>
        <v>0</v>
      </c>
      <c r="U127" s="356">
        <f t="shared" si="5"/>
        <v>4</v>
      </c>
    </row>
    <row r="128" spans="1:21" ht="18" customHeight="1">
      <c r="A128" s="834"/>
      <c r="B128" s="835"/>
      <c r="C128" s="829"/>
      <c r="D128" s="829"/>
      <c r="E128" s="277">
        <v>30</v>
      </c>
      <c r="F128" s="375"/>
      <c r="G128" s="375"/>
      <c r="H128" s="134"/>
      <c r="I128" s="135"/>
      <c r="J128" s="212"/>
      <c r="K128" s="135"/>
      <c r="L128" s="212"/>
      <c r="M128" s="27"/>
      <c r="N128" s="120"/>
      <c r="O128" s="109"/>
      <c r="P128" s="27"/>
      <c r="Q128" s="120"/>
      <c r="R128" s="32"/>
      <c r="S128" s="122"/>
      <c r="T128" s="136">
        <f t="shared" si="4"/>
        <v>0</v>
      </c>
      <c r="U128" s="356">
        <f t="shared" si="5"/>
        <v>4</v>
      </c>
    </row>
    <row r="129" spans="1:21" ht="18" customHeight="1">
      <c r="A129" s="824">
        <v>5</v>
      </c>
      <c r="B129" s="825"/>
      <c r="C129" s="828" t="str">
        <f>IF(ISERROR(VLOOKUP($A129,【大規模】地域番号⑳!$BD:$BF,2,FALSE)),"",VLOOKUP($A129,【大規模】地域番号⑳!$BD:$BF,2,FALSE))</f>
        <v/>
      </c>
      <c r="D129" s="828" t="str">
        <f>IF(ISERROR(VLOOKUP($A129,【大規模】地域番号⑳!$BD:$BF,3,FALSE)),"",VLOOKUP($A129,【大規模】地域番号⑳!$BD:$BF,3,FALSE))</f>
        <v/>
      </c>
      <c r="E129" s="201">
        <v>1</v>
      </c>
      <c r="F129" s="334"/>
      <c r="G129" s="334"/>
      <c r="H129" s="176"/>
      <c r="I129" s="177"/>
      <c r="J129" s="178"/>
      <c r="K129" s="180"/>
      <c r="L129" s="181"/>
      <c r="M129" s="179"/>
      <c r="N129" s="180"/>
      <c r="O129" s="181"/>
      <c r="P129" s="179"/>
      <c r="Q129" s="180"/>
      <c r="R129" s="182"/>
      <c r="S129" s="183"/>
      <c r="T129" s="257">
        <f t="shared" si="4"/>
        <v>0</v>
      </c>
      <c r="U129" s="356">
        <f>$A$129</f>
        <v>5</v>
      </c>
    </row>
    <row r="130" spans="1:21" ht="18" customHeight="1">
      <c r="A130" s="826"/>
      <c r="B130" s="827"/>
      <c r="C130" s="829"/>
      <c r="D130" s="829"/>
      <c r="E130" s="201">
        <v>2</v>
      </c>
      <c r="F130" s="334"/>
      <c r="G130" s="334"/>
      <c r="H130" s="128"/>
      <c r="I130" s="111"/>
      <c r="J130" s="106"/>
      <c r="K130" s="112"/>
      <c r="L130" s="107"/>
      <c r="M130" s="12"/>
      <c r="N130" s="112"/>
      <c r="O130" s="107"/>
      <c r="P130" s="12"/>
      <c r="Q130" s="112"/>
      <c r="R130" s="31"/>
      <c r="S130" s="115"/>
      <c r="T130" s="93">
        <f t="shared" si="4"/>
        <v>0</v>
      </c>
      <c r="U130" s="356">
        <f t="shared" ref="U130:U158" si="6">$A$129</f>
        <v>5</v>
      </c>
    </row>
    <row r="131" spans="1:21" ht="18" customHeight="1">
      <c r="A131" s="826"/>
      <c r="B131" s="827"/>
      <c r="C131" s="829"/>
      <c r="D131" s="829"/>
      <c r="E131" s="201">
        <v>3</v>
      </c>
      <c r="F131" s="334"/>
      <c r="G131" s="334"/>
      <c r="H131" s="128"/>
      <c r="I131" s="111"/>
      <c r="J131" s="106"/>
      <c r="K131" s="112"/>
      <c r="L131" s="107"/>
      <c r="M131" s="12"/>
      <c r="N131" s="112"/>
      <c r="O131" s="107"/>
      <c r="P131" s="12"/>
      <c r="Q131" s="112"/>
      <c r="R131" s="31"/>
      <c r="S131" s="115"/>
      <c r="T131" s="93">
        <f t="shared" si="4"/>
        <v>0</v>
      </c>
      <c r="U131" s="356">
        <f t="shared" si="6"/>
        <v>5</v>
      </c>
    </row>
    <row r="132" spans="1:21" ht="18" customHeight="1">
      <c r="A132" s="826"/>
      <c r="B132" s="827"/>
      <c r="C132" s="829"/>
      <c r="D132" s="829"/>
      <c r="E132" s="201">
        <v>4</v>
      </c>
      <c r="F132" s="334"/>
      <c r="G132" s="334"/>
      <c r="H132" s="128"/>
      <c r="I132" s="111"/>
      <c r="J132" s="106"/>
      <c r="K132" s="112"/>
      <c r="L132" s="107"/>
      <c r="M132" s="12"/>
      <c r="N132" s="112"/>
      <c r="O132" s="107"/>
      <c r="P132" s="12"/>
      <c r="Q132" s="112"/>
      <c r="R132" s="31"/>
      <c r="S132" s="115"/>
      <c r="T132" s="93">
        <f t="shared" si="4"/>
        <v>0</v>
      </c>
      <c r="U132" s="356">
        <f t="shared" si="6"/>
        <v>5</v>
      </c>
    </row>
    <row r="133" spans="1:21" ht="18" customHeight="1">
      <c r="A133" s="826"/>
      <c r="B133" s="827"/>
      <c r="C133" s="829"/>
      <c r="D133" s="829"/>
      <c r="E133" s="201">
        <v>5</v>
      </c>
      <c r="F133" s="334"/>
      <c r="G133" s="334"/>
      <c r="H133" s="128"/>
      <c r="I133" s="111"/>
      <c r="J133" s="106"/>
      <c r="K133" s="112"/>
      <c r="L133" s="107"/>
      <c r="M133" s="12"/>
      <c r="N133" s="112"/>
      <c r="O133" s="107"/>
      <c r="P133" s="12"/>
      <c r="Q133" s="112"/>
      <c r="R133" s="31"/>
      <c r="S133" s="115"/>
      <c r="T133" s="93">
        <f t="shared" si="4"/>
        <v>0</v>
      </c>
      <c r="U133" s="356">
        <f t="shared" si="6"/>
        <v>5</v>
      </c>
    </row>
    <row r="134" spans="1:21" ht="18" customHeight="1">
      <c r="A134" s="826"/>
      <c r="B134" s="827"/>
      <c r="C134" s="829"/>
      <c r="D134" s="829"/>
      <c r="E134" s="201">
        <v>6</v>
      </c>
      <c r="F134" s="334"/>
      <c r="G134" s="334"/>
      <c r="H134" s="128"/>
      <c r="I134" s="111"/>
      <c r="J134" s="106"/>
      <c r="K134" s="111"/>
      <c r="L134" s="106"/>
      <c r="M134" s="12"/>
      <c r="N134" s="111"/>
      <c r="O134" s="107"/>
      <c r="P134" s="25"/>
      <c r="Q134" s="112"/>
      <c r="R134" s="31"/>
      <c r="S134" s="115"/>
      <c r="T134" s="93">
        <f t="shared" si="4"/>
        <v>0</v>
      </c>
      <c r="U134" s="356">
        <f t="shared" si="6"/>
        <v>5</v>
      </c>
    </row>
    <row r="135" spans="1:21" ht="18" customHeight="1">
      <c r="A135" s="826"/>
      <c r="B135" s="827"/>
      <c r="C135" s="829"/>
      <c r="D135" s="829"/>
      <c r="E135" s="201">
        <v>7</v>
      </c>
      <c r="F135" s="334"/>
      <c r="G135" s="334"/>
      <c r="H135" s="128"/>
      <c r="I135" s="111"/>
      <c r="J135" s="106"/>
      <c r="K135" s="111"/>
      <c r="L135" s="106"/>
      <c r="M135" s="12"/>
      <c r="N135" s="111"/>
      <c r="O135" s="107"/>
      <c r="P135" s="25"/>
      <c r="Q135" s="112"/>
      <c r="R135" s="31"/>
      <c r="S135" s="115"/>
      <c r="T135" s="93">
        <f t="shared" si="4"/>
        <v>0</v>
      </c>
      <c r="U135" s="356">
        <f t="shared" si="6"/>
        <v>5</v>
      </c>
    </row>
    <row r="136" spans="1:21" ht="18" customHeight="1">
      <c r="A136" s="826"/>
      <c r="B136" s="827"/>
      <c r="C136" s="829"/>
      <c r="D136" s="829"/>
      <c r="E136" s="201">
        <v>8</v>
      </c>
      <c r="F136" s="334"/>
      <c r="G136" s="334"/>
      <c r="H136" s="128"/>
      <c r="I136" s="111"/>
      <c r="J136" s="106"/>
      <c r="K136" s="111"/>
      <c r="L136" s="106"/>
      <c r="M136" s="12"/>
      <c r="N136" s="111"/>
      <c r="O136" s="107"/>
      <c r="P136" s="25"/>
      <c r="Q136" s="112"/>
      <c r="R136" s="31"/>
      <c r="S136" s="115"/>
      <c r="T136" s="93">
        <f t="shared" si="4"/>
        <v>0</v>
      </c>
      <c r="U136" s="356">
        <f t="shared" si="6"/>
        <v>5</v>
      </c>
    </row>
    <row r="137" spans="1:21" ht="18" customHeight="1">
      <c r="A137" s="826"/>
      <c r="B137" s="827"/>
      <c r="C137" s="829"/>
      <c r="D137" s="829"/>
      <c r="E137" s="201">
        <v>9</v>
      </c>
      <c r="F137" s="334"/>
      <c r="G137" s="334"/>
      <c r="H137" s="128"/>
      <c r="I137" s="111"/>
      <c r="J137" s="106"/>
      <c r="K137" s="111"/>
      <c r="L137" s="106"/>
      <c r="M137" s="12"/>
      <c r="N137" s="112"/>
      <c r="O137" s="107"/>
      <c r="P137" s="12"/>
      <c r="Q137" s="112"/>
      <c r="R137" s="31"/>
      <c r="S137" s="115"/>
      <c r="T137" s="93">
        <f t="shared" ref="T137:T200" si="7">IF(J137="",0,INT(SUM(PRODUCT(J137,L137,O137),R137)))</f>
        <v>0</v>
      </c>
      <c r="U137" s="356">
        <f t="shared" si="6"/>
        <v>5</v>
      </c>
    </row>
    <row r="138" spans="1:21" ht="18" customHeight="1">
      <c r="A138" s="826"/>
      <c r="B138" s="827"/>
      <c r="C138" s="829"/>
      <c r="D138" s="829"/>
      <c r="E138" s="201">
        <v>10</v>
      </c>
      <c r="F138" s="334"/>
      <c r="G138" s="334"/>
      <c r="H138" s="204"/>
      <c r="I138" s="205"/>
      <c r="J138" s="206"/>
      <c r="K138" s="205"/>
      <c r="L138" s="206"/>
      <c r="M138" s="207"/>
      <c r="N138" s="208"/>
      <c r="O138" s="209"/>
      <c r="P138" s="207"/>
      <c r="Q138" s="208"/>
      <c r="R138" s="210"/>
      <c r="S138" s="211"/>
      <c r="T138" s="278">
        <f t="shared" si="7"/>
        <v>0</v>
      </c>
      <c r="U138" s="356">
        <f t="shared" si="6"/>
        <v>5</v>
      </c>
    </row>
    <row r="139" spans="1:21" ht="18" customHeight="1">
      <c r="A139" s="826"/>
      <c r="B139" s="827"/>
      <c r="C139" s="829"/>
      <c r="D139" s="829"/>
      <c r="E139" s="201">
        <v>11</v>
      </c>
      <c r="F139" s="334"/>
      <c r="G139" s="334"/>
      <c r="H139" s="204"/>
      <c r="I139" s="205"/>
      <c r="J139" s="206"/>
      <c r="K139" s="205"/>
      <c r="L139" s="206"/>
      <c r="M139" s="207"/>
      <c r="N139" s="208"/>
      <c r="O139" s="209"/>
      <c r="P139" s="207"/>
      <c r="Q139" s="208"/>
      <c r="R139" s="210"/>
      <c r="S139" s="211"/>
      <c r="T139" s="278">
        <f t="shared" si="7"/>
        <v>0</v>
      </c>
      <c r="U139" s="356">
        <f t="shared" si="6"/>
        <v>5</v>
      </c>
    </row>
    <row r="140" spans="1:21" ht="18" customHeight="1">
      <c r="A140" s="826"/>
      <c r="B140" s="827"/>
      <c r="C140" s="829"/>
      <c r="D140" s="829"/>
      <c r="E140" s="201">
        <v>12</v>
      </c>
      <c r="F140" s="334"/>
      <c r="G140" s="334"/>
      <c r="H140" s="204"/>
      <c r="I140" s="205"/>
      <c r="J140" s="206"/>
      <c r="K140" s="205"/>
      <c r="L140" s="206"/>
      <c r="M140" s="207"/>
      <c r="N140" s="208"/>
      <c r="O140" s="209"/>
      <c r="P140" s="207"/>
      <c r="Q140" s="208"/>
      <c r="R140" s="210"/>
      <c r="S140" s="211"/>
      <c r="T140" s="278">
        <f t="shared" si="7"/>
        <v>0</v>
      </c>
      <c r="U140" s="356">
        <f t="shared" si="6"/>
        <v>5</v>
      </c>
    </row>
    <row r="141" spans="1:21" ht="18" customHeight="1">
      <c r="A141" s="826"/>
      <c r="B141" s="827"/>
      <c r="C141" s="829"/>
      <c r="D141" s="829"/>
      <c r="E141" s="201">
        <v>13</v>
      </c>
      <c r="F141" s="334"/>
      <c r="G141" s="334"/>
      <c r="H141" s="204"/>
      <c r="I141" s="205"/>
      <c r="J141" s="206"/>
      <c r="K141" s="205"/>
      <c r="L141" s="206"/>
      <c r="M141" s="207"/>
      <c r="N141" s="208"/>
      <c r="O141" s="209"/>
      <c r="P141" s="207"/>
      <c r="Q141" s="208"/>
      <c r="R141" s="210"/>
      <c r="S141" s="211"/>
      <c r="T141" s="278">
        <f t="shared" si="7"/>
        <v>0</v>
      </c>
      <c r="U141" s="356">
        <f t="shared" si="6"/>
        <v>5</v>
      </c>
    </row>
    <row r="142" spans="1:21" ht="18" customHeight="1">
      <c r="A142" s="826"/>
      <c r="B142" s="827"/>
      <c r="C142" s="829"/>
      <c r="D142" s="829"/>
      <c r="E142" s="201">
        <v>14</v>
      </c>
      <c r="F142" s="334"/>
      <c r="G142" s="334"/>
      <c r="H142" s="204"/>
      <c r="I142" s="205"/>
      <c r="J142" s="206"/>
      <c r="K142" s="205"/>
      <c r="L142" s="206"/>
      <c r="M142" s="207"/>
      <c r="N142" s="208"/>
      <c r="O142" s="209"/>
      <c r="P142" s="207"/>
      <c r="Q142" s="208"/>
      <c r="R142" s="210"/>
      <c r="S142" s="211"/>
      <c r="T142" s="278">
        <f t="shared" si="7"/>
        <v>0</v>
      </c>
      <c r="U142" s="356">
        <f t="shared" si="6"/>
        <v>5</v>
      </c>
    </row>
    <row r="143" spans="1:21" ht="18" customHeight="1">
      <c r="A143" s="826"/>
      <c r="B143" s="827"/>
      <c r="C143" s="829"/>
      <c r="D143" s="829"/>
      <c r="E143" s="201">
        <v>15</v>
      </c>
      <c r="F143" s="334"/>
      <c r="G143" s="334"/>
      <c r="H143" s="204"/>
      <c r="I143" s="205"/>
      <c r="J143" s="206"/>
      <c r="K143" s="205"/>
      <c r="L143" s="206"/>
      <c r="M143" s="207"/>
      <c r="N143" s="208"/>
      <c r="O143" s="209"/>
      <c r="P143" s="207"/>
      <c r="Q143" s="208"/>
      <c r="R143" s="210"/>
      <c r="S143" s="211"/>
      <c r="T143" s="278">
        <f t="shared" si="7"/>
        <v>0</v>
      </c>
      <c r="U143" s="356">
        <f t="shared" si="6"/>
        <v>5</v>
      </c>
    </row>
    <row r="144" spans="1:21" ht="18" customHeight="1">
      <c r="A144" s="826"/>
      <c r="B144" s="827"/>
      <c r="C144" s="829"/>
      <c r="D144" s="829"/>
      <c r="E144" s="201">
        <v>16</v>
      </c>
      <c r="F144" s="334"/>
      <c r="G144" s="334"/>
      <c r="H144" s="204"/>
      <c r="I144" s="205"/>
      <c r="J144" s="206"/>
      <c r="K144" s="205"/>
      <c r="L144" s="206"/>
      <c r="M144" s="207"/>
      <c r="N144" s="208"/>
      <c r="O144" s="209"/>
      <c r="P144" s="207"/>
      <c r="Q144" s="208"/>
      <c r="R144" s="210"/>
      <c r="S144" s="211"/>
      <c r="T144" s="278">
        <f t="shared" si="7"/>
        <v>0</v>
      </c>
      <c r="U144" s="356">
        <f t="shared" si="6"/>
        <v>5</v>
      </c>
    </row>
    <row r="145" spans="1:21" ht="18" customHeight="1">
      <c r="A145" s="826"/>
      <c r="B145" s="827"/>
      <c r="C145" s="829"/>
      <c r="D145" s="829"/>
      <c r="E145" s="201">
        <v>17</v>
      </c>
      <c r="F145" s="334"/>
      <c r="G145" s="334"/>
      <c r="H145" s="204"/>
      <c r="I145" s="205"/>
      <c r="J145" s="206"/>
      <c r="K145" s="205"/>
      <c r="L145" s="206"/>
      <c r="M145" s="207"/>
      <c r="N145" s="208"/>
      <c r="O145" s="209"/>
      <c r="P145" s="207"/>
      <c r="Q145" s="208"/>
      <c r="R145" s="210"/>
      <c r="S145" s="211"/>
      <c r="T145" s="278">
        <f t="shared" si="7"/>
        <v>0</v>
      </c>
      <c r="U145" s="356">
        <f t="shared" si="6"/>
        <v>5</v>
      </c>
    </row>
    <row r="146" spans="1:21" ht="18" customHeight="1">
      <c r="A146" s="826"/>
      <c r="B146" s="827"/>
      <c r="C146" s="829"/>
      <c r="D146" s="829"/>
      <c r="E146" s="201">
        <v>18</v>
      </c>
      <c r="F146" s="334"/>
      <c r="G146" s="334"/>
      <c r="H146" s="204"/>
      <c r="I146" s="205"/>
      <c r="J146" s="206"/>
      <c r="K146" s="205"/>
      <c r="L146" s="206"/>
      <c r="M146" s="207"/>
      <c r="N146" s="208"/>
      <c r="O146" s="209"/>
      <c r="P146" s="207"/>
      <c r="Q146" s="208"/>
      <c r="R146" s="210"/>
      <c r="S146" s="211"/>
      <c r="T146" s="278">
        <f t="shared" si="7"/>
        <v>0</v>
      </c>
      <c r="U146" s="356">
        <f t="shared" si="6"/>
        <v>5</v>
      </c>
    </row>
    <row r="147" spans="1:21" ht="18" customHeight="1">
      <c r="A147" s="826"/>
      <c r="B147" s="827"/>
      <c r="C147" s="829"/>
      <c r="D147" s="829"/>
      <c r="E147" s="201">
        <v>19</v>
      </c>
      <c r="F147" s="334"/>
      <c r="G147" s="334"/>
      <c r="H147" s="204"/>
      <c r="I147" s="205"/>
      <c r="J147" s="206"/>
      <c r="K147" s="205"/>
      <c r="L147" s="206"/>
      <c r="M147" s="207"/>
      <c r="N147" s="208"/>
      <c r="O147" s="209"/>
      <c r="P147" s="207"/>
      <c r="Q147" s="208"/>
      <c r="R147" s="210"/>
      <c r="S147" s="211"/>
      <c r="T147" s="278">
        <f t="shared" si="7"/>
        <v>0</v>
      </c>
      <c r="U147" s="356">
        <f t="shared" si="6"/>
        <v>5</v>
      </c>
    </row>
    <row r="148" spans="1:21" ht="18" customHeight="1">
      <c r="A148" s="826"/>
      <c r="B148" s="827"/>
      <c r="C148" s="829"/>
      <c r="D148" s="829"/>
      <c r="E148" s="201">
        <v>20</v>
      </c>
      <c r="F148" s="334"/>
      <c r="G148" s="334"/>
      <c r="H148" s="204"/>
      <c r="I148" s="205"/>
      <c r="J148" s="206"/>
      <c r="K148" s="205"/>
      <c r="L148" s="206"/>
      <c r="M148" s="207"/>
      <c r="N148" s="208"/>
      <c r="O148" s="209"/>
      <c r="P148" s="207"/>
      <c r="Q148" s="208"/>
      <c r="R148" s="210"/>
      <c r="S148" s="211"/>
      <c r="T148" s="278">
        <f t="shared" si="7"/>
        <v>0</v>
      </c>
      <c r="U148" s="356">
        <f t="shared" si="6"/>
        <v>5</v>
      </c>
    </row>
    <row r="149" spans="1:21" ht="18" customHeight="1">
      <c r="A149" s="826"/>
      <c r="B149" s="827"/>
      <c r="C149" s="829"/>
      <c r="D149" s="829"/>
      <c r="E149" s="201">
        <v>21</v>
      </c>
      <c r="F149" s="334"/>
      <c r="G149" s="334"/>
      <c r="H149" s="204"/>
      <c r="I149" s="205"/>
      <c r="J149" s="206"/>
      <c r="K149" s="205"/>
      <c r="L149" s="206"/>
      <c r="M149" s="207"/>
      <c r="N149" s="208"/>
      <c r="O149" s="209"/>
      <c r="P149" s="207"/>
      <c r="Q149" s="208"/>
      <c r="R149" s="210"/>
      <c r="S149" s="211"/>
      <c r="T149" s="278">
        <f t="shared" si="7"/>
        <v>0</v>
      </c>
      <c r="U149" s="356">
        <f t="shared" si="6"/>
        <v>5</v>
      </c>
    </row>
    <row r="150" spans="1:21" ht="18" customHeight="1">
      <c r="A150" s="826"/>
      <c r="B150" s="827"/>
      <c r="C150" s="829"/>
      <c r="D150" s="829"/>
      <c r="E150" s="201">
        <v>22</v>
      </c>
      <c r="F150" s="334"/>
      <c r="G150" s="334"/>
      <c r="H150" s="204"/>
      <c r="I150" s="205"/>
      <c r="J150" s="206"/>
      <c r="K150" s="205"/>
      <c r="L150" s="206"/>
      <c r="M150" s="207"/>
      <c r="N150" s="208"/>
      <c r="O150" s="209"/>
      <c r="P150" s="207"/>
      <c r="Q150" s="208"/>
      <c r="R150" s="210"/>
      <c r="S150" s="211"/>
      <c r="T150" s="278">
        <f t="shared" si="7"/>
        <v>0</v>
      </c>
      <c r="U150" s="356">
        <f t="shared" si="6"/>
        <v>5</v>
      </c>
    </row>
    <row r="151" spans="1:21" ht="18" customHeight="1">
      <c r="A151" s="826"/>
      <c r="B151" s="827"/>
      <c r="C151" s="829"/>
      <c r="D151" s="829"/>
      <c r="E151" s="201">
        <v>23</v>
      </c>
      <c r="F151" s="334"/>
      <c r="G151" s="334"/>
      <c r="H151" s="204"/>
      <c r="I151" s="205"/>
      <c r="J151" s="206"/>
      <c r="K151" s="205"/>
      <c r="L151" s="206"/>
      <c r="M151" s="207"/>
      <c r="N151" s="208"/>
      <c r="O151" s="209"/>
      <c r="P151" s="207"/>
      <c r="Q151" s="208"/>
      <c r="R151" s="210"/>
      <c r="S151" s="211"/>
      <c r="T151" s="278">
        <f t="shared" si="7"/>
        <v>0</v>
      </c>
      <c r="U151" s="356">
        <f t="shared" si="6"/>
        <v>5</v>
      </c>
    </row>
    <row r="152" spans="1:21" ht="18" customHeight="1">
      <c r="A152" s="826"/>
      <c r="B152" s="827"/>
      <c r="C152" s="829"/>
      <c r="D152" s="829"/>
      <c r="E152" s="201">
        <v>24</v>
      </c>
      <c r="F152" s="334"/>
      <c r="G152" s="334"/>
      <c r="H152" s="204"/>
      <c r="I152" s="205"/>
      <c r="J152" s="206"/>
      <c r="K152" s="205"/>
      <c r="L152" s="206"/>
      <c r="M152" s="207"/>
      <c r="N152" s="208"/>
      <c r="O152" s="209"/>
      <c r="P152" s="207"/>
      <c r="Q152" s="208"/>
      <c r="R152" s="210"/>
      <c r="S152" s="211"/>
      <c r="T152" s="278">
        <f t="shared" si="7"/>
        <v>0</v>
      </c>
      <c r="U152" s="356">
        <f t="shared" si="6"/>
        <v>5</v>
      </c>
    </row>
    <row r="153" spans="1:21" ht="18" customHeight="1">
      <c r="A153" s="826"/>
      <c r="B153" s="827"/>
      <c r="C153" s="829"/>
      <c r="D153" s="829"/>
      <c r="E153" s="201">
        <v>25</v>
      </c>
      <c r="F153" s="334"/>
      <c r="G153" s="334"/>
      <c r="H153" s="204"/>
      <c r="I153" s="205"/>
      <c r="J153" s="206"/>
      <c r="K153" s="205"/>
      <c r="L153" s="206"/>
      <c r="M153" s="207"/>
      <c r="N153" s="208"/>
      <c r="O153" s="209"/>
      <c r="P153" s="207"/>
      <c r="Q153" s="208"/>
      <c r="R153" s="210"/>
      <c r="S153" s="211"/>
      <c r="T153" s="278">
        <f t="shared" si="7"/>
        <v>0</v>
      </c>
      <c r="U153" s="356">
        <f t="shared" si="6"/>
        <v>5</v>
      </c>
    </row>
    <row r="154" spans="1:21" ht="18" customHeight="1">
      <c r="A154" s="826"/>
      <c r="B154" s="827"/>
      <c r="C154" s="829"/>
      <c r="D154" s="829"/>
      <c r="E154" s="201">
        <v>26</v>
      </c>
      <c r="F154" s="334"/>
      <c r="G154" s="334"/>
      <c r="H154" s="204"/>
      <c r="I154" s="205"/>
      <c r="J154" s="206"/>
      <c r="K154" s="205"/>
      <c r="L154" s="206"/>
      <c r="M154" s="207"/>
      <c r="N154" s="208"/>
      <c r="O154" s="209"/>
      <c r="P154" s="207"/>
      <c r="Q154" s="208"/>
      <c r="R154" s="210"/>
      <c r="S154" s="211"/>
      <c r="T154" s="278">
        <f t="shared" si="7"/>
        <v>0</v>
      </c>
      <c r="U154" s="356">
        <f t="shared" si="6"/>
        <v>5</v>
      </c>
    </row>
    <row r="155" spans="1:21" ht="18" customHeight="1">
      <c r="A155" s="826"/>
      <c r="B155" s="827"/>
      <c r="C155" s="829"/>
      <c r="D155" s="829"/>
      <c r="E155" s="201">
        <v>27</v>
      </c>
      <c r="F155" s="334"/>
      <c r="G155" s="334"/>
      <c r="H155" s="204"/>
      <c r="I155" s="205"/>
      <c r="J155" s="206"/>
      <c r="K155" s="205"/>
      <c r="L155" s="206"/>
      <c r="M155" s="207"/>
      <c r="N155" s="208"/>
      <c r="O155" s="209"/>
      <c r="P155" s="207"/>
      <c r="Q155" s="208"/>
      <c r="R155" s="210"/>
      <c r="S155" s="211"/>
      <c r="T155" s="278">
        <f t="shared" si="7"/>
        <v>0</v>
      </c>
      <c r="U155" s="356">
        <f t="shared" si="6"/>
        <v>5</v>
      </c>
    </row>
    <row r="156" spans="1:21" ht="18" customHeight="1">
      <c r="A156" s="826"/>
      <c r="B156" s="827"/>
      <c r="C156" s="829"/>
      <c r="D156" s="829"/>
      <c r="E156" s="201">
        <v>28</v>
      </c>
      <c r="F156" s="334"/>
      <c r="G156" s="334"/>
      <c r="H156" s="204"/>
      <c r="I156" s="205"/>
      <c r="J156" s="206"/>
      <c r="K156" s="205"/>
      <c r="L156" s="206"/>
      <c r="M156" s="207"/>
      <c r="N156" s="208"/>
      <c r="O156" s="209"/>
      <c r="P156" s="207"/>
      <c r="Q156" s="208"/>
      <c r="R156" s="210"/>
      <c r="S156" s="211"/>
      <c r="T156" s="278">
        <f t="shared" si="7"/>
        <v>0</v>
      </c>
      <c r="U156" s="356">
        <f t="shared" si="6"/>
        <v>5</v>
      </c>
    </row>
    <row r="157" spans="1:21" ht="18" customHeight="1">
      <c r="A157" s="826"/>
      <c r="B157" s="827"/>
      <c r="C157" s="829"/>
      <c r="D157" s="829"/>
      <c r="E157" s="201">
        <v>29</v>
      </c>
      <c r="F157" s="334"/>
      <c r="G157" s="334"/>
      <c r="H157" s="204"/>
      <c r="I157" s="205"/>
      <c r="J157" s="206"/>
      <c r="K157" s="205"/>
      <c r="L157" s="206"/>
      <c r="M157" s="207"/>
      <c r="N157" s="208"/>
      <c r="O157" s="209"/>
      <c r="P157" s="207"/>
      <c r="Q157" s="208"/>
      <c r="R157" s="210"/>
      <c r="S157" s="211"/>
      <c r="T157" s="278">
        <f t="shared" si="7"/>
        <v>0</v>
      </c>
      <c r="U157" s="356">
        <f t="shared" si="6"/>
        <v>5</v>
      </c>
    </row>
    <row r="158" spans="1:21" ht="18" customHeight="1">
      <c r="A158" s="834"/>
      <c r="B158" s="835"/>
      <c r="C158" s="829"/>
      <c r="D158" s="829"/>
      <c r="E158" s="277">
        <v>30</v>
      </c>
      <c r="F158" s="375"/>
      <c r="G158" s="375"/>
      <c r="H158" s="134"/>
      <c r="I158" s="135"/>
      <c r="J158" s="212"/>
      <c r="K158" s="135"/>
      <c r="L158" s="212"/>
      <c r="M158" s="27"/>
      <c r="N158" s="120"/>
      <c r="O158" s="109"/>
      <c r="P158" s="27"/>
      <c r="Q158" s="120"/>
      <c r="R158" s="32"/>
      <c r="S158" s="122"/>
      <c r="T158" s="136">
        <f t="shared" si="7"/>
        <v>0</v>
      </c>
      <c r="U158" s="356">
        <f t="shared" si="6"/>
        <v>5</v>
      </c>
    </row>
    <row r="159" spans="1:21" ht="18" customHeight="1">
      <c r="A159" s="824">
        <v>6</v>
      </c>
      <c r="B159" s="825"/>
      <c r="C159" s="828" t="str">
        <f>IF(ISERROR(VLOOKUP($A159,【大規模】地域番号⑳!$BD:$BF,2,FALSE)),"",VLOOKUP($A159,【大規模】地域番号⑳!$BD:$BF,2,FALSE))</f>
        <v/>
      </c>
      <c r="D159" s="828" t="str">
        <f>IF(ISERROR(VLOOKUP($A159,【大規模】地域番号⑳!$BD:$BF,3,FALSE)),"",VLOOKUP($A159,【大規模】地域番号⑳!$BD:$BF,3,FALSE))</f>
        <v/>
      </c>
      <c r="E159" s="201">
        <v>1</v>
      </c>
      <c r="F159" s="334"/>
      <c r="G159" s="334"/>
      <c r="H159" s="176"/>
      <c r="I159" s="177"/>
      <c r="J159" s="178"/>
      <c r="K159" s="180"/>
      <c r="L159" s="181"/>
      <c r="M159" s="179"/>
      <c r="N159" s="180"/>
      <c r="O159" s="181"/>
      <c r="P159" s="179"/>
      <c r="Q159" s="180"/>
      <c r="R159" s="182"/>
      <c r="S159" s="183"/>
      <c r="T159" s="257">
        <f t="shared" si="7"/>
        <v>0</v>
      </c>
      <c r="U159" s="356">
        <f>$A$159</f>
        <v>6</v>
      </c>
    </row>
    <row r="160" spans="1:21" ht="18" customHeight="1">
      <c r="A160" s="826"/>
      <c r="B160" s="827"/>
      <c r="C160" s="829"/>
      <c r="D160" s="829"/>
      <c r="E160" s="201">
        <v>2</v>
      </c>
      <c r="F160" s="334"/>
      <c r="G160" s="334"/>
      <c r="H160" s="128"/>
      <c r="I160" s="111"/>
      <c r="J160" s="106"/>
      <c r="K160" s="112"/>
      <c r="L160" s="107"/>
      <c r="M160" s="12"/>
      <c r="N160" s="112"/>
      <c r="O160" s="107"/>
      <c r="P160" s="12"/>
      <c r="Q160" s="112"/>
      <c r="R160" s="31"/>
      <c r="S160" s="115"/>
      <c r="T160" s="93">
        <f t="shared" si="7"/>
        <v>0</v>
      </c>
      <c r="U160" s="356">
        <f t="shared" ref="U160:U188" si="8">$A$159</f>
        <v>6</v>
      </c>
    </row>
    <row r="161" spans="1:21" ht="18" customHeight="1">
      <c r="A161" s="826"/>
      <c r="B161" s="827"/>
      <c r="C161" s="829"/>
      <c r="D161" s="829"/>
      <c r="E161" s="201">
        <v>3</v>
      </c>
      <c r="F161" s="334"/>
      <c r="G161" s="334"/>
      <c r="H161" s="128"/>
      <c r="I161" s="111"/>
      <c r="J161" s="106"/>
      <c r="K161" s="112"/>
      <c r="L161" s="107"/>
      <c r="M161" s="12"/>
      <c r="N161" s="112"/>
      <c r="O161" s="107"/>
      <c r="P161" s="12"/>
      <c r="Q161" s="112"/>
      <c r="R161" s="31"/>
      <c r="S161" s="115"/>
      <c r="T161" s="93">
        <f t="shared" si="7"/>
        <v>0</v>
      </c>
      <c r="U161" s="356">
        <f t="shared" si="8"/>
        <v>6</v>
      </c>
    </row>
    <row r="162" spans="1:21" ht="18" customHeight="1">
      <c r="A162" s="826"/>
      <c r="B162" s="827"/>
      <c r="C162" s="829"/>
      <c r="D162" s="829"/>
      <c r="E162" s="201">
        <v>4</v>
      </c>
      <c r="F162" s="334"/>
      <c r="G162" s="334"/>
      <c r="H162" s="128"/>
      <c r="I162" s="111"/>
      <c r="J162" s="106"/>
      <c r="K162" s="112"/>
      <c r="L162" s="107"/>
      <c r="M162" s="12"/>
      <c r="N162" s="112"/>
      <c r="O162" s="107"/>
      <c r="P162" s="12"/>
      <c r="Q162" s="112"/>
      <c r="R162" s="31"/>
      <c r="S162" s="115"/>
      <c r="T162" s="93">
        <f t="shared" si="7"/>
        <v>0</v>
      </c>
      <c r="U162" s="356">
        <f t="shared" si="8"/>
        <v>6</v>
      </c>
    </row>
    <row r="163" spans="1:21" ht="18" customHeight="1">
      <c r="A163" s="826"/>
      <c r="B163" s="827"/>
      <c r="C163" s="829"/>
      <c r="D163" s="829"/>
      <c r="E163" s="201">
        <v>5</v>
      </c>
      <c r="F163" s="334"/>
      <c r="G163" s="334"/>
      <c r="H163" s="128"/>
      <c r="I163" s="111"/>
      <c r="J163" s="106"/>
      <c r="K163" s="112"/>
      <c r="L163" s="107"/>
      <c r="M163" s="12"/>
      <c r="N163" s="112"/>
      <c r="O163" s="107"/>
      <c r="P163" s="12"/>
      <c r="Q163" s="112"/>
      <c r="R163" s="31"/>
      <c r="S163" s="115"/>
      <c r="T163" s="93">
        <f t="shared" si="7"/>
        <v>0</v>
      </c>
      <c r="U163" s="356">
        <f t="shared" si="8"/>
        <v>6</v>
      </c>
    </row>
    <row r="164" spans="1:21" ht="18" customHeight="1">
      <c r="A164" s="826"/>
      <c r="B164" s="827"/>
      <c r="C164" s="829"/>
      <c r="D164" s="829"/>
      <c r="E164" s="201">
        <v>6</v>
      </c>
      <c r="F164" s="334"/>
      <c r="G164" s="334"/>
      <c r="H164" s="128"/>
      <c r="I164" s="111"/>
      <c r="J164" s="106"/>
      <c r="K164" s="111"/>
      <c r="L164" s="106"/>
      <c r="M164" s="12"/>
      <c r="N164" s="111"/>
      <c r="O164" s="107"/>
      <c r="P164" s="25"/>
      <c r="Q164" s="112"/>
      <c r="R164" s="31"/>
      <c r="S164" s="115"/>
      <c r="T164" s="93">
        <f t="shared" si="7"/>
        <v>0</v>
      </c>
      <c r="U164" s="356">
        <f t="shared" si="8"/>
        <v>6</v>
      </c>
    </row>
    <row r="165" spans="1:21" ht="18" customHeight="1">
      <c r="A165" s="826"/>
      <c r="B165" s="827"/>
      <c r="C165" s="829"/>
      <c r="D165" s="829"/>
      <c r="E165" s="201">
        <v>7</v>
      </c>
      <c r="F165" s="334"/>
      <c r="G165" s="334"/>
      <c r="H165" s="128"/>
      <c r="I165" s="111"/>
      <c r="J165" s="106"/>
      <c r="K165" s="111"/>
      <c r="L165" s="106"/>
      <c r="M165" s="12"/>
      <c r="N165" s="111"/>
      <c r="O165" s="107"/>
      <c r="P165" s="25"/>
      <c r="Q165" s="112"/>
      <c r="R165" s="31"/>
      <c r="S165" s="115"/>
      <c r="T165" s="93">
        <f t="shared" si="7"/>
        <v>0</v>
      </c>
      <c r="U165" s="356">
        <f t="shared" si="8"/>
        <v>6</v>
      </c>
    </row>
    <row r="166" spans="1:21" ht="18" customHeight="1">
      <c r="A166" s="826"/>
      <c r="B166" s="827"/>
      <c r="C166" s="829"/>
      <c r="D166" s="829"/>
      <c r="E166" s="201">
        <v>8</v>
      </c>
      <c r="F166" s="334"/>
      <c r="G166" s="334"/>
      <c r="H166" s="128"/>
      <c r="I166" s="111"/>
      <c r="J166" s="106"/>
      <c r="K166" s="111"/>
      <c r="L166" s="106"/>
      <c r="M166" s="12"/>
      <c r="N166" s="111"/>
      <c r="O166" s="107"/>
      <c r="P166" s="25"/>
      <c r="Q166" s="112"/>
      <c r="R166" s="31"/>
      <c r="S166" s="115"/>
      <c r="T166" s="93">
        <f t="shared" si="7"/>
        <v>0</v>
      </c>
      <c r="U166" s="356">
        <f t="shared" si="8"/>
        <v>6</v>
      </c>
    </row>
    <row r="167" spans="1:21" ht="18" customHeight="1">
      <c r="A167" s="826"/>
      <c r="B167" s="827"/>
      <c r="C167" s="829"/>
      <c r="D167" s="829"/>
      <c r="E167" s="201">
        <v>9</v>
      </c>
      <c r="F167" s="334"/>
      <c r="G167" s="334"/>
      <c r="H167" s="128"/>
      <c r="I167" s="111"/>
      <c r="J167" s="106"/>
      <c r="K167" s="111"/>
      <c r="L167" s="106"/>
      <c r="M167" s="12"/>
      <c r="N167" s="112"/>
      <c r="O167" s="107"/>
      <c r="P167" s="12"/>
      <c r="Q167" s="112"/>
      <c r="R167" s="31"/>
      <c r="S167" s="115"/>
      <c r="T167" s="93">
        <f t="shared" si="7"/>
        <v>0</v>
      </c>
      <c r="U167" s="356">
        <f t="shared" si="8"/>
        <v>6</v>
      </c>
    </row>
    <row r="168" spans="1:21" ht="18" customHeight="1">
      <c r="A168" s="826"/>
      <c r="B168" s="827"/>
      <c r="C168" s="829"/>
      <c r="D168" s="829"/>
      <c r="E168" s="201">
        <v>10</v>
      </c>
      <c r="F168" s="334"/>
      <c r="G168" s="334"/>
      <c r="H168" s="204"/>
      <c r="I168" s="205"/>
      <c r="J168" s="206"/>
      <c r="K168" s="205"/>
      <c r="L168" s="206"/>
      <c r="M168" s="207"/>
      <c r="N168" s="208"/>
      <c r="O168" s="209"/>
      <c r="P168" s="207"/>
      <c r="Q168" s="208"/>
      <c r="R168" s="210"/>
      <c r="S168" s="211"/>
      <c r="T168" s="278">
        <f t="shared" si="7"/>
        <v>0</v>
      </c>
      <c r="U168" s="356">
        <f t="shared" si="8"/>
        <v>6</v>
      </c>
    </row>
    <row r="169" spans="1:21" ht="18" customHeight="1">
      <c r="A169" s="826"/>
      <c r="B169" s="827"/>
      <c r="C169" s="829"/>
      <c r="D169" s="829"/>
      <c r="E169" s="201">
        <v>11</v>
      </c>
      <c r="F169" s="334"/>
      <c r="G169" s="334"/>
      <c r="H169" s="204"/>
      <c r="I169" s="205"/>
      <c r="J169" s="206"/>
      <c r="K169" s="205"/>
      <c r="L169" s="206"/>
      <c r="M169" s="207"/>
      <c r="N169" s="208"/>
      <c r="O169" s="209"/>
      <c r="P169" s="207"/>
      <c r="Q169" s="208"/>
      <c r="R169" s="210"/>
      <c r="S169" s="211"/>
      <c r="T169" s="278">
        <f t="shared" si="7"/>
        <v>0</v>
      </c>
      <c r="U169" s="356">
        <f t="shared" si="8"/>
        <v>6</v>
      </c>
    </row>
    <row r="170" spans="1:21" ht="18" customHeight="1">
      <c r="A170" s="826"/>
      <c r="B170" s="827"/>
      <c r="C170" s="829"/>
      <c r="D170" s="829"/>
      <c r="E170" s="201">
        <v>12</v>
      </c>
      <c r="F170" s="334"/>
      <c r="G170" s="334"/>
      <c r="H170" s="204"/>
      <c r="I170" s="205"/>
      <c r="J170" s="206"/>
      <c r="K170" s="205"/>
      <c r="L170" s="206"/>
      <c r="M170" s="207"/>
      <c r="N170" s="208"/>
      <c r="O170" s="209"/>
      <c r="P170" s="207"/>
      <c r="Q170" s="208"/>
      <c r="R170" s="210"/>
      <c r="S170" s="211"/>
      <c r="T170" s="278">
        <f t="shared" si="7"/>
        <v>0</v>
      </c>
      <c r="U170" s="356">
        <f t="shared" si="8"/>
        <v>6</v>
      </c>
    </row>
    <row r="171" spans="1:21" ht="18" customHeight="1">
      <c r="A171" s="826"/>
      <c r="B171" s="827"/>
      <c r="C171" s="829"/>
      <c r="D171" s="829"/>
      <c r="E171" s="201">
        <v>13</v>
      </c>
      <c r="F171" s="334"/>
      <c r="G171" s="334"/>
      <c r="H171" s="204"/>
      <c r="I171" s="205"/>
      <c r="J171" s="206"/>
      <c r="K171" s="205"/>
      <c r="L171" s="206"/>
      <c r="M171" s="207"/>
      <c r="N171" s="208"/>
      <c r="O171" s="209"/>
      <c r="P171" s="207"/>
      <c r="Q171" s="208"/>
      <c r="R171" s="210"/>
      <c r="S171" s="211"/>
      <c r="T171" s="278">
        <f t="shared" si="7"/>
        <v>0</v>
      </c>
      <c r="U171" s="356">
        <f t="shared" si="8"/>
        <v>6</v>
      </c>
    </row>
    <row r="172" spans="1:21" ht="18" customHeight="1">
      <c r="A172" s="826"/>
      <c r="B172" s="827"/>
      <c r="C172" s="829"/>
      <c r="D172" s="829"/>
      <c r="E172" s="201">
        <v>14</v>
      </c>
      <c r="F172" s="334"/>
      <c r="G172" s="334"/>
      <c r="H172" s="204"/>
      <c r="I172" s="205"/>
      <c r="J172" s="206"/>
      <c r="K172" s="205"/>
      <c r="L172" s="206"/>
      <c r="M172" s="207"/>
      <c r="N172" s="208"/>
      <c r="O172" s="209"/>
      <c r="P172" s="207"/>
      <c r="Q172" s="208"/>
      <c r="R172" s="210"/>
      <c r="S172" s="211"/>
      <c r="T172" s="278">
        <f t="shared" si="7"/>
        <v>0</v>
      </c>
      <c r="U172" s="356">
        <f t="shared" si="8"/>
        <v>6</v>
      </c>
    </row>
    <row r="173" spans="1:21" ht="18" customHeight="1">
      <c r="A173" s="826"/>
      <c r="B173" s="827"/>
      <c r="C173" s="829"/>
      <c r="D173" s="829"/>
      <c r="E173" s="201">
        <v>15</v>
      </c>
      <c r="F173" s="334"/>
      <c r="G173" s="334"/>
      <c r="H173" s="204"/>
      <c r="I173" s="205"/>
      <c r="J173" s="206"/>
      <c r="K173" s="205"/>
      <c r="L173" s="206"/>
      <c r="M173" s="207"/>
      <c r="N173" s="208"/>
      <c r="O173" s="209"/>
      <c r="P173" s="207"/>
      <c r="Q173" s="208"/>
      <c r="R173" s="210"/>
      <c r="S173" s="211"/>
      <c r="T173" s="278">
        <f t="shared" si="7"/>
        <v>0</v>
      </c>
      <c r="U173" s="356">
        <f t="shared" si="8"/>
        <v>6</v>
      </c>
    </row>
    <row r="174" spans="1:21" ht="18" customHeight="1">
      <c r="A174" s="826"/>
      <c r="B174" s="827"/>
      <c r="C174" s="829"/>
      <c r="D174" s="829"/>
      <c r="E174" s="201">
        <v>16</v>
      </c>
      <c r="F174" s="334"/>
      <c r="G174" s="334"/>
      <c r="H174" s="204"/>
      <c r="I174" s="205"/>
      <c r="J174" s="206"/>
      <c r="K174" s="205"/>
      <c r="L174" s="206"/>
      <c r="M174" s="207"/>
      <c r="N174" s="208"/>
      <c r="O174" s="209"/>
      <c r="P174" s="207"/>
      <c r="Q174" s="208"/>
      <c r="R174" s="210"/>
      <c r="S174" s="211"/>
      <c r="T174" s="278">
        <f t="shared" si="7"/>
        <v>0</v>
      </c>
      <c r="U174" s="356">
        <f t="shared" si="8"/>
        <v>6</v>
      </c>
    </row>
    <row r="175" spans="1:21" ht="18" customHeight="1">
      <c r="A175" s="826"/>
      <c r="B175" s="827"/>
      <c r="C175" s="829"/>
      <c r="D175" s="829"/>
      <c r="E175" s="201">
        <v>17</v>
      </c>
      <c r="F175" s="334"/>
      <c r="G175" s="334"/>
      <c r="H175" s="204"/>
      <c r="I175" s="205"/>
      <c r="J175" s="206"/>
      <c r="K175" s="205"/>
      <c r="L175" s="206"/>
      <c r="M175" s="207"/>
      <c r="N175" s="208"/>
      <c r="O175" s="209"/>
      <c r="P175" s="207"/>
      <c r="Q175" s="208"/>
      <c r="R175" s="210"/>
      <c r="S175" s="211"/>
      <c r="T175" s="278">
        <f t="shared" si="7"/>
        <v>0</v>
      </c>
      <c r="U175" s="356">
        <f t="shared" si="8"/>
        <v>6</v>
      </c>
    </row>
    <row r="176" spans="1:21" ht="18" customHeight="1">
      <c r="A176" s="826"/>
      <c r="B176" s="827"/>
      <c r="C176" s="829"/>
      <c r="D176" s="829"/>
      <c r="E176" s="201">
        <v>18</v>
      </c>
      <c r="F176" s="334"/>
      <c r="G176" s="334"/>
      <c r="H176" s="204"/>
      <c r="I176" s="205"/>
      <c r="J176" s="206"/>
      <c r="K176" s="205"/>
      <c r="L176" s="206"/>
      <c r="M176" s="207"/>
      <c r="N176" s="208"/>
      <c r="O176" s="209"/>
      <c r="P176" s="207"/>
      <c r="Q176" s="208"/>
      <c r="R176" s="210"/>
      <c r="S176" s="211"/>
      <c r="T176" s="278">
        <f t="shared" si="7"/>
        <v>0</v>
      </c>
      <c r="U176" s="356">
        <f t="shared" si="8"/>
        <v>6</v>
      </c>
    </row>
    <row r="177" spans="1:21" ht="18" customHeight="1">
      <c r="A177" s="826"/>
      <c r="B177" s="827"/>
      <c r="C177" s="829"/>
      <c r="D177" s="829"/>
      <c r="E177" s="201">
        <v>19</v>
      </c>
      <c r="F177" s="334"/>
      <c r="G177" s="334"/>
      <c r="H177" s="204"/>
      <c r="I177" s="205"/>
      <c r="J177" s="206"/>
      <c r="K177" s="205"/>
      <c r="L177" s="206"/>
      <c r="M177" s="207"/>
      <c r="N177" s="208"/>
      <c r="O177" s="209"/>
      <c r="P177" s="207"/>
      <c r="Q177" s="208"/>
      <c r="R177" s="210"/>
      <c r="S177" s="211"/>
      <c r="T177" s="278">
        <f t="shared" si="7"/>
        <v>0</v>
      </c>
      <c r="U177" s="356">
        <f t="shared" si="8"/>
        <v>6</v>
      </c>
    </row>
    <row r="178" spans="1:21" ht="18" customHeight="1">
      <c r="A178" s="826"/>
      <c r="B178" s="827"/>
      <c r="C178" s="829"/>
      <c r="D178" s="829"/>
      <c r="E178" s="201">
        <v>20</v>
      </c>
      <c r="F178" s="334"/>
      <c r="G178" s="334"/>
      <c r="H178" s="204"/>
      <c r="I178" s="205"/>
      <c r="J178" s="206"/>
      <c r="K178" s="205"/>
      <c r="L178" s="206"/>
      <c r="M178" s="207"/>
      <c r="N178" s="208"/>
      <c r="O178" s="209"/>
      <c r="P178" s="207"/>
      <c r="Q178" s="208"/>
      <c r="R178" s="210"/>
      <c r="S178" s="211"/>
      <c r="T178" s="278">
        <f t="shared" si="7"/>
        <v>0</v>
      </c>
      <c r="U178" s="356">
        <f t="shared" si="8"/>
        <v>6</v>
      </c>
    </row>
    <row r="179" spans="1:21" ht="18" customHeight="1">
      <c r="A179" s="826"/>
      <c r="B179" s="827"/>
      <c r="C179" s="829"/>
      <c r="D179" s="829"/>
      <c r="E179" s="201">
        <v>21</v>
      </c>
      <c r="F179" s="334"/>
      <c r="G179" s="334"/>
      <c r="H179" s="204"/>
      <c r="I179" s="205"/>
      <c r="J179" s="206"/>
      <c r="K179" s="205"/>
      <c r="L179" s="206"/>
      <c r="M179" s="207"/>
      <c r="N179" s="208"/>
      <c r="O179" s="209"/>
      <c r="P179" s="207"/>
      <c r="Q179" s="208"/>
      <c r="R179" s="210"/>
      <c r="S179" s="211"/>
      <c r="T179" s="278">
        <f t="shared" si="7"/>
        <v>0</v>
      </c>
      <c r="U179" s="356">
        <f t="shared" si="8"/>
        <v>6</v>
      </c>
    </row>
    <row r="180" spans="1:21" ht="18" customHeight="1">
      <c r="A180" s="826"/>
      <c r="B180" s="827"/>
      <c r="C180" s="829"/>
      <c r="D180" s="829"/>
      <c r="E180" s="201">
        <v>22</v>
      </c>
      <c r="F180" s="334"/>
      <c r="G180" s="334"/>
      <c r="H180" s="204"/>
      <c r="I180" s="205"/>
      <c r="J180" s="206"/>
      <c r="K180" s="205"/>
      <c r="L180" s="206"/>
      <c r="M180" s="207"/>
      <c r="N180" s="208"/>
      <c r="O180" s="209"/>
      <c r="P180" s="207"/>
      <c r="Q180" s="208"/>
      <c r="R180" s="210"/>
      <c r="S180" s="211"/>
      <c r="T180" s="278">
        <f t="shared" si="7"/>
        <v>0</v>
      </c>
      <c r="U180" s="356">
        <f t="shared" si="8"/>
        <v>6</v>
      </c>
    </row>
    <row r="181" spans="1:21" ht="18" customHeight="1">
      <c r="A181" s="826"/>
      <c r="B181" s="827"/>
      <c r="C181" s="829"/>
      <c r="D181" s="829"/>
      <c r="E181" s="201">
        <v>23</v>
      </c>
      <c r="F181" s="334"/>
      <c r="G181" s="334"/>
      <c r="H181" s="204"/>
      <c r="I181" s="205"/>
      <c r="J181" s="206"/>
      <c r="K181" s="205"/>
      <c r="L181" s="206"/>
      <c r="M181" s="207"/>
      <c r="N181" s="208"/>
      <c r="O181" s="209"/>
      <c r="P181" s="207"/>
      <c r="Q181" s="208"/>
      <c r="R181" s="210"/>
      <c r="S181" s="211"/>
      <c r="T181" s="278">
        <f t="shared" si="7"/>
        <v>0</v>
      </c>
      <c r="U181" s="356">
        <f t="shared" si="8"/>
        <v>6</v>
      </c>
    </row>
    <row r="182" spans="1:21" ht="18" customHeight="1">
      <c r="A182" s="826"/>
      <c r="B182" s="827"/>
      <c r="C182" s="829"/>
      <c r="D182" s="829"/>
      <c r="E182" s="201">
        <v>24</v>
      </c>
      <c r="F182" s="334"/>
      <c r="G182" s="334"/>
      <c r="H182" s="204"/>
      <c r="I182" s="205"/>
      <c r="J182" s="206"/>
      <c r="K182" s="205"/>
      <c r="L182" s="206"/>
      <c r="M182" s="207"/>
      <c r="N182" s="208"/>
      <c r="O182" s="209"/>
      <c r="P182" s="207"/>
      <c r="Q182" s="208"/>
      <c r="R182" s="210"/>
      <c r="S182" s="211"/>
      <c r="T182" s="278">
        <f t="shared" si="7"/>
        <v>0</v>
      </c>
      <c r="U182" s="356">
        <f t="shared" si="8"/>
        <v>6</v>
      </c>
    </row>
    <row r="183" spans="1:21" ht="18" customHeight="1">
      <c r="A183" s="826"/>
      <c r="B183" s="827"/>
      <c r="C183" s="829"/>
      <c r="D183" s="829"/>
      <c r="E183" s="201">
        <v>25</v>
      </c>
      <c r="F183" s="334"/>
      <c r="G183" s="334"/>
      <c r="H183" s="204"/>
      <c r="I183" s="205"/>
      <c r="J183" s="206"/>
      <c r="K183" s="205"/>
      <c r="L183" s="206"/>
      <c r="M183" s="207"/>
      <c r="N183" s="208"/>
      <c r="O183" s="209"/>
      <c r="P183" s="207"/>
      <c r="Q183" s="208"/>
      <c r="R183" s="210"/>
      <c r="S183" s="211"/>
      <c r="T183" s="278">
        <f t="shared" si="7"/>
        <v>0</v>
      </c>
      <c r="U183" s="356">
        <f t="shared" si="8"/>
        <v>6</v>
      </c>
    </row>
    <row r="184" spans="1:21" ht="18" customHeight="1">
      <c r="A184" s="826"/>
      <c r="B184" s="827"/>
      <c r="C184" s="829"/>
      <c r="D184" s="829"/>
      <c r="E184" s="201">
        <v>26</v>
      </c>
      <c r="F184" s="334"/>
      <c r="G184" s="334"/>
      <c r="H184" s="204"/>
      <c r="I184" s="205"/>
      <c r="J184" s="206"/>
      <c r="K184" s="205"/>
      <c r="L184" s="206"/>
      <c r="M184" s="207"/>
      <c r="N184" s="208"/>
      <c r="O184" s="209"/>
      <c r="P184" s="207"/>
      <c r="Q184" s="208"/>
      <c r="R184" s="210"/>
      <c r="S184" s="211"/>
      <c r="T184" s="278">
        <f t="shared" si="7"/>
        <v>0</v>
      </c>
      <c r="U184" s="356">
        <f t="shared" si="8"/>
        <v>6</v>
      </c>
    </row>
    <row r="185" spans="1:21" ht="18" customHeight="1">
      <c r="A185" s="826"/>
      <c r="B185" s="827"/>
      <c r="C185" s="829"/>
      <c r="D185" s="829"/>
      <c r="E185" s="201">
        <v>27</v>
      </c>
      <c r="F185" s="334"/>
      <c r="G185" s="334"/>
      <c r="H185" s="204"/>
      <c r="I185" s="205"/>
      <c r="J185" s="206"/>
      <c r="K185" s="205"/>
      <c r="L185" s="206"/>
      <c r="M185" s="207"/>
      <c r="N185" s="208"/>
      <c r="O185" s="209"/>
      <c r="P185" s="207"/>
      <c r="Q185" s="208"/>
      <c r="R185" s="210"/>
      <c r="S185" s="211"/>
      <c r="T185" s="278">
        <f t="shared" si="7"/>
        <v>0</v>
      </c>
      <c r="U185" s="356">
        <f t="shared" si="8"/>
        <v>6</v>
      </c>
    </row>
    <row r="186" spans="1:21" ht="18" customHeight="1">
      <c r="A186" s="826"/>
      <c r="B186" s="827"/>
      <c r="C186" s="829"/>
      <c r="D186" s="829"/>
      <c r="E186" s="201">
        <v>28</v>
      </c>
      <c r="F186" s="334"/>
      <c r="G186" s="334"/>
      <c r="H186" s="204"/>
      <c r="I186" s="205"/>
      <c r="J186" s="206"/>
      <c r="K186" s="205"/>
      <c r="L186" s="206"/>
      <c r="M186" s="207"/>
      <c r="N186" s="208"/>
      <c r="O186" s="209"/>
      <c r="P186" s="207"/>
      <c r="Q186" s="208"/>
      <c r="R186" s="210"/>
      <c r="S186" s="211"/>
      <c r="T186" s="278">
        <f t="shared" si="7"/>
        <v>0</v>
      </c>
      <c r="U186" s="356">
        <f t="shared" si="8"/>
        <v>6</v>
      </c>
    </row>
    <row r="187" spans="1:21" ht="18" customHeight="1">
      <c r="A187" s="826"/>
      <c r="B187" s="827"/>
      <c r="C187" s="829"/>
      <c r="D187" s="829"/>
      <c r="E187" s="201">
        <v>29</v>
      </c>
      <c r="F187" s="334"/>
      <c r="G187" s="334"/>
      <c r="H187" s="204"/>
      <c r="I187" s="205"/>
      <c r="J187" s="206"/>
      <c r="K187" s="205"/>
      <c r="L187" s="206"/>
      <c r="M187" s="207"/>
      <c r="N187" s="208"/>
      <c r="O187" s="209"/>
      <c r="P187" s="207"/>
      <c r="Q187" s="208"/>
      <c r="R187" s="210"/>
      <c r="S187" s="211"/>
      <c r="T187" s="278">
        <f t="shared" si="7"/>
        <v>0</v>
      </c>
      <c r="U187" s="356">
        <f t="shared" si="8"/>
        <v>6</v>
      </c>
    </row>
    <row r="188" spans="1:21" ht="18" customHeight="1">
      <c r="A188" s="834"/>
      <c r="B188" s="835"/>
      <c r="C188" s="829"/>
      <c r="D188" s="829"/>
      <c r="E188" s="277">
        <v>30</v>
      </c>
      <c r="F188" s="375"/>
      <c r="G188" s="375"/>
      <c r="H188" s="134"/>
      <c r="I188" s="135"/>
      <c r="J188" s="212"/>
      <c r="K188" s="135"/>
      <c r="L188" s="212"/>
      <c r="M188" s="27"/>
      <c r="N188" s="120"/>
      <c r="O188" s="109"/>
      <c r="P188" s="27"/>
      <c r="Q188" s="120"/>
      <c r="R188" s="32"/>
      <c r="S188" s="122"/>
      <c r="T188" s="136">
        <f t="shared" si="7"/>
        <v>0</v>
      </c>
      <c r="U188" s="356">
        <f t="shared" si="8"/>
        <v>6</v>
      </c>
    </row>
    <row r="189" spans="1:21" ht="18" customHeight="1">
      <c r="A189" s="824">
        <v>7</v>
      </c>
      <c r="B189" s="825"/>
      <c r="C189" s="828" t="str">
        <f>IF(ISERROR(VLOOKUP($A189,【大規模】地域番号⑳!$BD:$BF,2,FALSE)),"",VLOOKUP($A189,【大規模】地域番号⑳!$BD:$BF,2,FALSE))</f>
        <v/>
      </c>
      <c r="D189" s="828" t="str">
        <f>IF(ISERROR(VLOOKUP($A189,【大規模】地域番号⑳!$BD:$BF,3,FALSE)),"",VLOOKUP($A189,【大規模】地域番号⑳!$BD:$BF,3,FALSE))</f>
        <v/>
      </c>
      <c r="E189" s="201">
        <v>1</v>
      </c>
      <c r="F189" s="334"/>
      <c r="G189" s="334"/>
      <c r="H189" s="176"/>
      <c r="I189" s="177"/>
      <c r="J189" s="178"/>
      <c r="K189" s="180"/>
      <c r="L189" s="181"/>
      <c r="M189" s="179"/>
      <c r="N189" s="180"/>
      <c r="O189" s="181"/>
      <c r="P189" s="179"/>
      <c r="Q189" s="180"/>
      <c r="R189" s="182"/>
      <c r="S189" s="183"/>
      <c r="T189" s="257">
        <f t="shared" si="7"/>
        <v>0</v>
      </c>
      <c r="U189" s="356">
        <f>$A$189</f>
        <v>7</v>
      </c>
    </row>
    <row r="190" spans="1:21" ht="18" customHeight="1">
      <c r="A190" s="826"/>
      <c r="B190" s="827"/>
      <c r="C190" s="829"/>
      <c r="D190" s="829"/>
      <c r="E190" s="201">
        <v>2</v>
      </c>
      <c r="F190" s="334"/>
      <c r="G190" s="334"/>
      <c r="H190" s="128"/>
      <c r="I190" s="111"/>
      <c r="J190" s="106"/>
      <c r="K190" s="112"/>
      <c r="L190" s="107"/>
      <c r="M190" s="12"/>
      <c r="N190" s="112"/>
      <c r="O190" s="107"/>
      <c r="P190" s="12"/>
      <c r="Q190" s="112"/>
      <c r="R190" s="31"/>
      <c r="S190" s="115"/>
      <c r="T190" s="93">
        <f t="shared" si="7"/>
        <v>0</v>
      </c>
      <c r="U190" s="356">
        <f t="shared" ref="U190:U218" si="9">$A$189</f>
        <v>7</v>
      </c>
    </row>
    <row r="191" spans="1:21" ht="18" customHeight="1">
      <c r="A191" s="826"/>
      <c r="B191" s="827"/>
      <c r="C191" s="829"/>
      <c r="D191" s="829"/>
      <c r="E191" s="201">
        <v>3</v>
      </c>
      <c r="F191" s="334"/>
      <c r="G191" s="334"/>
      <c r="H191" s="128"/>
      <c r="I191" s="111"/>
      <c r="J191" s="106"/>
      <c r="K191" s="112"/>
      <c r="L191" s="107"/>
      <c r="M191" s="12"/>
      <c r="N191" s="112"/>
      <c r="O191" s="107"/>
      <c r="P191" s="12"/>
      <c r="Q191" s="112"/>
      <c r="R191" s="31"/>
      <c r="S191" s="115"/>
      <c r="T191" s="93">
        <f t="shared" si="7"/>
        <v>0</v>
      </c>
      <c r="U191" s="356">
        <f t="shared" si="9"/>
        <v>7</v>
      </c>
    </row>
    <row r="192" spans="1:21" ht="18" customHeight="1">
      <c r="A192" s="826"/>
      <c r="B192" s="827"/>
      <c r="C192" s="829"/>
      <c r="D192" s="829"/>
      <c r="E192" s="201">
        <v>4</v>
      </c>
      <c r="F192" s="334"/>
      <c r="G192" s="334"/>
      <c r="H192" s="128"/>
      <c r="I192" s="111"/>
      <c r="J192" s="106"/>
      <c r="K192" s="112"/>
      <c r="L192" s="107"/>
      <c r="M192" s="12"/>
      <c r="N192" s="112"/>
      <c r="O192" s="107"/>
      <c r="P192" s="12"/>
      <c r="Q192" s="112"/>
      <c r="R192" s="31"/>
      <c r="S192" s="115"/>
      <c r="T192" s="93">
        <f t="shared" si="7"/>
        <v>0</v>
      </c>
      <c r="U192" s="356">
        <f t="shared" si="9"/>
        <v>7</v>
      </c>
    </row>
    <row r="193" spans="1:21" ht="18" customHeight="1">
      <c r="A193" s="826"/>
      <c r="B193" s="827"/>
      <c r="C193" s="829"/>
      <c r="D193" s="829"/>
      <c r="E193" s="201">
        <v>5</v>
      </c>
      <c r="F193" s="334"/>
      <c r="G193" s="334"/>
      <c r="H193" s="128"/>
      <c r="I193" s="111"/>
      <c r="J193" s="106"/>
      <c r="K193" s="112"/>
      <c r="L193" s="107"/>
      <c r="M193" s="12"/>
      <c r="N193" s="112"/>
      <c r="O193" s="107"/>
      <c r="P193" s="12"/>
      <c r="Q193" s="112"/>
      <c r="R193" s="31"/>
      <c r="S193" s="115"/>
      <c r="T193" s="93">
        <f t="shared" si="7"/>
        <v>0</v>
      </c>
      <c r="U193" s="356">
        <f t="shared" si="9"/>
        <v>7</v>
      </c>
    </row>
    <row r="194" spans="1:21" ht="18" customHeight="1">
      <c r="A194" s="826"/>
      <c r="B194" s="827"/>
      <c r="C194" s="829"/>
      <c r="D194" s="829"/>
      <c r="E194" s="201">
        <v>6</v>
      </c>
      <c r="F194" s="334"/>
      <c r="G194" s="334"/>
      <c r="H194" s="128"/>
      <c r="I194" s="111"/>
      <c r="J194" s="106"/>
      <c r="K194" s="111"/>
      <c r="L194" s="106"/>
      <c r="M194" s="12"/>
      <c r="N194" s="111"/>
      <c r="O194" s="107"/>
      <c r="P194" s="25"/>
      <c r="Q194" s="112"/>
      <c r="R194" s="31"/>
      <c r="S194" s="115"/>
      <c r="T194" s="93">
        <f t="shared" si="7"/>
        <v>0</v>
      </c>
      <c r="U194" s="356">
        <f t="shared" si="9"/>
        <v>7</v>
      </c>
    </row>
    <row r="195" spans="1:21" ht="18" customHeight="1">
      <c r="A195" s="826"/>
      <c r="B195" s="827"/>
      <c r="C195" s="829"/>
      <c r="D195" s="829"/>
      <c r="E195" s="201">
        <v>7</v>
      </c>
      <c r="F195" s="334"/>
      <c r="G195" s="334"/>
      <c r="H195" s="128"/>
      <c r="I195" s="111"/>
      <c r="J195" s="106"/>
      <c r="K195" s="111"/>
      <c r="L195" s="106"/>
      <c r="M195" s="12"/>
      <c r="N195" s="111"/>
      <c r="O195" s="107"/>
      <c r="P195" s="25"/>
      <c r="Q195" s="112"/>
      <c r="R195" s="31"/>
      <c r="S195" s="115"/>
      <c r="T195" s="93">
        <f t="shared" si="7"/>
        <v>0</v>
      </c>
      <c r="U195" s="356">
        <f t="shared" si="9"/>
        <v>7</v>
      </c>
    </row>
    <row r="196" spans="1:21" ht="18" customHeight="1">
      <c r="A196" s="826"/>
      <c r="B196" s="827"/>
      <c r="C196" s="829"/>
      <c r="D196" s="829"/>
      <c r="E196" s="201">
        <v>8</v>
      </c>
      <c r="F196" s="334"/>
      <c r="G196" s="334"/>
      <c r="H196" s="128"/>
      <c r="I196" s="111"/>
      <c r="J196" s="106"/>
      <c r="K196" s="111"/>
      <c r="L196" s="106"/>
      <c r="M196" s="12"/>
      <c r="N196" s="111"/>
      <c r="O196" s="107"/>
      <c r="P196" s="25"/>
      <c r="Q196" s="112"/>
      <c r="R196" s="31"/>
      <c r="S196" s="115"/>
      <c r="T196" s="93">
        <f t="shared" si="7"/>
        <v>0</v>
      </c>
      <c r="U196" s="356">
        <f t="shared" si="9"/>
        <v>7</v>
      </c>
    </row>
    <row r="197" spans="1:21" ht="18" customHeight="1">
      <c r="A197" s="826"/>
      <c r="B197" s="827"/>
      <c r="C197" s="829"/>
      <c r="D197" s="829"/>
      <c r="E197" s="201">
        <v>9</v>
      </c>
      <c r="F197" s="334"/>
      <c r="G197" s="334"/>
      <c r="H197" s="128"/>
      <c r="I197" s="111"/>
      <c r="J197" s="106"/>
      <c r="K197" s="111"/>
      <c r="L197" s="106"/>
      <c r="M197" s="12"/>
      <c r="N197" s="112"/>
      <c r="O197" s="107"/>
      <c r="P197" s="12"/>
      <c r="Q197" s="112"/>
      <c r="R197" s="31"/>
      <c r="S197" s="115"/>
      <c r="T197" s="93">
        <f t="shared" si="7"/>
        <v>0</v>
      </c>
      <c r="U197" s="356">
        <f t="shared" si="9"/>
        <v>7</v>
      </c>
    </row>
    <row r="198" spans="1:21" ht="18" customHeight="1">
      <c r="A198" s="826"/>
      <c r="B198" s="827"/>
      <c r="C198" s="829"/>
      <c r="D198" s="829"/>
      <c r="E198" s="201">
        <v>10</v>
      </c>
      <c r="F198" s="334"/>
      <c r="G198" s="334"/>
      <c r="H198" s="204"/>
      <c r="I198" s="205"/>
      <c r="J198" s="206"/>
      <c r="K198" s="205"/>
      <c r="L198" s="206"/>
      <c r="M198" s="207"/>
      <c r="N198" s="208"/>
      <c r="O198" s="209"/>
      <c r="P198" s="207"/>
      <c r="Q198" s="208"/>
      <c r="R198" s="210"/>
      <c r="S198" s="211"/>
      <c r="T198" s="278">
        <f t="shared" si="7"/>
        <v>0</v>
      </c>
      <c r="U198" s="356">
        <f t="shared" si="9"/>
        <v>7</v>
      </c>
    </row>
    <row r="199" spans="1:21" ht="18" customHeight="1">
      <c r="A199" s="826"/>
      <c r="B199" s="827"/>
      <c r="C199" s="829"/>
      <c r="D199" s="829"/>
      <c r="E199" s="201">
        <v>11</v>
      </c>
      <c r="F199" s="334"/>
      <c r="G199" s="334"/>
      <c r="H199" s="204"/>
      <c r="I199" s="205"/>
      <c r="J199" s="206"/>
      <c r="K199" s="205"/>
      <c r="L199" s="206"/>
      <c r="M199" s="207"/>
      <c r="N199" s="208"/>
      <c r="O199" s="209"/>
      <c r="P199" s="207"/>
      <c r="Q199" s="208"/>
      <c r="R199" s="210"/>
      <c r="S199" s="211"/>
      <c r="T199" s="278">
        <f t="shared" si="7"/>
        <v>0</v>
      </c>
      <c r="U199" s="356">
        <f t="shared" si="9"/>
        <v>7</v>
      </c>
    </row>
    <row r="200" spans="1:21" ht="18" customHeight="1">
      <c r="A200" s="826"/>
      <c r="B200" s="827"/>
      <c r="C200" s="829"/>
      <c r="D200" s="829"/>
      <c r="E200" s="201">
        <v>12</v>
      </c>
      <c r="F200" s="334"/>
      <c r="G200" s="334"/>
      <c r="H200" s="204"/>
      <c r="I200" s="205"/>
      <c r="J200" s="206"/>
      <c r="K200" s="205"/>
      <c r="L200" s="206"/>
      <c r="M200" s="207"/>
      <c r="N200" s="208"/>
      <c r="O200" s="209"/>
      <c r="P200" s="207"/>
      <c r="Q200" s="208"/>
      <c r="R200" s="210"/>
      <c r="S200" s="211"/>
      <c r="T200" s="278">
        <f t="shared" si="7"/>
        <v>0</v>
      </c>
      <c r="U200" s="356">
        <f t="shared" si="9"/>
        <v>7</v>
      </c>
    </row>
    <row r="201" spans="1:21" ht="18" customHeight="1">
      <c r="A201" s="826"/>
      <c r="B201" s="827"/>
      <c r="C201" s="829"/>
      <c r="D201" s="829"/>
      <c r="E201" s="201">
        <v>13</v>
      </c>
      <c r="F201" s="334"/>
      <c r="G201" s="334"/>
      <c r="H201" s="204"/>
      <c r="I201" s="205"/>
      <c r="J201" s="206"/>
      <c r="K201" s="205"/>
      <c r="L201" s="206"/>
      <c r="M201" s="207"/>
      <c r="N201" s="208"/>
      <c r="O201" s="209"/>
      <c r="P201" s="207"/>
      <c r="Q201" s="208"/>
      <c r="R201" s="210"/>
      <c r="S201" s="211"/>
      <c r="T201" s="278">
        <f t="shared" ref="T201:T264" si="10">IF(J201="",0,INT(SUM(PRODUCT(J201,L201,O201),R201)))</f>
        <v>0</v>
      </c>
      <c r="U201" s="356">
        <f t="shared" si="9"/>
        <v>7</v>
      </c>
    </row>
    <row r="202" spans="1:21" ht="18" customHeight="1">
      <c r="A202" s="826"/>
      <c r="B202" s="827"/>
      <c r="C202" s="829"/>
      <c r="D202" s="829"/>
      <c r="E202" s="201">
        <v>14</v>
      </c>
      <c r="F202" s="334"/>
      <c r="G202" s="334"/>
      <c r="H202" s="204"/>
      <c r="I202" s="205"/>
      <c r="J202" s="206"/>
      <c r="K202" s="205"/>
      <c r="L202" s="206"/>
      <c r="M202" s="207"/>
      <c r="N202" s="208"/>
      <c r="O202" s="209"/>
      <c r="P202" s="207"/>
      <c r="Q202" s="208"/>
      <c r="R202" s="210"/>
      <c r="S202" s="211"/>
      <c r="T202" s="278">
        <f t="shared" si="10"/>
        <v>0</v>
      </c>
      <c r="U202" s="356">
        <f t="shared" si="9"/>
        <v>7</v>
      </c>
    </row>
    <row r="203" spans="1:21" ht="18" customHeight="1">
      <c r="A203" s="826"/>
      <c r="B203" s="827"/>
      <c r="C203" s="829"/>
      <c r="D203" s="829"/>
      <c r="E203" s="201">
        <v>15</v>
      </c>
      <c r="F203" s="334"/>
      <c r="G203" s="334"/>
      <c r="H203" s="204"/>
      <c r="I203" s="205"/>
      <c r="J203" s="206"/>
      <c r="K203" s="205"/>
      <c r="L203" s="206"/>
      <c r="M203" s="207"/>
      <c r="N203" s="208"/>
      <c r="O203" s="209"/>
      <c r="P203" s="207"/>
      <c r="Q203" s="208"/>
      <c r="R203" s="210"/>
      <c r="S203" s="211"/>
      <c r="T203" s="278">
        <f t="shared" si="10"/>
        <v>0</v>
      </c>
      <c r="U203" s="356">
        <f t="shared" si="9"/>
        <v>7</v>
      </c>
    </row>
    <row r="204" spans="1:21" ht="18" customHeight="1">
      <c r="A204" s="826"/>
      <c r="B204" s="827"/>
      <c r="C204" s="829"/>
      <c r="D204" s="829"/>
      <c r="E204" s="201">
        <v>16</v>
      </c>
      <c r="F204" s="334"/>
      <c r="G204" s="334"/>
      <c r="H204" s="204"/>
      <c r="I204" s="205"/>
      <c r="J204" s="206"/>
      <c r="K204" s="205"/>
      <c r="L204" s="206"/>
      <c r="M204" s="207"/>
      <c r="N204" s="208"/>
      <c r="O204" s="209"/>
      <c r="P204" s="207"/>
      <c r="Q204" s="208"/>
      <c r="R204" s="210"/>
      <c r="S204" s="211"/>
      <c r="T204" s="278">
        <f t="shared" si="10"/>
        <v>0</v>
      </c>
      <c r="U204" s="356">
        <f t="shared" si="9"/>
        <v>7</v>
      </c>
    </row>
    <row r="205" spans="1:21" ht="18" customHeight="1">
      <c r="A205" s="826"/>
      <c r="B205" s="827"/>
      <c r="C205" s="829"/>
      <c r="D205" s="829"/>
      <c r="E205" s="201">
        <v>17</v>
      </c>
      <c r="F205" s="334"/>
      <c r="G205" s="334"/>
      <c r="H205" s="204"/>
      <c r="I205" s="205"/>
      <c r="J205" s="206"/>
      <c r="K205" s="205"/>
      <c r="L205" s="206"/>
      <c r="M205" s="207"/>
      <c r="N205" s="208"/>
      <c r="O205" s="209"/>
      <c r="P205" s="207"/>
      <c r="Q205" s="208"/>
      <c r="R205" s="210"/>
      <c r="S205" s="211"/>
      <c r="T205" s="278">
        <f t="shared" si="10"/>
        <v>0</v>
      </c>
      <c r="U205" s="356">
        <f t="shared" si="9"/>
        <v>7</v>
      </c>
    </row>
    <row r="206" spans="1:21" ht="18" customHeight="1">
      <c r="A206" s="826"/>
      <c r="B206" s="827"/>
      <c r="C206" s="829"/>
      <c r="D206" s="829"/>
      <c r="E206" s="201">
        <v>18</v>
      </c>
      <c r="F206" s="334"/>
      <c r="G206" s="334"/>
      <c r="H206" s="204"/>
      <c r="I206" s="205"/>
      <c r="J206" s="206"/>
      <c r="K206" s="205"/>
      <c r="L206" s="206"/>
      <c r="M206" s="207"/>
      <c r="N206" s="208"/>
      <c r="O206" s="209"/>
      <c r="P206" s="207"/>
      <c r="Q206" s="208"/>
      <c r="R206" s="210"/>
      <c r="S206" s="211"/>
      <c r="T206" s="278">
        <f t="shared" si="10"/>
        <v>0</v>
      </c>
      <c r="U206" s="356">
        <f t="shared" si="9"/>
        <v>7</v>
      </c>
    </row>
    <row r="207" spans="1:21" ht="18" customHeight="1">
      <c r="A207" s="826"/>
      <c r="B207" s="827"/>
      <c r="C207" s="829"/>
      <c r="D207" s="829"/>
      <c r="E207" s="201">
        <v>19</v>
      </c>
      <c r="F207" s="334"/>
      <c r="G207" s="334"/>
      <c r="H207" s="204"/>
      <c r="I207" s="205"/>
      <c r="J207" s="206"/>
      <c r="K207" s="205"/>
      <c r="L207" s="206"/>
      <c r="M207" s="207"/>
      <c r="N207" s="208"/>
      <c r="O207" s="209"/>
      <c r="P207" s="207"/>
      <c r="Q207" s="208"/>
      <c r="R207" s="210"/>
      <c r="S207" s="211"/>
      <c r="T207" s="278">
        <f t="shared" si="10"/>
        <v>0</v>
      </c>
      <c r="U207" s="356">
        <f t="shared" si="9"/>
        <v>7</v>
      </c>
    </row>
    <row r="208" spans="1:21" ht="18" customHeight="1">
      <c r="A208" s="826"/>
      <c r="B208" s="827"/>
      <c r="C208" s="829"/>
      <c r="D208" s="829"/>
      <c r="E208" s="201">
        <v>20</v>
      </c>
      <c r="F208" s="334"/>
      <c r="G208" s="334"/>
      <c r="H208" s="204"/>
      <c r="I208" s="205"/>
      <c r="J208" s="206"/>
      <c r="K208" s="205"/>
      <c r="L208" s="206"/>
      <c r="M208" s="207"/>
      <c r="N208" s="208"/>
      <c r="O208" s="209"/>
      <c r="P208" s="207"/>
      <c r="Q208" s="208"/>
      <c r="R208" s="210"/>
      <c r="S208" s="211"/>
      <c r="T208" s="278">
        <f t="shared" si="10"/>
        <v>0</v>
      </c>
      <c r="U208" s="356">
        <f t="shared" si="9"/>
        <v>7</v>
      </c>
    </row>
    <row r="209" spans="1:21" ht="18" customHeight="1">
      <c r="A209" s="826"/>
      <c r="B209" s="827"/>
      <c r="C209" s="829"/>
      <c r="D209" s="829"/>
      <c r="E209" s="201">
        <v>21</v>
      </c>
      <c r="F209" s="334"/>
      <c r="G209" s="334"/>
      <c r="H209" s="204"/>
      <c r="I209" s="205"/>
      <c r="J209" s="206"/>
      <c r="K209" s="205"/>
      <c r="L209" s="206"/>
      <c r="M209" s="207"/>
      <c r="N209" s="208"/>
      <c r="O209" s="209"/>
      <c r="P209" s="207"/>
      <c r="Q209" s="208"/>
      <c r="R209" s="210"/>
      <c r="S209" s="211"/>
      <c r="T209" s="278">
        <f t="shared" si="10"/>
        <v>0</v>
      </c>
      <c r="U209" s="356">
        <f t="shared" si="9"/>
        <v>7</v>
      </c>
    </row>
    <row r="210" spans="1:21" ht="18" customHeight="1">
      <c r="A210" s="826"/>
      <c r="B210" s="827"/>
      <c r="C210" s="829"/>
      <c r="D210" s="829"/>
      <c r="E210" s="201">
        <v>22</v>
      </c>
      <c r="F210" s="334"/>
      <c r="G210" s="334"/>
      <c r="H210" s="204"/>
      <c r="I210" s="205"/>
      <c r="J210" s="206"/>
      <c r="K210" s="205"/>
      <c r="L210" s="206"/>
      <c r="M210" s="207"/>
      <c r="N210" s="208"/>
      <c r="O210" s="209"/>
      <c r="P210" s="207"/>
      <c r="Q210" s="208"/>
      <c r="R210" s="210"/>
      <c r="S210" s="211"/>
      <c r="T210" s="278">
        <f t="shared" si="10"/>
        <v>0</v>
      </c>
      <c r="U210" s="356">
        <f t="shared" si="9"/>
        <v>7</v>
      </c>
    </row>
    <row r="211" spans="1:21" ht="18" customHeight="1">
      <c r="A211" s="826"/>
      <c r="B211" s="827"/>
      <c r="C211" s="829"/>
      <c r="D211" s="829"/>
      <c r="E211" s="201">
        <v>23</v>
      </c>
      <c r="F211" s="334"/>
      <c r="G211" s="334"/>
      <c r="H211" s="204"/>
      <c r="I211" s="205"/>
      <c r="J211" s="206"/>
      <c r="K211" s="205"/>
      <c r="L211" s="206"/>
      <c r="M211" s="207"/>
      <c r="N211" s="208"/>
      <c r="O211" s="209"/>
      <c r="P211" s="207"/>
      <c r="Q211" s="208"/>
      <c r="R211" s="210"/>
      <c r="S211" s="211"/>
      <c r="T211" s="278">
        <f t="shared" si="10"/>
        <v>0</v>
      </c>
      <c r="U211" s="356">
        <f t="shared" si="9"/>
        <v>7</v>
      </c>
    </row>
    <row r="212" spans="1:21" ht="18" customHeight="1">
      <c r="A212" s="826"/>
      <c r="B212" s="827"/>
      <c r="C212" s="829"/>
      <c r="D212" s="829"/>
      <c r="E212" s="201">
        <v>24</v>
      </c>
      <c r="F212" s="334"/>
      <c r="G212" s="334"/>
      <c r="H212" s="204"/>
      <c r="I212" s="205"/>
      <c r="J212" s="206"/>
      <c r="K212" s="205"/>
      <c r="L212" s="206"/>
      <c r="M212" s="207"/>
      <c r="N212" s="208"/>
      <c r="O212" s="209"/>
      <c r="P212" s="207"/>
      <c r="Q212" s="208"/>
      <c r="R212" s="210"/>
      <c r="S212" s="211"/>
      <c r="T212" s="278">
        <f t="shared" si="10"/>
        <v>0</v>
      </c>
      <c r="U212" s="356">
        <f t="shared" si="9"/>
        <v>7</v>
      </c>
    </row>
    <row r="213" spans="1:21" ht="18" customHeight="1">
      <c r="A213" s="826"/>
      <c r="B213" s="827"/>
      <c r="C213" s="829"/>
      <c r="D213" s="829"/>
      <c r="E213" s="201">
        <v>25</v>
      </c>
      <c r="F213" s="334"/>
      <c r="G213" s="334"/>
      <c r="H213" s="204"/>
      <c r="I213" s="205"/>
      <c r="J213" s="206"/>
      <c r="K213" s="205"/>
      <c r="L213" s="206"/>
      <c r="M213" s="207"/>
      <c r="N213" s="208"/>
      <c r="O213" s="209"/>
      <c r="P213" s="207"/>
      <c r="Q213" s="208"/>
      <c r="R213" s="210"/>
      <c r="S213" s="211"/>
      <c r="T213" s="278">
        <f t="shared" si="10"/>
        <v>0</v>
      </c>
      <c r="U213" s="356">
        <f t="shared" si="9"/>
        <v>7</v>
      </c>
    </row>
    <row r="214" spans="1:21" ht="18" customHeight="1">
      <c r="A214" s="826"/>
      <c r="B214" s="827"/>
      <c r="C214" s="829"/>
      <c r="D214" s="829"/>
      <c r="E214" s="201">
        <v>26</v>
      </c>
      <c r="F214" s="334"/>
      <c r="G214" s="334"/>
      <c r="H214" s="204"/>
      <c r="I214" s="205"/>
      <c r="J214" s="206"/>
      <c r="K214" s="205"/>
      <c r="L214" s="206"/>
      <c r="M214" s="207"/>
      <c r="N214" s="208"/>
      <c r="O214" s="209"/>
      <c r="P214" s="207"/>
      <c r="Q214" s="208"/>
      <c r="R214" s="210"/>
      <c r="S214" s="211"/>
      <c r="T214" s="278">
        <f t="shared" si="10"/>
        <v>0</v>
      </c>
      <c r="U214" s="356">
        <f t="shared" si="9"/>
        <v>7</v>
      </c>
    </row>
    <row r="215" spans="1:21" ht="18" customHeight="1">
      <c r="A215" s="826"/>
      <c r="B215" s="827"/>
      <c r="C215" s="829"/>
      <c r="D215" s="829"/>
      <c r="E215" s="201">
        <v>27</v>
      </c>
      <c r="F215" s="334"/>
      <c r="G215" s="334"/>
      <c r="H215" s="204"/>
      <c r="I215" s="205"/>
      <c r="J215" s="206"/>
      <c r="K215" s="205"/>
      <c r="L215" s="206"/>
      <c r="M215" s="207"/>
      <c r="N215" s="208"/>
      <c r="O215" s="209"/>
      <c r="P215" s="207"/>
      <c r="Q215" s="208"/>
      <c r="R215" s="210"/>
      <c r="S215" s="211"/>
      <c r="T215" s="278">
        <f t="shared" si="10"/>
        <v>0</v>
      </c>
      <c r="U215" s="356">
        <f t="shared" si="9"/>
        <v>7</v>
      </c>
    </row>
    <row r="216" spans="1:21" ht="18" customHeight="1">
      <c r="A216" s="826"/>
      <c r="B216" s="827"/>
      <c r="C216" s="829"/>
      <c r="D216" s="829"/>
      <c r="E216" s="201">
        <v>28</v>
      </c>
      <c r="F216" s="334"/>
      <c r="G216" s="334"/>
      <c r="H216" s="204"/>
      <c r="I216" s="205"/>
      <c r="J216" s="206"/>
      <c r="K216" s="205"/>
      <c r="L216" s="206"/>
      <c r="M216" s="207"/>
      <c r="N216" s="208"/>
      <c r="O216" s="209"/>
      <c r="P216" s="207"/>
      <c r="Q216" s="208"/>
      <c r="R216" s="210"/>
      <c r="S216" s="211"/>
      <c r="T216" s="278">
        <f t="shared" si="10"/>
        <v>0</v>
      </c>
      <c r="U216" s="356">
        <f t="shared" si="9"/>
        <v>7</v>
      </c>
    </row>
    <row r="217" spans="1:21" ht="18" customHeight="1">
      <c r="A217" s="826"/>
      <c r="B217" s="827"/>
      <c r="C217" s="829"/>
      <c r="D217" s="829"/>
      <c r="E217" s="201">
        <v>29</v>
      </c>
      <c r="F217" s="334"/>
      <c r="G217" s="334"/>
      <c r="H217" s="204"/>
      <c r="I217" s="205"/>
      <c r="J217" s="206"/>
      <c r="K217" s="205"/>
      <c r="L217" s="206"/>
      <c r="M217" s="207"/>
      <c r="N217" s="208"/>
      <c r="O217" s="209"/>
      <c r="P217" s="207"/>
      <c r="Q217" s="208"/>
      <c r="R217" s="210"/>
      <c r="S217" s="211"/>
      <c r="T217" s="278">
        <f t="shared" si="10"/>
        <v>0</v>
      </c>
      <c r="U217" s="356">
        <f t="shared" si="9"/>
        <v>7</v>
      </c>
    </row>
    <row r="218" spans="1:21" ht="18" customHeight="1">
      <c r="A218" s="834"/>
      <c r="B218" s="835"/>
      <c r="C218" s="829"/>
      <c r="D218" s="829"/>
      <c r="E218" s="277">
        <v>30</v>
      </c>
      <c r="F218" s="375"/>
      <c r="G218" s="375"/>
      <c r="H218" s="134"/>
      <c r="I218" s="135"/>
      <c r="J218" s="212"/>
      <c r="K218" s="135"/>
      <c r="L218" s="212"/>
      <c r="M218" s="27"/>
      <c r="N218" s="120"/>
      <c r="O218" s="109"/>
      <c r="P218" s="27"/>
      <c r="Q218" s="120"/>
      <c r="R218" s="32"/>
      <c r="S218" s="122"/>
      <c r="T218" s="136">
        <f t="shared" si="10"/>
        <v>0</v>
      </c>
      <c r="U218" s="356">
        <f t="shared" si="9"/>
        <v>7</v>
      </c>
    </row>
    <row r="219" spans="1:21" ht="18" customHeight="1">
      <c r="A219" s="824">
        <v>8</v>
      </c>
      <c r="B219" s="825"/>
      <c r="C219" s="828" t="str">
        <f>IF(ISERROR(VLOOKUP($A219,【大規模】地域番号⑳!$BD:$BF,2,FALSE)),"",VLOOKUP($A219,【大規模】地域番号⑳!$BD:$BF,2,FALSE))</f>
        <v/>
      </c>
      <c r="D219" s="828" t="str">
        <f>IF(ISERROR(VLOOKUP($A219,【大規模】地域番号⑳!$BD:$BF,3,FALSE)),"",VLOOKUP($A219,【大規模】地域番号⑳!$BD:$BF,3,FALSE))</f>
        <v/>
      </c>
      <c r="E219" s="201">
        <v>1</v>
      </c>
      <c r="F219" s="334"/>
      <c r="G219" s="334"/>
      <c r="H219" s="176"/>
      <c r="I219" s="177"/>
      <c r="J219" s="178"/>
      <c r="K219" s="180"/>
      <c r="L219" s="181"/>
      <c r="M219" s="179"/>
      <c r="N219" s="180"/>
      <c r="O219" s="181"/>
      <c r="P219" s="179"/>
      <c r="Q219" s="180"/>
      <c r="R219" s="182"/>
      <c r="S219" s="183"/>
      <c r="T219" s="257">
        <f t="shared" si="10"/>
        <v>0</v>
      </c>
      <c r="U219" s="356">
        <f>$A$219</f>
        <v>8</v>
      </c>
    </row>
    <row r="220" spans="1:21" ht="18" customHeight="1">
      <c r="A220" s="826"/>
      <c r="B220" s="827"/>
      <c r="C220" s="829"/>
      <c r="D220" s="829"/>
      <c r="E220" s="201">
        <v>2</v>
      </c>
      <c r="F220" s="334"/>
      <c r="G220" s="334"/>
      <c r="H220" s="128"/>
      <c r="I220" s="111"/>
      <c r="J220" s="106"/>
      <c r="K220" s="112"/>
      <c r="L220" s="107"/>
      <c r="M220" s="12"/>
      <c r="N220" s="112"/>
      <c r="O220" s="107"/>
      <c r="P220" s="12"/>
      <c r="Q220" s="112"/>
      <c r="R220" s="31"/>
      <c r="S220" s="115"/>
      <c r="T220" s="93">
        <f t="shared" si="10"/>
        <v>0</v>
      </c>
      <c r="U220" s="356">
        <f t="shared" ref="U220:U248" si="11">$A$219</f>
        <v>8</v>
      </c>
    </row>
    <row r="221" spans="1:21" ht="18" customHeight="1">
      <c r="A221" s="826"/>
      <c r="B221" s="827"/>
      <c r="C221" s="829"/>
      <c r="D221" s="829"/>
      <c r="E221" s="201">
        <v>3</v>
      </c>
      <c r="F221" s="334"/>
      <c r="G221" s="334"/>
      <c r="H221" s="128"/>
      <c r="I221" s="111"/>
      <c r="J221" s="106"/>
      <c r="K221" s="112"/>
      <c r="L221" s="107"/>
      <c r="M221" s="12"/>
      <c r="N221" s="112"/>
      <c r="O221" s="107"/>
      <c r="P221" s="12"/>
      <c r="Q221" s="112"/>
      <c r="R221" s="31"/>
      <c r="S221" s="115"/>
      <c r="T221" s="93">
        <f t="shared" si="10"/>
        <v>0</v>
      </c>
      <c r="U221" s="356">
        <f t="shared" si="11"/>
        <v>8</v>
      </c>
    </row>
    <row r="222" spans="1:21" ht="18" customHeight="1">
      <c r="A222" s="826"/>
      <c r="B222" s="827"/>
      <c r="C222" s="829"/>
      <c r="D222" s="829"/>
      <c r="E222" s="201">
        <v>4</v>
      </c>
      <c r="F222" s="334"/>
      <c r="G222" s="334"/>
      <c r="H222" s="128"/>
      <c r="I222" s="111"/>
      <c r="J222" s="106"/>
      <c r="K222" s="112"/>
      <c r="L222" s="107"/>
      <c r="M222" s="12"/>
      <c r="N222" s="112"/>
      <c r="O222" s="107"/>
      <c r="P222" s="12"/>
      <c r="Q222" s="112"/>
      <c r="R222" s="31"/>
      <c r="S222" s="115"/>
      <c r="T222" s="93">
        <f t="shared" si="10"/>
        <v>0</v>
      </c>
      <c r="U222" s="356">
        <f t="shared" si="11"/>
        <v>8</v>
      </c>
    </row>
    <row r="223" spans="1:21" ht="18" customHeight="1">
      <c r="A223" s="826"/>
      <c r="B223" s="827"/>
      <c r="C223" s="829"/>
      <c r="D223" s="829"/>
      <c r="E223" s="201">
        <v>5</v>
      </c>
      <c r="F223" s="334"/>
      <c r="G223" s="334"/>
      <c r="H223" s="128"/>
      <c r="I223" s="111"/>
      <c r="J223" s="106"/>
      <c r="K223" s="112"/>
      <c r="L223" s="107"/>
      <c r="M223" s="12"/>
      <c r="N223" s="112"/>
      <c r="O223" s="107"/>
      <c r="P223" s="12"/>
      <c r="Q223" s="112"/>
      <c r="R223" s="31"/>
      <c r="S223" s="115"/>
      <c r="T223" s="93">
        <f t="shared" si="10"/>
        <v>0</v>
      </c>
      <c r="U223" s="356">
        <f t="shared" si="11"/>
        <v>8</v>
      </c>
    </row>
    <row r="224" spans="1:21" ht="18" customHeight="1">
      <c r="A224" s="826"/>
      <c r="B224" s="827"/>
      <c r="C224" s="829"/>
      <c r="D224" s="829"/>
      <c r="E224" s="201">
        <v>6</v>
      </c>
      <c r="F224" s="334"/>
      <c r="G224" s="334"/>
      <c r="H224" s="128"/>
      <c r="I224" s="111"/>
      <c r="J224" s="106"/>
      <c r="K224" s="111"/>
      <c r="L224" s="106"/>
      <c r="M224" s="12"/>
      <c r="N224" s="111"/>
      <c r="O224" s="107"/>
      <c r="P224" s="25"/>
      <c r="Q224" s="112"/>
      <c r="R224" s="31"/>
      <c r="S224" s="115"/>
      <c r="T224" s="93">
        <f t="shared" si="10"/>
        <v>0</v>
      </c>
      <c r="U224" s="356">
        <f t="shared" si="11"/>
        <v>8</v>
      </c>
    </row>
    <row r="225" spans="1:21" ht="18" customHeight="1">
      <c r="A225" s="826"/>
      <c r="B225" s="827"/>
      <c r="C225" s="829"/>
      <c r="D225" s="829"/>
      <c r="E225" s="201">
        <v>7</v>
      </c>
      <c r="F225" s="334"/>
      <c r="G225" s="334"/>
      <c r="H225" s="128"/>
      <c r="I225" s="111"/>
      <c r="J225" s="106"/>
      <c r="K225" s="111"/>
      <c r="L225" s="106"/>
      <c r="M225" s="12"/>
      <c r="N225" s="111"/>
      <c r="O225" s="107"/>
      <c r="P225" s="25"/>
      <c r="Q225" s="112"/>
      <c r="R225" s="31"/>
      <c r="S225" s="115"/>
      <c r="T225" s="93">
        <f t="shared" si="10"/>
        <v>0</v>
      </c>
      <c r="U225" s="356">
        <f t="shared" si="11"/>
        <v>8</v>
      </c>
    </row>
    <row r="226" spans="1:21" ht="18" customHeight="1">
      <c r="A226" s="826"/>
      <c r="B226" s="827"/>
      <c r="C226" s="829"/>
      <c r="D226" s="829"/>
      <c r="E226" s="201">
        <v>8</v>
      </c>
      <c r="F226" s="334"/>
      <c r="G226" s="334"/>
      <c r="H226" s="128"/>
      <c r="I226" s="111"/>
      <c r="J226" s="106"/>
      <c r="K226" s="111"/>
      <c r="L226" s="106"/>
      <c r="M226" s="12"/>
      <c r="N226" s="111"/>
      <c r="O226" s="107"/>
      <c r="P226" s="25"/>
      <c r="Q226" s="112"/>
      <c r="R226" s="31"/>
      <c r="S226" s="115"/>
      <c r="T226" s="93">
        <f t="shared" si="10"/>
        <v>0</v>
      </c>
      <c r="U226" s="356">
        <f t="shared" si="11"/>
        <v>8</v>
      </c>
    </row>
    <row r="227" spans="1:21" ht="18" customHeight="1">
      <c r="A227" s="826"/>
      <c r="B227" s="827"/>
      <c r="C227" s="829"/>
      <c r="D227" s="829"/>
      <c r="E227" s="201">
        <v>9</v>
      </c>
      <c r="F227" s="334"/>
      <c r="G227" s="334"/>
      <c r="H227" s="128"/>
      <c r="I227" s="111"/>
      <c r="J227" s="106"/>
      <c r="K227" s="111"/>
      <c r="L227" s="106"/>
      <c r="M227" s="12"/>
      <c r="N227" s="112"/>
      <c r="O227" s="107"/>
      <c r="P227" s="12"/>
      <c r="Q227" s="112"/>
      <c r="R227" s="31"/>
      <c r="S227" s="115"/>
      <c r="T227" s="93">
        <f t="shared" si="10"/>
        <v>0</v>
      </c>
      <c r="U227" s="356">
        <f t="shared" si="11"/>
        <v>8</v>
      </c>
    </row>
    <row r="228" spans="1:21" ht="18" customHeight="1">
      <c r="A228" s="826"/>
      <c r="B228" s="827"/>
      <c r="C228" s="829"/>
      <c r="D228" s="829"/>
      <c r="E228" s="201">
        <v>10</v>
      </c>
      <c r="F228" s="334"/>
      <c r="G228" s="334"/>
      <c r="H228" s="204"/>
      <c r="I228" s="205"/>
      <c r="J228" s="206"/>
      <c r="K228" s="205"/>
      <c r="L228" s="206"/>
      <c r="M228" s="207"/>
      <c r="N228" s="208"/>
      <c r="O228" s="209"/>
      <c r="P228" s="207"/>
      <c r="Q228" s="208"/>
      <c r="R228" s="210"/>
      <c r="S228" s="211"/>
      <c r="T228" s="278">
        <f t="shared" si="10"/>
        <v>0</v>
      </c>
      <c r="U228" s="356">
        <f t="shared" si="11"/>
        <v>8</v>
      </c>
    </row>
    <row r="229" spans="1:21" ht="18" customHeight="1">
      <c r="A229" s="826"/>
      <c r="B229" s="827"/>
      <c r="C229" s="829"/>
      <c r="D229" s="829"/>
      <c r="E229" s="201">
        <v>11</v>
      </c>
      <c r="F229" s="334"/>
      <c r="G229" s="334"/>
      <c r="H229" s="204"/>
      <c r="I229" s="205"/>
      <c r="J229" s="206"/>
      <c r="K229" s="205"/>
      <c r="L229" s="206"/>
      <c r="M229" s="207"/>
      <c r="N229" s="208"/>
      <c r="O229" s="209"/>
      <c r="P229" s="207"/>
      <c r="Q229" s="208"/>
      <c r="R229" s="210"/>
      <c r="S229" s="211"/>
      <c r="T229" s="278">
        <f t="shared" si="10"/>
        <v>0</v>
      </c>
      <c r="U229" s="356">
        <f t="shared" si="11"/>
        <v>8</v>
      </c>
    </row>
    <row r="230" spans="1:21" ht="18" customHeight="1">
      <c r="A230" s="826"/>
      <c r="B230" s="827"/>
      <c r="C230" s="829"/>
      <c r="D230" s="829"/>
      <c r="E230" s="201">
        <v>12</v>
      </c>
      <c r="F230" s="334"/>
      <c r="G230" s="334"/>
      <c r="H230" s="204"/>
      <c r="I230" s="205"/>
      <c r="J230" s="206"/>
      <c r="K230" s="205"/>
      <c r="L230" s="206"/>
      <c r="M230" s="207"/>
      <c r="N230" s="208"/>
      <c r="O230" s="209"/>
      <c r="P230" s="207"/>
      <c r="Q230" s="208"/>
      <c r="R230" s="210"/>
      <c r="S230" s="211"/>
      <c r="T230" s="278">
        <f t="shared" si="10"/>
        <v>0</v>
      </c>
      <c r="U230" s="356">
        <f t="shared" si="11"/>
        <v>8</v>
      </c>
    </row>
    <row r="231" spans="1:21" ht="18" customHeight="1">
      <c r="A231" s="826"/>
      <c r="B231" s="827"/>
      <c r="C231" s="829"/>
      <c r="D231" s="829"/>
      <c r="E231" s="201">
        <v>13</v>
      </c>
      <c r="F231" s="334"/>
      <c r="G231" s="334"/>
      <c r="H231" s="204"/>
      <c r="I231" s="205"/>
      <c r="J231" s="206"/>
      <c r="K231" s="205"/>
      <c r="L231" s="206"/>
      <c r="M231" s="207"/>
      <c r="N231" s="208"/>
      <c r="O231" s="209"/>
      <c r="P231" s="207"/>
      <c r="Q231" s="208"/>
      <c r="R231" s="210"/>
      <c r="S231" s="211"/>
      <c r="T231" s="278">
        <f t="shared" si="10"/>
        <v>0</v>
      </c>
      <c r="U231" s="356">
        <f t="shared" si="11"/>
        <v>8</v>
      </c>
    </row>
    <row r="232" spans="1:21" ht="18" customHeight="1">
      <c r="A232" s="826"/>
      <c r="B232" s="827"/>
      <c r="C232" s="829"/>
      <c r="D232" s="829"/>
      <c r="E232" s="201">
        <v>14</v>
      </c>
      <c r="F232" s="334"/>
      <c r="G232" s="334"/>
      <c r="H232" s="204"/>
      <c r="I232" s="205"/>
      <c r="J232" s="206"/>
      <c r="K232" s="205"/>
      <c r="L232" s="206"/>
      <c r="M232" s="207"/>
      <c r="N232" s="208"/>
      <c r="O232" s="209"/>
      <c r="P232" s="207"/>
      <c r="Q232" s="208"/>
      <c r="R232" s="210"/>
      <c r="S232" s="211"/>
      <c r="T232" s="278">
        <f t="shared" si="10"/>
        <v>0</v>
      </c>
      <c r="U232" s="356">
        <f t="shared" si="11"/>
        <v>8</v>
      </c>
    </row>
    <row r="233" spans="1:21" ht="18" customHeight="1">
      <c r="A233" s="826"/>
      <c r="B233" s="827"/>
      <c r="C233" s="829"/>
      <c r="D233" s="829"/>
      <c r="E233" s="201">
        <v>15</v>
      </c>
      <c r="F233" s="334"/>
      <c r="G233" s="334"/>
      <c r="H233" s="204"/>
      <c r="I233" s="205"/>
      <c r="J233" s="206"/>
      <c r="K233" s="205"/>
      <c r="L233" s="206"/>
      <c r="M233" s="207"/>
      <c r="N233" s="208"/>
      <c r="O233" s="209"/>
      <c r="P233" s="207"/>
      <c r="Q233" s="208"/>
      <c r="R233" s="210"/>
      <c r="S233" s="211"/>
      <c r="T233" s="278">
        <f t="shared" si="10"/>
        <v>0</v>
      </c>
      <c r="U233" s="356">
        <f t="shared" si="11"/>
        <v>8</v>
      </c>
    </row>
    <row r="234" spans="1:21" ht="18" customHeight="1">
      <c r="A234" s="826"/>
      <c r="B234" s="827"/>
      <c r="C234" s="829"/>
      <c r="D234" s="829"/>
      <c r="E234" s="201">
        <v>16</v>
      </c>
      <c r="F234" s="334"/>
      <c r="G234" s="334"/>
      <c r="H234" s="204"/>
      <c r="I234" s="205"/>
      <c r="J234" s="206"/>
      <c r="K234" s="205"/>
      <c r="L234" s="206"/>
      <c r="M234" s="207"/>
      <c r="N234" s="208"/>
      <c r="O234" s="209"/>
      <c r="P234" s="207"/>
      <c r="Q234" s="208"/>
      <c r="R234" s="210"/>
      <c r="S234" s="211"/>
      <c r="T234" s="278">
        <f t="shared" si="10"/>
        <v>0</v>
      </c>
      <c r="U234" s="356">
        <f t="shared" si="11"/>
        <v>8</v>
      </c>
    </row>
    <row r="235" spans="1:21" ht="18" customHeight="1">
      <c r="A235" s="826"/>
      <c r="B235" s="827"/>
      <c r="C235" s="829"/>
      <c r="D235" s="829"/>
      <c r="E235" s="201">
        <v>17</v>
      </c>
      <c r="F235" s="334"/>
      <c r="G235" s="334"/>
      <c r="H235" s="204"/>
      <c r="I235" s="205"/>
      <c r="J235" s="206"/>
      <c r="K235" s="205"/>
      <c r="L235" s="206"/>
      <c r="M235" s="207"/>
      <c r="N235" s="208"/>
      <c r="O235" s="209"/>
      <c r="P235" s="207"/>
      <c r="Q235" s="208"/>
      <c r="R235" s="210"/>
      <c r="S235" s="211"/>
      <c r="T235" s="278">
        <f t="shared" si="10"/>
        <v>0</v>
      </c>
      <c r="U235" s="356">
        <f t="shared" si="11"/>
        <v>8</v>
      </c>
    </row>
    <row r="236" spans="1:21" ht="18" customHeight="1">
      <c r="A236" s="826"/>
      <c r="B236" s="827"/>
      <c r="C236" s="829"/>
      <c r="D236" s="829"/>
      <c r="E236" s="201">
        <v>18</v>
      </c>
      <c r="F236" s="334"/>
      <c r="G236" s="334"/>
      <c r="H236" s="204"/>
      <c r="I236" s="205"/>
      <c r="J236" s="206"/>
      <c r="K236" s="205"/>
      <c r="L236" s="206"/>
      <c r="M236" s="207"/>
      <c r="N236" s="208"/>
      <c r="O236" s="209"/>
      <c r="P236" s="207"/>
      <c r="Q236" s="208"/>
      <c r="R236" s="210"/>
      <c r="S236" s="211"/>
      <c r="T236" s="278">
        <f t="shared" si="10"/>
        <v>0</v>
      </c>
      <c r="U236" s="356">
        <f t="shared" si="11"/>
        <v>8</v>
      </c>
    </row>
    <row r="237" spans="1:21" ht="18" customHeight="1">
      <c r="A237" s="826"/>
      <c r="B237" s="827"/>
      <c r="C237" s="829"/>
      <c r="D237" s="829"/>
      <c r="E237" s="201">
        <v>19</v>
      </c>
      <c r="F237" s="334"/>
      <c r="G237" s="334"/>
      <c r="H237" s="204"/>
      <c r="I237" s="205"/>
      <c r="J237" s="206"/>
      <c r="K237" s="205"/>
      <c r="L237" s="206"/>
      <c r="M237" s="207"/>
      <c r="N237" s="208"/>
      <c r="O237" s="209"/>
      <c r="P237" s="207"/>
      <c r="Q237" s="208"/>
      <c r="R237" s="210"/>
      <c r="S237" s="211"/>
      <c r="T237" s="278">
        <f t="shared" si="10"/>
        <v>0</v>
      </c>
      <c r="U237" s="356">
        <f t="shared" si="11"/>
        <v>8</v>
      </c>
    </row>
    <row r="238" spans="1:21" ht="18" customHeight="1">
      <c r="A238" s="826"/>
      <c r="B238" s="827"/>
      <c r="C238" s="829"/>
      <c r="D238" s="829"/>
      <c r="E238" s="201">
        <v>20</v>
      </c>
      <c r="F238" s="334"/>
      <c r="G238" s="334"/>
      <c r="H238" s="204"/>
      <c r="I238" s="205"/>
      <c r="J238" s="206"/>
      <c r="K238" s="205"/>
      <c r="L238" s="206"/>
      <c r="M238" s="207"/>
      <c r="N238" s="208"/>
      <c r="O238" s="209"/>
      <c r="P238" s="207"/>
      <c r="Q238" s="208"/>
      <c r="R238" s="210"/>
      <c r="S238" s="211"/>
      <c r="T238" s="278">
        <f t="shared" si="10"/>
        <v>0</v>
      </c>
      <c r="U238" s="356">
        <f t="shared" si="11"/>
        <v>8</v>
      </c>
    </row>
    <row r="239" spans="1:21" ht="18" customHeight="1">
      <c r="A239" s="826"/>
      <c r="B239" s="827"/>
      <c r="C239" s="829"/>
      <c r="D239" s="829"/>
      <c r="E239" s="201">
        <v>21</v>
      </c>
      <c r="F239" s="334"/>
      <c r="G239" s="334"/>
      <c r="H239" s="204"/>
      <c r="I239" s="205"/>
      <c r="J239" s="206"/>
      <c r="K239" s="205"/>
      <c r="L239" s="206"/>
      <c r="M239" s="207"/>
      <c r="N239" s="208"/>
      <c r="O239" s="209"/>
      <c r="P239" s="207"/>
      <c r="Q239" s="208"/>
      <c r="R239" s="210"/>
      <c r="S239" s="211"/>
      <c r="T239" s="278">
        <f t="shared" si="10"/>
        <v>0</v>
      </c>
      <c r="U239" s="356">
        <f t="shared" si="11"/>
        <v>8</v>
      </c>
    </row>
    <row r="240" spans="1:21" ht="18" customHeight="1">
      <c r="A240" s="826"/>
      <c r="B240" s="827"/>
      <c r="C240" s="829"/>
      <c r="D240" s="829"/>
      <c r="E240" s="201">
        <v>22</v>
      </c>
      <c r="F240" s="334"/>
      <c r="G240" s="334"/>
      <c r="H240" s="204"/>
      <c r="I240" s="205"/>
      <c r="J240" s="206"/>
      <c r="K240" s="205"/>
      <c r="L240" s="206"/>
      <c r="M240" s="207"/>
      <c r="N240" s="208"/>
      <c r="O240" s="209"/>
      <c r="P240" s="207"/>
      <c r="Q240" s="208"/>
      <c r="R240" s="210"/>
      <c r="S240" s="211"/>
      <c r="T240" s="278">
        <f t="shared" si="10"/>
        <v>0</v>
      </c>
      <c r="U240" s="356">
        <f t="shared" si="11"/>
        <v>8</v>
      </c>
    </row>
    <row r="241" spans="1:21" ht="18" customHeight="1">
      <c r="A241" s="826"/>
      <c r="B241" s="827"/>
      <c r="C241" s="829"/>
      <c r="D241" s="829"/>
      <c r="E241" s="201">
        <v>23</v>
      </c>
      <c r="F241" s="334"/>
      <c r="G241" s="334"/>
      <c r="H241" s="204"/>
      <c r="I241" s="205"/>
      <c r="J241" s="206"/>
      <c r="K241" s="205"/>
      <c r="L241" s="206"/>
      <c r="M241" s="207"/>
      <c r="N241" s="208"/>
      <c r="O241" s="209"/>
      <c r="P241" s="207"/>
      <c r="Q241" s="208"/>
      <c r="R241" s="210"/>
      <c r="S241" s="211"/>
      <c r="T241" s="278">
        <f t="shared" si="10"/>
        <v>0</v>
      </c>
      <c r="U241" s="356">
        <f t="shared" si="11"/>
        <v>8</v>
      </c>
    </row>
    <row r="242" spans="1:21" ht="18" customHeight="1">
      <c r="A242" s="826"/>
      <c r="B242" s="827"/>
      <c r="C242" s="829"/>
      <c r="D242" s="829"/>
      <c r="E242" s="201">
        <v>24</v>
      </c>
      <c r="F242" s="334"/>
      <c r="G242" s="334"/>
      <c r="H242" s="204"/>
      <c r="I242" s="205"/>
      <c r="J242" s="206"/>
      <c r="K242" s="205"/>
      <c r="L242" s="206"/>
      <c r="M242" s="207"/>
      <c r="N242" s="208"/>
      <c r="O242" s="209"/>
      <c r="P242" s="207"/>
      <c r="Q242" s="208"/>
      <c r="R242" s="210"/>
      <c r="S242" s="211"/>
      <c r="T242" s="278">
        <f t="shared" si="10"/>
        <v>0</v>
      </c>
      <c r="U242" s="356">
        <f t="shared" si="11"/>
        <v>8</v>
      </c>
    </row>
    <row r="243" spans="1:21" ht="18" customHeight="1">
      <c r="A243" s="826"/>
      <c r="B243" s="827"/>
      <c r="C243" s="829"/>
      <c r="D243" s="829"/>
      <c r="E243" s="201">
        <v>25</v>
      </c>
      <c r="F243" s="334"/>
      <c r="G243" s="334"/>
      <c r="H243" s="204"/>
      <c r="I243" s="205"/>
      <c r="J243" s="206"/>
      <c r="K243" s="205"/>
      <c r="L243" s="206"/>
      <c r="M243" s="207"/>
      <c r="N243" s="208"/>
      <c r="O243" s="209"/>
      <c r="P243" s="207"/>
      <c r="Q243" s="208"/>
      <c r="R243" s="210"/>
      <c r="S243" s="211"/>
      <c r="T243" s="278">
        <f t="shared" si="10"/>
        <v>0</v>
      </c>
      <c r="U243" s="356">
        <f t="shared" si="11"/>
        <v>8</v>
      </c>
    </row>
    <row r="244" spans="1:21" ht="18" customHeight="1">
      <c r="A244" s="826"/>
      <c r="B244" s="827"/>
      <c r="C244" s="829"/>
      <c r="D244" s="829"/>
      <c r="E244" s="201">
        <v>26</v>
      </c>
      <c r="F244" s="334"/>
      <c r="G244" s="334"/>
      <c r="H244" s="204"/>
      <c r="I244" s="205"/>
      <c r="J244" s="206"/>
      <c r="K244" s="205"/>
      <c r="L244" s="206"/>
      <c r="M244" s="207"/>
      <c r="N244" s="208"/>
      <c r="O244" s="209"/>
      <c r="P244" s="207"/>
      <c r="Q244" s="208"/>
      <c r="R244" s="210"/>
      <c r="S244" s="211"/>
      <c r="T244" s="278">
        <f t="shared" si="10"/>
        <v>0</v>
      </c>
      <c r="U244" s="356">
        <f t="shared" si="11"/>
        <v>8</v>
      </c>
    </row>
    <row r="245" spans="1:21" ht="18" customHeight="1">
      <c r="A245" s="826"/>
      <c r="B245" s="827"/>
      <c r="C245" s="829"/>
      <c r="D245" s="829"/>
      <c r="E245" s="201">
        <v>27</v>
      </c>
      <c r="F245" s="334"/>
      <c r="G245" s="334"/>
      <c r="H245" s="204"/>
      <c r="I245" s="205"/>
      <c r="J245" s="206"/>
      <c r="K245" s="205"/>
      <c r="L245" s="206"/>
      <c r="M245" s="207"/>
      <c r="N245" s="208"/>
      <c r="O245" s="209"/>
      <c r="P245" s="207"/>
      <c r="Q245" s="208"/>
      <c r="R245" s="210"/>
      <c r="S245" s="211"/>
      <c r="T245" s="278">
        <f t="shared" si="10"/>
        <v>0</v>
      </c>
      <c r="U245" s="356">
        <f t="shared" si="11"/>
        <v>8</v>
      </c>
    </row>
    <row r="246" spans="1:21" ht="18" customHeight="1">
      <c r="A246" s="826"/>
      <c r="B246" s="827"/>
      <c r="C246" s="829"/>
      <c r="D246" s="829"/>
      <c r="E246" s="201">
        <v>28</v>
      </c>
      <c r="F246" s="334"/>
      <c r="G246" s="334"/>
      <c r="H246" s="204"/>
      <c r="I246" s="205"/>
      <c r="J246" s="206"/>
      <c r="K246" s="205"/>
      <c r="L246" s="206"/>
      <c r="M246" s="207"/>
      <c r="N246" s="208"/>
      <c r="O246" s="209"/>
      <c r="P246" s="207"/>
      <c r="Q246" s="208"/>
      <c r="R246" s="210"/>
      <c r="S246" s="211"/>
      <c r="T246" s="278">
        <f t="shared" si="10"/>
        <v>0</v>
      </c>
      <c r="U246" s="356">
        <f t="shared" si="11"/>
        <v>8</v>
      </c>
    </row>
    <row r="247" spans="1:21" ht="18" customHeight="1">
      <c r="A247" s="826"/>
      <c r="B247" s="827"/>
      <c r="C247" s="829"/>
      <c r="D247" s="829"/>
      <c r="E247" s="201">
        <v>29</v>
      </c>
      <c r="F247" s="334"/>
      <c r="G247" s="334"/>
      <c r="H247" s="204"/>
      <c r="I247" s="205"/>
      <c r="J247" s="206"/>
      <c r="K247" s="205"/>
      <c r="L247" s="206"/>
      <c r="M247" s="207"/>
      <c r="N247" s="208"/>
      <c r="O247" s="209"/>
      <c r="P247" s="207"/>
      <c r="Q247" s="208"/>
      <c r="R247" s="210"/>
      <c r="S247" s="211"/>
      <c r="T247" s="278">
        <f t="shared" si="10"/>
        <v>0</v>
      </c>
      <c r="U247" s="356">
        <f t="shared" si="11"/>
        <v>8</v>
      </c>
    </row>
    <row r="248" spans="1:21" ht="18" customHeight="1">
      <c r="A248" s="834"/>
      <c r="B248" s="835"/>
      <c r="C248" s="829"/>
      <c r="D248" s="829"/>
      <c r="E248" s="277">
        <v>30</v>
      </c>
      <c r="F248" s="375"/>
      <c r="G248" s="375"/>
      <c r="H248" s="134"/>
      <c r="I248" s="135"/>
      <c r="J248" s="212"/>
      <c r="K248" s="135"/>
      <c r="L248" s="212"/>
      <c r="M248" s="27"/>
      <c r="N248" s="120"/>
      <c r="O248" s="109"/>
      <c r="P248" s="27"/>
      <c r="Q248" s="120"/>
      <c r="R248" s="32"/>
      <c r="S248" s="122"/>
      <c r="T248" s="136">
        <f t="shared" si="10"/>
        <v>0</v>
      </c>
      <c r="U248" s="356">
        <f t="shared" si="11"/>
        <v>8</v>
      </c>
    </row>
    <row r="249" spans="1:21" ht="18" customHeight="1">
      <c r="A249" s="824">
        <v>9</v>
      </c>
      <c r="B249" s="825"/>
      <c r="C249" s="828" t="str">
        <f>IF(ISERROR(VLOOKUP($A249,【大規模】地域番号⑳!$BD:$BF,2,FALSE)),"",VLOOKUP($A249,【大規模】地域番号⑳!$BD:$BF,2,FALSE))</f>
        <v/>
      </c>
      <c r="D249" s="828" t="str">
        <f>IF(ISERROR(VLOOKUP($A249,【大規模】地域番号⑳!$BD:$BF,3,FALSE)),"",VLOOKUP($A249,【大規模】地域番号⑳!$BD:$BF,3,FALSE))</f>
        <v/>
      </c>
      <c r="E249" s="201">
        <v>1</v>
      </c>
      <c r="F249" s="334"/>
      <c r="G249" s="334"/>
      <c r="H249" s="176"/>
      <c r="I249" s="177"/>
      <c r="J249" s="178"/>
      <c r="K249" s="180"/>
      <c r="L249" s="181"/>
      <c r="M249" s="179"/>
      <c r="N249" s="180"/>
      <c r="O249" s="181"/>
      <c r="P249" s="179"/>
      <c r="Q249" s="180"/>
      <c r="R249" s="182"/>
      <c r="S249" s="183"/>
      <c r="T249" s="257">
        <f t="shared" si="10"/>
        <v>0</v>
      </c>
      <c r="U249" s="356">
        <f>$A$249</f>
        <v>9</v>
      </c>
    </row>
    <row r="250" spans="1:21" ht="18" customHeight="1">
      <c r="A250" s="826"/>
      <c r="B250" s="827"/>
      <c r="C250" s="829"/>
      <c r="D250" s="829"/>
      <c r="E250" s="201">
        <v>2</v>
      </c>
      <c r="F250" s="334"/>
      <c r="G250" s="334"/>
      <c r="H250" s="128"/>
      <c r="I250" s="111"/>
      <c r="J250" s="106"/>
      <c r="K250" s="112"/>
      <c r="L250" s="107"/>
      <c r="M250" s="12"/>
      <c r="N250" s="112"/>
      <c r="O250" s="107"/>
      <c r="P250" s="12"/>
      <c r="Q250" s="112"/>
      <c r="R250" s="31"/>
      <c r="S250" s="115"/>
      <c r="T250" s="93">
        <f t="shared" si="10"/>
        <v>0</v>
      </c>
      <c r="U250" s="356">
        <f t="shared" ref="U250:U278" si="12">$A$249</f>
        <v>9</v>
      </c>
    </row>
    <row r="251" spans="1:21" ht="18" customHeight="1">
      <c r="A251" s="826"/>
      <c r="B251" s="827"/>
      <c r="C251" s="829"/>
      <c r="D251" s="829"/>
      <c r="E251" s="201">
        <v>3</v>
      </c>
      <c r="F251" s="334"/>
      <c r="G251" s="334"/>
      <c r="H251" s="128"/>
      <c r="I251" s="111"/>
      <c r="J251" s="106"/>
      <c r="K251" s="112"/>
      <c r="L251" s="107"/>
      <c r="M251" s="12"/>
      <c r="N251" s="112"/>
      <c r="O251" s="107"/>
      <c r="P251" s="12"/>
      <c r="Q251" s="112"/>
      <c r="R251" s="31"/>
      <c r="S251" s="115"/>
      <c r="T251" s="93">
        <f t="shared" si="10"/>
        <v>0</v>
      </c>
      <c r="U251" s="356">
        <f t="shared" si="12"/>
        <v>9</v>
      </c>
    </row>
    <row r="252" spans="1:21" ht="18" customHeight="1">
      <c r="A252" s="826"/>
      <c r="B252" s="827"/>
      <c r="C252" s="829"/>
      <c r="D252" s="829"/>
      <c r="E252" s="201">
        <v>4</v>
      </c>
      <c r="F252" s="334"/>
      <c r="G252" s="334"/>
      <c r="H252" s="128"/>
      <c r="I252" s="111"/>
      <c r="J252" s="106"/>
      <c r="K252" s="112"/>
      <c r="L252" s="107"/>
      <c r="M252" s="12"/>
      <c r="N252" s="112"/>
      <c r="O252" s="107"/>
      <c r="P252" s="12"/>
      <c r="Q252" s="112"/>
      <c r="R252" s="31"/>
      <c r="S252" s="115"/>
      <c r="T252" s="93">
        <f t="shared" si="10"/>
        <v>0</v>
      </c>
      <c r="U252" s="356">
        <f t="shared" si="12"/>
        <v>9</v>
      </c>
    </row>
    <row r="253" spans="1:21" ht="18" customHeight="1">
      <c r="A253" s="826"/>
      <c r="B253" s="827"/>
      <c r="C253" s="829"/>
      <c r="D253" s="829"/>
      <c r="E253" s="201">
        <v>5</v>
      </c>
      <c r="F253" s="334"/>
      <c r="G253" s="334"/>
      <c r="H253" s="128"/>
      <c r="I253" s="111"/>
      <c r="J253" s="106"/>
      <c r="K253" s="112"/>
      <c r="L253" s="107"/>
      <c r="M253" s="12"/>
      <c r="N253" s="112"/>
      <c r="O253" s="107"/>
      <c r="P253" s="12"/>
      <c r="Q253" s="112"/>
      <c r="R253" s="31"/>
      <c r="S253" s="115"/>
      <c r="T253" s="93">
        <f t="shared" si="10"/>
        <v>0</v>
      </c>
      <c r="U253" s="356">
        <f t="shared" si="12"/>
        <v>9</v>
      </c>
    </row>
    <row r="254" spans="1:21" ht="18" customHeight="1">
      <c r="A254" s="826"/>
      <c r="B254" s="827"/>
      <c r="C254" s="829"/>
      <c r="D254" s="829"/>
      <c r="E254" s="201">
        <v>6</v>
      </c>
      <c r="F254" s="334"/>
      <c r="G254" s="334"/>
      <c r="H254" s="128"/>
      <c r="I254" s="111"/>
      <c r="J254" s="106"/>
      <c r="K254" s="111"/>
      <c r="L254" s="106"/>
      <c r="M254" s="12"/>
      <c r="N254" s="111"/>
      <c r="O254" s="107"/>
      <c r="P254" s="25"/>
      <c r="Q254" s="112"/>
      <c r="R254" s="31"/>
      <c r="S254" s="115"/>
      <c r="T254" s="93">
        <f t="shared" si="10"/>
        <v>0</v>
      </c>
      <c r="U254" s="356">
        <f t="shared" si="12"/>
        <v>9</v>
      </c>
    </row>
    <row r="255" spans="1:21" ht="18" customHeight="1">
      <c r="A255" s="826"/>
      <c r="B255" s="827"/>
      <c r="C255" s="829"/>
      <c r="D255" s="829"/>
      <c r="E255" s="201">
        <v>7</v>
      </c>
      <c r="F255" s="334"/>
      <c r="G255" s="334"/>
      <c r="H255" s="128"/>
      <c r="I255" s="111"/>
      <c r="J255" s="106"/>
      <c r="K255" s="111"/>
      <c r="L255" s="106"/>
      <c r="M255" s="12"/>
      <c r="N255" s="111"/>
      <c r="O255" s="107"/>
      <c r="P255" s="25"/>
      <c r="Q255" s="112"/>
      <c r="R255" s="31"/>
      <c r="S255" s="115"/>
      <c r="T255" s="93">
        <f t="shared" si="10"/>
        <v>0</v>
      </c>
      <c r="U255" s="356">
        <f t="shared" si="12"/>
        <v>9</v>
      </c>
    </row>
    <row r="256" spans="1:21" ht="18" customHeight="1">
      <c r="A256" s="826"/>
      <c r="B256" s="827"/>
      <c r="C256" s="829"/>
      <c r="D256" s="829"/>
      <c r="E256" s="201">
        <v>8</v>
      </c>
      <c r="F256" s="334"/>
      <c r="G256" s="334"/>
      <c r="H256" s="128"/>
      <c r="I256" s="111"/>
      <c r="J256" s="106"/>
      <c r="K256" s="111"/>
      <c r="L256" s="106"/>
      <c r="M256" s="12"/>
      <c r="N256" s="111"/>
      <c r="O256" s="107"/>
      <c r="P256" s="25"/>
      <c r="Q256" s="112"/>
      <c r="R256" s="31"/>
      <c r="S256" s="115"/>
      <c r="T256" s="93">
        <f t="shared" si="10"/>
        <v>0</v>
      </c>
      <c r="U256" s="356">
        <f t="shared" si="12"/>
        <v>9</v>
      </c>
    </row>
    <row r="257" spans="1:21" ht="18" customHeight="1">
      <c r="A257" s="826"/>
      <c r="B257" s="827"/>
      <c r="C257" s="829"/>
      <c r="D257" s="829"/>
      <c r="E257" s="201">
        <v>9</v>
      </c>
      <c r="F257" s="334"/>
      <c r="G257" s="334"/>
      <c r="H257" s="128"/>
      <c r="I257" s="111"/>
      <c r="J257" s="106"/>
      <c r="K257" s="111"/>
      <c r="L257" s="106"/>
      <c r="M257" s="12"/>
      <c r="N257" s="112"/>
      <c r="O257" s="107"/>
      <c r="P257" s="12"/>
      <c r="Q257" s="112"/>
      <c r="R257" s="31"/>
      <c r="S257" s="115"/>
      <c r="T257" s="93">
        <f t="shared" si="10"/>
        <v>0</v>
      </c>
      <c r="U257" s="356">
        <f t="shared" si="12"/>
        <v>9</v>
      </c>
    </row>
    <row r="258" spans="1:21" ht="18" customHeight="1">
      <c r="A258" s="826"/>
      <c r="B258" s="827"/>
      <c r="C258" s="829"/>
      <c r="D258" s="829"/>
      <c r="E258" s="201">
        <v>10</v>
      </c>
      <c r="F258" s="334"/>
      <c r="G258" s="334"/>
      <c r="H258" s="204"/>
      <c r="I258" s="205"/>
      <c r="J258" s="206"/>
      <c r="K258" s="205"/>
      <c r="L258" s="206"/>
      <c r="M258" s="207"/>
      <c r="N258" s="208"/>
      <c r="O258" s="209"/>
      <c r="P258" s="207"/>
      <c r="Q258" s="208"/>
      <c r="R258" s="210"/>
      <c r="S258" s="211"/>
      <c r="T258" s="278">
        <f t="shared" si="10"/>
        <v>0</v>
      </c>
      <c r="U258" s="356">
        <f t="shared" si="12"/>
        <v>9</v>
      </c>
    </row>
    <row r="259" spans="1:21" ht="18" customHeight="1">
      <c r="A259" s="826"/>
      <c r="B259" s="827"/>
      <c r="C259" s="829"/>
      <c r="D259" s="829"/>
      <c r="E259" s="201">
        <v>11</v>
      </c>
      <c r="F259" s="334"/>
      <c r="G259" s="334"/>
      <c r="H259" s="204"/>
      <c r="I259" s="205"/>
      <c r="J259" s="206"/>
      <c r="K259" s="205"/>
      <c r="L259" s="206"/>
      <c r="M259" s="207"/>
      <c r="N259" s="208"/>
      <c r="O259" s="209"/>
      <c r="P259" s="207"/>
      <c r="Q259" s="208"/>
      <c r="R259" s="210"/>
      <c r="S259" s="211"/>
      <c r="T259" s="278">
        <f t="shared" si="10"/>
        <v>0</v>
      </c>
      <c r="U259" s="356">
        <f t="shared" si="12"/>
        <v>9</v>
      </c>
    </row>
    <row r="260" spans="1:21" ht="18" customHeight="1">
      <c r="A260" s="826"/>
      <c r="B260" s="827"/>
      <c r="C260" s="829"/>
      <c r="D260" s="829"/>
      <c r="E260" s="201">
        <v>12</v>
      </c>
      <c r="F260" s="334"/>
      <c r="G260" s="334"/>
      <c r="H260" s="204"/>
      <c r="I260" s="205"/>
      <c r="J260" s="206"/>
      <c r="K260" s="205"/>
      <c r="L260" s="206"/>
      <c r="M260" s="207"/>
      <c r="N260" s="208"/>
      <c r="O260" s="209"/>
      <c r="P260" s="207"/>
      <c r="Q260" s="208"/>
      <c r="R260" s="210"/>
      <c r="S260" s="211"/>
      <c r="T260" s="278">
        <f t="shared" si="10"/>
        <v>0</v>
      </c>
      <c r="U260" s="356">
        <f t="shared" si="12"/>
        <v>9</v>
      </c>
    </row>
    <row r="261" spans="1:21" ht="18" customHeight="1">
      <c r="A261" s="826"/>
      <c r="B261" s="827"/>
      <c r="C261" s="829"/>
      <c r="D261" s="829"/>
      <c r="E261" s="201">
        <v>13</v>
      </c>
      <c r="F261" s="334"/>
      <c r="G261" s="334"/>
      <c r="H261" s="204"/>
      <c r="I261" s="205"/>
      <c r="J261" s="206"/>
      <c r="K261" s="205"/>
      <c r="L261" s="206"/>
      <c r="M261" s="207"/>
      <c r="N261" s="208"/>
      <c r="O261" s="209"/>
      <c r="P261" s="207"/>
      <c r="Q261" s="208"/>
      <c r="R261" s="210"/>
      <c r="S261" s="211"/>
      <c r="T261" s="278">
        <f t="shared" si="10"/>
        <v>0</v>
      </c>
      <c r="U261" s="356">
        <f t="shared" si="12"/>
        <v>9</v>
      </c>
    </row>
    <row r="262" spans="1:21" ht="18" customHeight="1">
      <c r="A262" s="826"/>
      <c r="B262" s="827"/>
      <c r="C262" s="829"/>
      <c r="D262" s="829"/>
      <c r="E262" s="201">
        <v>14</v>
      </c>
      <c r="F262" s="334"/>
      <c r="G262" s="334"/>
      <c r="H262" s="204"/>
      <c r="I262" s="205"/>
      <c r="J262" s="206"/>
      <c r="K262" s="205"/>
      <c r="L262" s="206"/>
      <c r="M262" s="207"/>
      <c r="N262" s="208"/>
      <c r="O262" s="209"/>
      <c r="P262" s="207"/>
      <c r="Q262" s="208"/>
      <c r="R262" s="210"/>
      <c r="S262" s="211"/>
      <c r="T262" s="278">
        <f t="shared" si="10"/>
        <v>0</v>
      </c>
      <c r="U262" s="356">
        <f t="shared" si="12"/>
        <v>9</v>
      </c>
    </row>
    <row r="263" spans="1:21" ht="18" customHeight="1">
      <c r="A263" s="826"/>
      <c r="B263" s="827"/>
      <c r="C263" s="829"/>
      <c r="D263" s="829"/>
      <c r="E263" s="201">
        <v>15</v>
      </c>
      <c r="F263" s="334"/>
      <c r="G263" s="334"/>
      <c r="H263" s="204"/>
      <c r="I263" s="205"/>
      <c r="J263" s="206"/>
      <c r="K263" s="205"/>
      <c r="L263" s="206"/>
      <c r="M263" s="207"/>
      <c r="N263" s="208"/>
      <c r="O263" s="209"/>
      <c r="P263" s="207"/>
      <c r="Q263" s="208"/>
      <c r="R263" s="210"/>
      <c r="S263" s="211"/>
      <c r="T263" s="278">
        <f t="shared" si="10"/>
        <v>0</v>
      </c>
      <c r="U263" s="356">
        <f t="shared" si="12"/>
        <v>9</v>
      </c>
    </row>
    <row r="264" spans="1:21" ht="18" customHeight="1">
      <c r="A264" s="826"/>
      <c r="B264" s="827"/>
      <c r="C264" s="829"/>
      <c r="D264" s="829"/>
      <c r="E264" s="201">
        <v>16</v>
      </c>
      <c r="F264" s="334"/>
      <c r="G264" s="334"/>
      <c r="H264" s="204"/>
      <c r="I264" s="205"/>
      <c r="J264" s="206"/>
      <c r="K264" s="205"/>
      <c r="L264" s="206"/>
      <c r="M264" s="207"/>
      <c r="N264" s="208"/>
      <c r="O264" s="209"/>
      <c r="P264" s="207"/>
      <c r="Q264" s="208"/>
      <c r="R264" s="210"/>
      <c r="S264" s="211"/>
      <c r="T264" s="278">
        <f t="shared" si="10"/>
        <v>0</v>
      </c>
      <c r="U264" s="356">
        <f t="shared" si="12"/>
        <v>9</v>
      </c>
    </row>
    <row r="265" spans="1:21" ht="18" customHeight="1">
      <c r="A265" s="826"/>
      <c r="B265" s="827"/>
      <c r="C265" s="829"/>
      <c r="D265" s="829"/>
      <c r="E265" s="201">
        <v>17</v>
      </c>
      <c r="F265" s="334"/>
      <c r="G265" s="334"/>
      <c r="H265" s="204"/>
      <c r="I265" s="205"/>
      <c r="J265" s="206"/>
      <c r="K265" s="205"/>
      <c r="L265" s="206"/>
      <c r="M265" s="207"/>
      <c r="N265" s="208"/>
      <c r="O265" s="209"/>
      <c r="P265" s="207"/>
      <c r="Q265" s="208"/>
      <c r="R265" s="210"/>
      <c r="S265" s="211"/>
      <c r="T265" s="278">
        <f t="shared" ref="T265:T328" si="13">IF(J265="",0,INT(SUM(PRODUCT(J265,L265,O265),R265)))</f>
        <v>0</v>
      </c>
      <c r="U265" s="356">
        <f t="shared" si="12"/>
        <v>9</v>
      </c>
    </row>
    <row r="266" spans="1:21" ht="18" customHeight="1">
      <c r="A266" s="826"/>
      <c r="B266" s="827"/>
      <c r="C266" s="829"/>
      <c r="D266" s="829"/>
      <c r="E266" s="201">
        <v>18</v>
      </c>
      <c r="F266" s="334"/>
      <c r="G266" s="334"/>
      <c r="H266" s="204"/>
      <c r="I266" s="205"/>
      <c r="J266" s="206"/>
      <c r="K266" s="205"/>
      <c r="L266" s="206"/>
      <c r="M266" s="207"/>
      <c r="N266" s="208"/>
      <c r="O266" s="209"/>
      <c r="P266" s="207"/>
      <c r="Q266" s="208"/>
      <c r="R266" s="210"/>
      <c r="S266" s="211"/>
      <c r="T266" s="278">
        <f t="shared" si="13"/>
        <v>0</v>
      </c>
      <c r="U266" s="356">
        <f t="shared" si="12"/>
        <v>9</v>
      </c>
    </row>
    <row r="267" spans="1:21" ht="18" customHeight="1">
      <c r="A267" s="826"/>
      <c r="B267" s="827"/>
      <c r="C267" s="829"/>
      <c r="D267" s="829"/>
      <c r="E267" s="201">
        <v>19</v>
      </c>
      <c r="F267" s="334"/>
      <c r="G267" s="334"/>
      <c r="H267" s="204"/>
      <c r="I267" s="205"/>
      <c r="J267" s="206"/>
      <c r="K267" s="205"/>
      <c r="L267" s="206"/>
      <c r="M267" s="207"/>
      <c r="N267" s="208"/>
      <c r="O267" s="209"/>
      <c r="P267" s="207"/>
      <c r="Q267" s="208"/>
      <c r="R267" s="210"/>
      <c r="S267" s="211"/>
      <c r="T267" s="278">
        <f t="shared" si="13"/>
        <v>0</v>
      </c>
      <c r="U267" s="356">
        <f t="shared" si="12"/>
        <v>9</v>
      </c>
    </row>
    <row r="268" spans="1:21" ht="18" customHeight="1">
      <c r="A268" s="826"/>
      <c r="B268" s="827"/>
      <c r="C268" s="829"/>
      <c r="D268" s="829"/>
      <c r="E268" s="201">
        <v>20</v>
      </c>
      <c r="F268" s="334"/>
      <c r="G268" s="334"/>
      <c r="H268" s="204"/>
      <c r="I268" s="205"/>
      <c r="J268" s="206"/>
      <c r="K268" s="205"/>
      <c r="L268" s="206"/>
      <c r="M268" s="207"/>
      <c r="N268" s="208"/>
      <c r="O268" s="209"/>
      <c r="P268" s="207"/>
      <c r="Q268" s="208"/>
      <c r="R268" s="210"/>
      <c r="S268" s="211"/>
      <c r="T268" s="278">
        <f t="shared" si="13"/>
        <v>0</v>
      </c>
      <c r="U268" s="356">
        <f t="shared" si="12"/>
        <v>9</v>
      </c>
    </row>
    <row r="269" spans="1:21" ht="18" customHeight="1">
      <c r="A269" s="826"/>
      <c r="B269" s="827"/>
      <c r="C269" s="829"/>
      <c r="D269" s="829"/>
      <c r="E269" s="201">
        <v>21</v>
      </c>
      <c r="F269" s="334"/>
      <c r="G269" s="334"/>
      <c r="H269" s="204"/>
      <c r="I269" s="205"/>
      <c r="J269" s="206"/>
      <c r="K269" s="205"/>
      <c r="L269" s="206"/>
      <c r="M269" s="207"/>
      <c r="N269" s="208"/>
      <c r="O269" s="209"/>
      <c r="P269" s="207"/>
      <c r="Q269" s="208"/>
      <c r="R269" s="210"/>
      <c r="S269" s="211"/>
      <c r="T269" s="278">
        <f t="shared" si="13"/>
        <v>0</v>
      </c>
      <c r="U269" s="356">
        <f t="shared" si="12"/>
        <v>9</v>
      </c>
    </row>
    <row r="270" spans="1:21" ht="18" customHeight="1">
      <c r="A270" s="826"/>
      <c r="B270" s="827"/>
      <c r="C270" s="829"/>
      <c r="D270" s="829"/>
      <c r="E270" s="201">
        <v>22</v>
      </c>
      <c r="F270" s="334"/>
      <c r="G270" s="334"/>
      <c r="H270" s="204"/>
      <c r="I270" s="205"/>
      <c r="J270" s="206"/>
      <c r="K270" s="205"/>
      <c r="L270" s="206"/>
      <c r="M270" s="207"/>
      <c r="N270" s="208"/>
      <c r="O270" s="209"/>
      <c r="P270" s="207"/>
      <c r="Q270" s="208"/>
      <c r="R270" s="210"/>
      <c r="S270" s="211"/>
      <c r="T270" s="278">
        <f t="shared" si="13"/>
        <v>0</v>
      </c>
      <c r="U270" s="356">
        <f t="shared" si="12"/>
        <v>9</v>
      </c>
    </row>
    <row r="271" spans="1:21" ht="18" customHeight="1">
      <c r="A271" s="826"/>
      <c r="B271" s="827"/>
      <c r="C271" s="829"/>
      <c r="D271" s="829"/>
      <c r="E271" s="201">
        <v>23</v>
      </c>
      <c r="F271" s="334"/>
      <c r="G271" s="334"/>
      <c r="H271" s="204"/>
      <c r="I271" s="205"/>
      <c r="J271" s="206"/>
      <c r="K271" s="205"/>
      <c r="L271" s="206"/>
      <c r="M271" s="207"/>
      <c r="N271" s="208"/>
      <c r="O271" s="209"/>
      <c r="P271" s="207"/>
      <c r="Q271" s="208"/>
      <c r="R271" s="210"/>
      <c r="S271" s="211"/>
      <c r="T271" s="278">
        <f t="shared" si="13"/>
        <v>0</v>
      </c>
      <c r="U271" s="356">
        <f t="shared" si="12"/>
        <v>9</v>
      </c>
    </row>
    <row r="272" spans="1:21" ht="18" customHeight="1">
      <c r="A272" s="826"/>
      <c r="B272" s="827"/>
      <c r="C272" s="829"/>
      <c r="D272" s="829"/>
      <c r="E272" s="201">
        <v>24</v>
      </c>
      <c r="F272" s="334"/>
      <c r="G272" s="334"/>
      <c r="H272" s="204"/>
      <c r="I272" s="205"/>
      <c r="J272" s="206"/>
      <c r="K272" s="205"/>
      <c r="L272" s="206"/>
      <c r="M272" s="207"/>
      <c r="N272" s="208"/>
      <c r="O272" s="209"/>
      <c r="P272" s="207"/>
      <c r="Q272" s="208"/>
      <c r="R272" s="210"/>
      <c r="S272" s="211"/>
      <c r="T272" s="278">
        <f t="shared" si="13"/>
        <v>0</v>
      </c>
      <c r="U272" s="356">
        <f t="shared" si="12"/>
        <v>9</v>
      </c>
    </row>
    <row r="273" spans="1:21" ht="18" customHeight="1">
      <c r="A273" s="826"/>
      <c r="B273" s="827"/>
      <c r="C273" s="829"/>
      <c r="D273" s="829"/>
      <c r="E273" s="201">
        <v>25</v>
      </c>
      <c r="F273" s="334"/>
      <c r="G273" s="334"/>
      <c r="H273" s="204"/>
      <c r="I273" s="205"/>
      <c r="J273" s="206"/>
      <c r="K273" s="205"/>
      <c r="L273" s="206"/>
      <c r="M273" s="207"/>
      <c r="N273" s="208"/>
      <c r="O273" s="209"/>
      <c r="P273" s="207"/>
      <c r="Q273" s="208"/>
      <c r="R273" s="210"/>
      <c r="S273" s="211"/>
      <c r="T273" s="278">
        <f t="shared" si="13"/>
        <v>0</v>
      </c>
      <c r="U273" s="356">
        <f t="shared" si="12"/>
        <v>9</v>
      </c>
    </row>
    <row r="274" spans="1:21" ht="18" customHeight="1">
      <c r="A274" s="826"/>
      <c r="B274" s="827"/>
      <c r="C274" s="829"/>
      <c r="D274" s="829"/>
      <c r="E274" s="201">
        <v>26</v>
      </c>
      <c r="F274" s="334"/>
      <c r="G274" s="334"/>
      <c r="H274" s="204"/>
      <c r="I274" s="205"/>
      <c r="J274" s="206"/>
      <c r="K274" s="205"/>
      <c r="L274" s="206"/>
      <c r="M274" s="207"/>
      <c r="N274" s="208"/>
      <c r="O274" s="209"/>
      <c r="P274" s="207"/>
      <c r="Q274" s="208"/>
      <c r="R274" s="210"/>
      <c r="S274" s="211"/>
      <c r="T274" s="278">
        <f t="shared" si="13"/>
        <v>0</v>
      </c>
      <c r="U274" s="356">
        <f t="shared" si="12"/>
        <v>9</v>
      </c>
    </row>
    <row r="275" spans="1:21" ht="18" customHeight="1">
      <c r="A275" s="826"/>
      <c r="B275" s="827"/>
      <c r="C275" s="829"/>
      <c r="D275" s="829"/>
      <c r="E275" s="201">
        <v>27</v>
      </c>
      <c r="F275" s="334"/>
      <c r="G275" s="334"/>
      <c r="H275" s="204"/>
      <c r="I275" s="205"/>
      <c r="J275" s="206"/>
      <c r="K275" s="205"/>
      <c r="L275" s="206"/>
      <c r="M275" s="207"/>
      <c r="N275" s="208"/>
      <c r="O275" s="209"/>
      <c r="P275" s="207"/>
      <c r="Q275" s="208"/>
      <c r="R275" s="210"/>
      <c r="S275" s="211"/>
      <c r="T275" s="278">
        <f t="shared" si="13"/>
        <v>0</v>
      </c>
      <c r="U275" s="356">
        <f t="shared" si="12"/>
        <v>9</v>
      </c>
    </row>
    <row r="276" spans="1:21" ht="18" customHeight="1">
      <c r="A276" s="826"/>
      <c r="B276" s="827"/>
      <c r="C276" s="829"/>
      <c r="D276" s="829"/>
      <c r="E276" s="201">
        <v>28</v>
      </c>
      <c r="F276" s="334"/>
      <c r="G276" s="334"/>
      <c r="H276" s="204"/>
      <c r="I276" s="205"/>
      <c r="J276" s="206"/>
      <c r="K276" s="205"/>
      <c r="L276" s="206"/>
      <c r="M276" s="207"/>
      <c r="N276" s="208"/>
      <c r="O276" s="209"/>
      <c r="P276" s="207"/>
      <c r="Q276" s="208"/>
      <c r="R276" s="210"/>
      <c r="S276" s="211"/>
      <c r="T276" s="278">
        <f t="shared" si="13"/>
        <v>0</v>
      </c>
      <c r="U276" s="356">
        <f t="shared" si="12"/>
        <v>9</v>
      </c>
    </row>
    <row r="277" spans="1:21" ht="18" customHeight="1">
      <c r="A277" s="826"/>
      <c r="B277" s="827"/>
      <c r="C277" s="829"/>
      <c r="D277" s="829"/>
      <c r="E277" s="201">
        <v>29</v>
      </c>
      <c r="F277" s="334"/>
      <c r="G277" s="334"/>
      <c r="H277" s="204"/>
      <c r="I277" s="205"/>
      <c r="J277" s="206"/>
      <c r="K277" s="205"/>
      <c r="L277" s="206"/>
      <c r="M277" s="207"/>
      <c r="N277" s="208"/>
      <c r="O277" s="209"/>
      <c r="P277" s="207"/>
      <c r="Q277" s="208"/>
      <c r="R277" s="210"/>
      <c r="S277" s="211"/>
      <c r="T277" s="278">
        <f t="shared" si="13"/>
        <v>0</v>
      </c>
      <c r="U277" s="356">
        <f t="shared" si="12"/>
        <v>9</v>
      </c>
    </row>
    <row r="278" spans="1:21" ht="18" customHeight="1">
      <c r="A278" s="834"/>
      <c r="B278" s="835"/>
      <c r="C278" s="829"/>
      <c r="D278" s="829"/>
      <c r="E278" s="277">
        <v>30</v>
      </c>
      <c r="F278" s="375"/>
      <c r="G278" s="375"/>
      <c r="H278" s="134"/>
      <c r="I278" s="135"/>
      <c r="J278" s="212"/>
      <c r="K278" s="135"/>
      <c r="L278" s="212"/>
      <c r="M278" s="27"/>
      <c r="N278" s="120"/>
      <c r="O278" s="109"/>
      <c r="P278" s="27"/>
      <c r="Q278" s="120"/>
      <c r="R278" s="32"/>
      <c r="S278" s="122"/>
      <c r="T278" s="136">
        <f t="shared" si="13"/>
        <v>0</v>
      </c>
      <c r="U278" s="356">
        <f t="shared" si="12"/>
        <v>9</v>
      </c>
    </row>
    <row r="279" spans="1:21" ht="18" customHeight="1">
      <c r="A279" s="824">
        <v>10</v>
      </c>
      <c r="B279" s="825"/>
      <c r="C279" s="828" t="str">
        <f>IF(ISERROR(VLOOKUP($A279,【大規模】地域番号⑳!$BD:$BF,2,FALSE)),"",VLOOKUP($A279,【大規模】地域番号⑳!$BD:$BF,2,FALSE))</f>
        <v/>
      </c>
      <c r="D279" s="828" t="str">
        <f>IF(ISERROR(VLOOKUP($A279,【大規模】地域番号⑳!$BD:$BF,3,FALSE)),"",VLOOKUP($A279,【大規模】地域番号⑳!$BD:$BF,3,FALSE))</f>
        <v/>
      </c>
      <c r="E279" s="201">
        <v>1</v>
      </c>
      <c r="F279" s="334"/>
      <c r="G279" s="334"/>
      <c r="H279" s="176"/>
      <c r="I279" s="177"/>
      <c r="J279" s="178"/>
      <c r="K279" s="180"/>
      <c r="L279" s="181"/>
      <c r="M279" s="179"/>
      <c r="N279" s="180"/>
      <c r="O279" s="181"/>
      <c r="P279" s="179"/>
      <c r="Q279" s="180"/>
      <c r="R279" s="182"/>
      <c r="S279" s="183"/>
      <c r="T279" s="257">
        <f t="shared" si="13"/>
        <v>0</v>
      </c>
      <c r="U279" s="356">
        <f>$A$279</f>
        <v>10</v>
      </c>
    </row>
    <row r="280" spans="1:21" ht="18" customHeight="1">
      <c r="A280" s="826"/>
      <c r="B280" s="827"/>
      <c r="C280" s="829"/>
      <c r="D280" s="829"/>
      <c r="E280" s="201">
        <v>2</v>
      </c>
      <c r="F280" s="334"/>
      <c r="G280" s="334"/>
      <c r="H280" s="128"/>
      <c r="I280" s="111"/>
      <c r="J280" s="106"/>
      <c r="K280" s="112"/>
      <c r="L280" s="107"/>
      <c r="M280" s="12"/>
      <c r="N280" s="112"/>
      <c r="O280" s="107"/>
      <c r="P280" s="12"/>
      <c r="Q280" s="112"/>
      <c r="R280" s="31"/>
      <c r="S280" s="115"/>
      <c r="T280" s="93">
        <f t="shared" si="13"/>
        <v>0</v>
      </c>
      <c r="U280" s="356">
        <f t="shared" ref="U280:U308" si="14">$A$279</f>
        <v>10</v>
      </c>
    </row>
    <row r="281" spans="1:21" ht="18" customHeight="1">
      <c r="A281" s="826"/>
      <c r="B281" s="827"/>
      <c r="C281" s="829"/>
      <c r="D281" s="829"/>
      <c r="E281" s="201">
        <v>3</v>
      </c>
      <c r="F281" s="334"/>
      <c r="G281" s="334"/>
      <c r="H281" s="128"/>
      <c r="I281" s="111"/>
      <c r="J281" s="106"/>
      <c r="K281" s="112"/>
      <c r="L281" s="107"/>
      <c r="M281" s="12"/>
      <c r="N281" s="112"/>
      <c r="O281" s="107"/>
      <c r="P281" s="12"/>
      <c r="Q281" s="112"/>
      <c r="R281" s="31"/>
      <c r="S281" s="115"/>
      <c r="T281" s="93">
        <f t="shared" si="13"/>
        <v>0</v>
      </c>
      <c r="U281" s="356">
        <f t="shared" si="14"/>
        <v>10</v>
      </c>
    </row>
    <row r="282" spans="1:21" ht="18" customHeight="1">
      <c r="A282" s="826"/>
      <c r="B282" s="827"/>
      <c r="C282" s="829"/>
      <c r="D282" s="829"/>
      <c r="E282" s="201">
        <v>4</v>
      </c>
      <c r="F282" s="334"/>
      <c r="G282" s="334"/>
      <c r="H282" s="128"/>
      <c r="I282" s="111"/>
      <c r="J282" s="106"/>
      <c r="K282" s="112"/>
      <c r="L282" s="107"/>
      <c r="M282" s="12"/>
      <c r="N282" s="112"/>
      <c r="O282" s="107"/>
      <c r="P282" s="12"/>
      <c r="Q282" s="112"/>
      <c r="R282" s="31"/>
      <c r="S282" s="115"/>
      <c r="T282" s="93">
        <f t="shared" si="13"/>
        <v>0</v>
      </c>
      <c r="U282" s="356">
        <f t="shared" si="14"/>
        <v>10</v>
      </c>
    </row>
    <row r="283" spans="1:21" ht="18" customHeight="1">
      <c r="A283" s="826"/>
      <c r="B283" s="827"/>
      <c r="C283" s="829"/>
      <c r="D283" s="829"/>
      <c r="E283" s="201">
        <v>5</v>
      </c>
      <c r="F283" s="334"/>
      <c r="G283" s="334"/>
      <c r="H283" s="128"/>
      <c r="I283" s="111"/>
      <c r="J283" s="106"/>
      <c r="K283" s="112"/>
      <c r="L283" s="107"/>
      <c r="M283" s="12"/>
      <c r="N283" s="112"/>
      <c r="O283" s="107"/>
      <c r="P283" s="12"/>
      <c r="Q283" s="112"/>
      <c r="R283" s="31"/>
      <c r="S283" s="115"/>
      <c r="T283" s="93">
        <f t="shared" si="13"/>
        <v>0</v>
      </c>
      <c r="U283" s="356">
        <f t="shared" si="14"/>
        <v>10</v>
      </c>
    </row>
    <row r="284" spans="1:21" ht="18" customHeight="1">
      <c r="A284" s="826"/>
      <c r="B284" s="827"/>
      <c r="C284" s="829"/>
      <c r="D284" s="829"/>
      <c r="E284" s="201">
        <v>6</v>
      </c>
      <c r="F284" s="334"/>
      <c r="G284" s="334"/>
      <c r="H284" s="128"/>
      <c r="I284" s="111"/>
      <c r="J284" s="106"/>
      <c r="K284" s="111"/>
      <c r="L284" s="106"/>
      <c r="M284" s="12"/>
      <c r="N284" s="111"/>
      <c r="O284" s="107"/>
      <c r="P284" s="25"/>
      <c r="Q284" s="112"/>
      <c r="R284" s="31"/>
      <c r="S284" s="115"/>
      <c r="T284" s="93">
        <f t="shared" si="13"/>
        <v>0</v>
      </c>
      <c r="U284" s="356">
        <f t="shared" si="14"/>
        <v>10</v>
      </c>
    </row>
    <row r="285" spans="1:21" ht="18" customHeight="1">
      <c r="A285" s="826"/>
      <c r="B285" s="827"/>
      <c r="C285" s="829"/>
      <c r="D285" s="829"/>
      <c r="E285" s="201">
        <v>7</v>
      </c>
      <c r="F285" s="334"/>
      <c r="G285" s="334"/>
      <c r="H285" s="128"/>
      <c r="I285" s="111"/>
      <c r="J285" s="106"/>
      <c r="K285" s="111"/>
      <c r="L285" s="106"/>
      <c r="M285" s="12"/>
      <c r="N285" s="111"/>
      <c r="O285" s="107"/>
      <c r="P285" s="25"/>
      <c r="Q285" s="112"/>
      <c r="R285" s="31"/>
      <c r="S285" s="115"/>
      <c r="T285" s="93">
        <f t="shared" si="13"/>
        <v>0</v>
      </c>
      <c r="U285" s="356">
        <f t="shared" si="14"/>
        <v>10</v>
      </c>
    </row>
    <row r="286" spans="1:21" ht="18" customHeight="1">
      <c r="A286" s="826"/>
      <c r="B286" s="827"/>
      <c r="C286" s="829"/>
      <c r="D286" s="829"/>
      <c r="E286" s="201">
        <v>8</v>
      </c>
      <c r="F286" s="334"/>
      <c r="G286" s="334"/>
      <c r="H286" s="128"/>
      <c r="I286" s="111"/>
      <c r="J286" s="106"/>
      <c r="K286" s="111"/>
      <c r="L286" s="106"/>
      <c r="M286" s="12"/>
      <c r="N286" s="111"/>
      <c r="O286" s="107"/>
      <c r="P286" s="25"/>
      <c r="Q286" s="112"/>
      <c r="R286" s="31"/>
      <c r="S286" s="115"/>
      <c r="T286" s="93">
        <f t="shared" si="13"/>
        <v>0</v>
      </c>
      <c r="U286" s="356">
        <f t="shared" si="14"/>
        <v>10</v>
      </c>
    </row>
    <row r="287" spans="1:21" ht="18" customHeight="1">
      <c r="A287" s="826"/>
      <c r="B287" s="827"/>
      <c r="C287" s="829"/>
      <c r="D287" s="829"/>
      <c r="E287" s="201">
        <v>9</v>
      </c>
      <c r="F287" s="334"/>
      <c r="G287" s="334"/>
      <c r="H287" s="128"/>
      <c r="I287" s="111"/>
      <c r="J287" s="106"/>
      <c r="K287" s="111"/>
      <c r="L287" s="106"/>
      <c r="M287" s="12"/>
      <c r="N287" s="112"/>
      <c r="O287" s="107"/>
      <c r="P287" s="12"/>
      <c r="Q287" s="112"/>
      <c r="R287" s="31"/>
      <c r="S287" s="115"/>
      <c r="T287" s="93">
        <f t="shared" si="13"/>
        <v>0</v>
      </c>
      <c r="U287" s="356">
        <f t="shared" si="14"/>
        <v>10</v>
      </c>
    </row>
    <row r="288" spans="1:21" ht="18" customHeight="1">
      <c r="A288" s="826"/>
      <c r="B288" s="827"/>
      <c r="C288" s="829"/>
      <c r="D288" s="829"/>
      <c r="E288" s="201">
        <v>10</v>
      </c>
      <c r="F288" s="334"/>
      <c r="G288" s="334"/>
      <c r="H288" s="204"/>
      <c r="I288" s="205"/>
      <c r="J288" s="206"/>
      <c r="K288" s="205"/>
      <c r="L288" s="206"/>
      <c r="M288" s="207"/>
      <c r="N288" s="208"/>
      <c r="O288" s="209"/>
      <c r="P288" s="207"/>
      <c r="Q288" s="208"/>
      <c r="R288" s="210"/>
      <c r="S288" s="211"/>
      <c r="T288" s="278">
        <f t="shared" si="13"/>
        <v>0</v>
      </c>
      <c r="U288" s="356">
        <f t="shared" si="14"/>
        <v>10</v>
      </c>
    </row>
    <row r="289" spans="1:21" ht="18" customHeight="1">
      <c r="A289" s="826"/>
      <c r="B289" s="827"/>
      <c r="C289" s="829"/>
      <c r="D289" s="829"/>
      <c r="E289" s="201">
        <v>11</v>
      </c>
      <c r="F289" s="334"/>
      <c r="G289" s="334"/>
      <c r="H289" s="204"/>
      <c r="I289" s="205"/>
      <c r="J289" s="206"/>
      <c r="K289" s="205"/>
      <c r="L289" s="206"/>
      <c r="M289" s="207"/>
      <c r="N289" s="208"/>
      <c r="O289" s="209"/>
      <c r="P289" s="207"/>
      <c r="Q289" s="208"/>
      <c r="R289" s="210"/>
      <c r="S289" s="211"/>
      <c r="T289" s="278">
        <f t="shared" si="13"/>
        <v>0</v>
      </c>
      <c r="U289" s="356">
        <f t="shared" si="14"/>
        <v>10</v>
      </c>
    </row>
    <row r="290" spans="1:21" ht="18" customHeight="1">
      <c r="A290" s="826"/>
      <c r="B290" s="827"/>
      <c r="C290" s="829"/>
      <c r="D290" s="829"/>
      <c r="E290" s="201">
        <v>12</v>
      </c>
      <c r="F290" s="334"/>
      <c r="G290" s="334"/>
      <c r="H290" s="204"/>
      <c r="I290" s="205"/>
      <c r="J290" s="206"/>
      <c r="K290" s="205"/>
      <c r="L290" s="206"/>
      <c r="M290" s="207"/>
      <c r="N290" s="208"/>
      <c r="O290" s="209"/>
      <c r="P290" s="207"/>
      <c r="Q290" s="208"/>
      <c r="R290" s="210"/>
      <c r="S290" s="211"/>
      <c r="T290" s="278">
        <f t="shared" si="13"/>
        <v>0</v>
      </c>
      <c r="U290" s="356">
        <f t="shared" si="14"/>
        <v>10</v>
      </c>
    </row>
    <row r="291" spans="1:21" ht="18" customHeight="1">
      <c r="A291" s="826"/>
      <c r="B291" s="827"/>
      <c r="C291" s="829"/>
      <c r="D291" s="829"/>
      <c r="E291" s="201">
        <v>13</v>
      </c>
      <c r="F291" s="334"/>
      <c r="G291" s="334"/>
      <c r="H291" s="204"/>
      <c r="I291" s="205"/>
      <c r="J291" s="206"/>
      <c r="K291" s="205"/>
      <c r="L291" s="206"/>
      <c r="M291" s="207"/>
      <c r="N291" s="208"/>
      <c r="O291" s="209"/>
      <c r="P291" s="207"/>
      <c r="Q291" s="208"/>
      <c r="R291" s="210"/>
      <c r="S291" s="211"/>
      <c r="T291" s="278">
        <f t="shared" si="13"/>
        <v>0</v>
      </c>
      <c r="U291" s="356">
        <f t="shared" si="14"/>
        <v>10</v>
      </c>
    </row>
    <row r="292" spans="1:21" ht="18" customHeight="1">
      <c r="A292" s="826"/>
      <c r="B292" s="827"/>
      <c r="C292" s="829"/>
      <c r="D292" s="829"/>
      <c r="E292" s="201">
        <v>14</v>
      </c>
      <c r="F292" s="334"/>
      <c r="G292" s="334"/>
      <c r="H292" s="204"/>
      <c r="I292" s="205"/>
      <c r="J292" s="206"/>
      <c r="K292" s="205"/>
      <c r="L292" s="206"/>
      <c r="M292" s="207"/>
      <c r="N292" s="208"/>
      <c r="O292" s="209"/>
      <c r="P292" s="207"/>
      <c r="Q292" s="208"/>
      <c r="R292" s="210"/>
      <c r="S292" s="211"/>
      <c r="T292" s="278">
        <f t="shared" si="13"/>
        <v>0</v>
      </c>
      <c r="U292" s="356">
        <f t="shared" si="14"/>
        <v>10</v>
      </c>
    </row>
    <row r="293" spans="1:21" ht="18" customHeight="1">
      <c r="A293" s="826"/>
      <c r="B293" s="827"/>
      <c r="C293" s="829"/>
      <c r="D293" s="829"/>
      <c r="E293" s="201">
        <v>15</v>
      </c>
      <c r="F293" s="334"/>
      <c r="G293" s="334"/>
      <c r="H293" s="204"/>
      <c r="I293" s="205"/>
      <c r="J293" s="206"/>
      <c r="K293" s="205"/>
      <c r="L293" s="206"/>
      <c r="M293" s="207"/>
      <c r="N293" s="208"/>
      <c r="O293" s="209"/>
      <c r="P293" s="207"/>
      <c r="Q293" s="208"/>
      <c r="R293" s="210"/>
      <c r="S293" s="211"/>
      <c r="T293" s="278">
        <f t="shared" si="13"/>
        <v>0</v>
      </c>
      <c r="U293" s="356">
        <f t="shared" si="14"/>
        <v>10</v>
      </c>
    </row>
    <row r="294" spans="1:21" ht="18" customHeight="1">
      <c r="A294" s="826"/>
      <c r="B294" s="827"/>
      <c r="C294" s="829"/>
      <c r="D294" s="829"/>
      <c r="E294" s="201">
        <v>16</v>
      </c>
      <c r="F294" s="334"/>
      <c r="G294" s="334"/>
      <c r="H294" s="204"/>
      <c r="I294" s="205"/>
      <c r="J294" s="206"/>
      <c r="K294" s="205"/>
      <c r="L294" s="206"/>
      <c r="M294" s="207"/>
      <c r="N294" s="208"/>
      <c r="O294" s="209"/>
      <c r="P294" s="207"/>
      <c r="Q294" s="208"/>
      <c r="R294" s="210"/>
      <c r="S294" s="211"/>
      <c r="T294" s="278">
        <f t="shared" si="13"/>
        <v>0</v>
      </c>
      <c r="U294" s="356">
        <f t="shared" si="14"/>
        <v>10</v>
      </c>
    </row>
    <row r="295" spans="1:21" ht="18" customHeight="1">
      <c r="A295" s="826"/>
      <c r="B295" s="827"/>
      <c r="C295" s="829"/>
      <c r="D295" s="829"/>
      <c r="E295" s="201">
        <v>17</v>
      </c>
      <c r="F295" s="334"/>
      <c r="G295" s="334"/>
      <c r="H295" s="204"/>
      <c r="I295" s="205"/>
      <c r="J295" s="206"/>
      <c r="K295" s="205"/>
      <c r="L295" s="206"/>
      <c r="M295" s="207"/>
      <c r="N295" s="208"/>
      <c r="O295" s="209"/>
      <c r="P295" s="207"/>
      <c r="Q295" s="208"/>
      <c r="R295" s="210"/>
      <c r="S295" s="211"/>
      <c r="T295" s="278">
        <f t="shared" si="13"/>
        <v>0</v>
      </c>
      <c r="U295" s="356">
        <f t="shared" si="14"/>
        <v>10</v>
      </c>
    </row>
    <row r="296" spans="1:21" ht="18" customHeight="1">
      <c r="A296" s="826"/>
      <c r="B296" s="827"/>
      <c r="C296" s="829"/>
      <c r="D296" s="829"/>
      <c r="E296" s="201">
        <v>18</v>
      </c>
      <c r="F296" s="334"/>
      <c r="G296" s="334"/>
      <c r="H296" s="204"/>
      <c r="I296" s="205"/>
      <c r="J296" s="206"/>
      <c r="K296" s="205"/>
      <c r="L296" s="206"/>
      <c r="M296" s="207"/>
      <c r="N296" s="208"/>
      <c r="O296" s="209"/>
      <c r="P296" s="207"/>
      <c r="Q296" s="208"/>
      <c r="R296" s="210"/>
      <c r="S296" s="211"/>
      <c r="T296" s="278">
        <f t="shared" si="13"/>
        <v>0</v>
      </c>
      <c r="U296" s="356">
        <f t="shared" si="14"/>
        <v>10</v>
      </c>
    </row>
    <row r="297" spans="1:21" ht="18" customHeight="1">
      <c r="A297" s="826"/>
      <c r="B297" s="827"/>
      <c r="C297" s="829"/>
      <c r="D297" s="829"/>
      <c r="E297" s="201">
        <v>19</v>
      </c>
      <c r="F297" s="334"/>
      <c r="G297" s="334"/>
      <c r="H297" s="204"/>
      <c r="I297" s="205"/>
      <c r="J297" s="206"/>
      <c r="K297" s="205"/>
      <c r="L297" s="206"/>
      <c r="M297" s="207"/>
      <c r="N297" s="208"/>
      <c r="O297" s="209"/>
      <c r="P297" s="207"/>
      <c r="Q297" s="208"/>
      <c r="R297" s="210"/>
      <c r="S297" s="211"/>
      <c r="T297" s="278">
        <f t="shared" si="13"/>
        <v>0</v>
      </c>
      <c r="U297" s="356">
        <f t="shared" si="14"/>
        <v>10</v>
      </c>
    </row>
    <row r="298" spans="1:21" ht="18" customHeight="1">
      <c r="A298" s="826"/>
      <c r="B298" s="827"/>
      <c r="C298" s="829"/>
      <c r="D298" s="829"/>
      <c r="E298" s="201">
        <v>20</v>
      </c>
      <c r="F298" s="334"/>
      <c r="G298" s="334"/>
      <c r="H298" s="204"/>
      <c r="I298" s="205"/>
      <c r="J298" s="206"/>
      <c r="K298" s="205"/>
      <c r="L298" s="206"/>
      <c r="M298" s="207"/>
      <c r="N298" s="208"/>
      <c r="O298" s="209"/>
      <c r="P298" s="207"/>
      <c r="Q298" s="208"/>
      <c r="R298" s="210"/>
      <c r="S298" s="211"/>
      <c r="T298" s="278">
        <f t="shared" si="13"/>
        <v>0</v>
      </c>
      <c r="U298" s="356">
        <f t="shared" si="14"/>
        <v>10</v>
      </c>
    </row>
    <row r="299" spans="1:21" ht="18" customHeight="1">
      <c r="A299" s="826"/>
      <c r="B299" s="827"/>
      <c r="C299" s="829"/>
      <c r="D299" s="829"/>
      <c r="E299" s="201">
        <v>21</v>
      </c>
      <c r="F299" s="334"/>
      <c r="G299" s="334"/>
      <c r="H299" s="204"/>
      <c r="I299" s="205"/>
      <c r="J299" s="206"/>
      <c r="K299" s="205"/>
      <c r="L299" s="206"/>
      <c r="M299" s="207"/>
      <c r="N299" s="208"/>
      <c r="O299" s="209"/>
      <c r="P299" s="207"/>
      <c r="Q299" s="208"/>
      <c r="R299" s="210"/>
      <c r="S299" s="211"/>
      <c r="T299" s="278">
        <f t="shared" si="13"/>
        <v>0</v>
      </c>
      <c r="U299" s="356">
        <f t="shared" si="14"/>
        <v>10</v>
      </c>
    </row>
    <row r="300" spans="1:21" ht="18" customHeight="1">
      <c r="A300" s="826"/>
      <c r="B300" s="827"/>
      <c r="C300" s="829"/>
      <c r="D300" s="829"/>
      <c r="E300" s="201">
        <v>22</v>
      </c>
      <c r="F300" s="334"/>
      <c r="G300" s="334"/>
      <c r="H300" s="204"/>
      <c r="I300" s="205"/>
      <c r="J300" s="206"/>
      <c r="K300" s="205"/>
      <c r="L300" s="206"/>
      <c r="M300" s="207"/>
      <c r="N300" s="208"/>
      <c r="O300" s="209"/>
      <c r="P300" s="207"/>
      <c r="Q300" s="208"/>
      <c r="R300" s="210"/>
      <c r="S300" s="211"/>
      <c r="T300" s="278">
        <f t="shared" si="13"/>
        <v>0</v>
      </c>
      <c r="U300" s="356">
        <f t="shared" si="14"/>
        <v>10</v>
      </c>
    </row>
    <row r="301" spans="1:21" ht="18" customHeight="1">
      <c r="A301" s="826"/>
      <c r="B301" s="827"/>
      <c r="C301" s="829"/>
      <c r="D301" s="829"/>
      <c r="E301" s="201">
        <v>23</v>
      </c>
      <c r="F301" s="334"/>
      <c r="G301" s="334"/>
      <c r="H301" s="204"/>
      <c r="I301" s="205"/>
      <c r="J301" s="206"/>
      <c r="K301" s="205"/>
      <c r="L301" s="206"/>
      <c r="M301" s="207"/>
      <c r="N301" s="208"/>
      <c r="O301" s="209"/>
      <c r="P301" s="207"/>
      <c r="Q301" s="208"/>
      <c r="R301" s="210"/>
      <c r="S301" s="211"/>
      <c r="T301" s="278">
        <f t="shared" si="13"/>
        <v>0</v>
      </c>
      <c r="U301" s="356">
        <f t="shared" si="14"/>
        <v>10</v>
      </c>
    </row>
    <row r="302" spans="1:21" ht="18" customHeight="1">
      <c r="A302" s="826"/>
      <c r="B302" s="827"/>
      <c r="C302" s="829"/>
      <c r="D302" s="829"/>
      <c r="E302" s="201">
        <v>24</v>
      </c>
      <c r="F302" s="334"/>
      <c r="G302" s="334"/>
      <c r="H302" s="204"/>
      <c r="I302" s="205"/>
      <c r="J302" s="206"/>
      <c r="K302" s="205"/>
      <c r="L302" s="206"/>
      <c r="M302" s="207"/>
      <c r="N302" s="208"/>
      <c r="O302" s="209"/>
      <c r="P302" s="207"/>
      <c r="Q302" s="208"/>
      <c r="R302" s="210"/>
      <c r="S302" s="211"/>
      <c r="T302" s="278">
        <f t="shared" si="13"/>
        <v>0</v>
      </c>
      <c r="U302" s="356">
        <f t="shared" si="14"/>
        <v>10</v>
      </c>
    </row>
    <row r="303" spans="1:21" ht="18" customHeight="1">
      <c r="A303" s="826"/>
      <c r="B303" s="827"/>
      <c r="C303" s="829"/>
      <c r="D303" s="829"/>
      <c r="E303" s="201">
        <v>25</v>
      </c>
      <c r="F303" s="334"/>
      <c r="G303" s="334"/>
      <c r="H303" s="204"/>
      <c r="I303" s="205"/>
      <c r="J303" s="206"/>
      <c r="K303" s="205"/>
      <c r="L303" s="206"/>
      <c r="M303" s="207"/>
      <c r="N303" s="208"/>
      <c r="O303" s="209"/>
      <c r="P303" s="207"/>
      <c r="Q303" s="208"/>
      <c r="R303" s="210"/>
      <c r="S303" s="211"/>
      <c r="T303" s="278">
        <f t="shared" si="13"/>
        <v>0</v>
      </c>
      <c r="U303" s="356">
        <f t="shared" si="14"/>
        <v>10</v>
      </c>
    </row>
    <row r="304" spans="1:21" ht="18" customHeight="1">
      <c r="A304" s="826"/>
      <c r="B304" s="827"/>
      <c r="C304" s="829"/>
      <c r="D304" s="829"/>
      <c r="E304" s="201">
        <v>26</v>
      </c>
      <c r="F304" s="334"/>
      <c r="G304" s="334"/>
      <c r="H304" s="204"/>
      <c r="I304" s="205"/>
      <c r="J304" s="206"/>
      <c r="K304" s="205"/>
      <c r="L304" s="206"/>
      <c r="M304" s="207"/>
      <c r="N304" s="208"/>
      <c r="O304" s="209"/>
      <c r="P304" s="207"/>
      <c r="Q304" s="208"/>
      <c r="R304" s="210"/>
      <c r="S304" s="211"/>
      <c r="T304" s="278">
        <f t="shared" si="13"/>
        <v>0</v>
      </c>
      <c r="U304" s="356">
        <f t="shared" si="14"/>
        <v>10</v>
      </c>
    </row>
    <row r="305" spans="1:21" ht="18" customHeight="1">
      <c r="A305" s="826"/>
      <c r="B305" s="827"/>
      <c r="C305" s="829"/>
      <c r="D305" s="829"/>
      <c r="E305" s="201">
        <v>27</v>
      </c>
      <c r="F305" s="334"/>
      <c r="G305" s="334"/>
      <c r="H305" s="204"/>
      <c r="I305" s="205"/>
      <c r="J305" s="206"/>
      <c r="K305" s="205"/>
      <c r="L305" s="206"/>
      <c r="M305" s="207"/>
      <c r="N305" s="208"/>
      <c r="O305" s="209"/>
      <c r="P305" s="207"/>
      <c r="Q305" s="208"/>
      <c r="R305" s="210"/>
      <c r="S305" s="211"/>
      <c r="T305" s="278">
        <f t="shared" si="13"/>
        <v>0</v>
      </c>
      <c r="U305" s="356">
        <f t="shared" si="14"/>
        <v>10</v>
      </c>
    </row>
    <row r="306" spans="1:21" ht="18" customHeight="1">
      <c r="A306" s="826"/>
      <c r="B306" s="827"/>
      <c r="C306" s="829"/>
      <c r="D306" s="829"/>
      <c r="E306" s="201">
        <v>28</v>
      </c>
      <c r="F306" s="334"/>
      <c r="G306" s="334"/>
      <c r="H306" s="204"/>
      <c r="I306" s="205"/>
      <c r="J306" s="206"/>
      <c r="K306" s="205"/>
      <c r="L306" s="206"/>
      <c r="M306" s="207"/>
      <c r="N306" s="208"/>
      <c r="O306" s="209"/>
      <c r="P306" s="207"/>
      <c r="Q306" s="208"/>
      <c r="R306" s="210"/>
      <c r="S306" s="211"/>
      <c r="T306" s="278">
        <f t="shared" si="13"/>
        <v>0</v>
      </c>
      <c r="U306" s="356">
        <f t="shared" si="14"/>
        <v>10</v>
      </c>
    </row>
    <row r="307" spans="1:21" ht="18" customHeight="1">
      <c r="A307" s="826"/>
      <c r="B307" s="827"/>
      <c r="C307" s="829"/>
      <c r="D307" s="829"/>
      <c r="E307" s="201">
        <v>29</v>
      </c>
      <c r="F307" s="334"/>
      <c r="G307" s="334"/>
      <c r="H307" s="204"/>
      <c r="I307" s="205"/>
      <c r="J307" s="206"/>
      <c r="K307" s="205"/>
      <c r="L307" s="206"/>
      <c r="M307" s="207"/>
      <c r="N307" s="208"/>
      <c r="O307" s="209"/>
      <c r="P307" s="207"/>
      <c r="Q307" s="208"/>
      <c r="R307" s="210"/>
      <c r="S307" s="211"/>
      <c r="T307" s="278">
        <f t="shared" si="13"/>
        <v>0</v>
      </c>
      <c r="U307" s="356">
        <f t="shared" si="14"/>
        <v>10</v>
      </c>
    </row>
    <row r="308" spans="1:21" ht="18" customHeight="1">
      <c r="A308" s="834"/>
      <c r="B308" s="835"/>
      <c r="C308" s="829"/>
      <c r="D308" s="829"/>
      <c r="E308" s="277">
        <v>30</v>
      </c>
      <c r="F308" s="375"/>
      <c r="G308" s="375"/>
      <c r="H308" s="134"/>
      <c r="I308" s="135"/>
      <c r="J308" s="212"/>
      <c r="K308" s="135"/>
      <c r="L308" s="212"/>
      <c r="M308" s="27"/>
      <c r="N308" s="120"/>
      <c r="O308" s="109"/>
      <c r="P308" s="27"/>
      <c r="Q308" s="120"/>
      <c r="R308" s="32"/>
      <c r="S308" s="122"/>
      <c r="T308" s="136">
        <f t="shared" si="13"/>
        <v>0</v>
      </c>
      <c r="U308" s="356">
        <f t="shared" si="14"/>
        <v>10</v>
      </c>
    </row>
    <row r="309" spans="1:21" ht="18" customHeight="1">
      <c r="A309" s="824">
        <v>11</v>
      </c>
      <c r="B309" s="825"/>
      <c r="C309" s="828" t="str">
        <f>IF(ISERROR(VLOOKUP($A309,【大規模】地域番号⑳!$BD:$BF,2,FALSE)),"",VLOOKUP($A309,【大規模】地域番号⑳!$BD:$BF,2,FALSE))</f>
        <v/>
      </c>
      <c r="D309" s="828" t="str">
        <f>IF(ISERROR(VLOOKUP($A309,【大規模】地域番号⑳!$BD:$BF,3,FALSE)),"",VLOOKUP($A309,【大規模】地域番号⑳!$BD:$BF,3,FALSE))</f>
        <v/>
      </c>
      <c r="E309" s="201">
        <v>1</v>
      </c>
      <c r="F309" s="334"/>
      <c r="G309" s="334"/>
      <c r="H309" s="176"/>
      <c r="I309" s="177"/>
      <c r="J309" s="178"/>
      <c r="K309" s="180"/>
      <c r="L309" s="181"/>
      <c r="M309" s="179"/>
      <c r="N309" s="180"/>
      <c r="O309" s="181"/>
      <c r="P309" s="179"/>
      <c r="Q309" s="180"/>
      <c r="R309" s="182"/>
      <c r="S309" s="183"/>
      <c r="T309" s="257">
        <f t="shared" si="13"/>
        <v>0</v>
      </c>
      <c r="U309" s="356">
        <f>$A$309</f>
        <v>11</v>
      </c>
    </row>
    <row r="310" spans="1:21" ht="18" customHeight="1">
      <c r="A310" s="826"/>
      <c r="B310" s="827"/>
      <c r="C310" s="829"/>
      <c r="D310" s="829"/>
      <c r="E310" s="201">
        <v>2</v>
      </c>
      <c r="F310" s="334"/>
      <c r="G310" s="334"/>
      <c r="H310" s="128"/>
      <c r="I310" s="111"/>
      <c r="J310" s="106"/>
      <c r="K310" s="112"/>
      <c r="L310" s="107"/>
      <c r="M310" s="12"/>
      <c r="N310" s="112"/>
      <c r="O310" s="107"/>
      <c r="P310" s="12"/>
      <c r="Q310" s="112"/>
      <c r="R310" s="31"/>
      <c r="S310" s="115"/>
      <c r="T310" s="93">
        <f t="shared" si="13"/>
        <v>0</v>
      </c>
      <c r="U310" s="356">
        <f t="shared" ref="U310:U338" si="15">$A$309</f>
        <v>11</v>
      </c>
    </row>
    <row r="311" spans="1:21" ht="18" customHeight="1">
      <c r="A311" s="826"/>
      <c r="B311" s="827"/>
      <c r="C311" s="829"/>
      <c r="D311" s="829"/>
      <c r="E311" s="201">
        <v>3</v>
      </c>
      <c r="F311" s="334"/>
      <c r="G311" s="334"/>
      <c r="H311" s="128"/>
      <c r="I311" s="111"/>
      <c r="J311" s="106"/>
      <c r="K311" s="112"/>
      <c r="L311" s="107"/>
      <c r="M311" s="12"/>
      <c r="N311" s="112"/>
      <c r="O311" s="107"/>
      <c r="P311" s="12"/>
      <c r="Q311" s="112"/>
      <c r="R311" s="31"/>
      <c r="S311" s="115"/>
      <c r="T311" s="93">
        <f t="shared" si="13"/>
        <v>0</v>
      </c>
      <c r="U311" s="356">
        <f t="shared" si="15"/>
        <v>11</v>
      </c>
    </row>
    <row r="312" spans="1:21" ht="18" customHeight="1">
      <c r="A312" s="826"/>
      <c r="B312" s="827"/>
      <c r="C312" s="829"/>
      <c r="D312" s="829"/>
      <c r="E312" s="201">
        <v>4</v>
      </c>
      <c r="F312" s="334"/>
      <c r="G312" s="334"/>
      <c r="H312" s="128"/>
      <c r="I312" s="111"/>
      <c r="J312" s="106"/>
      <c r="K312" s="112"/>
      <c r="L312" s="107"/>
      <c r="M312" s="12"/>
      <c r="N312" s="112"/>
      <c r="O312" s="107"/>
      <c r="P312" s="12"/>
      <c r="Q312" s="112"/>
      <c r="R312" s="31"/>
      <c r="S312" s="115"/>
      <c r="T312" s="93">
        <f t="shared" si="13"/>
        <v>0</v>
      </c>
      <c r="U312" s="356">
        <f t="shared" si="15"/>
        <v>11</v>
      </c>
    </row>
    <row r="313" spans="1:21" ht="18" customHeight="1">
      <c r="A313" s="826"/>
      <c r="B313" s="827"/>
      <c r="C313" s="829"/>
      <c r="D313" s="829"/>
      <c r="E313" s="201">
        <v>5</v>
      </c>
      <c r="F313" s="334"/>
      <c r="G313" s="334"/>
      <c r="H313" s="128"/>
      <c r="I313" s="111"/>
      <c r="J313" s="106"/>
      <c r="K313" s="112"/>
      <c r="L313" s="107"/>
      <c r="M313" s="12"/>
      <c r="N313" s="112"/>
      <c r="O313" s="107"/>
      <c r="P313" s="12"/>
      <c r="Q313" s="112"/>
      <c r="R313" s="31"/>
      <c r="S313" s="115"/>
      <c r="T313" s="93">
        <f t="shared" si="13"/>
        <v>0</v>
      </c>
      <c r="U313" s="356">
        <f t="shared" si="15"/>
        <v>11</v>
      </c>
    </row>
    <row r="314" spans="1:21" ht="18" customHeight="1">
      <c r="A314" s="826"/>
      <c r="B314" s="827"/>
      <c r="C314" s="829"/>
      <c r="D314" s="829"/>
      <c r="E314" s="201">
        <v>6</v>
      </c>
      <c r="F314" s="334"/>
      <c r="G314" s="334"/>
      <c r="H314" s="128"/>
      <c r="I314" s="111"/>
      <c r="J314" s="106"/>
      <c r="K314" s="111"/>
      <c r="L314" s="106"/>
      <c r="M314" s="12"/>
      <c r="N314" s="111"/>
      <c r="O314" s="107"/>
      <c r="P314" s="25"/>
      <c r="Q314" s="112"/>
      <c r="R314" s="31"/>
      <c r="S314" s="115"/>
      <c r="T314" s="93">
        <f t="shared" si="13"/>
        <v>0</v>
      </c>
      <c r="U314" s="356">
        <f t="shared" si="15"/>
        <v>11</v>
      </c>
    </row>
    <row r="315" spans="1:21" ht="18" customHeight="1">
      <c r="A315" s="826"/>
      <c r="B315" s="827"/>
      <c r="C315" s="829"/>
      <c r="D315" s="829"/>
      <c r="E315" s="201">
        <v>7</v>
      </c>
      <c r="F315" s="334"/>
      <c r="G315" s="334"/>
      <c r="H315" s="128"/>
      <c r="I315" s="111"/>
      <c r="J315" s="106"/>
      <c r="K315" s="111"/>
      <c r="L315" s="106"/>
      <c r="M315" s="12"/>
      <c r="N315" s="111"/>
      <c r="O315" s="107"/>
      <c r="P315" s="25"/>
      <c r="Q315" s="112"/>
      <c r="R315" s="31"/>
      <c r="S315" s="115"/>
      <c r="T315" s="93">
        <f t="shared" si="13"/>
        <v>0</v>
      </c>
      <c r="U315" s="356">
        <f t="shared" si="15"/>
        <v>11</v>
      </c>
    </row>
    <row r="316" spans="1:21" ht="18" customHeight="1">
      <c r="A316" s="826"/>
      <c r="B316" s="827"/>
      <c r="C316" s="829"/>
      <c r="D316" s="829"/>
      <c r="E316" s="201">
        <v>8</v>
      </c>
      <c r="F316" s="334"/>
      <c r="G316" s="334"/>
      <c r="H316" s="128"/>
      <c r="I316" s="111"/>
      <c r="J316" s="106"/>
      <c r="K316" s="111"/>
      <c r="L316" s="106"/>
      <c r="M316" s="12"/>
      <c r="N316" s="111"/>
      <c r="O316" s="107"/>
      <c r="P316" s="25"/>
      <c r="Q316" s="112"/>
      <c r="R316" s="31"/>
      <c r="S316" s="115"/>
      <c r="T316" s="93">
        <f t="shared" si="13"/>
        <v>0</v>
      </c>
      <c r="U316" s="356">
        <f t="shared" si="15"/>
        <v>11</v>
      </c>
    </row>
    <row r="317" spans="1:21" ht="18" customHeight="1">
      <c r="A317" s="826"/>
      <c r="B317" s="827"/>
      <c r="C317" s="829"/>
      <c r="D317" s="829"/>
      <c r="E317" s="201">
        <v>9</v>
      </c>
      <c r="F317" s="334"/>
      <c r="G317" s="334"/>
      <c r="H317" s="128"/>
      <c r="I317" s="111"/>
      <c r="J317" s="106"/>
      <c r="K317" s="111"/>
      <c r="L317" s="106"/>
      <c r="M317" s="12"/>
      <c r="N317" s="112"/>
      <c r="O317" s="107"/>
      <c r="P317" s="12"/>
      <c r="Q317" s="112"/>
      <c r="R317" s="31"/>
      <c r="S317" s="115"/>
      <c r="T317" s="93">
        <f t="shared" si="13"/>
        <v>0</v>
      </c>
      <c r="U317" s="356">
        <f t="shared" si="15"/>
        <v>11</v>
      </c>
    </row>
    <row r="318" spans="1:21" ht="18" customHeight="1">
      <c r="A318" s="826"/>
      <c r="B318" s="827"/>
      <c r="C318" s="829"/>
      <c r="D318" s="829"/>
      <c r="E318" s="201">
        <v>10</v>
      </c>
      <c r="F318" s="334"/>
      <c r="G318" s="334"/>
      <c r="H318" s="204"/>
      <c r="I318" s="205"/>
      <c r="J318" s="206"/>
      <c r="K318" s="205"/>
      <c r="L318" s="206"/>
      <c r="M318" s="207"/>
      <c r="N318" s="208"/>
      <c r="O318" s="209"/>
      <c r="P318" s="207"/>
      <c r="Q318" s="208"/>
      <c r="R318" s="210"/>
      <c r="S318" s="211"/>
      <c r="T318" s="278">
        <f t="shared" si="13"/>
        <v>0</v>
      </c>
      <c r="U318" s="356">
        <f t="shared" si="15"/>
        <v>11</v>
      </c>
    </row>
    <row r="319" spans="1:21" ht="18" customHeight="1">
      <c r="A319" s="826"/>
      <c r="B319" s="827"/>
      <c r="C319" s="829"/>
      <c r="D319" s="829"/>
      <c r="E319" s="201">
        <v>11</v>
      </c>
      <c r="F319" s="334"/>
      <c r="G319" s="334"/>
      <c r="H319" s="204"/>
      <c r="I319" s="205"/>
      <c r="J319" s="206"/>
      <c r="K319" s="205"/>
      <c r="L319" s="206"/>
      <c r="M319" s="207"/>
      <c r="N319" s="208"/>
      <c r="O319" s="209"/>
      <c r="P319" s="207"/>
      <c r="Q319" s="208"/>
      <c r="R319" s="210"/>
      <c r="S319" s="211"/>
      <c r="T319" s="278">
        <f t="shared" si="13"/>
        <v>0</v>
      </c>
      <c r="U319" s="356">
        <f t="shared" si="15"/>
        <v>11</v>
      </c>
    </row>
    <row r="320" spans="1:21" ht="18" customHeight="1">
      <c r="A320" s="826"/>
      <c r="B320" s="827"/>
      <c r="C320" s="829"/>
      <c r="D320" s="829"/>
      <c r="E320" s="201">
        <v>12</v>
      </c>
      <c r="F320" s="334"/>
      <c r="G320" s="334"/>
      <c r="H320" s="204"/>
      <c r="I320" s="205"/>
      <c r="J320" s="206"/>
      <c r="K320" s="205"/>
      <c r="L320" s="206"/>
      <c r="M320" s="207"/>
      <c r="N320" s="208"/>
      <c r="O320" s="209"/>
      <c r="P320" s="207"/>
      <c r="Q320" s="208"/>
      <c r="R320" s="210"/>
      <c r="S320" s="211"/>
      <c r="T320" s="278">
        <f t="shared" si="13"/>
        <v>0</v>
      </c>
      <c r="U320" s="356">
        <f t="shared" si="15"/>
        <v>11</v>
      </c>
    </row>
    <row r="321" spans="1:21" ht="18" customHeight="1">
      <c r="A321" s="826"/>
      <c r="B321" s="827"/>
      <c r="C321" s="829"/>
      <c r="D321" s="829"/>
      <c r="E321" s="201">
        <v>13</v>
      </c>
      <c r="F321" s="334"/>
      <c r="G321" s="334"/>
      <c r="H321" s="204"/>
      <c r="I321" s="205"/>
      <c r="J321" s="206"/>
      <c r="K321" s="205"/>
      <c r="L321" s="206"/>
      <c r="M321" s="207"/>
      <c r="N321" s="208"/>
      <c r="O321" s="209"/>
      <c r="P321" s="207"/>
      <c r="Q321" s="208"/>
      <c r="R321" s="210"/>
      <c r="S321" s="211"/>
      <c r="T321" s="278">
        <f t="shared" si="13"/>
        <v>0</v>
      </c>
      <c r="U321" s="356">
        <f t="shared" si="15"/>
        <v>11</v>
      </c>
    </row>
    <row r="322" spans="1:21" ht="18" customHeight="1">
      <c r="A322" s="826"/>
      <c r="B322" s="827"/>
      <c r="C322" s="829"/>
      <c r="D322" s="829"/>
      <c r="E322" s="201">
        <v>14</v>
      </c>
      <c r="F322" s="334"/>
      <c r="G322" s="334"/>
      <c r="H322" s="204"/>
      <c r="I322" s="205"/>
      <c r="J322" s="206"/>
      <c r="K322" s="205"/>
      <c r="L322" s="206"/>
      <c r="M322" s="207"/>
      <c r="N322" s="208"/>
      <c r="O322" s="209"/>
      <c r="P322" s="207"/>
      <c r="Q322" s="208"/>
      <c r="R322" s="210"/>
      <c r="S322" s="211"/>
      <c r="T322" s="278">
        <f t="shared" si="13"/>
        <v>0</v>
      </c>
      <c r="U322" s="356">
        <f t="shared" si="15"/>
        <v>11</v>
      </c>
    </row>
    <row r="323" spans="1:21" ht="18" customHeight="1">
      <c r="A323" s="826"/>
      <c r="B323" s="827"/>
      <c r="C323" s="829"/>
      <c r="D323" s="829"/>
      <c r="E323" s="201">
        <v>15</v>
      </c>
      <c r="F323" s="334"/>
      <c r="G323" s="334"/>
      <c r="H323" s="204"/>
      <c r="I323" s="205"/>
      <c r="J323" s="206"/>
      <c r="K323" s="205"/>
      <c r="L323" s="206"/>
      <c r="M323" s="207"/>
      <c r="N323" s="208"/>
      <c r="O323" s="209"/>
      <c r="P323" s="207"/>
      <c r="Q323" s="208"/>
      <c r="R323" s="210"/>
      <c r="S323" s="211"/>
      <c r="T323" s="278">
        <f t="shared" si="13"/>
        <v>0</v>
      </c>
      <c r="U323" s="356">
        <f t="shared" si="15"/>
        <v>11</v>
      </c>
    </row>
    <row r="324" spans="1:21" ht="18" customHeight="1">
      <c r="A324" s="826"/>
      <c r="B324" s="827"/>
      <c r="C324" s="829"/>
      <c r="D324" s="829"/>
      <c r="E324" s="201">
        <v>16</v>
      </c>
      <c r="F324" s="334"/>
      <c r="G324" s="334"/>
      <c r="H324" s="204"/>
      <c r="I324" s="205"/>
      <c r="J324" s="206"/>
      <c r="K324" s="205"/>
      <c r="L324" s="206"/>
      <c r="M324" s="207"/>
      <c r="N324" s="208"/>
      <c r="O324" s="209"/>
      <c r="P324" s="207"/>
      <c r="Q324" s="208"/>
      <c r="R324" s="210"/>
      <c r="S324" s="211"/>
      <c r="T324" s="278">
        <f t="shared" si="13"/>
        <v>0</v>
      </c>
      <c r="U324" s="356">
        <f t="shared" si="15"/>
        <v>11</v>
      </c>
    </row>
    <row r="325" spans="1:21" ht="18" customHeight="1">
      <c r="A325" s="826"/>
      <c r="B325" s="827"/>
      <c r="C325" s="829"/>
      <c r="D325" s="829"/>
      <c r="E325" s="201">
        <v>17</v>
      </c>
      <c r="F325" s="334"/>
      <c r="G325" s="334"/>
      <c r="H325" s="204"/>
      <c r="I325" s="205"/>
      <c r="J325" s="206"/>
      <c r="K325" s="205"/>
      <c r="L325" s="206"/>
      <c r="M325" s="207"/>
      <c r="N325" s="208"/>
      <c r="O325" s="209"/>
      <c r="P325" s="207"/>
      <c r="Q325" s="208"/>
      <c r="R325" s="210"/>
      <c r="S325" s="211"/>
      <c r="T325" s="278">
        <f t="shared" si="13"/>
        <v>0</v>
      </c>
      <c r="U325" s="356">
        <f t="shared" si="15"/>
        <v>11</v>
      </c>
    </row>
    <row r="326" spans="1:21" ht="18" customHeight="1">
      <c r="A326" s="826"/>
      <c r="B326" s="827"/>
      <c r="C326" s="829"/>
      <c r="D326" s="829"/>
      <c r="E326" s="201">
        <v>18</v>
      </c>
      <c r="F326" s="334"/>
      <c r="G326" s="334"/>
      <c r="H326" s="204"/>
      <c r="I326" s="205"/>
      <c r="J326" s="206"/>
      <c r="K326" s="205"/>
      <c r="L326" s="206"/>
      <c r="M326" s="207"/>
      <c r="N326" s="208"/>
      <c r="O326" s="209"/>
      <c r="P326" s="207"/>
      <c r="Q326" s="208"/>
      <c r="R326" s="210"/>
      <c r="S326" s="211"/>
      <c r="T326" s="278">
        <f t="shared" si="13"/>
        <v>0</v>
      </c>
      <c r="U326" s="356">
        <f t="shared" si="15"/>
        <v>11</v>
      </c>
    </row>
    <row r="327" spans="1:21" ht="18" customHeight="1">
      <c r="A327" s="826"/>
      <c r="B327" s="827"/>
      <c r="C327" s="829"/>
      <c r="D327" s="829"/>
      <c r="E327" s="201">
        <v>19</v>
      </c>
      <c r="F327" s="334"/>
      <c r="G327" s="334"/>
      <c r="H327" s="204"/>
      <c r="I327" s="205"/>
      <c r="J327" s="206"/>
      <c r="K327" s="205"/>
      <c r="L327" s="206"/>
      <c r="M327" s="207"/>
      <c r="N327" s="208"/>
      <c r="O327" s="209"/>
      <c r="P327" s="207"/>
      <c r="Q327" s="208"/>
      <c r="R327" s="210"/>
      <c r="S327" s="211"/>
      <c r="T327" s="278">
        <f t="shared" si="13"/>
        <v>0</v>
      </c>
      <c r="U327" s="356">
        <f t="shared" si="15"/>
        <v>11</v>
      </c>
    </row>
    <row r="328" spans="1:21" ht="18" customHeight="1">
      <c r="A328" s="826"/>
      <c r="B328" s="827"/>
      <c r="C328" s="829"/>
      <c r="D328" s="829"/>
      <c r="E328" s="201">
        <v>20</v>
      </c>
      <c r="F328" s="334"/>
      <c r="G328" s="334"/>
      <c r="H328" s="204"/>
      <c r="I328" s="205"/>
      <c r="J328" s="206"/>
      <c r="K328" s="205"/>
      <c r="L328" s="206"/>
      <c r="M328" s="207"/>
      <c r="N328" s="208"/>
      <c r="O328" s="209"/>
      <c r="P328" s="207"/>
      <c r="Q328" s="208"/>
      <c r="R328" s="210"/>
      <c r="S328" s="211"/>
      <c r="T328" s="278">
        <f t="shared" si="13"/>
        <v>0</v>
      </c>
      <c r="U328" s="356">
        <f t="shared" si="15"/>
        <v>11</v>
      </c>
    </row>
    <row r="329" spans="1:21" ht="18" customHeight="1">
      <c r="A329" s="826"/>
      <c r="B329" s="827"/>
      <c r="C329" s="829"/>
      <c r="D329" s="829"/>
      <c r="E329" s="201">
        <v>21</v>
      </c>
      <c r="F329" s="334"/>
      <c r="G329" s="334"/>
      <c r="H329" s="204"/>
      <c r="I329" s="205"/>
      <c r="J329" s="206"/>
      <c r="K329" s="205"/>
      <c r="L329" s="206"/>
      <c r="M329" s="207"/>
      <c r="N329" s="208"/>
      <c r="O329" s="209"/>
      <c r="P329" s="207"/>
      <c r="Q329" s="208"/>
      <c r="R329" s="210"/>
      <c r="S329" s="211"/>
      <c r="T329" s="278">
        <f t="shared" ref="T329:T392" si="16">IF(J329="",0,INT(SUM(PRODUCT(J329,L329,O329),R329)))</f>
        <v>0</v>
      </c>
      <c r="U329" s="356">
        <f t="shared" si="15"/>
        <v>11</v>
      </c>
    </row>
    <row r="330" spans="1:21" ht="18" customHeight="1">
      <c r="A330" s="826"/>
      <c r="B330" s="827"/>
      <c r="C330" s="829"/>
      <c r="D330" s="829"/>
      <c r="E330" s="201">
        <v>22</v>
      </c>
      <c r="F330" s="334"/>
      <c r="G330" s="334"/>
      <c r="H330" s="204"/>
      <c r="I330" s="205"/>
      <c r="J330" s="206"/>
      <c r="K330" s="205"/>
      <c r="L330" s="206"/>
      <c r="M330" s="207"/>
      <c r="N330" s="208"/>
      <c r="O330" s="209"/>
      <c r="P330" s="207"/>
      <c r="Q330" s="208"/>
      <c r="R330" s="210"/>
      <c r="S330" s="211"/>
      <c r="T330" s="278">
        <f t="shared" si="16"/>
        <v>0</v>
      </c>
      <c r="U330" s="356">
        <f t="shared" si="15"/>
        <v>11</v>
      </c>
    </row>
    <row r="331" spans="1:21" ht="18" customHeight="1">
      <c r="A331" s="826"/>
      <c r="B331" s="827"/>
      <c r="C331" s="829"/>
      <c r="D331" s="829"/>
      <c r="E331" s="201">
        <v>23</v>
      </c>
      <c r="F331" s="334"/>
      <c r="G331" s="334"/>
      <c r="H331" s="204"/>
      <c r="I331" s="205"/>
      <c r="J331" s="206"/>
      <c r="K331" s="205"/>
      <c r="L331" s="206"/>
      <c r="M331" s="207"/>
      <c r="N331" s="208"/>
      <c r="O331" s="209"/>
      <c r="P331" s="207"/>
      <c r="Q331" s="208"/>
      <c r="R331" s="210"/>
      <c r="S331" s="211"/>
      <c r="T331" s="278">
        <f t="shared" si="16"/>
        <v>0</v>
      </c>
      <c r="U331" s="356">
        <f t="shared" si="15"/>
        <v>11</v>
      </c>
    </row>
    <row r="332" spans="1:21" ht="18" customHeight="1">
      <c r="A332" s="826"/>
      <c r="B332" s="827"/>
      <c r="C332" s="829"/>
      <c r="D332" s="829"/>
      <c r="E332" s="201">
        <v>24</v>
      </c>
      <c r="F332" s="334"/>
      <c r="G332" s="334"/>
      <c r="H332" s="204"/>
      <c r="I332" s="205"/>
      <c r="J332" s="206"/>
      <c r="K332" s="205"/>
      <c r="L332" s="206"/>
      <c r="M332" s="207"/>
      <c r="N332" s="208"/>
      <c r="O332" s="209"/>
      <c r="P332" s="207"/>
      <c r="Q332" s="208"/>
      <c r="R332" s="210"/>
      <c r="S332" s="211"/>
      <c r="T332" s="278">
        <f t="shared" si="16"/>
        <v>0</v>
      </c>
      <c r="U332" s="356">
        <f t="shared" si="15"/>
        <v>11</v>
      </c>
    </row>
    <row r="333" spans="1:21" ht="18" customHeight="1">
      <c r="A333" s="826"/>
      <c r="B333" s="827"/>
      <c r="C333" s="829"/>
      <c r="D333" s="829"/>
      <c r="E333" s="201">
        <v>25</v>
      </c>
      <c r="F333" s="334"/>
      <c r="G333" s="334"/>
      <c r="H333" s="204"/>
      <c r="I333" s="205"/>
      <c r="J333" s="206"/>
      <c r="K333" s="205"/>
      <c r="L333" s="206"/>
      <c r="M333" s="207"/>
      <c r="N333" s="208"/>
      <c r="O333" s="209"/>
      <c r="P333" s="207"/>
      <c r="Q333" s="208"/>
      <c r="R333" s="210"/>
      <c r="S333" s="211"/>
      <c r="T333" s="278">
        <f t="shared" si="16"/>
        <v>0</v>
      </c>
      <c r="U333" s="356">
        <f t="shared" si="15"/>
        <v>11</v>
      </c>
    </row>
    <row r="334" spans="1:21" ht="18" customHeight="1">
      <c r="A334" s="826"/>
      <c r="B334" s="827"/>
      <c r="C334" s="829"/>
      <c r="D334" s="829"/>
      <c r="E334" s="201">
        <v>26</v>
      </c>
      <c r="F334" s="334"/>
      <c r="G334" s="334"/>
      <c r="H334" s="204"/>
      <c r="I334" s="205"/>
      <c r="J334" s="206"/>
      <c r="K334" s="205"/>
      <c r="L334" s="206"/>
      <c r="M334" s="207"/>
      <c r="N334" s="208"/>
      <c r="O334" s="209"/>
      <c r="P334" s="207"/>
      <c r="Q334" s="208"/>
      <c r="R334" s="210"/>
      <c r="S334" s="211"/>
      <c r="T334" s="278">
        <f t="shared" si="16"/>
        <v>0</v>
      </c>
      <c r="U334" s="356">
        <f t="shared" si="15"/>
        <v>11</v>
      </c>
    </row>
    <row r="335" spans="1:21" ht="18" customHeight="1">
      <c r="A335" s="826"/>
      <c r="B335" s="827"/>
      <c r="C335" s="829"/>
      <c r="D335" s="829"/>
      <c r="E335" s="201">
        <v>27</v>
      </c>
      <c r="F335" s="334"/>
      <c r="G335" s="334"/>
      <c r="H335" s="204"/>
      <c r="I335" s="205"/>
      <c r="J335" s="206"/>
      <c r="K335" s="205"/>
      <c r="L335" s="206"/>
      <c r="M335" s="207"/>
      <c r="N335" s="208"/>
      <c r="O335" s="209"/>
      <c r="P335" s="207"/>
      <c r="Q335" s="208"/>
      <c r="R335" s="210"/>
      <c r="S335" s="211"/>
      <c r="T335" s="278">
        <f t="shared" si="16"/>
        <v>0</v>
      </c>
      <c r="U335" s="356">
        <f t="shared" si="15"/>
        <v>11</v>
      </c>
    </row>
    <row r="336" spans="1:21" ht="18" customHeight="1">
      <c r="A336" s="826"/>
      <c r="B336" s="827"/>
      <c r="C336" s="829"/>
      <c r="D336" s="829"/>
      <c r="E336" s="201">
        <v>28</v>
      </c>
      <c r="F336" s="334"/>
      <c r="G336" s="334"/>
      <c r="H336" s="204"/>
      <c r="I336" s="205"/>
      <c r="J336" s="206"/>
      <c r="K336" s="205"/>
      <c r="L336" s="206"/>
      <c r="M336" s="207"/>
      <c r="N336" s="208"/>
      <c r="O336" s="209"/>
      <c r="P336" s="207"/>
      <c r="Q336" s="208"/>
      <c r="R336" s="210"/>
      <c r="S336" s="211"/>
      <c r="T336" s="278">
        <f t="shared" si="16"/>
        <v>0</v>
      </c>
      <c r="U336" s="356">
        <f t="shared" si="15"/>
        <v>11</v>
      </c>
    </row>
    <row r="337" spans="1:21" ht="18" customHeight="1">
      <c r="A337" s="826"/>
      <c r="B337" s="827"/>
      <c r="C337" s="829"/>
      <c r="D337" s="829"/>
      <c r="E337" s="201">
        <v>29</v>
      </c>
      <c r="F337" s="334"/>
      <c r="G337" s="334"/>
      <c r="H337" s="204"/>
      <c r="I337" s="205"/>
      <c r="J337" s="206"/>
      <c r="K337" s="205"/>
      <c r="L337" s="206"/>
      <c r="M337" s="207"/>
      <c r="N337" s="208"/>
      <c r="O337" s="209"/>
      <c r="P337" s="207"/>
      <c r="Q337" s="208"/>
      <c r="R337" s="210"/>
      <c r="S337" s="211"/>
      <c r="T337" s="278">
        <f t="shared" si="16"/>
        <v>0</v>
      </c>
      <c r="U337" s="356">
        <f t="shared" si="15"/>
        <v>11</v>
      </c>
    </row>
    <row r="338" spans="1:21" ht="18" customHeight="1">
      <c r="A338" s="834"/>
      <c r="B338" s="835"/>
      <c r="C338" s="829"/>
      <c r="D338" s="829"/>
      <c r="E338" s="277">
        <v>30</v>
      </c>
      <c r="F338" s="375"/>
      <c r="G338" s="375"/>
      <c r="H338" s="134"/>
      <c r="I338" s="135"/>
      <c r="J338" s="212"/>
      <c r="K338" s="135"/>
      <c r="L338" s="212"/>
      <c r="M338" s="27"/>
      <c r="N338" s="120"/>
      <c r="O338" s="109"/>
      <c r="P338" s="27"/>
      <c r="Q338" s="120"/>
      <c r="R338" s="32"/>
      <c r="S338" s="122"/>
      <c r="T338" s="136">
        <f t="shared" si="16"/>
        <v>0</v>
      </c>
      <c r="U338" s="356">
        <f t="shared" si="15"/>
        <v>11</v>
      </c>
    </row>
    <row r="339" spans="1:21" ht="18" customHeight="1">
      <c r="A339" s="824">
        <v>12</v>
      </c>
      <c r="B339" s="825"/>
      <c r="C339" s="828" t="str">
        <f>IF(ISERROR(VLOOKUP($A339,【大規模】地域番号⑳!$BD:$BF,2,FALSE)),"",VLOOKUP($A339,【大規模】地域番号⑳!$BD:$BF,2,FALSE))</f>
        <v/>
      </c>
      <c r="D339" s="828" t="str">
        <f>IF(ISERROR(VLOOKUP($A339,【大規模】地域番号⑳!$BD:$BF,3,FALSE)),"",VLOOKUP($A339,【大規模】地域番号⑳!$BD:$BF,3,FALSE))</f>
        <v/>
      </c>
      <c r="E339" s="201">
        <v>1</v>
      </c>
      <c r="F339" s="334"/>
      <c r="G339" s="334"/>
      <c r="H339" s="176"/>
      <c r="I339" s="177"/>
      <c r="J339" s="178"/>
      <c r="K339" s="180"/>
      <c r="L339" s="181"/>
      <c r="M339" s="179"/>
      <c r="N339" s="180"/>
      <c r="O339" s="181"/>
      <c r="P339" s="179"/>
      <c r="Q339" s="180"/>
      <c r="R339" s="182"/>
      <c r="S339" s="183"/>
      <c r="T339" s="257">
        <f t="shared" si="16"/>
        <v>0</v>
      </c>
      <c r="U339" s="356">
        <f>$A$339</f>
        <v>12</v>
      </c>
    </row>
    <row r="340" spans="1:21" ht="18" customHeight="1">
      <c r="A340" s="826"/>
      <c r="B340" s="827"/>
      <c r="C340" s="829"/>
      <c r="D340" s="829"/>
      <c r="E340" s="201">
        <v>2</v>
      </c>
      <c r="F340" s="334"/>
      <c r="G340" s="334"/>
      <c r="H340" s="128"/>
      <c r="I340" s="111"/>
      <c r="J340" s="106"/>
      <c r="K340" s="112"/>
      <c r="L340" s="107"/>
      <c r="M340" s="12"/>
      <c r="N340" s="112"/>
      <c r="O340" s="107"/>
      <c r="P340" s="12"/>
      <c r="Q340" s="112"/>
      <c r="R340" s="31"/>
      <c r="S340" s="115"/>
      <c r="T340" s="93">
        <f t="shared" si="16"/>
        <v>0</v>
      </c>
      <c r="U340" s="356">
        <f t="shared" ref="U340:U368" si="17">$A$339</f>
        <v>12</v>
      </c>
    </row>
    <row r="341" spans="1:21" ht="18" customHeight="1">
      <c r="A341" s="826"/>
      <c r="B341" s="827"/>
      <c r="C341" s="829"/>
      <c r="D341" s="829"/>
      <c r="E341" s="201">
        <v>3</v>
      </c>
      <c r="F341" s="334"/>
      <c r="G341" s="334"/>
      <c r="H341" s="128"/>
      <c r="I341" s="111"/>
      <c r="J341" s="106"/>
      <c r="K341" s="112"/>
      <c r="L341" s="107"/>
      <c r="M341" s="12"/>
      <c r="N341" s="112"/>
      <c r="O341" s="107"/>
      <c r="P341" s="12"/>
      <c r="Q341" s="112"/>
      <c r="R341" s="31"/>
      <c r="S341" s="115"/>
      <c r="T341" s="93">
        <f t="shared" si="16"/>
        <v>0</v>
      </c>
      <c r="U341" s="356">
        <f t="shared" si="17"/>
        <v>12</v>
      </c>
    </row>
    <row r="342" spans="1:21" ht="18" customHeight="1">
      <c r="A342" s="826"/>
      <c r="B342" s="827"/>
      <c r="C342" s="829"/>
      <c r="D342" s="829"/>
      <c r="E342" s="201">
        <v>4</v>
      </c>
      <c r="F342" s="334"/>
      <c r="G342" s="334"/>
      <c r="H342" s="128"/>
      <c r="I342" s="111"/>
      <c r="J342" s="106"/>
      <c r="K342" s="112"/>
      <c r="L342" s="107"/>
      <c r="M342" s="12"/>
      <c r="N342" s="112"/>
      <c r="O342" s="107"/>
      <c r="P342" s="12"/>
      <c r="Q342" s="112"/>
      <c r="R342" s="31"/>
      <c r="S342" s="115"/>
      <c r="T342" s="93">
        <f t="shared" si="16"/>
        <v>0</v>
      </c>
      <c r="U342" s="356">
        <f t="shared" si="17"/>
        <v>12</v>
      </c>
    </row>
    <row r="343" spans="1:21" ht="18" customHeight="1">
      <c r="A343" s="826"/>
      <c r="B343" s="827"/>
      <c r="C343" s="829"/>
      <c r="D343" s="829"/>
      <c r="E343" s="201">
        <v>5</v>
      </c>
      <c r="F343" s="334"/>
      <c r="G343" s="334"/>
      <c r="H343" s="128"/>
      <c r="I343" s="111"/>
      <c r="J343" s="106"/>
      <c r="K343" s="112"/>
      <c r="L343" s="107"/>
      <c r="M343" s="12"/>
      <c r="N343" s="112"/>
      <c r="O343" s="107"/>
      <c r="P343" s="12"/>
      <c r="Q343" s="112"/>
      <c r="R343" s="31"/>
      <c r="S343" s="115"/>
      <c r="T343" s="93">
        <f t="shared" si="16"/>
        <v>0</v>
      </c>
      <c r="U343" s="356">
        <f t="shared" si="17"/>
        <v>12</v>
      </c>
    </row>
    <row r="344" spans="1:21" ht="18" customHeight="1">
      <c r="A344" s="826"/>
      <c r="B344" s="827"/>
      <c r="C344" s="829"/>
      <c r="D344" s="829"/>
      <c r="E344" s="201">
        <v>6</v>
      </c>
      <c r="F344" s="334"/>
      <c r="G344" s="334"/>
      <c r="H344" s="128"/>
      <c r="I344" s="111"/>
      <c r="J344" s="106"/>
      <c r="K344" s="111"/>
      <c r="L344" s="106"/>
      <c r="M344" s="12"/>
      <c r="N344" s="111"/>
      <c r="O344" s="107"/>
      <c r="P344" s="25"/>
      <c r="Q344" s="112"/>
      <c r="R344" s="31"/>
      <c r="S344" s="115"/>
      <c r="T344" s="93">
        <f t="shared" si="16"/>
        <v>0</v>
      </c>
      <c r="U344" s="356">
        <f t="shared" si="17"/>
        <v>12</v>
      </c>
    </row>
    <row r="345" spans="1:21" ht="18" customHeight="1">
      <c r="A345" s="826"/>
      <c r="B345" s="827"/>
      <c r="C345" s="829"/>
      <c r="D345" s="829"/>
      <c r="E345" s="201">
        <v>7</v>
      </c>
      <c r="F345" s="334"/>
      <c r="G345" s="334"/>
      <c r="H345" s="128"/>
      <c r="I345" s="111"/>
      <c r="J345" s="106"/>
      <c r="K345" s="111"/>
      <c r="L345" s="106"/>
      <c r="M345" s="12"/>
      <c r="N345" s="111"/>
      <c r="O345" s="107"/>
      <c r="P345" s="25"/>
      <c r="Q345" s="112"/>
      <c r="R345" s="31"/>
      <c r="S345" s="115"/>
      <c r="T345" s="93">
        <f t="shared" si="16"/>
        <v>0</v>
      </c>
      <c r="U345" s="356">
        <f t="shared" si="17"/>
        <v>12</v>
      </c>
    </row>
    <row r="346" spans="1:21" ht="18" customHeight="1">
      <c r="A346" s="826"/>
      <c r="B346" s="827"/>
      <c r="C346" s="829"/>
      <c r="D346" s="829"/>
      <c r="E346" s="201">
        <v>8</v>
      </c>
      <c r="F346" s="334"/>
      <c r="G346" s="334"/>
      <c r="H346" s="128"/>
      <c r="I346" s="111"/>
      <c r="J346" s="106"/>
      <c r="K346" s="111"/>
      <c r="L346" s="106"/>
      <c r="M346" s="12"/>
      <c r="N346" s="111"/>
      <c r="O346" s="107"/>
      <c r="P346" s="25"/>
      <c r="Q346" s="112"/>
      <c r="R346" s="31"/>
      <c r="S346" s="115"/>
      <c r="T346" s="93">
        <f t="shared" si="16"/>
        <v>0</v>
      </c>
      <c r="U346" s="356">
        <f t="shared" si="17"/>
        <v>12</v>
      </c>
    </row>
    <row r="347" spans="1:21" ht="18" customHeight="1">
      <c r="A347" s="826"/>
      <c r="B347" s="827"/>
      <c r="C347" s="829"/>
      <c r="D347" s="829"/>
      <c r="E347" s="201">
        <v>9</v>
      </c>
      <c r="F347" s="334"/>
      <c r="G347" s="334"/>
      <c r="H347" s="128"/>
      <c r="I347" s="111"/>
      <c r="J347" s="106"/>
      <c r="K347" s="111"/>
      <c r="L347" s="106"/>
      <c r="M347" s="12"/>
      <c r="N347" s="112"/>
      <c r="O347" s="107"/>
      <c r="P347" s="12"/>
      <c r="Q347" s="112"/>
      <c r="R347" s="31"/>
      <c r="S347" s="115"/>
      <c r="T347" s="93">
        <f t="shared" si="16"/>
        <v>0</v>
      </c>
      <c r="U347" s="356">
        <f t="shared" si="17"/>
        <v>12</v>
      </c>
    </row>
    <row r="348" spans="1:21" ht="18" customHeight="1">
      <c r="A348" s="826"/>
      <c r="B348" s="827"/>
      <c r="C348" s="829"/>
      <c r="D348" s="829"/>
      <c r="E348" s="201">
        <v>10</v>
      </c>
      <c r="F348" s="334"/>
      <c r="G348" s="334"/>
      <c r="H348" s="204"/>
      <c r="I348" s="205"/>
      <c r="J348" s="206"/>
      <c r="K348" s="205"/>
      <c r="L348" s="206"/>
      <c r="M348" s="207"/>
      <c r="N348" s="208"/>
      <c r="O348" s="209"/>
      <c r="P348" s="207"/>
      <c r="Q348" s="208"/>
      <c r="R348" s="210"/>
      <c r="S348" s="211"/>
      <c r="T348" s="278">
        <f t="shared" si="16"/>
        <v>0</v>
      </c>
      <c r="U348" s="356">
        <f t="shared" si="17"/>
        <v>12</v>
      </c>
    </row>
    <row r="349" spans="1:21" ht="18" customHeight="1">
      <c r="A349" s="826"/>
      <c r="B349" s="827"/>
      <c r="C349" s="829"/>
      <c r="D349" s="829"/>
      <c r="E349" s="201">
        <v>11</v>
      </c>
      <c r="F349" s="334"/>
      <c r="G349" s="334"/>
      <c r="H349" s="204"/>
      <c r="I349" s="205"/>
      <c r="J349" s="206"/>
      <c r="K349" s="205"/>
      <c r="L349" s="206"/>
      <c r="M349" s="207"/>
      <c r="N349" s="208"/>
      <c r="O349" s="209"/>
      <c r="P349" s="207"/>
      <c r="Q349" s="208"/>
      <c r="R349" s="210"/>
      <c r="S349" s="211"/>
      <c r="T349" s="278">
        <f t="shared" si="16"/>
        <v>0</v>
      </c>
      <c r="U349" s="356">
        <f t="shared" si="17"/>
        <v>12</v>
      </c>
    </row>
    <row r="350" spans="1:21" ht="18" customHeight="1">
      <c r="A350" s="826"/>
      <c r="B350" s="827"/>
      <c r="C350" s="829"/>
      <c r="D350" s="829"/>
      <c r="E350" s="201">
        <v>12</v>
      </c>
      <c r="F350" s="334"/>
      <c r="G350" s="334"/>
      <c r="H350" s="204"/>
      <c r="I350" s="205"/>
      <c r="J350" s="206"/>
      <c r="K350" s="205"/>
      <c r="L350" s="206"/>
      <c r="M350" s="207"/>
      <c r="N350" s="208"/>
      <c r="O350" s="209"/>
      <c r="P350" s="207"/>
      <c r="Q350" s="208"/>
      <c r="R350" s="210"/>
      <c r="S350" s="211"/>
      <c r="T350" s="278">
        <f t="shared" si="16"/>
        <v>0</v>
      </c>
      <c r="U350" s="356">
        <f t="shared" si="17"/>
        <v>12</v>
      </c>
    </row>
    <row r="351" spans="1:21" ht="18" customHeight="1">
      <c r="A351" s="826"/>
      <c r="B351" s="827"/>
      <c r="C351" s="829"/>
      <c r="D351" s="829"/>
      <c r="E351" s="201">
        <v>13</v>
      </c>
      <c r="F351" s="334"/>
      <c r="G351" s="334"/>
      <c r="H351" s="204"/>
      <c r="I351" s="205"/>
      <c r="J351" s="206"/>
      <c r="K351" s="205"/>
      <c r="L351" s="206"/>
      <c r="M351" s="207"/>
      <c r="N351" s="208"/>
      <c r="O351" s="209"/>
      <c r="P351" s="207"/>
      <c r="Q351" s="208"/>
      <c r="R351" s="210"/>
      <c r="S351" s="211"/>
      <c r="T351" s="278">
        <f t="shared" si="16"/>
        <v>0</v>
      </c>
      <c r="U351" s="356">
        <f t="shared" si="17"/>
        <v>12</v>
      </c>
    </row>
    <row r="352" spans="1:21" ht="18" customHeight="1">
      <c r="A352" s="826"/>
      <c r="B352" s="827"/>
      <c r="C352" s="829"/>
      <c r="D352" s="829"/>
      <c r="E352" s="201">
        <v>14</v>
      </c>
      <c r="F352" s="334"/>
      <c r="G352" s="334"/>
      <c r="H352" s="204"/>
      <c r="I352" s="205"/>
      <c r="J352" s="206"/>
      <c r="K352" s="205"/>
      <c r="L352" s="206"/>
      <c r="M352" s="207"/>
      <c r="N352" s="208"/>
      <c r="O352" s="209"/>
      <c r="P352" s="207"/>
      <c r="Q352" s="208"/>
      <c r="R352" s="210"/>
      <c r="S352" s="211"/>
      <c r="T352" s="278">
        <f t="shared" si="16"/>
        <v>0</v>
      </c>
      <c r="U352" s="356">
        <f t="shared" si="17"/>
        <v>12</v>
      </c>
    </row>
    <row r="353" spans="1:21" ht="18" customHeight="1">
      <c r="A353" s="826"/>
      <c r="B353" s="827"/>
      <c r="C353" s="829"/>
      <c r="D353" s="829"/>
      <c r="E353" s="201">
        <v>15</v>
      </c>
      <c r="F353" s="334"/>
      <c r="G353" s="334"/>
      <c r="H353" s="204"/>
      <c r="I353" s="205"/>
      <c r="J353" s="206"/>
      <c r="K353" s="205"/>
      <c r="L353" s="206"/>
      <c r="M353" s="207"/>
      <c r="N353" s="208"/>
      <c r="O353" s="209"/>
      <c r="P353" s="207"/>
      <c r="Q353" s="208"/>
      <c r="R353" s="210"/>
      <c r="S353" s="211"/>
      <c r="T353" s="278">
        <f t="shared" si="16"/>
        <v>0</v>
      </c>
      <c r="U353" s="356">
        <f t="shared" si="17"/>
        <v>12</v>
      </c>
    </row>
    <row r="354" spans="1:21" ht="18" customHeight="1">
      <c r="A354" s="826"/>
      <c r="B354" s="827"/>
      <c r="C354" s="829"/>
      <c r="D354" s="829"/>
      <c r="E354" s="201">
        <v>16</v>
      </c>
      <c r="F354" s="334"/>
      <c r="G354" s="334"/>
      <c r="H354" s="204"/>
      <c r="I354" s="205"/>
      <c r="J354" s="206"/>
      <c r="K354" s="205"/>
      <c r="L354" s="206"/>
      <c r="M354" s="207"/>
      <c r="N354" s="208"/>
      <c r="O354" s="209"/>
      <c r="P354" s="207"/>
      <c r="Q354" s="208"/>
      <c r="R354" s="210"/>
      <c r="S354" s="211"/>
      <c r="T354" s="278">
        <f t="shared" si="16"/>
        <v>0</v>
      </c>
      <c r="U354" s="356">
        <f t="shared" si="17"/>
        <v>12</v>
      </c>
    </row>
    <row r="355" spans="1:21" ht="18" customHeight="1">
      <c r="A355" s="826"/>
      <c r="B355" s="827"/>
      <c r="C355" s="829"/>
      <c r="D355" s="829"/>
      <c r="E355" s="201">
        <v>17</v>
      </c>
      <c r="F355" s="334"/>
      <c r="G355" s="334"/>
      <c r="H355" s="204"/>
      <c r="I355" s="205"/>
      <c r="J355" s="206"/>
      <c r="K355" s="205"/>
      <c r="L355" s="206"/>
      <c r="M355" s="207"/>
      <c r="N355" s="208"/>
      <c r="O355" s="209"/>
      <c r="P355" s="207"/>
      <c r="Q355" s="208"/>
      <c r="R355" s="210"/>
      <c r="S355" s="211"/>
      <c r="T355" s="278">
        <f t="shared" si="16"/>
        <v>0</v>
      </c>
      <c r="U355" s="356">
        <f t="shared" si="17"/>
        <v>12</v>
      </c>
    </row>
    <row r="356" spans="1:21" ht="18" customHeight="1">
      <c r="A356" s="826"/>
      <c r="B356" s="827"/>
      <c r="C356" s="829"/>
      <c r="D356" s="829"/>
      <c r="E356" s="201">
        <v>18</v>
      </c>
      <c r="F356" s="334"/>
      <c r="G356" s="334"/>
      <c r="H356" s="204"/>
      <c r="I356" s="205"/>
      <c r="J356" s="206"/>
      <c r="K356" s="205"/>
      <c r="L356" s="206"/>
      <c r="M356" s="207"/>
      <c r="N356" s="208"/>
      <c r="O356" s="209"/>
      <c r="P356" s="207"/>
      <c r="Q356" s="208"/>
      <c r="R356" s="210"/>
      <c r="S356" s="211"/>
      <c r="T356" s="278">
        <f t="shared" si="16"/>
        <v>0</v>
      </c>
      <c r="U356" s="356">
        <f t="shared" si="17"/>
        <v>12</v>
      </c>
    </row>
    <row r="357" spans="1:21" ht="18" customHeight="1">
      <c r="A357" s="826"/>
      <c r="B357" s="827"/>
      <c r="C357" s="829"/>
      <c r="D357" s="829"/>
      <c r="E357" s="201">
        <v>19</v>
      </c>
      <c r="F357" s="334"/>
      <c r="G357" s="334"/>
      <c r="H357" s="204"/>
      <c r="I357" s="205"/>
      <c r="J357" s="206"/>
      <c r="K357" s="205"/>
      <c r="L357" s="206"/>
      <c r="M357" s="207"/>
      <c r="N357" s="208"/>
      <c r="O357" s="209"/>
      <c r="P357" s="207"/>
      <c r="Q357" s="208"/>
      <c r="R357" s="210"/>
      <c r="S357" s="211"/>
      <c r="T357" s="278">
        <f t="shared" si="16"/>
        <v>0</v>
      </c>
      <c r="U357" s="356">
        <f t="shared" si="17"/>
        <v>12</v>
      </c>
    </row>
    <row r="358" spans="1:21" ht="18" customHeight="1">
      <c r="A358" s="826"/>
      <c r="B358" s="827"/>
      <c r="C358" s="829"/>
      <c r="D358" s="829"/>
      <c r="E358" s="201">
        <v>20</v>
      </c>
      <c r="F358" s="334"/>
      <c r="G358" s="334"/>
      <c r="H358" s="204"/>
      <c r="I358" s="205"/>
      <c r="J358" s="206"/>
      <c r="K358" s="205"/>
      <c r="L358" s="206"/>
      <c r="M358" s="207"/>
      <c r="N358" s="208"/>
      <c r="O358" s="209"/>
      <c r="P358" s="207"/>
      <c r="Q358" s="208"/>
      <c r="R358" s="210"/>
      <c r="S358" s="211"/>
      <c r="T358" s="278">
        <f t="shared" si="16"/>
        <v>0</v>
      </c>
      <c r="U358" s="356">
        <f t="shared" si="17"/>
        <v>12</v>
      </c>
    </row>
    <row r="359" spans="1:21" ht="18" customHeight="1">
      <c r="A359" s="826"/>
      <c r="B359" s="827"/>
      <c r="C359" s="829"/>
      <c r="D359" s="829"/>
      <c r="E359" s="201">
        <v>21</v>
      </c>
      <c r="F359" s="334"/>
      <c r="G359" s="334"/>
      <c r="H359" s="204"/>
      <c r="I359" s="205"/>
      <c r="J359" s="206"/>
      <c r="K359" s="205"/>
      <c r="L359" s="206"/>
      <c r="M359" s="207"/>
      <c r="N359" s="208"/>
      <c r="O359" s="209"/>
      <c r="P359" s="207"/>
      <c r="Q359" s="208"/>
      <c r="R359" s="210"/>
      <c r="S359" s="211"/>
      <c r="T359" s="278">
        <f t="shared" si="16"/>
        <v>0</v>
      </c>
      <c r="U359" s="356">
        <f t="shared" si="17"/>
        <v>12</v>
      </c>
    </row>
    <row r="360" spans="1:21" ht="18" customHeight="1">
      <c r="A360" s="826"/>
      <c r="B360" s="827"/>
      <c r="C360" s="829"/>
      <c r="D360" s="829"/>
      <c r="E360" s="201">
        <v>22</v>
      </c>
      <c r="F360" s="334"/>
      <c r="G360" s="334"/>
      <c r="H360" s="204"/>
      <c r="I360" s="205"/>
      <c r="J360" s="206"/>
      <c r="K360" s="205"/>
      <c r="L360" s="206"/>
      <c r="M360" s="207"/>
      <c r="N360" s="208"/>
      <c r="O360" s="209"/>
      <c r="P360" s="207"/>
      <c r="Q360" s="208"/>
      <c r="R360" s="210"/>
      <c r="S360" s="211"/>
      <c r="T360" s="278">
        <f t="shared" si="16"/>
        <v>0</v>
      </c>
      <c r="U360" s="356">
        <f t="shared" si="17"/>
        <v>12</v>
      </c>
    </row>
    <row r="361" spans="1:21" ht="18" customHeight="1">
      <c r="A361" s="826"/>
      <c r="B361" s="827"/>
      <c r="C361" s="829"/>
      <c r="D361" s="829"/>
      <c r="E361" s="201">
        <v>23</v>
      </c>
      <c r="F361" s="334"/>
      <c r="G361" s="334"/>
      <c r="H361" s="204"/>
      <c r="I361" s="205"/>
      <c r="J361" s="206"/>
      <c r="K361" s="205"/>
      <c r="L361" s="206"/>
      <c r="M361" s="207"/>
      <c r="N361" s="208"/>
      <c r="O361" s="209"/>
      <c r="P361" s="207"/>
      <c r="Q361" s="208"/>
      <c r="R361" s="210"/>
      <c r="S361" s="211"/>
      <c r="T361" s="278">
        <f t="shared" si="16"/>
        <v>0</v>
      </c>
      <c r="U361" s="356">
        <f t="shared" si="17"/>
        <v>12</v>
      </c>
    </row>
    <row r="362" spans="1:21" ht="18" customHeight="1">
      <c r="A362" s="826"/>
      <c r="B362" s="827"/>
      <c r="C362" s="829"/>
      <c r="D362" s="829"/>
      <c r="E362" s="201">
        <v>24</v>
      </c>
      <c r="F362" s="334"/>
      <c r="G362" s="334"/>
      <c r="H362" s="204"/>
      <c r="I362" s="205"/>
      <c r="J362" s="206"/>
      <c r="K362" s="205"/>
      <c r="L362" s="206"/>
      <c r="M362" s="207"/>
      <c r="N362" s="208"/>
      <c r="O362" s="209"/>
      <c r="P362" s="207"/>
      <c r="Q362" s="208"/>
      <c r="R362" s="210"/>
      <c r="S362" s="211"/>
      <c r="T362" s="278">
        <f t="shared" si="16"/>
        <v>0</v>
      </c>
      <c r="U362" s="356">
        <f t="shared" si="17"/>
        <v>12</v>
      </c>
    </row>
    <row r="363" spans="1:21" ht="18" customHeight="1">
      <c r="A363" s="826"/>
      <c r="B363" s="827"/>
      <c r="C363" s="829"/>
      <c r="D363" s="829"/>
      <c r="E363" s="201">
        <v>25</v>
      </c>
      <c r="F363" s="334"/>
      <c r="G363" s="334"/>
      <c r="H363" s="204"/>
      <c r="I363" s="205"/>
      <c r="J363" s="206"/>
      <c r="K363" s="205"/>
      <c r="L363" s="206"/>
      <c r="M363" s="207"/>
      <c r="N363" s="208"/>
      <c r="O363" s="209"/>
      <c r="P363" s="207"/>
      <c r="Q363" s="208"/>
      <c r="R363" s="210"/>
      <c r="S363" s="211"/>
      <c r="T363" s="278">
        <f t="shared" si="16"/>
        <v>0</v>
      </c>
      <c r="U363" s="356">
        <f t="shared" si="17"/>
        <v>12</v>
      </c>
    </row>
    <row r="364" spans="1:21" ht="18" customHeight="1">
      <c r="A364" s="826"/>
      <c r="B364" s="827"/>
      <c r="C364" s="829"/>
      <c r="D364" s="829"/>
      <c r="E364" s="201">
        <v>26</v>
      </c>
      <c r="F364" s="334"/>
      <c r="G364" s="334"/>
      <c r="H364" s="204"/>
      <c r="I364" s="205"/>
      <c r="J364" s="206"/>
      <c r="K364" s="205"/>
      <c r="L364" s="206"/>
      <c r="M364" s="207"/>
      <c r="N364" s="208"/>
      <c r="O364" s="209"/>
      <c r="P364" s="207"/>
      <c r="Q364" s="208"/>
      <c r="R364" s="210"/>
      <c r="S364" s="211"/>
      <c r="T364" s="278">
        <f t="shared" si="16"/>
        <v>0</v>
      </c>
      <c r="U364" s="356">
        <f t="shared" si="17"/>
        <v>12</v>
      </c>
    </row>
    <row r="365" spans="1:21" ht="18" customHeight="1">
      <c r="A365" s="826"/>
      <c r="B365" s="827"/>
      <c r="C365" s="829"/>
      <c r="D365" s="829"/>
      <c r="E365" s="201">
        <v>27</v>
      </c>
      <c r="F365" s="334"/>
      <c r="G365" s="334"/>
      <c r="H365" s="204"/>
      <c r="I365" s="205"/>
      <c r="J365" s="206"/>
      <c r="K365" s="205"/>
      <c r="L365" s="206"/>
      <c r="M365" s="207"/>
      <c r="N365" s="208"/>
      <c r="O365" s="209"/>
      <c r="P365" s="207"/>
      <c r="Q365" s="208"/>
      <c r="R365" s="210"/>
      <c r="S365" s="211"/>
      <c r="T365" s="278">
        <f t="shared" si="16"/>
        <v>0</v>
      </c>
      <c r="U365" s="356">
        <f t="shared" si="17"/>
        <v>12</v>
      </c>
    </row>
    <row r="366" spans="1:21" ht="18" customHeight="1">
      <c r="A366" s="826"/>
      <c r="B366" s="827"/>
      <c r="C366" s="829"/>
      <c r="D366" s="829"/>
      <c r="E366" s="201">
        <v>28</v>
      </c>
      <c r="F366" s="334"/>
      <c r="G366" s="334"/>
      <c r="H366" s="204"/>
      <c r="I366" s="205"/>
      <c r="J366" s="206"/>
      <c r="K366" s="205"/>
      <c r="L366" s="206"/>
      <c r="M366" s="207"/>
      <c r="N366" s="208"/>
      <c r="O366" s="209"/>
      <c r="P366" s="207"/>
      <c r="Q366" s="208"/>
      <c r="R366" s="210"/>
      <c r="S366" s="211"/>
      <c r="T366" s="278">
        <f t="shared" si="16"/>
        <v>0</v>
      </c>
      <c r="U366" s="356">
        <f t="shared" si="17"/>
        <v>12</v>
      </c>
    </row>
    <row r="367" spans="1:21" ht="18" customHeight="1">
      <c r="A367" s="826"/>
      <c r="B367" s="827"/>
      <c r="C367" s="829"/>
      <c r="D367" s="829"/>
      <c r="E367" s="201">
        <v>29</v>
      </c>
      <c r="F367" s="334"/>
      <c r="G367" s="334"/>
      <c r="H367" s="204"/>
      <c r="I367" s="205"/>
      <c r="J367" s="206"/>
      <c r="K367" s="205"/>
      <c r="L367" s="206"/>
      <c r="M367" s="207"/>
      <c r="N367" s="208"/>
      <c r="O367" s="209"/>
      <c r="P367" s="207"/>
      <c r="Q367" s="208"/>
      <c r="R367" s="210"/>
      <c r="S367" s="211"/>
      <c r="T367" s="278">
        <f t="shared" si="16"/>
        <v>0</v>
      </c>
      <c r="U367" s="356">
        <f t="shared" si="17"/>
        <v>12</v>
      </c>
    </row>
    <row r="368" spans="1:21" ht="18" customHeight="1">
      <c r="A368" s="834"/>
      <c r="B368" s="835"/>
      <c r="C368" s="829"/>
      <c r="D368" s="829"/>
      <c r="E368" s="277">
        <v>30</v>
      </c>
      <c r="F368" s="375"/>
      <c r="G368" s="375"/>
      <c r="H368" s="134"/>
      <c r="I368" s="135"/>
      <c r="J368" s="212"/>
      <c r="K368" s="135"/>
      <c r="L368" s="212"/>
      <c r="M368" s="27"/>
      <c r="N368" s="120"/>
      <c r="O368" s="109"/>
      <c r="P368" s="27"/>
      <c r="Q368" s="120"/>
      <c r="R368" s="32"/>
      <c r="S368" s="122"/>
      <c r="T368" s="136">
        <f t="shared" si="16"/>
        <v>0</v>
      </c>
      <c r="U368" s="356">
        <f t="shared" si="17"/>
        <v>12</v>
      </c>
    </row>
    <row r="369" spans="1:21" ht="18" customHeight="1">
      <c r="A369" s="824">
        <v>13</v>
      </c>
      <c r="B369" s="825"/>
      <c r="C369" s="828" t="str">
        <f>IF(ISERROR(VLOOKUP($A369,【大規模】地域番号⑳!$BD:$BF,2,FALSE)),"",VLOOKUP($A369,【大規模】地域番号⑳!$BD:$BF,2,FALSE))</f>
        <v/>
      </c>
      <c r="D369" s="828" t="str">
        <f>IF(ISERROR(VLOOKUP($A369,【大規模】地域番号⑳!$BD:$BF,3,FALSE)),"",VLOOKUP($A369,【大規模】地域番号⑳!$BD:$BF,3,FALSE))</f>
        <v/>
      </c>
      <c r="E369" s="201">
        <v>1</v>
      </c>
      <c r="F369" s="334"/>
      <c r="G369" s="334"/>
      <c r="H369" s="176"/>
      <c r="I369" s="177"/>
      <c r="J369" s="178"/>
      <c r="K369" s="180"/>
      <c r="L369" s="181"/>
      <c r="M369" s="179"/>
      <c r="N369" s="180"/>
      <c r="O369" s="181"/>
      <c r="P369" s="179"/>
      <c r="Q369" s="180"/>
      <c r="R369" s="182"/>
      <c r="S369" s="183"/>
      <c r="T369" s="257">
        <f t="shared" si="16"/>
        <v>0</v>
      </c>
      <c r="U369" s="356">
        <f>$A$369</f>
        <v>13</v>
      </c>
    </row>
    <row r="370" spans="1:21" ht="18" customHeight="1">
      <c r="A370" s="826"/>
      <c r="B370" s="827"/>
      <c r="C370" s="829"/>
      <c r="D370" s="829"/>
      <c r="E370" s="201">
        <v>2</v>
      </c>
      <c r="F370" s="334"/>
      <c r="G370" s="334"/>
      <c r="H370" s="128"/>
      <c r="I370" s="111"/>
      <c r="J370" s="106"/>
      <c r="K370" s="112"/>
      <c r="L370" s="107"/>
      <c r="M370" s="12"/>
      <c r="N370" s="112"/>
      <c r="O370" s="107"/>
      <c r="P370" s="12"/>
      <c r="Q370" s="112"/>
      <c r="R370" s="31"/>
      <c r="S370" s="115"/>
      <c r="T370" s="93">
        <f t="shared" si="16"/>
        <v>0</v>
      </c>
      <c r="U370" s="356">
        <f t="shared" ref="U370:U398" si="18">$A$369</f>
        <v>13</v>
      </c>
    </row>
    <row r="371" spans="1:21" ht="18" customHeight="1">
      <c r="A371" s="826"/>
      <c r="B371" s="827"/>
      <c r="C371" s="829"/>
      <c r="D371" s="829"/>
      <c r="E371" s="201">
        <v>3</v>
      </c>
      <c r="F371" s="334"/>
      <c r="G371" s="334"/>
      <c r="H371" s="128"/>
      <c r="I371" s="111"/>
      <c r="J371" s="106"/>
      <c r="K371" s="112"/>
      <c r="L371" s="107"/>
      <c r="M371" s="12"/>
      <c r="N371" s="112"/>
      <c r="O371" s="107"/>
      <c r="P371" s="12"/>
      <c r="Q371" s="112"/>
      <c r="R371" s="31"/>
      <c r="S371" s="115"/>
      <c r="T371" s="93">
        <f t="shared" si="16"/>
        <v>0</v>
      </c>
      <c r="U371" s="356">
        <f t="shared" si="18"/>
        <v>13</v>
      </c>
    </row>
    <row r="372" spans="1:21" ht="18" customHeight="1">
      <c r="A372" s="826"/>
      <c r="B372" s="827"/>
      <c r="C372" s="829"/>
      <c r="D372" s="829"/>
      <c r="E372" s="201">
        <v>4</v>
      </c>
      <c r="F372" s="334"/>
      <c r="G372" s="334"/>
      <c r="H372" s="128"/>
      <c r="I372" s="111"/>
      <c r="J372" s="106"/>
      <c r="K372" s="112"/>
      <c r="L372" s="107"/>
      <c r="M372" s="12"/>
      <c r="N372" s="112"/>
      <c r="O372" s="107"/>
      <c r="P372" s="12"/>
      <c r="Q372" s="112"/>
      <c r="R372" s="31"/>
      <c r="S372" s="115"/>
      <c r="T372" s="93">
        <f t="shared" si="16"/>
        <v>0</v>
      </c>
      <c r="U372" s="356">
        <f t="shared" si="18"/>
        <v>13</v>
      </c>
    </row>
    <row r="373" spans="1:21" ht="18" customHeight="1">
      <c r="A373" s="826"/>
      <c r="B373" s="827"/>
      <c r="C373" s="829"/>
      <c r="D373" s="829"/>
      <c r="E373" s="201">
        <v>5</v>
      </c>
      <c r="F373" s="334"/>
      <c r="G373" s="334"/>
      <c r="H373" s="128"/>
      <c r="I373" s="111"/>
      <c r="J373" s="106"/>
      <c r="K373" s="112"/>
      <c r="L373" s="107"/>
      <c r="M373" s="12"/>
      <c r="N373" s="112"/>
      <c r="O373" s="107"/>
      <c r="P373" s="12"/>
      <c r="Q373" s="112"/>
      <c r="R373" s="31"/>
      <c r="S373" s="115"/>
      <c r="T373" s="93">
        <f t="shared" si="16"/>
        <v>0</v>
      </c>
      <c r="U373" s="356">
        <f t="shared" si="18"/>
        <v>13</v>
      </c>
    </row>
    <row r="374" spans="1:21" ht="18" customHeight="1">
      <c r="A374" s="826"/>
      <c r="B374" s="827"/>
      <c r="C374" s="829"/>
      <c r="D374" s="829"/>
      <c r="E374" s="201">
        <v>6</v>
      </c>
      <c r="F374" s="334"/>
      <c r="G374" s="334"/>
      <c r="H374" s="128"/>
      <c r="I374" s="111"/>
      <c r="J374" s="106"/>
      <c r="K374" s="111"/>
      <c r="L374" s="106"/>
      <c r="M374" s="12"/>
      <c r="N374" s="111"/>
      <c r="O374" s="107"/>
      <c r="P374" s="25"/>
      <c r="Q374" s="112"/>
      <c r="R374" s="31"/>
      <c r="S374" s="115"/>
      <c r="T374" s="93">
        <f t="shared" si="16"/>
        <v>0</v>
      </c>
      <c r="U374" s="356">
        <f t="shared" si="18"/>
        <v>13</v>
      </c>
    </row>
    <row r="375" spans="1:21" ht="18" customHeight="1">
      <c r="A375" s="826"/>
      <c r="B375" s="827"/>
      <c r="C375" s="829"/>
      <c r="D375" s="829"/>
      <c r="E375" s="201">
        <v>7</v>
      </c>
      <c r="F375" s="334"/>
      <c r="G375" s="334"/>
      <c r="H375" s="128"/>
      <c r="I375" s="111"/>
      <c r="J375" s="106"/>
      <c r="K375" s="111"/>
      <c r="L375" s="106"/>
      <c r="M375" s="12"/>
      <c r="N375" s="111"/>
      <c r="O375" s="107"/>
      <c r="P375" s="25"/>
      <c r="Q375" s="112"/>
      <c r="R375" s="31"/>
      <c r="S375" s="115"/>
      <c r="T375" s="93">
        <f t="shared" si="16"/>
        <v>0</v>
      </c>
      <c r="U375" s="356">
        <f t="shared" si="18"/>
        <v>13</v>
      </c>
    </row>
    <row r="376" spans="1:21" ht="18" customHeight="1">
      <c r="A376" s="826"/>
      <c r="B376" s="827"/>
      <c r="C376" s="829"/>
      <c r="D376" s="829"/>
      <c r="E376" s="201">
        <v>8</v>
      </c>
      <c r="F376" s="334"/>
      <c r="G376" s="334"/>
      <c r="H376" s="128"/>
      <c r="I376" s="111"/>
      <c r="J376" s="106"/>
      <c r="K376" s="111"/>
      <c r="L376" s="106"/>
      <c r="M376" s="12"/>
      <c r="N376" s="111"/>
      <c r="O376" s="107"/>
      <c r="P376" s="25"/>
      <c r="Q376" s="112"/>
      <c r="R376" s="31"/>
      <c r="S376" s="115"/>
      <c r="T376" s="93">
        <f t="shared" si="16"/>
        <v>0</v>
      </c>
      <c r="U376" s="356">
        <f t="shared" si="18"/>
        <v>13</v>
      </c>
    </row>
    <row r="377" spans="1:21" ht="18" customHeight="1">
      <c r="A377" s="826"/>
      <c r="B377" s="827"/>
      <c r="C377" s="829"/>
      <c r="D377" s="829"/>
      <c r="E377" s="201">
        <v>9</v>
      </c>
      <c r="F377" s="334"/>
      <c r="G377" s="334"/>
      <c r="H377" s="128"/>
      <c r="I377" s="111"/>
      <c r="J377" s="106"/>
      <c r="K377" s="111"/>
      <c r="L377" s="106"/>
      <c r="M377" s="12"/>
      <c r="N377" s="112"/>
      <c r="O377" s="107"/>
      <c r="P377" s="12"/>
      <c r="Q377" s="112"/>
      <c r="R377" s="31"/>
      <c r="S377" s="115"/>
      <c r="T377" s="93">
        <f t="shared" si="16"/>
        <v>0</v>
      </c>
      <c r="U377" s="356">
        <f t="shared" si="18"/>
        <v>13</v>
      </c>
    </row>
    <row r="378" spans="1:21" ht="18" customHeight="1">
      <c r="A378" s="826"/>
      <c r="B378" s="827"/>
      <c r="C378" s="829"/>
      <c r="D378" s="829"/>
      <c r="E378" s="201">
        <v>10</v>
      </c>
      <c r="F378" s="334"/>
      <c r="G378" s="334"/>
      <c r="H378" s="204"/>
      <c r="I378" s="205"/>
      <c r="J378" s="206"/>
      <c r="K378" s="205"/>
      <c r="L378" s="206"/>
      <c r="M378" s="207"/>
      <c r="N378" s="208"/>
      <c r="O378" s="209"/>
      <c r="P378" s="207"/>
      <c r="Q378" s="208"/>
      <c r="R378" s="210"/>
      <c r="S378" s="211"/>
      <c r="T378" s="278">
        <f t="shared" si="16"/>
        <v>0</v>
      </c>
      <c r="U378" s="356">
        <f t="shared" si="18"/>
        <v>13</v>
      </c>
    </row>
    <row r="379" spans="1:21" ht="18" customHeight="1">
      <c r="A379" s="826"/>
      <c r="B379" s="827"/>
      <c r="C379" s="829"/>
      <c r="D379" s="829"/>
      <c r="E379" s="201">
        <v>11</v>
      </c>
      <c r="F379" s="334"/>
      <c r="G379" s="334"/>
      <c r="H379" s="204"/>
      <c r="I379" s="205"/>
      <c r="J379" s="206"/>
      <c r="K379" s="205"/>
      <c r="L379" s="206"/>
      <c r="M379" s="207"/>
      <c r="N379" s="208"/>
      <c r="O379" s="209"/>
      <c r="P379" s="207"/>
      <c r="Q379" s="208"/>
      <c r="R379" s="210"/>
      <c r="S379" s="211"/>
      <c r="T379" s="278">
        <f t="shared" si="16"/>
        <v>0</v>
      </c>
      <c r="U379" s="356">
        <f t="shared" si="18"/>
        <v>13</v>
      </c>
    </row>
    <row r="380" spans="1:21" ht="18" customHeight="1">
      <c r="A380" s="826"/>
      <c r="B380" s="827"/>
      <c r="C380" s="829"/>
      <c r="D380" s="829"/>
      <c r="E380" s="201">
        <v>12</v>
      </c>
      <c r="F380" s="334"/>
      <c r="G380" s="334"/>
      <c r="H380" s="204"/>
      <c r="I380" s="205"/>
      <c r="J380" s="206"/>
      <c r="K380" s="205"/>
      <c r="L380" s="206"/>
      <c r="M380" s="207"/>
      <c r="N380" s="208"/>
      <c r="O380" s="209"/>
      <c r="P380" s="207"/>
      <c r="Q380" s="208"/>
      <c r="R380" s="210"/>
      <c r="S380" s="211"/>
      <c r="T380" s="278">
        <f t="shared" si="16"/>
        <v>0</v>
      </c>
      <c r="U380" s="356">
        <f t="shared" si="18"/>
        <v>13</v>
      </c>
    </row>
    <row r="381" spans="1:21" ht="18" customHeight="1">
      <c r="A381" s="826"/>
      <c r="B381" s="827"/>
      <c r="C381" s="829"/>
      <c r="D381" s="829"/>
      <c r="E381" s="201">
        <v>13</v>
      </c>
      <c r="F381" s="334"/>
      <c r="G381" s="334"/>
      <c r="H381" s="204"/>
      <c r="I381" s="205"/>
      <c r="J381" s="206"/>
      <c r="K381" s="205"/>
      <c r="L381" s="206"/>
      <c r="M381" s="207"/>
      <c r="N381" s="208"/>
      <c r="O381" s="209"/>
      <c r="P381" s="207"/>
      <c r="Q381" s="208"/>
      <c r="R381" s="210"/>
      <c r="S381" s="211"/>
      <c r="T381" s="278">
        <f t="shared" si="16"/>
        <v>0</v>
      </c>
      <c r="U381" s="356">
        <f t="shared" si="18"/>
        <v>13</v>
      </c>
    </row>
    <row r="382" spans="1:21" ht="18" customHeight="1">
      <c r="A382" s="826"/>
      <c r="B382" s="827"/>
      <c r="C382" s="829"/>
      <c r="D382" s="829"/>
      <c r="E382" s="201">
        <v>14</v>
      </c>
      <c r="F382" s="334"/>
      <c r="G382" s="334"/>
      <c r="H382" s="204"/>
      <c r="I382" s="205"/>
      <c r="J382" s="206"/>
      <c r="K382" s="205"/>
      <c r="L382" s="206"/>
      <c r="M382" s="207"/>
      <c r="N382" s="208"/>
      <c r="O382" s="209"/>
      <c r="P382" s="207"/>
      <c r="Q382" s="208"/>
      <c r="R382" s="210"/>
      <c r="S382" s="211"/>
      <c r="T382" s="278">
        <f t="shared" si="16"/>
        <v>0</v>
      </c>
      <c r="U382" s="356">
        <f t="shared" si="18"/>
        <v>13</v>
      </c>
    </row>
    <row r="383" spans="1:21" ht="18" customHeight="1">
      <c r="A383" s="826"/>
      <c r="B383" s="827"/>
      <c r="C383" s="829"/>
      <c r="D383" s="829"/>
      <c r="E383" s="201">
        <v>15</v>
      </c>
      <c r="F383" s="334"/>
      <c r="G383" s="334"/>
      <c r="H383" s="204"/>
      <c r="I383" s="205"/>
      <c r="J383" s="206"/>
      <c r="K383" s="205"/>
      <c r="L383" s="206"/>
      <c r="M383" s="207"/>
      <c r="N383" s="208"/>
      <c r="O383" s="209"/>
      <c r="P383" s="207"/>
      <c r="Q383" s="208"/>
      <c r="R383" s="210"/>
      <c r="S383" s="211"/>
      <c r="T383" s="278">
        <f t="shared" si="16"/>
        <v>0</v>
      </c>
      <c r="U383" s="356">
        <f t="shared" si="18"/>
        <v>13</v>
      </c>
    </row>
    <row r="384" spans="1:21" ht="18" customHeight="1">
      <c r="A384" s="826"/>
      <c r="B384" s="827"/>
      <c r="C384" s="829"/>
      <c r="D384" s="829"/>
      <c r="E384" s="201">
        <v>16</v>
      </c>
      <c r="F384" s="334"/>
      <c r="G384" s="334"/>
      <c r="H384" s="204"/>
      <c r="I384" s="205"/>
      <c r="J384" s="206"/>
      <c r="K384" s="205"/>
      <c r="L384" s="206"/>
      <c r="M384" s="207"/>
      <c r="N384" s="208"/>
      <c r="O384" s="209"/>
      <c r="P384" s="207"/>
      <c r="Q384" s="208"/>
      <c r="R384" s="210"/>
      <c r="S384" s="211"/>
      <c r="T384" s="278">
        <f t="shared" si="16"/>
        <v>0</v>
      </c>
      <c r="U384" s="356">
        <f t="shared" si="18"/>
        <v>13</v>
      </c>
    </row>
    <row r="385" spans="1:21" ht="18" customHeight="1">
      <c r="A385" s="826"/>
      <c r="B385" s="827"/>
      <c r="C385" s="829"/>
      <c r="D385" s="829"/>
      <c r="E385" s="201">
        <v>17</v>
      </c>
      <c r="F385" s="334"/>
      <c r="G385" s="334"/>
      <c r="H385" s="204"/>
      <c r="I385" s="205"/>
      <c r="J385" s="206"/>
      <c r="K385" s="205"/>
      <c r="L385" s="206"/>
      <c r="M385" s="207"/>
      <c r="N385" s="208"/>
      <c r="O385" s="209"/>
      <c r="P385" s="207"/>
      <c r="Q385" s="208"/>
      <c r="R385" s="210"/>
      <c r="S385" s="211"/>
      <c r="T385" s="278">
        <f t="shared" si="16"/>
        <v>0</v>
      </c>
      <c r="U385" s="356">
        <f t="shared" si="18"/>
        <v>13</v>
      </c>
    </row>
    <row r="386" spans="1:21" ht="18" customHeight="1">
      <c r="A386" s="826"/>
      <c r="B386" s="827"/>
      <c r="C386" s="829"/>
      <c r="D386" s="829"/>
      <c r="E386" s="201">
        <v>18</v>
      </c>
      <c r="F386" s="334"/>
      <c r="G386" s="334"/>
      <c r="H386" s="204"/>
      <c r="I386" s="205"/>
      <c r="J386" s="206"/>
      <c r="K386" s="205"/>
      <c r="L386" s="206"/>
      <c r="M386" s="207"/>
      <c r="N386" s="208"/>
      <c r="O386" s="209"/>
      <c r="P386" s="207"/>
      <c r="Q386" s="208"/>
      <c r="R386" s="210"/>
      <c r="S386" s="211"/>
      <c r="T386" s="278">
        <f t="shared" si="16"/>
        <v>0</v>
      </c>
      <c r="U386" s="356">
        <f t="shared" si="18"/>
        <v>13</v>
      </c>
    </row>
    <row r="387" spans="1:21" ht="18" customHeight="1">
      <c r="A387" s="826"/>
      <c r="B387" s="827"/>
      <c r="C387" s="829"/>
      <c r="D387" s="829"/>
      <c r="E387" s="201">
        <v>19</v>
      </c>
      <c r="F387" s="334"/>
      <c r="G387" s="334"/>
      <c r="H387" s="204"/>
      <c r="I387" s="205"/>
      <c r="J387" s="206"/>
      <c r="K387" s="205"/>
      <c r="L387" s="206"/>
      <c r="M387" s="207"/>
      <c r="N387" s="208"/>
      <c r="O387" s="209"/>
      <c r="P387" s="207"/>
      <c r="Q387" s="208"/>
      <c r="R387" s="210"/>
      <c r="S387" s="211"/>
      <c r="T387" s="278">
        <f t="shared" si="16"/>
        <v>0</v>
      </c>
      <c r="U387" s="356">
        <f t="shared" si="18"/>
        <v>13</v>
      </c>
    </row>
    <row r="388" spans="1:21" ht="18" customHeight="1">
      <c r="A388" s="826"/>
      <c r="B388" s="827"/>
      <c r="C388" s="829"/>
      <c r="D388" s="829"/>
      <c r="E388" s="201">
        <v>20</v>
      </c>
      <c r="F388" s="334"/>
      <c r="G388" s="334"/>
      <c r="H388" s="204"/>
      <c r="I388" s="205"/>
      <c r="J388" s="206"/>
      <c r="K388" s="205"/>
      <c r="L388" s="206"/>
      <c r="M388" s="207"/>
      <c r="N388" s="208"/>
      <c r="O388" s="209"/>
      <c r="P388" s="207"/>
      <c r="Q388" s="208"/>
      <c r="R388" s="210"/>
      <c r="S388" s="211"/>
      <c r="T388" s="278">
        <f t="shared" si="16"/>
        <v>0</v>
      </c>
      <c r="U388" s="356">
        <f t="shared" si="18"/>
        <v>13</v>
      </c>
    </row>
    <row r="389" spans="1:21" ht="18" customHeight="1">
      <c r="A389" s="826"/>
      <c r="B389" s="827"/>
      <c r="C389" s="829"/>
      <c r="D389" s="829"/>
      <c r="E389" s="201">
        <v>21</v>
      </c>
      <c r="F389" s="334"/>
      <c r="G389" s="334"/>
      <c r="H389" s="204"/>
      <c r="I389" s="205"/>
      <c r="J389" s="206"/>
      <c r="K389" s="205"/>
      <c r="L389" s="206"/>
      <c r="M389" s="207"/>
      <c r="N389" s="208"/>
      <c r="O389" s="209"/>
      <c r="P389" s="207"/>
      <c r="Q389" s="208"/>
      <c r="R389" s="210"/>
      <c r="S389" s="211"/>
      <c r="T389" s="278">
        <f t="shared" si="16"/>
        <v>0</v>
      </c>
      <c r="U389" s="356">
        <f t="shared" si="18"/>
        <v>13</v>
      </c>
    </row>
    <row r="390" spans="1:21" ht="18" customHeight="1">
      <c r="A390" s="826"/>
      <c r="B390" s="827"/>
      <c r="C390" s="829"/>
      <c r="D390" s="829"/>
      <c r="E390" s="201">
        <v>22</v>
      </c>
      <c r="F390" s="334"/>
      <c r="G390" s="334"/>
      <c r="H390" s="204"/>
      <c r="I390" s="205"/>
      <c r="J390" s="206"/>
      <c r="K390" s="205"/>
      <c r="L390" s="206"/>
      <c r="M390" s="207"/>
      <c r="N390" s="208"/>
      <c r="O390" s="209"/>
      <c r="P390" s="207"/>
      <c r="Q390" s="208"/>
      <c r="R390" s="210"/>
      <c r="S390" s="211"/>
      <c r="T390" s="278">
        <f t="shared" si="16"/>
        <v>0</v>
      </c>
      <c r="U390" s="356">
        <f t="shared" si="18"/>
        <v>13</v>
      </c>
    </row>
    <row r="391" spans="1:21" ht="18" customHeight="1">
      <c r="A391" s="826"/>
      <c r="B391" s="827"/>
      <c r="C391" s="829"/>
      <c r="D391" s="829"/>
      <c r="E391" s="201">
        <v>23</v>
      </c>
      <c r="F391" s="334"/>
      <c r="G391" s="334"/>
      <c r="H391" s="204"/>
      <c r="I391" s="205"/>
      <c r="J391" s="206"/>
      <c r="K391" s="205"/>
      <c r="L391" s="206"/>
      <c r="M391" s="207"/>
      <c r="N391" s="208"/>
      <c r="O391" s="209"/>
      <c r="P391" s="207"/>
      <c r="Q391" s="208"/>
      <c r="R391" s="210"/>
      <c r="S391" s="211"/>
      <c r="T391" s="278">
        <f t="shared" si="16"/>
        <v>0</v>
      </c>
      <c r="U391" s="356">
        <f t="shared" si="18"/>
        <v>13</v>
      </c>
    </row>
    <row r="392" spans="1:21" ht="18" customHeight="1">
      <c r="A392" s="826"/>
      <c r="B392" s="827"/>
      <c r="C392" s="829"/>
      <c r="D392" s="829"/>
      <c r="E392" s="201">
        <v>24</v>
      </c>
      <c r="F392" s="334"/>
      <c r="G392" s="334"/>
      <c r="H392" s="204"/>
      <c r="I392" s="205"/>
      <c r="J392" s="206"/>
      <c r="K392" s="205"/>
      <c r="L392" s="206"/>
      <c r="M392" s="207"/>
      <c r="N392" s="208"/>
      <c r="O392" s="209"/>
      <c r="P392" s="207"/>
      <c r="Q392" s="208"/>
      <c r="R392" s="210"/>
      <c r="S392" s="211"/>
      <c r="T392" s="278">
        <f t="shared" si="16"/>
        <v>0</v>
      </c>
      <c r="U392" s="356">
        <f t="shared" si="18"/>
        <v>13</v>
      </c>
    </row>
    <row r="393" spans="1:21" ht="18" customHeight="1">
      <c r="A393" s="826"/>
      <c r="B393" s="827"/>
      <c r="C393" s="829"/>
      <c r="D393" s="829"/>
      <c r="E393" s="201">
        <v>25</v>
      </c>
      <c r="F393" s="334"/>
      <c r="G393" s="334"/>
      <c r="H393" s="204"/>
      <c r="I393" s="205"/>
      <c r="J393" s="206"/>
      <c r="K393" s="205"/>
      <c r="L393" s="206"/>
      <c r="M393" s="207"/>
      <c r="N393" s="208"/>
      <c r="O393" s="209"/>
      <c r="P393" s="207"/>
      <c r="Q393" s="208"/>
      <c r="R393" s="210"/>
      <c r="S393" s="211"/>
      <c r="T393" s="278">
        <f t="shared" ref="T393:T456" si="19">IF(J393="",0,INT(SUM(PRODUCT(J393,L393,O393),R393)))</f>
        <v>0</v>
      </c>
      <c r="U393" s="356">
        <f t="shared" si="18"/>
        <v>13</v>
      </c>
    </row>
    <row r="394" spans="1:21" ht="18" customHeight="1">
      <c r="A394" s="826"/>
      <c r="B394" s="827"/>
      <c r="C394" s="829"/>
      <c r="D394" s="829"/>
      <c r="E394" s="201">
        <v>26</v>
      </c>
      <c r="F394" s="334"/>
      <c r="G394" s="334"/>
      <c r="H394" s="204"/>
      <c r="I394" s="205"/>
      <c r="J394" s="206"/>
      <c r="K394" s="205"/>
      <c r="L394" s="206"/>
      <c r="M394" s="207"/>
      <c r="N394" s="208"/>
      <c r="O394" s="209"/>
      <c r="P394" s="207"/>
      <c r="Q394" s="208"/>
      <c r="R394" s="210"/>
      <c r="S394" s="211"/>
      <c r="T394" s="278">
        <f t="shared" si="19"/>
        <v>0</v>
      </c>
      <c r="U394" s="356">
        <f t="shared" si="18"/>
        <v>13</v>
      </c>
    </row>
    <row r="395" spans="1:21" ht="18" customHeight="1">
      <c r="A395" s="826"/>
      <c r="B395" s="827"/>
      <c r="C395" s="829"/>
      <c r="D395" s="829"/>
      <c r="E395" s="201">
        <v>27</v>
      </c>
      <c r="F395" s="334"/>
      <c r="G395" s="334"/>
      <c r="H395" s="204"/>
      <c r="I395" s="205"/>
      <c r="J395" s="206"/>
      <c r="K395" s="205"/>
      <c r="L395" s="206"/>
      <c r="M395" s="207"/>
      <c r="N395" s="208"/>
      <c r="O395" s="209"/>
      <c r="P395" s="207"/>
      <c r="Q395" s="208"/>
      <c r="R395" s="210"/>
      <c r="S395" s="211"/>
      <c r="T395" s="278">
        <f t="shared" si="19"/>
        <v>0</v>
      </c>
      <c r="U395" s="356">
        <f t="shared" si="18"/>
        <v>13</v>
      </c>
    </row>
    <row r="396" spans="1:21" ht="18" customHeight="1">
      <c r="A396" s="826"/>
      <c r="B396" s="827"/>
      <c r="C396" s="829"/>
      <c r="D396" s="829"/>
      <c r="E396" s="201">
        <v>28</v>
      </c>
      <c r="F396" s="334"/>
      <c r="G396" s="334"/>
      <c r="H396" s="204"/>
      <c r="I396" s="205"/>
      <c r="J396" s="206"/>
      <c r="K396" s="205"/>
      <c r="L396" s="206"/>
      <c r="M396" s="207"/>
      <c r="N396" s="208"/>
      <c r="O396" s="209"/>
      <c r="P396" s="207"/>
      <c r="Q396" s="208"/>
      <c r="R396" s="210"/>
      <c r="S396" s="211"/>
      <c r="T396" s="278">
        <f t="shared" si="19"/>
        <v>0</v>
      </c>
      <c r="U396" s="356">
        <f t="shared" si="18"/>
        <v>13</v>
      </c>
    </row>
    <row r="397" spans="1:21" ht="18" customHeight="1">
      <c r="A397" s="826"/>
      <c r="B397" s="827"/>
      <c r="C397" s="829"/>
      <c r="D397" s="829"/>
      <c r="E397" s="201">
        <v>29</v>
      </c>
      <c r="F397" s="334"/>
      <c r="G397" s="334"/>
      <c r="H397" s="204"/>
      <c r="I397" s="205"/>
      <c r="J397" s="206"/>
      <c r="K397" s="205"/>
      <c r="L397" s="206"/>
      <c r="M397" s="207"/>
      <c r="N397" s="208"/>
      <c r="O397" s="209"/>
      <c r="P397" s="207"/>
      <c r="Q397" s="208"/>
      <c r="R397" s="210"/>
      <c r="S397" s="211"/>
      <c r="T397" s="278">
        <f t="shared" si="19"/>
        <v>0</v>
      </c>
      <c r="U397" s="356">
        <f t="shared" si="18"/>
        <v>13</v>
      </c>
    </row>
    <row r="398" spans="1:21" ht="18" customHeight="1">
      <c r="A398" s="834"/>
      <c r="B398" s="835"/>
      <c r="C398" s="829"/>
      <c r="D398" s="829"/>
      <c r="E398" s="277">
        <v>30</v>
      </c>
      <c r="F398" s="375"/>
      <c r="G398" s="375"/>
      <c r="H398" s="134"/>
      <c r="I398" s="135"/>
      <c r="J398" s="212"/>
      <c r="K398" s="135"/>
      <c r="L398" s="212"/>
      <c r="M398" s="27"/>
      <c r="N398" s="120"/>
      <c r="O398" s="109"/>
      <c r="P398" s="27"/>
      <c r="Q398" s="120"/>
      <c r="R398" s="32"/>
      <c r="S398" s="122"/>
      <c r="T398" s="136">
        <f t="shared" si="19"/>
        <v>0</v>
      </c>
      <c r="U398" s="356">
        <f t="shared" si="18"/>
        <v>13</v>
      </c>
    </row>
    <row r="399" spans="1:21" ht="18" customHeight="1">
      <c r="A399" s="824">
        <v>14</v>
      </c>
      <c r="B399" s="825"/>
      <c r="C399" s="828" t="str">
        <f>IF(ISERROR(VLOOKUP($A399,【大規模】地域番号⑳!$BD:$BF,2,FALSE)),"",VLOOKUP($A399,【大規模】地域番号⑳!$BD:$BF,2,FALSE))</f>
        <v/>
      </c>
      <c r="D399" s="828" t="str">
        <f>IF(ISERROR(VLOOKUP($A399,【大規模】地域番号⑳!$BD:$BF,3,FALSE)),"",VLOOKUP($A399,【大規模】地域番号⑳!$BD:$BF,3,FALSE))</f>
        <v/>
      </c>
      <c r="E399" s="201">
        <v>1</v>
      </c>
      <c r="F399" s="334"/>
      <c r="G399" s="334"/>
      <c r="H399" s="176"/>
      <c r="I399" s="177"/>
      <c r="J399" s="178"/>
      <c r="K399" s="180"/>
      <c r="L399" s="181"/>
      <c r="M399" s="179"/>
      <c r="N399" s="180"/>
      <c r="O399" s="181"/>
      <c r="P399" s="179"/>
      <c r="Q399" s="180"/>
      <c r="R399" s="182"/>
      <c r="S399" s="183"/>
      <c r="T399" s="257">
        <f t="shared" si="19"/>
        <v>0</v>
      </c>
      <c r="U399" s="356">
        <f>$A$399</f>
        <v>14</v>
      </c>
    </row>
    <row r="400" spans="1:21" ht="18" customHeight="1">
      <c r="A400" s="826"/>
      <c r="B400" s="827"/>
      <c r="C400" s="829"/>
      <c r="D400" s="829"/>
      <c r="E400" s="201">
        <v>2</v>
      </c>
      <c r="F400" s="334"/>
      <c r="G400" s="334"/>
      <c r="H400" s="128"/>
      <c r="I400" s="111"/>
      <c r="J400" s="106"/>
      <c r="K400" s="112"/>
      <c r="L400" s="107"/>
      <c r="M400" s="12"/>
      <c r="N400" s="112"/>
      <c r="O400" s="107"/>
      <c r="P400" s="12"/>
      <c r="Q400" s="112"/>
      <c r="R400" s="31"/>
      <c r="S400" s="115"/>
      <c r="T400" s="93">
        <f t="shared" si="19"/>
        <v>0</v>
      </c>
      <c r="U400" s="356">
        <f t="shared" ref="U400:U428" si="20">$A$399</f>
        <v>14</v>
      </c>
    </row>
    <row r="401" spans="1:21" ht="18" customHeight="1">
      <c r="A401" s="826"/>
      <c r="B401" s="827"/>
      <c r="C401" s="829"/>
      <c r="D401" s="829"/>
      <c r="E401" s="201">
        <v>3</v>
      </c>
      <c r="F401" s="334"/>
      <c r="G401" s="334"/>
      <c r="H401" s="128"/>
      <c r="I401" s="111"/>
      <c r="J401" s="106"/>
      <c r="K401" s="112"/>
      <c r="L401" s="107"/>
      <c r="M401" s="12"/>
      <c r="N401" s="112"/>
      <c r="O401" s="107"/>
      <c r="P401" s="12"/>
      <c r="Q401" s="112"/>
      <c r="R401" s="31"/>
      <c r="S401" s="115"/>
      <c r="T401" s="93">
        <f t="shared" si="19"/>
        <v>0</v>
      </c>
      <c r="U401" s="356">
        <f t="shared" si="20"/>
        <v>14</v>
      </c>
    </row>
    <row r="402" spans="1:21" ht="18" customHeight="1">
      <c r="A402" s="826"/>
      <c r="B402" s="827"/>
      <c r="C402" s="829"/>
      <c r="D402" s="829"/>
      <c r="E402" s="201">
        <v>4</v>
      </c>
      <c r="F402" s="334"/>
      <c r="G402" s="334"/>
      <c r="H402" s="128"/>
      <c r="I402" s="111"/>
      <c r="J402" s="106"/>
      <c r="K402" s="112"/>
      <c r="L402" s="107"/>
      <c r="M402" s="12"/>
      <c r="N402" s="112"/>
      <c r="O402" s="107"/>
      <c r="P402" s="12"/>
      <c r="Q402" s="112"/>
      <c r="R402" s="31"/>
      <c r="S402" s="115"/>
      <c r="T402" s="93">
        <f t="shared" si="19"/>
        <v>0</v>
      </c>
      <c r="U402" s="356">
        <f t="shared" si="20"/>
        <v>14</v>
      </c>
    </row>
    <row r="403" spans="1:21" ht="18" customHeight="1">
      <c r="A403" s="826"/>
      <c r="B403" s="827"/>
      <c r="C403" s="829"/>
      <c r="D403" s="829"/>
      <c r="E403" s="201">
        <v>5</v>
      </c>
      <c r="F403" s="334"/>
      <c r="G403" s="334"/>
      <c r="H403" s="128"/>
      <c r="I403" s="111"/>
      <c r="J403" s="106"/>
      <c r="K403" s="112"/>
      <c r="L403" s="107"/>
      <c r="M403" s="12"/>
      <c r="N403" s="112"/>
      <c r="O403" s="107"/>
      <c r="P403" s="12"/>
      <c r="Q403" s="112"/>
      <c r="R403" s="31"/>
      <c r="S403" s="115"/>
      <c r="T403" s="93">
        <f t="shared" si="19"/>
        <v>0</v>
      </c>
      <c r="U403" s="356">
        <f t="shared" si="20"/>
        <v>14</v>
      </c>
    </row>
    <row r="404" spans="1:21" ht="18" customHeight="1">
      <c r="A404" s="826"/>
      <c r="B404" s="827"/>
      <c r="C404" s="829"/>
      <c r="D404" s="829"/>
      <c r="E404" s="201">
        <v>6</v>
      </c>
      <c r="F404" s="334"/>
      <c r="G404" s="334"/>
      <c r="H404" s="128"/>
      <c r="I404" s="111"/>
      <c r="J404" s="106"/>
      <c r="K404" s="111"/>
      <c r="L404" s="106"/>
      <c r="M404" s="12"/>
      <c r="N404" s="111"/>
      <c r="O404" s="107"/>
      <c r="P404" s="25"/>
      <c r="Q404" s="112"/>
      <c r="R404" s="31"/>
      <c r="S404" s="115"/>
      <c r="T404" s="93">
        <f t="shared" si="19"/>
        <v>0</v>
      </c>
      <c r="U404" s="356">
        <f t="shared" si="20"/>
        <v>14</v>
      </c>
    </row>
    <row r="405" spans="1:21" ht="18" customHeight="1">
      <c r="A405" s="826"/>
      <c r="B405" s="827"/>
      <c r="C405" s="829"/>
      <c r="D405" s="829"/>
      <c r="E405" s="201">
        <v>7</v>
      </c>
      <c r="F405" s="334"/>
      <c r="G405" s="334"/>
      <c r="H405" s="128"/>
      <c r="I405" s="111"/>
      <c r="J405" s="106"/>
      <c r="K405" s="111"/>
      <c r="L405" s="106"/>
      <c r="M405" s="12"/>
      <c r="N405" s="111"/>
      <c r="O405" s="107"/>
      <c r="P405" s="25"/>
      <c r="Q405" s="112"/>
      <c r="R405" s="31"/>
      <c r="S405" s="115"/>
      <c r="T405" s="93">
        <f t="shared" si="19"/>
        <v>0</v>
      </c>
      <c r="U405" s="356">
        <f t="shared" si="20"/>
        <v>14</v>
      </c>
    </row>
    <row r="406" spans="1:21" ht="18" customHeight="1">
      <c r="A406" s="826"/>
      <c r="B406" s="827"/>
      <c r="C406" s="829"/>
      <c r="D406" s="829"/>
      <c r="E406" s="201">
        <v>8</v>
      </c>
      <c r="F406" s="334"/>
      <c r="G406" s="334"/>
      <c r="H406" s="128"/>
      <c r="I406" s="111"/>
      <c r="J406" s="106"/>
      <c r="K406" s="111"/>
      <c r="L406" s="106"/>
      <c r="M406" s="12"/>
      <c r="N406" s="111"/>
      <c r="O406" s="107"/>
      <c r="P406" s="25"/>
      <c r="Q406" s="112"/>
      <c r="R406" s="31"/>
      <c r="S406" s="115"/>
      <c r="T406" s="93">
        <f t="shared" si="19"/>
        <v>0</v>
      </c>
      <c r="U406" s="356">
        <f t="shared" si="20"/>
        <v>14</v>
      </c>
    </row>
    <row r="407" spans="1:21" ht="18" customHeight="1">
      <c r="A407" s="826"/>
      <c r="B407" s="827"/>
      <c r="C407" s="829"/>
      <c r="D407" s="829"/>
      <c r="E407" s="201">
        <v>9</v>
      </c>
      <c r="F407" s="334"/>
      <c r="G407" s="334"/>
      <c r="H407" s="128"/>
      <c r="I407" s="111"/>
      <c r="J407" s="106"/>
      <c r="K407" s="111"/>
      <c r="L407" s="106"/>
      <c r="M407" s="12"/>
      <c r="N407" s="112"/>
      <c r="O407" s="107"/>
      <c r="P407" s="12"/>
      <c r="Q407" s="112"/>
      <c r="R407" s="31"/>
      <c r="S407" s="115"/>
      <c r="T407" s="93">
        <f t="shared" si="19"/>
        <v>0</v>
      </c>
      <c r="U407" s="356">
        <f t="shared" si="20"/>
        <v>14</v>
      </c>
    </row>
    <row r="408" spans="1:21" ht="18" customHeight="1">
      <c r="A408" s="826"/>
      <c r="B408" s="827"/>
      <c r="C408" s="829"/>
      <c r="D408" s="829"/>
      <c r="E408" s="201">
        <v>10</v>
      </c>
      <c r="F408" s="334"/>
      <c r="G408" s="334"/>
      <c r="H408" s="204"/>
      <c r="I408" s="205"/>
      <c r="J408" s="206"/>
      <c r="K408" s="205"/>
      <c r="L408" s="206"/>
      <c r="M408" s="207"/>
      <c r="N408" s="208"/>
      <c r="O408" s="209"/>
      <c r="P408" s="207"/>
      <c r="Q408" s="208"/>
      <c r="R408" s="210"/>
      <c r="S408" s="211"/>
      <c r="T408" s="278">
        <f t="shared" si="19"/>
        <v>0</v>
      </c>
      <c r="U408" s="356">
        <f t="shared" si="20"/>
        <v>14</v>
      </c>
    </row>
    <row r="409" spans="1:21" ht="18" customHeight="1">
      <c r="A409" s="826"/>
      <c r="B409" s="827"/>
      <c r="C409" s="829"/>
      <c r="D409" s="829"/>
      <c r="E409" s="201">
        <v>11</v>
      </c>
      <c r="F409" s="334"/>
      <c r="G409" s="334"/>
      <c r="H409" s="204"/>
      <c r="I409" s="205"/>
      <c r="J409" s="206"/>
      <c r="K409" s="205"/>
      <c r="L409" s="206"/>
      <c r="M409" s="207"/>
      <c r="N409" s="208"/>
      <c r="O409" s="209"/>
      <c r="P409" s="207"/>
      <c r="Q409" s="208"/>
      <c r="R409" s="210"/>
      <c r="S409" s="211"/>
      <c r="T409" s="278">
        <f t="shared" si="19"/>
        <v>0</v>
      </c>
      <c r="U409" s="356">
        <f t="shared" si="20"/>
        <v>14</v>
      </c>
    </row>
    <row r="410" spans="1:21" ht="18" customHeight="1">
      <c r="A410" s="826"/>
      <c r="B410" s="827"/>
      <c r="C410" s="829"/>
      <c r="D410" s="829"/>
      <c r="E410" s="201">
        <v>12</v>
      </c>
      <c r="F410" s="334"/>
      <c r="G410" s="334"/>
      <c r="H410" s="204"/>
      <c r="I410" s="205"/>
      <c r="J410" s="206"/>
      <c r="K410" s="205"/>
      <c r="L410" s="206"/>
      <c r="M410" s="207"/>
      <c r="N410" s="208"/>
      <c r="O410" s="209"/>
      <c r="P410" s="207"/>
      <c r="Q410" s="208"/>
      <c r="R410" s="210"/>
      <c r="S410" s="211"/>
      <c r="T410" s="278">
        <f t="shared" si="19"/>
        <v>0</v>
      </c>
      <c r="U410" s="356">
        <f t="shared" si="20"/>
        <v>14</v>
      </c>
    </row>
    <row r="411" spans="1:21" ht="18" customHeight="1">
      <c r="A411" s="826"/>
      <c r="B411" s="827"/>
      <c r="C411" s="829"/>
      <c r="D411" s="829"/>
      <c r="E411" s="201">
        <v>13</v>
      </c>
      <c r="F411" s="334"/>
      <c r="G411" s="334"/>
      <c r="H411" s="204"/>
      <c r="I411" s="205"/>
      <c r="J411" s="206"/>
      <c r="K411" s="205"/>
      <c r="L411" s="206"/>
      <c r="M411" s="207"/>
      <c r="N411" s="208"/>
      <c r="O411" s="209"/>
      <c r="P411" s="207"/>
      <c r="Q411" s="208"/>
      <c r="R411" s="210"/>
      <c r="S411" s="211"/>
      <c r="T411" s="278">
        <f t="shared" si="19"/>
        <v>0</v>
      </c>
      <c r="U411" s="356">
        <f t="shared" si="20"/>
        <v>14</v>
      </c>
    </row>
    <row r="412" spans="1:21" ht="18" customHeight="1">
      <c r="A412" s="826"/>
      <c r="B412" s="827"/>
      <c r="C412" s="829"/>
      <c r="D412" s="829"/>
      <c r="E412" s="201">
        <v>14</v>
      </c>
      <c r="F412" s="334"/>
      <c r="G412" s="334"/>
      <c r="H412" s="204"/>
      <c r="I412" s="205"/>
      <c r="J412" s="206"/>
      <c r="K412" s="205"/>
      <c r="L412" s="206"/>
      <c r="M412" s="207"/>
      <c r="N412" s="208"/>
      <c r="O412" s="209"/>
      <c r="P412" s="207"/>
      <c r="Q412" s="208"/>
      <c r="R412" s="210"/>
      <c r="S412" s="211"/>
      <c r="T412" s="278">
        <f t="shared" si="19"/>
        <v>0</v>
      </c>
      <c r="U412" s="356">
        <f t="shared" si="20"/>
        <v>14</v>
      </c>
    </row>
    <row r="413" spans="1:21" ht="18" customHeight="1">
      <c r="A413" s="826"/>
      <c r="B413" s="827"/>
      <c r="C413" s="829"/>
      <c r="D413" s="829"/>
      <c r="E413" s="201">
        <v>15</v>
      </c>
      <c r="F413" s="334"/>
      <c r="G413" s="334"/>
      <c r="H413" s="204"/>
      <c r="I413" s="205"/>
      <c r="J413" s="206"/>
      <c r="K413" s="205"/>
      <c r="L413" s="206"/>
      <c r="M413" s="207"/>
      <c r="N413" s="208"/>
      <c r="O413" s="209"/>
      <c r="P413" s="207"/>
      <c r="Q413" s="208"/>
      <c r="R413" s="210"/>
      <c r="S413" s="211"/>
      <c r="T413" s="278">
        <f t="shared" si="19"/>
        <v>0</v>
      </c>
      <c r="U413" s="356">
        <f t="shared" si="20"/>
        <v>14</v>
      </c>
    </row>
    <row r="414" spans="1:21" ht="18" customHeight="1">
      <c r="A414" s="826"/>
      <c r="B414" s="827"/>
      <c r="C414" s="829"/>
      <c r="D414" s="829"/>
      <c r="E414" s="201">
        <v>16</v>
      </c>
      <c r="F414" s="334"/>
      <c r="G414" s="334"/>
      <c r="H414" s="204"/>
      <c r="I414" s="205"/>
      <c r="J414" s="206"/>
      <c r="K414" s="205"/>
      <c r="L414" s="206"/>
      <c r="M414" s="207"/>
      <c r="N414" s="208"/>
      <c r="O414" s="209"/>
      <c r="P414" s="207"/>
      <c r="Q414" s="208"/>
      <c r="R414" s="210"/>
      <c r="S414" s="211"/>
      <c r="T414" s="278">
        <f t="shared" si="19"/>
        <v>0</v>
      </c>
      <c r="U414" s="356">
        <f t="shared" si="20"/>
        <v>14</v>
      </c>
    </row>
    <row r="415" spans="1:21" ht="18" customHeight="1">
      <c r="A415" s="826"/>
      <c r="B415" s="827"/>
      <c r="C415" s="829"/>
      <c r="D415" s="829"/>
      <c r="E415" s="201">
        <v>17</v>
      </c>
      <c r="F415" s="334"/>
      <c r="G415" s="334"/>
      <c r="H415" s="204"/>
      <c r="I415" s="205"/>
      <c r="J415" s="206"/>
      <c r="K415" s="205"/>
      <c r="L415" s="206"/>
      <c r="M415" s="207"/>
      <c r="N415" s="208"/>
      <c r="O415" s="209"/>
      <c r="P415" s="207"/>
      <c r="Q415" s="208"/>
      <c r="R415" s="210"/>
      <c r="S415" s="211"/>
      <c r="T415" s="278">
        <f t="shared" si="19"/>
        <v>0</v>
      </c>
      <c r="U415" s="356">
        <f t="shared" si="20"/>
        <v>14</v>
      </c>
    </row>
    <row r="416" spans="1:21" ht="18" customHeight="1">
      <c r="A416" s="826"/>
      <c r="B416" s="827"/>
      <c r="C416" s="829"/>
      <c r="D416" s="829"/>
      <c r="E416" s="201">
        <v>18</v>
      </c>
      <c r="F416" s="334"/>
      <c r="G416" s="334"/>
      <c r="H416" s="204"/>
      <c r="I416" s="205"/>
      <c r="J416" s="206"/>
      <c r="K416" s="205"/>
      <c r="L416" s="206"/>
      <c r="M416" s="207"/>
      <c r="N416" s="208"/>
      <c r="O416" s="209"/>
      <c r="P416" s="207"/>
      <c r="Q416" s="208"/>
      <c r="R416" s="210"/>
      <c r="S416" s="211"/>
      <c r="T416" s="278">
        <f t="shared" si="19"/>
        <v>0</v>
      </c>
      <c r="U416" s="356">
        <f t="shared" si="20"/>
        <v>14</v>
      </c>
    </row>
    <row r="417" spans="1:21" ht="18" customHeight="1">
      <c r="A417" s="826"/>
      <c r="B417" s="827"/>
      <c r="C417" s="829"/>
      <c r="D417" s="829"/>
      <c r="E417" s="201">
        <v>19</v>
      </c>
      <c r="F417" s="334"/>
      <c r="G417" s="334"/>
      <c r="H417" s="204"/>
      <c r="I417" s="205"/>
      <c r="J417" s="206"/>
      <c r="K417" s="205"/>
      <c r="L417" s="206"/>
      <c r="M417" s="207"/>
      <c r="N417" s="208"/>
      <c r="O417" s="209"/>
      <c r="P417" s="207"/>
      <c r="Q417" s="208"/>
      <c r="R417" s="210"/>
      <c r="S417" s="211"/>
      <c r="T417" s="278">
        <f t="shared" si="19"/>
        <v>0</v>
      </c>
      <c r="U417" s="356">
        <f t="shared" si="20"/>
        <v>14</v>
      </c>
    </row>
    <row r="418" spans="1:21" ht="18" customHeight="1">
      <c r="A418" s="826"/>
      <c r="B418" s="827"/>
      <c r="C418" s="829"/>
      <c r="D418" s="829"/>
      <c r="E418" s="201">
        <v>20</v>
      </c>
      <c r="F418" s="334"/>
      <c r="G418" s="334"/>
      <c r="H418" s="204"/>
      <c r="I418" s="205"/>
      <c r="J418" s="206"/>
      <c r="K418" s="205"/>
      <c r="L418" s="206"/>
      <c r="M418" s="207"/>
      <c r="N418" s="208"/>
      <c r="O418" s="209"/>
      <c r="P418" s="207"/>
      <c r="Q418" s="208"/>
      <c r="R418" s="210"/>
      <c r="S418" s="211"/>
      <c r="T418" s="278">
        <f t="shared" si="19"/>
        <v>0</v>
      </c>
      <c r="U418" s="356">
        <f t="shared" si="20"/>
        <v>14</v>
      </c>
    </row>
    <row r="419" spans="1:21" ht="18" customHeight="1">
      <c r="A419" s="826"/>
      <c r="B419" s="827"/>
      <c r="C419" s="829"/>
      <c r="D419" s="829"/>
      <c r="E419" s="201">
        <v>21</v>
      </c>
      <c r="F419" s="334"/>
      <c r="G419" s="334"/>
      <c r="H419" s="204"/>
      <c r="I419" s="205"/>
      <c r="J419" s="206"/>
      <c r="K419" s="205"/>
      <c r="L419" s="206"/>
      <c r="M419" s="207"/>
      <c r="N419" s="208"/>
      <c r="O419" s="209"/>
      <c r="P419" s="207"/>
      <c r="Q419" s="208"/>
      <c r="R419" s="210"/>
      <c r="S419" s="211"/>
      <c r="T419" s="278">
        <f t="shared" si="19"/>
        <v>0</v>
      </c>
      <c r="U419" s="356">
        <f t="shared" si="20"/>
        <v>14</v>
      </c>
    </row>
    <row r="420" spans="1:21" ht="18" customHeight="1">
      <c r="A420" s="826"/>
      <c r="B420" s="827"/>
      <c r="C420" s="829"/>
      <c r="D420" s="829"/>
      <c r="E420" s="201">
        <v>22</v>
      </c>
      <c r="F420" s="334"/>
      <c r="G420" s="334"/>
      <c r="H420" s="204"/>
      <c r="I420" s="205"/>
      <c r="J420" s="206"/>
      <c r="K420" s="205"/>
      <c r="L420" s="206"/>
      <c r="M420" s="207"/>
      <c r="N420" s="208"/>
      <c r="O420" s="209"/>
      <c r="P420" s="207"/>
      <c r="Q420" s="208"/>
      <c r="R420" s="210"/>
      <c r="S420" s="211"/>
      <c r="T420" s="278">
        <f t="shared" si="19"/>
        <v>0</v>
      </c>
      <c r="U420" s="356">
        <f t="shared" si="20"/>
        <v>14</v>
      </c>
    </row>
    <row r="421" spans="1:21" ht="18" customHeight="1">
      <c r="A421" s="826"/>
      <c r="B421" s="827"/>
      <c r="C421" s="829"/>
      <c r="D421" s="829"/>
      <c r="E421" s="201">
        <v>23</v>
      </c>
      <c r="F421" s="334"/>
      <c r="G421" s="334"/>
      <c r="H421" s="204"/>
      <c r="I421" s="205"/>
      <c r="J421" s="206"/>
      <c r="K421" s="205"/>
      <c r="L421" s="206"/>
      <c r="M421" s="207"/>
      <c r="N421" s="208"/>
      <c r="O421" s="209"/>
      <c r="P421" s="207"/>
      <c r="Q421" s="208"/>
      <c r="R421" s="210"/>
      <c r="S421" s="211"/>
      <c r="T421" s="278">
        <f t="shared" si="19"/>
        <v>0</v>
      </c>
      <c r="U421" s="356">
        <f t="shared" si="20"/>
        <v>14</v>
      </c>
    </row>
    <row r="422" spans="1:21" ht="18" customHeight="1">
      <c r="A422" s="826"/>
      <c r="B422" s="827"/>
      <c r="C422" s="829"/>
      <c r="D422" s="829"/>
      <c r="E422" s="201">
        <v>24</v>
      </c>
      <c r="F422" s="334"/>
      <c r="G422" s="334"/>
      <c r="H422" s="204"/>
      <c r="I422" s="205"/>
      <c r="J422" s="206"/>
      <c r="K422" s="205"/>
      <c r="L422" s="206"/>
      <c r="M422" s="207"/>
      <c r="N422" s="208"/>
      <c r="O422" s="209"/>
      <c r="P422" s="207"/>
      <c r="Q422" s="208"/>
      <c r="R422" s="210"/>
      <c r="S422" s="211"/>
      <c r="T422" s="278">
        <f t="shared" si="19"/>
        <v>0</v>
      </c>
      <c r="U422" s="356">
        <f t="shared" si="20"/>
        <v>14</v>
      </c>
    </row>
    <row r="423" spans="1:21" ht="18" customHeight="1">
      <c r="A423" s="826"/>
      <c r="B423" s="827"/>
      <c r="C423" s="829"/>
      <c r="D423" s="829"/>
      <c r="E423" s="201">
        <v>25</v>
      </c>
      <c r="F423" s="334"/>
      <c r="G423" s="334"/>
      <c r="H423" s="204"/>
      <c r="I423" s="205"/>
      <c r="J423" s="206"/>
      <c r="K423" s="205"/>
      <c r="L423" s="206"/>
      <c r="M423" s="207"/>
      <c r="N423" s="208"/>
      <c r="O423" s="209"/>
      <c r="P423" s="207"/>
      <c r="Q423" s="208"/>
      <c r="R423" s="210"/>
      <c r="S423" s="211"/>
      <c r="T423" s="278">
        <f t="shared" si="19"/>
        <v>0</v>
      </c>
      <c r="U423" s="356">
        <f t="shared" si="20"/>
        <v>14</v>
      </c>
    </row>
    <row r="424" spans="1:21" ht="18" customHeight="1">
      <c r="A424" s="826"/>
      <c r="B424" s="827"/>
      <c r="C424" s="829"/>
      <c r="D424" s="829"/>
      <c r="E424" s="201">
        <v>26</v>
      </c>
      <c r="F424" s="334"/>
      <c r="G424" s="334"/>
      <c r="H424" s="204"/>
      <c r="I424" s="205"/>
      <c r="J424" s="206"/>
      <c r="K424" s="205"/>
      <c r="L424" s="206"/>
      <c r="M424" s="207"/>
      <c r="N424" s="208"/>
      <c r="O424" s="209"/>
      <c r="P424" s="207"/>
      <c r="Q424" s="208"/>
      <c r="R424" s="210"/>
      <c r="S424" s="211"/>
      <c r="T424" s="278">
        <f t="shared" si="19"/>
        <v>0</v>
      </c>
      <c r="U424" s="356">
        <f t="shared" si="20"/>
        <v>14</v>
      </c>
    </row>
    <row r="425" spans="1:21" ht="18" customHeight="1">
      <c r="A425" s="826"/>
      <c r="B425" s="827"/>
      <c r="C425" s="829"/>
      <c r="D425" s="829"/>
      <c r="E425" s="201">
        <v>27</v>
      </c>
      <c r="F425" s="334"/>
      <c r="G425" s="334"/>
      <c r="H425" s="204"/>
      <c r="I425" s="205"/>
      <c r="J425" s="206"/>
      <c r="K425" s="205"/>
      <c r="L425" s="206"/>
      <c r="M425" s="207"/>
      <c r="N425" s="208"/>
      <c r="O425" s="209"/>
      <c r="P425" s="207"/>
      <c r="Q425" s="208"/>
      <c r="R425" s="210"/>
      <c r="S425" s="211"/>
      <c r="T425" s="278">
        <f t="shared" si="19"/>
        <v>0</v>
      </c>
      <c r="U425" s="356">
        <f t="shared" si="20"/>
        <v>14</v>
      </c>
    </row>
    <row r="426" spans="1:21" ht="18" customHeight="1">
      <c r="A426" s="826"/>
      <c r="B426" s="827"/>
      <c r="C426" s="829"/>
      <c r="D426" s="829"/>
      <c r="E426" s="201">
        <v>28</v>
      </c>
      <c r="F426" s="334"/>
      <c r="G426" s="334"/>
      <c r="H426" s="204"/>
      <c r="I426" s="205"/>
      <c r="J426" s="206"/>
      <c r="K426" s="205"/>
      <c r="L426" s="206"/>
      <c r="M426" s="207"/>
      <c r="N426" s="208"/>
      <c r="O426" s="209"/>
      <c r="P426" s="207"/>
      <c r="Q426" s="208"/>
      <c r="R426" s="210"/>
      <c r="S426" s="211"/>
      <c r="T426" s="278">
        <f t="shared" si="19"/>
        <v>0</v>
      </c>
      <c r="U426" s="356">
        <f t="shared" si="20"/>
        <v>14</v>
      </c>
    </row>
    <row r="427" spans="1:21" ht="18" customHeight="1">
      <c r="A427" s="826"/>
      <c r="B427" s="827"/>
      <c r="C427" s="829"/>
      <c r="D427" s="829"/>
      <c r="E427" s="201">
        <v>29</v>
      </c>
      <c r="F427" s="334"/>
      <c r="G427" s="334"/>
      <c r="H427" s="204"/>
      <c r="I427" s="205"/>
      <c r="J427" s="206"/>
      <c r="K427" s="205"/>
      <c r="L427" s="206"/>
      <c r="M427" s="207"/>
      <c r="N427" s="208"/>
      <c r="O427" s="209"/>
      <c r="P427" s="207"/>
      <c r="Q427" s="208"/>
      <c r="R427" s="210"/>
      <c r="S427" s="211"/>
      <c r="T427" s="278">
        <f t="shared" si="19"/>
        <v>0</v>
      </c>
      <c r="U427" s="356">
        <f t="shared" si="20"/>
        <v>14</v>
      </c>
    </row>
    <row r="428" spans="1:21" ht="18" customHeight="1">
      <c r="A428" s="834"/>
      <c r="B428" s="835"/>
      <c r="C428" s="829"/>
      <c r="D428" s="829"/>
      <c r="E428" s="277">
        <v>30</v>
      </c>
      <c r="F428" s="375"/>
      <c r="G428" s="375"/>
      <c r="H428" s="134"/>
      <c r="I428" s="135"/>
      <c r="J428" s="212"/>
      <c r="K428" s="135"/>
      <c r="L428" s="212"/>
      <c r="M428" s="27"/>
      <c r="N428" s="120"/>
      <c r="O428" s="109"/>
      <c r="P428" s="27"/>
      <c r="Q428" s="120"/>
      <c r="R428" s="32"/>
      <c r="S428" s="122"/>
      <c r="T428" s="136">
        <f t="shared" si="19"/>
        <v>0</v>
      </c>
      <c r="U428" s="356">
        <f t="shared" si="20"/>
        <v>14</v>
      </c>
    </row>
    <row r="429" spans="1:21" ht="18" customHeight="1">
      <c r="A429" s="824">
        <v>15</v>
      </c>
      <c r="B429" s="825"/>
      <c r="C429" s="828" t="str">
        <f>IF(ISERROR(VLOOKUP($A429,【大規模】地域番号⑳!$BD:$BF,2,FALSE)),"",VLOOKUP($A429,【大規模】地域番号⑳!$BD:$BF,2,FALSE))</f>
        <v/>
      </c>
      <c r="D429" s="828" t="str">
        <f>IF(ISERROR(VLOOKUP($A429,【大規模】地域番号⑳!$BD:$BF,3,FALSE)),"",VLOOKUP($A429,【大規模】地域番号⑳!$BD:$BF,3,FALSE))</f>
        <v/>
      </c>
      <c r="E429" s="201">
        <v>1</v>
      </c>
      <c r="F429" s="334"/>
      <c r="G429" s="334"/>
      <c r="H429" s="176"/>
      <c r="I429" s="177"/>
      <c r="J429" s="178"/>
      <c r="K429" s="180"/>
      <c r="L429" s="181"/>
      <c r="M429" s="179"/>
      <c r="N429" s="180"/>
      <c r="O429" s="181"/>
      <c r="P429" s="179"/>
      <c r="Q429" s="180"/>
      <c r="R429" s="182"/>
      <c r="S429" s="183"/>
      <c r="T429" s="257">
        <f t="shared" si="19"/>
        <v>0</v>
      </c>
      <c r="U429" s="356">
        <f>$A$429</f>
        <v>15</v>
      </c>
    </row>
    <row r="430" spans="1:21" ht="18" customHeight="1">
      <c r="A430" s="826"/>
      <c r="B430" s="827"/>
      <c r="C430" s="829"/>
      <c r="D430" s="829"/>
      <c r="E430" s="201">
        <v>2</v>
      </c>
      <c r="F430" s="334"/>
      <c r="G430" s="334"/>
      <c r="H430" s="128"/>
      <c r="I430" s="111"/>
      <c r="J430" s="106"/>
      <c r="K430" s="112"/>
      <c r="L430" s="107"/>
      <c r="M430" s="12"/>
      <c r="N430" s="112"/>
      <c r="O430" s="107"/>
      <c r="P430" s="12"/>
      <c r="Q430" s="112"/>
      <c r="R430" s="31"/>
      <c r="S430" s="115"/>
      <c r="T430" s="93">
        <f t="shared" si="19"/>
        <v>0</v>
      </c>
      <c r="U430" s="356">
        <f t="shared" ref="U430:U458" si="21">$A$429</f>
        <v>15</v>
      </c>
    </row>
    <row r="431" spans="1:21" ht="18" customHeight="1">
      <c r="A431" s="826"/>
      <c r="B431" s="827"/>
      <c r="C431" s="829"/>
      <c r="D431" s="829"/>
      <c r="E431" s="201">
        <v>3</v>
      </c>
      <c r="F431" s="334"/>
      <c r="G431" s="334"/>
      <c r="H431" s="128"/>
      <c r="I431" s="111"/>
      <c r="J431" s="106"/>
      <c r="K431" s="112"/>
      <c r="L431" s="107"/>
      <c r="M431" s="12"/>
      <c r="N431" s="112"/>
      <c r="O431" s="107"/>
      <c r="P431" s="12"/>
      <c r="Q431" s="112"/>
      <c r="R431" s="31"/>
      <c r="S431" s="115"/>
      <c r="T431" s="93">
        <f t="shared" si="19"/>
        <v>0</v>
      </c>
      <c r="U431" s="356">
        <f t="shared" si="21"/>
        <v>15</v>
      </c>
    </row>
    <row r="432" spans="1:21" ht="18" customHeight="1">
      <c r="A432" s="826"/>
      <c r="B432" s="827"/>
      <c r="C432" s="829"/>
      <c r="D432" s="829"/>
      <c r="E432" s="201">
        <v>4</v>
      </c>
      <c r="F432" s="334"/>
      <c r="G432" s="334"/>
      <c r="H432" s="128"/>
      <c r="I432" s="111"/>
      <c r="J432" s="106"/>
      <c r="K432" s="112"/>
      <c r="L432" s="107"/>
      <c r="M432" s="12"/>
      <c r="N432" s="112"/>
      <c r="O432" s="107"/>
      <c r="P432" s="12"/>
      <c r="Q432" s="112"/>
      <c r="R432" s="31"/>
      <c r="S432" s="115"/>
      <c r="T432" s="93">
        <f t="shared" si="19"/>
        <v>0</v>
      </c>
      <c r="U432" s="356">
        <f t="shared" si="21"/>
        <v>15</v>
      </c>
    </row>
    <row r="433" spans="1:21" ht="18" customHeight="1">
      <c r="A433" s="826"/>
      <c r="B433" s="827"/>
      <c r="C433" s="829"/>
      <c r="D433" s="829"/>
      <c r="E433" s="201">
        <v>5</v>
      </c>
      <c r="F433" s="334"/>
      <c r="G433" s="334"/>
      <c r="H433" s="128"/>
      <c r="I433" s="111"/>
      <c r="J433" s="106"/>
      <c r="K433" s="112"/>
      <c r="L433" s="107"/>
      <c r="M433" s="12"/>
      <c r="N433" s="112"/>
      <c r="O433" s="107"/>
      <c r="P433" s="12"/>
      <c r="Q433" s="112"/>
      <c r="R433" s="31"/>
      <c r="S433" s="115"/>
      <c r="T433" s="93">
        <f t="shared" si="19"/>
        <v>0</v>
      </c>
      <c r="U433" s="356">
        <f t="shared" si="21"/>
        <v>15</v>
      </c>
    </row>
    <row r="434" spans="1:21" ht="18" customHeight="1">
      <c r="A434" s="826"/>
      <c r="B434" s="827"/>
      <c r="C434" s="829"/>
      <c r="D434" s="829"/>
      <c r="E434" s="201">
        <v>6</v>
      </c>
      <c r="F434" s="334"/>
      <c r="G434" s="334"/>
      <c r="H434" s="128"/>
      <c r="I434" s="111"/>
      <c r="J434" s="106"/>
      <c r="K434" s="111"/>
      <c r="L434" s="106"/>
      <c r="M434" s="12"/>
      <c r="N434" s="111"/>
      <c r="O434" s="107"/>
      <c r="P434" s="25"/>
      <c r="Q434" s="112"/>
      <c r="R434" s="31"/>
      <c r="S434" s="115"/>
      <c r="T434" s="93">
        <f t="shared" si="19"/>
        <v>0</v>
      </c>
      <c r="U434" s="356">
        <f t="shared" si="21"/>
        <v>15</v>
      </c>
    </row>
    <row r="435" spans="1:21" ht="18" customHeight="1">
      <c r="A435" s="826"/>
      <c r="B435" s="827"/>
      <c r="C435" s="829"/>
      <c r="D435" s="829"/>
      <c r="E435" s="201">
        <v>7</v>
      </c>
      <c r="F435" s="334"/>
      <c r="G435" s="334"/>
      <c r="H435" s="128"/>
      <c r="I435" s="111"/>
      <c r="J435" s="106"/>
      <c r="K435" s="111"/>
      <c r="L435" s="106"/>
      <c r="M435" s="12"/>
      <c r="N435" s="111"/>
      <c r="O435" s="107"/>
      <c r="P435" s="25"/>
      <c r="Q435" s="112"/>
      <c r="R435" s="31"/>
      <c r="S435" s="115"/>
      <c r="T435" s="93">
        <f t="shared" si="19"/>
        <v>0</v>
      </c>
      <c r="U435" s="356">
        <f t="shared" si="21"/>
        <v>15</v>
      </c>
    </row>
    <row r="436" spans="1:21" ht="18" customHeight="1">
      <c r="A436" s="826"/>
      <c r="B436" s="827"/>
      <c r="C436" s="829"/>
      <c r="D436" s="829"/>
      <c r="E436" s="201">
        <v>8</v>
      </c>
      <c r="F436" s="334"/>
      <c r="G436" s="334"/>
      <c r="H436" s="128"/>
      <c r="I436" s="111"/>
      <c r="J436" s="106"/>
      <c r="K436" s="111"/>
      <c r="L436" s="106"/>
      <c r="M436" s="12"/>
      <c r="N436" s="111"/>
      <c r="O436" s="107"/>
      <c r="P436" s="25"/>
      <c r="Q436" s="112"/>
      <c r="R436" s="31"/>
      <c r="S436" s="115"/>
      <c r="T436" s="93">
        <f t="shared" si="19"/>
        <v>0</v>
      </c>
      <c r="U436" s="356">
        <f t="shared" si="21"/>
        <v>15</v>
      </c>
    </row>
    <row r="437" spans="1:21" ht="18" customHeight="1">
      <c r="A437" s="826"/>
      <c r="B437" s="827"/>
      <c r="C437" s="829"/>
      <c r="D437" s="829"/>
      <c r="E437" s="201">
        <v>9</v>
      </c>
      <c r="F437" s="334"/>
      <c r="G437" s="334"/>
      <c r="H437" s="128"/>
      <c r="I437" s="111"/>
      <c r="J437" s="106"/>
      <c r="K437" s="111"/>
      <c r="L437" s="106"/>
      <c r="M437" s="12"/>
      <c r="N437" s="112"/>
      <c r="O437" s="107"/>
      <c r="P437" s="12"/>
      <c r="Q437" s="112"/>
      <c r="R437" s="31"/>
      <c r="S437" s="115"/>
      <c r="T437" s="93">
        <f t="shared" si="19"/>
        <v>0</v>
      </c>
      <c r="U437" s="356">
        <f t="shared" si="21"/>
        <v>15</v>
      </c>
    </row>
    <row r="438" spans="1:21" ht="18" customHeight="1">
      <c r="A438" s="826"/>
      <c r="B438" s="827"/>
      <c r="C438" s="829"/>
      <c r="D438" s="829"/>
      <c r="E438" s="201">
        <v>10</v>
      </c>
      <c r="F438" s="334"/>
      <c r="G438" s="334"/>
      <c r="H438" s="204"/>
      <c r="I438" s="205"/>
      <c r="J438" s="206"/>
      <c r="K438" s="205"/>
      <c r="L438" s="206"/>
      <c r="M438" s="207"/>
      <c r="N438" s="208"/>
      <c r="O438" s="209"/>
      <c r="P438" s="207"/>
      <c r="Q438" s="208"/>
      <c r="R438" s="210"/>
      <c r="S438" s="211"/>
      <c r="T438" s="278">
        <f t="shared" si="19"/>
        <v>0</v>
      </c>
      <c r="U438" s="356">
        <f t="shared" si="21"/>
        <v>15</v>
      </c>
    </row>
    <row r="439" spans="1:21" ht="18" customHeight="1">
      <c r="A439" s="826"/>
      <c r="B439" s="827"/>
      <c r="C439" s="829"/>
      <c r="D439" s="829"/>
      <c r="E439" s="201">
        <v>11</v>
      </c>
      <c r="F439" s="334"/>
      <c r="G439" s="334"/>
      <c r="H439" s="204"/>
      <c r="I439" s="205"/>
      <c r="J439" s="206"/>
      <c r="K439" s="205"/>
      <c r="L439" s="206"/>
      <c r="M439" s="207"/>
      <c r="N439" s="208"/>
      <c r="O439" s="209"/>
      <c r="P439" s="207"/>
      <c r="Q439" s="208"/>
      <c r="R439" s="210"/>
      <c r="S439" s="211"/>
      <c r="T439" s="278">
        <f t="shared" si="19"/>
        <v>0</v>
      </c>
      <c r="U439" s="356">
        <f t="shared" si="21"/>
        <v>15</v>
      </c>
    </row>
    <row r="440" spans="1:21" ht="18" customHeight="1">
      <c r="A440" s="826"/>
      <c r="B440" s="827"/>
      <c r="C440" s="829"/>
      <c r="D440" s="829"/>
      <c r="E440" s="201">
        <v>12</v>
      </c>
      <c r="F440" s="334"/>
      <c r="G440" s="334"/>
      <c r="H440" s="204"/>
      <c r="I440" s="205"/>
      <c r="J440" s="206"/>
      <c r="K440" s="205"/>
      <c r="L440" s="206"/>
      <c r="M440" s="207"/>
      <c r="N440" s="208"/>
      <c r="O440" s="209"/>
      <c r="P440" s="207"/>
      <c r="Q440" s="208"/>
      <c r="R440" s="210"/>
      <c r="S440" s="211"/>
      <c r="T440" s="278">
        <f t="shared" si="19"/>
        <v>0</v>
      </c>
      <c r="U440" s="356">
        <f t="shared" si="21"/>
        <v>15</v>
      </c>
    </row>
    <row r="441" spans="1:21" ht="18" customHeight="1">
      <c r="A441" s="826"/>
      <c r="B441" s="827"/>
      <c r="C441" s="829"/>
      <c r="D441" s="829"/>
      <c r="E441" s="201">
        <v>13</v>
      </c>
      <c r="F441" s="334"/>
      <c r="G441" s="334"/>
      <c r="H441" s="204"/>
      <c r="I441" s="205"/>
      <c r="J441" s="206"/>
      <c r="K441" s="205"/>
      <c r="L441" s="206"/>
      <c r="M441" s="207"/>
      <c r="N441" s="208"/>
      <c r="O441" s="209"/>
      <c r="P441" s="207"/>
      <c r="Q441" s="208"/>
      <c r="R441" s="210"/>
      <c r="S441" s="211"/>
      <c r="T441" s="278">
        <f t="shared" si="19"/>
        <v>0</v>
      </c>
      <c r="U441" s="356">
        <f t="shared" si="21"/>
        <v>15</v>
      </c>
    </row>
    <row r="442" spans="1:21" ht="18" customHeight="1">
      <c r="A442" s="826"/>
      <c r="B442" s="827"/>
      <c r="C442" s="829"/>
      <c r="D442" s="829"/>
      <c r="E442" s="201">
        <v>14</v>
      </c>
      <c r="F442" s="334"/>
      <c r="G442" s="334"/>
      <c r="H442" s="204"/>
      <c r="I442" s="205"/>
      <c r="J442" s="206"/>
      <c r="K442" s="205"/>
      <c r="L442" s="206"/>
      <c r="M442" s="207"/>
      <c r="N442" s="208"/>
      <c r="O442" s="209"/>
      <c r="P442" s="207"/>
      <c r="Q442" s="208"/>
      <c r="R442" s="210"/>
      <c r="S442" s="211"/>
      <c r="T442" s="278">
        <f t="shared" si="19"/>
        <v>0</v>
      </c>
      <c r="U442" s="356">
        <f t="shared" si="21"/>
        <v>15</v>
      </c>
    </row>
    <row r="443" spans="1:21" ht="18" customHeight="1">
      <c r="A443" s="826"/>
      <c r="B443" s="827"/>
      <c r="C443" s="829"/>
      <c r="D443" s="829"/>
      <c r="E443" s="201">
        <v>15</v>
      </c>
      <c r="F443" s="334"/>
      <c r="G443" s="334"/>
      <c r="H443" s="204"/>
      <c r="I443" s="205"/>
      <c r="J443" s="206"/>
      <c r="K443" s="205"/>
      <c r="L443" s="206"/>
      <c r="M443" s="207"/>
      <c r="N443" s="208"/>
      <c r="O443" s="209"/>
      <c r="P443" s="207"/>
      <c r="Q443" s="208"/>
      <c r="R443" s="210"/>
      <c r="S443" s="211"/>
      <c r="T443" s="278">
        <f t="shared" si="19"/>
        <v>0</v>
      </c>
      <c r="U443" s="356">
        <f t="shared" si="21"/>
        <v>15</v>
      </c>
    </row>
    <row r="444" spans="1:21" ht="18" customHeight="1">
      <c r="A444" s="826"/>
      <c r="B444" s="827"/>
      <c r="C444" s="829"/>
      <c r="D444" s="829"/>
      <c r="E444" s="201">
        <v>16</v>
      </c>
      <c r="F444" s="334"/>
      <c r="G444" s="334"/>
      <c r="H444" s="204"/>
      <c r="I444" s="205"/>
      <c r="J444" s="206"/>
      <c r="K444" s="205"/>
      <c r="L444" s="206"/>
      <c r="M444" s="207"/>
      <c r="N444" s="208"/>
      <c r="O444" s="209"/>
      <c r="P444" s="207"/>
      <c r="Q444" s="208"/>
      <c r="R444" s="210"/>
      <c r="S444" s="211"/>
      <c r="T444" s="278">
        <f t="shared" si="19"/>
        <v>0</v>
      </c>
      <c r="U444" s="356">
        <f t="shared" si="21"/>
        <v>15</v>
      </c>
    </row>
    <row r="445" spans="1:21" ht="18" customHeight="1">
      <c r="A445" s="826"/>
      <c r="B445" s="827"/>
      <c r="C445" s="829"/>
      <c r="D445" s="829"/>
      <c r="E445" s="201">
        <v>17</v>
      </c>
      <c r="F445" s="334"/>
      <c r="G445" s="334"/>
      <c r="H445" s="204"/>
      <c r="I445" s="205"/>
      <c r="J445" s="206"/>
      <c r="K445" s="205"/>
      <c r="L445" s="206"/>
      <c r="M445" s="207"/>
      <c r="N445" s="208"/>
      <c r="O445" s="209"/>
      <c r="P445" s="207"/>
      <c r="Q445" s="208"/>
      <c r="R445" s="210"/>
      <c r="S445" s="211"/>
      <c r="T445" s="278">
        <f t="shared" si="19"/>
        <v>0</v>
      </c>
      <c r="U445" s="356">
        <f t="shared" si="21"/>
        <v>15</v>
      </c>
    </row>
    <row r="446" spans="1:21" ht="18" customHeight="1">
      <c r="A446" s="826"/>
      <c r="B446" s="827"/>
      <c r="C446" s="829"/>
      <c r="D446" s="829"/>
      <c r="E446" s="201">
        <v>18</v>
      </c>
      <c r="F446" s="334"/>
      <c r="G446" s="334"/>
      <c r="H446" s="204"/>
      <c r="I446" s="205"/>
      <c r="J446" s="206"/>
      <c r="K446" s="205"/>
      <c r="L446" s="206"/>
      <c r="M446" s="207"/>
      <c r="N446" s="208"/>
      <c r="O446" s="209"/>
      <c r="P446" s="207"/>
      <c r="Q446" s="208"/>
      <c r="R446" s="210"/>
      <c r="S446" s="211"/>
      <c r="T446" s="278">
        <f t="shared" si="19"/>
        <v>0</v>
      </c>
      <c r="U446" s="356">
        <f t="shared" si="21"/>
        <v>15</v>
      </c>
    </row>
    <row r="447" spans="1:21" ht="18" customHeight="1">
      <c r="A447" s="826"/>
      <c r="B447" s="827"/>
      <c r="C447" s="829"/>
      <c r="D447" s="829"/>
      <c r="E447" s="201">
        <v>19</v>
      </c>
      <c r="F447" s="334"/>
      <c r="G447" s="334"/>
      <c r="H447" s="204"/>
      <c r="I447" s="205"/>
      <c r="J447" s="206"/>
      <c r="K447" s="205"/>
      <c r="L447" s="206"/>
      <c r="M447" s="207"/>
      <c r="N447" s="208"/>
      <c r="O447" s="209"/>
      <c r="P447" s="207"/>
      <c r="Q447" s="208"/>
      <c r="R447" s="210"/>
      <c r="S447" s="211"/>
      <c r="T447" s="278">
        <f t="shared" si="19"/>
        <v>0</v>
      </c>
      <c r="U447" s="356">
        <f t="shared" si="21"/>
        <v>15</v>
      </c>
    </row>
    <row r="448" spans="1:21" ht="18" customHeight="1">
      <c r="A448" s="826"/>
      <c r="B448" s="827"/>
      <c r="C448" s="829"/>
      <c r="D448" s="829"/>
      <c r="E448" s="201">
        <v>20</v>
      </c>
      <c r="F448" s="334"/>
      <c r="G448" s="334"/>
      <c r="H448" s="204"/>
      <c r="I448" s="205"/>
      <c r="J448" s="206"/>
      <c r="K448" s="205"/>
      <c r="L448" s="206"/>
      <c r="M448" s="207"/>
      <c r="N448" s="208"/>
      <c r="O448" s="209"/>
      <c r="P448" s="207"/>
      <c r="Q448" s="208"/>
      <c r="R448" s="210"/>
      <c r="S448" s="211"/>
      <c r="T448" s="278">
        <f t="shared" si="19"/>
        <v>0</v>
      </c>
      <c r="U448" s="356">
        <f t="shared" si="21"/>
        <v>15</v>
      </c>
    </row>
    <row r="449" spans="1:21" ht="18" customHeight="1">
      <c r="A449" s="826"/>
      <c r="B449" s="827"/>
      <c r="C449" s="829"/>
      <c r="D449" s="829"/>
      <c r="E449" s="201">
        <v>21</v>
      </c>
      <c r="F449" s="334"/>
      <c r="G449" s="334"/>
      <c r="H449" s="204"/>
      <c r="I449" s="205"/>
      <c r="J449" s="206"/>
      <c r="K449" s="205"/>
      <c r="L449" s="206"/>
      <c r="M449" s="207"/>
      <c r="N449" s="208"/>
      <c r="O449" s="209"/>
      <c r="P449" s="207"/>
      <c r="Q449" s="208"/>
      <c r="R449" s="210"/>
      <c r="S449" s="211"/>
      <c r="T449" s="278">
        <f t="shared" si="19"/>
        <v>0</v>
      </c>
      <c r="U449" s="356">
        <f t="shared" si="21"/>
        <v>15</v>
      </c>
    </row>
    <row r="450" spans="1:21" ht="18" customHeight="1">
      <c r="A450" s="826"/>
      <c r="B450" s="827"/>
      <c r="C450" s="829"/>
      <c r="D450" s="829"/>
      <c r="E450" s="201">
        <v>22</v>
      </c>
      <c r="F450" s="334"/>
      <c r="G450" s="334"/>
      <c r="H450" s="204"/>
      <c r="I450" s="205"/>
      <c r="J450" s="206"/>
      <c r="K450" s="205"/>
      <c r="L450" s="206"/>
      <c r="M450" s="207"/>
      <c r="N450" s="208"/>
      <c r="O450" s="209"/>
      <c r="P450" s="207"/>
      <c r="Q450" s="208"/>
      <c r="R450" s="210"/>
      <c r="S450" s="211"/>
      <c r="T450" s="278">
        <f t="shared" si="19"/>
        <v>0</v>
      </c>
      <c r="U450" s="356">
        <f t="shared" si="21"/>
        <v>15</v>
      </c>
    </row>
    <row r="451" spans="1:21" ht="18" customHeight="1">
      <c r="A451" s="826"/>
      <c r="B451" s="827"/>
      <c r="C451" s="829"/>
      <c r="D451" s="829"/>
      <c r="E451" s="201">
        <v>23</v>
      </c>
      <c r="F451" s="334"/>
      <c r="G451" s="334"/>
      <c r="H451" s="204"/>
      <c r="I451" s="205"/>
      <c r="J451" s="206"/>
      <c r="K451" s="205"/>
      <c r="L451" s="206"/>
      <c r="M451" s="207"/>
      <c r="N451" s="208"/>
      <c r="O451" s="209"/>
      <c r="P451" s="207"/>
      <c r="Q451" s="208"/>
      <c r="R451" s="210"/>
      <c r="S451" s="211"/>
      <c r="T451" s="278">
        <f t="shared" si="19"/>
        <v>0</v>
      </c>
      <c r="U451" s="356">
        <f t="shared" si="21"/>
        <v>15</v>
      </c>
    </row>
    <row r="452" spans="1:21" ht="18" customHeight="1">
      <c r="A452" s="826"/>
      <c r="B452" s="827"/>
      <c r="C452" s="829"/>
      <c r="D452" s="829"/>
      <c r="E452" s="201">
        <v>24</v>
      </c>
      <c r="F452" s="334"/>
      <c r="G452" s="334"/>
      <c r="H452" s="204"/>
      <c r="I452" s="205"/>
      <c r="J452" s="206"/>
      <c r="K452" s="205"/>
      <c r="L452" s="206"/>
      <c r="M452" s="207"/>
      <c r="N452" s="208"/>
      <c r="O452" s="209"/>
      <c r="P452" s="207"/>
      <c r="Q452" s="208"/>
      <c r="R452" s="210"/>
      <c r="S452" s="211"/>
      <c r="T452" s="278">
        <f t="shared" si="19"/>
        <v>0</v>
      </c>
      <c r="U452" s="356">
        <f t="shared" si="21"/>
        <v>15</v>
      </c>
    </row>
    <row r="453" spans="1:21" ht="18" customHeight="1">
      <c r="A453" s="826"/>
      <c r="B453" s="827"/>
      <c r="C453" s="829"/>
      <c r="D453" s="829"/>
      <c r="E453" s="201">
        <v>25</v>
      </c>
      <c r="F453" s="334"/>
      <c r="G453" s="334"/>
      <c r="H453" s="204"/>
      <c r="I453" s="205"/>
      <c r="J453" s="206"/>
      <c r="K453" s="205"/>
      <c r="L453" s="206"/>
      <c r="M453" s="207"/>
      <c r="N453" s="208"/>
      <c r="O453" s="209"/>
      <c r="P453" s="207"/>
      <c r="Q453" s="208"/>
      <c r="R453" s="210"/>
      <c r="S453" s="211"/>
      <c r="T453" s="278">
        <f t="shared" si="19"/>
        <v>0</v>
      </c>
      <c r="U453" s="356">
        <f t="shared" si="21"/>
        <v>15</v>
      </c>
    </row>
    <row r="454" spans="1:21" ht="18" customHeight="1">
      <c r="A454" s="826"/>
      <c r="B454" s="827"/>
      <c r="C454" s="829"/>
      <c r="D454" s="829"/>
      <c r="E454" s="201">
        <v>26</v>
      </c>
      <c r="F454" s="334"/>
      <c r="G454" s="334"/>
      <c r="H454" s="204"/>
      <c r="I454" s="205"/>
      <c r="J454" s="206"/>
      <c r="K454" s="205"/>
      <c r="L454" s="206"/>
      <c r="M454" s="207"/>
      <c r="N454" s="208"/>
      <c r="O454" s="209"/>
      <c r="P454" s="207"/>
      <c r="Q454" s="208"/>
      <c r="R454" s="210"/>
      <c r="S454" s="211"/>
      <c r="T454" s="278">
        <f t="shared" si="19"/>
        <v>0</v>
      </c>
      <c r="U454" s="356">
        <f t="shared" si="21"/>
        <v>15</v>
      </c>
    </row>
    <row r="455" spans="1:21" ht="18" customHeight="1">
      <c r="A455" s="826"/>
      <c r="B455" s="827"/>
      <c r="C455" s="829"/>
      <c r="D455" s="829"/>
      <c r="E455" s="201">
        <v>27</v>
      </c>
      <c r="F455" s="334"/>
      <c r="G455" s="334"/>
      <c r="H455" s="204"/>
      <c r="I455" s="205"/>
      <c r="J455" s="206"/>
      <c r="K455" s="205"/>
      <c r="L455" s="206"/>
      <c r="M455" s="207"/>
      <c r="N455" s="208"/>
      <c r="O455" s="209"/>
      <c r="P455" s="207"/>
      <c r="Q455" s="208"/>
      <c r="R455" s="210"/>
      <c r="S455" s="211"/>
      <c r="T455" s="278">
        <f t="shared" si="19"/>
        <v>0</v>
      </c>
      <c r="U455" s="356">
        <f t="shared" si="21"/>
        <v>15</v>
      </c>
    </row>
    <row r="456" spans="1:21" ht="18" customHeight="1">
      <c r="A456" s="826"/>
      <c r="B456" s="827"/>
      <c r="C456" s="829"/>
      <c r="D456" s="829"/>
      <c r="E456" s="201">
        <v>28</v>
      </c>
      <c r="F456" s="334"/>
      <c r="G456" s="334"/>
      <c r="H456" s="204"/>
      <c r="I456" s="205"/>
      <c r="J456" s="206"/>
      <c r="K456" s="205"/>
      <c r="L456" s="206"/>
      <c r="M456" s="207"/>
      <c r="N456" s="208"/>
      <c r="O456" s="209"/>
      <c r="P456" s="207"/>
      <c r="Q456" s="208"/>
      <c r="R456" s="210"/>
      <c r="S456" s="211"/>
      <c r="T456" s="278">
        <f t="shared" si="19"/>
        <v>0</v>
      </c>
      <c r="U456" s="356">
        <f t="shared" si="21"/>
        <v>15</v>
      </c>
    </row>
    <row r="457" spans="1:21" ht="18" customHeight="1">
      <c r="A457" s="826"/>
      <c r="B457" s="827"/>
      <c r="C457" s="829"/>
      <c r="D457" s="829"/>
      <c r="E457" s="201">
        <v>29</v>
      </c>
      <c r="F457" s="334"/>
      <c r="G457" s="334"/>
      <c r="H457" s="204"/>
      <c r="I457" s="205"/>
      <c r="J457" s="206"/>
      <c r="K457" s="205"/>
      <c r="L457" s="206"/>
      <c r="M457" s="207"/>
      <c r="N457" s="208"/>
      <c r="O457" s="209"/>
      <c r="P457" s="207"/>
      <c r="Q457" s="208"/>
      <c r="R457" s="210"/>
      <c r="S457" s="211"/>
      <c r="T457" s="278">
        <f t="shared" ref="T457:T520" si="22">IF(J457="",0,INT(SUM(PRODUCT(J457,L457,O457),R457)))</f>
        <v>0</v>
      </c>
      <c r="U457" s="356">
        <f t="shared" si="21"/>
        <v>15</v>
      </c>
    </row>
    <row r="458" spans="1:21" ht="18" customHeight="1">
      <c r="A458" s="834"/>
      <c r="B458" s="835"/>
      <c r="C458" s="829"/>
      <c r="D458" s="829"/>
      <c r="E458" s="277">
        <v>30</v>
      </c>
      <c r="F458" s="375"/>
      <c r="G458" s="375"/>
      <c r="H458" s="134"/>
      <c r="I458" s="135"/>
      <c r="J458" s="212"/>
      <c r="K458" s="135"/>
      <c r="L458" s="212"/>
      <c r="M458" s="27"/>
      <c r="N458" s="120"/>
      <c r="O458" s="109"/>
      <c r="P458" s="27"/>
      <c r="Q458" s="120"/>
      <c r="R458" s="32"/>
      <c r="S458" s="122"/>
      <c r="T458" s="136">
        <f t="shared" si="22"/>
        <v>0</v>
      </c>
      <c r="U458" s="356">
        <f t="shared" si="21"/>
        <v>15</v>
      </c>
    </row>
    <row r="459" spans="1:21" ht="18" customHeight="1">
      <c r="A459" s="824">
        <v>16</v>
      </c>
      <c r="B459" s="825"/>
      <c r="C459" s="828" t="str">
        <f>IF(ISERROR(VLOOKUP($A459,【大規模】地域番号⑳!$BD:$BF,2,FALSE)),"",VLOOKUP($A459,【大規模】地域番号⑳!$BD:$BF,2,FALSE))</f>
        <v/>
      </c>
      <c r="D459" s="828" t="str">
        <f>IF(ISERROR(VLOOKUP($A459,【大規模】地域番号⑳!$BD:$BF,3,FALSE)),"",VLOOKUP($A459,【大規模】地域番号⑳!$BD:$BF,3,FALSE))</f>
        <v/>
      </c>
      <c r="E459" s="201">
        <v>1</v>
      </c>
      <c r="F459" s="334"/>
      <c r="G459" s="334"/>
      <c r="H459" s="176"/>
      <c r="I459" s="177"/>
      <c r="J459" s="178"/>
      <c r="K459" s="180"/>
      <c r="L459" s="181"/>
      <c r="M459" s="179"/>
      <c r="N459" s="180"/>
      <c r="O459" s="181"/>
      <c r="P459" s="179"/>
      <c r="Q459" s="180"/>
      <c r="R459" s="182"/>
      <c r="S459" s="183"/>
      <c r="T459" s="257">
        <f t="shared" si="22"/>
        <v>0</v>
      </c>
      <c r="U459" s="356">
        <f>$A$459</f>
        <v>16</v>
      </c>
    </row>
    <row r="460" spans="1:21" ht="18" customHeight="1">
      <c r="A460" s="826"/>
      <c r="B460" s="827"/>
      <c r="C460" s="829"/>
      <c r="D460" s="829"/>
      <c r="E460" s="201">
        <v>2</v>
      </c>
      <c r="F460" s="334"/>
      <c r="G460" s="334"/>
      <c r="H460" s="128"/>
      <c r="I460" s="111"/>
      <c r="J460" s="106"/>
      <c r="K460" s="112"/>
      <c r="L460" s="107"/>
      <c r="M460" s="12"/>
      <c r="N460" s="112"/>
      <c r="O460" s="107"/>
      <c r="P460" s="12"/>
      <c r="Q460" s="112"/>
      <c r="R460" s="31"/>
      <c r="S460" s="115"/>
      <c r="T460" s="93">
        <f t="shared" si="22"/>
        <v>0</v>
      </c>
      <c r="U460" s="356">
        <f t="shared" ref="U460:U488" si="23">$A$459</f>
        <v>16</v>
      </c>
    </row>
    <row r="461" spans="1:21" ht="18" customHeight="1">
      <c r="A461" s="826"/>
      <c r="B461" s="827"/>
      <c r="C461" s="829"/>
      <c r="D461" s="829"/>
      <c r="E461" s="201">
        <v>3</v>
      </c>
      <c r="F461" s="334"/>
      <c r="G461" s="334"/>
      <c r="H461" s="128"/>
      <c r="I461" s="111"/>
      <c r="J461" s="106"/>
      <c r="K461" s="112"/>
      <c r="L461" s="107"/>
      <c r="M461" s="12"/>
      <c r="N461" s="112"/>
      <c r="O461" s="107"/>
      <c r="P461" s="12"/>
      <c r="Q461" s="112"/>
      <c r="R461" s="31"/>
      <c r="S461" s="115"/>
      <c r="T461" s="93">
        <f t="shared" si="22"/>
        <v>0</v>
      </c>
      <c r="U461" s="356">
        <f t="shared" si="23"/>
        <v>16</v>
      </c>
    </row>
    <row r="462" spans="1:21" ht="18" customHeight="1">
      <c r="A462" s="826"/>
      <c r="B462" s="827"/>
      <c r="C462" s="829"/>
      <c r="D462" s="829"/>
      <c r="E462" s="201">
        <v>4</v>
      </c>
      <c r="F462" s="334"/>
      <c r="G462" s="334"/>
      <c r="H462" s="128"/>
      <c r="I462" s="111"/>
      <c r="J462" s="106"/>
      <c r="K462" s="112"/>
      <c r="L462" s="107"/>
      <c r="M462" s="12"/>
      <c r="N462" s="112"/>
      <c r="O462" s="107"/>
      <c r="P462" s="12"/>
      <c r="Q462" s="112"/>
      <c r="R462" s="31"/>
      <c r="S462" s="115"/>
      <c r="T462" s="93">
        <f t="shared" si="22"/>
        <v>0</v>
      </c>
      <c r="U462" s="356">
        <f t="shared" si="23"/>
        <v>16</v>
      </c>
    </row>
    <row r="463" spans="1:21" ht="18" customHeight="1">
      <c r="A463" s="826"/>
      <c r="B463" s="827"/>
      <c r="C463" s="829"/>
      <c r="D463" s="829"/>
      <c r="E463" s="201">
        <v>5</v>
      </c>
      <c r="F463" s="334"/>
      <c r="G463" s="334"/>
      <c r="H463" s="128"/>
      <c r="I463" s="111"/>
      <c r="J463" s="106"/>
      <c r="K463" s="112"/>
      <c r="L463" s="107"/>
      <c r="M463" s="12"/>
      <c r="N463" s="112"/>
      <c r="O463" s="107"/>
      <c r="P463" s="12"/>
      <c r="Q463" s="112"/>
      <c r="R463" s="31"/>
      <c r="S463" s="115"/>
      <c r="T463" s="93">
        <f t="shared" si="22"/>
        <v>0</v>
      </c>
      <c r="U463" s="356">
        <f t="shared" si="23"/>
        <v>16</v>
      </c>
    </row>
    <row r="464" spans="1:21" ht="18" customHeight="1">
      <c r="A464" s="826"/>
      <c r="B464" s="827"/>
      <c r="C464" s="829"/>
      <c r="D464" s="829"/>
      <c r="E464" s="201">
        <v>6</v>
      </c>
      <c r="F464" s="334"/>
      <c r="G464" s="334"/>
      <c r="H464" s="128"/>
      <c r="I464" s="111"/>
      <c r="J464" s="106"/>
      <c r="K464" s="111"/>
      <c r="L464" s="106"/>
      <c r="M464" s="12"/>
      <c r="N464" s="111"/>
      <c r="O464" s="107"/>
      <c r="P464" s="25"/>
      <c r="Q464" s="112"/>
      <c r="R464" s="31"/>
      <c r="S464" s="115"/>
      <c r="T464" s="93">
        <f t="shared" si="22"/>
        <v>0</v>
      </c>
      <c r="U464" s="356">
        <f t="shared" si="23"/>
        <v>16</v>
      </c>
    </row>
    <row r="465" spans="1:21" ht="18" customHeight="1">
      <c r="A465" s="826"/>
      <c r="B465" s="827"/>
      <c r="C465" s="829"/>
      <c r="D465" s="829"/>
      <c r="E465" s="201">
        <v>7</v>
      </c>
      <c r="F465" s="334"/>
      <c r="G465" s="334"/>
      <c r="H465" s="128"/>
      <c r="I465" s="111"/>
      <c r="J465" s="106"/>
      <c r="K465" s="111"/>
      <c r="L465" s="106"/>
      <c r="M465" s="12"/>
      <c r="N465" s="111"/>
      <c r="O465" s="107"/>
      <c r="P465" s="25"/>
      <c r="Q465" s="112"/>
      <c r="R465" s="31"/>
      <c r="S465" s="115"/>
      <c r="T465" s="93">
        <f t="shared" si="22"/>
        <v>0</v>
      </c>
      <c r="U465" s="356">
        <f t="shared" si="23"/>
        <v>16</v>
      </c>
    </row>
    <row r="466" spans="1:21" ht="18" customHeight="1">
      <c r="A466" s="826"/>
      <c r="B466" s="827"/>
      <c r="C466" s="829"/>
      <c r="D466" s="829"/>
      <c r="E466" s="201">
        <v>8</v>
      </c>
      <c r="F466" s="334"/>
      <c r="G466" s="334"/>
      <c r="H466" s="128"/>
      <c r="I466" s="111"/>
      <c r="J466" s="106"/>
      <c r="K466" s="111"/>
      <c r="L466" s="106"/>
      <c r="M466" s="12"/>
      <c r="N466" s="111"/>
      <c r="O466" s="107"/>
      <c r="P466" s="25"/>
      <c r="Q466" s="112"/>
      <c r="R466" s="31"/>
      <c r="S466" s="115"/>
      <c r="T466" s="93">
        <f t="shared" si="22"/>
        <v>0</v>
      </c>
      <c r="U466" s="356">
        <f t="shared" si="23"/>
        <v>16</v>
      </c>
    </row>
    <row r="467" spans="1:21" ht="18" customHeight="1">
      <c r="A467" s="826"/>
      <c r="B467" s="827"/>
      <c r="C467" s="829"/>
      <c r="D467" s="829"/>
      <c r="E467" s="201">
        <v>9</v>
      </c>
      <c r="F467" s="334"/>
      <c r="G467" s="334"/>
      <c r="H467" s="128"/>
      <c r="I467" s="111"/>
      <c r="J467" s="106"/>
      <c r="K467" s="111"/>
      <c r="L467" s="106"/>
      <c r="M467" s="12"/>
      <c r="N467" s="112"/>
      <c r="O467" s="107"/>
      <c r="P467" s="12"/>
      <c r="Q467" s="112"/>
      <c r="R467" s="31"/>
      <c r="S467" s="115"/>
      <c r="T467" s="93">
        <f t="shared" si="22"/>
        <v>0</v>
      </c>
      <c r="U467" s="356">
        <f t="shared" si="23"/>
        <v>16</v>
      </c>
    </row>
    <row r="468" spans="1:21" ht="18" customHeight="1">
      <c r="A468" s="826"/>
      <c r="B468" s="827"/>
      <c r="C468" s="829"/>
      <c r="D468" s="829"/>
      <c r="E468" s="201">
        <v>10</v>
      </c>
      <c r="F468" s="334"/>
      <c r="G468" s="334"/>
      <c r="H468" s="204"/>
      <c r="I468" s="205"/>
      <c r="J468" s="206"/>
      <c r="K468" s="205"/>
      <c r="L468" s="206"/>
      <c r="M468" s="207"/>
      <c r="N468" s="208"/>
      <c r="O468" s="209"/>
      <c r="P468" s="207"/>
      <c r="Q468" s="208"/>
      <c r="R468" s="210"/>
      <c r="S468" s="211"/>
      <c r="T468" s="278">
        <f t="shared" si="22"/>
        <v>0</v>
      </c>
      <c r="U468" s="356">
        <f t="shared" si="23"/>
        <v>16</v>
      </c>
    </row>
    <row r="469" spans="1:21" ht="18" customHeight="1">
      <c r="A469" s="826"/>
      <c r="B469" s="827"/>
      <c r="C469" s="829"/>
      <c r="D469" s="829"/>
      <c r="E469" s="201">
        <v>11</v>
      </c>
      <c r="F469" s="334"/>
      <c r="G469" s="334"/>
      <c r="H469" s="204"/>
      <c r="I469" s="205"/>
      <c r="J469" s="206"/>
      <c r="K469" s="205"/>
      <c r="L469" s="206"/>
      <c r="M469" s="207"/>
      <c r="N469" s="208"/>
      <c r="O469" s="209"/>
      <c r="P469" s="207"/>
      <c r="Q469" s="208"/>
      <c r="R469" s="210"/>
      <c r="S469" s="211"/>
      <c r="T469" s="278">
        <f t="shared" si="22"/>
        <v>0</v>
      </c>
      <c r="U469" s="356">
        <f t="shared" si="23"/>
        <v>16</v>
      </c>
    </row>
    <row r="470" spans="1:21" ht="18" customHeight="1">
      <c r="A470" s="826"/>
      <c r="B470" s="827"/>
      <c r="C470" s="829"/>
      <c r="D470" s="829"/>
      <c r="E470" s="201">
        <v>12</v>
      </c>
      <c r="F470" s="334"/>
      <c r="G470" s="334"/>
      <c r="H470" s="204"/>
      <c r="I470" s="205"/>
      <c r="J470" s="206"/>
      <c r="K470" s="205"/>
      <c r="L470" s="206"/>
      <c r="M470" s="207"/>
      <c r="N470" s="208"/>
      <c r="O470" s="209"/>
      <c r="P470" s="207"/>
      <c r="Q470" s="208"/>
      <c r="R470" s="210"/>
      <c r="S470" s="211"/>
      <c r="T470" s="278">
        <f t="shared" si="22"/>
        <v>0</v>
      </c>
      <c r="U470" s="356">
        <f t="shared" si="23"/>
        <v>16</v>
      </c>
    </row>
    <row r="471" spans="1:21" ht="18" customHeight="1">
      <c r="A471" s="826"/>
      <c r="B471" s="827"/>
      <c r="C471" s="829"/>
      <c r="D471" s="829"/>
      <c r="E471" s="201">
        <v>13</v>
      </c>
      <c r="F471" s="334"/>
      <c r="G471" s="334"/>
      <c r="H471" s="204"/>
      <c r="I471" s="205"/>
      <c r="J471" s="206"/>
      <c r="K471" s="205"/>
      <c r="L471" s="206"/>
      <c r="M471" s="207"/>
      <c r="N471" s="208"/>
      <c r="O471" s="209"/>
      <c r="P471" s="207"/>
      <c r="Q471" s="208"/>
      <c r="R471" s="210"/>
      <c r="S471" s="211"/>
      <c r="T471" s="278">
        <f t="shared" si="22"/>
        <v>0</v>
      </c>
      <c r="U471" s="356">
        <f t="shared" si="23"/>
        <v>16</v>
      </c>
    </row>
    <row r="472" spans="1:21" ht="18" customHeight="1">
      <c r="A472" s="826"/>
      <c r="B472" s="827"/>
      <c r="C472" s="829"/>
      <c r="D472" s="829"/>
      <c r="E472" s="201">
        <v>14</v>
      </c>
      <c r="F472" s="334"/>
      <c r="G472" s="334"/>
      <c r="H472" s="204"/>
      <c r="I472" s="205"/>
      <c r="J472" s="206"/>
      <c r="K472" s="205"/>
      <c r="L472" s="206"/>
      <c r="M472" s="207"/>
      <c r="N472" s="208"/>
      <c r="O472" s="209"/>
      <c r="P472" s="207"/>
      <c r="Q472" s="208"/>
      <c r="R472" s="210"/>
      <c r="S472" s="211"/>
      <c r="T472" s="278">
        <f t="shared" si="22"/>
        <v>0</v>
      </c>
      <c r="U472" s="356">
        <f t="shared" si="23"/>
        <v>16</v>
      </c>
    </row>
    <row r="473" spans="1:21" ht="18" customHeight="1">
      <c r="A473" s="826"/>
      <c r="B473" s="827"/>
      <c r="C473" s="829"/>
      <c r="D473" s="829"/>
      <c r="E473" s="201">
        <v>15</v>
      </c>
      <c r="F473" s="334"/>
      <c r="G473" s="334"/>
      <c r="H473" s="204"/>
      <c r="I473" s="205"/>
      <c r="J473" s="206"/>
      <c r="K473" s="205"/>
      <c r="L473" s="206"/>
      <c r="M473" s="207"/>
      <c r="N473" s="208"/>
      <c r="O473" s="209"/>
      <c r="P473" s="207"/>
      <c r="Q473" s="208"/>
      <c r="R473" s="210"/>
      <c r="S473" s="211"/>
      <c r="T473" s="278">
        <f t="shared" si="22"/>
        <v>0</v>
      </c>
      <c r="U473" s="356">
        <f t="shared" si="23"/>
        <v>16</v>
      </c>
    </row>
    <row r="474" spans="1:21" ht="18" customHeight="1">
      <c r="A474" s="826"/>
      <c r="B474" s="827"/>
      <c r="C474" s="829"/>
      <c r="D474" s="829"/>
      <c r="E474" s="201">
        <v>16</v>
      </c>
      <c r="F474" s="334"/>
      <c r="G474" s="334"/>
      <c r="H474" s="204"/>
      <c r="I474" s="205"/>
      <c r="J474" s="206"/>
      <c r="K474" s="205"/>
      <c r="L474" s="206"/>
      <c r="M474" s="207"/>
      <c r="N474" s="208"/>
      <c r="O474" s="209"/>
      <c r="P474" s="207"/>
      <c r="Q474" s="208"/>
      <c r="R474" s="210"/>
      <c r="S474" s="211"/>
      <c r="T474" s="278">
        <f t="shared" si="22"/>
        <v>0</v>
      </c>
      <c r="U474" s="356">
        <f t="shared" si="23"/>
        <v>16</v>
      </c>
    </row>
    <row r="475" spans="1:21" ht="18" customHeight="1">
      <c r="A475" s="826"/>
      <c r="B475" s="827"/>
      <c r="C475" s="829"/>
      <c r="D475" s="829"/>
      <c r="E475" s="201">
        <v>17</v>
      </c>
      <c r="F475" s="334"/>
      <c r="G475" s="334"/>
      <c r="H475" s="204"/>
      <c r="I475" s="205"/>
      <c r="J475" s="206"/>
      <c r="K475" s="205"/>
      <c r="L475" s="206"/>
      <c r="M475" s="207"/>
      <c r="N475" s="208"/>
      <c r="O475" s="209"/>
      <c r="P475" s="207"/>
      <c r="Q475" s="208"/>
      <c r="R475" s="210"/>
      <c r="S475" s="211"/>
      <c r="T475" s="278">
        <f t="shared" si="22"/>
        <v>0</v>
      </c>
      <c r="U475" s="356">
        <f t="shared" si="23"/>
        <v>16</v>
      </c>
    </row>
    <row r="476" spans="1:21" ht="18" customHeight="1">
      <c r="A476" s="826"/>
      <c r="B476" s="827"/>
      <c r="C476" s="829"/>
      <c r="D476" s="829"/>
      <c r="E476" s="201">
        <v>18</v>
      </c>
      <c r="F476" s="334"/>
      <c r="G476" s="334"/>
      <c r="H476" s="204"/>
      <c r="I476" s="205"/>
      <c r="J476" s="206"/>
      <c r="K476" s="205"/>
      <c r="L476" s="206"/>
      <c r="M476" s="207"/>
      <c r="N476" s="208"/>
      <c r="O476" s="209"/>
      <c r="P476" s="207"/>
      <c r="Q476" s="208"/>
      <c r="R476" s="210"/>
      <c r="S476" s="211"/>
      <c r="T476" s="278">
        <f t="shared" si="22"/>
        <v>0</v>
      </c>
      <c r="U476" s="356">
        <f t="shared" si="23"/>
        <v>16</v>
      </c>
    </row>
    <row r="477" spans="1:21" ht="18" customHeight="1">
      <c r="A477" s="826"/>
      <c r="B477" s="827"/>
      <c r="C477" s="829"/>
      <c r="D477" s="829"/>
      <c r="E477" s="201">
        <v>19</v>
      </c>
      <c r="F477" s="334"/>
      <c r="G477" s="334"/>
      <c r="H477" s="204"/>
      <c r="I477" s="205"/>
      <c r="J477" s="206"/>
      <c r="K477" s="205"/>
      <c r="L477" s="206"/>
      <c r="M477" s="207"/>
      <c r="N477" s="208"/>
      <c r="O477" s="209"/>
      <c r="P477" s="207"/>
      <c r="Q477" s="208"/>
      <c r="R477" s="210"/>
      <c r="S477" s="211"/>
      <c r="T477" s="278">
        <f t="shared" si="22"/>
        <v>0</v>
      </c>
      <c r="U477" s="356">
        <f t="shared" si="23"/>
        <v>16</v>
      </c>
    </row>
    <row r="478" spans="1:21" ht="18" customHeight="1">
      <c r="A478" s="826"/>
      <c r="B478" s="827"/>
      <c r="C478" s="829"/>
      <c r="D478" s="829"/>
      <c r="E478" s="201">
        <v>20</v>
      </c>
      <c r="F478" s="334"/>
      <c r="G478" s="334"/>
      <c r="H478" s="204"/>
      <c r="I478" s="205"/>
      <c r="J478" s="206"/>
      <c r="K478" s="205"/>
      <c r="L478" s="206"/>
      <c r="M478" s="207"/>
      <c r="N478" s="208"/>
      <c r="O478" s="209"/>
      <c r="P478" s="207"/>
      <c r="Q478" s="208"/>
      <c r="R478" s="210"/>
      <c r="S478" s="211"/>
      <c r="T478" s="278">
        <f t="shared" si="22"/>
        <v>0</v>
      </c>
      <c r="U478" s="356">
        <f t="shared" si="23"/>
        <v>16</v>
      </c>
    </row>
    <row r="479" spans="1:21" ht="18" customHeight="1">
      <c r="A479" s="826"/>
      <c r="B479" s="827"/>
      <c r="C479" s="829"/>
      <c r="D479" s="829"/>
      <c r="E479" s="201">
        <v>21</v>
      </c>
      <c r="F479" s="334"/>
      <c r="G479" s="334"/>
      <c r="H479" s="204"/>
      <c r="I479" s="205"/>
      <c r="J479" s="206"/>
      <c r="K479" s="205"/>
      <c r="L479" s="206"/>
      <c r="M479" s="207"/>
      <c r="N479" s="208"/>
      <c r="O479" s="209"/>
      <c r="P479" s="207"/>
      <c r="Q479" s="208"/>
      <c r="R479" s="210"/>
      <c r="S479" s="211"/>
      <c r="T479" s="278">
        <f t="shared" si="22"/>
        <v>0</v>
      </c>
      <c r="U479" s="356">
        <f t="shared" si="23"/>
        <v>16</v>
      </c>
    </row>
    <row r="480" spans="1:21" ht="18" customHeight="1">
      <c r="A480" s="826"/>
      <c r="B480" s="827"/>
      <c r="C480" s="829"/>
      <c r="D480" s="829"/>
      <c r="E480" s="201">
        <v>22</v>
      </c>
      <c r="F480" s="334"/>
      <c r="G480" s="334"/>
      <c r="H480" s="204"/>
      <c r="I480" s="205"/>
      <c r="J480" s="206"/>
      <c r="K480" s="205"/>
      <c r="L480" s="206"/>
      <c r="M480" s="207"/>
      <c r="N480" s="208"/>
      <c r="O480" s="209"/>
      <c r="P480" s="207"/>
      <c r="Q480" s="208"/>
      <c r="R480" s="210"/>
      <c r="S480" s="211"/>
      <c r="T480" s="278">
        <f t="shared" si="22"/>
        <v>0</v>
      </c>
      <c r="U480" s="356">
        <f t="shared" si="23"/>
        <v>16</v>
      </c>
    </row>
    <row r="481" spans="1:21" ht="18" customHeight="1">
      <c r="A481" s="826"/>
      <c r="B481" s="827"/>
      <c r="C481" s="829"/>
      <c r="D481" s="829"/>
      <c r="E481" s="201">
        <v>23</v>
      </c>
      <c r="F481" s="334"/>
      <c r="G481" s="334"/>
      <c r="H481" s="204"/>
      <c r="I481" s="205"/>
      <c r="J481" s="206"/>
      <c r="K481" s="205"/>
      <c r="L481" s="206"/>
      <c r="M481" s="207"/>
      <c r="N481" s="208"/>
      <c r="O481" s="209"/>
      <c r="P481" s="207"/>
      <c r="Q481" s="208"/>
      <c r="R481" s="210"/>
      <c r="S481" s="211"/>
      <c r="T481" s="278">
        <f t="shared" si="22"/>
        <v>0</v>
      </c>
      <c r="U481" s="356">
        <f t="shared" si="23"/>
        <v>16</v>
      </c>
    </row>
    <row r="482" spans="1:21" ht="18" customHeight="1">
      <c r="A482" s="826"/>
      <c r="B482" s="827"/>
      <c r="C482" s="829"/>
      <c r="D482" s="829"/>
      <c r="E482" s="201">
        <v>24</v>
      </c>
      <c r="F482" s="334"/>
      <c r="G482" s="334"/>
      <c r="H482" s="204"/>
      <c r="I482" s="205"/>
      <c r="J482" s="206"/>
      <c r="K482" s="205"/>
      <c r="L482" s="206"/>
      <c r="M482" s="207"/>
      <c r="N482" s="208"/>
      <c r="O482" s="209"/>
      <c r="P482" s="207"/>
      <c r="Q482" s="208"/>
      <c r="R482" s="210"/>
      <c r="S482" s="211"/>
      <c r="T482" s="278">
        <f t="shared" si="22"/>
        <v>0</v>
      </c>
      <c r="U482" s="356">
        <f t="shared" si="23"/>
        <v>16</v>
      </c>
    </row>
    <row r="483" spans="1:21" ht="18" customHeight="1">
      <c r="A483" s="826"/>
      <c r="B483" s="827"/>
      <c r="C483" s="829"/>
      <c r="D483" s="829"/>
      <c r="E483" s="201">
        <v>25</v>
      </c>
      <c r="F483" s="334"/>
      <c r="G483" s="334"/>
      <c r="H483" s="204"/>
      <c r="I483" s="205"/>
      <c r="J483" s="206"/>
      <c r="K483" s="205"/>
      <c r="L483" s="206"/>
      <c r="M483" s="207"/>
      <c r="N483" s="208"/>
      <c r="O483" s="209"/>
      <c r="P483" s="207"/>
      <c r="Q483" s="208"/>
      <c r="R483" s="210"/>
      <c r="S483" s="211"/>
      <c r="T483" s="278">
        <f t="shared" si="22"/>
        <v>0</v>
      </c>
      <c r="U483" s="356">
        <f t="shared" si="23"/>
        <v>16</v>
      </c>
    </row>
    <row r="484" spans="1:21" ht="18" customHeight="1">
      <c r="A484" s="826"/>
      <c r="B484" s="827"/>
      <c r="C484" s="829"/>
      <c r="D484" s="829"/>
      <c r="E484" s="201">
        <v>26</v>
      </c>
      <c r="F484" s="334"/>
      <c r="G484" s="334"/>
      <c r="H484" s="204"/>
      <c r="I484" s="205"/>
      <c r="J484" s="206"/>
      <c r="K484" s="205"/>
      <c r="L484" s="206"/>
      <c r="M484" s="207"/>
      <c r="N484" s="208"/>
      <c r="O484" s="209"/>
      <c r="P484" s="207"/>
      <c r="Q484" s="208"/>
      <c r="R484" s="210"/>
      <c r="S484" s="211"/>
      <c r="T484" s="278">
        <f t="shared" si="22"/>
        <v>0</v>
      </c>
      <c r="U484" s="356">
        <f t="shared" si="23"/>
        <v>16</v>
      </c>
    </row>
    <row r="485" spans="1:21" ht="18" customHeight="1">
      <c r="A485" s="826"/>
      <c r="B485" s="827"/>
      <c r="C485" s="829"/>
      <c r="D485" s="829"/>
      <c r="E485" s="201">
        <v>27</v>
      </c>
      <c r="F485" s="334"/>
      <c r="G485" s="334"/>
      <c r="H485" s="204"/>
      <c r="I485" s="205"/>
      <c r="J485" s="206"/>
      <c r="K485" s="205"/>
      <c r="L485" s="206"/>
      <c r="M485" s="207"/>
      <c r="N485" s="208"/>
      <c r="O485" s="209"/>
      <c r="P485" s="207"/>
      <c r="Q485" s="208"/>
      <c r="R485" s="210"/>
      <c r="S485" s="211"/>
      <c r="T485" s="278">
        <f t="shared" si="22"/>
        <v>0</v>
      </c>
      <c r="U485" s="356">
        <f t="shared" si="23"/>
        <v>16</v>
      </c>
    </row>
    <row r="486" spans="1:21" ht="18" customHeight="1">
      <c r="A486" s="826"/>
      <c r="B486" s="827"/>
      <c r="C486" s="829"/>
      <c r="D486" s="829"/>
      <c r="E486" s="201">
        <v>28</v>
      </c>
      <c r="F486" s="334"/>
      <c r="G486" s="334"/>
      <c r="H486" s="204"/>
      <c r="I486" s="205"/>
      <c r="J486" s="206"/>
      <c r="K486" s="205"/>
      <c r="L486" s="206"/>
      <c r="M486" s="207"/>
      <c r="N486" s="208"/>
      <c r="O486" s="209"/>
      <c r="P486" s="207"/>
      <c r="Q486" s="208"/>
      <c r="R486" s="210"/>
      <c r="S486" s="211"/>
      <c r="T486" s="278">
        <f t="shared" si="22"/>
        <v>0</v>
      </c>
      <c r="U486" s="356">
        <f t="shared" si="23"/>
        <v>16</v>
      </c>
    </row>
    <row r="487" spans="1:21" ht="18" customHeight="1">
      <c r="A487" s="826"/>
      <c r="B487" s="827"/>
      <c r="C487" s="829"/>
      <c r="D487" s="829"/>
      <c r="E487" s="201">
        <v>29</v>
      </c>
      <c r="F487" s="334"/>
      <c r="G487" s="334"/>
      <c r="H487" s="204"/>
      <c r="I487" s="205"/>
      <c r="J487" s="206"/>
      <c r="K487" s="205"/>
      <c r="L487" s="206"/>
      <c r="M487" s="207"/>
      <c r="N487" s="208"/>
      <c r="O487" s="209"/>
      <c r="P487" s="207"/>
      <c r="Q487" s="208"/>
      <c r="R487" s="210"/>
      <c r="S487" s="211"/>
      <c r="T487" s="278">
        <f t="shared" si="22"/>
        <v>0</v>
      </c>
      <c r="U487" s="356">
        <f t="shared" si="23"/>
        <v>16</v>
      </c>
    </row>
    <row r="488" spans="1:21" ht="18" customHeight="1">
      <c r="A488" s="834"/>
      <c r="B488" s="835"/>
      <c r="C488" s="829"/>
      <c r="D488" s="829"/>
      <c r="E488" s="277">
        <v>30</v>
      </c>
      <c r="F488" s="375"/>
      <c r="G488" s="375"/>
      <c r="H488" s="134"/>
      <c r="I488" s="135"/>
      <c r="J488" s="212"/>
      <c r="K488" s="135"/>
      <c r="L488" s="212"/>
      <c r="M488" s="27"/>
      <c r="N488" s="120"/>
      <c r="O488" s="109"/>
      <c r="P488" s="27"/>
      <c r="Q488" s="120"/>
      <c r="R488" s="32"/>
      <c r="S488" s="122"/>
      <c r="T488" s="136">
        <f t="shared" si="22"/>
        <v>0</v>
      </c>
      <c r="U488" s="356">
        <f t="shared" si="23"/>
        <v>16</v>
      </c>
    </row>
    <row r="489" spans="1:21" ht="18" customHeight="1">
      <c r="A489" s="824">
        <v>17</v>
      </c>
      <c r="B489" s="825"/>
      <c r="C489" s="828" t="str">
        <f>IF(ISERROR(VLOOKUP($A489,【大規模】地域番号⑳!$BD:$BF,2,FALSE)),"",VLOOKUP($A489,【大規模】地域番号⑳!$BD:$BF,2,FALSE))</f>
        <v/>
      </c>
      <c r="D489" s="828" t="str">
        <f>IF(ISERROR(VLOOKUP($A489,【大規模】地域番号⑳!$BD:$BF,3,FALSE)),"",VLOOKUP($A489,【大規模】地域番号⑳!$BD:$BF,3,FALSE))</f>
        <v/>
      </c>
      <c r="E489" s="201">
        <v>1</v>
      </c>
      <c r="F489" s="334"/>
      <c r="G489" s="334"/>
      <c r="H489" s="176"/>
      <c r="I489" s="177"/>
      <c r="J489" s="178"/>
      <c r="K489" s="180"/>
      <c r="L489" s="181"/>
      <c r="M489" s="179"/>
      <c r="N489" s="180"/>
      <c r="O489" s="181"/>
      <c r="P489" s="179"/>
      <c r="Q489" s="180"/>
      <c r="R489" s="182"/>
      <c r="S489" s="183"/>
      <c r="T489" s="257">
        <f t="shared" si="22"/>
        <v>0</v>
      </c>
      <c r="U489" s="356">
        <f>$A$489</f>
        <v>17</v>
      </c>
    </row>
    <row r="490" spans="1:21" ht="18" customHeight="1">
      <c r="A490" s="826"/>
      <c r="B490" s="827"/>
      <c r="C490" s="829"/>
      <c r="D490" s="829"/>
      <c r="E490" s="201">
        <v>2</v>
      </c>
      <c r="F490" s="334"/>
      <c r="G490" s="334"/>
      <c r="H490" s="128"/>
      <c r="I490" s="111"/>
      <c r="J490" s="106"/>
      <c r="K490" s="112"/>
      <c r="L490" s="107"/>
      <c r="M490" s="12"/>
      <c r="N490" s="112"/>
      <c r="O490" s="107"/>
      <c r="P490" s="12"/>
      <c r="Q490" s="112"/>
      <c r="R490" s="31"/>
      <c r="S490" s="115"/>
      <c r="T490" s="93">
        <f t="shared" si="22"/>
        <v>0</v>
      </c>
      <c r="U490" s="356">
        <f t="shared" ref="U490:U518" si="24">$A$489</f>
        <v>17</v>
      </c>
    </row>
    <row r="491" spans="1:21" ht="18" customHeight="1">
      <c r="A491" s="826"/>
      <c r="B491" s="827"/>
      <c r="C491" s="829"/>
      <c r="D491" s="829"/>
      <c r="E491" s="201">
        <v>3</v>
      </c>
      <c r="F491" s="334"/>
      <c r="G491" s="334"/>
      <c r="H491" s="128"/>
      <c r="I491" s="111"/>
      <c r="J491" s="106"/>
      <c r="K491" s="112"/>
      <c r="L491" s="107"/>
      <c r="M491" s="12"/>
      <c r="N491" s="112"/>
      <c r="O491" s="107"/>
      <c r="P491" s="12"/>
      <c r="Q491" s="112"/>
      <c r="R491" s="31"/>
      <c r="S491" s="115"/>
      <c r="T491" s="93">
        <f t="shared" si="22"/>
        <v>0</v>
      </c>
      <c r="U491" s="356">
        <f t="shared" si="24"/>
        <v>17</v>
      </c>
    </row>
    <row r="492" spans="1:21" ht="18" customHeight="1">
      <c r="A492" s="826"/>
      <c r="B492" s="827"/>
      <c r="C492" s="829"/>
      <c r="D492" s="829"/>
      <c r="E492" s="201">
        <v>4</v>
      </c>
      <c r="F492" s="334"/>
      <c r="G492" s="334"/>
      <c r="H492" s="128"/>
      <c r="I492" s="111"/>
      <c r="J492" s="106"/>
      <c r="K492" s="112"/>
      <c r="L492" s="107"/>
      <c r="M492" s="12"/>
      <c r="N492" s="112"/>
      <c r="O492" s="107"/>
      <c r="P492" s="12"/>
      <c r="Q492" s="112"/>
      <c r="R492" s="31"/>
      <c r="S492" s="115"/>
      <c r="T492" s="93">
        <f t="shared" si="22"/>
        <v>0</v>
      </c>
      <c r="U492" s="356">
        <f t="shared" si="24"/>
        <v>17</v>
      </c>
    </row>
    <row r="493" spans="1:21" ht="18" customHeight="1">
      <c r="A493" s="826"/>
      <c r="B493" s="827"/>
      <c r="C493" s="829"/>
      <c r="D493" s="829"/>
      <c r="E493" s="201">
        <v>5</v>
      </c>
      <c r="F493" s="334"/>
      <c r="G493" s="334"/>
      <c r="H493" s="128"/>
      <c r="I493" s="111"/>
      <c r="J493" s="106"/>
      <c r="K493" s="112"/>
      <c r="L493" s="107"/>
      <c r="M493" s="12"/>
      <c r="N493" s="112"/>
      <c r="O493" s="107"/>
      <c r="P493" s="12"/>
      <c r="Q493" s="112"/>
      <c r="R493" s="31"/>
      <c r="S493" s="115"/>
      <c r="T493" s="93">
        <f t="shared" si="22"/>
        <v>0</v>
      </c>
      <c r="U493" s="356">
        <f t="shared" si="24"/>
        <v>17</v>
      </c>
    </row>
    <row r="494" spans="1:21" ht="18" customHeight="1">
      <c r="A494" s="826"/>
      <c r="B494" s="827"/>
      <c r="C494" s="829"/>
      <c r="D494" s="829"/>
      <c r="E494" s="201">
        <v>6</v>
      </c>
      <c r="F494" s="334"/>
      <c r="G494" s="334"/>
      <c r="H494" s="128"/>
      <c r="I494" s="111"/>
      <c r="J494" s="106"/>
      <c r="K494" s="111"/>
      <c r="L494" s="106"/>
      <c r="M494" s="12"/>
      <c r="N494" s="111"/>
      <c r="O494" s="107"/>
      <c r="P494" s="25"/>
      <c r="Q494" s="112"/>
      <c r="R494" s="31"/>
      <c r="S494" s="115"/>
      <c r="T494" s="93">
        <f t="shared" si="22"/>
        <v>0</v>
      </c>
      <c r="U494" s="356">
        <f t="shared" si="24"/>
        <v>17</v>
      </c>
    </row>
    <row r="495" spans="1:21" ht="18" customHeight="1">
      <c r="A495" s="826"/>
      <c r="B495" s="827"/>
      <c r="C495" s="829"/>
      <c r="D495" s="829"/>
      <c r="E495" s="201">
        <v>7</v>
      </c>
      <c r="F495" s="334"/>
      <c r="G495" s="334"/>
      <c r="H495" s="128"/>
      <c r="I495" s="111"/>
      <c r="J495" s="106"/>
      <c r="K495" s="111"/>
      <c r="L495" s="106"/>
      <c r="M495" s="12"/>
      <c r="N495" s="111"/>
      <c r="O495" s="107"/>
      <c r="P495" s="25"/>
      <c r="Q495" s="112"/>
      <c r="R495" s="31"/>
      <c r="S495" s="115"/>
      <c r="T495" s="93">
        <f t="shared" si="22"/>
        <v>0</v>
      </c>
      <c r="U495" s="356">
        <f t="shared" si="24"/>
        <v>17</v>
      </c>
    </row>
    <row r="496" spans="1:21" ht="18" customHeight="1">
      <c r="A496" s="826"/>
      <c r="B496" s="827"/>
      <c r="C496" s="829"/>
      <c r="D496" s="829"/>
      <c r="E496" s="201">
        <v>8</v>
      </c>
      <c r="F496" s="334"/>
      <c r="G496" s="334"/>
      <c r="H496" s="128"/>
      <c r="I496" s="111"/>
      <c r="J496" s="106"/>
      <c r="K496" s="111"/>
      <c r="L496" s="106"/>
      <c r="M496" s="12"/>
      <c r="N496" s="111"/>
      <c r="O496" s="107"/>
      <c r="P496" s="25"/>
      <c r="Q496" s="112"/>
      <c r="R496" s="31"/>
      <c r="S496" s="115"/>
      <c r="T496" s="93">
        <f t="shared" si="22"/>
        <v>0</v>
      </c>
      <c r="U496" s="356">
        <f t="shared" si="24"/>
        <v>17</v>
      </c>
    </row>
    <row r="497" spans="1:21" ht="18" customHeight="1">
      <c r="A497" s="826"/>
      <c r="B497" s="827"/>
      <c r="C497" s="829"/>
      <c r="D497" s="829"/>
      <c r="E497" s="201">
        <v>9</v>
      </c>
      <c r="F497" s="334"/>
      <c r="G497" s="334"/>
      <c r="H497" s="128"/>
      <c r="I497" s="111"/>
      <c r="J497" s="106"/>
      <c r="K497" s="111"/>
      <c r="L497" s="106"/>
      <c r="M497" s="12"/>
      <c r="N497" s="112"/>
      <c r="O497" s="107"/>
      <c r="P497" s="12"/>
      <c r="Q497" s="112"/>
      <c r="R497" s="31"/>
      <c r="S497" s="115"/>
      <c r="T497" s="93">
        <f t="shared" si="22"/>
        <v>0</v>
      </c>
      <c r="U497" s="356">
        <f t="shared" si="24"/>
        <v>17</v>
      </c>
    </row>
    <row r="498" spans="1:21" ht="18" customHeight="1">
      <c r="A498" s="826"/>
      <c r="B498" s="827"/>
      <c r="C498" s="829"/>
      <c r="D498" s="829"/>
      <c r="E498" s="201">
        <v>10</v>
      </c>
      <c r="F498" s="334"/>
      <c r="G498" s="334"/>
      <c r="H498" s="204"/>
      <c r="I498" s="205"/>
      <c r="J498" s="206"/>
      <c r="K498" s="205"/>
      <c r="L498" s="206"/>
      <c r="M498" s="207"/>
      <c r="N498" s="208"/>
      <c r="O498" s="209"/>
      <c r="P498" s="207"/>
      <c r="Q498" s="208"/>
      <c r="R498" s="210"/>
      <c r="S498" s="211"/>
      <c r="T498" s="278">
        <f t="shared" si="22"/>
        <v>0</v>
      </c>
      <c r="U498" s="356">
        <f t="shared" si="24"/>
        <v>17</v>
      </c>
    </row>
    <row r="499" spans="1:21" ht="18" customHeight="1">
      <c r="A499" s="826"/>
      <c r="B499" s="827"/>
      <c r="C499" s="829"/>
      <c r="D499" s="829"/>
      <c r="E499" s="201">
        <v>11</v>
      </c>
      <c r="F499" s="334"/>
      <c r="G499" s="334"/>
      <c r="H499" s="204"/>
      <c r="I499" s="205"/>
      <c r="J499" s="206"/>
      <c r="K499" s="205"/>
      <c r="L499" s="206"/>
      <c r="M499" s="207"/>
      <c r="N499" s="208"/>
      <c r="O499" s="209"/>
      <c r="P499" s="207"/>
      <c r="Q499" s="208"/>
      <c r="R499" s="210"/>
      <c r="S499" s="211"/>
      <c r="T499" s="278">
        <f t="shared" si="22"/>
        <v>0</v>
      </c>
      <c r="U499" s="356">
        <f t="shared" si="24"/>
        <v>17</v>
      </c>
    </row>
    <row r="500" spans="1:21" ht="18" customHeight="1">
      <c r="A500" s="826"/>
      <c r="B500" s="827"/>
      <c r="C500" s="829"/>
      <c r="D500" s="829"/>
      <c r="E500" s="201">
        <v>12</v>
      </c>
      <c r="F500" s="334"/>
      <c r="G500" s="334"/>
      <c r="H500" s="204"/>
      <c r="I500" s="205"/>
      <c r="J500" s="206"/>
      <c r="K500" s="205"/>
      <c r="L500" s="206"/>
      <c r="M500" s="207"/>
      <c r="N500" s="208"/>
      <c r="O500" s="209"/>
      <c r="P500" s="207"/>
      <c r="Q500" s="208"/>
      <c r="R500" s="210"/>
      <c r="S500" s="211"/>
      <c r="T500" s="278">
        <f t="shared" si="22"/>
        <v>0</v>
      </c>
      <c r="U500" s="356">
        <f t="shared" si="24"/>
        <v>17</v>
      </c>
    </row>
    <row r="501" spans="1:21" ht="18" customHeight="1">
      <c r="A501" s="826"/>
      <c r="B501" s="827"/>
      <c r="C501" s="829"/>
      <c r="D501" s="829"/>
      <c r="E501" s="201">
        <v>13</v>
      </c>
      <c r="F501" s="334"/>
      <c r="G501" s="334"/>
      <c r="H501" s="204"/>
      <c r="I501" s="205"/>
      <c r="J501" s="206"/>
      <c r="K501" s="205"/>
      <c r="L501" s="206"/>
      <c r="M501" s="207"/>
      <c r="N501" s="208"/>
      <c r="O501" s="209"/>
      <c r="P501" s="207"/>
      <c r="Q501" s="208"/>
      <c r="R501" s="210"/>
      <c r="S501" s="211"/>
      <c r="T501" s="278">
        <f t="shared" si="22"/>
        <v>0</v>
      </c>
      <c r="U501" s="356">
        <f t="shared" si="24"/>
        <v>17</v>
      </c>
    </row>
    <row r="502" spans="1:21" ht="18" customHeight="1">
      <c r="A502" s="826"/>
      <c r="B502" s="827"/>
      <c r="C502" s="829"/>
      <c r="D502" s="829"/>
      <c r="E502" s="201">
        <v>14</v>
      </c>
      <c r="F502" s="334"/>
      <c r="G502" s="334"/>
      <c r="H502" s="204"/>
      <c r="I502" s="205"/>
      <c r="J502" s="206"/>
      <c r="K502" s="205"/>
      <c r="L502" s="206"/>
      <c r="M502" s="207"/>
      <c r="N502" s="208"/>
      <c r="O502" s="209"/>
      <c r="P502" s="207"/>
      <c r="Q502" s="208"/>
      <c r="R502" s="210"/>
      <c r="S502" s="211"/>
      <c r="T502" s="278">
        <f t="shared" si="22"/>
        <v>0</v>
      </c>
      <c r="U502" s="356">
        <f t="shared" si="24"/>
        <v>17</v>
      </c>
    </row>
    <row r="503" spans="1:21" ht="18" customHeight="1">
      <c r="A503" s="826"/>
      <c r="B503" s="827"/>
      <c r="C503" s="829"/>
      <c r="D503" s="829"/>
      <c r="E503" s="201">
        <v>15</v>
      </c>
      <c r="F503" s="334"/>
      <c r="G503" s="334"/>
      <c r="H503" s="204"/>
      <c r="I503" s="205"/>
      <c r="J503" s="206"/>
      <c r="K503" s="205"/>
      <c r="L503" s="206"/>
      <c r="M503" s="207"/>
      <c r="N503" s="208"/>
      <c r="O503" s="209"/>
      <c r="P503" s="207"/>
      <c r="Q503" s="208"/>
      <c r="R503" s="210"/>
      <c r="S503" s="211"/>
      <c r="T503" s="278">
        <f t="shared" si="22"/>
        <v>0</v>
      </c>
      <c r="U503" s="356">
        <f t="shared" si="24"/>
        <v>17</v>
      </c>
    </row>
    <row r="504" spans="1:21" ht="18" customHeight="1">
      <c r="A504" s="826"/>
      <c r="B504" s="827"/>
      <c r="C504" s="829"/>
      <c r="D504" s="829"/>
      <c r="E504" s="201">
        <v>16</v>
      </c>
      <c r="F504" s="334"/>
      <c r="G504" s="334"/>
      <c r="H504" s="204"/>
      <c r="I504" s="205"/>
      <c r="J504" s="206"/>
      <c r="K504" s="205"/>
      <c r="L504" s="206"/>
      <c r="M504" s="207"/>
      <c r="N504" s="208"/>
      <c r="O504" s="209"/>
      <c r="P504" s="207"/>
      <c r="Q504" s="208"/>
      <c r="R504" s="210"/>
      <c r="S504" s="211"/>
      <c r="T504" s="278">
        <f t="shared" si="22"/>
        <v>0</v>
      </c>
      <c r="U504" s="356">
        <f t="shared" si="24"/>
        <v>17</v>
      </c>
    </row>
    <row r="505" spans="1:21" ht="18" customHeight="1">
      <c r="A505" s="826"/>
      <c r="B505" s="827"/>
      <c r="C505" s="829"/>
      <c r="D505" s="829"/>
      <c r="E505" s="201">
        <v>17</v>
      </c>
      <c r="F505" s="334"/>
      <c r="G505" s="334"/>
      <c r="H505" s="204"/>
      <c r="I505" s="205"/>
      <c r="J505" s="206"/>
      <c r="K505" s="205"/>
      <c r="L505" s="206"/>
      <c r="M505" s="207"/>
      <c r="N505" s="208"/>
      <c r="O505" s="209"/>
      <c r="P505" s="207"/>
      <c r="Q505" s="208"/>
      <c r="R505" s="210"/>
      <c r="S505" s="211"/>
      <c r="T505" s="278">
        <f t="shared" si="22"/>
        <v>0</v>
      </c>
      <c r="U505" s="356">
        <f t="shared" si="24"/>
        <v>17</v>
      </c>
    </row>
    <row r="506" spans="1:21" ht="18" customHeight="1">
      <c r="A506" s="826"/>
      <c r="B506" s="827"/>
      <c r="C506" s="829"/>
      <c r="D506" s="829"/>
      <c r="E506" s="201">
        <v>18</v>
      </c>
      <c r="F506" s="334"/>
      <c r="G506" s="334"/>
      <c r="H506" s="204"/>
      <c r="I506" s="205"/>
      <c r="J506" s="206"/>
      <c r="K506" s="205"/>
      <c r="L506" s="206"/>
      <c r="M506" s="207"/>
      <c r="N506" s="208"/>
      <c r="O506" s="209"/>
      <c r="P506" s="207"/>
      <c r="Q506" s="208"/>
      <c r="R506" s="210"/>
      <c r="S506" s="211"/>
      <c r="T506" s="278">
        <f t="shared" si="22"/>
        <v>0</v>
      </c>
      <c r="U506" s="356">
        <f t="shared" si="24"/>
        <v>17</v>
      </c>
    </row>
    <row r="507" spans="1:21" ht="18" customHeight="1">
      <c r="A507" s="826"/>
      <c r="B507" s="827"/>
      <c r="C507" s="829"/>
      <c r="D507" s="829"/>
      <c r="E507" s="201">
        <v>19</v>
      </c>
      <c r="F507" s="334"/>
      <c r="G507" s="334"/>
      <c r="H507" s="204"/>
      <c r="I507" s="205"/>
      <c r="J507" s="206"/>
      <c r="K507" s="205"/>
      <c r="L507" s="206"/>
      <c r="M507" s="207"/>
      <c r="N507" s="208"/>
      <c r="O507" s="209"/>
      <c r="P507" s="207"/>
      <c r="Q507" s="208"/>
      <c r="R507" s="210"/>
      <c r="S507" s="211"/>
      <c r="T507" s="278">
        <f t="shared" si="22"/>
        <v>0</v>
      </c>
      <c r="U507" s="356">
        <f t="shared" si="24"/>
        <v>17</v>
      </c>
    </row>
    <row r="508" spans="1:21" ht="18" customHeight="1">
      <c r="A508" s="826"/>
      <c r="B508" s="827"/>
      <c r="C508" s="829"/>
      <c r="D508" s="829"/>
      <c r="E508" s="201">
        <v>20</v>
      </c>
      <c r="F508" s="334"/>
      <c r="G508" s="334"/>
      <c r="H508" s="204"/>
      <c r="I508" s="205"/>
      <c r="J508" s="206"/>
      <c r="K508" s="205"/>
      <c r="L508" s="206"/>
      <c r="M508" s="207"/>
      <c r="N508" s="208"/>
      <c r="O508" s="209"/>
      <c r="P508" s="207"/>
      <c r="Q508" s="208"/>
      <c r="R508" s="210"/>
      <c r="S508" s="211"/>
      <c r="T508" s="278">
        <f t="shared" si="22"/>
        <v>0</v>
      </c>
      <c r="U508" s="356">
        <f t="shared" si="24"/>
        <v>17</v>
      </c>
    </row>
    <row r="509" spans="1:21" ht="18" customHeight="1">
      <c r="A509" s="826"/>
      <c r="B509" s="827"/>
      <c r="C509" s="829"/>
      <c r="D509" s="829"/>
      <c r="E509" s="201">
        <v>21</v>
      </c>
      <c r="F509" s="334"/>
      <c r="G509" s="334"/>
      <c r="H509" s="204"/>
      <c r="I509" s="205"/>
      <c r="J509" s="206"/>
      <c r="K509" s="205"/>
      <c r="L509" s="206"/>
      <c r="M509" s="207"/>
      <c r="N509" s="208"/>
      <c r="O509" s="209"/>
      <c r="P509" s="207"/>
      <c r="Q509" s="208"/>
      <c r="R509" s="210"/>
      <c r="S509" s="211"/>
      <c r="T509" s="278">
        <f t="shared" si="22"/>
        <v>0</v>
      </c>
      <c r="U509" s="356">
        <f t="shared" si="24"/>
        <v>17</v>
      </c>
    </row>
    <row r="510" spans="1:21" ht="18" customHeight="1">
      <c r="A510" s="826"/>
      <c r="B510" s="827"/>
      <c r="C510" s="829"/>
      <c r="D510" s="829"/>
      <c r="E510" s="201">
        <v>22</v>
      </c>
      <c r="F510" s="334"/>
      <c r="G510" s="334"/>
      <c r="H510" s="204"/>
      <c r="I510" s="205"/>
      <c r="J510" s="206"/>
      <c r="K510" s="205"/>
      <c r="L510" s="206"/>
      <c r="M510" s="207"/>
      <c r="N510" s="208"/>
      <c r="O510" s="209"/>
      <c r="P510" s="207"/>
      <c r="Q510" s="208"/>
      <c r="R510" s="210"/>
      <c r="S510" s="211"/>
      <c r="T510" s="278">
        <f t="shared" si="22"/>
        <v>0</v>
      </c>
      <c r="U510" s="356">
        <f t="shared" si="24"/>
        <v>17</v>
      </c>
    </row>
    <row r="511" spans="1:21" ht="18" customHeight="1">
      <c r="A511" s="826"/>
      <c r="B511" s="827"/>
      <c r="C511" s="829"/>
      <c r="D511" s="829"/>
      <c r="E511" s="201">
        <v>23</v>
      </c>
      <c r="F511" s="334"/>
      <c r="G511" s="334"/>
      <c r="H511" s="204"/>
      <c r="I511" s="205"/>
      <c r="J511" s="206"/>
      <c r="K511" s="205"/>
      <c r="L511" s="206"/>
      <c r="M511" s="207"/>
      <c r="N511" s="208"/>
      <c r="O511" s="209"/>
      <c r="P511" s="207"/>
      <c r="Q511" s="208"/>
      <c r="R511" s="210"/>
      <c r="S511" s="211"/>
      <c r="T511" s="278">
        <f t="shared" si="22"/>
        <v>0</v>
      </c>
      <c r="U511" s="356">
        <f t="shared" si="24"/>
        <v>17</v>
      </c>
    </row>
    <row r="512" spans="1:21" ht="18" customHeight="1">
      <c r="A512" s="826"/>
      <c r="B512" s="827"/>
      <c r="C512" s="829"/>
      <c r="D512" s="829"/>
      <c r="E512" s="201">
        <v>24</v>
      </c>
      <c r="F512" s="334"/>
      <c r="G512" s="334"/>
      <c r="H512" s="204"/>
      <c r="I512" s="205"/>
      <c r="J512" s="206"/>
      <c r="K512" s="205"/>
      <c r="L512" s="206"/>
      <c r="M512" s="207"/>
      <c r="N512" s="208"/>
      <c r="O512" s="209"/>
      <c r="P512" s="207"/>
      <c r="Q512" s="208"/>
      <c r="R512" s="210"/>
      <c r="S512" s="211"/>
      <c r="T512" s="278">
        <f t="shared" si="22"/>
        <v>0</v>
      </c>
      <c r="U512" s="356">
        <f t="shared" si="24"/>
        <v>17</v>
      </c>
    </row>
    <row r="513" spans="1:21" ht="18" customHeight="1">
      <c r="A513" s="826"/>
      <c r="B513" s="827"/>
      <c r="C513" s="829"/>
      <c r="D513" s="829"/>
      <c r="E513" s="201">
        <v>25</v>
      </c>
      <c r="F513" s="334"/>
      <c r="G513" s="334"/>
      <c r="H513" s="204"/>
      <c r="I513" s="205"/>
      <c r="J513" s="206"/>
      <c r="K513" s="205"/>
      <c r="L513" s="206"/>
      <c r="M513" s="207"/>
      <c r="N513" s="208"/>
      <c r="O513" s="209"/>
      <c r="P513" s="207"/>
      <c r="Q513" s="208"/>
      <c r="R513" s="210"/>
      <c r="S513" s="211"/>
      <c r="T513" s="278">
        <f t="shared" si="22"/>
        <v>0</v>
      </c>
      <c r="U513" s="356">
        <f t="shared" si="24"/>
        <v>17</v>
      </c>
    </row>
    <row r="514" spans="1:21" ht="18" customHeight="1">
      <c r="A514" s="826"/>
      <c r="B514" s="827"/>
      <c r="C514" s="829"/>
      <c r="D514" s="829"/>
      <c r="E514" s="201">
        <v>26</v>
      </c>
      <c r="F514" s="334"/>
      <c r="G514" s="334"/>
      <c r="H514" s="204"/>
      <c r="I514" s="205"/>
      <c r="J514" s="206"/>
      <c r="K514" s="205"/>
      <c r="L514" s="206"/>
      <c r="M514" s="207"/>
      <c r="N514" s="208"/>
      <c r="O514" s="209"/>
      <c r="P514" s="207"/>
      <c r="Q514" s="208"/>
      <c r="R514" s="210"/>
      <c r="S514" s="211"/>
      <c r="T514" s="278">
        <f t="shared" si="22"/>
        <v>0</v>
      </c>
      <c r="U514" s="356">
        <f t="shared" si="24"/>
        <v>17</v>
      </c>
    </row>
    <row r="515" spans="1:21" ht="18" customHeight="1">
      <c r="A515" s="826"/>
      <c r="B515" s="827"/>
      <c r="C515" s="829"/>
      <c r="D515" s="829"/>
      <c r="E515" s="201">
        <v>27</v>
      </c>
      <c r="F515" s="334"/>
      <c r="G515" s="334"/>
      <c r="H515" s="204"/>
      <c r="I515" s="205"/>
      <c r="J515" s="206"/>
      <c r="K515" s="205"/>
      <c r="L515" s="206"/>
      <c r="M515" s="207"/>
      <c r="N515" s="208"/>
      <c r="O515" s="209"/>
      <c r="P515" s="207"/>
      <c r="Q515" s="208"/>
      <c r="R515" s="210"/>
      <c r="S515" s="211"/>
      <c r="T515" s="278">
        <f t="shared" si="22"/>
        <v>0</v>
      </c>
      <c r="U515" s="356">
        <f t="shared" si="24"/>
        <v>17</v>
      </c>
    </row>
    <row r="516" spans="1:21" ht="18" customHeight="1">
      <c r="A516" s="826"/>
      <c r="B516" s="827"/>
      <c r="C516" s="829"/>
      <c r="D516" s="829"/>
      <c r="E516" s="201">
        <v>28</v>
      </c>
      <c r="F516" s="334"/>
      <c r="G516" s="334"/>
      <c r="H516" s="204"/>
      <c r="I516" s="205"/>
      <c r="J516" s="206"/>
      <c r="K516" s="205"/>
      <c r="L516" s="206"/>
      <c r="M516" s="207"/>
      <c r="N516" s="208"/>
      <c r="O516" s="209"/>
      <c r="P516" s="207"/>
      <c r="Q516" s="208"/>
      <c r="R516" s="210"/>
      <c r="S516" s="211"/>
      <c r="T516" s="278">
        <f t="shared" si="22"/>
        <v>0</v>
      </c>
      <c r="U516" s="356">
        <f t="shared" si="24"/>
        <v>17</v>
      </c>
    </row>
    <row r="517" spans="1:21" ht="18" customHeight="1">
      <c r="A517" s="826"/>
      <c r="B517" s="827"/>
      <c r="C517" s="829"/>
      <c r="D517" s="829"/>
      <c r="E517" s="201">
        <v>29</v>
      </c>
      <c r="F517" s="334"/>
      <c r="G517" s="334"/>
      <c r="H517" s="204"/>
      <c r="I517" s="205"/>
      <c r="J517" s="206"/>
      <c r="K517" s="205"/>
      <c r="L517" s="206"/>
      <c r="M517" s="207"/>
      <c r="N517" s="208"/>
      <c r="O517" s="209"/>
      <c r="P517" s="207"/>
      <c r="Q517" s="208"/>
      <c r="R517" s="210"/>
      <c r="S517" s="211"/>
      <c r="T517" s="278">
        <f t="shared" si="22"/>
        <v>0</v>
      </c>
      <c r="U517" s="356">
        <f t="shared" si="24"/>
        <v>17</v>
      </c>
    </row>
    <row r="518" spans="1:21" ht="18" customHeight="1">
      <c r="A518" s="834"/>
      <c r="B518" s="835"/>
      <c r="C518" s="829"/>
      <c r="D518" s="829"/>
      <c r="E518" s="277">
        <v>30</v>
      </c>
      <c r="F518" s="375"/>
      <c r="G518" s="375"/>
      <c r="H518" s="134"/>
      <c r="I518" s="135"/>
      <c r="J518" s="212"/>
      <c r="K518" s="135"/>
      <c r="L518" s="212"/>
      <c r="M518" s="27"/>
      <c r="N518" s="120"/>
      <c r="O518" s="109"/>
      <c r="P518" s="27"/>
      <c r="Q518" s="120"/>
      <c r="R518" s="32"/>
      <c r="S518" s="122"/>
      <c r="T518" s="136">
        <f t="shared" si="22"/>
        <v>0</v>
      </c>
      <c r="U518" s="356">
        <f t="shared" si="24"/>
        <v>17</v>
      </c>
    </row>
    <row r="519" spans="1:21" ht="18" customHeight="1">
      <c r="A519" s="824">
        <v>18</v>
      </c>
      <c r="B519" s="825"/>
      <c r="C519" s="828" t="str">
        <f>IF(ISERROR(VLOOKUP($A519,【大規模】地域番号⑳!$BD:$BF,2,FALSE)),"",VLOOKUP($A519,【大規模】地域番号⑳!$BD:$BF,2,FALSE))</f>
        <v/>
      </c>
      <c r="D519" s="828" t="str">
        <f>IF(ISERROR(VLOOKUP($A519,【大規模】地域番号⑳!$BD:$BF,3,FALSE)),"",VLOOKUP($A519,【大規模】地域番号⑳!$BD:$BF,3,FALSE))</f>
        <v/>
      </c>
      <c r="E519" s="201">
        <v>1</v>
      </c>
      <c r="F519" s="334"/>
      <c r="G519" s="334"/>
      <c r="H519" s="176"/>
      <c r="I519" s="177"/>
      <c r="J519" s="178"/>
      <c r="K519" s="180"/>
      <c r="L519" s="181"/>
      <c r="M519" s="179"/>
      <c r="N519" s="180"/>
      <c r="O519" s="181"/>
      <c r="P519" s="179"/>
      <c r="Q519" s="180"/>
      <c r="R519" s="182"/>
      <c r="S519" s="183"/>
      <c r="T519" s="257">
        <f t="shared" si="22"/>
        <v>0</v>
      </c>
      <c r="U519" s="356">
        <f>$A$519</f>
        <v>18</v>
      </c>
    </row>
    <row r="520" spans="1:21" ht="18" customHeight="1">
      <c r="A520" s="826"/>
      <c r="B520" s="827"/>
      <c r="C520" s="829"/>
      <c r="D520" s="829"/>
      <c r="E520" s="201">
        <v>2</v>
      </c>
      <c r="F520" s="334"/>
      <c r="G520" s="334"/>
      <c r="H520" s="128"/>
      <c r="I520" s="111"/>
      <c r="J520" s="106"/>
      <c r="K520" s="112"/>
      <c r="L520" s="107"/>
      <c r="M520" s="12"/>
      <c r="N520" s="112"/>
      <c r="O520" s="107"/>
      <c r="P520" s="12"/>
      <c r="Q520" s="112"/>
      <c r="R520" s="31"/>
      <c r="S520" s="115"/>
      <c r="T520" s="93">
        <f t="shared" si="22"/>
        <v>0</v>
      </c>
      <c r="U520" s="356">
        <f t="shared" ref="U520:U548" si="25">$A$519</f>
        <v>18</v>
      </c>
    </row>
    <row r="521" spans="1:21" ht="18" customHeight="1">
      <c r="A521" s="826"/>
      <c r="B521" s="827"/>
      <c r="C521" s="829"/>
      <c r="D521" s="829"/>
      <c r="E521" s="201">
        <v>3</v>
      </c>
      <c r="F521" s="334"/>
      <c r="G521" s="334"/>
      <c r="H521" s="128"/>
      <c r="I521" s="111"/>
      <c r="J521" s="106"/>
      <c r="K521" s="112"/>
      <c r="L521" s="107"/>
      <c r="M521" s="12"/>
      <c r="N521" s="112"/>
      <c r="O521" s="107"/>
      <c r="P521" s="12"/>
      <c r="Q521" s="112"/>
      <c r="R521" s="31"/>
      <c r="S521" s="115"/>
      <c r="T521" s="93">
        <f t="shared" ref="T521:T584" si="26">IF(J521="",0,INT(SUM(PRODUCT(J521,L521,O521),R521)))</f>
        <v>0</v>
      </c>
      <c r="U521" s="356">
        <f t="shared" si="25"/>
        <v>18</v>
      </c>
    </row>
    <row r="522" spans="1:21" ht="18" customHeight="1">
      <c r="A522" s="826"/>
      <c r="B522" s="827"/>
      <c r="C522" s="829"/>
      <c r="D522" s="829"/>
      <c r="E522" s="201">
        <v>4</v>
      </c>
      <c r="F522" s="334"/>
      <c r="G522" s="334"/>
      <c r="H522" s="128"/>
      <c r="I522" s="111"/>
      <c r="J522" s="106"/>
      <c r="K522" s="112"/>
      <c r="L522" s="107"/>
      <c r="M522" s="12"/>
      <c r="N522" s="112"/>
      <c r="O522" s="107"/>
      <c r="P522" s="12"/>
      <c r="Q522" s="112"/>
      <c r="R522" s="31"/>
      <c r="S522" s="115"/>
      <c r="T522" s="93">
        <f t="shared" si="26"/>
        <v>0</v>
      </c>
      <c r="U522" s="356">
        <f t="shared" si="25"/>
        <v>18</v>
      </c>
    </row>
    <row r="523" spans="1:21" ht="18" customHeight="1">
      <c r="A523" s="826"/>
      <c r="B523" s="827"/>
      <c r="C523" s="829"/>
      <c r="D523" s="829"/>
      <c r="E523" s="201">
        <v>5</v>
      </c>
      <c r="F523" s="334"/>
      <c r="G523" s="334"/>
      <c r="H523" s="128"/>
      <c r="I523" s="111"/>
      <c r="J523" s="106"/>
      <c r="K523" s="112"/>
      <c r="L523" s="107"/>
      <c r="M523" s="12"/>
      <c r="N523" s="112"/>
      <c r="O523" s="107"/>
      <c r="P523" s="12"/>
      <c r="Q523" s="112"/>
      <c r="R523" s="31"/>
      <c r="S523" s="115"/>
      <c r="T523" s="93">
        <f t="shared" si="26"/>
        <v>0</v>
      </c>
      <c r="U523" s="356">
        <f t="shared" si="25"/>
        <v>18</v>
      </c>
    </row>
    <row r="524" spans="1:21" ht="18" customHeight="1">
      <c r="A524" s="826"/>
      <c r="B524" s="827"/>
      <c r="C524" s="829"/>
      <c r="D524" s="829"/>
      <c r="E524" s="201">
        <v>6</v>
      </c>
      <c r="F524" s="334"/>
      <c r="G524" s="334"/>
      <c r="H524" s="128"/>
      <c r="I524" s="111"/>
      <c r="J524" s="106"/>
      <c r="K524" s="111"/>
      <c r="L524" s="106"/>
      <c r="M524" s="12"/>
      <c r="N524" s="111"/>
      <c r="O524" s="107"/>
      <c r="P524" s="25"/>
      <c r="Q524" s="112"/>
      <c r="R524" s="31"/>
      <c r="S524" s="115"/>
      <c r="T524" s="93">
        <f t="shared" si="26"/>
        <v>0</v>
      </c>
      <c r="U524" s="356">
        <f t="shared" si="25"/>
        <v>18</v>
      </c>
    </row>
    <row r="525" spans="1:21" ht="18" customHeight="1">
      <c r="A525" s="826"/>
      <c r="B525" s="827"/>
      <c r="C525" s="829"/>
      <c r="D525" s="829"/>
      <c r="E525" s="201">
        <v>7</v>
      </c>
      <c r="F525" s="334"/>
      <c r="G525" s="334"/>
      <c r="H525" s="128"/>
      <c r="I525" s="111"/>
      <c r="J525" s="106"/>
      <c r="K525" s="111"/>
      <c r="L525" s="106"/>
      <c r="M525" s="12"/>
      <c r="N525" s="111"/>
      <c r="O525" s="107"/>
      <c r="P525" s="25"/>
      <c r="Q525" s="112"/>
      <c r="R525" s="31"/>
      <c r="S525" s="115"/>
      <c r="T525" s="93">
        <f t="shared" si="26"/>
        <v>0</v>
      </c>
      <c r="U525" s="356">
        <f t="shared" si="25"/>
        <v>18</v>
      </c>
    </row>
    <row r="526" spans="1:21" ht="18" customHeight="1">
      <c r="A526" s="826"/>
      <c r="B526" s="827"/>
      <c r="C526" s="829"/>
      <c r="D526" s="829"/>
      <c r="E526" s="201">
        <v>8</v>
      </c>
      <c r="F526" s="334"/>
      <c r="G526" s="334"/>
      <c r="H526" s="128"/>
      <c r="I526" s="111"/>
      <c r="J526" s="106"/>
      <c r="K526" s="111"/>
      <c r="L526" s="106"/>
      <c r="M526" s="12"/>
      <c r="N526" s="111"/>
      <c r="O526" s="107"/>
      <c r="P526" s="25"/>
      <c r="Q526" s="112"/>
      <c r="R526" s="31"/>
      <c r="S526" s="115"/>
      <c r="T526" s="93">
        <f t="shared" si="26"/>
        <v>0</v>
      </c>
      <c r="U526" s="356">
        <f t="shared" si="25"/>
        <v>18</v>
      </c>
    </row>
    <row r="527" spans="1:21" ht="18" customHeight="1">
      <c r="A527" s="826"/>
      <c r="B527" s="827"/>
      <c r="C527" s="829"/>
      <c r="D527" s="829"/>
      <c r="E527" s="201">
        <v>9</v>
      </c>
      <c r="F527" s="334"/>
      <c r="G527" s="334"/>
      <c r="H527" s="128"/>
      <c r="I527" s="111"/>
      <c r="J527" s="106"/>
      <c r="K527" s="111"/>
      <c r="L527" s="106"/>
      <c r="M527" s="12"/>
      <c r="N527" s="112"/>
      <c r="O527" s="107"/>
      <c r="P527" s="12"/>
      <c r="Q527" s="112"/>
      <c r="R527" s="31"/>
      <c r="S527" s="115"/>
      <c r="T527" s="93">
        <f t="shared" si="26"/>
        <v>0</v>
      </c>
      <c r="U527" s="356">
        <f t="shared" si="25"/>
        <v>18</v>
      </c>
    </row>
    <row r="528" spans="1:21" ht="18" customHeight="1">
      <c r="A528" s="826"/>
      <c r="B528" s="827"/>
      <c r="C528" s="829"/>
      <c r="D528" s="829"/>
      <c r="E528" s="201">
        <v>10</v>
      </c>
      <c r="F528" s="334"/>
      <c r="G528" s="334"/>
      <c r="H528" s="204"/>
      <c r="I528" s="205"/>
      <c r="J528" s="206"/>
      <c r="K528" s="205"/>
      <c r="L528" s="206"/>
      <c r="M528" s="207"/>
      <c r="N528" s="208"/>
      <c r="O528" s="209"/>
      <c r="P528" s="207"/>
      <c r="Q528" s="208"/>
      <c r="R528" s="210"/>
      <c r="S528" s="211"/>
      <c r="T528" s="278">
        <f t="shared" si="26"/>
        <v>0</v>
      </c>
      <c r="U528" s="356">
        <f t="shared" si="25"/>
        <v>18</v>
      </c>
    </row>
    <row r="529" spans="1:21" ht="18" customHeight="1">
      <c r="A529" s="826"/>
      <c r="B529" s="827"/>
      <c r="C529" s="829"/>
      <c r="D529" s="829"/>
      <c r="E529" s="201">
        <v>11</v>
      </c>
      <c r="F529" s="334"/>
      <c r="G529" s="334"/>
      <c r="H529" s="204"/>
      <c r="I529" s="205"/>
      <c r="J529" s="206"/>
      <c r="K529" s="205"/>
      <c r="L529" s="206"/>
      <c r="M529" s="207"/>
      <c r="N529" s="208"/>
      <c r="O529" s="209"/>
      <c r="P529" s="207"/>
      <c r="Q529" s="208"/>
      <c r="R529" s="210"/>
      <c r="S529" s="211"/>
      <c r="T529" s="278">
        <f t="shared" si="26"/>
        <v>0</v>
      </c>
      <c r="U529" s="356">
        <f t="shared" si="25"/>
        <v>18</v>
      </c>
    </row>
    <row r="530" spans="1:21" ht="18" customHeight="1">
      <c r="A530" s="826"/>
      <c r="B530" s="827"/>
      <c r="C530" s="829"/>
      <c r="D530" s="829"/>
      <c r="E530" s="201">
        <v>12</v>
      </c>
      <c r="F530" s="334"/>
      <c r="G530" s="334"/>
      <c r="H530" s="204"/>
      <c r="I530" s="205"/>
      <c r="J530" s="206"/>
      <c r="K530" s="205"/>
      <c r="L530" s="206"/>
      <c r="M530" s="207"/>
      <c r="N530" s="208"/>
      <c r="O530" s="209"/>
      <c r="P530" s="207"/>
      <c r="Q530" s="208"/>
      <c r="R530" s="210"/>
      <c r="S530" s="211"/>
      <c r="T530" s="278">
        <f t="shared" si="26"/>
        <v>0</v>
      </c>
      <c r="U530" s="356">
        <f t="shared" si="25"/>
        <v>18</v>
      </c>
    </row>
    <row r="531" spans="1:21" ht="18" customHeight="1">
      <c r="A531" s="826"/>
      <c r="B531" s="827"/>
      <c r="C531" s="829"/>
      <c r="D531" s="829"/>
      <c r="E531" s="201">
        <v>13</v>
      </c>
      <c r="F531" s="334"/>
      <c r="G531" s="334"/>
      <c r="H531" s="204"/>
      <c r="I531" s="205"/>
      <c r="J531" s="206"/>
      <c r="K531" s="205"/>
      <c r="L531" s="206"/>
      <c r="M531" s="207"/>
      <c r="N531" s="208"/>
      <c r="O531" s="209"/>
      <c r="P531" s="207"/>
      <c r="Q531" s="208"/>
      <c r="R531" s="210"/>
      <c r="S531" s="211"/>
      <c r="T531" s="278">
        <f t="shared" si="26"/>
        <v>0</v>
      </c>
      <c r="U531" s="356">
        <f t="shared" si="25"/>
        <v>18</v>
      </c>
    </row>
    <row r="532" spans="1:21" ht="18" customHeight="1">
      <c r="A532" s="826"/>
      <c r="B532" s="827"/>
      <c r="C532" s="829"/>
      <c r="D532" s="829"/>
      <c r="E532" s="201">
        <v>14</v>
      </c>
      <c r="F532" s="334"/>
      <c r="G532" s="334"/>
      <c r="H532" s="204"/>
      <c r="I532" s="205"/>
      <c r="J532" s="206"/>
      <c r="K532" s="205"/>
      <c r="L532" s="206"/>
      <c r="M532" s="207"/>
      <c r="N532" s="208"/>
      <c r="O532" s="209"/>
      <c r="P532" s="207"/>
      <c r="Q532" s="208"/>
      <c r="R532" s="210"/>
      <c r="S532" s="211"/>
      <c r="T532" s="278">
        <f t="shared" si="26"/>
        <v>0</v>
      </c>
      <c r="U532" s="356">
        <f t="shared" si="25"/>
        <v>18</v>
      </c>
    </row>
    <row r="533" spans="1:21" ht="18" customHeight="1">
      <c r="A533" s="826"/>
      <c r="B533" s="827"/>
      <c r="C533" s="829"/>
      <c r="D533" s="829"/>
      <c r="E533" s="201">
        <v>15</v>
      </c>
      <c r="F533" s="334"/>
      <c r="G533" s="334"/>
      <c r="H533" s="204"/>
      <c r="I533" s="205"/>
      <c r="J533" s="206"/>
      <c r="K533" s="205"/>
      <c r="L533" s="206"/>
      <c r="M533" s="207"/>
      <c r="N533" s="208"/>
      <c r="O533" s="209"/>
      <c r="P533" s="207"/>
      <c r="Q533" s="208"/>
      <c r="R533" s="210"/>
      <c r="S533" s="211"/>
      <c r="T533" s="278">
        <f t="shared" si="26"/>
        <v>0</v>
      </c>
      <c r="U533" s="356">
        <f t="shared" si="25"/>
        <v>18</v>
      </c>
    </row>
    <row r="534" spans="1:21" ht="18" customHeight="1">
      <c r="A534" s="826"/>
      <c r="B534" s="827"/>
      <c r="C534" s="829"/>
      <c r="D534" s="829"/>
      <c r="E534" s="201">
        <v>16</v>
      </c>
      <c r="F534" s="334"/>
      <c r="G534" s="334"/>
      <c r="H534" s="204"/>
      <c r="I534" s="205"/>
      <c r="J534" s="206"/>
      <c r="K534" s="205"/>
      <c r="L534" s="206"/>
      <c r="M534" s="207"/>
      <c r="N534" s="208"/>
      <c r="O534" s="209"/>
      <c r="P534" s="207"/>
      <c r="Q534" s="208"/>
      <c r="R534" s="210"/>
      <c r="S534" s="211"/>
      <c r="T534" s="278">
        <f t="shared" si="26"/>
        <v>0</v>
      </c>
      <c r="U534" s="356">
        <f t="shared" si="25"/>
        <v>18</v>
      </c>
    </row>
    <row r="535" spans="1:21" ht="18" customHeight="1">
      <c r="A535" s="826"/>
      <c r="B535" s="827"/>
      <c r="C535" s="829"/>
      <c r="D535" s="829"/>
      <c r="E535" s="201">
        <v>17</v>
      </c>
      <c r="F535" s="334"/>
      <c r="G535" s="334"/>
      <c r="H535" s="204"/>
      <c r="I535" s="205"/>
      <c r="J535" s="206"/>
      <c r="K535" s="205"/>
      <c r="L535" s="206"/>
      <c r="M535" s="207"/>
      <c r="N535" s="208"/>
      <c r="O535" s="209"/>
      <c r="P535" s="207"/>
      <c r="Q535" s="208"/>
      <c r="R535" s="210"/>
      <c r="S535" s="211"/>
      <c r="T535" s="278">
        <f t="shared" si="26"/>
        <v>0</v>
      </c>
      <c r="U535" s="356">
        <f t="shared" si="25"/>
        <v>18</v>
      </c>
    </row>
    <row r="536" spans="1:21" ht="18" customHeight="1">
      <c r="A536" s="826"/>
      <c r="B536" s="827"/>
      <c r="C536" s="829"/>
      <c r="D536" s="829"/>
      <c r="E536" s="201">
        <v>18</v>
      </c>
      <c r="F536" s="334"/>
      <c r="G536" s="334"/>
      <c r="H536" s="204"/>
      <c r="I536" s="205"/>
      <c r="J536" s="206"/>
      <c r="K536" s="205"/>
      <c r="L536" s="206"/>
      <c r="M536" s="207"/>
      <c r="N536" s="208"/>
      <c r="O536" s="209"/>
      <c r="P536" s="207"/>
      <c r="Q536" s="208"/>
      <c r="R536" s="210"/>
      <c r="S536" s="211"/>
      <c r="T536" s="278">
        <f t="shared" si="26"/>
        <v>0</v>
      </c>
      <c r="U536" s="356">
        <f t="shared" si="25"/>
        <v>18</v>
      </c>
    </row>
    <row r="537" spans="1:21" ht="18" customHeight="1">
      <c r="A537" s="826"/>
      <c r="B537" s="827"/>
      <c r="C537" s="829"/>
      <c r="D537" s="829"/>
      <c r="E537" s="201">
        <v>19</v>
      </c>
      <c r="F537" s="334"/>
      <c r="G537" s="334"/>
      <c r="H537" s="204"/>
      <c r="I537" s="205"/>
      <c r="J537" s="206"/>
      <c r="K537" s="205"/>
      <c r="L537" s="206"/>
      <c r="M537" s="207"/>
      <c r="N537" s="208"/>
      <c r="O537" s="209"/>
      <c r="P537" s="207"/>
      <c r="Q537" s="208"/>
      <c r="R537" s="210"/>
      <c r="S537" s="211"/>
      <c r="T537" s="278">
        <f t="shared" si="26"/>
        <v>0</v>
      </c>
      <c r="U537" s="356">
        <f t="shared" si="25"/>
        <v>18</v>
      </c>
    </row>
    <row r="538" spans="1:21" ht="18" customHeight="1">
      <c r="A538" s="826"/>
      <c r="B538" s="827"/>
      <c r="C538" s="829"/>
      <c r="D538" s="829"/>
      <c r="E538" s="201">
        <v>20</v>
      </c>
      <c r="F538" s="334"/>
      <c r="G538" s="334"/>
      <c r="H538" s="204"/>
      <c r="I538" s="205"/>
      <c r="J538" s="206"/>
      <c r="K538" s="205"/>
      <c r="L538" s="206"/>
      <c r="M538" s="207"/>
      <c r="N538" s="208"/>
      <c r="O538" s="209"/>
      <c r="P538" s="207"/>
      <c r="Q538" s="208"/>
      <c r="R538" s="210"/>
      <c r="S538" s="211"/>
      <c r="T538" s="278">
        <f t="shared" si="26"/>
        <v>0</v>
      </c>
      <c r="U538" s="356">
        <f t="shared" si="25"/>
        <v>18</v>
      </c>
    </row>
    <row r="539" spans="1:21" ht="18" customHeight="1">
      <c r="A539" s="826"/>
      <c r="B539" s="827"/>
      <c r="C539" s="829"/>
      <c r="D539" s="829"/>
      <c r="E539" s="201">
        <v>21</v>
      </c>
      <c r="F539" s="334"/>
      <c r="G539" s="334"/>
      <c r="H539" s="204"/>
      <c r="I539" s="205"/>
      <c r="J539" s="206"/>
      <c r="K539" s="205"/>
      <c r="L539" s="206"/>
      <c r="M539" s="207"/>
      <c r="N539" s="208"/>
      <c r="O539" s="209"/>
      <c r="P539" s="207"/>
      <c r="Q539" s="208"/>
      <c r="R539" s="210"/>
      <c r="S539" s="211"/>
      <c r="T539" s="278">
        <f t="shared" si="26"/>
        <v>0</v>
      </c>
      <c r="U539" s="356">
        <f t="shared" si="25"/>
        <v>18</v>
      </c>
    </row>
    <row r="540" spans="1:21" ht="18" customHeight="1">
      <c r="A540" s="826"/>
      <c r="B540" s="827"/>
      <c r="C540" s="829"/>
      <c r="D540" s="829"/>
      <c r="E540" s="201">
        <v>22</v>
      </c>
      <c r="F540" s="334"/>
      <c r="G540" s="334"/>
      <c r="H540" s="204"/>
      <c r="I540" s="205"/>
      <c r="J540" s="206"/>
      <c r="K540" s="205"/>
      <c r="L540" s="206"/>
      <c r="M540" s="207"/>
      <c r="N540" s="208"/>
      <c r="O540" s="209"/>
      <c r="P540" s="207"/>
      <c r="Q540" s="208"/>
      <c r="R540" s="210"/>
      <c r="S540" s="211"/>
      <c r="T540" s="278">
        <f t="shared" si="26"/>
        <v>0</v>
      </c>
      <c r="U540" s="356">
        <f t="shared" si="25"/>
        <v>18</v>
      </c>
    </row>
    <row r="541" spans="1:21" ht="18" customHeight="1">
      <c r="A541" s="826"/>
      <c r="B541" s="827"/>
      <c r="C541" s="829"/>
      <c r="D541" s="829"/>
      <c r="E541" s="201">
        <v>23</v>
      </c>
      <c r="F541" s="334"/>
      <c r="G541" s="334"/>
      <c r="H541" s="204"/>
      <c r="I541" s="205"/>
      <c r="J541" s="206"/>
      <c r="K541" s="205"/>
      <c r="L541" s="206"/>
      <c r="M541" s="207"/>
      <c r="N541" s="208"/>
      <c r="O541" s="209"/>
      <c r="P541" s="207"/>
      <c r="Q541" s="208"/>
      <c r="R541" s="210"/>
      <c r="S541" s="211"/>
      <c r="T541" s="278">
        <f t="shared" si="26"/>
        <v>0</v>
      </c>
      <c r="U541" s="356">
        <f t="shared" si="25"/>
        <v>18</v>
      </c>
    </row>
    <row r="542" spans="1:21" ht="18" customHeight="1">
      <c r="A542" s="826"/>
      <c r="B542" s="827"/>
      <c r="C542" s="829"/>
      <c r="D542" s="829"/>
      <c r="E542" s="201">
        <v>24</v>
      </c>
      <c r="F542" s="334"/>
      <c r="G542" s="334"/>
      <c r="H542" s="204"/>
      <c r="I542" s="205"/>
      <c r="J542" s="206"/>
      <c r="K542" s="205"/>
      <c r="L542" s="206"/>
      <c r="M542" s="207"/>
      <c r="N542" s="208"/>
      <c r="O542" s="209"/>
      <c r="P542" s="207"/>
      <c r="Q542" s="208"/>
      <c r="R542" s="210"/>
      <c r="S542" s="211"/>
      <c r="T542" s="278">
        <f t="shared" si="26"/>
        <v>0</v>
      </c>
      <c r="U542" s="356">
        <f t="shared" si="25"/>
        <v>18</v>
      </c>
    </row>
    <row r="543" spans="1:21" ht="18" customHeight="1">
      <c r="A543" s="826"/>
      <c r="B543" s="827"/>
      <c r="C543" s="829"/>
      <c r="D543" s="829"/>
      <c r="E543" s="201">
        <v>25</v>
      </c>
      <c r="F543" s="334"/>
      <c r="G543" s="334"/>
      <c r="H543" s="204"/>
      <c r="I543" s="205"/>
      <c r="J543" s="206"/>
      <c r="K543" s="205"/>
      <c r="L543" s="206"/>
      <c r="M543" s="207"/>
      <c r="N543" s="208"/>
      <c r="O543" s="209"/>
      <c r="P543" s="207"/>
      <c r="Q543" s="208"/>
      <c r="R543" s="210"/>
      <c r="S543" s="211"/>
      <c r="T543" s="278">
        <f t="shared" si="26"/>
        <v>0</v>
      </c>
      <c r="U543" s="356">
        <f t="shared" si="25"/>
        <v>18</v>
      </c>
    </row>
    <row r="544" spans="1:21" ht="18" customHeight="1">
      <c r="A544" s="826"/>
      <c r="B544" s="827"/>
      <c r="C544" s="829"/>
      <c r="D544" s="829"/>
      <c r="E544" s="201">
        <v>26</v>
      </c>
      <c r="F544" s="334"/>
      <c r="G544" s="334"/>
      <c r="H544" s="204"/>
      <c r="I544" s="205"/>
      <c r="J544" s="206"/>
      <c r="K544" s="205"/>
      <c r="L544" s="206"/>
      <c r="M544" s="207"/>
      <c r="N544" s="208"/>
      <c r="O544" s="209"/>
      <c r="P544" s="207"/>
      <c r="Q544" s="208"/>
      <c r="R544" s="210"/>
      <c r="S544" s="211"/>
      <c r="T544" s="278">
        <f t="shared" si="26"/>
        <v>0</v>
      </c>
      <c r="U544" s="356">
        <f t="shared" si="25"/>
        <v>18</v>
      </c>
    </row>
    <row r="545" spans="1:21" ht="18" customHeight="1">
      <c r="A545" s="826"/>
      <c r="B545" s="827"/>
      <c r="C545" s="829"/>
      <c r="D545" s="829"/>
      <c r="E545" s="201">
        <v>27</v>
      </c>
      <c r="F545" s="334"/>
      <c r="G545" s="334"/>
      <c r="H545" s="204"/>
      <c r="I545" s="205"/>
      <c r="J545" s="206"/>
      <c r="K545" s="205"/>
      <c r="L545" s="206"/>
      <c r="M545" s="207"/>
      <c r="N545" s="208"/>
      <c r="O545" s="209"/>
      <c r="P545" s="207"/>
      <c r="Q545" s="208"/>
      <c r="R545" s="210"/>
      <c r="S545" s="211"/>
      <c r="T545" s="278">
        <f t="shared" si="26"/>
        <v>0</v>
      </c>
      <c r="U545" s="356">
        <f t="shared" si="25"/>
        <v>18</v>
      </c>
    </row>
    <row r="546" spans="1:21" ht="18" customHeight="1">
      <c r="A546" s="826"/>
      <c r="B546" s="827"/>
      <c r="C546" s="829"/>
      <c r="D546" s="829"/>
      <c r="E546" s="201">
        <v>28</v>
      </c>
      <c r="F546" s="334"/>
      <c r="G546" s="334"/>
      <c r="H546" s="204"/>
      <c r="I546" s="205"/>
      <c r="J546" s="206"/>
      <c r="K546" s="205"/>
      <c r="L546" s="206"/>
      <c r="M546" s="207"/>
      <c r="N546" s="208"/>
      <c r="O546" s="209"/>
      <c r="P546" s="207"/>
      <c r="Q546" s="208"/>
      <c r="R546" s="210"/>
      <c r="S546" s="211"/>
      <c r="T546" s="278">
        <f t="shared" si="26"/>
        <v>0</v>
      </c>
      <c r="U546" s="356">
        <f t="shared" si="25"/>
        <v>18</v>
      </c>
    </row>
    <row r="547" spans="1:21" ht="18" customHeight="1">
      <c r="A547" s="826"/>
      <c r="B547" s="827"/>
      <c r="C547" s="829"/>
      <c r="D547" s="829"/>
      <c r="E547" s="201">
        <v>29</v>
      </c>
      <c r="F547" s="334"/>
      <c r="G547" s="334"/>
      <c r="H547" s="204"/>
      <c r="I547" s="205"/>
      <c r="J547" s="206"/>
      <c r="K547" s="205"/>
      <c r="L547" s="206"/>
      <c r="M547" s="207"/>
      <c r="N547" s="208"/>
      <c r="O547" s="209"/>
      <c r="P547" s="207"/>
      <c r="Q547" s="208"/>
      <c r="R547" s="210"/>
      <c r="S547" s="211"/>
      <c r="T547" s="278">
        <f t="shared" si="26"/>
        <v>0</v>
      </c>
      <c r="U547" s="356">
        <f t="shared" si="25"/>
        <v>18</v>
      </c>
    </row>
    <row r="548" spans="1:21" ht="18" customHeight="1">
      <c r="A548" s="834"/>
      <c r="B548" s="835"/>
      <c r="C548" s="829"/>
      <c r="D548" s="829"/>
      <c r="E548" s="277">
        <v>30</v>
      </c>
      <c r="F548" s="375"/>
      <c r="G548" s="375"/>
      <c r="H548" s="134"/>
      <c r="I548" s="135"/>
      <c r="J548" s="212"/>
      <c r="K548" s="135"/>
      <c r="L548" s="212"/>
      <c r="M548" s="27"/>
      <c r="N548" s="120"/>
      <c r="O548" s="109"/>
      <c r="P548" s="27"/>
      <c r="Q548" s="120"/>
      <c r="R548" s="32"/>
      <c r="S548" s="122"/>
      <c r="T548" s="136">
        <f t="shared" si="26"/>
        <v>0</v>
      </c>
      <c r="U548" s="356">
        <f t="shared" si="25"/>
        <v>18</v>
      </c>
    </row>
    <row r="549" spans="1:21" ht="18" customHeight="1">
      <c r="A549" s="824">
        <v>19</v>
      </c>
      <c r="B549" s="825"/>
      <c r="C549" s="828" t="str">
        <f>IF(ISERROR(VLOOKUP($A549,【大規模】地域番号⑳!$BD:$BF,2,FALSE)),"",VLOOKUP($A549,【大規模】地域番号⑳!$BD:$BF,2,FALSE))</f>
        <v/>
      </c>
      <c r="D549" s="828" t="str">
        <f>IF(ISERROR(VLOOKUP($A549,【大規模】地域番号⑳!$BD:$BF,3,FALSE)),"",VLOOKUP($A549,【大規模】地域番号⑳!$BD:$BF,3,FALSE))</f>
        <v/>
      </c>
      <c r="E549" s="201">
        <v>1</v>
      </c>
      <c r="F549" s="334"/>
      <c r="G549" s="334"/>
      <c r="H549" s="176"/>
      <c r="I549" s="177"/>
      <c r="J549" s="178"/>
      <c r="K549" s="180"/>
      <c r="L549" s="181"/>
      <c r="M549" s="179"/>
      <c r="N549" s="180"/>
      <c r="O549" s="181"/>
      <c r="P549" s="179"/>
      <c r="Q549" s="180"/>
      <c r="R549" s="182"/>
      <c r="S549" s="183"/>
      <c r="T549" s="257">
        <f t="shared" si="26"/>
        <v>0</v>
      </c>
      <c r="U549" s="356">
        <f>$A$549</f>
        <v>19</v>
      </c>
    </row>
    <row r="550" spans="1:21" ht="18" customHeight="1">
      <c r="A550" s="826"/>
      <c r="B550" s="827"/>
      <c r="C550" s="829"/>
      <c r="D550" s="829"/>
      <c r="E550" s="201">
        <v>2</v>
      </c>
      <c r="F550" s="334"/>
      <c r="G550" s="334"/>
      <c r="H550" s="128"/>
      <c r="I550" s="111"/>
      <c r="J550" s="106"/>
      <c r="K550" s="112"/>
      <c r="L550" s="107"/>
      <c r="M550" s="12"/>
      <c r="N550" s="112"/>
      <c r="O550" s="107"/>
      <c r="P550" s="12"/>
      <c r="Q550" s="112"/>
      <c r="R550" s="31"/>
      <c r="S550" s="115"/>
      <c r="T550" s="93">
        <f t="shared" si="26"/>
        <v>0</v>
      </c>
      <c r="U550" s="356">
        <f t="shared" ref="U550:U578" si="27">$A$549</f>
        <v>19</v>
      </c>
    </row>
    <row r="551" spans="1:21" ht="18" customHeight="1">
      <c r="A551" s="826"/>
      <c r="B551" s="827"/>
      <c r="C551" s="829"/>
      <c r="D551" s="829"/>
      <c r="E551" s="201">
        <v>3</v>
      </c>
      <c r="F551" s="334"/>
      <c r="G551" s="334"/>
      <c r="H551" s="128"/>
      <c r="I551" s="111"/>
      <c r="J551" s="106"/>
      <c r="K551" s="112"/>
      <c r="L551" s="107"/>
      <c r="M551" s="12"/>
      <c r="N551" s="112"/>
      <c r="O551" s="107"/>
      <c r="P551" s="12"/>
      <c r="Q551" s="112"/>
      <c r="R551" s="31"/>
      <c r="S551" s="115"/>
      <c r="T551" s="93">
        <f t="shared" si="26"/>
        <v>0</v>
      </c>
      <c r="U551" s="356">
        <f t="shared" si="27"/>
        <v>19</v>
      </c>
    </row>
    <row r="552" spans="1:21" ht="18" customHeight="1">
      <c r="A552" s="826"/>
      <c r="B552" s="827"/>
      <c r="C552" s="829"/>
      <c r="D552" s="829"/>
      <c r="E552" s="201">
        <v>4</v>
      </c>
      <c r="F552" s="334"/>
      <c r="G552" s="334"/>
      <c r="H552" s="128"/>
      <c r="I552" s="111"/>
      <c r="J552" s="106"/>
      <c r="K552" s="112"/>
      <c r="L552" s="107"/>
      <c r="M552" s="12"/>
      <c r="N552" s="112"/>
      <c r="O552" s="107"/>
      <c r="P552" s="12"/>
      <c r="Q552" s="112"/>
      <c r="R552" s="31"/>
      <c r="S552" s="115"/>
      <c r="T552" s="93">
        <f t="shared" si="26"/>
        <v>0</v>
      </c>
      <c r="U552" s="356">
        <f t="shared" si="27"/>
        <v>19</v>
      </c>
    </row>
    <row r="553" spans="1:21" ht="18" customHeight="1">
      <c r="A553" s="826"/>
      <c r="B553" s="827"/>
      <c r="C553" s="829"/>
      <c r="D553" s="829"/>
      <c r="E553" s="201">
        <v>5</v>
      </c>
      <c r="F553" s="334"/>
      <c r="G553" s="334"/>
      <c r="H553" s="128"/>
      <c r="I553" s="111"/>
      <c r="J553" s="106"/>
      <c r="K553" s="112"/>
      <c r="L553" s="107"/>
      <c r="M553" s="12"/>
      <c r="N553" s="112"/>
      <c r="O553" s="107"/>
      <c r="P553" s="12"/>
      <c r="Q553" s="112"/>
      <c r="R553" s="31"/>
      <c r="S553" s="115"/>
      <c r="T553" s="93">
        <f t="shared" si="26"/>
        <v>0</v>
      </c>
      <c r="U553" s="356">
        <f t="shared" si="27"/>
        <v>19</v>
      </c>
    </row>
    <row r="554" spans="1:21" ht="18" customHeight="1">
      <c r="A554" s="826"/>
      <c r="B554" s="827"/>
      <c r="C554" s="829"/>
      <c r="D554" s="829"/>
      <c r="E554" s="201">
        <v>6</v>
      </c>
      <c r="F554" s="334"/>
      <c r="G554" s="334"/>
      <c r="H554" s="128"/>
      <c r="I554" s="111"/>
      <c r="J554" s="106"/>
      <c r="K554" s="111"/>
      <c r="L554" s="106"/>
      <c r="M554" s="12"/>
      <c r="N554" s="111"/>
      <c r="O554" s="107"/>
      <c r="P554" s="25"/>
      <c r="Q554" s="112"/>
      <c r="R554" s="31"/>
      <c r="S554" s="115"/>
      <c r="T554" s="93">
        <f t="shared" si="26"/>
        <v>0</v>
      </c>
      <c r="U554" s="356">
        <f t="shared" si="27"/>
        <v>19</v>
      </c>
    </row>
    <row r="555" spans="1:21" ht="18" customHeight="1">
      <c r="A555" s="826"/>
      <c r="B555" s="827"/>
      <c r="C555" s="829"/>
      <c r="D555" s="829"/>
      <c r="E555" s="201">
        <v>7</v>
      </c>
      <c r="F555" s="334"/>
      <c r="G555" s="334"/>
      <c r="H555" s="128"/>
      <c r="I555" s="111"/>
      <c r="J555" s="106"/>
      <c r="K555" s="111"/>
      <c r="L555" s="106"/>
      <c r="M555" s="12"/>
      <c r="N555" s="111"/>
      <c r="O555" s="107"/>
      <c r="P555" s="25"/>
      <c r="Q555" s="112"/>
      <c r="R555" s="31"/>
      <c r="S555" s="115"/>
      <c r="T555" s="93">
        <f t="shared" si="26"/>
        <v>0</v>
      </c>
      <c r="U555" s="356">
        <f t="shared" si="27"/>
        <v>19</v>
      </c>
    </row>
    <row r="556" spans="1:21" ht="18" customHeight="1">
      <c r="A556" s="826"/>
      <c r="B556" s="827"/>
      <c r="C556" s="829"/>
      <c r="D556" s="829"/>
      <c r="E556" s="201">
        <v>8</v>
      </c>
      <c r="F556" s="334"/>
      <c r="G556" s="334"/>
      <c r="H556" s="128"/>
      <c r="I556" s="111"/>
      <c r="J556" s="106"/>
      <c r="K556" s="111"/>
      <c r="L556" s="106"/>
      <c r="M556" s="12"/>
      <c r="N556" s="111"/>
      <c r="O556" s="107"/>
      <c r="P556" s="25"/>
      <c r="Q556" s="112"/>
      <c r="R556" s="31"/>
      <c r="S556" s="115"/>
      <c r="T556" s="93">
        <f t="shared" si="26"/>
        <v>0</v>
      </c>
      <c r="U556" s="356">
        <f t="shared" si="27"/>
        <v>19</v>
      </c>
    </row>
    <row r="557" spans="1:21" ht="18" customHeight="1">
      <c r="A557" s="826"/>
      <c r="B557" s="827"/>
      <c r="C557" s="829"/>
      <c r="D557" s="829"/>
      <c r="E557" s="201">
        <v>9</v>
      </c>
      <c r="F557" s="334"/>
      <c r="G557" s="334"/>
      <c r="H557" s="128"/>
      <c r="I557" s="111"/>
      <c r="J557" s="106"/>
      <c r="K557" s="111"/>
      <c r="L557" s="106"/>
      <c r="M557" s="12"/>
      <c r="N557" s="112"/>
      <c r="O557" s="107"/>
      <c r="P557" s="12"/>
      <c r="Q557" s="112"/>
      <c r="R557" s="31"/>
      <c r="S557" s="115"/>
      <c r="T557" s="93">
        <f t="shared" si="26"/>
        <v>0</v>
      </c>
      <c r="U557" s="356">
        <f t="shared" si="27"/>
        <v>19</v>
      </c>
    </row>
    <row r="558" spans="1:21" ht="18" customHeight="1">
      <c r="A558" s="826"/>
      <c r="B558" s="827"/>
      <c r="C558" s="829"/>
      <c r="D558" s="829"/>
      <c r="E558" s="201">
        <v>10</v>
      </c>
      <c r="F558" s="334"/>
      <c r="G558" s="334"/>
      <c r="H558" s="204"/>
      <c r="I558" s="205"/>
      <c r="J558" s="206"/>
      <c r="K558" s="205"/>
      <c r="L558" s="206"/>
      <c r="M558" s="207"/>
      <c r="N558" s="208"/>
      <c r="O558" s="209"/>
      <c r="P558" s="207"/>
      <c r="Q558" s="208"/>
      <c r="R558" s="210"/>
      <c r="S558" s="211"/>
      <c r="T558" s="278">
        <f t="shared" si="26"/>
        <v>0</v>
      </c>
      <c r="U558" s="356">
        <f t="shared" si="27"/>
        <v>19</v>
      </c>
    </row>
    <row r="559" spans="1:21" ht="18" customHeight="1">
      <c r="A559" s="826"/>
      <c r="B559" s="827"/>
      <c r="C559" s="829"/>
      <c r="D559" s="829"/>
      <c r="E559" s="201">
        <v>11</v>
      </c>
      <c r="F559" s="334"/>
      <c r="G559" s="334"/>
      <c r="H559" s="204"/>
      <c r="I559" s="205"/>
      <c r="J559" s="206"/>
      <c r="K559" s="205"/>
      <c r="L559" s="206"/>
      <c r="M559" s="207"/>
      <c r="N559" s="208"/>
      <c r="O559" s="209"/>
      <c r="P559" s="207"/>
      <c r="Q559" s="208"/>
      <c r="R559" s="210"/>
      <c r="S559" s="211"/>
      <c r="T559" s="278">
        <f t="shared" si="26"/>
        <v>0</v>
      </c>
      <c r="U559" s="356">
        <f t="shared" si="27"/>
        <v>19</v>
      </c>
    </row>
    <row r="560" spans="1:21" ht="18" customHeight="1">
      <c r="A560" s="826"/>
      <c r="B560" s="827"/>
      <c r="C560" s="829"/>
      <c r="D560" s="829"/>
      <c r="E560" s="201">
        <v>12</v>
      </c>
      <c r="F560" s="334"/>
      <c r="G560" s="334"/>
      <c r="H560" s="204"/>
      <c r="I560" s="205"/>
      <c r="J560" s="206"/>
      <c r="K560" s="205"/>
      <c r="L560" s="206"/>
      <c r="M560" s="207"/>
      <c r="N560" s="208"/>
      <c r="O560" s="209"/>
      <c r="P560" s="207"/>
      <c r="Q560" s="208"/>
      <c r="R560" s="210"/>
      <c r="S560" s="211"/>
      <c r="T560" s="278">
        <f t="shared" si="26"/>
        <v>0</v>
      </c>
      <c r="U560" s="356">
        <f t="shared" si="27"/>
        <v>19</v>
      </c>
    </row>
    <row r="561" spans="1:21" ht="18" customHeight="1">
      <c r="A561" s="826"/>
      <c r="B561" s="827"/>
      <c r="C561" s="829"/>
      <c r="D561" s="829"/>
      <c r="E561" s="201">
        <v>13</v>
      </c>
      <c r="F561" s="334"/>
      <c r="G561" s="334"/>
      <c r="H561" s="204"/>
      <c r="I561" s="205"/>
      <c r="J561" s="206"/>
      <c r="K561" s="205"/>
      <c r="L561" s="206"/>
      <c r="M561" s="207"/>
      <c r="N561" s="208"/>
      <c r="O561" s="209"/>
      <c r="P561" s="207"/>
      <c r="Q561" s="208"/>
      <c r="R561" s="210"/>
      <c r="S561" s="211"/>
      <c r="T561" s="278">
        <f t="shared" si="26"/>
        <v>0</v>
      </c>
      <c r="U561" s="356">
        <f t="shared" si="27"/>
        <v>19</v>
      </c>
    </row>
    <row r="562" spans="1:21" ht="18" customHeight="1">
      <c r="A562" s="826"/>
      <c r="B562" s="827"/>
      <c r="C562" s="829"/>
      <c r="D562" s="829"/>
      <c r="E562" s="201">
        <v>14</v>
      </c>
      <c r="F562" s="334"/>
      <c r="G562" s="334"/>
      <c r="H562" s="204"/>
      <c r="I562" s="205"/>
      <c r="J562" s="206"/>
      <c r="K562" s="205"/>
      <c r="L562" s="206"/>
      <c r="M562" s="207"/>
      <c r="N562" s="208"/>
      <c r="O562" s="209"/>
      <c r="P562" s="207"/>
      <c r="Q562" s="208"/>
      <c r="R562" s="210"/>
      <c r="S562" s="211"/>
      <c r="T562" s="278">
        <f t="shared" si="26"/>
        <v>0</v>
      </c>
      <c r="U562" s="356">
        <f t="shared" si="27"/>
        <v>19</v>
      </c>
    </row>
    <row r="563" spans="1:21" ht="18" customHeight="1">
      <c r="A563" s="826"/>
      <c r="B563" s="827"/>
      <c r="C563" s="829"/>
      <c r="D563" s="829"/>
      <c r="E563" s="201">
        <v>15</v>
      </c>
      <c r="F563" s="334"/>
      <c r="G563" s="334"/>
      <c r="H563" s="204"/>
      <c r="I563" s="205"/>
      <c r="J563" s="206"/>
      <c r="K563" s="205"/>
      <c r="L563" s="206"/>
      <c r="M563" s="207"/>
      <c r="N563" s="208"/>
      <c r="O563" s="209"/>
      <c r="P563" s="207"/>
      <c r="Q563" s="208"/>
      <c r="R563" s="210"/>
      <c r="S563" s="211"/>
      <c r="T563" s="278">
        <f t="shared" si="26"/>
        <v>0</v>
      </c>
      <c r="U563" s="356">
        <f t="shared" si="27"/>
        <v>19</v>
      </c>
    </row>
    <row r="564" spans="1:21" ht="18" customHeight="1">
      <c r="A564" s="826"/>
      <c r="B564" s="827"/>
      <c r="C564" s="829"/>
      <c r="D564" s="829"/>
      <c r="E564" s="201">
        <v>16</v>
      </c>
      <c r="F564" s="334"/>
      <c r="G564" s="334"/>
      <c r="H564" s="204"/>
      <c r="I564" s="205"/>
      <c r="J564" s="206"/>
      <c r="K564" s="205"/>
      <c r="L564" s="206"/>
      <c r="M564" s="207"/>
      <c r="N564" s="208"/>
      <c r="O564" s="209"/>
      <c r="P564" s="207"/>
      <c r="Q564" s="208"/>
      <c r="R564" s="210"/>
      <c r="S564" s="211"/>
      <c r="T564" s="278">
        <f t="shared" si="26"/>
        <v>0</v>
      </c>
      <c r="U564" s="356">
        <f t="shared" si="27"/>
        <v>19</v>
      </c>
    </row>
    <row r="565" spans="1:21" ht="18" customHeight="1">
      <c r="A565" s="826"/>
      <c r="B565" s="827"/>
      <c r="C565" s="829"/>
      <c r="D565" s="829"/>
      <c r="E565" s="201">
        <v>17</v>
      </c>
      <c r="F565" s="334"/>
      <c r="G565" s="334"/>
      <c r="H565" s="204"/>
      <c r="I565" s="205"/>
      <c r="J565" s="206"/>
      <c r="K565" s="205"/>
      <c r="L565" s="206"/>
      <c r="M565" s="207"/>
      <c r="N565" s="208"/>
      <c r="O565" s="209"/>
      <c r="P565" s="207"/>
      <c r="Q565" s="208"/>
      <c r="R565" s="210"/>
      <c r="S565" s="211"/>
      <c r="T565" s="278">
        <f t="shared" si="26"/>
        <v>0</v>
      </c>
      <c r="U565" s="356">
        <f t="shared" si="27"/>
        <v>19</v>
      </c>
    </row>
    <row r="566" spans="1:21" ht="18" customHeight="1">
      <c r="A566" s="826"/>
      <c r="B566" s="827"/>
      <c r="C566" s="829"/>
      <c r="D566" s="829"/>
      <c r="E566" s="201">
        <v>18</v>
      </c>
      <c r="F566" s="334"/>
      <c r="G566" s="334"/>
      <c r="H566" s="204"/>
      <c r="I566" s="205"/>
      <c r="J566" s="206"/>
      <c r="K566" s="205"/>
      <c r="L566" s="206"/>
      <c r="M566" s="207"/>
      <c r="N566" s="208"/>
      <c r="O566" s="209"/>
      <c r="P566" s="207"/>
      <c r="Q566" s="208"/>
      <c r="R566" s="210"/>
      <c r="S566" s="211"/>
      <c r="T566" s="278">
        <f t="shared" si="26"/>
        <v>0</v>
      </c>
      <c r="U566" s="356">
        <f t="shared" si="27"/>
        <v>19</v>
      </c>
    </row>
    <row r="567" spans="1:21" ht="18" customHeight="1">
      <c r="A567" s="826"/>
      <c r="B567" s="827"/>
      <c r="C567" s="829"/>
      <c r="D567" s="829"/>
      <c r="E567" s="201">
        <v>19</v>
      </c>
      <c r="F567" s="334"/>
      <c r="G567" s="334"/>
      <c r="H567" s="204"/>
      <c r="I567" s="205"/>
      <c r="J567" s="206"/>
      <c r="K567" s="205"/>
      <c r="L567" s="206"/>
      <c r="M567" s="207"/>
      <c r="N567" s="208"/>
      <c r="O567" s="209"/>
      <c r="P567" s="207"/>
      <c r="Q567" s="208"/>
      <c r="R567" s="210"/>
      <c r="S567" s="211"/>
      <c r="T567" s="278">
        <f t="shared" si="26"/>
        <v>0</v>
      </c>
      <c r="U567" s="356">
        <f t="shared" si="27"/>
        <v>19</v>
      </c>
    </row>
    <row r="568" spans="1:21" ht="18" customHeight="1">
      <c r="A568" s="826"/>
      <c r="B568" s="827"/>
      <c r="C568" s="829"/>
      <c r="D568" s="829"/>
      <c r="E568" s="201">
        <v>20</v>
      </c>
      <c r="F568" s="334"/>
      <c r="G568" s="334"/>
      <c r="H568" s="204"/>
      <c r="I568" s="205"/>
      <c r="J568" s="206"/>
      <c r="K568" s="205"/>
      <c r="L568" s="206"/>
      <c r="M568" s="207"/>
      <c r="N568" s="208"/>
      <c r="O568" s="209"/>
      <c r="P568" s="207"/>
      <c r="Q568" s="208"/>
      <c r="R568" s="210"/>
      <c r="S568" s="211"/>
      <c r="T568" s="278">
        <f t="shared" si="26"/>
        <v>0</v>
      </c>
      <c r="U568" s="356">
        <f t="shared" si="27"/>
        <v>19</v>
      </c>
    </row>
    <row r="569" spans="1:21" ht="18" customHeight="1">
      <c r="A569" s="826"/>
      <c r="B569" s="827"/>
      <c r="C569" s="829"/>
      <c r="D569" s="829"/>
      <c r="E569" s="201">
        <v>21</v>
      </c>
      <c r="F569" s="334"/>
      <c r="G569" s="334"/>
      <c r="H569" s="204"/>
      <c r="I569" s="205"/>
      <c r="J569" s="206"/>
      <c r="K569" s="205"/>
      <c r="L569" s="206"/>
      <c r="M569" s="207"/>
      <c r="N569" s="208"/>
      <c r="O569" s="209"/>
      <c r="P569" s="207"/>
      <c r="Q569" s="208"/>
      <c r="R569" s="210"/>
      <c r="S569" s="211"/>
      <c r="T569" s="278">
        <f t="shared" si="26"/>
        <v>0</v>
      </c>
      <c r="U569" s="356">
        <f t="shared" si="27"/>
        <v>19</v>
      </c>
    </row>
    <row r="570" spans="1:21" ht="18" customHeight="1">
      <c r="A570" s="826"/>
      <c r="B570" s="827"/>
      <c r="C570" s="829"/>
      <c r="D570" s="829"/>
      <c r="E570" s="201">
        <v>22</v>
      </c>
      <c r="F570" s="334"/>
      <c r="G570" s="334"/>
      <c r="H570" s="204"/>
      <c r="I570" s="205"/>
      <c r="J570" s="206"/>
      <c r="K570" s="205"/>
      <c r="L570" s="206"/>
      <c r="M570" s="207"/>
      <c r="N570" s="208"/>
      <c r="O570" s="209"/>
      <c r="P570" s="207"/>
      <c r="Q570" s="208"/>
      <c r="R570" s="210"/>
      <c r="S570" s="211"/>
      <c r="T570" s="278">
        <f t="shared" si="26"/>
        <v>0</v>
      </c>
      <c r="U570" s="356">
        <f t="shared" si="27"/>
        <v>19</v>
      </c>
    </row>
    <row r="571" spans="1:21" ht="18" customHeight="1">
      <c r="A571" s="826"/>
      <c r="B571" s="827"/>
      <c r="C571" s="829"/>
      <c r="D571" s="829"/>
      <c r="E571" s="201">
        <v>23</v>
      </c>
      <c r="F571" s="334"/>
      <c r="G571" s="334"/>
      <c r="H571" s="204"/>
      <c r="I571" s="205"/>
      <c r="J571" s="206"/>
      <c r="K571" s="205"/>
      <c r="L571" s="206"/>
      <c r="M571" s="207"/>
      <c r="N571" s="208"/>
      <c r="O571" s="209"/>
      <c r="P571" s="207"/>
      <c r="Q571" s="208"/>
      <c r="R571" s="210"/>
      <c r="S571" s="211"/>
      <c r="T571" s="278">
        <f t="shared" si="26"/>
        <v>0</v>
      </c>
      <c r="U571" s="356">
        <f t="shared" si="27"/>
        <v>19</v>
      </c>
    </row>
    <row r="572" spans="1:21" ht="18" customHeight="1">
      <c r="A572" s="826"/>
      <c r="B572" s="827"/>
      <c r="C572" s="829"/>
      <c r="D572" s="829"/>
      <c r="E572" s="201">
        <v>24</v>
      </c>
      <c r="F572" s="334"/>
      <c r="G572" s="334"/>
      <c r="H572" s="204"/>
      <c r="I572" s="205"/>
      <c r="J572" s="206"/>
      <c r="K572" s="205"/>
      <c r="L572" s="206"/>
      <c r="M572" s="207"/>
      <c r="N572" s="208"/>
      <c r="O572" s="209"/>
      <c r="P572" s="207"/>
      <c r="Q572" s="208"/>
      <c r="R572" s="210"/>
      <c r="S572" s="211"/>
      <c r="T572" s="278">
        <f t="shared" si="26"/>
        <v>0</v>
      </c>
      <c r="U572" s="356">
        <f t="shared" si="27"/>
        <v>19</v>
      </c>
    </row>
    <row r="573" spans="1:21" ht="18" customHeight="1">
      <c r="A573" s="826"/>
      <c r="B573" s="827"/>
      <c r="C573" s="829"/>
      <c r="D573" s="829"/>
      <c r="E573" s="201">
        <v>25</v>
      </c>
      <c r="F573" s="334"/>
      <c r="G573" s="334"/>
      <c r="H573" s="204"/>
      <c r="I573" s="205"/>
      <c r="J573" s="206"/>
      <c r="K573" s="205"/>
      <c r="L573" s="206"/>
      <c r="M573" s="207"/>
      <c r="N573" s="208"/>
      <c r="O573" s="209"/>
      <c r="P573" s="207"/>
      <c r="Q573" s="208"/>
      <c r="R573" s="210"/>
      <c r="S573" s="211"/>
      <c r="T573" s="278">
        <f t="shared" si="26"/>
        <v>0</v>
      </c>
      <c r="U573" s="356">
        <f t="shared" si="27"/>
        <v>19</v>
      </c>
    </row>
    <row r="574" spans="1:21" ht="18" customHeight="1">
      <c r="A574" s="826"/>
      <c r="B574" s="827"/>
      <c r="C574" s="829"/>
      <c r="D574" s="829"/>
      <c r="E574" s="201">
        <v>26</v>
      </c>
      <c r="F574" s="334"/>
      <c r="G574" s="334"/>
      <c r="H574" s="204"/>
      <c r="I574" s="205"/>
      <c r="J574" s="206"/>
      <c r="K574" s="205"/>
      <c r="L574" s="206"/>
      <c r="M574" s="207"/>
      <c r="N574" s="208"/>
      <c r="O574" s="209"/>
      <c r="P574" s="207"/>
      <c r="Q574" s="208"/>
      <c r="R574" s="210"/>
      <c r="S574" s="211"/>
      <c r="T574" s="278">
        <f t="shared" si="26"/>
        <v>0</v>
      </c>
      <c r="U574" s="356">
        <f t="shared" si="27"/>
        <v>19</v>
      </c>
    </row>
    <row r="575" spans="1:21" ht="18" customHeight="1">
      <c r="A575" s="826"/>
      <c r="B575" s="827"/>
      <c r="C575" s="829"/>
      <c r="D575" s="829"/>
      <c r="E575" s="201">
        <v>27</v>
      </c>
      <c r="F575" s="334"/>
      <c r="G575" s="334"/>
      <c r="H575" s="204"/>
      <c r="I575" s="205"/>
      <c r="J575" s="206"/>
      <c r="K575" s="205"/>
      <c r="L575" s="206"/>
      <c r="M575" s="207"/>
      <c r="N575" s="208"/>
      <c r="O575" s="209"/>
      <c r="P575" s="207"/>
      <c r="Q575" s="208"/>
      <c r="R575" s="210"/>
      <c r="S575" s="211"/>
      <c r="T575" s="278">
        <f t="shared" si="26"/>
        <v>0</v>
      </c>
      <c r="U575" s="356">
        <f t="shared" si="27"/>
        <v>19</v>
      </c>
    </row>
    <row r="576" spans="1:21" ht="18" customHeight="1">
      <c r="A576" s="826"/>
      <c r="B576" s="827"/>
      <c r="C576" s="829"/>
      <c r="D576" s="829"/>
      <c r="E576" s="201">
        <v>28</v>
      </c>
      <c r="F576" s="334"/>
      <c r="G576" s="334"/>
      <c r="H576" s="204"/>
      <c r="I576" s="205"/>
      <c r="J576" s="206"/>
      <c r="K576" s="205"/>
      <c r="L576" s="206"/>
      <c r="M576" s="207"/>
      <c r="N576" s="208"/>
      <c r="O576" s="209"/>
      <c r="P576" s="207"/>
      <c r="Q576" s="208"/>
      <c r="R576" s="210"/>
      <c r="S576" s="211"/>
      <c r="T576" s="278">
        <f t="shared" si="26"/>
        <v>0</v>
      </c>
      <c r="U576" s="356">
        <f t="shared" si="27"/>
        <v>19</v>
      </c>
    </row>
    <row r="577" spans="1:21" ht="18" customHeight="1">
      <c r="A577" s="826"/>
      <c r="B577" s="827"/>
      <c r="C577" s="829"/>
      <c r="D577" s="829"/>
      <c r="E577" s="201">
        <v>29</v>
      </c>
      <c r="F577" s="334"/>
      <c r="G577" s="334"/>
      <c r="H577" s="204"/>
      <c r="I577" s="205"/>
      <c r="J577" s="206"/>
      <c r="K577" s="205"/>
      <c r="L577" s="206"/>
      <c r="M577" s="207"/>
      <c r="N577" s="208"/>
      <c r="O577" s="209"/>
      <c r="P577" s="207"/>
      <c r="Q577" s="208"/>
      <c r="R577" s="210"/>
      <c r="S577" s="211"/>
      <c r="T577" s="278">
        <f t="shared" si="26"/>
        <v>0</v>
      </c>
      <c r="U577" s="356">
        <f t="shared" si="27"/>
        <v>19</v>
      </c>
    </row>
    <row r="578" spans="1:21" ht="18" customHeight="1">
      <c r="A578" s="834"/>
      <c r="B578" s="835"/>
      <c r="C578" s="829"/>
      <c r="D578" s="829"/>
      <c r="E578" s="277">
        <v>30</v>
      </c>
      <c r="F578" s="375"/>
      <c r="G578" s="375"/>
      <c r="H578" s="134"/>
      <c r="I578" s="135"/>
      <c r="J578" s="212"/>
      <c r="K578" s="135"/>
      <c r="L578" s="212"/>
      <c r="M578" s="27"/>
      <c r="N578" s="120"/>
      <c r="O578" s="109"/>
      <c r="P578" s="27"/>
      <c r="Q578" s="120"/>
      <c r="R578" s="32"/>
      <c r="S578" s="122"/>
      <c r="T578" s="136">
        <f t="shared" si="26"/>
        <v>0</v>
      </c>
      <c r="U578" s="356">
        <f t="shared" si="27"/>
        <v>19</v>
      </c>
    </row>
    <row r="579" spans="1:21" ht="18" customHeight="1">
      <c r="A579" s="824">
        <v>20</v>
      </c>
      <c r="B579" s="825"/>
      <c r="C579" s="828" t="str">
        <f>IF(ISERROR(VLOOKUP($A579,【大規模】地域番号⑳!$BD:$BF,2,FALSE)),"",VLOOKUP($A579,【大規模】地域番号⑳!$BD:$BF,2,FALSE))</f>
        <v/>
      </c>
      <c r="D579" s="828" t="str">
        <f>IF(ISERROR(VLOOKUP($A579,【大規模】地域番号⑳!$BD:$BF,3,FALSE)),"",VLOOKUP($A579,【大規模】地域番号⑳!$BD:$BF,3,FALSE))</f>
        <v/>
      </c>
      <c r="E579" s="201">
        <v>1</v>
      </c>
      <c r="F579" s="334"/>
      <c r="G579" s="334"/>
      <c r="H579" s="176"/>
      <c r="I579" s="177"/>
      <c r="J579" s="178"/>
      <c r="K579" s="180"/>
      <c r="L579" s="181"/>
      <c r="M579" s="179"/>
      <c r="N579" s="180"/>
      <c r="O579" s="181"/>
      <c r="P579" s="179"/>
      <c r="Q579" s="180"/>
      <c r="R579" s="182"/>
      <c r="S579" s="183"/>
      <c r="T579" s="257">
        <f t="shared" si="26"/>
        <v>0</v>
      </c>
      <c r="U579" s="356">
        <f>$A$579</f>
        <v>20</v>
      </c>
    </row>
    <row r="580" spans="1:21" ht="18" customHeight="1">
      <c r="A580" s="826"/>
      <c r="B580" s="827"/>
      <c r="C580" s="829"/>
      <c r="D580" s="829"/>
      <c r="E580" s="201">
        <v>2</v>
      </c>
      <c r="F580" s="334"/>
      <c r="G580" s="334"/>
      <c r="H580" s="128"/>
      <c r="I580" s="111"/>
      <c r="J580" s="106"/>
      <c r="K580" s="112"/>
      <c r="L580" s="107"/>
      <c r="M580" s="12"/>
      <c r="N580" s="112"/>
      <c r="O580" s="107"/>
      <c r="P580" s="12"/>
      <c r="Q580" s="112"/>
      <c r="R580" s="31"/>
      <c r="S580" s="115"/>
      <c r="T580" s="93">
        <f t="shared" si="26"/>
        <v>0</v>
      </c>
      <c r="U580" s="356">
        <f t="shared" ref="U580:U608" si="28">$A$579</f>
        <v>20</v>
      </c>
    </row>
    <row r="581" spans="1:21" ht="18" customHeight="1">
      <c r="A581" s="826"/>
      <c r="B581" s="827"/>
      <c r="C581" s="829"/>
      <c r="D581" s="829"/>
      <c r="E581" s="201">
        <v>3</v>
      </c>
      <c r="F581" s="334"/>
      <c r="G581" s="334"/>
      <c r="H581" s="128"/>
      <c r="I581" s="111"/>
      <c r="J581" s="106"/>
      <c r="K581" s="112"/>
      <c r="L581" s="107"/>
      <c r="M581" s="12"/>
      <c r="N581" s="112"/>
      <c r="O581" s="107"/>
      <c r="P581" s="12"/>
      <c r="Q581" s="112"/>
      <c r="R581" s="31"/>
      <c r="S581" s="115"/>
      <c r="T581" s="93">
        <f t="shared" si="26"/>
        <v>0</v>
      </c>
      <c r="U581" s="356">
        <f t="shared" si="28"/>
        <v>20</v>
      </c>
    </row>
    <row r="582" spans="1:21" ht="18" customHeight="1">
      <c r="A582" s="826"/>
      <c r="B582" s="827"/>
      <c r="C582" s="829"/>
      <c r="D582" s="829"/>
      <c r="E582" s="201">
        <v>4</v>
      </c>
      <c r="F582" s="334"/>
      <c r="G582" s="334"/>
      <c r="H582" s="128"/>
      <c r="I582" s="111"/>
      <c r="J582" s="106"/>
      <c r="K582" s="112"/>
      <c r="L582" s="107"/>
      <c r="M582" s="12"/>
      <c r="N582" s="112"/>
      <c r="O582" s="107"/>
      <c r="P582" s="12"/>
      <c r="Q582" s="112"/>
      <c r="R582" s="31"/>
      <c r="S582" s="115"/>
      <c r="T582" s="93">
        <f t="shared" si="26"/>
        <v>0</v>
      </c>
      <c r="U582" s="356">
        <f t="shared" si="28"/>
        <v>20</v>
      </c>
    </row>
    <row r="583" spans="1:21" ht="18" customHeight="1">
      <c r="A583" s="826"/>
      <c r="B583" s="827"/>
      <c r="C583" s="829"/>
      <c r="D583" s="829"/>
      <c r="E583" s="201">
        <v>5</v>
      </c>
      <c r="F583" s="334"/>
      <c r="G583" s="334"/>
      <c r="H583" s="128"/>
      <c r="I583" s="111"/>
      <c r="J583" s="106"/>
      <c r="K583" s="112"/>
      <c r="L583" s="107"/>
      <c r="M583" s="12"/>
      <c r="N583" s="112"/>
      <c r="O583" s="107"/>
      <c r="P583" s="12"/>
      <c r="Q583" s="112"/>
      <c r="R583" s="31"/>
      <c r="S583" s="115"/>
      <c r="T583" s="93">
        <f t="shared" si="26"/>
        <v>0</v>
      </c>
      <c r="U583" s="356">
        <f t="shared" si="28"/>
        <v>20</v>
      </c>
    </row>
    <row r="584" spans="1:21" ht="18" customHeight="1">
      <c r="A584" s="826"/>
      <c r="B584" s="827"/>
      <c r="C584" s="829"/>
      <c r="D584" s="829"/>
      <c r="E584" s="201">
        <v>6</v>
      </c>
      <c r="F584" s="334"/>
      <c r="G584" s="334"/>
      <c r="H584" s="128"/>
      <c r="I584" s="111"/>
      <c r="J584" s="106"/>
      <c r="K584" s="111"/>
      <c r="L584" s="106"/>
      <c r="M584" s="12"/>
      <c r="N584" s="111"/>
      <c r="O584" s="107"/>
      <c r="P584" s="25"/>
      <c r="Q584" s="112"/>
      <c r="R584" s="31"/>
      <c r="S584" s="115"/>
      <c r="T584" s="93">
        <f t="shared" si="26"/>
        <v>0</v>
      </c>
      <c r="U584" s="356">
        <f t="shared" si="28"/>
        <v>20</v>
      </c>
    </row>
    <row r="585" spans="1:21" ht="18" customHeight="1">
      <c r="A585" s="826"/>
      <c r="B585" s="827"/>
      <c r="C585" s="829"/>
      <c r="D585" s="829"/>
      <c r="E585" s="201">
        <v>7</v>
      </c>
      <c r="F585" s="334"/>
      <c r="G585" s="334"/>
      <c r="H585" s="128"/>
      <c r="I585" s="111"/>
      <c r="J585" s="106"/>
      <c r="K585" s="111"/>
      <c r="L585" s="106"/>
      <c r="M585" s="12"/>
      <c r="N585" s="111"/>
      <c r="O585" s="107"/>
      <c r="P585" s="25"/>
      <c r="Q585" s="112"/>
      <c r="R585" s="31"/>
      <c r="S585" s="115"/>
      <c r="T585" s="93">
        <f t="shared" ref="T585:T608" si="29">IF(J585="",0,INT(SUM(PRODUCT(J585,L585,O585),R585)))</f>
        <v>0</v>
      </c>
      <c r="U585" s="356">
        <f t="shared" si="28"/>
        <v>20</v>
      </c>
    </row>
    <row r="586" spans="1:21" ht="18" customHeight="1">
      <c r="A586" s="826"/>
      <c r="B586" s="827"/>
      <c r="C586" s="829"/>
      <c r="D586" s="829"/>
      <c r="E586" s="201">
        <v>8</v>
      </c>
      <c r="F586" s="334"/>
      <c r="G586" s="334"/>
      <c r="H586" s="128"/>
      <c r="I586" s="111"/>
      <c r="J586" s="106"/>
      <c r="K586" s="111"/>
      <c r="L586" s="106"/>
      <c r="M586" s="12"/>
      <c r="N586" s="111"/>
      <c r="O586" s="107"/>
      <c r="P586" s="25"/>
      <c r="Q586" s="112"/>
      <c r="R586" s="31"/>
      <c r="S586" s="115"/>
      <c r="T586" s="93">
        <f t="shared" si="29"/>
        <v>0</v>
      </c>
      <c r="U586" s="356">
        <f t="shared" si="28"/>
        <v>20</v>
      </c>
    </row>
    <row r="587" spans="1:21" ht="18" customHeight="1">
      <c r="A587" s="826"/>
      <c r="B587" s="827"/>
      <c r="C587" s="829"/>
      <c r="D587" s="829"/>
      <c r="E587" s="201">
        <v>9</v>
      </c>
      <c r="F587" s="334"/>
      <c r="G587" s="334"/>
      <c r="H587" s="128"/>
      <c r="I587" s="111"/>
      <c r="J587" s="106"/>
      <c r="K587" s="111"/>
      <c r="L587" s="106"/>
      <c r="M587" s="12"/>
      <c r="N587" s="112"/>
      <c r="O587" s="107"/>
      <c r="P587" s="12"/>
      <c r="Q587" s="112"/>
      <c r="R587" s="31"/>
      <c r="S587" s="115"/>
      <c r="T587" s="93">
        <f t="shared" si="29"/>
        <v>0</v>
      </c>
      <c r="U587" s="356">
        <f t="shared" si="28"/>
        <v>20</v>
      </c>
    </row>
    <row r="588" spans="1:21" ht="18" customHeight="1">
      <c r="A588" s="826"/>
      <c r="B588" s="827"/>
      <c r="C588" s="829"/>
      <c r="D588" s="829"/>
      <c r="E588" s="201">
        <v>10</v>
      </c>
      <c r="F588" s="334"/>
      <c r="G588" s="334"/>
      <c r="H588" s="204"/>
      <c r="I588" s="205"/>
      <c r="J588" s="206"/>
      <c r="K588" s="205"/>
      <c r="L588" s="206"/>
      <c r="M588" s="207"/>
      <c r="N588" s="208"/>
      <c r="O588" s="209"/>
      <c r="P588" s="207"/>
      <c r="Q588" s="208"/>
      <c r="R588" s="210"/>
      <c r="S588" s="211"/>
      <c r="T588" s="278">
        <f t="shared" si="29"/>
        <v>0</v>
      </c>
      <c r="U588" s="356">
        <f t="shared" si="28"/>
        <v>20</v>
      </c>
    </row>
    <row r="589" spans="1:21" ht="18" customHeight="1">
      <c r="A589" s="826"/>
      <c r="B589" s="827"/>
      <c r="C589" s="829"/>
      <c r="D589" s="829"/>
      <c r="E589" s="201">
        <v>11</v>
      </c>
      <c r="F589" s="334"/>
      <c r="G589" s="334"/>
      <c r="H589" s="204"/>
      <c r="I589" s="205"/>
      <c r="J589" s="206"/>
      <c r="K589" s="205"/>
      <c r="L589" s="206"/>
      <c r="M589" s="207"/>
      <c r="N589" s="208"/>
      <c r="O589" s="209"/>
      <c r="P589" s="207"/>
      <c r="Q589" s="208"/>
      <c r="R589" s="210"/>
      <c r="S589" s="211"/>
      <c r="T589" s="278">
        <f t="shared" si="29"/>
        <v>0</v>
      </c>
      <c r="U589" s="356">
        <f t="shared" si="28"/>
        <v>20</v>
      </c>
    </row>
    <row r="590" spans="1:21" ht="18" customHeight="1">
      <c r="A590" s="826"/>
      <c r="B590" s="827"/>
      <c r="C590" s="829"/>
      <c r="D590" s="829"/>
      <c r="E590" s="201">
        <v>12</v>
      </c>
      <c r="F590" s="334"/>
      <c r="G590" s="334"/>
      <c r="H590" s="204"/>
      <c r="I590" s="205"/>
      <c r="J590" s="206"/>
      <c r="K590" s="205"/>
      <c r="L590" s="206"/>
      <c r="M590" s="207"/>
      <c r="N590" s="208"/>
      <c r="O590" s="209"/>
      <c r="P590" s="207"/>
      <c r="Q590" s="208"/>
      <c r="R590" s="210"/>
      <c r="S590" s="211"/>
      <c r="T590" s="278">
        <f t="shared" si="29"/>
        <v>0</v>
      </c>
      <c r="U590" s="356">
        <f t="shared" si="28"/>
        <v>20</v>
      </c>
    </row>
    <row r="591" spans="1:21" ht="18" customHeight="1">
      <c r="A591" s="826"/>
      <c r="B591" s="827"/>
      <c r="C591" s="829"/>
      <c r="D591" s="829"/>
      <c r="E591" s="201">
        <v>13</v>
      </c>
      <c r="F591" s="334"/>
      <c r="G591" s="334"/>
      <c r="H591" s="204"/>
      <c r="I591" s="205"/>
      <c r="J591" s="206"/>
      <c r="K591" s="205"/>
      <c r="L591" s="206"/>
      <c r="M591" s="207"/>
      <c r="N591" s="208"/>
      <c r="O591" s="209"/>
      <c r="P591" s="207"/>
      <c r="Q591" s="208"/>
      <c r="R591" s="210"/>
      <c r="S591" s="211"/>
      <c r="T591" s="278">
        <f t="shared" si="29"/>
        <v>0</v>
      </c>
      <c r="U591" s="356">
        <f t="shared" si="28"/>
        <v>20</v>
      </c>
    </row>
    <row r="592" spans="1:21" ht="18" customHeight="1">
      <c r="A592" s="826"/>
      <c r="B592" s="827"/>
      <c r="C592" s="829"/>
      <c r="D592" s="829"/>
      <c r="E592" s="201">
        <v>14</v>
      </c>
      <c r="F592" s="334"/>
      <c r="G592" s="334"/>
      <c r="H592" s="204"/>
      <c r="I592" s="205"/>
      <c r="J592" s="206"/>
      <c r="K592" s="205"/>
      <c r="L592" s="206"/>
      <c r="M592" s="207"/>
      <c r="N592" s="208"/>
      <c r="O592" s="209"/>
      <c r="P592" s="207"/>
      <c r="Q592" s="208"/>
      <c r="R592" s="210"/>
      <c r="S592" s="211"/>
      <c r="T592" s="278">
        <f t="shared" si="29"/>
        <v>0</v>
      </c>
      <c r="U592" s="356">
        <f t="shared" si="28"/>
        <v>20</v>
      </c>
    </row>
    <row r="593" spans="1:21" ht="18" customHeight="1">
      <c r="A593" s="826"/>
      <c r="B593" s="827"/>
      <c r="C593" s="829"/>
      <c r="D593" s="829"/>
      <c r="E593" s="201">
        <v>15</v>
      </c>
      <c r="F593" s="334"/>
      <c r="G593" s="334"/>
      <c r="H593" s="204"/>
      <c r="I593" s="205"/>
      <c r="J593" s="206"/>
      <c r="K593" s="205"/>
      <c r="L593" s="206"/>
      <c r="M593" s="207"/>
      <c r="N593" s="208"/>
      <c r="O593" s="209"/>
      <c r="P593" s="207"/>
      <c r="Q593" s="208"/>
      <c r="R593" s="210"/>
      <c r="S593" s="211"/>
      <c r="T593" s="278">
        <f t="shared" si="29"/>
        <v>0</v>
      </c>
      <c r="U593" s="356">
        <f t="shared" si="28"/>
        <v>20</v>
      </c>
    </row>
    <row r="594" spans="1:21" ht="18" customHeight="1">
      <c r="A594" s="826"/>
      <c r="B594" s="827"/>
      <c r="C594" s="829"/>
      <c r="D594" s="829"/>
      <c r="E594" s="201">
        <v>16</v>
      </c>
      <c r="F594" s="334"/>
      <c r="G594" s="334"/>
      <c r="H594" s="204"/>
      <c r="I594" s="205"/>
      <c r="J594" s="206"/>
      <c r="K594" s="205"/>
      <c r="L594" s="206"/>
      <c r="M594" s="207"/>
      <c r="N594" s="208"/>
      <c r="O594" s="209"/>
      <c r="P594" s="207"/>
      <c r="Q594" s="208"/>
      <c r="R594" s="210"/>
      <c r="S594" s="211"/>
      <c r="T594" s="278">
        <f t="shared" si="29"/>
        <v>0</v>
      </c>
      <c r="U594" s="356">
        <f t="shared" si="28"/>
        <v>20</v>
      </c>
    </row>
    <row r="595" spans="1:21" ht="18" customHeight="1">
      <c r="A595" s="826"/>
      <c r="B595" s="827"/>
      <c r="C595" s="829"/>
      <c r="D595" s="829"/>
      <c r="E595" s="201">
        <v>17</v>
      </c>
      <c r="F595" s="334"/>
      <c r="G595" s="334"/>
      <c r="H595" s="204"/>
      <c r="I595" s="205"/>
      <c r="J595" s="206"/>
      <c r="K595" s="205"/>
      <c r="L595" s="206"/>
      <c r="M595" s="207"/>
      <c r="N595" s="208"/>
      <c r="O595" s="209"/>
      <c r="P595" s="207"/>
      <c r="Q595" s="208"/>
      <c r="R595" s="210"/>
      <c r="S595" s="211"/>
      <c r="T595" s="278">
        <f t="shared" si="29"/>
        <v>0</v>
      </c>
      <c r="U595" s="356">
        <f t="shared" si="28"/>
        <v>20</v>
      </c>
    </row>
    <row r="596" spans="1:21" ht="18" customHeight="1">
      <c r="A596" s="826"/>
      <c r="B596" s="827"/>
      <c r="C596" s="829"/>
      <c r="D596" s="829"/>
      <c r="E596" s="201">
        <v>18</v>
      </c>
      <c r="F596" s="334"/>
      <c r="G596" s="334"/>
      <c r="H596" s="204"/>
      <c r="I596" s="205"/>
      <c r="J596" s="206"/>
      <c r="K596" s="205"/>
      <c r="L596" s="206"/>
      <c r="M596" s="207"/>
      <c r="N596" s="208"/>
      <c r="O596" s="209"/>
      <c r="P596" s="207"/>
      <c r="Q596" s="208"/>
      <c r="R596" s="210"/>
      <c r="S596" s="211"/>
      <c r="T596" s="278">
        <f t="shared" si="29"/>
        <v>0</v>
      </c>
      <c r="U596" s="356">
        <f t="shared" si="28"/>
        <v>20</v>
      </c>
    </row>
    <row r="597" spans="1:21" ht="18" customHeight="1">
      <c r="A597" s="826"/>
      <c r="B597" s="827"/>
      <c r="C597" s="829"/>
      <c r="D597" s="829"/>
      <c r="E597" s="201">
        <v>19</v>
      </c>
      <c r="F597" s="334"/>
      <c r="G597" s="334"/>
      <c r="H597" s="204"/>
      <c r="I597" s="205"/>
      <c r="J597" s="206"/>
      <c r="K597" s="205"/>
      <c r="L597" s="206"/>
      <c r="M597" s="207"/>
      <c r="N597" s="208"/>
      <c r="O597" s="209"/>
      <c r="P597" s="207"/>
      <c r="Q597" s="208"/>
      <c r="R597" s="210"/>
      <c r="S597" s="211"/>
      <c r="T597" s="278">
        <f t="shared" si="29"/>
        <v>0</v>
      </c>
      <c r="U597" s="356">
        <f t="shared" si="28"/>
        <v>20</v>
      </c>
    </row>
    <row r="598" spans="1:21" ht="18" customHeight="1">
      <c r="A598" s="826"/>
      <c r="B598" s="827"/>
      <c r="C598" s="829"/>
      <c r="D598" s="829"/>
      <c r="E598" s="201">
        <v>20</v>
      </c>
      <c r="F598" s="334"/>
      <c r="G598" s="334"/>
      <c r="H598" s="204"/>
      <c r="I598" s="205"/>
      <c r="J598" s="206"/>
      <c r="K598" s="205"/>
      <c r="L598" s="206"/>
      <c r="M598" s="207"/>
      <c r="N598" s="208"/>
      <c r="O598" s="209"/>
      <c r="P598" s="207"/>
      <c r="Q598" s="208"/>
      <c r="R598" s="210"/>
      <c r="S598" s="211"/>
      <c r="T598" s="278">
        <f t="shared" si="29"/>
        <v>0</v>
      </c>
      <c r="U598" s="356">
        <f t="shared" si="28"/>
        <v>20</v>
      </c>
    </row>
    <row r="599" spans="1:21" ht="18" customHeight="1">
      <c r="A599" s="826"/>
      <c r="B599" s="827"/>
      <c r="C599" s="829"/>
      <c r="D599" s="829"/>
      <c r="E599" s="201">
        <v>21</v>
      </c>
      <c r="F599" s="334"/>
      <c r="G599" s="334"/>
      <c r="H599" s="204"/>
      <c r="I599" s="205"/>
      <c r="J599" s="206"/>
      <c r="K599" s="205"/>
      <c r="L599" s="206"/>
      <c r="M599" s="207"/>
      <c r="N599" s="208"/>
      <c r="O599" s="209"/>
      <c r="P599" s="207"/>
      <c r="Q599" s="208"/>
      <c r="R599" s="210"/>
      <c r="S599" s="211"/>
      <c r="T599" s="278">
        <f t="shared" si="29"/>
        <v>0</v>
      </c>
      <c r="U599" s="356">
        <f t="shared" si="28"/>
        <v>20</v>
      </c>
    </row>
    <row r="600" spans="1:21" ht="18" customHeight="1">
      <c r="A600" s="826"/>
      <c r="B600" s="827"/>
      <c r="C600" s="829"/>
      <c r="D600" s="829"/>
      <c r="E600" s="201">
        <v>22</v>
      </c>
      <c r="F600" s="334"/>
      <c r="G600" s="334"/>
      <c r="H600" s="204"/>
      <c r="I600" s="205"/>
      <c r="J600" s="206"/>
      <c r="K600" s="205"/>
      <c r="L600" s="206"/>
      <c r="M600" s="207"/>
      <c r="N600" s="208"/>
      <c r="O600" s="209"/>
      <c r="P600" s="207"/>
      <c r="Q600" s="208"/>
      <c r="R600" s="210"/>
      <c r="S600" s="211"/>
      <c r="T600" s="278">
        <f t="shared" si="29"/>
        <v>0</v>
      </c>
      <c r="U600" s="356">
        <f t="shared" si="28"/>
        <v>20</v>
      </c>
    </row>
    <row r="601" spans="1:21" ht="18" customHeight="1">
      <c r="A601" s="826"/>
      <c r="B601" s="827"/>
      <c r="C601" s="829"/>
      <c r="D601" s="829"/>
      <c r="E601" s="201">
        <v>23</v>
      </c>
      <c r="F601" s="334"/>
      <c r="G601" s="334"/>
      <c r="H601" s="204"/>
      <c r="I601" s="205"/>
      <c r="J601" s="206"/>
      <c r="K601" s="205"/>
      <c r="L601" s="206"/>
      <c r="M601" s="207"/>
      <c r="N601" s="208"/>
      <c r="O601" s="209"/>
      <c r="P601" s="207"/>
      <c r="Q601" s="208"/>
      <c r="R601" s="210"/>
      <c r="S601" s="211"/>
      <c r="T601" s="278">
        <f t="shared" si="29"/>
        <v>0</v>
      </c>
      <c r="U601" s="356">
        <f t="shared" si="28"/>
        <v>20</v>
      </c>
    </row>
    <row r="602" spans="1:21" ht="18" customHeight="1">
      <c r="A602" s="826"/>
      <c r="B602" s="827"/>
      <c r="C602" s="829"/>
      <c r="D602" s="829"/>
      <c r="E602" s="201">
        <v>24</v>
      </c>
      <c r="F602" s="334"/>
      <c r="G602" s="334"/>
      <c r="H602" s="204"/>
      <c r="I602" s="205"/>
      <c r="J602" s="206"/>
      <c r="K602" s="205"/>
      <c r="L602" s="206"/>
      <c r="M602" s="207"/>
      <c r="N602" s="208"/>
      <c r="O602" s="209"/>
      <c r="P602" s="207"/>
      <c r="Q602" s="208"/>
      <c r="R602" s="210"/>
      <c r="S602" s="211"/>
      <c r="T602" s="278">
        <f t="shared" si="29"/>
        <v>0</v>
      </c>
      <c r="U602" s="356">
        <f t="shared" si="28"/>
        <v>20</v>
      </c>
    </row>
    <row r="603" spans="1:21" ht="18" customHeight="1">
      <c r="A603" s="826"/>
      <c r="B603" s="827"/>
      <c r="C603" s="829"/>
      <c r="D603" s="829"/>
      <c r="E603" s="201">
        <v>25</v>
      </c>
      <c r="F603" s="334"/>
      <c r="G603" s="334"/>
      <c r="H603" s="204"/>
      <c r="I603" s="205"/>
      <c r="J603" s="206"/>
      <c r="K603" s="205"/>
      <c r="L603" s="206"/>
      <c r="M603" s="207"/>
      <c r="N603" s="208"/>
      <c r="O603" s="209"/>
      <c r="P603" s="207"/>
      <c r="Q603" s="208"/>
      <c r="R603" s="210"/>
      <c r="S603" s="211"/>
      <c r="T603" s="278">
        <f t="shared" si="29"/>
        <v>0</v>
      </c>
      <c r="U603" s="356">
        <f t="shared" si="28"/>
        <v>20</v>
      </c>
    </row>
    <row r="604" spans="1:21" ht="18" customHeight="1">
      <c r="A604" s="826"/>
      <c r="B604" s="827"/>
      <c r="C604" s="829"/>
      <c r="D604" s="829"/>
      <c r="E604" s="201">
        <v>26</v>
      </c>
      <c r="F604" s="334"/>
      <c r="G604" s="334"/>
      <c r="H604" s="204"/>
      <c r="I604" s="205"/>
      <c r="J604" s="206"/>
      <c r="K604" s="205"/>
      <c r="L604" s="206"/>
      <c r="M604" s="207"/>
      <c r="N604" s="208"/>
      <c r="O604" s="209"/>
      <c r="P604" s="207"/>
      <c r="Q604" s="208"/>
      <c r="R604" s="210"/>
      <c r="S604" s="211"/>
      <c r="T604" s="278">
        <f t="shared" si="29"/>
        <v>0</v>
      </c>
      <c r="U604" s="356">
        <f t="shared" si="28"/>
        <v>20</v>
      </c>
    </row>
    <row r="605" spans="1:21" ht="18" customHeight="1">
      <c r="A605" s="826"/>
      <c r="B605" s="827"/>
      <c r="C605" s="829"/>
      <c r="D605" s="829"/>
      <c r="E605" s="201">
        <v>27</v>
      </c>
      <c r="F605" s="334"/>
      <c r="G605" s="334"/>
      <c r="H605" s="204"/>
      <c r="I605" s="205"/>
      <c r="J605" s="206"/>
      <c r="K605" s="205"/>
      <c r="L605" s="206"/>
      <c r="M605" s="207"/>
      <c r="N605" s="208"/>
      <c r="O605" s="209"/>
      <c r="P605" s="207"/>
      <c r="Q605" s="208"/>
      <c r="R605" s="210"/>
      <c r="S605" s="211"/>
      <c r="T605" s="278">
        <f t="shared" si="29"/>
        <v>0</v>
      </c>
      <c r="U605" s="356">
        <f t="shared" si="28"/>
        <v>20</v>
      </c>
    </row>
    <row r="606" spans="1:21" ht="18" customHeight="1">
      <c r="A606" s="826"/>
      <c r="B606" s="827"/>
      <c r="C606" s="829"/>
      <c r="D606" s="829"/>
      <c r="E606" s="201">
        <v>28</v>
      </c>
      <c r="F606" s="334"/>
      <c r="G606" s="334"/>
      <c r="H606" s="204"/>
      <c r="I606" s="205"/>
      <c r="J606" s="206"/>
      <c r="K606" s="205"/>
      <c r="L606" s="206"/>
      <c r="M606" s="207"/>
      <c r="N606" s="208"/>
      <c r="O606" s="209"/>
      <c r="P606" s="207"/>
      <c r="Q606" s="208"/>
      <c r="R606" s="210"/>
      <c r="S606" s="211"/>
      <c r="T606" s="278">
        <f t="shared" si="29"/>
        <v>0</v>
      </c>
      <c r="U606" s="356">
        <f t="shared" si="28"/>
        <v>20</v>
      </c>
    </row>
    <row r="607" spans="1:21" ht="18" customHeight="1">
      <c r="A607" s="826"/>
      <c r="B607" s="827"/>
      <c r="C607" s="829"/>
      <c r="D607" s="829"/>
      <c r="E607" s="201">
        <v>29</v>
      </c>
      <c r="F607" s="334"/>
      <c r="G607" s="334"/>
      <c r="H607" s="204"/>
      <c r="I607" s="205"/>
      <c r="J607" s="206"/>
      <c r="K607" s="205"/>
      <c r="L607" s="206"/>
      <c r="M607" s="207"/>
      <c r="N607" s="208"/>
      <c r="O607" s="209"/>
      <c r="P607" s="207"/>
      <c r="Q607" s="208"/>
      <c r="R607" s="210"/>
      <c r="S607" s="211"/>
      <c r="T607" s="278">
        <f t="shared" si="29"/>
        <v>0</v>
      </c>
      <c r="U607" s="356">
        <f t="shared" si="28"/>
        <v>20</v>
      </c>
    </row>
    <row r="608" spans="1:21" ht="18" customHeight="1">
      <c r="A608" s="834"/>
      <c r="B608" s="835"/>
      <c r="C608" s="847"/>
      <c r="D608" s="847"/>
      <c r="E608" s="277">
        <v>30</v>
      </c>
      <c r="F608" s="375"/>
      <c r="G608" s="375"/>
      <c r="H608" s="134"/>
      <c r="I608" s="135"/>
      <c r="J608" s="212"/>
      <c r="K608" s="135"/>
      <c r="L608" s="212"/>
      <c r="M608" s="27"/>
      <c r="N608" s="120"/>
      <c r="O608" s="109"/>
      <c r="P608" s="27"/>
      <c r="Q608" s="120"/>
      <c r="R608" s="32"/>
      <c r="S608" s="122"/>
      <c r="T608" s="136">
        <f t="shared" si="29"/>
        <v>0</v>
      </c>
      <c r="U608" s="356">
        <f t="shared" si="28"/>
        <v>20</v>
      </c>
    </row>
    <row r="609" spans="1:27" ht="25.5" customHeight="1">
      <c r="A609" s="49"/>
      <c r="B609" s="49"/>
      <c r="C609" s="49"/>
      <c r="D609" s="49"/>
      <c r="E609" s="49"/>
      <c r="F609" s="50"/>
      <c r="G609" s="50"/>
      <c r="H609" s="50"/>
      <c r="I609" s="50"/>
      <c r="J609" s="50"/>
      <c r="K609" s="50"/>
      <c r="L609" s="50"/>
      <c r="M609" s="50"/>
      <c r="N609" s="50"/>
      <c r="O609" s="50"/>
      <c r="P609" s="50"/>
      <c r="Q609" s="50"/>
      <c r="R609" s="50"/>
      <c r="S609" s="50"/>
      <c r="T609" s="50"/>
    </row>
    <row r="610" spans="1:27" ht="25.5" customHeight="1">
      <c r="A610" s="90" t="str">
        <f>A2</f>
        <v xml:space="preserve">【 内訳書2 】 </v>
      </c>
      <c r="B610" s="90"/>
      <c r="C610" s="90"/>
      <c r="D610" s="90"/>
      <c r="E610" s="90"/>
      <c r="F610" s="51"/>
      <c r="G610" s="50"/>
      <c r="H610" s="50"/>
      <c r="I610" s="50"/>
      <c r="J610" s="50"/>
      <c r="K610" s="50"/>
      <c r="L610" s="50"/>
      <c r="M610" s="50"/>
      <c r="N610" s="50"/>
      <c r="O610" s="50"/>
      <c r="P610" s="50"/>
      <c r="Q610" s="50"/>
      <c r="R610" s="50"/>
      <c r="S610" s="50"/>
      <c r="T610" s="50"/>
    </row>
    <row r="611" spans="1:27" ht="47.25" customHeight="1">
      <c r="A611" s="173"/>
      <c r="B611" s="818" t="str">
        <f t="shared" ref="B611" si="30">$B$3</f>
        <v>2-20</v>
      </c>
      <c r="C611" s="885"/>
      <c r="D611" s="172" t="s">
        <v>131</v>
      </c>
      <c r="E611" s="822">
        <f>E3</f>
        <v>0</v>
      </c>
      <c r="F611" s="823"/>
      <c r="G611" s="844"/>
      <c r="H611" s="844"/>
      <c r="I611" s="174"/>
      <c r="J611" s="174"/>
      <c r="K611" s="174"/>
      <c r="L611" s="174"/>
      <c r="M611" s="174"/>
      <c r="N611" s="174"/>
      <c r="O611" s="174"/>
      <c r="P611" s="174"/>
      <c r="Q611"/>
      <c r="R611"/>
      <c r="S611"/>
      <c r="T611"/>
      <c r="Z611" s="2"/>
      <c r="AA611" s="4"/>
    </row>
    <row r="612" spans="1:27" ht="25.5" customHeight="1">
      <c r="A612" s="88"/>
      <c r="B612" s="88"/>
      <c r="C612" s="88"/>
      <c r="D612" s="88"/>
      <c r="E612" s="88"/>
      <c r="F612" s="51"/>
      <c r="G612" s="50"/>
      <c r="H612" s="50"/>
      <c r="I612" s="50"/>
      <c r="J612" s="50"/>
      <c r="K612" s="50"/>
      <c r="L612" s="50"/>
      <c r="M612" s="50"/>
      <c r="N612" s="50"/>
      <c r="O612" s="50"/>
      <c r="P612" s="50"/>
      <c r="Q612" s="50"/>
      <c r="R612" s="50"/>
      <c r="S612" s="50"/>
      <c r="T612" s="50"/>
    </row>
    <row r="613" spans="1:27" ht="21.75" customHeight="1">
      <c r="A613" s="52"/>
      <c r="B613" s="52"/>
      <c r="C613" s="52"/>
      <c r="D613" s="52"/>
      <c r="E613" s="52"/>
      <c r="F613" s="814" t="s">
        <v>9</v>
      </c>
      <c r="G613" s="815"/>
      <c r="H613" s="52"/>
      <c r="I613" s="813"/>
      <c r="J613" s="813"/>
      <c r="K613" s="813"/>
      <c r="L613" s="813"/>
      <c r="M613" s="813"/>
      <c r="N613" s="813"/>
      <c r="O613" s="124"/>
      <c r="P613" s="124"/>
      <c r="Q613" s="124"/>
      <c r="R613" s="124"/>
      <c r="S613" s="124"/>
      <c r="T613" s="124"/>
    </row>
    <row r="614" spans="1:27" ht="21.75" customHeight="1">
      <c r="A614" s="53"/>
      <c r="B614" s="53"/>
      <c r="C614" s="53"/>
      <c r="D614" s="53"/>
      <c r="E614" s="53"/>
      <c r="F614" s="816">
        <f>$I$831</f>
        <v>0</v>
      </c>
      <c r="G614" s="817"/>
      <c r="H614" s="52"/>
      <c r="I614" s="812"/>
      <c r="J614" s="812"/>
      <c r="K614" s="812"/>
      <c r="L614" s="812"/>
      <c r="M614" s="812"/>
      <c r="N614" s="812"/>
      <c r="O614" s="124"/>
      <c r="P614" s="124"/>
      <c r="Q614" s="124"/>
      <c r="R614" s="124"/>
      <c r="S614" s="124"/>
      <c r="T614" s="124"/>
    </row>
    <row r="615" spans="1:27" ht="21" customHeight="1">
      <c r="A615" s="54" t="s">
        <v>15</v>
      </c>
      <c r="B615" s="54"/>
      <c r="C615" s="54"/>
      <c r="D615" s="54"/>
      <c r="E615" s="54"/>
      <c r="F615" s="55"/>
      <c r="G615" s="55"/>
      <c r="H615" s="55"/>
      <c r="I615" s="55"/>
      <c r="J615" s="55"/>
      <c r="K615" s="55"/>
      <c r="L615" s="55"/>
      <c r="M615" s="55"/>
      <c r="N615" s="50"/>
      <c r="O615" s="50"/>
      <c r="P615" s="50"/>
      <c r="Q615" s="50"/>
      <c r="R615" s="50"/>
      <c r="S615" s="50"/>
      <c r="T615" s="89" t="s">
        <v>16</v>
      </c>
    </row>
    <row r="616" spans="1:27" s="43" customFormat="1" ht="36" customHeight="1">
      <c r="A616" s="883" t="s">
        <v>134</v>
      </c>
      <c r="B616" s="884"/>
      <c r="C616" s="376" t="s">
        <v>132</v>
      </c>
      <c r="D616" s="175" t="s">
        <v>181</v>
      </c>
      <c r="E616" s="213" t="s">
        <v>137</v>
      </c>
      <c r="F616" s="845" t="s">
        <v>12</v>
      </c>
      <c r="G616" s="846"/>
      <c r="H616" s="56" t="s">
        <v>44</v>
      </c>
      <c r="I616" s="57"/>
      <c r="J616" s="58" t="s">
        <v>38</v>
      </c>
      <c r="K616" s="59" t="s">
        <v>45</v>
      </c>
      <c r="L616" s="60" t="s">
        <v>37</v>
      </c>
      <c r="M616" s="61" t="s">
        <v>39</v>
      </c>
      <c r="N616" s="59" t="s">
        <v>45</v>
      </c>
      <c r="O616" s="60" t="s">
        <v>47</v>
      </c>
      <c r="P616" s="61" t="s">
        <v>39</v>
      </c>
      <c r="Q616" s="59" t="s">
        <v>48</v>
      </c>
      <c r="R616" s="60" t="s">
        <v>49</v>
      </c>
      <c r="S616" s="59" t="s">
        <v>50</v>
      </c>
      <c r="T616" s="62" t="s">
        <v>13</v>
      </c>
      <c r="Z616" s="44"/>
    </row>
    <row r="617" spans="1:27" ht="18" customHeight="1">
      <c r="A617" s="848">
        <f>IF(A9="","",A9)</f>
        <v>1</v>
      </c>
      <c r="B617" s="849"/>
      <c r="C617" s="854" t="str">
        <f>IF(C9="","",C9)</f>
        <v/>
      </c>
      <c r="D617" s="854" t="str">
        <f>IF(D9="","",D9)</f>
        <v/>
      </c>
      <c r="E617" s="339">
        <v>1</v>
      </c>
      <c r="F617" s="794"/>
      <c r="G617" s="795"/>
      <c r="H617" s="217"/>
      <c r="I617" s="218"/>
      <c r="J617" s="181"/>
      <c r="K617" s="219"/>
      <c r="L617" s="181"/>
      <c r="M617" s="220"/>
      <c r="N617" s="219"/>
      <c r="O617" s="181"/>
      <c r="P617" s="220"/>
      <c r="Q617" s="219"/>
      <c r="R617" s="182"/>
      <c r="S617" s="258"/>
      <c r="T617" s="221">
        <f t="shared" ref="T617:T816" si="31">IF(J617="",0,INT(SUM(PRODUCT(J617,L617,O617),R617)))</f>
        <v>0</v>
      </c>
      <c r="U617" s="356">
        <f>$A$617</f>
        <v>1</v>
      </c>
    </row>
    <row r="618" spans="1:27" ht="18" customHeight="1">
      <c r="A618" s="850"/>
      <c r="B618" s="851"/>
      <c r="C618" s="855"/>
      <c r="D618" s="855"/>
      <c r="E618" s="340">
        <v>2</v>
      </c>
      <c r="F618" s="792"/>
      <c r="G618" s="793"/>
      <c r="H618" s="128"/>
      <c r="I618" s="117"/>
      <c r="J618" s="108"/>
      <c r="K618" s="119"/>
      <c r="L618" s="108"/>
      <c r="M618" s="26"/>
      <c r="N618" s="119"/>
      <c r="O618" s="108"/>
      <c r="P618" s="26"/>
      <c r="Q618" s="119"/>
      <c r="R618" s="33"/>
      <c r="S618" s="115"/>
      <c r="T618" s="45">
        <f t="shared" si="31"/>
        <v>0</v>
      </c>
      <c r="U618" s="356">
        <f t="shared" ref="U618:U626" si="32">$A$617</f>
        <v>1</v>
      </c>
    </row>
    <row r="619" spans="1:27" ht="18" customHeight="1">
      <c r="A619" s="850"/>
      <c r="B619" s="851"/>
      <c r="C619" s="855"/>
      <c r="D619" s="855"/>
      <c r="E619" s="340">
        <v>3</v>
      </c>
      <c r="F619" s="792"/>
      <c r="G619" s="793"/>
      <c r="H619" s="128"/>
      <c r="I619" s="117"/>
      <c r="J619" s="108"/>
      <c r="K619" s="119"/>
      <c r="L619" s="108"/>
      <c r="M619" s="26"/>
      <c r="N619" s="119"/>
      <c r="O619" s="108"/>
      <c r="P619" s="26"/>
      <c r="Q619" s="119"/>
      <c r="R619" s="33"/>
      <c r="S619" s="115"/>
      <c r="T619" s="45">
        <f t="shared" si="31"/>
        <v>0</v>
      </c>
      <c r="U619" s="356">
        <f t="shared" si="32"/>
        <v>1</v>
      </c>
    </row>
    <row r="620" spans="1:27" ht="18" customHeight="1">
      <c r="A620" s="850"/>
      <c r="B620" s="851"/>
      <c r="C620" s="855"/>
      <c r="D620" s="855"/>
      <c r="E620" s="340">
        <v>4</v>
      </c>
      <c r="F620" s="792"/>
      <c r="G620" s="793"/>
      <c r="H620" s="128"/>
      <c r="I620" s="117"/>
      <c r="J620" s="108"/>
      <c r="K620" s="119"/>
      <c r="L620" s="108"/>
      <c r="M620" s="26"/>
      <c r="N620" s="119"/>
      <c r="O620" s="108"/>
      <c r="P620" s="26"/>
      <c r="Q620" s="119"/>
      <c r="R620" s="33"/>
      <c r="S620" s="115"/>
      <c r="T620" s="45">
        <f t="shared" si="31"/>
        <v>0</v>
      </c>
      <c r="U620" s="356">
        <f t="shared" si="32"/>
        <v>1</v>
      </c>
    </row>
    <row r="621" spans="1:27" ht="18" customHeight="1">
      <c r="A621" s="850"/>
      <c r="B621" s="851"/>
      <c r="C621" s="855"/>
      <c r="D621" s="855"/>
      <c r="E621" s="340">
        <v>5</v>
      </c>
      <c r="F621" s="792"/>
      <c r="G621" s="793"/>
      <c r="H621" s="128"/>
      <c r="I621" s="117"/>
      <c r="J621" s="108"/>
      <c r="K621" s="119"/>
      <c r="L621" s="108"/>
      <c r="M621" s="26"/>
      <c r="N621" s="119"/>
      <c r="O621" s="108"/>
      <c r="P621" s="26"/>
      <c r="Q621" s="119"/>
      <c r="R621" s="33"/>
      <c r="S621" s="115"/>
      <c r="T621" s="45">
        <f t="shared" si="31"/>
        <v>0</v>
      </c>
      <c r="U621" s="356">
        <f t="shared" si="32"/>
        <v>1</v>
      </c>
    </row>
    <row r="622" spans="1:27" ht="18" customHeight="1">
      <c r="A622" s="850"/>
      <c r="B622" s="851"/>
      <c r="C622" s="855"/>
      <c r="D622" s="855"/>
      <c r="E622" s="340">
        <v>6</v>
      </c>
      <c r="F622" s="792"/>
      <c r="G622" s="793"/>
      <c r="H622" s="128"/>
      <c r="I622" s="117"/>
      <c r="J622" s="108"/>
      <c r="K622" s="119"/>
      <c r="L622" s="108"/>
      <c r="M622" s="26"/>
      <c r="N622" s="119"/>
      <c r="O622" s="108"/>
      <c r="P622" s="26"/>
      <c r="Q622" s="119"/>
      <c r="R622" s="33"/>
      <c r="S622" s="115"/>
      <c r="T622" s="45">
        <f t="shared" si="31"/>
        <v>0</v>
      </c>
      <c r="U622" s="356">
        <f t="shared" si="32"/>
        <v>1</v>
      </c>
    </row>
    <row r="623" spans="1:27" ht="18" customHeight="1">
      <c r="A623" s="850"/>
      <c r="B623" s="851"/>
      <c r="C623" s="855"/>
      <c r="D623" s="855"/>
      <c r="E623" s="340">
        <v>7</v>
      </c>
      <c r="F623" s="792"/>
      <c r="G623" s="793"/>
      <c r="H623" s="128"/>
      <c r="I623" s="117"/>
      <c r="J623" s="108"/>
      <c r="K623" s="119"/>
      <c r="L623" s="108"/>
      <c r="M623" s="26"/>
      <c r="N623" s="119"/>
      <c r="O623" s="108"/>
      <c r="P623" s="26"/>
      <c r="Q623" s="119"/>
      <c r="R623" s="33"/>
      <c r="S623" s="115"/>
      <c r="T623" s="45">
        <f t="shared" si="31"/>
        <v>0</v>
      </c>
      <c r="U623" s="356">
        <f t="shared" si="32"/>
        <v>1</v>
      </c>
    </row>
    <row r="624" spans="1:27" ht="18" customHeight="1">
      <c r="A624" s="850"/>
      <c r="B624" s="851"/>
      <c r="C624" s="855"/>
      <c r="D624" s="855"/>
      <c r="E624" s="340">
        <v>8</v>
      </c>
      <c r="F624" s="792"/>
      <c r="G624" s="793"/>
      <c r="H624" s="128"/>
      <c r="I624" s="117"/>
      <c r="J624" s="108"/>
      <c r="K624" s="119"/>
      <c r="L624" s="108"/>
      <c r="M624" s="26"/>
      <c r="N624" s="119"/>
      <c r="O624" s="108"/>
      <c r="P624" s="26"/>
      <c r="Q624" s="119"/>
      <c r="R624" s="33"/>
      <c r="S624" s="115"/>
      <c r="T624" s="45">
        <f t="shared" si="31"/>
        <v>0</v>
      </c>
      <c r="U624" s="356">
        <f t="shared" si="32"/>
        <v>1</v>
      </c>
    </row>
    <row r="625" spans="1:21" ht="18" customHeight="1">
      <c r="A625" s="850"/>
      <c r="B625" s="851"/>
      <c r="C625" s="855"/>
      <c r="D625" s="855"/>
      <c r="E625" s="340">
        <v>9</v>
      </c>
      <c r="F625" s="792"/>
      <c r="G625" s="793"/>
      <c r="H625" s="128"/>
      <c r="I625" s="117"/>
      <c r="J625" s="108"/>
      <c r="K625" s="119"/>
      <c r="L625" s="108"/>
      <c r="M625" s="26"/>
      <c r="N625" s="119"/>
      <c r="O625" s="108"/>
      <c r="P625" s="26"/>
      <c r="Q625" s="119"/>
      <c r="R625" s="33"/>
      <c r="S625" s="115"/>
      <c r="T625" s="45">
        <f t="shared" si="31"/>
        <v>0</v>
      </c>
      <c r="U625" s="356">
        <f t="shared" si="32"/>
        <v>1</v>
      </c>
    </row>
    <row r="626" spans="1:21" ht="18" customHeight="1">
      <c r="A626" s="852"/>
      <c r="B626" s="853"/>
      <c r="C626" s="856"/>
      <c r="D626" s="856"/>
      <c r="E626" s="341">
        <v>10</v>
      </c>
      <c r="F626" s="796"/>
      <c r="G626" s="797"/>
      <c r="H626" s="130"/>
      <c r="I626" s="118"/>
      <c r="J626" s="222"/>
      <c r="K626" s="223"/>
      <c r="L626" s="222"/>
      <c r="M626" s="224"/>
      <c r="N626" s="223"/>
      <c r="O626" s="222"/>
      <c r="P626" s="224"/>
      <c r="Q626" s="223"/>
      <c r="R626" s="225"/>
      <c r="S626" s="122"/>
      <c r="T626" s="259">
        <f t="shared" si="31"/>
        <v>0</v>
      </c>
      <c r="U626" s="356">
        <f t="shared" si="32"/>
        <v>1</v>
      </c>
    </row>
    <row r="627" spans="1:21" ht="18" customHeight="1">
      <c r="A627" s="848">
        <f t="shared" ref="A627:B627" si="33">IF(A39="","",A39)</f>
        <v>2</v>
      </c>
      <c r="B627" s="849" t="str">
        <f t="shared" si="33"/>
        <v/>
      </c>
      <c r="C627" s="854" t="str">
        <f>IF(C39="","",C39)</f>
        <v/>
      </c>
      <c r="D627" s="854" t="str">
        <f>IF(D39="","",D39)</f>
        <v/>
      </c>
      <c r="E627" s="339">
        <v>1</v>
      </c>
      <c r="F627" s="794"/>
      <c r="G627" s="795"/>
      <c r="H627" s="217"/>
      <c r="I627" s="218"/>
      <c r="J627" s="181"/>
      <c r="K627" s="219"/>
      <c r="L627" s="181"/>
      <c r="M627" s="220"/>
      <c r="N627" s="219"/>
      <c r="O627" s="181"/>
      <c r="P627" s="220"/>
      <c r="Q627" s="219"/>
      <c r="R627" s="182"/>
      <c r="S627" s="258"/>
      <c r="T627" s="221">
        <f t="shared" si="31"/>
        <v>0</v>
      </c>
      <c r="U627" s="356">
        <f t="shared" ref="U627:U636" si="34">$A$627</f>
        <v>2</v>
      </c>
    </row>
    <row r="628" spans="1:21" ht="18" customHeight="1">
      <c r="A628" s="850"/>
      <c r="B628" s="851"/>
      <c r="C628" s="855"/>
      <c r="D628" s="855"/>
      <c r="E628" s="340">
        <v>2</v>
      </c>
      <c r="F628" s="792"/>
      <c r="G628" s="793"/>
      <c r="H628" s="128"/>
      <c r="I628" s="117"/>
      <c r="J628" s="108"/>
      <c r="K628" s="119"/>
      <c r="L628" s="108"/>
      <c r="M628" s="26"/>
      <c r="N628" s="119"/>
      <c r="O628" s="108"/>
      <c r="P628" s="26"/>
      <c r="Q628" s="119"/>
      <c r="R628" s="33"/>
      <c r="S628" s="115"/>
      <c r="T628" s="45">
        <f t="shared" si="31"/>
        <v>0</v>
      </c>
      <c r="U628" s="356">
        <f t="shared" si="34"/>
        <v>2</v>
      </c>
    </row>
    <row r="629" spans="1:21" ht="18" customHeight="1">
      <c r="A629" s="850"/>
      <c r="B629" s="851"/>
      <c r="C629" s="855"/>
      <c r="D629" s="855"/>
      <c r="E629" s="340">
        <v>3</v>
      </c>
      <c r="F629" s="792"/>
      <c r="G629" s="793"/>
      <c r="H629" s="128"/>
      <c r="I629" s="215"/>
      <c r="J629" s="108"/>
      <c r="K629" s="119"/>
      <c r="L629" s="108"/>
      <c r="M629" s="26"/>
      <c r="N629" s="119"/>
      <c r="O629" s="108"/>
      <c r="P629" s="26"/>
      <c r="Q629" s="119"/>
      <c r="R629" s="33"/>
      <c r="S629" s="115"/>
      <c r="T629" s="45">
        <f t="shared" si="31"/>
        <v>0</v>
      </c>
      <c r="U629" s="356">
        <f t="shared" si="34"/>
        <v>2</v>
      </c>
    </row>
    <row r="630" spans="1:21" ht="18" customHeight="1">
      <c r="A630" s="850"/>
      <c r="B630" s="851"/>
      <c r="C630" s="855"/>
      <c r="D630" s="855"/>
      <c r="E630" s="340">
        <v>4</v>
      </c>
      <c r="F630" s="792"/>
      <c r="G630" s="793"/>
      <c r="H630" s="128"/>
      <c r="I630" s="215"/>
      <c r="J630" s="108"/>
      <c r="K630" s="119"/>
      <c r="L630" s="108"/>
      <c r="M630" s="26"/>
      <c r="N630" s="119"/>
      <c r="O630" s="108"/>
      <c r="P630" s="26"/>
      <c r="Q630" s="119"/>
      <c r="R630" s="33"/>
      <c r="S630" s="115"/>
      <c r="T630" s="45">
        <f t="shared" si="31"/>
        <v>0</v>
      </c>
      <c r="U630" s="356">
        <f t="shared" si="34"/>
        <v>2</v>
      </c>
    </row>
    <row r="631" spans="1:21" ht="18" customHeight="1">
      <c r="A631" s="850"/>
      <c r="B631" s="851"/>
      <c r="C631" s="855"/>
      <c r="D631" s="855"/>
      <c r="E631" s="340">
        <v>5</v>
      </c>
      <c r="F631" s="792"/>
      <c r="G631" s="793"/>
      <c r="H631" s="128"/>
      <c r="I631" s="215"/>
      <c r="J631" s="108"/>
      <c r="K631" s="119"/>
      <c r="L631" s="108"/>
      <c r="M631" s="26"/>
      <c r="N631" s="119"/>
      <c r="O631" s="108"/>
      <c r="P631" s="26"/>
      <c r="Q631" s="119"/>
      <c r="R631" s="33"/>
      <c r="S631" s="115"/>
      <c r="T631" s="45">
        <f t="shared" si="31"/>
        <v>0</v>
      </c>
      <c r="U631" s="356">
        <f t="shared" si="34"/>
        <v>2</v>
      </c>
    </row>
    <row r="632" spans="1:21" ht="18" customHeight="1">
      <c r="A632" s="850"/>
      <c r="B632" s="851"/>
      <c r="C632" s="855"/>
      <c r="D632" s="855"/>
      <c r="E632" s="340">
        <v>6</v>
      </c>
      <c r="F632" s="792"/>
      <c r="G632" s="793"/>
      <c r="H632" s="128"/>
      <c r="I632" s="215"/>
      <c r="J632" s="108"/>
      <c r="K632" s="119"/>
      <c r="L632" s="108"/>
      <c r="M632" s="26"/>
      <c r="N632" s="119"/>
      <c r="O632" s="108"/>
      <c r="P632" s="26"/>
      <c r="Q632" s="119"/>
      <c r="R632" s="33"/>
      <c r="S632" s="115"/>
      <c r="T632" s="45">
        <f t="shared" si="31"/>
        <v>0</v>
      </c>
      <c r="U632" s="356">
        <f t="shared" si="34"/>
        <v>2</v>
      </c>
    </row>
    <row r="633" spans="1:21" ht="18" customHeight="1">
      <c r="A633" s="850"/>
      <c r="B633" s="851"/>
      <c r="C633" s="855"/>
      <c r="D633" s="855"/>
      <c r="E633" s="340">
        <v>7</v>
      </c>
      <c r="F633" s="792"/>
      <c r="G633" s="793"/>
      <c r="H633" s="128"/>
      <c r="I633" s="215"/>
      <c r="J633" s="108"/>
      <c r="K633" s="119"/>
      <c r="L633" s="108"/>
      <c r="M633" s="26"/>
      <c r="N633" s="119"/>
      <c r="O633" s="108"/>
      <c r="P633" s="26"/>
      <c r="Q633" s="119"/>
      <c r="R633" s="33"/>
      <c r="S633" s="115"/>
      <c r="T633" s="45">
        <f t="shared" si="31"/>
        <v>0</v>
      </c>
      <c r="U633" s="356">
        <f t="shared" si="34"/>
        <v>2</v>
      </c>
    </row>
    <row r="634" spans="1:21" ht="18" customHeight="1">
      <c r="A634" s="850"/>
      <c r="B634" s="851"/>
      <c r="C634" s="855"/>
      <c r="D634" s="855"/>
      <c r="E634" s="340">
        <v>8</v>
      </c>
      <c r="F634" s="792"/>
      <c r="G634" s="793"/>
      <c r="H634" s="128"/>
      <c r="I634" s="215"/>
      <c r="J634" s="108"/>
      <c r="K634" s="119"/>
      <c r="L634" s="108"/>
      <c r="M634" s="26"/>
      <c r="N634" s="119"/>
      <c r="O634" s="108"/>
      <c r="P634" s="26"/>
      <c r="Q634" s="119"/>
      <c r="R634" s="33"/>
      <c r="S634" s="115"/>
      <c r="T634" s="45">
        <f t="shared" si="31"/>
        <v>0</v>
      </c>
      <c r="U634" s="356">
        <f t="shared" si="34"/>
        <v>2</v>
      </c>
    </row>
    <row r="635" spans="1:21" ht="18" customHeight="1">
      <c r="A635" s="850"/>
      <c r="B635" s="851"/>
      <c r="C635" s="855"/>
      <c r="D635" s="855"/>
      <c r="E635" s="340">
        <v>9</v>
      </c>
      <c r="F635" s="792"/>
      <c r="G635" s="793"/>
      <c r="H635" s="128"/>
      <c r="I635" s="215"/>
      <c r="J635" s="108"/>
      <c r="K635" s="119"/>
      <c r="L635" s="108"/>
      <c r="M635" s="26"/>
      <c r="N635" s="119"/>
      <c r="O635" s="108"/>
      <c r="P635" s="26"/>
      <c r="Q635" s="119"/>
      <c r="R635" s="33"/>
      <c r="S635" s="115"/>
      <c r="T635" s="45">
        <f t="shared" si="31"/>
        <v>0</v>
      </c>
      <c r="U635" s="356">
        <f t="shared" si="34"/>
        <v>2</v>
      </c>
    </row>
    <row r="636" spans="1:21" ht="18" customHeight="1">
      <c r="A636" s="852"/>
      <c r="B636" s="853"/>
      <c r="C636" s="856"/>
      <c r="D636" s="856"/>
      <c r="E636" s="341">
        <v>10</v>
      </c>
      <c r="F636" s="796"/>
      <c r="G636" s="797"/>
      <c r="H636" s="130"/>
      <c r="I636" s="118"/>
      <c r="J636" s="222"/>
      <c r="K636" s="223"/>
      <c r="L636" s="222"/>
      <c r="M636" s="224"/>
      <c r="N636" s="223"/>
      <c r="O636" s="222"/>
      <c r="P636" s="224"/>
      <c r="Q636" s="223"/>
      <c r="R636" s="225"/>
      <c r="S636" s="122"/>
      <c r="T636" s="259">
        <f t="shared" si="31"/>
        <v>0</v>
      </c>
      <c r="U636" s="356">
        <f t="shared" si="34"/>
        <v>2</v>
      </c>
    </row>
    <row r="637" spans="1:21" ht="18" customHeight="1">
      <c r="A637" s="848">
        <f t="shared" ref="A637:B637" si="35">IF(A69="","",A69)</f>
        <v>3</v>
      </c>
      <c r="B637" s="849" t="str">
        <f t="shared" si="35"/>
        <v/>
      </c>
      <c r="C637" s="854" t="str">
        <f>IF(C69="","",C69)</f>
        <v/>
      </c>
      <c r="D637" s="854" t="str">
        <f>IF(D69="","",D69)</f>
        <v/>
      </c>
      <c r="E637" s="339">
        <v>1</v>
      </c>
      <c r="F637" s="794"/>
      <c r="G637" s="795"/>
      <c r="H637" s="217"/>
      <c r="I637" s="218"/>
      <c r="J637" s="181"/>
      <c r="K637" s="219"/>
      <c r="L637" s="181"/>
      <c r="M637" s="220"/>
      <c r="N637" s="219"/>
      <c r="O637" s="181"/>
      <c r="P637" s="220"/>
      <c r="Q637" s="219"/>
      <c r="R637" s="182"/>
      <c r="S637" s="258"/>
      <c r="T637" s="221">
        <f t="shared" si="31"/>
        <v>0</v>
      </c>
      <c r="U637" s="356">
        <f t="shared" ref="U637:U646" si="36">$A$637</f>
        <v>3</v>
      </c>
    </row>
    <row r="638" spans="1:21" ht="18" customHeight="1">
      <c r="A638" s="850"/>
      <c r="B638" s="851"/>
      <c r="C638" s="855"/>
      <c r="D638" s="855"/>
      <c r="E638" s="340">
        <v>2</v>
      </c>
      <c r="F638" s="792"/>
      <c r="G638" s="793"/>
      <c r="H638" s="128"/>
      <c r="I638" s="116"/>
      <c r="J638" s="108"/>
      <c r="K638" s="119"/>
      <c r="L638" s="108"/>
      <c r="M638" s="26"/>
      <c r="N638" s="119"/>
      <c r="O638" s="108"/>
      <c r="P638" s="26"/>
      <c r="Q638" s="119"/>
      <c r="R638" s="33"/>
      <c r="S638" s="115"/>
      <c r="T638" s="45">
        <f t="shared" si="31"/>
        <v>0</v>
      </c>
      <c r="U638" s="356">
        <f t="shared" si="36"/>
        <v>3</v>
      </c>
    </row>
    <row r="639" spans="1:21" ht="18" customHeight="1">
      <c r="A639" s="850"/>
      <c r="B639" s="851"/>
      <c r="C639" s="855"/>
      <c r="D639" s="855"/>
      <c r="E639" s="340">
        <v>3</v>
      </c>
      <c r="F639" s="792"/>
      <c r="G639" s="793"/>
      <c r="H639" s="128"/>
      <c r="I639" s="116"/>
      <c r="J639" s="108"/>
      <c r="K639" s="119"/>
      <c r="L639" s="108"/>
      <c r="M639" s="26"/>
      <c r="N639" s="119"/>
      <c r="O639" s="108"/>
      <c r="P639" s="26"/>
      <c r="Q639" s="119"/>
      <c r="R639" s="33"/>
      <c r="S639" s="115"/>
      <c r="T639" s="45">
        <f t="shared" si="31"/>
        <v>0</v>
      </c>
      <c r="U639" s="356">
        <f t="shared" si="36"/>
        <v>3</v>
      </c>
    </row>
    <row r="640" spans="1:21" ht="18" customHeight="1">
      <c r="A640" s="850"/>
      <c r="B640" s="851"/>
      <c r="C640" s="855"/>
      <c r="D640" s="855"/>
      <c r="E640" s="340">
        <v>4</v>
      </c>
      <c r="F640" s="792"/>
      <c r="G640" s="793"/>
      <c r="H640" s="128"/>
      <c r="I640" s="116"/>
      <c r="J640" s="108"/>
      <c r="K640" s="119"/>
      <c r="L640" s="108"/>
      <c r="M640" s="26"/>
      <c r="N640" s="119"/>
      <c r="O640" s="108"/>
      <c r="P640" s="26"/>
      <c r="Q640" s="119"/>
      <c r="R640" s="33"/>
      <c r="S640" s="115"/>
      <c r="T640" s="45">
        <f t="shared" si="31"/>
        <v>0</v>
      </c>
      <c r="U640" s="356">
        <f t="shared" si="36"/>
        <v>3</v>
      </c>
    </row>
    <row r="641" spans="1:21" ht="18" customHeight="1">
      <c r="A641" s="850"/>
      <c r="B641" s="851"/>
      <c r="C641" s="855"/>
      <c r="D641" s="855"/>
      <c r="E641" s="340">
        <v>5</v>
      </c>
      <c r="F641" s="792"/>
      <c r="G641" s="793"/>
      <c r="H641" s="128"/>
      <c r="I641" s="116"/>
      <c r="J641" s="108"/>
      <c r="K641" s="119"/>
      <c r="L641" s="108"/>
      <c r="M641" s="26"/>
      <c r="N641" s="119"/>
      <c r="O641" s="108"/>
      <c r="P641" s="26"/>
      <c r="Q641" s="119"/>
      <c r="R641" s="33"/>
      <c r="S641" s="115"/>
      <c r="T641" s="45">
        <f t="shared" si="31"/>
        <v>0</v>
      </c>
      <c r="U641" s="356">
        <f t="shared" si="36"/>
        <v>3</v>
      </c>
    </row>
    <row r="642" spans="1:21" ht="18" customHeight="1">
      <c r="A642" s="850"/>
      <c r="B642" s="851"/>
      <c r="C642" s="855"/>
      <c r="D642" s="855"/>
      <c r="E642" s="340">
        <v>6</v>
      </c>
      <c r="F642" s="792"/>
      <c r="G642" s="793"/>
      <c r="H642" s="128"/>
      <c r="I642" s="116"/>
      <c r="J642" s="108"/>
      <c r="K642" s="119"/>
      <c r="L642" s="108"/>
      <c r="M642" s="26"/>
      <c r="N642" s="119"/>
      <c r="O642" s="108"/>
      <c r="P642" s="26"/>
      <c r="Q642" s="119"/>
      <c r="R642" s="33"/>
      <c r="S642" s="115"/>
      <c r="T642" s="45">
        <f t="shared" si="31"/>
        <v>0</v>
      </c>
      <c r="U642" s="356">
        <f t="shared" si="36"/>
        <v>3</v>
      </c>
    </row>
    <row r="643" spans="1:21" ht="18" customHeight="1">
      <c r="A643" s="850"/>
      <c r="B643" s="851"/>
      <c r="C643" s="855"/>
      <c r="D643" s="855"/>
      <c r="E643" s="340">
        <v>7</v>
      </c>
      <c r="F643" s="792"/>
      <c r="G643" s="793"/>
      <c r="H643" s="128"/>
      <c r="I643" s="116"/>
      <c r="J643" s="108"/>
      <c r="K643" s="119"/>
      <c r="L643" s="108"/>
      <c r="M643" s="26"/>
      <c r="N643" s="119"/>
      <c r="O643" s="108"/>
      <c r="P643" s="26"/>
      <c r="Q643" s="119"/>
      <c r="R643" s="33"/>
      <c r="S643" s="115"/>
      <c r="T643" s="45">
        <f t="shared" si="31"/>
        <v>0</v>
      </c>
      <c r="U643" s="356">
        <f t="shared" si="36"/>
        <v>3</v>
      </c>
    </row>
    <row r="644" spans="1:21" ht="18" customHeight="1">
      <c r="A644" s="850"/>
      <c r="B644" s="851"/>
      <c r="C644" s="855"/>
      <c r="D644" s="855"/>
      <c r="E644" s="340">
        <v>8</v>
      </c>
      <c r="F644" s="792"/>
      <c r="G644" s="793"/>
      <c r="H644" s="128"/>
      <c r="I644" s="116"/>
      <c r="J644" s="108"/>
      <c r="K644" s="119"/>
      <c r="L644" s="108"/>
      <c r="M644" s="26"/>
      <c r="N644" s="119"/>
      <c r="O644" s="108"/>
      <c r="P644" s="26"/>
      <c r="Q644" s="119"/>
      <c r="R644" s="33"/>
      <c r="S644" s="115"/>
      <c r="T644" s="45">
        <f t="shared" si="31"/>
        <v>0</v>
      </c>
      <c r="U644" s="356">
        <f t="shared" si="36"/>
        <v>3</v>
      </c>
    </row>
    <row r="645" spans="1:21" ht="18" customHeight="1">
      <c r="A645" s="850"/>
      <c r="B645" s="851"/>
      <c r="C645" s="855"/>
      <c r="D645" s="855"/>
      <c r="E645" s="340">
        <v>9</v>
      </c>
      <c r="F645" s="792"/>
      <c r="G645" s="793"/>
      <c r="H645" s="128"/>
      <c r="I645" s="117"/>
      <c r="J645" s="108"/>
      <c r="K645" s="119"/>
      <c r="L645" s="108"/>
      <c r="M645" s="26"/>
      <c r="N645" s="119"/>
      <c r="O645" s="108"/>
      <c r="P645" s="26"/>
      <c r="Q645" s="119"/>
      <c r="R645" s="33"/>
      <c r="S645" s="115"/>
      <c r="T645" s="45">
        <f t="shared" si="31"/>
        <v>0</v>
      </c>
      <c r="U645" s="356">
        <f t="shared" si="36"/>
        <v>3</v>
      </c>
    </row>
    <row r="646" spans="1:21" ht="18" customHeight="1">
      <c r="A646" s="852"/>
      <c r="B646" s="853"/>
      <c r="C646" s="856"/>
      <c r="D646" s="856"/>
      <c r="E646" s="341">
        <v>10</v>
      </c>
      <c r="F646" s="796"/>
      <c r="G646" s="797"/>
      <c r="H646" s="130"/>
      <c r="I646" s="118"/>
      <c r="J646" s="222"/>
      <c r="K646" s="223"/>
      <c r="L646" s="222"/>
      <c r="M646" s="224"/>
      <c r="N646" s="223"/>
      <c r="O646" s="222"/>
      <c r="P646" s="224"/>
      <c r="Q646" s="223"/>
      <c r="R646" s="225"/>
      <c r="S646" s="122"/>
      <c r="T646" s="259">
        <f t="shared" si="31"/>
        <v>0</v>
      </c>
      <c r="U646" s="356">
        <f t="shared" si="36"/>
        <v>3</v>
      </c>
    </row>
    <row r="647" spans="1:21" ht="18" customHeight="1">
      <c r="A647" s="848">
        <f t="shared" ref="A647:B647" si="37">IF(A99="","",A99)</f>
        <v>4</v>
      </c>
      <c r="B647" s="849" t="str">
        <f t="shared" si="37"/>
        <v/>
      </c>
      <c r="C647" s="854" t="str">
        <f>IF(C99="","",C99)</f>
        <v/>
      </c>
      <c r="D647" s="854" t="str">
        <f>IF(D99="","",D99)</f>
        <v/>
      </c>
      <c r="E647" s="339">
        <v>1</v>
      </c>
      <c r="F647" s="794"/>
      <c r="G647" s="795"/>
      <c r="H647" s="217"/>
      <c r="I647" s="218"/>
      <c r="J647" s="181"/>
      <c r="K647" s="219"/>
      <c r="L647" s="181"/>
      <c r="M647" s="220"/>
      <c r="N647" s="219"/>
      <c r="O647" s="181"/>
      <c r="P647" s="220"/>
      <c r="Q647" s="219"/>
      <c r="R647" s="182"/>
      <c r="S647" s="258"/>
      <c r="T647" s="221">
        <f t="shared" si="31"/>
        <v>0</v>
      </c>
      <c r="U647" s="356">
        <f t="shared" ref="U647:U656" si="38">$A$647</f>
        <v>4</v>
      </c>
    </row>
    <row r="648" spans="1:21" ht="18" customHeight="1">
      <c r="A648" s="850"/>
      <c r="B648" s="851"/>
      <c r="C648" s="855"/>
      <c r="D648" s="855"/>
      <c r="E648" s="340">
        <v>2</v>
      </c>
      <c r="F648" s="792"/>
      <c r="G648" s="793"/>
      <c r="H648" s="128"/>
      <c r="I648" s="117"/>
      <c r="J648" s="108"/>
      <c r="K648" s="119"/>
      <c r="L648" s="108"/>
      <c r="M648" s="26"/>
      <c r="N648" s="119"/>
      <c r="O648" s="108"/>
      <c r="P648" s="26"/>
      <c r="Q648" s="119"/>
      <c r="R648" s="33"/>
      <c r="S648" s="115"/>
      <c r="T648" s="45">
        <f t="shared" si="31"/>
        <v>0</v>
      </c>
      <c r="U648" s="356">
        <f t="shared" si="38"/>
        <v>4</v>
      </c>
    </row>
    <row r="649" spans="1:21" ht="18" customHeight="1">
      <c r="A649" s="850"/>
      <c r="B649" s="851"/>
      <c r="C649" s="855"/>
      <c r="D649" s="855"/>
      <c r="E649" s="340">
        <v>3</v>
      </c>
      <c r="F649" s="792"/>
      <c r="G649" s="793"/>
      <c r="H649" s="204"/>
      <c r="I649" s="215"/>
      <c r="J649" s="108"/>
      <c r="K649" s="119"/>
      <c r="L649" s="108"/>
      <c r="M649" s="26"/>
      <c r="N649" s="119"/>
      <c r="O649" s="108"/>
      <c r="P649" s="26"/>
      <c r="Q649" s="119"/>
      <c r="R649" s="33"/>
      <c r="S649" s="115"/>
      <c r="T649" s="45">
        <f t="shared" si="31"/>
        <v>0</v>
      </c>
      <c r="U649" s="356">
        <f t="shared" si="38"/>
        <v>4</v>
      </c>
    </row>
    <row r="650" spans="1:21" ht="18" customHeight="1">
      <c r="A650" s="850"/>
      <c r="B650" s="851"/>
      <c r="C650" s="855"/>
      <c r="D650" s="855"/>
      <c r="E650" s="340">
        <v>4</v>
      </c>
      <c r="F650" s="792"/>
      <c r="G650" s="793"/>
      <c r="H650" s="204"/>
      <c r="I650" s="215"/>
      <c r="J650" s="108"/>
      <c r="K650" s="119"/>
      <c r="L650" s="108"/>
      <c r="M650" s="26"/>
      <c r="N650" s="119"/>
      <c r="O650" s="108"/>
      <c r="P650" s="26"/>
      <c r="Q650" s="119"/>
      <c r="R650" s="33"/>
      <c r="S650" s="115"/>
      <c r="T650" s="45">
        <f t="shared" si="31"/>
        <v>0</v>
      </c>
      <c r="U650" s="356">
        <f t="shared" si="38"/>
        <v>4</v>
      </c>
    </row>
    <row r="651" spans="1:21" ht="18" customHeight="1">
      <c r="A651" s="850"/>
      <c r="B651" s="851"/>
      <c r="C651" s="855"/>
      <c r="D651" s="855"/>
      <c r="E651" s="340">
        <v>5</v>
      </c>
      <c r="F651" s="792"/>
      <c r="G651" s="793"/>
      <c r="H651" s="204"/>
      <c r="I651" s="215"/>
      <c r="J651" s="108"/>
      <c r="K651" s="119"/>
      <c r="L651" s="108"/>
      <c r="M651" s="26"/>
      <c r="N651" s="119"/>
      <c r="O651" s="108"/>
      <c r="P651" s="26"/>
      <c r="Q651" s="119"/>
      <c r="R651" s="33"/>
      <c r="S651" s="115"/>
      <c r="T651" s="45">
        <f t="shared" si="31"/>
        <v>0</v>
      </c>
      <c r="U651" s="356">
        <f t="shared" si="38"/>
        <v>4</v>
      </c>
    </row>
    <row r="652" spans="1:21" ht="18" customHeight="1">
      <c r="A652" s="850"/>
      <c r="B652" s="851"/>
      <c r="C652" s="855"/>
      <c r="D652" s="855"/>
      <c r="E652" s="340">
        <v>6</v>
      </c>
      <c r="F652" s="792"/>
      <c r="G652" s="793"/>
      <c r="H652" s="204"/>
      <c r="I652" s="215"/>
      <c r="J652" s="108"/>
      <c r="K652" s="119"/>
      <c r="L652" s="108"/>
      <c r="M652" s="26"/>
      <c r="N652" s="119"/>
      <c r="O652" s="108"/>
      <c r="P652" s="26"/>
      <c r="Q652" s="119"/>
      <c r="R652" s="33"/>
      <c r="S652" s="115"/>
      <c r="T652" s="45">
        <f t="shared" si="31"/>
        <v>0</v>
      </c>
      <c r="U652" s="356">
        <f t="shared" si="38"/>
        <v>4</v>
      </c>
    </row>
    <row r="653" spans="1:21" ht="18" customHeight="1">
      <c r="A653" s="850"/>
      <c r="B653" s="851"/>
      <c r="C653" s="855"/>
      <c r="D653" s="855"/>
      <c r="E653" s="340">
        <v>7</v>
      </c>
      <c r="F653" s="792"/>
      <c r="G653" s="793"/>
      <c r="H653" s="204"/>
      <c r="I653" s="215"/>
      <c r="J653" s="108"/>
      <c r="K653" s="119"/>
      <c r="L653" s="108"/>
      <c r="M653" s="26"/>
      <c r="N653" s="119"/>
      <c r="O653" s="108"/>
      <c r="P653" s="26"/>
      <c r="Q653" s="119"/>
      <c r="R653" s="33"/>
      <c r="S653" s="115"/>
      <c r="T653" s="45">
        <f t="shared" si="31"/>
        <v>0</v>
      </c>
      <c r="U653" s="356">
        <f t="shared" si="38"/>
        <v>4</v>
      </c>
    </row>
    <row r="654" spans="1:21" ht="18" customHeight="1">
      <c r="A654" s="850"/>
      <c r="B654" s="851"/>
      <c r="C654" s="855"/>
      <c r="D654" s="855"/>
      <c r="E654" s="340">
        <v>8</v>
      </c>
      <c r="F654" s="792"/>
      <c r="G654" s="793"/>
      <c r="H654" s="204"/>
      <c r="I654" s="215"/>
      <c r="J654" s="108"/>
      <c r="K654" s="119"/>
      <c r="L654" s="108"/>
      <c r="M654" s="26"/>
      <c r="N654" s="119"/>
      <c r="O654" s="108"/>
      <c r="P654" s="26"/>
      <c r="Q654" s="119"/>
      <c r="R654" s="33"/>
      <c r="S654" s="115"/>
      <c r="T654" s="45">
        <f t="shared" si="31"/>
        <v>0</v>
      </c>
      <c r="U654" s="356">
        <f t="shared" si="38"/>
        <v>4</v>
      </c>
    </row>
    <row r="655" spans="1:21" ht="18" customHeight="1">
      <c r="A655" s="850"/>
      <c r="B655" s="851"/>
      <c r="C655" s="855"/>
      <c r="D655" s="855"/>
      <c r="E655" s="340">
        <v>9</v>
      </c>
      <c r="F655" s="792"/>
      <c r="G655" s="793"/>
      <c r="H655" s="204"/>
      <c r="I655" s="215"/>
      <c r="J655" s="108"/>
      <c r="K655" s="119"/>
      <c r="L655" s="108"/>
      <c r="M655" s="26"/>
      <c r="N655" s="119"/>
      <c r="O655" s="108"/>
      <c r="P655" s="26"/>
      <c r="Q655" s="119"/>
      <c r="R655" s="33"/>
      <c r="S655" s="115"/>
      <c r="T655" s="45">
        <f t="shared" si="31"/>
        <v>0</v>
      </c>
      <c r="U655" s="356">
        <f t="shared" si="38"/>
        <v>4</v>
      </c>
    </row>
    <row r="656" spans="1:21" ht="18" customHeight="1">
      <c r="A656" s="852"/>
      <c r="B656" s="853"/>
      <c r="C656" s="856"/>
      <c r="D656" s="856"/>
      <c r="E656" s="341">
        <v>10</v>
      </c>
      <c r="F656" s="796"/>
      <c r="G656" s="797"/>
      <c r="H656" s="130"/>
      <c r="I656" s="118"/>
      <c r="J656" s="222"/>
      <c r="K656" s="223"/>
      <c r="L656" s="222"/>
      <c r="M656" s="224"/>
      <c r="N656" s="223"/>
      <c r="O656" s="222"/>
      <c r="P656" s="224"/>
      <c r="Q656" s="223"/>
      <c r="R656" s="225"/>
      <c r="S656" s="122"/>
      <c r="T656" s="259">
        <f t="shared" si="31"/>
        <v>0</v>
      </c>
      <c r="U656" s="356">
        <f t="shared" si="38"/>
        <v>4</v>
      </c>
    </row>
    <row r="657" spans="1:21" ht="18" customHeight="1">
      <c r="A657" s="848">
        <f t="shared" ref="A657:B657" si="39">IF(A129="","",A129)</f>
        <v>5</v>
      </c>
      <c r="B657" s="849" t="str">
        <f t="shared" si="39"/>
        <v/>
      </c>
      <c r="C657" s="854" t="str">
        <f>IF(C129="","",C129)</f>
        <v/>
      </c>
      <c r="D657" s="854" t="str">
        <f>IF(D129="","",D129)</f>
        <v/>
      </c>
      <c r="E657" s="339">
        <v>1</v>
      </c>
      <c r="F657" s="794"/>
      <c r="G657" s="795"/>
      <c r="H657" s="217"/>
      <c r="I657" s="218"/>
      <c r="J657" s="181"/>
      <c r="K657" s="219"/>
      <c r="L657" s="181"/>
      <c r="M657" s="220"/>
      <c r="N657" s="219"/>
      <c r="O657" s="181"/>
      <c r="P657" s="220"/>
      <c r="Q657" s="219"/>
      <c r="R657" s="182"/>
      <c r="S657" s="258"/>
      <c r="T657" s="221">
        <f t="shared" si="31"/>
        <v>0</v>
      </c>
      <c r="U657" s="356">
        <f t="shared" ref="U657" si="40">$A$657</f>
        <v>5</v>
      </c>
    </row>
    <row r="658" spans="1:21" ht="18" customHeight="1">
      <c r="A658" s="850"/>
      <c r="B658" s="851"/>
      <c r="C658" s="855"/>
      <c r="D658" s="855"/>
      <c r="E658" s="340">
        <v>2</v>
      </c>
      <c r="F658" s="792"/>
      <c r="G658" s="793"/>
      <c r="H658" s="216"/>
      <c r="I658" s="116"/>
      <c r="J658" s="108"/>
      <c r="K658" s="119"/>
      <c r="L658" s="108"/>
      <c r="M658" s="26"/>
      <c r="N658" s="119"/>
      <c r="O658" s="108"/>
      <c r="P658" s="26"/>
      <c r="Q658" s="119"/>
      <c r="R658" s="33"/>
      <c r="S658" s="115"/>
      <c r="T658" s="45">
        <f t="shared" si="31"/>
        <v>0</v>
      </c>
      <c r="U658" s="356">
        <f t="shared" ref="U658:U666" si="41">$U$657</f>
        <v>5</v>
      </c>
    </row>
    <row r="659" spans="1:21" ht="18" customHeight="1">
      <c r="A659" s="850"/>
      <c r="B659" s="851"/>
      <c r="C659" s="855"/>
      <c r="D659" s="855"/>
      <c r="E659" s="340">
        <v>3</v>
      </c>
      <c r="F659" s="792"/>
      <c r="G659" s="793"/>
      <c r="H659" s="216"/>
      <c r="I659" s="116"/>
      <c r="J659" s="108"/>
      <c r="K659" s="119"/>
      <c r="L659" s="108"/>
      <c r="M659" s="26"/>
      <c r="N659" s="119"/>
      <c r="O659" s="108"/>
      <c r="P659" s="26"/>
      <c r="Q659" s="119"/>
      <c r="R659" s="33"/>
      <c r="S659" s="115"/>
      <c r="T659" s="45">
        <f t="shared" si="31"/>
        <v>0</v>
      </c>
      <c r="U659" s="356">
        <f t="shared" si="41"/>
        <v>5</v>
      </c>
    </row>
    <row r="660" spans="1:21" ht="18" customHeight="1">
      <c r="A660" s="850"/>
      <c r="B660" s="851"/>
      <c r="C660" s="855"/>
      <c r="D660" s="855"/>
      <c r="E660" s="340">
        <v>4</v>
      </c>
      <c r="F660" s="792"/>
      <c r="G660" s="793"/>
      <c r="H660" s="216"/>
      <c r="I660" s="116"/>
      <c r="J660" s="108"/>
      <c r="K660" s="119"/>
      <c r="L660" s="108"/>
      <c r="M660" s="26"/>
      <c r="N660" s="119"/>
      <c r="O660" s="108"/>
      <c r="P660" s="26"/>
      <c r="Q660" s="119"/>
      <c r="R660" s="33"/>
      <c r="S660" s="115"/>
      <c r="T660" s="45">
        <f t="shared" si="31"/>
        <v>0</v>
      </c>
      <c r="U660" s="356">
        <f t="shared" si="41"/>
        <v>5</v>
      </c>
    </row>
    <row r="661" spans="1:21" ht="18" customHeight="1">
      <c r="A661" s="850"/>
      <c r="B661" s="851"/>
      <c r="C661" s="855"/>
      <c r="D661" s="855"/>
      <c r="E661" s="340">
        <v>5</v>
      </c>
      <c r="F661" s="792"/>
      <c r="G661" s="793"/>
      <c r="H661" s="216"/>
      <c r="I661" s="116"/>
      <c r="J661" s="108"/>
      <c r="K661" s="119"/>
      <c r="L661" s="108"/>
      <c r="M661" s="26"/>
      <c r="N661" s="119"/>
      <c r="O661" s="108"/>
      <c r="P661" s="26"/>
      <c r="Q661" s="119"/>
      <c r="R661" s="33"/>
      <c r="S661" s="115"/>
      <c r="T661" s="45">
        <f t="shared" si="31"/>
        <v>0</v>
      </c>
      <c r="U661" s="356">
        <f t="shared" si="41"/>
        <v>5</v>
      </c>
    </row>
    <row r="662" spans="1:21" ht="18" customHeight="1">
      <c r="A662" s="850"/>
      <c r="B662" s="851"/>
      <c r="C662" s="855"/>
      <c r="D662" s="855"/>
      <c r="E662" s="340">
        <v>6</v>
      </c>
      <c r="F662" s="792"/>
      <c r="G662" s="793"/>
      <c r="H662" s="216"/>
      <c r="I662" s="116"/>
      <c r="J662" s="108"/>
      <c r="K662" s="119"/>
      <c r="L662" s="108"/>
      <c r="M662" s="26"/>
      <c r="N662" s="119"/>
      <c r="O662" s="108"/>
      <c r="P662" s="26"/>
      <c r="Q662" s="119"/>
      <c r="R662" s="33"/>
      <c r="S662" s="115"/>
      <c r="T662" s="45">
        <f t="shared" si="31"/>
        <v>0</v>
      </c>
      <c r="U662" s="356">
        <f t="shared" si="41"/>
        <v>5</v>
      </c>
    </row>
    <row r="663" spans="1:21" ht="18" customHeight="1">
      <c r="A663" s="850"/>
      <c r="B663" s="851"/>
      <c r="C663" s="855"/>
      <c r="D663" s="855"/>
      <c r="E663" s="340">
        <v>7</v>
      </c>
      <c r="F663" s="792"/>
      <c r="G663" s="793"/>
      <c r="H663" s="216"/>
      <c r="I663" s="116"/>
      <c r="J663" s="108"/>
      <c r="K663" s="119"/>
      <c r="L663" s="108"/>
      <c r="M663" s="26"/>
      <c r="N663" s="119"/>
      <c r="O663" s="108"/>
      <c r="P663" s="26"/>
      <c r="Q663" s="119"/>
      <c r="R663" s="33"/>
      <c r="S663" s="115"/>
      <c r="T663" s="45">
        <f t="shared" si="31"/>
        <v>0</v>
      </c>
      <c r="U663" s="356">
        <f t="shared" si="41"/>
        <v>5</v>
      </c>
    </row>
    <row r="664" spans="1:21" ht="18" customHeight="1">
      <c r="A664" s="850"/>
      <c r="B664" s="851"/>
      <c r="C664" s="855"/>
      <c r="D664" s="855"/>
      <c r="E664" s="340">
        <v>8</v>
      </c>
      <c r="F664" s="792"/>
      <c r="G664" s="793"/>
      <c r="H664" s="216"/>
      <c r="I664" s="116"/>
      <c r="J664" s="108"/>
      <c r="K664" s="119"/>
      <c r="L664" s="108"/>
      <c r="M664" s="26"/>
      <c r="N664" s="119"/>
      <c r="O664" s="108"/>
      <c r="P664" s="26"/>
      <c r="Q664" s="119"/>
      <c r="R664" s="33"/>
      <c r="S664" s="115"/>
      <c r="T664" s="45">
        <f t="shared" si="31"/>
        <v>0</v>
      </c>
      <c r="U664" s="356">
        <f t="shared" si="41"/>
        <v>5</v>
      </c>
    </row>
    <row r="665" spans="1:21" ht="18" customHeight="1">
      <c r="A665" s="850"/>
      <c r="B665" s="851"/>
      <c r="C665" s="855"/>
      <c r="D665" s="855"/>
      <c r="E665" s="340">
        <v>9</v>
      </c>
      <c r="F665" s="792"/>
      <c r="G665" s="793"/>
      <c r="H665" s="128"/>
      <c r="I665" s="117"/>
      <c r="J665" s="108"/>
      <c r="K665" s="119"/>
      <c r="L665" s="108"/>
      <c r="M665" s="26"/>
      <c r="N665" s="119"/>
      <c r="O665" s="108"/>
      <c r="P665" s="26"/>
      <c r="Q665" s="119"/>
      <c r="R665" s="33"/>
      <c r="S665" s="115"/>
      <c r="T665" s="45">
        <f t="shared" si="31"/>
        <v>0</v>
      </c>
      <c r="U665" s="356">
        <f t="shared" si="41"/>
        <v>5</v>
      </c>
    </row>
    <row r="666" spans="1:21" ht="18" customHeight="1">
      <c r="A666" s="852"/>
      <c r="B666" s="853"/>
      <c r="C666" s="856"/>
      <c r="D666" s="856"/>
      <c r="E666" s="341">
        <v>10</v>
      </c>
      <c r="F666" s="796"/>
      <c r="G666" s="797"/>
      <c r="H666" s="130"/>
      <c r="I666" s="118"/>
      <c r="J666" s="222"/>
      <c r="K666" s="223"/>
      <c r="L666" s="222"/>
      <c r="M666" s="224"/>
      <c r="N666" s="223"/>
      <c r="O666" s="222"/>
      <c r="P666" s="224"/>
      <c r="Q666" s="223"/>
      <c r="R666" s="225"/>
      <c r="S666" s="122"/>
      <c r="T666" s="259">
        <f t="shared" si="31"/>
        <v>0</v>
      </c>
      <c r="U666" s="356">
        <f t="shared" si="41"/>
        <v>5</v>
      </c>
    </row>
    <row r="667" spans="1:21" ht="18" customHeight="1">
      <c r="A667" s="848">
        <f t="shared" ref="A667:B667" si="42">IF(A159="","",A159)</f>
        <v>6</v>
      </c>
      <c r="B667" s="849" t="str">
        <f t="shared" si="42"/>
        <v/>
      </c>
      <c r="C667" s="854" t="str">
        <f>IF(C159="","",C159)</f>
        <v/>
      </c>
      <c r="D667" s="854" t="str">
        <f>IF(D159="","",D159)</f>
        <v/>
      </c>
      <c r="E667" s="339">
        <v>1</v>
      </c>
      <c r="F667" s="794"/>
      <c r="G667" s="795"/>
      <c r="H667" s="217"/>
      <c r="I667" s="218"/>
      <c r="J667" s="181"/>
      <c r="K667" s="219"/>
      <c r="L667" s="181"/>
      <c r="M667" s="220"/>
      <c r="N667" s="219"/>
      <c r="O667" s="181"/>
      <c r="P667" s="220"/>
      <c r="Q667" s="219"/>
      <c r="R667" s="182"/>
      <c r="S667" s="258"/>
      <c r="T667" s="221">
        <f t="shared" si="31"/>
        <v>0</v>
      </c>
      <c r="U667" s="356">
        <f t="shared" ref="U667:U676" si="43">$A$667</f>
        <v>6</v>
      </c>
    </row>
    <row r="668" spans="1:21" ht="18" customHeight="1">
      <c r="A668" s="850"/>
      <c r="B668" s="851"/>
      <c r="C668" s="855"/>
      <c r="D668" s="855"/>
      <c r="E668" s="340">
        <v>2</v>
      </c>
      <c r="F668" s="792"/>
      <c r="G668" s="793"/>
      <c r="H668" s="216"/>
      <c r="I668" s="116"/>
      <c r="J668" s="108"/>
      <c r="K668" s="119"/>
      <c r="L668" s="108"/>
      <c r="M668" s="26"/>
      <c r="N668" s="119"/>
      <c r="O668" s="108"/>
      <c r="P668" s="26"/>
      <c r="Q668" s="119"/>
      <c r="R668" s="33"/>
      <c r="S668" s="115"/>
      <c r="T668" s="45">
        <f t="shared" si="31"/>
        <v>0</v>
      </c>
      <c r="U668" s="356">
        <f t="shared" si="43"/>
        <v>6</v>
      </c>
    </row>
    <row r="669" spans="1:21" ht="18" customHeight="1">
      <c r="A669" s="850"/>
      <c r="B669" s="851"/>
      <c r="C669" s="855"/>
      <c r="D669" s="855"/>
      <c r="E669" s="340">
        <v>3</v>
      </c>
      <c r="F669" s="792"/>
      <c r="G669" s="793"/>
      <c r="H669" s="216"/>
      <c r="I669" s="116"/>
      <c r="J669" s="108"/>
      <c r="K669" s="119"/>
      <c r="L669" s="108"/>
      <c r="M669" s="26"/>
      <c r="N669" s="119"/>
      <c r="O669" s="108"/>
      <c r="P669" s="26"/>
      <c r="Q669" s="119"/>
      <c r="R669" s="33"/>
      <c r="S669" s="115"/>
      <c r="T669" s="45">
        <f t="shared" si="31"/>
        <v>0</v>
      </c>
      <c r="U669" s="356">
        <f t="shared" si="43"/>
        <v>6</v>
      </c>
    </row>
    <row r="670" spans="1:21" ht="18" customHeight="1">
      <c r="A670" s="850"/>
      <c r="B670" s="851"/>
      <c r="C670" s="855"/>
      <c r="D670" s="855"/>
      <c r="E670" s="340">
        <v>4</v>
      </c>
      <c r="F670" s="792"/>
      <c r="G670" s="793"/>
      <c r="H670" s="216"/>
      <c r="I670" s="116"/>
      <c r="J670" s="108"/>
      <c r="K670" s="119"/>
      <c r="L670" s="108"/>
      <c r="M670" s="26"/>
      <c r="N670" s="119"/>
      <c r="O670" s="108"/>
      <c r="P670" s="26"/>
      <c r="Q670" s="119"/>
      <c r="R670" s="33"/>
      <c r="S670" s="115"/>
      <c r="T670" s="45">
        <f t="shared" si="31"/>
        <v>0</v>
      </c>
      <c r="U670" s="356">
        <f t="shared" si="43"/>
        <v>6</v>
      </c>
    </row>
    <row r="671" spans="1:21" ht="18" customHeight="1">
      <c r="A671" s="850"/>
      <c r="B671" s="851"/>
      <c r="C671" s="855"/>
      <c r="D671" s="855"/>
      <c r="E671" s="340">
        <v>5</v>
      </c>
      <c r="F671" s="792"/>
      <c r="G671" s="793"/>
      <c r="H671" s="216"/>
      <c r="I671" s="116"/>
      <c r="J671" s="108"/>
      <c r="K671" s="119"/>
      <c r="L671" s="108"/>
      <c r="M671" s="26"/>
      <c r="N671" s="119"/>
      <c r="O671" s="108"/>
      <c r="P671" s="26"/>
      <c r="Q671" s="119"/>
      <c r="R671" s="33"/>
      <c r="S671" s="115"/>
      <c r="T671" s="45">
        <f t="shared" si="31"/>
        <v>0</v>
      </c>
      <c r="U671" s="356">
        <f t="shared" si="43"/>
        <v>6</v>
      </c>
    </row>
    <row r="672" spans="1:21" ht="18" customHeight="1">
      <c r="A672" s="850"/>
      <c r="B672" s="851"/>
      <c r="C672" s="855"/>
      <c r="D672" s="855"/>
      <c r="E672" s="340">
        <v>6</v>
      </c>
      <c r="F672" s="792"/>
      <c r="G672" s="793"/>
      <c r="H672" s="216"/>
      <c r="I672" s="116"/>
      <c r="J672" s="108"/>
      <c r="K672" s="119"/>
      <c r="L672" s="108"/>
      <c r="M672" s="26"/>
      <c r="N672" s="119"/>
      <c r="O672" s="108"/>
      <c r="P672" s="26"/>
      <c r="Q672" s="119"/>
      <c r="R672" s="33"/>
      <c r="S672" s="115"/>
      <c r="T672" s="45">
        <f t="shared" si="31"/>
        <v>0</v>
      </c>
      <c r="U672" s="356">
        <f t="shared" si="43"/>
        <v>6</v>
      </c>
    </row>
    <row r="673" spans="1:21" ht="18" customHeight="1">
      <c r="A673" s="850"/>
      <c r="B673" s="851"/>
      <c r="C673" s="855"/>
      <c r="D673" s="855"/>
      <c r="E673" s="340">
        <v>7</v>
      </c>
      <c r="F673" s="792"/>
      <c r="G673" s="793"/>
      <c r="H673" s="216"/>
      <c r="I673" s="116"/>
      <c r="J673" s="108"/>
      <c r="K673" s="119"/>
      <c r="L673" s="108"/>
      <c r="M673" s="26"/>
      <c r="N673" s="119"/>
      <c r="O673" s="108"/>
      <c r="P673" s="26"/>
      <c r="Q673" s="119"/>
      <c r="R673" s="33"/>
      <c r="S673" s="115"/>
      <c r="T673" s="45">
        <f t="shared" si="31"/>
        <v>0</v>
      </c>
      <c r="U673" s="356">
        <f t="shared" si="43"/>
        <v>6</v>
      </c>
    </row>
    <row r="674" spans="1:21" ht="18" customHeight="1">
      <c r="A674" s="850"/>
      <c r="B674" s="851"/>
      <c r="C674" s="855"/>
      <c r="D674" s="855"/>
      <c r="E674" s="340">
        <v>8</v>
      </c>
      <c r="F674" s="792"/>
      <c r="G674" s="793"/>
      <c r="H674" s="216"/>
      <c r="I674" s="116"/>
      <c r="J674" s="108"/>
      <c r="K674" s="119"/>
      <c r="L674" s="108"/>
      <c r="M674" s="26"/>
      <c r="N674" s="119"/>
      <c r="O674" s="108"/>
      <c r="P674" s="26"/>
      <c r="Q674" s="119"/>
      <c r="R674" s="33"/>
      <c r="S674" s="115"/>
      <c r="T674" s="45">
        <f t="shared" si="31"/>
        <v>0</v>
      </c>
      <c r="U674" s="356">
        <f t="shared" si="43"/>
        <v>6</v>
      </c>
    </row>
    <row r="675" spans="1:21" ht="18" customHeight="1">
      <c r="A675" s="850"/>
      <c r="B675" s="851"/>
      <c r="C675" s="855"/>
      <c r="D675" s="855"/>
      <c r="E675" s="340">
        <v>9</v>
      </c>
      <c r="F675" s="792"/>
      <c r="G675" s="793"/>
      <c r="H675" s="128"/>
      <c r="I675" s="117"/>
      <c r="J675" s="108"/>
      <c r="K675" s="119"/>
      <c r="L675" s="108"/>
      <c r="M675" s="26"/>
      <c r="N675" s="119"/>
      <c r="O675" s="108"/>
      <c r="P675" s="26"/>
      <c r="Q675" s="119"/>
      <c r="R675" s="33"/>
      <c r="S675" s="115"/>
      <c r="T675" s="45">
        <f t="shared" si="31"/>
        <v>0</v>
      </c>
      <c r="U675" s="356">
        <f t="shared" si="43"/>
        <v>6</v>
      </c>
    </row>
    <row r="676" spans="1:21" ht="18" customHeight="1">
      <c r="A676" s="852"/>
      <c r="B676" s="853"/>
      <c r="C676" s="856"/>
      <c r="D676" s="856"/>
      <c r="E676" s="341">
        <v>10</v>
      </c>
      <c r="F676" s="796"/>
      <c r="G676" s="797"/>
      <c r="H676" s="130"/>
      <c r="I676" s="118"/>
      <c r="J676" s="222"/>
      <c r="K676" s="223"/>
      <c r="L676" s="222"/>
      <c r="M676" s="224"/>
      <c r="N676" s="223"/>
      <c r="O676" s="222"/>
      <c r="P676" s="224"/>
      <c r="Q676" s="223"/>
      <c r="R676" s="225"/>
      <c r="S676" s="122"/>
      <c r="T676" s="259">
        <f t="shared" si="31"/>
        <v>0</v>
      </c>
      <c r="U676" s="356">
        <f t="shared" si="43"/>
        <v>6</v>
      </c>
    </row>
    <row r="677" spans="1:21" ht="18" customHeight="1">
      <c r="A677" s="848">
        <f t="shared" ref="A677:B677" si="44">IF(A189="","",A189)</f>
        <v>7</v>
      </c>
      <c r="B677" s="849" t="str">
        <f t="shared" si="44"/>
        <v/>
      </c>
      <c r="C677" s="854" t="str">
        <f>IF(C189="","",C189)</f>
        <v/>
      </c>
      <c r="D677" s="854" t="str">
        <f>IF(D189="","",D189)</f>
        <v/>
      </c>
      <c r="E677" s="339">
        <v>1</v>
      </c>
      <c r="F677" s="794"/>
      <c r="G677" s="795"/>
      <c r="H677" s="217"/>
      <c r="I677" s="218"/>
      <c r="J677" s="181"/>
      <c r="K677" s="219"/>
      <c r="L677" s="181"/>
      <c r="M677" s="220"/>
      <c r="N677" s="219"/>
      <c r="O677" s="181"/>
      <c r="P677" s="220"/>
      <c r="Q677" s="219"/>
      <c r="R677" s="182"/>
      <c r="S677" s="258"/>
      <c r="T677" s="221">
        <f t="shared" si="31"/>
        <v>0</v>
      </c>
      <c r="U677" s="356">
        <f t="shared" ref="U677:U686" si="45">$A$677</f>
        <v>7</v>
      </c>
    </row>
    <row r="678" spans="1:21" ht="18" customHeight="1">
      <c r="A678" s="850"/>
      <c r="B678" s="851"/>
      <c r="C678" s="855"/>
      <c r="D678" s="855"/>
      <c r="E678" s="340">
        <v>2</v>
      </c>
      <c r="F678" s="792"/>
      <c r="G678" s="793"/>
      <c r="H678" s="216"/>
      <c r="I678" s="116"/>
      <c r="J678" s="108"/>
      <c r="K678" s="119"/>
      <c r="L678" s="108"/>
      <c r="M678" s="26"/>
      <c r="N678" s="119"/>
      <c r="O678" s="108"/>
      <c r="P678" s="26"/>
      <c r="Q678" s="119"/>
      <c r="R678" s="33"/>
      <c r="S678" s="115"/>
      <c r="T678" s="45">
        <f t="shared" si="31"/>
        <v>0</v>
      </c>
      <c r="U678" s="356">
        <f t="shared" si="45"/>
        <v>7</v>
      </c>
    </row>
    <row r="679" spans="1:21" ht="18" customHeight="1">
      <c r="A679" s="850"/>
      <c r="B679" s="851"/>
      <c r="C679" s="855"/>
      <c r="D679" s="855"/>
      <c r="E679" s="340">
        <v>3</v>
      </c>
      <c r="F679" s="792"/>
      <c r="G679" s="793"/>
      <c r="H679" s="216"/>
      <c r="I679" s="116"/>
      <c r="J679" s="108"/>
      <c r="K679" s="119"/>
      <c r="L679" s="108"/>
      <c r="M679" s="26"/>
      <c r="N679" s="119"/>
      <c r="O679" s="108"/>
      <c r="P679" s="26"/>
      <c r="Q679" s="119"/>
      <c r="R679" s="33"/>
      <c r="S679" s="115"/>
      <c r="T679" s="45">
        <f t="shared" si="31"/>
        <v>0</v>
      </c>
      <c r="U679" s="356">
        <f t="shared" si="45"/>
        <v>7</v>
      </c>
    </row>
    <row r="680" spans="1:21" ht="18" customHeight="1">
      <c r="A680" s="850"/>
      <c r="B680" s="851"/>
      <c r="C680" s="855"/>
      <c r="D680" s="855"/>
      <c r="E680" s="340">
        <v>4</v>
      </c>
      <c r="F680" s="792"/>
      <c r="G680" s="793"/>
      <c r="H680" s="216"/>
      <c r="I680" s="116"/>
      <c r="J680" s="108"/>
      <c r="K680" s="119"/>
      <c r="L680" s="108"/>
      <c r="M680" s="26"/>
      <c r="N680" s="119"/>
      <c r="O680" s="108"/>
      <c r="P680" s="26"/>
      <c r="Q680" s="119"/>
      <c r="R680" s="33"/>
      <c r="S680" s="115"/>
      <c r="T680" s="45">
        <f t="shared" si="31"/>
        <v>0</v>
      </c>
      <c r="U680" s="356">
        <f t="shared" si="45"/>
        <v>7</v>
      </c>
    </row>
    <row r="681" spans="1:21" ht="18" customHeight="1">
      <c r="A681" s="850"/>
      <c r="B681" s="851"/>
      <c r="C681" s="855"/>
      <c r="D681" s="855"/>
      <c r="E681" s="340">
        <v>5</v>
      </c>
      <c r="F681" s="792"/>
      <c r="G681" s="793"/>
      <c r="H681" s="216"/>
      <c r="I681" s="116"/>
      <c r="J681" s="108"/>
      <c r="K681" s="119"/>
      <c r="L681" s="108"/>
      <c r="M681" s="26"/>
      <c r="N681" s="119"/>
      <c r="O681" s="108"/>
      <c r="P681" s="26"/>
      <c r="Q681" s="119"/>
      <c r="R681" s="33"/>
      <c r="S681" s="115"/>
      <c r="T681" s="45">
        <f t="shared" si="31"/>
        <v>0</v>
      </c>
      <c r="U681" s="356">
        <f t="shared" si="45"/>
        <v>7</v>
      </c>
    </row>
    <row r="682" spans="1:21" ht="18" customHeight="1">
      <c r="A682" s="850"/>
      <c r="B682" s="851"/>
      <c r="C682" s="855"/>
      <c r="D682" s="855"/>
      <c r="E682" s="340">
        <v>6</v>
      </c>
      <c r="F682" s="792"/>
      <c r="G682" s="793"/>
      <c r="H682" s="216"/>
      <c r="I682" s="116"/>
      <c r="J682" s="108"/>
      <c r="K682" s="119"/>
      <c r="L682" s="108"/>
      <c r="M682" s="26"/>
      <c r="N682" s="119"/>
      <c r="O682" s="108"/>
      <c r="P682" s="26"/>
      <c r="Q682" s="119"/>
      <c r="R682" s="33"/>
      <c r="S682" s="115"/>
      <c r="T682" s="45">
        <f t="shared" si="31"/>
        <v>0</v>
      </c>
      <c r="U682" s="356">
        <f t="shared" si="45"/>
        <v>7</v>
      </c>
    </row>
    <row r="683" spans="1:21" ht="18" customHeight="1">
      <c r="A683" s="850"/>
      <c r="B683" s="851"/>
      <c r="C683" s="855"/>
      <c r="D683" s="855"/>
      <c r="E683" s="340">
        <v>7</v>
      </c>
      <c r="F683" s="792"/>
      <c r="G683" s="793"/>
      <c r="H683" s="216"/>
      <c r="I683" s="116"/>
      <c r="J683" s="108"/>
      <c r="K683" s="119"/>
      <c r="L683" s="108"/>
      <c r="M683" s="26"/>
      <c r="N683" s="119"/>
      <c r="O683" s="108"/>
      <c r="P683" s="26"/>
      <c r="Q683" s="119"/>
      <c r="R683" s="33"/>
      <c r="S683" s="115"/>
      <c r="T683" s="45">
        <f t="shared" si="31"/>
        <v>0</v>
      </c>
      <c r="U683" s="356">
        <f t="shared" si="45"/>
        <v>7</v>
      </c>
    </row>
    <row r="684" spans="1:21" ht="18" customHeight="1">
      <c r="A684" s="850"/>
      <c r="B684" s="851"/>
      <c r="C684" s="855"/>
      <c r="D684" s="855"/>
      <c r="E684" s="340">
        <v>8</v>
      </c>
      <c r="F684" s="792"/>
      <c r="G684" s="793"/>
      <c r="H684" s="216"/>
      <c r="I684" s="116"/>
      <c r="J684" s="108"/>
      <c r="K684" s="119"/>
      <c r="L684" s="108"/>
      <c r="M684" s="26"/>
      <c r="N684" s="119"/>
      <c r="O684" s="108"/>
      <c r="P684" s="26"/>
      <c r="Q684" s="119"/>
      <c r="R684" s="33"/>
      <c r="S684" s="115"/>
      <c r="T684" s="45">
        <f t="shared" si="31"/>
        <v>0</v>
      </c>
      <c r="U684" s="356">
        <f t="shared" si="45"/>
        <v>7</v>
      </c>
    </row>
    <row r="685" spans="1:21" ht="18" customHeight="1">
      <c r="A685" s="850"/>
      <c r="B685" s="851"/>
      <c r="C685" s="855"/>
      <c r="D685" s="855"/>
      <c r="E685" s="340">
        <v>9</v>
      </c>
      <c r="F685" s="792"/>
      <c r="G685" s="793"/>
      <c r="H685" s="128"/>
      <c r="I685" s="117"/>
      <c r="J685" s="108"/>
      <c r="K685" s="119"/>
      <c r="L685" s="108"/>
      <c r="M685" s="26"/>
      <c r="N685" s="119"/>
      <c r="O685" s="108"/>
      <c r="P685" s="26"/>
      <c r="Q685" s="119"/>
      <c r="R685" s="33"/>
      <c r="S685" s="115"/>
      <c r="T685" s="45">
        <f t="shared" si="31"/>
        <v>0</v>
      </c>
      <c r="U685" s="356">
        <f t="shared" si="45"/>
        <v>7</v>
      </c>
    </row>
    <row r="686" spans="1:21" ht="18" customHeight="1">
      <c r="A686" s="852"/>
      <c r="B686" s="853"/>
      <c r="C686" s="856"/>
      <c r="D686" s="856"/>
      <c r="E686" s="341">
        <v>10</v>
      </c>
      <c r="F686" s="796"/>
      <c r="G686" s="797"/>
      <c r="H686" s="130"/>
      <c r="I686" s="118"/>
      <c r="J686" s="222"/>
      <c r="K686" s="223"/>
      <c r="L686" s="222"/>
      <c r="M686" s="224"/>
      <c r="N686" s="223"/>
      <c r="O686" s="222"/>
      <c r="P686" s="224"/>
      <c r="Q686" s="223"/>
      <c r="R686" s="225"/>
      <c r="S686" s="122"/>
      <c r="T686" s="259">
        <f t="shared" si="31"/>
        <v>0</v>
      </c>
      <c r="U686" s="356">
        <f t="shared" si="45"/>
        <v>7</v>
      </c>
    </row>
    <row r="687" spans="1:21" ht="18" customHeight="1">
      <c r="A687" s="848">
        <f t="shared" ref="A687:B687" si="46">IF(A219="","",A219)</f>
        <v>8</v>
      </c>
      <c r="B687" s="849" t="str">
        <f t="shared" si="46"/>
        <v/>
      </c>
      <c r="C687" s="854" t="str">
        <f>IF(C219="","",C219)</f>
        <v/>
      </c>
      <c r="D687" s="854" t="str">
        <f>IF(D219="","",D219)</f>
        <v/>
      </c>
      <c r="E687" s="339">
        <v>1</v>
      </c>
      <c r="F687" s="794"/>
      <c r="G687" s="795"/>
      <c r="H687" s="217"/>
      <c r="I687" s="218"/>
      <c r="J687" s="181"/>
      <c r="K687" s="219"/>
      <c r="L687" s="181"/>
      <c r="M687" s="220"/>
      <c r="N687" s="219"/>
      <c r="O687" s="181"/>
      <c r="P687" s="220"/>
      <c r="Q687" s="219"/>
      <c r="R687" s="182"/>
      <c r="S687" s="258"/>
      <c r="T687" s="221">
        <f t="shared" si="31"/>
        <v>0</v>
      </c>
      <c r="U687" s="356">
        <f t="shared" ref="U687:U696" si="47">$A$687</f>
        <v>8</v>
      </c>
    </row>
    <row r="688" spans="1:21" ht="18" customHeight="1">
      <c r="A688" s="850"/>
      <c r="B688" s="851"/>
      <c r="C688" s="855"/>
      <c r="D688" s="855"/>
      <c r="E688" s="340">
        <v>2</v>
      </c>
      <c r="F688" s="792"/>
      <c r="G688" s="793"/>
      <c r="H688" s="128"/>
      <c r="I688" s="117"/>
      <c r="J688" s="108"/>
      <c r="K688" s="119"/>
      <c r="L688" s="108"/>
      <c r="M688" s="26"/>
      <c r="N688" s="119"/>
      <c r="O688" s="108"/>
      <c r="P688" s="26"/>
      <c r="Q688" s="119"/>
      <c r="R688" s="33"/>
      <c r="S688" s="115"/>
      <c r="T688" s="45">
        <f t="shared" si="31"/>
        <v>0</v>
      </c>
      <c r="U688" s="356">
        <f t="shared" si="47"/>
        <v>8</v>
      </c>
    </row>
    <row r="689" spans="1:21" ht="18" customHeight="1">
      <c r="A689" s="850"/>
      <c r="B689" s="851"/>
      <c r="C689" s="855"/>
      <c r="D689" s="855"/>
      <c r="E689" s="340">
        <v>3</v>
      </c>
      <c r="F689" s="792"/>
      <c r="G689" s="793"/>
      <c r="H689" s="204"/>
      <c r="I689" s="215"/>
      <c r="J689" s="108"/>
      <c r="K689" s="119"/>
      <c r="L689" s="108"/>
      <c r="M689" s="26"/>
      <c r="N689" s="119"/>
      <c r="O689" s="108"/>
      <c r="P689" s="26"/>
      <c r="Q689" s="119"/>
      <c r="R689" s="33"/>
      <c r="S689" s="115"/>
      <c r="T689" s="45">
        <f t="shared" si="31"/>
        <v>0</v>
      </c>
      <c r="U689" s="356">
        <f t="shared" si="47"/>
        <v>8</v>
      </c>
    </row>
    <row r="690" spans="1:21" ht="18" customHeight="1">
      <c r="A690" s="850"/>
      <c r="B690" s="851"/>
      <c r="C690" s="855"/>
      <c r="D690" s="855"/>
      <c r="E690" s="340">
        <v>4</v>
      </c>
      <c r="F690" s="792"/>
      <c r="G690" s="793"/>
      <c r="H690" s="204"/>
      <c r="I690" s="215"/>
      <c r="J690" s="108"/>
      <c r="K690" s="119"/>
      <c r="L690" s="108"/>
      <c r="M690" s="26"/>
      <c r="N690" s="119"/>
      <c r="O690" s="108"/>
      <c r="P690" s="26"/>
      <c r="Q690" s="119"/>
      <c r="R690" s="33"/>
      <c r="S690" s="115"/>
      <c r="T690" s="45">
        <f t="shared" si="31"/>
        <v>0</v>
      </c>
      <c r="U690" s="356">
        <f t="shared" si="47"/>
        <v>8</v>
      </c>
    </row>
    <row r="691" spans="1:21" ht="18" customHeight="1">
      <c r="A691" s="850"/>
      <c r="B691" s="851"/>
      <c r="C691" s="855"/>
      <c r="D691" s="855"/>
      <c r="E691" s="340">
        <v>5</v>
      </c>
      <c r="F691" s="792"/>
      <c r="G691" s="793"/>
      <c r="H691" s="204"/>
      <c r="I691" s="215"/>
      <c r="J691" s="108"/>
      <c r="K691" s="119"/>
      <c r="L691" s="108"/>
      <c r="M691" s="26"/>
      <c r="N691" s="119"/>
      <c r="O691" s="108"/>
      <c r="P691" s="26"/>
      <c r="Q691" s="119"/>
      <c r="R691" s="33"/>
      <c r="S691" s="115"/>
      <c r="T691" s="45">
        <f t="shared" si="31"/>
        <v>0</v>
      </c>
      <c r="U691" s="356">
        <f t="shared" si="47"/>
        <v>8</v>
      </c>
    </row>
    <row r="692" spans="1:21" ht="18" customHeight="1">
      <c r="A692" s="850"/>
      <c r="B692" s="851"/>
      <c r="C692" s="855"/>
      <c r="D692" s="855"/>
      <c r="E692" s="340">
        <v>6</v>
      </c>
      <c r="F692" s="792"/>
      <c r="G692" s="793"/>
      <c r="H692" s="204"/>
      <c r="I692" s="215"/>
      <c r="J692" s="108"/>
      <c r="K692" s="119"/>
      <c r="L692" s="108"/>
      <c r="M692" s="26"/>
      <c r="N692" s="119"/>
      <c r="O692" s="108"/>
      <c r="P692" s="26"/>
      <c r="Q692" s="119"/>
      <c r="R692" s="33"/>
      <c r="S692" s="115"/>
      <c r="T692" s="45">
        <f t="shared" si="31"/>
        <v>0</v>
      </c>
      <c r="U692" s="356">
        <f t="shared" si="47"/>
        <v>8</v>
      </c>
    </row>
    <row r="693" spans="1:21" ht="18" customHeight="1">
      <c r="A693" s="850"/>
      <c r="B693" s="851"/>
      <c r="C693" s="855"/>
      <c r="D693" s="855"/>
      <c r="E693" s="340">
        <v>7</v>
      </c>
      <c r="F693" s="792"/>
      <c r="G693" s="793"/>
      <c r="H693" s="204"/>
      <c r="I693" s="215"/>
      <c r="J693" s="108"/>
      <c r="K693" s="119"/>
      <c r="L693" s="108"/>
      <c r="M693" s="26"/>
      <c r="N693" s="119"/>
      <c r="O693" s="108"/>
      <c r="P693" s="26"/>
      <c r="Q693" s="119"/>
      <c r="R693" s="33"/>
      <c r="S693" s="115"/>
      <c r="T693" s="45">
        <f t="shared" si="31"/>
        <v>0</v>
      </c>
      <c r="U693" s="356">
        <f t="shared" si="47"/>
        <v>8</v>
      </c>
    </row>
    <row r="694" spans="1:21" ht="18" customHeight="1">
      <c r="A694" s="850"/>
      <c r="B694" s="851"/>
      <c r="C694" s="855"/>
      <c r="D694" s="855"/>
      <c r="E694" s="340">
        <v>8</v>
      </c>
      <c r="F694" s="792"/>
      <c r="G694" s="793"/>
      <c r="H694" s="204"/>
      <c r="I694" s="215"/>
      <c r="J694" s="108"/>
      <c r="K694" s="119"/>
      <c r="L694" s="108"/>
      <c r="M694" s="26"/>
      <c r="N694" s="119"/>
      <c r="O694" s="108"/>
      <c r="P694" s="26"/>
      <c r="Q694" s="119"/>
      <c r="R694" s="33"/>
      <c r="S694" s="115"/>
      <c r="T694" s="45">
        <f t="shared" si="31"/>
        <v>0</v>
      </c>
      <c r="U694" s="356">
        <f t="shared" si="47"/>
        <v>8</v>
      </c>
    </row>
    <row r="695" spans="1:21" ht="18" customHeight="1">
      <c r="A695" s="850"/>
      <c r="B695" s="851"/>
      <c r="C695" s="855"/>
      <c r="D695" s="855"/>
      <c r="E695" s="340">
        <v>9</v>
      </c>
      <c r="F695" s="792"/>
      <c r="G695" s="793"/>
      <c r="H695" s="204"/>
      <c r="I695" s="215"/>
      <c r="J695" s="108"/>
      <c r="K695" s="119"/>
      <c r="L695" s="108"/>
      <c r="M695" s="26"/>
      <c r="N695" s="119"/>
      <c r="O695" s="108"/>
      <c r="P695" s="26"/>
      <c r="Q695" s="119"/>
      <c r="R695" s="33"/>
      <c r="S695" s="115"/>
      <c r="T695" s="45">
        <f t="shared" si="31"/>
        <v>0</v>
      </c>
      <c r="U695" s="356">
        <f t="shared" si="47"/>
        <v>8</v>
      </c>
    </row>
    <row r="696" spans="1:21" ht="18" customHeight="1">
      <c r="A696" s="852"/>
      <c r="B696" s="853"/>
      <c r="C696" s="856"/>
      <c r="D696" s="856"/>
      <c r="E696" s="341">
        <v>10</v>
      </c>
      <c r="F696" s="796"/>
      <c r="G696" s="797"/>
      <c r="H696" s="130"/>
      <c r="I696" s="118"/>
      <c r="J696" s="222"/>
      <c r="K696" s="223"/>
      <c r="L696" s="222"/>
      <c r="M696" s="224"/>
      <c r="N696" s="223"/>
      <c r="O696" s="222"/>
      <c r="P696" s="224"/>
      <c r="Q696" s="223"/>
      <c r="R696" s="225"/>
      <c r="S696" s="122"/>
      <c r="T696" s="259">
        <f t="shared" si="31"/>
        <v>0</v>
      </c>
      <c r="U696" s="356">
        <f t="shared" si="47"/>
        <v>8</v>
      </c>
    </row>
    <row r="697" spans="1:21" ht="18" customHeight="1">
      <c r="A697" s="848">
        <f t="shared" ref="A697:B697" si="48">IF(A249="","",A249)</f>
        <v>9</v>
      </c>
      <c r="B697" s="849" t="str">
        <f t="shared" si="48"/>
        <v/>
      </c>
      <c r="C697" s="854" t="str">
        <f>IF(C249="","",C249)</f>
        <v/>
      </c>
      <c r="D697" s="854" t="str">
        <f>IF(D249="","",D249)</f>
        <v/>
      </c>
      <c r="E697" s="339">
        <v>1</v>
      </c>
      <c r="F697" s="794"/>
      <c r="G697" s="795"/>
      <c r="H697" s="217"/>
      <c r="I697" s="218"/>
      <c r="J697" s="181"/>
      <c r="K697" s="219"/>
      <c r="L697" s="181"/>
      <c r="M697" s="220"/>
      <c r="N697" s="219"/>
      <c r="O697" s="181"/>
      <c r="P697" s="220"/>
      <c r="Q697" s="219"/>
      <c r="R697" s="182"/>
      <c r="S697" s="258"/>
      <c r="T697" s="221">
        <f t="shared" si="31"/>
        <v>0</v>
      </c>
      <c r="U697" s="356">
        <f t="shared" ref="U697:U706" si="49">$A$697</f>
        <v>9</v>
      </c>
    </row>
    <row r="698" spans="1:21" ht="18" customHeight="1">
      <c r="A698" s="850"/>
      <c r="B698" s="851"/>
      <c r="C698" s="855"/>
      <c r="D698" s="855"/>
      <c r="E698" s="340">
        <v>2</v>
      </c>
      <c r="F698" s="792"/>
      <c r="G698" s="793"/>
      <c r="H698" s="216"/>
      <c r="I698" s="116"/>
      <c r="J698" s="108"/>
      <c r="K698" s="119"/>
      <c r="L698" s="108"/>
      <c r="M698" s="26"/>
      <c r="N698" s="119"/>
      <c r="O698" s="108"/>
      <c r="P698" s="26"/>
      <c r="Q698" s="119"/>
      <c r="R698" s="33"/>
      <c r="S698" s="115"/>
      <c r="T698" s="45">
        <f t="shared" si="31"/>
        <v>0</v>
      </c>
      <c r="U698" s="356">
        <f t="shared" si="49"/>
        <v>9</v>
      </c>
    </row>
    <row r="699" spans="1:21" ht="18" customHeight="1">
      <c r="A699" s="850"/>
      <c r="B699" s="851"/>
      <c r="C699" s="855"/>
      <c r="D699" s="855"/>
      <c r="E699" s="340">
        <v>3</v>
      </c>
      <c r="F699" s="792"/>
      <c r="G699" s="793"/>
      <c r="H699" s="216"/>
      <c r="I699" s="116"/>
      <c r="J699" s="108"/>
      <c r="K699" s="119"/>
      <c r="L699" s="108"/>
      <c r="M699" s="26"/>
      <c r="N699" s="119"/>
      <c r="O699" s="108"/>
      <c r="P699" s="26"/>
      <c r="Q699" s="119"/>
      <c r="R699" s="33"/>
      <c r="S699" s="115"/>
      <c r="T699" s="45">
        <f t="shared" si="31"/>
        <v>0</v>
      </c>
      <c r="U699" s="356">
        <f t="shared" si="49"/>
        <v>9</v>
      </c>
    </row>
    <row r="700" spans="1:21" ht="18" customHeight="1">
      <c r="A700" s="850"/>
      <c r="B700" s="851"/>
      <c r="C700" s="855"/>
      <c r="D700" s="855"/>
      <c r="E700" s="340">
        <v>4</v>
      </c>
      <c r="F700" s="792"/>
      <c r="G700" s="793"/>
      <c r="H700" s="216"/>
      <c r="I700" s="116"/>
      <c r="J700" s="108"/>
      <c r="K700" s="119"/>
      <c r="L700" s="108"/>
      <c r="M700" s="26"/>
      <c r="N700" s="119"/>
      <c r="O700" s="108"/>
      <c r="P700" s="26"/>
      <c r="Q700" s="119"/>
      <c r="R700" s="33"/>
      <c r="S700" s="115"/>
      <c r="T700" s="45">
        <f t="shared" si="31"/>
        <v>0</v>
      </c>
      <c r="U700" s="356">
        <f t="shared" si="49"/>
        <v>9</v>
      </c>
    </row>
    <row r="701" spans="1:21" ht="18" customHeight="1">
      <c r="A701" s="850"/>
      <c r="B701" s="851"/>
      <c r="C701" s="855"/>
      <c r="D701" s="855"/>
      <c r="E701" s="340">
        <v>5</v>
      </c>
      <c r="F701" s="792"/>
      <c r="G701" s="793"/>
      <c r="H701" s="216"/>
      <c r="I701" s="116"/>
      <c r="J701" s="108"/>
      <c r="K701" s="119"/>
      <c r="L701" s="108"/>
      <c r="M701" s="26"/>
      <c r="N701" s="119"/>
      <c r="O701" s="108"/>
      <c r="P701" s="26"/>
      <c r="Q701" s="119"/>
      <c r="R701" s="33"/>
      <c r="S701" s="115"/>
      <c r="T701" s="45">
        <f t="shared" si="31"/>
        <v>0</v>
      </c>
      <c r="U701" s="356">
        <f t="shared" si="49"/>
        <v>9</v>
      </c>
    </row>
    <row r="702" spans="1:21" ht="18" customHeight="1">
      <c r="A702" s="850"/>
      <c r="B702" s="851"/>
      <c r="C702" s="855"/>
      <c r="D702" s="855"/>
      <c r="E702" s="340">
        <v>6</v>
      </c>
      <c r="F702" s="792"/>
      <c r="G702" s="793"/>
      <c r="H702" s="216"/>
      <c r="I702" s="116"/>
      <c r="J702" s="108"/>
      <c r="K702" s="119"/>
      <c r="L702" s="108"/>
      <c r="M702" s="26"/>
      <c r="N702" s="119"/>
      <c r="O702" s="108"/>
      <c r="P702" s="26"/>
      <c r="Q702" s="119"/>
      <c r="R702" s="33"/>
      <c r="S702" s="115"/>
      <c r="T702" s="45">
        <f t="shared" si="31"/>
        <v>0</v>
      </c>
      <c r="U702" s="356">
        <f t="shared" si="49"/>
        <v>9</v>
      </c>
    </row>
    <row r="703" spans="1:21" ht="18" customHeight="1">
      <c r="A703" s="850"/>
      <c r="B703" s="851"/>
      <c r="C703" s="855"/>
      <c r="D703" s="855"/>
      <c r="E703" s="340">
        <v>7</v>
      </c>
      <c r="F703" s="792"/>
      <c r="G703" s="793"/>
      <c r="H703" s="216"/>
      <c r="I703" s="116"/>
      <c r="J703" s="108"/>
      <c r="K703" s="119"/>
      <c r="L703" s="108"/>
      <c r="M703" s="26"/>
      <c r="N703" s="119"/>
      <c r="O703" s="108"/>
      <c r="P703" s="26"/>
      <c r="Q703" s="119"/>
      <c r="R703" s="33"/>
      <c r="S703" s="115"/>
      <c r="T703" s="45">
        <f t="shared" si="31"/>
        <v>0</v>
      </c>
      <c r="U703" s="356">
        <f t="shared" si="49"/>
        <v>9</v>
      </c>
    </row>
    <row r="704" spans="1:21" ht="18" customHeight="1">
      <c r="A704" s="850"/>
      <c r="B704" s="851"/>
      <c r="C704" s="855"/>
      <c r="D704" s="855"/>
      <c r="E704" s="340">
        <v>8</v>
      </c>
      <c r="F704" s="792"/>
      <c r="G704" s="793"/>
      <c r="H704" s="216"/>
      <c r="I704" s="116"/>
      <c r="J704" s="108"/>
      <c r="K704" s="119"/>
      <c r="L704" s="108"/>
      <c r="M704" s="26"/>
      <c r="N704" s="119"/>
      <c r="O704" s="108"/>
      <c r="P704" s="26"/>
      <c r="Q704" s="119"/>
      <c r="R704" s="33"/>
      <c r="S704" s="115"/>
      <c r="T704" s="45">
        <f t="shared" si="31"/>
        <v>0</v>
      </c>
      <c r="U704" s="356">
        <f t="shared" si="49"/>
        <v>9</v>
      </c>
    </row>
    <row r="705" spans="1:21" ht="18" customHeight="1">
      <c r="A705" s="850"/>
      <c r="B705" s="851"/>
      <c r="C705" s="855"/>
      <c r="D705" s="855"/>
      <c r="E705" s="340">
        <v>9</v>
      </c>
      <c r="F705" s="792"/>
      <c r="G705" s="793"/>
      <c r="H705" s="128"/>
      <c r="I705" s="117"/>
      <c r="J705" s="108"/>
      <c r="K705" s="119"/>
      <c r="L705" s="108"/>
      <c r="M705" s="26"/>
      <c r="N705" s="119"/>
      <c r="O705" s="108"/>
      <c r="P705" s="26"/>
      <c r="Q705" s="119"/>
      <c r="R705" s="33"/>
      <c r="S705" s="115"/>
      <c r="T705" s="45">
        <f t="shared" si="31"/>
        <v>0</v>
      </c>
      <c r="U705" s="356">
        <f t="shared" si="49"/>
        <v>9</v>
      </c>
    </row>
    <row r="706" spans="1:21" ht="18" customHeight="1">
      <c r="A706" s="852"/>
      <c r="B706" s="853"/>
      <c r="C706" s="856"/>
      <c r="D706" s="856"/>
      <c r="E706" s="341">
        <v>10</v>
      </c>
      <c r="F706" s="796"/>
      <c r="G706" s="797"/>
      <c r="H706" s="130"/>
      <c r="I706" s="118"/>
      <c r="J706" s="222"/>
      <c r="K706" s="223"/>
      <c r="L706" s="222"/>
      <c r="M706" s="224"/>
      <c r="N706" s="223"/>
      <c r="O706" s="222"/>
      <c r="P706" s="224"/>
      <c r="Q706" s="223"/>
      <c r="R706" s="225"/>
      <c r="S706" s="122"/>
      <c r="T706" s="259">
        <f t="shared" si="31"/>
        <v>0</v>
      </c>
      <c r="U706" s="356">
        <f t="shared" si="49"/>
        <v>9</v>
      </c>
    </row>
    <row r="707" spans="1:21" ht="18" customHeight="1">
      <c r="A707" s="848">
        <f t="shared" ref="A707:B707" si="50">IF(A279="","",A279)</f>
        <v>10</v>
      </c>
      <c r="B707" s="849" t="str">
        <f t="shared" si="50"/>
        <v/>
      </c>
      <c r="C707" s="854" t="str">
        <f>IF(C279="","",C279)</f>
        <v/>
      </c>
      <c r="D707" s="854" t="str">
        <f>IF(D279="","",D279)</f>
        <v/>
      </c>
      <c r="E707" s="339">
        <v>1</v>
      </c>
      <c r="F707" s="794"/>
      <c r="G707" s="795"/>
      <c r="H707" s="217"/>
      <c r="I707" s="218"/>
      <c r="J707" s="181"/>
      <c r="K707" s="219"/>
      <c r="L707" s="181"/>
      <c r="M707" s="220"/>
      <c r="N707" s="219"/>
      <c r="O707" s="181"/>
      <c r="P707" s="220"/>
      <c r="Q707" s="219"/>
      <c r="R707" s="182"/>
      <c r="S707" s="258"/>
      <c r="T707" s="221">
        <f t="shared" si="31"/>
        <v>0</v>
      </c>
      <c r="U707" s="356">
        <f t="shared" ref="U707:U716" si="51">$A$707</f>
        <v>10</v>
      </c>
    </row>
    <row r="708" spans="1:21" ht="18" customHeight="1">
      <c r="A708" s="850"/>
      <c r="B708" s="851"/>
      <c r="C708" s="855"/>
      <c r="D708" s="855"/>
      <c r="E708" s="340">
        <v>2</v>
      </c>
      <c r="F708" s="792"/>
      <c r="G708" s="793"/>
      <c r="H708" s="216"/>
      <c r="I708" s="116"/>
      <c r="J708" s="108"/>
      <c r="K708" s="119"/>
      <c r="L708" s="108"/>
      <c r="M708" s="26"/>
      <c r="N708" s="119"/>
      <c r="O708" s="108"/>
      <c r="P708" s="26"/>
      <c r="Q708" s="119"/>
      <c r="R708" s="33"/>
      <c r="S708" s="115"/>
      <c r="T708" s="45">
        <f t="shared" si="31"/>
        <v>0</v>
      </c>
      <c r="U708" s="356">
        <f t="shared" si="51"/>
        <v>10</v>
      </c>
    </row>
    <row r="709" spans="1:21" ht="18" customHeight="1">
      <c r="A709" s="850"/>
      <c r="B709" s="851"/>
      <c r="C709" s="855"/>
      <c r="D709" s="855"/>
      <c r="E709" s="340">
        <v>3</v>
      </c>
      <c r="F709" s="792"/>
      <c r="G709" s="793"/>
      <c r="H709" s="216"/>
      <c r="I709" s="116"/>
      <c r="J709" s="108"/>
      <c r="K709" s="119"/>
      <c r="L709" s="108"/>
      <c r="M709" s="26"/>
      <c r="N709" s="119"/>
      <c r="O709" s="108"/>
      <c r="P709" s="26"/>
      <c r="Q709" s="119"/>
      <c r="R709" s="33"/>
      <c r="S709" s="115"/>
      <c r="T709" s="45">
        <f t="shared" si="31"/>
        <v>0</v>
      </c>
      <c r="U709" s="356">
        <f t="shared" si="51"/>
        <v>10</v>
      </c>
    </row>
    <row r="710" spans="1:21" ht="18" customHeight="1">
      <c r="A710" s="850"/>
      <c r="B710" s="851"/>
      <c r="C710" s="855"/>
      <c r="D710" s="855"/>
      <c r="E710" s="340">
        <v>4</v>
      </c>
      <c r="F710" s="792"/>
      <c r="G710" s="793"/>
      <c r="H710" s="216"/>
      <c r="I710" s="116"/>
      <c r="J710" s="108"/>
      <c r="K710" s="119"/>
      <c r="L710" s="108"/>
      <c r="M710" s="26"/>
      <c r="N710" s="119"/>
      <c r="O710" s="108"/>
      <c r="P710" s="26"/>
      <c r="Q710" s="119"/>
      <c r="R710" s="33"/>
      <c r="S710" s="115"/>
      <c r="T710" s="45">
        <f t="shared" si="31"/>
        <v>0</v>
      </c>
      <c r="U710" s="356">
        <f t="shared" si="51"/>
        <v>10</v>
      </c>
    </row>
    <row r="711" spans="1:21" ht="18" customHeight="1">
      <c r="A711" s="850"/>
      <c r="B711" s="851"/>
      <c r="C711" s="855"/>
      <c r="D711" s="855"/>
      <c r="E711" s="340">
        <v>5</v>
      </c>
      <c r="F711" s="792"/>
      <c r="G711" s="793"/>
      <c r="H711" s="216"/>
      <c r="I711" s="116"/>
      <c r="J711" s="108"/>
      <c r="K711" s="119"/>
      <c r="L711" s="108"/>
      <c r="M711" s="26"/>
      <c r="N711" s="119"/>
      <c r="O711" s="108"/>
      <c r="P711" s="26"/>
      <c r="Q711" s="119"/>
      <c r="R711" s="33"/>
      <c r="S711" s="115"/>
      <c r="T711" s="45">
        <f t="shared" si="31"/>
        <v>0</v>
      </c>
      <c r="U711" s="356">
        <f t="shared" si="51"/>
        <v>10</v>
      </c>
    </row>
    <row r="712" spans="1:21" ht="18" customHeight="1">
      <c r="A712" s="850"/>
      <c r="B712" s="851"/>
      <c r="C712" s="855"/>
      <c r="D712" s="855"/>
      <c r="E712" s="340">
        <v>6</v>
      </c>
      <c r="F712" s="792"/>
      <c r="G712" s="793"/>
      <c r="H712" s="216"/>
      <c r="I712" s="116"/>
      <c r="J712" s="108"/>
      <c r="K712" s="119"/>
      <c r="L712" s="108"/>
      <c r="M712" s="26"/>
      <c r="N712" s="119"/>
      <c r="O712" s="108"/>
      <c r="P712" s="26"/>
      <c r="Q712" s="119"/>
      <c r="R712" s="33"/>
      <c r="S712" s="115"/>
      <c r="T712" s="45">
        <f t="shared" si="31"/>
        <v>0</v>
      </c>
      <c r="U712" s="356">
        <f t="shared" si="51"/>
        <v>10</v>
      </c>
    </row>
    <row r="713" spans="1:21" ht="18" customHeight="1">
      <c r="A713" s="850"/>
      <c r="B713" s="851"/>
      <c r="C713" s="855"/>
      <c r="D713" s="855"/>
      <c r="E713" s="340">
        <v>7</v>
      </c>
      <c r="F713" s="792"/>
      <c r="G713" s="793"/>
      <c r="H713" s="216"/>
      <c r="I713" s="116"/>
      <c r="J713" s="108"/>
      <c r="K713" s="119"/>
      <c r="L713" s="108"/>
      <c r="M713" s="26"/>
      <c r="N713" s="119"/>
      <c r="O713" s="108"/>
      <c r="P713" s="26"/>
      <c r="Q713" s="119"/>
      <c r="R713" s="33"/>
      <c r="S713" s="115"/>
      <c r="T713" s="45">
        <f t="shared" si="31"/>
        <v>0</v>
      </c>
      <c r="U713" s="356">
        <f t="shared" si="51"/>
        <v>10</v>
      </c>
    </row>
    <row r="714" spans="1:21" ht="18" customHeight="1">
      <c r="A714" s="850"/>
      <c r="B714" s="851"/>
      <c r="C714" s="855"/>
      <c r="D714" s="855"/>
      <c r="E714" s="340">
        <v>8</v>
      </c>
      <c r="F714" s="792"/>
      <c r="G714" s="793"/>
      <c r="H714" s="216"/>
      <c r="I714" s="116"/>
      <c r="J714" s="108"/>
      <c r="K714" s="119"/>
      <c r="L714" s="108"/>
      <c r="M714" s="26"/>
      <c r="N714" s="119"/>
      <c r="O714" s="108"/>
      <c r="P714" s="26"/>
      <c r="Q714" s="119"/>
      <c r="R714" s="33"/>
      <c r="S714" s="115"/>
      <c r="T714" s="45">
        <f t="shared" si="31"/>
        <v>0</v>
      </c>
      <c r="U714" s="356">
        <f t="shared" si="51"/>
        <v>10</v>
      </c>
    </row>
    <row r="715" spans="1:21" ht="18" customHeight="1">
      <c r="A715" s="850"/>
      <c r="B715" s="851"/>
      <c r="C715" s="855"/>
      <c r="D715" s="855"/>
      <c r="E715" s="340">
        <v>9</v>
      </c>
      <c r="F715" s="792"/>
      <c r="G715" s="793"/>
      <c r="H715" s="128"/>
      <c r="I715" s="117"/>
      <c r="J715" s="108"/>
      <c r="K715" s="119"/>
      <c r="L715" s="108"/>
      <c r="M715" s="26"/>
      <c r="N715" s="119"/>
      <c r="O715" s="108"/>
      <c r="P715" s="26"/>
      <c r="Q715" s="119"/>
      <c r="R715" s="33"/>
      <c r="S715" s="115"/>
      <c r="T715" s="45">
        <f t="shared" si="31"/>
        <v>0</v>
      </c>
      <c r="U715" s="356">
        <f t="shared" si="51"/>
        <v>10</v>
      </c>
    </row>
    <row r="716" spans="1:21" ht="18" customHeight="1">
      <c r="A716" s="852"/>
      <c r="B716" s="853"/>
      <c r="C716" s="856"/>
      <c r="D716" s="856"/>
      <c r="E716" s="341">
        <v>10</v>
      </c>
      <c r="F716" s="796"/>
      <c r="G716" s="797"/>
      <c r="H716" s="130"/>
      <c r="I716" s="118"/>
      <c r="J716" s="222"/>
      <c r="K716" s="223"/>
      <c r="L716" s="222"/>
      <c r="M716" s="224"/>
      <c r="N716" s="223"/>
      <c r="O716" s="222"/>
      <c r="P716" s="224"/>
      <c r="Q716" s="223"/>
      <c r="R716" s="225"/>
      <c r="S716" s="122"/>
      <c r="T716" s="259">
        <f t="shared" si="31"/>
        <v>0</v>
      </c>
      <c r="U716" s="356">
        <f t="shared" si="51"/>
        <v>10</v>
      </c>
    </row>
    <row r="717" spans="1:21" ht="18" customHeight="1">
      <c r="A717" s="848">
        <f t="shared" ref="A717:B717" si="52">IF(A309="","",A309)</f>
        <v>11</v>
      </c>
      <c r="B717" s="849" t="str">
        <f t="shared" si="52"/>
        <v/>
      </c>
      <c r="C717" s="854" t="str">
        <f>IF(C309="","",C309)</f>
        <v/>
      </c>
      <c r="D717" s="854" t="str">
        <f>IF(D309="","",D309)</f>
        <v/>
      </c>
      <c r="E717" s="339">
        <v>1</v>
      </c>
      <c r="F717" s="794"/>
      <c r="G717" s="795"/>
      <c r="H717" s="217"/>
      <c r="I717" s="218"/>
      <c r="J717" s="181"/>
      <c r="K717" s="219"/>
      <c r="L717" s="181"/>
      <c r="M717" s="220"/>
      <c r="N717" s="219"/>
      <c r="O717" s="181"/>
      <c r="P717" s="220"/>
      <c r="Q717" s="219"/>
      <c r="R717" s="182"/>
      <c r="S717" s="258"/>
      <c r="T717" s="221">
        <f t="shared" si="31"/>
        <v>0</v>
      </c>
      <c r="U717" s="356">
        <f t="shared" ref="U717:U726" si="53">$A$717</f>
        <v>11</v>
      </c>
    </row>
    <row r="718" spans="1:21" ht="18" customHeight="1">
      <c r="A718" s="850"/>
      <c r="B718" s="851"/>
      <c r="C718" s="855"/>
      <c r="D718" s="855"/>
      <c r="E718" s="340">
        <v>2</v>
      </c>
      <c r="F718" s="792"/>
      <c r="G718" s="793"/>
      <c r="H718" s="216"/>
      <c r="I718" s="116"/>
      <c r="J718" s="108"/>
      <c r="K718" s="119"/>
      <c r="L718" s="108"/>
      <c r="M718" s="26"/>
      <c r="N718" s="119"/>
      <c r="O718" s="108"/>
      <c r="P718" s="26"/>
      <c r="Q718" s="119"/>
      <c r="R718" s="33"/>
      <c r="S718" s="115"/>
      <c r="T718" s="45">
        <f t="shared" si="31"/>
        <v>0</v>
      </c>
      <c r="U718" s="356">
        <f t="shared" si="53"/>
        <v>11</v>
      </c>
    </row>
    <row r="719" spans="1:21" ht="18" customHeight="1">
      <c r="A719" s="850"/>
      <c r="B719" s="851"/>
      <c r="C719" s="855"/>
      <c r="D719" s="855"/>
      <c r="E719" s="340">
        <v>3</v>
      </c>
      <c r="F719" s="792"/>
      <c r="G719" s="793"/>
      <c r="H719" s="216"/>
      <c r="I719" s="116"/>
      <c r="J719" s="108"/>
      <c r="K719" s="119"/>
      <c r="L719" s="108"/>
      <c r="M719" s="26"/>
      <c r="N719" s="119"/>
      <c r="O719" s="108"/>
      <c r="P719" s="26"/>
      <c r="Q719" s="119"/>
      <c r="R719" s="33"/>
      <c r="S719" s="115"/>
      <c r="T719" s="45">
        <f t="shared" si="31"/>
        <v>0</v>
      </c>
      <c r="U719" s="356">
        <f t="shared" si="53"/>
        <v>11</v>
      </c>
    </row>
    <row r="720" spans="1:21" ht="18" customHeight="1">
      <c r="A720" s="850"/>
      <c r="B720" s="851"/>
      <c r="C720" s="855"/>
      <c r="D720" s="855"/>
      <c r="E720" s="340">
        <v>4</v>
      </c>
      <c r="F720" s="792"/>
      <c r="G720" s="793"/>
      <c r="H720" s="216"/>
      <c r="I720" s="116"/>
      <c r="J720" s="108"/>
      <c r="K720" s="119"/>
      <c r="L720" s="108"/>
      <c r="M720" s="26"/>
      <c r="N720" s="119"/>
      <c r="O720" s="108"/>
      <c r="P720" s="26"/>
      <c r="Q720" s="119"/>
      <c r="R720" s="33"/>
      <c r="S720" s="115"/>
      <c r="T720" s="45">
        <f t="shared" si="31"/>
        <v>0</v>
      </c>
      <c r="U720" s="356">
        <f t="shared" si="53"/>
        <v>11</v>
      </c>
    </row>
    <row r="721" spans="1:21" ht="18" customHeight="1">
      <c r="A721" s="850"/>
      <c r="B721" s="851"/>
      <c r="C721" s="855"/>
      <c r="D721" s="855"/>
      <c r="E721" s="340">
        <v>5</v>
      </c>
      <c r="F721" s="792"/>
      <c r="G721" s="793"/>
      <c r="H721" s="216"/>
      <c r="I721" s="116"/>
      <c r="J721" s="108"/>
      <c r="K721" s="119"/>
      <c r="L721" s="108"/>
      <c r="M721" s="26"/>
      <c r="N721" s="119"/>
      <c r="O721" s="108"/>
      <c r="P721" s="26"/>
      <c r="Q721" s="119"/>
      <c r="R721" s="33"/>
      <c r="S721" s="115"/>
      <c r="T721" s="45">
        <f t="shared" si="31"/>
        <v>0</v>
      </c>
      <c r="U721" s="356">
        <f t="shared" si="53"/>
        <v>11</v>
      </c>
    </row>
    <row r="722" spans="1:21" ht="18" customHeight="1">
      <c r="A722" s="850"/>
      <c r="B722" s="851"/>
      <c r="C722" s="855"/>
      <c r="D722" s="855"/>
      <c r="E722" s="340">
        <v>6</v>
      </c>
      <c r="F722" s="792"/>
      <c r="G722" s="793"/>
      <c r="H722" s="216"/>
      <c r="I722" s="116"/>
      <c r="J722" s="108"/>
      <c r="K722" s="119"/>
      <c r="L722" s="108"/>
      <c r="M722" s="26"/>
      <c r="N722" s="119"/>
      <c r="O722" s="108"/>
      <c r="P722" s="26"/>
      <c r="Q722" s="119"/>
      <c r="R722" s="33"/>
      <c r="S722" s="115"/>
      <c r="T722" s="45">
        <f t="shared" si="31"/>
        <v>0</v>
      </c>
      <c r="U722" s="356">
        <f t="shared" si="53"/>
        <v>11</v>
      </c>
    </row>
    <row r="723" spans="1:21" ht="18" customHeight="1">
      <c r="A723" s="850"/>
      <c r="B723" s="851"/>
      <c r="C723" s="855"/>
      <c r="D723" s="855"/>
      <c r="E723" s="340">
        <v>7</v>
      </c>
      <c r="F723" s="792"/>
      <c r="G723" s="793"/>
      <c r="H723" s="216"/>
      <c r="I723" s="116"/>
      <c r="J723" s="108"/>
      <c r="K723" s="119"/>
      <c r="L723" s="108"/>
      <c r="M723" s="26"/>
      <c r="N723" s="119"/>
      <c r="O723" s="108"/>
      <c r="P723" s="26"/>
      <c r="Q723" s="119"/>
      <c r="R723" s="33"/>
      <c r="S723" s="115"/>
      <c r="T723" s="45">
        <f t="shared" si="31"/>
        <v>0</v>
      </c>
      <c r="U723" s="356">
        <f t="shared" si="53"/>
        <v>11</v>
      </c>
    </row>
    <row r="724" spans="1:21" ht="18" customHeight="1">
      <c r="A724" s="850"/>
      <c r="B724" s="851"/>
      <c r="C724" s="855"/>
      <c r="D724" s="855"/>
      <c r="E724" s="340">
        <v>8</v>
      </c>
      <c r="F724" s="792"/>
      <c r="G724" s="793"/>
      <c r="H724" s="216"/>
      <c r="I724" s="116"/>
      <c r="J724" s="108"/>
      <c r="K724" s="119"/>
      <c r="L724" s="108"/>
      <c r="M724" s="26"/>
      <c r="N724" s="119"/>
      <c r="O724" s="108"/>
      <c r="P724" s="26"/>
      <c r="Q724" s="119"/>
      <c r="R724" s="33"/>
      <c r="S724" s="115"/>
      <c r="T724" s="45">
        <f t="shared" si="31"/>
        <v>0</v>
      </c>
      <c r="U724" s="356">
        <f t="shared" si="53"/>
        <v>11</v>
      </c>
    </row>
    <row r="725" spans="1:21" ht="18" customHeight="1">
      <c r="A725" s="850"/>
      <c r="B725" s="851"/>
      <c r="C725" s="855"/>
      <c r="D725" s="855"/>
      <c r="E725" s="340">
        <v>9</v>
      </c>
      <c r="F725" s="792"/>
      <c r="G725" s="793"/>
      <c r="H725" s="128"/>
      <c r="I725" s="117"/>
      <c r="J725" s="108"/>
      <c r="K725" s="119"/>
      <c r="L725" s="108"/>
      <c r="M725" s="26"/>
      <c r="N725" s="119"/>
      <c r="O725" s="108"/>
      <c r="P725" s="26"/>
      <c r="Q725" s="119"/>
      <c r="R725" s="33"/>
      <c r="S725" s="115"/>
      <c r="T725" s="45">
        <f t="shared" si="31"/>
        <v>0</v>
      </c>
      <c r="U725" s="356">
        <f t="shared" si="53"/>
        <v>11</v>
      </c>
    </row>
    <row r="726" spans="1:21" ht="18" customHeight="1">
      <c r="A726" s="852"/>
      <c r="B726" s="853"/>
      <c r="C726" s="856"/>
      <c r="D726" s="856"/>
      <c r="E726" s="341">
        <v>10</v>
      </c>
      <c r="F726" s="796"/>
      <c r="G726" s="797"/>
      <c r="H726" s="130"/>
      <c r="I726" s="118"/>
      <c r="J726" s="222"/>
      <c r="K726" s="223"/>
      <c r="L726" s="222"/>
      <c r="M726" s="224"/>
      <c r="N726" s="223"/>
      <c r="O726" s="222"/>
      <c r="P726" s="224"/>
      <c r="Q726" s="223"/>
      <c r="R726" s="225"/>
      <c r="S726" s="122"/>
      <c r="T726" s="259">
        <f t="shared" si="31"/>
        <v>0</v>
      </c>
      <c r="U726" s="356">
        <f t="shared" si="53"/>
        <v>11</v>
      </c>
    </row>
    <row r="727" spans="1:21" ht="18" customHeight="1">
      <c r="A727" s="848">
        <f t="shared" ref="A727:B727" si="54">IF(A339="","",A339)</f>
        <v>12</v>
      </c>
      <c r="B727" s="849" t="str">
        <f t="shared" si="54"/>
        <v/>
      </c>
      <c r="C727" s="854" t="str">
        <f>IF(C339="","",C339)</f>
        <v/>
      </c>
      <c r="D727" s="854" t="str">
        <f>IF(D339="","",D339)</f>
        <v/>
      </c>
      <c r="E727" s="339">
        <v>1</v>
      </c>
      <c r="F727" s="794"/>
      <c r="G727" s="795"/>
      <c r="H727" s="217"/>
      <c r="I727" s="218"/>
      <c r="J727" s="181"/>
      <c r="K727" s="219"/>
      <c r="L727" s="181"/>
      <c r="M727" s="220"/>
      <c r="N727" s="219"/>
      <c r="O727" s="181"/>
      <c r="P727" s="220"/>
      <c r="Q727" s="219"/>
      <c r="R727" s="182"/>
      <c r="S727" s="258"/>
      <c r="T727" s="221">
        <f t="shared" si="31"/>
        <v>0</v>
      </c>
      <c r="U727" s="356">
        <f t="shared" ref="U727:U736" si="55">$A$727</f>
        <v>12</v>
      </c>
    </row>
    <row r="728" spans="1:21" ht="18" customHeight="1">
      <c r="A728" s="850"/>
      <c r="B728" s="851"/>
      <c r="C728" s="855"/>
      <c r="D728" s="855"/>
      <c r="E728" s="340">
        <v>2</v>
      </c>
      <c r="F728" s="792"/>
      <c r="G728" s="793"/>
      <c r="H728" s="216"/>
      <c r="I728" s="116"/>
      <c r="J728" s="108"/>
      <c r="K728" s="119"/>
      <c r="L728" s="108"/>
      <c r="M728" s="26"/>
      <c r="N728" s="119"/>
      <c r="O728" s="108"/>
      <c r="P728" s="26"/>
      <c r="Q728" s="119"/>
      <c r="R728" s="33"/>
      <c r="S728" s="115"/>
      <c r="T728" s="45">
        <f t="shared" si="31"/>
        <v>0</v>
      </c>
      <c r="U728" s="356">
        <f t="shared" si="55"/>
        <v>12</v>
      </c>
    </row>
    <row r="729" spans="1:21" ht="18" customHeight="1">
      <c r="A729" s="850"/>
      <c r="B729" s="851"/>
      <c r="C729" s="855"/>
      <c r="D729" s="855"/>
      <c r="E729" s="340">
        <v>3</v>
      </c>
      <c r="F729" s="792"/>
      <c r="G729" s="793"/>
      <c r="H729" s="216"/>
      <c r="I729" s="116"/>
      <c r="J729" s="108"/>
      <c r="K729" s="119"/>
      <c r="L729" s="108"/>
      <c r="M729" s="26"/>
      <c r="N729" s="119"/>
      <c r="O729" s="108"/>
      <c r="P729" s="26"/>
      <c r="Q729" s="119"/>
      <c r="R729" s="33"/>
      <c r="S729" s="115"/>
      <c r="T729" s="45">
        <f t="shared" si="31"/>
        <v>0</v>
      </c>
      <c r="U729" s="356">
        <f t="shared" si="55"/>
        <v>12</v>
      </c>
    </row>
    <row r="730" spans="1:21" ht="18" customHeight="1">
      <c r="A730" s="850"/>
      <c r="B730" s="851"/>
      <c r="C730" s="855"/>
      <c r="D730" s="855"/>
      <c r="E730" s="340">
        <v>4</v>
      </c>
      <c r="F730" s="792"/>
      <c r="G730" s="793"/>
      <c r="H730" s="216"/>
      <c r="I730" s="116"/>
      <c r="J730" s="108"/>
      <c r="K730" s="119"/>
      <c r="L730" s="108"/>
      <c r="M730" s="26"/>
      <c r="N730" s="119"/>
      <c r="O730" s="108"/>
      <c r="P730" s="26"/>
      <c r="Q730" s="119"/>
      <c r="R730" s="33"/>
      <c r="S730" s="115"/>
      <c r="T730" s="45">
        <f t="shared" si="31"/>
        <v>0</v>
      </c>
      <c r="U730" s="356">
        <f t="shared" si="55"/>
        <v>12</v>
      </c>
    </row>
    <row r="731" spans="1:21" ht="18" customHeight="1">
      <c r="A731" s="850"/>
      <c r="B731" s="851"/>
      <c r="C731" s="855"/>
      <c r="D731" s="855"/>
      <c r="E731" s="340">
        <v>5</v>
      </c>
      <c r="F731" s="792"/>
      <c r="G731" s="793"/>
      <c r="H731" s="216"/>
      <c r="I731" s="116"/>
      <c r="J731" s="108"/>
      <c r="K731" s="119"/>
      <c r="L731" s="108"/>
      <c r="M731" s="26"/>
      <c r="N731" s="119"/>
      <c r="O731" s="108"/>
      <c r="P731" s="26"/>
      <c r="Q731" s="119"/>
      <c r="R731" s="33"/>
      <c r="S731" s="115"/>
      <c r="T731" s="45">
        <f t="shared" si="31"/>
        <v>0</v>
      </c>
      <c r="U731" s="356">
        <f t="shared" si="55"/>
        <v>12</v>
      </c>
    </row>
    <row r="732" spans="1:21" ht="18" customHeight="1">
      <c r="A732" s="850"/>
      <c r="B732" s="851"/>
      <c r="C732" s="855"/>
      <c r="D732" s="855"/>
      <c r="E732" s="340">
        <v>6</v>
      </c>
      <c r="F732" s="792"/>
      <c r="G732" s="793"/>
      <c r="H732" s="216"/>
      <c r="I732" s="116"/>
      <c r="J732" s="108"/>
      <c r="K732" s="119"/>
      <c r="L732" s="108"/>
      <c r="M732" s="26"/>
      <c r="N732" s="119"/>
      <c r="O732" s="108"/>
      <c r="P732" s="26"/>
      <c r="Q732" s="119"/>
      <c r="R732" s="33"/>
      <c r="S732" s="115"/>
      <c r="T732" s="45">
        <f t="shared" si="31"/>
        <v>0</v>
      </c>
      <c r="U732" s="356">
        <f t="shared" si="55"/>
        <v>12</v>
      </c>
    </row>
    <row r="733" spans="1:21" ht="18" customHeight="1">
      <c r="A733" s="850"/>
      <c r="B733" s="851"/>
      <c r="C733" s="855"/>
      <c r="D733" s="855"/>
      <c r="E733" s="340">
        <v>7</v>
      </c>
      <c r="F733" s="792"/>
      <c r="G733" s="793"/>
      <c r="H733" s="216"/>
      <c r="I733" s="116"/>
      <c r="J733" s="108"/>
      <c r="K733" s="119"/>
      <c r="L733" s="108"/>
      <c r="M733" s="26"/>
      <c r="N733" s="119"/>
      <c r="O733" s="108"/>
      <c r="P733" s="26"/>
      <c r="Q733" s="119"/>
      <c r="R733" s="33"/>
      <c r="S733" s="115"/>
      <c r="T733" s="45">
        <f t="shared" si="31"/>
        <v>0</v>
      </c>
      <c r="U733" s="356">
        <f t="shared" si="55"/>
        <v>12</v>
      </c>
    </row>
    <row r="734" spans="1:21" ht="18" customHeight="1">
      <c r="A734" s="850"/>
      <c r="B734" s="851"/>
      <c r="C734" s="855"/>
      <c r="D734" s="855"/>
      <c r="E734" s="340">
        <v>8</v>
      </c>
      <c r="F734" s="792"/>
      <c r="G734" s="793"/>
      <c r="H734" s="216"/>
      <c r="I734" s="116"/>
      <c r="J734" s="108"/>
      <c r="K734" s="119"/>
      <c r="L734" s="108"/>
      <c r="M734" s="26"/>
      <c r="N734" s="119"/>
      <c r="O734" s="108"/>
      <c r="P734" s="26"/>
      <c r="Q734" s="119"/>
      <c r="R734" s="33"/>
      <c r="S734" s="115"/>
      <c r="T734" s="45">
        <f t="shared" si="31"/>
        <v>0</v>
      </c>
      <c r="U734" s="356">
        <f t="shared" si="55"/>
        <v>12</v>
      </c>
    </row>
    <row r="735" spans="1:21" ht="18" customHeight="1">
      <c r="A735" s="850"/>
      <c r="B735" s="851"/>
      <c r="C735" s="855"/>
      <c r="D735" s="855"/>
      <c r="E735" s="340">
        <v>9</v>
      </c>
      <c r="F735" s="792"/>
      <c r="G735" s="793"/>
      <c r="H735" s="128"/>
      <c r="I735" s="117"/>
      <c r="J735" s="108"/>
      <c r="K735" s="119"/>
      <c r="L735" s="108"/>
      <c r="M735" s="26"/>
      <c r="N735" s="119"/>
      <c r="O735" s="108"/>
      <c r="P735" s="26"/>
      <c r="Q735" s="119"/>
      <c r="R735" s="33"/>
      <c r="S735" s="115"/>
      <c r="T735" s="45">
        <f t="shared" si="31"/>
        <v>0</v>
      </c>
      <c r="U735" s="356">
        <f t="shared" si="55"/>
        <v>12</v>
      </c>
    </row>
    <row r="736" spans="1:21" ht="18" customHeight="1">
      <c r="A736" s="852"/>
      <c r="B736" s="853"/>
      <c r="C736" s="856"/>
      <c r="D736" s="856"/>
      <c r="E736" s="341">
        <v>10</v>
      </c>
      <c r="F736" s="796"/>
      <c r="G736" s="797"/>
      <c r="H736" s="130"/>
      <c r="I736" s="118"/>
      <c r="J736" s="222"/>
      <c r="K736" s="223"/>
      <c r="L736" s="222"/>
      <c r="M736" s="224"/>
      <c r="N736" s="223"/>
      <c r="O736" s="222"/>
      <c r="P736" s="224"/>
      <c r="Q736" s="223"/>
      <c r="R736" s="225"/>
      <c r="S736" s="122"/>
      <c r="T736" s="259">
        <f t="shared" si="31"/>
        <v>0</v>
      </c>
      <c r="U736" s="356">
        <f t="shared" si="55"/>
        <v>12</v>
      </c>
    </row>
    <row r="737" spans="1:21" ht="18" customHeight="1">
      <c r="A737" s="848">
        <f t="shared" ref="A737:B737" si="56">IF(A369="","",A369)</f>
        <v>13</v>
      </c>
      <c r="B737" s="849" t="str">
        <f t="shared" si="56"/>
        <v/>
      </c>
      <c r="C737" s="854" t="str">
        <f>IF(C369="","",C369)</f>
        <v/>
      </c>
      <c r="D737" s="854" t="str">
        <f>IF(D369="","",D369)</f>
        <v/>
      </c>
      <c r="E737" s="339">
        <v>1</v>
      </c>
      <c r="F737" s="794"/>
      <c r="G737" s="795"/>
      <c r="H737" s="217"/>
      <c r="I737" s="218"/>
      <c r="J737" s="181"/>
      <c r="K737" s="219"/>
      <c r="L737" s="181"/>
      <c r="M737" s="220"/>
      <c r="N737" s="219"/>
      <c r="O737" s="181"/>
      <c r="P737" s="220"/>
      <c r="Q737" s="219"/>
      <c r="R737" s="182"/>
      <c r="S737" s="258"/>
      <c r="T737" s="221">
        <f t="shared" si="31"/>
        <v>0</v>
      </c>
      <c r="U737" s="356">
        <f t="shared" ref="U737:U746" si="57">$A$737</f>
        <v>13</v>
      </c>
    </row>
    <row r="738" spans="1:21" ht="18" customHeight="1">
      <c r="A738" s="850"/>
      <c r="B738" s="851"/>
      <c r="C738" s="855"/>
      <c r="D738" s="855"/>
      <c r="E738" s="340">
        <v>2</v>
      </c>
      <c r="F738" s="792"/>
      <c r="G738" s="793"/>
      <c r="H738" s="216"/>
      <c r="I738" s="116"/>
      <c r="J738" s="108"/>
      <c r="K738" s="119"/>
      <c r="L738" s="108"/>
      <c r="M738" s="26"/>
      <c r="N738" s="119"/>
      <c r="O738" s="108"/>
      <c r="P738" s="26"/>
      <c r="Q738" s="119"/>
      <c r="R738" s="33"/>
      <c r="S738" s="115"/>
      <c r="T738" s="45">
        <f t="shared" si="31"/>
        <v>0</v>
      </c>
      <c r="U738" s="356">
        <f t="shared" si="57"/>
        <v>13</v>
      </c>
    </row>
    <row r="739" spans="1:21" ht="18" customHeight="1">
      <c r="A739" s="850"/>
      <c r="B739" s="851"/>
      <c r="C739" s="855"/>
      <c r="D739" s="855"/>
      <c r="E739" s="340">
        <v>3</v>
      </c>
      <c r="F739" s="792"/>
      <c r="G739" s="793"/>
      <c r="H739" s="216"/>
      <c r="I739" s="116"/>
      <c r="J739" s="108"/>
      <c r="K739" s="119"/>
      <c r="L739" s="108"/>
      <c r="M739" s="26"/>
      <c r="N739" s="119"/>
      <c r="O739" s="108"/>
      <c r="P739" s="26"/>
      <c r="Q739" s="119"/>
      <c r="R739" s="33"/>
      <c r="S739" s="115"/>
      <c r="T739" s="45">
        <f t="shared" si="31"/>
        <v>0</v>
      </c>
      <c r="U739" s="356">
        <f t="shared" si="57"/>
        <v>13</v>
      </c>
    </row>
    <row r="740" spans="1:21" ht="18" customHeight="1">
      <c r="A740" s="850"/>
      <c r="B740" s="851"/>
      <c r="C740" s="855"/>
      <c r="D740" s="855"/>
      <c r="E740" s="340">
        <v>4</v>
      </c>
      <c r="F740" s="792"/>
      <c r="G740" s="793"/>
      <c r="H740" s="216"/>
      <c r="I740" s="116"/>
      <c r="J740" s="108"/>
      <c r="K740" s="119"/>
      <c r="L740" s="108"/>
      <c r="M740" s="26"/>
      <c r="N740" s="119"/>
      <c r="O740" s="108"/>
      <c r="P740" s="26"/>
      <c r="Q740" s="119"/>
      <c r="R740" s="33"/>
      <c r="S740" s="115"/>
      <c r="T740" s="45">
        <f t="shared" si="31"/>
        <v>0</v>
      </c>
      <c r="U740" s="356">
        <f t="shared" si="57"/>
        <v>13</v>
      </c>
    </row>
    <row r="741" spans="1:21" ht="18" customHeight="1">
      <c r="A741" s="850"/>
      <c r="B741" s="851"/>
      <c r="C741" s="855"/>
      <c r="D741" s="855"/>
      <c r="E741" s="340">
        <v>5</v>
      </c>
      <c r="F741" s="792"/>
      <c r="G741" s="793"/>
      <c r="H741" s="216"/>
      <c r="I741" s="116"/>
      <c r="J741" s="108"/>
      <c r="K741" s="119"/>
      <c r="L741" s="108"/>
      <c r="M741" s="26"/>
      <c r="N741" s="119"/>
      <c r="O741" s="108"/>
      <c r="P741" s="26"/>
      <c r="Q741" s="119"/>
      <c r="R741" s="33"/>
      <c r="S741" s="115"/>
      <c r="T741" s="45">
        <f t="shared" si="31"/>
        <v>0</v>
      </c>
      <c r="U741" s="356">
        <f t="shared" si="57"/>
        <v>13</v>
      </c>
    </row>
    <row r="742" spans="1:21" ht="18" customHeight="1">
      <c r="A742" s="850"/>
      <c r="B742" s="851"/>
      <c r="C742" s="855"/>
      <c r="D742" s="855"/>
      <c r="E742" s="340">
        <v>6</v>
      </c>
      <c r="F742" s="792"/>
      <c r="G742" s="793"/>
      <c r="H742" s="216"/>
      <c r="I742" s="116"/>
      <c r="J742" s="108"/>
      <c r="K742" s="119"/>
      <c r="L742" s="108"/>
      <c r="M742" s="26"/>
      <c r="N742" s="119"/>
      <c r="O742" s="108"/>
      <c r="P742" s="26"/>
      <c r="Q742" s="119"/>
      <c r="R742" s="33"/>
      <c r="S742" s="115"/>
      <c r="T742" s="45">
        <f t="shared" si="31"/>
        <v>0</v>
      </c>
      <c r="U742" s="356">
        <f t="shared" si="57"/>
        <v>13</v>
      </c>
    </row>
    <row r="743" spans="1:21" ht="18" customHeight="1">
      <c r="A743" s="850"/>
      <c r="B743" s="851"/>
      <c r="C743" s="855"/>
      <c r="D743" s="855"/>
      <c r="E743" s="340">
        <v>7</v>
      </c>
      <c r="F743" s="792"/>
      <c r="G743" s="793"/>
      <c r="H743" s="216"/>
      <c r="I743" s="116"/>
      <c r="J743" s="108"/>
      <c r="K743" s="119"/>
      <c r="L743" s="108"/>
      <c r="M743" s="26"/>
      <c r="N743" s="119"/>
      <c r="O743" s="108"/>
      <c r="P743" s="26"/>
      <c r="Q743" s="119"/>
      <c r="R743" s="33"/>
      <c r="S743" s="115"/>
      <c r="T743" s="45">
        <f t="shared" si="31"/>
        <v>0</v>
      </c>
      <c r="U743" s="356">
        <f t="shared" si="57"/>
        <v>13</v>
      </c>
    </row>
    <row r="744" spans="1:21" ht="18" customHeight="1">
      <c r="A744" s="850"/>
      <c r="B744" s="851"/>
      <c r="C744" s="855"/>
      <c r="D744" s="855"/>
      <c r="E744" s="340">
        <v>8</v>
      </c>
      <c r="F744" s="792"/>
      <c r="G744" s="793"/>
      <c r="H744" s="216"/>
      <c r="I744" s="116"/>
      <c r="J744" s="108"/>
      <c r="K744" s="119"/>
      <c r="L744" s="108"/>
      <c r="M744" s="26"/>
      <c r="N744" s="119"/>
      <c r="O744" s="108"/>
      <c r="P744" s="26"/>
      <c r="Q744" s="119"/>
      <c r="R744" s="33"/>
      <c r="S744" s="115"/>
      <c r="T744" s="45">
        <f t="shared" si="31"/>
        <v>0</v>
      </c>
      <c r="U744" s="356">
        <f t="shared" si="57"/>
        <v>13</v>
      </c>
    </row>
    <row r="745" spans="1:21" ht="18" customHeight="1">
      <c r="A745" s="850"/>
      <c r="B745" s="851"/>
      <c r="C745" s="855"/>
      <c r="D745" s="855"/>
      <c r="E745" s="340">
        <v>9</v>
      </c>
      <c r="F745" s="792"/>
      <c r="G745" s="793"/>
      <c r="H745" s="128"/>
      <c r="I745" s="117"/>
      <c r="J745" s="108"/>
      <c r="K745" s="119"/>
      <c r="L745" s="108"/>
      <c r="M745" s="26"/>
      <c r="N745" s="119"/>
      <c r="O745" s="108"/>
      <c r="P745" s="26"/>
      <c r="Q745" s="119"/>
      <c r="R745" s="33"/>
      <c r="S745" s="115"/>
      <c r="T745" s="45">
        <f t="shared" si="31"/>
        <v>0</v>
      </c>
      <c r="U745" s="356">
        <f t="shared" si="57"/>
        <v>13</v>
      </c>
    </row>
    <row r="746" spans="1:21" ht="18" customHeight="1">
      <c r="A746" s="852"/>
      <c r="B746" s="853"/>
      <c r="C746" s="856"/>
      <c r="D746" s="856"/>
      <c r="E746" s="341">
        <v>10</v>
      </c>
      <c r="F746" s="796"/>
      <c r="G746" s="797"/>
      <c r="H746" s="130"/>
      <c r="I746" s="118"/>
      <c r="J746" s="222"/>
      <c r="K746" s="223"/>
      <c r="L746" s="222"/>
      <c r="M746" s="224"/>
      <c r="N746" s="223"/>
      <c r="O746" s="222"/>
      <c r="P746" s="224"/>
      <c r="Q746" s="223"/>
      <c r="R746" s="225"/>
      <c r="S746" s="122"/>
      <c r="T746" s="259">
        <f t="shared" si="31"/>
        <v>0</v>
      </c>
      <c r="U746" s="356">
        <f t="shared" si="57"/>
        <v>13</v>
      </c>
    </row>
    <row r="747" spans="1:21" ht="18" customHeight="1">
      <c r="A747" s="848">
        <f t="shared" ref="A747:B747" si="58">IF(A399="","",A399)</f>
        <v>14</v>
      </c>
      <c r="B747" s="849" t="str">
        <f t="shared" si="58"/>
        <v/>
      </c>
      <c r="C747" s="854" t="str">
        <f>IF(C399="","",C399)</f>
        <v/>
      </c>
      <c r="D747" s="854" t="str">
        <f>IF(D399="","",D399)</f>
        <v/>
      </c>
      <c r="E747" s="339">
        <v>1</v>
      </c>
      <c r="F747" s="794"/>
      <c r="G747" s="795"/>
      <c r="H747" s="217"/>
      <c r="I747" s="218"/>
      <c r="J747" s="181"/>
      <c r="K747" s="219"/>
      <c r="L747" s="181"/>
      <c r="M747" s="220"/>
      <c r="N747" s="219"/>
      <c r="O747" s="181"/>
      <c r="P747" s="220"/>
      <c r="Q747" s="219"/>
      <c r="R747" s="182"/>
      <c r="S747" s="258"/>
      <c r="T747" s="221">
        <f t="shared" si="31"/>
        <v>0</v>
      </c>
      <c r="U747" s="356">
        <f t="shared" ref="U747:U756" si="59">$A$747</f>
        <v>14</v>
      </c>
    </row>
    <row r="748" spans="1:21" ht="18" customHeight="1">
      <c r="A748" s="850"/>
      <c r="B748" s="851"/>
      <c r="C748" s="855"/>
      <c r="D748" s="855"/>
      <c r="E748" s="340">
        <v>2</v>
      </c>
      <c r="F748" s="792"/>
      <c r="G748" s="793"/>
      <c r="H748" s="216"/>
      <c r="I748" s="116"/>
      <c r="J748" s="108"/>
      <c r="K748" s="119"/>
      <c r="L748" s="108"/>
      <c r="M748" s="26"/>
      <c r="N748" s="119"/>
      <c r="O748" s="108"/>
      <c r="P748" s="26"/>
      <c r="Q748" s="119"/>
      <c r="R748" s="33"/>
      <c r="S748" s="115"/>
      <c r="T748" s="45">
        <f t="shared" si="31"/>
        <v>0</v>
      </c>
      <c r="U748" s="356">
        <f t="shared" si="59"/>
        <v>14</v>
      </c>
    </row>
    <row r="749" spans="1:21" ht="18" customHeight="1">
      <c r="A749" s="850"/>
      <c r="B749" s="851"/>
      <c r="C749" s="855"/>
      <c r="D749" s="855"/>
      <c r="E749" s="340">
        <v>3</v>
      </c>
      <c r="F749" s="792"/>
      <c r="G749" s="793"/>
      <c r="H749" s="216"/>
      <c r="I749" s="116"/>
      <c r="J749" s="108"/>
      <c r="K749" s="119"/>
      <c r="L749" s="108"/>
      <c r="M749" s="26"/>
      <c r="N749" s="119"/>
      <c r="O749" s="108"/>
      <c r="P749" s="26"/>
      <c r="Q749" s="119"/>
      <c r="R749" s="33"/>
      <c r="S749" s="115"/>
      <c r="T749" s="45">
        <f t="shared" si="31"/>
        <v>0</v>
      </c>
      <c r="U749" s="356">
        <f t="shared" si="59"/>
        <v>14</v>
      </c>
    </row>
    <row r="750" spans="1:21" ht="18" customHeight="1">
      <c r="A750" s="850"/>
      <c r="B750" s="851"/>
      <c r="C750" s="855"/>
      <c r="D750" s="855"/>
      <c r="E750" s="340">
        <v>4</v>
      </c>
      <c r="F750" s="792"/>
      <c r="G750" s="793"/>
      <c r="H750" s="216"/>
      <c r="I750" s="116"/>
      <c r="J750" s="108"/>
      <c r="K750" s="119"/>
      <c r="L750" s="108"/>
      <c r="M750" s="26"/>
      <c r="N750" s="119"/>
      <c r="O750" s="108"/>
      <c r="P750" s="26"/>
      <c r="Q750" s="119"/>
      <c r="R750" s="33"/>
      <c r="S750" s="115"/>
      <c r="T750" s="45">
        <f t="shared" si="31"/>
        <v>0</v>
      </c>
      <c r="U750" s="356">
        <f t="shared" si="59"/>
        <v>14</v>
      </c>
    </row>
    <row r="751" spans="1:21" ht="18" customHeight="1">
      <c r="A751" s="850"/>
      <c r="B751" s="851"/>
      <c r="C751" s="855"/>
      <c r="D751" s="855"/>
      <c r="E751" s="340">
        <v>5</v>
      </c>
      <c r="F751" s="792"/>
      <c r="G751" s="793"/>
      <c r="H751" s="216"/>
      <c r="I751" s="116"/>
      <c r="J751" s="108"/>
      <c r="K751" s="119"/>
      <c r="L751" s="108"/>
      <c r="M751" s="26"/>
      <c r="N751" s="119"/>
      <c r="O751" s="108"/>
      <c r="P751" s="26"/>
      <c r="Q751" s="119"/>
      <c r="R751" s="33"/>
      <c r="S751" s="115"/>
      <c r="T751" s="45">
        <f t="shared" si="31"/>
        <v>0</v>
      </c>
      <c r="U751" s="356">
        <f t="shared" si="59"/>
        <v>14</v>
      </c>
    </row>
    <row r="752" spans="1:21" ht="18" customHeight="1">
      <c r="A752" s="850"/>
      <c r="B752" s="851"/>
      <c r="C752" s="855"/>
      <c r="D752" s="855"/>
      <c r="E752" s="340">
        <v>6</v>
      </c>
      <c r="F752" s="792"/>
      <c r="G752" s="793"/>
      <c r="H752" s="216"/>
      <c r="I752" s="116"/>
      <c r="J752" s="108"/>
      <c r="K752" s="119"/>
      <c r="L752" s="108"/>
      <c r="M752" s="26"/>
      <c r="N752" s="119"/>
      <c r="O752" s="108"/>
      <c r="P752" s="26"/>
      <c r="Q752" s="119"/>
      <c r="R752" s="33"/>
      <c r="S752" s="115"/>
      <c r="T752" s="45">
        <f t="shared" si="31"/>
        <v>0</v>
      </c>
      <c r="U752" s="356">
        <f t="shared" si="59"/>
        <v>14</v>
      </c>
    </row>
    <row r="753" spans="1:21" ht="18" customHeight="1">
      <c r="A753" s="850"/>
      <c r="B753" s="851"/>
      <c r="C753" s="855"/>
      <c r="D753" s="855"/>
      <c r="E753" s="340">
        <v>7</v>
      </c>
      <c r="F753" s="792"/>
      <c r="G753" s="793"/>
      <c r="H753" s="216"/>
      <c r="I753" s="116"/>
      <c r="J753" s="108"/>
      <c r="K753" s="119"/>
      <c r="L753" s="108"/>
      <c r="M753" s="26"/>
      <c r="N753" s="119"/>
      <c r="O753" s="108"/>
      <c r="P753" s="26"/>
      <c r="Q753" s="119"/>
      <c r="R753" s="33"/>
      <c r="S753" s="115"/>
      <c r="T753" s="45">
        <f t="shared" si="31"/>
        <v>0</v>
      </c>
      <c r="U753" s="356">
        <f t="shared" si="59"/>
        <v>14</v>
      </c>
    </row>
    <row r="754" spans="1:21" ht="18" customHeight="1">
      <c r="A754" s="850"/>
      <c r="B754" s="851"/>
      <c r="C754" s="855"/>
      <c r="D754" s="855"/>
      <c r="E754" s="340">
        <v>8</v>
      </c>
      <c r="F754" s="792"/>
      <c r="G754" s="793"/>
      <c r="H754" s="216"/>
      <c r="I754" s="116"/>
      <c r="J754" s="108"/>
      <c r="K754" s="119"/>
      <c r="L754" s="108"/>
      <c r="M754" s="26"/>
      <c r="N754" s="119"/>
      <c r="O754" s="108"/>
      <c r="P754" s="26"/>
      <c r="Q754" s="119"/>
      <c r="R754" s="33"/>
      <c r="S754" s="115"/>
      <c r="T754" s="45">
        <f t="shared" si="31"/>
        <v>0</v>
      </c>
      <c r="U754" s="356">
        <f t="shared" si="59"/>
        <v>14</v>
      </c>
    </row>
    <row r="755" spans="1:21" ht="18" customHeight="1">
      <c r="A755" s="850"/>
      <c r="B755" s="851"/>
      <c r="C755" s="855"/>
      <c r="D755" s="855"/>
      <c r="E755" s="340">
        <v>9</v>
      </c>
      <c r="F755" s="792"/>
      <c r="G755" s="793"/>
      <c r="H755" s="128"/>
      <c r="I755" s="117"/>
      <c r="J755" s="108"/>
      <c r="K755" s="119"/>
      <c r="L755" s="108"/>
      <c r="M755" s="26"/>
      <c r="N755" s="119"/>
      <c r="O755" s="108"/>
      <c r="P755" s="26"/>
      <c r="Q755" s="119"/>
      <c r="R755" s="33"/>
      <c r="S755" s="115"/>
      <c r="T755" s="45">
        <f t="shared" si="31"/>
        <v>0</v>
      </c>
      <c r="U755" s="356">
        <f t="shared" si="59"/>
        <v>14</v>
      </c>
    </row>
    <row r="756" spans="1:21" ht="18" customHeight="1">
      <c r="A756" s="852"/>
      <c r="B756" s="853"/>
      <c r="C756" s="856"/>
      <c r="D756" s="856"/>
      <c r="E756" s="341">
        <v>10</v>
      </c>
      <c r="F756" s="796"/>
      <c r="G756" s="797"/>
      <c r="H756" s="130"/>
      <c r="I756" s="118"/>
      <c r="J756" s="222"/>
      <c r="K756" s="223"/>
      <c r="L756" s="222"/>
      <c r="M756" s="224"/>
      <c r="N756" s="223"/>
      <c r="O756" s="222"/>
      <c r="P756" s="224"/>
      <c r="Q756" s="223"/>
      <c r="R756" s="225"/>
      <c r="S756" s="122"/>
      <c r="T756" s="259">
        <f t="shared" si="31"/>
        <v>0</v>
      </c>
      <c r="U756" s="356">
        <f t="shared" si="59"/>
        <v>14</v>
      </c>
    </row>
    <row r="757" spans="1:21" ht="18" customHeight="1">
      <c r="A757" s="848">
        <f t="shared" ref="A757:B757" si="60">IF(A429="","",A429)</f>
        <v>15</v>
      </c>
      <c r="B757" s="849" t="str">
        <f t="shared" si="60"/>
        <v/>
      </c>
      <c r="C757" s="854" t="str">
        <f>IF(C429="","",C429)</f>
        <v/>
      </c>
      <c r="D757" s="854" t="str">
        <f>IF(D429="","",D429)</f>
        <v/>
      </c>
      <c r="E757" s="339">
        <v>1</v>
      </c>
      <c r="F757" s="794"/>
      <c r="G757" s="795"/>
      <c r="H757" s="217"/>
      <c r="I757" s="218"/>
      <c r="J757" s="181"/>
      <c r="K757" s="219"/>
      <c r="L757" s="181"/>
      <c r="M757" s="220"/>
      <c r="N757" s="219"/>
      <c r="O757" s="181"/>
      <c r="P757" s="220"/>
      <c r="Q757" s="219"/>
      <c r="R757" s="182"/>
      <c r="S757" s="258"/>
      <c r="T757" s="221">
        <f t="shared" si="31"/>
        <v>0</v>
      </c>
      <c r="U757" s="356">
        <f t="shared" ref="U757:U766" si="61">$A$757</f>
        <v>15</v>
      </c>
    </row>
    <row r="758" spans="1:21" ht="18" customHeight="1">
      <c r="A758" s="850"/>
      <c r="B758" s="851"/>
      <c r="C758" s="855"/>
      <c r="D758" s="855"/>
      <c r="E758" s="340">
        <v>2</v>
      </c>
      <c r="F758" s="792"/>
      <c r="G758" s="793"/>
      <c r="H758" s="216"/>
      <c r="I758" s="116"/>
      <c r="J758" s="108"/>
      <c r="K758" s="119"/>
      <c r="L758" s="108"/>
      <c r="M758" s="26"/>
      <c r="N758" s="119"/>
      <c r="O758" s="108"/>
      <c r="P758" s="26"/>
      <c r="Q758" s="119"/>
      <c r="R758" s="33"/>
      <c r="S758" s="115"/>
      <c r="T758" s="45">
        <f t="shared" si="31"/>
        <v>0</v>
      </c>
      <c r="U758" s="356">
        <f t="shared" si="61"/>
        <v>15</v>
      </c>
    </row>
    <row r="759" spans="1:21" ht="18" customHeight="1">
      <c r="A759" s="850"/>
      <c r="B759" s="851"/>
      <c r="C759" s="855"/>
      <c r="D759" s="855"/>
      <c r="E759" s="340">
        <v>3</v>
      </c>
      <c r="F759" s="792"/>
      <c r="G759" s="793"/>
      <c r="H759" s="216"/>
      <c r="I759" s="116"/>
      <c r="J759" s="108"/>
      <c r="K759" s="119"/>
      <c r="L759" s="108"/>
      <c r="M759" s="26"/>
      <c r="N759" s="119"/>
      <c r="O759" s="108"/>
      <c r="P759" s="26"/>
      <c r="Q759" s="119"/>
      <c r="R759" s="33"/>
      <c r="S759" s="115"/>
      <c r="T759" s="45">
        <f t="shared" si="31"/>
        <v>0</v>
      </c>
      <c r="U759" s="356">
        <f t="shared" si="61"/>
        <v>15</v>
      </c>
    </row>
    <row r="760" spans="1:21" ht="18" customHeight="1">
      <c r="A760" s="850"/>
      <c r="B760" s="851"/>
      <c r="C760" s="855"/>
      <c r="D760" s="855"/>
      <c r="E760" s="340">
        <v>4</v>
      </c>
      <c r="F760" s="792"/>
      <c r="G760" s="793"/>
      <c r="H760" s="216"/>
      <c r="I760" s="116"/>
      <c r="J760" s="108"/>
      <c r="K760" s="119"/>
      <c r="L760" s="108"/>
      <c r="M760" s="26"/>
      <c r="N760" s="119"/>
      <c r="O760" s="108"/>
      <c r="P760" s="26"/>
      <c r="Q760" s="119"/>
      <c r="R760" s="33"/>
      <c r="S760" s="115"/>
      <c r="T760" s="45">
        <f t="shared" si="31"/>
        <v>0</v>
      </c>
      <c r="U760" s="356">
        <f t="shared" si="61"/>
        <v>15</v>
      </c>
    </row>
    <row r="761" spans="1:21" ht="18" customHeight="1">
      <c r="A761" s="850"/>
      <c r="B761" s="851"/>
      <c r="C761" s="855"/>
      <c r="D761" s="855"/>
      <c r="E761" s="340">
        <v>5</v>
      </c>
      <c r="F761" s="792"/>
      <c r="G761" s="793"/>
      <c r="H761" s="216"/>
      <c r="I761" s="116"/>
      <c r="J761" s="108"/>
      <c r="K761" s="119"/>
      <c r="L761" s="108"/>
      <c r="M761" s="26"/>
      <c r="N761" s="119"/>
      <c r="O761" s="108"/>
      <c r="P761" s="26"/>
      <c r="Q761" s="119"/>
      <c r="R761" s="33"/>
      <c r="S761" s="115"/>
      <c r="T761" s="45">
        <f t="shared" si="31"/>
        <v>0</v>
      </c>
      <c r="U761" s="356">
        <f t="shared" si="61"/>
        <v>15</v>
      </c>
    </row>
    <row r="762" spans="1:21" ht="18" customHeight="1">
      <c r="A762" s="850"/>
      <c r="B762" s="851"/>
      <c r="C762" s="855"/>
      <c r="D762" s="855"/>
      <c r="E762" s="340">
        <v>6</v>
      </c>
      <c r="F762" s="792"/>
      <c r="G762" s="793"/>
      <c r="H762" s="216"/>
      <c r="I762" s="116"/>
      <c r="J762" s="108"/>
      <c r="K762" s="119"/>
      <c r="L762" s="108"/>
      <c r="M762" s="26"/>
      <c r="N762" s="119"/>
      <c r="O762" s="108"/>
      <c r="P762" s="26"/>
      <c r="Q762" s="119"/>
      <c r="R762" s="33"/>
      <c r="S762" s="115"/>
      <c r="T762" s="45">
        <f t="shared" si="31"/>
        <v>0</v>
      </c>
      <c r="U762" s="356">
        <f t="shared" si="61"/>
        <v>15</v>
      </c>
    </row>
    <row r="763" spans="1:21" ht="18" customHeight="1">
      <c r="A763" s="850"/>
      <c r="B763" s="851"/>
      <c r="C763" s="855"/>
      <c r="D763" s="855"/>
      <c r="E763" s="340">
        <v>7</v>
      </c>
      <c r="F763" s="792"/>
      <c r="G763" s="793"/>
      <c r="H763" s="216"/>
      <c r="I763" s="116"/>
      <c r="J763" s="108"/>
      <c r="K763" s="119"/>
      <c r="L763" s="108"/>
      <c r="M763" s="26"/>
      <c r="N763" s="119"/>
      <c r="O763" s="108"/>
      <c r="P763" s="26"/>
      <c r="Q763" s="119"/>
      <c r="R763" s="33"/>
      <c r="S763" s="115"/>
      <c r="T763" s="45">
        <f t="shared" si="31"/>
        <v>0</v>
      </c>
      <c r="U763" s="356">
        <f t="shared" si="61"/>
        <v>15</v>
      </c>
    </row>
    <row r="764" spans="1:21" ht="18" customHeight="1">
      <c r="A764" s="850"/>
      <c r="B764" s="851"/>
      <c r="C764" s="855"/>
      <c r="D764" s="855"/>
      <c r="E764" s="340">
        <v>8</v>
      </c>
      <c r="F764" s="792"/>
      <c r="G764" s="793"/>
      <c r="H764" s="216"/>
      <c r="I764" s="116"/>
      <c r="J764" s="108"/>
      <c r="K764" s="119"/>
      <c r="L764" s="108"/>
      <c r="M764" s="26"/>
      <c r="N764" s="119"/>
      <c r="O764" s="108"/>
      <c r="P764" s="26"/>
      <c r="Q764" s="119"/>
      <c r="R764" s="33"/>
      <c r="S764" s="115"/>
      <c r="T764" s="45">
        <f t="shared" si="31"/>
        <v>0</v>
      </c>
      <c r="U764" s="356">
        <f t="shared" si="61"/>
        <v>15</v>
      </c>
    </row>
    <row r="765" spans="1:21" ht="18" customHeight="1">
      <c r="A765" s="850"/>
      <c r="B765" s="851"/>
      <c r="C765" s="855"/>
      <c r="D765" s="855"/>
      <c r="E765" s="340">
        <v>9</v>
      </c>
      <c r="F765" s="792"/>
      <c r="G765" s="793"/>
      <c r="H765" s="128"/>
      <c r="I765" s="117"/>
      <c r="J765" s="108"/>
      <c r="K765" s="119"/>
      <c r="L765" s="108"/>
      <c r="M765" s="26"/>
      <c r="N765" s="119"/>
      <c r="O765" s="108"/>
      <c r="P765" s="26"/>
      <c r="Q765" s="119"/>
      <c r="R765" s="33"/>
      <c r="S765" s="115"/>
      <c r="T765" s="45">
        <f t="shared" si="31"/>
        <v>0</v>
      </c>
      <c r="U765" s="356">
        <f t="shared" si="61"/>
        <v>15</v>
      </c>
    </row>
    <row r="766" spans="1:21" ht="18" customHeight="1">
      <c r="A766" s="852"/>
      <c r="B766" s="853"/>
      <c r="C766" s="856"/>
      <c r="D766" s="856"/>
      <c r="E766" s="341">
        <v>10</v>
      </c>
      <c r="F766" s="796"/>
      <c r="G766" s="797"/>
      <c r="H766" s="130"/>
      <c r="I766" s="118"/>
      <c r="J766" s="222"/>
      <c r="K766" s="223"/>
      <c r="L766" s="222"/>
      <c r="M766" s="224"/>
      <c r="N766" s="223"/>
      <c r="O766" s="222"/>
      <c r="P766" s="224"/>
      <c r="Q766" s="223"/>
      <c r="R766" s="225"/>
      <c r="S766" s="122"/>
      <c r="T766" s="259">
        <f t="shared" si="31"/>
        <v>0</v>
      </c>
      <c r="U766" s="356">
        <f t="shared" si="61"/>
        <v>15</v>
      </c>
    </row>
    <row r="767" spans="1:21" ht="18" customHeight="1">
      <c r="A767" s="848">
        <f t="shared" ref="A767:B767" si="62">IF(A459="","",A459)</f>
        <v>16</v>
      </c>
      <c r="B767" s="849" t="str">
        <f t="shared" si="62"/>
        <v/>
      </c>
      <c r="C767" s="854" t="str">
        <f>IF(C459="","",C459)</f>
        <v/>
      </c>
      <c r="D767" s="854" t="str">
        <f>IF(D459="","",D459)</f>
        <v/>
      </c>
      <c r="E767" s="339">
        <v>1</v>
      </c>
      <c r="F767" s="794"/>
      <c r="G767" s="795"/>
      <c r="H767" s="217"/>
      <c r="I767" s="218"/>
      <c r="J767" s="181"/>
      <c r="K767" s="219"/>
      <c r="L767" s="181"/>
      <c r="M767" s="220"/>
      <c r="N767" s="219"/>
      <c r="O767" s="181"/>
      <c r="P767" s="220"/>
      <c r="Q767" s="219"/>
      <c r="R767" s="182"/>
      <c r="S767" s="258"/>
      <c r="T767" s="221">
        <f t="shared" si="31"/>
        <v>0</v>
      </c>
      <c r="U767" s="356">
        <f t="shared" ref="U767:U776" si="63">$A$767</f>
        <v>16</v>
      </c>
    </row>
    <row r="768" spans="1:21" ht="18" customHeight="1">
      <c r="A768" s="850"/>
      <c r="B768" s="851"/>
      <c r="C768" s="855"/>
      <c r="D768" s="855"/>
      <c r="E768" s="340">
        <v>2</v>
      </c>
      <c r="F768" s="792"/>
      <c r="G768" s="793"/>
      <c r="H768" s="216"/>
      <c r="I768" s="116"/>
      <c r="J768" s="108"/>
      <c r="K768" s="119"/>
      <c r="L768" s="108"/>
      <c r="M768" s="26"/>
      <c r="N768" s="119"/>
      <c r="O768" s="108"/>
      <c r="P768" s="26"/>
      <c r="Q768" s="119"/>
      <c r="R768" s="33"/>
      <c r="S768" s="115"/>
      <c r="T768" s="45">
        <f t="shared" si="31"/>
        <v>0</v>
      </c>
      <c r="U768" s="356">
        <f t="shared" si="63"/>
        <v>16</v>
      </c>
    </row>
    <row r="769" spans="1:21" ht="18" customHeight="1">
      <c r="A769" s="850"/>
      <c r="B769" s="851"/>
      <c r="C769" s="855"/>
      <c r="D769" s="855"/>
      <c r="E769" s="340">
        <v>3</v>
      </c>
      <c r="F769" s="792"/>
      <c r="G769" s="793"/>
      <c r="H769" s="216"/>
      <c r="I769" s="116"/>
      <c r="J769" s="108"/>
      <c r="K769" s="119"/>
      <c r="L769" s="108"/>
      <c r="M769" s="26"/>
      <c r="N769" s="119"/>
      <c r="O769" s="108"/>
      <c r="P769" s="26"/>
      <c r="Q769" s="119"/>
      <c r="R769" s="33"/>
      <c r="S769" s="115"/>
      <c r="T769" s="45">
        <f t="shared" si="31"/>
        <v>0</v>
      </c>
      <c r="U769" s="356">
        <f t="shared" si="63"/>
        <v>16</v>
      </c>
    </row>
    <row r="770" spans="1:21" ht="18" customHeight="1">
      <c r="A770" s="850"/>
      <c r="B770" s="851"/>
      <c r="C770" s="855"/>
      <c r="D770" s="855"/>
      <c r="E770" s="340">
        <v>4</v>
      </c>
      <c r="F770" s="792"/>
      <c r="G770" s="793"/>
      <c r="H770" s="216"/>
      <c r="I770" s="116"/>
      <c r="J770" s="108"/>
      <c r="K770" s="119"/>
      <c r="L770" s="108"/>
      <c r="M770" s="26"/>
      <c r="N770" s="119"/>
      <c r="O770" s="108"/>
      <c r="P770" s="26"/>
      <c r="Q770" s="119"/>
      <c r="R770" s="33"/>
      <c r="S770" s="115"/>
      <c r="T770" s="45">
        <f t="shared" si="31"/>
        <v>0</v>
      </c>
      <c r="U770" s="356">
        <f t="shared" si="63"/>
        <v>16</v>
      </c>
    </row>
    <row r="771" spans="1:21" ht="18" customHeight="1">
      <c r="A771" s="850"/>
      <c r="B771" s="851"/>
      <c r="C771" s="855"/>
      <c r="D771" s="855"/>
      <c r="E771" s="340">
        <v>5</v>
      </c>
      <c r="F771" s="792"/>
      <c r="G771" s="793"/>
      <c r="H771" s="216"/>
      <c r="I771" s="116"/>
      <c r="J771" s="108"/>
      <c r="K771" s="119"/>
      <c r="L771" s="108"/>
      <c r="M771" s="26"/>
      <c r="N771" s="119"/>
      <c r="O771" s="108"/>
      <c r="P771" s="26"/>
      <c r="Q771" s="119"/>
      <c r="R771" s="33"/>
      <c r="S771" s="115"/>
      <c r="T771" s="45">
        <f t="shared" si="31"/>
        <v>0</v>
      </c>
      <c r="U771" s="356">
        <f t="shared" si="63"/>
        <v>16</v>
      </c>
    </row>
    <row r="772" spans="1:21" ht="18" customHeight="1">
      <c r="A772" s="850"/>
      <c r="B772" s="851"/>
      <c r="C772" s="855"/>
      <c r="D772" s="855"/>
      <c r="E772" s="340">
        <v>6</v>
      </c>
      <c r="F772" s="792"/>
      <c r="G772" s="793"/>
      <c r="H772" s="216"/>
      <c r="I772" s="116"/>
      <c r="J772" s="108"/>
      <c r="K772" s="119"/>
      <c r="L772" s="108"/>
      <c r="M772" s="26"/>
      <c r="N772" s="119"/>
      <c r="O772" s="108"/>
      <c r="P772" s="26"/>
      <c r="Q772" s="119"/>
      <c r="R772" s="33"/>
      <c r="S772" s="115"/>
      <c r="T772" s="45">
        <f t="shared" si="31"/>
        <v>0</v>
      </c>
      <c r="U772" s="356">
        <f t="shared" si="63"/>
        <v>16</v>
      </c>
    </row>
    <row r="773" spans="1:21" ht="18" customHeight="1">
      <c r="A773" s="850"/>
      <c r="B773" s="851"/>
      <c r="C773" s="855"/>
      <c r="D773" s="855"/>
      <c r="E773" s="340">
        <v>7</v>
      </c>
      <c r="F773" s="792"/>
      <c r="G773" s="793"/>
      <c r="H773" s="216"/>
      <c r="I773" s="116"/>
      <c r="J773" s="108"/>
      <c r="K773" s="119"/>
      <c r="L773" s="108"/>
      <c r="M773" s="26"/>
      <c r="N773" s="119"/>
      <c r="O773" s="108"/>
      <c r="P773" s="26"/>
      <c r="Q773" s="119"/>
      <c r="R773" s="33"/>
      <c r="S773" s="115"/>
      <c r="T773" s="45">
        <f t="shared" si="31"/>
        <v>0</v>
      </c>
      <c r="U773" s="356">
        <f t="shared" si="63"/>
        <v>16</v>
      </c>
    </row>
    <row r="774" spans="1:21" ht="18" customHeight="1">
      <c r="A774" s="850"/>
      <c r="B774" s="851"/>
      <c r="C774" s="855"/>
      <c r="D774" s="855"/>
      <c r="E774" s="340">
        <v>8</v>
      </c>
      <c r="F774" s="792"/>
      <c r="G774" s="793"/>
      <c r="H774" s="216"/>
      <c r="I774" s="116"/>
      <c r="J774" s="108"/>
      <c r="K774" s="119"/>
      <c r="L774" s="108"/>
      <c r="M774" s="26"/>
      <c r="N774" s="119"/>
      <c r="O774" s="108"/>
      <c r="P774" s="26"/>
      <c r="Q774" s="119"/>
      <c r="R774" s="33"/>
      <c r="S774" s="115"/>
      <c r="T774" s="45">
        <f t="shared" si="31"/>
        <v>0</v>
      </c>
      <c r="U774" s="356">
        <f t="shared" si="63"/>
        <v>16</v>
      </c>
    </row>
    <row r="775" spans="1:21" ht="18" customHeight="1">
      <c r="A775" s="850"/>
      <c r="B775" s="851"/>
      <c r="C775" s="855"/>
      <c r="D775" s="855"/>
      <c r="E775" s="340">
        <v>9</v>
      </c>
      <c r="F775" s="792"/>
      <c r="G775" s="793"/>
      <c r="H775" s="128"/>
      <c r="I775" s="117"/>
      <c r="J775" s="108"/>
      <c r="K775" s="119"/>
      <c r="L775" s="108"/>
      <c r="M775" s="26"/>
      <c r="N775" s="119"/>
      <c r="O775" s="108"/>
      <c r="P775" s="26"/>
      <c r="Q775" s="119"/>
      <c r="R775" s="33"/>
      <c r="S775" s="115"/>
      <c r="T775" s="45">
        <f t="shared" si="31"/>
        <v>0</v>
      </c>
      <c r="U775" s="356">
        <f t="shared" si="63"/>
        <v>16</v>
      </c>
    </row>
    <row r="776" spans="1:21" ht="18" customHeight="1">
      <c r="A776" s="852"/>
      <c r="B776" s="853"/>
      <c r="C776" s="856"/>
      <c r="D776" s="856"/>
      <c r="E776" s="341">
        <v>10</v>
      </c>
      <c r="F776" s="796"/>
      <c r="G776" s="797"/>
      <c r="H776" s="130"/>
      <c r="I776" s="118"/>
      <c r="J776" s="222"/>
      <c r="K776" s="223"/>
      <c r="L776" s="222"/>
      <c r="M776" s="224"/>
      <c r="N776" s="223"/>
      <c r="O776" s="222"/>
      <c r="P776" s="224"/>
      <c r="Q776" s="223"/>
      <c r="R776" s="225"/>
      <c r="S776" s="122"/>
      <c r="T776" s="259">
        <f t="shared" si="31"/>
        <v>0</v>
      </c>
      <c r="U776" s="356">
        <f t="shared" si="63"/>
        <v>16</v>
      </c>
    </row>
    <row r="777" spans="1:21" ht="18" customHeight="1">
      <c r="A777" s="848">
        <f t="shared" ref="A777:B777" si="64">IF(A489="","",A489)</f>
        <v>17</v>
      </c>
      <c r="B777" s="849" t="str">
        <f t="shared" si="64"/>
        <v/>
      </c>
      <c r="C777" s="854" t="str">
        <f>IF(C489="","",C489)</f>
        <v/>
      </c>
      <c r="D777" s="854" t="str">
        <f>IF(D489="","",D489)</f>
        <v/>
      </c>
      <c r="E777" s="339">
        <v>1</v>
      </c>
      <c r="F777" s="794"/>
      <c r="G777" s="795"/>
      <c r="H777" s="217"/>
      <c r="I777" s="218"/>
      <c r="J777" s="181"/>
      <c r="K777" s="219"/>
      <c r="L777" s="181"/>
      <c r="M777" s="220"/>
      <c r="N777" s="219"/>
      <c r="O777" s="181"/>
      <c r="P777" s="220"/>
      <c r="Q777" s="219"/>
      <c r="R777" s="182"/>
      <c r="S777" s="258"/>
      <c r="T777" s="221">
        <f t="shared" si="31"/>
        <v>0</v>
      </c>
      <c r="U777" s="356">
        <f t="shared" ref="U777:U786" si="65">$A$777</f>
        <v>17</v>
      </c>
    </row>
    <row r="778" spans="1:21" ht="18" customHeight="1">
      <c r="A778" s="850"/>
      <c r="B778" s="851"/>
      <c r="C778" s="855"/>
      <c r="D778" s="855"/>
      <c r="E778" s="340">
        <v>2</v>
      </c>
      <c r="F778" s="792"/>
      <c r="G778" s="793"/>
      <c r="H778" s="216"/>
      <c r="I778" s="116"/>
      <c r="J778" s="108"/>
      <c r="K778" s="119"/>
      <c r="L778" s="108"/>
      <c r="M778" s="26"/>
      <c r="N778" s="119"/>
      <c r="O778" s="108"/>
      <c r="P778" s="26"/>
      <c r="Q778" s="119"/>
      <c r="R778" s="33"/>
      <c r="S778" s="115"/>
      <c r="T778" s="45">
        <f t="shared" si="31"/>
        <v>0</v>
      </c>
      <c r="U778" s="356">
        <f t="shared" si="65"/>
        <v>17</v>
      </c>
    </row>
    <row r="779" spans="1:21" ht="18" customHeight="1">
      <c r="A779" s="850"/>
      <c r="B779" s="851"/>
      <c r="C779" s="855"/>
      <c r="D779" s="855"/>
      <c r="E779" s="340">
        <v>3</v>
      </c>
      <c r="F779" s="792"/>
      <c r="G779" s="793"/>
      <c r="H779" s="216"/>
      <c r="I779" s="116"/>
      <c r="J779" s="108"/>
      <c r="K779" s="119"/>
      <c r="L779" s="108"/>
      <c r="M779" s="26"/>
      <c r="N779" s="119"/>
      <c r="O779" s="108"/>
      <c r="P779" s="26"/>
      <c r="Q779" s="119"/>
      <c r="R779" s="33"/>
      <c r="S779" s="115"/>
      <c r="T779" s="45">
        <f t="shared" si="31"/>
        <v>0</v>
      </c>
      <c r="U779" s="356">
        <f t="shared" si="65"/>
        <v>17</v>
      </c>
    </row>
    <row r="780" spans="1:21" ht="18" customHeight="1">
      <c r="A780" s="850"/>
      <c r="B780" s="851"/>
      <c r="C780" s="855"/>
      <c r="D780" s="855"/>
      <c r="E780" s="340">
        <v>4</v>
      </c>
      <c r="F780" s="792"/>
      <c r="G780" s="793"/>
      <c r="H780" s="216"/>
      <c r="I780" s="116"/>
      <c r="J780" s="108"/>
      <c r="K780" s="119"/>
      <c r="L780" s="108"/>
      <c r="M780" s="26"/>
      <c r="N780" s="119"/>
      <c r="O780" s="108"/>
      <c r="P780" s="26"/>
      <c r="Q780" s="119"/>
      <c r="R780" s="33"/>
      <c r="S780" s="115"/>
      <c r="T780" s="45">
        <f t="shared" si="31"/>
        <v>0</v>
      </c>
      <c r="U780" s="356">
        <f t="shared" si="65"/>
        <v>17</v>
      </c>
    </row>
    <row r="781" spans="1:21" ht="18" customHeight="1">
      <c r="A781" s="850"/>
      <c r="B781" s="851"/>
      <c r="C781" s="855"/>
      <c r="D781" s="855"/>
      <c r="E781" s="340">
        <v>5</v>
      </c>
      <c r="F781" s="792"/>
      <c r="G781" s="793"/>
      <c r="H781" s="216"/>
      <c r="I781" s="116"/>
      <c r="J781" s="108"/>
      <c r="K781" s="119"/>
      <c r="L781" s="108"/>
      <c r="M781" s="26"/>
      <c r="N781" s="119"/>
      <c r="O781" s="108"/>
      <c r="P781" s="26"/>
      <c r="Q781" s="119"/>
      <c r="R781" s="33"/>
      <c r="S781" s="115"/>
      <c r="T781" s="45">
        <f t="shared" si="31"/>
        <v>0</v>
      </c>
      <c r="U781" s="356">
        <f t="shared" si="65"/>
        <v>17</v>
      </c>
    </row>
    <row r="782" spans="1:21" ht="18" customHeight="1">
      <c r="A782" s="850"/>
      <c r="B782" s="851"/>
      <c r="C782" s="855"/>
      <c r="D782" s="855"/>
      <c r="E782" s="340">
        <v>6</v>
      </c>
      <c r="F782" s="792"/>
      <c r="G782" s="793"/>
      <c r="H782" s="216"/>
      <c r="I782" s="116"/>
      <c r="J782" s="108"/>
      <c r="K782" s="119"/>
      <c r="L782" s="108"/>
      <c r="M782" s="26"/>
      <c r="N782" s="119"/>
      <c r="O782" s="108"/>
      <c r="P782" s="26"/>
      <c r="Q782" s="119"/>
      <c r="R782" s="33"/>
      <c r="S782" s="115"/>
      <c r="T782" s="45">
        <f t="shared" si="31"/>
        <v>0</v>
      </c>
      <c r="U782" s="356">
        <f t="shared" si="65"/>
        <v>17</v>
      </c>
    </row>
    <row r="783" spans="1:21" ht="18" customHeight="1">
      <c r="A783" s="850"/>
      <c r="B783" s="851"/>
      <c r="C783" s="855"/>
      <c r="D783" s="855"/>
      <c r="E783" s="340">
        <v>7</v>
      </c>
      <c r="F783" s="792"/>
      <c r="G783" s="793"/>
      <c r="H783" s="216"/>
      <c r="I783" s="116"/>
      <c r="J783" s="108"/>
      <c r="K783" s="119"/>
      <c r="L783" s="108"/>
      <c r="M783" s="26"/>
      <c r="N783" s="119"/>
      <c r="O783" s="108"/>
      <c r="P783" s="26"/>
      <c r="Q783" s="119"/>
      <c r="R783" s="33"/>
      <c r="S783" s="115"/>
      <c r="T783" s="45">
        <f t="shared" si="31"/>
        <v>0</v>
      </c>
      <c r="U783" s="356">
        <f t="shared" si="65"/>
        <v>17</v>
      </c>
    </row>
    <row r="784" spans="1:21" ht="18" customHeight="1">
      <c r="A784" s="850"/>
      <c r="B784" s="851"/>
      <c r="C784" s="855"/>
      <c r="D784" s="855"/>
      <c r="E784" s="340">
        <v>8</v>
      </c>
      <c r="F784" s="792"/>
      <c r="G784" s="793"/>
      <c r="H784" s="216"/>
      <c r="I784" s="116"/>
      <c r="J784" s="108"/>
      <c r="K784" s="119"/>
      <c r="L784" s="108"/>
      <c r="M784" s="26"/>
      <c r="N784" s="119"/>
      <c r="O784" s="108"/>
      <c r="P784" s="26"/>
      <c r="Q784" s="119"/>
      <c r="R784" s="33"/>
      <c r="S784" s="115"/>
      <c r="T784" s="45">
        <f t="shared" si="31"/>
        <v>0</v>
      </c>
      <c r="U784" s="356">
        <f t="shared" si="65"/>
        <v>17</v>
      </c>
    </row>
    <row r="785" spans="1:21" ht="18" customHeight="1">
      <c r="A785" s="850"/>
      <c r="B785" s="851"/>
      <c r="C785" s="855"/>
      <c r="D785" s="855"/>
      <c r="E785" s="340">
        <v>9</v>
      </c>
      <c r="F785" s="792"/>
      <c r="G785" s="793"/>
      <c r="H785" s="128"/>
      <c r="I785" s="117"/>
      <c r="J785" s="108"/>
      <c r="K785" s="119"/>
      <c r="L785" s="108"/>
      <c r="M785" s="26"/>
      <c r="N785" s="119"/>
      <c r="O785" s="108"/>
      <c r="P785" s="26"/>
      <c r="Q785" s="119"/>
      <c r="R785" s="33"/>
      <c r="S785" s="115"/>
      <c r="T785" s="45">
        <f t="shared" si="31"/>
        <v>0</v>
      </c>
      <c r="U785" s="356">
        <f t="shared" si="65"/>
        <v>17</v>
      </c>
    </row>
    <row r="786" spans="1:21" ht="18" customHeight="1">
      <c r="A786" s="852"/>
      <c r="B786" s="853"/>
      <c r="C786" s="856"/>
      <c r="D786" s="856"/>
      <c r="E786" s="341">
        <v>10</v>
      </c>
      <c r="F786" s="796"/>
      <c r="G786" s="797"/>
      <c r="H786" s="130"/>
      <c r="I786" s="118"/>
      <c r="J786" s="222"/>
      <c r="K786" s="223"/>
      <c r="L786" s="222"/>
      <c r="M786" s="224"/>
      <c r="N786" s="223"/>
      <c r="O786" s="222"/>
      <c r="P786" s="224"/>
      <c r="Q786" s="223"/>
      <c r="R786" s="225"/>
      <c r="S786" s="122"/>
      <c r="T786" s="259">
        <f t="shared" si="31"/>
        <v>0</v>
      </c>
      <c r="U786" s="356">
        <f t="shared" si="65"/>
        <v>17</v>
      </c>
    </row>
    <row r="787" spans="1:21" ht="18" customHeight="1">
      <c r="A787" s="848">
        <f t="shared" ref="A787:B787" si="66">IF(A519="","",A519)</f>
        <v>18</v>
      </c>
      <c r="B787" s="849" t="str">
        <f t="shared" si="66"/>
        <v/>
      </c>
      <c r="C787" s="854" t="str">
        <f>IF(C519="","",C519)</f>
        <v/>
      </c>
      <c r="D787" s="854" t="str">
        <f>IF(D519="","",D519)</f>
        <v/>
      </c>
      <c r="E787" s="339">
        <v>1</v>
      </c>
      <c r="F787" s="794"/>
      <c r="G787" s="795"/>
      <c r="H787" s="217"/>
      <c r="I787" s="218"/>
      <c r="J787" s="181"/>
      <c r="K787" s="219"/>
      <c r="L787" s="181"/>
      <c r="M787" s="220"/>
      <c r="N787" s="219"/>
      <c r="O787" s="181"/>
      <c r="P787" s="220"/>
      <c r="Q787" s="219"/>
      <c r="R787" s="182"/>
      <c r="S787" s="258"/>
      <c r="T787" s="221">
        <f t="shared" si="31"/>
        <v>0</v>
      </c>
      <c r="U787" s="356">
        <f t="shared" ref="U787:U796" si="67">$A$787</f>
        <v>18</v>
      </c>
    </row>
    <row r="788" spans="1:21" ht="18" customHeight="1">
      <c r="A788" s="850"/>
      <c r="B788" s="851"/>
      <c r="C788" s="855"/>
      <c r="D788" s="855"/>
      <c r="E788" s="340">
        <v>2</v>
      </c>
      <c r="F788" s="792"/>
      <c r="G788" s="793"/>
      <c r="H788" s="216"/>
      <c r="I788" s="116"/>
      <c r="J788" s="108"/>
      <c r="K788" s="119"/>
      <c r="L788" s="108"/>
      <c r="M788" s="26"/>
      <c r="N788" s="119"/>
      <c r="O788" s="108"/>
      <c r="P788" s="26"/>
      <c r="Q788" s="119"/>
      <c r="R788" s="33"/>
      <c r="S788" s="115"/>
      <c r="T788" s="45">
        <f t="shared" si="31"/>
        <v>0</v>
      </c>
      <c r="U788" s="356">
        <f t="shared" si="67"/>
        <v>18</v>
      </c>
    </row>
    <row r="789" spans="1:21" ht="18" customHeight="1">
      <c r="A789" s="850"/>
      <c r="B789" s="851"/>
      <c r="C789" s="855"/>
      <c r="D789" s="855"/>
      <c r="E789" s="340">
        <v>3</v>
      </c>
      <c r="F789" s="792"/>
      <c r="G789" s="793"/>
      <c r="H789" s="216"/>
      <c r="I789" s="116"/>
      <c r="J789" s="108"/>
      <c r="K789" s="119"/>
      <c r="L789" s="108"/>
      <c r="M789" s="26"/>
      <c r="N789" s="119"/>
      <c r="O789" s="108"/>
      <c r="P789" s="26"/>
      <c r="Q789" s="119"/>
      <c r="R789" s="33"/>
      <c r="S789" s="115"/>
      <c r="T789" s="45">
        <f t="shared" si="31"/>
        <v>0</v>
      </c>
      <c r="U789" s="356">
        <f t="shared" si="67"/>
        <v>18</v>
      </c>
    </row>
    <row r="790" spans="1:21" ht="18" customHeight="1">
      <c r="A790" s="850"/>
      <c r="B790" s="851"/>
      <c r="C790" s="855"/>
      <c r="D790" s="855"/>
      <c r="E790" s="340">
        <v>4</v>
      </c>
      <c r="F790" s="792"/>
      <c r="G790" s="793"/>
      <c r="H790" s="216"/>
      <c r="I790" s="116"/>
      <c r="J790" s="108"/>
      <c r="K790" s="119"/>
      <c r="L790" s="108"/>
      <c r="M790" s="26"/>
      <c r="N790" s="119"/>
      <c r="O790" s="108"/>
      <c r="P790" s="26"/>
      <c r="Q790" s="119"/>
      <c r="R790" s="33"/>
      <c r="S790" s="115"/>
      <c r="T790" s="45">
        <f t="shared" si="31"/>
        <v>0</v>
      </c>
      <c r="U790" s="356">
        <f t="shared" si="67"/>
        <v>18</v>
      </c>
    </row>
    <row r="791" spans="1:21" ht="18" customHeight="1">
      <c r="A791" s="850"/>
      <c r="B791" s="851"/>
      <c r="C791" s="855"/>
      <c r="D791" s="855"/>
      <c r="E791" s="340">
        <v>5</v>
      </c>
      <c r="F791" s="792"/>
      <c r="G791" s="793"/>
      <c r="H791" s="216"/>
      <c r="I791" s="116"/>
      <c r="J791" s="108"/>
      <c r="K791" s="119"/>
      <c r="L791" s="108"/>
      <c r="M791" s="26"/>
      <c r="N791" s="119"/>
      <c r="O791" s="108"/>
      <c r="P791" s="26"/>
      <c r="Q791" s="119"/>
      <c r="R791" s="33"/>
      <c r="S791" s="115"/>
      <c r="T791" s="45">
        <f t="shared" si="31"/>
        <v>0</v>
      </c>
      <c r="U791" s="356">
        <f t="shared" si="67"/>
        <v>18</v>
      </c>
    </row>
    <row r="792" spans="1:21" ht="18" customHeight="1">
      <c r="A792" s="850"/>
      <c r="B792" s="851"/>
      <c r="C792" s="855"/>
      <c r="D792" s="855"/>
      <c r="E792" s="340">
        <v>6</v>
      </c>
      <c r="F792" s="792"/>
      <c r="G792" s="793"/>
      <c r="H792" s="216"/>
      <c r="I792" s="116"/>
      <c r="J792" s="108"/>
      <c r="K792" s="119"/>
      <c r="L792" s="108"/>
      <c r="M792" s="26"/>
      <c r="N792" s="119"/>
      <c r="O792" s="108"/>
      <c r="P792" s="26"/>
      <c r="Q792" s="119"/>
      <c r="R792" s="33"/>
      <c r="S792" s="115"/>
      <c r="T792" s="45">
        <f t="shared" si="31"/>
        <v>0</v>
      </c>
      <c r="U792" s="356">
        <f t="shared" si="67"/>
        <v>18</v>
      </c>
    </row>
    <row r="793" spans="1:21" ht="18" customHeight="1">
      <c r="A793" s="850"/>
      <c r="B793" s="851"/>
      <c r="C793" s="855"/>
      <c r="D793" s="855"/>
      <c r="E793" s="340">
        <v>7</v>
      </c>
      <c r="F793" s="792"/>
      <c r="G793" s="793"/>
      <c r="H793" s="216"/>
      <c r="I793" s="116"/>
      <c r="J793" s="108"/>
      <c r="K793" s="119"/>
      <c r="L793" s="108"/>
      <c r="M793" s="26"/>
      <c r="N793" s="119"/>
      <c r="O793" s="108"/>
      <c r="P793" s="26"/>
      <c r="Q793" s="119"/>
      <c r="R793" s="33"/>
      <c r="S793" s="115"/>
      <c r="T793" s="45">
        <f t="shared" si="31"/>
        <v>0</v>
      </c>
      <c r="U793" s="356">
        <f t="shared" si="67"/>
        <v>18</v>
      </c>
    </row>
    <row r="794" spans="1:21" ht="18" customHeight="1">
      <c r="A794" s="850"/>
      <c r="B794" s="851"/>
      <c r="C794" s="855"/>
      <c r="D794" s="855"/>
      <c r="E794" s="340">
        <v>8</v>
      </c>
      <c r="F794" s="792"/>
      <c r="G794" s="793"/>
      <c r="H794" s="216"/>
      <c r="I794" s="116"/>
      <c r="J794" s="108"/>
      <c r="K794" s="119"/>
      <c r="L794" s="108"/>
      <c r="M794" s="26"/>
      <c r="N794" s="119"/>
      <c r="O794" s="108"/>
      <c r="P794" s="26"/>
      <c r="Q794" s="119"/>
      <c r="R794" s="33"/>
      <c r="S794" s="115"/>
      <c r="T794" s="45">
        <f t="shared" si="31"/>
        <v>0</v>
      </c>
      <c r="U794" s="356">
        <f t="shared" si="67"/>
        <v>18</v>
      </c>
    </row>
    <row r="795" spans="1:21" ht="18" customHeight="1">
      <c r="A795" s="850"/>
      <c r="B795" s="851"/>
      <c r="C795" s="855"/>
      <c r="D795" s="855"/>
      <c r="E795" s="340">
        <v>9</v>
      </c>
      <c r="F795" s="792"/>
      <c r="G795" s="793"/>
      <c r="H795" s="128"/>
      <c r="I795" s="117"/>
      <c r="J795" s="108"/>
      <c r="K795" s="119"/>
      <c r="L795" s="108"/>
      <c r="M795" s="26"/>
      <c r="N795" s="119"/>
      <c r="O795" s="108"/>
      <c r="P795" s="26"/>
      <c r="Q795" s="119"/>
      <c r="R795" s="33"/>
      <c r="S795" s="115"/>
      <c r="T795" s="45">
        <f t="shared" si="31"/>
        <v>0</v>
      </c>
      <c r="U795" s="356">
        <f t="shared" si="67"/>
        <v>18</v>
      </c>
    </row>
    <row r="796" spans="1:21" ht="18" customHeight="1">
      <c r="A796" s="852"/>
      <c r="B796" s="853"/>
      <c r="C796" s="856"/>
      <c r="D796" s="856"/>
      <c r="E796" s="341">
        <v>10</v>
      </c>
      <c r="F796" s="796"/>
      <c r="G796" s="797"/>
      <c r="H796" s="130"/>
      <c r="I796" s="118"/>
      <c r="J796" s="222"/>
      <c r="K796" s="223"/>
      <c r="L796" s="222"/>
      <c r="M796" s="224"/>
      <c r="N796" s="223"/>
      <c r="O796" s="222"/>
      <c r="P796" s="224"/>
      <c r="Q796" s="223"/>
      <c r="R796" s="225"/>
      <c r="S796" s="122"/>
      <c r="T796" s="259">
        <f t="shared" si="31"/>
        <v>0</v>
      </c>
      <c r="U796" s="356">
        <f t="shared" si="67"/>
        <v>18</v>
      </c>
    </row>
    <row r="797" spans="1:21" ht="18" customHeight="1">
      <c r="A797" s="848">
        <f t="shared" ref="A797:B797" si="68">IF(A549="","",A549)</f>
        <v>19</v>
      </c>
      <c r="B797" s="849" t="str">
        <f t="shared" si="68"/>
        <v/>
      </c>
      <c r="C797" s="854" t="str">
        <f>IF(C549="","",C549)</f>
        <v/>
      </c>
      <c r="D797" s="854" t="str">
        <f>IF(D549="","",D549)</f>
        <v/>
      </c>
      <c r="E797" s="339">
        <v>1</v>
      </c>
      <c r="F797" s="794"/>
      <c r="G797" s="795"/>
      <c r="H797" s="217"/>
      <c r="I797" s="218"/>
      <c r="J797" s="181"/>
      <c r="K797" s="219"/>
      <c r="L797" s="181"/>
      <c r="M797" s="220"/>
      <c r="N797" s="219"/>
      <c r="O797" s="181"/>
      <c r="P797" s="220"/>
      <c r="Q797" s="219"/>
      <c r="R797" s="182"/>
      <c r="S797" s="183"/>
      <c r="T797" s="221">
        <f t="shared" si="31"/>
        <v>0</v>
      </c>
      <c r="U797" s="356">
        <f t="shared" ref="U797:U806" si="69">$A$797</f>
        <v>19</v>
      </c>
    </row>
    <row r="798" spans="1:21" ht="18" customHeight="1">
      <c r="A798" s="850"/>
      <c r="B798" s="851"/>
      <c r="C798" s="855"/>
      <c r="D798" s="855"/>
      <c r="E798" s="340">
        <v>2</v>
      </c>
      <c r="F798" s="792"/>
      <c r="G798" s="793"/>
      <c r="H798" s="216"/>
      <c r="I798" s="116"/>
      <c r="J798" s="108"/>
      <c r="K798" s="119"/>
      <c r="L798" s="108"/>
      <c r="M798" s="26"/>
      <c r="N798" s="119"/>
      <c r="O798" s="108"/>
      <c r="P798" s="26"/>
      <c r="Q798" s="119"/>
      <c r="R798" s="33"/>
      <c r="S798" s="114"/>
      <c r="T798" s="45">
        <f t="shared" si="31"/>
        <v>0</v>
      </c>
      <c r="U798" s="356">
        <f t="shared" si="69"/>
        <v>19</v>
      </c>
    </row>
    <row r="799" spans="1:21" ht="18" customHeight="1">
      <c r="A799" s="850"/>
      <c r="B799" s="851"/>
      <c r="C799" s="855"/>
      <c r="D799" s="855"/>
      <c r="E799" s="340">
        <v>3</v>
      </c>
      <c r="F799" s="792"/>
      <c r="G799" s="793"/>
      <c r="H799" s="216"/>
      <c r="I799" s="116"/>
      <c r="J799" s="108"/>
      <c r="K799" s="119"/>
      <c r="L799" s="108"/>
      <c r="M799" s="26"/>
      <c r="N799" s="119"/>
      <c r="O799" s="108"/>
      <c r="P799" s="26"/>
      <c r="Q799" s="119"/>
      <c r="R799" s="33"/>
      <c r="S799" s="114"/>
      <c r="T799" s="45">
        <f t="shared" si="31"/>
        <v>0</v>
      </c>
      <c r="U799" s="356">
        <f t="shared" si="69"/>
        <v>19</v>
      </c>
    </row>
    <row r="800" spans="1:21" ht="18" customHeight="1">
      <c r="A800" s="850"/>
      <c r="B800" s="851"/>
      <c r="C800" s="855"/>
      <c r="D800" s="855"/>
      <c r="E800" s="340">
        <v>4</v>
      </c>
      <c r="F800" s="792"/>
      <c r="G800" s="793"/>
      <c r="H800" s="216"/>
      <c r="I800" s="116"/>
      <c r="J800" s="108"/>
      <c r="K800" s="119"/>
      <c r="L800" s="108"/>
      <c r="M800" s="26"/>
      <c r="N800" s="119"/>
      <c r="O800" s="108"/>
      <c r="P800" s="26"/>
      <c r="Q800" s="119"/>
      <c r="R800" s="33"/>
      <c r="S800" s="114"/>
      <c r="T800" s="45">
        <f t="shared" si="31"/>
        <v>0</v>
      </c>
      <c r="U800" s="356">
        <f t="shared" si="69"/>
        <v>19</v>
      </c>
    </row>
    <row r="801" spans="1:21" ht="18" customHeight="1">
      <c r="A801" s="850"/>
      <c r="B801" s="851"/>
      <c r="C801" s="855"/>
      <c r="D801" s="855"/>
      <c r="E801" s="340">
        <v>5</v>
      </c>
      <c r="F801" s="792"/>
      <c r="G801" s="793"/>
      <c r="H801" s="216"/>
      <c r="I801" s="116"/>
      <c r="J801" s="108"/>
      <c r="K801" s="119"/>
      <c r="L801" s="108"/>
      <c r="M801" s="26"/>
      <c r="N801" s="119"/>
      <c r="O801" s="108"/>
      <c r="P801" s="26"/>
      <c r="Q801" s="119"/>
      <c r="R801" s="33"/>
      <c r="S801" s="114"/>
      <c r="T801" s="45">
        <f t="shared" si="31"/>
        <v>0</v>
      </c>
      <c r="U801" s="356">
        <f t="shared" si="69"/>
        <v>19</v>
      </c>
    </row>
    <row r="802" spans="1:21" ht="18" customHeight="1">
      <c r="A802" s="850"/>
      <c r="B802" s="851"/>
      <c r="C802" s="855"/>
      <c r="D802" s="855"/>
      <c r="E802" s="340">
        <v>6</v>
      </c>
      <c r="F802" s="792"/>
      <c r="G802" s="793"/>
      <c r="H802" s="216"/>
      <c r="I802" s="116"/>
      <c r="J802" s="108"/>
      <c r="K802" s="119"/>
      <c r="L802" s="108"/>
      <c r="M802" s="26"/>
      <c r="N802" s="119"/>
      <c r="O802" s="108"/>
      <c r="P802" s="26"/>
      <c r="Q802" s="119"/>
      <c r="R802" s="33"/>
      <c r="S802" s="114"/>
      <c r="T802" s="45">
        <f t="shared" si="31"/>
        <v>0</v>
      </c>
      <c r="U802" s="356">
        <f t="shared" si="69"/>
        <v>19</v>
      </c>
    </row>
    <row r="803" spans="1:21" ht="18" customHeight="1">
      <c r="A803" s="850"/>
      <c r="B803" s="851"/>
      <c r="C803" s="855"/>
      <c r="D803" s="855"/>
      <c r="E803" s="340">
        <v>7</v>
      </c>
      <c r="F803" s="792"/>
      <c r="G803" s="793"/>
      <c r="H803" s="216"/>
      <c r="I803" s="116"/>
      <c r="J803" s="108"/>
      <c r="K803" s="119"/>
      <c r="L803" s="108"/>
      <c r="M803" s="26"/>
      <c r="N803" s="119"/>
      <c r="O803" s="108"/>
      <c r="P803" s="26"/>
      <c r="Q803" s="119"/>
      <c r="R803" s="33"/>
      <c r="S803" s="114"/>
      <c r="T803" s="45">
        <f t="shared" si="31"/>
        <v>0</v>
      </c>
      <c r="U803" s="356">
        <f t="shared" si="69"/>
        <v>19</v>
      </c>
    </row>
    <row r="804" spans="1:21" ht="18" customHeight="1">
      <c r="A804" s="850"/>
      <c r="B804" s="851"/>
      <c r="C804" s="855"/>
      <c r="D804" s="855"/>
      <c r="E804" s="340">
        <v>8</v>
      </c>
      <c r="F804" s="792"/>
      <c r="G804" s="793"/>
      <c r="H804" s="216"/>
      <c r="I804" s="116"/>
      <c r="J804" s="108"/>
      <c r="K804" s="119"/>
      <c r="L804" s="108"/>
      <c r="M804" s="26"/>
      <c r="N804" s="119"/>
      <c r="O804" s="108"/>
      <c r="P804" s="26"/>
      <c r="Q804" s="119"/>
      <c r="R804" s="33"/>
      <c r="S804" s="114"/>
      <c r="T804" s="45">
        <f t="shared" si="31"/>
        <v>0</v>
      </c>
      <c r="U804" s="356">
        <f t="shared" si="69"/>
        <v>19</v>
      </c>
    </row>
    <row r="805" spans="1:21" ht="18" customHeight="1">
      <c r="A805" s="850"/>
      <c r="B805" s="851"/>
      <c r="C805" s="855"/>
      <c r="D805" s="855"/>
      <c r="E805" s="340">
        <v>9</v>
      </c>
      <c r="F805" s="792"/>
      <c r="G805" s="793"/>
      <c r="H805" s="128"/>
      <c r="I805" s="117"/>
      <c r="J805" s="107"/>
      <c r="K805" s="119"/>
      <c r="L805" s="108"/>
      <c r="M805" s="26"/>
      <c r="N805" s="119"/>
      <c r="O805" s="108"/>
      <c r="P805" s="26"/>
      <c r="Q805" s="119"/>
      <c r="R805" s="33"/>
      <c r="S805" s="115"/>
      <c r="T805" s="45">
        <f t="shared" si="31"/>
        <v>0</v>
      </c>
      <c r="U805" s="356">
        <f t="shared" si="69"/>
        <v>19</v>
      </c>
    </row>
    <row r="806" spans="1:21" ht="18" customHeight="1">
      <c r="A806" s="852"/>
      <c r="B806" s="853"/>
      <c r="C806" s="856"/>
      <c r="D806" s="856"/>
      <c r="E806" s="341">
        <v>10</v>
      </c>
      <c r="F806" s="796"/>
      <c r="G806" s="797"/>
      <c r="H806" s="130"/>
      <c r="I806" s="118"/>
      <c r="J806" s="109"/>
      <c r="K806" s="223"/>
      <c r="L806" s="222"/>
      <c r="M806" s="224"/>
      <c r="N806" s="223"/>
      <c r="O806" s="222"/>
      <c r="P806" s="224"/>
      <c r="Q806" s="223"/>
      <c r="R806" s="225"/>
      <c r="S806" s="122"/>
      <c r="T806" s="259">
        <f t="shared" si="31"/>
        <v>0</v>
      </c>
      <c r="U806" s="356">
        <f t="shared" si="69"/>
        <v>19</v>
      </c>
    </row>
    <row r="807" spans="1:21" ht="18" customHeight="1">
      <c r="A807" s="848">
        <f t="shared" ref="A807:B807" si="70">IF(A579="","",A579)</f>
        <v>20</v>
      </c>
      <c r="B807" s="849" t="str">
        <f t="shared" si="70"/>
        <v/>
      </c>
      <c r="C807" s="854" t="str">
        <f>IF(C579="","",C579)</f>
        <v/>
      </c>
      <c r="D807" s="854" t="str">
        <f>IF(D579="","",D579)</f>
        <v/>
      </c>
      <c r="E807" s="339">
        <v>1</v>
      </c>
      <c r="F807" s="794"/>
      <c r="G807" s="795"/>
      <c r="H807" s="217"/>
      <c r="I807" s="218"/>
      <c r="J807" s="181"/>
      <c r="K807" s="219"/>
      <c r="L807" s="181"/>
      <c r="M807" s="220"/>
      <c r="N807" s="219"/>
      <c r="O807" s="181"/>
      <c r="P807" s="220"/>
      <c r="Q807" s="219"/>
      <c r="R807" s="182"/>
      <c r="S807" s="183"/>
      <c r="T807" s="221">
        <f t="shared" si="31"/>
        <v>0</v>
      </c>
      <c r="U807" s="356">
        <f t="shared" ref="U807:U816" si="71">$A$807</f>
        <v>20</v>
      </c>
    </row>
    <row r="808" spans="1:21" ht="18" customHeight="1">
      <c r="A808" s="850"/>
      <c r="B808" s="851"/>
      <c r="C808" s="855"/>
      <c r="D808" s="855"/>
      <c r="E808" s="340">
        <v>2</v>
      </c>
      <c r="F808" s="792"/>
      <c r="G808" s="793"/>
      <c r="H808" s="216"/>
      <c r="I808" s="116"/>
      <c r="J808" s="108"/>
      <c r="K808" s="119"/>
      <c r="L808" s="108"/>
      <c r="M808" s="26"/>
      <c r="N808" s="119"/>
      <c r="O808" s="108"/>
      <c r="P808" s="26"/>
      <c r="Q808" s="119"/>
      <c r="R808" s="33"/>
      <c r="S808" s="114"/>
      <c r="T808" s="45">
        <f t="shared" si="31"/>
        <v>0</v>
      </c>
      <c r="U808" s="356">
        <f t="shared" si="71"/>
        <v>20</v>
      </c>
    </row>
    <row r="809" spans="1:21" ht="18" customHeight="1">
      <c r="A809" s="850"/>
      <c r="B809" s="851"/>
      <c r="C809" s="855"/>
      <c r="D809" s="855"/>
      <c r="E809" s="340">
        <v>3</v>
      </c>
      <c r="F809" s="792"/>
      <c r="G809" s="793"/>
      <c r="H809" s="216"/>
      <c r="I809" s="116"/>
      <c r="J809" s="108"/>
      <c r="K809" s="119"/>
      <c r="L809" s="108"/>
      <c r="M809" s="26"/>
      <c r="N809" s="119"/>
      <c r="O809" s="108"/>
      <c r="P809" s="26"/>
      <c r="Q809" s="119"/>
      <c r="R809" s="33"/>
      <c r="S809" s="114"/>
      <c r="T809" s="45">
        <f t="shared" si="31"/>
        <v>0</v>
      </c>
      <c r="U809" s="356">
        <f t="shared" si="71"/>
        <v>20</v>
      </c>
    </row>
    <row r="810" spans="1:21" ht="18" customHeight="1">
      <c r="A810" s="850"/>
      <c r="B810" s="851"/>
      <c r="C810" s="855"/>
      <c r="D810" s="855"/>
      <c r="E810" s="340">
        <v>4</v>
      </c>
      <c r="F810" s="792"/>
      <c r="G810" s="793"/>
      <c r="H810" s="216"/>
      <c r="I810" s="116"/>
      <c r="J810" s="108"/>
      <c r="K810" s="119"/>
      <c r="L810" s="108"/>
      <c r="M810" s="26"/>
      <c r="N810" s="119"/>
      <c r="O810" s="108"/>
      <c r="P810" s="26"/>
      <c r="Q810" s="119"/>
      <c r="R810" s="33"/>
      <c r="S810" s="114"/>
      <c r="T810" s="45">
        <f t="shared" si="31"/>
        <v>0</v>
      </c>
      <c r="U810" s="356">
        <f t="shared" si="71"/>
        <v>20</v>
      </c>
    </row>
    <row r="811" spans="1:21" ht="18" customHeight="1">
      <c r="A811" s="850"/>
      <c r="B811" s="851"/>
      <c r="C811" s="855"/>
      <c r="D811" s="855"/>
      <c r="E811" s="340">
        <v>5</v>
      </c>
      <c r="F811" s="792"/>
      <c r="G811" s="793"/>
      <c r="H811" s="216"/>
      <c r="I811" s="116"/>
      <c r="J811" s="108"/>
      <c r="K811" s="119"/>
      <c r="L811" s="108"/>
      <c r="M811" s="26"/>
      <c r="N811" s="119"/>
      <c r="O811" s="108"/>
      <c r="P811" s="26"/>
      <c r="Q811" s="119"/>
      <c r="R811" s="33"/>
      <c r="S811" s="114"/>
      <c r="T811" s="45">
        <f t="shared" si="31"/>
        <v>0</v>
      </c>
      <c r="U811" s="356">
        <f t="shared" si="71"/>
        <v>20</v>
      </c>
    </row>
    <row r="812" spans="1:21" ht="18" customHeight="1">
      <c r="A812" s="850"/>
      <c r="B812" s="851"/>
      <c r="C812" s="855"/>
      <c r="D812" s="855"/>
      <c r="E812" s="340">
        <v>6</v>
      </c>
      <c r="F812" s="792"/>
      <c r="G812" s="793"/>
      <c r="H812" s="216"/>
      <c r="I812" s="116"/>
      <c r="J812" s="108"/>
      <c r="K812" s="119"/>
      <c r="L812" s="108"/>
      <c r="M812" s="26"/>
      <c r="N812" s="119"/>
      <c r="O812" s="108"/>
      <c r="P812" s="26"/>
      <c r="Q812" s="119"/>
      <c r="R812" s="33"/>
      <c r="S812" s="114"/>
      <c r="T812" s="45">
        <f t="shared" si="31"/>
        <v>0</v>
      </c>
      <c r="U812" s="356">
        <f t="shared" si="71"/>
        <v>20</v>
      </c>
    </row>
    <row r="813" spans="1:21" ht="18" customHeight="1">
      <c r="A813" s="850"/>
      <c r="B813" s="851"/>
      <c r="C813" s="855"/>
      <c r="D813" s="855"/>
      <c r="E813" s="340">
        <v>7</v>
      </c>
      <c r="F813" s="792"/>
      <c r="G813" s="793"/>
      <c r="H813" s="216"/>
      <c r="I813" s="116"/>
      <c r="J813" s="108"/>
      <c r="K813" s="119"/>
      <c r="L813" s="108"/>
      <c r="M813" s="26"/>
      <c r="N813" s="119"/>
      <c r="O813" s="108"/>
      <c r="P813" s="26"/>
      <c r="Q813" s="119"/>
      <c r="R813" s="33"/>
      <c r="S813" s="114"/>
      <c r="T813" s="45">
        <f t="shared" si="31"/>
        <v>0</v>
      </c>
      <c r="U813" s="356">
        <f t="shared" si="71"/>
        <v>20</v>
      </c>
    </row>
    <row r="814" spans="1:21" ht="18" customHeight="1">
      <c r="A814" s="850"/>
      <c r="B814" s="851"/>
      <c r="C814" s="855"/>
      <c r="D814" s="855"/>
      <c r="E814" s="340">
        <v>8</v>
      </c>
      <c r="F814" s="792"/>
      <c r="G814" s="793"/>
      <c r="H814" s="216"/>
      <c r="I814" s="116"/>
      <c r="J814" s="108"/>
      <c r="K814" s="119"/>
      <c r="L814" s="108"/>
      <c r="M814" s="26"/>
      <c r="N814" s="119"/>
      <c r="O814" s="108"/>
      <c r="P814" s="26"/>
      <c r="Q814" s="119"/>
      <c r="R814" s="33"/>
      <c r="S814" s="114"/>
      <c r="T814" s="45">
        <f t="shared" si="31"/>
        <v>0</v>
      </c>
      <c r="U814" s="356">
        <f t="shared" si="71"/>
        <v>20</v>
      </c>
    </row>
    <row r="815" spans="1:21" ht="18" customHeight="1">
      <c r="A815" s="850"/>
      <c r="B815" s="851"/>
      <c r="C815" s="855"/>
      <c r="D815" s="855"/>
      <c r="E815" s="340">
        <v>9</v>
      </c>
      <c r="F815" s="792"/>
      <c r="G815" s="793"/>
      <c r="H815" s="128"/>
      <c r="I815" s="117"/>
      <c r="J815" s="107"/>
      <c r="K815" s="119"/>
      <c r="L815" s="108"/>
      <c r="M815" s="26"/>
      <c r="N815" s="119"/>
      <c r="O815" s="108"/>
      <c r="P815" s="26"/>
      <c r="Q815" s="119"/>
      <c r="R815" s="33"/>
      <c r="S815" s="115"/>
      <c r="T815" s="45">
        <f t="shared" si="31"/>
        <v>0</v>
      </c>
      <c r="U815" s="356">
        <f t="shared" si="71"/>
        <v>20</v>
      </c>
    </row>
    <row r="816" spans="1:21" ht="18" customHeight="1">
      <c r="A816" s="852"/>
      <c r="B816" s="853"/>
      <c r="C816" s="856"/>
      <c r="D816" s="856"/>
      <c r="E816" s="341">
        <v>10</v>
      </c>
      <c r="F816" s="796"/>
      <c r="G816" s="797"/>
      <c r="H816" s="130"/>
      <c r="I816" s="118"/>
      <c r="J816" s="109"/>
      <c r="K816" s="223"/>
      <c r="L816" s="222"/>
      <c r="M816" s="224"/>
      <c r="N816" s="223"/>
      <c r="O816" s="222"/>
      <c r="P816" s="224"/>
      <c r="Q816" s="223"/>
      <c r="R816" s="225"/>
      <c r="S816" s="122"/>
      <c r="T816" s="259">
        <f t="shared" si="31"/>
        <v>0</v>
      </c>
      <c r="U816" s="356">
        <f t="shared" si="71"/>
        <v>20</v>
      </c>
    </row>
    <row r="818" spans="1:11">
      <c r="A818" s="1"/>
      <c r="B818" s="1"/>
      <c r="C818" s="1"/>
      <c r="D818" s="1"/>
      <c r="E818" s="1"/>
    </row>
    <row r="819" spans="1:11" ht="20.100000000000001" customHeight="1">
      <c r="A819" s="324"/>
      <c r="B819" s="324"/>
      <c r="C819" s="324"/>
      <c r="D819" s="324"/>
      <c r="E819" s="361" t="s">
        <v>82</v>
      </c>
      <c r="F819" s="361"/>
      <c r="G819" s="361"/>
      <c r="H819" s="362"/>
      <c r="I819" s="362"/>
      <c r="J819" s="362"/>
      <c r="K819" s="362"/>
    </row>
    <row r="820" spans="1:11" ht="20.100000000000001" customHeight="1">
      <c r="A820" s="325"/>
      <c r="B820" s="325"/>
      <c r="C820" s="325"/>
      <c r="D820" s="325"/>
      <c r="E820" s="363" t="s">
        <v>15</v>
      </c>
      <c r="F820" s="363"/>
      <c r="G820" s="363"/>
      <c r="H820" s="362"/>
      <c r="I820" s="857" t="s">
        <v>16</v>
      </c>
      <c r="J820" s="858"/>
      <c r="K820" s="858"/>
    </row>
    <row r="821" spans="1:11" ht="20.100000000000001" customHeight="1">
      <c r="A821" s="326"/>
      <c r="B821" s="326"/>
      <c r="C821" s="326"/>
      <c r="D821" s="327"/>
      <c r="E821" s="807" t="s">
        <v>6</v>
      </c>
      <c r="F821" s="808"/>
      <c r="G821" s="808"/>
      <c r="H821" s="809"/>
      <c r="I821" s="859" t="s">
        <v>84</v>
      </c>
      <c r="J821" s="860"/>
      <c r="K821" s="860"/>
    </row>
    <row r="822" spans="1:11" ht="20.100000000000001" customHeight="1">
      <c r="A822" s="326"/>
      <c r="B822" s="326"/>
      <c r="C822" s="326"/>
      <c r="D822" s="326"/>
      <c r="E822" s="807" t="s">
        <v>297</v>
      </c>
      <c r="F822" s="808"/>
      <c r="G822" s="808"/>
      <c r="H822" s="809"/>
      <c r="I822" s="861">
        <f>SUMIFS($T$617:$T$816,$F$617:$F$816,$E822)</f>
        <v>0</v>
      </c>
      <c r="J822" s="862"/>
      <c r="K822" s="863"/>
    </row>
    <row r="823" spans="1:11" ht="20.100000000000001" customHeight="1">
      <c r="A823" s="326"/>
      <c r="B823" s="326"/>
      <c r="C823" s="326"/>
      <c r="D823" s="326"/>
      <c r="E823" s="807" t="s">
        <v>298</v>
      </c>
      <c r="F823" s="808"/>
      <c r="G823" s="808"/>
      <c r="H823" s="809"/>
      <c r="I823" s="861">
        <f t="shared" ref="I823" si="72">SUMIFS($T$617:$T$816,$F$617:$F$816,$E823)</f>
        <v>0</v>
      </c>
      <c r="J823" s="862"/>
      <c r="K823" s="863"/>
    </row>
    <row r="824" spans="1:11" ht="20.100000000000001" customHeight="1">
      <c r="A824" s="866"/>
      <c r="B824" s="377"/>
      <c r="C824" s="377"/>
      <c r="D824" s="377"/>
      <c r="E824" s="804" t="s">
        <v>91</v>
      </c>
      <c r="F824" s="807" t="s">
        <v>65</v>
      </c>
      <c r="G824" s="808"/>
      <c r="H824" s="809"/>
      <c r="I824" s="861">
        <f>SUMIFS($T$617:$T$816,$F$617:$F$816,$F824)</f>
        <v>0</v>
      </c>
      <c r="J824" s="864"/>
      <c r="K824" s="865"/>
    </row>
    <row r="825" spans="1:11" ht="20.100000000000001" customHeight="1">
      <c r="A825" s="866"/>
      <c r="B825" s="377"/>
      <c r="C825" s="377"/>
      <c r="D825" s="377"/>
      <c r="E825" s="805"/>
      <c r="F825" s="807" t="s">
        <v>66</v>
      </c>
      <c r="G825" s="808"/>
      <c r="H825" s="809"/>
      <c r="I825" s="861">
        <f>SUMIFS($T$617:$T$816,$F$617:$F$816,$F825)</f>
        <v>0</v>
      </c>
      <c r="J825" s="864"/>
      <c r="K825" s="865"/>
    </row>
    <row r="826" spans="1:11" ht="20.100000000000001" customHeight="1">
      <c r="A826" s="866"/>
      <c r="B826" s="377"/>
      <c r="C826" s="377"/>
      <c r="D826" s="377"/>
      <c r="E826" s="805"/>
      <c r="F826" s="807" t="s">
        <v>302</v>
      </c>
      <c r="G826" s="808"/>
      <c r="H826" s="809"/>
      <c r="I826" s="861">
        <f>SUMIFS($T$617:$T$816,$F$617:$F$816,$F826)</f>
        <v>0</v>
      </c>
      <c r="J826" s="864"/>
      <c r="K826" s="865"/>
    </row>
    <row r="827" spans="1:11" ht="20.100000000000001" customHeight="1">
      <c r="A827" s="866"/>
      <c r="B827" s="377"/>
      <c r="C827" s="377"/>
      <c r="D827" s="377"/>
      <c r="E827" s="805"/>
      <c r="F827" s="807" t="s">
        <v>68</v>
      </c>
      <c r="G827" s="808"/>
      <c r="H827" s="809"/>
      <c r="I827" s="861">
        <f>SUMIFS($T$617:$T$816,$F$617:$F$816,$F827)</f>
        <v>0</v>
      </c>
      <c r="J827" s="864"/>
      <c r="K827" s="865"/>
    </row>
    <row r="828" spans="1:11" ht="20.100000000000001" customHeight="1">
      <c r="A828" s="866"/>
      <c r="B828" s="377"/>
      <c r="C828" s="377"/>
      <c r="D828" s="377"/>
      <c r="E828" s="806"/>
      <c r="F828" s="867" t="s">
        <v>90</v>
      </c>
      <c r="G828" s="867"/>
      <c r="H828" s="868"/>
      <c r="I828" s="861">
        <f>SUM($I$824:$K$827)</f>
        <v>0</v>
      </c>
      <c r="J828" s="864"/>
      <c r="K828" s="865"/>
    </row>
    <row r="829" spans="1:11" ht="19.5" customHeight="1">
      <c r="A829" s="326"/>
      <c r="B829" s="326"/>
      <c r="C829" s="326"/>
      <c r="D829" s="326"/>
      <c r="E829" s="807" t="s">
        <v>69</v>
      </c>
      <c r="F829" s="808"/>
      <c r="G829" s="808"/>
      <c r="H829" s="809"/>
      <c r="I829" s="861">
        <f>SUM($I$822:$K$823,$I$828)</f>
        <v>0</v>
      </c>
      <c r="J829" s="862"/>
      <c r="K829" s="863"/>
    </row>
    <row r="830" spans="1:11" ht="19.5" customHeight="1">
      <c r="A830" s="326"/>
      <c r="B830" s="326"/>
      <c r="C830" s="326"/>
      <c r="D830" s="326"/>
      <c r="E830" s="807" t="s">
        <v>85</v>
      </c>
      <c r="F830" s="808"/>
      <c r="G830" s="808"/>
      <c r="H830" s="809"/>
      <c r="I830" s="861">
        <f>SUMIFS($T$617:$T$816,$F$617:$F$816,E830)</f>
        <v>0</v>
      </c>
      <c r="J830" s="862"/>
      <c r="K830" s="863"/>
    </row>
    <row r="831" spans="1:11" ht="19.5" customHeight="1">
      <c r="A831" s="326"/>
      <c r="B831" s="326"/>
      <c r="C831" s="326"/>
      <c r="D831" s="326"/>
      <c r="E831" s="807" t="s">
        <v>86</v>
      </c>
      <c r="F831" s="808"/>
      <c r="G831" s="808"/>
      <c r="H831" s="809"/>
      <c r="I831" s="861">
        <f>SUM($I$829,$I$830)</f>
        <v>0</v>
      </c>
      <c r="J831" s="862"/>
      <c r="K831" s="863"/>
    </row>
    <row r="832" spans="1:11" ht="19.5" customHeight="1">
      <c r="A832" s="63"/>
      <c r="B832" s="63"/>
      <c r="C832" s="63"/>
      <c r="D832" s="63"/>
      <c r="E832" s="357"/>
      <c r="F832" s="357"/>
      <c r="G832" s="357"/>
      <c r="H832" s="358"/>
      <c r="I832" s="359"/>
      <c r="J832" s="360"/>
      <c r="K832" s="360"/>
    </row>
    <row r="833" spans="1:19" ht="19.5" customHeight="1">
      <c r="A833" s="63"/>
      <c r="B833" s="63"/>
      <c r="C833" s="63"/>
      <c r="D833" s="63"/>
      <c r="E833" s="357"/>
      <c r="F833" s="357"/>
      <c r="G833" s="357"/>
      <c r="H833" s="358"/>
      <c r="I833" s="359"/>
      <c r="J833" s="360"/>
      <c r="K833" s="360"/>
    </row>
    <row r="834" spans="1:19" ht="19.5" customHeight="1">
      <c r="A834" s="329"/>
      <c r="B834" s="329"/>
      <c r="C834" s="329"/>
      <c r="D834" s="329"/>
      <c r="E834" s="364" t="s">
        <v>7</v>
      </c>
      <c r="F834" s="364"/>
      <c r="G834" s="364"/>
      <c r="H834" s="365"/>
      <c r="I834" s="366"/>
      <c r="J834" s="366"/>
      <c r="K834" s="366"/>
    </row>
    <row r="835" spans="1:19" ht="19.5" customHeight="1">
      <c r="A835" s="326"/>
      <c r="B835" s="326"/>
      <c r="C835" s="326"/>
      <c r="D835" s="327"/>
      <c r="E835" s="337"/>
      <c r="F835" s="810" t="s">
        <v>12</v>
      </c>
      <c r="G835" s="811"/>
      <c r="H835" s="379" t="s">
        <v>23</v>
      </c>
      <c r="I835" s="871" t="s">
        <v>84</v>
      </c>
      <c r="J835" s="872"/>
      <c r="K835" s="872"/>
      <c r="L835"/>
      <c r="M835"/>
      <c r="N835"/>
      <c r="O835"/>
      <c r="P835"/>
      <c r="Q835"/>
      <c r="R835"/>
      <c r="S835"/>
    </row>
    <row r="836" spans="1:19" ht="20.100000000000001" customHeight="1">
      <c r="A836" s="330"/>
      <c r="B836" s="330"/>
      <c r="C836" s="323"/>
      <c r="D836" s="323"/>
      <c r="E836" s="798" t="s">
        <v>24</v>
      </c>
      <c r="F836" s="871" t="s">
        <v>52</v>
      </c>
      <c r="G836" s="811"/>
      <c r="H836" s="378" t="s">
        <v>26</v>
      </c>
      <c r="I836" s="869">
        <f t="shared" ref="I836:I852" si="73">SUMIFS($T$9:$T$608,$G$9:$G$608,$H836)</f>
        <v>0</v>
      </c>
      <c r="J836" s="870"/>
      <c r="K836" s="870"/>
      <c r="L836"/>
      <c r="M836"/>
      <c r="N836"/>
      <c r="O836"/>
      <c r="P836"/>
      <c r="Q836"/>
      <c r="R836"/>
      <c r="S836"/>
    </row>
    <row r="837" spans="1:19" ht="20.100000000000001" customHeight="1">
      <c r="A837" s="330"/>
      <c r="B837" s="330"/>
      <c r="C837" s="323"/>
      <c r="D837" s="323"/>
      <c r="E837" s="799"/>
      <c r="F837" s="871"/>
      <c r="G837" s="811"/>
      <c r="H837" s="378" t="s">
        <v>27</v>
      </c>
      <c r="I837" s="869">
        <f t="shared" si="73"/>
        <v>0</v>
      </c>
      <c r="J837" s="870"/>
      <c r="K837" s="870"/>
      <c r="L837"/>
      <c r="M837"/>
      <c r="N837"/>
      <c r="O837"/>
      <c r="P837"/>
      <c r="Q837"/>
      <c r="R837"/>
      <c r="S837"/>
    </row>
    <row r="838" spans="1:19" ht="20.100000000000001" customHeight="1">
      <c r="A838" s="330"/>
      <c r="B838" s="330"/>
      <c r="C838" s="323"/>
      <c r="D838" s="323"/>
      <c r="E838" s="799"/>
      <c r="F838" s="871"/>
      <c r="G838" s="811"/>
      <c r="H838" s="378" t="s">
        <v>5</v>
      </c>
      <c r="I838" s="869">
        <f t="shared" si="73"/>
        <v>0</v>
      </c>
      <c r="J838" s="870"/>
      <c r="K838" s="870"/>
      <c r="L838"/>
      <c r="M838"/>
      <c r="N838"/>
      <c r="O838"/>
      <c r="P838"/>
      <c r="Q838"/>
      <c r="R838"/>
      <c r="S838"/>
    </row>
    <row r="839" spans="1:19" ht="20.100000000000001" customHeight="1">
      <c r="A839" s="330"/>
      <c r="B839" s="330"/>
      <c r="C839" s="323"/>
      <c r="D839" s="323"/>
      <c r="E839" s="799"/>
      <c r="F839" s="871" t="s">
        <v>53</v>
      </c>
      <c r="G839" s="811"/>
      <c r="H839" s="378" t="s">
        <v>3</v>
      </c>
      <c r="I839" s="869">
        <f t="shared" si="73"/>
        <v>0</v>
      </c>
      <c r="J839" s="870"/>
      <c r="K839" s="870"/>
      <c r="L839"/>
      <c r="M839"/>
      <c r="N839"/>
      <c r="O839"/>
      <c r="P839"/>
      <c r="Q839"/>
      <c r="R839"/>
      <c r="S839"/>
    </row>
    <row r="840" spans="1:19" ht="20.100000000000001" customHeight="1">
      <c r="A840" s="330"/>
      <c r="B840" s="330"/>
      <c r="C840" s="323"/>
      <c r="D840" s="323"/>
      <c r="E840" s="799"/>
      <c r="F840" s="871"/>
      <c r="G840" s="811"/>
      <c r="H840" s="378" t="s">
        <v>28</v>
      </c>
      <c r="I840" s="869">
        <f t="shared" si="73"/>
        <v>0</v>
      </c>
      <c r="J840" s="870"/>
      <c r="K840" s="870"/>
      <c r="L840"/>
      <c r="M840"/>
      <c r="N840"/>
      <c r="O840"/>
      <c r="P840"/>
      <c r="Q840"/>
      <c r="R840"/>
      <c r="S840"/>
    </row>
    <row r="841" spans="1:19" ht="20.100000000000001" customHeight="1">
      <c r="A841" s="330"/>
      <c r="B841" s="330"/>
      <c r="C841" s="323"/>
      <c r="D841" s="323"/>
      <c r="E841" s="799"/>
      <c r="F841" s="871"/>
      <c r="G841" s="811"/>
      <c r="H841" s="378" t="s">
        <v>4</v>
      </c>
      <c r="I841" s="869">
        <f t="shared" si="73"/>
        <v>0</v>
      </c>
      <c r="J841" s="870"/>
      <c r="K841" s="870"/>
      <c r="L841"/>
      <c r="M841"/>
      <c r="N841"/>
      <c r="O841"/>
      <c r="P841"/>
      <c r="Q841"/>
      <c r="R841"/>
      <c r="S841"/>
    </row>
    <row r="842" spans="1:19" ht="20.100000000000001" customHeight="1">
      <c r="A842" s="330"/>
      <c r="B842" s="330"/>
      <c r="C842" s="323"/>
      <c r="D842" s="323"/>
      <c r="E842" s="799"/>
      <c r="F842" s="871"/>
      <c r="G842" s="811"/>
      <c r="H842" s="378" t="s">
        <v>30</v>
      </c>
      <c r="I842" s="869">
        <f t="shared" si="73"/>
        <v>0</v>
      </c>
      <c r="J842" s="870"/>
      <c r="K842" s="870"/>
      <c r="L842"/>
      <c r="M842"/>
      <c r="N842"/>
      <c r="O842"/>
      <c r="P842"/>
      <c r="Q842"/>
      <c r="R842"/>
      <c r="S842"/>
    </row>
    <row r="843" spans="1:19" ht="20.100000000000001" customHeight="1">
      <c r="A843" s="330"/>
      <c r="B843" s="330"/>
      <c r="C843" s="323"/>
      <c r="D843" s="323"/>
      <c r="E843" s="799"/>
      <c r="F843" s="871"/>
      <c r="G843" s="811"/>
      <c r="H843" s="378" t="s">
        <v>25</v>
      </c>
      <c r="I843" s="869">
        <f t="shared" si="73"/>
        <v>0</v>
      </c>
      <c r="J843" s="870"/>
      <c r="K843" s="870"/>
      <c r="L843"/>
      <c r="M843"/>
      <c r="N843"/>
      <c r="O843"/>
      <c r="P843"/>
      <c r="Q843"/>
      <c r="R843"/>
      <c r="S843"/>
    </row>
    <row r="844" spans="1:19" ht="20.100000000000001" customHeight="1">
      <c r="A844" s="330"/>
      <c r="B844" s="330"/>
      <c r="C844" s="323"/>
      <c r="D844" s="323"/>
      <c r="E844" s="799"/>
      <c r="F844" s="871" t="s">
        <v>41</v>
      </c>
      <c r="G844" s="811"/>
      <c r="H844" s="378" t="s">
        <v>1</v>
      </c>
      <c r="I844" s="869">
        <f t="shared" si="73"/>
        <v>0</v>
      </c>
      <c r="J844" s="870"/>
      <c r="K844" s="870"/>
      <c r="L844"/>
      <c r="M844"/>
      <c r="N844"/>
      <c r="O844"/>
      <c r="P844"/>
      <c r="Q844"/>
      <c r="R844"/>
      <c r="S844"/>
    </row>
    <row r="845" spans="1:19" ht="20.100000000000001" customHeight="1">
      <c r="A845" s="330"/>
      <c r="B845" s="330"/>
      <c r="C845" s="323"/>
      <c r="D845" s="323"/>
      <c r="E845" s="799"/>
      <c r="F845" s="871"/>
      <c r="G845" s="811"/>
      <c r="H845" s="378" t="s">
        <v>32</v>
      </c>
      <c r="I845" s="869">
        <f t="shared" si="73"/>
        <v>0</v>
      </c>
      <c r="J845" s="870"/>
      <c r="K845" s="870"/>
      <c r="L845"/>
      <c r="M845"/>
      <c r="N845"/>
      <c r="O845"/>
      <c r="P845"/>
      <c r="Q845"/>
      <c r="R845"/>
      <c r="S845"/>
    </row>
    <row r="846" spans="1:19" ht="20.100000000000001" customHeight="1">
      <c r="A846" s="330"/>
      <c r="B846" s="330"/>
      <c r="C846" s="323"/>
      <c r="D846" s="323"/>
      <c r="E846" s="799"/>
      <c r="F846" s="871"/>
      <c r="G846" s="811"/>
      <c r="H846" s="378" t="s">
        <v>11</v>
      </c>
      <c r="I846" s="869">
        <f t="shared" si="73"/>
        <v>0</v>
      </c>
      <c r="J846" s="870"/>
      <c r="K846" s="870"/>
      <c r="L846"/>
      <c r="M846"/>
      <c r="N846"/>
      <c r="O846"/>
      <c r="P846"/>
      <c r="Q846"/>
      <c r="R846"/>
      <c r="S846"/>
    </row>
    <row r="847" spans="1:19" ht="20.100000000000001" customHeight="1">
      <c r="A847" s="330"/>
      <c r="B847" s="330"/>
      <c r="C847" s="323"/>
      <c r="D847" s="323"/>
      <c r="E847" s="799"/>
      <c r="F847" s="871" t="s">
        <v>54</v>
      </c>
      <c r="G847" s="811"/>
      <c r="H847" s="378" t="s">
        <v>31</v>
      </c>
      <c r="I847" s="869">
        <f t="shared" si="73"/>
        <v>0</v>
      </c>
      <c r="J847" s="870"/>
      <c r="K847" s="870"/>
      <c r="L847"/>
      <c r="M847"/>
      <c r="N847"/>
      <c r="O847"/>
      <c r="P847"/>
      <c r="Q847"/>
      <c r="R847"/>
      <c r="S847"/>
    </row>
    <row r="848" spans="1:19" ht="20.100000000000001" customHeight="1">
      <c r="A848" s="330"/>
      <c r="B848" s="330"/>
      <c r="C848" s="323"/>
      <c r="D848" s="323"/>
      <c r="E848" s="799"/>
      <c r="F848" s="871"/>
      <c r="G848" s="811"/>
      <c r="H848" s="378" t="s">
        <v>2</v>
      </c>
      <c r="I848" s="869">
        <f t="shared" si="73"/>
        <v>0</v>
      </c>
      <c r="J848" s="870"/>
      <c r="K848" s="870"/>
      <c r="L848"/>
      <c r="M848"/>
      <c r="N848"/>
      <c r="O848"/>
      <c r="P848"/>
      <c r="Q848"/>
      <c r="R848"/>
      <c r="S848"/>
    </row>
    <row r="849" spans="1:26" ht="20.100000000000001" customHeight="1">
      <c r="A849" s="330"/>
      <c r="B849" s="330"/>
      <c r="C849" s="323"/>
      <c r="D849" s="323"/>
      <c r="E849" s="799"/>
      <c r="F849" s="871"/>
      <c r="G849" s="811"/>
      <c r="H849" s="378" t="s">
        <v>29</v>
      </c>
      <c r="I849" s="869">
        <f t="shared" si="73"/>
        <v>0</v>
      </c>
      <c r="J849" s="870"/>
      <c r="K849" s="870"/>
      <c r="L849"/>
      <c r="M849"/>
      <c r="N849"/>
      <c r="O849"/>
      <c r="P849"/>
      <c r="Q849"/>
      <c r="R849"/>
      <c r="S849"/>
    </row>
    <row r="850" spans="1:26" ht="20.100000000000001" customHeight="1">
      <c r="A850" s="330"/>
      <c r="B850" s="330"/>
      <c r="C850" s="323"/>
      <c r="D850" s="323"/>
      <c r="E850" s="799"/>
      <c r="F850" s="871"/>
      <c r="G850" s="811"/>
      <c r="H850" s="378" t="s">
        <v>33</v>
      </c>
      <c r="I850" s="869">
        <f t="shared" si="73"/>
        <v>0</v>
      </c>
      <c r="J850" s="870"/>
      <c r="K850" s="870"/>
      <c r="L850"/>
      <c r="M850"/>
      <c r="N850"/>
      <c r="O850"/>
      <c r="P850"/>
      <c r="Q850"/>
      <c r="R850"/>
      <c r="S850"/>
    </row>
    <row r="851" spans="1:26" ht="20.100000000000001" customHeight="1">
      <c r="A851" s="330"/>
      <c r="B851" s="330"/>
      <c r="C851" s="323"/>
      <c r="D851" s="323"/>
      <c r="E851" s="799"/>
      <c r="F851" s="871"/>
      <c r="G851" s="811"/>
      <c r="H851" s="378" t="s">
        <v>20</v>
      </c>
      <c r="I851" s="869">
        <f t="shared" si="73"/>
        <v>0</v>
      </c>
      <c r="J851" s="870"/>
      <c r="K851" s="870"/>
      <c r="L851"/>
      <c r="M851"/>
      <c r="N851"/>
      <c r="O851"/>
      <c r="P851"/>
      <c r="Q851"/>
      <c r="R851"/>
      <c r="S851"/>
    </row>
    <row r="852" spans="1:26" ht="20.100000000000001" customHeight="1">
      <c r="A852" s="330"/>
      <c r="B852" s="330"/>
      <c r="C852" s="323"/>
      <c r="D852" s="323"/>
      <c r="E852" s="799"/>
      <c r="F852" s="876" t="s">
        <v>77</v>
      </c>
      <c r="G852" s="877"/>
      <c r="H852" s="378" t="s">
        <v>10</v>
      </c>
      <c r="I852" s="869">
        <f t="shared" si="73"/>
        <v>0</v>
      </c>
      <c r="J852" s="870"/>
      <c r="K852" s="870"/>
      <c r="L852"/>
      <c r="M852"/>
      <c r="N852"/>
      <c r="O852"/>
      <c r="P852"/>
      <c r="Q852"/>
      <c r="R852"/>
      <c r="S852"/>
    </row>
    <row r="853" spans="1:26" ht="20.100000000000001" customHeight="1">
      <c r="A853" s="330"/>
      <c r="B853" s="330"/>
      <c r="C853" s="323"/>
      <c r="D853" s="323"/>
      <c r="E853" s="799"/>
      <c r="F853" s="810" t="s">
        <v>18</v>
      </c>
      <c r="G853" s="810"/>
      <c r="H853" s="811"/>
      <c r="I853" s="869">
        <f>SUM($I$836:$K$852)</f>
        <v>0</v>
      </c>
      <c r="J853" s="870"/>
      <c r="K853" s="870"/>
      <c r="L853"/>
      <c r="M853"/>
      <c r="N853"/>
      <c r="O853"/>
      <c r="P853"/>
      <c r="Q853"/>
      <c r="R853"/>
      <c r="S853"/>
    </row>
    <row r="854" spans="1:26" ht="20.100000000000001" customHeight="1">
      <c r="A854" s="330"/>
      <c r="B854" s="330"/>
      <c r="C854" s="323"/>
      <c r="D854" s="323"/>
      <c r="E854" s="799"/>
      <c r="F854" s="871" t="s">
        <v>17</v>
      </c>
      <c r="G854" s="871"/>
      <c r="H854" s="811"/>
      <c r="I854" s="873"/>
      <c r="J854" s="874"/>
      <c r="K854" s="874"/>
      <c r="L854"/>
      <c r="M854"/>
      <c r="N854"/>
      <c r="O854"/>
      <c r="P854"/>
      <c r="Q854"/>
      <c r="R854"/>
      <c r="S854"/>
    </row>
    <row r="855" spans="1:26" ht="20.100000000000001" customHeight="1">
      <c r="A855" s="330"/>
      <c r="B855" s="330"/>
      <c r="C855" s="323"/>
      <c r="D855" s="323"/>
      <c r="E855" s="800"/>
      <c r="F855" s="810" t="s">
        <v>34</v>
      </c>
      <c r="G855" s="810"/>
      <c r="H855" s="811"/>
      <c r="I855" s="869">
        <f>$I$853-$I$854</f>
        <v>0</v>
      </c>
      <c r="J855" s="870"/>
      <c r="K855" s="870"/>
      <c r="L855"/>
      <c r="M855"/>
      <c r="N855"/>
      <c r="O855"/>
      <c r="P855"/>
      <c r="Q855"/>
      <c r="R855"/>
      <c r="S855"/>
    </row>
    <row r="856" spans="1:26" ht="20.100000000000001" customHeight="1" thickBot="1">
      <c r="A856" s="330"/>
      <c r="B856" s="330"/>
      <c r="C856" s="323"/>
      <c r="D856" s="322"/>
      <c r="E856" s="338"/>
      <c r="F856" s="878" t="s">
        <v>46</v>
      </c>
      <c r="G856" s="879"/>
      <c r="H856" s="880"/>
      <c r="I856" s="875">
        <f>SUMIFS($T$9:$T$608,$F$9:$F$608,$F$856)</f>
        <v>0</v>
      </c>
      <c r="J856" s="870"/>
      <c r="K856" s="870"/>
      <c r="L856"/>
      <c r="M856"/>
      <c r="N856"/>
      <c r="O856"/>
      <c r="P856"/>
      <c r="Q856"/>
      <c r="R856"/>
      <c r="S856"/>
    </row>
    <row r="857" spans="1:26" ht="20.100000000000001" customHeight="1" thickTop="1">
      <c r="A857" s="331"/>
      <c r="B857" s="331"/>
      <c r="C857" s="331"/>
      <c r="D857" s="332"/>
      <c r="E857" s="801" t="s">
        <v>87</v>
      </c>
      <c r="F857" s="802"/>
      <c r="G857" s="802"/>
      <c r="H857" s="803"/>
      <c r="I857" s="881">
        <f>SUM($I$853,$I$856)</f>
        <v>0</v>
      </c>
      <c r="J857" s="882"/>
      <c r="K857" s="882"/>
      <c r="L857"/>
      <c r="M857"/>
      <c r="N857"/>
      <c r="O857"/>
      <c r="P857"/>
      <c r="Q857"/>
      <c r="R857"/>
      <c r="S857"/>
    </row>
    <row r="858" spans="1:26">
      <c r="A858" s="173"/>
      <c r="B858" s="173"/>
      <c r="C858" s="173"/>
      <c r="D858" s="173"/>
      <c r="Y858" s="4"/>
      <c r="Z858" s="2"/>
    </row>
    <row r="859" spans="1:26">
      <c r="A859" s="173"/>
      <c r="B859" s="173"/>
      <c r="C859" s="173"/>
      <c r="D859" s="173"/>
    </row>
    <row r="860" spans="1:26">
      <c r="A860" s="173"/>
      <c r="B860" s="173"/>
      <c r="C860" s="173"/>
      <c r="D860" s="173"/>
    </row>
  </sheetData>
  <sheetProtection algorithmName="SHA-512" hashValue="r9EAZKW8gj+LF7k9k+DzckOJQUB5TKUbJrsst9PKRFKobvo6DrVSf7eYCDuE4i+VUImEz8b1rfsEi31+zpBvEw==" saltValue="cl0bsR5mKcKmjqV2N34k3Q==" spinCount="100000" sheet="1" objects="1" scenarios="1" formatRows="0"/>
  <dataConsolidate/>
  <mergeCells count="403">
    <mergeCell ref="B3:C3"/>
    <mergeCell ref="E3:F3"/>
    <mergeCell ref="I3:K3"/>
    <mergeCell ref="B5:C5"/>
    <mergeCell ref="D5:E5"/>
    <mergeCell ref="F5:G5"/>
    <mergeCell ref="I5:N5"/>
    <mergeCell ref="A8:B8"/>
    <mergeCell ref="A9:B38"/>
    <mergeCell ref="C9:C38"/>
    <mergeCell ref="D9:D38"/>
    <mergeCell ref="A39:B68"/>
    <mergeCell ref="C39:C68"/>
    <mergeCell ref="D39:D68"/>
    <mergeCell ref="O5:S5"/>
    <mergeCell ref="B6:C6"/>
    <mergeCell ref="D6:E6"/>
    <mergeCell ref="F6:G6"/>
    <mergeCell ref="I6:N6"/>
    <mergeCell ref="O6:S6"/>
    <mergeCell ref="A129:B158"/>
    <mergeCell ref="C129:C158"/>
    <mergeCell ref="D129:D158"/>
    <mergeCell ref="A159:B188"/>
    <mergeCell ref="C159:C188"/>
    <mergeCell ref="D159:D188"/>
    <mergeCell ref="A69:B98"/>
    <mergeCell ref="C69:C98"/>
    <mergeCell ref="D69:D98"/>
    <mergeCell ref="A99:B128"/>
    <mergeCell ref="C99:C128"/>
    <mergeCell ref="D99:D128"/>
    <mergeCell ref="A249:B278"/>
    <mergeCell ref="C249:C278"/>
    <mergeCell ref="D249:D278"/>
    <mergeCell ref="A279:B308"/>
    <mergeCell ref="C279:C308"/>
    <mergeCell ref="D279:D308"/>
    <mergeCell ref="A189:B218"/>
    <mergeCell ref="C189:C218"/>
    <mergeCell ref="D189:D218"/>
    <mergeCell ref="A219:B248"/>
    <mergeCell ref="C219:C248"/>
    <mergeCell ref="D219:D248"/>
    <mergeCell ref="A369:B398"/>
    <mergeCell ref="C369:C398"/>
    <mergeCell ref="D369:D398"/>
    <mergeCell ref="A399:B428"/>
    <mergeCell ref="C399:C428"/>
    <mergeCell ref="D399:D428"/>
    <mergeCell ref="A309:B338"/>
    <mergeCell ref="C309:C338"/>
    <mergeCell ref="D309:D338"/>
    <mergeCell ref="A339:B368"/>
    <mergeCell ref="C339:C368"/>
    <mergeCell ref="D339:D368"/>
    <mergeCell ref="A489:B518"/>
    <mergeCell ref="C489:C518"/>
    <mergeCell ref="D489:D518"/>
    <mergeCell ref="A519:B548"/>
    <mergeCell ref="C519:C548"/>
    <mergeCell ref="D519:D548"/>
    <mergeCell ref="A429:B458"/>
    <mergeCell ref="C429:C458"/>
    <mergeCell ref="D429:D458"/>
    <mergeCell ref="A459:B488"/>
    <mergeCell ref="C459:C488"/>
    <mergeCell ref="D459:D488"/>
    <mergeCell ref="I613:N613"/>
    <mergeCell ref="F614:G614"/>
    <mergeCell ref="I614:N614"/>
    <mergeCell ref="A549:B578"/>
    <mergeCell ref="C549:C578"/>
    <mergeCell ref="D549:D578"/>
    <mergeCell ref="A579:B608"/>
    <mergeCell ref="C579:C608"/>
    <mergeCell ref="D579:D608"/>
    <mergeCell ref="A616:B616"/>
    <mergeCell ref="F616:G616"/>
    <mergeCell ref="F617:G617"/>
    <mergeCell ref="F618:G618"/>
    <mergeCell ref="F619:G619"/>
    <mergeCell ref="B611:C611"/>
    <mergeCell ref="E611:F611"/>
    <mergeCell ref="G611:H611"/>
    <mergeCell ref="F613:G613"/>
    <mergeCell ref="F626:G626"/>
    <mergeCell ref="F627:G627"/>
    <mergeCell ref="F628:G628"/>
    <mergeCell ref="A617:B626"/>
    <mergeCell ref="C617:C626"/>
    <mergeCell ref="D617:D626"/>
    <mergeCell ref="F623:G623"/>
    <mergeCell ref="F624:G624"/>
    <mergeCell ref="F625:G625"/>
    <mergeCell ref="F620:G620"/>
    <mergeCell ref="F621:G621"/>
    <mergeCell ref="F622:G622"/>
    <mergeCell ref="F635:G635"/>
    <mergeCell ref="F636:G636"/>
    <mergeCell ref="F637:G637"/>
    <mergeCell ref="F632:G632"/>
    <mergeCell ref="F633:G633"/>
    <mergeCell ref="F634:G634"/>
    <mergeCell ref="A627:B636"/>
    <mergeCell ref="C627:C636"/>
    <mergeCell ref="D627:D636"/>
    <mergeCell ref="F629:G629"/>
    <mergeCell ref="F630:G630"/>
    <mergeCell ref="F631:G631"/>
    <mergeCell ref="F644:G644"/>
    <mergeCell ref="F645:G645"/>
    <mergeCell ref="F646:G646"/>
    <mergeCell ref="A637:B646"/>
    <mergeCell ref="C637:C646"/>
    <mergeCell ref="D637:D646"/>
    <mergeCell ref="F641:G641"/>
    <mergeCell ref="F642:G642"/>
    <mergeCell ref="F643:G643"/>
    <mergeCell ref="F638:G638"/>
    <mergeCell ref="F639:G639"/>
    <mergeCell ref="F640:G640"/>
    <mergeCell ref="F656:G656"/>
    <mergeCell ref="F657:G657"/>
    <mergeCell ref="F658:G658"/>
    <mergeCell ref="A647:B656"/>
    <mergeCell ref="C647:C656"/>
    <mergeCell ref="D647:D656"/>
    <mergeCell ref="F653:G653"/>
    <mergeCell ref="F654:G654"/>
    <mergeCell ref="F655:G655"/>
    <mergeCell ref="F650:G650"/>
    <mergeCell ref="F651:G651"/>
    <mergeCell ref="F652:G652"/>
    <mergeCell ref="F647:G647"/>
    <mergeCell ref="F648:G648"/>
    <mergeCell ref="F649:G649"/>
    <mergeCell ref="F665:G665"/>
    <mergeCell ref="F666:G666"/>
    <mergeCell ref="F667:G667"/>
    <mergeCell ref="F662:G662"/>
    <mergeCell ref="F663:G663"/>
    <mergeCell ref="F664:G664"/>
    <mergeCell ref="A657:B666"/>
    <mergeCell ref="C657:C666"/>
    <mergeCell ref="D657:D666"/>
    <mergeCell ref="F659:G659"/>
    <mergeCell ref="F660:G660"/>
    <mergeCell ref="F661:G661"/>
    <mergeCell ref="F674:G674"/>
    <mergeCell ref="F675:G675"/>
    <mergeCell ref="F676:G676"/>
    <mergeCell ref="A667:B676"/>
    <mergeCell ref="C667:C676"/>
    <mergeCell ref="D667:D676"/>
    <mergeCell ref="F681:G681"/>
    <mergeCell ref="F682:G682"/>
    <mergeCell ref="F683:G683"/>
    <mergeCell ref="F671:G671"/>
    <mergeCell ref="F672:G672"/>
    <mergeCell ref="F673:G673"/>
    <mergeCell ref="F668:G668"/>
    <mergeCell ref="F669:G669"/>
    <mergeCell ref="F670:G670"/>
    <mergeCell ref="F723:G723"/>
    <mergeCell ref="F724:G724"/>
    <mergeCell ref="F695:G695"/>
    <mergeCell ref="A677:B686"/>
    <mergeCell ref="C677:C686"/>
    <mergeCell ref="D677:D686"/>
    <mergeCell ref="F677:G677"/>
    <mergeCell ref="F678:G678"/>
    <mergeCell ref="F679:G679"/>
    <mergeCell ref="F680:G680"/>
    <mergeCell ref="F684:G684"/>
    <mergeCell ref="F685:G685"/>
    <mergeCell ref="F686:G686"/>
    <mergeCell ref="A687:B696"/>
    <mergeCell ref="C687:C696"/>
    <mergeCell ref="D687:D696"/>
    <mergeCell ref="F687:G687"/>
    <mergeCell ref="F688:G688"/>
    <mergeCell ref="F689:G689"/>
    <mergeCell ref="F690:G690"/>
    <mergeCell ref="F691:G691"/>
    <mergeCell ref="F692:G692"/>
    <mergeCell ref="F693:G693"/>
    <mergeCell ref="F694:G694"/>
    <mergeCell ref="F696:G696"/>
    <mergeCell ref="A697:B706"/>
    <mergeCell ref="C697:C706"/>
    <mergeCell ref="D697:D706"/>
    <mergeCell ref="F697:G697"/>
    <mergeCell ref="F698:G698"/>
    <mergeCell ref="F699:G699"/>
    <mergeCell ref="F700:G700"/>
    <mergeCell ref="F701:G701"/>
    <mergeCell ref="F702:G702"/>
    <mergeCell ref="F703:G703"/>
    <mergeCell ref="F704:G704"/>
    <mergeCell ref="F705:G705"/>
    <mergeCell ref="F706:G706"/>
    <mergeCell ref="A707:B716"/>
    <mergeCell ref="C707:C716"/>
    <mergeCell ref="D707:D716"/>
    <mergeCell ref="F707:G707"/>
    <mergeCell ref="F708:G708"/>
    <mergeCell ref="F709:G709"/>
    <mergeCell ref="F710:G710"/>
    <mergeCell ref="F711:G711"/>
    <mergeCell ref="F712:G712"/>
    <mergeCell ref="F713:G713"/>
    <mergeCell ref="F714:G714"/>
    <mergeCell ref="F715:G715"/>
    <mergeCell ref="F716:G716"/>
    <mergeCell ref="F725:G725"/>
    <mergeCell ref="F726:G726"/>
    <mergeCell ref="A727:B736"/>
    <mergeCell ref="C727:C736"/>
    <mergeCell ref="D727:D736"/>
    <mergeCell ref="F727:G727"/>
    <mergeCell ref="F728:G728"/>
    <mergeCell ref="F729:G729"/>
    <mergeCell ref="F730:G730"/>
    <mergeCell ref="F731:G731"/>
    <mergeCell ref="F732:G732"/>
    <mergeCell ref="F733:G733"/>
    <mergeCell ref="F734:G734"/>
    <mergeCell ref="F735:G735"/>
    <mergeCell ref="F736:G736"/>
    <mergeCell ref="A717:B726"/>
    <mergeCell ref="C717:C726"/>
    <mergeCell ref="D717:D726"/>
    <mergeCell ref="F717:G717"/>
    <mergeCell ref="F718:G718"/>
    <mergeCell ref="F719:G719"/>
    <mergeCell ref="F720:G720"/>
    <mergeCell ref="F721:G721"/>
    <mergeCell ref="F722:G722"/>
    <mergeCell ref="A737:B746"/>
    <mergeCell ref="C737:C746"/>
    <mergeCell ref="D737:D746"/>
    <mergeCell ref="F737:G737"/>
    <mergeCell ref="F738:G738"/>
    <mergeCell ref="F739:G739"/>
    <mergeCell ref="F740:G740"/>
    <mergeCell ref="F741:G741"/>
    <mergeCell ref="F742:G742"/>
    <mergeCell ref="F743:G743"/>
    <mergeCell ref="F744:G744"/>
    <mergeCell ref="F745:G745"/>
    <mergeCell ref="F746:G746"/>
    <mergeCell ref="A747:B756"/>
    <mergeCell ref="C747:C756"/>
    <mergeCell ref="D747:D756"/>
    <mergeCell ref="F747:G747"/>
    <mergeCell ref="F748:G748"/>
    <mergeCell ref="F749:G749"/>
    <mergeCell ref="F750:G750"/>
    <mergeCell ref="F751:G751"/>
    <mergeCell ref="F752:G752"/>
    <mergeCell ref="F753:G753"/>
    <mergeCell ref="F754:G754"/>
    <mergeCell ref="F755:G755"/>
    <mergeCell ref="F756:G756"/>
    <mergeCell ref="A757:B766"/>
    <mergeCell ref="C757:C766"/>
    <mergeCell ref="D757:D766"/>
    <mergeCell ref="F757:G757"/>
    <mergeCell ref="F758:G758"/>
    <mergeCell ref="F759:G759"/>
    <mergeCell ref="F760:G760"/>
    <mergeCell ref="F761:G761"/>
    <mergeCell ref="F762:G762"/>
    <mergeCell ref="F763:G763"/>
    <mergeCell ref="F764:G764"/>
    <mergeCell ref="F765:G765"/>
    <mergeCell ref="F766:G766"/>
    <mergeCell ref="A767:B776"/>
    <mergeCell ref="C767:C776"/>
    <mergeCell ref="D767:D776"/>
    <mergeCell ref="F767:G767"/>
    <mergeCell ref="F768:G768"/>
    <mergeCell ref="F769:G769"/>
    <mergeCell ref="F770:G770"/>
    <mergeCell ref="F771:G771"/>
    <mergeCell ref="F772:G772"/>
    <mergeCell ref="F773:G773"/>
    <mergeCell ref="F774:G774"/>
    <mergeCell ref="F775:G775"/>
    <mergeCell ref="F776:G776"/>
    <mergeCell ref="A777:B786"/>
    <mergeCell ref="C777:C786"/>
    <mergeCell ref="D777:D786"/>
    <mergeCell ref="F777:G777"/>
    <mergeCell ref="F778:G778"/>
    <mergeCell ref="F779:G779"/>
    <mergeCell ref="F780:G780"/>
    <mergeCell ref="F781:G781"/>
    <mergeCell ref="F782:G782"/>
    <mergeCell ref="F783:G783"/>
    <mergeCell ref="F784:G784"/>
    <mergeCell ref="F785:G785"/>
    <mergeCell ref="F786:G786"/>
    <mergeCell ref="A787:B796"/>
    <mergeCell ref="C787:C796"/>
    <mergeCell ref="D787:D796"/>
    <mergeCell ref="F787:G787"/>
    <mergeCell ref="F788:G788"/>
    <mergeCell ref="F789:G789"/>
    <mergeCell ref="F790:G790"/>
    <mergeCell ref="F791:G791"/>
    <mergeCell ref="F792:G792"/>
    <mergeCell ref="F793:G793"/>
    <mergeCell ref="F794:G794"/>
    <mergeCell ref="F795:G795"/>
    <mergeCell ref="F796:G796"/>
    <mergeCell ref="A797:B806"/>
    <mergeCell ref="C797:C806"/>
    <mergeCell ref="D797:D806"/>
    <mergeCell ref="F797:G797"/>
    <mergeCell ref="F798:G798"/>
    <mergeCell ref="F799:G799"/>
    <mergeCell ref="F800:G800"/>
    <mergeCell ref="F801:G801"/>
    <mergeCell ref="F802:G802"/>
    <mergeCell ref="F803:G803"/>
    <mergeCell ref="F804:G804"/>
    <mergeCell ref="F805:G805"/>
    <mergeCell ref="F806:G806"/>
    <mergeCell ref="A807:B816"/>
    <mergeCell ref="C807:C816"/>
    <mergeCell ref="D807:D816"/>
    <mergeCell ref="F807:G807"/>
    <mergeCell ref="F808:G808"/>
    <mergeCell ref="F809:G809"/>
    <mergeCell ref="F810:G810"/>
    <mergeCell ref="F811:G811"/>
    <mergeCell ref="F812:G812"/>
    <mergeCell ref="F813:G813"/>
    <mergeCell ref="F814:G814"/>
    <mergeCell ref="F815:G815"/>
    <mergeCell ref="F816:G816"/>
    <mergeCell ref="A824:A828"/>
    <mergeCell ref="E824:E828"/>
    <mergeCell ref="F824:H824"/>
    <mergeCell ref="I824:K824"/>
    <mergeCell ref="F825:H825"/>
    <mergeCell ref="I825:K825"/>
    <mergeCell ref="F826:H826"/>
    <mergeCell ref="I826:K826"/>
    <mergeCell ref="F827:H827"/>
    <mergeCell ref="I827:K827"/>
    <mergeCell ref="F828:H828"/>
    <mergeCell ref="I828:K828"/>
    <mergeCell ref="I845:K845"/>
    <mergeCell ref="I846:K846"/>
    <mergeCell ref="F847:G851"/>
    <mergeCell ref="I820:K820"/>
    <mergeCell ref="E821:H821"/>
    <mergeCell ref="I821:K821"/>
    <mergeCell ref="E822:H822"/>
    <mergeCell ref="I822:K822"/>
    <mergeCell ref="E823:H823"/>
    <mergeCell ref="I823:K823"/>
    <mergeCell ref="E836:E855"/>
    <mergeCell ref="F852:G852"/>
    <mergeCell ref="F853:H853"/>
    <mergeCell ref="F854:H854"/>
    <mergeCell ref="E857:H857"/>
    <mergeCell ref="E829:H829"/>
    <mergeCell ref="I829:K829"/>
    <mergeCell ref="E830:H830"/>
    <mergeCell ref="I830:K830"/>
    <mergeCell ref="E831:H831"/>
    <mergeCell ref="I831:K831"/>
    <mergeCell ref="F835:G835"/>
    <mergeCell ref="I835:K835"/>
    <mergeCell ref="F836:G838"/>
    <mergeCell ref="I836:K836"/>
    <mergeCell ref="I837:K837"/>
    <mergeCell ref="I838:K838"/>
    <mergeCell ref="F839:G843"/>
    <mergeCell ref="I839:K839"/>
    <mergeCell ref="I840:K840"/>
    <mergeCell ref="I841:K841"/>
    <mergeCell ref="I842:K842"/>
    <mergeCell ref="I843:K843"/>
    <mergeCell ref="F844:G846"/>
    <mergeCell ref="I844:K844"/>
    <mergeCell ref="F855:H855"/>
    <mergeCell ref="I855:K855"/>
    <mergeCell ref="F856:H856"/>
    <mergeCell ref="I856:K856"/>
    <mergeCell ref="I857:K857"/>
    <mergeCell ref="I847:K847"/>
    <mergeCell ref="I848:K848"/>
    <mergeCell ref="I849:K849"/>
    <mergeCell ref="I850:K850"/>
    <mergeCell ref="I851:K851"/>
    <mergeCell ref="I852:K852"/>
    <mergeCell ref="I853:K853"/>
    <mergeCell ref="I854:K854"/>
  </mergeCells>
  <phoneticPr fontId="6"/>
  <conditionalFormatting sqref="R99:R104 O99:O103 J797:J816 R129:R134 R159:R164 R189:R194 R219:R224 R249:R254 R279:R284 R309:R314 R339:R344 R369:R374 R399:R404 R429:R434 R459:R464 R489:R494 R519:R524 R549:R554 R579:R584 O129:O133 O159:O163 O189:O193 O219:O223 O249:O253 O279:O283 O309:O313 O339:O343 O369:O373 O399:O403 O429:O433 O459:O463 O489:O493 O519:O523 O549:O553 O579:O583 R797:R816 O797:O816 L797:L816 L618:L625 O618:O625 R618:R625 L628:L635 L638:L645 L648:L655 L658:L665 L668:L675 L678:L685 L688:L695 L698:L705 L708:L715 L718:L725 L728:L735 L738:L745 L748:L755 L758:L765 L768:L775 L778:L785 L788:L795 O628:O635 O638:O645 O648:O655 O658:O665 O668:O675 O678:O685 O688:O695 O698:O705 O708:O715 O718:O725 O728:O735 O738:O745 O748:O755 O758:O765 O768:O775 O778:O785 O788:O795 R628:R635 R638:R645 R648:R655 R658:R665 R668:R675 R678:R685 R688:R695 R698:R705 R708:R715 R718:R725 R728:R735 R738:R745 R748:R755 R758:R765 R768:R775 R778:R785 R788:R795">
    <cfRule type="expression" dxfId="291" priority="85">
      <formula>INDIRECT(ADDRESS(ROW(),COLUMN()))=TRUNC(INDIRECT(ADDRESS(ROW(),COLUMN())))</formula>
    </cfRule>
  </conditionalFormatting>
  <conditionalFormatting sqref="O107:O128 O137:O158 O167:O188 O197:O218 O227:O248 O257:O278 O287:O308 O317:O338 O347:O368 O377:O398 O407:O428 O437:O458 O467:O488 O497:O518 O527:O548 O557:O578 O587:O608">
    <cfRule type="expression" dxfId="290" priority="84">
      <formula>INDIRECT(ADDRESS(ROW(),COLUMN()))=TRUNC(INDIRECT(ADDRESS(ROW(),COLUMN())))</formula>
    </cfRule>
  </conditionalFormatting>
  <conditionalFormatting sqref="R105:R128 R135:R158 R165:R188 R195:R218 R225:R248 R255:R278 R285:R308 R315:R338 R345:R368 R375:R398 R405:R428 R435:R458 R465:R488 R495:R518 R525:R548 R555:R578 R585:R608">
    <cfRule type="expression" dxfId="289" priority="83">
      <formula>INDIRECT(ADDRESS(ROW(),COLUMN()))=TRUNC(INDIRECT(ADDRESS(ROW(),COLUMN())))</formula>
    </cfRule>
  </conditionalFormatting>
  <conditionalFormatting sqref="O9:O17 O19:O38">
    <cfRule type="expression" dxfId="288" priority="82">
      <formula>INDIRECT(ADDRESS(ROW(),COLUMN()))=TRUNC(INDIRECT(ADDRESS(ROW(),COLUMN())))</formula>
    </cfRule>
  </conditionalFormatting>
  <conditionalFormatting sqref="R9:R17 R19:R38">
    <cfRule type="expression" dxfId="287" priority="81">
      <formula>INDIRECT(ADDRESS(ROW(),COLUMN()))=TRUNC(INDIRECT(ADDRESS(ROW(),COLUMN())))</formula>
    </cfRule>
  </conditionalFormatting>
  <conditionalFormatting sqref="O69:O98">
    <cfRule type="expression" dxfId="286" priority="80">
      <formula>INDIRECT(ADDRESS(ROW(),COLUMN()))=TRUNC(INDIRECT(ADDRESS(ROW(),COLUMN())))</formula>
    </cfRule>
  </conditionalFormatting>
  <conditionalFormatting sqref="R69:R98">
    <cfRule type="expression" dxfId="285" priority="79">
      <formula>INDIRECT(ADDRESS(ROW(),COLUMN()))=TRUNC(INDIRECT(ADDRESS(ROW(),COLUMN())))</formula>
    </cfRule>
  </conditionalFormatting>
  <conditionalFormatting sqref="L99:L103 L129:L133 L159:L163 L189:L193 L219:L223 L249:L253 L279:L283 L309:L313 L339:L343 L369:L373 L399:L403 L429:L433 L459:L463 L489:L493 L519:L523 L549:L553 L579:L583">
    <cfRule type="expression" dxfId="284" priority="78">
      <formula>INDIRECT(ADDRESS(ROW(),COLUMN()))=TRUNC(INDIRECT(ADDRESS(ROW(),COLUMN())))</formula>
    </cfRule>
  </conditionalFormatting>
  <conditionalFormatting sqref="L9:L17 L19:L38">
    <cfRule type="expression" dxfId="283" priority="76">
      <formula>INDIRECT(ADDRESS(ROW(),COLUMN()))=TRUNC(INDIRECT(ADDRESS(ROW(),COLUMN())))</formula>
    </cfRule>
  </conditionalFormatting>
  <conditionalFormatting sqref="J9:J17 J19:J38">
    <cfRule type="expression" dxfId="282" priority="77">
      <formula>INDIRECT(ADDRESS(ROW(),COLUMN()))=TRUNC(INDIRECT(ADDRESS(ROW(),COLUMN())))</formula>
    </cfRule>
  </conditionalFormatting>
  <conditionalFormatting sqref="L69:L98">
    <cfRule type="expression" dxfId="281" priority="75">
      <formula>INDIRECT(ADDRESS(ROW(),COLUMN()))=TRUNC(INDIRECT(ADDRESS(ROW(),COLUMN())))</formula>
    </cfRule>
  </conditionalFormatting>
  <conditionalFormatting sqref="J99 J101 J129 J159 J189 J219 J249 J279 J309 J339 J369 J399 J429 J459 J489 J519 J549 J579 J131 J161 J191 J221 J251 J281 J311 J341 J371 J401 J431 J461 J491 J521 J551 J581">
    <cfRule type="expression" dxfId="280" priority="74">
      <formula>INDIRECT(ADDRESS(ROW(),COLUMN()))=TRUNC(INDIRECT(ADDRESS(ROW(),COLUMN())))</formula>
    </cfRule>
  </conditionalFormatting>
  <conditionalFormatting sqref="J100 J130 J160 J190 J220 J250 J280 J310 J340 J370 J400 J430 J460 J490 J520 J550 J580">
    <cfRule type="expression" dxfId="279" priority="73">
      <formula>INDIRECT(ADDRESS(ROW(),COLUMN()))=TRUNC(INDIRECT(ADDRESS(ROW(),COLUMN())))</formula>
    </cfRule>
  </conditionalFormatting>
  <conditionalFormatting sqref="J102:J103 J132:J133 J162:J163 J192:J193 J222:J223 J252:J253 J282:J283 J312:J313 J342:J343 J372:J373 J402:J403 J432:J433 J462:J463 J492:J493 J522:J523 J552:J553 J582:J583">
    <cfRule type="expression" dxfId="278" priority="72">
      <formula>INDIRECT(ADDRESS(ROW(),COLUMN()))=TRUNC(INDIRECT(ADDRESS(ROW(),COLUMN())))</formula>
    </cfRule>
  </conditionalFormatting>
  <conditionalFormatting sqref="J104:J106 J134:J136 J164:J166 J194:J196 J224:J226 J254:J256 J284:J286 J314:J316 J344:J346 J374:J376 J404:J406 J434:J436 J464:J466 J494:J496 J524:J526 J554:J556 J584:J586">
    <cfRule type="expression" dxfId="277" priority="71">
      <formula>INDIRECT(ADDRESS(ROW(),COLUMN()))=TRUNC(INDIRECT(ADDRESS(ROW(),COLUMN())))</formula>
    </cfRule>
  </conditionalFormatting>
  <conditionalFormatting sqref="L104:L106 L134:L136 L164:L166 L194:L196 L224:L226 L254:L256 L284:L286 L314:L316 L344:L346 L374:L376 L404:L406 L434:L436 L464:L466 L494:L496 L524:L526 L554:L556 L584:L586">
    <cfRule type="expression" dxfId="276" priority="70">
      <formula>INDIRECT(ADDRESS(ROW(),COLUMN()))=TRUNC(INDIRECT(ADDRESS(ROW(),COLUMN())))</formula>
    </cfRule>
  </conditionalFormatting>
  <conditionalFormatting sqref="O104:O106 O134:O136 O164:O166 O194:O196 O224:O226 O254:O256 O284:O286 O314:O316 O344:O346 O374:O376 O404:O406 O434:O436 O464:O466 O494:O496 O524:O526 O554:O556 O584:O586">
    <cfRule type="expression" dxfId="275" priority="69">
      <formula>INDIRECT(ADDRESS(ROW(),COLUMN()))=TRUNC(INDIRECT(ADDRESS(ROW(),COLUMN())))</formula>
    </cfRule>
  </conditionalFormatting>
  <conditionalFormatting sqref="J107:J128 J137:J158 J167:J188 J197:J218 J227:J248 J257:J278 J287:J308 J317:J338 J347:J368 J377:J398 J407:J428 J437:J458 J467:J488 J497:J518 J527:J548 J557:J578 J587:J608">
    <cfRule type="expression" dxfId="274" priority="68">
      <formula>INDIRECT(ADDRESS(ROW(),COLUMN()))=TRUNC(INDIRECT(ADDRESS(ROW(),COLUMN())))</formula>
    </cfRule>
  </conditionalFormatting>
  <conditionalFormatting sqref="L107:L128 L137:L158 L167:L188 L197:L218 L227:L248 L257:L278 L287:L308 L317:L338 L347:L368 L377:L398 L407:L428 L437:L458 L467:L488 L497:L518 L527:L548 L557:L578 L587:L608">
    <cfRule type="expression" dxfId="273" priority="67">
      <formula>INDIRECT(ADDRESS(ROW(),COLUMN()))=TRUNC(INDIRECT(ADDRESS(ROW(),COLUMN())))</formula>
    </cfRule>
  </conditionalFormatting>
  <conditionalFormatting sqref="J617 J627 J637 J647 J657 J667 J677 J687 J697 J707 J717 J727 J737 J747 J757 J767 J777 J787">
    <cfRule type="expression" dxfId="272" priority="66">
      <formula>INDIRECT(ADDRESS(ROW(),COLUMN()))=TRUNC(INDIRECT(ADDRESS(ROW(),COLUMN())))</formula>
    </cfRule>
  </conditionalFormatting>
  <conditionalFormatting sqref="L617 L627 L637 L647 L657 L667 L677 L687 L697 L707 L717 L727 L737 L747 L757 L767 L777 L787">
    <cfRule type="expression" dxfId="271" priority="65">
      <formula>INDIRECT(ADDRESS(ROW(),COLUMN()))=TRUNC(INDIRECT(ADDRESS(ROW(),COLUMN())))</formula>
    </cfRule>
  </conditionalFormatting>
  <conditionalFormatting sqref="O617 O627 O637 O647 O657 O667 O677 O687 O697 O707 O717 O727 O737 O747 O757 O767 O777 O787">
    <cfRule type="expression" dxfId="270" priority="64">
      <formula>INDIRECT(ADDRESS(ROW(),COLUMN()))=TRUNC(INDIRECT(ADDRESS(ROW(),COLUMN())))</formula>
    </cfRule>
  </conditionalFormatting>
  <conditionalFormatting sqref="R617 R627 R637 R647 R657 R667 R677 R687 R697 R707 R717 R727 R737 R747 R757 R767 R777 R787">
    <cfRule type="expression" dxfId="269" priority="63">
      <formula>INDIRECT(ADDRESS(ROW(),COLUMN()))=TRUNC(INDIRECT(ADDRESS(ROW(),COLUMN())))</formula>
    </cfRule>
  </conditionalFormatting>
  <conditionalFormatting sqref="T5:T6">
    <cfRule type="cellIs" dxfId="268" priority="62" operator="equal">
      <formula>"「費目：その他」で補助対象外に仕分けされていないものがある"</formula>
    </cfRule>
  </conditionalFormatting>
  <conditionalFormatting sqref="J618:J625 J628:J635 J638:J645 J648:J655 J658:J665 J668:J675 J678:J685 J688:J695 J698:J705 J708:J715 J718:J725 J728:J735 J738:J745 J748:J755 J758:J765 J768:J775 J778:J785 J788:J795">
    <cfRule type="expression" dxfId="267" priority="61">
      <formula>INDIRECT(ADDRESS(ROW(),COLUMN()))=TRUNC(INDIRECT(ADDRESS(ROW(),COLUMN())))</formula>
    </cfRule>
  </conditionalFormatting>
  <conditionalFormatting sqref="G9:G17 G19:G38">
    <cfRule type="expression" dxfId="266" priority="56">
      <formula>OR($G9="出演費",$G9="音楽費",$G9="文芸費")</formula>
    </cfRule>
    <cfRule type="expression" dxfId="265" priority="57">
      <formula>OR($G9="舞台費",$G9="作品借料",$G9="上映費",$G9="会場費",$G9="運搬費")</formula>
    </cfRule>
    <cfRule type="expression" dxfId="264" priority="58">
      <formula>OR($G9="賃金・共済費",$G9="旅費",$G9="報償費")</formula>
    </cfRule>
    <cfRule type="expression" dxfId="263" priority="59">
      <formula>OR($G9="雑役務費",$G9="消耗品費",$G9="通信費",$G9="会議費",$G9="その他")</formula>
    </cfRule>
    <cfRule type="expression" dxfId="262" priority="60">
      <formula>OR($G9="委託費",$G9="補助金")</formula>
    </cfRule>
  </conditionalFormatting>
  <conditionalFormatting sqref="F19:F38">
    <cfRule type="expression" dxfId="261" priority="51">
      <formula>$F19="委託費"</formula>
    </cfRule>
    <cfRule type="expression" dxfId="260" priority="52">
      <formula>$F19="雑役務費・消耗品費等"</formula>
    </cfRule>
    <cfRule type="expression" dxfId="259" priority="53">
      <formula>$F19="賃金・旅費・報償費"</formula>
    </cfRule>
    <cfRule type="expression" dxfId="258" priority="54">
      <formula>$F19="舞台・会場・設営費"</formula>
    </cfRule>
    <cfRule type="expression" dxfId="257" priority="55">
      <formula>$F19="出演・音楽・文芸費"</formula>
    </cfRule>
  </conditionalFormatting>
  <conditionalFormatting sqref="J69:J98">
    <cfRule type="expression" dxfId="256" priority="50">
      <formula>INDIRECT(ADDRESS(ROW(),COLUMN()))=TRUNC(INDIRECT(ADDRESS(ROW(),COLUMN())))</formula>
    </cfRule>
  </conditionalFormatting>
  <conditionalFormatting sqref="R18">
    <cfRule type="expression" dxfId="255" priority="48">
      <formula>INDIRECT(ADDRESS(ROW(),COLUMN()))=TRUNC(INDIRECT(ADDRESS(ROW(),COLUMN())))</formula>
    </cfRule>
  </conditionalFormatting>
  <conditionalFormatting sqref="O18">
    <cfRule type="expression" dxfId="254" priority="49">
      <formula>INDIRECT(ADDRESS(ROW(),COLUMN()))=TRUNC(INDIRECT(ADDRESS(ROW(),COLUMN())))</formula>
    </cfRule>
  </conditionalFormatting>
  <conditionalFormatting sqref="J18">
    <cfRule type="expression" dxfId="253" priority="47">
      <formula>INDIRECT(ADDRESS(ROW(),COLUMN()))=TRUNC(INDIRECT(ADDRESS(ROW(),COLUMN())))</formula>
    </cfRule>
  </conditionalFormatting>
  <conditionalFormatting sqref="L18">
    <cfRule type="expression" dxfId="252" priority="46">
      <formula>INDIRECT(ADDRESS(ROW(),COLUMN()))=TRUNC(INDIRECT(ADDRESS(ROW(),COLUMN())))</formula>
    </cfRule>
  </conditionalFormatting>
  <conditionalFormatting sqref="G18">
    <cfRule type="expression" dxfId="251" priority="41">
      <formula>OR($G18="出演費",$G18="音楽費",$G18="文芸費")</formula>
    </cfRule>
    <cfRule type="expression" dxfId="250" priority="42">
      <formula>OR($G18="舞台費",$G18="作品借料",$G18="上映費",$G18="会場費",$G18="運搬費")</formula>
    </cfRule>
    <cfRule type="expression" dxfId="249" priority="43">
      <formula>OR($G18="賃金・共済費",$G18="旅費",$G18="報償費")</formula>
    </cfRule>
    <cfRule type="expression" dxfId="248" priority="44">
      <formula>OR($G18="雑役務費",$G18="消耗品費",$G18="通信費",$G18="会議費",$G18="その他")</formula>
    </cfRule>
    <cfRule type="expression" dxfId="247" priority="45">
      <formula>OR($G18="委託費",$G18="補助金")</formula>
    </cfRule>
  </conditionalFormatting>
  <conditionalFormatting sqref="R48">
    <cfRule type="expression" dxfId="246" priority="35">
      <formula>INDIRECT(ADDRESS(ROW(),COLUMN()))=TRUNC(INDIRECT(ADDRESS(ROW(),COLUMN())))</formula>
    </cfRule>
  </conditionalFormatting>
  <conditionalFormatting sqref="O48">
    <cfRule type="expression" dxfId="245" priority="36">
      <formula>INDIRECT(ADDRESS(ROW(),COLUMN()))=TRUNC(INDIRECT(ADDRESS(ROW(),COLUMN())))</formula>
    </cfRule>
  </conditionalFormatting>
  <conditionalFormatting sqref="J48">
    <cfRule type="expression" dxfId="244" priority="34">
      <formula>INDIRECT(ADDRESS(ROW(),COLUMN()))=TRUNC(INDIRECT(ADDRESS(ROW(),COLUMN())))</formula>
    </cfRule>
  </conditionalFormatting>
  <conditionalFormatting sqref="L48">
    <cfRule type="expression" dxfId="243" priority="33">
      <formula>INDIRECT(ADDRESS(ROW(),COLUMN()))=TRUNC(INDIRECT(ADDRESS(ROW(),COLUMN())))</formula>
    </cfRule>
  </conditionalFormatting>
  <conditionalFormatting sqref="R39:R47 R49:R68">
    <cfRule type="expression" dxfId="242" priority="39">
      <formula>INDIRECT(ADDRESS(ROW(),COLUMN()))=TRUNC(INDIRECT(ADDRESS(ROW(),COLUMN())))</formula>
    </cfRule>
  </conditionalFormatting>
  <conditionalFormatting sqref="O39:O47 O49:O68">
    <cfRule type="expression" dxfId="241" priority="40">
      <formula>INDIRECT(ADDRESS(ROW(),COLUMN()))=TRUNC(INDIRECT(ADDRESS(ROW(),COLUMN())))</formula>
    </cfRule>
  </conditionalFormatting>
  <conditionalFormatting sqref="J39:J47 J49:J68">
    <cfRule type="expression" dxfId="240" priority="38">
      <formula>INDIRECT(ADDRESS(ROW(),COLUMN()))=TRUNC(INDIRECT(ADDRESS(ROW(),COLUMN())))</formula>
    </cfRule>
  </conditionalFormatting>
  <conditionalFormatting sqref="L39:L47 L49:L68">
    <cfRule type="expression" dxfId="239" priority="37">
      <formula>INDIRECT(ADDRESS(ROW(),COLUMN()))=TRUNC(INDIRECT(ADDRESS(ROW(),COLUMN())))</formula>
    </cfRule>
  </conditionalFormatting>
  <conditionalFormatting sqref="L626 O626 R626 L636 L646 L656 L666 L676 L686 L696 L706 L716 L726 L736 L746 L756 L766 L776 L786 L796 O636 O646 O656 O666 O676 O686 O696 O706 O716 O726 O736 O746 O756 O766 O776 O786 O796 R636 R646 R656 R666 R676 R686 R696 R706 R716 R726 R736 R746 R756 R766 R776 R786 R796">
    <cfRule type="expression" dxfId="238" priority="32">
      <formula>INDIRECT(ADDRESS(ROW(),COLUMN()))=TRUNC(INDIRECT(ADDRESS(ROW(),COLUMN())))</formula>
    </cfRule>
  </conditionalFormatting>
  <conditionalFormatting sqref="J626 J636 J646 J656 J666 J676 J686 J696 J706 J716 J726 J736 J746 J756 J766 J776 J786 J796">
    <cfRule type="expression" dxfId="237" priority="31">
      <formula>INDIRECT(ADDRESS(ROW(),COLUMN()))=TRUNC(INDIRECT(ADDRESS(ROW(),COLUMN())))</formula>
    </cfRule>
  </conditionalFormatting>
  <conditionalFormatting sqref="F39:F47 F49:F77 F79:F107 F109:F137 F139:F167 F169:F197 F199:F227 F229:F257 F259:F287 F289:F317 F319:F347 F349:F377 F379:F407 F409:F437 F439:F467 F469:F497 F499:F527 F529:F557 F559:F587 F589:F608">
    <cfRule type="expression" dxfId="236" priority="26">
      <formula>$F39="委託費"</formula>
    </cfRule>
    <cfRule type="expression" dxfId="235" priority="27">
      <formula>$F39="雑役務費・消耗品費等"</formula>
    </cfRule>
    <cfRule type="expression" dxfId="234" priority="28">
      <formula>$F39="賃金・旅費・報償費"</formula>
    </cfRule>
    <cfRule type="expression" dxfId="233" priority="29">
      <formula>$F39="舞台・会場・設営費"</formula>
    </cfRule>
    <cfRule type="expression" dxfId="232" priority="30">
      <formula>$F39="出演・音楽・文芸費"</formula>
    </cfRule>
  </conditionalFormatting>
  <conditionalFormatting sqref="F48 F78 F108 F138 F168 F198 F228 F258 F288 F318 F348 F378 F408 F438 F468 F498 F528 F558 F588">
    <cfRule type="expression" dxfId="231" priority="21">
      <formula>$F48="委託費"</formula>
    </cfRule>
    <cfRule type="expression" dxfId="230" priority="22">
      <formula>$F48="雑役務費・消耗品費等"</formula>
    </cfRule>
    <cfRule type="expression" dxfId="229" priority="23">
      <formula>$F48="賃金・旅費・報償費"</formula>
    </cfRule>
    <cfRule type="expression" dxfId="228" priority="24">
      <formula>$F48="舞台・会場・設営費"</formula>
    </cfRule>
    <cfRule type="expression" dxfId="227" priority="25">
      <formula>$F48="出演・音楽・文芸費"</formula>
    </cfRule>
  </conditionalFormatting>
  <conditionalFormatting sqref="F9:F17">
    <cfRule type="expression" dxfId="226" priority="16">
      <formula>$F9="委託費"</formula>
    </cfRule>
    <cfRule type="expression" dxfId="225" priority="17">
      <formula>$F9="雑役務費・消耗品費等"</formula>
    </cfRule>
    <cfRule type="expression" dxfId="224" priority="18">
      <formula>$F9="賃金・旅費・報償費"</formula>
    </cfRule>
    <cfRule type="expression" dxfId="223" priority="19">
      <formula>$F9="舞台・会場・設営費"</formula>
    </cfRule>
    <cfRule type="expression" dxfId="222" priority="20">
      <formula>$F9="出演・音楽・文芸費"</formula>
    </cfRule>
  </conditionalFormatting>
  <conditionalFormatting sqref="F18">
    <cfRule type="expression" dxfId="221" priority="11">
      <formula>$F18="委託費"</formula>
    </cfRule>
    <cfRule type="expression" dxfId="220" priority="12">
      <formula>$F18="雑役務費・消耗品費等"</formula>
    </cfRule>
    <cfRule type="expression" dxfId="219" priority="13">
      <formula>$F18="賃金・旅費・報償費"</formula>
    </cfRule>
    <cfRule type="expression" dxfId="218" priority="14">
      <formula>$F18="舞台・会場・設営費"</formula>
    </cfRule>
    <cfRule type="expression" dxfId="217" priority="15">
      <formula>$F18="出演・音楽・文芸費"</formula>
    </cfRule>
  </conditionalFormatting>
  <conditionalFormatting sqref="G48 G78 G108 G138 G168 G198 G228 G258 G288 G318 G348 G378 G408 G438 G468 G498 G528 G558 G588">
    <cfRule type="expression" dxfId="216" priority="1">
      <formula>OR($G48="出演費",$G48="音楽費",$G48="文芸費")</formula>
    </cfRule>
    <cfRule type="expression" dxfId="215" priority="2">
      <formula>OR($G48="舞台費",$G48="作品借料",$G48="上映費",$G48="会場費",$G48="運搬費")</formula>
    </cfRule>
    <cfRule type="expression" dxfId="214" priority="3">
      <formula>OR($G48="賃金・共済費",$G48="旅費",$G48="報償費")</formula>
    </cfRule>
    <cfRule type="expression" dxfId="213" priority="4">
      <formula>OR($G48="雑役務費",$G48="消耗品費",$G48="通信費",$G48="会議費",$G48="その他")</formula>
    </cfRule>
    <cfRule type="expression" dxfId="212" priority="5">
      <formula>OR($G48="委託費",$G48="補助金")</formula>
    </cfRule>
  </conditionalFormatting>
  <conditionalFormatting sqref="G39:G47 G49:G77 G79:G107 G109:G137 G139:G167 G169:G197 G199:G227 G229:G257 G259:G287 G289:G317 G319:G347 G349:G377 G379:G407 G409:G437 G439:G467 G469:G497 G499:G527 G529:G557 G559:G587 G589:G608">
    <cfRule type="expression" dxfId="211" priority="6">
      <formula>OR($G39="出演費",$G39="音楽費",$G39="文芸費")</formula>
    </cfRule>
    <cfRule type="expression" dxfId="210" priority="7">
      <formula>OR($G39="舞台費",$G39="作品借料",$G39="上映費",$G39="会場費",$G39="運搬費")</formula>
    </cfRule>
    <cfRule type="expression" dxfId="209" priority="8">
      <formula>OR($G39="賃金・共済費",$G39="旅費",$G39="報償費")</formula>
    </cfRule>
    <cfRule type="expression" dxfId="208" priority="9">
      <formula>OR($G39="雑役務費",$G39="消耗品費",$G39="通信費",$G39="会議費",$G39="その他")</formula>
    </cfRule>
    <cfRule type="expression" dxfId="207" priority="10">
      <formula>OR($G39="委託費",$G39="補助金")</formula>
    </cfRule>
  </conditionalFormatting>
  <dataValidations count="8">
    <dataValidation allowBlank="1" showInputMessage="1" showErrorMessage="1" errorTitle="入力制限" error="小数点以下とマイナスは入力できません。" sqref="M609"/>
    <dataValidation imeMode="off" allowBlank="1" showInputMessage="1" showErrorMessage="1" errorTitle="入力制限" error="小数点以下とマイナスは入力できません。" sqref="J9:J608 J617:J816"/>
    <dataValidation imeMode="off" allowBlank="1" showInputMessage="1" showErrorMessage="1" sqref="B3 J829:K833 B611 R9:R608 T9:T608 L9:L608 O9:O608 O617:O816 L617:L816 T617:T816 R617:R816 I822:I833 J822:K827 I836:K857"/>
    <dataValidation imeMode="disabled" allowBlank="1" showInputMessage="1" showErrorMessage="1" sqref="I614:N614 A579 A9 A39 A807:A814 I6:N6 A99 A617 A627 A637:A644 A69 A549 A129 A159 A189 A219 A249 A279 A309 A339 A369 A399 A429 A459 A489 A519 A647 A657:A664 A667:A674 A677:A684 A687 A697:A704 A707:A714 A717:A724 A727:A734 A737:A744 A747:A754 A757:A764 A767:A774 A777:A784 A787:A794 A797:A804 B6:D6"/>
    <dataValidation imeMode="hiragana" allowBlank="1" showInputMessage="1" showErrorMessage="1" sqref="I3 L3:P3 P9:P608 H9:H608 M9:M608 P617:P816 M617:M816 H617:H816"/>
    <dataValidation type="list" imeMode="hiragana" allowBlank="1" showInputMessage="1" showErrorMessage="1" sqref="G9:G608">
      <formula1>INDIRECT(F9)</formula1>
    </dataValidation>
    <dataValidation type="list" imeMode="hiragana" allowBlank="1" showInputMessage="1" showErrorMessage="1" sqref="F9:F608">
      <formula1>区分</formula1>
    </dataValidation>
    <dataValidation type="list" imeMode="hiragana" allowBlank="1" showInputMessage="1" showErrorMessage="1" sqref="G617 G626:G627 G636:G637 G646:G647 G656:G657 G666:G667 G676:G677 G686:G687 G696:G697 G706:G707 G716:G717 G726:G727 G736:G737 G746:G747 G756:G757 G766:G767 G776:G777 F617:F816 G786:G787 G796:G797 G806:G807 G816">
      <formula1>収入</formula1>
    </dataValidation>
  </dataValidations>
  <pageMargins left="0.78740157480314965" right="0.39370078740157483" top="0.39370078740157483" bottom="0.59055118110236227" header="0.31496062992125984" footer="0.31496062992125984"/>
  <pageSetup paperSize="9" scale="55" fitToHeight="0" orientation="portrait" r:id="rId1"/>
  <rowBreaks count="13" manualBreakCount="13">
    <brk id="68" max="19" man="1"/>
    <brk id="128" max="19" man="1"/>
    <brk id="188" max="19" man="1"/>
    <brk id="248" max="19" man="1"/>
    <brk id="308" max="19" man="1"/>
    <brk id="368" max="19" man="1"/>
    <brk id="428" max="19" man="1"/>
    <brk id="488" max="19" man="1"/>
    <brk id="548" max="19" man="1"/>
    <brk id="608" max="19" man="1"/>
    <brk id="666" max="19" man="1"/>
    <brk id="716" max="19" man="1"/>
    <brk id="766" max="19"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0070C0"/>
    <pageSetUpPr fitToPage="1"/>
  </sheetPr>
  <dimension ref="A1:AA510"/>
  <sheetViews>
    <sheetView view="pageBreakPreview" zoomScale="70" zoomScaleSheetLayoutView="70" workbookViewId="0">
      <pane ySplit="8" topLeftCell="A9" activePane="bottomLeft" state="frozen"/>
      <selection activeCell="A9" sqref="A9:B38"/>
      <selection pane="bottomLeft" activeCell="AB46" sqref="AB46"/>
    </sheetView>
  </sheetViews>
  <sheetFormatPr defaultColWidth="9" defaultRowHeight="13.5"/>
  <cols>
    <col min="1" max="2" width="3.875" style="2" customWidth="1"/>
    <col min="3" max="3" width="18" style="2" customWidth="1"/>
    <col min="4" max="4" width="16.625" style="2" customWidth="1"/>
    <col min="5" max="5" width="6" style="2" customWidth="1"/>
    <col min="6" max="6" width="17.75" style="2" customWidth="1"/>
    <col min="7" max="7" width="11.75" style="2" customWidth="1"/>
    <col min="8" max="8" width="27.125" style="2" customWidth="1"/>
    <col min="9" max="9" width="1.125" style="2" customWidth="1"/>
    <col min="10" max="10" width="9.5" style="2" customWidth="1"/>
    <col min="11" max="11" width="1.375" style="2" customWidth="1"/>
    <col min="12" max="12" width="6" style="2" customWidth="1"/>
    <col min="13" max="13" width="6.125" style="2" customWidth="1"/>
    <col min="14" max="14" width="1.875" style="2" customWidth="1"/>
    <col min="15" max="15" width="6" style="2" customWidth="1"/>
    <col min="16" max="16" width="6.125" style="2" customWidth="1"/>
    <col min="17" max="17" width="2" style="2" customWidth="1"/>
    <col min="18" max="18" width="9.5" style="2" customWidth="1"/>
    <col min="19" max="19" width="1.75" style="2" customWidth="1"/>
    <col min="20" max="20" width="9.625" style="2" customWidth="1"/>
    <col min="21" max="21" width="7" style="2" customWidth="1"/>
    <col min="22" max="22" width="20.625" style="2" customWidth="1"/>
    <col min="23" max="23" width="18.375" style="2" customWidth="1"/>
    <col min="24" max="24" width="25.375" style="2" customWidth="1"/>
    <col min="25" max="25" width="9" style="2" customWidth="1"/>
    <col min="26" max="26" width="9" style="4" customWidth="1"/>
    <col min="27" max="27" width="9" style="2" customWidth="1"/>
    <col min="28" max="16384" width="9" style="2"/>
  </cols>
  <sheetData>
    <row r="1" spans="1:26">
      <c r="A1" s="131"/>
      <c r="B1" s="132"/>
      <c r="C1" s="132"/>
      <c r="D1" s="132"/>
      <c r="E1" s="132"/>
    </row>
    <row r="2" spans="1:26" ht="25.5" customHeight="1">
      <c r="A2" s="47" t="s">
        <v>120</v>
      </c>
      <c r="B2" s="47"/>
      <c r="C2" s="47"/>
      <c r="D2" s="47"/>
      <c r="E2" s="47"/>
      <c r="F2" s="28"/>
    </row>
    <row r="3" spans="1:26" ht="45" customHeight="1">
      <c r="B3" s="818" t="s">
        <v>185</v>
      </c>
      <c r="C3" s="819"/>
      <c r="D3" s="172" t="s">
        <v>131</v>
      </c>
      <c r="E3" s="822" t="s">
        <v>326</v>
      </c>
      <c r="F3" s="823"/>
      <c r="G3" s="202"/>
      <c r="H3" s="911" t="s">
        <v>327</v>
      </c>
      <c r="I3" s="912"/>
      <c r="J3" s="912"/>
      <c r="K3" s="912"/>
      <c r="L3" s="912"/>
      <c r="M3" s="912"/>
      <c r="N3" s="912"/>
      <c r="O3" s="912"/>
      <c r="P3" s="912"/>
      <c r="Q3" s="912"/>
      <c r="R3" s="912"/>
      <c r="S3" s="912"/>
      <c r="T3" s="912"/>
    </row>
    <row r="4" spans="1:26" ht="22.5" customHeight="1">
      <c r="A4" s="5"/>
      <c r="B4" s="5"/>
      <c r="C4" s="5"/>
      <c r="D4" s="5"/>
      <c r="E4" s="5"/>
      <c r="F4" s="7"/>
      <c r="G4" s="9"/>
      <c r="H4" s="11"/>
      <c r="I4" s="11"/>
      <c r="J4" s="11"/>
      <c r="K4" s="11"/>
      <c r="L4" s="11"/>
      <c r="M4" s="11"/>
      <c r="N4" s="11"/>
      <c r="O4" s="11"/>
      <c r="P4" s="11"/>
      <c r="Q4" s="11"/>
      <c r="R4" s="11"/>
      <c r="S4" s="11"/>
      <c r="T4" s="11"/>
    </row>
    <row r="5" spans="1:26" ht="21.75" customHeight="1">
      <c r="A5" s="5"/>
      <c r="B5" s="830" t="s">
        <v>40</v>
      </c>
      <c r="C5" s="831"/>
      <c r="D5" s="836" t="s">
        <v>43</v>
      </c>
      <c r="E5" s="837"/>
      <c r="F5" s="840" t="s">
        <v>51</v>
      </c>
      <c r="G5" s="841"/>
      <c r="H5" s="459" t="s">
        <v>180</v>
      </c>
      <c r="I5" s="887"/>
      <c r="J5" s="887"/>
      <c r="K5" s="887"/>
      <c r="L5" s="887"/>
      <c r="M5" s="887"/>
      <c r="N5" s="888"/>
      <c r="O5" s="889"/>
      <c r="P5" s="889"/>
      <c r="Q5" s="889"/>
      <c r="R5" s="889"/>
      <c r="S5" s="889"/>
      <c r="T5" s="157"/>
    </row>
    <row r="6" spans="1:26" ht="21.75" customHeight="1">
      <c r="A6" s="5"/>
      <c r="B6" s="832">
        <f>$I$503</f>
        <v>0</v>
      </c>
      <c r="C6" s="833"/>
      <c r="D6" s="838">
        <f>$I$506</f>
        <v>0</v>
      </c>
      <c r="E6" s="839"/>
      <c r="F6" s="842">
        <f>B6+D6</f>
        <v>0</v>
      </c>
      <c r="G6" s="843"/>
      <c r="H6" s="228">
        <f>SUMIFS($T$247:$T$466,$F$247:$F$466,"国庫補助額")</f>
        <v>0</v>
      </c>
      <c r="I6" s="890"/>
      <c r="J6" s="891"/>
      <c r="K6" s="891"/>
      <c r="L6" s="891"/>
      <c r="M6" s="891"/>
      <c r="N6" s="891"/>
      <c r="O6" s="892"/>
      <c r="P6" s="892"/>
      <c r="Q6" s="892"/>
      <c r="R6" s="892"/>
      <c r="S6" s="892"/>
      <c r="T6" s="157"/>
    </row>
    <row r="7" spans="1:26" ht="20.25" customHeight="1">
      <c r="A7" s="6" t="s">
        <v>7</v>
      </c>
      <c r="B7" s="6"/>
      <c r="C7" s="6"/>
      <c r="D7" s="6"/>
      <c r="E7" s="6"/>
      <c r="F7" s="3"/>
      <c r="G7" s="10"/>
      <c r="H7" s="8"/>
      <c r="I7" s="8"/>
      <c r="J7" s="8"/>
      <c r="K7" s="8"/>
      <c r="L7" s="8"/>
      <c r="M7" s="8"/>
      <c r="N7" s="8"/>
      <c r="O7" s="8"/>
      <c r="P7" s="8"/>
      <c r="Q7" s="8"/>
      <c r="R7" s="8"/>
      <c r="S7" s="8"/>
      <c r="T7" s="460" t="s">
        <v>16</v>
      </c>
    </row>
    <row r="8" spans="1:26" ht="36" customHeight="1">
      <c r="A8" s="820" t="s">
        <v>126</v>
      </c>
      <c r="B8" s="821"/>
      <c r="C8" s="909" t="s">
        <v>328</v>
      </c>
      <c r="D8" s="910"/>
      <c r="E8" s="456" t="s">
        <v>137</v>
      </c>
      <c r="F8" s="38" t="s">
        <v>12</v>
      </c>
      <c r="G8" s="38" t="s">
        <v>23</v>
      </c>
      <c r="H8" s="39" t="s">
        <v>44</v>
      </c>
      <c r="I8" s="48"/>
      <c r="J8" s="40" t="s">
        <v>38</v>
      </c>
      <c r="K8" s="41" t="s">
        <v>45</v>
      </c>
      <c r="L8" s="40" t="s">
        <v>37</v>
      </c>
      <c r="M8" s="42" t="s">
        <v>39</v>
      </c>
      <c r="N8" s="41" t="s">
        <v>45</v>
      </c>
      <c r="O8" s="40" t="s">
        <v>47</v>
      </c>
      <c r="P8" s="42" t="s">
        <v>39</v>
      </c>
      <c r="Q8" s="41" t="s">
        <v>48</v>
      </c>
      <c r="R8" s="40" t="s">
        <v>49</v>
      </c>
      <c r="S8" s="41" t="s">
        <v>50</v>
      </c>
      <c r="T8" s="91" t="s">
        <v>13</v>
      </c>
      <c r="Y8" s="318"/>
      <c r="Z8" s="319"/>
    </row>
    <row r="9" spans="1:26" ht="18" customHeight="1">
      <c r="A9" s="824">
        <v>1</v>
      </c>
      <c r="B9" s="825"/>
      <c r="C9" s="904" t="str">
        <f>IF(ISERROR(VLOOKUP($A9,処理シート!$C:$D,2,FALSE)),"",VLOOKUP($A9,処理シート!$C:$D,2,FALSE))</f>
        <v/>
      </c>
      <c r="D9" s="825"/>
      <c r="E9" s="201">
        <v>1</v>
      </c>
      <c r="F9" s="334"/>
      <c r="G9" s="334"/>
      <c r="H9" s="127"/>
      <c r="I9" s="110"/>
      <c r="J9" s="105"/>
      <c r="K9" s="110"/>
      <c r="L9" s="105"/>
      <c r="M9" s="37"/>
      <c r="N9" s="113"/>
      <c r="O9" s="108"/>
      <c r="P9" s="37"/>
      <c r="Q9" s="113"/>
      <c r="R9" s="33"/>
      <c r="S9" s="114"/>
      <c r="T9" s="92">
        <f t="shared" ref="T9:T32" si="0">IF(J9="",0,INT(SUM(PRODUCT(J9,L9,O9),R9)))</f>
        <v>0</v>
      </c>
      <c r="U9" s="356">
        <f>$A$9</f>
        <v>1</v>
      </c>
    </row>
    <row r="10" spans="1:26" ht="18" customHeight="1">
      <c r="A10" s="826"/>
      <c r="B10" s="827"/>
      <c r="C10" s="905"/>
      <c r="D10" s="827"/>
      <c r="E10" s="201">
        <v>2</v>
      </c>
      <c r="F10" s="334"/>
      <c r="G10" s="334"/>
      <c r="H10" s="127"/>
      <c r="I10" s="110"/>
      <c r="J10" s="105"/>
      <c r="K10" s="110"/>
      <c r="L10" s="105"/>
      <c r="M10" s="37"/>
      <c r="N10" s="113"/>
      <c r="O10" s="108"/>
      <c r="P10" s="37"/>
      <c r="Q10" s="113"/>
      <c r="R10" s="33"/>
      <c r="S10" s="114"/>
      <c r="T10" s="92">
        <f t="shared" si="0"/>
        <v>0</v>
      </c>
      <c r="U10" s="356">
        <f t="shared" ref="U10:U18" si="1">$A$9</f>
        <v>1</v>
      </c>
    </row>
    <row r="11" spans="1:26" ht="18" customHeight="1">
      <c r="A11" s="826"/>
      <c r="B11" s="827"/>
      <c r="C11" s="905"/>
      <c r="D11" s="827"/>
      <c r="E11" s="201">
        <v>3</v>
      </c>
      <c r="F11" s="334"/>
      <c r="G11" s="334"/>
      <c r="H11" s="127"/>
      <c r="I11" s="110"/>
      <c r="J11" s="105"/>
      <c r="K11" s="110"/>
      <c r="L11" s="105"/>
      <c r="M11" s="37"/>
      <c r="N11" s="113"/>
      <c r="O11" s="108"/>
      <c r="P11" s="37"/>
      <c r="Q11" s="113"/>
      <c r="R11" s="33"/>
      <c r="S11" s="114"/>
      <c r="T11" s="92">
        <f t="shared" si="0"/>
        <v>0</v>
      </c>
      <c r="U11" s="356">
        <f t="shared" si="1"/>
        <v>1</v>
      </c>
    </row>
    <row r="12" spans="1:26" ht="18" customHeight="1">
      <c r="A12" s="826"/>
      <c r="B12" s="827"/>
      <c r="C12" s="905"/>
      <c r="D12" s="827"/>
      <c r="E12" s="201">
        <v>4</v>
      </c>
      <c r="F12" s="334"/>
      <c r="G12" s="334"/>
      <c r="H12" s="127"/>
      <c r="I12" s="110"/>
      <c r="J12" s="105"/>
      <c r="K12" s="110"/>
      <c r="L12" s="105"/>
      <c r="M12" s="37"/>
      <c r="N12" s="113"/>
      <c r="O12" s="108"/>
      <c r="P12" s="37"/>
      <c r="Q12" s="113"/>
      <c r="R12" s="33"/>
      <c r="S12" s="114"/>
      <c r="T12" s="92">
        <f t="shared" si="0"/>
        <v>0</v>
      </c>
      <c r="U12" s="356">
        <f t="shared" si="1"/>
        <v>1</v>
      </c>
    </row>
    <row r="13" spans="1:26" ht="18" customHeight="1">
      <c r="A13" s="826"/>
      <c r="B13" s="827"/>
      <c r="C13" s="905"/>
      <c r="D13" s="827"/>
      <c r="E13" s="201">
        <v>5</v>
      </c>
      <c r="F13" s="334"/>
      <c r="G13" s="334"/>
      <c r="H13" s="127"/>
      <c r="I13" s="110"/>
      <c r="J13" s="105"/>
      <c r="K13" s="110"/>
      <c r="L13" s="105"/>
      <c r="M13" s="37"/>
      <c r="N13" s="113"/>
      <c r="O13" s="108"/>
      <c r="P13" s="37"/>
      <c r="Q13" s="113"/>
      <c r="R13" s="33"/>
      <c r="S13" s="114"/>
      <c r="T13" s="92">
        <f t="shared" si="0"/>
        <v>0</v>
      </c>
      <c r="U13" s="356">
        <f t="shared" si="1"/>
        <v>1</v>
      </c>
    </row>
    <row r="14" spans="1:26" ht="18" customHeight="1">
      <c r="A14" s="826"/>
      <c r="B14" s="827"/>
      <c r="C14" s="905"/>
      <c r="D14" s="827"/>
      <c r="E14" s="201">
        <v>6</v>
      </c>
      <c r="F14" s="334"/>
      <c r="G14" s="334"/>
      <c r="H14" s="127"/>
      <c r="I14" s="110"/>
      <c r="J14" s="105"/>
      <c r="K14" s="110"/>
      <c r="L14" s="105"/>
      <c r="M14" s="37"/>
      <c r="N14" s="113"/>
      <c r="O14" s="108"/>
      <c r="P14" s="37"/>
      <c r="Q14" s="113"/>
      <c r="R14" s="33"/>
      <c r="S14" s="114"/>
      <c r="T14" s="92">
        <f t="shared" si="0"/>
        <v>0</v>
      </c>
      <c r="U14" s="356">
        <f t="shared" si="1"/>
        <v>1</v>
      </c>
    </row>
    <row r="15" spans="1:26" ht="18" customHeight="1">
      <c r="A15" s="826"/>
      <c r="B15" s="827"/>
      <c r="C15" s="905"/>
      <c r="D15" s="827"/>
      <c r="E15" s="201">
        <v>7</v>
      </c>
      <c r="F15" s="334"/>
      <c r="G15" s="334"/>
      <c r="H15" s="127"/>
      <c r="I15" s="110"/>
      <c r="J15" s="105"/>
      <c r="K15" s="110"/>
      <c r="L15" s="105"/>
      <c r="M15" s="37"/>
      <c r="N15" s="113"/>
      <c r="O15" s="108"/>
      <c r="P15" s="37"/>
      <c r="Q15" s="113"/>
      <c r="R15" s="33"/>
      <c r="S15" s="114"/>
      <c r="T15" s="92">
        <f t="shared" si="0"/>
        <v>0</v>
      </c>
      <c r="U15" s="356">
        <f t="shared" si="1"/>
        <v>1</v>
      </c>
    </row>
    <row r="16" spans="1:26" ht="18" customHeight="1">
      <c r="A16" s="826"/>
      <c r="B16" s="827"/>
      <c r="C16" s="905"/>
      <c r="D16" s="827"/>
      <c r="E16" s="201">
        <v>8</v>
      </c>
      <c r="F16" s="334"/>
      <c r="G16" s="334"/>
      <c r="H16" s="127"/>
      <c r="I16" s="110"/>
      <c r="J16" s="105"/>
      <c r="K16" s="110"/>
      <c r="L16" s="105"/>
      <c r="M16" s="37"/>
      <c r="N16" s="113"/>
      <c r="O16" s="108"/>
      <c r="P16" s="37"/>
      <c r="Q16" s="113"/>
      <c r="R16" s="33"/>
      <c r="S16" s="114"/>
      <c r="T16" s="92">
        <f t="shared" si="0"/>
        <v>0</v>
      </c>
      <c r="U16" s="356">
        <f t="shared" si="1"/>
        <v>1</v>
      </c>
    </row>
    <row r="17" spans="1:21" ht="18" customHeight="1">
      <c r="A17" s="826"/>
      <c r="B17" s="827"/>
      <c r="C17" s="905"/>
      <c r="D17" s="827"/>
      <c r="E17" s="201">
        <v>9</v>
      </c>
      <c r="F17" s="334"/>
      <c r="G17" s="334"/>
      <c r="H17" s="127"/>
      <c r="I17" s="110"/>
      <c r="J17" s="105"/>
      <c r="K17" s="110"/>
      <c r="L17" s="105"/>
      <c r="M17" s="37"/>
      <c r="N17" s="113"/>
      <c r="O17" s="108"/>
      <c r="P17" s="37"/>
      <c r="Q17" s="113"/>
      <c r="R17" s="33"/>
      <c r="S17" s="114"/>
      <c r="T17" s="92">
        <f t="shared" si="0"/>
        <v>0</v>
      </c>
      <c r="U17" s="356">
        <f t="shared" si="1"/>
        <v>1</v>
      </c>
    </row>
    <row r="18" spans="1:21" ht="18" customHeight="1">
      <c r="A18" s="826"/>
      <c r="B18" s="827"/>
      <c r="C18" s="906"/>
      <c r="D18" s="835"/>
      <c r="E18" s="201">
        <v>10</v>
      </c>
      <c r="F18" s="334"/>
      <c r="G18" s="334"/>
      <c r="H18" s="127"/>
      <c r="I18" s="110"/>
      <c r="J18" s="105"/>
      <c r="K18" s="110"/>
      <c r="L18" s="105"/>
      <c r="M18" s="37"/>
      <c r="N18" s="113"/>
      <c r="O18" s="108"/>
      <c r="P18" s="37"/>
      <c r="Q18" s="113"/>
      <c r="R18" s="33"/>
      <c r="S18" s="114"/>
      <c r="T18" s="92">
        <f t="shared" si="0"/>
        <v>0</v>
      </c>
      <c r="U18" s="356">
        <f t="shared" si="1"/>
        <v>1</v>
      </c>
    </row>
    <row r="19" spans="1:21" ht="18" customHeight="1">
      <c r="A19" s="824">
        <v>2</v>
      </c>
      <c r="B19" s="825"/>
      <c r="C19" s="904" t="str">
        <f>IF(ISERROR(VLOOKUP($A19,処理シート!$C:$D,2,FALSE)),"",VLOOKUP($A19,処理シート!$C:$D,2,FALSE))</f>
        <v/>
      </c>
      <c r="D19" s="825"/>
      <c r="E19" s="465">
        <v>1</v>
      </c>
      <c r="F19" s="453"/>
      <c r="G19" s="453"/>
      <c r="H19" s="176"/>
      <c r="I19" s="177"/>
      <c r="J19" s="178"/>
      <c r="K19" s="177"/>
      <c r="L19" s="178"/>
      <c r="M19" s="179"/>
      <c r="N19" s="180"/>
      <c r="O19" s="181"/>
      <c r="P19" s="179"/>
      <c r="Q19" s="180"/>
      <c r="R19" s="182"/>
      <c r="S19" s="183"/>
      <c r="T19" s="257">
        <f t="shared" si="0"/>
        <v>0</v>
      </c>
      <c r="U19" s="356">
        <f>$A$19</f>
        <v>2</v>
      </c>
    </row>
    <row r="20" spans="1:21" ht="18" customHeight="1">
      <c r="A20" s="826"/>
      <c r="B20" s="827"/>
      <c r="C20" s="905"/>
      <c r="D20" s="827"/>
      <c r="E20" s="201">
        <v>2</v>
      </c>
      <c r="F20" s="334"/>
      <c r="G20" s="334"/>
      <c r="H20" s="127"/>
      <c r="I20" s="110"/>
      <c r="J20" s="105"/>
      <c r="K20" s="110"/>
      <c r="L20" s="105"/>
      <c r="M20" s="37"/>
      <c r="N20" s="113"/>
      <c r="O20" s="108"/>
      <c r="P20" s="37"/>
      <c r="Q20" s="113"/>
      <c r="R20" s="33"/>
      <c r="S20" s="114"/>
      <c r="T20" s="92">
        <f t="shared" si="0"/>
        <v>0</v>
      </c>
      <c r="U20" s="356">
        <f t="shared" ref="U20:U28" si="2">$A$19</f>
        <v>2</v>
      </c>
    </row>
    <row r="21" spans="1:21" ht="18" customHeight="1">
      <c r="A21" s="826"/>
      <c r="B21" s="827"/>
      <c r="C21" s="905"/>
      <c r="D21" s="827"/>
      <c r="E21" s="201">
        <v>3</v>
      </c>
      <c r="F21" s="334"/>
      <c r="G21" s="334"/>
      <c r="H21" s="127"/>
      <c r="I21" s="110"/>
      <c r="J21" s="105"/>
      <c r="K21" s="110"/>
      <c r="L21" s="105"/>
      <c r="M21" s="37"/>
      <c r="N21" s="113"/>
      <c r="O21" s="108"/>
      <c r="P21" s="37"/>
      <c r="Q21" s="113"/>
      <c r="R21" s="33"/>
      <c r="S21" s="114"/>
      <c r="T21" s="92">
        <f t="shared" si="0"/>
        <v>0</v>
      </c>
      <c r="U21" s="356">
        <f t="shared" si="2"/>
        <v>2</v>
      </c>
    </row>
    <row r="22" spans="1:21" ht="18" customHeight="1">
      <c r="A22" s="826"/>
      <c r="B22" s="827"/>
      <c r="C22" s="905"/>
      <c r="D22" s="827"/>
      <c r="E22" s="201">
        <v>4</v>
      </c>
      <c r="F22" s="334"/>
      <c r="G22" s="334"/>
      <c r="H22" s="127"/>
      <c r="I22" s="110"/>
      <c r="J22" s="105"/>
      <c r="K22" s="110"/>
      <c r="L22" s="105"/>
      <c r="M22" s="37"/>
      <c r="N22" s="113"/>
      <c r="O22" s="108"/>
      <c r="P22" s="37"/>
      <c r="Q22" s="113"/>
      <c r="R22" s="33"/>
      <c r="S22" s="114"/>
      <c r="T22" s="92">
        <f t="shared" si="0"/>
        <v>0</v>
      </c>
      <c r="U22" s="356">
        <f t="shared" si="2"/>
        <v>2</v>
      </c>
    </row>
    <row r="23" spans="1:21" ht="18" customHeight="1">
      <c r="A23" s="826"/>
      <c r="B23" s="827"/>
      <c r="C23" s="905"/>
      <c r="D23" s="827"/>
      <c r="E23" s="201">
        <v>5</v>
      </c>
      <c r="F23" s="334"/>
      <c r="G23" s="334"/>
      <c r="H23" s="127"/>
      <c r="I23" s="110"/>
      <c r="J23" s="105"/>
      <c r="K23" s="110"/>
      <c r="L23" s="105"/>
      <c r="M23" s="37"/>
      <c r="N23" s="113"/>
      <c r="O23" s="108"/>
      <c r="P23" s="37"/>
      <c r="Q23" s="113"/>
      <c r="R23" s="33"/>
      <c r="S23" s="114"/>
      <c r="T23" s="92">
        <f t="shared" si="0"/>
        <v>0</v>
      </c>
      <c r="U23" s="356">
        <f t="shared" si="2"/>
        <v>2</v>
      </c>
    </row>
    <row r="24" spans="1:21" ht="18" customHeight="1">
      <c r="A24" s="826"/>
      <c r="B24" s="827"/>
      <c r="C24" s="905"/>
      <c r="D24" s="827"/>
      <c r="E24" s="201">
        <v>6</v>
      </c>
      <c r="F24" s="334"/>
      <c r="G24" s="334"/>
      <c r="H24" s="127"/>
      <c r="I24" s="110"/>
      <c r="J24" s="105"/>
      <c r="K24" s="110"/>
      <c r="L24" s="105"/>
      <c r="M24" s="37"/>
      <c r="N24" s="113"/>
      <c r="O24" s="108"/>
      <c r="P24" s="37"/>
      <c r="Q24" s="113"/>
      <c r="R24" s="33"/>
      <c r="S24" s="114"/>
      <c r="T24" s="92">
        <f t="shared" si="0"/>
        <v>0</v>
      </c>
      <c r="U24" s="356">
        <f t="shared" si="2"/>
        <v>2</v>
      </c>
    </row>
    <row r="25" spans="1:21" ht="18" customHeight="1">
      <c r="A25" s="826"/>
      <c r="B25" s="827"/>
      <c r="C25" s="905"/>
      <c r="D25" s="827"/>
      <c r="E25" s="201">
        <v>7</v>
      </c>
      <c r="F25" s="334"/>
      <c r="G25" s="334"/>
      <c r="H25" s="127"/>
      <c r="I25" s="110"/>
      <c r="J25" s="105"/>
      <c r="K25" s="110"/>
      <c r="L25" s="105"/>
      <c r="M25" s="37"/>
      <c r="N25" s="113"/>
      <c r="O25" s="108"/>
      <c r="P25" s="37"/>
      <c r="Q25" s="113"/>
      <c r="R25" s="33"/>
      <c r="S25" s="114"/>
      <c r="T25" s="92">
        <f t="shared" si="0"/>
        <v>0</v>
      </c>
      <c r="U25" s="356">
        <f t="shared" si="2"/>
        <v>2</v>
      </c>
    </row>
    <row r="26" spans="1:21" ht="18" customHeight="1">
      <c r="A26" s="826"/>
      <c r="B26" s="827"/>
      <c r="C26" s="905"/>
      <c r="D26" s="827"/>
      <c r="E26" s="201">
        <v>8</v>
      </c>
      <c r="F26" s="334"/>
      <c r="G26" s="334"/>
      <c r="H26" s="127"/>
      <c r="I26" s="110"/>
      <c r="J26" s="105"/>
      <c r="K26" s="110"/>
      <c r="L26" s="105"/>
      <c r="M26" s="37"/>
      <c r="N26" s="113"/>
      <c r="O26" s="108"/>
      <c r="P26" s="37"/>
      <c r="Q26" s="113"/>
      <c r="R26" s="33"/>
      <c r="S26" s="114"/>
      <c r="T26" s="92">
        <f t="shared" si="0"/>
        <v>0</v>
      </c>
      <c r="U26" s="356">
        <f t="shared" si="2"/>
        <v>2</v>
      </c>
    </row>
    <row r="27" spans="1:21" ht="18" customHeight="1">
      <c r="A27" s="826"/>
      <c r="B27" s="827"/>
      <c r="C27" s="905"/>
      <c r="D27" s="827"/>
      <c r="E27" s="201">
        <v>9</v>
      </c>
      <c r="F27" s="334"/>
      <c r="G27" s="334"/>
      <c r="H27" s="127"/>
      <c r="I27" s="110"/>
      <c r="J27" s="105"/>
      <c r="K27" s="110"/>
      <c r="L27" s="105"/>
      <c r="M27" s="37"/>
      <c r="N27" s="113"/>
      <c r="O27" s="108"/>
      <c r="P27" s="37"/>
      <c r="Q27" s="113"/>
      <c r="R27" s="33"/>
      <c r="S27" s="114"/>
      <c r="T27" s="92">
        <f t="shared" si="0"/>
        <v>0</v>
      </c>
      <c r="U27" s="356">
        <f t="shared" si="2"/>
        <v>2</v>
      </c>
    </row>
    <row r="28" spans="1:21" ht="18" customHeight="1">
      <c r="A28" s="826"/>
      <c r="B28" s="827"/>
      <c r="C28" s="906"/>
      <c r="D28" s="835"/>
      <c r="E28" s="201">
        <v>10</v>
      </c>
      <c r="F28" s="334"/>
      <c r="G28" s="334"/>
      <c r="H28" s="127"/>
      <c r="I28" s="110"/>
      <c r="J28" s="105"/>
      <c r="K28" s="110"/>
      <c r="L28" s="105"/>
      <c r="M28" s="37"/>
      <c r="N28" s="113"/>
      <c r="O28" s="108"/>
      <c r="P28" s="37"/>
      <c r="Q28" s="113"/>
      <c r="R28" s="33"/>
      <c r="S28" s="114"/>
      <c r="T28" s="92">
        <f t="shared" si="0"/>
        <v>0</v>
      </c>
      <c r="U28" s="356">
        <f t="shared" si="2"/>
        <v>2</v>
      </c>
    </row>
    <row r="29" spans="1:21" ht="18" customHeight="1">
      <c r="A29" s="824">
        <v>3</v>
      </c>
      <c r="B29" s="825"/>
      <c r="C29" s="904" t="str">
        <f>IF(ISERROR(VLOOKUP($A29,処理シート!$C:$D,2,FALSE)),"",VLOOKUP($A29,処理シート!$C:$D,2,FALSE))</f>
        <v/>
      </c>
      <c r="D29" s="825"/>
      <c r="E29" s="421">
        <v>1</v>
      </c>
      <c r="F29" s="462"/>
      <c r="G29" s="462"/>
      <c r="H29" s="176"/>
      <c r="I29" s="177"/>
      <c r="J29" s="178"/>
      <c r="K29" s="177"/>
      <c r="L29" s="178"/>
      <c r="M29" s="179"/>
      <c r="N29" s="180"/>
      <c r="O29" s="181"/>
      <c r="P29" s="179"/>
      <c r="Q29" s="180"/>
      <c r="R29" s="182"/>
      <c r="S29" s="183"/>
      <c r="T29" s="422">
        <f t="shared" si="0"/>
        <v>0</v>
      </c>
      <c r="U29" s="356">
        <f>$A$29</f>
        <v>3</v>
      </c>
    </row>
    <row r="30" spans="1:21" ht="18" customHeight="1">
      <c r="A30" s="826"/>
      <c r="B30" s="827"/>
      <c r="C30" s="905"/>
      <c r="D30" s="827"/>
      <c r="E30" s="423">
        <v>2</v>
      </c>
      <c r="F30" s="467"/>
      <c r="G30" s="467"/>
      <c r="H30" s="128"/>
      <c r="I30" s="111"/>
      <c r="J30" s="106"/>
      <c r="K30" s="111"/>
      <c r="L30" s="106"/>
      <c r="M30" s="12"/>
      <c r="N30" s="112"/>
      <c r="O30" s="107"/>
      <c r="P30" s="12"/>
      <c r="Q30" s="112"/>
      <c r="R30" s="31"/>
      <c r="S30" s="115"/>
      <c r="T30" s="419">
        <f t="shared" si="0"/>
        <v>0</v>
      </c>
      <c r="U30" s="356">
        <f t="shared" ref="U30:U38" si="3">$A$29</f>
        <v>3</v>
      </c>
    </row>
    <row r="31" spans="1:21" ht="18" customHeight="1">
      <c r="A31" s="826"/>
      <c r="B31" s="827"/>
      <c r="C31" s="905"/>
      <c r="D31" s="827"/>
      <c r="E31" s="423">
        <v>3</v>
      </c>
      <c r="F31" s="467"/>
      <c r="G31" s="467"/>
      <c r="H31" s="128"/>
      <c r="I31" s="111"/>
      <c r="J31" s="106"/>
      <c r="K31" s="111"/>
      <c r="L31" s="106"/>
      <c r="M31" s="12"/>
      <c r="N31" s="112"/>
      <c r="O31" s="107"/>
      <c r="P31" s="12"/>
      <c r="Q31" s="112"/>
      <c r="R31" s="31"/>
      <c r="S31" s="115"/>
      <c r="T31" s="419">
        <f t="shared" si="0"/>
        <v>0</v>
      </c>
      <c r="U31" s="356">
        <f t="shared" si="3"/>
        <v>3</v>
      </c>
    </row>
    <row r="32" spans="1:21" ht="18" customHeight="1">
      <c r="A32" s="826"/>
      <c r="B32" s="827"/>
      <c r="C32" s="905"/>
      <c r="D32" s="827"/>
      <c r="E32" s="423">
        <v>4</v>
      </c>
      <c r="F32" s="467"/>
      <c r="G32" s="467"/>
      <c r="H32" s="128"/>
      <c r="I32" s="111"/>
      <c r="J32" s="106"/>
      <c r="K32" s="111"/>
      <c r="L32" s="106"/>
      <c r="M32" s="12"/>
      <c r="N32" s="112"/>
      <c r="O32" s="107"/>
      <c r="P32" s="12"/>
      <c r="Q32" s="112"/>
      <c r="R32" s="31"/>
      <c r="S32" s="115"/>
      <c r="T32" s="419">
        <f t="shared" si="0"/>
        <v>0</v>
      </c>
      <c r="U32" s="356">
        <f t="shared" si="3"/>
        <v>3</v>
      </c>
    </row>
    <row r="33" spans="1:21" ht="18" customHeight="1">
      <c r="A33" s="826"/>
      <c r="B33" s="827"/>
      <c r="C33" s="905"/>
      <c r="D33" s="827"/>
      <c r="E33" s="423">
        <v>5</v>
      </c>
      <c r="F33" s="467"/>
      <c r="G33" s="467"/>
      <c r="H33" s="128"/>
      <c r="I33" s="111"/>
      <c r="J33" s="106"/>
      <c r="K33" s="111"/>
      <c r="L33" s="106"/>
      <c r="M33" s="12"/>
      <c r="N33" s="112"/>
      <c r="O33" s="107"/>
      <c r="P33" s="12"/>
      <c r="Q33" s="112"/>
      <c r="R33" s="31"/>
      <c r="S33" s="115"/>
      <c r="T33" s="419">
        <f t="shared" ref="T33:T56" si="4">IF(J33="",0,INT(SUM(PRODUCT(J33,L33,O33),R33)))</f>
        <v>0</v>
      </c>
      <c r="U33" s="356">
        <f t="shared" si="3"/>
        <v>3</v>
      </c>
    </row>
    <row r="34" spans="1:21" ht="18" customHeight="1">
      <c r="A34" s="826"/>
      <c r="B34" s="827"/>
      <c r="C34" s="905"/>
      <c r="D34" s="827"/>
      <c r="E34" s="423">
        <v>6</v>
      </c>
      <c r="F34" s="467"/>
      <c r="G34" s="467"/>
      <c r="H34" s="128"/>
      <c r="I34" s="111"/>
      <c r="J34" s="106"/>
      <c r="K34" s="111"/>
      <c r="L34" s="106"/>
      <c r="M34" s="12"/>
      <c r="N34" s="112"/>
      <c r="O34" s="107"/>
      <c r="P34" s="12"/>
      <c r="Q34" s="112"/>
      <c r="R34" s="31"/>
      <c r="S34" s="115"/>
      <c r="T34" s="419">
        <f t="shared" si="4"/>
        <v>0</v>
      </c>
      <c r="U34" s="356">
        <f t="shared" si="3"/>
        <v>3</v>
      </c>
    </row>
    <row r="35" spans="1:21" ht="18" customHeight="1">
      <c r="A35" s="826"/>
      <c r="B35" s="827"/>
      <c r="C35" s="905"/>
      <c r="D35" s="827"/>
      <c r="E35" s="423">
        <v>7</v>
      </c>
      <c r="F35" s="467"/>
      <c r="G35" s="467"/>
      <c r="H35" s="128"/>
      <c r="I35" s="111"/>
      <c r="J35" s="106"/>
      <c r="K35" s="111"/>
      <c r="L35" s="106"/>
      <c r="M35" s="12"/>
      <c r="N35" s="112"/>
      <c r="O35" s="107"/>
      <c r="P35" s="12"/>
      <c r="Q35" s="112"/>
      <c r="R35" s="31"/>
      <c r="S35" s="115"/>
      <c r="T35" s="419">
        <f t="shared" si="4"/>
        <v>0</v>
      </c>
      <c r="U35" s="356">
        <f t="shared" si="3"/>
        <v>3</v>
      </c>
    </row>
    <row r="36" spans="1:21" ht="18" customHeight="1">
      <c r="A36" s="826"/>
      <c r="B36" s="827"/>
      <c r="C36" s="905"/>
      <c r="D36" s="827"/>
      <c r="E36" s="423">
        <v>8</v>
      </c>
      <c r="F36" s="467"/>
      <c r="G36" s="467"/>
      <c r="H36" s="128"/>
      <c r="I36" s="111"/>
      <c r="J36" s="106"/>
      <c r="K36" s="111"/>
      <c r="L36" s="106"/>
      <c r="M36" s="12"/>
      <c r="N36" s="112"/>
      <c r="O36" s="107"/>
      <c r="P36" s="12"/>
      <c r="Q36" s="112"/>
      <c r="R36" s="31"/>
      <c r="S36" s="115"/>
      <c r="T36" s="419">
        <f t="shared" si="4"/>
        <v>0</v>
      </c>
      <c r="U36" s="356">
        <f t="shared" si="3"/>
        <v>3</v>
      </c>
    </row>
    <row r="37" spans="1:21" ht="18" customHeight="1">
      <c r="A37" s="826"/>
      <c r="B37" s="827"/>
      <c r="C37" s="905"/>
      <c r="D37" s="827"/>
      <c r="E37" s="423">
        <v>9</v>
      </c>
      <c r="F37" s="467"/>
      <c r="G37" s="467"/>
      <c r="H37" s="128"/>
      <c r="I37" s="111"/>
      <c r="J37" s="106"/>
      <c r="K37" s="111"/>
      <c r="L37" s="106"/>
      <c r="M37" s="12"/>
      <c r="N37" s="112"/>
      <c r="O37" s="107"/>
      <c r="P37" s="12"/>
      <c r="Q37" s="112"/>
      <c r="R37" s="31"/>
      <c r="S37" s="115"/>
      <c r="T37" s="419">
        <f t="shared" si="4"/>
        <v>0</v>
      </c>
      <c r="U37" s="356">
        <f t="shared" si="3"/>
        <v>3</v>
      </c>
    </row>
    <row r="38" spans="1:21" ht="18" customHeight="1">
      <c r="A38" s="826"/>
      <c r="B38" s="827"/>
      <c r="C38" s="906"/>
      <c r="D38" s="835"/>
      <c r="E38" s="277">
        <v>10</v>
      </c>
      <c r="F38" s="461"/>
      <c r="G38" s="461"/>
      <c r="H38" s="134"/>
      <c r="I38" s="111"/>
      <c r="J38" s="106"/>
      <c r="K38" s="111"/>
      <c r="L38" s="106"/>
      <c r="M38" s="12"/>
      <c r="N38" s="112"/>
      <c r="O38" s="107"/>
      <c r="P38" s="12"/>
      <c r="Q38" s="112"/>
      <c r="R38" s="31"/>
      <c r="S38" s="115"/>
      <c r="T38" s="419">
        <f t="shared" si="4"/>
        <v>0</v>
      </c>
      <c r="U38" s="356">
        <f t="shared" si="3"/>
        <v>3</v>
      </c>
    </row>
    <row r="39" spans="1:21" ht="18" customHeight="1">
      <c r="A39" s="824">
        <v>4</v>
      </c>
      <c r="B39" s="825"/>
      <c r="C39" s="904" t="str">
        <f>IF(ISERROR(VLOOKUP($A39,処理シート!$C:$D,2,FALSE)),"",VLOOKUP($A39,処理シート!$C:$D,2,FALSE))</f>
        <v/>
      </c>
      <c r="D39" s="825"/>
      <c r="E39" s="465">
        <v>1</v>
      </c>
      <c r="F39" s="462"/>
      <c r="G39" s="462"/>
      <c r="H39" s="176"/>
      <c r="I39" s="177"/>
      <c r="J39" s="178"/>
      <c r="K39" s="180"/>
      <c r="L39" s="181"/>
      <c r="M39" s="179"/>
      <c r="N39" s="180"/>
      <c r="O39" s="181"/>
      <c r="P39" s="179"/>
      <c r="Q39" s="180"/>
      <c r="R39" s="182"/>
      <c r="S39" s="183"/>
      <c r="T39" s="257">
        <f t="shared" si="4"/>
        <v>0</v>
      </c>
      <c r="U39" s="356">
        <f>$A$39</f>
        <v>4</v>
      </c>
    </row>
    <row r="40" spans="1:21" ht="18" customHeight="1">
      <c r="A40" s="826"/>
      <c r="B40" s="827"/>
      <c r="C40" s="905"/>
      <c r="D40" s="827"/>
      <c r="E40" s="201">
        <v>2</v>
      </c>
      <c r="F40" s="334"/>
      <c r="G40" s="334"/>
      <c r="H40" s="128"/>
      <c r="I40" s="111"/>
      <c r="J40" s="106"/>
      <c r="K40" s="112"/>
      <c r="L40" s="107"/>
      <c r="M40" s="12"/>
      <c r="N40" s="112"/>
      <c r="O40" s="107"/>
      <c r="P40" s="12"/>
      <c r="Q40" s="112"/>
      <c r="R40" s="31"/>
      <c r="S40" s="115"/>
      <c r="T40" s="93">
        <f t="shared" si="4"/>
        <v>0</v>
      </c>
      <c r="U40" s="356">
        <f t="shared" ref="U40:U48" si="5">$A$39</f>
        <v>4</v>
      </c>
    </row>
    <row r="41" spans="1:21" ht="18" customHeight="1">
      <c r="A41" s="826"/>
      <c r="B41" s="827"/>
      <c r="C41" s="905"/>
      <c r="D41" s="827"/>
      <c r="E41" s="201">
        <v>3</v>
      </c>
      <c r="F41" s="334"/>
      <c r="G41" s="334"/>
      <c r="H41" s="128"/>
      <c r="I41" s="111"/>
      <c r="J41" s="106"/>
      <c r="K41" s="112"/>
      <c r="L41" s="107"/>
      <c r="M41" s="12"/>
      <c r="N41" s="112"/>
      <c r="O41" s="107"/>
      <c r="P41" s="12"/>
      <c r="Q41" s="112"/>
      <c r="R41" s="31"/>
      <c r="S41" s="115"/>
      <c r="T41" s="93">
        <f t="shared" si="4"/>
        <v>0</v>
      </c>
      <c r="U41" s="356">
        <f t="shared" si="5"/>
        <v>4</v>
      </c>
    </row>
    <row r="42" spans="1:21" ht="18" customHeight="1">
      <c r="A42" s="826"/>
      <c r="B42" s="827"/>
      <c r="C42" s="905"/>
      <c r="D42" s="827"/>
      <c r="E42" s="201">
        <v>4</v>
      </c>
      <c r="F42" s="334"/>
      <c r="G42" s="334"/>
      <c r="H42" s="128"/>
      <c r="I42" s="111"/>
      <c r="J42" s="106"/>
      <c r="K42" s="112"/>
      <c r="L42" s="107"/>
      <c r="M42" s="12"/>
      <c r="N42" s="112"/>
      <c r="O42" s="107"/>
      <c r="P42" s="12"/>
      <c r="Q42" s="112"/>
      <c r="R42" s="31"/>
      <c r="S42" s="115"/>
      <c r="T42" s="93">
        <f t="shared" si="4"/>
        <v>0</v>
      </c>
      <c r="U42" s="356">
        <f t="shared" si="5"/>
        <v>4</v>
      </c>
    </row>
    <row r="43" spans="1:21" ht="18" customHeight="1">
      <c r="A43" s="826"/>
      <c r="B43" s="827"/>
      <c r="C43" s="905"/>
      <c r="D43" s="827"/>
      <c r="E43" s="201">
        <v>5</v>
      </c>
      <c r="F43" s="334"/>
      <c r="G43" s="334"/>
      <c r="H43" s="128"/>
      <c r="I43" s="111"/>
      <c r="J43" s="106"/>
      <c r="K43" s="112"/>
      <c r="L43" s="107"/>
      <c r="M43" s="12"/>
      <c r="N43" s="112"/>
      <c r="O43" s="107"/>
      <c r="P43" s="12"/>
      <c r="Q43" s="112"/>
      <c r="R43" s="31"/>
      <c r="S43" s="115"/>
      <c r="T43" s="93">
        <f t="shared" si="4"/>
        <v>0</v>
      </c>
      <c r="U43" s="356">
        <f t="shared" si="5"/>
        <v>4</v>
      </c>
    </row>
    <row r="44" spans="1:21" ht="18" customHeight="1">
      <c r="A44" s="826"/>
      <c r="B44" s="827"/>
      <c r="C44" s="905"/>
      <c r="D44" s="827"/>
      <c r="E44" s="201">
        <v>6</v>
      </c>
      <c r="F44" s="334"/>
      <c r="G44" s="334"/>
      <c r="H44" s="128"/>
      <c r="I44" s="111"/>
      <c r="J44" s="106"/>
      <c r="K44" s="111"/>
      <c r="L44" s="106"/>
      <c r="M44" s="12"/>
      <c r="N44" s="111"/>
      <c r="O44" s="107"/>
      <c r="P44" s="25"/>
      <c r="Q44" s="112"/>
      <c r="R44" s="31"/>
      <c r="S44" s="115"/>
      <c r="T44" s="93">
        <f t="shared" si="4"/>
        <v>0</v>
      </c>
      <c r="U44" s="356">
        <f t="shared" si="5"/>
        <v>4</v>
      </c>
    </row>
    <row r="45" spans="1:21" ht="18" customHeight="1">
      <c r="A45" s="826"/>
      <c r="B45" s="827"/>
      <c r="C45" s="905"/>
      <c r="D45" s="827"/>
      <c r="E45" s="201">
        <v>7</v>
      </c>
      <c r="F45" s="334"/>
      <c r="G45" s="334"/>
      <c r="H45" s="128"/>
      <c r="I45" s="111"/>
      <c r="J45" s="106"/>
      <c r="K45" s="111"/>
      <c r="L45" s="106"/>
      <c r="M45" s="12"/>
      <c r="N45" s="111"/>
      <c r="O45" s="107"/>
      <c r="P45" s="25"/>
      <c r="Q45" s="112"/>
      <c r="R45" s="31"/>
      <c r="S45" s="115"/>
      <c r="T45" s="93">
        <f t="shared" si="4"/>
        <v>0</v>
      </c>
      <c r="U45" s="356">
        <f t="shared" si="5"/>
        <v>4</v>
      </c>
    </row>
    <row r="46" spans="1:21" ht="18" customHeight="1">
      <c r="A46" s="826"/>
      <c r="B46" s="827"/>
      <c r="C46" s="905"/>
      <c r="D46" s="827"/>
      <c r="E46" s="201">
        <v>8</v>
      </c>
      <c r="F46" s="334"/>
      <c r="G46" s="334"/>
      <c r="H46" s="128"/>
      <c r="I46" s="111"/>
      <c r="J46" s="106"/>
      <c r="K46" s="111"/>
      <c r="L46" s="106"/>
      <c r="M46" s="12"/>
      <c r="N46" s="111"/>
      <c r="O46" s="107"/>
      <c r="P46" s="25"/>
      <c r="Q46" s="112"/>
      <c r="R46" s="31"/>
      <c r="S46" s="115"/>
      <c r="T46" s="93">
        <f t="shared" si="4"/>
        <v>0</v>
      </c>
      <c r="U46" s="356">
        <f t="shared" si="5"/>
        <v>4</v>
      </c>
    </row>
    <row r="47" spans="1:21" ht="18" customHeight="1">
      <c r="A47" s="826"/>
      <c r="B47" s="827"/>
      <c r="C47" s="905"/>
      <c r="D47" s="827"/>
      <c r="E47" s="201">
        <v>9</v>
      </c>
      <c r="F47" s="334"/>
      <c r="G47" s="334"/>
      <c r="H47" s="128"/>
      <c r="I47" s="111"/>
      <c r="J47" s="106"/>
      <c r="K47" s="111"/>
      <c r="L47" s="106"/>
      <c r="M47" s="12"/>
      <c r="N47" s="112"/>
      <c r="O47" s="107"/>
      <c r="P47" s="12"/>
      <c r="Q47" s="112"/>
      <c r="R47" s="31"/>
      <c r="S47" s="115"/>
      <c r="T47" s="93">
        <f t="shared" si="4"/>
        <v>0</v>
      </c>
      <c r="U47" s="356">
        <f t="shared" si="5"/>
        <v>4</v>
      </c>
    </row>
    <row r="48" spans="1:21" ht="18" customHeight="1">
      <c r="A48" s="834"/>
      <c r="B48" s="835"/>
      <c r="C48" s="906"/>
      <c r="D48" s="835"/>
      <c r="E48" s="463">
        <v>10</v>
      </c>
      <c r="F48" s="464"/>
      <c r="G48" s="464"/>
      <c r="H48" s="134"/>
      <c r="I48" s="135"/>
      <c r="J48" s="212"/>
      <c r="K48" s="135"/>
      <c r="L48" s="212"/>
      <c r="M48" s="27"/>
      <c r="N48" s="120"/>
      <c r="O48" s="109"/>
      <c r="P48" s="27"/>
      <c r="Q48" s="120"/>
      <c r="R48" s="32"/>
      <c r="S48" s="122"/>
      <c r="T48" s="136">
        <f t="shared" si="4"/>
        <v>0</v>
      </c>
      <c r="U48" s="356">
        <f t="shared" si="5"/>
        <v>4</v>
      </c>
    </row>
    <row r="49" spans="1:21" ht="18" customHeight="1">
      <c r="A49" s="826">
        <v>5</v>
      </c>
      <c r="B49" s="827"/>
      <c r="C49" s="904" t="str">
        <f>IF(ISERROR(VLOOKUP($A49,処理シート!$C:$D,2,FALSE)),"",VLOOKUP($A49,処理シート!$C:$D,2,FALSE))</f>
        <v/>
      </c>
      <c r="D49" s="825"/>
      <c r="E49" s="201">
        <v>1</v>
      </c>
      <c r="F49" s="334"/>
      <c r="G49" s="334"/>
      <c r="H49" s="127"/>
      <c r="I49" s="110"/>
      <c r="J49" s="105"/>
      <c r="K49" s="113"/>
      <c r="L49" s="108"/>
      <c r="M49" s="37"/>
      <c r="N49" s="113"/>
      <c r="O49" s="108"/>
      <c r="P49" s="37"/>
      <c r="Q49" s="113"/>
      <c r="R49" s="33"/>
      <c r="S49" s="114"/>
      <c r="T49" s="92">
        <f t="shared" si="4"/>
        <v>0</v>
      </c>
      <c r="U49" s="356">
        <f>$A$49</f>
        <v>5</v>
      </c>
    </row>
    <row r="50" spans="1:21" ht="18" customHeight="1">
      <c r="A50" s="826"/>
      <c r="B50" s="827"/>
      <c r="C50" s="905"/>
      <c r="D50" s="827"/>
      <c r="E50" s="201">
        <v>2</v>
      </c>
      <c r="F50" s="334"/>
      <c r="G50" s="334"/>
      <c r="H50" s="128"/>
      <c r="I50" s="111"/>
      <c r="J50" s="106"/>
      <c r="K50" s="112"/>
      <c r="L50" s="107"/>
      <c r="M50" s="12"/>
      <c r="N50" s="112"/>
      <c r="O50" s="107"/>
      <c r="P50" s="12"/>
      <c r="Q50" s="112"/>
      <c r="R50" s="31"/>
      <c r="S50" s="115"/>
      <c r="T50" s="93">
        <f t="shared" si="4"/>
        <v>0</v>
      </c>
      <c r="U50" s="356">
        <f t="shared" ref="U50:U58" si="6">$A$49</f>
        <v>5</v>
      </c>
    </row>
    <row r="51" spans="1:21" ht="18" customHeight="1">
      <c r="A51" s="826"/>
      <c r="B51" s="827"/>
      <c r="C51" s="905"/>
      <c r="D51" s="827"/>
      <c r="E51" s="201">
        <v>3</v>
      </c>
      <c r="F51" s="334"/>
      <c r="G51" s="334"/>
      <c r="H51" s="128"/>
      <c r="I51" s="111"/>
      <c r="J51" s="106"/>
      <c r="K51" s="112"/>
      <c r="L51" s="107"/>
      <c r="M51" s="12"/>
      <c r="N51" s="112"/>
      <c r="O51" s="107"/>
      <c r="P51" s="12"/>
      <c r="Q51" s="112"/>
      <c r="R51" s="31"/>
      <c r="S51" s="115"/>
      <c r="T51" s="93">
        <f t="shared" si="4"/>
        <v>0</v>
      </c>
      <c r="U51" s="356">
        <f t="shared" si="6"/>
        <v>5</v>
      </c>
    </row>
    <row r="52" spans="1:21" ht="18" customHeight="1">
      <c r="A52" s="826"/>
      <c r="B52" s="827"/>
      <c r="C52" s="905"/>
      <c r="D52" s="827"/>
      <c r="E52" s="201">
        <v>4</v>
      </c>
      <c r="F52" s="334"/>
      <c r="G52" s="334"/>
      <c r="H52" s="128"/>
      <c r="I52" s="111"/>
      <c r="J52" s="106"/>
      <c r="K52" s="112"/>
      <c r="L52" s="107"/>
      <c r="M52" s="12"/>
      <c r="N52" s="112"/>
      <c r="O52" s="107"/>
      <c r="P52" s="12"/>
      <c r="Q52" s="112"/>
      <c r="R52" s="31"/>
      <c r="S52" s="115"/>
      <c r="T52" s="93">
        <f t="shared" si="4"/>
        <v>0</v>
      </c>
      <c r="U52" s="356">
        <f t="shared" si="6"/>
        <v>5</v>
      </c>
    </row>
    <row r="53" spans="1:21" ht="18" customHeight="1">
      <c r="A53" s="826"/>
      <c r="B53" s="827"/>
      <c r="C53" s="905"/>
      <c r="D53" s="827"/>
      <c r="E53" s="201">
        <v>5</v>
      </c>
      <c r="F53" s="334"/>
      <c r="G53" s="334"/>
      <c r="H53" s="128"/>
      <c r="I53" s="111"/>
      <c r="J53" s="106"/>
      <c r="K53" s="112"/>
      <c r="L53" s="107"/>
      <c r="M53" s="12"/>
      <c r="N53" s="112"/>
      <c r="O53" s="107"/>
      <c r="P53" s="12"/>
      <c r="Q53" s="112"/>
      <c r="R53" s="31"/>
      <c r="S53" s="115"/>
      <c r="T53" s="93">
        <f t="shared" si="4"/>
        <v>0</v>
      </c>
      <c r="U53" s="356">
        <f t="shared" si="6"/>
        <v>5</v>
      </c>
    </row>
    <row r="54" spans="1:21" ht="18" customHeight="1">
      <c r="A54" s="826"/>
      <c r="B54" s="827"/>
      <c r="C54" s="905"/>
      <c r="D54" s="827"/>
      <c r="E54" s="201">
        <v>6</v>
      </c>
      <c r="F54" s="334"/>
      <c r="G54" s="334"/>
      <c r="H54" s="128"/>
      <c r="I54" s="111"/>
      <c r="J54" s="106"/>
      <c r="K54" s="111"/>
      <c r="L54" s="106"/>
      <c r="M54" s="12"/>
      <c r="N54" s="111"/>
      <c r="O54" s="107"/>
      <c r="P54" s="25"/>
      <c r="Q54" s="112"/>
      <c r="R54" s="31"/>
      <c r="S54" s="115"/>
      <c r="T54" s="93">
        <f t="shared" si="4"/>
        <v>0</v>
      </c>
      <c r="U54" s="356">
        <f t="shared" si="6"/>
        <v>5</v>
      </c>
    </row>
    <row r="55" spans="1:21" ht="18" customHeight="1">
      <c r="A55" s="826"/>
      <c r="B55" s="827"/>
      <c r="C55" s="905"/>
      <c r="D55" s="827"/>
      <c r="E55" s="201">
        <v>7</v>
      </c>
      <c r="F55" s="334"/>
      <c r="G55" s="334"/>
      <c r="H55" s="128"/>
      <c r="I55" s="111"/>
      <c r="J55" s="106"/>
      <c r="K55" s="111"/>
      <c r="L55" s="106"/>
      <c r="M55" s="12"/>
      <c r="N55" s="111"/>
      <c r="O55" s="107"/>
      <c r="P55" s="25"/>
      <c r="Q55" s="112"/>
      <c r="R55" s="31"/>
      <c r="S55" s="115"/>
      <c r="T55" s="93">
        <f t="shared" si="4"/>
        <v>0</v>
      </c>
      <c r="U55" s="356">
        <f t="shared" si="6"/>
        <v>5</v>
      </c>
    </row>
    <row r="56" spans="1:21" ht="18" customHeight="1">
      <c r="A56" s="826"/>
      <c r="B56" s="827"/>
      <c r="C56" s="905"/>
      <c r="D56" s="827"/>
      <c r="E56" s="201">
        <v>8</v>
      </c>
      <c r="F56" s="334"/>
      <c r="G56" s="334"/>
      <c r="H56" s="128"/>
      <c r="I56" s="111"/>
      <c r="J56" s="106"/>
      <c r="K56" s="111"/>
      <c r="L56" s="106"/>
      <c r="M56" s="12"/>
      <c r="N56" s="111"/>
      <c r="O56" s="107"/>
      <c r="P56" s="25"/>
      <c r="Q56" s="112"/>
      <c r="R56" s="31"/>
      <c r="S56" s="115"/>
      <c r="T56" s="93">
        <f t="shared" si="4"/>
        <v>0</v>
      </c>
      <c r="U56" s="356">
        <f t="shared" si="6"/>
        <v>5</v>
      </c>
    </row>
    <row r="57" spans="1:21" ht="18" customHeight="1">
      <c r="A57" s="826"/>
      <c r="B57" s="827"/>
      <c r="C57" s="905"/>
      <c r="D57" s="827"/>
      <c r="E57" s="201">
        <v>9</v>
      </c>
      <c r="F57" s="334"/>
      <c r="G57" s="334"/>
      <c r="H57" s="128"/>
      <c r="I57" s="111"/>
      <c r="J57" s="106"/>
      <c r="K57" s="111"/>
      <c r="L57" s="106"/>
      <c r="M57" s="12"/>
      <c r="N57" s="112"/>
      <c r="O57" s="107"/>
      <c r="P57" s="12"/>
      <c r="Q57" s="112"/>
      <c r="R57" s="31"/>
      <c r="S57" s="115"/>
      <c r="T57" s="93">
        <f t="shared" ref="T57:T78" si="7">IF(J57="",0,INT(SUM(PRODUCT(J57,L57,O57),R57)))</f>
        <v>0</v>
      </c>
      <c r="U57" s="356">
        <f t="shared" si="6"/>
        <v>5</v>
      </c>
    </row>
    <row r="58" spans="1:21" ht="18" customHeight="1">
      <c r="A58" s="834"/>
      <c r="B58" s="835"/>
      <c r="C58" s="906"/>
      <c r="D58" s="835"/>
      <c r="E58" s="463">
        <v>10</v>
      </c>
      <c r="F58" s="464"/>
      <c r="G58" s="464"/>
      <c r="H58" s="134"/>
      <c r="I58" s="135"/>
      <c r="J58" s="212"/>
      <c r="K58" s="135"/>
      <c r="L58" s="212"/>
      <c r="M58" s="27"/>
      <c r="N58" s="120"/>
      <c r="O58" s="109"/>
      <c r="P58" s="27"/>
      <c r="Q58" s="120"/>
      <c r="R58" s="32"/>
      <c r="S58" s="122"/>
      <c r="T58" s="136">
        <f t="shared" si="7"/>
        <v>0</v>
      </c>
      <c r="U58" s="356">
        <f t="shared" si="6"/>
        <v>5</v>
      </c>
    </row>
    <row r="59" spans="1:21" ht="18" customHeight="1">
      <c r="A59" s="826">
        <v>6</v>
      </c>
      <c r="B59" s="827"/>
      <c r="C59" s="904" t="str">
        <f>IF(ISERROR(VLOOKUP($A59,処理シート!$C:$D,2,FALSE)),"",VLOOKUP($A59,処理シート!$C:$D,2,FALSE))</f>
        <v/>
      </c>
      <c r="D59" s="825"/>
      <c r="E59" s="201">
        <v>1</v>
      </c>
      <c r="F59" s="334"/>
      <c r="G59" s="334"/>
      <c r="H59" s="127"/>
      <c r="I59" s="110"/>
      <c r="J59" s="105"/>
      <c r="K59" s="113"/>
      <c r="L59" s="108"/>
      <c r="M59" s="37"/>
      <c r="N59" s="113"/>
      <c r="O59" s="108"/>
      <c r="P59" s="37"/>
      <c r="Q59" s="113"/>
      <c r="R59" s="33"/>
      <c r="S59" s="114"/>
      <c r="T59" s="92">
        <f t="shared" si="7"/>
        <v>0</v>
      </c>
      <c r="U59" s="356">
        <f>$A$59</f>
        <v>6</v>
      </c>
    </row>
    <row r="60" spans="1:21" ht="18" customHeight="1">
      <c r="A60" s="826"/>
      <c r="B60" s="827"/>
      <c r="C60" s="905"/>
      <c r="D60" s="827"/>
      <c r="E60" s="201">
        <v>2</v>
      </c>
      <c r="F60" s="334"/>
      <c r="G60" s="334"/>
      <c r="H60" s="128"/>
      <c r="I60" s="111"/>
      <c r="J60" s="106"/>
      <c r="K60" s="112"/>
      <c r="L60" s="107"/>
      <c r="M60" s="12"/>
      <c r="N60" s="112"/>
      <c r="O60" s="107"/>
      <c r="P60" s="12"/>
      <c r="Q60" s="112"/>
      <c r="R60" s="31"/>
      <c r="S60" s="115"/>
      <c r="T60" s="93">
        <f t="shared" si="7"/>
        <v>0</v>
      </c>
      <c r="U60" s="356">
        <f t="shared" ref="U60:U68" si="8">$A$59</f>
        <v>6</v>
      </c>
    </row>
    <row r="61" spans="1:21" ht="18" customHeight="1">
      <c r="A61" s="826"/>
      <c r="B61" s="827"/>
      <c r="C61" s="905"/>
      <c r="D61" s="827"/>
      <c r="E61" s="201">
        <v>3</v>
      </c>
      <c r="F61" s="334"/>
      <c r="G61" s="334"/>
      <c r="H61" s="128"/>
      <c r="I61" s="111"/>
      <c r="J61" s="106"/>
      <c r="K61" s="112"/>
      <c r="L61" s="107"/>
      <c r="M61" s="12"/>
      <c r="N61" s="112"/>
      <c r="O61" s="107"/>
      <c r="P61" s="12"/>
      <c r="Q61" s="112"/>
      <c r="R61" s="31"/>
      <c r="S61" s="115"/>
      <c r="T61" s="93">
        <f t="shared" si="7"/>
        <v>0</v>
      </c>
      <c r="U61" s="356">
        <f t="shared" si="8"/>
        <v>6</v>
      </c>
    </row>
    <row r="62" spans="1:21" ht="18" customHeight="1">
      <c r="A62" s="826"/>
      <c r="B62" s="827"/>
      <c r="C62" s="905"/>
      <c r="D62" s="827"/>
      <c r="E62" s="201">
        <v>4</v>
      </c>
      <c r="F62" s="334"/>
      <c r="G62" s="334"/>
      <c r="H62" s="128"/>
      <c r="I62" s="111"/>
      <c r="J62" s="106"/>
      <c r="K62" s="112"/>
      <c r="L62" s="107"/>
      <c r="M62" s="12"/>
      <c r="N62" s="112"/>
      <c r="O62" s="107"/>
      <c r="P62" s="12"/>
      <c r="Q62" s="112"/>
      <c r="R62" s="31"/>
      <c r="S62" s="115"/>
      <c r="T62" s="93">
        <f t="shared" si="7"/>
        <v>0</v>
      </c>
      <c r="U62" s="356">
        <f t="shared" si="8"/>
        <v>6</v>
      </c>
    </row>
    <row r="63" spans="1:21" ht="18" customHeight="1">
      <c r="A63" s="826"/>
      <c r="B63" s="827"/>
      <c r="C63" s="905"/>
      <c r="D63" s="827"/>
      <c r="E63" s="201">
        <v>5</v>
      </c>
      <c r="F63" s="334"/>
      <c r="G63" s="334"/>
      <c r="H63" s="128"/>
      <c r="I63" s="111"/>
      <c r="J63" s="106"/>
      <c r="K63" s="112"/>
      <c r="L63" s="107"/>
      <c r="M63" s="12"/>
      <c r="N63" s="112"/>
      <c r="O63" s="107"/>
      <c r="P63" s="12"/>
      <c r="Q63" s="112"/>
      <c r="R63" s="31"/>
      <c r="S63" s="115"/>
      <c r="T63" s="93">
        <f t="shared" si="7"/>
        <v>0</v>
      </c>
      <c r="U63" s="356">
        <f t="shared" si="8"/>
        <v>6</v>
      </c>
    </row>
    <row r="64" spans="1:21" ht="18" customHeight="1">
      <c r="A64" s="826"/>
      <c r="B64" s="827"/>
      <c r="C64" s="905"/>
      <c r="D64" s="827"/>
      <c r="E64" s="201">
        <v>6</v>
      </c>
      <c r="F64" s="334"/>
      <c r="G64" s="334"/>
      <c r="H64" s="128"/>
      <c r="I64" s="111"/>
      <c r="J64" s="106"/>
      <c r="K64" s="111"/>
      <c r="L64" s="106"/>
      <c r="M64" s="12"/>
      <c r="N64" s="111"/>
      <c r="O64" s="107"/>
      <c r="P64" s="25"/>
      <c r="Q64" s="112"/>
      <c r="R64" s="31"/>
      <c r="S64" s="115"/>
      <c r="T64" s="93">
        <f t="shared" si="7"/>
        <v>0</v>
      </c>
      <c r="U64" s="356">
        <f t="shared" si="8"/>
        <v>6</v>
      </c>
    </row>
    <row r="65" spans="1:21" ht="18" customHeight="1">
      <c r="A65" s="826"/>
      <c r="B65" s="827"/>
      <c r="C65" s="905"/>
      <c r="D65" s="827"/>
      <c r="E65" s="201">
        <v>7</v>
      </c>
      <c r="F65" s="334"/>
      <c r="G65" s="334"/>
      <c r="H65" s="128"/>
      <c r="I65" s="111"/>
      <c r="J65" s="106"/>
      <c r="K65" s="111"/>
      <c r="L65" s="106"/>
      <c r="M65" s="12"/>
      <c r="N65" s="111"/>
      <c r="O65" s="107"/>
      <c r="P65" s="25"/>
      <c r="Q65" s="112"/>
      <c r="R65" s="31"/>
      <c r="S65" s="115"/>
      <c r="T65" s="93">
        <f t="shared" si="7"/>
        <v>0</v>
      </c>
      <c r="U65" s="356">
        <f t="shared" si="8"/>
        <v>6</v>
      </c>
    </row>
    <row r="66" spans="1:21" ht="18" customHeight="1">
      <c r="A66" s="826"/>
      <c r="B66" s="827"/>
      <c r="C66" s="905"/>
      <c r="D66" s="827"/>
      <c r="E66" s="201">
        <v>8</v>
      </c>
      <c r="F66" s="334"/>
      <c r="G66" s="334"/>
      <c r="H66" s="128"/>
      <c r="I66" s="111"/>
      <c r="J66" s="106"/>
      <c r="K66" s="111"/>
      <c r="L66" s="106"/>
      <c r="M66" s="12"/>
      <c r="N66" s="111"/>
      <c r="O66" s="107"/>
      <c r="P66" s="25"/>
      <c r="Q66" s="112"/>
      <c r="R66" s="31"/>
      <c r="S66" s="115"/>
      <c r="T66" s="93">
        <f t="shared" si="7"/>
        <v>0</v>
      </c>
      <c r="U66" s="356">
        <f t="shared" si="8"/>
        <v>6</v>
      </c>
    </row>
    <row r="67" spans="1:21" ht="18" customHeight="1">
      <c r="A67" s="826"/>
      <c r="B67" s="827"/>
      <c r="C67" s="905"/>
      <c r="D67" s="827"/>
      <c r="E67" s="201">
        <v>9</v>
      </c>
      <c r="F67" s="334"/>
      <c r="G67" s="334"/>
      <c r="H67" s="128"/>
      <c r="I67" s="111"/>
      <c r="J67" s="106"/>
      <c r="K67" s="111"/>
      <c r="L67" s="106"/>
      <c r="M67" s="12"/>
      <c r="N67" s="112"/>
      <c r="O67" s="107"/>
      <c r="P67" s="12"/>
      <c r="Q67" s="112"/>
      <c r="R67" s="31"/>
      <c r="S67" s="115"/>
      <c r="T67" s="93">
        <f t="shared" si="7"/>
        <v>0</v>
      </c>
      <c r="U67" s="356">
        <f t="shared" si="8"/>
        <v>6</v>
      </c>
    </row>
    <row r="68" spans="1:21" ht="18" customHeight="1">
      <c r="A68" s="826"/>
      <c r="B68" s="827"/>
      <c r="C68" s="905"/>
      <c r="D68" s="827"/>
      <c r="E68" s="201">
        <v>10</v>
      </c>
      <c r="F68" s="334"/>
      <c r="G68" s="334"/>
      <c r="H68" s="204"/>
      <c r="I68" s="205"/>
      <c r="J68" s="206"/>
      <c r="K68" s="205"/>
      <c r="L68" s="206"/>
      <c r="M68" s="207"/>
      <c r="N68" s="208"/>
      <c r="O68" s="209"/>
      <c r="P68" s="207"/>
      <c r="Q68" s="208"/>
      <c r="R68" s="210"/>
      <c r="S68" s="211"/>
      <c r="T68" s="278">
        <f t="shared" si="7"/>
        <v>0</v>
      </c>
      <c r="U68" s="356">
        <f t="shared" si="8"/>
        <v>6</v>
      </c>
    </row>
    <row r="69" spans="1:21" ht="18" customHeight="1">
      <c r="A69" s="824">
        <v>7</v>
      </c>
      <c r="B69" s="825"/>
      <c r="C69" s="904" t="str">
        <f>IF(ISERROR(VLOOKUP($A69,処理シート!$C:$D,2,FALSE)),"",VLOOKUP($A69,処理シート!$C:$D,2,FALSE))</f>
        <v/>
      </c>
      <c r="D69" s="825"/>
      <c r="E69" s="465">
        <v>1</v>
      </c>
      <c r="F69" s="462"/>
      <c r="G69" s="462"/>
      <c r="H69" s="176"/>
      <c r="I69" s="177"/>
      <c r="J69" s="178"/>
      <c r="K69" s="180"/>
      <c r="L69" s="181"/>
      <c r="M69" s="179"/>
      <c r="N69" s="180"/>
      <c r="O69" s="181"/>
      <c r="P69" s="179"/>
      <c r="Q69" s="180"/>
      <c r="R69" s="182"/>
      <c r="S69" s="183"/>
      <c r="T69" s="257">
        <f t="shared" si="7"/>
        <v>0</v>
      </c>
      <c r="U69" s="356">
        <f t="shared" ref="U69:U78" si="9">$A$69</f>
        <v>7</v>
      </c>
    </row>
    <row r="70" spans="1:21" ht="18" customHeight="1">
      <c r="A70" s="826"/>
      <c r="B70" s="827"/>
      <c r="C70" s="905"/>
      <c r="D70" s="827"/>
      <c r="E70" s="201">
        <v>2</v>
      </c>
      <c r="F70" s="334"/>
      <c r="G70" s="334"/>
      <c r="H70" s="128"/>
      <c r="I70" s="111"/>
      <c r="J70" s="106"/>
      <c r="K70" s="112"/>
      <c r="L70" s="107"/>
      <c r="M70" s="12"/>
      <c r="N70" s="112"/>
      <c r="O70" s="107"/>
      <c r="P70" s="12"/>
      <c r="Q70" s="112"/>
      <c r="R70" s="31"/>
      <c r="S70" s="115"/>
      <c r="T70" s="93">
        <f t="shared" si="7"/>
        <v>0</v>
      </c>
      <c r="U70" s="356">
        <f t="shared" si="9"/>
        <v>7</v>
      </c>
    </row>
    <row r="71" spans="1:21" ht="18" customHeight="1">
      <c r="A71" s="826"/>
      <c r="B71" s="827"/>
      <c r="C71" s="905"/>
      <c r="D71" s="827"/>
      <c r="E71" s="201">
        <v>3</v>
      </c>
      <c r="F71" s="334"/>
      <c r="G71" s="334"/>
      <c r="H71" s="128"/>
      <c r="I71" s="111"/>
      <c r="J71" s="106"/>
      <c r="K71" s="112"/>
      <c r="L71" s="107"/>
      <c r="M71" s="12"/>
      <c r="N71" s="112"/>
      <c r="O71" s="107"/>
      <c r="P71" s="12"/>
      <c r="Q71" s="112"/>
      <c r="R71" s="31"/>
      <c r="S71" s="115"/>
      <c r="T71" s="93">
        <f t="shared" si="7"/>
        <v>0</v>
      </c>
      <c r="U71" s="356">
        <f t="shared" si="9"/>
        <v>7</v>
      </c>
    </row>
    <row r="72" spans="1:21" ht="18" customHeight="1">
      <c r="A72" s="826"/>
      <c r="B72" s="827"/>
      <c r="C72" s="905"/>
      <c r="D72" s="827"/>
      <c r="E72" s="201">
        <v>4</v>
      </c>
      <c r="F72" s="334"/>
      <c r="G72" s="334"/>
      <c r="H72" s="128"/>
      <c r="I72" s="111"/>
      <c r="J72" s="106"/>
      <c r="K72" s="112"/>
      <c r="L72" s="107"/>
      <c r="M72" s="12"/>
      <c r="N72" s="112"/>
      <c r="O72" s="107"/>
      <c r="P72" s="12"/>
      <c r="Q72" s="112"/>
      <c r="R72" s="31"/>
      <c r="S72" s="115"/>
      <c r="T72" s="93">
        <f t="shared" si="7"/>
        <v>0</v>
      </c>
      <c r="U72" s="356">
        <f t="shared" si="9"/>
        <v>7</v>
      </c>
    </row>
    <row r="73" spans="1:21" ht="18" customHeight="1">
      <c r="A73" s="826"/>
      <c r="B73" s="827"/>
      <c r="C73" s="905"/>
      <c r="D73" s="827"/>
      <c r="E73" s="201">
        <v>5</v>
      </c>
      <c r="F73" s="334"/>
      <c r="G73" s="334"/>
      <c r="H73" s="128"/>
      <c r="I73" s="111"/>
      <c r="J73" s="106"/>
      <c r="K73" s="112"/>
      <c r="L73" s="107"/>
      <c r="M73" s="12"/>
      <c r="N73" s="112"/>
      <c r="O73" s="107"/>
      <c r="P73" s="12"/>
      <c r="Q73" s="112"/>
      <c r="R73" s="31"/>
      <c r="S73" s="115"/>
      <c r="T73" s="93">
        <f t="shared" si="7"/>
        <v>0</v>
      </c>
      <c r="U73" s="356">
        <f t="shared" si="9"/>
        <v>7</v>
      </c>
    </row>
    <row r="74" spans="1:21" ht="18" customHeight="1">
      <c r="A74" s="826"/>
      <c r="B74" s="827"/>
      <c r="C74" s="905"/>
      <c r="D74" s="827"/>
      <c r="E74" s="201">
        <v>6</v>
      </c>
      <c r="F74" s="334"/>
      <c r="G74" s="334"/>
      <c r="H74" s="128"/>
      <c r="I74" s="111"/>
      <c r="J74" s="106"/>
      <c r="K74" s="111"/>
      <c r="L74" s="106"/>
      <c r="M74" s="12"/>
      <c r="N74" s="111"/>
      <c r="O74" s="107"/>
      <c r="P74" s="25"/>
      <c r="Q74" s="112"/>
      <c r="R74" s="31"/>
      <c r="S74" s="115"/>
      <c r="T74" s="93">
        <f t="shared" si="7"/>
        <v>0</v>
      </c>
      <c r="U74" s="356">
        <f t="shared" si="9"/>
        <v>7</v>
      </c>
    </row>
    <row r="75" spans="1:21" ht="18" customHeight="1">
      <c r="A75" s="826"/>
      <c r="B75" s="827"/>
      <c r="C75" s="905"/>
      <c r="D75" s="827"/>
      <c r="E75" s="201">
        <v>7</v>
      </c>
      <c r="F75" s="334"/>
      <c r="G75" s="334"/>
      <c r="H75" s="128"/>
      <c r="I75" s="111"/>
      <c r="J75" s="106"/>
      <c r="K75" s="111"/>
      <c r="L75" s="106"/>
      <c r="M75" s="12"/>
      <c r="N75" s="111"/>
      <c r="O75" s="107"/>
      <c r="P75" s="25"/>
      <c r="Q75" s="112"/>
      <c r="R75" s="31"/>
      <c r="S75" s="115"/>
      <c r="T75" s="93">
        <f t="shared" si="7"/>
        <v>0</v>
      </c>
      <c r="U75" s="356">
        <f t="shared" si="9"/>
        <v>7</v>
      </c>
    </row>
    <row r="76" spans="1:21" ht="18" customHeight="1">
      <c r="A76" s="826"/>
      <c r="B76" s="827"/>
      <c r="C76" s="905"/>
      <c r="D76" s="827"/>
      <c r="E76" s="201">
        <v>8</v>
      </c>
      <c r="F76" s="334"/>
      <c r="G76" s="334"/>
      <c r="H76" s="128"/>
      <c r="I76" s="111"/>
      <c r="J76" s="106"/>
      <c r="K76" s="111"/>
      <c r="L76" s="106"/>
      <c r="M76" s="12"/>
      <c r="N76" s="111"/>
      <c r="O76" s="107"/>
      <c r="P76" s="25"/>
      <c r="Q76" s="112"/>
      <c r="R76" s="31"/>
      <c r="S76" s="115"/>
      <c r="T76" s="93">
        <f t="shared" si="7"/>
        <v>0</v>
      </c>
      <c r="U76" s="356">
        <f t="shared" si="9"/>
        <v>7</v>
      </c>
    </row>
    <row r="77" spans="1:21" ht="18" customHeight="1">
      <c r="A77" s="826"/>
      <c r="B77" s="827"/>
      <c r="C77" s="905"/>
      <c r="D77" s="827"/>
      <c r="E77" s="201">
        <v>9</v>
      </c>
      <c r="F77" s="334"/>
      <c r="G77" s="334"/>
      <c r="H77" s="128"/>
      <c r="I77" s="111"/>
      <c r="J77" s="106"/>
      <c r="K77" s="111"/>
      <c r="L77" s="106"/>
      <c r="M77" s="12"/>
      <c r="N77" s="112"/>
      <c r="O77" s="107"/>
      <c r="P77" s="12"/>
      <c r="Q77" s="112"/>
      <c r="R77" s="31"/>
      <c r="S77" s="115"/>
      <c r="T77" s="93">
        <f t="shared" si="7"/>
        <v>0</v>
      </c>
      <c r="U77" s="356">
        <f t="shared" si="9"/>
        <v>7</v>
      </c>
    </row>
    <row r="78" spans="1:21" ht="18" customHeight="1">
      <c r="A78" s="834"/>
      <c r="B78" s="835"/>
      <c r="C78" s="906"/>
      <c r="D78" s="835"/>
      <c r="E78" s="463">
        <v>10</v>
      </c>
      <c r="F78" s="464"/>
      <c r="G78" s="464"/>
      <c r="H78" s="134"/>
      <c r="I78" s="135"/>
      <c r="J78" s="212"/>
      <c r="K78" s="135"/>
      <c r="L78" s="212"/>
      <c r="M78" s="27"/>
      <c r="N78" s="120"/>
      <c r="O78" s="109"/>
      <c r="P78" s="27"/>
      <c r="Q78" s="120"/>
      <c r="R78" s="32"/>
      <c r="S78" s="122"/>
      <c r="T78" s="136">
        <f t="shared" si="7"/>
        <v>0</v>
      </c>
      <c r="U78" s="356">
        <f t="shared" si="9"/>
        <v>7</v>
      </c>
    </row>
    <row r="79" spans="1:21" ht="18" customHeight="1">
      <c r="A79" s="824">
        <v>8</v>
      </c>
      <c r="B79" s="825"/>
      <c r="C79" s="904" t="str">
        <f>IF(ISERROR(VLOOKUP($A79,処理シート!$C:$D,2,FALSE)),"",VLOOKUP($A79,処理シート!$C:$D,2,FALSE))</f>
        <v/>
      </c>
      <c r="D79" s="825"/>
      <c r="E79" s="465">
        <v>1</v>
      </c>
      <c r="F79" s="462"/>
      <c r="G79" s="462"/>
      <c r="H79" s="176"/>
      <c r="I79" s="177"/>
      <c r="J79" s="178"/>
      <c r="K79" s="180"/>
      <c r="L79" s="181"/>
      <c r="M79" s="179"/>
      <c r="N79" s="180"/>
      <c r="O79" s="181"/>
      <c r="P79" s="179"/>
      <c r="Q79" s="180"/>
      <c r="R79" s="182"/>
      <c r="S79" s="183"/>
      <c r="T79" s="257">
        <f t="shared" ref="T79:T98" si="10">IF(J79="",0,INT(SUM(PRODUCT(J79,L79,O79),R79)))</f>
        <v>0</v>
      </c>
      <c r="U79" s="356">
        <f t="shared" ref="U79:U88" si="11">$A$79</f>
        <v>8</v>
      </c>
    </row>
    <row r="80" spans="1:21" ht="18" customHeight="1">
      <c r="A80" s="826"/>
      <c r="B80" s="827"/>
      <c r="C80" s="905"/>
      <c r="D80" s="827"/>
      <c r="E80" s="201">
        <v>2</v>
      </c>
      <c r="F80" s="334"/>
      <c r="G80" s="334"/>
      <c r="H80" s="128"/>
      <c r="I80" s="111"/>
      <c r="J80" s="106"/>
      <c r="K80" s="112"/>
      <c r="L80" s="107"/>
      <c r="M80" s="12"/>
      <c r="N80" s="112"/>
      <c r="O80" s="107"/>
      <c r="P80" s="12"/>
      <c r="Q80" s="112"/>
      <c r="R80" s="31"/>
      <c r="S80" s="115"/>
      <c r="T80" s="93">
        <f t="shared" si="10"/>
        <v>0</v>
      </c>
      <c r="U80" s="356">
        <f t="shared" si="11"/>
        <v>8</v>
      </c>
    </row>
    <row r="81" spans="1:21" ht="18" customHeight="1">
      <c r="A81" s="826"/>
      <c r="B81" s="827"/>
      <c r="C81" s="905"/>
      <c r="D81" s="827"/>
      <c r="E81" s="201">
        <v>3</v>
      </c>
      <c r="F81" s="334"/>
      <c r="G81" s="334"/>
      <c r="H81" s="128"/>
      <c r="I81" s="111"/>
      <c r="J81" s="106"/>
      <c r="K81" s="112"/>
      <c r="L81" s="107"/>
      <c r="M81" s="12"/>
      <c r="N81" s="112"/>
      <c r="O81" s="107"/>
      <c r="P81" s="12"/>
      <c r="Q81" s="112"/>
      <c r="R81" s="31"/>
      <c r="S81" s="115"/>
      <c r="T81" s="93">
        <f t="shared" si="10"/>
        <v>0</v>
      </c>
      <c r="U81" s="356">
        <f t="shared" si="11"/>
        <v>8</v>
      </c>
    </row>
    <row r="82" spans="1:21" ht="18" customHeight="1">
      <c r="A82" s="826"/>
      <c r="B82" s="827"/>
      <c r="C82" s="905"/>
      <c r="D82" s="827"/>
      <c r="E82" s="201">
        <v>4</v>
      </c>
      <c r="F82" s="334"/>
      <c r="G82" s="334"/>
      <c r="H82" s="128"/>
      <c r="I82" s="111"/>
      <c r="J82" s="106"/>
      <c r="K82" s="112"/>
      <c r="L82" s="107"/>
      <c r="M82" s="12"/>
      <c r="N82" s="112"/>
      <c r="O82" s="107"/>
      <c r="P82" s="12"/>
      <c r="Q82" s="112"/>
      <c r="R82" s="31"/>
      <c r="S82" s="115"/>
      <c r="T82" s="93">
        <f t="shared" si="10"/>
        <v>0</v>
      </c>
      <c r="U82" s="356">
        <f t="shared" si="11"/>
        <v>8</v>
      </c>
    </row>
    <row r="83" spans="1:21" ht="18" customHeight="1">
      <c r="A83" s="826"/>
      <c r="B83" s="827"/>
      <c r="C83" s="905"/>
      <c r="D83" s="827"/>
      <c r="E83" s="201">
        <v>5</v>
      </c>
      <c r="F83" s="334"/>
      <c r="G83" s="334"/>
      <c r="H83" s="128"/>
      <c r="I83" s="111"/>
      <c r="J83" s="106"/>
      <c r="K83" s="112"/>
      <c r="L83" s="107"/>
      <c r="M83" s="12"/>
      <c r="N83" s="112"/>
      <c r="O83" s="107"/>
      <c r="P83" s="12"/>
      <c r="Q83" s="112"/>
      <c r="R83" s="31"/>
      <c r="S83" s="115"/>
      <c r="T83" s="93">
        <f t="shared" si="10"/>
        <v>0</v>
      </c>
      <c r="U83" s="356">
        <f t="shared" si="11"/>
        <v>8</v>
      </c>
    </row>
    <row r="84" spans="1:21" ht="18" customHeight="1">
      <c r="A84" s="826"/>
      <c r="B84" s="827"/>
      <c r="C84" s="905"/>
      <c r="D84" s="827"/>
      <c r="E84" s="201">
        <v>6</v>
      </c>
      <c r="F84" s="334"/>
      <c r="G84" s="334"/>
      <c r="H84" s="128"/>
      <c r="I84" s="111"/>
      <c r="J84" s="106"/>
      <c r="K84" s="111"/>
      <c r="L84" s="106"/>
      <c r="M84" s="12"/>
      <c r="N84" s="111"/>
      <c r="O84" s="107"/>
      <c r="P84" s="25"/>
      <c r="Q84" s="112"/>
      <c r="R84" s="31"/>
      <c r="S84" s="115"/>
      <c r="T84" s="93">
        <f t="shared" si="10"/>
        <v>0</v>
      </c>
      <c r="U84" s="356">
        <f t="shared" si="11"/>
        <v>8</v>
      </c>
    </row>
    <row r="85" spans="1:21" ht="18" customHeight="1">
      <c r="A85" s="826"/>
      <c r="B85" s="827"/>
      <c r="C85" s="905"/>
      <c r="D85" s="827"/>
      <c r="E85" s="201">
        <v>7</v>
      </c>
      <c r="F85" s="334"/>
      <c r="G85" s="334"/>
      <c r="H85" s="128"/>
      <c r="I85" s="111"/>
      <c r="J85" s="106"/>
      <c r="K85" s="111"/>
      <c r="L85" s="106"/>
      <c r="M85" s="12"/>
      <c r="N85" s="111"/>
      <c r="O85" s="107"/>
      <c r="P85" s="25"/>
      <c r="Q85" s="112"/>
      <c r="R85" s="31"/>
      <c r="S85" s="115"/>
      <c r="T85" s="93">
        <f t="shared" si="10"/>
        <v>0</v>
      </c>
      <c r="U85" s="356">
        <f t="shared" si="11"/>
        <v>8</v>
      </c>
    </row>
    <row r="86" spans="1:21" ht="18" customHeight="1">
      <c r="A86" s="826"/>
      <c r="B86" s="827"/>
      <c r="C86" s="905"/>
      <c r="D86" s="827"/>
      <c r="E86" s="201">
        <v>8</v>
      </c>
      <c r="F86" s="334"/>
      <c r="G86" s="334"/>
      <c r="H86" s="128"/>
      <c r="I86" s="111"/>
      <c r="J86" s="106"/>
      <c r="K86" s="111"/>
      <c r="L86" s="106"/>
      <c r="M86" s="12"/>
      <c r="N86" s="111"/>
      <c r="O86" s="107"/>
      <c r="P86" s="25"/>
      <c r="Q86" s="112"/>
      <c r="R86" s="31"/>
      <c r="S86" s="115"/>
      <c r="T86" s="93">
        <f t="shared" si="10"/>
        <v>0</v>
      </c>
      <c r="U86" s="356">
        <f t="shared" si="11"/>
        <v>8</v>
      </c>
    </row>
    <row r="87" spans="1:21" ht="18" customHeight="1">
      <c r="A87" s="826"/>
      <c r="B87" s="827"/>
      <c r="C87" s="905"/>
      <c r="D87" s="827"/>
      <c r="E87" s="201">
        <v>9</v>
      </c>
      <c r="F87" s="334"/>
      <c r="G87" s="334"/>
      <c r="H87" s="128"/>
      <c r="I87" s="111"/>
      <c r="J87" s="106"/>
      <c r="K87" s="111"/>
      <c r="L87" s="106"/>
      <c r="M87" s="12"/>
      <c r="N87" s="112"/>
      <c r="O87" s="107"/>
      <c r="P87" s="12"/>
      <c r="Q87" s="112"/>
      <c r="R87" s="31"/>
      <c r="S87" s="115"/>
      <c r="T87" s="93">
        <f t="shared" si="10"/>
        <v>0</v>
      </c>
      <c r="U87" s="356">
        <f t="shared" si="11"/>
        <v>8</v>
      </c>
    </row>
    <row r="88" spans="1:21" ht="18" customHeight="1">
      <c r="A88" s="834"/>
      <c r="B88" s="835"/>
      <c r="C88" s="906"/>
      <c r="D88" s="835"/>
      <c r="E88" s="463">
        <v>10</v>
      </c>
      <c r="F88" s="464"/>
      <c r="G88" s="464"/>
      <c r="H88" s="134"/>
      <c r="I88" s="135"/>
      <c r="J88" s="212"/>
      <c r="K88" s="135"/>
      <c r="L88" s="212"/>
      <c r="M88" s="27"/>
      <c r="N88" s="120"/>
      <c r="O88" s="109"/>
      <c r="P88" s="27"/>
      <c r="Q88" s="120"/>
      <c r="R88" s="32"/>
      <c r="S88" s="122"/>
      <c r="T88" s="136">
        <f t="shared" si="10"/>
        <v>0</v>
      </c>
      <c r="U88" s="356">
        <f t="shared" si="11"/>
        <v>8</v>
      </c>
    </row>
    <row r="89" spans="1:21" ht="18" customHeight="1">
      <c r="A89" s="824">
        <v>9</v>
      </c>
      <c r="B89" s="825"/>
      <c r="C89" s="904" t="str">
        <f>IF(ISERROR(VLOOKUP($A89,処理シート!$C:$D,2,FALSE)),"",VLOOKUP($A89,処理シート!$C:$D,2,FALSE))</f>
        <v/>
      </c>
      <c r="D89" s="825"/>
      <c r="E89" s="465">
        <v>1</v>
      </c>
      <c r="F89" s="462"/>
      <c r="G89" s="462"/>
      <c r="H89" s="176"/>
      <c r="I89" s="177"/>
      <c r="J89" s="178"/>
      <c r="K89" s="180"/>
      <c r="L89" s="181"/>
      <c r="M89" s="179"/>
      <c r="N89" s="180"/>
      <c r="O89" s="181"/>
      <c r="P89" s="179"/>
      <c r="Q89" s="180"/>
      <c r="R89" s="182"/>
      <c r="S89" s="183"/>
      <c r="T89" s="257">
        <f t="shared" si="10"/>
        <v>0</v>
      </c>
      <c r="U89" s="356">
        <f t="shared" ref="U89:U98" si="12">$A$89</f>
        <v>9</v>
      </c>
    </row>
    <row r="90" spans="1:21" ht="18" customHeight="1">
      <c r="A90" s="826"/>
      <c r="B90" s="827"/>
      <c r="C90" s="905"/>
      <c r="D90" s="827"/>
      <c r="E90" s="201">
        <v>2</v>
      </c>
      <c r="F90" s="334"/>
      <c r="G90" s="334"/>
      <c r="H90" s="128"/>
      <c r="I90" s="111"/>
      <c r="J90" s="106"/>
      <c r="K90" s="112"/>
      <c r="L90" s="107"/>
      <c r="M90" s="12"/>
      <c r="N90" s="112"/>
      <c r="O90" s="107"/>
      <c r="P90" s="12"/>
      <c r="Q90" s="112"/>
      <c r="R90" s="31"/>
      <c r="S90" s="115"/>
      <c r="T90" s="93">
        <f t="shared" si="10"/>
        <v>0</v>
      </c>
      <c r="U90" s="356">
        <f t="shared" si="12"/>
        <v>9</v>
      </c>
    </row>
    <row r="91" spans="1:21" ht="18" customHeight="1">
      <c r="A91" s="826"/>
      <c r="B91" s="827"/>
      <c r="C91" s="905"/>
      <c r="D91" s="827"/>
      <c r="E91" s="201">
        <v>3</v>
      </c>
      <c r="F91" s="334"/>
      <c r="G91" s="334"/>
      <c r="H91" s="128"/>
      <c r="I91" s="111"/>
      <c r="J91" s="106"/>
      <c r="K91" s="112"/>
      <c r="L91" s="107"/>
      <c r="M91" s="12"/>
      <c r="N91" s="112"/>
      <c r="O91" s="107"/>
      <c r="P91" s="12"/>
      <c r="Q91" s="112"/>
      <c r="R91" s="31"/>
      <c r="S91" s="115"/>
      <c r="T91" s="93">
        <f t="shared" si="10"/>
        <v>0</v>
      </c>
      <c r="U91" s="356">
        <f t="shared" si="12"/>
        <v>9</v>
      </c>
    </row>
    <row r="92" spans="1:21" ht="18" customHeight="1">
      <c r="A92" s="826"/>
      <c r="B92" s="827"/>
      <c r="C92" s="905"/>
      <c r="D92" s="827"/>
      <c r="E92" s="201">
        <v>4</v>
      </c>
      <c r="F92" s="334"/>
      <c r="G92" s="334"/>
      <c r="H92" s="128"/>
      <c r="I92" s="111"/>
      <c r="J92" s="106"/>
      <c r="K92" s="112"/>
      <c r="L92" s="107"/>
      <c r="M92" s="12"/>
      <c r="N92" s="112"/>
      <c r="O92" s="107"/>
      <c r="P92" s="12"/>
      <c r="Q92" s="112"/>
      <c r="R92" s="31"/>
      <c r="S92" s="115"/>
      <c r="T92" s="93">
        <f t="shared" si="10"/>
        <v>0</v>
      </c>
      <c r="U92" s="356">
        <f t="shared" si="12"/>
        <v>9</v>
      </c>
    </row>
    <row r="93" spans="1:21" ht="18" customHeight="1">
      <c r="A93" s="826"/>
      <c r="B93" s="827"/>
      <c r="C93" s="905"/>
      <c r="D93" s="827"/>
      <c r="E93" s="201">
        <v>5</v>
      </c>
      <c r="F93" s="334"/>
      <c r="G93" s="334"/>
      <c r="H93" s="128"/>
      <c r="I93" s="111"/>
      <c r="J93" s="106"/>
      <c r="K93" s="112"/>
      <c r="L93" s="107"/>
      <c r="M93" s="12"/>
      <c r="N93" s="112"/>
      <c r="O93" s="107"/>
      <c r="P93" s="12"/>
      <c r="Q93" s="112"/>
      <c r="R93" s="31"/>
      <c r="S93" s="115"/>
      <c r="T93" s="93">
        <f t="shared" si="10"/>
        <v>0</v>
      </c>
      <c r="U93" s="356">
        <f t="shared" si="12"/>
        <v>9</v>
      </c>
    </row>
    <row r="94" spans="1:21" ht="18" customHeight="1">
      <c r="A94" s="826"/>
      <c r="B94" s="827"/>
      <c r="C94" s="905"/>
      <c r="D94" s="827"/>
      <c r="E94" s="201">
        <v>6</v>
      </c>
      <c r="F94" s="334"/>
      <c r="G94" s="334"/>
      <c r="H94" s="128"/>
      <c r="I94" s="111"/>
      <c r="J94" s="106"/>
      <c r="K94" s="111"/>
      <c r="L94" s="106"/>
      <c r="M94" s="12"/>
      <c r="N94" s="111"/>
      <c r="O94" s="107"/>
      <c r="P94" s="25"/>
      <c r="Q94" s="112"/>
      <c r="R94" s="31"/>
      <c r="S94" s="115"/>
      <c r="T94" s="93">
        <f t="shared" si="10"/>
        <v>0</v>
      </c>
      <c r="U94" s="356">
        <f t="shared" si="12"/>
        <v>9</v>
      </c>
    </row>
    <row r="95" spans="1:21" ht="18" customHeight="1">
      <c r="A95" s="826"/>
      <c r="B95" s="827"/>
      <c r="C95" s="905"/>
      <c r="D95" s="827"/>
      <c r="E95" s="201">
        <v>7</v>
      </c>
      <c r="F95" s="334"/>
      <c r="G95" s="334"/>
      <c r="H95" s="128"/>
      <c r="I95" s="111"/>
      <c r="J95" s="106"/>
      <c r="K95" s="111"/>
      <c r="L95" s="106"/>
      <c r="M95" s="12"/>
      <c r="N95" s="111"/>
      <c r="O95" s="107"/>
      <c r="P95" s="25"/>
      <c r="Q95" s="112"/>
      <c r="R95" s="31"/>
      <c r="S95" s="115"/>
      <c r="T95" s="93">
        <f t="shared" si="10"/>
        <v>0</v>
      </c>
      <c r="U95" s="356">
        <f t="shared" si="12"/>
        <v>9</v>
      </c>
    </row>
    <row r="96" spans="1:21" ht="18" customHeight="1">
      <c r="A96" s="826"/>
      <c r="B96" s="827"/>
      <c r="C96" s="905"/>
      <c r="D96" s="827"/>
      <c r="E96" s="201">
        <v>8</v>
      </c>
      <c r="F96" s="334"/>
      <c r="G96" s="334"/>
      <c r="H96" s="128"/>
      <c r="I96" s="111"/>
      <c r="J96" s="106"/>
      <c r="K96" s="111"/>
      <c r="L96" s="106"/>
      <c r="M96" s="12"/>
      <c r="N96" s="111"/>
      <c r="O96" s="107"/>
      <c r="P96" s="25"/>
      <c r="Q96" s="112"/>
      <c r="R96" s="31"/>
      <c r="S96" s="115"/>
      <c r="T96" s="93">
        <f t="shared" si="10"/>
        <v>0</v>
      </c>
      <c r="U96" s="356">
        <f t="shared" si="12"/>
        <v>9</v>
      </c>
    </row>
    <row r="97" spans="1:21" ht="18" customHeight="1">
      <c r="A97" s="826"/>
      <c r="B97" s="827"/>
      <c r="C97" s="905"/>
      <c r="D97" s="827"/>
      <c r="E97" s="201">
        <v>9</v>
      </c>
      <c r="F97" s="334"/>
      <c r="G97" s="334"/>
      <c r="H97" s="128"/>
      <c r="I97" s="111"/>
      <c r="J97" s="106"/>
      <c r="K97" s="111"/>
      <c r="L97" s="106"/>
      <c r="M97" s="12"/>
      <c r="N97" s="112"/>
      <c r="O97" s="107"/>
      <c r="P97" s="12"/>
      <c r="Q97" s="112"/>
      <c r="R97" s="31"/>
      <c r="S97" s="115"/>
      <c r="T97" s="93">
        <f t="shared" si="10"/>
        <v>0</v>
      </c>
      <c r="U97" s="356">
        <f t="shared" si="12"/>
        <v>9</v>
      </c>
    </row>
    <row r="98" spans="1:21" ht="18" customHeight="1">
      <c r="A98" s="834"/>
      <c r="B98" s="835"/>
      <c r="C98" s="906"/>
      <c r="D98" s="835"/>
      <c r="E98" s="463">
        <v>10</v>
      </c>
      <c r="F98" s="464"/>
      <c r="G98" s="464"/>
      <c r="H98" s="134"/>
      <c r="I98" s="135"/>
      <c r="J98" s="212"/>
      <c r="K98" s="135"/>
      <c r="L98" s="212"/>
      <c r="M98" s="27"/>
      <c r="N98" s="120"/>
      <c r="O98" s="109"/>
      <c r="P98" s="27"/>
      <c r="Q98" s="120"/>
      <c r="R98" s="32"/>
      <c r="S98" s="122"/>
      <c r="T98" s="136">
        <f t="shared" si="10"/>
        <v>0</v>
      </c>
      <c r="U98" s="356">
        <f t="shared" si="12"/>
        <v>9</v>
      </c>
    </row>
    <row r="99" spans="1:21" ht="18" customHeight="1">
      <c r="A99" s="824">
        <v>10</v>
      </c>
      <c r="B99" s="825"/>
      <c r="C99" s="904" t="str">
        <f>IF(ISERROR(VLOOKUP($A99,処理シート!$C:$D,2,FALSE)),"",VLOOKUP($A99,処理シート!$C:$D,2,FALSE))</f>
        <v/>
      </c>
      <c r="D99" s="825"/>
      <c r="E99" s="465">
        <v>1</v>
      </c>
      <c r="F99" s="462"/>
      <c r="G99" s="462"/>
      <c r="H99" s="176"/>
      <c r="I99" s="177"/>
      <c r="J99" s="178"/>
      <c r="K99" s="180"/>
      <c r="L99" s="181"/>
      <c r="M99" s="179"/>
      <c r="N99" s="180"/>
      <c r="O99" s="181"/>
      <c r="P99" s="179"/>
      <c r="Q99" s="180"/>
      <c r="R99" s="182"/>
      <c r="S99" s="183"/>
      <c r="T99" s="257">
        <f t="shared" ref="T99:T118" si="13">IF(J99="",0,INT(SUM(PRODUCT(J99,L99,O99),R99)))</f>
        <v>0</v>
      </c>
      <c r="U99" s="356">
        <f t="shared" ref="U99:U108" si="14">$A$99</f>
        <v>10</v>
      </c>
    </row>
    <row r="100" spans="1:21" ht="18" customHeight="1">
      <c r="A100" s="826"/>
      <c r="B100" s="827"/>
      <c r="C100" s="905"/>
      <c r="D100" s="827"/>
      <c r="E100" s="201">
        <v>2</v>
      </c>
      <c r="F100" s="334"/>
      <c r="G100" s="334"/>
      <c r="H100" s="128"/>
      <c r="I100" s="111"/>
      <c r="J100" s="106"/>
      <c r="K100" s="112"/>
      <c r="L100" s="107"/>
      <c r="M100" s="12"/>
      <c r="N100" s="112"/>
      <c r="O100" s="107"/>
      <c r="P100" s="12"/>
      <c r="Q100" s="112"/>
      <c r="R100" s="31"/>
      <c r="S100" s="115"/>
      <c r="T100" s="93">
        <f t="shared" si="13"/>
        <v>0</v>
      </c>
      <c r="U100" s="356">
        <f t="shared" si="14"/>
        <v>10</v>
      </c>
    </row>
    <row r="101" spans="1:21" ht="18" customHeight="1">
      <c r="A101" s="826"/>
      <c r="B101" s="827"/>
      <c r="C101" s="905"/>
      <c r="D101" s="827"/>
      <c r="E101" s="201">
        <v>3</v>
      </c>
      <c r="F101" s="334"/>
      <c r="G101" s="334"/>
      <c r="H101" s="128"/>
      <c r="I101" s="111"/>
      <c r="J101" s="106"/>
      <c r="K101" s="112"/>
      <c r="L101" s="107"/>
      <c r="M101" s="12"/>
      <c r="N101" s="112"/>
      <c r="O101" s="107"/>
      <c r="P101" s="12"/>
      <c r="Q101" s="112"/>
      <c r="R101" s="31"/>
      <c r="S101" s="115"/>
      <c r="T101" s="93">
        <f t="shared" si="13"/>
        <v>0</v>
      </c>
      <c r="U101" s="356">
        <f t="shared" si="14"/>
        <v>10</v>
      </c>
    </row>
    <row r="102" spans="1:21" ht="18" customHeight="1">
      <c r="A102" s="826"/>
      <c r="B102" s="827"/>
      <c r="C102" s="905"/>
      <c r="D102" s="827"/>
      <c r="E102" s="201">
        <v>4</v>
      </c>
      <c r="F102" s="334"/>
      <c r="G102" s="334"/>
      <c r="H102" s="128"/>
      <c r="I102" s="111"/>
      <c r="J102" s="106"/>
      <c r="K102" s="112"/>
      <c r="L102" s="107"/>
      <c r="M102" s="12"/>
      <c r="N102" s="112"/>
      <c r="O102" s="107"/>
      <c r="P102" s="12"/>
      <c r="Q102" s="112"/>
      <c r="R102" s="31"/>
      <c r="S102" s="115"/>
      <c r="T102" s="93">
        <f t="shared" si="13"/>
        <v>0</v>
      </c>
      <c r="U102" s="356">
        <f t="shared" si="14"/>
        <v>10</v>
      </c>
    </row>
    <row r="103" spans="1:21" ht="18" customHeight="1">
      <c r="A103" s="826"/>
      <c r="B103" s="827"/>
      <c r="C103" s="905"/>
      <c r="D103" s="827"/>
      <c r="E103" s="201">
        <v>5</v>
      </c>
      <c r="F103" s="334"/>
      <c r="G103" s="334"/>
      <c r="H103" s="128"/>
      <c r="I103" s="111"/>
      <c r="J103" s="106"/>
      <c r="K103" s="112"/>
      <c r="L103" s="107"/>
      <c r="M103" s="12"/>
      <c r="N103" s="112"/>
      <c r="O103" s="107"/>
      <c r="P103" s="12"/>
      <c r="Q103" s="112"/>
      <c r="R103" s="31"/>
      <c r="S103" s="115"/>
      <c r="T103" s="93">
        <f t="shared" si="13"/>
        <v>0</v>
      </c>
      <c r="U103" s="356">
        <f t="shared" si="14"/>
        <v>10</v>
      </c>
    </row>
    <row r="104" spans="1:21" ht="18" customHeight="1">
      <c r="A104" s="826"/>
      <c r="B104" s="827"/>
      <c r="C104" s="905"/>
      <c r="D104" s="827"/>
      <c r="E104" s="201">
        <v>6</v>
      </c>
      <c r="F104" s="334"/>
      <c r="G104" s="334"/>
      <c r="H104" s="128"/>
      <c r="I104" s="111"/>
      <c r="J104" s="106"/>
      <c r="K104" s="111"/>
      <c r="L104" s="106"/>
      <c r="M104" s="12"/>
      <c r="N104" s="111"/>
      <c r="O104" s="107"/>
      <c r="P104" s="25"/>
      <c r="Q104" s="112"/>
      <c r="R104" s="31"/>
      <c r="S104" s="115"/>
      <c r="T104" s="93">
        <f t="shared" si="13"/>
        <v>0</v>
      </c>
      <c r="U104" s="356">
        <f t="shared" si="14"/>
        <v>10</v>
      </c>
    </row>
    <row r="105" spans="1:21" ht="18" customHeight="1">
      <c r="A105" s="826"/>
      <c r="B105" s="827"/>
      <c r="C105" s="905"/>
      <c r="D105" s="827"/>
      <c r="E105" s="201">
        <v>7</v>
      </c>
      <c r="F105" s="334"/>
      <c r="G105" s="334"/>
      <c r="H105" s="128"/>
      <c r="I105" s="111"/>
      <c r="J105" s="106"/>
      <c r="K105" s="111"/>
      <c r="L105" s="106"/>
      <c r="M105" s="12"/>
      <c r="N105" s="111"/>
      <c r="O105" s="107"/>
      <c r="P105" s="25"/>
      <c r="Q105" s="112"/>
      <c r="R105" s="31"/>
      <c r="S105" s="115"/>
      <c r="T105" s="93">
        <f t="shared" si="13"/>
        <v>0</v>
      </c>
      <c r="U105" s="356">
        <f t="shared" si="14"/>
        <v>10</v>
      </c>
    </row>
    <row r="106" spans="1:21" ht="18" customHeight="1">
      <c r="A106" s="826"/>
      <c r="B106" s="827"/>
      <c r="C106" s="905"/>
      <c r="D106" s="827"/>
      <c r="E106" s="201">
        <v>8</v>
      </c>
      <c r="F106" s="334"/>
      <c r="G106" s="334"/>
      <c r="H106" s="128"/>
      <c r="I106" s="111"/>
      <c r="J106" s="106"/>
      <c r="K106" s="111"/>
      <c r="L106" s="106"/>
      <c r="M106" s="12"/>
      <c r="N106" s="111"/>
      <c r="O106" s="107"/>
      <c r="P106" s="25"/>
      <c r="Q106" s="112"/>
      <c r="R106" s="31"/>
      <c r="S106" s="115"/>
      <c r="T106" s="93">
        <f t="shared" si="13"/>
        <v>0</v>
      </c>
      <c r="U106" s="356">
        <f t="shared" si="14"/>
        <v>10</v>
      </c>
    </row>
    <row r="107" spans="1:21" ht="18" customHeight="1">
      <c r="A107" s="826"/>
      <c r="B107" s="827"/>
      <c r="C107" s="905"/>
      <c r="D107" s="827"/>
      <c r="E107" s="201">
        <v>9</v>
      </c>
      <c r="F107" s="334"/>
      <c r="G107" s="334"/>
      <c r="H107" s="128"/>
      <c r="I107" s="111"/>
      <c r="J107" s="106"/>
      <c r="K107" s="111"/>
      <c r="L107" s="106"/>
      <c r="M107" s="12"/>
      <c r="N107" s="112"/>
      <c r="O107" s="107"/>
      <c r="P107" s="12"/>
      <c r="Q107" s="112"/>
      <c r="R107" s="31"/>
      <c r="S107" s="115"/>
      <c r="T107" s="93">
        <f t="shared" si="13"/>
        <v>0</v>
      </c>
      <c r="U107" s="356">
        <f t="shared" si="14"/>
        <v>10</v>
      </c>
    </row>
    <row r="108" spans="1:21" ht="18" customHeight="1">
      <c r="A108" s="834"/>
      <c r="B108" s="835"/>
      <c r="C108" s="906"/>
      <c r="D108" s="835"/>
      <c r="E108" s="463">
        <v>10</v>
      </c>
      <c r="F108" s="464"/>
      <c r="G108" s="464"/>
      <c r="H108" s="134"/>
      <c r="I108" s="135"/>
      <c r="J108" s="212"/>
      <c r="K108" s="135"/>
      <c r="L108" s="212"/>
      <c r="M108" s="27"/>
      <c r="N108" s="120"/>
      <c r="O108" s="109"/>
      <c r="P108" s="27"/>
      <c r="Q108" s="120"/>
      <c r="R108" s="32"/>
      <c r="S108" s="122"/>
      <c r="T108" s="136">
        <f t="shared" si="13"/>
        <v>0</v>
      </c>
      <c r="U108" s="356">
        <f t="shared" si="14"/>
        <v>10</v>
      </c>
    </row>
    <row r="109" spans="1:21" ht="18" customHeight="1">
      <c r="A109" s="824">
        <v>11</v>
      </c>
      <c r="B109" s="825"/>
      <c r="C109" s="904" t="str">
        <f>IF(ISERROR(VLOOKUP($A109,処理シート!$C:$D,2,FALSE)),"",VLOOKUP($A109,処理シート!$C:$D,2,FALSE))</f>
        <v/>
      </c>
      <c r="D109" s="825"/>
      <c r="E109" s="465">
        <v>1</v>
      </c>
      <c r="F109" s="462"/>
      <c r="G109" s="462"/>
      <c r="H109" s="176"/>
      <c r="I109" s="177"/>
      <c r="J109" s="178"/>
      <c r="K109" s="180"/>
      <c r="L109" s="181"/>
      <c r="M109" s="179"/>
      <c r="N109" s="180"/>
      <c r="O109" s="181"/>
      <c r="P109" s="179"/>
      <c r="Q109" s="180"/>
      <c r="R109" s="182"/>
      <c r="S109" s="183"/>
      <c r="T109" s="257">
        <f t="shared" si="13"/>
        <v>0</v>
      </c>
      <c r="U109" s="356">
        <f t="shared" ref="U109:U118" si="15">$A$109</f>
        <v>11</v>
      </c>
    </row>
    <row r="110" spans="1:21" ht="18" customHeight="1">
      <c r="A110" s="826"/>
      <c r="B110" s="827"/>
      <c r="C110" s="905"/>
      <c r="D110" s="827"/>
      <c r="E110" s="201">
        <v>2</v>
      </c>
      <c r="F110" s="334"/>
      <c r="G110" s="334"/>
      <c r="H110" s="128"/>
      <c r="I110" s="111"/>
      <c r="J110" s="106"/>
      <c r="K110" s="112"/>
      <c r="L110" s="107"/>
      <c r="M110" s="12"/>
      <c r="N110" s="112"/>
      <c r="O110" s="107"/>
      <c r="P110" s="12"/>
      <c r="Q110" s="112"/>
      <c r="R110" s="31"/>
      <c r="S110" s="115"/>
      <c r="T110" s="93">
        <f t="shared" si="13"/>
        <v>0</v>
      </c>
      <c r="U110" s="356">
        <f t="shared" si="15"/>
        <v>11</v>
      </c>
    </row>
    <row r="111" spans="1:21" ht="18" customHeight="1">
      <c r="A111" s="826"/>
      <c r="B111" s="827"/>
      <c r="C111" s="905"/>
      <c r="D111" s="827"/>
      <c r="E111" s="201">
        <v>3</v>
      </c>
      <c r="F111" s="334"/>
      <c r="G111" s="334"/>
      <c r="H111" s="128"/>
      <c r="I111" s="111"/>
      <c r="J111" s="106"/>
      <c r="K111" s="112"/>
      <c r="L111" s="107"/>
      <c r="M111" s="12"/>
      <c r="N111" s="112"/>
      <c r="O111" s="107"/>
      <c r="P111" s="12"/>
      <c r="Q111" s="112"/>
      <c r="R111" s="31"/>
      <c r="S111" s="115"/>
      <c r="T111" s="93">
        <f t="shared" si="13"/>
        <v>0</v>
      </c>
      <c r="U111" s="356">
        <f t="shared" si="15"/>
        <v>11</v>
      </c>
    </row>
    <row r="112" spans="1:21" ht="18" customHeight="1">
      <c r="A112" s="826"/>
      <c r="B112" s="827"/>
      <c r="C112" s="905"/>
      <c r="D112" s="827"/>
      <c r="E112" s="201">
        <v>4</v>
      </c>
      <c r="F112" s="334"/>
      <c r="G112" s="334"/>
      <c r="H112" s="128"/>
      <c r="I112" s="111"/>
      <c r="J112" s="106"/>
      <c r="K112" s="112"/>
      <c r="L112" s="107"/>
      <c r="M112" s="12"/>
      <c r="N112" s="112"/>
      <c r="O112" s="107"/>
      <c r="P112" s="12"/>
      <c r="Q112" s="112"/>
      <c r="R112" s="31"/>
      <c r="S112" s="115"/>
      <c r="T112" s="93">
        <f t="shared" si="13"/>
        <v>0</v>
      </c>
      <c r="U112" s="356">
        <f t="shared" si="15"/>
        <v>11</v>
      </c>
    </row>
    <row r="113" spans="1:21" ht="18" customHeight="1">
      <c r="A113" s="826"/>
      <c r="B113" s="827"/>
      <c r="C113" s="905"/>
      <c r="D113" s="827"/>
      <c r="E113" s="201">
        <v>5</v>
      </c>
      <c r="F113" s="334"/>
      <c r="G113" s="334"/>
      <c r="H113" s="128"/>
      <c r="I113" s="111"/>
      <c r="J113" s="106"/>
      <c r="K113" s="112"/>
      <c r="L113" s="107"/>
      <c r="M113" s="12"/>
      <c r="N113" s="112"/>
      <c r="O113" s="107"/>
      <c r="P113" s="12"/>
      <c r="Q113" s="112"/>
      <c r="R113" s="31"/>
      <c r="S113" s="115"/>
      <c r="T113" s="93">
        <f t="shared" si="13"/>
        <v>0</v>
      </c>
      <c r="U113" s="356">
        <f t="shared" si="15"/>
        <v>11</v>
      </c>
    </row>
    <row r="114" spans="1:21" ht="18" customHeight="1">
      <c r="A114" s="826"/>
      <c r="B114" s="827"/>
      <c r="C114" s="905"/>
      <c r="D114" s="827"/>
      <c r="E114" s="201">
        <v>6</v>
      </c>
      <c r="F114" s="334"/>
      <c r="G114" s="334"/>
      <c r="H114" s="128"/>
      <c r="I114" s="111"/>
      <c r="J114" s="106"/>
      <c r="K114" s="111"/>
      <c r="L114" s="106"/>
      <c r="M114" s="12"/>
      <c r="N114" s="111"/>
      <c r="O114" s="107"/>
      <c r="P114" s="25"/>
      <c r="Q114" s="112"/>
      <c r="R114" s="31"/>
      <c r="S114" s="115"/>
      <c r="T114" s="93">
        <f t="shared" si="13"/>
        <v>0</v>
      </c>
      <c r="U114" s="356">
        <f t="shared" si="15"/>
        <v>11</v>
      </c>
    </row>
    <row r="115" spans="1:21" ht="18" customHeight="1">
      <c r="A115" s="826"/>
      <c r="B115" s="827"/>
      <c r="C115" s="905"/>
      <c r="D115" s="827"/>
      <c r="E115" s="201">
        <v>7</v>
      </c>
      <c r="F115" s="334"/>
      <c r="G115" s="334"/>
      <c r="H115" s="128"/>
      <c r="I115" s="111"/>
      <c r="J115" s="106"/>
      <c r="K115" s="111"/>
      <c r="L115" s="106"/>
      <c r="M115" s="12"/>
      <c r="N115" s="111"/>
      <c r="O115" s="107"/>
      <c r="P115" s="25"/>
      <c r="Q115" s="112"/>
      <c r="R115" s="31"/>
      <c r="S115" s="115"/>
      <c r="T115" s="93">
        <f t="shared" si="13"/>
        <v>0</v>
      </c>
      <c r="U115" s="356">
        <f t="shared" si="15"/>
        <v>11</v>
      </c>
    </row>
    <row r="116" spans="1:21" ht="18" customHeight="1">
      <c r="A116" s="826"/>
      <c r="B116" s="827"/>
      <c r="C116" s="905"/>
      <c r="D116" s="827"/>
      <c r="E116" s="201">
        <v>8</v>
      </c>
      <c r="F116" s="334"/>
      <c r="G116" s="334"/>
      <c r="H116" s="128"/>
      <c r="I116" s="111"/>
      <c r="J116" s="106"/>
      <c r="K116" s="111"/>
      <c r="L116" s="106"/>
      <c r="M116" s="12"/>
      <c r="N116" s="111"/>
      <c r="O116" s="107"/>
      <c r="P116" s="25"/>
      <c r="Q116" s="112"/>
      <c r="R116" s="31"/>
      <c r="S116" s="115"/>
      <c r="T116" s="93">
        <f t="shared" si="13"/>
        <v>0</v>
      </c>
      <c r="U116" s="356">
        <f t="shared" si="15"/>
        <v>11</v>
      </c>
    </row>
    <row r="117" spans="1:21" ht="18" customHeight="1">
      <c r="A117" s="826"/>
      <c r="B117" s="827"/>
      <c r="C117" s="905"/>
      <c r="D117" s="827"/>
      <c r="E117" s="201">
        <v>9</v>
      </c>
      <c r="F117" s="334"/>
      <c r="G117" s="334"/>
      <c r="H117" s="128"/>
      <c r="I117" s="111"/>
      <c r="J117" s="106"/>
      <c r="K117" s="111"/>
      <c r="L117" s="106"/>
      <c r="M117" s="12"/>
      <c r="N117" s="112"/>
      <c r="O117" s="107"/>
      <c r="P117" s="12"/>
      <c r="Q117" s="112"/>
      <c r="R117" s="31"/>
      <c r="S117" s="115"/>
      <c r="T117" s="93">
        <f t="shared" si="13"/>
        <v>0</v>
      </c>
      <c r="U117" s="356">
        <f t="shared" si="15"/>
        <v>11</v>
      </c>
    </row>
    <row r="118" spans="1:21" ht="18" customHeight="1">
      <c r="A118" s="834"/>
      <c r="B118" s="835"/>
      <c r="C118" s="906"/>
      <c r="D118" s="835"/>
      <c r="E118" s="463">
        <v>10</v>
      </c>
      <c r="F118" s="464"/>
      <c r="G118" s="464"/>
      <c r="H118" s="134"/>
      <c r="I118" s="135"/>
      <c r="J118" s="212"/>
      <c r="K118" s="135"/>
      <c r="L118" s="212"/>
      <c r="M118" s="27"/>
      <c r="N118" s="120"/>
      <c r="O118" s="109"/>
      <c r="P118" s="27"/>
      <c r="Q118" s="120"/>
      <c r="R118" s="32"/>
      <c r="S118" s="122"/>
      <c r="T118" s="136">
        <f t="shared" si="13"/>
        <v>0</v>
      </c>
      <c r="U118" s="356">
        <f t="shared" si="15"/>
        <v>11</v>
      </c>
    </row>
    <row r="119" spans="1:21" ht="18" customHeight="1">
      <c r="A119" s="824">
        <v>12</v>
      </c>
      <c r="B119" s="825"/>
      <c r="C119" s="904" t="str">
        <f>IF(ISERROR(VLOOKUP($A119,処理シート!$C:$D,2,FALSE)),"",VLOOKUP($A119,処理シート!$C:$D,2,FALSE))</f>
        <v/>
      </c>
      <c r="D119" s="825"/>
      <c r="E119" s="465">
        <v>1</v>
      </c>
      <c r="F119" s="462"/>
      <c r="G119" s="462"/>
      <c r="H119" s="176"/>
      <c r="I119" s="177"/>
      <c r="J119" s="178"/>
      <c r="K119" s="180"/>
      <c r="L119" s="181"/>
      <c r="M119" s="179"/>
      <c r="N119" s="180"/>
      <c r="O119" s="181"/>
      <c r="P119" s="179"/>
      <c r="Q119" s="180"/>
      <c r="R119" s="182"/>
      <c r="S119" s="183"/>
      <c r="T119" s="257">
        <f t="shared" ref="T119:T138" si="16">IF(J119="",0,INT(SUM(PRODUCT(J119,L119,O119),R119)))</f>
        <v>0</v>
      </c>
      <c r="U119" s="356">
        <f t="shared" ref="U119:U128" si="17">$A$119</f>
        <v>12</v>
      </c>
    </row>
    <row r="120" spans="1:21" ht="18" customHeight="1">
      <c r="A120" s="826"/>
      <c r="B120" s="827"/>
      <c r="C120" s="905"/>
      <c r="D120" s="827"/>
      <c r="E120" s="201">
        <v>2</v>
      </c>
      <c r="F120" s="334"/>
      <c r="G120" s="334"/>
      <c r="H120" s="128"/>
      <c r="I120" s="111"/>
      <c r="J120" s="106"/>
      <c r="K120" s="112"/>
      <c r="L120" s="107"/>
      <c r="M120" s="12"/>
      <c r="N120" s="112"/>
      <c r="O120" s="107"/>
      <c r="P120" s="12"/>
      <c r="Q120" s="112"/>
      <c r="R120" s="31"/>
      <c r="S120" s="115"/>
      <c r="T120" s="93">
        <f t="shared" si="16"/>
        <v>0</v>
      </c>
      <c r="U120" s="356">
        <f t="shared" si="17"/>
        <v>12</v>
      </c>
    </row>
    <row r="121" spans="1:21" ht="18" customHeight="1">
      <c r="A121" s="826"/>
      <c r="B121" s="827"/>
      <c r="C121" s="905"/>
      <c r="D121" s="827"/>
      <c r="E121" s="201">
        <v>3</v>
      </c>
      <c r="F121" s="334"/>
      <c r="G121" s="334"/>
      <c r="H121" s="128"/>
      <c r="I121" s="111"/>
      <c r="J121" s="106"/>
      <c r="K121" s="112"/>
      <c r="L121" s="107"/>
      <c r="M121" s="12"/>
      <c r="N121" s="112"/>
      <c r="O121" s="107"/>
      <c r="P121" s="12"/>
      <c r="Q121" s="112"/>
      <c r="R121" s="31"/>
      <c r="S121" s="115"/>
      <c r="T121" s="93">
        <f t="shared" si="16"/>
        <v>0</v>
      </c>
      <c r="U121" s="356">
        <f t="shared" si="17"/>
        <v>12</v>
      </c>
    </row>
    <row r="122" spans="1:21" ht="18" customHeight="1">
      <c r="A122" s="826"/>
      <c r="B122" s="827"/>
      <c r="C122" s="905"/>
      <c r="D122" s="827"/>
      <c r="E122" s="201">
        <v>4</v>
      </c>
      <c r="F122" s="334"/>
      <c r="G122" s="334"/>
      <c r="H122" s="128"/>
      <c r="I122" s="111"/>
      <c r="J122" s="106"/>
      <c r="K122" s="112"/>
      <c r="L122" s="107"/>
      <c r="M122" s="12"/>
      <c r="N122" s="112"/>
      <c r="O122" s="107"/>
      <c r="P122" s="12"/>
      <c r="Q122" s="112"/>
      <c r="R122" s="31"/>
      <c r="S122" s="115"/>
      <c r="T122" s="93">
        <f t="shared" si="16"/>
        <v>0</v>
      </c>
      <c r="U122" s="356">
        <f t="shared" si="17"/>
        <v>12</v>
      </c>
    </row>
    <row r="123" spans="1:21" ht="18" customHeight="1">
      <c r="A123" s="826"/>
      <c r="B123" s="827"/>
      <c r="C123" s="905"/>
      <c r="D123" s="827"/>
      <c r="E123" s="201">
        <v>5</v>
      </c>
      <c r="F123" s="334"/>
      <c r="G123" s="334"/>
      <c r="H123" s="128"/>
      <c r="I123" s="111"/>
      <c r="J123" s="106"/>
      <c r="K123" s="112"/>
      <c r="L123" s="107"/>
      <c r="M123" s="12"/>
      <c r="N123" s="112"/>
      <c r="O123" s="107"/>
      <c r="P123" s="12"/>
      <c r="Q123" s="112"/>
      <c r="R123" s="31"/>
      <c r="S123" s="115"/>
      <c r="T123" s="93">
        <f t="shared" si="16"/>
        <v>0</v>
      </c>
      <c r="U123" s="356">
        <f t="shared" si="17"/>
        <v>12</v>
      </c>
    </row>
    <row r="124" spans="1:21" ht="18" customHeight="1">
      <c r="A124" s="826"/>
      <c r="B124" s="827"/>
      <c r="C124" s="905"/>
      <c r="D124" s="827"/>
      <c r="E124" s="201">
        <v>6</v>
      </c>
      <c r="F124" s="334"/>
      <c r="G124" s="334"/>
      <c r="H124" s="128"/>
      <c r="I124" s="111"/>
      <c r="J124" s="106"/>
      <c r="K124" s="111"/>
      <c r="L124" s="106"/>
      <c r="M124" s="12"/>
      <c r="N124" s="111"/>
      <c r="O124" s="107"/>
      <c r="P124" s="25"/>
      <c r="Q124" s="112"/>
      <c r="R124" s="31"/>
      <c r="S124" s="115"/>
      <c r="T124" s="93">
        <f t="shared" si="16"/>
        <v>0</v>
      </c>
      <c r="U124" s="356">
        <f t="shared" si="17"/>
        <v>12</v>
      </c>
    </row>
    <row r="125" spans="1:21" ht="18" customHeight="1">
      <c r="A125" s="826"/>
      <c r="B125" s="827"/>
      <c r="C125" s="905"/>
      <c r="D125" s="827"/>
      <c r="E125" s="201">
        <v>7</v>
      </c>
      <c r="F125" s="334"/>
      <c r="G125" s="334"/>
      <c r="H125" s="128"/>
      <c r="I125" s="111"/>
      <c r="J125" s="106"/>
      <c r="K125" s="111"/>
      <c r="L125" s="106"/>
      <c r="M125" s="12"/>
      <c r="N125" s="111"/>
      <c r="O125" s="107"/>
      <c r="P125" s="25"/>
      <c r="Q125" s="112"/>
      <c r="R125" s="31"/>
      <c r="S125" s="115"/>
      <c r="T125" s="93">
        <f t="shared" si="16"/>
        <v>0</v>
      </c>
      <c r="U125" s="356">
        <f t="shared" si="17"/>
        <v>12</v>
      </c>
    </row>
    <row r="126" spans="1:21" ht="18" customHeight="1">
      <c r="A126" s="826"/>
      <c r="B126" s="827"/>
      <c r="C126" s="905"/>
      <c r="D126" s="827"/>
      <c r="E126" s="201">
        <v>8</v>
      </c>
      <c r="F126" s="334"/>
      <c r="G126" s="334"/>
      <c r="H126" s="128"/>
      <c r="I126" s="111"/>
      <c r="J126" s="106"/>
      <c r="K126" s="111"/>
      <c r="L126" s="106"/>
      <c r="M126" s="12"/>
      <c r="N126" s="111"/>
      <c r="O126" s="107"/>
      <c r="P126" s="25"/>
      <c r="Q126" s="112"/>
      <c r="R126" s="31"/>
      <c r="S126" s="115"/>
      <c r="T126" s="93">
        <f t="shared" si="16"/>
        <v>0</v>
      </c>
      <c r="U126" s="356">
        <f t="shared" si="17"/>
        <v>12</v>
      </c>
    </row>
    <row r="127" spans="1:21" ht="18" customHeight="1">
      <c r="A127" s="826"/>
      <c r="B127" s="827"/>
      <c r="C127" s="905"/>
      <c r="D127" s="827"/>
      <c r="E127" s="201">
        <v>9</v>
      </c>
      <c r="F127" s="334"/>
      <c r="G127" s="334"/>
      <c r="H127" s="128"/>
      <c r="I127" s="111"/>
      <c r="J127" s="106"/>
      <c r="K127" s="111"/>
      <c r="L127" s="106"/>
      <c r="M127" s="12"/>
      <c r="N127" s="112"/>
      <c r="O127" s="107"/>
      <c r="P127" s="12"/>
      <c r="Q127" s="112"/>
      <c r="R127" s="31"/>
      <c r="S127" s="115"/>
      <c r="T127" s="93">
        <f t="shared" si="16"/>
        <v>0</v>
      </c>
      <c r="U127" s="356">
        <f t="shared" si="17"/>
        <v>12</v>
      </c>
    </row>
    <row r="128" spans="1:21" ht="18" customHeight="1">
      <c r="A128" s="834"/>
      <c r="B128" s="835"/>
      <c r="C128" s="906"/>
      <c r="D128" s="835"/>
      <c r="E128" s="463">
        <v>10</v>
      </c>
      <c r="F128" s="464"/>
      <c r="G128" s="464"/>
      <c r="H128" s="134"/>
      <c r="I128" s="135"/>
      <c r="J128" s="212"/>
      <c r="K128" s="135"/>
      <c r="L128" s="212"/>
      <c r="M128" s="27"/>
      <c r="N128" s="120"/>
      <c r="O128" s="109"/>
      <c r="P128" s="27"/>
      <c r="Q128" s="120"/>
      <c r="R128" s="32"/>
      <c r="S128" s="122"/>
      <c r="T128" s="136">
        <f t="shared" si="16"/>
        <v>0</v>
      </c>
      <c r="U128" s="356">
        <f t="shared" si="17"/>
        <v>12</v>
      </c>
    </row>
    <row r="129" spans="1:21" ht="18" customHeight="1">
      <c r="A129" s="824">
        <v>13</v>
      </c>
      <c r="B129" s="825"/>
      <c r="C129" s="904" t="str">
        <f>IF(ISERROR(VLOOKUP($A129,処理シート!$C:$D,2,FALSE)),"",VLOOKUP($A129,処理シート!$C:$D,2,FALSE))</f>
        <v/>
      </c>
      <c r="D129" s="825"/>
      <c r="E129" s="465">
        <v>1</v>
      </c>
      <c r="F129" s="462"/>
      <c r="G129" s="462"/>
      <c r="H129" s="176"/>
      <c r="I129" s="177"/>
      <c r="J129" s="178"/>
      <c r="K129" s="180"/>
      <c r="L129" s="181"/>
      <c r="M129" s="179"/>
      <c r="N129" s="180"/>
      <c r="O129" s="181"/>
      <c r="P129" s="179"/>
      <c r="Q129" s="180"/>
      <c r="R129" s="182"/>
      <c r="S129" s="183"/>
      <c r="T129" s="257">
        <f t="shared" si="16"/>
        <v>0</v>
      </c>
      <c r="U129" s="356">
        <f t="shared" ref="U129:U138" si="18">$A$129</f>
        <v>13</v>
      </c>
    </row>
    <row r="130" spans="1:21" ht="18" customHeight="1">
      <c r="A130" s="826"/>
      <c r="B130" s="827"/>
      <c r="C130" s="905"/>
      <c r="D130" s="827"/>
      <c r="E130" s="201">
        <v>2</v>
      </c>
      <c r="F130" s="334"/>
      <c r="G130" s="334"/>
      <c r="H130" s="128"/>
      <c r="I130" s="111"/>
      <c r="J130" s="106"/>
      <c r="K130" s="112"/>
      <c r="L130" s="107"/>
      <c r="M130" s="12"/>
      <c r="N130" s="112"/>
      <c r="O130" s="107"/>
      <c r="P130" s="12"/>
      <c r="Q130" s="112"/>
      <c r="R130" s="31"/>
      <c r="S130" s="115"/>
      <c r="T130" s="93">
        <f t="shared" si="16"/>
        <v>0</v>
      </c>
      <c r="U130" s="356">
        <f t="shared" si="18"/>
        <v>13</v>
      </c>
    </row>
    <row r="131" spans="1:21" ht="18" customHeight="1">
      <c r="A131" s="826"/>
      <c r="B131" s="827"/>
      <c r="C131" s="905"/>
      <c r="D131" s="827"/>
      <c r="E131" s="201">
        <v>3</v>
      </c>
      <c r="F131" s="334"/>
      <c r="G131" s="334"/>
      <c r="H131" s="128"/>
      <c r="I131" s="111"/>
      <c r="J131" s="106"/>
      <c r="K131" s="112"/>
      <c r="L131" s="107"/>
      <c r="M131" s="12"/>
      <c r="N131" s="112"/>
      <c r="O131" s="107"/>
      <c r="P131" s="12"/>
      <c r="Q131" s="112"/>
      <c r="R131" s="31"/>
      <c r="S131" s="115"/>
      <c r="T131" s="93">
        <f t="shared" si="16"/>
        <v>0</v>
      </c>
      <c r="U131" s="356">
        <f t="shared" si="18"/>
        <v>13</v>
      </c>
    </row>
    <row r="132" spans="1:21" ht="18" customHeight="1">
      <c r="A132" s="826"/>
      <c r="B132" s="827"/>
      <c r="C132" s="905"/>
      <c r="D132" s="827"/>
      <c r="E132" s="201">
        <v>4</v>
      </c>
      <c r="F132" s="334"/>
      <c r="G132" s="334"/>
      <c r="H132" s="128"/>
      <c r="I132" s="111"/>
      <c r="J132" s="106"/>
      <c r="K132" s="112"/>
      <c r="L132" s="107"/>
      <c r="M132" s="12"/>
      <c r="N132" s="112"/>
      <c r="O132" s="107"/>
      <c r="P132" s="12"/>
      <c r="Q132" s="112"/>
      <c r="R132" s="31"/>
      <c r="S132" s="115"/>
      <c r="T132" s="93">
        <f t="shared" si="16"/>
        <v>0</v>
      </c>
      <c r="U132" s="356">
        <f t="shared" si="18"/>
        <v>13</v>
      </c>
    </row>
    <row r="133" spans="1:21" ht="18" customHeight="1">
      <c r="A133" s="826"/>
      <c r="B133" s="827"/>
      <c r="C133" s="905"/>
      <c r="D133" s="827"/>
      <c r="E133" s="201">
        <v>5</v>
      </c>
      <c r="F133" s="334"/>
      <c r="G133" s="334"/>
      <c r="H133" s="128"/>
      <c r="I133" s="111"/>
      <c r="J133" s="106"/>
      <c r="K133" s="112"/>
      <c r="L133" s="107"/>
      <c r="M133" s="12"/>
      <c r="N133" s="112"/>
      <c r="O133" s="107"/>
      <c r="P133" s="12"/>
      <c r="Q133" s="112"/>
      <c r="R133" s="31"/>
      <c r="S133" s="115"/>
      <c r="T133" s="93">
        <f t="shared" si="16"/>
        <v>0</v>
      </c>
      <c r="U133" s="356">
        <f t="shared" si="18"/>
        <v>13</v>
      </c>
    </row>
    <row r="134" spans="1:21" ht="18" customHeight="1">
      <c r="A134" s="826"/>
      <c r="B134" s="827"/>
      <c r="C134" s="905"/>
      <c r="D134" s="827"/>
      <c r="E134" s="201">
        <v>6</v>
      </c>
      <c r="F134" s="334"/>
      <c r="G134" s="334"/>
      <c r="H134" s="128"/>
      <c r="I134" s="111"/>
      <c r="J134" s="106"/>
      <c r="K134" s="111"/>
      <c r="L134" s="106"/>
      <c r="M134" s="12"/>
      <c r="N134" s="111"/>
      <c r="O134" s="107"/>
      <c r="P134" s="25"/>
      <c r="Q134" s="112"/>
      <c r="R134" s="31"/>
      <c r="S134" s="115"/>
      <c r="T134" s="93">
        <f t="shared" si="16"/>
        <v>0</v>
      </c>
      <c r="U134" s="356">
        <f t="shared" si="18"/>
        <v>13</v>
      </c>
    </row>
    <row r="135" spans="1:21" ht="18" customHeight="1">
      <c r="A135" s="826"/>
      <c r="B135" s="827"/>
      <c r="C135" s="905"/>
      <c r="D135" s="827"/>
      <c r="E135" s="201">
        <v>7</v>
      </c>
      <c r="F135" s="334"/>
      <c r="G135" s="334"/>
      <c r="H135" s="128"/>
      <c r="I135" s="111"/>
      <c r="J135" s="106"/>
      <c r="K135" s="111"/>
      <c r="L135" s="106"/>
      <c r="M135" s="12"/>
      <c r="N135" s="111"/>
      <c r="O135" s="107"/>
      <c r="P135" s="25"/>
      <c r="Q135" s="112"/>
      <c r="R135" s="31"/>
      <c r="S135" s="115"/>
      <c r="T135" s="93">
        <f t="shared" si="16"/>
        <v>0</v>
      </c>
      <c r="U135" s="356">
        <f t="shared" si="18"/>
        <v>13</v>
      </c>
    </row>
    <row r="136" spans="1:21" ht="18" customHeight="1">
      <c r="A136" s="826"/>
      <c r="B136" s="827"/>
      <c r="C136" s="905"/>
      <c r="D136" s="827"/>
      <c r="E136" s="201">
        <v>8</v>
      </c>
      <c r="F136" s="334"/>
      <c r="G136" s="334"/>
      <c r="H136" s="128"/>
      <c r="I136" s="111"/>
      <c r="J136" s="106"/>
      <c r="K136" s="111"/>
      <c r="L136" s="106"/>
      <c r="M136" s="12"/>
      <c r="N136" s="111"/>
      <c r="O136" s="107"/>
      <c r="P136" s="25"/>
      <c r="Q136" s="112"/>
      <c r="R136" s="31"/>
      <c r="S136" s="115"/>
      <c r="T136" s="93">
        <f t="shared" si="16"/>
        <v>0</v>
      </c>
      <c r="U136" s="356">
        <f t="shared" si="18"/>
        <v>13</v>
      </c>
    </row>
    <row r="137" spans="1:21" ht="18" customHeight="1">
      <c r="A137" s="826"/>
      <c r="B137" s="827"/>
      <c r="C137" s="905"/>
      <c r="D137" s="827"/>
      <c r="E137" s="201">
        <v>9</v>
      </c>
      <c r="F137" s="334"/>
      <c r="G137" s="334"/>
      <c r="H137" s="128"/>
      <c r="I137" s="111"/>
      <c r="J137" s="106"/>
      <c r="K137" s="111"/>
      <c r="L137" s="106"/>
      <c r="M137" s="12"/>
      <c r="N137" s="112"/>
      <c r="O137" s="107"/>
      <c r="P137" s="12"/>
      <c r="Q137" s="112"/>
      <c r="R137" s="31"/>
      <c r="S137" s="115"/>
      <c r="T137" s="93">
        <f t="shared" si="16"/>
        <v>0</v>
      </c>
      <c r="U137" s="356">
        <f t="shared" si="18"/>
        <v>13</v>
      </c>
    </row>
    <row r="138" spans="1:21" ht="18" customHeight="1">
      <c r="A138" s="834"/>
      <c r="B138" s="835"/>
      <c r="C138" s="906"/>
      <c r="D138" s="835"/>
      <c r="E138" s="463">
        <v>10</v>
      </c>
      <c r="F138" s="464"/>
      <c r="G138" s="464"/>
      <c r="H138" s="134"/>
      <c r="I138" s="135"/>
      <c r="J138" s="212"/>
      <c r="K138" s="135"/>
      <c r="L138" s="212"/>
      <c r="M138" s="27"/>
      <c r="N138" s="120"/>
      <c r="O138" s="109"/>
      <c r="P138" s="27"/>
      <c r="Q138" s="120"/>
      <c r="R138" s="32"/>
      <c r="S138" s="122"/>
      <c r="T138" s="136">
        <f t="shared" si="16"/>
        <v>0</v>
      </c>
      <c r="U138" s="356">
        <f t="shared" si="18"/>
        <v>13</v>
      </c>
    </row>
    <row r="139" spans="1:21" ht="18" customHeight="1">
      <c r="A139" s="826">
        <v>14</v>
      </c>
      <c r="B139" s="827"/>
      <c r="C139" s="904" t="str">
        <f>IF(ISERROR(VLOOKUP($A139,処理シート!$C:$D,2,FALSE)),"",VLOOKUP($A139,処理シート!$C:$D,2,FALSE))</f>
        <v/>
      </c>
      <c r="D139" s="825"/>
      <c r="E139" s="201">
        <v>1</v>
      </c>
      <c r="F139" s="334"/>
      <c r="G139" s="334"/>
      <c r="H139" s="127"/>
      <c r="I139" s="110"/>
      <c r="J139" s="105"/>
      <c r="K139" s="113"/>
      <c r="L139" s="108"/>
      <c r="M139" s="37"/>
      <c r="N139" s="113"/>
      <c r="O139" s="108"/>
      <c r="P139" s="37"/>
      <c r="Q139" s="113"/>
      <c r="R139" s="33"/>
      <c r="S139" s="114"/>
      <c r="T139" s="92">
        <f t="shared" ref="T139:T158" si="19">IF(J139="",0,INT(SUM(PRODUCT(J139,L139,O139),R139)))</f>
        <v>0</v>
      </c>
      <c r="U139" s="356">
        <f t="shared" ref="U139:U148" si="20">$A$139</f>
        <v>14</v>
      </c>
    </row>
    <row r="140" spans="1:21" ht="18" customHeight="1">
      <c r="A140" s="826"/>
      <c r="B140" s="827"/>
      <c r="C140" s="905"/>
      <c r="D140" s="827"/>
      <c r="E140" s="201">
        <v>2</v>
      </c>
      <c r="F140" s="334"/>
      <c r="G140" s="334"/>
      <c r="H140" s="128"/>
      <c r="I140" s="111"/>
      <c r="J140" s="106"/>
      <c r="K140" s="112"/>
      <c r="L140" s="107"/>
      <c r="M140" s="12"/>
      <c r="N140" s="112"/>
      <c r="O140" s="107"/>
      <c r="P140" s="12"/>
      <c r="Q140" s="112"/>
      <c r="R140" s="31"/>
      <c r="S140" s="115"/>
      <c r="T140" s="93">
        <f t="shared" si="19"/>
        <v>0</v>
      </c>
      <c r="U140" s="356">
        <f t="shared" si="20"/>
        <v>14</v>
      </c>
    </row>
    <row r="141" spans="1:21" ht="18" customHeight="1">
      <c r="A141" s="826"/>
      <c r="B141" s="827"/>
      <c r="C141" s="905"/>
      <c r="D141" s="827"/>
      <c r="E141" s="201">
        <v>3</v>
      </c>
      <c r="F141" s="334"/>
      <c r="G141" s="334"/>
      <c r="H141" s="128"/>
      <c r="I141" s="111"/>
      <c r="J141" s="106"/>
      <c r="K141" s="112"/>
      <c r="L141" s="107"/>
      <c r="M141" s="12"/>
      <c r="N141" s="112"/>
      <c r="O141" s="107"/>
      <c r="P141" s="12"/>
      <c r="Q141" s="112"/>
      <c r="R141" s="31"/>
      <c r="S141" s="115"/>
      <c r="T141" s="93">
        <f t="shared" si="19"/>
        <v>0</v>
      </c>
      <c r="U141" s="356">
        <f t="shared" si="20"/>
        <v>14</v>
      </c>
    </row>
    <row r="142" spans="1:21" ht="18" customHeight="1">
      <c r="A142" s="826"/>
      <c r="B142" s="827"/>
      <c r="C142" s="905"/>
      <c r="D142" s="827"/>
      <c r="E142" s="201">
        <v>4</v>
      </c>
      <c r="F142" s="334"/>
      <c r="G142" s="334"/>
      <c r="H142" s="128"/>
      <c r="I142" s="111"/>
      <c r="J142" s="106"/>
      <c r="K142" s="112"/>
      <c r="L142" s="107"/>
      <c r="M142" s="12"/>
      <c r="N142" s="112"/>
      <c r="O142" s="107"/>
      <c r="P142" s="12"/>
      <c r="Q142" s="112"/>
      <c r="R142" s="31"/>
      <c r="S142" s="115"/>
      <c r="T142" s="93">
        <f t="shared" si="19"/>
        <v>0</v>
      </c>
      <c r="U142" s="356">
        <f t="shared" si="20"/>
        <v>14</v>
      </c>
    </row>
    <row r="143" spans="1:21" ht="18" customHeight="1">
      <c r="A143" s="826"/>
      <c r="B143" s="827"/>
      <c r="C143" s="905"/>
      <c r="D143" s="827"/>
      <c r="E143" s="201">
        <v>5</v>
      </c>
      <c r="F143" s="334"/>
      <c r="G143" s="334"/>
      <c r="H143" s="128"/>
      <c r="I143" s="111"/>
      <c r="J143" s="106"/>
      <c r="K143" s="112"/>
      <c r="L143" s="107"/>
      <c r="M143" s="12"/>
      <c r="N143" s="112"/>
      <c r="O143" s="107"/>
      <c r="P143" s="12"/>
      <c r="Q143" s="112"/>
      <c r="R143" s="31"/>
      <c r="S143" s="115"/>
      <c r="T143" s="93">
        <f t="shared" si="19"/>
        <v>0</v>
      </c>
      <c r="U143" s="356">
        <f t="shared" si="20"/>
        <v>14</v>
      </c>
    </row>
    <row r="144" spans="1:21" ht="18" customHeight="1">
      <c r="A144" s="826"/>
      <c r="B144" s="827"/>
      <c r="C144" s="905"/>
      <c r="D144" s="827"/>
      <c r="E144" s="201">
        <v>6</v>
      </c>
      <c r="F144" s="334"/>
      <c r="G144" s="334"/>
      <c r="H144" s="128"/>
      <c r="I144" s="111"/>
      <c r="J144" s="106"/>
      <c r="K144" s="111"/>
      <c r="L144" s="106"/>
      <c r="M144" s="12"/>
      <c r="N144" s="111"/>
      <c r="O144" s="107"/>
      <c r="P144" s="25"/>
      <c r="Q144" s="112"/>
      <c r="R144" s="31"/>
      <c r="S144" s="115"/>
      <c r="T144" s="93">
        <f t="shared" si="19"/>
        <v>0</v>
      </c>
      <c r="U144" s="356">
        <f t="shared" si="20"/>
        <v>14</v>
      </c>
    </row>
    <row r="145" spans="1:21" ht="18" customHeight="1">
      <c r="A145" s="826"/>
      <c r="B145" s="827"/>
      <c r="C145" s="905"/>
      <c r="D145" s="827"/>
      <c r="E145" s="201">
        <v>7</v>
      </c>
      <c r="F145" s="334"/>
      <c r="G145" s="334"/>
      <c r="H145" s="128"/>
      <c r="I145" s="111"/>
      <c r="J145" s="106"/>
      <c r="K145" s="111"/>
      <c r="L145" s="106"/>
      <c r="M145" s="12"/>
      <c r="N145" s="111"/>
      <c r="O145" s="107"/>
      <c r="P145" s="25"/>
      <c r="Q145" s="112"/>
      <c r="R145" s="31"/>
      <c r="S145" s="115"/>
      <c r="T145" s="93">
        <f t="shared" si="19"/>
        <v>0</v>
      </c>
      <c r="U145" s="356">
        <f t="shared" si="20"/>
        <v>14</v>
      </c>
    </row>
    <row r="146" spans="1:21" ht="18" customHeight="1">
      <c r="A146" s="826"/>
      <c r="B146" s="827"/>
      <c r="C146" s="905"/>
      <c r="D146" s="827"/>
      <c r="E146" s="201">
        <v>8</v>
      </c>
      <c r="F146" s="334"/>
      <c r="G146" s="334"/>
      <c r="H146" s="128"/>
      <c r="I146" s="111"/>
      <c r="J146" s="106"/>
      <c r="K146" s="111"/>
      <c r="L146" s="106"/>
      <c r="M146" s="12"/>
      <c r="N146" s="111"/>
      <c r="O146" s="107"/>
      <c r="P146" s="25"/>
      <c r="Q146" s="112"/>
      <c r="R146" s="31"/>
      <c r="S146" s="115"/>
      <c r="T146" s="93">
        <f t="shared" si="19"/>
        <v>0</v>
      </c>
      <c r="U146" s="356">
        <f t="shared" si="20"/>
        <v>14</v>
      </c>
    </row>
    <row r="147" spans="1:21" ht="18" customHeight="1">
      <c r="A147" s="826"/>
      <c r="B147" s="827"/>
      <c r="C147" s="905"/>
      <c r="D147" s="827"/>
      <c r="E147" s="201">
        <v>9</v>
      </c>
      <c r="F147" s="334"/>
      <c r="G147" s="334"/>
      <c r="H147" s="128"/>
      <c r="I147" s="111"/>
      <c r="J147" s="106"/>
      <c r="K147" s="111"/>
      <c r="L147" s="106"/>
      <c r="M147" s="12"/>
      <c r="N147" s="112"/>
      <c r="O147" s="107"/>
      <c r="P147" s="12"/>
      <c r="Q147" s="112"/>
      <c r="R147" s="31"/>
      <c r="S147" s="115"/>
      <c r="T147" s="93">
        <f t="shared" si="19"/>
        <v>0</v>
      </c>
      <c r="U147" s="356">
        <f t="shared" si="20"/>
        <v>14</v>
      </c>
    </row>
    <row r="148" spans="1:21" ht="18" customHeight="1">
      <c r="A148" s="826"/>
      <c r="B148" s="827"/>
      <c r="C148" s="906"/>
      <c r="D148" s="835"/>
      <c r="E148" s="201">
        <v>10</v>
      </c>
      <c r="F148" s="334"/>
      <c r="G148" s="334"/>
      <c r="H148" s="204"/>
      <c r="I148" s="205"/>
      <c r="J148" s="206"/>
      <c r="K148" s="205"/>
      <c r="L148" s="206"/>
      <c r="M148" s="207"/>
      <c r="N148" s="208"/>
      <c r="O148" s="209"/>
      <c r="P148" s="207"/>
      <c r="Q148" s="208"/>
      <c r="R148" s="210"/>
      <c r="S148" s="211"/>
      <c r="T148" s="278">
        <f t="shared" si="19"/>
        <v>0</v>
      </c>
      <c r="U148" s="356">
        <f t="shared" si="20"/>
        <v>14</v>
      </c>
    </row>
    <row r="149" spans="1:21" ht="18" customHeight="1">
      <c r="A149" s="824">
        <v>15</v>
      </c>
      <c r="B149" s="825"/>
      <c r="C149" s="904" t="str">
        <f>IF(ISERROR(VLOOKUP($A149,処理シート!$C:$D,2,FALSE)),"",VLOOKUP($A149,処理シート!$C:$D,2,FALSE))</f>
        <v/>
      </c>
      <c r="D149" s="825"/>
      <c r="E149" s="201">
        <v>1</v>
      </c>
      <c r="F149" s="334"/>
      <c r="G149" s="334"/>
      <c r="H149" s="176"/>
      <c r="I149" s="177"/>
      <c r="J149" s="178"/>
      <c r="K149" s="180"/>
      <c r="L149" s="181"/>
      <c r="M149" s="179"/>
      <c r="N149" s="180"/>
      <c r="O149" s="181"/>
      <c r="P149" s="179"/>
      <c r="Q149" s="180"/>
      <c r="R149" s="182"/>
      <c r="S149" s="183"/>
      <c r="T149" s="257">
        <f t="shared" si="19"/>
        <v>0</v>
      </c>
      <c r="U149" s="356">
        <f t="shared" ref="U149:U158" si="21">$A$149</f>
        <v>15</v>
      </c>
    </row>
    <row r="150" spans="1:21" ht="18" customHeight="1">
      <c r="A150" s="826"/>
      <c r="B150" s="827"/>
      <c r="C150" s="905"/>
      <c r="D150" s="827"/>
      <c r="E150" s="201">
        <v>2</v>
      </c>
      <c r="F150" s="334"/>
      <c r="G150" s="334"/>
      <c r="H150" s="128"/>
      <c r="I150" s="111"/>
      <c r="J150" s="106"/>
      <c r="K150" s="112"/>
      <c r="L150" s="107"/>
      <c r="M150" s="12"/>
      <c r="N150" s="112"/>
      <c r="O150" s="107"/>
      <c r="P150" s="12"/>
      <c r="Q150" s="112"/>
      <c r="R150" s="31"/>
      <c r="S150" s="115"/>
      <c r="T150" s="93">
        <f t="shared" si="19"/>
        <v>0</v>
      </c>
      <c r="U150" s="356">
        <f t="shared" si="21"/>
        <v>15</v>
      </c>
    </row>
    <row r="151" spans="1:21" ht="18" customHeight="1">
      <c r="A151" s="826"/>
      <c r="B151" s="827"/>
      <c r="C151" s="905"/>
      <c r="D151" s="827"/>
      <c r="E151" s="201">
        <v>3</v>
      </c>
      <c r="F151" s="334"/>
      <c r="G151" s="334"/>
      <c r="H151" s="128"/>
      <c r="I151" s="111"/>
      <c r="J151" s="106"/>
      <c r="K151" s="112"/>
      <c r="L151" s="107"/>
      <c r="M151" s="12"/>
      <c r="N151" s="112"/>
      <c r="O151" s="107"/>
      <c r="P151" s="12"/>
      <c r="Q151" s="112"/>
      <c r="R151" s="31"/>
      <c r="S151" s="115"/>
      <c r="T151" s="93">
        <f t="shared" si="19"/>
        <v>0</v>
      </c>
      <c r="U151" s="356">
        <f t="shared" si="21"/>
        <v>15</v>
      </c>
    </row>
    <row r="152" spans="1:21" ht="18" customHeight="1">
      <c r="A152" s="826"/>
      <c r="B152" s="827"/>
      <c r="C152" s="905"/>
      <c r="D152" s="827"/>
      <c r="E152" s="201">
        <v>4</v>
      </c>
      <c r="F152" s="334"/>
      <c r="G152" s="334"/>
      <c r="H152" s="128"/>
      <c r="I152" s="111"/>
      <c r="J152" s="106"/>
      <c r="K152" s="112"/>
      <c r="L152" s="107"/>
      <c r="M152" s="12"/>
      <c r="N152" s="112"/>
      <c r="O152" s="107"/>
      <c r="P152" s="12"/>
      <c r="Q152" s="112"/>
      <c r="R152" s="31"/>
      <c r="S152" s="115"/>
      <c r="T152" s="93">
        <f t="shared" si="19"/>
        <v>0</v>
      </c>
      <c r="U152" s="356">
        <f t="shared" si="21"/>
        <v>15</v>
      </c>
    </row>
    <row r="153" spans="1:21" ht="18" customHeight="1">
      <c r="A153" s="826"/>
      <c r="B153" s="827"/>
      <c r="C153" s="905"/>
      <c r="D153" s="827"/>
      <c r="E153" s="201">
        <v>5</v>
      </c>
      <c r="F153" s="334"/>
      <c r="G153" s="334"/>
      <c r="H153" s="128"/>
      <c r="I153" s="111"/>
      <c r="J153" s="106"/>
      <c r="K153" s="112"/>
      <c r="L153" s="107"/>
      <c r="M153" s="12"/>
      <c r="N153" s="112"/>
      <c r="O153" s="107"/>
      <c r="P153" s="12"/>
      <c r="Q153" s="112"/>
      <c r="R153" s="31"/>
      <c r="S153" s="115"/>
      <c r="T153" s="93">
        <f t="shared" si="19"/>
        <v>0</v>
      </c>
      <c r="U153" s="356">
        <f t="shared" si="21"/>
        <v>15</v>
      </c>
    </row>
    <row r="154" spans="1:21" ht="18" customHeight="1">
      <c r="A154" s="826"/>
      <c r="B154" s="827"/>
      <c r="C154" s="905"/>
      <c r="D154" s="827"/>
      <c r="E154" s="201">
        <v>6</v>
      </c>
      <c r="F154" s="334"/>
      <c r="G154" s="334"/>
      <c r="H154" s="128"/>
      <c r="I154" s="111"/>
      <c r="J154" s="106"/>
      <c r="K154" s="111"/>
      <c r="L154" s="106"/>
      <c r="M154" s="12"/>
      <c r="N154" s="111"/>
      <c r="O154" s="107"/>
      <c r="P154" s="25"/>
      <c r="Q154" s="112"/>
      <c r="R154" s="31"/>
      <c r="S154" s="115"/>
      <c r="T154" s="93">
        <f t="shared" si="19"/>
        <v>0</v>
      </c>
      <c r="U154" s="356">
        <f t="shared" si="21"/>
        <v>15</v>
      </c>
    </row>
    <row r="155" spans="1:21" ht="18" customHeight="1">
      <c r="A155" s="826"/>
      <c r="B155" s="827"/>
      <c r="C155" s="905"/>
      <c r="D155" s="827"/>
      <c r="E155" s="201">
        <v>7</v>
      </c>
      <c r="F155" s="334"/>
      <c r="G155" s="334"/>
      <c r="H155" s="128"/>
      <c r="I155" s="111"/>
      <c r="J155" s="106"/>
      <c r="K155" s="111"/>
      <c r="L155" s="106"/>
      <c r="M155" s="12"/>
      <c r="N155" s="111"/>
      <c r="O155" s="107"/>
      <c r="P155" s="25"/>
      <c r="Q155" s="112"/>
      <c r="R155" s="31"/>
      <c r="S155" s="115"/>
      <c r="T155" s="93">
        <f t="shared" si="19"/>
        <v>0</v>
      </c>
      <c r="U155" s="356">
        <f t="shared" si="21"/>
        <v>15</v>
      </c>
    </row>
    <row r="156" spans="1:21" ht="18" customHeight="1">
      <c r="A156" s="826"/>
      <c r="B156" s="827"/>
      <c r="C156" s="905"/>
      <c r="D156" s="827"/>
      <c r="E156" s="201">
        <v>8</v>
      </c>
      <c r="F156" s="334"/>
      <c r="G156" s="334"/>
      <c r="H156" s="128"/>
      <c r="I156" s="111"/>
      <c r="J156" s="106"/>
      <c r="K156" s="111"/>
      <c r="L156" s="106"/>
      <c r="M156" s="12"/>
      <c r="N156" s="111"/>
      <c r="O156" s="107"/>
      <c r="P156" s="25"/>
      <c r="Q156" s="112"/>
      <c r="R156" s="31"/>
      <c r="S156" s="115"/>
      <c r="T156" s="93">
        <f t="shared" si="19"/>
        <v>0</v>
      </c>
      <c r="U156" s="356">
        <f t="shared" si="21"/>
        <v>15</v>
      </c>
    </row>
    <row r="157" spans="1:21" ht="18" customHeight="1">
      <c r="A157" s="826"/>
      <c r="B157" s="827"/>
      <c r="C157" s="905"/>
      <c r="D157" s="827"/>
      <c r="E157" s="201">
        <v>9</v>
      </c>
      <c r="F157" s="334"/>
      <c r="G157" s="334"/>
      <c r="H157" s="128"/>
      <c r="I157" s="111"/>
      <c r="J157" s="106"/>
      <c r="K157" s="111"/>
      <c r="L157" s="106"/>
      <c r="M157" s="12"/>
      <c r="N157" s="112"/>
      <c r="O157" s="107"/>
      <c r="P157" s="12"/>
      <c r="Q157" s="112"/>
      <c r="R157" s="31"/>
      <c r="S157" s="115"/>
      <c r="T157" s="93">
        <f t="shared" si="19"/>
        <v>0</v>
      </c>
      <c r="U157" s="356">
        <f t="shared" si="21"/>
        <v>15</v>
      </c>
    </row>
    <row r="158" spans="1:21" ht="18" customHeight="1">
      <c r="A158" s="826"/>
      <c r="B158" s="827"/>
      <c r="C158" s="906"/>
      <c r="D158" s="835"/>
      <c r="E158" s="201">
        <v>10</v>
      </c>
      <c r="F158" s="334"/>
      <c r="G158" s="334"/>
      <c r="H158" s="204"/>
      <c r="I158" s="205"/>
      <c r="J158" s="206"/>
      <c r="K158" s="205"/>
      <c r="L158" s="206"/>
      <c r="M158" s="207"/>
      <c r="N158" s="208"/>
      <c r="O158" s="209"/>
      <c r="P158" s="207"/>
      <c r="Q158" s="208"/>
      <c r="R158" s="210"/>
      <c r="S158" s="211"/>
      <c r="T158" s="278">
        <f t="shared" si="19"/>
        <v>0</v>
      </c>
      <c r="U158" s="356">
        <f t="shared" si="21"/>
        <v>15</v>
      </c>
    </row>
    <row r="159" spans="1:21" ht="18" customHeight="1">
      <c r="A159" s="824">
        <v>16</v>
      </c>
      <c r="B159" s="825"/>
      <c r="C159" s="904" t="str">
        <f>IF(ISERROR(VLOOKUP($A159,処理シート!$C:$D,2,FALSE)),"",VLOOKUP($A159,処理シート!$C:$D,2,FALSE))</f>
        <v/>
      </c>
      <c r="D159" s="825"/>
      <c r="E159" s="465">
        <v>1</v>
      </c>
      <c r="F159" s="453"/>
      <c r="G159" s="453"/>
      <c r="H159" s="176"/>
      <c r="I159" s="177"/>
      <c r="J159" s="178"/>
      <c r="K159" s="180"/>
      <c r="L159" s="181"/>
      <c r="M159" s="179"/>
      <c r="N159" s="180"/>
      <c r="O159" s="181"/>
      <c r="P159" s="179"/>
      <c r="Q159" s="180"/>
      <c r="R159" s="182"/>
      <c r="S159" s="183"/>
      <c r="T159" s="257">
        <f t="shared" ref="T159:T180" si="22">IF(J159="",0,INT(SUM(PRODUCT(J159,L159,O159),R159)))</f>
        <v>0</v>
      </c>
      <c r="U159" s="356">
        <f t="shared" ref="U159:U168" si="23">$A$159</f>
        <v>16</v>
      </c>
    </row>
    <row r="160" spans="1:21" ht="18" customHeight="1">
      <c r="A160" s="826"/>
      <c r="B160" s="827"/>
      <c r="C160" s="905"/>
      <c r="D160" s="827"/>
      <c r="E160" s="201">
        <v>2</v>
      </c>
      <c r="F160" s="334"/>
      <c r="G160" s="334"/>
      <c r="H160" s="128"/>
      <c r="I160" s="111"/>
      <c r="J160" s="106"/>
      <c r="K160" s="112"/>
      <c r="L160" s="107"/>
      <c r="M160" s="12"/>
      <c r="N160" s="112"/>
      <c r="O160" s="107"/>
      <c r="P160" s="12"/>
      <c r="Q160" s="112"/>
      <c r="R160" s="31"/>
      <c r="S160" s="115"/>
      <c r="T160" s="93">
        <f t="shared" si="22"/>
        <v>0</v>
      </c>
      <c r="U160" s="356">
        <f t="shared" si="23"/>
        <v>16</v>
      </c>
    </row>
    <row r="161" spans="1:21" ht="18" customHeight="1">
      <c r="A161" s="826"/>
      <c r="B161" s="827"/>
      <c r="C161" s="905"/>
      <c r="D161" s="827"/>
      <c r="E161" s="201">
        <v>3</v>
      </c>
      <c r="F161" s="334"/>
      <c r="G161" s="334"/>
      <c r="H161" s="128"/>
      <c r="I161" s="111"/>
      <c r="J161" s="106"/>
      <c r="K161" s="112"/>
      <c r="L161" s="107"/>
      <c r="M161" s="12"/>
      <c r="N161" s="112"/>
      <c r="O161" s="107"/>
      <c r="P161" s="12"/>
      <c r="Q161" s="112"/>
      <c r="R161" s="31"/>
      <c r="S161" s="115"/>
      <c r="T161" s="93">
        <f t="shared" si="22"/>
        <v>0</v>
      </c>
      <c r="U161" s="356">
        <f t="shared" si="23"/>
        <v>16</v>
      </c>
    </row>
    <row r="162" spans="1:21" ht="18" customHeight="1">
      <c r="A162" s="826"/>
      <c r="B162" s="827"/>
      <c r="C162" s="905"/>
      <c r="D162" s="827"/>
      <c r="E162" s="201">
        <v>4</v>
      </c>
      <c r="F162" s="334"/>
      <c r="G162" s="334"/>
      <c r="H162" s="128"/>
      <c r="I162" s="111"/>
      <c r="J162" s="106"/>
      <c r="K162" s="112"/>
      <c r="L162" s="107"/>
      <c r="M162" s="12"/>
      <c r="N162" s="112"/>
      <c r="O162" s="107"/>
      <c r="P162" s="12"/>
      <c r="Q162" s="112"/>
      <c r="R162" s="31"/>
      <c r="S162" s="115"/>
      <c r="T162" s="93">
        <f t="shared" si="22"/>
        <v>0</v>
      </c>
      <c r="U162" s="356">
        <f t="shared" si="23"/>
        <v>16</v>
      </c>
    </row>
    <row r="163" spans="1:21" ht="18" customHeight="1">
      <c r="A163" s="826"/>
      <c r="B163" s="827"/>
      <c r="C163" s="905"/>
      <c r="D163" s="827"/>
      <c r="E163" s="201">
        <v>5</v>
      </c>
      <c r="F163" s="334"/>
      <c r="G163" s="334"/>
      <c r="H163" s="128"/>
      <c r="I163" s="111"/>
      <c r="J163" s="106"/>
      <c r="K163" s="112"/>
      <c r="L163" s="107"/>
      <c r="M163" s="12"/>
      <c r="N163" s="112"/>
      <c r="O163" s="107"/>
      <c r="P163" s="12"/>
      <c r="Q163" s="112"/>
      <c r="R163" s="31"/>
      <c r="S163" s="115"/>
      <c r="T163" s="93">
        <f t="shared" si="22"/>
        <v>0</v>
      </c>
      <c r="U163" s="356">
        <f t="shared" si="23"/>
        <v>16</v>
      </c>
    </row>
    <row r="164" spans="1:21" ht="18" customHeight="1">
      <c r="A164" s="826"/>
      <c r="B164" s="827"/>
      <c r="C164" s="905"/>
      <c r="D164" s="827"/>
      <c r="E164" s="201">
        <v>6</v>
      </c>
      <c r="F164" s="334"/>
      <c r="G164" s="334"/>
      <c r="H164" s="128"/>
      <c r="I164" s="111"/>
      <c r="J164" s="106"/>
      <c r="K164" s="111"/>
      <c r="L164" s="106"/>
      <c r="M164" s="12"/>
      <c r="N164" s="111"/>
      <c r="O164" s="107"/>
      <c r="P164" s="25"/>
      <c r="Q164" s="112"/>
      <c r="R164" s="31"/>
      <c r="S164" s="115"/>
      <c r="T164" s="93">
        <f t="shared" si="22"/>
        <v>0</v>
      </c>
      <c r="U164" s="356">
        <f t="shared" si="23"/>
        <v>16</v>
      </c>
    </row>
    <row r="165" spans="1:21" ht="18" customHeight="1">
      <c r="A165" s="826"/>
      <c r="B165" s="827"/>
      <c r="C165" s="905"/>
      <c r="D165" s="827"/>
      <c r="E165" s="201">
        <v>7</v>
      </c>
      <c r="F165" s="334"/>
      <c r="G165" s="334"/>
      <c r="H165" s="128"/>
      <c r="I165" s="111"/>
      <c r="J165" s="106"/>
      <c r="K165" s="111"/>
      <c r="L165" s="106"/>
      <c r="M165" s="12"/>
      <c r="N165" s="111"/>
      <c r="O165" s="107"/>
      <c r="P165" s="25"/>
      <c r="Q165" s="112"/>
      <c r="R165" s="31"/>
      <c r="S165" s="115"/>
      <c r="T165" s="93">
        <f t="shared" si="22"/>
        <v>0</v>
      </c>
      <c r="U165" s="356">
        <f t="shared" si="23"/>
        <v>16</v>
      </c>
    </row>
    <row r="166" spans="1:21" ht="18" customHeight="1">
      <c r="A166" s="826"/>
      <c r="B166" s="827"/>
      <c r="C166" s="905"/>
      <c r="D166" s="827"/>
      <c r="E166" s="201">
        <v>8</v>
      </c>
      <c r="F166" s="334"/>
      <c r="G166" s="334"/>
      <c r="H166" s="128"/>
      <c r="I166" s="111"/>
      <c r="J166" s="106"/>
      <c r="K166" s="111"/>
      <c r="L166" s="106"/>
      <c r="M166" s="12"/>
      <c r="N166" s="111"/>
      <c r="O166" s="107"/>
      <c r="P166" s="25"/>
      <c r="Q166" s="112"/>
      <c r="R166" s="31"/>
      <c r="S166" s="115"/>
      <c r="T166" s="93">
        <f t="shared" si="22"/>
        <v>0</v>
      </c>
      <c r="U166" s="356">
        <f t="shared" si="23"/>
        <v>16</v>
      </c>
    </row>
    <row r="167" spans="1:21" ht="18" customHeight="1">
      <c r="A167" s="826"/>
      <c r="B167" s="827"/>
      <c r="C167" s="905"/>
      <c r="D167" s="827"/>
      <c r="E167" s="201">
        <v>9</v>
      </c>
      <c r="F167" s="334"/>
      <c r="G167" s="334"/>
      <c r="H167" s="128"/>
      <c r="I167" s="111"/>
      <c r="J167" s="106"/>
      <c r="K167" s="111"/>
      <c r="L167" s="106"/>
      <c r="M167" s="12"/>
      <c r="N167" s="112"/>
      <c r="O167" s="107"/>
      <c r="P167" s="12"/>
      <c r="Q167" s="112"/>
      <c r="R167" s="31"/>
      <c r="S167" s="115"/>
      <c r="T167" s="93">
        <f t="shared" si="22"/>
        <v>0</v>
      </c>
      <c r="U167" s="356">
        <f t="shared" si="23"/>
        <v>16</v>
      </c>
    </row>
    <row r="168" spans="1:21" ht="18" customHeight="1">
      <c r="A168" s="826"/>
      <c r="B168" s="827"/>
      <c r="C168" s="906"/>
      <c r="D168" s="835"/>
      <c r="E168" s="201">
        <v>10</v>
      </c>
      <c r="F168" s="334"/>
      <c r="G168" s="334"/>
      <c r="H168" s="204"/>
      <c r="I168" s="205"/>
      <c r="J168" s="206"/>
      <c r="K168" s="205"/>
      <c r="L168" s="206"/>
      <c r="M168" s="207"/>
      <c r="N168" s="208"/>
      <c r="O168" s="209"/>
      <c r="P168" s="207"/>
      <c r="Q168" s="208"/>
      <c r="R168" s="210"/>
      <c r="S168" s="211"/>
      <c r="T168" s="278">
        <f t="shared" si="22"/>
        <v>0</v>
      </c>
      <c r="U168" s="356">
        <f t="shared" si="23"/>
        <v>16</v>
      </c>
    </row>
    <row r="169" spans="1:21" ht="18" customHeight="1">
      <c r="A169" s="824">
        <v>17</v>
      </c>
      <c r="B169" s="825"/>
      <c r="C169" s="904" t="str">
        <f>IF(ISERROR(VLOOKUP($A169,処理シート!$C:$D,2,FALSE)),"",VLOOKUP($A169,処理シート!$C:$D,2,FALSE))</f>
        <v/>
      </c>
      <c r="D169" s="825"/>
      <c r="E169" s="465">
        <v>1</v>
      </c>
      <c r="F169" s="453"/>
      <c r="G169" s="453"/>
      <c r="H169" s="176"/>
      <c r="I169" s="177"/>
      <c r="J169" s="178"/>
      <c r="K169" s="180"/>
      <c r="L169" s="181"/>
      <c r="M169" s="179"/>
      <c r="N169" s="180"/>
      <c r="O169" s="181"/>
      <c r="P169" s="179"/>
      <c r="Q169" s="180"/>
      <c r="R169" s="182"/>
      <c r="S169" s="183"/>
      <c r="T169" s="257">
        <f t="shared" si="22"/>
        <v>0</v>
      </c>
      <c r="U169" s="356">
        <f t="shared" ref="U169:U178" si="24">$A$169</f>
        <v>17</v>
      </c>
    </row>
    <row r="170" spans="1:21" ht="18" customHeight="1">
      <c r="A170" s="826"/>
      <c r="B170" s="827"/>
      <c r="C170" s="905"/>
      <c r="D170" s="827"/>
      <c r="E170" s="201">
        <v>2</v>
      </c>
      <c r="F170" s="334"/>
      <c r="G170" s="334"/>
      <c r="H170" s="128"/>
      <c r="I170" s="111"/>
      <c r="J170" s="106"/>
      <c r="K170" s="112"/>
      <c r="L170" s="107"/>
      <c r="M170" s="12"/>
      <c r="N170" s="112"/>
      <c r="O170" s="107"/>
      <c r="P170" s="12"/>
      <c r="Q170" s="112"/>
      <c r="R170" s="31"/>
      <c r="S170" s="115"/>
      <c r="T170" s="93">
        <f t="shared" si="22"/>
        <v>0</v>
      </c>
      <c r="U170" s="356">
        <f t="shared" si="24"/>
        <v>17</v>
      </c>
    </row>
    <row r="171" spans="1:21" ht="18" customHeight="1">
      <c r="A171" s="826"/>
      <c r="B171" s="827"/>
      <c r="C171" s="905"/>
      <c r="D171" s="827"/>
      <c r="E171" s="201">
        <v>3</v>
      </c>
      <c r="F171" s="334"/>
      <c r="G171" s="334"/>
      <c r="H171" s="128"/>
      <c r="I171" s="111"/>
      <c r="J171" s="106"/>
      <c r="K171" s="112"/>
      <c r="L171" s="107"/>
      <c r="M171" s="12"/>
      <c r="N171" s="112"/>
      <c r="O171" s="107"/>
      <c r="P171" s="12"/>
      <c r="Q171" s="112"/>
      <c r="R171" s="31"/>
      <c r="S171" s="115"/>
      <c r="T171" s="93">
        <f t="shared" si="22"/>
        <v>0</v>
      </c>
      <c r="U171" s="356">
        <f t="shared" si="24"/>
        <v>17</v>
      </c>
    </row>
    <row r="172" spans="1:21" ht="18" customHeight="1">
      <c r="A172" s="826"/>
      <c r="B172" s="827"/>
      <c r="C172" s="905"/>
      <c r="D172" s="827"/>
      <c r="E172" s="201">
        <v>4</v>
      </c>
      <c r="F172" s="334"/>
      <c r="G172" s="334"/>
      <c r="H172" s="128"/>
      <c r="I172" s="111"/>
      <c r="J172" s="106"/>
      <c r="K172" s="112"/>
      <c r="L172" s="107"/>
      <c r="M172" s="12"/>
      <c r="N172" s="112"/>
      <c r="O172" s="107"/>
      <c r="P172" s="12"/>
      <c r="Q172" s="112"/>
      <c r="R172" s="31"/>
      <c r="S172" s="115"/>
      <c r="T172" s="93">
        <f t="shared" si="22"/>
        <v>0</v>
      </c>
      <c r="U172" s="356">
        <f t="shared" si="24"/>
        <v>17</v>
      </c>
    </row>
    <row r="173" spans="1:21" ht="18" customHeight="1">
      <c r="A173" s="826"/>
      <c r="B173" s="827"/>
      <c r="C173" s="905"/>
      <c r="D173" s="827"/>
      <c r="E173" s="201">
        <v>5</v>
      </c>
      <c r="F173" s="334"/>
      <c r="G173" s="334"/>
      <c r="H173" s="128"/>
      <c r="I173" s="111"/>
      <c r="J173" s="106"/>
      <c r="K173" s="112"/>
      <c r="L173" s="107"/>
      <c r="M173" s="12"/>
      <c r="N173" s="112"/>
      <c r="O173" s="107"/>
      <c r="P173" s="12"/>
      <c r="Q173" s="112"/>
      <c r="R173" s="31"/>
      <c r="S173" s="115"/>
      <c r="T173" s="93">
        <f t="shared" si="22"/>
        <v>0</v>
      </c>
      <c r="U173" s="356">
        <f t="shared" si="24"/>
        <v>17</v>
      </c>
    </row>
    <row r="174" spans="1:21" ht="18" customHeight="1">
      <c r="A174" s="826"/>
      <c r="B174" s="827"/>
      <c r="C174" s="905"/>
      <c r="D174" s="827"/>
      <c r="E174" s="201">
        <v>6</v>
      </c>
      <c r="F174" s="334"/>
      <c r="G174" s="334"/>
      <c r="H174" s="128"/>
      <c r="I174" s="111"/>
      <c r="J174" s="106"/>
      <c r="K174" s="111"/>
      <c r="L174" s="106"/>
      <c r="M174" s="12"/>
      <c r="N174" s="111"/>
      <c r="O174" s="107"/>
      <c r="P174" s="25"/>
      <c r="Q174" s="112"/>
      <c r="R174" s="31"/>
      <c r="S174" s="115"/>
      <c r="T174" s="93">
        <f t="shared" si="22"/>
        <v>0</v>
      </c>
      <c r="U174" s="356">
        <f t="shared" si="24"/>
        <v>17</v>
      </c>
    </row>
    <row r="175" spans="1:21" ht="18" customHeight="1">
      <c r="A175" s="826"/>
      <c r="B175" s="827"/>
      <c r="C175" s="905"/>
      <c r="D175" s="827"/>
      <c r="E175" s="201">
        <v>7</v>
      </c>
      <c r="F175" s="334"/>
      <c r="G175" s="334"/>
      <c r="H175" s="128"/>
      <c r="I175" s="111"/>
      <c r="J175" s="106"/>
      <c r="K175" s="111"/>
      <c r="L175" s="106"/>
      <c r="M175" s="12"/>
      <c r="N175" s="111"/>
      <c r="O175" s="107"/>
      <c r="P175" s="25"/>
      <c r="Q175" s="112"/>
      <c r="R175" s="31"/>
      <c r="S175" s="115"/>
      <c r="T175" s="93">
        <f t="shared" si="22"/>
        <v>0</v>
      </c>
      <c r="U175" s="356">
        <f t="shared" si="24"/>
        <v>17</v>
      </c>
    </row>
    <row r="176" spans="1:21" ht="18" customHeight="1">
      <c r="A176" s="826"/>
      <c r="B176" s="827"/>
      <c r="C176" s="905"/>
      <c r="D176" s="827"/>
      <c r="E176" s="201">
        <v>8</v>
      </c>
      <c r="F176" s="334"/>
      <c r="G176" s="334"/>
      <c r="H176" s="128"/>
      <c r="I176" s="111"/>
      <c r="J176" s="106"/>
      <c r="K176" s="111"/>
      <c r="L176" s="106"/>
      <c r="M176" s="12"/>
      <c r="N176" s="111"/>
      <c r="O176" s="107"/>
      <c r="P176" s="25"/>
      <c r="Q176" s="112"/>
      <c r="R176" s="31"/>
      <c r="S176" s="115"/>
      <c r="T176" s="93">
        <f t="shared" si="22"/>
        <v>0</v>
      </c>
      <c r="U176" s="356">
        <f t="shared" si="24"/>
        <v>17</v>
      </c>
    </row>
    <row r="177" spans="1:21" ht="18" customHeight="1">
      <c r="A177" s="826"/>
      <c r="B177" s="827"/>
      <c r="C177" s="905"/>
      <c r="D177" s="827"/>
      <c r="E177" s="201">
        <v>9</v>
      </c>
      <c r="F177" s="334"/>
      <c r="G177" s="334"/>
      <c r="H177" s="128"/>
      <c r="I177" s="111"/>
      <c r="J177" s="106"/>
      <c r="K177" s="111"/>
      <c r="L177" s="106"/>
      <c r="M177" s="12"/>
      <c r="N177" s="112"/>
      <c r="O177" s="107"/>
      <c r="P177" s="12"/>
      <c r="Q177" s="112"/>
      <c r="R177" s="31"/>
      <c r="S177" s="115"/>
      <c r="T177" s="93">
        <f t="shared" si="22"/>
        <v>0</v>
      </c>
      <c r="U177" s="356">
        <f t="shared" si="24"/>
        <v>17</v>
      </c>
    </row>
    <row r="178" spans="1:21" ht="18" customHeight="1">
      <c r="A178" s="826"/>
      <c r="B178" s="827"/>
      <c r="C178" s="906"/>
      <c r="D178" s="835"/>
      <c r="E178" s="201">
        <v>10</v>
      </c>
      <c r="F178" s="334"/>
      <c r="G178" s="334"/>
      <c r="H178" s="204"/>
      <c r="I178" s="205"/>
      <c r="J178" s="206"/>
      <c r="K178" s="205"/>
      <c r="L178" s="206"/>
      <c r="M178" s="207"/>
      <c r="N178" s="208"/>
      <c r="O178" s="209"/>
      <c r="P178" s="207"/>
      <c r="Q178" s="208"/>
      <c r="R178" s="210"/>
      <c r="S178" s="211"/>
      <c r="T178" s="278">
        <f t="shared" si="22"/>
        <v>0</v>
      </c>
      <c r="U178" s="356">
        <f t="shared" si="24"/>
        <v>17</v>
      </c>
    </row>
    <row r="179" spans="1:21" ht="18" customHeight="1">
      <c r="A179" s="824">
        <v>18</v>
      </c>
      <c r="B179" s="825"/>
      <c r="C179" s="904" t="str">
        <f>IF(ISERROR(VLOOKUP($A179,処理シート!$C:$D,2,FALSE)),"",VLOOKUP($A179,処理シート!$C:$D,2,FALSE))</f>
        <v/>
      </c>
      <c r="D179" s="825"/>
      <c r="E179" s="465">
        <v>1</v>
      </c>
      <c r="F179" s="453"/>
      <c r="G179" s="453"/>
      <c r="H179" s="176"/>
      <c r="I179" s="177"/>
      <c r="J179" s="178"/>
      <c r="K179" s="180"/>
      <c r="L179" s="181"/>
      <c r="M179" s="179"/>
      <c r="N179" s="180"/>
      <c r="O179" s="181"/>
      <c r="P179" s="179"/>
      <c r="Q179" s="180"/>
      <c r="R179" s="182"/>
      <c r="S179" s="183"/>
      <c r="T179" s="257">
        <f t="shared" si="22"/>
        <v>0</v>
      </c>
      <c r="U179" s="356">
        <f t="shared" ref="U179:U188" si="25">$A$179</f>
        <v>18</v>
      </c>
    </row>
    <row r="180" spans="1:21" ht="18" customHeight="1">
      <c r="A180" s="826"/>
      <c r="B180" s="827"/>
      <c r="C180" s="905"/>
      <c r="D180" s="827"/>
      <c r="E180" s="201">
        <v>2</v>
      </c>
      <c r="F180" s="334"/>
      <c r="G180" s="334"/>
      <c r="H180" s="128"/>
      <c r="I180" s="111"/>
      <c r="J180" s="106"/>
      <c r="K180" s="112"/>
      <c r="L180" s="107"/>
      <c r="M180" s="12"/>
      <c r="N180" s="112"/>
      <c r="O180" s="107"/>
      <c r="P180" s="12"/>
      <c r="Q180" s="112"/>
      <c r="R180" s="31"/>
      <c r="S180" s="115"/>
      <c r="T180" s="93">
        <f t="shared" si="22"/>
        <v>0</v>
      </c>
      <c r="U180" s="356">
        <f t="shared" si="25"/>
        <v>18</v>
      </c>
    </row>
    <row r="181" spans="1:21" ht="18" customHeight="1">
      <c r="A181" s="826"/>
      <c r="B181" s="827"/>
      <c r="C181" s="905"/>
      <c r="D181" s="827"/>
      <c r="E181" s="201">
        <v>3</v>
      </c>
      <c r="F181" s="334"/>
      <c r="G181" s="334"/>
      <c r="H181" s="128"/>
      <c r="I181" s="111"/>
      <c r="J181" s="106"/>
      <c r="K181" s="112"/>
      <c r="L181" s="107"/>
      <c r="M181" s="12"/>
      <c r="N181" s="112"/>
      <c r="O181" s="107"/>
      <c r="P181" s="12"/>
      <c r="Q181" s="112"/>
      <c r="R181" s="31"/>
      <c r="S181" s="115"/>
      <c r="T181" s="93">
        <f t="shared" ref="T181:T204" si="26">IF(J181="",0,INT(SUM(PRODUCT(J181,L181,O181),R181)))</f>
        <v>0</v>
      </c>
      <c r="U181" s="356">
        <f t="shared" si="25"/>
        <v>18</v>
      </c>
    </row>
    <row r="182" spans="1:21" ht="18" customHeight="1">
      <c r="A182" s="826"/>
      <c r="B182" s="827"/>
      <c r="C182" s="905"/>
      <c r="D182" s="827"/>
      <c r="E182" s="201">
        <v>4</v>
      </c>
      <c r="F182" s="334"/>
      <c r="G182" s="334"/>
      <c r="H182" s="128"/>
      <c r="I182" s="111"/>
      <c r="J182" s="106"/>
      <c r="K182" s="112"/>
      <c r="L182" s="107"/>
      <c r="M182" s="12"/>
      <c r="N182" s="112"/>
      <c r="O182" s="107"/>
      <c r="P182" s="12"/>
      <c r="Q182" s="112"/>
      <c r="R182" s="31"/>
      <c r="S182" s="115"/>
      <c r="T182" s="93">
        <f t="shared" si="26"/>
        <v>0</v>
      </c>
      <c r="U182" s="356">
        <f t="shared" si="25"/>
        <v>18</v>
      </c>
    </row>
    <row r="183" spans="1:21" ht="18" customHeight="1">
      <c r="A183" s="826"/>
      <c r="B183" s="827"/>
      <c r="C183" s="905"/>
      <c r="D183" s="827"/>
      <c r="E183" s="201">
        <v>5</v>
      </c>
      <c r="F183" s="334"/>
      <c r="G183" s="334"/>
      <c r="H183" s="128"/>
      <c r="I183" s="111"/>
      <c r="J183" s="106"/>
      <c r="K183" s="112"/>
      <c r="L183" s="107"/>
      <c r="M183" s="12"/>
      <c r="N183" s="112"/>
      <c r="O183" s="107"/>
      <c r="P183" s="12"/>
      <c r="Q183" s="112"/>
      <c r="R183" s="31"/>
      <c r="S183" s="115"/>
      <c r="T183" s="93">
        <f t="shared" si="26"/>
        <v>0</v>
      </c>
      <c r="U183" s="356">
        <f t="shared" si="25"/>
        <v>18</v>
      </c>
    </row>
    <row r="184" spans="1:21" ht="18" customHeight="1">
      <c r="A184" s="826"/>
      <c r="B184" s="827"/>
      <c r="C184" s="905"/>
      <c r="D184" s="827"/>
      <c r="E184" s="201">
        <v>6</v>
      </c>
      <c r="F184" s="334"/>
      <c r="G184" s="334"/>
      <c r="H184" s="128"/>
      <c r="I184" s="111"/>
      <c r="J184" s="106"/>
      <c r="K184" s="111"/>
      <c r="L184" s="106"/>
      <c r="M184" s="12"/>
      <c r="N184" s="111"/>
      <c r="O184" s="107"/>
      <c r="P184" s="25"/>
      <c r="Q184" s="112"/>
      <c r="R184" s="31"/>
      <c r="S184" s="115"/>
      <c r="T184" s="93">
        <f t="shared" si="26"/>
        <v>0</v>
      </c>
      <c r="U184" s="356">
        <f t="shared" si="25"/>
        <v>18</v>
      </c>
    </row>
    <row r="185" spans="1:21" ht="18" customHeight="1">
      <c r="A185" s="826"/>
      <c r="B185" s="827"/>
      <c r="C185" s="905"/>
      <c r="D185" s="827"/>
      <c r="E185" s="201">
        <v>7</v>
      </c>
      <c r="F185" s="334"/>
      <c r="G185" s="334"/>
      <c r="H185" s="128"/>
      <c r="I185" s="111"/>
      <c r="J185" s="106"/>
      <c r="K185" s="111"/>
      <c r="L185" s="106"/>
      <c r="M185" s="12"/>
      <c r="N185" s="111"/>
      <c r="O185" s="107"/>
      <c r="P185" s="25"/>
      <c r="Q185" s="112"/>
      <c r="R185" s="31"/>
      <c r="S185" s="115"/>
      <c r="T185" s="93">
        <f t="shared" si="26"/>
        <v>0</v>
      </c>
      <c r="U185" s="356">
        <f t="shared" si="25"/>
        <v>18</v>
      </c>
    </row>
    <row r="186" spans="1:21" ht="18" customHeight="1">
      <c r="A186" s="826"/>
      <c r="B186" s="827"/>
      <c r="C186" s="905"/>
      <c r="D186" s="827"/>
      <c r="E186" s="201">
        <v>8</v>
      </c>
      <c r="F186" s="334"/>
      <c r="G186" s="334"/>
      <c r="H186" s="128"/>
      <c r="I186" s="111"/>
      <c r="J186" s="106"/>
      <c r="K186" s="111"/>
      <c r="L186" s="106"/>
      <c r="M186" s="12"/>
      <c r="N186" s="111"/>
      <c r="O186" s="107"/>
      <c r="P186" s="25"/>
      <c r="Q186" s="112"/>
      <c r="R186" s="31"/>
      <c r="S186" s="115"/>
      <c r="T186" s="93">
        <f t="shared" si="26"/>
        <v>0</v>
      </c>
      <c r="U186" s="356">
        <f t="shared" si="25"/>
        <v>18</v>
      </c>
    </row>
    <row r="187" spans="1:21" ht="18" customHeight="1">
      <c r="A187" s="826"/>
      <c r="B187" s="827"/>
      <c r="C187" s="905"/>
      <c r="D187" s="827"/>
      <c r="E187" s="201">
        <v>9</v>
      </c>
      <c r="F187" s="334"/>
      <c r="G187" s="334"/>
      <c r="H187" s="128"/>
      <c r="I187" s="111"/>
      <c r="J187" s="106"/>
      <c r="K187" s="111"/>
      <c r="L187" s="106"/>
      <c r="M187" s="12"/>
      <c r="N187" s="112"/>
      <c r="O187" s="107"/>
      <c r="P187" s="12"/>
      <c r="Q187" s="112"/>
      <c r="R187" s="31"/>
      <c r="S187" s="115"/>
      <c r="T187" s="93">
        <f t="shared" si="26"/>
        <v>0</v>
      </c>
      <c r="U187" s="356">
        <f t="shared" si="25"/>
        <v>18</v>
      </c>
    </row>
    <row r="188" spans="1:21" ht="18" customHeight="1">
      <c r="A188" s="826"/>
      <c r="B188" s="827"/>
      <c r="C188" s="905"/>
      <c r="D188" s="827"/>
      <c r="E188" s="201">
        <v>10</v>
      </c>
      <c r="F188" s="334"/>
      <c r="G188" s="334"/>
      <c r="H188" s="204"/>
      <c r="I188" s="205"/>
      <c r="J188" s="206"/>
      <c r="K188" s="205"/>
      <c r="L188" s="206"/>
      <c r="M188" s="207"/>
      <c r="N188" s="208"/>
      <c r="O188" s="209"/>
      <c r="P188" s="207"/>
      <c r="Q188" s="208"/>
      <c r="R188" s="210"/>
      <c r="S188" s="211"/>
      <c r="T188" s="278">
        <f t="shared" si="26"/>
        <v>0</v>
      </c>
      <c r="U188" s="356">
        <f t="shared" si="25"/>
        <v>18</v>
      </c>
    </row>
    <row r="189" spans="1:21" ht="18" customHeight="1">
      <c r="A189" s="824">
        <v>19</v>
      </c>
      <c r="B189" s="825"/>
      <c r="C189" s="905" t="str">
        <f>IF(ISERROR(VLOOKUP($A189,処理シート!$C:$D,2,FALSE)),"",VLOOKUP($A189,処理シート!$C:$D,2,FALSE))</f>
        <v/>
      </c>
      <c r="D189" s="827"/>
      <c r="E189" s="201">
        <v>1</v>
      </c>
      <c r="F189" s="334"/>
      <c r="G189" s="334"/>
      <c r="H189" s="127"/>
      <c r="I189" s="177"/>
      <c r="J189" s="178"/>
      <c r="K189" s="180"/>
      <c r="L189" s="181"/>
      <c r="M189" s="179"/>
      <c r="N189" s="180"/>
      <c r="O189" s="181"/>
      <c r="P189" s="179"/>
      <c r="Q189" s="180"/>
      <c r="R189" s="182"/>
      <c r="S189" s="183"/>
      <c r="T189" s="257">
        <f t="shared" si="26"/>
        <v>0</v>
      </c>
      <c r="U189" s="356">
        <f t="shared" ref="U189:U198" si="27">$A$189</f>
        <v>19</v>
      </c>
    </row>
    <row r="190" spans="1:21" ht="18" customHeight="1">
      <c r="A190" s="826"/>
      <c r="B190" s="827"/>
      <c r="C190" s="905"/>
      <c r="D190" s="827"/>
      <c r="E190" s="201">
        <v>2</v>
      </c>
      <c r="F190" s="334"/>
      <c r="G190" s="334"/>
      <c r="H190" s="128"/>
      <c r="I190" s="111"/>
      <c r="J190" s="106"/>
      <c r="K190" s="112"/>
      <c r="L190" s="107"/>
      <c r="M190" s="12"/>
      <c r="N190" s="112"/>
      <c r="O190" s="107"/>
      <c r="P190" s="12"/>
      <c r="Q190" s="112"/>
      <c r="R190" s="31"/>
      <c r="S190" s="115"/>
      <c r="T190" s="93">
        <f t="shared" si="26"/>
        <v>0</v>
      </c>
      <c r="U190" s="356">
        <f t="shared" si="27"/>
        <v>19</v>
      </c>
    </row>
    <row r="191" spans="1:21" ht="18" customHeight="1">
      <c r="A191" s="826"/>
      <c r="B191" s="827"/>
      <c r="C191" s="905"/>
      <c r="D191" s="827"/>
      <c r="E191" s="201">
        <v>3</v>
      </c>
      <c r="F191" s="334"/>
      <c r="G191" s="334"/>
      <c r="H191" s="128"/>
      <c r="I191" s="111"/>
      <c r="J191" s="106"/>
      <c r="K191" s="112"/>
      <c r="L191" s="107"/>
      <c r="M191" s="12"/>
      <c r="N191" s="112"/>
      <c r="O191" s="107"/>
      <c r="P191" s="12"/>
      <c r="Q191" s="112"/>
      <c r="R191" s="31"/>
      <c r="S191" s="115"/>
      <c r="T191" s="93">
        <f t="shared" si="26"/>
        <v>0</v>
      </c>
      <c r="U191" s="356">
        <f t="shared" si="27"/>
        <v>19</v>
      </c>
    </row>
    <row r="192" spans="1:21" ht="18" customHeight="1">
      <c r="A192" s="826"/>
      <c r="B192" s="827"/>
      <c r="C192" s="905"/>
      <c r="D192" s="827"/>
      <c r="E192" s="201">
        <v>4</v>
      </c>
      <c r="F192" s="334"/>
      <c r="G192" s="334"/>
      <c r="H192" s="128"/>
      <c r="I192" s="111"/>
      <c r="J192" s="106"/>
      <c r="K192" s="112"/>
      <c r="L192" s="107"/>
      <c r="M192" s="12"/>
      <c r="N192" s="112"/>
      <c r="O192" s="107"/>
      <c r="P192" s="12"/>
      <c r="Q192" s="112"/>
      <c r="R192" s="31"/>
      <c r="S192" s="115"/>
      <c r="T192" s="93">
        <f t="shared" si="26"/>
        <v>0</v>
      </c>
      <c r="U192" s="356">
        <f t="shared" si="27"/>
        <v>19</v>
      </c>
    </row>
    <row r="193" spans="1:21" ht="18" customHeight="1">
      <c r="A193" s="826"/>
      <c r="B193" s="827"/>
      <c r="C193" s="905"/>
      <c r="D193" s="827"/>
      <c r="E193" s="201">
        <v>5</v>
      </c>
      <c r="F193" s="334"/>
      <c r="G193" s="334"/>
      <c r="H193" s="128"/>
      <c r="I193" s="111"/>
      <c r="J193" s="106"/>
      <c r="K193" s="112"/>
      <c r="L193" s="107"/>
      <c r="M193" s="12"/>
      <c r="N193" s="112"/>
      <c r="O193" s="107"/>
      <c r="P193" s="12"/>
      <c r="Q193" s="112"/>
      <c r="R193" s="31"/>
      <c r="S193" s="115"/>
      <c r="T193" s="93">
        <f t="shared" si="26"/>
        <v>0</v>
      </c>
      <c r="U193" s="356">
        <f t="shared" si="27"/>
        <v>19</v>
      </c>
    </row>
    <row r="194" spans="1:21" ht="18" customHeight="1">
      <c r="A194" s="826"/>
      <c r="B194" s="827"/>
      <c r="C194" s="905"/>
      <c r="D194" s="827"/>
      <c r="E194" s="201">
        <v>6</v>
      </c>
      <c r="F194" s="334"/>
      <c r="G194" s="334"/>
      <c r="H194" s="128"/>
      <c r="I194" s="111"/>
      <c r="J194" s="106"/>
      <c r="K194" s="111"/>
      <c r="L194" s="106"/>
      <c r="M194" s="12"/>
      <c r="N194" s="111"/>
      <c r="O194" s="107"/>
      <c r="P194" s="25"/>
      <c r="Q194" s="112"/>
      <c r="R194" s="31"/>
      <c r="S194" s="115"/>
      <c r="T194" s="93">
        <f t="shared" si="26"/>
        <v>0</v>
      </c>
      <c r="U194" s="356">
        <f t="shared" si="27"/>
        <v>19</v>
      </c>
    </row>
    <row r="195" spans="1:21" ht="18" customHeight="1">
      <c r="A195" s="826"/>
      <c r="B195" s="827"/>
      <c r="C195" s="905"/>
      <c r="D195" s="827"/>
      <c r="E195" s="201">
        <v>7</v>
      </c>
      <c r="F195" s="334"/>
      <c r="G195" s="334"/>
      <c r="H195" s="128"/>
      <c r="I195" s="111"/>
      <c r="J195" s="106"/>
      <c r="K195" s="111"/>
      <c r="L195" s="106"/>
      <c r="M195" s="12"/>
      <c r="N195" s="111"/>
      <c r="O195" s="107"/>
      <c r="P195" s="25"/>
      <c r="Q195" s="112"/>
      <c r="R195" s="31"/>
      <c r="S195" s="115"/>
      <c r="T195" s="93">
        <f t="shared" si="26"/>
        <v>0</v>
      </c>
      <c r="U195" s="356">
        <f t="shared" si="27"/>
        <v>19</v>
      </c>
    </row>
    <row r="196" spans="1:21" ht="18" customHeight="1">
      <c r="A196" s="826"/>
      <c r="B196" s="827"/>
      <c r="C196" s="905"/>
      <c r="D196" s="827"/>
      <c r="E196" s="201">
        <v>8</v>
      </c>
      <c r="F196" s="334"/>
      <c r="G196" s="334"/>
      <c r="H196" s="128"/>
      <c r="I196" s="111"/>
      <c r="J196" s="106"/>
      <c r="K196" s="111"/>
      <c r="L196" s="106"/>
      <c r="M196" s="12"/>
      <c r="N196" s="111"/>
      <c r="O196" s="107"/>
      <c r="P196" s="25"/>
      <c r="Q196" s="112"/>
      <c r="R196" s="31"/>
      <c r="S196" s="115"/>
      <c r="T196" s="93">
        <f t="shared" si="26"/>
        <v>0</v>
      </c>
      <c r="U196" s="356">
        <f t="shared" si="27"/>
        <v>19</v>
      </c>
    </row>
    <row r="197" spans="1:21" ht="18" customHeight="1">
      <c r="A197" s="826"/>
      <c r="B197" s="827"/>
      <c r="C197" s="905"/>
      <c r="D197" s="827"/>
      <c r="E197" s="201">
        <v>9</v>
      </c>
      <c r="F197" s="334"/>
      <c r="G197" s="334"/>
      <c r="H197" s="128"/>
      <c r="I197" s="111"/>
      <c r="J197" s="106"/>
      <c r="K197" s="111"/>
      <c r="L197" s="106"/>
      <c r="M197" s="12"/>
      <c r="N197" s="112"/>
      <c r="O197" s="107"/>
      <c r="P197" s="12"/>
      <c r="Q197" s="112"/>
      <c r="R197" s="31"/>
      <c r="S197" s="115"/>
      <c r="T197" s="93">
        <f t="shared" si="26"/>
        <v>0</v>
      </c>
      <c r="U197" s="356">
        <f t="shared" si="27"/>
        <v>19</v>
      </c>
    </row>
    <row r="198" spans="1:21" ht="18" customHeight="1">
      <c r="A198" s="834"/>
      <c r="B198" s="835"/>
      <c r="C198" s="906"/>
      <c r="D198" s="835"/>
      <c r="E198" s="463">
        <v>10</v>
      </c>
      <c r="F198" s="464"/>
      <c r="G198" s="464"/>
      <c r="H198" s="134"/>
      <c r="I198" s="135"/>
      <c r="J198" s="212"/>
      <c r="K198" s="135"/>
      <c r="L198" s="212"/>
      <c r="M198" s="27"/>
      <c r="N198" s="120"/>
      <c r="O198" s="109"/>
      <c r="P198" s="27"/>
      <c r="Q198" s="120"/>
      <c r="R198" s="32"/>
      <c r="S198" s="122"/>
      <c r="T198" s="136">
        <f t="shared" si="26"/>
        <v>0</v>
      </c>
      <c r="U198" s="356">
        <f t="shared" si="27"/>
        <v>19</v>
      </c>
    </row>
    <row r="199" spans="1:21" ht="18" customHeight="1">
      <c r="A199" s="826">
        <v>20</v>
      </c>
      <c r="B199" s="827"/>
      <c r="C199" s="904" t="str">
        <f>IF(ISERROR(VLOOKUP($A199,処理シート!$C:$D,2,FALSE)),"",VLOOKUP($A199,処理シート!$C:$D,2,FALSE))</f>
        <v/>
      </c>
      <c r="D199" s="825"/>
      <c r="E199" s="465">
        <v>1</v>
      </c>
      <c r="F199" s="462"/>
      <c r="G199" s="462"/>
      <c r="H199" s="176"/>
      <c r="I199" s="177"/>
      <c r="J199" s="178"/>
      <c r="K199" s="180"/>
      <c r="L199" s="181"/>
      <c r="M199" s="179"/>
      <c r="N199" s="180"/>
      <c r="O199" s="181"/>
      <c r="P199" s="179"/>
      <c r="Q199" s="180"/>
      <c r="R199" s="182"/>
      <c r="S199" s="183"/>
      <c r="T199" s="257">
        <f t="shared" si="26"/>
        <v>0</v>
      </c>
      <c r="U199" s="356">
        <f t="shared" ref="U199:U238" si="28">$A$199</f>
        <v>20</v>
      </c>
    </row>
    <row r="200" spans="1:21" ht="18" customHeight="1">
      <c r="A200" s="826"/>
      <c r="B200" s="827"/>
      <c r="C200" s="905"/>
      <c r="D200" s="827"/>
      <c r="E200" s="201">
        <v>2</v>
      </c>
      <c r="F200" s="334"/>
      <c r="G200" s="334"/>
      <c r="H200" s="128"/>
      <c r="I200" s="111"/>
      <c r="J200" s="106"/>
      <c r="K200" s="112"/>
      <c r="L200" s="107"/>
      <c r="M200" s="12"/>
      <c r="N200" s="112"/>
      <c r="O200" s="107"/>
      <c r="P200" s="12"/>
      <c r="Q200" s="112"/>
      <c r="R200" s="31"/>
      <c r="S200" s="115"/>
      <c r="T200" s="93">
        <f t="shared" si="26"/>
        <v>0</v>
      </c>
      <c r="U200" s="356">
        <f t="shared" si="28"/>
        <v>20</v>
      </c>
    </row>
    <row r="201" spans="1:21" ht="18" customHeight="1">
      <c r="A201" s="826"/>
      <c r="B201" s="827"/>
      <c r="C201" s="905"/>
      <c r="D201" s="827"/>
      <c r="E201" s="201">
        <v>3</v>
      </c>
      <c r="F201" s="334"/>
      <c r="G201" s="334"/>
      <c r="H201" s="128"/>
      <c r="I201" s="111"/>
      <c r="J201" s="106"/>
      <c r="K201" s="112"/>
      <c r="L201" s="107"/>
      <c r="M201" s="12"/>
      <c r="N201" s="112"/>
      <c r="O201" s="107"/>
      <c r="P201" s="12"/>
      <c r="Q201" s="112"/>
      <c r="R201" s="31"/>
      <c r="S201" s="115"/>
      <c r="T201" s="93">
        <f t="shared" si="26"/>
        <v>0</v>
      </c>
      <c r="U201" s="356">
        <f t="shared" si="28"/>
        <v>20</v>
      </c>
    </row>
    <row r="202" spans="1:21" ht="18" customHeight="1">
      <c r="A202" s="826"/>
      <c r="B202" s="827"/>
      <c r="C202" s="905"/>
      <c r="D202" s="827"/>
      <c r="E202" s="201">
        <v>4</v>
      </c>
      <c r="F202" s="334"/>
      <c r="G202" s="334"/>
      <c r="H202" s="128"/>
      <c r="I202" s="111"/>
      <c r="J202" s="106"/>
      <c r="K202" s="112"/>
      <c r="L202" s="107"/>
      <c r="M202" s="12"/>
      <c r="N202" s="112"/>
      <c r="O202" s="107"/>
      <c r="P202" s="12"/>
      <c r="Q202" s="112"/>
      <c r="R202" s="31"/>
      <c r="S202" s="115"/>
      <c r="T202" s="93">
        <f t="shared" si="26"/>
        <v>0</v>
      </c>
      <c r="U202" s="356">
        <f t="shared" si="28"/>
        <v>20</v>
      </c>
    </row>
    <row r="203" spans="1:21" ht="18" customHeight="1">
      <c r="A203" s="826"/>
      <c r="B203" s="827"/>
      <c r="C203" s="905"/>
      <c r="D203" s="827"/>
      <c r="E203" s="201">
        <v>5</v>
      </c>
      <c r="F203" s="334"/>
      <c r="G203" s="334"/>
      <c r="H203" s="128"/>
      <c r="I203" s="111"/>
      <c r="J203" s="106"/>
      <c r="K203" s="112"/>
      <c r="L203" s="107"/>
      <c r="M203" s="12"/>
      <c r="N203" s="112"/>
      <c r="O203" s="107"/>
      <c r="P203" s="12"/>
      <c r="Q203" s="112"/>
      <c r="R203" s="31"/>
      <c r="S203" s="115"/>
      <c r="T203" s="93">
        <f t="shared" si="26"/>
        <v>0</v>
      </c>
      <c r="U203" s="356">
        <f t="shared" si="28"/>
        <v>20</v>
      </c>
    </row>
    <row r="204" spans="1:21" ht="18" customHeight="1">
      <c r="A204" s="826"/>
      <c r="B204" s="827"/>
      <c r="C204" s="905"/>
      <c r="D204" s="827"/>
      <c r="E204" s="201">
        <v>6</v>
      </c>
      <c r="F204" s="334"/>
      <c r="G204" s="334"/>
      <c r="H204" s="128"/>
      <c r="I204" s="111"/>
      <c r="J204" s="106"/>
      <c r="K204" s="111"/>
      <c r="L204" s="106"/>
      <c r="M204" s="12"/>
      <c r="N204" s="111"/>
      <c r="O204" s="107"/>
      <c r="P204" s="25"/>
      <c r="Q204" s="112"/>
      <c r="R204" s="31"/>
      <c r="S204" s="115"/>
      <c r="T204" s="93">
        <f t="shared" si="26"/>
        <v>0</v>
      </c>
      <c r="U204" s="356">
        <f t="shared" si="28"/>
        <v>20</v>
      </c>
    </row>
    <row r="205" spans="1:21" ht="18" customHeight="1">
      <c r="A205" s="826"/>
      <c r="B205" s="827"/>
      <c r="C205" s="905"/>
      <c r="D205" s="827"/>
      <c r="E205" s="201">
        <v>7</v>
      </c>
      <c r="F205" s="334"/>
      <c r="G205" s="334"/>
      <c r="H205" s="128"/>
      <c r="I205" s="111"/>
      <c r="J205" s="106"/>
      <c r="K205" s="111"/>
      <c r="L205" s="106"/>
      <c r="M205" s="12"/>
      <c r="N205" s="111"/>
      <c r="O205" s="107"/>
      <c r="P205" s="25"/>
      <c r="Q205" s="112"/>
      <c r="R205" s="31"/>
      <c r="S205" s="115"/>
      <c r="T205" s="93">
        <f t="shared" ref="T205:T214" si="29">IF(J205="",0,INT(SUM(PRODUCT(J205,L205,O205),R205)))</f>
        <v>0</v>
      </c>
      <c r="U205" s="356">
        <f t="shared" si="28"/>
        <v>20</v>
      </c>
    </row>
    <row r="206" spans="1:21" ht="18" customHeight="1">
      <c r="A206" s="826"/>
      <c r="B206" s="827"/>
      <c r="C206" s="905"/>
      <c r="D206" s="827"/>
      <c r="E206" s="201">
        <v>8</v>
      </c>
      <c r="F206" s="334"/>
      <c r="G206" s="334"/>
      <c r="H206" s="128"/>
      <c r="I206" s="111"/>
      <c r="J206" s="106"/>
      <c r="K206" s="111"/>
      <c r="L206" s="106"/>
      <c r="M206" s="12"/>
      <c r="N206" s="111"/>
      <c r="O206" s="107"/>
      <c r="P206" s="25"/>
      <c r="Q206" s="112"/>
      <c r="R206" s="31"/>
      <c r="S206" s="115"/>
      <c r="T206" s="93">
        <f t="shared" si="29"/>
        <v>0</v>
      </c>
      <c r="U206" s="356">
        <f t="shared" si="28"/>
        <v>20</v>
      </c>
    </row>
    <row r="207" spans="1:21" ht="18" customHeight="1">
      <c r="A207" s="826"/>
      <c r="B207" s="827"/>
      <c r="C207" s="905"/>
      <c r="D207" s="827"/>
      <c r="E207" s="201">
        <v>9</v>
      </c>
      <c r="F207" s="334"/>
      <c r="G207" s="334"/>
      <c r="H207" s="128"/>
      <c r="I207" s="111"/>
      <c r="J207" s="106"/>
      <c r="K207" s="111"/>
      <c r="L207" s="106"/>
      <c r="M207" s="12"/>
      <c r="N207" s="112"/>
      <c r="O207" s="107"/>
      <c r="P207" s="12"/>
      <c r="Q207" s="112"/>
      <c r="R207" s="31"/>
      <c r="S207" s="115"/>
      <c r="T207" s="93">
        <f t="shared" si="29"/>
        <v>0</v>
      </c>
      <c r="U207" s="356">
        <f t="shared" si="28"/>
        <v>20</v>
      </c>
    </row>
    <row r="208" spans="1:21" ht="18" customHeight="1">
      <c r="A208" s="834"/>
      <c r="B208" s="835"/>
      <c r="C208" s="906"/>
      <c r="D208" s="835"/>
      <c r="E208" s="463">
        <v>10</v>
      </c>
      <c r="F208" s="464"/>
      <c r="G208" s="464"/>
      <c r="H208" s="134"/>
      <c r="I208" s="135"/>
      <c r="J208" s="212"/>
      <c r="K208" s="135"/>
      <c r="L208" s="212"/>
      <c r="M208" s="27"/>
      <c r="N208" s="120"/>
      <c r="O208" s="109"/>
      <c r="P208" s="27"/>
      <c r="Q208" s="120"/>
      <c r="R208" s="32"/>
      <c r="S208" s="122"/>
      <c r="T208" s="136">
        <f t="shared" si="29"/>
        <v>0</v>
      </c>
      <c r="U208" s="356">
        <f t="shared" si="28"/>
        <v>20</v>
      </c>
    </row>
    <row r="209" spans="1:21" ht="18" customHeight="1">
      <c r="A209" s="826" t="s">
        <v>188</v>
      </c>
      <c r="B209" s="907"/>
      <c r="C209" s="907"/>
      <c r="D209" s="827"/>
      <c r="E209" s="201">
        <v>1</v>
      </c>
      <c r="F209" s="334"/>
      <c r="G209" s="334"/>
      <c r="H209" s="127"/>
      <c r="I209" s="110"/>
      <c r="J209" s="105"/>
      <c r="K209" s="113"/>
      <c r="L209" s="108"/>
      <c r="M209" s="37"/>
      <c r="N209" s="113"/>
      <c r="O209" s="108"/>
      <c r="P209" s="37"/>
      <c r="Q209" s="113"/>
      <c r="R209" s="33"/>
      <c r="S209" s="114"/>
      <c r="T209" s="92">
        <f t="shared" si="29"/>
        <v>0</v>
      </c>
      <c r="U209" s="356">
        <f t="shared" si="28"/>
        <v>20</v>
      </c>
    </row>
    <row r="210" spans="1:21" ht="18" customHeight="1">
      <c r="A210" s="826"/>
      <c r="B210" s="907"/>
      <c r="C210" s="907"/>
      <c r="D210" s="827"/>
      <c r="E210" s="201">
        <v>2</v>
      </c>
      <c r="F210" s="334"/>
      <c r="G210" s="334"/>
      <c r="H210" s="128"/>
      <c r="I210" s="111"/>
      <c r="J210" s="106"/>
      <c r="K210" s="112"/>
      <c r="L210" s="107"/>
      <c r="M210" s="12"/>
      <c r="N210" s="112"/>
      <c r="O210" s="107"/>
      <c r="P210" s="12"/>
      <c r="Q210" s="112"/>
      <c r="R210" s="31"/>
      <c r="S210" s="115"/>
      <c r="T210" s="93">
        <f t="shared" si="29"/>
        <v>0</v>
      </c>
      <c r="U210" s="356">
        <f t="shared" si="28"/>
        <v>20</v>
      </c>
    </row>
    <row r="211" spans="1:21" ht="18" customHeight="1">
      <c r="A211" s="826"/>
      <c r="B211" s="907"/>
      <c r="C211" s="907"/>
      <c r="D211" s="827"/>
      <c r="E211" s="201">
        <v>3</v>
      </c>
      <c r="F211" s="334"/>
      <c r="G211" s="334"/>
      <c r="H211" s="128"/>
      <c r="I211" s="111"/>
      <c r="J211" s="106"/>
      <c r="K211" s="112"/>
      <c r="L211" s="107"/>
      <c r="M211" s="12"/>
      <c r="N211" s="112"/>
      <c r="O211" s="107"/>
      <c r="P211" s="12"/>
      <c r="Q211" s="112"/>
      <c r="R211" s="31"/>
      <c r="S211" s="115"/>
      <c r="T211" s="93">
        <f t="shared" si="29"/>
        <v>0</v>
      </c>
      <c r="U211" s="356">
        <f t="shared" si="28"/>
        <v>20</v>
      </c>
    </row>
    <row r="212" spans="1:21" ht="18" customHeight="1">
      <c r="A212" s="826"/>
      <c r="B212" s="907"/>
      <c r="C212" s="907"/>
      <c r="D212" s="827"/>
      <c r="E212" s="201">
        <v>4</v>
      </c>
      <c r="F212" s="334"/>
      <c r="G212" s="334"/>
      <c r="H212" s="128"/>
      <c r="I212" s="111"/>
      <c r="J212" s="106"/>
      <c r="K212" s="112"/>
      <c r="L212" s="107"/>
      <c r="M212" s="12"/>
      <c r="N212" s="112"/>
      <c r="O212" s="107"/>
      <c r="P212" s="12"/>
      <c r="Q212" s="112"/>
      <c r="R212" s="31"/>
      <c r="S212" s="115"/>
      <c r="T212" s="93">
        <f t="shared" si="29"/>
        <v>0</v>
      </c>
      <c r="U212" s="356">
        <f t="shared" si="28"/>
        <v>20</v>
      </c>
    </row>
    <row r="213" spans="1:21" ht="18" customHeight="1">
      <c r="A213" s="826"/>
      <c r="B213" s="907"/>
      <c r="C213" s="907"/>
      <c r="D213" s="827"/>
      <c r="E213" s="201">
        <v>5</v>
      </c>
      <c r="F213" s="334"/>
      <c r="G213" s="334"/>
      <c r="H213" s="128"/>
      <c r="I213" s="111"/>
      <c r="J213" s="106"/>
      <c r="K213" s="112"/>
      <c r="L213" s="107"/>
      <c r="M213" s="12"/>
      <c r="N213" s="112"/>
      <c r="O213" s="107"/>
      <c r="P213" s="12"/>
      <c r="Q213" s="112"/>
      <c r="R213" s="31"/>
      <c r="S213" s="115"/>
      <c r="T213" s="93">
        <f t="shared" si="29"/>
        <v>0</v>
      </c>
      <c r="U213" s="356">
        <f t="shared" si="28"/>
        <v>20</v>
      </c>
    </row>
    <row r="214" spans="1:21" ht="18" customHeight="1">
      <c r="A214" s="826"/>
      <c r="B214" s="907"/>
      <c r="C214" s="907"/>
      <c r="D214" s="827"/>
      <c r="E214" s="201">
        <v>6</v>
      </c>
      <c r="F214" s="334"/>
      <c r="G214" s="334"/>
      <c r="H214" s="128"/>
      <c r="I214" s="111"/>
      <c r="J214" s="106"/>
      <c r="K214" s="111"/>
      <c r="L214" s="106"/>
      <c r="M214" s="12"/>
      <c r="N214" s="111"/>
      <c r="O214" s="107"/>
      <c r="P214" s="25"/>
      <c r="Q214" s="112"/>
      <c r="R214" s="31"/>
      <c r="S214" s="115"/>
      <c r="T214" s="93">
        <f t="shared" si="29"/>
        <v>0</v>
      </c>
      <c r="U214" s="356">
        <f t="shared" si="28"/>
        <v>20</v>
      </c>
    </row>
    <row r="215" spans="1:21" ht="18" customHeight="1">
      <c r="A215" s="826"/>
      <c r="B215" s="907"/>
      <c r="C215" s="907"/>
      <c r="D215" s="827"/>
      <c r="E215" s="201">
        <v>7</v>
      </c>
      <c r="F215" s="334"/>
      <c r="G215" s="334"/>
      <c r="H215" s="128"/>
      <c r="I215" s="111"/>
      <c r="J215" s="106"/>
      <c r="K215" s="111"/>
      <c r="L215" s="106"/>
      <c r="M215" s="12"/>
      <c r="N215" s="111"/>
      <c r="O215" s="107"/>
      <c r="P215" s="25"/>
      <c r="Q215" s="112"/>
      <c r="R215" s="31"/>
      <c r="S215" s="115"/>
      <c r="T215" s="93">
        <f t="shared" ref="T215:T238" si="30">IF(J215="",0,INT(SUM(PRODUCT(J215,L215,O215),R215)))</f>
        <v>0</v>
      </c>
      <c r="U215" s="356">
        <f t="shared" si="28"/>
        <v>20</v>
      </c>
    </row>
    <row r="216" spans="1:21" ht="18" customHeight="1">
      <c r="A216" s="826"/>
      <c r="B216" s="907"/>
      <c r="C216" s="907"/>
      <c r="D216" s="827"/>
      <c r="E216" s="201">
        <v>8</v>
      </c>
      <c r="F216" s="334"/>
      <c r="G216" s="334"/>
      <c r="H216" s="128"/>
      <c r="I216" s="111"/>
      <c r="J216" s="106"/>
      <c r="K216" s="111"/>
      <c r="L216" s="106"/>
      <c r="M216" s="12"/>
      <c r="N216" s="111"/>
      <c r="O216" s="107"/>
      <c r="P216" s="25"/>
      <c r="Q216" s="112"/>
      <c r="R216" s="31"/>
      <c r="S216" s="115"/>
      <c r="T216" s="93">
        <f t="shared" si="30"/>
        <v>0</v>
      </c>
      <c r="U216" s="356">
        <f t="shared" si="28"/>
        <v>20</v>
      </c>
    </row>
    <row r="217" spans="1:21" ht="18" customHeight="1">
      <c r="A217" s="826"/>
      <c r="B217" s="907"/>
      <c r="C217" s="907"/>
      <c r="D217" s="827"/>
      <c r="E217" s="201">
        <v>9</v>
      </c>
      <c r="F217" s="334"/>
      <c r="G217" s="334"/>
      <c r="H217" s="128"/>
      <c r="I217" s="111"/>
      <c r="J217" s="106"/>
      <c r="K217" s="111"/>
      <c r="L217" s="106"/>
      <c r="M217" s="12"/>
      <c r="N217" s="112"/>
      <c r="O217" s="107"/>
      <c r="P217" s="12"/>
      <c r="Q217" s="112"/>
      <c r="R217" s="31"/>
      <c r="S217" s="115"/>
      <c r="T217" s="93">
        <f t="shared" si="30"/>
        <v>0</v>
      </c>
      <c r="U217" s="356">
        <f t="shared" si="28"/>
        <v>20</v>
      </c>
    </row>
    <row r="218" spans="1:21" ht="18" customHeight="1">
      <c r="A218" s="826"/>
      <c r="B218" s="907"/>
      <c r="C218" s="907"/>
      <c r="D218" s="827"/>
      <c r="E218" s="201">
        <v>10</v>
      </c>
      <c r="F218" s="334"/>
      <c r="G218" s="334"/>
      <c r="H218" s="204"/>
      <c r="I218" s="205"/>
      <c r="J218" s="206"/>
      <c r="K218" s="205"/>
      <c r="L218" s="206"/>
      <c r="M218" s="207"/>
      <c r="N218" s="208"/>
      <c r="O218" s="209"/>
      <c r="P218" s="207"/>
      <c r="Q218" s="208"/>
      <c r="R218" s="210"/>
      <c r="S218" s="211"/>
      <c r="T218" s="278">
        <f t="shared" si="30"/>
        <v>0</v>
      </c>
      <c r="U218" s="356">
        <f t="shared" si="28"/>
        <v>20</v>
      </c>
    </row>
    <row r="219" spans="1:21" ht="18" customHeight="1">
      <c r="A219" s="826"/>
      <c r="B219" s="907"/>
      <c r="C219" s="907"/>
      <c r="D219" s="827"/>
      <c r="E219" s="201">
        <v>11</v>
      </c>
      <c r="F219" s="334"/>
      <c r="G219" s="334"/>
      <c r="H219" s="204"/>
      <c r="I219" s="205"/>
      <c r="J219" s="206"/>
      <c r="K219" s="205"/>
      <c r="L219" s="206"/>
      <c r="M219" s="207"/>
      <c r="N219" s="208"/>
      <c r="O219" s="209"/>
      <c r="P219" s="207"/>
      <c r="Q219" s="208"/>
      <c r="R219" s="210"/>
      <c r="S219" s="211"/>
      <c r="T219" s="278">
        <f t="shared" si="30"/>
        <v>0</v>
      </c>
      <c r="U219" s="356">
        <f t="shared" si="28"/>
        <v>20</v>
      </c>
    </row>
    <row r="220" spans="1:21" ht="18" customHeight="1">
      <c r="A220" s="826"/>
      <c r="B220" s="907"/>
      <c r="C220" s="907"/>
      <c r="D220" s="827"/>
      <c r="E220" s="201">
        <v>12</v>
      </c>
      <c r="F220" s="334"/>
      <c r="G220" s="334"/>
      <c r="H220" s="204"/>
      <c r="I220" s="205"/>
      <c r="J220" s="206"/>
      <c r="K220" s="205"/>
      <c r="L220" s="206"/>
      <c r="M220" s="207"/>
      <c r="N220" s="208"/>
      <c r="O220" s="209"/>
      <c r="P220" s="207"/>
      <c r="Q220" s="208"/>
      <c r="R220" s="210"/>
      <c r="S220" s="211"/>
      <c r="T220" s="278">
        <f t="shared" si="30"/>
        <v>0</v>
      </c>
      <c r="U220" s="356">
        <f t="shared" si="28"/>
        <v>20</v>
      </c>
    </row>
    <row r="221" spans="1:21" ht="18" customHeight="1">
      <c r="A221" s="826"/>
      <c r="B221" s="907"/>
      <c r="C221" s="907"/>
      <c r="D221" s="827"/>
      <c r="E221" s="201">
        <v>13</v>
      </c>
      <c r="F221" s="334"/>
      <c r="G221" s="334"/>
      <c r="H221" s="204"/>
      <c r="I221" s="205"/>
      <c r="J221" s="206"/>
      <c r="K221" s="205"/>
      <c r="L221" s="206"/>
      <c r="M221" s="207"/>
      <c r="N221" s="208"/>
      <c r="O221" s="209"/>
      <c r="P221" s="207"/>
      <c r="Q221" s="208"/>
      <c r="R221" s="210"/>
      <c r="S221" s="211"/>
      <c r="T221" s="278">
        <f t="shared" si="30"/>
        <v>0</v>
      </c>
      <c r="U221" s="356">
        <f t="shared" si="28"/>
        <v>20</v>
      </c>
    </row>
    <row r="222" spans="1:21" ht="18" customHeight="1">
      <c r="A222" s="826"/>
      <c r="B222" s="907"/>
      <c r="C222" s="907"/>
      <c r="D222" s="827"/>
      <c r="E222" s="201">
        <v>14</v>
      </c>
      <c r="F222" s="334"/>
      <c r="G222" s="334"/>
      <c r="H222" s="204"/>
      <c r="I222" s="205"/>
      <c r="J222" s="206"/>
      <c r="K222" s="205"/>
      <c r="L222" s="206"/>
      <c r="M222" s="207"/>
      <c r="N222" s="208"/>
      <c r="O222" s="209"/>
      <c r="P222" s="207"/>
      <c r="Q222" s="208"/>
      <c r="R222" s="210"/>
      <c r="S222" s="211"/>
      <c r="T222" s="278">
        <f t="shared" si="30"/>
        <v>0</v>
      </c>
      <c r="U222" s="356">
        <f t="shared" si="28"/>
        <v>20</v>
      </c>
    </row>
    <row r="223" spans="1:21" ht="18" customHeight="1">
      <c r="A223" s="826"/>
      <c r="B223" s="907"/>
      <c r="C223" s="907"/>
      <c r="D223" s="827"/>
      <c r="E223" s="201">
        <v>15</v>
      </c>
      <c r="F223" s="334"/>
      <c r="G223" s="334"/>
      <c r="H223" s="204"/>
      <c r="I223" s="205"/>
      <c r="J223" s="206"/>
      <c r="K223" s="205"/>
      <c r="L223" s="206"/>
      <c r="M223" s="207"/>
      <c r="N223" s="208"/>
      <c r="O223" s="209"/>
      <c r="P223" s="207"/>
      <c r="Q223" s="208"/>
      <c r="R223" s="210"/>
      <c r="S223" s="211"/>
      <c r="T223" s="278">
        <f t="shared" si="30"/>
        <v>0</v>
      </c>
      <c r="U223" s="356">
        <f t="shared" si="28"/>
        <v>20</v>
      </c>
    </row>
    <row r="224" spans="1:21" ht="18" customHeight="1">
      <c r="A224" s="826"/>
      <c r="B224" s="907"/>
      <c r="C224" s="907"/>
      <c r="D224" s="827"/>
      <c r="E224" s="201">
        <v>16</v>
      </c>
      <c r="F224" s="334"/>
      <c r="G224" s="334"/>
      <c r="H224" s="204"/>
      <c r="I224" s="205"/>
      <c r="J224" s="206"/>
      <c r="K224" s="205"/>
      <c r="L224" s="206"/>
      <c r="M224" s="207"/>
      <c r="N224" s="208"/>
      <c r="O224" s="209"/>
      <c r="P224" s="207"/>
      <c r="Q224" s="208"/>
      <c r="R224" s="210"/>
      <c r="S224" s="211"/>
      <c r="T224" s="278">
        <f t="shared" si="30"/>
        <v>0</v>
      </c>
      <c r="U224" s="356">
        <f t="shared" si="28"/>
        <v>20</v>
      </c>
    </row>
    <row r="225" spans="1:21" ht="18" customHeight="1">
      <c r="A225" s="826"/>
      <c r="B225" s="907"/>
      <c r="C225" s="907"/>
      <c r="D225" s="827"/>
      <c r="E225" s="201">
        <v>17</v>
      </c>
      <c r="F225" s="334"/>
      <c r="G225" s="334"/>
      <c r="H225" s="204"/>
      <c r="I225" s="205"/>
      <c r="J225" s="206"/>
      <c r="K225" s="205"/>
      <c r="L225" s="206"/>
      <c r="M225" s="207"/>
      <c r="N225" s="208"/>
      <c r="O225" s="209"/>
      <c r="P225" s="207"/>
      <c r="Q225" s="208"/>
      <c r="R225" s="210"/>
      <c r="S225" s="211"/>
      <c r="T225" s="278">
        <f t="shared" si="30"/>
        <v>0</v>
      </c>
      <c r="U225" s="356">
        <f t="shared" si="28"/>
        <v>20</v>
      </c>
    </row>
    <row r="226" spans="1:21" ht="18" customHeight="1">
      <c r="A226" s="826"/>
      <c r="B226" s="907"/>
      <c r="C226" s="907"/>
      <c r="D226" s="827"/>
      <c r="E226" s="201">
        <v>18</v>
      </c>
      <c r="F226" s="334"/>
      <c r="G226" s="334"/>
      <c r="H226" s="204"/>
      <c r="I226" s="205"/>
      <c r="J226" s="206"/>
      <c r="K226" s="205"/>
      <c r="L226" s="206"/>
      <c r="M226" s="207"/>
      <c r="N226" s="208"/>
      <c r="O226" s="209"/>
      <c r="P226" s="207"/>
      <c r="Q226" s="208"/>
      <c r="R226" s="210"/>
      <c r="S226" s="211"/>
      <c r="T226" s="278">
        <f t="shared" si="30"/>
        <v>0</v>
      </c>
      <c r="U226" s="356">
        <f t="shared" si="28"/>
        <v>20</v>
      </c>
    </row>
    <row r="227" spans="1:21" ht="18" customHeight="1">
      <c r="A227" s="826"/>
      <c r="B227" s="907"/>
      <c r="C227" s="907"/>
      <c r="D227" s="827"/>
      <c r="E227" s="201">
        <v>19</v>
      </c>
      <c r="F227" s="334"/>
      <c r="G227" s="334"/>
      <c r="H227" s="204"/>
      <c r="I227" s="205"/>
      <c r="J227" s="206"/>
      <c r="K227" s="205"/>
      <c r="L227" s="206"/>
      <c r="M227" s="207"/>
      <c r="N227" s="208"/>
      <c r="O227" s="209"/>
      <c r="P227" s="207"/>
      <c r="Q227" s="208"/>
      <c r="R227" s="210"/>
      <c r="S227" s="211"/>
      <c r="T227" s="278">
        <f t="shared" si="30"/>
        <v>0</v>
      </c>
      <c r="U227" s="356">
        <f t="shared" si="28"/>
        <v>20</v>
      </c>
    </row>
    <row r="228" spans="1:21" ht="18" customHeight="1">
      <c r="A228" s="826"/>
      <c r="B228" s="907"/>
      <c r="C228" s="907"/>
      <c r="D228" s="827"/>
      <c r="E228" s="201">
        <v>20</v>
      </c>
      <c r="F228" s="334"/>
      <c r="G228" s="334"/>
      <c r="H228" s="204"/>
      <c r="I228" s="205"/>
      <c r="J228" s="206"/>
      <c r="K228" s="205"/>
      <c r="L228" s="206"/>
      <c r="M228" s="207"/>
      <c r="N228" s="208"/>
      <c r="O228" s="209"/>
      <c r="P228" s="207"/>
      <c r="Q228" s="208"/>
      <c r="R228" s="210"/>
      <c r="S228" s="211"/>
      <c r="T228" s="278">
        <f t="shared" si="30"/>
        <v>0</v>
      </c>
      <c r="U228" s="356">
        <f t="shared" si="28"/>
        <v>20</v>
      </c>
    </row>
    <row r="229" spans="1:21" ht="18" customHeight="1">
      <c r="A229" s="826"/>
      <c r="B229" s="907"/>
      <c r="C229" s="907"/>
      <c r="D229" s="827"/>
      <c r="E229" s="201">
        <v>21</v>
      </c>
      <c r="F229" s="334"/>
      <c r="G229" s="334"/>
      <c r="H229" s="204"/>
      <c r="I229" s="205"/>
      <c r="J229" s="206"/>
      <c r="K229" s="205"/>
      <c r="L229" s="206"/>
      <c r="M229" s="207"/>
      <c r="N229" s="208"/>
      <c r="O229" s="209"/>
      <c r="P229" s="207"/>
      <c r="Q229" s="208"/>
      <c r="R229" s="210"/>
      <c r="S229" s="211"/>
      <c r="T229" s="278">
        <f t="shared" si="30"/>
        <v>0</v>
      </c>
      <c r="U229" s="356">
        <f t="shared" si="28"/>
        <v>20</v>
      </c>
    </row>
    <row r="230" spans="1:21" ht="18" customHeight="1">
      <c r="A230" s="826"/>
      <c r="B230" s="907"/>
      <c r="C230" s="907"/>
      <c r="D230" s="827"/>
      <c r="E230" s="201">
        <v>22</v>
      </c>
      <c r="F230" s="334"/>
      <c r="G230" s="334"/>
      <c r="H230" s="204"/>
      <c r="I230" s="205"/>
      <c r="J230" s="206"/>
      <c r="K230" s="205"/>
      <c r="L230" s="206"/>
      <c r="M230" s="207"/>
      <c r="N230" s="208"/>
      <c r="O230" s="209"/>
      <c r="P230" s="207"/>
      <c r="Q230" s="208"/>
      <c r="R230" s="210"/>
      <c r="S230" s="211"/>
      <c r="T230" s="278">
        <f t="shared" si="30"/>
        <v>0</v>
      </c>
      <c r="U230" s="356">
        <f t="shared" si="28"/>
        <v>20</v>
      </c>
    </row>
    <row r="231" spans="1:21" ht="18" customHeight="1">
      <c r="A231" s="826"/>
      <c r="B231" s="907"/>
      <c r="C231" s="907"/>
      <c r="D231" s="827"/>
      <c r="E231" s="201">
        <v>23</v>
      </c>
      <c r="F231" s="334"/>
      <c r="G231" s="334"/>
      <c r="H231" s="204"/>
      <c r="I231" s="205"/>
      <c r="J231" s="206"/>
      <c r="K231" s="205"/>
      <c r="L231" s="206"/>
      <c r="M231" s="207"/>
      <c r="N231" s="208"/>
      <c r="O231" s="209"/>
      <c r="P231" s="207"/>
      <c r="Q231" s="208"/>
      <c r="R231" s="210"/>
      <c r="S231" s="211"/>
      <c r="T231" s="278">
        <f t="shared" si="30"/>
        <v>0</v>
      </c>
      <c r="U231" s="356">
        <f t="shared" si="28"/>
        <v>20</v>
      </c>
    </row>
    <row r="232" spans="1:21" ht="18" customHeight="1">
      <c r="A232" s="826"/>
      <c r="B232" s="907"/>
      <c r="C232" s="907"/>
      <c r="D232" s="827"/>
      <c r="E232" s="201">
        <v>24</v>
      </c>
      <c r="F232" s="334"/>
      <c r="G232" s="334"/>
      <c r="H232" s="204"/>
      <c r="I232" s="205"/>
      <c r="J232" s="206"/>
      <c r="K232" s="205"/>
      <c r="L232" s="206"/>
      <c r="M232" s="207"/>
      <c r="N232" s="208"/>
      <c r="O232" s="209"/>
      <c r="P232" s="207"/>
      <c r="Q232" s="208"/>
      <c r="R232" s="210"/>
      <c r="S232" s="211"/>
      <c r="T232" s="278">
        <f t="shared" si="30"/>
        <v>0</v>
      </c>
      <c r="U232" s="356">
        <f t="shared" si="28"/>
        <v>20</v>
      </c>
    </row>
    <row r="233" spans="1:21" ht="18" customHeight="1">
      <c r="A233" s="826"/>
      <c r="B233" s="907"/>
      <c r="C233" s="907"/>
      <c r="D233" s="827"/>
      <c r="E233" s="201">
        <v>25</v>
      </c>
      <c r="F233" s="334"/>
      <c r="G233" s="334"/>
      <c r="H233" s="204"/>
      <c r="I233" s="205"/>
      <c r="J233" s="206"/>
      <c r="K233" s="205"/>
      <c r="L233" s="206"/>
      <c r="M233" s="207"/>
      <c r="N233" s="208"/>
      <c r="O233" s="209"/>
      <c r="P233" s="207"/>
      <c r="Q233" s="208"/>
      <c r="R233" s="210"/>
      <c r="S233" s="211"/>
      <c r="T233" s="278">
        <f t="shared" si="30"/>
        <v>0</v>
      </c>
      <c r="U233" s="356">
        <f t="shared" si="28"/>
        <v>20</v>
      </c>
    </row>
    <row r="234" spans="1:21" ht="18" customHeight="1">
      <c r="A234" s="826"/>
      <c r="B234" s="907"/>
      <c r="C234" s="907"/>
      <c r="D234" s="827"/>
      <c r="E234" s="201">
        <v>26</v>
      </c>
      <c r="F234" s="334"/>
      <c r="G234" s="334"/>
      <c r="H234" s="204"/>
      <c r="I234" s="205"/>
      <c r="J234" s="206"/>
      <c r="K234" s="205"/>
      <c r="L234" s="206"/>
      <c r="M234" s="207"/>
      <c r="N234" s="208"/>
      <c r="O234" s="209"/>
      <c r="P234" s="207"/>
      <c r="Q234" s="208"/>
      <c r="R234" s="210"/>
      <c r="S234" s="211"/>
      <c r="T234" s="278">
        <f t="shared" si="30"/>
        <v>0</v>
      </c>
      <c r="U234" s="356">
        <f t="shared" si="28"/>
        <v>20</v>
      </c>
    </row>
    <row r="235" spans="1:21" ht="18" customHeight="1">
      <c r="A235" s="826"/>
      <c r="B235" s="907"/>
      <c r="C235" s="907"/>
      <c r="D235" s="827"/>
      <c r="E235" s="201">
        <v>27</v>
      </c>
      <c r="F235" s="334"/>
      <c r="G235" s="334"/>
      <c r="H235" s="204"/>
      <c r="I235" s="205"/>
      <c r="J235" s="206"/>
      <c r="K235" s="205"/>
      <c r="L235" s="206"/>
      <c r="M235" s="207"/>
      <c r="N235" s="208"/>
      <c r="O235" s="209"/>
      <c r="P235" s="207"/>
      <c r="Q235" s="208"/>
      <c r="R235" s="210"/>
      <c r="S235" s="211"/>
      <c r="T235" s="278">
        <f t="shared" si="30"/>
        <v>0</v>
      </c>
      <c r="U235" s="356">
        <f t="shared" si="28"/>
        <v>20</v>
      </c>
    </row>
    <row r="236" spans="1:21" ht="18" customHeight="1">
      <c r="A236" s="826"/>
      <c r="B236" s="907"/>
      <c r="C236" s="907"/>
      <c r="D236" s="827"/>
      <c r="E236" s="201">
        <v>28</v>
      </c>
      <c r="F236" s="334"/>
      <c r="G236" s="334"/>
      <c r="H236" s="204"/>
      <c r="I236" s="205"/>
      <c r="J236" s="206"/>
      <c r="K236" s="205"/>
      <c r="L236" s="206"/>
      <c r="M236" s="207"/>
      <c r="N236" s="208"/>
      <c r="O236" s="209"/>
      <c r="P236" s="207"/>
      <c r="Q236" s="208"/>
      <c r="R236" s="210"/>
      <c r="S236" s="211"/>
      <c r="T236" s="278">
        <f t="shared" si="30"/>
        <v>0</v>
      </c>
      <c r="U236" s="356">
        <f t="shared" si="28"/>
        <v>20</v>
      </c>
    </row>
    <row r="237" spans="1:21" ht="18" customHeight="1">
      <c r="A237" s="826"/>
      <c r="B237" s="907"/>
      <c r="C237" s="907"/>
      <c r="D237" s="827"/>
      <c r="E237" s="201">
        <v>29</v>
      </c>
      <c r="F237" s="334"/>
      <c r="G237" s="334"/>
      <c r="H237" s="204"/>
      <c r="I237" s="205"/>
      <c r="J237" s="206"/>
      <c r="K237" s="205"/>
      <c r="L237" s="206"/>
      <c r="M237" s="207"/>
      <c r="N237" s="208"/>
      <c r="O237" s="209"/>
      <c r="P237" s="207"/>
      <c r="Q237" s="208"/>
      <c r="R237" s="210"/>
      <c r="S237" s="211"/>
      <c r="T237" s="278">
        <f t="shared" si="30"/>
        <v>0</v>
      </c>
      <c r="U237" s="356">
        <f t="shared" si="28"/>
        <v>20</v>
      </c>
    </row>
    <row r="238" spans="1:21" ht="18" customHeight="1">
      <c r="A238" s="834"/>
      <c r="B238" s="908"/>
      <c r="C238" s="908"/>
      <c r="D238" s="835"/>
      <c r="E238" s="277">
        <v>30</v>
      </c>
      <c r="F238" s="454"/>
      <c r="G238" s="454"/>
      <c r="H238" s="134"/>
      <c r="I238" s="135"/>
      <c r="J238" s="212"/>
      <c r="K238" s="135"/>
      <c r="L238" s="212"/>
      <c r="M238" s="27"/>
      <c r="N238" s="120"/>
      <c r="O238" s="109"/>
      <c r="P238" s="27"/>
      <c r="Q238" s="120"/>
      <c r="R238" s="32"/>
      <c r="S238" s="122"/>
      <c r="T238" s="136">
        <f t="shared" si="30"/>
        <v>0</v>
      </c>
      <c r="U238" s="356">
        <f t="shared" si="28"/>
        <v>20</v>
      </c>
    </row>
    <row r="239" spans="1:21" ht="25.5" customHeight="1">
      <c r="A239" s="49"/>
      <c r="B239" s="49"/>
      <c r="C239" s="49"/>
      <c r="D239" s="49"/>
      <c r="E239" s="49"/>
      <c r="F239" s="50"/>
      <c r="G239" s="50"/>
      <c r="H239" s="50"/>
      <c r="I239" s="50"/>
      <c r="J239" s="50"/>
      <c r="K239" s="50"/>
      <c r="L239" s="50"/>
      <c r="M239" s="50"/>
      <c r="N239" s="50"/>
      <c r="O239" s="50"/>
      <c r="P239" s="50"/>
      <c r="Q239" s="50"/>
      <c r="R239" s="50"/>
      <c r="S239" s="50"/>
      <c r="T239" s="50"/>
    </row>
    <row r="240" spans="1:21" ht="25.5" customHeight="1">
      <c r="A240" s="90" t="str">
        <f>A2</f>
        <v xml:space="preserve">【 内訳書2 】 </v>
      </c>
      <c r="B240" s="90"/>
      <c r="C240" s="90"/>
      <c r="D240" s="90"/>
      <c r="E240" s="90"/>
      <c r="F240" s="51"/>
      <c r="G240" s="50"/>
      <c r="H240" s="50"/>
      <c r="I240" s="50"/>
      <c r="J240" s="50"/>
      <c r="K240" s="50"/>
      <c r="L240" s="50"/>
      <c r="M240" s="50"/>
      <c r="N240" s="50"/>
      <c r="O240" s="50"/>
      <c r="P240" s="50"/>
      <c r="Q240" s="50"/>
      <c r="R240" s="50"/>
      <c r="S240" s="50"/>
      <c r="T240" s="50"/>
    </row>
    <row r="241" spans="1:27" ht="47.25" customHeight="1">
      <c r="A241" s="173"/>
      <c r="B241" s="818" t="str">
        <f t="shared" ref="B241" si="31">$B$3</f>
        <v>2-21</v>
      </c>
      <c r="C241" s="885"/>
      <c r="D241" s="172" t="s">
        <v>131</v>
      </c>
      <c r="E241" s="822" t="str">
        <f>E3</f>
        <v>直接執行経費</v>
      </c>
      <c r="F241" s="823"/>
      <c r="G241" s="844"/>
      <c r="H241" s="844"/>
      <c r="I241" s="174"/>
      <c r="J241" s="174"/>
      <c r="K241" s="174"/>
      <c r="L241" s="174"/>
      <c r="M241" s="174"/>
      <c r="N241" s="174"/>
      <c r="O241" s="174"/>
      <c r="P241" s="174"/>
      <c r="Q241"/>
      <c r="R241"/>
      <c r="S241"/>
      <c r="T241"/>
      <c r="Z241" s="2"/>
      <c r="AA241" s="4"/>
    </row>
    <row r="242" spans="1:27" ht="25.5" customHeight="1">
      <c r="A242" s="88"/>
      <c r="B242" s="88"/>
      <c r="C242" s="88"/>
      <c r="D242" s="88"/>
      <c r="E242" s="88"/>
      <c r="F242" s="51"/>
      <c r="G242" s="50"/>
      <c r="H242" s="50"/>
      <c r="I242" s="50"/>
      <c r="J242" s="50"/>
      <c r="K242" s="50"/>
      <c r="L242" s="50"/>
      <c r="M242" s="50"/>
      <c r="N242" s="50"/>
      <c r="O242" s="50"/>
      <c r="P242" s="50"/>
      <c r="Q242" s="50"/>
      <c r="R242" s="50"/>
      <c r="S242" s="50"/>
      <c r="T242" s="50"/>
    </row>
    <row r="243" spans="1:27" ht="21.75" customHeight="1">
      <c r="A243" s="52"/>
      <c r="B243" s="52"/>
      <c r="C243" s="52"/>
      <c r="D243" s="52"/>
      <c r="E243" s="52"/>
      <c r="F243" s="814" t="s">
        <v>9</v>
      </c>
      <c r="G243" s="815"/>
      <c r="H243" s="52"/>
      <c r="I243" s="813"/>
      <c r="J243" s="813"/>
      <c r="K243" s="813"/>
      <c r="L243" s="813"/>
      <c r="M243" s="813"/>
      <c r="N243" s="813"/>
      <c r="O243" s="124"/>
      <c r="P243" s="124"/>
      <c r="Q243" s="124"/>
      <c r="R243" s="124"/>
      <c r="S243" s="124"/>
      <c r="T243" s="124"/>
    </row>
    <row r="244" spans="1:27" ht="21.75" customHeight="1">
      <c r="A244" s="53"/>
      <c r="B244" s="53"/>
      <c r="C244" s="53"/>
      <c r="D244" s="53"/>
      <c r="E244" s="53"/>
      <c r="F244" s="816">
        <f>$I$481</f>
        <v>0</v>
      </c>
      <c r="G244" s="817"/>
      <c r="H244" s="52"/>
      <c r="I244" s="812"/>
      <c r="J244" s="812"/>
      <c r="K244" s="812"/>
      <c r="L244" s="812"/>
      <c r="M244" s="812"/>
      <c r="N244" s="812"/>
      <c r="O244" s="124"/>
      <c r="P244" s="124"/>
      <c r="Q244" s="124"/>
      <c r="R244" s="124"/>
      <c r="S244" s="124"/>
      <c r="T244" s="124"/>
    </row>
    <row r="245" spans="1:27" ht="21" customHeight="1">
      <c r="A245" s="54" t="s">
        <v>15</v>
      </c>
      <c r="B245" s="54"/>
      <c r="C245" s="54"/>
      <c r="D245" s="54"/>
      <c r="E245" s="54"/>
      <c r="F245" s="55"/>
      <c r="G245" s="55"/>
      <c r="H245" s="55"/>
      <c r="I245" s="55"/>
      <c r="J245" s="55"/>
      <c r="K245" s="55"/>
      <c r="L245" s="55"/>
      <c r="M245" s="55"/>
      <c r="N245" s="50"/>
      <c r="O245" s="50"/>
      <c r="P245" s="50"/>
      <c r="Q245" s="50"/>
      <c r="R245" s="50"/>
      <c r="S245" s="50"/>
      <c r="T245" s="89" t="s">
        <v>16</v>
      </c>
    </row>
    <row r="246" spans="1:27" s="43" customFormat="1" ht="36" customHeight="1">
      <c r="A246" s="883" t="s">
        <v>134</v>
      </c>
      <c r="B246" s="884"/>
      <c r="C246" s="909" t="s">
        <v>131</v>
      </c>
      <c r="D246" s="910"/>
      <c r="E246" s="213" t="s">
        <v>137</v>
      </c>
      <c r="F246" s="845" t="s">
        <v>12</v>
      </c>
      <c r="G246" s="846"/>
      <c r="H246" s="56" t="s">
        <v>44</v>
      </c>
      <c r="I246" s="57"/>
      <c r="J246" s="58" t="s">
        <v>38</v>
      </c>
      <c r="K246" s="59" t="s">
        <v>45</v>
      </c>
      <c r="L246" s="60" t="s">
        <v>37</v>
      </c>
      <c r="M246" s="61" t="s">
        <v>39</v>
      </c>
      <c r="N246" s="59" t="s">
        <v>45</v>
      </c>
      <c r="O246" s="60" t="s">
        <v>47</v>
      </c>
      <c r="P246" s="61" t="s">
        <v>39</v>
      </c>
      <c r="Q246" s="59" t="s">
        <v>48</v>
      </c>
      <c r="R246" s="60" t="s">
        <v>49</v>
      </c>
      <c r="S246" s="59" t="s">
        <v>50</v>
      </c>
      <c r="T246" s="62" t="s">
        <v>13</v>
      </c>
      <c r="Z246" s="44"/>
    </row>
    <row r="247" spans="1:27" ht="18" customHeight="1">
      <c r="A247" s="824">
        <f>IF(A9="","",A9)</f>
        <v>1</v>
      </c>
      <c r="B247" s="825"/>
      <c r="C247" s="904" t="str">
        <f>IF(C9="","",C9)</f>
        <v/>
      </c>
      <c r="D247" s="825" t="str">
        <f>IF(D9="","",D9)</f>
        <v/>
      </c>
      <c r="E247" s="339">
        <v>1</v>
      </c>
      <c r="F247" s="794"/>
      <c r="G247" s="795"/>
      <c r="H247" s="217"/>
      <c r="I247" s="218"/>
      <c r="J247" s="181"/>
      <c r="K247" s="219"/>
      <c r="L247" s="181"/>
      <c r="M247" s="220"/>
      <c r="N247" s="219"/>
      <c r="O247" s="181"/>
      <c r="P247" s="220"/>
      <c r="Q247" s="219"/>
      <c r="R247" s="182"/>
      <c r="S247" s="258"/>
      <c r="T247" s="221">
        <f t="shared" ref="T247:T446" si="32">IF(J247="",0,INT(SUM(PRODUCT(J247,L247,O247),R247)))</f>
        <v>0</v>
      </c>
      <c r="U247" s="356">
        <f>$A$247</f>
        <v>1</v>
      </c>
    </row>
    <row r="248" spans="1:27" ht="18" customHeight="1">
      <c r="A248" s="826"/>
      <c r="B248" s="827"/>
      <c r="C248" s="905"/>
      <c r="D248" s="827"/>
      <c r="E248" s="340">
        <v>2</v>
      </c>
      <c r="F248" s="792"/>
      <c r="G248" s="793"/>
      <c r="H248" s="128"/>
      <c r="I248" s="117"/>
      <c r="J248" s="108"/>
      <c r="K248" s="119"/>
      <c r="L248" s="108"/>
      <c r="M248" s="26"/>
      <c r="N248" s="119"/>
      <c r="O248" s="108"/>
      <c r="P248" s="26"/>
      <c r="Q248" s="119"/>
      <c r="R248" s="33"/>
      <c r="S248" s="115"/>
      <c r="T248" s="45">
        <f t="shared" si="32"/>
        <v>0</v>
      </c>
      <c r="U248" s="356">
        <f t="shared" ref="U248:U256" si="33">$A$247</f>
        <v>1</v>
      </c>
    </row>
    <row r="249" spans="1:27" ht="18" customHeight="1">
      <c r="A249" s="826"/>
      <c r="B249" s="827"/>
      <c r="C249" s="905"/>
      <c r="D249" s="827"/>
      <c r="E249" s="340">
        <v>3</v>
      </c>
      <c r="F249" s="792"/>
      <c r="G249" s="793"/>
      <c r="H249" s="128"/>
      <c r="I249" s="117"/>
      <c r="J249" s="108"/>
      <c r="K249" s="119"/>
      <c r="L249" s="108"/>
      <c r="M249" s="26"/>
      <c r="N249" s="119"/>
      <c r="O249" s="108"/>
      <c r="P249" s="26"/>
      <c r="Q249" s="119"/>
      <c r="R249" s="33"/>
      <c r="S249" s="115"/>
      <c r="T249" s="45">
        <f t="shared" si="32"/>
        <v>0</v>
      </c>
      <c r="U249" s="356">
        <f t="shared" si="33"/>
        <v>1</v>
      </c>
    </row>
    <row r="250" spans="1:27" ht="18" customHeight="1">
      <c r="A250" s="826"/>
      <c r="B250" s="827"/>
      <c r="C250" s="905"/>
      <c r="D250" s="827"/>
      <c r="E250" s="340">
        <v>4</v>
      </c>
      <c r="F250" s="792"/>
      <c r="G250" s="793"/>
      <c r="H250" s="128"/>
      <c r="I250" s="117"/>
      <c r="J250" s="108"/>
      <c r="K250" s="119"/>
      <c r="L250" s="108"/>
      <c r="M250" s="26"/>
      <c r="N250" s="119"/>
      <c r="O250" s="108"/>
      <c r="P250" s="26"/>
      <c r="Q250" s="119"/>
      <c r="R250" s="33"/>
      <c r="S250" s="115"/>
      <c r="T250" s="45">
        <f t="shared" si="32"/>
        <v>0</v>
      </c>
      <c r="U250" s="356">
        <f t="shared" si="33"/>
        <v>1</v>
      </c>
    </row>
    <row r="251" spans="1:27" ht="18" customHeight="1">
      <c r="A251" s="826"/>
      <c r="B251" s="827"/>
      <c r="C251" s="905"/>
      <c r="D251" s="827"/>
      <c r="E251" s="340">
        <v>5</v>
      </c>
      <c r="F251" s="792"/>
      <c r="G251" s="793"/>
      <c r="H251" s="128"/>
      <c r="I251" s="117"/>
      <c r="J251" s="108"/>
      <c r="K251" s="119"/>
      <c r="L251" s="108"/>
      <c r="M251" s="26"/>
      <c r="N251" s="119"/>
      <c r="O251" s="108"/>
      <c r="P251" s="26"/>
      <c r="Q251" s="119"/>
      <c r="R251" s="33"/>
      <c r="S251" s="115"/>
      <c r="T251" s="45">
        <f t="shared" si="32"/>
        <v>0</v>
      </c>
      <c r="U251" s="356">
        <f t="shared" si="33"/>
        <v>1</v>
      </c>
    </row>
    <row r="252" spans="1:27" ht="18" customHeight="1">
      <c r="A252" s="826"/>
      <c r="B252" s="827"/>
      <c r="C252" s="905"/>
      <c r="D252" s="827"/>
      <c r="E252" s="340">
        <v>6</v>
      </c>
      <c r="F252" s="792"/>
      <c r="G252" s="793"/>
      <c r="H252" s="128"/>
      <c r="I252" s="117"/>
      <c r="J252" s="108"/>
      <c r="K252" s="119"/>
      <c r="L252" s="108"/>
      <c r="M252" s="26"/>
      <c r="N252" s="119"/>
      <c r="O252" s="108"/>
      <c r="P252" s="26"/>
      <c r="Q252" s="119"/>
      <c r="R252" s="33"/>
      <c r="S252" s="115"/>
      <c r="T252" s="45">
        <f t="shared" si="32"/>
        <v>0</v>
      </c>
      <c r="U252" s="356">
        <f t="shared" si="33"/>
        <v>1</v>
      </c>
    </row>
    <row r="253" spans="1:27" ht="18" customHeight="1">
      <c r="A253" s="826"/>
      <c r="B253" s="827"/>
      <c r="C253" s="905"/>
      <c r="D253" s="827"/>
      <c r="E253" s="340">
        <v>7</v>
      </c>
      <c r="F253" s="792"/>
      <c r="G253" s="793"/>
      <c r="H253" s="128"/>
      <c r="I253" s="117"/>
      <c r="J253" s="108"/>
      <c r="K253" s="119"/>
      <c r="L253" s="108"/>
      <c r="M253" s="26"/>
      <c r="N253" s="119"/>
      <c r="O253" s="108"/>
      <c r="P253" s="26"/>
      <c r="Q253" s="119"/>
      <c r="R253" s="33"/>
      <c r="S253" s="115"/>
      <c r="T253" s="45">
        <f t="shared" si="32"/>
        <v>0</v>
      </c>
      <c r="U253" s="356">
        <f t="shared" si="33"/>
        <v>1</v>
      </c>
    </row>
    <row r="254" spans="1:27" ht="18" customHeight="1">
      <c r="A254" s="826"/>
      <c r="B254" s="827"/>
      <c r="C254" s="905"/>
      <c r="D254" s="827"/>
      <c r="E254" s="340">
        <v>8</v>
      </c>
      <c r="F254" s="792"/>
      <c r="G254" s="793"/>
      <c r="H254" s="128"/>
      <c r="I254" s="117"/>
      <c r="J254" s="108"/>
      <c r="K254" s="119"/>
      <c r="L254" s="108"/>
      <c r="M254" s="26"/>
      <c r="N254" s="119"/>
      <c r="O254" s="108"/>
      <c r="P254" s="26"/>
      <c r="Q254" s="119"/>
      <c r="R254" s="33"/>
      <c r="S254" s="115"/>
      <c r="T254" s="45">
        <f t="shared" si="32"/>
        <v>0</v>
      </c>
      <c r="U254" s="356">
        <f t="shared" si="33"/>
        <v>1</v>
      </c>
    </row>
    <row r="255" spans="1:27" ht="18" customHeight="1">
      <c r="A255" s="826"/>
      <c r="B255" s="827"/>
      <c r="C255" s="905"/>
      <c r="D255" s="827"/>
      <c r="E255" s="340">
        <v>9</v>
      </c>
      <c r="F255" s="792"/>
      <c r="G255" s="793"/>
      <c r="H255" s="128"/>
      <c r="I255" s="117"/>
      <c r="J255" s="108"/>
      <c r="K255" s="119"/>
      <c r="L255" s="108"/>
      <c r="M255" s="26"/>
      <c r="N255" s="119"/>
      <c r="O255" s="108"/>
      <c r="P255" s="26"/>
      <c r="Q255" s="119"/>
      <c r="R255" s="33"/>
      <c r="S255" s="115"/>
      <c r="T255" s="45">
        <f t="shared" si="32"/>
        <v>0</v>
      </c>
      <c r="U255" s="356">
        <f t="shared" si="33"/>
        <v>1</v>
      </c>
    </row>
    <row r="256" spans="1:27" ht="18" customHeight="1">
      <c r="A256" s="826"/>
      <c r="B256" s="827"/>
      <c r="C256" s="906"/>
      <c r="D256" s="835"/>
      <c r="E256" s="341">
        <v>10</v>
      </c>
      <c r="F256" s="796"/>
      <c r="G256" s="797"/>
      <c r="H256" s="130"/>
      <c r="I256" s="118"/>
      <c r="J256" s="222"/>
      <c r="K256" s="223"/>
      <c r="L256" s="222"/>
      <c r="M256" s="224"/>
      <c r="N256" s="223"/>
      <c r="O256" s="222"/>
      <c r="P256" s="224"/>
      <c r="Q256" s="223"/>
      <c r="R256" s="225"/>
      <c r="S256" s="122"/>
      <c r="T256" s="259">
        <f t="shared" si="32"/>
        <v>0</v>
      </c>
      <c r="U256" s="356">
        <f t="shared" si="33"/>
        <v>1</v>
      </c>
    </row>
    <row r="257" spans="1:21" ht="18" customHeight="1">
      <c r="A257" s="824">
        <f>IF(A19="","",A19)</f>
        <v>2</v>
      </c>
      <c r="B257" s="825" t="str">
        <f>IF(B19="","",B19)</f>
        <v/>
      </c>
      <c r="C257" s="904" t="str">
        <f>IF(C19="","",C19)</f>
        <v/>
      </c>
      <c r="D257" s="825" t="str">
        <f>IF(D19="","",D19)</f>
        <v/>
      </c>
      <c r="E257" s="339">
        <v>1</v>
      </c>
      <c r="F257" s="794"/>
      <c r="G257" s="795"/>
      <c r="H257" s="217"/>
      <c r="I257" s="218"/>
      <c r="J257" s="181"/>
      <c r="K257" s="219"/>
      <c r="L257" s="181"/>
      <c r="M257" s="220"/>
      <c r="N257" s="219"/>
      <c r="O257" s="181"/>
      <c r="P257" s="220"/>
      <c r="Q257" s="219"/>
      <c r="R257" s="182"/>
      <c r="S257" s="258"/>
      <c r="T257" s="221">
        <f t="shared" si="32"/>
        <v>0</v>
      </c>
      <c r="U257" s="356">
        <f t="shared" ref="U257:U266" si="34">$A$257</f>
        <v>2</v>
      </c>
    </row>
    <row r="258" spans="1:21" ht="18" customHeight="1">
      <c r="A258" s="826"/>
      <c r="B258" s="827"/>
      <c r="C258" s="905"/>
      <c r="D258" s="827"/>
      <c r="E258" s="340">
        <v>2</v>
      </c>
      <c r="F258" s="792"/>
      <c r="G258" s="793"/>
      <c r="H258" s="128"/>
      <c r="I258" s="117"/>
      <c r="J258" s="108"/>
      <c r="K258" s="119"/>
      <c r="L258" s="108"/>
      <c r="M258" s="26"/>
      <c r="N258" s="119"/>
      <c r="O258" s="108"/>
      <c r="P258" s="26"/>
      <c r="Q258" s="119"/>
      <c r="R258" s="33"/>
      <c r="S258" s="115"/>
      <c r="T258" s="45">
        <f t="shared" si="32"/>
        <v>0</v>
      </c>
      <c r="U258" s="356">
        <f t="shared" si="34"/>
        <v>2</v>
      </c>
    </row>
    <row r="259" spans="1:21" ht="18" customHeight="1">
      <c r="A259" s="826"/>
      <c r="B259" s="827"/>
      <c r="C259" s="905"/>
      <c r="D259" s="827"/>
      <c r="E259" s="340">
        <v>3</v>
      </c>
      <c r="F259" s="792"/>
      <c r="G259" s="793"/>
      <c r="H259" s="128"/>
      <c r="I259" s="215"/>
      <c r="J259" s="108"/>
      <c r="K259" s="119"/>
      <c r="L259" s="108"/>
      <c r="M259" s="26"/>
      <c r="N259" s="119"/>
      <c r="O259" s="108"/>
      <c r="P259" s="26"/>
      <c r="Q259" s="119"/>
      <c r="R259" s="33"/>
      <c r="S259" s="115"/>
      <c r="T259" s="45">
        <f t="shared" si="32"/>
        <v>0</v>
      </c>
      <c r="U259" s="356">
        <f t="shared" si="34"/>
        <v>2</v>
      </c>
    </row>
    <row r="260" spans="1:21" ht="18" customHeight="1">
      <c r="A260" s="826"/>
      <c r="B260" s="827"/>
      <c r="C260" s="905"/>
      <c r="D260" s="827"/>
      <c r="E260" s="340">
        <v>4</v>
      </c>
      <c r="F260" s="792"/>
      <c r="G260" s="793"/>
      <c r="H260" s="128"/>
      <c r="I260" s="215"/>
      <c r="J260" s="108"/>
      <c r="K260" s="119"/>
      <c r="L260" s="108"/>
      <c r="M260" s="26"/>
      <c r="N260" s="119"/>
      <c r="O260" s="108"/>
      <c r="P260" s="26"/>
      <c r="Q260" s="119"/>
      <c r="R260" s="33"/>
      <c r="S260" s="115"/>
      <c r="T260" s="45">
        <f t="shared" si="32"/>
        <v>0</v>
      </c>
      <c r="U260" s="356">
        <f t="shared" si="34"/>
        <v>2</v>
      </c>
    </row>
    <row r="261" spans="1:21" ht="18" customHeight="1">
      <c r="A261" s="826"/>
      <c r="B261" s="827"/>
      <c r="C261" s="905"/>
      <c r="D261" s="827"/>
      <c r="E261" s="340">
        <v>5</v>
      </c>
      <c r="F261" s="792"/>
      <c r="G261" s="793"/>
      <c r="H261" s="128"/>
      <c r="I261" s="215"/>
      <c r="J261" s="108"/>
      <c r="K261" s="119"/>
      <c r="L261" s="108"/>
      <c r="M261" s="26"/>
      <c r="N261" s="119"/>
      <c r="O261" s="108"/>
      <c r="P261" s="26"/>
      <c r="Q261" s="119"/>
      <c r="R261" s="33"/>
      <c r="S261" s="115"/>
      <c r="T261" s="45">
        <f t="shared" si="32"/>
        <v>0</v>
      </c>
      <c r="U261" s="356">
        <f t="shared" si="34"/>
        <v>2</v>
      </c>
    </row>
    <row r="262" spans="1:21" ht="18" customHeight="1">
      <c r="A262" s="826"/>
      <c r="B262" s="827"/>
      <c r="C262" s="905"/>
      <c r="D262" s="827"/>
      <c r="E262" s="340">
        <v>6</v>
      </c>
      <c r="F262" s="792"/>
      <c r="G262" s="793"/>
      <c r="H262" s="128"/>
      <c r="I262" s="215"/>
      <c r="J262" s="108"/>
      <c r="K262" s="119"/>
      <c r="L262" s="108"/>
      <c r="M262" s="26"/>
      <c r="N262" s="119"/>
      <c r="O262" s="108"/>
      <c r="P262" s="26"/>
      <c r="Q262" s="119"/>
      <c r="R262" s="33"/>
      <c r="S262" s="115"/>
      <c r="T262" s="45">
        <f t="shared" si="32"/>
        <v>0</v>
      </c>
      <c r="U262" s="356">
        <f t="shared" si="34"/>
        <v>2</v>
      </c>
    </row>
    <row r="263" spans="1:21" ht="18" customHeight="1">
      <c r="A263" s="826"/>
      <c r="B263" s="827"/>
      <c r="C263" s="905"/>
      <c r="D263" s="827"/>
      <c r="E263" s="340">
        <v>7</v>
      </c>
      <c r="F263" s="792"/>
      <c r="G263" s="793"/>
      <c r="H263" s="128"/>
      <c r="I263" s="215"/>
      <c r="J263" s="108"/>
      <c r="K263" s="119"/>
      <c r="L263" s="108"/>
      <c r="M263" s="26"/>
      <c r="N263" s="119"/>
      <c r="O263" s="108"/>
      <c r="P263" s="26"/>
      <c r="Q263" s="119"/>
      <c r="R263" s="33"/>
      <c r="S263" s="115"/>
      <c r="T263" s="45">
        <f t="shared" si="32"/>
        <v>0</v>
      </c>
      <c r="U263" s="356">
        <f t="shared" si="34"/>
        <v>2</v>
      </c>
    </row>
    <row r="264" spans="1:21" ht="18" customHeight="1">
      <c r="A264" s="826"/>
      <c r="B264" s="827"/>
      <c r="C264" s="905"/>
      <c r="D264" s="827"/>
      <c r="E264" s="340">
        <v>8</v>
      </c>
      <c r="F264" s="792"/>
      <c r="G264" s="793"/>
      <c r="H264" s="128"/>
      <c r="I264" s="215"/>
      <c r="J264" s="108"/>
      <c r="K264" s="119"/>
      <c r="L264" s="108"/>
      <c r="M264" s="26"/>
      <c r="N264" s="119"/>
      <c r="O264" s="108"/>
      <c r="P264" s="26"/>
      <c r="Q264" s="119"/>
      <c r="R264" s="33"/>
      <c r="S264" s="115"/>
      <c r="T264" s="45">
        <f t="shared" si="32"/>
        <v>0</v>
      </c>
      <c r="U264" s="356">
        <f t="shared" si="34"/>
        <v>2</v>
      </c>
    </row>
    <row r="265" spans="1:21" ht="18" customHeight="1">
      <c r="A265" s="826"/>
      <c r="B265" s="827"/>
      <c r="C265" s="905"/>
      <c r="D265" s="827"/>
      <c r="E265" s="340">
        <v>9</v>
      </c>
      <c r="F265" s="792"/>
      <c r="G265" s="793"/>
      <c r="H265" s="128"/>
      <c r="I265" s="215"/>
      <c r="J265" s="108"/>
      <c r="K265" s="119"/>
      <c r="L265" s="108"/>
      <c r="M265" s="26"/>
      <c r="N265" s="119"/>
      <c r="O265" s="108"/>
      <c r="P265" s="26"/>
      <c r="Q265" s="119"/>
      <c r="R265" s="33"/>
      <c r="S265" s="115"/>
      <c r="T265" s="45">
        <f t="shared" si="32"/>
        <v>0</v>
      </c>
      <c r="U265" s="356">
        <f t="shared" si="34"/>
        <v>2</v>
      </c>
    </row>
    <row r="266" spans="1:21" ht="18" customHeight="1">
      <c r="A266" s="826"/>
      <c r="B266" s="827"/>
      <c r="C266" s="906"/>
      <c r="D266" s="835"/>
      <c r="E266" s="341">
        <v>10</v>
      </c>
      <c r="F266" s="796"/>
      <c r="G266" s="797"/>
      <c r="H266" s="130"/>
      <c r="I266" s="118"/>
      <c r="J266" s="222"/>
      <c r="K266" s="223"/>
      <c r="L266" s="222"/>
      <c r="M266" s="224"/>
      <c r="N266" s="223"/>
      <c r="O266" s="222"/>
      <c r="P266" s="224"/>
      <c r="Q266" s="223"/>
      <c r="R266" s="225"/>
      <c r="S266" s="122"/>
      <c r="T266" s="259">
        <f t="shared" si="32"/>
        <v>0</v>
      </c>
      <c r="U266" s="356">
        <f t="shared" si="34"/>
        <v>2</v>
      </c>
    </row>
    <row r="267" spans="1:21" ht="18" customHeight="1">
      <c r="A267" s="824">
        <f>IF(A29="","",A29)</f>
        <v>3</v>
      </c>
      <c r="B267" s="825" t="str">
        <f>IF(B29="","",B29)</f>
        <v/>
      </c>
      <c r="C267" s="904" t="str">
        <f>IF(C29="","",C29)</f>
        <v/>
      </c>
      <c r="D267" s="825" t="str">
        <f>IF(D29="","",D29)</f>
        <v/>
      </c>
      <c r="E267" s="339">
        <v>1</v>
      </c>
      <c r="F267" s="794"/>
      <c r="G267" s="795"/>
      <c r="H267" s="217"/>
      <c r="I267" s="218"/>
      <c r="J267" s="181"/>
      <c r="K267" s="219"/>
      <c r="L267" s="181"/>
      <c r="M267" s="220"/>
      <c r="N267" s="219"/>
      <c r="O267" s="181"/>
      <c r="P267" s="220"/>
      <c r="Q267" s="219"/>
      <c r="R267" s="182"/>
      <c r="S267" s="258"/>
      <c r="T267" s="221">
        <f t="shared" si="32"/>
        <v>0</v>
      </c>
      <c r="U267" s="356">
        <f t="shared" ref="U267:U276" si="35">$A$267</f>
        <v>3</v>
      </c>
    </row>
    <row r="268" spans="1:21" ht="18" customHeight="1">
      <c r="A268" s="826"/>
      <c r="B268" s="827"/>
      <c r="C268" s="905"/>
      <c r="D268" s="827"/>
      <c r="E268" s="340">
        <v>2</v>
      </c>
      <c r="F268" s="792"/>
      <c r="G268" s="793"/>
      <c r="H268" s="128"/>
      <c r="I268" s="116"/>
      <c r="J268" s="108"/>
      <c r="K268" s="119"/>
      <c r="L268" s="108"/>
      <c r="M268" s="26"/>
      <c r="N268" s="119"/>
      <c r="O268" s="108"/>
      <c r="P268" s="26"/>
      <c r="Q268" s="119"/>
      <c r="R268" s="33"/>
      <c r="S268" s="115"/>
      <c r="T268" s="45">
        <f t="shared" si="32"/>
        <v>0</v>
      </c>
      <c r="U268" s="356">
        <f t="shared" si="35"/>
        <v>3</v>
      </c>
    </row>
    <row r="269" spans="1:21" ht="18" customHeight="1">
      <c r="A269" s="826"/>
      <c r="B269" s="827"/>
      <c r="C269" s="905"/>
      <c r="D269" s="827"/>
      <c r="E269" s="340">
        <v>3</v>
      </c>
      <c r="F269" s="792"/>
      <c r="G269" s="793"/>
      <c r="H269" s="128"/>
      <c r="I269" s="116"/>
      <c r="J269" s="108"/>
      <c r="K269" s="119"/>
      <c r="L269" s="108"/>
      <c r="M269" s="26"/>
      <c r="N269" s="119"/>
      <c r="O269" s="108"/>
      <c r="P269" s="26"/>
      <c r="Q269" s="119"/>
      <c r="R269" s="33"/>
      <c r="S269" s="115"/>
      <c r="T269" s="45">
        <f t="shared" si="32"/>
        <v>0</v>
      </c>
      <c r="U269" s="356">
        <f t="shared" si="35"/>
        <v>3</v>
      </c>
    </row>
    <row r="270" spans="1:21" ht="18" customHeight="1">
      <c r="A270" s="826"/>
      <c r="B270" s="827"/>
      <c r="C270" s="905"/>
      <c r="D270" s="827"/>
      <c r="E270" s="340">
        <v>4</v>
      </c>
      <c r="F270" s="792"/>
      <c r="G270" s="793"/>
      <c r="H270" s="128"/>
      <c r="I270" s="116"/>
      <c r="J270" s="108"/>
      <c r="K270" s="119"/>
      <c r="L270" s="108"/>
      <c r="M270" s="26"/>
      <c r="N270" s="119"/>
      <c r="O270" s="108"/>
      <c r="P270" s="26"/>
      <c r="Q270" s="119"/>
      <c r="R270" s="33"/>
      <c r="S270" s="115"/>
      <c r="T270" s="45">
        <f t="shared" si="32"/>
        <v>0</v>
      </c>
      <c r="U270" s="356">
        <f t="shared" si="35"/>
        <v>3</v>
      </c>
    </row>
    <row r="271" spans="1:21" ht="18" customHeight="1">
      <c r="A271" s="826"/>
      <c r="B271" s="827"/>
      <c r="C271" s="905"/>
      <c r="D271" s="827"/>
      <c r="E271" s="340">
        <v>5</v>
      </c>
      <c r="F271" s="792"/>
      <c r="G271" s="793"/>
      <c r="H271" s="128"/>
      <c r="I271" s="116"/>
      <c r="J271" s="108"/>
      <c r="K271" s="119"/>
      <c r="L271" s="108"/>
      <c r="M271" s="26"/>
      <c r="N271" s="119"/>
      <c r="O271" s="108"/>
      <c r="P271" s="26"/>
      <c r="Q271" s="119"/>
      <c r="R271" s="33"/>
      <c r="S271" s="115"/>
      <c r="T271" s="45">
        <f t="shared" si="32"/>
        <v>0</v>
      </c>
      <c r="U271" s="356">
        <f t="shared" si="35"/>
        <v>3</v>
      </c>
    </row>
    <row r="272" spans="1:21" ht="18" customHeight="1">
      <c r="A272" s="826"/>
      <c r="B272" s="827"/>
      <c r="C272" s="905"/>
      <c r="D272" s="827"/>
      <c r="E272" s="340">
        <v>6</v>
      </c>
      <c r="F272" s="792"/>
      <c r="G272" s="793"/>
      <c r="H272" s="128"/>
      <c r="I272" s="116"/>
      <c r="J272" s="108"/>
      <c r="K272" s="119"/>
      <c r="L272" s="108"/>
      <c r="M272" s="26"/>
      <c r="N272" s="119"/>
      <c r="O272" s="108"/>
      <c r="P272" s="26"/>
      <c r="Q272" s="119"/>
      <c r="R272" s="33"/>
      <c r="S272" s="115"/>
      <c r="T272" s="45">
        <f t="shared" si="32"/>
        <v>0</v>
      </c>
      <c r="U272" s="356">
        <f t="shared" si="35"/>
        <v>3</v>
      </c>
    </row>
    <row r="273" spans="1:21" ht="18" customHeight="1">
      <c r="A273" s="826"/>
      <c r="B273" s="827"/>
      <c r="C273" s="905"/>
      <c r="D273" s="827"/>
      <c r="E273" s="340">
        <v>7</v>
      </c>
      <c r="F273" s="792"/>
      <c r="G273" s="793"/>
      <c r="H273" s="128"/>
      <c r="I273" s="116"/>
      <c r="J273" s="108"/>
      <c r="K273" s="119"/>
      <c r="L273" s="108"/>
      <c r="M273" s="26"/>
      <c r="N273" s="119"/>
      <c r="O273" s="108"/>
      <c r="P273" s="26"/>
      <c r="Q273" s="119"/>
      <c r="R273" s="33"/>
      <c r="S273" s="115"/>
      <c r="T273" s="45">
        <f t="shared" si="32"/>
        <v>0</v>
      </c>
      <c r="U273" s="356">
        <f t="shared" si="35"/>
        <v>3</v>
      </c>
    </row>
    <row r="274" spans="1:21" ht="18" customHeight="1">
      <c r="A274" s="826"/>
      <c r="B274" s="827"/>
      <c r="C274" s="905"/>
      <c r="D274" s="827"/>
      <c r="E274" s="340">
        <v>8</v>
      </c>
      <c r="F274" s="792"/>
      <c r="G274" s="793"/>
      <c r="H274" s="128"/>
      <c r="I274" s="116"/>
      <c r="J274" s="108"/>
      <c r="K274" s="119"/>
      <c r="L274" s="108"/>
      <c r="M274" s="26"/>
      <c r="N274" s="119"/>
      <c r="O274" s="108"/>
      <c r="P274" s="26"/>
      <c r="Q274" s="119"/>
      <c r="R274" s="33"/>
      <c r="S274" s="115"/>
      <c r="T274" s="45">
        <f t="shared" si="32"/>
        <v>0</v>
      </c>
      <c r="U274" s="356">
        <f t="shared" si="35"/>
        <v>3</v>
      </c>
    </row>
    <row r="275" spans="1:21" ht="18" customHeight="1">
      <c r="A275" s="826"/>
      <c r="B275" s="827"/>
      <c r="C275" s="905"/>
      <c r="D275" s="827"/>
      <c r="E275" s="340">
        <v>9</v>
      </c>
      <c r="F275" s="792"/>
      <c r="G275" s="793"/>
      <c r="H275" s="128"/>
      <c r="I275" s="117"/>
      <c r="J275" s="108"/>
      <c r="K275" s="119"/>
      <c r="L275" s="108"/>
      <c r="M275" s="26"/>
      <c r="N275" s="119"/>
      <c r="O275" s="108"/>
      <c r="P275" s="26"/>
      <c r="Q275" s="119"/>
      <c r="R275" s="33"/>
      <c r="S275" s="115"/>
      <c r="T275" s="45">
        <f t="shared" si="32"/>
        <v>0</v>
      </c>
      <c r="U275" s="356">
        <f t="shared" si="35"/>
        <v>3</v>
      </c>
    </row>
    <row r="276" spans="1:21" ht="18" customHeight="1">
      <c r="A276" s="826"/>
      <c r="B276" s="827"/>
      <c r="C276" s="906"/>
      <c r="D276" s="835"/>
      <c r="E276" s="341">
        <v>10</v>
      </c>
      <c r="F276" s="796"/>
      <c r="G276" s="797"/>
      <c r="H276" s="130"/>
      <c r="I276" s="118"/>
      <c r="J276" s="222"/>
      <c r="K276" s="223"/>
      <c r="L276" s="222"/>
      <c r="M276" s="224"/>
      <c r="N276" s="223"/>
      <c r="O276" s="222"/>
      <c r="P276" s="224"/>
      <c r="Q276" s="223"/>
      <c r="R276" s="225"/>
      <c r="S276" s="122"/>
      <c r="T276" s="259">
        <f t="shared" si="32"/>
        <v>0</v>
      </c>
      <c r="U276" s="356">
        <f t="shared" si="35"/>
        <v>3</v>
      </c>
    </row>
    <row r="277" spans="1:21" ht="18" customHeight="1">
      <c r="A277" s="824">
        <f>IF(A39="","",A39)</f>
        <v>4</v>
      </c>
      <c r="B277" s="825" t="str">
        <f>IF(B39="","",B39)</f>
        <v/>
      </c>
      <c r="C277" s="904" t="str">
        <f>IF(C39="","",C39)</f>
        <v/>
      </c>
      <c r="D277" s="825" t="str">
        <f>IF(D39="","",D39)</f>
        <v/>
      </c>
      <c r="E277" s="339">
        <v>1</v>
      </c>
      <c r="F277" s="794"/>
      <c r="G277" s="795"/>
      <c r="H277" s="217"/>
      <c r="I277" s="218"/>
      <c r="J277" s="181"/>
      <c r="K277" s="219"/>
      <c r="L277" s="181"/>
      <c r="M277" s="220"/>
      <c r="N277" s="219"/>
      <c r="O277" s="181"/>
      <c r="P277" s="220"/>
      <c r="Q277" s="219"/>
      <c r="R277" s="182"/>
      <c r="S277" s="258"/>
      <c r="T277" s="221">
        <f t="shared" si="32"/>
        <v>0</v>
      </c>
      <c r="U277" s="356">
        <f t="shared" ref="U277:U286" si="36">$A$277</f>
        <v>4</v>
      </c>
    </row>
    <row r="278" spans="1:21" ht="18" customHeight="1">
      <c r="A278" s="826"/>
      <c r="B278" s="827"/>
      <c r="C278" s="905"/>
      <c r="D278" s="827"/>
      <c r="E278" s="340">
        <v>2</v>
      </c>
      <c r="F278" s="792"/>
      <c r="G278" s="793"/>
      <c r="H278" s="128"/>
      <c r="I278" s="117"/>
      <c r="J278" s="108"/>
      <c r="K278" s="119"/>
      <c r="L278" s="108"/>
      <c r="M278" s="26"/>
      <c r="N278" s="119"/>
      <c r="O278" s="108"/>
      <c r="P278" s="26"/>
      <c r="Q278" s="119"/>
      <c r="R278" s="33"/>
      <c r="S278" s="115"/>
      <c r="T278" s="45">
        <f t="shared" si="32"/>
        <v>0</v>
      </c>
      <c r="U278" s="356">
        <f t="shared" si="36"/>
        <v>4</v>
      </c>
    </row>
    <row r="279" spans="1:21" ht="18" customHeight="1">
      <c r="A279" s="826"/>
      <c r="B279" s="827"/>
      <c r="C279" s="905"/>
      <c r="D279" s="827"/>
      <c r="E279" s="340">
        <v>3</v>
      </c>
      <c r="F279" s="792"/>
      <c r="G279" s="793"/>
      <c r="H279" s="204"/>
      <c r="I279" s="215"/>
      <c r="J279" s="108"/>
      <c r="K279" s="119"/>
      <c r="L279" s="108"/>
      <c r="M279" s="26"/>
      <c r="N279" s="119"/>
      <c r="O279" s="108"/>
      <c r="P279" s="26"/>
      <c r="Q279" s="119"/>
      <c r="R279" s="33"/>
      <c r="S279" s="115"/>
      <c r="T279" s="45">
        <f t="shared" si="32"/>
        <v>0</v>
      </c>
      <c r="U279" s="356">
        <f t="shared" si="36"/>
        <v>4</v>
      </c>
    </row>
    <row r="280" spans="1:21" ht="18" customHeight="1">
      <c r="A280" s="826"/>
      <c r="B280" s="827"/>
      <c r="C280" s="905"/>
      <c r="D280" s="827"/>
      <c r="E280" s="340">
        <v>4</v>
      </c>
      <c r="F280" s="792"/>
      <c r="G280" s="793"/>
      <c r="H280" s="204"/>
      <c r="I280" s="215"/>
      <c r="J280" s="108"/>
      <c r="K280" s="119"/>
      <c r="L280" s="108"/>
      <c r="M280" s="26"/>
      <c r="N280" s="119"/>
      <c r="O280" s="108"/>
      <c r="P280" s="26"/>
      <c r="Q280" s="119"/>
      <c r="R280" s="33"/>
      <c r="S280" s="115"/>
      <c r="T280" s="45">
        <f t="shared" si="32"/>
        <v>0</v>
      </c>
      <c r="U280" s="356">
        <f t="shared" si="36"/>
        <v>4</v>
      </c>
    </row>
    <row r="281" spans="1:21" ht="18" customHeight="1">
      <c r="A281" s="826"/>
      <c r="B281" s="827"/>
      <c r="C281" s="905"/>
      <c r="D281" s="827"/>
      <c r="E281" s="340">
        <v>5</v>
      </c>
      <c r="F281" s="792"/>
      <c r="G281" s="793"/>
      <c r="H281" s="204"/>
      <c r="I281" s="215"/>
      <c r="J281" s="108"/>
      <c r="K281" s="119"/>
      <c r="L281" s="108"/>
      <c r="M281" s="26"/>
      <c r="N281" s="119"/>
      <c r="O281" s="108"/>
      <c r="P281" s="26"/>
      <c r="Q281" s="119"/>
      <c r="R281" s="33"/>
      <c r="S281" s="115"/>
      <c r="T281" s="45">
        <f t="shared" si="32"/>
        <v>0</v>
      </c>
      <c r="U281" s="356">
        <f t="shared" si="36"/>
        <v>4</v>
      </c>
    </row>
    <row r="282" spans="1:21" ht="18" customHeight="1">
      <c r="A282" s="826"/>
      <c r="B282" s="827"/>
      <c r="C282" s="905"/>
      <c r="D282" s="827"/>
      <c r="E282" s="340">
        <v>6</v>
      </c>
      <c r="F282" s="792"/>
      <c r="G282" s="793"/>
      <c r="H282" s="204"/>
      <c r="I282" s="215"/>
      <c r="J282" s="108"/>
      <c r="K282" s="119"/>
      <c r="L282" s="108"/>
      <c r="M282" s="26"/>
      <c r="N282" s="119"/>
      <c r="O282" s="108"/>
      <c r="P282" s="26"/>
      <c r="Q282" s="119"/>
      <c r="R282" s="33"/>
      <c r="S282" s="115"/>
      <c r="T282" s="45">
        <f t="shared" si="32"/>
        <v>0</v>
      </c>
      <c r="U282" s="356">
        <f t="shared" si="36"/>
        <v>4</v>
      </c>
    </row>
    <row r="283" spans="1:21" ht="18" customHeight="1">
      <c r="A283" s="826"/>
      <c r="B283" s="827"/>
      <c r="C283" s="905"/>
      <c r="D283" s="827"/>
      <c r="E283" s="340">
        <v>7</v>
      </c>
      <c r="F283" s="792"/>
      <c r="G283" s="793"/>
      <c r="H283" s="204"/>
      <c r="I283" s="215"/>
      <c r="J283" s="108"/>
      <c r="K283" s="119"/>
      <c r="L283" s="108"/>
      <c r="M283" s="26"/>
      <c r="N283" s="119"/>
      <c r="O283" s="108"/>
      <c r="P283" s="26"/>
      <c r="Q283" s="119"/>
      <c r="R283" s="33"/>
      <c r="S283" s="115"/>
      <c r="T283" s="45">
        <f t="shared" si="32"/>
        <v>0</v>
      </c>
      <c r="U283" s="356">
        <f t="shared" si="36"/>
        <v>4</v>
      </c>
    </row>
    <row r="284" spans="1:21" ht="18" customHeight="1">
      <c r="A284" s="826"/>
      <c r="B284" s="827"/>
      <c r="C284" s="905"/>
      <c r="D284" s="827"/>
      <c r="E284" s="340">
        <v>8</v>
      </c>
      <c r="F284" s="792"/>
      <c r="G284" s="793"/>
      <c r="H284" s="204"/>
      <c r="I284" s="215"/>
      <c r="J284" s="108"/>
      <c r="K284" s="119"/>
      <c r="L284" s="108"/>
      <c r="M284" s="26"/>
      <c r="N284" s="119"/>
      <c r="O284" s="108"/>
      <c r="P284" s="26"/>
      <c r="Q284" s="119"/>
      <c r="R284" s="33"/>
      <c r="S284" s="115"/>
      <c r="T284" s="45">
        <f t="shared" si="32"/>
        <v>0</v>
      </c>
      <c r="U284" s="356">
        <f t="shared" si="36"/>
        <v>4</v>
      </c>
    </row>
    <row r="285" spans="1:21" ht="18" customHeight="1">
      <c r="A285" s="826"/>
      <c r="B285" s="827"/>
      <c r="C285" s="905"/>
      <c r="D285" s="827"/>
      <c r="E285" s="340">
        <v>9</v>
      </c>
      <c r="F285" s="792"/>
      <c r="G285" s="793"/>
      <c r="H285" s="204"/>
      <c r="I285" s="215"/>
      <c r="J285" s="108"/>
      <c r="K285" s="119"/>
      <c r="L285" s="108"/>
      <c r="M285" s="26"/>
      <c r="N285" s="119"/>
      <c r="O285" s="108"/>
      <c r="P285" s="26"/>
      <c r="Q285" s="119"/>
      <c r="R285" s="33"/>
      <c r="S285" s="115"/>
      <c r="T285" s="45">
        <f t="shared" si="32"/>
        <v>0</v>
      </c>
      <c r="U285" s="356">
        <f t="shared" si="36"/>
        <v>4</v>
      </c>
    </row>
    <row r="286" spans="1:21" ht="18" customHeight="1">
      <c r="A286" s="834"/>
      <c r="B286" s="835"/>
      <c r="C286" s="906"/>
      <c r="D286" s="835"/>
      <c r="E286" s="341">
        <v>10</v>
      </c>
      <c r="F286" s="796"/>
      <c r="G286" s="797"/>
      <c r="H286" s="130"/>
      <c r="I286" s="118"/>
      <c r="J286" s="222"/>
      <c r="K286" s="223"/>
      <c r="L286" s="222"/>
      <c r="M286" s="224"/>
      <c r="N286" s="223"/>
      <c r="O286" s="222"/>
      <c r="P286" s="224"/>
      <c r="Q286" s="223"/>
      <c r="R286" s="225"/>
      <c r="S286" s="122"/>
      <c r="T286" s="259">
        <f t="shared" si="32"/>
        <v>0</v>
      </c>
      <c r="U286" s="356">
        <f t="shared" si="36"/>
        <v>4</v>
      </c>
    </row>
    <row r="287" spans="1:21" ht="18" customHeight="1">
      <c r="A287" s="826">
        <f>IF(A49="","",A49)</f>
        <v>5</v>
      </c>
      <c r="B287" s="827" t="str">
        <f>IF(B49="","",B49)</f>
        <v/>
      </c>
      <c r="C287" s="904" t="str">
        <f>IF(C49="","",C49)</f>
        <v/>
      </c>
      <c r="D287" s="825" t="str">
        <f>IF(D49="","",D49)</f>
        <v/>
      </c>
      <c r="E287" s="339">
        <v>1</v>
      </c>
      <c r="F287" s="794"/>
      <c r="G287" s="795"/>
      <c r="H287" s="217"/>
      <c r="I287" s="218"/>
      <c r="J287" s="181"/>
      <c r="K287" s="219"/>
      <c r="L287" s="181"/>
      <c r="M287" s="220"/>
      <c r="N287" s="219"/>
      <c r="O287" s="181"/>
      <c r="P287" s="220"/>
      <c r="Q287" s="219"/>
      <c r="R287" s="182"/>
      <c r="S287" s="258"/>
      <c r="T287" s="221">
        <f t="shared" si="32"/>
        <v>0</v>
      </c>
      <c r="U287" s="356">
        <f t="shared" ref="U287" si="37">$A$287</f>
        <v>5</v>
      </c>
    </row>
    <row r="288" spans="1:21" ht="18" customHeight="1">
      <c r="A288" s="826"/>
      <c r="B288" s="827"/>
      <c r="C288" s="905"/>
      <c r="D288" s="827"/>
      <c r="E288" s="340">
        <v>2</v>
      </c>
      <c r="F288" s="792"/>
      <c r="G288" s="793"/>
      <c r="H288" s="216"/>
      <c r="I288" s="116"/>
      <c r="J288" s="108"/>
      <c r="K288" s="119"/>
      <c r="L288" s="108"/>
      <c r="M288" s="26"/>
      <c r="N288" s="119"/>
      <c r="O288" s="108"/>
      <c r="P288" s="26"/>
      <c r="Q288" s="119"/>
      <c r="R288" s="33"/>
      <c r="S288" s="115"/>
      <c r="T288" s="45">
        <f t="shared" si="32"/>
        <v>0</v>
      </c>
      <c r="U288" s="356">
        <f t="shared" ref="U288:U296" si="38">$U$287</f>
        <v>5</v>
      </c>
    </row>
    <row r="289" spans="1:21" ht="18" customHeight="1">
      <c r="A289" s="826"/>
      <c r="B289" s="827"/>
      <c r="C289" s="905"/>
      <c r="D289" s="827"/>
      <c r="E289" s="340">
        <v>3</v>
      </c>
      <c r="F289" s="792"/>
      <c r="G289" s="793"/>
      <c r="H289" s="216"/>
      <c r="I289" s="116"/>
      <c r="J289" s="108"/>
      <c r="K289" s="119"/>
      <c r="L289" s="108"/>
      <c r="M289" s="26"/>
      <c r="N289" s="119"/>
      <c r="O289" s="108"/>
      <c r="P289" s="26"/>
      <c r="Q289" s="119"/>
      <c r="R289" s="33"/>
      <c r="S289" s="115"/>
      <c r="T289" s="45">
        <f t="shared" si="32"/>
        <v>0</v>
      </c>
      <c r="U289" s="356">
        <f t="shared" si="38"/>
        <v>5</v>
      </c>
    </row>
    <row r="290" spans="1:21" ht="18" customHeight="1">
      <c r="A290" s="826"/>
      <c r="B290" s="827"/>
      <c r="C290" s="905"/>
      <c r="D290" s="827"/>
      <c r="E290" s="340">
        <v>4</v>
      </c>
      <c r="F290" s="792"/>
      <c r="G290" s="793"/>
      <c r="H290" s="216"/>
      <c r="I290" s="116"/>
      <c r="J290" s="108"/>
      <c r="K290" s="119"/>
      <c r="L290" s="108"/>
      <c r="M290" s="26"/>
      <c r="N290" s="119"/>
      <c r="O290" s="108"/>
      <c r="P290" s="26"/>
      <c r="Q290" s="119"/>
      <c r="R290" s="33"/>
      <c r="S290" s="115"/>
      <c r="T290" s="45">
        <f t="shared" si="32"/>
        <v>0</v>
      </c>
      <c r="U290" s="356">
        <f t="shared" si="38"/>
        <v>5</v>
      </c>
    </row>
    <row r="291" spans="1:21" ht="18" customHeight="1">
      <c r="A291" s="826"/>
      <c r="B291" s="827"/>
      <c r="C291" s="905"/>
      <c r="D291" s="827"/>
      <c r="E291" s="340">
        <v>5</v>
      </c>
      <c r="F291" s="792"/>
      <c r="G291" s="793"/>
      <c r="H291" s="216"/>
      <c r="I291" s="116"/>
      <c r="J291" s="108"/>
      <c r="K291" s="119"/>
      <c r="L291" s="108"/>
      <c r="M291" s="26"/>
      <c r="N291" s="119"/>
      <c r="O291" s="108"/>
      <c r="P291" s="26"/>
      <c r="Q291" s="119"/>
      <c r="R291" s="33"/>
      <c r="S291" s="115"/>
      <c r="T291" s="45">
        <f t="shared" si="32"/>
        <v>0</v>
      </c>
      <c r="U291" s="356">
        <f t="shared" si="38"/>
        <v>5</v>
      </c>
    </row>
    <row r="292" spans="1:21" ht="18" customHeight="1">
      <c r="A292" s="826"/>
      <c r="B292" s="827"/>
      <c r="C292" s="905"/>
      <c r="D292" s="827"/>
      <c r="E292" s="340">
        <v>6</v>
      </c>
      <c r="F292" s="792"/>
      <c r="G292" s="793"/>
      <c r="H292" s="216"/>
      <c r="I292" s="116"/>
      <c r="J292" s="108"/>
      <c r="K292" s="119"/>
      <c r="L292" s="108"/>
      <c r="M292" s="26"/>
      <c r="N292" s="119"/>
      <c r="O292" s="108"/>
      <c r="P292" s="26"/>
      <c r="Q292" s="119"/>
      <c r="R292" s="33"/>
      <c r="S292" s="115"/>
      <c r="T292" s="45">
        <f t="shared" si="32"/>
        <v>0</v>
      </c>
      <c r="U292" s="356">
        <f t="shared" si="38"/>
        <v>5</v>
      </c>
    </row>
    <row r="293" spans="1:21" ht="18" customHeight="1">
      <c r="A293" s="826"/>
      <c r="B293" s="827"/>
      <c r="C293" s="905"/>
      <c r="D293" s="827"/>
      <c r="E293" s="340">
        <v>7</v>
      </c>
      <c r="F293" s="792"/>
      <c r="G293" s="793"/>
      <c r="H293" s="216"/>
      <c r="I293" s="116"/>
      <c r="J293" s="108"/>
      <c r="K293" s="119"/>
      <c r="L293" s="108"/>
      <c r="M293" s="26"/>
      <c r="N293" s="119"/>
      <c r="O293" s="108"/>
      <c r="P293" s="26"/>
      <c r="Q293" s="119"/>
      <c r="R293" s="33"/>
      <c r="S293" s="115"/>
      <c r="T293" s="45">
        <f t="shared" si="32"/>
        <v>0</v>
      </c>
      <c r="U293" s="356">
        <f t="shared" si="38"/>
        <v>5</v>
      </c>
    </row>
    <row r="294" spans="1:21" ht="18" customHeight="1">
      <c r="A294" s="826"/>
      <c r="B294" s="827"/>
      <c r="C294" s="905"/>
      <c r="D294" s="827"/>
      <c r="E294" s="340">
        <v>8</v>
      </c>
      <c r="F294" s="792"/>
      <c r="G294" s="793"/>
      <c r="H294" s="216"/>
      <c r="I294" s="116"/>
      <c r="J294" s="108"/>
      <c r="K294" s="119"/>
      <c r="L294" s="108"/>
      <c r="M294" s="26"/>
      <c r="N294" s="119"/>
      <c r="O294" s="108"/>
      <c r="P294" s="26"/>
      <c r="Q294" s="119"/>
      <c r="R294" s="33"/>
      <c r="S294" s="115"/>
      <c r="T294" s="45">
        <f t="shared" si="32"/>
        <v>0</v>
      </c>
      <c r="U294" s="356">
        <f t="shared" si="38"/>
        <v>5</v>
      </c>
    </row>
    <row r="295" spans="1:21" ht="18" customHeight="1">
      <c r="A295" s="826"/>
      <c r="B295" s="827"/>
      <c r="C295" s="905"/>
      <c r="D295" s="827"/>
      <c r="E295" s="340">
        <v>9</v>
      </c>
      <c r="F295" s="792"/>
      <c r="G295" s="793"/>
      <c r="H295" s="128"/>
      <c r="I295" s="117"/>
      <c r="J295" s="108"/>
      <c r="K295" s="119"/>
      <c r="L295" s="108"/>
      <c r="M295" s="26"/>
      <c r="N295" s="119"/>
      <c r="O295" s="108"/>
      <c r="P295" s="26"/>
      <c r="Q295" s="119"/>
      <c r="R295" s="33"/>
      <c r="S295" s="115"/>
      <c r="T295" s="45">
        <f t="shared" si="32"/>
        <v>0</v>
      </c>
      <c r="U295" s="356">
        <f t="shared" si="38"/>
        <v>5</v>
      </c>
    </row>
    <row r="296" spans="1:21" ht="18" customHeight="1">
      <c r="A296" s="834"/>
      <c r="B296" s="835"/>
      <c r="C296" s="906"/>
      <c r="D296" s="835"/>
      <c r="E296" s="341">
        <v>10</v>
      </c>
      <c r="F296" s="796"/>
      <c r="G296" s="797"/>
      <c r="H296" s="130"/>
      <c r="I296" s="118"/>
      <c r="J296" s="222"/>
      <c r="K296" s="223"/>
      <c r="L296" s="222"/>
      <c r="M296" s="224"/>
      <c r="N296" s="223"/>
      <c r="O296" s="222"/>
      <c r="P296" s="224"/>
      <c r="Q296" s="223"/>
      <c r="R296" s="225"/>
      <c r="S296" s="122"/>
      <c r="T296" s="259">
        <f t="shared" si="32"/>
        <v>0</v>
      </c>
      <c r="U296" s="356">
        <f t="shared" si="38"/>
        <v>5</v>
      </c>
    </row>
    <row r="297" spans="1:21" ht="18" customHeight="1">
      <c r="A297" s="826">
        <f>IF(A59="","",A59)</f>
        <v>6</v>
      </c>
      <c r="B297" s="827" t="str">
        <f>IF(B59="","",B59)</f>
        <v/>
      </c>
      <c r="C297" s="904" t="str">
        <f>IF(C59="","",C59)</f>
        <v/>
      </c>
      <c r="D297" s="825" t="str">
        <f>IF(D59="","",D59)</f>
        <v/>
      </c>
      <c r="E297" s="339">
        <v>1</v>
      </c>
      <c r="F297" s="794"/>
      <c r="G297" s="795"/>
      <c r="H297" s="217"/>
      <c r="I297" s="218"/>
      <c r="J297" s="181"/>
      <c r="K297" s="219"/>
      <c r="L297" s="181"/>
      <c r="M297" s="220"/>
      <c r="N297" s="219"/>
      <c r="O297" s="181"/>
      <c r="P297" s="220"/>
      <c r="Q297" s="219"/>
      <c r="R297" s="182"/>
      <c r="S297" s="258"/>
      <c r="T297" s="221">
        <f t="shared" si="32"/>
        <v>0</v>
      </c>
      <c r="U297" s="356">
        <f t="shared" ref="U297:U306" si="39">$A$297</f>
        <v>6</v>
      </c>
    </row>
    <row r="298" spans="1:21" ht="18" customHeight="1">
      <c r="A298" s="826"/>
      <c r="B298" s="827"/>
      <c r="C298" s="905"/>
      <c r="D298" s="827"/>
      <c r="E298" s="340">
        <v>2</v>
      </c>
      <c r="F298" s="792"/>
      <c r="G298" s="793"/>
      <c r="H298" s="216"/>
      <c r="I298" s="116"/>
      <c r="J298" s="108"/>
      <c r="K298" s="119"/>
      <c r="L298" s="108"/>
      <c r="M298" s="26"/>
      <c r="N298" s="119"/>
      <c r="O298" s="108"/>
      <c r="P298" s="26"/>
      <c r="Q298" s="119"/>
      <c r="R298" s="33"/>
      <c r="S298" s="115"/>
      <c r="T298" s="45">
        <f t="shared" si="32"/>
        <v>0</v>
      </c>
      <c r="U298" s="356">
        <f t="shared" si="39"/>
        <v>6</v>
      </c>
    </row>
    <row r="299" spans="1:21" ht="18" customHeight="1">
      <c r="A299" s="826"/>
      <c r="B299" s="827"/>
      <c r="C299" s="905"/>
      <c r="D299" s="827"/>
      <c r="E299" s="340">
        <v>3</v>
      </c>
      <c r="F299" s="792"/>
      <c r="G299" s="793"/>
      <c r="H299" s="216"/>
      <c r="I299" s="116"/>
      <c r="J299" s="108"/>
      <c r="K299" s="119"/>
      <c r="L299" s="108"/>
      <c r="M299" s="26"/>
      <c r="N299" s="119"/>
      <c r="O299" s="108"/>
      <c r="P299" s="26"/>
      <c r="Q299" s="119"/>
      <c r="R299" s="33"/>
      <c r="S299" s="115"/>
      <c r="T299" s="45">
        <f t="shared" si="32"/>
        <v>0</v>
      </c>
      <c r="U299" s="356">
        <f t="shared" si="39"/>
        <v>6</v>
      </c>
    </row>
    <row r="300" spans="1:21" ht="18" customHeight="1">
      <c r="A300" s="826"/>
      <c r="B300" s="827"/>
      <c r="C300" s="905"/>
      <c r="D300" s="827"/>
      <c r="E300" s="340">
        <v>4</v>
      </c>
      <c r="F300" s="792"/>
      <c r="G300" s="793"/>
      <c r="H300" s="216"/>
      <c r="I300" s="116"/>
      <c r="J300" s="108"/>
      <c r="K300" s="119"/>
      <c r="L300" s="108"/>
      <c r="M300" s="26"/>
      <c r="N300" s="119"/>
      <c r="O300" s="108"/>
      <c r="P300" s="26"/>
      <c r="Q300" s="119"/>
      <c r="R300" s="33"/>
      <c r="S300" s="115"/>
      <c r="T300" s="45">
        <f t="shared" si="32"/>
        <v>0</v>
      </c>
      <c r="U300" s="356">
        <f t="shared" si="39"/>
        <v>6</v>
      </c>
    </row>
    <row r="301" spans="1:21" ht="18" customHeight="1">
      <c r="A301" s="826"/>
      <c r="B301" s="827"/>
      <c r="C301" s="905"/>
      <c r="D301" s="827"/>
      <c r="E301" s="340">
        <v>5</v>
      </c>
      <c r="F301" s="792"/>
      <c r="G301" s="793"/>
      <c r="H301" s="216"/>
      <c r="I301" s="116"/>
      <c r="J301" s="108"/>
      <c r="K301" s="119"/>
      <c r="L301" s="108"/>
      <c r="M301" s="26"/>
      <c r="N301" s="119"/>
      <c r="O301" s="108"/>
      <c r="P301" s="26"/>
      <c r="Q301" s="119"/>
      <c r="R301" s="33"/>
      <c r="S301" s="115"/>
      <c r="T301" s="45">
        <f t="shared" si="32"/>
        <v>0</v>
      </c>
      <c r="U301" s="356">
        <f t="shared" si="39"/>
        <v>6</v>
      </c>
    </row>
    <row r="302" spans="1:21" ht="18" customHeight="1">
      <c r="A302" s="826"/>
      <c r="B302" s="827"/>
      <c r="C302" s="905"/>
      <c r="D302" s="827"/>
      <c r="E302" s="340">
        <v>6</v>
      </c>
      <c r="F302" s="792"/>
      <c r="G302" s="793"/>
      <c r="H302" s="216"/>
      <c r="I302" s="116"/>
      <c r="J302" s="108"/>
      <c r="K302" s="119"/>
      <c r="L302" s="108"/>
      <c r="M302" s="26"/>
      <c r="N302" s="119"/>
      <c r="O302" s="108"/>
      <c r="P302" s="26"/>
      <c r="Q302" s="119"/>
      <c r="R302" s="33"/>
      <c r="S302" s="115"/>
      <c r="T302" s="45">
        <f t="shared" si="32"/>
        <v>0</v>
      </c>
      <c r="U302" s="356">
        <f t="shared" si="39"/>
        <v>6</v>
      </c>
    </row>
    <row r="303" spans="1:21" ht="18" customHeight="1">
      <c r="A303" s="826"/>
      <c r="B303" s="827"/>
      <c r="C303" s="905"/>
      <c r="D303" s="827"/>
      <c r="E303" s="340">
        <v>7</v>
      </c>
      <c r="F303" s="792"/>
      <c r="G303" s="793"/>
      <c r="H303" s="216"/>
      <c r="I303" s="116"/>
      <c r="J303" s="108"/>
      <c r="K303" s="119"/>
      <c r="L303" s="108"/>
      <c r="M303" s="26"/>
      <c r="N303" s="119"/>
      <c r="O303" s="108"/>
      <c r="P303" s="26"/>
      <c r="Q303" s="119"/>
      <c r="R303" s="33"/>
      <c r="S303" s="115"/>
      <c r="T303" s="45">
        <f t="shared" si="32"/>
        <v>0</v>
      </c>
      <c r="U303" s="356">
        <f t="shared" si="39"/>
        <v>6</v>
      </c>
    </row>
    <row r="304" spans="1:21" ht="18" customHeight="1">
      <c r="A304" s="826"/>
      <c r="B304" s="827"/>
      <c r="C304" s="905"/>
      <c r="D304" s="827"/>
      <c r="E304" s="340">
        <v>8</v>
      </c>
      <c r="F304" s="792"/>
      <c r="G304" s="793"/>
      <c r="H304" s="216"/>
      <c r="I304" s="116"/>
      <c r="J304" s="108"/>
      <c r="K304" s="119"/>
      <c r="L304" s="108"/>
      <c r="M304" s="26"/>
      <c r="N304" s="119"/>
      <c r="O304" s="108"/>
      <c r="P304" s="26"/>
      <c r="Q304" s="119"/>
      <c r="R304" s="33"/>
      <c r="S304" s="115"/>
      <c r="T304" s="45">
        <f t="shared" si="32"/>
        <v>0</v>
      </c>
      <c r="U304" s="356">
        <f t="shared" si="39"/>
        <v>6</v>
      </c>
    </row>
    <row r="305" spans="1:21" ht="18" customHeight="1">
      <c r="A305" s="826"/>
      <c r="B305" s="827"/>
      <c r="C305" s="905"/>
      <c r="D305" s="827"/>
      <c r="E305" s="340">
        <v>9</v>
      </c>
      <c r="F305" s="792"/>
      <c r="G305" s="793"/>
      <c r="H305" s="128"/>
      <c r="I305" s="117"/>
      <c r="J305" s="108"/>
      <c r="K305" s="119"/>
      <c r="L305" s="108"/>
      <c r="M305" s="26"/>
      <c r="N305" s="119"/>
      <c r="O305" s="108"/>
      <c r="P305" s="26"/>
      <c r="Q305" s="119"/>
      <c r="R305" s="33"/>
      <c r="S305" s="115"/>
      <c r="T305" s="45">
        <f t="shared" si="32"/>
        <v>0</v>
      </c>
      <c r="U305" s="356">
        <f t="shared" si="39"/>
        <v>6</v>
      </c>
    </row>
    <row r="306" spans="1:21" ht="18" customHeight="1">
      <c r="A306" s="826"/>
      <c r="B306" s="827"/>
      <c r="C306" s="905"/>
      <c r="D306" s="827"/>
      <c r="E306" s="341">
        <v>10</v>
      </c>
      <c r="F306" s="796"/>
      <c r="G306" s="797"/>
      <c r="H306" s="130"/>
      <c r="I306" s="118"/>
      <c r="J306" s="222"/>
      <c r="K306" s="223"/>
      <c r="L306" s="222"/>
      <c r="M306" s="224"/>
      <c r="N306" s="223"/>
      <c r="O306" s="222"/>
      <c r="P306" s="224"/>
      <c r="Q306" s="223"/>
      <c r="R306" s="225"/>
      <c r="S306" s="122"/>
      <c r="T306" s="259">
        <f t="shared" si="32"/>
        <v>0</v>
      </c>
      <c r="U306" s="356">
        <f t="shared" si="39"/>
        <v>6</v>
      </c>
    </row>
    <row r="307" spans="1:21" ht="18" customHeight="1">
      <c r="A307" s="824">
        <f>IF(A69="","",A69)</f>
        <v>7</v>
      </c>
      <c r="B307" s="825" t="str">
        <f>IF(B69="","",B69)</f>
        <v/>
      </c>
      <c r="C307" s="904" t="str">
        <f>IF(C69="","",C69)</f>
        <v/>
      </c>
      <c r="D307" s="825" t="str">
        <f>IF(D69="","",D69)</f>
        <v/>
      </c>
      <c r="E307" s="339">
        <v>1</v>
      </c>
      <c r="F307" s="794"/>
      <c r="G307" s="795"/>
      <c r="H307" s="217"/>
      <c r="I307" s="218"/>
      <c r="J307" s="181"/>
      <c r="K307" s="219"/>
      <c r="L307" s="181"/>
      <c r="M307" s="220"/>
      <c r="N307" s="219"/>
      <c r="O307" s="181"/>
      <c r="P307" s="220"/>
      <c r="Q307" s="219"/>
      <c r="R307" s="182"/>
      <c r="S307" s="258"/>
      <c r="T307" s="221">
        <f t="shared" si="32"/>
        <v>0</v>
      </c>
      <c r="U307" s="356">
        <f t="shared" ref="U307:U316" si="40">$A$307</f>
        <v>7</v>
      </c>
    </row>
    <row r="308" spans="1:21" ht="18" customHeight="1">
      <c r="A308" s="826"/>
      <c r="B308" s="827"/>
      <c r="C308" s="905"/>
      <c r="D308" s="827"/>
      <c r="E308" s="340">
        <v>2</v>
      </c>
      <c r="F308" s="792"/>
      <c r="G308" s="793"/>
      <c r="H308" s="216"/>
      <c r="I308" s="116"/>
      <c r="J308" s="108"/>
      <c r="K308" s="119"/>
      <c r="L308" s="108"/>
      <c r="M308" s="26"/>
      <c r="N308" s="119"/>
      <c r="O308" s="108"/>
      <c r="P308" s="26"/>
      <c r="Q308" s="119"/>
      <c r="R308" s="33"/>
      <c r="S308" s="115"/>
      <c r="T308" s="45">
        <f t="shared" si="32"/>
        <v>0</v>
      </c>
      <c r="U308" s="356">
        <f t="shared" si="40"/>
        <v>7</v>
      </c>
    </row>
    <row r="309" spans="1:21" ht="18" customHeight="1">
      <c r="A309" s="826"/>
      <c r="B309" s="827"/>
      <c r="C309" s="905"/>
      <c r="D309" s="827"/>
      <c r="E309" s="340">
        <v>3</v>
      </c>
      <c r="F309" s="792"/>
      <c r="G309" s="793"/>
      <c r="H309" s="216"/>
      <c r="I309" s="116"/>
      <c r="J309" s="108"/>
      <c r="K309" s="119"/>
      <c r="L309" s="108"/>
      <c r="M309" s="26"/>
      <c r="N309" s="119"/>
      <c r="O309" s="108"/>
      <c r="P309" s="26"/>
      <c r="Q309" s="119"/>
      <c r="R309" s="33"/>
      <c r="S309" s="115"/>
      <c r="T309" s="45">
        <f t="shared" si="32"/>
        <v>0</v>
      </c>
      <c r="U309" s="356">
        <f t="shared" si="40"/>
        <v>7</v>
      </c>
    </row>
    <row r="310" spans="1:21" ht="18" customHeight="1">
      <c r="A310" s="826"/>
      <c r="B310" s="827"/>
      <c r="C310" s="905"/>
      <c r="D310" s="827"/>
      <c r="E310" s="340">
        <v>4</v>
      </c>
      <c r="F310" s="792"/>
      <c r="G310" s="793"/>
      <c r="H310" s="216"/>
      <c r="I310" s="116"/>
      <c r="J310" s="108"/>
      <c r="K310" s="119"/>
      <c r="L310" s="108"/>
      <c r="M310" s="26"/>
      <c r="N310" s="119"/>
      <c r="O310" s="108"/>
      <c r="P310" s="26"/>
      <c r="Q310" s="119"/>
      <c r="R310" s="33"/>
      <c r="S310" s="115"/>
      <c r="T310" s="45">
        <f t="shared" si="32"/>
        <v>0</v>
      </c>
      <c r="U310" s="356">
        <f t="shared" si="40"/>
        <v>7</v>
      </c>
    </row>
    <row r="311" spans="1:21" ht="18" customHeight="1">
      <c r="A311" s="826"/>
      <c r="B311" s="827"/>
      <c r="C311" s="905"/>
      <c r="D311" s="827"/>
      <c r="E311" s="340">
        <v>5</v>
      </c>
      <c r="F311" s="792"/>
      <c r="G311" s="793"/>
      <c r="H311" s="216"/>
      <c r="I311" s="116"/>
      <c r="J311" s="108"/>
      <c r="K311" s="119"/>
      <c r="L311" s="108"/>
      <c r="M311" s="26"/>
      <c r="N311" s="119"/>
      <c r="O311" s="108"/>
      <c r="P311" s="26"/>
      <c r="Q311" s="119"/>
      <c r="R311" s="33"/>
      <c r="S311" s="115"/>
      <c r="T311" s="45">
        <f t="shared" si="32"/>
        <v>0</v>
      </c>
      <c r="U311" s="356">
        <f t="shared" si="40"/>
        <v>7</v>
      </c>
    </row>
    <row r="312" spans="1:21" ht="18" customHeight="1">
      <c r="A312" s="826"/>
      <c r="B312" s="827"/>
      <c r="C312" s="905"/>
      <c r="D312" s="827"/>
      <c r="E312" s="340">
        <v>6</v>
      </c>
      <c r="F312" s="792"/>
      <c r="G312" s="793"/>
      <c r="H312" s="216"/>
      <c r="I312" s="116"/>
      <c r="J312" s="108"/>
      <c r="K312" s="119"/>
      <c r="L312" s="108"/>
      <c r="M312" s="26"/>
      <c r="N312" s="119"/>
      <c r="O312" s="108"/>
      <c r="P312" s="26"/>
      <c r="Q312" s="119"/>
      <c r="R312" s="33"/>
      <c r="S312" s="115"/>
      <c r="T312" s="45">
        <f t="shared" si="32"/>
        <v>0</v>
      </c>
      <c r="U312" s="356">
        <f t="shared" si="40"/>
        <v>7</v>
      </c>
    </row>
    <row r="313" spans="1:21" ht="18" customHeight="1">
      <c r="A313" s="826"/>
      <c r="B313" s="827"/>
      <c r="C313" s="905"/>
      <c r="D313" s="827"/>
      <c r="E313" s="340">
        <v>7</v>
      </c>
      <c r="F313" s="792"/>
      <c r="G313" s="793"/>
      <c r="H313" s="216"/>
      <c r="I313" s="116"/>
      <c r="J313" s="108"/>
      <c r="K313" s="119"/>
      <c r="L313" s="108"/>
      <c r="M313" s="26"/>
      <c r="N313" s="119"/>
      <c r="O313" s="108"/>
      <c r="P313" s="26"/>
      <c r="Q313" s="119"/>
      <c r="R313" s="33"/>
      <c r="S313" s="115"/>
      <c r="T313" s="45">
        <f t="shared" si="32"/>
        <v>0</v>
      </c>
      <c r="U313" s="356">
        <f t="shared" si="40"/>
        <v>7</v>
      </c>
    </row>
    <row r="314" spans="1:21" ht="18" customHeight="1">
      <c r="A314" s="826"/>
      <c r="B314" s="827"/>
      <c r="C314" s="905"/>
      <c r="D314" s="827"/>
      <c r="E314" s="340">
        <v>8</v>
      </c>
      <c r="F314" s="792"/>
      <c r="G314" s="793"/>
      <c r="H314" s="216"/>
      <c r="I314" s="116"/>
      <c r="J314" s="108"/>
      <c r="K314" s="119"/>
      <c r="L314" s="108"/>
      <c r="M314" s="26"/>
      <c r="N314" s="119"/>
      <c r="O314" s="108"/>
      <c r="P314" s="26"/>
      <c r="Q314" s="119"/>
      <c r="R314" s="33"/>
      <c r="S314" s="115"/>
      <c r="T314" s="45">
        <f t="shared" si="32"/>
        <v>0</v>
      </c>
      <c r="U314" s="356">
        <f t="shared" si="40"/>
        <v>7</v>
      </c>
    </row>
    <row r="315" spans="1:21" ht="18" customHeight="1">
      <c r="A315" s="826"/>
      <c r="B315" s="827"/>
      <c r="C315" s="905"/>
      <c r="D315" s="827"/>
      <c r="E315" s="340">
        <v>9</v>
      </c>
      <c r="F315" s="792"/>
      <c r="G315" s="793"/>
      <c r="H315" s="128"/>
      <c r="I315" s="117"/>
      <c r="J315" s="108"/>
      <c r="K315" s="119"/>
      <c r="L315" s="108"/>
      <c r="M315" s="26"/>
      <c r="N315" s="119"/>
      <c r="O315" s="108"/>
      <c r="P315" s="26"/>
      <c r="Q315" s="119"/>
      <c r="R315" s="33"/>
      <c r="S315" s="115"/>
      <c r="T315" s="45">
        <f t="shared" si="32"/>
        <v>0</v>
      </c>
      <c r="U315" s="356">
        <f t="shared" si="40"/>
        <v>7</v>
      </c>
    </row>
    <row r="316" spans="1:21" ht="18" customHeight="1">
      <c r="A316" s="834"/>
      <c r="B316" s="835"/>
      <c r="C316" s="906"/>
      <c r="D316" s="835"/>
      <c r="E316" s="341">
        <v>10</v>
      </c>
      <c r="F316" s="796"/>
      <c r="G316" s="797"/>
      <c r="H316" s="130"/>
      <c r="I316" s="118"/>
      <c r="J316" s="222"/>
      <c r="K316" s="223"/>
      <c r="L316" s="222"/>
      <c r="M316" s="224"/>
      <c r="N316" s="223"/>
      <c r="O316" s="222"/>
      <c r="P316" s="224"/>
      <c r="Q316" s="223"/>
      <c r="R316" s="225"/>
      <c r="S316" s="122"/>
      <c r="T316" s="259">
        <f t="shared" si="32"/>
        <v>0</v>
      </c>
      <c r="U316" s="356">
        <f t="shared" si="40"/>
        <v>7</v>
      </c>
    </row>
    <row r="317" spans="1:21" ht="18" customHeight="1">
      <c r="A317" s="824">
        <f>IF(A79="","",A79)</f>
        <v>8</v>
      </c>
      <c r="B317" s="825" t="str">
        <f>IF(B79="","",B79)</f>
        <v/>
      </c>
      <c r="C317" s="904" t="str">
        <f>IF(C79="","",C79)</f>
        <v/>
      </c>
      <c r="D317" s="825" t="str">
        <f>IF(D79="","",D79)</f>
        <v/>
      </c>
      <c r="E317" s="339">
        <v>1</v>
      </c>
      <c r="F317" s="794"/>
      <c r="G317" s="795"/>
      <c r="H317" s="217"/>
      <c r="I317" s="218"/>
      <c r="J317" s="181"/>
      <c r="K317" s="219"/>
      <c r="L317" s="181"/>
      <c r="M317" s="220"/>
      <c r="N317" s="219"/>
      <c r="O317" s="181"/>
      <c r="P317" s="220"/>
      <c r="Q317" s="219"/>
      <c r="R317" s="182"/>
      <c r="S317" s="258"/>
      <c r="T317" s="221">
        <f t="shared" si="32"/>
        <v>0</v>
      </c>
      <c r="U317" s="356">
        <f t="shared" ref="U317:U326" si="41">$A$317</f>
        <v>8</v>
      </c>
    </row>
    <row r="318" spans="1:21" ht="18" customHeight="1">
      <c r="A318" s="826"/>
      <c r="B318" s="827"/>
      <c r="C318" s="905"/>
      <c r="D318" s="827"/>
      <c r="E318" s="340">
        <v>2</v>
      </c>
      <c r="F318" s="792"/>
      <c r="G318" s="793"/>
      <c r="H318" s="128"/>
      <c r="I318" s="117"/>
      <c r="J318" s="108"/>
      <c r="K318" s="119"/>
      <c r="L318" s="108"/>
      <c r="M318" s="26"/>
      <c r="N318" s="119"/>
      <c r="O318" s="108"/>
      <c r="P318" s="26"/>
      <c r="Q318" s="119"/>
      <c r="R318" s="33"/>
      <c r="S318" s="115"/>
      <c r="T318" s="45">
        <f t="shared" si="32"/>
        <v>0</v>
      </c>
      <c r="U318" s="356">
        <f t="shared" si="41"/>
        <v>8</v>
      </c>
    </row>
    <row r="319" spans="1:21" ht="18" customHeight="1">
      <c r="A319" s="826"/>
      <c r="B319" s="827"/>
      <c r="C319" s="905"/>
      <c r="D319" s="827"/>
      <c r="E319" s="340">
        <v>3</v>
      </c>
      <c r="F319" s="792"/>
      <c r="G319" s="793"/>
      <c r="H319" s="204"/>
      <c r="I319" s="215"/>
      <c r="J319" s="108"/>
      <c r="K319" s="119"/>
      <c r="L319" s="108"/>
      <c r="M319" s="26"/>
      <c r="N319" s="119"/>
      <c r="O319" s="108"/>
      <c r="P319" s="26"/>
      <c r="Q319" s="119"/>
      <c r="R319" s="33"/>
      <c r="S319" s="115"/>
      <c r="T319" s="45">
        <f t="shared" si="32"/>
        <v>0</v>
      </c>
      <c r="U319" s="356">
        <f t="shared" si="41"/>
        <v>8</v>
      </c>
    </row>
    <row r="320" spans="1:21" ht="18" customHeight="1">
      <c r="A320" s="826"/>
      <c r="B320" s="827"/>
      <c r="C320" s="905"/>
      <c r="D320" s="827"/>
      <c r="E320" s="340">
        <v>4</v>
      </c>
      <c r="F320" s="792"/>
      <c r="G320" s="793"/>
      <c r="H320" s="204"/>
      <c r="I320" s="215"/>
      <c r="J320" s="108"/>
      <c r="K320" s="119"/>
      <c r="L320" s="108"/>
      <c r="M320" s="26"/>
      <c r="N320" s="119"/>
      <c r="O320" s="108"/>
      <c r="P320" s="26"/>
      <c r="Q320" s="119"/>
      <c r="R320" s="33"/>
      <c r="S320" s="115"/>
      <c r="T320" s="45">
        <f t="shared" si="32"/>
        <v>0</v>
      </c>
      <c r="U320" s="356">
        <f t="shared" si="41"/>
        <v>8</v>
      </c>
    </row>
    <row r="321" spans="1:21" ht="18" customHeight="1">
      <c r="A321" s="826"/>
      <c r="B321" s="827"/>
      <c r="C321" s="905"/>
      <c r="D321" s="827"/>
      <c r="E321" s="340">
        <v>5</v>
      </c>
      <c r="F321" s="792"/>
      <c r="G321" s="793"/>
      <c r="H321" s="204"/>
      <c r="I321" s="215"/>
      <c r="J321" s="108"/>
      <c r="K321" s="119"/>
      <c r="L321" s="108"/>
      <c r="M321" s="26"/>
      <c r="N321" s="119"/>
      <c r="O321" s="108"/>
      <c r="P321" s="26"/>
      <c r="Q321" s="119"/>
      <c r="R321" s="33"/>
      <c r="S321" s="115"/>
      <c r="T321" s="45">
        <f t="shared" si="32"/>
        <v>0</v>
      </c>
      <c r="U321" s="356">
        <f t="shared" si="41"/>
        <v>8</v>
      </c>
    </row>
    <row r="322" spans="1:21" ht="18" customHeight="1">
      <c r="A322" s="826"/>
      <c r="B322" s="827"/>
      <c r="C322" s="905"/>
      <c r="D322" s="827"/>
      <c r="E322" s="340">
        <v>6</v>
      </c>
      <c r="F322" s="792"/>
      <c r="G322" s="793"/>
      <c r="H322" s="204"/>
      <c r="I322" s="215"/>
      <c r="J322" s="108"/>
      <c r="K322" s="119"/>
      <c r="L322" s="108"/>
      <c r="M322" s="26"/>
      <c r="N322" s="119"/>
      <c r="O322" s="108"/>
      <c r="P322" s="26"/>
      <c r="Q322" s="119"/>
      <c r="R322" s="33"/>
      <c r="S322" s="115"/>
      <c r="T322" s="45">
        <f t="shared" si="32"/>
        <v>0</v>
      </c>
      <c r="U322" s="356">
        <f t="shared" si="41"/>
        <v>8</v>
      </c>
    </row>
    <row r="323" spans="1:21" ht="18" customHeight="1">
      <c r="A323" s="826"/>
      <c r="B323" s="827"/>
      <c r="C323" s="905"/>
      <c r="D323" s="827"/>
      <c r="E323" s="340">
        <v>7</v>
      </c>
      <c r="F323" s="792"/>
      <c r="G323" s="793"/>
      <c r="H323" s="204"/>
      <c r="I323" s="215"/>
      <c r="J323" s="108"/>
      <c r="K323" s="119"/>
      <c r="L323" s="108"/>
      <c r="M323" s="26"/>
      <c r="N323" s="119"/>
      <c r="O323" s="108"/>
      <c r="P323" s="26"/>
      <c r="Q323" s="119"/>
      <c r="R323" s="33"/>
      <c r="S323" s="115"/>
      <c r="T323" s="45">
        <f t="shared" si="32"/>
        <v>0</v>
      </c>
      <c r="U323" s="356">
        <f t="shared" si="41"/>
        <v>8</v>
      </c>
    </row>
    <row r="324" spans="1:21" ht="18" customHeight="1">
      <c r="A324" s="826"/>
      <c r="B324" s="827"/>
      <c r="C324" s="905"/>
      <c r="D324" s="827"/>
      <c r="E324" s="340">
        <v>8</v>
      </c>
      <c r="F324" s="792"/>
      <c r="G324" s="793"/>
      <c r="H324" s="204"/>
      <c r="I324" s="215"/>
      <c r="J324" s="108"/>
      <c r="K324" s="119"/>
      <c r="L324" s="108"/>
      <c r="M324" s="26"/>
      <c r="N324" s="119"/>
      <c r="O324" s="108"/>
      <c r="P324" s="26"/>
      <c r="Q324" s="119"/>
      <c r="R324" s="33"/>
      <c r="S324" s="115"/>
      <c r="T324" s="45">
        <f t="shared" si="32"/>
        <v>0</v>
      </c>
      <c r="U324" s="356">
        <f t="shared" si="41"/>
        <v>8</v>
      </c>
    </row>
    <row r="325" spans="1:21" ht="18" customHeight="1">
      <c r="A325" s="826"/>
      <c r="B325" s="827"/>
      <c r="C325" s="905"/>
      <c r="D325" s="827"/>
      <c r="E325" s="340">
        <v>9</v>
      </c>
      <c r="F325" s="792"/>
      <c r="G325" s="793"/>
      <c r="H325" s="204"/>
      <c r="I325" s="215"/>
      <c r="J325" s="108"/>
      <c r="K325" s="119"/>
      <c r="L325" s="108"/>
      <c r="M325" s="26"/>
      <c r="N325" s="119"/>
      <c r="O325" s="108"/>
      <c r="P325" s="26"/>
      <c r="Q325" s="119"/>
      <c r="R325" s="33"/>
      <c r="S325" s="115"/>
      <c r="T325" s="45">
        <f t="shared" si="32"/>
        <v>0</v>
      </c>
      <c r="U325" s="356">
        <f t="shared" si="41"/>
        <v>8</v>
      </c>
    </row>
    <row r="326" spans="1:21" ht="18" customHeight="1">
      <c r="A326" s="834"/>
      <c r="B326" s="835"/>
      <c r="C326" s="906"/>
      <c r="D326" s="835"/>
      <c r="E326" s="341">
        <v>10</v>
      </c>
      <c r="F326" s="796"/>
      <c r="G326" s="797"/>
      <c r="H326" s="130"/>
      <c r="I326" s="118"/>
      <c r="J326" s="222"/>
      <c r="K326" s="223"/>
      <c r="L326" s="222"/>
      <c r="M326" s="224"/>
      <c r="N326" s="223"/>
      <c r="O326" s="222"/>
      <c r="P326" s="224"/>
      <c r="Q326" s="223"/>
      <c r="R326" s="225"/>
      <c r="S326" s="122"/>
      <c r="T326" s="259">
        <f t="shared" si="32"/>
        <v>0</v>
      </c>
      <c r="U326" s="356">
        <f t="shared" si="41"/>
        <v>8</v>
      </c>
    </row>
    <row r="327" spans="1:21" ht="18" customHeight="1">
      <c r="A327" s="824">
        <f>IF(A89="","",A89)</f>
        <v>9</v>
      </c>
      <c r="B327" s="825" t="str">
        <f>IF(B89="","",B89)</f>
        <v/>
      </c>
      <c r="C327" s="904" t="str">
        <f>IF(C89="","",C89)</f>
        <v/>
      </c>
      <c r="D327" s="825" t="str">
        <f>IF(D89="","",D89)</f>
        <v/>
      </c>
      <c r="E327" s="339">
        <v>1</v>
      </c>
      <c r="F327" s="794"/>
      <c r="G327" s="795"/>
      <c r="H327" s="217"/>
      <c r="I327" s="218"/>
      <c r="J327" s="181"/>
      <c r="K327" s="219"/>
      <c r="L327" s="181"/>
      <c r="M327" s="220"/>
      <c r="N327" s="219"/>
      <c r="O327" s="181"/>
      <c r="P327" s="220"/>
      <c r="Q327" s="219"/>
      <c r="R327" s="182"/>
      <c r="S327" s="258"/>
      <c r="T327" s="221">
        <f t="shared" si="32"/>
        <v>0</v>
      </c>
      <c r="U327" s="356">
        <f t="shared" ref="U327:U336" si="42">$A$327</f>
        <v>9</v>
      </c>
    </row>
    <row r="328" spans="1:21" ht="18" customHeight="1">
      <c r="A328" s="826"/>
      <c r="B328" s="827"/>
      <c r="C328" s="905"/>
      <c r="D328" s="827"/>
      <c r="E328" s="340">
        <v>2</v>
      </c>
      <c r="F328" s="792"/>
      <c r="G328" s="793"/>
      <c r="H328" s="216"/>
      <c r="I328" s="116"/>
      <c r="J328" s="108"/>
      <c r="K328" s="119"/>
      <c r="L328" s="108"/>
      <c r="M328" s="26"/>
      <c r="N328" s="119"/>
      <c r="O328" s="108"/>
      <c r="P328" s="26"/>
      <c r="Q328" s="119"/>
      <c r="R328" s="33"/>
      <c r="S328" s="115"/>
      <c r="T328" s="45">
        <f t="shared" si="32"/>
        <v>0</v>
      </c>
      <c r="U328" s="356">
        <f t="shared" si="42"/>
        <v>9</v>
      </c>
    </row>
    <row r="329" spans="1:21" ht="18" customHeight="1">
      <c r="A329" s="826"/>
      <c r="B329" s="827"/>
      <c r="C329" s="905"/>
      <c r="D329" s="827"/>
      <c r="E329" s="340">
        <v>3</v>
      </c>
      <c r="F329" s="792"/>
      <c r="G329" s="793"/>
      <c r="H329" s="216"/>
      <c r="I329" s="116"/>
      <c r="J329" s="108"/>
      <c r="K329" s="119"/>
      <c r="L329" s="108"/>
      <c r="M329" s="26"/>
      <c r="N329" s="119"/>
      <c r="O329" s="108"/>
      <c r="P329" s="26"/>
      <c r="Q329" s="119"/>
      <c r="R329" s="33"/>
      <c r="S329" s="115"/>
      <c r="T329" s="45">
        <f t="shared" si="32"/>
        <v>0</v>
      </c>
      <c r="U329" s="356">
        <f t="shared" si="42"/>
        <v>9</v>
      </c>
    </row>
    <row r="330" spans="1:21" ht="18" customHeight="1">
      <c r="A330" s="826"/>
      <c r="B330" s="827"/>
      <c r="C330" s="905"/>
      <c r="D330" s="827"/>
      <c r="E330" s="340">
        <v>4</v>
      </c>
      <c r="F330" s="792"/>
      <c r="G330" s="793"/>
      <c r="H330" s="216"/>
      <c r="I330" s="116"/>
      <c r="J330" s="108"/>
      <c r="K330" s="119"/>
      <c r="L330" s="108"/>
      <c r="M330" s="26"/>
      <c r="N330" s="119"/>
      <c r="O330" s="108"/>
      <c r="P330" s="26"/>
      <c r="Q330" s="119"/>
      <c r="R330" s="33"/>
      <c r="S330" s="115"/>
      <c r="T330" s="45">
        <f t="shared" si="32"/>
        <v>0</v>
      </c>
      <c r="U330" s="356">
        <f t="shared" si="42"/>
        <v>9</v>
      </c>
    </row>
    <row r="331" spans="1:21" ht="18" customHeight="1">
      <c r="A331" s="826"/>
      <c r="B331" s="827"/>
      <c r="C331" s="905"/>
      <c r="D331" s="827"/>
      <c r="E331" s="340">
        <v>5</v>
      </c>
      <c r="F331" s="792"/>
      <c r="G331" s="793"/>
      <c r="H331" s="216"/>
      <c r="I331" s="116"/>
      <c r="J331" s="108"/>
      <c r="K331" s="119"/>
      <c r="L331" s="108"/>
      <c r="M331" s="26"/>
      <c r="N331" s="119"/>
      <c r="O331" s="108"/>
      <c r="P331" s="26"/>
      <c r="Q331" s="119"/>
      <c r="R331" s="33"/>
      <c r="S331" s="115"/>
      <c r="T331" s="45">
        <f t="shared" si="32"/>
        <v>0</v>
      </c>
      <c r="U331" s="356">
        <f t="shared" si="42"/>
        <v>9</v>
      </c>
    </row>
    <row r="332" spans="1:21" ht="18" customHeight="1">
      <c r="A332" s="826"/>
      <c r="B332" s="827"/>
      <c r="C332" s="905"/>
      <c r="D332" s="827"/>
      <c r="E332" s="340">
        <v>6</v>
      </c>
      <c r="F332" s="792"/>
      <c r="G332" s="793"/>
      <c r="H332" s="216"/>
      <c r="I332" s="116"/>
      <c r="J332" s="108"/>
      <c r="K332" s="119"/>
      <c r="L332" s="108"/>
      <c r="M332" s="26"/>
      <c r="N332" s="119"/>
      <c r="O332" s="108"/>
      <c r="P332" s="26"/>
      <c r="Q332" s="119"/>
      <c r="R332" s="33"/>
      <c r="S332" s="115"/>
      <c r="T332" s="45">
        <f t="shared" si="32"/>
        <v>0</v>
      </c>
      <c r="U332" s="356">
        <f t="shared" si="42"/>
        <v>9</v>
      </c>
    </row>
    <row r="333" spans="1:21" ht="18" customHeight="1">
      <c r="A333" s="826"/>
      <c r="B333" s="827"/>
      <c r="C333" s="905"/>
      <c r="D333" s="827"/>
      <c r="E333" s="340">
        <v>7</v>
      </c>
      <c r="F333" s="792"/>
      <c r="G333" s="793"/>
      <c r="H333" s="216"/>
      <c r="I333" s="116"/>
      <c r="J333" s="108"/>
      <c r="K333" s="119"/>
      <c r="L333" s="108"/>
      <c r="M333" s="26"/>
      <c r="N333" s="119"/>
      <c r="O333" s="108"/>
      <c r="P333" s="26"/>
      <c r="Q333" s="119"/>
      <c r="R333" s="33"/>
      <c r="S333" s="115"/>
      <c r="T333" s="45">
        <f t="shared" si="32"/>
        <v>0</v>
      </c>
      <c r="U333" s="356">
        <f t="shared" si="42"/>
        <v>9</v>
      </c>
    </row>
    <row r="334" spans="1:21" ht="18" customHeight="1">
      <c r="A334" s="826"/>
      <c r="B334" s="827"/>
      <c r="C334" s="905"/>
      <c r="D334" s="827"/>
      <c r="E334" s="340">
        <v>8</v>
      </c>
      <c r="F334" s="792"/>
      <c r="G334" s="793"/>
      <c r="H334" s="216"/>
      <c r="I334" s="116"/>
      <c r="J334" s="108"/>
      <c r="K334" s="119"/>
      <c r="L334" s="108"/>
      <c r="M334" s="26"/>
      <c r="N334" s="119"/>
      <c r="O334" s="108"/>
      <c r="P334" s="26"/>
      <c r="Q334" s="119"/>
      <c r="R334" s="33"/>
      <c r="S334" s="115"/>
      <c r="T334" s="45">
        <f t="shared" si="32"/>
        <v>0</v>
      </c>
      <c r="U334" s="356">
        <f t="shared" si="42"/>
        <v>9</v>
      </c>
    </row>
    <row r="335" spans="1:21" ht="18" customHeight="1">
      <c r="A335" s="826"/>
      <c r="B335" s="827"/>
      <c r="C335" s="905"/>
      <c r="D335" s="827"/>
      <c r="E335" s="340">
        <v>9</v>
      </c>
      <c r="F335" s="792"/>
      <c r="G335" s="793"/>
      <c r="H335" s="128"/>
      <c r="I335" s="117"/>
      <c r="J335" s="108"/>
      <c r="K335" s="119"/>
      <c r="L335" s="108"/>
      <c r="M335" s="26"/>
      <c r="N335" s="119"/>
      <c r="O335" s="108"/>
      <c r="P335" s="26"/>
      <c r="Q335" s="119"/>
      <c r="R335" s="33"/>
      <c r="S335" s="115"/>
      <c r="T335" s="45">
        <f t="shared" si="32"/>
        <v>0</v>
      </c>
      <c r="U335" s="356">
        <f t="shared" si="42"/>
        <v>9</v>
      </c>
    </row>
    <row r="336" spans="1:21" ht="18" customHeight="1">
      <c r="A336" s="834"/>
      <c r="B336" s="835"/>
      <c r="C336" s="906"/>
      <c r="D336" s="835"/>
      <c r="E336" s="341">
        <v>10</v>
      </c>
      <c r="F336" s="796"/>
      <c r="G336" s="797"/>
      <c r="H336" s="130"/>
      <c r="I336" s="118"/>
      <c r="J336" s="222"/>
      <c r="K336" s="223"/>
      <c r="L336" s="222"/>
      <c r="M336" s="224"/>
      <c r="N336" s="223"/>
      <c r="O336" s="222"/>
      <c r="P336" s="224"/>
      <c r="Q336" s="223"/>
      <c r="R336" s="225"/>
      <c r="S336" s="122"/>
      <c r="T336" s="259">
        <f t="shared" si="32"/>
        <v>0</v>
      </c>
      <c r="U336" s="356">
        <f t="shared" si="42"/>
        <v>9</v>
      </c>
    </row>
    <row r="337" spans="1:21" ht="18" customHeight="1">
      <c r="A337" s="824">
        <f>IF(A99="","",A99)</f>
        <v>10</v>
      </c>
      <c r="B337" s="825" t="str">
        <f>IF(B99="","",B99)</f>
        <v/>
      </c>
      <c r="C337" s="904" t="str">
        <f>IF(C99="","",C99)</f>
        <v/>
      </c>
      <c r="D337" s="825" t="str">
        <f>IF(D99="","",D99)</f>
        <v/>
      </c>
      <c r="E337" s="339">
        <v>1</v>
      </c>
      <c r="F337" s="794"/>
      <c r="G337" s="795"/>
      <c r="H337" s="217"/>
      <c r="I337" s="218"/>
      <c r="J337" s="181"/>
      <c r="K337" s="219"/>
      <c r="L337" s="181"/>
      <c r="M337" s="220"/>
      <c r="N337" s="219"/>
      <c r="O337" s="181"/>
      <c r="P337" s="220"/>
      <c r="Q337" s="219"/>
      <c r="R337" s="182"/>
      <c r="S337" s="258"/>
      <c r="T337" s="221">
        <f t="shared" si="32"/>
        <v>0</v>
      </c>
      <c r="U337" s="356">
        <f t="shared" ref="U337:U346" si="43">$A$337</f>
        <v>10</v>
      </c>
    </row>
    <row r="338" spans="1:21" ht="18" customHeight="1">
      <c r="A338" s="826"/>
      <c r="B338" s="827"/>
      <c r="C338" s="905"/>
      <c r="D338" s="827"/>
      <c r="E338" s="340">
        <v>2</v>
      </c>
      <c r="F338" s="792"/>
      <c r="G338" s="793"/>
      <c r="H338" s="216"/>
      <c r="I338" s="116"/>
      <c r="J338" s="108"/>
      <c r="K338" s="119"/>
      <c r="L338" s="108"/>
      <c r="M338" s="26"/>
      <c r="N338" s="119"/>
      <c r="O338" s="108"/>
      <c r="P338" s="26"/>
      <c r="Q338" s="119"/>
      <c r="R338" s="33"/>
      <c r="S338" s="115"/>
      <c r="T338" s="45">
        <f t="shared" si="32"/>
        <v>0</v>
      </c>
      <c r="U338" s="356">
        <f t="shared" si="43"/>
        <v>10</v>
      </c>
    </row>
    <row r="339" spans="1:21" ht="18" customHeight="1">
      <c r="A339" s="826"/>
      <c r="B339" s="827"/>
      <c r="C339" s="905"/>
      <c r="D339" s="827"/>
      <c r="E339" s="340">
        <v>3</v>
      </c>
      <c r="F339" s="792"/>
      <c r="G339" s="793"/>
      <c r="H339" s="216"/>
      <c r="I339" s="116"/>
      <c r="J339" s="108"/>
      <c r="K339" s="119"/>
      <c r="L339" s="108"/>
      <c r="M339" s="26"/>
      <c r="N339" s="119"/>
      <c r="O339" s="108"/>
      <c r="P339" s="26"/>
      <c r="Q339" s="119"/>
      <c r="R339" s="33"/>
      <c r="S339" s="115"/>
      <c r="T339" s="45">
        <f t="shared" si="32"/>
        <v>0</v>
      </c>
      <c r="U339" s="356">
        <f t="shared" si="43"/>
        <v>10</v>
      </c>
    </row>
    <row r="340" spans="1:21" ht="18" customHeight="1">
      <c r="A340" s="826"/>
      <c r="B340" s="827"/>
      <c r="C340" s="905"/>
      <c r="D340" s="827"/>
      <c r="E340" s="340">
        <v>4</v>
      </c>
      <c r="F340" s="792"/>
      <c r="G340" s="793"/>
      <c r="H340" s="216"/>
      <c r="I340" s="116"/>
      <c r="J340" s="108"/>
      <c r="K340" s="119"/>
      <c r="L340" s="108"/>
      <c r="M340" s="26"/>
      <c r="N340" s="119"/>
      <c r="O340" s="108"/>
      <c r="P340" s="26"/>
      <c r="Q340" s="119"/>
      <c r="R340" s="33"/>
      <c r="S340" s="115"/>
      <c r="T340" s="45">
        <f t="shared" si="32"/>
        <v>0</v>
      </c>
      <c r="U340" s="356">
        <f t="shared" si="43"/>
        <v>10</v>
      </c>
    </row>
    <row r="341" spans="1:21" ht="18" customHeight="1">
      <c r="A341" s="826"/>
      <c r="B341" s="827"/>
      <c r="C341" s="905"/>
      <c r="D341" s="827"/>
      <c r="E341" s="340">
        <v>5</v>
      </c>
      <c r="F341" s="792"/>
      <c r="G341" s="793"/>
      <c r="H341" s="216"/>
      <c r="I341" s="116"/>
      <c r="J341" s="108"/>
      <c r="K341" s="119"/>
      <c r="L341" s="108"/>
      <c r="M341" s="26"/>
      <c r="N341" s="119"/>
      <c r="O341" s="108"/>
      <c r="P341" s="26"/>
      <c r="Q341" s="119"/>
      <c r="R341" s="33"/>
      <c r="S341" s="115"/>
      <c r="T341" s="45">
        <f t="shared" si="32"/>
        <v>0</v>
      </c>
      <c r="U341" s="356">
        <f t="shared" si="43"/>
        <v>10</v>
      </c>
    </row>
    <row r="342" spans="1:21" ht="18" customHeight="1">
      <c r="A342" s="826"/>
      <c r="B342" s="827"/>
      <c r="C342" s="905"/>
      <c r="D342" s="827"/>
      <c r="E342" s="340">
        <v>6</v>
      </c>
      <c r="F342" s="792"/>
      <c r="G342" s="793"/>
      <c r="H342" s="216"/>
      <c r="I342" s="116"/>
      <c r="J342" s="108"/>
      <c r="K342" s="119"/>
      <c r="L342" s="108"/>
      <c r="M342" s="26"/>
      <c r="N342" s="119"/>
      <c r="O342" s="108"/>
      <c r="P342" s="26"/>
      <c r="Q342" s="119"/>
      <c r="R342" s="33"/>
      <c r="S342" s="115"/>
      <c r="T342" s="45">
        <f t="shared" si="32"/>
        <v>0</v>
      </c>
      <c r="U342" s="356">
        <f t="shared" si="43"/>
        <v>10</v>
      </c>
    </row>
    <row r="343" spans="1:21" ht="18" customHeight="1">
      <c r="A343" s="826"/>
      <c r="B343" s="827"/>
      <c r="C343" s="905"/>
      <c r="D343" s="827"/>
      <c r="E343" s="340">
        <v>7</v>
      </c>
      <c r="F343" s="792"/>
      <c r="G343" s="793"/>
      <c r="H343" s="216"/>
      <c r="I343" s="116"/>
      <c r="J343" s="108"/>
      <c r="K343" s="119"/>
      <c r="L343" s="108"/>
      <c r="M343" s="26"/>
      <c r="N343" s="119"/>
      <c r="O343" s="108"/>
      <c r="P343" s="26"/>
      <c r="Q343" s="119"/>
      <c r="R343" s="33"/>
      <c r="S343" s="115"/>
      <c r="T343" s="45">
        <f t="shared" si="32"/>
        <v>0</v>
      </c>
      <c r="U343" s="356">
        <f t="shared" si="43"/>
        <v>10</v>
      </c>
    </row>
    <row r="344" spans="1:21" ht="18" customHeight="1">
      <c r="A344" s="826"/>
      <c r="B344" s="827"/>
      <c r="C344" s="905"/>
      <c r="D344" s="827"/>
      <c r="E344" s="340">
        <v>8</v>
      </c>
      <c r="F344" s="792"/>
      <c r="G344" s="793"/>
      <c r="H344" s="216"/>
      <c r="I344" s="116"/>
      <c r="J344" s="108"/>
      <c r="K344" s="119"/>
      <c r="L344" s="108"/>
      <c r="M344" s="26"/>
      <c r="N344" s="119"/>
      <c r="O344" s="108"/>
      <c r="P344" s="26"/>
      <c r="Q344" s="119"/>
      <c r="R344" s="33"/>
      <c r="S344" s="115"/>
      <c r="T344" s="45">
        <f t="shared" si="32"/>
        <v>0</v>
      </c>
      <c r="U344" s="356">
        <f t="shared" si="43"/>
        <v>10</v>
      </c>
    </row>
    <row r="345" spans="1:21" ht="18" customHeight="1">
      <c r="A345" s="826"/>
      <c r="B345" s="827"/>
      <c r="C345" s="905"/>
      <c r="D345" s="827"/>
      <c r="E345" s="340">
        <v>9</v>
      </c>
      <c r="F345" s="792"/>
      <c r="G345" s="793"/>
      <c r="H345" s="128"/>
      <c r="I345" s="117"/>
      <c r="J345" s="108"/>
      <c r="K345" s="119"/>
      <c r="L345" s="108"/>
      <c r="M345" s="26"/>
      <c r="N345" s="119"/>
      <c r="O345" s="108"/>
      <c r="P345" s="26"/>
      <c r="Q345" s="119"/>
      <c r="R345" s="33"/>
      <c r="S345" s="115"/>
      <c r="T345" s="45">
        <f t="shared" si="32"/>
        <v>0</v>
      </c>
      <c r="U345" s="356">
        <f t="shared" si="43"/>
        <v>10</v>
      </c>
    </row>
    <row r="346" spans="1:21" ht="18" customHeight="1">
      <c r="A346" s="834"/>
      <c r="B346" s="835"/>
      <c r="C346" s="906"/>
      <c r="D346" s="835"/>
      <c r="E346" s="341">
        <v>10</v>
      </c>
      <c r="F346" s="796"/>
      <c r="G346" s="797"/>
      <c r="H346" s="130"/>
      <c r="I346" s="118"/>
      <c r="J346" s="222"/>
      <c r="K346" s="223"/>
      <c r="L346" s="222"/>
      <c r="M346" s="224"/>
      <c r="N346" s="223"/>
      <c r="O346" s="222"/>
      <c r="P346" s="224"/>
      <c r="Q346" s="223"/>
      <c r="R346" s="225"/>
      <c r="S346" s="122"/>
      <c r="T346" s="259">
        <f t="shared" si="32"/>
        <v>0</v>
      </c>
      <c r="U346" s="356">
        <f t="shared" si="43"/>
        <v>10</v>
      </c>
    </row>
    <row r="347" spans="1:21" ht="18" customHeight="1">
      <c r="A347" s="824">
        <f>IF(A109="","",A109)</f>
        <v>11</v>
      </c>
      <c r="B347" s="825" t="str">
        <f>IF(B109="","",B109)</f>
        <v/>
      </c>
      <c r="C347" s="904" t="str">
        <f>IF(C109="","",C109)</f>
        <v/>
      </c>
      <c r="D347" s="825" t="str">
        <f>IF(D109="","",D109)</f>
        <v/>
      </c>
      <c r="E347" s="339">
        <v>1</v>
      </c>
      <c r="F347" s="794"/>
      <c r="G347" s="795"/>
      <c r="H347" s="217"/>
      <c r="I347" s="218"/>
      <c r="J347" s="181"/>
      <c r="K347" s="219"/>
      <c r="L347" s="181"/>
      <c r="M347" s="220"/>
      <c r="N347" s="219"/>
      <c r="O347" s="181"/>
      <c r="P347" s="220"/>
      <c r="Q347" s="219"/>
      <c r="R347" s="182"/>
      <c r="S347" s="258"/>
      <c r="T347" s="221">
        <f t="shared" si="32"/>
        <v>0</v>
      </c>
      <c r="U347" s="356">
        <f t="shared" ref="U347:U356" si="44">$A$347</f>
        <v>11</v>
      </c>
    </row>
    <row r="348" spans="1:21" ht="18" customHeight="1">
      <c r="A348" s="826"/>
      <c r="B348" s="827"/>
      <c r="C348" s="905"/>
      <c r="D348" s="827"/>
      <c r="E348" s="340">
        <v>2</v>
      </c>
      <c r="F348" s="792"/>
      <c r="G348" s="793"/>
      <c r="H348" s="216"/>
      <c r="I348" s="116"/>
      <c r="J348" s="108"/>
      <c r="K348" s="119"/>
      <c r="L348" s="108"/>
      <c r="M348" s="26"/>
      <c r="N348" s="119"/>
      <c r="O348" s="108"/>
      <c r="P348" s="26"/>
      <c r="Q348" s="119"/>
      <c r="R348" s="33"/>
      <c r="S348" s="115"/>
      <c r="T348" s="45">
        <f t="shared" si="32"/>
        <v>0</v>
      </c>
      <c r="U348" s="356">
        <f t="shared" si="44"/>
        <v>11</v>
      </c>
    </row>
    <row r="349" spans="1:21" ht="18" customHeight="1">
      <c r="A349" s="826"/>
      <c r="B349" s="827"/>
      <c r="C349" s="905"/>
      <c r="D349" s="827"/>
      <c r="E349" s="340">
        <v>3</v>
      </c>
      <c r="F349" s="792"/>
      <c r="G349" s="793"/>
      <c r="H349" s="216"/>
      <c r="I349" s="116"/>
      <c r="J349" s="108"/>
      <c r="K349" s="119"/>
      <c r="L349" s="108"/>
      <c r="M349" s="26"/>
      <c r="N349" s="119"/>
      <c r="O349" s="108"/>
      <c r="P349" s="26"/>
      <c r="Q349" s="119"/>
      <c r="R349" s="33"/>
      <c r="S349" s="115"/>
      <c r="T349" s="45">
        <f t="shared" si="32"/>
        <v>0</v>
      </c>
      <c r="U349" s="356">
        <f t="shared" si="44"/>
        <v>11</v>
      </c>
    </row>
    <row r="350" spans="1:21" ht="18" customHeight="1">
      <c r="A350" s="826"/>
      <c r="B350" s="827"/>
      <c r="C350" s="905"/>
      <c r="D350" s="827"/>
      <c r="E350" s="340">
        <v>4</v>
      </c>
      <c r="F350" s="792"/>
      <c r="G350" s="793"/>
      <c r="H350" s="216"/>
      <c r="I350" s="116"/>
      <c r="J350" s="108"/>
      <c r="K350" s="119"/>
      <c r="L350" s="108"/>
      <c r="M350" s="26"/>
      <c r="N350" s="119"/>
      <c r="O350" s="108"/>
      <c r="P350" s="26"/>
      <c r="Q350" s="119"/>
      <c r="R350" s="33"/>
      <c r="S350" s="115"/>
      <c r="T350" s="45">
        <f t="shared" si="32"/>
        <v>0</v>
      </c>
      <c r="U350" s="356">
        <f t="shared" si="44"/>
        <v>11</v>
      </c>
    </row>
    <row r="351" spans="1:21" ht="18" customHeight="1">
      <c r="A351" s="826"/>
      <c r="B351" s="827"/>
      <c r="C351" s="905"/>
      <c r="D351" s="827"/>
      <c r="E351" s="340">
        <v>5</v>
      </c>
      <c r="F351" s="792"/>
      <c r="G351" s="793"/>
      <c r="H351" s="216"/>
      <c r="I351" s="116"/>
      <c r="J351" s="108"/>
      <c r="K351" s="119"/>
      <c r="L351" s="108"/>
      <c r="M351" s="26"/>
      <c r="N351" s="119"/>
      <c r="O351" s="108"/>
      <c r="P351" s="26"/>
      <c r="Q351" s="119"/>
      <c r="R351" s="33"/>
      <c r="S351" s="115"/>
      <c r="T351" s="45">
        <f t="shared" si="32"/>
        <v>0</v>
      </c>
      <c r="U351" s="356">
        <f t="shared" si="44"/>
        <v>11</v>
      </c>
    </row>
    <row r="352" spans="1:21" ht="18" customHeight="1">
      <c r="A352" s="826"/>
      <c r="B352" s="827"/>
      <c r="C352" s="905"/>
      <c r="D352" s="827"/>
      <c r="E352" s="340">
        <v>6</v>
      </c>
      <c r="F352" s="792"/>
      <c r="G352" s="793"/>
      <c r="H352" s="216"/>
      <c r="I352" s="116"/>
      <c r="J352" s="108"/>
      <c r="K352" s="119"/>
      <c r="L352" s="108"/>
      <c r="M352" s="26"/>
      <c r="N352" s="119"/>
      <c r="O352" s="108"/>
      <c r="P352" s="26"/>
      <c r="Q352" s="119"/>
      <c r="R352" s="33"/>
      <c r="S352" s="115"/>
      <c r="T352" s="45">
        <f t="shared" si="32"/>
        <v>0</v>
      </c>
      <c r="U352" s="356">
        <f t="shared" si="44"/>
        <v>11</v>
      </c>
    </row>
    <row r="353" spans="1:21" ht="18" customHeight="1">
      <c r="A353" s="826"/>
      <c r="B353" s="827"/>
      <c r="C353" s="905"/>
      <c r="D353" s="827"/>
      <c r="E353" s="340">
        <v>7</v>
      </c>
      <c r="F353" s="792"/>
      <c r="G353" s="793"/>
      <c r="H353" s="216"/>
      <c r="I353" s="116"/>
      <c r="J353" s="108"/>
      <c r="K353" s="119"/>
      <c r="L353" s="108"/>
      <c r="M353" s="26"/>
      <c r="N353" s="119"/>
      <c r="O353" s="108"/>
      <c r="P353" s="26"/>
      <c r="Q353" s="119"/>
      <c r="R353" s="33"/>
      <c r="S353" s="115"/>
      <c r="T353" s="45">
        <f t="shared" si="32"/>
        <v>0</v>
      </c>
      <c r="U353" s="356">
        <f t="shared" si="44"/>
        <v>11</v>
      </c>
    </row>
    <row r="354" spans="1:21" ht="18" customHeight="1">
      <c r="A354" s="826"/>
      <c r="B354" s="827"/>
      <c r="C354" s="905"/>
      <c r="D354" s="827"/>
      <c r="E354" s="340">
        <v>8</v>
      </c>
      <c r="F354" s="792"/>
      <c r="G354" s="793"/>
      <c r="H354" s="216"/>
      <c r="I354" s="116"/>
      <c r="J354" s="108"/>
      <c r="K354" s="119"/>
      <c r="L354" s="108"/>
      <c r="M354" s="26"/>
      <c r="N354" s="119"/>
      <c r="O354" s="108"/>
      <c r="P354" s="26"/>
      <c r="Q354" s="119"/>
      <c r="R354" s="33"/>
      <c r="S354" s="115"/>
      <c r="T354" s="45">
        <f t="shared" si="32"/>
        <v>0</v>
      </c>
      <c r="U354" s="356">
        <f t="shared" si="44"/>
        <v>11</v>
      </c>
    </row>
    <row r="355" spans="1:21" ht="18" customHeight="1">
      <c r="A355" s="826"/>
      <c r="B355" s="827"/>
      <c r="C355" s="905"/>
      <c r="D355" s="827"/>
      <c r="E355" s="340">
        <v>9</v>
      </c>
      <c r="F355" s="792"/>
      <c r="G355" s="793"/>
      <c r="H355" s="128"/>
      <c r="I355" s="117"/>
      <c r="J355" s="108"/>
      <c r="K355" s="119"/>
      <c r="L355" s="108"/>
      <c r="M355" s="26"/>
      <c r="N355" s="119"/>
      <c r="O355" s="108"/>
      <c r="P355" s="26"/>
      <c r="Q355" s="119"/>
      <c r="R355" s="33"/>
      <c r="S355" s="115"/>
      <c r="T355" s="45">
        <f t="shared" si="32"/>
        <v>0</v>
      </c>
      <c r="U355" s="356">
        <f t="shared" si="44"/>
        <v>11</v>
      </c>
    </row>
    <row r="356" spans="1:21" ht="18" customHeight="1">
      <c r="A356" s="834"/>
      <c r="B356" s="835"/>
      <c r="C356" s="906"/>
      <c r="D356" s="835"/>
      <c r="E356" s="341">
        <v>10</v>
      </c>
      <c r="F356" s="796"/>
      <c r="G356" s="797"/>
      <c r="H356" s="130"/>
      <c r="I356" s="118"/>
      <c r="J356" s="222"/>
      <c r="K356" s="223"/>
      <c r="L356" s="222"/>
      <c r="M356" s="224"/>
      <c r="N356" s="223"/>
      <c r="O356" s="222"/>
      <c r="P356" s="224"/>
      <c r="Q356" s="223"/>
      <c r="R356" s="225"/>
      <c r="S356" s="122"/>
      <c r="T356" s="259">
        <f t="shared" si="32"/>
        <v>0</v>
      </c>
      <c r="U356" s="356">
        <f t="shared" si="44"/>
        <v>11</v>
      </c>
    </row>
    <row r="357" spans="1:21" ht="18" customHeight="1">
      <c r="A357" s="824">
        <f>IF(A119="","",A119)</f>
        <v>12</v>
      </c>
      <c r="B357" s="825" t="str">
        <f>IF(B119="","",B119)</f>
        <v/>
      </c>
      <c r="C357" s="904" t="str">
        <f>IF(C119="","",C119)</f>
        <v/>
      </c>
      <c r="D357" s="825" t="str">
        <f>IF(D119="","",D119)</f>
        <v/>
      </c>
      <c r="E357" s="339">
        <v>1</v>
      </c>
      <c r="F357" s="794"/>
      <c r="G357" s="795"/>
      <c r="H357" s="217"/>
      <c r="I357" s="218"/>
      <c r="J357" s="181"/>
      <c r="K357" s="219"/>
      <c r="L357" s="181"/>
      <c r="M357" s="220"/>
      <c r="N357" s="219"/>
      <c r="O357" s="181"/>
      <c r="P357" s="220"/>
      <c r="Q357" s="219"/>
      <c r="R357" s="182"/>
      <c r="S357" s="258"/>
      <c r="T357" s="221">
        <f t="shared" si="32"/>
        <v>0</v>
      </c>
      <c r="U357" s="356">
        <f t="shared" ref="U357:U366" si="45">$A$357</f>
        <v>12</v>
      </c>
    </row>
    <row r="358" spans="1:21" ht="18" customHeight="1">
      <c r="A358" s="826"/>
      <c r="B358" s="827"/>
      <c r="C358" s="905"/>
      <c r="D358" s="827"/>
      <c r="E358" s="340">
        <v>2</v>
      </c>
      <c r="F358" s="792"/>
      <c r="G358" s="793"/>
      <c r="H358" s="216"/>
      <c r="I358" s="116"/>
      <c r="J358" s="108"/>
      <c r="K358" s="119"/>
      <c r="L358" s="108"/>
      <c r="M358" s="26"/>
      <c r="N358" s="119"/>
      <c r="O358" s="108"/>
      <c r="P358" s="26"/>
      <c r="Q358" s="119"/>
      <c r="R358" s="33"/>
      <c r="S358" s="115"/>
      <c r="T358" s="45">
        <f t="shared" si="32"/>
        <v>0</v>
      </c>
      <c r="U358" s="356">
        <f t="shared" si="45"/>
        <v>12</v>
      </c>
    </row>
    <row r="359" spans="1:21" ht="18" customHeight="1">
      <c r="A359" s="826"/>
      <c r="B359" s="827"/>
      <c r="C359" s="905"/>
      <c r="D359" s="827"/>
      <c r="E359" s="340">
        <v>3</v>
      </c>
      <c r="F359" s="792"/>
      <c r="G359" s="793"/>
      <c r="H359" s="216"/>
      <c r="I359" s="116"/>
      <c r="J359" s="108"/>
      <c r="K359" s="119"/>
      <c r="L359" s="108"/>
      <c r="M359" s="26"/>
      <c r="N359" s="119"/>
      <c r="O359" s="108"/>
      <c r="P359" s="26"/>
      <c r="Q359" s="119"/>
      <c r="R359" s="33"/>
      <c r="S359" s="115"/>
      <c r="T359" s="45">
        <f t="shared" si="32"/>
        <v>0</v>
      </c>
      <c r="U359" s="356">
        <f t="shared" si="45"/>
        <v>12</v>
      </c>
    </row>
    <row r="360" spans="1:21" ht="18" customHeight="1">
      <c r="A360" s="826"/>
      <c r="B360" s="827"/>
      <c r="C360" s="905"/>
      <c r="D360" s="827"/>
      <c r="E360" s="340">
        <v>4</v>
      </c>
      <c r="F360" s="792"/>
      <c r="G360" s="793"/>
      <c r="H360" s="216"/>
      <c r="I360" s="116"/>
      <c r="J360" s="108"/>
      <c r="K360" s="119"/>
      <c r="L360" s="108"/>
      <c r="M360" s="26"/>
      <c r="N360" s="119"/>
      <c r="O360" s="108"/>
      <c r="P360" s="26"/>
      <c r="Q360" s="119"/>
      <c r="R360" s="33"/>
      <c r="S360" s="115"/>
      <c r="T360" s="45">
        <f t="shared" si="32"/>
        <v>0</v>
      </c>
      <c r="U360" s="356">
        <f t="shared" si="45"/>
        <v>12</v>
      </c>
    </row>
    <row r="361" spans="1:21" ht="18" customHeight="1">
      <c r="A361" s="826"/>
      <c r="B361" s="827"/>
      <c r="C361" s="905"/>
      <c r="D361" s="827"/>
      <c r="E361" s="340">
        <v>5</v>
      </c>
      <c r="F361" s="792"/>
      <c r="G361" s="793"/>
      <c r="H361" s="216"/>
      <c r="I361" s="116"/>
      <c r="J361" s="108"/>
      <c r="K361" s="119"/>
      <c r="L361" s="108"/>
      <c r="M361" s="26"/>
      <c r="N361" s="119"/>
      <c r="O361" s="108"/>
      <c r="P361" s="26"/>
      <c r="Q361" s="119"/>
      <c r="R361" s="33"/>
      <c r="S361" s="115"/>
      <c r="T361" s="45">
        <f t="shared" si="32"/>
        <v>0</v>
      </c>
      <c r="U361" s="356">
        <f t="shared" si="45"/>
        <v>12</v>
      </c>
    </row>
    <row r="362" spans="1:21" ht="18" customHeight="1">
      <c r="A362" s="826"/>
      <c r="B362" s="827"/>
      <c r="C362" s="905"/>
      <c r="D362" s="827"/>
      <c r="E362" s="340">
        <v>6</v>
      </c>
      <c r="F362" s="792"/>
      <c r="G362" s="793"/>
      <c r="H362" s="216"/>
      <c r="I362" s="116"/>
      <c r="J362" s="108"/>
      <c r="K362" s="119"/>
      <c r="L362" s="108"/>
      <c r="M362" s="26"/>
      <c r="N362" s="119"/>
      <c r="O362" s="108"/>
      <c r="P362" s="26"/>
      <c r="Q362" s="119"/>
      <c r="R362" s="33"/>
      <c r="S362" s="115"/>
      <c r="T362" s="45">
        <f t="shared" si="32"/>
        <v>0</v>
      </c>
      <c r="U362" s="356">
        <f t="shared" si="45"/>
        <v>12</v>
      </c>
    </row>
    <row r="363" spans="1:21" ht="18" customHeight="1">
      <c r="A363" s="826"/>
      <c r="B363" s="827"/>
      <c r="C363" s="905"/>
      <c r="D363" s="827"/>
      <c r="E363" s="340">
        <v>7</v>
      </c>
      <c r="F363" s="792"/>
      <c r="G363" s="793"/>
      <c r="H363" s="216"/>
      <c r="I363" s="116"/>
      <c r="J363" s="108"/>
      <c r="K363" s="119"/>
      <c r="L363" s="108"/>
      <c r="M363" s="26"/>
      <c r="N363" s="119"/>
      <c r="O363" s="108"/>
      <c r="P363" s="26"/>
      <c r="Q363" s="119"/>
      <c r="R363" s="33"/>
      <c r="S363" s="115"/>
      <c r="T363" s="45">
        <f t="shared" si="32"/>
        <v>0</v>
      </c>
      <c r="U363" s="356">
        <f t="shared" si="45"/>
        <v>12</v>
      </c>
    </row>
    <row r="364" spans="1:21" ht="18" customHeight="1">
      <c r="A364" s="826"/>
      <c r="B364" s="827"/>
      <c r="C364" s="905"/>
      <c r="D364" s="827"/>
      <c r="E364" s="340">
        <v>8</v>
      </c>
      <c r="F364" s="792"/>
      <c r="G364" s="793"/>
      <c r="H364" s="216"/>
      <c r="I364" s="116"/>
      <c r="J364" s="108"/>
      <c r="K364" s="119"/>
      <c r="L364" s="108"/>
      <c r="M364" s="26"/>
      <c r="N364" s="119"/>
      <c r="O364" s="108"/>
      <c r="P364" s="26"/>
      <c r="Q364" s="119"/>
      <c r="R364" s="33"/>
      <c r="S364" s="115"/>
      <c r="T364" s="45">
        <f t="shared" si="32"/>
        <v>0</v>
      </c>
      <c r="U364" s="356">
        <f t="shared" si="45"/>
        <v>12</v>
      </c>
    </row>
    <row r="365" spans="1:21" ht="18" customHeight="1">
      <c r="A365" s="826"/>
      <c r="B365" s="827"/>
      <c r="C365" s="905"/>
      <c r="D365" s="827"/>
      <c r="E365" s="340">
        <v>9</v>
      </c>
      <c r="F365" s="792"/>
      <c r="G365" s="793"/>
      <c r="H365" s="128"/>
      <c r="I365" s="117"/>
      <c r="J365" s="108"/>
      <c r="K365" s="119"/>
      <c r="L365" s="108"/>
      <c r="M365" s="26"/>
      <c r="N365" s="119"/>
      <c r="O365" s="108"/>
      <c r="P365" s="26"/>
      <c r="Q365" s="119"/>
      <c r="R365" s="33"/>
      <c r="S365" s="115"/>
      <c r="T365" s="45">
        <f t="shared" si="32"/>
        <v>0</v>
      </c>
      <c r="U365" s="356">
        <f t="shared" si="45"/>
        <v>12</v>
      </c>
    </row>
    <row r="366" spans="1:21" ht="18" customHeight="1">
      <c r="A366" s="834"/>
      <c r="B366" s="835"/>
      <c r="C366" s="906"/>
      <c r="D366" s="835"/>
      <c r="E366" s="341">
        <v>10</v>
      </c>
      <c r="F366" s="796"/>
      <c r="G366" s="797"/>
      <c r="H366" s="130"/>
      <c r="I366" s="118"/>
      <c r="J366" s="222"/>
      <c r="K366" s="223"/>
      <c r="L366" s="222"/>
      <c r="M366" s="224"/>
      <c r="N366" s="223"/>
      <c r="O366" s="222"/>
      <c r="P366" s="224"/>
      <c r="Q366" s="223"/>
      <c r="R366" s="225"/>
      <c r="S366" s="122"/>
      <c r="T366" s="259">
        <f t="shared" si="32"/>
        <v>0</v>
      </c>
      <c r="U366" s="356">
        <f t="shared" si="45"/>
        <v>12</v>
      </c>
    </row>
    <row r="367" spans="1:21" ht="18" customHeight="1">
      <c r="A367" s="824">
        <f>IF(A129="","",A129)</f>
        <v>13</v>
      </c>
      <c r="B367" s="825" t="str">
        <f>IF(B129="","",B129)</f>
        <v/>
      </c>
      <c r="C367" s="904" t="str">
        <f>IF(C129="","",C129)</f>
        <v/>
      </c>
      <c r="D367" s="825" t="str">
        <f>IF(D129="","",D129)</f>
        <v/>
      </c>
      <c r="E367" s="339">
        <v>1</v>
      </c>
      <c r="F367" s="794"/>
      <c r="G367" s="795"/>
      <c r="H367" s="217"/>
      <c r="I367" s="218"/>
      <c r="J367" s="181"/>
      <c r="K367" s="219"/>
      <c r="L367" s="181"/>
      <c r="M367" s="220"/>
      <c r="N367" s="219"/>
      <c r="O367" s="181"/>
      <c r="P367" s="220"/>
      <c r="Q367" s="219"/>
      <c r="R367" s="182"/>
      <c r="S367" s="258"/>
      <c r="T367" s="221">
        <f t="shared" si="32"/>
        <v>0</v>
      </c>
      <c r="U367" s="356">
        <f t="shared" ref="U367:U376" si="46">$A$367</f>
        <v>13</v>
      </c>
    </row>
    <row r="368" spans="1:21" ht="18" customHeight="1">
      <c r="A368" s="826"/>
      <c r="B368" s="827"/>
      <c r="C368" s="905"/>
      <c r="D368" s="827"/>
      <c r="E368" s="340">
        <v>2</v>
      </c>
      <c r="F368" s="792"/>
      <c r="G368" s="793"/>
      <c r="H368" s="216"/>
      <c r="I368" s="116"/>
      <c r="J368" s="108"/>
      <c r="K368" s="119"/>
      <c r="L368" s="108"/>
      <c r="M368" s="26"/>
      <c r="N368" s="119"/>
      <c r="O368" s="108"/>
      <c r="P368" s="26"/>
      <c r="Q368" s="119"/>
      <c r="R368" s="33"/>
      <c r="S368" s="115"/>
      <c r="T368" s="45">
        <f t="shared" si="32"/>
        <v>0</v>
      </c>
      <c r="U368" s="356">
        <f t="shared" si="46"/>
        <v>13</v>
      </c>
    </row>
    <row r="369" spans="1:21" ht="18" customHeight="1">
      <c r="A369" s="826"/>
      <c r="B369" s="827"/>
      <c r="C369" s="905"/>
      <c r="D369" s="827"/>
      <c r="E369" s="340">
        <v>3</v>
      </c>
      <c r="F369" s="792"/>
      <c r="G369" s="793"/>
      <c r="H369" s="216"/>
      <c r="I369" s="116"/>
      <c r="J369" s="108"/>
      <c r="K369" s="119"/>
      <c r="L369" s="108"/>
      <c r="M369" s="26"/>
      <c r="N369" s="119"/>
      <c r="O369" s="108"/>
      <c r="P369" s="26"/>
      <c r="Q369" s="119"/>
      <c r="R369" s="33"/>
      <c r="S369" s="115"/>
      <c r="T369" s="45">
        <f t="shared" si="32"/>
        <v>0</v>
      </c>
      <c r="U369" s="356">
        <f t="shared" si="46"/>
        <v>13</v>
      </c>
    </row>
    <row r="370" spans="1:21" ht="18" customHeight="1">
      <c r="A370" s="826"/>
      <c r="B370" s="827"/>
      <c r="C370" s="905"/>
      <c r="D370" s="827"/>
      <c r="E370" s="340">
        <v>4</v>
      </c>
      <c r="F370" s="792"/>
      <c r="G370" s="793"/>
      <c r="H370" s="216"/>
      <c r="I370" s="116"/>
      <c r="J370" s="108"/>
      <c r="K370" s="119"/>
      <c r="L370" s="108"/>
      <c r="M370" s="26"/>
      <c r="N370" s="119"/>
      <c r="O370" s="108"/>
      <c r="P370" s="26"/>
      <c r="Q370" s="119"/>
      <c r="R370" s="33"/>
      <c r="S370" s="115"/>
      <c r="T370" s="45">
        <f t="shared" si="32"/>
        <v>0</v>
      </c>
      <c r="U370" s="356">
        <f t="shared" si="46"/>
        <v>13</v>
      </c>
    </row>
    <row r="371" spans="1:21" ht="18" customHeight="1">
      <c r="A371" s="826"/>
      <c r="B371" s="827"/>
      <c r="C371" s="905"/>
      <c r="D371" s="827"/>
      <c r="E371" s="340">
        <v>5</v>
      </c>
      <c r="F371" s="792"/>
      <c r="G371" s="793"/>
      <c r="H371" s="216"/>
      <c r="I371" s="116"/>
      <c r="J371" s="108"/>
      <c r="K371" s="119"/>
      <c r="L371" s="108"/>
      <c r="M371" s="26"/>
      <c r="N371" s="119"/>
      <c r="O371" s="108"/>
      <c r="P371" s="26"/>
      <c r="Q371" s="119"/>
      <c r="R371" s="33"/>
      <c r="S371" s="115"/>
      <c r="T371" s="45">
        <f t="shared" si="32"/>
        <v>0</v>
      </c>
      <c r="U371" s="356">
        <f t="shared" si="46"/>
        <v>13</v>
      </c>
    </row>
    <row r="372" spans="1:21" ht="18" customHeight="1">
      <c r="A372" s="826"/>
      <c r="B372" s="827"/>
      <c r="C372" s="905"/>
      <c r="D372" s="827"/>
      <c r="E372" s="340">
        <v>6</v>
      </c>
      <c r="F372" s="792"/>
      <c r="G372" s="793"/>
      <c r="H372" s="216"/>
      <c r="I372" s="116"/>
      <c r="J372" s="108"/>
      <c r="K372" s="119"/>
      <c r="L372" s="108"/>
      <c r="M372" s="26"/>
      <c r="N372" s="119"/>
      <c r="O372" s="108"/>
      <c r="P372" s="26"/>
      <c r="Q372" s="119"/>
      <c r="R372" s="33"/>
      <c r="S372" s="115"/>
      <c r="T372" s="45">
        <f t="shared" si="32"/>
        <v>0</v>
      </c>
      <c r="U372" s="356">
        <f t="shared" si="46"/>
        <v>13</v>
      </c>
    </row>
    <row r="373" spans="1:21" ht="18" customHeight="1">
      <c r="A373" s="826"/>
      <c r="B373" s="827"/>
      <c r="C373" s="905"/>
      <c r="D373" s="827"/>
      <c r="E373" s="340">
        <v>7</v>
      </c>
      <c r="F373" s="792"/>
      <c r="G373" s="793"/>
      <c r="H373" s="216"/>
      <c r="I373" s="116"/>
      <c r="J373" s="108"/>
      <c r="K373" s="119"/>
      <c r="L373" s="108"/>
      <c r="M373" s="26"/>
      <c r="N373" s="119"/>
      <c r="O373" s="108"/>
      <c r="P373" s="26"/>
      <c r="Q373" s="119"/>
      <c r="R373" s="33"/>
      <c r="S373" s="115"/>
      <c r="T373" s="45">
        <f t="shared" si="32"/>
        <v>0</v>
      </c>
      <c r="U373" s="356">
        <f t="shared" si="46"/>
        <v>13</v>
      </c>
    </row>
    <row r="374" spans="1:21" ht="18" customHeight="1">
      <c r="A374" s="826"/>
      <c r="B374" s="827"/>
      <c r="C374" s="905"/>
      <c r="D374" s="827"/>
      <c r="E374" s="340">
        <v>8</v>
      </c>
      <c r="F374" s="792"/>
      <c r="G374" s="793"/>
      <c r="H374" s="216"/>
      <c r="I374" s="116"/>
      <c r="J374" s="108"/>
      <c r="K374" s="119"/>
      <c r="L374" s="108"/>
      <c r="M374" s="26"/>
      <c r="N374" s="119"/>
      <c r="O374" s="108"/>
      <c r="P374" s="26"/>
      <c r="Q374" s="119"/>
      <c r="R374" s="33"/>
      <c r="S374" s="115"/>
      <c r="T374" s="45">
        <f t="shared" si="32"/>
        <v>0</v>
      </c>
      <c r="U374" s="356">
        <f t="shared" si="46"/>
        <v>13</v>
      </c>
    </row>
    <row r="375" spans="1:21" ht="18" customHeight="1">
      <c r="A375" s="826"/>
      <c r="B375" s="827"/>
      <c r="C375" s="905"/>
      <c r="D375" s="827"/>
      <c r="E375" s="340">
        <v>9</v>
      </c>
      <c r="F375" s="792"/>
      <c r="G375" s="793"/>
      <c r="H375" s="128"/>
      <c r="I375" s="117"/>
      <c r="J375" s="108"/>
      <c r="K375" s="119"/>
      <c r="L375" s="108"/>
      <c r="M375" s="26"/>
      <c r="N375" s="119"/>
      <c r="O375" s="108"/>
      <c r="P375" s="26"/>
      <c r="Q375" s="119"/>
      <c r="R375" s="33"/>
      <c r="S375" s="115"/>
      <c r="T375" s="45">
        <f t="shared" si="32"/>
        <v>0</v>
      </c>
      <c r="U375" s="356">
        <f t="shared" si="46"/>
        <v>13</v>
      </c>
    </row>
    <row r="376" spans="1:21" ht="18" customHeight="1">
      <c r="A376" s="834"/>
      <c r="B376" s="835"/>
      <c r="C376" s="906"/>
      <c r="D376" s="835"/>
      <c r="E376" s="341">
        <v>10</v>
      </c>
      <c r="F376" s="796"/>
      <c r="G376" s="797"/>
      <c r="H376" s="130"/>
      <c r="I376" s="118"/>
      <c r="J376" s="222"/>
      <c r="K376" s="223"/>
      <c r="L376" s="222"/>
      <c r="M376" s="224"/>
      <c r="N376" s="223"/>
      <c r="O376" s="222"/>
      <c r="P376" s="224"/>
      <c r="Q376" s="223"/>
      <c r="R376" s="225"/>
      <c r="S376" s="122"/>
      <c r="T376" s="259">
        <f t="shared" si="32"/>
        <v>0</v>
      </c>
      <c r="U376" s="356">
        <f t="shared" si="46"/>
        <v>13</v>
      </c>
    </row>
    <row r="377" spans="1:21" ht="18" customHeight="1">
      <c r="A377" s="826">
        <f>IF(A139="","",A139)</f>
        <v>14</v>
      </c>
      <c r="B377" s="827" t="str">
        <f>IF(B139="","",B139)</f>
        <v/>
      </c>
      <c r="C377" s="904" t="str">
        <f>IF(C139="","",C139)</f>
        <v/>
      </c>
      <c r="D377" s="825" t="str">
        <f>IF(D139="","",D139)</f>
        <v/>
      </c>
      <c r="E377" s="339">
        <v>1</v>
      </c>
      <c r="F377" s="794"/>
      <c r="G377" s="795"/>
      <c r="H377" s="217"/>
      <c r="I377" s="218"/>
      <c r="J377" s="181"/>
      <c r="K377" s="219"/>
      <c r="L377" s="181"/>
      <c r="M377" s="220"/>
      <c r="N377" s="219"/>
      <c r="O377" s="181"/>
      <c r="P377" s="220"/>
      <c r="Q377" s="219"/>
      <c r="R377" s="182"/>
      <c r="S377" s="258"/>
      <c r="T377" s="221">
        <f t="shared" si="32"/>
        <v>0</v>
      </c>
      <c r="U377" s="356">
        <f t="shared" ref="U377:U386" si="47">$A$377</f>
        <v>14</v>
      </c>
    </row>
    <row r="378" spans="1:21" ht="18" customHeight="1">
      <c r="A378" s="826"/>
      <c r="B378" s="827"/>
      <c r="C378" s="905"/>
      <c r="D378" s="827"/>
      <c r="E378" s="340">
        <v>2</v>
      </c>
      <c r="F378" s="792"/>
      <c r="G378" s="793"/>
      <c r="H378" s="216"/>
      <c r="I378" s="116"/>
      <c r="J378" s="108"/>
      <c r="K378" s="119"/>
      <c r="L378" s="108"/>
      <c r="M378" s="26"/>
      <c r="N378" s="119"/>
      <c r="O378" s="108"/>
      <c r="P378" s="26"/>
      <c r="Q378" s="119"/>
      <c r="R378" s="33"/>
      <c r="S378" s="115"/>
      <c r="T378" s="45">
        <f t="shared" si="32"/>
        <v>0</v>
      </c>
      <c r="U378" s="356">
        <f t="shared" si="47"/>
        <v>14</v>
      </c>
    </row>
    <row r="379" spans="1:21" ht="18" customHeight="1">
      <c r="A379" s="826"/>
      <c r="B379" s="827"/>
      <c r="C379" s="905"/>
      <c r="D379" s="827"/>
      <c r="E379" s="340">
        <v>3</v>
      </c>
      <c r="F379" s="792"/>
      <c r="G379" s="793"/>
      <c r="H379" s="216"/>
      <c r="I379" s="116"/>
      <c r="J379" s="108"/>
      <c r="K379" s="119"/>
      <c r="L379" s="108"/>
      <c r="M379" s="26"/>
      <c r="N379" s="119"/>
      <c r="O379" s="108"/>
      <c r="P379" s="26"/>
      <c r="Q379" s="119"/>
      <c r="R379" s="33"/>
      <c r="S379" s="115"/>
      <c r="T379" s="45">
        <f t="shared" si="32"/>
        <v>0</v>
      </c>
      <c r="U379" s="356">
        <f t="shared" si="47"/>
        <v>14</v>
      </c>
    </row>
    <row r="380" spans="1:21" ht="18" customHeight="1">
      <c r="A380" s="826"/>
      <c r="B380" s="827"/>
      <c r="C380" s="905"/>
      <c r="D380" s="827"/>
      <c r="E380" s="340">
        <v>4</v>
      </c>
      <c r="F380" s="792"/>
      <c r="G380" s="793"/>
      <c r="H380" s="216"/>
      <c r="I380" s="116"/>
      <c r="J380" s="108"/>
      <c r="K380" s="119"/>
      <c r="L380" s="108"/>
      <c r="M380" s="26"/>
      <c r="N380" s="119"/>
      <c r="O380" s="108"/>
      <c r="P380" s="26"/>
      <c r="Q380" s="119"/>
      <c r="R380" s="33"/>
      <c r="S380" s="115"/>
      <c r="T380" s="45">
        <f t="shared" si="32"/>
        <v>0</v>
      </c>
      <c r="U380" s="356">
        <f t="shared" si="47"/>
        <v>14</v>
      </c>
    </row>
    <row r="381" spans="1:21" ht="18" customHeight="1">
      <c r="A381" s="826"/>
      <c r="B381" s="827"/>
      <c r="C381" s="905"/>
      <c r="D381" s="827"/>
      <c r="E381" s="340">
        <v>5</v>
      </c>
      <c r="F381" s="792"/>
      <c r="G381" s="793"/>
      <c r="H381" s="216"/>
      <c r="I381" s="116"/>
      <c r="J381" s="108"/>
      <c r="K381" s="119"/>
      <c r="L381" s="108"/>
      <c r="M381" s="26"/>
      <c r="N381" s="119"/>
      <c r="O381" s="108"/>
      <c r="P381" s="26"/>
      <c r="Q381" s="119"/>
      <c r="R381" s="33"/>
      <c r="S381" s="115"/>
      <c r="T381" s="45">
        <f t="shared" si="32"/>
        <v>0</v>
      </c>
      <c r="U381" s="356">
        <f t="shared" si="47"/>
        <v>14</v>
      </c>
    </row>
    <row r="382" spans="1:21" ht="18" customHeight="1">
      <c r="A382" s="826"/>
      <c r="B382" s="827"/>
      <c r="C382" s="905"/>
      <c r="D382" s="827"/>
      <c r="E382" s="340">
        <v>6</v>
      </c>
      <c r="F382" s="792"/>
      <c r="G382" s="793"/>
      <c r="H382" s="216"/>
      <c r="I382" s="116"/>
      <c r="J382" s="108"/>
      <c r="K382" s="119"/>
      <c r="L382" s="108"/>
      <c r="M382" s="26"/>
      <c r="N382" s="119"/>
      <c r="O382" s="108"/>
      <c r="P382" s="26"/>
      <c r="Q382" s="119"/>
      <c r="R382" s="33"/>
      <c r="S382" s="115"/>
      <c r="T382" s="45">
        <f t="shared" si="32"/>
        <v>0</v>
      </c>
      <c r="U382" s="356">
        <f t="shared" si="47"/>
        <v>14</v>
      </c>
    </row>
    <row r="383" spans="1:21" ht="18" customHeight="1">
      <c r="A383" s="826"/>
      <c r="B383" s="827"/>
      <c r="C383" s="905"/>
      <c r="D383" s="827"/>
      <c r="E383" s="340">
        <v>7</v>
      </c>
      <c r="F383" s="792"/>
      <c r="G383" s="793"/>
      <c r="H383" s="216"/>
      <c r="I383" s="116"/>
      <c r="J383" s="108"/>
      <c r="K383" s="119"/>
      <c r="L383" s="108"/>
      <c r="M383" s="26"/>
      <c r="N383" s="119"/>
      <c r="O383" s="108"/>
      <c r="P383" s="26"/>
      <c r="Q383" s="119"/>
      <c r="R383" s="33"/>
      <c r="S383" s="115"/>
      <c r="T383" s="45">
        <f t="shared" si="32"/>
        <v>0</v>
      </c>
      <c r="U383" s="356">
        <f t="shared" si="47"/>
        <v>14</v>
      </c>
    </row>
    <row r="384" spans="1:21" ht="18" customHeight="1">
      <c r="A384" s="826"/>
      <c r="B384" s="827"/>
      <c r="C384" s="905"/>
      <c r="D384" s="827"/>
      <c r="E384" s="340">
        <v>8</v>
      </c>
      <c r="F384" s="792"/>
      <c r="G384" s="793"/>
      <c r="H384" s="216"/>
      <c r="I384" s="116"/>
      <c r="J384" s="108"/>
      <c r="K384" s="119"/>
      <c r="L384" s="108"/>
      <c r="M384" s="26"/>
      <c r="N384" s="119"/>
      <c r="O384" s="108"/>
      <c r="P384" s="26"/>
      <c r="Q384" s="119"/>
      <c r="R384" s="33"/>
      <c r="S384" s="115"/>
      <c r="T384" s="45">
        <f t="shared" si="32"/>
        <v>0</v>
      </c>
      <c r="U384" s="356">
        <f t="shared" si="47"/>
        <v>14</v>
      </c>
    </row>
    <row r="385" spans="1:21" ht="18" customHeight="1">
      <c r="A385" s="826"/>
      <c r="B385" s="827"/>
      <c r="C385" s="905"/>
      <c r="D385" s="827"/>
      <c r="E385" s="340">
        <v>9</v>
      </c>
      <c r="F385" s="792"/>
      <c r="G385" s="793"/>
      <c r="H385" s="128"/>
      <c r="I385" s="117"/>
      <c r="J385" s="108"/>
      <c r="K385" s="119"/>
      <c r="L385" s="108"/>
      <c r="M385" s="26"/>
      <c r="N385" s="119"/>
      <c r="O385" s="108"/>
      <c r="P385" s="26"/>
      <c r="Q385" s="119"/>
      <c r="R385" s="33"/>
      <c r="S385" s="115"/>
      <c r="T385" s="45">
        <f t="shared" si="32"/>
        <v>0</v>
      </c>
      <c r="U385" s="356">
        <f t="shared" si="47"/>
        <v>14</v>
      </c>
    </row>
    <row r="386" spans="1:21" ht="18" customHeight="1">
      <c r="A386" s="826"/>
      <c r="B386" s="827"/>
      <c r="C386" s="906"/>
      <c r="D386" s="835"/>
      <c r="E386" s="341">
        <v>10</v>
      </c>
      <c r="F386" s="796"/>
      <c r="G386" s="797"/>
      <c r="H386" s="130"/>
      <c r="I386" s="118"/>
      <c r="J386" s="222"/>
      <c r="K386" s="223"/>
      <c r="L386" s="222"/>
      <c r="M386" s="224"/>
      <c r="N386" s="223"/>
      <c r="O386" s="222"/>
      <c r="P386" s="224"/>
      <c r="Q386" s="223"/>
      <c r="R386" s="225"/>
      <c r="S386" s="122"/>
      <c r="T386" s="259">
        <f t="shared" si="32"/>
        <v>0</v>
      </c>
      <c r="U386" s="356">
        <f t="shared" si="47"/>
        <v>14</v>
      </c>
    </row>
    <row r="387" spans="1:21" ht="18" customHeight="1">
      <c r="A387" s="824">
        <f>IF(A149="","",A149)</f>
        <v>15</v>
      </c>
      <c r="B387" s="825" t="str">
        <f>IF(B149="","",B149)</f>
        <v/>
      </c>
      <c r="C387" s="904" t="str">
        <f>IF(C149="","",C149)</f>
        <v/>
      </c>
      <c r="D387" s="825" t="str">
        <f>IF(D149="","",D149)</f>
        <v/>
      </c>
      <c r="E387" s="339">
        <v>1</v>
      </c>
      <c r="F387" s="794"/>
      <c r="G387" s="795"/>
      <c r="H387" s="217"/>
      <c r="I387" s="218"/>
      <c r="J387" s="181"/>
      <c r="K387" s="219"/>
      <c r="L387" s="181"/>
      <c r="M387" s="220"/>
      <c r="N387" s="219"/>
      <c r="O387" s="181"/>
      <c r="P387" s="220"/>
      <c r="Q387" s="219"/>
      <c r="R387" s="182"/>
      <c r="S387" s="258"/>
      <c r="T387" s="221">
        <f t="shared" si="32"/>
        <v>0</v>
      </c>
      <c r="U387" s="356">
        <f t="shared" ref="U387:U396" si="48">$A$387</f>
        <v>15</v>
      </c>
    </row>
    <row r="388" spans="1:21" ht="18" customHeight="1">
      <c r="A388" s="826"/>
      <c r="B388" s="827"/>
      <c r="C388" s="905"/>
      <c r="D388" s="827"/>
      <c r="E388" s="340">
        <v>2</v>
      </c>
      <c r="F388" s="792"/>
      <c r="G388" s="793"/>
      <c r="H388" s="216"/>
      <c r="I388" s="116"/>
      <c r="J388" s="108"/>
      <c r="K388" s="119"/>
      <c r="L388" s="108"/>
      <c r="M388" s="26"/>
      <c r="N388" s="119"/>
      <c r="O388" s="108"/>
      <c r="P388" s="26"/>
      <c r="Q388" s="119"/>
      <c r="R388" s="33"/>
      <c r="S388" s="115"/>
      <c r="T388" s="45">
        <f t="shared" si="32"/>
        <v>0</v>
      </c>
      <c r="U388" s="356">
        <f t="shared" si="48"/>
        <v>15</v>
      </c>
    </row>
    <row r="389" spans="1:21" ht="18" customHeight="1">
      <c r="A389" s="826"/>
      <c r="B389" s="827"/>
      <c r="C389" s="905"/>
      <c r="D389" s="827"/>
      <c r="E389" s="340">
        <v>3</v>
      </c>
      <c r="F389" s="792"/>
      <c r="G389" s="793"/>
      <c r="H389" s="216"/>
      <c r="I389" s="116"/>
      <c r="J389" s="108"/>
      <c r="K389" s="119"/>
      <c r="L389" s="108"/>
      <c r="M389" s="26"/>
      <c r="N389" s="119"/>
      <c r="O389" s="108"/>
      <c r="P389" s="26"/>
      <c r="Q389" s="119"/>
      <c r="R389" s="33"/>
      <c r="S389" s="115"/>
      <c r="T389" s="45">
        <f t="shared" si="32"/>
        <v>0</v>
      </c>
      <c r="U389" s="356">
        <f t="shared" si="48"/>
        <v>15</v>
      </c>
    </row>
    <row r="390" spans="1:21" ht="18" customHeight="1">
      <c r="A390" s="826"/>
      <c r="B390" s="827"/>
      <c r="C390" s="905"/>
      <c r="D390" s="827"/>
      <c r="E390" s="340">
        <v>4</v>
      </c>
      <c r="F390" s="792"/>
      <c r="G390" s="793"/>
      <c r="H390" s="216"/>
      <c r="I390" s="116"/>
      <c r="J390" s="108"/>
      <c r="K390" s="119"/>
      <c r="L390" s="108"/>
      <c r="M390" s="26"/>
      <c r="N390" s="119"/>
      <c r="O390" s="108"/>
      <c r="P390" s="26"/>
      <c r="Q390" s="119"/>
      <c r="R390" s="33"/>
      <c r="S390" s="115"/>
      <c r="T390" s="45">
        <f t="shared" si="32"/>
        <v>0</v>
      </c>
      <c r="U390" s="356">
        <f t="shared" si="48"/>
        <v>15</v>
      </c>
    </row>
    <row r="391" spans="1:21" ht="18" customHeight="1">
      <c r="A391" s="826"/>
      <c r="B391" s="827"/>
      <c r="C391" s="905"/>
      <c r="D391" s="827"/>
      <c r="E391" s="340">
        <v>5</v>
      </c>
      <c r="F391" s="792"/>
      <c r="G391" s="793"/>
      <c r="H391" s="216"/>
      <c r="I391" s="116"/>
      <c r="J391" s="108"/>
      <c r="K391" s="119"/>
      <c r="L391" s="108"/>
      <c r="M391" s="26"/>
      <c r="N391" s="119"/>
      <c r="O391" s="108"/>
      <c r="P391" s="26"/>
      <c r="Q391" s="119"/>
      <c r="R391" s="33"/>
      <c r="S391" s="115"/>
      <c r="T391" s="45">
        <f t="shared" si="32"/>
        <v>0</v>
      </c>
      <c r="U391" s="356">
        <f t="shared" si="48"/>
        <v>15</v>
      </c>
    </row>
    <row r="392" spans="1:21" ht="18" customHeight="1">
      <c r="A392" s="826"/>
      <c r="B392" s="827"/>
      <c r="C392" s="905"/>
      <c r="D392" s="827"/>
      <c r="E392" s="340">
        <v>6</v>
      </c>
      <c r="F392" s="792"/>
      <c r="G392" s="793"/>
      <c r="H392" s="216"/>
      <c r="I392" s="116"/>
      <c r="J392" s="108"/>
      <c r="K392" s="119"/>
      <c r="L392" s="108"/>
      <c r="M392" s="26"/>
      <c r="N392" s="119"/>
      <c r="O392" s="108"/>
      <c r="P392" s="26"/>
      <c r="Q392" s="119"/>
      <c r="R392" s="33"/>
      <c r="S392" s="115"/>
      <c r="T392" s="45">
        <f t="shared" si="32"/>
        <v>0</v>
      </c>
      <c r="U392" s="356">
        <f t="shared" si="48"/>
        <v>15</v>
      </c>
    </row>
    <row r="393" spans="1:21" ht="18" customHeight="1">
      <c r="A393" s="826"/>
      <c r="B393" s="827"/>
      <c r="C393" s="905"/>
      <c r="D393" s="827"/>
      <c r="E393" s="340">
        <v>7</v>
      </c>
      <c r="F393" s="792"/>
      <c r="G393" s="793"/>
      <c r="H393" s="216"/>
      <c r="I393" s="116"/>
      <c r="J393" s="108"/>
      <c r="K393" s="119"/>
      <c r="L393" s="108"/>
      <c r="M393" s="26"/>
      <c r="N393" s="119"/>
      <c r="O393" s="108"/>
      <c r="P393" s="26"/>
      <c r="Q393" s="119"/>
      <c r="R393" s="33"/>
      <c r="S393" s="115"/>
      <c r="T393" s="45">
        <f t="shared" si="32"/>
        <v>0</v>
      </c>
      <c r="U393" s="356">
        <f t="shared" si="48"/>
        <v>15</v>
      </c>
    </row>
    <row r="394" spans="1:21" ht="18" customHeight="1">
      <c r="A394" s="826"/>
      <c r="B394" s="827"/>
      <c r="C394" s="905"/>
      <c r="D394" s="827"/>
      <c r="E394" s="340">
        <v>8</v>
      </c>
      <c r="F394" s="792"/>
      <c r="G394" s="793"/>
      <c r="H394" s="216"/>
      <c r="I394" s="116"/>
      <c r="J394" s="108"/>
      <c r="K394" s="119"/>
      <c r="L394" s="108"/>
      <c r="M394" s="26"/>
      <c r="N394" s="119"/>
      <c r="O394" s="108"/>
      <c r="P394" s="26"/>
      <c r="Q394" s="119"/>
      <c r="R394" s="33"/>
      <c r="S394" s="115"/>
      <c r="T394" s="45">
        <f t="shared" si="32"/>
        <v>0</v>
      </c>
      <c r="U394" s="356">
        <f t="shared" si="48"/>
        <v>15</v>
      </c>
    </row>
    <row r="395" spans="1:21" ht="18" customHeight="1">
      <c r="A395" s="826"/>
      <c r="B395" s="827"/>
      <c r="C395" s="905"/>
      <c r="D395" s="827"/>
      <c r="E395" s="340">
        <v>9</v>
      </c>
      <c r="F395" s="792"/>
      <c r="G395" s="793"/>
      <c r="H395" s="128"/>
      <c r="I395" s="117"/>
      <c r="J395" s="108"/>
      <c r="K395" s="119"/>
      <c r="L395" s="108"/>
      <c r="M395" s="26"/>
      <c r="N395" s="119"/>
      <c r="O395" s="108"/>
      <c r="P395" s="26"/>
      <c r="Q395" s="119"/>
      <c r="R395" s="33"/>
      <c r="S395" s="115"/>
      <c r="T395" s="45">
        <f t="shared" si="32"/>
        <v>0</v>
      </c>
      <c r="U395" s="356">
        <f t="shared" si="48"/>
        <v>15</v>
      </c>
    </row>
    <row r="396" spans="1:21" ht="18" customHeight="1">
      <c r="A396" s="826"/>
      <c r="B396" s="827"/>
      <c r="C396" s="906"/>
      <c r="D396" s="835"/>
      <c r="E396" s="341">
        <v>10</v>
      </c>
      <c r="F396" s="796"/>
      <c r="G396" s="797"/>
      <c r="H396" s="130"/>
      <c r="I396" s="118"/>
      <c r="J396" s="222"/>
      <c r="K396" s="223"/>
      <c r="L396" s="222"/>
      <c r="M396" s="224"/>
      <c r="N396" s="223"/>
      <c r="O396" s="222"/>
      <c r="P396" s="224"/>
      <c r="Q396" s="223"/>
      <c r="R396" s="225"/>
      <c r="S396" s="122"/>
      <c r="T396" s="259">
        <f t="shared" si="32"/>
        <v>0</v>
      </c>
      <c r="U396" s="356">
        <f t="shared" si="48"/>
        <v>15</v>
      </c>
    </row>
    <row r="397" spans="1:21" ht="18" customHeight="1">
      <c r="A397" s="824">
        <f>IF(A159="","",A159)</f>
        <v>16</v>
      </c>
      <c r="B397" s="825" t="str">
        <f>IF(B159="","",B159)</f>
        <v/>
      </c>
      <c r="C397" s="904" t="str">
        <f>IF(C159="","",C159)</f>
        <v/>
      </c>
      <c r="D397" s="825" t="str">
        <f>IF(D159="","",D159)</f>
        <v/>
      </c>
      <c r="E397" s="339">
        <v>1</v>
      </c>
      <c r="F397" s="794"/>
      <c r="G397" s="795"/>
      <c r="H397" s="217"/>
      <c r="I397" s="218"/>
      <c r="J397" s="181"/>
      <c r="K397" s="219"/>
      <c r="L397" s="181"/>
      <c r="M397" s="220"/>
      <c r="N397" s="219"/>
      <c r="O397" s="181"/>
      <c r="P397" s="220"/>
      <c r="Q397" s="219"/>
      <c r="R397" s="182"/>
      <c r="S397" s="258"/>
      <c r="T397" s="221">
        <f t="shared" si="32"/>
        <v>0</v>
      </c>
      <c r="U397" s="356">
        <f t="shared" ref="U397:U406" si="49">$A$397</f>
        <v>16</v>
      </c>
    </row>
    <row r="398" spans="1:21" ht="18" customHeight="1">
      <c r="A398" s="826"/>
      <c r="B398" s="827"/>
      <c r="C398" s="905"/>
      <c r="D398" s="827"/>
      <c r="E398" s="340">
        <v>2</v>
      </c>
      <c r="F398" s="792"/>
      <c r="G398" s="793"/>
      <c r="H398" s="216"/>
      <c r="I398" s="116"/>
      <c r="J398" s="108"/>
      <c r="K398" s="119"/>
      <c r="L398" s="108"/>
      <c r="M398" s="26"/>
      <c r="N398" s="119"/>
      <c r="O398" s="108"/>
      <c r="P398" s="26"/>
      <c r="Q398" s="119"/>
      <c r="R398" s="33"/>
      <c r="S398" s="115"/>
      <c r="T398" s="45">
        <f t="shared" si="32"/>
        <v>0</v>
      </c>
      <c r="U398" s="356">
        <f t="shared" si="49"/>
        <v>16</v>
      </c>
    </row>
    <row r="399" spans="1:21" ht="18" customHeight="1">
      <c r="A399" s="826"/>
      <c r="B399" s="827"/>
      <c r="C399" s="905"/>
      <c r="D399" s="827"/>
      <c r="E399" s="340">
        <v>3</v>
      </c>
      <c r="F399" s="792"/>
      <c r="G399" s="793"/>
      <c r="H399" s="216"/>
      <c r="I399" s="116"/>
      <c r="J399" s="108"/>
      <c r="K399" s="119"/>
      <c r="L399" s="108"/>
      <c r="M399" s="26"/>
      <c r="N399" s="119"/>
      <c r="O399" s="108"/>
      <c r="P399" s="26"/>
      <c r="Q399" s="119"/>
      <c r="R399" s="33"/>
      <c r="S399" s="115"/>
      <c r="T399" s="45">
        <f t="shared" si="32"/>
        <v>0</v>
      </c>
      <c r="U399" s="356">
        <f t="shared" si="49"/>
        <v>16</v>
      </c>
    </row>
    <row r="400" spans="1:21" ht="18" customHeight="1">
      <c r="A400" s="826"/>
      <c r="B400" s="827"/>
      <c r="C400" s="905"/>
      <c r="D400" s="827"/>
      <c r="E400" s="340">
        <v>4</v>
      </c>
      <c r="F400" s="792"/>
      <c r="G400" s="793"/>
      <c r="H400" s="216"/>
      <c r="I400" s="116"/>
      <c r="J400" s="108"/>
      <c r="K400" s="119"/>
      <c r="L400" s="108"/>
      <c r="M400" s="26"/>
      <c r="N400" s="119"/>
      <c r="O400" s="108"/>
      <c r="P400" s="26"/>
      <c r="Q400" s="119"/>
      <c r="R400" s="33"/>
      <c r="S400" s="115"/>
      <c r="T400" s="45">
        <f t="shared" si="32"/>
        <v>0</v>
      </c>
      <c r="U400" s="356">
        <f t="shared" si="49"/>
        <v>16</v>
      </c>
    </row>
    <row r="401" spans="1:21" ht="18" customHeight="1">
      <c r="A401" s="826"/>
      <c r="B401" s="827"/>
      <c r="C401" s="905"/>
      <c r="D401" s="827"/>
      <c r="E401" s="340">
        <v>5</v>
      </c>
      <c r="F401" s="792"/>
      <c r="G401" s="793"/>
      <c r="H401" s="216"/>
      <c r="I401" s="116"/>
      <c r="J401" s="108"/>
      <c r="K401" s="119"/>
      <c r="L401" s="108"/>
      <c r="M401" s="26"/>
      <c r="N401" s="119"/>
      <c r="O401" s="108"/>
      <c r="P401" s="26"/>
      <c r="Q401" s="119"/>
      <c r="R401" s="33"/>
      <c r="S401" s="115"/>
      <c r="T401" s="45">
        <f t="shared" si="32"/>
        <v>0</v>
      </c>
      <c r="U401" s="356">
        <f t="shared" si="49"/>
        <v>16</v>
      </c>
    </row>
    <row r="402" spans="1:21" ht="18" customHeight="1">
      <c r="A402" s="826"/>
      <c r="B402" s="827"/>
      <c r="C402" s="905"/>
      <c r="D402" s="827"/>
      <c r="E402" s="340">
        <v>6</v>
      </c>
      <c r="F402" s="792"/>
      <c r="G402" s="793"/>
      <c r="H402" s="216"/>
      <c r="I402" s="116"/>
      <c r="J402" s="108"/>
      <c r="K402" s="119"/>
      <c r="L402" s="108"/>
      <c r="M402" s="26"/>
      <c r="N402" s="119"/>
      <c r="O402" s="108"/>
      <c r="P402" s="26"/>
      <c r="Q402" s="119"/>
      <c r="R402" s="33"/>
      <c r="S402" s="115"/>
      <c r="T402" s="45">
        <f t="shared" si="32"/>
        <v>0</v>
      </c>
      <c r="U402" s="356">
        <f t="shared" si="49"/>
        <v>16</v>
      </c>
    </row>
    <row r="403" spans="1:21" ht="18" customHeight="1">
      <c r="A403" s="826"/>
      <c r="B403" s="827"/>
      <c r="C403" s="905"/>
      <c r="D403" s="827"/>
      <c r="E403" s="340">
        <v>7</v>
      </c>
      <c r="F403" s="792"/>
      <c r="G403" s="793"/>
      <c r="H403" s="216"/>
      <c r="I403" s="116"/>
      <c r="J403" s="108"/>
      <c r="K403" s="119"/>
      <c r="L403" s="108"/>
      <c r="M403" s="26"/>
      <c r="N403" s="119"/>
      <c r="O403" s="108"/>
      <c r="P403" s="26"/>
      <c r="Q403" s="119"/>
      <c r="R403" s="33"/>
      <c r="S403" s="115"/>
      <c r="T403" s="45">
        <f t="shared" si="32"/>
        <v>0</v>
      </c>
      <c r="U403" s="356">
        <f t="shared" si="49"/>
        <v>16</v>
      </c>
    </row>
    <row r="404" spans="1:21" ht="18" customHeight="1">
      <c r="A404" s="826"/>
      <c r="B404" s="827"/>
      <c r="C404" s="905"/>
      <c r="D404" s="827"/>
      <c r="E404" s="340">
        <v>8</v>
      </c>
      <c r="F404" s="792"/>
      <c r="G404" s="793"/>
      <c r="H404" s="216"/>
      <c r="I404" s="116"/>
      <c r="J404" s="108"/>
      <c r="K404" s="119"/>
      <c r="L404" s="108"/>
      <c r="M404" s="26"/>
      <c r="N404" s="119"/>
      <c r="O404" s="108"/>
      <c r="P404" s="26"/>
      <c r="Q404" s="119"/>
      <c r="R404" s="33"/>
      <c r="S404" s="115"/>
      <c r="T404" s="45">
        <f t="shared" si="32"/>
        <v>0</v>
      </c>
      <c r="U404" s="356">
        <f t="shared" si="49"/>
        <v>16</v>
      </c>
    </row>
    <row r="405" spans="1:21" ht="18" customHeight="1">
      <c r="A405" s="826"/>
      <c r="B405" s="827"/>
      <c r="C405" s="905"/>
      <c r="D405" s="827"/>
      <c r="E405" s="340">
        <v>9</v>
      </c>
      <c r="F405" s="792"/>
      <c r="G405" s="793"/>
      <c r="H405" s="128"/>
      <c r="I405" s="117"/>
      <c r="J405" s="108"/>
      <c r="K405" s="119"/>
      <c r="L405" s="108"/>
      <c r="M405" s="26"/>
      <c r="N405" s="119"/>
      <c r="O405" s="108"/>
      <c r="P405" s="26"/>
      <c r="Q405" s="119"/>
      <c r="R405" s="33"/>
      <c r="S405" s="115"/>
      <c r="T405" s="45">
        <f t="shared" si="32"/>
        <v>0</v>
      </c>
      <c r="U405" s="356">
        <f t="shared" si="49"/>
        <v>16</v>
      </c>
    </row>
    <row r="406" spans="1:21" ht="18" customHeight="1">
      <c r="A406" s="826"/>
      <c r="B406" s="827"/>
      <c r="C406" s="906"/>
      <c r="D406" s="835"/>
      <c r="E406" s="341">
        <v>10</v>
      </c>
      <c r="F406" s="796"/>
      <c r="G406" s="797"/>
      <c r="H406" s="130"/>
      <c r="I406" s="118"/>
      <c r="J406" s="222"/>
      <c r="K406" s="223"/>
      <c r="L406" s="222"/>
      <c r="M406" s="224"/>
      <c r="N406" s="223"/>
      <c r="O406" s="222"/>
      <c r="P406" s="224"/>
      <c r="Q406" s="223"/>
      <c r="R406" s="225"/>
      <c r="S406" s="122"/>
      <c r="T406" s="259">
        <f t="shared" si="32"/>
        <v>0</v>
      </c>
      <c r="U406" s="356">
        <f t="shared" si="49"/>
        <v>16</v>
      </c>
    </row>
    <row r="407" spans="1:21" ht="18" customHeight="1">
      <c r="A407" s="824">
        <f>IF(A169="","",A169)</f>
        <v>17</v>
      </c>
      <c r="B407" s="825" t="str">
        <f>IF(B169="","",B169)</f>
        <v/>
      </c>
      <c r="C407" s="904" t="str">
        <f>IF(C169="","",C169)</f>
        <v/>
      </c>
      <c r="D407" s="825" t="str">
        <f>IF(D169="","",D169)</f>
        <v/>
      </c>
      <c r="E407" s="339">
        <v>1</v>
      </c>
      <c r="F407" s="794"/>
      <c r="G407" s="795"/>
      <c r="H407" s="217"/>
      <c r="I407" s="218"/>
      <c r="J407" s="181"/>
      <c r="K407" s="219"/>
      <c r="L407" s="181"/>
      <c r="M407" s="220"/>
      <c r="N407" s="219"/>
      <c r="O407" s="181"/>
      <c r="P407" s="220"/>
      <c r="Q407" s="219"/>
      <c r="R407" s="182"/>
      <c r="S407" s="258"/>
      <c r="T407" s="221">
        <f t="shared" si="32"/>
        <v>0</v>
      </c>
      <c r="U407" s="356">
        <f t="shared" ref="U407:U416" si="50">$A$407</f>
        <v>17</v>
      </c>
    </row>
    <row r="408" spans="1:21" ht="18" customHeight="1">
      <c r="A408" s="826"/>
      <c r="B408" s="827"/>
      <c r="C408" s="905"/>
      <c r="D408" s="827"/>
      <c r="E408" s="340">
        <v>2</v>
      </c>
      <c r="F408" s="792"/>
      <c r="G408" s="793"/>
      <c r="H408" s="216"/>
      <c r="I408" s="116"/>
      <c r="J408" s="108"/>
      <c r="K408" s="119"/>
      <c r="L408" s="108"/>
      <c r="M408" s="26"/>
      <c r="N408" s="119"/>
      <c r="O408" s="108"/>
      <c r="P408" s="26"/>
      <c r="Q408" s="119"/>
      <c r="R408" s="33"/>
      <c r="S408" s="115"/>
      <c r="T408" s="45">
        <f t="shared" si="32"/>
        <v>0</v>
      </c>
      <c r="U408" s="356">
        <f t="shared" si="50"/>
        <v>17</v>
      </c>
    </row>
    <row r="409" spans="1:21" ht="18" customHeight="1">
      <c r="A409" s="826"/>
      <c r="B409" s="827"/>
      <c r="C409" s="905"/>
      <c r="D409" s="827"/>
      <c r="E409" s="340">
        <v>3</v>
      </c>
      <c r="F409" s="792"/>
      <c r="G409" s="793"/>
      <c r="H409" s="216"/>
      <c r="I409" s="116"/>
      <c r="J409" s="108"/>
      <c r="K409" s="119"/>
      <c r="L409" s="108"/>
      <c r="M409" s="26"/>
      <c r="N409" s="119"/>
      <c r="O409" s="108"/>
      <c r="P409" s="26"/>
      <c r="Q409" s="119"/>
      <c r="R409" s="33"/>
      <c r="S409" s="115"/>
      <c r="T409" s="45">
        <f t="shared" si="32"/>
        <v>0</v>
      </c>
      <c r="U409" s="356">
        <f t="shared" si="50"/>
        <v>17</v>
      </c>
    </row>
    <row r="410" spans="1:21" ht="18" customHeight="1">
      <c r="A410" s="826"/>
      <c r="B410" s="827"/>
      <c r="C410" s="905"/>
      <c r="D410" s="827"/>
      <c r="E410" s="340">
        <v>4</v>
      </c>
      <c r="F410" s="792"/>
      <c r="G410" s="793"/>
      <c r="H410" s="216"/>
      <c r="I410" s="116"/>
      <c r="J410" s="108"/>
      <c r="K410" s="119"/>
      <c r="L410" s="108"/>
      <c r="M410" s="26"/>
      <c r="N410" s="119"/>
      <c r="O410" s="108"/>
      <c r="P410" s="26"/>
      <c r="Q410" s="119"/>
      <c r="R410" s="33"/>
      <c r="S410" s="115"/>
      <c r="T410" s="45">
        <f t="shared" si="32"/>
        <v>0</v>
      </c>
      <c r="U410" s="356">
        <f t="shared" si="50"/>
        <v>17</v>
      </c>
    </row>
    <row r="411" spans="1:21" ht="18" customHeight="1">
      <c r="A411" s="826"/>
      <c r="B411" s="827"/>
      <c r="C411" s="905"/>
      <c r="D411" s="827"/>
      <c r="E411" s="340">
        <v>5</v>
      </c>
      <c r="F411" s="792"/>
      <c r="G411" s="793"/>
      <c r="H411" s="216"/>
      <c r="I411" s="116"/>
      <c r="J411" s="108"/>
      <c r="K411" s="119"/>
      <c r="L411" s="108"/>
      <c r="M411" s="26"/>
      <c r="N411" s="119"/>
      <c r="O411" s="108"/>
      <c r="P411" s="26"/>
      <c r="Q411" s="119"/>
      <c r="R411" s="33"/>
      <c r="S411" s="115"/>
      <c r="T411" s="45">
        <f t="shared" si="32"/>
        <v>0</v>
      </c>
      <c r="U411" s="356">
        <f t="shared" si="50"/>
        <v>17</v>
      </c>
    </row>
    <row r="412" spans="1:21" ht="18" customHeight="1">
      <c r="A412" s="826"/>
      <c r="B412" s="827"/>
      <c r="C412" s="905"/>
      <c r="D412" s="827"/>
      <c r="E412" s="340">
        <v>6</v>
      </c>
      <c r="F412" s="792"/>
      <c r="G412" s="793"/>
      <c r="H412" s="216"/>
      <c r="I412" s="116"/>
      <c r="J412" s="108"/>
      <c r="K412" s="119"/>
      <c r="L412" s="108"/>
      <c r="M412" s="26"/>
      <c r="N412" s="119"/>
      <c r="O412" s="108"/>
      <c r="P412" s="26"/>
      <c r="Q412" s="119"/>
      <c r="R412" s="33"/>
      <c r="S412" s="115"/>
      <c r="T412" s="45">
        <f t="shared" si="32"/>
        <v>0</v>
      </c>
      <c r="U412" s="356">
        <f t="shared" si="50"/>
        <v>17</v>
      </c>
    </row>
    <row r="413" spans="1:21" ht="18" customHeight="1">
      <c r="A413" s="826"/>
      <c r="B413" s="827"/>
      <c r="C413" s="905"/>
      <c r="D413" s="827"/>
      <c r="E413" s="340">
        <v>7</v>
      </c>
      <c r="F413" s="792"/>
      <c r="G413" s="793"/>
      <c r="H413" s="216"/>
      <c r="I413" s="116"/>
      <c r="J413" s="108"/>
      <c r="K413" s="119"/>
      <c r="L413" s="108"/>
      <c r="M413" s="26"/>
      <c r="N413" s="119"/>
      <c r="O413" s="108"/>
      <c r="P413" s="26"/>
      <c r="Q413" s="119"/>
      <c r="R413" s="33"/>
      <c r="S413" s="115"/>
      <c r="T413" s="45">
        <f t="shared" si="32"/>
        <v>0</v>
      </c>
      <c r="U413" s="356">
        <f t="shared" si="50"/>
        <v>17</v>
      </c>
    </row>
    <row r="414" spans="1:21" ht="18" customHeight="1">
      <c r="A414" s="826"/>
      <c r="B414" s="827"/>
      <c r="C414" s="905"/>
      <c r="D414" s="827"/>
      <c r="E414" s="340">
        <v>8</v>
      </c>
      <c r="F414" s="792"/>
      <c r="G414" s="793"/>
      <c r="H414" s="216"/>
      <c r="I414" s="116"/>
      <c r="J414" s="108"/>
      <c r="K414" s="119"/>
      <c r="L414" s="108"/>
      <c r="M414" s="26"/>
      <c r="N414" s="119"/>
      <c r="O414" s="108"/>
      <c r="P414" s="26"/>
      <c r="Q414" s="119"/>
      <c r="R414" s="33"/>
      <c r="S414" s="115"/>
      <c r="T414" s="45">
        <f t="shared" si="32"/>
        <v>0</v>
      </c>
      <c r="U414" s="356">
        <f t="shared" si="50"/>
        <v>17</v>
      </c>
    </row>
    <row r="415" spans="1:21" ht="18" customHeight="1">
      <c r="A415" s="826"/>
      <c r="B415" s="827"/>
      <c r="C415" s="905"/>
      <c r="D415" s="827"/>
      <c r="E415" s="340">
        <v>9</v>
      </c>
      <c r="F415" s="792"/>
      <c r="G415" s="793"/>
      <c r="H415" s="128"/>
      <c r="I415" s="117"/>
      <c r="J415" s="108"/>
      <c r="K415" s="119"/>
      <c r="L415" s="108"/>
      <c r="M415" s="26"/>
      <c r="N415" s="119"/>
      <c r="O415" s="108"/>
      <c r="P415" s="26"/>
      <c r="Q415" s="119"/>
      <c r="R415" s="33"/>
      <c r="S415" s="115"/>
      <c r="T415" s="45">
        <f t="shared" si="32"/>
        <v>0</v>
      </c>
      <c r="U415" s="356">
        <f t="shared" si="50"/>
        <v>17</v>
      </c>
    </row>
    <row r="416" spans="1:21" ht="18" customHeight="1">
      <c r="A416" s="826"/>
      <c r="B416" s="827"/>
      <c r="C416" s="906"/>
      <c r="D416" s="835"/>
      <c r="E416" s="341">
        <v>10</v>
      </c>
      <c r="F416" s="796"/>
      <c r="G416" s="797"/>
      <c r="H416" s="130"/>
      <c r="I416" s="118"/>
      <c r="J416" s="222"/>
      <c r="K416" s="223"/>
      <c r="L416" s="222"/>
      <c r="M416" s="224"/>
      <c r="N416" s="223"/>
      <c r="O416" s="222"/>
      <c r="P416" s="224"/>
      <c r="Q416" s="223"/>
      <c r="R416" s="225"/>
      <c r="S416" s="122"/>
      <c r="T416" s="259">
        <f t="shared" si="32"/>
        <v>0</v>
      </c>
      <c r="U416" s="356">
        <f t="shared" si="50"/>
        <v>17</v>
      </c>
    </row>
    <row r="417" spans="1:21" ht="18" customHeight="1">
      <c r="A417" s="824">
        <f>IF(A179="","",A179)</f>
        <v>18</v>
      </c>
      <c r="B417" s="825" t="str">
        <f>IF(B179="","",B179)</f>
        <v/>
      </c>
      <c r="C417" s="904" t="str">
        <f>IF(C179="","",C179)</f>
        <v/>
      </c>
      <c r="D417" s="825" t="str">
        <f>IF(D179="","",D179)</f>
        <v/>
      </c>
      <c r="E417" s="339">
        <v>1</v>
      </c>
      <c r="F417" s="794"/>
      <c r="G417" s="795"/>
      <c r="H417" s="217"/>
      <c r="I417" s="218"/>
      <c r="J417" s="181"/>
      <c r="K417" s="219"/>
      <c r="L417" s="181"/>
      <c r="M417" s="220"/>
      <c r="N417" s="219"/>
      <c r="O417" s="181"/>
      <c r="P417" s="220"/>
      <c r="Q417" s="219"/>
      <c r="R417" s="182"/>
      <c r="S417" s="258"/>
      <c r="T417" s="221">
        <f t="shared" si="32"/>
        <v>0</v>
      </c>
      <c r="U417" s="356">
        <f t="shared" ref="U417:U426" si="51">$A$417</f>
        <v>18</v>
      </c>
    </row>
    <row r="418" spans="1:21" ht="18" customHeight="1">
      <c r="A418" s="826"/>
      <c r="B418" s="827"/>
      <c r="C418" s="905"/>
      <c r="D418" s="827"/>
      <c r="E418" s="340">
        <v>2</v>
      </c>
      <c r="F418" s="792"/>
      <c r="G418" s="793"/>
      <c r="H418" s="216"/>
      <c r="I418" s="116"/>
      <c r="J418" s="108"/>
      <c r="K418" s="119"/>
      <c r="L418" s="108"/>
      <c r="M418" s="26"/>
      <c r="N418" s="119"/>
      <c r="O418" s="108"/>
      <c r="P418" s="26"/>
      <c r="Q418" s="119"/>
      <c r="R418" s="33"/>
      <c r="S418" s="115"/>
      <c r="T418" s="45">
        <f t="shared" si="32"/>
        <v>0</v>
      </c>
      <c r="U418" s="356">
        <f t="shared" si="51"/>
        <v>18</v>
      </c>
    </row>
    <row r="419" spans="1:21" ht="18" customHeight="1">
      <c r="A419" s="826"/>
      <c r="B419" s="827"/>
      <c r="C419" s="905"/>
      <c r="D419" s="827"/>
      <c r="E419" s="340">
        <v>3</v>
      </c>
      <c r="F419" s="792"/>
      <c r="G419" s="793"/>
      <c r="H419" s="216"/>
      <c r="I419" s="116"/>
      <c r="J419" s="108"/>
      <c r="K419" s="119"/>
      <c r="L419" s="108"/>
      <c r="M419" s="26"/>
      <c r="N419" s="119"/>
      <c r="O419" s="108"/>
      <c r="P419" s="26"/>
      <c r="Q419" s="119"/>
      <c r="R419" s="33"/>
      <c r="S419" s="115"/>
      <c r="T419" s="45">
        <f t="shared" si="32"/>
        <v>0</v>
      </c>
      <c r="U419" s="356">
        <f t="shared" si="51"/>
        <v>18</v>
      </c>
    </row>
    <row r="420" spans="1:21" ht="18" customHeight="1">
      <c r="A420" s="826"/>
      <c r="B420" s="827"/>
      <c r="C420" s="905"/>
      <c r="D420" s="827"/>
      <c r="E420" s="340">
        <v>4</v>
      </c>
      <c r="F420" s="792"/>
      <c r="G420" s="793"/>
      <c r="H420" s="216"/>
      <c r="I420" s="116"/>
      <c r="J420" s="108"/>
      <c r="K420" s="119"/>
      <c r="L420" s="108"/>
      <c r="M420" s="26"/>
      <c r="N420" s="119"/>
      <c r="O420" s="108"/>
      <c r="P420" s="26"/>
      <c r="Q420" s="119"/>
      <c r="R420" s="33"/>
      <c r="S420" s="115"/>
      <c r="T420" s="45">
        <f t="shared" si="32"/>
        <v>0</v>
      </c>
      <c r="U420" s="356">
        <f t="shared" si="51"/>
        <v>18</v>
      </c>
    </row>
    <row r="421" spans="1:21" ht="18" customHeight="1">
      <c r="A421" s="826"/>
      <c r="B421" s="827"/>
      <c r="C421" s="905"/>
      <c r="D421" s="827"/>
      <c r="E421" s="340">
        <v>5</v>
      </c>
      <c r="F421" s="792"/>
      <c r="G421" s="793"/>
      <c r="H421" s="216"/>
      <c r="I421" s="116"/>
      <c r="J421" s="108"/>
      <c r="K421" s="119"/>
      <c r="L421" s="108"/>
      <c r="M421" s="26"/>
      <c r="N421" s="119"/>
      <c r="O421" s="108"/>
      <c r="P421" s="26"/>
      <c r="Q421" s="119"/>
      <c r="R421" s="33"/>
      <c r="S421" s="115"/>
      <c r="T421" s="45">
        <f t="shared" si="32"/>
        <v>0</v>
      </c>
      <c r="U421" s="356">
        <f t="shared" si="51"/>
        <v>18</v>
      </c>
    </row>
    <row r="422" spans="1:21" ht="18" customHeight="1">
      <c r="A422" s="826"/>
      <c r="B422" s="827"/>
      <c r="C422" s="905"/>
      <c r="D422" s="827"/>
      <c r="E422" s="340">
        <v>6</v>
      </c>
      <c r="F422" s="792"/>
      <c r="G422" s="793"/>
      <c r="H422" s="216"/>
      <c r="I422" s="116"/>
      <c r="J422" s="108"/>
      <c r="K422" s="119"/>
      <c r="L422" s="108"/>
      <c r="M422" s="26"/>
      <c r="N422" s="119"/>
      <c r="O422" s="108"/>
      <c r="P422" s="26"/>
      <c r="Q422" s="119"/>
      <c r="R422" s="33"/>
      <c r="S422" s="115"/>
      <c r="T422" s="45">
        <f t="shared" si="32"/>
        <v>0</v>
      </c>
      <c r="U422" s="356">
        <f t="shared" si="51"/>
        <v>18</v>
      </c>
    </row>
    <row r="423" spans="1:21" ht="18" customHeight="1">
      <c r="A423" s="826"/>
      <c r="B423" s="827"/>
      <c r="C423" s="905"/>
      <c r="D423" s="827"/>
      <c r="E423" s="340">
        <v>7</v>
      </c>
      <c r="F423" s="792"/>
      <c r="G423" s="793"/>
      <c r="H423" s="216"/>
      <c r="I423" s="116"/>
      <c r="J423" s="108"/>
      <c r="K423" s="119"/>
      <c r="L423" s="108"/>
      <c r="M423" s="26"/>
      <c r="N423" s="119"/>
      <c r="O423" s="108"/>
      <c r="P423" s="26"/>
      <c r="Q423" s="119"/>
      <c r="R423" s="33"/>
      <c r="S423" s="115"/>
      <c r="T423" s="45">
        <f t="shared" si="32"/>
        <v>0</v>
      </c>
      <c r="U423" s="356">
        <f t="shared" si="51"/>
        <v>18</v>
      </c>
    </row>
    <row r="424" spans="1:21" ht="18" customHeight="1">
      <c r="A424" s="826"/>
      <c r="B424" s="827"/>
      <c r="C424" s="905"/>
      <c r="D424" s="827"/>
      <c r="E424" s="340">
        <v>8</v>
      </c>
      <c r="F424" s="792"/>
      <c r="G424" s="793"/>
      <c r="H424" s="216"/>
      <c r="I424" s="116"/>
      <c r="J424" s="108"/>
      <c r="K424" s="119"/>
      <c r="L424" s="108"/>
      <c r="M424" s="26"/>
      <c r="N424" s="119"/>
      <c r="O424" s="108"/>
      <c r="P424" s="26"/>
      <c r="Q424" s="119"/>
      <c r="R424" s="33"/>
      <c r="S424" s="115"/>
      <c r="T424" s="45">
        <f t="shared" si="32"/>
        <v>0</v>
      </c>
      <c r="U424" s="356">
        <f t="shared" si="51"/>
        <v>18</v>
      </c>
    </row>
    <row r="425" spans="1:21" ht="18" customHeight="1">
      <c r="A425" s="826"/>
      <c r="B425" s="827"/>
      <c r="C425" s="905"/>
      <c r="D425" s="827"/>
      <c r="E425" s="340">
        <v>9</v>
      </c>
      <c r="F425" s="792"/>
      <c r="G425" s="793"/>
      <c r="H425" s="128"/>
      <c r="I425" s="117"/>
      <c r="J425" s="108"/>
      <c r="K425" s="119"/>
      <c r="L425" s="108"/>
      <c r="M425" s="26"/>
      <c r="N425" s="119"/>
      <c r="O425" s="108"/>
      <c r="P425" s="26"/>
      <c r="Q425" s="119"/>
      <c r="R425" s="33"/>
      <c r="S425" s="115"/>
      <c r="T425" s="45">
        <f t="shared" si="32"/>
        <v>0</v>
      </c>
      <c r="U425" s="356">
        <f t="shared" si="51"/>
        <v>18</v>
      </c>
    </row>
    <row r="426" spans="1:21" ht="18" customHeight="1">
      <c r="A426" s="826"/>
      <c r="B426" s="827"/>
      <c r="C426" s="906"/>
      <c r="D426" s="835"/>
      <c r="E426" s="341">
        <v>10</v>
      </c>
      <c r="F426" s="796"/>
      <c r="G426" s="797"/>
      <c r="H426" s="130"/>
      <c r="I426" s="118"/>
      <c r="J426" s="222"/>
      <c r="K426" s="223"/>
      <c r="L426" s="222"/>
      <c r="M426" s="224"/>
      <c r="N426" s="223"/>
      <c r="O426" s="222"/>
      <c r="P426" s="224"/>
      <c r="Q426" s="223"/>
      <c r="R426" s="225"/>
      <c r="S426" s="122"/>
      <c r="T426" s="259">
        <f t="shared" si="32"/>
        <v>0</v>
      </c>
      <c r="U426" s="356">
        <f t="shared" si="51"/>
        <v>18</v>
      </c>
    </row>
    <row r="427" spans="1:21" ht="18" customHeight="1">
      <c r="A427" s="824">
        <f>IF(A189="","",A189)</f>
        <v>19</v>
      </c>
      <c r="B427" s="825" t="str">
        <f>IF(B189="","",B189)</f>
        <v/>
      </c>
      <c r="C427" s="905" t="str">
        <f>IF(C189="","",C189)</f>
        <v/>
      </c>
      <c r="D427" s="827" t="str">
        <f>IF(D189="","",D189)</f>
        <v/>
      </c>
      <c r="E427" s="339">
        <v>1</v>
      </c>
      <c r="F427" s="794"/>
      <c r="G427" s="795"/>
      <c r="H427" s="217"/>
      <c r="I427" s="218"/>
      <c r="J427" s="181"/>
      <c r="K427" s="219"/>
      <c r="L427" s="181"/>
      <c r="M427" s="220"/>
      <c r="N427" s="219"/>
      <c r="O427" s="181"/>
      <c r="P427" s="220"/>
      <c r="Q427" s="219"/>
      <c r="R427" s="182"/>
      <c r="S427" s="183"/>
      <c r="T427" s="221">
        <f t="shared" si="32"/>
        <v>0</v>
      </c>
      <c r="U427" s="356">
        <f t="shared" ref="U427:U436" si="52">$A$427</f>
        <v>19</v>
      </c>
    </row>
    <row r="428" spans="1:21" ht="18" customHeight="1">
      <c r="A428" s="826"/>
      <c r="B428" s="827"/>
      <c r="C428" s="905"/>
      <c r="D428" s="827"/>
      <c r="E428" s="340">
        <v>2</v>
      </c>
      <c r="F428" s="792"/>
      <c r="G428" s="793"/>
      <c r="H428" s="216"/>
      <c r="I428" s="116"/>
      <c r="J428" s="108"/>
      <c r="K428" s="119"/>
      <c r="L428" s="108"/>
      <c r="M428" s="26"/>
      <c r="N428" s="119"/>
      <c r="O428" s="108"/>
      <c r="P428" s="26"/>
      <c r="Q428" s="119"/>
      <c r="R428" s="33"/>
      <c r="S428" s="114"/>
      <c r="T428" s="45">
        <f t="shared" si="32"/>
        <v>0</v>
      </c>
      <c r="U428" s="356">
        <f t="shared" si="52"/>
        <v>19</v>
      </c>
    </row>
    <row r="429" spans="1:21" ht="18" customHeight="1">
      <c r="A429" s="826"/>
      <c r="B429" s="827"/>
      <c r="C429" s="905"/>
      <c r="D429" s="827"/>
      <c r="E429" s="340">
        <v>3</v>
      </c>
      <c r="F429" s="792"/>
      <c r="G429" s="793"/>
      <c r="H429" s="216"/>
      <c r="I429" s="116"/>
      <c r="J429" s="108"/>
      <c r="K429" s="119"/>
      <c r="L429" s="108"/>
      <c r="M429" s="26"/>
      <c r="N429" s="119"/>
      <c r="O429" s="108"/>
      <c r="P429" s="26"/>
      <c r="Q429" s="119"/>
      <c r="R429" s="33"/>
      <c r="S429" s="114"/>
      <c r="T429" s="45">
        <f t="shared" si="32"/>
        <v>0</v>
      </c>
      <c r="U429" s="356">
        <f t="shared" si="52"/>
        <v>19</v>
      </c>
    </row>
    <row r="430" spans="1:21" ht="18" customHeight="1">
      <c r="A430" s="826"/>
      <c r="B430" s="827"/>
      <c r="C430" s="905"/>
      <c r="D430" s="827"/>
      <c r="E430" s="340">
        <v>4</v>
      </c>
      <c r="F430" s="792"/>
      <c r="G430" s="793"/>
      <c r="H430" s="216"/>
      <c r="I430" s="116"/>
      <c r="J430" s="108"/>
      <c r="K430" s="119"/>
      <c r="L430" s="108"/>
      <c r="M430" s="26"/>
      <c r="N430" s="119"/>
      <c r="O430" s="108"/>
      <c r="P430" s="26"/>
      <c r="Q430" s="119"/>
      <c r="R430" s="33"/>
      <c r="S430" s="114"/>
      <c r="T430" s="45">
        <f t="shared" si="32"/>
        <v>0</v>
      </c>
      <c r="U430" s="356">
        <f t="shared" si="52"/>
        <v>19</v>
      </c>
    </row>
    <row r="431" spans="1:21" ht="18" customHeight="1">
      <c r="A431" s="826"/>
      <c r="B431" s="827"/>
      <c r="C431" s="905"/>
      <c r="D431" s="827"/>
      <c r="E431" s="340">
        <v>5</v>
      </c>
      <c r="F431" s="792"/>
      <c r="G431" s="793"/>
      <c r="H431" s="216"/>
      <c r="I431" s="116"/>
      <c r="J431" s="108"/>
      <c r="K431" s="119"/>
      <c r="L431" s="108"/>
      <c r="M431" s="26"/>
      <c r="N431" s="119"/>
      <c r="O431" s="108"/>
      <c r="P431" s="26"/>
      <c r="Q431" s="119"/>
      <c r="R431" s="33"/>
      <c r="S431" s="114"/>
      <c r="T431" s="45">
        <f t="shared" si="32"/>
        <v>0</v>
      </c>
      <c r="U431" s="356">
        <f t="shared" si="52"/>
        <v>19</v>
      </c>
    </row>
    <row r="432" spans="1:21" ht="18" customHeight="1">
      <c r="A432" s="826"/>
      <c r="B432" s="827"/>
      <c r="C432" s="905"/>
      <c r="D432" s="827"/>
      <c r="E432" s="340">
        <v>6</v>
      </c>
      <c r="F432" s="792"/>
      <c r="G432" s="793"/>
      <c r="H432" s="216"/>
      <c r="I432" s="116"/>
      <c r="J432" s="108"/>
      <c r="K432" s="119"/>
      <c r="L432" s="108"/>
      <c r="M432" s="26"/>
      <c r="N432" s="119"/>
      <c r="O432" s="108"/>
      <c r="P432" s="26"/>
      <c r="Q432" s="119"/>
      <c r="R432" s="33"/>
      <c r="S432" s="114"/>
      <c r="T432" s="45">
        <f t="shared" si="32"/>
        <v>0</v>
      </c>
      <c r="U432" s="356">
        <f t="shared" si="52"/>
        <v>19</v>
      </c>
    </row>
    <row r="433" spans="1:21" ht="18" customHeight="1">
      <c r="A433" s="826"/>
      <c r="B433" s="827"/>
      <c r="C433" s="905"/>
      <c r="D433" s="827"/>
      <c r="E433" s="340">
        <v>7</v>
      </c>
      <c r="F433" s="792"/>
      <c r="G433" s="793"/>
      <c r="H433" s="216"/>
      <c r="I433" s="116"/>
      <c r="J433" s="108"/>
      <c r="K433" s="119"/>
      <c r="L433" s="108"/>
      <c r="M433" s="26"/>
      <c r="N433" s="119"/>
      <c r="O433" s="108"/>
      <c r="P433" s="26"/>
      <c r="Q433" s="119"/>
      <c r="R433" s="33"/>
      <c r="S433" s="114"/>
      <c r="T433" s="45">
        <f t="shared" si="32"/>
        <v>0</v>
      </c>
      <c r="U433" s="356">
        <f t="shared" si="52"/>
        <v>19</v>
      </c>
    </row>
    <row r="434" spans="1:21" ht="18" customHeight="1">
      <c r="A434" s="826"/>
      <c r="B434" s="827"/>
      <c r="C434" s="905"/>
      <c r="D434" s="827"/>
      <c r="E434" s="340">
        <v>8</v>
      </c>
      <c r="F434" s="792"/>
      <c r="G434" s="793"/>
      <c r="H434" s="216"/>
      <c r="I434" s="116"/>
      <c r="J434" s="108"/>
      <c r="K434" s="119"/>
      <c r="L434" s="108"/>
      <c r="M434" s="26"/>
      <c r="N434" s="119"/>
      <c r="O434" s="108"/>
      <c r="P434" s="26"/>
      <c r="Q434" s="119"/>
      <c r="R434" s="33"/>
      <c r="S434" s="114"/>
      <c r="T434" s="45">
        <f t="shared" si="32"/>
        <v>0</v>
      </c>
      <c r="U434" s="356">
        <f t="shared" si="52"/>
        <v>19</v>
      </c>
    </row>
    <row r="435" spans="1:21" ht="18" customHeight="1">
      <c r="A435" s="826"/>
      <c r="B435" s="827"/>
      <c r="C435" s="905"/>
      <c r="D435" s="827"/>
      <c r="E435" s="340">
        <v>9</v>
      </c>
      <c r="F435" s="792"/>
      <c r="G435" s="793"/>
      <c r="H435" s="128"/>
      <c r="I435" s="117"/>
      <c r="J435" s="107"/>
      <c r="K435" s="119"/>
      <c r="L435" s="108"/>
      <c r="M435" s="26"/>
      <c r="N435" s="119"/>
      <c r="O435" s="108"/>
      <c r="P435" s="26"/>
      <c r="Q435" s="119"/>
      <c r="R435" s="33"/>
      <c r="S435" s="115"/>
      <c r="T435" s="45">
        <f t="shared" si="32"/>
        <v>0</v>
      </c>
      <c r="U435" s="356">
        <f t="shared" si="52"/>
        <v>19</v>
      </c>
    </row>
    <row r="436" spans="1:21" ht="18" customHeight="1">
      <c r="A436" s="834"/>
      <c r="B436" s="835"/>
      <c r="C436" s="906"/>
      <c r="D436" s="835"/>
      <c r="E436" s="341">
        <v>10</v>
      </c>
      <c r="F436" s="796"/>
      <c r="G436" s="797"/>
      <c r="H436" s="130"/>
      <c r="I436" s="118"/>
      <c r="J436" s="109"/>
      <c r="K436" s="223"/>
      <c r="L436" s="222"/>
      <c r="M436" s="224"/>
      <c r="N436" s="223"/>
      <c r="O436" s="222"/>
      <c r="P436" s="224"/>
      <c r="Q436" s="223"/>
      <c r="R436" s="225"/>
      <c r="S436" s="122"/>
      <c r="T436" s="259">
        <f t="shared" si="32"/>
        <v>0</v>
      </c>
      <c r="U436" s="356">
        <f t="shared" si="52"/>
        <v>19</v>
      </c>
    </row>
    <row r="437" spans="1:21" ht="18" customHeight="1">
      <c r="A437" s="826">
        <f>IF(A199="","",A199)</f>
        <v>20</v>
      </c>
      <c r="B437" s="827" t="str">
        <f>IF(B199="","",B199)</f>
        <v/>
      </c>
      <c r="C437" s="904" t="str">
        <f>IF(C199="","",C199)</f>
        <v/>
      </c>
      <c r="D437" s="825" t="str">
        <f>IF(D199="","",D199)</f>
        <v/>
      </c>
      <c r="E437" s="339">
        <v>1</v>
      </c>
      <c r="F437" s="794"/>
      <c r="G437" s="795"/>
      <c r="H437" s="217"/>
      <c r="I437" s="218"/>
      <c r="J437" s="181"/>
      <c r="K437" s="219"/>
      <c r="L437" s="181"/>
      <c r="M437" s="220"/>
      <c r="N437" s="219"/>
      <c r="O437" s="181"/>
      <c r="P437" s="220"/>
      <c r="Q437" s="219"/>
      <c r="R437" s="182"/>
      <c r="S437" s="183"/>
      <c r="T437" s="221">
        <f t="shared" si="32"/>
        <v>0</v>
      </c>
      <c r="U437" s="356">
        <f t="shared" ref="U437:U446" si="53">$A$437</f>
        <v>20</v>
      </c>
    </row>
    <row r="438" spans="1:21" ht="18" customHeight="1">
      <c r="A438" s="826"/>
      <c r="B438" s="827"/>
      <c r="C438" s="905"/>
      <c r="D438" s="827"/>
      <c r="E438" s="340">
        <v>2</v>
      </c>
      <c r="F438" s="792"/>
      <c r="G438" s="793"/>
      <c r="H438" s="216"/>
      <c r="I438" s="116"/>
      <c r="J438" s="108"/>
      <c r="K438" s="119"/>
      <c r="L438" s="108"/>
      <c r="M438" s="26"/>
      <c r="N438" s="119"/>
      <c r="O438" s="108"/>
      <c r="P438" s="26"/>
      <c r="Q438" s="119"/>
      <c r="R438" s="33"/>
      <c r="S438" s="114"/>
      <c r="T438" s="45">
        <f t="shared" si="32"/>
        <v>0</v>
      </c>
      <c r="U438" s="356">
        <f t="shared" si="53"/>
        <v>20</v>
      </c>
    </row>
    <row r="439" spans="1:21" ht="18" customHeight="1">
      <c r="A439" s="826"/>
      <c r="B439" s="827"/>
      <c r="C439" s="905"/>
      <c r="D439" s="827"/>
      <c r="E439" s="340">
        <v>3</v>
      </c>
      <c r="F439" s="792"/>
      <c r="G439" s="793"/>
      <c r="H439" s="216"/>
      <c r="I439" s="116"/>
      <c r="J439" s="108"/>
      <c r="K439" s="119"/>
      <c r="L439" s="108"/>
      <c r="M439" s="26"/>
      <c r="N439" s="119"/>
      <c r="O439" s="108"/>
      <c r="P439" s="26"/>
      <c r="Q439" s="119"/>
      <c r="R439" s="33"/>
      <c r="S439" s="114"/>
      <c r="T439" s="45">
        <f t="shared" si="32"/>
        <v>0</v>
      </c>
      <c r="U439" s="356">
        <f t="shared" si="53"/>
        <v>20</v>
      </c>
    </row>
    <row r="440" spans="1:21" ht="18" customHeight="1">
      <c r="A440" s="826"/>
      <c r="B440" s="827"/>
      <c r="C440" s="905"/>
      <c r="D440" s="827"/>
      <c r="E440" s="340">
        <v>4</v>
      </c>
      <c r="F440" s="792"/>
      <c r="G440" s="793"/>
      <c r="H440" s="216"/>
      <c r="I440" s="116"/>
      <c r="J440" s="108"/>
      <c r="K440" s="119"/>
      <c r="L440" s="108"/>
      <c r="M440" s="26"/>
      <c r="N440" s="119"/>
      <c r="O440" s="108"/>
      <c r="P440" s="26"/>
      <c r="Q440" s="119"/>
      <c r="R440" s="33"/>
      <c r="S440" s="114"/>
      <c r="T440" s="45">
        <f t="shared" si="32"/>
        <v>0</v>
      </c>
      <c r="U440" s="356">
        <f t="shared" si="53"/>
        <v>20</v>
      </c>
    </row>
    <row r="441" spans="1:21" ht="18" customHeight="1">
      <c r="A441" s="826"/>
      <c r="B441" s="827"/>
      <c r="C441" s="905"/>
      <c r="D441" s="827"/>
      <c r="E441" s="340">
        <v>5</v>
      </c>
      <c r="F441" s="792"/>
      <c r="G441" s="793"/>
      <c r="H441" s="216"/>
      <c r="I441" s="116"/>
      <c r="J441" s="108"/>
      <c r="K441" s="119"/>
      <c r="L441" s="108"/>
      <c r="M441" s="26"/>
      <c r="N441" s="119"/>
      <c r="O441" s="108"/>
      <c r="P441" s="26"/>
      <c r="Q441" s="119"/>
      <c r="R441" s="33"/>
      <c r="S441" s="114"/>
      <c r="T441" s="45">
        <f t="shared" si="32"/>
        <v>0</v>
      </c>
      <c r="U441" s="356">
        <f t="shared" si="53"/>
        <v>20</v>
      </c>
    </row>
    <row r="442" spans="1:21" ht="18" customHeight="1">
      <c r="A442" s="826"/>
      <c r="B442" s="827"/>
      <c r="C442" s="905"/>
      <c r="D442" s="827"/>
      <c r="E442" s="340">
        <v>6</v>
      </c>
      <c r="F442" s="792"/>
      <c r="G442" s="793"/>
      <c r="H442" s="216"/>
      <c r="I442" s="116"/>
      <c r="J442" s="108"/>
      <c r="K442" s="119"/>
      <c r="L442" s="108"/>
      <c r="M442" s="26"/>
      <c r="N442" s="119"/>
      <c r="O442" s="108"/>
      <c r="P442" s="26"/>
      <c r="Q442" s="119"/>
      <c r="R442" s="33"/>
      <c r="S442" s="114"/>
      <c r="T442" s="45">
        <f t="shared" si="32"/>
        <v>0</v>
      </c>
      <c r="U442" s="356">
        <f t="shared" si="53"/>
        <v>20</v>
      </c>
    </row>
    <row r="443" spans="1:21" ht="18" customHeight="1">
      <c r="A443" s="826"/>
      <c r="B443" s="827"/>
      <c r="C443" s="905"/>
      <c r="D443" s="827"/>
      <c r="E443" s="340">
        <v>7</v>
      </c>
      <c r="F443" s="792"/>
      <c r="G443" s="793"/>
      <c r="H443" s="216"/>
      <c r="I443" s="116"/>
      <c r="J443" s="108"/>
      <c r="K443" s="119"/>
      <c r="L443" s="108"/>
      <c r="M443" s="26"/>
      <c r="N443" s="119"/>
      <c r="O443" s="108"/>
      <c r="P443" s="26"/>
      <c r="Q443" s="119"/>
      <c r="R443" s="33"/>
      <c r="S443" s="114"/>
      <c r="T443" s="45">
        <f t="shared" si="32"/>
        <v>0</v>
      </c>
      <c r="U443" s="356">
        <f t="shared" si="53"/>
        <v>20</v>
      </c>
    </row>
    <row r="444" spans="1:21" ht="18" customHeight="1">
      <c r="A444" s="826"/>
      <c r="B444" s="827"/>
      <c r="C444" s="905"/>
      <c r="D444" s="827"/>
      <c r="E444" s="340">
        <v>8</v>
      </c>
      <c r="F444" s="792"/>
      <c r="G444" s="793"/>
      <c r="H444" s="216"/>
      <c r="I444" s="116"/>
      <c r="J444" s="108"/>
      <c r="K444" s="119"/>
      <c r="L444" s="108"/>
      <c r="M444" s="26"/>
      <c r="N444" s="119"/>
      <c r="O444" s="108"/>
      <c r="P444" s="26"/>
      <c r="Q444" s="119"/>
      <c r="R444" s="33"/>
      <c r="S444" s="114"/>
      <c r="T444" s="45">
        <f t="shared" si="32"/>
        <v>0</v>
      </c>
      <c r="U444" s="356">
        <f t="shared" si="53"/>
        <v>20</v>
      </c>
    </row>
    <row r="445" spans="1:21" ht="18" customHeight="1">
      <c r="A445" s="826"/>
      <c r="B445" s="827"/>
      <c r="C445" s="905"/>
      <c r="D445" s="827"/>
      <c r="E445" s="340">
        <v>9</v>
      </c>
      <c r="F445" s="792"/>
      <c r="G445" s="793"/>
      <c r="H445" s="128"/>
      <c r="I445" s="117"/>
      <c r="J445" s="107"/>
      <c r="K445" s="119"/>
      <c r="L445" s="108"/>
      <c r="M445" s="26"/>
      <c r="N445" s="119"/>
      <c r="O445" s="108"/>
      <c r="P445" s="26"/>
      <c r="Q445" s="119"/>
      <c r="R445" s="33"/>
      <c r="S445" s="115"/>
      <c r="T445" s="45">
        <f t="shared" si="32"/>
        <v>0</v>
      </c>
      <c r="U445" s="356">
        <f t="shared" si="53"/>
        <v>20</v>
      </c>
    </row>
    <row r="446" spans="1:21" ht="18" customHeight="1">
      <c r="A446" s="834"/>
      <c r="B446" s="835"/>
      <c r="C446" s="906"/>
      <c r="D446" s="835"/>
      <c r="E446" s="341">
        <v>10</v>
      </c>
      <c r="F446" s="796"/>
      <c r="G446" s="797"/>
      <c r="H446" s="130"/>
      <c r="I446" s="118"/>
      <c r="J446" s="109"/>
      <c r="K446" s="223"/>
      <c r="L446" s="222"/>
      <c r="M446" s="224"/>
      <c r="N446" s="223"/>
      <c r="O446" s="222"/>
      <c r="P446" s="224"/>
      <c r="Q446" s="223"/>
      <c r="R446" s="225"/>
      <c r="S446" s="122"/>
      <c r="T446" s="259">
        <f t="shared" si="32"/>
        <v>0</v>
      </c>
      <c r="U446" s="356">
        <f t="shared" si="53"/>
        <v>20</v>
      </c>
    </row>
    <row r="447" spans="1:21" ht="18" customHeight="1">
      <c r="A447" s="893" t="str">
        <f>IF(A209="","",A209)</f>
        <v>共通経費</v>
      </c>
      <c r="B447" s="894"/>
      <c r="C447" s="894"/>
      <c r="D447" s="895"/>
      <c r="E447" s="339">
        <v>1</v>
      </c>
      <c r="F447" s="794"/>
      <c r="G447" s="795"/>
      <c r="H447" s="217"/>
      <c r="I447" s="218"/>
      <c r="J447" s="181"/>
      <c r="K447" s="219"/>
      <c r="L447" s="181"/>
      <c r="M447" s="220"/>
      <c r="N447" s="219"/>
      <c r="O447" s="181"/>
      <c r="P447" s="220"/>
      <c r="Q447" s="219"/>
      <c r="R447" s="182"/>
      <c r="S447" s="183"/>
      <c r="T447" s="221">
        <f t="shared" ref="T447:T466" si="54">IF(J447="",0,INT(SUM(PRODUCT(J447,L447,O447),R447)))</f>
        <v>0</v>
      </c>
      <c r="U447" s="356">
        <f t="shared" ref="U447:U456" si="55">$A$427</f>
        <v>19</v>
      </c>
    </row>
    <row r="448" spans="1:21" ht="18" customHeight="1">
      <c r="A448" s="896"/>
      <c r="B448" s="897"/>
      <c r="C448" s="897"/>
      <c r="D448" s="898"/>
      <c r="E448" s="340">
        <v>2</v>
      </c>
      <c r="F448" s="792"/>
      <c r="G448" s="793"/>
      <c r="H448" s="129"/>
      <c r="I448" s="117"/>
      <c r="J448" s="107"/>
      <c r="K448" s="309"/>
      <c r="L448" s="107"/>
      <c r="M448" s="310"/>
      <c r="N448" s="309"/>
      <c r="O448" s="107"/>
      <c r="P448" s="310"/>
      <c r="Q448" s="309"/>
      <c r="R448" s="31"/>
      <c r="S448" s="115"/>
      <c r="T448" s="466">
        <f t="shared" si="54"/>
        <v>0</v>
      </c>
      <c r="U448" s="356">
        <f t="shared" si="55"/>
        <v>19</v>
      </c>
    </row>
    <row r="449" spans="1:21" ht="18" customHeight="1">
      <c r="A449" s="896"/>
      <c r="B449" s="897"/>
      <c r="C449" s="897"/>
      <c r="D449" s="898"/>
      <c r="E449" s="340">
        <v>3</v>
      </c>
      <c r="F449" s="792"/>
      <c r="G449" s="793"/>
      <c r="H449" s="129"/>
      <c r="I449" s="117"/>
      <c r="J449" s="107"/>
      <c r="K449" s="309"/>
      <c r="L449" s="107"/>
      <c r="M449" s="310"/>
      <c r="N449" s="309"/>
      <c r="O449" s="107"/>
      <c r="P449" s="310"/>
      <c r="Q449" s="309"/>
      <c r="R449" s="31"/>
      <c r="S449" s="115"/>
      <c r="T449" s="466">
        <f t="shared" si="54"/>
        <v>0</v>
      </c>
      <c r="U449" s="356">
        <f t="shared" si="55"/>
        <v>19</v>
      </c>
    </row>
    <row r="450" spans="1:21" ht="18" customHeight="1">
      <c r="A450" s="896"/>
      <c r="B450" s="897"/>
      <c r="C450" s="897"/>
      <c r="D450" s="898"/>
      <c r="E450" s="340">
        <v>4</v>
      </c>
      <c r="F450" s="792"/>
      <c r="G450" s="793"/>
      <c r="H450" s="129"/>
      <c r="I450" s="117"/>
      <c r="J450" s="107"/>
      <c r="K450" s="309"/>
      <c r="L450" s="107"/>
      <c r="M450" s="310"/>
      <c r="N450" s="309"/>
      <c r="O450" s="107"/>
      <c r="P450" s="310"/>
      <c r="Q450" s="309"/>
      <c r="R450" s="31"/>
      <c r="S450" s="115"/>
      <c r="T450" s="466">
        <f t="shared" si="54"/>
        <v>0</v>
      </c>
      <c r="U450" s="356">
        <f t="shared" si="55"/>
        <v>19</v>
      </c>
    </row>
    <row r="451" spans="1:21" ht="18" customHeight="1">
      <c r="A451" s="896"/>
      <c r="B451" s="897"/>
      <c r="C451" s="897"/>
      <c r="D451" s="898"/>
      <c r="E451" s="340">
        <v>5</v>
      </c>
      <c r="F451" s="792"/>
      <c r="G451" s="793"/>
      <c r="H451" s="129"/>
      <c r="I451" s="117"/>
      <c r="J451" s="107"/>
      <c r="K451" s="309"/>
      <c r="L451" s="107"/>
      <c r="M451" s="310"/>
      <c r="N451" s="309"/>
      <c r="O451" s="107"/>
      <c r="P451" s="310"/>
      <c r="Q451" s="309"/>
      <c r="R451" s="31"/>
      <c r="S451" s="115"/>
      <c r="T451" s="466">
        <f t="shared" si="54"/>
        <v>0</v>
      </c>
      <c r="U451" s="356">
        <f t="shared" si="55"/>
        <v>19</v>
      </c>
    </row>
    <row r="452" spans="1:21" ht="18" customHeight="1">
      <c r="A452" s="896"/>
      <c r="B452" s="897"/>
      <c r="C452" s="897"/>
      <c r="D452" s="898"/>
      <c r="E452" s="340">
        <v>6</v>
      </c>
      <c r="F452" s="792"/>
      <c r="G452" s="793"/>
      <c r="H452" s="129"/>
      <c r="I452" s="117"/>
      <c r="J452" s="107"/>
      <c r="K452" s="309"/>
      <c r="L452" s="107"/>
      <c r="M452" s="310"/>
      <c r="N452" s="309"/>
      <c r="O452" s="107"/>
      <c r="P452" s="310"/>
      <c r="Q452" s="309"/>
      <c r="R452" s="31"/>
      <c r="S452" s="115"/>
      <c r="T452" s="466">
        <f t="shared" si="54"/>
        <v>0</v>
      </c>
      <c r="U452" s="356">
        <f t="shared" si="55"/>
        <v>19</v>
      </c>
    </row>
    <row r="453" spans="1:21" ht="18" customHeight="1">
      <c r="A453" s="896"/>
      <c r="B453" s="897"/>
      <c r="C453" s="897"/>
      <c r="D453" s="898"/>
      <c r="E453" s="340">
        <v>7</v>
      </c>
      <c r="F453" s="792"/>
      <c r="G453" s="793"/>
      <c r="H453" s="129"/>
      <c r="I453" s="117"/>
      <c r="J453" s="107"/>
      <c r="K453" s="309"/>
      <c r="L453" s="107"/>
      <c r="M453" s="310"/>
      <c r="N453" s="309"/>
      <c r="O453" s="107"/>
      <c r="P453" s="310"/>
      <c r="Q453" s="309"/>
      <c r="R453" s="31"/>
      <c r="S453" s="115"/>
      <c r="T453" s="466">
        <f t="shared" si="54"/>
        <v>0</v>
      </c>
      <c r="U453" s="356">
        <f t="shared" si="55"/>
        <v>19</v>
      </c>
    </row>
    <row r="454" spans="1:21" ht="18" customHeight="1">
      <c r="A454" s="896"/>
      <c r="B454" s="897"/>
      <c r="C454" s="897"/>
      <c r="D454" s="898"/>
      <c r="E454" s="340">
        <v>8</v>
      </c>
      <c r="F454" s="792"/>
      <c r="G454" s="793"/>
      <c r="H454" s="129"/>
      <c r="I454" s="117"/>
      <c r="J454" s="107"/>
      <c r="K454" s="309"/>
      <c r="L454" s="107"/>
      <c r="M454" s="310"/>
      <c r="N454" s="309"/>
      <c r="O454" s="107"/>
      <c r="P454" s="310"/>
      <c r="Q454" s="309"/>
      <c r="R454" s="31"/>
      <c r="S454" s="115"/>
      <c r="T454" s="466">
        <f t="shared" si="54"/>
        <v>0</v>
      </c>
      <c r="U454" s="356">
        <f t="shared" si="55"/>
        <v>19</v>
      </c>
    </row>
    <row r="455" spans="1:21" ht="18" customHeight="1">
      <c r="A455" s="896"/>
      <c r="B455" s="897"/>
      <c r="C455" s="897"/>
      <c r="D455" s="898"/>
      <c r="E455" s="340">
        <v>9</v>
      </c>
      <c r="F455" s="792"/>
      <c r="G455" s="793"/>
      <c r="H455" s="128"/>
      <c r="I455" s="117"/>
      <c r="J455" s="107"/>
      <c r="K455" s="309"/>
      <c r="L455" s="107"/>
      <c r="M455" s="310"/>
      <c r="N455" s="309"/>
      <c r="O455" s="107"/>
      <c r="P455" s="310"/>
      <c r="Q455" s="309"/>
      <c r="R455" s="31"/>
      <c r="S455" s="115"/>
      <c r="T455" s="466">
        <f t="shared" si="54"/>
        <v>0</v>
      </c>
      <c r="U455" s="356">
        <f t="shared" si="55"/>
        <v>19</v>
      </c>
    </row>
    <row r="456" spans="1:21" ht="18" customHeight="1">
      <c r="A456" s="896"/>
      <c r="B456" s="897"/>
      <c r="C456" s="897"/>
      <c r="D456" s="898"/>
      <c r="E456" s="340">
        <v>10</v>
      </c>
      <c r="F456" s="902"/>
      <c r="G456" s="903"/>
      <c r="H456" s="129"/>
      <c r="I456" s="117"/>
      <c r="J456" s="107"/>
      <c r="K456" s="309"/>
      <c r="L456" s="107"/>
      <c r="M456" s="310"/>
      <c r="N456" s="309"/>
      <c r="O456" s="107"/>
      <c r="P456" s="310"/>
      <c r="Q456" s="309"/>
      <c r="R456" s="31"/>
      <c r="S456" s="115"/>
      <c r="T456" s="466">
        <f t="shared" si="54"/>
        <v>0</v>
      </c>
      <c r="U456" s="356">
        <f t="shared" si="55"/>
        <v>19</v>
      </c>
    </row>
    <row r="457" spans="1:21" ht="18" customHeight="1">
      <c r="A457" s="896"/>
      <c r="B457" s="897"/>
      <c r="C457" s="897"/>
      <c r="D457" s="898"/>
      <c r="E457" s="340">
        <v>11</v>
      </c>
      <c r="F457" s="902"/>
      <c r="G457" s="903"/>
      <c r="H457" s="129"/>
      <c r="I457" s="117"/>
      <c r="J457" s="107"/>
      <c r="K457" s="309"/>
      <c r="L457" s="107"/>
      <c r="M457" s="310"/>
      <c r="N457" s="309"/>
      <c r="O457" s="107"/>
      <c r="P457" s="310"/>
      <c r="Q457" s="309"/>
      <c r="R457" s="31"/>
      <c r="S457" s="115"/>
      <c r="T457" s="466">
        <f t="shared" si="54"/>
        <v>0</v>
      </c>
      <c r="U457" s="356">
        <f t="shared" ref="U457:U466" si="56">$A$437</f>
        <v>20</v>
      </c>
    </row>
    <row r="458" spans="1:21" ht="18" customHeight="1">
      <c r="A458" s="896"/>
      <c r="B458" s="897"/>
      <c r="C458" s="897"/>
      <c r="D458" s="898"/>
      <c r="E458" s="340">
        <v>12</v>
      </c>
      <c r="F458" s="792"/>
      <c r="G458" s="793"/>
      <c r="H458" s="129"/>
      <c r="I458" s="117"/>
      <c r="J458" s="107"/>
      <c r="K458" s="309"/>
      <c r="L458" s="107"/>
      <c r="M458" s="310"/>
      <c r="N458" s="309"/>
      <c r="O458" s="107"/>
      <c r="P458" s="310"/>
      <c r="Q458" s="309"/>
      <c r="R458" s="31"/>
      <c r="S458" s="115"/>
      <c r="T458" s="466">
        <f t="shared" si="54"/>
        <v>0</v>
      </c>
      <c r="U458" s="356">
        <f t="shared" si="56"/>
        <v>20</v>
      </c>
    </row>
    <row r="459" spans="1:21" ht="18" customHeight="1">
      <c r="A459" s="896"/>
      <c r="B459" s="897"/>
      <c r="C459" s="897"/>
      <c r="D459" s="898"/>
      <c r="E459" s="340">
        <v>13</v>
      </c>
      <c r="F459" s="792"/>
      <c r="G459" s="793"/>
      <c r="H459" s="129"/>
      <c r="I459" s="117"/>
      <c r="J459" s="107"/>
      <c r="K459" s="309"/>
      <c r="L459" s="107"/>
      <c r="M459" s="310"/>
      <c r="N459" s="309"/>
      <c r="O459" s="107"/>
      <c r="P459" s="310"/>
      <c r="Q459" s="309"/>
      <c r="R459" s="31"/>
      <c r="S459" s="115"/>
      <c r="T459" s="466">
        <f t="shared" si="54"/>
        <v>0</v>
      </c>
      <c r="U459" s="356">
        <f t="shared" si="56"/>
        <v>20</v>
      </c>
    </row>
    <row r="460" spans="1:21" ht="18" customHeight="1">
      <c r="A460" s="896"/>
      <c r="B460" s="897"/>
      <c r="C460" s="897"/>
      <c r="D460" s="898"/>
      <c r="E460" s="340">
        <v>14</v>
      </c>
      <c r="F460" s="792"/>
      <c r="G460" s="793"/>
      <c r="H460" s="129"/>
      <c r="I460" s="117"/>
      <c r="J460" s="107"/>
      <c r="K460" s="309"/>
      <c r="L460" s="107"/>
      <c r="M460" s="310"/>
      <c r="N460" s="309"/>
      <c r="O460" s="107"/>
      <c r="P460" s="310"/>
      <c r="Q460" s="309"/>
      <c r="R460" s="31"/>
      <c r="S460" s="115"/>
      <c r="T460" s="466">
        <f t="shared" si="54"/>
        <v>0</v>
      </c>
      <c r="U460" s="356">
        <f t="shared" si="56"/>
        <v>20</v>
      </c>
    </row>
    <row r="461" spans="1:21" ht="18" customHeight="1">
      <c r="A461" s="896"/>
      <c r="B461" s="897"/>
      <c r="C461" s="897"/>
      <c r="D461" s="898"/>
      <c r="E461" s="340">
        <v>15</v>
      </c>
      <c r="F461" s="792"/>
      <c r="G461" s="793"/>
      <c r="H461" s="129"/>
      <c r="I461" s="117"/>
      <c r="J461" s="107"/>
      <c r="K461" s="309"/>
      <c r="L461" s="107"/>
      <c r="M461" s="310"/>
      <c r="N461" s="309"/>
      <c r="O461" s="107"/>
      <c r="P461" s="310"/>
      <c r="Q461" s="309"/>
      <c r="R461" s="31"/>
      <c r="S461" s="115"/>
      <c r="T461" s="466">
        <f t="shared" si="54"/>
        <v>0</v>
      </c>
      <c r="U461" s="356">
        <f t="shared" si="56"/>
        <v>20</v>
      </c>
    </row>
    <row r="462" spans="1:21" ht="18" customHeight="1">
      <c r="A462" s="896"/>
      <c r="B462" s="897"/>
      <c r="C462" s="897"/>
      <c r="D462" s="898"/>
      <c r="E462" s="340">
        <v>16</v>
      </c>
      <c r="F462" s="792"/>
      <c r="G462" s="793"/>
      <c r="H462" s="129"/>
      <c r="I462" s="117"/>
      <c r="J462" s="107"/>
      <c r="K462" s="309"/>
      <c r="L462" s="107"/>
      <c r="M462" s="310"/>
      <c r="N462" s="309"/>
      <c r="O462" s="107"/>
      <c r="P462" s="310"/>
      <c r="Q462" s="309"/>
      <c r="R462" s="31"/>
      <c r="S462" s="115"/>
      <c r="T462" s="466">
        <f t="shared" si="54"/>
        <v>0</v>
      </c>
      <c r="U462" s="356">
        <f t="shared" si="56"/>
        <v>20</v>
      </c>
    </row>
    <row r="463" spans="1:21" ht="18" customHeight="1">
      <c r="A463" s="896"/>
      <c r="B463" s="897"/>
      <c r="C463" s="897"/>
      <c r="D463" s="898"/>
      <c r="E463" s="340">
        <v>17</v>
      </c>
      <c r="F463" s="792"/>
      <c r="G463" s="793"/>
      <c r="H463" s="129"/>
      <c r="I463" s="117"/>
      <c r="J463" s="107"/>
      <c r="K463" s="309"/>
      <c r="L463" s="107"/>
      <c r="M463" s="310"/>
      <c r="N463" s="309"/>
      <c r="O463" s="107"/>
      <c r="P463" s="310"/>
      <c r="Q463" s="309"/>
      <c r="R463" s="31"/>
      <c r="S463" s="115"/>
      <c r="T463" s="466">
        <f t="shared" si="54"/>
        <v>0</v>
      </c>
      <c r="U463" s="356">
        <f t="shared" si="56"/>
        <v>20</v>
      </c>
    </row>
    <row r="464" spans="1:21" ht="18" customHeight="1">
      <c r="A464" s="896"/>
      <c r="B464" s="897"/>
      <c r="C464" s="897"/>
      <c r="D464" s="898"/>
      <c r="E464" s="340">
        <v>18</v>
      </c>
      <c r="F464" s="792"/>
      <c r="G464" s="793"/>
      <c r="H464" s="129"/>
      <c r="I464" s="117"/>
      <c r="J464" s="107"/>
      <c r="K464" s="309"/>
      <c r="L464" s="107"/>
      <c r="M464" s="310"/>
      <c r="N464" s="309"/>
      <c r="O464" s="107"/>
      <c r="P464" s="310"/>
      <c r="Q464" s="309"/>
      <c r="R464" s="31"/>
      <c r="S464" s="115"/>
      <c r="T464" s="466">
        <f t="shared" si="54"/>
        <v>0</v>
      </c>
      <c r="U464" s="356">
        <f t="shared" si="56"/>
        <v>20</v>
      </c>
    </row>
    <row r="465" spans="1:21" ht="18" customHeight="1">
      <c r="A465" s="896"/>
      <c r="B465" s="897"/>
      <c r="C465" s="897"/>
      <c r="D465" s="898"/>
      <c r="E465" s="340">
        <v>19</v>
      </c>
      <c r="F465" s="792"/>
      <c r="G465" s="793"/>
      <c r="H465" s="128"/>
      <c r="I465" s="117"/>
      <c r="J465" s="107"/>
      <c r="K465" s="309"/>
      <c r="L465" s="107"/>
      <c r="M465" s="310"/>
      <c r="N465" s="309"/>
      <c r="O465" s="107"/>
      <c r="P465" s="310"/>
      <c r="Q465" s="309"/>
      <c r="R465" s="31"/>
      <c r="S465" s="115"/>
      <c r="T465" s="466">
        <f t="shared" si="54"/>
        <v>0</v>
      </c>
      <c r="U465" s="356">
        <f t="shared" si="56"/>
        <v>20</v>
      </c>
    </row>
    <row r="466" spans="1:21" ht="18" customHeight="1">
      <c r="A466" s="899"/>
      <c r="B466" s="900"/>
      <c r="C466" s="900"/>
      <c r="D466" s="901"/>
      <c r="E466" s="340">
        <v>20</v>
      </c>
      <c r="F466" s="796"/>
      <c r="G466" s="797"/>
      <c r="H466" s="130"/>
      <c r="I466" s="118"/>
      <c r="J466" s="109"/>
      <c r="K466" s="468"/>
      <c r="L466" s="109"/>
      <c r="M466" s="469"/>
      <c r="N466" s="468"/>
      <c r="O466" s="109"/>
      <c r="P466" s="469"/>
      <c r="Q466" s="468"/>
      <c r="R466" s="32"/>
      <c r="S466" s="122"/>
      <c r="T466" s="470">
        <f t="shared" si="54"/>
        <v>0</v>
      </c>
      <c r="U466" s="356">
        <f t="shared" si="56"/>
        <v>20</v>
      </c>
    </row>
    <row r="468" spans="1:21">
      <c r="A468" s="1"/>
      <c r="B468" s="1"/>
      <c r="C468" s="1"/>
      <c r="D468" s="1"/>
      <c r="E468" s="1"/>
    </row>
    <row r="469" spans="1:21" ht="20.100000000000001" customHeight="1">
      <c r="A469" s="324"/>
      <c r="B469" s="324"/>
      <c r="C469" s="324"/>
      <c r="D469" s="324"/>
      <c r="E469" s="361" t="s">
        <v>82</v>
      </c>
      <c r="F469" s="361"/>
      <c r="G469" s="361"/>
      <c r="H469" s="362"/>
      <c r="I469" s="362"/>
      <c r="J469" s="362"/>
      <c r="K469" s="362"/>
    </row>
    <row r="470" spans="1:21" ht="20.100000000000001" customHeight="1">
      <c r="A470" s="325"/>
      <c r="B470" s="325"/>
      <c r="C470" s="325"/>
      <c r="D470" s="325"/>
      <c r="E470" s="363" t="s">
        <v>15</v>
      </c>
      <c r="F470" s="363"/>
      <c r="G470" s="363"/>
      <c r="H470" s="362"/>
      <c r="I470" s="857" t="s">
        <v>16</v>
      </c>
      <c r="J470" s="858"/>
      <c r="K470" s="858"/>
    </row>
    <row r="471" spans="1:21" ht="20.100000000000001" customHeight="1">
      <c r="A471" s="326"/>
      <c r="B471" s="326"/>
      <c r="C471" s="326"/>
      <c r="D471" s="327"/>
      <c r="E471" s="807" t="s">
        <v>6</v>
      </c>
      <c r="F471" s="808"/>
      <c r="G471" s="808"/>
      <c r="H471" s="809"/>
      <c r="I471" s="859" t="s">
        <v>84</v>
      </c>
      <c r="J471" s="860"/>
      <c r="K471" s="860"/>
    </row>
    <row r="472" spans="1:21" ht="20.100000000000001" customHeight="1">
      <c r="A472" s="326"/>
      <c r="B472" s="326"/>
      <c r="C472" s="326"/>
      <c r="D472" s="326"/>
      <c r="E472" s="807" t="s">
        <v>297</v>
      </c>
      <c r="F472" s="808"/>
      <c r="G472" s="808"/>
      <c r="H472" s="809"/>
      <c r="I472" s="861">
        <f>SUMIFS($T$247:$T$466,$F$247:$F$466,$E472)</f>
        <v>0</v>
      </c>
      <c r="J472" s="862"/>
      <c r="K472" s="863"/>
    </row>
    <row r="473" spans="1:21" ht="20.100000000000001" customHeight="1">
      <c r="A473" s="326"/>
      <c r="B473" s="326"/>
      <c r="C473" s="326"/>
      <c r="D473" s="326"/>
      <c r="E473" s="807" t="s">
        <v>298</v>
      </c>
      <c r="F473" s="808"/>
      <c r="G473" s="808"/>
      <c r="H473" s="809"/>
      <c r="I473" s="861">
        <f>SUMIFS($T$247:$T$466,$F$247:$F$466,$E473)</f>
        <v>0</v>
      </c>
      <c r="J473" s="862"/>
      <c r="K473" s="863"/>
    </row>
    <row r="474" spans="1:21" ht="20.100000000000001" customHeight="1">
      <c r="A474" s="866"/>
      <c r="B474" s="457"/>
      <c r="C474" s="457"/>
      <c r="D474" s="457"/>
      <c r="E474" s="804" t="s">
        <v>91</v>
      </c>
      <c r="F474" s="807" t="s">
        <v>65</v>
      </c>
      <c r="G474" s="808"/>
      <c r="H474" s="809"/>
      <c r="I474" s="861">
        <f>SUMIFS($T$247:$T$466,$F$247:$F$466,$F474)</f>
        <v>0</v>
      </c>
      <c r="J474" s="864"/>
      <c r="K474" s="865"/>
    </row>
    <row r="475" spans="1:21" ht="20.100000000000001" customHeight="1">
      <c r="A475" s="866"/>
      <c r="B475" s="457"/>
      <c r="C475" s="457"/>
      <c r="D475" s="457"/>
      <c r="E475" s="805"/>
      <c r="F475" s="807" t="s">
        <v>66</v>
      </c>
      <c r="G475" s="808"/>
      <c r="H475" s="809"/>
      <c r="I475" s="861">
        <f>SUMIFS($T$247:$T$466,$F$247:$F$466,$F475)</f>
        <v>0</v>
      </c>
      <c r="J475" s="864"/>
      <c r="K475" s="865"/>
    </row>
    <row r="476" spans="1:21" ht="20.100000000000001" customHeight="1">
      <c r="A476" s="866"/>
      <c r="B476" s="457"/>
      <c r="C476" s="457"/>
      <c r="D476" s="457"/>
      <c r="E476" s="805"/>
      <c r="F476" s="807" t="s">
        <v>302</v>
      </c>
      <c r="G476" s="808"/>
      <c r="H476" s="809"/>
      <c r="I476" s="861">
        <f>SUMIFS($T$247:$T$466,$F$247:$F$466,$F476)</f>
        <v>0</v>
      </c>
      <c r="J476" s="864"/>
      <c r="K476" s="865"/>
    </row>
    <row r="477" spans="1:21" ht="20.100000000000001" customHeight="1">
      <c r="A477" s="866"/>
      <c r="B477" s="457"/>
      <c r="C477" s="457"/>
      <c r="D477" s="457"/>
      <c r="E477" s="805"/>
      <c r="F477" s="807" t="s">
        <v>68</v>
      </c>
      <c r="G477" s="808"/>
      <c r="H477" s="809"/>
      <c r="I477" s="861">
        <f>SUMIFS($T$247:$T$466,$F$247:$F$466,$F477)</f>
        <v>0</v>
      </c>
      <c r="J477" s="864"/>
      <c r="K477" s="865"/>
    </row>
    <row r="478" spans="1:21" ht="20.100000000000001" customHeight="1">
      <c r="A478" s="866"/>
      <c r="B478" s="457"/>
      <c r="C478" s="457"/>
      <c r="D478" s="457"/>
      <c r="E478" s="806"/>
      <c r="F478" s="867" t="s">
        <v>90</v>
      </c>
      <c r="G478" s="867"/>
      <c r="H478" s="868"/>
      <c r="I478" s="861">
        <f>SUM($I$474:$K$477)</f>
        <v>0</v>
      </c>
      <c r="J478" s="864"/>
      <c r="K478" s="865"/>
    </row>
    <row r="479" spans="1:21" ht="19.5" customHeight="1">
      <c r="A479" s="326"/>
      <c r="B479" s="326"/>
      <c r="C479" s="326"/>
      <c r="D479" s="326"/>
      <c r="E479" s="807" t="s">
        <v>69</v>
      </c>
      <c r="F479" s="808"/>
      <c r="G479" s="808"/>
      <c r="H479" s="809"/>
      <c r="I479" s="861">
        <f>SUM($I$472:$K$473,$I$478)</f>
        <v>0</v>
      </c>
      <c r="J479" s="862"/>
      <c r="K479" s="863"/>
    </row>
    <row r="480" spans="1:21" ht="19.5" customHeight="1">
      <c r="A480" s="326"/>
      <c r="B480" s="326"/>
      <c r="C480" s="326"/>
      <c r="D480" s="326"/>
      <c r="E480" s="807" t="s">
        <v>85</v>
      </c>
      <c r="F480" s="808"/>
      <c r="G480" s="808"/>
      <c r="H480" s="809"/>
      <c r="I480" s="861">
        <f>SUMIFS($T$247:$T$466,$F$247:$F$466,E480)</f>
        <v>0</v>
      </c>
      <c r="J480" s="862"/>
      <c r="K480" s="863"/>
    </row>
    <row r="481" spans="1:19" ht="19.5" customHeight="1">
      <c r="A481" s="326"/>
      <c r="B481" s="326"/>
      <c r="C481" s="326"/>
      <c r="D481" s="326"/>
      <c r="E481" s="807" t="s">
        <v>86</v>
      </c>
      <c r="F481" s="808"/>
      <c r="G481" s="808"/>
      <c r="H481" s="809"/>
      <c r="I481" s="861">
        <f>SUM($I$479,$I$480)</f>
        <v>0</v>
      </c>
      <c r="J481" s="862"/>
      <c r="K481" s="863"/>
    </row>
    <row r="482" spans="1:19" ht="19.5" customHeight="1">
      <c r="A482" s="63"/>
      <c r="B482" s="63"/>
      <c r="C482" s="63"/>
      <c r="D482" s="63"/>
      <c r="E482" s="357"/>
      <c r="F482" s="357"/>
      <c r="G482" s="357"/>
      <c r="H482" s="358"/>
      <c r="I482" s="359"/>
      <c r="J482" s="360"/>
      <c r="K482" s="360"/>
    </row>
    <row r="483" spans="1:19" ht="19.5" customHeight="1">
      <c r="A483" s="63"/>
      <c r="B483" s="63"/>
      <c r="C483" s="63"/>
      <c r="D483" s="63"/>
      <c r="E483" s="357"/>
      <c r="F483" s="357"/>
      <c r="G483" s="357"/>
      <c r="H483" s="358"/>
      <c r="I483" s="359"/>
      <c r="J483" s="360"/>
      <c r="K483" s="360"/>
    </row>
    <row r="484" spans="1:19" ht="19.5" customHeight="1">
      <c r="A484" s="329"/>
      <c r="B484" s="329"/>
      <c r="C484" s="329"/>
      <c r="D484" s="329"/>
      <c r="E484" s="364" t="s">
        <v>7</v>
      </c>
      <c r="F484" s="364"/>
      <c r="G484" s="364"/>
      <c r="H484" s="365"/>
      <c r="I484" s="366"/>
      <c r="J484" s="366"/>
      <c r="K484" s="366"/>
    </row>
    <row r="485" spans="1:19" ht="19.5" customHeight="1">
      <c r="A485" s="326"/>
      <c r="B485" s="326"/>
      <c r="C485" s="326"/>
      <c r="D485" s="327"/>
      <c r="E485" s="337"/>
      <c r="F485" s="810" t="s">
        <v>12</v>
      </c>
      <c r="G485" s="811"/>
      <c r="H485" s="455" t="s">
        <v>23</v>
      </c>
      <c r="I485" s="871" t="s">
        <v>84</v>
      </c>
      <c r="J485" s="872"/>
      <c r="K485" s="872"/>
      <c r="L485"/>
      <c r="M485"/>
      <c r="N485"/>
      <c r="O485"/>
      <c r="P485"/>
      <c r="Q485"/>
      <c r="R485"/>
      <c r="S485"/>
    </row>
    <row r="486" spans="1:19" ht="20.100000000000001" customHeight="1">
      <c r="A486" s="330"/>
      <c r="B486" s="330"/>
      <c r="C486" s="323"/>
      <c r="D486" s="323"/>
      <c r="E486" s="798" t="s">
        <v>24</v>
      </c>
      <c r="F486" s="871" t="s">
        <v>52</v>
      </c>
      <c r="G486" s="811"/>
      <c r="H486" s="458" t="s">
        <v>26</v>
      </c>
      <c r="I486" s="869">
        <f t="shared" ref="I486:I502" si="57">SUMIFS($T$9:$T$238,$G$9:$G$238,$H486)</f>
        <v>0</v>
      </c>
      <c r="J486" s="870"/>
      <c r="K486" s="870"/>
      <c r="L486"/>
      <c r="M486"/>
      <c r="N486"/>
      <c r="O486"/>
      <c r="P486"/>
      <c r="Q486"/>
      <c r="R486"/>
      <c r="S486"/>
    </row>
    <row r="487" spans="1:19" ht="20.100000000000001" customHeight="1">
      <c r="A487" s="330"/>
      <c r="B487" s="330"/>
      <c r="C487" s="323"/>
      <c r="D487" s="323"/>
      <c r="E487" s="799"/>
      <c r="F487" s="871"/>
      <c r="G487" s="811"/>
      <c r="H487" s="458" t="s">
        <v>27</v>
      </c>
      <c r="I487" s="869">
        <f t="shared" si="57"/>
        <v>0</v>
      </c>
      <c r="J487" s="870"/>
      <c r="K487" s="870"/>
      <c r="L487"/>
      <c r="M487"/>
      <c r="N487"/>
      <c r="O487"/>
      <c r="P487"/>
      <c r="Q487"/>
      <c r="R487"/>
      <c r="S487"/>
    </row>
    <row r="488" spans="1:19" ht="20.100000000000001" customHeight="1">
      <c r="A488" s="330"/>
      <c r="B488" s="330"/>
      <c r="C488" s="323"/>
      <c r="D488" s="323"/>
      <c r="E488" s="799"/>
      <c r="F488" s="871"/>
      <c r="G488" s="811"/>
      <c r="H488" s="458" t="s">
        <v>5</v>
      </c>
      <c r="I488" s="869">
        <f t="shared" si="57"/>
        <v>0</v>
      </c>
      <c r="J488" s="870"/>
      <c r="K488" s="870"/>
      <c r="L488"/>
      <c r="M488"/>
      <c r="N488"/>
      <c r="O488"/>
      <c r="P488"/>
      <c r="Q488"/>
      <c r="R488"/>
      <c r="S488"/>
    </row>
    <row r="489" spans="1:19" ht="20.100000000000001" customHeight="1">
      <c r="A489" s="330"/>
      <c r="B489" s="330"/>
      <c r="C489" s="323"/>
      <c r="D489" s="323"/>
      <c r="E489" s="799"/>
      <c r="F489" s="871" t="s">
        <v>53</v>
      </c>
      <c r="G489" s="811"/>
      <c r="H489" s="458" t="s">
        <v>3</v>
      </c>
      <c r="I489" s="869">
        <f t="shared" si="57"/>
        <v>0</v>
      </c>
      <c r="J489" s="870"/>
      <c r="K489" s="870"/>
      <c r="L489"/>
      <c r="M489"/>
      <c r="N489"/>
      <c r="O489"/>
      <c r="P489"/>
      <c r="Q489"/>
      <c r="R489"/>
      <c r="S489"/>
    </row>
    <row r="490" spans="1:19" ht="20.100000000000001" customHeight="1">
      <c r="A490" s="330"/>
      <c r="B490" s="330"/>
      <c r="C490" s="323"/>
      <c r="D490" s="323"/>
      <c r="E490" s="799"/>
      <c r="F490" s="871"/>
      <c r="G490" s="811"/>
      <c r="H490" s="458" t="s">
        <v>28</v>
      </c>
      <c r="I490" s="869">
        <f t="shared" si="57"/>
        <v>0</v>
      </c>
      <c r="J490" s="870"/>
      <c r="K490" s="870"/>
      <c r="L490"/>
      <c r="M490"/>
      <c r="N490"/>
      <c r="O490"/>
      <c r="P490"/>
      <c r="Q490"/>
      <c r="R490"/>
      <c r="S490"/>
    </row>
    <row r="491" spans="1:19" ht="20.100000000000001" customHeight="1">
      <c r="A491" s="330"/>
      <c r="B491" s="330"/>
      <c r="C491" s="323"/>
      <c r="D491" s="323"/>
      <c r="E491" s="799"/>
      <c r="F491" s="871"/>
      <c r="G491" s="811"/>
      <c r="H491" s="458" t="s">
        <v>4</v>
      </c>
      <c r="I491" s="869">
        <f t="shared" si="57"/>
        <v>0</v>
      </c>
      <c r="J491" s="870"/>
      <c r="K491" s="870"/>
      <c r="L491"/>
      <c r="M491"/>
      <c r="N491"/>
      <c r="O491"/>
      <c r="P491"/>
      <c r="Q491"/>
      <c r="R491"/>
      <c r="S491"/>
    </row>
    <row r="492" spans="1:19" ht="20.100000000000001" customHeight="1">
      <c r="A492" s="330"/>
      <c r="B492" s="330"/>
      <c r="C492" s="323"/>
      <c r="D492" s="323"/>
      <c r="E492" s="799"/>
      <c r="F492" s="871"/>
      <c r="G492" s="811"/>
      <c r="H492" s="458" t="s">
        <v>30</v>
      </c>
      <c r="I492" s="869">
        <f t="shared" si="57"/>
        <v>0</v>
      </c>
      <c r="J492" s="870"/>
      <c r="K492" s="870"/>
      <c r="L492"/>
      <c r="M492"/>
      <c r="N492"/>
      <c r="O492"/>
      <c r="P492"/>
      <c r="Q492"/>
      <c r="R492"/>
      <c r="S492"/>
    </row>
    <row r="493" spans="1:19" ht="20.100000000000001" customHeight="1">
      <c r="A493" s="330"/>
      <c r="B493" s="330"/>
      <c r="C493" s="323"/>
      <c r="D493" s="323"/>
      <c r="E493" s="799"/>
      <c r="F493" s="871"/>
      <c r="G493" s="811"/>
      <c r="H493" s="458" t="s">
        <v>25</v>
      </c>
      <c r="I493" s="869">
        <f t="shared" si="57"/>
        <v>0</v>
      </c>
      <c r="J493" s="870"/>
      <c r="K493" s="870"/>
      <c r="L493"/>
      <c r="M493"/>
      <c r="N493"/>
      <c r="O493"/>
      <c r="P493"/>
      <c r="Q493"/>
      <c r="R493"/>
      <c r="S493"/>
    </row>
    <row r="494" spans="1:19" ht="20.100000000000001" customHeight="1">
      <c r="A494" s="330"/>
      <c r="B494" s="330"/>
      <c r="C494" s="323"/>
      <c r="D494" s="323"/>
      <c r="E494" s="799"/>
      <c r="F494" s="871" t="s">
        <v>41</v>
      </c>
      <c r="G494" s="811"/>
      <c r="H494" s="458" t="s">
        <v>1</v>
      </c>
      <c r="I494" s="869">
        <f t="shared" si="57"/>
        <v>0</v>
      </c>
      <c r="J494" s="870"/>
      <c r="K494" s="870"/>
      <c r="L494"/>
      <c r="M494"/>
      <c r="N494"/>
      <c r="O494"/>
      <c r="P494"/>
      <c r="Q494"/>
      <c r="R494"/>
      <c r="S494"/>
    </row>
    <row r="495" spans="1:19" ht="20.100000000000001" customHeight="1">
      <c r="A495" s="330"/>
      <c r="B495" s="330"/>
      <c r="C495" s="323"/>
      <c r="D495" s="323"/>
      <c r="E495" s="799"/>
      <c r="F495" s="871"/>
      <c r="G495" s="811"/>
      <c r="H495" s="458" t="s">
        <v>32</v>
      </c>
      <c r="I495" s="869">
        <f t="shared" si="57"/>
        <v>0</v>
      </c>
      <c r="J495" s="870"/>
      <c r="K495" s="870"/>
      <c r="L495"/>
      <c r="M495"/>
      <c r="N495"/>
      <c r="O495"/>
      <c r="P495"/>
      <c r="Q495"/>
      <c r="R495"/>
      <c r="S495"/>
    </row>
    <row r="496" spans="1:19" ht="20.100000000000001" customHeight="1">
      <c r="A496" s="330"/>
      <c r="B496" s="330"/>
      <c r="C496" s="323"/>
      <c r="D496" s="323"/>
      <c r="E496" s="799"/>
      <c r="F496" s="871"/>
      <c r="G496" s="811"/>
      <c r="H496" s="458" t="s">
        <v>11</v>
      </c>
      <c r="I496" s="869">
        <f t="shared" si="57"/>
        <v>0</v>
      </c>
      <c r="J496" s="870"/>
      <c r="K496" s="870"/>
      <c r="L496"/>
      <c r="M496"/>
      <c r="N496"/>
      <c r="O496"/>
      <c r="P496"/>
      <c r="Q496"/>
      <c r="R496"/>
      <c r="S496"/>
    </row>
    <row r="497" spans="1:26" ht="20.100000000000001" customHeight="1">
      <c r="A497" s="330"/>
      <c r="B497" s="330"/>
      <c r="C497" s="323"/>
      <c r="D497" s="323"/>
      <c r="E497" s="799"/>
      <c r="F497" s="871" t="s">
        <v>54</v>
      </c>
      <c r="G497" s="811"/>
      <c r="H497" s="458" t="s">
        <v>31</v>
      </c>
      <c r="I497" s="869">
        <f t="shared" si="57"/>
        <v>0</v>
      </c>
      <c r="J497" s="870"/>
      <c r="K497" s="870"/>
      <c r="L497"/>
      <c r="M497"/>
      <c r="N497"/>
      <c r="O497"/>
      <c r="P497"/>
      <c r="Q497"/>
      <c r="R497"/>
      <c r="S497"/>
    </row>
    <row r="498" spans="1:26" ht="20.100000000000001" customHeight="1">
      <c r="A498" s="330"/>
      <c r="B498" s="330"/>
      <c r="C498" s="323"/>
      <c r="D498" s="323"/>
      <c r="E498" s="799"/>
      <c r="F498" s="871"/>
      <c r="G498" s="811"/>
      <c r="H498" s="458" t="s">
        <v>2</v>
      </c>
      <c r="I498" s="869">
        <f t="shared" si="57"/>
        <v>0</v>
      </c>
      <c r="J498" s="870"/>
      <c r="K498" s="870"/>
      <c r="L498"/>
      <c r="M498"/>
      <c r="N498"/>
      <c r="O498"/>
      <c r="P498"/>
      <c r="Q498"/>
      <c r="R498"/>
      <c r="S498"/>
    </row>
    <row r="499" spans="1:26" ht="20.100000000000001" customHeight="1">
      <c r="A499" s="330"/>
      <c r="B499" s="330"/>
      <c r="C499" s="323"/>
      <c r="D499" s="323"/>
      <c r="E499" s="799"/>
      <c r="F499" s="871"/>
      <c r="G499" s="811"/>
      <c r="H499" s="458" t="s">
        <v>29</v>
      </c>
      <c r="I499" s="869">
        <f t="shared" si="57"/>
        <v>0</v>
      </c>
      <c r="J499" s="870"/>
      <c r="K499" s="870"/>
      <c r="L499"/>
      <c r="M499"/>
      <c r="N499"/>
      <c r="O499"/>
      <c r="P499"/>
      <c r="Q499"/>
      <c r="R499"/>
      <c r="S499"/>
    </row>
    <row r="500" spans="1:26" ht="20.100000000000001" customHeight="1">
      <c r="A500" s="330"/>
      <c r="B500" s="330"/>
      <c r="C500" s="323"/>
      <c r="D500" s="323"/>
      <c r="E500" s="799"/>
      <c r="F500" s="871"/>
      <c r="G500" s="811"/>
      <c r="H500" s="458" t="s">
        <v>33</v>
      </c>
      <c r="I500" s="869">
        <f t="shared" si="57"/>
        <v>0</v>
      </c>
      <c r="J500" s="870"/>
      <c r="K500" s="870"/>
      <c r="L500"/>
      <c r="M500"/>
      <c r="N500"/>
      <c r="O500"/>
      <c r="P500"/>
      <c r="Q500"/>
      <c r="R500"/>
      <c r="S500"/>
    </row>
    <row r="501" spans="1:26" ht="20.100000000000001" customHeight="1">
      <c r="A501" s="330"/>
      <c r="B501" s="330"/>
      <c r="C501" s="323"/>
      <c r="D501" s="323"/>
      <c r="E501" s="799"/>
      <c r="F501" s="871"/>
      <c r="G501" s="811"/>
      <c r="H501" s="458" t="s">
        <v>20</v>
      </c>
      <c r="I501" s="869">
        <f t="shared" si="57"/>
        <v>0</v>
      </c>
      <c r="J501" s="870"/>
      <c r="K501" s="870"/>
      <c r="L501"/>
      <c r="M501"/>
      <c r="N501"/>
      <c r="O501"/>
      <c r="P501"/>
      <c r="Q501"/>
      <c r="R501"/>
      <c r="S501"/>
    </row>
    <row r="502" spans="1:26" ht="20.100000000000001" customHeight="1">
      <c r="A502" s="330"/>
      <c r="B502" s="330"/>
      <c r="C502" s="323"/>
      <c r="D502" s="323"/>
      <c r="E502" s="799"/>
      <c r="F502" s="876" t="s">
        <v>77</v>
      </c>
      <c r="G502" s="877"/>
      <c r="H502" s="458" t="s">
        <v>10</v>
      </c>
      <c r="I502" s="869">
        <f t="shared" si="57"/>
        <v>0</v>
      </c>
      <c r="J502" s="870"/>
      <c r="K502" s="870"/>
      <c r="L502"/>
      <c r="M502"/>
      <c r="N502"/>
      <c r="O502"/>
      <c r="P502"/>
      <c r="Q502"/>
      <c r="R502"/>
      <c r="S502"/>
    </row>
    <row r="503" spans="1:26" ht="20.100000000000001" customHeight="1">
      <c r="A503" s="330"/>
      <c r="B503" s="330"/>
      <c r="C503" s="323"/>
      <c r="D503" s="323"/>
      <c r="E503" s="799"/>
      <c r="F503" s="810" t="s">
        <v>18</v>
      </c>
      <c r="G503" s="810"/>
      <c r="H503" s="811"/>
      <c r="I503" s="869">
        <f>SUM($I$486:$K$502)</f>
        <v>0</v>
      </c>
      <c r="J503" s="870"/>
      <c r="K503" s="870"/>
      <c r="L503"/>
      <c r="M503"/>
      <c r="N503"/>
      <c r="O503"/>
      <c r="P503"/>
      <c r="Q503"/>
      <c r="R503"/>
      <c r="S503"/>
    </row>
    <row r="504" spans="1:26" ht="20.100000000000001" customHeight="1">
      <c r="A504" s="330"/>
      <c r="B504" s="330"/>
      <c r="C504" s="323"/>
      <c r="D504" s="323"/>
      <c r="E504" s="799"/>
      <c r="F504" s="871" t="s">
        <v>17</v>
      </c>
      <c r="G504" s="871"/>
      <c r="H504" s="811"/>
      <c r="I504" s="873"/>
      <c r="J504" s="874"/>
      <c r="K504" s="874"/>
      <c r="L504"/>
      <c r="M504"/>
      <c r="N504"/>
      <c r="O504"/>
      <c r="P504"/>
      <c r="Q504"/>
      <c r="R504"/>
      <c r="S504"/>
    </row>
    <row r="505" spans="1:26" ht="20.100000000000001" customHeight="1">
      <c r="A505" s="330"/>
      <c r="B505" s="330"/>
      <c r="C505" s="323"/>
      <c r="D505" s="323"/>
      <c r="E505" s="800"/>
      <c r="F505" s="810" t="s">
        <v>34</v>
      </c>
      <c r="G505" s="810"/>
      <c r="H505" s="811"/>
      <c r="I505" s="869">
        <f>$I$503-$I$504</f>
        <v>0</v>
      </c>
      <c r="J505" s="870"/>
      <c r="K505" s="870"/>
      <c r="L505"/>
      <c r="M505"/>
      <c r="N505"/>
      <c r="O505"/>
      <c r="P505"/>
      <c r="Q505"/>
      <c r="R505"/>
      <c r="S505"/>
    </row>
    <row r="506" spans="1:26" ht="20.100000000000001" customHeight="1" thickBot="1">
      <c r="A506" s="330"/>
      <c r="B506" s="330"/>
      <c r="C506" s="323"/>
      <c r="D506" s="322"/>
      <c r="E506" s="338"/>
      <c r="F506" s="878" t="s">
        <v>46</v>
      </c>
      <c r="G506" s="879"/>
      <c r="H506" s="880"/>
      <c r="I506" s="875">
        <f>SUMIFS($T$9:$T$238,$F$9:$F$238,$F$506)</f>
        <v>0</v>
      </c>
      <c r="J506" s="870"/>
      <c r="K506" s="870"/>
      <c r="L506"/>
      <c r="M506"/>
      <c r="N506"/>
      <c r="O506"/>
      <c r="P506"/>
      <c r="Q506"/>
      <c r="R506"/>
      <c r="S506"/>
    </row>
    <row r="507" spans="1:26" ht="20.100000000000001" customHeight="1" thickTop="1">
      <c r="A507" s="331"/>
      <c r="B507" s="331"/>
      <c r="C507" s="331"/>
      <c r="D507" s="332"/>
      <c r="E507" s="801" t="s">
        <v>87</v>
      </c>
      <c r="F507" s="802"/>
      <c r="G507" s="802"/>
      <c r="H507" s="803"/>
      <c r="I507" s="881">
        <f>SUM($I$503,$I$506)</f>
        <v>0</v>
      </c>
      <c r="J507" s="882"/>
      <c r="K507" s="882"/>
      <c r="L507"/>
      <c r="M507"/>
      <c r="N507"/>
      <c r="O507"/>
      <c r="P507"/>
      <c r="Q507"/>
      <c r="R507"/>
      <c r="S507"/>
    </row>
    <row r="508" spans="1:26">
      <c r="A508" s="173"/>
      <c r="B508" s="173"/>
      <c r="C508" s="173"/>
      <c r="D508" s="173"/>
      <c r="Y508" s="4"/>
      <c r="Z508" s="2"/>
    </row>
    <row r="509" spans="1:26">
      <c r="A509" s="173"/>
      <c r="B509" s="173"/>
      <c r="C509" s="173"/>
      <c r="D509" s="173"/>
    </row>
    <row r="510" spans="1:26">
      <c r="A510" s="173"/>
      <c r="B510" s="173"/>
      <c r="C510" s="173"/>
      <c r="D510" s="173"/>
    </row>
  </sheetData>
  <sheetProtection password="C753" sheet="1" objects="1" scenarios="1" formatRows="0"/>
  <dataConsolidate/>
  <mergeCells count="387">
    <mergeCell ref="C257:D266"/>
    <mergeCell ref="C267:D276"/>
    <mergeCell ref="C277:D286"/>
    <mergeCell ref="B241:C241"/>
    <mergeCell ref="A247:B256"/>
    <mergeCell ref="C8:D8"/>
    <mergeCell ref="C99:D108"/>
    <mergeCell ref="C109:D118"/>
    <mergeCell ref="C119:D128"/>
    <mergeCell ref="C129:D138"/>
    <mergeCell ref="C139:D148"/>
    <mergeCell ref="C149:D158"/>
    <mergeCell ref="C159:D168"/>
    <mergeCell ref="C169:D178"/>
    <mergeCell ref="C179:D188"/>
    <mergeCell ref="A49:B58"/>
    <mergeCell ref="A59:B68"/>
    <mergeCell ref="A29:B38"/>
    <mergeCell ref="A39:B48"/>
    <mergeCell ref="C29:D38"/>
    <mergeCell ref="C39:D48"/>
    <mergeCell ref="C49:D58"/>
    <mergeCell ref="C59:D68"/>
    <mergeCell ref="A89:B98"/>
    <mergeCell ref="B3:C3"/>
    <mergeCell ref="E3:F3"/>
    <mergeCell ref="B5:C5"/>
    <mergeCell ref="D5:E5"/>
    <mergeCell ref="F5:G5"/>
    <mergeCell ref="I5:N5"/>
    <mergeCell ref="H3:T3"/>
    <mergeCell ref="C9:D18"/>
    <mergeCell ref="C19:D28"/>
    <mergeCell ref="A8:B8"/>
    <mergeCell ref="A9:B18"/>
    <mergeCell ref="A19:B28"/>
    <mergeCell ref="O5:S5"/>
    <mergeCell ref="B6:C6"/>
    <mergeCell ref="D6:E6"/>
    <mergeCell ref="F6:G6"/>
    <mergeCell ref="I6:N6"/>
    <mergeCell ref="O6:S6"/>
    <mergeCell ref="C69:D78"/>
    <mergeCell ref="C79:D88"/>
    <mergeCell ref="C89:D98"/>
    <mergeCell ref="A99:B108"/>
    <mergeCell ref="A69:B78"/>
    <mergeCell ref="A79:B88"/>
    <mergeCell ref="A129:B138"/>
    <mergeCell ref="A139:B148"/>
    <mergeCell ref="A109:B118"/>
    <mergeCell ref="A119:B128"/>
    <mergeCell ref="A169:B178"/>
    <mergeCell ref="A179:B188"/>
    <mergeCell ref="A149:B158"/>
    <mergeCell ref="A159:B168"/>
    <mergeCell ref="E241:F241"/>
    <mergeCell ref="G241:H241"/>
    <mergeCell ref="F243:G243"/>
    <mergeCell ref="I243:N243"/>
    <mergeCell ref="F244:G244"/>
    <mergeCell ref="I244:N244"/>
    <mergeCell ref="A189:B198"/>
    <mergeCell ref="A199:B208"/>
    <mergeCell ref="A246:B246"/>
    <mergeCell ref="F246:G246"/>
    <mergeCell ref="A209:D238"/>
    <mergeCell ref="C189:D198"/>
    <mergeCell ref="C199:D208"/>
    <mergeCell ref="F252:G252"/>
    <mergeCell ref="F253:G253"/>
    <mergeCell ref="F254:G254"/>
    <mergeCell ref="F255:G255"/>
    <mergeCell ref="C247:D256"/>
    <mergeCell ref="F256:G256"/>
    <mergeCell ref="C246:D246"/>
    <mergeCell ref="F257:G257"/>
    <mergeCell ref="F258:G258"/>
    <mergeCell ref="F247:G247"/>
    <mergeCell ref="F248:G248"/>
    <mergeCell ref="F249:G249"/>
    <mergeCell ref="F250:G250"/>
    <mergeCell ref="F251:G251"/>
    <mergeCell ref="A267:B276"/>
    <mergeCell ref="F267:G267"/>
    <mergeCell ref="F268:G268"/>
    <mergeCell ref="F269:G269"/>
    <mergeCell ref="F270:G270"/>
    <mergeCell ref="F271:G271"/>
    <mergeCell ref="A257:B266"/>
    <mergeCell ref="F263:G263"/>
    <mergeCell ref="F264:G264"/>
    <mergeCell ref="F259:G259"/>
    <mergeCell ref="F260:G260"/>
    <mergeCell ref="F261:G261"/>
    <mergeCell ref="F262:G262"/>
    <mergeCell ref="F272:G272"/>
    <mergeCell ref="F273:G273"/>
    <mergeCell ref="F274:G274"/>
    <mergeCell ref="F275:G275"/>
    <mergeCell ref="F276:G276"/>
    <mergeCell ref="F277:G277"/>
    <mergeCell ref="F278:G278"/>
    <mergeCell ref="F265:G265"/>
    <mergeCell ref="F266:G266"/>
    <mergeCell ref="A287:B296"/>
    <mergeCell ref="F287:G287"/>
    <mergeCell ref="F288:G288"/>
    <mergeCell ref="F289:G289"/>
    <mergeCell ref="F290:G290"/>
    <mergeCell ref="F291:G291"/>
    <mergeCell ref="A277:B286"/>
    <mergeCell ref="C287:D296"/>
    <mergeCell ref="F279:G279"/>
    <mergeCell ref="F280:G280"/>
    <mergeCell ref="F281:G281"/>
    <mergeCell ref="F282:G282"/>
    <mergeCell ref="F283:G283"/>
    <mergeCell ref="F284:G284"/>
    <mergeCell ref="F292:G292"/>
    <mergeCell ref="F293:G293"/>
    <mergeCell ref="F294:G294"/>
    <mergeCell ref="F295:G295"/>
    <mergeCell ref="F296:G296"/>
    <mergeCell ref="F297:G297"/>
    <mergeCell ref="F298:G298"/>
    <mergeCell ref="F285:G285"/>
    <mergeCell ref="F286:G286"/>
    <mergeCell ref="A307:B316"/>
    <mergeCell ref="F307:G307"/>
    <mergeCell ref="F308:G308"/>
    <mergeCell ref="F309:G309"/>
    <mergeCell ref="F310:G310"/>
    <mergeCell ref="F311:G311"/>
    <mergeCell ref="A297:B306"/>
    <mergeCell ref="C297:D306"/>
    <mergeCell ref="C307:D316"/>
    <mergeCell ref="F299:G299"/>
    <mergeCell ref="F300:G300"/>
    <mergeCell ref="F301:G301"/>
    <mergeCell ref="F302:G302"/>
    <mergeCell ref="F303:G303"/>
    <mergeCell ref="F304:G304"/>
    <mergeCell ref="F312:G312"/>
    <mergeCell ref="F313:G313"/>
    <mergeCell ref="F314:G314"/>
    <mergeCell ref="F315:G315"/>
    <mergeCell ref="F316:G316"/>
    <mergeCell ref="F317:G317"/>
    <mergeCell ref="F318:G318"/>
    <mergeCell ref="F305:G305"/>
    <mergeCell ref="F306:G306"/>
    <mergeCell ref="A327:B336"/>
    <mergeCell ref="F327:G327"/>
    <mergeCell ref="F328:G328"/>
    <mergeCell ref="F329:G329"/>
    <mergeCell ref="F330:G330"/>
    <mergeCell ref="F331:G331"/>
    <mergeCell ref="A317:B326"/>
    <mergeCell ref="C317:D326"/>
    <mergeCell ref="C327:D336"/>
    <mergeCell ref="F319:G319"/>
    <mergeCell ref="F320:G320"/>
    <mergeCell ref="F321:G321"/>
    <mergeCell ref="F322:G322"/>
    <mergeCell ref="F323:G323"/>
    <mergeCell ref="F324:G324"/>
    <mergeCell ref="F332:G332"/>
    <mergeCell ref="F333:G333"/>
    <mergeCell ref="F334:G334"/>
    <mergeCell ref="F335:G335"/>
    <mergeCell ref="F336:G336"/>
    <mergeCell ref="F337:G337"/>
    <mergeCell ref="F338:G338"/>
    <mergeCell ref="F325:G325"/>
    <mergeCell ref="F326:G326"/>
    <mergeCell ref="A347:B356"/>
    <mergeCell ref="F347:G347"/>
    <mergeCell ref="F348:G348"/>
    <mergeCell ref="F349:G349"/>
    <mergeCell ref="F350:G350"/>
    <mergeCell ref="F351:G351"/>
    <mergeCell ref="A337:B346"/>
    <mergeCell ref="C337:D346"/>
    <mergeCell ref="C347:D356"/>
    <mergeCell ref="F339:G339"/>
    <mergeCell ref="F340:G340"/>
    <mergeCell ref="F341:G341"/>
    <mergeCell ref="F342:G342"/>
    <mergeCell ref="F343:G343"/>
    <mergeCell ref="F344:G344"/>
    <mergeCell ref="F352:G352"/>
    <mergeCell ref="F353:G353"/>
    <mergeCell ref="F354:G354"/>
    <mergeCell ref="F355:G355"/>
    <mergeCell ref="F356:G356"/>
    <mergeCell ref="F357:G357"/>
    <mergeCell ref="F358:G358"/>
    <mergeCell ref="F345:G345"/>
    <mergeCell ref="F346:G346"/>
    <mergeCell ref="A367:B376"/>
    <mergeCell ref="F367:G367"/>
    <mergeCell ref="F368:G368"/>
    <mergeCell ref="F369:G369"/>
    <mergeCell ref="F370:G370"/>
    <mergeCell ref="F371:G371"/>
    <mergeCell ref="A357:B366"/>
    <mergeCell ref="C357:D366"/>
    <mergeCell ref="C367:D376"/>
    <mergeCell ref="F359:G359"/>
    <mergeCell ref="F360:G360"/>
    <mergeCell ref="F361:G361"/>
    <mergeCell ref="F362:G362"/>
    <mergeCell ref="F363:G363"/>
    <mergeCell ref="F364:G364"/>
    <mergeCell ref="F372:G372"/>
    <mergeCell ref="F373:G373"/>
    <mergeCell ref="F374:G374"/>
    <mergeCell ref="F375:G375"/>
    <mergeCell ref="F376:G376"/>
    <mergeCell ref="F377:G377"/>
    <mergeCell ref="F378:G378"/>
    <mergeCell ref="F365:G365"/>
    <mergeCell ref="F366:G366"/>
    <mergeCell ref="A387:B396"/>
    <mergeCell ref="F387:G387"/>
    <mergeCell ref="F388:G388"/>
    <mergeCell ref="F389:G389"/>
    <mergeCell ref="F390:G390"/>
    <mergeCell ref="F391:G391"/>
    <mergeCell ref="A377:B386"/>
    <mergeCell ref="C377:D386"/>
    <mergeCell ref="C387:D396"/>
    <mergeCell ref="F379:G379"/>
    <mergeCell ref="F380:G380"/>
    <mergeCell ref="F381:G381"/>
    <mergeCell ref="F382:G382"/>
    <mergeCell ref="F383:G383"/>
    <mergeCell ref="F384:G384"/>
    <mergeCell ref="F392:G392"/>
    <mergeCell ref="F393:G393"/>
    <mergeCell ref="F394:G394"/>
    <mergeCell ref="F395:G395"/>
    <mergeCell ref="F396:G396"/>
    <mergeCell ref="F397:G397"/>
    <mergeCell ref="F398:G398"/>
    <mergeCell ref="F385:G385"/>
    <mergeCell ref="F386:G386"/>
    <mergeCell ref="F405:G405"/>
    <mergeCell ref="F406:G406"/>
    <mergeCell ref="A407:B416"/>
    <mergeCell ref="F407:G407"/>
    <mergeCell ref="F408:G408"/>
    <mergeCell ref="F409:G409"/>
    <mergeCell ref="F410:G410"/>
    <mergeCell ref="F411:G411"/>
    <mergeCell ref="A397:B406"/>
    <mergeCell ref="C397:D406"/>
    <mergeCell ref="C407:D416"/>
    <mergeCell ref="F399:G399"/>
    <mergeCell ref="F400:G400"/>
    <mergeCell ref="F401:G401"/>
    <mergeCell ref="F402:G402"/>
    <mergeCell ref="F403:G403"/>
    <mergeCell ref="F404:G404"/>
    <mergeCell ref="F419:G419"/>
    <mergeCell ref="F420:G420"/>
    <mergeCell ref="F421:G421"/>
    <mergeCell ref="F422:G422"/>
    <mergeCell ref="F423:G423"/>
    <mergeCell ref="F424:G424"/>
    <mergeCell ref="F412:G412"/>
    <mergeCell ref="F413:G413"/>
    <mergeCell ref="F414:G414"/>
    <mergeCell ref="F415:G415"/>
    <mergeCell ref="F416:G416"/>
    <mergeCell ref="F417:G417"/>
    <mergeCell ref="F418:G418"/>
    <mergeCell ref="A437:B446"/>
    <mergeCell ref="F437:G437"/>
    <mergeCell ref="F438:G438"/>
    <mergeCell ref="F425:G425"/>
    <mergeCell ref="F426:G426"/>
    <mergeCell ref="A427:B436"/>
    <mergeCell ref="F427:G427"/>
    <mergeCell ref="F428:G428"/>
    <mergeCell ref="F429:G429"/>
    <mergeCell ref="F430:G430"/>
    <mergeCell ref="F431:G431"/>
    <mergeCell ref="A417:B426"/>
    <mergeCell ref="C417:D426"/>
    <mergeCell ref="C427:D436"/>
    <mergeCell ref="C437:D446"/>
    <mergeCell ref="F439:G439"/>
    <mergeCell ref="F440:G440"/>
    <mergeCell ref="F441:G441"/>
    <mergeCell ref="F442:G442"/>
    <mergeCell ref="F443:G443"/>
    <mergeCell ref="F444:G444"/>
    <mergeCell ref="F432:G432"/>
    <mergeCell ref="F433:G433"/>
    <mergeCell ref="F434:G434"/>
    <mergeCell ref="F435:G435"/>
    <mergeCell ref="F436:G436"/>
    <mergeCell ref="F445:G445"/>
    <mergeCell ref="F446:G446"/>
    <mergeCell ref="I470:K470"/>
    <mergeCell ref="E471:H471"/>
    <mergeCell ref="I471:K471"/>
    <mergeCell ref="E472:H472"/>
    <mergeCell ref="I472:K472"/>
    <mergeCell ref="F447:G447"/>
    <mergeCell ref="F448:G448"/>
    <mergeCell ref="F449:G449"/>
    <mergeCell ref="F463:G463"/>
    <mergeCell ref="F464:G464"/>
    <mergeCell ref="F465:G465"/>
    <mergeCell ref="F466:G466"/>
    <mergeCell ref="E473:H473"/>
    <mergeCell ref="I473:K473"/>
    <mergeCell ref="A474:A478"/>
    <mergeCell ref="E474:E478"/>
    <mergeCell ref="F474:H474"/>
    <mergeCell ref="I474:K474"/>
    <mergeCell ref="F475:H475"/>
    <mergeCell ref="I475:K475"/>
    <mergeCell ref="F476:H476"/>
    <mergeCell ref="I476:K476"/>
    <mergeCell ref="E480:H480"/>
    <mergeCell ref="I480:K480"/>
    <mergeCell ref="E481:H481"/>
    <mergeCell ref="I481:K481"/>
    <mergeCell ref="F485:G485"/>
    <mergeCell ref="I485:K485"/>
    <mergeCell ref="F477:H477"/>
    <mergeCell ref="I477:K477"/>
    <mergeCell ref="F478:H478"/>
    <mergeCell ref="I478:K478"/>
    <mergeCell ref="E479:H479"/>
    <mergeCell ref="I479:K479"/>
    <mergeCell ref="I491:K491"/>
    <mergeCell ref="I492:K492"/>
    <mergeCell ref="F505:H505"/>
    <mergeCell ref="I505:K505"/>
    <mergeCell ref="I493:K493"/>
    <mergeCell ref="F494:G496"/>
    <mergeCell ref="I494:K494"/>
    <mergeCell ref="I495:K495"/>
    <mergeCell ref="I496:K496"/>
    <mergeCell ref="F506:H506"/>
    <mergeCell ref="I506:K506"/>
    <mergeCell ref="E507:H507"/>
    <mergeCell ref="I507:K507"/>
    <mergeCell ref="I501:K501"/>
    <mergeCell ref="F502:G502"/>
    <mergeCell ref="I502:K502"/>
    <mergeCell ref="F503:H503"/>
    <mergeCell ref="I503:K503"/>
    <mergeCell ref="F504:H504"/>
    <mergeCell ref="I504:K504"/>
    <mergeCell ref="F497:G501"/>
    <mergeCell ref="I497:K497"/>
    <mergeCell ref="I498:K498"/>
    <mergeCell ref="I499:K499"/>
    <mergeCell ref="I500:K500"/>
    <mergeCell ref="E486:E505"/>
    <mergeCell ref="F486:G488"/>
    <mergeCell ref="I486:K486"/>
    <mergeCell ref="I487:K487"/>
    <mergeCell ref="I488:K488"/>
    <mergeCell ref="F489:G493"/>
    <mergeCell ref="I489:K489"/>
    <mergeCell ref="I490:K490"/>
    <mergeCell ref="A447:D466"/>
    <mergeCell ref="F456:G456"/>
    <mergeCell ref="F457:G457"/>
    <mergeCell ref="F458:G458"/>
    <mergeCell ref="F459:G459"/>
    <mergeCell ref="F460:G460"/>
    <mergeCell ref="F461:G461"/>
    <mergeCell ref="F462:G462"/>
    <mergeCell ref="F450:G450"/>
    <mergeCell ref="F451:G451"/>
    <mergeCell ref="F452:G452"/>
    <mergeCell ref="F453:G453"/>
    <mergeCell ref="F454:G454"/>
    <mergeCell ref="F455:G455"/>
  </mergeCells>
  <phoneticPr fontId="6"/>
  <conditionalFormatting sqref="R39:R44 O39:O43 J427:J446 R49:R54 R59:R64 R69:R74 R79:R84 R89:R94 R99:R104 R109:R114 R119:R124 R129:R134 R139:R144 R169:R174 R179:R184 R189:R194 R199:R204 O49:O53 O59:O63 O69:O73 O79:O83 O89:O93 O99:O103 O109:O113 O119:O123 O129:O133 O139:O143 O149:O153 O169:O173 O179:O183 O189:O193 O199:O203 R427:R446 O427:O446 L427:L446 L248:L255 O248:O255 R248:R255 L258:L265 L268:L275 L278:L285 L288:L295 L298:L305 L308:L315 L318:L325 L328:L335 L338:L345 L348:L355 L358:L365 L368:L375 L378:L385 L388:L395 L398:L405 L408:L415 L418:L425 O258:O265 O268:O275 O278:O285 O288:O295 O298:O305 O308:O315 O318:O325 O328:O335 O338:O345 O348:O355 O358:O365 O368:O375 O378:O385 O388:O395 O398:O405 O408:O415 O418:O425 R258:R265 R268:R275 R278:R285 R288:R295 R298:R305 R308:R315 R318:R325 R328:R335 R338:R345 R348:R355 R358:R365 R368:R375 R378:R385 R388:R395 R398:R405 R408:R415 R418:R425 J157:J158 L157:L158 O157:O163 R149:R164">
    <cfRule type="expression" dxfId="206" priority="128">
      <formula>INDIRECT(ADDRESS(ROW(),COLUMN()))=TRUNC(INDIRECT(ADDRESS(ROW(),COLUMN())))</formula>
    </cfRule>
  </conditionalFormatting>
  <conditionalFormatting sqref="O47:O48 O57:O58 O67:O68 O77:O78 O87:O88 O97:O98 O107:O108 O117:O118 O127:O128 O137:O138 O147:O148 O167:O168 O177:O178 O187:O188 O197:O198 O207:O208">
    <cfRule type="expression" dxfId="205" priority="127">
      <formula>INDIRECT(ADDRESS(ROW(),COLUMN()))=TRUNC(INDIRECT(ADDRESS(ROW(),COLUMN())))</formula>
    </cfRule>
  </conditionalFormatting>
  <conditionalFormatting sqref="R45:R48 R55:R58 R65:R68 R75:R78 R85:R88 R95:R98 R105:R108 R115:R118 R125:R128 R135:R138 R145:R148 R165:R168 R175:R178 R185:R188 R195:R198 R205:R208">
    <cfRule type="expression" dxfId="204" priority="126">
      <formula>INDIRECT(ADDRESS(ROW(),COLUMN()))=TRUNC(INDIRECT(ADDRESS(ROW(),COLUMN())))</formula>
    </cfRule>
  </conditionalFormatting>
  <conditionalFormatting sqref="O9:O17">
    <cfRule type="expression" dxfId="203" priority="125">
      <formula>INDIRECT(ADDRESS(ROW(),COLUMN()))=TRUNC(INDIRECT(ADDRESS(ROW(),COLUMN())))</formula>
    </cfRule>
  </conditionalFormatting>
  <conditionalFormatting sqref="R9:R17">
    <cfRule type="expression" dxfId="202" priority="124">
      <formula>INDIRECT(ADDRESS(ROW(),COLUMN()))=TRUNC(INDIRECT(ADDRESS(ROW(),COLUMN())))</formula>
    </cfRule>
  </conditionalFormatting>
  <conditionalFormatting sqref="O29:O38">
    <cfRule type="expression" dxfId="201" priority="123">
      <formula>INDIRECT(ADDRESS(ROW(),COLUMN()))=TRUNC(INDIRECT(ADDRESS(ROW(),COLUMN())))</formula>
    </cfRule>
  </conditionalFormatting>
  <conditionalFormatting sqref="R29:R38">
    <cfRule type="expression" dxfId="200" priority="122">
      <formula>INDIRECT(ADDRESS(ROW(),COLUMN()))=TRUNC(INDIRECT(ADDRESS(ROW(),COLUMN())))</formula>
    </cfRule>
  </conditionalFormatting>
  <conditionalFormatting sqref="L39:L43 L49:L53 L59:L63 L69:L73 L79:L83 L89:L93 L99:L103 L109:L113 L119:L123 L129:L133 L139:L143 L149:L153 L159:L163 L169:L173 L179:L183 L189:L193 L199:L203">
    <cfRule type="expression" dxfId="199" priority="121">
      <formula>INDIRECT(ADDRESS(ROW(),COLUMN()))=TRUNC(INDIRECT(ADDRESS(ROW(),COLUMN())))</formula>
    </cfRule>
  </conditionalFormatting>
  <conditionalFormatting sqref="L9:L17">
    <cfRule type="expression" dxfId="198" priority="119">
      <formula>INDIRECT(ADDRESS(ROW(),COLUMN()))=TRUNC(INDIRECT(ADDRESS(ROW(),COLUMN())))</formula>
    </cfRule>
  </conditionalFormatting>
  <conditionalFormatting sqref="J9:J17">
    <cfRule type="expression" dxfId="197" priority="120">
      <formula>INDIRECT(ADDRESS(ROW(),COLUMN()))=TRUNC(INDIRECT(ADDRESS(ROW(),COLUMN())))</formula>
    </cfRule>
  </conditionalFormatting>
  <conditionalFormatting sqref="L29:L38">
    <cfRule type="expression" dxfId="196" priority="118">
      <formula>INDIRECT(ADDRESS(ROW(),COLUMN()))=TRUNC(INDIRECT(ADDRESS(ROW(),COLUMN())))</formula>
    </cfRule>
  </conditionalFormatting>
  <conditionalFormatting sqref="J39 J41 J49 J59 J69 J79 J89 J99 J109 J119 J129 J139 J149 J159 J169 J179 J189 J199 J51 J61 J71 J81 J91 J101 J111 J121 J131 J141 J151 J161 J171 J181 J191 J201">
    <cfRule type="expression" dxfId="195" priority="117">
      <formula>INDIRECT(ADDRESS(ROW(),COLUMN()))=TRUNC(INDIRECT(ADDRESS(ROW(),COLUMN())))</formula>
    </cfRule>
  </conditionalFormatting>
  <conditionalFormatting sqref="J40 J50 J60 J70 J80 J90 J100 J110 J120 J130 J140 J150 J160 J170 J180 J190 J200">
    <cfRule type="expression" dxfId="194" priority="116">
      <formula>INDIRECT(ADDRESS(ROW(),COLUMN()))=TRUNC(INDIRECT(ADDRESS(ROW(),COLUMN())))</formula>
    </cfRule>
  </conditionalFormatting>
  <conditionalFormatting sqref="J42:J43 J52:J53 J62:J63 J72:J73 J82:J83 J92:J93 J102:J103 J112:J113 J122:J123 J132:J133 J142:J143 J152:J153 J162:J163 J172:J173 J182:J183 J192:J193 J202:J203">
    <cfRule type="expression" dxfId="193" priority="115">
      <formula>INDIRECT(ADDRESS(ROW(),COLUMN()))=TRUNC(INDIRECT(ADDRESS(ROW(),COLUMN())))</formula>
    </cfRule>
  </conditionalFormatting>
  <conditionalFormatting sqref="J44:J46 J54:J56 J64:J66 J74:J76 J84:J86 J94:J96 J104:J106 J114:J116 J124:J126 J134:J136 J144:J146 J154:J156 J164:J166 J174:J176 J184:J186 J194:J196 J204:J206">
    <cfRule type="expression" dxfId="192" priority="114">
      <formula>INDIRECT(ADDRESS(ROW(),COLUMN()))=TRUNC(INDIRECT(ADDRESS(ROW(),COLUMN())))</formula>
    </cfRule>
  </conditionalFormatting>
  <conditionalFormatting sqref="L44:L46 L54:L56 L64:L66 L74:L76 L84:L86 L94:L96 L104:L106 L114:L116 L124:L126 L134:L136 L144:L146 L154:L156 L164:L166 L174:L176 L184:L186 L194:L196 L204:L206">
    <cfRule type="expression" dxfId="191" priority="113">
      <formula>INDIRECT(ADDRESS(ROW(),COLUMN()))=TRUNC(INDIRECT(ADDRESS(ROW(),COLUMN())))</formula>
    </cfRule>
  </conditionalFormatting>
  <conditionalFormatting sqref="O44:O46 O54:O56 O64:O66 O74:O76 O84:O86 O94:O96 O104:O106 O114:O116 O124:O126 O134:O136 O144:O146 O154:O156 O164:O166 O174:O176 O184:O186 O194:O196 O204:O206">
    <cfRule type="expression" dxfId="190" priority="112">
      <formula>INDIRECT(ADDRESS(ROW(),COLUMN()))=TRUNC(INDIRECT(ADDRESS(ROW(),COLUMN())))</formula>
    </cfRule>
  </conditionalFormatting>
  <conditionalFormatting sqref="J47:J48 J57:J58 J67:J68 J77:J78 J87:J88 J97:J98 J107:J108 J117:J118 J127:J128 J137:J138 J147:J148 J167:J168 J177:J178 J187:J188 J197:J198 J207:J208">
    <cfRule type="expression" dxfId="189" priority="111">
      <formula>INDIRECT(ADDRESS(ROW(),COLUMN()))=TRUNC(INDIRECT(ADDRESS(ROW(),COLUMN())))</formula>
    </cfRule>
  </conditionalFormatting>
  <conditionalFormatting sqref="L47:L48 L57:L58 L67:L68 L77:L78 L87:L88 L97:L98 L107:L108 L117:L118 L127:L128 L137:L138 L147:L148 L167:L168 L177:L178 L187:L188 L197:L198 L207:L208">
    <cfRule type="expression" dxfId="188" priority="110">
      <formula>INDIRECT(ADDRESS(ROW(),COLUMN()))=TRUNC(INDIRECT(ADDRESS(ROW(),COLUMN())))</formula>
    </cfRule>
  </conditionalFormatting>
  <conditionalFormatting sqref="J247 J257 J267 J277 J287 J297 J307 J317 J327 J337 J347 J357 J367 J377 J387 J397 J407 J417">
    <cfRule type="expression" dxfId="187" priority="109">
      <formula>INDIRECT(ADDRESS(ROW(),COLUMN()))=TRUNC(INDIRECT(ADDRESS(ROW(),COLUMN())))</formula>
    </cfRule>
  </conditionalFormatting>
  <conditionalFormatting sqref="L247 L257 L267 L277 L287 L297 L307 L317 L327 L337 L347 L357 L367 L377 L387 L397 L407 L417">
    <cfRule type="expression" dxfId="186" priority="108">
      <formula>INDIRECT(ADDRESS(ROW(),COLUMN()))=TRUNC(INDIRECT(ADDRESS(ROW(),COLUMN())))</formula>
    </cfRule>
  </conditionalFormatting>
  <conditionalFormatting sqref="O247 O257 O267 O277 O287 O297 O307 O317 O327 O337 O347 O357 O367 O377 O387 O397 O407 O417">
    <cfRule type="expression" dxfId="185" priority="107">
      <formula>INDIRECT(ADDRESS(ROW(),COLUMN()))=TRUNC(INDIRECT(ADDRESS(ROW(),COLUMN())))</formula>
    </cfRule>
  </conditionalFormatting>
  <conditionalFormatting sqref="R247 R257 R267 R277 R287 R297 R307 R317 R327 R337 R347 R357 R367 R377 R387 R397 R407 R417">
    <cfRule type="expression" dxfId="184" priority="106">
      <formula>INDIRECT(ADDRESS(ROW(),COLUMN()))=TRUNC(INDIRECT(ADDRESS(ROW(),COLUMN())))</formula>
    </cfRule>
  </conditionalFormatting>
  <conditionalFormatting sqref="T5:T6">
    <cfRule type="cellIs" dxfId="183" priority="105" operator="equal">
      <formula>"「費目：その他」で補助対象外に仕分けされていないものがある"</formula>
    </cfRule>
  </conditionalFormatting>
  <conditionalFormatting sqref="J248:J255 J258:J265 J268:J275 J278:J285 J288:J295 J298:J305 J308:J315 J318:J325 J328:J335 J338:J345 J348:J355 J358:J365 J368:J375 J378:J385 J388:J395 J398:J405 J408:J415 J418:J425">
    <cfRule type="expression" dxfId="182" priority="104">
      <formula>INDIRECT(ADDRESS(ROW(),COLUMN()))=TRUNC(INDIRECT(ADDRESS(ROW(),COLUMN())))</formula>
    </cfRule>
  </conditionalFormatting>
  <conditionalFormatting sqref="G9:G17 G29:G37 G39:G47 G49:G57 G59:G67 G79:G87 G89:G97 G99:G107 G109:G117 G119:G127 G129:G137 G139:G147 G149:G157 G159:G167 G169:G177 G179:G187 G189:G197 G199:G207 G69:G77">
    <cfRule type="expression" dxfId="181" priority="99">
      <formula>OR($G9="出演費",$G9="音楽費",$G9="文芸費")</formula>
    </cfRule>
    <cfRule type="expression" dxfId="180" priority="100">
      <formula>OR($G9="舞台費",$G9="作品借料",$G9="上映費",$G9="会場費",$G9="運搬費")</formula>
    </cfRule>
    <cfRule type="expression" dxfId="179" priority="101">
      <formula>OR($G9="賃金・共済費",$G9="旅費",$G9="報償費")</formula>
    </cfRule>
    <cfRule type="expression" dxfId="178" priority="102">
      <formula>OR($G9="雑役務費",$G9="消耗品費",$G9="通信費",$G9="会議費",$G9="その他")</formula>
    </cfRule>
    <cfRule type="expression" dxfId="177" priority="103">
      <formula>OR($G9="委託費",$G9="補助金")</formula>
    </cfRule>
  </conditionalFormatting>
  <conditionalFormatting sqref="F29:F37 F39:F47 F49:F57 F59:F67 F79:F87 F89:F97 F99:F107 F109:F117 F119:F127 F129:F137 F139:F147 F149:F157 F159:F167 F169:F177 F179:F187 F189:F197 F199:F207 F69:F77">
    <cfRule type="expression" dxfId="176" priority="94">
      <formula>$F29="委託費"</formula>
    </cfRule>
    <cfRule type="expression" dxfId="175" priority="95">
      <formula>$F29="雑役務費・消耗品費等"</formula>
    </cfRule>
    <cfRule type="expression" dxfId="174" priority="96">
      <formula>$F29="賃金・旅費・報償費"</formula>
    </cfRule>
    <cfRule type="expression" dxfId="173" priority="97">
      <formula>$F29="舞台・会場・設営費"</formula>
    </cfRule>
    <cfRule type="expression" dxfId="172" priority="98">
      <formula>$F29="出演・音楽・文芸費"</formula>
    </cfRule>
  </conditionalFormatting>
  <conditionalFormatting sqref="J29:J38">
    <cfRule type="expression" dxfId="171" priority="93">
      <formula>INDIRECT(ADDRESS(ROW(),COLUMN()))=TRUNC(INDIRECT(ADDRESS(ROW(),COLUMN())))</formula>
    </cfRule>
  </conditionalFormatting>
  <conditionalFormatting sqref="R18">
    <cfRule type="expression" dxfId="170" priority="91">
      <formula>INDIRECT(ADDRESS(ROW(),COLUMN()))=TRUNC(INDIRECT(ADDRESS(ROW(),COLUMN())))</formula>
    </cfRule>
  </conditionalFormatting>
  <conditionalFormatting sqref="O18">
    <cfRule type="expression" dxfId="169" priority="92">
      <formula>INDIRECT(ADDRESS(ROW(),COLUMN()))=TRUNC(INDIRECT(ADDRESS(ROW(),COLUMN())))</formula>
    </cfRule>
  </conditionalFormatting>
  <conditionalFormatting sqref="J18">
    <cfRule type="expression" dxfId="168" priority="90">
      <formula>INDIRECT(ADDRESS(ROW(),COLUMN()))=TRUNC(INDIRECT(ADDRESS(ROW(),COLUMN())))</formula>
    </cfRule>
  </conditionalFormatting>
  <conditionalFormatting sqref="L18">
    <cfRule type="expression" dxfId="167" priority="89">
      <formula>INDIRECT(ADDRESS(ROW(),COLUMN()))=TRUNC(INDIRECT(ADDRESS(ROW(),COLUMN())))</formula>
    </cfRule>
  </conditionalFormatting>
  <conditionalFormatting sqref="G18">
    <cfRule type="expression" dxfId="166" priority="84">
      <formula>OR($G18="出演費",$G18="音楽費",$G18="文芸費")</formula>
    </cfRule>
    <cfRule type="expression" dxfId="165" priority="85">
      <formula>OR($G18="舞台費",$G18="作品借料",$G18="上映費",$G18="会場費",$G18="運搬費")</formula>
    </cfRule>
    <cfRule type="expression" dxfId="164" priority="86">
      <formula>OR($G18="賃金・共済費",$G18="旅費",$G18="報償費")</formula>
    </cfRule>
    <cfRule type="expression" dxfId="163" priority="87">
      <formula>OR($G18="雑役務費",$G18="消耗品費",$G18="通信費",$G18="会議費",$G18="その他")</formula>
    </cfRule>
    <cfRule type="expression" dxfId="162" priority="88">
      <formula>OR($G18="委託費",$G18="補助金")</formula>
    </cfRule>
  </conditionalFormatting>
  <conditionalFormatting sqref="R28">
    <cfRule type="expression" dxfId="161" priority="78">
      <formula>INDIRECT(ADDRESS(ROW(),COLUMN()))=TRUNC(INDIRECT(ADDRESS(ROW(),COLUMN())))</formula>
    </cfRule>
  </conditionalFormatting>
  <conditionalFormatting sqref="O28">
    <cfRule type="expression" dxfId="160" priority="79">
      <formula>INDIRECT(ADDRESS(ROW(),COLUMN()))=TRUNC(INDIRECT(ADDRESS(ROW(),COLUMN())))</formula>
    </cfRule>
  </conditionalFormatting>
  <conditionalFormatting sqref="J28">
    <cfRule type="expression" dxfId="159" priority="77">
      <formula>INDIRECT(ADDRESS(ROW(),COLUMN()))=TRUNC(INDIRECT(ADDRESS(ROW(),COLUMN())))</formula>
    </cfRule>
  </conditionalFormatting>
  <conditionalFormatting sqref="L28">
    <cfRule type="expression" dxfId="158" priority="76">
      <formula>INDIRECT(ADDRESS(ROW(),COLUMN()))=TRUNC(INDIRECT(ADDRESS(ROW(),COLUMN())))</formula>
    </cfRule>
  </conditionalFormatting>
  <conditionalFormatting sqref="R19:R27">
    <cfRule type="expression" dxfId="157" priority="82">
      <formula>INDIRECT(ADDRESS(ROW(),COLUMN()))=TRUNC(INDIRECT(ADDRESS(ROW(),COLUMN())))</formula>
    </cfRule>
  </conditionalFormatting>
  <conditionalFormatting sqref="O19:O27">
    <cfRule type="expression" dxfId="156" priority="83">
      <formula>INDIRECT(ADDRESS(ROW(),COLUMN()))=TRUNC(INDIRECT(ADDRESS(ROW(),COLUMN())))</formula>
    </cfRule>
  </conditionalFormatting>
  <conditionalFormatting sqref="J19:J27">
    <cfRule type="expression" dxfId="155" priority="81">
      <formula>INDIRECT(ADDRESS(ROW(),COLUMN()))=TRUNC(INDIRECT(ADDRESS(ROW(),COLUMN())))</formula>
    </cfRule>
  </conditionalFormatting>
  <conditionalFormatting sqref="L19:L27">
    <cfRule type="expression" dxfId="154" priority="80">
      <formula>INDIRECT(ADDRESS(ROW(),COLUMN()))=TRUNC(INDIRECT(ADDRESS(ROW(),COLUMN())))</formula>
    </cfRule>
  </conditionalFormatting>
  <conditionalFormatting sqref="L256 O256 R256 L266 L276 L286 L296 L306 L316 L326 L336 L346 L356 L366 L376 L386 L396 L406 L416 L426 O266 O276 O286 O296 O306 O316 O326 O336 O346 O356 O366 O376 O386 O396 O406 O416 O426 R266 R276 R286 R296 R306 R316 R326 R336 R346 R356 R366 R376 R386 R396 R406 R416 R426">
    <cfRule type="expression" dxfId="153" priority="75">
      <formula>INDIRECT(ADDRESS(ROW(),COLUMN()))=TRUNC(INDIRECT(ADDRESS(ROW(),COLUMN())))</formula>
    </cfRule>
  </conditionalFormatting>
  <conditionalFormatting sqref="J256 J266 J276 J286 J296 J306 J316 J326 J336 J346 J356 J366 J376 J386 J396 J406 J416 J426">
    <cfRule type="expression" dxfId="152" priority="74">
      <formula>INDIRECT(ADDRESS(ROW(),COLUMN()))=TRUNC(INDIRECT(ADDRESS(ROW(),COLUMN())))</formula>
    </cfRule>
  </conditionalFormatting>
  <conditionalFormatting sqref="F19:F27">
    <cfRule type="expression" dxfId="151" priority="69">
      <formula>$F19="委託費"</formula>
    </cfRule>
    <cfRule type="expression" dxfId="150" priority="70">
      <formula>$F19="雑役務費・消耗品費等"</formula>
    </cfRule>
    <cfRule type="expression" dxfId="149" priority="71">
      <formula>$F19="賃金・旅費・報償費"</formula>
    </cfRule>
    <cfRule type="expression" dxfId="148" priority="72">
      <formula>$F19="舞台・会場・設営費"</formula>
    </cfRule>
    <cfRule type="expression" dxfId="147" priority="73">
      <formula>$F19="出演・音楽・文芸費"</formula>
    </cfRule>
  </conditionalFormatting>
  <conditionalFormatting sqref="F28 F38 F48 F58 F68 F78 F88 F98 F108 F118 F128 F138 F148 F158 F168 F178 F188 F198 F208">
    <cfRule type="expression" dxfId="146" priority="64">
      <formula>$F28="委託費"</formula>
    </cfRule>
    <cfRule type="expression" dxfId="145" priority="65">
      <formula>$F28="雑役務費・消耗品費等"</formula>
    </cfRule>
    <cfRule type="expression" dxfId="144" priority="66">
      <formula>$F28="賃金・旅費・報償費"</formula>
    </cfRule>
    <cfRule type="expression" dxfId="143" priority="67">
      <formula>$F28="舞台・会場・設営費"</formula>
    </cfRule>
    <cfRule type="expression" dxfId="142" priority="68">
      <formula>$F28="出演・音楽・文芸費"</formula>
    </cfRule>
  </conditionalFormatting>
  <conditionalFormatting sqref="F9:F17">
    <cfRule type="expression" dxfId="141" priority="59">
      <formula>$F9="委託費"</formula>
    </cfRule>
    <cfRule type="expression" dxfId="140" priority="60">
      <formula>$F9="雑役務費・消耗品費等"</formula>
    </cfRule>
    <cfRule type="expression" dxfId="139" priority="61">
      <formula>$F9="賃金・旅費・報償費"</formula>
    </cfRule>
    <cfRule type="expression" dxfId="138" priority="62">
      <formula>$F9="舞台・会場・設営費"</formula>
    </cfRule>
    <cfRule type="expression" dxfId="137" priority="63">
      <formula>$F9="出演・音楽・文芸費"</formula>
    </cfRule>
  </conditionalFormatting>
  <conditionalFormatting sqref="F18">
    <cfRule type="expression" dxfId="136" priority="54">
      <formula>$F18="委託費"</formula>
    </cfRule>
    <cfRule type="expression" dxfId="135" priority="55">
      <formula>$F18="雑役務費・消耗品費等"</formula>
    </cfRule>
    <cfRule type="expression" dxfId="134" priority="56">
      <formula>$F18="賃金・旅費・報償費"</formula>
    </cfRule>
    <cfRule type="expression" dxfId="133" priority="57">
      <formula>$F18="舞台・会場・設営費"</formula>
    </cfRule>
    <cfRule type="expression" dxfId="132" priority="58">
      <formula>$F18="出演・音楽・文芸費"</formula>
    </cfRule>
  </conditionalFormatting>
  <conditionalFormatting sqref="G28 G38 G48 G58 G68 G78 G88 G98 G108 G118 G128 G138 G148 G158 G168 G178 G188 G198 G208">
    <cfRule type="expression" dxfId="131" priority="44">
      <formula>OR($G28="出演費",$G28="音楽費",$G28="文芸費")</formula>
    </cfRule>
    <cfRule type="expression" dxfId="130" priority="45">
      <formula>OR($G28="舞台費",$G28="作品借料",$G28="上映費",$G28="会場費",$G28="運搬費")</formula>
    </cfRule>
    <cfRule type="expression" dxfId="129" priority="46">
      <formula>OR($G28="賃金・共済費",$G28="旅費",$G28="報償費")</formula>
    </cfRule>
    <cfRule type="expression" dxfId="128" priority="47">
      <formula>OR($G28="雑役務費",$G28="消耗品費",$G28="通信費",$G28="会議費",$G28="その他")</formula>
    </cfRule>
    <cfRule type="expression" dxfId="127" priority="48">
      <formula>OR($G28="委託費",$G28="補助金")</formula>
    </cfRule>
  </conditionalFormatting>
  <conditionalFormatting sqref="G19:G27">
    <cfRule type="expression" dxfId="126" priority="49">
      <formula>OR($G19="出演費",$G19="音楽費",$G19="文芸費")</formula>
    </cfRule>
    <cfRule type="expression" dxfId="125" priority="50">
      <formula>OR($G19="舞台費",$G19="作品借料",$G19="上映費",$G19="会場費",$G19="運搬費")</formula>
    </cfRule>
    <cfRule type="expression" dxfId="124" priority="51">
      <formula>OR($G19="賃金・共済費",$G19="旅費",$G19="報償費")</formula>
    </cfRule>
    <cfRule type="expression" dxfId="123" priority="52">
      <formula>OR($G19="雑役務費",$G19="消耗品費",$G19="通信費",$G19="会議費",$G19="その他")</formula>
    </cfRule>
    <cfRule type="expression" dxfId="122" priority="53">
      <formula>OR($G19="委託費",$G19="補助金")</formula>
    </cfRule>
  </conditionalFormatting>
  <conditionalFormatting sqref="R209:R214 O209:O213">
    <cfRule type="expression" dxfId="121" priority="43">
      <formula>INDIRECT(ADDRESS(ROW(),COLUMN()))=TRUNC(INDIRECT(ADDRESS(ROW(),COLUMN())))</formula>
    </cfRule>
  </conditionalFormatting>
  <conditionalFormatting sqref="O217:O238">
    <cfRule type="expression" dxfId="120" priority="42">
      <formula>INDIRECT(ADDRESS(ROW(),COLUMN()))=TRUNC(INDIRECT(ADDRESS(ROW(),COLUMN())))</formula>
    </cfRule>
  </conditionalFormatting>
  <conditionalFormatting sqref="R215:R238">
    <cfRule type="expression" dxfId="119" priority="41">
      <formula>INDIRECT(ADDRESS(ROW(),COLUMN()))=TRUNC(INDIRECT(ADDRESS(ROW(),COLUMN())))</formula>
    </cfRule>
  </conditionalFormatting>
  <conditionalFormatting sqref="L209:L213">
    <cfRule type="expression" dxfId="118" priority="40">
      <formula>INDIRECT(ADDRESS(ROW(),COLUMN()))=TRUNC(INDIRECT(ADDRESS(ROW(),COLUMN())))</formula>
    </cfRule>
  </conditionalFormatting>
  <conditionalFormatting sqref="J209 J211">
    <cfRule type="expression" dxfId="117" priority="39">
      <formula>INDIRECT(ADDRESS(ROW(),COLUMN()))=TRUNC(INDIRECT(ADDRESS(ROW(),COLUMN())))</formula>
    </cfRule>
  </conditionalFormatting>
  <conditionalFormatting sqref="J210">
    <cfRule type="expression" dxfId="116" priority="38">
      <formula>INDIRECT(ADDRESS(ROW(),COLUMN()))=TRUNC(INDIRECT(ADDRESS(ROW(),COLUMN())))</formula>
    </cfRule>
  </conditionalFormatting>
  <conditionalFormatting sqref="J212:J213">
    <cfRule type="expression" dxfId="115" priority="37">
      <formula>INDIRECT(ADDRESS(ROW(),COLUMN()))=TRUNC(INDIRECT(ADDRESS(ROW(),COLUMN())))</formula>
    </cfRule>
  </conditionalFormatting>
  <conditionalFormatting sqref="J214:J216">
    <cfRule type="expression" dxfId="114" priority="36">
      <formula>INDIRECT(ADDRESS(ROW(),COLUMN()))=TRUNC(INDIRECT(ADDRESS(ROW(),COLUMN())))</formula>
    </cfRule>
  </conditionalFormatting>
  <conditionalFormatting sqref="L214:L216">
    <cfRule type="expression" dxfId="113" priority="35">
      <formula>INDIRECT(ADDRESS(ROW(),COLUMN()))=TRUNC(INDIRECT(ADDRESS(ROW(),COLUMN())))</formula>
    </cfRule>
  </conditionalFormatting>
  <conditionalFormatting sqref="O214:O216">
    <cfRule type="expression" dxfId="112" priority="34">
      <formula>INDIRECT(ADDRESS(ROW(),COLUMN()))=TRUNC(INDIRECT(ADDRESS(ROW(),COLUMN())))</formula>
    </cfRule>
  </conditionalFormatting>
  <conditionalFormatting sqref="J217:J238">
    <cfRule type="expression" dxfId="111" priority="33">
      <formula>INDIRECT(ADDRESS(ROW(),COLUMN()))=TRUNC(INDIRECT(ADDRESS(ROW(),COLUMN())))</formula>
    </cfRule>
  </conditionalFormatting>
  <conditionalFormatting sqref="L217:L238">
    <cfRule type="expression" dxfId="110" priority="32">
      <formula>INDIRECT(ADDRESS(ROW(),COLUMN()))=TRUNC(INDIRECT(ADDRESS(ROW(),COLUMN())))</formula>
    </cfRule>
  </conditionalFormatting>
  <conditionalFormatting sqref="G209:G217">
    <cfRule type="expression" dxfId="109" priority="27">
      <formula>OR($G209="出演費",$G209="音楽費",$G209="文芸費")</formula>
    </cfRule>
    <cfRule type="expression" dxfId="108" priority="28">
      <formula>OR($G209="舞台費",$G209="作品借料",$G209="上映費",$G209="会場費",$G209="運搬費")</formula>
    </cfRule>
    <cfRule type="expression" dxfId="107" priority="29">
      <formula>OR($G209="賃金・共済費",$G209="旅費",$G209="報償費")</formula>
    </cfRule>
    <cfRule type="expression" dxfId="106" priority="30">
      <formula>OR($G209="雑役務費",$G209="消耗品費",$G209="通信費",$G209="会議費",$G209="その他")</formula>
    </cfRule>
    <cfRule type="expression" dxfId="105" priority="31">
      <formula>OR($G209="委託費",$G209="補助金")</formula>
    </cfRule>
  </conditionalFormatting>
  <conditionalFormatting sqref="F209:F217">
    <cfRule type="expression" dxfId="104" priority="22">
      <formula>$F209="委託費"</formula>
    </cfRule>
    <cfRule type="expression" dxfId="103" priority="23">
      <formula>$F209="雑役務費・消耗品費等"</formula>
    </cfRule>
    <cfRule type="expression" dxfId="102" priority="24">
      <formula>$F209="賃金・旅費・報償費"</formula>
    </cfRule>
    <cfRule type="expression" dxfId="101" priority="25">
      <formula>$F209="舞台・会場・設営費"</formula>
    </cfRule>
    <cfRule type="expression" dxfId="100" priority="26">
      <formula>$F209="出演・音楽・文芸費"</formula>
    </cfRule>
  </conditionalFormatting>
  <conditionalFormatting sqref="F219:F238">
    <cfRule type="expression" dxfId="99" priority="17">
      <formula>$F219="委託費"</formula>
    </cfRule>
    <cfRule type="expression" dxfId="98" priority="18">
      <formula>$F219="雑役務費・消耗品費等"</formula>
    </cfRule>
    <cfRule type="expression" dxfId="97" priority="19">
      <formula>$F219="賃金・旅費・報償費"</formula>
    </cfRule>
    <cfRule type="expression" dxfId="96" priority="20">
      <formula>$F219="舞台・会場・設営費"</formula>
    </cfRule>
    <cfRule type="expression" dxfId="95" priority="21">
      <formula>$F219="出演・音楽・文芸費"</formula>
    </cfRule>
  </conditionalFormatting>
  <conditionalFormatting sqref="F218">
    <cfRule type="expression" dxfId="94" priority="12">
      <formula>$F218="委託費"</formula>
    </cfRule>
    <cfRule type="expression" dxfId="93" priority="13">
      <formula>$F218="雑役務費・消耗品費等"</formula>
    </cfRule>
    <cfRule type="expression" dxfId="92" priority="14">
      <formula>$F218="賃金・旅費・報償費"</formula>
    </cfRule>
    <cfRule type="expression" dxfId="91" priority="15">
      <formula>$F218="舞台・会場・設営費"</formula>
    </cfRule>
    <cfRule type="expression" dxfId="90" priority="16">
      <formula>$F218="出演・音楽・文芸費"</formula>
    </cfRule>
  </conditionalFormatting>
  <conditionalFormatting sqref="G218">
    <cfRule type="expression" dxfId="89" priority="2">
      <formula>OR($G218="出演費",$G218="音楽費",$G218="文芸費")</formula>
    </cfRule>
    <cfRule type="expression" dxfId="88" priority="3">
      <formula>OR($G218="舞台費",$G218="作品借料",$G218="上映費",$G218="会場費",$G218="運搬費")</formula>
    </cfRule>
    <cfRule type="expression" dxfId="87" priority="4">
      <formula>OR($G218="賃金・共済費",$G218="旅費",$G218="報償費")</formula>
    </cfRule>
    <cfRule type="expression" dxfId="86" priority="5">
      <formula>OR($G218="雑役務費",$G218="消耗品費",$G218="通信費",$G218="会議費",$G218="その他")</formula>
    </cfRule>
    <cfRule type="expression" dxfId="85" priority="6">
      <formula>OR($G218="委託費",$G218="補助金")</formula>
    </cfRule>
  </conditionalFormatting>
  <conditionalFormatting sqref="G219:G238">
    <cfRule type="expression" dxfId="84" priority="7">
      <formula>OR($G219="出演費",$G219="音楽費",$G219="文芸費")</formula>
    </cfRule>
    <cfRule type="expression" dxfId="83" priority="8">
      <formula>OR($G219="舞台費",$G219="作品借料",$G219="上映費",$G219="会場費",$G219="運搬費")</formula>
    </cfRule>
    <cfRule type="expression" dxfId="82" priority="9">
      <formula>OR($G219="賃金・共済費",$G219="旅費",$G219="報償費")</formula>
    </cfRule>
    <cfRule type="expression" dxfId="81" priority="10">
      <formula>OR($G219="雑役務費",$G219="消耗品費",$G219="通信費",$G219="会議費",$G219="その他")</formula>
    </cfRule>
    <cfRule type="expression" dxfId="80" priority="11">
      <formula>OR($G219="委託費",$G219="補助金")</formula>
    </cfRule>
  </conditionalFormatting>
  <conditionalFormatting sqref="J447:J466 R447:R466 O447:O466 L447:L466">
    <cfRule type="expression" dxfId="79" priority="1">
      <formula>INDIRECT(ADDRESS(ROW(),COLUMN()))=TRUNC(INDIRECT(ADDRESS(ROW(),COLUMN())))</formula>
    </cfRule>
  </conditionalFormatting>
  <dataValidations count="9">
    <dataValidation type="list" imeMode="hiragana" allowBlank="1" showInputMessage="1" showErrorMessage="1" sqref="G247 G256:G257 G266:G267 G276:G277 G286:G287 G296:G297 G306:G307 G316:G317 G326:G327 G336:G337 G346:G347 G356:G357 G366:G367 G376:G377 G386:G387 G396:G397 G406:G407 G446:G447 G416:G417 G426:G427 G436:G437 F247:F466 G466 G456:G457">
      <formula1>収入</formula1>
    </dataValidation>
    <dataValidation imeMode="hiragana" allowBlank="1" showInputMessage="1" showErrorMessage="1" sqref="H247:H466 P247:P466 M247:M466 M9:M238 P9:P238 H9:H238"/>
    <dataValidation imeMode="disabled" allowBlank="1" showInputMessage="1" showErrorMessage="1" sqref="I244:N244 A199 A9 A19 A437:A444 I6:N6 A39 A247 A257 A267:A274 A29 A189 A49 A59 A69 A79 A89 A99 A109 A119 A129 A139 A149 A159 A169 A179 A277 A287:A294 A297:A304 A307:A314 A317 A327:A334 A337:A344 A347:A354 A357:A364 A367:A374 A377:A384 A387:A394 A397:A404 A407:A414 A417:A424 A427:A434 B6:D6 A447"/>
    <dataValidation imeMode="off" allowBlank="1" showInputMessage="1" showErrorMessage="1" sqref="I486:K507 J479:K483 B241 L247:L466 T247:T466 R247:R466 I472:I483 J472:K477 B3 O247:O466 L9:L238 O9:O238 R9:R238 T9:T238"/>
    <dataValidation imeMode="off" allowBlank="1" showInputMessage="1" showErrorMessage="1" errorTitle="入力制限" error="小数点以下とマイナスは入力できません。" sqref="J247:J466 J9:J238"/>
    <dataValidation allowBlank="1" showInputMessage="1" showErrorMessage="1" errorTitle="入力制限" error="小数点以下とマイナスは入力できません。" sqref="M239"/>
    <dataValidation type="list" imeMode="hiragana" allowBlank="1" showInputMessage="1" showErrorMessage="1" sqref="F9:F208">
      <formula1>区分3</formula1>
    </dataValidation>
    <dataValidation type="list" imeMode="hiragana" allowBlank="1" showInputMessage="1" showErrorMessage="1" sqref="G9:G238">
      <formula1>INDIRECT(F9)</formula1>
    </dataValidation>
    <dataValidation type="list" imeMode="hiragana" allowBlank="1" showInputMessage="1" showErrorMessage="1" sqref="F209:F238">
      <formula1>区分</formula1>
    </dataValidation>
  </dataValidations>
  <pageMargins left="0.78740157480314965" right="0.39370078740157483" top="0.39370078740157483" bottom="0.59055118110236227" header="0.31496062992125984" footer="0.31496062992125984"/>
  <pageSetup paperSize="9" scale="55" fitToHeight="0" orientation="portrait" r:id="rId1"/>
  <rowBreaks count="13" manualBreakCount="13">
    <brk id="28" max="19" man="1"/>
    <brk id="48" max="19" man="1"/>
    <brk id="68" max="19" man="1"/>
    <brk id="88" max="19" man="1"/>
    <brk id="108" max="19" man="1"/>
    <brk id="128" max="19" man="1"/>
    <brk id="148" max="19" man="1"/>
    <brk id="168" max="19" man="1"/>
    <brk id="188" max="19" man="1"/>
    <brk id="238" max="19" man="1"/>
    <brk id="296" max="19" man="1"/>
    <brk id="346" max="19" man="1"/>
    <brk id="396" max="19" man="1"/>
  </row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70C0"/>
    <pageSetUpPr fitToPage="1"/>
  </sheetPr>
  <dimension ref="A1:X120"/>
  <sheetViews>
    <sheetView view="pageBreakPreview" zoomScale="70" zoomScaleSheetLayoutView="70" workbookViewId="0">
      <pane ySplit="8" topLeftCell="A9" activePane="bottomLeft" state="frozen"/>
      <selection sqref="A1:U2"/>
      <selection pane="bottomLeft" activeCell="F67" sqref="F67:F68"/>
    </sheetView>
  </sheetViews>
  <sheetFormatPr defaultColWidth="9" defaultRowHeight="13.5"/>
  <cols>
    <col min="1" max="1" width="6" style="2" customWidth="1"/>
    <col min="2" max="2" width="17.75" style="2" customWidth="1"/>
    <col min="3" max="3" width="11.75" style="2" customWidth="1"/>
    <col min="4" max="4" width="24.125" style="2" customWidth="1"/>
    <col min="5" max="5" width="1.125" style="2" customWidth="1"/>
    <col min="6" max="6" width="9.5" style="2" customWidth="1"/>
    <col min="7" max="7" width="1.375" style="2" customWidth="1"/>
    <col min="8" max="8" width="6" style="2" customWidth="1"/>
    <col min="9" max="9" width="6.125" style="2" customWidth="1"/>
    <col min="10" max="10" width="1.875" style="2" customWidth="1"/>
    <col min="11" max="11" width="6" style="2" customWidth="1"/>
    <col min="12" max="12" width="6.125" style="2" customWidth="1"/>
    <col min="13" max="13" width="2" style="2" customWidth="1"/>
    <col min="14" max="14" width="9.5" style="2" customWidth="1"/>
    <col min="15" max="15" width="1.75" style="2" customWidth="1"/>
    <col min="16" max="16" width="9.625" style="2" customWidth="1"/>
    <col min="17" max="17" width="6.875" style="2" customWidth="1"/>
    <col min="18" max="18" width="7" style="2" customWidth="1"/>
    <col min="19" max="19" width="20.625" style="2" customWidth="1"/>
    <col min="20" max="20" width="18.375" style="2" customWidth="1"/>
    <col min="21" max="21" width="25.375" style="2" customWidth="1"/>
    <col min="22" max="22" width="9" style="2" customWidth="1"/>
    <col min="23" max="23" width="9" style="4" hidden="1" customWidth="1"/>
    <col min="24" max="24" width="9" style="2" customWidth="1"/>
    <col min="25" max="16384" width="9" style="2"/>
  </cols>
  <sheetData>
    <row r="1" spans="1:23">
      <c r="A1" s="132"/>
    </row>
    <row r="2" spans="1:23" ht="25.5" customHeight="1">
      <c r="A2" s="251" t="s">
        <v>186</v>
      </c>
    </row>
    <row r="3" spans="1:23" ht="45" customHeight="1">
      <c r="A3" s="818" t="s">
        <v>185</v>
      </c>
      <c r="B3" s="931"/>
      <c r="C3" s="822" t="s">
        <v>188</v>
      </c>
      <c r="D3" s="823"/>
      <c r="F3" s="200"/>
      <c r="G3" s="200"/>
      <c r="O3"/>
      <c r="P3" s="11"/>
      <c r="W3" s="4">
        <v>18</v>
      </c>
    </row>
    <row r="4" spans="1:23" ht="22.5" customHeight="1">
      <c r="A4" s="5"/>
      <c r="B4" s="7"/>
      <c r="C4" s="9"/>
      <c r="D4" s="11"/>
      <c r="E4" s="11"/>
      <c r="F4" s="11"/>
      <c r="G4" s="11"/>
      <c r="O4" s="11"/>
      <c r="P4" s="11"/>
    </row>
    <row r="5" spans="1:23" ht="21.75" customHeight="1">
      <c r="D5" s="830" t="s">
        <v>40</v>
      </c>
      <c r="E5" s="831"/>
      <c r="F5" s="831" t="s">
        <v>43</v>
      </c>
      <c r="G5" s="831"/>
      <c r="H5" s="831"/>
      <c r="I5" s="831"/>
      <c r="J5" s="940" t="s">
        <v>51</v>
      </c>
      <c r="K5" s="940"/>
      <c r="L5" s="940"/>
      <c r="M5" s="940"/>
      <c r="N5" s="840" t="s">
        <v>180</v>
      </c>
      <c r="O5" s="934"/>
      <c r="P5" s="841"/>
    </row>
    <row r="6" spans="1:23" ht="21.75" customHeight="1">
      <c r="D6" s="938">
        <f>$E$114</f>
        <v>0</v>
      </c>
      <c r="E6" s="939"/>
      <c r="F6" s="938">
        <f>SUMIFS($P$9:$P$58,$B$9:$B$58,"補助対象外経費")</f>
        <v>0</v>
      </c>
      <c r="G6" s="938"/>
      <c r="H6" s="938"/>
      <c r="I6" s="938"/>
      <c r="J6" s="941">
        <f>D6+F6</f>
        <v>0</v>
      </c>
      <c r="K6" s="941"/>
      <c r="L6" s="941"/>
      <c r="M6" s="941"/>
      <c r="N6" s="935">
        <f>E91</f>
        <v>0</v>
      </c>
      <c r="O6" s="936"/>
      <c r="P6" s="937"/>
    </row>
    <row r="7" spans="1:23" ht="20.25" customHeight="1">
      <c r="A7" s="6" t="s">
        <v>187</v>
      </c>
      <c r="B7" s="3"/>
      <c r="C7" s="10"/>
      <c r="D7" s="8"/>
      <c r="E7" s="8"/>
      <c r="F7" s="8"/>
      <c r="G7" s="8"/>
      <c r="H7" s="8"/>
      <c r="I7" s="8"/>
      <c r="J7" s="8"/>
      <c r="K7" s="8"/>
      <c r="L7" s="8"/>
      <c r="M7" s="8"/>
      <c r="N7" s="8"/>
      <c r="O7" s="8"/>
      <c r="P7" s="333" t="s">
        <v>16</v>
      </c>
      <c r="Q7" s="198"/>
    </row>
    <row r="8" spans="1:23" ht="36" customHeight="1">
      <c r="A8" s="300" t="s">
        <v>137</v>
      </c>
      <c r="B8" s="301" t="s">
        <v>12</v>
      </c>
      <c r="C8" s="301" t="s">
        <v>23</v>
      </c>
      <c r="D8" s="302" t="s">
        <v>44</v>
      </c>
      <c r="E8" s="303"/>
      <c r="F8" s="304" t="s">
        <v>38</v>
      </c>
      <c r="G8" s="305" t="s">
        <v>45</v>
      </c>
      <c r="H8" s="304" t="s">
        <v>37</v>
      </c>
      <c r="I8" s="306" t="s">
        <v>39</v>
      </c>
      <c r="J8" s="305" t="s">
        <v>45</v>
      </c>
      <c r="K8" s="304" t="s">
        <v>47</v>
      </c>
      <c r="L8" s="306" t="s">
        <v>39</v>
      </c>
      <c r="M8" s="305" t="s">
        <v>48</v>
      </c>
      <c r="N8" s="304" t="s">
        <v>49</v>
      </c>
      <c r="O8" s="305" t="s">
        <v>50</v>
      </c>
      <c r="P8" s="307" t="s">
        <v>13</v>
      </c>
      <c r="Q8" s="308" t="s">
        <v>42</v>
      </c>
    </row>
    <row r="9" spans="1:23" ht="18" customHeight="1">
      <c r="A9" s="298">
        <v>1</v>
      </c>
      <c r="B9" s="334"/>
      <c r="C9" s="334"/>
      <c r="D9" s="127"/>
      <c r="E9" s="110"/>
      <c r="F9" s="105"/>
      <c r="G9" s="111"/>
      <c r="H9" s="106"/>
      <c r="I9" s="12"/>
      <c r="J9" s="112"/>
      <c r="K9" s="107"/>
      <c r="L9" s="12"/>
      <c r="M9" s="112"/>
      <c r="N9" s="31"/>
      <c r="O9" s="115"/>
      <c r="P9" s="93">
        <f t="shared" ref="P9:P52" si="0">IF(F9="",0,INT(SUM(PRODUCT(F9,H9,K9),N9)))</f>
        <v>0</v>
      </c>
      <c r="Q9" s="94"/>
    </row>
    <row r="10" spans="1:23" ht="18" customHeight="1">
      <c r="A10" s="298">
        <v>2</v>
      </c>
      <c r="B10" s="334"/>
      <c r="C10" s="334"/>
      <c r="D10" s="127"/>
      <c r="E10" s="110"/>
      <c r="F10" s="105"/>
      <c r="G10" s="111"/>
      <c r="H10" s="106"/>
      <c r="I10" s="12"/>
      <c r="J10" s="112"/>
      <c r="K10" s="107"/>
      <c r="L10" s="12"/>
      <c r="M10" s="112"/>
      <c r="N10" s="31"/>
      <c r="O10" s="115"/>
      <c r="P10" s="93">
        <f t="shared" si="0"/>
        <v>0</v>
      </c>
      <c r="Q10" s="94"/>
    </row>
    <row r="11" spans="1:23" ht="18" customHeight="1">
      <c r="A11" s="298">
        <v>3</v>
      </c>
      <c r="B11" s="334"/>
      <c r="C11" s="334"/>
      <c r="D11" s="127"/>
      <c r="E11" s="110"/>
      <c r="F11" s="105"/>
      <c r="G11" s="111"/>
      <c r="H11" s="106"/>
      <c r="I11" s="12"/>
      <c r="J11" s="112"/>
      <c r="K11" s="107"/>
      <c r="L11" s="12"/>
      <c r="M11" s="112"/>
      <c r="N11" s="31"/>
      <c r="O11" s="115"/>
      <c r="P11" s="93">
        <f t="shared" si="0"/>
        <v>0</v>
      </c>
      <c r="Q11" s="94"/>
    </row>
    <row r="12" spans="1:23" ht="18" customHeight="1">
      <c r="A12" s="298">
        <v>4</v>
      </c>
      <c r="B12" s="334"/>
      <c r="C12" s="334"/>
      <c r="D12" s="127"/>
      <c r="E12" s="110"/>
      <c r="F12" s="105"/>
      <c r="G12" s="111"/>
      <c r="H12" s="106"/>
      <c r="I12" s="12"/>
      <c r="J12" s="112"/>
      <c r="K12" s="107"/>
      <c r="L12" s="12"/>
      <c r="M12" s="112"/>
      <c r="N12" s="31"/>
      <c r="O12" s="115"/>
      <c r="P12" s="93">
        <f t="shared" si="0"/>
        <v>0</v>
      </c>
      <c r="Q12" s="94"/>
    </row>
    <row r="13" spans="1:23" ht="18" customHeight="1">
      <c r="A13" s="298">
        <v>5</v>
      </c>
      <c r="B13" s="334"/>
      <c r="C13" s="334"/>
      <c r="D13" s="127"/>
      <c r="E13" s="110"/>
      <c r="F13" s="105"/>
      <c r="G13" s="111"/>
      <c r="H13" s="106"/>
      <c r="I13" s="12"/>
      <c r="J13" s="112"/>
      <c r="K13" s="107"/>
      <c r="L13" s="12"/>
      <c r="M13" s="112"/>
      <c r="N13" s="31"/>
      <c r="O13" s="115"/>
      <c r="P13" s="93">
        <f t="shared" si="0"/>
        <v>0</v>
      </c>
      <c r="Q13" s="94"/>
    </row>
    <row r="14" spans="1:23" ht="18" customHeight="1">
      <c r="A14" s="298">
        <v>6</v>
      </c>
      <c r="B14" s="334"/>
      <c r="C14" s="334"/>
      <c r="D14" s="127"/>
      <c r="E14" s="110"/>
      <c r="F14" s="105"/>
      <c r="G14" s="111"/>
      <c r="H14" s="106"/>
      <c r="I14" s="12"/>
      <c r="J14" s="112"/>
      <c r="K14" s="107"/>
      <c r="L14" s="12"/>
      <c r="M14" s="112"/>
      <c r="N14" s="31"/>
      <c r="O14" s="115"/>
      <c r="P14" s="93">
        <f t="shared" si="0"/>
        <v>0</v>
      </c>
      <c r="Q14" s="94"/>
    </row>
    <row r="15" spans="1:23" ht="18" customHeight="1">
      <c r="A15" s="298">
        <v>7</v>
      </c>
      <c r="B15" s="334"/>
      <c r="C15" s="334"/>
      <c r="D15" s="127"/>
      <c r="E15" s="110"/>
      <c r="F15" s="105"/>
      <c r="G15" s="111"/>
      <c r="H15" s="106"/>
      <c r="I15" s="12"/>
      <c r="J15" s="112"/>
      <c r="K15" s="107"/>
      <c r="L15" s="12"/>
      <c r="M15" s="112"/>
      <c r="N15" s="31"/>
      <c r="O15" s="115"/>
      <c r="P15" s="93">
        <f t="shared" si="0"/>
        <v>0</v>
      </c>
      <c r="Q15" s="94"/>
    </row>
    <row r="16" spans="1:23" ht="18" customHeight="1">
      <c r="A16" s="298">
        <v>8</v>
      </c>
      <c r="B16" s="334"/>
      <c r="C16" s="334"/>
      <c r="D16" s="127"/>
      <c r="E16" s="110"/>
      <c r="F16" s="105"/>
      <c r="G16" s="111"/>
      <c r="H16" s="106"/>
      <c r="I16" s="12"/>
      <c r="J16" s="112"/>
      <c r="K16" s="107"/>
      <c r="L16" s="12"/>
      <c r="M16" s="112"/>
      <c r="N16" s="31"/>
      <c r="O16" s="115"/>
      <c r="P16" s="93">
        <f t="shared" si="0"/>
        <v>0</v>
      </c>
      <c r="Q16" s="94"/>
    </row>
    <row r="17" spans="1:17" ht="18" customHeight="1">
      <c r="A17" s="298">
        <v>9</v>
      </c>
      <c r="B17" s="334"/>
      <c r="C17" s="334"/>
      <c r="D17" s="127"/>
      <c r="E17" s="110"/>
      <c r="F17" s="105"/>
      <c r="G17" s="111"/>
      <c r="H17" s="106"/>
      <c r="I17" s="12"/>
      <c r="J17" s="112"/>
      <c r="K17" s="107"/>
      <c r="L17" s="12"/>
      <c r="M17" s="112"/>
      <c r="N17" s="31"/>
      <c r="O17" s="115"/>
      <c r="P17" s="93">
        <f t="shared" si="0"/>
        <v>0</v>
      </c>
      <c r="Q17" s="94"/>
    </row>
    <row r="18" spans="1:17" ht="18" customHeight="1">
      <c r="A18" s="298">
        <v>10</v>
      </c>
      <c r="B18" s="334"/>
      <c r="C18" s="334"/>
      <c r="D18" s="127"/>
      <c r="E18" s="110"/>
      <c r="F18" s="105"/>
      <c r="G18" s="111"/>
      <c r="H18" s="106"/>
      <c r="I18" s="12"/>
      <c r="J18" s="112"/>
      <c r="K18" s="107"/>
      <c r="L18" s="12"/>
      <c r="M18" s="112"/>
      <c r="N18" s="31"/>
      <c r="O18" s="115"/>
      <c r="P18" s="93">
        <f t="shared" si="0"/>
        <v>0</v>
      </c>
      <c r="Q18" s="94"/>
    </row>
    <row r="19" spans="1:17" ht="18" customHeight="1">
      <c r="A19" s="298">
        <v>11</v>
      </c>
      <c r="B19" s="334"/>
      <c r="C19" s="334"/>
      <c r="D19" s="127"/>
      <c r="E19" s="110"/>
      <c r="F19" s="105"/>
      <c r="G19" s="112"/>
      <c r="H19" s="107"/>
      <c r="I19" s="12"/>
      <c r="J19" s="112"/>
      <c r="K19" s="107"/>
      <c r="L19" s="12"/>
      <c r="M19" s="112"/>
      <c r="N19" s="31"/>
      <c r="O19" s="115"/>
      <c r="P19" s="93">
        <f t="shared" si="0"/>
        <v>0</v>
      </c>
      <c r="Q19" s="94"/>
    </row>
    <row r="20" spans="1:17" ht="18" customHeight="1">
      <c r="A20" s="298">
        <v>12</v>
      </c>
      <c r="B20" s="334"/>
      <c r="C20" s="334"/>
      <c r="D20" s="127"/>
      <c r="E20" s="110"/>
      <c r="F20" s="105"/>
      <c r="G20" s="112"/>
      <c r="H20" s="107"/>
      <c r="I20" s="12"/>
      <c r="J20" s="112"/>
      <c r="K20" s="107"/>
      <c r="L20" s="12"/>
      <c r="M20" s="112"/>
      <c r="N20" s="31"/>
      <c r="O20" s="115"/>
      <c r="P20" s="93">
        <f t="shared" si="0"/>
        <v>0</v>
      </c>
      <c r="Q20" s="94"/>
    </row>
    <row r="21" spans="1:17" ht="18" customHeight="1">
      <c r="A21" s="298">
        <v>13</v>
      </c>
      <c r="B21" s="334"/>
      <c r="C21" s="334"/>
      <c r="D21" s="127"/>
      <c r="E21" s="110"/>
      <c r="F21" s="105"/>
      <c r="G21" s="112"/>
      <c r="H21" s="107"/>
      <c r="I21" s="12"/>
      <c r="J21" s="112"/>
      <c r="K21" s="107"/>
      <c r="L21" s="12"/>
      <c r="M21" s="112"/>
      <c r="N21" s="31"/>
      <c r="O21" s="115"/>
      <c r="P21" s="93">
        <f t="shared" si="0"/>
        <v>0</v>
      </c>
      <c r="Q21" s="94"/>
    </row>
    <row r="22" spans="1:17" ht="18" customHeight="1">
      <c r="A22" s="298">
        <v>14</v>
      </c>
      <c r="B22" s="334"/>
      <c r="C22" s="334"/>
      <c r="D22" s="127"/>
      <c r="E22" s="110"/>
      <c r="F22" s="105"/>
      <c r="G22" s="112"/>
      <c r="H22" s="107"/>
      <c r="I22" s="12"/>
      <c r="J22" s="112"/>
      <c r="K22" s="107"/>
      <c r="L22" s="12"/>
      <c r="M22" s="112"/>
      <c r="N22" s="31"/>
      <c r="O22" s="115"/>
      <c r="P22" s="93">
        <f t="shared" si="0"/>
        <v>0</v>
      </c>
      <c r="Q22" s="94"/>
    </row>
    <row r="23" spans="1:17" ht="18" customHeight="1">
      <c r="A23" s="298">
        <v>15</v>
      </c>
      <c r="B23" s="334"/>
      <c r="C23" s="334"/>
      <c r="D23" s="127"/>
      <c r="E23" s="110"/>
      <c r="F23" s="105"/>
      <c r="G23" s="112"/>
      <c r="H23" s="107"/>
      <c r="I23" s="12"/>
      <c r="J23" s="112"/>
      <c r="K23" s="107"/>
      <c r="L23" s="12"/>
      <c r="M23" s="112"/>
      <c r="N23" s="31"/>
      <c r="O23" s="115"/>
      <c r="P23" s="93">
        <f t="shared" si="0"/>
        <v>0</v>
      </c>
      <c r="Q23" s="94"/>
    </row>
    <row r="24" spans="1:17" ht="18" customHeight="1">
      <c r="A24" s="298">
        <v>16</v>
      </c>
      <c r="B24" s="334"/>
      <c r="C24" s="334"/>
      <c r="D24" s="127"/>
      <c r="E24" s="110"/>
      <c r="F24" s="105"/>
      <c r="G24" s="111"/>
      <c r="H24" s="106"/>
      <c r="I24" s="12"/>
      <c r="J24" s="111"/>
      <c r="K24" s="107"/>
      <c r="L24" s="25"/>
      <c r="M24" s="112"/>
      <c r="N24" s="31"/>
      <c r="O24" s="115"/>
      <c r="P24" s="93">
        <f t="shared" si="0"/>
        <v>0</v>
      </c>
      <c r="Q24" s="94"/>
    </row>
    <row r="25" spans="1:17" ht="18" customHeight="1">
      <c r="A25" s="298">
        <v>17</v>
      </c>
      <c r="B25" s="334"/>
      <c r="C25" s="334"/>
      <c r="D25" s="127"/>
      <c r="E25" s="110"/>
      <c r="F25" s="105"/>
      <c r="G25" s="111"/>
      <c r="H25" s="106"/>
      <c r="I25" s="12"/>
      <c r="J25" s="111"/>
      <c r="K25" s="107"/>
      <c r="L25" s="25"/>
      <c r="M25" s="112"/>
      <c r="N25" s="31"/>
      <c r="O25" s="115"/>
      <c r="P25" s="93">
        <f t="shared" si="0"/>
        <v>0</v>
      </c>
      <c r="Q25" s="94"/>
    </row>
    <row r="26" spans="1:17" ht="18" customHeight="1">
      <c r="A26" s="298">
        <v>18</v>
      </c>
      <c r="B26" s="334"/>
      <c r="C26" s="334"/>
      <c r="D26" s="127"/>
      <c r="E26" s="110"/>
      <c r="F26" s="105"/>
      <c r="G26" s="111"/>
      <c r="H26" s="106"/>
      <c r="I26" s="12"/>
      <c r="J26" s="111"/>
      <c r="K26" s="107"/>
      <c r="L26" s="25"/>
      <c r="M26" s="112"/>
      <c r="N26" s="31"/>
      <c r="O26" s="115"/>
      <c r="P26" s="93">
        <f t="shared" si="0"/>
        <v>0</v>
      </c>
      <c r="Q26" s="94"/>
    </row>
    <row r="27" spans="1:17" ht="18" customHeight="1">
      <c r="A27" s="298">
        <v>19</v>
      </c>
      <c r="B27" s="272"/>
      <c r="C27" s="272"/>
      <c r="D27" s="128"/>
      <c r="E27" s="111"/>
      <c r="F27" s="106"/>
      <c r="G27" s="111"/>
      <c r="H27" s="106"/>
      <c r="I27" s="12"/>
      <c r="J27" s="112"/>
      <c r="K27" s="107"/>
      <c r="L27" s="12"/>
      <c r="M27" s="112"/>
      <c r="N27" s="31"/>
      <c r="O27" s="115"/>
      <c r="P27" s="93">
        <f t="shared" si="0"/>
        <v>0</v>
      </c>
      <c r="Q27" s="94"/>
    </row>
    <row r="28" spans="1:17" ht="18" customHeight="1">
      <c r="A28" s="298">
        <v>20</v>
      </c>
      <c r="B28" s="272"/>
      <c r="C28" s="272"/>
      <c r="D28" s="128"/>
      <c r="E28" s="111"/>
      <c r="F28" s="106"/>
      <c r="G28" s="111"/>
      <c r="H28" s="106"/>
      <c r="I28" s="12"/>
      <c r="J28" s="112"/>
      <c r="K28" s="107"/>
      <c r="L28" s="12"/>
      <c r="M28" s="112"/>
      <c r="N28" s="31"/>
      <c r="O28" s="115"/>
      <c r="P28" s="93">
        <f t="shared" si="0"/>
        <v>0</v>
      </c>
      <c r="Q28" s="94"/>
    </row>
    <row r="29" spans="1:17" ht="18" customHeight="1">
      <c r="A29" s="298">
        <v>21</v>
      </c>
      <c r="B29" s="272"/>
      <c r="C29" s="272"/>
      <c r="D29" s="128"/>
      <c r="E29" s="111"/>
      <c r="F29" s="106"/>
      <c r="G29" s="111"/>
      <c r="H29" s="106"/>
      <c r="I29" s="12"/>
      <c r="J29" s="112"/>
      <c r="K29" s="107"/>
      <c r="L29" s="12"/>
      <c r="M29" s="112"/>
      <c r="N29" s="31"/>
      <c r="O29" s="115"/>
      <c r="P29" s="93">
        <f t="shared" si="0"/>
        <v>0</v>
      </c>
      <c r="Q29" s="94"/>
    </row>
    <row r="30" spans="1:17" ht="18" customHeight="1">
      <c r="A30" s="298">
        <v>22</v>
      </c>
      <c r="B30" s="272"/>
      <c r="C30" s="272"/>
      <c r="D30" s="128"/>
      <c r="E30" s="111"/>
      <c r="F30" s="106"/>
      <c r="G30" s="111"/>
      <c r="H30" s="106"/>
      <c r="I30" s="12"/>
      <c r="J30" s="112"/>
      <c r="K30" s="107"/>
      <c r="L30" s="12"/>
      <c r="M30" s="112"/>
      <c r="N30" s="31"/>
      <c r="O30" s="115"/>
      <c r="P30" s="93">
        <f t="shared" si="0"/>
        <v>0</v>
      </c>
      <c r="Q30" s="94"/>
    </row>
    <row r="31" spans="1:17" ht="18" customHeight="1">
      <c r="A31" s="298">
        <v>23</v>
      </c>
      <c r="B31" s="272"/>
      <c r="C31" s="272"/>
      <c r="D31" s="128"/>
      <c r="E31" s="111"/>
      <c r="F31" s="106"/>
      <c r="G31" s="111"/>
      <c r="H31" s="106"/>
      <c r="I31" s="12"/>
      <c r="J31" s="112"/>
      <c r="K31" s="107"/>
      <c r="L31" s="12"/>
      <c r="M31" s="112"/>
      <c r="N31" s="31"/>
      <c r="O31" s="115"/>
      <c r="P31" s="93">
        <f t="shared" si="0"/>
        <v>0</v>
      </c>
      <c r="Q31" s="94"/>
    </row>
    <row r="32" spans="1:17" ht="18" customHeight="1">
      <c r="A32" s="298">
        <v>24</v>
      </c>
      <c r="B32" s="272"/>
      <c r="C32" s="272"/>
      <c r="D32" s="128"/>
      <c r="E32" s="111"/>
      <c r="F32" s="106"/>
      <c r="G32" s="111"/>
      <c r="H32" s="106"/>
      <c r="I32" s="12"/>
      <c r="J32" s="112"/>
      <c r="K32" s="107"/>
      <c r="L32" s="12"/>
      <c r="M32" s="112"/>
      <c r="N32" s="31"/>
      <c r="O32" s="115"/>
      <c r="P32" s="93">
        <f t="shared" si="0"/>
        <v>0</v>
      </c>
      <c r="Q32" s="94"/>
    </row>
    <row r="33" spans="1:17" ht="18" customHeight="1">
      <c r="A33" s="298">
        <v>25</v>
      </c>
      <c r="B33" s="272"/>
      <c r="C33" s="272"/>
      <c r="D33" s="128"/>
      <c r="E33" s="111"/>
      <c r="F33" s="106"/>
      <c r="G33" s="111"/>
      <c r="H33" s="106"/>
      <c r="I33" s="12"/>
      <c r="J33" s="112"/>
      <c r="K33" s="107"/>
      <c r="L33" s="12"/>
      <c r="M33" s="112"/>
      <c r="N33" s="31"/>
      <c r="O33" s="115"/>
      <c r="P33" s="93">
        <f t="shared" si="0"/>
        <v>0</v>
      </c>
      <c r="Q33" s="94"/>
    </row>
    <row r="34" spans="1:17" ht="18" customHeight="1">
      <c r="A34" s="298">
        <v>26</v>
      </c>
      <c r="B34" s="272"/>
      <c r="C34" s="272"/>
      <c r="D34" s="128"/>
      <c r="E34" s="111"/>
      <c r="F34" s="106"/>
      <c r="G34" s="111"/>
      <c r="H34" s="106"/>
      <c r="I34" s="12"/>
      <c r="J34" s="112"/>
      <c r="K34" s="107"/>
      <c r="L34" s="12"/>
      <c r="M34" s="112"/>
      <c r="N34" s="31"/>
      <c r="O34" s="115"/>
      <c r="P34" s="93">
        <f t="shared" si="0"/>
        <v>0</v>
      </c>
      <c r="Q34" s="94"/>
    </row>
    <row r="35" spans="1:17" ht="18" customHeight="1">
      <c r="A35" s="298">
        <v>27</v>
      </c>
      <c r="B35" s="272"/>
      <c r="C35" s="272"/>
      <c r="D35" s="128"/>
      <c r="E35" s="111"/>
      <c r="F35" s="106"/>
      <c r="G35" s="111"/>
      <c r="H35" s="106"/>
      <c r="I35" s="12"/>
      <c r="J35" s="112"/>
      <c r="K35" s="107"/>
      <c r="L35" s="12"/>
      <c r="M35" s="112"/>
      <c r="N35" s="31"/>
      <c r="O35" s="115"/>
      <c r="P35" s="93">
        <f t="shared" si="0"/>
        <v>0</v>
      </c>
      <c r="Q35" s="94"/>
    </row>
    <row r="36" spans="1:17" ht="18" customHeight="1">
      <c r="A36" s="298">
        <v>28</v>
      </c>
      <c r="B36" s="272"/>
      <c r="C36" s="272"/>
      <c r="D36" s="128"/>
      <c r="E36" s="111"/>
      <c r="F36" s="106"/>
      <c r="G36" s="111"/>
      <c r="H36" s="106"/>
      <c r="I36" s="12"/>
      <c r="J36" s="112"/>
      <c r="K36" s="107"/>
      <c r="L36" s="12"/>
      <c r="M36" s="112"/>
      <c r="N36" s="31"/>
      <c r="O36" s="115"/>
      <c r="P36" s="93">
        <f t="shared" si="0"/>
        <v>0</v>
      </c>
      <c r="Q36" s="94"/>
    </row>
    <row r="37" spans="1:17" ht="18" customHeight="1">
      <c r="A37" s="298">
        <v>29</v>
      </c>
      <c r="B37" s="272"/>
      <c r="C37" s="272"/>
      <c r="D37" s="128"/>
      <c r="E37" s="111"/>
      <c r="F37" s="106"/>
      <c r="G37" s="111"/>
      <c r="H37" s="106"/>
      <c r="I37" s="12"/>
      <c r="J37" s="112"/>
      <c r="K37" s="107"/>
      <c r="L37" s="12"/>
      <c r="M37" s="112"/>
      <c r="N37" s="31"/>
      <c r="O37" s="115"/>
      <c r="P37" s="93">
        <f t="shared" si="0"/>
        <v>0</v>
      </c>
      <c r="Q37" s="94"/>
    </row>
    <row r="38" spans="1:17" ht="18" customHeight="1">
      <c r="A38" s="298">
        <v>30</v>
      </c>
      <c r="B38" s="272"/>
      <c r="C38" s="272"/>
      <c r="D38" s="128"/>
      <c r="E38" s="111"/>
      <c r="F38" s="106"/>
      <c r="G38" s="111"/>
      <c r="H38" s="106"/>
      <c r="I38" s="12"/>
      <c r="J38" s="112"/>
      <c r="K38" s="107"/>
      <c r="L38" s="12"/>
      <c r="M38" s="112"/>
      <c r="N38" s="31"/>
      <c r="O38" s="115"/>
      <c r="P38" s="93">
        <f t="shared" si="0"/>
        <v>0</v>
      </c>
      <c r="Q38" s="94"/>
    </row>
    <row r="39" spans="1:17" ht="18" customHeight="1">
      <c r="A39" s="298">
        <v>31</v>
      </c>
      <c r="B39" s="272"/>
      <c r="C39" s="272"/>
      <c r="D39" s="128"/>
      <c r="E39" s="111"/>
      <c r="F39" s="106"/>
      <c r="G39" s="111"/>
      <c r="H39" s="106"/>
      <c r="I39" s="12"/>
      <c r="J39" s="112"/>
      <c r="K39" s="107"/>
      <c r="L39" s="12"/>
      <c r="M39" s="112"/>
      <c r="N39" s="31"/>
      <c r="O39" s="115"/>
      <c r="P39" s="93">
        <f t="shared" si="0"/>
        <v>0</v>
      </c>
      <c r="Q39" s="94"/>
    </row>
    <row r="40" spans="1:17" ht="18" customHeight="1">
      <c r="A40" s="298">
        <v>32</v>
      </c>
      <c r="B40" s="272"/>
      <c r="C40" s="272"/>
      <c r="D40" s="128"/>
      <c r="E40" s="111"/>
      <c r="F40" s="106"/>
      <c r="G40" s="111"/>
      <c r="H40" s="106"/>
      <c r="I40" s="12"/>
      <c r="J40" s="112"/>
      <c r="K40" s="107"/>
      <c r="L40" s="12"/>
      <c r="M40" s="112"/>
      <c r="N40" s="31"/>
      <c r="O40" s="115"/>
      <c r="P40" s="93">
        <f t="shared" si="0"/>
        <v>0</v>
      </c>
      <c r="Q40" s="94"/>
    </row>
    <row r="41" spans="1:17" ht="18" customHeight="1">
      <c r="A41" s="298">
        <v>33</v>
      </c>
      <c r="B41" s="272"/>
      <c r="C41" s="272"/>
      <c r="D41" s="128"/>
      <c r="E41" s="111"/>
      <c r="F41" s="106"/>
      <c r="G41" s="111"/>
      <c r="H41" s="106"/>
      <c r="I41" s="12"/>
      <c r="J41" s="112"/>
      <c r="K41" s="107"/>
      <c r="L41" s="12"/>
      <c r="M41" s="112"/>
      <c r="N41" s="31"/>
      <c r="O41" s="115"/>
      <c r="P41" s="93">
        <f t="shared" si="0"/>
        <v>0</v>
      </c>
      <c r="Q41" s="94"/>
    </row>
    <row r="42" spans="1:17" ht="18" customHeight="1">
      <c r="A42" s="298">
        <v>34</v>
      </c>
      <c r="B42" s="272"/>
      <c r="C42" s="272"/>
      <c r="D42" s="128"/>
      <c r="E42" s="111"/>
      <c r="F42" s="106"/>
      <c r="G42" s="111"/>
      <c r="H42" s="106"/>
      <c r="I42" s="12"/>
      <c r="J42" s="112"/>
      <c r="K42" s="107"/>
      <c r="L42" s="12"/>
      <c r="M42" s="112"/>
      <c r="N42" s="31"/>
      <c r="O42" s="115"/>
      <c r="P42" s="93">
        <f t="shared" si="0"/>
        <v>0</v>
      </c>
      <c r="Q42" s="94"/>
    </row>
    <row r="43" spans="1:17" ht="18" customHeight="1">
      <c r="A43" s="298">
        <v>35</v>
      </c>
      <c r="B43" s="272"/>
      <c r="C43" s="272"/>
      <c r="D43" s="128"/>
      <c r="E43" s="111"/>
      <c r="F43" s="106"/>
      <c r="G43" s="112"/>
      <c r="H43" s="107"/>
      <c r="I43" s="12"/>
      <c r="J43" s="112"/>
      <c r="K43" s="107"/>
      <c r="L43" s="12"/>
      <c r="M43" s="112"/>
      <c r="N43" s="31"/>
      <c r="O43" s="115"/>
      <c r="P43" s="93">
        <f t="shared" si="0"/>
        <v>0</v>
      </c>
      <c r="Q43" s="94"/>
    </row>
    <row r="44" spans="1:17" ht="18" customHeight="1">
      <c r="A44" s="298">
        <v>36</v>
      </c>
      <c r="B44" s="272"/>
      <c r="C44" s="272"/>
      <c r="D44" s="128"/>
      <c r="E44" s="111"/>
      <c r="F44" s="106"/>
      <c r="G44" s="111"/>
      <c r="H44" s="106"/>
      <c r="I44" s="12"/>
      <c r="J44" s="112"/>
      <c r="K44" s="107"/>
      <c r="L44" s="12"/>
      <c r="M44" s="112"/>
      <c r="N44" s="31"/>
      <c r="O44" s="115"/>
      <c r="P44" s="93">
        <f t="shared" si="0"/>
        <v>0</v>
      </c>
      <c r="Q44" s="94"/>
    </row>
    <row r="45" spans="1:17" ht="18" customHeight="1">
      <c r="A45" s="298">
        <v>37</v>
      </c>
      <c r="B45" s="272"/>
      <c r="C45" s="272"/>
      <c r="D45" s="128"/>
      <c r="E45" s="111"/>
      <c r="F45" s="106"/>
      <c r="G45" s="111"/>
      <c r="H45" s="106"/>
      <c r="I45" s="12"/>
      <c r="J45" s="112"/>
      <c r="K45" s="107"/>
      <c r="L45" s="12"/>
      <c r="M45" s="112"/>
      <c r="N45" s="31"/>
      <c r="O45" s="115"/>
      <c r="P45" s="93">
        <f t="shared" si="0"/>
        <v>0</v>
      </c>
      <c r="Q45" s="94"/>
    </row>
    <row r="46" spans="1:17" ht="18" customHeight="1">
      <c r="A46" s="298">
        <v>38</v>
      </c>
      <c r="B46" s="272"/>
      <c r="C46" s="272"/>
      <c r="D46" s="128"/>
      <c r="E46" s="111"/>
      <c r="F46" s="107"/>
      <c r="G46" s="112"/>
      <c r="H46" s="107"/>
      <c r="I46" s="12"/>
      <c r="J46" s="112"/>
      <c r="K46" s="107"/>
      <c r="L46" s="12"/>
      <c r="M46" s="112"/>
      <c r="N46" s="31"/>
      <c r="O46" s="115"/>
      <c r="P46" s="93">
        <f t="shared" si="0"/>
        <v>0</v>
      </c>
      <c r="Q46" s="94"/>
    </row>
    <row r="47" spans="1:17" ht="18" customHeight="1">
      <c r="A47" s="298">
        <v>39</v>
      </c>
      <c r="B47" s="272"/>
      <c r="C47" s="272"/>
      <c r="D47" s="128"/>
      <c r="E47" s="111"/>
      <c r="F47" s="107"/>
      <c r="G47" s="112"/>
      <c r="H47" s="107"/>
      <c r="I47" s="12"/>
      <c r="J47" s="112"/>
      <c r="K47" s="107"/>
      <c r="L47" s="12"/>
      <c r="M47" s="112"/>
      <c r="N47" s="31"/>
      <c r="O47" s="115"/>
      <c r="P47" s="93">
        <f t="shared" si="0"/>
        <v>0</v>
      </c>
      <c r="Q47" s="94"/>
    </row>
    <row r="48" spans="1:17" ht="18" customHeight="1">
      <c r="A48" s="298">
        <v>40</v>
      </c>
      <c r="B48" s="272"/>
      <c r="C48" s="272"/>
      <c r="D48" s="128"/>
      <c r="E48" s="111"/>
      <c r="F48" s="107"/>
      <c r="G48" s="112"/>
      <c r="H48" s="107"/>
      <c r="I48" s="12"/>
      <c r="J48" s="112"/>
      <c r="K48" s="107"/>
      <c r="L48" s="12"/>
      <c r="M48" s="112"/>
      <c r="N48" s="31"/>
      <c r="O48" s="115"/>
      <c r="P48" s="93">
        <f t="shared" si="0"/>
        <v>0</v>
      </c>
      <c r="Q48" s="94"/>
    </row>
    <row r="49" spans="1:24" ht="18" customHeight="1">
      <c r="A49" s="298">
        <v>41</v>
      </c>
      <c r="B49" s="272"/>
      <c r="C49" s="272"/>
      <c r="D49" s="128"/>
      <c r="E49" s="111"/>
      <c r="F49" s="107"/>
      <c r="G49" s="112"/>
      <c r="H49" s="107"/>
      <c r="I49" s="12"/>
      <c r="J49" s="112"/>
      <c r="K49" s="107"/>
      <c r="L49" s="12"/>
      <c r="M49" s="112"/>
      <c r="N49" s="31"/>
      <c r="O49" s="115"/>
      <c r="P49" s="93">
        <f t="shared" si="0"/>
        <v>0</v>
      </c>
      <c r="Q49" s="94"/>
    </row>
    <row r="50" spans="1:24" ht="18" customHeight="1">
      <c r="A50" s="298">
        <v>42</v>
      </c>
      <c r="B50" s="272"/>
      <c r="C50" s="272"/>
      <c r="D50" s="128"/>
      <c r="E50" s="111"/>
      <c r="F50" s="107"/>
      <c r="G50" s="112"/>
      <c r="H50" s="107"/>
      <c r="I50" s="12"/>
      <c r="J50" s="112"/>
      <c r="K50" s="107"/>
      <c r="L50" s="12"/>
      <c r="M50" s="112"/>
      <c r="N50" s="31"/>
      <c r="O50" s="115"/>
      <c r="P50" s="93">
        <f t="shared" si="0"/>
        <v>0</v>
      </c>
      <c r="Q50" s="94"/>
    </row>
    <row r="51" spans="1:24" ht="18" customHeight="1">
      <c r="A51" s="298">
        <v>43</v>
      </c>
      <c r="B51" s="272"/>
      <c r="C51" s="272"/>
      <c r="D51" s="128"/>
      <c r="E51" s="111"/>
      <c r="F51" s="107"/>
      <c r="G51" s="112"/>
      <c r="H51" s="107"/>
      <c r="I51" s="12"/>
      <c r="J51" s="112"/>
      <c r="K51" s="107"/>
      <c r="L51" s="12"/>
      <c r="M51" s="112"/>
      <c r="N51" s="31"/>
      <c r="O51" s="115"/>
      <c r="P51" s="93">
        <f t="shared" si="0"/>
        <v>0</v>
      </c>
      <c r="Q51" s="94"/>
    </row>
    <row r="52" spans="1:24" ht="18" customHeight="1">
      <c r="A52" s="298">
        <v>44</v>
      </c>
      <c r="B52" s="272"/>
      <c r="C52" s="272"/>
      <c r="D52" s="128"/>
      <c r="E52" s="111"/>
      <c r="F52" s="107"/>
      <c r="G52" s="112"/>
      <c r="H52" s="107"/>
      <c r="I52" s="12"/>
      <c r="J52" s="112"/>
      <c r="K52" s="107"/>
      <c r="L52" s="12"/>
      <c r="M52" s="112"/>
      <c r="N52" s="31"/>
      <c r="O52" s="115"/>
      <c r="P52" s="93">
        <f t="shared" si="0"/>
        <v>0</v>
      </c>
      <c r="Q52" s="94"/>
    </row>
    <row r="53" spans="1:24" ht="18" customHeight="1">
      <c r="A53" s="298">
        <v>45</v>
      </c>
      <c r="B53" s="272"/>
      <c r="C53" s="272"/>
      <c r="D53" s="128"/>
      <c r="E53" s="111"/>
      <c r="F53" s="107"/>
      <c r="G53" s="112"/>
      <c r="H53" s="107"/>
      <c r="I53" s="12"/>
      <c r="J53" s="112"/>
      <c r="K53" s="107"/>
      <c r="L53" s="12"/>
      <c r="M53" s="112"/>
      <c r="N53" s="31"/>
      <c r="O53" s="115"/>
      <c r="P53" s="93">
        <f t="shared" ref="P53:P58" si="1">IF(F53="",0,INT(SUM(PRODUCT(F53,H53,K53),N53)))</f>
        <v>0</v>
      </c>
      <c r="Q53" s="94"/>
    </row>
    <row r="54" spans="1:24" ht="18" customHeight="1">
      <c r="A54" s="298">
        <v>46</v>
      </c>
      <c r="B54" s="272"/>
      <c r="C54" s="272"/>
      <c r="D54" s="128"/>
      <c r="E54" s="111"/>
      <c r="F54" s="107"/>
      <c r="G54" s="112"/>
      <c r="H54" s="107"/>
      <c r="I54" s="12"/>
      <c r="J54" s="112"/>
      <c r="K54" s="107"/>
      <c r="L54" s="12"/>
      <c r="M54" s="112"/>
      <c r="N54" s="31"/>
      <c r="O54" s="115"/>
      <c r="P54" s="93">
        <f t="shared" si="1"/>
        <v>0</v>
      </c>
      <c r="Q54" s="94"/>
    </row>
    <row r="55" spans="1:24" ht="18" customHeight="1">
      <c r="A55" s="298">
        <v>47</v>
      </c>
      <c r="B55" s="272"/>
      <c r="C55" s="272"/>
      <c r="D55" s="128"/>
      <c r="E55" s="111"/>
      <c r="F55" s="107"/>
      <c r="G55" s="112"/>
      <c r="H55" s="107"/>
      <c r="I55" s="12"/>
      <c r="J55" s="112"/>
      <c r="K55" s="107"/>
      <c r="L55" s="12"/>
      <c r="M55" s="112"/>
      <c r="N55" s="31"/>
      <c r="O55" s="115"/>
      <c r="P55" s="93">
        <f t="shared" si="1"/>
        <v>0</v>
      </c>
      <c r="Q55" s="94"/>
    </row>
    <row r="56" spans="1:24" ht="18" customHeight="1">
      <c r="A56" s="298">
        <v>48</v>
      </c>
      <c r="B56" s="272"/>
      <c r="C56" s="272"/>
      <c r="D56" s="128"/>
      <c r="E56" s="111"/>
      <c r="F56" s="107"/>
      <c r="G56" s="112"/>
      <c r="H56" s="107"/>
      <c r="I56" s="12"/>
      <c r="J56" s="112"/>
      <c r="K56" s="107"/>
      <c r="L56" s="12"/>
      <c r="M56" s="112"/>
      <c r="N56" s="31"/>
      <c r="O56" s="115"/>
      <c r="P56" s="93">
        <f t="shared" si="1"/>
        <v>0</v>
      </c>
      <c r="Q56" s="94"/>
    </row>
    <row r="57" spans="1:24" ht="18" customHeight="1">
      <c r="A57" s="298">
        <v>49</v>
      </c>
      <c r="B57" s="272"/>
      <c r="C57" s="272"/>
      <c r="D57" s="128"/>
      <c r="E57" s="111"/>
      <c r="F57" s="107"/>
      <c r="G57" s="112"/>
      <c r="H57" s="107"/>
      <c r="I57" s="12"/>
      <c r="J57" s="112"/>
      <c r="K57" s="107"/>
      <c r="L57" s="12"/>
      <c r="M57" s="112"/>
      <c r="N57" s="31"/>
      <c r="O57" s="115"/>
      <c r="P57" s="93">
        <f t="shared" si="1"/>
        <v>0</v>
      </c>
      <c r="Q57" s="94"/>
    </row>
    <row r="58" spans="1:24" ht="18" customHeight="1">
      <c r="A58" s="299">
        <v>50</v>
      </c>
      <c r="B58" s="273"/>
      <c r="C58" s="273"/>
      <c r="D58" s="134"/>
      <c r="E58" s="135"/>
      <c r="F58" s="109"/>
      <c r="G58" s="120"/>
      <c r="H58" s="109"/>
      <c r="I58" s="27"/>
      <c r="J58" s="120"/>
      <c r="K58" s="109"/>
      <c r="L58" s="27"/>
      <c r="M58" s="120"/>
      <c r="N58" s="32"/>
      <c r="O58" s="122"/>
      <c r="P58" s="136">
        <f t="shared" si="1"/>
        <v>0</v>
      </c>
      <c r="Q58" s="137"/>
    </row>
    <row r="59" spans="1:24" ht="25.5" customHeight="1">
      <c r="A59" s="251" t="s">
        <v>186</v>
      </c>
      <c r="B59" s="50"/>
      <c r="C59" s="50"/>
      <c r="D59" s="50"/>
      <c r="E59" s="50"/>
      <c r="F59" s="50"/>
      <c r="G59" s="50"/>
      <c r="H59" s="50"/>
      <c r="I59" s="50"/>
      <c r="J59" s="50"/>
      <c r="K59" s="50"/>
      <c r="L59" s="50"/>
      <c r="M59" s="50"/>
      <c r="N59" s="50"/>
      <c r="O59" s="50"/>
      <c r="P59" s="50"/>
    </row>
    <row r="60" spans="1:24" ht="25.5" customHeight="1">
      <c r="A60" s="90"/>
      <c r="B60" s="51"/>
      <c r="C60" s="50"/>
      <c r="D60" s="50"/>
      <c r="E60" s="50"/>
      <c r="F60" s="50"/>
      <c r="G60" s="50"/>
      <c r="H60" s="50"/>
      <c r="I60" s="50"/>
      <c r="J60" s="50"/>
      <c r="K60" s="50"/>
      <c r="L60" s="50"/>
      <c r="M60" s="50"/>
      <c r="N60" s="50"/>
      <c r="O60" s="50"/>
      <c r="P60" s="50"/>
    </row>
    <row r="61" spans="1:24" ht="47.25" customHeight="1">
      <c r="A61" s="818" t="s">
        <v>185</v>
      </c>
      <c r="B61" s="931"/>
      <c r="C61" s="822" t="s">
        <v>188</v>
      </c>
      <c r="D61" s="823"/>
      <c r="E61" s="174"/>
      <c r="F61" s="174"/>
      <c r="G61" s="174"/>
      <c r="H61" s="174"/>
      <c r="I61" s="174"/>
      <c r="J61" s="174"/>
      <c r="K61" s="174"/>
      <c r="L61" s="174"/>
      <c r="M61"/>
      <c r="N61"/>
      <c r="O61"/>
      <c r="P61"/>
      <c r="Q61" s="50"/>
      <c r="W61" s="2"/>
      <c r="X61" s="4"/>
    </row>
    <row r="62" spans="1:24" ht="25.5" customHeight="1">
      <c r="A62" s="88"/>
      <c r="B62" s="51"/>
      <c r="C62" s="50"/>
      <c r="D62" s="50"/>
      <c r="E62" s="50"/>
      <c r="F62" s="50"/>
      <c r="G62" s="50"/>
      <c r="H62" s="50"/>
      <c r="I62" s="50"/>
      <c r="J62" s="50"/>
      <c r="K62" s="50"/>
      <c r="L62" s="50"/>
      <c r="M62" s="50"/>
      <c r="N62" s="50"/>
      <c r="O62" s="50"/>
      <c r="P62" s="50"/>
    </row>
    <row r="63" spans="1:24" ht="21.75" customHeight="1">
      <c r="A63" s="52"/>
      <c r="D63" s="814" t="s">
        <v>9</v>
      </c>
      <c r="E63" s="815"/>
      <c r="F63" s="226"/>
      <c r="G63" s="226"/>
      <c r="H63" s="226"/>
      <c r="I63" s="226"/>
      <c r="J63" s="226"/>
      <c r="K63" s="124"/>
      <c r="L63" s="124"/>
      <c r="M63" s="124"/>
      <c r="N63" s="124"/>
      <c r="O63" s="124"/>
      <c r="P63" s="124"/>
    </row>
    <row r="64" spans="1:24" ht="21.75" customHeight="1">
      <c r="A64" s="53"/>
      <c r="D64" s="816">
        <f>$E$92</f>
        <v>0</v>
      </c>
      <c r="E64" s="817"/>
      <c r="F64" s="227"/>
      <c r="G64" s="227"/>
      <c r="H64" s="227"/>
      <c r="I64" s="227"/>
      <c r="J64" s="227"/>
      <c r="K64" s="124"/>
      <c r="L64" s="124"/>
      <c r="M64" s="124"/>
      <c r="N64" s="124"/>
      <c r="O64" s="124"/>
      <c r="P64" s="124"/>
    </row>
    <row r="65" spans="1:23" ht="21" customHeight="1">
      <c r="A65" s="6" t="s">
        <v>189</v>
      </c>
      <c r="B65" s="55"/>
      <c r="C65" s="55"/>
      <c r="D65" s="55"/>
      <c r="E65" s="55"/>
      <c r="F65" s="55"/>
      <c r="G65" s="55"/>
      <c r="H65" s="55"/>
      <c r="I65" s="55"/>
      <c r="J65" s="50"/>
      <c r="K65" s="50"/>
      <c r="L65" s="50"/>
      <c r="M65" s="50"/>
      <c r="N65" s="50"/>
      <c r="O65" s="50"/>
      <c r="P65" s="89" t="s">
        <v>16</v>
      </c>
    </row>
    <row r="66" spans="1:23" s="43" customFormat="1" ht="36" customHeight="1">
      <c r="A66" s="213" t="s">
        <v>137</v>
      </c>
      <c r="B66" s="845" t="s">
        <v>12</v>
      </c>
      <c r="C66" s="846"/>
      <c r="D66" s="56" t="s">
        <v>44</v>
      </c>
      <c r="E66" s="57"/>
      <c r="F66" s="58" t="s">
        <v>38</v>
      </c>
      <c r="G66" s="59" t="s">
        <v>45</v>
      </c>
      <c r="H66" s="60" t="s">
        <v>37</v>
      </c>
      <c r="I66" s="61" t="s">
        <v>39</v>
      </c>
      <c r="J66" s="59" t="s">
        <v>45</v>
      </c>
      <c r="K66" s="60" t="s">
        <v>47</v>
      </c>
      <c r="L66" s="61" t="s">
        <v>39</v>
      </c>
      <c r="M66" s="59" t="s">
        <v>48</v>
      </c>
      <c r="N66" s="60" t="s">
        <v>49</v>
      </c>
      <c r="O66" s="59" t="s">
        <v>50</v>
      </c>
      <c r="P66" s="62" t="s">
        <v>13</v>
      </c>
      <c r="W66" s="44"/>
    </row>
    <row r="67" spans="1:23" ht="18" customHeight="1">
      <c r="A67" s="199">
        <v>1</v>
      </c>
      <c r="B67" s="794"/>
      <c r="C67" s="795"/>
      <c r="D67" s="217"/>
      <c r="E67" s="218"/>
      <c r="F67" s="181"/>
      <c r="G67" s="119"/>
      <c r="H67" s="108"/>
      <c r="I67" s="26"/>
      <c r="J67" s="119"/>
      <c r="K67" s="108"/>
      <c r="L67" s="26"/>
      <c r="M67" s="119"/>
      <c r="N67" s="33"/>
      <c r="O67" s="121"/>
      <c r="P67" s="45">
        <f t="shared" ref="P67:P76" si="2">IF(F67="",0,INT(SUM(PRODUCT(F67,H67,K67),N67)))</f>
        <v>0</v>
      </c>
    </row>
    <row r="68" spans="1:23" ht="18" customHeight="1">
      <c r="A68" s="214">
        <v>2</v>
      </c>
      <c r="B68" s="792"/>
      <c r="C68" s="793"/>
      <c r="D68" s="128"/>
      <c r="E68" s="117"/>
      <c r="F68" s="108"/>
      <c r="G68" s="309"/>
      <c r="H68" s="107"/>
      <c r="I68" s="310"/>
      <c r="J68" s="309"/>
      <c r="K68" s="107"/>
      <c r="L68" s="310"/>
      <c r="M68" s="309"/>
      <c r="N68" s="31"/>
      <c r="O68" s="115"/>
      <c r="P68" s="45">
        <f t="shared" si="2"/>
        <v>0</v>
      </c>
      <c r="Q68" s="260"/>
    </row>
    <row r="69" spans="1:23" ht="18" customHeight="1">
      <c r="A69" s="214">
        <v>3</v>
      </c>
      <c r="B69" s="792"/>
      <c r="C69" s="793"/>
      <c r="D69" s="128"/>
      <c r="E69" s="117"/>
      <c r="F69" s="108"/>
      <c r="G69" s="119"/>
      <c r="H69" s="108"/>
      <c r="I69" s="26"/>
      <c r="J69" s="119"/>
      <c r="K69" s="108"/>
      <c r="L69" s="26"/>
      <c r="M69" s="119"/>
      <c r="N69" s="33"/>
      <c r="O69" s="114"/>
      <c r="P69" s="45">
        <f t="shared" si="2"/>
        <v>0</v>
      </c>
      <c r="Q69" s="173"/>
    </row>
    <row r="70" spans="1:23" ht="18" customHeight="1">
      <c r="A70" s="214">
        <v>4</v>
      </c>
      <c r="B70" s="792"/>
      <c r="C70" s="793"/>
      <c r="D70" s="128"/>
      <c r="E70" s="117"/>
      <c r="F70" s="108"/>
      <c r="G70" s="119"/>
      <c r="H70" s="108"/>
      <c r="I70" s="26"/>
      <c r="J70" s="119"/>
      <c r="K70" s="108"/>
      <c r="L70" s="26"/>
      <c r="M70" s="119"/>
      <c r="N70" s="33"/>
      <c r="O70" s="115"/>
      <c r="P70" s="45">
        <f t="shared" si="2"/>
        <v>0</v>
      </c>
    </row>
    <row r="71" spans="1:23" ht="18" customHeight="1">
      <c r="A71" s="214">
        <v>5</v>
      </c>
      <c r="B71" s="792"/>
      <c r="C71" s="793"/>
      <c r="D71" s="128"/>
      <c r="E71" s="117"/>
      <c r="F71" s="108"/>
      <c r="G71" s="119"/>
      <c r="H71" s="108"/>
      <c r="I71" s="26"/>
      <c r="J71" s="119"/>
      <c r="K71" s="108"/>
      <c r="L71" s="26"/>
      <c r="M71" s="119"/>
      <c r="N71" s="33"/>
      <c r="O71" s="115"/>
      <c r="P71" s="45">
        <f t="shared" si="2"/>
        <v>0</v>
      </c>
    </row>
    <row r="72" spans="1:23" ht="18" customHeight="1">
      <c r="A72" s="214">
        <v>6</v>
      </c>
      <c r="B72" s="792"/>
      <c r="C72" s="793"/>
      <c r="D72" s="128"/>
      <c r="E72" s="117"/>
      <c r="F72" s="108"/>
      <c r="G72" s="119"/>
      <c r="H72" s="108"/>
      <c r="I72" s="26"/>
      <c r="J72" s="119"/>
      <c r="K72" s="108"/>
      <c r="L72" s="26"/>
      <c r="M72" s="119"/>
      <c r="N72" s="33"/>
      <c r="O72" s="115"/>
      <c r="P72" s="45">
        <f t="shared" si="2"/>
        <v>0</v>
      </c>
    </row>
    <row r="73" spans="1:23" ht="18" customHeight="1">
      <c r="A73" s="214">
        <v>7</v>
      </c>
      <c r="B73" s="792"/>
      <c r="C73" s="793"/>
      <c r="D73" s="128"/>
      <c r="E73" s="117"/>
      <c r="F73" s="108"/>
      <c r="G73" s="119"/>
      <c r="H73" s="108"/>
      <c r="I73" s="26"/>
      <c r="J73" s="119"/>
      <c r="K73" s="108"/>
      <c r="L73" s="26"/>
      <c r="M73" s="119"/>
      <c r="N73" s="33"/>
      <c r="O73" s="115"/>
      <c r="P73" s="45">
        <f t="shared" si="2"/>
        <v>0</v>
      </c>
    </row>
    <row r="74" spans="1:23" ht="18" customHeight="1">
      <c r="A74" s="214">
        <v>8</v>
      </c>
      <c r="B74" s="932"/>
      <c r="C74" s="933"/>
      <c r="D74" s="129"/>
      <c r="E74" s="117"/>
      <c r="F74" s="107"/>
      <c r="G74" s="119"/>
      <c r="H74" s="108"/>
      <c r="I74" s="26"/>
      <c r="J74" s="119"/>
      <c r="K74" s="108"/>
      <c r="L74" s="26"/>
      <c r="M74" s="119"/>
      <c r="N74" s="33"/>
      <c r="O74" s="115"/>
      <c r="P74" s="45">
        <f t="shared" si="2"/>
        <v>0</v>
      </c>
    </row>
    <row r="75" spans="1:23" ht="18" customHeight="1">
      <c r="A75" s="214">
        <v>9</v>
      </c>
      <c r="B75" s="932"/>
      <c r="C75" s="933"/>
      <c r="D75" s="129"/>
      <c r="E75" s="117"/>
      <c r="F75" s="107"/>
      <c r="G75" s="119"/>
      <c r="H75" s="108"/>
      <c r="I75" s="26"/>
      <c r="J75" s="119"/>
      <c r="K75" s="108"/>
      <c r="L75" s="26"/>
      <c r="M75" s="119"/>
      <c r="N75" s="33"/>
      <c r="O75" s="115"/>
      <c r="P75" s="45">
        <f t="shared" si="2"/>
        <v>0</v>
      </c>
    </row>
    <row r="76" spans="1:23" ht="18" customHeight="1">
      <c r="A76" s="214">
        <v>10</v>
      </c>
      <c r="B76" s="932"/>
      <c r="C76" s="933"/>
      <c r="D76" s="129"/>
      <c r="E76" s="117"/>
      <c r="F76" s="107"/>
      <c r="G76" s="119"/>
      <c r="H76" s="108"/>
      <c r="I76" s="26"/>
      <c r="J76" s="119"/>
      <c r="K76" s="108"/>
      <c r="L76" s="26"/>
      <c r="M76" s="119"/>
      <c r="N76" s="33"/>
      <c r="O76" s="115"/>
      <c r="P76" s="45">
        <f t="shared" si="2"/>
        <v>0</v>
      </c>
    </row>
    <row r="78" spans="1:23">
      <c r="A78" s="1"/>
    </row>
    <row r="79" spans="1:23" ht="20.100000000000001" customHeight="1">
      <c r="A79" s="47"/>
      <c r="B79" s="47"/>
      <c r="C79" s="47"/>
    </row>
    <row r="80" spans="1:23" ht="20.100000000000001" customHeight="1">
      <c r="A80" s="47"/>
      <c r="B80" s="47"/>
      <c r="C80" s="47"/>
    </row>
    <row r="81" spans="1:15" ht="20.100000000000001" customHeight="1">
      <c r="A81" s="3" t="s">
        <v>15</v>
      </c>
      <c r="B81" s="3"/>
      <c r="C81" s="3"/>
      <c r="E81" s="942" t="s">
        <v>16</v>
      </c>
      <c r="F81" s="943"/>
      <c r="G81" s="943"/>
      <c r="H81" s="173"/>
      <c r="I81" s="344"/>
      <c r="J81" s="1"/>
      <c r="K81" s="1"/>
      <c r="L81" s="173"/>
      <c r="M81" s="173"/>
      <c r="N81" s="173"/>
    </row>
    <row r="82" spans="1:15" ht="20.100000000000001" customHeight="1">
      <c r="A82" s="920" t="s">
        <v>6</v>
      </c>
      <c r="B82" s="921"/>
      <c r="C82" s="921"/>
      <c r="D82" s="922"/>
      <c r="E82" s="944" t="s">
        <v>84</v>
      </c>
      <c r="F82" s="915"/>
      <c r="G82" s="915"/>
      <c r="H82" s="345"/>
      <c r="I82" s="346"/>
      <c r="J82" s="64"/>
      <c r="K82" s="64"/>
      <c r="L82" s="173"/>
      <c r="M82" s="173"/>
      <c r="N82" s="173"/>
    </row>
    <row r="83" spans="1:15" ht="20.100000000000001" customHeight="1">
      <c r="A83" s="920" t="s">
        <v>297</v>
      </c>
      <c r="B83" s="921"/>
      <c r="C83" s="921"/>
      <c r="D83" s="922"/>
      <c r="E83" s="923">
        <f>SUMIFS($P$67:$P$76,$B$67:$B$76,$A83)</f>
        <v>0</v>
      </c>
      <c r="F83" s="924"/>
      <c r="G83" s="925"/>
      <c r="H83" s="326"/>
      <c r="I83" s="65"/>
      <c r="J83" s="66"/>
      <c r="K83" s="66"/>
      <c r="L83" s="173"/>
      <c r="M83" s="173"/>
      <c r="N83" s="173"/>
    </row>
    <row r="84" spans="1:15" ht="20.100000000000001" customHeight="1">
      <c r="A84" s="920" t="s">
        <v>298</v>
      </c>
      <c r="B84" s="921"/>
      <c r="C84" s="921"/>
      <c r="D84" s="922"/>
      <c r="E84" s="923">
        <f>SUMIFS($P$67:$P$76,$B$67:$B$76,$A84)</f>
        <v>0</v>
      </c>
      <c r="F84" s="924"/>
      <c r="G84" s="925"/>
      <c r="H84" s="326"/>
      <c r="I84" s="65"/>
      <c r="J84" s="66"/>
      <c r="K84" s="66"/>
      <c r="L84" s="173"/>
      <c r="M84" s="173"/>
      <c r="N84" s="173"/>
    </row>
    <row r="85" spans="1:15" ht="20.100000000000001" customHeight="1">
      <c r="A85" s="917" t="s">
        <v>91</v>
      </c>
      <c r="B85" s="920" t="s">
        <v>65</v>
      </c>
      <c r="C85" s="921"/>
      <c r="D85" s="922"/>
      <c r="E85" s="923">
        <f>SUMIFS($P$67:$P$76,$B$67:$B$76,$B85)</f>
        <v>0</v>
      </c>
      <c r="F85" s="926"/>
      <c r="G85" s="927"/>
      <c r="H85" s="326"/>
      <c r="I85" s="65"/>
      <c r="J85" s="66"/>
      <c r="K85" s="66"/>
      <c r="L85" s="173"/>
      <c r="M85" s="173"/>
      <c r="N85" s="173"/>
    </row>
    <row r="86" spans="1:15" ht="20.100000000000001" customHeight="1">
      <c r="A86" s="918"/>
      <c r="B86" s="920" t="s">
        <v>66</v>
      </c>
      <c r="C86" s="921"/>
      <c r="D86" s="922"/>
      <c r="E86" s="923">
        <f>SUMIFS($P$67:$P$76,$B$67:$B$76,$B86)</f>
        <v>0</v>
      </c>
      <c r="F86" s="926"/>
      <c r="G86" s="927"/>
      <c r="H86" s="326"/>
      <c r="I86" s="65"/>
      <c r="J86" s="66"/>
      <c r="K86" s="66"/>
      <c r="L86" s="173"/>
      <c r="M86" s="173"/>
      <c r="N86" s="173"/>
    </row>
    <row r="87" spans="1:15" ht="20.100000000000001" customHeight="1">
      <c r="A87" s="918"/>
      <c r="B87" s="920" t="s">
        <v>302</v>
      </c>
      <c r="C87" s="921"/>
      <c r="D87" s="922"/>
      <c r="E87" s="923">
        <f>SUMIFS($P$67:$P$76,$B$67:$B$76,$B87)</f>
        <v>0</v>
      </c>
      <c r="F87" s="926"/>
      <c r="G87" s="927"/>
      <c r="H87" s="326"/>
      <c r="I87" s="65"/>
      <c r="J87" s="66"/>
      <c r="K87" s="66"/>
      <c r="L87" s="173"/>
      <c r="M87" s="173"/>
      <c r="N87" s="173"/>
    </row>
    <row r="88" spans="1:15" ht="20.100000000000001" customHeight="1">
      <c r="A88" s="918"/>
      <c r="B88" s="920" t="s">
        <v>68</v>
      </c>
      <c r="C88" s="921"/>
      <c r="D88" s="922"/>
      <c r="E88" s="923">
        <f>SUMIFS($P$67:$P$76,$B$67:$B$76,$B88)</f>
        <v>0</v>
      </c>
      <c r="F88" s="926"/>
      <c r="G88" s="927"/>
      <c r="H88" s="326"/>
      <c r="I88" s="65"/>
      <c r="J88" s="66"/>
      <c r="K88" s="66"/>
      <c r="L88" s="173"/>
      <c r="M88" s="173"/>
      <c r="N88" s="173"/>
    </row>
    <row r="89" spans="1:15" ht="19.5" customHeight="1">
      <c r="A89" s="919"/>
      <c r="B89" s="928" t="s">
        <v>90</v>
      </c>
      <c r="C89" s="928"/>
      <c r="D89" s="929"/>
      <c r="E89" s="923">
        <f>SUM($E$85:$G$88)</f>
        <v>0</v>
      </c>
      <c r="F89" s="926"/>
      <c r="G89" s="927"/>
      <c r="H89" s="326"/>
      <c r="I89" s="65"/>
      <c r="J89" s="66"/>
      <c r="K89" s="66"/>
      <c r="L89" s="173"/>
      <c r="M89" s="173"/>
      <c r="N89" s="173"/>
    </row>
    <row r="90" spans="1:15" ht="19.5" customHeight="1">
      <c r="A90" s="920" t="s">
        <v>69</v>
      </c>
      <c r="B90" s="921"/>
      <c r="C90" s="921"/>
      <c r="D90" s="922"/>
      <c r="E90" s="923">
        <f>SUM(E83:G84,E89)</f>
        <v>0</v>
      </c>
      <c r="F90" s="924"/>
      <c r="G90" s="925"/>
      <c r="H90" s="326"/>
      <c r="I90" s="65"/>
      <c r="J90" s="66"/>
      <c r="K90" s="66"/>
      <c r="L90" s="173"/>
      <c r="M90" s="173"/>
      <c r="N90" s="173"/>
    </row>
    <row r="91" spans="1:15" ht="19.5" customHeight="1">
      <c r="A91" s="920" t="s">
        <v>85</v>
      </c>
      <c r="B91" s="921"/>
      <c r="C91" s="921"/>
      <c r="D91" s="922"/>
      <c r="E91" s="923">
        <f>SUMIFS($P$67:$P$76,$B$67:$B$76,$A91)</f>
        <v>0</v>
      </c>
      <c r="F91" s="924"/>
      <c r="G91" s="925"/>
      <c r="H91" s="326"/>
      <c r="I91" s="65"/>
      <c r="J91" s="66"/>
      <c r="K91" s="66"/>
      <c r="L91" s="173"/>
      <c r="M91" s="173"/>
      <c r="N91" s="173"/>
    </row>
    <row r="92" spans="1:15" ht="19.5" customHeight="1">
      <c r="A92" s="920" t="s">
        <v>86</v>
      </c>
      <c r="B92" s="921"/>
      <c r="C92" s="921"/>
      <c r="D92" s="922"/>
      <c r="E92" s="923">
        <f>SUM(E91,E90)</f>
        <v>0</v>
      </c>
      <c r="F92" s="924"/>
      <c r="G92" s="925"/>
      <c r="H92" s="326"/>
      <c r="I92" s="65"/>
      <c r="J92" s="66"/>
      <c r="K92" s="66"/>
      <c r="L92" s="173"/>
      <c r="M92" s="173"/>
      <c r="N92" s="173"/>
    </row>
    <row r="93" spans="1:15" ht="19.5" customHeight="1">
      <c r="A93" s="63"/>
      <c r="B93" s="63"/>
      <c r="C93" s="63"/>
      <c r="D93" s="64"/>
      <c r="E93" s="65"/>
      <c r="F93" s="66"/>
      <c r="G93" s="66"/>
      <c r="H93" s="64"/>
      <c r="I93" s="65"/>
      <c r="J93" s="66"/>
      <c r="K93" s="66"/>
      <c r="L93" s="173"/>
      <c r="M93" s="173"/>
      <c r="N93" s="173"/>
    </row>
    <row r="94" spans="1:15" ht="19.5" customHeight="1">
      <c r="A94" s="63"/>
      <c r="B94" s="63"/>
      <c r="C94" s="63"/>
      <c r="D94" s="64"/>
      <c r="E94" s="65"/>
      <c r="F94" s="66"/>
      <c r="G94" s="66"/>
      <c r="H94" s="64"/>
      <c r="I94" s="65"/>
      <c r="J94" s="66"/>
      <c r="K94" s="66"/>
      <c r="L94" s="173"/>
      <c r="M94" s="173"/>
      <c r="N94" s="173"/>
    </row>
    <row r="95" spans="1:15" ht="19.5" customHeight="1">
      <c r="A95" s="52" t="s">
        <v>7</v>
      </c>
      <c r="B95" s="52"/>
      <c r="C95" s="52"/>
      <c r="D95" s="67"/>
      <c r="E95" s="50"/>
      <c r="F95" s="50"/>
      <c r="G95" s="50"/>
      <c r="H95" s="347"/>
      <c r="I95" s="348"/>
      <c r="J95" s="348"/>
      <c r="K95" s="348"/>
      <c r="L95" s="349"/>
      <c r="M95" s="349"/>
      <c r="N95" s="349"/>
      <c r="O95"/>
    </row>
    <row r="96" spans="1:15" ht="20.100000000000001" customHeight="1">
      <c r="A96" s="337"/>
      <c r="B96" s="810" t="s">
        <v>12</v>
      </c>
      <c r="C96" s="915"/>
      <c r="D96" s="336" t="s">
        <v>23</v>
      </c>
      <c r="E96" s="871" t="s">
        <v>84</v>
      </c>
      <c r="F96" s="930"/>
      <c r="G96" s="930"/>
      <c r="H96" s="350"/>
      <c r="I96" s="351"/>
      <c r="J96" s="352"/>
      <c r="K96" s="352"/>
      <c r="L96" s="349"/>
      <c r="M96" s="349"/>
      <c r="N96" s="349"/>
      <c r="O96"/>
    </row>
    <row r="97" spans="1:15" ht="20.100000000000001" customHeight="1">
      <c r="A97" s="798" t="s">
        <v>24</v>
      </c>
      <c r="B97" s="871" t="s">
        <v>52</v>
      </c>
      <c r="C97" s="915"/>
      <c r="D97" s="335" t="s">
        <v>26</v>
      </c>
      <c r="E97" s="869">
        <f>SUMIFS($P$9:$P$58,$C$9:$C$58,$D97)</f>
        <v>0</v>
      </c>
      <c r="F97" s="913"/>
      <c r="G97" s="913"/>
      <c r="H97" s="353"/>
      <c r="I97" s="354"/>
      <c r="J97" s="354"/>
      <c r="K97" s="354"/>
      <c r="L97" s="349"/>
      <c r="M97" s="349"/>
      <c r="N97" s="349"/>
      <c r="O97"/>
    </row>
    <row r="98" spans="1:15" ht="20.100000000000001" customHeight="1">
      <c r="A98" s="799"/>
      <c r="B98" s="871"/>
      <c r="C98" s="915"/>
      <c r="D98" s="335" t="s">
        <v>27</v>
      </c>
      <c r="E98" s="869">
        <f t="shared" ref="E98:E113" si="3">SUMIFS($P$9:$P$58,$C$9:$C$58,$D98)</f>
        <v>0</v>
      </c>
      <c r="F98" s="913"/>
      <c r="G98" s="913"/>
      <c r="H98" s="353"/>
      <c r="I98" s="354"/>
      <c r="J98" s="354"/>
      <c r="K98" s="354"/>
      <c r="L98" s="349"/>
      <c r="M98" s="349"/>
      <c r="N98" s="349"/>
      <c r="O98"/>
    </row>
    <row r="99" spans="1:15" ht="20.100000000000001" customHeight="1">
      <c r="A99" s="799"/>
      <c r="B99" s="871"/>
      <c r="C99" s="915"/>
      <c r="D99" s="335" t="s">
        <v>5</v>
      </c>
      <c r="E99" s="869">
        <f t="shared" si="3"/>
        <v>0</v>
      </c>
      <c r="F99" s="913"/>
      <c r="G99" s="913"/>
      <c r="H99" s="353"/>
      <c r="I99" s="354"/>
      <c r="J99" s="354"/>
      <c r="K99" s="354"/>
      <c r="L99" s="349"/>
      <c r="M99" s="349"/>
      <c r="N99" s="349"/>
      <c r="O99"/>
    </row>
    <row r="100" spans="1:15" ht="20.100000000000001" customHeight="1">
      <c r="A100" s="799"/>
      <c r="B100" s="871" t="s">
        <v>53</v>
      </c>
      <c r="C100" s="915"/>
      <c r="D100" s="335" t="s">
        <v>3</v>
      </c>
      <c r="E100" s="869">
        <f t="shared" si="3"/>
        <v>0</v>
      </c>
      <c r="F100" s="913"/>
      <c r="G100" s="913"/>
      <c r="H100" s="353"/>
      <c r="I100" s="354"/>
      <c r="J100" s="354"/>
      <c r="K100" s="354"/>
      <c r="L100" s="349"/>
      <c r="M100" s="349"/>
      <c r="N100" s="349"/>
      <c r="O100"/>
    </row>
    <row r="101" spans="1:15" ht="20.100000000000001" customHeight="1">
      <c r="A101" s="799"/>
      <c r="B101" s="871"/>
      <c r="C101" s="915"/>
      <c r="D101" s="335" t="s">
        <v>28</v>
      </c>
      <c r="E101" s="869">
        <f t="shared" si="3"/>
        <v>0</v>
      </c>
      <c r="F101" s="913"/>
      <c r="G101" s="913"/>
      <c r="H101" s="353"/>
      <c r="I101" s="354"/>
      <c r="J101" s="354"/>
      <c r="K101" s="354"/>
      <c r="L101" s="349"/>
      <c r="M101" s="349"/>
      <c r="N101" s="349"/>
      <c r="O101"/>
    </row>
    <row r="102" spans="1:15" ht="20.100000000000001" customHeight="1">
      <c r="A102" s="799"/>
      <c r="B102" s="871"/>
      <c r="C102" s="915"/>
      <c r="D102" s="335" t="s">
        <v>4</v>
      </c>
      <c r="E102" s="869">
        <f t="shared" si="3"/>
        <v>0</v>
      </c>
      <c r="F102" s="913"/>
      <c r="G102" s="913"/>
      <c r="H102" s="353"/>
      <c r="I102" s="354"/>
      <c r="J102" s="354"/>
      <c r="K102" s="354"/>
      <c r="L102" s="349"/>
      <c r="M102" s="349"/>
      <c r="N102" s="349"/>
      <c r="O102"/>
    </row>
    <row r="103" spans="1:15" ht="20.100000000000001" customHeight="1">
      <c r="A103" s="799"/>
      <c r="B103" s="871"/>
      <c r="C103" s="915"/>
      <c r="D103" s="335" t="s">
        <v>30</v>
      </c>
      <c r="E103" s="869">
        <f t="shared" si="3"/>
        <v>0</v>
      </c>
      <c r="F103" s="913"/>
      <c r="G103" s="913"/>
      <c r="H103" s="353"/>
      <c r="I103" s="354"/>
      <c r="J103" s="354"/>
      <c r="K103" s="354"/>
      <c r="L103" s="349"/>
      <c r="M103" s="349"/>
      <c r="N103" s="349"/>
      <c r="O103"/>
    </row>
    <row r="104" spans="1:15" ht="20.100000000000001" customHeight="1">
      <c r="A104" s="799"/>
      <c r="B104" s="871"/>
      <c r="C104" s="915"/>
      <c r="D104" s="335" t="s">
        <v>25</v>
      </c>
      <c r="E104" s="869">
        <f t="shared" si="3"/>
        <v>0</v>
      </c>
      <c r="F104" s="913"/>
      <c r="G104" s="913"/>
      <c r="H104" s="353"/>
      <c r="I104" s="354"/>
      <c r="J104" s="354"/>
      <c r="K104" s="354"/>
      <c r="L104" s="349"/>
      <c r="M104" s="349"/>
      <c r="N104" s="349"/>
      <c r="O104"/>
    </row>
    <row r="105" spans="1:15" ht="20.100000000000001" customHeight="1">
      <c r="A105" s="799"/>
      <c r="B105" s="871" t="s">
        <v>41</v>
      </c>
      <c r="C105" s="915"/>
      <c r="D105" s="335" t="s">
        <v>1</v>
      </c>
      <c r="E105" s="869">
        <f t="shared" si="3"/>
        <v>0</v>
      </c>
      <c r="F105" s="913"/>
      <c r="G105" s="913"/>
      <c r="H105" s="353"/>
      <c r="I105" s="354"/>
      <c r="J105" s="354"/>
      <c r="K105" s="354"/>
      <c r="L105" s="349"/>
      <c r="M105" s="349"/>
      <c r="N105" s="349"/>
      <c r="O105"/>
    </row>
    <row r="106" spans="1:15" ht="20.100000000000001" customHeight="1">
      <c r="A106" s="799"/>
      <c r="B106" s="871"/>
      <c r="C106" s="915"/>
      <c r="D106" s="335" t="s">
        <v>32</v>
      </c>
      <c r="E106" s="869">
        <f t="shared" si="3"/>
        <v>0</v>
      </c>
      <c r="F106" s="913"/>
      <c r="G106" s="913"/>
      <c r="H106" s="353"/>
      <c r="I106" s="354"/>
      <c r="J106" s="354"/>
      <c r="K106" s="354"/>
      <c r="L106" s="349"/>
      <c r="M106" s="349"/>
      <c r="N106" s="349"/>
      <c r="O106"/>
    </row>
    <row r="107" spans="1:15" ht="20.100000000000001" customHeight="1">
      <c r="A107" s="799"/>
      <c r="B107" s="871"/>
      <c r="C107" s="915"/>
      <c r="D107" s="335" t="s">
        <v>11</v>
      </c>
      <c r="E107" s="869">
        <f t="shared" si="3"/>
        <v>0</v>
      </c>
      <c r="F107" s="913"/>
      <c r="G107" s="913"/>
      <c r="H107" s="353"/>
      <c r="I107" s="354"/>
      <c r="J107" s="354"/>
      <c r="K107" s="354"/>
      <c r="L107" s="349"/>
      <c r="M107" s="349"/>
      <c r="N107" s="349"/>
      <c r="O107"/>
    </row>
    <row r="108" spans="1:15" ht="20.100000000000001" customHeight="1">
      <c r="A108" s="799"/>
      <c r="B108" s="871" t="s">
        <v>54</v>
      </c>
      <c r="C108" s="915"/>
      <c r="D108" s="335" t="s">
        <v>31</v>
      </c>
      <c r="E108" s="869">
        <f t="shared" si="3"/>
        <v>0</v>
      </c>
      <c r="F108" s="913"/>
      <c r="G108" s="913"/>
      <c r="H108" s="353"/>
      <c r="I108" s="354"/>
      <c r="J108" s="354"/>
      <c r="K108" s="354"/>
      <c r="L108" s="349"/>
      <c r="M108" s="349"/>
      <c r="N108" s="349"/>
      <c r="O108"/>
    </row>
    <row r="109" spans="1:15" ht="20.100000000000001" customHeight="1">
      <c r="A109" s="799"/>
      <c r="B109" s="871"/>
      <c r="C109" s="915"/>
      <c r="D109" s="335" t="s">
        <v>2</v>
      </c>
      <c r="E109" s="869">
        <f t="shared" si="3"/>
        <v>0</v>
      </c>
      <c r="F109" s="913"/>
      <c r="G109" s="913"/>
      <c r="H109" s="353"/>
      <c r="I109" s="354"/>
      <c r="J109" s="354"/>
      <c r="K109" s="354"/>
      <c r="L109" s="349"/>
      <c r="M109" s="349"/>
      <c r="N109" s="349"/>
      <c r="O109"/>
    </row>
    <row r="110" spans="1:15" ht="20.100000000000001" customHeight="1">
      <c r="A110" s="799"/>
      <c r="B110" s="871"/>
      <c r="C110" s="915"/>
      <c r="D110" s="335" t="s">
        <v>29</v>
      </c>
      <c r="E110" s="869">
        <f t="shared" si="3"/>
        <v>0</v>
      </c>
      <c r="F110" s="913"/>
      <c r="G110" s="913"/>
      <c r="H110" s="353"/>
      <c r="I110" s="354"/>
      <c r="J110" s="354"/>
      <c r="K110" s="354"/>
      <c r="L110" s="349"/>
      <c r="M110" s="349"/>
      <c r="N110" s="349"/>
      <c r="O110"/>
    </row>
    <row r="111" spans="1:15" ht="20.100000000000001" customHeight="1">
      <c r="A111" s="799"/>
      <c r="B111" s="871"/>
      <c r="C111" s="915"/>
      <c r="D111" s="335" t="s">
        <v>33</v>
      </c>
      <c r="E111" s="869">
        <f t="shared" si="3"/>
        <v>0</v>
      </c>
      <c r="F111" s="913"/>
      <c r="G111" s="913"/>
      <c r="H111" s="353"/>
      <c r="I111" s="354"/>
      <c r="J111" s="354"/>
      <c r="K111" s="354"/>
      <c r="L111" s="349"/>
      <c r="M111" s="349"/>
      <c r="N111" s="349"/>
      <c r="O111"/>
    </row>
    <row r="112" spans="1:15" ht="20.100000000000001" customHeight="1">
      <c r="A112" s="799"/>
      <c r="B112" s="871"/>
      <c r="C112" s="915"/>
      <c r="D112" s="335" t="s">
        <v>20</v>
      </c>
      <c r="E112" s="869">
        <f t="shared" si="3"/>
        <v>0</v>
      </c>
      <c r="F112" s="913"/>
      <c r="G112" s="913"/>
      <c r="H112" s="353"/>
      <c r="I112" s="354"/>
      <c r="J112" s="354"/>
      <c r="K112" s="354"/>
      <c r="L112" s="349"/>
      <c r="M112" s="349"/>
      <c r="N112" s="349"/>
      <c r="O112"/>
    </row>
    <row r="113" spans="1:23" ht="20.100000000000001" customHeight="1">
      <c r="A113" s="799"/>
      <c r="B113" s="876" t="s">
        <v>89</v>
      </c>
      <c r="C113" s="877"/>
      <c r="D113" s="335" t="s">
        <v>10</v>
      </c>
      <c r="E113" s="869">
        <f t="shared" si="3"/>
        <v>0</v>
      </c>
      <c r="F113" s="913"/>
      <c r="G113" s="913"/>
      <c r="H113" s="353"/>
      <c r="I113" s="354"/>
      <c r="J113" s="354"/>
      <c r="K113" s="354"/>
      <c r="L113" s="349"/>
      <c r="M113" s="349"/>
      <c r="N113" s="349"/>
      <c r="O113"/>
    </row>
    <row r="114" spans="1:23" ht="20.100000000000001" customHeight="1">
      <c r="A114" s="799"/>
      <c r="B114" s="810" t="s">
        <v>18</v>
      </c>
      <c r="C114" s="810"/>
      <c r="D114" s="915"/>
      <c r="E114" s="869">
        <f>SUM(E97:G113)</f>
        <v>0</v>
      </c>
      <c r="F114" s="913"/>
      <c r="G114" s="913"/>
      <c r="H114" s="345"/>
      <c r="I114" s="354"/>
      <c r="J114" s="355"/>
      <c r="K114" s="355"/>
      <c r="L114" s="349"/>
      <c r="M114" s="349"/>
      <c r="N114" s="349"/>
      <c r="O114"/>
    </row>
    <row r="115" spans="1:23" ht="20.100000000000001" customHeight="1">
      <c r="A115" s="799"/>
      <c r="B115" s="871" t="s">
        <v>17</v>
      </c>
      <c r="C115" s="871"/>
      <c r="D115" s="915"/>
      <c r="E115" s="873"/>
      <c r="F115" s="916"/>
      <c r="G115" s="916"/>
      <c r="H115" s="345"/>
      <c r="I115" s="354"/>
      <c r="J115" s="355"/>
      <c r="K115" s="355"/>
      <c r="L115" s="349"/>
      <c r="M115" s="349"/>
      <c r="N115" s="349"/>
      <c r="O115"/>
    </row>
    <row r="116" spans="1:23" ht="20.100000000000001" customHeight="1">
      <c r="A116" s="800"/>
      <c r="B116" s="810" t="s">
        <v>34</v>
      </c>
      <c r="C116" s="810"/>
      <c r="D116" s="915"/>
      <c r="E116" s="869">
        <f>SUM($E$114:$E$115)</f>
        <v>0</v>
      </c>
      <c r="F116" s="913"/>
      <c r="G116" s="913"/>
      <c r="H116" s="353"/>
      <c r="I116" s="354"/>
      <c r="J116" s="354"/>
      <c r="K116" s="354"/>
      <c r="L116" s="349"/>
      <c r="M116" s="349"/>
      <c r="N116" s="349"/>
      <c r="O116"/>
    </row>
    <row r="117" spans="1:23" ht="20.100000000000001" customHeight="1" thickBot="1">
      <c r="A117" s="338"/>
      <c r="B117" s="878" t="s">
        <v>46</v>
      </c>
      <c r="C117" s="879"/>
      <c r="D117" s="880"/>
      <c r="E117" s="869">
        <f>SUMIFS($P$9:$P$58,$B$9:$B$58,$B117)</f>
        <v>0</v>
      </c>
      <c r="F117" s="913"/>
      <c r="G117" s="913"/>
      <c r="H117" s="353"/>
      <c r="I117" s="354"/>
      <c r="J117" s="354"/>
      <c r="K117" s="354"/>
      <c r="L117" s="349"/>
      <c r="M117" s="349"/>
      <c r="N117" s="349"/>
      <c r="O117"/>
    </row>
    <row r="118" spans="1:23" ht="20.100000000000001" customHeight="1" thickTop="1">
      <c r="A118" s="801" t="s">
        <v>87</v>
      </c>
      <c r="B118" s="802"/>
      <c r="C118" s="802"/>
      <c r="D118" s="803"/>
      <c r="E118" s="881">
        <f>SUM($E$117,$E$116)</f>
        <v>0</v>
      </c>
      <c r="F118" s="914"/>
      <c r="G118" s="914"/>
      <c r="H118" s="353"/>
      <c r="I118" s="354"/>
      <c r="J118" s="354"/>
      <c r="K118" s="354"/>
      <c r="L118" s="349"/>
      <c r="M118" s="349"/>
      <c r="N118" s="349"/>
      <c r="O118"/>
    </row>
    <row r="119" spans="1:23">
      <c r="H119" s="173"/>
      <c r="I119" s="173"/>
      <c r="J119" s="173"/>
      <c r="K119" s="173"/>
      <c r="L119" s="173"/>
      <c r="M119" s="173"/>
      <c r="N119" s="173"/>
      <c r="V119" s="4"/>
      <c r="W119" s="2"/>
    </row>
    <row r="120" spans="1:23">
      <c r="H120" s="173"/>
      <c r="I120" s="173"/>
      <c r="J120" s="173"/>
      <c r="K120" s="173"/>
      <c r="L120" s="173"/>
      <c r="M120" s="173"/>
      <c r="N120" s="173"/>
    </row>
  </sheetData>
  <sheetProtection algorithmName="SHA-512" hashValue="PEIaihSXgCEYvXVp9mqrRwbCmUDLWQM7+4am5Vq0DaD5qjcPSITySBThKfM0Tq+aH8ZKSsAPXp4eAv82nKDSpw==" saltValue="8ESuZE5lb7MkkKgqAGS6lg==" spinCount="100000" sheet="1" objects="1" scenarios="1" formatRows="0"/>
  <dataConsolidate/>
  <mergeCells count="84">
    <mergeCell ref="A90:D90"/>
    <mergeCell ref="E90:G90"/>
    <mergeCell ref="A91:D91"/>
    <mergeCell ref="E91:G91"/>
    <mergeCell ref="A92:D92"/>
    <mergeCell ref="E92:G92"/>
    <mergeCell ref="E81:G81"/>
    <mergeCell ref="A82:D82"/>
    <mergeCell ref="E82:G82"/>
    <mergeCell ref="A83:D83"/>
    <mergeCell ref="E83:G83"/>
    <mergeCell ref="N5:P5"/>
    <mergeCell ref="N6:P6"/>
    <mergeCell ref="D6:E6"/>
    <mergeCell ref="F5:I5"/>
    <mergeCell ref="F6:I6"/>
    <mergeCell ref="J5:M5"/>
    <mergeCell ref="J6:M6"/>
    <mergeCell ref="A3:B3"/>
    <mergeCell ref="D5:E5"/>
    <mergeCell ref="C3:D3"/>
    <mergeCell ref="B75:C75"/>
    <mergeCell ref="B76:C76"/>
    <mergeCell ref="B67:C67"/>
    <mergeCell ref="B68:C68"/>
    <mergeCell ref="C61:D61"/>
    <mergeCell ref="D63:E63"/>
    <mergeCell ref="D64:E64"/>
    <mergeCell ref="B66:C66"/>
    <mergeCell ref="A61:B61"/>
    <mergeCell ref="B74:C74"/>
    <mergeCell ref="B69:C69"/>
    <mergeCell ref="B70:C70"/>
    <mergeCell ref="B71:C71"/>
    <mergeCell ref="B96:C96"/>
    <mergeCell ref="E96:G96"/>
    <mergeCell ref="A97:A116"/>
    <mergeCell ref="B97:C99"/>
    <mergeCell ref="E97:G97"/>
    <mergeCell ref="E98:G98"/>
    <mergeCell ref="E99:G99"/>
    <mergeCell ref="E100:G100"/>
    <mergeCell ref="E101:G101"/>
    <mergeCell ref="A85:A89"/>
    <mergeCell ref="A84:D84"/>
    <mergeCell ref="E84:G84"/>
    <mergeCell ref="B85:D85"/>
    <mergeCell ref="E85:G85"/>
    <mergeCell ref="B86:D86"/>
    <mergeCell ref="E86:G86"/>
    <mergeCell ref="B87:D87"/>
    <mergeCell ref="E87:G87"/>
    <mergeCell ref="B88:D88"/>
    <mergeCell ref="E88:G88"/>
    <mergeCell ref="B89:D89"/>
    <mergeCell ref="E89:G89"/>
    <mergeCell ref="B72:C72"/>
    <mergeCell ref="B73:C73"/>
    <mergeCell ref="B108:C112"/>
    <mergeCell ref="E108:G108"/>
    <mergeCell ref="E109:G109"/>
    <mergeCell ref="E110:G110"/>
    <mergeCell ref="E111:G111"/>
    <mergeCell ref="E112:G112"/>
    <mergeCell ref="E102:G102"/>
    <mergeCell ref="E103:G103"/>
    <mergeCell ref="E104:G104"/>
    <mergeCell ref="B105:C107"/>
    <mergeCell ref="E105:G105"/>
    <mergeCell ref="E106:G106"/>
    <mergeCell ref="E107:G107"/>
    <mergeCell ref="B100:C104"/>
    <mergeCell ref="B117:D117"/>
    <mergeCell ref="E117:G117"/>
    <mergeCell ref="A118:D118"/>
    <mergeCell ref="E118:G118"/>
    <mergeCell ref="B113:C113"/>
    <mergeCell ref="E113:G113"/>
    <mergeCell ref="B114:D114"/>
    <mergeCell ref="E114:G114"/>
    <mergeCell ref="B115:D115"/>
    <mergeCell ref="E115:G115"/>
    <mergeCell ref="B116:D116"/>
    <mergeCell ref="E116:G116"/>
  </mergeCells>
  <phoneticPr fontId="2"/>
  <conditionalFormatting sqref="N49:N58 F49:F58 H49:H58 K49:K58 N19:N24 K19:K23 H68:H76 K68:K76 N68:N76 F74:F76">
    <cfRule type="expression" dxfId="78" priority="118">
      <formula>INDIRECT(ADDRESS(ROW(),COLUMN()))=TRUNC(INDIRECT(ADDRESS(ROW(),COLUMN())))</formula>
    </cfRule>
  </conditionalFormatting>
  <conditionalFormatting sqref="N25:N48">
    <cfRule type="expression" dxfId="77" priority="114">
      <formula>INDIRECT(ADDRESS(ROW(),COLUMN()))=TRUNC(INDIRECT(ADDRESS(ROW(),COLUMN())))</formula>
    </cfRule>
  </conditionalFormatting>
  <conditionalFormatting sqref="F46:F48">
    <cfRule type="expression" dxfId="76" priority="117">
      <formula>INDIRECT(ADDRESS(ROW(),COLUMN()))=TRUNC(INDIRECT(ADDRESS(ROW(),COLUMN())))</formula>
    </cfRule>
  </conditionalFormatting>
  <conditionalFormatting sqref="H43 H46:H48">
    <cfRule type="expression" dxfId="75" priority="116">
      <formula>INDIRECT(ADDRESS(ROW(),COLUMN()))=TRUNC(INDIRECT(ADDRESS(ROW(),COLUMN())))</formula>
    </cfRule>
  </conditionalFormatting>
  <conditionalFormatting sqref="K27:K48">
    <cfRule type="expression" dxfId="74" priority="115">
      <formula>INDIRECT(ADDRESS(ROW(),COLUMN()))=TRUNC(INDIRECT(ADDRESS(ROW(),COLUMN())))</formula>
    </cfRule>
  </conditionalFormatting>
  <conditionalFormatting sqref="N9:N18">
    <cfRule type="expression" dxfId="73" priority="112">
      <formula>INDIRECT(ADDRESS(ROW(),COLUMN()))=TRUNC(INDIRECT(ADDRESS(ROW(),COLUMN())))</formula>
    </cfRule>
  </conditionalFormatting>
  <conditionalFormatting sqref="K9:K18">
    <cfRule type="expression" dxfId="72" priority="113">
      <formula>INDIRECT(ADDRESS(ROW(),COLUMN()))=TRUNC(INDIRECT(ADDRESS(ROW(),COLUMN())))</formula>
    </cfRule>
  </conditionalFormatting>
  <conditionalFormatting sqref="H19:H23">
    <cfRule type="expression" dxfId="71" priority="109">
      <formula>INDIRECT(ADDRESS(ROW(),COLUMN()))=TRUNC(INDIRECT(ADDRESS(ROW(),COLUMN())))</formula>
    </cfRule>
  </conditionalFormatting>
  <conditionalFormatting sqref="H9:H18">
    <cfRule type="expression" dxfId="70" priority="107">
      <formula>INDIRECT(ADDRESS(ROW(),COLUMN()))=TRUNC(INDIRECT(ADDRESS(ROW(),COLUMN())))</formula>
    </cfRule>
  </conditionalFormatting>
  <conditionalFormatting sqref="H24:H26">
    <cfRule type="expression" dxfId="69" priority="101">
      <formula>INDIRECT(ADDRESS(ROW(),COLUMN()))=TRUNC(INDIRECT(ADDRESS(ROW(),COLUMN())))</formula>
    </cfRule>
  </conditionalFormatting>
  <conditionalFormatting sqref="K24:K26">
    <cfRule type="expression" dxfId="68" priority="100">
      <formula>INDIRECT(ADDRESS(ROW(),COLUMN()))=TRUNC(INDIRECT(ADDRESS(ROW(),COLUMN())))</formula>
    </cfRule>
  </conditionalFormatting>
  <conditionalFormatting sqref="F27:F28">
    <cfRule type="expression" dxfId="67" priority="99">
      <formula>INDIRECT(ADDRESS(ROW(),COLUMN()))=TRUNC(INDIRECT(ADDRESS(ROW(),COLUMN())))</formula>
    </cfRule>
  </conditionalFormatting>
  <conditionalFormatting sqref="H27:H28">
    <cfRule type="expression" dxfId="66" priority="98">
      <formula>INDIRECT(ADDRESS(ROW(),COLUMN()))=TRUNC(INDIRECT(ADDRESS(ROW(),COLUMN())))</formula>
    </cfRule>
  </conditionalFormatting>
  <conditionalFormatting sqref="F29:F30 F40 F42">
    <cfRule type="expression" dxfId="65" priority="97">
      <formula>INDIRECT(ADDRESS(ROW(),COLUMN()))=TRUNC(INDIRECT(ADDRESS(ROW(),COLUMN())))</formula>
    </cfRule>
  </conditionalFormatting>
  <conditionalFormatting sqref="H29:H30 H40 H42">
    <cfRule type="expression" dxfId="64" priority="96">
      <formula>INDIRECT(ADDRESS(ROW(),COLUMN()))=TRUNC(INDIRECT(ADDRESS(ROW(),COLUMN())))</formula>
    </cfRule>
  </conditionalFormatting>
  <conditionalFormatting sqref="F38">
    <cfRule type="expression" dxfId="63" priority="95">
      <formula>INDIRECT(ADDRESS(ROW(),COLUMN()))=TRUNC(INDIRECT(ADDRESS(ROW(),COLUMN())))</formula>
    </cfRule>
  </conditionalFormatting>
  <conditionalFormatting sqref="H38">
    <cfRule type="expression" dxfId="62" priority="94">
      <formula>INDIRECT(ADDRESS(ROW(),COLUMN()))=TRUNC(INDIRECT(ADDRESS(ROW(),COLUMN())))</formula>
    </cfRule>
  </conditionalFormatting>
  <conditionalFormatting sqref="F35">
    <cfRule type="expression" dxfId="61" priority="93">
      <formula>INDIRECT(ADDRESS(ROW(),COLUMN()))=TRUNC(INDIRECT(ADDRESS(ROW(),COLUMN())))</formula>
    </cfRule>
  </conditionalFormatting>
  <conditionalFormatting sqref="H35">
    <cfRule type="expression" dxfId="60" priority="92">
      <formula>INDIRECT(ADDRESS(ROW(),COLUMN()))=TRUNC(INDIRECT(ADDRESS(ROW(),COLUMN())))</formula>
    </cfRule>
  </conditionalFormatting>
  <conditionalFormatting sqref="F36">
    <cfRule type="expression" dxfId="59" priority="91">
      <formula>INDIRECT(ADDRESS(ROW(),COLUMN()))=TRUNC(INDIRECT(ADDRESS(ROW(),COLUMN())))</formula>
    </cfRule>
  </conditionalFormatting>
  <conditionalFormatting sqref="H36">
    <cfRule type="expression" dxfId="58" priority="90">
      <formula>INDIRECT(ADDRESS(ROW(),COLUMN()))=TRUNC(INDIRECT(ADDRESS(ROW(),COLUMN())))</formula>
    </cfRule>
  </conditionalFormatting>
  <conditionalFormatting sqref="F39">
    <cfRule type="expression" dxfId="57" priority="89">
      <formula>INDIRECT(ADDRESS(ROW(),COLUMN()))=TRUNC(INDIRECT(ADDRESS(ROW(),COLUMN())))</formula>
    </cfRule>
  </conditionalFormatting>
  <conditionalFormatting sqref="H39">
    <cfRule type="expression" dxfId="56" priority="88">
      <formula>INDIRECT(ADDRESS(ROW(),COLUMN()))=TRUNC(INDIRECT(ADDRESS(ROW(),COLUMN())))</formula>
    </cfRule>
  </conditionalFormatting>
  <conditionalFormatting sqref="F41">
    <cfRule type="expression" dxfId="55" priority="87">
      <formula>INDIRECT(ADDRESS(ROW(),COLUMN()))=TRUNC(INDIRECT(ADDRESS(ROW(),COLUMN())))</formula>
    </cfRule>
  </conditionalFormatting>
  <conditionalFormatting sqref="H41">
    <cfRule type="expression" dxfId="54" priority="86">
      <formula>INDIRECT(ADDRESS(ROW(),COLUMN()))=TRUNC(INDIRECT(ADDRESS(ROW(),COLUMN())))</formula>
    </cfRule>
  </conditionalFormatting>
  <conditionalFormatting sqref="F34">
    <cfRule type="expression" dxfId="53" priority="85">
      <formula>INDIRECT(ADDRESS(ROW(),COLUMN()))=TRUNC(INDIRECT(ADDRESS(ROW(),COLUMN())))</formula>
    </cfRule>
  </conditionalFormatting>
  <conditionalFormatting sqref="H34">
    <cfRule type="expression" dxfId="52" priority="84">
      <formula>INDIRECT(ADDRESS(ROW(),COLUMN()))=TRUNC(INDIRECT(ADDRESS(ROW(),COLUMN())))</formula>
    </cfRule>
  </conditionalFormatting>
  <conditionalFormatting sqref="F37">
    <cfRule type="expression" dxfId="51" priority="83">
      <formula>INDIRECT(ADDRESS(ROW(),COLUMN()))=TRUNC(INDIRECT(ADDRESS(ROW(),COLUMN())))</formula>
    </cfRule>
  </conditionalFormatting>
  <conditionalFormatting sqref="H37">
    <cfRule type="expression" dxfId="50" priority="82">
      <formula>INDIRECT(ADDRESS(ROW(),COLUMN()))=TRUNC(INDIRECT(ADDRESS(ROW(),COLUMN())))</formula>
    </cfRule>
  </conditionalFormatting>
  <conditionalFormatting sqref="F33">
    <cfRule type="expression" dxfId="49" priority="81">
      <formula>INDIRECT(ADDRESS(ROW(),COLUMN()))=TRUNC(INDIRECT(ADDRESS(ROW(),COLUMN())))</formula>
    </cfRule>
  </conditionalFormatting>
  <conditionalFormatting sqref="H33">
    <cfRule type="expression" dxfId="48" priority="80">
      <formula>INDIRECT(ADDRESS(ROW(),COLUMN()))=TRUNC(INDIRECT(ADDRESS(ROW(),COLUMN())))</formula>
    </cfRule>
  </conditionalFormatting>
  <conditionalFormatting sqref="F31">
    <cfRule type="expression" dxfId="47" priority="79">
      <formula>INDIRECT(ADDRESS(ROW(),COLUMN()))=TRUNC(INDIRECT(ADDRESS(ROW(),COLUMN())))</formula>
    </cfRule>
  </conditionalFormatting>
  <conditionalFormatting sqref="H31">
    <cfRule type="expression" dxfId="46" priority="78">
      <formula>INDIRECT(ADDRESS(ROW(),COLUMN()))=TRUNC(INDIRECT(ADDRESS(ROW(),COLUMN())))</formula>
    </cfRule>
  </conditionalFormatting>
  <conditionalFormatting sqref="F32">
    <cfRule type="expression" dxfId="45" priority="77">
      <formula>INDIRECT(ADDRESS(ROW(),COLUMN()))=TRUNC(INDIRECT(ADDRESS(ROW(),COLUMN())))</formula>
    </cfRule>
  </conditionalFormatting>
  <conditionalFormatting sqref="H32">
    <cfRule type="expression" dxfId="44" priority="76">
      <formula>INDIRECT(ADDRESS(ROW(),COLUMN()))=TRUNC(INDIRECT(ADDRESS(ROW(),COLUMN())))</formula>
    </cfRule>
  </conditionalFormatting>
  <conditionalFormatting sqref="F43">
    <cfRule type="expression" dxfId="43" priority="75">
      <formula>INDIRECT(ADDRESS(ROW(),COLUMN()))=TRUNC(INDIRECT(ADDRESS(ROW(),COLUMN())))</formula>
    </cfRule>
  </conditionalFormatting>
  <conditionalFormatting sqref="F44:F45">
    <cfRule type="expression" dxfId="42" priority="74">
      <formula>INDIRECT(ADDRESS(ROW(),COLUMN()))=TRUNC(INDIRECT(ADDRESS(ROW(),COLUMN())))</formula>
    </cfRule>
  </conditionalFormatting>
  <conditionalFormatting sqref="H44:H45">
    <cfRule type="expression" dxfId="41" priority="73">
      <formula>INDIRECT(ADDRESS(ROW(),COLUMN()))=TRUNC(INDIRECT(ADDRESS(ROW(),COLUMN())))</formula>
    </cfRule>
  </conditionalFormatting>
  <conditionalFormatting sqref="H67">
    <cfRule type="expression" dxfId="40" priority="71">
      <formula>INDIRECT(ADDRESS(ROW(),COLUMN()))=TRUNC(INDIRECT(ADDRESS(ROW(),COLUMN())))</formula>
    </cfRule>
  </conditionalFormatting>
  <conditionalFormatting sqref="K67">
    <cfRule type="expression" dxfId="39" priority="70">
      <formula>INDIRECT(ADDRESS(ROW(),COLUMN()))=TRUNC(INDIRECT(ADDRESS(ROW(),COLUMN())))</formula>
    </cfRule>
  </conditionalFormatting>
  <conditionalFormatting sqref="N67">
    <cfRule type="expression" dxfId="38" priority="69">
      <formula>INDIRECT(ADDRESS(ROW(),COLUMN()))=TRUNC(INDIRECT(ADDRESS(ROW(),COLUMN())))</formula>
    </cfRule>
  </conditionalFormatting>
  <conditionalFormatting sqref="C27:C58">
    <cfRule type="expression" dxfId="37" priority="61">
      <formula>OR($C27="出演費",$C27="音楽費",$C27="文芸費")</formula>
    </cfRule>
    <cfRule type="expression" dxfId="36" priority="62">
      <formula>OR($C27="舞台費",$C27="作品借料",$C27="上映費",$C27="会場費",$C27="運搬費")</formula>
    </cfRule>
    <cfRule type="expression" dxfId="35" priority="63">
      <formula>OR($C27="賃金・共済費",$C27="旅費",$C27="報償費")</formula>
    </cfRule>
    <cfRule type="expression" dxfId="34" priority="64">
      <formula>OR($C27="雑役務費",$C27="消耗品費",$C27="通信費",$C27="会議費",$C27="その他")</formula>
    </cfRule>
    <cfRule type="expression" dxfId="33" priority="65">
      <formula>OR($C27="委託費",$C27="補助金")</formula>
    </cfRule>
  </conditionalFormatting>
  <conditionalFormatting sqref="B27:B58">
    <cfRule type="expression" dxfId="32" priority="56">
      <formula>$B27="委託費・補助金"</formula>
    </cfRule>
    <cfRule type="expression" dxfId="31" priority="57">
      <formula>$B27="雑役務費・消耗品費等"</formula>
    </cfRule>
    <cfRule type="expression" dxfId="30" priority="58">
      <formula>$B27="賃金・旅費・報償費"</formula>
    </cfRule>
    <cfRule type="expression" dxfId="29" priority="59">
      <formula>$B27="舞台・会場・設営費"</formula>
    </cfRule>
    <cfRule type="expression" dxfId="28" priority="60">
      <formula>$B27="出演・音楽・文芸費"</formula>
    </cfRule>
  </conditionalFormatting>
  <conditionalFormatting sqref="F9:F26">
    <cfRule type="expression" dxfId="27" priority="28">
      <formula>INDIRECT(ADDRESS(ROW(),COLUMN()))=TRUNC(INDIRECT(ADDRESS(ROW(),COLUMN())))</formula>
    </cfRule>
  </conditionalFormatting>
  <conditionalFormatting sqref="C9:C17 C19:C26">
    <cfRule type="expression" dxfId="26" priority="23">
      <formula>OR($G9="出演費",$G9="音楽費",$G9="文芸費")</formula>
    </cfRule>
    <cfRule type="expression" dxfId="25" priority="24">
      <formula>OR($G9="舞台費",$G9="作品借料",$G9="上映費",$G9="会場費",$G9="運搬費")</formula>
    </cfRule>
    <cfRule type="expression" dxfId="24" priority="25">
      <formula>OR($G9="賃金・共済費",$G9="旅費",$G9="報償費")</formula>
    </cfRule>
    <cfRule type="expression" dxfId="23" priority="26">
      <formula>OR($G9="雑役務費",$G9="消耗品費",$G9="通信費",$G9="会議費",$G9="その他")</formula>
    </cfRule>
    <cfRule type="expression" dxfId="22" priority="27">
      <formula>OR($G9="委託費",$G9="補助金")</formula>
    </cfRule>
  </conditionalFormatting>
  <conditionalFormatting sqref="B19:B26">
    <cfRule type="expression" dxfId="21" priority="18">
      <formula>$F19="委託費"</formula>
    </cfRule>
    <cfRule type="expression" dxfId="20" priority="19">
      <formula>$F19="雑役務費・消耗品費等"</formula>
    </cfRule>
    <cfRule type="expression" dxfId="19" priority="20">
      <formula>$F19="賃金・旅費・報償費"</formula>
    </cfRule>
    <cfRule type="expression" dxfId="18" priority="21">
      <formula>$F19="舞台・会場・設営費"</formula>
    </cfRule>
    <cfRule type="expression" dxfId="17" priority="22">
      <formula>$F19="出演・音楽・文芸費"</formula>
    </cfRule>
  </conditionalFormatting>
  <conditionalFormatting sqref="C18">
    <cfRule type="expression" dxfId="16" priority="13">
      <formula>OR($G18="出演費",$G18="音楽費",$G18="文芸費")</formula>
    </cfRule>
    <cfRule type="expression" dxfId="15" priority="14">
      <formula>OR($G18="舞台費",$G18="作品借料",$G18="上映費",$G18="会場費",$G18="運搬費")</formula>
    </cfRule>
    <cfRule type="expression" dxfId="14" priority="15">
      <formula>OR($G18="賃金・共済費",$G18="旅費",$G18="報償費")</formula>
    </cfRule>
    <cfRule type="expression" dxfId="13" priority="16">
      <formula>OR($G18="雑役務費",$G18="消耗品費",$G18="通信費",$G18="会議費",$G18="その他")</formula>
    </cfRule>
    <cfRule type="expression" dxfId="12" priority="17">
      <formula>OR($G18="委託費",$G18="補助金")</formula>
    </cfRule>
  </conditionalFormatting>
  <conditionalFormatting sqref="B9:B17">
    <cfRule type="expression" dxfId="11" priority="8">
      <formula>$F9="委託費"</formula>
    </cfRule>
    <cfRule type="expression" dxfId="10" priority="9">
      <formula>$F9="雑役務費・消耗品費等"</formula>
    </cfRule>
    <cfRule type="expression" dxfId="9" priority="10">
      <formula>$F9="賃金・旅費・報償費"</formula>
    </cfRule>
    <cfRule type="expression" dxfId="8" priority="11">
      <formula>$F9="舞台・会場・設営費"</formula>
    </cfRule>
    <cfRule type="expression" dxfId="7" priority="12">
      <formula>$F9="出演・音楽・文芸費"</formula>
    </cfRule>
  </conditionalFormatting>
  <conditionalFormatting sqref="B18">
    <cfRule type="expression" dxfId="6" priority="3">
      <formula>$F18="委託費"</formula>
    </cfRule>
    <cfRule type="expression" dxfId="5" priority="4">
      <formula>$F18="雑役務費・消耗品費等"</formula>
    </cfRule>
    <cfRule type="expression" dxfId="4" priority="5">
      <formula>$F18="賃金・旅費・報償費"</formula>
    </cfRule>
    <cfRule type="expression" dxfId="3" priority="6">
      <formula>$F18="舞台・会場・設営費"</formula>
    </cfRule>
    <cfRule type="expression" dxfId="2" priority="7">
      <formula>$F18="出演・音楽・文芸費"</formula>
    </cfRule>
  </conditionalFormatting>
  <conditionalFormatting sqref="F67">
    <cfRule type="expression" dxfId="1" priority="2">
      <formula>INDIRECT(ADDRESS(ROW(),COLUMN()))=TRUNC(INDIRECT(ADDRESS(ROW(),COLUMN())))</formula>
    </cfRule>
  </conditionalFormatting>
  <conditionalFormatting sqref="F68:F73">
    <cfRule type="expression" dxfId="0" priority="1">
      <formula>INDIRECT(ADDRESS(ROW(),COLUMN()))=TRUNC(INDIRECT(ADDRESS(ROW(),COLUMN())))</formula>
    </cfRule>
  </conditionalFormatting>
  <dataValidations count="9">
    <dataValidation allowBlank="1" showInputMessage="1" showErrorMessage="1" errorTitle="入力制限" error="小数点以下とマイナスは入力できません。" sqref="I59"/>
    <dataValidation imeMode="off" allowBlank="1" showInputMessage="1" showErrorMessage="1" errorTitle="入力制限" error="小数点以下とマイナスは入力できません。" sqref="F9:F58 F67:F76"/>
    <dataValidation imeMode="off" allowBlank="1" showInputMessage="1" showErrorMessage="1" sqref="A3 P9:P58 H9:H58 K9:K58 N9:N58 A61 I83:K94 P67:P76 H67:H76 N67:N76 K67:K76 F90:G94 F83:G88 E83:E94 E97:G118 I97:K118"/>
    <dataValidation imeMode="disabled" allowBlank="1" showInputMessage="1" showErrorMessage="1" sqref="D6:F6 F64:J64"/>
    <dataValidation imeMode="hiragana" allowBlank="1" showInputMessage="1" showErrorMessage="1" sqref="I9:I58 L9:L58 D9:D58 D67:D76 I67:I76 L67:L76"/>
    <dataValidation type="list" imeMode="hiragana" allowBlank="1" showInputMessage="1" showErrorMessage="1" sqref="B9:B58">
      <formula1>区分</formula1>
    </dataValidation>
    <dataValidation type="list" allowBlank="1" showInputMessage="1" showErrorMessage="1" sqref="Q9:Q58">
      <formula1>"○"</formula1>
    </dataValidation>
    <dataValidation type="list" imeMode="hiragana" allowBlank="1" showInputMessage="1" showErrorMessage="1" sqref="B67:C76">
      <formula1>収入</formula1>
    </dataValidation>
    <dataValidation type="list" imeMode="hiragana" allowBlank="1" showInputMessage="1" showErrorMessage="1" sqref="C9:C58">
      <formula1>INDIRECT(B9)</formula1>
    </dataValidation>
  </dataValidations>
  <pageMargins left="0.78740157480314965" right="0.39370078740157483" top="0.39370078740157483" bottom="0.59055118110236227" header="0.31496062992125984" footer="0.31496062992125984"/>
  <pageSetup paperSize="9" scale="56" orientation="portrait" r:id="rId1"/>
  <rowBreaks count="2" manualBreakCount="2">
    <brk id="58" max="16" man="1"/>
    <brk id="77" max="16383" man="1"/>
  </rowBreaks>
  <colBreaks count="1" manualBreakCount="1">
    <brk id="16" max="1048575" man="1"/>
  </col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0" tint="-0.249977111117893"/>
  </sheetPr>
  <dimension ref="A1:T22"/>
  <sheetViews>
    <sheetView workbookViewId="0"/>
  </sheetViews>
  <sheetFormatPr defaultRowHeight="13.5"/>
  <cols>
    <col min="6" max="8" width="17.375" bestFit="1" customWidth="1"/>
    <col min="9" max="9" width="20.375" bestFit="1" customWidth="1"/>
    <col min="10" max="10" width="14.125" bestFit="1" customWidth="1"/>
  </cols>
  <sheetData>
    <row r="1" spans="1:20">
      <c r="A1" s="320" t="s">
        <v>260</v>
      </c>
      <c r="B1" s="321"/>
      <c r="C1" s="321"/>
      <c r="D1" s="321"/>
      <c r="F1" s="275"/>
      <c r="G1" s="275"/>
    </row>
    <row r="2" spans="1:20">
      <c r="A2" s="151" t="s">
        <v>257</v>
      </c>
      <c r="B2" s="151" t="s">
        <v>258</v>
      </c>
      <c r="C2" s="151" t="s">
        <v>261</v>
      </c>
      <c r="D2" s="275" t="s">
        <v>259</v>
      </c>
      <c r="F2" t="s">
        <v>52</v>
      </c>
      <c r="G2" t="s">
        <v>55</v>
      </c>
      <c r="H2" t="s">
        <v>41</v>
      </c>
      <c r="I2" t="s">
        <v>54</v>
      </c>
      <c r="J2" s="275" t="s">
        <v>77</v>
      </c>
      <c r="K2" s="275" t="s">
        <v>296</v>
      </c>
      <c r="L2" s="275" t="s">
        <v>281</v>
      </c>
      <c r="M2" s="275" t="s">
        <v>293</v>
      </c>
      <c r="O2" t="s">
        <v>52</v>
      </c>
      <c r="P2" t="s">
        <v>55</v>
      </c>
      <c r="Q2" t="s">
        <v>41</v>
      </c>
      <c r="R2" t="s">
        <v>54</v>
      </c>
      <c r="S2" s="275" t="s">
        <v>296</v>
      </c>
      <c r="T2" s="275"/>
    </row>
    <row r="3" spans="1:20">
      <c r="A3" s="151" t="s">
        <v>237</v>
      </c>
      <c r="B3" s="151">
        <v>1</v>
      </c>
      <c r="C3" s="276" t="s">
        <v>262</v>
      </c>
      <c r="D3">
        <f>【大規模】地域番号①!$E$4</f>
        <v>0</v>
      </c>
      <c r="F3" s="275" t="s">
        <v>270</v>
      </c>
      <c r="G3" s="275" t="s">
        <v>273</v>
      </c>
      <c r="H3" s="275" t="s">
        <v>278</v>
      </c>
      <c r="I3" s="275" t="s">
        <v>287</v>
      </c>
      <c r="J3" s="275" t="s">
        <v>292</v>
      </c>
      <c r="L3" t="s">
        <v>282</v>
      </c>
      <c r="M3" s="275" t="s">
        <v>294</v>
      </c>
      <c r="O3" s="275" t="s">
        <v>26</v>
      </c>
      <c r="P3" s="275" t="s">
        <v>3</v>
      </c>
      <c r="Q3" s="275" t="s">
        <v>278</v>
      </c>
      <c r="R3" s="275" t="s">
        <v>31</v>
      </c>
      <c r="S3" s="275"/>
    </row>
    <row r="4" spans="1:20">
      <c r="A4" s="151" t="s">
        <v>238</v>
      </c>
      <c r="B4" s="151">
        <v>2</v>
      </c>
      <c r="C4" s="276" t="s">
        <v>209</v>
      </c>
      <c r="D4">
        <f>【大規模】地域番号②!$E$4</f>
        <v>0</v>
      </c>
      <c r="F4" s="275" t="s">
        <v>271</v>
      </c>
      <c r="G4" s="275" t="s">
        <v>274</v>
      </c>
      <c r="H4" s="275" t="s">
        <v>279</v>
      </c>
      <c r="I4" s="275" t="s">
        <v>288</v>
      </c>
      <c r="J4" s="275"/>
      <c r="L4" t="s">
        <v>283</v>
      </c>
      <c r="M4" s="275" t="s">
        <v>295</v>
      </c>
      <c r="O4" s="275" t="s">
        <v>27</v>
      </c>
      <c r="P4" s="275" t="s">
        <v>274</v>
      </c>
      <c r="Q4" s="275" t="s">
        <v>32</v>
      </c>
      <c r="R4" s="275" t="s">
        <v>2</v>
      </c>
      <c r="S4" s="275"/>
    </row>
    <row r="5" spans="1:20">
      <c r="A5" s="151" t="s">
        <v>239</v>
      </c>
      <c r="B5" s="151">
        <v>3</v>
      </c>
      <c r="C5" s="276" t="s">
        <v>210</v>
      </c>
      <c r="D5">
        <f>【大規模】地域番号③!$E$4</f>
        <v>0</v>
      </c>
      <c r="F5" s="275" t="s">
        <v>272</v>
      </c>
      <c r="G5" s="275" t="s">
        <v>275</v>
      </c>
      <c r="H5" s="275" t="s">
        <v>280</v>
      </c>
      <c r="I5" s="275" t="s">
        <v>289</v>
      </c>
      <c r="L5" t="s">
        <v>284</v>
      </c>
      <c r="O5" s="275" t="s">
        <v>272</v>
      </c>
      <c r="P5" s="275" t="s">
        <v>4</v>
      </c>
      <c r="Q5" s="275" t="s">
        <v>11</v>
      </c>
      <c r="R5" s="275" t="s">
        <v>289</v>
      </c>
    </row>
    <row r="6" spans="1:20">
      <c r="A6" s="151" t="s">
        <v>240</v>
      </c>
      <c r="B6" s="151">
        <v>4</v>
      </c>
      <c r="C6" s="276" t="s">
        <v>211</v>
      </c>
      <c r="D6">
        <f>【大規模】地域番号④!$E$4</f>
        <v>0</v>
      </c>
      <c r="F6" s="275"/>
      <c r="G6" s="275" t="s">
        <v>276</v>
      </c>
      <c r="I6" s="275" t="s">
        <v>290</v>
      </c>
      <c r="L6" t="s">
        <v>285</v>
      </c>
      <c r="O6" s="275"/>
      <c r="P6" s="275" t="s">
        <v>276</v>
      </c>
      <c r="R6" s="275" t="s">
        <v>33</v>
      </c>
    </row>
    <row r="7" spans="1:20">
      <c r="A7" s="151" t="s">
        <v>241</v>
      </c>
      <c r="B7" s="151">
        <v>5</v>
      </c>
      <c r="C7" s="276" t="s">
        <v>212</v>
      </c>
      <c r="D7">
        <f>【大規模】地域番号⑤!$E$4</f>
        <v>0</v>
      </c>
      <c r="F7" s="275"/>
      <c r="G7" s="275" t="s">
        <v>277</v>
      </c>
      <c r="I7" s="275" t="s">
        <v>291</v>
      </c>
      <c r="L7" s="275" t="s">
        <v>301</v>
      </c>
      <c r="O7" s="275"/>
      <c r="P7" s="275" t="s">
        <v>277</v>
      </c>
      <c r="R7" s="275" t="s">
        <v>20</v>
      </c>
    </row>
    <row r="8" spans="1:20">
      <c r="A8" s="151" t="s">
        <v>242</v>
      </c>
      <c r="B8" s="151">
        <v>6</v>
      </c>
      <c r="C8" s="276" t="s">
        <v>213</v>
      </c>
      <c r="D8">
        <f>【大規模】地域番号⑥!$E$4</f>
        <v>0</v>
      </c>
      <c r="F8" s="275"/>
      <c r="L8" t="s">
        <v>286</v>
      </c>
    </row>
    <row r="9" spans="1:20">
      <c r="A9" s="151" t="s">
        <v>243</v>
      </c>
      <c r="B9" s="151">
        <v>7</v>
      </c>
      <c r="C9" s="276" t="s">
        <v>214</v>
      </c>
      <c r="D9">
        <f>【大規模】地域番号⑦!$E$4</f>
        <v>0</v>
      </c>
      <c r="F9" s="275"/>
      <c r="L9" t="s">
        <v>85</v>
      </c>
    </row>
    <row r="10" spans="1:20">
      <c r="A10" s="151" t="s">
        <v>244</v>
      </c>
      <c r="B10" s="151">
        <v>8</v>
      </c>
      <c r="C10" s="276" t="s">
        <v>215</v>
      </c>
      <c r="D10">
        <f>【大規模】地域番号⑧!$E$4</f>
        <v>0</v>
      </c>
      <c r="F10" s="275"/>
    </row>
    <row r="11" spans="1:20">
      <c r="A11" s="151" t="s">
        <v>245</v>
      </c>
      <c r="B11" s="151">
        <v>9</v>
      </c>
      <c r="C11" s="276" t="s">
        <v>216</v>
      </c>
      <c r="D11">
        <f>【大規模】地域番号⑨!$E$4</f>
        <v>0</v>
      </c>
      <c r="F11" s="275"/>
    </row>
    <row r="12" spans="1:20">
      <c r="A12" s="151" t="s">
        <v>246</v>
      </c>
      <c r="B12" s="151">
        <v>10</v>
      </c>
      <c r="C12" s="276" t="s">
        <v>217</v>
      </c>
      <c r="D12">
        <f>【大規模】地域番号⑩!$E$4</f>
        <v>0</v>
      </c>
      <c r="F12" s="275"/>
    </row>
    <row r="13" spans="1:20">
      <c r="A13" s="151" t="s">
        <v>247</v>
      </c>
      <c r="B13" s="151">
        <v>11</v>
      </c>
      <c r="C13" s="276" t="s">
        <v>218</v>
      </c>
      <c r="D13">
        <f>【大規模】地域番号⑪!$E$4</f>
        <v>0</v>
      </c>
      <c r="F13" s="275"/>
    </row>
    <row r="14" spans="1:20">
      <c r="A14" s="151" t="s">
        <v>248</v>
      </c>
      <c r="B14" s="151">
        <v>12</v>
      </c>
      <c r="C14" s="276" t="s">
        <v>219</v>
      </c>
      <c r="D14">
        <f>【大規模】地域番号⑫!$E$4</f>
        <v>0</v>
      </c>
      <c r="F14" s="275"/>
    </row>
    <row r="15" spans="1:20">
      <c r="A15" s="151" t="s">
        <v>249</v>
      </c>
      <c r="B15" s="151">
        <v>13</v>
      </c>
      <c r="C15" s="276" t="s">
        <v>220</v>
      </c>
      <c r="D15">
        <f>【大規模】地域番号⑬!$E$4</f>
        <v>0</v>
      </c>
      <c r="F15" s="275"/>
    </row>
    <row r="16" spans="1:20">
      <c r="A16" s="151" t="s">
        <v>250</v>
      </c>
      <c r="B16" s="151">
        <v>14</v>
      </c>
      <c r="C16" s="276" t="s">
        <v>221</v>
      </c>
      <c r="D16">
        <f>【大規模】地域番号⑭!$E$4</f>
        <v>0</v>
      </c>
      <c r="F16" s="275"/>
    </row>
    <row r="17" spans="1:6">
      <c r="A17" s="151" t="s">
        <v>251</v>
      </c>
      <c r="B17" s="151">
        <v>15</v>
      </c>
      <c r="C17" s="276" t="s">
        <v>222</v>
      </c>
      <c r="D17">
        <f>【大規模】地域番号⑮!$E$4</f>
        <v>0</v>
      </c>
      <c r="F17" s="275"/>
    </row>
    <row r="18" spans="1:6">
      <c r="A18" s="151" t="s">
        <v>252</v>
      </c>
      <c r="B18" s="151">
        <v>16</v>
      </c>
      <c r="C18" s="276" t="s">
        <v>223</v>
      </c>
      <c r="D18">
        <f>【大規模】地域番号⑯!$E$4</f>
        <v>0</v>
      </c>
      <c r="F18" s="275"/>
    </row>
    <row r="19" spans="1:6">
      <c r="A19" s="151" t="s">
        <v>253</v>
      </c>
      <c r="B19" s="151">
        <v>17</v>
      </c>
      <c r="C19" s="276" t="s">
        <v>224</v>
      </c>
      <c r="D19">
        <f>【大規模】地域番号⑰!$E$4</f>
        <v>0</v>
      </c>
      <c r="F19" s="275"/>
    </row>
    <row r="20" spans="1:6">
      <c r="A20" s="151" t="s">
        <v>254</v>
      </c>
      <c r="B20" s="151">
        <v>18</v>
      </c>
      <c r="C20" s="276" t="s">
        <v>225</v>
      </c>
      <c r="D20">
        <f>【大規模】地域番号⑱!$E$4</f>
        <v>0</v>
      </c>
      <c r="F20" s="275"/>
    </row>
    <row r="21" spans="1:6">
      <c r="A21" s="151" t="s">
        <v>255</v>
      </c>
      <c r="B21" s="151">
        <v>19</v>
      </c>
      <c r="C21" s="276" t="s">
        <v>226</v>
      </c>
      <c r="D21">
        <f>【大規模】地域番号⑲!$E$4</f>
        <v>0</v>
      </c>
      <c r="F21" s="275"/>
    </row>
    <row r="22" spans="1:6">
      <c r="A22" s="151" t="s">
        <v>256</v>
      </c>
      <c r="B22" s="151">
        <v>20</v>
      </c>
      <c r="C22" s="276" t="s">
        <v>227</v>
      </c>
      <c r="D22">
        <f>【大規模】地域番号⑳!$E$4</f>
        <v>0</v>
      </c>
      <c r="F22" s="275"/>
    </row>
  </sheetData>
  <sheetProtection algorithmName="SHA-512" hashValue="dFPnfo77wNRd12HR3nvZRAjp4NXb6oC98jcUXjx0TsdNnOwUoCCHhg09Fk8QTMU0LXNj37PwvZB0bABQ4YPZZA==" saltValue="X+iVieJrdQcoh920rHqacg==" spinCount="100000" sheet="1" objects="1" scenarios="1" formatRows="0"/>
  <phoneticPr fontId="6"/>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B2:J9"/>
  <sheetViews>
    <sheetView zoomScaleNormal="100" workbookViewId="0">
      <selection activeCell="M19" sqref="M19"/>
    </sheetView>
  </sheetViews>
  <sheetFormatPr defaultColWidth="9" defaultRowHeight="23.25" customHeight="1"/>
  <cols>
    <col min="1" max="1" width="3.25" style="13" customWidth="1"/>
    <col min="2" max="6" width="17.125" style="13" customWidth="1"/>
    <col min="7" max="7" width="3.25" style="13" customWidth="1"/>
    <col min="8" max="8" width="17.125" style="13" customWidth="1"/>
    <col min="9" max="9" width="3.25" style="13" customWidth="1"/>
    <col min="10" max="10" width="17.125" style="13" customWidth="1"/>
    <col min="11" max="16384" width="9" style="13"/>
  </cols>
  <sheetData>
    <row r="2" spans="2:10" ht="23.25" customHeight="1">
      <c r="B2" s="34" t="s">
        <v>52</v>
      </c>
      <c r="C2" s="34" t="s">
        <v>55</v>
      </c>
      <c r="D2" s="34" t="s">
        <v>41</v>
      </c>
      <c r="E2" s="34" t="s">
        <v>54</v>
      </c>
      <c r="F2" s="34" t="s">
        <v>89</v>
      </c>
      <c r="H2" s="35" t="s">
        <v>80</v>
      </c>
      <c r="J2" s="36" t="s">
        <v>83</v>
      </c>
    </row>
    <row r="3" spans="2:10" ht="23.25" customHeight="1">
      <c r="B3" s="15" t="s">
        <v>26</v>
      </c>
      <c r="C3" s="15" t="s">
        <v>3</v>
      </c>
      <c r="D3" s="18" t="s">
        <v>56</v>
      </c>
      <c r="E3" s="15" t="s">
        <v>31</v>
      </c>
      <c r="F3" s="152" t="s">
        <v>77</v>
      </c>
      <c r="H3" s="21" t="s">
        <v>103</v>
      </c>
      <c r="J3" s="29" t="s">
        <v>94</v>
      </c>
    </row>
    <row r="4" spans="2:10" ht="23.25" customHeight="1">
      <c r="B4" s="16" t="s">
        <v>27</v>
      </c>
      <c r="C4" s="16" t="s">
        <v>28</v>
      </c>
      <c r="D4" s="19" t="s">
        <v>32</v>
      </c>
      <c r="E4" s="16" t="s">
        <v>2</v>
      </c>
      <c r="F4" s="46" t="s">
        <v>121</v>
      </c>
      <c r="H4" s="22" t="s">
        <v>104</v>
      </c>
      <c r="J4" s="30" t="s">
        <v>95</v>
      </c>
    </row>
    <row r="5" spans="2:10" ht="23.25" customHeight="1">
      <c r="B5" s="17" t="s">
        <v>5</v>
      </c>
      <c r="C5" s="16" t="s">
        <v>4</v>
      </c>
      <c r="D5" s="20" t="s">
        <v>11</v>
      </c>
      <c r="E5" s="16" t="s">
        <v>29</v>
      </c>
      <c r="F5" s="14"/>
      <c r="H5" s="22" t="s">
        <v>19</v>
      </c>
    </row>
    <row r="6" spans="2:10" ht="23.25" customHeight="1">
      <c r="B6" s="14"/>
      <c r="C6" s="16" t="s">
        <v>30</v>
      </c>
      <c r="D6" s="14"/>
      <c r="E6" s="16" t="s">
        <v>33</v>
      </c>
      <c r="F6" s="14"/>
      <c r="H6" s="23" t="s">
        <v>66</v>
      </c>
    </row>
    <row r="7" spans="2:10" ht="23.25" customHeight="1">
      <c r="B7" s="14"/>
      <c r="C7" s="17" t="s">
        <v>25</v>
      </c>
      <c r="D7" s="14"/>
      <c r="E7" s="17" t="s">
        <v>20</v>
      </c>
      <c r="H7" s="23" t="s">
        <v>67</v>
      </c>
    </row>
    <row r="8" spans="2:10" ht="23.25" customHeight="1">
      <c r="H8" s="23" t="s">
        <v>68</v>
      </c>
    </row>
    <row r="9" spans="2:10" ht="23.25" customHeight="1">
      <c r="H9" s="24" t="s">
        <v>78</v>
      </c>
    </row>
  </sheetData>
  <sheetProtection algorithmName="SHA-512" hashValue="LZ3h4lN/4GODehLFzKkJeR4FblPLnUAB5MWFG7qV4VUYFI9ZNBNkP5HpAmCo9uVPNzni/PGLF78z7X6U9/k1rA==" saltValue="psFU4azU4GwGX+1vhVeArw==" spinCount="100000" sheet="1" objects="1" scenarios="1" formatRows="0"/>
  <phoneticPr fontId="6"/>
  <pageMargins left="0.70866141732283472" right="0.70866141732283472" top="0.74803149606299213" bottom="0.74803149606299213" header="0.31496062992125984" footer="0.31496062992125984"/>
  <pageSetup paperSize="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39997558519241921"/>
    <pageSetUpPr fitToPage="1"/>
  </sheetPr>
  <dimension ref="A1:BR167"/>
  <sheetViews>
    <sheetView showGridLines="0" view="pageBreakPreview" zoomScale="75" zoomScaleNormal="100" zoomScaleSheetLayoutView="75" workbookViewId="0">
      <selection sqref="A1:U2"/>
    </sheetView>
  </sheetViews>
  <sheetFormatPr defaultColWidth="9" defaultRowHeight="13.5"/>
  <cols>
    <col min="1" max="1" width="5.375" style="151" customWidth="1"/>
    <col min="2" max="39" width="2.625" style="151" customWidth="1"/>
    <col min="40" max="40" width="2" style="151" customWidth="1"/>
    <col min="41" max="53" width="2.625" style="151" customWidth="1"/>
    <col min="54" max="54" width="5.125" style="369" bestFit="1" customWidth="1"/>
    <col min="55" max="55" width="5" style="369" bestFit="1" customWidth="1"/>
    <col min="56" max="56" width="5.125" style="369" bestFit="1" customWidth="1"/>
    <col min="57" max="59" width="9" style="369"/>
    <col min="60" max="61" width="9.125" style="369" bestFit="1" customWidth="1"/>
    <col min="62" max="63" width="9" style="369"/>
    <col min="64" max="65" width="9.125" style="369" bestFit="1" customWidth="1"/>
    <col min="66" max="70" width="9" style="369"/>
    <col min="71" max="16384" width="9" style="151"/>
  </cols>
  <sheetData>
    <row r="1" spans="1:65">
      <c r="A1" s="703" t="s">
        <v>160</v>
      </c>
      <c r="B1" s="703"/>
      <c r="C1" s="703"/>
      <c r="D1" s="703"/>
      <c r="E1" s="703"/>
      <c r="F1" s="703"/>
      <c r="G1" s="703"/>
      <c r="H1" s="703"/>
      <c r="I1" s="703"/>
      <c r="J1" s="703"/>
      <c r="K1" s="703"/>
      <c r="L1" s="703"/>
      <c r="M1" s="703"/>
      <c r="N1" s="703"/>
      <c r="O1" s="703"/>
      <c r="P1" s="703"/>
      <c r="Q1" s="703"/>
      <c r="R1" s="703"/>
      <c r="S1" s="703"/>
      <c r="T1" s="703"/>
      <c r="U1" s="703"/>
      <c r="V1" s="435"/>
      <c r="W1" s="705" t="s">
        <v>161</v>
      </c>
      <c r="X1" s="706"/>
      <c r="Y1" s="706"/>
      <c r="Z1" s="706"/>
      <c r="AA1" s="706" t="s">
        <v>162</v>
      </c>
      <c r="AB1" s="706"/>
      <c r="AC1" s="706"/>
      <c r="AD1" s="706"/>
      <c r="AE1" s="706"/>
      <c r="AF1" s="706"/>
      <c r="AG1" s="706"/>
      <c r="AH1" s="709"/>
      <c r="BE1" s="369" t="s">
        <v>132</v>
      </c>
      <c r="BF1" s="369" t="s">
        <v>229</v>
      </c>
      <c r="BG1" s="369" t="s">
        <v>230</v>
      </c>
      <c r="BH1" s="369" t="s">
        <v>166</v>
      </c>
      <c r="BI1" s="369" t="s">
        <v>167</v>
      </c>
      <c r="BJ1" s="369" t="s">
        <v>168</v>
      </c>
      <c r="BK1" s="369" t="s">
        <v>169</v>
      </c>
      <c r="BL1" s="369" t="s">
        <v>235</v>
      </c>
      <c r="BM1" s="369" t="s">
        <v>236</v>
      </c>
    </row>
    <row r="2" spans="1:65" ht="14.25" thickBot="1">
      <c r="A2" s="704"/>
      <c r="B2" s="704"/>
      <c r="C2" s="704"/>
      <c r="D2" s="704"/>
      <c r="E2" s="704"/>
      <c r="F2" s="704"/>
      <c r="G2" s="704"/>
      <c r="H2" s="704"/>
      <c r="I2" s="704"/>
      <c r="J2" s="704"/>
      <c r="K2" s="704"/>
      <c r="L2" s="704"/>
      <c r="M2" s="704"/>
      <c r="N2" s="704"/>
      <c r="O2" s="704"/>
      <c r="P2" s="704"/>
      <c r="Q2" s="704"/>
      <c r="R2" s="704"/>
      <c r="S2" s="704"/>
      <c r="T2" s="704"/>
      <c r="U2" s="704"/>
      <c r="V2" s="435"/>
      <c r="W2" s="707"/>
      <c r="X2" s="708"/>
      <c r="Y2" s="708"/>
      <c r="Z2" s="708"/>
      <c r="AA2" s="708"/>
      <c r="AB2" s="708"/>
      <c r="AC2" s="708"/>
      <c r="AD2" s="708"/>
      <c r="AE2" s="708"/>
      <c r="AF2" s="708"/>
      <c r="AG2" s="708"/>
      <c r="AH2" s="710"/>
      <c r="BB2" s="369">
        <f>BD2*7</f>
        <v>7</v>
      </c>
      <c r="BC2" s="369">
        <v>11</v>
      </c>
      <c r="BD2" s="369">
        <v>1</v>
      </c>
      <c r="BE2" s="369" t="str">
        <f>IF($B$7="","",$B$7)</f>
        <v/>
      </c>
      <c r="BF2" s="369" t="str">
        <f>IF($I$7="","",$I$7)</f>
        <v/>
      </c>
      <c r="BG2" s="369" t="str">
        <f>IF($P$7="","",$P$7)</f>
        <v/>
      </c>
      <c r="BH2" s="424" t="str">
        <f>IF($B$11="","",$B$11)</f>
        <v/>
      </c>
      <c r="BI2" s="370" t="str">
        <f>IF($F$11="","",$F$11)</f>
        <v/>
      </c>
      <c r="BJ2" s="369" t="str">
        <f>IF($I$11="","",$I$11)</f>
        <v/>
      </c>
      <c r="BK2" s="369" t="str">
        <f>IF($P$11="","",$P$11)</f>
        <v/>
      </c>
      <c r="BL2" s="371" t="str">
        <f>IF($Z$11="","",$Z$11)</f>
        <v/>
      </c>
      <c r="BM2" s="372" t="str">
        <f>IF($AE$11="","",$AE$11)</f>
        <v/>
      </c>
    </row>
    <row r="3" spans="1:65" ht="18.75" customHeight="1">
      <c r="A3" s="711" t="s">
        <v>163</v>
      </c>
      <c r="B3" s="712"/>
      <c r="C3" s="712"/>
      <c r="D3" s="712"/>
      <c r="E3" s="712"/>
      <c r="F3" s="712"/>
      <c r="G3" s="712"/>
      <c r="H3" s="712"/>
      <c r="I3" s="712"/>
      <c r="J3" s="712"/>
      <c r="K3" s="712"/>
      <c r="L3" s="712"/>
      <c r="M3" s="712"/>
      <c r="N3" s="712"/>
      <c r="O3" s="712"/>
      <c r="P3" s="712"/>
      <c r="Q3" s="712"/>
      <c r="R3" s="712"/>
      <c r="S3" s="712"/>
      <c r="T3" s="712"/>
      <c r="U3" s="712"/>
      <c r="V3" s="712"/>
      <c r="W3" s="712"/>
      <c r="X3" s="712"/>
      <c r="Y3" s="712"/>
      <c r="Z3" s="712"/>
      <c r="AA3" s="712"/>
      <c r="AB3" s="712"/>
      <c r="AC3" s="712"/>
      <c r="AD3" s="712"/>
      <c r="AE3" s="712"/>
      <c r="AF3" s="712"/>
      <c r="AG3" s="712"/>
      <c r="AH3" s="713"/>
      <c r="BB3" s="369">
        <f t="shared" ref="BB3:BB21" si="0">BD3*7</f>
        <v>14</v>
      </c>
      <c r="BC3" s="369">
        <f>BC2+7</f>
        <v>18</v>
      </c>
      <c r="BD3" s="369">
        <v>2</v>
      </c>
      <c r="BE3" s="369" t="str">
        <f>IF($B$14="","",$B$14)</f>
        <v/>
      </c>
      <c r="BF3" s="369" t="str">
        <f>IF($I$14="","",$I$14)</f>
        <v/>
      </c>
      <c r="BG3" s="369" t="str">
        <f>IF($P$14="","",$P$14)</f>
        <v/>
      </c>
      <c r="BH3" s="424" t="str">
        <f>IF($B$18="","",$B$18)</f>
        <v/>
      </c>
      <c r="BI3" s="370" t="str">
        <f>IF($F$18="","",$F$18)</f>
        <v/>
      </c>
      <c r="BJ3" s="369" t="str">
        <f>IF($I$18="","",$I$18)</f>
        <v/>
      </c>
      <c r="BK3" s="369" t="str">
        <f>IF($P$18="","",$P$18)</f>
        <v/>
      </c>
      <c r="BL3" s="371" t="str">
        <f>IF($Z$18="","",$Z$18)</f>
        <v/>
      </c>
      <c r="BM3" s="372" t="str">
        <f>IF($AE$18="","",$AE$18)</f>
        <v/>
      </c>
    </row>
    <row r="4" spans="1:65" ht="18.75" customHeight="1">
      <c r="A4" s="714" t="s">
        <v>263</v>
      </c>
      <c r="B4" s="715"/>
      <c r="C4" s="715"/>
      <c r="D4" s="715"/>
      <c r="E4" s="627"/>
      <c r="F4" s="627"/>
      <c r="G4" s="627"/>
      <c r="H4" s="627"/>
      <c r="I4" s="627"/>
      <c r="J4" s="627"/>
      <c r="K4" s="436"/>
      <c r="L4" s="436"/>
      <c r="M4" s="436"/>
      <c r="N4" s="436"/>
      <c r="O4" s="436"/>
      <c r="P4" s="436"/>
      <c r="Q4" s="436"/>
      <c r="R4" s="436"/>
      <c r="S4" s="436"/>
      <c r="T4" s="436"/>
      <c r="U4" s="436"/>
      <c r="V4" s="647" t="s">
        <v>324</v>
      </c>
      <c r="W4" s="647"/>
      <c r="X4" s="647"/>
      <c r="Y4" s="647"/>
      <c r="Z4" s="647"/>
      <c r="AA4" s="647"/>
      <c r="AB4" s="647"/>
      <c r="AC4" s="647"/>
      <c r="AD4" s="647"/>
      <c r="AE4" s="647"/>
      <c r="AF4" s="647"/>
      <c r="AG4" s="647"/>
      <c r="AH4" s="648"/>
      <c r="BB4" s="369">
        <f t="shared" si="0"/>
        <v>21</v>
      </c>
      <c r="BC4" s="369">
        <f t="shared" ref="BC4:BC21" si="1">BC3+7</f>
        <v>25</v>
      </c>
      <c r="BD4" s="369">
        <v>3</v>
      </c>
      <c r="BE4" s="369" t="str">
        <f>IF($B$21="","",$B$21)</f>
        <v/>
      </c>
      <c r="BF4" s="369" t="str">
        <f>IF($I$21="","",$I$21)</f>
        <v/>
      </c>
      <c r="BG4" s="369" t="str">
        <f>IF($P$21="","",$P$21)</f>
        <v/>
      </c>
      <c r="BH4" s="424" t="str">
        <f>IF($B$25="","",$B$25)</f>
        <v/>
      </c>
      <c r="BI4" s="370" t="str">
        <f>IF($F$25="","",$F$25)</f>
        <v/>
      </c>
      <c r="BJ4" s="369" t="str">
        <f>IF($I$25="","",$I$25)</f>
        <v/>
      </c>
      <c r="BK4" s="369" t="str">
        <f>IF($P$25="","",$P$25)</f>
        <v/>
      </c>
      <c r="BL4" s="371" t="str">
        <f>IF($Z$25="","",$Z$25)</f>
        <v/>
      </c>
      <c r="BM4" s="372" t="str">
        <f>IF($AE$25="","",$AE$25)</f>
        <v/>
      </c>
    </row>
    <row r="5" spans="1:65" ht="18.75" customHeight="1">
      <c r="A5" s="438"/>
      <c r="B5" s="436"/>
      <c r="C5" s="436"/>
      <c r="D5" s="436"/>
      <c r="E5" s="436"/>
      <c r="F5" s="436"/>
      <c r="G5" s="436"/>
      <c r="H5" s="436"/>
      <c r="I5" s="436"/>
      <c r="J5" s="436"/>
      <c r="K5" s="436"/>
      <c r="L5" s="436"/>
      <c r="M5" s="436"/>
      <c r="N5" s="436"/>
      <c r="O5" s="436"/>
      <c r="P5" s="436"/>
      <c r="Q5" s="436"/>
      <c r="R5" s="436"/>
      <c r="S5" s="436"/>
      <c r="T5" s="436"/>
      <c r="U5" s="436"/>
      <c r="V5" s="436"/>
      <c r="W5" s="436"/>
      <c r="X5" s="436"/>
      <c r="Y5" s="436"/>
      <c r="Z5" s="436"/>
      <c r="AA5" s="436"/>
      <c r="AB5" s="436"/>
      <c r="AC5" s="436"/>
      <c r="AD5" s="436"/>
      <c r="AE5" s="436"/>
      <c r="AF5" s="436"/>
      <c r="AG5" s="436"/>
      <c r="AH5" s="437"/>
      <c r="BB5" s="369">
        <f t="shared" si="0"/>
        <v>28</v>
      </c>
      <c r="BC5" s="369">
        <f t="shared" si="1"/>
        <v>32</v>
      </c>
      <c r="BD5" s="369">
        <v>4</v>
      </c>
      <c r="BE5" s="369" t="str">
        <f>IF($B$28="","",$B$28)</f>
        <v/>
      </c>
      <c r="BF5" s="369" t="str">
        <f>IF($I$28="","",$I$28)</f>
        <v/>
      </c>
      <c r="BG5" s="369" t="str">
        <f>IF($P$28="","",$P$28)</f>
        <v/>
      </c>
      <c r="BH5" s="424" t="str">
        <f>IF($B$32="","",$B$32)</f>
        <v/>
      </c>
      <c r="BI5" s="370" t="str">
        <f>IF($F$32="","",$F$32)</f>
        <v/>
      </c>
      <c r="BJ5" s="369" t="str">
        <f>IF($I$32="","",$I$32)</f>
        <v/>
      </c>
      <c r="BK5" s="369" t="str">
        <f>IF($P$32="","",$P$32)</f>
        <v/>
      </c>
      <c r="BL5" s="371" t="str">
        <f>IF($Z$32="","",$Z$32)</f>
        <v/>
      </c>
      <c r="BM5" s="372" t="str">
        <f>IF($AE$32="","",$AE$32)</f>
        <v/>
      </c>
    </row>
    <row r="6" spans="1:65" ht="31.5" customHeight="1" thickBot="1">
      <c r="A6" s="428" t="s">
        <v>134</v>
      </c>
      <c r="B6" s="612" t="s">
        <v>132</v>
      </c>
      <c r="C6" s="613"/>
      <c r="D6" s="613"/>
      <c r="E6" s="613"/>
      <c r="F6" s="613"/>
      <c r="G6" s="613"/>
      <c r="H6" s="614"/>
      <c r="I6" s="612" t="s">
        <v>164</v>
      </c>
      <c r="J6" s="613"/>
      <c r="K6" s="613"/>
      <c r="L6" s="613"/>
      <c r="M6" s="613"/>
      <c r="N6" s="613"/>
      <c r="O6" s="614"/>
      <c r="P6" s="612" t="s">
        <v>165</v>
      </c>
      <c r="Q6" s="613"/>
      <c r="R6" s="613"/>
      <c r="S6" s="613"/>
      <c r="T6" s="613"/>
      <c r="U6" s="613"/>
      <c r="V6" s="613"/>
      <c r="W6" s="613"/>
      <c r="X6" s="613"/>
      <c r="Y6" s="613"/>
      <c r="Z6" s="613"/>
      <c r="AA6" s="613"/>
      <c r="AB6" s="613"/>
      <c r="AC6" s="613"/>
      <c r="AD6" s="613"/>
      <c r="AE6" s="613"/>
      <c r="AF6" s="613"/>
      <c r="AG6" s="613"/>
      <c r="AH6" s="615"/>
      <c r="BB6" s="369">
        <f t="shared" si="0"/>
        <v>35</v>
      </c>
      <c r="BC6" s="369">
        <f t="shared" si="1"/>
        <v>39</v>
      </c>
      <c r="BD6" s="369">
        <v>5</v>
      </c>
      <c r="BE6" s="369" t="str">
        <f>IF($B$35="","",$B$35)</f>
        <v/>
      </c>
      <c r="BF6" s="369" t="str">
        <f>IF($I$35="","",$I$35)</f>
        <v/>
      </c>
      <c r="BG6" s="369" t="str">
        <f>IF($P$35="","",$P$35)</f>
        <v/>
      </c>
      <c r="BH6" s="424" t="str">
        <f>IF($B$39="","",$B$39)</f>
        <v/>
      </c>
      <c r="BI6" s="370" t="str">
        <f>IF($F$39="","",$F$39)</f>
        <v/>
      </c>
      <c r="BJ6" s="369" t="str">
        <f>IF($I$39="","",$I$39)</f>
        <v/>
      </c>
      <c r="BK6" s="369" t="str">
        <f>IF($P$39="","",$P$39)</f>
        <v/>
      </c>
      <c r="BL6" s="371" t="str">
        <f>IF($Z$39="","",$Z$39)</f>
        <v/>
      </c>
      <c r="BM6" s="372" t="str">
        <f>IF($AE$39="","",$AE$39)</f>
        <v/>
      </c>
    </row>
    <row r="7" spans="1:65" ht="18.75" customHeight="1">
      <c r="A7" s="597">
        <v>1</v>
      </c>
      <c r="B7" s="616"/>
      <c r="C7" s="617"/>
      <c r="D7" s="617"/>
      <c r="E7" s="617"/>
      <c r="F7" s="617"/>
      <c r="G7" s="617"/>
      <c r="H7" s="618"/>
      <c r="I7" s="616"/>
      <c r="J7" s="617"/>
      <c r="K7" s="617"/>
      <c r="L7" s="617"/>
      <c r="M7" s="617"/>
      <c r="N7" s="617"/>
      <c r="O7" s="618"/>
      <c r="P7" s="634"/>
      <c r="Q7" s="635"/>
      <c r="R7" s="635"/>
      <c r="S7" s="635"/>
      <c r="T7" s="635"/>
      <c r="U7" s="635"/>
      <c r="V7" s="635"/>
      <c r="W7" s="635"/>
      <c r="X7" s="635"/>
      <c r="Y7" s="635"/>
      <c r="Z7" s="635"/>
      <c r="AA7" s="635"/>
      <c r="AB7" s="635"/>
      <c r="AC7" s="635"/>
      <c r="AD7" s="635"/>
      <c r="AE7" s="635"/>
      <c r="AF7" s="635"/>
      <c r="AG7" s="635"/>
      <c r="AH7" s="636"/>
      <c r="BB7" s="369">
        <f t="shared" si="0"/>
        <v>42</v>
      </c>
      <c r="BC7" s="369">
        <f t="shared" si="1"/>
        <v>46</v>
      </c>
      <c r="BD7" s="369">
        <v>6</v>
      </c>
      <c r="BE7" s="369" t="str">
        <f>IF($B$42="","",$B$42)</f>
        <v/>
      </c>
      <c r="BF7" s="369" t="str">
        <f>IF($I$42="","",$I$42)</f>
        <v/>
      </c>
      <c r="BG7" s="369" t="str">
        <f>IF($P$42="","",$P$42)</f>
        <v/>
      </c>
      <c r="BH7" s="424" t="str">
        <f>IF($B$46="","",$B$46)</f>
        <v/>
      </c>
      <c r="BI7" s="370" t="str">
        <f>IF($F$46="","",$F$46)</f>
        <v/>
      </c>
      <c r="BJ7" s="369" t="str">
        <f>IF($I$46="","",$I$46)</f>
        <v/>
      </c>
      <c r="BK7" s="369" t="str">
        <f>IF($P$46="","",$P$46)</f>
        <v/>
      </c>
      <c r="BL7" s="371" t="str">
        <f>IF($Z$46="","",$Z$46)</f>
        <v/>
      </c>
      <c r="BM7" s="372" t="str">
        <f>IF($AE$46="","",$AE$46)</f>
        <v/>
      </c>
    </row>
    <row r="8" spans="1:65" ht="18.75" customHeight="1">
      <c r="A8" s="598"/>
      <c r="B8" s="619"/>
      <c r="C8" s="620"/>
      <c r="D8" s="620"/>
      <c r="E8" s="620"/>
      <c r="F8" s="620"/>
      <c r="G8" s="620"/>
      <c r="H8" s="621"/>
      <c r="I8" s="619"/>
      <c r="J8" s="620"/>
      <c r="K8" s="620"/>
      <c r="L8" s="620"/>
      <c r="M8" s="620"/>
      <c r="N8" s="620"/>
      <c r="O8" s="621"/>
      <c r="P8" s="637"/>
      <c r="Q8" s="638"/>
      <c r="R8" s="638"/>
      <c r="S8" s="638"/>
      <c r="T8" s="638"/>
      <c r="U8" s="638"/>
      <c r="V8" s="638"/>
      <c r="W8" s="638"/>
      <c r="X8" s="638"/>
      <c r="Y8" s="638"/>
      <c r="Z8" s="638"/>
      <c r="AA8" s="638"/>
      <c r="AB8" s="638"/>
      <c r="AC8" s="638"/>
      <c r="AD8" s="638"/>
      <c r="AE8" s="638"/>
      <c r="AF8" s="638"/>
      <c r="AG8" s="638"/>
      <c r="AH8" s="639"/>
      <c r="BB8" s="369">
        <f t="shared" si="0"/>
        <v>49</v>
      </c>
      <c r="BC8" s="369">
        <f t="shared" si="1"/>
        <v>53</v>
      </c>
      <c r="BD8" s="369">
        <v>7</v>
      </c>
      <c r="BE8" s="369" t="str">
        <f>IF($B$49="","",$B$49)</f>
        <v/>
      </c>
      <c r="BF8" s="369" t="str">
        <f>IF($I$49="","",$I$49)</f>
        <v/>
      </c>
      <c r="BG8" s="369" t="str">
        <f>IF($P$49="","",$P$49)</f>
        <v/>
      </c>
      <c r="BH8" s="424" t="str">
        <f>IF($B$53="","",$B$53)</f>
        <v/>
      </c>
      <c r="BI8" s="370" t="str">
        <f>IF($F$53="","",$F$53)</f>
        <v/>
      </c>
      <c r="BJ8" s="369" t="str">
        <f>IF($I$53="","",$I$53)</f>
        <v/>
      </c>
      <c r="BK8" s="369" t="str">
        <f>IF($P$53="","",$P$53)</f>
        <v/>
      </c>
      <c r="BL8" s="371" t="str">
        <f>IF($Z$53="","",$Z$53)</f>
        <v/>
      </c>
      <c r="BM8" s="372" t="str">
        <f>IF($AE$53="","",$AE$53)</f>
        <v/>
      </c>
    </row>
    <row r="9" spans="1:65" ht="18.75" customHeight="1" thickBot="1">
      <c r="A9" s="598"/>
      <c r="B9" s="622"/>
      <c r="C9" s="623"/>
      <c r="D9" s="623"/>
      <c r="E9" s="623"/>
      <c r="F9" s="623"/>
      <c r="G9" s="623"/>
      <c r="H9" s="624"/>
      <c r="I9" s="622"/>
      <c r="J9" s="623"/>
      <c r="K9" s="623"/>
      <c r="L9" s="623"/>
      <c r="M9" s="623"/>
      <c r="N9" s="623"/>
      <c r="O9" s="624"/>
      <c r="P9" s="640"/>
      <c r="Q9" s="641"/>
      <c r="R9" s="641"/>
      <c r="S9" s="641"/>
      <c r="T9" s="641"/>
      <c r="U9" s="641"/>
      <c r="V9" s="641"/>
      <c r="W9" s="641"/>
      <c r="X9" s="641"/>
      <c r="Y9" s="641"/>
      <c r="Z9" s="641"/>
      <c r="AA9" s="641"/>
      <c r="AB9" s="641"/>
      <c r="AC9" s="641"/>
      <c r="AD9" s="641"/>
      <c r="AE9" s="641"/>
      <c r="AF9" s="641"/>
      <c r="AG9" s="641"/>
      <c r="AH9" s="642"/>
      <c r="BB9" s="369">
        <f t="shared" si="0"/>
        <v>56</v>
      </c>
      <c r="BC9" s="369">
        <f t="shared" si="1"/>
        <v>60</v>
      </c>
      <c r="BD9" s="369">
        <v>8</v>
      </c>
      <c r="BE9" s="369" t="str">
        <f>IF($B$56="","",$B$56)</f>
        <v/>
      </c>
      <c r="BF9" s="369" t="str">
        <f>IF($I$56="","",$I$56)</f>
        <v/>
      </c>
      <c r="BG9" s="369" t="str">
        <f>IF($P$56="","",$P$56)</f>
        <v/>
      </c>
      <c r="BH9" s="424" t="str">
        <f>IF($B$60="","",$B$60)</f>
        <v/>
      </c>
      <c r="BI9" s="370" t="str">
        <f>IF($F$60="","",$F$60)</f>
        <v/>
      </c>
      <c r="BJ9" s="369" t="str">
        <f>IF($I$60="","",$I$60)</f>
        <v/>
      </c>
      <c r="BK9" s="369" t="str">
        <f>IF($P$60="","",$P$60)</f>
        <v/>
      </c>
      <c r="BL9" s="371" t="str">
        <f>IF($Z$60="","",$Z$60)</f>
        <v/>
      </c>
      <c r="BM9" s="372" t="str">
        <f>IF($AE$60="","",$AE$60)</f>
        <v/>
      </c>
    </row>
    <row r="10" spans="1:65" ht="32.25" customHeight="1" thickBot="1">
      <c r="A10" s="599"/>
      <c r="B10" s="643" t="s">
        <v>166</v>
      </c>
      <c r="C10" s="644"/>
      <c r="D10" s="644"/>
      <c r="E10" s="645"/>
      <c r="F10" s="646" t="s">
        <v>167</v>
      </c>
      <c r="G10" s="646"/>
      <c r="H10" s="646"/>
      <c r="I10" s="643" t="s">
        <v>168</v>
      </c>
      <c r="J10" s="644"/>
      <c r="K10" s="644"/>
      <c r="L10" s="644"/>
      <c r="M10" s="644"/>
      <c r="N10" s="644"/>
      <c r="O10" s="645"/>
      <c r="P10" s="643" t="s">
        <v>169</v>
      </c>
      <c r="Q10" s="644"/>
      <c r="R10" s="644"/>
      <c r="S10" s="644"/>
      <c r="T10" s="644"/>
      <c r="U10" s="644"/>
      <c r="V10" s="644"/>
      <c r="W10" s="644"/>
      <c r="X10" s="644"/>
      <c r="Y10" s="645"/>
      <c r="Z10" s="643" t="s">
        <v>170</v>
      </c>
      <c r="AA10" s="644"/>
      <c r="AB10" s="644"/>
      <c r="AC10" s="644"/>
      <c r="AD10" s="645"/>
      <c r="AE10" s="643" t="s">
        <v>176</v>
      </c>
      <c r="AF10" s="644"/>
      <c r="AG10" s="644"/>
      <c r="AH10" s="649"/>
      <c r="BB10" s="369">
        <f t="shared" si="0"/>
        <v>63</v>
      </c>
      <c r="BC10" s="369">
        <f t="shared" si="1"/>
        <v>67</v>
      </c>
      <c r="BD10" s="369">
        <v>9</v>
      </c>
      <c r="BE10" s="369" t="str">
        <f>IF($B$63="","",$B$63)</f>
        <v/>
      </c>
      <c r="BF10" s="369" t="str">
        <f>IF($I$63="","",$I$63)</f>
        <v/>
      </c>
      <c r="BG10" s="369" t="str">
        <f>IF($P$63="","",$P$63)</f>
        <v/>
      </c>
      <c r="BH10" s="424" t="str">
        <f>IF($B$67="","",$B$67)</f>
        <v/>
      </c>
      <c r="BI10" s="370" t="str">
        <f>IF($F$67="","",$F$67)</f>
        <v/>
      </c>
      <c r="BJ10" s="369" t="str">
        <f>IF($I$67="","",$I$67)</f>
        <v/>
      </c>
      <c r="BK10" s="369" t="str">
        <f>IF($P$67="","",$P$67)</f>
        <v/>
      </c>
      <c r="BL10" s="371" t="str">
        <f>IF($Z$67="","",$Z$67)</f>
        <v/>
      </c>
      <c r="BM10" s="372" t="str">
        <f>IF($AE$67="","",$AE$67)</f>
        <v/>
      </c>
    </row>
    <row r="11" spans="1:65" ht="18.75" customHeight="1">
      <c r="A11" s="598"/>
      <c r="B11" s="650"/>
      <c r="C11" s="651"/>
      <c r="D11" s="651"/>
      <c r="E11" s="652"/>
      <c r="F11" s="656"/>
      <c r="G11" s="657"/>
      <c r="H11" s="658"/>
      <c r="I11" s="662"/>
      <c r="J11" s="663"/>
      <c r="K11" s="663"/>
      <c r="L11" s="663"/>
      <c r="M11" s="663"/>
      <c r="N11" s="663"/>
      <c r="O11" s="664"/>
      <c r="P11" s="616"/>
      <c r="Q11" s="617"/>
      <c r="R11" s="617"/>
      <c r="S11" s="617"/>
      <c r="T11" s="617"/>
      <c r="U11" s="617"/>
      <c r="V11" s="617"/>
      <c r="W11" s="617"/>
      <c r="X11" s="617"/>
      <c r="Y11" s="618"/>
      <c r="Z11" s="668"/>
      <c r="AA11" s="669"/>
      <c r="AB11" s="669"/>
      <c r="AC11" s="669"/>
      <c r="AD11" s="670"/>
      <c r="AE11" s="628"/>
      <c r="AF11" s="629"/>
      <c r="AG11" s="629"/>
      <c r="AH11" s="630"/>
      <c r="BB11" s="369">
        <f t="shared" si="0"/>
        <v>70</v>
      </c>
      <c r="BC11" s="369">
        <f t="shared" si="1"/>
        <v>74</v>
      </c>
      <c r="BD11" s="369">
        <v>10</v>
      </c>
      <c r="BE11" s="369" t="str">
        <f>IF($B$70="","",$B$70)</f>
        <v/>
      </c>
      <c r="BF11" s="369" t="str">
        <f>IF($I$70="","",$I$70)</f>
        <v/>
      </c>
      <c r="BG11" s="369" t="str">
        <f>IF($P$70="","",$P$70)</f>
        <v/>
      </c>
      <c r="BH11" s="424" t="str">
        <f>IF($B$74="","",$B$74)</f>
        <v/>
      </c>
      <c r="BI11" s="370" t="str">
        <f>IF($F$74="","",$F$74)</f>
        <v/>
      </c>
      <c r="BJ11" s="369" t="str">
        <f>IF($I$74="","",$I$74)</f>
        <v/>
      </c>
      <c r="BK11" s="369" t="str">
        <f>IF($P$74="","",$P$74)</f>
        <v/>
      </c>
      <c r="BL11" s="371" t="str">
        <f>IF($Z$74="","",$Z$74)</f>
        <v/>
      </c>
      <c r="BM11" s="372" t="str">
        <f>IF($AE$74="","",$AE$74)</f>
        <v/>
      </c>
    </row>
    <row r="12" spans="1:65" ht="18.75" customHeight="1" thickBot="1">
      <c r="A12" s="600"/>
      <c r="B12" s="653"/>
      <c r="C12" s="654"/>
      <c r="D12" s="654"/>
      <c r="E12" s="655"/>
      <c r="F12" s="659"/>
      <c r="G12" s="660"/>
      <c r="H12" s="661"/>
      <c r="I12" s="665"/>
      <c r="J12" s="666"/>
      <c r="K12" s="666"/>
      <c r="L12" s="666"/>
      <c r="M12" s="666"/>
      <c r="N12" s="666"/>
      <c r="O12" s="667"/>
      <c r="P12" s="622"/>
      <c r="Q12" s="623"/>
      <c r="R12" s="623"/>
      <c r="S12" s="623"/>
      <c r="T12" s="623"/>
      <c r="U12" s="623"/>
      <c r="V12" s="623"/>
      <c r="W12" s="623"/>
      <c r="X12" s="623"/>
      <c r="Y12" s="624"/>
      <c r="Z12" s="671"/>
      <c r="AA12" s="672"/>
      <c r="AB12" s="672"/>
      <c r="AC12" s="672"/>
      <c r="AD12" s="673"/>
      <c r="AE12" s="631"/>
      <c r="AF12" s="632"/>
      <c r="AG12" s="632"/>
      <c r="AH12" s="633"/>
      <c r="BB12" s="369">
        <f t="shared" si="0"/>
        <v>77</v>
      </c>
      <c r="BC12" s="369">
        <f t="shared" si="1"/>
        <v>81</v>
      </c>
      <c r="BD12" s="369">
        <v>11</v>
      </c>
      <c r="BE12" s="369" t="str">
        <f>IF($B$77="","",$B$77)</f>
        <v/>
      </c>
      <c r="BF12" s="369" t="str">
        <f>IF($I$77="","",$I$77)</f>
        <v/>
      </c>
      <c r="BG12" s="369" t="str">
        <f>IF($P$77="","",$P$77)</f>
        <v/>
      </c>
      <c r="BH12" s="424" t="str">
        <f>IF($B$81="","",$B$81)</f>
        <v/>
      </c>
      <c r="BI12" s="370" t="str">
        <f>IF($F$81="","",$F$81)</f>
        <v/>
      </c>
      <c r="BJ12" s="369" t="str">
        <f>IF($I$81="","",$I$81)</f>
        <v/>
      </c>
      <c r="BK12" s="369" t="str">
        <f>IF($P$81="","",$P$81)</f>
        <v/>
      </c>
      <c r="BL12" s="371" t="str">
        <f>IF($Z$81="","",$Z$81)</f>
        <v/>
      </c>
      <c r="BM12" s="372" t="str">
        <f>IF($AE$81="","",$AE$81)</f>
        <v/>
      </c>
    </row>
    <row r="13" spans="1:65" ht="18.75" customHeight="1" thickBot="1">
      <c r="A13" s="674">
        <v>2</v>
      </c>
      <c r="B13" s="612" t="s">
        <v>132</v>
      </c>
      <c r="C13" s="613"/>
      <c r="D13" s="613"/>
      <c r="E13" s="613"/>
      <c r="F13" s="613"/>
      <c r="G13" s="613"/>
      <c r="H13" s="614"/>
      <c r="I13" s="612" t="s">
        <v>164</v>
      </c>
      <c r="J13" s="613"/>
      <c r="K13" s="613"/>
      <c r="L13" s="613"/>
      <c r="M13" s="613"/>
      <c r="N13" s="613"/>
      <c r="O13" s="614"/>
      <c r="P13" s="612" t="s">
        <v>321</v>
      </c>
      <c r="Q13" s="613"/>
      <c r="R13" s="613"/>
      <c r="S13" s="613"/>
      <c r="T13" s="613"/>
      <c r="U13" s="613"/>
      <c r="V13" s="613"/>
      <c r="W13" s="613"/>
      <c r="X13" s="613"/>
      <c r="Y13" s="613"/>
      <c r="Z13" s="613"/>
      <c r="AA13" s="613"/>
      <c r="AB13" s="613"/>
      <c r="AC13" s="613"/>
      <c r="AD13" s="613"/>
      <c r="AE13" s="613"/>
      <c r="AF13" s="613"/>
      <c r="AG13" s="613"/>
      <c r="AH13" s="615"/>
      <c r="BB13" s="369">
        <f t="shared" si="0"/>
        <v>84</v>
      </c>
      <c r="BC13" s="369">
        <f t="shared" si="1"/>
        <v>88</v>
      </c>
      <c r="BD13" s="369">
        <v>12</v>
      </c>
      <c r="BE13" s="369" t="str">
        <f>IF($B$84="","",$B$84)</f>
        <v/>
      </c>
      <c r="BF13" s="369" t="str">
        <f>IF($I$84="","",$I$84)</f>
        <v/>
      </c>
      <c r="BG13" s="369" t="str">
        <f>IF($P$84="","",$P$84)</f>
        <v/>
      </c>
      <c r="BH13" s="424" t="str">
        <f>IF($B$88="","",$B$88)</f>
        <v/>
      </c>
      <c r="BI13" s="370" t="str">
        <f>IF($F$88="","",$F$88)</f>
        <v/>
      </c>
      <c r="BJ13" s="369" t="str">
        <f>IF($I$88="","",$I$88)</f>
        <v/>
      </c>
      <c r="BK13" s="369" t="str">
        <f>IF($P$88="","",$P$88)</f>
        <v/>
      </c>
      <c r="BL13" s="371" t="str">
        <f>IF($Z$88="","",$Z$88)</f>
        <v/>
      </c>
      <c r="BM13" s="372" t="str">
        <f>IF($AE$88="","",$AE$88)</f>
        <v/>
      </c>
    </row>
    <row r="14" spans="1:65" ht="18.75" customHeight="1">
      <c r="A14" s="599"/>
      <c r="B14" s="616"/>
      <c r="C14" s="617"/>
      <c r="D14" s="617"/>
      <c r="E14" s="617"/>
      <c r="F14" s="617"/>
      <c r="G14" s="617"/>
      <c r="H14" s="618"/>
      <c r="I14" s="616"/>
      <c r="J14" s="617"/>
      <c r="K14" s="617"/>
      <c r="L14" s="617"/>
      <c r="M14" s="617"/>
      <c r="N14" s="617"/>
      <c r="O14" s="618"/>
      <c r="P14" s="634"/>
      <c r="Q14" s="635"/>
      <c r="R14" s="635"/>
      <c r="S14" s="635"/>
      <c r="T14" s="635"/>
      <c r="U14" s="635"/>
      <c r="V14" s="635"/>
      <c r="W14" s="635"/>
      <c r="X14" s="635"/>
      <c r="Y14" s="635"/>
      <c r="Z14" s="635"/>
      <c r="AA14" s="635"/>
      <c r="AB14" s="635"/>
      <c r="AC14" s="635"/>
      <c r="AD14" s="635"/>
      <c r="AE14" s="635"/>
      <c r="AF14" s="635"/>
      <c r="AG14" s="635"/>
      <c r="AH14" s="636"/>
      <c r="BB14" s="369">
        <f t="shared" si="0"/>
        <v>91</v>
      </c>
      <c r="BC14" s="369">
        <f t="shared" si="1"/>
        <v>95</v>
      </c>
      <c r="BD14" s="369">
        <v>13</v>
      </c>
      <c r="BE14" s="369" t="str">
        <f>IF($B$91="","",$B$91)</f>
        <v/>
      </c>
      <c r="BF14" s="369" t="str">
        <f>IF($I$91="","",$I$91)</f>
        <v/>
      </c>
      <c r="BG14" s="369" t="str">
        <f>IF($P$91="","",$P$91)</f>
        <v/>
      </c>
      <c r="BH14" s="424" t="str">
        <f>IF($B$95="","",$B$95)</f>
        <v/>
      </c>
      <c r="BI14" s="370" t="str">
        <f>IF($F$95="","",$F$95)</f>
        <v/>
      </c>
      <c r="BJ14" s="369" t="str">
        <f>IF($I$95="","",$I$95)</f>
        <v/>
      </c>
      <c r="BK14" s="369" t="str">
        <f>IF($P$95="","",$P$95)</f>
        <v/>
      </c>
      <c r="BL14" s="371" t="str">
        <f>IF($Z$95="","",$Z$95)</f>
        <v/>
      </c>
      <c r="BM14" s="372" t="str">
        <f>IF($AE$95="","",$AE$95)</f>
        <v/>
      </c>
    </row>
    <row r="15" spans="1:65" ht="18.75" customHeight="1">
      <c r="A15" s="599"/>
      <c r="B15" s="619"/>
      <c r="C15" s="620"/>
      <c r="D15" s="620"/>
      <c r="E15" s="620"/>
      <c r="F15" s="620"/>
      <c r="G15" s="620"/>
      <c r="H15" s="621"/>
      <c r="I15" s="619"/>
      <c r="J15" s="620"/>
      <c r="K15" s="620"/>
      <c r="L15" s="620"/>
      <c r="M15" s="620"/>
      <c r="N15" s="620"/>
      <c r="O15" s="621"/>
      <c r="P15" s="637"/>
      <c r="Q15" s="638"/>
      <c r="R15" s="638"/>
      <c r="S15" s="638"/>
      <c r="T15" s="638"/>
      <c r="U15" s="638"/>
      <c r="V15" s="638"/>
      <c r="W15" s="638"/>
      <c r="X15" s="638"/>
      <c r="Y15" s="638"/>
      <c r="Z15" s="638"/>
      <c r="AA15" s="638"/>
      <c r="AB15" s="638"/>
      <c r="AC15" s="638"/>
      <c r="AD15" s="638"/>
      <c r="AE15" s="638"/>
      <c r="AF15" s="638"/>
      <c r="AG15" s="638"/>
      <c r="AH15" s="639"/>
      <c r="BB15" s="369">
        <f t="shared" si="0"/>
        <v>98</v>
      </c>
      <c r="BC15" s="369">
        <f t="shared" si="1"/>
        <v>102</v>
      </c>
      <c r="BD15" s="369">
        <v>14</v>
      </c>
      <c r="BE15" s="369" t="str">
        <f>IF($B$98="","",$B$98)</f>
        <v/>
      </c>
      <c r="BF15" s="369" t="str">
        <f>IF($I$98="","",$I$98)</f>
        <v/>
      </c>
      <c r="BG15" s="369" t="str">
        <f>IF($P$98="","",$P$98)</f>
        <v/>
      </c>
      <c r="BH15" s="424" t="str">
        <f>IF($B$102="","",$B$102)</f>
        <v/>
      </c>
      <c r="BI15" s="370" t="str">
        <f>IF($F$102="","",$F$102)</f>
        <v/>
      </c>
      <c r="BJ15" s="369" t="str">
        <f>IF($I$102="","",$I$102)</f>
        <v/>
      </c>
      <c r="BK15" s="369" t="str">
        <f>IF($P$102="","",$P$102)</f>
        <v/>
      </c>
      <c r="BL15" s="371" t="str">
        <f>IF($Z$102="","",$Z$102)</f>
        <v/>
      </c>
      <c r="BM15" s="372" t="str">
        <f>IF($AE$102="","",$AE$102)</f>
        <v/>
      </c>
    </row>
    <row r="16" spans="1:65" ht="18.75" customHeight="1" thickBot="1">
      <c r="A16" s="599"/>
      <c r="B16" s="622"/>
      <c r="C16" s="623"/>
      <c r="D16" s="623"/>
      <c r="E16" s="623"/>
      <c r="F16" s="623"/>
      <c r="G16" s="623"/>
      <c r="H16" s="624"/>
      <c r="I16" s="622"/>
      <c r="J16" s="623"/>
      <c r="K16" s="623"/>
      <c r="L16" s="623"/>
      <c r="M16" s="623"/>
      <c r="N16" s="623"/>
      <c r="O16" s="624"/>
      <c r="P16" s="640"/>
      <c r="Q16" s="641"/>
      <c r="R16" s="641"/>
      <c r="S16" s="641"/>
      <c r="T16" s="641"/>
      <c r="U16" s="641"/>
      <c r="V16" s="641"/>
      <c r="W16" s="641"/>
      <c r="X16" s="641"/>
      <c r="Y16" s="641"/>
      <c r="Z16" s="641"/>
      <c r="AA16" s="641"/>
      <c r="AB16" s="641"/>
      <c r="AC16" s="641"/>
      <c r="AD16" s="641"/>
      <c r="AE16" s="641"/>
      <c r="AF16" s="641"/>
      <c r="AG16" s="641"/>
      <c r="AH16" s="642"/>
      <c r="BB16" s="369">
        <f t="shared" si="0"/>
        <v>105</v>
      </c>
      <c r="BC16" s="369">
        <f t="shared" si="1"/>
        <v>109</v>
      </c>
      <c r="BD16" s="369">
        <v>15</v>
      </c>
      <c r="BE16" s="369" t="str">
        <f>IF($B$105="","",$B$105)</f>
        <v/>
      </c>
      <c r="BF16" s="369" t="str">
        <f>IF($I$105="","",$I$105)</f>
        <v/>
      </c>
      <c r="BG16" s="369" t="str">
        <f>IF($P$105="","",$P$105)</f>
        <v/>
      </c>
      <c r="BH16" s="424" t="str">
        <f>IF($B$109="","",$B$109)</f>
        <v/>
      </c>
      <c r="BI16" s="370" t="str">
        <f>IF($F$109="","",$F$109)</f>
        <v/>
      </c>
      <c r="BJ16" s="369" t="str">
        <f>IF($I$109="","",$I$109)</f>
        <v/>
      </c>
      <c r="BK16" s="369" t="str">
        <f>IF($P$109="","",$P$109)</f>
        <v/>
      </c>
      <c r="BL16" s="371" t="str">
        <f>IF($Z$109="","",$Z$109)</f>
        <v/>
      </c>
      <c r="BM16" s="372" t="str">
        <f>IF($AE$109="","",$AE$109)</f>
        <v/>
      </c>
    </row>
    <row r="17" spans="1:65" ht="30" customHeight="1" thickBot="1">
      <c r="A17" s="599"/>
      <c r="B17" s="643" t="s">
        <v>166</v>
      </c>
      <c r="C17" s="644"/>
      <c r="D17" s="644"/>
      <c r="E17" s="645"/>
      <c r="F17" s="646" t="s">
        <v>167</v>
      </c>
      <c r="G17" s="646"/>
      <c r="H17" s="646"/>
      <c r="I17" s="643" t="s">
        <v>168</v>
      </c>
      <c r="J17" s="644"/>
      <c r="K17" s="644"/>
      <c r="L17" s="644"/>
      <c r="M17" s="644"/>
      <c r="N17" s="644"/>
      <c r="O17" s="645"/>
      <c r="P17" s="643" t="s">
        <v>169</v>
      </c>
      <c r="Q17" s="644"/>
      <c r="R17" s="644"/>
      <c r="S17" s="644"/>
      <c r="T17" s="644"/>
      <c r="U17" s="644"/>
      <c r="V17" s="644"/>
      <c r="W17" s="644"/>
      <c r="X17" s="644"/>
      <c r="Y17" s="645"/>
      <c r="Z17" s="643" t="s">
        <v>170</v>
      </c>
      <c r="AA17" s="644"/>
      <c r="AB17" s="644"/>
      <c r="AC17" s="644"/>
      <c r="AD17" s="645"/>
      <c r="AE17" s="643" t="s">
        <v>176</v>
      </c>
      <c r="AF17" s="644"/>
      <c r="AG17" s="644"/>
      <c r="AH17" s="649"/>
      <c r="BB17" s="369">
        <f t="shared" si="0"/>
        <v>112</v>
      </c>
      <c r="BC17" s="369">
        <f t="shared" si="1"/>
        <v>116</v>
      </c>
      <c r="BD17" s="369">
        <v>16</v>
      </c>
      <c r="BE17" s="369" t="str">
        <f>IF($B$112="","",$B$112)</f>
        <v/>
      </c>
      <c r="BF17" s="369" t="str">
        <f>IF($I$112="","",$I$112)</f>
        <v/>
      </c>
      <c r="BG17" s="369" t="str">
        <f>IF($P$112="","",$P$112)</f>
        <v/>
      </c>
      <c r="BH17" s="424" t="str">
        <f>IF($B$116="","",$B$116)</f>
        <v/>
      </c>
      <c r="BI17" s="370" t="str">
        <f>IF($F$116="","",$F$116)</f>
        <v/>
      </c>
      <c r="BJ17" s="369" t="str">
        <f>IF($I$116="","",$I$116)</f>
        <v/>
      </c>
      <c r="BK17" s="369" t="str">
        <f>IF($P$116="","",$P$116)</f>
        <v/>
      </c>
      <c r="BL17" s="371" t="str">
        <f>IF($Z$116="","",$Z$116)</f>
        <v/>
      </c>
      <c r="BM17" s="372" t="str">
        <f>IF($AE$116="","",$AE$116)</f>
        <v/>
      </c>
    </row>
    <row r="18" spans="1:65" ht="18.75" customHeight="1">
      <c r="A18" s="599"/>
      <c r="B18" s="650"/>
      <c r="C18" s="651"/>
      <c r="D18" s="651"/>
      <c r="E18" s="652"/>
      <c r="F18" s="656"/>
      <c r="G18" s="657"/>
      <c r="H18" s="658"/>
      <c r="I18" s="662"/>
      <c r="J18" s="663"/>
      <c r="K18" s="663"/>
      <c r="L18" s="663"/>
      <c r="M18" s="663"/>
      <c r="N18" s="663"/>
      <c r="O18" s="664"/>
      <c r="P18" s="616"/>
      <c r="Q18" s="617"/>
      <c r="R18" s="617"/>
      <c r="S18" s="617"/>
      <c r="T18" s="617"/>
      <c r="U18" s="617"/>
      <c r="V18" s="617"/>
      <c r="W18" s="617"/>
      <c r="X18" s="617"/>
      <c r="Y18" s="618"/>
      <c r="Z18" s="668"/>
      <c r="AA18" s="669"/>
      <c r="AB18" s="669"/>
      <c r="AC18" s="669"/>
      <c r="AD18" s="670"/>
      <c r="AE18" s="628"/>
      <c r="AF18" s="629"/>
      <c r="AG18" s="629"/>
      <c r="AH18" s="630"/>
      <c r="BB18" s="369">
        <f t="shared" si="0"/>
        <v>119</v>
      </c>
      <c r="BC18" s="369">
        <f t="shared" si="1"/>
        <v>123</v>
      </c>
      <c r="BD18" s="369">
        <v>17</v>
      </c>
      <c r="BE18" s="369" t="str">
        <f>IF($B$119="","",$B$119)</f>
        <v/>
      </c>
      <c r="BF18" s="369" t="str">
        <f>IF($I$119="","",$I$119)</f>
        <v/>
      </c>
      <c r="BG18" s="369" t="str">
        <f>IF($P$119="","",$P$119)</f>
        <v/>
      </c>
      <c r="BH18" s="424" t="str">
        <f>IF($B$123="","",$B$123)</f>
        <v/>
      </c>
      <c r="BI18" s="370" t="str">
        <f>IF($F$123="","",$F$123)</f>
        <v/>
      </c>
      <c r="BJ18" s="369" t="str">
        <f>IF($I$123="","",$I$123)</f>
        <v/>
      </c>
      <c r="BK18" s="369" t="str">
        <f>IF($P$123="","",$P$123)</f>
        <v/>
      </c>
      <c r="BL18" s="371" t="str">
        <f>IF($Z$123="","",$Z$123)</f>
        <v/>
      </c>
      <c r="BM18" s="372" t="str">
        <f>IF($AE$123="","",$AE$123)</f>
        <v/>
      </c>
    </row>
    <row r="19" spans="1:65" ht="18.75" customHeight="1" thickBot="1">
      <c r="A19" s="675"/>
      <c r="B19" s="653"/>
      <c r="C19" s="654"/>
      <c r="D19" s="654"/>
      <c r="E19" s="655"/>
      <c r="F19" s="659"/>
      <c r="G19" s="660"/>
      <c r="H19" s="661"/>
      <c r="I19" s="665"/>
      <c r="J19" s="666"/>
      <c r="K19" s="666"/>
      <c r="L19" s="666"/>
      <c r="M19" s="666"/>
      <c r="N19" s="666"/>
      <c r="O19" s="667"/>
      <c r="P19" s="622"/>
      <c r="Q19" s="623"/>
      <c r="R19" s="623"/>
      <c r="S19" s="623"/>
      <c r="T19" s="623"/>
      <c r="U19" s="623"/>
      <c r="V19" s="623"/>
      <c r="W19" s="623"/>
      <c r="X19" s="623"/>
      <c r="Y19" s="624"/>
      <c r="Z19" s="671"/>
      <c r="AA19" s="672"/>
      <c r="AB19" s="672"/>
      <c r="AC19" s="672"/>
      <c r="AD19" s="673"/>
      <c r="AE19" s="631"/>
      <c r="AF19" s="632"/>
      <c r="AG19" s="632"/>
      <c r="AH19" s="633"/>
      <c r="BB19" s="369">
        <f t="shared" si="0"/>
        <v>126</v>
      </c>
      <c r="BC19" s="369">
        <f t="shared" si="1"/>
        <v>130</v>
      </c>
      <c r="BD19" s="369">
        <v>18</v>
      </c>
      <c r="BE19" s="369" t="str">
        <f>IF($B$126="","",$B$126)</f>
        <v/>
      </c>
      <c r="BF19" s="369" t="str">
        <f>IF($I$126="","",$I$126)</f>
        <v/>
      </c>
      <c r="BG19" s="369" t="str">
        <f>IF($P$126="","",$P$126)</f>
        <v/>
      </c>
      <c r="BH19" s="424" t="str">
        <f>IF($B$130="","",$B$130)</f>
        <v/>
      </c>
      <c r="BI19" s="370" t="str">
        <f>IF($F$130="","",$F$130)</f>
        <v/>
      </c>
      <c r="BJ19" s="369" t="str">
        <f>IF($I$130="","",$I$130)</f>
        <v/>
      </c>
      <c r="BK19" s="369" t="str">
        <f>IF($P$130="","",$P$130)</f>
        <v/>
      </c>
      <c r="BL19" s="371" t="str">
        <f>IF($Z$130="","",$Z$130)</f>
        <v/>
      </c>
      <c r="BM19" s="372" t="str">
        <f>IF($AE$130="","",$AE$130)</f>
        <v/>
      </c>
    </row>
    <row r="20" spans="1:65" ht="18.75" customHeight="1" thickBot="1">
      <c r="A20" s="674">
        <v>3</v>
      </c>
      <c r="B20" s="612" t="s">
        <v>132</v>
      </c>
      <c r="C20" s="613"/>
      <c r="D20" s="613"/>
      <c r="E20" s="613"/>
      <c r="F20" s="613"/>
      <c r="G20" s="613"/>
      <c r="H20" s="614"/>
      <c r="I20" s="612" t="s">
        <v>164</v>
      </c>
      <c r="J20" s="613"/>
      <c r="K20" s="613"/>
      <c r="L20" s="613"/>
      <c r="M20" s="613"/>
      <c r="N20" s="613"/>
      <c r="O20" s="614"/>
      <c r="P20" s="612" t="s">
        <v>321</v>
      </c>
      <c r="Q20" s="613"/>
      <c r="R20" s="613"/>
      <c r="S20" s="613"/>
      <c r="T20" s="613"/>
      <c r="U20" s="613"/>
      <c r="V20" s="613"/>
      <c r="W20" s="613"/>
      <c r="X20" s="613"/>
      <c r="Y20" s="613"/>
      <c r="Z20" s="613"/>
      <c r="AA20" s="613"/>
      <c r="AB20" s="613"/>
      <c r="AC20" s="613"/>
      <c r="AD20" s="613"/>
      <c r="AE20" s="613"/>
      <c r="AF20" s="613"/>
      <c r="AG20" s="613"/>
      <c r="AH20" s="615"/>
      <c r="BB20" s="369">
        <f t="shared" si="0"/>
        <v>133</v>
      </c>
      <c r="BC20" s="369">
        <f t="shared" si="1"/>
        <v>137</v>
      </c>
      <c r="BD20" s="369">
        <v>19</v>
      </c>
      <c r="BE20" s="369" t="str">
        <f>IF($B$133="","",$B$133)</f>
        <v/>
      </c>
      <c r="BF20" s="369" t="str">
        <f>IF($I$133="","",$I$133)</f>
        <v/>
      </c>
      <c r="BG20" s="369" t="str">
        <f>IF($P$133="","",$P$133)</f>
        <v/>
      </c>
      <c r="BH20" s="424" t="str">
        <f>IF($B$137="","",$B$137)</f>
        <v/>
      </c>
      <c r="BI20" s="370" t="str">
        <f>IF($F$137="","",$F$137)</f>
        <v/>
      </c>
      <c r="BJ20" s="369" t="str">
        <f>IF($I$137="","",$I$137)</f>
        <v/>
      </c>
      <c r="BK20" s="369" t="str">
        <f>IF($P$137="","",$P$137)</f>
        <v/>
      </c>
      <c r="BL20" s="371" t="str">
        <f>IF($Z$137="","",$Z$137)</f>
        <v/>
      </c>
      <c r="BM20" s="372" t="str">
        <f>IF($AE$137="","",$AE$137)</f>
        <v/>
      </c>
    </row>
    <row r="21" spans="1:65" ht="18.75" customHeight="1">
      <c r="A21" s="599"/>
      <c r="B21" s="616"/>
      <c r="C21" s="617"/>
      <c r="D21" s="617"/>
      <c r="E21" s="617"/>
      <c r="F21" s="617"/>
      <c r="G21" s="617"/>
      <c r="H21" s="618"/>
      <c r="I21" s="616"/>
      <c r="J21" s="617"/>
      <c r="K21" s="617"/>
      <c r="L21" s="617"/>
      <c r="M21" s="617"/>
      <c r="N21" s="617"/>
      <c r="O21" s="618"/>
      <c r="P21" s="634"/>
      <c r="Q21" s="635"/>
      <c r="R21" s="635"/>
      <c r="S21" s="635"/>
      <c r="T21" s="635"/>
      <c r="U21" s="635"/>
      <c r="V21" s="635"/>
      <c r="W21" s="635"/>
      <c r="X21" s="635"/>
      <c r="Y21" s="635"/>
      <c r="Z21" s="635"/>
      <c r="AA21" s="635"/>
      <c r="AB21" s="635"/>
      <c r="AC21" s="635"/>
      <c r="AD21" s="635"/>
      <c r="AE21" s="635"/>
      <c r="AF21" s="635"/>
      <c r="AG21" s="635"/>
      <c r="AH21" s="636"/>
      <c r="BB21" s="369">
        <f t="shared" si="0"/>
        <v>140</v>
      </c>
      <c r="BC21" s="369">
        <f t="shared" si="1"/>
        <v>144</v>
      </c>
      <c r="BD21" s="369">
        <v>20</v>
      </c>
      <c r="BE21" s="369" t="str">
        <f>IF($B$140="","",$B$140)</f>
        <v/>
      </c>
      <c r="BF21" s="369" t="str">
        <f>IF($I$140="","",$I$140)</f>
        <v/>
      </c>
      <c r="BG21" s="369" t="str">
        <f>IF($P$140="","",$P$140)</f>
        <v/>
      </c>
      <c r="BH21" s="424" t="str">
        <f>IF($B$144="","",$B$144)</f>
        <v/>
      </c>
      <c r="BI21" s="370" t="str">
        <f>IF($F$144="","",$F$144)</f>
        <v/>
      </c>
      <c r="BJ21" s="369" t="str">
        <f>IF($I$144="","",$I$144)</f>
        <v/>
      </c>
      <c r="BK21" s="369" t="str">
        <f>IF($P$144="","",$P$144)</f>
        <v/>
      </c>
      <c r="BL21" s="371" t="str">
        <f>IF($Z$144="","",$Z$144)</f>
        <v/>
      </c>
      <c r="BM21" s="372" t="str">
        <f>IF($AE$144="","",$AE$144)</f>
        <v/>
      </c>
    </row>
    <row r="22" spans="1:65" ht="18.75" customHeight="1">
      <c r="A22" s="599"/>
      <c r="B22" s="619"/>
      <c r="C22" s="620"/>
      <c r="D22" s="620"/>
      <c r="E22" s="620"/>
      <c r="F22" s="620"/>
      <c r="G22" s="620"/>
      <c r="H22" s="621"/>
      <c r="I22" s="619"/>
      <c r="J22" s="620"/>
      <c r="K22" s="620"/>
      <c r="L22" s="620"/>
      <c r="M22" s="620"/>
      <c r="N22" s="620"/>
      <c r="O22" s="621"/>
      <c r="P22" s="637"/>
      <c r="Q22" s="638"/>
      <c r="R22" s="638"/>
      <c r="S22" s="638"/>
      <c r="T22" s="638"/>
      <c r="U22" s="638"/>
      <c r="V22" s="638"/>
      <c r="W22" s="638"/>
      <c r="X22" s="638"/>
      <c r="Y22" s="638"/>
      <c r="Z22" s="638"/>
      <c r="AA22" s="638"/>
      <c r="AB22" s="638"/>
      <c r="AC22" s="638"/>
      <c r="AD22" s="638"/>
      <c r="AE22" s="638"/>
      <c r="AF22" s="638"/>
      <c r="AG22" s="638"/>
      <c r="AH22" s="639"/>
      <c r="BI22" s="369">
        <f>SUBTOTAL(9,$BI$2:$BI$21)</f>
        <v>0</v>
      </c>
      <c r="BL22" s="371">
        <f>SUBTOTAL(9,$BL$2:$BL$21)</f>
        <v>0</v>
      </c>
      <c r="BM22" s="372">
        <f>SUBTOTAL(9,$BM$2:$BM$21)</f>
        <v>0</v>
      </c>
    </row>
    <row r="23" spans="1:65" ht="18.75" customHeight="1" thickBot="1">
      <c r="A23" s="599"/>
      <c r="B23" s="622"/>
      <c r="C23" s="623"/>
      <c r="D23" s="623"/>
      <c r="E23" s="623"/>
      <c r="F23" s="623"/>
      <c r="G23" s="623"/>
      <c r="H23" s="624"/>
      <c r="I23" s="622"/>
      <c r="J23" s="623"/>
      <c r="K23" s="623"/>
      <c r="L23" s="623"/>
      <c r="M23" s="623"/>
      <c r="N23" s="623"/>
      <c r="O23" s="624"/>
      <c r="P23" s="640"/>
      <c r="Q23" s="641"/>
      <c r="R23" s="641"/>
      <c r="S23" s="641"/>
      <c r="T23" s="641"/>
      <c r="U23" s="641"/>
      <c r="V23" s="641"/>
      <c r="W23" s="641"/>
      <c r="X23" s="641"/>
      <c r="Y23" s="641"/>
      <c r="Z23" s="641"/>
      <c r="AA23" s="641"/>
      <c r="AB23" s="641"/>
      <c r="AC23" s="641"/>
      <c r="AD23" s="641"/>
      <c r="AE23" s="641"/>
      <c r="AF23" s="641"/>
      <c r="AG23" s="641"/>
      <c r="AH23" s="642"/>
    </row>
    <row r="24" spans="1:65" ht="39.75" customHeight="1" thickBot="1">
      <c r="A24" s="599"/>
      <c r="B24" s="643" t="s">
        <v>166</v>
      </c>
      <c r="C24" s="644"/>
      <c r="D24" s="644"/>
      <c r="E24" s="645"/>
      <c r="F24" s="646" t="s">
        <v>167</v>
      </c>
      <c r="G24" s="646"/>
      <c r="H24" s="646"/>
      <c r="I24" s="643" t="s">
        <v>168</v>
      </c>
      <c r="J24" s="644"/>
      <c r="K24" s="644"/>
      <c r="L24" s="644"/>
      <c r="M24" s="644"/>
      <c r="N24" s="644"/>
      <c r="O24" s="645"/>
      <c r="P24" s="643" t="s">
        <v>169</v>
      </c>
      <c r="Q24" s="644"/>
      <c r="R24" s="644"/>
      <c r="S24" s="644"/>
      <c r="T24" s="644"/>
      <c r="U24" s="644"/>
      <c r="V24" s="644"/>
      <c r="W24" s="644"/>
      <c r="X24" s="644"/>
      <c r="Y24" s="645"/>
      <c r="Z24" s="643" t="s">
        <v>170</v>
      </c>
      <c r="AA24" s="644"/>
      <c r="AB24" s="644"/>
      <c r="AC24" s="644"/>
      <c r="AD24" s="645"/>
      <c r="AE24" s="643" t="s">
        <v>176</v>
      </c>
      <c r="AF24" s="644"/>
      <c r="AG24" s="644"/>
      <c r="AH24" s="649"/>
    </row>
    <row r="25" spans="1:65" ht="18.75" customHeight="1">
      <c r="A25" s="599"/>
      <c r="B25" s="650"/>
      <c r="C25" s="651"/>
      <c r="D25" s="651"/>
      <c r="E25" s="652"/>
      <c r="F25" s="656"/>
      <c r="G25" s="657"/>
      <c r="H25" s="658"/>
      <c r="I25" s="662"/>
      <c r="J25" s="663"/>
      <c r="K25" s="663"/>
      <c r="L25" s="663"/>
      <c r="M25" s="663"/>
      <c r="N25" s="663"/>
      <c r="O25" s="664"/>
      <c r="P25" s="616"/>
      <c r="Q25" s="617"/>
      <c r="R25" s="617"/>
      <c r="S25" s="617"/>
      <c r="T25" s="617"/>
      <c r="U25" s="617"/>
      <c r="V25" s="617"/>
      <c r="W25" s="617"/>
      <c r="X25" s="617"/>
      <c r="Y25" s="618"/>
      <c r="Z25" s="668"/>
      <c r="AA25" s="669"/>
      <c r="AB25" s="669"/>
      <c r="AC25" s="669"/>
      <c r="AD25" s="670"/>
      <c r="AE25" s="628"/>
      <c r="AF25" s="629"/>
      <c r="AG25" s="629"/>
      <c r="AH25" s="630"/>
    </row>
    <row r="26" spans="1:65" ht="18.75" customHeight="1" thickBot="1">
      <c r="A26" s="675"/>
      <c r="B26" s="653"/>
      <c r="C26" s="654"/>
      <c r="D26" s="654"/>
      <c r="E26" s="655"/>
      <c r="F26" s="659"/>
      <c r="G26" s="660"/>
      <c r="H26" s="661"/>
      <c r="I26" s="665"/>
      <c r="J26" s="666"/>
      <c r="K26" s="666"/>
      <c r="L26" s="666"/>
      <c r="M26" s="666"/>
      <c r="N26" s="666"/>
      <c r="O26" s="667"/>
      <c r="P26" s="622"/>
      <c r="Q26" s="623"/>
      <c r="R26" s="623"/>
      <c r="S26" s="623"/>
      <c r="T26" s="623"/>
      <c r="U26" s="623"/>
      <c r="V26" s="623"/>
      <c r="W26" s="623"/>
      <c r="X26" s="623"/>
      <c r="Y26" s="624"/>
      <c r="Z26" s="671"/>
      <c r="AA26" s="672"/>
      <c r="AB26" s="672"/>
      <c r="AC26" s="672"/>
      <c r="AD26" s="673"/>
      <c r="AE26" s="631"/>
      <c r="AF26" s="632"/>
      <c r="AG26" s="632"/>
      <c r="AH26" s="633"/>
    </row>
    <row r="27" spans="1:65" ht="18.75" customHeight="1" thickBot="1">
      <c r="A27" s="674">
        <v>4</v>
      </c>
      <c r="B27" s="612" t="s">
        <v>132</v>
      </c>
      <c r="C27" s="613"/>
      <c r="D27" s="613"/>
      <c r="E27" s="613"/>
      <c r="F27" s="613"/>
      <c r="G27" s="613"/>
      <c r="H27" s="614"/>
      <c r="I27" s="612" t="s">
        <v>164</v>
      </c>
      <c r="J27" s="613"/>
      <c r="K27" s="613"/>
      <c r="L27" s="613"/>
      <c r="M27" s="613"/>
      <c r="N27" s="613"/>
      <c r="O27" s="614"/>
      <c r="P27" s="612" t="s">
        <v>321</v>
      </c>
      <c r="Q27" s="613"/>
      <c r="R27" s="613"/>
      <c r="S27" s="613"/>
      <c r="T27" s="613"/>
      <c r="U27" s="613"/>
      <c r="V27" s="613"/>
      <c r="W27" s="613"/>
      <c r="X27" s="613"/>
      <c r="Y27" s="613"/>
      <c r="Z27" s="613"/>
      <c r="AA27" s="613"/>
      <c r="AB27" s="613"/>
      <c r="AC27" s="613"/>
      <c r="AD27" s="613"/>
      <c r="AE27" s="613"/>
      <c r="AF27" s="613"/>
      <c r="AG27" s="613"/>
      <c r="AH27" s="615"/>
    </row>
    <row r="28" spans="1:65" ht="18.75" customHeight="1">
      <c r="A28" s="599"/>
      <c r="B28" s="616"/>
      <c r="C28" s="617"/>
      <c r="D28" s="617"/>
      <c r="E28" s="617"/>
      <c r="F28" s="617"/>
      <c r="G28" s="617"/>
      <c r="H28" s="618"/>
      <c r="I28" s="616"/>
      <c r="J28" s="617"/>
      <c r="K28" s="617"/>
      <c r="L28" s="617"/>
      <c r="M28" s="617"/>
      <c r="N28" s="617"/>
      <c r="O28" s="618"/>
      <c r="P28" s="634"/>
      <c r="Q28" s="635"/>
      <c r="R28" s="635"/>
      <c r="S28" s="635"/>
      <c r="T28" s="635"/>
      <c r="U28" s="635"/>
      <c r="V28" s="635"/>
      <c r="W28" s="635"/>
      <c r="X28" s="635"/>
      <c r="Y28" s="635"/>
      <c r="Z28" s="635"/>
      <c r="AA28" s="635"/>
      <c r="AB28" s="635"/>
      <c r="AC28" s="635"/>
      <c r="AD28" s="635"/>
      <c r="AE28" s="635"/>
      <c r="AF28" s="635"/>
      <c r="AG28" s="635"/>
      <c r="AH28" s="636"/>
    </row>
    <row r="29" spans="1:65" ht="18.75" customHeight="1">
      <c r="A29" s="599"/>
      <c r="B29" s="619"/>
      <c r="C29" s="620"/>
      <c r="D29" s="620"/>
      <c r="E29" s="620"/>
      <c r="F29" s="620"/>
      <c r="G29" s="620"/>
      <c r="H29" s="621"/>
      <c r="I29" s="619"/>
      <c r="J29" s="620"/>
      <c r="K29" s="620"/>
      <c r="L29" s="620"/>
      <c r="M29" s="620"/>
      <c r="N29" s="620"/>
      <c r="O29" s="621"/>
      <c r="P29" s="637"/>
      <c r="Q29" s="638"/>
      <c r="R29" s="638"/>
      <c r="S29" s="638"/>
      <c r="T29" s="638"/>
      <c r="U29" s="638"/>
      <c r="V29" s="638"/>
      <c r="W29" s="638"/>
      <c r="X29" s="638"/>
      <c r="Y29" s="638"/>
      <c r="Z29" s="638"/>
      <c r="AA29" s="638"/>
      <c r="AB29" s="638"/>
      <c r="AC29" s="638"/>
      <c r="AD29" s="638"/>
      <c r="AE29" s="638"/>
      <c r="AF29" s="638"/>
      <c r="AG29" s="638"/>
      <c r="AH29" s="639"/>
    </row>
    <row r="30" spans="1:65" ht="18.75" customHeight="1" thickBot="1">
      <c r="A30" s="599"/>
      <c r="B30" s="622"/>
      <c r="C30" s="623"/>
      <c r="D30" s="623"/>
      <c r="E30" s="623"/>
      <c r="F30" s="623"/>
      <c r="G30" s="623"/>
      <c r="H30" s="624"/>
      <c r="I30" s="622"/>
      <c r="J30" s="623"/>
      <c r="K30" s="623"/>
      <c r="L30" s="623"/>
      <c r="M30" s="623"/>
      <c r="N30" s="623"/>
      <c r="O30" s="624"/>
      <c r="P30" s="640"/>
      <c r="Q30" s="641"/>
      <c r="R30" s="641"/>
      <c r="S30" s="641"/>
      <c r="T30" s="641"/>
      <c r="U30" s="641"/>
      <c r="V30" s="641"/>
      <c r="W30" s="641"/>
      <c r="X30" s="641"/>
      <c r="Y30" s="641"/>
      <c r="Z30" s="641"/>
      <c r="AA30" s="641"/>
      <c r="AB30" s="641"/>
      <c r="AC30" s="641"/>
      <c r="AD30" s="641"/>
      <c r="AE30" s="641"/>
      <c r="AF30" s="641"/>
      <c r="AG30" s="641"/>
      <c r="AH30" s="642"/>
    </row>
    <row r="31" spans="1:65" ht="39.75" customHeight="1" thickBot="1">
      <c r="A31" s="599"/>
      <c r="B31" s="643" t="s">
        <v>166</v>
      </c>
      <c r="C31" s="644"/>
      <c r="D31" s="644"/>
      <c r="E31" s="645"/>
      <c r="F31" s="646" t="s">
        <v>167</v>
      </c>
      <c r="G31" s="646"/>
      <c r="H31" s="646"/>
      <c r="I31" s="643" t="s">
        <v>168</v>
      </c>
      <c r="J31" s="644"/>
      <c r="K31" s="644"/>
      <c r="L31" s="644"/>
      <c r="M31" s="644"/>
      <c r="N31" s="644"/>
      <c r="O31" s="645"/>
      <c r="P31" s="643" t="s">
        <v>169</v>
      </c>
      <c r="Q31" s="644"/>
      <c r="R31" s="644"/>
      <c r="S31" s="644"/>
      <c r="T31" s="644"/>
      <c r="U31" s="644"/>
      <c r="V31" s="644"/>
      <c r="W31" s="644"/>
      <c r="X31" s="644"/>
      <c r="Y31" s="645"/>
      <c r="Z31" s="643" t="s">
        <v>170</v>
      </c>
      <c r="AA31" s="644"/>
      <c r="AB31" s="644"/>
      <c r="AC31" s="644"/>
      <c r="AD31" s="645"/>
      <c r="AE31" s="643" t="s">
        <v>176</v>
      </c>
      <c r="AF31" s="644"/>
      <c r="AG31" s="644"/>
      <c r="AH31" s="649"/>
    </row>
    <row r="32" spans="1:65" ht="18.75" customHeight="1">
      <c r="A32" s="599"/>
      <c r="B32" s="650"/>
      <c r="C32" s="651"/>
      <c r="D32" s="651"/>
      <c r="E32" s="652"/>
      <c r="F32" s="656"/>
      <c r="G32" s="657"/>
      <c r="H32" s="658"/>
      <c r="I32" s="662"/>
      <c r="J32" s="663"/>
      <c r="K32" s="663"/>
      <c r="L32" s="663"/>
      <c r="M32" s="663"/>
      <c r="N32" s="663"/>
      <c r="O32" s="664"/>
      <c r="P32" s="616"/>
      <c r="Q32" s="617"/>
      <c r="R32" s="617"/>
      <c r="S32" s="617"/>
      <c r="T32" s="617"/>
      <c r="U32" s="617"/>
      <c r="V32" s="617"/>
      <c r="W32" s="617"/>
      <c r="X32" s="617"/>
      <c r="Y32" s="618"/>
      <c r="Z32" s="668"/>
      <c r="AA32" s="669"/>
      <c r="AB32" s="669"/>
      <c r="AC32" s="669"/>
      <c r="AD32" s="670"/>
      <c r="AE32" s="628"/>
      <c r="AF32" s="629"/>
      <c r="AG32" s="629"/>
      <c r="AH32" s="630"/>
    </row>
    <row r="33" spans="1:34" ht="18.75" customHeight="1" thickBot="1">
      <c r="A33" s="675"/>
      <c r="B33" s="653"/>
      <c r="C33" s="654"/>
      <c r="D33" s="654"/>
      <c r="E33" s="655"/>
      <c r="F33" s="659"/>
      <c r="G33" s="660"/>
      <c r="H33" s="661"/>
      <c r="I33" s="665"/>
      <c r="J33" s="666"/>
      <c r="K33" s="666"/>
      <c r="L33" s="666"/>
      <c r="M33" s="666"/>
      <c r="N33" s="666"/>
      <c r="O33" s="667"/>
      <c r="P33" s="622"/>
      <c r="Q33" s="623"/>
      <c r="R33" s="623"/>
      <c r="S33" s="623"/>
      <c r="T33" s="623"/>
      <c r="U33" s="623"/>
      <c r="V33" s="623"/>
      <c r="W33" s="623"/>
      <c r="X33" s="623"/>
      <c r="Y33" s="624"/>
      <c r="Z33" s="671"/>
      <c r="AA33" s="672"/>
      <c r="AB33" s="672"/>
      <c r="AC33" s="672"/>
      <c r="AD33" s="673"/>
      <c r="AE33" s="631"/>
      <c r="AF33" s="632"/>
      <c r="AG33" s="632"/>
      <c r="AH33" s="633"/>
    </row>
    <row r="34" spans="1:34" ht="18.75" customHeight="1" thickBot="1">
      <c r="A34" s="674">
        <v>5</v>
      </c>
      <c r="B34" s="612" t="s">
        <v>132</v>
      </c>
      <c r="C34" s="613"/>
      <c r="D34" s="613"/>
      <c r="E34" s="613"/>
      <c r="F34" s="613"/>
      <c r="G34" s="613"/>
      <c r="H34" s="614"/>
      <c r="I34" s="612" t="s">
        <v>164</v>
      </c>
      <c r="J34" s="613"/>
      <c r="K34" s="613"/>
      <c r="L34" s="613"/>
      <c r="M34" s="613"/>
      <c r="N34" s="613"/>
      <c r="O34" s="614"/>
      <c r="P34" s="612" t="s">
        <v>321</v>
      </c>
      <c r="Q34" s="613"/>
      <c r="R34" s="613"/>
      <c r="S34" s="613"/>
      <c r="T34" s="613"/>
      <c r="U34" s="613"/>
      <c r="V34" s="613"/>
      <c r="W34" s="613"/>
      <c r="X34" s="613"/>
      <c r="Y34" s="613"/>
      <c r="Z34" s="613"/>
      <c r="AA34" s="613"/>
      <c r="AB34" s="613"/>
      <c r="AC34" s="613"/>
      <c r="AD34" s="613"/>
      <c r="AE34" s="613"/>
      <c r="AF34" s="613"/>
      <c r="AG34" s="613"/>
      <c r="AH34" s="615"/>
    </row>
    <row r="35" spans="1:34" ht="18.75" customHeight="1">
      <c r="A35" s="599"/>
      <c r="B35" s="616"/>
      <c r="C35" s="617"/>
      <c r="D35" s="617"/>
      <c r="E35" s="617"/>
      <c r="F35" s="617"/>
      <c r="G35" s="617"/>
      <c r="H35" s="618"/>
      <c r="I35" s="616"/>
      <c r="J35" s="617"/>
      <c r="K35" s="617"/>
      <c r="L35" s="617"/>
      <c r="M35" s="617"/>
      <c r="N35" s="617"/>
      <c r="O35" s="618"/>
      <c r="P35" s="634"/>
      <c r="Q35" s="635"/>
      <c r="R35" s="635"/>
      <c r="S35" s="635"/>
      <c r="T35" s="635"/>
      <c r="U35" s="635"/>
      <c r="V35" s="635"/>
      <c r="W35" s="635"/>
      <c r="X35" s="635"/>
      <c r="Y35" s="635"/>
      <c r="Z35" s="635"/>
      <c r="AA35" s="635"/>
      <c r="AB35" s="635"/>
      <c r="AC35" s="635"/>
      <c r="AD35" s="635"/>
      <c r="AE35" s="635"/>
      <c r="AF35" s="635"/>
      <c r="AG35" s="635"/>
      <c r="AH35" s="636"/>
    </row>
    <row r="36" spans="1:34" ht="18.75" customHeight="1">
      <c r="A36" s="599"/>
      <c r="B36" s="619"/>
      <c r="C36" s="620"/>
      <c r="D36" s="620"/>
      <c r="E36" s="620"/>
      <c r="F36" s="620"/>
      <c r="G36" s="620"/>
      <c r="H36" s="621"/>
      <c r="I36" s="619"/>
      <c r="J36" s="620"/>
      <c r="K36" s="620"/>
      <c r="L36" s="620"/>
      <c r="M36" s="620"/>
      <c r="N36" s="620"/>
      <c r="O36" s="621"/>
      <c r="P36" s="637"/>
      <c r="Q36" s="638"/>
      <c r="R36" s="638"/>
      <c r="S36" s="638"/>
      <c r="T36" s="638"/>
      <c r="U36" s="638"/>
      <c r="V36" s="638"/>
      <c r="W36" s="638"/>
      <c r="X36" s="638"/>
      <c r="Y36" s="638"/>
      <c r="Z36" s="638"/>
      <c r="AA36" s="638"/>
      <c r="AB36" s="638"/>
      <c r="AC36" s="638"/>
      <c r="AD36" s="638"/>
      <c r="AE36" s="638"/>
      <c r="AF36" s="638"/>
      <c r="AG36" s="638"/>
      <c r="AH36" s="639"/>
    </row>
    <row r="37" spans="1:34" ht="18.75" customHeight="1" thickBot="1">
      <c r="A37" s="599"/>
      <c r="B37" s="622"/>
      <c r="C37" s="623"/>
      <c r="D37" s="623"/>
      <c r="E37" s="623"/>
      <c r="F37" s="623"/>
      <c r="G37" s="623"/>
      <c r="H37" s="624"/>
      <c r="I37" s="622"/>
      <c r="J37" s="623"/>
      <c r="K37" s="623"/>
      <c r="L37" s="623"/>
      <c r="M37" s="623"/>
      <c r="N37" s="623"/>
      <c r="O37" s="624"/>
      <c r="P37" s="640"/>
      <c r="Q37" s="641"/>
      <c r="R37" s="641"/>
      <c r="S37" s="641"/>
      <c r="T37" s="641"/>
      <c r="U37" s="641"/>
      <c r="V37" s="641"/>
      <c r="W37" s="641"/>
      <c r="X37" s="641"/>
      <c r="Y37" s="641"/>
      <c r="Z37" s="641"/>
      <c r="AA37" s="641"/>
      <c r="AB37" s="641"/>
      <c r="AC37" s="641"/>
      <c r="AD37" s="641"/>
      <c r="AE37" s="641"/>
      <c r="AF37" s="641"/>
      <c r="AG37" s="641"/>
      <c r="AH37" s="642"/>
    </row>
    <row r="38" spans="1:34" ht="39.75" customHeight="1" thickBot="1">
      <c r="A38" s="599"/>
      <c r="B38" s="643" t="s">
        <v>166</v>
      </c>
      <c r="C38" s="644"/>
      <c r="D38" s="644"/>
      <c r="E38" s="645"/>
      <c r="F38" s="646" t="s">
        <v>167</v>
      </c>
      <c r="G38" s="646"/>
      <c r="H38" s="646"/>
      <c r="I38" s="643" t="s">
        <v>168</v>
      </c>
      <c r="J38" s="644"/>
      <c r="K38" s="644"/>
      <c r="L38" s="644"/>
      <c r="M38" s="644"/>
      <c r="N38" s="644"/>
      <c r="O38" s="645"/>
      <c r="P38" s="643" t="s">
        <v>169</v>
      </c>
      <c r="Q38" s="644"/>
      <c r="R38" s="644"/>
      <c r="S38" s="644"/>
      <c r="T38" s="644"/>
      <c r="U38" s="644"/>
      <c r="V38" s="644"/>
      <c r="W38" s="644"/>
      <c r="X38" s="644"/>
      <c r="Y38" s="645"/>
      <c r="Z38" s="643" t="s">
        <v>170</v>
      </c>
      <c r="AA38" s="644"/>
      <c r="AB38" s="644"/>
      <c r="AC38" s="644"/>
      <c r="AD38" s="645"/>
      <c r="AE38" s="643" t="s">
        <v>176</v>
      </c>
      <c r="AF38" s="644"/>
      <c r="AG38" s="644"/>
      <c r="AH38" s="649"/>
    </row>
    <row r="39" spans="1:34" ht="18.75" customHeight="1">
      <c r="A39" s="599"/>
      <c r="B39" s="650"/>
      <c r="C39" s="651"/>
      <c r="D39" s="651"/>
      <c r="E39" s="652"/>
      <c r="F39" s="656"/>
      <c r="G39" s="657"/>
      <c r="H39" s="658"/>
      <c r="I39" s="662"/>
      <c r="J39" s="663"/>
      <c r="K39" s="663"/>
      <c r="L39" s="663"/>
      <c r="M39" s="663"/>
      <c r="N39" s="663"/>
      <c r="O39" s="664"/>
      <c r="P39" s="616"/>
      <c r="Q39" s="617"/>
      <c r="R39" s="617"/>
      <c r="S39" s="617"/>
      <c r="T39" s="617"/>
      <c r="U39" s="617"/>
      <c r="V39" s="617"/>
      <c r="W39" s="617"/>
      <c r="X39" s="617"/>
      <c r="Y39" s="618"/>
      <c r="Z39" s="668"/>
      <c r="AA39" s="669"/>
      <c r="AB39" s="669"/>
      <c r="AC39" s="669"/>
      <c r="AD39" s="670"/>
      <c r="AE39" s="628"/>
      <c r="AF39" s="629"/>
      <c r="AG39" s="629"/>
      <c r="AH39" s="630"/>
    </row>
    <row r="40" spans="1:34" ht="18.75" customHeight="1" thickBot="1">
      <c r="A40" s="675"/>
      <c r="B40" s="653"/>
      <c r="C40" s="654"/>
      <c r="D40" s="654"/>
      <c r="E40" s="655"/>
      <c r="F40" s="659"/>
      <c r="G40" s="660"/>
      <c r="H40" s="661"/>
      <c r="I40" s="665"/>
      <c r="J40" s="666"/>
      <c r="K40" s="666"/>
      <c r="L40" s="666"/>
      <c r="M40" s="666"/>
      <c r="N40" s="666"/>
      <c r="O40" s="667"/>
      <c r="P40" s="622"/>
      <c r="Q40" s="623"/>
      <c r="R40" s="623"/>
      <c r="S40" s="623"/>
      <c r="T40" s="623"/>
      <c r="U40" s="623"/>
      <c r="V40" s="623"/>
      <c r="W40" s="623"/>
      <c r="X40" s="623"/>
      <c r="Y40" s="624"/>
      <c r="Z40" s="671"/>
      <c r="AA40" s="672"/>
      <c r="AB40" s="672"/>
      <c r="AC40" s="672"/>
      <c r="AD40" s="673"/>
      <c r="AE40" s="631"/>
      <c r="AF40" s="632"/>
      <c r="AG40" s="632"/>
      <c r="AH40" s="633"/>
    </row>
    <row r="41" spans="1:34" ht="18.75" customHeight="1" thickBot="1">
      <c r="A41" s="674">
        <v>6</v>
      </c>
      <c r="B41" s="612" t="s">
        <v>132</v>
      </c>
      <c r="C41" s="613"/>
      <c r="D41" s="613"/>
      <c r="E41" s="613"/>
      <c r="F41" s="613"/>
      <c r="G41" s="613"/>
      <c r="H41" s="614"/>
      <c r="I41" s="612" t="s">
        <v>164</v>
      </c>
      <c r="J41" s="613"/>
      <c r="K41" s="613"/>
      <c r="L41" s="613"/>
      <c r="M41" s="613"/>
      <c r="N41" s="613"/>
      <c r="O41" s="614"/>
      <c r="P41" s="612" t="s">
        <v>321</v>
      </c>
      <c r="Q41" s="613"/>
      <c r="R41" s="613"/>
      <c r="S41" s="613"/>
      <c r="T41" s="613"/>
      <c r="U41" s="613"/>
      <c r="V41" s="613"/>
      <c r="W41" s="613"/>
      <c r="X41" s="613"/>
      <c r="Y41" s="613"/>
      <c r="Z41" s="613"/>
      <c r="AA41" s="613"/>
      <c r="AB41" s="613"/>
      <c r="AC41" s="613"/>
      <c r="AD41" s="613"/>
      <c r="AE41" s="613"/>
      <c r="AF41" s="613"/>
      <c r="AG41" s="613"/>
      <c r="AH41" s="615"/>
    </row>
    <row r="42" spans="1:34" ht="18.75" customHeight="1">
      <c r="A42" s="599"/>
      <c r="B42" s="616"/>
      <c r="C42" s="617"/>
      <c r="D42" s="617"/>
      <c r="E42" s="617"/>
      <c r="F42" s="617"/>
      <c r="G42" s="617"/>
      <c r="H42" s="618"/>
      <c r="I42" s="616"/>
      <c r="J42" s="617"/>
      <c r="K42" s="617"/>
      <c r="L42" s="617"/>
      <c r="M42" s="617"/>
      <c r="N42" s="617"/>
      <c r="O42" s="618"/>
      <c r="P42" s="634"/>
      <c r="Q42" s="635"/>
      <c r="R42" s="635"/>
      <c r="S42" s="635"/>
      <c r="T42" s="635"/>
      <c r="U42" s="635"/>
      <c r="V42" s="635"/>
      <c r="W42" s="635"/>
      <c r="X42" s="635"/>
      <c r="Y42" s="635"/>
      <c r="Z42" s="635"/>
      <c r="AA42" s="635"/>
      <c r="AB42" s="635"/>
      <c r="AC42" s="635"/>
      <c r="AD42" s="635"/>
      <c r="AE42" s="635"/>
      <c r="AF42" s="635"/>
      <c r="AG42" s="635"/>
      <c r="AH42" s="636"/>
    </row>
    <row r="43" spans="1:34" ht="18.75" customHeight="1">
      <c r="A43" s="599"/>
      <c r="B43" s="619"/>
      <c r="C43" s="620"/>
      <c r="D43" s="620"/>
      <c r="E43" s="620"/>
      <c r="F43" s="620"/>
      <c r="G43" s="620"/>
      <c r="H43" s="621"/>
      <c r="I43" s="619"/>
      <c r="J43" s="620"/>
      <c r="K43" s="620"/>
      <c r="L43" s="620"/>
      <c r="M43" s="620"/>
      <c r="N43" s="620"/>
      <c r="O43" s="621"/>
      <c r="P43" s="637"/>
      <c r="Q43" s="638"/>
      <c r="R43" s="638"/>
      <c r="S43" s="638"/>
      <c r="T43" s="638"/>
      <c r="U43" s="638"/>
      <c r="V43" s="638"/>
      <c r="W43" s="638"/>
      <c r="X43" s="638"/>
      <c r="Y43" s="638"/>
      <c r="Z43" s="638"/>
      <c r="AA43" s="638"/>
      <c r="AB43" s="638"/>
      <c r="AC43" s="638"/>
      <c r="AD43" s="638"/>
      <c r="AE43" s="638"/>
      <c r="AF43" s="638"/>
      <c r="AG43" s="638"/>
      <c r="AH43" s="639"/>
    </row>
    <row r="44" spans="1:34" ht="18.75" customHeight="1" thickBot="1">
      <c r="A44" s="599"/>
      <c r="B44" s="622"/>
      <c r="C44" s="623"/>
      <c r="D44" s="623"/>
      <c r="E44" s="623"/>
      <c r="F44" s="623"/>
      <c r="G44" s="623"/>
      <c r="H44" s="624"/>
      <c r="I44" s="622"/>
      <c r="J44" s="623"/>
      <c r="K44" s="623"/>
      <c r="L44" s="623"/>
      <c r="M44" s="623"/>
      <c r="N44" s="623"/>
      <c r="O44" s="624"/>
      <c r="P44" s="640"/>
      <c r="Q44" s="641"/>
      <c r="R44" s="641"/>
      <c r="S44" s="641"/>
      <c r="T44" s="641"/>
      <c r="U44" s="641"/>
      <c r="V44" s="641"/>
      <c r="W44" s="641"/>
      <c r="X44" s="641"/>
      <c r="Y44" s="641"/>
      <c r="Z44" s="641"/>
      <c r="AA44" s="641"/>
      <c r="AB44" s="641"/>
      <c r="AC44" s="641"/>
      <c r="AD44" s="641"/>
      <c r="AE44" s="641"/>
      <c r="AF44" s="641"/>
      <c r="AG44" s="641"/>
      <c r="AH44" s="642"/>
    </row>
    <row r="45" spans="1:34" ht="39.75" customHeight="1" thickBot="1">
      <c r="A45" s="599"/>
      <c r="B45" s="643" t="s">
        <v>166</v>
      </c>
      <c r="C45" s="644"/>
      <c r="D45" s="644"/>
      <c r="E45" s="645"/>
      <c r="F45" s="646" t="s">
        <v>167</v>
      </c>
      <c r="G45" s="646"/>
      <c r="H45" s="646"/>
      <c r="I45" s="643" t="s">
        <v>168</v>
      </c>
      <c r="J45" s="644"/>
      <c r="K45" s="644"/>
      <c r="L45" s="644"/>
      <c r="M45" s="644"/>
      <c r="N45" s="644"/>
      <c r="O45" s="645"/>
      <c r="P45" s="643" t="s">
        <v>169</v>
      </c>
      <c r="Q45" s="644"/>
      <c r="R45" s="644"/>
      <c r="S45" s="644"/>
      <c r="T45" s="644"/>
      <c r="U45" s="644"/>
      <c r="V45" s="644"/>
      <c r="W45" s="644"/>
      <c r="X45" s="644"/>
      <c r="Y45" s="645"/>
      <c r="Z45" s="643" t="s">
        <v>170</v>
      </c>
      <c r="AA45" s="644"/>
      <c r="AB45" s="644"/>
      <c r="AC45" s="644"/>
      <c r="AD45" s="645"/>
      <c r="AE45" s="643" t="s">
        <v>176</v>
      </c>
      <c r="AF45" s="644"/>
      <c r="AG45" s="644"/>
      <c r="AH45" s="649"/>
    </row>
    <row r="46" spans="1:34" ht="18.75" customHeight="1">
      <c r="A46" s="599"/>
      <c r="B46" s="650"/>
      <c r="C46" s="651"/>
      <c r="D46" s="651"/>
      <c r="E46" s="652"/>
      <c r="F46" s="656"/>
      <c r="G46" s="657"/>
      <c r="H46" s="658"/>
      <c r="I46" s="662"/>
      <c r="J46" s="663"/>
      <c r="K46" s="663"/>
      <c r="L46" s="663"/>
      <c r="M46" s="663"/>
      <c r="N46" s="663"/>
      <c r="O46" s="664"/>
      <c r="P46" s="616"/>
      <c r="Q46" s="617"/>
      <c r="R46" s="617"/>
      <c r="S46" s="617"/>
      <c r="T46" s="617"/>
      <c r="U46" s="617"/>
      <c r="V46" s="617"/>
      <c r="W46" s="617"/>
      <c r="X46" s="617"/>
      <c r="Y46" s="618"/>
      <c r="Z46" s="668"/>
      <c r="AA46" s="669"/>
      <c r="AB46" s="669"/>
      <c r="AC46" s="669"/>
      <c r="AD46" s="670"/>
      <c r="AE46" s="628"/>
      <c r="AF46" s="629"/>
      <c r="AG46" s="629"/>
      <c r="AH46" s="630"/>
    </row>
    <row r="47" spans="1:34" ht="18.75" customHeight="1" thickBot="1">
      <c r="A47" s="675"/>
      <c r="B47" s="653"/>
      <c r="C47" s="654"/>
      <c r="D47" s="654"/>
      <c r="E47" s="655"/>
      <c r="F47" s="659"/>
      <c r="G47" s="660"/>
      <c r="H47" s="661"/>
      <c r="I47" s="665"/>
      <c r="J47" s="666"/>
      <c r="K47" s="666"/>
      <c r="L47" s="666"/>
      <c r="M47" s="666"/>
      <c r="N47" s="666"/>
      <c r="O47" s="667"/>
      <c r="P47" s="622"/>
      <c r="Q47" s="623"/>
      <c r="R47" s="623"/>
      <c r="S47" s="623"/>
      <c r="T47" s="623"/>
      <c r="U47" s="623"/>
      <c r="V47" s="623"/>
      <c r="W47" s="623"/>
      <c r="X47" s="623"/>
      <c r="Y47" s="624"/>
      <c r="Z47" s="671"/>
      <c r="AA47" s="672"/>
      <c r="AB47" s="672"/>
      <c r="AC47" s="672"/>
      <c r="AD47" s="673"/>
      <c r="AE47" s="631"/>
      <c r="AF47" s="632"/>
      <c r="AG47" s="632"/>
      <c r="AH47" s="633"/>
    </row>
    <row r="48" spans="1:34" ht="18.75" customHeight="1" thickBot="1">
      <c r="A48" s="674">
        <v>7</v>
      </c>
      <c r="B48" s="612" t="s">
        <v>132</v>
      </c>
      <c r="C48" s="613"/>
      <c r="D48" s="613"/>
      <c r="E48" s="613"/>
      <c r="F48" s="613"/>
      <c r="G48" s="613"/>
      <c r="H48" s="614"/>
      <c r="I48" s="612" t="s">
        <v>164</v>
      </c>
      <c r="J48" s="613"/>
      <c r="K48" s="613"/>
      <c r="L48" s="613"/>
      <c r="M48" s="613"/>
      <c r="N48" s="613"/>
      <c r="O48" s="614"/>
      <c r="P48" s="612" t="s">
        <v>321</v>
      </c>
      <c r="Q48" s="613"/>
      <c r="R48" s="613"/>
      <c r="S48" s="613"/>
      <c r="T48" s="613"/>
      <c r="U48" s="613"/>
      <c r="V48" s="613"/>
      <c r="W48" s="613"/>
      <c r="X48" s="613"/>
      <c r="Y48" s="613"/>
      <c r="Z48" s="613"/>
      <c r="AA48" s="613"/>
      <c r="AB48" s="613"/>
      <c r="AC48" s="613"/>
      <c r="AD48" s="613"/>
      <c r="AE48" s="613"/>
      <c r="AF48" s="613"/>
      <c r="AG48" s="613"/>
      <c r="AH48" s="615"/>
    </row>
    <row r="49" spans="1:34" ht="18.75" customHeight="1">
      <c r="A49" s="599"/>
      <c r="B49" s="616"/>
      <c r="C49" s="617"/>
      <c r="D49" s="617"/>
      <c r="E49" s="617"/>
      <c r="F49" s="617"/>
      <c r="G49" s="617"/>
      <c r="H49" s="618"/>
      <c r="I49" s="616"/>
      <c r="J49" s="617"/>
      <c r="K49" s="617"/>
      <c r="L49" s="617"/>
      <c r="M49" s="617"/>
      <c r="N49" s="617"/>
      <c r="O49" s="618"/>
      <c r="P49" s="634"/>
      <c r="Q49" s="635"/>
      <c r="R49" s="635"/>
      <c r="S49" s="635"/>
      <c r="T49" s="635"/>
      <c r="U49" s="635"/>
      <c r="V49" s="635"/>
      <c r="W49" s="635"/>
      <c r="X49" s="635"/>
      <c r="Y49" s="635"/>
      <c r="Z49" s="635"/>
      <c r="AA49" s="635"/>
      <c r="AB49" s="635"/>
      <c r="AC49" s="635"/>
      <c r="AD49" s="635"/>
      <c r="AE49" s="635"/>
      <c r="AF49" s="635"/>
      <c r="AG49" s="635"/>
      <c r="AH49" s="636"/>
    </row>
    <row r="50" spans="1:34" ht="18.75" customHeight="1">
      <c r="A50" s="599"/>
      <c r="B50" s="619"/>
      <c r="C50" s="620"/>
      <c r="D50" s="620"/>
      <c r="E50" s="620"/>
      <c r="F50" s="620"/>
      <c r="G50" s="620"/>
      <c r="H50" s="621"/>
      <c r="I50" s="619"/>
      <c r="J50" s="620"/>
      <c r="K50" s="620"/>
      <c r="L50" s="620"/>
      <c r="M50" s="620"/>
      <c r="N50" s="620"/>
      <c r="O50" s="621"/>
      <c r="P50" s="637"/>
      <c r="Q50" s="638"/>
      <c r="R50" s="638"/>
      <c r="S50" s="638"/>
      <c r="T50" s="638"/>
      <c r="U50" s="638"/>
      <c r="V50" s="638"/>
      <c r="W50" s="638"/>
      <c r="X50" s="638"/>
      <c r="Y50" s="638"/>
      <c r="Z50" s="638"/>
      <c r="AA50" s="638"/>
      <c r="AB50" s="638"/>
      <c r="AC50" s="638"/>
      <c r="AD50" s="638"/>
      <c r="AE50" s="638"/>
      <c r="AF50" s="638"/>
      <c r="AG50" s="638"/>
      <c r="AH50" s="639"/>
    </row>
    <row r="51" spans="1:34" ht="18.75" customHeight="1" thickBot="1">
      <c r="A51" s="599"/>
      <c r="B51" s="622"/>
      <c r="C51" s="623"/>
      <c r="D51" s="623"/>
      <c r="E51" s="623"/>
      <c r="F51" s="623"/>
      <c r="G51" s="623"/>
      <c r="H51" s="624"/>
      <c r="I51" s="622"/>
      <c r="J51" s="623"/>
      <c r="K51" s="623"/>
      <c r="L51" s="623"/>
      <c r="M51" s="623"/>
      <c r="N51" s="623"/>
      <c r="O51" s="624"/>
      <c r="P51" s="640"/>
      <c r="Q51" s="641"/>
      <c r="R51" s="641"/>
      <c r="S51" s="641"/>
      <c r="T51" s="641"/>
      <c r="U51" s="641"/>
      <c r="V51" s="641"/>
      <c r="W51" s="641"/>
      <c r="X51" s="641"/>
      <c r="Y51" s="641"/>
      <c r="Z51" s="641"/>
      <c r="AA51" s="641"/>
      <c r="AB51" s="641"/>
      <c r="AC51" s="641"/>
      <c r="AD51" s="641"/>
      <c r="AE51" s="641"/>
      <c r="AF51" s="641"/>
      <c r="AG51" s="641"/>
      <c r="AH51" s="642"/>
    </row>
    <row r="52" spans="1:34" ht="30" customHeight="1" thickBot="1">
      <c r="A52" s="599"/>
      <c r="B52" s="643" t="s">
        <v>166</v>
      </c>
      <c r="C52" s="644"/>
      <c r="D52" s="644"/>
      <c r="E52" s="645"/>
      <c r="F52" s="646" t="s">
        <v>167</v>
      </c>
      <c r="G52" s="646"/>
      <c r="H52" s="646"/>
      <c r="I52" s="643" t="s">
        <v>168</v>
      </c>
      <c r="J52" s="644"/>
      <c r="K52" s="644"/>
      <c r="L52" s="644"/>
      <c r="M52" s="644"/>
      <c r="N52" s="644"/>
      <c r="O52" s="645"/>
      <c r="P52" s="643" t="s">
        <v>169</v>
      </c>
      <c r="Q52" s="644"/>
      <c r="R52" s="644"/>
      <c r="S52" s="644"/>
      <c r="T52" s="644"/>
      <c r="U52" s="644"/>
      <c r="V52" s="644"/>
      <c r="W52" s="644"/>
      <c r="X52" s="644"/>
      <c r="Y52" s="645"/>
      <c r="Z52" s="643" t="s">
        <v>170</v>
      </c>
      <c r="AA52" s="644"/>
      <c r="AB52" s="644"/>
      <c r="AC52" s="644"/>
      <c r="AD52" s="645"/>
      <c r="AE52" s="643" t="s">
        <v>176</v>
      </c>
      <c r="AF52" s="644"/>
      <c r="AG52" s="644"/>
      <c r="AH52" s="649"/>
    </row>
    <row r="53" spans="1:34" ht="18.75" customHeight="1">
      <c r="A53" s="599"/>
      <c r="B53" s="650"/>
      <c r="C53" s="651"/>
      <c r="D53" s="651"/>
      <c r="E53" s="652"/>
      <c r="F53" s="656"/>
      <c r="G53" s="657"/>
      <c r="H53" s="658"/>
      <c r="I53" s="662"/>
      <c r="J53" s="663"/>
      <c r="K53" s="663"/>
      <c r="L53" s="663"/>
      <c r="M53" s="663"/>
      <c r="N53" s="663"/>
      <c r="O53" s="664"/>
      <c r="P53" s="616"/>
      <c r="Q53" s="617"/>
      <c r="R53" s="617"/>
      <c r="S53" s="617"/>
      <c r="T53" s="617"/>
      <c r="U53" s="617"/>
      <c r="V53" s="617"/>
      <c r="W53" s="617"/>
      <c r="X53" s="617"/>
      <c r="Y53" s="618"/>
      <c r="Z53" s="668"/>
      <c r="AA53" s="669"/>
      <c r="AB53" s="669"/>
      <c r="AC53" s="669"/>
      <c r="AD53" s="670"/>
      <c r="AE53" s="628"/>
      <c r="AF53" s="629"/>
      <c r="AG53" s="629"/>
      <c r="AH53" s="630"/>
    </row>
    <row r="54" spans="1:34" ht="18.75" customHeight="1" thickBot="1">
      <c r="A54" s="675"/>
      <c r="B54" s="653"/>
      <c r="C54" s="654"/>
      <c r="D54" s="654"/>
      <c r="E54" s="655"/>
      <c r="F54" s="659"/>
      <c r="G54" s="660"/>
      <c r="H54" s="661"/>
      <c r="I54" s="665"/>
      <c r="J54" s="666"/>
      <c r="K54" s="666"/>
      <c r="L54" s="666"/>
      <c r="M54" s="666"/>
      <c r="N54" s="666"/>
      <c r="O54" s="667"/>
      <c r="P54" s="622"/>
      <c r="Q54" s="623"/>
      <c r="R54" s="623"/>
      <c r="S54" s="623"/>
      <c r="T54" s="623"/>
      <c r="U54" s="623"/>
      <c r="V54" s="623"/>
      <c r="W54" s="623"/>
      <c r="X54" s="623"/>
      <c r="Y54" s="624"/>
      <c r="Z54" s="671"/>
      <c r="AA54" s="672"/>
      <c r="AB54" s="672"/>
      <c r="AC54" s="672"/>
      <c r="AD54" s="673"/>
      <c r="AE54" s="631"/>
      <c r="AF54" s="632"/>
      <c r="AG54" s="632"/>
      <c r="AH54" s="633"/>
    </row>
    <row r="55" spans="1:34" ht="18.75" customHeight="1" thickBot="1">
      <c r="A55" s="674">
        <v>8</v>
      </c>
      <c r="B55" s="612" t="s">
        <v>132</v>
      </c>
      <c r="C55" s="613"/>
      <c r="D55" s="613"/>
      <c r="E55" s="613"/>
      <c r="F55" s="613"/>
      <c r="G55" s="613"/>
      <c r="H55" s="614"/>
      <c r="I55" s="612" t="s">
        <v>164</v>
      </c>
      <c r="J55" s="613"/>
      <c r="K55" s="613"/>
      <c r="L55" s="613"/>
      <c r="M55" s="613"/>
      <c r="N55" s="613"/>
      <c r="O55" s="614"/>
      <c r="P55" s="612" t="s">
        <v>321</v>
      </c>
      <c r="Q55" s="613"/>
      <c r="R55" s="613"/>
      <c r="S55" s="613"/>
      <c r="T55" s="613"/>
      <c r="U55" s="613"/>
      <c r="V55" s="613"/>
      <c r="W55" s="613"/>
      <c r="X55" s="613"/>
      <c r="Y55" s="613"/>
      <c r="Z55" s="613"/>
      <c r="AA55" s="613"/>
      <c r="AB55" s="613"/>
      <c r="AC55" s="613"/>
      <c r="AD55" s="613"/>
      <c r="AE55" s="613"/>
      <c r="AF55" s="613"/>
      <c r="AG55" s="613"/>
      <c r="AH55" s="615"/>
    </row>
    <row r="56" spans="1:34" ht="18.75" customHeight="1">
      <c r="A56" s="599"/>
      <c r="B56" s="616"/>
      <c r="C56" s="617"/>
      <c r="D56" s="617"/>
      <c r="E56" s="617"/>
      <c r="F56" s="617"/>
      <c r="G56" s="617"/>
      <c r="H56" s="618"/>
      <c r="I56" s="616"/>
      <c r="J56" s="617"/>
      <c r="K56" s="617"/>
      <c r="L56" s="617"/>
      <c r="M56" s="617"/>
      <c r="N56" s="617"/>
      <c r="O56" s="618"/>
      <c r="P56" s="634"/>
      <c r="Q56" s="635"/>
      <c r="R56" s="635"/>
      <c r="S56" s="635"/>
      <c r="T56" s="635"/>
      <c r="U56" s="635"/>
      <c r="V56" s="635"/>
      <c r="W56" s="635"/>
      <c r="X56" s="635"/>
      <c r="Y56" s="635"/>
      <c r="Z56" s="635"/>
      <c r="AA56" s="635"/>
      <c r="AB56" s="635"/>
      <c r="AC56" s="635"/>
      <c r="AD56" s="635"/>
      <c r="AE56" s="635"/>
      <c r="AF56" s="635"/>
      <c r="AG56" s="635"/>
      <c r="AH56" s="636"/>
    </row>
    <row r="57" spans="1:34" ht="18.75" customHeight="1">
      <c r="A57" s="599"/>
      <c r="B57" s="619"/>
      <c r="C57" s="620"/>
      <c r="D57" s="620"/>
      <c r="E57" s="620"/>
      <c r="F57" s="620"/>
      <c r="G57" s="620"/>
      <c r="H57" s="621"/>
      <c r="I57" s="619"/>
      <c r="J57" s="620"/>
      <c r="K57" s="620"/>
      <c r="L57" s="620"/>
      <c r="M57" s="620"/>
      <c r="N57" s="620"/>
      <c r="O57" s="621"/>
      <c r="P57" s="637"/>
      <c r="Q57" s="638"/>
      <c r="R57" s="638"/>
      <c r="S57" s="638"/>
      <c r="T57" s="638"/>
      <c r="U57" s="638"/>
      <c r="V57" s="638"/>
      <c r="W57" s="638"/>
      <c r="X57" s="638"/>
      <c r="Y57" s="638"/>
      <c r="Z57" s="638"/>
      <c r="AA57" s="638"/>
      <c r="AB57" s="638"/>
      <c r="AC57" s="638"/>
      <c r="AD57" s="638"/>
      <c r="AE57" s="638"/>
      <c r="AF57" s="638"/>
      <c r="AG57" s="638"/>
      <c r="AH57" s="639"/>
    </row>
    <row r="58" spans="1:34" ht="18.75" customHeight="1" thickBot="1">
      <c r="A58" s="599"/>
      <c r="B58" s="622"/>
      <c r="C58" s="623"/>
      <c r="D58" s="623"/>
      <c r="E58" s="623"/>
      <c r="F58" s="623"/>
      <c r="G58" s="623"/>
      <c r="H58" s="624"/>
      <c r="I58" s="622"/>
      <c r="J58" s="623"/>
      <c r="K58" s="623"/>
      <c r="L58" s="623"/>
      <c r="M58" s="623"/>
      <c r="N58" s="623"/>
      <c r="O58" s="624"/>
      <c r="P58" s="640"/>
      <c r="Q58" s="641"/>
      <c r="R58" s="641"/>
      <c r="S58" s="641"/>
      <c r="T58" s="641"/>
      <c r="U58" s="641"/>
      <c r="V58" s="641"/>
      <c r="W58" s="641"/>
      <c r="X58" s="641"/>
      <c r="Y58" s="641"/>
      <c r="Z58" s="641"/>
      <c r="AA58" s="641"/>
      <c r="AB58" s="641"/>
      <c r="AC58" s="641"/>
      <c r="AD58" s="641"/>
      <c r="AE58" s="641"/>
      <c r="AF58" s="641"/>
      <c r="AG58" s="641"/>
      <c r="AH58" s="642"/>
    </row>
    <row r="59" spans="1:34" ht="39.75" customHeight="1" thickBot="1">
      <c r="A59" s="599"/>
      <c r="B59" s="643" t="s">
        <v>166</v>
      </c>
      <c r="C59" s="644"/>
      <c r="D59" s="644"/>
      <c r="E59" s="645"/>
      <c r="F59" s="646" t="s">
        <v>167</v>
      </c>
      <c r="G59" s="646"/>
      <c r="H59" s="646"/>
      <c r="I59" s="643" t="s">
        <v>168</v>
      </c>
      <c r="J59" s="644"/>
      <c r="K59" s="644"/>
      <c r="L59" s="644"/>
      <c r="M59" s="644"/>
      <c r="N59" s="644"/>
      <c r="O59" s="645"/>
      <c r="P59" s="643" t="s">
        <v>169</v>
      </c>
      <c r="Q59" s="644"/>
      <c r="R59" s="644"/>
      <c r="S59" s="644"/>
      <c r="T59" s="644"/>
      <c r="U59" s="644"/>
      <c r="V59" s="644"/>
      <c r="W59" s="644"/>
      <c r="X59" s="644"/>
      <c r="Y59" s="645"/>
      <c r="Z59" s="643" t="s">
        <v>170</v>
      </c>
      <c r="AA59" s="644"/>
      <c r="AB59" s="644"/>
      <c r="AC59" s="644"/>
      <c r="AD59" s="645"/>
      <c r="AE59" s="643" t="s">
        <v>176</v>
      </c>
      <c r="AF59" s="644"/>
      <c r="AG59" s="644"/>
      <c r="AH59" s="649"/>
    </row>
    <row r="60" spans="1:34" ht="18.75" customHeight="1">
      <c r="A60" s="599"/>
      <c r="B60" s="650"/>
      <c r="C60" s="651"/>
      <c r="D60" s="651"/>
      <c r="E60" s="652"/>
      <c r="F60" s="656"/>
      <c r="G60" s="657"/>
      <c r="H60" s="658"/>
      <c r="I60" s="662"/>
      <c r="J60" s="663"/>
      <c r="K60" s="663"/>
      <c r="L60" s="663"/>
      <c r="M60" s="663"/>
      <c r="N60" s="663"/>
      <c r="O60" s="664"/>
      <c r="P60" s="616"/>
      <c r="Q60" s="617"/>
      <c r="R60" s="617"/>
      <c r="S60" s="617"/>
      <c r="T60" s="617"/>
      <c r="U60" s="617"/>
      <c r="V60" s="617"/>
      <c r="W60" s="617"/>
      <c r="X60" s="617"/>
      <c r="Y60" s="618"/>
      <c r="Z60" s="668"/>
      <c r="AA60" s="669"/>
      <c r="AB60" s="669"/>
      <c r="AC60" s="669"/>
      <c r="AD60" s="670"/>
      <c r="AE60" s="628"/>
      <c r="AF60" s="629"/>
      <c r="AG60" s="629"/>
      <c r="AH60" s="630"/>
    </row>
    <row r="61" spans="1:34" ht="18.75" customHeight="1" thickBot="1">
      <c r="A61" s="675"/>
      <c r="B61" s="653"/>
      <c r="C61" s="654"/>
      <c r="D61" s="654"/>
      <c r="E61" s="655"/>
      <c r="F61" s="659"/>
      <c r="G61" s="660"/>
      <c r="H61" s="661"/>
      <c r="I61" s="665"/>
      <c r="J61" s="666"/>
      <c r="K61" s="666"/>
      <c r="L61" s="666"/>
      <c r="M61" s="666"/>
      <c r="N61" s="666"/>
      <c r="O61" s="667"/>
      <c r="P61" s="622"/>
      <c r="Q61" s="623"/>
      <c r="R61" s="623"/>
      <c r="S61" s="623"/>
      <c r="T61" s="623"/>
      <c r="U61" s="623"/>
      <c r="V61" s="623"/>
      <c r="W61" s="623"/>
      <c r="X61" s="623"/>
      <c r="Y61" s="624"/>
      <c r="Z61" s="671"/>
      <c r="AA61" s="672"/>
      <c r="AB61" s="672"/>
      <c r="AC61" s="672"/>
      <c r="AD61" s="673"/>
      <c r="AE61" s="631"/>
      <c r="AF61" s="632"/>
      <c r="AG61" s="632"/>
      <c r="AH61" s="633"/>
    </row>
    <row r="62" spans="1:34" ht="18.75" customHeight="1" thickBot="1">
      <c r="A62" s="674">
        <v>9</v>
      </c>
      <c r="B62" s="612" t="s">
        <v>132</v>
      </c>
      <c r="C62" s="613"/>
      <c r="D62" s="613"/>
      <c r="E62" s="613"/>
      <c r="F62" s="613"/>
      <c r="G62" s="613"/>
      <c r="H62" s="614"/>
      <c r="I62" s="612" t="s">
        <v>164</v>
      </c>
      <c r="J62" s="613"/>
      <c r="K62" s="613"/>
      <c r="L62" s="613"/>
      <c r="M62" s="613"/>
      <c r="N62" s="613"/>
      <c r="O62" s="614"/>
      <c r="P62" s="612" t="s">
        <v>321</v>
      </c>
      <c r="Q62" s="613"/>
      <c r="R62" s="613"/>
      <c r="S62" s="613"/>
      <c r="T62" s="613"/>
      <c r="U62" s="613"/>
      <c r="V62" s="613"/>
      <c r="W62" s="613"/>
      <c r="X62" s="613"/>
      <c r="Y62" s="613"/>
      <c r="Z62" s="613"/>
      <c r="AA62" s="613"/>
      <c r="AB62" s="613"/>
      <c r="AC62" s="613"/>
      <c r="AD62" s="613"/>
      <c r="AE62" s="613"/>
      <c r="AF62" s="613"/>
      <c r="AG62" s="613"/>
      <c r="AH62" s="615"/>
    </row>
    <row r="63" spans="1:34" ht="18.75" customHeight="1">
      <c r="A63" s="599"/>
      <c r="B63" s="616"/>
      <c r="C63" s="617"/>
      <c r="D63" s="617"/>
      <c r="E63" s="617"/>
      <c r="F63" s="617"/>
      <c r="G63" s="617"/>
      <c r="H63" s="618"/>
      <c r="I63" s="616"/>
      <c r="J63" s="617"/>
      <c r="K63" s="617"/>
      <c r="L63" s="617"/>
      <c r="M63" s="617"/>
      <c r="N63" s="617"/>
      <c r="O63" s="618"/>
      <c r="P63" s="634"/>
      <c r="Q63" s="635"/>
      <c r="R63" s="635"/>
      <c r="S63" s="635"/>
      <c r="T63" s="635"/>
      <c r="U63" s="635"/>
      <c r="V63" s="635"/>
      <c r="W63" s="635"/>
      <c r="X63" s="635"/>
      <c r="Y63" s="635"/>
      <c r="Z63" s="635"/>
      <c r="AA63" s="635"/>
      <c r="AB63" s="635"/>
      <c r="AC63" s="635"/>
      <c r="AD63" s="635"/>
      <c r="AE63" s="635"/>
      <c r="AF63" s="635"/>
      <c r="AG63" s="635"/>
      <c r="AH63" s="636"/>
    </row>
    <row r="64" spans="1:34" ht="18.75" customHeight="1">
      <c r="A64" s="599"/>
      <c r="B64" s="619"/>
      <c r="C64" s="620"/>
      <c r="D64" s="620"/>
      <c r="E64" s="620"/>
      <c r="F64" s="620"/>
      <c r="G64" s="620"/>
      <c r="H64" s="621"/>
      <c r="I64" s="619"/>
      <c r="J64" s="620"/>
      <c r="K64" s="620"/>
      <c r="L64" s="620"/>
      <c r="M64" s="620"/>
      <c r="N64" s="620"/>
      <c r="O64" s="621"/>
      <c r="P64" s="637"/>
      <c r="Q64" s="638"/>
      <c r="R64" s="638"/>
      <c r="S64" s="638"/>
      <c r="T64" s="638"/>
      <c r="U64" s="638"/>
      <c r="V64" s="638"/>
      <c r="W64" s="638"/>
      <c r="X64" s="638"/>
      <c r="Y64" s="638"/>
      <c r="Z64" s="638"/>
      <c r="AA64" s="638"/>
      <c r="AB64" s="638"/>
      <c r="AC64" s="638"/>
      <c r="AD64" s="638"/>
      <c r="AE64" s="638"/>
      <c r="AF64" s="638"/>
      <c r="AG64" s="638"/>
      <c r="AH64" s="639"/>
    </row>
    <row r="65" spans="1:34" ht="18.75" customHeight="1" thickBot="1">
      <c r="A65" s="599"/>
      <c r="B65" s="622"/>
      <c r="C65" s="623"/>
      <c r="D65" s="623"/>
      <c r="E65" s="623"/>
      <c r="F65" s="623"/>
      <c r="G65" s="623"/>
      <c r="H65" s="624"/>
      <c r="I65" s="622"/>
      <c r="J65" s="623"/>
      <c r="K65" s="623"/>
      <c r="L65" s="623"/>
      <c r="M65" s="623"/>
      <c r="N65" s="623"/>
      <c r="O65" s="624"/>
      <c r="P65" s="640"/>
      <c r="Q65" s="641"/>
      <c r="R65" s="641"/>
      <c r="S65" s="641"/>
      <c r="T65" s="641"/>
      <c r="U65" s="641"/>
      <c r="V65" s="641"/>
      <c r="W65" s="641"/>
      <c r="X65" s="641"/>
      <c r="Y65" s="641"/>
      <c r="Z65" s="641"/>
      <c r="AA65" s="641"/>
      <c r="AB65" s="641"/>
      <c r="AC65" s="641"/>
      <c r="AD65" s="641"/>
      <c r="AE65" s="641"/>
      <c r="AF65" s="641"/>
      <c r="AG65" s="641"/>
      <c r="AH65" s="642"/>
    </row>
    <row r="66" spans="1:34" ht="39.75" customHeight="1" thickBot="1">
      <c r="A66" s="599"/>
      <c r="B66" s="643" t="s">
        <v>166</v>
      </c>
      <c r="C66" s="644"/>
      <c r="D66" s="644"/>
      <c r="E66" s="645"/>
      <c r="F66" s="646" t="s">
        <v>167</v>
      </c>
      <c r="G66" s="646"/>
      <c r="H66" s="646"/>
      <c r="I66" s="643" t="s">
        <v>168</v>
      </c>
      <c r="J66" s="644"/>
      <c r="K66" s="644"/>
      <c r="L66" s="644"/>
      <c r="M66" s="644"/>
      <c r="N66" s="644"/>
      <c r="O66" s="645"/>
      <c r="P66" s="643" t="s">
        <v>169</v>
      </c>
      <c r="Q66" s="644"/>
      <c r="R66" s="644"/>
      <c r="S66" s="644"/>
      <c r="T66" s="644"/>
      <c r="U66" s="644"/>
      <c r="V66" s="644"/>
      <c r="W66" s="644"/>
      <c r="X66" s="644"/>
      <c r="Y66" s="645"/>
      <c r="Z66" s="643" t="s">
        <v>170</v>
      </c>
      <c r="AA66" s="644"/>
      <c r="AB66" s="644"/>
      <c r="AC66" s="644"/>
      <c r="AD66" s="645"/>
      <c r="AE66" s="643" t="s">
        <v>176</v>
      </c>
      <c r="AF66" s="644"/>
      <c r="AG66" s="644"/>
      <c r="AH66" s="649"/>
    </row>
    <row r="67" spans="1:34" ht="18.75" customHeight="1">
      <c r="A67" s="599"/>
      <c r="B67" s="650"/>
      <c r="C67" s="651"/>
      <c r="D67" s="651"/>
      <c r="E67" s="652"/>
      <c r="F67" s="656"/>
      <c r="G67" s="657"/>
      <c r="H67" s="658"/>
      <c r="I67" s="662"/>
      <c r="J67" s="663"/>
      <c r="K67" s="663"/>
      <c r="L67" s="663"/>
      <c r="M67" s="663"/>
      <c r="N67" s="663"/>
      <c r="O67" s="664"/>
      <c r="P67" s="616"/>
      <c r="Q67" s="617"/>
      <c r="R67" s="617"/>
      <c r="S67" s="617"/>
      <c r="T67" s="617"/>
      <c r="U67" s="617"/>
      <c r="V67" s="617"/>
      <c r="W67" s="617"/>
      <c r="X67" s="617"/>
      <c r="Y67" s="618"/>
      <c r="Z67" s="668"/>
      <c r="AA67" s="669"/>
      <c r="AB67" s="669"/>
      <c r="AC67" s="669"/>
      <c r="AD67" s="670"/>
      <c r="AE67" s="628"/>
      <c r="AF67" s="629"/>
      <c r="AG67" s="629"/>
      <c r="AH67" s="630"/>
    </row>
    <row r="68" spans="1:34" ht="18.75" customHeight="1" thickBot="1">
      <c r="A68" s="675"/>
      <c r="B68" s="653"/>
      <c r="C68" s="654"/>
      <c r="D68" s="654"/>
      <c r="E68" s="655"/>
      <c r="F68" s="659"/>
      <c r="G68" s="660"/>
      <c r="H68" s="661"/>
      <c r="I68" s="665"/>
      <c r="J68" s="666"/>
      <c r="K68" s="666"/>
      <c r="L68" s="666"/>
      <c r="M68" s="666"/>
      <c r="N68" s="666"/>
      <c r="O68" s="667"/>
      <c r="P68" s="622"/>
      <c r="Q68" s="623"/>
      <c r="R68" s="623"/>
      <c r="S68" s="623"/>
      <c r="T68" s="623"/>
      <c r="U68" s="623"/>
      <c r="V68" s="623"/>
      <c r="W68" s="623"/>
      <c r="X68" s="623"/>
      <c r="Y68" s="624"/>
      <c r="Z68" s="671"/>
      <c r="AA68" s="672"/>
      <c r="AB68" s="672"/>
      <c r="AC68" s="672"/>
      <c r="AD68" s="673"/>
      <c r="AE68" s="631"/>
      <c r="AF68" s="632"/>
      <c r="AG68" s="632"/>
      <c r="AH68" s="633"/>
    </row>
    <row r="69" spans="1:34" ht="18.75" customHeight="1" thickBot="1">
      <c r="A69" s="674">
        <v>10</v>
      </c>
      <c r="B69" s="612" t="s">
        <v>132</v>
      </c>
      <c r="C69" s="613"/>
      <c r="D69" s="613"/>
      <c r="E69" s="613"/>
      <c r="F69" s="613"/>
      <c r="G69" s="613"/>
      <c r="H69" s="614"/>
      <c r="I69" s="612" t="s">
        <v>164</v>
      </c>
      <c r="J69" s="613"/>
      <c r="K69" s="613"/>
      <c r="L69" s="613"/>
      <c r="M69" s="613"/>
      <c r="N69" s="613"/>
      <c r="O69" s="614"/>
      <c r="P69" s="612" t="s">
        <v>321</v>
      </c>
      <c r="Q69" s="613"/>
      <c r="R69" s="613"/>
      <c r="S69" s="613"/>
      <c r="T69" s="613"/>
      <c r="U69" s="613"/>
      <c r="V69" s="613"/>
      <c r="W69" s="613"/>
      <c r="X69" s="613"/>
      <c r="Y69" s="613"/>
      <c r="Z69" s="613"/>
      <c r="AA69" s="613"/>
      <c r="AB69" s="613"/>
      <c r="AC69" s="613"/>
      <c r="AD69" s="613"/>
      <c r="AE69" s="613"/>
      <c r="AF69" s="613"/>
      <c r="AG69" s="613"/>
      <c r="AH69" s="615"/>
    </row>
    <row r="70" spans="1:34" ht="18.75" customHeight="1">
      <c r="A70" s="599"/>
      <c r="B70" s="616"/>
      <c r="C70" s="617"/>
      <c r="D70" s="617"/>
      <c r="E70" s="617"/>
      <c r="F70" s="617"/>
      <c r="G70" s="617"/>
      <c r="H70" s="618"/>
      <c r="I70" s="616"/>
      <c r="J70" s="617"/>
      <c r="K70" s="617"/>
      <c r="L70" s="617"/>
      <c r="M70" s="617"/>
      <c r="N70" s="617"/>
      <c r="O70" s="618"/>
      <c r="P70" s="634"/>
      <c r="Q70" s="635"/>
      <c r="R70" s="635"/>
      <c r="S70" s="635"/>
      <c r="T70" s="635"/>
      <c r="U70" s="635"/>
      <c r="V70" s="635"/>
      <c r="W70" s="635"/>
      <c r="X70" s="635"/>
      <c r="Y70" s="635"/>
      <c r="Z70" s="635"/>
      <c r="AA70" s="635"/>
      <c r="AB70" s="635"/>
      <c r="AC70" s="635"/>
      <c r="AD70" s="635"/>
      <c r="AE70" s="635"/>
      <c r="AF70" s="635"/>
      <c r="AG70" s="635"/>
      <c r="AH70" s="636"/>
    </row>
    <row r="71" spans="1:34" ht="18.75" customHeight="1">
      <c r="A71" s="599"/>
      <c r="B71" s="619"/>
      <c r="C71" s="620"/>
      <c r="D71" s="620"/>
      <c r="E71" s="620"/>
      <c r="F71" s="620"/>
      <c r="G71" s="620"/>
      <c r="H71" s="621"/>
      <c r="I71" s="619"/>
      <c r="J71" s="620"/>
      <c r="K71" s="620"/>
      <c r="L71" s="620"/>
      <c r="M71" s="620"/>
      <c r="N71" s="620"/>
      <c r="O71" s="621"/>
      <c r="P71" s="637"/>
      <c r="Q71" s="638"/>
      <c r="R71" s="638"/>
      <c r="S71" s="638"/>
      <c r="T71" s="638"/>
      <c r="U71" s="638"/>
      <c r="V71" s="638"/>
      <c r="W71" s="638"/>
      <c r="X71" s="638"/>
      <c r="Y71" s="638"/>
      <c r="Z71" s="638"/>
      <c r="AA71" s="638"/>
      <c r="AB71" s="638"/>
      <c r="AC71" s="638"/>
      <c r="AD71" s="638"/>
      <c r="AE71" s="638"/>
      <c r="AF71" s="638"/>
      <c r="AG71" s="638"/>
      <c r="AH71" s="639"/>
    </row>
    <row r="72" spans="1:34" ht="18.75" customHeight="1" thickBot="1">
      <c r="A72" s="599"/>
      <c r="B72" s="622"/>
      <c r="C72" s="623"/>
      <c r="D72" s="623"/>
      <c r="E72" s="623"/>
      <c r="F72" s="623"/>
      <c r="G72" s="623"/>
      <c r="H72" s="624"/>
      <c r="I72" s="622"/>
      <c r="J72" s="623"/>
      <c r="K72" s="623"/>
      <c r="L72" s="623"/>
      <c r="M72" s="623"/>
      <c r="N72" s="623"/>
      <c r="O72" s="624"/>
      <c r="P72" s="640"/>
      <c r="Q72" s="641"/>
      <c r="R72" s="641"/>
      <c r="S72" s="641"/>
      <c r="T72" s="641"/>
      <c r="U72" s="641"/>
      <c r="V72" s="641"/>
      <c r="W72" s="641"/>
      <c r="X72" s="641"/>
      <c r="Y72" s="641"/>
      <c r="Z72" s="641"/>
      <c r="AA72" s="641"/>
      <c r="AB72" s="641"/>
      <c r="AC72" s="641"/>
      <c r="AD72" s="641"/>
      <c r="AE72" s="641"/>
      <c r="AF72" s="641"/>
      <c r="AG72" s="641"/>
      <c r="AH72" s="642"/>
    </row>
    <row r="73" spans="1:34" ht="39.75" customHeight="1" thickBot="1">
      <c r="A73" s="599"/>
      <c r="B73" s="643" t="s">
        <v>166</v>
      </c>
      <c r="C73" s="644"/>
      <c r="D73" s="644"/>
      <c r="E73" s="645"/>
      <c r="F73" s="646" t="s">
        <v>167</v>
      </c>
      <c r="G73" s="646"/>
      <c r="H73" s="646"/>
      <c r="I73" s="643" t="s">
        <v>168</v>
      </c>
      <c r="J73" s="644"/>
      <c r="K73" s="644"/>
      <c r="L73" s="644"/>
      <c r="M73" s="644"/>
      <c r="N73" s="644"/>
      <c r="O73" s="645"/>
      <c r="P73" s="643" t="s">
        <v>169</v>
      </c>
      <c r="Q73" s="644"/>
      <c r="R73" s="644"/>
      <c r="S73" s="644"/>
      <c r="T73" s="644"/>
      <c r="U73" s="644"/>
      <c r="V73" s="644"/>
      <c r="W73" s="644"/>
      <c r="X73" s="644"/>
      <c r="Y73" s="645"/>
      <c r="Z73" s="643" t="s">
        <v>170</v>
      </c>
      <c r="AA73" s="644"/>
      <c r="AB73" s="644"/>
      <c r="AC73" s="644"/>
      <c r="AD73" s="645"/>
      <c r="AE73" s="643" t="s">
        <v>176</v>
      </c>
      <c r="AF73" s="644"/>
      <c r="AG73" s="644"/>
      <c r="AH73" s="649"/>
    </row>
    <row r="74" spans="1:34" ht="18.75" customHeight="1">
      <c r="A74" s="599"/>
      <c r="B74" s="650"/>
      <c r="C74" s="651"/>
      <c r="D74" s="651"/>
      <c r="E74" s="652"/>
      <c r="F74" s="656"/>
      <c r="G74" s="657"/>
      <c r="H74" s="658"/>
      <c r="I74" s="662"/>
      <c r="J74" s="663"/>
      <c r="K74" s="663"/>
      <c r="L74" s="663"/>
      <c r="M74" s="663"/>
      <c r="N74" s="663"/>
      <c r="O74" s="664"/>
      <c r="P74" s="616"/>
      <c r="Q74" s="617"/>
      <c r="R74" s="617"/>
      <c r="S74" s="617"/>
      <c r="T74" s="617"/>
      <c r="U74" s="617"/>
      <c r="V74" s="617"/>
      <c r="W74" s="617"/>
      <c r="X74" s="617"/>
      <c r="Y74" s="618"/>
      <c r="Z74" s="668"/>
      <c r="AA74" s="669"/>
      <c r="AB74" s="669"/>
      <c r="AC74" s="669"/>
      <c r="AD74" s="670"/>
      <c r="AE74" s="628"/>
      <c r="AF74" s="629"/>
      <c r="AG74" s="629"/>
      <c r="AH74" s="630"/>
    </row>
    <row r="75" spans="1:34" ht="18.75" customHeight="1" thickBot="1">
      <c r="A75" s="675"/>
      <c r="B75" s="653"/>
      <c r="C75" s="654"/>
      <c r="D75" s="654"/>
      <c r="E75" s="655"/>
      <c r="F75" s="659"/>
      <c r="G75" s="660"/>
      <c r="H75" s="661"/>
      <c r="I75" s="665"/>
      <c r="J75" s="666"/>
      <c r="K75" s="666"/>
      <c r="L75" s="666"/>
      <c r="M75" s="666"/>
      <c r="N75" s="666"/>
      <c r="O75" s="667"/>
      <c r="P75" s="622"/>
      <c r="Q75" s="623"/>
      <c r="R75" s="623"/>
      <c r="S75" s="623"/>
      <c r="T75" s="623"/>
      <c r="U75" s="623"/>
      <c r="V75" s="623"/>
      <c r="W75" s="623"/>
      <c r="X75" s="623"/>
      <c r="Y75" s="624"/>
      <c r="Z75" s="671"/>
      <c r="AA75" s="672"/>
      <c r="AB75" s="672"/>
      <c r="AC75" s="672"/>
      <c r="AD75" s="673"/>
      <c r="AE75" s="631"/>
      <c r="AF75" s="632"/>
      <c r="AG75" s="632"/>
      <c r="AH75" s="633"/>
    </row>
    <row r="76" spans="1:34" ht="18.75" customHeight="1" thickBot="1">
      <c r="A76" s="674">
        <v>11</v>
      </c>
      <c r="B76" s="612" t="s">
        <v>132</v>
      </c>
      <c r="C76" s="613"/>
      <c r="D76" s="613"/>
      <c r="E76" s="613"/>
      <c r="F76" s="613"/>
      <c r="G76" s="613"/>
      <c r="H76" s="614"/>
      <c r="I76" s="612" t="s">
        <v>164</v>
      </c>
      <c r="J76" s="613"/>
      <c r="K76" s="613"/>
      <c r="L76" s="613"/>
      <c r="M76" s="613"/>
      <c r="N76" s="613"/>
      <c r="O76" s="614"/>
      <c r="P76" s="612" t="s">
        <v>321</v>
      </c>
      <c r="Q76" s="613"/>
      <c r="R76" s="613"/>
      <c r="S76" s="613"/>
      <c r="T76" s="613"/>
      <c r="U76" s="613"/>
      <c r="V76" s="613"/>
      <c r="W76" s="613"/>
      <c r="X76" s="613"/>
      <c r="Y76" s="613"/>
      <c r="Z76" s="613"/>
      <c r="AA76" s="613"/>
      <c r="AB76" s="613"/>
      <c r="AC76" s="613"/>
      <c r="AD76" s="613"/>
      <c r="AE76" s="613"/>
      <c r="AF76" s="613"/>
      <c r="AG76" s="613"/>
      <c r="AH76" s="615"/>
    </row>
    <row r="77" spans="1:34" ht="18.75" customHeight="1">
      <c r="A77" s="599"/>
      <c r="B77" s="616"/>
      <c r="C77" s="617"/>
      <c r="D77" s="617"/>
      <c r="E77" s="617"/>
      <c r="F77" s="617"/>
      <c r="G77" s="617"/>
      <c r="H77" s="618"/>
      <c r="I77" s="616"/>
      <c r="J77" s="617"/>
      <c r="K77" s="617"/>
      <c r="L77" s="617"/>
      <c r="M77" s="617"/>
      <c r="N77" s="617"/>
      <c r="O77" s="618"/>
      <c r="P77" s="634"/>
      <c r="Q77" s="635"/>
      <c r="R77" s="635"/>
      <c r="S77" s="635"/>
      <c r="T77" s="635"/>
      <c r="U77" s="635"/>
      <c r="V77" s="635"/>
      <c r="W77" s="635"/>
      <c r="X77" s="635"/>
      <c r="Y77" s="635"/>
      <c r="Z77" s="635"/>
      <c r="AA77" s="635"/>
      <c r="AB77" s="635"/>
      <c r="AC77" s="635"/>
      <c r="AD77" s="635"/>
      <c r="AE77" s="635"/>
      <c r="AF77" s="635"/>
      <c r="AG77" s="635"/>
      <c r="AH77" s="636"/>
    </row>
    <row r="78" spans="1:34" ht="18.75" customHeight="1">
      <c r="A78" s="599"/>
      <c r="B78" s="619"/>
      <c r="C78" s="620"/>
      <c r="D78" s="620"/>
      <c r="E78" s="620"/>
      <c r="F78" s="620"/>
      <c r="G78" s="620"/>
      <c r="H78" s="621"/>
      <c r="I78" s="619"/>
      <c r="J78" s="620"/>
      <c r="K78" s="620"/>
      <c r="L78" s="620"/>
      <c r="M78" s="620"/>
      <c r="N78" s="620"/>
      <c r="O78" s="621"/>
      <c r="P78" s="637"/>
      <c r="Q78" s="638"/>
      <c r="R78" s="638"/>
      <c r="S78" s="638"/>
      <c r="T78" s="638"/>
      <c r="U78" s="638"/>
      <c r="V78" s="638"/>
      <c r="W78" s="638"/>
      <c r="X78" s="638"/>
      <c r="Y78" s="638"/>
      <c r="Z78" s="638"/>
      <c r="AA78" s="638"/>
      <c r="AB78" s="638"/>
      <c r="AC78" s="638"/>
      <c r="AD78" s="638"/>
      <c r="AE78" s="638"/>
      <c r="AF78" s="638"/>
      <c r="AG78" s="638"/>
      <c r="AH78" s="639"/>
    </row>
    <row r="79" spans="1:34" ht="18.75" customHeight="1" thickBot="1">
      <c r="A79" s="599"/>
      <c r="B79" s="622"/>
      <c r="C79" s="623"/>
      <c r="D79" s="623"/>
      <c r="E79" s="623"/>
      <c r="F79" s="623"/>
      <c r="G79" s="623"/>
      <c r="H79" s="624"/>
      <c r="I79" s="622"/>
      <c r="J79" s="623"/>
      <c r="K79" s="623"/>
      <c r="L79" s="623"/>
      <c r="M79" s="623"/>
      <c r="N79" s="623"/>
      <c r="O79" s="624"/>
      <c r="P79" s="640"/>
      <c r="Q79" s="641"/>
      <c r="R79" s="641"/>
      <c r="S79" s="641"/>
      <c r="T79" s="641"/>
      <c r="U79" s="641"/>
      <c r="V79" s="641"/>
      <c r="W79" s="641"/>
      <c r="X79" s="641"/>
      <c r="Y79" s="641"/>
      <c r="Z79" s="641"/>
      <c r="AA79" s="641"/>
      <c r="AB79" s="641"/>
      <c r="AC79" s="641"/>
      <c r="AD79" s="641"/>
      <c r="AE79" s="641"/>
      <c r="AF79" s="641"/>
      <c r="AG79" s="641"/>
      <c r="AH79" s="642"/>
    </row>
    <row r="80" spans="1:34" ht="39.75" customHeight="1" thickBot="1">
      <c r="A80" s="599"/>
      <c r="B80" s="643" t="s">
        <v>166</v>
      </c>
      <c r="C80" s="644"/>
      <c r="D80" s="644"/>
      <c r="E80" s="645"/>
      <c r="F80" s="646" t="s">
        <v>167</v>
      </c>
      <c r="G80" s="646"/>
      <c r="H80" s="646"/>
      <c r="I80" s="643" t="s">
        <v>168</v>
      </c>
      <c r="J80" s="644"/>
      <c r="K80" s="644"/>
      <c r="L80" s="644"/>
      <c r="M80" s="644"/>
      <c r="N80" s="644"/>
      <c r="O80" s="645"/>
      <c r="P80" s="643" t="s">
        <v>169</v>
      </c>
      <c r="Q80" s="644"/>
      <c r="R80" s="644"/>
      <c r="S80" s="644"/>
      <c r="T80" s="644"/>
      <c r="U80" s="644"/>
      <c r="V80" s="644"/>
      <c r="W80" s="644"/>
      <c r="X80" s="644"/>
      <c r="Y80" s="645"/>
      <c r="Z80" s="643" t="s">
        <v>170</v>
      </c>
      <c r="AA80" s="644"/>
      <c r="AB80" s="644"/>
      <c r="AC80" s="644"/>
      <c r="AD80" s="645"/>
      <c r="AE80" s="643" t="s">
        <v>176</v>
      </c>
      <c r="AF80" s="644"/>
      <c r="AG80" s="644"/>
      <c r="AH80" s="649"/>
    </row>
    <row r="81" spans="1:34" ht="18.75" customHeight="1">
      <c r="A81" s="599"/>
      <c r="B81" s="650"/>
      <c r="C81" s="651"/>
      <c r="D81" s="651"/>
      <c r="E81" s="652"/>
      <c r="F81" s="656"/>
      <c r="G81" s="657"/>
      <c r="H81" s="658"/>
      <c r="I81" s="662"/>
      <c r="J81" s="663"/>
      <c r="K81" s="663"/>
      <c r="L81" s="663"/>
      <c r="M81" s="663"/>
      <c r="N81" s="663"/>
      <c r="O81" s="664"/>
      <c r="P81" s="616"/>
      <c r="Q81" s="617"/>
      <c r="R81" s="617"/>
      <c r="S81" s="617"/>
      <c r="T81" s="617"/>
      <c r="U81" s="617"/>
      <c r="V81" s="617"/>
      <c r="W81" s="617"/>
      <c r="X81" s="617"/>
      <c r="Y81" s="618"/>
      <c r="Z81" s="668"/>
      <c r="AA81" s="669"/>
      <c r="AB81" s="669"/>
      <c r="AC81" s="669"/>
      <c r="AD81" s="670"/>
      <c r="AE81" s="628"/>
      <c r="AF81" s="629"/>
      <c r="AG81" s="629"/>
      <c r="AH81" s="630"/>
    </row>
    <row r="82" spans="1:34" ht="18.75" customHeight="1" thickBot="1">
      <c r="A82" s="675"/>
      <c r="B82" s="653"/>
      <c r="C82" s="654"/>
      <c r="D82" s="654"/>
      <c r="E82" s="655"/>
      <c r="F82" s="659"/>
      <c r="G82" s="660"/>
      <c r="H82" s="661"/>
      <c r="I82" s="665"/>
      <c r="J82" s="666"/>
      <c r="K82" s="666"/>
      <c r="L82" s="666"/>
      <c r="M82" s="666"/>
      <c r="N82" s="666"/>
      <c r="O82" s="667"/>
      <c r="P82" s="622"/>
      <c r="Q82" s="623"/>
      <c r="R82" s="623"/>
      <c r="S82" s="623"/>
      <c r="T82" s="623"/>
      <c r="U82" s="623"/>
      <c r="V82" s="623"/>
      <c r="W82" s="623"/>
      <c r="X82" s="623"/>
      <c r="Y82" s="624"/>
      <c r="Z82" s="671"/>
      <c r="AA82" s="672"/>
      <c r="AB82" s="672"/>
      <c r="AC82" s="672"/>
      <c r="AD82" s="673"/>
      <c r="AE82" s="631"/>
      <c r="AF82" s="632"/>
      <c r="AG82" s="632"/>
      <c r="AH82" s="633"/>
    </row>
    <row r="83" spans="1:34" ht="18.75" customHeight="1" thickBot="1">
      <c r="A83" s="674">
        <v>12</v>
      </c>
      <c r="B83" s="612" t="s">
        <v>132</v>
      </c>
      <c r="C83" s="613"/>
      <c r="D83" s="613"/>
      <c r="E83" s="613"/>
      <c r="F83" s="613"/>
      <c r="G83" s="613"/>
      <c r="H83" s="614"/>
      <c r="I83" s="612" t="s">
        <v>164</v>
      </c>
      <c r="J83" s="613"/>
      <c r="K83" s="613"/>
      <c r="L83" s="613"/>
      <c r="M83" s="613"/>
      <c r="N83" s="613"/>
      <c r="O83" s="614"/>
      <c r="P83" s="612" t="s">
        <v>321</v>
      </c>
      <c r="Q83" s="613"/>
      <c r="R83" s="613"/>
      <c r="S83" s="613"/>
      <c r="T83" s="613"/>
      <c r="U83" s="613"/>
      <c r="V83" s="613"/>
      <c r="W83" s="613"/>
      <c r="X83" s="613"/>
      <c r="Y83" s="613"/>
      <c r="Z83" s="613"/>
      <c r="AA83" s="613"/>
      <c r="AB83" s="613"/>
      <c r="AC83" s="613"/>
      <c r="AD83" s="613"/>
      <c r="AE83" s="613"/>
      <c r="AF83" s="613"/>
      <c r="AG83" s="613"/>
      <c r="AH83" s="615"/>
    </row>
    <row r="84" spans="1:34" ht="18.75" customHeight="1">
      <c r="A84" s="599"/>
      <c r="B84" s="616"/>
      <c r="C84" s="617"/>
      <c r="D84" s="617"/>
      <c r="E84" s="617"/>
      <c r="F84" s="617"/>
      <c r="G84" s="617"/>
      <c r="H84" s="618"/>
      <c r="I84" s="616"/>
      <c r="J84" s="617"/>
      <c r="K84" s="617"/>
      <c r="L84" s="617"/>
      <c r="M84" s="617"/>
      <c r="N84" s="617"/>
      <c r="O84" s="618"/>
      <c r="P84" s="634"/>
      <c r="Q84" s="635"/>
      <c r="R84" s="635"/>
      <c r="S84" s="635"/>
      <c r="T84" s="635"/>
      <c r="U84" s="635"/>
      <c r="V84" s="635"/>
      <c r="W84" s="635"/>
      <c r="X84" s="635"/>
      <c r="Y84" s="635"/>
      <c r="Z84" s="635"/>
      <c r="AA84" s="635"/>
      <c r="AB84" s="635"/>
      <c r="AC84" s="635"/>
      <c r="AD84" s="635"/>
      <c r="AE84" s="635"/>
      <c r="AF84" s="635"/>
      <c r="AG84" s="635"/>
      <c r="AH84" s="636"/>
    </row>
    <row r="85" spans="1:34" ht="18.75" customHeight="1">
      <c r="A85" s="599"/>
      <c r="B85" s="619"/>
      <c r="C85" s="620"/>
      <c r="D85" s="620"/>
      <c r="E85" s="620"/>
      <c r="F85" s="620"/>
      <c r="G85" s="620"/>
      <c r="H85" s="621"/>
      <c r="I85" s="619"/>
      <c r="J85" s="620"/>
      <c r="K85" s="620"/>
      <c r="L85" s="620"/>
      <c r="M85" s="620"/>
      <c r="N85" s="620"/>
      <c r="O85" s="621"/>
      <c r="P85" s="637"/>
      <c r="Q85" s="638"/>
      <c r="R85" s="638"/>
      <c r="S85" s="638"/>
      <c r="T85" s="638"/>
      <c r="U85" s="638"/>
      <c r="V85" s="638"/>
      <c r="W85" s="638"/>
      <c r="X85" s="638"/>
      <c r="Y85" s="638"/>
      <c r="Z85" s="638"/>
      <c r="AA85" s="638"/>
      <c r="AB85" s="638"/>
      <c r="AC85" s="638"/>
      <c r="AD85" s="638"/>
      <c r="AE85" s="638"/>
      <c r="AF85" s="638"/>
      <c r="AG85" s="638"/>
      <c r="AH85" s="639"/>
    </row>
    <row r="86" spans="1:34" ht="18.75" customHeight="1" thickBot="1">
      <c r="A86" s="599"/>
      <c r="B86" s="622"/>
      <c r="C86" s="623"/>
      <c r="D86" s="623"/>
      <c r="E86" s="623"/>
      <c r="F86" s="623"/>
      <c r="G86" s="623"/>
      <c r="H86" s="624"/>
      <c r="I86" s="622"/>
      <c r="J86" s="623"/>
      <c r="K86" s="623"/>
      <c r="L86" s="623"/>
      <c r="M86" s="623"/>
      <c r="N86" s="623"/>
      <c r="O86" s="624"/>
      <c r="P86" s="640"/>
      <c r="Q86" s="641"/>
      <c r="R86" s="641"/>
      <c r="S86" s="641"/>
      <c r="T86" s="641"/>
      <c r="U86" s="641"/>
      <c r="V86" s="641"/>
      <c r="W86" s="641"/>
      <c r="X86" s="641"/>
      <c r="Y86" s="641"/>
      <c r="Z86" s="641"/>
      <c r="AA86" s="641"/>
      <c r="AB86" s="641"/>
      <c r="AC86" s="641"/>
      <c r="AD86" s="641"/>
      <c r="AE86" s="641"/>
      <c r="AF86" s="641"/>
      <c r="AG86" s="641"/>
      <c r="AH86" s="642"/>
    </row>
    <row r="87" spans="1:34" ht="30" customHeight="1" thickBot="1">
      <c r="A87" s="599"/>
      <c r="B87" s="643" t="s">
        <v>166</v>
      </c>
      <c r="C87" s="644"/>
      <c r="D87" s="644"/>
      <c r="E87" s="645"/>
      <c r="F87" s="646" t="s">
        <v>167</v>
      </c>
      <c r="G87" s="646"/>
      <c r="H87" s="646"/>
      <c r="I87" s="643" t="s">
        <v>168</v>
      </c>
      <c r="J87" s="644"/>
      <c r="K87" s="644"/>
      <c r="L87" s="644"/>
      <c r="M87" s="644"/>
      <c r="N87" s="644"/>
      <c r="O87" s="645"/>
      <c r="P87" s="643" t="s">
        <v>169</v>
      </c>
      <c r="Q87" s="644"/>
      <c r="R87" s="644"/>
      <c r="S87" s="644"/>
      <c r="T87" s="644"/>
      <c r="U87" s="644"/>
      <c r="V87" s="644"/>
      <c r="W87" s="644"/>
      <c r="X87" s="644"/>
      <c r="Y87" s="645"/>
      <c r="Z87" s="643" t="s">
        <v>170</v>
      </c>
      <c r="AA87" s="644"/>
      <c r="AB87" s="644"/>
      <c r="AC87" s="644"/>
      <c r="AD87" s="645"/>
      <c r="AE87" s="643" t="s">
        <v>176</v>
      </c>
      <c r="AF87" s="644"/>
      <c r="AG87" s="644"/>
      <c r="AH87" s="649"/>
    </row>
    <row r="88" spans="1:34" ht="18.75" customHeight="1">
      <c r="A88" s="599"/>
      <c r="B88" s="650"/>
      <c r="C88" s="651"/>
      <c r="D88" s="651"/>
      <c r="E88" s="652"/>
      <c r="F88" s="656"/>
      <c r="G88" s="657"/>
      <c r="H88" s="658"/>
      <c r="I88" s="662"/>
      <c r="J88" s="663"/>
      <c r="K88" s="663"/>
      <c r="L88" s="663"/>
      <c r="M88" s="663"/>
      <c r="N88" s="663"/>
      <c r="O88" s="664"/>
      <c r="P88" s="616"/>
      <c r="Q88" s="617"/>
      <c r="R88" s="617"/>
      <c r="S88" s="617"/>
      <c r="T88" s="617"/>
      <c r="U88" s="617"/>
      <c r="V88" s="617"/>
      <c r="W88" s="617"/>
      <c r="X88" s="617"/>
      <c r="Y88" s="618"/>
      <c r="Z88" s="668"/>
      <c r="AA88" s="669"/>
      <c r="AB88" s="669"/>
      <c r="AC88" s="669"/>
      <c r="AD88" s="670"/>
      <c r="AE88" s="628"/>
      <c r="AF88" s="629"/>
      <c r="AG88" s="629"/>
      <c r="AH88" s="630"/>
    </row>
    <row r="89" spans="1:34" ht="18.75" customHeight="1" thickBot="1">
      <c r="A89" s="675"/>
      <c r="B89" s="653"/>
      <c r="C89" s="654"/>
      <c r="D89" s="654"/>
      <c r="E89" s="655"/>
      <c r="F89" s="659"/>
      <c r="G89" s="660"/>
      <c r="H89" s="661"/>
      <c r="I89" s="665"/>
      <c r="J89" s="666"/>
      <c r="K89" s="666"/>
      <c r="L89" s="666"/>
      <c r="M89" s="666"/>
      <c r="N89" s="666"/>
      <c r="O89" s="667"/>
      <c r="P89" s="622"/>
      <c r="Q89" s="623"/>
      <c r="R89" s="623"/>
      <c r="S89" s="623"/>
      <c r="T89" s="623"/>
      <c r="U89" s="623"/>
      <c r="V89" s="623"/>
      <c r="W89" s="623"/>
      <c r="X89" s="623"/>
      <c r="Y89" s="624"/>
      <c r="Z89" s="671"/>
      <c r="AA89" s="672"/>
      <c r="AB89" s="672"/>
      <c r="AC89" s="672"/>
      <c r="AD89" s="673"/>
      <c r="AE89" s="631"/>
      <c r="AF89" s="632"/>
      <c r="AG89" s="632"/>
      <c r="AH89" s="633"/>
    </row>
    <row r="90" spans="1:34" ht="18.75" customHeight="1" thickBot="1">
      <c r="A90" s="674">
        <v>13</v>
      </c>
      <c r="B90" s="612" t="s">
        <v>132</v>
      </c>
      <c r="C90" s="613"/>
      <c r="D90" s="613"/>
      <c r="E90" s="613"/>
      <c r="F90" s="613"/>
      <c r="G90" s="613"/>
      <c r="H90" s="614"/>
      <c r="I90" s="612" t="s">
        <v>164</v>
      </c>
      <c r="J90" s="613"/>
      <c r="K90" s="613"/>
      <c r="L90" s="613"/>
      <c r="M90" s="613"/>
      <c r="N90" s="613"/>
      <c r="O90" s="614"/>
      <c r="P90" s="612" t="s">
        <v>321</v>
      </c>
      <c r="Q90" s="613"/>
      <c r="R90" s="613"/>
      <c r="S90" s="613"/>
      <c r="T90" s="613"/>
      <c r="U90" s="613"/>
      <c r="V90" s="613"/>
      <c r="W90" s="613"/>
      <c r="X90" s="613"/>
      <c r="Y90" s="613"/>
      <c r="Z90" s="613"/>
      <c r="AA90" s="613"/>
      <c r="AB90" s="613"/>
      <c r="AC90" s="613"/>
      <c r="AD90" s="613"/>
      <c r="AE90" s="613"/>
      <c r="AF90" s="613"/>
      <c r="AG90" s="613"/>
      <c r="AH90" s="615"/>
    </row>
    <row r="91" spans="1:34" ht="18.75" customHeight="1">
      <c r="A91" s="599"/>
      <c r="B91" s="616"/>
      <c r="C91" s="617"/>
      <c r="D91" s="617"/>
      <c r="E91" s="617"/>
      <c r="F91" s="617"/>
      <c r="G91" s="617"/>
      <c r="H91" s="618"/>
      <c r="I91" s="616"/>
      <c r="J91" s="617"/>
      <c r="K91" s="617"/>
      <c r="L91" s="617"/>
      <c r="M91" s="617"/>
      <c r="N91" s="617"/>
      <c r="O91" s="618"/>
      <c r="P91" s="634"/>
      <c r="Q91" s="635"/>
      <c r="R91" s="635"/>
      <c r="S91" s="635"/>
      <c r="T91" s="635"/>
      <c r="U91" s="635"/>
      <c r="V91" s="635"/>
      <c r="W91" s="635"/>
      <c r="X91" s="635"/>
      <c r="Y91" s="635"/>
      <c r="Z91" s="635"/>
      <c r="AA91" s="635"/>
      <c r="AB91" s="635"/>
      <c r="AC91" s="635"/>
      <c r="AD91" s="635"/>
      <c r="AE91" s="635"/>
      <c r="AF91" s="635"/>
      <c r="AG91" s="635"/>
      <c r="AH91" s="636"/>
    </row>
    <row r="92" spans="1:34" ht="18.75" customHeight="1">
      <c r="A92" s="599"/>
      <c r="B92" s="619"/>
      <c r="C92" s="620"/>
      <c r="D92" s="620"/>
      <c r="E92" s="620"/>
      <c r="F92" s="620"/>
      <c r="G92" s="620"/>
      <c r="H92" s="621"/>
      <c r="I92" s="619"/>
      <c r="J92" s="620"/>
      <c r="K92" s="620"/>
      <c r="L92" s="620"/>
      <c r="M92" s="620"/>
      <c r="N92" s="620"/>
      <c r="O92" s="621"/>
      <c r="P92" s="637"/>
      <c r="Q92" s="638"/>
      <c r="R92" s="638"/>
      <c r="S92" s="638"/>
      <c r="T92" s="638"/>
      <c r="U92" s="638"/>
      <c r="V92" s="638"/>
      <c r="W92" s="638"/>
      <c r="X92" s="638"/>
      <c r="Y92" s="638"/>
      <c r="Z92" s="638"/>
      <c r="AA92" s="638"/>
      <c r="AB92" s="638"/>
      <c r="AC92" s="638"/>
      <c r="AD92" s="638"/>
      <c r="AE92" s="638"/>
      <c r="AF92" s="638"/>
      <c r="AG92" s="638"/>
      <c r="AH92" s="639"/>
    </row>
    <row r="93" spans="1:34" ht="18.75" customHeight="1" thickBot="1">
      <c r="A93" s="599"/>
      <c r="B93" s="622"/>
      <c r="C93" s="623"/>
      <c r="D93" s="623"/>
      <c r="E93" s="623"/>
      <c r="F93" s="623"/>
      <c r="G93" s="623"/>
      <c r="H93" s="624"/>
      <c r="I93" s="622"/>
      <c r="J93" s="623"/>
      <c r="K93" s="623"/>
      <c r="L93" s="623"/>
      <c r="M93" s="623"/>
      <c r="N93" s="623"/>
      <c r="O93" s="624"/>
      <c r="P93" s="640"/>
      <c r="Q93" s="641"/>
      <c r="R93" s="641"/>
      <c r="S93" s="641"/>
      <c r="T93" s="641"/>
      <c r="U93" s="641"/>
      <c r="V93" s="641"/>
      <c r="W93" s="641"/>
      <c r="X93" s="641"/>
      <c r="Y93" s="641"/>
      <c r="Z93" s="641"/>
      <c r="AA93" s="641"/>
      <c r="AB93" s="641"/>
      <c r="AC93" s="641"/>
      <c r="AD93" s="641"/>
      <c r="AE93" s="641"/>
      <c r="AF93" s="641"/>
      <c r="AG93" s="641"/>
      <c r="AH93" s="642"/>
    </row>
    <row r="94" spans="1:34" ht="39.75" customHeight="1" thickBot="1">
      <c r="A94" s="599"/>
      <c r="B94" s="643" t="s">
        <v>166</v>
      </c>
      <c r="C94" s="644"/>
      <c r="D94" s="644"/>
      <c r="E94" s="645"/>
      <c r="F94" s="646" t="s">
        <v>167</v>
      </c>
      <c r="G94" s="646"/>
      <c r="H94" s="646"/>
      <c r="I94" s="643" t="s">
        <v>168</v>
      </c>
      <c r="J94" s="644"/>
      <c r="K94" s="644"/>
      <c r="L94" s="644"/>
      <c r="M94" s="644"/>
      <c r="N94" s="644"/>
      <c r="O94" s="645"/>
      <c r="P94" s="643" t="s">
        <v>169</v>
      </c>
      <c r="Q94" s="644"/>
      <c r="R94" s="644"/>
      <c r="S94" s="644"/>
      <c r="T94" s="644"/>
      <c r="U94" s="644"/>
      <c r="V94" s="644"/>
      <c r="W94" s="644"/>
      <c r="X94" s="644"/>
      <c r="Y94" s="645"/>
      <c r="Z94" s="643" t="s">
        <v>170</v>
      </c>
      <c r="AA94" s="644"/>
      <c r="AB94" s="644"/>
      <c r="AC94" s="644"/>
      <c r="AD94" s="645"/>
      <c r="AE94" s="643" t="s">
        <v>176</v>
      </c>
      <c r="AF94" s="644"/>
      <c r="AG94" s="644"/>
      <c r="AH94" s="649"/>
    </row>
    <row r="95" spans="1:34" ht="18.75" customHeight="1">
      <c r="A95" s="599"/>
      <c r="B95" s="650"/>
      <c r="C95" s="651"/>
      <c r="D95" s="651"/>
      <c r="E95" s="652"/>
      <c r="F95" s="656"/>
      <c r="G95" s="657"/>
      <c r="H95" s="658"/>
      <c r="I95" s="662"/>
      <c r="J95" s="663"/>
      <c r="K95" s="663"/>
      <c r="L95" s="663"/>
      <c r="M95" s="663"/>
      <c r="N95" s="663"/>
      <c r="O95" s="664"/>
      <c r="P95" s="616"/>
      <c r="Q95" s="617"/>
      <c r="R95" s="617"/>
      <c r="S95" s="617"/>
      <c r="T95" s="617"/>
      <c r="U95" s="617"/>
      <c r="V95" s="617"/>
      <c r="W95" s="617"/>
      <c r="X95" s="617"/>
      <c r="Y95" s="618"/>
      <c r="Z95" s="668"/>
      <c r="AA95" s="669"/>
      <c r="AB95" s="669"/>
      <c r="AC95" s="669"/>
      <c r="AD95" s="670"/>
      <c r="AE95" s="628"/>
      <c r="AF95" s="629"/>
      <c r="AG95" s="629"/>
      <c r="AH95" s="630"/>
    </row>
    <row r="96" spans="1:34" ht="18.75" customHeight="1" thickBot="1">
      <c r="A96" s="675"/>
      <c r="B96" s="653"/>
      <c r="C96" s="654"/>
      <c r="D96" s="654"/>
      <c r="E96" s="655"/>
      <c r="F96" s="659"/>
      <c r="G96" s="660"/>
      <c r="H96" s="661"/>
      <c r="I96" s="665"/>
      <c r="J96" s="666"/>
      <c r="K96" s="666"/>
      <c r="L96" s="666"/>
      <c r="M96" s="666"/>
      <c r="N96" s="666"/>
      <c r="O96" s="667"/>
      <c r="P96" s="622"/>
      <c r="Q96" s="623"/>
      <c r="R96" s="623"/>
      <c r="S96" s="623"/>
      <c r="T96" s="623"/>
      <c r="U96" s="623"/>
      <c r="V96" s="623"/>
      <c r="W96" s="623"/>
      <c r="X96" s="623"/>
      <c r="Y96" s="624"/>
      <c r="Z96" s="671"/>
      <c r="AA96" s="672"/>
      <c r="AB96" s="672"/>
      <c r="AC96" s="672"/>
      <c r="AD96" s="673"/>
      <c r="AE96" s="631"/>
      <c r="AF96" s="632"/>
      <c r="AG96" s="632"/>
      <c r="AH96" s="633"/>
    </row>
    <row r="97" spans="1:34" ht="18.75" customHeight="1" thickBot="1">
      <c r="A97" s="674">
        <v>14</v>
      </c>
      <c r="B97" s="612" t="s">
        <v>132</v>
      </c>
      <c r="C97" s="613"/>
      <c r="D97" s="613"/>
      <c r="E97" s="613"/>
      <c r="F97" s="613"/>
      <c r="G97" s="613"/>
      <c r="H97" s="614"/>
      <c r="I97" s="612" t="s">
        <v>164</v>
      </c>
      <c r="J97" s="613"/>
      <c r="K97" s="613"/>
      <c r="L97" s="613"/>
      <c r="M97" s="613"/>
      <c r="N97" s="613"/>
      <c r="O97" s="614"/>
      <c r="P97" s="612" t="s">
        <v>321</v>
      </c>
      <c r="Q97" s="613"/>
      <c r="R97" s="613"/>
      <c r="S97" s="613"/>
      <c r="T97" s="613"/>
      <c r="U97" s="613"/>
      <c r="V97" s="613"/>
      <c r="W97" s="613"/>
      <c r="X97" s="613"/>
      <c r="Y97" s="613"/>
      <c r="Z97" s="613"/>
      <c r="AA97" s="613"/>
      <c r="AB97" s="613"/>
      <c r="AC97" s="613"/>
      <c r="AD97" s="613"/>
      <c r="AE97" s="613"/>
      <c r="AF97" s="613"/>
      <c r="AG97" s="613"/>
      <c r="AH97" s="615"/>
    </row>
    <row r="98" spans="1:34" ht="18.75" customHeight="1">
      <c r="A98" s="599"/>
      <c r="B98" s="616"/>
      <c r="C98" s="617"/>
      <c r="D98" s="617"/>
      <c r="E98" s="617"/>
      <c r="F98" s="617"/>
      <c r="G98" s="617"/>
      <c r="H98" s="618"/>
      <c r="I98" s="616"/>
      <c r="J98" s="617"/>
      <c r="K98" s="617"/>
      <c r="L98" s="617"/>
      <c r="M98" s="617"/>
      <c r="N98" s="617"/>
      <c r="O98" s="618"/>
      <c r="P98" s="634"/>
      <c r="Q98" s="635"/>
      <c r="R98" s="635"/>
      <c r="S98" s="635"/>
      <c r="T98" s="635"/>
      <c r="U98" s="635"/>
      <c r="V98" s="635"/>
      <c r="W98" s="635"/>
      <c r="X98" s="635"/>
      <c r="Y98" s="635"/>
      <c r="Z98" s="635"/>
      <c r="AA98" s="635"/>
      <c r="AB98" s="635"/>
      <c r="AC98" s="635"/>
      <c r="AD98" s="635"/>
      <c r="AE98" s="635"/>
      <c r="AF98" s="635"/>
      <c r="AG98" s="635"/>
      <c r="AH98" s="636"/>
    </row>
    <row r="99" spans="1:34" ht="18.75" customHeight="1">
      <c r="A99" s="599"/>
      <c r="B99" s="619"/>
      <c r="C99" s="620"/>
      <c r="D99" s="620"/>
      <c r="E99" s="620"/>
      <c r="F99" s="620"/>
      <c r="G99" s="620"/>
      <c r="H99" s="621"/>
      <c r="I99" s="619"/>
      <c r="J99" s="620"/>
      <c r="K99" s="620"/>
      <c r="L99" s="620"/>
      <c r="M99" s="620"/>
      <c r="N99" s="620"/>
      <c r="O99" s="621"/>
      <c r="P99" s="637"/>
      <c r="Q99" s="638"/>
      <c r="R99" s="638"/>
      <c r="S99" s="638"/>
      <c r="T99" s="638"/>
      <c r="U99" s="638"/>
      <c r="V99" s="638"/>
      <c r="W99" s="638"/>
      <c r="X99" s="638"/>
      <c r="Y99" s="638"/>
      <c r="Z99" s="638"/>
      <c r="AA99" s="638"/>
      <c r="AB99" s="638"/>
      <c r="AC99" s="638"/>
      <c r="AD99" s="638"/>
      <c r="AE99" s="638"/>
      <c r="AF99" s="638"/>
      <c r="AG99" s="638"/>
      <c r="AH99" s="639"/>
    </row>
    <row r="100" spans="1:34" ht="18.75" customHeight="1" thickBot="1">
      <c r="A100" s="599"/>
      <c r="B100" s="622"/>
      <c r="C100" s="623"/>
      <c r="D100" s="623"/>
      <c r="E100" s="623"/>
      <c r="F100" s="623"/>
      <c r="G100" s="623"/>
      <c r="H100" s="624"/>
      <c r="I100" s="622"/>
      <c r="J100" s="623"/>
      <c r="K100" s="623"/>
      <c r="L100" s="623"/>
      <c r="M100" s="623"/>
      <c r="N100" s="623"/>
      <c r="O100" s="624"/>
      <c r="P100" s="640"/>
      <c r="Q100" s="641"/>
      <c r="R100" s="641"/>
      <c r="S100" s="641"/>
      <c r="T100" s="641"/>
      <c r="U100" s="641"/>
      <c r="V100" s="641"/>
      <c r="W100" s="641"/>
      <c r="X100" s="641"/>
      <c r="Y100" s="641"/>
      <c r="Z100" s="641"/>
      <c r="AA100" s="641"/>
      <c r="AB100" s="641"/>
      <c r="AC100" s="641"/>
      <c r="AD100" s="641"/>
      <c r="AE100" s="641"/>
      <c r="AF100" s="641"/>
      <c r="AG100" s="641"/>
      <c r="AH100" s="642"/>
    </row>
    <row r="101" spans="1:34" ht="39.75" customHeight="1" thickBot="1">
      <c r="A101" s="599"/>
      <c r="B101" s="643" t="s">
        <v>166</v>
      </c>
      <c r="C101" s="644"/>
      <c r="D101" s="644"/>
      <c r="E101" s="645"/>
      <c r="F101" s="646" t="s">
        <v>167</v>
      </c>
      <c r="G101" s="646"/>
      <c r="H101" s="646"/>
      <c r="I101" s="643" t="s">
        <v>168</v>
      </c>
      <c r="J101" s="644"/>
      <c r="K101" s="644"/>
      <c r="L101" s="644"/>
      <c r="M101" s="644"/>
      <c r="N101" s="644"/>
      <c r="O101" s="645"/>
      <c r="P101" s="643" t="s">
        <v>169</v>
      </c>
      <c r="Q101" s="644"/>
      <c r="R101" s="644"/>
      <c r="S101" s="644"/>
      <c r="T101" s="644"/>
      <c r="U101" s="644"/>
      <c r="V101" s="644"/>
      <c r="W101" s="644"/>
      <c r="X101" s="644"/>
      <c r="Y101" s="645"/>
      <c r="Z101" s="643" t="s">
        <v>170</v>
      </c>
      <c r="AA101" s="644"/>
      <c r="AB101" s="644"/>
      <c r="AC101" s="644"/>
      <c r="AD101" s="645"/>
      <c r="AE101" s="643" t="s">
        <v>176</v>
      </c>
      <c r="AF101" s="644"/>
      <c r="AG101" s="644"/>
      <c r="AH101" s="649"/>
    </row>
    <row r="102" spans="1:34" ht="18.75" customHeight="1">
      <c r="A102" s="599"/>
      <c r="B102" s="650"/>
      <c r="C102" s="651"/>
      <c r="D102" s="651"/>
      <c r="E102" s="652"/>
      <c r="F102" s="656"/>
      <c r="G102" s="657"/>
      <c r="H102" s="658"/>
      <c r="I102" s="662"/>
      <c r="J102" s="663"/>
      <c r="K102" s="663"/>
      <c r="L102" s="663"/>
      <c r="M102" s="663"/>
      <c r="N102" s="663"/>
      <c r="O102" s="664"/>
      <c r="P102" s="616"/>
      <c r="Q102" s="617"/>
      <c r="R102" s="617"/>
      <c r="S102" s="617"/>
      <c r="T102" s="617"/>
      <c r="U102" s="617"/>
      <c r="V102" s="617"/>
      <c r="W102" s="617"/>
      <c r="X102" s="617"/>
      <c r="Y102" s="618"/>
      <c r="Z102" s="668"/>
      <c r="AA102" s="669"/>
      <c r="AB102" s="669"/>
      <c r="AC102" s="669"/>
      <c r="AD102" s="670"/>
      <c r="AE102" s="628"/>
      <c r="AF102" s="629"/>
      <c r="AG102" s="629"/>
      <c r="AH102" s="630"/>
    </row>
    <row r="103" spans="1:34" ht="18.75" customHeight="1" thickBot="1">
      <c r="A103" s="675"/>
      <c r="B103" s="653"/>
      <c r="C103" s="654"/>
      <c r="D103" s="654"/>
      <c r="E103" s="655"/>
      <c r="F103" s="659"/>
      <c r="G103" s="660"/>
      <c r="H103" s="661"/>
      <c r="I103" s="665"/>
      <c r="J103" s="666"/>
      <c r="K103" s="666"/>
      <c r="L103" s="666"/>
      <c r="M103" s="666"/>
      <c r="N103" s="666"/>
      <c r="O103" s="667"/>
      <c r="P103" s="622"/>
      <c r="Q103" s="623"/>
      <c r="R103" s="623"/>
      <c r="S103" s="623"/>
      <c r="T103" s="623"/>
      <c r="U103" s="623"/>
      <c r="V103" s="623"/>
      <c r="W103" s="623"/>
      <c r="X103" s="623"/>
      <c r="Y103" s="624"/>
      <c r="Z103" s="671"/>
      <c r="AA103" s="672"/>
      <c r="AB103" s="672"/>
      <c r="AC103" s="672"/>
      <c r="AD103" s="673"/>
      <c r="AE103" s="631"/>
      <c r="AF103" s="632"/>
      <c r="AG103" s="632"/>
      <c r="AH103" s="633"/>
    </row>
    <row r="104" spans="1:34" ht="18.75" customHeight="1" thickBot="1">
      <c r="A104" s="674">
        <v>15</v>
      </c>
      <c r="B104" s="612" t="s">
        <v>132</v>
      </c>
      <c r="C104" s="613"/>
      <c r="D104" s="613"/>
      <c r="E104" s="613"/>
      <c r="F104" s="613"/>
      <c r="G104" s="613"/>
      <c r="H104" s="614"/>
      <c r="I104" s="612" t="s">
        <v>164</v>
      </c>
      <c r="J104" s="613"/>
      <c r="K104" s="613"/>
      <c r="L104" s="613"/>
      <c r="M104" s="613"/>
      <c r="N104" s="613"/>
      <c r="O104" s="614"/>
      <c r="P104" s="612" t="s">
        <v>321</v>
      </c>
      <c r="Q104" s="613"/>
      <c r="R104" s="613"/>
      <c r="S104" s="613"/>
      <c r="T104" s="613"/>
      <c r="U104" s="613"/>
      <c r="V104" s="613"/>
      <c r="W104" s="613"/>
      <c r="X104" s="613"/>
      <c r="Y104" s="613"/>
      <c r="Z104" s="613"/>
      <c r="AA104" s="613"/>
      <c r="AB104" s="613"/>
      <c r="AC104" s="613"/>
      <c r="AD104" s="613"/>
      <c r="AE104" s="613"/>
      <c r="AF104" s="613"/>
      <c r="AG104" s="613"/>
      <c r="AH104" s="615"/>
    </row>
    <row r="105" spans="1:34" ht="18.75" customHeight="1">
      <c r="A105" s="599"/>
      <c r="B105" s="616"/>
      <c r="C105" s="617"/>
      <c r="D105" s="617"/>
      <c r="E105" s="617"/>
      <c r="F105" s="617"/>
      <c r="G105" s="617"/>
      <c r="H105" s="618"/>
      <c r="I105" s="616"/>
      <c r="J105" s="617"/>
      <c r="K105" s="617"/>
      <c r="L105" s="617"/>
      <c r="M105" s="617"/>
      <c r="N105" s="617"/>
      <c r="O105" s="618"/>
      <c r="P105" s="634"/>
      <c r="Q105" s="635"/>
      <c r="R105" s="635"/>
      <c r="S105" s="635"/>
      <c r="T105" s="635"/>
      <c r="U105" s="635"/>
      <c r="V105" s="635"/>
      <c r="W105" s="635"/>
      <c r="X105" s="635"/>
      <c r="Y105" s="635"/>
      <c r="Z105" s="635"/>
      <c r="AA105" s="635"/>
      <c r="AB105" s="635"/>
      <c r="AC105" s="635"/>
      <c r="AD105" s="635"/>
      <c r="AE105" s="635"/>
      <c r="AF105" s="635"/>
      <c r="AG105" s="635"/>
      <c r="AH105" s="636"/>
    </row>
    <row r="106" spans="1:34" ht="18.75" customHeight="1">
      <c r="A106" s="599"/>
      <c r="B106" s="619"/>
      <c r="C106" s="620"/>
      <c r="D106" s="620"/>
      <c r="E106" s="620"/>
      <c r="F106" s="620"/>
      <c r="G106" s="620"/>
      <c r="H106" s="621"/>
      <c r="I106" s="619"/>
      <c r="J106" s="620"/>
      <c r="K106" s="620"/>
      <c r="L106" s="620"/>
      <c r="M106" s="620"/>
      <c r="N106" s="620"/>
      <c r="O106" s="621"/>
      <c r="P106" s="637"/>
      <c r="Q106" s="638"/>
      <c r="R106" s="638"/>
      <c r="S106" s="638"/>
      <c r="T106" s="638"/>
      <c r="U106" s="638"/>
      <c r="V106" s="638"/>
      <c r="W106" s="638"/>
      <c r="X106" s="638"/>
      <c r="Y106" s="638"/>
      <c r="Z106" s="638"/>
      <c r="AA106" s="638"/>
      <c r="AB106" s="638"/>
      <c r="AC106" s="638"/>
      <c r="AD106" s="638"/>
      <c r="AE106" s="638"/>
      <c r="AF106" s="638"/>
      <c r="AG106" s="638"/>
      <c r="AH106" s="639"/>
    </row>
    <row r="107" spans="1:34" ht="18.75" customHeight="1" thickBot="1">
      <c r="A107" s="599"/>
      <c r="B107" s="622"/>
      <c r="C107" s="623"/>
      <c r="D107" s="623"/>
      <c r="E107" s="623"/>
      <c r="F107" s="623"/>
      <c r="G107" s="623"/>
      <c r="H107" s="624"/>
      <c r="I107" s="622"/>
      <c r="J107" s="623"/>
      <c r="K107" s="623"/>
      <c r="L107" s="623"/>
      <c r="M107" s="623"/>
      <c r="N107" s="623"/>
      <c r="O107" s="624"/>
      <c r="P107" s="640"/>
      <c r="Q107" s="641"/>
      <c r="R107" s="641"/>
      <c r="S107" s="641"/>
      <c r="T107" s="641"/>
      <c r="U107" s="641"/>
      <c r="V107" s="641"/>
      <c r="W107" s="641"/>
      <c r="X107" s="641"/>
      <c r="Y107" s="641"/>
      <c r="Z107" s="641"/>
      <c r="AA107" s="641"/>
      <c r="AB107" s="641"/>
      <c r="AC107" s="641"/>
      <c r="AD107" s="641"/>
      <c r="AE107" s="641"/>
      <c r="AF107" s="641"/>
      <c r="AG107" s="641"/>
      <c r="AH107" s="642"/>
    </row>
    <row r="108" spans="1:34" ht="39.75" customHeight="1" thickBot="1">
      <c r="A108" s="599"/>
      <c r="B108" s="643" t="s">
        <v>166</v>
      </c>
      <c r="C108" s="644"/>
      <c r="D108" s="644"/>
      <c r="E108" s="645"/>
      <c r="F108" s="646" t="s">
        <v>167</v>
      </c>
      <c r="G108" s="646"/>
      <c r="H108" s="646"/>
      <c r="I108" s="643" t="s">
        <v>168</v>
      </c>
      <c r="J108" s="644"/>
      <c r="K108" s="644"/>
      <c r="L108" s="644"/>
      <c r="M108" s="644"/>
      <c r="N108" s="644"/>
      <c r="O108" s="645"/>
      <c r="P108" s="643" t="s">
        <v>169</v>
      </c>
      <c r="Q108" s="644"/>
      <c r="R108" s="644"/>
      <c r="S108" s="644"/>
      <c r="T108" s="644"/>
      <c r="U108" s="644"/>
      <c r="V108" s="644"/>
      <c r="W108" s="644"/>
      <c r="X108" s="644"/>
      <c r="Y108" s="645"/>
      <c r="Z108" s="643" t="s">
        <v>170</v>
      </c>
      <c r="AA108" s="644"/>
      <c r="AB108" s="644"/>
      <c r="AC108" s="644"/>
      <c r="AD108" s="645"/>
      <c r="AE108" s="643" t="s">
        <v>176</v>
      </c>
      <c r="AF108" s="644"/>
      <c r="AG108" s="644"/>
      <c r="AH108" s="649"/>
    </row>
    <row r="109" spans="1:34" ht="18.75" customHeight="1">
      <c r="A109" s="599"/>
      <c r="B109" s="650"/>
      <c r="C109" s="651"/>
      <c r="D109" s="651"/>
      <c r="E109" s="652"/>
      <c r="F109" s="656"/>
      <c r="G109" s="657"/>
      <c r="H109" s="658"/>
      <c r="I109" s="662"/>
      <c r="J109" s="663"/>
      <c r="K109" s="663"/>
      <c r="L109" s="663"/>
      <c r="M109" s="663"/>
      <c r="N109" s="663"/>
      <c r="O109" s="664"/>
      <c r="P109" s="616"/>
      <c r="Q109" s="617"/>
      <c r="R109" s="617"/>
      <c r="S109" s="617"/>
      <c r="T109" s="617"/>
      <c r="U109" s="617"/>
      <c r="V109" s="617"/>
      <c r="W109" s="617"/>
      <c r="X109" s="617"/>
      <c r="Y109" s="618"/>
      <c r="Z109" s="668"/>
      <c r="AA109" s="669"/>
      <c r="AB109" s="669"/>
      <c r="AC109" s="669"/>
      <c r="AD109" s="670"/>
      <c r="AE109" s="628"/>
      <c r="AF109" s="629"/>
      <c r="AG109" s="629"/>
      <c r="AH109" s="630"/>
    </row>
    <row r="110" spans="1:34" ht="18.75" customHeight="1" thickBot="1">
      <c r="A110" s="675"/>
      <c r="B110" s="653"/>
      <c r="C110" s="654"/>
      <c r="D110" s="654"/>
      <c r="E110" s="655"/>
      <c r="F110" s="659"/>
      <c r="G110" s="660"/>
      <c r="H110" s="661"/>
      <c r="I110" s="665"/>
      <c r="J110" s="666"/>
      <c r="K110" s="666"/>
      <c r="L110" s="666"/>
      <c r="M110" s="666"/>
      <c r="N110" s="666"/>
      <c r="O110" s="667"/>
      <c r="P110" s="622"/>
      <c r="Q110" s="623"/>
      <c r="R110" s="623"/>
      <c r="S110" s="623"/>
      <c r="T110" s="623"/>
      <c r="U110" s="623"/>
      <c r="V110" s="623"/>
      <c r="W110" s="623"/>
      <c r="X110" s="623"/>
      <c r="Y110" s="624"/>
      <c r="Z110" s="671"/>
      <c r="AA110" s="672"/>
      <c r="AB110" s="672"/>
      <c r="AC110" s="672"/>
      <c r="AD110" s="673"/>
      <c r="AE110" s="631"/>
      <c r="AF110" s="632"/>
      <c r="AG110" s="632"/>
      <c r="AH110" s="633"/>
    </row>
    <row r="111" spans="1:34" ht="18.75" customHeight="1" thickBot="1">
      <c r="A111" s="674">
        <v>16</v>
      </c>
      <c r="B111" s="612" t="s">
        <v>132</v>
      </c>
      <c r="C111" s="613"/>
      <c r="D111" s="613"/>
      <c r="E111" s="613"/>
      <c r="F111" s="613"/>
      <c r="G111" s="613"/>
      <c r="H111" s="614"/>
      <c r="I111" s="612" t="s">
        <v>164</v>
      </c>
      <c r="J111" s="613"/>
      <c r="K111" s="613"/>
      <c r="L111" s="613"/>
      <c r="M111" s="613"/>
      <c r="N111" s="613"/>
      <c r="O111" s="614"/>
      <c r="P111" s="612" t="s">
        <v>321</v>
      </c>
      <c r="Q111" s="613"/>
      <c r="R111" s="613"/>
      <c r="S111" s="613"/>
      <c r="T111" s="613"/>
      <c r="U111" s="613"/>
      <c r="V111" s="613"/>
      <c r="W111" s="613"/>
      <c r="X111" s="613"/>
      <c r="Y111" s="613"/>
      <c r="Z111" s="613"/>
      <c r="AA111" s="613"/>
      <c r="AB111" s="613"/>
      <c r="AC111" s="613"/>
      <c r="AD111" s="613"/>
      <c r="AE111" s="613"/>
      <c r="AF111" s="613"/>
      <c r="AG111" s="613"/>
      <c r="AH111" s="615"/>
    </row>
    <row r="112" spans="1:34" ht="18.75" customHeight="1">
      <c r="A112" s="599"/>
      <c r="B112" s="616"/>
      <c r="C112" s="617"/>
      <c r="D112" s="617"/>
      <c r="E112" s="617"/>
      <c r="F112" s="617"/>
      <c r="G112" s="617"/>
      <c r="H112" s="618"/>
      <c r="I112" s="616"/>
      <c r="J112" s="617"/>
      <c r="K112" s="617"/>
      <c r="L112" s="617"/>
      <c r="M112" s="617"/>
      <c r="N112" s="617"/>
      <c r="O112" s="618"/>
      <c r="P112" s="634"/>
      <c r="Q112" s="635"/>
      <c r="R112" s="635"/>
      <c r="S112" s="635"/>
      <c r="T112" s="635"/>
      <c r="U112" s="635"/>
      <c r="V112" s="635"/>
      <c r="W112" s="635"/>
      <c r="X112" s="635"/>
      <c r="Y112" s="635"/>
      <c r="Z112" s="635"/>
      <c r="AA112" s="635"/>
      <c r="AB112" s="635"/>
      <c r="AC112" s="635"/>
      <c r="AD112" s="635"/>
      <c r="AE112" s="635"/>
      <c r="AF112" s="635"/>
      <c r="AG112" s="635"/>
      <c r="AH112" s="636"/>
    </row>
    <row r="113" spans="1:34" ht="18.75" customHeight="1">
      <c r="A113" s="599"/>
      <c r="B113" s="619"/>
      <c r="C113" s="620"/>
      <c r="D113" s="620"/>
      <c r="E113" s="620"/>
      <c r="F113" s="620"/>
      <c r="G113" s="620"/>
      <c r="H113" s="621"/>
      <c r="I113" s="619"/>
      <c r="J113" s="620"/>
      <c r="K113" s="620"/>
      <c r="L113" s="620"/>
      <c r="M113" s="620"/>
      <c r="N113" s="620"/>
      <c r="O113" s="621"/>
      <c r="P113" s="637"/>
      <c r="Q113" s="638"/>
      <c r="R113" s="638"/>
      <c r="S113" s="638"/>
      <c r="T113" s="638"/>
      <c r="U113" s="638"/>
      <c r="V113" s="638"/>
      <c r="W113" s="638"/>
      <c r="X113" s="638"/>
      <c r="Y113" s="638"/>
      <c r="Z113" s="638"/>
      <c r="AA113" s="638"/>
      <c r="AB113" s="638"/>
      <c r="AC113" s="638"/>
      <c r="AD113" s="638"/>
      <c r="AE113" s="638"/>
      <c r="AF113" s="638"/>
      <c r="AG113" s="638"/>
      <c r="AH113" s="639"/>
    </row>
    <row r="114" spans="1:34" ht="18.75" customHeight="1" thickBot="1">
      <c r="A114" s="599"/>
      <c r="B114" s="622"/>
      <c r="C114" s="623"/>
      <c r="D114" s="623"/>
      <c r="E114" s="623"/>
      <c r="F114" s="623"/>
      <c r="G114" s="623"/>
      <c r="H114" s="624"/>
      <c r="I114" s="622"/>
      <c r="J114" s="623"/>
      <c r="K114" s="623"/>
      <c r="L114" s="623"/>
      <c r="M114" s="623"/>
      <c r="N114" s="623"/>
      <c r="O114" s="624"/>
      <c r="P114" s="640"/>
      <c r="Q114" s="641"/>
      <c r="R114" s="641"/>
      <c r="S114" s="641"/>
      <c r="T114" s="641"/>
      <c r="U114" s="641"/>
      <c r="V114" s="641"/>
      <c r="W114" s="641"/>
      <c r="X114" s="641"/>
      <c r="Y114" s="641"/>
      <c r="Z114" s="641"/>
      <c r="AA114" s="641"/>
      <c r="AB114" s="641"/>
      <c r="AC114" s="641"/>
      <c r="AD114" s="641"/>
      <c r="AE114" s="641"/>
      <c r="AF114" s="641"/>
      <c r="AG114" s="641"/>
      <c r="AH114" s="642"/>
    </row>
    <row r="115" spans="1:34" ht="39.75" customHeight="1" thickBot="1">
      <c r="A115" s="599"/>
      <c r="B115" s="643" t="s">
        <v>166</v>
      </c>
      <c r="C115" s="644"/>
      <c r="D115" s="644"/>
      <c r="E115" s="645"/>
      <c r="F115" s="646" t="s">
        <v>167</v>
      </c>
      <c r="G115" s="646"/>
      <c r="H115" s="646"/>
      <c r="I115" s="643" t="s">
        <v>168</v>
      </c>
      <c r="J115" s="644"/>
      <c r="K115" s="644"/>
      <c r="L115" s="644"/>
      <c r="M115" s="644"/>
      <c r="N115" s="644"/>
      <c r="O115" s="645"/>
      <c r="P115" s="643" t="s">
        <v>169</v>
      </c>
      <c r="Q115" s="644"/>
      <c r="R115" s="644"/>
      <c r="S115" s="644"/>
      <c r="T115" s="644"/>
      <c r="U115" s="644"/>
      <c r="V115" s="644"/>
      <c r="W115" s="644"/>
      <c r="X115" s="644"/>
      <c r="Y115" s="645"/>
      <c r="Z115" s="643" t="s">
        <v>170</v>
      </c>
      <c r="AA115" s="644"/>
      <c r="AB115" s="644"/>
      <c r="AC115" s="644"/>
      <c r="AD115" s="645"/>
      <c r="AE115" s="643" t="s">
        <v>176</v>
      </c>
      <c r="AF115" s="644"/>
      <c r="AG115" s="644"/>
      <c r="AH115" s="649"/>
    </row>
    <row r="116" spans="1:34" ht="18.75" customHeight="1">
      <c r="A116" s="599"/>
      <c r="B116" s="650"/>
      <c r="C116" s="651"/>
      <c r="D116" s="651"/>
      <c r="E116" s="652"/>
      <c r="F116" s="656"/>
      <c r="G116" s="657"/>
      <c r="H116" s="658"/>
      <c r="I116" s="662"/>
      <c r="J116" s="663"/>
      <c r="K116" s="663"/>
      <c r="L116" s="663"/>
      <c r="M116" s="663"/>
      <c r="N116" s="663"/>
      <c r="O116" s="664"/>
      <c r="P116" s="616"/>
      <c r="Q116" s="617"/>
      <c r="R116" s="617"/>
      <c r="S116" s="617"/>
      <c r="T116" s="617"/>
      <c r="U116" s="617"/>
      <c r="V116" s="617"/>
      <c r="W116" s="617"/>
      <c r="X116" s="617"/>
      <c r="Y116" s="618"/>
      <c r="Z116" s="668"/>
      <c r="AA116" s="669"/>
      <c r="AB116" s="669"/>
      <c r="AC116" s="669"/>
      <c r="AD116" s="670"/>
      <c r="AE116" s="628"/>
      <c r="AF116" s="629"/>
      <c r="AG116" s="629"/>
      <c r="AH116" s="630"/>
    </row>
    <row r="117" spans="1:34" ht="18.75" customHeight="1" thickBot="1">
      <c r="A117" s="675"/>
      <c r="B117" s="653"/>
      <c r="C117" s="654"/>
      <c r="D117" s="654"/>
      <c r="E117" s="655"/>
      <c r="F117" s="659"/>
      <c r="G117" s="660"/>
      <c r="H117" s="661"/>
      <c r="I117" s="665"/>
      <c r="J117" s="666"/>
      <c r="K117" s="666"/>
      <c r="L117" s="666"/>
      <c r="M117" s="666"/>
      <c r="N117" s="666"/>
      <c r="O117" s="667"/>
      <c r="P117" s="622"/>
      <c r="Q117" s="623"/>
      <c r="R117" s="623"/>
      <c r="S117" s="623"/>
      <c r="T117" s="623"/>
      <c r="U117" s="623"/>
      <c r="V117" s="623"/>
      <c r="W117" s="623"/>
      <c r="X117" s="623"/>
      <c r="Y117" s="624"/>
      <c r="Z117" s="671"/>
      <c r="AA117" s="672"/>
      <c r="AB117" s="672"/>
      <c r="AC117" s="672"/>
      <c r="AD117" s="673"/>
      <c r="AE117" s="631"/>
      <c r="AF117" s="632"/>
      <c r="AG117" s="632"/>
      <c r="AH117" s="633"/>
    </row>
    <row r="118" spans="1:34" ht="18.75" customHeight="1" thickBot="1">
      <c r="A118" s="674">
        <v>17</v>
      </c>
      <c r="B118" s="612" t="s">
        <v>132</v>
      </c>
      <c r="C118" s="613"/>
      <c r="D118" s="613"/>
      <c r="E118" s="613"/>
      <c r="F118" s="613"/>
      <c r="G118" s="613"/>
      <c r="H118" s="614"/>
      <c r="I118" s="612" t="s">
        <v>164</v>
      </c>
      <c r="J118" s="613"/>
      <c r="K118" s="613"/>
      <c r="L118" s="613"/>
      <c r="M118" s="613"/>
      <c r="N118" s="613"/>
      <c r="O118" s="614"/>
      <c r="P118" s="612" t="s">
        <v>321</v>
      </c>
      <c r="Q118" s="613"/>
      <c r="R118" s="613"/>
      <c r="S118" s="613"/>
      <c r="T118" s="613"/>
      <c r="U118" s="613"/>
      <c r="V118" s="613"/>
      <c r="W118" s="613"/>
      <c r="X118" s="613"/>
      <c r="Y118" s="613"/>
      <c r="Z118" s="613"/>
      <c r="AA118" s="613"/>
      <c r="AB118" s="613"/>
      <c r="AC118" s="613"/>
      <c r="AD118" s="613"/>
      <c r="AE118" s="613"/>
      <c r="AF118" s="613"/>
      <c r="AG118" s="613"/>
      <c r="AH118" s="615"/>
    </row>
    <row r="119" spans="1:34" ht="18.75" customHeight="1">
      <c r="A119" s="599"/>
      <c r="B119" s="616"/>
      <c r="C119" s="617"/>
      <c r="D119" s="617"/>
      <c r="E119" s="617"/>
      <c r="F119" s="617"/>
      <c r="G119" s="617"/>
      <c r="H119" s="618"/>
      <c r="I119" s="616"/>
      <c r="J119" s="617"/>
      <c r="K119" s="617"/>
      <c r="L119" s="617"/>
      <c r="M119" s="617"/>
      <c r="N119" s="617"/>
      <c r="O119" s="618"/>
      <c r="P119" s="634"/>
      <c r="Q119" s="635"/>
      <c r="R119" s="635"/>
      <c r="S119" s="635"/>
      <c r="T119" s="635"/>
      <c r="U119" s="635"/>
      <c r="V119" s="635"/>
      <c r="W119" s="635"/>
      <c r="X119" s="635"/>
      <c r="Y119" s="635"/>
      <c r="Z119" s="635"/>
      <c r="AA119" s="635"/>
      <c r="AB119" s="635"/>
      <c r="AC119" s="635"/>
      <c r="AD119" s="635"/>
      <c r="AE119" s="635"/>
      <c r="AF119" s="635"/>
      <c r="AG119" s="635"/>
      <c r="AH119" s="636"/>
    </row>
    <row r="120" spans="1:34" ht="18.75" customHeight="1">
      <c r="A120" s="599"/>
      <c r="B120" s="619"/>
      <c r="C120" s="620"/>
      <c r="D120" s="620"/>
      <c r="E120" s="620"/>
      <c r="F120" s="620"/>
      <c r="G120" s="620"/>
      <c r="H120" s="621"/>
      <c r="I120" s="619"/>
      <c r="J120" s="620"/>
      <c r="K120" s="620"/>
      <c r="L120" s="620"/>
      <c r="M120" s="620"/>
      <c r="N120" s="620"/>
      <c r="O120" s="621"/>
      <c r="P120" s="637"/>
      <c r="Q120" s="638"/>
      <c r="R120" s="638"/>
      <c r="S120" s="638"/>
      <c r="T120" s="638"/>
      <c r="U120" s="638"/>
      <c r="V120" s="638"/>
      <c r="W120" s="638"/>
      <c r="X120" s="638"/>
      <c r="Y120" s="638"/>
      <c r="Z120" s="638"/>
      <c r="AA120" s="638"/>
      <c r="AB120" s="638"/>
      <c r="AC120" s="638"/>
      <c r="AD120" s="638"/>
      <c r="AE120" s="638"/>
      <c r="AF120" s="638"/>
      <c r="AG120" s="638"/>
      <c r="AH120" s="639"/>
    </row>
    <row r="121" spans="1:34" ht="18.75" customHeight="1" thickBot="1">
      <c r="A121" s="599"/>
      <c r="B121" s="622"/>
      <c r="C121" s="623"/>
      <c r="D121" s="623"/>
      <c r="E121" s="623"/>
      <c r="F121" s="623"/>
      <c r="G121" s="623"/>
      <c r="H121" s="624"/>
      <c r="I121" s="622"/>
      <c r="J121" s="623"/>
      <c r="K121" s="623"/>
      <c r="L121" s="623"/>
      <c r="M121" s="623"/>
      <c r="N121" s="623"/>
      <c r="O121" s="624"/>
      <c r="P121" s="640"/>
      <c r="Q121" s="641"/>
      <c r="R121" s="641"/>
      <c r="S121" s="641"/>
      <c r="T121" s="641"/>
      <c r="U121" s="641"/>
      <c r="V121" s="641"/>
      <c r="W121" s="641"/>
      <c r="X121" s="641"/>
      <c r="Y121" s="641"/>
      <c r="Z121" s="641"/>
      <c r="AA121" s="641"/>
      <c r="AB121" s="641"/>
      <c r="AC121" s="641"/>
      <c r="AD121" s="641"/>
      <c r="AE121" s="641"/>
      <c r="AF121" s="641"/>
      <c r="AG121" s="641"/>
      <c r="AH121" s="642"/>
    </row>
    <row r="122" spans="1:34" ht="30" customHeight="1" thickBot="1">
      <c r="A122" s="599"/>
      <c r="B122" s="643" t="s">
        <v>166</v>
      </c>
      <c r="C122" s="644"/>
      <c r="D122" s="644"/>
      <c r="E122" s="645"/>
      <c r="F122" s="646" t="s">
        <v>167</v>
      </c>
      <c r="G122" s="646"/>
      <c r="H122" s="646"/>
      <c r="I122" s="643" t="s">
        <v>168</v>
      </c>
      <c r="J122" s="644"/>
      <c r="K122" s="644"/>
      <c r="L122" s="644"/>
      <c r="M122" s="644"/>
      <c r="N122" s="644"/>
      <c r="O122" s="645"/>
      <c r="P122" s="643" t="s">
        <v>169</v>
      </c>
      <c r="Q122" s="644"/>
      <c r="R122" s="644"/>
      <c r="S122" s="644"/>
      <c r="T122" s="644"/>
      <c r="U122" s="644"/>
      <c r="V122" s="644"/>
      <c r="W122" s="644"/>
      <c r="X122" s="644"/>
      <c r="Y122" s="645"/>
      <c r="Z122" s="643" t="s">
        <v>170</v>
      </c>
      <c r="AA122" s="644"/>
      <c r="AB122" s="644"/>
      <c r="AC122" s="644"/>
      <c r="AD122" s="645"/>
      <c r="AE122" s="643" t="s">
        <v>176</v>
      </c>
      <c r="AF122" s="644"/>
      <c r="AG122" s="644"/>
      <c r="AH122" s="649"/>
    </row>
    <row r="123" spans="1:34" ht="18.75" customHeight="1">
      <c r="A123" s="599"/>
      <c r="B123" s="650"/>
      <c r="C123" s="651"/>
      <c r="D123" s="651"/>
      <c r="E123" s="652"/>
      <c r="F123" s="656"/>
      <c r="G123" s="657"/>
      <c r="H123" s="658"/>
      <c r="I123" s="662"/>
      <c r="J123" s="663"/>
      <c r="K123" s="663"/>
      <c r="L123" s="663"/>
      <c r="M123" s="663"/>
      <c r="N123" s="663"/>
      <c r="O123" s="664"/>
      <c r="P123" s="616"/>
      <c r="Q123" s="617"/>
      <c r="R123" s="617"/>
      <c r="S123" s="617"/>
      <c r="T123" s="617"/>
      <c r="U123" s="617"/>
      <c r="V123" s="617"/>
      <c r="W123" s="617"/>
      <c r="X123" s="617"/>
      <c r="Y123" s="618"/>
      <c r="Z123" s="668"/>
      <c r="AA123" s="669"/>
      <c r="AB123" s="669"/>
      <c r="AC123" s="669"/>
      <c r="AD123" s="670"/>
      <c r="AE123" s="628"/>
      <c r="AF123" s="629"/>
      <c r="AG123" s="629"/>
      <c r="AH123" s="630"/>
    </row>
    <row r="124" spans="1:34" ht="18.75" customHeight="1" thickBot="1">
      <c r="A124" s="675"/>
      <c r="B124" s="653"/>
      <c r="C124" s="654"/>
      <c r="D124" s="654"/>
      <c r="E124" s="655"/>
      <c r="F124" s="659"/>
      <c r="G124" s="660"/>
      <c r="H124" s="661"/>
      <c r="I124" s="665"/>
      <c r="J124" s="666"/>
      <c r="K124" s="666"/>
      <c r="L124" s="666"/>
      <c r="M124" s="666"/>
      <c r="N124" s="666"/>
      <c r="O124" s="667"/>
      <c r="P124" s="622"/>
      <c r="Q124" s="623"/>
      <c r="R124" s="623"/>
      <c r="S124" s="623"/>
      <c r="T124" s="623"/>
      <c r="U124" s="623"/>
      <c r="V124" s="623"/>
      <c r="W124" s="623"/>
      <c r="X124" s="623"/>
      <c r="Y124" s="624"/>
      <c r="Z124" s="671"/>
      <c r="AA124" s="672"/>
      <c r="AB124" s="672"/>
      <c r="AC124" s="672"/>
      <c r="AD124" s="673"/>
      <c r="AE124" s="631"/>
      <c r="AF124" s="632"/>
      <c r="AG124" s="632"/>
      <c r="AH124" s="633"/>
    </row>
    <row r="125" spans="1:34" ht="18.75" customHeight="1" thickBot="1">
      <c r="A125" s="674">
        <v>18</v>
      </c>
      <c r="B125" s="612" t="s">
        <v>132</v>
      </c>
      <c r="C125" s="613"/>
      <c r="D125" s="613"/>
      <c r="E125" s="613"/>
      <c r="F125" s="613"/>
      <c r="G125" s="613"/>
      <c r="H125" s="614"/>
      <c r="I125" s="612" t="s">
        <v>164</v>
      </c>
      <c r="J125" s="613"/>
      <c r="K125" s="613"/>
      <c r="L125" s="613"/>
      <c r="M125" s="613"/>
      <c r="N125" s="613"/>
      <c r="O125" s="614"/>
      <c r="P125" s="612" t="s">
        <v>321</v>
      </c>
      <c r="Q125" s="613"/>
      <c r="R125" s="613"/>
      <c r="S125" s="613"/>
      <c r="T125" s="613"/>
      <c r="U125" s="613"/>
      <c r="V125" s="613"/>
      <c r="W125" s="613"/>
      <c r="X125" s="613"/>
      <c r="Y125" s="613"/>
      <c r="Z125" s="613"/>
      <c r="AA125" s="613"/>
      <c r="AB125" s="613"/>
      <c r="AC125" s="613"/>
      <c r="AD125" s="613"/>
      <c r="AE125" s="613"/>
      <c r="AF125" s="613"/>
      <c r="AG125" s="613"/>
      <c r="AH125" s="615"/>
    </row>
    <row r="126" spans="1:34" ht="18.75" customHeight="1">
      <c r="A126" s="599"/>
      <c r="B126" s="616"/>
      <c r="C126" s="617"/>
      <c r="D126" s="617"/>
      <c r="E126" s="617"/>
      <c r="F126" s="617"/>
      <c r="G126" s="617"/>
      <c r="H126" s="618"/>
      <c r="I126" s="616"/>
      <c r="J126" s="617"/>
      <c r="K126" s="617"/>
      <c r="L126" s="617"/>
      <c r="M126" s="617"/>
      <c r="N126" s="617"/>
      <c r="O126" s="618"/>
      <c r="P126" s="634"/>
      <c r="Q126" s="635"/>
      <c r="R126" s="635"/>
      <c r="S126" s="635"/>
      <c r="T126" s="635"/>
      <c r="U126" s="635"/>
      <c r="V126" s="635"/>
      <c r="W126" s="635"/>
      <c r="X126" s="635"/>
      <c r="Y126" s="635"/>
      <c r="Z126" s="635"/>
      <c r="AA126" s="635"/>
      <c r="AB126" s="635"/>
      <c r="AC126" s="635"/>
      <c r="AD126" s="635"/>
      <c r="AE126" s="635"/>
      <c r="AF126" s="635"/>
      <c r="AG126" s="635"/>
      <c r="AH126" s="636"/>
    </row>
    <row r="127" spans="1:34" ht="18.75" customHeight="1">
      <c r="A127" s="599"/>
      <c r="B127" s="619"/>
      <c r="C127" s="620"/>
      <c r="D127" s="620"/>
      <c r="E127" s="620"/>
      <c r="F127" s="620"/>
      <c r="G127" s="620"/>
      <c r="H127" s="621"/>
      <c r="I127" s="619"/>
      <c r="J127" s="620"/>
      <c r="K127" s="620"/>
      <c r="L127" s="620"/>
      <c r="M127" s="620"/>
      <c r="N127" s="620"/>
      <c r="O127" s="621"/>
      <c r="P127" s="637"/>
      <c r="Q127" s="638"/>
      <c r="R127" s="638"/>
      <c r="S127" s="638"/>
      <c r="T127" s="638"/>
      <c r="U127" s="638"/>
      <c r="V127" s="638"/>
      <c r="W127" s="638"/>
      <c r="X127" s="638"/>
      <c r="Y127" s="638"/>
      <c r="Z127" s="638"/>
      <c r="AA127" s="638"/>
      <c r="AB127" s="638"/>
      <c r="AC127" s="638"/>
      <c r="AD127" s="638"/>
      <c r="AE127" s="638"/>
      <c r="AF127" s="638"/>
      <c r="AG127" s="638"/>
      <c r="AH127" s="639"/>
    </row>
    <row r="128" spans="1:34" ht="18.75" customHeight="1" thickBot="1">
      <c r="A128" s="599"/>
      <c r="B128" s="622"/>
      <c r="C128" s="623"/>
      <c r="D128" s="623"/>
      <c r="E128" s="623"/>
      <c r="F128" s="623"/>
      <c r="G128" s="623"/>
      <c r="H128" s="624"/>
      <c r="I128" s="622"/>
      <c r="J128" s="623"/>
      <c r="K128" s="623"/>
      <c r="L128" s="623"/>
      <c r="M128" s="623"/>
      <c r="N128" s="623"/>
      <c r="O128" s="624"/>
      <c r="P128" s="640"/>
      <c r="Q128" s="641"/>
      <c r="R128" s="641"/>
      <c r="S128" s="641"/>
      <c r="T128" s="641"/>
      <c r="U128" s="641"/>
      <c r="V128" s="641"/>
      <c r="W128" s="641"/>
      <c r="X128" s="641"/>
      <c r="Y128" s="641"/>
      <c r="Z128" s="641"/>
      <c r="AA128" s="641"/>
      <c r="AB128" s="641"/>
      <c r="AC128" s="641"/>
      <c r="AD128" s="641"/>
      <c r="AE128" s="641"/>
      <c r="AF128" s="641"/>
      <c r="AG128" s="641"/>
      <c r="AH128" s="642"/>
    </row>
    <row r="129" spans="1:34" ht="39.75" customHeight="1" thickBot="1">
      <c r="A129" s="599"/>
      <c r="B129" s="643" t="s">
        <v>166</v>
      </c>
      <c r="C129" s="644"/>
      <c r="D129" s="644"/>
      <c r="E129" s="645"/>
      <c r="F129" s="646" t="s">
        <v>167</v>
      </c>
      <c r="G129" s="646"/>
      <c r="H129" s="646"/>
      <c r="I129" s="643" t="s">
        <v>168</v>
      </c>
      <c r="J129" s="644"/>
      <c r="K129" s="644"/>
      <c r="L129" s="644"/>
      <c r="M129" s="644"/>
      <c r="N129" s="644"/>
      <c r="O129" s="645"/>
      <c r="P129" s="643" t="s">
        <v>169</v>
      </c>
      <c r="Q129" s="644"/>
      <c r="R129" s="644"/>
      <c r="S129" s="644"/>
      <c r="T129" s="644"/>
      <c r="U129" s="644"/>
      <c r="V129" s="644"/>
      <c r="W129" s="644"/>
      <c r="X129" s="644"/>
      <c r="Y129" s="645"/>
      <c r="Z129" s="643" t="s">
        <v>170</v>
      </c>
      <c r="AA129" s="644"/>
      <c r="AB129" s="644"/>
      <c r="AC129" s="644"/>
      <c r="AD129" s="645"/>
      <c r="AE129" s="643" t="s">
        <v>176</v>
      </c>
      <c r="AF129" s="644"/>
      <c r="AG129" s="644"/>
      <c r="AH129" s="649"/>
    </row>
    <row r="130" spans="1:34" ht="18.75" customHeight="1">
      <c r="A130" s="599"/>
      <c r="B130" s="650"/>
      <c r="C130" s="651"/>
      <c r="D130" s="651"/>
      <c r="E130" s="652"/>
      <c r="F130" s="656"/>
      <c r="G130" s="657"/>
      <c r="H130" s="658"/>
      <c r="I130" s="662"/>
      <c r="J130" s="663"/>
      <c r="K130" s="663"/>
      <c r="L130" s="663"/>
      <c r="M130" s="663"/>
      <c r="N130" s="663"/>
      <c r="O130" s="664"/>
      <c r="P130" s="616"/>
      <c r="Q130" s="617"/>
      <c r="R130" s="617"/>
      <c r="S130" s="617"/>
      <c r="T130" s="617"/>
      <c r="U130" s="617"/>
      <c r="V130" s="617"/>
      <c r="W130" s="617"/>
      <c r="X130" s="617"/>
      <c r="Y130" s="618"/>
      <c r="Z130" s="668"/>
      <c r="AA130" s="669"/>
      <c r="AB130" s="669"/>
      <c r="AC130" s="669"/>
      <c r="AD130" s="670"/>
      <c r="AE130" s="628"/>
      <c r="AF130" s="629"/>
      <c r="AG130" s="629"/>
      <c r="AH130" s="630"/>
    </row>
    <row r="131" spans="1:34" ht="18.75" customHeight="1" thickBot="1">
      <c r="A131" s="675"/>
      <c r="B131" s="653"/>
      <c r="C131" s="654"/>
      <c r="D131" s="654"/>
      <c r="E131" s="655"/>
      <c r="F131" s="659"/>
      <c r="G131" s="660"/>
      <c r="H131" s="661"/>
      <c r="I131" s="665"/>
      <c r="J131" s="666"/>
      <c r="K131" s="666"/>
      <c r="L131" s="666"/>
      <c r="M131" s="666"/>
      <c r="N131" s="666"/>
      <c r="O131" s="667"/>
      <c r="P131" s="622"/>
      <c r="Q131" s="623"/>
      <c r="R131" s="623"/>
      <c r="S131" s="623"/>
      <c r="T131" s="623"/>
      <c r="U131" s="623"/>
      <c r="V131" s="623"/>
      <c r="W131" s="623"/>
      <c r="X131" s="623"/>
      <c r="Y131" s="624"/>
      <c r="Z131" s="671"/>
      <c r="AA131" s="672"/>
      <c r="AB131" s="672"/>
      <c r="AC131" s="672"/>
      <c r="AD131" s="673"/>
      <c r="AE131" s="631"/>
      <c r="AF131" s="632"/>
      <c r="AG131" s="632"/>
      <c r="AH131" s="633"/>
    </row>
    <row r="132" spans="1:34" ht="18.75" customHeight="1" thickBot="1">
      <c r="A132" s="674">
        <v>19</v>
      </c>
      <c r="B132" s="612" t="s">
        <v>132</v>
      </c>
      <c r="C132" s="613"/>
      <c r="D132" s="613"/>
      <c r="E132" s="613"/>
      <c r="F132" s="613"/>
      <c r="G132" s="613"/>
      <c r="H132" s="614"/>
      <c r="I132" s="612" t="s">
        <v>164</v>
      </c>
      <c r="J132" s="613"/>
      <c r="K132" s="613"/>
      <c r="L132" s="613"/>
      <c r="M132" s="613"/>
      <c r="N132" s="613"/>
      <c r="O132" s="614"/>
      <c r="P132" s="612" t="s">
        <v>321</v>
      </c>
      <c r="Q132" s="613"/>
      <c r="R132" s="613"/>
      <c r="S132" s="613"/>
      <c r="T132" s="613"/>
      <c r="U132" s="613"/>
      <c r="V132" s="613"/>
      <c r="W132" s="613"/>
      <c r="X132" s="613"/>
      <c r="Y132" s="613"/>
      <c r="Z132" s="613"/>
      <c r="AA132" s="613"/>
      <c r="AB132" s="613"/>
      <c r="AC132" s="613"/>
      <c r="AD132" s="613"/>
      <c r="AE132" s="613"/>
      <c r="AF132" s="613"/>
      <c r="AG132" s="613"/>
      <c r="AH132" s="615"/>
    </row>
    <row r="133" spans="1:34" ht="18.75" customHeight="1">
      <c r="A133" s="599"/>
      <c r="B133" s="616"/>
      <c r="C133" s="617"/>
      <c r="D133" s="617"/>
      <c r="E133" s="617"/>
      <c r="F133" s="617"/>
      <c r="G133" s="617"/>
      <c r="H133" s="618"/>
      <c r="I133" s="616"/>
      <c r="J133" s="617"/>
      <c r="K133" s="617"/>
      <c r="L133" s="617"/>
      <c r="M133" s="617"/>
      <c r="N133" s="617"/>
      <c r="O133" s="618"/>
      <c r="P133" s="634"/>
      <c r="Q133" s="635"/>
      <c r="R133" s="635"/>
      <c r="S133" s="635"/>
      <c r="T133" s="635"/>
      <c r="U133" s="635"/>
      <c r="V133" s="635"/>
      <c r="W133" s="635"/>
      <c r="X133" s="635"/>
      <c r="Y133" s="635"/>
      <c r="Z133" s="635"/>
      <c r="AA133" s="635"/>
      <c r="AB133" s="635"/>
      <c r="AC133" s="635"/>
      <c r="AD133" s="635"/>
      <c r="AE133" s="635"/>
      <c r="AF133" s="635"/>
      <c r="AG133" s="635"/>
      <c r="AH133" s="636"/>
    </row>
    <row r="134" spans="1:34" ht="18.75" customHeight="1">
      <c r="A134" s="599"/>
      <c r="B134" s="619"/>
      <c r="C134" s="620"/>
      <c r="D134" s="620"/>
      <c r="E134" s="620"/>
      <c r="F134" s="620"/>
      <c r="G134" s="620"/>
      <c r="H134" s="621"/>
      <c r="I134" s="619"/>
      <c r="J134" s="620"/>
      <c r="K134" s="620"/>
      <c r="L134" s="620"/>
      <c r="M134" s="620"/>
      <c r="N134" s="620"/>
      <c r="O134" s="621"/>
      <c r="P134" s="637"/>
      <c r="Q134" s="638"/>
      <c r="R134" s="638"/>
      <c r="S134" s="638"/>
      <c r="T134" s="638"/>
      <c r="U134" s="638"/>
      <c r="V134" s="638"/>
      <c r="W134" s="638"/>
      <c r="X134" s="638"/>
      <c r="Y134" s="638"/>
      <c r="Z134" s="638"/>
      <c r="AA134" s="638"/>
      <c r="AB134" s="638"/>
      <c r="AC134" s="638"/>
      <c r="AD134" s="638"/>
      <c r="AE134" s="638"/>
      <c r="AF134" s="638"/>
      <c r="AG134" s="638"/>
      <c r="AH134" s="639"/>
    </row>
    <row r="135" spans="1:34" ht="18.75" customHeight="1" thickBot="1">
      <c r="A135" s="599"/>
      <c r="B135" s="622"/>
      <c r="C135" s="623"/>
      <c r="D135" s="623"/>
      <c r="E135" s="623"/>
      <c r="F135" s="623"/>
      <c r="G135" s="623"/>
      <c r="H135" s="624"/>
      <c r="I135" s="622"/>
      <c r="J135" s="623"/>
      <c r="K135" s="623"/>
      <c r="L135" s="623"/>
      <c r="M135" s="623"/>
      <c r="N135" s="623"/>
      <c r="O135" s="624"/>
      <c r="P135" s="640"/>
      <c r="Q135" s="641"/>
      <c r="R135" s="641"/>
      <c r="S135" s="641"/>
      <c r="T135" s="641"/>
      <c r="U135" s="641"/>
      <c r="V135" s="641"/>
      <c r="W135" s="641"/>
      <c r="X135" s="641"/>
      <c r="Y135" s="641"/>
      <c r="Z135" s="641"/>
      <c r="AA135" s="641"/>
      <c r="AB135" s="641"/>
      <c r="AC135" s="641"/>
      <c r="AD135" s="641"/>
      <c r="AE135" s="641"/>
      <c r="AF135" s="641"/>
      <c r="AG135" s="641"/>
      <c r="AH135" s="642"/>
    </row>
    <row r="136" spans="1:34" ht="39.75" customHeight="1" thickBot="1">
      <c r="A136" s="599"/>
      <c r="B136" s="643" t="s">
        <v>166</v>
      </c>
      <c r="C136" s="644"/>
      <c r="D136" s="644"/>
      <c r="E136" s="645"/>
      <c r="F136" s="646" t="s">
        <v>167</v>
      </c>
      <c r="G136" s="646"/>
      <c r="H136" s="646"/>
      <c r="I136" s="643" t="s">
        <v>168</v>
      </c>
      <c r="J136" s="644"/>
      <c r="K136" s="644"/>
      <c r="L136" s="644"/>
      <c r="M136" s="644"/>
      <c r="N136" s="644"/>
      <c r="O136" s="645"/>
      <c r="P136" s="643" t="s">
        <v>169</v>
      </c>
      <c r="Q136" s="644"/>
      <c r="R136" s="644"/>
      <c r="S136" s="644"/>
      <c r="T136" s="644"/>
      <c r="U136" s="644"/>
      <c r="V136" s="644"/>
      <c r="W136" s="644"/>
      <c r="X136" s="644"/>
      <c r="Y136" s="645"/>
      <c r="Z136" s="643" t="s">
        <v>170</v>
      </c>
      <c r="AA136" s="644"/>
      <c r="AB136" s="644"/>
      <c r="AC136" s="644"/>
      <c r="AD136" s="645"/>
      <c r="AE136" s="643" t="s">
        <v>176</v>
      </c>
      <c r="AF136" s="644"/>
      <c r="AG136" s="644"/>
      <c r="AH136" s="649"/>
    </row>
    <row r="137" spans="1:34" ht="18.75" customHeight="1">
      <c r="A137" s="599"/>
      <c r="B137" s="650"/>
      <c r="C137" s="651"/>
      <c r="D137" s="651"/>
      <c r="E137" s="652"/>
      <c r="F137" s="656"/>
      <c r="G137" s="657"/>
      <c r="H137" s="658"/>
      <c r="I137" s="662"/>
      <c r="J137" s="663"/>
      <c r="K137" s="663"/>
      <c r="L137" s="663"/>
      <c r="M137" s="663"/>
      <c r="N137" s="663"/>
      <c r="O137" s="664"/>
      <c r="P137" s="616"/>
      <c r="Q137" s="617"/>
      <c r="R137" s="617"/>
      <c r="S137" s="617"/>
      <c r="T137" s="617"/>
      <c r="U137" s="617"/>
      <c r="V137" s="617"/>
      <c r="W137" s="617"/>
      <c r="X137" s="617"/>
      <c r="Y137" s="618"/>
      <c r="Z137" s="668"/>
      <c r="AA137" s="669"/>
      <c r="AB137" s="669"/>
      <c r="AC137" s="669"/>
      <c r="AD137" s="670"/>
      <c r="AE137" s="628"/>
      <c r="AF137" s="629"/>
      <c r="AG137" s="629"/>
      <c r="AH137" s="630"/>
    </row>
    <row r="138" spans="1:34" ht="18.75" customHeight="1" thickBot="1">
      <c r="A138" s="675"/>
      <c r="B138" s="653"/>
      <c r="C138" s="654"/>
      <c r="D138" s="654"/>
      <c r="E138" s="655"/>
      <c r="F138" s="659"/>
      <c r="G138" s="660"/>
      <c r="H138" s="661"/>
      <c r="I138" s="665"/>
      <c r="J138" s="666"/>
      <c r="K138" s="666"/>
      <c r="L138" s="666"/>
      <c r="M138" s="666"/>
      <c r="N138" s="666"/>
      <c r="O138" s="667"/>
      <c r="P138" s="622"/>
      <c r="Q138" s="623"/>
      <c r="R138" s="623"/>
      <c r="S138" s="623"/>
      <c r="T138" s="623"/>
      <c r="U138" s="623"/>
      <c r="V138" s="623"/>
      <c r="W138" s="623"/>
      <c r="X138" s="623"/>
      <c r="Y138" s="624"/>
      <c r="Z138" s="671"/>
      <c r="AA138" s="672"/>
      <c r="AB138" s="672"/>
      <c r="AC138" s="672"/>
      <c r="AD138" s="673"/>
      <c r="AE138" s="631"/>
      <c r="AF138" s="632"/>
      <c r="AG138" s="632"/>
      <c r="AH138" s="633"/>
    </row>
    <row r="139" spans="1:34" ht="18.75" customHeight="1" thickBot="1">
      <c r="A139" s="674">
        <v>20</v>
      </c>
      <c r="B139" s="612" t="s">
        <v>132</v>
      </c>
      <c r="C139" s="613"/>
      <c r="D139" s="613"/>
      <c r="E139" s="613"/>
      <c r="F139" s="613"/>
      <c r="G139" s="613"/>
      <c r="H139" s="614"/>
      <c r="I139" s="612" t="s">
        <v>164</v>
      </c>
      <c r="J139" s="613"/>
      <c r="K139" s="613"/>
      <c r="L139" s="613"/>
      <c r="M139" s="613"/>
      <c r="N139" s="613"/>
      <c r="O139" s="614"/>
      <c r="P139" s="612" t="s">
        <v>321</v>
      </c>
      <c r="Q139" s="613"/>
      <c r="R139" s="613"/>
      <c r="S139" s="613"/>
      <c r="T139" s="613"/>
      <c r="U139" s="613"/>
      <c r="V139" s="613"/>
      <c r="W139" s="613"/>
      <c r="X139" s="613"/>
      <c r="Y139" s="613"/>
      <c r="Z139" s="613"/>
      <c r="AA139" s="613"/>
      <c r="AB139" s="613"/>
      <c r="AC139" s="613"/>
      <c r="AD139" s="613"/>
      <c r="AE139" s="613"/>
      <c r="AF139" s="613"/>
      <c r="AG139" s="613"/>
      <c r="AH139" s="615"/>
    </row>
    <row r="140" spans="1:34" ht="18.75" customHeight="1">
      <c r="A140" s="599"/>
      <c r="B140" s="616"/>
      <c r="C140" s="617"/>
      <c r="D140" s="617"/>
      <c r="E140" s="617"/>
      <c r="F140" s="617"/>
      <c r="G140" s="617"/>
      <c r="H140" s="618"/>
      <c r="I140" s="616"/>
      <c r="J140" s="617"/>
      <c r="K140" s="617"/>
      <c r="L140" s="617"/>
      <c r="M140" s="617"/>
      <c r="N140" s="617"/>
      <c r="O140" s="618"/>
      <c r="P140" s="634"/>
      <c r="Q140" s="635"/>
      <c r="R140" s="635"/>
      <c r="S140" s="635"/>
      <c r="T140" s="635"/>
      <c r="U140" s="635"/>
      <c r="V140" s="635"/>
      <c r="W140" s="635"/>
      <c r="X140" s="635"/>
      <c r="Y140" s="635"/>
      <c r="Z140" s="635"/>
      <c r="AA140" s="635"/>
      <c r="AB140" s="635"/>
      <c r="AC140" s="635"/>
      <c r="AD140" s="635"/>
      <c r="AE140" s="635"/>
      <c r="AF140" s="635"/>
      <c r="AG140" s="635"/>
      <c r="AH140" s="636"/>
    </row>
    <row r="141" spans="1:34" ht="18.75" customHeight="1">
      <c r="A141" s="599"/>
      <c r="B141" s="619"/>
      <c r="C141" s="620"/>
      <c r="D141" s="620"/>
      <c r="E141" s="620"/>
      <c r="F141" s="620"/>
      <c r="G141" s="620"/>
      <c r="H141" s="621"/>
      <c r="I141" s="619"/>
      <c r="J141" s="620"/>
      <c r="K141" s="620"/>
      <c r="L141" s="620"/>
      <c r="M141" s="620"/>
      <c r="N141" s="620"/>
      <c r="O141" s="621"/>
      <c r="P141" s="637"/>
      <c r="Q141" s="638"/>
      <c r="R141" s="638"/>
      <c r="S141" s="638"/>
      <c r="T141" s="638"/>
      <c r="U141" s="638"/>
      <c r="V141" s="638"/>
      <c r="W141" s="638"/>
      <c r="X141" s="638"/>
      <c r="Y141" s="638"/>
      <c r="Z141" s="638"/>
      <c r="AA141" s="638"/>
      <c r="AB141" s="638"/>
      <c r="AC141" s="638"/>
      <c r="AD141" s="638"/>
      <c r="AE141" s="638"/>
      <c r="AF141" s="638"/>
      <c r="AG141" s="638"/>
      <c r="AH141" s="639"/>
    </row>
    <row r="142" spans="1:34" ht="18.75" customHeight="1" thickBot="1">
      <c r="A142" s="599"/>
      <c r="B142" s="622"/>
      <c r="C142" s="623"/>
      <c r="D142" s="623"/>
      <c r="E142" s="623"/>
      <c r="F142" s="623"/>
      <c r="G142" s="623"/>
      <c r="H142" s="624"/>
      <c r="I142" s="622"/>
      <c r="J142" s="623"/>
      <c r="K142" s="623"/>
      <c r="L142" s="623"/>
      <c r="M142" s="623"/>
      <c r="N142" s="623"/>
      <c r="O142" s="624"/>
      <c r="P142" s="640"/>
      <c r="Q142" s="641"/>
      <c r="R142" s="641"/>
      <c r="S142" s="641"/>
      <c r="T142" s="641"/>
      <c r="U142" s="641"/>
      <c r="V142" s="641"/>
      <c r="W142" s="641"/>
      <c r="X142" s="641"/>
      <c r="Y142" s="641"/>
      <c r="Z142" s="641"/>
      <c r="AA142" s="641"/>
      <c r="AB142" s="641"/>
      <c r="AC142" s="641"/>
      <c r="AD142" s="641"/>
      <c r="AE142" s="641"/>
      <c r="AF142" s="641"/>
      <c r="AG142" s="641"/>
      <c r="AH142" s="642"/>
    </row>
    <row r="143" spans="1:34" ht="39.75" customHeight="1" thickBot="1">
      <c r="A143" s="599"/>
      <c r="B143" s="643" t="s">
        <v>166</v>
      </c>
      <c r="C143" s="644"/>
      <c r="D143" s="644"/>
      <c r="E143" s="645"/>
      <c r="F143" s="646" t="s">
        <v>167</v>
      </c>
      <c r="G143" s="646"/>
      <c r="H143" s="646"/>
      <c r="I143" s="643" t="s">
        <v>168</v>
      </c>
      <c r="J143" s="644"/>
      <c r="K143" s="644"/>
      <c r="L143" s="644"/>
      <c r="M143" s="644"/>
      <c r="N143" s="644"/>
      <c r="O143" s="645"/>
      <c r="P143" s="643" t="s">
        <v>169</v>
      </c>
      <c r="Q143" s="644"/>
      <c r="R143" s="644"/>
      <c r="S143" s="644"/>
      <c r="T143" s="644"/>
      <c r="U143" s="644"/>
      <c r="V143" s="644"/>
      <c r="W143" s="644"/>
      <c r="X143" s="644"/>
      <c r="Y143" s="645"/>
      <c r="Z143" s="643" t="s">
        <v>170</v>
      </c>
      <c r="AA143" s="644"/>
      <c r="AB143" s="644"/>
      <c r="AC143" s="644"/>
      <c r="AD143" s="645"/>
      <c r="AE143" s="643" t="s">
        <v>176</v>
      </c>
      <c r="AF143" s="644"/>
      <c r="AG143" s="644"/>
      <c r="AH143" s="649"/>
    </row>
    <row r="144" spans="1:34" ht="18.75" customHeight="1">
      <c r="A144" s="599"/>
      <c r="B144" s="650"/>
      <c r="C144" s="651"/>
      <c r="D144" s="651"/>
      <c r="E144" s="652"/>
      <c r="F144" s="656"/>
      <c r="G144" s="657"/>
      <c r="H144" s="658"/>
      <c r="I144" s="662"/>
      <c r="J144" s="663"/>
      <c r="K144" s="663"/>
      <c r="L144" s="663"/>
      <c r="M144" s="663"/>
      <c r="N144" s="663"/>
      <c r="O144" s="664"/>
      <c r="P144" s="616"/>
      <c r="Q144" s="617"/>
      <c r="R144" s="617"/>
      <c r="S144" s="617"/>
      <c r="T144" s="617"/>
      <c r="U144" s="617"/>
      <c r="V144" s="617"/>
      <c r="W144" s="617"/>
      <c r="X144" s="617"/>
      <c r="Y144" s="618"/>
      <c r="Z144" s="668"/>
      <c r="AA144" s="669"/>
      <c r="AB144" s="669"/>
      <c r="AC144" s="669"/>
      <c r="AD144" s="670"/>
      <c r="AE144" s="628"/>
      <c r="AF144" s="629"/>
      <c r="AG144" s="629"/>
      <c r="AH144" s="630"/>
    </row>
    <row r="145" spans="1:70" ht="18.75" customHeight="1" thickBot="1">
      <c r="A145" s="675"/>
      <c r="B145" s="653"/>
      <c r="C145" s="654"/>
      <c r="D145" s="654"/>
      <c r="E145" s="655"/>
      <c r="F145" s="659"/>
      <c r="G145" s="660"/>
      <c r="H145" s="661"/>
      <c r="I145" s="665"/>
      <c r="J145" s="666"/>
      <c r="K145" s="666"/>
      <c r="L145" s="666"/>
      <c r="M145" s="666"/>
      <c r="N145" s="666"/>
      <c r="O145" s="667"/>
      <c r="P145" s="622"/>
      <c r="Q145" s="623"/>
      <c r="R145" s="623"/>
      <c r="S145" s="623"/>
      <c r="T145" s="623"/>
      <c r="U145" s="623"/>
      <c r="V145" s="623"/>
      <c r="W145" s="623"/>
      <c r="X145" s="623"/>
      <c r="Y145" s="624"/>
      <c r="Z145" s="671"/>
      <c r="AA145" s="672"/>
      <c r="AB145" s="672"/>
      <c r="AC145" s="672"/>
      <c r="AD145" s="673"/>
      <c r="AE145" s="631"/>
      <c r="AF145" s="632"/>
      <c r="AG145" s="632"/>
      <c r="AH145" s="633"/>
    </row>
    <row r="146" spans="1:70" ht="12" customHeight="1">
      <c r="A146" s="429"/>
      <c r="B146" s="430"/>
      <c r="C146" s="430"/>
      <c r="D146" s="430"/>
      <c r="E146" s="430"/>
      <c r="F146" s="430"/>
      <c r="G146" s="430"/>
      <c r="H146" s="430"/>
      <c r="I146" s="430"/>
      <c r="J146" s="430"/>
      <c r="K146" s="430"/>
      <c r="L146" s="430"/>
      <c r="M146" s="430"/>
      <c r="N146" s="430"/>
      <c r="O146" s="430"/>
      <c r="P146" s="430"/>
      <c r="Q146" s="430"/>
      <c r="R146" s="430"/>
      <c r="S146" s="430"/>
      <c r="T146" s="430"/>
      <c r="U146" s="430"/>
      <c r="V146" s="430"/>
      <c r="W146" s="430"/>
      <c r="X146" s="430"/>
      <c r="Y146" s="430"/>
      <c r="Z146" s="430"/>
      <c r="AA146" s="430"/>
      <c r="AB146" s="430"/>
      <c r="AC146" s="430"/>
      <c r="AD146" s="430"/>
      <c r="AE146" s="430"/>
      <c r="AF146" s="430"/>
      <c r="AG146" s="430"/>
      <c r="AH146" s="431"/>
    </row>
    <row r="147" spans="1:70" ht="10.5" customHeight="1">
      <c r="A147" s="432"/>
      <c r="B147" s="433"/>
      <c r="C147" s="433"/>
      <c r="D147" s="433"/>
      <c r="E147" s="433"/>
      <c r="F147" s="433"/>
      <c r="G147" s="433"/>
      <c r="H147" s="433"/>
      <c r="I147" s="433"/>
      <c r="J147" s="433"/>
      <c r="K147" s="433"/>
      <c r="L147" s="433"/>
      <c r="M147" s="433"/>
      <c r="N147" s="433"/>
      <c r="O147" s="433"/>
      <c r="P147" s="433"/>
      <c r="Q147" s="433"/>
      <c r="R147" s="433"/>
      <c r="S147" s="433"/>
      <c r="T147" s="433"/>
      <c r="U147" s="433"/>
      <c r="V147" s="433"/>
      <c r="W147" s="433"/>
      <c r="X147" s="433"/>
      <c r="Y147" s="433"/>
      <c r="Z147" s="433"/>
      <c r="AA147" s="433"/>
      <c r="AB147" s="433"/>
      <c r="AC147" s="433"/>
      <c r="AD147" s="433"/>
      <c r="AE147" s="433"/>
      <c r="AF147" s="433"/>
      <c r="AG147" s="433"/>
      <c r="AH147" s="434"/>
    </row>
    <row r="148" spans="1:70" ht="33" customHeight="1">
      <c r="A148" s="432"/>
      <c r="B148" s="433"/>
      <c r="C148" s="433"/>
      <c r="D148" s="433"/>
      <c r="E148" s="433"/>
      <c r="F148" s="433"/>
      <c r="G148" s="433"/>
      <c r="H148" s="433"/>
      <c r="I148" s="433"/>
      <c r="J148" s="433"/>
      <c r="K148" s="433"/>
      <c r="L148" s="433"/>
      <c r="M148" s="433"/>
      <c r="N148" s="433"/>
      <c r="O148" s="433"/>
      <c r="P148" s="433"/>
      <c r="Q148" s="433"/>
      <c r="R148" s="433"/>
      <c r="S148" s="433"/>
      <c r="T148" s="433"/>
      <c r="U148" s="433"/>
      <c r="V148" s="433"/>
      <c r="W148" s="433"/>
      <c r="X148" s="682" t="s">
        <v>172</v>
      </c>
      <c r="Y148" s="683"/>
      <c r="Z148" s="684" t="s">
        <v>170</v>
      </c>
      <c r="AA148" s="685"/>
      <c r="AB148" s="685"/>
      <c r="AC148" s="685"/>
      <c r="AD148" s="686"/>
      <c r="AE148" s="684" t="s">
        <v>171</v>
      </c>
      <c r="AF148" s="685"/>
      <c r="AG148" s="685"/>
      <c r="AH148" s="687"/>
    </row>
    <row r="149" spans="1:70" ht="18.75" customHeight="1">
      <c r="A149" s="432"/>
      <c r="B149" s="433"/>
      <c r="C149" s="433"/>
      <c r="D149" s="433"/>
      <c r="E149" s="433"/>
      <c r="F149" s="433"/>
      <c r="G149" s="433"/>
      <c r="H149" s="433"/>
      <c r="I149" s="433"/>
      <c r="J149" s="433"/>
      <c r="K149" s="433"/>
      <c r="L149" s="433"/>
      <c r="M149" s="433"/>
      <c r="N149" s="433"/>
      <c r="O149" s="433"/>
      <c r="P149" s="433"/>
      <c r="Q149" s="433"/>
      <c r="R149" s="433"/>
      <c r="S149" s="433"/>
      <c r="T149" s="433"/>
      <c r="U149" s="433"/>
      <c r="V149" s="433"/>
      <c r="W149" s="433"/>
      <c r="X149" s="682"/>
      <c r="Y149" s="683"/>
      <c r="Z149" s="688">
        <f>$BL$22</f>
        <v>0</v>
      </c>
      <c r="AA149" s="689"/>
      <c r="AB149" s="689"/>
      <c r="AC149" s="689"/>
      <c r="AD149" s="690"/>
      <c r="AE149" s="694">
        <f>$BM$22</f>
        <v>0</v>
      </c>
      <c r="AF149" s="695"/>
      <c r="AG149" s="695"/>
      <c r="AH149" s="696"/>
    </row>
    <row r="150" spans="1:70" ht="18.75" customHeight="1">
      <c r="A150" s="432"/>
      <c r="B150" s="433"/>
      <c r="C150" s="433"/>
      <c r="D150" s="433"/>
      <c r="E150" s="433"/>
      <c r="F150" s="433"/>
      <c r="G150" s="433"/>
      <c r="H150" s="433"/>
      <c r="I150" s="433"/>
      <c r="J150" s="433"/>
      <c r="K150" s="433"/>
      <c r="L150" s="433"/>
      <c r="M150" s="433"/>
      <c r="N150" s="433"/>
      <c r="O150" s="433"/>
      <c r="P150" s="433"/>
      <c r="Q150" s="433"/>
      <c r="R150" s="433"/>
      <c r="S150" s="433"/>
      <c r="T150" s="433"/>
      <c r="U150" s="433"/>
      <c r="V150" s="433"/>
      <c r="W150" s="433"/>
      <c r="X150" s="682"/>
      <c r="Y150" s="683"/>
      <c r="Z150" s="691"/>
      <c r="AA150" s="692"/>
      <c r="AB150" s="692"/>
      <c r="AC150" s="692"/>
      <c r="AD150" s="693"/>
      <c r="AE150" s="697"/>
      <c r="AF150" s="698"/>
      <c r="AG150" s="698"/>
      <c r="AH150" s="699"/>
    </row>
    <row r="151" spans="1:70" s="194" customFormat="1" ht="8.4499999999999993" customHeight="1">
      <c r="A151" s="700"/>
      <c r="B151" s="701"/>
      <c r="C151" s="701"/>
      <c r="D151" s="701"/>
      <c r="E151" s="701"/>
      <c r="F151" s="701"/>
      <c r="G151" s="701"/>
      <c r="H151" s="701"/>
      <c r="I151" s="701"/>
      <c r="J151" s="701"/>
      <c r="K151" s="701"/>
      <c r="L151" s="701"/>
      <c r="M151" s="701"/>
      <c r="N151" s="701"/>
      <c r="O151" s="701"/>
      <c r="P151" s="701"/>
      <c r="Q151" s="701"/>
      <c r="R151" s="701"/>
      <c r="S151" s="701"/>
      <c r="T151" s="701"/>
      <c r="U151" s="701"/>
      <c r="V151" s="701"/>
      <c r="W151" s="701"/>
      <c r="X151" s="701"/>
      <c r="Y151" s="701"/>
      <c r="Z151" s="701"/>
      <c r="AA151" s="701"/>
      <c r="AB151" s="701"/>
      <c r="AC151" s="701"/>
      <c r="AD151" s="701"/>
      <c r="AE151" s="701"/>
      <c r="AF151" s="701"/>
      <c r="AG151" s="701"/>
      <c r="AH151" s="702"/>
      <c r="AI151" s="252"/>
      <c r="BB151" s="373"/>
      <c r="BC151" s="373"/>
      <c r="BD151" s="373"/>
      <c r="BE151" s="373"/>
      <c r="BF151" s="373"/>
      <c r="BG151" s="373"/>
      <c r="BH151" s="373"/>
      <c r="BI151" s="373"/>
      <c r="BJ151" s="373"/>
      <c r="BK151" s="373"/>
      <c r="BL151" s="373"/>
      <c r="BM151" s="373"/>
      <c r="BN151" s="373"/>
      <c r="BO151" s="373"/>
      <c r="BP151" s="373"/>
      <c r="BQ151" s="373"/>
      <c r="BR151" s="373"/>
    </row>
    <row r="152" spans="1:70" s="194" customFormat="1" ht="12" customHeight="1">
      <c r="A152" s="676"/>
      <c r="B152" s="677"/>
      <c r="C152" s="677"/>
      <c r="D152" s="677"/>
      <c r="E152" s="677"/>
      <c r="F152" s="677"/>
      <c r="G152" s="677"/>
      <c r="H152" s="677"/>
      <c r="I152" s="677"/>
      <c r="J152" s="677"/>
      <c r="K152" s="677"/>
      <c r="L152" s="677"/>
      <c r="M152" s="677"/>
      <c r="N152" s="677"/>
      <c r="O152" s="677"/>
      <c r="P152" s="677"/>
      <c r="Q152" s="677"/>
      <c r="R152" s="677"/>
      <c r="S152" s="677"/>
      <c r="T152" s="677"/>
      <c r="U152" s="677"/>
      <c r="V152" s="677"/>
      <c r="W152" s="677"/>
      <c r="X152" s="677"/>
      <c r="Y152" s="677"/>
      <c r="Z152" s="677"/>
      <c r="AA152" s="677"/>
      <c r="AB152" s="677"/>
      <c r="AC152" s="677"/>
      <c r="AD152" s="677"/>
      <c r="AE152" s="677"/>
      <c r="AF152" s="677"/>
      <c r="AG152" s="677"/>
      <c r="AH152" s="678"/>
      <c r="AI152" s="196"/>
      <c r="BB152" s="373"/>
      <c r="BC152" s="373"/>
      <c r="BD152" s="373"/>
      <c r="BE152" s="373"/>
      <c r="BF152" s="373"/>
      <c r="BG152" s="373"/>
      <c r="BH152" s="373"/>
      <c r="BI152" s="373"/>
      <c r="BJ152" s="373"/>
      <c r="BK152" s="373"/>
      <c r="BL152" s="373"/>
      <c r="BM152" s="373"/>
      <c r="BN152" s="373"/>
      <c r="BO152" s="373"/>
      <c r="BP152" s="373"/>
      <c r="BQ152" s="373"/>
      <c r="BR152" s="373"/>
    </row>
    <row r="153" spans="1:70" s="194" customFormat="1" ht="18.75" customHeight="1" thickBot="1">
      <c r="A153" s="679"/>
      <c r="B153" s="680"/>
      <c r="C153" s="680"/>
      <c r="D153" s="680"/>
      <c r="E153" s="680"/>
      <c r="F153" s="680"/>
      <c r="G153" s="680"/>
      <c r="H153" s="680"/>
      <c r="I153" s="680"/>
      <c r="J153" s="680"/>
      <c r="K153" s="680"/>
      <c r="L153" s="680"/>
      <c r="M153" s="680"/>
      <c r="N153" s="680"/>
      <c r="O153" s="680"/>
      <c r="P153" s="680"/>
      <c r="Q153" s="680"/>
      <c r="R153" s="680"/>
      <c r="S153" s="680"/>
      <c r="T153" s="680"/>
      <c r="U153" s="680"/>
      <c r="V153" s="680"/>
      <c r="W153" s="680"/>
      <c r="X153" s="680"/>
      <c r="Y153" s="680"/>
      <c r="Z153" s="680"/>
      <c r="AA153" s="680"/>
      <c r="AB153" s="680"/>
      <c r="AC153" s="680"/>
      <c r="AD153" s="680"/>
      <c r="AE153" s="680"/>
      <c r="AF153" s="680"/>
      <c r="AG153" s="680"/>
      <c r="AH153" s="681"/>
      <c r="AI153" s="196"/>
      <c r="BB153" s="373"/>
      <c r="BC153" s="373"/>
      <c r="BD153" s="373"/>
      <c r="BE153" s="373"/>
      <c r="BF153" s="373"/>
      <c r="BG153" s="373"/>
      <c r="BH153" s="373"/>
      <c r="BI153" s="373"/>
      <c r="BJ153" s="373"/>
      <c r="BK153" s="373"/>
      <c r="BL153" s="373"/>
      <c r="BM153" s="373"/>
      <c r="BN153" s="373"/>
      <c r="BO153" s="373"/>
      <c r="BP153" s="373"/>
      <c r="BQ153" s="373"/>
      <c r="BR153" s="373"/>
    </row>
    <row r="154" spans="1:70" ht="13.5" customHeight="1"/>
    <row r="157" spans="1:70" ht="13.5" customHeight="1"/>
    <row r="158" spans="1:70" ht="13.5" customHeight="1"/>
    <row r="160" spans="1:70" ht="13.5" customHeight="1"/>
    <row r="161" ht="13.5" customHeight="1"/>
    <row r="164" ht="13.5" customHeight="1"/>
    <row r="165" ht="13.5" customHeight="1"/>
    <row r="167" ht="13.5" customHeight="1"/>
  </sheetData>
  <sheetProtection algorithmName="SHA-512" hashValue="9cjqMUtzKGFaBlV+Pr+9j2LoaOJD50EKT6VXEFUdxhtEZ4E7n9MfkYrvEG+zXxKtOXtknBBDmOgnSmZ5QAjcYw==" saltValue="qSMKtekcviVuoWYzU/6VxQ==" spinCount="100000" sheet="1" objects="1" scenarios="1" formatRows="0"/>
  <mergeCells count="394">
    <mergeCell ref="A152:AH153"/>
    <mergeCell ref="X148:Y150"/>
    <mergeCell ref="Z148:AD148"/>
    <mergeCell ref="AE148:AH148"/>
    <mergeCell ref="Z149:AD150"/>
    <mergeCell ref="AE149:AH150"/>
    <mergeCell ref="A151:AH151"/>
    <mergeCell ref="P143:Y143"/>
    <mergeCell ref="Z143:AD143"/>
    <mergeCell ref="AE143:AH143"/>
    <mergeCell ref="B144:E145"/>
    <mergeCell ref="F144:H145"/>
    <mergeCell ref="I144:O145"/>
    <mergeCell ref="P144:Y145"/>
    <mergeCell ref="Z144:AD145"/>
    <mergeCell ref="AE144:AH145"/>
    <mergeCell ref="A139:A145"/>
    <mergeCell ref="B139:H139"/>
    <mergeCell ref="I139:O139"/>
    <mergeCell ref="P139:AH139"/>
    <mergeCell ref="B140:H142"/>
    <mergeCell ref="I140:O142"/>
    <mergeCell ref="P140:AH142"/>
    <mergeCell ref="B143:E143"/>
    <mergeCell ref="F143:H143"/>
    <mergeCell ref="I143:O143"/>
    <mergeCell ref="P136:Y136"/>
    <mergeCell ref="Z136:AD136"/>
    <mergeCell ref="AE136:AH136"/>
    <mergeCell ref="B137:E138"/>
    <mergeCell ref="F137:H138"/>
    <mergeCell ref="I137:O138"/>
    <mergeCell ref="P137:Y138"/>
    <mergeCell ref="Z137:AD138"/>
    <mergeCell ref="AE137:AH138"/>
    <mergeCell ref="A132:A138"/>
    <mergeCell ref="B132:H132"/>
    <mergeCell ref="I132:O132"/>
    <mergeCell ref="P132:AH132"/>
    <mergeCell ref="B133:H135"/>
    <mergeCell ref="I133:O135"/>
    <mergeCell ref="P133:AH135"/>
    <mergeCell ref="B136:E136"/>
    <mergeCell ref="F136:H136"/>
    <mergeCell ref="I136:O136"/>
    <mergeCell ref="A125:A131"/>
    <mergeCell ref="B125:H125"/>
    <mergeCell ref="I125:O125"/>
    <mergeCell ref="P125:AH125"/>
    <mergeCell ref="B126:H128"/>
    <mergeCell ref="I126:O128"/>
    <mergeCell ref="P126:AH128"/>
    <mergeCell ref="B129:E129"/>
    <mergeCell ref="F129:H129"/>
    <mergeCell ref="I129:O129"/>
    <mergeCell ref="P129:Y129"/>
    <mergeCell ref="Z129:AD129"/>
    <mergeCell ref="AE129:AH129"/>
    <mergeCell ref="B130:E131"/>
    <mergeCell ref="F130:H131"/>
    <mergeCell ref="I130:O131"/>
    <mergeCell ref="P130:Y131"/>
    <mergeCell ref="Z130:AD131"/>
    <mergeCell ref="AE130:AH131"/>
    <mergeCell ref="A118:A124"/>
    <mergeCell ref="B118:H118"/>
    <mergeCell ref="I118:O118"/>
    <mergeCell ref="P118:AH118"/>
    <mergeCell ref="B119:H121"/>
    <mergeCell ref="I119:O121"/>
    <mergeCell ref="P119:AH121"/>
    <mergeCell ref="B122:E122"/>
    <mergeCell ref="F122:H122"/>
    <mergeCell ref="I122:O122"/>
    <mergeCell ref="P122:Y122"/>
    <mergeCell ref="Z122:AD122"/>
    <mergeCell ref="AE122:AH122"/>
    <mergeCell ref="B123:E124"/>
    <mergeCell ref="F123:H124"/>
    <mergeCell ref="I123:O124"/>
    <mergeCell ref="P123:Y124"/>
    <mergeCell ref="Z123:AD124"/>
    <mergeCell ref="AE123:AH124"/>
    <mergeCell ref="A111:A117"/>
    <mergeCell ref="B111:H111"/>
    <mergeCell ref="I111:O111"/>
    <mergeCell ref="P111:AH111"/>
    <mergeCell ref="B112:H114"/>
    <mergeCell ref="I112:O114"/>
    <mergeCell ref="P112:AH114"/>
    <mergeCell ref="B115:E115"/>
    <mergeCell ref="F115:H115"/>
    <mergeCell ref="I115:O115"/>
    <mergeCell ref="P115:Y115"/>
    <mergeCell ref="Z115:AD115"/>
    <mergeCell ref="AE115:AH115"/>
    <mergeCell ref="B116:E117"/>
    <mergeCell ref="F116:H117"/>
    <mergeCell ref="I116:O117"/>
    <mergeCell ref="P116:Y117"/>
    <mergeCell ref="Z116:AD117"/>
    <mergeCell ref="AE116:AH117"/>
    <mergeCell ref="A104:A110"/>
    <mergeCell ref="B104:H104"/>
    <mergeCell ref="I104:O104"/>
    <mergeCell ref="P104:AH104"/>
    <mergeCell ref="B105:H107"/>
    <mergeCell ref="I105:O107"/>
    <mergeCell ref="P105:AH107"/>
    <mergeCell ref="B108:E108"/>
    <mergeCell ref="F108:H108"/>
    <mergeCell ref="I108:O108"/>
    <mergeCell ref="P108:Y108"/>
    <mergeCell ref="Z108:AD108"/>
    <mergeCell ref="AE108:AH108"/>
    <mergeCell ref="B109:E110"/>
    <mergeCell ref="F109:H110"/>
    <mergeCell ref="I109:O110"/>
    <mergeCell ref="P109:Y110"/>
    <mergeCell ref="Z109:AD110"/>
    <mergeCell ref="AE109:AH110"/>
    <mergeCell ref="A97:A103"/>
    <mergeCell ref="B97:H97"/>
    <mergeCell ref="I97:O97"/>
    <mergeCell ref="P97:AH97"/>
    <mergeCell ref="B98:H100"/>
    <mergeCell ref="I98:O100"/>
    <mergeCell ref="P98:AH100"/>
    <mergeCell ref="B101:E101"/>
    <mergeCell ref="F101:H101"/>
    <mergeCell ref="I101:O101"/>
    <mergeCell ref="P101:Y101"/>
    <mergeCell ref="Z101:AD101"/>
    <mergeCell ref="AE101:AH101"/>
    <mergeCell ref="B102:E103"/>
    <mergeCell ref="F102:H103"/>
    <mergeCell ref="I102:O103"/>
    <mergeCell ref="P102:Y103"/>
    <mergeCell ref="Z102:AD103"/>
    <mergeCell ref="AE102:AH103"/>
    <mergeCell ref="A90:A96"/>
    <mergeCell ref="B90:H90"/>
    <mergeCell ref="I90:O90"/>
    <mergeCell ref="P90:AH90"/>
    <mergeCell ref="B91:H93"/>
    <mergeCell ref="I91:O93"/>
    <mergeCell ref="P91:AH93"/>
    <mergeCell ref="B94:E94"/>
    <mergeCell ref="F94:H94"/>
    <mergeCell ref="I94:O94"/>
    <mergeCell ref="P94:Y94"/>
    <mergeCell ref="Z94:AD94"/>
    <mergeCell ref="AE94:AH94"/>
    <mergeCell ref="B95:E96"/>
    <mergeCell ref="F95:H96"/>
    <mergeCell ref="I95:O96"/>
    <mergeCell ref="P95:Y96"/>
    <mergeCell ref="Z95:AD96"/>
    <mergeCell ref="AE95:AH96"/>
    <mergeCell ref="A83:A89"/>
    <mergeCell ref="B83:H83"/>
    <mergeCell ref="I83:O83"/>
    <mergeCell ref="P83:AH83"/>
    <mergeCell ref="B84:H86"/>
    <mergeCell ref="I84:O86"/>
    <mergeCell ref="P84:AH86"/>
    <mergeCell ref="B87:E87"/>
    <mergeCell ref="F87:H87"/>
    <mergeCell ref="I87:O87"/>
    <mergeCell ref="P87:Y87"/>
    <mergeCell ref="Z87:AD87"/>
    <mergeCell ref="AE87:AH87"/>
    <mergeCell ref="B88:E89"/>
    <mergeCell ref="F88:H89"/>
    <mergeCell ref="I88:O89"/>
    <mergeCell ref="P88:Y89"/>
    <mergeCell ref="Z88:AD89"/>
    <mergeCell ref="AE88:AH89"/>
    <mergeCell ref="A76:A82"/>
    <mergeCell ref="B76:H76"/>
    <mergeCell ref="I76:O76"/>
    <mergeCell ref="P76:AH76"/>
    <mergeCell ref="B77:H79"/>
    <mergeCell ref="I77:O79"/>
    <mergeCell ref="P77:AH79"/>
    <mergeCell ref="B80:E80"/>
    <mergeCell ref="F80:H80"/>
    <mergeCell ref="I80:O80"/>
    <mergeCell ref="P80:Y80"/>
    <mergeCell ref="Z80:AD80"/>
    <mergeCell ref="AE80:AH80"/>
    <mergeCell ref="B81:E82"/>
    <mergeCell ref="F81:H82"/>
    <mergeCell ref="I81:O82"/>
    <mergeCell ref="P81:Y82"/>
    <mergeCell ref="Z81:AD82"/>
    <mergeCell ref="AE81:AH82"/>
    <mergeCell ref="A69:A75"/>
    <mergeCell ref="B69:H69"/>
    <mergeCell ref="I69:O69"/>
    <mergeCell ref="P69:AH69"/>
    <mergeCell ref="B70:H72"/>
    <mergeCell ref="I70:O72"/>
    <mergeCell ref="P70:AH72"/>
    <mergeCell ref="B73:E73"/>
    <mergeCell ref="F73:H73"/>
    <mergeCell ref="I73:O73"/>
    <mergeCell ref="P73:Y73"/>
    <mergeCell ref="Z73:AD73"/>
    <mergeCell ref="AE73:AH73"/>
    <mergeCell ref="B74:E75"/>
    <mergeCell ref="F74:H75"/>
    <mergeCell ref="I74:O75"/>
    <mergeCell ref="P74:Y75"/>
    <mergeCell ref="Z74:AD75"/>
    <mergeCell ref="AE74:AH75"/>
    <mergeCell ref="A62:A68"/>
    <mergeCell ref="B62:H62"/>
    <mergeCell ref="I62:O62"/>
    <mergeCell ref="P62:AH62"/>
    <mergeCell ref="B63:H65"/>
    <mergeCell ref="I63:O65"/>
    <mergeCell ref="P63:AH65"/>
    <mergeCell ref="B66:E66"/>
    <mergeCell ref="F66:H66"/>
    <mergeCell ref="I66:O66"/>
    <mergeCell ref="P66:Y66"/>
    <mergeCell ref="Z66:AD66"/>
    <mergeCell ref="AE66:AH66"/>
    <mergeCell ref="B67:E68"/>
    <mergeCell ref="F67:H68"/>
    <mergeCell ref="I67:O68"/>
    <mergeCell ref="P67:Y68"/>
    <mergeCell ref="Z67:AD68"/>
    <mergeCell ref="AE67:AH68"/>
    <mergeCell ref="A55:A61"/>
    <mergeCell ref="B55:H55"/>
    <mergeCell ref="I55:O55"/>
    <mergeCell ref="P55:AH55"/>
    <mergeCell ref="B56:H58"/>
    <mergeCell ref="I56:O58"/>
    <mergeCell ref="P56:AH58"/>
    <mergeCell ref="B59:E59"/>
    <mergeCell ref="F59:H59"/>
    <mergeCell ref="I59:O59"/>
    <mergeCell ref="P59:Y59"/>
    <mergeCell ref="Z59:AD59"/>
    <mergeCell ref="AE59:AH59"/>
    <mergeCell ref="B60:E61"/>
    <mergeCell ref="F60:H61"/>
    <mergeCell ref="I60:O61"/>
    <mergeCell ref="P60:Y61"/>
    <mergeCell ref="Z60:AD61"/>
    <mergeCell ref="AE60:AH61"/>
    <mergeCell ref="A48:A54"/>
    <mergeCell ref="B48:H48"/>
    <mergeCell ref="I48:O48"/>
    <mergeCell ref="P48:AH48"/>
    <mergeCell ref="B49:H51"/>
    <mergeCell ref="I49:O51"/>
    <mergeCell ref="P49:AH51"/>
    <mergeCell ref="B52:E52"/>
    <mergeCell ref="F52:H52"/>
    <mergeCell ref="I52:O52"/>
    <mergeCell ref="P52:Y52"/>
    <mergeCell ref="Z52:AD52"/>
    <mergeCell ref="AE52:AH52"/>
    <mergeCell ref="B53:E54"/>
    <mergeCell ref="F53:H54"/>
    <mergeCell ref="I53:O54"/>
    <mergeCell ref="P53:Y54"/>
    <mergeCell ref="Z53:AD54"/>
    <mergeCell ref="AE53:AH54"/>
    <mergeCell ref="A41:A47"/>
    <mergeCell ref="B41:H41"/>
    <mergeCell ref="I41:O41"/>
    <mergeCell ref="P41:AH41"/>
    <mergeCell ref="B42:H44"/>
    <mergeCell ref="I42:O44"/>
    <mergeCell ref="P42:AH44"/>
    <mergeCell ref="B45:E45"/>
    <mergeCell ref="F45:H45"/>
    <mergeCell ref="I45:O45"/>
    <mergeCell ref="P45:Y45"/>
    <mergeCell ref="Z45:AD45"/>
    <mergeCell ref="AE45:AH45"/>
    <mergeCell ref="B46:E47"/>
    <mergeCell ref="F46:H47"/>
    <mergeCell ref="I46:O47"/>
    <mergeCell ref="P46:Y47"/>
    <mergeCell ref="Z46:AD47"/>
    <mergeCell ref="AE46:AH47"/>
    <mergeCell ref="A34:A40"/>
    <mergeCell ref="B34:H34"/>
    <mergeCell ref="I34:O34"/>
    <mergeCell ref="P34:AH34"/>
    <mergeCell ref="B35:H37"/>
    <mergeCell ref="I35:O37"/>
    <mergeCell ref="P35:AH37"/>
    <mergeCell ref="B38:E38"/>
    <mergeCell ref="F38:H38"/>
    <mergeCell ref="I38:O38"/>
    <mergeCell ref="P38:Y38"/>
    <mergeCell ref="Z38:AD38"/>
    <mergeCell ref="AE38:AH38"/>
    <mergeCell ref="B39:E40"/>
    <mergeCell ref="F39:H40"/>
    <mergeCell ref="I39:O40"/>
    <mergeCell ref="P39:Y40"/>
    <mergeCell ref="Z39:AD40"/>
    <mergeCell ref="AE39:AH40"/>
    <mergeCell ref="A27:A33"/>
    <mergeCell ref="B27:H27"/>
    <mergeCell ref="I27:O27"/>
    <mergeCell ref="P27:AH27"/>
    <mergeCell ref="B28:H30"/>
    <mergeCell ref="I28:O30"/>
    <mergeCell ref="P28:AH30"/>
    <mergeCell ref="B31:E31"/>
    <mergeCell ref="F31:H31"/>
    <mergeCell ref="I31:O31"/>
    <mergeCell ref="P31:Y31"/>
    <mergeCell ref="Z31:AD31"/>
    <mergeCell ref="AE31:AH31"/>
    <mergeCell ref="B32:E33"/>
    <mergeCell ref="F32:H33"/>
    <mergeCell ref="I32:O33"/>
    <mergeCell ref="P32:Y33"/>
    <mergeCell ref="Z32:AD33"/>
    <mergeCell ref="AE32:AH33"/>
    <mergeCell ref="A20:A26"/>
    <mergeCell ref="B20:H20"/>
    <mergeCell ref="I20:O20"/>
    <mergeCell ref="P20:AH20"/>
    <mergeCell ref="B21:H23"/>
    <mergeCell ref="I21:O23"/>
    <mergeCell ref="P21:AH23"/>
    <mergeCell ref="B24:E24"/>
    <mergeCell ref="F24:H24"/>
    <mergeCell ref="I24:O24"/>
    <mergeCell ref="P24:Y24"/>
    <mergeCell ref="Z24:AD24"/>
    <mergeCell ref="AE24:AH24"/>
    <mergeCell ref="B25:E26"/>
    <mergeCell ref="F25:H26"/>
    <mergeCell ref="I25:O26"/>
    <mergeCell ref="P25:Y26"/>
    <mergeCell ref="Z25:AD26"/>
    <mergeCell ref="AE25:AH26"/>
    <mergeCell ref="A13:A19"/>
    <mergeCell ref="B13:H13"/>
    <mergeCell ref="I13:O13"/>
    <mergeCell ref="P13:AH13"/>
    <mergeCell ref="B14:H16"/>
    <mergeCell ref="I14:O16"/>
    <mergeCell ref="P14:AH16"/>
    <mergeCell ref="B17:E17"/>
    <mergeCell ref="F17:H17"/>
    <mergeCell ref="I17:O17"/>
    <mergeCell ref="P17:Y17"/>
    <mergeCell ref="Z17:AD17"/>
    <mergeCell ref="AE17:AH17"/>
    <mergeCell ref="B18:E19"/>
    <mergeCell ref="F18:H19"/>
    <mergeCell ref="I18:O19"/>
    <mergeCell ref="P18:Y19"/>
    <mergeCell ref="Z18:AD19"/>
    <mergeCell ref="AE18:AH19"/>
    <mergeCell ref="A7:A12"/>
    <mergeCell ref="B7:H9"/>
    <mergeCell ref="I7:O9"/>
    <mergeCell ref="P7:AH9"/>
    <mergeCell ref="B10:E10"/>
    <mergeCell ref="F10:H10"/>
    <mergeCell ref="I10:O10"/>
    <mergeCell ref="P10:Y10"/>
    <mergeCell ref="Z10:AD10"/>
    <mergeCell ref="AE10:AH10"/>
    <mergeCell ref="B11:E12"/>
    <mergeCell ref="F11:H12"/>
    <mergeCell ref="I11:O12"/>
    <mergeCell ref="P11:Y12"/>
    <mergeCell ref="Z11:AD12"/>
    <mergeCell ref="AE11:AH12"/>
    <mergeCell ref="A1:U2"/>
    <mergeCell ref="W1:Z2"/>
    <mergeCell ref="AA1:AH2"/>
    <mergeCell ref="A3:AH3"/>
    <mergeCell ref="A4:D4"/>
    <mergeCell ref="E4:J4"/>
    <mergeCell ref="B6:H6"/>
    <mergeCell ref="I6:O6"/>
    <mergeCell ref="P6:AH6"/>
    <mergeCell ref="V4:AH4"/>
  </mergeCells>
  <phoneticPr fontId="6"/>
  <dataValidations count="1">
    <dataValidation imeMode="hiragana" allowBlank="1" showInputMessage="1" showErrorMessage="1" sqref="Z147:Z149 AA147:AH147 A152:AH153 X147:X148 Y147 A147:W150 B6:B7 I6:I7 P6:P7 B10:B11 F10:F11 I10:I11 P10:P11 Z10:Z11 A6 F17:F18 I17:I18 P17:P18 Z17:Z18 B24:B25 A20 P20:P21 I20:I21 B20:B21 B129:B130 F24:F25 I24:I25 Z24:Z25 B17:B18 B13:B14 I13:I14 P13:P14 A13 F31:F32 A27 P27:P28 I27:I28 B27:B28 I31:I32 Z31:Z32 P31:P32 P34:P35 A34 I34:I35 B34:B35 B80:B81 F80:F81 I80:I81 P80:P81 P24:P25 Z80:Z81 B87:B88 F87:F88 I87:I88 P87:P88 A55 P94:P95 P90:P91 I90:I91 B90:B91 Z87:Z88 B94:B95 F94:F95 I94:I95 Z94:Z95 A76 A83 A48 B83:B84 A62 I83:I84 P83:P84 B101:B102 P97:P98 I97:I98 B97:B98 F101:F102 F38:F39 A69 I38:I39 P38:P39 Z38:Z39 B31:B32 B41:B42 I41:I42 P41:P42 A90 A97 A41 A104 A111 A118 A125 A132 A139 B45:B46 F45:F46 I45:I46 P45:P46 Z45:Z46 I101:I102 B52:B53 F52:F53 I52:I53 P52:P53 P59:P60 P55:P56 I55:I56 B55:B56 Z52:Z53 B59:B60 F59:F60 Z101:Z102 I59:I60 P111:P112 Z59:Z60 B48:B49 I48:I49 P48:P49 B66:B67 P62:P63 I62:I63 B62:B63 I111:I112 F66:F67 I66:I67 Z66:Z67 P69:P70 I69:I70 B69:B70 P66:P67 P76:P77 P104:P105 I76:I77 B76:B77 B73:B74 F73:F74 I73:I74 P73:P74 Z73:Z74 I104:I105 B104:B105 P101:P102 B108:B109 B111:B112 F108:F109 I108:I109 P108:P109 Z108:Z109 B115:B116 F115:F116 I115:I116 P115:P116 Z115:Z116 B122:B123 F122:F123 I122:I123 P122:P123 P129:P130 P125:P126 I125:I126 B125:B126 Z122:Z123 Z143:Z144 F129:F130 I129:I130 Z129:Z130 B118:B119 I118:I119 P118:P119 B136:B137 P132:P133 I132:I133 B132:B133 F136:F137 I136:I137 Z136:Z137 P139:P140 I139:I140 B139:B140 P136:P137 B143:B144 F143:F144 I143:I144 P143:P144 B38:B39"/>
  </dataValidations>
  <printOptions horizontalCentered="1"/>
  <pageMargins left="0.70866141732283472" right="0.70866141732283472" top="0.6692913385826772" bottom="0.6692913385826772" header="0.11811023622047245" footer="0.31496062992125984"/>
  <pageSetup paperSize="9" scale="96" fitToHeight="0" orientation="portrait" horizontalDpi="300" verticalDpi="300" r:id="rId1"/>
  <rowBreaks count="4" manualBreakCount="4">
    <brk id="33" max="33" man="1"/>
    <brk id="61" max="33" man="1"/>
    <brk id="89" max="33" man="1"/>
    <brk id="117" max="3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tint="0.39997558519241921"/>
    <pageSetUpPr fitToPage="1"/>
  </sheetPr>
  <dimension ref="A1:BR167"/>
  <sheetViews>
    <sheetView showGridLines="0" view="pageBreakPreview" zoomScale="75" zoomScaleNormal="100" zoomScaleSheetLayoutView="75" workbookViewId="0">
      <selection sqref="A1:U2"/>
    </sheetView>
  </sheetViews>
  <sheetFormatPr defaultColWidth="9" defaultRowHeight="13.5"/>
  <cols>
    <col min="1" max="1" width="5.375" style="151" customWidth="1"/>
    <col min="2" max="39" width="2.625" style="151" customWidth="1"/>
    <col min="40" max="40" width="2" style="151" customWidth="1"/>
    <col min="41" max="53" width="2.625" style="151" customWidth="1"/>
    <col min="54" max="56" width="5" style="369" bestFit="1" customWidth="1"/>
    <col min="57" max="70" width="9" style="369"/>
    <col min="71" max="16384" width="9" style="151"/>
  </cols>
  <sheetData>
    <row r="1" spans="1:65">
      <c r="A1" s="703" t="s">
        <v>264</v>
      </c>
      <c r="B1" s="703"/>
      <c r="C1" s="703"/>
      <c r="D1" s="703"/>
      <c r="E1" s="703"/>
      <c r="F1" s="703"/>
      <c r="G1" s="703"/>
      <c r="H1" s="703"/>
      <c r="I1" s="703"/>
      <c r="J1" s="703"/>
      <c r="K1" s="703"/>
      <c r="L1" s="703"/>
      <c r="M1" s="703"/>
      <c r="N1" s="703"/>
      <c r="O1" s="703"/>
      <c r="P1" s="703"/>
      <c r="Q1" s="703"/>
      <c r="R1" s="703"/>
      <c r="S1" s="703"/>
      <c r="T1" s="703"/>
      <c r="U1" s="703"/>
      <c r="V1" s="435"/>
      <c r="W1" s="705" t="s">
        <v>161</v>
      </c>
      <c r="X1" s="706"/>
      <c r="Y1" s="706"/>
      <c r="Z1" s="706"/>
      <c r="AA1" s="706" t="s">
        <v>162</v>
      </c>
      <c r="AB1" s="706"/>
      <c r="AC1" s="706"/>
      <c r="AD1" s="706"/>
      <c r="AE1" s="706"/>
      <c r="AF1" s="706"/>
      <c r="AG1" s="706"/>
      <c r="AH1" s="709"/>
      <c r="BE1" s="369" t="s">
        <v>132</v>
      </c>
      <c r="BF1" s="369" t="s">
        <v>229</v>
      </c>
      <c r="BG1" s="369" t="s">
        <v>230</v>
      </c>
      <c r="BH1" s="369" t="s">
        <v>166</v>
      </c>
      <c r="BI1" s="369" t="s">
        <v>167</v>
      </c>
      <c r="BJ1" s="369" t="s">
        <v>168</v>
      </c>
      <c r="BK1" s="369" t="s">
        <v>169</v>
      </c>
      <c r="BL1" s="369" t="s">
        <v>235</v>
      </c>
      <c r="BM1" s="369" t="s">
        <v>236</v>
      </c>
    </row>
    <row r="2" spans="1:65" ht="14.25" thickBot="1">
      <c r="A2" s="704"/>
      <c r="B2" s="704"/>
      <c r="C2" s="704"/>
      <c r="D2" s="704"/>
      <c r="E2" s="704"/>
      <c r="F2" s="704"/>
      <c r="G2" s="704"/>
      <c r="H2" s="704"/>
      <c r="I2" s="704"/>
      <c r="J2" s="704"/>
      <c r="K2" s="704"/>
      <c r="L2" s="704"/>
      <c r="M2" s="704"/>
      <c r="N2" s="704"/>
      <c r="O2" s="704"/>
      <c r="P2" s="704"/>
      <c r="Q2" s="704"/>
      <c r="R2" s="704"/>
      <c r="S2" s="704"/>
      <c r="T2" s="704"/>
      <c r="U2" s="704"/>
      <c r="V2" s="435"/>
      <c r="W2" s="707"/>
      <c r="X2" s="708"/>
      <c r="Y2" s="708"/>
      <c r="Z2" s="708"/>
      <c r="AA2" s="708"/>
      <c r="AB2" s="708"/>
      <c r="AC2" s="708"/>
      <c r="AD2" s="708"/>
      <c r="AE2" s="708"/>
      <c r="AF2" s="708"/>
      <c r="AG2" s="708"/>
      <c r="AH2" s="710"/>
      <c r="BB2" s="369">
        <f>BD2*7</f>
        <v>7</v>
      </c>
      <c r="BC2" s="369">
        <v>11</v>
      </c>
      <c r="BD2" s="369">
        <v>1</v>
      </c>
      <c r="BE2" s="369" t="str">
        <f>IF($B$7="","",$B$7)</f>
        <v/>
      </c>
      <c r="BF2" s="369" t="str">
        <f>IF($I$7="","",$I$7)</f>
        <v/>
      </c>
      <c r="BG2" s="369" t="str">
        <f>IF($P$7="","",$P$7)</f>
        <v/>
      </c>
      <c r="BH2" s="424" t="str">
        <f>IF($B$11="","",$B$11)</f>
        <v/>
      </c>
      <c r="BI2" s="370" t="str">
        <f>IF($F$11="","",$F$11)</f>
        <v/>
      </c>
      <c r="BJ2" s="369" t="str">
        <f>IF($I$11="","",$I$11)</f>
        <v/>
      </c>
      <c r="BK2" s="369" t="str">
        <f>IF($P$11="","",$P$11)</f>
        <v/>
      </c>
      <c r="BL2" s="371" t="str">
        <f>IF($Z$11="","",$Z$11)</f>
        <v/>
      </c>
      <c r="BM2" s="372" t="str">
        <f>IF($AE$11="","",$AE$11)</f>
        <v/>
      </c>
    </row>
    <row r="3" spans="1:65" ht="18.75" customHeight="1">
      <c r="A3" s="711" t="s">
        <v>163</v>
      </c>
      <c r="B3" s="712"/>
      <c r="C3" s="712"/>
      <c r="D3" s="712"/>
      <c r="E3" s="712"/>
      <c r="F3" s="712"/>
      <c r="G3" s="712"/>
      <c r="H3" s="712"/>
      <c r="I3" s="712"/>
      <c r="J3" s="712"/>
      <c r="K3" s="712"/>
      <c r="L3" s="712"/>
      <c r="M3" s="712"/>
      <c r="N3" s="712"/>
      <c r="O3" s="712"/>
      <c r="P3" s="712"/>
      <c r="Q3" s="712"/>
      <c r="R3" s="712"/>
      <c r="S3" s="712"/>
      <c r="T3" s="712"/>
      <c r="U3" s="712"/>
      <c r="V3" s="712"/>
      <c r="W3" s="712"/>
      <c r="X3" s="712"/>
      <c r="Y3" s="712"/>
      <c r="Z3" s="712"/>
      <c r="AA3" s="712"/>
      <c r="AB3" s="712"/>
      <c r="AC3" s="712"/>
      <c r="AD3" s="712"/>
      <c r="AE3" s="712"/>
      <c r="AF3" s="712"/>
      <c r="AG3" s="712"/>
      <c r="AH3" s="713"/>
      <c r="BB3" s="369">
        <f t="shared" ref="BB3:BB21" si="0">BD3*7</f>
        <v>14</v>
      </c>
      <c r="BC3" s="369">
        <f>BC2+7</f>
        <v>18</v>
      </c>
      <c r="BD3" s="369">
        <v>2</v>
      </c>
      <c r="BE3" s="369" t="str">
        <f>IF($B$14="","",$B$14)</f>
        <v/>
      </c>
      <c r="BF3" s="369" t="str">
        <f>IF($I$14="","",$I$14)</f>
        <v/>
      </c>
      <c r="BG3" s="369" t="str">
        <f>IF($P$14="","",$P$14)</f>
        <v/>
      </c>
      <c r="BH3" s="424" t="str">
        <f>IF($B$18="","",$B$18)</f>
        <v/>
      </c>
      <c r="BI3" s="370" t="str">
        <f>IF($F$18="","",$F$18)</f>
        <v/>
      </c>
      <c r="BJ3" s="369" t="str">
        <f>IF($I$18="","",$I$18)</f>
        <v/>
      </c>
      <c r="BK3" s="369" t="str">
        <f>IF($P$18="","",$P$18)</f>
        <v/>
      </c>
      <c r="BL3" s="371" t="str">
        <f>IF($Z$18="","",$Z$18)</f>
        <v/>
      </c>
      <c r="BM3" s="372" t="str">
        <f>IF($AE$18="","",$AE$18)</f>
        <v/>
      </c>
    </row>
    <row r="4" spans="1:65" ht="18.75" customHeight="1">
      <c r="A4" s="714" t="s">
        <v>191</v>
      </c>
      <c r="B4" s="715"/>
      <c r="C4" s="715"/>
      <c r="D4" s="715"/>
      <c r="E4" s="627"/>
      <c r="F4" s="627"/>
      <c r="G4" s="627"/>
      <c r="H4" s="627"/>
      <c r="I4" s="627"/>
      <c r="J4" s="627"/>
      <c r="K4" s="436"/>
      <c r="L4" s="436"/>
      <c r="M4" s="436"/>
      <c r="N4" s="436"/>
      <c r="O4" s="436"/>
      <c r="P4" s="436"/>
      <c r="Q4" s="436"/>
      <c r="R4" s="436"/>
      <c r="S4" s="436"/>
      <c r="T4" s="436"/>
      <c r="U4" s="436"/>
      <c r="V4" s="647" t="s">
        <v>324</v>
      </c>
      <c r="W4" s="647"/>
      <c r="X4" s="647"/>
      <c r="Y4" s="647"/>
      <c r="Z4" s="647"/>
      <c r="AA4" s="647"/>
      <c r="AB4" s="647"/>
      <c r="AC4" s="647"/>
      <c r="AD4" s="647"/>
      <c r="AE4" s="647"/>
      <c r="AF4" s="647"/>
      <c r="AG4" s="647"/>
      <c r="AH4" s="648"/>
      <c r="BB4" s="369">
        <f t="shared" si="0"/>
        <v>21</v>
      </c>
      <c r="BC4" s="369">
        <f t="shared" ref="BC4:BC21" si="1">BC3+7</f>
        <v>25</v>
      </c>
      <c r="BD4" s="369">
        <v>3</v>
      </c>
      <c r="BE4" s="369" t="str">
        <f>IF($B$21="","",$B$21)</f>
        <v/>
      </c>
      <c r="BF4" s="369" t="str">
        <f>IF($I$21="","",$I$21)</f>
        <v/>
      </c>
      <c r="BG4" s="369" t="str">
        <f>IF($P$21="","",$P$21)</f>
        <v/>
      </c>
      <c r="BH4" s="424" t="str">
        <f>IF($B$25="","",$B$25)</f>
        <v/>
      </c>
      <c r="BI4" s="370" t="str">
        <f>IF($F$25="","",$F$25)</f>
        <v/>
      </c>
      <c r="BJ4" s="369" t="str">
        <f>IF($I$25="","",$I$25)</f>
        <v/>
      </c>
      <c r="BK4" s="369" t="str">
        <f>IF($P$25="","",$P$25)</f>
        <v/>
      </c>
      <c r="BL4" s="371" t="str">
        <f>IF($Z$25="","",$Z$25)</f>
        <v/>
      </c>
      <c r="BM4" s="372" t="str">
        <f>IF($AE$25="","",$AE$25)</f>
        <v/>
      </c>
    </row>
    <row r="5" spans="1:65" ht="18.75" customHeight="1">
      <c r="A5" s="438"/>
      <c r="B5" s="436"/>
      <c r="C5" s="436"/>
      <c r="D5" s="436"/>
      <c r="E5" s="436"/>
      <c r="F5" s="436"/>
      <c r="G5" s="436"/>
      <c r="H5" s="436"/>
      <c r="I5" s="436"/>
      <c r="J5" s="436"/>
      <c r="K5" s="436"/>
      <c r="L5" s="436"/>
      <c r="M5" s="436"/>
      <c r="N5" s="436"/>
      <c r="O5" s="436"/>
      <c r="P5" s="436"/>
      <c r="Q5" s="436"/>
      <c r="R5" s="436"/>
      <c r="S5" s="436"/>
      <c r="T5" s="436"/>
      <c r="U5" s="436"/>
      <c r="V5" s="436"/>
      <c r="W5" s="436"/>
      <c r="X5" s="436"/>
      <c r="Y5" s="436"/>
      <c r="Z5" s="436"/>
      <c r="AA5" s="436"/>
      <c r="AB5" s="436"/>
      <c r="AC5" s="436"/>
      <c r="AD5" s="436"/>
      <c r="AE5" s="436"/>
      <c r="AF5" s="436"/>
      <c r="AG5" s="436"/>
      <c r="AH5" s="437"/>
      <c r="BB5" s="369">
        <f t="shared" si="0"/>
        <v>28</v>
      </c>
      <c r="BC5" s="369">
        <f t="shared" si="1"/>
        <v>32</v>
      </c>
      <c r="BD5" s="369">
        <v>4</v>
      </c>
      <c r="BE5" s="369" t="str">
        <f>IF($B$28="","",$B$28)</f>
        <v/>
      </c>
      <c r="BF5" s="369" t="str">
        <f>IF($I$28="","",$I$28)</f>
        <v/>
      </c>
      <c r="BG5" s="369" t="str">
        <f>IF($P$28="","",$P$28)</f>
        <v/>
      </c>
      <c r="BH5" s="424" t="str">
        <f>IF($B$32="","",$B$32)</f>
        <v/>
      </c>
      <c r="BI5" s="370" t="str">
        <f>IF($F$32="","",$F$32)</f>
        <v/>
      </c>
      <c r="BJ5" s="369" t="str">
        <f>IF($I$32="","",$I$32)</f>
        <v/>
      </c>
      <c r="BK5" s="369" t="str">
        <f>IF($P$32="","",$P$32)</f>
        <v/>
      </c>
      <c r="BL5" s="371" t="str">
        <f>IF($Z$32="","",$Z$32)</f>
        <v/>
      </c>
      <c r="BM5" s="372" t="str">
        <f>IF($AE$32="","",$AE$32)</f>
        <v/>
      </c>
    </row>
    <row r="6" spans="1:65" ht="31.5" customHeight="1" thickBot="1">
      <c r="A6" s="428" t="s">
        <v>134</v>
      </c>
      <c r="B6" s="612" t="s">
        <v>132</v>
      </c>
      <c r="C6" s="613"/>
      <c r="D6" s="613"/>
      <c r="E6" s="613"/>
      <c r="F6" s="613"/>
      <c r="G6" s="613"/>
      <c r="H6" s="614"/>
      <c r="I6" s="612" t="s">
        <v>164</v>
      </c>
      <c r="J6" s="613"/>
      <c r="K6" s="613"/>
      <c r="L6" s="613"/>
      <c r="M6" s="613"/>
      <c r="N6" s="613"/>
      <c r="O6" s="614"/>
      <c r="P6" s="612" t="s">
        <v>165</v>
      </c>
      <c r="Q6" s="613"/>
      <c r="R6" s="613"/>
      <c r="S6" s="613"/>
      <c r="T6" s="613"/>
      <c r="U6" s="613"/>
      <c r="V6" s="613"/>
      <c r="W6" s="613"/>
      <c r="X6" s="613"/>
      <c r="Y6" s="613"/>
      <c r="Z6" s="613"/>
      <c r="AA6" s="613"/>
      <c r="AB6" s="613"/>
      <c r="AC6" s="613"/>
      <c r="AD6" s="613"/>
      <c r="AE6" s="613"/>
      <c r="AF6" s="613"/>
      <c r="AG6" s="613"/>
      <c r="AH6" s="615"/>
      <c r="BB6" s="369">
        <f t="shared" si="0"/>
        <v>35</v>
      </c>
      <c r="BC6" s="369">
        <f t="shared" si="1"/>
        <v>39</v>
      </c>
      <c r="BD6" s="369">
        <v>5</v>
      </c>
      <c r="BE6" s="369" t="str">
        <f>IF($B$35="","",$B$35)</f>
        <v/>
      </c>
      <c r="BF6" s="369" t="str">
        <f>IF($I$35="","",$I$35)</f>
        <v/>
      </c>
      <c r="BG6" s="369" t="str">
        <f>IF($P$35="","",$P$35)</f>
        <v/>
      </c>
      <c r="BH6" s="424" t="str">
        <f>IF($B$39="","",$B$39)</f>
        <v/>
      </c>
      <c r="BI6" s="370" t="str">
        <f>IF($F$39="","",$F$39)</f>
        <v/>
      </c>
      <c r="BJ6" s="369" t="str">
        <f>IF($I$39="","",$I$39)</f>
        <v/>
      </c>
      <c r="BK6" s="369" t="str">
        <f>IF($P$39="","",$P$39)</f>
        <v/>
      </c>
      <c r="BL6" s="371" t="str">
        <f>IF($Z$39="","",$Z$39)</f>
        <v/>
      </c>
      <c r="BM6" s="372" t="str">
        <f>IF($AE$39="","",$AE$39)</f>
        <v/>
      </c>
    </row>
    <row r="7" spans="1:65" ht="18.75" customHeight="1">
      <c r="A7" s="597">
        <v>1</v>
      </c>
      <c r="B7" s="616"/>
      <c r="C7" s="617"/>
      <c r="D7" s="617"/>
      <c r="E7" s="617"/>
      <c r="F7" s="617"/>
      <c r="G7" s="617"/>
      <c r="H7" s="618"/>
      <c r="I7" s="616"/>
      <c r="J7" s="617"/>
      <c r="K7" s="617"/>
      <c r="L7" s="617"/>
      <c r="M7" s="617"/>
      <c r="N7" s="617"/>
      <c r="O7" s="618"/>
      <c r="P7" s="634"/>
      <c r="Q7" s="635"/>
      <c r="R7" s="635"/>
      <c r="S7" s="635"/>
      <c r="T7" s="635"/>
      <c r="U7" s="635"/>
      <c r="V7" s="635"/>
      <c r="W7" s="635"/>
      <c r="X7" s="635"/>
      <c r="Y7" s="635"/>
      <c r="Z7" s="635"/>
      <c r="AA7" s="635"/>
      <c r="AB7" s="635"/>
      <c r="AC7" s="635"/>
      <c r="AD7" s="635"/>
      <c r="AE7" s="635"/>
      <c r="AF7" s="635"/>
      <c r="AG7" s="635"/>
      <c r="AH7" s="636"/>
      <c r="BB7" s="369">
        <f t="shared" si="0"/>
        <v>42</v>
      </c>
      <c r="BC7" s="369">
        <f t="shared" si="1"/>
        <v>46</v>
      </c>
      <c r="BD7" s="369">
        <v>6</v>
      </c>
      <c r="BE7" s="369" t="str">
        <f>IF($B$42="","",$B$42)</f>
        <v/>
      </c>
      <c r="BF7" s="369" t="str">
        <f>IF($I$42="","",$I$42)</f>
        <v/>
      </c>
      <c r="BG7" s="369" t="str">
        <f>IF($P$42="","",$P$42)</f>
        <v/>
      </c>
      <c r="BH7" s="424" t="str">
        <f>IF($B$46="","",$B$46)</f>
        <v/>
      </c>
      <c r="BI7" s="370" t="str">
        <f>IF($F$46="","",$F$46)</f>
        <v/>
      </c>
      <c r="BJ7" s="369" t="str">
        <f>IF($I$46="","",$I$46)</f>
        <v/>
      </c>
      <c r="BK7" s="369" t="str">
        <f>IF($P$46="","",$P$46)</f>
        <v/>
      </c>
      <c r="BL7" s="371" t="str">
        <f>IF($Z$46="","",$Z$46)</f>
        <v/>
      </c>
      <c r="BM7" s="372" t="str">
        <f>IF($AE$46="","",$AE$46)</f>
        <v/>
      </c>
    </row>
    <row r="8" spans="1:65" ht="18.75" customHeight="1">
      <c r="A8" s="598"/>
      <c r="B8" s="619"/>
      <c r="C8" s="620"/>
      <c r="D8" s="620"/>
      <c r="E8" s="620"/>
      <c r="F8" s="620"/>
      <c r="G8" s="620"/>
      <c r="H8" s="621"/>
      <c r="I8" s="619"/>
      <c r="J8" s="620"/>
      <c r="K8" s="620"/>
      <c r="L8" s="620"/>
      <c r="M8" s="620"/>
      <c r="N8" s="620"/>
      <c r="O8" s="621"/>
      <c r="P8" s="637"/>
      <c r="Q8" s="638"/>
      <c r="R8" s="638"/>
      <c r="S8" s="638"/>
      <c r="T8" s="638"/>
      <c r="U8" s="638"/>
      <c r="V8" s="638"/>
      <c r="W8" s="638"/>
      <c r="X8" s="638"/>
      <c r="Y8" s="638"/>
      <c r="Z8" s="638"/>
      <c r="AA8" s="638"/>
      <c r="AB8" s="638"/>
      <c r="AC8" s="638"/>
      <c r="AD8" s="638"/>
      <c r="AE8" s="638"/>
      <c r="AF8" s="638"/>
      <c r="AG8" s="638"/>
      <c r="AH8" s="639"/>
      <c r="BB8" s="369">
        <f t="shared" si="0"/>
        <v>49</v>
      </c>
      <c r="BC8" s="369">
        <f t="shared" si="1"/>
        <v>53</v>
      </c>
      <c r="BD8" s="369">
        <v>7</v>
      </c>
      <c r="BE8" s="369" t="str">
        <f>IF($B$49="","",$B$49)</f>
        <v/>
      </c>
      <c r="BF8" s="369" t="str">
        <f>IF($I$49="","",$I$49)</f>
        <v/>
      </c>
      <c r="BG8" s="369" t="str">
        <f>IF($P$49="","",$P$49)</f>
        <v/>
      </c>
      <c r="BH8" s="424" t="str">
        <f>IF($B$53="","",$B$53)</f>
        <v/>
      </c>
      <c r="BI8" s="370" t="str">
        <f>IF($F$53="","",$F$53)</f>
        <v/>
      </c>
      <c r="BJ8" s="369" t="str">
        <f>IF($I$53="","",$I$53)</f>
        <v/>
      </c>
      <c r="BK8" s="369" t="str">
        <f>IF($P$53="","",$P$53)</f>
        <v/>
      </c>
      <c r="BL8" s="371" t="str">
        <f>IF($Z$53="","",$Z$53)</f>
        <v/>
      </c>
      <c r="BM8" s="372" t="str">
        <f>IF($AE$53="","",$AE$53)</f>
        <v/>
      </c>
    </row>
    <row r="9" spans="1:65" ht="18.75" customHeight="1" thickBot="1">
      <c r="A9" s="598"/>
      <c r="B9" s="622"/>
      <c r="C9" s="623"/>
      <c r="D9" s="623"/>
      <c r="E9" s="623"/>
      <c r="F9" s="623"/>
      <c r="G9" s="623"/>
      <c r="H9" s="624"/>
      <c r="I9" s="622"/>
      <c r="J9" s="623"/>
      <c r="K9" s="623"/>
      <c r="L9" s="623"/>
      <c r="M9" s="623"/>
      <c r="N9" s="623"/>
      <c r="O9" s="624"/>
      <c r="P9" s="640"/>
      <c r="Q9" s="641"/>
      <c r="R9" s="641"/>
      <c r="S9" s="641"/>
      <c r="T9" s="641"/>
      <c r="U9" s="641"/>
      <c r="V9" s="641"/>
      <c r="W9" s="641"/>
      <c r="X9" s="641"/>
      <c r="Y9" s="641"/>
      <c r="Z9" s="641"/>
      <c r="AA9" s="641"/>
      <c r="AB9" s="641"/>
      <c r="AC9" s="641"/>
      <c r="AD9" s="641"/>
      <c r="AE9" s="641"/>
      <c r="AF9" s="641"/>
      <c r="AG9" s="641"/>
      <c r="AH9" s="642"/>
      <c r="BB9" s="369">
        <f t="shared" si="0"/>
        <v>56</v>
      </c>
      <c r="BC9" s="369">
        <f t="shared" si="1"/>
        <v>60</v>
      </c>
      <c r="BD9" s="369">
        <v>8</v>
      </c>
      <c r="BE9" s="369" t="str">
        <f>IF($B$56="","",$B$56)</f>
        <v/>
      </c>
      <c r="BF9" s="369" t="str">
        <f>IF($I$56="","",$I$56)</f>
        <v/>
      </c>
      <c r="BG9" s="369" t="str">
        <f>IF($P$56="","",$P$56)</f>
        <v/>
      </c>
      <c r="BH9" s="424" t="str">
        <f>IF($B$60="","",$B$60)</f>
        <v/>
      </c>
      <c r="BI9" s="370" t="str">
        <f>IF($F$60="","",$F$60)</f>
        <v/>
      </c>
      <c r="BJ9" s="369" t="str">
        <f>IF($I$60="","",$I$60)</f>
        <v/>
      </c>
      <c r="BK9" s="369" t="str">
        <f>IF($P$60="","",$P$60)</f>
        <v/>
      </c>
      <c r="BL9" s="371" t="str">
        <f>IF($Z$60="","",$Z$60)</f>
        <v/>
      </c>
      <c r="BM9" s="372" t="str">
        <f>IF($AE$60="","",$AE$60)</f>
        <v/>
      </c>
    </row>
    <row r="10" spans="1:65" ht="32.25" customHeight="1" thickBot="1">
      <c r="A10" s="599"/>
      <c r="B10" s="643" t="s">
        <v>166</v>
      </c>
      <c r="C10" s="644"/>
      <c r="D10" s="644"/>
      <c r="E10" s="645"/>
      <c r="F10" s="646" t="s">
        <v>167</v>
      </c>
      <c r="G10" s="646"/>
      <c r="H10" s="646"/>
      <c r="I10" s="643" t="s">
        <v>168</v>
      </c>
      <c r="J10" s="644"/>
      <c r="K10" s="644"/>
      <c r="L10" s="644"/>
      <c r="M10" s="644"/>
      <c r="N10" s="644"/>
      <c r="O10" s="645"/>
      <c r="P10" s="643" t="s">
        <v>169</v>
      </c>
      <c r="Q10" s="644"/>
      <c r="R10" s="644"/>
      <c r="S10" s="644"/>
      <c r="T10" s="644"/>
      <c r="U10" s="644"/>
      <c r="V10" s="644"/>
      <c r="W10" s="644"/>
      <c r="X10" s="644"/>
      <c r="Y10" s="645"/>
      <c r="Z10" s="643" t="s">
        <v>170</v>
      </c>
      <c r="AA10" s="644"/>
      <c r="AB10" s="644"/>
      <c r="AC10" s="644"/>
      <c r="AD10" s="645"/>
      <c r="AE10" s="643" t="s">
        <v>176</v>
      </c>
      <c r="AF10" s="644"/>
      <c r="AG10" s="644"/>
      <c r="AH10" s="649"/>
      <c r="BB10" s="369">
        <f t="shared" si="0"/>
        <v>63</v>
      </c>
      <c r="BC10" s="369">
        <f t="shared" si="1"/>
        <v>67</v>
      </c>
      <c r="BD10" s="369">
        <v>9</v>
      </c>
      <c r="BE10" s="369" t="str">
        <f>IF($B$63="","",$B$63)</f>
        <v/>
      </c>
      <c r="BF10" s="369" t="str">
        <f>IF($I$63="","",$I$63)</f>
        <v/>
      </c>
      <c r="BG10" s="369" t="str">
        <f>IF($P$63="","",$P$63)</f>
        <v/>
      </c>
      <c r="BH10" s="424" t="str">
        <f>IF($B$67="","",$B$67)</f>
        <v/>
      </c>
      <c r="BI10" s="370" t="str">
        <f>IF($F$67="","",$F$67)</f>
        <v/>
      </c>
      <c r="BJ10" s="369" t="str">
        <f>IF($I$67="","",$I$67)</f>
        <v/>
      </c>
      <c r="BK10" s="369" t="str">
        <f>IF($P$67="","",$P$67)</f>
        <v/>
      </c>
      <c r="BL10" s="371" t="str">
        <f>IF($Z$67="","",$Z$67)</f>
        <v/>
      </c>
      <c r="BM10" s="372" t="str">
        <f>IF($AE$67="","",$AE$67)</f>
        <v/>
      </c>
    </row>
    <row r="11" spans="1:65" ht="18.75" customHeight="1">
      <c r="A11" s="598"/>
      <c r="B11" s="650"/>
      <c r="C11" s="651"/>
      <c r="D11" s="651"/>
      <c r="E11" s="652"/>
      <c r="F11" s="656"/>
      <c r="G11" s="657"/>
      <c r="H11" s="658"/>
      <c r="I11" s="662"/>
      <c r="J11" s="663"/>
      <c r="K11" s="663"/>
      <c r="L11" s="663"/>
      <c r="M11" s="663"/>
      <c r="N11" s="663"/>
      <c r="O11" s="664"/>
      <c r="P11" s="616"/>
      <c r="Q11" s="617"/>
      <c r="R11" s="617"/>
      <c r="S11" s="617"/>
      <c r="T11" s="617"/>
      <c r="U11" s="617"/>
      <c r="V11" s="617"/>
      <c r="W11" s="617"/>
      <c r="X11" s="617"/>
      <c r="Y11" s="618"/>
      <c r="Z11" s="668"/>
      <c r="AA11" s="669"/>
      <c r="AB11" s="669"/>
      <c r="AC11" s="669"/>
      <c r="AD11" s="670"/>
      <c r="AE11" s="628"/>
      <c r="AF11" s="629"/>
      <c r="AG11" s="629"/>
      <c r="AH11" s="630"/>
      <c r="BB11" s="369">
        <f t="shared" si="0"/>
        <v>70</v>
      </c>
      <c r="BC11" s="369">
        <f t="shared" si="1"/>
        <v>74</v>
      </c>
      <c r="BD11" s="369">
        <v>10</v>
      </c>
      <c r="BE11" s="369" t="str">
        <f>IF($B$70="","",$B$70)</f>
        <v/>
      </c>
      <c r="BF11" s="369" t="str">
        <f>IF($I$70="","",$I$70)</f>
        <v/>
      </c>
      <c r="BG11" s="369" t="str">
        <f>IF($P$70="","",$P$70)</f>
        <v/>
      </c>
      <c r="BH11" s="424" t="str">
        <f>IF($B$74="","",$B$74)</f>
        <v/>
      </c>
      <c r="BI11" s="370" t="str">
        <f>IF($F$74="","",$F$74)</f>
        <v/>
      </c>
      <c r="BJ11" s="369" t="str">
        <f>IF($I$74="","",$I$74)</f>
        <v/>
      </c>
      <c r="BK11" s="369" t="str">
        <f>IF($P$74="","",$P$74)</f>
        <v/>
      </c>
      <c r="BL11" s="371" t="str">
        <f>IF($Z$74="","",$Z$74)</f>
        <v/>
      </c>
      <c r="BM11" s="372" t="str">
        <f>IF($AE$74="","",$AE$74)</f>
        <v/>
      </c>
    </row>
    <row r="12" spans="1:65" ht="18.75" customHeight="1" thickBot="1">
      <c r="A12" s="600"/>
      <c r="B12" s="653"/>
      <c r="C12" s="654"/>
      <c r="D12" s="654"/>
      <c r="E12" s="655"/>
      <c r="F12" s="659"/>
      <c r="G12" s="660"/>
      <c r="H12" s="661"/>
      <c r="I12" s="665"/>
      <c r="J12" s="666"/>
      <c r="K12" s="666"/>
      <c r="L12" s="666"/>
      <c r="M12" s="666"/>
      <c r="N12" s="666"/>
      <c r="O12" s="667"/>
      <c r="P12" s="622"/>
      <c r="Q12" s="623"/>
      <c r="R12" s="623"/>
      <c r="S12" s="623"/>
      <c r="T12" s="623"/>
      <c r="U12" s="623"/>
      <c r="V12" s="623"/>
      <c r="W12" s="623"/>
      <c r="X12" s="623"/>
      <c r="Y12" s="624"/>
      <c r="Z12" s="671"/>
      <c r="AA12" s="672"/>
      <c r="AB12" s="672"/>
      <c r="AC12" s="672"/>
      <c r="AD12" s="673"/>
      <c r="AE12" s="631"/>
      <c r="AF12" s="632"/>
      <c r="AG12" s="632"/>
      <c r="AH12" s="633"/>
      <c r="BB12" s="369">
        <f t="shared" si="0"/>
        <v>77</v>
      </c>
      <c r="BC12" s="369">
        <f t="shared" si="1"/>
        <v>81</v>
      </c>
      <c r="BD12" s="369">
        <v>11</v>
      </c>
      <c r="BE12" s="369" t="str">
        <f>IF($B$77="","",$B$77)</f>
        <v/>
      </c>
      <c r="BF12" s="369" t="str">
        <f>IF($I$77="","",$I$77)</f>
        <v/>
      </c>
      <c r="BG12" s="369" t="str">
        <f>IF($P$77="","",$P$77)</f>
        <v/>
      </c>
      <c r="BH12" s="424" t="str">
        <f>IF($B$81="","",$B$81)</f>
        <v/>
      </c>
      <c r="BI12" s="370" t="str">
        <f>IF($F$81="","",$F$81)</f>
        <v/>
      </c>
      <c r="BJ12" s="369" t="str">
        <f>IF($I$81="","",$I$81)</f>
        <v/>
      </c>
      <c r="BK12" s="369" t="str">
        <f>IF($P$81="","",$P$81)</f>
        <v/>
      </c>
      <c r="BL12" s="371" t="str">
        <f>IF($Z$81="","",$Z$81)</f>
        <v/>
      </c>
      <c r="BM12" s="372" t="str">
        <f>IF($AE$81="","",$AE$81)</f>
        <v/>
      </c>
    </row>
    <row r="13" spans="1:65" ht="18.75" customHeight="1" thickBot="1">
      <c r="A13" s="674">
        <v>2</v>
      </c>
      <c r="B13" s="612" t="s">
        <v>132</v>
      </c>
      <c r="C13" s="613"/>
      <c r="D13" s="613"/>
      <c r="E13" s="613"/>
      <c r="F13" s="613"/>
      <c r="G13" s="613"/>
      <c r="H13" s="614"/>
      <c r="I13" s="612" t="s">
        <v>164</v>
      </c>
      <c r="J13" s="613"/>
      <c r="K13" s="613"/>
      <c r="L13" s="613"/>
      <c r="M13" s="613"/>
      <c r="N13" s="613"/>
      <c r="O13" s="614"/>
      <c r="P13" s="612" t="s">
        <v>321</v>
      </c>
      <c r="Q13" s="613"/>
      <c r="R13" s="613"/>
      <c r="S13" s="613"/>
      <c r="T13" s="613"/>
      <c r="U13" s="613"/>
      <c r="V13" s="613"/>
      <c r="W13" s="613"/>
      <c r="X13" s="613"/>
      <c r="Y13" s="613"/>
      <c r="Z13" s="613"/>
      <c r="AA13" s="613"/>
      <c r="AB13" s="613"/>
      <c r="AC13" s="613"/>
      <c r="AD13" s="613"/>
      <c r="AE13" s="613"/>
      <c r="AF13" s="613"/>
      <c r="AG13" s="613"/>
      <c r="AH13" s="615"/>
      <c r="BB13" s="369">
        <f t="shared" si="0"/>
        <v>84</v>
      </c>
      <c r="BC13" s="369">
        <f t="shared" si="1"/>
        <v>88</v>
      </c>
      <c r="BD13" s="369">
        <v>12</v>
      </c>
      <c r="BE13" s="369" t="str">
        <f>IF($B$84="","",$B$84)</f>
        <v/>
      </c>
      <c r="BF13" s="369" t="str">
        <f>IF($I$84="","",$I$84)</f>
        <v/>
      </c>
      <c r="BG13" s="369" t="str">
        <f>IF($P$84="","",$P$84)</f>
        <v/>
      </c>
      <c r="BH13" s="424" t="str">
        <f>IF($B$88="","",$B$88)</f>
        <v/>
      </c>
      <c r="BI13" s="370" t="str">
        <f>IF($F$88="","",$F$88)</f>
        <v/>
      </c>
      <c r="BJ13" s="369" t="str">
        <f>IF($I$88="","",$I$88)</f>
        <v/>
      </c>
      <c r="BK13" s="369" t="str">
        <f>IF($P$88="","",$P$88)</f>
        <v/>
      </c>
      <c r="BL13" s="371" t="str">
        <f>IF($Z$88="","",$Z$88)</f>
        <v/>
      </c>
      <c r="BM13" s="372" t="str">
        <f>IF($AE$88="","",$AE$88)</f>
        <v/>
      </c>
    </row>
    <row r="14" spans="1:65" ht="18.75" customHeight="1">
      <c r="A14" s="599"/>
      <c r="B14" s="616"/>
      <c r="C14" s="617"/>
      <c r="D14" s="617"/>
      <c r="E14" s="617"/>
      <c r="F14" s="617"/>
      <c r="G14" s="617"/>
      <c r="H14" s="618"/>
      <c r="I14" s="616"/>
      <c r="J14" s="617"/>
      <c r="K14" s="617"/>
      <c r="L14" s="617"/>
      <c r="M14" s="617"/>
      <c r="N14" s="617"/>
      <c r="O14" s="618"/>
      <c r="P14" s="634"/>
      <c r="Q14" s="635"/>
      <c r="R14" s="635"/>
      <c r="S14" s="635"/>
      <c r="T14" s="635"/>
      <c r="U14" s="635"/>
      <c r="V14" s="635"/>
      <c r="W14" s="635"/>
      <c r="X14" s="635"/>
      <c r="Y14" s="635"/>
      <c r="Z14" s="635"/>
      <c r="AA14" s="635"/>
      <c r="AB14" s="635"/>
      <c r="AC14" s="635"/>
      <c r="AD14" s="635"/>
      <c r="AE14" s="635"/>
      <c r="AF14" s="635"/>
      <c r="AG14" s="635"/>
      <c r="AH14" s="636"/>
      <c r="BB14" s="369">
        <f t="shared" si="0"/>
        <v>91</v>
      </c>
      <c r="BC14" s="369">
        <f t="shared" si="1"/>
        <v>95</v>
      </c>
      <c r="BD14" s="369">
        <v>13</v>
      </c>
      <c r="BE14" s="369" t="str">
        <f>IF($B$91="","",$B$91)</f>
        <v/>
      </c>
      <c r="BF14" s="369" t="str">
        <f>IF($I$91="","",$I$91)</f>
        <v/>
      </c>
      <c r="BG14" s="369" t="str">
        <f>IF($P$91="","",$P$91)</f>
        <v/>
      </c>
      <c r="BH14" s="424" t="str">
        <f>IF($B$95="","",$B$95)</f>
        <v/>
      </c>
      <c r="BI14" s="370" t="str">
        <f>IF($F$95="","",$F$95)</f>
        <v/>
      </c>
      <c r="BJ14" s="369" t="str">
        <f>IF($I$95="","",$I$95)</f>
        <v/>
      </c>
      <c r="BK14" s="369" t="str">
        <f>IF($P$95="","",$P$95)</f>
        <v/>
      </c>
      <c r="BL14" s="371" t="str">
        <f>IF($Z$95="","",$Z$95)</f>
        <v/>
      </c>
      <c r="BM14" s="372" t="str">
        <f>IF($AE$95="","",$AE$95)</f>
        <v/>
      </c>
    </row>
    <row r="15" spans="1:65" ht="18.75" customHeight="1">
      <c r="A15" s="599"/>
      <c r="B15" s="619"/>
      <c r="C15" s="620"/>
      <c r="D15" s="620"/>
      <c r="E15" s="620"/>
      <c r="F15" s="620"/>
      <c r="G15" s="620"/>
      <c r="H15" s="621"/>
      <c r="I15" s="619"/>
      <c r="J15" s="620"/>
      <c r="K15" s="620"/>
      <c r="L15" s="620"/>
      <c r="M15" s="620"/>
      <c r="N15" s="620"/>
      <c r="O15" s="621"/>
      <c r="P15" s="637"/>
      <c r="Q15" s="638"/>
      <c r="R15" s="638"/>
      <c r="S15" s="638"/>
      <c r="T15" s="638"/>
      <c r="U15" s="638"/>
      <c r="V15" s="638"/>
      <c r="W15" s="638"/>
      <c r="X15" s="638"/>
      <c r="Y15" s="638"/>
      <c r="Z15" s="638"/>
      <c r="AA15" s="638"/>
      <c r="AB15" s="638"/>
      <c r="AC15" s="638"/>
      <c r="AD15" s="638"/>
      <c r="AE15" s="638"/>
      <c r="AF15" s="638"/>
      <c r="AG15" s="638"/>
      <c r="AH15" s="639"/>
      <c r="BB15" s="369">
        <f t="shared" si="0"/>
        <v>98</v>
      </c>
      <c r="BC15" s="369">
        <f t="shared" si="1"/>
        <v>102</v>
      </c>
      <c r="BD15" s="369">
        <v>14</v>
      </c>
      <c r="BE15" s="369" t="str">
        <f>IF($B$98="","",$B$98)</f>
        <v/>
      </c>
      <c r="BF15" s="369" t="str">
        <f>IF($I$98="","",$I$98)</f>
        <v/>
      </c>
      <c r="BG15" s="369" t="str">
        <f>IF($P$98="","",$P$98)</f>
        <v/>
      </c>
      <c r="BH15" s="424" t="str">
        <f>IF($B$102="","",$B$102)</f>
        <v/>
      </c>
      <c r="BI15" s="370" t="str">
        <f>IF($F$102="","",$F$102)</f>
        <v/>
      </c>
      <c r="BJ15" s="369" t="str">
        <f>IF($I$102="","",$I$102)</f>
        <v/>
      </c>
      <c r="BK15" s="369" t="str">
        <f>IF($P$102="","",$P$102)</f>
        <v/>
      </c>
      <c r="BL15" s="371" t="str">
        <f>IF($Z$102="","",$Z$102)</f>
        <v/>
      </c>
      <c r="BM15" s="372" t="str">
        <f>IF($AE$102="","",$AE$102)</f>
        <v/>
      </c>
    </row>
    <row r="16" spans="1:65" ht="18.75" customHeight="1" thickBot="1">
      <c r="A16" s="599"/>
      <c r="B16" s="622"/>
      <c r="C16" s="623"/>
      <c r="D16" s="623"/>
      <c r="E16" s="623"/>
      <c r="F16" s="623"/>
      <c r="G16" s="623"/>
      <c r="H16" s="624"/>
      <c r="I16" s="622"/>
      <c r="J16" s="623"/>
      <c r="K16" s="623"/>
      <c r="L16" s="623"/>
      <c r="M16" s="623"/>
      <c r="N16" s="623"/>
      <c r="O16" s="624"/>
      <c r="P16" s="640"/>
      <c r="Q16" s="641"/>
      <c r="R16" s="641"/>
      <c r="S16" s="641"/>
      <c r="T16" s="641"/>
      <c r="U16" s="641"/>
      <c r="V16" s="641"/>
      <c r="W16" s="641"/>
      <c r="X16" s="641"/>
      <c r="Y16" s="641"/>
      <c r="Z16" s="641"/>
      <c r="AA16" s="641"/>
      <c r="AB16" s="641"/>
      <c r="AC16" s="641"/>
      <c r="AD16" s="641"/>
      <c r="AE16" s="641"/>
      <c r="AF16" s="641"/>
      <c r="AG16" s="641"/>
      <c r="AH16" s="642"/>
      <c r="BB16" s="369">
        <f t="shared" si="0"/>
        <v>105</v>
      </c>
      <c r="BC16" s="369">
        <f t="shared" si="1"/>
        <v>109</v>
      </c>
      <c r="BD16" s="369">
        <v>15</v>
      </c>
      <c r="BE16" s="369" t="str">
        <f>IF($B$105="","",$B$105)</f>
        <v/>
      </c>
      <c r="BF16" s="369" t="str">
        <f>IF($I$105="","",$I$105)</f>
        <v/>
      </c>
      <c r="BG16" s="369" t="str">
        <f>IF($P$105="","",$P$105)</f>
        <v/>
      </c>
      <c r="BH16" s="424" t="str">
        <f>IF($B$109="","",$B$109)</f>
        <v/>
      </c>
      <c r="BI16" s="370" t="str">
        <f>IF($F$109="","",$F$109)</f>
        <v/>
      </c>
      <c r="BJ16" s="369" t="str">
        <f>IF($I$109="","",$I$109)</f>
        <v/>
      </c>
      <c r="BK16" s="369" t="str">
        <f>IF($P$109="","",$P$109)</f>
        <v/>
      </c>
      <c r="BL16" s="371" t="str">
        <f>IF($Z$109="","",$Z$109)</f>
        <v/>
      </c>
      <c r="BM16" s="372" t="str">
        <f>IF($AE$109="","",$AE$109)</f>
        <v/>
      </c>
    </row>
    <row r="17" spans="1:65" ht="30" customHeight="1" thickBot="1">
      <c r="A17" s="599"/>
      <c r="B17" s="643" t="s">
        <v>166</v>
      </c>
      <c r="C17" s="644"/>
      <c r="D17" s="644"/>
      <c r="E17" s="645"/>
      <c r="F17" s="646" t="s">
        <v>167</v>
      </c>
      <c r="G17" s="646"/>
      <c r="H17" s="646"/>
      <c r="I17" s="643" t="s">
        <v>168</v>
      </c>
      <c r="J17" s="644"/>
      <c r="K17" s="644"/>
      <c r="L17" s="644"/>
      <c r="M17" s="644"/>
      <c r="N17" s="644"/>
      <c r="O17" s="645"/>
      <c r="P17" s="643" t="s">
        <v>169</v>
      </c>
      <c r="Q17" s="644"/>
      <c r="R17" s="644"/>
      <c r="S17" s="644"/>
      <c r="T17" s="644"/>
      <c r="U17" s="644"/>
      <c r="V17" s="644"/>
      <c r="W17" s="644"/>
      <c r="X17" s="644"/>
      <c r="Y17" s="645"/>
      <c r="Z17" s="643" t="s">
        <v>170</v>
      </c>
      <c r="AA17" s="644"/>
      <c r="AB17" s="644"/>
      <c r="AC17" s="644"/>
      <c r="AD17" s="645"/>
      <c r="AE17" s="643" t="s">
        <v>176</v>
      </c>
      <c r="AF17" s="644"/>
      <c r="AG17" s="644"/>
      <c r="AH17" s="649"/>
      <c r="BB17" s="369">
        <f t="shared" si="0"/>
        <v>112</v>
      </c>
      <c r="BC17" s="369">
        <f t="shared" si="1"/>
        <v>116</v>
      </c>
      <c r="BD17" s="369">
        <v>16</v>
      </c>
      <c r="BE17" s="369" t="str">
        <f>IF($B$112="","",$B$112)</f>
        <v/>
      </c>
      <c r="BF17" s="369" t="str">
        <f>IF($I$112="","",$I$112)</f>
        <v/>
      </c>
      <c r="BG17" s="369" t="str">
        <f>IF($P$112="","",$P$112)</f>
        <v/>
      </c>
      <c r="BH17" s="424" t="str">
        <f>IF($B$116="","",$B$116)</f>
        <v/>
      </c>
      <c r="BI17" s="370" t="str">
        <f>IF($F$116="","",$F$116)</f>
        <v/>
      </c>
      <c r="BJ17" s="369" t="str">
        <f>IF($I$116="","",$I$116)</f>
        <v/>
      </c>
      <c r="BK17" s="369" t="str">
        <f>IF($P$116="","",$P$116)</f>
        <v/>
      </c>
      <c r="BL17" s="371" t="str">
        <f>IF($Z$116="","",$Z$116)</f>
        <v/>
      </c>
      <c r="BM17" s="372" t="str">
        <f>IF($AE$116="","",$AE$116)</f>
        <v/>
      </c>
    </row>
    <row r="18" spans="1:65" ht="18.75" customHeight="1">
      <c r="A18" s="599"/>
      <c r="B18" s="650"/>
      <c r="C18" s="651"/>
      <c r="D18" s="651"/>
      <c r="E18" s="652"/>
      <c r="F18" s="656"/>
      <c r="G18" s="657"/>
      <c r="H18" s="658"/>
      <c r="I18" s="662"/>
      <c r="J18" s="663"/>
      <c r="K18" s="663"/>
      <c r="L18" s="663"/>
      <c r="M18" s="663"/>
      <c r="N18" s="663"/>
      <c r="O18" s="664"/>
      <c r="P18" s="616"/>
      <c r="Q18" s="617"/>
      <c r="R18" s="617"/>
      <c r="S18" s="617"/>
      <c r="T18" s="617"/>
      <c r="U18" s="617"/>
      <c r="V18" s="617"/>
      <c r="W18" s="617"/>
      <c r="X18" s="617"/>
      <c r="Y18" s="618"/>
      <c r="Z18" s="668"/>
      <c r="AA18" s="669"/>
      <c r="AB18" s="669"/>
      <c r="AC18" s="669"/>
      <c r="AD18" s="670"/>
      <c r="AE18" s="628"/>
      <c r="AF18" s="629"/>
      <c r="AG18" s="629"/>
      <c r="AH18" s="630"/>
      <c r="BB18" s="369">
        <f t="shared" si="0"/>
        <v>119</v>
      </c>
      <c r="BC18" s="369">
        <f t="shared" si="1"/>
        <v>123</v>
      </c>
      <c r="BD18" s="369">
        <v>17</v>
      </c>
      <c r="BE18" s="369" t="str">
        <f>IF($B$119="","",$B$119)</f>
        <v/>
      </c>
      <c r="BF18" s="369" t="str">
        <f>IF($I$119="","",$I$119)</f>
        <v/>
      </c>
      <c r="BG18" s="369" t="str">
        <f>IF($P$119="","",$P$119)</f>
        <v/>
      </c>
      <c r="BH18" s="424" t="str">
        <f>IF($B$123="","",$B$123)</f>
        <v/>
      </c>
      <c r="BI18" s="370" t="str">
        <f>IF($F$123="","",$F$123)</f>
        <v/>
      </c>
      <c r="BJ18" s="369" t="str">
        <f>IF($I$123="","",$I$123)</f>
        <v/>
      </c>
      <c r="BK18" s="369" t="str">
        <f>IF($P$123="","",$P$123)</f>
        <v/>
      </c>
      <c r="BL18" s="371" t="str">
        <f>IF($Z$123="","",$Z$123)</f>
        <v/>
      </c>
      <c r="BM18" s="372" t="str">
        <f>IF($AE$123="","",$AE$123)</f>
        <v/>
      </c>
    </row>
    <row r="19" spans="1:65" ht="18.75" customHeight="1" thickBot="1">
      <c r="A19" s="675"/>
      <c r="B19" s="653"/>
      <c r="C19" s="654"/>
      <c r="D19" s="654"/>
      <c r="E19" s="655"/>
      <c r="F19" s="659"/>
      <c r="G19" s="660"/>
      <c r="H19" s="661"/>
      <c r="I19" s="665"/>
      <c r="J19" s="666"/>
      <c r="K19" s="666"/>
      <c r="L19" s="666"/>
      <c r="M19" s="666"/>
      <c r="N19" s="666"/>
      <c r="O19" s="667"/>
      <c r="P19" s="622"/>
      <c r="Q19" s="623"/>
      <c r="R19" s="623"/>
      <c r="S19" s="623"/>
      <c r="T19" s="623"/>
      <c r="U19" s="623"/>
      <c r="V19" s="623"/>
      <c r="W19" s="623"/>
      <c r="X19" s="623"/>
      <c r="Y19" s="624"/>
      <c r="Z19" s="671"/>
      <c r="AA19" s="672"/>
      <c r="AB19" s="672"/>
      <c r="AC19" s="672"/>
      <c r="AD19" s="673"/>
      <c r="AE19" s="631"/>
      <c r="AF19" s="632"/>
      <c r="AG19" s="632"/>
      <c r="AH19" s="633"/>
      <c r="BB19" s="369">
        <f t="shared" si="0"/>
        <v>126</v>
      </c>
      <c r="BC19" s="369">
        <f t="shared" si="1"/>
        <v>130</v>
      </c>
      <c r="BD19" s="369">
        <v>18</v>
      </c>
      <c r="BE19" s="369" t="str">
        <f>IF($B$126="","",$B$126)</f>
        <v/>
      </c>
      <c r="BF19" s="369" t="str">
        <f>IF($I$126="","",$I$126)</f>
        <v/>
      </c>
      <c r="BG19" s="369" t="str">
        <f>IF($P$126="","",$P$126)</f>
        <v/>
      </c>
      <c r="BH19" s="424" t="str">
        <f>IF($B$130="","",$B$130)</f>
        <v/>
      </c>
      <c r="BI19" s="370" t="str">
        <f>IF($F$130="","",$F$130)</f>
        <v/>
      </c>
      <c r="BJ19" s="369" t="str">
        <f>IF($I$130="","",$I$130)</f>
        <v/>
      </c>
      <c r="BK19" s="369" t="str">
        <f>IF($P$130="","",$P$130)</f>
        <v/>
      </c>
      <c r="BL19" s="371" t="str">
        <f>IF($Z$130="","",$Z$130)</f>
        <v/>
      </c>
      <c r="BM19" s="372" t="str">
        <f>IF($AE$130="","",$AE$130)</f>
        <v/>
      </c>
    </row>
    <row r="20" spans="1:65" ht="18.75" customHeight="1" thickBot="1">
      <c r="A20" s="674">
        <v>3</v>
      </c>
      <c r="B20" s="612" t="s">
        <v>132</v>
      </c>
      <c r="C20" s="613"/>
      <c r="D20" s="613"/>
      <c r="E20" s="613"/>
      <c r="F20" s="613"/>
      <c r="G20" s="613"/>
      <c r="H20" s="614"/>
      <c r="I20" s="612" t="s">
        <v>164</v>
      </c>
      <c r="J20" s="613"/>
      <c r="K20" s="613"/>
      <c r="L20" s="613"/>
      <c r="M20" s="613"/>
      <c r="N20" s="613"/>
      <c r="O20" s="614"/>
      <c r="P20" s="612" t="s">
        <v>321</v>
      </c>
      <c r="Q20" s="613"/>
      <c r="R20" s="613"/>
      <c r="S20" s="613"/>
      <c r="T20" s="613"/>
      <c r="U20" s="613"/>
      <c r="V20" s="613"/>
      <c r="W20" s="613"/>
      <c r="X20" s="613"/>
      <c r="Y20" s="613"/>
      <c r="Z20" s="613"/>
      <c r="AA20" s="613"/>
      <c r="AB20" s="613"/>
      <c r="AC20" s="613"/>
      <c r="AD20" s="613"/>
      <c r="AE20" s="613"/>
      <c r="AF20" s="613"/>
      <c r="AG20" s="613"/>
      <c r="AH20" s="615"/>
      <c r="BB20" s="369">
        <f t="shared" si="0"/>
        <v>133</v>
      </c>
      <c r="BC20" s="369">
        <f t="shared" si="1"/>
        <v>137</v>
      </c>
      <c r="BD20" s="369">
        <v>19</v>
      </c>
      <c r="BE20" s="369" t="str">
        <f>IF($B$133="","",$B$133)</f>
        <v/>
      </c>
      <c r="BF20" s="369" t="str">
        <f>IF($I$133="","",$I$133)</f>
        <v/>
      </c>
      <c r="BG20" s="369" t="str">
        <f>IF($P$133="","",$P$133)</f>
        <v/>
      </c>
      <c r="BH20" s="424" t="str">
        <f>IF($B$137="","",$B$137)</f>
        <v/>
      </c>
      <c r="BI20" s="370" t="str">
        <f>IF($F$137="","",$F$137)</f>
        <v/>
      </c>
      <c r="BJ20" s="369" t="str">
        <f>IF($I$137="","",$I$137)</f>
        <v/>
      </c>
      <c r="BK20" s="369" t="str">
        <f>IF($P$137="","",$P$137)</f>
        <v/>
      </c>
      <c r="BL20" s="371" t="str">
        <f>IF($Z$137="","",$Z$137)</f>
        <v/>
      </c>
      <c r="BM20" s="372" t="str">
        <f>IF($AE$137="","",$AE$137)</f>
        <v/>
      </c>
    </row>
    <row r="21" spans="1:65" ht="18.75" customHeight="1">
      <c r="A21" s="599"/>
      <c r="B21" s="616"/>
      <c r="C21" s="617"/>
      <c r="D21" s="617"/>
      <c r="E21" s="617"/>
      <c r="F21" s="617"/>
      <c r="G21" s="617"/>
      <c r="H21" s="618"/>
      <c r="I21" s="616"/>
      <c r="J21" s="617"/>
      <c r="K21" s="617"/>
      <c r="L21" s="617"/>
      <c r="M21" s="617"/>
      <c r="N21" s="617"/>
      <c r="O21" s="618"/>
      <c r="P21" s="634"/>
      <c r="Q21" s="635"/>
      <c r="R21" s="635"/>
      <c r="S21" s="635"/>
      <c r="T21" s="635"/>
      <c r="U21" s="635"/>
      <c r="V21" s="635"/>
      <c r="W21" s="635"/>
      <c r="X21" s="635"/>
      <c r="Y21" s="635"/>
      <c r="Z21" s="635"/>
      <c r="AA21" s="635"/>
      <c r="AB21" s="635"/>
      <c r="AC21" s="635"/>
      <c r="AD21" s="635"/>
      <c r="AE21" s="635"/>
      <c r="AF21" s="635"/>
      <c r="AG21" s="635"/>
      <c r="AH21" s="636"/>
      <c r="BB21" s="369">
        <f t="shared" si="0"/>
        <v>140</v>
      </c>
      <c r="BC21" s="369">
        <f t="shared" si="1"/>
        <v>144</v>
      </c>
      <c r="BD21" s="369">
        <v>20</v>
      </c>
      <c r="BE21" s="369" t="str">
        <f>IF($B$140="","",$B$140)</f>
        <v/>
      </c>
      <c r="BF21" s="369" t="str">
        <f>IF($I$140="","",$I$140)</f>
        <v/>
      </c>
      <c r="BG21" s="369" t="str">
        <f>IF($P$140="","",$P$140)</f>
        <v/>
      </c>
      <c r="BH21" s="424" t="str">
        <f>IF($B$144="","",$B$144)</f>
        <v/>
      </c>
      <c r="BI21" s="370" t="str">
        <f>IF($F$144="","",$F$144)</f>
        <v/>
      </c>
      <c r="BJ21" s="369" t="str">
        <f>IF($I$144="","",$I$144)</f>
        <v/>
      </c>
      <c r="BK21" s="369" t="str">
        <f>IF($P$144="","",$P$144)</f>
        <v/>
      </c>
      <c r="BL21" s="371" t="str">
        <f>IF($Z$144="","",$Z$144)</f>
        <v/>
      </c>
      <c r="BM21" s="372" t="str">
        <f>IF($AE$144="","",$AE$144)</f>
        <v/>
      </c>
    </row>
    <row r="22" spans="1:65" ht="18.75" customHeight="1">
      <c r="A22" s="599"/>
      <c r="B22" s="619"/>
      <c r="C22" s="620"/>
      <c r="D22" s="620"/>
      <c r="E22" s="620"/>
      <c r="F22" s="620"/>
      <c r="G22" s="620"/>
      <c r="H22" s="621"/>
      <c r="I22" s="619"/>
      <c r="J22" s="620"/>
      <c r="K22" s="620"/>
      <c r="L22" s="620"/>
      <c r="M22" s="620"/>
      <c r="N22" s="620"/>
      <c r="O22" s="621"/>
      <c r="P22" s="637"/>
      <c r="Q22" s="638"/>
      <c r="R22" s="638"/>
      <c r="S22" s="638"/>
      <c r="T22" s="638"/>
      <c r="U22" s="638"/>
      <c r="V22" s="638"/>
      <c r="W22" s="638"/>
      <c r="X22" s="638"/>
      <c r="Y22" s="638"/>
      <c r="Z22" s="638"/>
      <c r="AA22" s="638"/>
      <c r="AB22" s="638"/>
      <c r="AC22" s="638"/>
      <c r="AD22" s="638"/>
      <c r="AE22" s="638"/>
      <c r="AF22" s="638"/>
      <c r="AG22" s="638"/>
      <c r="AH22" s="639"/>
      <c r="BI22" s="369">
        <f>SUBTOTAL(9,$BI$2:$BI$21)</f>
        <v>0</v>
      </c>
      <c r="BL22" s="371">
        <f>SUBTOTAL(9,$BL$2:$BL$21)</f>
        <v>0</v>
      </c>
      <c r="BM22" s="372">
        <f>SUBTOTAL(9,$BM$2:$BM$21)</f>
        <v>0</v>
      </c>
    </row>
    <row r="23" spans="1:65" ht="18.75" customHeight="1" thickBot="1">
      <c r="A23" s="599"/>
      <c r="B23" s="622"/>
      <c r="C23" s="623"/>
      <c r="D23" s="623"/>
      <c r="E23" s="623"/>
      <c r="F23" s="623"/>
      <c r="G23" s="623"/>
      <c r="H23" s="624"/>
      <c r="I23" s="622"/>
      <c r="J23" s="623"/>
      <c r="K23" s="623"/>
      <c r="L23" s="623"/>
      <c r="M23" s="623"/>
      <c r="N23" s="623"/>
      <c r="O23" s="624"/>
      <c r="P23" s="640"/>
      <c r="Q23" s="641"/>
      <c r="R23" s="641"/>
      <c r="S23" s="641"/>
      <c r="T23" s="641"/>
      <c r="U23" s="641"/>
      <c r="V23" s="641"/>
      <c r="W23" s="641"/>
      <c r="X23" s="641"/>
      <c r="Y23" s="641"/>
      <c r="Z23" s="641"/>
      <c r="AA23" s="641"/>
      <c r="AB23" s="641"/>
      <c r="AC23" s="641"/>
      <c r="AD23" s="641"/>
      <c r="AE23" s="641"/>
      <c r="AF23" s="641"/>
      <c r="AG23" s="641"/>
      <c r="AH23" s="642"/>
    </row>
    <row r="24" spans="1:65" ht="39.75" customHeight="1" thickBot="1">
      <c r="A24" s="599"/>
      <c r="B24" s="643" t="s">
        <v>166</v>
      </c>
      <c r="C24" s="644"/>
      <c r="D24" s="644"/>
      <c r="E24" s="645"/>
      <c r="F24" s="646" t="s">
        <v>167</v>
      </c>
      <c r="G24" s="646"/>
      <c r="H24" s="646"/>
      <c r="I24" s="643" t="s">
        <v>168</v>
      </c>
      <c r="J24" s="644"/>
      <c r="K24" s="644"/>
      <c r="L24" s="644"/>
      <c r="M24" s="644"/>
      <c r="N24" s="644"/>
      <c r="O24" s="645"/>
      <c r="P24" s="643" t="s">
        <v>169</v>
      </c>
      <c r="Q24" s="644"/>
      <c r="R24" s="644"/>
      <c r="S24" s="644"/>
      <c r="T24" s="644"/>
      <c r="U24" s="644"/>
      <c r="V24" s="644"/>
      <c r="W24" s="644"/>
      <c r="X24" s="644"/>
      <c r="Y24" s="645"/>
      <c r="Z24" s="643" t="s">
        <v>170</v>
      </c>
      <c r="AA24" s="644"/>
      <c r="AB24" s="644"/>
      <c r="AC24" s="644"/>
      <c r="AD24" s="645"/>
      <c r="AE24" s="643" t="s">
        <v>176</v>
      </c>
      <c r="AF24" s="644"/>
      <c r="AG24" s="644"/>
      <c r="AH24" s="649"/>
    </row>
    <row r="25" spans="1:65" ht="18.75" customHeight="1">
      <c r="A25" s="599"/>
      <c r="B25" s="650"/>
      <c r="C25" s="651"/>
      <c r="D25" s="651"/>
      <c r="E25" s="652"/>
      <c r="F25" s="656"/>
      <c r="G25" s="657"/>
      <c r="H25" s="658"/>
      <c r="I25" s="662"/>
      <c r="J25" s="663"/>
      <c r="K25" s="663"/>
      <c r="L25" s="663"/>
      <c r="M25" s="663"/>
      <c r="N25" s="663"/>
      <c r="O25" s="664"/>
      <c r="P25" s="616"/>
      <c r="Q25" s="617"/>
      <c r="R25" s="617"/>
      <c r="S25" s="617"/>
      <c r="T25" s="617"/>
      <c r="U25" s="617"/>
      <c r="V25" s="617"/>
      <c r="W25" s="617"/>
      <c r="X25" s="617"/>
      <c r="Y25" s="618"/>
      <c r="Z25" s="668"/>
      <c r="AA25" s="669"/>
      <c r="AB25" s="669"/>
      <c r="AC25" s="669"/>
      <c r="AD25" s="670"/>
      <c r="AE25" s="628"/>
      <c r="AF25" s="629"/>
      <c r="AG25" s="629"/>
      <c r="AH25" s="630"/>
    </row>
    <row r="26" spans="1:65" ht="18.75" customHeight="1" thickBot="1">
      <c r="A26" s="675"/>
      <c r="B26" s="653"/>
      <c r="C26" s="654"/>
      <c r="D26" s="654"/>
      <c r="E26" s="655"/>
      <c r="F26" s="659"/>
      <c r="G26" s="660"/>
      <c r="H26" s="661"/>
      <c r="I26" s="665"/>
      <c r="J26" s="666"/>
      <c r="K26" s="666"/>
      <c r="L26" s="666"/>
      <c r="M26" s="666"/>
      <c r="N26" s="666"/>
      <c r="O26" s="667"/>
      <c r="P26" s="622"/>
      <c r="Q26" s="623"/>
      <c r="R26" s="623"/>
      <c r="S26" s="623"/>
      <c r="T26" s="623"/>
      <c r="U26" s="623"/>
      <c r="V26" s="623"/>
      <c r="W26" s="623"/>
      <c r="X26" s="623"/>
      <c r="Y26" s="624"/>
      <c r="Z26" s="671"/>
      <c r="AA26" s="672"/>
      <c r="AB26" s="672"/>
      <c r="AC26" s="672"/>
      <c r="AD26" s="673"/>
      <c r="AE26" s="631"/>
      <c r="AF26" s="632"/>
      <c r="AG26" s="632"/>
      <c r="AH26" s="633"/>
    </row>
    <row r="27" spans="1:65" ht="18.75" customHeight="1" thickBot="1">
      <c r="A27" s="674">
        <v>4</v>
      </c>
      <c r="B27" s="612" t="s">
        <v>132</v>
      </c>
      <c r="C27" s="613"/>
      <c r="D27" s="613"/>
      <c r="E27" s="613"/>
      <c r="F27" s="613"/>
      <c r="G27" s="613"/>
      <c r="H27" s="614"/>
      <c r="I27" s="612" t="s">
        <v>164</v>
      </c>
      <c r="J27" s="613"/>
      <c r="K27" s="613"/>
      <c r="L27" s="613"/>
      <c r="M27" s="613"/>
      <c r="N27" s="613"/>
      <c r="O27" s="614"/>
      <c r="P27" s="612" t="s">
        <v>321</v>
      </c>
      <c r="Q27" s="613"/>
      <c r="R27" s="613"/>
      <c r="S27" s="613"/>
      <c r="T27" s="613"/>
      <c r="U27" s="613"/>
      <c r="V27" s="613"/>
      <c r="W27" s="613"/>
      <c r="X27" s="613"/>
      <c r="Y27" s="613"/>
      <c r="Z27" s="613"/>
      <c r="AA27" s="613"/>
      <c r="AB27" s="613"/>
      <c r="AC27" s="613"/>
      <c r="AD27" s="613"/>
      <c r="AE27" s="613"/>
      <c r="AF27" s="613"/>
      <c r="AG27" s="613"/>
      <c r="AH27" s="615"/>
    </row>
    <row r="28" spans="1:65" ht="18.75" customHeight="1">
      <c r="A28" s="599"/>
      <c r="B28" s="616"/>
      <c r="C28" s="617"/>
      <c r="D28" s="617"/>
      <c r="E28" s="617"/>
      <c r="F28" s="617"/>
      <c r="G28" s="617"/>
      <c r="H28" s="618"/>
      <c r="I28" s="616"/>
      <c r="J28" s="617"/>
      <c r="K28" s="617"/>
      <c r="L28" s="617"/>
      <c r="M28" s="617"/>
      <c r="N28" s="617"/>
      <c r="O28" s="618"/>
      <c r="P28" s="634"/>
      <c r="Q28" s="635"/>
      <c r="R28" s="635"/>
      <c r="S28" s="635"/>
      <c r="T28" s="635"/>
      <c r="U28" s="635"/>
      <c r="V28" s="635"/>
      <c r="W28" s="635"/>
      <c r="X28" s="635"/>
      <c r="Y28" s="635"/>
      <c r="Z28" s="635"/>
      <c r="AA28" s="635"/>
      <c r="AB28" s="635"/>
      <c r="AC28" s="635"/>
      <c r="AD28" s="635"/>
      <c r="AE28" s="635"/>
      <c r="AF28" s="635"/>
      <c r="AG28" s="635"/>
      <c r="AH28" s="636"/>
    </row>
    <row r="29" spans="1:65" ht="18.75" customHeight="1">
      <c r="A29" s="599"/>
      <c r="B29" s="619"/>
      <c r="C29" s="620"/>
      <c r="D29" s="620"/>
      <c r="E29" s="620"/>
      <c r="F29" s="620"/>
      <c r="G29" s="620"/>
      <c r="H29" s="621"/>
      <c r="I29" s="619"/>
      <c r="J29" s="620"/>
      <c r="K29" s="620"/>
      <c r="L29" s="620"/>
      <c r="M29" s="620"/>
      <c r="N29" s="620"/>
      <c r="O29" s="621"/>
      <c r="P29" s="637"/>
      <c r="Q29" s="638"/>
      <c r="R29" s="638"/>
      <c r="S29" s="638"/>
      <c r="T29" s="638"/>
      <c r="U29" s="638"/>
      <c r="V29" s="638"/>
      <c r="W29" s="638"/>
      <c r="X29" s="638"/>
      <c r="Y29" s="638"/>
      <c r="Z29" s="638"/>
      <c r="AA29" s="638"/>
      <c r="AB29" s="638"/>
      <c r="AC29" s="638"/>
      <c r="AD29" s="638"/>
      <c r="AE29" s="638"/>
      <c r="AF29" s="638"/>
      <c r="AG29" s="638"/>
      <c r="AH29" s="639"/>
    </row>
    <row r="30" spans="1:65" ht="18.75" customHeight="1" thickBot="1">
      <c r="A30" s="599"/>
      <c r="B30" s="622"/>
      <c r="C30" s="623"/>
      <c r="D30" s="623"/>
      <c r="E30" s="623"/>
      <c r="F30" s="623"/>
      <c r="G30" s="623"/>
      <c r="H30" s="624"/>
      <c r="I30" s="622"/>
      <c r="J30" s="623"/>
      <c r="K30" s="623"/>
      <c r="L30" s="623"/>
      <c r="M30" s="623"/>
      <c r="N30" s="623"/>
      <c r="O30" s="624"/>
      <c r="P30" s="640"/>
      <c r="Q30" s="641"/>
      <c r="R30" s="641"/>
      <c r="S30" s="641"/>
      <c r="T30" s="641"/>
      <c r="U30" s="641"/>
      <c r="V30" s="641"/>
      <c r="W30" s="641"/>
      <c r="X30" s="641"/>
      <c r="Y30" s="641"/>
      <c r="Z30" s="641"/>
      <c r="AA30" s="641"/>
      <c r="AB30" s="641"/>
      <c r="AC30" s="641"/>
      <c r="AD30" s="641"/>
      <c r="AE30" s="641"/>
      <c r="AF30" s="641"/>
      <c r="AG30" s="641"/>
      <c r="AH30" s="642"/>
    </row>
    <row r="31" spans="1:65" ht="39.75" customHeight="1" thickBot="1">
      <c r="A31" s="599"/>
      <c r="B31" s="643" t="s">
        <v>166</v>
      </c>
      <c r="C31" s="644"/>
      <c r="D31" s="644"/>
      <c r="E31" s="645"/>
      <c r="F31" s="646" t="s">
        <v>167</v>
      </c>
      <c r="G31" s="646"/>
      <c r="H31" s="646"/>
      <c r="I31" s="643" t="s">
        <v>168</v>
      </c>
      <c r="J31" s="644"/>
      <c r="K31" s="644"/>
      <c r="L31" s="644"/>
      <c r="M31" s="644"/>
      <c r="N31" s="644"/>
      <c r="O31" s="645"/>
      <c r="P31" s="643" t="s">
        <v>169</v>
      </c>
      <c r="Q31" s="644"/>
      <c r="R31" s="644"/>
      <c r="S31" s="644"/>
      <c r="T31" s="644"/>
      <c r="U31" s="644"/>
      <c r="V31" s="644"/>
      <c r="W31" s="644"/>
      <c r="X31" s="644"/>
      <c r="Y31" s="645"/>
      <c r="Z31" s="643" t="s">
        <v>170</v>
      </c>
      <c r="AA31" s="644"/>
      <c r="AB31" s="644"/>
      <c r="AC31" s="644"/>
      <c r="AD31" s="645"/>
      <c r="AE31" s="643" t="s">
        <v>176</v>
      </c>
      <c r="AF31" s="644"/>
      <c r="AG31" s="644"/>
      <c r="AH31" s="649"/>
    </row>
    <row r="32" spans="1:65" ht="18.75" customHeight="1">
      <c r="A32" s="599"/>
      <c r="B32" s="650"/>
      <c r="C32" s="651"/>
      <c r="D32" s="651"/>
      <c r="E32" s="652"/>
      <c r="F32" s="656"/>
      <c r="G32" s="657"/>
      <c r="H32" s="658"/>
      <c r="I32" s="662"/>
      <c r="J32" s="663"/>
      <c r="K32" s="663"/>
      <c r="L32" s="663"/>
      <c r="M32" s="663"/>
      <c r="N32" s="663"/>
      <c r="O32" s="664"/>
      <c r="P32" s="616"/>
      <c r="Q32" s="617"/>
      <c r="R32" s="617"/>
      <c r="S32" s="617"/>
      <c r="T32" s="617"/>
      <c r="U32" s="617"/>
      <c r="V32" s="617"/>
      <c r="W32" s="617"/>
      <c r="X32" s="617"/>
      <c r="Y32" s="618"/>
      <c r="Z32" s="668"/>
      <c r="AA32" s="669"/>
      <c r="AB32" s="669"/>
      <c r="AC32" s="669"/>
      <c r="AD32" s="670"/>
      <c r="AE32" s="628"/>
      <c r="AF32" s="629"/>
      <c r="AG32" s="629"/>
      <c r="AH32" s="630"/>
    </row>
    <row r="33" spans="1:34" ht="18.75" customHeight="1" thickBot="1">
      <c r="A33" s="675"/>
      <c r="B33" s="653"/>
      <c r="C33" s="654"/>
      <c r="D33" s="654"/>
      <c r="E33" s="655"/>
      <c r="F33" s="659"/>
      <c r="G33" s="660"/>
      <c r="H33" s="661"/>
      <c r="I33" s="665"/>
      <c r="J33" s="666"/>
      <c r="K33" s="666"/>
      <c r="L33" s="666"/>
      <c r="M33" s="666"/>
      <c r="N33" s="666"/>
      <c r="O33" s="667"/>
      <c r="P33" s="622"/>
      <c r="Q33" s="623"/>
      <c r="R33" s="623"/>
      <c r="S33" s="623"/>
      <c r="T33" s="623"/>
      <c r="U33" s="623"/>
      <c r="V33" s="623"/>
      <c r="W33" s="623"/>
      <c r="X33" s="623"/>
      <c r="Y33" s="624"/>
      <c r="Z33" s="671"/>
      <c r="AA33" s="672"/>
      <c r="AB33" s="672"/>
      <c r="AC33" s="672"/>
      <c r="AD33" s="673"/>
      <c r="AE33" s="631"/>
      <c r="AF33" s="632"/>
      <c r="AG33" s="632"/>
      <c r="AH33" s="633"/>
    </row>
    <row r="34" spans="1:34" ht="18.75" customHeight="1" thickBot="1">
      <c r="A34" s="674">
        <v>5</v>
      </c>
      <c r="B34" s="612" t="s">
        <v>132</v>
      </c>
      <c r="C34" s="613"/>
      <c r="D34" s="613"/>
      <c r="E34" s="613"/>
      <c r="F34" s="613"/>
      <c r="G34" s="613"/>
      <c r="H34" s="614"/>
      <c r="I34" s="612" t="s">
        <v>164</v>
      </c>
      <c r="J34" s="613"/>
      <c r="K34" s="613"/>
      <c r="L34" s="613"/>
      <c r="M34" s="613"/>
      <c r="N34" s="613"/>
      <c r="O34" s="614"/>
      <c r="P34" s="612" t="s">
        <v>321</v>
      </c>
      <c r="Q34" s="613"/>
      <c r="R34" s="613"/>
      <c r="S34" s="613"/>
      <c r="T34" s="613"/>
      <c r="U34" s="613"/>
      <c r="V34" s="613"/>
      <c r="W34" s="613"/>
      <c r="X34" s="613"/>
      <c r="Y34" s="613"/>
      <c r="Z34" s="613"/>
      <c r="AA34" s="613"/>
      <c r="AB34" s="613"/>
      <c r="AC34" s="613"/>
      <c r="AD34" s="613"/>
      <c r="AE34" s="613"/>
      <c r="AF34" s="613"/>
      <c r="AG34" s="613"/>
      <c r="AH34" s="615"/>
    </row>
    <row r="35" spans="1:34" ht="18.75" customHeight="1">
      <c r="A35" s="599"/>
      <c r="B35" s="616"/>
      <c r="C35" s="617"/>
      <c r="D35" s="617"/>
      <c r="E35" s="617"/>
      <c r="F35" s="617"/>
      <c r="G35" s="617"/>
      <c r="H35" s="618"/>
      <c r="I35" s="616"/>
      <c r="J35" s="617"/>
      <c r="K35" s="617"/>
      <c r="L35" s="617"/>
      <c r="M35" s="617"/>
      <c r="N35" s="617"/>
      <c r="O35" s="618"/>
      <c r="P35" s="634"/>
      <c r="Q35" s="635"/>
      <c r="R35" s="635"/>
      <c r="S35" s="635"/>
      <c r="T35" s="635"/>
      <c r="U35" s="635"/>
      <c r="V35" s="635"/>
      <c r="W35" s="635"/>
      <c r="X35" s="635"/>
      <c r="Y35" s="635"/>
      <c r="Z35" s="635"/>
      <c r="AA35" s="635"/>
      <c r="AB35" s="635"/>
      <c r="AC35" s="635"/>
      <c r="AD35" s="635"/>
      <c r="AE35" s="635"/>
      <c r="AF35" s="635"/>
      <c r="AG35" s="635"/>
      <c r="AH35" s="636"/>
    </row>
    <row r="36" spans="1:34" ht="18.75" customHeight="1">
      <c r="A36" s="599"/>
      <c r="B36" s="619"/>
      <c r="C36" s="620"/>
      <c r="D36" s="620"/>
      <c r="E36" s="620"/>
      <c r="F36" s="620"/>
      <c r="G36" s="620"/>
      <c r="H36" s="621"/>
      <c r="I36" s="619"/>
      <c r="J36" s="620"/>
      <c r="K36" s="620"/>
      <c r="L36" s="620"/>
      <c r="M36" s="620"/>
      <c r="N36" s="620"/>
      <c r="O36" s="621"/>
      <c r="P36" s="637"/>
      <c r="Q36" s="638"/>
      <c r="R36" s="638"/>
      <c r="S36" s="638"/>
      <c r="T36" s="638"/>
      <c r="U36" s="638"/>
      <c r="V36" s="638"/>
      <c r="W36" s="638"/>
      <c r="X36" s="638"/>
      <c r="Y36" s="638"/>
      <c r="Z36" s="638"/>
      <c r="AA36" s="638"/>
      <c r="AB36" s="638"/>
      <c r="AC36" s="638"/>
      <c r="AD36" s="638"/>
      <c r="AE36" s="638"/>
      <c r="AF36" s="638"/>
      <c r="AG36" s="638"/>
      <c r="AH36" s="639"/>
    </row>
    <row r="37" spans="1:34" ht="18.75" customHeight="1" thickBot="1">
      <c r="A37" s="599"/>
      <c r="B37" s="622"/>
      <c r="C37" s="623"/>
      <c r="D37" s="623"/>
      <c r="E37" s="623"/>
      <c r="F37" s="623"/>
      <c r="G37" s="623"/>
      <c r="H37" s="624"/>
      <c r="I37" s="622"/>
      <c r="J37" s="623"/>
      <c r="K37" s="623"/>
      <c r="L37" s="623"/>
      <c r="M37" s="623"/>
      <c r="N37" s="623"/>
      <c r="O37" s="624"/>
      <c r="P37" s="640"/>
      <c r="Q37" s="641"/>
      <c r="R37" s="641"/>
      <c r="S37" s="641"/>
      <c r="T37" s="641"/>
      <c r="U37" s="641"/>
      <c r="V37" s="641"/>
      <c r="W37" s="641"/>
      <c r="X37" s="641"/>
      <c r="Y37" s="641"/>
      <c r="Z37" s="641"/>
      <c r="AA37" s="641"/>
      <c r="AB37" s="641"/>
      <c r="AC37" s="641"/>
      <c r="AD37" s="641"/>
      <c r="AE37" s="641"/>
      <c r="AF37" s="641"/>
      <c r="AG37" s="641"/>
      <c r="AH37" s="642"/>
    </row>
    <row r="38" spans="1:34" ht="39.75" customHeight="1" thickBot="1">
      <c r="A38" s="599"/>
      <c r="B38" s="643" t="s">
        <v>166</v>
      </c>
      <c r="C38" s="644"/>
      <c r="D38" s="644"/>
      <c r="E38" s="645"/>
      <c r="F38" s="646" t="s">
        <v>167</v>
      </c>
      <c r="G38" s="646"/>
      <c r="H38" s="646"/>
      <c r="I38" s="643" t="s">
        <v>168</v>
      </c>
      <c r="J38" s="644"/>
      <c r="K38" s="644"/>
      <c r="L38" s="644"/>
      <c r="M38" s="644"/>
      <c r="N38" s="644"/>
      <c r="O38" s="645"/>
      <c r="P38" s="643" t="s">
        <v>169</v>
      </c>
      <c r="Q38" s="644"/>
      <c r="R38" s="644"/>
      <c r="S38" s="644"/>
      <c r="T38" s="644"/>
      <c r="U38" s="644"/>
      <c r="V38" s="644"/>
      <c r="W38" s="644"/>
      <c r="X38" s="644"/>
      <c r="Y38" s="645"/>
      <c r="Z38" s="643" t="s">
        <v>170</v>
      </c>
      <c r="AA38" s="644"/>
      <c r="AB38" s="644"/>
      <c r="AC38" s="644"/>
      <c r="AD38" s="645"/>
      <c r="AE38" s="643" t="s">
        <v>176</v>
      </c>
      <c r="AF38" s="644"/>
      <c r="AG38" s="644"/>
      <c r="AH38" s="649"/>
    </row>
    <row r="39" spans="1:34" ht="18.75" customHeight="1">
      <c r="A39" s="599"/>
      <c r="B39" s="650"/>
      <c r="C39" s="651"/>
      <c r="D39" s="651"/>
      <c r="E39" s="652"/>
      <c r="F39" s="656"/>
      <c r="G39" s="657"/>
      <c r="H39" s="658"/>
      <c r="I39" s="662"/>
      <c r="J39" s="663"/>
      <c r="K39" s="663"/>
      <c r="L39" s="663"/>
      <c r="M39" s="663"/>
      <c r="N39" s="663"/>
      <c r="O39" s="664"/>
      <c r="P39" s="616"/>
      <c r="Q39" s="617"/>
      <c r="R39" s="617"/>
      <c r="S39" s="617"/>
      <c r="T39" s="617"/>
      <c r="U39" s="617"/>
      <c r="V39" s="617"/>
      <c r="W39" s="617"/>
      <c r="X39" s="617"/>
      <c r="Y39" s="618"/>
      <c r="Z39" s="668"/>
      <c r="AA39" s="669"/>
      <c r="AB39" s="669"/>
      <c r="AC39" s="669"/>
      <c r="AD39" s="670"/>
      <c r="AE39" s="628"/>
      <c r="AF39" s="629"/>
      <c r="AG39" s="629"/>
      <c r="AH39" s="630"/>
    </row>
    <row r="40" spans="1:34" ht="18.75" customHeight="1" thickBot="1">
      <c r="A40" s="675"/>
      <c r="B40" s="653"/>
      <c r="C40" s="654"/>
      <c r="D40" s="654"/>
      <c r="E40" s="655"/>
      <c r="F40" s="659"/>
      <c r="G40" s="660"/>
      <c r="H40" s="661"/>
      <c r="I40" s="665"/>
      <c r="J40" s="666"/>
      <c r="K40" s="666"/>
      <c r="L40" s="666"/>
      <c r="M40" s="666"/>
      <c r="N40" s="666"/>
      <c r="O40" s="667"/>
      <c r="P40" s="622"/>
      <c r="Q40" s="623"/>
      <c r="R40" s="623"/>
      <c r="S40" s="623"/>
      <c r="T40" s="623"/>
      <c r="U40" s="623"/>
      <c r="V40" s="623"/>
      <c r="W40" s="623"/>
      <c r="X40" s="623"/>
      <c r="Y40" s="624"/>
      <c r="Z40" s="671"/>
      <c r="AA40" s="672"/>
      <c r="AB40" s="672"/>
      <c r="AC40" s="672"/>
      <c r="AD40" s="673"/>
      <c r="AE40" s="631"/>
      <c r="AF40" s="632"/>
      <c r="AG40" s="632"/>
      <c r="AH40" s="633"/>
    </row>
    <row r="41" spans="1:34" ht="18.75" customHeight="1" thickBot="1">
      <c r="A41" s="674">
        <v>6</v>
      </c>
      <c r="B41" s="612" t="s">
        <v>132</v>
      </c>
      <c r="C41" s="613"/>
      <c r="D41" s="613"/>
      <c r="E41" s="613"/>
      <c r="F41" s="613"/>
      <c r="G41" s="613"/>
      <c r="H41" s="614"/>
      <c r="I41" s="612" t="s">
        <v>164</v>
      </c>
      <c r="J41" s="613"/>
      <c r="K41" s="613"/>
      <c r="L41" s="613"/>
      <c r="M41" s="613"/>
      <c r="N41" s="613"/>
      <c r="O41" s="614"/>
      <c r="P41" s="612" t="s">
        <v>321</v>
      </c>
      <c r="Q41" s="613"/>
      <c r="R41" s="613"/>
      <c r="S41" s="613"/>
      <c r="T41" s="613"/>
      <c r="U41" s="613"/>
      <c r="V41" s="613"/>
      <c r="W41" s="613"/>
      <c r="X41" s="613"/>
      <c r="Y41" s="613"/>
      <c r="Z41" s="613"/>
      <c r="AA41" s="613"/>
      <c r="AB41" s="613"/>
      <c r="AC41" s="613"/>
      <c r="AD41" s="613"/>
      <c r="AE41" s="613"/>
      <c r="AF41" s="613"/>
      <c r="AG41" s="613"/>
      <c r="AH41" s="615"/>
    </row>
    <row r="42" spans="1:34" ht="18.75" customHeight="1">
      <c r="A42" s="599"/>
      <c r="B42" s="616"/>
      <c r="C42" s="617"/>
      <c r="D42" s="617"/>
      <c r="E42" s="617"/>
      <c r="F42" s="617"/>
      <c r="G42" s="617"/>
      <c r="H42" s="618"/>
      <c r="I42" s="616"/>
      <c r="J42" s="617"/>
      <c r="K42" s="617"/>
      <c r="L42" s="617"/>
      <c r="M42" s="617"/>
      <c r="N42" s="617"/>
      <c r="O42" s="618"/>
      <c r="P42" s="634"/>
      <c r="Q42" s="635"/>
      <c r="R42" s="635"/>
      <c r="S42" s="635"/>
      <c r="T42" s="635"/>
      <c r="U42" s="635"/>
      <c r="V42" s="635"/>
      <c r="W42" s="635"/>
      <c r="X42" s="635"/>
      <c r="Y42" s="635"/>
      <c r="Z42" s="635"/>
      <c r="AA42" s="635"/>
      <c r="AB42" s="635"/>
      <c r="AC42" s="635"/>
      <c r="AD42" s="635"/>
      <c r="AE42" s="635"/>
      <c r="AF42" s="635"/>
      <c r="AG42" s="635"/>
      <c r="AH42" s="636"/>
    </row>
    <row r="43" spans="1:34" ht="18.75" customHeight="1">
      <c r="A43" s="599"/>
      <c r="B43" s="619"/>
      <c r="C43" s="620"/>
      <c r="D43" s="620"/>
      <c r="E43" s="620"/>
      <c r="F43" s="620"/>
      <c r="G43" s="620"/>
      <c r="H43" s="621"/>
      <c r="I43" s="619"/>
      <c r="J43" s="620"/>
      <c r="K43" s="620"/>
      <c r="L43" s="620"/>
      <c r="M43" s="620"/>
      <c r="N43" s="620"/>
      <c r="O43" s="621"/>
      <c r="P43" s="637"/>
      <c r="Q43" s="638"/>
      <c r="R43" s="638"/>
      <c r="S43" s="638"/>
      <c r="T43" s="638"/>
      <c r="U43" s="638"/>
      <c r="V43" s="638"/>
      <c r="W43" s="638"/>
      <c r="X43" s="638"/>
      <c r="Y43" s="638"/>
      <c r="Z43" s="638"/>
      <c r="AA43" s="638"/>
      <c r="AB43" s="638"/>
      <c r="AC43" s="638"/>
      <c r="AD43" s="638"/>
      <c r="AE43" s="638"/>
      <c r="AF43" s="638"/>
      <c r="AG43" s="638"/>
      <c r="AH43" s="639"/>
    </row>
    <row r="44" spans="1:34" ht="18.75" customHeight="1" thickBot="1">
      <c r="A44" s="599"/>
      <c r="B44" s="622"/>
      <c r="C44" s="623"/>
      <c r="D44" s="623"/>
      <c r="E44" s="623"/>
      <c r="F44" s="623"/>
      <c r="G44" s="623"/>
      <c r="H44" s="624"/>
      <c r="I44" s="622"/>
      <c r="J44" s="623"/>
      <c r="K44" s="623"/>
      <c r="L44" s="623"/>
      <c r="M44" s="623"/>
      <c r="N44" s="623"/>
      <c r="O44" s="624"/>
      <c r="P44" s="640"/>
      <c r="Q44" s="641"/>
      <c r="R44" s="641"/>
      <c r="S44" s="641"/>
      <c r="T44" s="641"/>
      <c r="U44" s="641"/>
      <c r="V44" s="641"/>
      <c r="W44" s="641"/>
      <c r="X44" s="641"/>
      <c r="Y44" s="641"/>
      <c r="Z44" s="641"/>
      <c r="AA44" s="641"/>
      <c r="AB44" s="641"/>
      <c r="AC44" s="641"/>
      <c r="AD44" s="641"/>
      <c r="AE44" s="641"/>
      <c r="AF44" s="641"/>
      <c r="AG44" s="641"/>
      <c r="AH44" s="642"/>
    </row>
    <row r="45" spans="1:34" ht="39.75" customHeight="1" thickBot="1">
      <c r="A45" s="599"/>
      <c r="B45" s="643" t="s">
        <v>166</v>
      </c>
      <c r="C45" s="644"/>
      <c r="D45" s="644"/>
      <c r="E45" s="645"/>
      <c r="F45" s="646" t="s">
        <v>167</v>
      </c>
      <c r="G45" s="646"/>
      <c r="H45" s="646"/>
      <c r="I45" s="643" t="s">
        <v>168</v>
      </c>
      <c r="J45" s="644"/>
      <c r="K45" s="644"/>
      <c r="L45" s="644"/>
      <c r="M45" s="644"/>
      <c r="N45" s="644"/>
      <c r="O45" s="645"/>
      <c r="P45" s="643" t="s">
        <v>169</v>
      </c>
      <c r="Q45" s="644"/>
      <c r="R45" s="644"/>
      <c r="S45" s="644"/>
      <c r="T45" s="644"/>
      <c r="U45" s="644"/>
      <c r="V45" s="644"/>
      <c r="W45" s="644"/>
      <c r="X45" s="644"/>
      <c r="Y45" s="645"/>
      <c r="Z45" s="643" t="s">
        <v>170</v>
      </c>
      <c r="AA45" s="644"/>
      <c r="AB45" s="644"/>
      <c r="AC45" s="644"/>
      <c r="AD45" s="645"/>
      <c r="AE45" s="643" t="s">
        <v>176</v>
      </c>
      <c r="AF45" s="644"/>
      <c r="AG45" s="644"/>
      <c r="AH45" s="649"/>
    </row>
    <row r="46" spans="1:34" ht="18.75" customHeight="1">
      <c r="A46" s="599"/>
      <c r="B46" s="650"/>
      <c r="C46" s="651"/>
      <c r="D46" s="651"/>
      <c r="E46" s="652"/>
      <c r="F46" s="656"/>
      <c r="G46" s="657"/>
      <c r="H46" s="658"/>
      <c r="I46" s="662"/>
      <c r="J46" s="663"/>
      <c r="K46" s="663"/>
      <c r="L46" s="663"/>
      <c r="M46" s="663"/>
      <c r="N46" s="663"/>
      <c r="O46" s="664"/>
      <c r="P46" s="616"/>
      <c r="Q46" s="617"/>
      <c r="R46" s="617"/>
      <c r="S46" s="617"/>
      <c r="T46" s="617"/>
      <c r="U46" s="617"/>
      <c r="V46" s="617"/>
      <c r="W46" s="617"/>
      <c r="X46" s="617"/>
      <c r="Y46" s="618"/>
      <c r="Z46" s="668"/>
      <c r="AA46" s="669"/>
      <c r="AB46" s="669"/>
      <c r="AC46" s="669"/>
      <c r="AD46" s="670"/>
      <c r="AE46" s="628"/>
      <c r="AF46" s="629"/>
      <c r="AG46" s="629"/>
      <c r="AH46" s="630"/>
    </row>
    <row r="47" spans="1:34" ht="18.75" customHeight="1" thickBot="1">
      <c r="A47" s="675"/>
      <c r="B47" s="653"/>
      <c r="C47" s="654"/>
      <c r="D47" s="654"/>
      <c r="E47" s="655"/>
      <c r="F47" s="659"/>
      <c r="G47" s="660"/>
      <c r="H47" s="661"/>
      <c r="I47" s="665"/>
      <c r="J47" s="666"/>
      <c r="K47" s="666"/>
      <c r="L47" s="666"/>
      <c r="M47" s="666"/>
      <c r="N47" s="666"/>
      <c r="O47" s="667"/>
      <c r="P47" s="622"/>
      <c r="Q47" s="623"/>
      <c r="R47" s="623"/>
      <c r="S47" s="623"/>
      <c r="T47" s="623"/>
      <c r="U47" s="623"/>
      <c r="V47" s="623"/>
      <c r="W47" s="623"/>
      <c r="X47" s="623"/>
      <c r="Y47" s="624"/>
      <c r="Z47" s="671"/>
      <c r="AA47" s="672"/>
      <c r="AB47" s="672"/>
      <c r="AC47" s="672"/>
      <c r="AD47" s="673"/>
      <c r="AE47" s="631"/>
      <c r="AF47" s="632"/>
      <c r="AG47" s="632"/>
      <c r="AH47" s="633"/>
    </row>
    <row r="48" spans="1:34" ht="18.75" customHeight="1" thickBot="1">
      <c r="A48" s="674">
        <v>7</v>
      </c>
      <c r="B48" s="612" t="s">
        <v>132</v>
      </c>
      <c r="C48" s="613"/>
      <c r="D48" s="613"/>
      <c r="E48" s="613"/>
      <c r="F48" s="613"/>
      <c r="G48" s="613"/>
      <c r="H48" s="614"/>
      <c r="I48" s="612" t="s">
        <v>164</v>
      </c>
      <c r="J48" s="613"/>
      <c r="K48" s="613"/>
      <c r="L48" s="613"/>
      <c r="M48" s="613"/>
      <c r="N48" s="613"/>
      <c r="O48" s="614"/>
      <c r="P48" s="612" t="s">
        <v>321</v>
      </c>
      <c r="Q48" s="613"/>
      <c r="R48" s="613"/>
      <c r="S48" s="613"/>
      <c r="T48" s="613"/>
      <c r="U48" s="613"/>
      <c r="V48" s="613"/>
      <c r="W48" s="613"/>
      <c r="X48" s="613"/>
      <c r="Y48" s="613"/>
      <c r="Z48" s="613"/>
      <c r="AA48" s="613"/>
      <c r="AB48" s="613"/>
      <c r="AC48" s="613"/>
      <c r="AD48" s="613"/>
      <c r="AE48" s="613"/>
      <c r="AF48" s="613"/>
      <c r="AG48" s="613"/>
      <c r="AH48" s="615"/>
    </row>
    <row r="49" spans="1:34" ht="18.75" customHeight="1">
      <c r="A49" s="599"/>
      <c r="B49" s="616"/>
      <c r="C49" s="617"/>
      <c r="D49" s="617"/>
      <c r="E49" s="617"/>
      <c r="F49" s="617"/>
      <c r="G49" s="617"/>
      <c r="H49" s="618"/>
      <c r="I49" s="616"/>
      <c r="J49" s="617"/>
      <c r="K49" s="617"/>
      <c r="L49" s="617"/>
      <c r="M49" s="617"/>
      <c r="N49" s="617"/>
      <c r="O49" s="618"/>
      <c r="P49" s="634"/>
      <c r="Q49" s="635"/>
      <c r="R49" s="635"/>
      <c r="S49" s="635"/>
      <c r="T49" s="635"/>
      <c r="U49" s="635"/>
      <c r="V49" s="635"/>
      <c r="W49" s="635"/>
      <c r="X49" s="635"/>
      <c r="Y49" s="635"/>
      <c r="Z49" s="635"/>
      <c r="AA49" s="635"/>
      <c r="AB49" s="635"/>
      <c r="AC49" s="635"/>
      <c r="AD49" s="635"/>
      <c r="AE49" s="635"/>
      <c r="AF49" s="635"/>
      <c r="AG49" s="635"/>
      <c r="AH49" s="636"/>
    </row>
    <row r="50" spans="1:34" ht="18.75" customHeight="1">
      <c r="A50" s="599"/>
      <c r="B50" s="619"/>
      <c r="C50" s="620"/>
      <c r="D50" s="620"/>
      <c r="E50" s="620"/>
      <c r="F50" s="620"/>
      <c r="G50" s="620"/>
      <c r="H50" s="621"/>
      <c r="I50" s="619"/>
      <c r="J50" s="620"/>
      <c r="K50" s="620"/>
      <c r="L50" s="620"/>
      <c r="M50" s="620"/>
      <c r="N50" s="620"/>
      <c r="O50" s="621"/>
      <c r="P50" s="637"/>
      <c r="Q50" s="638"/>
      <c r="R50" s="638"/>
      <c r="S50" s="638"/>
      <c r="T50" s="638"/>
      <c r="U50" s="638"/>
      <c r="V50" s="638"/>
      <c r="W50" s="638"/>
      <c r="X50" s="638"/>
      <c r="Y50" s="638"/>
      <c r="Z50" s="638"/>
      <c r="AA50" s="638"/>
      <c r="AB50" s="638"/>
      <c r="AC50" s="638"/>
      <c r="AD50" s="638"/>
      <c r="AE50" s="638"/>
      <c r="AF50" s="638"/>
      <c r="AG50" s="638"/>
      <c r="AH50" s="639"/>
    </row>
    <row r="51" spans="1:34" ht="18.75" customHeight="1" thickBot="1">
      <c r="A51" s="599"/>
      <c r="B51" s="622"/>
      <c r="C51" s="623"/>
      <c r="D51" s="623"/>
      <c r="E51" s="623"/>
      <c r="F51" s="623"/>
      <c r="G51" s="623"/>
      <c r="H51" s="624"/>
      <c r="I51" s="622"/>
      <c r="J51" s="623"/>
      <c r="K51" s="623"/>
      <c r="L51" s="623"/>
      <c r="M51" s="623"/>
      <c r="N51" s="623"/>
      <c r="O51" s="624"/>
      <c r="P51" s="640"/>
      <c r="Q51" s="641"/>
      <c r="R51" s="641"/>
      <c r="S51" s="641"/>
      <c r="T51" s="641"/>
      <c r="U51" s="641"/>
      <c r="V51" s="641"/>
      <c r="W51" s="641"/>
      <c r="X51" s="641"/>
      <c r="Y51" s="641"/>
      <c r="Z51" s="641"/>
      <c r="AA51" s="641"/>
      <c r="AB51" s="641"/>
      <c r="AC51" s="641"/>
      <c r="AD51" s="641"/>
      <c r="AE51" s="641"/>
      <c r="AF51" s="641"/>
      <c r="AG51" s="641"/>
      <c r="AH51" s="642"/>
    </row>
    <row r="52" spans="1:34" ht="30" customHeight="1" thickBot="1">
      <c r="A52" s="599"/>
      <c r="B52" s="643" t="s">
        <v>166</v>
      </c>
      <c r="C52" s="644"/>
      <c r="D52" s="644"/>
      <c r="E52" s="645"/>
      <c r="F52" s="646" t="s">
        <v>167</v>
      </c>
      <c r="G52" s="646"/>
      <c r="H52" s="646"/>
      <c r="I52" s="643" t="s">
        <v>168</v>
      </c>
      <c r="J52" s="644"/>
      <c r="K52" s="644"/>
      <c r="L52" s="644"/>
      <c r="M52" s="644"/>
      <c r="N52" s="644"/>
      <c r="O52" s="645"/>
      <c r="P52" s="643" t="s">
        <v>169</v>
      </c>
      <c r="Q52" s="644"/>
      <c r="R52" s="644"/>
      <c r="S52" s="644"/>
      <c r="T52" s="644"/>
      <c r="U52" s="644"/>
      <c r="V52" s="644"/>
      <c r="W52" s="644"/>
      <c r="X52" s="644"/>
      <c r="Y52" s="645"/>
      <c r="Z52" s="643" t="s">
        <v>170</v>
      </c>
      <c r="AA52" s="644"/>
      <c r="AB52" s="644"/>
      <c r="AC52" s="644"/>
      <c r="AD52" s="645"/>
      <c r="AE52" s="643" t="s">
        <v>176</v>
      </c>
      <c r="AF52" s="644"/>
      <c r="AG52" s="644"/>
      <c r="AH52" s="649"/>
    </row>
    <row r="53" spans="1:34" ht="18.75" customHeight="1">
      <c r="A53" s="599"/>
      <c r="B53" s="650"/>
      <c r="C53" s="651"/>
      <c r="D53" s="651"/>
      <c r="E53" s="652"/>
      <c r="F53" s="656"/>
      <c r="G53" s="657"/>
      <c r="H53" s="658"/>
      <c r="I53" s="662"/>
      <c r="J53" s="663"/>
      <c r="K53" s="663"/>
      <c r="L53" s="663"/>
      <c r="M53" s="663"/>
      <c r="N53" s="663"/>
      <c r="O53" s="664"/>
      <c r="P53" s="616"/>
      <c r="Q53" s="617"/>
      <c r="R53" s="617"/>
      <c r="S53" s="617"/>
      <c r="T53" s="617"/>
      <c r="U53" s="617"/>
      <c r="V53" s="617"/>
      <c r="W53" s="617"/>
      <c r="X53" s="617"/>
      <c r="Y53" s="618"/>
      <c r="Z53" s="668"/>
      <c r="AA53" s="669"/>
      <c r="AB53" s="669"/>
      <c r="AC53" s="669"/>
      <c r="AD53" s="670"/>
      <c r="AE53" s="628"/>
      <c r="AF53" s="629"/>
      <c r="AG53" s="629"/>
      <c r="AH53" s="630"/>
    </row>
    <row r="54" spans="1:34" ht="18.75" customHeight="1" thickBot="1">
      <c r="A54" s="675"/>
      <c r="B54" s="653"/>
      <c r="C54" s="654"/>
      <c r="D54" s="654"/>
      <c r="E54" s="655"/>
      <c r="F54" s="659"/>
      <c r="G54" s="660"/>
      <c r="H54" s="661"/>
      <c r="I54" s="665"/>
      <c r="J54" s="666"/>
      <c r="K54" s="666"/>
      <c r="L54" s="666"/>
      <c r="M54" s="666"/>
      <c r="N54" s="666"/>
      <c r="O54" s="667"/>
      <c r="P54" s="622"/>
      <c r="Q54" s="623"/>
      <c r="R54" s="623"/>
      <c r="S54" s="623"/>
      <c r="T54" s="623"/>
      <c r="U54" s="623"/>
      <c r="V54" s="623"/>
      <c r="W54" s="623"/>
      <c r="X54" s="623"/>
      <c r="Y54" s="624"/>
      <c r="Z54" s="671"/>
      <c r="AA54" s="672"/>
      <c r="AB54" s="672"/>
      <c r="AC54" s="672"/>
      <c r="AD54" s="673"/>
      <c r="AE54" s="631"/>
      <c r="AF54" s="632"/>
      <c r="AG54" s="632"/>
      <c r="AH54" s="633"/>
    </row>
    <row r="55" spans="1:34" ht="18.75" customHeight="1" thickBot="1">
      <c r="A55" s="674">
        <v>8</v>
      </c>
      <c r="B55" s="612" t="s">
        <v>132</v>
      </c>
      <c r="C55" s="613"/>
      <c r="D55" s="613"/>
      <c r="E55" s="613"/>
      <c r="F55" s="613"/>
      <c r="G55" s="613"/>
      <c r="H55" s="614"/>
      <c r="I55" s="612" t="s">
        <v>164</v>
      </c>
      <c r="J55" s="613"/>
      <c r="K55" s="613"/>
      <c r="L55" s="613"/>
      <c r="M55" s="613"/>
      <c r="N55" s="613"/>
      <c r="O55" s="614"/>
      <c r="P55" s="612" t="s">
        <v>321</v>
      </c>
      <c r="Q55" s="613"/>
      <c r="R55" s="613"/>
      <c r="S55" s="613"/>
      <c r="T55" s="613"/>
      <c r="U55" s="613"/>
      <c r="V55" s="613"/>
      <c r="W55" s="613"/>
      <c r="X55" s="613"/>
      <c r="Y55" s="613"/>
      <c r="Z55" s="613"/>
      <c r="AA55" s="613"/>
      <c r="AB55" s="613"/>
      <c r="AC55" s="613"/>
      <c r="AD55" s="613"/>
      <c r="AE55" s="613"/>
      <c r="AF55" s="613"/>
      <c r="AG55" s="613"/>
      <c r="AH55" s="615"/>
    </row>
    <row r="56" spans="1:34" ht="18.75" customHeight="1">
      <c r="A56" s="599"/>
      <c r="B56" s="616"/>
      <c r="C56" s="617"/>
      <c r="D56" s="617"/>
      <c r="E56" s="617"/>
      <c r="F56" s="617"/>
      <c r="G56" s="617"/>
      <c r="H56" s="618"/>
      <c r="I56" s="616"/>
      <c r="J56" s="617"/>
      <c r="K56" s="617"/>
      <c r="L56" s="617"/>
      <c r="M56" s="617"/>
      <c r="N56" s="617"/>
      <c r="O56" s="618"/>
      <c r="P56" s="634"/>
      <c r="Q56" s="635"/>
      <c r="R56" s="635"/>
      <c r="S56" s="635"/>
      <c r="T56" s="635"/>
      <c r="U56" s="635"/>
      <c r="V56" s="635"/>
      <c r="W56" s="635"/>
      <c r="X56" s="635"/>
      <c r="Y56" s="635"/>
      <c r="Z56" s="635"/>
      <c r="AA56" s="635"/>
      <c r="AB56" s="635"/>
      <c r="AC56" s="635"/>
      <c r="AD56" s="635"/>
      <c r="AE56" s="635"/>
      <c r="AF56" s="635"/>
      <c r="AG56" s="635"/>
      <c r="AH56" s="636"/>
    </row>
    <row r="57" spans="1:34" ht="18.75" customHeight="1">
      <c r="A57" s="599"/>
      <c r="B57" s="619"/>
      <c r="C57" s="620"/>
      <c r="D57" s="620"/>
      <c r="E57" s="620"/>
      <c r="F57" s="620"/>
      <c r="G57" s="620"/>
      <c r="H57" s="621"/>
      <c r="I57" s="619"/>
      <c r="J57" s="620"/>
      <c r="K57" s="620"/>
      <c r="L57" s="620"/>
      <c r="M57" s="620"/>
      <c r="N57" s="620"/>
      <c r="O57" s="621"/>
      <c r="P57" s="637"/>
      <c r="Q57" s="638"/>
      <c r="R57" s="638"/>
      <c r="S57" s="638"/>
      <c r="T57" s="638"/>
      <c r="U57" s="638"/>
      <c r="V57" s="638"/>
      <c r="W57" s="638"/>
      <c r="X57" s="638"/>
      <c r="Y57" s="638"/>
      <c r="Z57" s="638"/>
      <c r="AA57" s="638"/>
      <c r="AB57" s="638"/>
      <c r="AC57" s="638"/>
      <c r="AD57" s="638"/>
      <c r="AE57" s="638"/>
      <c r="AF57" s="638"/>
      <c r="AG57" s="638"/>
      <c r="AH57" s="639"/>
    </row>
    <row r="58" spans="1:34" ht="18.75" customHeight="1" thickBot="1">
      <c r="A58" s="599"/>
      <c r="B58" s="622"/>
      <c r="C58" s="623"/>
      <c r="D58" s="623"/>
      <c r="E58" s="623"/>
      <c r="F58" s="623"/>
      <c r="G58" s="623"/>
      <c r="H58" s="624"/>
      <c r="I58" s="622"/>
      <c r="J58" s="623"/>
      <c r="K58" s="623"/>
      <c r="L58" s="623"/>
      <c r="M58" s="623"/>
      <c r="N58" s="623"/>
      <c r="O58" s="624"/>
      <c r="P58" s="640"/>
      <c r="Q58" s="641"/>
      <c r="R58" s="641"/>
      <c r="S58" s="641"/>
      <c r="T58" s="641"/>
      <c r="U58" s="641"/>
      <c r="V58" s="641"/>
      <c r="W58" s="641"/>
      <c r="X58" s="641"/>
      <c r="Y58" s="641"/>
      <c r="Z58" s="641"/>
      <c r="AA58" s="641"/>
      <c r="AB58" s="641"/>
      <c r="AC58" s="641"/>
      <c r="AD58" s="641"/>
      <c r="AE58" s="641"/>
      <c r="AF58" s="641"/>
      <c r="AG58" s="641"/>
      <c r="AH58" s="642"/>
    </row>
    <row r="59" spans="1:34" ht="39.75" customHeight="1" thickBot="1">
      <c r="A59" s="599"/>
      <c r="B59" s="643" t="s">
        <v>166</v>
      </c>
      <c r="C59" s="644"/>
      <c r="D59" s="644"/>
      <c r="E59" s="645"/>
      <c r="F59" s="646" t="s">
        <v>167</v>
      </c>
      <c r="G59" s="646"/>
      <c r="H59" s="646"/>
      <c r="I59" s="643" t="s">
        <v>168</v>
      </c>
      <c r="J59" s="644"/>
      <c r="K59" s="644"/>
      <c r="L59" s="644"/>
      <c r="M59" s="644"/>
      <c r="N59" s="644"/>
      <c r="O59" s="645"/>
      <c r="P59" s="643" t="s">
        <v>169</v>
      </c>
      <c r="Q59" s="644"/>
      <c r="R59" s="644"/>
      <c r="S59" s="644"/>
      <c r="T59" s="644"/>
      <c r="U59" s="644"/>
      <c r="V59" s="644"/>
      <c r="W59" s="644"/>
      <c r="X59" s="644"/>
      <c r="Y59" s="645"/>
      <c r="Z59" s="643" t="s">
        <v>170</v>
      </c>
      <c r="AA59" s="644"/>
      <c r="AB59" s="644"/>
      <c r="AC59" s="644"/>
      <c r="AD59" s="645"/>
      <c r="AE59" s="643" t="s">
        <v>176</v>
      </c>
      <c r="AF59" s="644"/>
      <c r="AG59" s="644"/>
      <c r="AH59" s="649"/>
    </row>
    <row r="60" spans="1:34" ht="18.75" customHeight="1">
      <c r="A60" s="599"/>
      <c r="B60" s="650"/>
      <c r="C60" s="651"/>
      <c r="D60" s="651"/>
      <c r="E60" s="652"/>
      <c r="F60" s="656"/>
      <c r="G60" s="657"/>
      <c r="H60" s="658"/>
      <c r="I60" s="662"/>
      <c r="J60" s="663"/>
      <c r="K60" s="663"/>
      <c r="L60" s="663"/>
      <c r="M60" s="663"/>
      <c r="N60" s="663"/>
      <c r="O60" s="664"/>
      <c r="P60" s="616"/>
      <c r="Q60" s="617"/>
      <c r="R60" s="617"/>
      <c r="S60" s="617"/>
      <c r="T60" s="617"/>
      <c r="U60" s="617"/>
      <c r="V60" s="617"/>
      <c r="W60" s="617"/>
      <c r="X60" s="617"/>
      <c r="Y60" s="618"/>
      <c r="Z60" s="668"/>
      <c r="AA60" s="669"/>
      <c r="AB60" s="669"/>
      <c r="AC60" s="669"/>
      <c r="AD60" s="670"/>
      <c r="AE60" s="628"/>
      <c r="AF60" s="629"/>
      <c r="AG60" s="629"/>
      <c r="AH60" s="630"/>
    </row>
    <row r="61" spans="1:34" ht="18.75" customHeight="1" thickBot="1">
      <c r="A61" s="675"/>
      <c r="B61" s="653"/>
      <c r="C61" s="654"/>
      <c r="D61" s="654"/>
      <c r="E61" s="655"/>
      <c r="F61" s="659"/>
      <c r="G61" s="660"/>
      <c r="H61" s="661"/>
      <c r="I61" s="665"/>
      <c r="J61" s="666"/>
      <c r="K61" s="666"/>
      <c r="L61" s="666"/>
      <c r="M61" s="666"/>
      <c r="N61" s="666"/>
      <c r="O61" s="667"/>
      <c r="P61" s="622"/>
      <c r="Q61" s="623"/>
      <c r="R61" s="623"/>
      <c r="S61" s="623"/>
      <c r="T61" s="623"/>
      <c r="U61" s="623"/>
      <c r="V61" s="623"/>
      <c r="W61" s="623"/>
      <c r="X61" s="623"/>
      <c r="Y61" s="624"/>
      <c r="Z61" s="671"/>
      <c r="AA61" s="672"/>
      <c r="AB61" s="672"/>
      <c r="AC61" s="672"/>
      <c r="AD61" s="673"/>
      <c r="AE61" s="631"/>
      <c r="AF61" s="632"/>
      <c r="AG61" s="632"/>
      <c r="AH61" s="633"/>
    </row>
    <row r="62" spans="1:34" ht="18.75" customHeight="1" thickBot="1">
      <c r="A62" s="674">
        <v>9</v>
      </c>
      <c r="B62" s="612" t="s">
        <v>132</v>
      </c>
      <c r="C62" s="613"/>
      <c r="D62" s="613"/>
      <c r="E62" s="613"/>
      <c r="F62" s="613"/>
      <c r="G62" s="613"/>
      <c r="H62" s="614"/>
      <c r="I62" s="612" t="s">
        <v>164</v>
      </c>
      <c r="J62" s="613"/>
      <c r="K62" s="613"/>
      <c r="L62" s="613"/>
      <c r="M62" s="613"/>
      <c r="N62" s="613"/>
      <c r="O62" s="614"/>
      <c r="P62" s="612" t="s">
        <v>321</v>
      </c>
      <c r="Q62" s="613"/>
      <c r="R62" s="613"/>
      <c r="S62" s="613"/>
      <c r="T62" s="613"/>
      <c r="U62" s="613"/>
      <c r="V62" s="613"/>
      <c r="W62" s="613"/>
      <c r="X62" s="613"/>
      <c r="Y62" s="613"/>
      <c r="Z62" s="613"/>
      <c r="AA62" s="613"/>
      <c r="AB62" s="613"/>
      <c r="AC62" s="613"/>
      <c r="AD62" s="613"/>
      <c r="AE62" s="613"/>
      <c r="AF62" s="613"/>
      <c r="AG62" s="613"/>
      <c r="AH62" s="615"/>
    </row>
    <row r="63" spans="1:34" ht="18.75" customHeight="1">
      <c r="A63" s="599"/>
      <c r="B63" s="616"/>
      <c r="C63" s="617"/>
      <c r="D63" s="617"/>
      <c r="E63" s="617"/>
      <c r="F63" s="617"/>
      <c r="G63" s="617"/>
      <c r="H63" s="618"/>
      <c r="I63" s="616"/>
      <c r="J63" s="617"/>
      <c r="K63" s="617"/>
      <c r="L63" s="617"/>
      <c r="M63" s="617"/>
      <c r="N63" s="617"/>
      <c r="O63" s="618"/>
      <c r="P63" s="634"/>
      <c r="Q63" s="635"/>
      <c r="R63" s="635"/>
      <c r="S63" s="635"/>
      <c r="T63" s="635"/>
      <c r="U63" s="635"/>
      <c r="V63" s="635"/>
      <c r="W63" s="635"/>
      <c r="X63" s="635"/>
      <c r="Y63" s="635"/>
      <c r="Z63" s="635"/>
      <c r="AA63" s="635"/>
      <c r="AB63" s="635"/>
      <c r="AC63" s="635"/>
      <c r="AD63" s="635"/>
      <c r="AE63" s="635"/>
      <c r="AF63" s="635"/>
      <c r="AG63" s="635"/>
      <c r="AH63" s="636"/>
    </row>
    <row r="64" spans="1:34" ht="18.75" customHeight="1">
      <c r="A64" s="599"/>
      <c r="B64" s="619"/>
      <c r="C64" s="620"/>
      <c r="D64" s="620"/>
      <c r="E64" s="620"/>
      <c r="F64" s="620"/>
      <c r="G64" s="620"/>
      <c r="H64" s="621"/>
      <c r="I64" s="619"/>
      <c r="J64" s="620"/>
      <c r="K64" s="620"/>
      <c r="L64" s="620"/>
      <c r="M64" s="620"/>
      <c r="N64" s="620"/>
      <c r="O64" s="621"/>
      <c r="P64" s="637"/>
      <c r="Q64" s="638"/>
      <c r="R64" s="638"/>
      <c r="S64" s="638"/>
      <c r="T64" s="638"/>
      <c r="U64" s="638"/>
      <c r="V64" s="638"/>
      <c r="W64" s="638"/>
      <c r="X64" s="638"/>
      <c r="Y64" s="638"/>
      <c r="Z64" s="638"/>
      <c r="AA64" s="638"/>
      <c r="AB64" s="638"/>
      <c r="AC64" s="638"/>
      <c r="AD64" s="638"/>
      <c r="AE64" s="638"/>
      <c r="AF64" s="638"/>
      <c r="AG64" s="638"/>
      <c r="AH64" s="639"/>
    </row>
    <row r="65" spans="1:34" ht="18.75" customHeight="1" thickBot="1">
      <c r="A65" s="599"/>
      <c r="B65" s="622"/>
      <c r="C65" s="623"/>
      <c r="D65" s="623"/>
      <c r="E65" s="623"/>
      <c r="F65" s="623"/>
      <c r="G65" s="623"/>
      <c r="H65" s="624"/>
      <c r="I65" s="622"/>
      <c r="J65" s="623"/>
      <c r="K65" s="623"/>
      <c r="L65" s="623"/>
      <c r="M65" s="623"/>
      <c r="N65" s="623"/>
      <c r="O65" s="624"/>
      <c r="P65" s="640"/>
      <c r="Q65" s="641"/>
      <c r="R65" s="641"/>
      <c r="S65" s="641"/>
      <c r="T65" s="641"/>
      <c r="U65" s="641"/>
      <c r="V65" s="641"/>
      <c r="W65" s="641"/>
      <c r="X65" s="641"/>
      <c r="Y65" s="641"/>
      <c r="Z65" s="641"/>
      <c r="AA65" s="641"/>
      <c r="AB65" s="641"/>
      <c r="AC65" s="641"/>
      <c r="AD65" s="641"/>
      <c r="AE65" s="641"/>
      <c r="AF65" s="641"/>
      <c r="AG65" s="641"/>
      <c r="AH65" s="642"/>
    </row>
    <row r="66" spans="1:34" ht="39.75" customHeight="1" thickBot="1">
      <c r="A66" s="599"/>
      <c r="B66" s="643" t="s">
        <v>166</v>
      </c>
      <c r="C66" s="644"/>
      <c r="D66" s="644"/>
      <c r="E66" s="645"/>
      <c r="F66" s="646" t="s">
        <v>167</v>
      </c>
      <c r="G66" s="646"/>
      <c r="H66" s="646"/>
      <c r="I66" s="643" t="s">
        <v>168</v>
      </c>
      <c r="J66" s="644"/>
      <c r="K66" s="644"/>
      <c r="L66" s="644"/>
      <c r="M66" s="644"/>
      <c r="N66" s="644"/>
      <c r="O66" s="645"/>
      <c r="P66" s="643" t="s">
        <v>169</v>
      </c>
      <c r="Q66" s="644"/>
      <c r="R66" s="644"/>
      <c r="S66" s="644"/>
      <c r="T66" s="644"/>
      <c r="U66" s="644"/>
      <c r="V66" s="644"/>
      <c r="W66" s="644"/>
      <c r="X66" s="644"/>
      <c r="Y66" s="645"/>
      <c r="Z66" s="643" t="s">
        <v>170</v>
      </c>
      <c r="AA66" s="644"/>
      <c r="AB66" s="644"/>
      <c r="AC66" s="644"/>
      <c r="AD66" s="645"/>
      <c r="AE66" s="643" t="s">
        <v>176</v>
      </c>
      <c r="AF66" s="644"/>
      <c r="AG66" s="644"/>
      <c r="AH66" s="649"/>
    </row>
    <row r="67" spans="1:34" ht="18.75" customHeight="1">
      <c r="A67" s="599"/>
      <c r="B67" s="650"/>
      <c r="C67" s="651"/>
      <c r="D67" s="651"/>
      <c r="E67" s="652"/>
      <c r="F67" s="656"/>
      <c r="G67" s="657"/>
      <c r="H67" s="658"/>
      <c r="I67" s="662"/>
      <c r="J67" s="663"/>
      <c r="K67" s="663"/>
      <c r="L67" s="663"/>
      <c r="M67" s="663"/>
      <c r="N67" s="663"/>
      <c r="O67" s="664"/>
      <c r="P67" s="616"/>
      <c r="Q67" s="617"/>
      <c r="R67" s="617"/>
      <c r="S67" s="617"/>
      <c r="T67" s="617"/>
      <c r="U67" s="617"/>
      <c r="V67" s="617"/>
      <c r="W67" s="617"/>
      <c r="X67" s="617"/>
      <c r="Y67" s="618"/>
      <c r="Z67" s="668"/>
      <c r="AA67" s="669"/>
      <c r="AB67" s="669"/>
      <c r="AC67" s="669"/>
      <c r="AD67" s="670"/>
      <c r="AE67" s="628"/>
      <c r="AF67" s="629"/>
      <c r="AG67" s="629"/>
      <c r="AH67" s="630"/>
    </row>
    <row r="68" spans="1:34" ht="18.75" customHeight="1" thickBot="1">
      <c r="A68" s="675"/>
      <c r="B68" s="653"/>
      <c r="C68" s="654"/>
      <c r="D68" s="654"/>
      <c r="E68" s="655"/>
      <c r="F68" s="659"/>
      <c r="G68" s="660"/>
      <c r="H68" s="661"/>
      <c r="I68" s="665"/>
      <c r="J68" s="666"/>
      <c r="K68" s="666"/>
      <c r="L68" s="666"/>
      <c r="M68" s="666"/>
      <c r="N68" s="666"/>
      <c r="O68" s="667"/>
      <c r="P68" s="622"/>
      <c r="Q68" s="623"/>
      <c r="R68" s="623"/>
      <c r="S68" s="623"/>
      <c r="T68" s="623"/>
      <c r="U68" s="623"/>
      <c r="V68" s="623"/>
      <c r="W68" s="623"/>
      <c r="X68" s="623"/>
      <c r="Y68" s="624"/>
      <c r="Z68" s="671"/>
      <c r="AA68" s="672"/>
      <c r="AB68" s="672"/>
      <c r="AC68" s="672"/>
      <c r="AD68" s="673"/>
      <c r="AE68" s="631"/>
      <c r="AF68" s="632"/>
      <c r="AG68" s="632"/>
      <c r="AH68" s="633"/>
    </row>
    <row r="69" spans="1:34" ht="18.75" customHeight="1" thickBot="1">
      <c r="A69" s="674">
        <v>10</v>
      </c>
      <c r="B69" s="612" t="s">
        <v>132</v>
      </c>
      <c r="C69" s="613"/>
      <c r="D69" s="613"/>
      <c r="E69" s="613"/>
      <c r="F69" s="613"/>
      <c r="G69" s="613"/>
      <c r="H69" s="614"/>
      <c r="I69" s="612" t="s">
        <v>164</v>
      </c>
      <c r="J69" s="613"/>
      <c r="K69" s="613"/>
      <c r="L69" s="613"/>
      <c r="M69" s="613"/>
      <c r="N69" s="613"/>
      <c r="O69" s="614"/>
      <c r="P69" s="612" t="s">
        <v>321</v>
      </c>
      <c r="Q69" s="613"/>
      <c r="R69" s="613"/>
      <c r="S69" s="613"/>
      <c r="T69" s="613"/>
      <c r="U69" s="613"/>
      <c r="V69" s="613"/>
      <c r="W69" s="613"/>
      <c r="X69" s="613"/>
      <c r="Y69" s="613"/>
      <c r="Z69" s="613"/>
      <c r="AA69" s="613"/>
      <c r="AB69" s="613"/>
      <c r="AC69" s="613"/>
      <c r="AD69" s="613"/>
      <c r="AE69" s="613"/>
      <c r="AF69" s="613"/>
      <c r="AG69" s="613"/>
      <c r="AH69" s="615"/>
    </row>
    <row r="70" spans="1:34" ht="18.75" customHeight="1">
      <c r="A70" s="599"/>
      <c r="B70" s="616"/>
      <c r="C70" s="617"/>
      <c r="D70" s="617"/>
      <c r="E70" s="617"/>
      <c r="F70" s="617"/>
      <c r="G70" s="617"/>
      <c r="H70" s="618"/>
      <c r="I70" s="616"/>
      <c r="J70" s="617"/>
      <c r="K70" s="617"/>
      <c r="L70" s="617"/>
      <c r="M70" s="617"/>
      <c r="N70" s="617"/>
      <c r="O70" s="618"/>
      <c r="P70" s="634"/>
      <c r="Q70" s="635"/>
      <c r="R70" s="635"/>
      <c r="S70" s="635"/>
      <c r="T70" s="635"/>
      <c r="U70" s="635"/>
      <c r="V70" s="635"/>
      <c r="W70" s="635"/>
      <c r="X70" s="635"/>
      <c r="Y70" s="635"/>
      <c r="Z70" s="635"/>
      <c r="AA70" s="635"/>
      <c r="AB70" s="635"/>
      <c r="AC70" s="635"/>
      <c r="AD70" s="635"/>
      <c r="AE70" s="635"/>
      <c r="AF70" s="635"/>
      <c r="AG70" s="635"/>
      <c r="AH70" s="636"/>
    </row>
    <row r="71" spans="1:34" ht="18.75" customHeight="1">
      <c r="A71" s="599"/>
      <c r="B71" s="619"/>
      <c r="C71" s="620"/>
      <c r="D71" s="620"/>
      <c r="E71" s="620"/>
      <c r="F71" s="620"/>
      <c r="G71" s="620"/>
      <c r="H71" s="621"/>
      <c r="I71" s="619"/>
      <c r="J71" s="620"/>
      <c r="K71" s="620"/>
      <c r="L71" s="620"/>
      <c r="M71" s="620"/>
      <c r="N71" s="620"/>
      <c r="O71" s="621"/>
      <c r="P71" s="637"/>
      <c r="Q71" s="638"/>
      <c r="R71" s="638"/>
      <c r="S71" s="638"/>
      <c r="T71" s="638"/>
      <c r="U71" s="638"/>
      <c r="V71" s="638"/>
      <c r="W71" s="638"/>
      <c r="X71" s="638"/>
      <c r="Y71" s="638"/>
      <c r="Z71" s="638"/>
      <c r="AA71" s="638"/>
      <c r="AB71" s="638"/>
      <c r="AC71" s="638"/>
      <c r="AD71" s="638"/>
      <c r="AE71" s="638"/>
      <c r="AF71" s="638"/>
      <c r="AG71" s="638"/>
      <c r="AH71" s="639"/>
    </row>
    <row r="72" spans="1:34" ht="18.75" customHeight="1" thickBot="1">
      <c r="A72" s="599"/>
      <c r="B72" s="622"/>
      <c r="C72" s="623"/>
      <c r="D72" s="623"/>
      <c r="E72" s="623"/>
      <c r="F72" s="623"/>
      <c r="G72" s="623"/>
      <c r="H72" s="624"/>
      <c r="I72" s="622"/>
      <c r="J72" s="623"/>
      <c r="K72" s="623"/>
      <c r="L72" s="623"/>
      <c r="M72" s="623"/>
      <c r="N72" s="623"/>
      <c r="O72" s="624"/>
      <c r="P72" s="640"/>
      <c r="Q72" s="641"/>
      <c r="R72" s="641"/>
      <c r="S72" s="641"/>
      <c r="T72" s="641"/>
      <c r="U72" s="641"/>
      <c r="V72" s="641"/>
      <c r="W72" s="641"/>
      <c r="X72" s="641"/>
      <c r="Y72" s="641"/>
      <c r="Z72" s="641"/>
      <c r="AA72" s="641"/>
      <c r="AB72" s="641"/>
      <c r="AC72" s="641"/>
      <c r="AD72" s="641"/>
      <c r="AE72" s="641"/>
      <c r="AF72" s="641"/>
      <c r="AG72" s="641"/>
      <c r="AH72" s="642"/>
    </row>
    <row r="73" spans="1:34" ht="39.75" customHeight="1" thickBot="1">
      <c r="A73" s="599"/>
      <c r="B73" s="643" t="s">
        <v>166</v>
      </c>
      <c r="C73" s="644"/>
      <c r="D73" s="644"/>
      <c r="E73" s="645"/>
      <c r="F73" s="646" t="s">
        <v>167</v>
      </c>
      <c r="G73" s="646"/>
      <c r="H73" s="646"/>
      <c r="I73" s="643" t="s">
        <v>168</v>
      </c>
      <c r="J73" s="644"/>
      <c r="K73" s="644"/>
      <c r="L73" s="644"/>
      <c r="M73" s="644"/>
      <c r="N73" s="644"/>
      <c r="O73" s="645"/>
      <c r="P73" s="643" t="s">
        <v>169</v>
      </c>
      <c r="Q73" s="644"/>
      <c r="R73" s="644"/>
      <c r="S73" s="644"/>
      <c r="T73" s="644"/>
      <c r="U73" s="644"/>
      <c r="V73" s="644"/>
      <c r="W73" s="644"/>
      <c r="X73" s="644"/>
      <c r="Y73" s="645"/>
      <c r="Z73" s="643" t="s">
        <v>170</v>
      </c>
      <c r="AA73" s="644"/>
      <c r="AB73" s="644"/>
      <c r="AC73" s="644"/>
      <c r="AD73" s="645"/>
      <c r="AE73" s="643" t="s">
        <v>176</v>
      </c>
      <c r="AF73" s="644"/>
      <c r="AG73" s="644"/>
      <c r="AH73" s="649"/>
    </row>
    <row r="74" spans="1:34" ht="18.75" customHeight="1">
      <c r="A74" s="599"/>
      <c r="B74" s="650"/>
      <c r="C74" s="651"/>
      <c r="D74" s="651"/>
      <c r="E74" s="652"/>
      <c r="F74" s="656"/>
      <c r="G74" s="657"/>
      <c r="H74" s="658"/>
      <c r="I74" s="662"/>
      <c r="J74" s="663"/>
      <c r="K74" s="663"/>
      <c r="L74" s="663"/>
      <c r="M74" s="663"/>
      <c r="N74" s="663"/>
      <c r="O74" s="664"/>
      <c r="P74" s="616"/>
      <c r="Q74" s="617"/>
      <c r="R74" s="617"/>
      <c r="S74" s="617"/>
      <c r="T74" s="617"/>
      <c r="U74" s="617"/>
      <c r="V74" s="617"/>
      <c r="W74" s="617"/>
      <c r="X74" s="617"/>
      <c r="Y74" s="618"/>
      <c r="Z74" s="668"/>
      <c r="AA74" s="669"/>
      <c r="AB74" s="669"/>
      <c r="AC74" s="669"/>
      <c r="AD74" s="670"/>
      <c r="AE74" s="628"/>
      <c r="AF74" s="629"/>
      <c r="AG74" s="629"/>
      <c r="AH74" s="630"/>
    </row>
    <row r="75" spans="1:34" ht="18.75" customHeight="1" thickBot="1">
      <c r="A75" s="675"/>
      <c r="B75" s="653"/>
      <c r="C75" s="654"/>
      <c r="D75" s="654"/>
      <c r="E75" s="655"/>
      <c r="F75" s="659"/>
      <c r="G75" s="660"/>
      <c r="H75" s="661"/>
      <c r="I75" s="665"/>
      <c r="J75" s="666"/>
      <c r="K75" s="666"/>
      <c r="L75" s="666"/>
      <c r="M75" s="666"/>
      <c r="N75" s="666"/>
      <c r="O75" s="667"/>
      <c r="P75" s="622"/>
      <c r="Q75" s="623"/>
      <c r="R75" s="623"/>
      <c r="S75" s="623"/>
      <c r="T75" s="623"/>
      <c r="U75" s="623"/>
      <c r="V75" s="623"/>
      <c r="W75" s="623"/>
      <c r="X75" s="623"/>
      <c r="Y75" s="624"/>
      <c r="Z75" s="671"/>
      <c r="AA75" s="672"/>
      <c r="AB75" s="672"/>
      <c r="AC75" s="672"/>
      <c r="AD75" s="673"/>
      <c r="AE75" s="631"/>
      <c r="AF75" s="632"/>
      <c r="AG75" s="632"/>
      <c r="AH75" s="633"/>
    </row>
    <row r="76" spans="1:34" ht="18.75" customHeight="1" thickBot="1">
      <c r="A76" s="674">
        <v>11</v>
      </c>
      <c r="B76" s="612" t="s">
        <v>132</v>
      </c>
      <c r="C76" s="613"/>
      <c r="D76" s="613"/>
      <c r="E76" s="613"/>
      <c r="F76" s="613"/>
      <c r="G76" s="613"/>
      <c r="H76" s="614"/>
      <c r="I76" s="612" t="s">
        <v>164</v>
      </c>
      <c r="J76" s="613"/>
      <c r="K76" s="613"/>
      <c r="L76" s="613"/>
      <c r="M76" s="613"/>
      <c r="N76" s="613"/>
      <c r="O76" s="614"/>
      <c r="P76" s="612" t="s">
        <v>321</v>
      </c>
      <c r="Q76" s="613"/>
      <c r="R76" s="613"/>
      <c r="S76" s="613"/>
      <c r="T76" s="613"/>
      <c r="U76" s="613"/>
      <c r="V76" s="613"/>
      <c r="W76" s="613"/>
      <c r="X76" s="613"/>
      <c r="Y76" s="613"/>
      <c r="Z76" s="613"/>
      <c r="AA76" s="613"/>
      <c r="AB76" s="613"/>
      <c r="AC76" s="613"/>
      <c r="AD76" s="613"/>
      <c r="AE76" s="613"/>
      <c r="AF76" s="613"/>
      <c r="AG76" s="613"/>
      <c r="AH76" s="615"/>
    </row>
    <row r="77" spans="1:34" ht="18.75" customHeight="1">
      <c r="A77" s="599"/>
      <c r="B77" s="616"/>
      <c r="C77" s="617"/>
      <c r="D77" s="617"/>
      <c r="E77" s="617"/>
      <c r="F77" s="617"/>
      <c r="G77" s="617"/>
      <c r="H77" s="618"/>
      <c r="I77" s="616"/>
      <c r="J77" s="617"/>
      <c r="K77" s="617"/>
      <c r="L77" s="617"/>
      <c r="M77" s="617"/>
      <c r="N77" s="617"/>
      <c r="O77" s="618"/>
      <c r="P77" s="634"/>
      <c r="Q77" s="635"/>
      <c r="R77" s="635"/>
      <c r="S77" s="635"/>
      <c r="T77" s="635"/>
      <c r="U77" s="635"/>
      <c r="V77" s="635"/>
      <c r="W77" s="635"/>
      <c r="X77" s="635"/>
      <c r="Y77" s="635"/>
      <c r="Z77" s="635"/>
      <c r="AA77" s="635"/>
      <c r="AB77" s="635"/>
      <c r="AC77" s="635"/>
      <c r="AD77" s="635"/>
      <c r="AE77" s="635"/>
      <c r="AF77" s="635"/>
      <c r="AG77" s="635"/>
      <c r="AH77" s="636"/>
    </row>
    <row r="78" spans="1:34" ht="18.75" customHeight="1">
      <c r="A78" s="599"/>
      <c r="B78" s="619"/>
      <c r="C78" s="620"/>
      <c r="D78" s="620"/>
      <c r="E78" s="620"/>
      <c r="F78" s="620"/>
      <c r="G78" s="620"/>
      <c r="H78" s="621"/>
      <c r="I78" s="619"/>
      <c r="J78" s="620"/>
      <c r="K78" s="620"/>
      <c r="L78" s="620"/>
      <c r="M78" s="620"/>
      <c r="N78" s="620"/>
      <c r="O78" s="621"/>
      <c r="P78" s="637"/>
      <c r="Q78" s="638"/>
      <c r="R78" s="638"/>
      <c r="S78" s="638"/>
      <c r="T78" s="638"/>
      <c r="U78" s="638"/>
      <c r="V78" s="638"/>
      <c r="W78" s="638"/>
      <c r="X78" s="638"/>
      <c r="Y78" s="638"/>
      <c r="Z78" s="638"/>
      <c r="AA78" s="638"/>
      <c r="AB78" s="638"/>
      <c r="AC78" s="638"/>
      <c r="AD78" s="638"/>
      <c r="AE78" s="638"/>
      <c r="AF78" s="638"/>
      <c r="AG78" s="638"/>
      <c r="AH78" s="639"/>
    </row>
    <row r="79" spans="1:34" ht="18.75" customHeight="1" thickBot="1">
      <c r="A79" s="599"/>
      <c r="B79" s="622"/>
      <c r="C79" s="623"/>
      <c r="D79" s="623"/>
      <c r="E79" s="623"/>
      <c r="F79" s="623"/>
      <c r="G79" s="623"/>
      <c r="H79" s="624"/>
      <c r="I79" s="622"/>
      <c r="J79" s="623"/>
      <c r="K79" s="623"/>
      <c r="L79" s="623"/>
      <c r="M79" s="623"/>
      <c r="N79" s="623"/>
      <c r="O79" s="624"/>
      <c r="P79" s="640"/>
      <c r="Q79" s="641"/>
      <c r="R79" s="641"/>
      <c r="S79" s="641"/>
      <c r="T79" s="641"/>
      <c r="U79" s="641"/>
      <c r="V79" s="641"/>
      <c r="W79" s="641"/>
      <c r="X79" s="641"/>
      <c r="Y79" s="641"/>
      <c r="Z79" s="641"/>
      <c r="AA79" s="641"/>
      <c r="AB79" s="641"/>
      <c r="AC79" s="641"/>
      <c r="AD79" s="641"/>
      <c r="AE79" s="641"/>
      <c r="AF79" s="641"/>
      <c r="AG79" s="641"/>
      <c r="AH79" s="642"/>
    </row>
    <row r="80" spans="1:34" ht="39.75" customHeight="1" thickBot="1">
      <c r="A80" s="599"/>
      <c r="B80" s="643" t="s">
        <v>166</v>
      </c>
      <c r="C80" s="644"/>
      <c r="D80" s="644"/>
      <c r="E80" s="645"/>
      <c r="F80" s="646" t="s">
        <v>167</v>
      </c>
      <c r="G80" s="646"/>
      <c r="H80" s="646"/>
      <c r="I80" s="643" t="s">
        <v>168</v>
      </c>
      <c r="J80" s="644"/>
      <c r="K80" s="644"/>
      <c r="L80" s="644"/>
      <c r="M80" s="644"/>
      <c r="N80" s="644"/>
      <c r="O80" s="645"/>
      <c r="P80" s="643" t="s">
        <v>169</v>
      </c>
      <c r="Q80" s="644"/>
      <c r="R80" s="644"/>
      <c r="S80" s="644"/>
      <c r="T80" s="644"/>
      <c r="U80" s="644"/>
      <c r="V80" s="644"/>
      <c r="W80" s="644"/>
      <c r="X80" s="644"/>
      <c r="Y80" s="645"/>
      <c r="Z80" s="643" t="s">
        <v>170</v>
      </c>
      <c r="AA80" s="644"/>
      <c r="AB80" s="644"/>
      <c r="AC80" s="644"/>
      <c r="AD80" s="645"/>
      <c r="AE80" s="643" t="s">
        <v>176</v>
      </c>
      <c r="AF80" s="644"/>
      <c r="AG80" s="644"/>
      <c r="AH80" s="649"/>
    </row>
    <row r="81" spans="1:34" ht="18.75" customHeight="1">
      <c r="A81" s="599"/>
      <c r="B81" s="650"/>
      <c r="C81" s="651"/>
      <c r="D81" s="651"/>
      <c r="E81" s="652"/>
      <c r="F81" s="656"/>
      <c r="G81" s="657"/>
      <c r="H81" s="658"/>
      <c r="I81" s="662"/>
      <c r="J81" s="663"/>
      <c r="K81" s="663"/>
      <c r="L81" s="663"/>
      <c r="M81" s="663"/>
      <c r="N81" s="663"/>
      <c r="O81" s="664"/>
      <c r="P81" s="616"/>
      <c r="Q81" s="617"/>
      <c r="R81" s="617"/>
      <c r="S81" s="617"/>
      <c r="T81" s="617"/>
      <c r="U81" s="617"/>
      <c r="V81" s="617"/>
      <c r="W81" s="617"/>
      <c r="X81" s="617"/>
      <c r="Y81" s="618"/>
      <c r="Z81" s="668"/>
      <c r="AA81" s="669"/>
      <c r="AB81" s="669"/>
      <c r="AC81" s="669"/>
      <c r="AD81" s="670"/>
      <c r="AE81" s="628"/>
      <c r="AF81" s="629"/>
      <c r="AG81" s="629"/>
      <c r="AH81" s="630"/>
    </row>
    <row r="82" spans="1:34" ht="18.75" customHeight="1" thickBot="1">
      <c r="A82" s="675"/>
      <c r="B82" s="653"/>
      <c r="C82" s="654"/>
      <c r="D82" s="654"/>
      <c r="E82" s="655"/>
      <c r="F82" s="659"/>
      <c r="G82" s="660"/>
      <c r="H82" s="661"/>
      <c r="I82" s="665"/>
      <c r="J82" s="666"/>
      <c r="K82" s="666"/>
      <c r="L82" s="666"/>
      <c r="M82" s="666"/>
      <c r="N82" s="666"/>
      <c r="O82" s="667"/>
      <c r="P82" s="622"/>
      <c r="Q82" s="623"/>
      <c r="R82" s="623"/>
      <c r="S82" s="623"/>
      <c r="T82" s="623"/>
      <c r="U82" s="623"/>
      <c r="V82" s="623"/>
      <c r="W82" s="623"/>
      <c r="X82" s="623"/>
      <c r="Y82" s="624"/>
      <c r="Z82" s="671"/>
      <c r="AA82" s="672"/>
      <c r="AB82" s="672"/>
      <c r="AC82" s="672"/>
      <c r="AD82" s="673"/>
      <c r="AE82" s="631"/>
      <c r="AF82" s="632"/>
      <c r="AG82" s="632"/>
      <c r="AH82" s="633"/>
    </row>
    <row r="83" spans="1:34" ht="18.75" customHeight="1" thickBot="1">
      <c r="A83" s="674">
        <v>12</v>
      </c>
      <c r="B83" s="612" t="s">
        <v>132</v>
      </c>
      <c r="C83" s="613"/>
      <c r="D83" s="613"/>
      <c r="E83" s="613"/>
      <c r="F83" s="613"/>
      <c r="G83" s="613"/>
      <c r="H83" s="614"/>
      <c r="I83" s="612" t="s">
        <v>164</v>
      </c>
      <c r="J83" s="613"/>
      <c r="K83" s="613"/>
      <c r="L83" s="613"/>
      <c r="M83" s="613"/>
      <c r="N83" s="613"/>
      <c r="O83" s="614"/>
      <c r="P83" s="612" t="s">
        <v>321</v>
      </c>
      <c r="Q83" s="613"/>
      <c r="R83" s="613"/>
      <c r="S83" s="613"/>
      <c r="T83" s="613"/>
      <c r="U83" s="613"/>
      <c r="V83" s="613"/>
      <c r="W83" s="613"/>
      <c r="X83" s="613"/>
      <c r="Y83" s="613"/>
      <c r="Z83" s="613"/>
      <c r="AA83" s="613"/>
      <c r="AB83" s="613"/>
      <c r="AC83" s="613"/>
      <c r="AD83" s="613"/>
      <c r="AE83" s="613"/>
      <c r="AF83" s="613"/>
      <c r="AG83" s="613"/>
      <c r="AH83" s="615"/>
    </row>
    <row r="84" spans="1:34" ht="18.75" customHeight="1">
      <c r="A84" s="599"/>
      <c r="B84" s="616"/>
      <c r="C84" s="617"/>
      <c r="D84" s="617"/>
      <c r="E84" s="617"/>
      <c r="F84" s="617"/>
      <c r="G84" s="617"/>
      <c r="H84" s="618"/>
      <c r="I84" s="616"/>
      <c r="J84" s="617"/>
      <c r="K84" s="617"/>
      <c r="L84" s="617"/>
      <c r="M84" s="617"/>
      <c r="N84" s="617"/>
      <c r="O84" s="618"/>
      <c r="P84" s="634"/>
      <c r="Q84" s="635"/>
      <c r="R84" s="635"/>
      <c r="S84" s="635"/>
      <c r="T84" s="635"/>
      <c r="U84" s="635"/>
      <c r="V84" s="635"/>
      <c r="W84" s="635"/>
      <c r="X84" s="635"/>
      <c r="Y84" s="635"/>
      <c r="Z84" s="635"/>
      <c r="AA84" s="635"/>
      <c r="AB84" s="635"/>
      <c r="AC84" s="635"/>
      <c r="AD84" s="635"/>
      <c r="AE84" s="635"/>
      <c r="AF84" s="635"/>
      <c r="AG84" s="635"/>
      <c r="AH84" s="636"/>
    </row>
    <row r="85" spans="1:34" ht="18.75" customHeight="1">
      <c r="A85" s="599"/>
      <c r="B85" s="619"/>
      <c r="C85" s="620"/>
      <c r="D85" s="620"/>
      <c r="E85" s="620"/>
      <c r="F85" s="620"/>
      <c r="G85" s="620"/>
      <c r="H85" s="621"/>
      <c r="I85" s="619"/>
      <c r="J85" s="620"/>
      <c r="K85" s="620"/>
      <c r="L85" s="620"/>
      <c r="M85" s="620"/>
      <c r="N85" s="620"/>
      <c r="O85" s="621"/>
      <c r="P85" s="637"/>
      <c r="Q85" s="638"/>
      <c r="R85" s="638"/>
      <c r="S85" s="638"/>
      <c r="T85" s="638"/>
      <c r="U85" s="638"/>
      <c r="V85" s="638"/>
      <c r="W85" s="638"/>
      <c r="X85" s="638"/>
      <c r="Y85" s="638"/>
      <c r="Z85" s="638"/>
      <c r="AA85" s="638"/>
      <c r="AB85" s="638"/>
      <c r="AC85" s="638"/>
      <c r="AD85" s="638"/>
      <c r="AE85" s="638"/>
      <c r="AF85" s="638"/>
      <c r="AG85" s="638"/>
      <c r="AH85" s="639"/>
    </row>
    <row r="86" spans="1:34" ht="18.75" customHeight="1" thickBot="1">
      <c r="A86" s="599"/>
      <c r="B86" s="622"/>
      <c r="C86" s="623"/>
      <c r="D86" s="623"/>
      <c r="E86" s="623"/>
      <c r="F86" s="623"/>
      <c r="G86" s="623"/>
      <c r="H86" s="624"/>
      <c r="I86" s="622"/>
      <c r="J86" s="623"/>
      <c r="K86" s="623"/>
      <c r="L86" s="623"/>
      <c r="M86" s="623"/>
      <c r="N86" s="623"/>
      <c r="O86" s="624"/>
      <c r="P86" s="640"/>
      <c r="Q86" s="641"/>
      <c r="R86" s="641"/>
      <c r="S86" s="641"/>
      <c r="T86" s="641"/>
      <c r="U86" s="641"/>
      <c r="V86" s="641"/>
      <c r="W86" s="641"/>
      <c r="X86" s="641"/>
      <c r="Y86" s="641"/>
      <c r="Z86" s="641"/>
      <c r="AA86" s="641"/>
      <c r="AB86" s="641"/>
      <c r="AC86" s="641"/>
      <c r="AD86" s="641"/>
      <c r="AE86" s="641"/>
      <c r="AF86" s="641"/>
      <c r="AG86" s="641"/>
      <c r="AH86" s="642"/>
    </row>
    <row r="87" spans="1:34" ht="30" customHeight="1" thickBot="1">
      <c r="A87" s="599"/>
      <c r="B87" s="643" t="s">
        <v>166</v>
      </c>
      <c r="C87" s="644"/>
      <c r="D87" s="644"/>
      <c r="E87" s="645"/>
      <c r="F87" s="646" t="s">
        <v>167</v>
      </c>
      <c r="G87" s="646"/>
      <c r="H87" s="646"/>
      <c r="I87" s="643" t="s">
        <v>168</v>
      </c>
      <c r="J87" s="644"/>
      <c r="K87" s="644"/>
      <c r="L87" s="644"/>
      <c r="M87" s="644"/>
      <c r="N87" s="644"/>
      <c r="O87" s="645"/>
      <c r="P87" s="643" t="s">
        <v>169</v>
      </c>
      <c r="Q87" s="644"/>
      <c r="R87" s="644"/>
      <c r="S87" s="644"/>
      <c r="T87" s="644"/>
      <c r="U87" s="644"/>
      <c r="V87" s="644"/>
      <c r="W87" s="644"/>
      <c r="X87" s="644"/>
      <c r="Y87" s="645"/>
      <c r="Z87" s="643" t="s">
        <v>170</v>
      </c>
      <c r="AA87" s="644"/>
      <c r="AB87" s="644"/>
      <c r="AC87" s="644"/>
      <c r="AD87" s="645"/>
      <c r="AE87" s="643" t="s">
        <v>176</v>
      </c>
      <c r="AF87" s="644"/>
      <c r="AG87" s="644"/>
      <c r="AH87" s="649"/>
    </row>
    <row r="88" spans="1:34" ht="18.75" customHeight="1">
      <c r="A88" s="599"/>
      <c r="B88" s="650"/>
      <c r="C88" s="651"/>
      <c r="D88" s="651"/>
      <c r="E88" s="652"/>
      <c r="F88" s="656"/>
      <c r="G88" s="657"/>
      <c r="H88" s="658"/>
      <c r="I88" s="662"/>
      <c r="J88" s="663"/>
      <c r="K88" s="663"/>
      <c r="L88" s="663"/>
      <c r="M88" s="663"/>
      <c r="N88" s="663"/>
      <c r="O88" s="664"/>
      <c r="P88" s="616"/>
      <c r="Q88" s="617"/>
      <c r="R88" s="617"/>
      <c r="S88" s="617"/>
      <c r="T88" s="617"/>
      <c r="U88" s="617"/>
      <c r="V88" s="617"/>
      <c r="W88" s="617"/>
      <c r="X88" s="617"/>
      <c r="Y88" s="618"/>
      <c r="Z88" s="668"/>
      <c r="AA88" s="669"/>
      <c r="AB88" s="669"/>
      <c r="AC88" s="669"/>
      <c r="AD88" s="670"/>
      <c r="AE88" s="628"/>
      <c r="AF88" s="629"/>
      <c r="AG88" s="629"/>
      <c r="AH88" s="630"/>
    </row>
    <row r="89" spans="1:34" ht="18.75" customHeight="1" thickBot="1">
      <c r="A89" s="675"/>
      <c r="B89" s="653"/>
      <c r="C89" s="654"/>
      <c r="D89" s="654"/>
      <c r="E89" s="655"/>
      <c r="F89" s="659"/>
      <c r="G89" s="660"/>
      <c r="H89" s="661"/>
      <c r="I89" s="665"/>
      <c r="J89" s="666"/>
      <c r="K89" s="666"/>
      <c r="L89" s="666"/>
      <c r="M89" s="666"/>
      <c r="N89" s="666"/>
      <c r="O89" s="667"/>
      <c r="P89" s="622"/>
      <c r="Q89" s="623"/>
      <c r="R89" s="623"/>
      <c r="S89" s="623"/>
      <c r="T89" s="623"/>
      <c r="U89" s="623"/>
      <c r="V89" s="623"/>
      <c r="W89" s="623"/>
      <c r="X89" s="623"/>
      <c r="Y89" s="624"/>
      <c r="Z89" s="671"/>
      <c r="AA89" s="672"/>
      <c r="AB89" s="672"/>
      <c r="AC89" s="672"/>
      <c r="AD89" s="673"/>
      <c r="AE89" s="631"/>
      <c r="AF89" s="632"/>
      <c r="AG89" s="632"/>
      <c r="AH89" s="633"/>
    </row>
    <row r="90" spans="1:34" ht="18.75" customHeight="1" thickBot="1">
      <c r="A90" s="674">
        <v>13</v>
      </c>
      <c r="B90" s="612" t="s">
        <v>132</v>
      </c>
      <c r="C90" s="613"/>
      <c r="D90" s="613"/>
      <c r="E90" s="613"/>
      <c r="F90" s="613"/>
      <c r="G90" s="613"/>
      <c r="H90" s="614"/>
      <c r="I90" s="612" t="s">
        <v>164</v>
      </c>
      <c r="J90" s="613"/>
      <c r="K90" s="613"/>
      <c r="L90" s="613"/>
      <c r="M90" s="613"/>
      <c r="N90" s="613"/>
      <c r="O90" s="614"/>
      <c r="P90" s="612" t="s">
        <v>321</v>
      </c>
      <c r="Q90" s="613"/>
      <c r="R90" s="613"/>
      <c r="S90" s="613"/>
      <c r="T90" s="613"/>
      <c r="U90" s="613"/>
      <c r="V90" s="613"/>
      <c r="W90" s="613"/>
      <c r="X90" s="613"/>
      <c r="Y90" s="613"/>
      <c r="Z90" s="613"/>
      <c r="AA90" s="613"/>
      <c r="AB90" s="613"/>
      <c r="AC90" s="613"/>
      <c r="AD90" s="613"/>
      <c r="AE90" s="613"/>
      <c r="AF90" s="613"/>
      <c r="AG90" s="613"/>
      <c r="AH90" s="615"/>
    </row>
    <row r="91" spans="1:34" ht="18.75" customHeight="1">
      <c r="A91" s="599"/>
      <c r="B91" s="616"/>
      <c r="C91" s="617"/>
      <c r="D91" s="617"/>
      <c r="E91" s="617"/>
      <c r="F91" s="617"/>
      <c r="G91" s="617"/>
      <c r="H91" s="618"/>
      <c r="I91" s="616"/>
      <c r="J91" s="617"/>
      <c r="K91" s="617"/>
      <c r="L91" s="617"/>
      <c r="M91" s="617"/>
      <c r="N91" s="617"/>
      <c r="O91" s="618"/>
      <c r="P91" s="634"/>
      <c r="Q91" s="635"/>
      <c r="R91" s="635"/>
      <c r="S91" s="635"/>
      <c r="T91" s="635"/>
      <c r="U91" s="635"/>
      <c r="V91" s="635"/>
      <c r="W91" s="635"/>
      <c r="X91" s="635"/>
      <c r="Y91" s="635"/>
      <c r="Z91" s="635"/>
      <c r="AA91" s="635"/>
      <c r="AB91" s="635"/>
      <c r="AC91" s="635"/>
      <c r="AD91" s="635"/>
      <c r="AE91" s="635"/>
      <c r="AF91" s="635"/>
      <c r="AG91" s="635"/>
      <c r="AH91" s="636"/>
    </row>
    <row r="92" spans="1:34" ht="18.75" customHeight="1">
      <c r="A92" s="599"/>
      <c r="B92" s="619"/>
      <c r="C92" s="620"/>
      <c r="D92" s="620"/>
      <c r="E92" s="620"/>
      <c r="F92" s="620"/>
      <c r="G92" s="620"/>
      <c r="H92" s="621"/>
      <c r="I92" s="619"/>
      <c r="J92" s="620"/>
      <c r="K92" s="620"/>
      <c r="L92" s="620"/>
      <c r="M92" s="620"/>
      <c r="N92" s="620"/>
      <c r="O92" s="621"/>
      <c r="P92" s="637"/>
      <c r="Q92" s="638"/>
      <c r="R92" s="638"/>
      <c r="S92" s="638"/>
      <c r="T92" s="638"/>
      <c r="U92" s="638"/>
      <c r="V92" s="638"/>
      <c r="W92" s="638"/>
      <c r="X92" s="638"/>
      <c r="Y92" s="638"/>
      <c r="Z92" s="638"/>
      <c r="AA92" s="638"/>
      <c r="AB92" s="638"/>
      <c r="AC92" s="638"/>
      <c r="AD92" s="638"/>
      <c r="AE92" s="638"/>
      <c r="AF92" s="638"/>
      <c r="AG92" s="638"/>
      <c r="AH92" s="639"/>
    </row>
    <row r="93" spans="1:34" ht="18.75" customHeight="1" thickBot="1">
      <c r="A93" s="599"/>
      <c r="B93" s="622"/>
      <c r="C93" s="623"/>
      <c r="D93" s="623"/>
      <c r="E93" s="623"/>
      <c r="F93" s="623"/>
      <c r="G93" s="623"/>
      <c r="H93" s="624"/>
      <c r="I93" s="622"/>
      <c r="J93" s="623"/>
      <c r="K93" s="623"/>
      <c r="L93" s="623"/>
      <c r="M93" s="623"/>
      <c r="N93" s="623"/>
      <c r="O93" s="624"/>
      <c r="P93" s="640"/>
      <c r="Q93" s="641"/>
      <c r="R93" s="641"/>
      <c r="S93" s="641"/>
      <c r="T93" s="641"/>
      <c r="U93" s="641"/>
      <c r="V93" s="641"/>
      <c r="W93" s="641"/>
      <c r="X93" s="641"/>
      <c r="Y93" s="641"/>
      <c r="Z93" s="641"/>
      <c r="AA93" s="641"/>
      <c r="AB93" s="641"/>
      <c r="AC93" s="641"/>
      <c r="AD93" s="641"/>
      <c r="AE93" s="641"/>
      <c r="AF93" s="641"/>
      <c r="AG93" s="641"/>
      <c r="AH93" s="642"/>
    </row>
    <row r="94" spans="1:34" ht="39.75" customHeight="1" thickBot="1">
      <c r="A94" s="599"/>
      <c r="B94" s="643" t="s">
        <v>166</v>
      </c>
      <c r="C94" s="644"/>
      <c r="D94" s="644"/>
      <c r="E94" s="645"/>
      <c r="F94" s="646" t="s">
        <v>167</v>
      </c>
      <c r="G94" s="646"/>
      <c r="H94" s="646"/>
      <c r="I94" s="643" t="s">
        <v>168</v>
      </c>
      <c r="J94" s="644"/>
      <c r="K94" s="644"/>
      <c r="L94" s="644"/>
      <c r="M94" s="644"/>
      <c r="N94" s="644"/>
      <c r="O94" s="645"/>
      <c r="P94" s="643" t="s">
        <v>169</v>
      </c>
      <c r="Q94" s="644"/>
      <c r="R94" s="644"/>
      <c r="S94" s="644"/>
      <c r="T94" s="644"/>
      <c r="U94" s="644"/>
      <c r="V94" s="644"/>
      <c r="W94" s="644"/>
      <c r="X94" s="644"/>
      <c r="Y94" s="645"/>
      <c r="Z94" s="643" t="s">
        <v>170</v>
      </c>
      <c r="AA94" s="644"/>
      <c r="AB94" s="644"/>
      <c r="AC94" s="644"/>
      <c r="AD94" s="645"/>
      <c r="AE94" s="643" t="s">
        <v>176</v>
      </c>
      <c r="AF94" s="644"/>
      <c r="AG94" s="644"/>
      <c r="AH94" s="649"/>
    </row>
    <row r="95" spans="1:34" ht="18.75" customHeight="1">
      <c r="A95" s="599"/>
      <c r="B95" s="650"/>
      <c r="C95" s="651"/>
      <c r="D95" s="651"/>
      <c r="E95" s="652"/>
      <c r="F95" s="656"/>
      <c r="G95" s="657"/>
      <c r="H95" s="658"/>
      <c r="I95" s="662"/>
      <c r="J95" s="663"/>
      <c r="K95" s="663"/>
      <c r="L95" s="663"/>
      <c r="M95" s="663"/>
      <c r="N95" s="663"/>
      <c r="O95" s="664"/>
      <c r="P95" s="616"/>
      <c r="Q95" s="617"/>
      <c r="R95" s="617"/>
      <c r="S95" s="617"/>
      <c r="T95" s="617"/>
      <c r="U95" s="617"/>
      <c r="V95" s="617"/>
      <c r="W95" s="617"/>
      <c r="X95" s="617"/>
      <c r="Y95" s="618"/>
      <c r="Z95" s="668"/>
      <c r="AA95" s="669"/>
      <c r="AB95" s="669"/>
      <c r="AC95" s="669"/>
      <c r="AD95" s="670"/>
      <c r="AE95" s="628"/>
      <c r="AF95" s="629"/>
      <c r="AG95" s="629"/>
      <c r="AH95" s="630"/>
    </row>
    <row r="96" spans="1:34" ht="18.75" customHeight="1" thickBot="1">
      <c r="A96" s="675"/>
      <c r="B96" s="653"/>
      <c r="C96" s="654"/>
      <c r="D96" s="654"/>
      <c r="E96" s="655"/>
      <c r="F96" s="659"/>
      <c r="G96" s="660"/>
      <c r="H96" s="661"/>
      <c r="I96" s="665"/>
      <c r="J96" s="666"/>
      <c r="K96" s="666"/>
      <c r="L96" s="666"/>
      <c r="M96" s="666"/>
      <c r="N96" s="666"/>
      <c r="O96" s="667"/>
      <c r="P96" s="622"/>
      <c r="Q96" s="623"/>
      <c r="R96" s="623"/>
      <c r="S96" s="623"/>
      <c r="T96" s="623"/>
      <c r="U96" s="623"/>
      <c r="V96" s="623"/>
      <c r="W96" s="623"/>
      <c r="X96" s="623"/>
      <c r="Y96" s="624"/>
      <c r="Z96" s="671"/>
      <c r="AA96" s="672"/>
      <c r="AB96" s="672"/>
      <c r="AC96" s="672"/>
      <c r="AD96" s="673"/>
      <c r="AE96" s="631"/>
      <c r="AF96" s="632"/>
      <c r="AG96" s="632"/>
      <c r="AH96" s="633"/>
    </row>
    <row r="97" spans="1:34" ht="18.75" customHeight="1" thickBot="1">
      <c r="A97" s="674">
        <v>14</v>
      </c>
      <c r="B97" s="612" t="s">
        <v>132</v>
      </c>
      <c r="C97" s="613"/>
      <c r="D97" s="613"/>
      <c r="E97" s="613"/>
      <c r="F97" s="613"/>
      <c r="G97" s="613"/>
      <c r="H97" s="614"/>
      <c r="I97" s="612" t="s">
        <v>164</v>
      </c>
      <c r="J97" s="613"/>
      <c r="K97" s="613"/>
      <c r="L97" s="613"/>
      <c r="M97" s="613"/>
      <c r="N97" s="613"/>
      <c r="O97" s="614"/>
      <c r="P97" s="612" t="s">
        <v>321</v>
      </c>
      <c r="Q97" s="613"/>
      <c r="R97" s="613"/>
      <c r="S97" s="613"/>
      <c r="T97" s="613"/>
      <c r="U97" s="613"/>
      <c r="V97" s="613"/>
      <c r="W97" s="613"/>
      <c r="X97" s="613"/>
      <c r="Y97" s="613"/>
      <c r="Z97" s="613"/>
      <c r="AA97" s="613"/>
      <c r="AB97" s="613"/>
      <c r="AC97" s="613"/>
      <c r="AD97" s="613"/>
      <c r="AE97" s="613"/>
      <c r="AF97" s="613"/>
      <c r="AG97" s="613"/>
      <c r="AH97" s="615"/>
    </row>
    <row r="98" spans="1:34" ht="18.75" customHeight="1">
      <c r="A98" s="599"/>
      <c r="B98" s="616"/>
      <c r="C98" s="617"/>
      <c r="D98" s="617"/>
      <c r="E98" s="617"/>
      <c r="F98" s="617"/>
      <c r="G98" s="617"/>
      <c r="H98" s="618"/>
      <c r="I98" s="616"/>
      <c r="J98" s="617"/>
      <c r="K98" s="617"/>
      <c r="L98" s="617"/>
      <c r="M98" s="617"/>
      <c r="N98" s="617"/>
      <c r="O98" s="618"/>
      <c r="P98" s="634"/>
      <c r="Q98" s="635"/>
      <c r="R98" s="635"/>
      <c r="S98" s="635"/>
      <c r="T98" s="635"/>
      <c r="U98" s="635"/>
      <c r="V98" s="635"/>
      <c r="W98" s="635"/>
      <c r="X98" s="635"/>
      <c r="Y98" s="635"/>
      <c r="Z98" s="635"/>
      <c r="AA98" s="635"/>
      <c r="AB98" s="635"/>
      <c r="AC98" s="635"/>
      <c r="AD98" s="635"/>
      <c r="AE98" s="635"/>
      <c r="AF98" s="635"/>
      <c r="AG98" s="635"/>
      <c r="AH98" s="636"/>
    </row>
    <row r="99" spans="1:34" ht="18.75" customHeight="1">
      <c r="A99" s="599"/>
      <c r="B99" s="619"/>
      <c r="C99" s="620"/>
      <c r="D99" s="620"/>
      <c r="E99" s="620"/>
      <c r="F99" s="620"/>
      <c r="G99" s="620"/>
      <c r="H99" s="621"/>
      <c r="I99" s="619"/>
      <c r="J99" s="620"/>
      <c r="K99" s="620"/>
      <c r="L99" s="620"/>
      <c r="M99" s="620"/>
      <c r="N99" s="620"/>
      <c r="O99" s="621"/>
      <c r="P99" s="637"/>
      <c r="Q99" s="638"/>
      <c r="R99" s="638"/>
      <c r="S99" s="638"/>
      <c r="T99" s="638"/>
      <c r="U99" s="638"/>
      <c r="V99" s="638"/>
      <c r="W99" s="638"/>
      <c r="X99" s="638"/>
      <c r="Y99" s="638"/>
      <c r="Z99" s="638"/>
      <c r="AA99" s="638"/>
      <c r="AB99" s="638"/>
      <c r="AC99" s="638"/>
      <c r="AD99" s="638"/>
      <c r="AE99" s="638"/>
      <c r="AF99" s="638"/>
      <c r="AG99" s="638"/>
      <c r="AH99" s="639"/>
    </row>
    <row r="100" spans="1:34" ht="18.75" customHeight="1" thickBot="1">
      <c r="A100" s="599"/>
      <c r="B100" s="622"/>
      <c r="C100" s="623"/>
      <c r="D100" s="623"/>
      <c r="E100" s="623"/>
      <c r="F100" s="623"/>
      <c r="G100" s="623"/>
      <c r="H100" s="624"/>
      <c r="I100" s="622"/>
      <c r="J100" s="623"/>
      <c r="K100" s="623"/>
      <c r="L100" s="623"/>
      <c r="M100" s="623"/>
      <c r="N100" s="623"/>
      <c r="O100" s="624"/>
      <c r="P100" s="640"/>
      <c r="Q100" s="641"/>
      <c r="R100" s="641"/>
      <c r="S100" s="641"/>
      <c r="T100" s="641"/>
      <c r="U100" s="641"/>
      <c r="V100" s="641"/>
      <c r="W100" s="641"/>
      <c r="X100" s="641"/>
      <c r="Y100" s="641"/>
      <c r="Z100" s="641"/>
      <c r="AA100" s="641"/>
      <c r="AB100" s="641"/>
      <c r="AC100" s="641"/>
      <c r="AD100" s="641"/>
      <c r="AE100" s="641"/>
      <c r="AF100" s="641"/>
      <c r="AG100" s="641"/>
      <c r="AH100" s="642"/>
    </row>
    <row r="101" spans="1:34" ht="39.75" customHeight="1" thickBot="1">
      <c r="A101" s="599"/>
      <c r="B101" s="643" t="s">
        <v>166</v>
      </c>
      <c r="C101" s="644"/>
      <c r="D101" s="644"/>
      <c r="E101" s="645"/>
      <c r="F101" s="646" t="s">
        <v>167</v>
      </c>
      <c r="G101" s="646"/>
      <c r="H101" s="646"/>
      <c r="I101" s="643" t="s">
        <v>168</v>
      </c>
      <c r="J101" s="644"/>
      <c r="K101" s="644"/>
      <c r="L101" s="644"/>
      <c r="M101" s="644"/>
      <c r="N101" s="644"/>
      <c r="O101" s="645"/>
      <c r="P101" s="643" t="s">
        <v>169</v>
      </c>
      <c r="Q101" s="644"/>
      <c r="R101" s="644"/>
      <c r="S101" s="644"/>
      <c r="T101" s="644"/>
      <c r="U101" s="644"/>
      <c r="V101" s="644"/>
      <c r="W101" s="644"/>
      <c r="X101" s="644"/>
      <c r="Y101" s="645"/>
      <c r="Z101" s="643" t="s">
        <v>170</v>
      </c>
      <c r="AA101" s="644"/>
      <c r="AB101" s="644"/>
      <c r="AC101" s="644"/>
      <c r="AD101" s="645"/>
      <c r="AE101" s="643" t="s">
        <v>176</v>
      </c>
      <c r="AF101" s="644"/>
      <c r="AG101" s="644"/>
      <c r="AH101" s="649"/>
    </row>
    <row r="102" spans="1:34" ht="18.75" customHeight="1">
      <c r="A102" s="599"/>
      <c r="B102" s="650"/>
      <c r="C102" s="651"/>
      <c r="D102" s="651"/>
      <c r="E102" s="652"/>
      <c r="F102" s="656"/>
      <c r="G102" s="657"/>
      <c r="H102" s="658"/>
      <c r="I102" s="662"/>
      <c r="J102" s="663"/>
      <c r="K102" s="663"/>
      <c r="L102" s="663"/>
      <c r="M102" s="663"/>
      <c r="N102" s="663"/>
      <c r="O102" s="664"/>
      <c r="P102" s="616"/>
      <c r="Q102" s="617"/>
      <c r="R102" s="617"/>
      <c r="S102" s="617"/>
      <c r="T102" s="617"/>
      <c r="U102" s="617"/>
      <c r="V102" s="617"/>
      <c r="W102" s="617"/>
      <c r="X102" s="617"/>
      <c r="Y102" s="618"/>
      <c r="Z102" s="668"/>
      <c r="AA102" s="669"/>
      <c r="AB102" s="669"/>
      <c r="AC102" s="669"/>
      <c r="AD102" s="670"/>
      <c r="AE102" s="628"/>
      <c r="AF102" s="629"/>
      <c r="AG102" s="629"/>
      <c r="AH102" s="630"/>
    </row>
    <row r="103" spans="1:34" ht="18.75" customHeight="1" thickBot="1">
      <c r="A103" s="675"/>
      <c r="B103" s="653"/>
      <c r="C103" s="654"/>
      <c r="D103" s="654"/>
      <c r="E103" s="655"/>
      <c r="F103" s="659"/>
      <c r="G103" s="660"/>
      <c r="H103" s="661"/>
      <c r="I103" s="665"/>
      <c r="J103" s="666"/>
      <c r="K103" s="666"/>
      <c r="L103" s="666"/>
      <c r="M103" s="666"/>
      <c r="N103" s="666"/>
      <c r="O103" s="667"/>
      <c r="P103" s="622"/>
      <c r="Q103" s="623"/>
      <c r="R103" s="623"/>
      <c r="S103" s="623"/>
      <c r="T103" s="623"/>
      <c r="U103" s="623"/>
      <c r="V103" s="623"/>
      <c r="W103" s="623"/>
      <c r="X103" s="623"/>
      <c r="Y103" s="624"/>
      <c r="Z103" s="671"/>
      <c r="AA103" s="672"/>
      <c r="AB103" s="672"/>
      <c r="AC103" s="672"/>
      <c r="AD103" s="673"/>
      <c r="AE103" s="631"/>
      <c r="AF103" s="632"/>
      <c r="AG103" s="632"/>
      <c r="AH103" s="633"/>
    </row>
    <row r="104" spans="1:34" ht="18.75" customHeight="1" thickBot="1">
      <c r="A104" s="674">
        <v>15</v>
      </c>
      <c r="B104" s="612" t="s">
        <v>132</v>
      </c>
      <c r="C104" s="613"/>
      <c r="D104" s="613"/>
      <c r="E104" s="613"/>
      <c r="F104" s="613"/>
      <c r="G104" s="613"/>
      <c r="H104" s="614"/>
      <c r="I104" s="612" t="s">
        <v>164</v>
      </c>
      <c r="J104" s="613"/>
      <c r="K104" s="613"/>
      <c r="L104" s="613"/>
      <c r="M104" s="613"/>
      <c r="N104" s="613"/>
      <c r="O104" s="614"/>
      <c r="P104" s="612" t="s">
        <v>321</v>
      </c>
      <c r="Q104" s="613"/>
      <c r="R104" s="613"/>
      <c r="S104" s="613"/>
      <c r="T104" s="613"/>
      <c r="U104" s="613"/>
      <c r="V104" s="613"/>
      <c r="W104" s="613"/>
      <c r="X104" s="613"/>
      <c r="Y104" s="613"/>
      <c r="Z104" s="613"/>
      <c r="AA104" s="613"/>
      <c r="AB104" s="613"/>
      <c r="AC104" s="613"/>
      <c r="AD104" s="613"/>
      <c r="AE104" s="613"/>
      <c r="AF104" s="613"/>
      <c r="AG104" s="613"/>
      <c r="AH104" s="615"/>
    </row>
    <row r="105" spans="1:34" ht="18.75" customHeight="1">
      <c r="A105" s="599"/>
      <c r="B105" s="616"/>
      <c r="C105" s="617"/>
      <c r="D105" s="617"/>
      <c r="E105" s="617"/>
      <c r="F105" s="617"/>
      <c r="G105" s="617"/>
      <c r="H105" s="618"/>
      <c r="I105" s="616"/>
      <c r="J105" s="617"/>
      <c r="K105" s="617"/>
      <c r="L105" s="617"/>
      <c r="M105" s="617"/>
      <c r="N105" s="617"/>
      <c r="O105" s="618"/>
      <c r="P105" s="634"/>
      <c r="Q105" s="635"/>
      <c r="R105" s="635"/>
      <c r="S105" s="635"/>
      <c r="T105" s="635"/>
      <c r="U105" s="635"/>
      <c r="V105" s="635"/>
      <c r="W105" s="635"/>
      <c r="X105" s="635"/>
      <c r="Y105" s="635"/>
      <c r="Z105" s="635"/>
      <c r="AA105" s="635"/>
      <c r="AB105" s="635"/>
      <c r="AC105" s="635"/>
      <c r="AD105" s="635"/>
      <c r="AE105" s="635"/>
      <c r="AF105" s="635"/>
      <c r="AG105" s="635"/>
      <c r="AH105" s="636"/>
    </row>
    <row r="106" spans="1:34" ht="18.75" customHeight="1">
      <c r="A106" s="599"/>
      <c r="B106" s="619"/>
      <c r="C106" s="620"/>
      <c r="D106" s="620"/>
      <c r="E106" s="620"/>
      <c r="F106" s="620"/>
      <c r="G106" s="620"/>
      <c r="H106" s="621"/>
      <c r="I106" s="619"/>
      <c r="J106" s="620"/>
      <c r="K106" s="620"/>
      <c r="L106" s="620"/>
      <c r="M106" s="620"/>
      <c r="N106" s="620"/>
      <c r="O106" s="621"/>
      <c r="P106" s="637"/>
      <c r="Q106" s="638"/>
      <c r="R106" s="638"/>
      <c r="S106" s="638"/>
      <c r="T106" s="638"/>
      <c r="U106" s="638"/>
      <c r="V106" s="638"/>
      <c r="W106" s="638"/>
      <c r="X106" s="638"/>
      <c r="Y106" s="638"/>
      <c r="Z106" s="638"/>
      <c r="AA106" s="638"/>
      <c r="AB106" s="638"/>
      <c r="AC106" s="638"/>
      <c r="AD106" s="638"/>
      <c r="AE106" s="638"/>
      <c r="AF106" s="638"/>
      <c r="AG106" s="638"/>
      <c r="AH106" s="639"/>
    </row>
    <row r="107" spans="1:34" ht="18.75" customHeight="1" thickBot="1">
      <c r="A107" s="599"/>
      <c r="B107" s="622"/>
      <c r="C107" s="623"/>
      <c r="D107" s="623"/>
      <c r="E107" s="623"/>
      <c r="F107" s="623"/>
      <c r="G107" s="623"/>
      <c r="H107" s="624"/>
      <c r="I107" s="622"/>
      <c r="J107" s="623"/>
      <c r="K107" s="623"/>
      <c r="L107" s="623"/>
      <c r="M107" s="623"/>
      <c r="N107" s="623"/>
      <c r="O107" s="624"/>
      <c r="P107" s="640"/>
      <c r="Q107" s="641"/>
      <c r="R107" s="641"/>
      <c r="S107" s="641"/>
      <c r="T107" s="641"/>
      <c r="U107" s="641"/>
      <c r="V107" s="641"/>
      <c r="W107" s="641"/>
      <c r="X107" s="641"/>
      <c r="Y107" s="641"/>
      <c r="Z107" s="641"/>
      <c r="AA107" s="641"/>
      <c r="AB107" s="641"/>
      <c r="AC107" s="641"/>
      <c r="AD107" s="641"/>
      <c r="AE107" s="641"/>
      <c r="AF107" s="641"/>
      <c r="AG107" s="641"/>
      <c r="AH107" s="642"/>
    </row>
    <row r="108" spans="1:34" ht="39.75" customHeight="1" thickBot="1">
      <c r="A108" s="599"/>
      <c r="B108" s="643" t="s">
        <v>166</v>
      </c>
      <c r="C108" s="644"/>
      <c r="D108" s="644"/>
      <c r="E108" s="645"/>
      <c r="F108" s="646" t="s">
        <v>167</v>
      </c>
      <c r="G108" s="646"/>
      <c r="H108" s="646"/>
      <c r="I108" s="643" t="s">
        <v>168</v>
      </c>
      <c r="J108" s="644"/>
      <c r="K108" s="644"/>
      <c r="L108" s="644"/>
      <c r="M108" s="644"/>
      <c r="N108" s="644"/>
      <c r="O108" s="645"/>
      <c r="P108" s="643" t="s">
        <v>169</v>
      </c>
      <c r="Q108" s="644"/>
      <c r="R108" s="644"/>
      <c r="S108" s="644"/>
      <c r="T108" s="644"/>
      <c r="U108" s="644"/>
      <c r="V108" s="644"/>
      <c r="W108" s="644"/>
      <c r="X108" s="644"/>
      <c r="Y108" s="645"/>
      <c r="Z108" s="643" t="s">
        <v>170</v>
      </c>
      <c r="AA108" s="644"/>
      <c r="AB108" s="644"/>
      <c r="AC108" s="644"/>
      <c r="AD108" s="645"/>
      <c r="AE108" s="643" t="s">
        <v>176</v>
      </c>
      <c r="AF108" s="644"/>
      <c r="AG108" s="644"/>
      <c r="AH108" s="649"/>
    </row>
    <row r="109" spans="1:34" ht="18.75" customHeight="1">
      <c r="A109" s="599"/>
      <c r="B109" s="650"/>
      <c r="C109" s="651"/>
      <c r="D109" s="651"/>
      <c r="E109" s="652"/>
      <c r="F109" s="656"/>
      <c r="G109" s="657"/>
      <c r="H109" s="658"/>
      <c r="I109" s="662"/>
      <c r="J109" s="663"/>
      <c r="K109" s="663"/>
      <c r="L109" s="663"/>
      <c r="M109" s="663"/>
      <c r="N109" s="663"/>
      <c r="O109" s="664"/>
      <c r="P109" s="616"/>
      <c r="Q109" s="617"/>
      <c r="R109" s="617"/>
      <c r="S109" s="617"/>
      <c r="T109" s="617"/>
      <c r="U109" s="617"/>
      <c r="V109" s="617"/>
      <c r="W109" s="617"/>
      <c r="X109" s="617"/>
      <c r="Y109" s="618"/>
      <c r="Z109" s="668"/>
      <c r="AA109" s="669"/>
      <c r="AB109" s="669"/>
      <c r="AC109" s="669"/>
      <c r="AD109" s="670"/>
      <c r="AE109" s="628"/>
      <c r="AF109" s="629"/>
      <c r="AG109" s="629"/>
      <c r="AH109" s="630"/>
    </row>
    <row r="110" spans="1:34" ht="18.75" customHeight="1" thickBot="1">
      <c r="A110" s="675"/>
      <c r="B110" s="653"/>
      <c r="C110" s="654"/>
      <c r="D110" s="654"/>
      <c r="E110" s="655"/>
      <c r="F110" s="659"/>
      <c r="G110" s="660"/>
      <c r="H110" s="661"/>
      <c r="I110" s="665"/>
      <c r="J110" s="666"/>
      <c r="K110" s="666"/>
      <c r="L110" s="666"/>
      <c r="M110" s="666"/>
      <c r="N110" s="666"/>
      <c r="O110" s="667"/>
      <c r="P110" s="622"/>
      <c r="Q110" s="623"/>
      <c r="R110" s="623"/>
      <c r="S110" s="623"/>
      <c r="T110" s="623"/>
      <c r="U110" s="623"/>
      <c r="V110" s="623"/>
      <c r="W110" s="623"/>
      <c r="X110" s="623"/>
      <c r="Y110" s="624"/>
      <c r="Z110" s="671"/>
      <c r="AA110" s="672"/>
      <c r="AB110" s="672"/>
      <c r="AC110" s="672"/>
      <c r="AD110" s="673"/>
      <c r="AE110" s="631"/>
      <c r="AF110" s="632"/>
      <c r="AG110" s="632"/>
      <c r="AH110" s="633"/>
    </row>
    <row r="111" spans="1:34" ht="18.75" customHeight="1" thickBot="1">
      <c r="A111" s="674">
        <v>16</v>
      </c>
      <c r="B111" s="612" t="s">
        <v>132</v>
      </c>
      <c r="C111" s="613"/>
      <c r="D111" s="613"/>
      <c r="E111" s="613"/>
      <c r="F111" s="613"/>
      <c r="G111" s="613"/>
      <c r="H111" s="614"/>
      <c r="I111" s="612" t="s">
        <v>164</v>
      </c>
      <c r="J111" s="613"/>
      <c r="K111" s="613"/>
      <c r="L111" s="613"/>
      <c r="M111" s="613"/>
      <c r="N111" s="613"/>
      <c r="O111" s="614"/>
      <c r="P111" s="612" t="s">
        <v>321</v>
      </c>
      <c r="Q111" s="613"/>
      <c r="R111" s="613"/>
      <c r="S111" s="613"/>
      <c r="T111" s="613"/>
      <c r="U111" s="613"/>
      <c r="V111" s="613"/>
      <c r="W111" s="613"/>
      <c r="X111" s="613"/>
      <c r="Y111" s="613"/>
      <c r="Z111" s="613"/>
      <c r="AA111" s="613"/>
      <c r="AB111" s="613"/>
      <c r="AC111" s="613"/>
      <c r="AD111" s="613"/>
      <c r="AE111" s="613"/>
      <c r="AF111" s="613"/>
      <c r="AG111" s="613"/>
      <c r="AH111" s="615"/>
    </row>
    <row r="112" spans="1:34" ht="18.75" customHeight="1">
      <c r="A112" s="599"/>
      <c r="B112" s="616"/>
      <c r="C112" s="617"/>
      <c r="D112" s="617"/>
      <c r="E112" s="617"/>
      <c r="F112" s="617"/>
      <c r="G112" s="617"/>
      <c r="H112" s="618"/>
      <c r="I112" s="616"/>
      <c r="J112" s="617"/>
      <c r="K112" s="617"/>
      <c r="L112" s="617"/>
      <c r="M112" s="617"/>
      <c r="N112" s="617"/>
      <c r="O112" s="618"/>
      <c r="P112" s="634"/>
      <c r="Q112" s="635"/>
      <c r="R112" s="635"/>
      <c r="S112" s="635"/>
      <c r="T112" s="635"/>
      <c r="U112" s="635"/>
      <c r="V112" s="635"/>
      <c r="W112" s="635"/>
      <c r="X112" s="635"/>
      <c r="Y112" s="635"/>
      <c r="Z112" s="635"/>
      <c r="AA112" s="635"/>
      <c r="AB112" s="635"/>
      <c r="AC112" s="635"/>
      <c r="AD112" s="635"/>
      <c r="AE112" s="635"/>
      <c r="AF112" s="635"/>
      <c r="AG112" s="635"/>
      <c r="AH112" s="636"/>
    </row>
    <row r="113" spans="1:34" ht="18.75" customHeight="1">
      <c r="A113" s="599"/>
      <c r="B113" s="619"/>
      <c r="C113" s="620"/>
      <c r="D113" s="620"/>
      <c r="E113" s="620"/>
      <c r="F113" s="620"/>
      <c r="G113" s="620"/>
      <c r="H113" s="621"/>
      <c r="I113" s="619"/>
      <c r="J113" s="620"/>
      <c r="K113" s="620"/>
      <c r="L113" s="620"/>
      <c r="M113" s="620"/>
      <c r="N113" s="620"/>
      <c r="O113" s="621"/>
      <c r="P113" s="637"/>
      <c r="Q113" s="638"/>
      <c r="R113" s="638"/>
      <c r="S113" s="638"/>
      <c r="T113" s="638"/>
      <c r="U113" s="638"/>
      <c r="V113" s="638"/>
      <c r="W113" s="638"/>
      <c r="X113" s="638"/>
      <c r="Y113" s="638"/>
      <c r="Z113" s="638"/>
      <c r="AA113" s="638"/>
      <c r="AB113" s="638"/>
      <c r="AC113" s="638"/>
      <c r="AD113" s="638"/>
      <c r="AE113" s="638"/>
      <c r="AF113" s="638"/>
      <c r="AG113" s="638"/>
      <c r="AH113" s="639"/>
    </row>
    <row r="114" spans="1:34" ht="18.75" customHeight="1" thickBot="1">
      <c r="A114" s="599"/>
      <c r="B114" s="622"/>
      <c r="C114" s="623"/>
      <c r="D114" s="623"/>
      <c r="E114" s="623"/>
      <c r="F114" s="623"/>
      <c r="G114" s="623"/>
      <c r="H114" s="624"/>
      <c r="I114" s="622"/>
      <c r="J114" s="623"/>
      <c r="K114" s="623"/>
      <c r="L114" s="623"/>
      <c r="M114" s="623"/>
      <c r="N114" s="623"/>
      <c r="O114" s="624"/>
      <c r="P114" s="640"/>
      <c r="Q114" s="641"/>
      <c r="R114" s="641"/>
      <c r="S114" s="641"/>
      <c r="T114" s="641"/>
      <c r="U114" s="641"/>
      <c r="V114" s="641"/>
      <c r="W114" s="641"/>
      <c r="X114" s="641"/>
      <c r="Y114" s="641"/>
      <c r="Z114" s="641"/>
      <c r="AA114" s="641"/>
      <c r="AB114" s="641"/>
      <c r="AC114" s="641"/>
      <c r="AD114" s="641"/>
      <c r="AE114" s="641"/>
      <c r="AF114" s="641"/>
      <c r="AG114" s="641"/>
      <c r="AH114" s="642"/>
    </row>
    <row r="115" spans="1:34" ht="39.75" customHeight="1" thickBot="1">
      <c r="A115" s="599"/>
      <c r="B115" s="643" t="s">
        <v>166</v>
      </c>
      <c r="C115" s="644"/>
      <c r="D115" s="644"/>
      <c r="E115" s="645"/>
      <c r="F115" s="646" t="s">
        <v>167</v>
      </c>
      <c r="G115" s="646"/>
      <c r="H115" s="646"/>
      <c r="I115" s="643" t="s">
        <v>168</v>
      </c>
      <c r="J115" s="644"/>
      <c r="K115" s="644"/>
      <c r="L115" s="644"/>
      <c r="M115" s="644"/>
      <c r="N115" s="644"/>
      <c r="O115" s="645"/>
      <c r="P115" s="643" t="s">
        <v>169</v>
      </c>
      <c r="Q115" s="644"/>
      <c r="R115" s="644"/>
      <c r="S115" s="644"/>
      <c r="T115" s="644"/>
      <c r="U115" s="644"/>
      <c r="V115" s="644"/>
      <c r="W115" s="644"/>
      <c r="X115" s="644"/>
      <c r="Y115" s="645"/>
      <c r="Z115" s="643" t="s">
        <v>170</v>
      </c>
      <c r="AA115" s="644"/>
      <c r="AB115" s="644"/>
      <c r="AC115" s="644"/>
      <c r="AD115" s="645"/>
      <c r="AE115" s="643" t="s">
        <v>176</v>
      </c>
      <c r="AF115" s="644"/>
      <c r="AG115" s="644"/>
      <c r="AH115" s="649"/>
    </row>
    <row r="116" spans="1:34" ht="18.75" customHeight="1">
      <c r="A116" s="599"/>
      <c r="B116" s="650"/>
      <c r="C116" s="651"/>
      <c r="D116" s="651"/>
      <c r="E116" s="652"/>
      <c r="F116" s="656"/>
      <c r="G116" s="657"/>
      <c r="H116" s="658"/>
      <c r="I116" s="662"/>
      <c r="J116" s="663"/>
      <c r="K116" s="663"/>
      <c r="L116" s="663"/>
      <c r="M116" s="663"/>
      <c r="N116" s="663"/>
      <c r="O116" s="664"/>
      <c r="P116" s="616"/>
      <c r="Q116" s="617"/>
      <c r="R116" s="617"/>
      <c r="S116" s="617"/>
      <c r="T116" s="617"/>
      <c r="U116" s="617"/>
      <c r="V116" s="617"/>
      <c r="W116" s="617"/>
      <c r="X116" s="617"/>
      <c r="Y116" s="618"/>
      <c r="Z116" s="668"/>
      <c r="AA116" s="669"/>
      <c r="AB116" s="669"/>
      <c r="AC116" s="669"/>
      <c r="AD116" s="670"/>
      <c r="AE116" s="628"/>
      <c r="AF116" s="629"/>
      <c r="AG116" s="629"/>
      <c r="AH116" s="630"/>
    </row>
    <row r="117" spans="1:34" ht="18.75" customHeight="1" thickBot="1">
      <c r="A117" s="675"/>
      <c r="B117" s="653"/>
      <c r="C117" s="654"/>
      <c r="D117" s="654"/>
      <c r="E117" s="655"/>
      <c r="F117" s="659"/>
      <c r="G117" s="660"/>
      <c r="H117" s="661"/>
      <c r="I117" s="665"/>
      <c r="J117" s="666"/>
      <c r="K117" s="666"/>
      <c r="L117" s="666"/>
      <c r="M117" s="666"/>
      <c r="N117" s="666"/>
      <c r="O117" s="667"/>
      <c r="P117" s="622"/>
      <c r="Q117" s="623"/>
      <c r="R117" s="623"/>
      <c r="S117" s="623"/>
      <c r="T117" s="623"/>
      <c r="U117" s="623"/>
      <c r="V117" s="623"/>
      <c r="W117" s="623"/>
      <c r="X117" s="623"/>
      <c r="Y117" s="624"/>
      <c r="Z117" s="671"/>
      <c r="AA117" s="672"/>
      <c r="AB117" s="672"/>
      <c r="AC117" s="672"/>
      <c r="AD117" s="673"/>
      <c r="AE117" s="631"/>
      <c r="AF117" s="632"/>
      <c r="AG117" s="632"/>
      <c r="AH117" s="633"/>
    </row>
    <row r="118" spans="1:34" ht="18.75" customHeight="1" thickBot="1">
      <c r="A118" s="674">
        <v>17</v>
      </c>
      <c r="B118" s="612" t="s">
        <v>132</v>
      </c>
      <c r="C118" s="613"/>
      <c r="D118" s="613"/>
      <c r="E118" s="613"/>
      <c r="F118" s="613"/>
      <c r="G118" s="613"/>
      <c r="H118" s="614"/>
      <c r="I118" s="612" t="s">
        <v>164</v>
      </c>
      <c r="J118" s="613"/>
      <c r="K118" s="613"/>
      <c r="L118" s="613"/>
      <c r="M118" s="613"/>
      <c r="N118" s="613"/>
      <c r="O118" s="614"/>
      <c r="P118" s="612" t="s">
        <v>321</v>
      </c>
      <c r="Q118" s="613"/>
      <c r="R118" s="613"/>
      <c r="S118" s="613"/>
      <c r="T118" s="613"/>
      <c r="U118" s="613"/>
      <c r="V118" s="613"/>
      <c r="W118" s="613"/>
      <c r="X118" s="613"/>
      <c r="Y118" s="613"/>
      <c r="Z118" s="613"/>
      <c r="AA118" s="613"/>
      <c r="AB118" s="613"/>
      <c r="AC118" s="613"/>
      <c r="AD118" s="613"/>
      <c r="AE118" s="613"/>
      <c r="AF118" s="613"/>
      <c r="AG118" s="613"/>
      <c r="AH118" s="615"/>
    </row>
    <row r="119" spans="1:34" ht="18.75" customHeight="1">
      <c r="A119" s="599"/>
      <c r="B119" s="616"/>
      <c r="C119" s="617"/>
      <c r="D119" s="617"/>
      <c r="E119" s="617"/>
      <c r="F119" s="617"/>
      <c r="G119" s="617"/>
      <c r="H119" s="618"/>
      <c r="I119" s="616"/>
      <c r="J119" s="617"/>
      <c r="K119" s="617"/>
      <c r="L119" s="617"/>
      <c r="M119" s="617"/>
      <c r="N119" s="617"/>
      <c r="O119" s="618"/>
      <c r="P119" s="634"/>
      <c r="Q119" s="635"/>
      <c r="R119" s="635"/>
      <c r="S119" s="635"/>
      <c r="T119" s="635"/>
      <c r="U119" s="635"/>
      <c r="V119" s="635"/>
      <c r="W119" s="635"/>
      <c r="X119" s="635"/>
      <c r="Y119" s="635"/>
      <c r="Z119" s="635"/>
      <c r="AA119" s="635"/>
      <c r="AB119" s="635"/>
      <c r="AC119" s="635"/>
      <c r="AD119" s="635"/>
      <c r="AE119" s="635"/>
      <c r="AF119" s="635"/>
      <c r="AG119" s="635"/>
      <c r="AH119" s="636"/>
    </row>
    <row r="120" spans="1:34" ht="18.75" customHeight="1">
      <c r="A120" s="599"/>
      <c r="B120" s="619"/>
      <c r="C120" s="620"/>
      <c r="D120" s="620"/>
      <c r="E120" s="620"/>
      <c r="F120" s="620"/>
      <c r="G120" s="620"/>
      <c r="H120" s="621"/>
      <c r="I120" s="619"/>
      <c r="J120" s="620"/>
      <c r="K120" s="620"/>
      <c r="L120" s="620"/>
      <c r="M120" s="620"/>
      <c r="N120" s="620"/>
      <c r="O120" s="621"/>
      <c r="P120" s="637"/>
      <c r="Q120" s="638"/>
      <c r="R120" s="638"/>
      <c r="S120" s="638"/>
      <c r="T120" s="638"/>
      <c r="U120" s="638"/>
      <c r="V120" s="638"/>
      <c r="W120" s="638"/>
      <c r="X120" s="638"/>
      <c r="Y120" s="638"/>
      <c r="Z120" s="638"/>
      <c r="AA120" s="638"/>
      <c r="AB120" s="638"/>
      <c r="AC120" s="638"/>
      <c r="AD120" s="638"/>
      <c r="AE120" s="638"/>
      <c r="AF120" s="638"/>
      <c r="AG120" s="638"/>
      <c r="AH120" s="639"/>
    </row>
    <row r="121" spans="1:34" ht="18.75" customHeight="1" thickBot="1">
      <c r="A121" s="599"/>
      <c r="B121" s="622"/>
      <c r="C121" s="623"/>
      <c r="D121" s="623"/>
      <c r="E121" s="623"/>
      <c r="F121" s="623"/>
      <c r="G121" s="623"/>
      <c r="H121" s="624"/>
      <c r="I121" s="622"/>
      <c r="J121" s="623"/>
      <c r="K121" s="623"/>
      <c r="L121" s="623"/>
      <c r="M121" s="623"/>
      <c r="N121" s="623"/>
      <c r="O121" s="624"/>
      <c r="P121" s="640"/>
      <c r="Q121" s="641"/>
      <c r="R121" s="641"/>
      <c r="S121" s="641"/>
      <c r="T121" s="641"/>
      <c r="U121" s="641"/>
      <c r="V121" s="641"/>
      <c r="W121" s="641"/>
      <c r="X121" s="641"/>
      <c r="Y121" s="641"/>
      <c r="Z121" s="641"/>
      <c r="AA121" s="641"/>
      <c r="AB121" s="641"/>
      <c r="AC121" s="641"/>
      <c r="AD121" s="641"/>
      <c r="AE121" s="641"/>
      <c r="AF121" s="641"/>
      <c r="AG121" s="641"/>
      <c r="AH121" s="642"/>
    </row>
    <row r="122" spans="1:34" ht="30" customHeight="1" thickBot="1">
      <c r="A122" s="599"/>
      <c r="B122" s="643" t="s">
        <v>166</v>
      </c>
      <c r="C122" s="644"/>
      <c r="D122" s="644"/>
      <c r="E122" s="645"/>
      <c r="F122" s="646" t="s">
        <v>167</v>
      </c>
      <c r="G122" s="646"/>
      <c r="H122" s="646"/>
      <c r="I122" s="643" t="s">
        <v>168</v>
      </c>
      <c r="J122" s="644"/>
      <c r="K122" s="644"/>
      <c r="L122" s="644"/>
      <c r="M122" s="644"/>
      <c r="N122" s="644"/>
      <c r="O122" s="645"/>
      <c r="P122" s="643" t="s">
        <v>169</v>
      </c>
      <c r="Q122" s="644"/>
      <c r="R122" s="644"/>
      <c r="S122" s="644"/>
      <c r="T122" s="644"/>
      <c r="U122" s="644"/>
      <c r="V122" s="644"/>
      <c r="W122" s="644"/>
      <c r="X122" s="644"/>
      <c r="Y122" s="645"/>
      <c r="Z122" s="643" t="s">
        <v>170</v>
      </c>
      <c r="AA122" s="644"/>
      <c r="AB122" s="644"/>
      <c r="AC122" s="644"/>
      <c r="AD122" s="645"/>
      <c r="AE122" s="643" t="s">
        <v>176</v>
      </c>
      <c r="AF122" s="644"/>
      <c r="AG122" s="644"/>
      <c r="AH122" s="649"/>
    </row>
    <row r="123" spans="1:34" ht="18.75" customHeight="1">
      <c r="A123" s="599"/>
      <c r="B123" s="650"/>
      <c r="C123" s="651"/>
      <c r="D123" s="651"/>
      <c r="E123" s="652"/>
      <c r="F123" s="656"/>
      <c r="G123" s="657"/>
      <c r="H123" s="658"/>
      <c r="I123" s="662"/>
      <c r="J123" s="663"/>
      <c r="K123" s="663"/>
      <c r="L123" s="663"/>
      <c r="M123" s="663"/>
      <c r="N123" s="663"/>
      <c r="O123" s="664"/>
      <c r="P123" s="616"/>
      <c r="Q123" s="617"/>
      <c r="R123" s="617"/>
      <c r="S123" s="617"/>
      <c r="T123" s="617"/>
      <c r="U123" s="617"/>
      <c r="V123" s="617"/>
      <c r="W123" s="617"/>
      <c r="X123" s="617"/>
      <c r="Y123" s="618"/>
      <c r="Z123" s="668"/>
      <c r="AA123" s="669"/>
      <c r="AB123" s="669"/>
      <c r="AC123" s="669"/>
      <c r="AD123" s="670"/>
      <c r="AE123" s="628"/>
      <c r="AF123" s="629"/>
      <c r="AG123" s="629"/>
      <c r="AH123" s="630"/>
    </row>
    <row r="124" spans="1:34" ht="18.75" customHeight="1" thickBot="1">
      <c r="A124" s="675"/>
      <c r="B124" s="653"/>
      <c r="C124" s="654"/>
      <c r="D124" s="654"/>
      <c r="E124" s="655"/>
      <c r="F124" s="659"/>
      <c r="G124" s="660"/>
      <c r="H124" s="661"/>
      <c r="I124" s="665"/>
      <c r="J124" s="666"/>
      <c r="K124" s="666"/>
      <c r="L124" s="666"/>
      <c r="M124" s="666"/>
      <c r="N124" s="666"/>
      <c r="O124" s="667"/>
      <c r="P124" s="622"/>
      <c r="Q124" s="623"/>
      <c r="R124" s="623"/>
      <c r="S124" s="623"/>
      <c r="T124" s="623"/>
      <c r="U124" s="623"/>
      <c r="V124" s="623"/>
      <c r="W124" s="623"/>
      <c r="X124" s="623"/>
      <c r="Y124" s="624"/>
      <c r="Z124" s="671"/>
      <c r="AA124" s="672"/>
      <c r="AB124" s="672"/>
      <c r="AC124" s="672"/>
      <c r="AD124" s="673"/>
      <c r="AE124" s="631"/>
      <c r="AF124" s="632"/>
      <c r="AG124" s="632"/>
      <c r="AH124" s="633"/>
    </row>
    <row r="125" spans="1:34" ht="18.75" customHeight="1" thickBot="1">
      <c r="A125" s="674">
        <v>18</v>
      </c>
      <c r="B125" s="612" t="s">
        <v>132</v>
      </c>
      <c r="C125" s="613"/>
      <c r="D125" s="613"/>
      <c r="E125" s="613"/>
      <c r="F125" s="613"/>
      <c r="G125" s="613"/>
      <c r="H125" s="614"/>
      <c r="I125" s="612" t="s">
        <v>164</v>
      </c>
      <c r="J125" s="613"/>
      <c r="K125" s="613"/>
      <c r="L125" s="613"/>
      <c r="M125" s="613"/>
      <c r="N125" s="613"/>
      <c r="O125" s="614"/>
      <c r="P125" s="612" t="s">
        <v>321</v>
      </c>
      <c r="Q125" s="613"/>
      <c r="R125" s="613"/>
      <c r="S125" s="613"/>
      <c r="T125" s="613"/>
      <c r="U125" s="613"/>
      <c r="V125" s="613"/>
      <c r="W125" s="613"/>
      <c r="X125" s="613"/>
      <c r="Y125" s="613"/>
      <c r="Z125" s="613"/>
      <c r="AA125" s="613"/>
      <c r="AB125" s="613"/>
      <c r="AC125" s="613"/>
      <c r="AD125" s="613"/>
      <c r="AE125" s="613"/>
      <c r="AF125" s="613"/>
      <c r="AG125" s="613"/>
      <c r="AH125" s="615"/>
    </row>
    <row r="126" spans="1:34" ht="18.75" customHeight="1">
      <c r="A126" s="599"/>
      <c r="B126" s="616"/>
      <c r="C126" s="617"/>
      <c r="D126" s="617"/>
      <c r="E126" s="617"/>
      <c r="F126" s="617"/>
      <c r="G126" s="617"/>
      <c r="H126" s="618"/>
      <c r="I126" s="616"/>
      <c r="J126" s="617"/>
      <c r="K126" s="617"/>
      <c r="L126" s="617"/>
      <c r="M126" s="617"/>
      <c r="N126" s="617"/>
      <c r="O126" s="618"/>
      <c r="P126" s="634"/>
      <c r="Q126" s="635"/>
      <c r="R126" s="635"/>
      <c r="S126" s="635"/>
      <c r="T126" s="635"/>
      <c r="U126" s="635"/>
      <c r="V126" s="635"/>
      <c r="W126" s="635"/>
      <c r="X126" s="635"/>
      <c r="Y126" s="635"/>
      <c r="Z126" s="635"/>
      <c r="AA126" s="635"/>
      <c r="AB126" s="635"/>
      <c r="AC126" s="635"/>
      <c r="AD126" s="635"/>
      <c r="AE126" s="635"/>
      <c r="AF126" s="635"/>
      <c r="AG126" s="635"/>
      <c r="AH126" s="636"/>
    </row>
    <row r="127" spans="1:34" ht="18.75" customHeight="1">
      <c r="A127" s="599"/>
      <c r="B127" s="619"/>
      <c r="C127" s="620"/>
      <c r="D127" s="620"/>
      <c r="E127" s="620"/>
      <c r="F127" s="620"/>
      <c r="G127" s="620"/>
      <c r="H127" s="621"/>
      <c r="I127" s="619"/>
      <c r="J127" s="620"/>
      <c r="K127" s="620"/>
      <c r="L127" s="620"/>
      <c r="M127" s="620"/>
      <c r="N127" s="620"/>
      <c r="O127" s="621"/>
      <c r="P127" s="637"/>
      <c r="Q127" s="638"/>
      <c r="R127" s="638"/>
      <c r="S127" s="638"/>
      <c r="T127" s="638"/>
      <c r="U127" s="638"/>
      <c r="V127" s="638"/>
      <c r="W127" s="638"/>
      <c r="X127" s="638"/>
      <c r="Y127" s="638"/>
      <c r="Z127" s="638"/>
      <c r="AA127" s="638"/>
      <c r="AB127" s="638"/>
      <c r="AC127" s="638"/>
      <c r="AD127" s="638"/>
      <c r="AE127" s="638"/>
      <c r="AF127" s="638"/>
      <c r="AG127" s="638"/>
      <c r="AH127" s="639"/>
    </row>
    <row r="128" spans="1:34" ht="18.75" customHeight="1" thickBot="1">
      <c r="A128" s="599"/>
      <c r="B128" s="622"/>
      <c r="C128" s="623"/>
      <c r="D128" s="623"/>
      <c r="E128" s="623"/>
      <c r="F128" s="623"/>
      <c r="G128" s="623"/>
      <c r="H128" s="624"/>
      <c r="I128" s="622"/>
      <c r="J128" s="623"/>
      <c r="K128" s="623"/>
      <c r="L128" s="623"/>
      <c r="M128" s="623"/>
      <c r="N128" s="623"/>
      <c r="O128" s="624"/>
      <c r="P128" s="640"/>
      <c r="Q128" s="641"/>
      <c r="R128" s="641"/>
      <c r="S128" s="641"/>
      <c r="T128" s="641"/>
      <c r="U128" s="641"/>
      <c r="V128" s="641"/>
      <c r="W128" s="641"/>
      <c r="X128" s="641"/>
      <c r="Y128" s="641"/>
      <c r="Z128" s="641"/>
      <c r="AA128" s="641"/>
      <c r="AB128" s="641"/>
      <c r="AC128" s="641"/>
      <c r="AD128" s="641"/>
      <c r="AE128" s="641"/>
      <c r="AF128" s="641"/>
      <c r="AG128" s="641"/>
      <c r="AH128" s="642"/>
    </row>
    <row r="129" spans="1:34" ht="39.75" customHeight="1" thickBot="1">
      <c r="A129" s="599"/>
      <c r="B129" s="643" t="s">
        <v>166</v>
      </c>
      <c r="C129" s="644"/>
      <c r="D129" s="644"/>
      <c r="E129" s="645"/>
      <c r="F129" s="646" t="s">
        <v>167</v>
      </c>
      <c r="G129" s="646"/>
      <c r="H129" s="646"/>
      <c r="I129" s="643" t="s">
        <v>168</v>
      </c>
      <c r="J129" s="644"/>
      <c r="K129" s="644"/>
      <c r="L129" s="644"/>
      <c r="M129" s="644"/>
      <c r="N129" s="644"/>
      <c r="O129" s="645"/>
      <c r="P129" s="643" t="s">
        <v>169</v>
      </c>
      <c r="Q129" s="644"/>
      <c r="R129" s="644"/>
      <c r="S129" s="644"/>
      <c r="T129" s="644"/>
      <c r="U129" s="644"/>
      <c r="V129" s="644"/>
      <c r="W129" s="644"/>
      <c r="X129" s="644"/>
      <c r="Y129" s="645"/>
      <c r="Z129" s="643" t="s">
        <v>170</v>
      </c>
      <c r="AA129" s="644"/>
      <c r="AB129" s="644"/>
      <c r="AC129" s="644"/>
      <c r="AD129" s="645"/>
      <c r="AE129" s="643" t="s">
        <v>176</v>
      </c>
      <c r="AF129" s="644"/>
      <c r="AG129" s="644"/>
      <c r="AH129" s="649"/>
    </row>
    <row r="130" spans="1:34" ht="18.75" customHeight="1">
      <c r="A130" s="599"/>
      <c r="B130" s="650"/>
      <c r="C130" s="651"/>
      <c r="D130" s="651"/>
      <c r="E130" s="652"/>
      <c r="F130" s="656"/>
      <c r="G130" s="657"/>
      <c r="H130" s="658"/>
      <c r="I130" s="662"/>
      <c r="J130" s="663"/>
      <c r="K130" s="663"/>
      <c r="L130" s="663"/>
      <c r="M130" s="663"/>
      <c r="N130" s="663"/>
      <c r="O130" s="664"/>
      <c r="P130" s="616"/>
      <c r="Q130" s="617"/>
      <c r="R130" s="617"/>
      <c r="S130" s="617"/>
      <c r="T130" s="617"/>
      <c r="U130" s="617"/>
      <c r="V130" s="617"/>
      <c r="W130" s="617"/>
      <c r="X130" s="617"/>
      <c r="Y130" s="618"/>
      <c r="Z130" s="668"/>
      <c r="AA130" s="669"/>
      <c r="AB130" s="669"/>
      <c r="AC130" s="669"/>
      <c r="AD130" s="670"/>
      <c r="AE130" s="628"/>
      <c r="AF130" s="629"/>
      <c r="AG130" s="629"/>
      <c r="AH130" s="630"/>
    </row>
    <row r="131" spans="1:34" ht="18.75" customHeight="1" thickBot="1">
      <c r="A131" s="675"/>
      <c r="B131" s="653"/>
      <c r="C131" s="654"/>
      <c r="D131" s="654"/>
      <c r="E131" s="655"/>
      <c r="F131" s="659"/>
      <c r="G131" s="660"/>
      <c r="H131" s="661"/>
      <c r="I131" s="665"/>
      <c r="J131" s="666"/>
      <c r="K131" s="666"/>
      <c r="L131" s="666"/>
      <c r="M131" s="666"/>
      <c r="N131" s="666"/>
      <c r="O131" s="667"/>
      <c r="P131" s="622"/>
      <c r="Q131" s="623"/>
      <c r="R131" s="623"/>
      <c r="S131" s="623"/>
      <c r="T131" s="623"/>
      <c r="U131" s="623"/>
      <c r="V131" s="623"/>
      <c r="W131" s="623"/>
      <c r="X131" s="623"/>
      <c r="Y131" s="624"/>
      <c r="Z131" s="671"/>
      <c r="AA131" s="672"/>
      <c r="AB131" s="672"/>
      <c r="AC131" s="672"/>
      <c r="AD131" s="673"/>
      <c r="AE131" s="631"/>
      <c r="AF131" s="632"/>
      <c r="AG131" s="632"/>
      <c r="AH131" s="633"/>
    </row>
    <row r="132" spans="1:34" ht="18.75" customHeight="1" thickBot="1">
      <c r="A132" s="674">
        <v>19</v>
      </c>
      <c r="B132" s="612" t="s">
        <v>132</v>
      </c>
      <c r="C132" s="613"/>
      <c r="D132" s="613"/>
      <c r="E132" s="613"/>
      <c r="F132" s="613"/>
      <c r="G132" s="613"/>
      <c r="H132" s="614"/>
      <c r="I132" s="612" t="s">
        <v>164</v>
      </c>
      <c r="J132" s="613"/>
      <c r="K132" s="613"/>
      <c r="L132" s="613"/>
      <c r="M132" s="613"/>
      <c r="N132" s="613"/>
      <c r="O132" s="614"/>
      <c r="P132" s="612" t="s">
        <v>321</v>
      </c>
      <c r="Q132" s="613"/>
      <c r="R132" s="613"/>
      <c r="S132" s="613"/>
      <c r="T132" s="613"/>
      <c r="U132" s="613"/>
      <c r="V132" s="613"/>
      <c r="W132" s="613"/>
      <c r="X132" s="613"/>
      <c r="Y132" s="613"/>
      <c r="Z132" s="613"/>
      <c r="AA132" s="613"/>
      <c r="AB132" s="613"/>
      <c r="AC132" s="613"/>
      <c r="AD132" s="613"/>
      <c r="AE132" s="613"/>
      <c r="AF132" s="613"/>
      <c r="AG132" s="613"/>
      <c r="AH132" s="615"/>
    </row>
    <row r="133" spans="1:34" ht="18.75" customHeight="1">
      <c r="A133" s="599"/>
      <c r="B133" s="616"/>
      <c r="C133" s="617"/>
      <c r="D133" s="617"/>
      <c r="E133" s="617"/>
      <c r="F133" s="617"/>
      <c r="G133" s="617"/>
      <c r="H133" s="618"/>
      <c r="I133" s="616"/>
      <c r="J133" s="617"/>
      <c r="K133" s="617"/>
      <c r="L133" s="617"/>
      <c r="M133" s="617"/>
      <c r="N133" s="617"/>
      <c r="O133" s="618"/>
      <c r="P133" s="634"/>
      <c r="Q133" s="635"/>
      <c r="R133" s="635"/>
      <c r="S133" s="635"/>
      <c r="T133" s="635"/>
      <c r="U133" s="635"/>
      <c r="V133" s="635"/>
      <c r="W133" s="635"/>
      <c r="X133" s="635"/>
      <c r="Y133" s="635"/>
      <c r="Z133" s="635"/>
      <c r="AA133" s="635"/>
      <c r="AB133" s="635"/>
      <c r="AC133" s="635"/>
      <c r="AD133" s="635"/>
      <c r="AE133" s="635"/>
      <c r="AF133" s="635"/>
      <c r="AG133" s="635"/>
      <c r="AH133" s="636"/>
    </row>
    <row r="134" spans="1:34" ht="18.75" customHeight="1">
      <c r="A134" s="599"/>
      <c r="B134" s="619"/>
      <c r="C134" s="620"/>
      <c r="D134" s="620"/>
      <c r="E134" s="620"/>
      <c r="F134" s="620"/>
      <c r="G134" s="620"/>
      <c r="H134" s="621"/>
      <c r="I134" s="619"/>
      <c r="J134" s="620"/>
      <c r="K134" s="620"/>
      <c r="L134" s="620"/>
      <c r="M134" s="620"/>
      <c r="N134" s="620"/>
      <c r="O134" s="621"/>
      <c r="P134" s="637"/>
      <c r="Q134" s="638"/>
      <c r="R134" s="638"/>
      <c r="S134" s="638"/>
      <c r="T134" s="638"/>
      <c r="U134" s="638"/>
      <c r="V134" s="638"/>
      <c r="W134" s="638"/>
      <c r="X134" s="638"/>
      <c r="Y134" s="638"/>
      <c r="Z134" s="638"/>
      <c r="AA134" s="638"/>
      <c r="AB134" s="638"/>
      <c r="AC134" s="638"/>
      <c r="AD134" s="638"/>
      <c r="AE134" s="638"/>
      <c r="AF134" s="638"/>
      <c r="AG134" s="638"/>
      <c r="AH134" s="639"/>
    </row>
    <row r="135" spans="1:34" ht="18.75" customHeight="1" thickBot="1">
      <c r="A135" s="599"/>
      <c r="B135" s="622"/>
      <c r="C135" s="623"/>
      <c r="D135" s="623"/>
      <c r="E135" s="623"/>
      <c r="F135" s="623"/>
      <c r="G135" s="623"/>
      <c r="H135" s="624"/>
      <c r="I135" s="622"/>
      <c r="J135" s="623"/>
      <c r="K135" s="623"/>
      <c r="L135" s="623"/>
      <c r="M135" s="623"/>
      <c r="N135" s="623"/>
      <c r="O135" s="624"/>
      <c r="P135" s="640"/>
      <c r="Q135" s="641"/>
      <c r="R135" s="641"/>
      <c r="S135" s="641"/>
      <c r="T135" s="641"/>
      <c r="U135" s="641"/>
      <c r="V135" s="641"/>
      <c r="W135" s="641"/>
      <c r="X135" s="641"/>
      <c r="Y135" s="641"/>
      <c r="Z135" s="641"/>
      <c r="AA135" s="641"/>
      <c r="AB135" s="641"/>
      <c r="AC135" s="641"/>
      <c r="AD135" s="641"/>
      <c r="AE135" s="641"/>
      <c r="AF135" s="641"/>
      <c r="AG135" s="641"/>
      <c r="AH135" s="642"/>
    </row>
    <row r="136" spans="1:34" ht="39.75" customHeight="1" thickBot="1">
      <c r="A136" s="599"/>
      <c r="B136" s="643" t="s">
        <v>166</v>
      </c>
      <c r="C136" s="644"/>
      <c r="D136" s="644"/>
      <c r="E136" s="645"/>
      <c r="F136" s="646" t="s">
        <v>167</v>
      </c>
      <c r="G136" s="646"/>
      <c r="H136" s="646"/>
      <c r="I136" s="643" t="s">
        <v>168</v>
      </c>
      <c r="J136" s="644"/>
      <c r="K136" s="644"/>
      <c r="L136" s="644"/>
      <c r="M136" s="644"/>
      <c r="N136" s="644"/>
      <c r="O136" s="645"/>
      <c r="P136" s="643" t="s">
        <v>169</v>
      </c>
      <c r="Q136" s="644"/>
      <c r="R136" s="644"/>
      <c r="S136" s="644"/>
      <c r="T136" s="644"/>
      <c r="U136" s="644"/>
      <c r="V136" s="644"/>
      <c r="W136" s="644"/>
      <c r="X136" s="644"/>
      <c r="Y136" s="645"/>
      <c r="Z136" s="643" t="s">
        <v>170</v>
      </c>
      <c r="AA136" s="644"/>
      <c r="AB136" s="644"/>
      <c r="AC136" s="644"/>
      <c r="AD136" s="645"/>
      <c r="AE136" s="643" t="s">
        <v>176</v>
      </c>
      <c r="AF136" s="644"/>
      <c r="AG136" s="644"/>
      <c r="AH136" s="649"/>
    </row>
    <row r="137" spans="1:34" ht="18.75" customHeight="1">
      <c r="A137" s="599"/>
      <c r="B137" s="650"/>
      <c r="C137" s="651"/>
      <c r="D137" s="651"/>
      <c r="E137" s="652"/>
      <c r="F137" s="656"/>
      <c r="G137" s="657"/>
      <c r="H137" s="658"/>
      <c r="I137" s="662"/>
      <c r="J137" s="663"/>
      <c r="K137" s="663"/>
      <c r="L137" s="663"/>
      <c r="M137" s="663"/>
      <c r="N137" s="663"/>
      <c r="O137" s="664"/>
      <c r="P137" s="616"/>
      <c r="Q137" s="617"/>
      <c r="R137" s="617"/>
      <c r="S137" s="617"/>
      <c r="T137" s="617"/>
      <c r="U137" s="617"/>
      <c r="V137" s="617"/>
      <c r="W137" s="617"/>
      <c r="X137" s="617"/>
      <c r="Y137" s="618"/>
      <c r="Z137" s="668"/>
      <c r="AA137" s="669"/>
      <c r="AB137" s="669"/>
      <c r="AC137" s="669"/>
      <c r="AD137" s="670"/>
      <c r="AE137" s="628"/>
      <c r="AF137" s="629"/>
      <c r="AG137" s="629"/>
      <c r="AH137" s="630"/>
    </row>
    <row r="138" spans="1:34" ht="18.75" customHeight="1" thickBot="1">
      <c r="A138" s="675"/>
      <c r="B138" s="653"/>
      <c r="C138" s="654"/>
      <c r="D138" s="654"/>
      <c r="E138" s="655"/>
      <c r="F138" s="659"/>
      <c r="G138" s="660"/>
      <c r="H138" s="661"/>
      <c r="I138" s="665"/>
      <c r="J138" s="666"/>
      <c r="K138" s="666"/>
      <c r="L138" s="666"/>
      <c r="M138" s="666"/>
      <c r="N138" s="666"/>
      <c r="O138" s="667"/>
      <c r="P138" s="622"/>
      <c r="Q138" s="623"/>
      <c r="R138" s="623"/>
      <c r="S138" s="623"/>
      <c r="T138" s="623"/>
      <c r="U138" s="623"/>
      <c r="V138" s="623"/>
      <c r="W138" s="623"/>
      <c r="X138" s="623"/>
      <c r="Y138" s="624"/>
      <c r="Z138" s="671"/>
      <c r="AA138" s="672"/>
      <c r="AB138" s="672"/>
      <c r="AC138" s="672"/>
      <c r="AD138" s="673"/>
      <c r="AE138" s="631"/>
      <c r="AF138" s="632"/>
      <c r="AG138" s="632"/>
      <c r="AH138" s="633"/>
    </row>
    <row r="139" spans="1:34" ht="18.75" customHeight="1" thickBot="1">
      <c r="A139" s="674">
        <v>20</v>
      </c>
      <c r="B139" s="612" t="s">
        <v>132</v>
      </c>
      <c r="C139" s="613"/>
      <c r="D139" s="613"/>
      <c r="E139" s="613"/>
      <c r="F139" s="613"/>
      <c r="G139" s="613"/>
      <c r="H139" s="614"/>
      <c r="I139" s="612" t="s">
        <v>164</v>
      </c>
      <c r="J139" s="613"/>
      <c r="K139" s="613"/>
      <c r="L139" s="613"/>
      <c r="M139" s="613"/>
      <c r="N139" s="613"/>
      <c r="O139" s="614"/>
      <c r="P139" s="612" t="s">
        <v>321</v>
      </c>
      <c r="Q139" s="613"/>
      <c r="R139" s="613"/>
      <c r="S139" s="613"/>
      <c r="T139" s="613"/>
      <c r="U139" s="613"/>
      <c r="V139" s="613"/>
      <c r="W139" s="613"/>
      <c r="X139" s="613"/>
      <c r="Y139" s="613"/>
      <c r="Z139" s="613"/>
      <c r="AA139" s="613"/>
      <c r="AB139" s="613"/>
      <c r="AC139" s="613"/>
      <c r="AD139" s="613"/>
      <c r="AE139" s="613"/>
      <c r="AF139" s="613"/>
      <c r="AG139" s="613"/>
      <c r="AH139" s="615"/>
    </row>
    <row r="140" spans="1:34" ht="18.75" customHeight="1">
      <c r="A140" s="599"/>
      <c r="B140" s="616"/>
      <c r="C140" s="617"/>
      <c r="D140" s="617"/>
      <c r="E140" s="617"/>
      <c r="F140" s="617"/>
      <c r="G140" s="617"/>
      <c r="H140" s="618"/>
      <c r="I140" s="616"/>
      <c r="J140" s="617"/>
      <c r="K140" s="617"/>
      <c r="L140" s="617"/>
      <c r="M140" s="617"/>
      <c r="N140" s="617"/>
      <c r="O140" s="618"/>
      <c r="P140" s="634"/>
      <c r="Q140" s="635"/>
      <c r="R140" s="635"/>
      <c r="S140" s="635"/>
      <c r="T140" s="635"/>
      <c r="U140" s="635"/>
      <c r="V140" s="635"/>
      <c r="W140" s="635"/>
      <c r="X140" s="635"/>
      <c r="Y140" s="635"/>
      <c r="Z140" s="635"/>
      <c r="AA140" s="635"/>
      <c r="AB140" s="635"/>
      <c r="AC140" s="635"/>
      <c r="AD140" s="635"/>
      <c r="AE140" s="635"/>
      <c r="AF140" s="635"/>
      <c r="AG140" s="635"/>
      <c r="AH140" s="636"/>
    </row>
    <row r="141" spans="1:34" ht="18.75" customHeight="1">
      <c r="A141" s="599"/>
      <c r="B141" s="619"/>
      <c r="C141" s="620"/>
      <c r="D141" s="620"/>
      <c r="E141" s="620"/>
      <c r="F141" s="620"/>
      <c r="G141" s="620"/>
      <c r="H141" s="621"/>
      <c r="I141" s="619"/>
      <c r="J141" s="620"/>
      <c r="K141" s="620"/>
      <c r="L141" s="620"/>
      <c r="M141" s="620"/>
      <c r="N141" s="620"/>
      <c r="O141" s="621"/>
      <c r="P141" s="637"/>
      <c r="Q141" s="638"/>
      <c r="R141" s="638"/>
      <c r="S141" s="638"/>
      <c r="T141" s="638"/>
      <c r="U141" s="638"/>
      <c r="V141" s="638"/>
      <c r="W141" s="638"/>
      <c r="X141" s="638"/>
      <c r="Y141" s="638"/>
      <c r="Z141" s="638"/>
      <c r="AA141" s="638"/>
      <c r="AB141" s="638"/>
      <c r="AC141" s="638"/>
      <c r="AD141" s="638"/>
      <c r="AE141" s="638"/>
      <c r="AF141" s="638"/>
      <c r="AG141" s="638"/>
      <c r="AH141" s="639"/>
    </row>
    <row r="142" spans="1:34" ht="18.75" customHeight="1" thickBot="1">
      <c r="A142" s="599"/>
      <c r="B142" s="622"/>
      <c r="C142" s="623"/>
      <c r="D142" s="623"/>
      <c r="E142" s="623"/>
      <c r="F142" s="623"/>
      <c r="G142" s="623"/>
      <c r="H142" s="624"/>
      <c r="I142" s="622"/>
      <c r="J142" s="623"/>
      <c r="K142" s="623"/>
      <c r="L142" s="623"/>
      <c r="M142" s="623"/>
      <c r="N142" s="623"/>
      <c r="O142" s="624"/>
      <c r="P142" s="640"/>
      <c r="Q142" s="641"/>
      <c r="R142" s="641"/>
      <c r="S142" s="641"/>
      <c r="T142" s="641"/>
      <c r="U142" s="641"/>
      <c r="V142" s="641"/>
      <c r="W142" s="641"/>
      <c r="X142" s="641"/>
      <c r="Y142" s="641"/>
      <c r="Z142" s="641"/>
      <c r="AA142" s="641"/>
      <c r="AB142" s="641"/>
      <c r="AC142" s="641"/>
      <c r="AD142" s="641"/>
      <c r="AE142" s="641"/>
      <c r="AF142" s="641"/>
      <c r="AG142" s="641"/>
      <c r="AH142" s="642"/>
    </row>
    <row r="143" spans="1:34" ht="39.75" customHeight="1" thickBot="1">
      <c r="A143" s="599"/>
      <c r="B143" s="643" t="s">
        <v>166</v>
      </c>
      <c r="C143" s="644"/>
      <c r="D143" s="644"/>
      <c r="E143" s="645"/>
      <c r="F143" s="646" t="s">
        <v>167</v>
      </c>
      <c r="G143" s="646"/>
      <c r="H143" s="646"/>
      <c r="I143" s="643" t="s">
        <v>168</v>
      </c>
      <c r="J143" s="644"/>
      <c r="K143" s="644"/>
      <c r="L143" s="644"/>
      <c r="M143" s="644"/>
      <c r="N143" s="644"/>
      <c r="O143" s="645"/>
      <c r="P143" s="643" t="s">
        <v>169</v>
      </c>
      <c r="Q143" s="644"/>
      <c r="R143" s="644"/>
      <c r="S143" s="644"/>
      <c r="T143" s="644"/>
      <c r="U143" s="644"/>
      <c r="V143" s="644"/>
      <c r="W143" s="644"/>
      <c r="X143" s="644"/>
      <c r="Y143" s="645"/>
      <c r="Z143" s="643" t="s">
        <v>170</v>
      </c>
      <c r="AA143" s="644"/>
      <c r="AB143" s="644"/>
      <c r="AC143" s="644"/>
      <c r="AD143" s="645"/>
      <c r="AE143" s="643" t="s">
        <v>176</v>
      </c>
      <c r="AF143" s="644"/>
      <c r="AG143" s="644"/>
      <c r="AH143" s="649"/>
    </row>
    <row r="144" spans="1:34" ht="18.75" customHeight="1">
      <c r="A144" s="599"/>
      <c r="B144" s="650"/>
      <c r="C144" s="651"/>
      <c r="D144" s="651"/>
      <c r="E144" s="652"/>
      <c r="F144" s="656"/>
      <c r="G144" s="657"/>
      <c r="H144" s="658"/>
      <c r="I144" s="662"/>
      <c r="J144" s="663"/>
      <c r="K144" s="663"/>
      <c r="L144" s="663"/>
      <c r="M144" s="663"/>
      <c r="N144" s="663"/>
      <c r="O144" s="664"/>
      <c r="P144" s="616"/>
      <c r="Q144" s="617"/>
      <c r="R144" s="617"/>
      <c r="S144" s="617"/>
      <c r="T144" s="617"/>
      <c r="U144" s="617"/>
      <c r="V144" s="617"/>
      <c r="W144" s="617"/>
      <c r="X144" s="617"/>
      <c r="Y144" s="618"/>
      <c r="Z144" s="668"/>
      <c r="AA144" s="669"/>
      <c r="AB144" s="669"/>
      <c r="AC144" s="669"/>
      <c r="AD144" s="670"/>
      <c r="AE144" s="628"/>
      <c r="AF144" s="629"/>
      <c r="AG144" s="629"/>
      <c r="AH144" s="630"/>
    </row>
    <row r="145" spans="1:70" ht="18.75" customHeight="1" thickBot="1">
      <c r="A145" s="675"/>
      <c r="B145" s="653"/>
      <c r="C145" s="654"/>
      <c r="D145" s="654"/>
      <c r="E145" s="655"/>
      <c r="F145" s="659"/>
      <c r="G145" s="660"/>
      <c r="H145" s="661"/>
      <c r="I145" s="665"/>
      <c r="J145" s="666"/>
      <c r="K145" s="666"/>
      <c r="L145" s="666"/>
      <c r="M145" s="666"/>
      <c r="N145" s="666"/>
      <c r="O145" s="667"/>
      <c r="P145" s="622"/>
      <c r="Q145" s="623"/>
      <c r="R145" s="623"/>
      <c r="S145" s="623"/>
      <c r="T145" s="623"/>
      <c r="U145" s="623"/>
      <c r="V145" s="623"/>
      <c r="W145" s="623"/>
      <c r="X145" s="623"/>
      <c r="Y145" s="624"/>
      <c r="Z145" s="671"/>
      <c r="AA145" s="672"/>
      <c r="AB145" s="672"/>
      <c r="AC145" s="672"/>
      <c r="AD145" s="673"/>
      <c r="AE145" s="631"/>
      <c r="AF145" s="632"/>
      <c r="AG145" s="632"/>
      <c r="AH145" s="633"/>
    </row>
    <row r="146" spans="1:70" ht="12" customHeight="1">
      <c r="A146" s="429"/>
      <c r="B146" s="430"/>
      <c r="C146" s="430"/>
      <c r="D146" s="430"/>
      <c r="E146" s="430"/>
      <c r="F146" s="430"/>
      <c r="G146" s="430"/>
      <c r="H146" s="430"/>
      <c r="I146" s="430"/>
      <c r="J146" s="430"/>
      <c r="K146" s="430"/>
      <c r="L146" s="430"/>
      <c r="M146" s="430"/>
      <c r="N146" s="430"/>
      <c r="O146" s="430"/>
      <c r="P146" s="430"/>
      <c r="Q146" s="430"/>
      <c r="R146" s="430"/>
      <c r="S146" s="430"/>
      <c r="T146" s="430"/>
      <c r="U146" s="430"/>
      <c r="V146" s="430"/>
      <c r="W146" s="430"/>
      <c r="X146" s="430"/>
      <c r="Y146" s="430"/>
      <c r="Z146" s="430"/>
      <c r="AA146" s="430"/>
      <c r="AB146" s="430"/>
      <c r="AC146" s="430"/>
      <c r="AD146" s="430"/>
      <c r="AE146" s="430"/>
      <c r="AF146" s="430"/>
      <c r="AG146" s="430"/>
      <c r="AH146" s="431"/>
    </row>
    <row r="147" spans="1:70" ht="10.5" customHeight="1">
      <c r="A147" s="432"/>
      <c r="B147" s="433"/>
      <c r="C147" s="433"/>
      <c r="D147" s="433"/>
      <c r="E147" s="433"/>
      <c r="F147" s="433"/>
      <c r="G147" s="433"/>
      <c r="H147" s="433"/>
      <c r="I147" s="433"/>
      <c r="J147" s="433"/>
      <c r="K147" s="433"/>
      <c r="L147" s="433"/>
      <c r="M147" s="433"/>
      <c r="N147" s="433"/>
      <c r="O147" s="433"/>
      <c r="P147" s="433"/>
      <c r="Q147" s="433"/>
      <c r="R147" s="433"/>
      <c r="S147" s="433"/>
      <c r="T147" s="433"/>
      <c r="U147" s="433"/>
      <c r="V147" s="433"/>
      <c r="W147" s="433"/>
      <c r="X147" s="433"/>
      <c r="Y147" s="433"/>
      <c r="Z147" s="433"/>
      <c r="AA147" s="433"/>
      <c r="AB147" s="433"/>
      <c r="AC147" s="433"/>
      <c r="AD147" s="433"/>
      <c r="AE147" s="433"/>
      <c r="AF147" s="433"/>
      <c r="AG147" s="433"/>
      <c r="AH147" s="434"/>
    </row>
    <row r="148" spans="1:70" ht="33" customHeight="1">
      <c r="A148" s="432"/>
      <c r="B148" s="433"/>
      <c r="C148" s="433"/>
      <c r="D148" s="433"/>
      <c r="E148" s="433"/>
      <c r="F148" s="433"/>
      <c r="G148" s="433"/>
      <c r="H148" s="433"/>
      <c r="I148" s="433"/>
      <c r="J148" s="433"/>
      <c r="K148" s="433"/>
      <c r="L148" s="433"/>
      <c r="M148" s="433"/>
      <c r="N148" s="433"/>
      <c r="O148" s="433"/>
      <c r="P148" s="433"/>
      <c r="Q148" s="433"/>
      <c r="R148" s="433"/>
      <c r="S148" s="433"/>
      <c r="T148" s="433"/>
      <c r="U148" s="433"/>
      <c r="V148" s="433"/>
      <c r="W148" s="433"/>
      <c r="X148" s="682" t="s">
        <v>172</v>
      </c>
      <c r="Y148" s="683"/>
      <c r="Z148" s="684" t="s">
        <v>170</v>
      </c>
      <c r="AA148" s="685"/>
      <c r="AB148" s="685"/>
      <c r="AC148" s="685"/>
      <c r="AD148" s="686"/>
      <c r="AE148" s="684" t="s">
        <v>171</v>
      </c>
      <c r="AF148" s="685"/>
      <c r="AG148" s="685"/>
      <c r="AH148" s="687"/>
    </row>
    <row r="149" spans="1:70" ht="18.75" customHeight="1">
      <c r="A149" s="432"/>
      <c r="B149" s="433"/>
      <c r="C149" s="433"/>
      <c r="D149" s="433"/>
      <c r="E149" s="433"/>
      <c r="F149" s="433"/>
      <c r="G149" s="433"/>
      <c r="H149" s="433"/>
      <c r="I149" s="433"/>
      <c r="J149" s="433"/>
      <c r="K149" s="433"/>
      <c r="L149" s="433"/>
      <c r="M149" s="433"/>
      <c r="N149" s="433"/>
      <c r="O149" s="433"/>
      <c r="P149" s="433"/>
      <c r="Q149" s="433"/>
      <c r="R149" s="433"/>
      <c r="S149" s="433"/>
      <c r="T149" s="433"/>
      <c r="U149" s="433"/>
      <c r="V149" s="433"/>
      <c r="W149" s="433"/>
      <c r="X149" s="682"/>
      <c r="Y149" s="683"/>
      <c r="Z149" s="688" t="s">
        <v>173</v>
      </c>
      <c r="AA149" s="689"/>
      <c r="AB149" s="689"/>
      <c r="AC149" s="689"/>
      <c r="AD149" s="690"/>
      <c r="AE149" s="694" t="s">
        <v>177</v>
      </c>
      <c r="AF149" s="695"/>
      <c r="AG149" s="695"/>
      <c r="AH149" s="696"/>
    </row>
    <row r="150" spans="1:70" ht="18.75" customHeight="1">
      <c r="A150" s="432"/>
      <c r="B150" s="433"/>
      <c r="C150" s="433"/>
      <c r="D150" s="433"/>
      <c r="E150" s="433"/>
      <c r="F150" s="433"/>
      <c r="G150" s="433"/>
      <c r="H150" s="433"/>
      <c r="I150" s="433"/>
      <c r="J150" s="433"/>
      <c r="K150" s="433"/>
      <c r="L150" s="433"/>
      <c r="M150" s="433"/>
      <c r="N150" s="433"/>
      <c r="O150" s="433"/>
      <c r="P150" s="433"/>
      <c r="Q150" s="433"/>
      <c r="R150" s="433"/>
      <c r="S150" s="433"/>
      <c r="T150" s="433"/>
      <c r="U150" s="433"/>
      <c r="V150" s="433"/>
      <c r="W150" s="433"/>
      <c r="X150" s="682"/>
      <c r="Y150" s="683"/>
      <c r="Z150" s="691"/>
      <c r="AA150" s="692"/>
      <c r="AB150" s="692"/>
      <c r="AC150" s="692"/>
      <c r="AD150" s="693"/>
      <c r="AE150" s="697"/>
      <c r="AF150" s="698"/>
      <c r="AG150" s="698"/>
      <c r="AH150" s="699"/>
    </row>
    <row r="151" spans="1:70" s="194" customFormat="1" ht="8.4499999999999993" customHeight="1">
      <c r="A151" s="700"/>
      <c r="B151" s="701"/>
      <c r="C151" s="701"/>
      <c r="D151" s="701"/>
      <c r="E151" s="701"/>
      <c r="F151" s="701"/>
      <c r="G151" s="701"/>
      <c r="H151" s="701"/>
      <c r="I151" s="701"/>
      <c r="J151" s="701"/>
      <c r="K151" s="701"/>
      <c r="L151" s="701"/>
      <c r="M151" s="701"/>
      <c r="N151" s="701"/>
      <c r="O151" s="701"/>
      <c r="P151" s="701"/>
      <c r="Q151" s="701"/>
      <c r="R151" s="701"/>
      <c r="S151" s="701"/>
      <c r="T151" s="701"/>
      <c r="U151" s="701"/>
      <c r="V151" s="701"/>
      <c r="W151" s="701"/>
      <c r="X151" s="701"/>
      <c r="Y151" s="701"/>
      <c r="Z151" s="701"/>
      <c r="AA151" s="701"/>
      <c r="AB151" s="701"/>
      <c r="AC151" s="701"/>
      <c r="AD151" s="701"/>
      <c r="AE151" s="701"/>
      <c r="AF151" s="701"/>
      <c r="AG151" s="701"/>
      <c r="AH151" s="702"/>
      <c r="AI151" s="252"/>
      <c r="BB151" s="373"/>
      <c r="BC151" s="373"/>
      <c r="BD151" s="373"/>
      <c r="BE151" s="373"/>
      <c r="BF151" s="373"/>
      <c r="BG151" s="373"/>
      <c r="BH151" s="373"/>
      <c r="BI151" s="373"/>
      <c r="BJ151" s="373"/>
      <c r="BK151" s="373"/>
      <c r="BL151" s="373"/>
      <c r="BM151" s="373"/>
      <c r="BN151" s="373"/>
      <c r="BO151" s="373"/>
      <c r="BP151" s="373"/>
      <c r="BQ151" s="373"/>
      <c r="BR151" s="373"/>
    </row>
    <row r="152" spans="1:70" s="194" customFormat="1" ht="12" customHeight="1">
      <c r="A152" s="676"/>
      <c r="B152" s="677"/>
      <c r="C152" s="677"/>
      <c r="D152" s="677"/>
      <c r="E152" s="677"/>
      <c r="F152" s="677"/>
      <c r="G152" s="677"/>
      <c r="H152" s="677"/>
      <c r="I152" s="677"/>
      <c r="J152" s="677"/>
      <c r="K152" s="677"/>
      <c r="L152" s="677"/>
      <c r="M152" s="677"/>
      <c r="N152" s="677"/>
      <c r="O152" s="677"/>
      <c r="P152" s="677"/>
      <c r="Q152" s="677"/>
      <c r="R152" s="677"/>
      <c r="S152" s="677"/>
      <c r="T152" s="677"/>
      <c r="U152" s="677"/>
      <c r="V152" s="677"/>
      <c r="W152" s="677"/>
      <c r="X152" s="677"/>
      <c r="Y152" s="677"/>
      <c r="Z152" s="677"/>
      <c r="AA152" s="677"/>
      <c r="AB152" s="677"/>
      <c r="AC152" s="677"/>
      <c r="AD152" s="677"/>
      <c r="AE152" s="677"/>
      <c r="AF152" s="677"/>
      <c r="AG152" s="677"/>
      <c r="AH152" s="678"/>
      <c r="AI152" s="196"/>
      <c r="BB152" s="373"/>
      <c r="BC152" s="373"/>
      <c r="BD152" s="373"/>
      <c r="BE152" s="373"/>
      <c r="BF152" s="373"/>
      <c r="BG152" s="373"/>
      <c r="BH152" s="373"/>
      <c r="BI152" s="373"/>
      <c r="BJ152" s="373"/>
      <c r="BK152" s="373"/>
      <c r="BL152" s="373"/>
      <c r="BM152" s="373"/>
      <c r="BN152" s="373"/>
      <c r="BO152" s="373"/>
      <c r="BP152" s="373"/>
      <c r="BQ152" s="373"/>
      <c r="BR152" s="373"/>
    </row>
    <row r="153" spans="1:70" s="194" customFormat="1" ht="18.75" customHeight="1" thickBot="1">
      <c r="A153" s="679"/>
      <c r="B153" s="680"/>
      <c r="C153" s="680"/>
      <c r="D153" s="680"/>
      <c r="E153" s="680"/>
      <c r="F153" s="680"/>
      <c r="G153" s="680"/>
      <c r="H153" s="680"/>
      <c r="I153" s="680"/>
      <c r="J153" s="680"/>
      <c r="K153" s="680"/>
      <c r="L153" s="680"/>
      <c r="M153" s="680"/>
      <c r="N153" s="680"/>
      <c r="O153" s="680"/>
      <c r="P153" s="680"/>
      <c r="Q153" s="680"/>
      <c r="R153" s="680"/>
      <c r="S153" s="680"/>
      <c r="T153" s="680"/>
      <c r="U153" s="680"/>
      <c r="V153" s="680"/>
      <c r="W153" s="680"/>
      <c r="X153" s="680"/>
      <c r="Y153" s="680"/>
      <c r="Z153" s="680"/>
      <c r="AA153" s="680"/>
      <c r="AB153" s="680"/>
      <c r="AC153" s="680"/>
      <c r="AD153" s="680"/>
      <c r="AE153" s="680"/>
      <c r="AF153" s="680"/>
      <c r="AG153" s="680"/>
      <c r="AH153" s="681"/>
      <c r="AI153" s="196"/>
      <c r="BB153" s="373"/>
      <c r="BC153" s="373"/>
      <c r="BD153" s="373"/>
      <c r="BE153" s="373"/>
      <c r="BF153" s="373"/>
      <c r="BG153" s="373"/>
      <c r="BH153" s="373"/>
      <c r="BI153" s="373"/>
      <c r="BJ153" s="373"/>
      <c r="BK153" s="373"/>
      <c r="BL153" s="373"/>
      <c r="BM153" s="373"/>
      <c r="BN153" s="373"/>
      <c r="BO153" s="373"/>
      <c r="BP153" s="373"/>
      <c r="BQ153" s="373"/>
      <c r="BR153" s="373"/>
    </row>
    <row r="154" spans="1:70" ht="13.5" customHeight="1"/>
    <row r="157" spans="1:70" ht="13.5" customHeight="1"/>
    <row r="158" spans="1:70" ht="13.5" customHeight="1"/>
    <row r="160" spans="1:70" ht="13.5" customHeight="1"/>
    <row r="161" ht="13.5" customHeight="1"/>
    <row r="164" ht="13.5" customHeight="1"/>
    <row r="165" ht="13.5" customHeight="1"/>
    <row r="167" ht="13.5" customHeight="1"/>
  </sheetData>
  <sheetProtection algorithmName="SHA-512" hashValue="/usfyMcQOAvFjfpViSeito2WATTpvDkNcFIrwGAAgH3WRFwcJpNE3kB2AGNffLKTaVqU/s3uEyLm5XoUqNLxNA==" saltValue="yGB6ODVKatVRP2kpflGWIw==" spinCount="100000" sheet="1" objects="1" scenarios="1" formatRows="0"/>
  <mergeCells count="394">
    <mergeCell ref="A152:AH153"/>
    <mergeCell ref="X148:Y150"/>
    <mergeCell ref="Z148:AD148"/>
    <mergeCell ref="AE148:AH148"/>
    <mergeCell ref="Z149:AD150"/>
    <mergeCell ref="AE149:AH150"/>
    <mergeCell ref="A151:AH151"/>
    <mergeCell ref="P143:Y143"/>
    <mergeCell ref="Z143:AD143"/>
    <mergeCell ref="AE143:AH143"/>
    <mergeCell ref="B144:E145"/>
    <mergeCell ref="F144:H145"/>
    <mergeCell ref="I144:O145"/>
    <mergeCell ref="P144:Y145"/>
    <mergeCell ref="Z144:AD145"/>
    <mergeCell ref="AE144:AH145"/>
    <mergeCell ref="A139:A145"/>
    <mergeCell ref="B139:H139"/>
    <mergeCell ref="I139:O139"/>
    <mergeCell ref="P139:AH139"/>
    <mergeCell ref="B140:H142"/>
    <mergeCell ref="I140:O142"/>
    <mergeCell ref="P140:AH142"/>
    <mergeCell ref="B143:E143"/>
    <mergeCell ref="F143:H143"/>
    <mergeCell ref="I143:O143"/>
    <mergeCell ref="P136:Y136"/>
    <mergeCell ref="Z136:AD136"/>
    <mergeCell ref="AE136:AH136"/>
    <mergeCell ref="B137:E138"/>
    <mergeCell ref="F137:H138"/>
    <mergeCell ref="I137:O138"/>
    <mergeCell ref="P137:Y138"/>
    <mergeCell ref="Z137:AD138"/>
    <mergeCell ref="AE137:AH138"/>
    <mergeCell ref="A132:A138"/>
    <mergeCell ref="B132:H132"/>
    <mergeCell ref="I132:O132"/>
    <mergeCell ref="P132:AH132"/>
    <mergeCell ref="B133:H135"/>
    <mergeCell ref="I133:O135"/>
    <mergeCell ref="P133:AH135"/>
    <mergeCell ref="B136:E136"/>
    <mergeCell ref="F136:H136"/>
    <mergeCell ref="I136:O136"/>
    <mergeCell ref="A125:A131"/>
    <mergeCell ref="B125:H125"/>
    <mergeCell ref="I125:O125"/>
    <mergeCell ref="P125:AH125"/>
    <mergeCell ref="B126:H128"/>
    <mergeCell ref="I126:O128"/>
    <mergeCell ref="P126:AH128"/>
    <mergeCell ref="B129:E129"/>
    <mergeCell ref="F129:H129"/>
    <mergeCell ref="I129:O129"/>
    <mergeCell ref="P129:Y129"/>
    <mergeCell ref="Z129:AD129"/>
    <mergeCell ref="AE129:AH129"/>
    <mergeCell ref="B130:E131"/>
    <mergeCell ref="F130:H131"/>
    <mergeCell ref="I130:O131"/>
    <mergeCell ref="P130:Y131"/>
    <mergeCell ref="Z130:AD131"/>
    <mergeCell ref="AE130:AH131"/>
    <mergeCell ref="A118:A124"/>
    <mergeCell ref="B118:H118"/>
    <mergeCell ref="I118:O118"/>
    <mergeCell ref="P118:AH118"/>
    <mergeCell ref="B119:H121"/>
    <mergeCell ref="I119:O121"/>
    <mergeCell ref="P119:AH121"/>
    <mergeCell ref="B122:E122"/>
    <mergeCell ref="F122:H122"/>
    <mergeCell ref="I122:O122"/>
    <mergeCell ref="P122:Y122"/>
    <mergeCell ref="Z122:AD122"/>
    <mergeCell ref="AE122:AH122"/>
    <mergeCell ref="B123:E124"/>
    <mergeCell ref="F123:H124"/>
    <mergeCell ref="I123:O124"/>
    <mergeCell ref="P123:Y124"/>
    <mergeCell ref="Z123:AD124"/>
    <mergeCell ref="AE123:AH124"/>
    <mergeCell ref="A111:A117"/>
    <mergeCell ref="B111:H111"/>
    <mergeCell ref="I111:O111"/>
    <mergeCell ref="P111:AH111"/>
    <mergeCell ref="B112:H114"/>
    <mergeCell ref="I112:O114"/>
    <mergeCell ref="P112:AH114"/>
    <mergeCell ref="B115:E115"/>
    <mergeCell ref="F115:H115"/>
    <mergeCell ref="I115:O115"/>
    <mergeCell ref="P115:Y115"/>
    <mergeCell ref="Z115:AD115"/>
    <mergeCell ref="AE115:AH115"/>
    <mergeCell ref="B116:E117"/>
    <mergeCell ref="F116:H117"/>
    <mergeCell ref="I116:O117"/>
    <mergeCell ref="P116:Y117"/>
    <mergeCell ref="Z116:AD117"/>
    <mergeCell ref="AE116:AH117"/>
    <mergeCell ref="A104:A110"/>
    <mergeCell ref="B104:H104"/>
    <mergeCell ref="I104:O104"/>
    <mergeCell ref="P104:AH104"/>
    <mergeCell ref="B105:H107"/>
    <mergeCell ref="I105:O107"/>
    <mergeCell ref="P105:AH107"/>
    <mergeCell ref="B108:E108"/>
    <mergeCell ref="F108:H108"/>
    <mergeCell ref="I108:O108"/>
    <mergeCell ref="P108:Y108"/>
    <mergeCell ref="Z108:AD108"/>
    <mergeCell ref="AE108:AH108"/>
    <mergeCell ref="B109:E110"/>
    <mergeCell ref="F109:H110"/>
    <mergeCell ref="I109:O110"/>
    <mergeCell ref="P109:Y110"/>
    <mergeCell ref="Z109:AD110"/>
    <mergeCell ref="AE109:AH110"/>
    <mergeCell ref="A97:A103"/>
    <mergeCell ref="B97:H97"/>
    <mergeCell ref="I97:O97"/>
    <mergeCell ref="P97:AH97"/>
    <mergeCell ref="B98:H100"/>
    <mergeCell ref="I98:O100"/>
    <mergeCell ref="P98:AH100"/>
    <mergeCell ref="B101:E101"/>
    <mergeCell ref="F101:H101"/>
    <mergeCell ref="I101:O101"/>
    <mergeCell ref="P101:Y101"/>
    <mergeCell ref="Z101:AD101"/>
    <mergeCell ref="AE101:AH101"/>
    <mergeCell ref="B102:E103"/>
    <mergeCell ref="F102:H103"/>
    <mergeCell ref="I102:O103"/>
    <mergeCell ref="P102:Y103"/>
    <mergeCell ref="Z102:AD103"/>
    <mergeCell ref="AE102:AH103"/>
    <mergeCell ref="A90:A96"/>
    <mergeCell ref="B90:H90"/>
    <mergeCell ref="I90:O90"/>
    <mergeCell ref="P90:AH90"/>
    <mergeCell ref="B91:H93"/>
    <mergeCell ref="I91:O93"/>
    <mergeCell ref="P91:AH93"/>
    <mergeCell ref="B94:E94"/>
    <mergeCell ref="F94:H94"/>
    <mergeCell ref="I94:O94"/>
    <mergeCell ref="P94:Y94"/>
    <mergeCell ref="Z94:AD94"/>
    <mergeCell ref="AE94:AH94"/>
    <mergeCell ref="B95:E96"/>
    <mergeCell ref="F95:H96"/>
    <mergeCell ref="I95:O96"/>
    <mergeCell ref="P95:Y96"/>
    <mergeCell ref="Z95:AD96"/>
    <mergeCell ref="AE95:AH96"/>
    <mergeCell ref="A83:A89"/>
    <mergeCell ref="B83:H83"/>
    <mergeCell ref="I83:O83"/>
    <mergeCell ref="P83:AH83"/>
    <mergeCell ref="B84:H86"/>
    <mergeCell ref="I84:O86"/>
    <mergeCell ref="P84:AH86"/>
    <mergeCell ref="B87:E87"/>
    <mergeCell ref="F87:H87"/>
    <mergeCell ref="I87:O87"/>
    <mergeCell ref="P87:Y87"/>
    <mergeCell ref="Z87:AD87"/>
    <mergeCell ref="AE87:AH87"/>
    <mergeCell ref="B88:E89"/>
    <mergeCell ref="F88:H89"/>
    <mergeCell ref="I88:O89"/>
    <mergeCell ref="P88:Y89"/>
    <mergeCell ref="Z88:AD89"/>
    <mergeCell ref="AE88:AH89"/>
    <mergeCell ref="A76:A82"/>
    <mergeCell ref="B76:H76"/>
    <mergeCell ref="I76:O76"/>
    <mergeCell ref="P76:AH76"/>
    <mergeCell ref="B77:H79"/>
    <mergeCell ref="I77:O79"/>
    <mergeCell ref="P77:AH79"/>
    <mergeCell ref="B80:E80"/>
    <mergeCell ref="F80:H80"/>
    <mergeCell ref="I80:O80"/>
    <mergeCell ref="P80:Y80"/>
    <mergeCell ref="Z80:AD80"/>
    <mergeCell ref="AE80:AH80"/>
    <mergeCell ref="B81:E82"/>
    <mergeCell ref="F81:H82"/>
    <mergeCell ref="I81:O82"/>
    <mergeCell ref="P81:Y82"/>
    <mergeCell ref="Z81:AD82"/>
    <mergeCell ref="AE81:AH82"/>
    <mergeCell ref="A69:A75"/>
    <mergeCell ref="B69:H69"/>
    <mergeCell ref="I69:O69"/>
    <mergeCell ref="P69:AH69"/>
    <mergeCell ref="B70:H72"/>
    <mergeCell ref="I70:O72"/>
    <mergeCell ref="P70:AH72"/>
    <mergeCell ref="B73:E73"/>
    <mergeCell ref="F73:H73"/>
    <mergeCell ref="I73:O73"/>
    <mergeCell ref="P73:Y73"/>
    <mergeCell ref="Z73:AD73"/>
    <mergeCell ref="AE73:AH73"/>
    <mergeCell ref="B74:E75"/>
    <mergeCell ref="F74:H75"/>
    <mergeCell ref="I74:O75"/>
    <mergeCell ref="P74:Y75"/>
    <mergeCell ref="Z74:AD75"/>
    <mergeCell ref="AE74:AH75"/>
    <mergeCell ref="A62:A68"/>
    <mergeCell ref="B62:H62"/>
    <mergeCell ref="I62:O62"/>
    <mergeCell ref="P62:AH62"/>
    <mergeCell ref="B63:H65"/>
    <mergeCell ref="I63:O65"/>
    <mergeCell ref="P63:AH65"/>
    <mergeCell ref="B66:E66"/>
    <mergeCell ref="F66:H66"/>
    <mergeCell ref="I66:O66"/>
    <mergeCell ref="P66:Y66"/>
    <mergeCell ref="Z66:AD66"/>
    <mergeCell ref="AE66:AH66"/>
    <mergeCell ref="B67:E68"/>
    <mergeCell ref="F67:H68"/>
    <mergeCell ref="I67:O68"/>
    <mergeCell ref="P67:Y68"/>
    <mergeCell ref="Z67:AD68"/>
    <mergeCell ref="AE67:AH68"/>
    <mergeCell ref="A55:A61"/>
    <mergeCell ref="B55:H55"/>
    <mergeCell ref="I55:O55"/>
    <mergeCell ref="P55:AH55"/>
    <mergeCell ref="B56:H58"/>
    <mergeCell ref="I56:O58"/>
    <mergeCell ref="P56:AH58"/>
    <mergeCell ref="B59:E59"/>
    <mergeCell ref="F59:H59"/>
    <mergeCell ref="I59:O59"/>
    <mergeCell ref="P59:Y59"/>
    <mergeCell ref="Z59:AD59"/>
    <mergeCell ref="AE59:AH59"/>
    <mergeCell ref="B60:E61"/>
    <mergeCell ref="F60:H61"/>
    <mergeCell ref="I60:O61"/>
    <mergeCell ref="P60:Y61"/>
    <mergeCell ref="Z60:AD61"/>
    <mergeCell ref="AE60:AH61"/>
    <mergeCell ref="A48:A54"/>
    <mergeCell ref="B48:H48"/>
    <mergeCell ref="I48:O48"/>
    <mergeCell ref="P48:AH48"/>
    <mergeCell ref="B49:H51"/>
    <mergeCell ref="I49:O51"/>
    <mergeCell ref="P49:AH51"/>
    <mergeCell ref="B52:E52"/>
    <mergeCell ref="F52:H52"/>
    <mergeCell ref="I52:O52"/>
    <mergeCell ref="P52:Y52"/>
    <mergeCell ref="Z52:AD52"/>
    <mergeCell ref="AE52:AH52"/>
    <mergeCell ref="B53:E54"/>
    <mergeCell ref="F53:H54"/>
    <mergeCell ref="I53:O54"/>
    <mergeCell ref="P53:Y54"/>
    <mergeCell ref="Z53:AD54"/>
    <mergeCell ref="AE53:AH54"/>
    <mergeCell ref="A41:A47"/>
    <mergeCell ref="B41:H41"/>
    <mergeCell ref="I41:O41"/>
    <mergeCell ref="P41:AH41"/>
    <mergeCell ref="B42:H44"/>
    <mergeCell ref="I42:O44"/>
    <mergeCell ref="P42:AH44"/>
    <mergeCell ref="B45:E45"/>
    <mergeCell ref="F45:H45"/>
    <mergeCell ref="I45:O45"/>
    <mergeCell ref="P45:Y45"/>
    <mergeCell ref="Z45:AD45"/>
    <mergeCell ref="AE45:AH45"/>
    <mergeCell ref="B46:E47"/>
    <mergeCell ref="F46:H47"/>
    <mergeCell ref="I46:O47"/>
    <mergeCell ref="P46:Y47"/>
    <mergeCell ref="Z46:AD47"/>
    <mergeCell ref="AE46:AH47"/>
    <mergeCell ref="A34:A40"/>
    <mergeCell ref="B34:H34"/>
    <mergeCell ref="I34:O34"/>
    <mergeCell ref="P34:AH34"/>
    <mergeCell ref="B35:H37"/>
    <mergeCell ref="I35:O37"/>
    <mergeCell ref="P35:AH37"/>
    <mergeCell ref="B38:E38"/>
    <mergeCell ref="F38:H38"/>
    <mergeCell ref="I38:O38"/>
    <mergeCell ref="P38:Y38"/>
    <mergeCell ref="Z38:AD38"/>
    <mergeCell ref="AE38:AH38"/>
    <mergeCell ref="B39:E40"/>
    <mergeCell ref="F39:H40"/>
    <mergeCell ref="I39:O40"/>
    <mergeCell ref="P39:Y40"/>
    <mergeCell ref="Z39:AD40"/>
    <mergeCell ref="AE39:AH40"/>
    <mergeCell ref="A27:A33"/>
    <mergeCell ref="B27:H27"/>
    <mergeCell ref="I27:O27"/>
    <mergeCell ref="P27:AH27"/>
    <mergeCell ref="B28:H30"/>
    <mergeCell ref="I28:O30"/>
    <mergeCell ref="P28:AH30"/>
    <mergeCell ref="B31:E31"/>
    <mergeCell ref="F31:H31"/>
    <mergeCell ref="I31:O31"/>
    <mergeCell ref="P31:Y31"/>
    <mergeCell ref="Z31:AD31"/>
    <mergeCell ref="AE31:AH31"/>
    <mergeCell ref="B32:E33"/>
    <mergeCell ref="F32:H33"/>
    <mergeCell ref="I32:O33"/>
    <mergeCell ref="P32:Y33"/>
    <mergeCell ref="Z32:AD33"/>
    <mergeCell ref="AE32:AH33"/>
    <mergeCell ref="A20:A26"/>
    <mergeCell ref="B20:H20"/>
    <mergeCell ref="I20:O20"/>
    <mergeCell ref="P20:AH20"/>
    <mergeCell ref="B21:H23"/>
    <mergeCell ref="I21:O23"/>
    <mergeCell ref="P21:AH23"/>
    <mergeCell ref="B24:E24"/>
    <mergeCell ref="F24:H24"/>
    <mergeCell ref="I24:O24"/>
    <mergeCell ref="P24:Y24"/>
    <mergeCell ref="Z24:AD24"/>
    <mergeCell ref="AE24:AH24"/>
    <mergeCell ref="B25:E26"/>
    <mergeCell ref="F25:H26"/>
    <mergeCell ref="I25:O26"/>
    <mergeCell ref="P25:Y26"/>
    <mergeCell ref="Z25:AD26"/>
    <mergeCell ref="AE25:AH26"/>
    <mergeCell ref="A13:A19"/>
    <mergeCell ref="B13:H13"/>
    <mergeCell ref="I13:O13"/>
    <mergeCell ref="P13:AH13"/>
    <mergeCell ref="B14:H16"/>
    <mergeCell ref="I14:O16"/>
    <mergeCell ref="P14:AH16"/>
    <mergeCell ref="B17:E17"/>
    <mergeCell ref="F17:H17"/>
    <mergeCell ref="I17:O17"/>
    <mergeCell ref="P17:Y17"/>
    <mergeCell ref="Z17:AD17"/>
    <mergeCell ref="AE17:AH17"/>
    <mergeCell ref="B18:E19"/>
    <mergeCell ref="F18:H19"/>
    <mergeCell ref="I18:O19"/>
    <mergeCell ref="P18:Y19"/>
    <mergeCell ref="Z18:AD19"/>
    <mergeCell ref="AE18:AH19"/>
    <mergeCell ref="A7:A12"/>
    <mergeCell ref="B7:H9"/>
    <mergeCell ref="I7:O9"/>
    <mergeCell ref="P7:AH9"/>
    <mergeCell ref="B10:E10"/>
    <mergeCell ref="F10:H10"/>
    <mergeCell ref="I10:O10"/>
    <mergeCell ref="P10:Y10"/>
    <mergeCell ref="Z10:AD10"/>
    <mergeCell ref="AE10:AH10"/>
    <mergeCell ref="B11:E12"/>
    <mergeCell ref="F11:H12"/>
    <mergeCell ref="I11:O12"/>
    <mergeCell ref="P11:Y12"/>
    <mergeCell ref="Z11:AD12"/>
    <mergeCell ref="AE11:AH12"/>
    <mergeCell ref="A1:U2"/>
    <mergeCell ref="W1:Z2"/>
    <mergeCell ref="AA1:AH2"/>
    <mergeCell ref="A3:AH3"/>
    <mergeCell ref="A4:D4"/>
    <mergeCell ref="E4:J4"/>
    <mergeCell ref="B6:H6"/>
    <mergeCell ref="I6:O6"/>
    <mergeCell ref="P6:AH6"/>
    <mergeCell ref="V4:AH4"/>
  </mergeCells>
  <phoneticPr fontId="6"/>
  <dataValidations count="1">
    <dataValidation imeMode="hiragana" allowBlank="1" showInputMessage="1" showErrorMessage="1" sqref="Z147:Z149 AA147:AH147 A152:AH153 X147:X148 Y147 A147:W150 B6:B7 I6:I7 P6:P7 B10:B11 F10:F11 I10:I11 P10:P11 Z10:Z11 A6 F17:F18 I17:I18 P17:P18 Z17:Z18 B24:B25 A20 P20:P21 I20:I21 B20:B21 B129:B130 F24:F25 I24:I25 Z24:Z25 B17:B18 B13:B14 I13:I14 P13:P14 A13 F31:F32 A27 P27:P28 I27:I28 B27:B28 I31:I32 Z31:Z32 P31:P32 P34:P35 A34 I34:I35 B34:B35 B80:B81 F80:F81 I80:I81 P80:P81 P24:P25 Z80:Z81 B87:B88 F87:F88 I87:I88 P87:P88 A55 P94:P95 P90:P91 I90:I91 B90:B91 Z87:Z88 B94:B95 F94:F95 I94:I95 Z94:Z95 A76 A83 A48 B83:B84 A62 I83:I84 P83:P84 B101:B102 P97:P98 I97:I98 B97:B98 F101:F102 F38:F39 A69 I38:I39 P38:P39 Z38:Z39 B31:B32 B41:B42 I41:I42 P41:P42 A90 A97 A41 A104 A111 A118 A125 A132 A139 B45:B46 F45:F46 I45:I46 P45:P46 Z45:Z46 I101:I102 B52:B53 F52:F53 I52:I53 P52:P53 P59:P60 P55:P56 I55:I56 B55:B56 Z52:Z53 B59:B60 F59:F60 Z101:Z102 I59:I60 P111:P112 Z59:Z60 B48:B49 I48:I49 P48:P49 B66:B67 P62:P63 I62:I63 B62:B63 I111:I112 F66:F67 I66:I67 Z66:Z67 P69:P70 I69:I70 B69:B70 P66:P67 P76:P77 P104:P105 I76:I77 B76:B77 B73:B74 F73:F74 I73:I74 P73:P74 Z73:Z74 I104:I105 B104:B105 P101:P102 B108:B109 B111:B112 F108:F109 I108:I109 P108:P109 Z108:Z109 B115:B116 F115:F116 I115:I116 P115:P116 Z115:Z116 B122:B123 F122:F123 I122:I123 P122:P123 P129:P130 P125:P126 I125:I126 B125:B126 Z122:Z123 Z143:Z144 F129:F130 I129:I130 Z129:Z130 B118:B119 I118:I119 P118:P119 B136:B137 P132:P133 I132:I133 B132:B133 F136:F137 I136:I137 Z136:Z137 P139:P140 I139:I140 B139:B140 P136:P137 B143:B144 F143:F144 I143:I144 P143:P144 B38:B39"/>
  </dataValidations>
  <printOptions horizontalCentered="1"/>
  <pageMargins left="0.70866141732283472" right="0.70866141732283472" top="0.6692913385826772" bottom="0.6692913385826772" header="0.11811023622047245" footer="0.31496062992125984"/>
  <pageSetup paperSize="9" scale="96" fitToHeight="0" orientation="portrait" horizontalDpi="300" verticalDpi="300" r:id="rId1"/>
  <rowBreaks count="4" manualBreakCount="4">
    <brk id="33" max="33" man="1"/>
    <brk id="61" max="33" man="1"/>
    <brk id="89" max="33" man="1"/>
    <brk id="117" max="3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tint="0.39997558519241921"/>
    <pageSetUpPr fitToPage="1"/>
  </sheetPr>
  <dimension ref="A1:BR167"/>
  <sheetViews>
    <sheetView showGridLines="0" view="pageBreakPreview" zoomScale="75" zoomScaleNormal="100" zoomScaleSheetLayoutView="75" workbookViewId="0">
      <selection sqref="A1:U2"/>
    </sheetView>
  </sheetViews>
  <sheetFormatPr defaultColWidth="9" defaultRowHeight="13.5"/>
  <cols>
    <col min="1" max="1" width="5.375" style="151" customWidth="1"/>
    <col min="2" max="39" width="2.625" style="151" customWidth="1"/>
    <col min="40" max="40" width="2" style="151" customWidth="1"/>
    <col min="41" max="53" width="2.625" style="151" customWidth="1"/>
    <col min="54" max="56" width="5" style="369" bestFit="1" customWidth="1"/>
    <col min="57" max="70" width="9" style="369"/>
    <col min="71" max="16384" width="9" style="151"/>
  </cols>
  <sheetData>
    <row r="1" spans="1:65">
      <c r="A1" s="703" t="s">
        <v>266</v>
      </c>
      <c r="B1" s="703"/>
      <c r="C1" s="703"/>
      <c r="D1" s="703"/>
      <c r="E1" s="703"/>
      <c r="F1" s="703"/>
      <c r="G1" s="703"/>
      <c r="H1" s="703"/>
      <c r="I1" s="703"/>
      <c r="J1" s="703"/>
      <c r="K1" s="703"/>
      <c r="L1" s="703"/>
      <c r="M1" s="703"/>
      <c r="N1" s="703"/>
      <c r="O1" s="703"/>
      <c r="P1" s="703"/>
      <c r="Q1" s="703"/>
      <c r="R1" s="703"/>
      <c r="S1" s="703"/>
      <c r="T1" s="703"/>
      <c r="U1" s="703"/>
      <c r="V1" s="435"/>
      <c r="W1" s="705" t="s">
        <v>161</v>
      </c>
      <c r="X1" s="706"/>
      <c r="Y1" s="706"/>
      <c r="Z1" s="706"/>
      <c r="AA1" s="706" t="s">
        <v>162</v>
      </c>
      <c r="AB1" s="706"/>
      <c r="AC1" s="706"/>
      <c r="AD1" s="706"/>
      <c r="AE1" s="706"/>
      <c r="AF1" s="706"/>
      <c r="AG1" s="706"/>
      <c r="AH1" s="709"/>
      <c r="BE1" s="369" t="s">
        <v>132</v>
      </c>
      <c r="BF1" s="369" t="s">
        <v>229</v>
      </c>
      <c r="BG1" s="369" t="s">
        <v>230</v>
      </c>
      <c r="BH1" s="369" t="s">
        <v>166</v>
      </c>
      <c r="BI1" s="369" t="s">
        <v>167</v>
      </c>
      <c r="BJ1" s="369" t="s">
        <v>168</v>
      </c>
      <c r="BK1" s="369" t="s">
        <v>169</v>
      </c>
      <c r="BL1" s="369" t="s">
        <v>235</v>
      </c>
      <c r="BM1" s="369" t="s">
        <v>236</v>
      </c>
    </row>
    <row r="2" spans="1:65" ht="14.25" thickBot="1">
      <c r="A2" s="704"/>
      <c r="B2" s="704"/>
      <c r="C2" s="704"/>
      <c r="D2" s="704"/>
      <c r="E2" s="704"/>
      <c r="F2" s="704"/>
      <c r="G2" s="704"/>
      <c r="H2" s="704"/>
      <c r="I2" s="704"/>
      <c r="J2" s="704"/>
      <c r="K2" s="704"/>
      <c r="L2" s="704"/>
      <c r="M2" s="704"/>
      <c r="N2" s="704"/>
      <c r="O2" s="704"/>
      <c r="P2" s="704"/>
      <c r="Q2" s="704"/>
      <c r="R2" s="704"/>
      <c r="S2" s="704"/>
      <c r="T2" s="704"/>
      <c r="U2" s="704"/>
      <c r="V2" s="435"/>
      <c r="W2" s="707"/>
      <c r="X2" s="708"/>
      <c r="Y2" s="708"/>
      <c r="Z2" s="708"/>
      <c r="AA2" s="708"/>
      <c r="AB2" s="708"/>
      <c r="AC2" s="708"/>
      <c r="AD2" s="708"/>
      <c r="AE2" s="708"/>
      <c r="AF2" s="708"/>
      <c r="AG2" s="708"/>
      <c r="AH2" s="710"/>
      <c r="BB2" s="369">
        <f>BD2*7</f>
        <v>7</v>
      </c>
      <c r="BC2" s="369">
        <v>11</v>
      </c>
      <c r="BD2" s="369">
        <v>1</v>
      </c>
      <c r="BE2" s="369" t="str">
        <f>IF($B$7="","",$B$7)</f>
        <v/>
      </c>
      <c r="BF2" s="369" t="str">
        <f>IF($I$7="","",$I$7)</f>
        <v/>
      </c>
      <c r="BG2" s="369" t="str">
        <f>IF($P$7="","",$P$7)</f>
        <v/>
      </c>
      <c r="BH2" s="424" t="str">
        <f>IF($B$11="","",$B$11)</f>
        <v/>
      </c>
      <c r="BI2" s="370" t="str">
        <f>IF($F$11="","",$F$11)</f>
        <v/>
      </c>
      <c r="BJ2" s="369" t="str">
        <f>IF($I$11="","",$I$11)</f>
        <v/>
      </c>
      <c r="BK2" s="369" t="str">
        <f>IF($P$11="","",$P$11)</f>
        <v/>
      </c>
      <c r="BL2" s="371" t="str">
        <f>IF($Z$11="","",$Z$11)</f>
        <v/>
      </c>
      <c r="BM2" s="372" t="str">
        <f>IF($AE$11="","",$AE$11)</f>
        <v/>
      </c>
    </row>
    <row r="3" spans="1:65" ht="18.75" customHeight="1">
      <c r="A3" s="711" t="s">
        <v>163</v>
      </c>
      <c r="B3" s="712"/>
      <c r="C3" s="712"/>
      <c r="D3" s="712"/>
      <c r="E3" s="712"/>
      <c r="F3" s="712"/>
      <c r="G3" s="712"/>
      <c r="H3" s="712"/>
      <c r="I3" s="712"/>
      <c r="J3" s="712"/>
      <c r="K3" s="712"/>
      <c r="L3" s="712"/>
      <c r="M3" s="712"/>
      <c r="N3" s="712"/>
      <c r="O3" s="712"/>
      <c r="P3" s="712"/>
      <c r="Q3" s="712"/>
      <c r="R3" s="712"/>
      <c r="S3" s="712"/>
      <c r="T3" s="712"/>
      <c r="U3" s="712"/>
      <c r="V3" s="712"/>
      <c r="W3" s="712"/>
      <c r="X3" s="712"/>
      <c r="Y3" s="712"/>
      <c r="Z3" s="712"/>
      <c r="AA3" s="712"/>
      <c r="AB3" s="712"/>
      <c r="AC3" s="712"/>
      <c r="AD3" s="712"/>
      <c r="AE3" s="712"/>
      <c r="AF3" s="712"/>
      <c r="AG3" s="712"/>
      <c r="AH3" s="713"/>
      <c r="BB3" s="369">
        <f t="shared" ref="BB3:BB21" si="0">BD3*7</f>
        <v>14</v>
      </c>
      <c r="BC3" s="369">
        <f>BC2+7</f>
        <v>18</v>
      </c>
      <c r="BD3" s="369">
        <v>2</v>
      </c>
      <c r="BE3" s="369" t="str">
        <f>IF($B$14="","",$B$14)</f>
        <v/>
      </c>
      <c r="BF3" s="369" t="str">
        <f>IF($I$14="","",$I$14)</f>
        <v/>
      </c>
      <c r="BG3" s="369" t="str">
        <f>IF($P$14="","",$P$14)</f>
        <v/>
      </c>
      <c r="BH3" s="424" t="str">
        <f>IF($B$18="","",$B$18)</f>
        <v/>
      </c>
      <c r="BI3" s="370" t="str">
        <f>IF($F$18="","",$F$18)</f>
        <v/>
      </c>
      <c r="BJ3" s="369" t="str">
        <f>IF($I$18="","",$I$18)</f>
        <v/>
      </c>
      <c r="BK3" s="369" t="str">
        <f>IF($P$18="","",$P$18)</f>
        <v/>
      </c>
      <c r="BL3" s="371" t="str">
        <f>IF($Z$18="","",$Z$18)</f>
        <v/>
      </c>
      <c r="BM3" s="372" t="str">
        <f>IF($AE$18="","",$AE$18)</f>
        <v/>
      </c>
    </row>
    <row r="4" spans="1:65" ht="18.75" customHeight="1">
      <c r="A4" s="714" t="s">
        <v>192</v>
      </c>
      <c r="B4" s="715"/>
      <c r="C4" s="715"/>
      <c r="D4" s="715"/>
      <c r="E4" s="627"/>
      <c r="F4" s="627"/>
      <c r="G4" s="627"/>
      <c r="H4" s="627"/>
      <c r="I4" s="627"/>
      <c r="J4" s="627"/>
      <c r="K4" s="436"/>
      <c r="L4" s="436"/>
      <c r="M4" s="436"/>
      <c r="N4" s="436"/>
      <c r="O4" s="436"/>
      <c r="P4" s="436"/>
      <c r="Q4" s="436"/>
      <c r="R4" s="436"/>
      <c r="S4" s="436"/>
      <c r="T4" s="436"/>
      <c r="U4" s="436"/>
      <c r="V4" s="647" t="s">
        <v>324</v>
      </c>
      <c r="W4" s="647"/>
      <c r="X4" s="647"/>
      <c r="Y4" s="647"/>
      <c r="Z4" s="647"/>
      <c r="AA4" s="647"/>
      <c r="AB4" s="647"/>
      <c r="AC4" s="647"/>
      <c r="AD4" s="647"/>
      <c r="AE4" s="647"/>
      <c r="AF4" s="647"/>
      <c r="AG4" s="647"/>
      <c r="AH4" s="648"/>
      <c r="BB4" s="369">
        <f t="shared" si="0"/>
        <v>21</v>
      </c>
      <c r="BC4" s="369">
        <f t="shared" ref="BC4:BC21" si="1">BC3+7</f>
        <v>25</v>
      </c>
      <c r="BD4" s="369">
        <v>3</v>
      </c>
      <c r="BE4" s="369" t="str">
        <f>IF($B$21="","",$B$21)</f>
        <v/>
      </c>
      <c r="BF4" s="369" t="str">
        <f>IF($I$21="","",$I$21)</f>
        <v/>
      </c>
      <c r="BG4" s="369" t="str">
        <f>IF($P$21="","",$P$21)</f>
        <v/>
      </c>
      <c r="BH4" s="424" t="str">
        <f>IF($B$25="","",$B$25)</f>
        <v/>
      </c>
      <c r="BI4" s="370" t="str">
        <f>IF($F$25="","",$F$25)</f>
        <v/>
      </c>
      <c r="BJ4" s="369" t="str">
        <f>IF($I$25="","",$I$25)</f>
        <v/>
      </c>
      <c r="BK4" s="369" t="str">
        <f>IF($P$25="","",$P$25)</f>
        <v/>
      </c>
      <c r="BL4" s="371" t="str">
        <f>IF($Z$25="","",$Z$25)</f>
        <v/>
      </c>
      <c r="BM4" s="372" t="str">
        <f>IF($AE$25="","",$AE$25)</f>
        <v/>
      </c>
    </row>
    <row r="5" spans="1:65" ht="18.75" customHeight="1">
      <c r="A5" s="438"/>
      <c r="B5" s="436"/>
      <c r="C5" s="436"/>
      <c r="D5" s="436"/>
      <c r="E5" s="436"/>
      <c r="F5" s="436"/>
      <c r="G5" s="436"/>
      <c r="H5" s="436"/>
      <c r="I5" s="436"/>
      <c r="J5" s="436"/>
      <c r="K5" s="436"/>
      <c r="L5" s="436"/>
      <c r="M5" s="436"/>
      <c r="N5" s="436"/>
      <c r="O5" s="436"/>
      <c r="P5" s="436"/>
      <c r="Q5" s="436"/>
      <c r="R5" s="436"/>
      <c r="S5" s="436"/>
      <c r="T5" s="436"/>
      <c r="U5" s="436"/>
      <c r="V5" s="436"/>
      <c r="W5" s="436"/>
      <c r="X5" s="436"/>
      <c r="Y5" s="436"/>
      <c r="Z5" s="436"/>
      <c r="AA5" s="436"/>
      <c r="AB5" s="436"/>
      <c r="AC5" s="436"/>
      <c r="AD5" s="436"/>
      <c r="AE5" s="436"/>
      <c r="AF5" s="436"/>
      <c r="AG5" s="436"/>
      <c r="AH5" s="437"/>
      <c r="BB5" s="369">
        <f t="shared" si="0"/>
        <v>28</v>
      </c>
      <c r="BC5" s="369">
        <f t="shared" si="1"/>
        <v>32</v>
      </c>
      <c r="BD5" s="369">
        <v>4</v>
      </c>
      <c r="BE5" s="369" t="str">
        <f>IF($B$28="","",$B$28)</f>
        <v/>
      </c>
      <c r="BF5" s="369" t="str">
        <f>IF($I$28="","",$I$28)</f>
        <v/>
      </c>
      <c r="BG5" s="369" t="str">
        <f>IF($P$28="","",$P$28)</f>
        <v/>
      </c>
      <c r="BH5" s="424" t="str">
        <f>IF($B$32="","",$B$32)</f>
        <v/>
      </c>
      <c r="BI5" s="370" t="str">
        <f>IF($F$32="","",$F$32)</f>
        <v/>
      </c>
      <c r="BJ5" s="369" t="str">
        <f>IF($I$32="","",$I$32)</f>
        <v/>
      </c>
      <c r="BK5" s="369" t="str">
        <f>IF($P$32="","",$P$32)</f>
        <v/>
      </c>
      <c r="BL5" s="371" t="str">
        <f>IF($Z$32="","",$Z$32)</f>
        <v/>
      </c>
      <c r="BM5" s="372" t="str">
        <f>IF($AE$32="","",$AE$32)</f>
        <v/>
      </c>
    </row>
    <row r="6" spans="1:65" ht="31.5" customHeight="1" thickBot="1">
      <c r="A6" s="428" t="s">
        <v>134</v>
      </c>
      <c r="B6" s="612" t="s">
        <v>132</v>
      </c>
      <c r="C6" s="613"/>
      <c r="D6" s="613"/>
      <c r="E6" s="613"/>
      <c r="F6" s="613"/>
      <c r="G6" s="613"/>
      <c r="H6" s="614"/>
      <c r="I6" s="612" t="s">
        <v>164</v>
      </c>
      <c r="J6" s="613"/>
      <c r="K6" s="613"/>
      <c r="L6" s="613"/>
      <c r="M6" s="613"/>
      <c r="N6" s="613"/>
      <c r="O6" s="614"/>
      <c r="P6" s="612" t="s">
        <v>165</v>
      </c>
      <c r="Q6" s="613"/>
      <c r="R6" s="613"/>
      <c r="S6" s="613"/>
      <c r="T6" s="613"/>
      <c r="U6" s="613"/>
      <c r="V6" s="613"/>
      <c r="W6" s="613"/>
      <c r="X6" s="613"/>
      <c r="Y6" s="613"/>
      <c r="Z6" s="613"/>
      <c r="AA6" s="613"/>
      <c r="AB6" s="613"/>
      <c r="AC6" s="613"/>
      <c r="AD6" s="613"/>
      <c r="AE6" s="613"/>
      <c r="AF6" s="613"/>
      <c r="AG6" s="613"/>
      <c r="AH6" s="615"/>
      <c r="BB6" s="369">
        <f t="shared" si="0"/>
        <v>35</v>
      </c>
      <c r="BC6" s="369">
        <f t="shared" si="1"/>
        <v>39</v>
      </c>
      <c r="BD6" s="369">
        <v>5</v>
      </c>
      <c r="BE6" s="369" t="str">
        <f>IF($B$35="","",$B$35)</f>
        <v/>
      </c>
      <c r="BF6" s="369" t="str">
        <f>IF($I$35="","",$I$35)</f>
        <v/>
      </c>
      <c r="BG6" s="369" t="str">
        <f>IF($P$35="","",$P$35)</f>
        <v/>
      </c>
      <c r="BH6" s="424" t="str">
        <f>IF($B$39="","",$B$39)</f>
        <v/>
      </c>
      <c r="BI6" s="370" t="str">
        <f>IF($F$39="","",$F$39)</f>
        <v/>
      </c>
      <c r="BJ6" s="369" t="str">
        <f>IF($I$39="","",$I$39)</f>
        <v/>
      </c>
      <c r="BK6" s="369" t="str">
        <f>IF($P$39="","",$P$39)</f>
        <v/>
      </c>
      <c r="BL6" s="371" t="str">
        <f>IF($Z$39="","",$Z$39)</f>
        <v/>
      </c>
      <c r="BM6" s="372" t="str">
        <f>IF($AE$39="","",$AE$39)</f>
        <v/>
      </c>
    </row>
    <row r="7" spans="1:65" ht="18.75" customHeight="1">
      <c r="A7" s="597">
        <v>1</v>
      </c>
      <c r="B7" s="616"/>
      <c r="C7" s="617"/>
      <c r="D7" s="617"/>
      <c r="E7" s="617"/>
      <c r="F7" s="617"/>
      <c r="G7" s="617"/>
      <c r="H7" s="618"/>
      <c r="I7" s="616"/>
      <c r="J7" s="617"/>
      <c r="K7" s="617"/>
      <c r="L7" s="617"/>
      <c r="M7" s="617"/>
      <c r="N7" s="617"/>
      <c r="O7" s="618"/>
      <c r="P7" s="634"/>
      <c r="Q7" s="635"/>
      <c r="R7" s="635"/>
      <c r="S7" s="635"/>
      <c r="T7" s="635"/>
      <c r="U7" s="635"/>
      <c r="V7" s="635"/>
      <c r="W7" s="635"/>
      <c r="X7" s="635"/>
      <c r="Y7" s="635"/>
      <c r="Z7" s="635"/>
      <c r="AA7" s="635"/>
      <c r="AB7" s="635"/>
      <c r="AC7" s="635"/>
      <c r="AD7" s="635"/>
      <c r="AE7" s="635"/>
      <c r="AF7" s="635"/>
      <c r="AG7" s="635"/>
      <c r="AH7" s="636"/>
      <c r="BB7" s="369">
        <f t="shared" si="0"/>
        <v>42</v>
      </c>
      <c r="BC7" s="369">
        <f t="shared" si="1"/>
        <v>46</v>
      </c>
      <c r="BD7" s="369">
        <v>6</v>
      </c>
      <c r="BE7" s="369" t="str">
        <f>IF($B$42="","",$B$42)</f>
        <v/>
      </c>
      <c r="BF7" s="369" t="str">
        <f>IF($I$42="","",$I$42)</f>
        <v/>
      </c>
      <c r="BG7" s="369" t="str">
        <f>IF($P$42="","",$P$42)</f>
        <v/>
      </c>
      <c r="BH7" s="424" t="str">
        <f>IF($B$46="","",$B$46)</f>
        <v/>
      </c>
      <c r="BI7" s="370" t="str">
        <f>IF($F$46="","",$F$46)</f>
        <v/>
      </c>
      <c r="BJ7" s="369" t="str">
        <f>IF($I$46="","",$I$46)</f>
        <v/>
      </c>
      <c r="BK7" s="369" t="str">
        <f>IF($P$46="","",$P$46)</f>
        <v/>
      </c>
      <c r="BL7" s="371" t="str">
        <f>IF($Z$46="","",$Z$46)</f>
        <v/>
      </c>
      <c r="BM7" s="372" t="str">
        <f>IF($AE$46="","",$AE$46)</f>
        <v/>
      </c>
    </row>
    <row r="8" spans="1:65" ht="18.75" customHeight="1">
      <c r="A8" s="598"/>
      <c r="B8" s="619"/>
      <c r="C8" s="620"/>
      <c r="D8" s="620"/>
      <c r="E8" s="620"/>
      <c r="F8" s="620"/>
      <c r="G8" s="620"/>
      <c r="H8" s="621"/>
      <c r="I8" s="619"/>
      <c r="J8" s="620"/>
      <c r="K8" s="620"/>
      <c r="L8" s="620"/>
      <c r="M8" s="620"/>
      <c r="N8" s="620"/>
      <c r="O8" s="621"/>
      <c r="P8" s="637"/>
      <c r="Q8" s="638"/>
      <c r="R8" s="638"/>
      <c r="S8" s="638"/>
      <c r="T8" s="638"/>
      <c r="U8" s="638"/>
      <c r="V8" s="638"/>
      <c r="W8" s="638"/>
      <c r="X8" s="638"/>
      <c r="Y8" s="638"/>
      <c r="Z8" s="638"/>
      <c r="AA8" s="638"/>
      <c r="AB8" s="638"/>
      <c r="AC8" s="638"/>
      <c r="AD8" s="638"/>
      <c r="AE8" s="638"/>
      <c r="AF8" s="638"/>
      <c r="AG8" s="638"/>
      <c r="AH8" s="639"/>
      <c r="BB8" s="369">
        <f t="shared" si="0"/>
        <v>49</v>
      </c>
      <c r="BC8" s="369">
        <f t="shared" si="1"/>
        <v>53</v>
      </c>
      <c r="BD8" s="369">
        <v>7</v>
      </c>
      <c r="BE8" s="369" t="str">
        <f>IF($B$49="","",$B$49)</f>
        <v/>
      </c>
      <c r="BF8" s="369" t="str">
        <f>IF($I$49="","",$I$49)</f>
        <v/>
      </c>
      <c r="BG8" s="369" t="str">
        <f>IF($P$49="","",$P$49)</f>
        <v/>
      </c>
      <c r="BH8" s="424" t="str">
        <f>IF($B$53="","",$B$53)</f>
        <v/>
      </c>
      <c r="BI8" s="370" t="str">
        <f>IF($F$53="","",$F$53)</f>
        <v/>
      </c>
      <c r="BJ8" s="369" t="str">
        <f>IF($I$53="","",$I$53)</f>
        <v/>
      </c>
      <c r="BK8" s="369" t="str">
        <f>IF($P$53="","",$P$53)</f>
        <v/>
      </c>
      <c r="BL8" s="371" t="str">
        <f>IF($Z$53="","",$Z$53)</f>
        <v/>
      </c>
      <c r="BM8" s="372" t="str">
        <f>IF($AE$53="","",$AE$53)</f>
        <v/>
      </c>
    </row>
    <row r="9" spans="1:65" ht="18.75" customHeight="1" thickBot="1">
      <c r="A9" s="598"/>
      <c r="B9" s="622"/>
      <c r="C9" s="623"/>
      <c r="D9" s="623"/>
      <c r="E9" s="623"/>
      <c r="F9" s="623"/>
      <c r="G9" s="623"/>
      <c r="H9" s="624"/>
      <c r="I9" s="622"/>
      <c r="J9" s="623"/>
      <c r="K9" s="623"/>
      <c r="L9" s="623"/>
      <c r="M9" s="623"/>
      <c r="N9" s="623"/>
      <c r="O9" s="624"/>
      <c r="P9" s="640"/>
      <c r="Q9" s="641"/>
      <c r="R9" s="641"/>
      <c r="S9" s="641"/>
      <c r="T9" s="641"/>
      <c r="U9" s="641"/>
      <c r="V9" s="641"/>
      <c r="W9" s="641"/>
      <c r="X9" s="641"/>
      <c r="Y9" s="641"/>
      <c r="Z9" s="641"/>
      <c r="AA9" s="641"/>
      <c r="AB9" s="641"/>
      <c r="AC9" s="641"/>
      <c r="AD9" s="641"/>
      <c r="AE9" s="641"/>
      <c r="AF9" s="641"/>
      <c r="AG9" s="641"/>
      <c r="AH9" s="642"/>
      <c r="BB9" s="369">
        <f t="shared" si="0"/>
        <v>56</v>
      </c>
      <c r="BC9" s="369">
        <f t="shared" si="1"/>
        <v>60</v>
      </c>
      <c r="BD9" s="369">
        <v>8</v>
      </c>
      <c r="BE9" s="369" t="str">
        <f>IF($B$56="","",$B$56)</f>
        <v/>
      </c>
      <c r="BF9" s="369" t="str">
        <f>IF($I$56="","",$I$56)</f>
        <v/>
      </c>
      <c r="BG9" s="369" t="str">
        <f>IF($P$56="","",$P$56)</f>
        <v/>
      </c>
      <c r="BH9" s="424" t="str">
        <f>IF($B$60="","",$B$60)</f>
        <v/>
      </c>
      <c r="BI9" s="370" t="str">
        <f>IF($F$60="","",$F$60)</f>
        <v/>
      </c>
      <c r="BJ9" s="369" t="str">
        <f>IF($I$60="","",$I$60)</f>
        <v/>
      </c>
      <c r="BK9" s="369" t="str">
        <f>IF($P$60="","",$P$60)</f>
        <v/>
      </c>
      <c r="BL9" s="371" t="str">
        <f>IF($Z$60="","",$Z$60)</f>
        <v/>
      </c>
      <c r="BM9" s="372" t="str">
        <f>IF($AE$60="","",$AE$60)</f>
        <v/>
      </c>
    </row>
    <row r="10" spans="1:65" ht="32.25" customHeight="1" thickBot="1">
      <c r="A10" s="599"/>
      <c r="B10" s="643" t="s">
        <v>166</v>
      </c>
      <c r="C10" s="644"/>
      <c r="D10" s="644"/>
      <c r="E10" s="645"/>
      <c r="F10" s="646" t="s">
        <v>167</v>
      </c>
      <c r="G10" s="646"/>
      <c r="H10" s="646"/>
      <c r="I10" s="643" t="s">
        <v>168</v>
      </c>
      <c r="J10" s="644"/>
      <c r="K10" s="644"/>
      <c r="L10" s="644"/>
      <c r="M10" s="644"/>
      <c r="N10" s="644"/>
      <c r="O10" s="645"/>
      <c r="P10" s="643" t="s">
        <v>169</v>
      </c>
      <c r="Q10" s="644"/>
      <c r="R10" s="644"/>
      <c r="S10" s="644"/>
      <c r="T10" s="644"/>
      <c r="U10" s="644"/>
      <c r="V10" s="644"/>
      <c r="W10" s="644"/>
      <c r="X10" s="644"/>
      <c r="Y10" s="645"/>
      <c r="Z10" s="643" t="s">
        <v>170</v>
      </c>
      <c r="AA10" s="644"/>
      <c r="AB10" s="644"/>
      <c r="AC10" s="644"/>
      <c r="AD10" s="645"/>
      <c r="AE10" s="643" t="s">
        <v>176</v>
      </c>
      <c r="AF10" s="644"/>
      <c r="AG10" s="644"/>
      <c r="AH10" s="649"/>
      <c r="BB10" s="369">
        <f t="shared" si="0"/>
        <v>63</v>
      </c>
      <c r="BC10" s="369">
        <f t="shared" si="1"/>
        <v>67</v>
      </c>
      <c r="BD10" s="369">
        <v>9</v>
      </c>
      <c r="BE10" s="369" t="str">
        <f>IF($B$63="","",$B$63)</f>
        <v/>
      </c>
      <c r="BF10" s="369" t="str">
        <f>IF($I$63="","",$I$63)</f>
        <v/>
      </c>
      <c r="BG10" s="369" t="str">
        <f>IF($P$63="","",$P$63)</f>
        <v/>
      </c>
      <c r="BH10" s="424" t="str">
        <f>IF($B$67="","",$B$67)</f>
        <v/>
      </c>
      <c r="BI10" s="370" t="str">
        <f>IF($F$67="","",$F$67)</f>
        <v/>
      </c>
      <c r="BJ10" s="369" t="str">
        <f>IF($I$67="","",$I$67)</f>
        <v/>
      </c>
      <c r="BK10" s="369" t="str">
        <f>IF($P$67="","",$P$67)</f>
        <v/>
      </c>
      <c r="BL10" s="371" t="str">
        <f>IF($Z$67="","",$Z$67)</f>
        <v/>
      </c>
      <c r="BM10" s="372" t="str">
        <f>IF($AE$67="","",$AE$67)</f>
        <v/>
      </c>
    </row>
    <row r="11" spans="1:65" ht="18.75" customHeight="1">
      <c r="A11" s="598"/>
      <c r="B11" s="650"/>
      <c r="C11" s="651"/>
      <c r="D11" s="651"/>
      <c r="E11" s="652"/>
      <c r="F11" s="656"/>
      <c r="G11" s="657"/>
      <c r="H11" s="658"/>
      <c r="I11" s="662"/>
      <c r="J11" s="663"/>
      <c r="K11" s="663"/>
      <c r="L11" s="663"/>
      <c r="M11" s="663"/>
      <c r="N11" s="663"/>
      <c r="O11" s="664"/>
      <c r="P11" s="616"/>
      <c r="Q11" s="617"/>
      <c r="R11" s="617"/>
      <c r="S11" s="617"/>
      <c r="T11" s="617"/>
      <c r="U11" s="617"/>
      <c r="V11" s="617"/>
      <c r="W11" s="617"/>
      <c r="X11" s="617"/>
      <c r="Y11" s="618"/>
      <c r="Z11" s="668"/>
      <c r="AA11" s="669"/>
      <c r="AB11" s="669"/>
      <c r="AC11" s="669"/>
      <c r="AD11" s="670"/>
      <c r="AE11" s="628"/>
      <c r="AF11" s="629"/>
      <c r="AG11" s="629"/>
      <c r="AH11" s="630"/>
      <c r="BB11" s="369">
        <f t="shared" si="0"/>
        <v>70</v>
      </c>
      <c r="BC11" s="369">
        <f t="shared" si="1"/>
        <v>74</v>
      </c>
      <c r="BD11" s="369">
        <v>10</v>
      </c>
      <c r="BE11" s="369" t="str">
        <f>IF($B$70="","",$B$70)</f>
        <v/>
      </c>
      <c r="BF11" s="369" t="str">
        <f>IF($I$70="","",$I$70)</f>
        <v/>
      </c>
      <c r="BG11" s="369" t="str">
        <f>IF($P$70="","",$P$70)</f>
        <v/>
      </c>
      <c r="BH11" s="424" t="str">
        <f>IF($B$74="","",$B$74)</f>
        <v/>
      </c>
      <c r="BI11" s="370" t="str">
        <f>IF($F$74="","",$F$74)</f>
        <v/>
      </c>
      <c r="BJ11" s="369" t="str">
        <f>IF($I$74="","",$I$74)</f>
        <v/>
      </c>
      <c r="BK11" s="369" t="str">
        <f>IF($P$74="","",$P$74)</f>
        <v/>
      </c>
      <c r="BL11" s="371" t="str">
        <f>IF($Z$74="","",$Z$74)</f>
        <v/>
      </c>
      <c r="BM11" s="372" t="str">
        <f>IF($AE$74="","",$AE$74)</f>
        <v/>
      </c>
    </row>
    <row r="12" spans="1:65" ht="18.75" customHeight="1" thickBot="1">
      <c r="A12" s="600"/>
      <c r="B12" s="653"/>
      <c r="C12" s="654"/>
      <c r="D12" s="654"/>
      <c r="E12" s="655"/>
      <c r="F12" s="659"/>
      <c r="G12" s="660"/>
      <c r="H12" s="661"/>
      <c r="I12" s="665"/>
      <c r="J12" s="666"/>
      <c r="K12" s="666"/>
      <c r="L12" s="666"/>
      <c r="M12" s="666"/>
      <c r="N12" s="666"/>
      <c r="O12" s="667"/>
      <c r="P12" s="622"/>
      <c r="Q12" s="623"/>
      <c r="R12" s="623"/>
      <c r="S12" s="623"/>
      <c r="T12" s="623"/>
      <c r="U12" s="623"/>
      <c r="V12" s="623"/>
      <c r="W12" s="623"/>
      <c r="X12" s="623"/>
      <c r="Y12" s="624"/>
      <c r="Z12" s="671"/>
      <c r="AA12" s="672"/>
      <c r="AB12" s="672"/>
      <c r="AC12" s="672"/>
      <c r="AD12" s="673"/>
      <c r="AE12" s="631"/>
      <c r="AF12" s="632"/>
      <c r="AG12" s="632"/>
      <c r="AH12" s="633"/>
      <c r="BB12" s="369">
        <f t="shared" si="0"/>
        <v>77</v>
      </c>
      <c r="BC12" s="369">
        <f t="shared" si="1"/>
        <v>81</v>
      </c>
      <c r="BD12" s="369">
        <v>11</v>
      </c>
      <c r="BE12" s="369" t="str">
        <f>IF($B$77="","",$B$77)</f>
        <v/>
      </c>
      <c r="BF12" s="369" t="str">
        <f>IF($I$77="","",$I$77)</f>
        <v/>
      </c>
      <c r="BG12" s="369" t="str">
        <f>IF($P$77="","",$P$77)</f>
        <v/>
      </c>
      <c r="BH12" s="424" t="str">
        <f>IF($B$81="","",$B$81)</f>
        <v/>
      </c>
      <c r="BI12" s="370" t="str">
        <f>IF($F$81="","",$F$81)</f>
        <v/>
      </c>
      <c r="BJ12" s="369" t="str">
        <f>IF($I$81="","",$I$81)</f>
        <v/>
      </c>
      <c r="BK12" s="369" t="str">
        <f>IF($P$81="","",$P$81)</f>
        <v/>
      </c>
      <c r="BL12" s="371" t="str">
        <f>IF($Z$81="","",$Z$81)</f>
        <v/>
      </c>
      <c r="BM12" s="372" t="str">
        <f>IF($AE$81="","",$AE$81)</f>
        <v/>
      </c>
    </row>
    <row r="13" spans="1:65" ht="18.75" customHeight="1" thickBot="1">
      <c r="A13" s="674">
        <v>2</v>
      </c>
      <c r="B13" s="612" t="s">
        <v>132</v>
      </c>
      <c r="C13" s="613"/>
      <c r="D13" s="613"/>
      <c r="E13" s="613"/>
      <c r="F13" s="613"/>
      <c r="G13" s="613"/>
      <c r="H13" s="614"/>
      <c r="I13" s="612" t="s">
        <v>164</v>
      </c>
      <c r="J13" s="613"/>
      <c r="K13" s="613"/>
      <c r="L13" s="613"/>
      <c r="M13" s="613"/>
      <c r="N13" s="613"/>
      <c r="O13" s="614"/>
      <c r="P13" s="612" t="s">
        <v>321</v>
      </c>
      <c r="Q13" s="613"/>
      <c r="R13" s="613"/>
      <c r="S13" s="613"/>
      <c r="T13" s="613"/>
      <c r="U13" s="613"/>
      <c r="V13" s="613"/>
      <c r="W13" s="613"/>
      <c r="X13" s="613"/>
      <c r="Y13" s="613"/>
      <c r="Z13" s="613"/>
      <c r="AA13" s="613"/>
      <c r="AB13" s="613"/>
      <c r="AC13" s="613"/>
      <c r="AD13" s="613"/>
      <c r="AE13" s="613"/>
      <c r="AF13" s="613"/>
      <c r="AG13" s="613"/>
      <c r="AH13" s="615"/>
      <c r="BB13" s="369">
        <f t="shared" si="0"/>
        <v>84</v>
      </c>
      <c r="BC13" s="369">
        <f t="shared" si="1"/>
        <v>88</v>
      </c>
      <c r="BD13" s="369">
        <v>12</v>
      </c>
      <c r="BE13" s="369" t="str">
        <f>IF($B$84="","",$B$84)</f>
        <v/>
      </c>
      <c r="BF13" s="369" t="str">
        <f>IF($I$84="","",$I$84)</f>
        <v/>
      </c>
      <c r="BG13" s="369" t="str">
        <f>IF($P$84="","",$P$84)</f>
        <v/>
      </c>
      <c r="BH13" s="424" t="str">
        <f>IF($B$88="","",$B$88)</f>
        <v/>
      </c>
      <c r="BI13" s="370" t="str">
        <f>IF($F$88="","",$F$88)</f>
        <v/>
      </c>
      <c r="BJ13" s="369" t="str">
        <f>IF($I$88="","",$I$88)</f>
        <v/>
      </c>
      <c r="BK13" s="369" t="str">
        <f>IF($P$88="","",$P$88)</f>
        <v/>
      </c>
      <c r="BL13" s="371" t="str">
        <f>IF($Z$88="","",$Z$88)</f>
        <v/>
      </c>
      <c r="BM13" s="372" t="str">
        <f>IF($AE$88="","",$AE$88)</f>
        <v/>
      </c>
    </row>
    <row r="14" spans="1:65" ht="18.75" customHeight="1">
      <c r="A14" s="599"/>
      <c r="B14" s="616"/>
      <c r="C14" s="617"/>
      <c r="D14" s="617"/>
      <c r="E14" s="617"/>
      <c r="F14" s="617"/>
      <c r="G14" s="617"/>
      <c r="H14" s="618"/>
      <c r="I14" s="616"/>
      <c r="J14" s="617"/>
      <c r="K14" s="617"/>
      <c r="L14" s="617"/>
      <c r="M14" s="617"/>
      <c r="N14" s="617"/>
      <c r="O14" s="618"/>
      <c r="P14" s="634"/>
      <c r="Q14" s="635"/>
      <c r="R14" s="635"/>
      <c r="S14" s="635"/>
      <c r="T14" s="635"/>
      <c r="U14" s="635"/>
      <c r="V14" s="635"/>
      <c r="W14" s="635"/>
      <c r="X14" s="635"/>
      <c r="Y14" s="635"/>
      <c r="Z14" s="635"/>
      <c r="AA14" s="635"/>
      <c r="AB14" s="635"/>
      <c r="AC14" s="635"/>
      <c r="AD14" s="635"/>
      <c r="AE14" s="635"/>
      <c r="AF14" s="635"/>
      <c r="AG14" s="635"/>
      <c r="AH14" s="636"/>
      <c r="BB14" s="369">
        <f t="shared" si="0"/>
        <v>91</v>
      </c>
      <c r="BC14" s="369">
        <f t="shared" si="1"/>
        <v>95</v>
      </c>
      <c r="BD14" s="369">
        <v>13</v>
      </c>
      <c r="BE14" s="369" t="str">
        <f>IF($B$91="","",$B$91)</f>
        <v/>
      </c>
      <c r="BF14" s="369" t="str">
        <f>IF($I$91="","",$I$91)</f>
        <v/>
      </c>
      <c r="BG14" s="369" t="str">
        <f>IF($P$91="","",$P$91)</f>
        <v/>
      </c>
      <c r="BH14" s="424" t="str">
        <f>IF($B$95="","",$B$95)</f>
        <v/>
      </c>
      <c r="BI14" s="370" t="str">
        <f>IF($F$95="","",$F$95)</f>
        <v/>
      </c>
      <c r="BJ14" s="369" t="str">
        <f>IF($I$95="","",$I$95)</f>
        <v/>
      </c>
      <c r="BK14" s="369" t="str">
        <f>IF($P$95="","",$P$95)</f>
        <v/>
      </c>
      <c r="BL14" s="371" t="str">
        <f>IF($Z$95="","",$Z$95)</f>
        <v/>
      </c>
      <c r="BM14" s="372" t="str">
        <f>IF($AE$95="","",$AE$95)</f>
        <v/>
      </c>
    </row>
    <row r="15" spans="1:65" ht="18.75" customHeight="1">
      <c r="A15" s="599"/>
      <c r="B15" s="619"/>
      <c r="C15" s="620"/>
      <c r="D15" s="620"/>
      <c r="E15" s="620"/>
      <c r="F15" s="620"/>
      <c r="G15" s="620"/>
      <c r="H15" s="621"/>
      <c r="I15" s="619"/>
      <c r="J15" s="620"/>
      <c r="K15" s="620"/>
      <c r="L15" s="620"/>
      <c r="M15" s="620"/>
      <c r="N15" s="620"/>
      <c r="O15" s="621"/>
      <c r="P15" s="637"/>
      <c r="Q15" s="638"/>
      <c r="R15" s="638"/>
      <c r="S15" s="638"/>
      <c r="T15" s="638"/>
      <c r="U15" s="638"/>
      <c r="V15" s="638"/>
      <c r="W15" s="638"/>
      <c r="X15" s="638"/>
      <c r="Y15" s="638"/>
      <c r="Z15" s="638"/>
      <c r="AA15" s="638"/>
      <c r="AB15" s="638"/>
      <c r="AC15" s="638"/>
      <c r="AD15" s="638"/>
      <c r="AE15" s="638"/>
      <c r="AF15" s="638"/>
      <c r="AG15" s="638"/>
      <c r="AH15" s="639"/>
      <c r="BB15" s="369">
        <f t="shared" si="0"/>
        <v>98</v>
      </c>
      <c r="BC15" s="369">
        <f t="shared" si="1"/>
        <v>102</v>
      </c>
      <c r="BD15" s="369">
        <v>14</v>
      </c>
      <c r="BE15" s="369" t="str">
        <f>IF($B$98="","",$B$98)</f>
        <v/>
      </c>
      <c r="BF15" s="369" t="str">
        <f>IF($I$98="","",$I$98)</f>
        <v/>
      </c>
      <c r="BG15" s="369" t="str">
        <f>IF($P$98="","",$P$98)</f>
        <v/>
      </c>
      <c r="BH15" s="424" t="str">
        <f>IF($B$102="","",$B$102)</f>
        <v/>
      </c>
      <c r="BI15" s="370" t="str">
        <f>IF($F$102="","",$F$102)</f>
        <v/>
      </c>
      <c r="BJ15" s="369" t="str">
        <f>IF($I$102="","",$I$102)</f>
        <v/>
      </c>
      <c r="BK15" s="369" t="str">
        <f>IF($P$102="","",$P$102)</f>
        <v/>
      </c>
      <c r="BL15" s="371" t="str">
        <f>IF($Z$102="","",$Z$102)</f>
        <v/>
      </c>
      <c r="BM15" s="372" t="str">
        <f>IF($AE$102="","",$AE$102)</f>
        <v/>
      </c>
    </row>
    <row r="16" spans="1:65" ht="18.75" customHeight="1" thickBot="1">
      <c r="A16" s="599"/>
      <c r="B16" s="622"/>
      <c r="C16" s="623"/>
      <c r="D16" s="623"/>
      <c r="E16" s="623"/>
      <c r="F16" s="623"/>
      <c r="G16" s="623"/>
      <c r="H16" s="624"/>
      <c r="I16" s="622"/>
      <c r="J16" s="623"/>
      <c r="K16" s="623"/>
      <c r="L16" s="623"/>
      <c r="M16" s="623"/>
      <c r="N16" s="623"/>
      <c r="O16" s="624"/>
      <c r="P16" s="640"/>
      <c r="Q16" s="641"/>
      <c r="R16" s="641"/>
      <c r="S16" s="641"/>
      <c r="T16" s="641"/>
      <c r="U16" s="641"/>
      <c r="V16" s="641"/>
      <c r="W16" s="641"/>
      <c r="X16" s="641"/>
      <c r="Y16" s="641"/>
      <c r="Z16" s="641"/>
      <c r="AA16" s="641"/>
      <c r="AB16" s="641"/>
      <c r="AC16" s="641"/>
      <c r="AD16" s="641"/>
      <c r="AE16" s="641"/>
      <c r="AF16" s="641"/>
      <c r="AG16" s="641"/>
      <c r="AH16" s="642"/>
      <c r="BB16" s="369">
        <f t="shared" si="0"/>
        <v>105</v>
      </c>
      <c r="BC16" s="369">
        <f t="shared" si="1"/>
        <v>109</v>
      </c>
      <c r="BD16" s="369">
        <v>15</v>
      </c>
      <c r="BE16" s="369" t="str">
        <f>IF($B$105="","",$B$105)</f>
        <v/>
      </c>
      <c r="BF16" s="369" t="str">
        <f>IF($I$105="","",$I$105)</f>
        <v/>
      </c>
      <c r="BG16" s="369" t="str">
        <f>IF($P$105="","",$P$105)</f>
        <v/>
      </c>
      <c r="BH16" s="424" t="str">
        <f>IF($B$109="","",$B$109)</f>
        <v/>
      </c>
      <c r="BI16" s="370" t="str">
        <f>IF($F$109="","",$F$109)</f>
        <v/>
      </c>
      <c r="BJ16" s="369" t="str">
        <f>IF($I$109="","",$I$109)</f>
        <v/>
      </c>
      <c r="BK16" s="369" t="str">
        <f>IF($P$109="","",$P$109)</f>
        <v/>
      </c>
      <c r="BL16" s="371" t="str">
        <f>IF($Z$109="","",$Z$109)</f>
        <v/>
      </c>
      <c r="BM16" s="372" t="str">
        <f>IF($AE$109="","",$AE$109)</f>
        <v/>
      </c>
    </row>
    <row r="17" spans="1:65" ht="30" customHeight="1" thickBot="1">
      <c r="A17" s="599"/>
      <c r="B17" s="643" t="s">
        <v>166</v>
      </c>
      <c r="C17" s="644"/>
      <c r="D17" s="644"/>
      <c r="E17" s="645"/>
      <c r="F17" s="646" t="s">
        <v>167</v>
      </c>
      <c r="G17" s="646"/>
      <c r="H17" s="646"/>
      <c r="I17" s="643" t="s">
        <v>168</v>
      </c>
      <c r="J17" s="644"/>
      <c r="K17" s="644"/>
      <c r="L17" s="644"/>
      <c r="M17" s="644"/>
      <c r="N17" s="644"/>
      <c r="O17" s="645"/>
      <c r="P17" s="643" t="s">
        <v>169</v>
      </c>
      <c r="Q17" s="644"/>
      <c r="R17" s="644"/>
      <c r="S17" s="644"/>
      <c r="T17" s="644"/>
      <c r="U17" s="644"/>
      <c r="V17" s="644"/>
      <c r="W17" s="644"/>
      <c r="X17" s="644"/>
      <c r="Y17" s="645"/>
      <c r="Z17" s="643" t="s">
        <v>170</v>
      </c>
      <c r="AA17" s="644"/>
      <c r="AB17" s="644"/>
      <c r="AC17" s="644"/>
      <c r="AD17" s="645"/>
      <c r="AE17" s="643" t="s">
        <v>176</v>
      </c>
      <c r="AF17" s="644"/>
      <c r="AG17" s="644"/>
      <c r="AH17" s="649"/>
      <c r="BB17" s="369">
        <f t="shared" si="0"/>
        <v>112</v>
      </c>
      <c r="BC17" s="369">
        <f t="shared" si="1"/>
        <v>116</v>
      </c>
      <c r="BD17" s="369">
        <v>16</v>
      </c>
      <c r="BE17" s="369" t="str">
        <f>IF($B$112="","",$B$112)</f>
        <v/>
      </c>
      <c r="BF17" s="369" t="str">
        <f>IF($I$112="","",$I$112)</f>
        <v/>
      </c>
      <c r="BG17" s="369" t="str">
        <f>IF($P$112="","",$P$112)</f>
        <v/>
      </c>
      <c r="BH17" s="424" t="str">
        <f>IF($B$116="","",$B$116)</f>
        <v/>
      </c>
      <c r="BI17" s="370" t="str">
        <f>IF($F$116="","",$F$116)</f>
        <v/>
      </c>
      <c r="BJ17" s="369" t="str">
        <f>IF($I$116="","",$I$116)</f>
        <v/>
      </c>
      <c r="BK17" s="369" t="str">
        <f>IF($P$116="","",$P$116)</f>
        <v/>
      </c>
      <c r="BL17" s="371" t="str">
        <f>IF($Z$116="","",$Z$116)</f>
        <v/>
      </c>
      <c r="BM17" s="372" t="str">
        <f>IF($AE$116="","",$AE$116)</f>
        <v/>
      </c>
    </row>
    <row r="18" spans="1:65" ht="18.75" customHeight="1">
      <c r="A18" s="599"/>
      <c r="B18" s="650"/>
      <c r="C18" s="651"/>
      <c r="D18" s="651"/>
      <c r="E18" s="652"/>
      <c r="F18" s="656"/>
      <c r="G18" s="657"/>
      <c r="H18" s="658"/>
      <c r="I18" s="662"/>
      <c r="J18" s="663"/>
      <c r="K18" s="663"/>
      <c r="L18" s="663"/>
      <c r="M18" s="663"/>
      <c r="N18" s="663"/>
      <c r="O18" s="664"/>
      <c r="P18" s="616"/>
      <c r="Q18" s="617"/>
      <c r="R18" s="617"/>
      <c r="S18" s="617"/>
      <c r="T18" s="617"/>
      <c r="U18" s="617"/>
      <c r="V18" s="617"/>
      <c r="W18" s="617"/>
      <c r="X18" s="617"/>
      <c r="Y18" s="618"/>
      <c r="Z18" s="668"/>
      <c r="AA18" s="669"/>
      <c r="AB18" s="669"/>
      <c r="AC18" s="669"/>
      <c r="AD18" s="670"/>
      <c r="AE18" s="628"/>
      <c r="AF18" s="629"/>
      <c r="AG18" s="629"/>
      <c r="AH18" s="630"/>
      <c r="BB18" s="369">
        <f t="shared" si="0"/>
        <v>119</v>
      </c>
      <c r="BC18" s="369">
        <f t="shared" si="1"/>
        <v>123</v>
      </c>
      <c r="BD18" s="369">
        <v>17</v>
      </c>
      <c r="BE18" s="369" t="str">
        <f>IF($B$119="","",$B$119)</f>
        <v/>
      </c>
      <c r="BF18" s="369" t="str">
        <f>IF($I$119="","",$I$119)</f>
        <v/>
      </c>
      <c r="BG18" s="369" t="str">
        <f>IF($P$119="","",$P$119)</f>
        <v/>
      </c>
      <c r="BH18" s="424" t="str">
        <f>IF($B$123="","",$B$123)</f>
        <v/>
      </c>
      <c r="BI18" s="370" t="str">
        <f>IF($F$123="","",$F$123)</f>
        <v/>
      </c>
      <c r="BJ18" s="369" t="str">
        <f>IF($I$123="","",$I$123)</f>
        <v/>
      </c>
      <c r="BK18" s="369" t="str">
        <f>IF($P$123="","",$P$123)</f>
        <v/>
      </c>
      <c r="BL18" s="371" t="str">
        <f>IF($Z$123="","",$Z$123)</f>
        <v/>
      </c>
      <c r="BM18" s="372" t="str">
        <f>IF($AE$123="","",$AE$123)</f>
        <v/>
      </c>
    </row>
    <row r="19" spans="1:65" ht="18.75" customHeight="1" thickBot="1">
      <c r="A19" s="675"/>
      <c r="B19" s="653"/>
      <c r="C19" s="654"/>
      <c r="D19" s="654"/>
      <c r="E19" s="655"/>
      <c r="F19" s="659"/>
      <c r="G19" s="660"/>
      <c r="H19" s="661"/>
      <c r="I19" s="665"/>
      <c r="J19" s="666"/>
      <c r="K19" s="666"/>
      <c r="L19" s="666"/>
      <c r="M19" s="666"/>
      <c r="N19" s="666"/>
      <c r="O19" s="667"/>
      <c r="P19" s="622"/>
      <c r="Q19" s="623"/>
      <c r="R19" s="623"/>
      <c r="S19" s="623"/>
      <c r="T19" s="623"/>
      <c r="U19" s="623"/>
      <c r="V19" s="623"/>
      <c r="W19" s="623"/>
      <c r="X19" s="623"/>
      <c r="Y19" s="624"/>
      <c r="Z19" s="671"/>
      <c r="AA19" s="672"/>
      <c r="AB19" s="672"/>
      <c r="AC19" s="672"/>
      <c r="AD19" s="673"/>
      <c r="AE19" s="631"/>
      <c r="AF19" s="632"/>
      <c r="AG19" s="632"/>
      <c r="AH19" s="633"/>
      <c r="BB19" s="369">
        <f t="shared" si="0"/>
        <v>126</v>
      </c>
      <c r="BC19" s="369">
        <f t="shared" si="1"/>
        <v>130</v>
      </c>
      <c r="BD19" s="369">
        <v>18</v>
      </c>
      <c r="BE19" s="369" t="str">
        <f>IF($B$126="","",$B$126)</f>
        <v/>
      </c>
      <c r="BF19" s="369" t="str">
        <f>IF($I$126="","",$I$126)</f>
        <v/>
      </c>
      <c r="BG19" s="369" t="str">
        <f>IF($P$126="","",$P$126)</f>
        <v/>
      </c>
      <c r="BH19" s="424" t="str">
        <f>IF($B$130="","",$B$130)</f>
        <v/>
      </c>
      <c r="BI19" s="370" t="str">
        <f>IF($F$130="","",$F$130)</f>
        <v/>
      </c>
      <c r="BJ19" s="369" t="str">
        <f>IF($I$130="","",$I$130)</f>
        <v/>
      </c>
      <c r="BK19" s="369" t="str">
        <f>IF($P$130="","",$P$130)</f>
        <v/>
      </c>
      <c r="BL19" s="371" t="str">
        <f>IF($Z$130="","",$Z$130)</f>
        <v/>
      </c>
      <c r="BM19" s="372" t="str">
        <f>IF($AE$130="","",$AE$130)</f>
        <v/>
      </c>
    </row>
    <row r="20" spans="1:65" ht="18.75" customHeight="1" thickBot="1">
      <c r="A20" s="674">
        <v>3</v>
      </c>
      <c r="B20" s="612" t="s">
        <v>132</v>
      </c>
      <c r="C20" s="613"/>
      <c r="D20" s="613"/>
      <c r="E20" s="613"/>
      <c r="F20" s="613"/>
      <c r="G20" s="613"/>
      <c r="H20" s="614"/>
      <c r="I20" s="612" t="s">
        <v>164</v>
      </c>
      <c r="J20" s="613"/>
      <c r="K20" s="613"/>
      <c r="L20" s="613"/>
      <c r="M20" s="613"/>
      <c r="N20" s="613"/>
      <c r="O20" s="614"/>
      <c r="P20" s="612" t="s">
        <v>321</v>
      </c>
      <c r="Q20" s="613"/>
      <c r="R20" s="613"/>
      <c r="S20" s="613"/>
      <c r="T20" s="613"/>
      <c r="U20" s="613"/>
      <c r="V20" s="613"/>
      <c r="W20" s="613"/>
      <c r="X20" s="613"/>
      <c r="Y20" s="613"/>
      <c r="Z20" s="613"/>
      <c r="AA20" s="613"/>
      <c r="AB20" s="613"/>
      <c r="AC20" s="613"/>
      <c r="AD20" s="613"/>
      <c r="AE20" s="613"/>
      <c r="AF20" s="613"/>
      <c r="AG20" s="613"/>
      <c r="AH20" s="615"/>
      <c r="BB20" s="369">
        <f t="shared" si="0"/>
        <v>133</v>
      </c>
      <c r="BC20" s="369">
        <f t="shared" si="1"/>
        <v>137</v>
      </c>
      <c r="BD20" s="369">
        <v>19</v>
      </c>
      <c r="BE20" s="369" t="str">
        <f>IF($B$133="","",$B$133)</f>
        <v/>
      </c>
      <c r="BF20" s="369" t="str">
        <f>IF($I$133="","",$I$133)</f>
        <v/>
      </c>
      <c r="BG20" s="369" t="str">
        <f>IF($P$133="","",$P$133)</f>
        <v/>
      </c>
      <c r="BH20" s="424" t="str">
        <f>IF($B$137="","",$B$137)</f>
        <v/>
      </c>
      <c r="BI20" s="370" t="str">
        <f>IF($F$137="","",$F$137)</f>
        <v/>
      </c>
      <c r="BJ20" s="369" t="str">
        <f>IF($I$137="","",$I$137)</f>
        <v/>
      </c>
      <c r="BK20" s="369" t="str">
        <f>IF($P$137="","",$P$137)</f>
        <v/>
      </c>
      <c r="BL20" s="371" t="str">
        <f>IF($Z$137="","",$Z$137)</f>
        <v/>
      </c>
      <c r="BM20" s="372" t="str">
        <f>IF($AE$137="","",$AE$137)</f>
        <v/>
      </c>
    </row>
    <row r="21" spans="1:65" ht="18.75" customHeight="1">
      <c r="A21" s="599"/>
      <c r="B21" s="616"/>
      <c r="C21" s="617"/>
      <c r="D21" s="617"/>
      <c r="E21" s="617"/>
      <c r="F21" s="617"/>
      <c r="G21" s="617"/>
      <c r="H21" s="618"/>
      <c r="I21" s="616"/>
      <c r="J21" s="617"/>
      <c r="K21" s="617"/>
      <c r="L21" s="617"/>
      <c r="M21" s="617"/>
      <c r="N21" s="617"/>
      <c r="O21" s="618"/>
      <c r="P21" s="634"/>
      <c r="Q21" s="635"/>
      <c r="R21" s="635"/>
      <c r="S21" s="635"/>
      <c r="T21" s="635"/>
      <c r="U21" s="635"/>
      <c r="V21" s="635"/>
      <c r="W21" s="635"/>
      <c r="X21" s="635"/>
      <c r="Y21" s="635"/>
      <c r="Z21" s="635"/>
      <c r="AA21" s="635"/>
      <c r="AB21" s="635"/>
      <c r="AC21" s="635"/>
      <c r="AD21" s="635"/>
      <c r="AE21" s="635"/>
      <c r="AF21" s="635"/>
      <c r="AG21" s="635"/>
      <c r="AH21" s="636"/>
      <c r="BB21" s="369">
        <f t="shared" si="0"/>
        <v>140</v>
      </c>
      <c r="BC21" s="369">
        <f t="shared" si="1"/>
        <v>144</v>
      </c>
      <c r="BD21" s="369">
        <v>20</v>
      </c>
      <c r="BE21" s="369" t="str">
        <f>IF($B$140="","",$B$140)</f>
        <v/>
      </c>
      <c r="BF21" s="369" t="str">
        <f>IF($I$140="","",$I$140)</f>
        <v/>
      </c>
      <c r="BG21" s="369" t="str">
        <f>IF($P$140="","",$P$140)</f>
        <v/>
      </c>
      <c r="BH21" s="424" t="str">
        <f>IF($B$144="","",$B$144)</f>
        <v/>
      </c>
      <c r="BI21" s="370" t="str">
        <f>IF($F$144="","",$F$144)</f>
        <v/>
      </c>
      <c r="BJ21" s="369" t="str">
        <f>IF($I$144="","",$I$144)</f>
        <v/>
      </c>
      <c r="BK21" s="369" t="str">
        <f>IF($P$144="","",$P$144)</f>
        <v/>
      </c>
      <c r="BL21" s="371" t="str">
        <f>IF($Z$144="","",$Z$144)</f>
        <v/>
      </c>
      <c r="BM21" s="372" t="str">
        <f>IF($AE$144="","",$AE$144)</f>
        <v/>
      </c>
    </row>
    <row r="22" spans="1:65" ht="18.75" customHeight="1">
      <c r="A22" s="599"/>
      <c r="B22" s="619"/>
      <c r="C22" s="620"/>
      <c r="D22" s="620"/>
      <c r="E22" s="620"/>
      <c r="F22" s="620"/>
      <c r="G22" s="620"/>
      <c r="H22" s="621"/>
      <c r="I22" s="619"/>
      <c r="J22" s="620"/>
      <c r="K22" s="620"/>
      <c r="L22" s="620"/>
      <c r="M22" s="620"/>
      <c r="N22" s="620"/>
      <c r="O22" s="621"/>
      <c r="P22" s="637"/>
      <c r="Q22" s="638"/>
      <c r="R22" s="638"/>
      <c r="S22" s="638"/>
      <c r="T22" s="638"/>
      <c r="U22" s="638"/>
      <c r="V22" s="638"/>
      <c r="W22" s="638"/>
      <c r="X22" s="638"/>
      <c r="Y22" s="638"/>
      <c r="Z22" s="638"/>
      <c r="AA22" s="638"/>
      <c r="AB22" s="638"/>
      <c r="AC22" s="638"/>
      <c r="AD22" s="638"/>
      <c r="AE22" s="638"/>
      <c r="AF22" s="638"/>
      <c r="AG22" s="638"/>
      <c r="AH22" s="639"/>
      <c r="BI22" s="369">
        <f>SUBTOTAL(9,$BI$2:$BI$21)</f>
        <v>0</v>
      </c>
      <c r="BL22" s="371">
        <f>SUBTOTAL(9,$BL$2:$BL$21)</f>
        <v>0</v>
      </c>
      <c r="BM22" s="372">
        <f>SUBTOTAL(9,$BM$2:$BM$21)</f>
        <v>0</v>
      </c>
    </row>
    <row r="23" spans="1:65" ht="18.75" customHeight="1" thickBot="1">
      <c r="A23" s="599"/>
      <c r="B23" s="622"/>
      <c r="C23" s="623"/>
      <c r="D23" s="623"/>
      <c r="E23" s="623"/>
      <c r="F23" s="623"/>
      <c r="G23" s="623"/>
      <c r="H23" s="624"/>
      <c r="I23" s="622"/>
      <c r="J23" s="623"/>
      <c r="K23" s="623"/>
      <c r="L23" s="623"/>
      <c r="M23" s="623"/>
      <c r="N23" s="623"/>
      <c r="O23" s="624"/>
      <c r="P23" s="640"/>
      <c r="Q23" s="641"/>
      <c r="R23" s="641"/>
      <c r="S23" s="641"/>
      <c r="T23" s="641"/>
      <c r="U23" s="641"/>
      <c r="V23" s="641"/>
      <c r="W23" s="641"/>
      <c r="X23" s="641"/>
      <c r="Y23" s="641"/>
      <c r="Z23" s="641"/>
      <c r="AA23" s="641"/>
      <c r="AB23" s="641"/>
      <c r="AC23" s="641"/>
      <c r="AD23" s="641"/>
      <c r="AE23" s="641"/>
      <c r="AF23" s="641"/>
      <c r="AG23" s="641"/>
      <c r="AH23" s="642"/>
    </row>
    <row r="24" spans="1:65" ht="39.75" customHeight="1" thickBot="1">
      <c r="A24" s="599"/>
      <c r="B24" s="643" t="s">
        <v>166</v>
      </c>
      <c r="C24" s="644"/>
      <c r="D24" s="644"/>
      <c r="E24" s="645"/>
      <c r="F24" s="646" t="s">
        <v>167</v>
      </c>
      <c r="G24" s="646"/>
      <c r="H24" s="646"/>
      <c r="I24" s="643" t="s">
        <v>168</v>
      </c>
      <c r="J24" s="644"/>
      <c r="K24" s="644"/>
      <c r="L24" s="644"/>
      <c r="M24" s="644"/>
      <c r="N24" s="644"/>
      <c r="O24" s="645"/>
      <c r="P24" s="643" t="s">
        <v>169</v>
      </c>
      <c r="Q24" s="644"/>
      <c r="R24" s="644"/>
      <c r="S24" s="644"/>
      <c r="T24" s="644"/>
      <c r="U24" s="644"/>
      <c r="V24" s="644"/>
      <c r="W24" s="644"/>
      <c r="X24" s="644"/>
      <c r="Y24" s="645"/>
      <c r="Z24" s="643" t="s">
        <v>170</v>
      </c>
      <c r="AA24" s="644"/>
      <c r="AB24" s="644"/>
      <c r="AC24" s="644"/>
      <c r="AD24" s="645"/>
      <c r="AE24" s="643" t="s">
        <v>176</v>
      </c>
      <c r="AF24" s="644"/>
      <c r="AG24" s="644"/>
      <c r="AH24" s="649"/>
    </row>
    <row r="25" spans="1:65" ht="18.75" customHeight="1">
      <c r="A25" s="599"/>
      <c r="B25" s="650"/>
      <c r="C25" s="651"/>
      <c r="D25" s="651"/>
      <c r="E25" s="652"/>
      <c r="F25" s="656"/>
      <c r="G25" s="657"/>
      <c r="H25" s="658"/>
      <c r="I25" s="662"/>
      <c r="J25" s="663"/>
      <c r="K25" s="663"/>
      <c r="L25" s="663"/>
      <c r="M25" s="663"/>
      <c r="N25" s="663"/>
      <c r="O25" s="664"/>
      <c r="P25" s="616"/>
      <c r="Q25" s="617"/>
      <c r="R25" s="617"/>
      <c r="S25" s="617"/>
      <c r="T25" s="617"/>
      <c r="U25" s="617"/>
      <c r="V25" s="617"/>
      <c r="W25" s="617"/>
      <c r="X25" s="617"/>
      <c r="Y25" s="618"/>
      <c r="Z25" s="668"/>
      <c r="AA25" s="669"/>
      <c r="AB25" s="669"/>
      <c r="AC25" s="669"/>
      <c r="AD25" s="670"/>
      <c r="AE25" s="628"/>
      <c r="AF25" s="629"/>
      <c r="AG25" s="629"/>
      <c r="AH25" s="630"/>
    </row>
    <row r="26" spans="1:65" ht="18.75" customHeight="1" thickBot="1">
      <c r="A26" s="675"/>
      <c r="B26" s="653"/>
      <c r="C26" s="654"/>
      <c r="D26" s="654"/>
      <c r="E26" s="655"/>
      <c r="F26" s="659"/>
      <c r="G26" s="660"/>
      <c r="H26" s="661"/>
      <c r="I26" s="665"/>
      <c r="J26" s="666"/>
      <c r="K26" s="666"/>
      <c r="L26" s="666"/>
      <c r="M26" s="666"/>
      <c r="N26" s="666"/>
      <c r="O26" s="667"/>
      <c r="P26" s="622"/>
      <c r="Q26" s="623"/>
      <c r="R26" s="623"/>
      <c r="S26" s="623"/>
      <c r="T26" s="623"/>
      <c r="U26" s="623"/>
      <c r="V26" s="623"/>
      <c r="W26" s="623"/>
      <c r="X26" s="623"/>
      <c r="Y26" s="624"/>
      <c r="Z26" s="671"/>
      <c r="AA26" s="672"/>
      <c r="AB26" s="672"/>
      <c r="AC26" s="672"/>
      <c r="AD26" s="673"/>
      <c r="AE26" s="631"/>
      <c r="AF26" s="632"/>
      <c r="AG26" s="632"/>
      <c r="AH26" s="633"/>
    </row>
    <row r="27" spans="1:65" ht="18.75" customHeight="1" thickBot="1">
      <c r="A27" s="674">
        <v>4</v>
      </c>
      <c r="B27" s="612" t="s">
        <v>132</v>
      </c>
      <c r="C27" s="613"/>
      <c r="D27" s="613"/>
      <c r="E27" s="613"/>
      <c r="F27" s="613"/>
      <c r="G27" s="613"/>
      <c r="H27" s="614"/>
      <c r="I27" s="612" t="s">
        <v>164</v>
      </c>
      <c r="J27" s="613"/>
      <c r="K27" s="613"/>
      <c r="L27" s="613"/>
      <c r="M27" s="613"/>
      <c r="N27" s="613"/>
      <c r="O27" s="614"/>
      <c r="P27" s="612" t="s">
        <v>321</v>
      </c>
      <c r="Q27" s="613"/>
      <c r="R27" s="613"/>
      <c r="S27" s="613"/>
      <c r="T27" s="613"/>
      <c r="U27" s="613"/>
      <c r="V27" s="613"/>
      <c r="W27" s="613"/>
      <c r="X27" s="613"/>
      <c r="Y27" s="613"/>
      <c r="Z27" s="613"/>
      <c r="AA27" s="613"/>
      <c r="AB27" s="613"/>
      <c r="AC27" s="613"/>
      <c r="AD27" s="613"/>
      <c r="AE27" s="613"/>
      <c r="AF27" s="613"/>
      <c r="AG27" s="613"/>
      <c r="AH27" s="615"/>
    </row>
    <row r="28" spans="1:65" ht="18.75" customHeight="1">
      <c r="A28" s="599"/>
      <c r="B28" s="616"/>
      <c r="C28" s="617"/>
      <c r="D28" s="617"/>
      <c r="E28" s="617"/>
      <c r="F28" s="617"/>
      <c r="G28" s="617"/>
      <c r="H28" s="618"/>
      <c r="I28" s="616"/>
      <c r="J28" s="617"/>
      <c r="K28" s="617"/>
      <c r="L28" s="617"/>
      <c r="M28" s="617"/>
      <c r="N28" s="617"/>
      <c r="O28" s="618"/>
      <c r="P28" s="634"/>
      <c r="Q28" s="635"/>
      <c r="R28" s="635"/>
      <c r="S28" s="635"/>
      <c r="T28" s="635"/>
      <c r="U28" s="635"/>
      <c r="V28" s="635"/>
      <c r="W28" s="635"/>
      <c r="X28" s="635"/>
      <c r="Y28" s="635"/>
      <c r="Z28" s="635"/>
      <c r="AA28" s="635"/>
      <c r="AB28" s="635"/>
      <c r="AC28" s="635"/>
      <c r="AD28" s="635"/>
      <c r="AE28" s="635"/>
      <c r="AF28" s="635"/>
      <c r="AG28" s="635"/>
      <c r="AH28" s="636"/>
    </row>
    <row r="29" spans="1:65" ht="18.75" customHeight="1">
      <c r="A29" s="599"/>
      <c r="B29" s="619"/>
      <c r="C29" s="620"/>
      <c r="D29" s="620"/>
      <c r="E29" s="620"/>
      <c r="F29" s="620"/>
      <c r="G29" s="620"/>
      <c r="H29" s="621"/>
      <c r="I29" s="619"/>
      <c r="J29" s="620"/>
      <c r="K29" s="620"/>
      <c r="L29" s="620"/>
      <c r="M29" s="620"/>
      <c r="N29" s="620"/>
      <c r="O29" s="621"/>
      <c r="P29" s="637"/>
      <c r="Q29" s="638"/>
      <c r="R29" s="638"/>
      <c r="S29" s="638"/>
      <c r="T29" s="638"/>
      <c r="U29" s="638"/>
      <c r="V29" s="638"/>
      <c r="W29" s="638"/>
      <c r="X29" s="638"/>
      <c r="Y29" s="638"/>
      <c r="Z29" s="638"/>
      <c r="AA29" s="638"/>
      <c r="AB29" s="638"/>
      <c r="AC29" s="638"/>
      <c r="AD29" s="638"/>
      <c r="AE29" s="638"/>
      <c r="AF29" s="638"/>
      <c r="AG29" s="638"/>
      <c r="AH29" s="639"/>
    </row>
    <row r="30" spans="1:65" ht="18.75" customHeight="1" thickBot="1">
      <c r="A30" s="599"/>
      <c r="B30" s="622"/>
      <c r="C30" s="623"/>
      <c r="D30" s="623"/>
      <c r="E30" s="623"/>
      <c r="F30" s="623"/>
      <c r="G30" s="623"/>
      <c r="H30" s="624"/>
      <c r="I30" s="622"/>
      <c r="J30" s="623"/>
      <c r="K30" s="623"/>
      <c r="L30" s="623"/>
      <c r="M30" s="623"/>
      <c r="N30" s="623"/>
      <c r="O30" s="624"/>
      <c r="P30" s="640"/>
      <c r="Q30" s="641"/>
      <c r="R30" s="641"/>
      <c r="S30" s="641"/>
      <c r="T30" s="641"/>
      <c r="U30" s="641"/>
      <c r="V30" s="641"/>
      <c r="W30" s="641"/>
      <c r="X30" s="641"/>
      <c r="Y30" s="641"/>
      <c r="Z30" s="641"/>
      <c r="AA30" s="641"/>
      <c r="AB30" s="641"/>
      <c r="AC30" s="641"/>
      <c r="AD30" s="641"/>
      <c r="AE30" s="641"/>
      <c r="AF30" s="641"/>
      <c r="AG30" s="641"/>
      <c r="AH30" s="642"/>
    </row>
    <row r="31" spans="1:65" ht="39.75" customHeight="1" thickBot="1">
      <c r="A31" s="599"/>
      <c r="B31" s="643" t="s">
        <v>166</v>
      </c>
      <c r="C31" s="644"/>
      <c r="D31" s="644"/>
      <c r="E31" s="645"/>
      <c r="F31" s="646" t="s">
        <v>167</v>
      </c>
      <c r="G31" s="646"/>
      <c r="H31" s="646"/>
      <c r="I31" s="643" t="s">
        <v>168</v>
      </c>
      <c r="J31" s="644"/>
      <c r="K31" s="644"/>
      <c r="L31" s="644"/>
      <c r="M31" s="644"/>
      <c r="N31" s="644"/>
      <c r="O31" s="645"/>
      <c r="P31" s="643" t="s">
        <v>169</v>
      </c>
      <c r="Q31" s="644"/>
      <c r="R31" s="644"/>
      <c r="S31" s="644"/>
      <c r="T31" s="644"/>
      <c r="U31" s="644"/>
      <c r="V31" s="644"/>
      <c r="W31" s="644"/>
      <c r="X31" s="644"/>
      <c r="Y31" s="645"/>
      <c r="Z31" s="643" t="s">
        <v>170</v>
      </c>
      <c r="AA31" s="644"/>
      <c r="AB31" s="644"/>
      <c r="AC31" s="644"/>
      <c r="AD31" s="645"/>
      <c r="AE31" s="643" t="s">
        <v>176</v>
      </c>
      <c r="AF31" s="644"/>
      <c r="AG31" s="644"/>
      <c r="AH31" s="649"/>
    </row>
    <row r="32" spans="1:65" ht="18.75" customHeight="1">
      <c r="A32" s="599"/>
      <c r="B32" s="650"/>
      <c r="C32" s="651"/>
      <c r="D32" s="651"/>
      <c r="E32" s="652"/>
      <c r="F32" s="656"/>
      <c r="G32" s="657"/>
      <c r="H32" s="658"/>
      <c r="I32" s="662"/>
      <c r="J32" s="663"/>
      <c r="K32" s="663"/>
      <c r="L32" s="663"/>
      <c r="M32" s="663"/>
      <c r="N32" s="663"/>
      <c r="O32" s="664"/>
      <c r="P32" s="616"/>
      <c r="Q32" s="617"/>
      <c r="R32" s="617"/>
      <c r="S32" s="617"/>
      <c r="T32" s="617"/>
      <c r="U32" s="617"/>
      <c r="V32" s="617"/>
      <c r="W32" s="617"/>
      <c r="X32" s="617"/>
      <c r="Y32" s="618"/>
      <c r="Z32" s="668"/>
      <c r="AA32" s="669"/>
      <c r="AB32" s="669"/>
      <c r="AC32" s="669"/>
      <c r="AD32" s="670"/>
      <c r="AE32" s="628"/>
      <c r="AF32" s="629"/>
      <c r="AG32" s="629"/>
      <c r="AH32" s="630"/>
    </row>
    <row r="33" spans="1:34" ht="18.75" customHeight="1" thickBot="1">
      <c r="A33" s="675"/>
      <c r="B33" s="653"/>
      <c r="C33" s="654"/>
      <c r="D33" s="654"/>
      <c r="E33" s="655"/>
      <c r="F33" s="659"/>
      <c r="G33" s="660"/>
      <c r="H33" s="661"/>
      <c r="I33" s="665"/>
      <c r="J33" s="666"/>
      <c r="K33" s="666"/>
      <c r="L33" s="666"/>
      <c r="M33" s="666"/>
      <c r="N33" s="666"/>
      <c r="O33" s="667"/>
      <c r="P33" s="622"/>
      <c r="Q33" s="623"/>
      <c r="R33" s="623"/>
      <c r="S33" s="623"/>
      <c r="T33" s="623"/>
      <c r="U33" s="623"/>
      <c r="V33" s="623"/>
      <c r="W33" s="623"/>
      <c r="X33" s="623"/>
      <c r="Y33" s="624"/>
      <c r="Z33" s="671"/>
      <c r="AA33" s="672"/>
      <c r="AB33" s="672"/>
      <c r="AC33" s="672"/>
      <c r="AD33" s="673"/>
      <c r="AE33" s="631"/>
      <c r="AF33" s="632"/>
      <c r="AG33" s="632"/>
      <c r="AH33" s="633"/>
    </row>
    <row r="34" spans="1:34" ht="18.75" customHeight="1" thickBot="1">
      <c r="A34" s="674">
        <v>5</v>
      </c>
      <c r="B34" s="612" t="s">
        <v>132</v>
      </c>
      <c r="C34" s="613"/>
      <c r="D34" s="613"/>
      <c r="E34" s="613"/>
      <c r="F34" s="613"/>
      <c r="G34" s="613"/>
      <c r="H34" s="614"/>
      <c r="I34" s="612" t="s">
        <v>164</v>
      </c>
      <c r="J34" s="613"/>
      <c r="K34" s="613"/>
      <c r="L34" s="613"/>
      <c r="M34" s="613"/>
      <c r="N34" s="613"/>
      <c r="O34" s="614"/>
      <c r="P34" s="612" t="s">
        <v>321</v>
      </c>
      <c r="Q34" s="613"/>
      <c r="R34" s="613"/>
      <c r="S34" s="613"/>
      <c r="T34" s="613"/>
      <c r="U34" s="613"/>
      <c r="V34" s="613"/>
      <c r="W34" s="613"/>
      <c r="X34" s="613"/>
      <c r="Y34" s="613"/>
      <c r="Z34" s="613"/>
      <c r="AA34" s="613"/>
      <c r="AB34" s="613"/>
      <c r="AC34" s="613"/>
      <c r="AD34" s="613"/>
      <c r="AE34" s="613"/>
      <c r="AF34" s="613"/>
      <c r="AG34" s="613"/>
      <c r="AH34" s="615"/>
    </row>
    <row r="35" spans="1:34" ht="18.75" customHeight="1">
      <c r="A35" s="599"/>
      <c r="B35" s="616"/>
      <c r="C35" s="617"/>
      <c r="D35" s="617"/>
      <c r="E35" s="617"/>
      <c r="F35" s="617"/>
      <c r="G35" s="617"/>
      <c r="H35" s="618"/>
      <c r="I35" s="616"/>
      <c r="J35" s="617"/>
      <c r="K35" s="617"/>
      <c r="L35" s="617"/>
      <c r="M35" s="617"/>
      <c r="N35" s="617"/>
      <c r="O35" s="618"/>
      <c r="P35" s="634"/>
      <c r="Q35" s="635"/>
      <c r="R35" s="635"/>
      <c r="S35" s="635"/>
      <c r="T35" s="635"/>
      <c r="U35" s="635"/>
      <c r="V35" s="635"/>
      <c r="W35" s="635"/>
      <c r="X35" s="635"/>
      <c r="Y35" s="635"/>
      <c r="Z35" s="635"/>
      <c r="AA35" s="635"/>
      <c r="AB35" s="635"/>
      <c r="AC35" s="635"/>
      <c r="AD35" s="635"/>
      <c r="AE35" s="635"/>
      <c r="AF35" s="635"/>
      <c r="AG35" s="635"/>
      <c r="AH35" s="636"/>
    </row>
    <row r="36" spans="1:34" ht="18.75" customHeight="1">
      <c r="A36" s="599"/>
      <c r="B36" s="619"/>
      <c r="C36" s="620"/>
      <c r="D36" s="620"/>
      <c r="E36" s="620"/>
      <c r="F36" s="620"/>
      <c r="G36" s="620"/>
      <c r="H36" s="621"/>
      <c r="I36" s="619"/>
      <c r="J36" s="620"/>
      <c r="K36" s="620"/>
      <c r="L36" s="620"/>
      <c r="M36" s="620"/>
      <c r="N36" s="620"/>
      <c r="O36" s="621"/>
      <c r="P36" s="637"/>
      <c r="Q36" s="638"/>
      <c r="R36" s="638"/>
      <c r="S36" s="638"/>
      <c r="T36" s="638"/>
      <c r="U36" s="638"/>
      <c r="V36" s="638"/>
      <c r="W36" s="638"/>
      <c r="X36" s="638"/>
      <c r="Y36" s="638"/>
      <c r="Z36" s="638"/>
      <c r="AA36" s="638"/>
      <c r="AB36" s="638"/>
      <c r="AC36" s="638"/>
      <c r="AD36" s="638"/>
      <c r="AE36" s="638"/>
      <c r="AF36" s="638"/>
      <c r="AG36" s="638"/>
      <c r="AH36" s="639"/>
    </row>
    <row r="37" spans="1:34" ht="18.75" customHeight="1" thickBot="1">
      <c r="A37" s="599"/>
      <c r="B37" s="622"/>
      <c r="C37" s="623"/>
      <c r="D37" s="623"/>
      <c r="E37" s="623"/>
      <c r="F37" s="623"/>
      <c r="G37" s="623"/>
      <c r="H37" s="624"/>
      <c r="I37" s="622"/>
      <c r="J37" s="623"/>
      <c r="K37" s="623"/>
      <c r="L37" s="623"/>
      <c r="M37" s="623"/>
      <c r="N37" s="623"/>
      <c r="O37" s="624"/>
      <c r="P37" s="640"/>
      <c r="Q37" s="641"/>
      <c r="R37" s="641"/>
      <c r="S37" s="641"/>
      <c r="T37" s="641"/>
      <c r="U37" s="641"/>
      <c r="V37" s="641"/>
      <c r="W37" s="641"/>
      <c r="X37" s="641"/>
      <c r="Y37" s="641"/>
      <c r="Z37" s="641"/>
      <c r="AA37" s="641"/>
      <c r="AB37" s="641"/>
      <c r="AC37" s="641"/>
      <c r="AD37" s="641"/>
      <c r="AE37" s="641"/>
      <c r="AF37" s="641"/>
      <c r="AG37" s="641"/>
      <c r="AH37" s="642"/>
    </row>
    <row r="38" spans="1:34" ht="39.75" customHeight="1" thickBot="1">
      <c r="A38" s="599"/>
      <c r="B38" s="643" t="s">
        <v>166</v>
      </c>
      <c r="C38" s="644"/>
      <c r="D38" s="644"/>
      <c r="E38" s="645"/>
      <c r="F38" s="646" t="s">
        <v>167</v>
      </c>
      <c r="G38" s="646"/>
      <c r="H38" s="646"/>
      <c r="I38" s="643" t="s">
        <v>168</v>
      </c>
      <c r="J38" s="644"/>
      <c r="K38" s="644"/>
      <c r="L38" s="644"/>
      <c r="M38" s="644"/>
      <c r="N38" s="644"/>
      <c r="O38" s="645"/>
      <c r="P38" s="643" t="s">
        <v>169</v>
      </c>
      <c r="Q38" s="644"/>
      <c r="R38" s="644"/>
      <c r="S38" s="644"/>
      <c r="T38" s="644"/>
      <c r="U38" s="644"/>
      <c r="V38" s="644"/>
      <c r="W38" s="644"/>
      <c r="X38" s="644"/>
      <c r="Y38" s="645"/>
      <c r="Z38" s="643" t="s">
        <v>170</v>
      </c>
      <c r="AA38" s="644"/>
      <c r="AB38" s="644"/>
      <c r="AC38" s="644"/>
      <c r="AD38" s="645"/>
      <c r="AE38" s="643" t="s">
        <v>176</v>
      </c>
      <c r="AF38" s="644"/>
      <c r="AG38" s="644"/>
      <c r="AH38" s="649"/>
    </row>
    <row r="39" spans="1:34" ht="18.75" customHeight="1">
      <c r="A39" s="599"/>
      <c r="B39" s="650"/>
      <c r="C39" s="651"/>
      <c r="D39" s="651"/>
      <c r="E39" s="652"/>
      <c r="F39" s="656"/>
      <c r="G39" s="657"/>
      <c r="H39" s="658"/>
      <c r="I39" s="662"/>
      <c r="J39" s="663"/>
      <c r="K39" s="663"/>
      <c r="L39" s="663"/>
      <c r="M39" s="663"/>
      <c r="N39" s="663"/>
      <c r="O39" s="664"/>
      <c r="P39" s="616"/>
      <c r="Q39" s="617"/>
      <c r="R39" s="617"/>
      <c r="S39" s="617"/>
      <c r="T39" s="617"/>
      <c r="U39" s="617"/>
      <c r="V39" s="617"/>
      <c r="W39" s="617"/>
      <c r="X39" s="617"/>
      <c r="Y39" s="618"/>
      <c r="Z39" s="668"/>
      <c r="AA39" s="669"/>
      <c r="AB39" s="669"/>
      <c r="AC39" s="669"/>
      <c r="AD39" s="670"/>
      <c r="AE39" s="628"/>
      <c r="AF39" s="629"/>
      <c r="AG39" s="629"/>
      <c r="AH39" s="630"/>
    </row>
    <row r="40" spans="1:34" ht="18.75" customHeight="1" thickBot="1">
      <c r="A40" s="675"/>
      <c r="B40" s="653"/>
      <c r="C40" s="654"/>
      <c r="D40" s="654"/>
      <c r="E40" s="655"/>
      <c r="F40" s="659"/>
      <c r="G40" s="660"/>
      <c r="H40" s="661"/>
      <c r="I40" s="665"/>
      <c r="J40" s="666"/>
      <c r="K40" s="666"/>
      <c r="L40" s="666"/>
      <c r="M40" s="666"/>
      <c r="N40" s="666"/>
      <c r="O40" s="667"/>
      <c r="P40" s="622"/>
      <c r="Q40" s="623"/>
      <c r="R40" s="623"/>
      <c r="S40" s="623"/>
      <c r="T40" s="623"/>
      <c r="U40" s="623"/>
      <c r="V40" s="623"/>
      <c r="W40" s="623"/>
      <c r="X40" s="623"/>
      <c r="Y40" s="624"/>
      <c r="Z40" s="671"/>
      <c r="AA40" s="672"/>
      <c r="AB40" s="672"/>
      <c r="AC40" s="672"/>
      <c r="AD40" s="673"/>
      <c r="AE40" s="631"/>
      <c r="AF40" s="632"/>
      <c r="AG40" s="632"/>
      <c r="AH40" s="633"/>
    </row>
    <row r="41" spans="1:34" ht="18.75" customHeight="1" thickBot="1">
      <c r="A41" s="674">
        <v>6</v>
      </c>
      <c r="B41" s="612" t="s">
        <v>132</v>
      </c>
      <c r="C41" s="613"/>
      <c r="D41" s="613"/>
      <c r="E41" s="613"/>
      <c r="F41" s="613"/>
      <c r="G41" s="613"/>
      <c r="H41" s="614"/>
      <c r="I41" s="612" t="s">
        <v>164</v>
      </c>
      <c r="J41" s="613"/>
      <c r="K41" s="613"/>
      <c r="L41" s="613"/>
      <c r="M41" s="613"/>
      <c r="N41" s="613"/>
      <c r="O41" s="614"/>
      <c r="P41" s="612" t="s">
        <v>321</v>
      </c>
      <c r="Q41" s="613"/>
      <c r="R41" s="613"/>
      <c r="S41" s="613"/>
      <c r="T41" s="613"/>
      <c r="U41" s="613"/>
      <c r="V41" s="613"/>
      <c r="W41" s="613"/>
      <c r="X41" s="613"/>
      <c r="Y41" s="613"/>
      <c r="Z41" s="613"/>
      <c r="AA41" s="613"/>
      <c r="AB41" s="613"/>
      <c r="AC41" s="613"/>
      <c r="AD41" s="613"/>
      <c r="AE41" s="613"/>
      <c r="AF41" s="613"/>
      <c r="AG41" s="613"/>
      <c r="AH41" s="615"/>
    </row>
    <row r="42" spans="1:34" ht="18.75" customHeight="1">
      <c r="A42" s="599"/>
      <c r="B42" s="616"/>
      <c r="C42" s="617"/>
      <c r="D42" s="617"/>
      <c r="E42" s="617"/>
      <c r="F42" s="617"/>
      <c r="G42" s="617"/>
      <c r="H42" s="618"/>
      <c r="I42" s="616"/>
      <c r="J42" s="617"/>
      <c r="K42" s="617"/>
      <c r="L42" s="617"/>
      <c r="M42" s="617"/>
      <c r="N42" s="617"/>
      <c r="O42" s="618"/>
      <c r="P42" s="634"/>
      <c r="Q42" s="635"/>
      <c r="R42" s="635"/>
      <c r="S42" s="635"/>
      <c r="T42" s="635"/>
      <c r="U42" s="635"/>
      <c r="V42" s="635"/>
      <c r="W42" s="635"/>
      <c r="X42" s="635"/>
      <c r="Y42" s="635"/>
      <c r="Z42" s="635"/>
      <c r="AA42" s="635"/>
      <c r="AB42" s="635"/>
      <c r="AC42" s="635"/>
      <c r="AD42" s="635"/>
      <c r="AE42" s="635"/>
      <c r="AF42" s="635"/>
      <c r="AG42" s="635"/>
      <c r="AH42" s="636"/>
    </row>
    <row r="43" spans="1:34" ht="18.75" customHeight="1">
      <c r="A43" s="599"/>
      <c r="B43" s="619"/>
      <c r="C43" s="620"/>
      <c r="D43" s="620"/>
      <c r="E43" s="620"/>
      <c r="F43" s="620"/>
      <c r="G43" s="620"/>
      <c r="H43" s="621"/>
      <c r="I43" s="619"/>
      <c r="J43" s="620"/>
      <c r="K43" s="620"/>
      <c r="L43" s="620"/>
      <c r="M43" s="620"/>
      <c r="N43" s="620"/>
      <c r="O43" s="621"/>
      <c r="P43" s="637"/>
      <c r="Q43" s="638"/>
      <c r="R43" s="638"/>
      <c r="S43" s="638"/>
      <c r="T43" s="638"/>
      <c r="U43" s="638"/>
      <c r="V43" s="638"/>
      <c r="W43" s="638"/>
      <c r="X43" s="638"/>
      <c r="Y43" s="638"/>
      <c r="Z43" s="638"/>
      <c r="AA43" s="638"/>
      <c r="AB43" s="638"/>
      <c r="AC43" s="638"/>
      <c r="AD43" s="638"/>
      <c r="AE43" s="638"/>
      <c r="AF43" s="638"/>
      <c r="AG43" s="638"/>
      <c r="AH43" s="639"/>
    </row>
    <row r="44" spans="1:34" ht="18.75" customHeight="1" thickBot="1">
      <c r="A44" s="599"/>
      <c r="B44" s="622"/>
      <c r="C44" s="623"/>
      <c r="D44" s="623"/>
      <c r="E44" s="623"/>
      <c r="F44" s="623"/>
      <c r="G44" s="623"/>
      <c r="H44" s="624"/>
      <c r="I44" s="622"/>
      <c r="J44" s="623"/>
      <c r="K44" s="623"/>
      <c r="L44" s="623"/>
      <c r="M44" s="623"/>
      <c r="N44" s="623"/>
      <c r="O44" s="624"/>
      <c r="P44" s="640"/>
      <c r="Q44" s="641"/>
      <c r="R44" s="641"/>
      <c r="S44" s="641"/>
      <c r="T44" s="641"/>
      <c r="U44" s="641"/>
      <c r="V44" s="641"/>
      <c r="W44" s="641"/>
      <c r="X44" s="641"/>
      <c r="Y44" s="641"/>
      <c r="Z44" s="641"/>
      <c r="AA44" s="641"/>
      <c r="AB44" s="641"/>
      <c r="AC44" s="641"/>
      <c r="AD44" s="641"/>
      <c r="AE44" s="641"/>
      <c r="AF44" s="641"/>
      <c r="AG44" s="641"/>
      <c r="AH44" s="642"/>
    </row>
    <row r="45" spans="1:34" ht="39.75" customHeight="1" thickBot="1">
      <c r="A45" s="599"/>
      <c r="B45" s="643" t="s">
        <v>166</v>
      </c>
      <c r="C45" s="644"/>
      <c r="D45" s="644"/>
      <c r="E45" s="645"/>
      <c r="F45" s="646" t="s">
        <v>167</v>
      </c>
      <c r="G45" s="646"/>
      <c r="H45" s="646"/>
      <c r="I45" s="643" t="s">
        <v>168</v>
      </c>
      <c r="J45" s="644"/>
      <c r="K45" s="644"/>
      <c r="L45" s="644"/>
      <c r="M45" s="644"/>
      <c r="N45" s="644"/>
      <c r="O45" s="645"/>
      <c r="P45" s="643" t="s">
        <v>169</v>
      </c>
      <c r="Q45" s="644"/>
      <c r="R45" s="644"/>
      <c r="S45" s="644"/>
      <c r="T45" s="644"/>
      <c r="U45" s="644"/>
      <c r="V45" s="644"/>
      <c r="W45" s="644"/>
      <c r="X45" s="644"/>
      <c r="Y45" s="645"/>
      <c r="Z45" s="643" t="s">
        <v>170</v>
      </c>
      <c r="AA45" s="644"/>
      <c r="AB45" s="644"/>
      <c r="AC45" s="644"/>
      <c r="AD45" s="645"/>
      <c r="AE45" s="643" t="s">
        <v>176</v>
      </c>
      <c r="AF45" s="644"/>
      <c r="AG45" s="644"/>
      <c r="AH45" s="649"/>
    </row>
    <row r="46" spans="1:34" ht="18.75" customHeight="1">
      <c r="A46" s="599"/>
      <c r="B46" s="650"/>
      <c r="C46" s="651"/>
      <c r="D46" s="651"/>
      <c r="E46" s="652"/>
      <c r="F46" s="656"/>
      <c r="G46" s="657"/>
      <c r="H46" s="658"/>
      <c r="I46" s="662"/>
      <c r="J46" s="663"/>
      <c r="K46" s="663"/>
      <c r="L46" s="663"/>
      <c r="M46" s="663"/>
      <c r="N46" s="663"/>
      <c r="O46" s="664"/>
      <c r="P46" s="616"/>
      <c r="Q46" s="617"/>
      <c r="R46" s="617"/>
      <c r="S46" s="617"/>
      <c r="T46" s="617"/>
      <c r="U46" s="617"/>
      <c r="V46" s="617"/>
      <c r="W46" s="617"/>
      <c r="X46" s="617"/>
      <c r="Y46" s="618"/>
      <c r="Z46" s="668"/>
      <c r="AA46" s="669"/>
      <c r="AB46" s="669"/>
      <c r="AC46" s="669"/>
      <c r="AD46" s="670"/>
      <c r="AE46" s="628"/>
      <c r="AF46" s="629"/>
      <c r="AG46" s="629"/>
      <c r="AH46" s="630"/>
    </row>
    <row r="47" spans="1:34" ht="18.75" customHeight="1" thickBot="1">
      <c r="A47" s="675"/>
      <c r="B47" s="653"/>
      <c r="C47" s="654"/>
      <c r="D47" s="654"/>
      <c r="E47" s="655"/>
      <c r="F47" s="659"/>
      <c r="G47" s="660"/>
      <c r="H47" s="661"/>
      <c r="I47" s="665"/>
      <c r="J47" s="666"/>
      <c r="K47" s="666"/>
      <c r="L47" s="666"/>
      <c r="M47" s="666"/>
      <c r="N47" s="666"/>
      <c r="O47" s="667"/>
      <c r="P47" s="622"/>
      <c r="Q47" s="623"/>
      <c r="R47" s="623"/>
      <c r="S47" s="623"/>
      <c r="T47" s="623"/>
      <c r="U47" s="623"/>
      <c r="V47" s="623"/>
      <c r="W47" s="623"/>
      <c r="X47" s="623"/>
      <c r="Y47" s="624"/>
      <c r="Z47" s="671"/>
      <c r="AA47" s="672"/>
      <c r="AB47" s="672"/>
      <c r="AC47" s="672"/>
      <c r="AD47" s="673"/>
      <c r="AE47" s="631"/>
      <c r="AF47" s="632"/>
      <c r="AG47" s="632"/>
      <c r="AH47" s="633"/>
    </row>
    <row r="48" spans="1:34" ht="18.75" customHeight="1" thickBot="1">
      <c r="A48" s="674">
        <v>7</v>
      </c>
      <c r="B48" s="612" t="s">
        <v>132</v>
      </c>
      <c r="C48" s="613"/>
      <c r="D48" s="613"/>
      <c r="E48" s="613"/>
      <c r="F48" s="613"/>
      <c r="G48" s="613"/>
      <c r="H48" s="614"/>
      <c r="I48" s="612" t="s">
        <v>164</v>
      </c>
      <c r="J48" s="613"/>
      <c r="K48" s="613"/>
      <c r="L48" s="613"/>
      <c r="M48" s="613"/>
      <c r="N48" s="613"/>
      <c r="O48" s="614"/>
      <c r="P48" s="612" t="s">
        <v>321</v>
      </c>
      <c r="Q48" s="613"/>
      <c r="R48" s="613"/>
      <c r="S48" s="613"/>
      <c r="T48" s="613"/>
      <c r="U48" s="613"/>
      <c r="V48" s="613"/>
      <c r="W48" s="613"/>
      <c r="X48" s="613"/>
      <c r="Y48" s="613"/>
      <c r="Z48" s="613"/>
      <c r="AA48" s="613"/>
      <c r="AB48" s="613"/>
      <c r="AC48" s="613"/>
      <c r="AD48" s="613"/>
      <c r="AE48" s="613"/>
      <c r="AF48" s="613"/>
      <c r="AG48" s="613"/>
      <c r="AH48" s="615"/>
    </row>
    <row r="49" spans="1:34" ht="18.75" customHeight="1">
      <c r="A49" s="599"/>
      <c r="B49" s="616"/>
      <c r="C49" s="617"/>
      <c r="D49" s="617"/>
      <c r="E49" s="617"/>
      <c r="F49" s="617"/>
      <c r="G49" s="617"/>
      <c r="H49" s="618"/>
      <c r="I49" s="616"/>
      <c r="J49" s="617"/>
      <c r="K49" s="617"/>
      <c r="L49" s="617"/>
      <c r="M49" s="617"/>
      <c r="N49" s="617"/>
      <c r="O49" s="618"/>
      <c r="P49" s="634"/>
      <c r="Q49" s="635"/>
      <c r="R49" s="635"/>
      <c r="S49" s="635"/>
      <c r="T49" s="635"/>
      <c r="U49" s="635"/>
      <c r="V49" s="635"/>
      <c r="W49" s="635"/>
      <c r="X49" s="635"/>
      <c r="Y49" s="635"/>
      <c r="Z49" s="635"/>
      <c r="AA49" s="635"/>
      <c r="AB49" s="635"/>
      <c r="AC49" s="635"/>
      <c r="AD49" s="635"/>
      <c r="AE49" s="635"/>
      <c r="AF49" s="635"/>
      <c r="AG49" s="635"/>
      <c r="AH49" s="636"/>
    </row>
    <row r="50" spans="1:34" ht="18.75" customHeight="1">
      <c r="A50" s="599"/>
      <c r="B50" s="619"/>
      <c r="C50" s="620"/>
      <c r="D50" s="620"/>
      <c r="E50" s="620"/>
      <c r="F50" s="620"/>
      <c r="G50" s="620"/>
      <c r="H50" s="621"/>
      <c r="I50" s="619"/>
      <c r="J50" s="620"/>
      <c r="K50" s="620"/>
      <c r="L50" s="620"/>
      <c r="M50" s="620"/>
      <c r="N50" s="620"/>
      <c r="O50" s="621"/>
      <c r="P50" s="637"/>
      <c r="Q50" s="638"/>
      <c r="R50" s="638"/>
      <c r="S50" s="638"/>
      <c r="T50" s="638"/>
      <c r="U50" s="638"/>
      <c r="V50" s="638"/>
      <c r="W50" s="638"/>
      <c r="X50" s="638"/>
      <c r="Y50" s="638"/>
      <c r="Z50" s="638"/>
      <c r="AA50" s="638"/>
      <c r="AB50" s="638"/>
      <c r="AC50" s="638"/>
      <c r="AD50" s="638"/>
      <c r="AE50" s="638"/>
      <c r="AF50" s="638"/>
      <c r="AG50" s="638"/>
      <c r="AH50" s="639"/>
    </row>
    <row r="51" spans="1:34" ht="18.75" customHeight="1" thickBot="1">
      <c r="A51" s="599"/>
      <c r="B51" s="622"/>
      <c r="C51" s="623"/>
      <c r="D51" s="623"/>
      <c r="E51" s="623"/>
      <c r="F51" s="623"/>
      <c r="G51" s="623"/>
      <c r="H51" s="624"/>
      <c r="I51" s="622"/>
      <c r="J51" s="623"/>
      <c r="K51" s="623"/>
      <c r="L51" s="623"/>
      <c r="M51" s="623"/>
      <c r="N51" s="623"/>
      <c r="O51" s="624"/>
      <c r="P51" s="640"/>
      <c r="Q51" s="641"/>
      <c r="R51" s="641"/>
      <c r="S51" s="641"/>
      <c r="T51" s="641"/>
      <c r="U51" s="641"/>
      <c r="V51" s="641"/>
      <c r="W51" s="641"/>
      <c r="X51" s="641"/>
      <c r="Y51" s="641"/>
      <c r="Z51" s="641"/>
      <c r="AA51" s="641"/>
      <c r="AB51" s="641"/>
      <c r="AC51" s="641"/>
      <c r="AD51" s="641"/>
      <c r="AE51" s="641"/>
      <c r="AF51" s="641"/>
      <c r="AG51" s="641"/>
      <c r="AH51" s="642"/>
    </row>
    <row r="52" spans="1:34" ht="30" customHeight="1" thickBot="1">
      <c r="A52" s="599"/>
      <c r="B52" s="643" t="s">
        <v>166</v>
      </c>
      <c r="C52" s="644"/>
      <c r="D52" s="644"/>
      <c r="E52" s="645"/>
      <c r="F52" s="646" t="s">
        <v>167</v>
      </c>
      <c r="G52" s="646"/>
      <c r="H52" s="646"/>
      <c r="I52" s="643" t="s">
        <v>168</v>
      </c>
      <c r="J52" s="644"/>
      <c r="K52" s="644"/>
      <c r="L52" s="644"/>
      <c r="M52" s="644"/>
      <c r="N52" s="644"/>
      <c r="O52" s="645"/>
      <c r="P52" s="643" t="s">
        <v>169</v>
      </c>
      <c r="Q52" s="644"/>
      <c r="R52" s="644"/>
      <c r="S52" s="644"/>
      <c r="T52" s="644"/>
      <c r="U52" s="644"/>
      <c r="V52" s="644"/>
      <c r="W52" s="644"/>
      <c r="X52" s="644"/>
      <c r="Y52" s="645"/>
      <c r="Z52" s="643" t="s">
        <v>170</v>
      </c>
      <c r="AA52" s="644"/>
      <c r="AB52" s="644"/>
      <c r="AC52" s="644"/>
      <c r="AD52" s="645"/>
      <c r="AE52" s="643" t="s">
        <v>176</v>
      </c>
      <c r="AF52" s="644"/>
      <c r="AG52" s="644"/>
      <c r="AH52" s="649"/>
    </row>
    <row r="53" spans="1:34" ht="18.75" customHeight="1">
      <c r="A53" s="599"/>
      <c r="B53" s="650"/>
      <c r="C53" s="651"/>
      <c r="D53" s="651"/>
      <c r="E53" s="652"/>
      <c r="F53" s="656"/>
      <c r="G53" s="657"/>
      <c r="H53" s="658"/>
      <c r="I53" s="662"/>
      <c r="J53" s="663"/>
      <c r="K53" s="663"/>
      <c r="L53" s="663"/>
      <c r="M53" s="663"/>
      <c r="N53" s="663"/>
      <c r="O53" s="664"/>
      <c r="P53" s="616"/>
      <c r="Q53" s="617"/>
      <c r="R53" s="617"/>
      <c r="S53" s="617"/>
      <c r="T53" s="617"/>
      <c r="U53" s="617"/>
      <c r="V53" s="617"/>
      <c r="W53" s="617"/>
      <c r="X53" s="617"/>
      <c r="Y53" s="618"/>
      <c r="Z53" s="668"/>
      <c r="AA53" s="669"/>
      <c r="AB53" s="669"/>
      <c r="AC53" s="669"/>
      <c r="AD53" s="670"/>
      <c r="AE53" s="628"/>
      <c r="AF53" s="629"/>
      <c r="AG53" s="629"/>
      <c r="AH53" s="630"/>
    </row>
    <row r="54" spans="1:34" ht="18.75" customHeight="1" thickBot="1">
      <c r="A54" s="675"/>
      <c r="B54" s="653"/>
      <c r="C54" s="654"/>
      <c r="D54" s="654"/>
      <c r="E54" s="655"/>
      <c r="F54" s="659"/>
      <c r="G54" s="660"/>
      <c r="H54" s="661"/>
      <c r="I54" s="665"/>
      <c r="J54" s="666"/>
      <c r="K54" s="666"/>
      <c r="L54" s="666"/>
      <c r="M54" s="666"/>
      <c r="N54" s="666"/>
      <c r="O54" s="667"/>
      <c r="P54" s="622"/>
      <c r="Q54" s="623"/>
      <c r="R54" s="623"/>
      <c r="S54" s="623"/>
      <c r="T54" s="623"/>
      <c r="U54" s="623"/>
      <c r="V54" s="623"/>
      <c r="W54" s="623"/>
      <c r="X54" s="623"/>
      <c r="Y54" s="624"/>
      <c r="Z54" s="671"/>
      <c r="AA54" s="672"/>
      <c r="AB54" s="672"/>
      <c r="AC54" s="672"/>
      <c r="AD54" s="673"/>
      <c r="AE54" s="631"/>
      <c r="AF54" s="632"/>
      <c r="AG54" s="632"/>
      <c r="AH54" s="633"/>
    </row>
    <row r="55" spans="1:34" ht="18.75" customHeight="1" thickBot="1">
      <c r="A55" s="674">
        <v>8</v>
      </c>
      <c r="B55" s="612" t="s">
        <v>132</v>
      </c>
      <c r="C55" s="613"/>
      <c r="D55" s="613"/>
      <c r="E55" s="613"/>
      <c r="F55" s="613"/>
      <c r="G55" s="613"/>
      <c r="H55" s="614"/>
      <c r="I55" s="612" t="s">
        <v>164</v>
      </c>
      <c r="J55" s="613"/>
      <c r="K55" s="613"/>
      <c r="L55" s="613"/>
      <c r="M55" s="613"/>
      <c r="N55" s="613"/>
      <c r="O55" s="614"/>
      <c r="P55" s="612" t="s">
        <v>321</v>
      </c>
      <c r="Q55" s="613"/>
      <c r="R55" s="613"/>
      <c r="S55" s="613"/>
      <c r="T55" s="613"/>
      <c r="U55" s="613"/>
      <c r="V55" s="613"/>
      <c r="W55" s="613"/>
      <c r="X55" s="613"/>
      <c r="Y55" s="613"/>
      <c r="Z55" s="613"/>
      <c r="AA55" s="613"/>
      <c r="AB55" s="613"/>
      <c r="AC55" s="613"/>
      <c r="AD55" s="613"/>
      <c r="AE55" s="613"/>
      <c r="AF55" s="613"/>
      <c r="AG55" s="613"/>
      <c r="AH55" s="615"/>
    </row>
    <row r="56" spans="1:34" ht="18.75" customHeight="1">
      <c r="A56" s="599"/>
      <c r="B56" s="616"/>
      <c r="C56" s="617"/>
      <c r="D56" s="617"/>
      <c r="E56" s="617"/>
      <c r="F56" s="617"/>
      <c r="G56" s="617"/>
      <c r="H56" s="618"/>
      <c r="I56" s="616"/>
      <c r="J56" s="617"/>
      <c r="K56" s="617"/>
      <c r="L56" s="617"/>
      <c r="M56" s="617"/>
      <c r="N56" s="617"/>
      <c r="O56" s="618"/>
      <c r="P56" s="634"/>
      <c r="Q56" s="635"/>
      <c r="R56" s="635"/>
      <c r="S56" s="635"/>
      <c r="T56" s="635"/>
      <c r="U56" s="635"/>
      <c r="V56" s="635"/>
      <c r="W56" s="635"/>
      <c r="X56" s="635"/>
      <c r="Y56" s="635"/>
      <c r="Z56" s="635"/>
      <c r="AA56" s="635"/>
      <c r="AB56" s="635"/>
      <c r="AC56" s="635"/>
      <c r="AD56" s="635"/>
      <c r="AE56" s="635"/>
      <c r="AF56" s="635"/>
      <c r="AG56" s="635"/>
      <c r="AH56" s="636"/>
    </row>
    <row r="57" spans="1:34" ht="18.75" customHeight="1">
      <c r="A57" s="599"/>
      <c r="B57" s="619"/>
      <c r="C57" s="620"/>
      <c r="D57" s="620"/>
      <c r="E57" s="620"/>
      <c r="F57" s="620"/>
      <c r="G57" s="620"/>
      <c r="H57" s="621"/>
      <c r="I57" s="619"/>
      <c r="J57" s="620"/>
      <c r="K57" s="620"/>
      <c r="L57" s="620"/>
      <c r="M57" s="620"/>
      <c r="N57" s="620"/>
      <c r="O57" s="621"/>
      <c r="P57" s="637"/>
      <c r="Q57" s="638"/>
      <c r="R57" s="638"/>
      <c r="S57" s="638"/>
      <c r="T57" s="638"/>
      <c r="U57" s="638"/>
      <c r="V57" s="638"/>
      <c r="W57" s="638"/>
      <c r="X57" s="638"/>
      <c r="Y57" s="638"/>
      <c r="Z57" s="638"/>
      <c r="AA57" s="638"/>
      <c r="AB57" s="638"/>
      <c r="AC57" s="638"/>
      <c r="AD57" s="638"/>
      <c r="AE57" s="638"/>
      <c r="AF57" s="638"/>
      <c r="AG57" s="638"/>
      <c r="AH57" s="639"/>
    </row>
    <row r="58" spans="1:34" ht="18.75" customHeight="1" thickBot="1">
      <c r="A58" s="599"/>
      <c r="B58" s="622"/>
      <c r="C58" s="623"/>
      <c r="D58" s="623"/>
      <c r="E58" s="623"/>
      <c r="F58" s="623"/>
      <c r="G58" s="623"/>
      <c r="H58" s="624"/>
      <c r="I58" s="622"/>
      <c r="J58" s="623"/>
      <c r="K58" s="623"/>
      <c r="L58" s="623"/>
      <c r="M58" s="623"/>
      <c r="N58" s="623"/>
      <c r="O58" s="624"/>
      <c r="P58" s="640"/>
      <c r="Q58" s="641"/>
      <c r="R58" s="641"/>
      <c r="S58" s="641"/>
      <c r="T58" s="641"/>
      <c r="U58" s="641"/>
      <c r="V58" s="641"/>
      <c r="W58" s="641"/>
      <c r="X58" s="641"/>
      <c r="Y58" s="641"/>
      <c r="Z58" s="641"/>
      <c r="AA58" s="641"/>
      <c r="AB58" s="641"/>
      <c r="AC58" s="641"/>
      <c r="AD58" s="641"/>
      <c r="AE58" s="641"/>
      <c r="AF58" s="641"/>
      <c r="AG58" s="641"/>
      <c r="AH58" s="642"/>
    </row>
    <row r="59" spans="1:34" ht="39.75" customHeight="1" thickBot="1">
      <c r="A59" s="599"/>
      <c r="B59" s="643" t="s">
        <v>166</v>
      </c>
      <c r="C59" s="644"/>
      <c r="D59" s="644"/>
      <c r="E59" s="645"/>
      <c r="F59" s="646" t="s">
        <v>167</v>
      </c>
      <c r="G59" s="646"/>
      <c r="H59" s="646"/>
      <c r="I59" s="643" t="s">
        <v>168</v>
      </c>
      <c r="J59" s="644"/>
      <c r="K59" s="644"/>
      <c r="L59" s="644"/>
      <c r="M59" s="644"/>
      <c r="N59" s="644"/>
      <c r="O59" s="645"/>
      <c r="P59" s="643" t="s">
        <v>169</v>
      </c>
      <c r="Q59" s="644"/>
      <c r="R59" s="644"/>
      <c r="S59" s="644"/>
      <c r="T59" s="644"/>
      <c r="U59" s="644"/>
      <c r="V59" s="644"/>
      <c r="W59" s="644"/>
      <c r="X59" s="644"/>
      <c r="Y59" s="645"/>
      <c r="Z59" s="643" t="s">
        <v>170</v>
      </c>
      <c r="AA59" s="644"/>
      <c r="AB59" s="644"/>
      <c r="AC59" s="644"/>
      <c r="AD59" s="645"/>
      <c r="AE59" s="643" t="s">
        <v>176</v>
      </c>
      <c r="AF59" s="644"/>
      <c r="AG59" s="644"/>
      <c r="AH59" s="649"/>
    </row>
    <row r="60" spans="1:34" ht="18.75" customHeight="1">
      <c r="A60" s="599"/>
      <c r="B60" s="650"/>
      <c r="C60" s="651"/>
      <c r="D60" s="651"/>
      <c r="E60" s="652"/>
      <c r="F60" s="656"/>
      <c r="G60" s="657"/>
      <c r="H60" s="658"/>
      <c r="I60" s="662"/>
      <c r="J60" s="663"/>
      <c r="K60" s="663"/>
      <c r="L60" s="663"/>
      <c r="M60" s="663"/>
      <c r="N60" s="663"/>
      <c r="O60" s="664"/>
      <c r="P60" s="616"/>
      <c r="Q60" s="617"/>
      <c r="R60" s="617"/>
      <c r="S60" s="617"/>
      <c r="T60" s="617"/>
      <c r="U60" s="617"/>
      <c r="V60" s="617"/>
      <c r="W60" s="617"/>
      <c r="X60" s="617"/>
      <c r="Y60" s="618"/>
      <c r="Z60" s="668"/>
      <c r="AA60" s="669"/>
      <c r="AB60" s="669"/>
      <c r="AC60" s="669"/>
      <c r="AD60" s="670"/>
      <c r="AE60" s="628"/>
      <c r="AF60" s="629"/>
      <c r="AG60" s="629"/>
      <c r="AH60" s="630"/>
    </row>
    <row r="61" spans="1:34" ht="18.75" customHeight="1" thickBot="1">
      <c r="A61" s="675"/>
      <c r="B61" s="653"/>
      <c r="C61" s="654"/>
      <c r="D61" s="654"/>
      <c r="E61" s="655"/>
      <c r="F61" s="659"/>
      <c r="G61" s="660"/>
      <c r="H61" s="661"/>
      <c r="I61" s="665"/>
      <c r="J61" s="666"/>
      <c r="K61" s="666"/>
      <c r="L61" s="666"/>
      <c r="M61" s="666"/>
      <c r="N61" s="666"/>
      <c r="O61" s="667"/>
      <c r="P61" s="622"/>
      <c r="Q61" s="623"/>
      <c r="R61" s="623"/>
      <c r="S61" s="623"/>
      <c r="T61" s="623"/>
      <c r="U61" s="623"/>
      <c r="V61" s="623"/>
      <c r="W61" s="623"/>
      <c r="X61" s="623"/>
      <c r="Y61" s="624"/>
      <c r="Z61" s="671"/>
      <c r="AA61" s="672"/>
      <c r="AB61" s="672"/>
      <c r="AC61" s="672"/>
      <c r="AD61" s="673"/>
      <c r="AE61" s="631"/>
      <c r="AF61" s="632"/>
      <c r="AG61" s="632"/>
      <c r="AH61" s="633"/>
    </row>
    <row r="62" spans="1:34" ht="18.75" customHeight="1" thickBot="1">
      <c r="A62" s="674">
        <v>9</v>
      </c>
      <c r="B62" s="612" t="s">
        <v>132</v>
      </c>
      <c r="C62" s="613"/>
      <c r="D62" s="613"/>
      <c r="E62" s="613"/>
      <c r="F62" s="613"/>
      <c r="G62" s="613"/>
      <c r="H62" s="614"/>
      <c r="I62" s="612" t="s">
        <v>164</v>
      </c>
      <c r="J62" s="613"/>
      <c r="K62" s="613"/>
      <c r="L62" s="613"/>
      <c r="M62" s="613"/>
      <c r="N62" s="613"/>
      <c r="O62" s="614"/>
      <c r="P62" s="612" t="s">
        <v>321</v>
      </c>
      <c r="Q62" s="613"/>
      <c r="R62" s="613"/>
      <c r="S62" s="613"/>
      <c r="T62" s="613"/>
      <c r="U62" s="613"/>
      <c r="V62" s="613"/>
      <c r="W62" s="613"/>
      <c r="X62" s="613"/>
      <c r="Y62" s="613"/>
      <c r="Z62" s="613"/>
      <c r="AA62" s="613"/>
      <c r="AB62" s="613"/>
      <c r="AC62" s="613"/>
      <c r="AD62" s="613"/>
      <c r="AE62" s="613"/>
      <c r="AF62" s="613"/>
      <c r="AG62" s="613"/>
      <c r="AH62" s="615"/>
    </row>
    <row r="63" spans="1:34" ht="18.75" customHeight="1">
      <c r="A63" s="599"/>
      <c r="B63" s="616"/>
      <c r="C63" s="617"/>
      <c r="D63" s="617"/>
      <c r="E63" s="617"/>
      <c r="F63" s="617"/>
      <c r="G63" s="617"/>
      <c r="H63" s="618"/>
      <c r="I63" s="616"/>
      <c r="J63" s="617"/>
      <c r="K63" s="617"/>
      <c r="L63" s="617"/>
      <c r="M63" s="617"/>
      <c r="N63" s="617"/>
      <c r="O63" s="618"/>
      <c r="P63" s="634"/>
      <c r="Q63" s="635"/>
      <c r="R63" s="635"/>
      <c r="S63" s="635"/>
      <c r="T63" s="635"/>
      <c r="U63" s="635"/>
      <c r="V63" s="635"/>
      <c r="W63" s="635"/>
      <c r="X63" s="635"/>
      <c r="Y63" s="635"/>
      <c r="Z63" s="635"/>
      <c r="AA63" s="635"/>
      <c r="AB63" s="635"/>
      <c r="AC63" s="635"/>
      <c r="AD63" s="635"/>
      <c r="AE63" s="635"/>
      <c r="AF63" s="635"/>
      <c r="AG63" s="635"/>
      <c r="AH63" s="636"/>
    </row>
    <row r="64" spans="1:34" ht="18.75" customHeight="1">
      <c r="A64" s="599"/>
      <c r="B64" s="619"/>
      <c r="C64" s="620"/>
      <c r="D64" s="620"/>
      <c r="E64" s="620"/>
      <c r="F64" s="620"/>
      <c r="G64" s="620"/>
      <c r="H64" s="621"/>
      <c r="I64" s="619"/>
      <c r="J64" s="620"/>
      <c r="K64" s="620"/>
      <c r="L64" s="620"/>
      <c r="M64" s="620"/>
      <c r="N64" s="620"/>
      <c r="O64" s="621"/>
      <c r="P64" s="637"/>
      <c r="Q64" s="638"/>
      <c r="R64" s="638"/>
      <c r="S64" s="638"/>
      <c r="T64" s="638"/>
      <c r="U64" s="638"/>
      <c r="V64" s="638"/>
      <c r="W64" s="638"/>
      <c r="X64" s="638"/>
      <c r="Y64" s="638"/>
      <c r="Z64" s="638"/>
      <c r="AA64" s="638"/>
      <c r="AB64" s="638"/>
      <c r="AC64" s="638"/>
      <c r="AD64" s="638"/>
      <c r="AE64" s="638"/>
      <c r="AF64" s="638"/>
      <c r="AG64" s="638"/>
      <c r="AH64" s="639"/>
    </row>
    <row r="65" spans="1:34" ht="18.75" customHeight="1" thickBot="1">
      <c r="A65" s="599"/>
      <c r="B65" s="622"/>
      <c r="C65" s="623"/>
      <c r="D65" s="623"/>
      <c r="E65" s="623"/>
      <c r="F65" s="623"/>
      <c r="G65" s="623"/>
      <c r="H65" s="624"/>
      <c r="I65" s="622"/>
      <c r="J65" s="623"/>
      <c r="K65" s="623"/>
      <c r="L65" s="623"/>
      <c r="M65" s="623"/>
      <c r="N65" s="623"/>
      <c r="O65" s="624"/>
      <c r="P65" s="640"/>
      <c r="Q65" s="641"/>
      <c r="R65" s="641"/>
      <c r="S65" s="641"/>
      <c r="T65" s="641"/>
      <c r="U65" s="641"/>
      <c r="V65" s="641"/>
      <c r="W65" s="641"/>
      <c r="X65" s="641"/>
      <c r="Y65" s="641"/>
      <c r="Z65" s="641"/>
      <c r="AA65" s="641"/>
      <c r="AB65" s="641"/>
      <c r="AC65" s="641"/>
      <c r="AD65" s="641"/>
      <c r="AE65" s="641"/>
      <c r="AF65" s="641"/>
      <c r="AG65" s="641"/>
      <c r="AH65" s="642"/>
    </row>
    <row r="66" spans="1:34" ht="39.75" customHeight="1" thickBot="1">
      <c r="A66" s="599"/>
      <c r="B66" s="643" t="s">
        <v>166</v>
      </c>
      <c r="C66" s="644"/>
      <c r="D66" s="644"/>
      <c r="E66" s="645"/>
      <c r="F66" s="646" t="s">
        <v>167</v>
      </c>
      <c r="G66" s="646"/>
      <c r="H66" s="646"/>
      <c r="I66" s="643" t="s">
        <v>168</v>
      </c>
      <c r="J66" s="644"/>
      <c r="K66" s="644"/>
      <c r="L66" s="644"/>
      <c r="M66" s="644"/>
      <c r="N66" s="644"/>
      <c r="O66" s="645"/>
      <c r="P66" s="643" t="s">
        <v>169</v>
      </c>
      <c r="Q66" s="644"/>
      <c r="R66" s="644"/>
      <c r="S66" s="644"/>
      <c r="T66" s="644"/>
      <c r="U66" s="644"/>
      <c r="V66" s="644"/>
      <c r="W66" s="644"/>
      <c r="X66" s="644"/>
      <c r="Y66" s="645"/>
      <c r="Z66" s="643" t="s">
        <v>170</v>
      </c>
      <c r="AA66" s="644"/>
      <c r="AB66" s="644"/>
      <c r="AC66" s="644"/>
      <c r="AD66" s="645"/>
      <c r="AE66" s="643" t="s">
        <v>176</v>
      </c>
      <c r="AF66" s="644"/>
      <c r="AG66" s="644"/>
      <c r="AH66" s="649"/>
    </row>
    <row r="67" spans="1:34" ht="18.75" customHeight="1">
      <c r="A67" s="599"/>
      <c r="B67" s="650"/>
      <c r="C67" s="651"/>
      <c r="D67" s="651"/>
      <c r="E67" s="652"/>
      <c r="F67" s="656"/>
      <c r="G67" s="657"/>
      <c r="H67" s="658"/>
      <c r="I67" s="662"/>
      <c r="J67" s="663"/>
      <c r="K67" s="663"/>
      <c r="L67" s="663"/>
      <c r="M67" s="663"/>
      <c r="N67" s="663"/>
      <c r="O67" s="664"/>
      <c r="P67" s="616"/>
      <c r="Q67" s="617"/>
      <c r="R67" s="617"/>
      <c r="S67" s="617"/>
      <c r="T67" s="617"/>
      <c r="U67" s="617"/>
      <c r="V67" s="617"/>
      <c r="W67" s="617"/>
      <c r="X67" s="617"/>
      <c r="Y67" s="618"/>
      <c r="Z67" s="668"/>
      <c r="AA67" s="669"/>
      <c r="AB67" s="669"/>
      <c r="AC67" s="669"/>
      <c r="AD67" s="670"/>
      <c r="AE67" s="628"/>
      <c r="AF67" s="629"/>
      <c r="AG67" s="629"/>
      <c r="AH67" s="630"/>
    </row>
    <row r="68" spans="1:34" ht="18.75" customHeight="1" thickBot="1">
      <c r="A68" s="675"/>
      <c r="B68" s="653"/>
      <c r="C68" s="654"/>
      <c r="D68" s="654"/>
      <c r="E68" s="655"/>
      <c r="F68" s="659"/>
      <c r="G68" s="660"/>
      <c r="H68" s="661"/>
      <c r="I68" s="665"/>
      <c r="J68" s="666"/>
      <c r="K68" s="666"/>
      <c r="L68" s="666"/>
      <c r="M68" s="666"/>
      <c r="N68" s="666"/>
      <c r="O68" s="667"/>
      <c r="P68" s="622"/>
      <c r="Q68" s="623"/>
      <c r="R68" s="623"/>
      <c r="S68" s="623"/>
      <c r="T68" s="623"/>
      <c r="U68" s="623"/>
      <c r="V68" s="623"/>
      <c r="W68" s="623"/>
      <c r="X68" s="623"/>
      <c r="Y68" s="624"/>
      <c r="Z68" s="671"/>
      <c r="AA68" s="672"/>
      <c r="AB68" s="672"/>
      <c r="AC68" s="672"/>
      <c r="AD68" s="673"/>
      <c r="AE68" s="631"/>
      <c r="AF68" s="632"/>
      <c r="AG68" s="632"/>
      <c r="AH68" s="633"/>
    </row>
    <row r="69" spans="1:34" ht="18.75" customHeight="1" thickBot="1">
      <c r="A69" s="674">
        <v>10</v>
      </c>
      <c r="B69" s="612" t="s">
        <v>132</v>
      </c>
      <c r="C69" s="613"/>
      <c r="D69" s="613"/>
      <c r="E69" s="613"/>
      <c r="F69" s="613"/>
      <c r="G69" s="613"/>
      <c r="H69" s="614"/>
      <c r="I69" s="612" t="s">
        <v>164</v>
      </c>
      <c r="J69" s="613"/>
      <c r="K69" s="613"/>
      <c r="L69" s="613"/>
      <c r="M69" s="613"/>
      <c r="N69" s="613"/>
      <c r="O69" s="614"/>
      <c r="P69" s="612" t="s">
        <v>321</v>
      </c>
      <c r="Q69" s="613"/>
      <c r="R69" s="613"/>
      <c r="S69" s="613"/>
      <c r="T69" s="613"/>
      <c r="U69" s="613"/>
      <c r="V69" s="613"/>
      <c r="W69" s="613"/>
      <c r="X69" s="613"/>
      <c r="Y69" s="613"/>
      <c r="Z69" s="613"/>
      <c r="AA69" s="613"/>
      <c r="AB69" s="613"/>
      <c r="AC69" s="613"/>
      <c r="AD69" s="613"/>
      <c r="AE69" s="613"/>
      <c r="AF69" s="613"/>
      <c r="AG69" s="613"/>
      <c r="AH69" s="615"/>
    </row>
    <row r="70" spans="1:34" ht="18.75" customHeight="1">
      <c r="A70" s="599"/>
      <c r="B70" s="616"/>
      <c r="C70" s="617"/>
      <c r="D70" s="617"/>
      <c r="E70" s="617"/>
      <c r="F70" s="617"/>
      <c r="G70" s="617"/>
      <c r="H70" s="618"/>
      <c r="I70" s="616"/>
      <c r="J70" s="617"/>
      <c r="K70" s="617"/>
      <c r="L70" s="617"/>
      <c r="M70" s="617"/>
      <c r="N70" s="617"/>
      <c r="O70" s="618"/>
      <c r="P70" s="634"/>
      <c r="Q70" s="635"/>
      <c r="R70" s="635"/>
      <c r="S70" s="635"/>
      <c r="T70" s="635"/>
      <c r="U70" s="635"/>
      <c r="V70" s="635"/>
      <c r="W70" s="635"/>
      <c r="X70" s="635"/>
      <c r="Y70" s="635"/>
      <c r="Z70" s="635"/>
      <c r="AA70" s="635"/>
      <c r="AB70" s="635"/>
      <c r="AC70" s="635"/>
      <c r="AD70" s="635"/>
      <c r="AE70" s="635"/>
      <c r="AF70" s="635"/>
      <c r="AG70" s="635"/>
      <c r="AH70" s="636"/>
    </row>
    <row r="71" spans="1:34" ht="18.75" customHeight="1">
      <c r="A71" s="599"/>
      <c r="B71" s="619"/>
      <c r="C71" s="620"/>
      <c r="D71" s="620"/>
      <c r="E71" s="620"/>
      <c r="F71" s="620"/>
      <c r="G71" s="620"/>
      <c r="H71" s="621"/>
      <c r="I71" s="619"/>
      <c r="J71" s="620"/>
      <c r="K71" s="620"/>
      <c r="L71" s="620"/>
      <c r="M71" s="620"/>
      <c r="N71" s="620"/>
      <c r="O71" s="621"/>
      <c r="P71" s="637"/>
      <c r="Q71" s="638"/>
      <c r="R71" s="638"/>
      <c r="S71" s="638"/>
      <c r="T71" s="638"/>
      <c r="U71" s="638"/>
      <c r="V71" s="638"/>
      <c r="W71" s="638"/>
      <c r="X71" s="638"/>
      <c r="Y71" s="638"/>
      <c r="Z71" s="638"/>
      <c r="AA71" s="638"/>
      <c r="AB71" s="638"/>
      <c r="AC71" s="638"/>
      <c r="AD71" s="638"/>
      <c r="AE71" s="638"/>
      <c r="AF71" s="638"/>
      <c r="AG71" s="638"/>
      <c r="AH71" s="639"/>
    </row>
    <row r="72" spans="1:34" ht="18.75" customHeight="1" thickBot="1">
      <c r="A72" s="599"/>
      <c r="B72" s="622"/>
      <c r="C72" s="623"/>
      <c r="D72" s="623"/>
      <c r="E72" s="623"/>
      <c r="F72" s="623"/>
      <c r="G72" s="623"/>
      <c r="H72" s="624"/>
      <c r="I72" s="622"/>
      <c r="J72" s="623"/>
      <c r="K72" s="623"/>
      <c r="L72" s="623"/>
      <c r="M72" s="623"/>
      <c r="N72" s="623"/>
      <c r="O72" s="624"/>
      <c r="P72" s="640"/>
      <c r="Q72" s="641"/>
      <c r="R72" s="641"/>
      <c r="S72" s="641"/>
      <c r="T72" s="641"/>
      <c r="U72" s="641"/>
      <c r="V72" s="641"/>
      <c r="W72" s="641"/>
      <c r="X72" s="641"/>
      <c r="Y72" s="641"/>
      <c r="Z72" s="641"/>
      <c r="AA72" s="641"/>
      <c r="AB72" s="641"/>
      <c r="AC72" s="641"/>
      <c r="AD72" s="641"/>
      <c r="AE72" s="641"/>
      <c r="AF72" s="641"/>
      <c r="AG72" s="641"/>
      <c r="AH72" s="642"/>
    </row>
    <row r="73" spans="1:34" ht="39.75" customHeight="1" thickBot="1">
      <c r="A73" s="599"/>
      <c r="B73" s="643" t="s">
        <v>166</v>
      </c>
      <c r="C73" s="644"/>
      <c r="D73" s="644"/>
      <c r="E73" s="645"/>
      <c r="F73" s="646" t="s">
        <v>167</v>
      </c>
      <c r="G73" s="646"/>
      <c r="H73" s="646"/>
      <c r="I73" s="643" t="s">
        <v>168</v>
      </c>
      <c r="J73" s="644"/>
      <c r="K73" s="644"/>
      <c r="L73" s="644"/>
      <c r="M73" s="644"/>
      <c r="N73" s="644"/>
      <c r="O73" s="645"/>
      <c r="P73" s="643" t="s">
        <v>169</v>
      </c>
      <c r="Q73" s="644"/>
      <c r="R73" s="644"/>
      <c r="S73" s="644"/>
      <c r="T73" s="644"/>
      <c r="U73" s="644"/>
      <c r="V73" s="644"/>
      <c r="W73" s="644"/>
      <c r="X73" s="644"/>
      <c r="Y73" s="645"/>
      <c r="Z73" s="643" t="s">
        <v>170</v>
      </c>
      <c r="AA73" s="644"/>
      <c r="AB73" s="644"/>
      <c r="AC73" s="644"/>
      <c r="AD73" s="645"/>
      <c r="AE73" s="643" t="s">
        <v>176</v>
      </c>
      <c r="AF73" s="644"/>
      <c r="AG73" s="644"/>
      <c r="AH73" s="649"/>
    </row>
    <row r="74" spans="1:34" ht="18.75" customHeight="1">
      <c r="A74" s="599"/>
      <c r="B74" s="650"/>
      <c r="C74" s="651"/>
      <c r="D74" s="651"/>
      <c r="E74" s="652"/>
      <c r="F74" s="656"/>
      <c r="G74" s="657"/>
      <c r="H74" s="658"/>
      <c r="I74" s="662"/>
      <c r="J74" s="663"/>
      <c r="K74" s="663"/>
      <c r="L74" s="663"/>
      <c r="M74" s="663"/>
      <c r="N74" s="663"/>
      <c r="O74" s="664"/>
      <c r="P74" s="616"/>
      <c r="Q74" s="617"/>
      <c r="R74" s="617"/>
      <c r="S74" s="617"/>
      <c r="T74" s="617"/>
      <c r="U74" s="617"/>
      <c r="V74" s="617"/>
      <c r="W74" s="617"/>
      <c r="X74" s="617"/>
      <c r="Y74" s="618"/>
      <c r="Z74" s="668"/>
      <c r="AA74" s="669"/>
      <c r="AB74" s="669"/>
      <c r="AC74" s="669"/>
      <c r="AD74" s="670"/>
      <c r="AE74" s="628"/>
      <c r="AF74" s="629"/>
      <c r="AG74" s="629"/>
      <c r="AH74" s="630"/>
    </row>
    <row r="75" spans="1:34" ht="18.75" customHeight="1" thickBot="1">
      <c r="A75" s="675"/>
      <c r="B75" s="653"/>
      <c r="C75" s="654"/>
      <c r="D75" s="654"/>
      <c r="E75" s="655"/>
      <c r="F75" s="659"/>
      <c r="G75" s="660"/>
      <c r="H75" s="661"/>
      <c r="I75" s="665"/>
      <c r="J75" s="666"/>
      <c r="K75" s="666"/>
      <c r="L75" s="666"/>
      <c r="M75" s="666"/>
      <c r="N75" s="666"/>
      <c r="O75" s="667"/>
      <c r="P75" s="622"/>
      <c r="Q75" s="623"/>
      <c r="R75" s="623"/>
      <c r="S75" s="623"/>
      <c r="T75" s="623"/>
      <c r="U75" s="623"/>
      <c r="V75" s="623"/>
      <c r="W75" s="623"/>
      <c r="X75" s="623"/>
      <c r="Y75" s="624"/>
      <c r="Z75" s="671"/>
      <c r="AA75" s="672"/>
      <c r="AB75" s="672"/>
      <c r="AC75" s="672"/>
      <c r="AD75" s="673"/>
      <c r="AE75" s="631"/>
      <c r="AF75" s="632"/>
      <c r="AG75" s="632"/>
      <c r="AH75" s="633"/>
    </row>
    <row r="76" spans="1:34" ht="18.75" customHeight="1" thickBot="1">
      <c r="A76" s="674">
        <v>11</v>
      </c>
      <c r="B76" s="612" t="s">
        <v>132</v>
      </c>
      <c r="C76" s="613"/>
      <c r="D76" s="613"/>
      <c r="E76" s="613"/>
      <c r="F76" s="613"/>
      <c r="G76" s="613"/>
      <c r="H76" s="614"/>
      <c r="I76" s="612" t="s">
        <v>164</v>
      </c>
      <c r="J76" s="613"/>
      <c r="K76" s="613"/>
      <c r="L76" s="613"/>
      <c r="M76" s="613"/>
      <c r="N76" s="613"/>
      <c r="O76" s="614"/>
      <c r="P76" s="612" t="s">
        <v>321</v>
      </c>
      <c r="Q76" s="613"/>
      <c r="R76" s="613"/>
      <c r="S76" s="613"/>
      <c r="T76" s="613"/>
      <c r="U76" s="613"/>
      <c r="V76" s="613"/>
      <c r="W76" s="613"/>
      <c r="X76" s="613"/>
      <c r="Y76" s="613"/>
      <c r="Z76" s="613"/>
      <c r="AA76" s="613"/>
      <c r="AB76" s="613"/>
      <c r="AC76" s="613"/>
      <c r="AD76" s="613"/>
      <c r="AE76" s="613"/>
      <c r="AF76" s="613"/>
      <c r="AG76" s="613"/>
      <c r="AH76" s="615"/>
    </row>
    <row r="77" spans="1:34" ht="18.75" customHeight="1">
      <c r="A77" s="599"/>
      <c r="B77" s="616"/>
      <c r="C77" s="617"/>
      <c r="D77" s="617"/>
      <c r="E77" s="617"/>
      <c r="F77" s="617"/>
      <c r="G77" s="617"/>
      <c r="H77" s="618"/>
      <c r="I77" s="616"/>
      <c r="J77" s="617"/>
      <c r="K77" s="617"/>
      <c r="L77" s="617"/>
      <c r="M77" s="617"/>
      <c r="N77" s="617"/>
      <c r="O77" s="618"/>
      <c r="P77" s="634"/>
      <c r="Q77" s="635"/>
      <c r="R77" s="635"/>
      <c r="S77" s="635"/>
      <c r="T77" s="635"/>
      <c r="U77" s="635"/>
      <c r="V77" s="635"/>
      <c r="W77" s="635"/>
      <c r="X77" s="635"/>
      <c r="Y77" s="635"/>
      <c r="Z77" s="635"/>
      <c r="AA77" s="635"/>
      <c r="AB77" s="635"/>
      <c r="AC77" s="635"/>
      <c r="AD77" s="635"/>
      <c r="AE77" s="635"/>
      <c r="AF77" s="635"/>
      <c r="AG77" s="635"/>
      <c r="AH77" s="636"/>
    </row>
    <row r="78" spans="1:34" ht="18.75" customHeight="1">
      <c r="A78" s="599"/>
      <c r="B78" s="619"/>
      <c r="C78" s="620"/>
      <c r="D78" s="620"/>
      <c r="E78" s="620"/>
      <c r="F78" s="620"/>
      <c r="G78" s="620"/>
      <c r="H78" s="621"/>
      <c r="I78" s="619"/>
      <c r="J78" s="620"/>
      <c r="K78" s="620"/>
      <c r="L78" s="620"/>
      <c r="M78" s="620"/>
      <c r="N78" s="620"/>
      <c r="O78" s="621"/>
      <c r="P78" s="637"/>
      <c r="Q78" s="638"/>
      <c r="R78" s="638"/>
      <c r="S78" s="638"/>
      <c r="T78" s="638"/>
      <c r="U78" s="638"/>
      <c r="V78" s="638"/>
      <c r="W78" s="638"/>
      <c r="X78" s="638"/>
      <c r="Y78" s="638"/>
      <c r="Z78" s="638"/>
      <c r="AA78" s="638"/>
      <c r="AB78" s="638"/>
      <c r="AC78" s="638"/>
      <c r="AD78" s="638"/>
      <c r="AE78" s="638"/>
      <c r="AF78" s="638"/>
      <c r="AG78" s="638"/>
      <c r="AH78" s="639"/>
    </row>
    <row r="79" spans="1:34" ht="18.75" customHeight="1" thickBot="1">
      <c r="A79" s="599"/>
      <c r="B79" s="622"/>
      <c r="C79" s="623"/>
      <c r="D79" s="623"/>
      <c r="E79" s="623"/>
      <c r="F79" s="623"/>
      <c r="G79" s="623"/>
      <c r="H79" s="624"/>
      <c r="I79" s="622"/>
      <c r="J79" s="623"/>
      <c r="K79" s="623"/>
      <c r="L79" s="623"/>
      <c r="M79" s="623"/>
      <c r="N79" s="623"/>
      <c r="O79" s="624"/>
      <c r="P79" s="640"/>
      <c r="Q79" s="641"/>
      <c r="R79" s="641"/>
      <c r="S79" s="641"/>
      <c r="T79" s="641"/>
      <c r="U79" s="641"/>
      <c r="V79" s="641"/>
      <c r="W79" s="641"/>
      <c r="X79" s="641"/>
      <c r="Y79" s="641"/>
      <c r="Z79" s="641"/>
      <c r="AA79" s="641"/>
      <c r="AB79" s="641"/>
      <c r="AC79" s="641"/>
      <c r="AD79" s="641"/>
      <c r="AE79" s="641"/>
      <c r="AF79" s="641"/>
      <c r="AG79" s="641"/>
      <c r="AH79" s="642"/>
    </row>
    <row r="80" spans="1:34" ht="39.75" customHeight="1" thickBot="1">
      <c r="A80" s="599"/>
      <c r="B80" s="643" t="s">
        <v>166</v>
      </c>
      <c r="C80" s="644"/>
      <c r="D80" s="644"/>
      <c r="E80" s="645"/>
      <c r="F80" s="646" t="s">
        <v>167</v>
      </c>
      <c r="G80" s="646"/>
      <c r="H80" s="646"/>
      <c r="I80" s="643" t="s">
        <v>168</v>
      </c>
      <c r="J80" s="644"/>
      <c r="K80" s="644"/>
      <c r="L80" s="644"/>
      <c r="M80" s="644"/>
      <c r="N80" s="644"/>
      <c r="O80" s="645"/>
      <c r="P80" s="643" t="s">
        <v>169</v>
      </c>
      <c r="Q80" s="644"/>
      <c r="R80" s="644"/>
      <c r="S80" s="644"/>
      <c r="T80" s="644"/>
      <c r="U80" s="644"/>
      <c r="V80" s="644"/>
      <c r="W80" s="644"/>
      <c r="X80" s="644"/>
      <c r="Y80" s="645"/>
      <c r="Z80" s="643" t="s">
        <v>170</v>
      </c>
      <c r="AA80" s="644"/>
      <c r="AB80" s="644"/>
      <c r="AC80" s="644"/>
      <c r="AD80" s="645"/>
      <c r="AE80" s="643" t="s">
        <v>176</v>
      </c>
      <c r="AF80" s="644"/>
      <c r="AG80" s="644"/>
      <c r="AH80" s="649"/>
    </row>
    <row r="81" spans="1:34" ht="18.75" customHeight="1">
      <c r="A81" s="599"/>
      <c r="B81" s="650"/>
      <c r="C81" s="651"/>
      <c r="D81" s="651"/>
      <c r="E81" s="652"/>
      <c r="F81" s="656"/>
      <c r="G81" s="657"/>
      <c r="H81" s="658"/>
      <c r="I81" s="662"/>
      <c r="J81" s="663"/>
      <c r="K81" s="663"/>
      <c r="L81" s="663"/>
      <c r="M81" s="663"/>
      <c r="N81" s="663"/>
      <c r="O81" s="664"/>
      <c r="P81" s="616"/>
      <c r="Q81" s="617"/>
      <c r="R81" s="617"/>
      <c r="S81" s="617"/>
      <c r="T81" s="617"/>
      <c r="U81" s="617"/>
      <c r="V81" s="617"/>
      <c r="W81" s="617"/>
      <c r="X81" s="617"/>
      <c r="Y81" s="618"/>
      <c r="Z81" s="668"/>
      <c r="AA81" s="669"/>
      <c r="AB81" s="669"/>
      <c r="AC81" s="669"/>
      <c r="AD81" s="670"/>
      <c r="AE81" s="628"/>
      <c r="AF81" s="629"/>
      <c r="AG81" s="629"/>
      <c r="AH81" s="630"/>
    </row>
    <row r="82" spans="1:34" ht="18.75" customHeight="1" thickBot="1">
      <c r="A82" s="675"/>
      <c r="B82" s="653"/>
      <c r="C82" s="654"/>
      <c r="D82" s="654"/>
      <c r="E82" s="655"/>
      <c r="F82" s="659"/>
      <c r="G82" s="660"/>
      <c r="H82" s="661"/>
      <c r="I82" s="665"/>
      <c r="J82" s="666"/>
      <c r="K82" s="666"/>
      <c r="L82" s="666"/>
      <c r="M82" s="666"/>
      <c r="N82" s="666"/>
      <c r="O82" s="667"/>
      <c r="P82" s="622"/>
      <c r="Q82" s="623"/>
      <c r="R82" s="623"/>
      <c r="S82" s="623"/>
      <c r="T82" s="623"/>
      <c r="U82" s="623"/>
      <c r="V82" s="623"/>
      <c r="W82" s="623"/>
      <c r="X82" s="623"/>
      <c r="Y82" s="624"/>
      <c r="Z82" s="671"/>
      <c r="AA82" s="672"/>
      <c r="AB82" s="672"/>
      <c r="AC82" s="672"/>
      <c r="AD82" s="673"/>
      <c r="AE82" s="631"/>
      <c r="AF82" s="632"/>
      <c r="AG82" s="632"/>
      <c r="AH82" s="633"/>
    </row>
    <row r="83" spans="1:34" ht="18.75" customHeight="1" thickBot="1">
      <c r="A83" s="674">
        <v>12</v>
      </c>
      <c r="B83" s="612" t="s">
        <v>132</v>
      </c>
      <c r="C83" s="613"/>
      <c r="D83" s="613"/>
      <c r="E83" s="613"/>
      <c r="F83" s="613"/>
      <c r="G83" s="613"/>
      <c r="H83" s="614"/>
      <c r="I83" s="612" t="s">
        <v>164</v>
      </c>
      <c r="J83" s="613"/>
      <c r="K83" s="613"/>
      <c r="L83" s="613"/>
      <c r="M83" s="613"/>
      <c r="N83" s="613"/>
      <c r="O83" s="614"/>
      <c r="P83" s="612" t="s">
        <v>321</v>
      </c>
      <c r="Q83" s="613"/>
      <c r="R83" s="613"/>
      <c r="S83" s="613"/>
      <c r="T83" s="613"/>
      <c r="U83" s="613"/>
      <c r="V83" s="613"/>
      <c r="W83" s="613"/>
      <c r="X83" s="613"/>
      <c r="Y83" s="613"/>
      <c r="Z83" s="613"/>
      <c r="AA83" s="613"/>
      <c r="AB83" s="613"/>
      <c r="AC83" s="613"/>
      <c r="AD83" s="613"/>
      <c r="AE83" s="613"/>
      <c r="AF83" s="613"/>
      <c r="AG83" s="613"/>
      <c r="AH83" s="615"/>
    </row>
    <row r="84" spans="1:34" ht="18.75" customHeight="1">
      <c r="A84" s="599"/>
      <c r="B84" s="616"/>
      <c r="C84" s="617"/>
      <c r="D84" s="617"/>
      <c r="E84" s="617"/>
      <c r="F84" s="617"/>
      <c r="G84" s="617"/>
      <c r="H84" s="618"/>
      <c r="I84" s="616"/>
      <c r="J84" s="617"/>
      <c r="K84" s="617"/>
      <c r="L84" s="617"/>
      <c r="M84" s="617"/>
      <c r="N84" s="617"/>
      <c r="O84" s="618"/>
      <c r="P84" s="634"/>
      <c r="Q84" s="635"/>
      <c r="R84" s="635"/>
      <c r="S84" s="635"/>
      <c r="T84" s="635"/>
      <c r="U84" s="635"/>
      <c r="V84" s="635"/>
      <c r="W84" s="635"/>
      <c r="X84" s="635"/>
      <c r="Y84" s="635"/>
      <c r="Z84" s="635"/>
      <c r="AA84" s="635"/>
      <c r="AB84" s="635"/>
      <c r="AC84" s="635"/>
      <c r="AD84" s="635"/>
      <c r="AE84" s="635"/>
      <c r="AF84" s="635"/>
      <c r="AG84" s="635"/>
      <c r="AH84" s="636"/>
    </row>
    <row r="85" spans="1:34" ht="18.75" customHeight="1">
      <c r="A85" s="599"/>
      <c r="B85" s="619"/>
      <c r="C85" s="620"/>
      <c r="D85" s="620"/>
      <c r="E85" s="620"/>
      <c r="F85" s="620"/>
      <c r="G85" s="620"/>
      <c r="H85" s="621"/>
      <c r="I85" s="619"/>
      <c r="J85" s="620"/>
      <c r="K85" s="620"/>
      <c r="L85" s="620"/>
      <c r="M85" s="620"/>
      <c r="N85" s="620"/>
      <c r="O85" s="621"/>
      <c r="P85" s="637"/>
      <c r="Q85" s="638"/>
      <c r="R85" s="638"/>
      <c r="S85" s="638"/>
      <c r="T85" s="638"/>
      <c r="U85" s="638"/>
      <c r="V85" s="638"/>
      <c r="W85" s="638"/>
      <c r="X85" s="638"/>
      <c r="Y85" s="638"/>
      <c r="Z85" s="638"/>
      <c r="AA85" s="638"/>
      <c r="AB85" s="638"/>
      <c r="AC85" s="638"/>
      <c r="AD85" s="638"/>
      <c r="AE85" s="638"/>
      <c r="AF85" s="638"/>
      <c r="AG85" s="638"/>
      <c r="AH85" s="639"/>
    </row>
    <row r="86" spans="1:34" ht="18.75" customHeight="1" thickBot="1">
      <c r="A86" s="599"/>
      <c r="B86" s="622"/>
      <c r="C86" s="623"/>
      <c r="D86" s="623"/>
      <c r="E86" s="623"/>
      <c r="F86" s="623"/>
      <c r="G86" s="623"/>
      <c r="H86" s="624"/>
      <c r="I86" s="622"/>
      <c r="J86" s="623"/>
      <c r="K86" s="623"/>
      <c r="L86" s="623"/>
      <c r="M86" s="623"/>
      <c r="N86" s="623"/>
      <c r="O86" s="624"/>
      <c r="P86" s="640"/>
      <c r="Q86" s="641"/>
      <c r="R86" s="641"/>
      <c r="S86" s="641"/>
      <c r="T86" s="641"/>
      <c r="U86" s="641"/>
      <c r="V86" s="641"/>
      <c r="W86" s="641"/>
      <c r="X86" s="641"/>
      <c r="Y86" s="641"/>
      <c r="Z86" s="641"/>
      <c r="AA86" s="641"/>
      <c r="AB86" s="641"/>
      <c r="AC86" s="641"/>
      <c r="AD86" s="641"/>
      <c r="AE86" s="641"/>
      <c r="AF86" s="641"/>
      <c r="AG86" s="641"/>
      <c r="AH86" s="642"/>
    </row>
    <row r="87" spans="1:34" ht="30" customHeight="1" thickBot="1">
      <c r="A87" s="599"/>
      <c r="B87" s="643" t="s">
        <v>166</v>
      </c>
      <c r="C87" s="644"/>
      <c r="D87" s="644"/>
      <c r="E87" s="645"/>
      <c r="F87" s="646" t="s">
        <v>167</v>
      </c>
      <c r="G87" s="646"/>
      <c r="H87" s="646"/>
      <c r="I87" s="643" t="s">
        <v>168</v>
      </c>
      <c r="J87" s="644"/>
      <c r="K87" s="644"/>
      <c r="L87" s="644"/>
      <c r="M87" s="644"/>
      <c r="N87" s="644"/>
      <c r="O87" s="645"/>
      <c r="P87" s="643" t="s">
        <v>169</v>
      </c>
      <c r="Q87" s="644"/>
      <c r="R87" s="644"/>
      <c r="S87" s="644"/>
      <c r="T87" s="644"/>
      <c r="U87" s="644"/>
      <c r="V87" s="644"/>
      <c r="W87" s="644"/>
      <c r="X87" s="644"/>
      <c r="Y87" s="645"/>
      <c r="Z87" s="643" t="s">
        <v>170</v>
      </c>
      <c r="AA87" s="644"/>
      <c r="AB87" s="644"/>
      <c r="AC87" s="644"/>
      <c r="AD87" s="645"/>
      <c r="AE87" s="643" t="s">
        <v>176</v>
      </c>
      <c r="AF87" s="644"/>
      <c r="AG87" s="644"/>
      <c r="AH87" s="649"/>
    </row>
    <row r="88" spans="1:34" ht="18.75" customHeight="1">
      <c r="A88" s="599"/>
      <c r="B88" s="650"/>
      <c r="C88" s="651"/>
      <c r="D88" s="651"/>
      <c r="E88" s="652"/>
      <c r="F88" s="656"/>
      <c r="G88" s="657"/>
      <c r="H88" s="658"/>
      <c r="I88" s="662"/>
      <c r="J88" s="663"/>
      <c r="K88" s="663"/>
      <c r="L88" s="663"/>
      <c r="M88" s="663"/>
      <c r="N88" s="663"/>
      <c r="O88" s="664"/>
      <c r="P88" s="616"/>
      <c r="Q88" s="617"/>
      <c r="R88" s="617"/>
      <c r="S88" s="617"/>
      <c r="T88" s="617"/>
      <c r="U88" s="617"/>
      <c r="V88" s="617"/>
      <c r="W88" s="617"/>
      <c r="X88" s="617"/>
      <c r="Y88" s="618"/>
      <c r="Z88" s="668"/>
      <c r="AA88" s="669"/>
      <c r="AB88" s="669"/>
      <c r="AC88" s="669"/>
      <c r="AD88" s="670"/>
      <c r="AE88" s="628"/>
      <c r="AF88" s="629"/>
      <c r="AG88" s="629"/>
      <c r="AH88" s="630"/>
    </row>
    <row r="89" spans="1:34" ht="18.75" customHeight="1" thickBot="1">
      <c r="A89" s="675"/>
      <c r="B89" s="653"/>
      <c r="C89" s="654"/>
      <c r="D89" s="654"/>
      <c r="E89" s="655"/>
      <c r="F89" s="659"/>
      <c r="G89" s="660"/>
      <c r="H89" s="661"/>
      <c r="I89" s="665"/>
      <c r="J89" s="666"/>
      <c r="K89" s="666"/>
      <c r="L89" s="666"/>
      <c r="M89" s="666"/>
      <c r="N89" s="666"/>
      <c r="O89" s="667"/>
      <c r="P89" s="622"/>
      <c r="Q89" s="623"/>
      <c r="R89" s="623"/>
      <c r="S89" s="623"/>
      <c r="T89" s="623"/>
      <c r="U89" s="623"/>
      <c r="V89" s="623"/>
      <c r="W89" s="623"/>
      <c r="X89" s="623"/>
      <c r="Y89" s="624"/>
      <c r="Z89" s="671"/>
      <c r="AA89" s="672"/>
      <c r="AB89" s="672"/>
      <c r="AC89" s="672"/>
      <c r="AD89" s="673"/>
      <c r="AE89" s="631"/>
      <c r="AF89" s="632"/>
      <c r="AG89" s="632"/>
      <c r="AH89" s="633"/>
    </row>
    <row r="90" spans="1:34" ht="18.75" customHeight="1" thickBot="1">
      <c r="A90" s="674">
        <v>13</v>
      </c>
      <c r="B90" s="612" t="s">
        <v>132</v>
      </c>
      <c r="C90" s="613"/>
      <c r="D90" s="613"/>
      <c r="E90" s="613"/>
      <c r="F90" s="613"/>
      <c r="G90" s="613"/>
      <c r="H90" s="614"/>
      <c r="I90" s="612" t="s">
        <v>164</v>
      </c>
      <c r="J90" s="613"/>
      <c r="K90" s="613"/>
      <c r="L90" s="613"/>
      <c r="M90" s="613"/>
      <c r="N90" s="613"/>
      <c r="O90" s="614"/>
      <c r="P90" s="612" t="s">
        <v>321</v>
      </c>
      <c r="Q90" s="613"/>
      <c r="R90" s="613"/>
      <c r="S90" s="613"/>
      <c r="T90" s="613"/>
      <c r="U90" s="613"/>
      <c r="V90" s="613"/>
      <c r="W90" s="613"/>
      <c r="X90" s="613"/>
      <c r="Y90" s="613"/>
      <c r="Z90" s="613"/>
      <c r="AA90" s="613"/>
      <c r="AB90" s="613"/>
      <c r="AC90" s="613"/>
      <c r="AD90" s="613"/>
      <c r="AE90" s="613"/>
      <c r="AF90" s="613"/>
      <c r="AG90" s="613"/>
      <c r="AH90" s="615"/>
    </row>
    <row r="91" spans="1:34" ht="18.75" customHeight="1">
      <c r="A91" s="599"/>
      <c r="B91" s="616"/>
      <c r="C91" s="617"/>
      <c r="D91" s="617"/>
      <c r="E91" s="617"/>
      <c r="F91" s="617"/>
      <c r="G91" s="617"/>
      <c r="H91" s="618"/>
      <c r="I91" s="616"/>
      <c r="J91" s="617"/>
      <c r="K91" s="617"/>
      <c r="L91" s="617"/>
      <c r="M91" s="617"/>
      <c r="N91" s="617"/>
      <c r="O91" s="618"/>
      <c r="P91" s="634"/>
      <c r="Q91" s="635"/>
      <c r="R91" s="635"/>
      <c r="S91" s="635"/>
      <c r="T91" s="635"/>
      <c r="U91" s="635"/>
      <c r="V91" s="635"/>
      <c r="W91" s="635"/>
      <c r="X91" s="635"/>
      <c r="Y91" s="635"/>
      <c r="Z91" s="635"/>
      <c r="AA91" s="635"/>
      <c r="AB91" s="635"/>
      <c r="AC91" s="635"/>
      <c r="AD91" s="635"/>
      <c r="AE91" s="635"/>
      <c r="AF91" s="635"/>
      <c r="AG91" s="635"/>
      <c r="AH91" s="636"/>
    </row>
    <row r="92" spans="1:34" ht="18.75" customHeight="1">
      <c r="A92" s="599"/>
      <c r="B92" s="619"/>
      <c r="C92" s="620"/>
      <c r="D92" s="620"/>
      <c r="E92" s="620"/>
      <c r="F92" s="620"/>
      <c r="G92" s="620"/>
      <c r="H92" s="621"/>
      <c r="I92" s="619"/>
      <c r="J92" s="620"/>
      <c r="K92" s="620"/>
      <c r="L92" s="620"/>
      <c r="M92" s="620"/>
      <c r="N92" s="620"/>
      <c r="O92" s="621"/>
      <c r="P92" s="637"/>
      <c r="Q92" s="638"/>
      <c r="R92" s="638"/>
      <c r="S92" s="638"/>
      <c r="T92" s="638"/>
      <c r="U92" s="638"/>
      <c r="V92" s="638"/>
      <c r="W92" s="638"/>
      <c r="X92" s="638"/>
      <c r="Y92" s="638"/>
      <c r="Z92" s="638"/>
      <c r="AA92" s="638"/>
      <c r="AB92" s="638"/>
      <c r="AC92" s="638"/>
      <c r="AD92" s="638"/>
      <c r="AE92" s="638"/>
      <c r="AF92" s="638"/>
      <c r="AG92" s="638"/>
      <c r="AH92" s="639"/>
    </row>
    <row r="93" spans="1:34" ht="18.75" customHeight="1" thickBot="1">
      <c r="A93" s="599"/>
      <c r="B93" s="622"/>
      <c r="C93" s="623"/>
      <c r="D93" s="623"/>
      <c r="E93" s="623"/>
      <c r="F93" s="623"/>
      <c r="G93" s="623"/>
      <c r="H93" s="624"/>
      <c r="I93" s="622"/>
      <c r="J93" s="623"/>
      <c r="K93" s="623"/>
      <c r="L93" s="623"/>
      <c r="M93" s="623"/>
      <c r="N93" s="623"/>
      <c r="O93" s="624"/>
      <c r="P93" s="640"/>
      <c r="Q93" s="641"/>
      <c r="R93" s="641"/>
      <c r="S93" s="641"/>
      <c r="T93" s="641"/>
      <c r="U93" s="641"/>
      <c r="V93" s="641"/>
      <c r="W93" s="641"/>
      <c r="X93" s="641"/>
      <c r="Y93" s="641"/>
      <c r="Z93" s="641"/>
      <c r="AA93" s="641"/>
      <c r="AB93" s="641"/>
      <c r="AC93" s="641"/>
      <c r="AD93" s="641"/>
      <c r="AE93" s="641"/>
      <c r="AF93" s="641"/>
      <c r="AG93" s="641"/>
      <c r="AH93" s="642"/>
    </row>
    <row r="94" spans="1:34" ht="39.75" customHeight="1" thickBot="1">
      <c r="A94" s="599"/>
      <c r="B94" s="643" t="s">
        <v>166</v>
      </c>
      <c r="C94" s="644"/>
      <c r="D94" s="644"/>
      <c r="E94" s="645"/>
      <c r="F94" s="646" t="s">
        <v>167</v>
      </c>
      <c r="G94" s="646"/>
      <c r="H94" s="646"/>
      <c r="I94" s="643" t="s">
        <v>168</v>
      </c>
      <c r="J94" s="644"/>
      <c r="K94" s="644"/>
      <c r="L94" s="644"/>
      <c r="M94" s="644"/>
      <c r="N94" s="644"/>
      <c r="O94" s="645"/>
      <c r="P94" s="643" t="s">
        <v>169</v>
      </c>
      <c r="Q94" s="644"/>
      <c r="R94" s="644"/>
      <c r="S94" s="644"/>
      <c r="T94" s="644"/>
      <c r="U94" s="644"/>
      <c r="V94" s="644"/>
      <c r="W94" s="644"/>
      <c r="X94" s="644"/>
      <c r="Y94" s="645"/>
      <c r="Z94" s="643" t="s">
        <v>170</v>
      </c>
      <c r="AA94" s="644"/>
      <c r="AB94" s="644"/>
      <c r="AC94" s="644"/>
      <c r="AD94" s="645"/>
      <c r="AE94" s="643" t="s">
        <v>176</v>
      </c>
      <c r="AF94" s="644"/>
      <c r="AG94" s="644"/>
      <c r="AH94" s="649"/>
    </row>
    <row r="95" spans="1:34" ht="18.75" customHeight="1">
      <c r="A95" s="599"/>
      <c r="B95" s="650"/>
      <c r="C95" s="651"/>
      <c r="D95" s="651"/>
      <c r="E95" s="652"/>
      <c r="F95" s="656"/>
      <c r="G95" s="657"/>
      <c r="H95" s="658"/>
      <c r="I95" s="662"/>
      <c r="J95" s="663"/>
      <c r="K95" s="663"/>
      <c r="L95" s="663"/>
      <c r="M95" s="663"/>
      <c r="N95" s="663"/>
      <c r="O95" s="664"/>
      <c r="P95" s="616"/>
      <c r="Q95" s="617"/>
      <c r="R95" s="617"/>
      <c r="S95" s="617"/>
      <c r="T95" s="617"/>
      <c r="U95" s="617"/>
      <c r="V95" s="617"/>
      <c r="W95" s="617"/>
      <c r="X95" s="617"/>
      <c r="Y95" s="618"/>
      <c r="Z95" s="668"/>
      <c r="AA95" s="669"/>
      <c r="AB95" s="669"/>
      <c r="AC95" s="669"/>
      <c r="AD95" s="670"/>
      <c r="AE95" s="628"/>
      <c r="AF95" s="629"/>
      <c r="AG95" s="629"/>
      <c r="AH95" s="630"/>
    </row>
    <row r="96" spans="1:34" ht="18.75" customHeight="1" thickBot="1">
      <c r="A96" s="675"/>
      <c r="B96" s="653"/>
      <c r="C96" s="654"/>
      <c r="D96" s="654"/>
      <c r="E96" s="655"/>
      <c r="F96" s="659"/>
      <c r="G96" s="660"/>
      <c r="H96" s="661"/>
      <c r="I96" s="665"/>
      <c r="J96" s="666"/>
      <c r="K96" s="666"/>
      <c r="L96" s="666"/>
      <c r="M96" s="666"/>
      <c r="N96" s="666"/>
      <c r="O96" s="667"/>
      <c r="P96" s="622"/>
      <c r="Q96" s="623"/>
      <c r="R96" s="623"/>
      <c r="S96" s="623"/>
      <c r="T96" s="623"/>
      <c r="U96" s="623"/>
      <c r="V96" s="623"/>
      <c r="W96" s="623"/>
      <c r="X96" s="623"/>
      <c r="Y96" s="624"/>
      <c r="Z96" s="671"/>
      <c r="AA96" s="672"/>
      <c r="AB96" s="672"/>
      <c r="AC96" s="672"/>
      <c r="AD96" s="673"/>
      <c r="AE96" s="631"/>
      <c r="AF96" s="632"/>
      <c r="AG96" s="632"/>
      <c r="AH96" s="633"/>
    </row>
    <row r="97" spans="1:34" ht="18.75" customHeight="1" thickBot="1">
      <c r="A97" s="674">
        <v>14</v>
      </c>
      <c r="B97" s="612" t="s">
        <v>132</v>
      </c>
      <c r="C97" s="613"/>
      <c r="D97" s="613"/>
      <c r="E97" s="613"/>
      <c r="F97" s="613"/>
      <c r="G97" s="613"/>
      <c r="H97" s="614"/>
      <c r="I97" s="612" t="s">
        <v>164</v>
      </c>
      <c r="J97" s="613"/>
      <c r="K97" s="613"/>
      <c r="L97" s="613"/>
      <c r="M97" s="613"/>
      <c r="N97" s="613"/>
      <c r="O97" s="614"/>
      <c r="P97" s="612" t="s">
        <v>321</v>
      </c>
      <c r="Q97" s="613"/>
      <c r="R97" s="613"/>
      <c r="S97" s="613"/>
      <c r="T97" s="613"/>
      <c r="U97" s="613"/>
      <c r="V97" s="613"/>
      <c r="W97" s="613"/>
      <c r="X97" s="613"/>
      <c r="Y97" s="613"/>
      <c r="Z97" s="613"/>
      <c r="AA97" s="613"/>
      <c r="AB97" s="613"/>
      <c r="AC97" s="613"/>
      <c r="AD97" s="613"/>
      <c r="AE97" s="613"/>
      <c r="AF97" s="613"/>
      <c r="AG97" s="613"/>
      <c r="AH97" s="615"/>
    </row>
    <row r="98" spans="1:34" ht="18.75" customHeight="1">
      <c r="A98" s="599"/>
      <c r="B98" s="616"/>
      <c r="C98" s="617"/>
      <c r="D98" s="617"/>
      <c r="E98" s="617"/>
      <c r="F98" s="617"/>
      <c r="G98" s="617"/>
      <c r="H98" s="618"/>
      <c r="I98" s="616"/>
      <c r="J98" s="617"/>
      <c r="K98" s="617"/>
      <c r="L98" s="617"/>
      <c r="M98" s="617"/>
      <c r="N98" s="617"/>
      <c r="O98" s="618"/>
      <c r="P98" s="634"/>
      <c r="Q98" s="635"/>
      <c r="R98" s="635"/>
      <c r="S98" s="635"/>
      <c r="T98" s="635"/>
      <c r="U98" s="635"/>
      <c r="V98" s="635"/>
      <c r="W98" s="635"/>
      <c r="X98" s="635"/>
      <c r="Y98" s="635"/>
      <c r="Z98" s="635"/>
      <c r="AA98" s="635"/>
      <c r="AB98" s="635"/>
      <c r="AC98" s="635"/>
      <c r="AD98" s="635"/>
      <c r="AE98" s="635"/>
      <c r="AF98" s="635"/>
      <c r="AG98" s="635"/>
      <c r="AH98" s="636"/>
    </row>
    <row r="99" spans="1:34" ht="18.75" customHeight="1">
      <c r="A99" s="599"/>
      <c r="B99" s="619"/>
      <c r="C99" s="620"/>
      <c r="D99" s="620"/>
      <c r="E99" s="620"/>
      <c r="F99" s="620"/>
      <c r="G99" s="620"/>
      <c r="H99" s="621"/>
      <c r="I99" s="619"/>
      <c r="J99" s="620"/>
      <c r="K99" s="620"/>
      <c r="L99" s="620"/>
      <c r="M99" s="620"/>
      <c r="N99" s="620"/>
      <c r="O99" s="621"/>
      <c r="P99" s="637"/>
      <c r="Q99" s="638"/>
      <c r="R99" s="638"/>
      <c r="S99" s="638"/>
      <c r="T99" s="638"/>
      <c r="U99" s="638"/>
      <c r="V99" s="638"/>
      <c r="W99" s="638"/>
      <c r="X99" s="638"/>
      <c r="Y99" s="638"/>
      <c r="Z99" s="638"/>
      <c r="AA99" s="638"/>
      <c r="AB99" s="638"/>
      <c r="AC99" s="638"/>
      <c r="AD99" s="638"/>
      <c r="AE99" s="638"/>
      <c r="AF99" s="638"/>
      <c r="AG99" s="638"/>
      <c r="AH99" s="639"/>
    </row>
    <row r="100" spans="1:34" ht="18.75" customHeight="1" thickBot="1">
      <c r="A100" s="599"/>
      <c r="B100" s="622"/>
      <c r="C100" s="623"/>
      <c r="D100" s="623"/>
      <c r="E100" s="623"/>
      <c r="F100" s="623"/>
      <c r="G100" s="623"/>
      <c r="H100" s="624"/>
      <c r="I100" s="622"/>
      <c r="J100" s="623"/>
      <c r="K100" s="623"/>
      <c r="L100" s="623"/>
      <c r="M100" s="623"/>
      <c r="N100" s="623"/>
      <c r="O100" s="624"/>
      <c r="P100" s="640"/>
      <c r="Q100" s="641"/>
      <c r="R100" s="641"/>
      <c r="S100" s="641"/>
      <c r="T100" s="641"/>
      <c r="U100" s="641"/>
      <c r="V100" s="641"/>
      <c r="W100" s="641"/>
      <c r="X100" s="641"/>
      <c r="Y100" s="641"/>
      <c r="Z100" s="641"/>
      <c r="AA100" s="641"/>
      <c r="AB100" s="641"/>
      <c r="AC100" s="641"/>
      <c r="AD100" s="641"/>
      <c r="AE100" s="641"/>
      <c r="AF100" s="641"/>
      <c r="AG100" s="641"/>
      <c r="AH100" s="642"/>
    </row>
    <row r="101" spans="1:34" ht="39.75" customHeight="1" thickBot="1">
      <c r="A101" s="599"/>
      <c r="B101" s="643" t="s">
        <v>166</v>
      </c>
      <c r="C101" s="644"/>
      <c r="D101" s="644"/>
      <c r="E101" s="645"/>
      <c r="F101" s="646" t="s">
        <v>167</v>
      </c>
      <c r="G101" s="646"/>
      <c r="H101" s="646"/>
      <c r="I101" s="643" t="s">
        <v>168</v>
      </c>
      <c r="J101" s="644"/>
      <c r="K101" s="644"/>
      <c r="L101" s="644"/>
      <c r="M101" s="644"/>
      <c r="N101" s="644"/>
      <c r="O101" s="645"/>
      <c r="P101" s="643" t="s">
        <v>169</v>
      </c>
      <c r="Q101" s="644"/>
      <c r="R101" s="644"/>
      <c r="S101" s="644"/>
      <c r="T101" s="644"/>
      <c r="U101" s="644"/>
      <c r="V101" s="644"/>
      <c r="W101" s="644"/>
      <c r="X101" s="644"/>
      <c r="Y101" s="645"/>
      <c r="Z101" s="643" t="s">
        <v>170</v>
      </c>
      <c r="AA101" s="644"/>
      <c r="AB101" s="644"/>
      <c r="AC101" s="644"/>
      <c r="AD101" s="645"/>
      <c r="AE101" s="643" t="s">
        <v>176</v>
      </c>
      <c r="AF101" s="644"/>
      <c r="AG101" s="644"/>
      <c r="AH101" s="649"/>
    </row>
    <row r="102" spans="1:34" ht="18.75" customHeight="1">
      <c r="A102" s="599"/>
      <c r="B102" s="650"/>
      <c r="C102" s="651"/>
      <c r="D102" s="651"/>
      <c r="E102" s="652"/>
      <c r="F102" s="656"/>
      <c r="G102" s="657"/>
      <c r="H102" s="658"/>
      <c r="I102" s="662"/>
      <c r="J102" s="663"/>
      <c r="K102" s="663"/>
      <c r="L102" s="663"/>
      <c r="M102" s="663"/>
      <c r="N102" s="663"/>
      <c r="O102" s="664"/>
      <c r="P102" s="616"/>
      <c r="Q102" s="617"/>
      <c r="R102" s="617"/>
      <c r="S102" s="617"/>
      <c r="T102" s="617"/>
      <c r="U102" s="617"/>
      <c r="V102" s="617"/>
      <c r="W102" s="617"/>
      <c r="X102" s="617"/>
      <c r="Y102" s="618"/>
      <c r="Z102" s="668"/>
      <c r="AA102" s="669"/>
      <c r="AB102" s="669"/>
      <c r="AC102" s="669"/>
      <c r="AD102" s="670"/>
      <c r="AE102" s="628"/>
      <c r="AF102" s="629"/>
      <c r="AG102" s="629"/>
      <c r="AH102" s="630"/>
    </row>
    <row r="103" spans="1:34" ht="18.75" customHeight="1" thickBot="1">
      <c r="A103" s="675"/>
      <c r="B103" s="653"/>
      <c r="C103" s="654"/>
      <c r="D103" s="654"/>
      <c r="E103" s="655"/>
      <c r="F103" s="659"/>
      <c r="G103" s="660"/>
      <c r="H103" s="661"/>
      <c r="I103" s="665"/>
      <c r="J103" s="666"/>
      <c r="K103" s="666"/>
      <c r="L103" s="666"/>
      <c r="M103" s="666"/>
      <c r="N103" s="666"/>
      <c r="O103" s="667"/>
      <c r="P103" s="622"/>
      <c r="Q103" s="623"/>
      <c r="R103" s="623"/>
      <c r="S103" s="623"/>
      <c r="T103" s="623"/>
      <c r="U103" s="623"/>
      <c r="V103" s="623"/>
      <c r="W103" s="623"/>
      <c r="X103" s="623"/>
      <c r="Y103" s="624"/>
      <c r="Z103" s="671"/>
      <c r="AA103" s="672"/>
      <c r="AB103" s="672"/>
      <c r="AC103" s="672"/>
      <c r="AD103" s="673"/>
      <c r="AE103" s="631"/>
      <c r="AF103" s="632"/>
      <c r="AG103" s="632"/>
      <c r="AH103" s="633"/>
    </row>
    <row r="104" spans="1:34" ht="18.75" customHeight="1" thickBot="1">
      <c r="A104" s="674">
        <v>15</v>
      </c>
      <c r="B104" s="612" t="s">
        <v>132</v>
      </c>
      <c r="C104" s="613"/>
      <c r="D104" s="613"/>
      <c r="E104" s="613"/>
      <c r="F104" s="613"/>
      <c r="G104" s="613"/>
      <c r="H104" s="614"/>
      <c r="I104" s="612" t="s">
        <v>164</v>
      </c>
      <c r="J104" s="613"/>
      <c r="K104" s="613"/>
      <c r="L104" s="613"/>
      <c r="M104" s="613"/>
      <c r="N104" s="613"/>
      <c r="O104" s="614"/>
      <c r="P104" s="612" t="s">
        <v>321</v>
      </c>
      <c r="Q104" s="613"/>
      <c r="R104" s="613"/>
      <c r="S104" s="613"/>
      <c r="T104" s="613"/>
      <c r="U104" s="613"/>
      <c r="V104" s="613"/>
      <c r="W104" s="613"/>
      <c r="X104" s="613"/>
      <c r="Y104" s="613"/>
      <c r="Z104" s="613"/>
      <c r="AA104" s="613"/>
      <c r="AB104" s="613"/>
      <c r="AC104" s="613"/>
      <c r="AD104" s="613"/>
      <c r="AE104" s="613"/>
      <c r="AF104" s="613"/>
      <c r="AG104" s="613"/>
      <c r="AH104" s="615"/>
    </row>
    <row r="105" spans="1:34" ht="18.75" customHeight="1">
      <c r="A105" s="599"/>
      <c r="B105" s="616"/>
      <c r="C105" s="617"/>
      <c r="D105" s="617"/>
      <c r="E105" s="617"/>
      <c r="F105" s="617"/>
      <c r="G105" s="617"/>
      <c r="H105" s="618"/>
      <c r="I105" s="616"/>
      <c r="J105" s="617"/>
      <c r="K105" s="617"/>
      <c r="L105" s="617"/>
      <c r="M105" s="617"/>
      <c r="N105" s="617"/>
      <c r="O105" s="618"/>
      <c r="P105" s="634"/>
      <c r="Q105" s="635"/>
      <c r="R105" s="635"/>
      <c r="S105" s="635"/>
      <c r="T105" s="635"/>
      <c r="U105" s="635"/>
      <c r="V105" s="635"/>
      <c r="W105" s="635"/>
      <c r="X105" s="635"/>
      <c r="Y105" s="635"/>
      <c r="Z105" s="635"/>
      <c r="AA105" s="635"/>
      <c r="AB105" s="635"/>
      <c r="AC105" s="635"/>
      <c r="AD105" s="635"/>
      <c r="AE105" s="635"/>
      <c r="AF105" s="635"/>
      <c r="AG105" s="635"/>
      <c r="AH105" s="636"/>
    </row>
    <row r="106" spans="1:34" ht="18.75" customHeight="1">
      <c r="A106" s="599"/>
      <c r="B106" s="619"/>
      <c r="C106" s="620"/>
      <c r="D106" s="620"/>
      <c r="E106" s="620"/>
      <c r="F106" s="620"/>
      <c r="G106" s="620"/>
      <c r="H106" s="621"/>
      <c r="I106" s="619"/>
      <c r="J106" s="620"/>
      <c r="K106" s="620"/>
      <c r="L106" s="620"/>
      <c r="M106" s="620"/>
      <c r="N106" s="620"/>
      <c r="O106" s="621"/>
      <c r="P106" s="637"/>
      <c r="Q106" s="638"/>
      <c r="R106" s="638"/>
      <c r="S106" s="638"/>
      <c r="T106" s="638"/>
      <c r="U106" s="638"/>
      <c r="V106" s="638"/>
      <c r="W106" s="638"/>
      <c r="X106" s="638"/>
      <c r="Y106" s="638"/>
      <c r="Z106" s="638"/>
      <c r="AA106" s="638"/>
      <c r="AB106" s="638"/>
      <c r="AC106" s="638"/>
      <c r="AD106" s="638"/>
      <c r="AE106" s="638"/>
      <c r="AF106" s="638"/>
      <c r="AG106" s="638"/>
      <c r="AH106" s="639"/>
    </row>
    <row r="107" spans="1:34" ht="18.75" customHeight="1" thickBot="1">
      <c r="A107" s="599"/>
      <c r="B107" s="622"/>
      <c r="C107" s="623"/>
      <c r="D107" s="623"/>
      <c r="E107" s="623"/>
      <c r="F107" s="623"/>
      <c r="G107" s="623"/>
      <c r="H107" s="624"/>
      <c r="I107" s="622"/>
      <c r="J107" s="623"/>
      <c r="K107" s="623"/>
      <c r="L107" s="623"/>
      <c r="M107" s="623"/>
      <c r="N107" s="623"/>
      <c r="O107" s="624"/>
      <c r="P107" s="640"/>
      <c r="Q107" s="641"/>
      <c r="R107" s="641"/>
      <c r="S107" s="641"/>
      <c r="T107" s="641"/>
      <c r="U107" s="641"/>
      <c r="V107" s="641"/>
      <c r="W107" s="641"/>
      <c r="X107" s="641"/>
      <c r="Y107" s="641"/>
      <c r="Z107" s="641"/>
      <c r="AA107" s="641"/>
      <c r="AB107" s="641"/>
      <c r="AC107" s="641"/>
      <c r="AD107" s="641"/>
      <c r="AE107" s="641"/>
      <c r="AF107" s="641"/>
      <c r="AG107" s="641"/>
      <c r="AH107" s="642"/>
    </row>
    <row r="108" spans="1:34" ht="39.75" customHeight="1" thickBot="1">
      <c r="A108" s="599"/>
      <c r="B108" s="643" t="s">
        <v>166</v>
      </c>
      <c r="C108" s="644"/>
      <c r="D108" s="644"/>
      <c r="E108" s="645"/>
      <c r="F108" s="646" t="s">
        <v>167</v>
      </c>
      <c r="G108" s="646"/>
      <c r="H108" s="646"/>
      <c r="I108" s="643" t="s">
        <v>168</v>
      </c>
      <c r="J108" s="644"/>
      <c r="K108" s="644"/>
      <c r="L108" s="644"/>
      <c r="M108" s="644"/>
      <c r="N108" s="644"/>
      <c r="O108" s="645"/>
      <c r="P108" s="643" t="s">
        <v>169</v>
      </c>
      <c r="Q108" s="644"/>
      <c r="R108" s="644"/>
      <c r="S108" s="644"/>
      <c r="T108" s="644"/>
      <c r="U108" s="644"/>
      <c r="V108" s="644"/>
      <c r="W108" s="644"/>
      <c r="X108" s="644"/>
      <c r="Y108" s="645"/>
      <c r="Z108" s="643" t="s">
        <v>170</v>
      </c>
      <c r="AA108" s="644"/>
      <c r="AB108" s="644"/>
      <c r="AC108" s="644"/>
      <c r="AD108" s="645"/>
      <c r="AE108" s="643" t="s">
        <v>176</v>
      </c>
      <c r="AF108" s="644"/>
      <c r="AG108" s="644"/>
      <c r="AH108" s="649"/>
    </row>
    <row r="109" spans="1:34" ht="18.75" customHeight="1">
      <c r="A109" s="599"/>
      <c r="B109" s="650"/>
      <c r="C109" s="651"/>
      <c r="D109" s="651"/>
      <c r="E109" s="652"/>
      <c r="F109" s="656"/>
      <c r="G109" s="657"/>
      <c r="H109" s="658"/>
      <c r="I109" s="662"/>
      <c r="J109" s="663"/>
      <c r="K109" s="663"/>
      <c r="L109" s="663"/>
      <c r="M109" s="663"/>
      <c r="N109" s="663"/>
      <c r="O109" s="664"/>
      <c r="P109" s="616"/>
      <c r="Q109" s="617"/>
      <c r="R109" s="617"/>
      <c r="S109" s="617"/>
      <c r="T109" s="617"/>
      <c r="U109" s="617"/>
      <c r="V109" s="617"/>
      <c r="W109" s="617"/>
      <c r="X109" s="617"/>
      <c r="Y109" s="618"/>
      <c r="Z109" s="668"/>
      <c r="AA109" s="669"/>
      <c r="AB109" s="669"/>
      <c r="AC109" s="669"/>
      <c r="AD109" s="670"/>
      <c r="AE109" s="628"/>
      <c r="AF109" s="629"/>
      <c r="AG109" s="629"/>
      <c r="AH109" s="630"/>
    </row>
    <row r="110" spans="1:34" ht="18.75" customHeight="1" thickBot="1">
      <c r="A110" s="675"/>
      <c r="B110" s="653"/>
      <c r="C110" s="654"/>
      <c r="D110" s="654"/>
      <c r="E110" s="655"/>
      <c r="F110" s="659"/>
      <c r="G110" s="660"/>
      <c r="H110" s="661"/>
      <c r="I110" s="665"/>
      <c r="J110" s="666"/>
      <c r="K110" s="666"/>
      <c r="L110" s="666"/>
      <c r="M110" s="666"/>
      <c r="N110" s="666"/>
      <c r="O110" s="667"/>
      <c r="P110" s="622"/>
      <c r="Q110" s="623"/>
      <c r="R110" s="623"/>
      <c r="S110" s="623"/>
      <c r="T110" s="623"/>
      <c r="U110" s="623"/>
      <c r="V110" s="623"/>
      <c r="W110" s="623"/>
      <c r="X110" s="623"/>
      <c r="Y110" s="624"/>
      <c r="Z110" s="671"/>
      <c r="AA110" s="672"/>
      <c r="AB110" s="672"/>
      <c r="AC110" s="672"/>
      <c r="AD110" s="673"/>
      <c r="AE110" s="631"/>
      <c r="AF110" s="632"/>
      <c r="AG110" s="632"/>
      <c r="AH110" s="633"/>
    </row>
    <row r="111" spans="1:34" ht="18.75" customHeight="1" thickBot="1">
      <c r="A111" s="674">
        <v>16</v>
      </c>
      <c r="B111" s="612" t="s">
        <v>132</v>
      </c>
      <c r="C111" s="613"/>
      <c r="D111" s="613"/>
      <c r="E111" s="613"/>
      <c r="F111" s="613"/>
      <c r="G111" s="613"/>
      <c r="H111" s="614"/>
      <c r="I111" s="612" t="s">
        <v>164</v>
      </c>
      <c r="J111" s="613"/>
      <c r="K111" s="613"/>
      <c r="L111" s="613"/>
      <c r="M111" s="613"/>
      <c r="N111" s="613"/>
      <c r="O111" s="614"/>
      <c r="P111" s="612" t="s">
        <v>321</v>
      </c>
      <c r="Q111" s="613"/>
      <c r="R111" s="613"/>
      <c r="S111" s="613"/>
      <c r="T111" s="613"/>
      <c r="U111" s="613"/>
      <c r="V111" s="613"/>
      <c r="W111" s="613"/>
      <c r="X111" s="613"/>
      <c r="Y111" s="613"/>
      <c r="Z111" s="613"/>
      <c r="AA111" s="613"/>
      <c r="AB111" s="613"/>
      <c r="AC111" s="613"/>
      <c r="AD111" s="613"/>
      <c r="AE111" s="613"/>
      <c r="AF111" s="613"/>
      <c r="AG111" s="613"/>
      <c r="AH111" s="615"/>
    </row>
    <row r="112" spans="1:34" ht="18.75" customHeight="1">
      <c r="A112" s="599"/>
      <c r="B112" s="616"/>
      <c r="C112" s="617"/>
      <c r="D112" s="617"/>
      <c r="E112" s="617"/>
      <c r="F112" s="617"/>
      <c r="G112" s="617"/>
      <c r="H112" s="618"/>
      <c r="I112" s="616"/>
      <c r="J112" s="617"/>
      <c r="K112" s="617"/>
      <c r="L112" s="617"/>
      <c r="M112" s="617"/>
      <c r="N112" s="617"/>
      <c r="O112" s="618"/>
      <c r="P112" s="634"/>
      <c r="Q112" s="635"/>
      <c r="R112" s="635"/>
      <c r="S112" s="635"/>
      <c r="T112" s="635"/>
      <c r="U112" s="635"/>
      <c r="V112" s="635"/>
      <c r="W112" s="635"/>
      <c r="X112" s="635"/>
      <c r="Y112" s="635"/>
      <c r="Z112" s="635"/>
      <c r="AA112" s="635"/>
      <c r="AB112" s="635"/>
      <c r="AC112" s="635"/>
      <c r="AD112" s="635"/>
      <c r="AE112" s="635"/>
      <c r="AF112" s="635"/>
      <c r="AG112" s="635"/>
      <c r="AH112" s="636"/>
    </row>
    <row r="113" spans="1:34" ht="18.75" customHeight="1">
      <c r="A113" s="599"/>
      <c r="B113" s="619"/>
      <c r="C113" s="620"/>
      <c r="D113" s="620"/>
      <c r="E113" s="620"/>
      <c r="F113" s="620"/>
      <c r="G113" s="620"/>
      <c r="H113" s="621"/>
      <c r="I113" s="619"/>
      <c r="J113" s="620"/>
      <c r="K113" s="620"/>
      <c r="L113" s="620"/>
      <c r="M113" s="620"/>
      <c r="N113" s="620"/>
      <c r="O113" s="621"/>
      <c r="P113" s="637"/>
      <c r="Q113" s="638"/>
      <c r="R113" s="638"/>
      <c r="S113" s="638"/>
      <c r="T113" s="638"/>
      <c r="U113" s="638"/>
      <c r="V113" s="638"/>
      <c r="W113" s="638"/>
      <c r="X113" s="638"/>
      <c r="Y113" s="638"/>
      <c r="Z113" s="638"/>
      <c r="AA113" s="638"/>
      <c r="AB113" s="638"/>
      <c r="AC113" s="638"/>
      <c r="AD113" s="638"/>
      <c r="AE113" s="638"/>
      <c r="AF113" s="638"/>
      <c r="AG113" s="638"/>
      <c r="AH113" s="639"/>
    </row>
    <row r="114" spans="1:34" ht="18.75" customHeight="1" thickBot="1">
      <c r="A114" s="599"/>
      <c r="B114" s="622"/>
      <c r="C114" s="623"/>
      <c r="D114" s="623"/>
      <c r="E114" s="623"/>
      <c r="F114" s="623"/>
      <c r="G114" s="623"/>
      <c r="H114" s="624"/>
      <c r="I114" s="622"/>
      <c r="J114" s="623"/>
      <c r="K114" s="623"/>
      <c r="L114" s="623"/>
      <c r="M114" s="623"/>
      <c r="N114" s="623"/>
      <c r="O114" s="624"/>
      <c r="P114" s="640"/>
      <c r="Q114" s="641"/>
      <c r="R114" s="641"/>
      <c r="S114" s="641"/>
      <c r="T114" s="641"/>
      <c r="U114" s="641"/>
      <c r="V114" s="641"/>
      <c r="W114" s="641"/>
      <c r="X114" s="641"/>
      <c r="Y114" s="641"/>
      <c r="Z114" s="641"/>
      <c r="AA114" s="641"/>
      <c r="AB114" s="641"/>
      <c r="AC114" s="641"/>
      <c r="AD114" s="641"/>
      <c r="AE114" s="641"/>
      <c r="AF114" s="641"/>
      <c r="AG114" s="641"/>
      <c r="AH114" s="642"/>
    </row>
    <row r="115" spans="1:34" ht="39.75" customHeight="1" thickBot="1">
      <c r="A115" s="599"/>
      <c r="B115" s="643" t="s">
        <v>166</v>
      </c>
      <c r="C115" s="644"/>
      <c r="D115" s="644"/>
      <c r="E115" s="645"/>
      <c r="F115" s="646" t="s">
        <v>167</v>
      </c>
      <c r="G115" s="646"/>
      <c r="H115" s="646"/>
      <c r="I115" s="643" t="s">
        <v>168</v>
      </c>
      <c r="J115" s="644"/>
      <c r="K115" s="644"/>
      <c r="L115" s="644"/>
      <c r="M115" s="644"/>
      <c r="N115" s="644"/>
      <c r="O115" s="645"/>
      <c r="P115" s="643" t="s">
        <v>169</v>
      </c>
      <c r="Q115" s="644"/>
      <c r="R115" s="644"/>
      <c r="S115" s="644"/>
      <c r="T115" s="644"/>
      <c r="U115" s="644"/>
      <c r="V115" s="644"/>
      <c r="W115" s="644"/>
      <c r="X115" s="644"/>
      <c r="Y115" s="645"/>
      <c r="Z115" s="643" t="s">
        <v>170</v>
      </c>
      <c r="AA115" s="644"/>
      <c r="AB115" s="644"/>
      <c r="AC115" s="644"/>
      <c r="AD115" s="645"/>
      <c r="AE115" s="643" t="s">
        <v>176</v>
      </c>
      <c r="AF115" s="644"/>
      <c r="AG115" s="644"/>
      <c r="AH115" s="649"/>
    </row>
    <row r="116" spans="1:34" ht="18.75" customHeight="1">
      <c r="A116" s="599"/>
      <c r="B116" s="650"/>
      <c r="C116" s="651"/>
      <c r="D116" s="651"/>
      <c r="E116" s="652"/>
      <c r="F116" s="656"/>
      <c r="G116" s="657"/>
      <c r="H116" s="658"/>
      <c r="I116" s="662"/>
      <c r="J116" s="663"/>
      <c r="K116" s="663"/>
      <c r="L116" s="663"/>
      <c r="M116" s="663"/>
      <c r="N116" s="663"/>
      <c r="O116" s="664"/>
      <c r="P116" s="616"/>
      <c r="Q116" s="617"/>
      <c r="R116" s="617"/>
      <c r="S116" s="617"/>
      <c r="T116" s="617"/>
      <c r="U116" s="617"/>
      <c r="V116" s="617"/>
      <c r="W116" s="617"/>
      <c r="X116" s="617"/>
      <c r="Y116" s="618"/>
      <c r="Z116" s="668"/>
      <c r="AA116" s="669"/>
      <c r="AB116" s="669"/>
      <c r="AC116" s="669"/>
      <c r="AD116" s="670"/>
      <c r="AE116" s="628"/>
      <c r="AF116" s="629"/>
      <c r="AG116" s="629"/>
      <c r="AH116" s="630"/>
    </row>
    <row r="117" spans="1:34" ht="18.75" customHeight="1" thickBot="1">
      <c r="A117" s="675"/>
      <c r="B117" s="653"/>
      <c r="C117" s="654"/>
      <c r="D117" s="654"/>
      <c r="E117" s="655"/>
      <c r="F117" s="659"/>
      <c r="G117" s="660"/>
      <c r="H117" s="661"/>
      <c r="I117" s="665"/>
      <c r="J117" s="666"/>
      <c r="K117" s="666"/>
      <c r="L117" s="666"/>
      <c r="M117" s="666"/>
      <c r="N117" s="666"/>
      <c r="O117" s="667"/>
      <c r="P117" s="622"/>
      <c r="Q117" s="623"/>
      <c r="R117" s="623"/>
      <c r="S117" s="623"/>
      <c r="T117" s="623"/>
      <c r="U117" s="623"/>
      <c r="V117" s="623"/>
      <c r="W117" s="623"/>
      <c r="X117" s="623"/>
      <c r="Y117" s="624"/>
      <c r="Z117" s="671"/>
      <c r="AA117" s="672"/>
      <c r="AB117" s="672"/>
      <c r="AC117" s="672"/>
      <c r="AD117" s="673"/>
      <c r="AE117" s="631"/>
      <c r="AF117" s="632"/>
      <c r="AG117" s="632"/>
      <c r="AH117" s="633"/>
    </row>
    <row r="118" spans="1:34" ht="18.75" customHeight="1" thickBot="1">
      <c r="A118" s="674">
        <v>17</v>
      </c>
      <c r="B118" s="612" t="s">
        <v>132</v>
      </c>
      <c r="C118" s="613"/>
      <c r="D118" s="613"/>
      <c r="E118" s="613"/>
      <c r="F118" s="613"/>
      <c r="G118" s="613"/>
      <c r="H118" s="614"/>
      <c r="I118" s="612" t="s">
        <v>164</v>
      </c>
      <c r="J118" s="613"/>
      <c r="K118" s="613"/>
      <c r="L118" s="613"/>
      <c r="M118" s="613"/>
      <c r="N118" s="613"/>
      <c r="O118" s="614"/>
      <c r="P118" s="612" t="s">
        <v>321</v>
      </c>
      <c r="Q118" s="613"/>
      <c r="R118" s="613"/>
      <c r="S118" s="613"/>
      <c r="T118" s="613"/>
      <c r="U118" s="613"/>
      <c r="V118" s="613"/>
      <c r="W118" s="613"/>
      <c r="X118" s="613"/>
      <c r="Y118" s="613"/>
      <c r="Z118" s="613"/>
      <c r="AA118" s="613"/>
      <c r="AB118" s="613"/>
      <c r="AC118" s="613"/>
      <c r="AD118" s="613"/>
      <c r="AE118" s="613"/>
      <c r="AF118" s="613"/>
      <c r="AG118" s="613"/>
      <c r="AH118" s="615"/>
    </row>
    <row r="119" spans="1:34" ht="18.75" customHeight="1">
      <c r="A119" s="599"/>
      <c r="B119" s="616"/>
      <c r="C119" s="617"/>
      <c r="D119" s="617"/>
      <c r="E119" s="617"/>
      <c r="F119" s="617"/>
      <c r="G119" s="617"/>
      <c r="H119" s="618"/>
      <c r="I119" s="616"/>
      <c r="J119" s="617"/>
      <c r="K119" s="617"/>
      <c r="L119" s="617"/>
      <c r="M119" s="617"/>
      <c r="N119" s="617"/>
      <c r="O119" s="618"/>
      <c r="P119" s="634"/>
      <c r="Q119" s="635"/>
      <c r="R119" s="635"/>
      <c r="S119" s="635"/>
      <c r="T119" s="635"/>
      <c r="U119" s="635"/>
      <c r="V119" s="635"/>
      <c r="W119" s="635"/>
      <c r="X119" s="635"/>
      <c r="Y119" s="635"/>
      <c r="Z119" s="635"/>
      <c r="AA119" s="635"/>
      <c r="AB119" s="635"/>
      <c r="AC119" s="635"/>
      <c r="AD119" s="635"/>
      <c r="AE119" s="635"/>
      <c r="AF119" s="635"/>
      <c r="AG119" s="635"/>
      <c r="AH119" s="636"/>
    </row>
    <row r="120" spans="1:34" ht="18.75" customHeight="1">
      <c r="A120" s="599"/>
      <c r="B120" s="619"/>
      <c r="C120" s="620"/>
      <c r="D120" s="620"/>
      <c r="E120" s="620"/>
      <c r="F120" s="620"/>
      <c r="G120" s="620"/>
      <c r="H120" s="621"/>
      <c r="I120" s="619"/>
      <c r="J120" s="620"/>
      <c r="K120" s="620"/>
      <c r="L120" s="620"/>
      <c r="M120" s="620"/>
      <c r="N120" s="620"/>
      <c r="O120" s="621"/>
      <c r="P120" s="637"/>
      <c r="Q120" s="638"/>
      <c r="R120" s="638"/>
      <c r="S120" s="638"/>
      <c r="T120" s="638"/>
      <c r="U120" s="638"/>
      <c r="V120" s="638"/>
      <c r="W120" s="638"/>
      <c r="X120" s="638"/>
      <c r="Y120" s="638"/>
      <c r="Z120" s="638"/>
      <c r="AA120" s="638"/>
      <c r="AB120" s="638"/>
      <c r="AC120" s="638"/>
      <c r="AD120" s="638"/>
      <c r="AE120" s="638"/>
      <c r="AF120" s="638"/>
      <c r="AG120" s="638"/>
      <c r="AH120" s="639"/>
    </row>
    <row r="121" spans="1:34" ht="18.75" customHeight="1" thickBot="1">
      <c r="A121" s="599"/>
      <c r="B121" s="622"/>
      <c r="C121" s="623"/>
      <c r="D121" s="623"/>
      <c r="E121" s="623"/>
      <c r="F121" s="623"/>
      <c r="G121" s="623"/>
      <c r="H121" s="624"/>
      <c r="I121" s="622"/>
      <c r="J121" s="623"/>
      <c r="K121" s="623"/>
      <c r="L121" s="623"/>
      <c r="M121" s="623"/>
      <c r="N121" s="623"/>
      <c r="O121" s="624"/>
      <c r="P121" s="640"/>
      <c r="Q121" s="641"/>
      <c r="R121" s="641"/>
      <c r="S121" s="641"/>
      <c r="T121" s="641"/>
      <c r="U121" s="641"/>
      <c r="V121" s="641"/>
      <c r="W121" s="641"/>
      <c r="X121" s="641"/>
      <c r="Y121" s="641"/>
      <c r="Z121" s="641"/>
      <c r="AA121" s="641"/>
      <c r="AB121" s="641"/>
      <c r="AC121" s="641"/>
      <c r="AD121" s="641"/>
      <c r="AE121" s="641"/>
      <c r="AF121" s="641"/>
      <c r="AG121" s="641"/>
      <c r="AH121" s="642"/>
    </row>
    <row r="122" spans="1:34" ht="30" customHeight="1" thickBot="1">
      <c r="A122" s="599"/>
      <c r="B122" s="643" t="s">
        <v>166</v>
      </c>
      <c r="C122" s="644"/>
      <c r="D122" s="644"/>
      <c r="E122" s="645"/>
      <c r="F122" s="646" t="s">
        <v>167</v>
      </c>
      <c r="G122" s="646"/>
      <c r="H122" s="646"/>
      <c r="I122" s="643" t="s">
        <v>168</v>
      </c>
      <c r="J122" s="644"/>
      <c r="K122" s="644"/>
      <c r="L122" s="644"/>
      <c r="M122" s="644"/>
      <c r="N122" s="644"/>
      <c r="O122" s="645"/>
      <c r="P122" s="643" t="s">
        <v>169</v>
      </c>
      <c r="Q122" s="644"/>
      <c r="R122" s="644"/>
      <c r="S122" s="644"/>
      <c r="T122" s="644"/>
      <c r="U122" s="644"/>
      <c r="V122" s="644"/>
      <c r="W122" s="644"/>
      <c r="X122" s="644"/>
      <c r="Y122" s="645"/>
      <c r="Z122" s="643" t="s">
        <v>170</v>
      </c>
      <c r="AA122" s="644"/>
      <c r="AB122" s="644"/>
      <c r="AC122" s="644"/>
      <c r="AD122" s="645"/>
      <c r="AE122" s="643" t="s">
        <v>176</v>
      </c>
      <c r="AF122" s="644"/>
      <c r="AG122" s="644"/>
      <c r="AH122" s="649"/>
    </row>
    <row r="123" spans="1:34" ht="18.75" customHeight="1">
      <c r="A123" s="599"/>
      <c r="B123" s="650"/>
      <c r="C123" s="651"/>
      <c r="D123" s="651"/>
      <c r="E123" s="652"/>
      <c r="F123" s="656"/>
      <c r="G123" s="657"/>
      <c r="H123" s="658"/>
      <c r="I123" s="662"/>
      <c r="J123" s="663"/>
      <c r="K123" s="663"/>
      <c r="L123" s="663"/>
      <c r="M123" s="663"/>
      <c r="N123" s="663"/>
      <c r="O123" s="664"/>
      <c r="P123" s="616"/>
      <c r="Q123" s="617"/>
      <c r="R123" s="617"/>
      <c r="S123" s="617"/>
      <c r="T123" s="617"/>
      <c r="U123" s="617"/>
      <c r="V123" s="617"/>
      <c r="W123" s="617"/>
      <c r="X123" s="617"/>
      <c r="Y123" s="618"/>
      <c r="Z123" s="668"/>
      <c r="AA123" s="669"/>
      <c r="AB123" s="669"/>
      <c r="AC123" s="669"/>
      <c r="AD123" s="670"/>
      <c r="AE123" s="628"/>
      <c r="AF123" s="629"/>
      <c r="AG123" s="629"/>
      <c r="AH123" s="630"/>
    </row>
    <row r="124" spans="1:34" ht="18.75" customHeight="1" thickBot="1">
      <c r="A124" s="675"/>
      <c r="B124" s="653"/>
      <c r="C124" s="654"/>
      <c r="D124" s="654"/>
      <c r="E124" s="655"/>
      <c r="F124" s="659"/>
      <c r="G124" s="660"/>
      <c r="H124" s="661"/>
      <c r="I124" s="665"/>
      <c r="J124" s="666"/>
      <c r="K124" s="666"/>
      <c r="L124" s="666"/>
      <c r="M124" s="666"/>
      <c r="N124" s="666"/>
      <c r="O124" s="667"/>
      <c r="P124" s="622"/>
      <c r="Q124" s="623"/>
      <c r="R124" s="623"/>
      <c r="S124" s="623"/>
      <c r="T124" s="623"/>
      <c r="U124" s="623"/>
      <c r="V124" s="623"/>
      <c r="W124" s="623"/>
      <c r="X124" s="623"/>
      <c r="Y124" s="624"/>
      <c r="Z124" s="671"/>
      <c r="AA124" s="672"/>
      <c r="AB124" s="672"/>
      <c r="AC124" s="672"/>
      <c r="AD124" s="673"/>
      <c r="AE124" s="631"/>
      <c r="AF124" s="632"/>
      <c r="AG124" s="632"/>
      <c r="AH124" s="633"/>
    </row>
    <row r="125" spans="1:34" ht="18.75" customHeight="1" thickBot="1">
      <c r="A125" s="674">
        <v>18</v>
      </c>
      <c r="B125" s="612" t="s">
        <v>132</v>
      </c>
      <c r="C125" s="613"/>
      <c r="D125" s="613"/>
      <c r="E125" s="613"/>
      <c r="F125" s="613"/>
      <c r="G125" s="613"/>
      <c r="H125" s="614"/>
      <c r="I125" s="612" t="s">
        <v>164</v>
      </c>
      <c r="J125" s="613"/>
      <c r="K125" s="613"/>
      <c r="L125" s="613"/>
      <c r="M125" s="613"/>
      <c r="N125" s="613"/>
      <c r="O125" s="614"/>
      <c r="P125" s="612" t="s">
        <v>321</v>
      </c>
      <c r="Q125" s="613"/>
      <c r="R125" s="613"/>
      <c r="S125" s="613"/>
      <c r="T125" s="613"/>
      <c r="U125" s="613"/>
      <c r="V125" s="613"/>
      <c r="W125" s="613"/>
      <c r="X125" s="613"/>
      <c r="Y125" s="613"/>
      <c r="Z125" s="613"/>
      <c r="AA125" s="613"/>
      <c r="AB125" s="613"/>
      <c r="AC125" s="613"/>
      <c r="AD125" s="613"/>
      <c r="AE125" s="613"/>
      <c r="AF125" s="613"/>
      <c r="AG125" s="613"/>
      <c r="AH125" s="615"/>
    </row>
    <row r="126" spans="1:34" ht="18.75" customHeight="1">
      <c r="A126" s="599"/>
      <c r="B126" s="616"/>
      <c r="C126" s="617"/>
      <c r="D126" s="617"/>
      <c r="E126" s="617"/>
      <c r="F126" s="617"/>
      <c r="G126" s="617"/>
      <c r="H126" s="618"/>
      <c r="I126" s="616"/>
      <c r="J126" s="617"/>
      <c r="K126" s="617"/>
      <c r="L126" s="617"/>
      <c r="M126" s="617"/>
      <c r="N126" s="617"/>
      <c r="O126" s="618"/>
      <c r="P126" s="634"/>
      <c r="Q126" s="635"/>
      <c r="R126" s="635"/>
      <c r="S126" s="635"/>
      <c r="T126" s="635"/>
      <c r="U126" s="635"/>
      <c r="V126" s="635"/>
      <c r="W126" s="635"/>
      <c r="X126" s="635"/>
      <c r="Y126" s="635"/>
      <c r="Z126" s="635"/>
      <c r="AA126" s="635"/>
      <c r="AB126" s="635"/>
      <c r="AC126" s="635"/>
      <c r="AD126" s="635"/>
      <c r="AE126" s="635"/>
      <c r="AF126" s="635"/>
      <c r="AG126" s="635"/>
      <c r="AH126" s="636"/>
    </row>
    <row r="127" spans="1:34" ht="18.75" customHeight="1">
      <c r="A127" s="599"/>
      <c r="B127" s="619"/>
      <c r="C127" s="620"/>
      <c r="D127" s="620"/>
      <c r="E127" s="620"/>
      <c r="F127" s="620"/>
      <c r="G127" s="620"/>
      <c r="H127" s="621"/>
      <c r="I127" s="619"/>
      <c r="J127" s="620"/>
      <c r="K127" s="620"/>
      <c r="L127" s="620"/>
      <c r="M127" s="620"/>
      <c r="N127" s="620"/>
      <c r="O127" s="621"/>
      <c r="P127" s="637"/>
      <c r="Q127" s="638"/>
      <c r="R127" s="638"/>
      <c r="S127" s="638"/>
      <c r="T127" s="638"/>
      <c r="U127" s="638"/>
      <c r="V127" s="638"/>
      <c r="W127" s="638"/>
      <c r="X127" s="638"/>
      <c r="Y127" s="638"/>
      <c r="Z127" s="638"/>
      <c r="AA127" s="638"/>
      <c r="AB127" s="638"/>
      <c r="AC127" s="638"/>
      <c r="AD127" s="638"/>
      <c r="AE127" s="638"/>
      <c r="AF127" s="638"/>
      <c r="AG127" s="638"/>
      <c r="AH127" s="639"/>
    </row>
    <row r="128" spans="1:34" ht="18.75" customHeight="1" thickBot="1">
      <c r="A128" s="599"/>
      <c r="B128" s="622"/>
      <c r="C128" s="623"/>
      <c r="D128" s="623"/>
      <c r="E128" s="623"/>
      <c r="F128" s="623"/>
      <c r="G128" s="623"/>
      <c r="H128" s="624"/>
      <c r="I128" s="622"/>
      <c r="J128" s="623"/>
      <c r="K128" s="623"/>
      <c r="L128" s="623"/>
      <c r="M128" s="623"/>
      <c r="N128" s="623"/>
      <c r="O128" s="624"/>
      <c r="P128" s="640"/>
      <c r="Q128" s="641"/>
      <c r="R128" s="641"/>
      <c r="S128" s="641"/>
      <c r="T128" s="641"/>
      <c r="U128" s="641"/>
      <c r="V128" s="641"/>
      <c r="W128" s="641"/>
      <c r="X128" s="641"/>
      <c r="Y128" s="641"/>
      <c r="Z128" s="641"/>
      <c r="AA128" s="641"/>
      <c r="AB128" s="641"/>
      <c r="AC128" s="641"/>
      <c r="AD128" s="641"/>
      <c r="AE128" s="641"/>
      <c r="AF128" s="641"/>
      <c r="AG128" s="641"/>
      <c r="AH128" s="642"/>
    </row>
    <row r="129" spans="1:34" ht="39.75" customHeight="1" thickBot="1">
      <c r="A129" s="599"/>
      <c r="B129" s="643" t="s">
        <v>166</v>
      </c>
      <c r="C129" s="644"/>
      <c r="D129" s="644"/>
      <c r="E129" s="645"/>
      <c r="F129" s="646" t="s">
        <v>167</v>
      </c>
      <c r="G129" s="646"/>
      <c r="H129" s="646"/>
      <c r="I129" s="643" t="s">
        <v>168</v>
      </c>
      <c r="J129" s="644"/>
      <c r="K129" s="644"/>
      <c r="L129" s="644"/>
      <c r="M129" s="644"/>
      <c r="N129" s="644"/>
      <c r="O129" s="645"/>
      <c r="P129" s="643" t="s">
        <v>169</v>
      </c>
      <c r="Q129" s="644"/>
      <c r="R129" s="644"/>
      <c r="S129" s="644"/>
      <c r="T129" s="644"/>
      <c r="U129" s="644"/>
      <c r="V129" s="644"/>
      <c r="W129" s="644"/>
      <c r="X129" s="644"/>
      <c r="Y129" s="645"/>
      <c r="Z129" s="643" t="s">
        <v>170</v>
      </c>
      <c r="AA129" s="644"/>
      <c r="AB129" s="644"/>
      <c r="AC129" s="644"/>
      <c r="AD129" s="645"/>
      <c r="AE129" s="643" t="s">
        <v>176</v>
      </c>
      <c r="AF129" s="644"/>
      <c r="AG129" s="644"/>
      <c r="AH129" s="649"/>
    </row>
    <row r="130" spans="1:34" ht="18.75" customHeight="1">
      <c r="A130" s="599"/>
      <c r="B130" s="650"/>
      <c r="C130" s="651"/>
      <c r="D130" s="651"/>
      <c r="E130" s="652"/>
      <c r="F130" s="656"/>
      <c r="G130" s="657"/>
      <c r="H130" s="658"/>
      <c r="I130" s="662"/>
      <c r="J130" s="663"/>
      <c r="K130" s="663"/>
      <c r="L130" s="663"/>
      <c r="M130" s="663"/>
      <c r="N130" s="663"/>
      <c r="O130" s="664"/>
      <c r="P130" s="616"/>
      <c r="Q130" s="617"/>
      <c r="R130" s="617"/>
      <c r="S130" s="617"/>
      <c r="T130" s="617"/>
      <c r="U130" s="617"/>
      <c r="V130" s="617"/>
      <c r="W130" s="617"/>
      <c r="X130" s="617"/>
      <c r="Y130" s="618"/>
      <c r="Z130" s="668"/>
      <c r="AA130" s="669"/>
      <c r="AB130" s="669"/>
      <c r="AC130" s="669"/>
      <c r="AD130" s="670"/>
      <c r="AE130" s="628"/>
      <c r="AF130" s="629"/>
      <c r="AG130" s="629"/>
      <c r="AH130" s="630"/>
    </row>
    <row r="131" spans="1:34" ht="18.75" customHeight="1" thickBot="1">
      <c r="A131" s="675"/>
      <c r="B131" s="653"/>
      <c r="C131" s="654"/>
      <c r="D131" s="654"/>
      <c r="E131" s="655"/>
      <c r="F131" s="659"/>
      <c r="G131" s="660"/>
      <c r="H131" s="661"/>
      <c r="I131" s="665"/>
      <c r="J131" s="666"/>
      <c r="K131" s="666"/>
      <c r="L131" s="666"/>
      <c r="M131" s="666"/>
      <c r="N131" s="666"/>
      <c r="O131" s="667"/>
      <c r="P131" s="622"/>
      <c r="Q131" s="623"/>
      <c r="R131" s="623"/>
      <c r="S131" s="623"/>
      <c r="T131" s="623"/>
      <c r="U131" s="623"/>
      <c r="V131" s="623"/>
      <c r="W131" s="623"/>
      <c r="X131" s="623"/>
      <c r="Y131" s="624"/>
      <c r="Z131" s="671"/>
      <c r="AA131" s="672"/>
      <c r="AB131" s="672"/>
      <c r="AC131" s="672"/>
      <c r="AD131" s="673"/>
      <c r="AE131" s="631"/>
      <c r="AF131" s="632"/>
      <c r="AG131" s="632"/>
      <c r="AH131" s="633"/>
    </row>
    <row r="132" spans="1:34" ht="18.75" customHeight="1" thickBot="1">
      <c r="A132" s="674">
        <v>19</v>
      </c>
      <c r="B132" s="612" t="s">
        <v>132</v>
      </c>
      <c r="C132" s="613"/>
      <c r="D132" s="613"/>
      <c r="E132" s="613"/>
      <c r="F132" s="613"/>
      <c r="G132" s="613"/>
      <c r="H132" s="614"/>
      <c r="I132" s="612" t="s">
        <v>164</v>
      </c>
      <c r="J132" s="613"/>
      <c r="K132" s="613"/>
      <c r="L132" s="613"/>
      <c r="M132" s="613"/>
      <c r="N132" s="613"/>
      <c r="O132" s="614"/>
      <c r="P132" s="612" t="s">
        <v>321</v>
      </c>
      <c r="Q132" s="613"/>
      <c r="R132" s="613"/>
      <c r="S132" s="613"/>
      <c r="T132" s="613"/>
      <c r="U132" s="613"/>
      <c r="V132" s="613"/>
      <c r="W132" s="613"/>
      <c r="X132" s="613"/>
      <c r="Y132" s="613"/>
      <c r="Z132" s="613"/>
      <c r="AA132" s="613"/>
      <c r="AB132" s="613"/>
      <c r="AC132" s="613"/>
      <c r="AD132" s="613"/>
      <c r="AE132" s="613"/>
      <c r="AF132" s="613"/>
      <c r="AG132" s="613"/>
      <c r="AH132" s="615"/>
    </row>
    <row r="133" spans="1:34" ht="18.75" customHeight="1">
      <c r="A133" s="599"/>
      <c r="B133" s="616"/>
      <c r="C133" s="617"/>
      <c r="D133" s="617"/>
      <c r="E133" s="617"/>
      <c r="F133" s="617"/>
      <c r="G133" s="617"/>
      <c r="H133" s="618"/>
      <c r="I133" s="616"/>
      <c r="J133" s="617"/>
      <c r="K133" s="617"/>
      <c r="L133" s="617"/>
      <c r="M133" s="617"/>
      <c r="N133" s="617"/>
      <c r="O133" s="618"/>
      <c r="P133" s="634"/>
      <c r="Q133" s="635"/>
      <c r="R133" s="635"/>
      <c r="S133" s="635"/>
      <c r="T133" s="635"/>
      <c r="U133" s="635"/>
      <c r="V133" s="635"/>
      <c r="W133" s="635"/>
      <c r="X133" s="635"/>
      <c r="Y133" s="635"/>
      <c r="Z133" s="635"/>
      <c r="AA133" s="635"/>
      <c r="AB133" s="635"/>
      <c r="AC133" s="635"/>
      <c r="AD133" s="635"/>
      <c r="AE133" s="635"/>
      <c r="AF133" s="635"/>
      <c r="AG133" s="635"/>
      <c r="AH133" s="636"/>
    </row>
    <row r="134" spans="1:34" ht="18.75" customHeight="1">
      <c r="A134" s="599"/>
      <c r="B134" s="619"/>
      <c r="C134" s="620"/>
      <c r="D134" s="620"/>
      <c r="E134" s="620"/>
      <c r="F134" s="620"/>
      <c r="G134" s="620"/>
      <c r="H134" s="621"/>
      <c r="I134" s="619"/>
      <c r="J134" s="620"/>
      <c r="K134" s="620"/>
      <c r="L134" s="620"/>
      <c r="M134" s="620"/>
      <c r="N134" s="620"/>
      <c r="O134" s="621"/>
      <c r="P134" s="637"/>
      <c r="Q134" s="638"/>
      <c r="R134" s="638"/>
      <c r="S134" s="638"/>
      <c r="T134" s="638"/>
      <c r="U134" s="638"/>
      <c r="V134" s="638"/>
      <c r="W134" s="638"/>
      <c r="X134" s="638"/>
      <c r="Y134" s="638"/>
      <c r="Z134" s="638"/>
      <c r="AA134" s="638"/>
      <c r="AB134" s="638"/>
      <c r="AC134" s="638"/>
      <c r="AD134" s="638"/>
      <c r="AE134" s="638"/>
      <c r="AF134" s="638"/>
      <c r="AG134" s="638"/>
      <c r="AH134" s="639"/>
    </row>
    <row r="135" spans="1:34" ht="18.75" customHeight="1" thickBot="1">
      <c r="A135" s="599"/>
      <c r="B135" s="622"/>
      <c r="C135" s="623"/>
      <c r="D135" s="623"/>
      <c r="E135" s="623"/>
      <c r="F135" s="623"/>
      <c r="G135" s="623"/>
      <c r="H135" s="624"/>
      <c r="I135" s="622"/>
      <c r="J135" s="623"/>
      <c r="K135" s="623"/>
      <c r="L135" s="623"/>
      <c r="M135" s="623"/>
      <c r="N135" s="623"/>
      <c r="O135" s="624"/>
      <c r="P135" s="640"/>
      <c r="Q135" s="641"/>
      <c r="R135" s="641"/>
      <c r="S135" s="641"/>
      <c r="T135" s="641"/>
      <c r="U135" s="641"/>
      <c r="V135" s="641"/>
      <c r="W135" s="641"/>
      <c r="X135" s="641"/>
      <c r="Y135" s="641"/>
      <c r="Z135" s="641"/>
      <c r="AA135" s="641"/>
      <c r="AB135" s="641"/>
      <c r="AC135" s="641"/>
      <c r="AD135" s="641"/>
      <c r="AE135" s="641"/>
      <c r="AF135" s="641"/>
      <c r="AG135" s="641"/>
      <c r="AH135" s="642"/>
    </row>
    <row r="136" spans="1:34" ht="39.75" customHeight="1" thickBot="1">
      <c r="A136" s="599"/>
      <c r="B136" s="643" t="s">
        <v>166</v>
      </c>
      <c r="C136" s="644"/>
      <c r="D136" s="644"/>
      <c r="E136" s="645"/>
      <c r="F136" s="646" t="s">
        <v>167</v>
      </c>
      <c r="G136" s="646"/>
      <c r="H136" s="646"/>
      <c r="I136" s="643" t="s">
        <v>168</v>
      </c>
      <c r="J136" s="644"/>
      <c r="K136" s="644"/>
      <c r="L136" s="644"/>
      <c r="M136" s="644"/>
      <c r="N136" s="644"/>
      <c r="O136" s="645"/>
      <c r="P136" s="643" t="s">
        <v>169</v>
      </c>
      <c r="Q136" s="644"/>
      <c r="R136" s="644"/>
      <c r="S136" s="644"/>
      <c r="T136" s="644"/>
      <c r="U136" s="644"/>
      <c r="V136" s="644"/>
      <c r="W136" s="644"/>
      <c r="X136" s="644"/>
      <c r="Y136" s="645"/>
      <c r="Z136" s="643" t="s">
        <v>170</v>
      </c>
      <c r="AA136" s="644"/>
      <c r="AB136" s="644"/>
      <c r="AC136" s="644"/>
      <c r="AD136" s="645"/>
      <c r="AE136" s="643" t="s">
        <v>176</v>
      </c>
      <c r="AF136" s="644"/>
      <c r="AG136" s="644"/>
      <c r="AH136" s="649"/>
    </row>
    <row r="137" spans="1:34" ht="18.75" customHeight="1">
      <c r="A137" s="599"/>
      <c r="B137" s="650"/>
      <c r="C137" s="651"/>
      <c r="D137" s="651"/>
      <c r="E137" s="652"/>
      <c r="F137" s="656"/>
      <c r="G137" s="657"/>
      <c r="H137" s="658"/>
      <c r="I137" s="662"/>
      <c r="J137" s="663"/>
      <c r="K137" s="663"/>
      <c r="L137" s="663"/>
      <c r="M137" s="663"/>
      <c r="N137" s="663"/>
      <c r="O137" s="664"/>
      <c r="P137" s="616"/>
      <c r="Q137" s="617"/>
      <c r="R137" s="617"/>
      <c r="S137" s="617"/>
      <c r="T137" s="617"/>
      <c r="U137" s="617"/>
      <c r="V137" s="617"/>
      <c r="W137" s="617"/>
      <c r="X137" s="617"/>
      <c r="Y137" s="618"/>
      <c r="Z137" s="668"/>
      <c r="AA137" s="669"/>
      <c r="AB137" s="669"/>
      <c r="AC137" s="669"/>
      <c r="AD137" s="670"/>
      <c r="AE137" s="628"/>
      <c r="AF137" s="629"/>
      <c r="AG137" s="629"/>
      <c r="AH137" s="630"/>
    </row>
    <row r="138" spans="1:34" ht="18.75" customHeight="1" thickBot="1">
      <c r="A138" s="675"/>
      <c r="B138" s="653"/>
      <c r="C138" s="654"/>
      <c r="D138" s="654"/>
      <c r="E138" s="655"/>
      <c r="F138" s="659"/>
      <c r="G138" s="660"/>
      <c r="H138" s="661"/>
      <c r="I138" s="665"/>
      <c r="J138" s="666"/>
      <c r="K138" s="666"/>
      <c r="L138" s="666"/>
      <c r="M138" s="666"/>
      <c r="N138" s="666"/>
      <c r="O138" s="667"/>
      <c r="P138" s="622"/>
      <c r="Q138" s="623"/>
      <c r="R138" s="623"/>
      <c r="S138" s="623"/>
      <c r="T138" s="623"/>
      <c r="U138" s="623"/>
      <c r="V138" s="623"/>
      <c r="W138" s="623"/>
      <c r="X138" s="623"/>
      <c r="Y138" s="624"/>
      <c r="Z138" s="671"/>
      <c r="AA138" s="672"/>
      <c r="AB138" s="672"/>
      <c r="AC138" s="672"/>
      <c r="AD138" s="673"/>
      <c r="AE138" s="631"/>
      <c r="AF138" s="632"/>
      <c r="AG138" s="632"/>
      <c r="AH138" s="633"/>
    </row>
    <row r="139" spans="1:34" ht="18.75" customHeight="1" thickBot="1">
      <c r="A139" s="674">
        <v>20</v>
      </c>
      <c r="B139" s="612" t="s">
        <v>132</v>
      </c>
      <c r="C139" s="613"/>
      <c r="D139" s="613"/>
      <c r="E139" s="613"/>
      <c r="F139" s="613"/>
      <c r="G139" s="613"/>
      <c r="H139" s="614"/>
      <c r="I139" s="612" t="s">
        <v>164</v>
      </c>
      <c r="J139" s="613"/>
      <c r="K139" s="613"/>
      <c r="L139" s="613"/>
      <c r="M139" s="613"/>
      <c r="N139" s="613"/>
      <c r="O139" s="614"/>
      <c r="P139" s="612" t="s">
        <v>321</v>
      </c>
      <c r="Q139" s="613"/>
      <c r="R139" s="613"/>
      <c r="S139" s="613"/>
      <c r="T139" s="613"/>
      <c r="U139" s="613"/>
      <c r="V139" s="613"/>
      <c r="W139" s="613"/>
      <c r="X139" s="613"/>
      <c r="Y139" s="613"/>
      <c r="Z139" s="613"/>
      <c r="AA139" s="613"/>
      <c r="AB139" s="613"/>
      <c r="AC139" s="613"/>
      <c r="AD139" s="613"/>
      <c r="AE139" s="613"/>
      <c r="AF139" s="613"/>
      <c r="AG139" s="613"/>
      <c r="AH139" s="615"/>
    </row>
    <row r="140" spans="1:34" ht="18.75" customHeight="1">
      <c r="A140" s="599"/>
      <c r="B140" s="616"/>
      <c r="C140" s="617"/>
      <c r="D140" s="617"/>
      <c r="E140" s="617"/>
      <c r="F140" s="617"/>
      <c r="G140" s="617"/>
      <c r="H140" s="618"/>
      <c r="I140" s="616"/>
      <c r="J140" s="617"/>
      <c r="K140" s="617"/>
      <c r="L140" s="617"/>
      <c r="M140" s="617"/>
      <c r="N140" s="617"/>
      <c r="O140" s="618"/>
      <c r="P140" s="634"/>
      <c r="Q140" s="635"/>
      <c r="R140" s="635"/>
      <c r="S140" s="635"/>
      <c r="T140" s="635"/>
      <c r="U140" s="635"/>
      <c r="V140" s="635"/>
      <c r="W140" s="635"/>
      <c r="X140" s="635"/>
      <c r="Y140" s="635"/>
      <c r="Z140" s="635"/>
      <c r="AA140" s="635"/>
      <c r="AB140" s="635"/>
      <c r="AC140" s="635"/>
      <c r="AD140" s="635"/>
      <c r="AE140" s="635"/>
      <c r="AF140" s="635"/>
      <c r="AG140" s="635"/>
      <c r="AH140" s="636"/>
    </row>
    <row r="141" spans="1:34" ht="18.75" customHeight="1">
      <c r="A141" s="599"/>
      <c r="B141" s="619"/>
      <c r="C141" s="620"/>
      <c r="D141" s="620"/>
      <c r="E141" s="620"/>
      <c r="F141" s="620"/>
      <c r="G141" s="620"/>
      <c r="H141" s="621"/>
      <c r="I141" s="619"/>
      <c r="J141" s="620"/>
      <c r="K141" s="620"/>
      <c r="L141" s="620"/>
      <c r="M141" s="620"/>
      <c r="N141" s="620"/>
      <c r="O141" s="621"/>
      <c r="P141" s="637"/>
      <c r="Q141" s="638"/>
      <c r="R141" s="638"/>
      <c r="S141" s="638"/>
      <c r="T141" s="638"/>
      <c r="U141" s="638"/>
      <c r="V141" s="638"/>
      <c r="W141" s="638"/>
      <c r="X141" s="638"/>
      <c r="Y141" s="638"/>
      <c r="Z141" s="638"/>
      <c r="AA141" s="638"/>
      <c r="AB141" s="638"/>
      <c r="AC141" s="638"/>
      <c r="AD141" s="638"/>
      <c r="AE141" s="638"/>
      <c r="AF141" s="638"/>
      <c r="AG141" s="638"/>
      <c r="AH141" s="639"/>
    </row>
    <row r="142" spans="1:34" ht="18.75" customHeight="1" thickBot="1">
      <c r="A142" s="599"/>
      <c r="B142" s="622"/>
      <c r="C142" s="623"/>
      <c r="D142" s="623"/>
      <c r="E142" s="623"/>
      <c r="F142" s="623"/>
      <c r="G142" s="623"/>
      <c r="H142" s="624"/>
      <c r="I142" s="622"/>
      <c r="J142" s="623"/>
      <c r="K142" s="623"/>
      <c r="L142" s="623"/>
      <c r="M142" s="623"/>
      <c r="N142" s="623"/>
      <c r="O142" s="624"/>
      <c r="P142" s="640"/>
      <c r="Q142" s="641"/>
      <c r="R142" s="641"/>
      <c r="S142" s="641"/>
      <c r="T142" s="641"/>
      <c r="U142" s="641"/>
      <c r="V142" s="641"/>
      <c r="W142" s="641"/>
      <c r="X142" s="641"/>
      <c r="Y142" s="641"/>
      <c r="Z142" s="641"/>
      <c r="AA142" s="641"/>
      <c r="AB142" s="641"/>
      <c r="AC142" s="641"/>
      <c r="AD142" s="641"/>
      <c r="AE142" s="641"/>
      <c r="AF142" s="641"/>
      <c r="AG142" s="641"/>
      <c r="AH142" s="642"/>
    </row>
    <row r="143" spans="1:34" ht="39.75" customHeight="1" thickBot="1">
      <c r="A143" s="599"/>
      <c r="B143" s="643" t="s">
        <v>166</v>
      </c>
      <c r="C143" s="644"/>
      <c r="D143" s="644"/>
      <c r="E143" s="645"/>
      <c r="F143" s="646" t="s">
        <v>167</v>
      </c>
      <c r="G143" s="646"/>
      <c r="H143" s="646"/>
      <c r="I143" s="643" t="s">
        <v>168</v>
      </c>
      <c r="J143" s="644"/>
      <c r="K143" s="644"/>
      <c r="L143" s="644"/>
      <c r="M143" s="644"/>
      <c r="N143" s="644"/>
      <c r="O143" s="645"/>
      <c r="P143" s="643" t="s">
        <v>169</v>
      </c>
      <c r="Q143" s="644"/>
      <c r="R143" s="644"/>
      <c r="S143" s="644"/>
      <c r="T143" s="644"/>
      <c r="U143" s="644"/>
      <c r="V143" s="644"/>
      <c r="W143" s="644"/>
      <c r="X143" s="644"/>
      <c r="Y143" s="645"/>
      <c r="Z143" s="643" t="s">
        <v>170</v>
      </c>
      <c r="AA143" s="644"/>
      <c r="AB143" s="644"/>
      <c r="AC143" s="644"/>
      <c r="AD143" s="645"/>
      <c r="AE143" s="643" t="s">
        <v>176</v>
      </c>
      <c r="AF143" s="644"/>
      <c r="AG143" s="644"/>
      <c r="AH143" s="649"/>
    </row>
    <row r="144" spans="1:34" ht="18.75" customHeight="1">
      <c r="A144" s="599"/>
      <c r="B144" s="650"/>
      <c r="C144" s="651"/>
      <c r="D144" s="651"/>
      <c r="E144" s="652"/>
      <c r="F144" s="656"/>
      <c r="G144" s="657"/>
      <c r="H144" s="658"/>
      <c r="I144" s="662"/>
      <c r="J144" s="663"/>
      <c r="K144" s="663"/>
      <c r="L144" s="663"/>
      <c r="M144" s="663"/>
      <c r="N144" s="663"/>
      <c r="O144" s="664"/>
      <c r="P144" s="616"/>
      <c r="Q144" s="617"/>
      <c r="R144" s="617"/>
      <c r="S144" s="617"/>
      <c r="T144" s="617"/>
      <c r="U144" s="617"/>
      <c r="V144" s="617"/>
      <c r="W144" s="617"/>
      <c r="X144" s="617"/>
      <c r="Y144" s="618"/>
      <c r="Z144" s="668"/>
      <c r="AA144" s="669"/>
      <c r="AB144" s="669"/>
      <c r="AC144" s="669"/>
      <c r="AD144" s="670"/>
      <c r="AE144" s="628"/>
      <c r="AF144" s="629"/>
      <c r="AG144" s="629"/>
      <c r="AH144" s="630"/>
    </row>
    <row r="145" spans="1:70" ht="18.75" customHeight="1" thickBot="1">
      <c r="A145" s="675"/>
      <c r="B145" s="653"/>
      <c r="C145" s="654"/>
      <c r="D145" s="654"/>
      <c r="E145" s="655"/>
      <c r="F145" s="659"/>
      <c r="G145" s="660"/>
      <c r="H145" s="661"/>
      <c r="I145" s="665"/>
      <c r="J145" s="666"/>
      <c r="K145" s="666"/>
      <c r="L145" s="666"/>
      <c r="M145" s="666"/>
      <c r="N145" s="666"/>
      <c r="O145" s="667"/>
      <c r="P145" s="622"/>
      <c r="Q145" s="623"/>
      <c r="R145" s="623"/>
      <c r="S145" s="623"/>
      <c r="T145" s="623"/>
      <c r="U145" s="623"/>
      <c r="V145" s="623"/>
      <c r="W145" s="623"/>
      <c r="X145" s="623"/>
      <c r="Y145" s="624"/>
      <c r="Z145" s="671"/>
      <c r="AA145" s="672"/>
      <c r="AB145" s="672"/>
      <c r="AC145" s="672"/>
      <c r="AD145" s="673"/>
      <c r="AE145" s="631"/>
      <c r="AF145" s="632"/>
      <c r="AG145" s="632"/>
      <c r="AH145" s="633"/>
    </row>
    <row r="146" spans="1:70" ht="12" customHeight="1">
      <c r="A146" s="429"/>
      <c r="B146" s="430"/>
      <c r="C146" s="430"/>
      <c r="D146" s="430"/>
      <c r="E146" s="430"/>
      <c r="F146" s="430"/>
      <c r="G146" s="430"/>
      <c r="H146" s="430"/>
      <c r="I146" s="430"/>
      <c r="J146" s="430"/>
      <c r="K146" s="430"/>
      <c r="L146" s="430"/>
      <c r="M146" s="430"/>
      <c r="N146" s="430"/>
      <c r="O146" s="430"/>
      <c r="P146" s="430"/>
      <c r="Q146" s="430"/>
      <c r="R146" s="430"/>
      <c r="S146" s="430"/>
      <c r="T146" s="430"/>
      <c r="U146" s="430"/>
      <c r="V146" s="430"/>
      <c r="W146" s="430"/>
      <c r="X146" s="430"/>
      <c r="Y146" s="430"/>
      <c r="Z146" s="430"/>
      <c r="AA146" s="430"/>
      <c r="AB146" s="430"/>
      <c r="AC146" s="430"/>
      <c r="AD146" s="430"/>
      <c r="AE146" s="430"/>
      <c r="AF146" s="430"/>
      <c r="AG146" s="430"/>
      <c r="AH146" s="431"/>
    </row>
    <row r="147" spans="1:70" ht="10.5" customHeight="1">
      <c r="A147" s="432"/>
      <c r="B147" s="433"/>
      <c r="C147" s="433"/>
      <c r="D147" s="433"/>
      <c r="E147" s="433"/>
      <c r="F147" s="433"/>
      <c r="G147" s="433"/>
      <c r="H147" s="433"/>
      <c r="I147" s="433"/>
      <c r="J147" s="433"/>
      <c r="K147" s="433"/>
      <c r="L147" s="433"/>
      <c r="M147" s="433"/>
      <c r="N147" s="433"/>
      <c r="O147" s="433"/>
      <c r="P147" s="433"/>
      <c r="Q147" s="433"/>
      <c r="R147" s="433"/>
      <c r="S147" s="433"/>
      <c r="T147" s="433"/>
      <c r="U147" s="433"/>
      <c r="V147" s="433"/>
      <c r="W147" s="433"/>
      <c r="X147" s="433"/>
      <c r="Y147" s="433"/>
      <c r="Z147" s="433"/>
      <c r="AA147" s="433"/>
      <c r="AB147" s="433"/>
      <c r="AC147" s="433"/>
      <c r="AD147" s="433"/>
      <c r="AE147" s="433"/>
      <c r="AF147" s="433"/>
      <c r="AG147" s="433"/>
      <c r="AH147" s="434"/>
    </row>
    <row r="148" spans="1:70" ht="33" customHeight="1">
      <c r="A148" s="432"/>
      <c r="B148" s="433"/>
      <c r="C148" s="433"/>
      <c r="D148" s="433"/>
      <c r="E148" s="433"/>
      <c r="F148" s="433"/>
      <c r="G148" s="433"/>
      <c r="H148" s="433"/>
      <c r="I148" s="433"/>
      <c r="J148" s="433"/>
      <c r="K148" s="433"/>
      <c r="L148" s="433"/>
      <c r="M148" s="433"/>
      <c r="N148" s="433"/>
      <c r="O148" s="433"/>
      <c r="P148" s="433"/>
      <c r="Q148" s="433"/>
      <c r="R148" s="433"/>
      <c r="S148" s="433"/>
      <c r="T148" s="433"/>
      <c r="U148" s="433"/>
      <c r="V148" s="433"/>
      <c r="W148" s="433"/>
      <c r="X148" s="682" t="s">
        <v>172</v>
      </c>
      <c r="Y148" s="683"/>
      <c r="Z148" s="684" t="s">
        <v>170</v>
      </c>
      <c r="AA148" s="685"/>
      <c r="AB148" s="685"/>
      <c r="AC148" s="685"/>
      <c r="AD148" s="686"/>
      <c r="AE148" s="684" t="s">
        <v>171</v>
      </c>
      <c r="AF148" s="685"/>
      <c r="AG148" s="685"/>
      <c r="AH148" s="687"/>
    </row>
    <row r="149" spans="1:70" ht="18.75" customHeight="1">
      <c r="A149" s="432"/>
      <c r="B149" s="433"/>
      <c r="C149" s="433"/>
      <c r="D149" s="433"/>
      <c r="E149" s="433"/>
      <c r="F149" s="433"/>
      <c r="G149" s="433"/>
      <c r="H149" s="433"/>
      <c r="I149" s="433"/>
      <c r="J149" s="433"/>
      <c r="K149" s="433"/>
      <c r="L149" s="433"/>
      <c r="M149" s="433"/>
      <c r="N149" s="433"/>
      <c r="O149" s="433"/>
      <c r="P149" s="433"/>
      <c r="Q149" s="433"/>
      <c r="R149" s="433"/>
      <c r="S149" s="433"/>
      <c r="T149" s="433"/>
      <c r="U149" s="433"/>
      <c r="V149" s="433"/>
      <c r="W149" s="433"/>
      <c r="X149" s="682"/>
      <c r="Y149" s="683"/>
      <c r="Z149" s="688" t="s">
        <v>173</v>
      </c>
      <c r="AA149" s="689"/>
      <c r="AB149" s="689"/>
      <c r="AC149" s="689"/>
      <c r="AD149" s="690"/>
      <c r="AE149" s="694" t="s">
        <v>177</v>
      </c>
      <c r="AF149" s="695"/>
      <c r="AG149" s="695"/>
      <c r="AH149" s="696"/>
    </row>
    <row r="150" spans="1:70" ht="18.75" customHeight="1">
      <c r="A150" s="432"/>
      <c r="B150" s="433"/>
      <c r="C150" s="433"/>
      <c r="D150" s="433"/>
      <c r="E150" s="433"/>
      <c r="F150" s="433"/>
      <c r="G150" s="433"/>
      <c r="H150" s="433"/>
      <c r="I150" s="433"/>
      <c r="J150" s="433"/>
      <c r="K150" s="433"/>
      <c r="L150" s="433"/>
      <c r="M150" s="433"/>
      <c r="N150" s="433"/>
      <c r="O150" s="433"/>
      <c r="P150" s="433"/>
      <c r="Q150" s="433"/>
      <c r="R150" s="433"/>
      <c r="S150" s="433"/>
      <c r="T150" s="433"/>
      <c r="U150" s="433"/>
      <c r="V150" s="433"/>
      <c r="W150" s="433"/>
      <c r="X150" s="682"/>
      <c r="Y150" s="683"/>
      <c r="Z150" s="691"/>
      <c r="AA150" s="692"/>
      <c r="AB150" s="692"/>
      <c r="AC150" s="692"/>
      <c r="AD150" s="693"/>
      <c r="AE150" s="697"/>
      <c r="AF150" s="698"/>
      <c r="AG150" s="698"/>
      <c r="AH150" s="699"/>
    </row>
    <row r="151" spans="1:70" s="194" customFormat="1" ht="8.4499999999999993" customHeight="1">
      <c r="A151" s="700"/>
      <c r="B151" s="701"/>
      <c r="C151" s="701"/>
      <c r="D151" s="701"/>
      <c r="E151" s="701"/>
      <c r="F151" s="701"/>
      <c r="G151" s="701"/>
      <c r="H151" s="701"/>
      <c r="I151" s="701"/>
      <c r="J151" s="701"/>
      <c r="K151" s="701"/>
      <c r="L151" s="701"/>
      <c r="M151" s="701"/>
      <c r="N151" s="701"/>
      <c r="O151" s="701"/>
      <c r="P151" s="701"/>
      <c r="Q151" s="701"/>
      <c r="R151" s="701"/>
      <c r="S151" s="701"/>
      <c r="T151" s="701"/>
      <c r="U151" s="701"/>
      <c r="V151" s="701"/>
      <c r="W151" s="701"/>
      <c r="X151" s="701"/>
      <c r="Y151" s="701"/>
      <c r="Z151" s="701"/>
      <c r="AA151" s="701"/>
      <c r="AB151" s="701"/>
      <c r="AC151" s="701"/>
      <c r="AD151" s="701"/>
      <c r="AE151" s="701"/>
      <c r="AF151" s="701"/>
      <c r="AG151" s="701"/>
      <c r="AH151" s="702"/>
      <c r="AI151" s="252"/>
      <c r="BB151" s="373"/>
      <c r="BC151" s="373"/>
      <c r="BD151" s="373"/>
      <c r="BE151" s="373"/>
      <c r="BF151" s="373"/>
      <c r="BG151" s="373"/>
      <c r="BH151" s="373"/>
      <c r="BI151" s="373"/>
      <c r="BJ151" s="373"/>
      <c r="BK151" s="373"/>
      <c r="BL151" s="373"/>
      <c r="BM151" s="373"/>
      <c r="BN151" s="373"/>
      <c r="BO151" s="373"/>
      <c r="BP151" s="373"/>
      <c r="BQ151" s="373"/>
      <c r="BR151" s="373"/>
    </row>
    <row r="152" spans="1:70" s="194" customFormat="1" ht="12" customHeight="1">
      <c r="A152" s="676"/>
      <c r="B152" s="677"/>
      <c r="C152" s="677"/>
      <c r="D152" s="677"/>
      <c r="E152" s="677"/>
      <c r="F152" s="677"/>
      <c r="G152" s="677"/>
      <c r="H152" s="677"/>
      <c r="I152" s="677"/>
      <c r="J152" s="677"/>
      <c r="K152" s="677"/>
      <c r="L152" s="677"/>
      <c r="M152" s="677"/>
      <c r="N152" s="677"/>
      <c r="O152" s="677"/>
      <c r="P152" s="677"/>
      <c r="Q152" s="677"/>
      <c r="R152" s="677"/>
      <c r="S152" s="677"/>
      <c r="T152" s="677"/>
      <c r="U152" s="677"/>
      <c r="V152" s="677"/>
      <c r="W152" s="677"/>
      <c r="X152" s="677"/>
      <c r="Y152" s="677"/>
      <c r="Z152" s="677"/>
      <c r="AA152" s="677"/>
      <c r="AB152" s="677"/>
      <c r="AC152" s="677"/>
      <c r="AD152" s="677"/>
      <c r="AE152" s="677"/>
      <c r="AF152" s="677"/>
      <c r="AG152" s="677"/>
      <c r="AH152" s="678"/>
      <c r="AI152" s="196"/>
      <c r="BB152" s="373"/>
      <c r="BC152" s="373"/>
      <c r="BD152" s="373"/>
      <c r="BE152" s="373"/>
      <c r="BF152" s="373"/>
      <c r="BG152" s="373"/>
      <c r="BH152" s="373"/>
      <c r="BI152" s="373"/>
      <c r="BJ152" s="373"/>
      <c r="BK152" s="373"/>
      <c r="BL152" s="373"/>
      <c r="BM152" s="373"/>
      <c r="BN152" s="373"/>
      <c r="BO152" s="373"/>
      <c r="BP152" s="373"/>
      <c r="BQ152" s="373"/>
      <c r="BR152" s="373"/>
    </row>
    <row r="153" spans="1:70" s="194" customFormat="1" ht="18.75" customHeight="1" thickBot="1">
      <c r="A153" s="679"/>
      <c r="B153" s="680"/>
      <c r="C153" s="680"/>
      <c r="D153" s="680"/>
      <c r="E153" s="680"/>
      <c r="F153" s="680"/>
      <c r="G153" s="680"/>
      <c r="H153" s="680"/>
      <c r="I153" s="680"/>
      <c r="J153" s="680"/>
      <c r="K153" s="680"/>
      <c r="L153" s="680"/>
      <c r="M153" s="680"/>
      <c r="N153" s="680"/>
      <c r="O153" s="680"/>
      <c r="P153" s="680"/>
      <c r="Q153" s="680"/>
      <c r="R153" s="680"/>
      <c r="S153" s="680"/>
      <c r="T153" s="680"/>
      <c r="U153" s="680"/>
      <c r="V153" s="680"/>
      <c r="W153" s="680"/>
      <c r="X153" s="680"/>
      <c r="Y153" s="680"/>
      <c r="Z153" s="680"/>
      <c r="AA153" s="680"/>
      <c r="AB153" s="680"/>
      <c r="AC153" s="680"/>
      <c r="AD153" s="680"/>
      <c r="AE153" s="680"/>
      <c r="AF153" s="680"/>
      <c r="AG153" s="680"/>
      <c r="AH153" s="681"/>
      <c r="AI153" s="196"/>
      <c r="BB153" s="373"/>
      <c r="BC153" s="373"/>
      <c r="BD153" s="373"/>
      <c r="BE153" s="373"/>
      <c r="BF153" s="373"/>
      <c r="BG153" s="373"/>
      <c r="BH153" s="373"/>
      <c r="BI153" s="373"/>
      <c r="BJ153" s="373"/>
      <c r="BK153" s="373"/>
      <c r="BL153" s="373"/>
      <c r="BM153" s="373"/>
      <c r="BN153" s="373"/>
      <c r="BO153" s="373"/>
      <c r="BP153" s="373"/>
      <c r="BQ153" s="373"/>
      <c r="BR153" s="373"/>
    </row>
    <row r="154" spans="1:70" ht="13.5" customHeight="1"/>
    <row r="157" spans="1:70" ht="13.5" customHeight="1"/>
    <row r="158" spans="1:70" ht="13.5" customHeight="1"/>
    <row r="160" spans="1:70" ht="13.5" customHeight="1"/>
    <row r="161" ht="13.5" customHeight="1"/>
    <row r="164" ht="13.5" customHeight="1"/>
    <row r="165" ht="13.5" customHeight="1"/>
    <row r="167" ht="13.5" customHeight="1"/>
  </sheetData>
  <sheetProtection algorithmName="SHA-512" hashValue="DC4GG12KvgwdiOlgIXX+V/7ri4do1oTFHR1BLDzO/4FdpZi9WrSFgXqdod44XAkMQujn4PYVCOxi/kL/Jjq2Gg==" saltValue="htZzEXvCHYn1auTqXoG5Lw==" spinCount="100000" sheet="1" objects="1" scenarios="1" formatRows="0"/>
  <mergeCells count="394">
    <mergeCell ref="A152:AH153"/>
    <mergeCell ref="X148:Y150"/>
    <mergeCell ref="Z148:AD148"/>
    <mergeCell ref="AE148:AH148"/>
    <mergeCell ref="Z149:AD150"/>
    <mergeCell ref="AE149:AH150"/>
    <mergeCell ref="A151:AH151"/>
    <mergeCell ref="P143:Y143"/>
    <mergeCell ref="Z143:AD143"/>
    <mergeCell ref="AE143:AH143"/>
    <mergeCell ref="B144:E145"/>
    <mergeCell ref="F144:H145"/>
    <mergeCell ref="I144:O145"/>
    <mergeCell ref="P144:Y145"/>
    <mergeCell ref="Z144:AD145"/>
    <mergeCell ref="AE144:AH145"/>
    <mergeCell ref="A139:A145"/>
    <mergeCell ref="B139:H139"/>
    <mergeCell ref="I139:O139"/>
    <mergeCell ref="P139:AH139"/>
    <mergeCell ref="B140:H142"/>
    <mergeCell ref="I140:O142"/>
    <mergeCell ref="P140:AH142"/>
    <mergeCell ref="B143:E143"/>
    <mergeCell ref="F143:H143"/>
    <mergeCell ref="I143:O143"/>
    <mergeCell ref="P136:Y136"/>
    <mergeCell ref="Z136:AD136"/>
    <mergeCell ref="AE136:AH136"/>
    <mergeCell ref="B137:E138"/>
    <mergeCell ref="F137:H138"/>
    <mergeCell ref="I137:O138"/>
    <mergeCell ref="P137:Y138"/>
    <mergeCell ref="Z137:AD138"/>
    <mergeCell ref="AE137:AH138"/>
    <mergeCell ref="A132:A138"/>
    <mergeCell ref="B132:H132"/>
    <mergeCell ref="I132:O132"/>
    <mergeCell ref="P132:AH132"/>
    <mergeCell ref="B133:H135"/>
    <mergeCell ref="I133:O135"/>
    <mergeCell ref="P133:AH135"/>
    <mergeCell ref="B136:E136"/>
    <mergeCell ref="F136:H136"/>
    <mergeCell ref="I136:O136"/>
    <mergeCell ref="A125:A131"/>
    <mergeCell ref="B125:H125"/>
    <mergeCell ref="I125:O125"/>
    <mergeCell ref="P125:AH125"/>
    <mergeCell ref="B126:H128"/>
    <mergeCell ref="I126:O128"/>
    <mergeCell ref="P126:AH128"/>
    <mergeCell ref="B129:E129"/>
    <mergeCell ref="F129:H129"/>
    <mergeCell ref="I129:O129"/>
    <mergeCell ref="P129:Y129"/>
    <mergeCell ref="Z129:AD129"/>
    <mergeCell ref="AE129:AH129"/>
    <mergeCell ref="B130:E131"/>
    <mergeCell ref="F130:H131"/>
    <mergeCell ref="I130:O131"/>
    <mergeCell ref="P130:Y131"/>
    <mergeCell ref="Z130:AD131"/>
    <mergeCell ref="AE130:AH131"/>
    <mergeCell ref="A118:A124"/>
    <mergeCell ref="B118:H118"/>
    <mergeCell ref="I118:O118"/>
    <mergeCell ref="P118:AH118"/>
    <mergeCell ref="B119:H121"/>
    <mergeCell ref="I119:O121"/>
    <mergeCell ref="P119:AH121"/>
    <mergeCell ref="B122:E122"/>
    <mergeCell ref="F122:H122"/>
    <mergeCell ref="I122:O122"/>
    <mergeCell ref="P122:Y122"/>
    <mergeCell ref="Z122:AD122"/>
    <mergeCell ref="AE122:AH122"/>
    <mergeCell ref="B123:E124"/>
    <mergeCell ref="F123:H124"/>
    <mergeCell ref="I123:O124"/>
    <mergeCell ref="P123:Y124"/>
    <mergeCell ref="Z123:AD124"/>
    <mergeCell ref="AE123:AH124"/>
    <mergeCell ref="A111:A117"/>
    <mergeCell ref="B111:H111"/>
    <mergeCell ref="I111:O111"/>
    <mergeCell ref="P111:AH111"/>
    <mergeCell ref="B112:H114"/>
    <mergeCell ref="I112:O114"/>
    <mergeCell ref="P112:AH114"/>
    <mergeCell ref="B115:E115"/>
    <mergeCell ref="F115:H115"/>
    <mergeCell ref="I115:O115"/>
    <mergeCell ref="P115:Y115"/>
    <mergeCell ref="Z115:AD115"/>
    <mergeCell ref="AE115:AH115"/>
    <mergeCell ref="B116:E117"/>
    <mergeCell ref="F116:H117"/>
    <mergeCell ref="I116:O117"/>
    <mergeCell ref="P116:Y117"/>
    <mergeCell ref="Z116:AD117"/>
    <mergeCell ref="AE116:AH117"/>
    <mergeCell ref="A104:A110"/>
    <mergeCell ref="B104:H104"/>
    <mergeCell ref="I104:O104"/>
    <mergeCell ref="P104:AH104"/>
    <mergeCell ref="B105:H107"/>
    <mergeCell ref="I105:O107"/>
    <mergeCell ref="P105:AH107"/>
    <mergeCell ref="B108:E108"/>
    <mergeCell ref="F108:H108"/>
    <mergeCell ref="I108:O108"/>
    <mergeCell ref="P108:Y108"/>
    <mergeCell ref="Z108:AD108"/>
    <mergeCell ref="AE108:AH108"/>
    <mergeCell ref="B109:E110"/>
    <mergeCell ref="F109:H110"/>
    <mergeCell ref="I109:O110"/>
    <mergeCell ref="P109:Y110"/>
    <mergeCell ref="Z109:AD110"/>
    <mergeCell ref="AE109:AH110"/>
    <mergeCell ref="A97:A103"/>
    <mergeCell ref="B97:H97"/>
    <mergeCell ref="I97:O97"/>
    <mergeCell ref="P97:AH97"/>
    <mergeCell ref="B98:H100"/>
    <mergeCell ref="I98:O100"/>
    <mergeCell ref="P98:AH100"/>
    <mergeCell ref="B101:E101"/>
    <mergeCell ref="F101:H101"/>
    <mergeCell ref="I101:O101"/>
    <mergeCell ref="P101:Y101"/>
    <mergeCell ref="Z101:AD101"/>
    <mergeCell ref="AE101:AH101"/>
    <mergeCell ref="B102:E103"/>
    <mergeCell ref="F102:H103"/>
    <mergeCell ref="I102:O103"/>
    <mergeCell ref="P102:Y103"/>
    <mergeCell ref="Z102:AD103"/>
    <mergeCell ref="AE102:AH103"/>
    <mergeCell ref="A90:A96"/>
    <mergeCell ref="B90:H90"/>
    <mergeCell ref="I90:O90"/>
    <mergeCell ref="P90:AH90"/>
    <mergeCell ref="B91:H93"/>
    <mergeCell ref="I91:O93"/>
    <mergeCell ref="P91:AH93"/>
    <mergeCell ref="B94:E94"/>
    <mergeCell ref="F94:H94"/>
    <mergeCell ref="I94:O94"/>
    <mergeCell ref="P94:Y94"/>
    <mergeCell ref="Z94:AD94"/>
    <mergeCell ref="AE94:AH94"/>
    <mergeCell ref="B95:E96"/>
    <mergeCell ref="F95:H96"/>
    <mergeCell ref="I95:O96"/>
    <mergeCell ref="P95:Y96"/>
    <mergeCell ref="Z95:AD96"/>
    <mergeCell ref="AE95:AH96"/>
    <mergeCell ref="A83:A89"/>
    <mergeCell ref="B83:H83"/>
    <mergeCell ref="I83:O83"/>
    <mergeCell ref="P83:AH83"/>
    <mergeCell ref="B84:H86"/>
    <mergeCell ref="I84:O86"/>
    <mergeCell ref="P84:AH86"/>
    <mergeCell ref="B87:E87"/>
    <mergeCell ref="F87:H87"/>
    <mergeCell ref="I87:O87"/>
    <mergeCell ref="P87:Y87"/>
    <mergeCell ref="Z87:AD87"/>
    <mergeCell ref="AE87:AH87"/>
    <mergeCell ref="B88:E89"/>
    <mergeCell ref="F88:H89"/>
    <mergeCell ref="I88:O89"/>
    <mergeCell ref="P88:Y89"/>
    <mergeCell ref="Z88:AD89"/>
    <mergeCell ref="AE88:AH89"/>
    <mergeCell ref="A76:A82"/>
    <mergeCell ref="B76:H76"/>
    <mergeCell ref="I76:O76"/>
    <mergeCell ref="P76:AH76"/>
    <mergeCell ref="B77:H79"/>
    <mergeCell ref="I77:O79"/>
    <mergeCell ref="P77:AH79"/>
    <mergeCell ref="B80:E80"/>
    <mergeCell ref="F80:H80"/>
    <mergeCell ref="I80:O80"/>
    <mergeCell ref="P80:Y80"/>
    <mergeCell ref="Z80:AD80"/>
    <mergeCell ref="AE80:AH80"/>
    <mergeCell ref="B81:E82"/>
    <mergeCell ref="F81:H82"/>
    <mergeCell ref="I81:O82"/>
    <mergeCell ref="P81:Y82"/>
    <mergeCell ref="Z81:AD82"/>
    <mergeCell ref="AE81:AH82"/>
    <mergeCell ref="A69:A75"/>
    <mergeCell ref="B69:H69"/>
    <mergeCell ref="I69:O69"/>
    <mergeCell ref="P69:AH69"/>
    <mergeCell ref="B70:H72"/>
    <mergeCell ref="I70:O72"/>
    <mergeCell ref="P70:AH72"/>
    <mergeCell ref="B73:E73"/>
    <mergeCell ref="F73:H73"/>
    <mergeCell ref="I73:O73"/>
    <mergeCell ref="P73:Y73"/>
    <mergeCell ref="Z73:AD73"/>
    <mergeCell ref="AE73:AH73"/>
    <mergeCell ref="B74:E75"/>
    <mergeCell ref="F74:H75"/>
    <mergeCell ref="I74:O75"/>
    <mergeCell ref="P74:Y75"/>
    <mergeCell ref="Z74:AD75"/>
    <mergeCell ref="AE74:AH75"/>
    <mergeCell ref="A62:A68"/>
    <mergeCell ref="B62:H62"/>
    <mergeCell ref="I62:O62"/>
    <mergeCell ref="P62:AH62"/>
    <mergeCell ref="B63:H65"/>
    <mergeCell ref="I63:O65"/>
    <mergeCell ref="P63:AH65"/>
    <mergeCell ref="B66:E66"/>
    <mergeCell ref="F66:H66"/>
    <mergeCell ref="I66:O66"/>
    <mergeCell ref="P66:Y66"/>
    <mergeCell ref="Z66:AD66"/>
    <mergeCell ref="AE66:AH66"/>
    <mergeCell ref="B67:E68"/>
    <mergeCell ref="F67:H68"/>
    <mergeCell ref="I67:O68"/>
    <mergeCell ref="P67:Y68"/>
    <mergeCell ref="Z67:AD68"/>
    <mergeCell ref="AE67:AH68"/>
    <mergeCell ref="A55:A61"/>
    <mergeCell ref="B55:H55"/>
    <mergeCell ref="I55:O55"/>
    <mergeCell ref="P55:AH55"/>
    <mergeCell ref="B56:H58"/>
    <mergeCell ref="I56:O58"/>
    <mergeCell ref="P56:AH58"/>
    <mergeCell ref="B59:E59"/>
    <mergeCell ref="F59:H59"/>
    <mergeCell ref="I59:O59"/>
    <mergeCell ref="P59:Y59"/>
    <mergeCell ref="Z59:AD59"/>
    <mergeCell ref="AE59:AH59"/>
    <mergeCell ref="B60:E61"/>
    <mergeCell ref="F60:H61"/>
    <mergeCell ref="I60:O61"/>
    <mergeCell ref="P60:Y61"/>
    <mergeCell ref="Z60:AD61"/>
    <mergeCell ref="AE60:AH61"/>
    <mergeCell ref="A48:A54"/>
    <mergeCell ref="B48:H48"/>
    <mergeCell ref="I48:O48"/>
    <mergeCell ref="P48:AH48"/>
    <mergeCell ref="B49:H51"/>
    <mergeCell ref="I49:O51"/>
    <mergeCell ref="P49:AH51"/>
    <mergeCell ref="B52:E52"/>
    <mergeCell ref="F52:H52"/>
    <mergeCell ref="I52:O52"/>
    <mergeCell ref="P52:Y52"/>
    <mergeCell ref="Z52:AD52"/>
    <mergeCell ref="AE52:AH52"/>
    <mergeCell ref="B53:E54"/>
    <mergeCell ref="F53:H54"/>
    <mergeCell ref="I53:O54"/>
    <mergeCell ref="P53:Y54"/>
    <mergeCell ref="Z53:AD54"/>
    <mergeCell ref="AE53:AH54"/>
    <mergeCell ref="A41:A47"/>
    <mergeCell ref="B41:H41"/>
    <mergeCell ref="I41:O41"/>
    <mergeCell ref="P41:AH41"/>
    <mergeCell ref="B42:H44"/>
    <mergeCell ref="I42:O44"/>
    <mergeCell ref="P42:AH44"/>
    <mergeCell ref="B45:E45"/>
    <mergeCell ref="F45:H45"/>
    <mergeCell ref="I45:O45"/>
    <mergeCell ref="P45:Y45"/>
    <mergeCell ref="Z45:AD45"/>
    <mergeCell ref="AE45:AH45"/>
    <mergeCell ref="B46:E47"/>
    <mergeCell ref="F46:H47"/>
    <mergeCell ref="I46:O47"/>
    <mergeCell ref="P46:Y47"/>
    <mergeCell ref="Z46:AD47"/>
    <mergeCell ref="AE46:AH47"/>
    <mergeCell ref="A34:A40"/>
    <mergeCell ref="B34:H34"/>
    <mergeCell ref="I34:O34"/>
    <mergeCell ref="P34:AH34"/>
    <mergeCell ref="B35:H37"/>
    <mergeCell ref="I35:O37"/>
    <mergeCell ref="P35:AH37"/>
    <mergeCell ref="B38:E38"/>
    <mergeCell ref="F38:H38"/>
    <mergeCell ref="I38:O38"/>
    <mergeCell ref="P38:Y38"/>
    <mergeCell ref="Z38:AD38"/>
    <mergeCell ref="AE38:AH38"/>
    <mergeCell ref="B39:E40"/>
    <mergeCell ref="F39:H40"/>
    <mergeCell ref="I39:O40"/>
    <mergeCell ref="P39:Y40"/>
    <mergeCell ref="Z39:AD40"/>
    <mergeCell ref="AE39:AH40"/>
    <mergeCell ref="A27:A33"/>
    <mergeCell ref="B27:H27"/>
    <mergeCell ref="I27:O27"/>
    <mergeCell ref="P27:AH27"/>
    <mergeCell ref="B28:H30"/>
    <mergeCell ref="I28:O30"/>
    <mergeCell ref="P28:AH30"/>
    <mergeCell ref="B31:E31"/>
    <mergeCell ref="F31:H31"/>
    <mergeCell ref="I31:O31"/>
    <mergeCell ref="P31:Y31"/>
    <mergeCell ref="Z31:AD31"/>
    <mergeCell ref="AE31:AH31"/>
    <mergeCell ref="B32:E33"/>
    <mergeCell ref="F32:H33"/>
    <mergeCell ref="I32:O33"/>
    <mergeCell ref="P32:Y33"/>
    <mergeCell ref="Z32:AD33"/>
    <mergeCell ref="AE32:AH33"/>
    <mergeCell ref="A20:A26"/>
    <mergeCell ref="B20:H20"/>
    <mergeCell ref="I20:O20"/>
    <mergeCell ref="P20:AH20"/>
    <mergeCell ref="B21:H23"/>
    <mergeCell ref="I21:O23"/>
    <mergeCell ref="P21:AH23"/>
    <mergeCell ref="B24:E24"/>
    <mergeCell ref="F24:H24"/>
    <mergeCell ref="I24:O24"/>
    <mergeCell ref="P24:Y24"/>
    <mergeCell ref="Z24:AD24"/>
    <mergeCell ref="AE24:AH24"/>
    <mergeCell ref="B25:E26"/>
    <mergeCell ref="F25:H26"/>
    <mergeCell ref="I25:O26"/>
    <mergeCell ref="P25:Y26"/>
    <mergeCell ref="Z25:AD26"/>
    <mergeCell ref="AE25:AH26"/>
    <mergeCell ref="A13:A19"/>
    <mergeCell ref="B13:H13"/>
    <mergeCell ref="I13:O13"/>
    <mergeCell ref="P13:AH13"/>
    <mergeCell ref="B14:H16"/>
    <mergeCell ref="I14:O16"/>
    <mergeCell ref="P14:AH16"/>
    <mergeCell ref="B17:E17"/>
    <mergeCell ref="F17:H17"/>
    <mergeCell ref="I17:O17"/>
    <mergeCell ref="P17:Y17"/>
    <mergeCell ref="Z17:AD17"/>
    <mergeCell ref="AE17:AH17"/>
    <mergeCell ref="B18:E19"/>
    <mergeCell ref="F18:H19"/>
    <mergeCell ref="I18:O19"/>
    <mergeCell ref="P18:Y19"/>
    <mergeCell ref="Z18:AD19"/>
    <mergeCell ref="AE18:AH19"/>
    <mergeCell ref="A7:A12"/>
    <mergeCell ref="B7:H9"/>
    <mergeCell ref="I7:O9"/>
    <mergeCell ref="P7:AH9"/>
    <mergeCell ref="B10:E10"/>
    <mergeCell ref="F10:H10"/>
    <mergeCell ref="I10:O10"/>
    <mergeCell ref="P10:Y10"/>
    <mergeCell ref="Z10:AD10"/>
    <mergeCell ref="AE10:AH10"/>
    <mergeCell ref="B11:E12"/>
    <mergeCell ref="F11:H12"/>
    <mergeCell ref="I11:O12"/>
    <mergeCell ref="P11:Y12"/>
    <mergeCell ref="Z11:AD12"/>
    <mergeCell ref="AE11:AH12"/>
    <mergeCell ref="A1:U2"/>
    <mergeCell ref="W1:Z2"/>
    <mergeCell ref="AA1:AH2"/>
    <mergeCell ref="A3:AH3"/>
    <mergeCell ref="A4:D4"/>
    <mergeCell ref="E4:J4"/>
    <mergeCell ref="B6:H6"/>
    <mergeCell ref="I6:O6"/>
    <mergeCell ref="P6:AH6"/>
    <mergeCell ref="V4:AH4"/>
  </mergeCells>
  <phoneticPr fontId="6"/>
  <dataValidations count="1">
    <dataValidation imeMode="hiragana" allowBlank="1" showInputMessage="1" showErrorMessage="1" sqref="Z147:Z149 AA147:AH147 A152:AH153 X147:X148 Y147 A147:W150 B6:B7 I6:I7 P6:P7 B10:B11 F10:F11 I10:I11 P10:P11 Z10:Z11 A6 F17:F18 I17:I18 P17:P18 Z17:Z18 B24:B25 A20 P20:P21 I20:I21 B20:B21 B129:B130 F24:F25 I24:I25 Z24:Z25 B17:B18 B13:B14 I13:I14 P13:P14 A13 F31:F32 A27 P27:P28 I27:I28 B27:B28 I31:I32 Z31:Z32 P31:P32 P34:P35 A34 I34:I35 B34:B35 B80:B81 F80:F81 I80:I81 P80:P81 P24:P25 Z80:Z81 B87:B88 F87:F88 I87:I88 P87:P88 A55 P94:P95 P90:P91 I90:I91 B90:B91 Z87:Z88 B94:B95 F94:F95 I94:I95 Z94:Z95 A76 A83 A48 B83:B84 A62 I83:I84 P83:P84 B101:B102 P97:P98 I97:I98 B97:B98 F101:F102 F38:F39 A69 I38:I39 P38:P39 Z38:Z39 B31:B32 B41:B42 I41:I42 P41:P42 A90 A97 A41 A104 A111 A118 A125 A132 A139 B45:B46 F45:F46 I45:I46 P45:P46 Z45:Z46 I101:I102 B52:B53 F52:F53 I52:I53 P52:P53 P59:P60 P55:P56 I55:I56 B55:B56 Z52:Z53 B59:B60 F59:F60 Z101:Z102 I59:I60 P111:P112 Z59:Z60 B48:B49 I48:I49 P48:P49 B66:B67 P62:P63 I62:I63 B62:B63 I111:I112 F66:F67 I66:I67 Z66:Z67 P69:P70 I69:I70 B69:B70 P66:P67 P76:P77 P104:P105 I76:I77 B76:B77 B73:B74 F73:F74 I73:I74 P73:P74 Z73:Z74 I104:I105 B104:B105 P101:P102 B108:B109 B111:B112 F108:F109 I108:I109 P108:P109 Z108:Z109 B115:B116 F115:F116 I115:I116 P115:P116 Z115:Z116 B122:B123 F122:F123 I122:I123 P122:P123 P129:P130 P125:P126 I125:I126 B125:B126 Z122:Z123 Z143:Z144 F129:F130 I129:I130 Z129:Z130 B118:B119 I118:I119 P118:P119 B136:B137 P132:P133 I132:I133 B132:B133 F136:F137 I136:I137 Z136:Z137 P139:P140 I139:I140 B139:B140 P136:P137 B143:B144 F143:F144 I143:I144 P143:P144 B38:B39"/>
  </dataValidations>
  <printOptions horizontalCentered="1"/>
  <pageMargins left="0.70866141732283472" right="0.70866141732283472" top="0.6692913385826772" bottom="0.6692913385826772" header="0.11811023622047245" footer="0.31496062992125984"/>
  <pageSetup paperSize="9" scale="96" fitToHeight="0" orientation="portrait" horizontalDpi="300" verticalDpi="300" r:id="rId1"/>
  <rowBreaks count="4" manualBreakCount="4">
    <brk id="33" max="33" man="1"/>
    <brk id="61" max="33" man="1"/>
    <brk id="89" max="33" man="1"/>
    <brk id="117" max="3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9" tint="0.39997558519241921"/>
    <pageSetUpPr fitToPage="1"/>
  </sheetPr>
  <dimension ref="A1:BR167"/>
  <sheetViews>
    <sheetView showGridLines="0" view="pageBreakPreview" zoomScale="75" zoomScaleNormal="100" zoomScaleSheetLayoutView="75" workbookViewId="0">
      <selection sqref="A1:U2"/>
    </sheetView>
  </sheetViews>
  <sheetFormatPr defaultColWidth="9" defaultRowHeight="13.5"/>
  <cols>
    <col min="1" max="1" width="5.375" style="151" customWidth="1"/>
    <col min="2" max="39" width="2.625" style="151" customWidth="1"/>
    <col min="40" max="40" width="2" style="151" customWidth="1"/>
    <col min="41" max="53" width="2.625" style="151" customWidth="1"/>
    <col min="54" max="55" width="5" style="369" bestFit="1" customWidth="1"/>
    <col min="56" max="56" width="2.625" style="369" customWidth="1"/>
    <col min="57" max="70" width="9" style="369"/>
    <col min="71" max="16384" width="9" style="151"/>
  </cols>
  <sheetData>
    <row r="1" spans="1:65">
      <c r="A1" s="703" t="s">
        <v>265</v>
      </c>
      <c r="B1" s="703"/>
      <c r="C1" s="703"/>
      <c r="D1" s="703"/>
      <c r="E1" s="703"/>
      <c r="F1" s="703"/>
      <c r="G1" s="703"/>
      <c r="H1" s="703"/>
      <c r="I1" s="703"/>
      <c r="J1" s="703"/>
      <c r="K1" s="703"/>
      <c r="L1" s="703"/>
      <c r="M1" s="703"/>
      <c r="N1" s="703"/>
      <c r="O1" s="703"/>
      <c r="P1" s="703"/>
      <c r="Q1" s="703"/>
      <c r="R1" s="703"/>
      <c r="S1" s="703"/>
      <c r="T1" s="703"/>
      <c r="U1" s="703"/>
      <c r="V1" s="435"/>
      <c r="W1" s="705" t="s">
        <v>161</v>
      </c>
      <c r="X1" s="706"/>
      <c r="Y1" s="706"/>
      <c r="Z1" s="706"/>
      <c r="AA1" s="706" t="s">
        <v>162</v>
      </c>
      <c r="AB1" s="706"/>
      <c r="AC1" s="706"/>
      <c r="AD1" s="706"/>
      <c r="AE1" s="706"/>
      <c r="AF1" s="706"/>
      <c r="AG1" s="706"/>
      <c r="AH1" s="709"/>
      <c r="BE1" s="369" t="s">
        <v>132</v>
      </c>
      <c r="BF1" s="369" t="s">
        <v>229</v>
      </c>
      <c r="BG1" s="369" t="s">
        <v>230</v>
      </c>
      <c r="BH1" s="369" t="s">
        <v>166</v>
      </c>
      <c r="BI1" s="369" t="s">
        <v>167</v>
      </c>
      <c r="BJ1" s="369" t="s">
        <v>168</v>
      </c>
      <c r="BK1" s="369" t="s">
        <v>169</v>
      </c>
      <c r="BL1" s="369" t="s">
        <v>235</v>
      </c>
      <c r="BM1" s="369" t="s">
        <v>236</v>
      </c>
    </row>
    <row r="2" spans="1:65" ht="14.25" thickBot="1">
      <c r="A2" s="704"/>
      <c r="B2" s="704"/>
      <c r="C2" s="704"/>
      <c r="D2" s="704"/>
      <c r="E2" s="704"/>
      <c r="F2" s="704"/>
      <c r="G2" s="704"/>
      <c r="H2" s="704"/>
      <c r="I2" s="704"/>
      <c r="J2" s="704"/>
      <c r="K2" s="704"/>
      <c r="L2" s="704"/>
      <c r="M2" s="704"/>
      <c r="N2" s="704"/>
      <c r="O2" s="704"/>
      <c r="P2" s="704"/>
      <c r="Q2" s="704"/>
      <c r="R2" s="704"/>
      <c r="S2" s="704"/>
      <c r="T2" s="704"/>
      <c r="U2" s="704"/>
      <c r="V2" s="435"/>
      <c r="W2" s="707"/>
      <c r="X2" s="708"/>
      <c r="Y2" s="708"/>
      <c r="Z2" s="708"/>
      <c r="AA2" s="708"/>
      <c r="AB2" s="708"/>
      <c r="AC2" s="708"/>
      <c r="AD2" s="708"/>
      <c r="AE2" s="708"/>
      <c r="AF2" s="708"/>
      <c r="AG2" s="708"/>
      <c r="AH2" s="710"/>
      <c r="BB2" s="369">
        <f>BD2*7</f>
        <v>7</v>
      </c>
      <c r="BC2" s="369">
        <v>11</v>
      </c>
      <c r="BD2" s="369">
        <v>1</v>
      </c>
      <c r="BE2" s="369" t="str">
        <f>IF($B$7="","",$B$7)</f>
        <v/>
      </c>
      <c r="BF2" s="369" t="str">
        <f>IF($I$7="","",$I$7)</f>
        <v/>
      </c>
      <c r="BG2" s="369" t="str">
        <f>IF($P$7="","",$P$7)</f>
        <v/>
      </c>
      <c r="BH2" s="424" t="str">
        <f>IF($B$11="","",$B$11)</f>
        <v/>
      </c>
      <c r="BI2" s="370" t="str">
        <f>IF($F$11="","",$F$11)</f>
        <v/>
      </c>
      <c r="BJ2" s="369" t="str">
        <f>IF($I$11="","",$I$11)</f>
        <v/>
      </c>
      <c r="BK2" s="369" t="str">
        <f>IF($P$11="","",$P$11)</f>
        <v/>
      </c>
      <c r="BL2" s="371" t="str">
        <f>IF($Z$11="","",$Z$11)</f>
        <v/>
      </c>
      <c r="BM2" s="372" t="str">
        <f>IF($AE$11="","",$AE$11)</f>
        <v/>
      </c>
    </row>
    <row r="3" spans="1:65" ht="18.75" customHeight="1">
      <c r="A3" s="711" t="s">
        <v>163</v>
      </c>
      <c r="B3" s="712"/>
      <c r="C3" s="712"/>
      <c r="D3" s="712"/>
      <c r="E3" s="712"/>
      <c r="F3" s="712"/>
      <c r="G3" s="712"/>
      <c r="H3" s="712"/>
      <c r="I3" s="712"/>
      <c r="J3" s="712"/>
      <c r="K3" s="712"/>
      <c r="L3" s="712"/>
      <c r="M3" s="712"/>
      <c r="N3" s="712"/>
      <c r="O3" s="712"/>
      <c r="P3" s="712"/>
      <c r="Q3" s="712"/>
      <c r="R3" s="712"/>
      <c r="S3" s="712"/>
      <c r="T3" s="712"/>
      <c r="U3" s="712"/>
      <c r="V3" s="712"/>
      <c r="W3" s="712"/>
      <c r="X3" s="712"/>
      <c r="Y3" s="712"/>
      <c r="Z3" s="712"/>
      <c r="AA3" s="712"/>
      <c r="AB3" s="712"/>
      <c r="AC3" s="712"/>
      <c r="AD3" s="712"/>
      <c r="AE3" s="712"/>
      <c r="AF3" s="712"/>
      <c r="AG3" s="712"/>
      <c r="AH3" s="713"/>
      <c r="BB3" s="369">
        <f t="shared" ref="BB3:BB21" si="0">BD3*7</f>
        <v>14</v>
      </c>
      <c r="BC3" s="369">
        <f>BC2+7</f>
        <v>18</v>
      </c>
      <c r="BD3" s="369">
        <v>2</v>
      </c>
      <c r="BE3" s="369" t="str">
        <f>IF($B$14="","",$B$14)</f>
        <v/>
      </c>
      <c r="BF3" s="369" t="str">
        <f>IF($I$14="","",$I$14)</f>
        <v/>
      </c>
      <c r="BG3" s="369" t="str">
        <f>IF($P$14="","",$P$14)</f>
        <v/>
      </c>
      <c r="BH3" s="424" t="str">
        <f>IF($B$18="","",$B$18)</f>
        <v/>
      </c>
      <c r="BI3" s="370" t="str">
        <f>IF($F$18="","",$F$18)</f>
        <v/>
      </c>
      <c r="BJ3" s="369" t="str">
        <f>IF($I$18="","",$I$18)</f>
        <v/>
      </c>
      <c r="BK3" s="369" t="str">
        <f>IF($P$18="","",$P$18)</f>
        <v/>
      </c>
      <c r="BL3" s="371" t="str">
        <f>IF($Z$18="","",$Z$18)</f>
        <v/>
      </c>
      <c r="BM3" s="372" t="str">
        <f>IF($AE$18="","",$AE$18)</f>
        <v/>
      </c>
    </row>
    <row r="4" spans="1:65" ht="18.75" customHeight="1">
      <c r="A4" s="714" t="s">
        <v>193</v>
      </c>
      <c r="B4" s="715"/>
      <c r="C4" s="715"/>
      <c r="D4" s="715"/>
      <c r="E4" s="627"/>
      <c r="F4" s="627"/>
      <c r="G4" s="627"/>
      <c r="H4" s="627"/>
      <c r="I4" s="627"/>
      <c r="J4" s="627"/>
      <c r="K4" s="436"/>
      <c r="L4" s="436"/>
      <c r="M4" s="436"/>
      <c r="N4" s="436"/>
      <c r="O4" s="436"/>
      <c r="P4" s="436"/>
      <c r="Q4" s="436"/>
      <c r="R4" s="436"/>
      <c r="S4" s="436"/>
      <c r="T4" s="436"/>
      <c r="U4" s="436"/>
      <c r="V4" s="647" t="s">
        <v>324</v>
      </c>
      <c r="W4" s="647"/>
      <c r="X4" s="647"/>
      <c r="Y4" s="647"/>
      <c r="Z4" s="647"/>
      <c r="AA4" s="647"/>
      <c r="AB4" s="647"/>
      <c r="AC4" s="647"/>
      <c r="AD4" s="647"/>
      <c r="AE4" s="647"/>
      <c r="AF4" s="647"/>
      <c r="AG4" s="647"/>
      <c r="AH4" s="648"/>
      <c r="BB4" s="369">
        <f t="shared" si="0"/>
        <v>21</v>
      </c>
      <c r="BC4" s="369">
        <f t="shared" ref="BC4:BC21" si="1">BC3+7</f>
        <v>25</v>
      </c>
      <c r="BD4" s="369">
        <v>3</v>
      </c>
      <c r="BE4" s="369" t="str">
        <f>IF($B$21="","",$B$21)</f>
        <v/>
      </c>
      <c r="BF4" s="369" t="str">
        <f>IF($I$21="","",$I$21)</f>
        <v/>
      </c>
      <c r="BG4" s="369" t="str">
        <f>IF($P$21="","",$P$21)</f>
        <v/>
      </c>
      <c r="BH4" s="424" t="str">
        <f>IF($B$25="","",$B$25)</f>
        <v/>
      </c>
      <c r="BI4" s="370" t="str">
        <f>IF($F$25="","",$F$25)</f>
        <v/>
      </c>
      <c r="BJ4" s="369" t="str">
        <f>IF($I$25="","",$I$25)</f>
        <v/>
      </c>
      <c r="BK4" s="369" t="str">
        <f>IF($P$25="","",$P$25)</f>
        <v/>
      </c>
      <c r="BL4" s="371" t="str">
        <f>IF($Z$25="","",$Z$25)</f>
        <v/>
      </c>
      <c r="BM4" s="372" t="str">
        <f>IF($AE$25="","",$AE$25)</f>
        <v/>
      </c>
    </row>
    <row r="5" spans="1:65" ht="18.75" customHeight="1">
      <c r="A5" s="438"/>
      <c r="B5" s="436"/>
      <c r="C5" s="436"/>
      <c r="D5" s="436"/>
      <c r="E5" s="436"/>
      <c r="F5" s="436"/>
      <c r="G5" s="436"/>
      <c r="H5" s="436"/>
      <c r="I5" s="436"/>
      <c r="J5" s="436"/>
      <c r="K5" s="436"/>
      <c r="L5" s="436"/>
      <c r="M5" s="436"/>
      <c r="N5" s="436"/>
      <c r="O5" s="436"/>
      <c r="P5" s="436"/>
      <c r="Q5" s="436"/>
      <c r="R5" s="436"/>
      <c r="S5" s="436"/>
      <c r="T5" s="436"/>
      <c r="U5" s="436"/>
      <c r="V5" s="436"/>
      <c r="W5" s="436"/>
      <c r="X5" s="436"/>
      <c r="Y5" s="436"/>
      <c r="Z5" s="436"/>
      <c r="AA5" s="436"/>
      <c r="AB5" s="436"/>
      <c r="AC5" s="436"/>
      <c r="AD5" s="436"/>
      <c r="AE5" s="436"/>
      <c r="AF5" s="436"/>
      <c r="AG5" s="436"/>
      <c r="AH5" s="437"/>
      <c r="BB5" s="369">
        <f t="shared" si="0"/>
        <v>28</v>
      </c>
      <c r="BC5" s="369">
        <f t="shared" si="1"/>
        <v>32</v>
      </c>
      <c r="BD5" s="369">
        <v>4</v>
      </c>
      <c r="BE5" s="369" t="str">
        <f>IF($B$28="","",$B$28)</f>
        <v/>
      </c>
      <c r="BF5" s="369" t="str">
        <f>IF($I$28="","",$I$28)</f>
        <v/>
      </c>
      <c r="BG5" s="369" t="str">
        <f>IF($P$28="","",$P$28)</f>
        <v/>
      </c>
      <c r="BH5" s="424" t="str">
        <f>IF($B$32="","",$B$32)</f>
        <v/>
      </c>
      <c r="BI5" s="370" t="str">
        <f>IF($F$32="","",$F$32)</f>
        <v/>
      </c>
      <c r="BJ5" s="369" t="str">
        <f>IF($I$32="","",$I$32)</f>
        <v/>
      </c>
      <c r="BK5" s="369" t="str">
        <f>IF($P$32="","",$P$32)</f>
        <v/>
      </c>
      <c r="BL5" s="371" t="str">
        <f>IF($Z$32="","",$Z$32)</f>
        <v/>
      </c>
      <c r="BM5" s="372" t="str">
        <f>IF($AE$32="","",$AE$32)</f>
        <v/>
      </c>
    </row>
    <row r="6" spans="1:65" ht="31.5" customHeight="1" thickBot="1">
      <c r="A6" s="428" t="s">
        <v>134</v>
      </c>
      <c r="B6" s="612" t="s">
        <v>132</v>
      </c>
      <c r="C6" s="613"/>
      <c r="D6" s="613"/>
      <c r="E6" s="613"/>
      <c r="F6" s="613"/>
      <c r="G6" s="613"/>
      <c r="H6" s="614"/>
      <c r="I6" s="612" t="s">
        <v>164</v>
      </c>
      <c r="J6" s="613"/>
      <c r="K6" s="613"/>
      <c r="L6" s="613"/>
      <c r="M6" s="613"/>
      <c r="N6" s="613"/>
      <c r="O6" s="614"/>
      <c r="P6" s="612" t="s">
        <v>165</v>
      </c>
      <c r="Q6" s="613"/>
      <c r="R6" s="613"/>
      <c r="S6" s="613"/>
      <c r="T6" s="613"/>
      <c r="U6" s="613"/>
      <c r="V6" s="613"/>
      <c r="W6" s="613"/>
      <c r="X6" s="613"/>
      <c r="Y6" s="613"/>
      <c r="Z6" s="613"/>
      <c r="AA6" s="613"/>
      <c r="AB6" s="613"/>
      <c r="AC6" s="613"/>
      <c r="AD6" s="613"/>
      <c r="AE6" s="613"/>
      <c r="AF6" s="613"/>
      <c r="AG6" s="613"/>
      <c r="AH6" s="615"/>
      <c r="BB6" s="369">
        <f t="shared" si="0"/>
        <v>35</v>
      </c>
      <c r="BC6" s="369">
        <f t="shared" si="1"/>
        <v>39</v>
      </c>
      <c r="BD6" s="369">
        <v>5</v>
      </c>
      <c r="BE6" s="369" t="str">
        <f>IF($B$35="","",$B$35)</f>
        <v/>
      </c>
      <c r="BF6" s="369" t="str">
        <f>IF($I$35="","",$I$35)</f>
        <v/>
      </c>
      <c r="BG6" s="369" t="str">
        <f>IF($P$35="","",$P$35)</f>
        <v/>
      </c>
      <c r="BH6" s="424" t="str">
        <f>IF($B$39="","",$B$39)</f>
        <v/>
      </c>
      <c r="BI6" s="370" t="str">
        <f>IF($F$39="","",$F$39)</f>
        <v/>
      </c>
      <c r="BJ6" s="369" t="str">
        <f>IF($I$39="","",$I$39)</f>
        <v/>
      </c>
      <c r="BK6" s="369" t="str">
        <f>IF($P$39="","",$P$39)</f>
        <v/>
      </c>
      <c r="BL6" s="371" t="str">
        <f>IF($Z$39="","",$Z$39)</f>
        <v/>
      </c>
      <c r="BM6" s="372" t="str">
        <f>IF($AE$39="","",$AE$39)</f>
        <v/>
      </c>
    </row>
    <row r="7" spans="1:65" ht="18.75" customHeight="1">
      <c r="A7" s="597">
        <v>1</v>
      </c>
      <c r="B7" s="616"/>
      <c r="C7" s="617"/>
      <c r="D7" s="617"/>
      <c r="E7" s="617"/>
      <c r="F7" s="617"/>
      <c r="G7" s="617"/>
      <c r="H7" s="618"/>
      <c r="I7" s="616"/>
      <c r="J7" s="617"/>
      <c r="K7" s="617"/>
      <c r="L7" s="617"/>
      <c r="M7" s="617"/>
      <c r="N7" s="617"/>
      <c r="O7" s="618"/>
      <c r="P7" s="634"/>
      <c r="Q7" s="635"/>
      <c r="R7" s="635"/>
      <c r="S7" s="635"/>
      <c r="T7" s="635"/>
      <c r="U7" s="635"/>
      <c r="V7" s="635"/>
      <c r="W7" s="635"/>
      <c r="X7" s="635"/>
      <c r="Y7" s="635"/>
      <c r="Z7" s="635"/>
      <c r="AA7" s="635"/>
      <c r="AB7" s="635"/>
      <c r="AC7" s="635"/>
      <c r="AD7" s="635"/>
      <c r="AE7" s="635"/>
      <c r="AF7" s="635"/>
      <c r="AG7" s="635"/>
      <c r="AH7" s="636"/>
      <c r="BB7" s="369">
        <f t="shared" si="0"/>
        <v>42</v>
      </c>
      <c r="BC7" s="369">
        <f t="shared" si="1"/>
        <v>46</v>
      </c>
      <c r="BD7" s="369">
        <v>6</v>
      </c>
      <c r="BE7" s="369" t="str">
        <f>IF($B$42="","",$B$42)</f>
        <v/>
      </c>
      <c r="BF7" s="369" t="str">
        <f>IF($I$42="","",$I$42)</f>
        <v/>
      </c>
      <c r="BG7" s="369" t="str">
        <f>IF($P$42="","",$P$42)</f>
        <v/>
      </c>
      <c r="BH7" s="424" t="str">
        <f>IF($B$46="","",$B$46)</f>
        <v/>
      </c>
      <c r="BI7" s="370" t="str">
        <f>IF($F$46="","",$F$46)</f>
        <v/>
      </c>
      <c r="BJ7" s="369" t="str">
        <f>IF($I$46="","",$I$46)</f>
        <v/>
      </c>
      <c r="BK7" s="369" t="str">
        <f>IF($P$46="","",$P$46)</f>
        <v/>
      </c>
      <c r="BL7" s="371" t="str">
        <f>IF($Z$46="","",$Z$46)</f>
        <v/>
      </c>
      <c r="BM7" s="372" t="str">
        <f>IF($AE$46="","",$AE$46)</f>
        <v/>
      </c>
    </row>
    <row r="8" spans="1:65" ht="18.75" customHeight="1">
      <c r="A8" s="598"/>
      <c r="B8" s="619"/>
      <c r="C8" s="620"/>
      <c r="D8" s="620"/>
      <c r="E8" s="620"/>
      <c r="F8" s="620"/>
      <c r="G8" s="620"/>
      <c r="H8" s="621"/>
      <c r="I8" s="619"/>
      <c r="J8" s="620"/>
      <c r="K8" s="620"/>
      <c r="L8" s="620"/>
      <c r="M8" s="620"/>
      <c r="N8" s="620"/>
      <c r="O8" s="621"/>
      <c r="P8" s="637"/>
      <c r="Q8" s="638"/>
      <c r="R8" s="638"/>
      <c r="S8" s="638"/>
      <c r="T8" s="638"/>
      <c r="U8" s="638"/>
      <c r="V8" s="638"/>
      <c r="W8" s="638"/>
      <c r="X8" s="638"/>
      <c r="Y8" s="638"/>
      <c r="Z8" s="638"/>
      <c r="AA8" s="638"/>
      <c r="AB8" s="638"/>
      <c r="AC8" s="638"/>
      <c r="AD8" s="638"/>
      <c r="AE8" s="638"/>
      <c r="AF8" s="638"/>
      <c r="AG8" s="638"/>
      <c r="AH8" s="639"/>
      <c r="BB8" s="369">
        <f t="shared" si="0"/>
        <v>49</v>
      </c>
      <c r="BC8" s="369">
        <f t="shared" si="1"/>
        <v>53</v>
      </c>
      <c r="BD8" s="369">
        <v>7</v>
      </c>
      <c r="BE8" s="369" t="str">
        <f>IF($B$49="","",$B$49)</f>
        <v/>
      </c>
      <c r="BF8" s="369" t="str">
        <f>IF($I$49="","",$I$49)</f>
        <v/>
      </c>
      <c r="BG8" s="369" t="str">
        <f>IF($P$49="","",$P$49)</f>
        <v/>
      </c>
      <c r="BH8" s="424" t="str">
        <f>IF($B$53="","",$B$53)</f>
        <v/>
      </c>
      <c r="BI8" s="370" t="str">
        <f>IF($F$53="","",$F$53)</f>
        <v/>
      </c>
      <c r="BJ8" s="369" t="str">
        <f>IF($I$53="","",$I$53)</f>
        <v/>
      </c>
      <c r="BK8" s="369" t="str">
        <f>IF($P$53="","",$P$53)</f>
        <v/>
      </c>
      <c r="BL8" s="371" t="str">
        <f>IF($Z$53="","",$Z$53)</f>
        <v/>
      </c>
      <c r="BM8" s="372" t="str">
        <f>IF($AE$53="","",$AE$53)</f>
        <v/>
      </c>
    </row>
    <row r="9" spans="1:65" ht="18.75" customHeight="1" thickBot="1">
      <c r="A9" s="598"/>
      <c r="B9" s="622"/>
      <c r="C9" s="623"/>
      <c r="D9" s="623"/>
      <c r="E9" s="623"/>
      <c r="F9" s="623"/>
      <c r="G9" s="623"/>
      <c r="H9" s="624"/>
      <c r="I9" s="622"/>
      <c r="J9" s="623"/>
      <c r="K9" s="623"/>
      <c r="L9" s="623"/>
      <c r="M9" s="623"/>
      <c r="N9" s="623"/>
      <c r="O9" s="624"/>
      <c r="P9" s="640"/>
      <c r="Q9" s="641"/>
      <c r="R9" s="641"/>
      <c r="S9" s="641"/>
      <c r="T9" s="641"/>
      <c r="U9" s="641"/>
      <c r="V9" s="641"/>
      <c r="W9" s="641"/>
      <c r="X9" s="641"/>
      <c r="Y9" s="641"/>
      <c r="Z9" s="641"/>
      <c r="AA9" s="641"/>
      <c r="AB9" s="641"/>
      <c r="AC9" s="641"/>
      <c r="AD9" s="641"/>
      <c r="AE9" s="641"/>
      <c r="AF9" s="641"/>
      <c r="AG9" s="641"/>
      <c r="AH9" s="642"/>
      <c r="BB9" s="369">
        <f t="shared" si="0"/>
        <v>56</v>
      </c>
      <c r="BC9" s="369">
        <f t="shared" si="1"/>
        <v>60</v>
      </c>
      <c r="BD9" s="369">
        <v>8</v>
      </c>
      <c r="BE9" s="369" t="str">
        <f>IF($B$56="","",$B$56)</f>
        <v/>
      </c>
      <c r="BF9" s="369" t="str">
        <f>IF($I$56="","",$I$56)</f>
        <v/>
      </c>
      <c r="BG9" s="369" t="str">
        <f>IF($P$56="","",$P$56)</f>
        <v/>
      </c>
      <c r="BH9" s="424" t="str">
        <f>IF($B$60="","",$B$60)</f>
        <v/>
      </c>
      <c r="BI9" s="370" t="str">
        <f>IF($F$60="","",$F$60)</f>
        <v/>
      </c>
      <c r="BJ9" s="369" t="str">
        <f>IF($I$60="","",$I$60)</f>
        <v/>
      </c>
      <c r="BK9" s="369" t="str">
        <f>IF($P$60="","",$P$60)</f>
        <v/>
      </c>
      <c r="BL9" s="371" t="str">
        <f>IF($Z$60="","",$Z$60)</f>
        <v/>
      </c>
      <c r="BM9" s="372" t="str">
        <f>IF($AE$60="","",$AE$60)</f>
        <v/>
      </c>
    </row>
    <row r="10" spans="1:65" ht="32.25" customHeight="1" thickBot="1">
      <c r="A10" s="599"/>
      <c r="B10" s="643" t="s">
        <v>166</v>
      </c>
      <c r="C10" s="644"/>
      <c r="D10" s="644"/>
      <c r="E10" s="645"/>
      <c r="F10" s="646" t="s">
        <v>167</v>
      </c>
      <c r="G10" s="646"/>
      <c r="H10" s="646"/>
      <c r="I10" s="643" t="s">
        <v>168</v>
      </c>
      <c r="J10" s="644"/>
      <c r="K10" s="644"/>
      <c r="L10" s="644"/>
      <c r="M10" s="644"/>
      <c r="N10" s="644"/>
      <c r="O10" s="645"/>
      <c r="P10" s="643" t="s">
        <v>169</v>
      </c>
      <c r="Q10" s="644"/>
      <c r="R10" s="644"/>
      <c r="S10" s="644"/>
      <c r="T10" s="644"/>
      <c r="U10" s="644"/>
      <c r="V10" s="644"/>
      <c r="W10" s="644"/>
      <c r="X10" s="644"/>
      <c r="Y10" s="645"/>
      <c r="Z10" s="643" t="s">
        <v>170</v>
      </c>
      <c r="AA10" s="644"/>
      <c r="AB10" s="644"/>
      <c r="AC10" s="644"/>
      <c r="AD10" s="645"/>
      <c r="AE10" s="643" t="s">
        <v>176</v>
      </c>
      <c r="AF10" s="644"/>
      <c r="AG10" s="644"/>
      <c r="AH10" s="649"/>
      <c r="BB10" s="369">
        <f t="shared" si="0"/>
        <v>63</v>
      </c>
      <c r="BC10" s="369">
        <f t="shared" si="1"/>
        <v>67</v>
      </c>
      <c r="BD10" s="369">
        <v>9</v>
      </c>
      <c r="BE10" s="369" t="str">
        <f>IF($B$63="","",$B$63)</f>
        <v/>
      </c>
      <c r="BF10" s="369" t="str">
        <f>IF($I$63="","",$I$63)</f>
        <v/>
      </c>
      <c r="BG10" s="369" t="str">
        <f>IF($P$63="","",$P$63)</f>
        <v/>
      </c>
      <c r="BH10" s="424" t="str">
        <f>IF($B$67="","",$B$67)</f>
        <v/>
      </c>
      <c r="BI10" s="370" t="str">
        <f>IF($F$67="","",$F$67)</f>
        <v/>
      </c>
      <c r="BJ10" s="369" t="str">
        <f>IF($I$67="","",$I$67)</f>
        <v/>
      </c>
      <c r="BK10" s="369" t="str">
        <f>IF($P$67="","",$P$67)</f>
        <v/>
      </c>
      <c r="BL10" s="371" t="str">
        <f>IF($Z$67="","",$Z$67)</f>
        <v/>
      </c>
      <c r="BM10" s="372" t="str">
        <f>IF($AE$67="","",$AE$67)</f>
        <v/>
      </c>
    </row>
    <row r="11" spans="1:65" ht="18.75" customHeight="1">
      <c r="A11" s="598"/>
      <c r="B11" s="650"/>
      <c r="C11" s="651"/>
      <c r="D11" s="651"/>
      <c r="E11" s="652"/>
      <c r="F11" s="656"/>
      <c r="G11" s="657"/>
      <c r="H11" s="658"/>
      <c r="I11" s="662"/>
      <c r="J11" s="663"/>
      <c r="K11" s="663"/>
      <c r="L11" s="663"/>
      <c r="M11" s="663"/>
      <c r="N11" s="663"/>
      <c r="O11" s="664"/>
      <c r="P11" s="616"/>
      <c r="Q11" s="617"/>
      <c r="R11" s="617"/>
      <c r="S11" s="617"/>
      <c r="T11" s="617"/>
      <c r="U11" s="617"/>
      <c r="V11" s="617"/>
      <c r="W11" s="617"/>
      <c r="X11" s="617"/>
      <c r="Y11" s="618"/>
      <c r="Z11" s="668"/>
      <c r="AA11" s="669"/>
      <c r="AB11" s="669"/>
      <c r="AC11" s="669"/>
      <c r="AD11" s="670"/>
      <c r="AE11" s="628"/>
      <c r="AF11" s="629"/>
      <c r="AG11" s="629"/>
      <c r="AH11" s="630"/>
      <c r="BB11" s="369">
        <f t="shared" si="0"/>
        <v>70</v>
      </c>
      <c r="BC11" s="369">
        <f t="shared" si="1"/>
        <v>74</v>
      </c>
      <c r="BD11" s="369">
        <v>10</v>
      </c>
      <c r="BE11" s="369" t="str">
        <f>IF($B$70="","",$B$70)</f>
        <v/>
      </c>
      <c r="BF11" s="369" t="str">
        <f>IF($I$70="","",$I$70)</f>
        <v/>
      </c>
      <c r="BG11" s="369" t="str">
        <f>IF($P$70="","",$P$70)</f>
        <v/>
      </c>
      <c r="BH11" s="424" t="str">
        <f>IF($B$74="","",$B$74)</f>
        <v/>
      </c>
      <c r="BI11" s="370" t="str">
        <f>IF($F$74="","",$F$74)</f>
        <v/>
      </c>
      <c r="BJ11" s="369" t="str">
        <f>IF($I$74="","",$I$74)</f>
        <v/>
      </c>
      <c r="BK11" s="369" t="str">
        <f>IF($P$74="","",$P$74)</f>
        <v/>
      </c>
      <c r="BL11" s="371" t="str">
        <f>IF($Z$74="","",$Z$74)</f>
        <v/>
      </c>
      <c r="BM11" s="372" t="str">
        <f>IF($AE$74="","",$AE$74)</f>
        <v/>
      </c>
    </row>
    <row r="12" spans="1:65" ht="18.75" customHeight="1" thickBot="1">
      <c r="A12" s="600"/>
      <c r="B12" s="653"/>
      <c r="C12" s="654"/>
      <c r="D12" s="654"/>
      <c r="E12" s="655"/>
      <c r="F12" s="659"/>
      <c r="G12" s="660"/>
      <c r="H12" s="661"/>
      <c r="I12" s="665"/>
      <c r="J12" s="666"/>
      <c r="K12" s="666"/>
      <c r="L12" s="666"/>
      <c r="M12" s="666"/>
      <c r="N12" s="666"/>
      <c r="O12" s="667"/>
      <c r="P12" s="622"/>
      <c r="Q12" s="623"/>
      <c r="R12" s="623"/>
      <c r="S12" s="623"/>
      <c r="T12" s="623"/>
      <c r="U12" s="623"/>
      <c r="V12" s="623"/>
      <c r="W12" s="623"/>
      <c r="X12" s="623"/>
      <c r="Y12" s="624"/>
      <c r="Z12" s="671"/>
      <c r="AA12" s="672"/>
      <c r="AB12" s="672"/>
      <c r="AC12" s="672"/>
      <c r="AD12" s="673"/>
      <c r="AE12" s="631"/>
      <c r="AF12" s="632"/>
      <c r="AG12" s="632"/>
      <c r="AH12" s="633"/>
      <c r="BB12" s="369">
        <f t="shared" si="0"/>
        <v>77</v>
      </c>
      <c r="BC12" s="369">
        <f t="shared" si="1"/>
        <v>81</v>
      </c>
      <c r="BD12" s="369">
        <v>11</v>
      </c>
      <c r="BE12" s="369" t="str">
        <f>IF($B$77="","",$B$77)</f>
        <v/>
      </c>
      <c r="BF12" s="369" t="str">
        <f>IF($I$77="","",$I$77)</f>
        <v/>
      </c>
      <c r="BG12" s="369" t="str">
        <f>IF($P$77="","",$P$77)</f>
        <v/>
      </c>
      <c r="BH12" s="424" t="str">
        <f>IF($B$81="","",$B$81)</f>
        <v/>
      </c>
      <c r="BI12" s="370" t="str">
        <f>IF($F$81="","",$F$81)</f>
        <v/>
      </c>
      <c r="BJ12" s="369" t="str">
        <f>IF($I$81="","",$I$81)</f>
        <v/>
      </c>
      <c r="BK12" s="369" t="str">
        <f>IF($P$81="","",$P$81)</f>
        <v/>
      </c>
      <c r="BL12" s="371" t="str">
        <f>IF($Z$81="","",$Z$81)</f>
        <v/>
      </c>
      <c r="BM12" s="372" t="str">
        <f>IF($AE$81="","",$AE$81)</f>
        <v/>
      </c>
    </row>
    <row r="13" spans="1:65" ht="18.75" customHeight="1" thickBot="1">
      <c r="A13" s="674">
        <v>2</v>
      </c>
      <c r="B13" s="612" t="s">
        <v>132</v>
      </c>
      <c r="C13" s="613"/>
      <c r="D13" s="613"/>
      <c r="E13" s="613"/>
      <c r="F13" s="613"/>
      <c r="G13" s="613"/>
      <c r="H13" s="614"/>
      <c r="I13" s="612" t="s">
        <v>164</v>
      </c>
      <c r="J13" s="613"/>
      <c r="K13" s="613"/>
      <c r="L13" s="613"/>
      <c r="M13" s="613"/>
      <c r="N13" s="613"/>
      <c r="O13" s="614"/>
      <c r="P13" s="612" t="s">
        <v>321</v>
      </c>
      <c r="Q13" s="613"/>
      <c r="R13" s="613"/>
      <c r="S13" s="613"/>
      <c r="T13" s="613"/>
      <c r="U13" s="613"/>
      <c r="V13" s="613"/>
      <c r="W13" s="613"/>
      <c r="X13" s="613"/>
      <c r="Y13" s="613"/>
      <c r="Z13" s="613"/>
      <c r="AA13" s="613"/>
      <c r="AB13" s="613"/>
      <c r="AC13" s="613"/>
      <c r="AD13" s="613"/>
      <c r="AE13" s="613"/>
      <c r="AF13" s="613"/>
      <c r="AG13" s="613"/>
      <c r="AH13" s="615"/>
      <c r="BB13" s="369">
        <f t="shared" si="0"/>
        <v>84</v>
      </c>
      <c r="BC13" s="369">
        <f t="shared" si="1"/>
        <v>88</v>
      </c>
      <c r="BD13" s="369">
        <v>12</v>
      </c>
      <c r="BE13" s="369" t="str">
        <f>IF($B$84="","",$B$84)</f>
        <v/>
      </c>
      <c r="BF13" s="369" t="str">
        <f>IF($I$84="","",$I$84)</f>
        <v/>
      </c>
      <c r="BG13" s="369" t="str">
        <f>IF($P$84="","",$P$84)</f>
        <v/>
      </c>
      <c r="BH13" s="424" t="str">
        <f>IF($B$88="","",$B$88)</f>
        <v/>
      </c>
      <c r="BI13" s="370" t="str">
        <f>IF($F$88="","",$F$88)</f>
        <v/>
      </c>
      <c r="BJ13" s="369" t="str">
        <f>IF($I$88="","",$I$88)</f>
        <v/>
      </c>
      <c r="BK13" s="369" t="str">
        <f>IF($P$88="","",$P$88)</f>
        <v/>
      </c>
      <c r="BL13" s="371" t="str">
        <f>IF($Z$88="","",$Z$88)</f>
        <v/>
      </c>
      <c r="BM13" s="372" t="str">
        <f>IF($AE$88="","",$AE$88)</f>
        <v/>
      </c>
    </row>
    <row r="14" spans="1:65" ht="18.75" customHeight="1">
      <c r="A14" s="599"/>
      <c r="B14" s="616"/>
      <c r="C14" s="617"/>
      <c r="D14" s="617"/>
      <c r="E14" s="617"/>
      <c r="F14" s="617"/>
      <c r="G14" s="617"/>
      <c r="H14" s="618"/>
      <c r="I14" s="616"/>
      <c r="J14" s="617"/>
      <c r="K14" s="617"/>
      <c r="L14" s="617"/>
      <c r="M14" s="617"/>
      <c r="N14" s="617"/>
      <c r="O14" s="618"/>
      <c r="P14" s="634"/>
      <c r="Q14" s="635"/>
      <c r="R14" s="635"/>
      <c r="S14" s="635"/>
      <c r="T14" s="635"/>
      <c r="U14" s="635"/>
      <c r="V14" s="635"/>
      <c r="W14" s="635"/>
      <c r="X14" s="635"/>
      <c r="Y14" s="635"/>
      <c r="Z14" s="635"/>
      <c r="AA14" s="635"/>
      <c r="AB14" s="635"/>
      <c r="AC14" s="635"/>
      <c r="AD14" s="635"/>
      <c r="AE14" s="635"/>
      <c r="AF14" s="635"/>
      <c r="AG14" s="635"/>
      <c r="AH14" s="636"/>
      <c r="BB14" s="369">
        <f t="shared" si="0"/>
        <v>91</v>
      </c>
      <c r="BC14" s="369">
        <f t="shared" si="1"/>
        <v>95</v>
      </c>
      <c r="BD14" s="369">
        <v>13</v>
      </c>
      <c r="BE14" s="369" t="str">
        <f>IF($B$91="","",$B$91)</f>
        <v/>
      </c>
      <c r="BF14" s="369" t="str">
        <f>IF($I$91="","",$I$91)</f>
        <v/>
      </c>
      <c r="BG14" s="369" t="str">
        <f>IF($P$91="","",$P$91)</f>
        <v/>
      </c>
      <c r="BH14" s="424" t="str">
        <f>IF($B$95="","",$B$95)</f>
        <v/>
      </c>
      <c r="BI14" s="370" t="str">
        <f>IF($F$95="","",$F$95)</f>
        <v/>
      </c>
      <c r="BJ14" s="369" t="str">
        <f>IF($I$95="","",$I$95)</f>
        <v/>
      </c>
      <c r="BK14" s="369" t="str">
        <f>IF($P$95="","",$P$95)</f>
        <v/>
      </c>
      <c r="BL14" s="371" t="str">
        <f>IF($Z$95="","",$Z$95)</f>
        <v/>
      </c>
      <c r="BM14" s="372" t="str">
        <f>IF($AE$95="","",$AE$95)</f>
        <v/>
      </c>
    </row>
    <row r="15" spans="1:65" ht="18.75" customHeight="1">
      <c r="A15" s="599"/>
      <c r="B15" s="619"/>
      <c r="C15" s="620"/>
      <c r="D15" s="620"/>
      <c r="E15" s="620"/>
      <c r="F15" s="620"/>
      <c r="G15" s="620"/>
      <c r="H15" s="621"/>
      <c r="I15" s="619"/>
      <c r="J15" s="620"/>
      <c r="K15" s="620"/>
      <c r="L15" s="620"/>
      <c r="M15" s="620"/>
      <c r="N15" s="620"/>
      <c r="O15" s="621"/>
      <c r="P15" s="637"/>
      <c r="Q15" s="638"/>
      <c r="R15" s="638"/>
      <c r="S15" s="638"/>
      <c r="T15" s="638"/>
      <c r="U15" s="638"/>
      <c r="V15" s="638"/>
      <c r="W15" s="638"/>
      <c r="X15" s="638"/>
      <c r="Y15" s="638"/>
      <c r="Z15" s="638"/>
      <c r="AA15" s="638"/>
      <c r="AB15" s="638"/>
      <c r="AC15" s="638"/>
      <c r="AD15" s="638"/>
      <c r="AE15" s="638"/>
      <c r="AF15" s="638"/>
      <c r="AG15" s="638"/>
      <c r="AH15" s="639"/>
      <c r="BB15" s="369">
        <f t="shared" si="0"/>
        <v>98</v>
      </c>
      <c r="BC15" s="369">
        <f t="shared" si="1"/>
        <v>102</v>
      </c>
      <c r="BD15" s="369">
        <v>14</v>
      </c>
      <c r="BE15" s="369" t="str">
        <f>IF($B$98="","",$B$98)</f>
        <v/>
      </c>
      <c r="BF15" s="369" t="str">
        <f>IF($I$98="","",$I$98)</f>
        <v/>
      </c>
      <c r="BG15" s="369" t="str">
        <f>IF($P$98="","",$P$98)</f>
        <v/>
      </c>
      <c r="BH15" s="424" t="str">
        <f>IF($B$102="","",$B$102)</f>
        <v/>
      </c>
      <c r="BI15" s="370" t="str">
        <f>IF($F$102="","",$F$102)</f>
        <v/>
      </c>
      <c r="BJ15" s="369" t="str">
        <f>IF($I$102="","",$I$102)</f>
        <v/>
      </c>
      <c r="BK15" s="369" t="str">
        <f>IF($P$102="","",$P$102)</f>
        <v/>
      </c>
      <c r="BL15" s="371" t="str">
        <f>IF($Z$102="","",$Z$102)</f>
        <v/>
      </c>
      <c r="BM15" s="372" t="str">
        <f>IF($AE$102="","",$AE$102)</f>
        <v/>
      </c>
    </row>
    <row r="16" spans="1:65" ht="18.75" customHeight="1" thickBot="1">
      <c r="A16" s="599"/>
      <c r="B16" s="622"/>
      <c r="C16" s="623"/>
      <c r="D16" s="623"/>
      <c r="E16" s="623"/>
      <c r="F16" s="623"/>
      <c r="G16" s="623"/>
      <c r="H16" s="624"/>
      <c r="I16" s="622"/>
      <c r="J16" s="623"/>
      <c r="K16" s="623"/>
      <c r="L16" s="623"/>
      <c r="M16" s="623"/>
      <c r="N16" s="623"/>
      <c r="O16" s="624"/>
      <c r="P16" s="640"/>
      <c r="Q16" s="641"/>
      <c r="R16" s="641"/>
      <c r="S16" s="641"/>
      <c r="T16" s="641"/>
      <c r="U16" s="641"/>
      <c r="V16" s="641"/>
      <c r="W16" s="641"/>
      <c r="X16" s="641"/>
      <c r="Y16" s="641"/>
      <c r="Z16" s="641"/>
      <c r="AA16" s="641"/>
      <c r="AB16" s="641"/>
      <c r="AC16" s="641"/>
      <c r="AD16" s="641"/>
      <c r="AE16" s="641"/>
      <c r="AF16" s="641"/>
      <c r="AG16" s="641"/>
      <c r="AH16" s="642"/>
      <c r="BB16" s="369">
        <f t="shared" si="0"/>
        <v>105</v>
      </c>
      <c r="BC16" s="369">
        <f t="shared" si="1"/>
        <v>109</v>
      </c>
      <c r="BD16" s="369">
        <v>15</v>
      </c>
      <c r="BE16" s="369" t="str">
        <f>IF($B$105="","",$B$105)</f>
        <v/>
      </c>
      <c r="BF16" s="369" t="str">
        <f>IF($I$105="","",$I$105)</f>
        <v/>
      </c>
      <c r="BG16" s="369" t="str">
        <f>IF($P$105="","",$P$105)</f>
        <v/>
      </c>
      <c r="BH16" s="424" t="str">
        <f>IF($B$109="","",$B$109)</f>
        <v/>
      </c>
      <c r="BI16" s="370" t="str">
        <f>IF($F$109="","",$F$109)</f>
        <v/>
      </c>
      <c r="BJ16" s="369" t="str">
        <f>IF($I$109="","",$I$109)</f>
        <v/>
      </c>
      <c r="BK16" s="369" t="str">
        <f>IF($P$109="","",$P$109)</f>
        <v/>
      </c>
      <c r="BL16" s="371" t="str">
        <f>IF($Z$109="","",$Z$109)</f>
        <v/>
      </c>
      <c r="BM16" s="372" t="str">
        <f>IF($AE$109="","",$AE$109)</f>
        <v/>
      </c>
    </row>
    <row r="17" spans="1:65" ht="30" customHeight="1" thickBot="1">
      <c r="A17" s="599"/>
      <c r="B17" s="643" t="s">
        <v>166</v>
      </c>
      <c r="C17" s="644"/>
      <c r="D17" s="644"/>
      <c r="E17" s="645"/>
      <c r="F17" s="646" t="s">
        <v>167</v>
      </c>
      <c r="G17" s="646"/>
      <c r="H17" s="646"/>
      <c r="I17" s="643" t="s">
        <v>168</v>
      </c>
      <c r="J17" s="644"/>
      <c r="K17" s="644"/>
      <c r="L17" s="644"/>
      <c r="M17" s="644"/>
      <c r="N17" s="644"/>
      <c r="O17" s="645"/>
      <c r="P17" s="643" t="s">
        <v>169</v>
      </c>
      <c r="Q17" s="644"/>
      <c r="R17" s="644"/>
      <c r="S17" s="644"/>
      <c r="T17" s="644"/>
      <c r="U17" s="644"/>
      <c r="V17" s="644"/>
      <c r="W17" s="644"/>
      <c r="X17" s="644"/>
      <c r="Y17" s="645"/>
      <c r="Z17" s="643" t="s">
        <v>170</v>
      </c>
      <c r="AA17" s="644"/>
      <c r="AB17" s="644"/>
      <c r="AC17" s="644"/>
      <c r="AD17" s="645"/>
      <c r="AE17" s="643" t="s">
        <v>176</v>
      </c>
      <c r="AF17" s="644"/>
      <c r="AG17" s="644"/>
      <c r="AH17" s="649"/>
      <c r="BB17" s="369">
        <f t="shared" si="0"/>
        <v>112</v>
      </c>
      <c r="BC17" s="369">
        <f t="shared" si="1"/>
        <v>116</v>
      </c>
      <c r="BD17" s="369">
        <v>16</v>
      </c>
      <c r="BE17" s="369" t="str">
        <f>IF($B$112="","",$B$112)</f>
        <v/>
      </c>
      <c r="BF17" s="369" t="str">
        <f>IF($I$112="","",$I$112)</f>
        <v/>
      </c>
      <c r="BG17" s="369" t="str">
        <f>IF($P$112="","",$P$112)</f>
        <v/>
      </c>
      <c r="BH17" s="424" t="str">
        <f>IF($B$116="","",$B$116)</f>
        <v/>
      </c>
      <c r="BI17" s="370" t="str">
        <f>IF($F$116="","",$F$116)</f>
        <v/>
      </c>
      <c r="BJ17" s="369" t="str">
        <f>IF($I$116="","",$I$116)</f>
        <v/>
      </c>
      <c r="BK17" s="369" t="str">
        <f>IF($P$116="","",$P$116)</f>
        <v/>
      </c>
      <c r="BL17" s="371" t="str">
        <f>IF($Z$116="","",$Z$116)</f>
        <v/>
      </c>
      <c r="BM17" s="372" t="str">
        <f>IF($AE$116="","",$AE$116)</f>
        <v/>
      </c>
    </row>
    <row r="18" spans="1:65" ht="18.75" customHeight="1">
      <c r="A18" s="599"/>
      <c r="B18" s="650"/>
      <c r="C18" s="651"/>
      <c r="D18" s="651"/>
      <c r="E18" s="652"/>
      <c r="F18" s="656"/>
      <c r="G18" s="657"/>
      <c r="H18" s="658"/>
      <c r="I18" s="662"/>
      <c r="J18" s="663"/>
      <c r="K18" s="663"/>
      <c r="L18" s="663"/>
      <c r="M18" s="663"/>
      <c r="N18" s="663"/>
      <c r="O18" s="664"/>
      <c r="P18" s="616"/>
      <c r="Q18" s="617"/>
      <c r="R18" s="617"/>
      <c r="S18" s="617"/>
      <c r="T18" s="617"/>
      <c r="U18" s="617"/>
      <c r="V18" s="617"/>
      <c r="W18" s="617"/>
      <c r="X18" s="617"/>
      <c r="Y18" s="618"/>
      <c r="Z18" s="668"/>
      <c r="AA18" s="669"/>
      <c r="AB18" s="669"/>
      <c r="AC18" s="669"/>
      <c r="AD18" s="670"/>
      <c r="AE18" s="628"/>
      <c r="AF18" s="629"/>
      <c r="AG18" s="629"/>
      <c r="AH18" s="630"/>
      <c r="BB18" s="369">
        <f t="shared" si="0"/>
        <v>119</v>
      </c>
      <c r="BC18" s="369">
        <f t="shared" si="1"/>
        <v>123</v>
      </c>
      <c r="BD18" s="369">
        <v>17</v>
      </c>
      <c r="BE18" s="369" t="str">
        <f>IF($B$119="","",$B$119)</f>
        <v/>
      </c>
      <c r="BF18" s="369" t="str">
        <f>IF($I$119="","",$I$119)</f>
        <v/>
      </c>
      <c r="BG18" s="369" t="str">
        <f>IF($P$119="","",$P$119)</f>
        <v/>
      </c>
      <c r="BH18" s="424" t="str">
        <f>IF($B$123="","",$B$123)</f>
        <v/>
      </c>
      <c r="BI18" s="370" t="str">
        <f>IF($F$123="","",$F$123)</f>
        <v/>
      </c>
      <c r="BJ18" s="369" t="str">
        <f>IF($I$123="","",$I$123)</f>
        <v/>
      </c>
      <c r="BK18" s="369" t="str">
        <f>IF($P$123="","",$P$123)</f>
        <v/>
      </c>
      <c r="BL18" s="371" t="str">
        <f>IF($Z$123="","",$Z$123)</f>
        <v/>
      </c>
      <c r="BM18" s="372" t="str">
        <f>IF($AE$123="","",$AE$123)</f>
        <v/>
      </c>
    </row>
    <row r="19" spans="1:65" ht="18.75" customHeight="1" thickBot="1">
      <c r="A19" s="675"/>
      <c r="B19" s="653"/>
      <c r="C19" s="654"/>
      <c r="D19" s="654"/>
      <c r="E19" s="655"/>
      <c r="F19" s="659"/>
      <c r="G19" s="660"/>
      <c r="H19" s="661"/>
      <c r="I19" s="665"/>
      <c r="J19" s="666"/>
      <c r="K19" s="666"/>
      <c r="L19" s="666"/>
      <c r="M19" s="666"/>
      <c r="N19" s="666"/>
      <c r="O19" s="667"/>
      <c r="P19" s="622"/>
      <c r="Q19" s="623"/>
      <c r="R19" s="623"/>
      <c r="S19" s="623"/>
      <c r="T19" s="623"/>
      <c r="U19" s="623"/>
      <c r="V19" s="623"/>
      <c r="W19" s="623"/>
      <c r="X19" s="623"/>
      <c r="Y19" s="624"/>
      <c r="Z19" s="671"/>
      <c r="AA19" s="672"/>
      <c r="AB19" s="672"/>
      <c r="AC19" s="672"/>
      <c r="AD19" s="673"/>
      <c r="AE19" s="631"/>
      <c r="AF19" s="632"/>
      <c r="AG19" s="632"/>
      <c r="AH19" s="633"/>
      <c r="BB19" s="369">
        <f t="shared" si="0"/>
        <v>126</v>
      </c>
      <c r="BC19" s="369">
        <f t="shared" si="1"/>
        <v>130</v>
      </c>
      <c r="BD19" s="369">
        <v>18</v>
      </c>
      <c r="BE19" s="369" t="str">
        <f>IF($B$126="","",$B$126)</f>
        <v/>
      </c>
      <c r="BF19" s="369" t="str">
        <f>IF($I$126="","",$I$126)</f>
        <v/>
      </c>
      <c r="BG19" s="369" t="str">
        <f>IF($P$126="","",$P$126)</f>
        <v/>
      </c>
      <c r="BH19" s="424" t="str">
        <f>IF($B$130="","",$B$130)</f>
        <v/>
      </c>
      <c r="BI19" s="370" t="str">
        <f>IF($F$130="","",$F$130)</f>
        <v/>
      </c>
      <c r="BJ19" s="369" t="str">
        <f>IF($I$130="","",$I$130)</f>
        <v/>
      </c>
      <c r="BK19" s="369" t="str">
        <f>IF($P$130="","",$P$130)</f>
        <v/>
      </c>
      <c r="BL19" s="371" t="str">
        <f>IF($Z$130="","",$Z$130)</f>
        <v/>
      </c>
      <c r="BM19" s="372" t="str">
        <f>IF($AE$130="","",$AE$130)</f>
        <v/>
      </c>
    </row>
    <row r="20" spans="1:65" ht="18.75" customHeight="1" thickBot="1">
      <c r="A20" s="674">
        <v>3</v>
      </c>
      <c r="B20" s="612" t="s">
        <v>132</v>
      </c>
      <c r="C20" s="613"/>
      <c r="D20" s="613"/>
      <c r="E20" s="613"/>
      <c r="F20" s="613"/>
      <c r="G20" s="613"/>
      <c r="H20" s="614"/>
      <c r="I20" s="612" t="s">
        <v>164</v>
      </c>
      <c r="J20" s="613"/>
      <c r="K20" s="613"/>
      <c r="L20" s="613"/>
      <c r="M20" s="613"/>
      <c r="N20" s="613"/>
      <c r="O20" s="614"/>
      <c r="P20" s="612" t="s">
        <v>321</v>
      </c>
      <c r="Q20" s="613"/>
      <c r="R20" s="613"/>
      <c r="S20" s="613"/>
      <c r="T20" s="613"/>
      <c r="U20" s="613"/>
      <c r="V20" s="613"/>
      <c r="W20" s="613"/>
      <c r="X20" s="613"/>
      <c r="Y20" s="613"/>
      <c r="Z20" s="613"/>
      <c r="AA20" s="613"/>
      <c r="AB20" s="613"/>
      <c r="AC20" s="613"/>
      <c r="AD20" s="613"/>
      <c r="AE20" s="613"/>
      <c r="AF20" s="613"/>
      <c r="AG20" s="613"/>
      <c r="AH20" s="615"/>
      <c r="BB20" s="369">
        <f t="shared" si="0"/>
        <v>133</v>
      </c>
      <c r="BC20" s="369">
        <f t="shared" si="1"/>
        <v>137</v>
      </c>
      <c r="BD20" s="369">
        <v>19</v>
      </c>
      <c r="BE20" s="369" t="str">
        <f>IF($B$133="","",$B$133)</f>
        <v/>
      </c>
      <c r="BF20" s="369" t="str">
        <f>IF($I$133="","",$I$133)</f>
        <v/>
      </c>
      <c r="BG20" s="369" t="str">
        <f>IF($P$133="","",$P$133)</f>
        <v/>
      </c>
      <c r="BH20" s="424" t="str">
        <f>IF($B$137="","",$B$137)</f>
        <v/>
      </c>
      <c r="BI20" s="370" t="str">
        <f>IF($F$137="","",$F$137)</f>
        <v/>
      </c>
      <c r="BJ20" s="369" t="str">
        <f>IF($I$137="","",$I$137)</f>
        <v/>
      </c>
      <c r="BK20" s="369" t="str">
        <f>IF($P$137="","",$P$137)</f>
        <v/>
      </c>
      <c r="BL20" s="371" t="str">
        <f>IF($Z$137="","",$Z$137)</f>
        <v/>
      </c>
      <c r="BM20" s="372" t="str">
        <f>IF($AE$137="","",$AE$137)</f>
        <v/>
      </c>
    </row>
    <row r="21" spans="1:65" ht="18.75" customHeight="1">
      <c r="A21" s="599"/>
      <c r="B21" s="616"/>
      <c r="C21" s="617"/>
      <c r="D21" s="617"/>
      <c r="E21" s="617"/>
      <c r="F21" s="617"/>
      <c r="G21" s="617"/>
      <c r="H21" s="618"/>
      <c r="I21" s="616"/>
      <c r="J21" s="617"/>
      <c r="K21" s="617"/>
      <c r="L21" s="617"/>
      <c r="M21" s="617"/>
      <c r="N21" s="617"/>
      <c r="O21" s="618"/>
      <c r="P21" s="634"/>
      <c r="Q21" s="635"/>
      <c r="R21" s="635"/>
      <c r="S21" s="635"/>
      <c r="T21" s="635"/>
      <c r="U21" s="635"/>
      <c r="V21" s="635"/>
      <c r="W21" s="635"/>
      <c r="X21" s="635"/>
      <c r="Y21" s="635"/>
      <c r="Z21" s="635"/>
      <c r="AA21" s="635"/>
      <c r="AB21" s="635"/>
      <c r="AC21" s="635"/>
      <c r="AD21" s="635"/>
      <c r="AE21" s="635"/>
      <c r="AF21" s="635"/>
      <c r="AG21" s="635"/>
      <c r="AH21" s="636"/>
      <c r="BB21" s="369">
        <f t="shared" si="0"/>
        <v>140</v>
      </c>
      <c r="BC21" s="369">
        <f t="shared" si="1"/>
        <v>144</v>
      </c>
      <c r="BD21" s="369">
        <v>20</v>
      </c>
      <c r="BE21" s="369" t="str">
        <f>IF($B$140="","",$B$140)</f>
        <v/>
      </c>
      <c r="BF21" s="369" t="str">
        <f>IF($I$140="","",$I$140)</f>
        <v/>
      </c>
      <c r="BG21" s="369" t="str">
        <f>IF($P$140="","",$P$140)</f>
        <v/>
      </c>
      <c r="BH21" s="424" t="str">
        <f>IF($B$144="","",$B$144)</f>
        <v/>
      </c>
      <c r="BI21" s="370" t="str">
        <f>IF($F$144="","",$F$144)</f>
        <v/>
      </c>
      <c r="BJ21" s="369" t="str">
        <f>IF($I$144="","",$I$144)</f>
        <v/>
      </c>
      <c r="BK21" s="369" t="str">
        <f>IF($P$144="","",$P$144)</f>
        <v/>
      </c>
      <c r="BL21" s="371" t="str">
        <f>IF($Z$144="","",$Z$144)</f>
        <v/>
      </c>
      <c r="BM21" s="372" t="str">
        <f>IF($AE$144="","",$AE$144)</f>
        <v/>
      </c>
    </row>
    <row r="22" spans="1:65" ht="18.75" customHeight="1">
      <c r="A22" s="599"/>
      <c r="B22" s="619"/>
      <c r="C22" s="620"/>
      <c r="D22" s="620"/>
      <c r="E22" s="620"/>
      <c r="F22" s="620"/>
      <c r="G22" s="620"/>
      <c r="H22" s="621"/>
      <c r="I22" s="619"/>
      <c r="J22" s="620"/>
      <c r="K22" s="620"/>
      <c r="L22" s="620"/>
      <c r="M22" s="620"/>
      <c r="N22" s="620"/>
      <c r="O22" s="621"/>
      <c r="P22" s="637"/>
      <c r="Q22" s="638"/>
      <c r="R22" s="638"/>
      <c r="S22" s="638"/>
      <c r="T22" s="638"/>
      <c r="U22" s="638"/>
      <c r="V22" s="638"/>
      <c r="W22" s="638"/>
      <c r="X22" s="638"/>
      <c r="Y22" s="638"/>
      <c r="Z22" s="638"/>
      <c r="AA22" s="638"/>
      <c r="AB22" s="638"/>
      <c r="AC22" s="638"/>
      <c r="AD22" s="638"/>
      <c r="AE22" s="638"/>
      <c r="AF22" s="638"/>
      <c r="AG22" s="638"/>
      <c r="AH22" s="639"/>
      <c r="BI22" s="369">
        <f>SUBTOTAL(9,$BI$2:$BI$21)</f>
        <v>0</v>
      </c>
      <c r="BL22" s="371">
        <f>SUBTOTAL(9,$BL$2:$BL$21)</f>
        <v>0</v>
      </c>
      <c r="BM22" s="372">
        <f>SUBTOTAL(9,$BM$2:$BM$21)</f>
        <v>0</v>
      </c>
    </row>
    <row r="23" spans="1:65" ht="18.75" customHeight="1" thickBot="1">
      <c r="A23" s="599"/>
      <c r="B23" s="622"/>
      <c r="C23" s="623"/>
      <c r="D23" s="623"/>
      <c r="E23" s="623"/>
      <c r="F23" s="623"/>
      <c r="G23" s="623"/>
      <c r="H23" s="624"/>
      <c r="I23" s="622"/>
      <c r="J23" s="623"/>
      <c r="K23" s="623"/>
      <c r="L23" s="623"/>
      <c r="M23" s="623"/>
      <c r="N23" s="623"/>
      <c r="O23" s="624"/>
      <c r="P23" s="640"/>
      <c r="Q23" s="641"/>
      <c r="R23" s="641"/>
      <c r="S23" s="641"/>
      <c r="T23" s="641"/>
      <c r="U23" s="641"/>
      <c r="V23" s="641"/>
      <c r="W23" s="641"/>
      <c r="X23" s="641"/>
      <c r="Y23" s="641"/>
      <c r="Z23" s="641"/>
      <c r="AA23" s="641"/>
      <c r="AB23" s="641"/>
      <c r="AC23" s="641"/>
      <c r="AD23" s="641"/>
      <c r="AE23" s="641"/>
      <c r="AF23" s="641"/>
      <c r="AG23" s="641"/>
      <c r="AH23" s="642"/>
    </row>
    <row r="24" spans="1:65" ht="39.75" customHeight="1" thickBot="1">
      <c r="A24" s="599"/>
      <c r="B24" s="643" t="s">
        <v>166</v>
      </c>
      <c r="C24" s="644"/>
      <c r="D24" s="644"/>
      <c r="E24" s="645"/>
      <c r="F24" s="646" t="s">
        <v>167</v>
      </c>
      <c r="G24" s="646"/>
      <c r="H24" s="646"/>
      <c r="I24" s="643" t="s">
        <v>168</v>
      </c>
      <c r="J24" s="644"/>
      <c r="K24" s="644"/>
      <c r="L24" s="644"/>
      <c r="M24" s="644"/>
      <c r="N24" s="644"/>
      <c r="O24" s="645"/>
      <c r="P24" s="643" t="s">
        <v>169</v>
      </c>
      <c r="Q24" s="644"/>
      <c r="R24" s="644"/>
      <c r="S24" s="644"/>
      <c r="T24" s="644"/>
      <c r="U24" s="644"/>
      <c r="V24" s="644"/>
      <c r="W24" s="644"/>
      <c r="X24" s="644"/>
      <c r="Y24" s="645"/>
      <c r="Z24" s="643" t="s">
        <v>170</v>
      </c>
      <c r="AA24" s="644"/>
      <c r="AB24" s="644"/>
      <c r="AC24" s="644"/>
      <c r="AD24" s="645"/>
      <c r="AE24" s="643" t="s">
        <v>176</v>
      </c>
      <c r="AF24" s="644"/>
      <c r="AG24" s="644"/>
      <c r="AH24" s="649"/>
    </row>
    <row r="25" spans="1:65" ht="18.75" customHeight="1">
      <c r="A25" s="599"/>
      <c r="B25" s="650"/>
      <c r="C25" s="651"/>
      <c r="D25" s="651"/>
      <c r="E25" s="652"/>
      <c r="F25" s="656"/>
      <c r="G25" s="657"/>
      <c r="H25" s="658"/>
      <c r="I25" s="662"/>
      <c r="J25" s="663"/>
      <c r="K25" s="663"/>
      <c r="L25" s="663"/>
      <c r="M25" s="663"/>
      <c r="N25" s="663"/>
      <c r="O25" s="664"/>
      <c r="P25" s="616"/>
      <c r="Q25" s="617"/>
      <c r="R25" s="617"/>
      <c r="S25" s="617"/>
      <c r="T25" s="617"/>
      <c r="U25" s="617"/>
      <c r="V25" s="617"/>
      <c r="W25" s="617"/>
      <c r="X25" s="617"/>
      <c r="Y25" s="618"/>
      <c r="Z25" s="668"/>
      <c r="AA25" s="669"/>
      <c r="AB25" s="669"/>
      <c r="AC25" s="669"/>
      <c r="AD25" s="670"/>
      <c r="AE25" s="628"/>
      <c r="AF25" s="629"/>
      <c r="AG25" s="629"/>
      <c r="AH25" s="630"/>
    </row>
    <row r="26" spans="1:65" ht="18.75" customHeight="1" thickBot="1">
      <c r="A26" s="675"/>
      <c r="B26" s="653"/>
      <c r="C26" s="654"/>
      <c r="D26" s="654"/>
      <c r="E26" s="655"/>
      <c r="F26" s="659"/>
      <c r="G26" s="660"/>
      <c r="H26" s="661"/>
      <c r="I26" s="665"/>
      <c r="J26" s="666"/>
      <c r="K26" s="666"/>
      <c r="L26" s="666"/>
      <c r="M26" s="666"/>
      <c r="N26" s="666"/>
      <c r="O26" s="667"/>
      <c r="P26" s="622"/>
      <c r="Q26" s="623"/>
      <c r="R26" s="623"/>
      <c r="S26" s="623"/>
      <c r="T26" s="623"/>
      <c r="U26" s="623"/>
      <c r="V26" s="623"/>
      <c r="W26" s="623"/>
      <c r="X26" s="623"/>
      <c r="Y26" s="624"/>
      <c r="Z26" s="671"/>
      <c r="AA26" s="672"/>
      <c r="AB26" s="672"/>
      <c r="AC26" s="672"/>
      <c r="AD26" s="673"/>
      <c r="AE26" s="631"/>
      <c r="AF26" s="632"/>
      <c r="AG26" s="632"/>
      <c r="AH26" s="633"/>
    </row>
    <row r="27" spans="1:65" ht="18.75" customHeight="1" thickBot="1">
      <c r="A27" s="674">
        <v>4</v>
      </c>
      <c r="B27" s="612" t="s">
        <v>132</v>
      </c>
      <c r="C27" s="613"/>
      <c r="D27" s="613"/>
      <c r="E27" s="613"/>
      <c r="F27" s="613"/>
      <c r="G27" s="613"/>
      <c r="H27" s="614"/>
      <c r="I27" s="612" t="s">
        <v>164</v>
      </c>
      <c r="J27" s="613"/>
      <c r="K27" s="613"/>
      <c r="L27" s="613"/>
      <c r="M27" s="613"/>
      <c r="N27" s="613"/>
      <c r="O27" s="614"/>
      <c r="P27" s="612" t="s">
        <v>321</v>
      </c>
      <c r="Q27" s="613"/>
      <c r="R27" s="613"/>
      <c r="S27" s="613"/>
      <c r="T27" s="613"/>
      <c r="U27" s="613"/>
      <c r="V27" s="613"/>
      <c r="W27" s="613"/>
      <c r="X27" s="613"/>
      <c r="Y27" s="613"/>
      <c r="Z27" s="613"/>
      <c r="AA27" s="613"/>
      <c r="AB27" s="613"/>
      <c r="AC27" s="613"/>
      <c r="AD27" s="613"/>
      <c r="AE27" s="613"/>
      <c r="AF27" s="613"/>
      <c r="AG27" s="613"/>
      <c r="AH27" s="615"/>
    </row>
    <row r="28" spans="1:65" ht="18.75" customHeight="1">
      <c r="A28" s="599"/>
      <c r="B28" s="616"/>
      <c r="C28" s="617"/>
      <c r="D28" s="617"/>
      <c r="E28" s="617"/>
      <c r="F28" s="617"/>
      <c r="G28" s="617"/>
      <c r="H28" s="618"/>
      <c r="I28" s="616"/>
      <c r="J28" s="617"/>
      <c r="K28" s="617"/>
      <c r="L28" s="617"/>
      <c r="M28" s="617"/>
      <c r="N28" s="617"/>
      <c r="O28" s="618"/>
      <c r="P28" s="634"/>
      <c r="Q28" s="635"/>
      <c r="R28" s="635"/>
      <c r="S28" s="635"/>
      <c r="T28" s="635"/>
      <c r="U28" s="635"/>
      <c r="V28" s="635"/>
      <c r="W28" s="635"/>
      <c r="X28" s="635"/>
      <c r="Y28" s="635"/>
      <c r="Z28" s="635"/>
      <c r="AA28" s="635"/>
      <c r="AB28" s="635"/>
      <c r="AC28" s="635"/>
      <c r="AD28" s="635"/>
      <c r="AE28" s="635"/>
      <c r="AF28" s="635"/>
      <c r="AG28" s="635"/>
      <c r="AH28" s="636"/>
    </row>
    <row r="29" spans="1:65" ht="18.75" customHeight="1">
      <c r="A29" s="599"/>
      <c r="B29" s="619"/>
      <c r="C29" s="620"/>
      <c r="D29" s="620"/>
      <c r="E29" s="620"/>
      <c r="F29" s="620"/>
      <c r="G29" s="620"/>
      <c r="H29" s="621"/>
      <c r="I29" s="619"/>
      <c r="J29" s="620"/>
      <c r="K29" s="620"/>
      <c r="L29" s="620"/>
      <c r="M29" s="620"/>
      <c r="N29" s="620"/>
      <c r="O29" s="621"/>
      <c r="P29" s="637"/>
      <c r="Q29" s="638"/>
      <c r="R29" s="638"/>
      <c r="S29" s="638"/>
      <c r="T29" s="638"/>
      <c r="U29" s="638"/>
      <c r="V29" s="638"/>
      <c r="W29" s="638"/>
      <c r="X29" s="638"/>
      <c r="Y29" s="638"/>
      <c r="Z29" s="638"/>
      <c r="AA29" s="638"/>
      <c r="AB29" s="638"/>
      <c r="AC29" s="638"/>
      <c r="AD29" s="638"/>
      <c r="AE29" s="638"/>
      <c r="AF29" s="638"/>
      <c r="AG29" s="638"/>
      <c r="AH29" s="639"/>
    </row>
    <row r="30" spans="1:65" ht="18.75" customHeight="1" thickBot="1">
      <c r="A30" s="599"/>
      <c r="B30" s="622"/>
      <c r="C30" s="623"/>
      <c r="D30" s="623"/>
      <c r="E30" s="623"/>
      <c r="F30" s="623"/>
      <c r="G30" s="623"/>
      <c r="H30" s="624"/>
      <c r="I30" s="622"/>
      <c r="J30" s="623"/>
      <c r="K30" s="623"/>
      <c r="L30" s="623"/>
      <c r="M30" s="623"/>
      <c r="N30" s="623"/>
      <c r="O30" s="624"/>
      <c r="P30" s="640"/>
      <c r="Q30" s="641"/>
      <c r="R30" s="641"/>
      <c r="S30" s="641"/>
      <c r="T30" s="641"/>
      <c r="U30" s="641"/>
      <c r="V30" s="641"/>
      <c r="W30" s="641"/>
      <c r="X30" s="641"/>
      <c r="Y30" s="641"/>
      <c r="Z30" s="641"/>
      <c r="AA30" s="641"/>
      <c r="AB30" s="641"/>
      <c r="AC30" s="641"/>
      <c r="AD30" s="641"/>
      <c r="AE30" s="641"/>
      <c r="AF30" s="641"/>
      <c r="AG30" s="641"/>
      <c r="AH30" s="642"/>
    </row>
    <row r="31" spans="1:65" ht="39.75" customHeight="1" thickBot="1">
      <c r="A31" s="599"/>
      <c r="B31" s="643" t="s">
        <v>166</v>
      </c>
      <c r="C31" s="644"/>
      <c r="D31" s="644"/>
      <c r="E31" s="645"/>
      <c r="F31" s="646" t="s">
        <v>167</v>
      </c>
      <c r="G31" s="646"/>
      <c r="H31" s="646"/>
      <c r="I31" s="643" t="s">
        <v>168</v>
      </c>
      <c r="J31" s="644"/>
      <c r="K31" s="644"/>
      <c r="L31" s="644"/>
      <c r="M31" s="644"/>
      <c r="N31" s="644"/>
      <c r="O31" s="645"/>
      <c r="P31" s="643" t="s">
        <v>169</v>
      </c>
      <c r="Q31" s="644"/>
      <c r="R31" s="644"/>
      <c r="S31" s="644"/>
      <c r="T31" s="644"/>
      <c r="U31" s="644"/>
      <c r="V31" s="644"/>
      <c r="W31" s="644"/>
      <c r="X31" s="644"/>
      <c r="Y31" s="645"/>
      <c r="Z31" s="643" t="s">
        <v>170</v>
      </c>
      <c r="AA31" s="644"/>
      <c r="AB31" s="644"/>
      <c r="AC31" s="644"/>
      <c r="AD31" s="645"/>
      <c r="AE31" s="643" t="s">
        <v>176</v>
      </c>
      <c r="AF31" s="644"/>
      <c r="AG31" s="644"/>
      <c r="AH31" s="649"/>
    </row>
    <row r="32" spans="1:65" ht="18.75" customHeight="1">
      <c r="A32" s="599"/>
      <c r="B32" s="650"/>
      <c r="C32" s="651"/>
      <c r="D32" s="651"/>
      <c r="E32" s="652"/>
      <c r="F32" s="656"/>
      <c r="G32" s="657"/>
      <c r="H32" s="658"/>
      <c r="I32" s="662"/>
      <c r="J32" s="663"/>
      <c r="K32" s="663"/>
      <c r="L32" s="663"/>
      <c r="M32" s="663"/>
      <c r="N32" s="663"/>
      <c r="O32" s="664"/>
      <c r="P32" s="616"/>
      <c r="Q32" s="617"/>
      <c r="R32" s="617"/>
      <c r="S32" s="617"/>
      <c r="T32" s="617"/>
      <c r="U32" s="617"/>
      <c r="V32" s="617"/>
      <c r="W32" s="617"/>
      <c r="X32" s="617"/>
      <c r="Y32" s="618"/>
      <c r="Z32" s="668"/>
      <c r="AA32" s="669"/>
      <c r="AB32" s="669"/>
      <c r="AC32" s="669"/>
      <c r="AD32" s="670"/>
      <c r="AE32" s="628"/>
      <c r="AF32" s="629"/>
      <c r="AG32" s="629"/>
      <c r="AH32" s="630"/>
    </row>
    <row r="33" spans="1:34" ht="18.75" customHeight="1" thickBot="1">
      <c r="A33" s="675"/>
      <c r="B33" s="653"/>
      <c r="C33" s="654"/>
      <c r="D33" s="654"/>
      <c r="E33" s="655"/>
      <c r="F33" s="659"/>
      <c r="G33" s="660"/>
      <c r="H33" s="661"/>
      <c r="I33" s="665"/>
      <c r="J33" s="666"/>
      <c r="K33" s="666"/>
      <c r="L33" s="666"/>
      <c r="M33" s="666"/>
      <c r="N33" s="666"/>
      <c r="O33" s="667"/>
      <c r="P33" s="622"/>
      <c r="Q33" s="623"/>
      <c r="R33" s="623"/>
      <c r="S33" s="623"/>
      <c r="T33" s="623"/>
      <c r="U33" s="623"/>
      <c r="V33" s="623"/>
      <c r="W33" s="623"/>
      <c r="X33" s="623"/>
      <c r="Y33" s="624"/>
      <c r="Z33" s="671"/>
      <c r="AA33" s="672"/>
      <c r="AB33" s="672"/>
      <c r="AC33" s="672"/>
      <c r="AD33" s="673"/>
      <c r="AE33" s="631"/>
      <c r="AF33" s="632"/>
      <c r="AG33" s="632"/>
      <c r="AH33" s="633"/>
    </row>
    <row r="34" spans="1:34" ht="18.75" customHeight="1" thickBot="1">
      <c r="A34" s="674">
        <v>5</v>
      </c>
      <c r="B34" s="612" t="s">
        <v>132</v>
      </c>
      <c r="C34" s="613"/>
      <c r="D34" s="613"/>
      <c r="E34" s="613"/>
      <c r="F34" s="613"/>
      <c r="G34" s="613"/>
      <c r="H34" s="614"/>
      <c r="I34" s="612" t="s">
        <v>164</v>
      </c>
      <c r="J34" s="613"/>
      <c r="K34" s="613"/>
      <c r="L34" s="613"/>
      <c r="M34" s="613"/>
      <c r="N34" s="613"/>
      <c r="O34" s="614"/>
      <c r="P34" s="612" t="s">
        <v>321</v>
      </c>
      <c r="Q34" s="613"/>
      <c r="R34" s="613"/>
      <c r="S34" s="613"/>
      <c r="T34" s="613"/>
      <c r="U34" s="613"/>
      <c r="V34" s="613"/>
      <c r="W34" s="613"/>
      <c r="X34" s="613"/>
      <c r="Y34" s="613"/>
      <c r="Z34" s="613"/>
      <c r="AA34" s="613"/>
      <c r="AB34" s="613"/>
      <c r="AC34" s="613"/>
      <c r="AD34" s="613"/>
      <c r="AE34" s="613"/>
      <c r="AF34" s="613"/>
      <c r="AG34" s="613"/>
      <c r="AH34" s="615"/>
    </row>
    <row r="35" spans="1:34" ht="18.75" customHeight="1">
      <c r="A35" s="599"/>
      <c r="B35" s="616"/>
      <c r="C35" s="617"/>
      <c r="D35" s="617"/>
      <c r="E35" s="617"/>
      <c r="F35" s="617"/>
      <c r="G35" s="617"/>
      <c r="H35" s="618"/>
      <c r="I35" s="616"/>
      <c r="J35" s="617"/>
      <c r="K35" s="617"/>
      <c r="L35" s="617"/>
      <c r="M35" s="617"/>
      <c r="N35" s="617"/>
      <c r="O35" s="618"/>
      <c r="P35" s="634"/>
      <c r="Q35" s="635"/>
      <c r="R35" s="635"/>
      <c r="S35" s="635"/>
      <c r="T35" s="635"/>
      <c r="U35" s="635"/>
      <c r="V35" s="635"/>
      <c r="W35" s="635"/>
      <c r="X35" s="635"/>
      <c r="Y35" s="635"/>
      <c r="Z35" s="635"/>
      <c r="AA35" s="635"/>
      <c r="AB35" s="635"/>
      <c r="AC35" s="635"/>
      <c r="AD35" s="635"/>
      <c r="AE35" s="635"/>
      <c r="AF35" s="635"/>
      <c r="AG35" s="635"/>
      <c r="AH35" s="636"/>
    </row>
    <row r="36" spans="1:34" ht="18.75" customHeight="1">
      <c r="A36" s="599"/>
      <c r="B36" s="619"/>
      <c r="C36" s="620"/>
      <c r="D36" s="620"/>
      <c r="E36" s="620"/>
      <c r="F36" s="620"/>
      <c r="G36" s="620"/>
      <c r="H36" s="621"/>
      <c r="I36" s="619"/>
      <c r="J36" s="620"/>
      <c r="K36" s="620"/>
      <c r="L36" s="620"/>
      <c r="M36" s="620"/>
      <c r="N36" s="620"/>
      <c r="O36" s="621"/>
      <c r="P36" s="637"/>
      <c r="Q36" s="638"/>
      <c r="R36" s="638"/>
      <c r="S36" s="638"/>
      <c r="T36" s="638"/>
      <c r="U36" s="638"/>
      <c r="V36" s="638"/>
      <c r="W36" s="638"/>
      <c r="X36" s="638"/>
      <c r="Y36" s="638"/>
      <c r="Z36" s="638"/>
      <c r="AA36" s="638"/>
      <c r="AB36" s="638"/>
      <c r="AC36" s="638"/>
      <c r="AD36" s="638"/>
      <c r="AE36" s="638"/>
      <c r="AF36" s="638"/>
      <c r="AG36" s="638"/>
      <c r="AH36" s="639"/>
    </row>
    <row r="37" spans="1:34" ht="18.75" customHeight="1" thickBot="1">
      <c r="A37" s="599"/>
      <c r="B37" s="622"/>
      <c r="C37" s="623"/>
      <c r="D37" s="623"/>
      <c r="E37" s="623"/>
      <c r="F37" s="623"/>
      <c r="G37" s="623"/>
      <c r="H37" s="624"/>
      <c r="I37" s="622"/>
      <c r="J37" s="623"/>
      <c r="K37" s="623"/>
      <c r="L37" s="623"/>
      <c r="M37" s="623"/>
      <c r="N37" s="623"/>
      <c r="O37" s="624"/>
      <c r="P37" s="640"/>
      <c r="Q37" s="641"/>
      <c r="R37" s="641"/>
      <c r="S37" s="641"/>
      <c r="T37" s="641"/>
      <c r="U37" s="641"/>
      <c r="V37" s="641"/>
      <c r="W37" s="641"/>
      <c r="X37" s="641"/>
      <c r="Y37" s="641"/>
      <c r="Z37" s="641"/>
      <c r="AA37" s="641"/>
      <c r="AB37" s="641"/>
      <c r="AC37" s="641"/>
      <c r="AD37" s="641"/>
      <c r="AE37" s="641"/>
      <c r="AF37" s="641"/>
      <c r="AG37" s="641"/>
      <c r="AH37" s="642"/>
    </row>
    <row r="38" spans="1:34" ht="39.75" customHeight="1" thickBot="1">
      <c r="A38" s="599"/>
      <c r="B38" s="643" t="s">
        <v>166</v>
      </c>
      <c r="C38" s="644"/>
      <c r="D38" s="644"/>
      <c r="E38" s="645"/>
      <c r="F38" s="646" t="s">
        <v>167</v>
      </c>
      <c r="G38" s="646"/>
      <c r="H38" s="646"/>
      <c r="I38" s="643" t="s">
        <v>168</v>
      </c>
      <c r="J38" s="644"/>
      <c r="K38" s="644"/>
      <c r="L38" s="644"/>
      <c r="M38" s="644"/>
      <c r="N38" s="644"/>
      <c r="O38" s="645"/>
      <c r="P38" s="643" t="s">
        <v>169</v>
      </c>
      <c r="Q38" s="644"/>
      <c r="R38" s="644"/>
      <c r="S38" s="644"/>
      <c r="T38" s="644"/>
      <c r="U38" s="644"/>
      <c r="V38" s="644"/>
      <c r="W38" s="644"/>
      <c r="X38" s="644"/>
      <c r="Y38" s="645"/>
      <c r="Z38" s="643" t="s">
        <v>170</v>
      </c>
      <c r="AA38" s="644"/>
      <c r="AB38" s="644"/>
      <c r="AC38" s="644"/>
      <c r="AD38" s="645"/>
      <c r="AE38" s="643" t="s">
        <v>176</v>
      </c>
      <c r="AF38" s="644"/>
      <c r="AG38" s="644"/>
      <c r="AH38" s="649"/>
    </row>
    <row r="39" spans="1:34" ht="18.75" customHeight="1">
      <c r="A39" s="599"/>
      <c r="B39" s="650"/>
      <c r="C39" s="651"/>
      <c r="D39" s="651"/>
      <c r="E39" s="652"/>
      <c r="F39" s="656"/>
      <c r="G39" s="657"/>
      <c r="H39" s="658"/>
      <c r="I39" s="662"/>
      <c r="J39" s="663"/>
      <c r="K39" s="663"/>
      <c r="L39" s="663"/>
      <c r="M39" s="663"/>
      <c r="N39" s="663"/>
      <c r="O39" s="664"/>
      <c r="P39" s="616"/>
      <c r="Q39" s="617"/>
      <c r="R39" s="617"/>
      <c r="S39" s="617"/>
      <c r="T39" s="617"/>
      <c r="U39" s="617"/>
      <c r="V39" s="617"/>
      <c r="W39" s="617"/>
      <c r="X39" s="617"/>
      <c r="Y39" s="618"/>
      <c r="Z39" s="668"/>
      <c r="AA39" s="669"/>
      <c r="AB39" s="669"/>
      <c r="AC39" s="669"/>
      <c r="AD39" s="670"/>
      <c r="AE39" s="628"/>
      <c r="AF39" s="629"/>
      <c r="AG39" s="629"/>
      <c r="AH39" s="630"/>
    </row>
    <row r="40" spans="1:34" ht="18.75" customHeight="1" thickBot="1">
      <c r="A40" s="675"/>
      <c r="B40" s="653"/>
      <c r="C40" s="654"/>
      <c r="D40" s="654"/>
      <c r="E40" s="655"/>
      <c r="F40" s="659"/>
      <c r="G40" s="660"/>
      <c r="H40" s="661"/>
      <c r="I40" s="665"/>
      <c r="J40" s="666"/>
      <c r="K40" s="666"/>
      <c r="L40" s="666"/>
      <c r="M40" s="666"/>
      <c r="N40" s="666"/>
      <c r="O40" s="667"/>
      <c r="P40" s="622"/>
      <c r="Q40" s="623"/>
      <c r="R40" s="623"/>
      <c r="S40" s="623"/>
      <c r="T40" s="623"/>
      <c r="U40" s="623"/>
      <c r="V40" s="623"/>
      <c r="W40" s="623"/>
      <c r="X40" s="623"/>
      <c r="Y40" s="624"/>
      <c r="Z40" s="671"/>
      <c r="AA40" s="672"/>
      <c r="AB40" s="672"/>
      <c r="AC40" s="672"/>
      <c r="AD40" s="673"/>
      <c r="AE40" s="631"/>
      <c r="AF40" s="632"/>
      <c r="AG40" s="632"/>
      <c r="AH40" s="633"/>
    </row>
    <row r="41" spans="1:34" ht="18.75" customHeight="1" thickBot="1">
      <c r="A41" s="674">
        <v>6</v>
      </c>
      <c r="B41" s="612" t="s">
        <v>132</v>
      </c>
      <c r="C41" s="613"/>
      <c r="D41" s="613"/>
      <c r="E41" s="613"/>
      <c r="F41" s="613"/>
      <c r="G41" s="613"/>
      <c r="H41" s="614"/>
      <c r="I41" s="612" t="s">
        <v>164</v>
      </c>
      <c r="J41" s="613"/>
      <c r="K41" s="613"/>
      <c r="L41" s="613"/>
      <c r="M41" s="613"/>
      <c r="N41" s="613"/>
      <c r="O41" s="614"/>
      <c r="P41" s="612" t="s">
        <v>321</v>
      </c>
      <c r="Q41" s="613"/>
      <c r="R41" s="613"/>
      <c r="S41" s="613"/>
      <c r="T41" s="613"/>
      <c r="U41" s="613"/>
      <c r="V41" s="613"/>
      <c r="W41" s="613"/>
      <c r="X41" s="613"/>
      <c r="Y41" s="613"/>
      <c r="Z41" s="613"/>
      <c r="AA41" s="613"/>
      <c r="AB41" s="613"/>
      <c r="AC41" s="613"/>
      <c r="AD41" s="613"/>
      <c r="AE41" s="613"/>
      <c r="AF41" s="613"/>
      <c r="AG41" s="613"/>
      <c r="AH41" s="615"/>
    </row>
    <row r="42" spans="1:34" ht="18.75" customHeight="1">
      <c r="A42" s="599"/>
      <c r="B42" s="616"/>
      <c r="C42" s="617"/>
      <c r="D42" s="617"/>
      <c r="E42" s="617"/>
      <c r="F42" s="617"/>
      <c r="G42" s="617"/>
      <c r="H42" s="618"/>
      <c r="I42" s="616"/>
      <c r="J42" s="617"/>
      <c r="K42" s="617"/>
      <c r="L42" s="617"/>
      <c r="M42" s="617"/>
      <c r="N42" s="617"/>
      <c r="O42" s="618"/>
      <c r="P42" s="634"/>
      <c r="Q42" s="635"/>
      <c r="R42" s="635"/>
      <c r="S42" s="635"/>
      <c r="T42" s="635"/>
      <c r="U42" s="635"/>
      <c r="V42" s="635"/>
      <c r="W42" s="635"/>
      <c r="X42" s="635"/>
      <c r="Y42" s="635"/>
      <c r="Z42" s="635"/>
      <c r="AA42" s="635"/>
      <c r="AB42" s="635"/>
      <c r="AC42" s="635"/>
      <c r="AD42" s="635"/>
      <c r="AE42" s="635"/>
      <c r="AF42" s="635"/>
      <c r="AG42" s="635"/>
      <c r="AH42" s="636"/>
    </row>
    <row r="43" spans="1:34" ht="18.75" customHeight="1">
      <c r="A43" s="599"/>
      <c r="B43" s="619"/>
      <c r="C43" s="620"/>
      <c r="D43" s="620"/>
      <c r="E43" s="620"/>
      <c r="F43" s="620"/>
      <c r="G43" s="620"/>
      <c r="H43" s="621"/>
      <c r="I43" s="619"/>
      <c r="J43" s="620"/>
      <c r="K43" s="620"/>
      <c r="L43" s="620"/>
      <c r="M43" s="620"/>
      <c r="N43" s="620"/>
      <c r="O43" s="621"/>
      <c r="P43" s="637"/>
      <c r="Q43" s="638"/>
      <c r="R43" s="638"/>
      <c r="S43" s="638"/>
      <c r="T43" s="638"/>
      <c r="U43" s="638"/>
      <c r="V43" s="638"/>
      <c r="W43" s="638"/>
      <c r="X43" s="638"/>
      <c r="Y43" s="638"/>
      <c r="Z43" s="638"/>
      <c r="AA43" s="638"/>
      <c r="AB43" s="638"/>
      <c r="AC43" s="638"/>
      <c r="AD43" s="638"/>
      <c r="AE43" s="638"/>
      <c r="AF43" s="638"/>
      <c r="AG43" s="638"/>
      <c r="AH43" s="639"/>
    </row>
    <row r="44" spans="1:34" ht="18.75" customHeight="1" thickBot="1">
      <c r="A44" s="599"/>
      <c r="B44" s="622"/>
      <c r="C44" s="623"/>
      <c r="D44" s="623"/>
      <c r="E44" s="623"/>
      <c r="F44" s="623"/>
      <c r="G44" s="623"/>
      <c r="H44" s="624"/>
      <c r="I44" s="622"/>
      <c r="J44" s="623"/>
      <c r="K44" s="623"/>
      <c r="L44" s="623"/>
      <c r="M44" s="623"/>
      <c r="N44" s="623"/>
      <c r="O44" s="624"/>
      <c r="P44" s="640"/>
      <c r="Q44" s="641"/>
      <c r="R44" s="641"/>
      <c r="S44" s="641"/>
      <c r="T44" s="641"/>
      <c r="U44" s="641"/>
      <c r="V44" s="641"/>
      <c r="W44" s="641"/>
      <c r="X44" s="641"/>
      <c r="Y44" s="641"/>
      <c r="Z44" s="641"/>
      <c r="AA44" s="641"/>
      <c r="AB44" s="641"/>
      <c r="AC44" s="641"/>
      <c r="AD44" s="641"/>
      <c r="AE44" s="641"/>
      <c r="AF44" s="641"/>
      <c r="AG44" s="641"/>
      <c r="AH44" s="642"/>
    </row>
    <row r="45" spans="1:34" ht="39.75" customHeight="1" thickBot="1">
      <c r="A45" s="599"/>
      <c r="B45" s="643" t="s">
        <v>166</v>
      </c>
      <c r="C45" s="644"/>
      <c r="D45" s="644"/>
      <c r="E45" s="645"/>
      <c r="F45" s="646" t="s">
        <v>167</v>
      </c>
      <c r="G45" s="646"/>
      <c r="H45" s="646"/>
      <c r="I45" s="643" t="s">
        <v>168</v>
      </c>
      <c r="J45" s="644"/>
      <c r="K45" s="644"/>
      <c r="L45" s="644"/>
      <c r="M45" s="644"/>
      <c r="N45" s="644"/>
      <c r="O45" s="645"/>
      <c r="P45" s="643" t="s">
        <v>169</v>
      </c>
      <c r="Q45" s="644"/>
      <c r="R45" s="644"/>
      <c r="S45" s="644"/>
      <c r="T45" s="644"/>
      <c r="U45" s="644"/>
      <c r="V45" s="644"/>
      <c r="W45" s="644"/>
      <c r="X45" s="644"/>
      <c r="Y45" s="645"/>
      <c r="Z45" s="643" t="s">
        <v>170</v>
      </c>
      <c r="AA45" s="644"/>
      <c r="AB45" s="644"/>
      <c r="AC45" s="644"/>
      <c r="AD45" s="645"/>
      <c r="AE45" s="643" t="s">
        <v>176</v>
      </c>
      <c r="AF45" s="644"/>
      <c r="AG45" s="644"/>
      <c r="AH45" s="649"/>
    </row>
    <row r="46" spans="1:34" ht="18.75" customHeight="1">
      <c r="A46" s="599"/>
      <c r="B46" s="650"/>
      <c r="C46" s="651"/>
      <c r="D46" s="651"/>
      <c r="E46" s="652"/>
      <c r="F46" s="656"/>
      <c r="G46" s="657"/>
      <c r="H46" s="658"/>
      <c r="I46" s="662"/>
      <c r="J46" s="663"/>
      <c r="K46" s="663"/>
      <c r="L46" s="663"/>
      <c r="M46" s="663"/>
      <c r="N46" s="663"/>
      <c r="O46" s="664"/>
      <c r="P46" s="616"/>
      <c r="Q46" s="617"/>
      <c r="R46" s="617"/>
      <c r="S46" s="617"/>
      <c r="T46" s="617"/>
      <c r="U46" s="617"/>
      <c r="V46" s="617"/>
      <c r="W46" s="617"/>
      <c r="X46" s="617"/>
      <c r="Y46" s="618"/>
      <c r="Z46" s="668"/>
      <c r="AA46" s="669"/>
      <c r="AB46" s="669"/>
      <c r="AC46" s="669"/>
      <c r="AD46" s="670"/>
      <c r="AE46" s="628"/>
      <c r="AF46" s="629"/>
      <c r="AG46" s="629"/>
      <c r="AH46" s="630"/>
    </row>
    <row r="47" spans="1:34" ht="18.75" customHeight="1" thickBot="1">
      <c r="A47" s="675"/>
      <c r="B47" s="653"/>
      <c r="C47" s="654"/>
      <c r="D47" s="654"/>
      <c r="E47" s="655"/>
      <c r="F47" s="659"/>
      <c r="G47" s="660"/>
      <c r="H47" s="661"/>
      <c r="I47" s="665"/>
      <c r="J47" s="666"/>
      <c r="K47" s="666"/>
      <c r="L47" s="666"/>
      <c r="M47" s="666"/>
      <c r="N47" s="666"/>
      <c r="O47" s="667"/>
      <c r="P47" s="622"/>
      <c r="Q47" s="623"/>
      <c r="R47" s="623"/>
      <c r="S47" s="623"/>
      <c r="T47" s="623"/>
      <c r="U47" s="623"/>
      <c r="V47" s="623"/>
      <c r="W47" s="623"/>
      <c r="X47" s="623"/>
      <c r="Y47" s="624"/>
      <c r="Z47" s="671"/>
      <c r="AA47" s="672"/>
      <c r="AB47" s="672"/>
      <c r="AC47" s="672"/>
      <c r="AD47" s="673"/>
      <c r="AE47" s="631"/>
      <c r="AF47" s="632"/>
      <c r="AG47" s="632"/>
      <c r="AH47" s="633"/>
    </row>
    <row r="48" spans="1:34" ht="18.75" customHeight="1" thickBot="1">
      <c r="A48" s="674">
        <v>7</v>
      </c>
      <c r="B48" s="612" t="s">
        <v>132</v>
      </c>
      <c r="C48" s="613"/>
      <c r="D48" s="613"/>
      <c r="E48" s="613"/>
      <c r="F48" s="613"/>
      <c r="G48" s="613"/>
      <c r="H48" s="614"/>
      <c r="I48" s="612" t="s">
        <v>164</v>
      </c>
      <c r="J48" s="613"/>
      <c r="K48" s="613"/>
      <c r="L48" s="613"/>
      <c r="M48" s="613"/>
      <c r="N48" s="613"/>
      <c r="O48" s="614"/>
      <c r="P48" s="612" t="s">
        <v>321</v>
      </c>
      <c r="Q48" s="613"/>
      <c r="R48" s="613"/>
      <c r="S48" s="613"/>
      <c r="T48" s="613"/>
      <c r="U48" s="613"/>
      <c r="V48" s="613"/>
      <c r="W48" s="613"/>
      <c r="X48" s="613"/>
      <c r="Y48" s="613"/>
      <c r="Z48" s="613"/>
      <c r="AA48" s="613"/>
      <c r="AB48" s="613"/>
      <c r="AC48" s="613"/>
      <c r="AD48" s="613"/>
      <c r="AE48" s="613"/>
      <c r="AF48" s="613"/>
      <c r="AG48" s="613"/>
      <c r="AH48" s="615"/>
    </row>
    <row r="49" spans="1:34" ht="18.75" customHeight="1">
      <c r="A49" s="599"/>
      <c r="B49" s="616"/>
      <c r="C49" s="617"/>
      <c r="D49" s="617"/>
      <c r="E49" s="617"/>
      <c r="F49" s="617"/>
      <c r="G49" s="617"/>
      <c r="H49" s="618"/>
      <c r="I49" s="616"/>
      <c r="J49" s="617"/>
      <c r="K49" s="617"/>
      <c r="L49" s="617"/>
      <c r="M49" s="617"/>
      <c r="N49" s="617"/>
      <c r="O49" s="618"/>
      <c r="P49" s="634"/>
      <c r="Q49" s="635"/>
      <c r="R49" s="635"/>
      <c r="S49" s="635"/>
      <c r="T49" s="635"/>
      <c r="U49" s="635"/>
      <c r="V49" s="635"/>
      <c r="W49" s="635"/>
      <c r="X49" s="635"/>
      <c r="Y49" s="635"/>
      <c r="Z49" s="635"/>
      <c r="AA49" s="635"/>
      <c r="AB49" s="635"/>
      <c r="AC49" s="635"/>
      <c r="AD49" s="635"/>
      <c r="AE49" s="635"/>
      <c r="AF49" s="635"/>
      <c r="AG49" s="635"/>
      <c r="AH49" s="636"/>
    </row>
    <row r="50" spans="1:34" ht="18.75" customHeight="1">
      <c r="A50" s="599"/>
      <c r="B50" s="619"/>
      <c r="C50" s="620"/>
      <c r="D50" s="620"/>
      <c r="E50" s="620"/>
      <c r="F50" s="620"/>
      <c r="G50" s="620"/>
      <c r="H50" s="621"/>
      <c r="I50" s="619"/>
      <c r="J50" s="620"/>
      <c r="K50" s="620"/>
      <c r="L50" s="620"/>
      <c r="M50" s="620"/>
      <c r="N50" s="620"/>
      <c r="O50" s="621"/>
      <c r="P50" s="637"/>
      <c r="Q50" s="638"/>
      <c r="R50" s="638"/>
      <c r="S50" s="638"/>
      <c r="T50" s="638"/>
      <c r="U50" s="638"/>
      <c r="V50" s="638"/>
      <c r="W50" s="638"/>
      <c r="X50" s="638"/>
      <c r="Y50" s="638"/>
      <c r="Z50" s="638"/>
      <c r="AA50" s="638"/>
      <c r="AB50" s="638"/>
      <c r="AC50" s="638"/>
      <c r="AD50" s="638"/>
      <c r="AE50" s="638"/>
      <c r="AF50" s="638"/>
      <c r="AG50" s="638"/>
      <c r="AH50" s="639"/>
    </row>
    <row r="51" spans="1:34" ht="18.75" customHeight="1" thickBot="1">
      <c r="A51" s="599"/>
      <c r="B51" s="622"/>
      <c r="C51" s="623"/>
      <c r="D51" s="623"/>
      <c r="E51" s="623"/>
      <c r="F51" s="623"/>
      <c r="G51" s="623"/>
      <c r="H51" s="624"/>
      <c r="I51" s="622"/>
      <c r="J51" s="623"/>
      <c r="K51" s="623"/>
      <c r="L51" s="623"/>
      <c r="M51" s="623"/>
      <c r="N51" s="623"/>
      <c r="O51" s="624"/>
      <c r="P51" s="640"/>
      <c r="Q51" s="641"/>
      <c r="R51" s="641"/>
      <c r="S51" s="641"/>
      <c r="T51" s="641"/>
      <c r="U51" s="641"/>
      <c r="V51" s="641"/>
      <c r="W51" s="641"/>
      <c r="X51" s="641"/>
      <c r="Y51" s="641"/>
      <c r="Z51" s="641"/>
      <c r="AA51" s="641"/>
      <c r="AB51" s="641"/>
      <c r="AC51" s="641"/>
      <c r="AD51" s="641"/>
      <c r="AE51" s="641"/>
      <c r="AF51" s="641"/>
      <c r="AG51" s="641"/>
      <c r="AH51" s="642"/>
    </row>
    <row r="52" spans="1:34" ht="30" customHeight="1" thickBot="1">
      <c r="A52" s="599"/>
      <c r="B52" s="643" t="s">
        <v>166</v>
      </c>
      <c r="C52" s="644"/>
      <c r="D52" s="644"/>
      <c r="E52" s="645"/>
      <c r="F52" s="646" t="s">
        <v>167</v>
      </c>
      <c r="G52" s="646"/>
      <c r="H52" s="646"/>
      <c r="I52" s="643" t="s">
        <v>168</v>
      </c>
      <c r="J52" s="644"/>
      <c r="K52" s="644"/>
      <c r="L52" s="644"/>
      <c r="M52" s="644"/>
      <c r="N52" s="644"/>
      <c r="O52" s="645"/>
      <c r="P52" s="643" t="s">
        <v>169</v>
      </c>
      <c r="Q52" s="644"/>
      <c r="R52" s="644"/>
      <c r="S52" s="644"/>
      <c r="T52" s="644"/>
      <c r="U52" s="644"/>
      <c r="V52" s="644"/>
      <c r="W52" s="644"/>
      <c r="X52" s="644"/>
      <c r="Y52" s="645"/>
      <c r="Z52" s="643" t="s">
        <v>170</v>
      </c>
      <c r="AA52" s="644"/>
      <c r="AB52" s="644"/>
      <c r="AC52" s="644"/>
      <c r="AD52" s="645"/>
      <c r="AE52" s="643" t="s">
        <v>176</v>
      </c>
      <c r="AF52" s="644"/>
      <c r="AG52" s="644"/>
      <c r="AH52" s="649"/>
    </row>
    <row r="53" spans="1:34" ht="18.75" customHeight="1">
      <c r="A53" s="599"/>
      <c r="B53" s="650"/>
      <c r="C53" s="651"/>
      <c r="D53" s="651"/>
      <c r="E53" s="652"/>
      <c r="F53" s="656"/>
      <c r="G53" s="657"/>
      <c r="H53" s="658"/>
      <c r="I53" s="662"/>
      <c r="J53" s="663"/>
      <c r="K53" s="663"/>
      <c r="L53" s="663"/>
      <c r="M53" s="663"/>
      <c r="N53" s="663"/>
      <c r="O53" s="664"/>
      <c r="P53" s="616"/>
      <c r="Q53" s="617"/>
      <c r="R53" s="617"/>
      <c r="S53" s="617"/>
      <c r="T53" s="617"/>
      <c r="U53" s="617"/>
      <c r="V53" s="617"/>
      <c r="W53" s="617"/>
      <c r="X53" s="617"/>
      <c r="Y53" s="618"/>
      <c r="Z53" s="668"/>
      <c r="AA53" s="669"/>
      <c r="AB53" s="669"/>
      <c r="AC53" s="669"/>
      <c r="AD53" s="670"/>
      <c r="AE53" s="628"/>
      <c r="AF53" s="629"/>
      <c r="AG53" s="629"/>
      <c r="AH53" s="630"/>
    </row>
    <row r="54" spans="1:34" ht="18.75" customHeight="1" thickBot="1">
      <c r="A54" s="675"/>
      <c r="B54" s="653"/>
      <c r="C54" s="654"/>
      <c r="D54" s="654"/>
      <c r="E54" s="655"/>
      <c r="F54" s="659"/>
      <c r="G54" s="660"/>
      <c r="H54" s="661"/>
      <c r="I54" s="665"/>
      <c r="J54" s="666"/>
      <c r="K54" s="666"/>
      <c r="L54" s="666"/>
      <c r="M54" s="666"/>
      <c r="N54" s="666"/>
      <c r="O54" s="667"/>
      <c r="P54" s="622"/>
      <c r="Q54" s="623"/>
      <c r="R54" s="623"/>
      <c r="S54" s="623"/>
      <c r="T54" s="623"/>
      <c r="U54" s="623"/>
      <c r="V54" s="623"/>
      <c r="W54" s="623"/>
      <c r="X54" s="623"/>
      <c r="Y54" s="624"/>
      <c r="Z54" s="671"/>
      <c r="AA54" s="672"/>
      <c r="AB54" s="672"/>
      <c r="AC54" s="672"/>
      <c r="AD54" s="673"/>
      <c r="AE54" s="631"/>
      <c r="AF54" s="632"/>
      <c r="AG54" s="632"/>
      <c r="AH54" s="633"/>
    </row>
    <row r="55" spans="1:34" ht="18.75" customHeight="1" thickBot="1">
      <c r="A55" s="674">
        <v>8</v>
      </c>
      <c r="B55" s="612" t="s">
        <v>132</v>
      </c>
      <c r="C55" s="613"/>
      <c r="D55" s="613"/>
      <c r="E55" s="613"/>
      <c r="F55" s="613"/>
      <c r="G55" s="613"/>
      <c r="H55" s="614"/>
      <c r="I55" s="612" t="s">
        <v>164</v>
      </c>
      <c r="J55" s="613"/>
      <c r="K55" s="613"/>
      <c r="L55" s="613"/>
      <c r="M55" s="613"/>
      <c r="N55" s="613"/>
      <c r="O55" s="614"/>
      <c r="P55" s="612" t="s">
        <v>321</v>
      </c>
      <c r="Q55" s="613"/>
      <c r="R55" s="613"/>
      <c r="S55" s="613"/>
      <c r="T55" s="613"/>
      <c r="U55" s="613"/>
      <c r="V55" s="613"/>
      <c r="W55" s="613"/>
      <c r="X55" s="613"/>
      <c r="Y55" s="613"/>
      <c r="Z55" s="613"/>
      <c r="AA55" s="613"/>
      <c r="AB55" s="613"/>
      <c r="AC55" s="613"/>
      <c r="AD55" s="613"/>
      <c r="AE55" s="613"/>
      <c r="AF55" s="613"/>
      <c r="AG55" s="613"/>
      <c r="AH55" s="615"/>
    </row>
    <row r="56" spans="1:34" ht="18.75" customHeight="1">
      <c r="A56" s="599"/>
      <c r="B56" s="616"/>
      <c r="C56" s="617"/>
      <c r="D56" s="617"/>
      <c r="E56" s="617"/>
      <c r="F56" s="617"/>
      <c r="G56" s="617"/>
      <c r="H56" s="618"/>
      <c r="I56" s="616"/>
      <c r="J56" s="617"/>
      <c r="K56" s="617"/>
      <c r="L56" s="617"/>
      <c r="M56" s="617"/>
      <c r="N56" s="617"/>
      <c r="O56" s="618"/>
      <c r="P56" s="634"/>
      <c r="Q56" s="635"/>
      <c r="R56" s="635"/>
      <c r="S56" s="635"/>
      <c r="T56" s="635"/>
      <c r="U56" s="635"/>
      <c r="V56" s="635"/>
      <c r="W56" s="635"/>
      <c r="X56" s="635"/>
      <c r="Y56" s="635"/>
      <c r="Z56" s="635"/>
      <c r="AA56" s="635"/>
      <c r="AB56" s="635"/>
      <c r="AC56" s="635"/>
      <c r="AD56" s="635"/>
      <c r="AE56" s="635"/>
      <c r="AF56" s="635"/>
      <c r="AG56" s="635"/>
      <c r="AH56" s="636"/>
    </row>
    <row r="57" spans="1:34" ht="18.75" customHeight="1">
      <c r="A57" s="599"/>
      <c r="B57" s="619"/>
      <c r="C57" s="620"/>
      <c r="D57" s="620"/>
      <c r="E57" s="620"/>
      <c r="F57" s="620"/>
      <c r="G57" s="620"/>
      <c r="H57" s="621"/>
      <c r="I57" s="619"/>
      <c r="J57" s="620"/>
      <c r="K57" s="620"/>
      <c r="L57" s="620"/>
      <c r="M57" s="620"/>
      <c r="N57" s="620"/>
      <c r="O57" s="621"/>
      <c r="P57" s="637"/>
      <c r="Q57" s="638"/>
      <c r="R57" s="638"/>
      <c r="S57" s="638"/>
      <c r="T57" s="638"/>
      <c r="U57" s="638"/>
      <c r="V57" s="638"/>
      <c r="W57" s="638"/>
      <c r="X57" s="638"/>
      <c r="Y57" s="638"/>
      <c r="Z57" s="638"/>
      <c r="AA57" s="638"/>
      <c r="AB57" s="638"/>
      <c r="AC57" s="638"/>
      <c r="AD57" s="638"/>
      <c r="AE57" s="638"/>
      <c r="AF57" s="638"/>
      <c r="AG57" s="638"/>
      <c r="AH57" s="639"/>
    </row>
    <row r="58" spans="1:34" ht="18.75" customHeight="1" thickBot="1">
      <c r="A58" s="599"/>
      <c r="B58" s="622"/>
      <c r="C58" s="623"/>
      <c r="D58" s="623"/>
      <c r="E58" s="623"/>
      <c r="F58" s="623"/>
      <c r="G58" s="623"/>
      <c r="H58" s="624"/>
      <c r="I58" s="622"/>
      <c r="J58" s="623"/>
      <c r="K58" s="623"/>
      <c r="L58" s="623"/>
      <c r="M58" s="623"/>
      <c r="N58" s="623"/>
      <c r="O58" s="624"/>
      <c r="P58" s="640"/>
      <c r="Q58" s="641"/>
      <c r="R58" s="641"/>
      <c r="S58" s="641"/>
      <c r="T58" s="641"/>
      <c r="U58" s="641"/>
      <c r="V58" s="641"/>
      <c r="W58" s="641"/>
      <c r="X58" s="641"/>
      <c r="Y58" s="641"/>
      <c r="Z58" s="641"/>
      <c r="AA58" s="641"/>
      <c r="AB58" s="641"/>
      <c r="AC58" s="641"/>
      <c r="AD58" s="641"/>
      <c r="AE58" s="641"/>
      <c r="AF58" s="641"/>
      <c r="AG58" s="641"/>
      <c r="AH58" s="642"/>
    </row>
    <row r="59" spans="1:34" ht="39.75" customHeight="1" thickBot="1">
      <c r="A59" s="599"/>
      <c r="B59" s="643" t="s">
        <v>166</v>
      </c>
      <c r="C59" s="644"/>
      <c r="D59" s="644"/>
      <c r="E59" s="645"/>
      <c r="F59" s="646" t="s">
        <v>167</v>
      </c>
      <c r="G59" s="646"/>
      <c r="H59" s="646"/>
      <c r="I59" s="643" t="s">
        <v>168</v>
      </c>
      <c r="J59" s="644"/>
      <c r="K59" s="644"/>
      <c r="L59" s="644"/>
      <c r="M59" s="644"/>
      <c r="N59" s="644"/>
      <c r="O59" s="645"/>
      <c r="P59" s="643" t="s">
        <v>169</v>
      </c>
      <c r="Q59" s="644"/>
      <c r="R59" s="644"/>
      <c r="S59" s="644"/>
      <c r="T59" s="644"/>
      <c r="U59" s="644"/>
      <c r="V59" s="644"/>
      <c r="W59" s="644"/>
      <c r="X59" s="644"/>
      <c r="Y59" s="645"/>
      <c r="Z59" s="643" t="s">
        <v>170</v>
      </c>
      <c r="AA59" s="644"/>
      <c r="AB59" s="644"/>
      <c r="AC59" s="644"/>
      <c r="AD59" s="645"/>
      <c r="AE59" s="643" t="s">
        <v>176</v>
      </c>
      <c r="AF59" s="644"/>
      <c r="AG59" s="644"/>
      <c r="AH59" s="649"/>
    </row>
    <row r="60" spans="1:34" ht="18.75" customHeight="1">
      <c r="A60" s="599"/>
      <c r="B60" s="650"/>
      <c r="C60" s="651"/>
      <c r="D60" s="651"/>
      <c r="E60" s="652"/>
      <c r="F60" s="656"/>
      <c r="G60" s="657"/>
      <c r="H60" s="658"/>
      <c r="I60" s="662"/>
      <c r="J60" s="663"/>
      <c r="K60" s="663"/>
      <c r="L60" s="663"/>
      <c r="M60" s="663"/>
      <c r="N60" s="663"/>
      <c r="O60" s="664"/>
      <c r="P60" s="616"/>
      <c r="Q60" s="617"/>
      <c r="R60" s="617"/>
      <c r="S60" s="617"/>
      <c r="T60" s="617"/>
      <c r="U60" s="617"/>
      <c r="V60" s="617"/>
      <c r="W60" s="617"/>
      <c r="X60" s="617"/>
      <c r="Y60" s="618"/>
      <c r="Z60" s="668"/>
      <c r="AA60" s="669"/>
      <c r="AB60" s="669"/>
      <c r="AC60" s="669"/>
      <c r="AD60" s="670"/>
      <c r="AE60" s="628"/>
      <c r="AF60" s="629"/>
      <c r="AG60" s="629"/>
      <c r="AH60" s="630"/>
    </row>
    <row r="61" spans="1:34" ht="18.75" customHeight="1" thickBot="1">
      <c r="A61" s="675"/>
      <c r="B61" s="653"/>
      <c r="C61" s="654"/>
      <c r="D61" s="654"/>
      <c r="E61" s="655"/>
      <c r="F61" s="659"/>
      <c r="G61" s="660"/>
      <c r="H61" s="661"/>
      <c r="I61" s="665"/>
      <c r="J61" s="666"/>
      <c r="K61" s="666"/>
      <c r="L61" s="666"/>
      <c r="M61" s="666"/>
      <c r="N61" s="666"/>
      <c r="O61" s="667"/>
      <c r="P61" s="622"/>
      <c r="Q61" s="623"/>
      <c r="R61" s="623"/>
      <c r="S61" s="623"/>
      <c r="T61" s="623"/>
      <c r="U61" s="623"/>
      <c r="V61" s="623"/>
      <c r="W61" s="623"/>
      <c r="X61" s="623"/>
      <c r="Y61" s="624"/>
      <c r="Z61" s="671"/>
      <c r="AA61" s="672"/>
      <c r="AB61" s="672"/>
      <c r="AC61" s="672"/>
      <c r="AD61" s="673"/>
      <c r="AE61" s="631"/>
      <c r="AF61" s="632"/>
      <c r="AG61" s="632"/>
      <c r="AH61" s="633"/>
    </row>
    <row r="62" spans="1:34" ht="18.75" customHeight="1" thickBot="1">
      <c r="A62" s="674">
        <v>9</v>
      </c>
      <c r="B62" s="612" t="s">
        <v>132</v>
      </c>
      <c r="C62" s="613"/>
      <c r="D62" s="613"/>
      <c r="E62" s="613"/>
      <c r="F62" s="613"/>
      <c r="G62" s="613"/>
      <c r="H62" s="614"/>
      <c r="I62" s="612" t="s">
        <v>164</v>
      </c>
      <c r="J62" s="613"/>
      <c r="K62" s="613"/>
      <c r="L62" s="613"/>
      <c r="M62" s="613"/>
      <c r="N62" s="613"/>
      <c r="O62" s="614"/>
      <c r="P62" s="612" t="s">
        <v>321</v>
      </c>
      <c r="Q62" s="613"/>
      <c r="R62" s="613"/>
      <c r="S62" s="613"/>
      <c r="T62" s="613"/>
      <c r="U62" s="613"/>
      <c r="V62" s="613"/>
      <c r="W62" s="613"/>
      <c r="X62" s="613"/>
      <c r="Y62" s="613"/>
      <c r="Z62" s="613"/>
      <c r="AA62" s="613"/>
      <c r="AB62" s="613"/>
      <c r="AC62" s="613"/>
      <c r="AD62" s="613"/>
      <c r="AE62" s="613"/>
      <c r="AF62" s="613"/>
      <c r="AG62" s="613"/>
      <c r="AH62" s="615"/>
    </row>
    <row r="63" spans="1:34" ht="18.75" customHeight="1">
      <c r="A63" s="599"/>
      <c r="B63" s="616"/>
      <c r="C63" s="617"/>
      <c r="D63" s="617"/>
      <c r="E63" s="617"/>
      <c r="F63" s="617"/>
      <c r="G63" s="617"/>
      <c r="H63" s="618"/>
      <c r="I63" s="616"/>
      <c r="J63" s="617"/>
      <c r="K63" s="617"/>
      <c r="L63" s="617"/>
      <c r="M63" s="617"/>
      <c r="N63" s="617"/>
      <c r="O63" s="618"/>
      <c r="P63" s="634"/>
      <c r="Q63" s="635"/>
      <c r="R63" s="635"/>
      <c r="S63" s="635"/>
      <c r="T63" s="635"/>
      <c r="U63" s="635"/>
      <c r="V63" s="635"/>
      <c r="W63" s="635"/>
      <c r="X63" s="635"/>
      <c r="Y63" s="635"/>
      <c r="Z63" s="635"/>
      <c r="AA63" s="635"/>
      <c r="AB63" s="635"/>
      <c r="AC63" s="635"/>
      <c r="AD63" s="635"/>
      <c r="AE63" s="635"/>
      <c r="AF63" s="635"/>
      <c r="AG63" s="635"/>
      <c r="AH63" s="636"/>
    </row>
    <row r="64" spans="1:34" ht="18.75" customHeight="1">
      <c r="A64" s="599"/>
      <c r="B64" s="619"/>
      <c r="C64" s="620"/>
      <c r="D64" s="620"/>
      <c r="E64" s="620"/>
      <c r="F64" s="620"/>
      <c r="G64" s="620"/>
      <c r="H64" s="621"/>
      <c r="I64" s="619"/>
      <c r="J64" s="620"/>
      <c r="K64" s="620"/>
      <c r="L64" s="620"/>
      <c r="M64" s="620"/>
      <c r="N64" s="620"/>
      <c r="O64" s="621"/>
      <c r="P64" s="637"/>
      <c r="Q64" s="638"/>
      <c r="R64" s="638"/>
      <c r="S64" s="638"/>
      <c r="T64" s="638"/>
      <c r="U64" s="638"/>
      <c r="V64" s="638"/>
      <c r="W64" s="638"/>
      <c r="X64" s="638"/>
      <c r="Y64" s="638"/>
      <c r="Z64" s="638"/>
      <c r="AA64" s="638"/>
      <c r="AB64" s="638"/>
      <c r="AC64" s="638"/>
      <c r="AD64" s="638"/>
      <c r="AE64" s="638"/>
      <c r="AF64" s="638"/>
      <c r="AG64" s="638"/>
      <c r="AH64" s="639"/>
    </row>
    <row r="65" spans="1:34" ht="18.75" customHeight="1" thickBot="1">
      <c r="A65" s="599"/>
      <c r="B65" s="622"/>
      <c r="C65" s="623"/>
      <c r="D65" s="623"/>
      <c r="E65" s="623"/>
      <c r="F65" s="623"/>
      <c r="G65" s="623"/>
      <c r="H65" s="624"/>
      <c r="I65" s="622"/>
      <c r="J65" s="623"/>
      <c r="K65" s="623"/>
      <c r="L65" s="623"/>
      <c r="M65" s="623"/>
      <c r="N65" s="623"/>
      <c r="O65" s="624"/>
      <c r="P65" s="640"/>
      <c r="Q65" s="641"/>
      <c r="R65" s="641"/>
      <c r="S65" s="641"/>
      <c r="T65" s="641"/>
      <c r="U65" s="641"/>
      <c r="V65" s="641"/>
      <c r="W65" s="641"/>
      <c r="X65" s="641"/>
      <c r="Y65" s="641"/>
      <c r="Z65" s="641"/>
      <c r="AA65" s="641"/>
      <c r="AB65" s="641"/>
      <c r="AC65" s="641"/>
      <c r="AD65" s="641"/>
      <c r="AE65" s="641"/>
      <c r="AF65" s="641"/>
      <c r="AG65" s="641"/>
      <c r="AH65" s="642"/>
    </row>
    <row r="66" spans="1:34" ht="39.75" customHeight="1" thickBot="1">
      <c r="A66" s="599"/>
      <c r="B66" s="643" t="s">
        <v>166</v>
      </c>
      <c r="C66" s="644"/>
      <c r="D66" s="644"/>
      <c r="E66" s="645"/>
      <c r="F66" s="646" t="s">
        <v>167</v>
      </c>
      <c r="G66" s="646"/>
      <c r="H66" s="646"/>
      <c r="I66" s="643" t="s">
        <v>168</v>
      </c>
      <c r="J66" s="644"/>
      <c r="K66" s="644"/>
      <c r="L66" s="644"/>
      <c r="M66" s="644"/>
      <c r="N66" s="644"/>
      <c r="O66" s="645"/>
      <c r="P66" s="643" t="s">
        <v>169</v>
      </c>
      <c r="Q66" s="644"/>
      <c r="R66" s="644"/>
      <c r="S66" s="644"/>
      <c r="T66" s="644"/>
      <c r="U66" s="644"/>
      <c r="V66" s="644"/>
      <c r="W66" s="644"/>
      <c r="X66" s="644"/>
      <c r="Y66" s="645"/>
      <c r="Z66" s="643" t="s">
        <v>170</v>
      </c>
      <c r="AA66" s="644"/>
      <c r="AB66" s="644"/>
      <c r="AC66" s="644"/>
      <c r="AD66" s="645"/>
      <c r="AE66" s="643" t="s">
        <v>176</v>
      </c>
      <c r="AF66" s="644"/>
      <c r="AG66" s="644"/>
      <c r="AH66" s="649"/>
    </row>
    <row r="67" spans="1:34" ht="18.75" customHeight="1">
      <c r="A67" s="599"/>
      <c r="B67" s="650"/>
      <c r="C67" s="651"/>
      <c r="D67" s="651"/>
      <c r="E67" s="652"/>
      <c r="F67" s="656"/>
      <c r="G67" s="657"/>
      <c r="H67" s="658"/>
      <c r="I67" s="662"/>
      <c r="J67" s="663"/>
      <c r="K67" s="663"/>
      <c r="L67" s="663"/>
      <c r="M67" s="663"/>
      <c r="N67" s="663"/>
      <c r="O67" s="664"/>
      <c r="P67" s="616"/>
      <c r="Q67" s="617"/>
      <c r="R67" s="617"/>
      <c r="S67" s="617"/>
      <c r="T67" s="617"/>
      <c r="U67" s="617"/>
      <c r="V67" s="617"/>
      <c r="W67" s="617"/>
      <c r="X67" s="617"/>
      <c r="Y67" s="618"/>
      <c r="Z67" s="668"/>
      <c r="AA67" s="669"/>
      <c r="AB67" s="669"/>
      <c r="AC67" s="669"/>
      <c r="AD67" s="670"/>
      <c r="AE67" s="628"/>
      <c r="AF67" s="629"/>
      <c r="AG67" s="629"/>
      <c r="AH67" s="630"/>
    </row>
    <row r="68" spans="1:34" ht="18.75" customHeight="1" thickBot="1">
      <c r="A68" s="675"/>
      <c r="B68" s="653"/>
      <c r="C68" s="654"/>
      <c r="D68" s="654"/>
      <c r="E68" s="655"/>
      <c r="F68" s="659"/>
      <c r="G68" s="660"/>
      <c r="H68" s="661"/>
      <c r="I68" s="665"/>
      <c r="J68" s="666"/>
      <c r="K68" s="666"/>
      <c r="L68" s="666"/>
      <c r="M68" s="666"/>
      <c r="N68" s="666"/>
      <c r="O68" s="667"/>
      <c r="P68" s="622"/>
      <c r="Q68" s="623"/>
      <c r="R68" s="623"/>
      <c r="S68" s="623"/>
      <c r="T68" s="623"/>
      <c r="U68" s="623"/>
      <c r="V68" s="623"/>
      <c r="W68" s="623"/>
      <c r="X68" s="623"/>
      <c r="Y68" s="624"/>
      <c r="Z68" s="671"/>
      <c r="AA68" s="672"/>
      <c r="AB68" s="672"/>
      <c r="AC68" s="672"/>
      <c r="AD68" s="673"/>
      <c r="AE68" s="631"/>
      <c r="AF68" s="632"/>
      <c r="AG68" s="632"/>
      <c r="AH68" s="633"/>
    </row>
    <row r="69" spans="1:34" ht="18.75" customHeight="1" thickBot="1">
      <c r="A69" s="674">
        <v>10</v>
      </c>
      <c r="B69" s="612" t="s">
        <v>132</v>
      </c>
      <c r="C69" s="613"/>
      <c r="D69" s="613"/>
      <c r="E69" s="613"/>
      <c r="F69" s="613"/>
      <c r="G69" s="613"/>
      <c r="H69" s="614"/>
      <c r="I69" s="612" t="s">
        <v>164</v>
      </c>
      <c r="J69" s="613"/>
      <c r="K69" s="613"/>
      <c r="L69" s="613"/>
      <c r="M69" s="613"/>
      <c r="N69" s="613"/>
      <c r="O69" s="614"/>
      <c r="P69" s="612" t="s">
        <v>321</v>
      </c>
      <c r="Q69" s="613"/>
      <c r="R69" s="613"/>
      <c r="S69" s="613"/>
      <c r="T69" s="613"/>
      <c r="U69" s="613"/>
      <c r="V69" s="613"/>
      <c r="W69" s="613"/>
      <c r="X69" s="613"/>
      <c r="Y69" s="613"/>
      <c r="Z69" s="613"/>
      <c r="AA69" s="613"/>
      <c r="AB69" s="613"/>
      <c r="AC69" s="613"/>
      <c r="AD69" s="613"/>
      <c r="AE69" s="613"/>
      <c r="AF69" s="613"/>
      <c r="AG69" s="613"/>
      <c r="AH69" s="615"/>
    </row>
    <row r="70" spans="1:34" ht="18.75" customHeight="1">
      <c r="A70" s="599"/>
      <c r="B70" s="616"/>
      <c r="C70" s="617"/>
      <c r="D70" s="617"/>
      <c r="E70" s="617"/>
      <c r="F70" s="617"/>
      <c r="G70" s="617"/>
      <c r="H70" s="618"/>
      <c r="I70" s="616"/>
      <c r="J70" s="617"/>
      <c r="K70" s="617"/>
      <c r="L70" s="617"/>
      <c r="M70" s="617"/>
      <c r="N70" s="617"/>
      <c r="O70" s="618"/>
      <c r="P70" s="634"/>
      <c r="Q70" s="635"/>
      <c r="R70" s="635"/>
      <c r="S70" s="635"/>
      <c r="T70" s="635"/>
      <c r="U70" s="635"/>
      <c r="V70" s="635"/>
      <c r="W70" s="635"/>
      <c r="X70" s="635"/>
      <c r="Y70" s="635"/>
      <c r="Z70" s="635"/>
      <c r="AA70" s="635"/>
      <c r="AB70" s="635"/>
      <c r="AC70" s="635"/>
      <c r="AD70" s="635"/>
      <c r="AE70" s="635"/>
      <c r="AF70" s="635"/>
      <c r="AG70" s="635"/>
      <c r="AH70" s="636"/>
    </row>
    <row r="71" spans="1:34" ht="18.75" customHeight="1">
      <c r="A71" s="599"/>
      <c r="B71" s="619"/>
      <c r="C71" s="620"/>
      <c r="D71" s="620"/>
      <c r="E71" s="620"/>
      <c r="F71" s="620"/>
      <c r="G71" s="620"/>
      <c r="H71" s="621"/>
      <c r="I71" s="619"/>
      <c r="J71" s="620"/>
      <c r="K71" s="620"/>
      <c r="L71" s="620"/>
      <c r="M71" s="620"/>
      <c r="N71" s="620"/>
      <c r="O71" s="621"/>
      <c r="P71" s="637"/>
      <c r="Q71" s="638"/>
      <c r="R71" s="638"/>
      <c r="S71" s="638"/>
      <c r="T71" s="638"/>
      <c r="U71" s="638"/>
      <c r="V71" s="638"/>
      <c r="W71" s="638"/>
      <c r="X71" s="638"/>
      <c r="Y71" s="638"/>
      <c r="Z71" s="638"/>
      <c r="AA71" s="638"/>
      <c r="AB71" s="638"/>
      <c r="AC71" s="638"/>
      <c r="AD71" s="638"/>
      <c r="AE71" s="638"/>
      <c r="AF71" s="638"/>
      <c r="AG71" s="638"/>
      <c r="AH71" s="639"/>
    </row>
    <row r="72" spans="1:34" ht="18.75" customHeight="1" thickBot="1">
      <c r="A72" s="599"/>
      <c r="B72" s="622"/>
      <c r="C72" s="623"/>
      <c r="D72" s="623"/>
      <c r="E72" s="623"/>
      <c r="F72" s="623"/>
      <c r="G72" s="623"/>
      <c r="H72" s="624"/>
      <c r="I72" s="622"/>
      <c r="J72" s="623"/>
      <c r="K72" s="623"/>
      <c r="L72" s="623"/>
      <c r="M72" s="623"/>
      <c r="N72" s="623"/>
      <c r="O72" s="624"/>
      <c r="P72" s="640"/>
      <c r="Q72" s="641"/>
      <c r="R72" s="641"/>
      <c r="S72" s="641"/>
      <c r="T72" s="641"/>
      <c r="U72" s="641"/>
      <c r="V72" s="641"/>
      <c r="W72" s="641"/>
      <c r="X72" s="641"/>
      <c r="Y72" s="641"/>
      <c r="Z72" s="641"/>
      <c r="AA72" s="641"/>
      <c r="AB72" s="641"/>
      <c r="AC72" s="641"/>
      <c r="AD72" s="641"/>
      <c r="AE72" s="641"/>
      <c r="AF72" s="641"/>
      <c r="AG72" s="641"/>
      <c r="AH72" s="642"/>
    </row>
    <row r="73" spans="1:34" ht="39.75" customHeight="1" thickBot="1">
      <c r="A73" s="599"/>
      <c r="B73" s="643" t="s">
        <v>166</v>
      </c>
      <c r="C73" s="644"/>
      <c r="D73" s="644"/>
      <c r="E73" s="645"/>
      <c r="F73" s="646" t="s">
        <v>167</v>
      </c>
      <c r="G73" s="646"/>
      <c r="H73" s="646"/>
      <c r="I73" s="643" t="s">
        <v>168</v>
      </c>
      <c r="J73" s="644"/>
      <c r="K73" s="644"/>
      <c r="L73" s="644"/>
      <c r="M73" s="644"/>
      <c r="N73" s="644"/>
      <c r="O73" s="645"/>
      <c r="P73" s="643" t="s">
        <v>169</v>
      </c>
      <c r="Q73" s="644"/>
      <c r="R73" s="644"/>
      <c r="S73" s="644"/>
      <c r="T73" s="644"/>
      <c r="U73" s="644"/>
      <c r="V73" s="644"/>
      <c r="W73" s="644"/>
      <c r="X73" s="644"/>
      <c r="Y73" s="645"/>
      <c r="Z73" s="643" t="s">
        <v>170</v>
      </c>
      <c r="AA73" s="644"/>
      <c r="AB73" s="644"/>
      <c r="AC73" s="644"/>
      <c r="AD73" s="645"/>
      <c r="AE73" s="643" t="s">
        <v>176</v>
      </c>
      <c r="AF73" s="644"/>
      <c r="AG73" s="644"/>
      <c r="AH73" s="649"/>
    </row>
    <row r="74" spans="1:34" ht="18.75" customHeight="1">
      <c r="A74" s="599"/>
      <c r="B74" s="650"/>
      <c r="C74" s="651"/>
      <c r="D74" s="651"/>
      <c r="E74" s="652"/>
      <c r="F74" s="656"/>
      <c r="G74" s="657"/>
      <c r="H74" s="658"/>
      <c r="I74" s="662"/>
      <c r="J74" s="663"/>
      <c r="K74" s="663"/>
      <c r="L74" s="663"/>
      <c r="M74" s="663"/>
      <c r="N74" s="663"/>
      <c r="O74" s="664"/>
      <c r="P74" s="616"/>
      <c r="Q74" s="617"/>
      <c r="R74" s="617"/>
      <c r="S74" s="617"/>
      <c r="T74" s="617"/>
      <c r="U74" s="617"/>
      <c r="V74" s="617"/>
      <c r="W74" s="617"/>
      <c r="X74" s="617"/>
      <c r="Y74" s="618"/>
      <c r="Z74" s="668"/>
      <c r="AA74" s="669"/>
      <c r="AB74" s="669"/>
      <c r="AC74" s="669"/>
      <c r="AD74" s="670"/>
      <c r="AE74" s="628"/>
      <c r="AF74" s="629"/>
      <c r="AG74" s="629"/>
      <c r="AH74" s="630"/>
    </row>
    <row r="75" spans="1:34" ht="18.75" customHeight="1" thickBot="1">
      <c r="A75" s="675"/>
      <c r="B75" s="653"/>
      <c r="C75" s="654"/>
      <c r="D75" s="654"/>
      <c r="E75" s="655"/>
      <c r="F75" s="659"/>
      <c r="G75" s="660"/>
      <c r="H75" s="661"/>
      <c r="I75" s="665"/>
      <c r="J75" s="666"/>
      <c r="K75" s="666"/>
      <c r="L75" s="666"/>
      <c r="M75" s="666"/>
      <c r="N75" s="666"/>
      <c r="O75" s="667"/>
      <c r="P75" s="622"/>
      <c r="Q75" s="623"/>
      <c r="R75" s="623"/>
      <c r="S75" s="623"/>
      <c r="T75" s="623"/>
      <c r="U75" s="623"/>
      <c r="V75" s="623"/>
      <c r="W75" s="623"/>
      <c r="X75" s="623"/>
      <c r="Y75" s="624"/>
      <c r="Z75" s="671"/>
      <c r="AA75" s="672"/>
      <c r="AB75" s="672"/>
      <c r="AC75" s="672"/>
      <c r="AD75" s="673"/>
      <c r="AE75" s="631"/>
      <c r="AF75" s="632"/>
      <c r="AG75" s="632"/>
      <c r="AH75" s="633"/>
    </row>
    <row r="76" spans="1:34" ht="18.75" customHeight="1" thickBot="1">
      <c r="A76" s="674">
        <v>11</v>
      </c>
      <c r="B76" s="612" t="s">
        <v>132</v>
      </c>
      <c r="C76" s="613"/>
      <c r="D76" s="613"/>
      <c r="E76" s="613"/>
      <c r="F76" s="613"/>
      <c r="G76" s="613"/>
      <c r="H76" s="614"/>
      <c r="I76" s="612" t="s">
        <v>164</v>
      </c>
      <c r="J76" s="613"/>
      <c r="K76" s="613"/>
      <c r="L76" s="613"/>
      <c r="M76" s="613"/>
      <c r="N76" s="613"/>
      <c r="O76" s="614"/>
      <c r="P76" s="612" t="s">
        <v>321</v>
      </c>
      <c r="Q76" s="613"/>
      <c r="R76" s="613"/>
      <c r="S76" s="613"/>
      <c r="T76" s="613"/>
      <c r="U76" s="613"/>
      <c r="V76" s="613"/>
      <c r="W76" s="613"/>
      <c r="X76" s="613"/>
      <c r="Y76" s="613"/>
      <c r="Z76" s="613"/>
      <c r="AA76" s="613"/>
      <c r="AB76" s="613"/>
      <c r="AC76" s="613"/>
      <c r="AD76" s="613"/>
      <c r="AE76" s="613"/>
      <c r="AF76" s="613"/>
      <c r="AG76" s="613"/>
      <c r="AH76" s="615"/>
    </row>
    <row r="77" spans="1:34" ht="18.75" customHeight="1">
      <c r="A77" s="599"/>
      <c r="B77" s="616"/>
      <c r="C77" s="617"/>
      <c r="D77" s="617"/>
      <c r="E77" s="617"/>
      <c r="F77" s="617"/>
      <c r="G77" s="617"/>
      <c r="H77" s="618"/>
      <c r="I77" s="616"/>
      <c r="J77" s="617"/>
      <c r="K77" s="617"/>
      <c r="L77" s="617"/>
      <c r="M77" s="617"/>
      <c r="N77" s="617"/>
      <c r="O77" s="618"/>
      <c r="P77" s="634"/>
      <c r="Q77" s="635"/>
      <c r="R77" s="635"/>
      <c r="S77" s="635"/>
      <c r="T77" s="635"/>
      <c r="U77" s="635"/>
      <c r="V77" s="635"/>
      <c r="W77" s="635"/>
      <c r="X77" s="635"/>
      <c r="Y77" s="635"/>
      <c r="Z77" s="635"/>
      <c r="AA77" s="635"/>
      <c r="AB77" s="635"/>
      <c r="AC77" s="635"/>
      <c r="AD77" s="635"/>
      <c r="AE77" s="635"/>
      <c r="AF77" s="635"/>
      <c r="AG77" s="635"/>
      <c r="AH77" s="636"/>
    </row>
    <row r="78" spans="1:34" ht="18.75" customHeight="1">
      <c r="A78" s="599"/>
      <c r="B78" s="619"/>
      <c r="C78" s="620"/>
      <c r="D78" s="620"/>
      <c r="E78" s="620"/>
      <c r="F78" s="620"/>
      <c r="G78" s="620"/>
      <c r="H78" s="621"/>
      <c r="I78" s="619"/>
      <c r="J78" s="620"/>
      <c r="K78" s="620"/>
      <c r="L78" s="620"/>
      <c r="M78" s="620"/>
      <c r="N78" s="620"/>
      <c r="O78" s="621"/>
      <c r="P78" s="637"/>
      <c r="Q78" s="638"/>
      <c r="R78" s="638"/>
      <c r="S78" s="638"/>
      <c r="T78" s="638"/>
      <c r="U78" s="638"/>
      <c r="V78" s="638"/>
      <c r="W78" s="638"/>
      <c r="X78" s="638"/>
      <c r="Y78" s="638"/>
      <c r="Z78" s="638"/>
      <c r="AA78" s="638"/>
      <c r="AB78" s="638"/>
      <c r="AC78" s="638"/>
      <c r="AD78" s="638"/>
      <c r="AE78" s="638"/>
      <c r="AF78" s="638"/>
      <c r="AG78" s="638"/>
      <c r="AH78" s="639"/>
    </row>
    <row r="79" spans="1:34" ht="18.75" customHeight="1" thickBot="1">
      <c r="A79" s="599"/>
      <c r="B79" s="622"/>
      <c r="C79" s="623"/>
      <c r="D79" s="623"/>
      <c r="E79" s="623"/>
      <c r="F79" s="623"/>
      <c r="G79" s="623"/>
      <c r="H79" s="624"/>
      <c r="I79" s="622"/>
      <c r="J79" s="623"/>
      <c r="K79" s="623"/>
      <c r="L79" s="623"/>
      <c r="M79" s="623"/>
      <c r="N79" s="623"/>
      <c r="O79" s="624"/>
      <c r="P79" s="640"/>
      <c r="Q79" s="641"/>
      <c r="R79" s="641"/>
      <c r="S79" s="641"/>
      <c r="T79" s="641"/>
      <c r="U79" s="641"/>
      <c r="V79" s="641"/>
      <c r="W79" s="641"/>
      <c r="X79" s="641"/>
      <c r="Y79" s="641"/>
      <c r="Z79" s="641"/>
      <c r="AA79" s="641"/>
      <c r="AB79" s="641"/>
      <c r="AC79" s="641"/>
      <c r="AD79" s="641"/>
      <c r="AE79" s="641"/>
      <c r="AF79" s="641"/>
      <c r="AG79" s="641"/>
      <c r="AH79" s="642"/>
    </row>
    <row r="80" spans="1:34" ht="39.75" customHeight="1" thickBot="1">
      <c r="A80" s="599"/>
      <c r="B80" s="643" t="s">
        <v>166</v>
      </c>
      <c r="C80" s="644"/>
      <c r="D80" s="644"/>
      <c r="E80" s="645"/>
      <c r="F80" s="646" t="s">
        <v>167</v>
      </c>
      <c r="G80" s="646"/>
      <c r="H80" s="646"/>
      <c r="I80" s="643" t="s">
        <v>168</v>
      </c>
      <c r="J80" s="644"/>
      <c r="K80" s="644"/>
      <c r="L80" s="644"/>
      <c r="M80" s="644"/>
      <c r="N80" s="644"/>
      <c r="O80" s="645"/>
      <c r="P80" s="643" t="s">
        <v>169</v>
      </c>
      <c r="Q80" s="644"/>
      <c r="R80" s="644"/>
      <c r="S80" s="644"/>
      <c r="T80" s="644"/>
      <c r="U80" s="644"/>
      <c r="V80" s="644"/>
      <c r="W80" s="644"/>
      <c r="X80" s="644"/>
      <c r="Y80" s="645"/>
      <c r="Z80" s="643" t="s">
        <v>170</v>
      </c>
      <c r="AA80" s="644"/>
      <c r="AB80" s="644"/>
      <c r="AC80" s="644"/>
      <c r="AD80" s="645"/>
      <c r="AE80" s="643" t="s">
        <v>176</v>
      </c>
      <c r="AF80" s="644"/>
      <c r="AG80" s="644"/>
      <c r="AH80" s="649"/>
    </row>
    <row r="81" spans="1:34" ht="18.75" customHeight="1">
      <c r="A81" s="599"/>
      <c r="B81" s="650"/>
      <c r="C81" s="651"/>
      <c r="D81" s="651"/>
      <c r="E81" s="652"/>
      <c r="F81" s="656"/>
      <c r="G81" s="657"/>
      <c r="H81" s="658"/>
      <c r="I81" s="662"/>
      <c r="J81" s="663"/>
      <c r="K81" s="663"/>
      <c r="L81" s="663"/>
      <c r="M81" s="663"/>
      <c r="N81" s="663"/>
      <c r="O81" s="664"/>
      <c r="P81" s="616"/>
      <c r="Q81" s="617"/>
      <c r="R81" s="617"/>
      <c r="S81" s="617"/>
      <c r="T81" s="617"/>
      <c r="U81" s="617"/>
      <c r="V81" s="617"/>
      <c r="W81" s="617"/>
      <c r="X81" s="617"/>
      <c r="Y81" s="618"/>
      <c r="Z81" s="668"/>
      <c r="AA81" s="669"/>
      <c r="AB81" s="669"/>
      <c r="AC81" s="669"/>
      <c r="AD81" s="670"/>
      <c r="AE81" s="628"/>
      <c r="AF81" s="629"/>
      <c r="AG81" s="629"/>
      <c r="AH81" s="630"/>
    </row>
    <row r="82" spans="1:34" ht="18.75" customHeight="1" thickBot="1">
      <c r="A82" s="675"/>
      <c r="B82" s="653"/>
      <c r="C82" s="654"/>
      <c r="D82" s="654"/>
      <c r="E82" s="655"/>
      <c r="F82" s="659"/>
      <c r="G82" s="660"/>
      <c r="H82" s="661"/>
      <c r="I82" s="665"/>
      <c r="J82" s="666"/>
      <c r="K82" s="666"/>
      <c r="L82" s="666"/>
      <c r="M82" s="666"/>
      <c r="N82" s="666"/>
      <c r="O82" s="667"/>
      <c r="P82" s="622"/>
      <c r="Q82" s="623"/>
      <c r="R82" s="623"/>
      <c r="S82" s="623"/>
      <c r="T82" s="623"/>
      <c r="U82" s="623"/>
      <c r="V82" s="623"/>
      <c r="W82" s="623"/>
      <c r="X82" s="623"/>
      <c r="Y82" s="624"/>
      <c r="Z82" s="671"/>
      <c r="AA82" s="672"/>
      <c r="AB82" s="672"/>
      <c r="AC82" s="672"/>
      <c r="AD82" s="673"/>
      <c r="AE82" s="631"/>
      <c r="AF82" s="632"/>
      <c r="AG82" s="632"/>
      <c r="AH82" s="633"/>
    </row>
    <row r="83" spans="1:34" ht="18.75" customHeight="1" thickBot="1">
      <c r="A83" s="674">
        <v>12</v>
      </c>
      <c r="B83" s="612" t="s">
        <v>132</v>
      </c>
      <c r="C83" s="613"/>
      <c r="D83" s="613"/>
      <c r="E83" s="613"/>
      <c r="F83" s="613"/>
      <c r="G83" s="613"/>
      <c r="H83" s="614"/>
      <c r="I83" s="612" t="s">
        <v>164</v>
      </c>
      <c r="J83" s="613"/>
      <c r="K83" s="613"/>
      <c r="L83" s="613"/>
      <c r="M83" s="613"/>
      <c r="N83" s="613"/>
      <c r="O83" s="614"/>
      <c r="P83" s="612" t="s">
        <v>321</v>
      </c>
      <c r="Q83" s="613"/>
      <c r="R83" s="613"/>
      <c r="S83" s="613"/>
      <c r="T83" s="613"/>
      <c r="U83" s="613"/>
      <c r="V83" s="613"/>
      <c r="W83" s="613"/>
      <c r="X83" s="613"/>
      <c r="Y83" s="613"/>
      <c r="Z83" s="613"/>
      <c r="AA83" s="613"/>
      <c r="AB83" s="613"/>
      <c r="AC83" s="613"/>
      <c r="AD83" s="613"/>
      <c r="AE83" s="613"/>
      <c r="AF83" s="613"/>
      <c r="AG83" s="613"/>
      <c r="AH83" s="615"/>
    </row>
    <row r="84" spans="1:34" ht="18.75" customHeight="1">
      <c r="A84" s="599"/>
      <c r="B84" s="616"/>
      <c r="C84" s="617"/>
      <c r="D84" s="617"/>
      <c r="E84" s="617"/>
      <c r="F84" s="617"/>
      <c r="G84" s="617"/>
      <c r="H84" s="618"/>
      <c r="I84" s="616"/>
      <c r="J84" s="617"/>
      <c r="K84" s="617"/>
      <c r="L84" s="617"/>
      <c r="M84" s="617"/>
      <c r="N84" s="617"/>
      <c r="O84" s="618"/>
      <c r="P84" s="634"/>
      <c r="Q84" s="635"/>
      <c r="R84" s="635"/>
      <c r="S84" s="635"/>
      <c r="T84" s="635"/>
      <c r="U84" s="635"/>
      <c r="V84" s="635"/>
      <c r="W84" s="635"/>
      <c r="X84" s="635"/>
      <c r="Y84" s="635"/>
      <c r="Z84" s="635"/>
      <c r="AA84" s="635"/>
      <c r="AB84" s="635"/>
      <c r="AC84" s="635"/>
      <c r="AD84" s="635"/>
      <c r="AE84" s="635"/>
      <c r="AF84" s="635"/>
      <c r="AG84" s="635"/>
      <c r="AH84" s="636"/>
    </row>
    <row r="85" spans="1:34" ht="18.75" customHeight="1">
      <c r="A85" s="599"/>
      <c r="B85" s="619"/>
      <c r="C85" s="620"/>
      <c r="D85" s="620"/>
      <c r="E85" s="620"/>
      <c r="F85" s="620"/>
      <c r="G85" s="620"/>
      <c r="H85" s="621"/>
      <c r="I85" s="619"/>
      <c r="J85" s="620"/>
      <c r="K85" s="620"/>
      <c r="L85" s="620"/>
      <c r="M85" s="620"/>
      <c r="N85" s="620"/>
      <c r="O85" s="621"/>
      <c r="P85" s="637"/>
      <c r="Q85" s="638"/>
      <c r="R85" s="638"/>
      <c r="S85" s="638"/>
      <c r="T85" s="638"/>
      <c r="U85" s="638"/>
      <c r="V85" s="638"/>
      <c r="W85" s="638"/>
      <c r="X85" s="638"/>
      <c r="Y85" s="638"/>
      <c r="Z85" s="638"/>
      <c r="AA85" s="638"/>
      <c r="AB85" s="638"/>
      <c r="AC85" s="638"/>
      <c r="AD85" s="638"/>
      <c r="AE85" s="638"/>
      <c r="AF85" s="638"/>
      <c r="AG85" s="638"/>
      <c r="AH85" s="639"/>
    </row>
    <row r="86" spans="1:34" ht="18.75" customHeight="1" thickBot="1">
      <c r="A86" s="599"/>
      <c r="B86" s="622"/>
      <c r="C86" s="623"/>
      <c r="D86" s="623"/>
      <c r="E86" s="623"/>
      <c r="F86" s="623"/>
      <c r="G86" s="623"/>
      <c r="H86" s="624"/>
      <c r="I86" s="622"/>
      <c r="J86" s="623"/>
      <c r="K86" s="623"/>
      <c r="L86" s="623"/>
      <c r="M86" s="623"/>
      <c r="N86" s="623"/>
      <c r="O86" s="624"/>
      <c r="P86" s="640"/>
      <c r="Q86" s="641"/>
      <c r="R86" s="641"/>
      <c r="S86" s="641"/>
      <c r="T86" s="641"/>
      <c r="U86" s="641"/>
      <c r="V86" s="641"/>
      <c r="W86" s="641"/>
      <c r="X86" s="641"/>
      <c r="Y86" s="641"/>
      <c r="Z86" s="641"/>
      <c r="AA86" s="641"/>
      <c r="AB86" s="641"/>
      <c r="AC86" s="641"/>
      <c r="AD86" s="641"/>
      <c r="AE86" s="641"/>
      <c r="AF86" s="641"/>
      <c r="AG86" s="641"/>
      <c r="AH86" s="642"/>
    </row>
    <row r="87" spans="1:34" ht="30" customHeight="1" thickBot="1">
      <c r="A87" s="599"/>
      <c r="B87" s="643" t="s">
        <v>166</v>
      </c>
      <c r="C87" s="644"/>
      <c r="D87" s="644"/>
      <c r="E87" s="645"/>
      <c r="F87" s="646" t="s">
        <v>167</v>
      </c>
      <c r="G87" s="646"/>
      <c r="H87" s="646"/>
      <c r="I87" s="643" t="s">
        <v>168</v>
      </c>
      <c r="J87" s="644"/>
      <c r="K87" s="644"/>
      <c r="L87" s="644"/>
      <c r="M87" s="644"/>
      <c r="N87" s="644"/>
      <c r="O87" s="645"/>
      <c r="P87" s="643" t="s">
        <v>169</v>
      </c>
      <c r="Q87" s="644"/>
      <c r="R87" s="644"/>
      <c r="S87" s="644"/>
      <c r="T87" s="644"/>
      <c r="U87" s="644"/>
      <c r="V87" s="644"/>
      <c r="W87" s="644"/>
      <c r="X87" s="644"/>
      <c r="Y87" s="645"/>
      <c r="Z87" s="643" t="s">
        <v>170</v>
      </c>
      <c r="AA87" s="644"/>
      <c r="AB87" s="644"/>
      <c r="AC87" s="644"/>
      <c r="AD87" s="645"/>
      <c r="AE87" s="643" t="s">
        <v>176</v>
      </c>
      <c r="AF87" s="644"/>
      <c r="AG87" s="644"/>
      <c r="AH87" s="649"/>
    </row>
    <row r="88" spans="1:34" ht="18.75" customHeight="1">
      <c r="A88" s="599"/>
      <c r="B88" s="650"/>
      <c r="C88" s="651"/>
      <c r="D88" s="651"/>
      <c r="E88" s="652"/>
      <c r="F88" s="656"/>
      <c r="G88" s="657"/>
      <c r="H88" s="658"/>
      <c r="I88" s="662"/>
      <c r="J88" s="663"/>
      <c r="K88" s="663"/>
      <c r="L88" s="663"/>
      <c r="M88" s="663"/>
      <c r="N88" s="663"/>
      <c r="O88" s="664"/>
      <c r="P88" s="616"/>
      <c r="Q88" s="617"/>
      <c r="R88" s="617"/>
      <c r="S88" s="617"/>
      <c r="T88" s="617"/>
      <c r="U88" s="617"/>
      <c r="V88" s="617"/>
      <c r="W88" s="617"/>
      <c r="X88" s="617"/>
      <c r="Y88" s="618"/>
      <c r="Z88" s="668"/>
      <c r="AA88" s="669"/>
      <c r="AB88" s="669"/>
      <c r="AC88" s="669"/>
      <c r="AD88" s="670"/>
      <c r="AE88" s="628"/>
      <c r="AF88" s="629"/>
      <c r="AG88" s="629"/>
      <c r="AH88" s="630"/>
    </row>
    <row r="89" spans="1:34" ht="18.75" customHeight="1" thickBot="1">
      <c r="A89" s="675"/>
      <c r="B89" s="653"/>
      <c r="C89" s="654"/>
      <c r="D89" s="654"/>
      <c r="E89" s="655"/>
      <c r="F89" s="659"/>
      <c r="G89" s="660"/>
      <c r="H89" s="661"/>
      <c r="I89" s="665"/>
      <c r="J89" s="666"/>
      <c r="K89" s="666"/>
      <c r="L89" s="666"/>
      <c r="M89" s="666"/>
      <c r="N89" s="666"/>
      <c r="O89" s="667"/>
      <c r="P89" s="622"/>
      <c r="Q89" s="623"/>
      <c r="R89" s="623"/>
      <c r="S89" s="623"/>
      <c r="T89" s="623"/>
      <c r="U89" s="623"/>
      <c r="V89" s="623"/>
      <c r="W89" s="623"/>
      <c r="X89" s="623"/>
      <c r="Y89" s="624"/>
      <c r="Z89" s="671"/>
      <c r="AA89" s="672"/>
      <c r="AB89" s="672"/>
      <c r="AC89" s="672"/>
      <c r="AD89" s="673"/>
      <c r="AE89" s="631"/>
      <c r="AF89" s="632"/>
      <c r="AG89" s="632"/>
      <c r="AH89" s="633"/>
    </row>
    <row r="90" spans="1:34" ht="18.75" customHeight="1" thickBot="1">
      <c r="A90" s="674">
        <v>13</v>
      </c>
      <c r="B90" s="612" t="s">
        <v>132</v>
      </c>
      <c r="C90" s="613"/>
      <c r="D90" s="613"/>
      <c r="E90" s="613"/>
      <c r="F90" s="613"/>
      <c r="G90" s="613"/>
      <c r="H90" s="614"/>
      <c r="I90" s="612" t="s">
        <v>164</v>
      </c>
      <c r="J90" s="613"/>
      <c r="K90" s="613"/>
      <c r="L90" s="613"/>
      <c r="M90" s="613"/>
      <c r="N90" s="613"/>
      <c r="O90" s="614"/>
      <c r="P90" s="612" t="s">
        <v>321</v>
      </c>
      <c r="Q90" s="613"/>
      <c r="R90" s="613"/>
      <c r="S90" s="613"/>
      <c r="T90" s="613"/>
      <c r="U90" s="613"/>
      <c r="V90" s="613"/>
      <c r="W90" s="613"/>
      <c r="X90" s="613"/>
      <c r="Y90" s="613"/>
      <c r="Z90" s="613"/>
      <c r="AA90" s="613"/>
      <c r="AB90" s="613"/>
      <c r="AC90" s="613"/>
      <c r="AD90" s="613"/>
      <c r="AE90" s="613"/>
      <c r="AF90" s="613"/>
      <c r="AG90" s="613"/>
      <c r="AH90" s="615"/>
    </row>
    <row r="91" spans="1:34" ht="18.75" customHeight="1">
      <c r="A91" s="599"/>
      <c r="B91" s="616"/>
      <c r="C91" s="617"/>
      <c r="D91" s="617"/>
      <c r="E91" s="617"/>
      <c r="F91" s="617"/>
      <c r="G91" s="617"/>
      <c r="H91" s="618"/>
      <c r="I91" s="616"/>
      <c r="J91" s="617"/>
      <c r="K91" s="617"/>
      <c r="L91" s="617"/>
      <c r="M91" s="617"/>
      <c r="N91" s="617"/>
      <c r="O91" s="618"/>
      <c r="P91" s="634"/>
      <c r="Q91" s="635"/>
      <c r="R91" s="635"/>
      <c r="S91" s="635"/>
      <c r="T91" s="635"/>
      <c r="U91" s="635"/>
      <c r="V91" s="635"/>
      <c r="W91" s="635"/>
      <c r="X91" s="635"/>
      <c r="Y91" s="635"/>
      <c r="Z91" s="635"/>
      <c r="AA91" s="635"/>
      <c r="AB91" s="635"/>
      <c r="AC91" s="635"/>
      <c r="AD91" s="635"/>
      <c r="AE91" s="635"/>
      <c r="AF91" s="635"/>
      <c r="AG91" s="635"/>
      <c r="AH91" s="636"/>
    </row>
    <row r="92" spans="1:34" ht="18.75" customHeight="1">
      <c r="A92" s="599"/>
      <c r="B92" s="619"/>
      <c r="C92" s="620"/>
      <c r="D92" s="620"/>
      <c r="E92" s="620"/>
      <c r="F92" s="620"/>
      <c r="G92" s="620"/>
      <c r="H92" s="621"/>
      <c r="I92" s="619"/>
      <c r="J92" s="620"/>
      <c r="K92" s="620"/>
      <c r="L92" s="620"/>
      <c r="M92" s="620"/>
      <c r="N92" s="620"/>
      <c r="O92" s="621"/>
      <c r="P92" s="637"/>
      <c r="Q92" s="638"/>
      <c r="R92" s="638"/>
      <c r="S92" s="638"/>
      <c r="T92" s="638"/>
      <c r="U92" s="638"/>
      <c r="V92" s="638"/>
      <c r="W92" s="638"/>
      <c r="X92" s="638"/>
      <c r="Y92" s="638"/>
      <c r="Z92" s="638"/>
      <c r="AA92" s="638"/>
      <c r="AB92" s="638"/>
      <c r="AC92" s="638"/>
      <c r="AD92" s="638"/>
      <c r="AE92" s="638"/>
      <c r="AF92" s="638"/>
      <c r="AG92" s="638"/>
      <c r="AH92" s="639"/>
    </row>
    <row r="93" spans="1:34" ht="18.75" customHeight="1" thickBot="1">
      <c r="A93" s="599"/>
      <c r="B93" s="622"/>
      <c r="C93" s="623"/>
      <c r="D93" s="623"/>
      <c r="E93" s="623"/>
      <c r="F93" s="623"/>
      <c r="G93" s="623"/>
      <c r="H93" s="624"/>
      <c r="I93" s="622"/>
      <c r="J93" s="623"/>
      <c r="K93" s="623"/>
      <c r="L93" s="623"/>
      <c r="M93" s="623"/>
      <c r="N93" s="623"/>
      <c r="O93" s="624"/>
      <c r="P93" s="640"/>
      <c r="Q93" s="641"/>
      <c r="R93" s="641"/>
      <c r="S93" s="641"/>
      <c r="T93" s="641"/>
      <c r="U93" s="641"/>
      <c r="V93" s="641"/>
      <c r="W93" s="641"/>
      <c r="X93" s="641"/>
      <c r="Y93" s="641"/>
      <c r="Z93" s="641"/>
      <c r="AA93" s="641"/>
      <c r="AB93" s="641"/>
      <c r="AC93" s="641"/>
      <c r="AD93" s="641"/>
      <c r="AE93" s="641"/>
      <c r="AF93" s="641"/>
      <c r="AG93" s="641"/>
      <c r="AH93" s="642"/>
    </row>
    <row r="94" spans="1:34" ht="39.75" customHeight="1" thickBot="1">
      <c r="A94" s="599"/>
      <c r="B94" s="643" t="s">
        <v>166</v>
      </c>
      <c r="C94" s="644"/>
      <c r="D94" s="644"/>
      <c r="E94" s="645"/>
      <c r="F94" s="646" t="s">
        <v>167</v>
      </c>
      <c r="G94" s="646"/>
      <c r="H94" s="646"/>
      <c r="I94" s="643" t="s">
        <v>168</v>
      </c>
      <c r="J94" s="644"/>
      <c r="K94" s="644"/>
      <c r="L94" s="644"/>
      <c r="M94" s="644"/>
      <c r="N94" s="644"/>
      <c r="O94" s="645"/>
      <c r="P94" s="643" t="s">
        <v>169</v>
      </c>
      <c r="Q94" s="644"/>
      <c r="R94" s="644"/>
      <c r="S94" s="644"/>
      <c r="T94" s="644"/>
      <c r="U94" s="644"/>
      <c r="V94" s="644"/>
      <c r="W94" s="644"/>
      <c r="X94" s="644"/>
      <c r="Y94" s="645"/>
      <c r="Z94" s="643" t="s">
        <v>170</v>
      </c>
      <c r="AA94" s="644"/>
      <c r="AB94" s="644"/>
      <c r="AC94" s="644"/>
      <c r="AD94" s="645"/>
      <c r="AE94" s="643" t="s">
        <v>176</v>
      </c>
      <c r="AF94" s="644"/>
      <c r="AG94" s="644"/>
      <c r="AH94" s="649"/>
    </row>
    <row r="95" spans="1:34" ht="18.75" customHeight="1">
      <c r="A95" s="599"/>
      <c r="B95" s="650"/>
      <c r="C95" s="651"/>
      <c r="D95" s="651"/>
      <c r="E95" s="652"/>
      <c r="F95" s="656"/>
      <c r="G95" s="657"/>
      <c r="H95" s="658"/>
      <c r="I95" s="662"/>
      <c r="J95" s="663"/>
      <c r="K95" s="663"/>
      <c r="L95" s="663"/>
      <c r="M95" s="663"/>
      <c r="N95" s="663"/>
      <c r="O95" s="664"/>
      <c r="P95" s="616"/>
      <c r="Q95" s="617"/>
      <c r="R95" s="617"/>
      <c r="S95" s="617"/>
      <c r="T95" s="617"/>
      <c r="U95" s="617"/>
      <c r="V95" s="617"/>
      <c r="W95" s="617"/>
      <c r="X95" s="617"/>
      <c r="Y95" s="618"/>
      <c r="Z95" s="668"/>
      <c r="AA95" s="669"/>
      <c r="AB95" s="669"/>
      <c r="AC95" s="669"/>
      <c r="AD95" s="670"/>
      <c r="AE95" s="628"/>
      <c r="AF95" s="629"/>
      <c r="AG95" s="629"/>
      <c r="AH95" s="630"/>
    </row>
    <row r="96" spans="1:34" ht="18.75" customHeight="1" thickBot="1">
      <c r="A96" s="675"/>
      <c r="B96" s="653"/>
      <c r="C96" s="654"/>
      <c r="D96" s="654"/>
      <c r="E96" s="655"/>
      <c r="F96" s="659"/>
      <c r="G96" s="660"/>
      <c r="H96" s="661"/>
      <c r="I96" s="665"/>
      <c r="J96" s="666"/>
      <c r="K96" s="666"/>
      <c r="L96" s="666"/>
      <c r="M96" s="666"/>
      <c r="N96" s="666"/>
      <c r="O96" s="667"/>
      <c r="P96" s="622"/>
      <c r="Q96" s="623"/>
      <c r="R96" s="623"/>
      <c r="S96" s="623"/>
      <c r="T96" s="623"/>
      <c r="U96" s="623"/>
      <c r="V96" s="623"/>
      <c r="W96" s="623"/>
      <c r="X96" s="623"/>
      <c r="Y96" s="624"/>
      <c r="Z96" s="671"/>
      <c r="AA96" s="672"/>
      <c r="AB96" s="672"/>
      <c r="AC96" s="672"/>
      <c r="AD96" s="673"/>
      <c r="AE96" s="631"/>
      <c r="AF96" s="632"/>
      <c r="AG96" s="632"/>
      <c r="AH96" s="633"/>
    </row>
    <row r="97" spans="1:34" ht="18.75" customHeight="1" thickBot="1">
      <c r="A97" s="674">
        <v>14</v>
      </c>
      <c r="B97" s="612" t="s">
        <v>132</v>
      </c>
      <c r="C97" s="613"/>
      <c r="D97" s="613"/>
      <c r="E97" s="613"/>
      <c r="F97" s="613"/>
      <c r="G97" s="613"/>
      <c r="H97" s="614"/>
      <c r="I97" s="612" t="s">
        <v>164</v>
      </c>
      <c r="J97" s="613"/>
      <c r="K97" s="613"/>
      <c r="L97" s="613"/>
      <c r="M97" s="613"/>
      <c r="N97" s="613"/>
      <c r="O97" s="614"/>
      <c r="P97" s="612" t="s">
        <v>321</v>
      </c>
      <c r="Q97" s="613"/>
      <c r="R97" s="613"/>
      <c r="S97" s="613"/>
      <c r="T97" s="613"/>
      <c r="U97" s="613"/>
      <c r="V97" s="613"/>
      <c r="W97" s="613"/>
      <c r="X97" s="613"/>
      <c r="Y97" s="613"/>
      <c r="Z97" s="613"/>
      <c r="AA97" s="613"/>
      <c r="AB97" s="613"/>
      <c r="AC97" s="613"/>
      <c r="AD97" s="613"/>
      <c r="AE97" s="613"/>
      <c r="AF97" s="613"/>
      <c r="AG97" s="613"/>
      <c r="AH97" s="615"/>
    </row>
    <row r="98" spans="1:34" ht="18.75" customHeight="1">
      <c r="A98" s="599"/>
      <c r="B98" s="616"/>
      <c r="C98" s="617"/>
      <c r="D98" s="617"/>
      <c r="E98" s="617"/>
      <c r="F98" s="617"/>
      <c r="G98" s="617"/>
      <c r="H98" s="618"/>
      <c r="I98" s="616"/>
      <c r="J98" s="617"/>
      <c r="K98" s="617"/>
      <c r="L98" s="617"/>
      <c r="M98" s="617"/>
      <c r="N98" s="617"/>
      <c r="O98" s="618"/>
      <c r="P98" s="634"/>
      <c r="Q98" s="635"/>
      <c r="R98" s="635"/>
      <c r="S98" s="635"/>
      <c r="T98" s="635"/>
      <c r="U98" s="635"/>
      <c r="V98" s="635"/>
      <c r="W98" s="635"/>
      <c r="X98" s="635"/>
      <c r="Y98" s="635"/>
      <c r="Z98" s="635"/>
      <c r="AA98" s="635"/>
      <c r="AB98" s="635"/>
      <c r="AC98" s="635"/>
      <c r="AD98" s="635"/>
      <c r="AE98" s="635"/>
      <c r="AF98" s="635"/>
      <c r="AG98" s="635"/>
      <c r="AH98" s="636"/>
    </row>
    <row r="99" spans="1:34" ht="18.75" customHeight="1">
      <c r="A99" s="599"/>
      <c r="B99" s="619"/>
      <c r="C99" s="620"/>
      <c r="D99" s="620"/>
      <c r="E99" s="620"/>
      <c r="F99" s="620"/>
      <c r="G99" s="620"/>
      <c r="H99" s="621"/>
      <c r="I99" s="619"/>
      <c r="J99" s="620"/>
      <c r="K99" s="620"/>
      <c r="L99" s="620"/>
      <c r="M99" s="620"/>
      <c r="N99" s="620"/>
      <c r="O99" s="621"/>
      <c r="P99" s="637"/>
      <c r="Q99" s="638"/>
      <c r="R99" s="638"/>
      <c r="S99" s="638"/>
      <c r="T99" s="638"/>
      <c r="U99" s="638"/>
      <c r="V99" s="638"/>
      <c r="W99" s="638"/>
      <c r="X99" s="638"/>
      <c r="Y99" s="638"/>
      <c r="Z99" s="638"/>
      <c r="AA99" s="638"/>
      <c r="AB99" s="638"/>
      <c r="AC99" s="638"/>
      <c r="AD99" s="638"/>
      <c r="AE99" s="638"/>
      <c r="AF99" s="638"/>
      <c r="AG99" s="638"/>
      <c r="AH99" s="639"/>
    </row>
    <row r="100" spans="1:34" ht="18.75" customHeight="1" thickBot="1">
      <c r="A100" s="599"/>
      <c r="B100" s="622"/>
      <c r="C100" s="623"/>
      <c r="D100" s="623"/>
      <c r="E100" s="623"/>
      <c r="F100" s="623"/>
      <c r="G100" s="623"/>
      <c r="H100" s="624"/>
      <c r="I100" s="622"/>
      <c r="J100" s="623"/>
      <c r="K100" s="623"/>
      <c r="L100" s="623"/>
      <c r="M100" s="623"/>
      <c r="N100" s="623"/>
      <c r="O100" s="624"/>
      <c r="P100" s="640"/>
      <c r="Q100" s="641"/>
      <c r="R100" s="641"/>
      <c r="S100" s="641"/>
      <c r="T100" s="641"/>
      <c r="U100" s="641"/>
      <c r="V100" s="641"/>
      <c r="W100" s="641"/>
      <c r="X100" s="641"/>
      <c r="Y100" s="641"/>
      <c r="Z100" s="641"/>
      <c r="AA100" s="641"/>
      <c r="AB100" s="641"/>
      <c r="AC100" s="641"/>
      <c r="AD100" s="641"/>
      <c r="AE100" s="641"/>
      <c r="AF100" s="641"/>
      <c r="AG100" s="641"/>
      <c r="AH100" s="642"/>
    </row>
    <row r="101" spans="1:34" ht="39.75" customHeight="1" thickBot="1">
      <c r="A101" s="599"/>
      <c r="B101" s="643" t="s">
        <v>166</v>
      </c>
      <c r="C101" s="644"/>
      <c r="D101" s="644"/>
      <c r="E101" s="645"/>
      <c r="F101" s="646" t="s">
        <v>167</v>
      </c>
      <c r="G101" s="646"/>
      <c r="H101" s="646"/>
      <c r="I101" s="643" t="s">
        <v>168</v>
      </c>
      <c r="J101" s="644"/>
      <c r="K101" s="644"/>
      <c r="L101" s="644"/>
      <c r="M101" s="644"/>
      <c r="N101" s="644"/>
      <c r="O101" s="645"/>
      <c r="P101" s="643" t="s">
        <v>169</v>
      </c>
      <c r="Q101" s="644"/>
      <c r="R101" s="644"/>
      <c r="S101" s="644"/>
      <c r="T101" s="644"/>
      <c r="U101" s="644"/>
      <c r="V101" s="644"/>
      <c r="W101" s="644"/>
      <c r="X101" s="644"/>
      <c r="Y101" s="645"/>
      <c r="Z101" s="643" t="s">
        <v>170</v>
      </c>
      <c r="AA101" s="644"/>
      <c r="AB101" s="644"/>
      <c r="AC101" s="644"/>
      <c r="AD101" s="645"/>
      <c r="AE101" s="643" t="s">
        <v>176</v>
      </c>
      <c r="AF101" s="644"/>
      <c r="AG101" s="644"/>
      <c r="AH101" s="649"/>
    </row>
    <row r="102" spans="1:34" ht="18.75" customHeight="1">
      <c r="A102" s="599"/>
      <c r="B102" s="650"/>
      <c r="C102" s="651"/>
      <c r="D102" s="651"/>
      <c r="E102" s="652"/>
      <c r="F102" s="656"/>
      <c r="G102" s="657"/>
      <c r="H102" s="658"/>
      <c r="I102" s="662"/>
      <c r="J102" s="663"/>
      <c r="K102" s="663"/>
      <c r="L102" s="663"/>
      <c r="M102" s="663"/>
      <c r="N102" s="663"/>
      <c r="O102" s="664"/>
      <c r="P102" s="616"/>
      <c r="Q102" s="617"/>
      <c r="R102" s="617"/>
      <c r="S102" s="617"/>
      <c r="T102" s="617"/>
      <c r="U102" s="617"/>
      <c r="V102" s="617"/>
      <c r="W102" s="617"/>
      <c r="X102" s="617"/>
      <c r="Y102" s="618"/>
      <c r="Z102" s="668"/>
      <c r="AA102" s="669"/>
      <c r="AB102" s="669"/>
      <c r="AC102" s="669"/>
      <c r="AD102" s="670"/>
      <c r="AE102" s="628"/>
      <c r="AF102" s="629"/>
      <c r="AG102" s="629"/>
      <c r="AH102" s="630"/>
    </row>
    <row r="103" spans="1:34" ht="18.75" customHeight="1" thickBot="1">
      <c r="A103" s="675"/>
      <c r="B103" s="653"/>
      <c r="C103" s="654"/>
      <c r="D103" s="654"/>
      <c r="E103" s="655"/>
      <c r="F103" s="659"/>
      <c r="G103" s="660"/>
      <c r="H103" s="661"/>
      <c r="I103" s="665"/>
      <c r="J103" s="666"/>
      <c r="K103" s="666"/>
      <c r="L103" s="666"/>
      <c r="M103" s="666"/>
      <c r="N103" s="666"/>
      <c r="O103" s="667"/>
      <c r="P103" s="622"/>
      <c r="Q103" s="623"/>
      <c r="R103" s="623"/>
      <c r="S103" s="623"/>
      <c r="T103" s="623"/>
      <c r="U103" s="623"/>
      <c r="V103" s="623"/>
      <c r="W103" s="623"/>
      <c r="X103" s="623"/>
      <c r="Y103" s="624"/>
      <c r="Z103" s="671"/>
      <c r="AA103" s="672"/>
      <c r="AB103" s="672"/>
      <c r="AC103" s="672"/>
      <c r="AD103" s="673"/>
      <c r="AE103" s="631"/>
      <c r="AF103" s="632"/>
      <c r="AG103" s="632"/>
      <c r="AH103" s="633"/>
    </row>
    <row r="104" spans="1:34" ht="18.75" customHeight="1" thickBot="1">
      <c r="A104" s="674">
        <v>15</v>
      </c>
      <c r="B104" s="612" t="s">
        <v>132</v>
      </c>
      <c r="C104" s="613"/>
      <c r="D104" s="613"/>
      <c r="E104" s="613"/>
      <c r="F104" s="613"/>
      <c r="G104" s="613"/>
      <c r="H104" s="614"/>
      <c r="I104" s="612" t="s">
        <v>164</v>
      </c>
      <c r="J104" s="613"/>
      <c r="K104" s="613"/>
      <c r="L104" s="613"/>
      <c r="M104" s="613"/>
      <c r="N104" s="613"/>
      <c r="O104" s="614"/>
      <c r="P104" s="612" t="s">
        <v>321</v>
      </c>
      <c r="Q104" s="613"/>
      <c r="R104" s="613"/>
      <c r="S104" s="613"/>
      <c r="T104" s="613"/>
      <c r="U104" s="613"/>
      <c r="V104" s="613"/>
      <c r="W104" s="613"/>
      <c r="X104" s="613"/>
      <c r="Y104" s="613"/>
      <c r="Z104" s="613"/>
      <c r="AA104" s="613"/>
      <c r="AB104" s="613"/>
      <c r="AC104" s="613"/>
      <c r="AD104" s="613"/>
      <c r="AE104" s="613"/>
      <c r="AF104" s="613"/>
      <c r="AG104" s="613"/>
      <c r="AH104" s="615"/>
    </row>
    <row r="105" spans="1:34" ht="18.75" customHeight="1">
      <c r="A105" s="599"/>
      <c r="B105" s="616"/>
      <c r="C105" s="617"/>
      <c r="D105" s="617"/>
      <c r="E105" s="617"/>
      <c r="F105" s="617"/>
      <c r="G105" s="617"/>
      <c r="H105" s="618"/>
      <c r="I105" s="616"/>
      <c r="J105" s="617"/>
      <c r="K105" s="617"/>
      <c r="L105" s="617"/>
      <c r="M105" s="617"/>
      <c r="N105" s="617"/>
      <c r="O105" s="618"/>
      <c r="P105" s="634"/>
      <c r="Q105" s="635"/>
      <c r="R105" s="635"/>
      <c r="S105" s="635"/>
      <c r="T105" s="635"/>
      <c r="U105" s="635"/>
      <c r="V105" s="635"/>
      <c r="W105" s="635"/>
      <c r="X105" s="635"/>
      <c r="Y105" s="635"/>
      <c r="Z105" s="635"/>
      <c r="AA105" s="635"/>
      <c r="AB105" s="635"/>
      <c r="AC105" s="635"/>
      <c r="AD105" s="635"/>
      <c r="AE105" s="635"/>
      <c r="AF105" s="635"/>
      <c r="AG105" s="635"/>
      <c r="AH105" s="636"/>
    </row>
    <row r="106" spans="1:34" ht="18.75" customHeight="1">
      <c r="A106" s="599"/>
      <c r="B106" s="619"/>
      <c r="C106" s="620"/>
      <c r="D106" s="620"/>
      <c r="E106" s="620"/>
      <c r="F106" s="620"/>
      <c r="G106" s="620"/>
      <c r="H106" s="621"/>
      <c r="I106" s="619"/>
      <c r="J106" s="620"/>
      <c r="K106" s="620"/>
      <c r="L106" s="620"/>
      <c r="M106" s="620"/>
      <c r="N106" s="620"/>
      <c r="O106" s="621"/>
      <c r="P106" s="637"/>
      <c r="Q106" s="638"/>
      <c r="R106" s="638"/>
      <c r="S106" s="638"/>
      <c r="T106" s="638"/>
      <c r="U106" s="638"/>
      <c r="V106" s="638"/>
      <c r="W106" s="638"/>
      <c r="X106" s="638"/>
      <c r="Y106" s="638"/>
      <c r="Z106" s="638"/>
      <c r="AA106" s="638"/>
      <c r="AB106" s="638"/>
      <c r="AC106" s="638"/>
      <c r="AD106" s="638"/>
      <c r="AE106" s="638"/>
      <c r="AF106" s="638"/>
      <c r="AG106" s="638"/>
      <c r="AH106" s="639"/>
    </row>
    <row r="107" spans="1:34" ht="18.75" customHeight="1" thickBot="1">
      <c r="A107" s="599"/>
      <c r="B107" s="622"/>
      <c r="C107" s="623"/>
      <c r="D107" s="623"/>
      <c r="E107" s="623"/>
      <c r="F107" s="623"/>
      <c r="G107" s="623"/>
      <c r="H107" s="624"/>
      <c r="I107" s="622"/>
      <c r="J107" s="623"/>
      <c r="K107" s="623"/>
      <c r="L107" s="623"/>
      <c r="M107" s="623"/>
      <c r="N107" s="623"/>
      <c r="O107" s="624"/>
      <c r="P107" s="640"/>
      <c r="Q107" s="641"/>
      <c r="R107" s="641"/>
      <c r="S107" s="641"/>
      <c r="T107" s="641"/>
      <c r="U107" s="641"/>
      <c r="V107" s="641"/>
      <c r="W107" s="641"/>
      <c r="X107" s="641"/>
      <c r="Y107" s="641"/>
      <c r="Z107" s="641"/>
      <c r="AA107" s="641"/>
      <c r="AB107" s="641"/>
      <c r="AC107" s="641"/>
      <c r="AD107" s="641"/>
      <c r="AE107" s="641"/>
      <c r="AF107" s="641"/>
      <c r="AG107" s="641"/>
      <c r="AH107" s="642"/>
    </row>
    <row r="108" spans="1:34" ht="39.75" customHeight="1" thickBot="1">
      <c r="A108" s="599"/>
      <c r="B108" s="643" t="s">
        <v>166</v>
      </c>
      <c r="C108" s="644"/>
      <c r="D108" s="644"/>
      <c r="E108" s="645"/>
      <c r="F108" s="646" t="s">
        <v>167</v>
      </c>
      <c r="G108" s="646"/>
      <c r="H108" s="646"/>
      <c r="I108" s="643" t="s">
        <v>168</v>
      </c>
      <c r="J108" s="644"/>
      <c r="K108" s="644"/>
      <c r="L108" s="644"/>
      <c r="M108" s="644"/>
      <c r="N108" s="644"/>
      <c r="O108" s="645"/>
      <c r="P108" s="643" t="s">
        <v>169</v>
      </c>
      <c r="Q108" s="644"/>
      <c r="R108" s="644"/>
      <c r="S108" s="644"/>
      <c r="T108" s="644"/>
      <c r="U108" s="644"/>
      <c r="V108" s="644"/>
      <c r="W108" s="644"/>
      <c r="X108" s="644"/>
      <c r="Y108" s="645"/>
      <c r="Z108" s="643" t="s">
        <v>170</v>
      </c>
      <c r="AA108" s="644"/>
      <c r="AB108" s="644"/>
      <c r="AC108" s="644"/>
      <c r="AD108" s="645"/>
      <c r="AE108" s="643" t="s">
        <v>176</v>
      </c>
      <c r="AF108" s="644"/>
      <c r="AG108" s="644"/>
      <c r="AH108" s="649"/>
    </row>
    <row r="109" spans="1:34" ht="18.75" customHeight="1">
      <c r="A109" s="599"/>
      <c r="B109" s="650"/>
      <c r="C109" s="651"/>
      <c r="D109" s="651"/>
      <c r="E109" s="652"/>
      <c r="F109" s="656"/>
      <c r="G109" s="657"/>
      <c r="H109" s="658"/>
      <c r="I109" s="662"/>
      <c r="J109" s="663"/>
      <c r="K109" s="663"/>
      <c r="L109" s="663"/>
      <c r="M109" s="663"/>
      <c r="N109" s="663"/>
      <c r="O109" s="664"/>
      <c r="P109" s="616"/>
      <c r="Q109" s="617"/>
      <c r="R109" s="617"/>
      <c r="S109" s="617"/>
      <c r="T109" s="617"/>
      <c r="U109" s="617"/>
      <c r="V109" s="617"/>
      <c r="W109" s="617"/>
      <c r="X109" s="617"/>
      <c r="Y109" s="618"/>
      <c r="Z109" s="668"/>
      <c r="AA109" s="669"/>
      <c r="AB109" s="669"/>
      <c r="AC109" s="669"/>
      <c r="AD109" s="670"/>
      <c r="AE109" s="628"/>
      <c r="AF109" s="629"/>
      <c r="AG109" s="629"/>
      <c r="AH109" s="630"/>
    </row>
    <row r="110" spans="1:34" ht="18.75" customHeight="1" thickBot="1">
      <c r="A110" s="675"/>
      <c r="B110" s="653"/>
      <c r="C110" s="654"/>
      <c r="D110" s="654"/>
      <c r="E110" s="655"/>
      <c r="F110" s="659"/>
      <c r="G110" s="660"/>
      <c r="H110" s="661"/>
      <c r="I110" s="665"/>
      <c r="J110" s="666"/>
      <c r="K110" s="666"/>
      <c r="L110" s="666"/>
      <c r="M110" s="666"/>
      <c r="N110" s="666"/>
      <c r="O110" s="667"/>
      <c r="P110" s="622"/>
      <c r="Q110" s="623"/>
      <c r="R110" s="623"/>
      <c r="S110" s="623"/>
      <c r="T110" s="623"/>
      <c r="U110" s="623"/>
      <c r="V110" s="623"/>
      <c r="W110" s="623"/>
      <c r="X110" s="623"/>
      <c r="Y110" s="624"/>
      <c r="Z110" s="671"/>
      <c r="AA110" s="672"/>
      <c r="AB110" s="672"/>
      <c r="AC110" s="672"/>
      <c r="AD110" s="673"/>
      <c r="AE110" s="631"/>
      <c r="AF110" s="632"/>
      <c r="AG110" s="632"/>
      <c r="AH110" s="633"/>
    </row>
    <row r="111" spans="1:34" ht="18.75" customHeight="1" thickBot="1">
      <c r="A111" s="674">
        <v>16</v>
      </c>
      <c r="B111" s="612" t="s">
        <v>132</v>
      </c>
      <c r="C111" s="613"/>
      <c r="D111" s="613"/>
      <c r="E111" s="613"/>
      <c r="F111" s="613"/>
      <c r="G111" s="613"/>
      <c r="H111" s="614"/>
      <c r="I111" s="612" t="s">
        <v>164</v>
      </c>
      <c r="J111" s="613"/>
      <c r="K111" s="613"/>
      <c r="L111" s="613"/>
      <c r="M111" s="613"/>
      <c r="N111" s="613"/>
      <c r="O111" s="614"/>
      <c r="P111" s="612" t="s">
        <v>321</v>
      </c>
      <c r="Q111" s="613"/>
      <c r="R111" s="613"/>
      <c r="S111" s="613"/>
      <c r="T111" s="613"/>
      <c r="U111" s="613"/>
      <c r="V111" s="613"/>
      <c r="W111" s="613"/>
      <c r="X111" s="613"/>
      <c r="Y111" s="613"/>
      <c r="Z111" s="613"/>
      <c r="AA111" s="613"/>
      <c r="AB111" s="613"/>
      <c r="AC111" s="613"/>
      <c r="AD111" s="613"/>
      <c r="AE111" s="613"/>
      <c r="AF111" s="613"/>
      <c r="AG111" s="613"/>
      <c r="AH111" s="615"/>
    </row>
    <row r="112" spans="1:34" ht="18.75" customHeight="1">
      <c r="A112" s="599"/>
      <c r="B112" s="616"/>
      <c r="C112" s="617"/>
      <c r="D112" s="617"/>
      <c r="E112" s="617"/>
      <c r="F112" s="617"/>
      <c r="G112" s="617"/>
      <c r="H112" s="618"/>
      <c r="I112" s="616"/>
      <c r="J112" s="617"/>
      <c r="K112" s="617"/>
      <c r="L112" s="617"/>
      <c r="M112" s="617"/>
      <c r="N112" s="617"/>
      <c r="O112" s="618"/>
      <c r="P112" s="634"/>
      <c r="Q112" s="635"/>
      <c r="R112" s="635"/>
      <c r="S112" s="635"/>
      <c r="T112" s="635"/>
      <c r="U112" s="635"/>
      <c r="V112" s="635"/>
      <c r="W112" s="635"/>
      <c r="X112" s="635"/>
      <c r="Y112" s="635"/>
      <c r="Z112" s="635"/>
      <c r="AA112" s="635"/>
      <c r="AB112" s="635"/>
      <c r="AC112" s="635"/>
      <c r="AD112" s="635"/>
      <c r="AE112" s="635"/>
      <c r="AF112" s="635"/>
      <c r="AG112" s="635"/>
      <c r="AH112" s="636"/>
    </row>
    <row r="113" spans="1:34" ht="18.75" customHeight="1">
      <c r="A113" s="599"/>
      <c r="B113" s="619"/>
      <c r="C113" s="620"/>
      <c r="D113" s="620"/>
      <c r="E113" s="620"/>
      <c r="F113" s="620"/>
      <c r="G113" s="620"/>
      <c r="H113" s="621"/>
      <c r="I113" s="619"/>
      <c r="J113" s="620"/>
      <c r="K113" s="620"/>
      <c r="L113" s="620"/>
      <c r="M113" s="620"/>
      <c r="N113" s="620"/>
      <c r="O113" s="621"/>
      <c r="P113" s="637"/>
      <c r="Q113" s="638"/>
      <c r="R113" s="638"/>
      <c r="S113" s="638"/>
      <c r="T113" s="638"/>
      <c r="U113" s="638"/>
      <c r="V113" s="638"/>
      <c r="W113" s="638"/>
      <c r="X113" s="638"/>
      <c r="Y113" s="638"/>
      <c r="Z113" s="638"/>
      <c r="AA113" s="638"/>
      <c r="AB113" s="638"/>
      <c r="AC113" s="638"/>
      <c r="AD113" s="638"/>
      <c r="AE113" s="638"/>
      <c r="AF113" s="638"/>
      <c r="AG113" s="638"/>
      <c r="AH113" s="639"/>
    </row>
    <row r="114" spans="1:34" ht="18.75" customHeight="1" thickBot="1">
      <c r="A114" s="599"/>
      <c r="B114" s="622"/>
      <c r="C114" s="623"/>
      <c r="D114" s="623"/>
      <c r="E114" s="623"/>
      <c r="F114" s="623"/>
      <c r="G114" s="623"/>
      <c r="H114" s="624"/>
      <c r="I114" s="622"/>
      <c r="J114" s="623"/>
      <c r="K114" s="623"/>
      <c r="L114" s="623"/>
      <c r="M114" s="623"/>
      <c r="N114" s="623"/>
      <c r="O114" s="624"/>
      <c r="P114" s="640"/>
      <c r="Q114" s="641"/>
      <c r="R114" s="641"/>
      <c r="S114" s="641"/>
      <c r="T114" s="641"/>
      <c r="U114" s="641"/>
      <c r="V114" s="641"/>
      <c r="W114" s="641"/>
      <c r="X114" s="641"/>
      <c r="Y114" s="641"/>
      <c r="Z114" s="641"/>
      <c r="AA114" s="641"/>
      <c r="AB114" s="641"/>
      <c r="AC114" s="641"/>
      <c r="AD114" s="641"/>
      <c r="AE114" s="641"/>
      <c r="AF114" s="641"/>
      <c r="AG114" s="641"/>
      <c r="AH114" s="642"/>
    </row>
    <row r="115" spans="1:34" ht="39.75" customHeight="1" thickBot="1">
      <c r="A115" s="599"/>
      <c r="B115" s="643" t="s">
        <v>166</v>
      </c>
      <c r="C115" s="644"/>
      <c r="D115" s="644"/>
      <c r="E115" s="645"/>
      <c r="F115" s="646" t="s">
        <v>167</v>
      </c>
      <c r="G115" s="646"/>
      <c r="H115" s="646"/>
      <c r="I115" s="643" t="s">
        <v>168</v>
      </c>
      <c r="J115" s="644"/>
      <c r="K115" s="644"/>
      <c r="L115" s="644"/>
      <c r="M115" s="644"/>
      <c r="N115" s="644"/>
      <c r="O115" s="645"/>
      <c r="P115" s="643" t="s">
        <v>169</v>
      </c>
      <c r="Q115" s="644"/>
      <c r="R115" s="644"/>
      <c r="S115" s="644"/>
      <c r="T115" s="644"/>
      <c r="U115" s="644"/>
      <c r="V115" s="644"/>
      <c r="W115" s="644"/>
      <c r="X115" s="644"/>
      <c r="Y115" s="645"/>
      <c r="Z115" s="643" t="s">
        <v>170</v>
      </c>
      <c r="AA115" s="644"/>
      <c r="AB115" s="644"/>
      <c r="AC115" s="644"/>
      <c r="AD115" s="645"/>
      <c r="AE115" s="643" t="s">
        <v>176</v>
      </c>
      <c r="AF115" s="644"/>
      <c r="AG115" s="644"/>
      <c r="AH115" s="649"/>
    </row>
    <row r="116" spans="1:34" ht="18.75" customHeight="1">
      <c r="A116" s="599"/>
      <c r="B116" s="650"/>
      <c r="C116" s="651"/>
      <c r="D116" s="651"/>
      <c r="E116" s="652"/>
      <c r="F116" s="656"/>
      <c r="G116" s="657"/>
      <c r="H116" s="658"/>
      <c r="I116" s="662"/>
      <c r="J116" s="663"/>
      <c r="K116" s="663"/>
      <c r="L116" s="663"/>
      <c r="M116" s="663"/>
      <c r="N116" s="663"/>
      <c r="O116" s="664"/>
      <c r="P116" s="616"/>
      <c r="Q116" s="617"/>
      <c r="R116" s="617"/>
      <c r="S116" s="617"/>
      <c r="T116" s="617"/>
      <c r="U116" s="617"/>
      <c r="V116" s="617"/>
      <c r="W116" s="617"/>
      <c r="X116" s="617"/>
      <c r="Y116" s="618"/>
      <c r="Z116" s="668"/>
      <c r="AA116" s="669"/>
      <c r="AB116" s="669"/>
      <c r="AC116" s="669"/>
      <c r="AD116" s="670"/>
      <c r="AE116" s="628"/>
      <c r="AF116" s="629"/>
      <c r="AG116" s="629"/>
      <c r="AH116" s="630"/>
    </row>
    <row r="117" spans="1:34" ht="18.75" customHeight="1" thickBot="1">
      <c r="A117" s="675"/>
      <c r="B117" s="653"/>
      <c r="C117" s="654"/>
      <c r="D117" s="654"/>
      <c r="E117" s="655"/>
      <c r="F117" s="659"/>
      <c r="G117" s="660"/>
      <c r="H117" s="661"/>
      <c r="I117" s="665"/>
      <c r="J117" s="666"/>
      <c r="K117" s="666"/>
      <c r="L117" s="666"/>
      <c r="M117" s="666"/>
      <c r="N117" s="666"/>
      <c r="O117" s="667"/>
      <c r="P117" s="622"/>
      <c r="Q117" s="623"/>
      <c r="R117" s="623"/>
      <c r="S117" s="623"/>
      <c r="T117" s="623"/>
      <c r="U117" s="623"/>
      <c r="V117" s="623"/>
      <c r="W117" s="623"/>
      <c r="X117" s="623"/>
      <c r="Y117" s="624"/>
      <c r="Z117" s="671"/>
      <c r="AA117" s="672"/>
      <c r="AB117" s="672"/>
      <c r="AC117" s="672"/>
      <c r="AD117" s="673"/>
      <c r="AE117" s="631"/>
      <c r="AF117" s="632"/>
      <c r="AG117" s="632"/>
      <c r="AH117" s="633"/>
    </row>
    <row r="118" spans="1:34" ht="18.75" customHeight="1" thickBot="1">
      <c r="A118" s="674">
        <v>17</v>
      </c>
      <c r="B118" s="612" t="s">
        <v>132</v>
      </c>
      <c r="C118" s="613"/>
      <c r="D118" s="613"/>
      <c r="E118" s="613"/>
      <c r="F118" s="613"/>
      <c r="G118" s="613"/>
      <c r="H118" s="614"/>
      <c r="I118" s="612" t="s">
        <v>164</v>
      </c>
      <c r="J118" s="613"/>
      <c r="K118" s="613"/>
      <c r="L118" s="613"/>
      <c r="M118" s="613"/>
      <c r="N118" s="613"/>
      <c r="O118" s="614"/>
      <c r="P118" s="612" t="s">
        <v>321</v>
      </c>
      <c r="Q118" s="613"/>
      <c r="R118" s="613"/>
      <c r="S118" s="613"/>
      <c r="T118" s="613"/>
      <c r="U118" s="613"/>
      <c r="V118" s="613"/>
      <c r="W118" s="613"/>
      <c r="X118" s="613"/>
      <c r="Y118" s="613"/>
      <c r="Z118" s="613"/>
      <c r="AA118" s="613"/>
      <c r="AB118" s="613"/>
      <c r="AC118" s="613"/>
      <c r="AD118" s="613"/>
      <c r="AE118" s="613"/>
      <c r="AF118" s="613"/>
      <c r="AG118" s="613"/>
      <c r="AH118" s="615"/>
    </row>
    <row r="119" spans="1:34" ht="18.75" customHeight="1">
      <c r="A119" s="599"/>
      <c r="B119" s="616"/>
      <c r="C119" s="617"/>
      <c r="D119" s="617"/>
      <c r="E119" s="617"/>
      <c r="F119" s="617"/>
      <c r="G119" s="617"/>
      <c r="H119" s="618"/>
      <c r="I119" s="616"/>
      <c r="J119" s="617"/>
      <c r="K119" s="617"/>
      <c r="L119" s="617"/>
      <c r="M119" s="617"/>
      <c r="N119" s="617"/>
      <c r="O119" s="618"/>
      <c r="P119" s="634"/>
      <c r="Q119" s="635"/>
      <c r="R119" s="635"/>
      <c r="S119" s="635"/>
      <c r="T119" s="635"/>
      <c r="U119" s="635"/>
      <c r="V119" s="635"/>
      <c r="W119" s="635"/>
      <c r="X119" s="635"/>
      <c r="Y119" s="635"/>
      <c r="Z119" s="635"/>
      <c r="AA119" s="635"/>
      <c r="AB119" s="635"/>
      <c r="AC119" s="635"/>
      <c r="AD119" s="635"/>
      <c r="AE119" s="635"/>
      <c r="AF119" s="635"/>
      <c r="AG119" s="635"/>
      <c r="AH119" s="636"/>
    </row>
    <row r="120" spans="1:34" ht="18.75" customHeight="1">
      <c r="A120" s="599"/>
      <c r="B120" s="619"/>
      <c r="C120" s="620"/>
      <c r="D120" s="620"/>
      <c r="E120" s="620"/>
      <c r="F120" s="620"/>
      <c r="G120" s="620"/>
      <c r="H120" s="621"/>
      <c r="I120" s="619"/>
      <c r="J120" s="620"/>
      <c r="K120" s="620"/>
      <c r="L120" s="620"/>
      <c r="M120" s="620"/>
      <c r="N120" s="620"/>
      <c r="O120" s="621"/>
      <c r="P120" s="637"/>
      <c r="Q120" s="638"/>
      <c r="R120" s="638"/>
      <c r="S120" s="638"/>
      <c r="T120" s="638"/>
      <c r="U120" s="638"/>
      <c r="V120" s="638"/>
      <c r="W120" s="638"/>
      <c r="X120" s="638"/>
      <c r="Y120" s="638"/>
      <c r="Z120" s="638"/>
      <c r="AA120" s="638"/>
      <c r="AB120" s="638"/>
      <c r="AC120" s="638"/>
      <c r="AD120" s="638"/>
      <c r="AE120" s="638"/>
      <c r="AF120" s="638"/>
      <c r="AG120" s="638"/>
      <c r="AH120" s="639"/>
    </row>
    <row r="121" spans="1:34" ht="18.75" customHeight="1" thickBot="1">
      <c r="A121" s="599"/>
      <c r="B121" s="622"/>
      <c r="C121" s="623"/>
      <c r="D121" s="623"/>
      <c r="E121" s="623"/>
      <c r="F121" s="623"/>
      <c r="G121" s="623"/>
      <c r="H121" s="624"/>
      <c r="I121" s="622"/>
      <c r="J121" s="623"/>
      <c r="K121" s="623"/>
      <c r="L121" s="623"/>
      <c r="M121" s="623"/>
      <c r="N121" s="623"/>
      <c r="O121" s="624"/>
      <c r="P121" s="640"/>
      <c r="Q121" s="641"/>
      <c r="R121" s="641"/>
      <c r="S121" s="641"/>
      <c r="T121" s="641"/>
      <c r="U121" s="641"/>
      <c r="V121" s="641"/>
      <c r="W121" s="641"/>
      <c r="X121" s="641"/>
      <c r="Y121" s="641"/>
      <c r="Z121" s="641"/>
      <c r="AA121" s="641"/>
      <c r="AB121" s="641"/>
      <c r="AC121" s="641"/>
      <c r="AD121" s="641"/>
      <c r="AE121" s="641"/>
      <c r="AF121" s="641"/>
      <c r="AG121" s="641"/>
      <c r="AH121" s="642"/>
    </row>
    <row r="122" spans="1:34" ht="30" customHeight="1" thickBot="1">
      <c r="A122" s="599"/>
      <c r="B122" s="643" t="s">
        <v>166</v>
      </c>
      <c r="C122" s="644"/>
      <c r="D122" s="644"/>
      <c r="E122" s="645"/>
      <c r="F122" s="646" t="s">
        <v>167</v>
      </c>
      <c r="G122" s="646"/>
      <c r="H122" s="646"/>
      <c r="I122" s="643" t="s">
        <v>168</v>
      </c>
      <c r="J122" s="644"/>
      <c r="K122" s="644"/>
      <c r="L122" s="644"/>
      <c r="M122" s="644"/>
      <c r="N122" s="644"/>
      <c r="O122" s="645"/>
      <c r="P122" s="643" t="s">
        <v>169</v>
      </c>
      <c r="Q122" s="644"/>
      <c r="R122" s="644"/>
      <c r="S122" s="644"/>
      <c r="T122" s="644"/>
      <c r="U122" s="644"/>
      <c r="V122" s="644"/>
      <c r="W122" s="644"/>
      <c r="X122" s="644"/>
      <c r="Y122" s="645"/>
      <c r="Z122" s="643" t="s">
        <v>170</v>
      </c>
      <c r="AA122" s="644"/>
      <c r="AB122" s="644"/>
      <c r="AC122" s="644"/>
      <c r="AD122" s="645"/>
      <c r="AE122" s="643" t="s">
        <v>176</v>
      </c>
      <c r="AF122" s="644"/>
      <c r="AG122" s="644"/>
      <c r="AH122" s="649"/>
    </row>
    <row r="123" spans="1:34" ht="18.75" customHeight="1">
      <c r="A123" s="599"/>
      <c r="B123" s="650"/>
      <c r="C123" s="651"/>
      <c r="D123" s="651"/>
      <c r="E123" s="652"/>
      <c r="F123" s="656"/>
      <c r="G123" s="657"/>
      <c r="H123" s="658"/>
      <c r="I123" s="662"/>
      <c r="J123" s="663"/>
      <c r="K123" s="663"/>
      <c r="L123" s="663"/>
      <c r="M123" s="663"/>
      <c r="N123" s="663"/>
      <c r="O123" s="664"/>
      <c r="P123" s="616"/>
      <c r="Q123" s="617"/>
      <c r="R123" s="617"/>
      <c r="S123" s="617"/>
      <c r="T123" s="617"/>
      <c r="U123" s="617"/>
      <c r="V123" s="617"/>
      <c r="W123" s="617"/>
      <c r="X123" s="617"/>
      <c r="Y123" s="618"/>
      <c r="Z123" s="668"/>
      <c r="AA123" s="669"/>
      <c r="AB123" s="669"/>
      <c r="AC123" s="669"/>
      <c r="AD123" s="670"/>
      <c r="AE123" s="628"/>
      <c r="AF123" s="629"/>
      <c r="AG123" s="629"/>
      <c r="AH123" s="630"/>
    </row>
    <row r="124" spans="1:34" ht="18.75" customHeight="1" thickBot="1">
      <c r="A124" s="675"/>
      <c r="B124" s="653"/>
      <c r="C124" s="654"/>
      <c r="D124" s="654"/>
      <c r="E124" s="655"/>
      <c r="F124" s="659"/>
      <c r="G124" s="660"/>
      <c r="H124" s="661"/>
      <c r="I124" s="665"/>
      <c r="J124" s="666"/>
      <c r="K124" s="666"/>
      <c r="L124" s="666"/>
      <c r="M124" s="666"/>
      <c r="N124" s="666"/>
      <c r="O124" s="667"/>
      <c r="P124" s="622"/>
      <c r="Q124" s="623"/>
      <c r="R124" s="623"/>
      <c r="S124" s="623"/>
      <c r="T124" s="623"/>
      <c r="U124" s="623"/>
      <c r="V124" s="623"/>
      <c r="W124" s="623"/>
      <c r="X124" s="623"/>
      <c r="Y124" s="624"/>
      <c r="Z124" s="671"/>
      <c r="AA124" s="672"/>
      <c r="AB124" s="672"/>
      <c r="AC124" s="672"/>
      <c r="AD124" s="673"/>
      <c r="AE124" s="631"/>
      <c r="AF124" s="632"/>
      <c r="AG124" s="632"/>
      <c r="AH124" s="633"/>
    </row>
    <row r="125" spans="1:34" ht="18.75" customHeight="1" thickBot="1">
      <c r="A125" s="674">
        <v>18</v>
      </c>
      <c r="B125" s="612" t="s">
        <v>132</v>
      </c>
      <c r="C125" s="613"/>
      <c r="D125" s="613"/>
      <c r="E125" s="613"/>
      <c r="F125" s="613"/>
      <c r="G125" s="613"/>
      <c r="H125" s="614"/>
      <c r="I125" s="612" t="s">
        <v>164</v>
      </c>
      <c r="J125" s="613"/>
      <c r="K125" s="613"/>
      <c r="L125" s="613"/>
      <c r="M125" s="613"/>
      <c r="N125" s="613"/>
      <c r="O125" s="614"/>
      <c r="P125" s="612" t="s">
        <v>321</v>
      </c>
      <c r="Q125" s="613"/>
      <c r="R125" s="613"/>
      <c r="S125" s="613"/>
      <c r="T125" s="613"/>
      <c r="U125" s="613"/>
      <c r="V125" s="613"/>
      <c r="W125" s="613"/>
      <c r="X125" s="613"/>
      <c r="Y125" s="613"/>
      <c r="Z125" s="613"/>
      <c r="AA125" s="613"/>
      <c r="AB125" s="613"/>
      <c r="AC125" s="613"/>
      <c r="AD125" s="613"/>
      <c r="AE125" s="613"/>
      <c r="AF125" s="613"/>
      <c r="AG125" s="613"/>
      <c r="AH125" s="615"/>
    </row>
    <row r="126" spans="1:34" ht="18.75" customHeight="1">
      <c r="A126" s="599"/>
      <c r="B126" s="616"/>
      <c r="C126" s="617"/>
      <c r="D126" s="617"/>
      <c r="E126" s="617"/>
      <c r="F126" s="617"/>
      <c r="G126" s="617"/>
      <c r="H126" s="618"/>
      <c r="I126" s="616"/>
      <c r="J126" s="617"/>
      <c r="K126" s="617"/>
      <c r="L126" s="617"/>
      <c r="M126" s="617"/>
      <c r="N126" s="617"/>
      <c r="O126" s="618"/>
      <c r="P126" s="634"/>
      <c r="Q126" s="635"/>
      <c r="R126" s="635"/>
      <c r="S126" s="635"/>
      <c r="T126" s="635"/>
      <c r="U126" s="635"/>
      <c r="V126" s="635"/>
      <c r="W126" s="635"/>
      <c r="X126" s="635"/>
      <c r="Y126" s="635"/>
      <c r="Z126" s="635"/>
      <c r="AA126" s="635"/>
      <c r="AB126" s="635"/>
      <c r="AC126" s="635"/>
      <c r="AD126" s="635"/>
      <c r="AE126" s="635"/>
      <c r="AF126" s="635"/>
      <c r="AG126" s="635"/>
      <c r="AH126" s="636"/>
    </row>
    <row r="127" spans="1:34" ht="18.75" customHeight="1">
      <c r="A127" s="599"/>
      <c r="B127" s="619"/>
      <c r="C127" s="620"/>
      <c r="D127" s="620"/>
      <c r="E127" s="620"/>
      <c r="F127" s="620"/>
      <c r="G127" s="620"/>
      <c r="H127" s="621"/>
      <c r="I127" s="619"/>
      <c r="J127" s="620"/>
      <c r="K127" s="620"/>
      <c r="L127" s="620"/>
      <c r="M127" s="620"/>
      <c r="N127" s="620"/>
      <c r="O127" s="621"/>
      <c r="P127" s="637"/>
      <c r="Q127" s="638"/>
      <c r="R127" s="638"/>
      <c r="S127" s="638"/>
      <c r="T127" s="638"/>
      <c r="U127" s="638"/>
      <c r="V127" s="638"/>
      <c r="W127" s="638"/>
      <c r="X127" s="638"/>
      <c r="Y127" s="638"/>
      <c r="Z127" s="638"/>
      <c r="AA127" s="638"/>
      <c r="AB127" s="638"/>
      <c r="AC127" s="638"/>
      <c r="AD127" s="638"/>
      <c r="AE127" s="638"/>
      <c r="AF127" s="638"/>
      <c r="AG127" s="638"/>
      <c r="AH127" s="639"/>
    </row>
    <row r="128" spans="1:34" ht="18.75" customHeight="1" thickBot="1">
      <c r="A128" s="599"/>
      <c r="B128" s="622"/>
      <c r="C128" s="623"/>
      <c r="D128" s="623"/>
      <c r="E128" s="623"/>
      <c r="F128" s="623"/>
      <c r="G128" s="623"/>
      <c r="H128" s="624"/>
      <c r="I128" s="622"/>
      <c r="J128" s="623"/>
      <c r="K128" s="623"/>
      <c r="L128" s="623"/>
      <c r="M128" s="623"/>
      <c r="N128" s="623"/>
      <c r="O128" s="624"/>
      <c r="P128" s="640"/>
      <c r="Q128" s="641"/>
      <c r="R128" s="641"/>
      <c r="S128" s="641"/>
      <c r="T128" s="641"/>
      <c r="U128" s="641"/>
      <c r="V128" s="641"/>
      <c r="W128" s="641"/>
      <c r="X128" s="641"/>
      <c r="Y128" s="641"/>
      <c r="Z128" s="641"/>
      <c r="AA128" s="641"/>
      <c r="AB128" s="641"/>
      <c r="AC128" s="641"/>
      <c r="AD128" s="641"/>
      <c r="AE128" s="641"/>
      <c r="AF128" s="641"/>
      <c r="AG128" s="641"/>
      <c r="AH128" s="642"/>
    </row>
    <row r="129" spans="1:34" ht="39.75" customHeight="1" thickBot="1">
      <c r="A129" s="599"/>
      <c r="B129" s="643" t="s">
        <v>166</v>
      </c>
      <c r="C129" s="644"/>
      <c r="D129" s="644"/>
      <c r="E129" s="645"/>
      <c r="F129" s="646" t="s">
        <v>167</v>
      </c>
      <c r="G129" s="646"/>
      <c r="H129" s="646"/>
      <c r="I129" s="643" t="s">
        <v>168</v>
      </c>
      <c r="J129" s="644"/>
      <c r="K129" s="644"/>
      <c r="L129" s="644"/>
      <c r="M129" s="644"/>
      <c r="N129" s="644"/>
      <c r="O129" s="645"/>
      <c r="P129" s="643" t="s">
        <v>169</v>
      </c>
      <c r="Q129" s="644"/>
      <c r="R129" s="644"/>
      <c r="S129" s="644"/>
      <c r="T129" s="644"/>
      <c r="U129" s="644"/>
      <c r="V129" s="644"/>
      <c r="W129" s="644"/>
      <c r="X129" s="644"/>
      <c r="Y129" s="645"/>
      <c r="Z129" s="643" t="s">
        <v>170</v>
      </c>
      <c r="AA129" s="644"/>
      <c r="AB129" s="644"/>
      <c r="AC129" s="644"/>
      <c r="AD129" s="645"/>
      <c r="AE129" s="643" t="s">
        <v>176</v>
      </c>
      <c r="AF129" s="644"/>
      <c r="AG129" s="644"/>
      <c r="AH129" s="649"/>
    </row>
    <row r="130" spans="1:34" ht="18.75" customHeight="1">
      <c r="A130" s="599"/>
      <c r="B130" s="650"/>
      <c r="C130" s="651"/>
      <c r="D130" s="651"/>
      <c r="E130" s="652"/>
      <c r="F130" s="656"/>
      <c r="G130" s="657"/>
      <c r="H130" s="658"/>
      <c r="I130" s="662"/>
      <c r="J130" s="663"/>
      <c r="K130" s="663"/>
      <c r="L130" s="663"/>
      <c r="M130" s="663"/>
      <c r="N130" s="663"/>
      <c r="O130" s="664"/>
      <c r="P130" s="616"/>
      <c r="Q130" s="617"/>
      <c r="R130" s="617"/>
      <c r="S130" s="617"/>
      <c r="T130" s="617"/>
      <c r="U130" s="617"/>
      <c r="V130" s="617"/>
      <c r="W130" s="617"/>
      <c r="X130" s="617"/>
      <c r="Y130" s="618"/>
      <c r="Z130" s="668"/>
      <c r="AA130" s="669"/>
      <c r="AB130" s="669"/>
      <c r="AC130" s="669"/>
      <c r="AD130" s="670"/>
      <c r="AE130" s="628"/>
      <c r="AF130" s="629"/>
      <c r="AG130" s="629"/>
      <c r="AH130" s="630"/>
    </row>
    <row r="131" spans="1:34" ht="18.75" customHeight="1" thickBot="1">
      <c r="A131" s="675"/>
      <c r="B131" s="653"/>
      <c r="C131" s="654"/>
      <c r="D131" s="654"/>
      <c r="E131" s="655"/>
      <c r="F131" s="659"/>
      <c r="G131" s="660"/>
      <c r="H131" s="661"/>
      <c r="I131" s="665"/>
      <c r="J131" s="666"/>
      <c r="K131" s="666"/>
      <c r="L131" s="666"/>
      <c r="M131" s="666"/>
      <c r="N131" s="666"/>
      <c r="O131" s="667"/>
      <c r="P131" s="622"/>
      <c r="Q131" s="623"/>
      <c r="R131" s="623"/>
      <c r="S131" s="623"/>
      <c r="T131" s="623"/>
      <c r="U131" s="623"/>
      <c r="V131" s="623"/>
      <c r="W131" s="623"/>
      <c r="X131" s="623"/>
      <c r="Y131" s="624"/>
      <c r="Z131" s="671"/>
      <c r="AA131" s="672"/>
      <c r="AB131" s="672"/>
      <c r="AC131" s="672"/>
      <c r="AD131" s="673"/>
      <c r="AE131" s="631"/>
      <c r="AF131" s="632"/>
      <c r="AG131" s="632"/>
      <c r="AH131" s="633"/>
    </row>
    <row r="132" spans="1:34" ht="18.75" customHeight="1" thickBot="1">
      <c r="A132" s="674">
        <v>19</v>
      </c>
      <c r="B132" s="612" t="s">
        <v>132</v>
      </c>
      <c r="C132" s="613"/>
      <c r="D132" s="613"/>
      <c r="E132" s="613"/>
      <c r="F132" s="613"/>
      <c r="G132" s="613"/>
      <c r="H132" s="614"/>
      <c r="I132" s="612" t="s">
        <v>164</v>
      </c>
      <c r="J132" s="613"/>
      <c r="K132" s="613"/>
      <c r="L132" s="613"/>
      <c r="M132" s="613"/>
      <c r="N132" s="613"/>
      <c r="O132" s="614"/>
      <c r="P132" s="612" t="s">
        <v>321</v>
      </c>
      <c r="Q132" s="613"/>
      <c r="R132" s="613"/>
      <c r="S132" s="613"/>
      <c r="T132" s="613"/>
      <c r="U132" s="613"/>
      <c r="V132" s="613"/>
      <c r="W132" s="613"/>
      <c r="X132" s="613"/>
      <c r="Y132" s="613"/>
      <c r="Z132" s="613"/>
      <c r="AA132" s="613"/>
      <c r="AB132" s="613"/>
      <c r="AC132" s="613"/>
      <c r="AD132" s="613"/>
      <c r="AE132" s="613"/>
      <c r="AF132" s="613"/>
      <c r="AG132" s="613"/>
      <c r="AH132" s="615"/>
    </row>
    <row r="133" spans="1:34" ht="18.75" customHeight="1">
      <c r="A133" s="599"/>
      <c r="B133" s="616"/>
      <c r="C133" s="617"/>
      <c r="D133" s="617"/>
      <c r="E133" s="617"/>
      <c r="F133" s="617"/>
      <c r="G133" s="617"/>
      <c r="H133" s="618"/>
      <c r="I133" s="616"/>
      <c r="J133" s="617"/>
      <c r="K133" s="617"/>
      <c r="L133" s="617"/>
      <c r="M133" s="617"/>
      <c r="N133" s="617"/>
      <c r="O133" s="618"/>
      <c r="P133" s="634"/>
      <c r="Q133" s="635"/>
      <c r="R133" s="635"/>
      <c r="S133" s="635"/>
      <c r="T133" s="635"/>
      <c r="U133" s="635"/>
      <c r="V133" s="635"/>
      <c r="W133" s="635"/>
      <c r="X133" s="635"/>
      <c r="Y133" s="635"/>
      <c r="Z133" s="635"/>
      <c r="AA133" s="635"/>
      <c r="AB133" s="635"/>
      <c r="AC133" s="635"/>
      <c r="AD133" s="635"/>
      <c r="AE133" s="635"/>
      <c r="AF133" s="635"/>
      <c r="AG133" s="635"/>
      <c r="AH133" s="636"/>
    </row>
    <row r="134" spans="1:34" ht="18.75" customHeight="1">
      <c r="A134" s="599"/>
      <c r="B134" s="619"/>
      <c r="C134" s="620"/>
      <c r="D134" s="620"/>
      <c r="E134" s="620"/>
      <c r="F134" s="620"/>
      <c r="G134" s="620"/>
      <c r="H134" s="621"/>
      <c r="I134" s="619"/>
      <c r="J134" s="620"/>
      <c r="K134" s="620"/>
      <c r="L134" s="620"/>
      <c r="M134" s="620"/>
      <c r="N134" s="620"/>
      <c r="O134" s="621"/>
      <c r="P134" s="637"/>
      <c r="Q134" s="638"/>
      <c r="R134" s="638"/>
      <c r="S134" s="638"/>
      <c r="T134" s="638"/>
      <c r="U134" s="638"/>
      <c r="V134" s="638"/>
      <c r="W134" s="638"/>
      <c r="X134" s="638"/>
      <c r="Y134" s="638"/>
      <c r="Z134" s="638"/>
      <c r="AA134" s="638"/>
      <c r="AB134" s="638"/>
      <c r="AC134" s="638"/>
      <c r="AD134" s="638"/>
      <c r="AE134" s="638"/>
      <c r="AF134" s="638"/>
      <c r="AG134" s="638"/>
      <c r="AH134" s="639"/>
    </row>
    <row r="135" spans="1:34" ht="18.75" customHeight="1" thickBot="1">
      <c r="A135" s="599"/>
      <c r="B135" s="622"/>
      <c r="C135" s="623"/>
      <c r="D135" s="623"/>
      <c r="E135" s="623"/>
      <c r="F135" s="623"/>
      <c r="G135" s="623"/>
      <c r="H135" s="624"/>
      <c r="I135" s="622"/>
      <c r="J135" s="623"/>
      <c r="K135" s="623"/>
      <c r="L135" s="623"/>
      <c r="M135" s="623"/>
      <c r="N135" s="623"/>
      <c r="O135" s="624"/>
      <c r="P135" s="640"/>
      <c r="Q135" s="641"/>
      <c r="R135" s="641"/>
      <c r="S135" s="641"/>
      <c r="T135" s="641"/>
      <c r="U135" s="641"/>
      <c r="V135" s="641"/>
      <c r="W135" s="641"/>
      <c r="X135" s="641"/>
      <c r="Y135" s="641"/>
      <c r="Z135" s="641"/>
      <c r="AA135" s="641"/>
      <c r="AB135" s="641"/>
      <c r="AC135" s="641"/>
      <c r="AD135" s="641"/>
      <c r="AE135" s="641"/>
      <c r="AF135" s="641"/>
      <c r="AG135" s="641"/>
      <c r="AH135" s="642"/>
    </row>
    <row r="136" spans="1:34" ht="39.75" customHeight="1" thickBot="1">
      <c r="A136" s="599"/>
      <c r="B136" s="643" t="s">
        <v>166</v>
      </c>
      <c r="C136" s="644"/>
      <c r="D136" s="644"/>
      <c r="E136" s="645"/>
      <c r="F136" s="646" t="s">
        <v>167</v>
      </c>
      <c r="G136" s="646"/>
      <c r="H136" s="646"/>
      <c r="I136" s="643" t="s">
        <v>168</v>
      </c>
      <c r="J136" s="644"/>
      <c r="K136" s="644"/>
      <c r="L136" s="644"/>
      <c r="M136" s="644"/>
      <c r="N136" s="644"/>
      <c r="O136" s="645"/>
      <c r="P136" s="643" t="s">
        <v>169</v>
      </c>
      <c r="Q136" s="644"/>
      <c r="R136" s="644"/>
      <c r="S136" s="644"/>
      <c r="T136" s="644"/>
      <c r="U136" s="644"/>
      <c r="V136" s="644"/>
      <c r="W136" s="644"/>
      <c r="X136" s="644"/>
      <c r="Y136" s="645"/>
      <c r="Z136" s="643" t="s">
        <v>170</v>
      </c>
      <c r="AA136" s="644"/>
      <c r="AB136" s="644"/>
      <c r="AC136" s="644"/>
      <c r="AD136" s="645"/>
      <c r="AE136" s="643" t="s">
        <v>176</v>
      </c>
      <c r="AF136" s="644"/>
      <c r="AG136" s="644"/>
      <c r="AH136" s="649"/>
    </row>
    <row r="137" spans="1:34" ht="18.75" customHeight="1">
      <c r="A137" s="599"/>
      <c r="B137" s="650"/>
      <c r="C137" s="651"/>
      <c r="D137" s="651"/>
      <c r="E137" s="652"/>
      <c r="F137" s="656"/>
      <c r="G137" s="657"/>
      <c r="H137" s="658"/>
      <c r="I137" s="662"/>
      <c r="J137" s="663"/>
      <c r="K137" s="663"/>
      <c r="L137" s="663"/>
      <c r="M137" s="663"/>
      <c r="N137" s="663"/>
      <c r="O137" s="664"/>
      <c r="P137" s="616"/>
      <c r="Q137" s="617"/>
      <c r="R137" s="617"/>
      <c r="S137" s="617"/>
      <c r="T137" s="617"/>
      <c r="U137" s="617"/>
      <c r="V137" s="617"/>
      <c r="W137" s="617"/>
      <c r="X137" s="617"/>
      <c r="Y137" s="618"/>
      <c r="Z137" s="668"/>
      <c r="AA137" s="669"/>
      <c r="AB137" s="669"/>
      <c r="AC137" s="669"/>
      <c r="AD137" s="670"/>
      <c r="AE137" s="628"/>
      <c r="AF137" s="629"/>
      <c r="AG137" s="629"/>
      <c r="AH137" s="630"/>
    </row>
    <row r="138" spans="1:34" ht="18.75" customHeight="1" thickBot="1">
      <c r="A138" s="675"/>
      <c r="B138" s="653"/>
      <c r="C138" s="654"/>
      <c r="D138" s="654"/>
      <c r="E138" s="655"/>
      <c r="F138" s="659"/>
      <c r="G138" s="660"/>
      <c r="H138" s="661"/>
      <c r="I138" s="665"/>
      <c r="J138" s="666"/>
      <c r="K138" s="666"/>
      <c r="L138" s="666"/>
      <c r="M138" s="666"/>
      <c r="N138" s="666"/>
      <c r="O138" s="667"/>
      <c r="P138" s="622"/>
      <c r="Q138" s="623"/>
      <c r="R138" s="623"/>
      <c r="S138" s="623"/>
      <c r="T138" s="623"/>
      <c r="U138" s="623"/>
      <c r="V138" s="623"/>
      <c r="W138" s="623"/>
      <c r="X138" s="623"/>
      <c r="Y138" s="624"/>
      <c r="Z138" s="671"/>
      <c r="AA138" s="672"/>
      <c r="AB138" s="672"/>
      <c r="AC138" s="672"/>
      <c r="AD138" s="673"/>
      <c r="AE138" s="631"/>
      <c r="AF138" s="632"/>
      <c r="AG138" s="632"/>
      <c r="AH138" s="633"/>
    </row>
    <row r="139" spans="1:34" ht="18.75" customHeight="1" thickBot="1">
      <c r="A139" s="674">
        <v>20</v>
      </c>
      <c r="B139" s="612" t="s">
        <v>132</v>
      </c>
      <c r="C139" s="613"/>
      <c r="D139" s="613"/>
      <c r="E139" s="613"/>
      <c r="F139" s="613"/>
      <c r="G139" s="613"/>
      <c r="H139" s="614"/>
      <c r="I139" s="612" t="s">
        <v>164</v>
      </c>
      <c r="J139" s="613"/>
      <c r="K139" s="613"/>
      <c r="L139" s="613"/>
      <c r="M139" s="613"/>
      <c r="N139" s="613"/>
      <c r="O139" s="614"/>
      <c r="P139" s="612" t="s">
        <v>321</v>
      </c>
      <c r="Q139" s="613"/>
      <c r="R139" s="613"/>
      <c r="S139" s="613"/>
      <c r="T139" s="613"/>
      <c r="U139" s="613"/>
      <c r="V139" s="613"/>
      <c r="W139" s="613"/>
      <c r="X139" s="613"/>
      <c r="Y139" s="613"/>
      <c r="Z139" s="613"/>
      <c r="AA139" s="613"/>
      <c r="AB139" s="613"/>
      <c r="AC139" s="613"/>
      <c r="AD139" s="613"/>
      <c r="AE139" s="613"/>
      <c r="AF139" s="613"/>
      <c r="AG139" s="613"/>
      <c r="AH139" s="615"/>
    </row>
    <row r="140" spans="1:34" ht="18.75" customHeight="1">
      <c r="A140" s="599"/>
      <c r="B140" s="616"/>
      <c r="C140" s="617"/>
      <c r="D140" s="617"/>
      <c r="E140" s="617"/>
      <c r="F140" s="617"/>
      <c r="G140" s="617"/>
      <c r="H140" s="618"/>
      <c r="I140" s="616"/>
      <c r="J140" s="617"/>
      <c r="K140" s="617"/>
      <c r="L140" s="617"/>
      <c r="M140" s="617"/>
      <c r="N140" s="617"/>
      <c r="O140" s="618"/>
      <c r="P140" s="634"/>
      <c r="Q140" s="635"/>
      <c r="R140" s="635"/>
      <c r="S140" s="635"/>
      <c r="T140" s="635"/>
      <c r="U140" s="635"/>
      <c r="V140" s="635"/>
      <c r="W140" s="635"/>
      <c r="X140" s="635"/>
      <c r="Y140" s="635"/>
      <c r="Z140" s="635"/>
      <c r="AA140" s="635"/>
      <c r="AB140" s="635"/>
      <c r="AC140" s="635"/>
      <c r="AD140" s="635"/>
      <c r="AE140" s="635"/>
      <c r="AF140" s="635"/>
      <c r="AG140" s="635"/>
      <c r="AH140" s="636"/>
    </row>
    <row r="141" spans="1:34" ht="18.75" customHeight="1">
      <c r="A141" s="599"/>
      <c r="B141" s="619"/>
      <c r="C141" s="620"/>
      <c r="D141" s="620"/>
      <c r="E141" s="620"/>
      <c r="F141" s="620"/>
      <c r="G141" s="620"/>
      <c r="H141" s="621"/>
      <c r="I141" s="619"/>
      <c r="J141" s="620"/>
      <c r="K141" s="620"/>
      <c r="L141" s="620"/>
      <c r="M141" s="620"/>
      <c r="N141" s="620"/>
      <c r="O141" s="621"/>
      <c r="P141" s="637"/>
      <c r="Q141" s="638"/>
      <c r="R141" s="638"/>
      <c r="S141" s="638"/>
      <c r="T141" s="638"/>
      <c r="U141" s="638"/>
      <c r="V141" s="638"/>
      <c r="W141" s="638"/>
      <c r="X141" s="638"/>
      <c r="Y141" s="638"/>
      <c r="Z141" s="638"/>
      <c r="AA141" s="638"/>
      <c r="AB141" s="638"/>
      <c r="AC141" s="638"/>
      <c r="AD141" s="638"/>
      <c r="AE141" s="638"/>
      <c r="AF141" s="638"/>
      <c r="AG141" s="638"/>
      <c r="AH141" s="639"/>
    </row>
    <row r="142" spans="1:34" ht="18.75" customHeight="1" thickBot="1">
      <c r="A142" s="599"/>
      <c r="B142" s="622"/>
      <c r="C142" s="623"/>
      <c r="D142" s="623"/>
      <c r="E142" s="623"/>
      <c r="F142" s="623"/>
      <c r="G142" s="623"/>
      <c r="H142" s="624"/>
      <c r="I142" s="622"/>
      <c r="J142" s="623"/>
      <c r="K142" s="623"/>
      <c r="L142" s="623"/>
      <c r="M142" s="623"/>
      <c r="N142" s="623"/>
      <c r="O142" s="624"/>
      <c r="P142" s="640"/>
      <c r="Q142" s="641"/>
      <c r="R142" s="641"/>
      <c r="S142" s="641"/>
      <c r="T142" s="641"/>
      <c r="U142" s="641"/>
      <c r="V142" s="641"/>
      <c r="W142" s="641"/>
      <c r="X142" s="641"/>
      <c r="Y142" s="641"/>
      <c r="Z142" s="641"/>
      <c r="AA142" s="641"/>
      <c r="AB142" s="641"/>
      <c r="AC142" s="641"/>
      <c r="AD142" s="641"/>
      <c r="AE142" s="641"/>
      <c r="AF142" s="641"/>
      <c r="AG142" s="641"/>
      <c r="AH142" s="642"/>
    </row>
    <row r="143" spans="1:34" ht="39.75" customHeight="1" thickBot="1">
      <c r="A143" s="599"/>
      <c r="B143" s="643" t="s">
        <v>166</v>
      </c>
      <c r="C143" s="644"/>
      <c r="D143" s="644"/>
      <c r="E143" s="645"/>
      <c r="F143" s="646" t="s">
        <v>167</v>
      </c>
      <c r="G143" s="646"/>
      <c r="H143" s="646"/>
      <c r="I143" s="643" t="s">
        <v>168</v>
      </c>
      <c r="J143" s="644"/>
      <c r="K143" s="644"/>
      <c r="L143" s="644"/>
      <c r="M143" s="644"/>
      <c r="N143" s="644"/>
      <c r="O143" s="645"/>
      <c r="P143" s="643" t="s">
        <v>169</v>
      </c>
      <c r="Q143" s="644"/>
      <c r="R143" s="644"/>
      <c r="S143" s="644"/>
      <c r="T143" s="644"/>
      <c r="U143" s="644"/>
      <c r="V143" s="644"/>
      <c r="W143" s="644"/>
      <c r="X143" s="644"/>
      <c r="Y143" s="645"/>
      <c r="Z143" s="643" t="s">
        <v>170</v>
      </c>
      <c r="AA143" s="644"/>
      <c r="AB143" s="644"/>
      <c r="AC143" s="644"/>
      <c r="AD143" s="645"/>
      <c r="AE143" s="643" t="s">
        <v>176</v>
      </c>
      <c r="AF143" s="644"/>
      <c r="AG143" s="644"/>
      <c r="AH143" s="649"/>
    </row>
    <row r="144" spans="1:34" ht="18.75" customHeight="1">
      <c r="A144" s="599"/>
      <c r="B144" s="650"/>
      <c r="C144" s="651"/>
      <c r="D144" s="651"/>
      <c r="E144" s="652"/>
      <c r="F144" s="656"/>
      <c r="G144" s="657"/>
      <c r="H144" s="658"/>
      <c r="I144" s="662"/>
      <c r="J144" s="663"/>
      <c r="K144" s="663"/>
      <c r="L144" s="663"/>
      <c r="M144" s="663"/>
      <c r="N144" s="663"/>
      <c r="O144" s="664"/>
      <c r="P144" s="616"/>
      <c r="Q144" s="617"/>
      <c r="R144" s="617"/>
      <c r="S144" s="617"/>
      <c r="T144" s="617"/>
      <c r="U144" s="617"/>
      <c r="V144" s="617"/>
      <c r="W144" s="617"/>
      <c r="X144" s="617"/>
      <c r="Y144" s="618"/>
      <c r="Z144" s="668"/>
      <c r="AA144" s="669"/>
      <c r="AB144" s="669"/>
      <c r="AC144" s="669"/>
      <c r="AD144" s="670"/>
      <c r="AE144" s="628"/>
      <c r="AF144" s="629"/>
      <c r="AG144" s="629"/>
      <c r="AH144" s="630"/>
    </row>
    <row r="145" spans="1:70" ht="18.75" customHeight="1" thickBot="1">
      <c r="A145" s="675"/>
      <c r="B145" s="653"/>
      <c r="C145" s="654"/>
      <c r="D145" s="654"/>
      <c r="E145" s="655"/>
      <c r="F145" s="659"/>
      <c r="G145" s="660"/>
      <c r="H145" s="661"/>
      <c r="I145" s="665"/>
      <c r="J145" s="666"/>
      <c r="K145" s="666"/>
      <c r="L145" s="666"/>
      <c r="M145" s="666"/>
      <c r="N145" s="666"/>
      <c r="O145" s="667"/>
      <c r="P145" s="622"/>
      <c r="Q145" s="623"/>
      <c r="R145" s="623"/>
      <c r="S145" s="623"/>
      <c r="T145" s="623"/>
      <c r="U145" s="623"/>
      <c r="V145" s="623"/>
      <c r="W145" s="623"/>
      <c r="X145" s="623"/>
      <c r="Y145" s="624"/>
      <c r="Z145" s="671"/>
      <c r="AA145" s="672"/>
      <c r="AB145" s="672"/>
      <c r="AC145" s="672"/>
      <c r="AD145" s="673"/>
      <c r="AE145" s="631"/>
      <c r="AF145" s="632"/>
      <c r="AG145" s="632"/>
      <c r="AH145" s="633"/>
    </row>
    <row r="146" spans="1:70" ht="6.95" customHeight="1">
      <c r="A146" s="429"/>
      <c r="B146" s="430"/>
      <c r="C146" s="430"/>
      <c r="D146" s="430"/>
      <c r="E146" s="430"/>
      <c r="F146" s="430"/>
      <c r="G146" s="430"/>
      <c r="H146" s="430"/>
      <c r="I146" s="430"/>
      <c r="J146" s="430"/>
      <c r="K146" s="430"/>
      <c r="L146" s="430"/>
      <c r="M146" s="430"/>
      <c r="N146" s="430"/>
      <c r="O146" s="430"/>
      <c r="P146" s="430"/>
      <c r="Q146" s="430"/>
      <c r="R146" s="430"/>
      <c r="S146" s="430"/>
      <c r="T146" s="430"/>
      <c r="U146" s="430"/>
      <c r="V146" s="430"/>
      <c r="W146" s="430"/>
      <c r="X146" s="430"/>
      <c r="Y146" s="430"/>
      <c r="Z146" s="430"/>
      <c r="AA146" s="430"/>
      <c r="AB146" s="430"/>
      <c r="AC146" s="430"/>
      <c r="AD146" s="430"/>
      <c r="AE146" s="430"/>
      <c r="AF146" s="430"/>
      <c r="AG146" s="430"/>
      <c r="AH146" s="431"/>
    </row>
    <row r="147" spans="1:70" ht="6.6" customHeight="1">
      <c r="A147" s="432"/>
      <c r="B147" s="433"/>
      <c r="C147" s="433"/>
      <c r="D147" s="433"/>
      <c r="E147" s="433"/>
      <c r="F147" s="433"/>
      <c r="G147" s="433"/>
      <c r="H147" s="433"/>
      <c r="I147" s="433"/>
      <c r="J147" s="433"/>
      <c r="K147" s="433"/>
      <c r="L147" s="433"/>
      <c r="M147" s="433"/>
      <c r="N147" s="433"/>
      <c r="O147" s="433"/>
      <c r="P147" s="433"/>
      <c r="Q147" s="433"/>
      <c r="R147" s="433"/>
      <c r="S147" s="433"/>
      <c r="T147" s="433"/>
      <c r="U147" s="433"/>
      <c r="V147" s="433"/>
      <c r="W147" s="433"/>
      <c r="X147" s="433"/>
      <c r="Y147" s="433"/>
      <c r="Z147" s="433"/>
      <c r="AA147" s="433"/>
      <c r="AB147" s="433"/>
      <c r="AC147" s="433"/>
      <c r="AD147" s="433"/>
      <c r="AE147" s="433"/>
      <c r="AF147" s="433"/>
      <c r="AG147" s="433"/>
      <c r="AH147" s="434"/>
    </row>
    <row r="148" spans="1:70" ht="33" customHeight="1">
      <c r="A148" s="432"/>
      <c r="B148" s="433"/>
      <c r="C148" s="433"/>
      <c r="D148" s="433"/>
      <c r="E148" s="433"/>
      <c r="F148" s="433"/>
      <c r="G148" s="433"/>
      <c r="H148" s="433"/>
      <c r="I148" s="433"/>
      <c r="J148" s="433"/>
      <c r="K148" s="433"/>
      <c r="L148" s="433"/>
      <c r="M148" s="433"/>
      <c r="N148" s="433"/>
      <c r="O148" s="433"/>
      <c r="P148" s="433"/>
      <c r="Q148" s="433"/>
      <c r="R148" s="433"/>
      <c r="S148" s="433"/>
      <c r="T148" s="433"/>
      <c r="U148" s="433"/>
      <c r="V148" s="433"/>
      <c r="W148" s="433"/>
      <c r="X148" s="682" t="s">
        <v>172</v>
      </c>
      <c r="Y148" s="683"/>
      <c r="Z148" s="684" t="s">
        <v>170</v>
      </c>
      <c r="AA148" s="685"/>
      <c r="AB148" s="685"/>
      <c r="AC148" s="685"/>
      <c r="AD148" s="686"/>
      <c r="AE148" s="684" t="s">
        <v>171</v>
      </c>
      <c r="AF148" s="685"/>
      <c r="AG148" s="685"/>
      <c r="AH148" s="687"/>
    </row>
    <row r="149" spans="1:70" ht="18.75" customHeight="1">
      <c r="A149" s="432"/>
      <c r="B149" s="433"/>
      <c r="C149" s="433"/>
      <c r="D149" s="433"/>
      <c r="E149" s="433"/>
      <c r="F149" s="433"/>
      <c r="G149" s="433"/>
      <c r="H149" s="433"/>
      <c r="I149" s="433"/>
      <c r="J149" s="433"/>
      <c r="K149" s="433"/>
      <c r="L149" s="433"/>
      <c r="M149" s="433"/>
      <c r="N149" s="433"/>
      <c r="O149" s="433"/>
      <c r="P149" s="433"/>
      <c r="Q149" s="433"/>
      <c r="R149" s="433"/>
      <c r="S149" s="433"/>
      <c r="T149" s="433"/>
      <c r="U149" s="433"/>
      <c r="V149" s="433"/>
      <c r="W149" s="433"/>
      <c r="X149" s="682"/>
      <c r="Y149" s="683"/>
      <c r="Z149" s="688" t="s">
        <v>173</v>
      </c>
      <c r="AA149" s="689"/>
      <c r="AB149" s="689"/>
      <c r="AC149" s="689"/>
      <c r="AD149" s="690"/>
      <c r="AE149" s="694" t="s">
        <v>177</v>
      </c>
      <c r="AF149" s="695"/>
      <c r="AG149" s="695"/>
      <c r="AH149" s="696"/>
    </row>
    <row r="150" spans="1:70" ht="18.75" customHeight="1">
      <c r="A150" s="432"/>
      <c r="B150" s="433"/>
      <c r="C150" s="433"/>
      <c r="D150" s="433"/>
      <c r="E150" s="433"/>
      <c r="F150" s="433"/>
      <c r="G150" s="433"/>
      <c r="H150" s="433"/>
      <c r="I150" s="433"/>
      <c r="J150" s="433"/>
      <c r="K150" s="433"/>
      <c r="L150" s="433"/>
      <c r="M150" s="433"/>
      <c r="N150" s="433"/>
      <c r="O150" s="433"/>
      <c r="P150" s="433"/>
      <c r="Q150" s="433"/>
      <c r="R150" s="433"/>
      <c r="S150" s="433"/>
      <c r="T150" s="433"/>
      <c r="U150" s="433"/>
      <c r="V150" s="433"/>
      <c r="W150" s="433"/>
      <c r="X150" s="682"/>
      <c r="Y150" s="683"/>
      <c r="Z150" s="691"/>
      <c r="AA150" s="692"/>
      <c r="AB150" s="692"/>
      <c r="AC150" s="692"/>
      <c r="AD150" s="693"/>
      <c r="AE150" s="697"/>
      <c r="AF150" s="698"/>
      <c r="AG150" s="698"/>
      <c r="AH150" s="699"/>
    </row>
    <row r="151" spans="1:70" s="194" customFormat="1" ht="18.75" customHeight="1">
      <c r="A151" s="700"/>
      <c r="B151" s="701"/>
      <c r="C151" s="701"/>
      <c r="D151" s="701"/>
      <c r="E151" s="701"/>
      <c r="F151" s="701"/>
      <c r="G151" s="701"/>
      <c r="H151" s="701"/>
      <c r="I151" s="701"/>
      <c r="J151" s="701"/>
      <c r="K151" s="701"/>
      <c r="L151" s="701"/>
      <c r="M151" s="701"/>
      <c r="N151" s="701"/>
      <c r="O151" s="701"/>
      <c r="P151" s="701"/>
      <c r="Q151" s="701"/>
      <c r="R151" s="701"/>
      <c r="S151" s="701"/>
      <c r="T151" s="701"/>
      <c r="U151" s="701"/>
      <c r="V151" s="701"/>
      <c r="W151" s="701"/>
      <c r="X151" s="701"/>
      <c r="Y151" s="701"/>
      <c r="Z151" s="701"/>
      <c r="AA151" s="701"/>
      <c r="AB151" s="701"/>
      <c r="AC151" s="701"/>
      <c r="AD151" s="701"/>
      <c r="AE151" s="701"/>
      <c r="AF151" s="701"/>
      <c r="AG151" s="701"/>
      <c r="AH151" s="702"/>
      <c r="AI151" s="252"/>
      <c r="BB151" s="373"/>
      <c r="BC151" s="373"/>
      <c r="BD151" s="373"/>
      <c r="BE151" s="373"/>
      <c r="BF151" s="373"/>
      <c r="BG151" s="373"/>
      <c r="BH151" s="373"/>
      <c r="BI151" s="373"/>
      <c r="BJ151" s="373"/>
      <c r="BK151" s="373"/>
      <c r="BL151" s="373"/>
      <c r="BM151" s="373"/>
      <c r="BN151" s="373"/>
      <c r="BO151" s="373"/>
      <c r="BP151" s="373"/>
      <c r="BQ151" s="373"/>
      <c r="BR151" s="373"/>
    </row>
    <row r="152" spans="1:70" s="194" customFormat="1" ht="11.1" customHeight="1">
      <c r="A152" s="676"/>
      <c r="B152" s="677"/>
      <c r="C152" s="677"/>
      <c r="D152" s="677"/>
      <c r="E152" s="677"/>
      <c r="F152" s="677"/>
      <c r="G152" s="677"/>
      <c r="H152" s="677"/>
      <c r="I152" s="677"/>
      <c r="J152" s="677"/>
      <c r="K152" s="677"/>
      <c r="L152" s="677"/>
      <c r="M152" s="677"/>
      <c r="N152" s="677"/>
      <c r="O152" s="677"/>
      <c r="P152" s="677"/>
      <c r="Q152" s="677"/>
      <c r="R152" s="677"/>
      <c r="S152" s="677"/>
      <c r="T152" s="677"/>
      <c r="U152" s="677"/>
      <c r="V152" s="677"/>
      <c r="W152" s="677"/>
      <c r="X152" s="677"/>
      <c r="Y152" s="677"/>
      <c r="Z152" s="677"/>
      <c r="AA152" s="677"/>
      <c r="AB152" s="677"/>
      <c r="AC152" s="677"/>
      <c r="AD152" s="677"/>
      <c r="AE152" s="677"/>
      <c r="AF152" s="677"/>
      <c r="AG152" s="677"/>
      <c r="AH152" s="678"/>
      <c r="AI152" s="196"/>
      <c r="BB152" s="373"/>
      <c r="BC152" s="373"/>
      <c r="BD152" s="373"/>
      <c r="BE152" s="373"/>
      <c r="BF152" s="373"/>
      <c r="BG152" s="373"/>
      <c r="BH152" s="373"/>
      <c r="BI152" s="373"/>
      <c r="BJ152" s="373"/>
      <c r="BK152" s="373"/>
      <c r="BL152" s="373"/>
      <c r="BM152" s="373"/>
      <c r="BN152" s="373"/>
      <c r="BO152" s="373"/>
      <c r="BP152" s="373"/>
      <c r="BQ152" s="373"/>
      <c r="BR152" s="373"/>
    </row>
    <row r="153" spans="1:70" s="194" customFormat="1" ht="18.75" customHeight="1" thickBot="1">
      <c r="A153" s="679"/>
      <c r="B153" s="680"/>
      <c r="C153" s="680"/>
      <c r="D153" s="680"/>
      <c r="E153" s="680"/>
      <c r="F153" s="680"/>
      <c r="G153" s="680"/>
      <c r="H153" s="680"/>
      <c r="I153" s="680"/>
      <c r="J153" s="680"/>
      <c r="K153" s="680"/>
      <c r="L153" s="680"/>
      <c r="M153" s="680"/>
      <c r="N153" s="680"/>
      <c r="O153" s="680"/>
      <c r="P153" s="680"/>
      <c r="Q153" s="680"/>
      <c r="R153" s="680"/>
      <c r="S153" s="680"/>
      <c r="T153" s="680"/>
      <c r="U153" s="680"/>
      <c r="V153" s="680"/>
      <c r="W153" s="680"/>
      <c r="X153" s="680"/>
      <c r="Y153" s="680"/>
      <c r="Z153" s="680"/>
      <c r="AA153" s="680"/>
      <c r="AB153" s="680"/>
      <c r="AC153" s="680"/>
      <c r="AD153" s="680"/>
      <c r="AE153" s="680"/>
      <c r="AF153" s="680"/>
      <c r="AG153" s="680"/>
      <c r="AH153" s="681"/>
      <c r="AI153" s="196"/>
      <c r="BB153" s="373"/>
      <c r="BC153" s="373"/>
      <c r="BD153" s="373"/>
      <c r="BE153" s="373"/>
      <c r="BF153" s="373"/>
      <c r="BG153" s="373"/>
      <c r="BH153" s="373"/>
      <c r="BI153" s="373"/>
      <c r="BJ153" s="373"/>
      <c r="BK153" s="373"/>
      <c r="BL153" s="373"/>
      <c r="BM153" s="373"/>
      <c r="BN153" s="373"/>
      <c r="BO153" s="373"/>
      <c r="BP153" s="373"/>
      <c r="BQ153" s="373"/>
      <c r="BR153" s="373"/>
    </row>
    <row r="154" spans="1:70" ht="13.5" customHeight="1"/>
    <row r="157" spans="1:70" ht="13.5" customHeight="1"/>
    <row r="158" spans="1:70" ht="13.5" customHeight="1"/>
    <row r="160" spans="1:70" ht="13.5" customHeight="1"/>
    <row r="161" ht="13.5" customHeight="1"/>
    <row r="164" ht="13.5" customHeight="1"/>
    <row r="165" ht="13.5" customHeight="1"/>
    <row r="167" ht="13.5" customHeight="1"/>
  </sheetData>
  <sheetProtection algorithmName="SHA-512" hashValue="1n5qVyx/gCxAbDhEwZPR/U7FpkbLCTboM2Ge34w4FrGG/ejNjLV0UxDvbZ7QOpl4IRFsaYZln1bgJlvekdIUNQ==" saltValue="u+tfSCOs64nj/KgodgDt5w==" spinCount="100000" sheet="1" objects="1" scenarios="1" formatRows="0"/>
  <mergeCells count="394">
    <mergeCell ref="A152:AH153"/>
    <mergeCell ref="X148:Y150"/>
    <mergeCell ref="Z148:AD148"/>
    <mergeCell ref="AE148:AH148"/>
    <mergeCell ref="Z149:AD150"/>
    <mergeCell ref="AE149:AH150"/>
    <mergeCell ref="A151:AH151"/>
    <mergeCell ref="P143:Y143"/>
    <mergeCell ref="Z143:AD143"/>
    <mergeCell ref="AE143:AH143"/>
    <mergeCell ref="B144:E145"/>
    <mergeCell ref="F144:H145"/>
    <mergeCell ref="I144:O145"/>
    <mergeCell ref="P144:Y145"/>
    <mergeCell ref="Z144:AD145"/>
    <mergeCell ref="AE144:AH145"/>
    <mergeCell ref="A139:A145"/>
    <mergeCell ref="B139:H139"/>
    <mergeCell ref="I139:O139"/>
    <mergeCell ref="P139:AH139"/>
    <mergeCell ref="B140:H142"/>
    <mergeCell ref="I140:O142"/>
    <mergeCell ref="P140:AH142"/>
    <mergeCell ref="B143:E143"/>
    <mergeCell ref="F143:H143"/>
    <mergeCell ref="I143:O143"/>
    <mergeCell ref="P136:Y136"/>
    <mergeCell ref="Z136:AD136"/>
    <mergeCell ref="AE136:AH136"/>
    <mergeCell ref="B137:E138"/>
    <mergeCell ref="F137:H138"/>
    <mergeCell ref="I137:O138"/>
    <mergeCell ref="P137:Y138"/>
    <mergeCell ref="Z137:AD138"/>
    <mergeCell ref="AE137:AH138"/>
    <mergeCell ref="A132:A138"/>
    <mergeCell ref="B132:H132"/>
    <mergeCell ref="I132:O132"/>
    <mergeCell ref="P132:AH132"/>
    <mergeCell ref="B133:H135"/>
    <mergeCell ref="I133:O135"/>
    <mergeCell ref="P133:AH135"/>
    <mergeCell ref="B136:E136"/>
    <mergeCell ref="F136:H136"/>
    <mergeCell ref="I136:O136"/>
    <mergeCell ref="A125:A131"/>
    <mergeCell ref="B125:H125"/>
    <mergeCell ref="I125:O125"/>
    <mergeCell ref="P125:AH125"/>
    <mergeCell ref="B126:H128"/>
    <mergeCell ref="I126:O128"/>
    <mergeCell ref="P126:AH128"/>
    <mergeCell ref="B129:E129"/>
    <mergeCell ref="F129:H129"/>
    <mergeCell ref="I129:O129"/>
    <mergeCell ref="P129:Y129"/>
    <mergeCell ref="Z129:AD129"/>
    <mergeCell ref="AE129:AH129"/>
    <mergeCell ref="B130:E131"/>
    <mergeCell ref="F130:H131"/>
    <mergeCell ref="I130:O131"/>
    <mergeCell ref="P130:Y131"/>
    <mergeCell ref="Z130:AD131"/>
    <mergeCell ref="AE130:AH131"/>
    <mergeCell ref="A118:A124"/>
    <mergeCell ref="B118:H118"/>
    <mergeCell ref="I118:O118"/>
    <mergeCell ref="P118:AH118"/>
    <mergeCell ref="B119:H121"/>
    <mergeCell ref="I119:O121"/>
    <mergeCell ref="P119:AH121"/>
    <mergeCell ref="B122:E122"/>
    <mergeCell ref="F122:H122"/>
    <mergeCell ref="I122:O122"/>
    <mergeCell ref="P122:Y122"/>
    <mergeCell ref="Z122:AD122"/>
    <mergeCell ref="AE122:AH122"/>
    <mergeCell ref="B123:E124"/>
    <mergeCell ref="F123:H124"/>
    <mergeCell ref="I123:O124"/>
    <mergeCell ref="P123:Y124"/>
    <mergeCell ref="Z123:AD124"/>
    <mergeCell ref="AE123:AH124"/>
    <mergeCell ref="A111:A117"/>
    <mergeCell ref="B111:H111"/>
    <mergeCell ref="I111:O111"/>
    <mergeCell ref="P111:AH111"/>
    <mergeCell ref="B112:H114"/>
    <mergeCell ref="I112:O114"/>
    <mergeCell ref="P112:AH114"/>
    <mergeCell ref="B115:E115"/>
    <mergeCell ref="F115:H115"/>
    <mergeCell ref="I115:O115"/>
    <mergeCell ref="P115:Y115"/>
    <mergeCell ref="Z115:AD115"/>
    <mergeCell ref="AE115:AH115"/>
    <mergeCell ref="B116:E117"/>
    <mergeCell ref="F116:H117"/>
    <mergeCell ref="I116:O117"/>
    <mergeCell ref="P116:Y117"/>
    <mergeCell ref="Z116:AD117"/>
    <mergeCell ref="AE116:AH117"/>
    <mergeCell ref="A104:A110"/>
    <mergeCell ref="B104:H104"/>
    <mergeCell ref="I104:O104"/>
    <mergeCell ref="P104:AH104"/>
    <mergeCell ref="B105:H107"/>
    <mergeCell ref="I105:O107"/>
    <mergeCell ref="P105:AH107"/>
    <mergeCell ref="B108:E108"/>
    <mergeCell ref="F108:H108"/>
    <mergeCell ref="I108:O108"/>
    <mergeCell ref="P108:Y108"/>
    <mergeCell ref="Z108:AD108"/>
    <mergeCell ref="AE108:AH108"/>
    <mergeCell ref="B109:E110"/>
    <mergeCell ref="F109:H110"/>
    <mergeCell ref="I109:O110"/>
    <mergeCell ref="P109:Y110"/>
    <mergeCell ref="Z109:AD110"/>
    <mergeCell ref="AE109:AH110"/>
    <mergeCell ref="A97:A103"/>
    <mergeCell ref="B97:H97"/>
    <mergeCell ref="I97:O97"/>
    <mergeCell ref="P97:AH97"/>
    <mergeCell ref="B98:H100"/>
    <mergeCell ref="I98:O100"/>
    <mergeCell ref="P98:AH100"/>
    <mergeCell ref="B101:E101"/>
    <mergeCell ref="F101:H101"/>
    <mergeCell ref="I101:O101"/>
    <mergeCell ref="P101:Y101"/>
    <mergeCell ref="Z101:AD101"/>
    <mergeCell ref="AE101:AH101"/>
    <mergeCell ref="B102:E103"/>
    <mergeCell ref="F102:H103"/>
    <mergeCell ref="I102:O103"/>
    <mergeCell ref="P102:Y103"/>
    <mergeCell ref="Z102:AD103"/>
    <mergeCell ref="AE102:AH103"/>
    <mergeCell ref="A90:A96"/>
    <mergeCell ref="B90:H90"/>
    <mergeCell ref="I90:O90"/>
    <mergeCell ref="P90:AH90"/>
    <mergeCell ref="B91:H93"/>
    <mergeCell ref="I91:O93"/>
    <mergeCell ref="P91:AH93"/>
    <mergeCell ref="B94:E94"/>
    <mergeCell ref="F94:H94"/>
    <mergeCell ref="I94:O94"/>
    <mergeCell ref="P94:Y94"/>
    <mergeCell ref="Z94:AD94"/>
    <mergeCell ref="AE94:AH94"/>
    <mergeCell ref="B95:E96"/>
    <mergeCell ref="F95:H96"/>
    <mergeCell ref="I95:O96"/>
    <mergeCell ref="P95:Y96"/>
    <mergeCell ref="Z95:AD96"/>
    <mergeCell ref="AE95:AH96"/>
    <mergeCell ref="A83:A89"/>
    <mergeCell ref="B83:H83"/>
    <mergeCell ref="I83:O83"/>
    <mergeCell ref="P83:AH83"/>
    <mergeCell ref="B84:H86"/>
    <mergeCell ref="I84:O86"/>
    <mergeCell ref="P84:AH86"/>
    <mergeCell ref="B87:E87"/>
    <mergeCell ref="F87:H87"/>
    <mergeCell ref="I87:O87"/>
    <mergeCell ref="P87:Y87"/>
    <mergeCell ref="Z87:AD87"/>
    <mergeCell ref="AE87:AH87"/>
    <mergeCell ref="B88:E89"/>
    <mergeCell ref="F88:H89"/>
    <mergeCell ref="I88:O89"/>
    <mergeCell ref="P88:Y89"/>
    <mergeCell ref="Z88:AD89"/>
    <mergeCell ref="AE88:AH89"/>
    <mergeCell ref="A76:A82"/>
    <mergeCell ref="B76:H76"/>
    <mergeCell ref="I76:O76"/>
    <mergeCell ref="P76:AH76"/>
    <mergeCell ref="B77:H79"/>
    <mergeCell ref="I77:O79"/>
    <mergeCell ref="P77:AH79"/>
    <mergeCell ref="B80:E80"/>
    <mergeCell ref="F80:H80"/>
    <mergeCell ref="I80:O80"/>
    <mergeCell ref="P80:Y80"/>
    <mergeCell ref="Z80:AD80"/>
    <mergeCell ref="AE80:AH80"/>
    <mergeCell ref="B81:E82"/>
    <mergeCell ref="F81:H82"/>
    <mergeCell ref="I81:O82"/>
    <mergeCell ref="P81:Y82"/>
    <mergeCell ref="Z81:AD82"/>
    <mergeCell ref="AE81:AH82"/>
    <mergeCell ref="A69:A75"/>
    <mergeCell ref="B69:H69"/>
    <mergeCell ref="I69:O69"/>
    <mergeCell ref="P69:AH69"/>
    <mergeCell ref="B70:H72"/>
    <mergeCell ref="I70:O72"/>
    <mergeCell ref="P70:AH72"/>
    <mergeCell ref="B73:E73"/>
    <mergeCell ref="F73:H73"/>
    <mergeCell ref="I73:O73"/>
    <mergeCell ref="P73:Y73"/>
    <mergeCell ref="Z73:AD73"/>
    <mergeCell ref="AE73:AH73"/>
    <mergeCell ref="B74:E75"/>
    <mergeCell ref="F74:H75"/>
    <mergeCell ref="I74:O75"/>
    <mergeCell ref="P74:Y75"/>
    <mergeCell ref="Z74:AD75"/>
    <mergeCell ref="AE74:AH75"/>
    <mergeCell ref="A62:A68"/>
    <mergeCell ref="B62:H62"/>
    <mergeCell ref="I62:O62"/>
    <mergeCell ref="P62:AH62"/>
    <mergeCell ref="B63:H65"/>
    <mergeCell ref="I63:O65"/>
    <mergeCell ref="P63:AH65"/>
    <mergeCell ref="B66:E66"/>
    <mergeCell ref="F66:H66"/>
    <mergeCell ref="I66:O66"/>
    <mergeCell ref="P66:Y66"/>
    <mergeCell ref="Z66:AD66"/>
    <mergeCell ref="AE66:AH66"/>
    <mergeCell ref="B67:E68"/>
    <mergeCell ref="F67:H68"/>
    <mergeCell ref="I67:O68"/>
    <mergeCell ref="P67:Y68"/>
    <mergeCell ref="Z67:AD68"/>
    <mergeCell ref="AE67:AH68"/>
    <mergeCell ref="A55:A61"/>
    <mergeCell ref="B55:H55"/>
    <mergeCell ref="I55:O55"/>
    <mergeCell ref="P55:AH55"/>
    <mergeCell ref="B56:H58"/>
    <mergeCell ref="I56:O58"/>
    <mergeCell ref="P56:AH58"/>
    <mergeCell ref="B59:E59"/>
    <mergeCell ref="F59:H59"/>
    <mergeCell ref="I59:O59"/>
    <mergeCell ref="P59:Y59"/>
    <mergeCell ref="Z59:AD59"/>
    <mergeCell ref="AE59:AH59"/>
    <mergeCell ref="B60:E61"/>
    <mergeCell ref="F60:H61"/>
    <mergeCell ref="I60:O61"/>
    <mergeCell ref="P60:Y61"/>
    <mergeCell ref="Z60:AD61"/>
    <mergeCell ref="AE60:AH61"/>
    <mergeCell ref="A48:A54"/>
    <mergeCell ref="B48:H48"/>
    <mergeCell ref="I48:O48"/>
    <mergeCell ref="P48:AH48"/>
    <mergeCell ref="B49:H51"/>
    <mergeCell ref="I49:O51"/>
    <mergeCell ref="P49:AH51"/>
    <mergeCell ref="B52:E52"/>
    <mergeCell ref="F52:H52"/>
    <mergeCell ref="I52:O52"/>
    <mergeCell ref="P52:Y52"/>
    <mergeCell ref="Z52:AD52"/>
    <mergeCell ref="AE52:AH52"/>
    <mergeCell ref="B53:E54"/>
    <mergeCell ref="F53:H54"/>
    <mergeCell ref="I53:O54"/>
    <mergeCell ref="P53:Y54"/>
    <mergeCell ref="Z53:AD54"/>
    <mergeCell ref="AE53:AH54"/>
    <mergeCell ref="A41:A47"/>
    <mergeCell ref="B41:H41"/>
    <mergeCell ref="I41:O41"/>
    <mergeCell ref="P41:AH41"/>
    <mergeCell ref="B42:H44"/>
    <mergeCell ref="I42:O44"/>
    <mergeCell ref="P42:AH44"/>
    <mergeCell ref="B45:E45"/>
    <mergeCell ref="F45:H45"/>
    <mergeCell ref="I45:O45"/>
    <mergeCell ref="P45:Y45"/>
    <mergeCell ref="Z45:AD45"/>
    <mergeCell ref="AE45:AH45"/>
    <mergeCell ref="B46:E47"/>
    <mergeCell ref="F46:H47"/>
    <mergeCell ref="I46:O47"/>
    <mergeCell ref="P46:Y47"/>
    <mergeCell ref="Z46:AD47"/>
    <mergeCell ref="AE46:AH47"/>
    <mergeCell ref="A34:A40"/>
    <mergeCell ref="B34:H34"/>
    <mergeCell ref="I34:O34"/>
    <mergeCell ref="P34:AH34"/>
    <mergeCell ref="B35:H37"/>
    <mergeCell ref="I35:O37"/>
    <mergeCell ref="P35:AH37"/>
    <mergeCell ref="B38:E38"/>
    <mergeCell ref="F38:H38"/>
    <mergeCell ref="I38:O38"/>
    <mergeCell ref="P38:Y38"/>
    <mergeCell ref="Z38:AD38"/>
    <mergeCell ref="AE38:AH38"/>
    <mergeCell ref="B39:E40"/>
    <mergeCell ref="F39:H40"/>
    <mergeCell ref="I39:O40"/>
    <mergeCell ref="P39:Y40"/>
    <mergeCell ref="Z39:AD40"/>
    <mergeCell ref="AE39:AH40"/>
    <mergeCell ref="A27:A33"/>
    <mergeCell ref="B27:H27"/>
    <mergeCell ref="I27:O27"/>
    <mergeCell ref="P27:AH27"/>
    <mergeCell ref="B28:H30"/>
    <mergeCell ref="I28:O30"/>
    <mergeCell ref="P28:AH30"/>
    <mergeCell ref="B31:E31"/>
    <mergeCell ref="F31:H31"/>
    <mergeCell ref="I31:O31"/>
    <mergeCell ref="P31:Y31"/>
    <mergeCell ref="Z31:AD31"/>
    <mergeCell ref="AE31:AH31"/>
    <mergeCell ref="B32:E33"/>
    <mergeCell ref="F32:H33"/>
    <mergeCell ref="I32:O33"/>
    <mergeCell ref="P32:Y33"/>
    <mergeCell ref="Z32:AD33"/>
    <mergeCell ref="AE32:AH33"/>
    <mergeCell ref="A20:A26"/>
    <mergeCell ref="B20:H20"/>
    <mergeCell ref="I20:O20"/>
    <mergeCell ref="P20:AH20"/>
    <mergeCell ref="B21:H23"/>
    <mergeCell ref="I21:O23"/>
    <mergeCell ref="P21:AH23"/>
    <mergeCell ref="B24:E24"/>
    <mergeCell ref="F24:H24"/>
    <mergeCell ref="I24:O24"/>
    <mergeCell ref="P24:Y24"/>
    <mergeCell ref="Z24:AD24"/>
    <mergeCell ref="AE24:AH24"/>
    <mergeCell ref="B25:E26"/>
    <mergeCell ref="F25:H26"/>
    <mergeCell ref="I25:O26"/>
    <mergeCell ref="P25:Y26"/>
    <mergeCell ref="Z25:AD26"/>
    <mergeCell ref="AE25:AH26"/>
    <mergeCell ref="A13:A19"/>
    <mergeCell ref="B13:H13"/>
    <mergeCell ref="I13:O13"/>
    <mergeCell ref="P13:AH13"/>
    <mergeCell ref="B14:H16"/>
    <mergeCell ref="I14:O16"/>
    <mergeCell ref="P14:AH16"/>
    <mergeCell ref="B17:E17"/>
    <mergeCell ref="F17:H17"/>
    <mergeCell ref="I17:O17"/>
    <mergeCell ref="P17:Y17"/>
    <mergeCell ref="Z17:AD17"/>
    <mergeCell ref="AE17:AH17"/>
    <mergeCell ref="B18:E19"/>
    <mergeCell ref="F18:H19"/>
    <mergeCell ref="I18:O19"/>
    <mergeCell ref="P18:Y19"/>
    <mergeCell ref="Z18:AD19"/>
    <mergeCell ref="AE18:AH19"/>
    <mergeCell ref="A7:A12"/>
    <mergeCell ref="B7:H9"/>
    <mergeCell ref="I7:O9"/>
    <mergeCell ref="P7:AH9"/>
    <mergeCell ref="B10:E10"/>
    <mergeCell ref="F10:H10"/>
    <mergeCell ref="I10:O10"/>
    <mergeCell ref="P10:Y10"/>
    <mergeCell ref="Z10:AD10"/>
    <mergeCell ref="AE10:AH10"/>
    <mergeCell ref="B11:E12"/>
    <mergeCell ref="F11:H12"/>
    <mergeCell ref="I11:O12"/>
    <mergeCell ref="P11:Y12"/>
    <mergeCell ref="Z11:AD12"/>
    <mergeCell ref="AE11:AH12"/>
    <mergeCell ref="A1:U2"/>
    <mergeCell ref="W1:Z2"/>
    <mergeCell ref="AA1:AH2"/>
    <mergeCell ref="A3:AH3"/>
    <mergeCell ref="A4:D4"/>
    <mergeCell ref="E4:J4"/>
    <mergeCell ref="B6:H6"/>
    <mergeCell ref="I6:O6"/>
    <mergeCell ref="P6:AH6"/>
    <mergeCell ref="V4:AH4"/>
  </mergeCells>
  <phoneticPr fontId="6"/>
  <dataValidations count="1">
    <dataValidation imeMode="hiragana" allowBlank="1" showInputMessage="1" showErrorMessage="1" sqref="Z147:Z149 AA147:AH147 A152:AH153 X147:X148 Y147 A147:W150 B6:B7 I6:I7 P6:P7 B10:B11 F10:F11 I10:I11 P10:P11 Z10:Z11 A6 F17:F18 I17:I18 P17:P18 Z17:Z18 B24:B25 A20 P20:P21 I20:I21 B20:B21 B129:B130 F24:F25 I24:I25 Z24:Z25 B17:B18 B13:B14 I13:I14 P13:P14 A13 F31:F32 A27 P27:P28 I27:I28 B27:B28 I31:I32 Z31:Z32 P31:P32 P34:P35 A34 I34:I35 B34:B35 B80:B81 F80:F81 I80:I81 P80:P81 P24:P25 Z80:Z81 B87:B88 F87:F88 I87:I88 P87:P88 A55 P94:P95 P90:P91 I90:I91 B90:B91 Z87:Z88 B94:B95 F94:F95 I94:I95 Z94:Z95 A76 A83 A48 B83:B84 A62 I83:I84 P83:P84 B101:B102 P97:P98 I97:I98 B97:B98 F101:F102 F38:F39 A69 I38:I39 P38:P39 Z38:Z39 B31:B32 B41:B42 I41:I42 P41:P42 A90 A97 A41 A104 A111 A118 A125 A132 A139 B45:B46 F45:F46 I45:I46 P45:P46 Z45:Z46 I101:I102 B52:B53 F52:F53 I52:I53 P52:P53 P59:P60 P55:P56 I55:I56 B55:B56 Z52:Z53 B59:B60 F59:F60 Z101:Z102 I59:I60 P111:P112 Z59:Z60 B48:B49 I48:I49 P48:P49 B66:B67 P62:P63 I62:I63 B62:B63 I111:I112 F66:F67 I66:I67 Z66:Z67 P69:P70 I69:I70 B69:B70 P66:P67 P76:P77 P104:P105 I76:I77 B76:B77 B73:B74 F73:F74 I73:I74 P73:P74 Z73:Z74 I104:I105 B104:B105 P101:P102 B108:B109 B111:B112 F108:F109 I108:I109 P108:P109 Z108:Z109 B115:B116 F115:F116 I115:I116 P115:P116 Z115:Z116 B122:B123 F122:F123 I122:I123 P122:P123 P129:P130 P125:P126 I125:I126 B125:B126 Z122:Z123 Z143:Z144 F129:F130 I129:I130 Z129:Z130 B118:B119 I118:I119 P118:P119 B136:B137 P132:P133 I132:I133 B132:B133 F136:F137 I136:I137 Z136:Z137 P139:P140 I139:I140 B139:B140 P136:P137 B143:B144 F143:F144 I143:I144 P143:P144 B38:B39"/>
  </dataValidations>
  <printOptions horizontalCentered="1"/>
  <pageMargins left="0.70866141732283472" right="0.70866141732283472" top="0.6692913385826772" bottom="0.6692913385826772" header="0.11811023622047245" footer="0.31496062992125984"/>
  <pageSetup paperSize="9" scale="96" fitToHeight="0" orientation="portrait" horizontalDpi="300" verticalDpi="300" r:id="rId1"/>
  <rowBreaks count="4" manualBreakCount="4">
    <brk id="33" max="33" man="1"/>
    <brk id="61" max="33" man="1"/>
    <brk id="89" max="33" man="1"/>
    <brk id="117" max="3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tint="0.39997558519241921"/>
    <pageSetUpPr fitToPage="1"/>
  </sheetPr>
  <dimension ref="A1:BR167"/>
  <sheetViews>
    <sheetView showGridLines="0" view="pageBreakPreview" zoomScale="75" zoomScaleNormal="100" zoomScaleSheetLayoutView="75" workbookViewId="0">
      <selection sqref="A1:U2"/>
    </sheetView>
  </sheetViews>
  <sheetFormatPr defaultColWidth="9" defaultRowHeight="13.5"/>
  <cols>
    <col min="1" max="1" width="5.375" style="151" customWidth="1"/>
    <col min="2" max="39" width="2.625" style="151" customWidth="1"/>
    <col min="40" max="40" width="2" style="151" customWidth="1"/>
    <col min="41" max="53" width="2.625" style="151" customWidth="1"/>
    <col min="54" max="56" width="2.625" style="369" customWidth="1"/>
    <col min="57" max="70" width="9" style="369"/>
    <col min="71" max="16384" width="9" style="151"/>
  </cols>
  <sheetData>
    <row r="1" spans="1:65">
      <c r="A1" s="703" t="s">
        <v>160</v>
      </c>
      <c r="B1" s="703"/>
      <c r="C1" s="703"/>
      <c r="D1" s="703"/>
      <c r="E1" s="703"/>
      <c r="F1" s="703"/>
      <c r="G1" s="703"/>
      <c r="H1" s="703"/>
      <c r="I1" s="703"/>
      <c r="J1" s="703"/>
      <c r="K1" s="703"/>
      <c r="L1" s="703"/>
      <c r="M1" s="703"/>
      <c r="N1" s="703"/>
      <c r="O1" s="703"/>
      <c r="P1" s="703"/>
      <c r="Q1" s="703"/>
      <c r="R1" s="703"/>
      <c r="S1" s="703"/>
      <c r="T1" s="703"/>
      <c r="U1" s="703"/>
      <c r="V1" s="435"/>
      <c r="W1" s="705" t="s">
        <v>161</v>
      </c>
      <c r="X1" s="706"/>
      <c r="Y1" s="706"/>
      <c r="Z1" s="706"/>
      <c r="AA1" s="706" t="s">
        <v>162</v>
      </c>
      <c r="AB1" s="706"/>
      <c r="AC1" s="706"/>
      <c r="AD1" s="706"/>
      <c r="AE1" s="706"/>
      <c r="AF1" s="706"/>
      <c r="AG1" s="706"/>
      <c r="AH1" s="709"/>
      <c r="BE1" s="369" t="s">
        <v>132</v>
      </c>
      <c r="BF1" s="369" t="s">
        <v>229</v>
      </c>
      <c r="BG1" s="369" t="s">
        <v>230</v>
      </c>
      <c r="BH1" s="369" t="s">
        <v>166</v>
      </c>
      <c r="BI1" s="369" t="s">
        <v>167</v>
      </c>
      <c r="BJ1" s="369" t="s">
        <v>168</v>
      </c>
      <c r="BK1" s="369" t="s">
        <v>169</v>
      </c>
      <c r="BL1" s="369" t="s">
        <v>235</v>
      </c>
      <c r="BM1" s="369" t="s">
        <v>236</v>
      </c>
    </row>
    <row r="2" spans="1:65" ht="14.25" thickBot="1">
      <c r="A2" s="704"/>
      <c r="B2" s="704"/>
      <c r="C2" s="704"/>
      <c r="D2" s="704"/>
      <c r="E2" s="704"/>
      <c r="F2" s="704"/>
      <c r="G2" s="704"/>
      <c r="H2" s="704"/>
      <c r="I2" s="704"/>
      <c r="J2" s="704"/>
      <c r="K2" s="704"/>
      <c r="L2" s="704"/>
      <c r="M2" s="704"/>
      <c r="N2" s="704"/>
      <c r="O2" s="704"/>
      <c r="P2" s="704"/>
      <c r="Q2" s="704"/>
      <c r="R2" s="704"/>
      <c r="S2" s="704"/>
      <c r="T2" s="704"/>
      <c r="U2" s="704"/>
      <c r="V2" s="435"/>
      <c r="W2" s="707"/>
      <c r="X2" s="708"/>
      <c r="Y2" s="708"/>
      <c r="Z2" s="708"/>
      <c r="AA2" s="708"/>
      <c r="AB2" s="708"/>
      <c r="AC2" s="708"/>
      <c r="AD2" s="708"/>
      <c r="AE2" s="708"/>
      <c r="AF2" s="708"/>
      <c r="AG2" s="708"/>
      <c r="AH2" s="710"/>
      <c r="BB2" s="369">
        <f>BD2*7</f>
        <v>7</v>
      </c>
      <c r="BC2" s="369">
        <v>11</v>
      </c>
      <c r="BD2" s="369">
        <v>1</v>
      </c>
      <c r="BE2" s="369" t="str">
        <f>IF($B$7="","",$B$7)</f>
        <v/>
      </c>
      <c r="BF2" s="369" t="str">
        <f>IF($I$7="","",$I$7)</f>
        <v/>
      </c>
      <c r="BG2" s="369" t="str">
        <f>IF($P$7="","",$P$7)</f>
        <v/>
      </c>
      <c r="BH2" s="424" t="str">
        <f>IF($B$11="","",$B$11)</f>
        <v/>
      </c>
      <c r="BI2" s="370" t="str">
        <f>IF($F$11="","",$F$11)</f>
        <v/>
      </c>
      <c r="BJ2" s="369" t="str">
        <f>IF($I$11="","",$I$11)</f>
        <v/>
      </c>
      <c r="BK2" s="369" t="str">
        <f>IF($P$11="","",$P$11)</f>
        <v/>
      </c>
      <c r="BL2" s="371" t="str">
        <f>IF($Z$11="","",$Z$11)</f>
        <v/>
      </c>
      <c r="BM2" s="372" t="str">
        <f>IF($AE$11="","",$AE$11)</f>
        <v/>
      </c>
    </row>
    <row r="3" spans="1:65" ht="18.75" customHeight="1">
      <c r="A3" s="711" t="s">
        <v>163</v>
      </c>
      <c r="B3" s="712"/>
      <c r="C3" s="712"/>
      <c r="D3" s="712"/>
      <c r="E3" s="712"/>
      <c r="F3" s="712"/>
      <c r="G3" s="712"/>
      <c r="H3" s="712"/>
      <c r="I3" s="712"/>
      <c r="J3" s="712"/>
      <c r="K3" s="712"/>
      <c r="L3" s="712"/>
      <c r="M3" s="712"/>
      <c r="N3" s="712"/>
      <c r="O3" s="712"/>
      <c r="P3" s="712"/>
      <c r="Q3" s="712"/>
      <c r="R3" s="712"/>
      <c r="S3" s="712"/>
      <c r="T3" s="712"/>
      <c r="U3" s="712"/>
      <c r="V3" s="712"/>
      <c r="W3" s="712"/>
      <c r="X3" s="712"/>
      <c r="Y3" s="712"/>
      <c r="Z3" s="712"/>
      <c r="AA3" s="712"/>
      <c r="AB3" s="712"/>
      <c r="AC3" s="712"/>
      <c r="AD3" s="712"/>
      <c r="AE3" s="712"/>
      <c r="AF3" s="712"/>
      <c r="AG3" s="712"/>
      <c r="AH3" s="713"/>
      <c r="BB3" s="369">
        <f t="shared" ref="BB3:BB21" si="0">BD3*7</f>
        <v>14</v>
      </c>
      <c r="BC3" s="369">
        <f>BC2+7</f>
        <v>18</v>
      </c>
      <c r="BD3" s="369">
        <v>2</v>
      </c>
      <c r="BE3" s="369" t="str">
        <f>IF($B$14="","",$B$14)</f>
        <v/>
      </c>
      <c r="BF3" s="369" t="str">
        <f>IF($I$14="","",$I$14)</f>
        <v/>
      </c>
      <c r="BG3" s="369" t="str">
        <f>IF($P$14="","",$P$14)</f>
        <v/>
      </c>
      <c r="BH3" s="424" t="str">
        <f>IF($B$18="","",$B$18)</f>
        <v/>
      </c>
      <c r="BI3" s="370" t="str">
        <f>IF($F$18="","",$F$18)</f>
        <v/>
      </c>
      <c r="BJ3" s="369" t="str">
        <f>IF($I$18="","",$I$18)</f>
        <v/>
      </c>
      <c r="BK3" s="369" t="str">
        <f>IF($P$18="","",$P$18)</f>
        <v/>
      </c>
      <c r="BL3" s="371" t="str">
        <f>IF($Z$18="","",$Z$18)</f>
        <v/>
      </c>
      <c r="BM3" s="372" t="str">
        <f>IF($AE$18="","",$AE$18)</f>
        <v/>
      </c>
    </row>
    <row r="4" spans="1:65" ht="18.75" customHeight="1">
      <c r="A4" s="714" t="s">
        <v>194</v>
      </c>
      <c r="B4" s="715"/>
      <c r="C4" s="715"/>
      <c r="D4" s="715"/>
      <c r="E4" s="627"/>
      <c r="F4" s="627"/>
      <c r="G4" s="627"/>
      <c r="H4" s="627"/>
      <c r="I4" s="627"/>
      <c r="J4" s="627"/>
      <c r="K4" s="436"/>
      <c r="L4" s="436"/>
      <c r="M4" s="436"/>
      <c r="N4" s="436"/>
      <c r="O4" s="436"/>
      <c r="P4" s="436"/>
      <c r="Q4" s="436"/>
      <c r="R4" s="436"/>
      <c r="S4" s="436"/>
      <c r="T4" s="436"/>
      <c r="U4" s="436"/>
      <c r="V4" s="647" t="s">
        <v>324</v>
      </c>
      <c r="W4" s="647"/>
      <c r="X4" s="647"/>
      <c r="Y4" s="647"/>
      <c r="Z4" s="647"/>
      <c r="AA4" s="647"/>
      <c r="AB4" s="647"/>
      <c r="AC4" s="647"/>
      <c r="AD4" s="647"/>
      <c r="AE4" s="647"/>
      <c r="AF4" s="647"/>
      <c r="AG4" s="647"/>
      <c r="AH4" s="648"/>
      <c r="BB4" s="369">
        <f t="shared" si="0"/>
        <v>21</v>
      </c>
      <c r="BC4" s="369">
        <f t="shared" ref="BC4:BC21" si="1">BC3+7</f>
        <v>25</v>
      </c>
      <c r="BD4" s="369">
        <v>3</v>
      </c>
      <c r="BE4" s="369" t="str">
        <f>IF($B$21="","",$B$21)</f>
        <v/>
      </c>
      <c r="BF4" s="369" t="str">
        <f>IF($I$21="","",$I$21)</f>
        <v/>
      </c>
      <c r="BG4" s="369" t="str">
        <f>IF($P$21="","",$P$21)</f>
        <v/>
      </c>
      <c r="BH4" s="424" t="str">
        <f>IF($B$25="","",$B$25)</f>
        <v/>
      </c>
      <c r="BI4" s="370" t="str">
        <f>IF($F$25="","",$F$25)</f>
        <v/>
      </c>
      <c r="BJ4" s="369" t="str">
        <f>IF($I$25="","",$I$25)</f>
        <v/>
      </c>
      <c r="BK4" s="369" t="str">
        <f>IF($P$25="","",$P$25)</f>
        <v/>
      </c>
      <c r="BL4" s="371" t="str">
        <f>IF($Z$25="","",$Z$25)</f>
        <v/>
      </c>
      <c r="BM4" s="372" t="str">
        <f>IF($AE$25="","",$AE$25)</f>
        <v/>
      </c>
    </row>
    <row r="5" spans="1:65" ht="18.75" customHeight="1">
      <c r="A5" s="438"/>
      <c r="B5" s="436"/>
      <c r="C5" s="436"/>
      <c r="D5" s="436"/>
      <c r="E5" s="436"/>
      <c r="F5" s="436"/>
      <c r="G5" s="436"/>
      <c r="H5" s="436"/>
      <c r="I5" s="436"/>
      <c r="J5" s="436"/>
      <c r="K5" s="436"/>
      <c r="L5" s="436"/>
      <c r="M5" s="436"/>
      <c r="N5" s="436"/>
      <c r="O5" s="436"/>
      <c r="P5" s="436"/>
      <c r="Q5" s="436"/>
      <c r="R5" s="436"/>
      <c r="S5" s="436"/>
      <c r="T5" s="436"/>
      <c r="U5" s="436"/>
      <c r="V5" s="436"/>
      <c r="W5" s="436"/>
      <c r="X5" s="436"/>
      <c r="Y5" s="436"/>
      <c r="Z5" s="436"/>
      <c r="AA5" s="436"/>
      <c r="AB5" s="436"/>
      <c r="AC5" s="436"/>
      <c r="AD5" s="436"/>
      <c r="AE5" s="436"/>
      <c r="AF5" s="436"/>
      <c r="AG5" s="436"/>
      <c r="AH5" s="437"/>
      <c r="BB5" s="369">
        <f t="shared" si="0"/>
        <v>28</v>
      </c>
      <c r="BC5" s="369">
        <f t="shared" si="1"/>
        <v>32</v>
      </c>
      <c r="BD5" s="369">
        <v>4</v>
      </c>
      <c r="BE5" s="369" t="str">
        <f>IF($B$28="","",$B$28)</f>
        <v/>
      </c>
      <c r="BF5" s="369" t="str">
        <f>IF($I$28="","",$I$28)</f>
        <v/>
      </c>
      <c r="BG5" s="369" t="str">
        <f>IF($P$28="","",$P$28)</f>
        <v/>
      </c>
      <c r="BH5" s="424" t="str">
        <f>IF($B$32="","",$B$32)</f>
        <v/>
      </c>
      <c r="BI5" s="370" t="str">
        <f>IF($F$32="","",$F$32)</f>
        <v/>
      </c>
      <c r="BJ5" s="369" t="str">
        <f>IF($I$32="","",$I$32)</f>
        <v/>
      </c>
      <c r="BK5" s="369" t="str">
        <f>IF($P$32="","",$P$32)</f>
        <v/>
      </c>
      <c r="BL5" s="371" t="str">
        <f>IF($Z$32="","",$Z$32)</f>
        <v/>
      </c>
      <c r="BM5" s="372" t="str">
        <f>IF($AE$32="","",$AE$32)</f>
        <v/>
      </c>
    </row>
    <row r="6" spans="1:65" ht="31.5" customHeight="1" thickBot="1">
      <c r="A6" s="428" t="s">
        <v>134</v>
      </c>
      <c r="B6" s="612" t="s">
        <v>132</v>
      </c>
      <c r="C6" s="613"/>
      <c r="D6" s="613"/>
      <c r="E6" s="613"/>
      <c r="F6" s="613"/>
      <c r="G6" s="613"/>
      <c r="H6" s="614"/>
      <c r="I6" s="612" t="s">
        <v>164</v>
      </c>
      <c r="J6" s="613"/>
      <c r="K6" s="613"/>
      <c r="L6" s="613"/>
      <c r="M6" s="613"/>
      <c r="N6" s="613"/>
      <c r="O6" s="614"/>
      <c r="P6" s="612" t="s">
        <v>165</v>
      </c>
      <c r="Q6" s="613"/>
      <c r="R6" s="613"/>
      <c r="S6" s="613"/>
      <c r="T6" s="613"/>
      <c r="U6" s="613"/>
      <c r="V6" s="613"/>
      <c r="W6" s="613"/>
      <c r="X6" s="613"/>
      <c r="Y6" s="613"/>
      <c r="Z6" s="613"/>
      <c r="AA6" s="613"/>
      <c r="AB6" s="613"/>
      <c r="AC6" s="613"/>
      <c r="AD6" s="613"/>
      <c r="AE6" s="613"/>
      <c r="AF6" s="613"/>
      <c r="AG6" s="613"/>
      <c r="AH6" s="615"/>
      <c r="BB6" s="369">
        <f t="shared" si="0"/>
        <v>35</v>
      </c>
      <c r="BC6" s="369">
        <f t="shared" si="1"/>
        <v>39</v>
      </c>
      <c r="BD6" s="369">
        <v>5</v>
      </c>
      <c r="BE6" s="369" t="str">
        <f>IF($B$35="","",$B$35)</f>
        <v/>
      </c>
      <c r="BF6" s="369" t="str">
        <f>IF($I$35="","",$I$35)</f>
        <v/>
      </c>
      <c r="BG6" s="369" t="str">
        <f>IF($P$35="","",$P$35)</f>
        <v/>
      </c>
      <c r="BH6" s="424" t="str">
        <f>IF($B$39="","",$B$39)</f>
        <v/>
      </c>
      <c r="BI6" s="370" t="str">
        <f>IF($F$39="","",$F$39)</f>
        <v/>
      </c>
      <c r="BJ6" s="369" t="str">
        <f>IF($I$39="","",$I$39)</f>
        <v/>
      </c>
      <c r="BK6" s="369" t="str">
        <f>IF($P$39="","",$P$39)</f>
        <v/>
      </c>
      <c r="BL6" s="371" t="str">
        <f>IF($Z$39="","",$Z$39)</f>
        <v/>
      </c>
      <c r="BM6" s="372" t="str">
        <f>IF($AE$39="","",$AE$39)</f>
        <v/>
      </c>
    </row>
    <row r="7" spans="1:65" ht="18.75" customHeight="1">
      <c r="A7" s="597">
        <v>1</v>
      </c>
      <c r="B7" s="616"/>
      <c r="C7" s="617"/>
      <c r="D7" s="617"/>
      <c r="E7" s="617"/>
      <c r="F7" s="617"/>
      <c r="G7" s="617"/>
      <c r="H7" s="618"/>
      <c r="I7" s="616"/>
      <c r="J7" s="617"/>
      <c r="K7" s="617"/>
      <c r="L7" s="617"/>
      <c r="M7" s="617"/>
      <c r="N7" s="617"/>
      <c r="O7" s="618"/>
      <c r="P7" s="634"/>
      <c r="Q7" s="635"/>
      <c r="R7" s="635"/>
      <c r="S7" s="635"/>
      <c r="T7" s="635"/>
      <c r="U7" s="635"/>
      <c r="V7" s="635"/>
      <c r="W7" s="635"/>
      <c r="X7" s="635"/>
      <c r="Y7" s="635"/>
      <c r="Z7" s="635"/>
      <c r="AA7" s="635"/>
      <c r="AB7" s="635"/>
      <c r="AC7" s="635"/>
      <c r="AD7" s="635"/>
      <c r="AE7" s="635"/>
      <c r="AF7" s="635"/>
      <c r="AG7" s="635"/>
      <c r="AH7" s="636"/>
      <c r="BB7" s="369">
        <f t="shared" si="0"/>
        <v>42</v>
      </c>
      <c r="BC7" s="369">
        <f t="shared" si="1"/>
        <v>46</v>
      </c>
      <c r="BD7" s="369">
        <v>6</v>
      </c>
      <c r="BE7" s="369" t="str">
        <f>IF($B$42="","",$B$42)</f>
        <v/>
      </c>
      <c r="BF7" s="369" t="str">
        <f>IF($I$42="","",$I$42)</f>
        <v/>
      </c>
      <c r="BG7" s="369" t="str">
        <f>IF($P$42="","",$P$42)</f>
        <v/>
      </c>
      <c r="BH7" s="424" t="str">
        <f>IF($B$46="","",$B$46)</f>
        <v/>
      </c>
      <c r="BI7" s="370" t="str">
        <f>IF($F$46="","",$F$46)</f>
        <v/>
      </c>
      <c r="BJ7" s="369" t="str">
        <f>IF($I$46="","",$I$46)</f>
        <v/>
      </c>
      <c r="BK7" s="369" t="str">
        <f>IF($P$46="","",$P$46)</f>
        <v/>
      </c>
      <c r="BL7" s="371" t="str">
        <f>IF($Z$46="","",$Z$46)</f>
        <v/>
      </c>
      <c r="BM7" s="372" t="str">
        <f>IF($AE$46="","",$AE$46)</f>
        <v/>
      </c>
    </row>
    <row r="8" spans="1:65" ht="18.75" customHeight="1">
      <c r="A8" s="598"/>
      <c r="B8" s="619"/>
      <c r="C8" s="620"/>
      <c r="D8" s="620"/>
      <c r="E8" s="620"/>
      <c r="F8" s="620"/>
      <c r="G8" s="620"/>
      <c r="H8" s="621"/>
      <c r="I8" s="619"/>
      <c r="J8" s="620"/>
      <c r="K8" s="620"/>
      <c r="L8" s="620"/>
      <c r="M8" s="620"/>
      <c r="N8" s="620"/>
      <c r="O8" s="621"/>
      <c r="P8" s="637"/>
      <c r="Q8" s="638"/>
      <c r="R8" s="638"/>
      <c r="S8" s="638"/>
      <c r="T8" s="638"/>
      <c r="U8" s="638"/>
      <c r="V8" s="638"/>
      <c r="W8" s="638"/>
      <c r="X8" s="638"/>
      <c r="Y8" s="638"/>
      <c r="Z8" s="638"/>
      <c r="AA8" s="638"/>
      <c r="AB8" s="638"/>
      <c r="AC8" s="638"/>
      <c r="AD8" s="638"/>
      <c r="AE8" s="638"/>
      <c r="AF8" s="638"/>
      <c r="AG8" s="638"/>
      <c r="AH8" s="639"/>
      <c r="BB8" s="369">
        <f t="shared" si="0"/>
        <v>49</v>
      </c>
      <c r="BC8" s="369">
        <f t="shared" si="1"/>
        <v>53</v>
      </c>
      <c r="BD8" s="369">
        <v>7</v>
      </c>
      <c r="BE8" s="369" t="str">
        <f>IF($B$49="","",$B$49)</f>
        <v/>
      </c>
      <c r="BF8" s="369" t="str">
        <f>IF($I$49="","",$I$49)</f>
        <v/>
      </c>
      <c r="BG8" s="369" t="str">
        <f>IF($P$49="","",$P$49)</f>
        <v/>
      </c>
      <c r="BH8" s="424" t="str">
        <f>IF($B$53="","",$B$53)</f>
        <v/>
      </c>
      <c r="BI8" s="370" t="str">
        <f>IF($F$53="","",$F$53)</f>
        <v/>
      </c>
      <c r="BJ8" s="369" t="str">
        <f>IF($I$53="","",$I$53)</f>
        <v/>
      </c>
      <c r="BK8" s="369" t="str">
        <f>IF($P$53="","",$P$53)</f>
        <v/>
      </c>
      <c r="BL8" s="371" t="str">
        <f>IF($Z$53="","",$Z$53)</f>
        <v/>
      </c>
      <c r="BM8" s="372" t="str">
        <f>IF($AE$53="","",$AE$53)</f>
        <v/>
      </c>
    </row>
    <row r="9" spans="1:65" ht="18.75" customHeight="1" thickBot="1">
      <c r="A9" s="598"/>
      <c r="B9" s="622"/>
      <c r="C9" s="623"/>
      <c r="D9" s="623"/>
      <c r="E9" s="623"/>
      <c r="F9" s="623"/>
      <c r="G9" s="623"/>
      <c r="H9" s="624"/>
      <c r="I9" s="622"/>
      <c r="J9" s="623"/>
      <c r="K9" s="623"/>
      <c r="L9" s="623"/>
      <c r="M9" s="623"/>
      <c r="N9" s="623"/>
      <c r="O9" s="624"/>
      <c r="P9" s="640"/>
      <c r="Q9" s="641"/>
      <c r="R9" s="641"/>
      <c r="S9" s="641"/>
      <c r="T9" s="641"/>
      <c r="U9" s="641"/>
      <c r="V9" s="641"/>
      <c r="W9" s="641"/>
      <c r="X9" s="641"/>
      <c r="Y9" s="641"/>
      <c r="Z9" s="641"/>
      <c r="AA9" s="641"/>
      <c r="AB9" s="641"/>
      <c r="AC9" s="641"/>
      <c r="AD9" s="641"/>
      <c r="AE9" s="641"/>
      <c r="AF9" s="641"/>
      <c r="AG9" s="641"/>
      <c r="AH9" s="642"/>
      <c r="BB9" s="369">
        <f t="shared" si="0"/>
        <v>56</v>
      </c>
      <c r="BC9" s="369">
        <f t="shared" si="1"/>
        <v>60</v>
      </c>
      <c r="BD9" s="369">
        <v>8</v>
      </c>
      <c r="BE9" s="369" t="str">
        <f>IF($B$56="","",$B$56)</f>
        <v/>
      </c>
      <c r="BF9" s="369" t="str">
        <f>IF($I$56="","",$I$56)</f>
        <v/>
      </c>
      <c r="BG9" s="369" t="str">
        <f>IF($P$56="","",$P$56)</f>
        <v/>
      </c>
      <c r="BH9" s="424" t="str">
        <f>IF($B$60="","",$B$60)</f>
        <v/>
      </c>
      <c r="BI9" s="370" t="str">
        <f>IF($F$60="","",$F$60)</f>
        <v/>
      </c>
      <c r="BJ9" s="369" t="str">
        <f>IF($I$60="","",$I$60)</f>
        <v/>
      </c>
      <c r="BK9" s="369" t="str">
        <f>IF($P$60="","",$P$60)</f>
        <v/>
      </c>
      <c r="BL9" s="371" t="str">
        <f>IF($Z$60="","",$Z$60)</f>
        <v/>
      </c>
      <c r="BM9" s="372" t="str">
        <f>IF($AE$60="","",$AE$60)</f>
        <v/>
      </c>
    </row>
    <row r="10" spans="1:65" ht="32.25" customHeight="1" thickBot="1">
      <c r="A10" s="599"/>
      <c r="B10" s="643" t="s">
        <v>166</v>
      </c>
      <c r="C10" s="644"/>
      <c r="D10" s="644"/>
      <c r="E10" s="645"/>
      <c r="F10" s="646" t="s">
        <v>167</v>
      </c>
      <c r="G10" s="646"/>
      <c r="H10" s="646"/>
      <c r="I10" s="643" t="s">
        <v>168</v>
      </c>
      <c r="J10" s="644"/>
      <c r="K10" s="644"/>
      <c r="L10" s="644"/>
      <c r="M10" s="644"/>
      <c r="N10" s="644"/>
      <c r="O10" s="645"/>
      <c r="P10" s="643" t="s">
        <v>169</v>
      </c>
      <c r="Q10" s="644"/>
      <c r="R10" s="644"/>
      <c r="S10" s="644"/>
      <c r="T10" s="644"/>
      <c r="U10" s="644"/>
      <c r="V10" s="644"/>
      <c r="W10" s="644"/>
      <c r="X10" s="644"/>
      <c r="Y10" s="645"/>
      <c r="Z10" s="643" t="s">
        <v>170</v>
      </c>
      <c r="AA10" s="644"/>
      <c r="AB10" s="644"/>
      <c r="AC10" s="644"/>
      <c r="AD10" s="645"/>
      <c r="AE10" s="643" t="s">
        <v>176</v>
      </c>
      <c r="AF10" s="644"/>
      <c r="AG10" s="644"/>
      <c r="AH10" s="649"/>
      <c r="BB10" s="369">
        <f t="shared" si="0"/>
        <v>63</v>
      </c>
      <c r="BC10" s="369">
        <f t="shared" si="1"/>
        <v>67</v>
      </c>
      <c r="BD10" s="369">
        <v>9</v>
      </c>
      <c r="BE10" s="369" t="str">
        <f>IF($B$63="","",$B$63)</f>
        <v/>
      </c>
      <c r="BF10" s="369" t="str">
        <f>IF($I$63="","",$I$63)</f>
        <v/>
      </c>
      <c r="BG10" s="369" t="str">
        <f>IF($P$63="","",$P$63)</f>
        <v/>
      </c>
      <c r="BH10" s="424" t="str">
        <f>IF($B$67="","",$B$67)</f>
        <v/>
      </c>
      <c r="BI10" s="370" t="str">
        <f>IF($F$67="","",$F$67)</f>
        <v/>
      </c>
      <c r="BJ10" s="369" t="str">
        <f>IF($I$67="","",$I$67)</f>
        <v/>
      </c>
      <c r="BK10" s="369" t="str">
        <f>IF($P$67="","",$P$67)</f>
        <v/>
      </c>
      <c r="BL10" s="371" t="str">
        <f>IF($Z$67="","",$Z$67)</f>
        <v/>
      </c>
      <c r="BM10" s="372" t="str">
        <f>IF($AE$67="","",$AE$67)</f>
        <v/>
      </c>
    </row>
    <row r="11" spans="1:65" ht="18.75" customHeight="1">
      <c r="A11" s="598"/>
      <c r="B11" s="650"/>
      <c r="C11" s="651"/>
      <c r="D11" s="651"/>
      <c r="E11" s="652"/>
      <c r="F11" s="656"/>
      <c r="G11" s="657"/>
      <c r="H11" s="658"/>
      <c r="I11" s="662"/>
      <c r="J11" s="663"/>
      <c r="K11" s="663"/>
      <c r="L11" s="663"/>
      <c r="M11" s="663"/>
      <c r="N11" s="663"/>
      <c r="O11" s="664"/>
      <c r="P11" s="616"/>
      <c r="Q11" s="617"/>
      <c r="R11" s="617"/>
      <c r="S11" s="617"/>
      <c r="T11" s="617"/>
      <c r="U11" s="617"/>
      <c r="V11" s="617"/>
      <c r="W11" s="617"/>
      <c r="X11" s="617"/>
      <c r="Y11" s="618"/>
      <c r="Z11" s="668"/>
      <c r="AA11" s="669"/>
      <c r="AB11" s="669"/>
      <c r="AC11" s="669"/>
      <c r="AD11" s="670"/>
      <c r="AE11" s="628"/>
      <c r="AF11" s="629"/>
      <c r="AG11" s="629"/>
      <c r="AH11" s="630"/>
      <c r="BB11" s="369">
        <f t="shared" si="0"/>
        <v>70</v>
      </c>
      <c r="BC11" s="369">
        <f t="shared" si="1"/>
        <v>74</v>
      </c>
      <c r="BD11" s="369">
        <v>10</v>
      </c>
      <c r="BE11" s="369" t="str">
        <f>IF($B$70="","",$B$70)</f>
        <v/>
      </c>
      <c r="BF11" s="369" t="str">
        <f>IF($I$70="","",$I$70)</f>
        <v/>
      </c>
      <c r="BG11" s="369" t="str">
        <f>IF($P$70="","",$P$70)</f>
        <v/>
      </c>
      <c r="BH11" s="424" t="str">
        <f>IF($B$74="","",$B$74)</f>
        <v/>
      </c>
      <c r="BI11" s="370" t="str">
        <f>IF($F$74="","",$F$74)</f>
        <v/>
      </c>
      <c r="BJ11" s="369" t="str">
        <f>IF($I$74="","",$I$74)</f>
        <v/>
      </c>
      <c r="BK11" s="369" t="str">
        <f>IF($P$74="","",$P$74)</f>
        <v/>
      </c>
      <c r="BL11" s="371" t="str">
        <f>IF($Z$74="","",$Z$74)</f>
        <v/>
      </c>
      <c r="BM11" s="372" t="str">
        <f>IF($AE$74="","",$AE$74)</f>
        <v/>
      </c>
    </row>
    <row r="12" spans="1:65" ht="18.75" customHeight="1" thickBot="1">
      <c r="A12" s="600"/>
      <c r="B12" s="653"/>
      <c r="C12" s="654"/>
      <c r="D12" s="654"/>
      <c r="E12" s="655"/>
      <c r="F12" s="659"/>
      <c r="G12" s="660"/>
      <c r="H12" s="661"/>
      <c r="I12" s="665"/>
      <c r="J12" s="666"/>
      <c r="K12" s="666"/>
      <c r="L12" s="666"/>
      <c r="M12" s="666"/>
      <c r="N12" s="666"/>
      <c r="O12" s="667"/>
      <c r="P12" s="622"/>
      <c r="Q12" s="623"/>
      <c r="R12" s="623"/>
      <c r="S12" s="623"/>
      <c r="T12" s="623"/>
      <c r="U12" s="623"/>
      <c r="V12" s="623"/>
      <c r="W12" s="623"/>
      <c r="X12" s="623"/>
      <c r="Y12" s="624"/>
      <c r="Z12" s="671"/>
      <c r="AA12" s="672"/>
      <c r="AB12" s="672"/>
      <c r="AC12" s="672"/>
      <c r="AD12" s="673"/>
      <c r="AE12" s="631"/>
      <c r="AF12" s="632"/>
      <c r="AG12" s="632"/>
      <c r="AH12" s="633"/>
      <c r="BB12" s="369">
        <f t="shared" si="0"/>
        <v>77</v>
      </c>
      <c r="BC12" s="369">
        <f t="shared" si="1"/>
        <v>81</v>
      </c>
      <c r="BD12" s="369">
        <v>11</v>
      </c>
      <c r="BE12" s="369" t="str">
        <f>IF($B$77="","",$B$77)</f>
        <v/>
      </c>
      <c r="BF12" s="369" t="str">
        <f>IF($I$77="","",$I$77)</f>
        <v/>
      </c>
      <c r="BG12" s="369" t="str">
        <f>IF($P$77="","",$P$77)</f>
        <v/>
      </c>
      <c r="BH12" s="424" t="str">
        <f>IF($B$81="","",$B$81)</f>
        <v/>
      </c>
      <c r="BI12" s="370" t="str">
        <f>IF($F$81="","",$F$81)</f>
        <v/>
      </c>
      <c r="BJ12" s="369" t="str">
        <f>IF($I$81="","",$I$81)</f>
        <v/>
      </c>
      <c r="BK12" s="369" t="str">
        <f>IF($P$81="","",$P$81)</f>
        <v/>
      </c>
      <c r="BL12" s="371" t="str">
        <f>IF($Z$81="","",$Z$81)</f>
        <v/>
      </c>
      <c r="BM12" s="372" t="str">
        <f>IF($AE$81="","",$AE$81)</f>
        <v/>
      </c>
    </row>
    <row r="13" spans="1:65" ht="18.75" customHeight="1" thickBot="1">
      <c r="A13" s="674">
        <v>2</v>
      </c>
      <c r="B13" s="612" t="s">
        <v>132</v>
      </c>
      <c r="C13" s="613"/>
      <c r="D13" s="613"/>
      <c r="E13" s="613"/>
      <c r="F13" s="613"/>
      <c r="G13" s="613"/>
      <c r="H13" s="614"/>
      <c r="I13" s="612" t="s">
        <v>164</v>
      </c>
      <c r="J13" s="613"/>
      <c r="K13" s="613"/>
      <c r="L13" s="613"/>
      <c r="M13" s="613"/>
      <c r="N13" s="613"/>
      <c r="O13" s="614"/>
      <c r="P13" s="612" t="s">
        <v>321</v>
      </c>
      <c r="Q13" s="613"/>
      <c r="R13" s="613"/>
      <c r="S13" s="613"/>
      <c r="T13" s="613"/>
      <c r="U13" s="613"/>
      <c r="V13" s="613"/>
      <c r="W13" s="613"/>
      <c r="X13" s="613"/>
      <c r="Y13" s="613"/>
      <c r="Z13" s="613"/>
      <c r="AA13" s="613"/>
      <c r="AB13" s="613"/>
      <c r="AC13" s="613"/>
      <c r="AD13" s="613"/>
      <c r="AE13" s="613"/>
      <c r="AF13" s="613"/>
      <c r="AG13" s="613"/>
      <c r="AH13" s="615"/>
      <c r="BB13" s="369">
        <f t="shared" si="0"/>
        <v>84</v>
      </c>
      <c r="BC13" s="369">
        <f t="shared" si="1"/>
        <v>88</v>
      </c>
      <c r="BD13" s="369">
        <v>12</v>
      </c>
      <c r="BE13" s="369" t="str">
        <f>IF($B$84="","",$B$84)</f>
        <v/>
      </c>
      <c r="BF13" s="369" t="str">
        <f>IF($I$84="","",$I$84)</f>
        <v/>
      </c>
      <c r="BG13" s="369" t="str">
        <f>IF($P$84="","",$P$84)</f>
        <v/>
      </c>
      <c r="BH13" s="424" t="str">
        <f>IF($B$88="","",$B$88)</f>
        <v/>
      </c>
      <c r="BI13" s="370" t="str">
        <f>IF($F$88="","",$F$88)</f>
        <v/>
      </c>
      <c r="BJ13" s="369" t="str">
        <f>IF($I$88="","",$I$88)</f>
        <v/>
      </c>
      <c r="BK13" s="369" t="str">
        <f>IF($P$88="","",$P$88)</f>
        <v/>
      </c>
      <c r="BL13" s="371" t="str">
        <f>IF($Z$88="","",$Z$88)</f>
        <v/>
      </c>
      <c r="BM13" s="372" t="str">
        <f>IF($AE$88="","",$AE$88)</f>
        <v/>
      </c>
    </row>
    <row r="14" spans="1:65" ht="18.75" customHeight="1">
      <c r="A14" s="599"/>
      <c r="B14" s="616"/>
      <c r="C14" s="617"/>
      <c r="D14" s="617"/>
      <c r="E14" s="617"/>
      <c r="F14" s="617"/>
      <c r="G14" s="617"/>
      <c r="H14" s="618"/>
      <c r="I14" s="616"/>
      <c r="J14" s="617"/>
      <c r="K14" s="617"/>
      <c r="L14" s="617"/>
      <c r="M14" s="617"/>
      <c r="N14" s="617"/>
      <c r="O14" s="618"/>
      <c r="P14" s="634"/>
      <c r="Q14" s="635"/>
      <c r="R14" s="635"/>
      <c r="S14" s="635"/>
      <c r="T14" s="635"/>
      <c r="U14" s="635"/>
      <c r="V14" s="635"/>
      <c r="W14" s="635"/>
      <c r="X14" s="635"/>
      <c r="Y14" s="635"/>
      <c r="Z14" s="635"/>
      <c r="AA14" s="635"/>
      <c r="AB14" s="635"/>
      <c r="AC14" s="635"/>
      <c r="AD14" s="635"/>
      <c r="AE14" s="635"/>
      <c r="AF14" s="635"/>
      <c r="AG14" s="635"/>
      <c r="AH14" s="636"/>
      <c r="BB14" s="369">
        <f t="shared" si="0"/>
        <v>91</v>
      </c>
      <c r="BC14" s="369">
        <f t="shared" si="1"/>
        <v>95</v>
      </c>
      <c r="BD14" s="369">
        <v>13</v>
      </c>
      <c r="BE14" s="369" t="str">
        <f>IF($B$91="","",$B$91)</f>
        <v/>
      </c>
      <c r="BF14" s="369" t="str">
        <f>IF($I$91="","",$I$91)</f>
        <v/>
      </c>
      <c r="BG14" s="369" t="str">
        <f>IF($P$91="","",$P$91)</f>
        <v/>
      </c>
      <c r="BH14" s="424" t="str">
        <f>IF($B$95="","",$B$95)</f>
        <v/>
      </c>
      <c r="BI14" s="370" t="str">
        <f>IF($F$95="","",$F$95)</f>
        <v/>
      </c>
      <c r="BJ14" s="369" t="str">
        <f>IF($I$95="","",$I$95)</f>
        <v/>
      </c>
      <c r="BK14" s="369" t="str">
        <f>IF($P$95="","",$P$95)</f>
        <v/>
      </c>
      <c r="BL14" s="371" t="str">
        <f>IF($Z$95="","",$Z$95)</f>
        <v/>
      </c>
      <c r="BM14" s="372" t="str">
        <f>IF($AE$95="","",$AE$95)</f>
        <v/>
      </c>
    </row>
    <row r="15" spans="1:65" ht="18.75" customHeight="1">
      <c r="A15" s="599"/>
      <c r="B15" s="619"/>
      <c r="C15" s="620"/>
      <c r="D15" s="620"/>
      <c r="E15" s="620"/>
      <c r="F15" s="620"/>
      <c r="G15" s="620"/>
      <c r="H15" s="621"/>
      <c r="I15" s="619"/>
      <c r="J15" s="620"/>
      <c r="K15" s="620"/>
      <c r="L15" s="620"/>
      <c r="M15" s="620"/>
      <c r="N15" s="620"/>
      <c r="O15" s="621"/>
      <c r="P15" s="637"/>
      <c r="Q15" s="638"/>
      <c r="R15" s="638"/>
      <c r="S15" s="638"/>
      <c r="T15" s="638"/>
      <c r="U15" s="638"/>
      <c r="V15" s="638"/>
      <c r="W15" s="638"/>
      <c r="X15" s="638"/>
      <c r="Y15" s="638"/>
      <c r="Z15" s="638"/>
      <c r="AA15" s="638"/>
      <c r="AB15" s="638"/>
      <c r="AC15" s="638"/>
      <c r="AD15" s="638"/>
      <c r="AE15" s="638"/>
      <c r="AF15" s="638"/>
      <c r="AG15" s="638"/>
      <c r="AH15" s="639"/>
      <c r="BB15" s="369">
        <f t="shared" si="0"/>
        <v>98</v>
      </c>
      <c r="BC15" s="369">
        <f t="shared" si="1"/>
        <v>102</v>
      </c>
      <c r="BD15" s="369">
        <v>14</v>
      </c>
      <c r="BE15" s="369" t="str">
        <f>IF($B$98="","",$B$98)</f>
        <v/>
      </c>
      <c r="BF15" s="369" t="str">
        <f>IF($I$98="","",$I$98)</f>
        <v/>
      </c>
      <c r="BG15" s="369" t="str">
        <f>IF($P$98="","",$P$98)</f>
        <v/>
      </c>
      <c r="BH15" s="424" t="str">
        <f>IF($B$102="","",$B$102)</f>
        <v/>
      </c>
      <c r="BI15" s="370" t="str">
        <f>IF($F$102="","",$F$102)</f>
        <v/>
      </c>
      <c r="BJ15" s="369" t="str">
        <f>IF($I$102="","",$I$102)</f>
        <v/>
      </c>
      <c r="BK15" s="369" t="str">
        <f>IF($P$102="","",$P$102)</f>
        <v/>
      </c>
      <c r="BL15" s="371" t="str">
        <f>IF($Z$102="","",$Z$102)</f>
        <v/>
      </c>
      <c r="BM15" s="372" t="str">
        <f>IF($AE$102="","",$AE$102)</f>
        <v/>
      </c>
    </row>
    <row r="16" spans="1:65" ht="18.75" customHeight="1" thickBot="1">
      <c r="A16" s="599"/>
      <c r="B16" s="622"/>
      <c r="C16" s="623"/>
      <c r="D16" s="623"/>
      <c r="E16" s="623"/>
      <c r="F16" s="623"/>
      <c r="G16" s="623"/>
      <c r="H16" s="624"/>
      <c r="I16" s="622"/>
      <c r="J16" s="623"/>
      <c r="K16" s="623"/>
      <c r="L16" s="623"/>
      <c r="M16" s="623"/>
      <c r="N16" s="623"/>
      <c r="O16" s="624"/>
      <c r="P16" s="640"/>
      <c r="Q16" s="641"/>
      <c r="R16" s="641"/>
      <c r="S16" s="641"/>
      <c r="T16" s="641"/>
      <c r="U16" s="641"/>
      <c r="V16" s="641"/>
      <c r="W16" s="641"/>
      <c r="X16" s="641"/>
      <c r="Y16" s="641"/>
      <c r="Z16" s="641"/>
      <c r="AA16" s="641"/>
      <c r="AB16" s="641"/>
      <c r="AC16" s="641"/>
      <c r="AD16" s="641"/>
      <c r="AE16" s="641"/>
      <c r="AF16" s="641"/>
      <c r="AG16" s="641"/>
      <c r="AH16" s="642"/>
      <c r="BB16" s="369">
        <f t="shared" si="0"/>
        <v>105</v>
      </c>
      <c r="BC16" s="369">
        <f t="shared" si="1"/>
        <v>109</v>
      </c>
      <c r="BD16" s="369">
        <v>15</v>
      </c>
      <c r="BE16" s="369" t="str">
        <f>IF($B$105="","",$B$105)</f>
        <v/>
      </c>
      <c r="BF16" s="369" t="str">
        <f>IF($I$105="","",$I$105)</f>
        <v/>
      </c>
      <c r="BG16" s="369" t="str">
        <f>IF($P$105="","",$P$105)</f>
        <v/>
      </c>
      <c r="BH16" s="424" t="str">
        <f>IF($B$109="","",$B$109)</f>
        <v/>
      </c>
      <c r="BI16" s="370" t="str">
        <f>IF($F$109="","",$F$109)</f>
        <v/>
      </c>
      <c r="BJ16" s="369" t="str">
        <f>IF($I$109="","",$I$109)</f>
        <v/>
      </c>
      <c r="BK16" s="369" t="str">
        <f>IF($P$109="","",$P$109)</f>
        <v/>
      </c>
      <c r="BL16" s="371" t="str">
        <f>IF($Z$109="","",$Z$109)</f>
        <v/>
      </c>
      <c r="BM16" s="372" t="str">
        <f>IF($AE$109="","",$AE$109)</f>
        <v/>
      </c>
    </row>
    <row r="17" spans="1:65" ht="30" customHeight="1" thickBot="1">
      <c r="A17" s="599"/>
      <c r="B17" s="643" t="s">
        <v>166</v>
      </c>
      <c r="C17" s="644"/>
      <c r="D17" s="644"/>
      <c r="E17" s="645"/>
      <c r="F17" s="646" t="s">
        <v>167</v>
      </c>
      <c r="G17" s="646"/>
      <c r="H17" s="646"/>
      <c r="I17" s="643" t="s">
        <v>168</v>
      </c>
      <c r="J17" s="644"/>
      <c r="K17" s="644"/>
      <c r="L17" s="644"/>
      <c r="M17" s="644"/>
      <c r="N17" s="644"/>
      <c r="O17" s="645"/>
      <c r="P17" s="643" t="s">
        <v>169</v>
      </c>
      <c r="Q17" s="644"/>
      <c r="R17" s="644"/>
      <c r="S17" s="644"/>
      <c r="T17" s="644"/>
      <c r="U17" s="644"/>
      <c r="V17" s="644"/>
      <c r="W17" s="644"/>
      <c r="X17" s="644"/>
      <c r="Y17" s="645"/>
      <c r="Z17" s="643" t="s">
        <v>170</v>
      </c>
      <c r="AA17" s="644"/>
      <c r="AB17" s="644"/>
      <c r="AC17" s="644"/>
      <c r="AD17" s="645"/>
      <c r="AE17" s="643" t="s">
        <v>176</v>
      </c>
      <c r="AF17" s="644"/>
      <c r="AG17" s="644"/>
      <c r="AH17" s="649"/>
      <c r="BB17" s="369">
        <f t="shared" si="0"/>
        <v>112</v>
      </c>
      <c r="BC17" s="369">
        <f t="shared" si="1"/>
        <v>116</v>
      </c>
      <c r="BD17" s="369">
        <v>16</v>
      </c>
      <c r="BE17" s="369" t="str">
        <f>IF($B$112="","",$B$112)</f>
        <v/>
      </c>
      <c r="BF17" s="369" t="str">
        <f>IF($I$112="","",$I$112)</f>
        <v/>
      </c>
      <c r="BG17" s="369" t="str">
        <f>IF($P$112="","",$P$112)</f>
        <v/>
      </c>
      <c r="BH17" s="424" t="str">
        <f>IF($B$116="","",$B$116)</f>
        <v/>
      </c>
      <c r="BI17" s="370" t="str">
        <f>IF($F$116="","",$F$116)</f>
        <v/>
      </c>
      <c r="BJ17" s="369" t="str">
        <f>IF($I$116="","",$I$116)</f>
        <v/>
      </c>
      <c r="BK17" s="369" t="str">
        <f>IF($P$116="","",$P$116)</f>
        <v/>
      </c>
      <c r="BL17" s="371" t="str">
        <f>IF($Z$116="","",$Z$116)</f>
        <v/>
      </c>
      <c r="BM17" s="372" t="str">
        <f>IF($AE$116="","",$AE$116)</f>
        <v/>
      </c>
    </row>
    <row r="18" spans="1:65" ht="18.75" customHeight="1">
      <c r="A18" s="599"/>
      <c r="B18" s="650"/>
      <c r="C18" s="651"/>
      <c r="D18" s="651"/>
      <c r="E18" s="652"/>
      <c r="F18" s="656"/>
      <c r="G18" s="657"/>
      <c r="H18" s="658"/>
      <c r="I18" s="662"/>
      <c r="J18" s="663"/>
      <c r="K18" s="663"/>
      <c r="L18" s="663"/>
      <c r="M18" s="663"/>
      <c r="N18" s="663"/>
      <c r="O18" s="664"/>
      <c r="P18" s="616"/>
      <c r="Q18" s="617"/>
      <c r="R18" s="617"/>
      <c r="S18" s="617"/>
      <c r="T18" s="617"/>
      <c r="U18" s="617"/>
      <c r="V18" s="617"/>
      <c r="W18" s="617"/>
      <c r="X18" s="617"/>
      <c r="Y18" s="618"/>
      <c r="Z18" s="668"/>
      <c r="AA18" s="669"/>
      <c r="AB18" s="669"/>
      <c r="AC18" s="669"/>
      <c r="AD18" s="670"/>
      <c r="AE18" s="628"/>
      <c r="AF18" s="629"/>
      <c r="AG18" s="629"/>
      <c r="AH18" s="630"/>
      <c r="BB18" s="369">
        <f t="shared" si="0"/>
        <v>119</v>
      </c>
      <c r="BC18" s="369">
        <f t="shared" si="1"/>
        <v>123</v>
      </c>
      <c r="BD18" s="369">
        <v>17</v>
      </c>
      <c r="BE18" s="369" t="str">
        <f>IF($B$119="","",$B$119)</f>
        <v/>
      </c>
      <c r="BF18" s="369" t="str">
        <f>IF($I$119="","",$I$119)</f>
        <v/>
      </c>
      <c r="BG18" s="369" t="str">
        <f>IF($P$119="","",$P$119)</f>
        <v/>
      </c>
      <c r="BH18" s="424" t="str">
        <f>IF($B$123="","",$B$123)</f>
        <v/>
      </c>
      <c r="BI18" s="370" t="str">
        <f>IF($F$123="","",$F$123)</f>
        <v/>
      </c>
      <c r="BJ18" s="369" t="str">
        <f>IF($I$123="","",$I$123)</f>
        <v/>
      </c>
      <c r="BK18" s="369" t="str">
        <f>IF($P$123="","",$P$123)</f>
        <v/>
      </c>
      <c r="BL18" s="371" t="str">
        <f>IF($Z$123="","",$Z$123)</f>
        <v/>
      </c>
      <c r="BM18" s="372" t="str">
        <f>IF($AE$123="","",$AE$123)</f>
        <v/>
      </c>
    </row>
    <row r="19" spans="1:65" ht="18.75" customHeight="1" thickBot="1">
      <c r="A19" s="675"/>
      <c r="B19" s="653"/>
      <c r="C19" s="654"/>
      <c r="D19" s="654"/>
      <c r="E19" s="655"/>
      <c r="F19" s="659"/>
      <c r="G19" s="660"/>
      <c r="H19" s="661"/>
      <c r="I19" s="665"/>
      <c r="J19" s="666"/>
      <c r="K19" s="666"/>
      <c r="L19" s="666"/>
      <c r="M19" s="666"/>
      <c r="N19" s="666"/>
      <c r="O19" s="667"/>
      <c r="P19" s="622"/>
      <c r="Q19" s="623"/>
      <c r="R19" s="623"/>
      <c r="S19" s="623"/>
      <c r="T19" s="623"/>
      <c r="U19" s="623"/>
      <c r="V19" s="623"/>
      <c r="W19" s="623"/>
      <c r="X19" s="623"/>
      <c r="Y19" s="624"/>
      <c r="Z19" s="671"/>
      <c r="AA19" s="672"/>
      <c r="AB19" s="672"/>
      <c r="AC19" s="672"/>
      <c r="AD19" s="673"/>
      <c r="AE19" s="631"/>
      <c r="AF19" s="632"/>
      <c r="AG19" s="632"/>
      <c r="AH19" s="633"/>
      <c r="BB19" s="369">
        <f t="shared" si="0"/>
        <v>126</v>
      </c>
      <c r="BC19" s="369">
        <f t="shared" si="1"/>
        <v>130</v>
      </c>
      <c r="BD19" s="369">
        <v>18</v>
      </c>
      <c r="BE19" s="369" t="str">
        <f>IF($B$126="","",$B$126)</f>
        <v/>
      </c>
      <c r="BF19" s="369" t="str">
        <f>IF($I$126="","",$I$126)</f>
        <v/>
      </c>
      <c r="BG19" s="369" t="str">
        <f>IF($P$126="","",$P$126)</f>
        <v/>
      </c>
      <c r="BH19" s="424" t="str">
        <f>IF($B$130="","",$B$130)</f>
        <v/>
      </c>
      <c r="BI19" s="370" t="str">
        <f>IF($F$130="","",$F$130)</f>
        <v/>
      </c>
      <c r="BJ19" s="369" t="str">
        <f>IF($I$130="","",$I$130)</f>
        <v/>
      </c>
      <c r="BK19" s="369" t="str">
        <f>IF($P$130="","",$P$130)</f>
        <v/>
      </c>
      <c r="BL19" s="371" t="str">
        <f>IF($Z$130="","",$Z$130)</f>
        <v/>
      </c>
      <c r="BM19" s="372" t="str">
        <f>IF($AE$130="","",$AE$130)</f>
        <v/>
      </c>
    </row>
    <row r="20" spans="1:65" ht="18.75" customHeight="1" thickBot="1">
      <c r="A20" s="674">
        <v>3</v>
      </c>
      <c r="B20" s="612" t="s">
        <v>132</v>
      </c>
      <c r="C20" s="613"/>
      <c r="D20" s="613"/>
      <c r="E20" s="613"/>
      <c r="F20" s="613"/>
      <c r="G20" s="613"/>
      <c r="H20" s="614"/>
      <c r="I20" s="612" t="s">
        <v>164</v>
      </c>
      <c r="J20" s="613"/>
      <c r="K20" s="613"/>
      <c r="L20" s="613"/>
      <c r="M20" s="613"/>
      <c r="N20" s="613"/>
      <c r="O20" s="614"/>
      <c r="P20" s="612" t="s">
        <v>321</v>
      </c>
      <c r="Q20" s="613"/>
      <c r="R20" s="613"/>
      <c r="S20" s="613"/>
      <c r="T20" s="613"/>
      <c r="U20" s="613"/>
      <c r="V20" s="613"/>
      <c r="W20" s="613"/>
      <c r="X20" s="613"/>
      <c r="Y20" s="613"/>
      <c r="Z20" s="613"/>
      <c r="AA20" s="613"/>
      <c r="AB20" s="613"/>
      <c r="AC20" s="613"/>
      <c r="AD20" s="613"/>
      <c r="AE20" s="613"/>
      <c r="AF20" s="613"/>
      <c r="AG20" s="613"/>
      <c r="AH20" s="615"/>
      <c r="BB20" s="369">
        <f t="shared" si="0"/>
        <v>133</v>
      </c>
      <c r="BC20" s="369">
        <f t="shared" si="1"/>
        <v>137</v>
      </c>
      <c r="BD20" s="369">
        <v>19</v>
      </c>
      <c r="BE20" s="369" t="str">
        <f>IF($B$133="","",$B$133)</f>
        <v/>
      </c>
      <c r="BF20" s="369" t="str">
        <f>IF($I$133="","",$I$133)</f>
        <v/>
      </c>
      <c r="BG20" s="369" t="str">
        <f>IF($P$133="","",$P$133)</f>
        <v/>
      </c>
      <c r="BH20" s="424" t="str">
        <f>IF($B$137="","",$B$137)</f>
        <v/>
      </c>
      <c r="BI20" s="370" t="str">
        <f>IF($F$137="","",$F$137)</f>
        <v/>
      </c>
      <c r="BJ20" s="369" t="str">
        <f>IF($I$137="","",$I$137)</f>
        <v/>
      </c>
      <c r="BK20" s="369" t="str">
        <f>IF($P$137="","",$P$137)</f>
        <v/>
      </c>
      <c r="BL20" s="371" t="str">
        <f>IF($Z$137="","",$Z$137)</f>
        <v/>
      </c>
      <c r="BM20" s="372" t="str">
        <f>IF($AE$137="","",$AE$137)</f>
        <v/>
      </c>
    </row>
    <row r="21" spans="1:65" ht="18.75" customHeight="1">
      <c r="A21" s="599"/>
      <c r="B21" s="616"/>
      <c r="C21" s="617"/>
      <c r="D21" s="617"/>
      <c r="E21" s="617"/>
      <c r="F21" s="617"/>
      <c r="G21" s="617"/>
      <c r="H21" s="618"/>
      <c r="I21" s="616"/>
      <c r="J21" s="617"/>
      <c r="K21" s="617"/>
      <c r="L21" s="617"/>
      <c r="M21" s="617"/>
      <c r="N21" s="617"/>
      <c r="O21" s="618"/>
      <c r="P21" s="634"/>
      <c r="Q21" s="635"/>
      <c r="R21" s="635"/>
      <c r="S21" s="635"/>
      <c r="T21" s="635"/>
      <c r="U21" s="635"/>
      <c r="V21" s="635"/>
      <c r="W21" s="635"/>
      <c r="X21" s="635"/>
      <c r="Y21" s="635"/>
      <c r="Z21" s="635"/>
      <c r="AA21" s="635"/>
      <c r="AB21" s="635"/>
      <c r="AC21" s="635"/>
      <c r="AD21" s="635"/>
      <c r="AE21" s="635"/>
      <c r="AF21" s="635"/>
      <c r="AG21" s="635"/>
      <c r="AH21" s="636"/>
      <c r="BB21" s="369">
        <f t="shared" si="0"/>
        <v>140</v>
      </c>
      <c r="BC21" s="369">
        <f t="shared" si="1"/>
        <v>144</v>
      </c>
      <c r="BD21" s="369">
        <v>20</v>
      </c>
      <c r="BE21" s="369" t="str">
        <f>IF($B$140="","",$B$140)</f>
        <v/>
      </c>
      <c r="BF21" s="369" t="str">
        <f>IF($I$140="","",$I$140)</f>
        <v/>
      </c>
      <c r="BG21" s="369" t="str">
        <f>IF($P$140="","",$P$140)</f>
        <v/>
      </c>
      <c r="BH21" s="424" t="str">
        <f>IF($B$144="","",$B$144)</f>
        <v/>
      </c>
      <c r="BI21" s="370" t="str">
        <f>IF($F$144="","",$F$144)</f>
        <v/>
      </c>
      <c r="BJ21" s="369" t="str">
        <f>IF($I$144="","",$I$144)</f>
        <v/>
      </c>
      <c r="BK21" s="369" t="str">
        <f>IF($P$144="","",$P$144)</f>
        <v/>
      </c>
      <c r="BL21" s="371" t="str">
        <f>IF($Z$144="","",$Z$144)</f>
        <v/>
      </c>
      <c r="BM21" s="372" t="str">
        <f>IF($AE$144="","",$AE$144)</f>
        <v/>
      </c>
    </row>
    <row r="22" spans="1:65" ht="18.75" customHeight="1">
      <c r="A22" s="599"/>
      <c r="B22" s="619"/>
      <c r="C22" s="620"/>
      <c r="D22" s="620"/>
      <c r="E22" s="620"/>
      <c r="F22" s="620"/>
      <c r="G22" s="620"/>
      <c r="H22" s="621"/>
      <c r="I22" s="619"/>
      <c r="J22" s="620"/>
      <c r="K22" s="620"/>
      <c r="L22" s="620"/>
      <c r="M22" s="620"/>
      <c r="N22" s="620"/>
      <c r="O22" s="621"/>
      <c r="P22" s="637"/>
      <c r="Q22" s="638"/>
      <c r="R22" s="638"/>
      <c r="S22" s="638"/>
      <c r="T22" s="638"/>
      <c r="U22" s="638"/>
      <c r="V22" s="638"/>
      <c r="W22" s="638"/>
      <c r="X22" s="638"/>
      <c r="Y22" s="638"/>
      <c r="Z22" s="638"/>
      <c r="AA22" s="638"/>
      <c r="AB22" s="638"/>
      <c r="AC22" s="638"/>
      <c r="AD22" s="638"/>
      <c r="AE22" s="638"/>
      <c r="AF22" s="638"/>
      <c r="AG22" s="638"/>
      <c r="AH22" s="639"/>
      <c r="BI22" s="369">
        <f>SUBTOTAL(9,$BI$2:$BI$21)</f>
        <v>0</v>
      </c>
      <c r="BL22" s="371">
        <f>SUBTOTAL(9,$BL$2:$BL$21)</f>
        <v>0</v>
      </c>
      <c r="BM22" s="372">
        <f>SUBTOTAL(9,$BM$2:$BM$21)</f>
        <v>0</v>
      </c>
    </row>
    <row r="23" spans="1:65" ht="18.75" customHeight="1" thickBot="1">
      <c r="A23" s="599"/>
      <c r="B23" s="622"/>
      <c r="C23" s="623"/>
      <c r="D23" s="623"/>
      <c r="E23" s="623"/>
      <c r="F23" s="623"/>
      <c r="G23" s="623"/>
      <c r="H23" s="624"/>
      <c r="I23" s="622"/>
      <c r="J23" s="623"/>
      <c r="K23" s="623"/>
      <c r="L23" s="623"/>
      <c r="M23" s="623"/>
      <c r="N23" s="623"/>
      <c r="O23" s="624"/>
      <c r="P23" s="640"/>
      <c r="Q23" s="641"/>
      <c r="R23" s="641"/>
      <c r="S23" s="641"/>
      <c r="T23" s="641"/>
      <c r="U23" s="641"/>
      <c r="V23" s="641"/>
      <c r="W23" s="641"/>
      <c r="X23" s="641"/>
      <c r="Y23" s="641"/>
      <c r="Z23" s="641"/>
      <c r="AA23" s="641"/>
      <c r="AB23" s="641"/>
      <c r="AC23" s="641"/>
      <c r="AD23" s="641"/>
      <c r="AE23" s="641"/>
      <c r="AF23" s="641"/>
      <c r="AG23" s="641"/>
      <c r="AH23" s="642"/>
    </row>
    <row r="24" spans="1:65" ht="39.75" customHeight="1" thickBot="1">
      <c r="A24" s="599"/>
      <c r="B24" s="643" t="s">
        <v>166</v>
      </c>
      <c r="C24" s="644"/>
      <c r="D24" s="644"/>
      <c r="E24" s="645"/>
      <c r="F24" s="646" t="s">
        <v>167</v>
      </c>
      <c r="G24" s="646"/>
      <c r="H24" s="646"/>
      <c r="I24" s="643" t="s">
        <v>168</v>
      </c>
      <c r="J24" s="644"/>
      <c r="K24" s="644"/>
      <c r="L24" s="644"/>
      <c r="M24" s="644"/>
      <c r="N24" s="644"/>
      <c r="O24" s="645"/>
      <c r="P24" s="643" t="s">
        <v>169</v>
      </c>
      <c r="Q24" s="644"/>
      <c r="R24" s="644"/>
      <c r="S24" s="644"/>
      <c r="T24" s="644"/>
      <c r="U24" s="644"/>
      <c r="V24" s="644"/>
      <c r="W24" s="644"/>
      <c r="X24" s="644"/>
      <c r="Y24" s="645"/>
      <c r="Z24" s="643" t="s">
        <v>170</v>
      </c>
      <c r="AA24" s="644"/>
      <c r="AB24" s="644"/>
      <c r="AC24" s="644"/>
      <c r="AD24" s="645"/>
      <c r="AE24" s="643" t="s">
        <v>176</v>
      </c>
      <c r="AF24" s="644"/>
      <c r="AG24" s="644"/>
      <c r="AH24" s="649"/>
    </row>
    <row r="25" spans="1:65" ht="18.75" customHeight="1">
      <c r="A25" s="599"/>
      <c r="B25" s="650"/>
      <c r="C25" s="651"/>
      <c r="D25" s="651"/>
      <c r="E25" s="652"/>
      <c r="F25" s="656"/>
      <c r="G25" s="657"/>
      <c r="H25" s="658"/>
      <c r="I25" s="662"/>
      <c r="J25" s="663"/>
      <c r="K25" s="663"/>
      <c r="L25" s="663"/>
      <c r="M25" s="663"/>
      <c r="N25" s="663"/>
      <c r="O25" s="664"/>
      <c r="P25" s="616"/>
      <c r="Q25" s="617"/>
      <c r="R25" s="617"/>
      <c r="S25" s="617"/>
      <c r="T25" s="617"/>
      <c r="U25" s="617"/>
      <c r="V25" s="617"/>
      <c r="W25" s="617"/>
      <c r="X25" s="617"/>
      <c r="Y25" s="618"/>
      <c r="Z25" s="668"/>
      <c r="AA25" s="669"/>
      <c r="AB25" s="669"/>
      <c r="AC25" s="669"/>
      <c r="AD25" s="670"/>
      <c r="AE25" s="628"/>
      <c r="AF25" s="629"/>
      <c r="AG25" s="629"/>
      <c r="AH25" s="630"/>
    </row>
    <row r="26" spans="1:65" ht="18.75" customHeight="1" thickBot="1">
      <c r="A26" s="675"/>
      <c r="B26" s="653"/>
      <c r="C26" s="654"/>
      <c r="D26" s="654"/>
      <c r="E26" s="655"/>
      <c r="F26" s="659"/>
      <c r="G26" s="660"/>
      <c r="H26" s="661"/>
      <c r="I26" s="665"/>
      <c r="J26" s="666"/>
      <c r="K26" s="666"/>
      <c r="L26" s="666"/>
      <c r="M26" s="666"/>
      <c r="N26" s="666"/>
      <c r="O26" s="667"/>
      <c r="P26" s="622"/>
      <c r="Q26" s="623"/>
      <c r="R26" s="623"/>
      <c r="S26" s="623"/>
      <c r="T26" s="623"/>
      <c r="U26" s="623"/>
      <c r="V26" s="623"/>
      <c r="W26" s="623"/>
      <c r="X26" s="623"/>
      <c r="Y26" s="624"/>
      <c r="Z26" s="671"/>
      <c r="AA26" s="672"/>
      <c r="AB26" s="672"/>
      <c r="AC26" s="672"/>
      <c r="AD26" s="673"/>
      <c r="AE26" s="631"/>
      <c r="AF26" s="632"/>
      <c r="AG26" s="632"/>
      <c r="AH26" s="633"/>
    </row>
    <row r="27" spans="1:65" ht="18.75" customHeight="1" thickBot="1">
      <c r="A27" s="674">
        <v>4</v>
      </c>
      <c r="B27" s="612" t="s">
        <v>132</v>
      </c>
      <c r="C27" s="613"/>
      <c r="D27" s="613"/>
      <c r="E27" s="613"/>
      <c r="F27" s="613"/>
      <c r="G27" s="613"/>
      <c r="H27" s="614"/>
      <c r="I27" s="612" t="s">
        <v>164</v>
      </c>
      <c r="J27" s="613"/>
      <c r="K27" s="613"/>
      <c r="L27" s="613"/>
      <c r="M27" s="613"/>
      <c r="N27" s="613"/>
      <c r="O27" s="614"/>
      <c r="P27" s="612" t="s">
        <v>321</v>
      </c>
      <c r="Q27" s="613"/>
      <c r="R27" s="613"/>
      <c r="S27" s="613"/>
      <c r="T27" s="613"/>
      <c r="U27" s="613"/>
      <c r="V27" s="613"/>
      <c r="W27" s="613"/>
      <c r="X27" s="613"/>
      <c r="Y27" s="613"/>
      <c r="Z27" s="613"/>
      <c r="AA27" s="613"/>
      <c r="AB27" s="613"/>
      <c r="AC27" s="613"/>
      <c r="AD27" s="613"/>
      <c r="AE27" s="613"/>
      <c r="AF27" s="613"/>
      <c r="AG27" s="613"/>
      <c r="AH27" s="615"/>
    </row>
    <row r="28" spans="1:65" ht="18.75" customHeight="1">
      <c r="A28" s="599"/>
      <c r="B28" s="616"/>
      <c r="C28" s="617"/>
      <c r="D28" s="617"/>
      <c r="E28" s="617"/>
      <c r="F28" s="617"/>
      <c r="G28" s="617"/>
      <c r="H28" s="618"/>
      <c r="I28" s="616"/>
      <c r="J28" s="617"/>
      <c r="K28" s="617"/>
      <c r="L28" s="617"/>
      <c r="M28" s="617"/>
      <c r="N28" s="617"/>
      <c r="O28" s="618"/>
      <c r="P28" s="634"/>
      <c r="Q28" s="635"/>
      <c r="R28" s="635"/>
      <c r="S28" s="635"/>
      <c r="T28" s="635"/>
      <c r="U28" s="635"/>
      <c r="V28" s="635"/>
      <c r="W28" s="635"/>
      <c r="X28" s="635"/>
      <c r="Y28" s="635"/>
      <c r="Z28" s="635"/>
      <c r="AA28" s="635"/>
      <c r="AB28" s="635"/>
      <c r="AC28" s="635"/>
      <c r="AD28" s="635"/>
      <c r="AE28" s="635"/>
      <c r="AF28" s="635"/>
      <c r="AG28" s="635"/>
      <c r="AH28" s="636"/>
    </row>
    <row r="29" spans="1:65" ht="18.75" customHeight="1">
      <c r="A29" s="599"/>
      <c r="B29" s="619"/>
      <c r="C29" s="620"/>
      <c r="D29" s="620"/>
      <c r="E29" s="620"/>
      <c r="F29" s="620"/>
      <c r="G29" s="620"/>
      <c r="H29" s="621"/>
      <c r="I29" s="619"/>
      <c r="J29" s="620"/>
      <c r="K29" s="620"/>
      <c r="L29" s="620"/>
      <c r="M29" s="620"/>
      <c r="N29" s="620"/>
      <c r="O29" s="621"/>
      <c r="P29" s="637"/>
      <c r="Q29" s="638"/>
      <c r="R29" s="638"/>
      <c r="S29" s="638"/>
      <c r="T29" s="638"/>
      <c r="U29" s="638"/>
      <c r="V29" s="638"/>
      <c r="W29" s="638"/>
      <c r="X29" s="638"/>
      <c r="Y29" s="638"/>
      <c r="Z29" s="638"/>
      <c r="AA29" s="638"/>
      <c r="AB29" s="638"/>
      <c r="AC29" s="638"/>
      <c r="AD29" s="638"/>
      <c r="AE29" s="638"/>
      <c r="AF29" s="638"/>
      <c r="AG29" s="638"/>
      <c r="AH29" s="639"/>
    </row>
    <row r="30" spans="1:65" ht="18.75" customHeight="1" thickBot="1">
      <c r="A30" s="599"/>
      <c r="B30" s="622"/>
      <c r="C30" s="623"/>
      <c r="D30" s="623"/>
      <c r="E30" s="623"/>
      <c r="F30" s="623"/>
      <c r="G30" s="623"/>
      <c r="H30" s="624"/>
      <c r="I30" s="622"/>
      <c r="J30" s="623"/>
      <c r="K30" s="623"/>
      <c r="L30" s="623"/>
      <c r="M30" s="623"/>
      <c r="N30" s="623"/>
      <c r="O30" s="624"/>
      <c r="P30" s="640"/>
      <c r="Q30" s="641"/>
      <c r="R30" s="641"/>
      <c r="S30" s="641"/>
      <c r="T30" s="641"/>
      <c r="U30" s="641"/>
      <c r="V30" s="641"/>
      <c r="W30" s="641"/>
      <c r="X30" s="641"/>
      <c r="Y30" s="641"/>
      <c r="Z30" s="641"/>
      <c r="AA30" s="641"/>
      <c r="AB30" s="641"/>
      <c r="AC30" s="641"/>
      <c r="AD30" s="641"/>
      <c r="AE30" s="641"/>
      <c r="AF30" s="641"/>
      <c r="AG30" s="641"/>
      <c r="AH30" s="642"/>
    </row>
    <row r="31" spans="1:65" ht="39.75" customHeight="1" thickBot="1">
      <c r="A31" s="599"/>
      <c r="B31" s="643" t="s">
        <v>166</v>
      </c>
      <c r="C31" s="644"/>
      <c r="D31" s="644"/>
      <c r="E31" s="645"/>
      <c r="F31" s="646" t="s">
        <v>167</v>
      </c>
      <c r="G31" s="646"/>
      <c r="H31" s="646"/>
      <c r="I31" s="643" t="s">
        <v>168</v>
      </c>
      <c r="J31" s="644"/>
      <c r="K31" s="644"/>
      <c r="L31" s="644"/>
      <c r="M31" s="644"/>
      <c r="N31" s="644"/>
      <c r="O31" s="645"/>
      <c r="P31" s="643" t="s">
        <v>169</v>
      </c>
      <c r="Q31" s="644"/>
      <c r="R31" s="644"/>
      <c r="S31" s="644"/>
      <c r="T31" s="644"/>
      <c r="U31" s="644"/>
      <c r="V31" s="644"/>
      <c r="W31" s="644"/>
      <c r="X31" s="644"/>
      <c r="Y31" s="645"/>
      <c r="Z31" s="643" t="s">
        <v>170</v>
      </c>
      <c r="AA31" s="644"/>
      <c r="AB31" s="644"/>
      <c r="AC31" s="644"/>
      <c r="AD31" s="645"/>
      <c r="AE31" s="643" t="s">
        <v>176</v>
      </c>
      <c r="AF31" s="644"/>
      <c r="AG31" s="644"/>
      <c r="AH31" s="649"/>
    </row>
    <row r="32" spans="1:65" ht="18.75" customHeight="1">
      <c r="A32" s="599"/>
      <c r="B32" s="650"/>
      <c r="C32" s="651"/>
      <c r="D32" s="651"/>
      <c r="E32" s="652"/>
      <c r="F32" s="656"/>
      <c r="G32" s="657"/>
      <c r="H32" s="658"/>
      <c r="I32" s="662"/>
      <c r="J32" s="663"/>
      <c r="K32" s="663"/>
      <c r="L32" s="663"/>
      <c r="M32" s="663"/>
      <c r="N32" s="663"/>
      <c r="O32" s="664"/>
      <c r="P32" s="616"/>
      <c r="Q32" s="617"/>
      <c r="R32" s="617"/>
      <c r="S32" s="617"/>
      <c r="T32" s="617"/>
      <c r="U32" s="617"/>
      <c r="V32" s="617"/>
      <c r="W32" s="617"/>
      <c r="X32" s="617"/>
      <c r="Y32" s="618"/>
      <c r="Z32" s="668"/>
      <c r="AA32" s="669"/>
      <c r="AB32" s="669"/>
      <c r="AC32" s="669"/>
      <c r="AD32" s="670"/>
      <c r="AE32" s="628"/>
      <c r="AF32" s="629"/>
      <c r="AG32" s="629"/>
      <c r="AH32" s="630"/>
    </row>
    <row r="33" spans="1:34" ht="18.75" customHeight="1" thickBot="1">
      <c r="A33" s="675"/>
      <c r="B33" s="653"/>
      <c r="C33" s="654"/>
      <c r="D33" s="654"/>
      <c r="E33" s="655"/>
      <c r="F33" s="659"/>
      <c r="G33" s="660"/>
      <c r="H33" s="661"/>
      <c r="I33" s="665"/>
      <c r="J33" s="666"/>
      <c r="K33" s="666"/>
      <c r="L33" s="666"/>
      <c r="M33" s="666"/>
      <c r="N33" s="666"/>
      <c r="O33" s="667"/>
      <c r="P33" s="622"/>
      <c r="Q33" s="623"/>
      <c r="R33" s="623"/>
      <c r="S33" s="623"/>
      <c r="T33" s="623"/>
      <c r="U33" s="623"/>
      <c r="V33" s="623"/>
      <c r="W33" s="623"/>
      <c r="X33" s="623"/>
      <c r="Y33" s="624"/>
      <c r="Z33" s="671"/>
      <c r="AA33" s="672"/>
      <c r="AB33" s="672"/>
      <c r="AC33" s="672"/>
      <c r="AD33" s="673"/>
      <c r="AE33" s="631"/>
      <c r="AF33" s="632"/>
      <c r="AG33" s="632"/>
      <c r="AH33" s="633"/>
    </row>
    <row r="34" spans="1:34" ht="18.75" customHeight="1" thickBot="1">
      <c r="A34" s="674">
        <v>5</v>
      </c>
      <c r="B34" s="612" t="s">
        <v>132</v>
      </c>
      <c r="C34" s="613"/>
      <c r="D34" s="613"/>
      <c r="E34" s="613"/>
      <c r="F34" s="613"/>
      <c r="G34" s="613"/>
      <c r="H34" s="614"/>
      <c r="I34" s="612" t="s">
        <v>164</v>
      </c>
      <c r="J34" s="613"/>
      <c r="K34" s="613"/>
      <c r="L34" s="613"/>
      <c r="M34" s="613"/>
      <c r="N34" s="613"/>
      <c r="O34" s="614"/>
      <c r="P34" s="612" t="s">
        <v>321</v>
      </c>
      <c r="Q34" s="613"/>
      <c r="R34" s="613"/>
      <c r="S34" s="613"/>
      <c r="T34" s="613"/>
      <c r="U34" s="613"/>
      <c r="V34" s="613"/>
      <c r="W34" s="613"/>
      <c r="X34" s="613"/>
      <c r="Y34" s="613"/>
      <c r="Z34" s="613"/>
      <c r="AA34" s="613"/>
      <c r="AB34" s="613"/>
      <c r="AC34" s="613"/>
      <c r="AD34" s="613"/>
      <c r="AE34" s="613"/>
      <c r="AF34" s="613"/>
      <c r="AG34" s="613"/>
      <c r="AH34" s="615"/>
    </row>
    <row r="35" spans="1:34" ht="18.75" customHeight="1">
      <c r="A35" s="599"/>
      <c r="B35" s="616"/>
      <c r="C35" s="617"/>
      <c r="D35" s="617"/>
      <c r="E35" s="617"/>
      <c r="F35" s="617"/>
      <c r="G35" s="617"/>
      <c r="H35" s="618"/>
      <c r="I35" s="616"/>
      <c r="J35" s="617"/>
      <c r="K35" s="617"/>
      <c r="L35" s="617"/>
      <c r="M35" s="617"/>
      <c r="N35" s="617"/>
      <c r="O35" s="618"/>
      <c r="P35" s="634"/>
      <c r="Q35" s="635"/>
      <c r="R35" s="635"/>
      <c r="S35" s="635"/>
      <c r="T35" s="635"/>
      <c r="U35" s="635"/>
      <c r="V35" s="635"/>
      <c r="W35" s="635"/>
      <c r="X35" s="635"/>
      <c r="Y35" s="635"/>
      <c r="Z35" s="635"/>
      <c r="AA35" s="635"/>
      <c r="AB35" s="635"/>
      <c r="AC35" s="635"/>
      <c r="AD35" s="635"/>
      <c r="AE35" s="635"/>
      <c r="AF35" s="635"/>
      <c r="AG35" s="635"/>
      <c r="AH35" s="636"/>
    </row>
    <row r="36" spans="1:34" ht="18.75" customHeight="1">
      <c r="A36" s="599"/>
      <c r="B36" s="619"/>
      <c r="C36" s="620"/>
      <c r="D36" s="620"/>
      <c r="E36" s="620"/>
      <c r="F36" s="620"/>
      <c r="G36" s="620"/>
      <c r="H36" s="621"/>
      <c r="I36" s="619"/>
      <c r="J36" s="620"/>
      <c r="K36" s="620"/>
      <c r="L36" s="620"/>
      <c r="M36" s="620"/>
      <c r="N36" s="620"/>
      <c r="O36" s="621"/>
      <c r="P36" s="637"/>
      <c r="Q36" s="638"/>
      <c r="R36" s="638"/>
      <c r="S36" s="638"/>
      <c r="T36" s="638"/>
      <c r="U36" s="638"/>
      <c r="V36" s="638"/>
      <c r="W36" s="638"/>
      <c r="X36" s="638"/>
      <c r="Y36" s="638"/>
      <c r="Z36" s="638"/>
      <c r="AA36" s="638"/>
      <c r="AB36" s="638"/>
      <c r="AC36" s="638"/>
      <c r="AD36" s="638"/>
      <c r="AE36" s="638"/>
      <c r="AF36" s="638"/>
      <c r="AG36" s="638"/>
      <c r="AH36" s="639"/>
    </row>
    <row r="37" spans="1:34" ht="18.75" customHeight="1" thickBot="1">
      <c r="A37" s="599"/>
      <c r="B37" s="622"/>
      <c r="C37" s="623"/>
      <c r="D37" s="623"/>
      <c r="E37" s="623"/>
      <c r="F37" s="623"/>
      <c r="G37" s="623"/>
      <c r="H37" s="624"/>
      <c r="I37" s="622"/>
      <c r="J37" s="623"/>
      <c r="K37" s="623"/>
      <c r="L37" s="623"/>
      <c r="M37" s="623"/>
      <c r="N37" s="623"/>
      <c r="O37" s="624"/>
      <c r="P37" s="640"/>
      <c r="Q37" s="641"/>
      <c r="R37" s="641"/>
      <c r="S37" s="641"/>
      <c r="T37" s="641"/>
      <c r="U37" s="641"/>
      <c r="V37" s="641"/>
      <c r="W37" s="641"/>
      <c r="X37" s="641"/>
      <c r="Y37" s="641"/>
      <c r="Z37" s="641"/>
      <c r="AA37" s="641"/>
      <c r="AB37" s="641"/>
      <c r="AC37" s="641"/>
      <c r="AD37" s="641"/>
      <c r="AE37" s="641"/>
      <c r="AF37" s="641"/>
      <c r="AG37" s="641"/>
      <c r="AH37" s="642"/>
    </row>
    <row r="38" spans="1:34" ht="39.75" customHeight="1" thickBot="1">
      <c r="A38" s="599"/>
      <c r="B38" s="643" t="s">
        <v>166</v>
      </c>
      <c r="C38" s="644"/>
      <c r="D38" s="644"/>
      <c r="E38" s="645"/>
      <c r="F38" s="646" t="s">
        <v>167</v>
      </c>
      <c r="G38" s="646"/>
      <c r="H38" s="646"/>
      <c r="I38" s="643" t="s">
        <v>168</v>
      </c>
      <c r="J38" s="644"/>
      <c r="K38" s="644"/>
      <c r="L38" s="644"/>
      <c r="M38" s="644"/>
      <c r="N38" s="644"/>
      <c r="O38" s="645"/>
      <c r="P38" s="643" t="s">
        <v>169</v>
      </c>
      <c r="Q38" s="644"/>
      <c r="R38" s="644"/>
      <c r="S38" s="644"/>
      <c r="T38" s="644"/>
      <c r="U38" s="644"/>
      <c r="V38" s="644"/>
      <c r="W38" s="644"/>
      <c r="X38" s="644"/>
      <c r="Y38" s="645"/>
      <c r="Z38" s="643" t="s">
        <v>170</v>
      </c>
      <c r="AA38" s="644"/>
      <c r="AB38" s="644"/>
      <c r="AC38" s="644"/>
      <c r="AD38" s="645"/>
      <c r="AE38" s="643" t="s">
        <v>176</v>
      </c>
      <c r="AF38" s="644"/>
      <c r="AG38" s="644"/>
      <c r="AH38" s="649"/>
    </row>
    <row r="39" spans="1:34" ht="18.75" customHeight="1">
      <c r="A39" s="599"/>
      <c r="B39" s="650"/>
      <c r="C39" s="651"/>
      <c r="D39" s="651"/>
      <c r="E39" s="652"/>
      <c r="F39" s="656"/>
      <c r="G39" s="657"/>
      <c r="H39" s="658"/>
      <c r="I39" s="662"/>
      <c r="J39" s="663"/>
      <c r="K39" s="663"/>
      <c r="L39" s="663"/>
      <c r="M39" s="663"/>
      <c r="N39" s="663"/>
      <c r="O39" s="664"/>
      <c r="P39" s="616"/>
      <c r="Q39" s="617"/>
      <c r="R39" s="617"/>
      <c r="S39" s="617"/>
      <c r="T39" s="617"/>
      <c r="U39" s="617"/>
      <c r="V39" s="617"/>
      <c r="W39" s="617"/>
      <c r="X39" s="617"/>
      <c r="Y39" s="618"/>
      <c r="Z39" s="668"/>
      <c r="AA39" s="669"/>
      <c r="AB39" s="669"/>
      <c r="AC39" s="669"/>
      <c r="AD39" s="670"/>
      <c r="AE39" s="628"/>
      <c r="AF39" s="629"/>
      <c r="AG39" s="629"/>
      <c r="AH39" s="630"/>
    </row>
    <row r="40" spans="1:34" ht="18.75" customHeight="1" thickBot="1">
      <c r="A40" s="675"/>
      <c r="B40" s="653"/>
      <c r="C40" s="654"/>
      <c r="D40" s="654"/>
      <c r="E40" s="655"/>
      <c r="F40" s="659"/>
      <c r="G40" s="660"/>
      <c r="H40" s="661"/>
      <c r="I40" s="665"/>
      <c r="J40" s="666"/>
      <c r="K40" s="666"/>
      <c r="L40" s="666"/>
      <c r="M40" s="666"/>
      <c r="N40" s="666"/>
      <c r="O40" s="667"/>
      <c r="P40" s="622"/>
      <c r="Q40" s="623"/>
      <c r="R40" s="623"/>
      <c r="S40" s="623"/>
      <c r="T40" s="623"/>
      <c r="U40" s="623"/>
      <c r="V40" s="623"/>
      <c r="W40" s="623"/>
      <c r="X40" s="623"/>
      <c r="Y40" s="624"/>
      <c r="Z40" s="671"/>
      <c r="AA40" s="672"/>
      <c r="AB40" s="672"/>
      <c r="AC40" s="672"/>
      <c r="AD40" s="673"/>
      <c r="AE40" s="631"/>
      <c r="AF40" s="632"/>
      <c r="AG40" s="632"/>
      <c r="AH40" s="633"/>
    </row>
    <row r="41" spans="1:34" ht="18.75" customHeight="1" thickBot="1">
      <c r="A41" s="674">
        <v>6</v>
      </c>
      <c r="B41" s="612" t="s">
        <v>132</v>
      </c>
      <c r="C41" s="613"/>
      <c r="D41" s="613"/>
      <c r="E41" s="613"/>
      <c r="F41" s="613"/>
      <c r="G41" s="613"/>
      <c r="H41" s="614"/>
      <c r="I41" s="612" t="s">
        <v>164</v>
      </c>
      <c r="J41" s="613"/>
      <c r="K41" s="613"/>
      <c r="L41" s="613"/>
      <c r="M41" s="613"/>
      <c r="N41" s="613"/>
      <c r="O41" s="614"/>
      <c r="P41" s="612" t="s">
        <v>321</v>
      </c>
      <c r="Q41" s="613"/>
      <c r="R41" s="613"/>
      <c r="S41" s="613"/>
      <c r="T41" s="613"/>
      <c r="U41" s="613"/>
      <c r="V41" s="613"/>
      <c r="W41" s="613"/>
      <c r="X41" s="613"/>
      <c r="Y41" s="613"/>
      <c r="Z41" s="613"/>
      <c r="AA41" s="613"/>
      <c r="AB41" s="613"/>
      <c r="AC41" s="613"/>
      <c r="AD41" s="613"/>
      <c r="AE41" s="613"/>
      <c r="AF41" s="613"/>
      <c r="AG41" s="613"/>
      <c r="AH41" s="615"/>
    </row>
    <row r="42" spans="1:34" ht="18.75" customHeight="1">
      <c r="A42" s="599"/>
      <c r="B42" s="616"/>
      <c r="C42" s="617"/>
      <c r="D42" s="617"/>
      <c r="E42" s="617"/>
      <c r="F42" s="617"/>
      <c r="G42" s="617"/>
      <c r="H42" s="618"/>
      <c r="I42" s="616"/>
      <c r="J42" s="617"/>
      <c r="K42" s="617"/>
      <c r="L42" s="617"/>
      <c r="M42" s="617"/>
      <c r="N42" s="617"/>
      <c r="O42" s="618"/>
      <c r="P42" s="634"/>
      <c r="Q42" s="635"/>
      <c r="R42" s="635"/>
      <c r="S42" s="635"/>
      <c r="T42" s="635"/>
      <c r="U42" s="635"/>
      <c r="V42" s="635"/>
      <c r="W42" s="635"/>
      <c r="X42" s="635"/>
      <c r="Y42" s="635"/>
      <c r="Z42" s="635"/>
      <c r="AA42" s="635"/>
      <c r="AB42" s="635"/>
      <c r="AC42" s="635"/>
      <c r="AD42" s="635"/>
      <c r="AE42" s="635"/>
      <c r="AF42" s="635"/>
      <c r="AG42" s="635"/>
      <c r="AH42" s="636"/>
    </row>
    <row r="43" spans="1:34" ht="18.75" customHeight="1">
      <c r="A43" s="599"/>
      <c r="B43" s="619"/>
      <c r="C43" s="620"/>
      <c r="D43" s="620"/>
      <c r="E43" s="620"/>
      <c r="F43" s="620"/>
      <c r="G43" s="620"/>
      <c r="H43" s="621"/>
      <c r="I43" s="619"/>
      <c r="J43" s="620"/>
      <c r="K43" s="620"/>
      <c r="L43" s="620"/>
      <c r="M43" s="620"/>
      <c r="N43" s="620"/>
      <c r="O43" s="621"/>
      <c r="P43" s="637"/>
      <c r="Q43" s="638"/>
      <c r="R43" s="638"/>
      <c r="S43" s="638"/>
      <c r="T43" s="638"/>
      <c r="U43" s="638"/>
      <c r="V43" s="638"/>
      <c r="W43" s="638"/>
      <c r="X43" s="638"/>
      <c r="Y43" s="638"/>
      <c r="Z43" s="638"/>
      <c r="AA43" s="638"/>
      <c r="AB43" s="638"/>
      <c r="AC43" s="638"/>
      <c r="AD43" s="638"/>
      <c r="AE43" s="638"/>
      <c r="AF43" s="638"/>
      <c r="AG43" s="638"/>
      <c r="AH43" s="639"/>
    </row>
    <row r="44" spans="1:34" ht="18.75" customHeight="1" thickBot="1">
      <c r="A44" s="599"/>
      <c r="B44" s="622"/>
      <c r="C44" s="623"/>
      <c r="D44" s="623"/>
      <c r="E44" s="623"/>
      <c r="F44" s="623"/>
      <c r="G44" s="623"/>
      <c r="H44" s="624"/>
      <c r="I44" s="622"/>
      <c r="J44" s="623"/>
      <c r="K44" s="623"/>
      <c r="L44" s="623"/>
      <c r="M44" s="623"/>
      <c r="N44" s="623"/>
      <c r="O44" s="624"/>
      <c r="P44" s="640"/>
      <c r="Q44" s="641"/>
      <c r="R44" s="641"/>
      <c r="S44" s="641"/>
      <c r="T44" s="641"/>
      <c r="U44" s="641"/>
      <c r="V44" s="641"/>
      <c r="W44" s="641"/>
      <c r="X44" s="641"/>
      <c r="Y44" s="641"/>
      <c r="Z44" s="641"/>
      <c r="AA44" s="641"/>
      <c r="AB44" s="641"/>
      <c r="AC44" s="641"/>
      <c r="AD44" s="641"/>
      <c r="AE44" s="641"/>
      <c r="AF44" s="641"/>
      <c r="AG44" s="641"/>
      <c r="AH44" s="642"/>
    </row>
    <row r="45" spans="1:34" ht="39.75" customHeight="1" thickBot="1">
      <c r="A45" s="599"/>
      <c r="B45" s="643" t="s">
        <v>166</v>
      </c>
      <c r="C45" s="644"/>
      <c r="D45" s="644"/>
      <c r="E45" s="645"/>
      <c r="F45" s="646" t="s">
        <v>167</v>
      </c>
      <c r="G45" s="646"/>
      <c r="H45" s="646"/>
      <c r="I45" s="643" t="s">
        <v>168</v>
      </c>
      <c r="J45" s="644"/>
      <c r="K45" s="644"/>
      <c r="L45" s="644"/>
      <c r="M45" s="644"/>
      <c r="N45" s="644"/>
      <c r="O45" s="645"/>
      <c r="P45" s="643" t="s">
        <v>169</v>
      </c>
      <c r="Q45" s="644"/>
      <c r="R45" s="644"/>
      <c r="S45" s="644"/>
      <c r="T45" s="644"/>
      <c r="U45" s="644"/>
      <c r="V45" s="644"/>
      <c r="W45" s="644"/>
      <c r="X45" s="644"/>
      <c r="Y45" s="645"/>
      <c r="Z45" s="643" t="s">
        <v>170</v>
      </c>
      <c r="AA45" s="644"/>
      <c r="AB45" s="644"/>
      <c r="AC45" s="644"/>
      <c r="AD45" s="645"/>
      <c r="AE45" s="643" t="s">
        <v>176</v>
      </c>
      <c r="AF45" s="644"/>
      <c r="AG45" s="644"/>
      <c r="AH45" s="649"/>
    </row>
    <row r="46" spans="1:34" ht="18.75" customHeight="1">
      <c r="A46" s="599"/>
      <c r="B46" s="650"/>
      <c r="C46" s="651"/>
      <c r="D46" s="651"/>
      <c r="E46" s="652"/>
      <c r="F46" s="656"/>
      <c r="G46" s="657"/>
      <c r="H46" s="658"/>
      <c r="I46" s="662"/>
      <c r="J46" s="663"/>
      <c r="K46" s="663"/>
      <c r="L46" s="663"/>
      <c r="M46" s="663"/>
      <c r="N46" s="663"/>
      <c r="O46" s="664"/>
      <c r="P46" s="616"/>
      <c r="Q46" s="617"/>
      <c r="R46" s="617"/>
      <c r="S46" s="617"/>
      <c r="T46" s="617"/>
      <c r="U46" s="617"/>
      <c r="V46" s="617"/>
      <c r="W46" s="617"/>
      <c r="X46" s="617"/>
      <c r="Y46" s="618"/>
      <c r="Z46" s="668"/>
      <c r="AA46" s="669"/>
      <c r="AB46" s="669"/>
      <c r="AC46" s="669"/>
      <c r="AD46" s="670"/>
      <c r="AE46" s="628"/>
      <c r="AF46" s="629"/>
      <c r="AG46" s="629"/>
      <c r="AH46" s="630"/>
    </row>
    <row r="47" spans="1:34" ht="18.75" customHeight="1" thickBot="1">
      <c r="A47" s="675"/>
      <c r="B47" s="653"/>
      <c r="C47" s="654"/>
      <c r="D47" s="654"/>
      <c r="E47" s="655"/>
      <c r="F47" s="659"/>
      <c r="G47" s="660"/>
      <c r="H47" s="661"/>
      <c r="I47" s="665"/>
      <c r="J47" s="666"/>
      <c r="K47" s="666"/>
      <c r="L47" s="666"/>
      <c r="M47" s="666"/>
      <c r="N47" s="666"/>
      <c r="O47" s="667"/>
      <c r="P47" s="622"/>
      <c r="Q47" s="623"/>
      <c r="R47" s="623"/>
      <c r="S47" s="623"/>
      <c r="T47" s="623"/>
      <c r="U47" s="623"/>
      <c r="V47" s="623"/>
      <c r="W47" s="623"/>
      <c r="X47" s="623"/>
      <c r="Y47" s="624"/>
      <c r="Z47" s="671"/>
      <c r="AA47" s="672"/>
      <c r="AB47" s="672"/>
      <c r="AC47" s="672"/>
      <c r="AD47" s="673"/>
      <c r="AE47" s="631"/>
      <c r="AF47" s="632"/>
      <c r="AG47" s="632"/>
      <c r="AH47" s="633"/>
    </row>
    <row r="48" spans="1:34" ht="18.75" customHeight="1" thickBot="1">
      <c r="A48" s="674">
        <v>7</v>
      </c>
      <c r="B48" s="612" t="s">
        <v>132</v>
      </c>
      <c r="C48" s="613"/>
      <c r="D48" s="613"/>
      <c r="E48" s="613"/>
      <c r="F48" s="613"/>
      <c r="G48" s="613"/>
      <c r="H48" s="614"/>
      <c r="I48" s="612" t="s">
        <v>164</v>
      </c>
      <c r="J48" s="613"/>
      <c r="K48" s="613"/>
      <c r="L48" s="613"/>
      <c r="M48" s="613"/>
      <c r="N48" s="613"/>
      <c r="O48" s="614"/>
      <c r="P48" s="612" t="s">
        <v>321</v>
      </c>
      <c r="Q48" s="613"/>
      <c r="R48" s="613"/>
      <c r="S48" s="613"/>
      <c r="T48" s="613"/>
      <c r="U48" s="613"/>
      <c r="V48" s="613"/>
      <c r="W48" s="613"/>
      <c r="X48" s="613"/>
      <c r="Y48" s="613"/>
      <c r="Z48" s="613"/>
      <c r="AA48" s="613"/>
      <c r="AB48" s="613"/>
      <c r="AC48" s="613"/>
      <c r="AD48" s="613"/>
      <c r="AE48" s="613"/>
      <c r="AF48" s="613"/>
      <c r="AG48" s="613"/>
      <c r="AH48" s="615"/>
    </row>
    <row r="49" spans="1:34" ht="18.75" customHeight="1">
      <c r="A49" s="599"/>
      <c r="B49" s="616"/>
      <c r="C49" s="617"/>
      <c r="D49" s="617"/>
      <c r="E49" s="617"/>
      <c r="F49" s="617"/>
      <c r="G49" s="617"/>
      <c r="H49" s="618"/>
      <c r="I49" s="616"/>
      <c r="J49" s="617"/>
      <c r="K49" s="617"/>
      <c r="L49" s="617"/>
      <c r="M49" s="617"/>
      <c r="N49" s="617"/>
      <c r="O49" s="618"/>
      <c r="P49" s="634"/>
      <c r="Q49" s="635"/>
      <c r="R49" s="635"/>
      <c r="S49" s="635"/>
      <c r="T49" s="635"/>
      <c r="U49" s="635"/>
      <c r="V49" s="635"/>
      <c r="W49" s="635"/>
      <c r="X49" s="635"/>
      <c r="Y49" s="635"/>
      <c r="Z49" s="635"/>
      <c r="AA49" s="635"/>
      <c r="AB49" s="635"/>
      <c r="AC49" s="635"/>
      <c r="AD49" s="635"/>
      <c r="AE49" s="635"/>
      <c r="AF49" s="635"/>
      <c r="AG49" s="635"/>
      <c r="AH49" s="636"/>
    </row>
    <row r="50" spans="1:34" ht="18.75" customHeight="1">
      <c r="A50" s="599"/>
      <c r="B50" s="619"/>
      <c r="C50" s="620"/>
      <c r="D50" s="620"/>
      <c r="E50" s="620"/>
      <c r="F50" s="620"/>
      <c r="G50" s="620"/>
      <c r="H50" s="621"/>
      <c r="I50" s="619"/>
      <c r="J50" s="620"/>
      <c r="K50" s="620"/>
      <c r="L50" s="620"/>
      <c r="M50" s="620"/>
      <c r="N50" s="620"/>
      <c r="O50" s="621"/>
      <c r="P50" s="637"/>
      <c r="Q50" s="638"/>
      <c r="R50" s="638"/>
      <c r="S50" s="638"/>
      <c r="T50" s="638"/>
      <c r="U50" s="638"/>
      <c r="V50" s="638"/>
      <c r="W50" s="638"/>
      <c r="X50" s="638"/>
      <c r="Y50" s="638"/>
      <c r="Z50" s="638"/>
      <c r="AA50" s="638"/>
      <c r="AB50" s="638"/>
      <c r="AC50" s="638"/>
      <c r="AD50" s="638"/>
      <c r="AE50" s="638"/>
      <c r="AF50" s="638"/>
      <c r="AG50" s="638"/>
      <c r="AH50" s="639"/>
    </row>
    <row r="51" spans="1:34" ht="18.75" customHeight="1" thickBot="1">
      <c r="A51" s="599"/>
      <c r="B51" s="622"/>
      <c r="C51" s="623"/>
      <c r="D51" s="623"/>
      <c r="E51" s="623"/>
      <c r="F51" s="623"/>
      <c r="G51" s="623"/>
      <c r="H51" s="624"/>
      <c r="I51" s="622"/>
      <c r="J51" s="623"/>
      <c r="K51" s="623"/>
      <c r="L51" s="623"/>
      <c r="M51" s="623"/>
      <c r="N51" s="623"/>
      <c r="O51" s="624"/>
      <c r="P51" s="640"/>
      <c r="Q51" s="641"/>
      <c r="R51" s="641"/>
      <c r="S51" s="641"/>
      <c r="T51" s="641"/>
      <c r="U51" s="641"/>
      <c r="V51" s="641"/>
      <c r="W51" s="641"/>
      <c r="X51" s="641"/>
      <c r="Y51" s="641"/>
      <c r="Z51" s="641"/>
      <c r="AA51" s="641"/>
      <c r="AB51" s="641"/>
      <c r="AC51" s="641"/>
      <c r="AD51" s="641"/>
      <c r="AE51" s="641"/>
      <c r="AF51" s="641"/>
      <c r="AG51" s="641"/>
      <c r="AH51" s="642"/>
    </row>
    <row r="52" spans="1:34" ht="30" customHeight="1" thickBot="1">
      <c r="A52" s="599"/>
      <c r="B52" s="643" t="s">
        <v>166</v>
      </c>
      <c r="C52" s="644"/>
      <c r="D52" s="644"/>
      <c r="E52" s="645"/>
      <c r="F52" s="646" t="s">
        <v>167</v>
      </c>
      <c r="G52" s="646"/>
      <c r="H52" s="646"/>
      <c r="I52" s="643" t="s">
        <v>168</v>
      </c>
      <c r="J52" s="644"/>
      <c r="K52" s="644"/>
      <c r="L52" s="644"/>
      <c r="M52" s="644"/>
      <c r="N52" s="644"/>
      <c r="O52" s="645"/>
      <c r="P52" s="643" t="s">
        <v>169</v>
      </c>
      <c r="Q52" s="644"/>
      <c r="R52" s="644"/>
      <c r="S52" s="644"/>
      <c r="T52" s="644"/>
      <c r="U52" s="644"/>
      <c r="V52" s="644"/>
      <c r="W52" s="644"/>
      <c r="X52" s="644"/>
      <c r="Y52" s="645"/>
      <c r="Z52" s="643" t="s">
        <v>170</v>
      </c>
      <c r="AA52" s="644"/>
      <c r="AB52" s="644"/>
      <c r="AC52" s="644"/>
      <c r="AD52" s="645"/>
      <c r="AE52" s="643" t="s">
        <v>176</v>
      </c>
      <c r="AF52" s="644"/>
      <c r="AG52" s="644"/>
      <c r="AH52" s="649"/>
    </row>
    <row r="53" spans="1:34" ht="18.75" customHeight="1">
      <c r="A53" s="599"/>
      <c r="B53" s="650"/>
      <c r="C53" s="651"/>
      <c r="D53" s="651"/>
      <c r="E53" s="652"/>
      <c r="F53" s="656"/>
      <c r="G53" s="657"/>
      <c r="H53" s="658"/>
      <c r="I53" s="662"/>
      <c r="J53" s="663"/>
      <c r="K53" s="663"/>
      <c r="L53" s="663"/>
      <c r="M53" s="663"/>
      <c r="N53" s="663"/>
      <c r="O53" s="664"/>
      <c r="P53" s="616"/>
      <c r="Q53" s="617"/>
      <c r="R53" s="617"/>
      <c r="S53" s="617"/>
      <c r="T53" s="617"/>
      <c r="U53" s="617"/>
      <c r="V53" s="617"/>
      <c r="W53" s="617"/>
      <c r="X53" s="617"/>
      <c r="Y53" s="618"/>
      <c r="Z53" s="668"/>
      <c r="AA53" s="669"/>
      <c r="AB53" s="669"/>
      <c r="AC53" s="669"/>
      <c r="AD53" s="670"/>
      <c r="AE53" s="628"/>
      <c r="AF53" s="629"/>
      <c r="AG53" s="629"/>
      <c r="AH53" s="630"/>
    </row>
    <row r="54" spans="1:34" ht="18.75" customHeight="1" thickBot="1">
      <c r="A54" s="675"/>
      <c r="B54" s="653"/>
      <c r="C54" s="654"/>
      <c r="D54" s="654"/>
      <c r="E54" s="655"/>
      <c r="F54" s="659"/>
      <c r="G54" s="660"/>
      <c r="H54" s="661"/>
      <c r="I54" s="665"/>
      <c r="J54" s="666"/>
      <c r="K54" s="666"/>
      <c r="L54" s="666"/>
      <c r="M54" s="666"/>
      <c r="N54" s="666"/>
      <c r="O54" s="667"/>
      <c r="P54" s="622"/>
      <c r="Q54" s="623"/>
      <c r="R54" s="623"/>
      <c r="S54" s="623"/>
      <c r="T54" s="623"/>
      <c r="U54" s="623"/>
      <c r="V54" s="623"/>
      <c r="W54" s="623"/>
      <c r="X54" s="623"/>
      <c r="Y54" s="624"/>
      <c r="Z54" s="671"/>
      <c r="AA54" s="672"/>
      <c r="AB54" s="672"/>
      <c r="AC54" s="672"/>
      <c r="AD54" s="673"/>
      <c r="AE54" s="631"/>
      <c r="AF54" s="632"/>
      <c r="AG54" s="632"/>
      <c r="AH54" s="633"/>
    </row>
    <row r="55" spans="1:34" ht="18.75" customHeight="1" thickBot="1">
      <c r="A55" s="674">
        <v>8</v>
      </c>
      <c r="B55" s="612" t="s">
        <v>132</v>
      </c>
      <c r="C55" s="613"/>
      <c r="D55" s="613"/>
      <c r="E55" s="613"/>
      <c r="F55" s="613"/>
      <c r="G55" s="613"/>
      <c r="H55" s="614"/>
      <c r="I55" s="612" t="s">
        <v>164</v>
      </c>
      <c r="J55" s="613"/>
      <c r="K55" s="613"/>
      <c r="L55" s="613"/>
      <c r="M55" s="613"/>
      <c r="N55" s="613"/>
      <c r="O55" s="614"/>
      <c r="P55" s="612" t="s">
        <v>321</v>
      </c>
      <c r="Q55" s="613"/>
      <c r="R55" s="613"/>
      <c r="S55" s="613"/>
      <c r="T55" s="613"/>
      <c r="U55" s="613"/>
      <c r="V55" s="613"/>
      <c r="W55" s="613"/>
      <c r="X55" s="613"/>
      <c r="Y55" s="613"/>
      <c r="Z55" s="613"/>
      <c r="AA55" s="613"/>
      <c r="AB55" s="613"/>
      <c r="AC55" s="613"/>
      <c r="AD55" s="613"/>
      <c r="AE55" s="613"/>
      <c r="AF55" s="613"/>
      <c r="AG55" s="613"/>
      <c r="AH55" s="615"/>
    </row>
    <row r="56" spans="1:34" ht="18.75" customHeight="1">
      <c r="A56" s="599"/>
      <c r="B56" s="616"/>
      <c r="C56" s="617"/>
      <c r="D56" s="617"/>
      <c r="E56" s="617"/>
      <c r="F56" s="617"/>
      <c r="G56" s="617"/>
      <c r="H56" s="618"/>
      <c r="I56" s="616"/>
      <c r="J56" s="617"/>
      <c r="K56" s="617"/>
      <c r="L56" s="617"/>
      <c r="M56" s="617"/>
      <c r="N56" s="617"/>
      <c r="O56" s="618"/>
      <c r="P56" s="634"/>
      <c r="Q56" s="635"/>
      <c r="R56" s="635"/>
      <c r="S56" s="635"/>
      <c r="T56" s="635"/>
      <c r="U56" s="635"/>
      <c r="V56" s="635"/>
      <c r="W56" s="635"/>
      <c r="X56" s="635"/>
      <c r="Y56" s="635"/>
      <c r="Z56" s="635"/>
      <c r="AA56" s="635"/>
      <c r="AB56" s="635"/>
      <c r="AC56" s="635"/>
      <c r="AD56" s="635"/>
      <c r="AE56" s="635"/>
      <c r="AF56" s="635"/>
      <c r="AG56" s="635"/>
      <c r="AH56" s="636"/>
    </row>
    <row r="57" spans="1:34" ht="18.75" customHeight="1">
      <c r="A57" s="599"/>
      <c r="B57" s="619"/>
      <c r="C57" s="620"/>
      <c r="D57" s="620"/>
      <c r="E57" s="620"/>
      <c r="F57" s="620"/>
      <c r="G57" s="620"/>
      <c r="H57" s="621"/>
      <c r="I57" s="619"/>
      <c r="J57" s="620"/>
      <c r="K57" s="620"/>
      <c r="L57" s="620"/>
      <c r="M57" s="620"/>
      <c r="N57" s="620"/>
      <c r="O57" s="621"/>
      <c r="P57" s="637"/>
      <c r="Q57" s="638"/>
      <c r="R57" s="638"/>
      <c r="S57" s="638"/>
      <c r="T57" s="638"/>
      <c r="U57" s="638"/>
      <c r="V57" s="638"/>
      <c r="W57" s="638"/>
      <c r="X57" s="638"/>
      <c r="Y57" s="638"/>
      <c r="Z57" s="638"/>
      <c r="AA57" s="638"/>
      <c r="AB57" s="638"/>
      <c r="AC57" s="638"/>
      <c r="AD57" s="638"/>
      <c r="AE57" s="638"/>
      <c r="AF57" s="638"/>
      <c r="AG57" s="638"/>
      <c r="AH57" s="639"/>
    </row>
    <row r="58" spans="1:34" ht="18.75" customHeight="1" thickBot="1">
      <c r="A58" s="599"/>
      <c r="B58" s="622"/>
      <c r="C58" s="623"/>
      <c r="D58" s="623"/>
      <c r="E58" s="623"/>
      <c r="F58" s="623"/>
      <c r="G58" s="623"/>
      <c r="H58" s="624"/>
      <c r="I58" s="622"/>
      <c r="J58" s="623"/>
      <c r="K58" s="623"/>
      <c r="L58" s="623"/>
      <c r="M58" s="623"/>
      <c r="N58" s="623"/>
      <c r="O58" s="624"/>
      <c r="P58" s="640"/>
      <c r="Q58" s="641"/>
      <c r="R58" s="641"/>
      <c r="S58" s="641"/>
      <c r="T58" s="641"/>
      <c r="U58" s="641"/>
      <c r="V58" s="641"/>
      <c r="W58" s="641"/>
      <c r="X58" s="641"/>
      <c r="Y58" s="641"/>
      <c r="Z58" s="641"/>
      <c r="AA58" s="641"/>
      <c r="AB58" s="641"/>
      <c r="AC58" s="641"/>
      <c r="AD58" s="641"/>
      <c r="AE58" s="641"/>
      <c r="AF58" s="641"/>
      <c r="AG58" s="641"/>
      <c r="AH58" s="642"/>
    </row>
    <row r="59" spans="1:34" ht="39.75" customHeight="1" thickBot="1">
      <c r="A59" s="599"/>
      <c r="B59" s="643" t="s">
        <v>166</v>
      </c>
      <c r="C59" s="644"/>
      <c r="D59" s="644"/>
      <c r="E59" s="645"/>
      <c r="F59" s="646" t="s">
        <v>167</v>
      </c>
      <c r="G59" s="646"/>
      <c r="H59" s="646"/>
      <c r="I59" s="643" t="s">
        <v>168</v>
      </c>
      <c r="J59" s="644"/>
      <c r="K59" s="644"/>
      <c r="L59" s="644"/>
      <c r="M59" s="644"/>
      <c r="N59" s="644"/>
      <c r="O59" s="645"/>
      <c r="P59" s="643" t="s">
        <v>169</v>
      </c>
      <c r="Q59" s="644"/>
      <c r="R59" s="644"/>
      <c r="S59" s="644"/>
      <c r="T59" s="644"/>
      <c r="U59" s="644"/>
      <c r="V59" s="644"/>
      <c r="W59" s="644"/>
      <c r="X59" s="644"/>
      <c r="Y59" s="645"/>
      <c r="Z59" s="643" t="s">
        <v>170</v>
      </c>
      <c r="AA59" s="644"/>
      <c r="AB59" s="644"/>
      <c r="AC59" s="644"/>
      <c r="AD59" s="645"/>
      <c r="AE59" s="643" t="s">
        <v>176</v>
      </c>
      <c r="AF59" s="644"/>
      <c r="AG59" s="644"/>
      <c r="AH59" s="649"/>
    </row>
    <row r="60" spans="1:34" ht="18.75" customHeight="1">
      <c r="A60" s="599"/>
      <c r="B60" s="650"/>
      <c r="C60" s="651"/>
      <c r="D60" s="651"/>
      <c r="E60" s="652"/>
      <c r="F60" s="656"/>
      <c r="G60" s="657"/>
      <c r="H60" s="658"/>
      <c r="I60" s="662"/>
      <c r="J60" s="663"/>
      <c r="K60" s="663"/>
      <c r="L60" s="663"/>
      <c r="M60" s="663"/>
      <c r="N60" s="663"/>
      <c r="O60" s="664"/>
      <c r="P60" s="616"/>
      <c r="Q60" s="617"/>
      <c r="R60" s="617"/>
      <c r="S60" s="617"/>
      <c r="T60" s="617"/>
      <c r="U60" s="617"/>
      <c r="V60" s="617"/>
      <c r="W60" s="617"/>
      <c r="X60" s="617"/>
      <c r="Y60" s="618"/>
      <c r="Z60" s="668"/>
      <c r="AA60" s="669"/>
      <c r="AB60" s="669"/>
      <c r="AC60" s="669"/>
      <c r="AD60" s="670"/>
      <c r="AE60" s="628"/>
      <c r="AF60" s="629"/>
      <c r="AG60" s="629"/>
      <c r="AH60" s="630"/>
    </row>
    <row r="61" spans="1:34" ht="18.75" customHeight="1" thickBot="1">
      <c r="A61" s="675"/>
      <c r="B61" s="653"/>
      <c r="C61" s="654"/>
      <c r="D61" s="654"/>
      <c r="E61" s="655"/>
      <c r="F61" s="659"/>
      <c r="G61" s="660"/>
      <c r="H61" s="661"/>
      <c r="I61" s="665"/>
      <c r="J61" s="666"/>
      <c r="K61" s="666"/>
      <c r="L61" s="666"/>
      <c r="M61" s="666"/>
      <c r="N61" s="666"/>
      <c r="O61" s="667"/>
      <c r="P61" s="622"/>
      <c r="Q61" s="623"/>
      <c r="R61" s="623"/>
      <c r="S61" s="623"/>
      <c r="T61" s="623"/>
      <c r="U61" s="623"/>
      <c r="V61" s="623"/>
      <c r="W61" s="623"/>
      <c r="X61" s="623"/>
      <c r="Y61" s="624"/>
      <c r="Z61" s="671"/>
      <c r="AA61" s="672"/>
      <c r="AB61" s="672"/>
      <c r="AC61" s="672"/>
      <c r="AD61" s="673"/>
      <c r="AE61" s="631"/>
      <c r="AF61" s="632"/>
      <c r="AG61" s="632"/>
      <c r="AH61" s="633"/>
    </row>
    <row r="62" spans="1:34" ht="18.75" customHeight="1" thickBot="1">
      <c r="A62" s="674">
        <v>9</v>
      </c>
      <c r="B62" s="612" t="s">
        <v>132</v>
      </c>
      <c r="C62" s="613"/>
      <c r="D62" s="613"/>
      <c r="E62" s="613"/>
      <c r="F62" s="613"/>
      <c r="G62" s="613"/>
      <c r="H62" s="614"/>
      <c r="I62" s="612" t="s">
        <v>164</v>
      </c>
      <c r="J62" s="613"/>
      <c r="K62" s="613"/>
      <c r="L62" s="613"/>
      <c r="M62" s="613"/>
      <c r="N62" s="613"/>
      <c r="O62" s="614"/>
      <c r="P62" s="612" t="s">
        <v>321</v>
      </c>
      <c r="Q62" s="613"/>
      <c r="R62" s="613"/>
      <c r="S62" s="613"/>
      <c r="T62" s="613"/>
      <c r="U62" s="613"/>
      <c r="V62" s="613"/>
      <c r="W62" s="613"/>
      <c r="X62" s="613"/>
      <c r="Y62" s="613"/>
      <c r="Z62" s="613"/>
      <c r="AA62" s="613"/>
      <c r="AB62" s="613"/>
      <c r="AC62" s="613"/>
      <c r="AD62" s="613"/>
      <c r="AE62" s="613"/>
      <c r="AF62" s="613"/>
      <c r="AG62" s="613"/>
      <c r="AH62" s="615"/>
    </row>
    <row r="63" spans="1:34" ht="18.75" customHeight="1">
      <c r="A63" s="599"/>
      <c r="B63" s="616"/>
      <c r="C63" s="617"/>
      <c r="D63" s="617"/>
      <c r="E63" s="617"/>
      <c r="F63" s="617"/>
      <c r="G63" s="617"/>
      <c r="H63" s="618"/>
      <c r="I63" s="616"/>
      <c r="J63" s="617"/>
      <c r="K63" s="617"/>
      <c r="L63" s="617"/>
      <c r="M63" s="617"/>
      <c r="N63" s="617"/>
      <c r="O63" s="618"/>
      <c r="P63" s="634"/>
      <c r="Q63" s="635"/>
      <c r="R63" s="635"/>
      <c r="S63" s="635"/>
      <c r="T63" s="635"/>
      <c r="U63" s="635"/>
      <c r="V63" s="635"/>
      <c r="W63" s="635"/>
      <c r="X63" s="635"/>
      <c r="Y63" s="635"/>
      <c r="Z63" s="635"/>
      <c r="AA63" s="635"/>
      <c r="AB63" s="635"/>
      <c r="AC63" s="635"/>
      <c r="AD63" s="635"/>
      <c r="AE63" s="635"/>
      <c r="AF63" s="635"/>
      <c r="AG63" s="635"/>
      <c r="AH63" s="636"/>
    </row>
    <row r="64" spans="1:34" ht="18.75" customHeight="1">
      <c r="A64" s="599"/>
      <c r="B64" s="619"/>
      <c r="C64" s="620"/>
      <c r="D64" s="620"/>
      <c r="E64" s="620"/>
      <c r="F64" s="620"/>
      <c r="G64" s="620"/>
      <c r="H64" s="621"/>
      <c r="I64" s="619"/>
      <c r="J64" s="620"/>
      <c r="K64" s="620"/>
      <c r="L64" s="620"/>
      <c r="M64" s="620"/>
      <c r="N64" s="620"/>
      <c r="O64" s="621"/>
      <c r="P64" s="637"/>
      <c r="Q64" s="638"/>
      <c r="R64" s="638"/>
      <c r="S64" s="638"/>
      <c r="T64" s="638"/>
      <c r="U64" s="638"/>
      <c r="V64" s="638"/>
      <c r="W64" s="638"/>
      <c r="X64" s="638"/>
      <c r="Y64" s="638"/>
      <c r="Z64" s="638"/>
      <c r="AA64" s="638"/>
      <c r="AB64" s="638"/>
      <c r="AC64" s="638"/>
      <c r="AD64" s="638"/>
      <c r="AE64" s="638"/>
      <c r="AF64" s="638"/>
      <c r="AG64" s="638"/>
      <c r="AH64" s="639"/>
    </row>
    <row r="65" spans="1:34" ht="18.75" customHeight="1" thickBot="1">
      <c r="A65" s="599"/>
      <c r="B65" s="622"/>
      <c r="C65" s="623"/>
      <c r="D65" s="623"/>
      <c r="E65" s="623"/>
      <c r="F65" s="623"/>
      <c r="G65" s="623"/>
      <c r="H65" s="624"/>
      <c r="I65" s="622"/>
      <c r="J65" s="623"/>
      <c r="K65" s="623"/>
      <c r="L65" s="623"/>
      <c r="M65" s="623"/>
      <c r="N65" s="623"/>
      <c r="O65" s="624"/>
      <c r="P65" s="640"/>
      <c r="Q65" s="641"/>
      <c r="R65" s="641"/>
      <c r="S65" s="641"/>
      <c r="T65" s="641"/>
      <c r="U65" s="641"/>
      <c r="V65" s="641"/>
      <c r="W65" s="641"/>
      <c r="X65" s="641"/>
      <c r="Y65" s="641"/>
      <c r="Z65" s="641"/>
      <c r="AA65" s="641"/>
      <c r="AB65" s="641"/>
      <c r="AC65" s="641"/>
      <c r="AD65" s="641"/>
      <c r="AE65" s="641"/>
      <c r="AF65" s="641"/>
      <c r="AG65" s="641"/>
      <c r="AH65" s="642"/>
    </row>
    <row r="66" spans="1:34" ht="39.75" customHeight="1" thickBot="1">
      <c r="A66" s="599"/>
      <c r="B66" s="643" t="s">
        <v>166</v>
      </c>
      <c r="C66" s="644"/>
      <c r="D66" s="644"/>
      <c r="E66" s="645"/>
      <c r="F66" s="646" t="s">
        <v>167</v>
      </c>
      <c r="G66" s="646"/>
      <c r="H66" s="646"/>
      <c r="I66" s="643" t="s">
        <v>168</v>
      </c>
      <c r="J66" s="644"/>
      <c r="K66" s="644"/>
      <c r="L66" s="644"/>
      <c r="M66" s="644"/>
      <c r="N66" s="644"/>
      <c r="O66" s="645"/>
      <c r="P66" s="643" t="s">
        <v>169</v>
      </c>
      <c r="Q66" s="644"/>
      <c r="R66" s="644"/>
      <c r="S66" s="644"/>
      <c r="T66" s="644"/>
      <c r="U66" s="644"/>
      <c r="V66" s="644"/>
      <c r="W66" s="644"/>
      <c r="X66" s="644"/>
      <c r="Y66" s="645"/>
      <c r="Z66" s="643" t="s">
        <v>170</v>
      </c>
      <c r="AA66" s="644"/>
      <c r="AB66" s="644"/>
      <c r="AC66" s="644"/>
      <c r="AD66" s="645"/>
      <c r="AE66" s="643" t="s">
        <v>176</v>
      </c>
      <c r="AF66" s="644"/>
      <c r="AG66" s="644"/>
      <c r="AH66" s="649"/>
    </row>
    <row r="67" spans="1:34" ht="18.75" customHeight="1">
      <c r="A67" s="599"/>
      <c r="B67" s="650"/>
      <c r="C67" s="651"/>
      <c r="D67" s="651"/>
      <c r="E67" s="652"/>
      <c r="F67" s="656"/>
      <c r="G67" s="657"/>
      <c r="H67" s="658"/>
      <c r="I67" s="662"/>
      <c r="J67" s="663"/>
      <c r="K67" s="663"/>
      <c r="L67" s="663"/>
      <c r="M67" s="663"/>
      <c r="N67" s="663"/>
      <c r="O67" s="664"/>
      <c r="P67" s="616"/>
      <c r="Q67" s="617"/>
      <c r="R67" s="617"/>
      <c r="S67" s="617"/>
      <c r="T67" s="617"/>
      <c r="U67" s="617"/>
      <c r="V67" s="617"/>
      <c r="W67" s="617"/>
      <c r="X67" s="617"/>
      <c r="Y67" s="618"/>
      <c r="Z67" s="668"/>
      <c r="AA67" s="669"/>
      <c r="AB67" s="669"/>
      <c r="AC67" s="669"/>
      <c r="AD67" s="670"/>
      <c r="AE67" s="628"/>
      <c r="AF67" s="629"/>
      <c r="AG67" s="629"/>
      <c r="AH67" s="630"/>
    </row>
    <row r="68" spans="1:34" ht="18.75" customHeight="1" thickBot="1">
      <c r="A68" s="675"/>
      <c r="B68" s="653"/>
      <c r="C68" s="654"/>
      <c r="D68" s="654"/>
      <c r="E68" s="655"/>
      <c r="F68" s="659"/>
      <c r="G68" s="660"/>
      <c r="H68" s="661"/>
      <c r="I68" s="665"/>
      <c r="J68" s="666"/>
      <c r="K68" s="666"/>
      <c r="L68" s="666"/>
      <c r="M68" s="666"/>
      <c r="N68" s="666"/>
      <c r="O68" s="667"/>
      <c r="P68" s="622"/>
      <c r="Q68" s="623"/>
      <c r="R68" s="623"/>
      <c r="S68" s="623"/>
      <c r="T68" s="623"/>
      <c r="U68" s="623"/>
      <c r="V68" s="623"/>
      <c r="W68" s="623"/>
      <c r="X68" s="623"/>
      <c r="Y68" s="624"/>
      <c r="Z68" s="671"/>
      <c r="AA68" s="672"/>
      <c r="AB68" s="672"/>
      <c r="AC68" s="672"/>
      <c r="AD68" s="673"/>
      <c r="AE68" s="631"/>
      <c r="AF68" s="632"/>
      <c r="AG68" s="632"/>
      <c r="AH68" s="633"/>
    </row>
    <row r="69" spans="1:34" ht="18.75" customHeight="1" thickBot="1">
      <c r="A69" s="674">
        <v>10</v>
      </c>
      <c r="B69" s="612" t="s">
        <v>132</v>
      </c>
      <c r="C69" s="613"/>
      <c r="D69" s="613"/>
      <c r="E69" s="613"/>
      <c r="F69" s="613"/>
      <c r="G69" s="613"/>
      <c r="H69" s="614"/>
      <c r="I69" s="612" t="s">
        <v>164</v>
      </c>
      <c r="J69" s="613"/>
      <c r="K69" s="613"/>
      <c r="L69" s="613"/>
      <c r="M69" s="613"/>
      <c r="N69" s="613"/>
      <c r="O69" s="614"/>
      <c r="P69" s="612" t="s">
        <v>321</v>
      </c>
      <c r="Q69" s="613"/>
      <c r="R69" s="613"/>
      <c r="S69" s="613"/>
      <c r="T69" s="613"/>
      <c r="U69" s="613"/>
      <c r="V69" s="613"/>
      <c r="W69" s="613"/>
      <c r="X69" s="613"/>
      <c r="Y69" s="613"/>
      <c r="Z69" s="613"/>
      <c r="AA69" s="613"/>
      <c r="AB69" s="613"/>
      <c r="AC69" s="613"/>
      <c r="AD69" s="613"/>
      <c r="AE69" s="613"/>
      <c r="AF69" s="613"/>
      <c r="AG69" s="613"/>
      <c r="AH69" s="615"/>
    </row>
    <row r="70" spans="1:34" ht="18.75" customHeight="1">
      <c r="A70" s="599"/>
      <c r="B70" s="616"/>
      <c r="C70" s="617"/>
      <c r="D70" s="617"/>
      <c r="E70" s="617"/>
      <c r="F70" s="617"/>
      <c r="G70" s="617"/>
      <c r="H70" s="618"/>
      <c r="I70" s="616"/>
      <c r="J70" s="617"/>
      <c r="K70" s="617"/>
      <c r="L70" s="617"/>
      <c r="M70" s="617"/>
      <c r="N70" s="617"/>
      <c r="O70" s="618"/>
      <c r="P70" s="634"/>
      <c r="Q70" s="635"/>
      <c r="R70" s="635"/>
      <c r="S70" s="635"/>
      <c r="T70" s="635"/>
      <c r="U70" s="635"/>
      <c r="V70" s="635"/>
      <c r="W70" s="635"/>
      <c r="X70" s="635"/>
      <c r="Y70" s="635"/>
      <c r="Z70" s="635"/>
      <c r="AA70" s="635"/>
      <c r="AB70" s="635"/>
      <c r="AC70" s="635"/>
      <c r="AD70" s="635"/>
      <c r="AE70" s="635"/>
      <c r="AF70" s="635"/>
      <c r="AG70" s="635"/>
      <c r="AH70" s="636"/>
    </row>
    <row r="71" spans="1:34" ht="18.75" customHeight="1">
      <c r="A71" s="599"/>
      <c r="B71" s="619"/>
      <c r="C71" s="620"/>
      <c r="D71" s="620"/>
      <c r="E71" s="620"/>
      <c r="F71" s="620"/>
      <c r="G71" s="620"/>
      <c r="H71" s="621"/>
      <c r="I71" s="619"/>
      <c r="J71" s="620"/>
      <c r="K71" s="620"/>
      <c r="L71" s="620"/>
      <c r="M71" s="620"/>
      <c r="N71" s="620"/>
      <c r="O71" s="621"/>
      <c r="P71" s="637"/>
      <c r="Q71" s="638"/>
      <c r="R71" s="638"/>
      <c r="S71" s="638"/>
      <c r="T71" s="638"/>
      <c r="U71" s="638"/>
      <c r="V71" s="638"/>
      <c r="W71" s="638"/>
      <c r="X71" s="638"/>
      <c r="Y71" s="638"/>
      <c r="Z71" s="638"/>
      <c r="AA71" s="638"/>
      <c r="AB71" s="638"/>
      <c r="AC71" s="638"/>
      <c r="AD71" s="638"/>
      <c r="AE71" s="638"/>
      <c r="AF71" s="638"/>
      <c r="AG71" s="638"/>
      <c r="AH71" s="639"/>
    </row>
    <row r="72" spans="1:34" ht="18.75" customHeight="1" thickBot="1">
      <c r="A72" s="599"/>
      <c r="B72" s="622"/>
      <c r="C72" s="623"/>
      <c r="D72" s="623"/>
      <c r="E72" s="623"/>
      <c r="F72" s="623"/>
      <c r="G72" s="623"/>
      <c r="H72" s="624"/>
      <c r="I72" s="622"/>
      <c r="J72" s="623"/>
      <c r="K72" s="623"/>
      <c r="L72" s="623"/>
      <c r="M72" s="623"/>
      <c r="N72" s="623"/>
      <c r="O72" s="624"/>
      <c r="P72" s="640"/>
      <c r="Q72" s="641"/>
      <c r="R72" s="641"/>
      <c r="S72" s="641"/>
      <c r="T72" s="641"/>
      <c r="U72" s="641"/>
      <c r="V72" s="641"/>
      <c r="W72" s="641"/>
      <c r="X72" s="641"/>
      <c r="Y72" s="641"/>
      <c r="Z72" s="641"/>
      <c r="AA72" s="641"/>
      <c r="AB72" s="641"/>
      <c r="AC72" s="641"/>
      <c r="AD72" s="641"/>
      <c r="AE72" s="641"/>
      <c r="AF72" s="641"/>
      <c r="AG72" s="641"/>
      <c r="AH72" s="642"/>
    </row>
    <row r="73" spans="1:34" ht="39.75" customHeight="1" thickBot="1">
      <c r="A73" s="599"/>
      <c r="B73" s="643" t="s">
        <v>166</v>
      </c>
      <c r="C73" s="644"/>
      <c r="D73" s="644"/>
      <c r="E73" s="645"/>
      <c r="F73" s="646" t="s">
        <v>167</v>
      </c>
      <c r="G73" s="646"/>
      <c r="H73" s="646"/>
      <c r="I73" s="643" t="s">
        <v>168</v>
      </c>
      <c r="J73" s="644"/>
      <c r="K73" s="644"/>
      <c r="L73" s="644"/>
      <c r="M73" s="644"/>
      <c r="N73" s="644"/>
      <c r="O73" s="645"/>
      <c r="P73" s="643" t="s">
        <v>169</v>
      </c>
      <c r="Q73" s="644"/>
      <c r="R73" s="644"/>
      <c r="S73" s="644"/>
      <c r="T73" s="644"/>
      <c r="U73" s="644"/>
      <c r="V73" s="644"/>
      <c r="W73" s="644"/>
      <c r="X73" s="644"/>
      <c r="Y73" s="645"/>
      <c r="Z73" s="643" t="s">
        <v>170</v>
      </c>
      <c r="AA73" s="644"/>
      <c r="AB73" s="644"/>
      <c r="AC73" s="644"/>
      <c r="AD73" s="645"/>
      <c r="AE73" s="643" t="s">
        <v>176</v>
      </c>
      <c r="AF73" s="644"/>
      <c r="AG73" s="644"/>
      <c r="AH73" s="649"/>
    </row>
    <row r="74" spans="1:34" ht="18.75" customHeight="1">
      <c r="A74" s="599"/>
      <c r="B74" s="650"/>
      <c r="C74" s="651"/>
      <c r="D74" s="651"/>
      <c r="E74" s="652"/>
      <c r="F74" s="656"/>
      <c r="G74" s="657"/>
      <c r="H74" s="658"/>
      <c r="I74" s="662"/>
      <c r="J74" s="663"/>
      <c r="K74" s="663"/>
      <c r="L74" s="663"/>
      <c r="M74" s="663"/>
      <c r="N74" s="663"/>
      <c r="O74" s="664"/>
      <c r="P74" s="616"/>
      <c r="Q74" s="617"/>
      <c r="R74" s="617"/>
      <c r="S74" s="617"/>
      <c r="T74" s="617"/>
      <c r="U74" s="617"/>
      <c r="V74" s="617"/>
      <c r="W74" s="617"/>
      <c r="X74" s="617"/>
      <c r="Y74" s="618"/>
      <c r="Z74" s="668"/>
      <c r="AA74" s="669"/>
      <c r="AB74" s="669"/>
      <c r="AC74" s="669"/>
      <c r="AD74" s="670"/>
      <c r="AE74" s="628"/>
      <c r="AF74" s="629"/>
      <c r="AG74" s="629"/>
      <c r="AH74" s="630"/>
    </row>
    <row r="75" spans="1:34" ht="18.75" customHeight="1" thickBot="1">
      <c r="A75" s="675"/>
      <c r="B75" s="653"/>
      <c r="C75" s="654"/>
      <c r="D75" s="654"/>
      <c r="E75" s="655"/>
      <c r="F75" s="659"/>
      <c r="G75" s="660"/>
      <c r="H75" s="661"/>
      <c r="I75" s="665"/>
      <c r="J75" s="666"/>
      <c r="K75" s="666"/>
      <c r="L75" s="666"/>
      <c r="M75" s="666"/>
      <c r="N75" s="666"/>
      <c r="O75" s="667"/>
      <c r="P75" s="622"/>
      <c r="Q75" s="623"/>
      <c r="R75" s="623"/>
      <c r="S75" s="623"/>
      <c r="T75" s="623"/>
      <c r="U75" s="623"/>
      <c r="V75" s="623"/>
      <c r="W75" s="623"/>
      <c r="X75" s="623"/>
      <c r="Y75" s="624"/>
      <c r="Z75" s="671"/>
      <c r="AA75" s="672"/>
      <c r="AB75" s="672"/>
      <c r="AC75" s="672"/>
      <c r="AD75" s="673"/>
      <c r="AE75" s="631"/>
      <c r="AF75" s="632"/>
      <c r="AG75" s="632"/>
      <c r="AH75" s="633"/>
    </row>
    <row r="76" spans="1:34" ht="18.75" customHeight="1" thickBot="1">
      <c r="A76" s="674">
        <v>11</v>
      </c>
      <c r="B76" s="612" t="s">
        <v>132</v>
      </c>
      <c r="C76" s="613"/>
      <c r="D76" s="613"/>
      <c r="E76" s="613"/>
      <c r="F76" s="613"/>
      <c r="G76" s="613"/>
      <c r="H76" s="614"/>
      <c r="I76" s="612" t="s">
        <v>164</v>
      </c>
      <c r="J76" s="613"/>
      <c r="K76" s="613"/>
      <c r="L76" s="613"/>
      <c r="M76" s="613"/>
      <c r="N76" s="613"/>
      <c r="O76" s="614"/>
      <c r="P76" s="612" t="s">
        <v>321</v>
      </c>
      <c r="Q76" s="613"/>
      <c r="R76" s="613"/>
      <c r="S76" s="613"/>
      <c r="T76" s="613"/>
      <c r="U76" s="613"/>
      <c r="V76" s="613"/>
      <c r="W76" s="613"/>
      <c r="X76" s="613"/>
      <c r="Y76" s="613"/>
      <c r="Z76" s="613"/>
      <c r="AA76" s="613"/>
      <c r="AB76" s="613"/>
      <c r="AC76" s="613"/>
      <c r="AD76" s="613"/>
      <c r="AE76" s="613"/>
      <c r="AF76" s="613"/>
      <c r="AG76" s="613"/>
      <c r="AH76" s="615"/>
    </row>
    <row r="77" spans="1:34" ht="18.75" customHeight="1">
      <c r="A77" s="599"/>
      <c r="B77" s="616"/>
      <c r="C77" s="617"/>
      <c r="D77" s="617"/>
      <c r="E77" s="617"/>
      <c r="F77" s="617"/>
      <c r="G77" s="617"/>
      <c r="H77" s="618"/>
      <c r="I77" s="616"/>
      <c r="J77" s="617"/>
      <c r="K77" s="617"/>
      <c r="L77" s="617"/>
      <c r="M77" s="617"/>
      <c r="N77" s="617"/>
      <c r="O77" s="618"/>
      <c r="P77" s="634"/>
      <c r="Q77" s="635"/>
      <c r="R77" s="635"/>
      <c r="S77" s="635"/>
      <c r="T77" s="635"/>
      <c r="U77" s="635"/>
      <c r="V77" s="635"/>
      <c r="W77" s="635"/>
      <c r="X77" s="635"/>
      <c r="Y77" s="635"/>
      <c r="Z77" s="635"/>
      <c r="AA77" s="635"/>
      <c r="AB77" s="635"/>
      <c r="AC77" s="635"/>
      <c r="AD77" s="635"/>
      <c r="AE77" s="635"/>
      <c r="AF77" s="635"/>
      <c r="AG77" s="635"/>
      <c r="AH77" s="636"/>
    </row>
    <row r="78" spans="1:34" ht="18.75" customHeight="1">
      <c r="A78" s="599"/>
      <c r="B78" s="619"/>
      <c r="C78" s="620"/>
      <c r="D78" s="620"/>
      <c r="E78" s="620"/>
      <c r="F78" s="620"/>
      <c r="G78" s="620"/>
      <c r="H78" s="621"/>
      <c r="I78" s="619"/>
      <c r="J78" s="620"/>
      <c r="K78" s="620"/>
      <c r="L78" s="620"/>
      <c r="M78" s="620"/>
      <c r="N78" s="620"/>
      <c r="O78" s="621"/>
      <c r="P78" s="637"/>
      <c r="Q78" s="638"/>
      <c r="R78" s="638"/>
      <c r="S78" s="638"/>
      <c r="T78" s="638"/>
      <c r="U78" s="638"/>
      <c r="V78" s="638"/>
      <c r="W78" s="638"/>
      <c r="X78" s="638"/>
      <c r="Y78" s="638"/>
      <c r="Z78" s="638"/>
      <c r="AA78" s="638"/>
      <c r="AB78" s="638"/>
      <c r="AC78" s="638"/>
      <c r="AD78" s="638"/>
      <c r="AE78" s="638"/>
      <c r="AF78" s="638"/>
      <c r="AG78" s="638"/>
      <c r="AH78" s="639"/>
    </row>
    <row r="79" spans="1:34" ht="18.75" customHeight="1" thickBot="1">
      <c r="A79" s="599"/>
      <c r="B79" s="622"/>
      <c r="C79" s="623"/>
      <c r="D79" s="623"/>
      <c r="E79" s="623"/>
      <c r="F79" s="623"/>
      <c r="G79" s="623"/>
      <c r="H79" s="624"/>
      <c r="I79" s="622"/>
      <c r="J79" s="623"/>
      <c r="K79" s="623"/>
      <c r="L79" s="623"/>
      <c r="M79" s="623"/>
      <c r="N79" s="623"/>
      <c r="O79" s="624"/>
      <c r="P79" s="640"/>
      <c r="Q79" s="641"/>
      <c r="R79" s="641"/>
      <c r="S79" s="641"/>
      <c r="T79" s="641"/>
      <c r="U79" s="641"/>
      <c r="V79" s="641"/>
      <c r="W79" s="641"/>
      <c r="X79" s="641"/>
      <c r="Y79" s="641"/>
      <c r="Z79" s="641"/>
      <c r="AA79" s="641"/>
      <c r="AB79" s="641"/>
      <c r="AC79" s="641"/>
      <c r="AD79" s="641"/>
      <c r="AE79" s="641"/>
      <c r="AF79" s="641"/>
      <c r="AG79" s="641"/>
      <c r="AH79" s="642"/>
    </row>
    <row r="80" spans="1:34" ht="39.75" customHeight="1" thickBot="1">
      <c r="A80" s="599"/>
      <c r="B80" s="643" t="s">
        <v>166</v>
      </c>
      <c r="C80" s="644"/>
      <c r="D80" s="644"/>
      <c r="E80" s="645"/>
      <c r="F80" s="646" t="s">
        <v>167</v>
      </c>
      <c r="G80" s="646"/>
      <c r="H80" s="646"/>
      <c r="I80" s="643" t="s">
        <v>168</v>
      </c>
      <c r="J80" s="644"/>
      <c r="K80" s="644"/>
      <c r="L80" s="644"/>
      <c r="M80" s="644"/>
      <c r="N80" s="644"/>
      <c r="O80" s="645"/>
      <c r="P80" s="643" t="s">
        <v>169</v>
      </c>
      <c r="Q80" s="644"/>
      <c r="R80" s="644"/>
      <c r="S80" s="644"/>
      <c r="T80" s="644"/>
      <c r="U80" s="644"/>
      <c r="V80" s="644"/>
      <c r="W80" s="644"/>
      <c r="X80" s="644"/>
      <c r="Y80" s="645"/>
      <c r="Z80" s="643" t="s">
        <v>170</v>
      </c>
      <c r="AA80" s="644"/>
      <c r="AB80" s="644"/>
      <c r="AC80" s="644"/>
      <c r="AD80" s="645"/>
      <c r="AE80" s="643" t="s">
        <v>176</v>
      </c>
      <c r="AF80" s="644"/>
      <c r="AG80" s="644"/>
      <c r="AH80" s="649"/>
    </row>
    <row r="81" spans="1:34" ht="18.75" customHeight="1">
      <c r="A81" s="599"/>
      <c r="B81" s="650"/>
      <c r="C81" s="651"/>
      <c r="D81" s="651"/>
      <c r="E81" s="652"/>
      <c r="F81" s="656"/>
      <c r="G81" s="657"/>
      <c r="H81" s="658"/>
      <c r="I81" s="662"/>
      <c r="J81" s="663"/>
      <c r="K81" s="663"/>
      <c r="L81" s="663"/>
      <c r="M81" s="663"/>
      <c r="N81" s="663"/>
      <c r="O81" s="664"/>
      <c r="P81" s="616"/>
      <c r="Q81" s="617"/>
      <c r="R81" s="617"/>
      <c r="S81" s="617"/>
      <c r="T81" s="617"/>
      <c r="U81" s="617"/>
      <c r="V81" s="617"/>
      <c r="W81" s="617"/>
      <c r="X81" s="617"/>
      <c r="Y81" s="618"/>
      <c r="Z81" s="668"/>
      <c r="AA81" s="669"/>
      <c r="AB81" s="669"/>
      <c r="AC81" s="669"/>
      <c r="AD81" s="670"/>
      <c r="AE81" s="628"/>
      <c r="AF81" s="629"/>
      <c r="AG81" s="629"/>
      <c r="AH81" s="630"/>
    </row>
    <row r="82" spans="1:34" ht="18.75" customHeight="1" thickBot="1">
      <c r="A82" s="675"/>
      <c r="B82" s="653"/>
      <c r="C82" s="654"/>
      <c r="D82" s="654"/>
      <c r="E82" s="655"/>
      <c r="F82" s="659"/>
      <c r="G82" s="660"/>
      <c r="H82" s="661"/>
      <c r="I82" s="665"/>
      <c r="J82" s="666"/>
      <c r="K82" s="666"/>
      <c r="L82" s="666"/>
      <c r="M82" s="666"/>
      <c r="N82" s="666"/>
      <c r="O82" s="667"/>
      <c r="P82" s="622"/>
      <c r="Q82" s="623"/>
      <c r="R82" s="623"/>
      <c r="S82" s="623"/>
      <c r="T82" s="623"/>
      <c r="U82" s="623"/>
      <c r="V82" s="623"/>
      <c r="W82" s="623"/>
      <c r="X82" s="623"/>
      <c r="Y82" s="624"/>
      <c r="Z82" s="671"/>
      <c r="AA82" s="672"/>
      <c r="AB82" s="672"/>
      <c r="AC82" s="672"/>
      <c r="AD82" s="673"/>
      <c r="AE82" s="631"/>
      <c r="AF82" s="632"/>
      <c r="AG82" s="632"/>
      <c r="AH82" s="633"/>
    </row>
    <row r="83" spans="1:34" ht="18.75" customHeight="1" thickBot="1">
      <c r="A83" s="674">
        <v>12</v>
      </c>
      <c r="B83" s="612" t="s">
        <v>132</v>
      </c>
      <c r="C83" s="613"/>
      <c r="D83" s="613"/>
      <c r="E83" s="613"/>
      <c r="F83" s="613"/>
      <c r="G83" s="613"/>
      <c r="H83" s="614"/>
      <c r="I83" s="612" t="s">
        <v>164</v>
      </c>
      <c r="J83" s="613"/>
      <c r="K83" s="613"/>
      <c r="L83" s="613"/>
      <c r="M83" s="613"/>
      <c r="N83" s="613"/>
      <c r="O83" s="614"/>
      <c r="P83" s="612" t="s">
        <v>321</v>
      </c>
      <c r="Q83" s="613"/>
      <c r="R83" s="613"/>
      <c r="S83" s="613"/>
      <c r="T83" s="613"/>
      <c r="U83" s="613"/>
      <c r="V83" s="613"/>
      <c r="W83" s="613"/>
      <c r="X83" s="613"/>
      <c r="Y83" s="613"/>
      <c r="Z83" s="613"/>
      <c r="AA83" s="613"/>
      <c r="AB83" s="613"/>
      <c r="AC83" s="613"/>
      <c r="AD83" s="613"/>
      <c r="AE83" s="613"/>
      <c r="AF83" s="613"/>
      <c r="AG83" s="613"/>
      <c r="AH83" s="615"/>
    </row>
    <row r="84" spans="1:34" ht="18.75" customHeight="1">
      <c r="A84" s="599"/>
      <c r="B84" s="616"/>
      <c r="C84" s="617"/>
      <c r="D84" s="617"/>
      <c r="E84" s="617"/>
      <c r="F84" s="617"/>
      <c r="G84" s="617"/>
      <c r="H84" s="618"/>
      <c r="I84" s="616"/>
      <c r="J84" s="617"/>
      <c r="K84" s="617"/>
      <c r="L84" s="617"/>
      <c r="M84" s="617"/>
      <c r="N84" s="617"/>
      <c r="O84" s="618"/>
      <c r="P84" s="634"/>
      <c r="Q84" s="635"/>
      <c r="R84" s="635"/>
      <c r="S84" s="635"/>
      <c r="T84" s="635"/>
      <c r="U84" s="635"/>
      <c r="V84" s="635"/>
      <c r="W84" s="635"/>
      <c r="X84" s="635"/>
      <c r="Y84" s="635"/>
      <c r="Z84" s="635"/>
      <c r="AA84" s="635"/>
      <c r="AB84" s="635"/>
      <c r="AC84" s="635"/>
      <c r="AD84" s="635"/>
      <c r="AE84" s="635"/>
      <c r="AF84" s="635"/>
      <c r="AG84" s="635"/>
      <c r="AH84" s="636"/>
    </row>
    <row r="85" spans="1:34" ht="18.75" customHeight="1">
      <c r="A85" s="599"/>
      <c r="B85" s="619"/>
      <c r="C85" s="620"/>
      <c r="D85" s="620"/>
      <c r="E85" s="620"/>
      <c r="F85" s="620"/>
      <c r="G85" s="620"/>
      <c r="H85" s="621"/>
      <c r="I85" s="619"/>
      <c r="J85" s="620"/>
      <c r="K85" s="620"/>
      <c r="L85" s="620"/>
      <c r="M85" s="620"/>
      <c r="N85" s="620"/>
      <c r="O85" s="621"/>
      <c r="P85" s="637"/>
      <c r="Q85" s="638"/>
      <c r="R85" s="638"/>
      <c r="S85" s="638"/>
      <c r="T85" s="638"/>
      <c r="U85" s="638"/>
      <c r="V85" s="638"/>
      <c r="W85" s="638"/>
      <c r="X85" s="638"/>
      <c r="Y85" s="638"/>
      <c r="Z85" s="638"/>
      <c r="AA85" s="638"/>
      <c r="AB85" s="638"/>
      <c r="AC85" s="638"/>
      <c r="AD85" s="638"/>
      <c r="AE85" s="638"/>
      <c r="AF85" s="638"/>
      <c r="AG85" s="638"/>
      <c r="AH85" s="639"/>
    </row>
    <row r="86" spans="1:34" ht="18.75" customHeight="1" thickBot="1">
      <c r="A86" s="599"/>
      <c r="B86" s="622"/>
      <c r="C86" s="623"/>
      <c r="D86" s="623"/>
      <c r="E86" s="623"/>
      <c r="F86" s="623"/>
      <c r="G86" s="623"/>
      <c r="H86" s="624"/>
      <c r="I86" s="622"/>
      <c r="J86" s="623"/>
      <c r="K86" s="623"/>
      <c r="L86" s="623"/>
      <c r="M86" s="623"/>
      <c r="N86" s="623"/>
      <c r="O86" s="624"/>
      <c r="P86" s="640"/>
      <c r="Q86" s="641"/>
      <c r="R86" s="641"/>
      <c r="S86" s="641"/>
      <c r="T86" s="641"/>
      <c r="U86" s="641"/>
      <c r="V86" s="641"/>
      <c r="W86" s="641"/>
      <c r="X86" s="641"/>
      <c r="Y86" s="641"/>
      <c r="Z86" s="641"/>
      <c r="AA86" s="641"/>
      <c r="AB86" s="641"/>
      <c r="AC86" s="641"/>
      <c r="AD86" s="641"/>
      <c r="AE86" s="641"/>
      <c r="AF86" s="641"/>
      <c r="AG86" s="641"/>
      <c r="AH86" s="642"/>
    </row>
    <row r="87" spans="1:34" ht="30" customHeight="1" thickBot="1">
      <c r="A87" s="599"/>
      <c r="B87" s="643" t="s">
        <v>166</v>
      </c>
      <c r="C87" s="644"/>
      <c r="D87" s="644"/>
      <c r="E87" s="645"/>
      <c r="F87" s="646" t="s">
        <v>167</v>
      </c>
      <c r="G87" s="646"/>
      <c r="H87" s="646"/>
      <c r="I87" s="643" t="s">
        <v>168</v>
      </c>
      <c r="J87" s="644"/>
      <c r="K87" s="644"/>
      <c r="L87" s="644"/>
      <c r="M87" s="644"/>
      <c r="N87" s="644"/>
      <c r="O87" s="645"/>
      <c r="P87" s="643" t="s">
        <v>169</v>
      </c>
      <c r="Q87" s="644"/>
      <c r="R87" s="644"/>
      <c r="S87" s="644"/>
      <c r="T87" s="644"/>
      <c r="U87" s="644"/>
      <c r="V87" s="644"/>
      <c r="W87" s="644"/>
      <c r="X87" s="644"/>
      <c r="Y87" s="645"/>
      <c r="Z87" s="643" t="s">
        <v>170</v>
      </c>
      <c r="AA87" s="644"/>
      <c r="AB87" s="644"/>
      <c r="AC87" s="644"/>
      <c r="AD87" s="645"/>
      <c r="AE87" s="643" t="s">
        <v>176</v>
      </c>
      <c r="AF87" s="644"/>
      <c r="AG87" s="644"/>
      <c r="AH87" s="649"/>
    </row>
    <row r="88" spans="1:34" ht="18.75" customHeight="1">
      <c r="A88" s="599"/>
      <c r="B88" s="650"/>
      <c r="C88" s="651"/>
      <c r="D88" s="651"/>
      <c r="E88" s="652"/>
      <c r="F88" s="656"/>
      <c r="G88" s="657"/>
      <c r="H88" s="658"/>
      <c r="I88" s="662"/>
      <c r="J88" s="663"/>
      <c r="K88" s="663"/>
      <c r="L88" s="663"/>
      <c r="M88" s="663"/>
      <c r="N88" s="663"/>
      <c r="O88" s="664"/>
      <c r="P88" s="616"/>
      <c r="Q88" s="617"/>
      <c r="R88" s="617"/>
      <c r="S88" s="617"/>
      <c r="T88" s="617"/>
      <c r="U88" s="617"/>
      <c r="V88" s="617"/>
      <c r="W88" s="617"/>
      <c r="X88" s="617"/>
      <c r="Y88" s="618"/>
      <c r="Z88" s="668"/>
      <c r="AA88" s="669"/>
      <c r="AB88" s="669"/>
      <c r="AC88" s="669"/>
      <c r="AD88" s="670"/>
      <c r="AE88" s="628"/>
      <c r="AF88" s="629"/>
      <c r="AG88" s="629"/>
      <c r="AH88" s="630"/>
    </row>
    <row r="89" spans="1:34" ht="18.75" customHeight="1" thickBot="1">
      <c r="A89" s="675"/>
      <c r="B89" s="653"/>
      <c r="C89" s="654"/>
      <c r="D89" s="654"/>
      <c r="E89" s="655"/>
      <c r="F89" s="659"/>
      <c r="G89" s="660"/>
      <c r="H89" s="661"/>
      <c r="I89" s="665"/>
      <c r="J89" s="666"/>
      <c r="K89" s="666"/>
      <c r="L89" s="666"/>
      <c r="M89" s="666"/>
      <c r="N89" s="666"/>
      <c r="O89" s="667"/>
      <c r="P89" s="622"/>
      <c r="Q89" s="623"/>
      <c r="R89" s="623"/>
      <c r="S89" s="623"/>
      <c r="T89" s="623"/>
      <c r="U89" s="623"/>
      <c r="V89" s="623"/>
      <c r="W89" s="623"/>
      <c r="X89" s="623"/>
      <c r="Y89" s="624"/>
      <c r="Z89" s="671"/>
      <c r="AA89" s="672"/>
      <c r="AB89" s="672"/>
      <c r="AC89" s="672"/>
      <c r="AD89" s="673"/>
      <c r="AE89" s="631"/>
      <c r="AF89" s="632"/>
      <c r="AG89" s="632"/>
      <c r="AH89" s="633"/>
    </row>
    <row r="90" spans="1:34" ht="18.75" customHeight="1" thickBot="1">
      <c r="A90" s="674">
        <v>13</v>
      </c>
      <c r="B90" s="612" t="s">
        <v>132</v>
      </c>
      <c r="C90" s="613"/>
      <c r="D90" s="613"/>
      <c r="E90" s="613"/>
      <c r="F90" s="613"/>
      <c r="G90" s="613"/>
      <c r="H90" s="614"/>
      <c r="I90" s="612" t="s">
        <v>164</v>
      </c>
      <c r="J90" s="613"/>
      <c r="K90" s="613"/>
      <c r="L90" s="613"/>
      <c r="M90" s="613"/>
      <c r="N90" s="613"/>
      <c r="O90" s="614"/>
      <c r="P90" s="612" t="s">
        <v>321</v>
      </c>
      <c r="Q90" s="613"/>
      <c r="R90" s="613"/>
      <c r="S90" s="613"/>
      <c r="T90" s="613"/>
      <c r="U90" s="613"/>
      <c r="V90" s="613"/>
      <c r="W90" s="613"/>
      <c r="X90" s="613"/>
      <c r="Y90" s="613"/>
      <c r="Z90" s="613"/>
      <c r="AA90" s="613"/>
      <c r="AB90" s="613"/>
      <c r="AC90" s="613"/>
      <c r="AD90" s="613"/>
      <c r="AE90" s="613"/>
      <c r="AF90" s="613"/>
      <c r="AG90" s="613"/>
      <c r="AH90" s="615"/>
    </row>
    <row r="91" spans="1:34" ht="18.75" customHeight="1">
      <c r="A91" s="599"/>
      <c r="B91" s="616"/>
      <c r="C91" s="617"/>
      <c r="D91" s="617"/>
      <c r="E91" s="617"/>
      <c r="F91" s="617"/>
      <c r="G91" s="617"/>
      <c r="H91" s="618"/>
      <c r="I91" s="616"/>
      <c r="J91" s="617"/>
      <c r="K91" s="617"/>
      <c r="L91" s="617"/>
      <c r="M91" s="617"/>
      <c r="N91" s="617"/>
      <c r="O91" s="618"/>
      <c r="P91" s="634"/>
      <c r="Q91" s="635"/>
      <c r="R91" s="635"/>
      <c r="S91" s="635"/>
      <c r="T91" s="635"/>
      <c r="U91" s="635"/>
      <c r="V91" s="635"/>
      <c r="W91" s="635"/>
      <c r="X91" s="635"/>
      <c r="Y91" s="635"/>
      <c r="Z91" s="635"/>
      <c r="AA91" s="635"/>
      <c r="AB91" s="635"/>
      <c r="AC91" s="635"/>
      <c r="AD91" s="635"/>
      <c r="AE91" s="635"/>
      <c r="AF91" s="635"/>
      <c r="AG91" s="635"/>
      <c r="AH91" s="636"/>
    </row>
    <row r="92" spans="1:34" ht="18.75" customHeight="1">
      <c r="A92" s="599"/>
      <c r="B92" s="619"/>
      <c r="C92" s="620"/>
      <c r="D92" s="620"/>
      <c r="E92" s="620"/>
      <c r="F92" s="620"/>
      <c r="G92" s="620"/>
      <c r="H92" s="621"/>
      <c r="I92" s="619"/>
      <c r="J92" s="620"/>
      <c r="K92" s="620"/>
      <c r="L92" s="620"/>
      <c r="M92" s="620"/>
      <c r="N92" s="620"/>
      <c r="O92" s="621"/>
      <c r="P92" s="637"/>
      <c r="Q92" s="638"/>
      <c r="R92" s="638"/>
      <c r="S92" s="638"/>
      <c r="T92" s="638"/>
      <c r="U92" s="638"/>
      <c r="V92" s="638"/>
      <c r="W92" s="638"/>
      <c r="X92" s="638"/>
      <c r="Y92" s="638"/>
      <c r="Z92" s="638"/>
      <c r="AA92" s="638"/>
      <c r="AB92" s="638"/>
      <c r="AC92" s="638"/>
      <c r="AD92" s="638"/>
      <c r="AE92" s="638"/>
      <c r="AF92" s="638"/>
      <c r="AG92" s="638"/>
      <c r="AH92" s="639"/>
    </row>
    <row r="93" spans="1:34" ht="18.75" customHeight="1" thickBot="1">
      <c r="A93" s="599"/>
      <c r="B93" s="622"/>
      <c r="C93" s="623"/>
      <c r="D93" s="623"/>
      <c r="E93" s="623"/>
      <c r="F93" s="623"/>
      <c r="G93" s="623"/>
      <c r="H93" s="624"/>
      <c r="I93" s="622"/>
      <c r="J93" s="623"/>
      <c r="K93" s="623"/>
      <c r="L93" s="623"/>
      <c r="M93" s="623"/>
      <c r="N93" s="623"/>
      <c r="O93" s="624"/>
      <c r="P93" s="640"/>
      <c r="Q93" s="641"/>
      <c r="R93" s="641"/>
      <c r="S93" s="641"/>
      <c r="T93" s="641"/>
      <c r="U93" s="641"/>
      <c r="V93" s="641"/>
      <c r="W93" s="641"/>
      <c r="X93" s="641"/>
      <c r="Y93" s="641"/>
      <c r="Z93" s="641"/>
      <c r="AA93" s="641"/>
      <c r="AB93" s="641"/>
      <c r="AC93" s="641"/>
      <c r="AD93" s="641"/>
      <c r="AE93" s="641"/>
      <c r="AF93" s="641"/>
      <c r="AG93" s="641"/>
      <c r="AH93" s="642"/>
    </row>
    <row r="94" spans="1:34" ht="39.75" customHeight="1" thickBot="1">
      <c r="A94" s="599"/>
      <c r="B94" s="643" t="s">
        <v>166</v>
      </c>
      <c r="C94" s="644"/>
      <c r="D94" s="644"/>
      <c r="E94" s="645"/>
      <c r="F94" s="646" t="s">
        <v>167</v>
      </c>
      <c r="G94" s="646"/>
      <c r="H94" s="646"/>
      <c r="I94" s="643" t="s">
        <v>168</v>
      </c>
      <c r="J94" s="644"/>
      <c r="K94" s="644"/>
      <c r="L94" s="644"/>
      <c r="M94" s="644"/>
      <c r="N94" s="644"/>
      <c r="O94" s="645"/>
      <c r="P94" s="643" t="s">
        <v>169</v>
      </c>
      <c r="Q94" s="644"/>
      <c r="R94" s="644"/>
      <c r="S94" s="644"/>
      <c r="T94" s="644"/>
      <c r="U94" s="644"/>
      <c r="V94" s="644"/>
      <c r="W94" s="644"/>
      <c r="X94" s="644"/>
      <c r="Y94" s="645"/>
      <c r="Z94" s="643" t="s">
        <v>170</v>
      </c>
      <c r="AA94" s="644"/>
      <c r="AB94" s="644"/>
      <c r="AC94" s="644"/>
      <c r="AD94" s="645"/>
      <c r="AE94" s="643" t="s">
        <v>176</v>
      </c>
      <c r="AF94" s="644"/>
      <c r="AG94" s="644"/>
      <c r="AH94" s="649"/>
    </row>
    <row r="95" spans="1:34" ht="18.75" customHeight="1">
      <c r="A95" s="599"/>
      <c r="B95" s="650"/>
      <c r="C95" s="651"/>
      <c r="D95" s="651"/>
      <c r="E95" s="652"/>
      <c r="F95" s="656"/>
      <c r="G95" s="657"/>
      <c r="H95" s="658"/>
      <c r="I95" s="662"/>
      <c r="J95" s="663"/>
      <c r="K95" s="663"/>
      <c r="L95" s="663"/>
      <c r="M95" s="663"/>
      <c r="N95" s="663"/>
      <c r="O95" s="664"/>
      <c r="P95" s="616"/>
      <c r="Q95" s="617"/>
      <c r="R95" s="617"/>
      <c r="S95" s="617"/>
      <c r="T95" s="617"/>
      <c r="U95" s="617"/>
      <c r="V95" s="617"/>
      <c r="W95" s="617"/>
      <c r="X95" s="617"/>
      <c r="Y95" s="618"/>
      <c r="Z95" s="668"/>
      <c r="AA95" s="669"/>
      <c r="AB95" s="669"/>
      <c r="AC95" s="669"/>
      <c r="AD95" s="670"/>
      <c r="AE95" s="628"/>
      <c r="AF95" s="629"/>
      <c r="AG95" s="629"/>
      <c r="AH95" s="630"/>
    </row>
    <row r="96" spans="1:34" ht="18.75" customHeight="1" thickBot="1">
      <c r="A96" s="675"/>
      <c r="B96" s="653"/>
      <c r="C96" s="654"/>
      <c r="D96" s="654"/>
      <c r="E96" s="655"/>
      <c r="F96" s="659"/>
      <c r="G96" s="660"/>
      <c r="H96" s="661"/>
      <c r="I96" s="665"/>
      <c r="J96" s="666"/>
      <c r="K96" s="666"/>
      <c r="L96" s="666"/>
      <c r="M96" s="666"/>
      <c r="N96" s="666"/>
      <c r="O96" s="667"/>
      <c r="P96" s="622"/>
      <c r="Q96" s="623"/>
      <c r="R96" s="623"/>
      <c r="S96" s="623"/>
      <c r="T96" s="623"/>
      <c r="U96" s="623"/>
      <c r="V96" s="623"/>
      <c r="W96" s="623"/>
      <c r="X96" s="623"/>
      <c r="Y96" s="624"/>
      <c r="Z96" s="671"/>
      <c r="AA96" s="672"/>
      <c r="AB96" s="672"/>
      <c r="AC96" s="672"/>
      <c r="AD96" s="673"/>
      <c r="AE96" s="631"/>
      <c r="AF96" s="632"/>
      <c r="AG96" s="632"/>
      <c r="AH96" s="633"/>
    </row>
    <row r="97" spans="1:34" ht="18.75" customHeight="1" thickBot="1">
      <c r="A97" s="674">
        <v>14</v>
      </c>
      <c r="B97" s="612" t="s">
        <v>132</v>
      </c>
      <c r="C97" s="613"/>
      <c r="D97" s="613"/>
      <c r="E97" s="613"/>
      <c r="F97" s="613"/>
      <c r="G97" s="613"/>
      <c r="H97" s="614"/>
      <c r="I97" s="612" t="s">
        <v>164</v>
      </c>
      <c r="J97" s="613"/>
      <c r="K97" s="613"/>
      <c r="L97" s="613"/>
      <c r="M97" s="613"/>
      <c r="N97" s="613"/>
      <c r="O97" s="614"/>
      <c r="P97" s="612" t="s">
        <v>321</v>
      </c>
      <c r="Q97" s="613"/>
      <c r="R97" s="613"/>
      <c r="S97" s="613"/>
      <c r="T97" s="613"/>
      <c r="U97" s="613"/>
      <c r="V97" s="613"/>
      <c r="W97" s="613"/>
      <c r="X97" s="613"/>
      <c r="Y97" s="613"/>
      <c r="Z97" s="613"/>
      <c r="AA97" s="613"/>
      <c r="AB97" s="613"/>
      <c r="AC97" s="613"/>
      <c r="AD97" s="613"/>
      <c r="AE97" s="613"/>
      <c r="AF97" s="613"/>
      <c r="AG97" s="613"/>
      <c r="AH97" s="615"/>
    </row>
    <row r="98" spans="1:34" ht="18.75" customHeight="1">
      <c r="A98" s="599"/>
      <c r="B98" s="616"/>
      <c r="C98" s="617"/>
      <c r="D98" s="617"/>
      <c r="E98" s="617"/>
      <c r="F98" s="617"/>
      <c r="G98" s="617"/>
      <c r="H98" s="618"/>
      <c r="I98" s="616"/>
      <c r="J98" s="617"/>
      <c r="K98" s="617"/>
      <c r="L98" s="617"/>
      <c r="M98" s="617"/>
      <c r="N98" s="617"/>
      <c r="O98" s="618"/>
      <c r="P98" s="634"/>
      <c r="Q98" s="635"/>
      <c r="R98" s="635"/>
      <c r="S98" s="635"/>
      <c r="T98" s="635"/>
      <c r="U98" s="635"/>
      <c r="V98" s="635"/>
      <c r="W98" s="635"/>
      <c r="X98" s="635"/>
      <c r="Y98" s="635"/>
      <c r="Z98" s="635"/>
      <c r="AA98" s="635"/>
      <c r="AB98" s="635"/>
      <c r="AC98" s="635"/>
      <c r="AD98" s="635"/>
      <c r="AE98" s="635"/>
      <c r="AF98" s="635"/>
      <c r="AG98" s="635"/>
      <c r="AH98" s="636"/>
    </row>
    <row r="99" spans="1:34" ht="18.75" customHeight="1">
      <c r="A99" s="599"/>
      <c r="B99" s="619"/>
      <c r="C99" s="620"/>
      <c r="D99" s="620"/>
      <c r="E99" s="620"/>
      <c r="F99" s="620"/>
      <c r="G99" s="620"/>
      <c r="H99" s="621"/>
      <c r="I99" s="619"/>
      <c r="J99" s="620"/>
      <c r="K99" s="620"/>
      <c r="L99" s="620"/>
      <c r="M99" s="620"/>
      <c r="N99" s="620"/>
      <c r="O99" s="621"/>
      <c r="P99" s="637"/>
      <c r="Q99" s="638"/>
      <c r="R99" s="638"/>
      <c r="S99" s="638"/>
      <c r="T99" s="638"/>
      <c r="U99" s="638"/>
      <c r="V99" s="638"/>
      <c r="W99" s="638"/>
      <c r="X99" s="638"/>
      <c r="Y99" s="638"/>
      <c r="Z99" s="638"/>
      <c r="AA99" s="638"/>
      <c r="AB99" s="638"/>
      <c r="AC99" s="638"/>
      <c r="AD99" s="638"/>
      <c r="AE99" s="638"/>
      <c r="AF99" s="638"/>
      <c r="AG99" s="638"/>
      <c r="AH99" s="639"/>
    </row>
    <row r="100" spans="1:34" ht="18.75" customHeight="1" thickBot="1">
      <c r="A100" s="599"/>
      <c r="B100" s="622"/>
      <c r="C100" s="623"/>
      <c r="D100" s="623"/>
      <c r="E100" s="623"/>
      <c r="F100" s="623"/>
      <c r="G100" s="623"/>
      <c r="H100" s="624"/>
      <c r="I100" s="622"/>
      <c r="J100" s="623"/>
      <c r="K100" s="623"/>
      <c r="L100" s="623"/>
      <c r="M100" s="623"/>
      <c r="N100" s="623"/>
      <c r="O100" s="624"/>
      <c r="P100" s="640"/>
      <c r="Q100" s="641"/>
      <c r="R100" s="641"/>
      <c r="S100" s="641"/>
      <c r="T100" s="641"/>
      <c r="U100" s="641"/>
      <c r="V100" s="641"/>
      <c r="W100" s="641"/>
      <c r="X100" s="641"/>
      <c r="Y100" s="641"/>
      <c r="Z100" s="641"/>
      <c r="AA100" s="641"/>
      <c r="AB100" s="641"/>
      <c r="AC100" s="641"/>
      <c r="AD100" s="641"/>
      <c r="AE100" s="641"/>
      <c r="AF100" s="641"/>
      <c r="AG100" s="641"/>
      <c r="AH100" s="642"/>
    </row>
    <row r="101" spans="1:34" ht="39.75" customHeight="1" thickBot="1">
      <c r="A101" s="599"/>
      <c r="B101" s="643" t="s">
        <v>166</v>
      </c>
      <c r="C101" s="644"/>
      <c r="D101" s="644"/>
      <c r="E101" s="645"/>
      <c r="F101" s="646" t="s">
        <v>167</v>
      </c>
      <c r="G101" s="646"/>
      <c r="H101" s="646"/>
      <c r="I101" s="643" t="s">
        <v>168</v>
      </c>
      <c r="J101" s="644"/>
      <c r="K101" s="644"/>
      <c r="L101" s="644"/>
      <c r="M101" s="644"/>
      <c r="N101" s="644"/>
      <c r="O101" s="645"/>
      <c r="P101" s="643" t="s">
        <v>169</v>
      </c>
      <c r="Q101" s="644"/>
      <c r="R101" s="644"/>
      <c r="S101" s="644"/>
      <c r="T101" s="644"/>
      <c r="U101" s="644"/>
      <c r="V101" s="644"/>
      <c r="W101" s="644"/>
      <c r="X101" s="644"/>
      <c r="Y101" s="645"/>
      <c r="Z101" s="643" t="s">
        <v>170</v>
      </c>
      <c r="AA101" s="644"/>
      <c r="AB101" s="644"/>
      <c r="AC101" s="644"/>
      <c r="AD101" s="645"/>
      <c r="AE101" s="643" t="s">
        <v>176</v>
      </c>
      <c r="AF101" s="644"/>
      <c r="AG101" s="644"/>
      <c r="AH101" s="649"/>
    </row>
    <row r="102" spans="1:34" ht="18.75" customHeight="1">
      <c r="A102" s="599"/>
      <c r="B102" s="650"/>
      <c r="C102" s="651"/>
      <c r="D102" s="651"/>
      <c r="E102" s="652"/>
      <c r="F102" s="656"/>
      <c r="G102" s="657"/>
      <c r="H102" s="658"/>
      <c r="I102" s="662"/>
      <c r="J102" s="663"/>
      <c r="K102" s="663"/>
      <c r="L102" s="663"/>
      <c r="M102" s="663"/>
      <c r="N102" s="663"/>
      <c r="O102" s="664"/>
      <c r="P102" s="616"/>
      <c r="Q102" s="617"/>
      <c r="R102" s="617"/>
      <c r="S102" s="617"/>
      <c r="T102" s="617"/>
      <c r="U102" s="617"/>
      <c r="V102" s="617"/>
      <c r="W102" s="617"/>
      <c r="X102" s="617"/>
      <c r="Y102" s="618"/>
      <c r="Z102" s="668"/>
      <c r="AA102" s="669"/>
      <c r="AB102" s="669"/>
      <c r="AC102" s="669"/>
      <c r="AD102" s="670"/>
      <c r="AE102" s="628"/>
      <c r="AF102" s="629"/>
      <c r="AG102" s="629"/>
      <c r="AH102" s="630"/>
    </row>
    <row r="103" spans="1:34" ht="18.75" customHeight="1" thickBot="1">
      <c r="A103" s="675"/>
      <c r="B103" s="653"/>
      <c r="C103" s="654"/>
      <c r="D103" s="654"/>
      <c r="E103" s="655"/>
      <c r="F103" s="659"/>
      <c r="G103" s="660"/>
      <c r="H103" s="661"/>
      <c r="I103" s="665"/>
      <c r="J103" s="666"/>
      <c r="K103" s="666"/>
      <c r="L103" s="666"/>
      <c r="M103" s="666"/>
      <c r="N103" s="666"/>
      <c r="O103" s="667"/>
      <c r="P103" s="622"/>
      <c r="Q103" s="623"/>
      <c r="R103" s="623"/>
      <c r="S103" s="623"/>
      <c r="T103" s="623"/>
      <c r="U103" s="623"/>
      <c r="V103" s="623"/>
      <c r="W103" s="623"/>
      <c r="X103" s="623"/>
      <c r="Y103" s="624"/>
      <c r="Z103" s="671"/>
      <c r="AA103" s="672"/>
      <c r="AB103" s="672"/>
      <c r="AC103" s="672"/>
      <c r="AD103" s="673"/>
      <c r="AE103" s="631"/>
      <c r="AF103" s="632"/>
      <c r="AG103" s="632"/>
      <c r="AH103" s="633"/>
    </row>
    <row r="104" spans="1:34" ht="18.75" customHeight="1" thickBot="1">
      <c r="A104" s="674">
        <v>15</v>
      </c>
      <c r="B104" s="612" t="s">
        <v>132</v>
      </c>
      <c r="C104" s="613"/>
      <c r="D104" s="613"/>
      <c r="E104" s="613"/>
      <c r="F104" s="613"/>
      <c r="G104" s="613"/>
      <c r="H104" s="614"/>
      <c r="I104" s="612" t="s">
        <v>164</v>
      </c>
      <c r="J104" s="613"/>
      <c r="K104" s="613"/>
      <c r="L104" s="613"/>
      <c r="M104" s="613"/>
      <c r="N104" s="613"/>
      <c r="O104" s="614"/>
      <c r="P104" s="612" t="s">
        <v>321</v>
      </c>
      <c r="Q104" s="613"/>
      <c r="R104" s="613"/>
      <c r="S104" s="613"/>
      <c r="T104" s="613"/>
      <c r="U104" s="613"/>
      <c r="V104" s="613"/>
      <c r="W104" s="613"/>
      <c r="X104" s="613"/>
      <c r="Y104" s="613"/>
      <c r="Z104" s="613"/>
      <c r="AA104" s="613"/>
      <c r="AB104" s="613"/>
      <c r="AC104" s="613"/>
      <c r="AD104" s="613"/>
      <c r="AE104" s="613"/>
      <c r="AF104" s="613"/>
      <c r="AG104" s="613"/>
      <c r="AH104" s="615"/>
    </row>
    <row r="105" spans="1:34" ht="18.75" customHeight="1">
      <c r="A105" s="599"/>
      <c r="B105" s="616"/>
      <c r="C105" s="617"/>
      <c r="D105" s="617"/>
      <c r="E105" s="617"/>
      <c r="F105" s="617"/>
      <c r="G105" s="617"/>
      <c r="H105" s="618"/>
      <c r="I105" s="616"/>
      <c r="J105" s="617"/>
      <c r="K105" s="617"/>
      <c r="L105" s="617"/>
      <c r="M105" s="617"/>
      <c r="N105" s="617"/>
      <c r="O105" s="618"/>
      <c r="P105" s="634"/>
      <c r="Q105" s="635"/>
      <c r="R105" s="635"/>
      <c r="S105" s="635"/>
      <c r="T105" s="635"/>
      <c r="U105" s="635"/>
      <c r="V105" s="635"/>
      <c r="W105" s="635"/>
      <c r="X105" s="635"/>
      <c r="Y105" s="635"/>
      <c r="Z105" s="635"/>
      <c r="AA105" s="635"/>
      <c r="AB105" s="635"/>
      <c r="AC105" s="635"/>
      <c r="AD105" s="635"/>
      <c r="AE105" s="635"/>
      <c r="AF105" s="635"/>
      <c r="AG105" s="635"/>
      <c r="AH105" s="636"/>
    </row>
    <row r="106" spans="1:34" ht="18.75" customHeight="1">
      <c r="A106" s="599"/>
      <c r="B106" s="619"/>
      <c r="C106" s="620"/>
      <c r="D106" s="620"/>
      <c r="E106" s="620"/>
      <c r="F106" s="620"/>
      <c r="G106" s="620"/>
      <c r="H106" s="621"/>
      <c r="I106" s="619"/>
      <c r="J106" s="620"/>
      <c r="K106" s="620"/>
      <c r="L106" s="620"/>
      <c r="M106" s="620"/>
      <c r="N106" s="620"/>
      <c r="O106" s="621"/>
      <c r="P106" s="637"/>
      <c r="Q106" s="638"/>
      <c r="R106" s="638"/>
      <c r="S106" s="638"/>
      <c r="T106" s="638"/>
      <c r="U106" s="638"/>
      <c r="V106" s="638"/>
      <c r="W106" s="638"/>
      <c r="X106" s="638"/>
      <c r="Y106" s="638"/>
      <c r="Z106" s="638"/>
      <c r="AA106" s="638"/>
      <c r="AB106" s="638"/>
      <c r="AC106" s="638"/>
      <c r="AD106" s="638"/>
      <c r="AE106" s="638"/>
      <c r="AF106" s="638"/>
      <c r="AG106" s="638"/>
      <c r="AH106" s="639"/>
    </row>
    <row r="107" spans="1:34" ht="18.75" customHeight="1" thickBot="1">
      <c r="A107" s="599"/>
      <c r="B107" s="622"/>
      <c r="C107" s="623"/>
      <c r="D107" s="623"/>
      <c r="E107" s="623"/>
      <c r="F107" s="623"/>
      <c r="G107" s="623"/>
      <c r="H107" s="624"/>
      <c r="I107" s="622"/>
      <c r="J107" s="623"/>
      <c r="K107" s="623"/>
      <c r="L107" s="623"/>
      <c r="M107" s="623"/>
      <c r="N107" s="623"/>
      <c r="O107" s="624"/>
      <c r="P107" s="640"/>
      <c r="Q107" s="641"/>
      <c r="R107" s="641"/>
      <c r="S107" s="641"/>
      <c r="T107" s="641"/>
      <c r="U107" s="641"/>
      <c r="V107" s="641"/>
      <c r="W107" s="641"/>
      <c r="X107" s="641"/>
      <c r="Y107" s="641"/>
      <c r="Z107" s="641"/>
      <c r="AA107" s="641"/>
      <c r="AB107" s="641"/>
      <c r="AC107" s="641"/>
      <c r="AD107" s="641"/>
      <c r="AE107" s="641"/>
      <c r="AF107" s="641"/>
      <c r="AG107" s="641"/>
      <c r="AH107" s="642"/>
    </row>
    <row r="108" spans="1:34" ht="39.75" customHeight="1" thickBot="1">
      <c r="A108" s="599"/>
      <c r="B108" s="643" t="s">
        <v>166</v>
      </c>
      <c r="C108" s="644"/>
      <c r="D108" s="644"/>
      <c r="E108" s="645"/>
      <c r="F108" s="646" t="s">
        <v>167</v>
      </c>
      <c r="G108" s="646"/>
      <c r="H108" s="646"/>
      <c r="I108" s="643" t="s">
        <v>168</v>
      </c>
      <c r="J108" s="644"/>
      <c r="K108" s="644"/>
      <c r="L108" s="644"/>
      <c r="M108" s="644"/>
      <c r="N108" s="644"/>
      <c r="O108" s="645"/>
      <c r="P108" s="643" t="s">
        <v>169</v>
      </c>
      <c r="Q108" s="644"/>
      <c r="R108" s="644"/>
      <c r="S108" s="644"/>
      <c r="T108" s="644"/>
      <c r="U108" s="644"/>
      <c r="V108" s="644"/>
      <c r="W108" s="644"/>
      <c r="X108" s="644"/>
      <c r="Y108" s="645"/>
      <c r="Z108" s="643" t="s">
        <v>170</v>
      </c>
      <c r="AA108" s="644"/>
      <c r="AB108" s="644"/>
      <c r="AC108" s="644"/>
      <c r="AD108" s="645"/>
      <c r="AE108" s="643" t="s">
        <v>176</v>
      </c>
      <c r="AF108" s="644"/>
      <c r="AG108" s="644"/>
      <c r="AH108" s="649"/>
    </row>
    <row r="109" spans="1:34" ht="18.75" customHeight="1">
      <c r="A109" s="599"/>
      <c r="B109" s="650"/>
      <c r="C109" s="651"/>
      <c r="D109" s="651"/>
      <c r="E109" s="652"/>
      <c r="F109" s="656"/>
      <c r="G109" s="657"/>
      <c r="H109" s="658"/>
      <c r="I109" s="662"/>
      <c r="J109" s="663"/>
      <c r="K109" s="663"/>
      <c r="L109" s="663"/>
      <c r="M109" s="663"/>
      <c r="N109" s="663"/>
      <c r="O109" s="664"/>
      <c r="P109" s="616"/>
      <c r="Q109" s="617"/>
      <c r="R109" s="617"/>
      <c r="S109" s="617"/>
      <c r="T109" s="617"/>
      <c r="U109" s="617"/>
      <c r="V109" s="617"/>
      <c r="W109" s="617"/>
      <c r="X109" s="617"/>
      <c r="Y109" s="618"/>
      <c r="Z109" s="668"/>
      <c r="AA109" s="669"/>
      <c r="AB109" s="669"/>
      <c r="AC109" s="669"/>
      <c r="AD109" s="670"/>
      <c r="AE109" s="628"/>
      <c r="AF109" s="629"/>
      <c r="AG109" s="629"/>
      <c r="AH109" s="630"/>
    </row>
    <row r="110" spans="1:34" ht="18.75" customHeight="1" thickBot="1">
      <c r="A110" s="675"/>
      <c r="B110" s="653"/>
      <c r="C110" s="654"/>
      <c r="D110" s="654"/>
      <c r="E110" s="655"/>
      <c r="F110" s="659"/>
      <c r="G110" s="660"/>
      <c r="H110" s="661"/>
      <c r="I110" s="665"/>
      <c r="J110" s="666"/>
      <c r="K110" s="666"/>
      <c r="L110" s="666"/>
      <c r="M110" s="666"/>
      <c r="N110" s="666"/>
      <c r="O110" s="667"/>
      <c r="P110" s="622"/>
      <c r="Q110" s="623"/>
      <c r="R110" s="623"/>
      <c r="S110" s="623"/>
      <c r="T110" s="623"/>
      <c r="U110" s="623"/>
      <c r="V110" s="623"/>
      <c r="W110" s="623"/>
      <c r="X110" s="623"/>
      <c r="Y110" s="624"/>
      <c r="Z110" s="671"/>
      <c r="AA110" s="672"/>
      <c r="AB110" s="672"/>
      <c r="AC110" s="672"/>
      <c r="AD110" s="673"/>
      <c r="AE110" s="631"/>
      <c r="AF110" s="632"/>
      <c r="AG110" s="632"/>
      <c r="AH110" s="633"/>
    </row>
    <row r="111" spans="1:34" ht="18.75" customHeight="1" thickBot="1">
      <c r="A111" s="674">
        <v>16</v>
      </c>
      <c r="B111" s="612" t="s">
        <v>132</v>
      </c>
      <c r="C111" s="613"/>
      <c r="D111" s="613"/>
      <c r="E111" s="613"/>
      <c r="F111" s="613"/>
      <c r="G111" s="613"/>
      <c r="H111" s="614"/>
      <c r="I111" s="612" t="s">
        <v>164</v>
      </c>
      <c r="J111" s="613"/>
      <c r="K111" s="613"/>
      <c r="L111" s="613"/>
      <c r="M111" s="613"/>
      <c r="N111" s="613"/>
      <c r="O111" s="614"/>
      <c r="P111" s="612" t="s">
        <v>321</v>
      </c>
      <c r="Q111" s="613"/>
      <c r="R111" s="613"/>
      <c r="S111" s="613"/>
      <c r="T111" s="613"/>
      <c r="U111" s="613"/>
      <c r="V111" s="613"/>
      <c r="W111" s="613"/>
      <c r="X111" s="613"/>
      <c r="Y111" s="613"/>
      <c r="Z111" s="613"/>
      <c r="AA111" s="613"/>
      <c r="AB111" s="613"/>
      <c r="AC111" s="613"/>
      <c r="AD111" s="613"/>
      <c r="AE111" s="613"/>
      <c r="AF111" s="613"/>
      <c r="AG111" s="613"/>
      <c r="AH111" s="615"/>
    </row>
    <row r="112" spans="1:34" ht="18.75" customHeight="1">
      <c r="A112" s="599"/>
      <c r="B112" s="616"/>
      <c r="C112" s="617"/>
      <c r="D112" s="617"/>
      <c r="E112" s="617"/>
      <c r="F112" s="617"/>
      <c r="G112" s="617"/>
      <c r="H112" s="618"/>
      <c r="I112" s="616"/>
      <c r="J112" s="617"/>
      <c r="K112" s="617"/>
      <c r="L112" s="617"/>
      <c r="M112" s="617"/>
      <c r="N112" s="617"/>
      <c r="O112" s="618"/>
      <c r="P112" s="634"/>
      <c r="Q112" s="635"/>
      <c r="R112" s="635"/>
      <c r="S112" s="635"/>
      <c r="T112" s="635"/>
      <c r="U112" s="635"/>
      <c r="V112" s="635"/>
      <c r="W112" s="635"/>
      <c r="X112" s="635"/>
      <c r="Y112" s="635"/>
      <c r="Z112" s="635"/>
      <c r="AA112" s="635"/>
      <c r="AB112" s="635"/>
      <c r="AC112" s="635"/>
      <c r="AD112" s="635"/>
      <c r="AE112" s="635"/>
      <c r="AF112" s="635"/>
      <c r="AG112" s="635"/>
      <c r="AH112" s="636"/>
    </row>
    <row r="113" spans="1:34" ht="18.75" customHeight="1">
      <c r="A113" s="599"/>
      <c r="B113" s="619"/>
      <c r="C113" s="620"/>
      <c r="D113" s="620"/>
      <c r="E113" s="620"/>
      <c r="F113" s="620"/>
      <c r="G113" s="620"/>
      <c r="H113" s="621"/>
      <c r="I113" s="619"/>
      <c r="J113" s="620"/>
      <c r="K113" s="620"/>
      <c r="L113" s="620"/>
      <c r="M113" s="620"/>
      <c r="N113" s="620"/>
      <c r="O113" s="621"/>
      <c r="P113" s="637"/>
      <c r="Q113" s="638"/>
      <c r="R113" s="638"/>
      <c r="S113" s="638"/>
      <c r="T113" s="638"/>
      <c r="U113" s="638"/>
      <c r="V113" s="638"/>
      <c r="W113" s="638"/>
      <c r="X113" s="638"/>
      <c r="Y113" s="638"/>
      <c r="Z113" s="638"/>
      <c r="AA113" s="638"/>
      <c r="AB113" s="638"/>
      <c r="AC113" s="638"/>
      <c r="AD113" s="638"/>
      <c r="AE113" s="638"/>
      <c r="AF113" s="638"/>
      <c r="AG113" s="638"/>
      <c r="AH113" s="639"/>
    </row>
    <row r="114" spans="1:34" ht="18.75" customHeight="1" thickBot="1">
      <c r="A114" s="599"/>
      <c r="B114" s="622"/>
      <c r="C114" s="623"/>
      <c r="D114" s="623"/>
      <c r="E114" s="623"/>
      <c r="F114" s="623"/>
      <c r="G114" s="623"/>
      <c r="H114" s="624"/>
      <c r="I114" s="622"/>
      <c r="J114" s="623"/>
      <c r="K114" s="623"/>
      <c r="L114" s="623"/>
      <c r="M114" s="623"/>
      <c r="N114" s="623"/>
      <c r="O114" s="624"/>
      <c r="P114" s="640"/>
      <c r="Q114" s="641"/>
      <c r="R114" s="641"/>
      <c r="S114" s="641"/>
      <c r="T114" s="641"/>
      <c r="U114" s="641"/>
      <c r="V114" s="641"/>
      <c r="W114" s="641"/>
      <c r="X114" s="641"/>
      <c r="Y114" s="641"/>
      <c r="Z114" s="641"/>
      <c r="AA114" s="641"/>
      <c r="AB114" s="641"/>
      <c r="AC114" s="641"/>
      <c r="AD114" s="641"/>
      <c r="AE114" s="641"/>
      <c r="AF114" s="641"/>
      <c r="AG114" s="641"/>
      <c r="AH114" s="642"/>
    </row>
    <row r="115" spans="1:34" ht="39.75" customHeight="1" thickBot="1">
      <c r="A115" s="599"/>
      <c r="B115" s="643" t="s">
        <v>166</v>
      </c>
      <c r="C115" s="644"/>
      <c r="D115" s="644"/>
      <c r="E115" s="645"/>
      <c r="F115" s="646" t="s">
        <v>167</v>
      </c>
      <c r="G115" s="646"/>
      <c r="H115" s="646"/>
      <c r="I115" s="643" t="s">
        <v>168</v>
      </c>
      <c r="J115" s="644"/>
      <c r="K115" s="644"/>
      <c r="L115" s="644"/>
      <c r="M115" s="644"/>
      <c r="N115" s="644"/>
      <c r="O115" s="645"/>
      <c r="P115" s="643" t="s">
        <v>169</v>
      </c>
      <c r="Q115" s="644"/>
      <c r="R115" s="644"/>
      <c r="S115" s="644"/>
      <c r="T115" s="644"/>
      <c r="U115" s="644"/>
      <c r="V115" s="644"/>
      <c r="W115" s="644"/>
      <c r="X115" s="644"/>
      <c r="Y115" s="645"/>
      <c r="Z115" s="643" t="s">
        <v>170</v>
      </c>
      <c r="AA115" s="644"/>
      <c r="AB115" s="644"/>
      <c r="AC115" s="644"/>
      <c r="AD115" s="645"/>
      <c r="AE115" s="643" t="s">
        <v>176</v>
      </c>
      <c r="AF115" s="644"/>
      <c r="AG115" s="644"/>
      <c r="AH115" s="649"/>
    </row>
    <row r="116" spans="1:34" ht="18.75" customHeight="1">
      <c r="A116" s="599"/>
      <c r="B116" s="650"/>
      <c r="C116" s="651"/>
      <c r="D116" s="651"/>
      <c r="E116" s="652"/>
      <c r="F116" s="656"/>
      <c r="G116" s="657"/>
      <c r="H116" s="658"/>
      <c r="I116" s="662"/>
      <c r="J116" s="663"/>
      <c r="K116" s="663"/>
      <c r="L116" s="663"/>
      <c r="M116" s="663"/>
      <c r="N116" s="663"/>
      <c r="O116" s="664"/>
      <c r="P116" s="616"/>
      <c r="Q116" s="617"/>
      <c r="R116" s="617"/>
      <c r="S116" s="617"/>
      <c r="T116" s="617"/>
      <c r="U116" s="617"/>
      <c r="V116" s="617"/>
      <c r="W116" s="617"/>
      <c r="X116" s="617"/>
      <c r="Y116" s="618"/>
      <c r="Z116" s="668"/>
      <c r="AA116" s="669"/>
      <c r="AB116" s="669"/>
      <c r="AC116" s="669"/>
      <c r="AD116" s="670"/>
      <c r="AE116" s="628"/>
      <c r="AF116" s="629"/>
      <c r="AG116" s="629"/>
      <c r="AH116" s="630"/>
    </row>
    <row r="117" spans="1:34" ht="18.75" customHeight="1" thickBot="1">
      <c r="A117" s="675"/>
      <c r="B117" s="653"/>
      <c r="C117" s="654"/>
      <c r="D117" s="654"/>
      <c r="E117" s="655"/>
      <c r="F117" s="659"/>
      <c r="G117" s="660"/>
      <c r="H117" s="661"/>
      <c r="I117" s="665"/>
      <c r="J117" s="666"/>
      <c r="K117" s="666"/>
      <c r="L117" s="666"/>
      <c r="M117" s="666"/>
      <c r="N117" s="666"/>
      <c r="O117" s="667"/>
      <c r="P117" s="622"/>
      <c r="Q117" s="623"/>
      <c r="R117" s="623"/>
      <c r="S117" s="623"/>
      <c r="T117" s="623"/>
      <c r="U117" s="623"/>
      <c r="V117" s="623"/>
      <c r="W117" s="623"/>
      <c r="X117" s="623"/>
      <c r="Y117" s="624"/>
      <c r="Z117" s="671"/>
      <c r="AA117" s="672"/>
      <c r="AB117" s="672"/>
      <c r="AC117" s="672"/>
      <c r="AD117" s="673"/>
      <c r="AE117" s="631"/>
      <c r="AF117" s="632"/>
      <c r="AG117" s="632"/>
      <c r="AH117" s="633"/>
    </row>
    <row r="118" spans="1:34" ht="18.75" customHeight="1" thickBot="1">
      <c r="A118" s="674">
        <v>17</v>
      </c>
      <c r="B118" s="612" t="s">
        <v>132</v>
      </c>
      <c r="C118" s="613"/>
      <c r="D118" s="613"/>
      <c r="E118" s="613"/>
      <c r="F118" s="613"/>
      <c r="G118" s="613"/>
      <c r="H118" s="614"/>
      <c r="I118" s="612" t="s">
        <v>164</v>
      </c>
      <c r="J118" s="613"/>
      <c r="K118" s="613"/>
      <c r="L118" s="613"/>
      <c r="M118" s="613"/>
      <c r="N118" s="613"/>
      <c r="O118" s="614"/>
      <c r="P118" s="612" t="s">
        <v>321</v>
      </c>
      <c r="Q118" s="613"/>
      <c r="R118" s="613"/>
      <c r="S118" s="613"/>
      <c r="T118" s="613"/>
      <c r="U118" s="613"/>
      <c r="V118" s="613"/>
      <c r="W118" s="613"/>
      <c r="X118" s="613"/>
      <c r="Y118" s="613"/>
      <c r="Z118" s="613"/>
      <c r="AA118" s="613"/>
      <c r="AB118" s="613"/>
      <c r="AC118" s="613"/>
      <c r="AD118" s="613"/>
      <c r="AE118" s="613"/>
      <c r="AF118" s="613"/>
      <c r="AG118" s="613"/>
      <c r="AH118" s="615"/>
    </row>
    <row r="119" spans="1:34" ht="18.75" customHeight="1">
      <c r="A119" s="599"/>
      <c r="B119" s="616"/>
      <c r="C119" s="617"/>
      <c r="D119" s="617"/>
      <c r="E119" s="617"/>
      <c r="F119" s="617"/>
      <c r="G119" s="617"/>
      <c r="H119" s="618"/>
      <c r="I119" s="616"/>
      <c r="J119" s="617"/>
      <c r="K119" s="617"/>
      <c r="L119" s="617"/>
      <c r="M119" s="617"/>
      <c r="N119" s="617"/>
      <c r="O119" s="618"/>
      <c r="P119" s="634"/>
      <c r="Q119" s="635"/>
      <c r="R119" s="635"/>
      <c r="S119" s="635"/>
      <c r="T119" s="635"/>
      <c r="U119" s="635"/>
      <c r="V119" s="635"/>
      <c r="W119" s="635"/>
      <c r="X119" s="635"/>
      <c r="Y119" s="635"/>
      <c r="Z119" s="635"/>
      <c r="AA119" s="635"/>
      <c r="AB119" s="635"/>
      <c r="AC119" s="635"/>
      <c r="AD119" s="635"/>
      <c r="AE119" s="635"/>
      <c r="AF119" s="635"/>
      <c r="AG119" s="635"/>
      <c r="AH119" s="636"/>
    </row>
    <row r="120" spans="1:34" ht="18.75" customHeight="1">
      <c r="A120" s="599"/>
      <c r="B120" s="619"/>
      <c r="C120" s="620"/>
      <c r="D120" s="620"/>
      <c r="E120" s="620"/>
      <c r="F120" s="620"/>
      <c r="G120" s="620"/>
      <c r="H120" s="621"/>
      <c r="I120" s="619"/>
      <c r="J120" s="620"/>
      <c r="K120" s="620"/>
      <c r="L120" s="620"/>
      <c r="M120" s="620"/>
      <c r="N120" s="620"/>
      <c r="O120" s="621"/>
      <c r="P120" s="637"/>
      <c r="Q120" s="638"/>
      <c r="R120" s="638"/>
      <c r="S120" s="638"/>
      <c r="T120" s="638"/>
      <c r="U120" s="638"/>
      <c r="V120" s="638"/>
      <c r="W120" s="638"/>
      <c r="X120" s="638"/>
      <c r="Y120" s="638"/>
      <c r="Z120" s="638"/>
      <c r="AA120" s="638"/>
      <c r="AB120" s="638"/>
      <c r="AC120" s="638"/>
      <c r="AD120" s="638"/>
      <c r="AE120" s="638"/>
      <c r="AF120" s="638"/>
      <c r="AG120" s="638"/>
      <c r="AH120" s="639"/>
    </row>
    <row r="121" spans="1:34" ht="18.75" customHeight="1" thickBot="1">
      <c r="A121" s="599"/>
      <c r="B121" s="622"/>
      <c r="C121" s="623"/>
      <c r="D121" s="623"/>
      <c r="E121" s="623"/>
      <c r="F121" s="623"/>
      <c r="G121" s="623"/>
      <c r="H121" s="624"/>
      <c r="I121" s="622"/>
      <c r="J121" s="623"/>
      <c r="K121" s="623"/>
      <c r="L121" s="623"/>
      <c r="M121" s="623"/>
      <c r="N121" s="623"/>
      <c r="O121" s="624"/>
      <c r="P121" s="640"/>
      <c r="Q121" s="641"/>
      <c r="R121" s="641"/>
      <c r="S121" s="641"/>
      <c r="T121" s="641"/>
      <c r="U121" s="641"/>
      <c r="V121" s="641"/>
      <c r="W121" s="641"/>
      <c r="X121" s="641"/>
      <c r="Y121" s="641"/>
      <c r="Z121" s="641"/>
      <c r="AA121" s="641"/>
      <c r="AB121" s="641"/>
      <c r="AC121" s="641"/>
      <c r="AD121" s="641"/>
      <c r="AE121" s="641"/>
      <c r="AF121" s="641"/>
      <c r="AG121" s="641"/>
      <c r="AH121" s="642"/>
    </row>
    <row r="122" spans="1:34" ht="30" customHeight="1" thickBot="1">
      <c r="A122" s="599"/>
      <c r="B122" s="643" t="s">
        <v>166</v>
      </c>
      <c r="C122" s="644"/>
      <c r="D122" s="644"/>
      <c r="E122" s="645"/>
      <c r="F122" s="646" t="s">
        <v>167</v>
      </c>
      <c r="G122" s="646"/>
      <c r="H122" s="646"/>
      <c r="I122" s="643" t="s">
        <v>168</v>
      </c>
      <c r="J122" s="644"/>
      <c r="K122" s="644"/>
      <c r="L122" s="644"/>
      <c r="M122" s="644"/>
      <c r="N122" s="644"/>
      <c r="O122" s="645"/>
      <c r="P122" s="643" t="s">
        <v>169</v>
      </c>
      <c r="Q122" s="644"/>
      <c r="R122" s="644"/>
      <c r="S122" s="644"/>
      <c r="T122" s="644"/>
      <c r="U122" s="644"/>
      <c r="V122" s="644"/>
      <c r="W122" s="644"/>
      <c r="X122" s="644"/>
      <c r="Y122" s="645"/>
      <c r="Z122" s="643" t="s">
        <v>170</v>
      </c>
      <c r="AA122" s="644"/>
      <c r="AB122" s="644"/>
      <c r="AC122" s="644"/>
      <c r="AD122" s="645"/>
      <c r="AE122" s="643" t="s">
        <v>176</v>
      </c>
      <c r="AF122" s="644"/>
      <c r="AG122" s="644"/>
      <c r="AH122" s="649"/>
    </row>
    <row r="123" spans="1:34" ht="18.75" customHeight="1">
      <c r="A123" s="599"/>
      <c r="B123" s="650"/>
      <c r="C123" s="651"/>
      <c r="D123" s="651"/>
      <c r="E123" s="652"/>
      <c r="F123" s="656"/>
      <c r="G123" s="657"/>
      <c r="H123" s="658"/>
      <c r="I123" s="662"/>
      <c r="J123" s="663"/>
      <c r="K123" s="663"/>
      <c r="L123" s="663"/>
      <c r="M123" s="663"/>
      <c r="N123" s="663"/>
      <c r="O123" s="664"/>
      <c r="P123" s="616"/>
      <c r="Q123" s="617"/>
      <c r="R123" s="617"/>
      <c r="S123" s="617"/>
      <c r="T123" s="617"/>
      <c r="U123" s="617"/>
      <c r="V123" s="617"/>
      <c r="W123" s="617"/>
      <c r="X123" s="617"/>
      <c r="Y123" s="618"/>
      <c r="Z123" s="668"/>
      <c r="AA123" s="669"/>
      <c r="AB123" s="669"/>
      <c r="AC123" s="669"/>
      <c r="AD123" s="670"/>
      <c r="AE123" s="628"/>
      <c r="AF123" s="629"/>
      <c r="AG123" s="629"/>
      <c r="AH123" s="630"/>
    </row>
    <row r="124" spans="1:34" ht="18.75" customHeight="1" thickBot="1">
      <c r="A124" s="675"/>
      <c r="B124" s="653"/>
      <c r="C124" s="654"/>
      <c r="D124" s="654"/>
      <c r="E124" s="655"/>
      <c r="F124" s="659"/>
      <c r="G124" s="660"/>
      <c r="H124" s="661"/>
      <c r="I124" s="665"/>
      <c r="J124" s="666"/>
      <c r="K124" s="666"/>
      <c r="L124" s="666"/>
      <c r="M124" s="666"/>
      <c r="N124" s="666"/>
      <c r="O124" s="667"/>
      <c r="P124" s="622"/>
      <c r="Q124" s="623"/>
      <c r="R124" s="623"/>
      <c r="S124" s="623"/>
      <c r="T124" s="623"/>
      <c r="U124" s="623"/>
      <c r="V124" s="623"/>
      <c r="W124" s="623"/>
      <c r="X124" s="623"/>
      <c r="Y124" s="624"/>
      <c r="Z124" s="671"/>
      <c r="AA124" s="672"/>
      <c r="AB124" s="672"/>
      <c r="AC124" s="672"/>
      <c r="AD124" s="673"/>
      <c r="AE124" s="631"/>
      <c r="AF124" s="632"/>
      <c r="AG124" s="632"/>
      <c r="AH124" s="633"/>
    </row>
    <row r="125" spans="1:34" ht="18.75" customHeight="1" thickBot="1">
      <c r="A125" s="674">
        <v>18</v>
      </c>
      <c r="B125" s="612" t="s">
        <v>132</v>
      </c>
      <c r="C125" s="613"/>
      <c r="D125" s="613"/>
      <c r="E125" s="613"/>
      <c r="F125" s="613"/>
      <c r="G125" s="613"/>
      <c r="H125" s="614"/>
      <c r="I125" s="612" t="s">
        <v>164</v>
      </c>
      <c r="J125" s="613"/>
      <c r="K125" s="613"/>
      <c r="L125" s="613"/>
      <c r="M125" s="613"/>
      <c r="N125" s="613"/>
      <c r="O125" s="614"/>
      <c r="P125" s="612" t="s">
        <v>321</v>
      </c>
      <c r="Q125" s="613"/>
      <c r="R125" s="613"/>
      <c r="S125" s="613"/>
      <c r="T125" s="613"/>
      <c r="U125" s="613"/>
      <c r="V125" s="613"/>
      <c r="W125" s="613"/>
      <c r="X125" s="613"/>
      <c r="Y125" s="613"/>
      <c r="Z125" s="613"/>
      <c r="AA125" s="613"/>
      <c r="AB125" s="613"/>
      <c r="AC125" s="613"/>
      <c r="AD125" s="613"/>
      <c r="AE125" s="613"/>
      <c r="AF125" s="613"/>
      <c r="AG125" s="613"/>
      <c r="AH125" s="615"/>
    </row>
    <row r="126" spans="1:34" ht="18.75" customHeight="1">
      <c r="A126" s="599"/>
      <c r="B126" s="616"/>
      <c r="C126" s="617"/>
      <c r="D126" s="617"/>
      <c r="E126" s="617"/>
      <c r="F126" s="617"/>
      <c r="G126" s="617"/>
      <c r="H126" s="618"/>
      <c r="I126" s="616"/>
      <c r="J126" s="617"/>
      <c r="K126" s="617"/>
      <c r="L126" s="617"/>
      <c r="M126" s="617"/>
      <c r="N126" s="617"/>
      <c r="O126" s="618"/>
      <c r="P126" s="634"/>
      <c r="Q126" s="635"/>
      <c r="R126" s="635"/>
      <c r="S126" s="635"/>
      <c r="T126" s="635"/>
      <c r="U126" s="635"/>
      <c r="V126" s="635"/>
      <c r="W126" s="635"/>
      <c r="X126" s="635"/>
      <c r="Y126" s="635"/>
      <c r="Z126" s="635"/>
      <c r="AA126" s="635"/>
      <c r="AB126" s="635"/>
      <c r="AC126" s="635"/>
      <c r="AD126" s="635"/>
      <c r="AE126" s="635"/>
      <c r="AF126" s="635"/>
      <c r="AG126" s="635"/>
      <c r="AH126" s="636"/>
    </row>
    <row r="127" spans="1:34" ht="18.75" customHeight="1">
      <c r="A127" s="599"/>
      <c r="B127" s="619"/>
      <c r="C127" s="620"/>
      <c r="D127" s="620"/>
      <c r="E127" s="620"/>
      <c r="F127" s="620"/>
      <c r="G127" s="620"/>
      <c r="H127" s="621"/>
      <c r="I127" s="619"/>
      <c r="J127" s="620"/>
      <c r="K127" s="620"/>
      <c r="L127" s="620"/>
      <c r="M127" s="620"/>
      <c r="N127" s="620"/>
      <c r="O127" s="621"/>
      <c r="P127" s="637"/>
      <c r="Q127" s="638"/>
      <c r="R127" s="638"/>
      <c r="S127" s="638"/>
      <c r="T127" s="638"/>
      <c r="U127" s="638"/>
      <c r="V127" s="638"/>
      <c r="W127" s="638"/>
      <c r="X127" s="638"/>
      <c r="Y127" s="638"/>
      <c r="Z127" s="638"/>
      <c r="AA127" s="638"/>
      <c r="AB127" s="638"/>
      <c r="AC127" s="638"/>
      <c r="AD127" s="638"/>
      <c r="AE127" s="638"/>
      <c r="AF127" s="638"/>
      <c r="AG127" s="638"/>
      <c r="AH127" s="639"/>
    </row>
    <row r="128" spans="1:34" ht="18.75" customHeight="1" thickBot="1">
      <c r="A128" s="599"/>
      <c r="B128" s="622"/>
      <c r="C128" s="623"/>
      <c r="D128" s="623"/>
      <c r="E128" s="623"/>
      <c r="F128" s="623"/>
      <c r="G128" s="623"/>
      <c r="H128" s="624"/>
      <c r="I128" s="622"/>
      <c r="J128" s="623"/>
      <c r="K128" s="623"/>
      <c r="L128" s="623"/>
      <c r="M128" s="623"/>
      <c r="N128" s="623"/>
      <c r="O128" s="624"/>
      <c r="P128" s="640"/>
      <c r="Q128" s="641"/>
      <c r="R128" s="641"/>
      <c r="S128" s="641"/>
      <c r="T128" s="641"/>
      <c r="U128" s="641"/>
      <c r="V128" s="641"/>
      <c r="W128" s="641"/>
      <c r="X128" s="641"/>
      <c r="Y128" s="641"/>
      <c r="Z128" s="641"/>
      <c r="AA128" s="641"/>
      <c r="AB128" s="641"/>
      <c r="AC128" s="641"/>
      <c r="AD128" s="641"/>
      <c r="AE128" s="641"/>
      <c r="AF128" s="641"/>
      <c r="AG128" s="641"/>
      <c r="AH128" s="642"/>
    </row>
    <row r="129" spans="1:34" ht="39.75" customHeight="1" thickBot="1">
      <c r="A129" s="599"/>
      <c r="B129" s="643" t="s">
        <v>166</v>
      </c>
      <c r="C129" s="644"/>
      <c r="D129" s="644"/>
      <c r="E129" s="645"/>
      <c r="F129" s="646" t="s">
        <v>167</v>
      </c>
      <c r="G129" s="646"/>
      <c r="H129" s="646"/>
      <c r="I129" s="643" t="s">
        <v>168</v>
      </c>
      <c r="J129" s="644"/>
      <c r="K129" s="644"/>
      <c r="L129" s="644"/>
      <c r="M129" s="644"/>
      <c r="N129" s="644"/>
      <c r="O129" s="645"/>
      <c r="P129" s="643" t="s">
        <v>169</v>
      </c>
      <c r="Q129" s="644"/>
      <c r="R129" s="644"/>
      <c r="S129" s="644"/>
      <c r="T129" s="644"/>
      <c r="U129" s="644"/>
      <c r="V129" s="644"/>
      <c r="W129" s="644"/>
      <c r="X129" s="644"/>
      <c r="Y129" s="645"/>
      <c r="Z129" s="643" t="s">
        <v>170</v>
      </c>
      <c r="AA129" s="644"/>
      <c r="AB129" s="644"/>
      <c r="AC129" s="644"/>
      <c r="AD129" s="645"/>
      <c r="AE129" s="643" t="s">
        <v>176</v>
      </c>
      <c r="AF129" s="644"/>
      <c r="AG129" s="644"/>
      <c r="AH129" s="649"/>
    </row>
    <row r="130" spans="1:34" ht="18.75" customHeight="1">
      <c r="A130" s="599"/>
      <c r="B130" s="650"/>
      <c r="C130" s="651"/>
      <c r="D130" s="651"/>
      <c r="E130" s="652"/>
      <c r="F130" s="656"/>
      <c r="G130" s="657"/>
      <c r="H130" s="658"/>
      <c r="I130" s="662"/>
      <c r="J130" s="663"/>
      <c r="K130" s="663"/>
      <c r="L130" s="663"/>
      <c r="M130" s="663"/>
      <c r="N130" s="663"/>
      <c r="O130" s="664"/>
      <c r="P130" s="616"/>
      <c r="Q130" s="617"/>
      <c r="R130" s="617"/>
      <c r="S130" s="617"/>
      <c r="T130" s="617"/>
      <c r="U130" s="617"/>
      <c r="V130" s="617"/>
      <c r="W130" s="617"/>
      <c r="X130" s="617"/>
      <c r="Y130" s="618"/>
      <c r="Z130" s="668"/>
      <c r="AA130" s="669"/>
      <c r="AB130" s="669"/>
      <c r="AC130" s="669"/>
      <c r="AD130" s="670"/>
      <c r="AE130" s="628"/>
      <c r="AF130" s="629"/>
      <c r="AG130" s="629"/>
      <c r="AH130" s="630"/>
    </row>
    <row r="131" spans="1:34" ht="18.75" customHeight="1" thickBot="1">
      <c r="A131" s="675"/>
      <c r="B131" s="653"/>
      <c r="C131" s="654"/>
      <c r="D131" s="654"/>
      <c r="E131" s="655"/>
      <c r="F131" s="659"/>
      <c r="G131" s="660"/>
      <c r="H131" s="661"/>
      <c r="I131" s="665"/>
      <c r="J131" s="666"/>
      <c r="K131" s="666"/>
      <c r="L131" s="666"/>
      <c r="M131" s="666"/>
      <c r="N131" s="666"/>
      <c r="O131" s="667"/>
      <c r="P131" s="622"/>
      <c r="Q131" s="623"/>
      <c r="R131" s="623"/>
      <c r="S131" s="623"/>
      <c r="T131" s="623"/>
      <c r="U131" s="623"/>
      <c r="V131" s="623"/>
      <c r="W131" s="623"/>
      <c r="X131" s="623"/>
      <c r="Y131" s="624"/>
      <c r="Z131" s="671"/>
      <c r="AA131" s="672"/>
      <c r="AB131" s="672"/>
      <c r="AC131" s="672"/>
      <c r="AD131" s="673"/>
      <c r="AE131" s="631"/>
      <c r="AF131" s="632"/>
      <c r="AG131" s="632"/>
      <c r="AH131" s="633"/>
    </row>
    <row r="132" spans="1:34" ht="18.75" customHeight="1" thickBot="1">
      <c r="A132" s="674">
        <v>19</v>
      </c>
      <c r="B132" s="612" t="s">
        <v>132</v>
      </c>
      <c r="C132" s="613"/>
      <c r="D132" s="613"/>
      <c r="E132" s="613"/>
      <c r="F132" s="613"/>
      <c r="G132" s="613"/>
      <c r="H132" s="614"/>
      <c r="I132" s="612" t="s">
        <v>164</v>
      </c>
      <c r="J132" s="613"/>
      <c r="K132" s="613"/>
      <c r="L132" s="613"/>
      <c r="M132" s="613"/>
      <c r="N132" s="613"/>
      <c r="O132" s="614"/>
      <c r="P132" s="612" t="s">
        <v>321</v>
      </c>
      <c r="Q132" s="613"/>
      <c r="R132" s="613"/>
      <c r="S132" s="613"/>
      <c r="T132" s="613"/>
      <c r="U132" s="613"/>
      <c r="V132" s="613"/>
      <c r="W132" s="613"/>
      <c r="X132" s="613"/>
      <c r="Y132" s="613"/>
      <c r="Z132" s="613"/>
      <c r="AA132" s="613"/>
      <c r="AB132" s="613"/>
      <c r="AC132" s="613"/>
      <c r="AD132" s="613"/>
      <c r="AE132" s="613"/>
      <c r="AF132" s="613"/>
      <c r="AG132" s="613"/>
      <c r="AH132" s="615"/>
    </row>
    <row r="133" spans="1:34" ht="18.75" customHeight="1">
      <c r="A133" s="599"/>
      <c r="B133" s="616"/>
      <c r="C133" s="617"/>
      <c r="D133" s="617"/>
      <c r="E133" s="617"/>
      <c r="F133" s="617"/>
      <c r="G133" s="617"/>
      <c r="H133" s="618"/>
      <c r="I133" s="616"/>
      <c r="J133" s="617"/>
      <c r="K133" s="617"/>
      <c r="L133" s="617"/>
      <c r="M133" s="617"/>
      <c r="N133" s="617"/>
      <c r="O133" s="618"/>
      <c r="P133" s="634"/>
      <c r="Q133" s="635"/>
      <c r="R133" s="635"/>
      <c r="S133" s="635"/>
      <c r="T133" s="635"/>
      <c r="U133" s="635"/>
      <c r="V133" s="635"/>
      <c r="W133" s="635"/>
      <c r="X133" s="635"/>
      <c r="Y133" s="635"/>
      <c r="Z133" s="635"/>
      <c r="AA133" s="635"/>
      <c r="AB133" s="635"/>
      <c r="AC133" s="635"/>
      <c r="AD133" s="635"/>
      <c r="AE133" s="635"/>
      <c r="AF133" s="635"/>
      <c r="AG133" s="635"/>
      <c r="AH133" s="636"/>
    </row>
    <row r="134" spans="1:34" ht="18.75" customHeight="1">
      <c r="A134" s="599"/>
      <c r="B134" s="619"/>
      <c r="C134" s="620"/>
      <c r="D134" s="620"/>
      <c r="E134" s="620"/>
      <c r="F134" s="620"/>
      <c r="G134" s="620"/>
      <c r="H134" s="621"/>
      <c r="I134" s="619"/>
      <c r="J134" s="620"/>
      <c r="K134" s="620"/>
      <c r="L134" s="620"/>
      <c r="M134" s="620"/>
      <c r="N134" s="620"/>
      <c r="O134" s="621"/>
      <c r="P134" s="637"/>
      <c r="Q134" s="638"/>
      <c r="R134" s="638"/>
      <c r="S134" s="638"/>
      <c r="T134" s="638"/>
      <c r="U134" s="638"/>
      <c r="V134" s="638"/>
      <c r="W134" s="638"/>
      <c r="X134" s="638"/>
      <c r="Y134" s="638"/>
      <c r="Z134" s="638"/>
      <c r="AA134" s="638"/>
      <c r="AB134" s="638"/>
      <c r="AC134" s="638"/>
      <c r="AD134" s="638"/>
      <c r="AE134" s="638"/>
      <c r="AF134" s="638"/>
      <c r="AG134" s="638"/>
      <c r="AH134" s="639"/>
    </row>
    <row r="135" spans="1:34" ht="18.75" customHeight="1" thickBot="1">
      <c r="A135" s="599"/>
      <c r="B135" s="622"/>
      <c r="C135" s="623"/>
      <c r="D135" s="623"/>
      <c r="E135" s="623"/>
      <c r="F135" s="623"/>
      <c r="G135" s="623"/>
      <c r="H135" s="624"/>
      <c r="I135" s="622"/>
      <c r="J135" s="623"/>
      <c r="K135" s="623"/>
      <c r="L135" s="623"/>
      <c r="M135" s="623"/>
      <c r="N135" s="623"/>
      <c r="O135" s="624"/>
      <c r="P135" s="640"/>
      <c r="Q135" s="641"/>
      <c r="R135" s="641"/>
      <c r="S135" s="641"/>
      <c r="T135" s="641"/>
      <c r="U135" s="641"/>
      <c r="V135" s="641"/>
      <c r="W135" s="641"/>
      <c r="X135" s="641"/>
      <c r="Y135" s="641"/>
      <c r="Z135" s="641"/>
      <c r="AA135" s="641"/>
      <c r="AB135" s="641"/>
      <c r="AC135" s="641"/>
      <c r="AD135" s="641"/>
      <c r="AE135" s="641"/>
      <c r="AF135" s="641"/>
      <c r="AG135" s="641"/>
      <c r="AH135" s="642"/>
    </row>
    <row r="136" spans="1:34" ht="39.75" customHeight="1" thickBot="1">
      <c r="A136" s="599"/>
      <c r="B136" s="643" t="s">
        <v>166</v>
      </c>
      <c r="C136" s="644"/>
      <c r="D136" s="644"/>
      <c r="E136" s="645"/>
      <c r="F136" s="646" t="s">
        <v>167</v>
      </c>
      <c r="G136" s="646"/>
      <c r="H136" s="646"/>
      <c r="I136" s="643" t="s">
        <v>168</v>
      </c>
      <c r="J136" s="644"/>
      <c r="K136" s="644"/>
      <c r="L136" s="644"/>
      <c r="M136" s="644"/>
      <c r="N136" s="644"/>
      <c r="O136" s="645"/>
      <c r="P136" s="643" t="s">
        <v>169</v>
      </c>
      <c r="Q136" s="644"/>
      <c r="R136" s="644"/>
      <c r="S136" s="644"/>
      <c r="T136" s="644"/>
      <c r="U136" s="644"/>
      <c r="V136" s="644"/>
      <c r="W136" s="644"/>
      <c r="X136" s="644"/>
      <c r="Y136" s="645"/>
      <c r="Z136" s="643" t="s">
        <v>170</v>
      </c>
      <c r="AA136" s="644"/>
      <c r="AB136" s="644"/>
      <c r="AC136" s="644"/>
      <c r="AD136" s="645"/>
      <c r="AE136" s="643" t="s">
        <v>176</v>
      </c>
      <c r="AF136" s="644"/>
      <c r="AG136" s="644"/>
      <c r="AH136" s="649"/>
    </row>
    <row r="137" spans="1:34" ht="18.75" customHeight="1">
      <c r="A137" s="599"/>
      <c r="B137" s="650"/>
      <c r="C137" s="651"/>
      <c r="D137" s="651"/>
      <c r="E137" s="652"/>
      <c r="F137" s="656"/>
      <c r="G137" s="657"/>
      <c r="H137" s="658"/>
      <c r="I137" s="662"/>
      <c r="J137" s="663"/>
      <c r="K137" s="663"/>
      <c r="L137" s="663"/>
      <c r="M137" s="663"/>
      <c r="N137" s="663"/>
      <c r="O137" s="664"/>
      <c r="P137" s="616"/>
      <c r="Q137" s="617"/>
      <c r="R137" s="617"/>
      <c r="S137" s="617"/>
      <c r="T137" s="617"/>
      <c r="U137" s="617"/>
      <c r="V137" s="617"/>
      <c r="W137" s="617"/>
      <c r="X137" s="617"/>
      <c r="Y137" s="618"/>
      <c r="Z137" s="668"/>
      <c r="AA137" s="669"/>
      <c r="AB137" s="669"/>
      <c r="AC137" s="669"/>
      <c r="AD137" s="670"/>
      <c r="AE137" s="628"/>
      <c r="AF137" s="629"/>
      <c r="AG137" s="629"/>
      <c r="AH137" s="630"/>
    </row>
    <row r="138" spans="1:34" ht="18.75" customHeight="1" thickBot="1">
      <c r="A138" s="675"/>
      <c r="B138" s="653"/>
      <c r="C138" s="654"/>
      <c r="D138" s="654"/>
      <c r="E138" s="655"/>
      <c r="F138" s="659"/>
      <c r="G138" s="660"/>
      <c r="H138" s="661"/>
      <c r="I138" s="665"/>
      <c r="J138" s="666"/>
      <c r="K138" s="666"/>
      <c r="L138" s="666"/>
      <c r="M138" s="666"/>
      <c r="N138" s="666"/>
      <c r="O138" s="667"/>
      <c r="P138" s="622"/>
      <c r="Q138" s="623"/>
      <c r="R138" s="623"/>
      <c r="S138" s="623"/>
      <c r="T138" s="623"/>
      <c r="U138" s="623"/>
      <c r="V138" s="623"/>
      <c r="W138" s="623"/>
      <c r="X138" s="623"/>
      <c r="Y138" s="624"/>
      <c r="Z138" s="671"/>
      <c r="AA138" s="672"/>
      <c r="AB138" s="672"/>
      <c r="AC138" s="672"/>
      <c r="AD138" s="673"/>
      <c r="AE138" s="631"/>
      <c r="AF138" s="632"/>
      <c r="AG138" s="632"/>
      <c r="AH138" s="633"/>
    </row>
    <row r="139" spans="1:34" ht="18.75" customHeight="1" thickBot="1">
      <c r="A139" s="674">
        <v>20</v>
      </c>
      <c r="B139" s="612" t="s">
        <v>132</v>
      </c>
      <c r="C139" s="613"/>
      <c r="D139" s="613"/>
      <c r="E139" s="613"/>
      <c r="F139" s="613"/>
      <c r="G139" s="613"/>
      <c r="H139" s="614"/>
      <c r="I139" s="612" t="s">
        <v>164</v>
      </c>
      <c r="J139" s="613"/>
      <c r="K139" s="613"/>
      <c r="L139" s="613"/>
      <c r="M139" s="613"/>
      <c r="N139" s="613"/>
      <c r="O139" s="614"/>
      <c r="P139" s="612" t="s">
        <v>321</v>
      </c>
      <c r="Q139" s="613"/>
      <c r="R139" s="613"/>
      <c r="S139" s="613"/>
      <c r="T139" s="613"/>
      <c r="U139" s="613"/>
      <c r="V139" s="613"/>
      <c r="W139" s="613"/>
      <c r="X139" s="613"/>
      <c r="Y139" s="613"/>
      <c r="Z139" s="613"/>
      <c r="AA139" s="613"/>
      <c r="AB139" s="613"/>
      <c r="AC139" s="613"/>
      <c r="AD139" s="613"/>
      <c r="AE139" s="613"/>
      <c r="AF139" s="613"/>
      <c r="AG139" s="613"/>
      <c r="AH139" s="615"/>
    </row>
    <row r="140" spans="1:34" ht="18.75" customHeight="1">
      <c r="A140" s="599"/>
      <c r="B140" s="616"/>
      <c r="C140" s="617"/>
      <c r="D140" s="617"/>
      <c r="E140" s="617"/>
      <c r="F140" s="617"/>
      <c r="G140" s="617"/>
      <c r="H140" s="618"/>
      <c r="I140" s="616"/>
      <c r="J140" s="617"/>
      <c r="K140" s="617"/>
      <c r="L140" s="617"/>
      <c r="M140" s="617"/>
      <c r="N140" s="617"/>
      <c r="O140" s="618"/>
      <c r="P140" s="634"/>
      <c r="Q140" s="635"/>
      <c r="R140" s="635"/>
      <c r="S140" s="635"/>
      <c r="T140" s="635"/>
      <c r="U140" s="635"/>
      <c r="V140" s="635"/>
      <c r="W140" s="635"/>
      <c r="X140" s="635"/>
      <c r="Y140" s="635"/>
      <c r="Z140" s="635"/>
      <c r="AA140" s="635"/>
      <c r="AB140" s="635"/>
      <c r="AC140" s="635"/>
      <c r="AD140" s="635"/>
      <c r="AE140" s="635"/>
      <c r="AF140" s="635"/>
      <c r="AG140" s="635"/>
      <c r="AH140" s="636"/>
    </row>
    <row r="141" spans="1:34" ht="18.75" customHeight="1">
      <c r="A141" s="599"/>
      <c r="B141" s="619"/>
      <c r="C141" s="620"/>
      <c r="D141" s="620"/>
      <c r="E141" s="620"/>
      <c r="F141" s="620"/>
      <c r="G141" s="620"/>
      <c r="H141" s="621"/>
      <c r="I141" s="619"/>
      <c r="J141" s="620"/>
      <c r="K141" s="620"/>
      <c r="L141" s="620"/>
      <c r="M141" s="620"/>
      <c r="N141" s="620"/>
      <c r="O141" s="621"/>
      <c r="P141" s="637"/>
      <c r="Q141" s="638"/>
      <c r="R141" s="638"/>
      <c r="S141" s="638"/>
      <c r="T141" s="638"/>
      <c r="U141" s="638"/>
      <c r="V141" s="638"/>
      <c r="W141" s="638"/>
      <c r="X141" s="638"/>
      <c r="Y141" s="638"/>
      <c r="Z141" s="638"/>
      <c r="AA141" s="638"/>
      <c r="AB141" s="638"/>
      <c r="AC141" s="638"/>
      <c r="AD141" s="638"/>
      <c r="AE141" s="638"/>
      <c r="AF141" s="638"/>
      <c r="AG141" s="638"/>
      <c r="AH141" s="639"/>
    </row>
    <row r="142" spans="1:34" ht="18.75" customHeight="1" thickBot="1">
      <c r="A142" s="599"/>
      <c r="B142" s="622"/>
      <c r="C142" s="623"/>
      <c r="D142" s="623"/>
      <c r="E142" s="623"/>
      <c r="F142" s="623"/>
      <c r="G142" s="623"/>
      <c r="H142" s="624"/>
      <c r="I142" s="622"/>
      <c r="J142" s="623"/>
      <c r="K142" s="623"/>
      <c r="L142" s="623"/>
      <c r="M142" s="623"/>
      <c r="N142" s="623"/>
      <c r="O142" s="624"/>
      <c r="P142" s="640"/>
      <c r="Q142" s="641"/>
      <c r="R142" s="641"/>
      <c r="S142" s="641"/>
      <c r="T142" s="641"/>
      <c r="U142" s="641"/>
      <c r="V142" s="641"/>
      <c r="W142" s="641"/>
      <c r="X142" s="641"/>
      <c r="Y142" s="641"/>
      <c r="Z142" s="641"/>
      <c r="AA142" s="641"/>
      <c r="AB142" s="641"/>
      <c r="AC142" s="641"/>
      <c r="AD142" s="641"/>
      <c r="AE142" s="641"/>
      <c r="AF142" s="641"/>
      <c r="AG142" s="641"/>
      <c r="AH142" s="642"/>
    </row>
    <row r="143" spans="1:34" ht="39.75" customHeight="1" thickBot="1">
      <c r="A143" s="599"/>
      <c r="B143" s="643" t="s">
        <v>166</v>
      </c>
      <c r="C143" s="644"/>
      <c r="D143" s="644"/>
      <c r="E143" s="645"/>
      <c r="F143" s="646" t="s">
        <v>167</v>
      </c>
      <c r="G143" s="646"/>
      <c r="H143" s="646"/>
      <c r="I143" s="643" t="s">
        <v>168</v>
      </c>
      <c r="J143" s="644"/>
      <c r="K143" s="644"/>
      <c r="L143" s="644"/>
      <c r="M143" s="644"/>
      <c r="N143" s="644"/>
      <c r="O143" s="645"/>
      <c r="P143" s="643" t="s">
        <v>169</v>
      </c>
      <c r="Q143" s="644"/>
      <c r="R143" s="644"/>
      <c r="S143" s="644"/>
      <c r="T143" s="644"/>
      <c r="U143" s="644"/>
      <c r="V143" s="644"/>
      <c r="W143" s="644"/>
      <c r="X143" s="644"/>
      <c r="Y143" s="645"/>
      <c r="Z143" s="643" t="s">
        <v>170</v>
      </c>
      <c r="AA143" s="644"/>
      <c r="AB143" s="644"/>
      <c r="AC143" s="644"/>
      <c r="AD143" s="645"/>
      <c r="AE143" s="643" t="s">
        <v>176</v>
      </c>
      <c r="AF143" s="644"/>
      <c r="AG143" s="644"/>
      <c r="AH143" s="649"/>
    </row>
    <row r="144" spans="1:34" ht="18.75" customHeight="1">
      <c r="A144" s="599"/>
      <c r="B144" s="650"/>
      <c r="C144" s="651"/>
      <c r="D144" s="651"/>
      <c r="E144" s="652"/>
      <c r="F144" s="656"/>
      <c r="G144" s="657"/>
      <c r="H144" s="658"/>
      <c r="I144" s="662"/>
      <c r="J144" s="663"/>
      <c r="K144" s="663"/>
      <c r="L144" s="663"/>
      <c r="M144" s="663"/>
      <c r="N144" s="663"/>
      <c r="O144" s="664"/>
      <c r="P144" s="616"/>
      <c r="Q144" s="617"/>
      <c r="R144" s="617"/>
      <c r="S144" s="617"/>
      <c r="T144" s="617"/>
      <c r="U144" s="617"/>
      <c r="V144" s="617"/>
      <c r="W144" s="617"/>
      <c r="X144" s="617"/>
      <c r="Y144" s="618"/>
      <c r="Z144" s="668"/>
      <c r="AA144" s="669"/>
      <c r="AB144" s="669"/>
      <c r="AC144" s="669"/>
      <c r="AD144" s="670"/>
      <c r="AE144" s="628"/>
      <c r="AF144" s="629"/>
      <c r="AG144" s="629"/>
      <c r="AH144" s="630"/>
    </row>
    <row r="145" spans="1:70" ht="18.75" customHeight="1" thickBot="1">
      <c r="A145" s="675"/>
      <c r="B145" s="653"/>
      <c r="C145" s="654"/>
      <c r="D145" s="654"/>
      <c r="E145" s="655"/>
      <c r="F145" s="659"/>
      <c r="G145" s="660"/>
      <c r="H145" s="661"/>
      <c r="I145" s="665"/>
      <c r="J145" s="666"/>
      <c r="K145" s="666"/>
      <c r="L145" s="666"/>
      <c r="M145" s="666"/>
      <c r="N145" s="666"/>
      <c r="O145" s="667"/>
      <c r="P145" s="622"/>
      <c r="Q145" s="623"/>
      <c r="R145" s="623"/>
      <c r="S145" s="623"/>
      <c r="T145" s="623"/>
      <c r="U145" s="623"/>
      <c r="V145" s="623"/>
      <c r="W145" s="623"/>
      <c r="X145" s="623"/>
      <c r="Y145" s="624"/>
      <c r="Z145" s="671"/>
      <c r="AA145" s="672"/>
      <c r="AB145" s="672"/>
      <c r="AC145" s="672"/>
      <c r="AD145" s="673"/>
      <c r="AE145" s="631"/>
      <c r="AF145" s="632"/>
      <c r="AG145" s="632"/>
      <c r="AH145" s="633"/>
    </row>
    <row r="146" spans="1:70" ht="6.95" customHeight="1">
      <c r="A146" s="429"/>
      <c r="B146" s="430"/>
      <c r="C146" s="430"/>
      <c r="D146" s="430"/>
      <c r="E146" s="430"/>
      <c r="F146" s="430"/>
      <c r="G146" s="430"/>
      <c r="H146" s="430"/>
      <c r="I146" s="430"/>
      <c r="J146" s="430"/>
      <c r="K146" s="430"/>
      <c r="L146" s="430"/>
      <c r="M146" s="430"/>
      <c r="N146" s="430"/>
      <c r="O146" s="430"/>
      <c r="P146" s="430"/>
      <c r="Q146" s="430"/>
      <c r="R146" s="430"/>
      <c r="S146" s="430"/>
      <c r="T146" s="430"/>
      <c r="U146" s="430"/>
      <c r="V146" s="430"/>
      <c r="W146" s="430"/>
      <c r="X146" s="430"/>
      <c r="Y146" s="430"/>
      <c r="Z146" s="430"/>
      <c r="AA146" s="430"/>
      <c r="AB146" s="430"/>
      <c r="AC146" s="430"/>
      <c r="AD146" s="430"/>
      <c r="AE146" s="430"/>
      <c r="AF146" s="430"/>
      <c r="AG146" s="430"/>
      <c r="AH146" s="431"/>
    </row>
    <row r="147" spans="1:70" ht="6.6" customHeight="1">
      <c r="A147" s="432"/>
      <c r="B147" s="433"/>
      <c r="C147" s="433"/>
      <c r="D147" s="433"/>
      <c r="E147" s="433"/>
      <c r="F147" s="433"/>
      <c r="G147" s="433"/>
      <c r="H147" s="433"/>
      <c r="I147" s="433"/>
      <c r="J147" s="433"/>
      <c r="K147" s="433"/>
      <c r="L147" s="433"/>
      <c r="M147" s="433"/>
      <c r="N147" s="433"/>
      <c r="O147" s="433"/>
      <c r="P147" s="433"/>
      <c r="Q147" s="433"/>
      <c r="R147" s="433"/>
      <c r="S147" s="433"/>
      <c r="T147" s="433"/>
      <c r="U147" s="433"/>
      <c r="V147" s="433"/>
      <c r="W147" s="433"/>
      <c r="X147" s="433"/>
      <c r="Y147" s="433"/>
      <c r="Z147" s="433"/>
      <c r="AA147" s="433"/>
      <c r="AB147" s="433"/>
      <c r="AC147" s="433"/>
      <c r="AD147" s="433"/>
      <c r="AE147" s="433"/>
      <c r="AF147" s="433"/>
      <c r="AG147" s="433"/>
      <c r="AH147" s="434"/>
    </row>
    <row r="148" spans="1:70" ht="33" customHeight="1">
      <c r="A148" s="432"/>
      <c r="B148" s="433"/>
      <c r="C148" s="433"/>
      <c r="D148" s="433"/>
      <c r="E148" s="433"/>
      <c r="F148" s="433"/>
      <c r="G148" s="433"/>
      <c r="H148" s="433"/>
      <c r="I148" s="433"/>
      <c r="J148" s="433"/>
      <c r="K148" s="433"/>
      <c r="L148" s="433"/>
      <c r="M148" s="433"/>
      <c r="N148" s="433"/>
      <c r="O148" s="433"/>
      <c r="P148" s="433"/>
      <c r="Q148" s="433"/>
      <c r="R148" s="433"/>
      <c r="S148" s="433"/>
      <c r="T148" s="433"/>
      <c r="U148" s="433"/>
      <c r="V148" s="433"/>
      <c r="W148" s="433"/>
      <c r="X148" s="682" t="s">
        <v>172</v>
      </c>
      <c r="Y148" s="683"/>
      <c r="Z148" s="684" t="s">
        <v>170</v>
      </c>
      <c r="AA148" s="685"/>
      <c r="AB148" s="685"/>
      <c r="AC148" s="685"/>
      <c r="AD148" s="686"/>
      <c r="AE148" s="684" t="s">
        <v>171</v>
      </c>
      <c r="AF148" s="685"/>
      <c r="AG148" s="685"/>
      <c r="AH148" s="687"/>
    </row>
    <row r="149" spans="1:70" ht="18.75" customHeight="1">
      <c r="A149" s="432"/>
      <c r="B149" s="433"/>
      <c r="C149" s="433"/>
      <c r="D149" s="433"/>
      <c r="E149" s="433"/>
      <c r="F149" s="433"/>
      <c r="G149" s="433"/>
      <c r="H149" s="433"/>
      <c r="I149" s="433"/>
      <c r="J149" s="433"/>
      <c r="K149" s="433"/>
      <c r="L149" s="433"/>
      <c r="M149" s="433"/>
      <c r="N149" s="433"/>
      <c r="O149" s="433"/>
      <c r="P149" s="433"/>
      <c r="Q149" s="433"/>
      <c r="R149" s="433"/>
      <c r="S149" s="433"/>
      <c r="T149" s="433"/>
      <c r="U149" s="433"/>
      <c r="V149" s="433"/>
      <c r="W149" s="433"/>
      <c r="X149" s="682"/>
      <c r="Y149" s="683"/>
      <c r="Z149" s="688" t="s">
        <v>173</v>
      </c>
      <c r="AA149" s="689"/>
      <c r="AB149" s="689"/>
      <c r="AC149" s="689"/>
      <c r="AD149" s="690"/>
      <c r="AE149" s="694" t="s">
        <v>177</v>
      </c>
      <c r="AF149" s="695"/>
      <c r="AG149" s="695"/>
      <c r="AH149" s="696"/>
    </row>
    <row r="150" spans="1:70" ht="18.75" customHeight="1">
      <c r="A150" s="432"/>
      <c r="B150" s="433"/>
      <c r="C150" s="433"/>
      <c r="D150" s="433"/>
      <c r="E150" s="433"/>
      <c r="F150" s="433"/>
      <c r="G150" s="433"/>
      <c r="H150" s="433"/>
      <c r="I150" s="433"/>
      <c r="J150" s="433"/>
      <c r="K150" s="433"/>
      <c r="L150" s="433"/>
      <c r="M150" s="433"/>
      <c r="N150" s="433"/>
      <c r="O150" s="433"/>
      <c r="P150" s="433"/>
      <c r="Q150" s="433"/>
      <c r="R150" s="433"/>
      <c r="S150" s="433"/>
      <c r="T150" s="433"/>
      <c r="U150" s="433"/>
      <c r="V150" s="433"/>
      <c r="W150" s="433"/>
      <c r="X150" s="682"/>
      <c r="Y150" s="683"/>
      <c r="Z150" s="691"/>
      <c r="AA150" s="692"/>
      <c r="AB150" s="692"/>
      <c r="AC150" s="692"/>
      <c r="AD150" s="693"/>
      <c r="AE150" s="697"/>
      <c r="AF150" s="698"/>
      <c r="AG150" s="698"/>
      <c r="AH150" s="699"/>
    </row>
    <row r="151" spans="1:70" s="194" customFormat="1" ht="18.75" customHeight="1">
      <c r="A151" s="700"/>
      <c r="B151" s="701"/>
      <c r="C151" s="701"/>
      <c r="D151" s="701"/>
      <c r="E151" s="701"/>
      <c r="F151" s="701"/>
      <c r="G151" s="701"/>
      <c r="H151" s="701"/>
      <c r="I151" s="701"/>
      <c r="J151" s="701"/>
      <c r="K151" s="701"/>
      <c r="L151" s="701"/>
      <c r="M151" s="701"/>
      <c r="N151" s="701"/>
      <c r="O151" s="701"/>
      <c r="P151" s="701"/>
      <c r="Q151" s="701"/>
      <c r="R151" s="701"/>
      <c r="S151" s="701"/>
      <c r="T151" s="701"/>
      <c r="U151" s="701"/>
      <c r="V151" s="701"/>
      <c r="W151" s="701"/>
      <c r="X151" s="701"/>
      <c r="Y151" s="701"/>
      <c r="Z151" s="701"/>
      <c r="AA151" s="701"/>
      <c r="AB151" s="701"/>
      <c r="AC151" s="701"/>
      <c r="AD151" s="701"/>
      <c r="AE151" s="701"/>
      <c r="AF151" s="701"/>
      <c r="AG151" s="701"/>
      <c r="AH151" s="702"/>
      <c r="AI151" s="252"/>
      <c r="BB151" s="373"/>
      <c r="BC151" s="373"/>
      <c r="BD151" s="373"/>
      <c r="BE151" s="373"/>
      <c r="BF151" s="373"/>
      <c r="BG151" s="373"/>
      <c r="BH151" s="373"/>
      <c r="BI151" s="373"/>
      <c r="BJ151" s="373"/>
      <c r="BK151" s="373"/>
      <c r="BL151" s="373"/>
      <c r="BM151" s="373"/>
      <c r="BN151" s="373"/>
      <c r="BO151" s="373"/>
      <c r="BP151" s="373"/>
      <c r="BQ151" s="373"/>
      <c r="BR151" s="373"/>
    </row>
    <row r="152" spans="1:70" s="194" customFormat="1" ht="11.1" customHeight="1">
      <c r="A152" s="676"/>
      <c r="B152" s="677"/>
      <c r="C152" s="677"/>
      <c r="D152" s="677"/>
      <c r="E152" s="677"/>
      <c r="F152" s="677"/>
      <c r="G152" s="677"/>
      <c r="H152" s="677"/>
      <c r="I152" s="677"/>
      <c r="J152" s="677"/>
      <c r="K152" s="677"/>
      <c r="L152" s="677"/>
      <c r="M152" s="677"/>
      <c r="N152" s="677"/>
      <c r="O152" s="677"/>
      <c r="P152" s="677"/>
      <c r="Q152" s="677"/>
      <c r="R152" s="677"/>
      <c r="S152" s="677"/>
      <c r="T152" s="677"/>
      <c r="U152" s="677"/>
      <c r="V152" s="677"/>
      <c r="W152" s="677"/>
      <c r="X152" s="677"/>
      <c r="Y152" s="677"/>
      <c r="Z152" s="677"/>
      <c r="AA152" s="677"/>
      <c r="AB152" s="677"/>
      <c r="AC152" s="677"/>
      <c r="AD152" s="677"/>
      <c r="AE152" s="677"/>
      <c r="AF152" s="677"/>
      <c r="AG152" s="677"/>
      <c r="AH152" s="678"/>
      <c r="AI152" s="196"/>
      <c r="BB152" s="373"/>
      <c r="BC152" s="373"/>
      <c r="BD152" s="373"/>
      <c r="BE152" s="373"/>
      <c r="BF152" s="373"/>
      <c r="BG152" s="373"/>
      <c r="BH152" s="373"/>
      <c r="BI152" s="373"/>
      <c r="BJ152" s="373"/>
      <c r="BK152" s="373"/>
      <c r="BL152" s="373"/>
      <c r="BM152" s="373"/>
      <c r="BN152" s="373"/>
      <c r="BO152" s="373"/>
      <c r="BP152" s="373"/>
      <c r="BQ152" s="373"/>
      <c r="BR152" s="373"/>
    </row>
    <row r="153" spans="1:70" s="194" customFormat="1" ht="18.75" customHeight="1" thickBot="1">
      <c r="A153" s="679"/>
      <c r="B153" s="680"/>
      <c r="C153" s="680"/>
      <c r="D153" s="680"/>
      <c r="E153" s="680"/>
      <c r="F153" s="680"/>
      <c r="G153" s="680"/>
      <c r="H153" s="680"/>
      <c r="I153" s="680"/>
      <c r="J153" s="680"/>
      <c r="K153" s="680"/>
      <c r="L153" s="680"/>
      <c r="M153" s="680"/>
      <c r="N153" s="680"/>
      <c r="O153" s="680"/>
      <c r="P153" s="680"/>
      <c r="Q153" s="680"/>
      <c r="R153" s="680"/>
      <c r="S153" s="680"/>
      <c r="T153" s="680"/>
      <c r="U153" s="680"/>
      <c r="V153" s="680"/>
      <c r="W153" s="680"/>
      <c r="X153" s="680"/>
      <c r="Y153" s="680"/>
      <c r="Z153" s="680"/>
      <c r="AA153" s="680"/>
      <c r="AB153" s="680"/>
      <c r="AC153" s="680"/>
      <c r="AD153" s="680"/>
      <c r="AE153" s="680"/>
      <c r="AF153" s="680"/>
      <c r="AG153" s="680"/>
      <c r="AH153" s="681"/>
      <c r="AI153" s="196"/>
      <c r="BB153" s="373"/>
      <c r="BC153" s="373"/>
      <c r="BD153" s="373"/>
      <c r="BE153" s="373"/>
      <c r="BF153" s="373"/>
      <c r="BG153" s="373"/>
      <c r="BH153" s="373"/>
      <c r="BI153" s="373"/>
      <c r="BJ153" s="373"/>
      <c r="BK153" s="373"/>
      <c r="BL153" s="373"/>
      <c r="BM153" s="373"/>
      <c r="BN153" s="373"/>
      <c r="BO153" s="373"/>
      <c r="BP153" s="373"/>
      <c r="BQ153" s="373"/>
      <c r="BR153" s="373"/>
    </row>
    <row r="154" spans="1:70" ht="13.5" customHeight="1"/>
    <row r="157" spans="1:70" ht="13.5" customHeight="1"/>
    <row r="158" spans="1:70" ht="13.5" customHeight="1"/>
    <row r="160" spans="1:70" ht="13.5" customHeight="1"/>
    <row r="161" ht="13.5" customHeight="1"/>
    <row r="164" ht="13.5" customHeight="1"/>
    <row r="165" ht="13.5" customHeight="1"/>
    <row r="167" ht="13.5" customHeight="1"/>
  </sheetData>
  <sheetProtection algorithmName="SHA-512" hashValue="32BUSpyehreAIZ9MBWOZ7SpzcpkVpzbMQEwv8sS/RgBWK5+uMaI9R/Ph2gjMIgj5WgGb5Sbo0MyY1+c0m32+hg==" saltValue="EADHFY2S1C2lfQJUQIV9SA==" spinCount="100000" sheet="1" objects="1" scenarios="1" formatRows="0"/>
  <mergeCells count="394">
    <mergeCell ref="A152:AH153"/>
    <mergeCell ref="X148:Y150"/>
    <mergeCell ref="Z148:AD148"/>
    <mergeCell ref="AE148:AH148"/>
    <mergeCell ref="Z149:AD150"/>
    <mergeCell ref="AE149:AH150"/>
    <mergeCell ref="A151:AH151"/>
    <mergeCell ref="P143:Y143"/>
    <mergeCell ref="Z143:AD143"/>
    <mergeCell ref="AE143:AH143"/>
    <mergeCell ref="B144:E145"/>
    <mergeCell ref="F144:H145"/>
    <mergeCell ref="I144:O145"/>
    <mergeCell ref="P144:Y145"/>
    <mergeCell ref="Z144:AD145"/>
    <mergeCell ref="AE144:AH145"/>
    <mergeCell ref="A139:A145"/>
    <mergeCell ref="B139:H139"/>
    <mergeCell ref="I139:O139"/>
    <mergeCell ref="P139:AH139"/>
    <mergeCell ref="B140:H142"/>
    <mergeCell ref="I140:O142"/>
    <mergeCell ref="P140:AH142"/>
    <mergeCell ref="B143:E143"/>
    <mergeCell ref="F143:H143"/>
    <mergeCell ref="I143:O143"/>
    <mergeCell ref="P136:Y136"/>
    <mergeCell ref="Z136:AD136"/>
    <mergeCell ref="AE136:AH136"/>
    <mergeCell ref="B137:E138"/>
    <mergeCell ref="F137:H138"/>
    <mergeCell ref="I137:O138"/>
    <mergeCell ref="P137:Y138"/>
    <mergeCell ref="Z137:AD138"/>
    <mergeCell ref="AE137:AH138"/>
    <mergeCell ref="A132:A138"/>
    <mergeCell ref="B132:H132"/>
    <mergeCell ref="I132:O132"/>
    <mergeCell ref="P132:AH132"/>
    <mergeCell ref="B133:H135"/>
    <mergeCell ref="I133:O135"/>
    <mergeCell ref="P133:AH135"/>
    <mergeCell ref="B136:E136"/>
    <mergeCell ref="F136:H136"/>
    <mergeCell ref="I136:O136"/>
    <mergeCell ref="A125:A131"/>
    <mergeCell ref="B125:H125"/>
    <mergeCell ref="I125:O125"/>
    <mergeCell ref="P125:AH125"/>
    <mergeCell ref="B126:H128"/>
    <mergeCell ref="I126:O128"/>
    <mergeCell ref="P126:AH128"/>
    <mergeCell ref="B129:E129"/>
    <mergeCell ref="F129:H129"/>
    <mergeCell ref="I129:O129"/>
    <mergeCell ref="P129:Y129"/>
    <mergeCell ref="Z129:AD129"/>
    <mergeCell ref="AE129:AH129"/>
    <mergeCell ref="B130:E131"/>
    <mergeCell ref="F130:H131"/>
    <mergeCell ref="I130:O131"/>
    <mergeCell ref="P130:Y131"/>
    <mergeCell ref="Z130:AD131"/>
    <mergeCell ref="AE130:AH131"/>
    <mergeCell ref="A118:A124"/>
    <mergeCell ref="B118:H118"/>
    <mergeCell ref="I118:O118"/>
    <mergeCell ref="P118:AH118"/>
    <mergeCell ref="B119:H121"/>
    <mergeCell ref="I119:O121"/>
    <mergeCell ref="P119:AH121"/>
    <mergeCell ref="B122:E122"/>
    <mergeCell ref="F122:H122"/>
    <mergeCell ref="I122:O122"/>
    <mergeCell ref="P122:Y122"/>
    <mergeCell ref="Z122:AD122"/>
    <mergeCell ref="AE122:AH122"/>
    <mergeCell ref="B123:E124"/>
    <mergeCell ref="F123:H124"/>
    <mergeCell ref="I123:O124"/>
    <mergeCell ref="P123:Y124"/>
    <mergeCell ref="Z123:AD124"/>
    <mergeCell ref="AE123:AH124"/>
    <mergeCell ref="A111:A117"/>
    <mergeCell ref="B111:H111"/>
    <mergeCell ref="I111:O111"/>
    <mergeCell ref="P111:AH111"/>
    <mergeCell ref="B112:H114"/>
    <mergeCell ref="I112:O114"/>
    <mergeCell ref="P112:AH114"/>
    <mergeCell ref="B115:E115"/>
    <mergeCell ref="F115:H115"/>
    <mergeCell ref="I115:O115"/>
    <mergeCell ref="P115:Y115"/>
    <mergeCell ref="Z115:AD115"/>
    <mergeCell ref="AE115:AH115"/>
    <mergeCell ref="B116:E117"/>
    <mergeCell ref="F116:H117"/>
    <mergeCell ref="I116:O117"/>
    <mergeCell ref="P116:Y117"/>
    <mergeCell ref="Z116:AD117"/>
    <mergeCell ref="AE116:AH117"/>
    <mergeCell ref="A104:A110"/>
    <mergeCell ref="B104:H104"/>
    <mergeCell ref="I104:O104"/>
    <mergeCell ref="P104:AH104"/>
    <mergeCell ref="B105:H107"/>
    <mergeCell ref="I105:O107"/>
    <mergeCell ref="P105:AH107"/>
    <mergeCell ref="B108:E108"/>
    <mergeCell ref="F108:H108"/>
    <mergeCell ref="I108:O108"/>
    <mergeCell ref="P108:Y108"/>
    <mergeCell ref="Z108:AD108"/>
    <mergeCell ref="AE108:AH108"/>
    <mergeCell ref="B109:E110"/>
    <mergeCell ref="F109:H110"/>
    <mergeCell ref="I109:O110"/>
    <mergeCell ref="P109:Y110"/>
    <mergeCell ref="Z109:AD110"/>
    <mergeCell ref="AE109:AH110"/>
    <mergeCell ref="A97:A103"/>
    <mergeCell ref="B97:H97"/>
    <mergeCell ref="I97:O97"/>
    <mergeCell ref="P97:AH97"/>
    <mergeCell ref="B98:H100"/>
    <mergeCell ref="I98:O100"/>
    <mergeCell ref="P98:AH100"/>
    <mergeCell ref="B101:E101"/>
    <mergeCell ref="F101:H101"/>
    <mergeCell ref="I101:O101"/>
    <mergeCell ref="P101:Y101"/>
    <mergeCell ref="Z101:AD101"/>
    <mergeCell ref="AE101:AH101"/>
    <mergeCell ref="B102:E103"/>
    <mergeCell ref="F102:H103"/>
    <mergeCell ref="I102:O103"/>
    <mergeCell ref="P102:Y103"/>
    <mergeCell ref="Z102:AD103"/>
    <mergeCell ref="AE102:AH103"/>
    <mergeCell ref="A90:A96"/>
    <mergeCell ref="B90:H90"/>
    <mergeCell ref="I90:O90"/>
    <mergeCell ref="P90:AH90"/>
    <mergeCell ref="B91:H93"/>
    <mergeCell ref="I91:O93"/>
    <mergeCell ref="P91:AH93"/>
    <mergeCell ref="B94:E94"/>
    <mergeCell ref="F94:H94"/>
    <mergeCell ref="I94:O94"/>
    <mergeCell ref="P94:Y94"/>
    <mergeCell ref="Z94:AD94"/>
    <mergeCell ref="AE94:AH94"/>
    <mergeCell ref="B95:E96"/>
    <mergeCell ref="F95:H96"/>
    <mergeCell ref="I95:O96"/>
    <mergeCell ref="P95:Y96"/>
    <mergeCell ref="Z95:AD96"/>
    <mergeCell ref="AE95:AH96"/>
    <mergeCell ref="A83:A89"/>
    <mergeCell ref="B83:H83"/>
    <mergeCell ref="I83:O83"/>
    <mergeCell ref="P83:AH83"/>
    <mergeCell ref="B84:H86"/>
    <mergeCell ref="I84:O86"/>
    <mergeCell ref="P84:AH86"/>
    <mergeCell ref="B87:E87"/>
    <mergeCell ref="F87:H87"/>
    <mergeCell ref="I87:O87"/>
    <mergeCell ref="P87:Y87"/>
    <mergeCell ref="Z87:AD87"/>
    <mergeCell ref="AE87:AH87"/>
    <mergeCell ref="B88:E89"/>
    <mergeCell ref="F88:H89"/>
    <mergeCell ref="I88:O89"/>
    <mergeCell ref="P88:Y89"/>
    <mergeCell ref="Z88:AD89"/>
    <mergeCell ref="AE88:AH89"/>
    <mergeCell ref="A76:A82"/>
    <mergeCell ref="B76:H76"/>
    <mergeCell ref="I76:O76"/>
    <mergeCell ref="P76:AH76"/>
    <mergeCell ref="B77:H79"/>
    <mergeCell ref="I77:O79"/>
    <mergeCell ref="P77:AH79"/>
    <mergeCell ref="B80:E80"/>
    <mergeCell ref="F80:H80"/>
    <mergeCell ref="I80:O80"/>
    <mergeCell ref="P80:Y80"/>
    <mergeCell ref="Z80:AD80"/>
    <mergeCell ref="AE80:AH80"/>
    <mergeCell ref="B81:E82"/>
    <mergeCell ref="F81:H82"/>
    <mergeCell ref="I81:O82"/>
    <mergeCell ref="P81:Y82"/>
    <mergeCell ref="Z81:AD82"/>
    <mergeCell ref="AE81:AH82"/>
    <mergeCell ref="A69:A75"/>
    <mergeCell ref="B69:H69"/>
    <mergeCell ref="I69:O69"/>
    <mergeCell ref="P69:AH69"/>
    <mergeCell ref="B70:H72"/>
    <mergeCell ref="I70:O72"/>
    <mergeCell ref="P70:AH72"/>
    <mergeCell ref="B73:E73"/>
    <mergeCell ref="F73:H73"/>
    <mergeCell ref="I73:O73"/>
    <mergeCell ref="P73:Y73"/>
    <mergeCell ref="Z73:AD73"/>
    <mergeCell ref="AE73:AH73"/>
    <mergeCell ref="B74:E75"/>
    <mergeCell ref="F74:H75"/>
    <mergeCell ref="I74:O75"/>
    <mergeCell ref="P74:Y75"/>
    <mergeCell ref="Z74:AD75"/>
    <mergeCell ref="AE74:AH75"/>
    <mergeCell ref="A62:A68"/>
    <mergeCell ref="B62:H62"/>
    <mergeCell ref="I62:O62"/>
    <mergeCell ref="P62:AH62"/>
    <mergeCell ref="B63:H65"/>
    <mergeCell ref="I63:O65"/>
    <mergeCell ref="P63:AH65"/>
    <mergeCell ref="B66:E66"/>
    <mergeCell ref="F66:H66"/>
    <mergeCell ref="I66:O66"/>
    <mergeCell ref="P66:Y66"/>
    <mergeCell ref="Z66:AD66"/>
    <mergeCell ref="AE66:AH66"/>
    <mergeCell ref="B67:E68"/>
    <mergeCell ref="F67:H68"/>
    <mergeCell ref="I67:O68"/>
    <mergeCell ref="P67:Y68"/>
    <mergeCell ref="Z67:AD68"/>
    <mergeCell ref="AE67:AH68"/>
    <mergeCell ref="A55:A61"/>
    <mergeCell ref="B55:H55"/>
    <mergeCell ref="I55:O55"/>
    <mergeCell ref="P55:AH55"/>
    <mergeCell ref="B56:H58"/>
    <mergeCell ref="I56:O58"/>
    <mergeCell ref="P56:AH58"/>
    <mergeCell ref="B59:E59"/>
    <mergeCell ref="F59:H59"/>
    <mergeCell ref="I59:O59"/>
    <mergeCell ref="P59:Y59"/>
    <mergeCell ref="Z59:AD59"/>
    <mergeCell ref="AE59:AH59"/>
    <mergeCell ref="B60:E61"/>
    <mergeCell ref="F60:H61"/>
    <mergeCell ref="I60:O61"/>
    <mergeCell ref="P60:Y61"/>
    <mergeCell ref="Z60:AD61"/>
    <mergeCell ref="AE60:AH61"/>
    <mergeCell ref="A48:A54"/>
    <mergeCell ref="B48:H48"/>
    <mergeCell ref="I48:O48"/>
    <mergeCell ref="P48:AH48"/>
    <mergeCell ref="B49:H51"/>
    <mergeCell ref="I49:O51"/>
    <mergeCell ref="P49:AH51"/>
    <mergeCell ref="B52:E52"/>
    <mergeCell ref="F52:H52"/>
    <mergeCell ref="I52:O52"/>
    <mergeCell ref="P52:Y52"/>
    <mergeCell ref="Z52:AD52"/>
    <mergeCell ref="AE52:AH52"/>
    <mergeCell ref="B53:E54"/>
    <mergeCell ref="F53:H54"/>
    <mergeCell ref="I53:O54"/>
    <mergeCell ref="P53:Y54"/>
    <mergeCell ref="Z53:AD54"/>
    <mergeCell ref="AE53:AH54"/>
    <mergeCell ref="A41:A47"/>
    <mergeCell ref="B41:H41"/>
    <mergeCell ref="I41:O41"/>
    <mergeCell ref="P41:AH41"/>
    <mergeCell ref="B42:H44"/>
    <mergeCell ref="I42:O44"/>
    <mergeCell ref="P42:AH44"/>
    <mergeCell ref="B45:E45"/>
    <mergeCell ref="F45:H45"/>
    <mergeCell ref="I45:O45"/>
    <mergeCell ref="P45:Y45"/>
    <mergeCell ref="Z45:AD45"/>
    <mergeCell ref="AE45:AH45"/>
    <mergeCell ref="B46:E47"/>
    <mergeCell ref="F46:H47"/>
    <mergeCell ref="I46:O47"/>
    <mergeCell ref="P46:Y47"/>
    <mergeCell ref="Z46:AD47"/>
    <mergeCell ref="AE46:AH47"/>
    <mergeCell ref="A34:A40"/>
    <mergeCell ref="B34:H34"/>
    <mergeCell ref="I34:O34"/>
    <mergeCell ref="P34:AH34"/>
    <mergeCell ref="B35:H37"/>
    <mergeCell ref="I35:O37"/>
    <mergeCell ref="P35:AH37"/>
    <mergeCell ref="B38:E38"/>
    <mergeCell ref="F38:H38"/>
    <mergeCell ref="I38:O38"/>
    <mergeCell ref="P38:Y38"/>
    <mergeCell ref="Z38:AD38"/>
    <mergeCell ref="AE38:AH38"/>
    <mergeCell ref="B39:E40"/>
    <mergeCell ref="F39:H40"/>
    <mergeCell ref="I39:O40"/>
    <mergeCell ref="P39:Y40"/>
    <mergeCell ref="Z39:AD40"/>
    <mergeCell ref="AE39:AH40"/>
    <mergeCell ref="A27:A33"/>
    <mergeCell ref="B27:H27"/>
    <mergeCell ref="I27:O27"/>
    <mergeCell ref="P27:AH27"/>
    <mergeCell ref="B28:H30"/>
    <mergeCell ref="I28:O30"/>
    <mergeCell ref="P28:AH30"/>
    <mergeCell ref="B31:E31"/>
    <mergeCell ref="F31:H31"/>
    <mergeCell ref="I31:O31"/>
    <mergeCell ref="P31:Y31"/>
    <mergeCell ref="Z31:AD31"/>
    <mergeCell ref="AE31:AH31"/>
    <mergeCell ref="B32:E33"/>
    <mergeCell ref="F32:H33"/>
    <mergeCell ref="I32:O33"/>
    <mergeCell ref="P32:Y33"/>
    <mergeCell ref="Z32:AD33"/>
    <mergeCell ref="AE32:AH33"/>
    <mergeCell ref="A20:A26"/>
    <mergeCell ref="B20:H20"/>
    <mergeCell ref="I20:O20"/>
    <mergeCell ref="P20:AH20"/>
    <mergeCell ref="B21:H23"/>
    <mergeCell ref="I21:O23"/>
    <mergeCell ref="P21:AH23"/>
    <mergeCell ref="B24:E24"/>
    <mergeCell ref="F24:H24"/>
    <mergeCell ref="I24:O24"/>
    <mergeCell ref="P24:Y24"/>
    <mergeCell ref="Z24:AD24"/>
    <mergeCell ref="AE24:AH24"/>
    <mergeCell ref="B25:E26"/>
    <mergeCell ref="F25:H26"/>
    <mergeCell ref="I25:O26"/>
    <mergeCell ref="P25:Y26"/>
    <mergeCell ref="Z25:AD26"/>
    <mergeCell ref="AE25:AH26"/>
    <mergeCell ref="A13:A19"/>
    <mergeCell ref="B13:H13"/>
    <mergeCell ref="I13:O13"/>
    <mergeCell ref="P13:AH13"/>
    <mergeCell ref="B14:H16"/>
    <mergeCell ref="I14:O16"/>
    <mergeCell ref="P14:AH16"/>
    <mergeCell ref="B17:E17"/>
    <mergeCell ref="F17:H17"/>
    <mergeCell ref="I17:O17"/>
    <mergeCell ref="P17:Y17"/>
    <mergeCell ref="Z17:AD17"/>
    <mergeCell ref="AE17:AH17"/>
    <mergeCell ref="B18:E19"/>
    <mergeCell ref="F18:H19"/>
    <mergeCell ref="I18:O19"/>
    <mergeCell ref="P18:Y19"/>
    <mergeCell ref="Z18:AD19"/>
    <mergeCell ref="AE18:AH19"/>
    <mergeCell ref="A7:A12"/>
    <mergeCell ref="B7:H9"/>
    <mergeCell ref="I7:O9"/>
    <mergeCell ref="P7:AH9"/>
    <mergeCell ref="B10:E10"/>
    <mergeCell ref="F10:H10"/>
    <mergeCell ref="I10:O10"/>
    <mergeCell ref="P10:Y10"/>
    <mergeCell ref="Z10:AD10"/>
    <mergeCell ref="AE10:AH10"/>
    <mergeCell ref="B11:E12"/>
    <mergeCell ref="F11:H12"/>
    <mergeCell ref="I11:O12"/>
    <mergeCell ref="P11:Y12"/>
    <mergeCell ref="Z11:AD12"/>
    <mergeCell ref="AE11:AH12"/>
    <mergeCell ref="A1:U2"/>
    <mergeCell ref="W1:Z2"/>
    <mergeCell ref="AA1:AH2"/>
    <mergeCell ref="A3:AH3"/>
    <mergeCell ref="A4:D4"/>
    <mergeCell ref="E4:J4"/>
    <mergeCell ref="B6:H6"/>
    <mergeCell ref="I6:O6"/>
    <mergeCell ref="P6:AH6"/>
    <mergeCell ref="V4:AH4"/>
  </mergeCells>
  <phoneticPr fontId="6"/>
  <dataValidations count="1">
    <dataValidation imeMode="hiragana" allowBlank="1" showInputMessage="1" showErrorMessage="1" sqref="Z147:Z149 AA147:AH147 A152:AH153 X147:X148 Y147 A147:W150 B6:B7 I6:I7 P6:P7 B10:B11 F10:F11 I10:I11 P10:P11 Z10:Z11 A6 F17:F18 I17:I18 P17:P18 Z17:Z18 B24:B25 A20 P20:P21 I20:I21 B20:B21 B129:B130 F24:F25 I24:I25 Z24:Z25 B17:B18 B13:B14 I13:I14 P13:P14 A13 F31:F32 A27 P27:P28 I27:I28 B27:B28 I31:I32 Z31:Z32 P31:P32 P34:P35 A34 I34:I35 B34:B35 B80:B81 F80:F81 I80:I81 P80:P81 P24:P25 Z80:Z81 B87:B88 F87:F88 I87:I88 P87:P88 A55 P94:P95 P90:P91 I90:I91 B90:B91 Z87:Z88 B94:B95 F94:F95 I94:I95 Z94:Z95 A76 A83 A48 B83:B84 A62 I83:I84 P83:P84 B101:B102 P97:P98 I97:I98 B97:B98 F101:F102 F38:F39 A69 I38:I39 P38:P39 Z38:Z39 B31:B32 B41:B42 I41:I42 P41:P42 A90 A97 A41 A104 A111 A118 A125 A132 A139 B45:B46 F45:F46 I45:I46 P45:P46 Z45:Z46 I101:I102 B52:B53 F52:F53 I52:I53 P52:P53 P59:P60 P55:P56 I55:I56 B55:B56 Z52:Z53 B59:B60 F59:F60 Z101:Z102 I59:I60 P111:P112 Z59:Z60 B48:B49 I48:I49 P48:P49 B66:B67 P62:P63 I62:I63 B62:B63 I111:I112 F66:F67 I66:I67 Z66:Z67 P69:P70 I69:I70 B69:B70 P66:P67 P76:P77 P104:P105 I76:I77 B76:B77 B73:B74 F73:F74 I73:I74 P73:P74 Z73:Z74 I104:I105 B104:B105 P101:P102 B108:B109 B111:B112 F108:F109 I108:I109 P108:P109 Z108:Z109 B115:B116 F115:F116 I115:I116 P115:P116 Z115:Z116 B122:B123 F122:F123 I122:I123 P122:P123 P129:P130 P125:P126 I125:I126 B125:B126 Z122:Z123 Z143:Z144 F129:F130 I129:I130 Z129:Z130 B118:B119 I118:I119 P118:P119 B136:B137 P132:P133 I132:I133 B132:B133 F136:F137 I136:I137 Z136:Z137 P139:P140 I139:I140 B139:B140 P136:P137 B143:B144 F143:F144 I143:I144 P143:P144 B38:B39"/>
  </dataValidations>
  <printOptions horizontalCentered="1"/>
  <pageMargins left="0.70866141732283472" right="0.70866141732283472" top="0.6692913385826772" bottom="0.6692913385826772" header="0.11811023622047245" footer="0.31496062992125984"/>
  <pageSetup paperSize="9" scale="96" fitToHeight="0" orientation="portrait" horizontalDpi="300" verticalDpi="300" r:id="rId1"/>
  <rowBreaks count="4" manualBreakCount="4">
    <brk id="33" max="33" man="1"/>
    <brk id="61" max="33" man="1"/>
    <brk id="89" max="33" man="1"/>
    <brk id="117" max="3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6C14CBF-041B-4DBC-9D97-65ECE5052F67}">
  <ds:schemaRefs>
    <ds:schemaRef ds:uri="http://schemas.microsoft.com/office/2006/documentManagement/types"/>
    <ds:schemaRef ds:uri="http://purl.org/dc/dcmitype/"/>
    <ds:schemaRef ds:uri="http://purl.org/dc/elements/1.1/"/>
    <ds:schemaRef ds:uri="http://schemas.microsoft.com/office/infopath/2007/PartnerControls"/>
    <ds:schemaRef ds:uri="http://purl.org/dc/terms/"/>
    <ds:schemaRef ds:uri="http://schemas.microsoft.com/office/2006/metadata/propertie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ADA980DE-AEF7-4B97-9739-014E6D0F41C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D2D3429B-8ECC-4D5B-8369-C29E5A18D2C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47</vt:i4>
      </vt:variant>
      <vt:variant>
        <vt:lpstr>名前付き一覧</vt:lpstr>
      </vt:variant>
      <vt:variant>
        <vt:i4>79</vt:i4>
      </vt:variant>
    </vt:vector>
  </HeadingPairs>
  <TitlesOfParts>
    <vt:vector size="126" baseType="lpstr">
      <vt:lpstr>共通事項①</vt:lpstr>
      <vt:lpstr>共通事項②</vt:lpstr>
      <vt:lpstr>【大規模】地域番号①</vt:lpstr>
      <vt:lpstr>【大規模】地域番号②</vt:lpstr>
      <vt:lpstr>【大規模】地域番号③</vt:lpstr>
      <vt:lpstr>【大規模】地域番号④</vt:lpstr>
      <vt:lpstr>【大規模】地域番号⑤</vt:lpstr>
      <vt:lpstr>【大規模】地域番号⑥</vt:lpstr>
      <vt:lpstr>【大規模】地域番号⑦</vt:lpstr>
      <vt:lpstr>【大規模】地域番号⑧</vt:lpstr>
      <vt:lpstr>【大規模】地域番号⑨</vt:lpstr>
      <vt:lpstr>【大規模】地域番号⑩</vt:lpstr>
      <vt:lpstr>【大規模】地域番号⑪</vt:lpstr>
      <vt:lpstr>【大規模】地域番号⑫</vt:lpstr>
      <vt:lpstr>【大規模】地域番号⑬</vt:lpstr>
      <vt:lpstr>【大規模】地域番号⑭</vt:lpstr>
      <vt:lpstr>【大規模】地域番号⑮</vt:lpstr>
      <vt:lpstr>【大規模】地域番号⑯</vt:lpstr>
      <vt:lpstr>【大規模】地域番号⑰</vt:lpstr>
      <vt:lpstr>【大規模】地域番号⑱</vt:lpstr>
      <vt:lpstr>【大規模】地域番号⑲</vt:lpstr>
      <vt:lpstr>【大規模】地域番号⑳</vt:lpstr>
      <vt:lpstr>【記入不要】収支予算書</vt:lpstr>
      <vt:lpstr>【原則記入不要】内訳書1-1</vt:lpstr>
      <vt:lpstr>内訳書2-1</vt:lpstr>
      <vt:lpstr>内訳書2-2</vt:lpstr>
      <vt:lpstr>内訳書2-3</vt:lpstr>
      <vt:lpstr>内訳書2-4</vt:lpstr>
      <vt:lpstr>内訳書2-5</vt:lpstr>
      <vt:lpstr>内訳書2-6</vt:lpstr>
      <vt:lpstr>内訳書2-7</vt:lpstr>
      <vt:lpstr>内訳書2-8</vt:lpstr>
      <vt:lpstr>内訳書2-9</vt:lpstr>
      <vt:lpstr>内訳書2-10</vt:lpstr>
      <vt:lpstr>内訳書2-11</vt:lpstr>
      <vt:lpstr>内訳書2-12</vt:lpstr>
      <vt:lpstr>内訳書2-13</vt:lpstr>
      <vt:lpstr>内訳書2-14</vt:lpstr>
      <vt:lpstr>内訳書2-15</vt:lpstr>
      <vt:lpstr>内訳書2-16</vt:lpstr>
      <vt:lpstr>内訳書2-17</vt:lpstr>
      <vt:lpstr>内訳書2-18</vt:lpstr>
      <vt:lpstr>内訳書2-19</vt:lpstr>
      <vt:lpstr>内訳書2-20</vt:lpstr>
      <vt:lpstr>内訳書2-21</vt:lpstr>
      <vt:lpstr>old内訳書2-21</vt:lpstr>
      <vt:lpstr>処理シート</vt:lpstr>
      <vt:lpstr>【記入不要】収支予算書!Print_Area</vt:lpstr>
      <vt:lpstr>'【原則記入不要】内訳書1-1'!Print_Area</vt:lpstr>
      <vt:lpstr>【大規模】地域番号①!Print_Area</vt:lpstr>
      <vt:lpstr>【大規模】地域番号②!Print_Area</vt:lpstr>
      <vt:lpstr>【大規模】地域番号③!Print_Area</vt:lpstr>
      <vt:lpstr>【大規模】地域番号④!Print_Area</vt:lpstr>
      <vt:lpstr>【大規模】地域番号⑤!Print_Area</vt:lpstr>
      <vt:lpstr>【大規模】地域番号⑥!Print_Area</vt:lpstr>
      <vt:lpstr>【大規模】地域番号⑦!Print_Area</vt:lpstr>
      <vt:lpstr>【大規模】地域番号⑧!Print_Area</vt:lpstr>
      <vt:lpstr>【大規模】地域番号⑨!Print_Area</vt:lpstr>
      <vt:lpstr>【大規模】地域番号⑩!Print_Area</vt:lpstr>
      <vt:lpstr>【大規模】地域番号⑪!Print_Area</vt:lpstr>
      <vt:lpstr>【大規模】地域番号⑫!Print_Area</vt:lpstr>
      <vt:lpstr>【大規模】地域番号⑬!Print_Area</vt:lpstr>
      <vt:lpstr>【大規模】地域番号⑭!Print_Area</vt:lpstr>
      <vt:lpstr>【大規模】地域番号⑮!Print_Area</vt:lpstr>
      <vt:lpstr>【大規模】地域番号⑯!Print_Area</vt:lpstr>
      <vt:lpstr>【大規模】地域番号⑰!Print_Area</vt:lpstr>
      <vt:lpstr>【大規模】地域番号⑱!Print_Area</vt:lpstr>
      <vt:lpstr>【大規模】地域番号⑲!Print_Area</vt:lpstr>
      <vt:lpstr>【大規模】地域番号⑳!Print_Area</vt:lpstr>
      <vt:lpstr>'old内訳書2-21'!Print_Area</vt:lpstr>
      <vt:lpstr>共通事項①!Print_Area</vt:lpstr>
      <vt:lpstr>共通事項②!Print_Area</vt:lpstr>
      <vt:lpstr>計画書①!Print_Area</vt:lpstr>
      <vt:lpstr>'内訳書2-1'!Print_Area</vt:lpstr>
      <vt:lpstr>'内訳書2-10'!Print_Area</vt:lpstr>
      <vt:lpstr>'内訳書2-11'!Print_Area</vt:lpstr>
      <vt:lpstr>'内訳書2-12'!Print_Area</vt:lpstr>
      <vt:lpstr>'内訳書2-13'!Print_Area</vt:lpstr>
      <vt:lpstr>'内訳書2-14'!Print_Area</vt:lpstr>
      <vt:lpstr>'内訳書2-15'!Print_Area</vt:lpstr>
      <vt:lpstr>'内訳書2-16'!Print_Area</vt:lpstr>
      <vt:lpstr>'内訳書2-17'!Print_Area</vt:lpstr>
      <vt:lpstr>'内訳書2-18'!Print_Area</vt:lpstr>
      <vt:lpstr>'内訳書2-19'!Print_Area</vt:lpstr>
      <vt:lpstr>'内訳書2-2'!Print_Area</vt:lpstr>
      <vt:lpstr>'内訳書2-20'!Print_Area</vt:lpstr>
      <vt:lpstr>'内訳書2-21'!Print_Area</vt:lpstr>
      <vt:lpstr>'内訳書2-3'!Print_Area</vt:lpstr>
      <vt:lpstr>'内訳書2-4'!Print_Area</vt:lpstr>
      <vt:lpstr>'内訳書2-5'!Print_Area</vt:lpstr>
      <vt:lpstr>'内訳書2-6'!Print_Area</vt:lpstr>
      <vt:lpstr>'内訳書2-7'!Print_Area</vt:lpstr>
      <vt:lpstr>'内訳書2-8'!Print_Area</vt:lpstr>
      <vt:lpstr>'内訳書2-9'!Print_Area</vt:lpstr>
      <vt:lpstr>'【原則記入不要】内訳書1-1'!Print_Titles</vt:lpstr>
      <vt:lpstr>【大規模】地域番号①!Print_Titles</vt:lpstr>
      <vt:lpstr>【大規模】地域番号②!Print_Titles</vt:lpstr>
      <vt:lpstr>【大規模】地域番号③!Print_Titles</vt:lpstr>
      <vt:lpstr>【大規模】地域番号④!Print_Titles</vt:lpstr>
      <vt:lpstr>【大規模】地域番号⑤!Print_Titles</vt:lpstr>
      <vt:lpstr>【大規模】地域番号⑥!Print_Titles</vt:lpstr>
      <vt:lpstr>【大規模】地域番号⑦!Print_Titles</vt:lpstr>
      <vt:lpstr>【大規模】地域番号⑧!Print_Titles</vt:lpstr>
      <vt:lpstr>【大規模】地域番号⑨!Print_Titles</vt:lpstr>
      <vt:lpstr>【大規模】地域番号⑩!Print_Titles</vt:lpstr>
      <vt:lpstr>【大規模】地域番号⑪!Print_Titles</vt:lpstr>
      <vt:lpstr>【大規模】地域番号⑫!Print_Titles</vt:lpstr>
      <vt:lpstr>【大規模】地域番号⑬!Print_Titles</vt:lpstr>
      <vt:lpstr>【大規模】地域番号⑭!Print_Titles</vt:lpstr>
      <vt:lpstr>【大規模】地域番号⑮!Print_Titles</vt:lpstr>
      <vt:lpstr>【大規模】地域番号⑯!Print_Titles</vt:lpstr>
      <vt:lpstr>【大規模】地域番号⑰!Print_Titles</vt:lpstr>
      <vt:lpstr>【大規模】地域番号⑱!Print_Titles</vt:lpstr>
      <vt:lpstr>【大規模】地域番号⑲!Print_Titles</vt:lpstr>
      <vt:lpstr>【大規模】地域番号⑳!Print_Titles</vt:lpstr>
      <vt:lpstr>委託費</vt:lpstr>
      <vt:lpstr>区分</vt:lpstr>
      <vt:lpstr>区分2</vt:lpstr>
      <vt:lpstr>区分3</vt:lpstr>
      <vt:lpstr>雑役務費・消耗品費等</vt:lpstr>
      <vt:lpstr>事業形態</vt:lpstr>
      <vt:lpstr>収入</vt:lpstr>
      <vt:lpstr>収入2</vt:lpstr>
      <vt:lpstr>出演・音楽・文芸費</vt:lpstr>
      <vt:lpstr>賃金・旅費・報償費</vt:lpstr>
      <vt:lpstr>舞台・会場・設営費</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2021-03-29T02:07:38Z</cp:lastPrinted>
  <dcterms:created xsi:type="dcterms:W3CDTF">2018-04-26T11:11:26Z</dcterms:created>
  <dcterms:modified xsi:type="dcterms:W3CDTF">2021-04-09T08:55:43Z</dcterms:modified>
</cp:coreProperties>
</file>